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X:\01 - COGEINST 2024\Processos Movimentados em 2024\2023\Proc. 49539.2023\"/>
    </mc:Choice>
  </mc:AlternateContent>
  <xr:revisionPtr revIDLastSave="0" documentId="13_ncr:1_{103C2C39-F0AE-4F2E-A408-652B08453290}" xr6:coauthVersionLast="46" xr6:coauthVersionMax="47" xr10:uidLastSave="{00000000-0000-0000-0000-000000000000}"/>
  <bookViews>
    <workbookView xWindow="-110" yWindow="-110" windowWidth="19420" windowHeight="10300" xr2:uid="{00000000-000D-0000-FFFF-FFFF00000000}"/>
  </bookViews>
  <sheets>
    <sheet name="Memoria ND" sheetId="1" r:id="rId1"/>
    <sheet name="PLANILHA ND" sheetId="2" r:id="rId2"/>
    <sheet name="Cronograma  ND" sheetId="3" r:id="rId3"/>
    <sheet name="BDI ND" sheetId="4" r:id="rId4"/>
    <sheet name="CURVA ABC" sheetId="5" r:id="rId5"/>
    <sheet name=" Memoria DESO" sheetId="6" r:id="rId6"/>
    <sheet name="PLANILHA DESO" sheetId="7" r:id="rId7"/>
    <sheet name="Cronograma  DESO" sheetId="8" r:id="rId8"/>
    <sheet name="BDI DESO" sheetId="9" r:id="rId9"/>
    <sheet name=" Cronograma  DESO" sheetId="10" state="hidden" r:id="rId10"/>
    <sheet name="Cotações" sheetId="11" r:id="rId11"/>
    <sheet name="Composição 0" sheetId="12" r:id="rId12"/>
    <sheet name="Composição 1" sheetId="13" r:id="rId13"/>
    <sheet name="EMOP 02-24" sheetId="14" r:id="rId14"/>
    <sheet name="SINAPI 02-24" sheetId="15" r:id="rId15"/>
    <sheet name="SCO 12-23" sheetId="16" r:id="rId16"/>
    <sheet name="Plan2" sheetId="17" state="hidden" r:id="rId17"/>
    <sheet name="Plan3" sheetId="18" state="hidden" r:id="rId18"/>
  </sheets>
  <externalReferences>
    <externalReference r:id="rId19"/>
  </externalReferences>
  <definedNames>
    <definedName name="__xlnm.Print_Area_5" localSheetId="3">#REF!</definedName>
    <definedName name="__xlnm.Print_Area_5">#REF!</definedName>
    <definedName name="__xlnm.Print_Area_6" localSheetId="3">#REF!</definedName>
    <definedName name="__xlnm.Print_Area_6">#REF!</definedName>
    <definedName name="_xlnm._FilterDatabase" localSheetId="4" hidden="1">'CURVA ABC'!$A$1:$J$111</definedName>
    <definedName name="_xlnm.Print_Area" localSheetId="0">'Memoria ND'!$A$1:$F$129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038" i="14" l="1"/>
  <c r="E15" i="13"/>
  <c r="D15" i="13"/>
  <c r="F15" i="13" s="1"/>
  <c r="B15" i="13"/>
  <c r="E14" i="13"/>
  <c r="D14" i="13"/>
  <c r="F14" i="13" s="1"/>
  <c r="B14" i="13"/>
  <c r="E13" i="13"/>
  <c r="D13" i="13"/>
  <c r="F13" i="13" s="1"/>
  <c r="B13" i="13"/>
  <c r="E12" i="13"/>
  <c r="D12" i="13"/>
  <c r="F12" i="13" s="1"/>
  <c r="F16" i="13" s="1"/>
  <c r="B12" i="13"/>
  <c r="F6" i="13"/>
  <c r="E6" i="13"/>
  <c r="B6" i="13"/>
  <c r="E5" i="13"/>
  <c r="F5" i="13" s="1"/>
  <c r="B5" i="13"/>
  <c r="F4" i="13"/>
  <c r="E4" i="13"/>
  <c r="B4" i="13"/>
  <c r="E3" i="13"/>
  <c r="F3" i="13" s="1"/>
  <c r="F7" i="13" s="1"/>
  <c r="E2" i="13" s="1"/>
  <c r="F2" i="13" s="1"/>
  <c r="B3" i="13"/>
  <c r="E53" i="12"/>
  <c r="F53" i="12" s="1"/>
  <c r="E52" i="12"/>
  <c r="F52" i="12" s="1"/>
  <c r="C52" i="12"/>
  <c r="B52" i="12"/>
  <c r="E51" i="12"/>
  <c r="F51" i="12" s="1"/>
  <c r="C51" i="12"/>
  <c r="B51" i="12"/>
  <c r="E50" i="12"/>
  <c r="F50" i="12" s="1"/>
  <c r="C50" i="12"/>
  <c r="B50" i="12"/>
  <c r="E49" i="12"/>
  <c r="F49" i="12" s="1"/>
  <c r="C49" i="12"/>
  <c r="B49" i="12"/>
  <c r="E48" i="12"/>
  <c r="F48" i="12" s="1"/>
  <c r="E47" i="12"/>
  <c r="F47" i="12" s="1"/>
  <c r="E46" i="12"/>
  <c r="F46" i="12" s="1"/>
  <c r="E45" i="12"/>
  <c r="F45" i="12" s="1"/>
  <c r="F54" i="12" s="1"/>
  <c r="C45" i="12"/>
  <c r="B45" i="12"/>
  <c r="B43" i="12"/>
  <c r="E39" i="12"/>
  <c r="F39" i="12" s="1"/>
  <c r="E38" i="12"/>
  <c r="F38" i="12" s="1"/>
  <c r="C38" i="12"/>
  <c r="B38" i="12"/>
  <c r="E37" i="12"/>
  <c r="F37" i="12" s="1"/>
  <c r="C37" i="12"/>
  <c r="B37" i="12"/>
  <c r="E36" i="12"/>
  <c r="F36" i="12" s="1"/>
  <c r="C36" i="12"/>
  <c r="B36" i="12"/>
  <c r="E35" i="12"/>
  <c r="F35" i="12" s="1"/>
  <c r="C35" i="12"/>
  <c r="B35" i="12"/>
  <c r="E34" i="12"/>
  <c r="F34" i="12" s="1"/>
  <c r="E33" i="12"/>
  <c r="F33" i="12" s="1"/>
  <c r="E32" i="12"/>
  <c r="F32" i="12" s="1"/>
  <c r="E31" i="12"/>
  <c r="F31" i="12" s="1"/>
  <c r="F40" i="12" s="1"/>
  <c r="G111" i="7" s="1"/>
  <c r="C31" i="12"/>
  <c r="B31" i="12"/>
  <c r="F25" i="12"/>
  <c r="E25" i="12"/>
  <c r="F24" i="12"/>
  <c r="E24" i="12"/>
  <c r="C24" i="12"/>
  <c r="B24" i="12"/>
  <c r="F23" i="12"/>
  <c r="E23" i="12"/>
  <c r="C23" i="12"/>
  <c r="B23" i="12"/>
  <c r="F22" i="12"/>
  <c r="E22" i="12"/>
  <c r="C22" i="12"/>
  <c r="B22" i="12"/>
  <c r="F21" i="12"/>
  <c r="E21" i="12"/>
  <c r="C21" i="12"/>
  <c r="B21" i="12"/>
  <c r="F20" i="12"/>
  <c r="E20" i="12"/>
  <c r="F19" i="12"/>
  <c r="E19" i="12"/>
  <c r="F18" i="12"/>
  <c r="E18" i="12"/>
  <c r="F17" i="12"/>
  <c r="F26" i="12" s="1"/>
  <c r="E17" i="12"/>
  <c r="C17" i="12"/>
  <c r="B17" i="12"/>
  <c r="B15" i="12"/>
  <c r="F11" i="12"/>
  <c r="E11" i="12"/>
  <c r="F10" i="12"/>
  <c r="E10" i="12"/>
  <c r="C10" i="12"/>
  <c r="B10" i="12"/>
  <c r="F9" i="12"/>
  <c r="E9" i="12"/>
  <c r="C9" i="12"/>
  <c r="B9" i="12"/>
  <c r="F8" i="12"/>
  <c r="E8" i="12"/>
  <c r="C8" i="12"/>
  <c r="B8" i="12"/>
  <c r="F7" i="12"/>
  <c r="E7" i="12"/>
  <c r="C7" i="12"/>
  <c r="B7" i="12"/>
  <c r="F6" i="12"/>
  <c r="E6" i="12"/>
  <c r="F5" i="12"/>
  <c r="E5" i="12"/>
  <c r="F4" i="12"/>
  <c r="E4" i="12"/>
  <c r="F3" i="12"/>
  <c r="F12" i="12" s="1"/>
  <c r="E3" i="12"/>
  <c r="C3" i="12"/>
  <c r="B3" i="12"/>
  <c r="C21" i="10"/>
  <c r="J20" i="10"/>
  <c r="E20" i="10"/>
  <c r="C19" i="10"/>
  <c r="C17" i="10"/>
  <c r="B17" i="10"/>
  <c r="J16" i="10"/>
  <c r="N15" i="10"/>
  <c r="C15" i="10"/>
  <c r="J14" i="10"/>
  <c r="E14" i="10"/>
  <c r="C13" i="10"/>
  <c r="E12" i="10"/>
  <c r="C11" i="10"/>
  <c r="N9" i="10"/>
  <c r="C9" i="10"/>
  <c r="B4" i="10"/>
  <c r="B3" i="10"/>
  <c r="H36" i="9"/>
  <c r="H28" i="9"/>
  <c r="H24" i="9"/>
  <c r="H20" i="9"/>
  <c r="H49" i="9" s="1"/>
  <c r="B11" i="9"/>
  <c r="A9" i="9"/>
  <c r="AI34" i="8"/>
  <c r="AI28" i="8"/>
  <c r="AI26" i="8"/>
  <c r="AI24" i="8"/>
  <c r="AI22" i="8"/>
  <c r="AI20" i="8"/>
  <c r="AI18" i="8"/>
  <c r="AM15" i="8"/>
  <c r="AI16" i="8" s="1"/>
  <c r="AI14" i="8"/>
  <c r="AI12" i="8"/>
  <c r="AI10" i="8"/>
  <c r="AM9" i="8"/>
  <c r="B4" i="8"/>
  <c r="B3" i="8"/>
  <c r="F130" i="7"/>
  <c r="E130" i="7"/>
  <c r="D130" i="7"/>
  <c r="C130" i="7"/>
  <c r="G130" i="7" s="1"/>
  <c r="H130" i="7" s="1"/>
  <c r="A130" i="7"/>
  <c r="F129" i="7"/>
  <c r="E129" i="7"/>
  <c r="D129" i="7"/>
  <c r="C129" i="7"/>
  <c r="G129" i="7" s="1"/>
  <c r="A129" i="7"/>
  <c r="F128" i="7"/>
  <c r="E128" i="7"/>
  <c r="D128" i="7"/>
  <c r="C128" i="7"/>
  <c r="G128" i="7" s="1"/>
  <c r="H128" i="7" s="1"/>
  <c r="A128" i="7"/>
  <c r="F127" i="7"/>
  <c r="E127" i="7"/>
  <c r="D127" i="7"/>
  <c r="C127" i="7"/>
  <c r="G127" i="7" s="1"/>
  <c r="H127" i="7" s="1"/>
  <c r="A127" i="7"/>
  <c r="B126" i="7"/>
  <c r="A126" i="7"/>
  <c r="F125" i="7"/>
  <c r="H125" i="7" s="1"/>
  <c r="E125" i="7"/>
  <c r="D125" i="7"/>
  <c r="C125" i="7"/>
  <c r="G125" i="7" s="1"/>
  <c r="A125" i="7"/>
  <c r="F124" i="7"/>
  <c r="E124" i="7"/>
  <c r="D124" i="7"/>
  <c r="C124" i="7"/>
  <c r="G124" i="7" s="1"/>
  <c r="A124" i="7"/>
  <c r="B123" i="7"/>
  <c r="A123" i="7"/>
  <c r="F122" i="7"/>
  <c r="H122" i="7" s="1"/>
  <c r="E122" i="7"/>
  <c r="D122" i="7"/>
  <c r="C122" i="7"/>
  <c r="G122" i="7" s="1"/>
  <c r="A122" i="7"/>
  <c r="F121" i="7"/>
  <c r="E121" i="7"/>
  <c r="D121" i="7"/>
  <c r="C121" i="7"/>
  <c r="G121" i="7" s="1"/>
  <c r="H121" i="7" s="1"/>
  <c r="A121" i="7"/>
  <c r="F120" i="7"/>
  <c r="E120" i="7"/>
  <c r="D120" i="7"/>
  <c r="C120" i="7"/>
  <c r="G120" i="7" s="1"/>
  <c r="H120" i="7" s="1"/>
  <c r="A120" i="7"/>
  <c r="F119" i="7"/>
  <c r="E119" i="7"/>
  <c r="D119" i="7"/>
  <c r="C119" i="7"/>
  <c r="G119" i="7" s="1"/>
  <c r="A119" i="7"/>
  <c r="F118" i="7"/>
  <c r="E118" i="7"/>
  <c r="D118" i="7"/>
  <c r="C118" i="7"/>
  <c r="G118" i="7" s="1"/>
  <c r="H118" i="7" s="1"/>
  <c r="A118" i="7"/>
  <c r="F117" i="7"/>
  <c r="E117" i="7"/>
  <c r="D117" i="7"/>
  <c r="C117" i="7"/>
  <c r="G117" i="7" s="1"/>
  <c r="H117" i="7" s="1"/>
  <c r="A117" i="7"/>
  <c r="B116" i="7"/>
  <c r="A116" i="7"/>
  <c r="F115" i="7"/>
  <c r="H115" i="7" s="1"/>
  <c r="E115" i="7"/>
  <c r="D115" i="7"/>
  <c r="C115" i="7"/>
  <c r="G115" i="7" s="1"/>
  <c r="A115" i="7"/>
  <c r="F114" i="7"/>
  <c r="H114" i="7" s="1"/>
  <c r="E114" i="7"/>
  <c r="D114" i="7"/>
  <c r="C114" i="7"/>
  <c r="G114" i="7" s="1"/>
  <c r="A114" i="7"/>
  <c r="E113" i="7"/>
  <c r="D113" i="7"/>
  <c r="C113" i="7"/>
  <c r="G113" i="7" s="1"/>
  <c r="A113" i="7"/>
  <c r="G112" i="7"/>
  <c r="H112" i="7" s="1"/>
  <c r="F112" i="7"/>
  <c r="A112" i="7"/>
  <c r="H111" i="7"/>
  <c r="F111" i="7"/>
  <c r="A111" i="7"/>
  <c r="B110" i="7"/>
  <c r="A110" i="7"/>
  <c r="F109" i="7"/>
  <c r="E109" i="7"/>
  <c r="D109" i="7"/>
  <c r="C109" i="7"/>
  <c r="G109" i="7" s="1"/>
  <c r="A109" i="7"/>
  <c r="F108" i="7"/>
  <c r="H108" i="7" s="1"/>
  <c r="E108" i="7"/>
  <c r="D108" i="7"/>
  <c r="C108" i="7"/>
  <c r="G108" i="7" s="1"/>
  <c r="A108" i="7"/>
  <c r="F107" i="7"/>
  <c r="E107" i="7"/>
  <c r="D107" i="7"/>
  <c r="C107" i="7"/>
  <c r="G107" i="7" s="1"/>
  <c r="H107" i="7" s="1"/>
  <c r="A107" i="7"/>
  <c r="F106" i="7"/>
  <c r="E106" i="7"/>
  <c r="D106" i="7"/>
  <c r="C106" i="7"/>
  <c r="G106" i="7" s="1"/>
  <c r="H106" i="7" s="1"/>
  <c r="A106" i="7"/>
  <c r="B105" i="7"/>
  <c r="A105" i="7"/>
  <c r="F104" i="7"/>
  <c r="E104" i="7"/>
  <c r="D104" i="7"/>
  <c r="C104" i="7"/>
  <c r="G104" i="7" s="1"/>
  <c r="A104" i="7"/>
  <c r="F103" i="7"/>
  <c r="E103" i="7"/>
  <c r="D103" i="7"/>
  <c r="C103" i="7"/>
  <c r="G103" i="7" s="1"/>
  <c r="H103" i="7" s="1"/>
  <c r="A103" i="7"/>
  <c r="B102" i="7"/>
  <c r="A102" i="7"/>
  <c r="F101" i="7"/>
  <c r="E101" i="7"/>
  <c r="D101" i="7"/>
  <c r="C101" i="7"/>
  <c r="G101" i="7" s="1"/>
  <c r="H101" i="7" s="1"/>
  <c r="A101" i="7"/>
  <c r="F100" i="7"/>
  <c r="H100" i="7" s="1"/>
  <c r="E100" i="7"/>
  <c r="D100" i="7"/>
  <c r="C100" i="7"/>
  <c r="G100" i="7" s="1"/>
  <c r="A100" i="7"/>
  <c r="F99" i="7"/>
  <c r="E99" i="7"/>
  <c r="D99" i="7"/>
  <c r="C99" i="7"/>
  <c r="G99" i="7" s="1"/>
  <c r="A99" i="7"/>
  <c r="G98" i="7"/>
  <c r="F98" i="7"/>
  <c r="H98" i="7" s="1"/>
  <c r="D98" i="7"/>
  <c r="A98" i="7"/>
  <c r="F97" i="7"/>
  <c r="E97" i="7"/>
  <c r="D97" i="7"/>
  <c r="C97" i="7"/>
  <c r="G97" i="7" s="1"/>
  <c r="H97" i="7" s="1"/>
  <c r="A97" i="7"/>
  <c r="F96" i="7"/>
  <c r="E96" i="7"/>
  <c r="D96" i="7"/>
  <c r="C96" i="7"/>
  <c r="G96" i="7" s="1"/>
  <c r="H96" i="7" s="1"/>
  <c r="A96" i="7"/>
  <c r="F95" i="7"/>
  <c r="E95" i="7"/>
  <c r="D95" i="7"/>
  <c r="C95" i="7"/>
  <c r="G95" i="7" s="1"/>
  <c r="A95" i="7"/>
  <c r="F94" i="7"/>
  <c r="E94" i="7"/>
  <c r="D94" i="7"/>
  <c r="C94" i="7"/>
  <c r="G94" i="7" s="1"/>
  <c r="H94" i="7" s="1"/>
  <c r="A94" i="7"/>
  <c r="F93" i="7"/>
  <c r="E93" i="7"/>
  <c r="D93" i="7"/>
  <c r="C93" i="7"/>
  <c r="G93" i="7" s="1"/>
  <c r="H93" i="7" s="1"/>
  <c r="A93" i="7"/>
  <c r="F92" i="7"/>
  <c r="E92" i="7"/>
  <c r="D92" i="7"/>
  <c r="C92" i="7"/>
  <c r="G92" i="7" s="1"/>
  <c r="H92" i="7" s="1"/>
  <c r="A92" i="7"/>
  <c r="F91" i="7"/>
  <c r="E91" i="7"/>
  <c r="D91" i="7"/>
  <c r="C91" i="7"/>
  <c r="G91" i="7" s="1"/>
  <c r="A91" i="7"/>
  <c r="F90" i="7"/>
  <c r="E90" i="7"/>
  <c r="D90" i="7"/>
  <c r="C90" i="7"/>
  <c r="G90" i="7" s="1"/>
  <c r="H90" i="7" s="1"/>
  <c r="A90" i="7"/>
  <c r="F89" i="7"/>
  <c r="E89" i="7"/>
  <c r="D89" i="7"/>
  <c r="C89" i="7"/>
  <c r="G89" i="7" s="1"/>
  <c r="A89" i="7"/>
  <c r="F88" i="7"/>
  <c r="E88" i="7"/>
  <c r="D88" i="7"/>
  <c r="C88" i="7"/>
  <c r="G88" i="7" s="1"/>
  <c r="H88" i="7" s="1"/>
  <c r="A88" i="7"/>
  <c r="F87" i="7"/>
  <c r="E87" i="7"/>
  <c r="D87" i="7"/>
  <c r="C87" i="7"/>
  <c r="G87" i="7" s="1"/>
  <c r="A87" i="7"/>
  <c r="F86" i="7"/>
  <c r="E86" i="7"/>
  <c r="D86" i="7"/>
  <c r="C86" i="7"/>
  <c r="G86" i="7" s="1"/>
  <c r="H86" i="7" s="1"/>
  <c r="A86" i="7"/>
  <c r="F85" i="7"/>
  <c r="E85" i="7"/>
  <c r="D85" i="7"/>
  <c r="C85" i="7"/>
  <c r="G85" i="7" s="1"/>
  <c r="H85" i="7" s="1"/>
  <c r="A85" i="7"/>
  <c r="F84" i="7"/>
  <c r="E84" i="7"/>
  <c r="D84" i="7"/>
  <c r="C84" i="7"/>
  <c r="G84" i="7" s="1"/>
  <c r="A84" i="7"/>
  <c r="B83" i="7"/>
  <c r="A83" i="7"/>
  <c r="F82" i="7"/>
  <c r="E82" i="7"/>
  <c r="D82" i="7"/>
  <c r="C82" i="7"/>
  <c r="G82" i="7" s="1"/>
  <c r="A82" i="7"/>
  <c r="F81" i="7"/>
  <c r="H81" i="7" s="1"/>
  <c r="E81" i="7"/>
  <c r="D81" i="7"/>
  <c r="C81" i="7"/>
  <c r="G81" i="7" s="1"/>
  <c r="A81" i="7"/>
  <c r="F80" i="7"/>
  <c r="E80" i="7"/>
  <c r="D80" i="7"/>
  <c r="C80" i="7"/>
  <c r="G80" i="7" s="1"/>
  <c r="H80" i="7" s="1"/>
  <c r="A80" i="7"/>
  <c r="F79" i="7"/>
  <c r="E79" i="7"/>
  <c r="D79" i="7"/>
  <c r="C79" i="7"/>
  <c r="G79" i="7" s="1"/>
  <c r="A79" i="7"/>
  <c r="F78" i="7"/>
  <c r="E78" i="7"/>
  <c r="D78" i="7"/>
  <c r="C78" i="7"/>
  <c r="G78" i="7" s="1"/>
  <c r="A78" i="7"/>
  <c r="F77" i="7"/>
  <c r="H77" i="7" s="1"/>
  <c r="E77" i="7"/>
  <c r="D77" i="7"/>
  <c r="C77" i="7"/>
  <c r="G77" i="7" s="1"/>
  <c r="A77" i="7"/>
  <c r="F76" i="7"/>
  <c r="E76" i="7"/>
  <c r="D76" i="7"/>
  <c r="C76" i="7"/>
  <c r="G76" i="7" s="1"/>
  <c r="H76" i="7" s="1"/>
  <c r="A76" i="7"/>
  <c r="F75" i="7"/>
  <c r="E75" i="7"/>
  <c r="D75" i="7"/>
  <c r="C75" i="7"/>
  <c r="G75" i="7" s="1"/>
  <c r="H75" i="7" s="1"/>
  <c r="A75" i="7"/>
  <c r="F74" i="7"/>
  <c r="H74" i="7" s="1"/>
  <c r="E74" i="7"/>
  <c r="D74" i="7"/>
  <c r="C74" i="7"/>
  <c r="G74" i="7" s="1"/>
  <c r="A74" i="7"/>
  <c r="F73" i="7"/>
  <c r="H73" i="7" s="1"/>
  <c r="E73" i="7"/>
  <c r="D73" i="7"/>
  <c r="C73" i="7"/>
  <c r="G73" i="7" s="1"/>
  <c r="A73" i="7"/>
  <c r="F72" i="7"/>
  <c r="E72" i="7"/>
  <c r="D72" i="7"/>
  <c r="C72" i="7"/>
  <c r="G72" i="7" s="1"/>
  <c r="H72" i="7" s="1"/>
  <c r="A72" i="7"/>
  <c r="F71" i="7"/>
  <c r="E71" i="7"/>
  <c r="D71" i="7"/>
  <c r="C71" i="7"/>
  <c r="G71" i="7" s="1"/>
  <c r="A71" i="7"/>
  <c r="F70" i="7"/>
  <c r="E70" i="7"/>
  <c r="D70" i="7"/>
  <c r="C70" i="7"/>
  <c r="G70" i="7" s="1"/>
  <c r="A70" i="7"/>
  <c r="B69" i="7"/>
  <c r="A69" i="7"/>
  <c r="F68" i="7"/>
  <c r="E68" i="7"/>
  <c r="D68" i="7"/>
  <c r="C68" i="7"/>
  <c r="G68" i="7" s="1"/>
  <c r="H68" i="7" s="1"/>
  <c r="A68" i="7"/>
  <c r="F67" i="7"/>
  <c r="E67" i="7"/>
  <c r="D67" i="7"/>
  <c r="C67" i="7"/>
  <c r="G67" i="7" s="1"/>
  <c r="H67" i="7" s="1"/>
  <c r="A67" i="7"/>
  <c r="F66" i="7"/>
  <c r="E66" i="7"/>
  <c r="D66" i="7"/>
  <c r="C66" i="7"/>
  <c r="G66" i="7" s="1"/>
  <c r="A66" i="7"/>
  <c r="F65" i="7"/>
  <c r="E65" i="7"/>
  <c r="D65" i="7"/>
  <c r="C65" i="7"/>
  <c r="G65" i="7" s="1"/>
  <c r="A65" i="7"/>
  <c r="F64" i="7"/>
  <c r="E64" i="7"/>
  <c r="D64" i="7"/>
  <c r="C64" i="7"/>
  <c r="G64" i="7" s="1"/>
  <c r="H64" i="7" s="1"/>
  <c r="A64" i="7"/>
  <c r="F63" i="7"/>
  <c r="E63" i="7"/>
  <c r="D63" i="7"/>
  <c r="C63" i="7"/>
  <c r="G63" i="7" s="1"/>
  <c r="H63" i="7" s="1"/>
  <c r="A63" i="7"/>
  <c r="F62" i="7"/>
  <c r="E62" i="7"/>
  <c r="D62" i="7"/>
  <c r="C62" i="7"/>
  <c r="G62" i="7" s="1"/>
  <c r="H62" i="7" s="1"/>
  <c r="A62" i="7"/>
  <c r="F61" i="7"/>
  <c r="E61" i="7"/>
  <c r="D61" i="7"/>
  <c r="C61" i="7"/>
  <c r="G61" i="7" s="1"/>
  <c r="A61" i="7"/>
  <c r="F60" i="7"/>
  <c r="E60" i="7"/>
  <c r="D60" i="7"/>
  <c r="C60" i="7"/>
  <c r="G60" i="7" s="1"/>
  <c r="H60" i="7" s="1"/>
  <c r="A60" i="7"/>
  <c r="B59" i="7"/>
  <c r="A59" i="7"/>
  <c r="F58" i="7"/>
  <c r="E58" i="7"/>
  <c r="D58" i="7"/>
  <c r="C58" i="7"/>
  <c r="G58" i="7" s="1"/>
  <c r="H58" i="7" s="1"/>
  <c r="A58" i="7"/>
  <c r="F57" i="7"/>
  <c r="E57" i="7"/>
  <c r="D57" i="7"/>
  <c r="C57" i="7"/>
  <c r="G57" i="7" s="1"/>
  <c r="A57" i="7"/>
  <c r="F56" i="7"/>
  <c r="E56" i="7"/>
  <c r="D56" i="7"/>
  <c r="C56" i="7"/>
  <c r="G56" i="7" s="1"/>
  <c r="A56" i="7"/>
  <c r="F55" i="7"/>
  <c r="E55" i="7"/>
  <c r="D55" i="7"/>
  <c r="C55" i="7"/>
  <c r="G55" i="7" s="1"/>
  <c r="H55" i="7" s="1"/>
  <c r="A55" i="7"/>
  <c r="F54" i="7"/>
  <c r="E54" i="7"/>
  <c r="D54" i="7"/>
  <c r="C54" i="7"/>
  <c r="G54" i="7" s="1"/>
  <c r="H54" i="7" s="1"/>
  <c r="A54" i="7"/>
  <c r="F53" i="7"/>
  <c r="E53" i="7"/>
  <c r="D53" i="7"/>
  <c r="C53" i="7"/>
  <c r="G53" i="7" s="1"/>
  <c r="H53" i="7" s="1"/>
  <c r="A53" i="7"/>
  <c r="F52" i="7"/>
  <c r="E52" i="7"/>
  <c r="D52" i="7"/>
  <c r="C52" i="7"/>
  <c r="G52" i="7" s="1"/>
  <c r="A52" i="7"/>
  <c r="B51" i="7"/>
  <c r="A51" i="7"/>
  <c r="H50" i="7"/>
  <c r="G50" i="7"/>
  <c r="F50" i="7"/>
  <c r="E50" i="7"/>
  <c r="D50" i="7"/>
  <c r="A50" i="7"/>
  <c r="F49" i="7"/>
  <c r="E49" i="7"/>
  <c r="D49" i="7"/>
  <c r="C49" i="7"/>
  <c r="G49" i="7" s="1"/>
  <c r="H49" i="7" s="1"/>
  <c r="A49" i="7"/>
  <c r="F48" i="7"/>
  <c r="H48" i="7" s="1"/>
  <c r="E48" i="7"/>
  <c r="D48" i="7"/>
  <c r="C48" i="7"/>
  <c r="G48" i="7" s="1"/>
  <c r="A48" i="7"/>
  <c r="F47" i="7"/>
  <c r="E47" i="7"/>
  <c r="D47" i="7"/>
  <c r="C47" i="7"/>
  <c r="G47" i="7" s="1"/>
  <c r="A47" i="7"/>
  <c r="F46" i="7"/>
  <c r="H46" i="7" s="1"/>
  <c r="E46" i="7"/>
  <c r="D46" i="7"/>
  <c r="C46" i="7"/>
  <c r="G46" i="7" s="1"/>
  <c r="A46" i="7"/>
  <c r="F45" i="7"/>
  <c r="E45" i="7"/>
  <c r="D45" i="7"/>
  <c r="C45" i="7"/>
  <c r="G45" i="7" s="1"/>
  <c r="H45" i="7" s="1"/>
  <c r="A45" i="7"/>
  <c r="F44" i="7"/>
  <c r="E44" i="7"/>
  <c r="D44" i="7"/>
  <c r="C44" i="7"/>
  <c r="G44" i="7" s="1"/>
  <c r="H44" i="7" s="1"/>
  <c r="A44" i="7"/>
  <c r="F43" i="7"/>
  <c r="E43" i="7"/>
  <c r="D43" i="7"/>
  <c r="C43" i="7"/>
  <c r="G43" i="7" s="1"/>
  <c r="A43" i="7"/>
  <c r="F42" i="7"/>
  <c r="H42" i="7" s="1"/>
  <c r="E42" i="7"/>
  <c r="D42" i="7"/>
  <c r="C42" i="7"/>
  <c r="G42" i="7" s="1"/>
  <c r="A42" i="7"/>
  <c r="F41" i="7"/>
  <c r="E41" i="7"/>
  <c r="D41" i="7"/>
  <c r="C41" i="7"/>
  <c r="G41" i="7" s="1"/>
  <c r="H41" i="7" s="1"/>
  <c r="A41" i="7"/>
  <c r="F40" i="7"/>
  <c r="E40" i="7"/>
  <c r="D40" i="7"/>
  <c r="C40" i="7"/>
  <c r="G40" i="7" s="1"/>
  <c r="A40" i="7"/>
  <c r="F39" i="7"/>
  <c r="E39" i="7"/>
  <c r="D39" i="7"/>
  <c r="C39" i="7"/>
  <c r="G39" i="7" s="1"/>
  <c r="A39" i="7"/>
  <c r="F38" i="7"/>
  <c r="H38" i="7" s="1"/>
  <c r="E38" i="7"/>
  <c r="D38" i="7"/>
  <c r="C38" i="7"/>
  <c r="G38" i="7" s="1"/>
  <c r="A38" i="7"/>
  <c r="F37" i="7"/>
  <c r="E37" i="7"/>
  <c r="D37" i="7"/>
  <c r="C37" i="7"/>
  <c r="G37" i="7" s="1"/>
  <c r="H37" i="7" s="1"/>
  <c r="A37" i="7"/>
  <c r="F36" i="7"/>
  <c r="E36" i="7"/>
  <c r="D36" i="7"/>
  <c r="C36" i="7"/>
  <c r="G36" i="7" s="1"/>
  <c r="H36" i="7" s="1"/>
  <c r="A36" i="7"/>
  <c r="F35" i="7"/>
  <c r="E35" i="7"/>
  <c r="D35" i="7"/>
  <c r="C35" i="7"/>
  <c r="G35" i="7" s="1"/>
  <c r="A35" i="7"/>
  <c r="F34" i="7"/>
  <c r="H34" i="7" s="1"/>
  <c r="E34" i="7"/>
  <c r="D34" i="7"/>
  <c r="C34" i="7"/>
  <c r="G34" i="7" s="1"/>
  <c r="A34" i="7"/>
  <c r="F33" i="7"/>
  <c r="E33" i="7"/>
  <c r="D33" i="7"/>
  <c r="C33" i="7"/>
  <c r="G33" i="7" s="1"/>
  <c r="H33" i="7" s="1"/>
  <c r="A33" i="7"/>
  <c r="F32" i="7"/>
  <c r="E32" i="7"/>
  <c r="D32" i="7"/>
  <c r="C32" i="7"/>
  <c r="G32" i="7" s="1"/>
  <c r="A32" i="7"/>
  <c r="F31" i="7"/>
  <c r="E31" i="7"/>
  <c r="D31" i="7"/>
  <c r="C31" i="7"/>
  <c r="G31" i="7" s="1"/>
  <c r="A31" i="7"/>
  <c r="B30" i="7"/>
  <c r="A30" i="7"/>
  <c r="F29" i="7"/>
  <c r="H29" i="7" s="1"/>
  <c r="E29" i="7"/>
  <c r="D29" i="7"/>
  <c r="C29" i="7"/>
  <c r="G29" i="7" s="1"/>
  <c r="A29" i="7"/>
  <c r="F28" i="7"/>
  <c r="E28" i="7"/>
  <c r="D28" i="7"/>
  <c r="C28" i="7"/>
  <c r="G28" i="7" s="1"/>
  <c r="H28" i="7" s="1"/>
  <c r="A28" i="7"/>
  <c r="F27" i="7"/>
  <c r="E27" i="7"/>
  <c r="D27" i="7"/>
  <c r="C27" i="7"/>
  <c r="G27" i="7" s="1"/>
  <c r="H27" i="7" s="1"/>
  <c r="A27" i="7"/>
  <c r="F26" i="7"/>
  <c r="H26" i="7" s="1"/>
  <c r="E26" i="7"/>
  <c r="D26" i="7"/>
  <c r="C26" i="7"/>
  <c r="G26" i="7" s="1"/>
  <c r="A26" i="7"/>
  <c r="F25" i="7"/>
  <c r="E25" i="7"/>
  <c r="D25" i="7"/>
  <c r="C25" i="7"/>
  <c r="G25" i="7" s="1"/>
  <c r="H25" i="7" s="1"/>
  <c r="A25" i="7"/>
  <c r="F24" i="7"/>
  <c r="E24" i="7"/>
  <c r="D24" i="7"/>
  <c r="C24" i="7"/>
  <c r="G24" i="7" s="1"/>
  <c r="H24" i="7" s="1"/>
  <c r="A24" i="7"/>
  <c r="F23" i="7"/>
  <c r="H23" i="7" s="1"/>
  <c r="E23" i="7"/>
  <c r="D23" i="7"/>
  <c r="C23" i="7"/>
  <c r="G23" i="7" s="1"/>
  <c r="A23" i="7"/>
  <c r="B22" i="7"/>
  <c r="A22" i="7"/>
  <c r="F21" i="7"/>
  <c r="H21" i="7" s="1"/>
  <c r="E21" i="7"/>
  <c r="D21" i="7"/>
  <c r="C21" i="7"/>
  <c r="G21" i="7" s="1"/>
  <c r="A21" i="7"/>
  <c r="F20" i="7"/>
  <c r="H20" i="7" s="1"/>
  <c r="E20" i="7"/>
  <c r="D20" i="7"/>
  <c r="C20" i="7"/>
  <c r="G20" i="7" s="1"/>
  <c r="A20" i="7"/>
  <c r="F19" i="7"/>
  <c r="E19" i="7"/>
  <c r="D19" i="7"/>
  <c r="C19" i="7"/>
  <c r="G19" i="7" s="1"/>
  <c r="H19" i="7" s="1"/>
  <c r="A19" i="7"/>
  <c r="F18" i="7"/>
  <c r="H18" i="7" s="1"/>
  <c r="E18" i="7"/>
  <c r="D18" i="7"/>
  <c r="C18" i="7"/>
  <c r="G18" i="7" s="1"/>
  <c r="A18" i="7"/>
  <c r="F17" i="7"/>
  <c r="E17" i="7"/>
  <c r="D17" i="7"/>
  <c r="C17" i="7"/>
  <c r="G17" i="7" s="1"/>
  <c r="A17" i="7"/>
  <c r="F16" i="7"/>
  <c r="E16" i="7"/>
  <c r="D16" i="7"/>
  <c r="C16" i="7"/>
  <c r="G16" i="7" s="1"/>
  <c r="H16" i="7" s="1"/>
  <c r="A16" i="7"/>
  <c r="F15" i="7"/>
  <c r="E15" i="7"/>
  <c r="D15" i="7"/>
  <c r="C15" i="7"/>
  <c r="G15" i="7" s="1"/>
  <c r="H15" i="7" s="1"/>
  <c r="A15" i="7"/>
  <c r="F14" i="7"/>
  <c r="E14" i="7"/>
  <c r="D14" i="7"/>
  <c r="C14" i="7"/>
  <c r="G14" i="7" s="1"/>
  <c r="H14" i="7" s="1"/>
  <c r="A14" i="7"/>
  <c r="F13" i="7"/>
  <c r="H13" i="7" s="1"/>
  <c r="E13" i="7"/>
  <c r="D13" i="7"/>
  <c r="C13" i="7"/>
  <c r="G13" i="7" s="1"/>
  <c r="A13" i="7"/>
  <c r="F12" i="7"/>
  <c r="H12" i="7" s="1"/>
  <c r="E12" i="7"/>
  <c r="D12" i="7"/>
  <c r="C12" i="7"/>
  <c r="G12" i="7" s="1"/>
  <c r="A12" i="7"/>
  <c r="F11" i="7"/>
  <c r="E11" i="7"/>
  <c r="D11" i="7"/>
  <c r="C11" i="7"/>
  <c r="G11" i="7" s="1"/>
  <c r="H11" i="7" s="1"/>
  <c r="A11" i="7"/>
  <c r="F10" i="7"/>
  <c r="E10" i="7"/>
  <c r="D10" i="7"/>
  <c r="C10" i="7"/>
  <c r="G10" i="7" s="1"/>
  <c r="A10" i="7"/>
  <c r="F9" i="7"/>
  <c r="E9" i="7"/>
  <c r="D9" i="7"/>
  <c r="C9" i="7"/>
  <c r="G9" i="7" s="1"/>
  <c r="A9" i="7"/>
  <c r="B8" i="7"/>
  <c r="E112" i="6"/>
  <c r="F113" i="7" s="1"/>
  <c r="H113" i="7" s="1"/>
  <c r="H110" i="7" s="1"/>
  <c r="I110" i="7" s="1"/>
  <c r="C27" i="8" s="1"/>
  <c r="D111" i="6"/>
  <c r="E112" i="7" s="1"/>
  <c r="C111" i="6"/>
  <c r="D112" i="7" s="1"/>
  <c r="B111" i="6"/>
  <c r="C112" i="7" s="1"/>
  <c r="D110" i="6"/>
  <c r="E111" i="7" s="1"/>
  <c r="C110" i="6"/>
  <c r="D111" i="7" s="1"/>
  <c r="B110" i="6"/>
  <c r="C111" i="7" s="1"/>
  <c r="D97" i="6"/>
  <c r="E98" i="7" s="1"/>
  <c r="C97" i="6"/>
  <c r="B97" i="6"/>
  <c r="C98" i="7" s="1"/>
  <c r="C49" i="6"/>
  <c r="B49" i="6"/>
  <c r="C50" i="7" s="1"/>
  <c r="E34" i="6"/>
  <c r="F111" i="5"/>
  <c r="E111" i="5"/>
  <c r="D111" i="5"/>
  <c r="C111" i="5"/>
  <c r="G111" i="5" s="1"/>
  <c r="H111" i="5" s="1"/>
  <c r="I111" i="5" s="1"/>
  <c r="A111" i="5"/>
  <c r="F110" i="5"/>
  <c r="E110" i="5"/>
  <c r="D110" i="5"/>
  <c r="C110" i="5"/>
  <c r="G110" i="5" s="1"/>
  <c r="H110" i="5" s="1"/>
  <c r="I110" i="5" s="1"/>
  <c r="A110" i="5"/>
  <c r="F109" i="5"/>
  <c r="E109" i="5"/>
  <c r="D109" i="5"/>
  <c r="C109" i="5"/>
  <c r="G109" i="5" s="1"/>
  <c r="H109" i="5" s="1"/>
  <c r="I109" i="5" s="1"/>
  <c r="A109" i="5"/>
  <c r="F108" i="5"/>
  <c r="E108" i="5"/>
  <c r="D108" i="5"/>
  <c r="C108" i="5"/>
  <c r="G108" i="5" s="1"/>
  <c r="A108" i="5"/>
  <c r="F107" i="5"/>
  <c r="E107" i="5"/>
  <c r="D107" i="5"/>
  <c r="C107" i="5"/>
  <c r="G107" i="5" s="1"/>
  <c r="H107" i="5" s="1"/>
  <c r="I107" i="5" s="1"/>
  <c r="A107" i="5"/>
  <c r="F106" i="5"/>
  <c r="E106" i="5"/>
  <c r="D106" i="5"/>
  <c r="C106" i="5"/>
  <c r="G106" i="5" s="1"/>
  <c r="H106" i="5" s="1"/>
  <c r="I106" i="5" s="1"/>
  <c r="A106" i="5"/>
  <c r="F105" i="5"/>
  <c r="E105" i="5"/>
  <c r="D105" i="5"/>
  <c r="C105" i="5"/>
  <c r="G105" i="5" s="1"/>
  <c r="H105" i="5" s="1"/>
  <c r="I105" i="5" s="1"/>
  <c r="A105" i="5"/>
  <c r="F104" i="5"/>
  <c r="E104" i="5"/>
  <c r="D104" i="5"/>
  <c r="C104" i="5"/>
  <c r="G104" i="5" s="1"/>
  <c r="A104" i="5"/>
  <c r="F103" i="5"/>
  <c r="E103" i="5"/>
  <c r="D103" i="5"/>
  <c r="C103" i="5"/>
  <c r="G103" i="5" s="1"/>
  <c r="H103" i="5" s="1"/>
  <c r="I103" i="5" s="1"/>
  <c r="A103" i="5"/>
  <c r="F102" i="5"/>
  <c r="E102" i="5"/>
  <c r="D102" i="5"/>
  <c r="C102" i="5"/>
  <c r="G102" i="5" s="1"/>
  <c r="H102" i="5" s="1"/>
  <c r="I102" i="5" s="1"/>
  <c r="A102" i="5"/>
  <c r="F101" i="5"/>
  <c r="E101" i="5"/>
  <c r="D101" i="5"/>
  <c r="C101" i="5"/>
  <c r="G101" i="5" s="1"/>
  <c r="H101" i="5" s="1"/>
  <c r="I101" i="5" s="1"/>
  <c r="A101" i="5"/>
  <c r="F100" i="5"/>
  <c r="E100" i="5"/>
  <c r="D100" i="5"/>
  <c r="C100" i="5"/>
  <c r="G100" i="5" s="1"/>
  <c r="A100" i="5"/>
  <c r="F99" i="5"/>
  <c r="E99" i="5"/>
  <c r="D99" i="5"/>
  <c r="C99" i="5"/>
  <c r="G99" i="5" s="1"/>
  <c r="H99" i="5" s="1"/>
  <c r="I99" i="5" s="1"/>
  <c r="A99" i="5"/>
  <c r="F98" i="5"/>
  <c r="E98" i="5"/>
  <c r="D98" i="5"/>
  <c r="C98" i="5"/>
  <c r="G98" i="5" s="1"/>
  <c r="H98" i="5" s="1"/>
  <c r="I98" i="5" s="1"/>
  <c r="A98" i="5"/>
  <c r="F97" i="5"/>
  <c r="E97" i="5"/>
  <c r="D97" i="5"/>
  <c r="C97" i="5"/>
  <c r="G97" i="5" s="1"/>
  <c r="H97" i="5" s="1"/>
  <c r="I97" i="5" s="1"/>
  <c r="A97" i="5"/>
  <c r="F96" i="5"/>
  <c r="E96" i="5"/>
  <c r="D96" i="5"/>
  <c r="C96" i="5"/>
  <c r="G96" i="5" s="1"/>
  <c r="A96" i="5"/>
  <c r="F95" i="5"/>
  <c r="E95" i="5"/>
  <c r="D95" i="5"/>
  <c r="C95" i="5"/>
  <c r="G95" i="5" s="1"/>
  <c r="H95" i="5" s="1"/>
  <c r="I95" i="5" s="1"/>
  <c r="A95" i="5"/>
  <c r="F94" i="5"/>
  <c r="E94" i="5"/>
  <c r="D94" i="5"/>
  <c r="C94" i="5"/>
  <c r="G94" i="5" s="1"/>
  <c r="H94" i="5" s="1"/>
  <c r="I94" i="5" s="1"/>
  <c r="A94" i="5"/>
  <c r="F93" i="5"/>
  <c r="E93" i="5"/>
  <c r="D93" i="5"/>
  <c r="C93" i="5"/>
  <c r="G93" i="5" s="1"/>
  <c r="H93" i="5" s="1"/>
  <c r="I93" i="5" s="1"/>
  <c r="A93" i="5"/>
  <c r="F92" i="5"/>
  <c r="E92" i="5"/>
  <c r="D92" i="5"/>
  <c r="C92" i="5"/>
  <c r="G92" i="5" s="1"/>
  <c r="A92" i="5"/>
  <c r="F91" i="5"/>
  <c r="E91" i="5"/>
  <c r="D91" i="5"/>
  <c r="C91" i="5"/>
  <c r="G91" i="5" s="1"/>
  <c r="H91" i="5" s="1"/>
  <c r="I91" i="5" s="1"/>
  <c r="A91" i="5"/>
  <c r="F90" i="5"/>
  <c r="E90" i="5"/>
  <c r="D90" i="5"/>
  <c r="C90" i="5"/>
  <c r="G90" i="5" s="1"/>
  <c r="H90" i="5" s="1"/>
  <c r="I90" i="5" s="1"/>
  <c r="A90" i="5"/>
  <c r="F89" i="5"/>
  <c r="E89" i="5"/>
  <c r="D89" i="5"/>
  <c r="C89" i="5"/>
  <c r="G89" i="5" s="1"/>
  <c r="H89" i="5" s="1"/>
  <c r="I89" i="5" s="1"/>
  <c r="A89" i="5"/>
  <c r="F88" i="5"/>
  <c r="E88" i="5"/>
  <c r="D88" i="5"/>
  <c r="C88" i="5"/>
  <c r="G88" i="5" s="1"/>
  <c r="A88" i="5"/>
  <c r="F87" i="5"/>
  <c r="E87" i="5"/>
  <c r="D87" i="5"/>
  <c r="C87" i="5"/>
  <c r="G87" i="5" s="1"/>
  <c r="H87" i="5" s="1"/>
  <c r="I87" i="5" s="1"/>
  <c r="A87" i="5"/>
  <c r="F86" i="5"/>
  <c r="E86" i="5"/>
  <c r="D86" i="5"/>
  <c r="C86" i="5"/>
  <c r="G86" i="5" s="1"/>
  <c r="H86" i="5" s="1"/>
  <c r="I86" i="5" s="1"/>
  <c r="A86" i="5"/>
  <c r="F85" i="5"/>
  <c r="E85" i="5"/>
  <c r="D85" i="5"/>
  <c r="C85" i="5"/>
  <c r="G85" i="5" s="1"/>
  <c r="H85" i="5" s="1"/>
  <c r="I85" i="5" s="1"/>
  <c r="A85" i="5"/>
  <c r="F84" i="5"/>
  <c r="E84" i="5"/>
  <c r="D84" i="5"/>
  <c r="C84" i="5"/>
  <c r="G84" i="5" s="1"/>
  <c r="A84" i="5"/>
  <c r="F83" i="5"/>
  <c r="E83" i="5"/>
  <c r="D83" i="5"/>
  <c r="C83" i="5"/>
  <c r="G83" i="5" s="1"/>
  <c r="H83" i="5" s="1"/>
  <c r="I83" i="5" s="1"/>
  <c r="A83" i="5"/>
  <c r="F82" i="5"/>
  <c r="E82" i="5"/>
  <c r="D82" i="5"/>
  <c r="C82" i="5"/>
  <c r="G82" i="5" s="1"/>
  <c r="H82" i="5" s="1"/>
  <c r="I82" i="5" s="1"/>
  <c r="A82" i="5"/>
  <c r="F81" i="5"/>
  <c r="E81" i="5"/>
  <c r="D81" i="5"/>
  <c r="C81" i="5"/>
  <c r="G81" i="5" s="1"/>
  <c r="H81" i="5" s="1"/>
  <c r="I81" i="5" s="1"/>
  <c r="A81" i="5"/>
  <c r="F80" i="5"/>
  <c r="E80" i="5"/>
  <c r="D80" i="5"/>
  <c r="C80" i="5"/>
  <c r="G80" i="5" s="1"/>
  <c r="A80" i="5"/>
  <c r="F79" i="5"/>
  <c r="E79" i="5"/>
  <c r="D79" i="5"/>
  <c r="C79" i="5"/>
  <c r="G79" i="5" s="1"/>
  <c r="H79" i="5" s="1"/>
  <c r="I79" i="5" s="1"/>
  <c r="A79" i="5"/>
  <c r="F78" i="5"/>
  <c r="E78" i="5"/>
  <c r="D78" i="5"/>
  <c r="C78" i="5"/>
  <c r="G78" i="5" s="1"/>
  <c r="H78" i="5" s="1"/>
  <c r="I78" i="5" s="1"/>
  <c r="A78" i="5"/>
  <c r="F77" i="5"/>
  <c r="E77" i="5"/>
  <c r="D77" i="5"/>
  <c r="C77" i="5"/>
  <c r="G77" i="5" s="1"/>
  <c r="H77" i="5" s="1"/>
  <c r="I77" i="5" s="1"/>
  <c r="A77" i="5"/>
  <c r="F76" i="5"/>
  <c r="E76" i="5"/>
  <c r="D76" i="5"/>
  <c r="C76" i="5"/>
  <c r="G76" i="5" s="1"/>
  <c r="A76" i="5"/>
  <c r="F75" i="5"/>
  <c r="E75" i="5"/>
  <c r="D75" i="5"/>
  <c r="C75" i="5"/>
  <c r="G75" i="5" s="1"/>
  <c r="H75" i="5" s="1"/>
  <c r="I75" i="5" s="1"/>
  <c r="A75" i="5"/>
  <c r="F74" i="5"/>
  <c r="E74" i="5"/>
  <c r="D74" i="5"/>
  <c r="C74" i="5"/>
  <c r="G74" i="5" s="1"/>
  <c r="H74" i="5" s="1"/>
  <c r="I74" i="5" s="1"/>
  <c r="A74" i="5"/>
  <c r="F73" i="5"/>
  <c r="E73" i="5"/>
  <c r="D73" i="5"/>
  <c r="C73" i="5"/>
  <c r="G73" i="5" s="1"/>
  <c r="H73" i="5" s="1"/>
  <c r="I73" i="5" s="1"/>
  <c r="A73" i="5"/>
  <c r="F72" i="5"/>
  <c r="E72" i="5"/>
  <c r="D72" i="5"/>
  <c r="C72" i="5"/>
  <c r="G72" i="5" s="1"/>
  <c r="A72" i="5"/>
  <c r="F71" i="5"/>
  <c r="E71" i="5"/>
  <c r="D71" i="5"/>
  <c r="C71" i="5"/>
  <c r="G71" i="5" s="1"/>
  <c r="H71" i="5" s="1"/>
  <c r="I71" i="5" s="1"/>
  <c r="A71" i="5"/>
  <c r="F70" i="5"/>
  <c r="E70" i="5"/>
  <c r="D70" i="5"/>
  <c r="C70" i="5"/>
  <c r="G70" i="5" s="1"/>
  <c r="H70" i="5" s="1"/>
  <c r="I70" i="5" s="1"/>
  <c r="A70" i="5"/>
  <c r="F69" i="5"/>
  <c r="E69" i="5"/>
  <c r="D69" i="5"/>
  <c r="C69" i="5"/>
  <c r="G69" i="5" s="1"/>
  <c r="H69" i="5" s="1"/>
  <c r="I69" i="5" s="1"/>
  <c r="A69" i="5"/>
  <c r="F68" i="5"/>
  <c r="E68" i="5"/>
  <c r="D68" i="5"/>
  <c r="C68" i="5"/>
  <c r="G68" i="5" s="1"/>
  <c r="A68" i="5"/>
  <c r="F67" i="5"/>
  <c r="E67" i="5"/>
  <c r="D67" i="5"/>
  <c r="C67" i="5"/>
  <c r="G67" i="5" s="1"/>
  <c r="H67" i="5" s="1"/>
  <c r="I67" i="5" s="1"/>
  <c r="A67" i="5"/>
  <c r="F66" i="5"/>
  <c r="E66" i="5"/>
  <c r="D66" i="5"/>
  <c r="C66" i="5"/>
  <c r="G66" i="5" s="1"/>
  <c r="H66" i="5" s="1"/>
  <c r="I66" i="5" s="1"/>
  <c r="A66" i="5"/>
  <c r="F65" i="5"/>
  <c r="E65" i="5"/>
  <c r="D65" i="5"/>
  <c r="C65" i="5"/>
  <c r="G65" i="5" s="1"/>
  <c r="H65" i="5" s="1"/>
  <c r="I65" i="5" s="1"/>
  <c r="A65" i="5"/>
  <c r="F64" i="5"/>
  <c r="E64" i="5"/>
  <c r="D64" i="5"/>
  <c r="C64" i="5"/>
  <c r="G64" i="5" s="1"/>
  <c r="A64" i="5"/>
  <c r="F63" i="5"/>
  <c r="E63" i="5"/>
  <c r="D63" i="5"/>
  <c r="C63" i="5"/>
  <c r="G63" i="5" s="1"/>
  <c r="H63" i="5" s="1"/>
  <c r="I63" i="5" s="1"/>
  <c r="A63" i="5"/>
  <c r="F62" i="5"/>
  <c r="E62" i="5"/>
  <c r="D62" i="5"/>
  <c r="C62" i="5"/>
  <c r="G62" i="5" s="1"/>
  <c r="H62" i="5" s="1"/>
  <c r="I62" i="5" s="1"/>
  <c r="A62" i="5"/>
  <c r="F61" i="5"/>
  <c r="E61" i="5"/>
  <c r="D61" i="5"/>
  <c r="C61" i="5"/>
  <c r="G61" i="5" s="1"/>
  <c r="H61" i="5" s="1"/>
  <c r="I61" i="5" s="1"/>
  <c r="A61" i="5"/>
  <c r="F60" i="5"/>
  <c r="E60" i="5"/>
  <c r="D60" i="5"/>
  <c r="C60" i="5"/>
  <c r="G60" i="5" s="1"/>
  <c r="A60" i="5"/>
  <c r="F59" i="5"/>
  <c r="E59" i="5"/>
  <c r="D59" i="5"/>
  <c r="C59" i="5"/>
  <c r="G59" i="5" s="1"/>
  <c r="H59" i="5" s="1"/>
  <c r="I59" i="5" s="1"/>
  <c r="A59" i="5"/>
  <c r="F58" i="5"/>
  <c r="E58" i="5"/>
  <c r="D58" i="5"/>
  <c r="C58" i="5"/>
  <c r="G58" i="5" s="1"/>
  <c r="H58" i="5" s="1"/>
  <c r="I58" i="5" s="1"/>
  <c r="A58" i="5"/>
  <c r="F57" i="5"/>
  <c r="E57" i="5"/>
  <c r="D57" i="5"/>
  <c r="C57" i="5"/>
  <c r="G57" i="5" s="1"/>
  <c r="H57" i="5" s="1"/>
  <c r="I57" i="5" s="1"/>
  <c r="A57" i="5"/>
  <c r="F56" i="5"/>
  <c r="E56" i="5"/>
  <c r="D56" i="5"/>
  <c r="C56" i="5"/>
  <c r="G56" i="5" s="1"/>
  <c r="A56" i="5"/>
  <c r="F55" i="5"/>
  <c r="E55" i="5"/>
  <c r="D55" i="5"/>
  <c r="C55" i="5"/>
  <c r="G55" i="5" s="1"/>
  <c r="H55" i="5" s="1"/>
  <c r="I55" i="5" s="1"/>
  <c r="A55" i="5"/>
  <c r="F54" i="5"/>
  <c r="E54" i="5"/>
  <c r="D54" i="5"/>
  <c r="C54" i="5"/>
  <c r="G54" i="5" s="1"/>
  <c r="H54" i="5" s="1"/>
  <c r="I54" i="5" s="1"/>
  <c r="A54" i="5"/>
  <c r="F53" i="5"/>
  <c r="E53" i="5"/>
  <c r="D53" i="5"/>
  <c r="C53" i="5"/>
  <c r="G53" i="5" s="1"/>
  <c r="H53" i="5" s="1"/>
  <c r="I53" i="5" s="1"/>
  <c r="A53" i="5"/>
  <c r="F52" i="5"/>
  <c r="E52" i="5"/>
  <c r="D52" i="5"/>
  <c r="C52" i="5"/>
  <c r="G52" i="5" s="1"/>
  <c r="A52" i="5"/>
  <c r="F51" i="5"/>
  <c r="E51" i="5"/>
  <c r="D51" i="5"/>
  <c r="C51" i="5"/>
  <c r="G51" i="5" s="1"/>
  <c r="H51" i="5" s="1"/>
  <c r="I51" i="5" s="1"/>
  <c r="A51" i="5"/>
  <c r="F50" i="5"/>
  <c r="E50" i="5"/>
  <c r="D50" i="5"/>
  <c r="C50" i="5"/>
  <c r="G50" i="5" s="1"/>
  <c r="H50" i="5" s="1"/>
  <c r="I50" i="5" s="1"/>
  <c r="A50" i="5"/>
  <c r="F49" i="5"/>
  <c r="E49" i="5"/>
  <c r="D49" i="5"/>
  <c r="C49" i="5"/>
  <c r="G49" i="5" s="1"/>
  <c r="H49" i="5" s="1"/>
  <c r="I49" i="5" s="1"/>
  <c r="A49" i="5"/>
  <c r="F48" i="5"/>
  <c r="E48" i="5"/>
  <c r="D48" i="5"/>
  <c r="C48" i="5"/>
  <c r="G48" i="5" s="1"/>
  <c r="A48" i="5"/>
  <c r="F47" i="5"/>
  <c r="E47" i="5"/>
  <c r="D47" i="5"/>
  <c r="C47" i="5"/>
  <c r="G47" i="5" s="1"/>
  <c r="H47" i="5" s="1"/>
  <c r="I47" i="5" s="1"/>
  <c r="A47" i="5"/>
  <c r="F46" i="5"/>
  <c r="E46" i="5"/>
  <c r="D46" i="5"/>
  <c r="C46" i="5"/>
  <c r="G46" i="5" s="1"/>
  <c r="H46" i="5" s="1"/>
  <c r="I46" i="5" s="1"/>
  <c r="A46" i="5"/>
  <c r="E45" i="5"/>
  <c r="D45" i="5"/>
  <c r="C45" i="5"/>
  <c r="G45" i="5" s="1"/>
  <c r="A45" i="5"/>
  <c r="F44" i="5"/>
  <c r="E44" i="5"/>
  <c r="D44" i="5"/>
  <c r="C44" i="5"/>
  <c r="G44" i="5" s="1"/>
  <c r="A44" i="5"/>
  <c r="F43" i="5"/>
  <c r="E43" i="5"/>
  <c r="D43" i="5"/>
  <c r="C43" i="5"/>
  <c r="G43" i="5" s="1"/>
  <c r="H43" i="5" s="1"/>
  <c r="I43" i="5" s="1"/>
  <c r="A43" i="5"/>
  <c r="F42" i="5"/>
  <c r="E42" i="5"/>
  <c r="D42" i="5"/>
  <c r="C42" i="5"/>
  <c r="G42" i="5" s="1"/>
  <c r="H42" i="5" s="1"/>
  <c r="I42" i="5" s="1"/>
  <c r="A42" i="5"/>
  <c r="F41" i="5"/>
  <c r="E41" i="5"/>
  <c r="D41" i="5"/>
  <c r="C41" i="5"/>
  <c r="G41" i="5" s="1"/>
  <c r="H41" i="5" s="1"/>
  <c r="I41" i="5" s="1"/>
  <c r="A41" i="5"/>
  <c r="F40" i="5"/>
  <c r="E40" i="5"/>
  <c r="D40" i="5"/>
  <c r="C40" i="5"/>
  <c r="G40" i="5" s="1"/>
  <c r="A40" i="5"/>
  <c r="F39" i="5"/>
  <c r="E39" i="5"/>
  <c r="D39" i="5"/>
  <c r="C39" i="5"/>
  <c r="G39" i="5" s="1"/>
  <c r="H39" i="5" s="1"/>
  <c r="I39" i="5" s="1"/>
  <c r="A39" i="5"/>
  <c r="F38" i="5"/>
  <c r="E38" i="5"/>
  <c r="D38" i="5"/>
  <c r="C38" i="5"/>
  <c r="G38" i="5" s="1"/>
  <c r="H38" i="5" s="1"/>
  <c r="I38" i="5" s="1"/>
  <c r="A38" i="5"/>
  <c r="F37" i="5"/>
  <c r="E37" i="5"/>
  <c r="D37" i="5"/>
  <c r="C37" i="5"/>
  <c r="G37" i="5" s="1"/>
  <c r="H37" i="5" s="1"/>
  <c r="I37" i="5" s="1"/>
  <c r="A37" i="5"/>
  <c r="F36" i="5"/>
  <c r="E36" i="5"/>
  <c r="D36" i="5"/>
  <c r="C36" i="5"/>
  <c r="G36" i="5" s="1"/>
  <c r="A36" i="5"/>
  <c r="F35" i="5"/>
  <c r="E35" i="5"/>
  <c r="D35" i="5"/>
  <c r="C35" i="5"/>
  <c r="G35" i="5" s="1"/>
  <c r="H35" i="5" s="1"/>
  <c r="I35" i="5" s="1"/>
  <c r="A35" i="5"/>
  <c r="F34" i="5"/>
  <c r="E34" i="5"/>
  <c r="D34" i="5"/>
  <c r="C34" i="5"/>
  <c r="G34" i="5" s="1"/>
  <c r="H34" i="5" s="1"/>
  <c r="I34" i="5" s="1"/>
  <c r="A34" i="5"/>
  <c r="F33" i="5"/>
  <c r="E33" i="5"/>
  <c r="D33" i="5"/>
  <c r="C33" i="5"/>
  <c r="G33" i="5" s="1"/>
  <c r="H33" i="5" s="1"/>
  <c r="I33" i="5" s="1"/>
  <c r="A33" i="5"/>
  <c r="F32" i="5"/>
  <c r="E32" i="5"/>
  <c r="D32" i="5"/>
  <c r="C32" i="5"/>
  <c r="G32" i="5" s="1"/>
  <c r="A32" i="5"/>
  <c r="F31" i="5"/>
  <c r="E31" i="5"/>
  <c r="D31" i="5"/>
  <c r="C31" i="5"/>
  <c r="G31" i="5" s="1"/>
  <c r="H31" i="5" s="1"/>
  <c r="I31" i="5" s="1"/>
  <c r="A31" i="5"/>
  <c r="F30" i="5"/>
  <c r="E30" i="5"/>
  <c r="D30" i="5"/>
  <c r="C30" i="5"/>
  <c r="G30" i="5" s="1"/>
  <c r="H30" i="5" s="1"/>
  <c r="I30" i="5" s="1"/>
  <c r="A30" i="5"/>
  <c r="F29" i="5"/>
  <c r="E29" i="5"/>
  <c r="D29" i="5"/>
  <c r="C29" i="5"/>
  <c r="G29" i="5" s="1"/>
  <c r="H29" i="5" s="1"/>
  <c r="I29" i="5" s="1"/>
  <c r="A29" i="5"/>
  <c r="F28" i="5"/>
  <c r="E28" i="5"/>
  <c r="D28" i="5"/>
  <c r="C28" i="5"/>
  <c r="G28" i="5" s="1"/>
  <c r="A28" i="5"/>
  <c r="F27" i="5"/>
  <c r="E27" i="5"/>
  <c r="D27" i="5"/>
  <c r="C27" i="5"/>
  <c r="G27" i="5" s="1"/>
  <c r="H27" i="5" s="1"/>
  <c r="I27" i="5" s="1"/>
  <c r="A27" i="5"/>
  <c r="I26" i="5"/>
  <c r="G26" i="5"/>
  <c r="H26" i="5" s="1"/>
  <c r="F26" i="5"/>
  <c r="C26" i="5"/>
  <c r="A26" i="5"/>
  <c r="F25" i="5"/>
  <c r="E25" i="5"/>
  <c r="D25" i="5"/>
  <c r="C25" i="5"/>
  <c r="G25" i="5" s="1"/>
  <c r="H25" i="5" s="1"/>
  <c r="I25" i="5" s="1"/>
  <c r="A25" i="5"/>
  <c r="F24" i="5"/>
  <c r="E24" i="5"/>
  <c r="D24" i="5"/>
  <c r="C24" i="5"/>
  <c r="G24" i="5" s="1"/>
  <c r="A24" i="5"/>
  <c r="F23" i="5"/>
  <c r="E23" i="5"/>
  <c r="D23" i="5"/>
  <c r="C23" i="5"/>
  <c r="G23" i="5" s="1"/>
  <c r="H23" i="5" s="1"/>
  <c r="I23" i="5" s="1"/>
  <c r="A23" i="5"/>
  <c r="F22" i="5"/>
  <c r="E22" i="5"/>
  <c r="D22" i="5"/>
  <c r="C22" i="5"/>
  <c r="G22" i="5" s="1"/>
  <c r="H22" i="5" s="1"/>
  <c r="I22" i="5" s="1"/>
  <c r="A22" i="5"/>
  <c r="F21" i="5"/>
  <c r="E21" i="5"/>
  <c r="D21" i="5"/>
  <c r="C21" i="5"/>
  <c r="G21" i="5" s="1"/>
  <c r="H21" i="5" s="1"/>
  <c r="I21" i="5" s="1"/>
  <c r="A21" i="5"/>
  <c r="F20" i="5"/>
  <c r="E20" i="5"/>
  <c r="D20" i="5"/>
  <c r="C20" i="5"/>
  <c r="G20" i="5" s="1"/>
  <c r="A20" i="5"/>
  <c r="F19" i="5"/>
  <c r="E19" i="5"/>
  <c r="D19" i="5"/>
  <c r="C19" i="5"/>
  <c r="G19" i="5" s="1"/>
  <c r="H19" i="5" s="1"/>
  <c r="I19" i="5" s="1"/>
  <c r="A19" i="5"/>
  <c r="F18" i="5"/>
  <c r="E18" i="5"/>
  <c r="D18" i="5"/>
  <c r="C18" i="5"/>
  <c r="G18" i="5" s="1"/>
  <c r="H18" i="5" s="1"/>
  <c r="I18" i="5" s="1"/>
  <c r="A18" i="5"/>
  <c r="F17" i="5"/>
  <c r="E17" i="5"/>
  <c r="D17" i="5"/>
  <c r="C17" i="5"/>
  <c r="G17" i="5" s="1"/>
  <c r="H17" i="5" s="1"/>
  <c r="I17" i="5" s="1"/>
  <c r="A17" i="5"/>
  <c r="F16" i="5"/>
  <c r="E16" i="5"/>
  <c r="D16" i="5"/>
  <c r="C16" i="5"/>
  <c r="G16" i="5" s="1"/>
  <c r="H16" i="5" s="1"/>
  <c r="I16" i="5" s="1"/>
  <c r="A16" i="5"/>
  <c r="G15" i="5"/>
  <c r="F15" i="5"/>
  <c r="H15" i="5" s="1"/>
  <c r="I15" i="5" s="1"/>
  <c r="A15" i="5"/>
  <c r="F14" i="5"/>
  <c r="H14" i="5" s="1"/>
  <c r="I14" i="5" s="1"/>
  <c r="E14" i="5"/>
  <c r="D14" i="5"/>
  <c r="C14" i="5"/>
  <c r="G14" i="5" s="1"/>
  <c r="A14" i="5"/>
  <c r="F13" i="5"/>
  <c r="E13" i="5"/>
  <c r="D13" i="5"/>
  <c r="C13" i="5"/>
  <c r="G13" i="5" s="1"/>
  <c r="H13" i="5" s="1"/>
  <c r="I13" i="5" s="1"/>
  <c r="A13" i="5"/>
  <c r="I12" i="5"/>
  <c r="F12" i="5"/>
  <c r="H12" i="5" s="1"/>
  <c r="E12" i="5"/>
  <c r="D12" i="5"/>
  <c r="C12" i="5"/>
  <c r="G12" i="5" s="1"/>
  <c r="A12" i="5"/>
  <c r="F11" i="5"/>
  <c r="H11" i="5" s="1"/>
  <c r="I11" i="5" s="1"/>
  <c r="E11" i="5"/>
  <c r="D11" i="5"/>
  <c r="C11" i="5"/>
  <c r="G11" i="5" s="1"/>
  <c r="A11" i="5"/>
  <c r="F10" i="5"/>
  <c r="H10" i="5" s="1"/>
  <c r="I10" i="5" s="1"/>
  <c r="E10" i="5"/>
  <c r="D10" i="5"/>
  <c r="C10" i="5"/>
  <c r="G10" i="5" s="1"/>
  <c r="A10" i="5"/>
  <c r="F9" i="5"/>
  <c r="E9" i="5"/>
  <c r="D9" i="5"/>
  <c r="C9" i="5"/>
  <c r="G9" i="5" s="1"/>
  <c r="H9" i="5" s="1"/>
  <c r="I9" i="5" s="1"/>
  <c r="A9" i="5"/>
  <c r="I8" i="5"/>
  <c r="F8" i="5"/>
  <c r="H8" i="5" s="1"/>
  <c r="E8" i="5"/>
  <c r="D8" i="5"/>
  <c r="C8" i="5"/>
  <c r="G8" i="5" s="1"/>
  <c r="A8" i="5"/>
  <c r="I7" i="5"/>
  <c r="G7" i="5"/>
  <c r="F7" i="5"/>
  <c r="H7" i="5" s="1"/>
  <c r="E7" i="5"/>
  <c r="C7" i="5"/>
  <c r="A7" i="5"/>
  <c r="F6" i="5"/>
  <c r="E6" i="5"/>
  <c r="D6" i="5"/>
  <c r="C6" i="5"/>
  <c r="G6" i="5" s="1"/>
  <c r="H6" i="5" s="1"/>
  <c r="I6" i="5" s="1"/>
  <c r="A6" i="5"/>
  <c r="F5" i="5"/>
  <c r="E5" i="5"/>
  <c r="D5" i="5"/>
  <c r="C5" i="5"/>
  <c r="G5" i="5" s="1"/>
  <c r="H5" i="5" s="1"/>
  <c r="I5" i="5" s="1"/>
  <c r="A5" i="5"/>
  <c r="F4" i="5"/>
  <c r="E4" i="5"/>
  <c r="D4" i="5"/>
  <c r="C4" i="5"/>
  <c r="G4" i="5" s="1"/>
  <c r="H4" i="5" s="1"/>
  <c r="I4" i="5" s="1"/>
  <c r="A4" i="5"/>
  <c r="G3" i="5"/>
  <c r="F3" i="5"/>
  <c r="A3" i="5"/>
  <c r="F2" i="5"/>
  <c r="E2" i="5"/>
  <c r="D2" i="5"/>
  <c r="C2" i="5"/>
  <c r="G2" i="5" s="1"/>
  <c r="H2" i="5" s="1"/>
  <c r="I2" i="5" s="1"/>
  <c r="A2" i="5"/>
  <c r="H35" i="4"/>
  <c r="H28" i="4"/>
  <c r="H24" i="4"/>
  <c r="H20" i="4"/>
  <c r="AI34" i="3"/>
  <c r="B33" i="3"/>
  <c r="AI28" i="3"/>
  <c r="B27" i="3"/>
  <c r="AI26" i="3"/>
  <c r="AI24" i="3"/>
  <c r="B23" i="3"/>
  <c r="AI22" i="3"/>
  <c r="B21" i="3"/>
  <c r="AI20" i="3"/>
  <c r="B19" i="3"/>
  <c r="AI18" i="3"/>
  <c r="B17" i="3"/>
  <c r="AI16" i="3"/>
  <c r="AM15" i="3"/>
  <c r="AI14" i="3"/>
  <c r="AI12" i="3"/>
  <c r="AI10" i="3"/>
  <c r="AM9" i="3"/>
  <c r="B4" i="3"/>
  <c r="B3" i="3"/>
  <c r="F130" i="2"/>
  <c r="E130" i="2"/>
  <c r="D130" i="2"/>
  <c r="C130" i="2"/>
  <c r="G130" i="2" s="1"/>
  <c r="A130" i="2"/>
  <c r="F129" i="2"/>
  <c r="E129" i="2"/>
  <c r="D129" i="2"/>
  <c r="C129" i="2"/>
  <c r="G129" i="2" s="1"/>
  <c r="A129" i="2"/>
  <c r="F128" i="2"/>
  <c r="H128" i="2" s="1"/>
  <c r="E128" i="2"/>
  <c r="D128" i="2"/>
  <c r="C128" i="2"/>
  <c r="G128" i="2" s="1"/>
  <c r="A128" i="2"/>
  <c r="F127" i="2"/>
  <c r="E127" i="2"/>
  <c r="D127" i="2"/>
  <c r="C127" i="2"/>
  <c r="G127" i="2" s="1"/>
  <c r="H127" i="2" s="1"/>
  <c r="A127" i="2"/>
  <c r="B126" i="2"/>
  <c r="B33" i="8" s="1"/>
  <c r="A126" i="2"/>
  <c r="F125" i="2"/>
  <c r="E125" i="2"/>
  <c r="D125" i="2"/>
  <c r="C125" i="2"/>
  <c r="G125" i="2" s="1"/>
  <c r="H125" i="2" s="1"/>
  <c r="A125" i="2"/>
  <c r="F124" i="2"/>
  <c r="E124" i="2"/>
  <c r="D124" i="2"/>
  <c r="C124" i="2"/>
  <c r="G124" i="2" s="1"/>
  <c r="A124" i="2"/>
  <c r="B123" i="2"/>
  <c r="A123" i="2"/>
  <c r="F122" i="2"/>
  <c r="H122" i="2" s="1"/>
  <c r="E122" i="2"/>
  <c r="D122" i="2"/>
  <c r="C122" i="2"/>
  <c r="G122" i="2" s="1"/>
  <c r="A122" i="2"/>
  <c r="F121" i="2"/>
  <c r="E121" i="2"/>
  <c r="D121" i="2"/>
  <c r="C121" i="2"/>
  <c r="G121" i="2" s="1"/>
  <c r="H121" i="2" s="1"/>
  <c r="A121" i="2"/>
  <c r="F120" i="2"/>
  <c r="H120" i="2" s="1"/>
  <c r="E120" i="2"/>
  <c r="D120" i="2"/>
  <c r="C120" i="2"/>
  <c r="G120" i="2" s="1"/>
  <c r="A120" i="2"/>
  <c r="F119" i="2"/>
  <c r="E119" i="2"/>
  <c r="D119" i="2"/>
  <c r="C119" i="2"/>
  <c r="G119" i="2" s="1"/>
  <c r="A119" i="2"/>
  <c r="F118" i="2"/>
  <c r="H118" i="2" s="1"/>
  <c r="E118" i="2"/>
  <c r="D118" i="2"/>
  <c r="C118" i="2"/>
  <c r="G118" i="2" s="1"/>
  <c r="A118" i="2"/>
  <c r="F117" i="2"/>
  <c r="E117" i="2"/>
  <c r="D117" i="2"/>
  <c r="C117" i="2"/>
  <c r="G117" i="2" s="1"/>
  <c r="H117" i="2" s="1"/>
  <c r="A117" i="2"/>
  <c r="B116" i="2"/>
  <c r="A116" i="2"/>
  <c r="F115" i="2"/>
  <c r="E115" i="2"/>
  <c r="D115" i="2"/>
  <c r="C115" i="2"/>
  <c r="G115" i="2" s="1"/>
  <c r="A115" i="2"/>
  <c r="F114" i="2"/>
  <c r="E114" i="2"/>
  <c r="D114" i="2"/>
  <c r="C114" i="2"/>
  <c r="G114" i="2" s="1"/>
  <c r="A114" i="2"/>
  <c r="F113" i="2"/>
  <c r="H113" i="2" s="1"/>
  <c r="E113" i="2"/>
  <c r="D113" i="2"/>
  <c r="C113" i="2"/>
  <c r="G113" i="2" s="1"/>
  <c r="A113" i="2"/>
  <c r="G112" i="2"/>
  <c r="H112" i="2" s="1"/>
  <c r="F112" i="2"/>
  <c r="E112" i="2"/>
  <c r="D112" i="2"/>
  <c r="C112" i="2"/>
  <c r="A112" i="2"/>
  <c r="G111" i="2"/>
  <c r="F111" i="2"/>
  <c r="H111" i="2" s="1"/>
  <c r="C111" i="2"/>
  <c r="A111" i="2"/>
  <c r="B110" i="2"/>
  <c r="B27" i="8" s="1"/>
  <c r="A110" i="2"/>
  <c r="F109" i="2"/>
  <c r="H109" i="2" s="1"/>
  <c r="E109" i="2"/>
  <c r="D109" i="2"/>
  <c r="C109" i="2"/>
  <c r="G109" i="2" s="1"/>
  <c r="A109" i="2"/>
  <c r="F108" i="2"/>
  <c r="E108" i="2"/>
  <c r="D108" i="2"/>
  <c r="C108" i="2"/>
  <c r="G108" i="2" s="1"/>
  <c r="H108" i="2" s="1"/>
  <c r="A108" i="2"/>
  <c r="F107" i="2"/>
  <c r="E107" i="2"/>
  <c r="D107" i="2"/>
  <c r="C107" i="2"/>
  <c r="G107" i="2" s="1"/>
  <c r="H107" i="2" s="1"/>
  <c r="A107" i="2"/>
  <c r="F106" i="2"/>
  <c r="E106" i="2"/>
  <c r="D106" i="2"/>
  <c r="C106" i="2"/>
  <c r="G106" i="2" s="1"/>
  <c r="H106" i="2" s="1"/>
  <c r="H105" i="2" s="1"/>
  <c r="I105" i="2" s="1"/>
  <c r="C25" i="3" s="1"/>
  <c r="A106" i="2"/>
  <c r="B105" i="2"/>
  <c r="B25" i="8" s="1"/>
  <c r="A105" i="2"/>
  <c r="F104" i="2"/>
  <c r="E104" i="2"/>
  <c r="D104" i="2"/>
  <c r="C104" i="2"/>
  <c r="G104" i="2" s="1"/>
  <c r="A104" i="2"/>
  <c r="F103" i="2"/>
  <c r="E103" i="2"/>
  <c r="D103" i="2"/>
  <c r="C103" i="2"/>
  <c r="G103" i="2" s="1"/>
  <c r="H103" i="2" s="1"/>
  <c r="A103" i="2"/>
  <c r="B102" i="2"/>
  <c r="B23" i="8" s="1"/>
  <c r="A102" i="2"/>
  <c r="F101" i="2"/>
  <c r="E101" i="2"/>
  <c r="D101" i="2"/>
  <c r="C101" i="2"/>
  <c r="G101" i="2" s="1"/>
  <c r="H101" i="2" s="1"/>
  <c r="A101" i="2"/>
  <c r="F100" i="2"/>
  <c r="E100" i="2"/>
  <c r="D100" i="2"/>
  <c r="C100" i="2"/>
  <c r="G100" i="2" s="1"/>
  <c r="A100" i="2"/>
  <c r="F99" i="2"/>
  <c r="E99" i="2"/>
  <c r="D99" i="2"/>
  <c r="C99" i="2"/>
  <c r="G99" i="2" s="1"/>
  <c r="A99" i="2"/>
  <c r="H98" i="2"/>
  <c r="G98" i="2"/>
  <c r="F98" i="2"/>
  <c r="D98" i="2"/>
  <c r="A98" i="2"/>
  <c r="F97" i="2"/>
  <c r="E97" i="2"/>
  <c r="D97" i="2"/>
  <c r="C97" i="2"/>
  <c r="G97" i="2" s="1"/>
  <c r="H97" i="2" s="1"/>
  <c r="A97" i="2"/>
  <c r="F96" i="2"/>
  <c r="E96" i="2"/>
  <c r="D96" i="2"/>
  <c r="C96" i="2"/>
  <c r="G96" i="2" s="1"/>
  <c r="H96" i="2" s="1"/>
  <c r="A96" i="2"/>
  <c r="F95" i="2"/>
  <c r="E95" i="2"/>
  <c r="D95" i="2"/>
  <c r="C95" i="2"/>
  <c r="G95" i="2" s="1"/>
  <c r="A95" i="2"/>
  <c r="F94" i="2"/>
  <c r="E94" i="2"/>
  <c r="D94" i="2"/>
  <c r="C94" i="2"/>
  <c r="G94" i="2" s="1"/>
  <c r="H94" i="2" s="1"/>
  <c r="A94" i="2"/>
  <c r="F93" i="2"/>
  <c r="E93" i="2"/>
  <c r="D93" i="2"/>
  <c r="C93" i="2"/>
  <c r="G93" i="2" s="1"/>
  <c r="H93" i="2" s="1"/>
  <c r="A93" i="2"/>
  <c r="F92" i="2"/>
  <c r="E92" i="2"/>
  <c r="D92" i="2"/>
  <c r="C92" i="2"/>
  <c r="G92" i="2" s="1"/>
  <c r="A92" i="2"/>
  <c r="F91" i="2"/>
  <c r="E91" i="2"/>
  <c r="D91" i="2"/>
  <c r="C91" i="2"/>
  <c r="G91" i="2" s="1"/>
  <c r="A91" i="2"/>
  <c r="F90" i="2"/>
  <c r="H90" i="2" s="1"/>
  <c r="E90" i="2"/>
  <c r="D90" i="2"/>
  <c r="C90" i="2"/>
  <c r="G90" i="2" s="1"/>
  <c r="A90" i="2"/>
  <c r="F89" i="2"/>
  <c r="E89" i="2"/>
  <c r="D89" i="2"/>
  <c r="C89" i="2"/>
  <c r="G89" i="2" s="1"/>
  <c r="H89" i="2" s="1"/>
  <c r="A89" i="2"/>
  <c r="F88" i="2"/>
  <c r="E88" i="2"/>
  <c r="D88" i="2"/>
  <c r="C88" i="2"/>
  <c r="G88" i="2" s="1"/>
  <c r="H88" i="2" s="1"/>
  <c r="A88" i="2"/>
  <c r="F87" i="2"/>
  <c r="E87" i="2"/>
  <c r="D87" i="2"/>
  <c r="C87" i="2"/>
  <c r="G87" i="2" s="1"/>
  <c r="A87" i="2"/>
  <c r="F86" i="2"/>
  <c r="E86" i="2"/>
  <c r="D86" i="2"/>
  <c r="C86" i="2"/>
  <c r="G86" i="2" s="1"/>
  <c r="H86" i="2" s="1"/>
  <c r="A86" i="2"/>
  <c r="F85" i="2"/>
  <c r="E85" i="2"/>
  <c r="D85" i="2"/>
  <c r="C85" i="2"/>
  <c r="G85" i="2" s="1"/>
  <c r="H85" i="2" s="1"/>
  <c r="A85" i="2"/>
  <c r="F84" i="2"/>
  <c r="H84" i="2" s="1"/>
  <c r="E84" i="2"/>
  <c r="D84" i="2"/>
  <c r="C84" i="2"/>
  <c r="G84" i="2" s="1"/>
  <c r="A84" i="2"/>
  <c r="B83" i="2"/>
  <c r="A83" i="2"/>
  <c r="F82" i="2"/>
  <c r="E82" i="2"/>
  <c r="D82" i="2"/>
  <c r="C82" i="2"/>
  <c r="G82" i="2" s="1"/>
  <c r="A82" i="2"/>
  <c r="F81" i="2"/>
  <c r="H81" i="2" s="1"/>
  <c r="E81" i="2"/>
  <c r="D81" i="2"/>
  <c r="C81" i="2"/>
  <c r="G81" i="2" s="1"/>
  <c r="A81" i="2"/>
  <c r="F80" i="2"/>
  <c r="E80" i="2"/>
  <c r="D80" i="2"/>
  <c r="C80" i="2"/>
  <c r="G80" i="2" s="1"/>
  <c r="H80" i="2" s="1"/>
  <c r="A80" i="2"/>
  <c r="F79" i="2"/>
  <c r="H79" i="2" s="1"/>
  <c r="E79" i="2"/>
  <c r="D79" i="2"/>
  <c r="C79" i="2"/>
  <c r="G79" i="2" s="1"/>
  <c r="A79" i="2"/>
  <c r="F78" i="2"/>
  <c r="E78" i="2"/>
  <c r="D78" i="2"/>
  <c r="C78" i="2"/>
  <c r="G78" i="2" s="1"/>
  <c r="A78" i="2"/>
  <c r="F77" i="2"/>
  <c r="H77" i="2" s="1"/>
  <c r="E77" i="2"/>
  <c r="D77" i="2"/>
  <c r="C77" i="2"/>
  <c r="G77" i="2" s="1"/>
  <c r="A77" i="2"/>
  <c r="F76" i="2"/>
  <c r="E76" i="2"/>
  <c r="D76" i="2"/>
  <c r="C76" i="2"/>
  <c r="G76" i="2" s="1"/>
  <c r="H76" i="2" s="1"/>
  <c r="A76" i="2"/>
  <c r="F75" i="2"/>
  <c r="H75" i="2" s="1"/>
  <c r="E75" i="2"/>
  <c r="D75" i="2"/>
  <c r="C75" i="2"/>
  <c r="G75" i="2" s="1"/>
  <c r="A75" i="2"/>
  <c r="F74" i="2"/>
  <c r="E74" i="2"/>
  <c r="D74" i="2"/>
  <c r="C74" i="2"/>
  <c r="G74" i="2" s="1"/>
  <c r="A74" i="2"/>
  <c r="F73" i="2"/>
  <c r="H73" i="2" s="1"/>
  <c r="E73" i="2"/>
  <c r="D73" i="2"/>
  <c r="C73" i="2"/>
  <c r="G73" i="2" s="1"/>
  <c r="A73" i="2"/>
  <c r="F72" i="2"/>
  <c r="E72" i="2"/>
  <c r="D72" i="2"/>
  <c r="C72" i="2"/>
  <c r="G72" i="2" s="1"/>
  <c r="H72" i="2" s="1"/>
  <c r="A72" i="2"/>
  <c r="F71" i="2"/>
  <c r="H71" i="2" s="1"/>
  <c r="E71" i="2"/>
  <c r="D71" i="2"/>
  <c r="C71" i="2"/>
  <c r="G71" i="2" s="1"/>
  <c r="A71" i="2"/>
  <c r="F70" i="2"/>
  <c r="E70" i="2"/>
  <c r="D70" i="2"/>
  <c r="C70" i="2"/>
  <c r="G70" i="2" s="1"/>
  <c r="A70" i="2"/>
  <c r="B69" i="2"/>
  <c r="A69" i="2"/>
  <c r="F68" i="2"/>
  <c r="H68" i="2" s="1"/>
  <c r="E68" i="2"/>
  <c r="D68" i="2"/>
  <c r="C68" i="2"/>
  <c r="G68" i="2" s="1"/>
  <c r="A68" i="2"/>
  <c r="F67" i="2"/>
  <c r="E67" i="2"/>
  <c r="D67" i="2"/>
  <c r="C67" i="2"/>
  <c r="G67" i="2" s="1"/>
  <c r="H67" i="2" s="1"/>
  <c r="A67" i="2"/>
  <c r="F66" i="2"/>
  <c r="E66" i="2"/>
  <c r="D66" i="2"/>
  <c r="C66" i="2"/>
  <c r="G66" i="2" s="1"/>
  <c r="H66" i="2" s="1"/>
  <c r="A66" i="2"/>
  <c r="F65" i="2"/>
  <c r="E65" i="2"/>
  <c r="D65" i="2"/>
  <c r="C65" i="2"/>
  <c r="G65" i="2" s="1"/>
  <c r="A65" i="2"/>
  <c r="F64" i="2"/>
  <c r="E64" i="2"/>
  <c r="D64" i="2"/>
  <c r="C64" i="2"/>
  <c r="G64" i="2" s="1"/>
  <c r="H64" i="2" s="1"/>
  <c r="A64" i="2"/>
  <c r="F63" i="2"/>
  <c r="E63" i="2"/>
  <c r="D63" i="2"/>
  <c r="C63" i="2"/>
  <c r="G63" i="2" s="1"/>
  <c r="H63" i="2" s="1"/>
  <c r="A63" i="2"/>
  <c r="F62" i="2"/>
  <c r="H62" i="2" s="1"/>
  <c r="E62" i="2"/>
  <c r="D62" i="2"/>
  <c r="C62" i="2"/>
  <c r="G62" i="2" s="1"/>
  <c r="A62" i="2"/>
  <c r="F61" i="2"/>
  <c r="E61" i="2"/>
  <c r="D61" i="2"/>
  <c r="C61" i="2"/>
  <c r="G61" i="2" s="1"/>
  <c r="A61" i="2"/>
  <c r="F60" i="2"/>
  <c r="H60" i="2" s="1"/>
  <c r="E60" i="2"/>
  <c r="D60" i="2"/>
  <c r="C60" i="2"/>
  <c r="G60" i="2" s="1"/>
  <c r="A60" i="2"/>
  <c r="B59" i="2"/>
  <c r="A59" i="2"/>
  <c r="F58" i="2"/>
  <c r="E58" i="2"/>
  <c r="D58" i="2"/>
  <c r="C58" i="2"/>
  <c r="G58" i="2" s="1"/>
  <c r="H58" i="2" s="1"/>
  <c r="A58" i="2"/>
  <c r="F57" i="2"/>
  <c r="E57" i="2"/>
  <c r="D57" i="2"/>
  <c r="C57" i="2"/>
  <c r="G57" i="2" s="1"/>
  <c r="H57" i="2" s="1"/>
  <c r="A57" i="2"/>
  <c r="F56" i="2"/>
  <c r="E56" i="2"/>
  <c r="D56" i="2"/>
  <c r="C56" i="2"/>
  <c r="G56" i="2" s="1"/>
  <c r="A56" i="2"/>
  <c r="F55" i="2"/>
  <c r="E55" i="2"/>
  <c r="D55" i="2"/>
  <c r="C55" i="2"/>
  <c r="G55" i="2" s="1"/>
  <c r="H55" i="2" s="1"/>
  <c r="A55" i="2"/>
  <c r="F54" i="2"/>
  <c r="E54" i="2"/>
  <c r="D54" i="2"/>
  <c r="C54" i="2"/>
  <c r="G54" i="2" s="1"/>
  <c r="H54" i="2" s="1"/>
  <c r="A54" i="2"/>
  <c r="F53" i="2"/>
  <c r="E53" i="2"/>
  <c r="D53" i="2"/>
  <c r="C53" i="2"/>
  <c r="G53" i="2" s="1"/>
  <c r="A53" i="2"/>
  <c r="F52" i="2"/>
  <c r="E52" i="2"/>
  <c r="D52" i="2"/>
  <c r="C52" i="2"/>
  <c r="G52" i="2" s="1"/>
  <c r="A52" i="2"/>
  <c r="B51" i="2"/>
  <c r="A51" i="2"/>
  <c r="G50" i="2"/>
  <c r="F50" i="2"/>
  <c r="H50" i="2" s="1"/>
  <c r="A50" i="2"/>
  <c r="F49" i="2"/>
  <c r="E49" i="2"/>
  <c r="D49" i="2"/>
  <c r="C49" i="2"/>
  <c r="G49" i="2" s="1"/>
  <c r="H49" i="2" s="1"/>
  <c r="A49" i="2"/>
  <c r="F48" i="2"/>
  <c r="H48" i="2" s="1"/>
  <c r="E48" i="2"/>
  <c r="D48" i="2"/>
  <c r="C48" i="2"/>
  <c r="G48" i="2" s="1"/>
  <c r="A48" i="2"/>
  <c r="F47" i="2"/>
  <c r="E47" i="2"/>
  <c r="D47" i="2"/>
  <c r="C47" i="2"/>
  <c r="G47" i="2" s="1"/>
  <c r="A47" i="2"/>
  <c r="F46" i="2"/>
  <c r="H46" i="2" s="1"/>
  <c r="E46" i="2"/>
  <c r="D46" i="2"/>
  <c r="C46" i="2"/>
  <c r="G46" i="2" s="1"/>
  <c r="A46" i="2"/>
  <c r="F45" i="2"/>
  <c r="E45" i="2"/>
  <c r="D45" i="2"/>
  <c r="C45" i="2"/>
  <c r="G45" i="2" s="1"/>
  <c r="H45" i="2" s="1"/>
  <c r="A45" i="2"/>
  <c r="F44" i="2"/>
  <c r="H44" i="2" s="1"/>
  <c r="E44" i="2"/>
  <c r="D44" i="2"/>
  <c r="C44" i="2"/>
  <c r="G44" i="2" s="1"/>
  <c r="A44" i="2"/>
  <c r="F43" i="2"/>
  <c r="E43" i="2"/>
  <c r="D43" i="2"/>
  <c r="C43" i="2"/>
  <c r="G43" i="2" s="1"/>
  <c r="A43" i="2"/>
  <c r="F42" i="2"/>
  <c r="H42" i="2" s="1"/>
  <c r="E42" i="2"/>
  <c r="D42" i="2"/>
  <c r="C42" i="2"/>
  <c r="G42" i="2" s="1"/>
  <c r="A42" i="2"/>
  <c r="F41" i="2"/>
  <c r="E41" i="2"/>
  <c r="D41" i="2"/>
  <c r="C41" i="2"/>
  <c r="G41" i="2" s="1"/>
  <c r="H41" i="2" s="1"/>
  <c r="A41" i="2"/>
  <c r="F40" i="2"/>
  <c r="H40" i="2" s="1"/>
  <c r="E40" i="2"/>
  <c r="D40" i="2"/>
  <c r="C40" i="2"/>
  <c r="G40" i="2" s="1"/>
  <c r="A40" i="2"/>
  <c r="F39" i="2"/>
  <c r="E39" i="2"/>
  <c r="D39" i="2"/>
  <c r="C39" i="2"/>
  <c r="G39" i="2" s="1"/>
  <c r="A39" i="2"/>
  <c r="F38" i="2"/>
  <c r="H38" i="2" s="1"/>
  <c r="E38" i="2"/>
  <c r="D38" i="2"/>
  <c r="C38" i="2"/>
  <c r="G38" i="2" s="1"/>
  <c r="A38" i="2"/>
  <c r="F37" i="2"/>
  <c r="E37" i="2"/>
  <c r="D37" i="2"/>
  <c r="C37" i="2"/>
  <c r="G37" i="2" s="1"/>
  <c r="H37" i="2" s="1"/>
  <c r="A37" i="2"/>
  <c r="F36" i="2"/>
  <c r="H36" i="2" s="1"/>
  <c r="E36" i="2"/>
  <c r="D36" i="2"/>
  <c r="C36" i="2"/>
  <c r="G36" i="2" s="1"/>
  <c r="A36" i="2"/>
  <c r="F35" i="2"/>
  <c r="E35" i="2"/>
  <c r="D35" i="2"/>
  <c r="C35" i="2"/>
  <c r="G35" i="2" s="1"/>
  <c r="A35" i="2"/>
  <c r="F34" i="2"/>
  <c r="H34" i="2" s="1"/>
  <c r="E34" i="2"/>
  <c r="D34" i="2"/>
  <c r="C34" i="2"/>
  <c r="G34" i="2" s="1"/>
  <c r="A34" i="2"/>
  <c r="F33" i="2"/>
  <c r="E33" i="2"/>
  <c r="D33" i="2"/>
  <c r="C33" i="2"/>
  <c r="G33" i="2" s="1"/>
  <c r="H33" i="2" s="1"/>
  <c r="A33" i="2"/>
  <c r="F32" i="2"/>
  <c r="H32" i="2" s="1"/>
  <c r="E32" i="2"/>
  <c r="D32" i="2"/>
  <c r="C32" i="2"/>
  <c r="G32" i="2" s="1"/>
  <c r="A32" i="2"/>
  <c r="F31" i="2"/>
  <c r="E31" i="2"/>
  <c r="D31" i="2"/>
  <c r="C31" i="2"/>
  <c r="G31" i="2" s="1"/>
  <c r="A31" i="2"/>
  <c r="B30" i="2"/>
  <c r="A30" i="2"/>
  <c r="F29" i="2"/>
  <c r="H29" i="2" s="1"/>
  <c r="E29" i="2"/>
  <c r="D29" i="2"/>
  <c r="C29" i="2"/>
  <c r="G29" i="2" s="1"/>
  <c r="A29" i="2"/>
  <c r="F28" i="2"/>
  <c r="E28" i="2"/>
  <c r="D28" i="2"/>
  <c r="C28" i="2"/>
  <c r="G28" i="2" s="1"/>
  <c r="H28" i="2" s="1"/>
  <c r="A28" i="2"/>
  <c r="F27" i="2"/>
  <c r="E27" i="2"/>
  <c r="D27" i="2"/>
  <c r="C27" i="2"/>
  <c r="G27" i="2" s="1"/>
  <c r="H27" i="2" s="1"/>
  <c r="A27" i="2"/>
  <c r="F26" i="2"/>
  <c r="E26" i="2"/>
  <c r="D26" i="2"/>
  <c r="C26" i="2"/>
  <c r="G26" i="2" s="1"/>
  <c r="A26" i="2"/>
  <c r="F25" i="2"/>
  <c r="E25" i="2"/>
  <c r="D25" i="2"/>
  <c r="C25" i="2"/>
  <c r="G25" i="2" s="1"/>
  <c r="H25" i="2" s="1"/>
  <c r="A25" i="2"/>
  <c r="F24" i="2"/>
  <c r="E24" i="2"/>
  <c r="D24" i="2"/>
  <c r="C24" i="2"/>
  <c r="G24" i="2" s="1"/>
  <c r="H24" i="2" s="1"/>
  <c r="A24" i="2"/>
  <c r="F23" i="2"/>
  <c r="H23" i="2" s="1"/>
  <c r="E23" i="2"/>
  <c r="D23" i="2"/>
  <c r="C23" i="2"/>
  <c r="G23" i="2" s="1"/>
  <c r="A23" i="2"/>
  <c r="B22" i="2"/>
  <c r="A22" i="2"/>
  <c r="F21" i="2"/>
  <c r="E21" i="2"/>
  <c r="D21" i="2"/>
  <c r="C21" i="2"/>
  <c r="G21" i="2" s="1"/>
  <c r="A21" i="2"/>
  <c r="F20" i="2"/>
  <c r="H20" i="2" s="1"/>
  <c r="E20" i="2"/>
  <c r="D20" i="2"/>
  <c r="C20" i="2"/>
  <c r="G20" i="2" s="1"/>
  <c r="A20" i="2"/>
  <c r="F19" i="2"/>
  <c r="E19" i="2"/>
  <c r="D19" i="2"/>
  <c r="C19" i="2"/>
  <c r="G19" i="2" s="1"/>
  <c r="H19" i="2" s="1"/>
  <c r="A19" i="2"/>
  <c r="F18" i="2"/>
  <c r="H18" i="2" s="1"/>
  <c r="E18" i="2"/>
  <c r="D18" i="2"/>
  <c r="C18" i="2"/>
  <c r="G18" i="2" s="1"/>
  <c r="A18" i="2"/>
  <c r="F17" i="2"/>
  <c r="E17" i="2"/>
  <c r="D17" i="2"/>
  <c r="C17" i="2"/>
  <c r="G17" i="2" s="1"/>
  <c r="A17" i="2"/>
  <c r="F16" i="2"/>
  <c r="H16" i="2" s="1"/>
  <c r="E16" i="2"/>
  <c r="D16" i="2"/>
  <c r="C16" i="2"/>
  <c r="G16" i="2" s="1"/>
  <c r="A16" i="2"/>
  <c r="F15" i="2"/>
  <c r="E15" i="2"/>
  <c r="D15" i="2"/>
  <c r="C15" i="2"/>
  <c r="G15" i="2" s="1"/>
  <c r="H15" i="2" s="1"/>
  <c r="A15" i="2"/>
  <c r="F14" i="2"/>
  <c r="H14" i="2" s="1"/>
  <c r="E14" i="2"/>
  <c r="D14" i="2"/>
  <c r="C14" i="2"/>
  <c r="G14" i="2" s="1"/>
  <c r="A14" i="2"/>
  <c r="F13" i="2"/>
  <c r="E13" i="2"/>
  <c r="D13" i="2"/>
  <c r="C13" i="2"/>
  <c r="G13" i="2" s="1"/>
  <c r="A13" i="2"/>
  <c r="F12" i="2"/>
  <c r="H12" i="2" s="1"/>
  <c r="E12" i="2"/>
  <c r="D12" i="2"/>
  <c r="C12" i="2"/>
  <c r="G12" i="2" s="1"/>
  <c r="A12" i="2"/>
  <c r="F11" i="2"/>
  <c r="E11" i="2"/>
  <c r="D11" i="2"/>
  <c r="C11" i="2"/>
  <c r="G11" i="2" s="1"/>
  <c r="H11" i="2" s="1"/>
  <c r="A11" i="2"/>
  <c r="F10" i="2"/>
  <c r="E10" i="2"/>
  <c r="D10" i="2"/>
  <c r="C10" i="2"/>
  <c r="G10" i="2" s="1"/>
  <c r="A10" i="2"/>
  <c r="F9" i="2"/>
  <c r="E9" i="2"/>
  <c r="D9" i="2"/>
  <c r="C9" i="2"/>
  <c r="G9" i="2" s="1"/>
  <c r="A9" i="2"/>
  <c r="B8" i="2"/>
  <c r="E112" i="1"/>
  <c r="D111" i="1"/>
  <c r="E3" i="5" s="1"/>
  <c r="C111" i="1"/>
  <c r="D3" i="5" s="1"/>
  <c r="B111" i="1"/>
  <c r="C3" i="5" s="1"/>
  <c r="D110" i="1"/>
  <c r="E111" i="2" s="1"/>
  <c r="C110" i="1"/>
  <c r="D7" i="5" s="1"/>
  <c r="B110" i="1"/>
  <c r="D97" i="1"/>
  <c r="E98" i="2" s="1"/>
  <c r="C97" i="1"/>
  <c r="D26" i="5" s="1"/>
  <c r="B97" i="1"/>
  <c r="C98" i="2" s="1"/>
  <c r="E49" i="1"/>
  <c r="D49" i="1"/>
  <c r="E15" i="5" s="1"/>
  <c r="C49" i="1"/>
  <c r="D15" i="5" s="1"/>
  <c r="B49" i="1"/>
  <c r="E34" i="1"/>
  <c r="F45" i="5" s="1"/>
  <c r="H45" i="5" s="1"/>
  <c r="I45" i="5" s="1"/>
  <c r="O26" i="3" l="1"/>
  <c r="AD26" i="3"/>
  <c r="E26" i="3"/>
  <c r="Y26" i="3"/>
  <c r="T26" i="3"/>
  <c r="J26" i="3"/>
  <c r="B29" i="8"/>
  <c r="B29" i="3"/>
  <c r="H10" i="2"/>
  <c r="H115" i="2"/>
  <c r="H22" i="7"/>
  <c r="I22" i="7" s="1"/>
  <c r="C11" i="8" s="1"/>
  <c r="H10" i="7"/>
  <c r="B9" i="10"/>
  <c r="B9" i="8"/>
  <c r="B13" i="8"/>
  <c r="B13" i="10"/>
  <c r="B19" i="10"/>
  <c r="B19" i="8"/>
  <c r="H95" i="2"/>
  <c r="H130" i="2"/>
  <c r="B13" i="3"/>
  <c r="O28" i="8"/>
  <c r="Y28" i="8"/>
  <c r="E28" i="8"/>
  <c r="T28" i="8"/>
  <c r="J28" i="8"/>
  <c r="AD28" i="8"/>
  <c r="H56" i="2"/>
  <c r="H92" i="2"/>
  <c r="H104" i="2"/>
  <c r="H102" i="2" s="1"/>
  <c r="I102" i="2" s="1"/>
  <c r="C23" i="3" s="1"/>
  <c r="H124" i="2"/>
  <c r="H123" i="2" s="1"/>
  <c r="I123" i="2" s="1"/>
  <c r="C31" i="3" s="1"/>
  <c r="B25" i="3"/>
  <c r="H48" i="4"/>
  <c r="E26" i="5"/>
  <c r="C50" i="2"/>
  <c r="C15" i="5"/>
  <c r="H9" i="2"/>
  <c r="H13" i="2"/>
  <c r="H17" i="2"/>
  <c r="H21" i="2"/>
  <c r="H26" i="2"/>
  <c r="H22" i="2" s="1"/>
  <c r="I22" i="2" s="1"/>
  <c r="C11" i="3" s="1"/>
  <c r="H31" i="2"/>
  <c r="H35" i="2"/>
  <c r="H39" i="2"/>
  <c r="H43" i="2"/>
  <c r="H47" i="2"/>
  <c r="E50" i="2"/>
  <c r="B15" i="8"/>
  <c r="B15" i="3"/>
  <c r="H53" i="2"/>
  <c r="H65" i="2"/>
  <c r="H70" i="2"/>
  <c r="H74" i="2"/>
  <c r="H78" i="2"/>
  <c r="H82" i="2"/>
  <c r="H87" i="2"/>
  <c r="H83" i="2" s="1"/>
  <c r="I83" i="2" s="1"/>
  <c r="C21" i="3" s="1"/>
  <c r="H100" i="2"/>
  <c r="D111" i="2"/>
  <c r="H114" i="2"/>
  <c r="H110" i="2" s="1"/>
  <c r="I110" i="2" s="1"/>
  <c r="C27" i="3" s="1"/>
  <c r="H119" i="2"/>
  <c r="H116" i="2" s="1"/>
  <c r="I116" i="2" s="1"/>
  <c r="C29" i="3" s="1"/>
  <c r="B9" i="3"/>
  <c r="H43" i="7"/>
  <c r="B11" i="10"/>
  <c r="B11" i="8"/>
  <c r="B11" i="3"/>
  <c r="D50" i="2"/>
  <c r="H52" i="2"/>
  <c r="H51" i="2" s="1"/>
  <c r="I51" i="2" s="1"/>
  <c r="C15" i="3" s="1"/>
  <c r="H61" i="2"/>
  <c r="H59" i="2" s="1"/>
  <c r="I59" i="2" s="1"/>
  <c r="C17" i="3" s="1"/>
  <c r="B21" i="10"/>
  <c r="B21" i="8"/>
  <c r="H91" i="2"/>
  <c r="H99" i="2"/>
  <c r="B31" i="8"/>
  <c r="B31" i="3"/>
  <c r="H129" i="2"/>
  <c r="H126" i="2" s="1"/>
  <c r="H3" i="5"/>
  <c r="I3" i="5" s="1"/>
  <c r="H32" i="7"/>
  <c r="H57" i="7"/>
  <c r="H66" i="7"/>
  <c r="H71" i="7"/>
  <c r="H35" i="7"/>
  <c r="H40" i="7"/>
  <c r="H79" i="7"/>
  <c r="H82" i="7"/>
  <c r="H84" i="7"/>
  <c r="H9" i="7"/>
  <c r="H8" i="7" s="1"/>
  <c r="I8" i="7" s="1"/>
  <c r="C9" i="8" s="1"/>
  <c r="H17" i="7"/>
  <c r="H31" i="7"/>
  <c r="H39" i="7"/>
  <c r="H47" i="7"/>
  <c r="H70" i="7"/>
  <c r="H69" i="7" s="1"/>
  <c r="I69" i="7" s="1"/>
  <c r="C19" i="8" s="1"/>
  <c r="H78" i="7"/>
  <c r="B15" i="10"/>
  <c r="B17" i="8"/>
  <c r="H20" i="5"/>
  <c r="I20" i="5" s="1"/>
  <c r="H24" i="5"/>
  <c r="I24" i="5" s="1"/>
  <c r="H28" i="5"/>
  <c r="I28" i="5" s="1"/>
  <c r="H32" i="5"/>
  <c r="I32" i="5" s="1"/>
  <c r="H36" i="5"/>
  <c r="I36" i="5" s="1"/>
  <c r="H40" i="5"/>
  <c r="I40" i="5" s="1"/>
  <c r="H44" i="5"/>
  <c r="I44" i="5" s="1"/>
  <c r="H48" i="5"/>
  <c r="I48" i="5" s="1"/>
  <c r="H52" i="5"/>
  <c r="I52" i="5" s="1"/>
  <c r="H56" i="5"/>
  <c r="I56" i="5" s="1"/>
  <c r="H60" i="5"/>
  <c r="I60" i="5" s="1"/>
  <c r="H64" i="5"/>
  <c r="I64" i="5" s="1"/>
  <c r="H68" i="5"/>
  <c r="I68" i="5" s="1"/>
  <c r="H72" i="5"/>
  <c r="I72" i="5" s="1"/>
  <c r="H76" i="5"/>
  <c r="I76" i="5" s="1"/>
  <c r="H80" i="5"/>
  <c r="I80" i="5" s="1"/>
  <c r="H84" i="5"/>
  <c r="I84" i="5" s="1"/>
  <c r="H88" i="5"/>
  <c r="I88" i="5" s="1"/>
  <c r="H92" i="5"/>
  <c r="I92" i="5" s="1"/>
  <c r="H96" i="5"/>
  <c r="I96" i="5" s="1"/>
  <c r="H100" i="5"/>
  <c r="I100" i="5" s="1"/>
  <c r="H104" i="5"/>
  <c r="I104" i="5" s="1"/>
  <c r="H108" i="5"/>
  <c r="I108" i="5" s="1"/>
  <c r="H52" i="7"/>
  <c r="H61" i="7"/>
  <c r="H59" i="7" s="1"/>
  <c r="I59" i="7" s="1"/>
  <c r="C17" i="8" s="1"/>
  <c r="H99" i="7"/>
  <c r="H56" i="7"/>
  <c r="H65" i="7"/>
  <c r="H87" i="7"/>
  <c r="H89" i="7"/>
  <c r="H91" i="7"/>
  <c r="H95" i="7"/>
  <c r="H109" i="7"/>
  <c r="H105" i="7" s="1"/>
  <c r="I105" i="7" s="1"/>
  <c r="C25" i="8" s="1"/>
  <c r="E10" i="10"/>
  <c r="E23" i="10" s="1"/>
  <c r="H104" i="7"/>
  <c r="H102" i="7" s="1"/>
  <c r="I102" i="7" s="1"/>
  <c r="C23" i="8" s="1"/>
  <c r="H129" i="7"/>
  <c r="H126" i="7" s="1"/>
  <c r="J22" i="10"/>
  <c r="H124" i="7"/>
  <c r="H123" i="7" s="1"/>
  <c r="I123" i="7" s="1"/>
  <c r="C31" i="8" s="1"/>
  <c r="J10" i="10"/>
  <c r="J23" i="10" s="1"/>
  <c r="E16" i="10"/>
  <c r="J18" i="10"/>
  <c r="E22" i="10"/>
  <c r="H119" i="7"/>
  <c r="H116" i="7" s="1"/>
  <c r="I116" i="7" s="1"/>
  <c r="C29" i="8" s="1"/>
  <c r="J12" i="10"/>
  <c r="E18" i="10"/>
  <c r="C23" i="10"/>
  <c r="C24" i="10" s="1"/>
  <c r="D17" i="10" s="1"/>
  <c r="O18" i="3" l="1"/>
  <c r="AD18" i="3"/>
  <c r="E18" i="3"/>
  <c r="Y18" i="3"/>
  <c r="T18" i="3"/>
  <c r="J18" i="3"/>
  <c r="O30" i="3"/>
  <c r="AD30" i="3"/>
  <c r="E30" i="3"/>
  <c r="Y30" i="3"/>
  <c r="T30" i="3"/>
  <c r="J30" i="3"/>
  <c r="O22" i="3"/>
  <c r="AD22" i="3"/>
  <c r="E22" i="3"/>
  <c r="Y22" i="3"/>
  <c r="T22" i="3"/>
  <c r="J22" i="3"/>
  <c r="Y28" i="3"/>
  <c r="E28" i="3"/>
  <c r="AD28" i="3"/>
  <c r="O28" i="3"/>
  <c r="J28" i="3"/>
  <c r="T28" i="3"/>
  <c r="Y18" i="8"/>
  <c r="E18" i="8"/>
  <c r="O18" i="8"/>
  <c r="AD18" i="8"/>
  <c r="T18" i="8"/>
  <c r="J18" i="8"/>
  <c r="I126" i="2"/>
  <c r="C33" i="3" s="1"/>
  <c r="Y24" i="3"/>
  <c r="E24" i="3"/>
  <c r="AD24" i="3"/>
  <c r="O24" i="3"/>
  <c r="J24" i="3"/>
  <c r="T24" i="3"/>
  <c r="Y26" i="8"/>
  <c r="E26" i="8"/>
  <c r="O26" i="8"/>
  <c r="AD26" i="8"/>
  <c r="T26" i="8"/>
  <c r="J26" i="8"/>
  <c r="I126" i="7"/>
  <c r="C33" i="8" s="1"/>
  <c r="Y30" i="8"/>
  <c r="E30" i="8"/>
  <c r="O30" i="8"/>
  <c r="AD30" i="8"/>
  <c r="T30" i="8"/>
  <c r="J30" i="8"/>
  <c r="O24" i="8"/>
  <c r="Y24" i="8"/>
  <c r="E24" i="8"/>
  <c r="T24" i="8"/>
  <c r="J24" i="8"/>
  <c r="AD24" i="8"/>
  <c r="AD12" i="3"/>
  <c r="J12" i="3"/>
  <c r="Y12" i="3"/>
  <c r="T12" i="3"/>
  <c r="O12" i="3"/>
  <c r="E12" i="3"/>
  <c r="N23" i="10"/>
  <c r="H30" i="7"/>
  <c r="I30" i="7" s="1"/>
  <c r="C13" i="8" s="1"/>
  <c r="H69" i="2"/>
  <c r="I69" i="2" s="1"/>
  <c r="C19" i="3" s="1"/>
  <c r="AD32" i="3"/>
  <c r="J32" i="3"/>
  <c r="O32" i="3"/>
  <c r="Y32" i="3"/>
  <c r="T32" i="3"/>
  <c r="E32" i="3"/>
  <c r="D11" i="10"/>
  <c r="T32" i="8"/>
  <c r="AD32" i="8"/>
  <c r="J32" i="8"/>
  <c r="Y32" i="8"/>
  <c r="O32" i="8"/>
  <c r="E32" i="8"/>
  <c r="O20" i="8"/>
  <c r="Y20" i="8"/>
  <c r="E20" i="8"/>
  <c r="T20" i="8"/>
  <c r="J20" i="8"/>
  <c r="AD20" i="8"/>
  <c r="Y16" i="3"/>
  <c r="E16" i="3"/>
  <c r="AD16" i="3"/>
  <c r="O16" i="3"/>
  <c r="J16" i="3"/>
  <c r="T16" i="3"/>
  <c r="T12" i="8"/>
  <c r="AD12" i="8"/>
  <c r="J12" i="8"/>
  <c r="Y12" i="8"/>
  <c r="O12" i="8"/>
  <c r="E12" i="8"/>
  <c r="E24" i="10"/>
  <c r="I24" i="10" s="1"/>
  <c r="I23" i="10"/>
  <c r="H51" i="7"/>
  <c r="I51" i="7" s="1"/>
  <c r="C15" i="8" s="1"/>
  <c r="C35" i="8" s="1"/>
  <c r="C36" i="8" s="1"/>
  <c r="AD10" i="8"/>
  <c r="J10" i="8"/>
  <c r="T10" i="8"/>
  <c r="E10" i="8"/>
  <c r="Y10" i="8"/>
  <c r="O10" i="8"/>
  <c r="H30" i="2"/>
  <c r="I30" i="2" s="1"/>
  <c r="C13" i="3" s="1"/>
  <c r="D13" i="10"/>
  <c r="D19" i="10"/>
  <c r="D15" i="10"/>
  <c r="D21" i="10"/>
  <c r="D9" i="10"/>
  <c r="D23" i="10" s="1"/>
  <c r="H83" i="7"/>
  <c r="I83" i="7" s="1"/>
  <c r="C21" i="8" s="1"/>
  <c r="H8" i="2"/>
  <c r="I8" i="2" s="1"/>
  <c r="C9" i="3" s="1"/>
  <c r="O1" i="5"/>
  <c r="D27" i="8" l="1"/>
  <c r="D29" i="8"/>
  <c r="D23" i="8"/>
  <c r="D9" i="8"/>
  <c r="D31" i="8"/>
  <c r="D11" i="8"/>
  <c r="D17" i="8"/>
  <c r="D25" i="8"/>
  <c r="D19" i="8"/>
  <c r="J16" i="5"/>
  <c r="J21" i="5"/>
  <c r="J12" i="5"/>
  <c r="J38" i="5"/>
  <c r="J67" i="5"/>
  <c r="J99" i="5"/>
  <c r="J4" i="5"/>
  <c r="J35" i="5"/>
  <c r="J11" i="5"/>
  <c r="J23" i="5"/>
  <c r="J61" i="5"/>
  <c r="J81" i="5"/>
  <c r="J27" i="5"/>
  <c r="J41" i="5"/>
  <c r="J70" i="5"/>
  <c r="J102" i="5"/>
  <c r="J101" i="5"/>
  <c r="J50" i="5"/>
  <c r="J79" i="5"/>
  <c r="J111" i="5"/>
  <c r="J55" i="5"/>
  <c r="J93" i="5"/>
  <c r="J103" i="5"/>
  <c r="J2" i="5"/>
  <c r="J29" i="5"/>
  <c r="J15" i="5"/>
  <c r="J42" i="5"/>
  <c r="J75" i="5"/>
  <c r="J107" i="5"/>
  <c r="J10" i="5"/>
  <c r="J39" i="5"/>
  <c r="J13" i="5"/>
  <c r="J49" i="5"/>
  <c r="J65" i="5"/>
  <c r="J89" i="5"/>
  <c r="J30" i="5"/>
  <c r="J46" i="5"/>
  <c r="J78" i="5"/>
  <c r="J110" i="5"/>
  <c r="J58" i="5"/>
  <c r="J90" i="5"/>
  <c r="J63" i="5"/>
  <c r="J109" i="5"/>
  <c r="J82" i="5"/>
  <c r="J9" i="5"/>
  <c r="J19" i="5"/>
  <c r="J31" i="5"/>
  <c r="J51" i="5"/>
  <c r="J83" i="5"/>
  <c r="J6" i="5"/>
  <c r="J45" i="5"/>
  <c r="J17" i="5"/>
  <c r="J43" i="5"/>
  <c r="J5" i="5"/>
  <c r="J14" i="5"/>
  <c r="J53" i="5"/>
  <c r="J69" i="5"/>
  <c r="J97" i="5"/>
  <c r="J33" i="5"/>
  <c r="J54" i="5"/>
  <c r="J86" i="5"/>
  <c r="J66" i="5"/>
  <c r="J95" i="5"/>
  <c r="J71" i="5"/>
  <c r="J87" i="5"/>
  <c r="J22" i="5"/>
  <c r="J7" i="5"/>
  <c r="J34" i="5"/>
  <c r="J59" i="5"/>
  <c r="J91" i="5"/>
  <c r="J25" i="5"/>
  <c r="J8" i="5"/>
  <c r="J18" i="5"/>
  <c r="J57" i="5"/>
  <c r="J73" i="5"/>
  <c r="J105" i="5"/>
  <c r="J37" i="5"/>
  <c r="J62" i="5"/>
  <c r="J94" i="5"/>
  <c r="J85" i="5"/>
  <c r="J26" i="5"/>
  <c r="J74" i="5"/>
  <c r="J106" i="5"/>
  <c r="J47" i="5"/>
  <c r="J77" i="5"/>
  <c r="J98" i="5"/>
  <c r="J48" i="5"/>
  <c r="J24" i="5"/>
  <c r="Y22" i="8"/>
  <c r="E22" i="8"/>
  <c r="O22" i="8"/>
  <c r="D21" i="8"/>
  <c r="AD22" i="8"/>
  <c r="T22" i="8"/>
  <c r="J22" i="8"/>
  <c r="J76" i="5"/>
  <c r="J80" i="5"/>
  <c r="J52" i="5"/>
  <c r="J3" i="5"/>
  <c r="J56" i="5"/>
  <c r="H131" i="7"/>
  <c r="H131" i="2"/>
  <c r="O16" i="8"/>
  <c r="D15" i="8"/>
  <c r="Y16" i="8"/>
  <c r="E16" i="8"/>
  <c r="J16" i="8"/>
  <c r="AD16" i="8"/>
  <c r="T16" i="8"/>
  <c r="J84" i="5"/>
  <c r="T14" i="3"/>
  <c r="AD14" i="3"/>
  <c r="E14" i="3"/>
  <c r="J14" i="3"/>
  <c r="Y14" i="3"/>
  <c r="O14" i="3"/>
  <c r="J28" i="5"/>
  <c r="J92" i="5"/>
  <c r="E35" i="8"/>
  <c r="J32" i="5"/>
  <c r="J96" i="5"/>
  <c r="J68" i="5"/>
  <c r="AD14" i="8"/>
  <c r="AD35" i="8" s="1"/>
  <c r="J14" i="8"/>
  <c r="T14" i="8"/>
  <c r="T35" i="8" s="1"/>
  <c r="D13" i="8"/>
  <c r="Y14" i="8"/>
  <c r="Y35" i="8" s="1"/>
  <c r="O14" i="8"/>
  <c r="E14" i="8"/>
  <c r="J72" i="5"/>
  <c r="J24" i="10"/>
  <c r="N24" i="10" s="1"/>
  <c r="J44" i="5"/>
  <c r="J108" i="5"/>
  <c r="J20" i="5"/>
  <c r="J88" i="5"/>
  <c r="T10" i="3"/>
  <c r="Y10" i="3"/>
  <c r="E10" i="3"/>
  <c r="C35" i="3"/>
  <c r="C36" i="3" s="1"/>
  <c r="AD10" i="3"/>
  <c r="O10" i="3"/>
  <c r="J10" i="3"/>
  <c r="J60" i="5"/>
  <c r="J35" i="8"/>
  <c r="J64" i="5"/>
  <c r="J36" i="5"/>
  <c r="J100" i="5"/>
  <c r="Y20" i="3"/>
  <c r="E20" i="3"/>
  <c r="AD20" i="3"/>
  <c r="O20" i="3"/>
  <c r="J20" i="3"/>
  <c r="T20" i="3"/>
  <c r="J40" i="5"/>
  <c r="J104" i="5"/>
  <c r="O34" i="8"/>
  <c r="O35" i="8" s="1"/>
  <c r="Y34" i="8"/>
  <c r="E34" i="8"/>
  <c r="AD34" i="8"/>
  <c r="T34" i="8"/>
  <c r="J34" i="8"/>
  <c r="D33" i="8"/>
  <c r="Y34" i="3"/>
  <c r="E34" i="3"/>
  <c r="T34" i="3"/>
  <c r="O34" i="3"/>
  <c r="J34" i="3"/>
  <c r="D33" i="3"/>
  <c r="AD34" i="3"/>
  <c r="AH35" i="8" l="1"/>
  <c r="X35" i="8"/>
  <c r="AC35" i="8"/>
  <c r="S35" i="8"/>
  <c r="J35" i="3"/>
  <c r="I35" i="8"/>
  <c r="I36" i="8" s="1"/>
  <c r="E36" i="8"/>
  <c r="H133" i="7"/>
  <c r="H132" i="7"/>
  <c r="D25" i="3"/>
  <c r="D27" i="3"/>
  <c r="D23" i="3"/>
  <c r="D21" i="3"/>
  <c r="D29" i="3"/>
  <c r="D11" i="3"/>
  <c r="D15" i="3"/>
  <c r="D17" i="3"/>
  <c r="D31" i="3"/>
  <c r="N35" i="8"/>
  <c r="N36" i="8" s="1"/>
  <c r="J36" i="8"/>
  <c r="O36" i="8" s="1"/>
  <c r="T36" i="8" s="1"/>
  <c r="Y36" i="8" s="1"/>
  <c r="D9" i="3"/>
  <c r="E35" i="3"/>
  <c r="D13" i="3"/>
  <c r="D19" i="3"/>
  <c r="O35" i="3"/>
  <c r="Y35" i="3"/>
  <c r="AD35" i="3"/>
  <c r="T35" i="3"/>
  <c r="H132" i="2"/>
  <c r="H133" i="2"/>
  <c r="AI36" i="8" l="1"/>
  <c r="AM36" i="8" s="1"/>
  <c r="AD36" i="8"/>
  <c r="S36" i="8"/>
  <c r="X36" i="8" s="1"/>
  <c r="AC36" i="8" s="1"/>
  <c r="AH36" i="8" s="1"/>
  <c r="AH35" i="3"/>
  <c r="X35" i="3"/>
  <c r="AC35" i="3"/>
  <c r="I35" i="3"/>
  <c r="I36" i="3" s="1"/>
  <c r="E36" i="3"/>
  <c r="J36" i="3" s="1"/>
  <c r="O36" i="3" s="1"/>
  <c r="T36" i="3" s="1"/>
  <c r="Y36" i="3" s="1"/>
  <c r="S35" i="3"/>
  <c r="N35" i="3"/>
  <c r="N36" i="3" s="1"/>
  <c r="AI36" i="3" l="1"/>
  <c r="AM36" i="3" s="1"/>
  <c r="AD36" i="3"/>
  <c r="S36" i="3"/>
  <c r="X36" i="3" s="1"/>
  <c r="AC36" i="3" s="1"/>
  <c r="AH36" i="3" s="1"/>
</calcChain>
</file>

<file path=xl/sharedStrings.xml><?xml version="1.0" encoding="utf-8"?>
<sst xmlns="http://schemas.openxmlformats.org/spreadsheetml/2006/main" count="152343" uniqueCount="84316">
  <si>
    <t>PREFEITURA MUNICIPAL DE CABO FRIO</t>
  </si>
  <si>
    <t>Obra:</t>
  </si>
  <si>
    <t>REFORMA PRAÇA PONTAL SANTO ANTONIO</t>
  </si>
  <si>
    <t>Local:</t>
  </si>
  <si>
    <t>SEGUNDO DISTRITO</t>
  </si>
  <si>
    <t>MEMÓRIA DE CÁLCULO</t>
  </si>
  <si>
    <t>Item</t>
  </si>
  <si>
    <t>Ref. EMOP</t>
  </si>
  <si>
    <t>Descrição</t>
  </si>
  <si>
    <t>Unid.</t>
  </si>
  <si>
    <t>Quant</t>
  </si>
  <si>
    <t>Memória</t>
  </si>
  <si>
    <t>SERVIÇOS PRELIMINARES</t>
  </si>
  <si>
    <t>1.1</t>
  </si>
  <si>
    <t>02.020.0002-0</t>
  </si>
  <si>
    <t>PLACA DE IDENTIFICAÇÃO DE OBRA PÚBLICA, TIPO BANNER/PLOTTER, CONSTITUIDA POR LONA E IMPRESSÃO DIGITAL, INCLUSIVE SUPORTES DE MADEIRA. FORNECIMENTO E COLOCAÇÃO</t>
  </si>
  <si>
    <t>M2</t>
  </si>
  <si>
    <t>2,00m x 1,50m = 3,00m²</t>
  </si>
  <si>
    <t>1.2</t>
  </si>
  <si>
    <t>05.006.0002-1</t>
  </si>
  <si>
    <t>LOCACAO DE TORRE-0NDAIME TUBULAR SOBRE RODIZIOS,EXCLUSIVE ALUGUEL DOS RODIZIOS,TRANSPORTE DOS ELEMENTOS DA TORRE,PLATAFORMA OU PASSARELA DE PINHO,MONTAGEM E DESMONTAGEM</t>
  </si>
  <si>
    <t>MXMES</t>
  </si>
  <si>
    <t>Serão utilizadas 02 torres de andaimes
Total de Torres = 
Total = 3,00m x 2unidades x 6meses. = 36mxmes</t>
  </si>
  <si>
    <t>1.3</t>
  </si>
  <si>
    <t>05.006.0010-0</t>
  </si>
  <si>
    <t>ALUGUEL DE RODÍZIOS DE FERRO, PARA TORRE TUBULAR. CUSTO PARA 4 RODÍZIOS</t>
  </si>
  <si>
    <t>UNXMÊS</t>
  </si>
  <si>
    <t>2 Un. x 6 meses = 12,00 Un x mês</t>
  </si>
  <si>
    <t>1.4</t>
  </si>
  <si>
    <t>05.007.0007-0</t>
  </si>
  <si>
    <t>ALUGUEL DE PASSARELA METALICA, PERFURADA, PARA ANDAIME METALICO TUBULAR, INCLUSIVE TRANSPORTE, CARGA E DESCARGA, EXCLUSIVE ANDAIME TUBULAR E MOVIMENTACAO (VIDE ITEM 05.008.0008)</t>
  </si>
  <si>
    <t>M2XMÊS</t>
  </si>
  <si>
    <t>3,00m x 0,70m = 2,10m² x 2 un. X  6 meses = 25,20m²Xmês</t>
  </si>
  <si>
    <t>1.5</t>
  </si>
  <si>
    <t>05.008.0001-0</t>
  </si>
  <si>
    <t>MONTAGEM E DESMONTAGEM DE ANDAIME COM ELEMENTOS TUBULARES, CONSIDERANDO-SE A ÁREA VERTICAL RECOBERTA</t>
  </si>
  <si>
    <t>Serão utilizadas 02 torres e 2 montagens para cada torre de andaime 
(1,50m x 3,00m x 2 un.) x 4 montagens = 36m²</t>
  </si>
  <si>
    <t>1.6</t>
  </si>
  <si>
    <t>04.021.0010-0</t>
  </si>
  <si>
    <t>CARGA E DESCARGA MANUAL DE ANDAIME TUBULAR, INCLUSIVE TEMPO DE ESPERA DO CAMINHÃO, CONSIDERANDO-SE A ÁREA DE PROJEÇÃO VERTICAL</t>
  </si>
  <si>
    <t>3,00m x 1,50m = 4,50m² x 2un = 9,00m²</t>
  </si>
  <si>
    <t>1.7</t>
  </si>
  <si>
    <t>04.020.0122-0</t>
  </si>
  <si>
    <t>TRANSPORTE DE ANDAIME TUBULAR, CONSIDERANDO-SE A ÁREA DE PROJEÇÃO VERTICAL DO ANDAIME, EXCLUSIVE CARGA, DESCARGA E TEMPO DEESPERA DO CAMINHÃO (VIDE ITEM 04.021.0010)</t>
  </si>
  <si>
    <t>M2XKM</t>
  </si>
  <si>
    <t>3,00m x 1,50m x 20 km = 90,00m²xkm x 2un = 180,00m²xkm</t>
  </si>
  <si>
    <t>1.8</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</si>
  <si>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</si>
  <si>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</si>
  <si>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UNXMES</t>
  </si>
  <si>
    <t>1 un x 6 meses= 6unxmes</t>
  </si>
  <si>
    <t>1.9</t>
  </si>
  <si>
    <t>02.002.0005-0</t>
  </si>
  <si>
    <t>TAPUME DE VEDACAO OU PROTECAO,EXECUTADO COM TELHAS TRAPEZOIDAIS DE ACO GALVANIZADO,ESPESSURA DE 0,5MM,ESTAS COM 4 VEZESDE UTILIZACAO,INCLUSIVE ENGRADAMENTO DE MADEIRA,UTILIZADO 2VEZES E PINTURA ESMALTE SINTETICO NA FACE EXTERNA</t>
  </si>
  <si>
    <t>Tapume para fechamento de área de contrução e demolição da guarita e eventuais necessidades
10,00m x 4 = 40,00m x 2,20m = 88,00m²</t>
  </si>
  <si>
    <t>1.10</t>
  </si>
  <si>
    <t>02.030.0005-0</t>
  </si>
  <si>
    <t>PLACA DE SINALIZACAO PREVENTIVA PARA OBRA NA VIA PUBLICA,DEACORDO COM A RESOLUCAO DA PREFEITURA-RJ, COMPREENDENDO FORNECIMENTO E PINTURA DA PLACA E DOS SUPORTES DE MADEIRA.FORNECIMENTO E COLOCACAO</t>
  </si>
  <si>
    <t>UN</t>
  </si>
  <si>
    <t>3 un</t>
  </si>
  <si>
    <t>1.11</t>
  </si>
  <si>
    <t>01.018.0002-0</t>
  </si>
  <si>
    <t>LOCACAO DE OBRA COM APARELHO TOPOGRAFICO SOBRE CERCA DE MARCACAO,INCLUSIVE CONSTRUCAO DESTA E SUA PRE-LOCACAO E O FORNECIMENTO DO MATERIAL E TENDO POR MEDICAO O PERIMETRO A CONSTRUIR</t>
  </si>
  <si>
    <t>M</t>
  </si>
  <si>
    <t>Demarcação da Guarita
26,34m</t>
  </si>
  <si>
    <t>1.12</t>
  </si>
  <si>
    <t>02.011.0010-0</t>
  </si>
  <si>
    <t>CERCA PROTETORA DE BORDA DE VALA OU OBRA,COM TELA PLASTICA NA COR LARANJA OU AMARELA,CONSIDERANDO 2 VEZES DE UTILIZACAO,INCLUSIVE APOIOS,FORNECIMENTO,COLOCACAO E RETIRADA</t>
  </si>
  <si>
    <t>200,00m para ampliação da calçada e vala de drenagem</t>
  </si>
  <si>
    <t>1.13</t>
  </si>
  <si>
    <t>05.050.0008-0</t>
  </si>
  <si>
    <t>PLACA DE INAUGURACAO EM BRONZE COM AS DIMENSOES DE (0,35X0,50)M.FORNECIMENTO E COLOCACAO</t>
  </si>
  <si>
    <t>1 UN</t>
  </si>
  <si>
    <t>DEMOLIÇÕES E REMOÇÕES</t>
  </si>
  <si>
    <t>2.1</t>
  </si>
  <si>
    <t>05.001.0070-0</t>
  </si>
  <si>
    <t>REMOCAO DE PAVIMENTACAO DE LAJOTAS DE CONCRETO,ALTAMENTE VIBRADO,INTERTRAVADO,PRE-FABRICADO</t>
  </si>
  <si>
    <t>713,00m²</t>
  </si>
  <si>
    <t>2.2</t>
  </si>
  <si>
    <t>08.012.0001-0</t>
  </si>
  <si>
    <t>LEVANTAMENTO E REASSENTAMENTO DE MEIO-FIO</t>
  </si>
  <si>
    <t>84,68m</t>
  </si>
  <si>
    <t>2.3</t>
  </si>
  <si>
    <t>05.001.0043-0</t>
  </si>
  <si>
    <t>REMOCAO DE COBERTURA EM TELHAS COLONIAIS,MEDIDA PELA AREA REAL DE COBERTURA,EXCLUSIVE MADEIRAMENTO</t>
  </si>
  <si>
    <t>Remoção de coberturas para trocar por pergolados:
49,92m² + 59,16m² + 49,92m² =  159,00m²</t>
  </si>
  <si>
    <t>159</t>
  </si>
  <si>
    <t>2.4</t>
  </si>
  <si>
    <t>20.012.0020-0</t>
  </si>
  <si>
    <t>RECUPERACAO DE MEIO-FIO COM ARGAMASSA DE CIMENTO E AREIA</t>
  </si>
  <si>
    <t>153,22m</t>
  </si>
  <si>
    <t>2.5</t>
  </si>
  <si>
    <t>05.002.0001-0</t>
  </si>
  <si>
    <t>DEMOLICAO,COM EQUIPAMENTO DE AR COMPRIMIDO,DE PISOS OU PAVIMENTOS DE CONCRETO SIMPLES,INCLUSIVE EMPILHAMENTO LATERAL DENTRO DO CANTEIRO DE SERVICO</t>
  </si>
  <si>
    <t>M3</t>
  </si>
  <si>
    <t>414,70m² x 0,15m= 62,21m³</t>
  </si>
  <si>
    <t>2.6</t>
  </si>
  <si>
    <t>19.005.0028-2</t>
  </si>
  <si>
    <t>RETROESCAVADEIRA, COM PESO OPERACIONAL EM TORNO DE 7T, MOTORDIESEL EM TORNO DE 75CV, CAPACIDADE APROXIMADA DA CACAMBA DE0,76M3, PROFUNDIDADE DE ESCAVACAO MAXIMA DE 4,00M, INCLUSIVEOPERADOR</t>
  </si>
  <si>
    <t>H</t>
  </si>
  <si>
    <t>Retroescavadeira para demolição de guarita de salva-vidas
4 dias x 6h produtivas = 24h</t>
  </si>
  <si>
    <t>2.7</t>
  </si>
  <si>
    <t>19.005.0028-4</t>
  </si>
  <si>
    <t>RETROESCAVADEIRA, COM PESO OPERACIONAL EM TORNO DE 7T, MOTORDIESEL EM TORNO DE 75CV, CAPACIDADE APROXIMADA DA CACAMBA DE 0,76M3, PROFUNDIDADE DE ESCAVACAO MAXIMA DE 4,00M, INCLUSIVE OPERADOR</t>
  </si>
  <si>
    <t>Retroescavadeira para demolição de guarita de salva-vidas
4 dias x 2h improdutivas = 8h</t>
  </si>
  <si>
    <t>CONSTRUÇÃO</t>
  </si>
  <si>
    <t>3.1</t>
  </si>
  <si>
    <t>08.020.0030-0</t>
  </si>
  <si>
    <t>ASSENTAMENTO DE ARTEFATO DE CONCRETO,SOBRE COLCHAO DE PO-DE-PEDRA,AREIA OU MATERIAL EQUIVALENTE,COM FORNECIMENTO DE TODOS OS MATERIAIS,EXCLUSIVE O ARTEFATO DE CONCRETO,INCLUSIVE REJUNTAMENTO</t>
  </si>
  <si>
    <t>625,00m² segundo projeto.</t>
  </si>
  <si>
    <t>3.2</t>
  </si>
  <si>
    <t>58.002.0155-1</t>
  </si>
  <si>
    <t>MEIO FIO DE CONC. SIMPLES(FCK=15 MPA), MOLDADO NO LOCAL, TIPO DER-RJ, MED. 0,15M BASE, ALT. 0,30M. FORN., ESCAV E REATER</t>
  </si>
  <si>
    <t>120m + 35m + 60m= 274,31m x 50%= 138m</t>
  </si>
  <si>
    <t>3.3</t>
  </si>
  <si>
    <t>20.104.0001-0</t>
  </si>
  <si>
    <t>SAIBRO,INCLUSIVE TRANSPORTE.FORNECIMENTO</t>
  </si>
  <si>
    <t>Bancos:
2,07m² x 0,35m= 0,73m³ x 5un= 3,65m³ + 12% de empolamento = 4,09m³</t>
  </si>
  <si>
    <t>3.4</t>
  </si>
  <si>
    <t>11.023.0005-0</t>
  </si>
  <si>
    <t>TELA PARA ESTRUTURA DE CONCRETO ARMADO,FORMADA POR FIOS DEACO CA-60,CRUZADAS E SOLDADAS ENTRE SI,FORMANDO MALHAS QUADRADAS DE FIOS COM DIAMETRO DE 4,2MM E ESPACAMENTO ENTRE ELESDE 10X10CM.FORNECIMENTO</t>
  </si>
  <si>
    <t>KG</t>
  </si>
  <si>
    <t>Bancos:
2,07m² x 5un= 10,35m² x 1,48kg/m² = 15,32kg
Quiosque 
Laje do térreo: 25,05m² x 1,48kg/m² = 37,08kg
Palco
Laje: 44,64m² x 1,48kg/m²= 66,07kg</t>
  </si>
  <si>
    <t>3.5</t>
  </si>
  <si>
    <t>03.001.0001-1</t>
  </si>
  <si>
    <t>ESCAVACAO MANUAL DE VALA/CAVA EM MATERIAL DE 1ª CATEGORIA (A(AREIA,ARGILA OU PICARRA),ATE 1,50M DE PROFUNDIDADE,EXCLUSIVE ESCORAMENTO E ESGOTAMENTO</t>
  </si>
  <si>
    <t>Deck
Sapatas: 13un x 0,60m x 0,60m x 1,00m = 7,80m³
Quiosque 
Sapatas: 10un x 0,80m x 0,80m x 1,00m= 8,00m³
Palco
Sapatas: 4un x 0,80m x 0,80m x 1,00m= 2,56m³
Escavação para tubulação:
49,82m x 0,40m x 1,00m = 19,93m³</t>
  </si>
  <si>
    <t>3.6</t>
  </si>
  <si>
    <t>11.003.0020-0</t>
  </si>
  <si>
    <t>CONCRETO PARA CAMADAS PREPARATORIAS COM 180KG DE CIMENTO PORM3 DE CONCRETO,INCLUSIVE MATERIAIS,TRANSPORTE,PRODUCAO,LANCAMENTO E ADENSAMENTO</t>
  </si>
  <si>
    <t>Deck
Sapatas (magro): 13un x (0,60m x 0,60m x 0,03m) = 0,14m³
Quiosque 
Sapatas (magro): 10un x 0,80m x 0,80m x 0,03m= 0,19m³
Viga Baldrame (magro): 33,40 x 0,13m x 0,03m = 0,13m³
Palco
Sapatas (magro): 4un x 0,80m x 0,80m x 0,03m= 0,08m³
Viga Baldrame (magro): 26,80 x 0,13m x 0,03m = 0,10m³</t>
  </si>
  <si>
    <t>3.7</t>
  </si>
  <si>
    <t>11.009.0072-1</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</si>
  <si>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</si>
  <si>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Deck
Sapatas: 13un x 2,40kg(ferro 8ø) = 31,20kg
Quiosque 
Sapatas: 10un x 2,40kg(ferro 8ø) = 24,00kg</t>
  </si>
  <si>
    <t>3.8</t>
  </si>
  <si>
    <t>11.025.0006-0</t>
  </si>
  <si>
    <t>CONCRETO BOMBEADO,FCK=20MPA,COMPREENDENDO O FORNECIMENTO DECONCRETO IMPORTADO DE USINA,COLOCACAO NAS FORMAS,ESPALHAMENTO,ADENSAMENTO MECANICO E ACABAMENTO</t>
  </si>
  <si>
    <t>Deck
Sapatas: 13un x (0,60x0,60x0,40) = 1,88m³
Quiosque 
Sapatas: 10un x  (0,80x0,80x0,40) = 2,56m³
Pilares: 8un x (0,13x0,30x6,60) = 2,06m³
Pilares: 2un x (0,13x0,30x3,60) = 0,28m³
Viga Baldrame: 33,40 x (0,13x0,30) = 1,31m³
Viga 0,13x0,40: 22,40 x (0,13x0,40) = 1,17m³
Laje do Térreo:  25,05x 0,08 = 2,00m³
Bancos (laje): 
2,89m² - 0,39m²= 2,50m² x 0,08m= 0,20m³ x 5un= 1,00m³</t>
  </si>
  <si>
    <t>nao se</t>
  </si>
  <si>
    <t>C</t>
  </si>
  <si>
    <t>3.9</t>
  </si>
  <si>
    <t>03.015.0014-0</t>
  </si>
  <si>
    <t>REATERRO DE VALA/CAVA COM AREIA,INCLUSIVE FORNECIMENTO DO MATERIAL E COMPACTACAO MANUAL</t>
  </si>
  <si>
    <t>Deck
Sapatas  (13 un x 0,60m x 0,60m x 1,00m = 4,68m³) - volume concreto sapata 2,78m³ - arranque pilar 0,32m³ = 1,58m³
Quiosque 
Sapatas:  (10 un x 0,80m x 0,80m x 1,00m = 6,40m³) - volume concreto sapata 2,14m³ - arranque pilar 0,25m³ = 4,01m³</t>
  </si>
  <si>
    <t>3.10</t>
  </si>
  <si>
    <t>11.004.0020-1</t>
  </si>
  <si>
    <t>FORMAS DE MADEIRA DE 3ª PARA MOLDAGEM DE PECAS DE CONCRETO ARMADO COM PARAMENTOS PLANOS,EM LAJES,VIGAS,PAREDES,ETC,SERVINDO A MADEIRA 3 VEZES,INCLUSIVE DESMOLDAGEM,EXCLUSIVE ESCORAMENTO.</t>
  </si>
  <si>
    <t>Deck
Sapatas: 13un x 0,60m x 0,40m x 2 lados = 6,24m²
Quiosque 
Sapatas: 10un x  0,80 x 0,40 x 2 lados= 6,40m²
Pilares: (8un x 0,86m x 6,60m) = 45,41m²
Pilares: (2un x 0,86m x 3,60m) = 6,20m²
Vigas: (0,13+0,40+0,40)x 22,40m = 20,84m²</t>
  </si>
  <si>
    <t>3.11</t>
  </si>
  <si>
    <t>11.004.0029-0</t>
  </si>
  <si>
    <t>FORMAS DE MADEIRA DE 3ª,COM APROVEITAMENTO DA MADEIRA POR 4VEZES,PARA A MOLDAGEM DE CINTA SOBRE BALDRAME,INCLUSIVE FORNECIMENTO DE MATERIAIS E DESMOLDAGEM</t>
  </si>
  <si>
    <t>Quiosque
Viga Baldrame: 33,40m x 0,30 x 2 = 20,04m²</t>
  </si>
  <si>
    <t>3.12</t>
  </si>
  <si>
    <t>11.030.0020-0</t>
  </si>
  <si>
    <t>LAJE PRE-MOLDADA BETA 11,PARA SOBRECARGA ATE 3,5KN/M2 E VAODE 4,40M,CONSIDERANDO VIGOTAS,EPS E ARMADURA NEGATIVA,INCLUSIVE CAPEAMENTO DE 3CM DE ESPESSURA,COM CONCRETO FCK=20MPA E ESCORAMENTO,CONFORME ABNT NBR 14859.FORNECIMENTO E MONTAGEM DO CONJUNTO</t>
  </si>
  <si>
    <t>Quiosque
Laje: 18,59m²</t>
  </si>
  <si>
    <t>3.13</t>
  </si>
  <si>
    <t>09.014.0015-0</t>
  </si>
  <si>
    <t>MESA DE JOGOS COM 4 BANCOS,TAMPO DE MESA EM MARMORITE ARMADO,NA COR NATURAL,TENDO NO CENTRO TABULEIRO DE XADREZ EM MARMORITE NAS CORES BRANCA E PRETA,PES(MESA E BANCOS)DE CONCRETOARMADO.FORNECIMENTO E COLOCACAO</t>
  </si>
  <si>
    <t>8 unidades</t>
  </si>
  <si>
    <t>3.14</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</si>
  <si>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</si>
  <si>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</si>
  <si>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Bancos: Volume Modelado= 0,14m³ x 8un = 1,02m³</t>
  </si>
  <si>
    <t>3.15</t>
  </si>
  <si>
    <t>101735</t>
  </si>
  <si>
    <t>PISO DE BORRACHA ESPORTIVO, ESPESSURA 15MM, ASSENTADO COM ARGAMASSA. AF_09/2020</t>
  </si>
  <si>
    <t>Piso do Parquinho: 77,26m²</t>
  </si>
  <si>
    <t>3.16</t>
  </si>
  <si>
    <t>18.009.0078-0</t>
  </si>
  <si>
    <t>TORNEIRA PARA JARDIM,DE 3/4"X10CM APROXIMADAMENTE,EM METAL CROMADO.FORNECIMENTO</t>
  </si>
  <si>
    <t>1 unidade</t>
  </si>
  <si>
    <t>3.17</t>
  </si>
  <si>
    <t>18.007.0065-0</t>
  </si>
  <si>
    <t>CHUVEIRO DE LUXO,ARTICULADO,COM BRACO DE 1/2" E 2 REGISTROSDE PRESSAO 1416,DE 1/2",COM CANOPLA E VOLANTE EM METAL CROMADO.FORNECIMENTO</t>
  </si>
  <si>
    <t>2 unidades</t>
  </si>
  <si>
    <t>3.18</t>
  </si>
  <si>
    <t>15.004.0045-0</t>
  </si>
  <si>
    <t>INSTALACAO E ASSENTAMENTO DE CHUVEIRO(EXCLUSIVE FORNECIMENTODO APARELHO E REGISTRO),COMPREENDENDO:5,00M DE TUBO DE PVCDE 25MM,RALO SECO DE PVC 100MM COM GRELHA,2,00M DE TUBO DE PVC DE 40MM E CONEXOES</t>
  </si>
  <si>
    <t>3.19</t>
  </si>
  <si>
    <t>15.004.0090-0</t>
  </si>
  <si>
    <t>INSTALACAO E COLOCACAO DE TORNEIRA PARA JARDIM OU DE LAVAGEM(EXCLUSIVE FORNECIMENTO DA TORNEIRA),COMPREENDENDO: 2,00M DETUBO DE PVC DE 20MM E CONEXOES</t>
  </si>
  <si>
    <t>3.20</t>
  </si>
  <si>
    <t>Estruturas em madeira para a guarita e chuveirão</t>
  </si>
  <si>
    <t>ALVENARIAS, ACABAMENTOS E RECUPERAÇÃO ESTRUTURAL</t>
  </si>
  <si>
    <t>4.1</t>
  </si>
  <si>
    <t>12.005.0010-0</t>
  </si>
  <si>
    <t>ALVENARIA DE BLOCOS DE CONCRETO 10X20X40CM,ASSENTES COM ARGAMASSA DE CIMENTO E AREIA,NO TRACO 1:8,EM PAREDES DE 0,10M DEESPESSURA,DE SUPERFICIE CORRIDA,ATE 3,00M DE ALTURA E MEDIDA PELA AREA REAL</t>
  </si>
  <si>
    <t>Bancos:
(1,60m x 4,00)= 6,40m x 0,35m= 2,24m²    
(0,70m x 4,00)= 2,80m x 0,35m= 0,98m²
Total: 2,24m² + 0,98m²= 3,22m² x 5un=  16,10m²
Quiosque
(26,90m + 17,65)= 44,55m x 2,80m= 124,74m²
(5,80m x 1,15m)= 6,67m²</t>
  </si>
  <si>
    <t>4.2</t>
  </si>
  <si>
    <t>13.001.0026-0</t>
  </si>
  <si>
    <t>EMBOCO COM ARGAMASSA DE CIMENTO E AREIA,NO TRACO 1:3 COM 2CMDE ESPESSURA,INCLUSIVE CHAPISCO DE CIMENTO E AREIA,NO TRACO1:3</t>
  </si>
  <si>
    <t>Bancos:
(1,60m x 4,00)= 6,40m x 0,35m= 2,24m²  x 5un=   11,20m²
Quiosque
(7,70+7,70+11,50+6,50+5,80+5,80) x 2,80m= 109,76m²
5,80m x 1,20m= 6,96m²
(6,70+2,45+2,45+1,85+1,85+1,20) x 2,80m= 46,20m²
(7,68m + 11,40m) x 2,80m= 53,43m²
16,43m x 2,80m= 46,00m²</t>
  </si>
  <si>
    <t>4.3</t>
  </si>
  <si>
    <t>13.301.0125-1</t>
  </si>
  <si>
    <t>CONTRAPISO,BASE OU CAMADA REGULARIZADORA,EXECUTADA COM ARGAMASSA DE CIMENTO E AREIA,NO TRACO 1:4,NA ESPESSURA DE 3CM</t>
  </si>
  <si>
    <t xml:space="preserve">
Quiosque
25,05m² + 18,59m²= 43,64m²
</t>
  </si>
  <si>
    <t>4.4</t>
  </si>
  <si>
    <t>13.330.0075-0</t>
  </si>
  <si>
    <t>REVESTIMENTO DE PISO COM LADRILHO CERAMICO,ANTIDERRAPANTE,COM MEDIDAS EM TORNO DE (45X45)CM,RESISTENCIA A ABRASAO P.E.I.-IV,ASSENTES EM SUPERFICIE COM NATA DE CIMENTO SOBRE ARGAMASSA DE CIMENTO,AREIA E SAIBRO,NO TRACO 1:3:3,REJUNTAMENTO COM CIMENTO BRANCO E CORANTE</t>
  </si>
  <si>
    <t>4.5</t>
  </si>
  <si>
    <t>13.330.0100-0</t>
  </si>
  <si>
    <t>RODAPE COM LADRILHO CERAMICO,COM 7,5 A 10CM DE ALTURA,ASSENTE CONFORME ITEM 13.025.0016</t>
  </si>
  <si>
    <t xml:space="preserve">
Quiosque
34,75m
</t>
  </si>
  <si>
    <t>4.6</t>
  </si>
  <si>
    <t>14.002.0250-0</t>
  </si>
  <si>
    <t>ESCADA DE MARINHEIRO,COM LARGURA DE 0,40M,EXECUTADA EM BARRAS DE FERRO DE 1.1/2"X1/4",SENDO OS DEGRAUS EM FERRO REDONDODE 5/8",ESPACADOS DE 30CM.FORNECIMENTO E COLOCACAO</t>
  </si>
  <si>
    <t xml:space="preserve">
Quiosque
2,80m
</t>
  </si>
  <si>
    <t>4.7</t>
  </si>
  <si>
    <t>13.026.0011-0</t>
  </si>
  <si>
    <t>REVESTIMENTO DE PAREDES COM AZULEJO BRANCO 15X15CM,QUALIDADE EXTRA,ASSENTES COM NATA DE CIMENTO COMUM,TENDO JUNTAS CORRIDAS COM 2MM,REJUNTADAS COM PASTA DE CIMENTO BRANCO,EXCLUSIVE CHAPISCO E EMBOCO</t>
  </si>
  <si>
    <t xml:space="preserve">
Quiosque
(7,70m + 7,70m + 5,90m) x 2,80m= 59,64m²
</t>
  </si>
  <si>
    <t>PORTAS, DIVISÓRIAS E ESQUADRIAS</t>
  </si>
  <si>
    <t>5.1</t>
  </si>
  <si>
    <t>14.006.0010-0</t>
  </si>
  <si>
    <t>PORTA DE MADEIRA DE LEI EM COMPENSADO DE 80X210X3,5CM FOLHEADA NAS 2 FACES,ADUELA DE 13X3CM E ALIZARES DE 5X2CM,EXCLUSIVE FERRAGENS.FORNECIMENTO E COLOCACAO</t>
  </si>
  <si>
    <t>Quiosque
4un</t>
  </si>
  <si>
    <t>5.2</t>
  </si>
  <si>
    <t>14.006.0014-0</t>
  </si>
  <si>
    <t>PORTA DE MADEIRA DE LEI EM COMPENSADO DE 60X210X3,5CM FOLHEADA NAS 2 FACES,ADUELA DE 13X3CM E ALIZARES DE 5X2CM,EXCLUSIVE FERRAGENS.FORNECIMENTO E COLOCACAO</t>
  </si>
  <si>
    <t>Quiosque
1un</t>
  </si>
  <si>
    <t>5.3</t>
  </si>
  <si>
    <t>14.003.0070-0</t>
  </si>
  <si>
    <t>JANELA BASCULANTE DE ALUMINIO ANODIZADO AO NATURAL,COM 1 ORDEM E BASCULA INFERIOR FIXA,EM PERFIS SERIE 28.FORNECIMENTO ECOLOCACAO</t>
  </si>
  <si>
    <t>Quiosque
0,60x0,60x 5un= 1,80m²</t>
  </si>
  <si>
    <t>5.4</t>
  </si>
  <si>
    <t>14.004.0048-0</t>
  </si>
  <si>
    <t>VIDRO JATEADO COM 4MM DE ESPESSURA.FORNECIMENTO E COLOCACAO</t>
  </si>
  <si>
    <t>5.5</t>
  </si>
  <si>
    <t>14.003.0061-0</t>
  </si>
  <si>
    <t>JANELA DE ALUMINIO ANODIZADO AO NATURAL,TIPO PIVOTANTE,COM PAINEL PIVOTANTE VERTICAL,EM PERFIS SERIE 28. FORNECIMENTO ECOLOCACAO</t>
  </si>
  <si>
    <t>Quiosque
5,80m x 1,50m= 8,70m²</t>
  </si>
  <si>
    <t>5.6</t>
  </si>
  <si>
    <t>14.006.0353-0</t>
  </si>
  <si>
    <t>GUARDA-CORPO DE MADEIRA DE LEI APARELHADA,NA ALTURA UTIL DE1,00M,ENGASTADO 5CM NO CONCRETO,INTERCALADO POR MONTANTES DE7,5CMX11,25CM/3"X4.1/2",COM ESPACAMENTO DE 1,00M,FORMANDO MODULOS "X",PARA CONTRAVENTAMENTO,COM PECAS DE 3,75CMX7,5CM/1.1/2"X3".FORNECIMENTO E COLOCACAO</t>
  </si>
  <si>
    <t>Quiosque
6,45m</t>
  </si>
  <si>
    <t>5.7</t>
  </si>
  <si>
    <t>14.007.0170-0</t>
  </si>
  <si>
    <t>FERRAGENS PARA PORTAS(CONJUNTO COMPLETO) DE 2 FOLHAS DE VIDRO TEMPERADO DE 10MM,CONSTANDO DE FORNECIMENTO SEM COLOCACAO(ESTA INCLUIDA NO FORNECIMENTO E COLOCACAO DO VIDRO),EXCLUSIVE MOLA HIDRAULICA DE PISO(VIDE ITEM 14.007.0190)</t>
  </si>
  <si>
    <t>Quiosque
1 un</t>
  </si>
  <si>
    <t>5.8</t>
  </si>
  <si>
    <t>14.004.0120-0</t>
  </si>
  <si>
    <t>VIDRO TEMPERADO INCOLOR,10MM DE ESPESSURA,PARA PORTAS OU PAINEIS FIXOS,EXCLUSIVE FERRAGENS.FORNECIMENTO E COLOCACAO</t>
  </si>
  <si>
    <t>Quiosque
1,20m x 2,10m= 2,52m²</t>
  </si>
  <si>
    <t>5.9</t>
  </si>
  <si>
    <t>14.004.0025-0</t>
  </si>
  <si>
    <t>VIDRO PLANO TRANSPARENTE,COMUM,DE 6MM DE ESPESSURA.FORNECIMENTO E COLOCACAO</t>
  </si>
  <si>
    <t xml:space="preserve"> INSTALAÇÕES ELÉTRICAS</t>
  </si>
  <si>
    <t>6.1</t>
  </si>
  <si>
    <t>15.008.0090-0</t>
  </si>
  <si>
    <t>CABO DE COBRE FLEXIVEL COM ISOLAMENTO TERMOPLASTICO,COMPREENDENDO:PREPARO,CORTE E ENFIACAO EM ELETRODUTOS NA BITOLA DE 4MM2, 450/750V.FORNECIMENTO E COLOCACAO</t>
  </si>
  <si>
    <t>100,00 x 3 cabos= 300,00m</t>
  </si>
  <si>
    <t>6.2</t>
  </si>
  <si>
    <t>15.008.0085-0</t>
  </si>
  <si>
    <t>CABO DE COBRE FLEXIVEL COM ISOLAMENTO TERMOPLASTICO,COMPREENDENDO:PREPARO,CORTE E ENFIACAO EM ELETRODUTOS,NA BITOLA DE 2,5MM2, 450/750V.FORNECIMENTO E COLOCACAO</t>
  </si>
  <si>
    <t>200,00 x 3= 600,00m</t>
  </si>
  <si>
    <t>6.3</t>
  </si>
  <si>
    <t>15.008.0100-0</t>
  </si>
  <si>
    <t>CABO DE COBRE FLEXIVEL COM ISOLAMENTO TERMOPLASTICO,COMPREENDENDO:PREPARO,CORTE E ENFIACAO EM ELETRODUTOS NA BITOLA DE 10MM2, 450/750V.FORNECIMENTO E COLOCACAO</t>
  </si>
  <si>
    <t>100,00m</t>
  </si>
  <si>
    <t>6.4</t>
  </si>
  <si>
    <t>15.007.0570-0</t>
  </si>
  <si>
    <t>DISJUNTOR TERMOMAGNETICO,MONOPOLAR,DE 10 A 32A,3KA,MODELO DIN,TIPO C.FORNECIMENTO E COLOCACAO</t>
  </si>
  <si>
    <t>5 unidades</t>
  </si>
  <si>
    <t>6.5</t>
  </si>
  <si>
    <t>15.007.0575-0</t>
  </si>
  <si>
    <t>DISJUNTOR TERMOMAGNETICO,BIPOLAR,DE 10 A 32A,3KA,MODELO DIN,TIPO C.FORNECIMENTO E COLOCACAO</t>
  </si>
  <si>
    <t>6.6</t>
  </si>
  <si>
    <t>15.007.0576-0</t>
  </si>
  <si>
    <t>DISJUNTOR TERMOMAGNETICO,BIPOLAR,DE 40 A 63A,3KA,MODELO DIN,TIPO C.FORNECIMENTO E COLOCACAO</t>
  </si>
  <si>
    <t>2  unidades</t>
  </si>
  <si>
    <t>6.7</t>
  </si>
  <si>
    <t>15.007.0498-0</t>
  </si>
  <si>
    <t>QUADRO DE DISTRIBUICAO DE ENERGIA PARA DISJUNTORES TERMO-MAGNETICOS UNIPOLARES,DE EMBUTIR,COM PORTA E BARRAMENTOS DE FASE,NEUTRO E TERRA,PARA INSTALACAO DE ATE 8 DISJUNTORES SEM DISPOSITIVO PARA CHAVE GERAL.FORNECIMENTO E COLOCACAO</t>
  </si>
  <si>
    <t>6.8</t>
  </si>
  <si>
    <t>15.007.0206-0</t>
  </si>
  <si>
    <t>HASTE PARA ATERRAMENTO,DE COBRE DE 3/4" (19MM),COM 2,40M DECOMPRIMENTO.FORNECIMENTO E COLOCACAO</t>
  </si>
  <si>
    <t>3 unidades</t>
  </si>
  <si>
    <t>6.9</t>
  </si>
  <si>
    <t>15.017.0230-0</t>
  </si>
  <si>
    <t>CONECTOR FABRICADO EM BRONZE PARA ATERRAMENTO,PARA FIXACAO DE UM OU DOIS CONDUTORES A SUPERFICIE PLANA,PARA CABOS COM BITOLAS DE 6 A 35MM2.FORNECIMENTO E COLOCACAO</t>
  </si>
  <si>
    <t>6.10</t>
  </si>
  <si>
    <t>15.018.0133-0</t>
  </si>
  <si>
    <t>CAIXA POLIMERICA DE INSPECAO DE ATERRAMENTO COM DIAMETRO SUPERIOR DE APROXIMADAMENTE 23CM E ALTURA APROXIMADA DE 25CM,COM TAMPA.FORNECIMENTO E COLOCACAO</t>
  </si>
  <si>
    <t>6.11</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</si>
  <si>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</si>
  <si>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</si>
  <si>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6.12</t>
  </si>
  <si>
    <t>15.015.0020-0</t>
  </si>
  <si>
    <t>INSTALACAO DE PONTO DE LUZ,EMBUTIDO NA LAJE,EQUIVALENTE A 2VARAS DE ELETRODUTO DE PVC RIGIDO DE 3/4",12,00M DE FIO 2,5MM2,CAIXAS,CONEXOES,LUVAS,CURVA E INTERRUPTOR DE EMBUTIR COMPLACA FOSFORESCENTE,INCLUSIVE ABERTURA E FECHAMENTO DE RASGOEM ALVENARIA</t>
  </si>
  <si>
    <t>6 unidades</t>
  </si>
  <si>
    <t>6.13</t>
  </si>
  <si>
    <t>18.027.0474-0</t>
  </si>
  <si>
    <t>LUMINARIA DE SOBREPOR, FIXADA EM LAJE OU FORRO, TIPO CALHA,CHANFRADA OU PRISMATICA, COMPLETA, COM LAMPADA LED TUBULARDE 2 X 9W. FORNECIMENTO E COLOCACAO</t>
  </si>
  <si>
    <t>INSTALAÇÕES HIDRÁULICAS</t>
  </si>
  <si>
    <t>7.1</t>
  </si>
  <si>
    <t>18.007.0080-0</t>
  </si>
  <si>
    <t>CHUVEIRO ELETRICO EM PLASTICO,EM 110/220V,COM BRACO CROMADODE 1/2" E 1 REGISTRO DE PRESSAO 1416 DE 3/4",COM CANOPLA E VOLANTE EM METAL CROMADO.FORNECIMENTO</t>
  </si>
  <si>
    <t>7.2</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</si>
  <si>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</si>
  <si>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</si>
  <si>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7.3</t>
  </si>
  <si>
    <t>18.002.0090-0</t>
  </si>
  <si>
    <t>VASO SANITARIO DE LOUCA BRANCA OU BRANCO GELO,PARA PESSOAS COM NECESSIDADES ESPECIFICAS,INCLUSIVE ASSENTO ESPECIAL,BOLSA DE LIGACAO E ACESSORIOS DE FIXACAO.FORNECIMENTO</t>
  </si>
  <si>
    <t>7.4</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</si>
  <si>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</si>
  <si>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</si>
  <si>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7.5</t>
  </si>
  <si>
    <t>18.002.0014-0</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</si>
  <si>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</si>
  <si>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7.6</t>
  </si>
  <si>
    <t>18.016.0106-0</t>
  </si>
  <si>
    <t>BARRA DE APOIO EM ACO INOXIDAVEL AISI 304,TUBO DE 1.1/4",INCLUSIVE FIXACAO COM PARAFUSOS INOXIDAVEIS E BUCHAS PLASTICAS,COM 80CM,PARA PESSOAS COM NECESSIDADES ESPECIFICAS.FORNECIMENTO E COLOCACAO</t>
  </si>
  <si>
    <t>7.7</t>
  </si>
  <si>
    <t>18.016.0108-0</t>
  </si>
  <si>
    <t>BARRA DE APOIO EM ACO INOXIDAVEL AISI 304,TUBO DE 1 1/4",INCLUSIVE FIXACAO COM PARAFUSOS INOXIDAVEIS E BUCHAS PLASTICAS,COM 70CM,PARA PESSOAS COM NECESSIDADES ESPECIFICAS.FORNECIMENTO E COLOCACAO</t>
  </si>
  <si>
    <t>7.8</t>
  </si>
  <si>
    <t>18.016.0105-0</t>
  </si>
  <si>
    <t>BARRA DE APOIO EM ACO INOXIDAVEL AISI 304,TUBO DE 1.1/4",INCLUSIVE FIXACAO COM PARAFUSOS INOXIDAVEIS E BUCHAS PLASTICAS,COM 50CM,PARA PESSOAS COM NECESSIDADES ESPECIFICAS.FORNECIMENTO E COLOCACAO</t>
  </si>
  <si>
    <t>7.9</t>
  </si>
  <si>
    <t>15.004.0063-0</t>
  </si>
  <si>
    <t>INSTALACAO E ASSENTAMENTO DE LAVATORIO DE UMA TORNEIRA(EXCLUSIVE FORNECIMENTO DO APARELHO),COMPREENDENDO:3,00M DE TUBO DE PVC DE 25MM,2,00M DE TUBO DE PVC DE 40MM E CONEXOES</t>
  </si>
  <si>
    <t>7.10</t>
  </si>
  <si>
    <t>15.002.0676-0</t>
  </si>
  <si>
    <t>SUMIDOURO CILINDRICO,LIGADO A FOSSA,MEDINDO 2000X2000MM,EM ANEIS DE CONCRETO PRE-MOLDADO,EXCLUSIVE FOSSA E MANILHAS.FORNECIMENTO E COLOCACAO</t>
  </si>
  <si>
    <t>7.11</t>
  </si>
  <si>
    <t>06.272.0002-0</t>
  </si>
  <si>
    <t>TUBO PVC,CONFORME ABNT NBR-7362,PARA ESGOTO SANITARIO,COM DIAMETRO NOMINAL DE 100MM,INCLUSIVE ANEL DE BORRACHA.FORNECIMENTO</t>
  </si>
  <si>
    <t>50,00m</t>
  </si>
  <si>
    <t>7.12</t>
  </si>
  <si>
    <t>15.004.0181-0</t>
  </si>
  <si>
    <t>RALO SIFONADO DE PVC(100X100)X50MM,EM PAVIMENTO TERREO,COM TAMPA CEGA,COM 1 ENTRADA DE 40MM E SAIDA DE 50MM,INCLUSIVE LIGACAO DE 50MM DE PVC ATE A CAIXA DE INSPECAO,CONSIDERANDO ADISTANCIA DO CENTRO DO RALO ATE 2,00M.FORNECIMENTO E INSTALACAO</t>
  </si>
  <si>
    <t>7.13</t>
  </si>
  <si>
    <t>06.001.0242-0</t>
  </si>
  <si>
    <t>ASSENTAMENTO DE TUBULACAO DE PVC,COM JUNTA ELASTICA,PARA COLETOR DE ESGOTOS,COM DIAMETRO NOMINAL DE 100MM,ATERRO E SOCAATE A ALTURA DA GERATRIZ SUPERIOR DO TUBO,CONSIDERANDO O MATERIAL DA PROPRIA ESCAVACAO,EXCLUSIVE TUBO E JUNTA</t>
  </si>
  <si>
    <t>7.14</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</si>
  <si>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</si>
  <si>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</si>
  <si>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1un</t>
  </si>
  <si>
    <t>7.15</t>
  </si>
  <si>
    <t>7.16</t>
  </si>
  <si>
    <t>15.036.0037-0</t>
  </si>
  <si>
    <t>TUBO DE PVC RIGIDO DE 25MM,SOLDAVEL,INCLUSIVE CONEXOES E EMENDAS,EXCLUSIVE ABERTURA E FECHAMENTO DE RASGO.FORNECIMENTO EASSENTAMENTO</t>
  </si>
  <si>
    <t>7.17</t>
  </si>
  <si>
    <t>102607</t>
  </si>
  <si>
    <t>CAIXA D´ÁGUA EM POLIETILENO, 1000 LITROS - FORNECIMENTO E INSTALAÇÃO. AF_06/2021</t>
  </si>
  <si>
    <t>7.18</t>
  </si>
  <si>
    <t>18.009.0076-0</t>
  </si>
  <si>
    <t>TORNEIRA PARA LAVATORIO TIPO BANCA 1193 OU SIMILAR DE 1/2"X9CM APROXIMADAMENTE,EM METAL CROMADO.FORNECIMENTO</t>
  </si>
  <si>
    <t>COBERTURA</t>
  </si>
  <si>
    <t>8.1</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</si>
  <si>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</si>
  <si>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</si>
  <si>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Quiosque
Cobertura: 50,82m²</t>
  </si>
  <si>
    <t>8.2</t>
  </si>
  <si>
    <t>16.002.0010-0</t>
  </si>
  <si>
    <t>COBERTURA EM TELHA CERAMICA COLONIAL,EXCLUSIVE CUMEEIRA E MADEIRAMENTO.MEDIDA PELA AREA REAL DE COBERTURA.FORNECIMENTO ECOLOCACAO</t>
  </si>
  <si>
    <t>PINTURA</t>
  </si>
  <si>
    <t>9.1</t>
  </si>
  <si>
    <t>17.018.0060-0</t>
  </si>
  <si>
    <t>PREPARO DE SUPERFICIES NOVAS,COM REVESTIMENTO LISO INTERNO OU EXTERNO,INCLUSIVE LIMPEZA,UMA DEMAO DE SELADOR ACRILICO,DUAS DEMAOS DE MASSA ACRILICA E LIXAMENTOS NECESSARIOS</t>
  </si>
  <si>
    <t>Quiosque
(26,15m + 16,35m) x 2,80m= 119,00m² - 6,96m²= 112,04m²</t>
  </si>
  <si>
    <t>9.2</t>
  </si>
  <si>
    <t>17.018.0080-0</t>
  </si>
  <si>
    <t>PINTURA COM TINTA LATEX,CLASSIFICACAO STANDARD,CONFORME ABNT NBR 15079,PARA EXTERIOR,INCLUSIVE LIXAMENTOS,LIMPEZA,UMA DEMAO DE SELADOR ACRILICO E DUAS DEMAOS DE ACABAMENTO</t>
  </si>
  <si>
    <t>9.3</t>
  </si>
  <si>
    <t>17.018.0010-0</t>
  </si>
  <si>
    <t>PREPARO DE SUPERFICIES NOVAS,COM REVESTIMENTO LISO,INTERIOR,INCLUSIVE LIMPEZA,UMA DEMAO DE SELADOR,UMA DEMAO DE MASSA CORRIDA E LIXAMENTOS NECESSARIOS</t>
  </si>
  <si>
    <t>Quiosque
(22,97m +11,40m) x 2,80m= 96,24m² - 6,96m²= 89,28m²</t>
  </si>
  <si>
    <t>9.4</t>
  </si>
  <si>
    <t>17.017.0050-0</t>
  </si>
  <si>
    <t>PINTURA INTERNA COM ESMALTE SINTETICO ALTO BRILHO OU ACETINADO,ACABAMENTO DE ALTA CLASSE SOBRE SUPERFICIE PREPARADA CONFORME O ITEM 17.017.0010,EXCLUSIVE ESTE PREPARO,INCLUSIVE LIXAMENTO,DUAS DEMAOS DE MASSA CORRIDA E TRES DE ACABAMENTO</t>
  </si>
  <si>
    <t>ESTRUTURAS DE MADEIRA</t>
  </si>
  <si>
    <t>10.1</t>
  </si>
  <si>
    <t>PERGOLADO DAS MESAS: 49,92m²</t>
  </si>
  <si>
    <t>10.2</t>
  </si>
  <si>
    <t>PERGOLADO DAS FACHADAS: 251,56m²</t>
  </si>
  <si>
    <t>10.3</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</si>
  <si>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</si>
  <si>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</si>
  <si>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m2</t>
  </si>
  <si>
    <t>Deck das fachadas: 251,56m²
Deck das Mesas: 49,92m² 
Deck dos bancos de árvores: (1,60m x 1,60m) - (0,70m x 0,70m)= 2,07m² x 4 = 8,28m² 
Deck dos bancos de assento: 2,00m x 0,50m = 1,00m² x 8 = 8,00m²
Deck dos chuveiros: (1,40m x 3,20m)  = 4,48m²</t>
  </si>
  <si>
    <t>10.4</t>
  </si>
  <si>
    <t>COT 09</t>
  </si>
  <si>
    <t>BALANÇO TRIPLO CONSTRUÍDO NO ESTILO PERNAS CRUZADAS, EM X. COM 3 ASSENTOS TRADICIONAIS EM MADEIRA, FIXADOS COM CORDA ESPECIAL 12MM E SUPORTE COM ROLAMENTOS. ÁREA DE CIRCULAÇÃO: 5,50 X 4,50M - MEDIDAS EXATA DO EQUIPAMENTO: 4,20 X 1,50M - IDADE RECOMENDADA: 3 A 12 ANOS. LIMITE DE PESO POR ASSENTO: 80KG.
 ACABAMENTO EM STAIN TRIPLO FILTRO SOLAR.</t>
  </si>
  <si>
    <t>10.5</t>
  </si>
  <si>
    <t>COT 10</t>
  </si>
  <si>
    <t>GANGORRA DUPLA COMPOSTA POR DUAS GANGORRAS TRADICIONAIS COM 2 ASSENTOS CADA EM MADEIRA COLORIDA, COM SUPORTE DE APOIO E PNEU DE AMORTECIMENTO. ÁREA DE CIRCULAÇÃO: 4,00 X 4,00M - MEDIDAS EXATA DO EQUIPAMENTO: 3,00 X 2,00M - IDADE RECOMENDADA: 3 A 12 ANOS. LIMITE DE PESO POR ASSENTO: 80KG. ACABAMENTO EM STAIN TRIPLO FILTRO SOLAR.</t>
  </si>
  <si>
    <t>SISTEMA DE DRENAGEM E MURO DE ARRIMO</t>
  </si>
  <si>
    <t>11.1</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</si>
  <si>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</si>
  <si>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</si>
  <si>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Colocação de Pv entre as faixas elevadas e colocação de PV
2 un</t>
  </si>
  <si>
    <t>11.2</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</si>
  <si>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</si>
  <si>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</si>
  <si>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Colocação de caixa-ralo entre as faixas elevadas
2 un</t>
  </si>
  <si>
    <t>11.3</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</si>
  <si>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</si>
  <si>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</si>
  <si>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Conexão entre PV's
46,82m</t>
  </si>
  <si>
    <t>11.4</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</si>
  <si>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</si>
  <si>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</si>
  <si>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Conexão PV e caixa-ralo
Largura da via: 3,00m, logo, 3,00m/ 2 =  1,50m x 2 caixas-ralo = 3,00m</t>
  </si>
  <si>
    <t>l</t>
  </si>
  <si>
    <t>11.5</t>
  </si>
  <si>
    <t>06.088.0010-0</t>
  </si>
  <si>
    <t>EMBASAMENTO DE TUBULACAO,FEITO COM PO-DE-PEDRA</t>
  </si>
  <si>
    <t>embasamento da nova tubulação:
46,82m x 0,50m x 0,10m = 2,34m³
3,00m x 0,40m x 0,10m = 0,12m³
2,34m³ + 0,12m³ = 2,46m³</t>
  </si>
  <si>
    <t>11.6</t>
  </si>
  <si>
    <t>11.003.0014-1</t>
  </si>
  <si>
    <t>CONCRETO CICLOPICO CONFECCIONADO COM CONCRETO DOSADO PARA UMA RESISTENCIA CARACTERISTICA A COMPRESSAO DE 10MPA,TENDO 30%DO VOLUME REAL OCUPADO POR PEDRA-DE-MAO,INCLUSIVE MATERIAIS,TRANSPORTE,PREPARO,LANCAMENTO E ADENSAMENTO</t>
  </si>
  <si>
    <t>Reforma do muro:
50,00m x 0,60m x 0,45m =13,50m³</t>
  </si>
  <si>
    <t>PAISAGISMO E PÁTIO</t>
  </si>
  <si>
    <t>12.1</t>
  </si>
  <si>
    <t>09.006.0032-0</t>
  </si>
  <si>
    <t>TERRA ESTRUMADA,INCLUSIVE CARGA,TRANSPORTE E DESCARGA.FORNECIMENTO</t>
  </si>
  <si>
    <t>443,01m² x 0,15m= 66,46m³ x 50%= 33,23m³
(5,00m x 0,65m x 0,15m)= 0,49m³ x 5un= 2,45m³</t>
  </si>
  <si>
    <t>12.2</t>
  </si>
  <si>
    <t>09.001.0001-1</t>
  </si>
  <si>
    <t>PLANTIO DE GRAMA EM PLACAS,TIPO SAO CARLOS,BATATAIS,LARGA ESANTO AGOSTINHO,INCLUSIVE COMPRA E ARRANCAMENTO NO LOCAL DEORIGEM,CARGA,TRANSPORTE,DESCARGA E PREPARO DO TERRENO</t>
  </si>
  <si>
    <t>443,01m²</t>
  </si>
  <si>
    <t>SERVIÇOS COMPLEMENTARES E FINAIS</t>
  </si>
  <si>
    <t>13.1</t>
  </si>
  <si>
    <t>PJ 25.20.0061 (A)</t>
  </si>
  <si>
    <t>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t>
  </si>
  <si>
    <t>2 un x 4un = 8un</t>
  </si>
  <si>
    <t>13.2</t>
  </si>
  <si>
    <t>04.014.0095-0</t>
  </si>
  <si>
    <t>LOCAÇÃO DE CAÇAMBA DE AÇO TIPO CONTAINER COM 5M3 DE CAPACIDADE, PARA RETIRADA DE ENTULHO DE OBRA, INCLUSIVE CARREGAMENTO, TRANSPORTE E DESCARREGAMENTO, EXCLUSIVE TAXA PARA DESCARGA EM LOCAIS AUTORIZADOS E/OU LICENCIADOS (VIDE ITEM 04.014.0110)</t>
  </si>
  <si>
    <t>Demolição de piso de concreto:
414,70m² x 0,15m= 62,21m³ + 50% de emolamento: 93,32m³/5m³= 18,66m³ aproximadamente 19 un</t>
  </si>
  <si>
    <t>13.3</t>
  </si>
  <si>
    <t>19.004.0013-2</t>
  </si>
  <si>
    <t>CAMINHAO BASCULANTE,NO TOCO,CAPACIDADE DE 7,00M3,INCLUSIVE MOTORISTA</t>
  </si>
  <si>
    <t>Remoção de material proveniente da demolição da guarita
4 dias x 2h = 8h</t>
  </si>
  <si>
    <t>13.4</t>
  </si>
  <si>
    <t>19.004.0013-3</t>
  </si>
  <si>
    <t>Remoção de material proveniente da demolição da guarita
4 dias x 6h = 24h</t>
  </si>
  <si>
    <t>Secretaria Municipal de Obras Públicas</t>
  </si>
  <si>
    <t xml:space="preserve"> Elaborado por:</t>
  </si>
  <si>
    <t>Obra::</t>
  </si>
  <si>
    <t>REFORMA DA PRAÇA DO PONTAL</t>
  </si>
  <si>
    <t xml:space="preserve"> SEMOSP - Setor de Engenharia</t>
  </si>
  <si>
    <t>Unidade:</t>
  </si>
  <si>
    <t>PRAÇA</t>
  </si>
  <si>
    <t>Serviço:</t>
  </si>
  <si>
    <t>Reforma da Praça do Pontal de Santo Antônio</t>
  </si>
  <si>
    <t>I0: EMOP 02/2024 e SINAPI 02/2024</t>
  </si>
  <si>
    <t>PLANILHA DE E QUANTITATIVOS (NÃO DESONERADO)</t>
  </si>
  <si>
    <t>Ref.</t>
  </si>
  <si>
    <t>Código</t>
  </si>
  <si>
    <t>Unid</t>
  </si>
  <si>
    <t>Unit</t>
  </si>
  <si>
    <t>Valor</t>
  </si>
  <si>
    <t>EMOP</t>
  </si>
  <si>
    <t>SINAPI</t>
  </si>
  <si>
    <t>sinapi</t>
  </si>
  <si>
    <t>SCO-RIO</t>
  </si>
  <si>
    <t>COTAÇÃO</t>
  </si>
  <si>
    <t>sco-rio</t>
  </si>
  <si>
    <t>Obs: Valores ref. 02/2024, SINAPI 02/2024</t>
  </si>
  <si>
    <t>TOTAL PARCIAL</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</si>
  <si>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</si>
  <si>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BDI 21,95%</t>
  </si>
  <si>
    <t>TOTAL COM BDI</t>
  </si>
  <si>
    <t>Região dos Lagos - Estado do Rio de Janeiro</t>
  </si>
  <si>
    <t>OBRA:</t>
  </si>
  <si>
    <t>LOCAL:</t>
  </si>
  <si>
    <t>CRONOGRAMA FÍSICO - FINANCEIRO</t>
  </si>
  <si>
    <t>ETAPAS DE EXECUÇÃO E CONCLUSÃO - FÍSICO / FINANCEIRO</t>
  </si>
  <si>
    <t>ITEM</t>
  </si>
  <si>
    <t>DISCRIMINAÇÃO</t>
  </si>
  <si>
    <t>SUB-TOTAIS COM BDI</t>
  </si>
  <si>
    <t>%</t>
  </si>
  <si>
    <t>1ª MED.</t>
  </si>
  <si>
    <t>2ª MED.</t>
  </si>
  <si>
    <t>3ª MED.</t>
  </si>
  <si>
    <t>4ª MED.</t>
  </si>
  <si>
    <t>5ª MED.</t>
  </si>
  <si>
    <t>6ª MED.</t>
  </si>
  <si>
    <t>30 DIAS</t>
  </si>
  <si>
    <t>60 DIAS</t>
  </si>
  <si>
    <t>90 DIAS</t>
  </si>
  <si>
    <t>120 DIAS</t>
  </si>
  <si>
    <t>150 DIAS</t>
  </si>
  <si>
    <t>180 DIAS</t>
  </si>
  <si>
    <t>1</t>
  </si>
  <si>
    <t>2</t>
  </si>
  <si>
    <t>3</t>
  </si>
  <si>
    <t>4</t>
  </si>
  <si>
    <t>5</t>
  </si>
  <si>
    <t>6</t>
  </si>
  <si>
    <t>7</t>
  </si>
  <si>
    <t>8</t>
  </si>
  <si>
    <t>9</t>
  </si>
  <si>
    <t>10</t>
  </si>
  <si>
    <t>11</t>
  </si>
  <si>
    <t>12</t>
  </si>
  <si>
    <t>13</t>
  </si>
  <si>
    <t>TOTAL ACUMULADO</t>
  </si>
  <si>
    <t>Estado do Rio de Janeiro</t>
  </si>
  <si>
    <t>Secretaria de Municipal de Obras Públicas - SEMOSP</t>
  </si>
  <si>
    <t>CONTRATO:</t>
  </si>
  <si>
    <t xml:space="preserve"> Prazo da Obra : </t>
  </si>
  <si>
    <t>DEMONSTRATIVO   DA   COMPOSIÇÃO   DO   B.D.I</t>
  </si>
  <si>
    <t>X . Taxa representativa das DESPESAS INDIRETAS, exceto tributos e despesas financeiras</t>
  </si>
  <si>
    <t>TIPO</t>
  </si>
  <si>
    <r>
      <rPr>
        <sz val="8"/>
        <color theme="1"/>
        <rFont val="Arial"/>
      </rPr>
      <t xml:space="preserve">ALÍQUOTA </t>
    </r>
    <r>
      <rPr>
        <b/>
        <sz val="8"/>
        <color theme="1"/>
        <rFont val="Arial"/>
      </rPr>
      <t>(%)</t>
    </r>
  </si>
  <si>
    <t>X.1 - Administração Central</t>
  </si>
  <si>
    <t>X.2 - Taxa de Seguros + Garantias</t>
  </si>
  <si>
    <t>X.3 - Taxa de riscos</t>
  </si>
  <si>
    <t>X =</t>
  </si>
  <si>
    <t>Y . Taxa representativa das DESPESAS FINANCEIRAS</t>
  </si>
  <si>
    <r>
      <rPr>
        <sz val="8"/>
        <color theme="1"/>
        <rFont val="Arial"/>
      </rPr>
      <t xml:space="preserve">ALÍQUOTA </t>
    </r>
    <r>
      <rPr>
        <b/>
        <sz val="8"/>
        <color theme="1"/>
        <rFont val="Arial"/>
      </rPr>
      <t>(%)</t>
    </r>
  </si>
  <si>
    <t>Y.1 - Despesas Financeiras</t>
  </si>
  <si>
    <t>Y =</t>
  </si>
  <si>
    <t>Z . Taxa representativa do LUCRO</t>
  </si>
  <si>
    <r>
      <rPr>
        <sz val="8"/>
        <color theme="1"/>
        <rFont val="Arial"/>
      </rPr>
      <t xml:space="preserve">ALÍQUOTA </t>
    </r>
    <r>
      <rPr>
        <b/>
        <sz val="8"/>
        <color theme="1"/>
        <rFont val="Arial"/>
      </rPr>
      <t>(%)</t>
    </r>
  </si>
  <si>
    <t>Z.1 - Lucro Presumido</t>
  </si>
  <si>
    <t>Z =</t>
  </si>
  <si>
    <t>I . Taxa representativa da incidência dos IMPOSTOS ( sobre o FATURAMENTO da empresa )</t>
  </si>
  <si>
    <r>
      <rPr>
        <sz val="8"/>
        <color theme="1"/>
        <rFont val="Arial"/>
      </rPr>
      <t xml:space="preserve">ALÍQUOTA </t>
    </r>
    <r>
      <rPr>
        <b/>
        <sz val="8"/>
        <color theme="1"/>
        <rFont val="Arial"/>
      </rPr>
      <t>(%)</t>
    </r>
  </si>
  <si>
    <t>I.1 - I S S ( Imposto sobre Serviços ) - Municipal</t>
  </si>
  <si>
    <t>I.2 - COFINS ( Contribuição para o Financiamento da Seguridade Social) - Federal</t>
  </si>
  <si>
    <t>I.3 - P I S ( Programa de Integração Social ) - Federal</t>
  </si>
  <si>
    <t>1.4 - CPRB (Contribuição Previdência sobre a Receita Bruta) - Lei nº 13.161/2015</t>
  </si>
  <si>
    <t>I =</t>
  </si>
  <si>
    <t>B D I - Benefício e Despesas Indiretas</t>
  </si>
  <si>
    <t>B D I  =</t>
  </si>
  <si>
    <t>( 1 + X )  ( 1 + Y )  ( 1 + Z )</t>
  </si>
  <si>
    <t xml:space="preserve"> - 1</t>
  </si>
  <si>
    <r>
      <rPr>
        <sz val="10"/>
        <color theme="1"/>
        <rFont val="Noto Sans Symbols"/>
      </rPr>
      <t>ç</t>
    </r>
    <r>
      <rPr>
        <sz val="8"/>
        <color theme="1"/>
        <rFont val="Arial"/>
      </rPr>
      <t xml:space="preserve">  Fórmula do BDI</t>
    </r>
  </si>
  <si>
    <t>( 1 - I )</t>
  </si>
  <si>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</si>
  <si>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</si>
  <si>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</si>
  <si>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</si>
  <si>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t>
    </r>
    <r>
      <rPr>
        <b/>
        <sz val="8"/>
        <color theme="1"/>
        <rFont val="Arial"/>
      </rPr>
      <t xml:space="preserve">     è</t>
    </r>
  </si>
  <si>
    <t>valor c/ bdi</t>
  </si>
  <si>
    <t>Relevância</t>
  </si>
  <si>
    <t>02.020.0002-A</t>
  </si>
  <si>
    <t>05.006.0002-B</t>
  </si>
  <si>
    <t>LOCACAO DE TORRE-ANDAIME TUBULAR SOBRE RODIZIOS,EXCLUSIVE ALUGUEL DOS RODIZIOS,TRANSPORTE DOS ELEMENTOS DA TORRE,PLATAFORMA OU PASSARELA DE PINHO,MONTAGEM E DESMONTAGEM</t>
  </si>
  <si>
    <t>05.006.0010-A</t>
  </si>
  <si>
    <t>05.007.0007-A</t>
  </si>
  <si>
    <t>05.008.0001-A</t>
  </si>
  <si>
    <t>04.021.0010-A</t>
  </si>
  <si>
    <t>04.020.0122-A</t>
  </si>
  <si>
    <t>02.006.0050-A</t>
  </si>
  <si>
    <t>02.002.0005-A</t>
  </si>
  <si>
    <t>02.030.0005-A</t>
  </si>
  <si>
    <t>01.018.0002-A</t>
  </si>
  <si>
    <t>02.011.0010-A</t>
  </si>
  <si>
    <t>05.050.0008-A</t>
  </si>
  <si>
    <t>05.001.0070-A</t>
  </si>
  <si>
    <t>08.012.0001-A</t>
  </si>
  <si>
    <t>05.001.0043-A</t>
  </si>
  <si>
    <t>20.012.0020-A</t>
  </si>
  <si>
    <t>05.002.0001-A</t>
  </si>
  <si>
    <t>19.005.0028-C</t>
  </si>
  <si>
    <t>08.020.0030-A</t>
  </si>
  <si>
    <t>58.002.0155-B</t>
  </si>
  <si>
    <t>20.104.0001-A</t>
  </si>
  <si>
    <t>11.023.0005-A</t>
  </si>
  <si>
    <t>03.001.0001-B</t>
  </si>
  <si>
    <t>11.003.0020-A</t>
  </si>
  <si>
    <t>11.009.0072-B</t>
  </si>
  <si>
    <t>11.025.0006-A</t>
  </si>
  <si>
    <t>03.015.0014-A</t>
  </si>
  <si>
    <t>11.004.0020-B</t>
  </si>
  <si>
    <t>11.004.0029-A</t>
  </si>
  <si>
    <t>11.030.0020-A</t>
  </si>
  <si>
    <t>09.014.0015-A</t>
  </si>
  <si>
    <t>11.013.0070-B</t>
  </si>
  <si>
    <t>18.009.0078-A</t>
  </si>
  <si>
    <t>18.007.0065-A</t>
  </si>
  <si>
    <t>15.004.0045-A</t>
  </si>
  <si>
    <t>15.004.0090-A</t>
  </si>
  <si>
    <t>12.005.0010-A</t>
  </si>
  <si>
    <t>13.001.0026-A</t>
  </si>
  <si>
    <t>13.301.0125-B</t>
  </si>
  <si>
    <t>13.330.0075-A</t>
  </si>
  <si>
    <t>13.330.0100-A</t>
  </si>
  <si>
    <t>14.002.0250-A</t>
  </si>
  <si>
    <t>13.026.0011-A</t>
  </si>
  <si>
    <t>14.006.0010-A</t>
  </si>
  <si>
    <t>14.006.0014-A</t>
  </si>
  <si>
    <t>14.003.0070-A</t>
  </si>
  <si>
    <t>14.004.0048-A</t>
  </si>
  <si>
    <t>14.003.0061-A</t>
  </si>
  <si>
    <t>14.006.0353-A</t>
  </si>
  <si>
    <t>14.007.0170-A</t>
  </si>
  <si>
    <t>14.004.0120-A</t>
  </si>
  <si>
    <t>14.004.0025-A</t>
  </si>
  <si>
    <t>15.008.0090-A</t>
  </si>
  <si>
    <t>15.008.0085-A</t>
  </si>
  <si>
    <t>15.008.0100-A</t>
  </si>
  <si>
    <t>15.007.0570-A</t>
  </si>
  <si>
    <t>15.007.0575-A</t>
  </si>
  <si>
    <t>15.007.0576-A</t>
  </si>
  <si>
    <t>15.007.0498-A</t>
  </si>
  <si>
    <t>15.007.0206-A</t>
  </si>
  <si>
    <t>15.017.0230-A</t>
  </si>
  <si>
    <t>15.018.0133-A</t>
  </si>
  <si>
    <t>15.015.0250-A</t>
  </si>
  <si>
    <t>15.015.0020-A</t>
  </si>
  <si>
    <t>18.027.0474-A</t>
  </si>
  <si>
    <t>18.007.0080-A</t>
  </si>
  <si>
    <t>15.004.0046-A</t>
  </si>
  <si>
    <t>18.002.0090-A</t>
  </si>
  <si>
    <t>15.004.0110-A</t>
  </si>
  <si>
    <t>18.002.0014-A</t>
  </si>
  <si>
    <t>18.016.0106-A</t>
  </si>
  <si>
    <t>18.016.0108-A</t>
  </si>
  <si>
    <t>18.016.0105-A</t>
  </si>
  <si>
    <t>15.004.0063-A</t>
  </si>
  <si>
    <t>15.002.0676-A</t>
  </si>
  <si>
    <t>06.272.0002-A</t>
  </si>
  <si>
    <t>15.004.0181-A</t>
  </si>
  <si>
    <t>06.001.0242-A</t>
  </si>
  <si>
    <t>06.014.0060-A</t>
  </si>
  <si>
    <t>15.036.0037-A</t>
  </si>
  <si>
    <t>18.009.0076-A</t>
  </si>
  <si>
    <t>16.001.0055-A</t>
  </si>
  <si>
    <t>16.002.0010-A</t>
  </si>
  <si>
    <t>17.018.0060-A</t>
  </si>
  <si>
    <t>17.018.0080-A</t>
  </si>
  <si>
    <t>17.018.0010-A</t>
  </si>
  <si>
    <t>17.017.0050-A</t>
  </si>
  <si>
    <t>06.012.0016-A</t>
  </si>
  <si>
    <t>06.014.0100-B</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</si>
  <si>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C-C50 CONFORME ABNT NBR 10160</t>
  </si>
  <si>
    <t>06.003.0055-A</t>
  </si>
  <si>
    <t>TUBO DE CONCRETO SIMPLES,CLASSE PS-B,CONFORME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</si>
  <si>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06.003.0053-A</t>
  </si>
  <si>
    <t>TUBO DE CONCRETO SIMPLES,CLASSE PS-B,CONFORME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</si>
  <si>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06.088.0010-A</t>
  </si>
  <si>
    <t>11.003.0014-B</t>
  </si>
  <si>
    <t>09.006.0032-A</t>
  </si>
  <si>
    <t>09.001.0001-B</t>
  </si>
  <si>
    <t>04.014.0095-A</t>
  </si>
  <si>
    <t>19.004.0013-C</t>
  </si>
  <si>
    <t>19.004.0013-D</t>
  </si>
  <si>
    <t>PLANILHA DE E QUANTITATIVOS (DESONERADO)</t>
  </si>
  <si>
    <t>BDI 28,06%</t>
  </si>
  <si>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</si>
  <si>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</si>
  <si>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</si>
  <si>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</si>
  <si>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t>1.4 - INSS (Lei 13.165/15)</t>
  </si>
  <si>
    <r>
      <rPr>
        <sz val="10"/>
        <color theme="1"/>
        <rFont val="Noto Sans Symbols"/>
      </rPr>
      <t>ç</t>
    </r>
    <r>
      <rPr>
        <sz val="8"/>
        <color theme="1"/>
        <rFont val="Arial"/>
      </rPr>
      <t xml:space="preserve">  Fórmula do BDI</t>
    </r>
  </si>
  <si>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</si>
  <si>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</si>
  <si>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</si>
  <si>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</si>
  <si>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t>
    </r>
    <r>
      <rPr>
        <b/>
        <sz val="8"/>
        <color theme="1"/>
        <rFont val="Arial"/>
      </rPr>
      <t xml:space="preserve">     è</t>
    </r>
  </si>
  <si>
    <t xml:space="preserve">TOTAL PARCIAL </t>
  </si>
  <si>
    <t>PLANILHA DE COTAÇÕES PARA PRAÇAS</t>
  </si>
  <si>
    <t>Unidade</t>
  </si>
  <si>
    <t>Valor Unitário</t>
  </si>
  <si>
    <t>COT 01</t>
  </si>
  <si>
    <t>PISO DE BORRACHA 40MM 1M X 1M</t>
  </si>
  <si>
    <t>M²</t>
  </si>
  <si>
    <t>COT 02</t>
  </si>
  <si>
    <t>CASA DO TARZAN SIMPLES
 COMPOSTA POR: PLATAFORMA COM TELHADO, ESCALADA DE CORDA,
 ESCADA, ESCORREGADOR, BALANÇO 1 LUGAR. ÁREA DE CIRCULAÇÃO: 5,50M X
 6,50M - MEDIDAS EXATA DO EQUIPAMENTO: 3,60M X 4,60M - IDADE
 RECOMENDADA: 3 A 12 ANOS. ACABAMENTO EM STAIN TRIPLO FILTRO
 SOLAR. ACESSÓRIOS NA COR VERDE OU VERMELHO.</t>
  </si>
  <si>
    <t>COT 03</t>
  </si>
  <si>
    <t>CASA DO TARZAN COMPLETA
 COMPOSTO POR: PLATAFORMA COM TELHADO, ESCALADA DE CORDA,
 ESCADA, ESCORREGADOR, BALANÇO 2 LUGARES, PONTE PÊNSIL, PLATAFORMA
 SEM TELHADO, RAMPA DE ESCALADA. ÁREA DE CIRCULAÇÃO: 8,00 X
 9,00M - MEDIDAS EXATA DO EQUIPAMENTO: 7,20 X 5,80M - IDADE
 RECOMENDADA: 3 A 12 ANOS. ACABAMENTO EM STAIN TRIPLO FILTRO
 SOLAR. ACESSÓRIOS NA COR VERDE OU VERMELHO.</t>
  </si>
  <si>
    <t>COT 04</t>
  </si>
  <si>
    <t>CASA DO TARZAN EM L
 COMPOSTO POR: PLATAFORMA COM TELHADO, ESCALADA DE CORDA, 2
 ESCADAS, ESCORREGADOR, 2 PONTES PÊNSIL, PLATAFORMA EM L,
 PLATAFORMA SEM TELHADO, RAMPA DE ESCALADA UM BALANÇO DUPLO.
 ÁREA DE CIRCULAÇÃO: 9,50 X 11,50M - MEDIDAS EXATA DO EQUIPAMENTO:
 6,90 X 11,00M - IDADE RECOMENDADA: 3 A 12 ANOS. ACABAMENTO EM
 STAIN TRIPLO FILTRO SOLAR. ACESSÓRIOS NA COR VERDE OU VERMELHO.</t>
  </si>
  <si>
    <t>COT 05</t>
  </si>
  <si>
    <t>CASA DO TARZAN AVENTURA
 COMPOSTA POR: PLATAFORMA COM TELHADO, ESCALADA DE CORDA,
 ESCADA, ESCORREGADOR, BALANÇO 2 LUGARES, PONTE PÊNSIL, PLATAFORMA
 SEM TELHADO, RAMPA DE ESCALADA E UMA ESCADA HORIZONTAL. ÁREA
 DE CIRCULAÇÃO: 10,30 X 9,30M - MEDIDAS EXATA DO EQUIPAMENTO: 7,70
 X 7,20M - IDADE RECOMENDADA: 3 A 12 ANOS. ACABAMENTO EM STAIN
 TRIPLO FILTRO SOLAR. ACESSÓRIOS NA COR VERDE OU VERMELHO.</t>
  </si>
  <si>
    <t>COT 06</t>
  </si>
  <si>
    <t>CASA DO TARZAN DUPLA
 COMPOSTO POR: 2 PLATAFORMA COM TELHADO, ESCALADA DE CORDA, 2
 ESCADAS, 2 ESCORREGADORES, BALANÇO 2 LUGARES, PONTE PÊNSIL,
 RAMPA DE ESCALADA. ÁREA DE CIRCULAÇÃO: 14,00 X 8,50M - MEDIDAS
 EXATA DO EQUIPAMENTO: 10,00 X 6,00M - IDADE RECOMENDADA: 3 A 12
 ANOS. ACABAMENTO EM STAIN TRIPLO FILTRO SOLAR. ACESSÓRIOS NA COR
 VERDE OU VERMELHO.</t>
  </si>
  <si>
    <t>COT 07</t>
  </si>
  <si>
    <t>CASA DO TARZAN ALPINA
 COMPOSTA POR: PLATAFORMA COM TELHADO, ESCALADA DE CORDA,
 ESCADA, ESCORREGADOR, BALANÇO 2 LUGARES, PONTE PÊNSIL E UMA
 CABANA ALPINA COM PORTA E JANELAS. ÁREA DE CIRCULAÇÃO: 10,50 X
 8,00M - MEDIDAS EXATA DO EQUIPAMENTO: 8,30 X 5,80M - IDADE
 RECOMENDADA: 3 A 12 ANOS. ACABAMENTO EM STAIN TRIPLO FILTRO
 SOLAR. ACESSÓRIOS NA COR VERDE OU VERMELHO.</t>
  </si>
  <si>
    <t>COT 08</t>
  </si>
  <si>
    <t>CASA DO TARZAN MASTER
 COMPOSTO POR: 2 PLATAFORMA COM TELHADO, 2 ESCALADA DE CORDA, 2
 ESCADAS, 2 ESCORREGADORES, 2 BALANÇOS 2 LUGARES (4 ASSENTOS NO
 TOTAL), 2 PONTES PÊNSIL, 2 RAMPAS DE ESCALADA. ÁREA DE CIRCULAÇÃO:
 17,70 X 12,00M - MEDIDAS EXATA DO EQUIPAMENTO: 13,70 X 8,50M -
 IDADE RECOMENDADA: 3 A 12 ANOS. ACABAMENTO EM STAIN TRIPLO
 FILTRO SOLAR. ACESSÓRIOS NA COR VERDE OU VERMELHO.</t>
  </si>
  <si>
    <t>COT 11</t>
  </si>
  <si>
    <t>GANGORRA TRIPLA COMPOSTA POR TRÊS GANGORRAS TRADICIONAIS COM 2 ASSENTOS CADA EM MADEIRA COLORIDA, COM SUPORTE DE APOIO E PNEU DE AMORTECIMENTO. ÁREA DE CIRCULAÇÃO: 4,00 X 5,00M - MEDIDAS EXATA DO EQUIPAMENTO: 3,00 X 3,50M - IDADE RECOMENDADA: 3 A 12 ANOS. LIMITE DE PESO POR ASSENTO: 80KG. ACABAMENTO EM STAIN TRIPLO FILTRO SOLAR.</t>
  </si>
  <si>
    <t>COT 12</t>
  </si>
  <si>
    <t>ESCORREGADOR INDIVIDUAL COMPOSTA POR: PLATAFORMA MINI SEM TELHADO, ESCADA E ESCORREGADOR. ÁREA DE CIRCULAÇÃO: 6,90 X 3,00M - MEDIDAS EXATA DO EQUIPAMENTO: 3,90 X 1,00M - IDADE RECOMENDADA: 3 A 12 ANOS. ACABAMENTO EM STAIN TRIPLO FILTRO SOLAR. ACESSÓRIOS NA COR VERDE OU VERMELHO.</t>
  </si>
  <si>
    <t>COT 13</t>
  </si>
  <si>
    <t>ESCADA HORIZONTAL EQUIPAMENTO PARA EXERCÍCIO FÍSICO. ÁREA DE CIRCULAÇÃO: 4,50 X 2,50M - MEDIDAS EXATA DO EQUIPAMENTO: 3,00 X 1,00M - IDADE RECOMENDADA: 5 ANOS +. ACABAMENTO EM STAIN TRIPLO FILTRO SOLAR.</t>
  </si>
  <si>
    <t xml:space="preserve">COT 14 </t>
  </si>
  <si>
    <t>Kit Fossa Séptica Biodigestor 1.500l/dia E Leito De Secagem</t>
  </si>
  <si>
    <t>DESCRIÇÃO NAO DESONERADA</t>
  </si>
  <si>
    <t>QUANT</t>
  </si>
  <si>
    <t>UNIT</t>
  </si>
  <si>
    <t>TOTAL</t>
  </si>
  <si>
    <t>COMP01</t>
  </si>
  <si>
    <t>INSTALAÇÃO DE PERGOLADO DE MADEIRA, EM EUCALIPTO FIXADO COM CONCRETO SOBRE SOLO. PINTURA EM VERNIZ ALQUÍDICO</t>
  </si>
  <si>
    <t>4721</t>
  </si>
  <si>
    <t>4119</t>
  </si>
  <si>
    <t>MADEIRA ROLICA TRATADA, D = 16 A 20 CM, H = 6,00 M, EM EUCALIPTO OU EQUIVALENTE DA REGIAO</t>
  </si>
  <si>
    <t>4115</t>
  </si>
  <si>
    <t>MADEIRA ROLICA TRATADA, D = 12 A 15 CM, H = 3,00 M, EM EUCALIPTO OU EQUIVALENTE DA REGIAO</t>
  </si>
  <si>
    <t>2794</t>
  </si>
  <si>
    <t>MADEIRA ROLICA TRATADA, D = 25 A 29 CM, H = 6,50 M, EM EUCALIPTO OU EQUIVALENTE DA REGIAO</t>
  </si>
  <si>
    <t>39027</t>
  </si>
  <si>
    <t>88239</t>
  </si>
  <si>
    <t>88262</t>
  </si>
  <si>
    <t>102486</t>
  </si>
  <si>
    <t>102213</t>
  </si>
  <si>
    <t>PINTURA VERNIZ (INCOLOR) ALQUÍDICO EM MADEIRA, USO INTERNO E EXTERNO, 2 DEMÃOS. AF_01/2021</t>
  </si>
  <si>
    <t xml:space="preserve"> </t>
  </si>
  <si>
    <t>COMP02</t>
  </si>
  <si>
    <t>INSTALAÇÃO DE PERGOLADO DE MADEIRA, EM MAÇARANDUBA E EUCALIPTO, ANGELIM OU EQUIVALENTE DA REGIÃO, FIXADO COM CONCRETO SOBRE SOLO. PINTURA EM VERNIZ ALQUÍDICO</t>
  </si>
  <si>
    <t>35273</t>
  </si>
  <si>
    <t>PRANCHA NAO APARELHADA *6 X 30* CM, EM MACARANDUBA/MASSARANDUBA, ANGELIM OU EQUIVALENTE DA REGIAO - BRUTA</t>
  </si>
  <si>
    <t>2788</t>
  </si>
  <si>
    <t>MADEIRA ROLICA TRATADA, D = 30 A 34 CM, H = 6,50 M, EM EUCALIPTO OU EQUIVALENTE DA REGIAO</t>
  </si>
  <si>
    <t>DESCRIÇÃO  DESONERADA</t>
  </si>
  <si>
    <t>COMP03</t>
  </si>
  <si>
    <t>MONTAGEM DE ESTRUTURAS EM EUCALIPTO AUTOCLAVADO NÃO DESONERADO</t>
  </si>
  <si>
    <t>1967</t>
  </si>
  <si>
    <t>HR</t>
  </si>
  <si>
    <t>1921</t>
  </si>
  <si>
    <t>434</t>
  </si>
  <si>
    <t>435</t>
  </si>
  <si>
    <t>DESCRIÇÃO DESONERADA</t>
  </si>
  <si>
    <t>MONTAGEM DE ESTRUTURAS EM EUCALIPTO AUTOCLAVADO DESONERADO</t>
  </si>
  <si>
    <t>20045</t>
  </si>
  <si>
    <t>20004</t>
  </si>
  <si>
    <t>CODIGO</t>
  </si>
  <si>
    <t>DESCR1</t>
  </si>
  <si>
    <t>UNID</t>
  </si>
  <si>
    <t>CUSTO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</si>
  <si>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</si>
  <si>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</si>
  <si>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</si>
  <si>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</si>
  <si>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</si>
  <si>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</si>
  <si>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</si>
  <si>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</si>
  <si>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</si>
  <si>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</si>
  <si>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</si>
  <si>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</si>
  <si>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</si>
  <si>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</si>
  <si>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</si>
  <si>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</si>
  <si>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</si>
  <si>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</si>
  <si>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</si>
  <si>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</si>
  <si>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</si>
  <si>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</si>
  <si>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</si>
  <si>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</si>
  <si>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</si>
  <si>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</si>
  <si>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</si>
  <si>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</si>
  <si>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</si>
  <si>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</si>
  <si>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</si>
  <si>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</si>
  <si>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</si>
  <si>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</si>
  <si>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AASHTO INTERMEDIARIA</t>
  </si>
  <si>
    <t>01.001.0012-A</t>
  </si>
  <si>
    <t>01.001.0013-0</t>
  </si>
  <si>
    <t>COMPACTACAO: ENERGIA AASHTO MODIFICADA</t>
  </si>
  <si>
    <t>01.001.0013-A</t>
  </si>
  <si>
    <t>01.001.0014-0</t>
  </si>
  <si>
    <t>INDICE SUPORTE CALIFORNIA,POR 1 PONTO,COMPACTACAO COM ENERGIA PROCTOR NORMAL</t>
  </si>
  <si>
    <t>01.001.0014-A</t>
  </si>
  <si>
    <t>01.001.0015-0</t>
  </si>
  <si>
    <t>INDICE SUPORTE CALIFORNIA,POR 1 PONTO,COMPACTACAO COM ENERGIA AASHTO INTERMEDIARIA</t>
  </si>
  <si>
    <t>01.001.0015-A</t>
  </si>
  <si>
    <t>01.001.0016-0</t>
  </si>
  <si>
    <t>INDICE SUPORTE CALIFORNIA,POR 1 PONTO,COMPACTACAO COM ENERGIA AASHTO MODIFICADA</t>
  </si>
  <si>
    <t>01.001.0016-A</t>
  </si>
  <si>
    <t>01.001.0017-0</t>
  </si>
  <si>
    <t>INDICE SUPORTE CALIFORNIA,POR 3 PONTOS,COMPACTACAO COM ENERGIA PROCTOR NORMAL</t>
  </si>
  <si>
    <t>01.001.0017-A</t>
  </si>
  <si>
    <t>01.001.0018-0</t>
  </si>
  <si>
    <t>INDICE SUPORTE CALIFORNIA,POR 3 PONTOS,COMPACTACAO COM ENERGIA AASHTO INTERMEDIARIA</t>
  </si>
  <si>
    <t>01.001.0018-A</t>
  </si>
  <si>
    <t>01.001.0019-0</t>
  </si>
  <si>
    <t>INDICE SUPORTE CALIFORNIA,POR 3 PONTOS,COMPACTACAO COM ENERGIA AASHTO MODIFICADA</t>
  </si>
  <si>
    <t>01.001.0019-A</t>
  </si>
  <si>
    <t>01.001.0020-0</t>
  </si>
  <si>
    <t>INDICE SUPORTE CALIFORNIA,POR 5 PONTOS,COMPACTACAO COM ENERGIA PROCTOR NORMAL</t>
  </si>
  <si>
    <t>01.001.0020-A</t>
  </si>
  <si>
    <t>01.001.0021-0</t>
  </si>
  <si>
    <t>INDICE SUPORTE CALIFORNIA,POR 5 PONTOS,COMPACTACAO COM ENERGIA AASHTO INTERMEDIARIA</t>
  </si>
  <si>
    <t>01.001.0021-A</t>
  </si>
  <si>
    <t>01.001.0022-0</t>
  </si>
  <si>
    <t>INDICE SUPORTE CALIFORNIA,POR 5 PONTOS,COMPACTACAO COM ENERGIA AASHTO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</si>
  <si>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</si>
  <si>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</si>
  <si>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</si>
  <si>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</si>
  <si>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</si>
  <si>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</si>
  <si>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</si>
  <si>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</si>
  <si>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</si>
  <si>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</si>
  <si>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</si>
  <si>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</si>
  <si>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</si>
  <si>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</si>
  <si>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</si>
  <si>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</si>
  <si>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</si>
  <si>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</si>
  <si>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</si>
  <si>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</si>
  <si>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</si>
  <si>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</si>
  <si>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</si>
  <si>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</si>
  <si>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</si>
  <si>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01.001.0032-0</t>
  </si>
  <si>
    <t>CISALHAMENTO LENTO OU RAPIDO,POR CORPO DE PROVA</t>
  </si>
  <si>
    <t>01.001.0032-A</t>
  </si>
  <si>
    <t>01.001.0034-0</t>
  </si>
  <si>
    <t>TRIAXIAL DRENADO,EM AMOSTRAS NATURAL OU MOLDADA,POR CORPO DE PROVA</t>
  </si>
  <si>
    <t>01.001.0034-A</t>
  </si>
  <si>
    <t>01.001.0036-0</t>
  </si>
  <si>
    <t>TRIAXIAL NAO DRENADO,EM AMOSTRAS NATURAL OU MOLDADA,POR CORPO DE PROVA</t>
  </si>
  <si>
    <t>01.001.0036-A</t>
  </si>
  <si>
    <t>01.001.0037-0</t>
  </si>
  <si>
    <t>TRIAXIAL NAO DRENADO,PRE-ADENSADO,EM AMOSTRAS NATURAL OU MOLDADA,POR CORPO DE PROVA</t>
  </si>
  <si>
    <t>01.001.0037-A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</si>
  <si>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</si>
  <si>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</si>
  <si>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</si>
  <si>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</si>
  <si>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</si>
  <si>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</si>
  <si>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</si>
  <si>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</si>
  <si>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</si>
  <si>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</si>
  <si>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</si>
  <si>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</si>
  <si>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</si>
  <si>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 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</si>
  <si>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</si>
  <si>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</si>
  <si>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</si>
  <si>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</si>
  <si>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</si>
  <si>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</si>
  <si>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</si>
  <si>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</si>
  <si>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</si>
  <si>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</si>
  <si>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</si>
  <si>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</si>
  <si>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</si>
  <si>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</si>
  <si>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</si>
  <si>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</si>
  <si>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</si>
  <si>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</si>
  <si>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</si>
  <si>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</si>
  <si>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</si>
  <si>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</si>
  <si>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</si>
  <si>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</si>
  <si>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</si>
  <si>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</si>
  <si>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</si>
  <si>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</si>
  <si>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</si>
  <si>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</si>
  <si>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</si>
  <si>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</si>
  <si>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</si>
  <si>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</si>
  <si>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</si>
  <si>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</si>
  <si>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</si>
  <si>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</si>
  <si>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</si>
  <si>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</si>
  <si>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</si>
  <si>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</si>
  <si>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</si>
  <si>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</si>
  <si>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</si>
  <si>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</si>
  <si>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</si>
  <si>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</si>
  <si>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</si>
  <si>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</si>
  <si>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</si>
  <si>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</si>
  <si>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</si>
  <si>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</si>
  <si>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</si>
  <si>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</si>
  <si>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 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</si>
  <si>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</si>
  <si>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</si>
  <si>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</si>
  <si>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</si>
  <si>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</si>
  <si>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</si>
  <si>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</si>
  <si>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</si>
  <si>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</si>
  <si>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</si>
  <si>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</si>
  <si>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</si>
  <si>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</si>
  <si>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</si>
  <si>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</si>
  <si>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</si>
  <si>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</si>
  <si>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</si>
  <si>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</si>
  <si>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</si>
  <si>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</si>
  <si>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</si>
  <si>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</si>
  <si>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</si>
  <si>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</si>
  <si>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</si>
  <si>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</si>
  <si>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</si>
  <si>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</si>
  <si>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</si>
  <si>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</si>
  <si>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</si>
  <si>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</si>
  <si>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</si>
  <si>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</si>
  <si>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</si>
  <si>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</si>
  <si>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</si>
  <si>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</si>
  <si>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</si>
  <si>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</si>
  <si>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</si>
  <si>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</si>
  <si>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</si>
  <si>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</si>
  <si>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</si>
  <si>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</si>
  <si>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</si>
  <si>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</si>
  <si>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</si>
  <si>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</si>
  <si>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</si>
  <si>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</si>
  <si>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</si>
  <si>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</si>
  <si>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</si>
  <si>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</si>
  <si>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</si>
  <si>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</si>
  <si>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</si>
  <si>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</si>
  <si>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</si>
  <si>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</si>
  <si>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</si>
  <si>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</si>
  <si>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</si>
  <si>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</si>
  <si>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</si>
  <si>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</si>
  <si>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</si>
  <si>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</si>
  <si>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</si>
  <si>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</si>
  <si>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</si>
  <si>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</si>
  <si>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</si>
  <si>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</si>
  <si>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</si>
  <si>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</si>
  <si>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</si>
  <si>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</si>
  <si>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</si>
  <si>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</si>
  <si>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 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</si>
  <si>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</si>
  <si>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</si>
  <si>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</si>
  <si>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</si>
  <si>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</si>
  <si>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</si>
  <si>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</si>
  <si>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</si>
  <si>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</si>
  <si>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</si>
  <si>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</si>
  <si>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</si>
  <si>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</si>
  <si>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</si>
  <si>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</si>
  <si>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</si>
  <si>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</si>
  <si>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</si>
  <si>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</si>
  <si>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</si>
  <si>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</si>
  <si>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</si>
  <si>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</si>
  <si>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</si>
  <si>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</si>
  <si>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</si>
  <si>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 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</si>
  <si>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</si>
  <si>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</si>
  <si>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 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</si>
  <si>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</si>
  <si>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</si>
  <si>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</si>
  <si>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</si>
  <si>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</si>
  <si>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</si>
  <si>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</si>
  <si>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</si>
  <si>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</si>
  <si>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01.001.0135-A</t>
  </si>
  <si>
    <t>01.001.0136-0</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</si>
  <si>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</si>
  <si>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</si>
  <si>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</si>
  <si>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</si>
  <si>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</si>
  <si>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</si>
  <si>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</si>
  <si>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</si>
  <si>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</si>
  <si>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</si>
  <si>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</si>
  <si>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</si>
  <si>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</si>
  <si>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</si>
  <si>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</si>
  <si>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</si>
  <si>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</si>
  <si>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</si>
  <si>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</si>
  <si>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</si>
  <si>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</si>
  <si>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</si>
  <si>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</si>
  <si>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</si>
  <si>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</si>
  <si>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</si>
  <si>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</si>
  <si>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</si>
  <si>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</si>
  <si>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</si>
  <si>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</si>
  <si>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</si>
  <si>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</si>
  <si>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</si>
  <si>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</si>
  <si>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</si>
  <si>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</si>
  <si>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</si>
  <si>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</si>
  <si>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</si>
  <si>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</si>
  <si>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</si>
  <si>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</si>
  <si>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</si>
  <si>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</si>
  <si>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</si>
  <si>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</si>
  <si>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</si>
  <si>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</si>
  <si>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</si>
  <si>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</si>
  <si>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</si>
  <si>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</si>
  <si>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</si>
  <si>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</si>
  <si>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</si>
  <si>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</si>
  <si>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</si>
  <si>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</si>
  <si>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</si>
  <si>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</si>
  <si>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</si>
  <si>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</si>
  <si>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</si>
  <si>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</si>
  <si>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</si>
  <si>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</si>
  <si>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</si>
  <si>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</si>
  <si>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</si>
  <si>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</si>
  <si>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</si>
  <si>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</si>
  <si>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</si>
  <si>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</si>
  <si>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</si>
  <si>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</si>
  <si>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</si>
  <si>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</si>
  <si>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</si>
  <si>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</si>
  <si>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</si>
  <si>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</si>
  <si>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</si>
  <si>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</si>
  <si>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</si>
  <si>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</si>
  <si>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</si>
  <si>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</si>
  <si>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</si>
  <si>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</si>
  <si>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</si>
  <si>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</si>
  <si>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</si>
  <si>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</si>
  <si>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</si>
  <si>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</si>
  <si>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</si>
  <si>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</si>
  <si>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</si>
  <si>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</si>
  <si>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</si>
  <si>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</si>
  <si>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</si>
  <si>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</si>
  <si>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</si>
  <si>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</si>
  <si>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</si>
  <si>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</si>
  <si>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</si>
  <si>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</si>
  <si>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</si>
  <si>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</si>
  <si>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</si>
  <si>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</si>
  <si>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</si>
  <si>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</si>
  <si>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</si>
  <si>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</si>
  <si>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</si>
  <si>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</si>
  <si>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</si>
  <si>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</si>
  <si>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</si>
  <si>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</si>
  <si>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</si>
  <si>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</si>
  <si>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</si>
  <si>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</si>
  <si>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</si>
  <si>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</si>
  <si>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</si>
  <si>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</si>
  <si>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</si>
  <si>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</si>
  <si>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</si>
  <si>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</si>
  <si>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</si>
  <si>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</si>
  <si>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</si>
  <si>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</si>
  <si>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</si>
  <si>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</si>
  <si>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</si>
  <si>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</si>
  <si>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</si>
  <si>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</si>
  <si>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</si>
  <si>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</si>
  <si>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</si>
  <si>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</si>
  <si>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</si>
  <si>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</si>
  <si>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</si>
  <si>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</si>
  <si>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</si>
  <si>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</si>
  <si>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</si>
  <si>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</si>
  <si>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</si>
  <si>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</si>
  <si>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</si>
  <si>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</si>
  <si>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</si>
  <si>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</si>
  <si>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</si>
  <si>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</si>
  <si>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</si>
  <si>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</si>
  <si>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</si>
  <si>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</si>
  <si>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</si>
  <si>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</si>
  <si>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</si>
  <si>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</si>
  <si>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</si>
  <si>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</si>
  <si>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</si>
  <si>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</si>
  <si>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</si>
  <si>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</si>
  <si>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</si>
  <si>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</si>
  <si>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</si>
  <si>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</si>
  <si>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</si>
  <si>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</si>
  <si>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</si>
  <si>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</si>
  <si>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</si>
  <si>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</si>
  <si>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</si>
  <si>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</si>
  <si>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</si>
  <si>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</si>
  <si>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</si>
  <si>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</si>
  <si>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</si>
  <si>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</si>
  <si>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</si>
  <si>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</si>
  <si>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</si>
  <si>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</si>
  <si>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</si>
  <si>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</si>
  <si>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</si>
  <si>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</si>
  <si>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</si>
  <si>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</si>
  <si>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</si>
  <si>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</si>
  <si>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</si>
  <si>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</si>
  <si>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</si>
  <si>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</si>
  <si>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</si>
  <si>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</si>
  <si>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</si>
  <si>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</si>
  <si>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</si>
  <si>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</si>
  <si>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</si>
  <si>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</si>
  <si>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</si>
  <si>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</si>
  <si>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</si>
  <si>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</si>
  <si>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</si>
  <si>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</si>
  <si>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</si>
  <si>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</si>
  <si>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</si>
  <si>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</si>
  <si>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</si>
  <si>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</si>
  <si>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</si>
  <si>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</si>
  <si>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</si>
  <si>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</si>
  <si>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</si>
  <si>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</si>
  <si>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</si>
  <si>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</si>
  <si>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</si>
  <si>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</si>
  <si>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</si>
  <si>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</si>
  <si>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</si>
  <si>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</si>
  <si>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</si>
  <si>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</si>
  <si>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</si>
  <si>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</si>
  <si>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</si>
  <si>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</si>
  <si>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</si>
  <si>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</si>
  <si>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</si>
  <si>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</si>
  <si>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</si>
  <si>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</si>
  <si>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</si>
  <si>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</si>
  <si>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</si>
  <si>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</si>
  <si>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</si>
  <si>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</si>
  <si>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</si>
  <si>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</si>
  <si>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</si>
  <si>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</si>
  <si>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</si>
  <si>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</si>
  <si>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</si>
  <si>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</si>
  <si>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</si>
  <si>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 DAS ARMADURAS,CONSTANDO DE COLETA DE CORPOS DE PROVA,TRANSPORTE ATE 50KM,ENSAIO DE DOBRAMENTO E DE TRACAO SIMPLES,MEDIDO POR TONELADA DE ACO GEOMETRICAMENTE NECESSARIO</t>
  </si>
  <si>
    <t>T</t>
  </si>
  <si>
    <t>01.001.0247-A</t>
  </si>
  <si>
    <t>01.001.0248-0</t>
  </si>
  <si>
    <t>CONTROLE TECNOLOGICO DE OBRAS,CONSIDERANDO APENAS O CONTROLE DAS ARMADURAS,CONSTANDO DE COLETA DE CORPOS DE PROVA,TRANSPORTE ATE 100KM,ENSAIO DE DOBRAMENTO E DE TRACAO SIMPLES,MEDIDO POR TONELADA DE ACO GEOMETRICAMENTE NECESSARIO</t>
  </si>
  <si>
    <t>01.001.0248-A</t>
  </si>
  <si>
    <t>01.001.0249-0</t>
  </si>
  <si>
    <t>CONTROLE TECNOLOGICO DE OBRAS,CONSIDERANDO APENAS O CONTROLE 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</si>
  <si>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</si>
  <si>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</si>
  <si>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</si>
  <si>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</si>
  <si>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</si>
  <si>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</si>
  <si>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</si>
  <si>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</si>
  <si>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</si>
  <si>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</si>
  <si>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</si>
  <si>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</si>
  <si>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</si>
  <si>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</si>
  <si>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</si>
  <si>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</si>
  <si>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</si>
  <si>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</si>
  <si>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</si>
  <si>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</si>
  <si>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</si>
  <si>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</si>
  <si>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</si>
  <si>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</si>
  <si>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</si>
  <si>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</si>
  <si>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</si>
  <si>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</si>
  <si>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</si>
  <si>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</si>
  <si>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</si>
  <si>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</si>
  <si>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</si>
  <si>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</si>
  <si>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</si>
  <si>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</si>
  <si>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</si>
  <si>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</si>
  <si>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</si>
  <si>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</si>
  <si>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</si>
  <si>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</si>
  <si>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</si>
  <si>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</si>
  <si>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</si>
  <si>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</si>
  <si>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</si>
  <si>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</si>
  <si>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</si>
  <si>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</si>
  <si>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</si>
  <si>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</si>
  <si>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</si>
  <si>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</si>
  <si>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</si>
  <si>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</si>
  <si>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</si>
  <si>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</si>
  <si>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</si>
  <si>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</si>
  <si>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</si>
  <si>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</si>
  <si>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</si>
  <si>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</si>
  <si>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</si>
  <si>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</si>
  <si>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</si>
  <si>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</si>
  <si>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</si>
  <si>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</si>
  <si>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</si>
  <si>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</si>
  <si>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</si>
  <si>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</si>
  <si>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</si>
  <si>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</si>
  <si>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</si>
  <si>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</si>
  <si>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</si>
  <si>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</si>
  <si>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</si>
  <si>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</si>
  <si>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</si>
  <si>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</si>
  <si>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</si>
  <si>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</si>
  <si>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</si>
  <si>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</si>
  <si>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</si>
  <si>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</si>
  <si>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</si>
  <si>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</si>
  <si>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</si>
  <si>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</si>
  <si>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</si>
  <si>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</si>
  <si>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</si>
  <si>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</si>
  <si>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</si>
  <si>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</si>
  <si>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</si>
  <si>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</si>
  <si>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</si>
  <si>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</si>
  <si>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</si>
  <si>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</si>
  <si>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</si>
  <si>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</si>
  <si>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</si>
  <si>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</si>
  <si>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</si>
  <si>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</si>
  <si>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</si>
  <si>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</si>
  <si>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</si>
  <si>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</si>
  <si>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</si>
  <si>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</si>
  <si>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</si>
  <si>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</si>
  <si>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</si>
  <si>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</si>
  <si>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</si>
  <si>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 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</si>
  <si>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</si>
  <si>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</si>
  <si>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</si>
  <si>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</si>
  <si>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</si>
  <si>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</si>
  <si>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</si>
  <si>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</si>
  <si>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</si>
  <si>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</si>
  <si>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01.002.0001-0</t>
  </si>
  <si>
    <t>SONDAGEM ROTATIVA COM COROA DE WIDIA,EM SOLO,DIAMETRO AX,VERTICAL,INCLUSIVE DESLOCAMENTO DENTRO DO CANTEIRO E INSTALACAO 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</si>
  <si>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</si>
  <si>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</si>
  <si>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</si>
  <si>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</si>
  <si>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</si>
  <si>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 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</si>
  <si>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</si>
  <si>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</si>
  <si>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</si>
  <si>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</si>
  <si>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</si>
  <si>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 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</si>
  <si>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</si>
  <si>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</si>
  <si>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</si>
  <si>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</si>
  <si>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</si>
  <si>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</si>
  <si>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</si>
  <si>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</si>
  <si>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</si>
  <si>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</si>
  <si>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</si>
  <si>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</si>
  <si>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</si>
  <si>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</si>
  <si>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</si>
  <si>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</si>
  <si>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</si>
  <si>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</si>
  <si>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</si>
  <si>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</si>
  <si>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</si>
  <si>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</si>
  <si>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</si>
  <si>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</si>
  <si>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</si>
  <si>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</si>
  <si>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</si>
  <si>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</si>
  <si>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</si>
  <si>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</si>
  <si>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</si>
  <si>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</si>
  <si>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</si>
  <si>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</si>
  <si>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</si>
  <si>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</si>
  <si>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</si>
  <si>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</si>
  <si>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</si>
  <si>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</si>
  <si>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</si>
  <si>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</si>
  <si>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</si>
  <si>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</si>
  <si>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</si>
  <si>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</si>
  <si>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</si>
  <si>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</si>
  <si>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</si>
  <si>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</si>
  <si>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</si>
  <si>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</si>
  <si>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</si>
  <si>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</si>
  <si>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</si>
  <si>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</si>
  <si>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</si>
  <si>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</si>
  <si>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</si>
  <si>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</si>
  <si>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</si>
  <si>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</si>
  <si>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</si>
  <si>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</si>
  <si>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</si>
  <si>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</si>
  <si>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</si>
  <si>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</si>
  <si>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</si>
  <si>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</si>
  <si>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</si>
  <si>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</si>
  <si>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</si>
  <si>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</si>
  <si>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</si>
  <si>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</si>
  <si>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</si>
  <si>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</si>
  <si>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</si>
  <si>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</si>
  <si>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</si>
  <si>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</si>
  <si>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</si>
  <si>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</si>
  <si>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</si>
  <si>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</si>
  <si>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</si>
  <si>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</si>
  <si>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</si>
  <si>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</si>
  <si>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</si>
  <si>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</si>
  <si>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</si>
  <si>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</si>
  <si>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</si>
  <si>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</si>
  <si>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</si>
  <si>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</si>
  <si>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</si>
  <si>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</si>
  <si>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</si>
  <si>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</si>
  <si>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</si>
  <si>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</si>
  <si>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</si>
  <si>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</si>
  <si>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</si>
  <si>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</si>
  <si>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</si>
  <si>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</si>
  <si>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</si>
  <si>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</si>
  <si>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</si>
  <si>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</si>
  <si>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</si>
  <si>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</si>
  <si>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</si>
  <si>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</si>
  <si>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</si>
  <si>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</si>
  <si>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</si>
  <si>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</si>
  <si>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</si>
  <si>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</si>
  <si>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</si>
  <si>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</si>
  <si>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</si>
  <si>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</si>
  <si>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</si>
  <si>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</si>
  <si>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</si>
  <si>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</si>
  <si>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</si>
  <si>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</si>
  <si>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</si>
  <si>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</si>
  <si>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</si>
  <si>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</si>
  <si>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</si>
  <si>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</si>
  <si>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</si>
  <si>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</si>
  <si>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</si>
  <si>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</si>
  <si>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</si>
  <si>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</si>
  <si>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</si>
  <si>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</si>
  <si>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</si>
  <si>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 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</si>
  <si>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</si>
  <si>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</si>
  <si>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</si>
  <si>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</si>
  <si>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</si>
  <si>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</si>
  <si>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</si>
  <si>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</si>
  <si>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</si>
  <si>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</si>
  <si>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</si>
  <si>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</si>
  <si>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</si>
  <si>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</si>
  <si>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</si>
  <si>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</si>
  <si>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</si>
  <si>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</si>
  <si>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</si>
  <si>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</si>
  <si>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</si>
  <si>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</si>
  <si>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</si>
  <si>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</si>
  <si>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</si>
  <si>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</si>
  <si>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</si>
  <si>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</si>
  <si>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</si>
  <si>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</si>
  <si>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</si>
  <si>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</si>
  <si>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</si>
  <si>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</si>
  <si>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</si>
  <si>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</si>
  <si>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</si>
  <si>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</si>
  <si>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 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</si>
  <si>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</si>
  <si>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</si>
  <si>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</si>
  <si>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</si>
  <si>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</si>
  <si>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</si>
  <si>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</si>
  <si>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</si>
  <si>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 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</si>
  <si>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</si>
  <si>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</si>
  <si>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</si>
  <si>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</si>
  <si>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</si>
  <si>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</si>
  <si>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</si>
  <si>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</si>
  <si>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 EM TORNO DE 2,00M/H</t>
  </si>
  <si>
    <t>01.003.0054-A</t>
  </si>
  <si>
    <t>01.003.0056-0</t>
  </si>
  <si>
    <t>PERFURACAO COM EQUIPAMENTO DE AR COMPRIMIDO,DIAMETRO ATE 1.1/4",EM GRANITO OU GNAISSE,ADMITINDO UMA PRODUCAO MEDIA BRUTA 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</si>
  <si>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</si>
  <si>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</si>
  <si>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</si>
  <si>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</si>
  <si>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</si>
  <si>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</si>
  <si>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</si>
  <si>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</si>
  <si>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</si>
  <si>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</si>
  <si>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</si>
  <si>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</si>
  <si>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</si>
  <si>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</si>
  <si>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</si>
  <si>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</si>
  <si>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</si>
  <si>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 INSTALACAO DE SONDA EM CADA FURO</t>
  </si>
  <si>
    <t>01.004.0011-A</t>
  </si>
  <si>
    <t>01.004.0012-0</t>
  </si>
  <si>
    <t>SONDAGEM ROTATIVA COM COROA DE DIAMANTE,EM ROCHA SA,DIAMETRO EX(35MM),INCLUSIVE DESLOCAMENTO DENTRO DO CANTEIRO E INSTALACAO DA SONDA EM CADA FURO</t>
  </si>
  <si>
    <t>01.004.0012-A</t>
  </si>
  <si>
    <t>01.004.0013-0</t>
  </si>
  <si>
    <t>SONDAGEM ROTATIVA COM COROA DE DIAMANTE,EM ROCHA SA,DIAMETRO AWG(45MM),INCLUSIVE DESLOCAMENTO DENTRO DO CANTEIRO E INSTALACAO DA SONDA EM CADA FURO</t>
  </si>
  <si>
    <t>01.004.0013-A</t>
  </si>
  <si>
    <t>01.004.0014-0</t>
  </si>
  <si>
    <t>SONDAGEM ROTATIVA COM COROA DE DIAMANTE,EM ROCHA SA,DIAMETRO BWG(60MM),INCLUSIVE DESLOCAMENTO DENTRO DO CANTEIRO E INSTALACAO DA SONDA EM CADA FURO</t>
  </si>
  <si>
    <t>01.004.0014-A</t>
  </si>
  <si>
    <t>01.004.0015-0</t>
  </si>
  <si>
    <t>SONDAGEM ROTATIVA COM COROA DE DIAMANTE,EM ROCHA SA,DIAMETRO NWG(75MM),INCLUSIVE DESLOCAMENTO DENTRO DO CANTEIRO E INSTALACAO DA SONDA EM CADA FURO</t>
  </si>
  <si>
    <t>01.004.0015-A</t>
  </si>
  <si>
    <t>01.004.0016-0</t>
  </si>
  <si>
    <t>SONDAGEM ROTATIVA COM COROA DE DIAMANTE,EM ROCHA SA,DIAMETRO HWG(100MM),INCLUSIVE DESLOCAMENTO DENTRO DO CANTEIRO E INSTALACAO DA SONDA EM CADA FURO</t>
  </si>
  <si>
    <t>01.004.0016-A</t>
  </si>
  <si>
    <t>01.004.0017-0</t>
  </si>
  <si>
    <t>SONDAGEM ROTATIVA COM COROA DE DIAMANTE,ROCHA SA,DIAMETRO DE 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</si>
  <si>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</si>
  <si>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</si>
  <si>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</si>
  <si>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</si>
  <si>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</si>
  <si>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</si>
  <si>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</si>
  <si>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</si>
  <si>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</si>
  <si>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</si>
  <si>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</si>
  <si>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</si>
  <si>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</si>
  <si>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</si>
  <si>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</si>
  <si>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</si>
  <si>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</si>
  <si>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</si>
  <si>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</si>
  <si>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</si>
  <si>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</si>
  <si>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</si>
  <si>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</si>
  <si>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</si>
  <si>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</si>
  <si>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</si>
  <si>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</si>
  <si>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</si>
  <si>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</si>
  <si>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</si>
  <si>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</si>
  <si>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</si>
  <si>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</si>
  <si>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</si>
  <si>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</si>
  <si>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 DA SONDA EM CADA FURO</t>
  </si>
  <si>
    <t>01.004.0045-A</t>
  </si>
  <si>
    <t>01.004.0070-0</t>
  </si>
  <si>
    <t>PERFURACAO ROTATIVA COM COROA DE DIAMANTE EM CONCRETO,COM DIAMETRO DE 45MM(2"),INCLUSIVE DESLOCAMENTO DENTRO DO CANTEIRO E INSTALACAO DA SONDA EM CADA FURO</t>
  </si>
  <si>
    <t>01.004.0070-A</t>
  </si>
  <si>
    <t>01.004.0073-0</t>
  </si>
  <si>
    <t>PERFURACAO ROTATIVA COM COROA DE DIAMANTE EM CONCRETO,COM DIAMETRO DE 75MM(3"),INCLUSIVE DESLOCAMENTO DENTRO DO CANTEIRO 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</si>
  <si>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</si>
  <si>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</si>
  <si>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</si>
  <si>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</si>
  <si>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</si>
  <si>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</si>
  <si>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</si>
  <si>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</si>
  <si>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 DOS RESULTADOS EM PAPEL E EM MEIO DIGITAL</t>
  </si>
  <si>
    <t>01.004.0100-A</t>
  </si>
  <si>
    <t>01.004.0105-0</t>
  </si>
  <si>
    <t>EXECUCAO DE LINHA DE PROSPECCAO GEOFISICA PELO METODO DE CAMINHAMENTO ELETRICO,INCLUSIVE O PROCESSAMENTO E INTERPRETACAO 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</si>
  <si>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</si>
  <si>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</si>
  <si>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</si>
  <si>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</si>
  <si>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</si>
  <si>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</si>
  <si>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</si>
  <si>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</si>
  <si>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 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</si>
  <si>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</si>
  <si>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</si>
  <si>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</si>
  <si>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</si>
  <si>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</si>
  <si>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 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</si>
  <si>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</si>
  <si>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</si>
  <si>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</si>
  <si>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</si>
  <si>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</si>
  <si>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</si>
  <si>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</si>
  <si>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</si>
  <si>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</si>
  <si>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</si>
  <si>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</si>
  <si>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 MATERIAL EXCEDENTE,EXCLUSIVE COMPACTACAO</t>
  </si>
  <si>
    <t>01.005.0001-A</t>
  </si>
  <si>
    <t>01.005.0003-0</t>
  </si>
  <si>
    <t>PREPARO MANUAL DE TERRENO,COMPREENDENDO ACERTO,RASPAGEM EVENTUALMENTE ATE 0.30M DE PROFUNDIDADE E AFASTAMENTO LATERAL DO 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</si>
  <si>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</si>
  <si>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</si>
  <si>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</si>
  <si>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</si>
  <si>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</si>
  <si>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</si>
  <si>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</si>
  <si>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</si>
  <si>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</si>
  <si>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</si>
  <si>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</si>
  <si>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</si>
  <si>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</si>
  <si>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</si>
  <si>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</si>
  <si>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</si>
  <si>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</si>
  <si>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</si>
  <si>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</si>
  <si>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</si>
  <si>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 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</si>
  <si>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</si>
  <si>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</si>
  <si>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</si>
  <si>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</si>
  <si>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</si>
  <si>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</si>
  <si>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</si>
  <si>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</si>
  <si>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</si>
  <si>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</si>
  <si>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</si>
  <si>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</si>
  <si>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</si>
  <si>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</si>
  <si>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</si>
  <si>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</si>
  <si>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</si>
  <si>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</si>
  <si>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</si>
  <si>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</si>
  <si>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</si>
  <si>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</si>
  <si>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</si>
  <si>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</si>
  <si>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</si>
  <si>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</si>
  <si>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</si>
  <si>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</si>
  <si>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</si>
  <si>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</si>
  <si>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PARA 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</si>
  <si>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</si>
  <si>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</si>
  <si>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</si>
  <si>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</si>
  <si>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</si>
  <si>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</si>
  <si>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</si>
  <si>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</si>
  <si>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</si>
  <si>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</si>
  <si>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</si>
  <si>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</si>
  <si>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</si>
  <si>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</si>
  <si>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</si>
  <si>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</si>
  <si>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</si>
  <si>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</si>
  <si>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</si>
  <si>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</si>
  <si>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</si>
  <si>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</si>
  <si>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</si>
  <si>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</si>
  <si>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</si>
  <si>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</si>
  <si>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</si>
  <si>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</si>
  <si>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</si>
  <si>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</si>
  <si>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</si>
  <si>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</si>
  <si>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</si>
  <si>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</si>
  <si>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</si>
  <si>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</si>
  <si>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</si>
  <si>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</si>
  <si>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</si>
  <si>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</si>
  <si>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</si>
  <si>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</si>
  <si>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</si>
  <si>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</si>
  <si>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</si>
  <si>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</si>
  <si>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</si>
  <si>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</si>
  <si>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</si>
  <si>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</si>
  <si>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</si>
  <si>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</si>
  <si>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</si>
  <si>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</si>
  <si>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</si>
  <si>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</si>
  <si>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</si>
  <si>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</si>
  <si>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</si>
  <si>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</si>
  <si>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</si>
  <si>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</si>
  <si>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</si>
  <si>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</si>
  <si>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</si>
  <si>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 DENSA</t>
  </si>
  <si>
    <t>01.016.0010-A</t>
  </si>
  <si>
    <t>01.016.0011-0</t>
  </si>
  <si>
    <t>LEVANTAMENTO TOPOGRAFICO,PLANIALTIMETRICO E CADASTRAL,DE TERRENO DE OROGRAFIA NAO ACIDENTADA,VEGETACAO RALA E EDIFICACAO MEDIA</t>
  </si>
  <si>
    <t>01.016.0011-A</t>
  </si>
  <si>
    <t>01.016.0012-0</t>
  </si>
  <si>
    <t>LEVANTAMENTO TOPOGRAFICO,PLANIALTIMETRICO E CADASTRAL,DE TERRENO DE OROGRAFIA NAO ACIDENTADA,VEGETACAO RALA E EDIFICACAO 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</si>
  <si>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</si>
  <si>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</si>
  <si>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</si>
  <si>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</si>
  <si>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</si>
  <si>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 ESTABELECIDO.O CUSTO INCLUI ESTE TRANSPORTE ATE A DISTANCIA 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</si>
  <si>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</si>
  <si>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</si>
  <si>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</si>
  <si>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</si>
  <si>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</si>
  <si>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</si>
  <si>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</si>
  <si>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</si>
  <si>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</si>
  <si>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</si>
  <si>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</si>
  <si>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</si>
  <si>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</si>
  <si>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</si>
  <si>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</si>
  <si>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</si>
  <si>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</si>
  <si>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</si>
  <si>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</si>
  <si>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</si>
  <si>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</si>
  <si>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</si>
  <si>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</si>
  <si>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</si>
  <si>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</si>
  <si>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</si>
  <si>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</si>
  <si>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</si>
  <si>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</si>
  <si>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 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</si>
  <si>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</si>
  <si>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</si>
  <si>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</si>
  <si>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</si>
  <si>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</si>
  <si>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</si>
  <si>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</si>
  <si>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</si>
  <si>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</si>
  <si>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</si>
  <si>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</si>
  <si>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 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</si>
  <si>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</si>
  <si>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</si>
  <si>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 POR METRO LINEAR DE SECAO</t>
  </si>
  <si>
    <t>01.016.0063-A</t>
  </si>
  <si>
    <t>01.016.0064-0</t>
  </si>
  <si>
    <t>LEVANTAMENTO TOPOGRAFICO PLANIALTIMETRICO E CADASTRAL,EM AREAS DE FAVELAS,EM TERRENOS DE OROGRAFIA NAO ACIDENTADA.ESTAOINCLUIDOS NOS SERVICOS O LEVANTAMENTO DE SOLEIRAS E TESTADAS 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</si>
  <si>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</si>
  <si>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</si>
  <si>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</si>
  <si>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</si>
  <si>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</si>
  <si>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</si>
  <si>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</si>
  <si>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</si>
  <si>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</si>
  <si>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</si>
  <si>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</si>
  <si>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</si>
  <si>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</si>
  <si>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</si>
  <si>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</si>
  <si>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</si>
  <si>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</si>
  <si>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</si>
  <si>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</si>
  <si>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</si>
  <si>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</si>
  <si>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</si>
  <si>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</si>
  <si>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</si>
  <si>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</si>
  <si>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</si>
  <si>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 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</si>
  <si>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</si>
  <si>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</si>
  <si>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 ACIMA DE 1HA</t>
  </si>
  <si>
    <t>01.016.0087-A</t>
  </si>
  <si>
    <t>01.016.0090-0</t>
  </si>
  <si>
    <t>LEVANTAMENTO TOPOGRAFICO POR BATIMETRIA,SERVICOS DE CAMPO EESCRITORIO,COM SECOES DE LEVANTAMENTO EQUIDISTANTE DE ATE 20 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</si>
  <si>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</si>
  <si>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</si>
  <si>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</si>
  <si>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</si>
  <si>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</si>
  <si>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 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</si>
  <si>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</si>
  <si>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</si>
  <si>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 SER LEVANTADA,LOCADA EM RELACAO A MARCOS TOPOGRAFICOS(EXCLUINDO ESTES),TERRENO DE VEGETACAO LEVE</t>
  </si>
  <si>
    <t>01.016.0150-A</t>
  </si>
  <si>
    <t>01.016.0152-0</t>
  </si>
  <si>
    <t>IMPLANTACAO DE POLIGONAL PELO PERIMETRO DE AREA DE ENCOSTA A 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</si>
  <si>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</si>
  <si>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</si>
  <si>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</si>
  <si>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</si>
  <si>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</si>
  <si>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 DE DETALHES,TERRENO DE VEGETACAO LEVE,INCLUINDO SERVICOS DE CAMPO,DE ESCRITORIO E APRESENTACAO DE DESENHOS</t>
  </si>
  <si>
    <t>01.016.0160-A</t>
  </si>
  <si>
    <t>01.016.0165-0</t>
  </si>
  <si>
    <t>EXECUCAO DE PERFIS TOPOGRAFICOS,EM ENCOSTAS COM LEVANTAMENTO 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</si>
  <si>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</si>
  <si>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</si>
  <si>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</si>
  <si>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</si>
  <si>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</si>
  <si>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 ACIDENTADA,VEGETACAO DENSA E EDIFICACAO LEVE.CUSTO PARA AREA ATE 5000M2 (ESCALA 1:250/500)</t>
  </si>
  <si>
    <t>01.016.0200-A</t>
  </si>
  <si>
    <t>01.016.0201-0</t>
  </si>
  <si>
    <t>LEVANTAMENTO TOPOGRAFICO PLANIALTIMETRICO E CADASTRAL,COM CURVAS DE NIVEL A CADA 1,00M,CONSIDERANDO TERRENO DE OROGRAFIA ACIDENTADA,VEGETACAO DENSA E EDIFICACAO MEDIA.CUSTO PARA AREA ATE 5000M2 (ESCALA 1:250/500)</t>
  </si>
  <si>
    <t>01.016.0201-A</t>
  </si>
  <si>
    <t>01.016.0202-0</t>
  </si>
  <si>
    <t>LEVANTAMENTO TOPOGRAFICO PLANIALTIMETRICO E CADASTRAL,COM CURVAS DE NIVEL A CADA 1,00M,CONSIDERANDO TERRENO DE OROGRAFIA ACIDENTADA,VEGETACAO DENSA E EDIFICACAO DENSA.CUSTO PARA AREA ATE 5000M2 (ESCALA 1:250/500)</t>
  </si>
  <si>
    <t>01.016.0202-A</t>
  </si>
  <si>
    <t>01.016.0203-0</t>
  </si>
  <si>
    <t>LEVANTAMENTO TOPOGRAFICO PLANIALTIMETRICO E CADASTRAL,COM CURVAS DE NIVEL A CADA 1,00M,CONSIDERANDO TERRENO DE OROGRAFIA ACIDENTADA,VEGETACAO RALA E EDIFICACAO LEVE.CUSTO PARA AREA ATE 5000M2 (ESCALA 1:250/500)</t>
  </si>
  <si>
    <t>01.016.0203-A</t>
  </si>
  <si>
    <t>01.016.0204-0</t>
  </si>
  <si>
    <t>LEVANTAMENTO TOPOGRAFICO PLANIALTIMETRICO E CADASTRAL,COM CURVAS DE NIVEL A CADA 1,00M,CONSIDERANDO TERRENO DE OROGRAFIA ACIDENTADA,VEGETACAO RALA E EDIFICACAO MEDIA.CUSTO PARA AREA ATE 5000M2 (ESCALA 1:250/500)</t>
  </si>
  <si>
    <t>01.016.0204-A</t>
  </si>
  <si>
    <t>01.016.0205-0</t>
  </si>
  <si>
    <t>LEVANTAMENTO TOPOGRAFICO PLANIALTIMETRICO E CADASTRAL,COM CURVAS DE NIVEL A CADA 1,00M,CONSIDERANDO TERRENO DE OROGRAFIA ACIDENTADA,VEGETACAO RALA E EDIFICACAO DENSA.CUSTO PARA AREA ATE 5000M2 (ESCALA 1:250/500)</t>
  </si>
  <si>
    <t>01.016.0205-A</t>
  </si>
  <si>
    <t>01.016.0206-0</t>
  </si>
  <si>
    <t>LEVANTAMENTO TOPOGRAFICO PLANIALTIMETRICO E CADASTRAL,COM CURVAS DE NIVEL A CADA 1,00M,CONSIDERANDO TERRENO DE OROGRAFIA NAO ACIDENTADA,VEGETACAO DENSA E EDIFICACAO LEVE.CUSTO PARA AREA ATE 5000M2 (ESCALA 1:250/500)</t>
  </si>
  <si>
    <t>01.016.0206-A</t>
  </si>
  <si>
    <t>01.016.0207-0</t>
  </si>
  <si>
    <t>LEVANTAMENTO TOPOGRAFICO PLANIALTIMETRICO E CADASTRAL,COM CURVAS DE NIVEL A CADA 1,00M,CONSIDERANDO TERRENO DE OROGRAFIANAO ACIDENTADA,VEGETACAO DENSA E EDIFICACAO MEDIA.CUSTO PARA AREA ATE 5000M2 (ESCALA 1:250/500)</t>
  </si>
  <si>
    <t>01.016.0207-A</t>
  </si>
  <si>
    <t>01.016.0208-0</t>
  </si>
  <si>
    <t>LEVANTAMENTO TOPOGRAFICO PLANIALTIMETRICO E CADASTRAL,COM CURVAS DE NIVEL A CADA 1,00M,CONSIDERANDO TERRENO DE OROGRAFIA NAO ACIDENTADA,VEGETACAO DENSA E EDIFICACAO DENSA.CUSTO PARA AREA ATE 5000M2 (ESCALA 1:250/500)</t>
  </si>
  <si>
    <t>01.016.0208-A</t>
  </si>
  <si>
    <t>01.016.0209-0</t>
  </si>
  <si>
    <t>LEVANTAMENTO TOPOGRAFICO PLANIALTIMETRICO E CADASTRAL,COM CURVAS DE NIVEL A CADA 1,00M,CONSIDERANDO TERRENO DE OROGRAFIA NAO ACIDENTADA,VEGETACAO RALA E EDIFICACAO LEVE.CUSTO PARA AREA ATE 5000M2 (ESCALA 1:250/500)</t>
  </si>
  <si>
    <t>01.016.0209-A</t>
  </si>
  <si>
    <t>01.016.0210-0</t>
  </si>
  <si>
    <t>LEVANTAMENTO TOPOGRAFICO PLANIALTIMETRICO E CADASTRAL,COM CURVAS DE NIVEL A CADA 1,00M,CONSIDERANDO TERRENO DE OROGRAFIA NAO ACIDENTADA,VEGETACAO RALA E EDIFICACAO MEDIA.CUSTO PARA AREA ATE 5000M2 (ESCALA 1:250/500)</t>
  </si>
  <si>
    <t>01.016.0210-A</t>
  </si>
  <si>
    <t>01.016.0211-0</t>
  </si>
  <si>
    <t>LEVANTAMENTO TOPOGRAFICO PLANIALTIMETRICO E CADASTRAL,COM CURVAS DE NIVEL A CADA 1,00M,CONSIDERANDO TERRENO DE OROGRAFIA NAO ACIDENTADA,VEGETACAO RALA E EDIFICACAO DENSA.CUSTO PARA AREA ATE 5000M2 (ESCALA 1:250/500)</t>
  </si>
  <si>
    <t>01.016.0211-A</t>
  </si>
  <si>
    <t>01.016.0220-0</t>
  </si>
  <si>
    <t>LEVANTAMENTO TOPOGRAFICO PLANIALTIMETRICO E CADASTRAL,COM CURVAS DE NIVEL A CADA 1,00M,CONSIDERANDO TERRENO DE OROGRAFIA ACIDENTADA,VEGETACAO DENSA E EDIFICACAO LEVE.CUSTO PARA AREA DE 5000 A 10000M2 (ESCALA 1:200/500)</t>
  </si>
  <si>
    <t>01.016.0220-A</t>
  </si>
  <si>
    <t>01.016.0221-0</t>
  </si>
  <si>
    <t>LEVANTAMENTO TOPOGRAFICO PLANIALTIMETRICO E CADASTRAL,COM CURVAS DE NIVEL A CADA 1,00M,CONSIDERANDO TERRENO DE OROGRAFIA ACIDENTADA,VEGETACAO DENSA E EDIFICACAO MEDIA.CUSTO PARA AREA DE 5000 A 10000M2 (ESCALA 1:250/500)</t>
  </si>
  <si>
    <t>01.016.0221-A</t>
  </si>
  <si>
    <t>01.016.0222-0</t>
  </si>
  <si>
    <t>LEVANTAMENTO TOPOGRAFICO PLANIALTIMETRICO E CADASTRAL,COM CURVAS DE NIVEL A CADA 1,00M,CONSIDERANDO TERRENO DE OROGRAFIA ACIDENTADA,VEGETACAO DENSA E EDIFICACAO DENSA.CUSTO PARA AREA DE 5000 A 10000M2 (ESCALA 1:250/500)</t>
  </si>
  <si>
    <t>01.016.0222-A</t>
  </si>
  <si>
    <t>01.016.0223-0</t>
  </si>
  <si>
    <t>LEVANTAMENTO TOPOGRAFICO PLANIALTIMETRICO E CADASTRAL,COM CURVAS DE NIVEL A CADA 1,00M,CONSIDERANDO TERRENO DE OROGRAFIA ACIDENTADA,VEGETACAO RALA E EDIFICACAO LEVE.CUSTO PARA AREA DE 5000 A 10000M2 (ESCALA 1:250/500)</t>
  </si>
  <si>
    <t>01.016.0223-A</t>
  </si>
  <si>
    <t>01.016.0224-0</t>
  </si>
  <si>
    <t>LEVANTAMENTO TOPOGRAFICO PLANIALTIMETRICO E CADASTRAL,COM CURVAS DE NIVEL A CADA 1,00M,CONSIDERANDO TERRENO DE OROGRAFIA ACIDENTADA,VEGETACAO RALA E EDIFICACAO MEDIA.CUSTO PARA AREA DE 5000 A 10000M2 (ESCALA 1:250/500)</t>
  </si>
  <si>
    <t>01.016.0224-A</t>
  </si>
  <si>
    <t>01.016.0225-0</t>
  </si>
  <si>
    <t>LEVANTAMENTO TOPOGRAFICO PLANIALTIMETRICO E CADASTRAL,COM CURVAS DE NIVEL A CADA 1,00M,CONSIDERANDO TERRENO DE OROGRAFIA ACIDENTADA,VEGETACAO RALA E EDIFICACAO DENSA.CUSTO PARA AREA DE 5000 A 10000M2 (ESCALA 1:250/500)</t>
  </si>
  <si>
    <t>01.016.0225-A</t>
  </si>
  <si>
    <t>01.016.0226-0</t>
  </si>
  <si>
    <t>LEVANTAMENTO TOPOGRAFICO PLANIALTIMETRICO E CADASTRAL,COM CURVAS DE NIVEL A CADA 1,00M,CONSIDERANDO TERRENO DE OROGRAFIA NAO ACIDENTADA,VEGETACAO DENSA E EDIFICACAO LEVE.CUSTO PARA AREA DE 5000 A 10000M2 (ESCALA 1:250/500)</t>
  </si>
  <si>
    <t>01.016.0226-A</t>
  </si>
  <si>
    <t>01.016.0227-0</t>
  </si>
  <si>
    <t>LEVANTAMENTO TOPOGRAFICO PLANIALTIMETRICO E CADASTRAL,COM CURVAS DE NIVEL A CADA 1,00M,CONSIDERANDO TERRENO DE OROGRAFIA NAO ACIDENTADA,VEGETACAO DENSA E EDIFICACAO MEDIA.CUSTO PARA AREA DE 5000 A 10000M2 (ESCALA 1:250/500)</t>
  </si>
  <si>
    <t>01.016.0227-A</t>
  </si>
  <si>
    <t>01.016.0228-0</t>
  </si>
  <si>
    <t>LEVANTAMENTO TOPOGRAFICO PLANIALTIMETRICO E CADASTRAL,COM CURVAS DE NIVEL A CADA 1,00M,CONSIDERANDO TERRENO DE OROGRAFIA NAO ACIDENTADA,VEGETACAO DENSA E EDIFICACAO DENSA.CUSTO PARA AREA DE 5000 A 10000M2 (ESCALA 1:250/500)</t>
  </si>
  <si>
    <t>01.016.0228-A</t>
  </si>
  <si>
    <t>01.016.0229-0</t>
  </si>
  <si>
    <t>LEVANTAMENTO TOPOGRAFICO PLANIALTIMETRICO E CADASTRAL,COM CURVAS DE NIVEL A CADA 1,00M,CONSIDERANDO TERRENO DE OROGRAFIA NAO ACIDENTADA,VEGETACAO RALA E EDIFICACAO LEVE.CUSTO PARA AREA DE 5000 A 10000M2 (ESCALA 1:250/500)</t>
  </si>
  <si>
    <t>01.016.0229-A</t>
  </si>
  <si>
    <t>01.016.0230-0</t>
  </si>
  <si>
    <t>LEVANTAMENTO TOPOGRAFICO PLANIALTIMETRICO E CADASTRAL,COM CURVAS DE NIVEL A CADA 1,00M,CONSIDERANDO TERRENO DE OROGRAFIA NAO ACIDENTADA,VEGETACAO RALA E EDIFICACAO MEDIA.CUSTO PARA AREA DE 5000 A 10000M2 (ESCALA 1:250/500)</t>
  </si>
  <si>
    <t>01.016.0230-A</t>
  </si>
  <si>
    <t>01.016.0231-0</t>
  </si>
  <si>
    <t>LEVANTAMENTO TOPOGRAFICO PLANIALTIMETRICO E CADASTRAL,COM CURVAS DE NIVEL A CADA 1,00M,CONSIDERANDO TERRENO DE OROGRAFIA NAO ACIDENTADA,VEGETACAO RALA E EDIFICACAO DENSA.CUSTO PARA AREA DE 5000 A 10000M2 (ESCALA 1:250/500)</t>
  </si>
  <si>
    <t>01.016.0231-A</t>
  </si>
  <si>
    <t>01.016.0240-0</t>
  </si>
  <si>
    <t>LEVANTAMENTO TOPOGRAFICO PLANIALTIMETRICO E CADASTRAL,COM CURVAS DE NIVEL A CADA 1,00M,CONSIDERANDO TERRENO DE OROGRAFIA ACIDENTADA,VEGETACAO DENSA E EDIFICACAO LEVE.CUSTO PARA AREA DE 10000 A 20000M2 (ESCALA 1:250/500)</t>
  </si>
  <si>
    <t>01.016.0240-A</t>
  </si>
  <si>
    <t>01.016.0241-0</t>
  </si>
  <si>
    <t>LEVANTAMENTO TOPOGRAFICO PLANIALTIMETRICO E CADASTRAL,COM CURVAS DE NIVEL A CADA 1,00M,CONSIDERANDO TERRENO DE OROGRAFIA ACIDENTADA,VEGETACAO DENSA E EDIFICACAO MEDIA.CUSTO PARA AREA DE 10000 A 20000M2 (ESCALA 1:250/500)</t>
  </si>
  <si>
    <t>01.016.0241-A</t>
  </si>
  <si>
    <t>01.016.0242-0</t>
  </si>
  <si>
    <t>LEVANTAMENTO TOPOGRAFICO PLANIALTIMETRICO E CADASTRAL,COM CURVAS DE NIVEL A CADA 1,00M,CONSIDERANDO TERRENO DE OROGRAFIA ACIDENTADA,VEGETACAO DENSA E EDIFICACAO DENSA.CUSTO PARA AREA DE 10000 A 20000M2 (ESCALA 1:250/500)</t>
  </si>
  <si>
    <t>01.016.0242-A</t>
  </si>
  <si>
    <t>01.016.0243-0</t>
  </si>
  <si>
    <t>LEVANTAMENTO TOPOGRAFICO PLANIALTIMETRICO E CADASTRAL,COM CURVAS DE NIVEL A CADA 1,00M,CONSIDERANDO TERRENO DE OROGRAFIA ACIDENTADA,VEGETACAO RALA E EDIFICACAO LEVE.CUSTO PARA AREA DE 10000 A 20000M2 (ESCALA 1:250/500)</t>
  </si>
  <si>
    <t>01.016.0243-A</t>
  </si>
  <si>
    <t>01.016.0244-0</t>
  </si>
  <si>
    <t>LEVANTAMENTO TOPOGRAFICO PLANIALTIMETRICO E CADASTRAL,COM CURVAS DE NIVEL A CADA 1,00M,CONSIDERANDO TERRENO DE OROGRAFIA ACIDENTADA,VEGETACAO RALA E EDIFICACAO MEDIA.CUSTO PARA AREA DE 10000 A 20000M2 (ESCALA 1:250/500)</t>
  </si>
  <si>
    <t>01.016.0244-A</t>
  </si>
  <si>
    <t>01.016.0245-0</t>
  </si>
  <si>
    <t>LEVANTAMENTO TOPOGRAFICO PLANIALTIMETRICO E CADASTRAL,COM CURVAS DE NIVEL A CADA 1,00M,CONSIDERANDO TERRENO DE OROGRAFIA ACIDENTADA,VEGETACAO RALA E EDIFICACAO DENSA.CUSTO PARA AREA DE 10000 A 20000M2 (ESCALA 1:250/500)</t>
  </si>
  <si>
    <t>01.016.0245-A</t>
  </si>
  <si>
    <t>01.016.0246-0</t>
  </si>
  <si>
    <t>LEVANTAMENTO TOPOGRAFICO PLANIALTIMETRICO E CADASTRAL,COM CURVAS DE NIVEL A CADA 1,00M,CONSIDERANDO TERRENO DE OROGRAFIA NAO ACIDENTADA,VEGETACAO DENSA E EDIFICACAO LEVE.CUSTO PARA AREA DE 10000 ATE 20000M2 (ESCALA 1:250/500)</t>
  </si>
  <si>
    <t>01.016.0246-A</t>
  </si>
  <si>
    <t>01.016.0247-0</t>
  </si>
  <si>
    <t>LEVANTAMENTO TOPOGRAFICO PLANIALTIMETRICO E CADASTRAL,COM CURVAS DE NIVEL A CADA 1,00M,CONSIDERANDO TERRENO DE OROGRAFIA NAO ACIDENTADA,VEGETACAO DENSA E EDIFICACAO MEDIA.CUSTO PARA AREA DE 10000 A 20000M2 (ESCALA 1:250/500)</t>
  </si>
  <si>
    <t>01.016.0247-A</t>
  </si>
  <si>
    <t>01.016.0248-0</t>
  </si>
  <si>
    <t>LEVANTAMENTO TOPOGRAFICO PLANIALTIMETRICO E CADASTRAL,COM CURVAS DE NIVEL A CADA 1,00M,CONSIDERANDO TERRENO DE OROGRAFIA NAO ACIDENTADA,VEGETACAO DENSA E EDIFICACAO DENSA.CUSTO PARA AREA DE 10000 A 20000M2 (ESCALA 1:250/500)</t>
  </si>
  <si>
    <t>01.016.0248-A</t>
  </si>
  <si>
    <t>01.016.0249-0</t>
  </si>
  <si>
    <t>LEVANTAMENTO TOPOGRAFICO PLANIALTIMETRICO E CADASTRAL,COM CURVAS DE NIVEL A CADA 1,00M,CONSIDERANDO TERRENO DE OROGRAFIA NAO ACIDENTADA,VEGETACAO RALA E EDIFICACAO LEVE.CUSTO PARAAREA DE 10000 A 20.000M2 (ESCALA 1:250/500)</t>
  </si>
  <si>
    <t>01.016.0249-A</t>
  </si>
  <si>
    <t>01.016.0250-0</t>
  </si>
  <si>
    <t>LEVANTAMENTO TOPOGRAFICO PLANIALTIMETRICO E CADASTRAL,COM CURVAS DE NIVEL A CADA 1,00M,CONSIDERANDO TERRENO DE OROGRAFIA NAO ACIDENTADA,VEGETACAO RALA E EDIFICACAO MEDIA.CUSTO PARA AREA DE 10000 A 20000M2 (ESCALA 1:250/500)</t>
  </si>
  <si>
    <t>01.016.0250-A</t>
  </si>
  <si>
    <t>01.016.0251-0</t>
  </si>
  <si>
    <t>LEVANTAMENTO TOPOGRAFICO PLANIALTIMETRICO E CADASTRAL,COM CURVAS DE NIVEL A CADA 1,00M,CONSIDERANDO TERRENO DE OROGRAFIA NAO ACIDENTADA,VEGETACAO RALA E EDIFICACAO DENSA.CUSTO PARA AREA DE 10000 A 20000M2 (ESCALA 1:250/500)</t>
  </si>
  <si>
    <t>01.016.0251-A</t>
  </si>
  <si>
    <t>01.017.0001-0</t>
  </si>
  <si>
    <t>LOCACAO DE PROJETO DE ESTRADAS,EXECUTADAS DE ACORDO COM A INSTRUCAO IT-28/80 DO DER-RJ,INCLUSIVE NIVELAMENTO E SECOES TRANSVERSAIS E DELIMITACAO DAS LINHAS DEMARCADORAS DE FAIXA DE 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</si>
  <si>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</si>
  <si>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</si>
  <si>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 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</si>
  <si>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</si>
  <si>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</si>
  <si>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 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</si>
  <si>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</si>
  <si>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</si>
  <si>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 DOMINIO,EM TERRENO DE OROGRAFIA NAO ACIDENTADA E VEGETACAOLEVE</t>
  </si>
  <si>
    <t>01.017.0004-A</t>
  </si>
  <si>
    <t>01.017.0005-0</t>
  </si>
  <si>
    <t>RELOCACAO DE PROJETO DE ESTRADA EXISTENTE EXECUTADA DE ACORDO COM A INSTRUCAO IT-28/80 DO DER-RJ,INCLUSIVE NIVELAMENTO E SECOES TRANSVERSAIS PARA TRAFEGO COM VOLUME MEDIO DIARIO MENOR QUE 500 VEICULOS/DIA</t>
  </si>
  <si>
    <t>01.017.0005-A</t>
  </si>
  <si>
    <t>01.017.0010-0</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</si>
  <si>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</si>
  <si>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01.017.0010-A</t>
  </si>
  <si>
    <t>01.018.0001-0</t>
  </si>
  <si>
    <t>MARCACAO DE OBRA SEM INSTRUMENTO TOPOGRAFICO,CONSIDERADA A PROJECAO HORIZONTAL DA AREA ENVOLVENTE</t>
  </si>
  <si>
    <t>01.018.0001-A</t>
  </si>
  <si>
    <t>01.019.0010-0</t>
  </si>
  <si>
    <t>LEVANTAMENTO CADASTRAL GEOMETRICO DE IMOVEIS COM AREA ATE 1500M2</t>
  </si>
  <si>
    <t>01.019.0010-A</t>
  </si>
  <si>
    <t>01.019.0012-0</t>
  </si>
  <si>
    <t>LEVANTAMENTO CADASTRAL GEOMETRICO DE IMOVEIS COM AREA ENTRE1501 E 3000M2. ESTE ITEM DEVE SER UTILIZADO COMO COMPLEMENTO DO ANTERIOR</t>
  </si>
  <si>
    <t>01.019.0012-A</t>
  </si>
  <si>
    <t>01.019.0015-0</t>
  </si>
  <si>
    <t>LEVANTAMENTO CADASTRAL GEOMETRICO DE IMOVEIS COM AREA ACIMADE 3000M2. ESTE ITEM DEVE SER UTILIZADO COMO COMPLEMENTO DOS 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</si>
  <si>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</si>
  <si>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</si>
  <si>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</si>
  <si>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</si>
  <si>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</si>
  <si>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</si>
  <si>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</si>
  <si>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</si>
  <si>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</si>
  <si>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</si>
  <si>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</si>
  <si>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</si>
  <si>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</si>
  <si>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</si>
  <si>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</si>
  <si>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</si>
  <si>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</si>
  <si>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</si>
  <si>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</si>
  <si>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</si>
  <si>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</si>
  <si>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</si>
  <si>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</si>
  <si>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</si>
  <si>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01.019.0075-A</t>
  </si>
  <si>
    <t>01.019.0080-0</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</si>
  <si>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</si>
  <si>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01.019.0080-A</t>
  </si>
  <si>
    <t>01.050.0010-0</t>
  </si>
  <si>
    <t>PROJETO BASICO DE ARQUITETURA PARA PREDIOS HOSPITALARES ATE1.000M2,APRESENTADO NOS PADROES DA CONTRATANTE,INCLUSIVE ASLEGALIZACOES PERTINENTES,COORDENACAO E COMPATIBILIZACAO COMOS PROJETOS COMPLEMENTARES</t>
  </si>
  <si>
    <t>01.050.0010-A</t>
  </si>
  <si>
    <t>01.050.0011-0</t>
  </si>
  <si>
    <t>PROJETO BASICO DE ARQUITETURA PARA PREDIOS HOSPITALARES DE 1.001 ATE 4.000M2,APRESENTADO NOS PADROES DA CONTRATANTE,INCLUSIVE AS LEGALIZACOES PERTINENTES,COORDENACAO E COMPATIBILIZACAO COM OS PROJETOS COMPLEMENTARES</t>
  </si>
  <si>
    <t>01.050.0011-A</t>
  </si>
  <si>
    <t>01.050.0012-0</t>
  </si>
  <si>
    <t>PROJETO BASICO DE ARQUITETURA PARA PREDIOS HOSPITALARES ACIMA DE 4.000M2,APRESENTADO NOS PADROES DA CONTRATANTE,INCLUSIVE AS LEGALIZACOES PERTINENTES,COORDENACAO E COMPATIBILIZACAO COM OS PROJETOS COMPLEMENTARES</t>
  </si>
  <si>
    <t>01.050.0012-A</t>
  </si>
  <si>
    <t>01.050.0013-0</t>
  </si>
  <si>
    <t>PROJETO EXECUTIVO ESTRUTURAL PARA PREDIOS HOSPITALARES ATE 1000M2,INCLUSIVE PROJETO BASICO,APRESENTADO NOS PADROES DA CONTRATANTE,CONSTANDO DE PLANTAS DE FORMA,ARMACAO E DETALHES</t>
  </si>
  <si>
    <t>01.050.0013-A</t>
  </si>
  <si>
    <t>01.050.0014-0</t>
  </si>
  <si>
    <t>PROJETO EXECUTIVO ESTRUTURAL PARA PREDIOS HOSPITALARES DE 1001 ATE 4000M2,INCLUSIVE PROJETO BASICO,APRESENTADO NOS PADROES DA CONTRATANTE,CONSTANDO DE PLANTAS DE FORMA,ARMACAO E DETALHES</t>
  </si>
  <si>
    <t>01.050.0014-A</t>
  </si>
  <si>
    <t>01.050.0015-0</t>
  </si>
  <si>
    <t>PROJETO EXECUTIVO ESTRUTURAL PARA PREDIOS HOSPITALARES ACIMADE 4000M2,INCLUSIVE PROJETO BASICO,APRESENTADO NOS PADROES DA CONTRATANTE,CONSTANDO DE PLANTAS DE FORMA,ARMACAO E DETALHES</t>
  </si>
  <si>
    <t>01.050.0015-A</t>
  </si>
  <si>
    <t>01.050.0016-0</t>
  </si>
  <si>
    <t>PROJETO EXECUTIVO DE ARQUITETURA PARA PREDIOS HOSPITALARES ATE 1000M2,INCLUSIVE PROJETO BASICO,APRESENTADO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</si>
  <si>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</si>
  <si>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</si>
  <si>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NOS PADROES DA CONTRATANTE,INCLUSIVE AS LEGALIZACOES PERTINENTES,COORDENACAO E COMPATIBILIZACAO COM OS PROJETOS COMPLEMENTARES</t>
  </si>
  <si>
    <t>01.050.0017-A</t>
  </si>
  <si>
    <t>01.050.0018-0</t>
  </si>
  <si>
    <t>PROJETO EXECUTIVO DE ARQUITETURA PARA PREDIOS HOSPITALARES ACIMA DE 4.000M2,INCLUSIVE PROJETO BASICO,APRESENTADO NOS PADROES DA CONTRATANTE,INCLUSIVE AS LEGALIZACOES PERTINENTES,COORDENACAO E COMPATIBILIZACAO COM OS PROJETOS COMPLEMENTARES</t>
  </si>
  <si>
    <t>01.050.0018-A</t>
  </si>
  <si>
    <t>01.050.0019-0</t>
  </si>
  <si>
    <t>PROJETO BASICO DE ARQUITETURA PARA PREDIOS CULTURAIS ATE 500M2,APRESENTADO NOS PADROES DA CONTRATANTE,INCLUSIVE AS LEGALIZACOES PERTINENTES,COORDENACAO E COMPATIBILIZACAO COM OS PROJETOS COMPLEMENTARES</t>
  </si>
  <si>
    <t>01.050.0019-A</t>
  </si>
  <si>
    <t>01.050.0020-0</t>
  </si>
  <si>
    <t>PROJETO BASICO DE ARQUITETURA PARA PREDIOS CULTURAIS DE 501ATE 3.000M2,APRESENTADO NOS PADROES DA CONTRATANTE,INCLUSIVE AS LEGALIZACOES PERTINENTES,COORDENACAO E COMPATIBILIZACAOCOM OS PROJETOS COMPLEMENTARES</t>
  </si>
  <si>
    <t>01.050.0020-A</t>
  </si>
  <si>
    <t>01.050.0021-0</t>
  </si>
  <si>
    <t>PROJETO BASICO DE ARQUITETURA PARA PREDIOS CULTURAIS ACIMA DE 3.000M2,APRESENTADO NOS PADROES DA CONTRATANTE,INCLUSIVE AS LEGALIZACOES PERTINENTES,COORDENACAO E COMPATIBILIZACAO COM OS PROJETOS COMPLEMENTARES</t>
  </si>
  <si>
    <t>01.050.0021-A</t>
  </si>
  <si>
    <t>01.050.0022-0</t>
  </si>
  <si>
    <t>PROJETO EXECUTIVO DE ARQUITETURA PARA PREDIOS CULTURAIS ATE500M2,INCLUSIVE PROJETO BASICO,APRESENTADO NOS PADROES DA CONTRATANTE,INCLUSIVE AS LEGALIZACOES PERTINENTES,COORDENACAOE COMPATIBILIZACAO COM OS PROJETOS COMPLEMENTARES</t>
  </si>
  <si>
    <t>01.050.0022-A</t>
  </si>
  <si>
    <t>01.050.0023-0</t>
  </si>
  <si>
    <t>PROJETO EXECUTIVO DE ARQUITETURA PARA PREDIOS CULTURAIS DE 501 ATE 3.000M2,INCLUSIVE PROJETO BASICO,APRESENTADO NOS PADROES DA CONTRATANTE,INCLUSIVE AS LEGALIZACOES PERTINENTES,COORDENACAO E COMPATIBILIZACAO COM OS PROJETOS COMPLEMENTARES</t>
  </si>
  <si>
    <t>01.050.0023-A</t>
  </si>
  <si>
    <t>01.050.0024-0</t>
  </si>
  <si>
    <t>PROJETO EXECUTIVO DE ARQUITETURA PARA PREDIOS CULTURAIS ACIMA DE 3.000M2,INCLUSIVE PROJETO BASICO,APRESENTADO NOS PADROES DA CONTRATANTE,INCLUSIVE AS LEGALIZACOES PERTINENTES,COORDENACAO E COMPATIBILIZACAO COM OS PROJETOS COMPLEMENTARES</t>
  </si>
  <si>
    <t>01.050.0024-A</t>
  </si>
  <si>
    <t>01.050.0025-0</t>
  </si>
  <si>
    <t>PROJETO EXECUTIVO ESTRUTURAL PARA PREDIOS CULTURAIS ATE 500M2,INCLUSIVE PROJETO BASICO,APRESENTADO NOS PADROES DA CONTRATANTE,CONSTANDO DE PLANTAS DE FORMA,ARMACAO E DETALHES</t>
  </si>
  <si>
    <t>01.050.0025-A</t>
  </si>
  <si>
    <t>01.050.0026-0</t>
  </si>
  <si>
    <t>PROJETO EXECUTIVO ESTRUTURAL PARA PREDIOS CULTURAIS DE 501 ATE 3000M2,INCLUSIVE PROJETO BASICO,APRESENTADO NOS PADROES DA CONTRATANTE,CONSTANDO DE PLANTAS DE FORMA,ARMACAO E DETALHES</t>
  </si>
  <si>
    <t>01.050.0026-A</t>
  </si>
  <si>
    <t>01.050.0027-0</t>
  </si>
  <si>
    <t>PROJETO EXECUTIVO ESTRUTURAL PARA PREDIOS CULTURAIS ACIMA DE 3000M2,INCLUSIVE PROJETO BASICO,APRESENTADO NOS PADROES DACONTRATANTE,CONSTANDO DE PLANTAS DE FORMA,ARMACAO E DETALHES</t>
  </si>
  <si>
    <t>01.050.0027-A</t>
  </si>
  <si>
    <t>01.050.0028-0</t>
  </si>
  <si>
    <t>PROJETO BASICO DE ARQUITETURA PARA PREDIOS ESCOLARES E/OU ADMINISTRATIVOS ATE 500M2,APRESENTADO NOS PADROES DA CONTRATANTE,INCLUSIVE AS LEGALIZACOES PERTINENTES,COORDENACAO E COMPATIBILIZACAO COM OS PROJETOS COMPLEMENTARES</t>
  </si>
  <si>
    <t>01.050.0028-A</t>
  </si>
  <si>
    <t>01.050.0029-0</t>
  </si>
  <si>
    <t>PROJETO BASICO DE ARQUITETURA PARA PREDIOS ESCOLARES E/OU ADMINISTRATIVOS DE 501 ATE 3.000M2,APRESENTADO NOS PADROES DACONTRATANTE,INCLUSIVE AS LEGALIZACOES PERTINENTES,COORDENACAO E COMPATIBILIZACAO COM OS PROJETOS COMPLEMENTARES</t>
  </si>
  <si>
    <t>01.050.0029-A</t>
  </si>
  <si>
    <t>01.050.0030-0</t>
  </si>
  <si>
    <t>PROJETO BASICO DE ARQUITETURA PARA PREDIOS ESCOLARES E/OU ADMINISTRATIVOS ACIMA DE 3.000M2,APRESENTADO NOS PADROES DA CONTRATANTE,INCLUSIVE AS LEGALIZACOES PERTINENTES,COORDENACAOE COMPATIBILIZACAO COM OS PROJETOS COMPLEMENTARES</t>
  </si>
  <si>
    <t>01.050.0030-A</t>
  </si>
  <si>
    <t>01.050.0031-0</t>
  </si>
  <si>
    <t>PROJETO EXECUTIVO DE ARQUITETURA PARA PREDIOS ESCOLARES E/OU ADMINISTRATIVOS ATE 500M2,INCLUSIVE PROJETO BASICO,APRESENTADO NOS PADROES DA CONTRATANTE,INCLUSIVE AS LEGALIZACOES PERTINENTES,COORDENACAO E COMPATIBILIZACAO COM OS PROJETOS COMPLEMENTARES</t>
  </si>
  <si>
    <t>01.050.0031-A</t>
  </si>
  <si>
    <t>01.050.0032-0</t>
  </si>
  <si>
    <t>PROJETO EXECUTIVO DE ARQUITETURA PARA PREDIOS ESCOLARES E/OU ADMINISTRATIVOS DE 501 ATE 3.000M2,INCLUSIVE PROJETO BASICO,APRESENTADO NOS PADROES DA CONTRATANTE,INCLUSIVE AS LEGALIZACOES PERTINENTES,COORDENACAO E COMPATIBILIZACAO COM OS PROJETOS COMPLEMENTARES</t>
  </si>
  <si>
    <t>01.050.0032-A</t>
  </si>
  <si>
    <t>01.050.0033-0</t>
  </si>
  <si>
    <t>PROJETO EXECUTIVO DE ARQUITETURA PARA PREDIOS ESCOLARES E/OU ADMINISTRATIVOS ACIMA DE 3.000M2,INCLUSIVE PROJETO BASICO,APRESENTADO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</si>
  <si>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</si>
  <si>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</si>
  <si>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NOS PADROES DA CONTRATANTE,CONSTANDO DE PLANTAS DE FORMA,ARMACAO E DETALHES</t>
  </si>
  <si>
    <t>01.050.0034-A</t>
  </si>
  <si>
    <t>01.050.0035-0</t>
  </si>
  <si>
    <t>PROJETO EXECUTIVO ESTRUTURAL PARA PREDIOS ESCOLARES E ADMINISTRATIVOS DE 501 ATE 3.000M2,INCLUSIVE PROJETO BASICO,APRESENTADO NOS PADROES DA CONTRATANTE,CONSTANDO DE PLANTAS DE FORMA,ARMACAO E DETALHES</t>
  </si>
  <si>
    <t>01.050.0035-A</t>
  </si>
  <si>
    <t>01.050.0036-0</t>
  </si>
  <si>
    <t>PROJETO EXECUTIVO ESTRUTURAL PARA PREDIOS ESCOLARES E ADMINISTRATIVOS ACIMA DE 3.000M2,INCLUSIVE PROJETO BASICO,APRESENTADO NOS PADROES DA CONTRATANTE,CONSTANDO DE PLANTAS DE FORMA,ARMACAO E DETALHES</t>
  </si>
  <si>
    <t>01.050.0036-A</t>
  </si>
  <si>
    <t>01.050.0037-0</t>
  </si>
  <si>
    <t>PROJETO BASICO DE ARQUITETURA PARA LOTEAMENTOS COM 3 UNIDADES UNIFAMILIARES OU BIFAMILIARES PARA AREAS ATE 12.000M2,APRESENTADO NOS PADROES DA CONTRATANTE, INCLUSIVE AS LEGALIZACOES PERTINENTES,COORDENACAO E COMPATIBILIZACAO COM OS PROJETOS COMPLEMENTARES</t>
  </si>
  <si>
    <t>01.050.0037-A</t>
  </si>
  <si>
    <t>01.050.0038-0</t>
  </si>
  <si>
    <t>PROJETO BASICO DE ARQUITETURA PARA LOTEAMENTOS COM 3 UNIDADES UNIFAMILIARES OU BIFAMILIARES PARA AREAS DE 12.001 ATE 36.000M2,APRESENTADO NOS PADROES DA CONTRATANTE,INCLUSIVE AS LEGALIZACOES PERTINENTES,COORDENACAO E COMPATIBILIZACAO COM OS PROJETOS COMPLEMENTARES</t>
  </si>
  <si>
    <t>01.050.0038-A</t>
  </si>
  <si>
    <t>01.050.0039-0</t>
  </si>
  <si>
    <t>PROJETO BASICO DE ARQUITETURA PARA LOTEAMENTOS COM 3 UNIDADES UNIFAMILIARES OU BIFAMILIARES PARA AREAS ACIMA DE 36.000M2,APRESENTADO NOS PADROES DA CONTRATANTE,INCLUSIVE AS LEGALIZACOES PERTINENTES,COORDENACAO E COMPATIBILIZACAO COM OS PROJETOS COMPLEMENTARES</t>
  </si>
  <si>
    <t>01.050.0039-A</t>
  </si>
  <si>
    <t>01.050.0040-0</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</si>
  <si>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</si>
  <si>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01.050.0040-A</t>
  </si>
  <si>
    <t>01.050.0041-0</t>
  </si>
  <si>
    <t>PROJETO EXECUTIVO DE ARQUITETURA PARA LOTEAMENTOS COM 3 UNIDADES UNIFAMILIARES OU BIFAMILIARES TIPO PARA AREAS DE 12.001 ATE 36.000M2,INCLUSIVE PROJETO BASICO,APRESENTADO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</si>
  <si>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</si>
  <si>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</si>
  <si>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NOS PADROES DA CONTRATANTE,INCLUSIVE AS LEGALIZACOES PERTINENTES,COORDENACAO E COMPATIBILIZACAO COM OS PROJETOS COMPLEMENTARES</t>
  </si>
  <si>
    <t>01.050.0042-A</t>
  </si>
  <si>
    <t>01.050.0043-0</t>
  </si>
  <si>
    <t>PROJETO BASICO DE ARQUITETURA PARA HABITACAO/EDIFICIOS ATE 6.000M2,APRESENTADO NOS PADROES DA CONTRATANTE,INCLUSIVE AS LEGALIZACOES PERTINENTES,COORDENACAO E COMPATIBILIZACAO COM OS PROJETOS COMPLEMENTARES</t>
  </si>
  <si>
    <t>01.050.0043-A</t>
  </si>
  <si>
    <t>01.050.0044-0</t>
  </si>
  <si>
    <t>PROJETO BASICO DE ARQUITETURA PARA HABITACAO/EDIFICIOS DE 6.001 ATE 12.000M2,APRESENTADO NOS PADROES DA CONTRATANTE,INCLUSIVE AS LEGALIZACOES PERTINENTES,COORDENACAO E CCOMPATIBILIZACAO COM OS PROJETOS COMPLEMENTARES</t>
  </si>
  <si>
    <t>01.050.0044-A</t>
  </si>
  <si>
    <t>01.050.0045-0</t>
  </si>
  <si>
    <t>PROJETO BASICO DE ARQUITETURA PARA HABITACAO/EDIFICIOS ACIMA DE 12.000M2,APRESENTADO NOS PADROES DA CONTRATANTE,INCLUSIVE AS LEGALIZACOES PERTINENTES,COORDENACAO E COMPATIBILIZACAO COM OS PROJETOS COMPLEMENTARES</t>
  </si>
  <si>
    <t>01.050.0045-A</t>
  </si>
  <si>
    <t>01.050.0046-0</t>
  </si>
  <si>
    <t>PROJETO EXECUTIVO DE ARQUITETURA PARA HABITACAO/EDIFICIOS ATE 6.000M2,INCLUSIVE PROJETO BASICO,APRESENTADO NOS PADROES DA CONTRATANTE,INCLUSIVE AS LEGALIZACOES PERTINENTES,COORDENACAO E COMPATIBILIZACAO COM OS PROJETOS COMPLEMENTARES</t>
  </si>
  <si>
    <t>01.050.0046-A</t>
  </si>
  <si>
    <t>01.050.0047-0</t>
  </si>
  <si>
    <t>PROJETO EXECUTIVO DE ARQUITETURA PARA HABITACAO/EDIFICIOS DE 6.001 ATE 12.000M2,INCLUSIVE PROJETO BASICO,APRESENTADO NOS PADROES DA CONTRATANTE,INCLUSIVE AS LEGALIZACOES PERTINENTES,COORDENACAO E COMPATIBILIZACAO COM OS PROJETOS COMPLEMENTARES</t>
  </si>
  <si>
    <t>01.050.0047-A</t>
  </si>
  <si>
    <t>01.050.0048-0</t>
  </si>
  <si>
    <t>PROJETO EXECUTIVO DE ARQUITETURA PARA HABITACAO/EDIFICIOS ACIMA DE 12.000M2,INCLUSIVE PROJETO BASICO,APRESENTADO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</si>
  <si>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</si>
  <si>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</si>
  <si>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NOS PADROES DA CONTRATANTE,INCLUSIVE AS LEGALIZACOES PERTINENTES</t>
  </si>
  <si>
    <t>01.050.0049-A</t>
  </si>
  <si>
    <t>01.050.0050-0</t>
  </si>
  <si>
    <t>PROJETO EXECUTIVO DE INSTALACAO DE INCENDIO E SPDA PARA PREDIOS ESCOLARES E/OU ADMINISTRATIVOS DE 501 ATE 3.000M2,INCLUSIVE PROJETO BASICO,APRESENTADO NOS PADROES DA CONTRATANTE,INCLUSIVE AS LEGALIZACOES PERTINENTES</t>
  </si>
  <si>
    <t>01.050.0050-A</t>
  </si>
  <si>
    <t>01.050.0051-0</t>
  </si>
  <si>
    <t>PROJETO EXECUTIVO DE INSTALACAO DE INCENDIO E SPDA PARA PREDIOS ESCOLARES E/OU ADMINISTRATIVOS ACIMA DE 3.000M2,INCLUSIVE PROJETO BASICO,APRESENTADO NOS PADROES DA CONTRATANTE,INCLUSIVE AS LEGALILIZACOES PERTINENTES</t>
  </si>
  <si>
    <t>01.050.0051-A</t>
  </si>
  <si>
    <t>01.050.0052-0</t>
  </si>
  <si>
    <t>PROJETO EXECUTIVO DE INSTALACAO DE INCENDIO E SPDA PARA PREDIOS CULTURAIS ATE 500M2,INCLUSIVE PROJETO BASICO,APRESENTADO NOS PADROES DA CONTRATANTE,INCLUSIVE AS LEGALIZACOES PERTINENTES</t>
  </si>
  <si>
    <t>01.050.0052-A</t>
  </si>
  <si>
    <t>01.050.0053-0</t>
  </si>
  <si>
    <t>PROJETO EXECUTIVO DE INSTALACAO DE INCENDIO E SPDA PARA PREDIOS CULTURAIS ACIMA DE 500M2,INCLUSIVE PROJETO BASICO,APRESENTADO NOS PADROES DA CONTRATANTE,INCLUSIVE AS LEGALIZACOES PERTINENTES</t>
  </si>
  <si>
    <t>01.050.0053-A</t>
  </si>
  <si>
    <t>01.050.0054-0</t>
  </si>
  <si>
    <t>PROJETO EXECUTIVO DE INSTALACAO DE INCENDIO E SPDA PARA PREDIOS HOSPITALARES,INCLUSIVE PROJETO BASICO,APRESENTADO NOS PADROES DA CONTRATANTE,INCLUSIVE AS LEGALIZACOES PERTINENTES</t>
  </si>
  <si>
    <t>01.050.0054-A</t>
  </si>
  <si>
    <t>01.050.0055-0</t>
  </si>
  <si>
    <t>PROJETO EXECUTIVO DE INSTALACAO DE INCENDIO E SPDA PARA HABITACOES/EDIFICIOS ATE 500M2,INCLUSIVE PROJETO BASICO,APRESENTADO NOS PADROES DA CONTRATANTE,INCLUSIVE AS LEGALIZACOES PERTINENTES</t>
  </si>
  <si>
    <t>01.050.0055-A</t>
  </si>
  <si>
    <t>01.050.0056-0</t>
  </si>
  <si>
    <t>PROJETO EXECUTIVO DE INSTALACAO DE INCENDIO E SPDA PARA HABITACOES/EDIFICIOS DE 501 ATE 3.000M2,INCLUSIVE PROJETO BASICO,APRESENTADO NOS PADROES DA CONTRATANTE,INCLUSIVE AS LEGALIZACOES PERTINENTES</t>
  </si>
  <si>
    <t>01.050.0056-A</t>
  </si>
  <si>
    <t>01.050.0057-0</t>
  </si>
  <si>
    <t>PROJETO EXECUTIVO DE INSTALACAO DE INCENDIO E SPDA PARA HABITACOES/EDIFICIOS ACIMA DE 3000M2,INCLUSIVE PROJETO BASICO,APRESENTADO NOS PADROES DA CONTRATANTE,INCLUSIVE AS LEGALIZACOES PERTINENTES</t>
  </si>
  <si>
    <t>01.050.0057-A</t>
  </si>
  <si>
    <t>01.050.0058-0</t>
  </si>
  <si>
    <t>PROJETO EXECUTIVO DE INSTALACAO DE INCENDIO E SPDA PARA HABITACAO/LOTEAMENTO ATE 36.000M2,INCLUSIVE PROJETO BASICO,APRESENTADO NOS PADROES DA CONTRATANTE,INCLUSIVE AS LEGALIZACOESPERTINENTES</t>
  </si>
  <si>
    <t>01.050.0058-A</t>
  </si>
  <si>
    <t>01.050.0059-0</t>
  </si>
  <si>
    <t>PROJETO EXECUTIVO DE INSTALACAO DE INCENDIO E SPDA PARA HABITACAO/LOTEAMENTO ACIMA DE 36.000M2,INCLUSIVE PROJETO BASICO,APRESENTADO NOS PADROES DA CONTRATANTE,INCLUSIVE AS LEGALIZACOES PERTINENTES</t>
  </si>
  <si>
    <t>01.050.0059-A</t>
  </si>
  <si>
    <t>01.050.0060-0</t>
  </si>
  <si>
    <t>PROJETO EXECUTIVO DE INSTALACAO DE GAS PARA PREDIOS ESCOLARES E/OU ADMINISTRATIVOS ATE 500M2,INCLUSIVE PROJETO BASICO,APRESENTADO NOS PADROES DA CONTRATANTE,INCLUSIVE AS LEGALIZACOES PERTINENTES</t>
  </si>
  <si>
    <t>01.050.0060-A</t>
  </si>
  <si>
    <t>01.050.0061-0</t>
  </si>
  <si>
    <t>PROJETO EXECUTIVO DE INSTALACAO DE GAS PARA PREDIOS ESCOLARES E/OU ADMINISTRATIVOS ACIMA DE 500M2,INCLUSIVE PROJETO BASICO,APRESENTADO NOS PADROES DA CONTRATANTE,INCLUSIVE AS LEGALIZACOES PERTINENTES</t>
  </si>
  <si>
    <t>01.050.0061-A</t>
  </si>
  <si>
    <t>01.050.0062-0</t>
  </si>
  <si>
    <t>PROJETO EXECUTIVO DE INSTALACAO DE GAS PARA PREDIOS CULTURAIS,INCLUSIVE PROJETO BASICO,APRESENTADO NOS PADROES DA CONTRATANTE,INCLUSIVE AS LEGALIZACOES PERTINENTES</t>
  </si>
  <si>
    <t>01.050.0062-A</t>
  </si>
  <si>
    <t>01.050.0063-0</t>
  </si>
  <si>
    <t>PROJETO EXECUTIVO DE INSTALACAO DE GAS PARA PREDIOS HOSPITALARES ATE 4.000M2,INCLUSIVE PROJETO BASICO,APRESENTADO NOS PADROES DA CONTRATANTE,INCLUSIVE AS LEGALIZACOES PERTINENTES</t>
  </si>
  <si>
    <t>01.050.0063-A</t>
  </si>
  <si>
    <t>01.050.0064-0</t>
  </si>
  <si>
    <t>PROJETO EXECUTIVO DE INSTALACAO DE GAS PARA PREDIOS HOSPITALARES ACIMA DE 4.000M2,INCLUSIVE PROJETO BASICO,APRESENTADO NOS PADROES DA CONTRATANTE,INCLUSIVE AS LEGALIZACOES PERTINENTES</t>
  </si>
  <si>
    <t>01.050.0064-A</t>
  </si>
  <si>
    <t>01.050.0065-0</t>
  </si>
  <si>
    <t>PROJETO EXECUTIVO DE INSTALACAO DE GAS PARA HABITACOES/EDIFICIOS ATE 500M2,INCLUSIVE PROJETO BASICO,APRESENTADO NOS PADROES DA CONTRATANTE,INCLUSIVE AS LEGALIZACOES PERTINENTES</t>
  </si>
  <si>
    <t>01.050.0065-A</t>
  </si>
  <si>
    <t>01.050.0066-0</t>
  </si>
  <si>
    <t>PROJETO EXECUTIVO DE INSTALACAO DE GAS PARA HABITACOES/EDIFICIOS ACIMA DE 500M2,INCLUSIVE PROJETO BASICO,APRESENTADO NOS PADROES DA CONTRATANTE,INCLUSIVE AS LEGALIZACOES PERTINENTES</t>
  </si>
  <si>
    <t>01.050.0066-A</t>
  </si>
  <si>
    <t>01.050.0067-0</t>
  </si>
  <si>
    <t>PROJETO EXECUTIVO DE INSTALACAO DE GAS PARA HABITACAO/LOTEAMENTO ATE 12.000M2,INCLUSIVE PROJETO BASICO,APRESENTADO NOS PADROES DA CONTRATANTE,INCLUSIVE AS LEGALIZACOES PERTINENTES</t>
  </si>
  <si>
    <t>01.050.0067-A</t>
  </si>
  <si>
    <t>01.050.0068-0</t>
  </si>
  <si>
    <t>PROJETO EXECUTIVO DE INSTALACAO DE GAS PARA HABITACAO/LOTEAMENTO ACIMA DE 12.000M2,INCLUSIVE PROJETO BASICO,APRESENTADONOS PADROES DA CONTRATANTE,INCLUSIVE AS LEGALIZACOES PERTINENTES</t>
  </si>
  <si>
    <t>01.050.0068-A</t>
  </si>
  <si>
    <t>01.050.0078-0</t>
  </si>
  <si>
    <t>PROJETO EXECUTIVO DE INSTALACAO DE TELEMATICA PARA PREDIOS ESCOLARES E/OU ADMINISTRATIVOS ATE 500M2,INCLUSIVE PROJETO BASICO,APRESENTADO NOS PADROES DA CONTRATANTE,INCLUSIVE AS LEGALIZACOES PERTINENTES</t>
  </si>
  <si>
    <t>01.050.0078-A</t>
  </si>
  <si>
    <t>01.050.0079-0</t>
  </si>
  <si>
    <t>PROJETO EXECUTIVO DE INSTALACAO DE TELEMATICA PARA PREDIOS ESCOLARES E/OU ADMINISTRATIVOS ACIMA DE 500M2,INCLUSIVE PROJETO BASICO,APRESENTADO NOS PADROES DA CONTRATANTE,INCLUSIVE AS LEGALIZACOES PERTINENTES</t>
  </si>
  <si>
    <t>01.050.0079-A</t>
  </si>
  <si>
    <t>01.050.0080-0</t>
  </si>
  <si>
    <t>PROJETO EXECUTIVO DE INSTALACAO DE TELEMATICA PARA PREDIOS CULTURAIS ATE 500M2,INCLUSIVE PROJETO BASICO,APRESENTADO NOSPADROES DA CONTRATANTE,INCLUSIVE AS LEGALIZACOES PERTINENTES</t>
  </si>
  <si>
    <t>01.050.0080-A</t>
  </si>
  <si>
    <t>01.050.0081-0</t>
  </si>
  <si>
    <t>PROJETO EXECUTIVO DE INSTALACAO DE TELEMATICA PARA PREDIOS CULTURAIS ACIMA DE 500M2,INCLUSIVE PROJETO BASICO,APRESENTADO NOS PADROES DA CONTRATANTE,INCLUSIVE AS LEGALIZACOES PERTINENTES</t>
  </si>
  <si>
    <t>01.050.0081-A</t>
  </si>
  <si>
    <t>01.050.0082-0</t>
  </si>
  <si>
    <t>PROJETO EXECUTIVO DE INSTALACAO DE TELEMATICA PARA PREDIOS HOSPITALARES,INCLUSIVE PROJETO BASICO,APRESENTADO NOS PADROES DA CONTRATANTE,INCLUSIVE AS LEGALIZACOES PERTINENTES</t>
  </si>
  <si>
    <t>01.050.0082-A</t>
  </si>
  <si>
    <t>01.050.0083-0</t>
  </si>
  <si>
    <t>PROJETO EXECUTIVO DE INSTALACAO DE TELEMATICA PARA HABITACOES/EDIFICIOS ATE 500M2,INCLUSIVE PROJETO BASICO,APRESENTADO NOS PADROES DA CONTRATANTE,INCLUSIVE AS LEGALIZACOES PERTINENTES</t>
  </si>
  <si>
    <t>01.050.0083-A</t>
  </si>
  <si>
    <t>01.050.0084-0</t>
  </si>
  <si>
    <t>PROJETO EXECUTIVO DE INSTALACAO DE TELEMATICA PARA HABITACOES/EDIFICIOS DE 501 ATE 3.000M2,INCLUSIVE PROJETO BASICO,APRESENTADO NOS PADROES DA CONTRATANTE,INCLUSIVE AS LEGALIZACOES PERTINENTES</t>
  </si>
  <si>
    <t>01.050.0084-A</t>
  </si>
  <si>
    <t>01.050.0085-0</t>
  </si>
  <si>
    <t>PROJETO EXECUTIVO DE INSTALACAO DE TELEMATICA PARA HABITACAO/LOTEAMENTO ATE 12.000M2,INCLUSIVE PROJETO BASICO,APRESENTADO NOS PADROES DA CONTRATANTE,INCLUSIVE AS LEGALIZACOES PERTINENTES</t>
  </si>
  <si>
    <t>01.050.0085-A</t>
  </si>
  <si>
    <t>01.050.0086-0</t>
  </si>
  <si>
    <t>PROJETO EXECUTIVO DE INSTALACAO DE TELEMATICA PARA HABITACAO/LOTEAMENTO ACIMA DE 12.000M2,INCLUSIVE PROJETO BASICO,APRESENTADO NOS PADROES DA CONTRATANTE,INCLUSIVE AS LEGALIZACOESPERTINENTES</t>
  </si>
  <si>
    <t>01.050.0086-A</t>
  </si>
  <si>
    <t>01.050.0087-0</t>
  </si>
  <si>
    <t>PROJETO EXECUTIVO DE INSTALACAO DE ESGOTO SANITARIO E AGUASPLUVIAIS PARA PREDIOS ESCOLARES E/OU ADMINISTRATIVOS ATE 500M2,INCLUSIVE PROJETO BASICO,APRESENTADO NOS PADROES DA CONTRATANTE,INCLUSIVE AS LEGALIZACOES PERTINENTES</t>
  </si>
  <si>
    <t>01.050.0087-A</t>
  </si>
  <si>
    <t>01.050.0088-0</t>
  </si>
  <si>
    <t>PROJETO EXECUTIVO DE INSTALACAO DE ESGOTO SANITARIO E AGUASPLUVIAIS PARA PREDIOS ESCOLARES E/OU ADMINISTRATIVOS DE 501ATE 3.000M2,INCLUSIVE PROJETO BASICO,APRESENTADO NOS PADROES DA CONTRATANTE,INCLUSIVE AS LEGALIZACOES PERTINENTES</t>
  </si>
  <si>
    <t>01.050.0088-A</t>
  </si>
  <si>
    <t>01.050.0089-0</t>
  </si>
  <si>
    <t>PROJETO EXECUTIVO DE INSTALACAO DE ESGOTO SANITARIO E AGUASPLUVIAIS PARA PREDIOS ESCOLARES E/OU ADMINISTRATIVOS ACIMA DE 3.000M2,INCLUSIVE PROJETO BASICO,APRESENTADO NOS PADROES DA CONTRATANTE,INCLUSIVE AS LEGALIZACOES PERTINENTES</t>
  </si>
  <si>
    <t>01.050.0089-A</t>
  </si>
  <si>
    <t>01.050.0090-0</t>
  </si>
  <si>
    <t>PROJETO EXECUTIVO DE INSTALACAO DE ESGOTO SANITARIO E AGUASPLUVIAIS PARA PREDIOS CULTURAIS,INCLUSIVE PROJETO BASICO,APRESENTADO NOS PADROES DA CONTRATANTE,INCLUSIVE AS LEGALIZACOES PERTINENTES</t>
  </si>
  <si>
    <t>01.050.0090-A</t>
  </si>
  <si>
    <t>01.050.0091-0</t>
  </si>
  <si>
    <t>PROJETO EXECUTIVO DE INSTALACAO DE ESGOTO SANITARIO E AGUASPLUVIAIS PARA PREDIOS HOSPITALARES ATE 4.000M2,INCLUSIVE PROJETO BASICO,APRESENTADO NOS PADROES DA CONTRATANTE,INCLUSIVE AS LEGALIZACOES PERTINENTES</t>
  </si>
  <si>
    <t>01.050.0091-A</t>
  </si>
  <si>
    <t>01.050.0092-0</t>
  </si>
  <si>
    <t>PROJETO EXECUTIVO DE INSTALACAO DE ESGOTO SANITARIO E AGUASPLUVIAIS PARA PREDIOS HOSPITALARES ACIMA DE 4.000M2,INCLUSIVE PROJETO BASICO,APRESENTADO NOS PADROES DA CONTRATANTE,INCLUSIVE AS LEGALIZACOES PERTINENTES</t>
  </si>
  <si>
    <t>01.050.0092-A</t>
  </si>
  <si>
    <t>01.050.0093-0</t>
  </si>
  <si>
    <t>PROJETO EXECUTIVO DE INSTALACAO DE ESGOTO SANITARIO E AGUASPLUVIAIS PARA URBANIZACAO ATE 15.000M2,INCLUSIVE PROJETO BASICO,APRESENTADO NOS PADROES DA CONTRATANTE,INCLUSIVE AS LEGALIZACOES PERTINENTES</t>
  </si>
  <si>
    <t>01.050.0093-A</t>
  </si>
  <si>
    <t>01.050.0094-0</t>
  </si>
  <si>
    <t>PROJETO EXECUTIVO DE INSTALACAO DE ESGOTO SANITARIO E AGUASPLUVIAIS PARA URBANIZACAO ACIMA DE 15.000M2,INCLUSIVE PROJETO BASICO,APRESENTADO NOS PADROES DA CONTRATANTE,INCLUSIVE AS LEGALIZACOES PERTINENTES</t>
  </si>
  <si>
    <t>01.050.0094-A</t>
  </si>
  <si>
    <t>01.050.0095-0</t>
  </si>
  <si>
    <t>PROJETO EXECUTIVO DE INSTALACAO DE ESGOTO SANITARIO E AGUASPLUVIAIS PARA HABITACAO/LOTEAMENTO ATE 12.000M2,INCLUSIVE PROJETO BASICO,APRESENTADO NOS PADROES DA CONTRATANTE,INCLUSIVE AS LEGALIZACOES PERTINENTES</t>
  </si>
  <si>
    <t>01.050.0095-A</t>
  </si>
  <si>
    <t>01.050.0096-0</t>
  </si>
  <si>
    <t>PROJETO EXECUTIVO DE INSTALACAO DE ESGOTO SANITARIO E AGUASPLUVIAIS PARA HABITACAO/LOTEAMENTO DE 12.001 ATE 36.000M2,INCLUSIVE PROJETO BASICO,APRESENTADO NOS PADROES DA CONTRATANTE,INCLUSIVE AS LEGALIZACOES PERTINENTES</t>
  </si>
  <si>
    <t>01.050.0096-A</t>
  </si>
  <si>
    <t>01.050.0097-0</t>
  </si>
  <si>
    <t>PROJETO EXECUTIVO DE INSTALACAO DE ESGOTO SANITARIO E AGUASPLUVIAIS PARA HABITACAO/LOTEAMENTO ACIMA DE 36.000M2,INCLUSIVE PROJETO BASICO,APRESENTADO NOS PADROES DA CONTRATANTE,INCLUSIVE AS LEGALIZACOES PERTINENTES</t>
  </si>
  <si>
    <t>01.050.0097-A</t>
  </si>
  <si>
    <t>01.050.0098-0</t>
  </si>
  <si>
    <t>PROJETO EXECUTIVO DE INSTALACAO HIDRAULICA PARA PREDIOS ESCOLARES E/OU ADMINISTRATIVOS ATE 500M2,INCLUSIVE PROJETO BASICO,APRESENTADO NOS PADROES DA CONTRATANTE,INCLUSIVE AS LEGALIZACOES PERTINENTES</t>
  </si>
  <si>
    <t>01.050.0098-A</t>
  </si>
  <si>
    <t>01.050.0099-0</t>
  </si>
  <si>
    <t>PROJETO EXECUTIVO DE INSTALACAO HIDRAULICA PARA PREDIOS ESCOLARES E/OU ADMINISTRATIVOS DE 501 A 3.000M2,INCLUSIVE PROJETO BASICO,APRESENTADO NOS PADROES DA CONTRATANTE,INCLUSIVE AS LEGALIZACOES PERTINENTES</t>
  </si>
  <si>
    <t>01.050.0099-A</t>
  </si>
  <si>
    <t>01.050.0100-0</t>
  </si>
  <si>
    <t>PROJETO EXECUTIVO DE INSTALACAO HIDRAULICA PARA PREDIOS ESCOLARES E/OU ADMINISTRATIVOS ACIMA DE 3.000M2,INCLUSIVE PROJETO BASICO,APRESENTADO NOS PADROES DA CONTRATANTE,INCLUSIVE AS LEGALIZACOES PERTINENTES</t>
  </si>
  <si>
    <t>01.050.0100-A</t>
  </si>
  <si>
    <t>01.050.0101-0</t>
  </si>
  <si>
    <t>PROJETO EXECUTIVO DE INSTALACAO HIDRAULICA PARA PREDIOS CULTURAIS,INCLUSIVE PROJETO BASICO,APRESENTADO NOS PADROES DA CONTRATANTE,INCLUSIVE AS LEGALIZACOES PERTINENTES</t>
  </si>
  <si>
    <t>01.050.0101-A</t>
  </si>
  <si>
    <t>01.050.0102-0</t>
  </si>
  <si>
    <t>PROJETO EXECUTIVO DE INSTALACAO HIDRAULICA PARA PREDIOS HOSPITALARES ATE 4.000M2,INCLUSIVE PROJETO BASICO,APRESENTADO NOS PADROES DA CONTRATANTE,INCLUSIVE AS LEGALIZACOES PERTINENTES</t>
  </si>
  <si>
    <t>01.050.0102-A</t>
  </si>
  <si>
    <t>01.050.0103-0</t>
  </si>
  <si>
    <t>PROJETO EXECUTIVO DE INSTALACAO HIDRAULICA PARA PREDIOS HOSPITALARES ACIMA DE 4.000M2,INCLUSIVE PROJETO BASICO,APRESENTADO NOS PADROES DA CONTRATANTE,INCLUSIVE AS LEGALIZACOES PERTINENTES</t>
  </si>
  <si>
    <t>01.050.0103-A</t>
  </si>
  <si>
    <t>01.050.0104-0</t>
  </si>
  <si>
    <t>PROJETO EXECUTIVO DE INSTALACAO HIDRAULICA PARA HABITACOES/EDIFICIOS ATE 500M2,INCLUSIVE PROJETO BASICO,APRESENTADO NOSPADROES DA CONTRATANTE,INCLUSIVE AS LEGALIZACOES PERTINENTES</t>
  </si>
  <si>
    <t>01.050.0104-A</t>
  </si>
  <si>
    <t>01.050.0105-0</t>
  </si>
  <si>
    <t>PROJETO EXECUTIVO DE INSTALACAO HIDRAULICA PARA HABITACOES/EDIFICIOS DE 501 ATE 3.000M2,INCLUSVE PROJETO BASICO,APRESENTADO NOS PADROES DA CONTRATANTE,INCLUSIVE AS LEGALIZACOES PERTINENTES</t>
  </si>
  <si>
    <t>01.050.0105-A</t>
  </si>
  <si>
    <t>01.050.0106-0</t>
  </si>
  <si>
    <t>PROJETO EXECUTIVO DE INSTALACAO HIDRAULICA PARA HABITACOES/EDIFICIOS ACIMA DE 3.000M2,INCLUSIVE PROJETO BASICO,APRESENTADO NOS PADROES DA CONTRATANTE,INCLUSIVE AS LEGALIZACOES PERTINENTES</t>
  </si>
  <si>
    <t>01.050.0106-A</t>
  </si>
  <si>
    <t>01.050.0107-0</t>
  </si>
  <si>
    <t>PROJETO EXECUTIVO DE INSTALACAO HIDRAULICA PARA URBANIZACAOATE 15.000M2,INCLUSIVE PROJETO BASICO,APRESENTADO NOS PADROES DA CONTRATANTE,INCLUSIVE AS LEGALIZACOES PERTINENTES</t>
  </si>
  <si>
    <t>01.050.0107-A</t>
  </si>
  <si>
    <t>01.050.0108-0</t>
  </si>
  <si>
    <t>PROJETO EXECUTIVO DE INSTALACAO HIDRAULICA PARA URBANIZACAOACIMA DE 15.000M2,INCLUSIVE PROJETO BASICO,APRESENTADO NOS PADROES DA CONTRATANTE,INCLUSIVE AS LEGALIZACOES PERTINENTES</t>
  </si>
  <si>
    <t>01.050.0108-A</t>
  </si>
  <si>
    <t>01.050.0109-0</t>
  </si>
  <si>
    <t>PROJETO EXECUTIVO DE INSTALACAO HIDRAULICA PARA HABITACAO/LOTEAMENTO ATE 12.000M2,INCLUSIVE PROJETO BASICO,APRESENTADO NOS PADROES DA CONTRATANTE,INCLUSIVE AS LEGALIZACOES PERTINENTES</t>
  </si>
  <si>
    <t>01.050.0109-A</t>
  </si>
  <si>
    <t>01.050.0110-0</t>
  </si>
  <si>
    <t>PROJETO EXECUTIVO DE INSTALACAO HIDRAULICA PARA HABITACAO/LOTEAMENTO DE 12.001 ATE 36.000M2,INCLUSIVE PROJETO BASICO,APRESENTADO NOS PADROES DA CONTRATANTE,INCLUSIVE AS LEGALIZACOES PERTINENTES</t>
  </si>
  <si>
    <t>01.050.0110-A</t>
  </si>
  <si>
    <t>01.050.0111-0</t>
  </si>
  <si>
    <t>PROJETO EXECUTIVO DE INSTALACAO HIDRAULICA PARA HABITACAO/LOTEAMENTO ACIMA DE 36.000M2,INCLUSIVE PROJETO BASICO,APRESENTADO NOS PADROES DA CONTRATANTE,INCLUSIVE AS LEGALIZACOES PERTINENTES</t>
  </si>
  <si>
    <t>01.050.0111-A</t>
  </si>
  <si>
    <t>01.050.0112-0</t>
  </si>
  <si>
    <t>PROJETO EXECUTIVO DE INSTALACAO HIDRAULICA DE MONTAGEM INTERNA DE CHAFARIZES,APRESENTADO NOS PADROES DA CONTRATANTE</t>
  </si>
  <si>
    <t>01.050.0112-A</t>
  </si>
  <si>
    <t>01.050.0113-0</t>
  </si>
  <si>
    <t>PROJETO EXECUTIVO DE INSTALACAO ELETRICA PARA PREDIOS ESCOLARES E/OU ADMINISTRATIVOS ATE 500M2,INCLUSIVE PROJETO BASICO,APRESENTADO NOS PADROES DA CONTRATANTE,INCLUSIVE AS LEGALIZACOES PERTINENTES</t>
  </si>
  <si>
    <t>01.050.0113-A</t>
  </si>
  <si>
    <t>01.050.0114-0</t>
  </si>
  <si>
    <t>PROJETO EXECUTIVO DE INSTALACAO ELETRICA PARA PREDIOS ESCOLARES E/OU ADMINISTRATIVOS DE 501 ATE 3.000M2,INCLUSIVE PROJETO BASICO,APRESENTADO NOS PADROES DA CONTRATANTE,INCLUSIVE AS LEGALIZACOES PERTINENTES</t>
  </si>
  <si>
    <t>01.050.0114-A</t>
  </si>
  <si>
    <t>01.050.0115-0</t>
  </si>
  <si>
    <t>PROJETO EXECUTIVO DE INSTALACAO ELETRICA PARA PREDIOS ESCOLARES E/OU ADMINISTRATIVOS ACIMA DE 3.000M2,INCLUSIVE PROJETOBASICO,APRESENTADO NOS PADROES DA CONTRATANTE,INCLUSIVE AS LEGALIZACOES PERTINENTES</t>
  </si>
  <si>
    <t>01.050.0115-A</t>
  </si>
  <si>
    <t>01.050.0116-0</t>
  </si>
  <si>
    <t>PROJETO EXECUTIVO DE INSTALACAO ELETRICA PARA PREDIOS CULTURAIS ATE 3.000M2,INCLUSIVE PROJETO BASICO,APRESENTADO NOS PADROES DA CONTRATANTE,INCLUSIVE AS LEGALIZACOES PERTINENTES</t>
  </si>
  <si>
    <t>01.050.0116-A</t>
  </si>
  <si>
    <t>01.050.0117-0</t>
  </si>
  <si>
    <t>PROJETO EXECUTIVO DE INSTALACAO ELETRICA PARA PREDIOS CULTURAIS ACIMA DE 3.000M2,INCLUSIVE PROJETO BASICO,APRESENTADO NOS PADROES DA CONTRATANTE,INCLUSIVE AS LEGALIZACOES PERTINENTES</t>
  </si>
  <si>
    <t>01.050.0117-A</t>
  </si>
  <si>
    <t>01.050.0118-0</t>
  </si>
  <si>
    <t>PROJETO EXECUTIVO DE INSTALACAO ELETRICA PARA PREDIOS HOSPITALARES,INCLUSIVE PROJETO BASICO,APRESENTADO NOS PADROES DA CONTRATANTE,INCLUSIVE AS LEGALIZACOES PERTINENTES</t>
  </si>
  <si>
    <t>01.050.0118-A</t>
  </si>
  <si>
    <t>01.050.0119-0</t>
  </si>
  <si>
    <t>PROJETO EXECUTIVO DE INSTALACAO ELETRICA PARA HABITACOES/EDIFICIOS ATE 500M2,INCLUSIVE PROJETO BASICO,APRESENTADO NOS PADROES DA CONTRATANTE,INCLUSIVE AS LEGALIZACOES PERTINENTES</t>
  </si>
  <si>
    <t>01.050.0119-A</t>
  </si>
  <si>
    <t>01.050.0120-0</t>
  </si>
  <si>
    <t>PROJETO EXECUTIVO DE INSTALACAO ELETRICA PARA HABITACOES/EDIFICIOS DE 501 ATE 3.000M2,INCLUSIVE PROJETO BASICO,APRESENTADO NOS PADROES DA CONTRATANTE,INCLUSIVE AS LEGALIZACOES PERTINENTES</t>
  </si>
  <si>
    <t>01.050.0120-A</t>
  </si>
  <si>
    <t>01.050.0121-0</t>
  </si>
  <si>
    <t>PROJETO EXECUTIVO DE INSTALACAO ELETRICA PARA HABITACOES/EDIFICIOS ACIMA DE 3.000M2,INCLUSIVE PROJETO BASICO,APRESENTADO NOS PADROES DA CONTRATANTE,INCLUSIVE AS LEGALIZACOES PERTINENTES</t>
  </si>
  <si>
    <t>01.050.0121-A</t>
  </si>
  <si>
    <t>01.050.0122-0</t>
  </si>
  <si>
    <t>PROJETO EXECUTIVO DE INSTALACAO ELETRICA PARA URBANIZACAO ATE 15.000M2,INCLUSIVE PROJETO BASICO,APRESENTADO NOS PADROESDA CONTRATANTE,INCLUSIVE AS LEGALIZACOES PERTINENTES</t>
  </si>
  <si>
    <t>01.050.0122-A</t>
  </si>
  <si>
    <t>01.050.0123-0</t>
  </si>
  <si>
    <t>PROJETO EXECUTIVO DE INSTALACAO ELETRICA PARA URBANIZACAO ACIMA DE 15.000M2,INCLUSIVE PROJETO BASICO,APRESENTADO NOS PADROES DA CONTRATANTE,INCLUSIVE AS LEGALIZACOES PERTINENTES</t>
  </si>
  <si>
    <t>01.050.0123-A</t>
  </si>
  <si>
    <t>01.050.0124-0</t>
  </si>
  <si>
    <t>PROJETO EXECUTIVO DE INSTALACAO ELETRICA PARA HABITACAO/LOTEAMENTO ATE 12.000M2,INCLUSIVE PROJETO BASICO,APRESENTADO NOS PADROES DA CONTRATANTE,INCLUSIVE AS LEGALIZACOES PERTINENTES</t>
  </si>
  <si>
    <t>01.050.0124-A</t>
  </si>
  <si>
    <t>01.050.0125-0</t>
  </si>
  <si>
    <t>PROJETO EXECUTIVO DE INSTALACAO ELETRICA PARA HABITACAO/LOTEAMENTO DE 12.001 ATE 36.000M2,INCLUSIVE PROJETO BASICO,APRESENTADO NOS PADROES DA CONTRATANTE,INCLUSIVE AS LEGALIZACOESPERTINENTES</t>
  </si>
  <si>
    <t>01.050.0125-A</t>
  </si>
  <si>
    <t>01.050.0126-0</t>
  </si>
  <si>
    <t>PROJETO EXECUTIVO DE INSTALACAO ELETRICA PARA HABITACAO/LOTEAMENTO ACIMA DE 36.000M2,INCLUSIVE PROJETO BASICO,APRESENTADO NOS PADROES DA CONTRATANTE,INCLUSIVE AS LEGALIZACOES PERTINENTES</t>
  </si>
  <si>
    <t>01.050.0126-A</t>
  </si>
  <si>
    <t>01.050.0127-0</t>
  </si>
  <si>
    <t>PROJETO EXECUTIVO DE INSTALACAO ELETRICA DO QUADRO DOS COMANDOS DE MOTORES PARA CHAFARIZES,APRESENTADO NOS PADROES DA CONTRATANTE</t>
  </si>
  <si>
    <t>01.050.0127-A</t>
  </si>
  <si>
    <t>01.050.0128-0</t>
  </si>
  <si>
    <t>PROJETO EXECUTIVO DE SISTEMA DE AR CONDICIONADO,INCLUSIVE PROJETO BASICO,APRESENTADO NOS PADROES DA CONTRATANTE,EM PREDIOS COM AREA DE ATE 500M2</t>
  </si>
  <si>
    <t>01.050.0128-A</t>
  </si>
  <si>
    <t>01.050.0129-0</t>
  </si>
  <si>
    <t>PROJETO EXECUTIVO DE SISTEMA DE AR CONDICIONADO,INCLUSIVE PROJETO BASICO,APRESENTADO NOS PADROES DA CONTRATANTE,EM PREDIOS COM AREA DE 501 ATE 3000M2</t>
  </si>
  <si>
    <t>01.050.0129-A</t>
  </si>
  <si>
    <t>01.050.0130-0</t>
  </si>
  <si>
    <t>PROJETO EXECUTIVO DE SISTEMA DE AR CONDICIONADO,INCLUSIVE PROJETO BASICO,APRESENTADO NOS PADROES DA CONTRATANTE,EM PREDIOS COM AREA ACIMA DE 3000M2</t>
  </si>
  <si>
    <t>01.050.0130-A</t>
  </si>
  <si>
    <t>01.050.0137-0</t>
  </si>
  <si>
    <t>PROJETO EXECUTIVO DE ARQUITETURA PARA CONSTRUCAO DE GALPAO (GEOMETRICO,CORTES,DETALHAMENTO E PERSPECTIVA) ATE 500M2,APRESENTADO NOS PADROES DA CONTRATANTE</t>
  </si>
  <si>
    <t>01.050.0137-A</t>
  </si>
  <si>
    <t>01.050.0138-0</t>
  </si>
  <si>
    <t>PROJETO EXECUTIVO DE ARQUITETURA PARA AREA DESTINADA A ABRIGAR SUBESTACAO,ATE 2750KVA,INCLUSIVE DETALHAMENTO DA SERRALHERIA E DOS CUBICULOS,APRESENTADO NOS PADROES DA CONTRATANTE</t>
  </si>
  <si>
    <t>01.050.0138-A</t>
  </si>
  <si>
    <t>01.050.0139-0</t>
  </si>
  <si>
    <t>DESENHO EM PERSPECTIVA NO TAMANHO DE (70X50)CM, COLORIDO, PARA PROJETO DE TRATAMENTO PAISAGISTICO EM AREA PUBLICAS,APRESENTADO NOS PADROES DA CONTRATANTE</t>
  </si>
  <si>
    <t>01.050.0139-A</t>
  </si>
  <si>
    <t>01.050.0140-0</t>
  </si>
  <si>
    <t>PROJETO EXECUTIVO DE ARQUITETURA PARA IMPLANTACAO DE VIVEIROS DE MUDAS DE ARVORES E HORTAS (GEOMETRICO,CORTES,DETALHAMENTO E PERSPECTIVAS) ATE 20.000M2,APRESENTADO NOS PADROES DA CONTRATANTE</t>
  </si>
  <si>
    <t>01.050.0140-A</t>
  </si>
  <si>
    <t>01.050.0141-0</t>
  </si>
  <si>
    <t>PROJETO EXECUTIVO DE INSTALACAO ELETRICA PARA CHAFARIZES,APRESENTADO NOS PADROES DA CONTRATANTE,INCLUSIVE AS LEGALIZACOES PERTINENTES</t>
  </si>
  <si>
    <t>01.050.0141-A</t>
  </si>
  <si>
    <t>01.050.0142-0</t>
  </si>
  <si>
    <t>PROJETO EXECUTIVO DE INSTALACAO HIDROSSANITARIA PARA CHAFARIZES,APRESENTADO NOS PADROES DA CONTRATANTE,INCLUSIVE AS LEGALIZACOES PERTINENTES</t>
  </si>
  <si>
    <t>01.050.0142-A</t>
  </si>
  <si>
    <t>01.050.0143-0</t>
  </si>
  <si>
    <t>PROJETO EXECUTIVO DE SISTEMA DE DRENAGEM E IRRIGACAO PARA IMPLANTACAO DE VIVEIROS DE MUDAS DE ARVORES E HORTAS,ATE 20.000M2,APRESENTADO NOS PADROES DA CONTRATANTE</t>
  </si>
  <si>
    <t>01.050.0143-A</t>
  </si>
  <si>
    <t>01.050.0150-0</t>
  </si>
  <si>
    <t>PROJETO EXECUTIVO DE INSTALACAO DE SEGURANCA (CFTV E SONORIZACAO),ATE 500M2,INCLUSIVE PROJETO BASICO,APRESENTADO NOS PADROES DA CONTRATANTE,INCLUSIVE AS LEGALIZACOES PERTINENTES</t>
  </si>
  <si>
    <t>01.050.0150-A</t>
  </si>
  <si>
    <t>01.050.0151-0</t>
  </si>
  <si>
    <t>PROJETO EXECUTIVO DE INSTALACAO DE SEGURANCA (CFTV E SONORIZACAO),DE 501 ATE 3000M2,INCLUSIVE PROJETO BASICO,APRESENTADO NOS PADROES DA CONTRATANTE,INCLUSIVE AS LEGALIZACOES PERTINENTES</t>
  </si>
  <si>
    <t>01.050.0151-A</t>
  </si>
  <si>
    <t>01.050.0152-0</t>
  </si>
  <si>
    <t>PROJETO EXECUTIVO DE INSTALACAO DE SEGURANCA (CFTV E SONORIZACAO),ACIMA DE 3000M2,INCLUSIVE PROJETO BASICO,APRESENTADO NOS PADROES DA CONTRATANTE,INCLUSIVE AS LEGALIZACOES PERTINENTES</t>
  </si>
  <si>
    <t>01.050.0152-A</t>
  </si>
  <si>
    <t>01.050.0153-0</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</si>
  <si>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</si>
  <si>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01.050.0153-A</t>
  </si>
  <si>
    <t>01.050.0154-0</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</si>
  <si>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</si>
  <si>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01.050.0154-A</t>
  </si>
  <si>
    <t>01.050.0156-0</t>
  </si>
  <si>
    <t>PROJETO EXECUTIVO DE SISTEMA DE DRENAGEM ATE 20.000M2,APRESENTADO NOS PADROES DA CONTRATANTE</t>
  </si>
  <si>
    <t>01.050.0156-A</t>
  </si>
  <si>
    <t>01.050.0157-0</t>
  </si>
  <si>
    <t>PROJETO EXECUTIVO DE SISTEMA DE DRENAGEM ACIMA DE 20.000M2,APRESENTADO NOS PADROES DA CONTRATANTE</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</si>
  <si>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</si>
  <si>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</si>
  <si>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</si>
  <si>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</si>
  <si>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</si>
  <si>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</si>
  <si>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01.050.0162-A</t>
  </si>
  <si>
    <t>01.050.0165-0</t>
  </si>
  <si>
    <t>PROJETO EXECUTIVO PARA URBANIZACAO/REURBANIZACAO (GEOMETRICO,CORTES E DETALHES) PARA TRATAMENTO PAISAGISTICO DE AREAS PUBLICAS,APRESENTADO NOS PADROES DA CONTRATANTE,INCLUSIVE AS OPERACOES PERTINENTES E A COORDENACAO DOS PROJETOS COMPLEMENTARES</t>
  </si>
  <si>
    <t>01.050.0165-A</t>
  </si>
  <si>
    <t>01.050.0168-0</t>
  </si>
  <si>
    <t>PROJETO DE VIA SIMPLES DE VEICULOS EM FAVELA,COM 1 FAIXA DEROLAMENTO,COM LARGURA MAXIMA DE 3M,APRESENTADO NOS PADROES DA CONTRATANTE</t>
  </si>
  <si>
    <t>01.050.0168-A</t>
  </si>
  <si>
    <t>01.050.0170-0</t>
  </si>
  <si>
    <t>PROJETO PARA PASSARELA SOBRE LOGRADOURO PUBLICO,COM RAMPAS E/OU ESCADAS,APRESENTADO NOS PADROES DA CONTRATANTE</t>
  </si>
  <si>
    <t>01.050.0170-A</t>
  </si>
  <si>
    <t>01.050.0175-0</t>
  </si>
  <si>
    <t>PROJETO EXECUTIVO PARA TRATAMENTO PAISAGISTICO COM ESPECIFICACAO VEGETAL LEGENDADA E QUANTIFICADA,EM AREAS PUBLICAS,CONSIDERANDO A AREA EFETIVA DE PLANTIO,APRESENTADO NOS PADROES DA CONTRATANTE</t>
  </si>
  <si>
    <t>01.050.0175-A</t>
  </si>
  <si>
    <t>01.050.0180-0</t>
  </si>
  <si>
    <t>PROJETO EXECUTIVO DE VIA ESPECIAL PARA VEICULOS E PEDESTRES,EM AVENIDAS CANAL,COM CALCADAS EM AMBOS OS LADOS,COM LARGURA MAXIMA DE 40M,APRESENTADO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</si>
  <si>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</si>
  <si>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</si>
  <si>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NOS PADROES DA CONTRATANTE</t>
  </si>
  <si>
    <t>01.050.0185-A</t>
  </si>
  <si>
    <t>01.050.0190-0</t>
  </si>
  <si>
    <t>PROJETO EXECUTIVO DE VIA PARA VEICULOS E PEDESTRES EM RUAS EAVENIDAS URBANAS,COM CALCADAS EM AMBOS OS LADOS E 2 FAIXAS DE ROLAMENTO COM LARGURA MAXIMA DE 13M,APRESENTADO NOS PADROES DA CONTRATANTE</t>
  </si>
  <si>
    <t>01.050.0190-A</t>
  </si>
  <si>
    <t>01.050.0195-0</t>
  </si>
  <si>
    <t>PROJETO EXECUTIVO DE VIA PARA VEICULOS E PEDESTRES EM RUAS EAVENIDAS URBANAS,COM CALCADAS EM AMBOS OS LADOS E 3 FAIXAS DE ROLAMENTO COM LARGURA MAXIMA DE 16M,APRESENTADO NOS PADROES DA CONTRATANTE</t>
  </si>
  <si>
    <t>01.050.0195-A</t>
  </si>
  <si>
    <t>01.050.0200-0</t>
  </si>
  <si>
    <t>PROJETO EXECUTIVO DE VIA ESPECIAL PARA VEICULOS E PEDESTRESEM RUAS E AVENIDAS URBANAS,COM CALCADAS EM AMBOS OS LADOS,CANTEIRO CENTRAL,COM 3 FAIXAS DE ROLAMENTO NAS PISTAS CENTRAIS E SEPARADORES DE PISTAS LATERAIS EM AMBOS OS SENTIDOS E COM LARGURA MAXIMA DE 53M,APRESENTADO NOS PADROES DA CONTRATANTE</t>
  </si>
  <si>
    <t>01.050.0200-A</t>
  </si>
  <si>
    <t>01.050.0205-0</t>
  </si>
  <si>
    <t>PROJETO EXECUTIVO DE VIA PARA VEICULOS E PEDESTRES EM RUAS EAVENIDAS URBANAS,COM CALCADAS EM AMBOS OS LADOS E 4 FAIXASDE ROLAMENTO COM LARGURA MAXIMA DE 25M,APRESENTADO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</si>
  <si>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</si>
  <si>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</si>
  <si>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NOS PADROES DA CONTRATANTE</t>
  </si>
  <si>
    <t>01.050.0210-A</t>
  </si>
  <si>
    <t>01.050.0215-0</t>
  </si>
  <si>
    <t>PROJETO EXECUTIVO DE VIA SIMPLES DE CICLOVIA,COM 1 FAIXA DEROLAMENTO,COM LARGURA MAXIMA DE 1,30M,APRESENTADO NOS PADROES DA CONTRATANTE</t>
  </si>
  <si>
    <t>01.050.0215-A</t>
  </si>
  <si>
    <t>01.050.0220-0</t>
  </si>
  <si>
    <t>PROJETO EXECUTIVO DE VIA DUPLA DE CICLOVIA,COM 2 FAIXAS DE ROLAMENTO,COM LARGURA MAXIMA DE 3M,APRESENTADO NOS PADROES DA CONTRATANTE</t>
  </si>
  <si>
    <t>01.050.0220-A</t>
  </si>
  <si>
    <t>01.050.0222-0</t>
  </si>
  <si>
    <t>PROJETO EXECUTIVO DE SISTEMA CENTRAL DE GASES MEDICINAIS (OXIGENIO,AR COMPRIMIDO E VACUO),INCLUSIVE PROJETO BASICO,APRESENTADO NOS PADROES DA CONTRATANTE,COM AREA ATE 1000M2</t>
  </si>
  <si>
    <t>01.050.0222-A</t>
  </si>
  <si>
    <t>01.050.0223-0</t>
  </si>
  <si>
    <t>PROJETO EXECUTIVO DE SISTEMA CENTRAL DE GASES MEDICINAIS (OXIGENIO,AR COMPRIMIDO E VACUO),INCLUSIVE PROJETO BASICO,APRESENTADO NOS PADROES DA CONTRATANTE,COM AREA DE 1001 ATE 4000M2</t>
  </si>
  <si>
    <t>01.050.0223-A</t>
  </si>
  <si>
    <t>01.050.0224-0</t>
  </si>
  <si>
    <t>PROJETO EXECUTIVO DE SISTEMA CENTRAL DE GASES MEDICINAIS (OXIGENIO,AR COMPRIMIDO E VACUO),INCLUSIVE PROJETO BASICO,APRESENTADO NOS PADROES DA CONTRATANTE,COM AREA ACIMA DE 4000M2</t>
  </si>
  <si>
    <t>01.050.0224-A</t>
  </si>
  <si>
    <t>01.050.0225-0</t>
  </si>
  <si>
    <t>PROJETO EXECUTIVO PARA SISTEMA DE EXAUSTAO MECANICA DE COZINHA,INCLUSIVE PROJETO BASICO,APRESENTADO NOS PADROES DA CONTRATANTE COM AREA ATE 50M2</t>
  </si>
  <si>
    <t>01.050.0225-A</t>
  </si>
  <si>
    <t>01.050.0226-0</t>
  </si>
  <si>
    <t>PROJETO EXECUTIVO PARA SISTEMA DE EXAUSTAO MECANICA DE COZINHA,INCLUSIVE PROJETO BASICO,APRESENTADO NOS PADROES DA CONTRATANTE,COM AREA DE 51 ATE 100M2</t>
  </si>
  <si>
    <t>01.050.0226-A</t>
  </si>
  <si>
    <t>01.050.0227-0</t>
  </si>
  <si>
    <t>PROJETO EXECUTIVO PARA SISTEMA DE EXAUSTAO MECANICA DE COZINHA,INCLUSIVE PROJETO BASICO,APRESENTADO NOS PADROES DA CONTRATANTE,COM AREA ACIMA DE 100M2</t>
  </si>
  <si>
    <t>01.050.0227-A</t>
  </si>
  <si>
    <t>01.050.0230-0</t>
  </si>
  <si>
    <t>PROJETO ESTRUTURAL FINAL DE ENGENHARIA DE OBRAS-DE-ARTE ESPECIAIS (PONTES,VIADUTOS E PASSARELAS) EM CONCRETO ARMADO E/OU PROTENDIDO OU ESTRUTURA DE ACO,COM AREA DE PROJECAO HORIZONTAL INFERIOR A 500M2,APRESENTADO NOS PADROES DA CONTRATANTE</t>
  </si>
  <si>
    <t>01.050.0230-A</t>
  </si>
  <si>
    <t>01.050.0232-0</t>
  </si>
  <si>
    <t>PROJETO ESTRUTURAL FINAL DE ENGENHARIA DE OBRAS-DE-ARTE ESPECIAIS (PONTES,VIADUTOS E PASSARELAS) EM CONCRETO ARMADO E/OU PROTENDIDO OU ESTRUTURA DE ACO,COM AREA DE PROJECAO HORIZONTAL DE 501 ATE 5.000M2,APRESENTADO NOS PADROES DA CONTRATANTE</t>
  </si>
  <si>
    <t>01.050.0232-A</t>
  </si>
  <si>
    <t>01.050.0235-0</t>
  </si>
  <si>
    <t>PROJETO ESTRUTURAL FINAL DE ENGENHARIA DE OBRAS-DE-ARTE ESPECIAIS (PONTES,VIADUTOS E PASSARELAS) EM CONCRETO ARMADO E/OU PROTENDIDO OU ESTRUTURA DE ACO,COM AREA DE PROJECAO HORIZONTAL DE 5.001 ATE 7.000M2,APRESENTADO NOS PADROES DA CONTRATANTE</t>
  </si>
  <si>
    <t>01.050.0235-A</t>
  </si>
  <si>
    <t>01.050.0245-0</t>
  </si>
  <si>
    <t>PROJETO EXECUTIVO DE PROGRAMACAO VISUAL PARA PREDIOS ESCOLARES E/OU ADMINISTRATIVOS ATE 500M2,APRESENTADO NOS PADROES DA CONTRATANTE</t>
  </si>
  <si>
    <t>01.050.0245-A</t>
  </si>
  <si>
    <t>01.050.0250-0</t>
  </si>
  <si>
    <t>PROJETO EXECUTIVO DE PROGRAMACAO VISUAL PARA PREDIOS ESCOLARES E/OU ADMINISTRATIVOS,DE 501 ATE 3000M2,APRESENTADO NOS PADROES DA CONTRATANTE</t>
  </si>
  <si>
    <t>01.050.0250-A</t>
  </si>
  <si>
    <t>01.050.0300-0</t>
  </si>
  <si>
    <t>RELATORIO FINAL DE OBRAS OU SERVICOS DE ENGENHARIA,REGISTROFOTOGRAFICO DOS SERVICOS,ACOMPANHADO DE LEGENDAS E INDICACAO DA LOCALIZACAO,INFORMACOES CONTRATUAIS,PLANILHA ORCAMENTARIA E DESCRICAO DO ESCOPO DOS SERVICOS REALIZADOS,CONF.RECOMENDACOES E ESPECIFICACOES DO ORGAO CONTRATANTE.O ITEM DEVERA SER MEDIDO PELO NUMERO PRANCHAS ORIGINAIS COMPOE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</si>
  <si>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</si>
  <si>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</si>
  <si>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</si>
  <si>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</si>
  <si>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</si>
  <si>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</si>
  <si>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</si>
  <si>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</si>
  <si>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</si>
  <si>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</si>
  <si>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</si>
  <si>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</si>
  <si>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01.050.0324-A</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</si>
  <si>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</si>
  <si>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</si>
  <si>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</si>
  <si>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</si>
  <si>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</si>
  <si>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</si>
  <si>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</si>
  <si>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</si>
  <si>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</si>
  <si>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</si>
  <si>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</si>
  <si>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01.050.0328-A</t>
  </si>
  <si>
    <t>01.050.0350-0</t>
  </si>
  <si>
    <t>PROJETO EXECUTIVO DE ARQUITETURA,CONSIDERANDO O PROJETO BASICO EXISTENTE,PARA PREDIOS HOSPITALARES ATE 1000M2,APRESENTADO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</si>
  <si>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</si>
  <si>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</si>
  <si>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</si>
  <si>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</si>
  <si>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</si>
  <si>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NOS PADROES DA CONTRATANTE,INCLUSIVE AS LEGALIZACOESPERTINENTES,COORDENACAO E COMPATIBILIZACAO COM OS PROJETOS COMPLEMENTARES</t>
  </si>
  <si>
    <t>01.050.0352-A</t>
  </si>
  <si>
    <t>01.050.0353-0</t>
  </si>
  <si>
    <t>PROJETO EXECUTIVO DE ARQUITETURA,CONSIDERANDO O PROJETO BASICO EXISTENTE,PARA PREDIOS CULTURAIS ATE 500M2,APRESENTADO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</si>
  <si>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</si>
  <si>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</si>
  <si>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NOS PADROES DA CONTRATANTE,INCLUSIVE AS LEGALIZACOES PERTINENTES,COORDENACAO E COMPATIBILIZACAO COM OS PROJETOS COMPLEMENTARES</t>
  </si>
  <si>
    <t>01.050.0354-A</t>
  </si>
  <si>
    <t>01.050.0355-0</t>
  </si>
  <si>
    <t>PROJETO EXECUTIVO DE ARQUITETURA,CONSIDERANDO O PROJETO BASICO EXISTENTE,PARA PREDIOS CULTURAIS ACIMA DE 3000M2,APRESENTADO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</si>
  <si>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</si>
  <si>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</si>
  <si>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 500M2,APRESENTADO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</si>
  <si>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</si>
  <si>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</si>
  <si>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</si>
  <si>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</si>
  <si>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</si>
  <si>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</si>
  <si>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</si>
  <si>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</si>
  <si>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</si>
  <si>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</si>
  <si>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</si>
  <si>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</si>
  <si>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</si>
  <si>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</si>
  <si>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</si>
  <si>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</si>
  <si>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</si>
  <si>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</si>
  <si>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</si>
  <si>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</si>
  <si>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</si>
  <si>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</si>
  <si>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</si>
  <si>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NOS PADROES DA CONTRATANTE,INCLUSIVE AS LEGALIZACOESPERTINENTES,COORDENACAO E COMPATIBILIZACAO COM OS PROJETOS COMPLEMENTARES</t>
  </si>
  <si>
    <t>01.050.0364-A</t>
  </si>
  <si>
    <t>01.050.0365-0</t>
  </si>
  <si>
    <t>PROJETO BASICO DE INSTALACAO DE INCENDIO E SPDA PARA PREDIOS ESCOLARES E/OU ADMINISTRATIVOS ATE 500M2,APRESENTADO NOS PADROES DA CONTRATANTE,INCLUSIVE AS LEGALIZACOES PERTINENTES</t>
  </si>
  <si>
    <t>01.050.0365-A</t>
  </si>
  <si>
    <t>01.050.0366-0</t>
  </si>
  <si>
    <t>PROJETO BASICO DE INSTALACAO DE INCENDIO E SPDA PARA PREDIOS ESCOLARES E/OU ADMINISTRATIVOS DE 501 ATE 3000M2,APRESENTADO NOS PADROES DA CONTRATANTE,INCLUSIVE AS LEGALIZACOES PERTINENTES</t>
  </si>
  <si>
    <t>01.050.0366-A</t>
  </si>
  <si>
    <t>01.050.0367-0</t>
  </si>
  <si>
    <t>PROJETO BASICO DE INSTALACAO DE INCENDIO E SPDA PARA PREDIOS ESCOLARES E/OU ADMINISTRATIVOS ACIMA DE 3000M2,APRESENTADONOS PADROES DA CONTRATANTE,INCLUSIVE AS LEGALIZACOES PERTINENTES</t>
  </si>
  <si>
    <t>01.050.0367-A</t>
  </si>
  <si>
    <t>01.050.0368-0</t>
  </si>
  <si>
    <t>PROJETO BASICO DE INSTALACAO DE INCENDIO E SPDA PARA PREDIOS CULTURAIS ATE 500M2,APRESENTADO NOS PADROES DA CONTRATANTE,INCLUSIVE AS LEGALIZACOES PERTINENTES</t>
  </si>
  <si>
    <t>01.050.0368-A</t>
  </si>
  <si>
    <t>01.050.0369-0</t>
  </si>
  <si>
    <t>PROJETO BASICO DE INSTALACAO DE INCENDIO E SPDA PARA PREDIOS CULTURAIS ACIMA DE 500M2,APRESENTADO NOS PADROES DA CONTRATANTE,INCLUSIVE AS LEGALIZACOES PERTINENTES</t>
  </si>
  <si>
    <t>01.050.0369-A</t>
  </si>
  <si>
    <t>01.050.0370-0</t>
  </si>
  <si>
    <t>PROJETO BASICO DE INSTALACAO DE INCENDIO E SPDA PARA PREDIOS HOSPITALARES,APRESENTADO NOS PADROES DA CONTRATANTE,INCLUSIVE AS LEGALIZACOES PERTINENTES</t>
  </si>
  <si>
    <t>01.050.0370-A</t>
  </si>
  <si>
    <t>01.050.0371-0</t>
  </si>
  <si>
    <t>PROJETO BASICO DE INSTALACAO DE INCENDIO E SPDA PARA HABITACOES/EDIFICIOS ATE 500M2,APRESENTADO NOS PADROES DA CONTRATANTE,INCLUSIVE AS LEGALIZACOES PERTINENTES</t>
  </si>
  <si>
    <t>01.050.0371-A</t>
  </si>
  <si>
    <t>01.050.0372-0</t>
  </si>
  <si>
    <t>PROJETO BASICO DE INSTALACAO DE INCENDIO E SPDA PARA HABITACOES/EDIFICIOS DE 501 ATE 3000M2,APRESENTADO NOS PADROES DA CONTRATANTE,INCLUSIVE AS LEGALIZACOES PERTINENTES</t>
  </si>
  <si>
    <t>01.050.0372-A</t>
  </si>
  <si>
    <t>01.050.0373-0</t>
  </si>
  <si>
    <t>PROJETO BASICO DE INSTALACAO DE INCENDIO E SPDA PARA HABITACOES/EDIFICIOS ACIMA DE 3000M2,APRESENTADO NOS PADROES DA CONTRATANTE,INCLUSIVE AS LEGALIZACOES PERTINENTES</t>
  </si>
  <si>
    <t>01.050.0373-A</t>
  </si>
  <si>
    <t>01.050.0374-0</t>
  </si>
  <si>
    <t>PROJETO BASICO DE INSTALACAO DE INCENDIO E SPDA PARA HABITACAO/LOTEAMENTO ATE 36000M2,APRESENTADO NOS PADROES DA CONTRATANTE,INCLUSIVE AS LEGALIZACOES PERTINENTES</t>
  </si>
  <si>
    <t>01.050.0374-A</t>
  </si>
  <si>
    <t>01.050.0375-0</t>
  </si>
  <si>
    <t>PROJETO BASICO DE INSTALACAO DE INCENDIO E SPDA PARA HABITACAO/LOTEAMENTO ACIMA DE 36000M2,APRESENTADO NOS PADROES DA CONTRATANTE,INCLUSIVE AS LEGALIZACOES PERTINENTES</t>
  </si>
  <si>
    <t>01.050.0375-A</t>
  </si>
  <si>
    <t>01.050.0376-0</t>
  </si>
  <si>
    <t>PROJETO EXECUTIVO DE INSTALACAO DE INCENDIO E SPDA,CONSIDERANDO PROJETO BASICO EXISTENTE,PARA PREDIOS ESCOLARES E/OU ADMINISTRATIVOS ATE 500M2,APRESENTADO NOS PADROES DA CONTRATANTE,INCLUSIVE AS LEGALIZACOES PERTINENTES</t>
  </si>
  <si>
    <t>01.050.0376-A</t>
  </si>
  <si>
    <t>01.050.0377-0</t>
  </si>
  <si>
    <t>PROJETO EXECUTIVO DE INSTALACAO DE INCENDIO E SPDA,CONSIDERANDO PROJETO BASICO EXISTENTE,PARA PREDIOS ESCOLARES E/OU ADMINISTRATIVOS DE 501 ATE 3000M2,APRESENTADO NOS PADROES DA CONTRATANTE,INCLUSIVE AS LEGALIZACOES PERTINENTES</t>
  </si>
  <si>
    <t>01.050.0377-A</t>
  </si>
  <si>
    <t>01.050.0378-0</t>
  </si>
  <si>
    <t>PROJETO EXECUTIVO DE INSTALACAO DE INCENDIO E SPDA,CONSIDERANDO PROJETO BASICO EXISTENTE,PARA PREDIOS ESCOLARES E/OU ADMINISTRATIVOS ACIMA DE 3000M2,APRESENTADO NOS PADROES DA CONTRATANTE,INCLUSIVE AS LEGALIZACOES PERTINENTES</t>
  </si>
  <si>
    <t>01.050.0378-A</t>
  </si>
  <si>
    <t>01.050.0379-0</t>
  </si>
  <si>
    <t>PROJETO EXECUTIVO DE INSTALACAO DE INCENDIO E SPDA,CONSIDERANDO PROJETO BASICO EXISTENTE,PARA PREDIOS CULTURAIS ATE 500M2,APRESENTADO NOS PADROES DA CONTRATANTE,INCLUSIVE AS LEGALIZACOES PERTINENTES</t>
  </si>
  <si>
    <t>01.050.0379-A</t>
  </si>
  <si>
    <t>01.050.0380-0</t>
  </si>
  <si>
    <t>PROJETO EXECUTIVO DE INSTALACAO DE INCENDIO E SPDA,CONSIDERANDO PROJETO BASICO EXISTENTE,PARA PREDIOS CULTURAIS ACIMA DE500M2,APRESENTADO NOS PADROES DA CONTRATANTE,INCLUSIVE AS LEGALIZACOES PERTINENTES</t>
  </si>
  <si>
    <t>01.050.0380-A</t>
  </si>
  <si>
    <t>01.050.0381-0</t>
  </si>
  <si>
    <t>PROJETO EXECUTIVO DE INSTALACAO DE INCENDIO E SPDA,CONSIDERANDO PROJETO BASICO EXISTENTE,PARA PREDIOS HOSPITALARES,APRESENTADO NOS PADROES DA CONTRATANTE,INCLUSIVE AS LEGALIZACOESPERTINENTES</t>
  </si>
  <si>
    <t>01.050.0381-A</t>
  </si>
  <si>
    <t>01.050.0382-0</t>
  </si>
  <si>
    <t>PROJETO EXECUTIVO DE INSTALACAO DE INCENDIO E SPDA,CONSIDERANDO PROJETO BASICO EXISTENTE,PARA HABITACOES/EDIFICIOS ATE 500M2,APRESENTADO NOS PADROES DA CONTRATANTE,INCLUSIVE AS LEGALIZACOES PERTINENTES</t>
  </si>
  <si>
    <t>01.050.0382-A</t>
  </si>
  <si>
    <t>01.050.0383-0</t>
  </si>
  <si>
    <t>PROJETO EXECUTIVO DE INSTALACAO DE INCENDIO E SPDA,CONSIDERANDO PROJETO BASICO EXISTENTE,PARA HABITACOES/EDIFICIOS DE 501 ATE 3000M2,APRESENTADO NOS PADROES DA CONTRATANTE,INCLUSIVE AS LEGALIZACOES PERTINENTES</t>
  </si>
  <si>
    <t>01.050.0383-A</t>
  </si>
  <si>
    <t>01.050.0384-0</t>
  </si>
  <si>
    <t>PROJETO EXECUTIVO DE INSTALACAO DE INCENDIO E SPDA,CONSIDERANDO PROJETO BASICO EXISTENTE,PARA HABITACOES/EDIFICIOS ACIMADE 3000M2,APRESENTADO NOS PADROES DA CONTRATANTE,INCLUSIVE AS LEGALIZACOES PERTINENTES</t>
  </si>
  <si>
    <t>01.050.0384-A</t>
  </si>
  <si>
    <t>01.050.0385-0</t>
  </si>
  <si>
    <t>PROJETO EXECUTIVO DE INSTALACAO DE INCENDIO E SPDA,CONSIDERANDO PROJETO BASICO EXISTENTE,PARA HABITACAO/LOTEAMENTO ATE 36000M2,APRESENTADO NOS PADROES DA CONTRATANTE,INCLUSIVE AS LEGALIZACOES PERTINENTES</t>
  </si>
  <si>
    <t>01.050.0385-A</t>
  </si>
  <si>
    <t>01.050.0386-0</t>
  </si>
  <si>
    <t>PROJETO EXECUTIVO DE INSTALACAO DE INCENDIO E SPDA,CONSIDERANDO PROJETO BASICO EXISTENTE,PARA HABITACAO/LOTEAMENTO ACIMA DE 36000M2,APRESENTADO NOS PADROES DA CONTRATANTE,INCLUSIVE AS LEGALIZACOES PERTINENTES</t>
  </si>
  <si>
    <t>01.050.0386-A</t>
  </si>
  <si>
    <t>01.050.0387-0</t>
  </si>
  <si>
    <t>PROJETO BASICO DE INSTALACAO DE GAS PARA PREDIOS ESCOLARES E/OU ADMINISTRATIVOS ATE 500M2,APRESENTADO NOS PADROES DA CONTRATANTE,INCLUSIVE AS LEGALIZACOES PERTINENTES</t>
  </si>
  <si>
    <t>01.050.0387-A</t>
  </si>
  <si>
    <t>01.050.0388-0</t>
  </si>
  <si>
    <t>PROJETO BASICO DE INSTALACAO DE GAS PARA PREDIOS ESCOLARES E/OU ADMINISTRATIVOS ACIMA DE 500M2,APRESENTADO NOS PADROES DA CONTRATANTE,INCLUSIVE AS LEGALIZACOES PERTINENTES</t>
  </si>
  <si>
    <t>01.050.0388-A</t>
  </si>
  <si>
    <t>01.050.0389-0</t>
  </si>
  <si>
    <t>PROJETO BASICO DE INSTALACAO DE GAS PARA PREDIOS CULTURAIS,APRESENTADO NOS PADROES DA CONTRATANTE,INCLUSIVE AS LEGALIZACOES PERTINENTES</t>
  </si>
  <si>
    <t>01.050.0389-A</t>
  </si>
  <si>
    <t>01.050.0390-0</t>
  </si>
  <si>
    <t>PROJETO BASICO DE INSTALACAO DE GAS PARA PREDIOS HOSPITALARES ATE 4000M2,APRESENTADO NOS PADROES DA CONTRATANTE,INCLUSIVE AS LEGALIZACOES PERTINENTES</t>
  </si>
  <si>
    <t>01.050.0390-A</t>
  </si>
  <si>
    <t>01.050.0391-0</t>
  </si>
  <si>
    <t>PROJETO BASICO DE INSTALACAO DE GAS PARA PREDIOS HOSPITALARES ACIMA DE 4000M2,APRESENTADO NOS PADROES DA CONTRATANTE,INCLUSIVE AS LEGALIZACOES PERTINENTES</t>
  </si>
  <si>
    <t>01.050.0391-A</t>
  </si>
  <si>
    <t>01.050.0392-0</t>
  </si>
  <si>
    <t>PROJETO BASICO DE INSTALACAO DE GAS PARA HABITACOES/EDIFICIOS ATE 500M2,APRESENTADO NOS PADROES DA CONTRATANTE,INCLUSIVE AS LEGALIZACOESPERTINENTES</t>
  </si>
  <si>
    <t>01.050.0392-A</t>
  </si>
  <si>
    <t>01.050.0393-0</t>
  </si>
  <si>
    <t>PROJETO BASICO DE INSTALACAO DE GAS PARA HABITACOES/EDIFICIOS ACIMA DE 500M2,APRESENTADO NOS PADROES DA CONTRATANTE,INCLUSIVE AS LEGALIZACOES PERTINENTES</t>
  </si>
  <si>
    <t>01.050.0393-A</t>
  </si>
  <si>
    <t>01.050.0394-0</t>
  </si>
  <si>
    <t>PROJETO BASICO DE INSTALACAO DE GAS PARA HABITACAO/LOTEAMENTO ACIMA DE 12000M2,APRESENTADO NOS PADROES DA CONTRATANTE,INCLUSIVE AS LEGALIZACOES PERTINENTES</t>
  </si>
  <si>
    <t>01.050.0394-A</t>
  </si>
  <si>
    <t>01.050.0395-0</t>
  </si>
  <si>
    <t>01.050.0395-A</t>
  </si>
  <si>
    <t>01.050.0396-0</t>
  </si>
  <si>
    <t>PROJETO EXECUTIVO DE INSTALACAO DE GAS,CONSIDERANDO O PROJETO BASICO EXISTENTE,PARA PREDIOS ESCOLARES E/OU ADMINISTRATIVOS ATE 500M2,APRESENTADO NOS PADROES DA CONTRATANTE,INCLUSIVE AS LEGALIZACOES PERTINENTES</t>
  </si>
  <si>
    <t>01.050.0396-A</t>
  </si>
  <si>
    <t>01.050.0397-0</t>
  </si>
  <si>
    <t>PROJETO EXECUTIVO DE INSTALACAO DE GAS,CONSIDERANDO O PROJETO BASICO EXISTENTE,PARA PREDIOS ESCOLARES E/OU ADMINISTRATIVOS ACIMA DE 500M2,APRESENTADO NOS PADROES DA CONTRATANTE,INCLUSIVE AS LEGALIZACOES PERTINENTES</t>
  </si>
  <si>
    <t>01.050.0397-A</t>
  </si>
  <si>
    <t>01.050.0398-0</t>
  </si>
  <si>
    <t>PROJETO EXECUTIVO DE INSTALACAO DE GAS,CONSIDERANDO O PROJETO BASICO EXISTENTE,PARA PREDIOS CULTURAIS,APRESENTADO NOS PADROES DA CONTRATANTE,INCLUSIVE AS LEGALIZACOES PERTINENTES</t>
  </si>
  <si>
    <t>01.050.0398-A</t>
  </si>
  <si>
    <t>01.050.0399-0</t>
  </si>
  <si>
    <t>PROJETO EXECUTIVO DE INSTALACAO DE GAS,CONSIDERANDO O PROJETO BASICO EXISTENTE,PARA PREDIOS HOSPITALARES ATE 4000M2,APRESENTADO NOS PADROES DA CONTRATANTE,INCLUSIVE AS LEGALIZACOES PERTINENTES</t>
  </si>
  <si>
    <t>01.050.0399-A</t>
  </si>
  <si>
    <t>01.050.0400-0</t>
  </si>
  <si>
    <t>PROJETO EXECUTIVO DE INSTALACAO DE GAS,CONSIDERANDO O PROJETO BASICO EXISTENTE,PARA PREDIOS HOSPITALARES ACIMA DE 4000M2,APRESENTADO NOS PADROES DA CONTRATANTE,INCLUSIVE AS LEGALIZACOES PERTINENTES</t>
  </si>
  <si>
    <t>01.050.0400-A</t>
  </si>
  <si>
    <t>01.050.0401-0</t>
  </si>
  <si>
    <t>PROJETO EXECUTIVO DE INSTALACAO DE GAS,CONSIDERANDO O PROJETO BASICO EXISTENTE,PARA HABITACOES/EDIFICIOS ATE 500M2,APRESENTADO NOS PADROES DA CONTRATANTE,INCLUSIVE AS LEGALIZACOESPERTINENTES</t>
  </si>
  <si>
    <t>01.050.0401-A</t>
  </si>
  <si>
    <t>01.050.0402-0</t>
  </si>
  <si>
    <t>PROJETO EXECUTIVO DE INSTALACAO DE GAS,CONSIDERANDO O PROJETO BASICO EXISTENTE,PARA HABITACOES/EDIFICIOS ACIMA DE 500M2,APRESENTADO NOS PADROES DA CONTRATANTE,INCLUSIVE AS LEGALIZACOES PERTINENTES</t>
  </si>
  <si>
    <t>01.050.0402-A</t>
  </si>
  <si>
    <t>01.050.0403-0</t>
  </si>
  <si>
    <t>PROJETO EXECUTIVO DE INSTALACAO DE GAS,CONSIDERANDO O PROJETO BASICO EXISTENTE,PARA HABITACAO/LOTEAMENTO ATE 12000M2,APRESENTADO NOS PADROES DA CONTRATANTE,INCLUSIVE AS LEGALIZACOES PERTINENTES</t>
  </si>
  <si>
    <t>01.050.0403-A</t>
  </si>
  <si>
    <t>01.050.0404-0</t>
  </si>
  <si>
    <t>PROJETO EXECUTIVO DE INSTALACAO DE GAS,CONSIDERANDO O PROJETO BASICO EXISTENTE,PARA HABITACAO/LOTEAMENTO ACIMA DE 12000M2,APRESENTADO NOS PADROES DA CONTRATANTE,INCLUSIVE AS LEGALIZACOES PERTINENTES</t>
  </si>
  <si>
    <t>01.050.0404-A</t>
  </si>
  <si>
    <t>01.050.0423-0</t>
  </si>
  <si>
    <t>PROJETO BASICO DE INSTALACAO DE TELEMATICA PARA PREDIOS ESCOLARES E/OU ADMINISTRATIVOS ATE 500M2,APRESENTADO NOS PADROES DA CONTRATANTE,INCLUSIVE AS LEGALIZACOES PERTINENTES</t>
  </si>
  <si>
    <t>01.050.0423-A</t>
  </si>
  <si>
    <t>01.050.0424-0</t>
  </si>
  <si>
    <t>PROJETO BASICO DE INSTALACAO DE TELEMATICA PARA PREDIOS ESCOLARES E/OU ADMINISTRATIVOS ACIMA DE 500M2,APRESENTADO NOS PADROES DA CONTRATANTE,INCLUSIVE AS LEGALIZACOES PERTINENTES</t>
  </si>
  <si>
    <t>01.050.0424-A</t>
  </si>
  <si>
    <t>01.050.0425-0</t>
  </si>
  <si>
    <t>PROJETO BASICO DE INSTALACAO DE TELEMATICA PARA PREDIOS CULTURAIS ATE 500M2,APRESENTADO NOS PADROES DA CONTRATANTE,INCLUSIVE AS LEGALIZACOES PERTINENTES</t>
  </si>
  <si>
    <t>01.050.0425-A</t>
  </si>
  <si>
    <t>01.050.0426-0</t>
  </si>
  <si>
    <t>PROJETO BASICO DE INSTALACAO DE TELEMATICA PARA PREDIOS CULTURAIS ACIMA DE 500M2,APRESENTADO NOS PADROES DA CONTRATANTE,INCLUSIVE AS LEGALIZACOES PERTINENTES</t>
  </si>
  <si>
    <t>01.050.0426-A</t>
  </si>
  <si>
    <t>01.050.0427-0</t>
  </si>
  <si>
    <t>PROJETO BASICO DE INSTALACAO DE TELEMATICA PARA PREDIOS HOSPITALARES,APRESENTADO NOS PADROES DA CONTRATANTE,INCLUSIVE AS LEGALIZACOES PERTINENTES</t>
  </si>
  <si>
    <t>01.050.0427-A</t>
  </si>
  <si>
    <t>01.050.0428-0</t>
  </si>
  <si>
    <t>PROJETO BASICO DE INSTALACAO DE TELEMATICA PARA HABITACOES/EDIFICIOS ATE 500M2,APRESENTADO NOS PADROES DA CONTRATANTE,INCLUSIVE AS LEGALIZACOES PERTINENTES</t>
  </si>
  <si>
    <t>01.050.0428-A</t>
  </si>
  <si>
    <t>01.050.0429-0</t>
  </si>
  <si>
    <t>PROJETO BASICO DE INSTALACAO DE TELEMATICA PARA HABITACOES/EDIFICIOS DE 501 ATE 3000M2,APRESENTADO NOS PADROES DA CONTRATANTE,INCLUSIVEAS LEGALIZACOES PERTINENTES</t>
  </si>
  <si>
    <t>01.050.0429-A</t>
  </si>
  <si>
    <t>01.050.0430-0</t>
  </si>
  <si>
    <t>PROJETO BASICO DE INSTALACAO DE TELEMATICA PARA HABITACAO/LOTEAMENTO ATE 12000M2,APRESENTADO NOS PADROES DA CONTRATANTE,INCLUSIVE AS LEGALIZACOES PERTINENTES</t>
  </si>
  <si>
    <t>01.050.0430-A</t>
  </si>
  <si>
    <t>01.050.0431-0</t>
  </si>
  <si>
    <t>PROJETO BASICO DE INSTALACAO DE TELEMATICA PARA HABITACAO/LOTEAMENTO ACIMA DE 12000M2,APRESENTADO NOS PADROES DA CONTRATANTE,INCLUSIVE AS LEGALIZACOES PERTINENTES</t>
  </si>
  <si>
    <t>01.050.0431-A</t>
  </si>
  <si>
    <t>01.050.0432-0</t>
  </si>
  <si>
    <t>PROJETO EXECUTIVO DE INSTALACAO DE TELEMATICA,CONSIDERANDO O PROJETO BASICO EXISTENTE,PARA PREDIOS ESCOLARES E/OU ADMINISTRATIVOS ATE 500M2,APRESENTADO NOS PADROES DA CONTRATANTE,INCLUSIVE AS LEGALIZACOES PERTINENTES</t>
  </si>
  <si>
    <t>01.050.0432-A</t>
  </si>
  <si>
    <t>01.050.0433-0</t>
  </si>
  <si>
    <t>PROJETO EXECUTIVO DE INSTALACAO DE TELEMATICA,CONSIDERANDO O PROJETO BASICO EXISTENTE,PARA PREDIOS ESCOLARES E/OU ADMINISTRATIVOS ACIMA DE 500M2,APRESENTADO NOS PADROES DA CONTRATANTE,INCLUSIVE AS LEGALIZACOES PERTINENTES</t>
  </si>
  <si>
    <t>01.050.0433-A</t>
  </si>
  <si>
    <t>01.050.0434-0</t>
  </si>
  <si>
    <t>PROJETO EXECUTIVO DE INSTALACAO DE TELEMATICA,CONSIDERANDO O PROJETO BASICO EXISTENTE,PARA PREDIOS CULTURAIS ATE 500M2,APRESENTADO NOS PADROES DA CONTRATANTE,INCLUSIVE AS LEGALIZACOES PERTINENTES</t>
  </si>
  <si>
    <t>01.050.0434-A</t>
  </si>
  <si>
    <t>01.050.0435-0</t>
  </si>
  <si>
    <t>PROJETO EXECUTIVO DE INSTALACAO DE TELEMATICA,CONSIDERANDO O PROJETO BASICO EXISTENTE,PARA PREDIOS CULTURAIS ACIMA DE 500M2,APRESENTADO NOS PADROES DA CONTRATANTE,INCLUSIVE AS LEGALIZACOES PERTINENTES</t>
  </si>
  <si>
    <t>01.050.0435-A</t>
  </si>
  <si>
    <t>01.050.0436-0</t>
  </si>
  <si>
    <t>PROJETO EXECUTIVO DE INSTALACAO DE TELEMATICA,CONSIDERANDO O PROJETO BASICO EXISTENTE,PARA PREDIOS HOSPITALARES,APRESENTADO NOS PADROES DA CONTRATANTE,INCLUSIVE AS LEGALIZACOES PERTINENTES</t>
  </si>
  <si>
    <t>01.050.0436-A</t>
  </si>
  <si>
    <t>01.050.0437-0</t>
  </si>
  <si>
    <t>PROJETO EXECUTIVO DE INSTALACAO DE TELEMATICA,CONSIDERANDO O PROJETO BASICO EXISTENTE,PARA HABITACOES/EDIFICIOS ATE 500M2,APRESENTADO NOS PADROES DA CONTRATANTE,INCLUSIVE AS LEGALIZACOES PERTINENTES</t>
  </si>
  <si>
    <t>01.050.0437-A</t>
  </si>
  <si>
    <t>01.050.0438-0</t>
  </si>
  <si>
    <t>PROJETO EXECUTIVO DE INSTALACAO DE TELEMATICA,CONSIDERANDO O PROJETO BASICO EXISTENTE,PARA HABITACOES/EDIFICIOS DE 501 ATE 3000M2,APRESENTADO NOS PADROES DA CONTRATANTE,INCLUSIVE AS LEGALIZACOES PERTINENTES</t>
  </si>
  <si>
    <t>01.050.0438-A</t>
  </si>
  <si>
    <t>01.050.0439-0</t>
  </si>
  <si>
    <t>PROJETO EXECUTIVO DE INSTALACAO DE TELEMATICA,CONSIDERANDO O PROJETO BASICO EXISTENTE,PARA HABITACAO/LOTEAMENTO ATE 12000M2,APRESENTADO NOS PADROES DA CONTRATANTE,INCLUSIVE AS LEGALIZACOES PERTINENTES</t>
  </si>
  <si>
    <t>01.050.0439-A</t>
  </si>
  <si>
    <t>01.050.0440-0</t>
  </si>
  <si>
    <t>PROJETO EXECUTIVO DE INSTALACAO DE TELEMATICA,CONSIDERANDO O PROJETO BASICO EXISTENTE,PARA HABITACAO/LOTEAMENTO ACIMA DE 12000M2,APRESENTADO NOS PADROES DA CONTRATANTE,INCLUSIVE AS LEGALIZACOES PERTINENTES</t>
  </si>
  <si>
    <t>01.050.0440-A</t>
  </si>
  <si>
    <t>01.050.0441-0</t>
  </si>
  <si>
    <t>PROJETO BASICO DE INSTALACAO DE ESGOTO SANITARIO E AGUAS PLUVIAIS PARA PREDIOS ESCOLARES E/OU ADMINISTRATIVOS ATE 500M2,APRESENTADO NOS PADROES DA CONTRATANTE,INCLUSIVE AS LEGALIZACOES PERTINENTES</t>
  </si>
  <si>
    <t>01.050.0441-A</t>
  </si>
  <si>
    <t>01.050.0442-0</t>
  </si>
  <si>
    <t>PROJETO BASICO DE INSTALACAO DE ESGOTO SANITARIO E AGUAS PLUVIAIS PARA PREDIOS ESCOLARES E/OU ADMINISTRATIVOS DE 501 ATE 3000M2,APRESENTADO NOS PADROES DA CONTRATANTE,INCLUSIVE ASLEGALIZACOES PERTINENTES</t>
  </si>
  <si>
    <t>01.050.0442-A</t>
  </si>
  <si>
    <t>01.050.0443-0</t>
  </si>
  <si>
    <t>PROJETO BASICO DE INSTALACAO DE ESGOTO SANITARIO E AGUAS PLUVIAIS PARA PREDIOS ESCOLARES E/OU ADMINISTRATIVOS ACIMA DE 3000M2,APRESENTADO NOS PADROES DA CONTRATANTE,INCLUSIVE AS LEGALIZACOES PERTINENTES</t>
  </si>
  <si>
    <t>01.050.0443-A</t>
  </si>
  <si>
    <t>01.050.0444-0</t>
  </si>
  <si>
    <t>PROJETO BASICO DE INSTALACAO DE ESGOTO SANITARIO E AGUAS PLUVIAIS PARA PREDIOS CULTURAIS,APRESENTADO NOS PADROES DA CONTRATANTE,INCLUSIVE AS LEGALIZACOES PERTINENTES</t>
  </si>
  <si>
    <t>01.050.0444-A</t>
  </si>
  <si>
    <t>01.050.0445-0</t>
  </si>
  <si>
    <t>PROJETO BASICO DE INSTALACAO DE ESGOTO SANITARIO E AGUAS PLUVIAIS PARA PREDIOS HOSPITALARES ATE 4000M2,APRESENTADO NOS PADROES DA CONTRATANTE,INCLUSIVE AS LEGALIZACOES PERTINENTES</t>
  </si>
  <si>
    <t>01.050.0445-A</t>
  </si>
  <si>
    <t>01.050.0446-0</t>
  </si>
  <si>
    <t>PROJETO BASICO DE INSTALACAO DE ESGOTO SANITARIO E AGUAS PLUVIAIS PARA PREDIOS HOSPITALARES ACIMA DE 4000M2,APRESENTADONOS PADROES DA CONTRATANTE,INCLUSIVE AS LEGALIZACOES PERTINENTES</t>
  </si>
  <si>
    <t>01.050.0446-A</t>
  </si>
  <si>
    <t>01.050.0447-0</t>
  </si>
  <si>
    <t>PROJETO BASICO DE INSTALACAO DE ESGOTO SANITARIO E AGUAS PLUVIAIS PARA URBANIZACAO ATE 15000M2,APRESENTADO NOS PADROES DA CONTRATANTE,INCLUSIVE AS LEGALIZACOES PERTINENTES</t>
  </si>
  <si>
    <t>01.050.0447-A</t>
  </si>
  <si>
    <t>01.050.0448-0</t>
  </si>
  <si>
    <t>PROJETO BASICO DE INSTALACAO DE ESGOTO SANITARIO E AGUAS PLUVIAIS PARA URBANIZACAO ACIMA DE 15000M2,APRESENTADO NOS PADROES DA CONTRATANTE,INCLUSIVE AS LEGALIZACOES PERTINENTES</t>
  </si>
  <si>
    <t>01.050.0448-A</t>
  </si>
  <si>
    <t>01.050.0449-0</t>
  </si>
  <si>
    <t>PROJETO BASICO DE INSTALACAO DE ESGOTO SANITARIO E AGUAS PLUVIAIS PARA HABITACAO/LOTEAMENTO ATE 12000M2,APRESENTADO NOSPADROES DA CONTRATANTE,INCLUSIVE AS LEGALIZACOES PERTINENTES</t>
  </si>
  <si>
    <t>01.050.0449-A</t>
  </si>
  <si>
    <t>01.050.0450-0</t>
  </si>
  <si>
    <t>PROJETO BASICO DE INSTALACAO DE ESGOTO SANITARIO E AGUAS PLUVIAIS PARA HABITACAO/LOTEAMENTO DE 12001 ATE 36000M2,APRESENTADO NOS PADROES DA CONTRATANTE,INCLUSIVE AS LEGALIZACOES PERTINENTES</t>
  </si>
  <si>
    <t>01.050.0450-A</t>
  </si>
  <si>
    <t>01.050.0451-0</t>
  </si>
  <si>
    <t>PROJETO BASICO DE INSTALACAO DE ESGOTO SANITARIO E AGUAS PLUVIAIS PARA HABITACAO/LOTEAMENTO ACIMA DE 36000M2,APRESENTADO NOS PADROES DA CONTRATANTE,INCLUSIVE AS LEGALIZACOES PERTINENTES</t>
  </si>
  <si>
    <t>01.050.0451-A</t>
  </si>
  <si>
    <t>01.050.0452-0</t>
  </si>
  <si>
    <t>PROJETO EXECUTIVO DE INSTALACAO DE ESGOTO SANITARIO E AGUASPLUVIAIS,CONSIDERANDO O PROJETO BASICO EXISTENTE,PARA PREDIOS ESCOLARES E/OU ADMINISTRATIVOS ATE 500M2,APRESENTADO NOS PADROES DA CONTRATANTE,INCLUSIVE AS LEGALIZACOES PERTINENTES</t>
  </si>
  <si>
    <t>01.050.0452-A</t>
  </si>
  <si>
    <t>01.050.0453-0</t>
  </si>
  <si>
    <t>PROJETO EXECUTIVO DE INSTALACAO DE ESGOTO SANITARIO E AGUASPLUVIAIS,CONSIDERANDO O PROJETO BASICO EXISTENTE,PARA PREDIOS ESCOLARES E/OU ADMINISTRATIVOS DE 501 ATE 3000M2,APRESENTADO NOS PADROES DA CONTRATANTE,INCLUSIVE AS LEGALIZACOES PERTINENTES</t>
  </si>
  <si>
    <t>01.050.0453-A</t>
  </si>
  <si>
    <t>01.050.0454-0</t>
  </si>
  <si>
    <t>PROJETO EXECUTIVO DE INSTALACAO DE ESGOTO SANITARIO E AGUASPLUVIAIS,CONSIDERANDO O PROJETO BASICO EXISTENTE,PARA PREDIOS ESCOLARES E/OU ADMINISTRATIVOS ACIMA DE 3000M2,APRESENTADO NOS PADROES DA CONTRATANTE,INCLUSIVE AS LEGALIZACOES PERTINENTES</t>
  </si>
  <si>
    <t>01.050.0454-A</t>
  </si>
  <si>
    <t>01.050.0455-0</t>
  </si>
  <si>
    <t>PROJETO EXECUTIVO DE INSTALACAO DE ESGOTO SANITARIO E AGUASPLUVIAIS,CONSIDERANDO O PROJETO BASICO EXISTENTE,PARA PREDIOS CULTURAIS,APRESENTADO NOS PADROES DA CONTRATANTE,INCLUSIVE AS LEGALIZACOES PERTINENTES</t>
  </si>
  <si>
    <t>01.050.0455-A</t>
  </si>
  <si>
    <t>01.050.0456-0</t>
  </si>
  <si>
    <t>PROJETO EXECUTIVO DE INSTALACAO DE ESGOTO SANITARIO E AGUASPLUVIAIS,CONSIDERANDO O PROJETO BASICO EXISTENTE,PARA PREDIOS HOSPITALARES ATE 4000M2,APRESENTADO NOS PADROES DA CONTRATANTE,INCLUSIVE AS LEGALIZACOES PERTINENTES</t>
  </si>
  <si>
    <t>01.050.0456-A</t>
  </si>
  <si>
    <t>01.050.0457-0</t>
  </si>
  <si>
    <t>PROJETO EXECUTIVO DE INSTALACAO DE ESGOTO SANITARIO E AGUASPLUVIAIS,CONSIDERANDO O PROJETO BASICO EXISTENTE,PARA PREDIOS HOSPITALARES ACIMA DE 4000M2,APRESENTADO NOS PADROES DA CONTRATANTE,INCLUSIVE AS LEGALIZACOES PERTINENTES</t>
  </si>
  <si>
    <t>01.050.0457-A</t>
  </si>
  <si>
    <t>01.050.0458-0</t>
  </si>
  <si>
    <t>PROJETO EXECUTIVO DE INSTALACAO DE ESGOTO SANITARIO E AGUASPLUVIAIS,CONSIDERANDO O PROJETO BASICO EXISTENTE,PARA URBANIZACAO ATE 15000M2,APRESENTADO NOS PADROES DA CONTRATANTE,INCLUSIVE AS LEGALIZACOES PERTINENTES</t>
  </si>
  <si>
    <t>01.050.0458-A</t>
  </si>
  <si>
    <t>01.050.0459-0</t>
  </si>
  <si>
    <t>PROJETO EXECUTIVO DE INSTALACAO DE ESGOTO SANITARIO E AGUASPLUVIAIS,CONSIDERANDO O PROJETO BASICO EXISTENTE,PARA URBANIZACAO ACIMA DE 15000M2,APRESENTADO NOS PADROES DA CONTRATANTE,INCLUSIVE AS LEGALIZACOES PERTINENTES</t>
  </si>
  <si>
    <t>01.050.0459-A</t>
  </si>
  <si>
    <t>01.050.0460-0</t>
  </si>
  <si>
    <t>PROJETO EXECUTIVO DE INSTALACAO DE ESGOTO SANITARIO E AGUASPLUVIAIS,CONSIDERANDO O PROJETO BASICO EXISTENTE,PARA HABITACAO/LOTEAMENTO ATE 12000M2,APRESENTADO NOS PADROES DA CONTRATANTE,INCLUSIVE AS LEGALIZACOES PERTINENTES</t>
  </si>
  <si>
    <t>01.050.0460-A</t>
  </si>
  <si>
    <t>01.050.0461-0</t>
  </si>
  <si>
    <t>PROJETO EXECUTIVO DE INSTALACAO DE ESGOTO SANITARIO E AGUASPLUVIAIS,CONSIDERANDO O PROJETO BASICO EXISTENTE,PARA HABITACAO/LOTEAMENTO DE 12001 ATE 36000M2,APRESENTADO NOS PADROESDA CONTRATANTE,INCLUSIVE AS LEGALIZACOES PERTINENTES</t>
  </si>
  <si>
    <t>01.050.0461-A</t>
  </si>
  <si>
    <t>01.050.0462-0</t>
  </si>
  <si>
    <t>PROJETO EXECUTIVO DE INSTALACAO DE ESGOTO SANITARIO E AGUASPLUVIAIS,CONSIDERANDO O PROJETO BASICO EXISTENTE,PARA HABITACAO/LOTEAMENTO ACIMA DE 36000M2,APRESENTADO NOS PADROES DA CONTRATANTE,INCLUSIVE AS LEGALIZACOES PERTINENTES</t>
  </si>
  <si>
    <t>01.050.0462-A</t>
  </si>
  <si>
    <t>01.050.0463-0</t>
  </si>
  <si>
    <t>PROJETO BASICO DE INSTALACAO HIDRAULICA PARA PREDIOS ESCOLARES E/OU ADMINISTRATIVOS ATE 500M2,APRESENTADO NOS PADROES DA CONTRATANTE,INCLUSIVE AS LEGALIZACOES PERTINENTES</t>
  </si>
  <si>
    <t>01.050.0463-A</t>
  </si>
  <si>
    <t>01.050.0464-0</t>
  </si>
  <si>
    <t>PROJETO BASICO DE INSTALACAO HIDRAULICA PARA PREDIOS ESCOLARES E/OU ADMINISTRATIVOS DE 501 ATE 3000M2,APRESENTADO NOS PADROES DA CONTRATANTE,INCLUSIVE AS LEGALIZACOES PERTINENTES</t>
  </si>
  <si>
    <t>01.050.0464-A</t>
  </si>
  <si>
    <t>01.050.0465-0</t>
  </si>
  <si>
    <t>PROJETO BASICO DE INSTALACAO HIDRAULICA PARA PREDIOS ESCOLARES E/OU ADMINISTRATIVOS ACIMA DE 3000M2,APRESENTADO NOS PADROES DA CONTRATANTE,INCLUSIVE AS LEGALIZACOES PERTINENTES</t>
  </si>
  <si>
    <t>01.050.0465-A</t>
  </si>
  <si>
    <t>01.050.0466-0</t>
  </si>
  <si>
    <t>PROJETO BASICO DE INSTALACAO HIDRAULICA PARA PREDIOS CULTURAIS,APRESENTADO NOS PADROES DA CONTRATANTE,INCLUSIVE AS LEGALIZACOES PERTINENTES</t>
  </si>
  <si>
    <t>01.050.0466-A</t>
  </si>
  <si>
    <t>01.050.0467-0</t>
  </si>
  <si>
    <t>PROJETO BASICO DE INSTALACAO HIDRAULICA PARA PREDIOS HOSPITALARES ATE 4000M2,APRESENTADO NOS PADROES DA CONTRATANTE,INCLUSIVE AS LEGALIZACOES PERTINENTES</t>
  </si>
  <si>
    <t>01.050.0467-A</t>
  </si>
  <si>
    <t>01.050.0468-0</t>
  </si>
  <si>
    <t>PROJETO BASICO DE INSTALACAO HIDRAULICA PARA PREDIOS HOSPITALARES ACIMA DE 4000M2,APRESENTADO NOS PADROES DA CONTRATANTE,INCLUSIVE AS LEGALIZACOES PERTINENTES</t>
  </si>
  <si>
    <t>01.050.0468-A</t>
  </si>
  <si>
    <t>01.050.0469-0</t>
  </si>
  <si>
    <t>PROJETO BASICO DE INSTALACAO HIDRAULICA PARA HABITACOES/EDIFICIOS ATE 500M2,APRESENTADO NOS PADROES DA CONTRATANTE,INCLUSIVE AS LEGALIZACOES PERTINENTES</t>
  </si>
  <si>
    <t>01.050.0469-A</t>
  </si>
  <si>
    <t>01.050.0470-0</t>
  </si>
  <si>
    <t>PROJETO BASICO DE INSTALACAO HIDRAULICA PARA HABITACOES/EDIFICIOS DE 501 ATE 3000M2,APRESENTADO NOS PADROES DA CONTRATANTE,INCLUSIVE AS LEGALIZACOES PERTINENTES</t>
  </si>
  <si>
    <t>01.050.0470-A</t>
  </si>
  <si>
    <t>01.050.0471-0</t>
  </si>
  <si>
    <t>PROJETO BASICO DE INSTALACAO HIDRAULICA PARA HABITACOES/EDIFICIOS ACIMA DE 3000M2,APRESENTADO NOS PADROES DA CONTRATANTE,INCLUSIVE AS LEGALIZACOES PERTINENTES</t>
  </si>
  <si>
    <t>01.050.0471-A</t>
  </si>
  <si>
    <t>01.050.0472-0</t>
  </si>
  <si>
    <t>PROJETO BASICO DE INSTALACAO HIDRAULICA PARA URBANIZACAO ATE 15000M2,APRESENTADO NOS PADROES DA CONTRATANTE,INCLUSIVE AS LEGALIZACOES PERTINENTES</t>
  </si>
  <si>
    <t>01.050.0472-A</t>
  </si>
  <si>
    <t>01.050.0473-0</t>
  </si>
  <si>
    <t>PROJETO BASICO DE INSTALACAO HIDRAULICA PARA URBANIZACAO ACIMA DE 15000M2,APRESENTADO NOS PADROES DA CONTRATANTE,INCLUSIVE AS LEGALIZACOES PERTINENTES</t>
  </si>
  <si>
    <t>01.050.0473-A</t>
  </si>
  <si>
    <t>01.050.0474-0</t>
  </si>
  <si>
    <t>PROJETO BASICO DE INSTALACAO HIDRAULICA PARA HABITACAO/LOTEAMENTO ATE 12000M2,APRESENTADO NOS PADROES DA CONTRATANTE,INCLUSIVE AS LEGALIZACOES PERTINENTES</t>
  </si>
  <si>
    <t>01.050.0474-A</t>
  </si>
  <si>
    <t>01.050.0475-0</t>
  </si>
  <si>
    <t>PROJETO BASICO DE INSTALACAO HIDRAULICA PARA HABITACAO/LOTEAMENTO DE 12001 ATE 36000M2,APRESENTADO NOS PADROES DA CONTRATANTE,INCLUSIVE AS LEGALIZACOES PERTINENTES</t>
  </si>
  <si>
    <t>01.050.0475-A</t>
  </si>
  <si>
    <t>01.050.0476-0</t>
  </si>
  <si>
    <t>PROJETO BASICO DE INSTALACAO HIDRAULICA PARA HABITACAO/LOTEAMENTO ACIMA DE 36000M2,APRESENTADO NOS PADROES DA CONTRATANTE,INCLUSIVE AS LEGALIZACOES PERTINENTES</t>
  </si>
  <si>
    <t>01.050.0476-A</t>
  </si>
  <si>
    <t>01.050.0478-0</t>
  </si>
  <si>
    <t>PROJETO EXECUTIVO DE INSTALACAO HIDRAULICA,CONSIDERANDO O PROJETO BASICO EXISTENTE,PARA PREDIOS ESCOLARES E/OU ADMINISTRATIVOS ATE 500M2,APRESENTADO NOS PADROES DA CONTRATANTE,INCLUSIVE AS LEGALIZACOES PERTINENTES</t>
  </si>
  <si>
    <t>01.050.0478-A</t>
  </si>
  <si>
    <t>01.050.0479-0</t>
  </si>
  <si>
    <t>PROJETO EXECUTIVO DE INSTALACAO HIDRAULICA,CONSIDERANDO O PROJETO BASICO EXISTENTE,PARA PREDIOS ESCOLARES E/OU ADMINISTRATIVOS DE 501 ATE 3000M2,APRESENTADO NOS PADROES DA CONTRATANTE,INCLUSIVE ASLEGALIZACOES PERTINENTES</t>
  </si>
  <si>
    <t>01.050.0479-A</t>
  </si>
  <si>
    <t>01.050.0480-0</t>
  </si>
  <si>
    <t>PROJETO EXECUTIVO DE INSTALACAO HIDRAULICA,CONSIDERANDO O PROJETO BASICO EXISTENTE,PARA PREDIOS ESCOLARES E/OU ADMINISTRATIVOS ACIMA DE 3000M2,APRESENTADO NOS PADROES DA CONTRATANTE,INCLUSIVE AS LEGALIZACOES PERTINENTES</t>
  </si>
  <si>
    <t>01.050.0480-A</t>
  </si>
  <si>
    <t>01.050.0481-0</t>
  </si>
  <si>
    <t>PROJETO EXECUTIVO DE INSTALACAO HIDRAULICA,CONSIDERANDO O PROJETO BASICO EXISTENTE,PARA PREDIOS CULTURAIS,APRESENTADO NOS PADROES DA CONTRATANTE,INCLUSIVE AS LEGALIZACOES PERTINENTES</t>
  </si>
  <si>
    <t>01.050.0481-A</t>
  </si>
  <si>
    <t>01.050.0482-0</t>
  </si>
  <si>
    <t>PROJETO EXECUTIVO DE INSTALACAO HIDRAULICA,CONSIDERANDO O PROJETO BASICO EXISTENTE,PARA PREDIOS HOSPITALARES ATE 4000M2,APRESENTADO NOS PADROES DA CONTRATANTE,INCLUSIVE AS LEGALIZACOES PERTINENTES</t>
  </si>
  <si>
    <t>01.050.0482-A</t>
  </si>
  <si>
    <t>01.050.0483-0</t>
  </si>
  <si>
    <t>PROJETO EXECUTIVO DE INSTALACAO HIDRAULICA,CONSIDERANDO O PROJETO BASICO EXISTENTE,PARA PREDIOS HOSPITALARES ACIMA DE 4000M2,APRESENTADO NOS PADROES DA CONTRATANTE,INCLUSIVE AS LEGALIZACOES PERTINENTES</t>
  </si>
  <si>
    <t>01.050.0483-A</t>
  </si>
  <si>
    <t>01.050.0484-0</t>
  </si>
  <si>
    <t>PROJETO EXECUTIVO DE INSTALACAO HIDRAULICA,CONSIDERANDO O PROJETO BASICO EXISTENTE,PARA HABITACOES/EDIFICIOS ATE 500M2,APRESENTADO NOS PADROES DA CONTRATANTE,INCLUSIVE AS LEGALIZACOES PERTINENTES</t>
  </si>
  <si>
    <t>01.050.0484-A</t>
  </si>
  <si>
    <t>01.050.0485-0</t>
  </si>
  <si>
    <t>PROJETO EXECUTIVO DE INSTALACAO HIDRAULICA,CONSIDERANDO O PROJETO BASICO EXISTENTE,PARA HABITACOES/EDIFICIOS DE 501 ATE3000M2,APRESENTADO NOS PADROES DA CONTRATANTE,INCLUSIVE AS LEGALIZACOES PERTINENTES</t>
  </si>
  <si>
    <t>01.050.0485-A</t>
  </si>
  <si>
    <t>01.050.0486-0</t>
  </si>
  <si>
    <t>PROJETO EXECUTIVO DE INSTALACAO HIDRAULICA,CONSIDERANDO O PROJETO BASICO EXISTENTE,PARA HABITACOES/EDIFICIOS ACIMA DE 3000M2,APRESENTADO NOS PADROES DA CONTRATANTE,INCLUSIVE AS LEGALIZACOES PERTINENTES</t>
  </si>
  <si>
    <t>01.050.0486-A</t>
  </si>
  <si>
    <t>01.050.0487-0</t>
  </si>
  <si>
    <t>PROJETO EXECUTIVO DE INSTALACAO HIDRAULICA,CONSIDERANDO O PROJETO BASICO EXISTENTE,PARA URBANIZACAO ATE 15000M2,APRESENTADO NOS PADROES DA CONTRATANTE,INCLUSIVE AS LEGALIZACOES PERTINENTES</t>
  </si>
  <si>
    <t>01.050.0487-A</t>
  </si>
  <si>
    <t>01.050.0488-0</t>
  </si>
  <si>
    <t>PROJETO EXECUTIVO DE INSTALACAO HIDRAULICA,CONSIDERANDO O PROJETO BASICO EXISTENTE,PARA URBANIZACAO ACIMA DE 15000M2,APRESENTADO NOS PADROES DA CONTRATANTE,INCLUSIVE AS LEGALIZACOES PERTINENTES</t>
  </si>
  <si>
    <t>01.050.0488-A</t>
  </si>
  <si>
    <t>01.050.0489-0</t>
  </si>
  <si>
    <t>PROJETO EXECUTIVO DE INSTALACAO HIDRAULICA,CONSIDERANDO O PROJETO BASICO EXISTENTE,PARA HABITACAO/LOTEAMENTO ATE 12000M,APRESENTADO NOS PADROES DA CONTRATANTE,INCLUSIVE AS LEGALIZACOES PERTINENTES</t>
  </si>
  <si>
    <t>01.050.0489-A</t>
  </si>
  <si>
    <t>01.050.0490-0</t>
  </si>
  <si>
    <t>PROJETO EXECUTIVO DE INSTALACAO HIDRAULICA,CONSIDERANDO O PROJETO BASICO EXISTENTE,PARA HABITACAO/LOTEAMENTO DE 12001 ATE 36000M2,APRESENTADO NOS PADROES DA CONTRATANTE,INCLUSIVE AS LEGALIZACOES PERTINENTES</t>
  </si>
  <si>
    <t>01.050.0490-A</t>
  </si>
  <si>
    <t>01.050.0491-0</t>
  </si>
  <si>
    <t>PROJETO EXECUTIVO DE INSTALACAO HIDRAULICA,CONSIDERANDO O PROJETO BASICO EXISTENTE,PARA HABITACAO/LOTEAMENTO ACIMA DE 36000M2,APRESENTADO NOS PADROES DA CONTRATANTE,INCLUSIVE AS LEGALIZACOES PERTINENTES</t>
  </si>
  <si>
    <t>01.050.0491-A</t>
  </si>
  <si>
    <t>01.050.0493-0</t>
  </si>
  <si>
    <t>PROJETO BASICO DE INSTALACAO ELETRICA PARA PREDIOS ESCOLARESE/OU ADMINISTRATIVOS ATE 500M2,APRESENTADO NOS PADROES DA CONTRATANTE,INCLUSIVE AS LEGALIZACOES PERTINENTES</t>
  </si>
  <si>
    <t>01.050.0493-A</t>
  </si>
  <si>
    <t>01.050.0494-0</t>
  </si>
  <si>
    <t>PROJETO BASICO DE INSTALACAO ELETRICA PARA PREDIOS ESCOLARESE/OU ADMINISTRATIVOS DE 501 ATE 3000M2,APRESENTADO NOS PADROES DA CONTRATANTE,INCLUSIVE AS LEGALIZACOES PERTINENTES</t>
  </si>
  <si>
    <t>01.050.0494-A</t>
  </si>
  <si>
    <t>01.050.0495-0</t>
  </si>
  <si>
    <t>PROJETO BASICO DE INSTALACAO ELETRICA PARA PREDIOS ESCOLARESE/OU ADMINISTRATIVOS ACIMA DE 3000M2,APRESENTADO NOS PADROES DA CONTRATANTE,INCLUSIVE AS LEGALIZACOES PERTINENTES</t>
  </si>
  <si>
    <t>01.050.0495-A</t>
  </si>
  <si>
    <t>01.050.0496-0</t>
  </si>
  <si>
    <t>PROJETO BASICO DE INSTALACAO ELETRICA PARA PREDIOS CULTURAIS ATE 3000M2,APRESENTADO NOS PADROES DA CONTRATANTE,INCLUSIVE AS LEGALIZACOES PERTINENTES</t>
  </si>
  <si>
    <t>01.050.0496-A</t>
  </si>
  <si>
    <t>01.050.0497-0</t>
  </si>
  <si>
    <t>PROJETO BASICO DE INSTALACAO ELETRICA PARA PREDIOS CULTURAIS ACIMA DE 3000M2,APRESENTADO NOS PADROES DA CONTRATANTE,INCLUSIVE AS LEGALIZACOES PERTINENTES</t>
  </si>
  <si>
    <t>01.050.0497-A</t>
  </si>
  <si>
    <t>01.050.0498-0</t>
  </si>
  <si>
    <t>PROJETO BASICO DE INSTALACAO ELETRICA PARA PREDIOS HOSPITALARES,APRESENTADO NOS PADROES DA CONTRATANTE,INCLUSIVE AS LEGALIZACOES PERTINENTES</t>
  </si>
  <si>
    <t>01.050.0498-A</t>
  </si>
  <si>
    <t>01.050.0499-0</t>
  </si>
  <si>
    <t>PROJETO BASICO DE INSTALACAO ELETRICA PARA HABITACOES/EDIFICIOS ATE 500M2,APRESENTADO NOS PADROES DA CONTRATANTE,INCLUSIVE AS LEGALIZACOES PERTINENTES</t>
  </si>
  <si>
    <t>01.050.0499-A</t>
  </si>
  <si>
    <t>01.050.0500-0</t>
  </si>
  <si>
    <t>PROJETO BASICO DE INSTALACAO ELETRICA PARA HABITACOES/EDIFICIOS DE 501 ATE 3000M2,APRESENTADO NOS PADROES DA CONTRATANTE,INCLUSIVE AS LEGALIZACOES PERTINENTES</t>
  </si>
  <si>
    <t>01.050.0500-A</t>
  </si>
  <si>
    <t>01.050.0501-0</t>
  </si>
  <si>
    <t>PROJETO BASICO DE INSTALACAO ELETRICA PARA HABITACOES/EDIFICIOS ACIMA DE 3000M2,APRESENTADO NOS PADROES DA CONTRATANTE,INCLUSIVE AS LEGALIZACOES PERTINENTES</t>
  </si>
  <si>
    <t>01.050.0501-A</t>
  </si>
  <si>
    <t>01.050.0502-0</t>
  </si>
  <si>
    <t>PROJETO BASICO DE INSTALACAO ELETRICA PARA URBANIZACAO ATE 15000M2,APRESENTADO NOS PADROES DA CONTRATANTE,INCLUSIVE AS LEGALIZACOES PERTINENTES</t>
  </si>
  <si>
    <t>01.050.0502-A</t>
  </si>
  <si>
    <t>01.050.0503-0</t>
  </si>
  <si>
    <t>PROJETO BASICO DE INSTALACAO ELETRICA PARA URBANIZACAO ACIMADE 15000M2,APRESENTADO NOS PADROES DA CONTRATANTE,INCLUSIVEAS LEGALIZACOES PERTINENTES</t>
  </si>
  <si>
    <t>01.050.0503-A</t>
  </si>
  <si>
    <t>01.050.0504-0</t>
  </si>
  <si>
    <t>PROJETO BASICO DE INSTALACAO ELETRICA PARA HABITACAO/LOTEAMENTO ATE 12000M2,APRESENTADO NOS PADROES DA CONTRATANTE,INCLUSIVE AS LEGALIZACOES PERTINENTES</t>
  </si>
  <si>
    <t>01.050.0504-A</t>
  </si>
  <si>
    <t>01.050.0505-0</t>
  </si>
  <si>
    <t>PROJETO BASICO DE INSTALACAO ELETRICA PARA HABITACAO/LOTEAMENTO DE 12001 ATE 36000M2,APRESENTADO NOS PADROES DA CONTRATANTE,INCLUSIVE AS LEGALIZACOES PERTINENTES</t>
  </si>
  <si>
    <t>01.050.0505-A</t>
  </si>
  <si>
    <t>01.050.0506-0</t>
  </si>
  <si>
    <t>PROJETO BASICO DE INSTALACAO ELETRICA PARA HABITACAO/LOTEAMENTO ACIMA DE 36000M2,APRESENTADO NOS PADROES DA CONTRATANTE,INCLUSIVE AS LEGALIZACOES PERTINENTES</t>
  </si>
  <si>
    <t>01.050.0506-A</t>
  </si>
  <si>
    <t>01.050.0508-0</t>
  </si>
  <si>
    <t>PROJETO BASICO DE SISTEMA DE AR CONDICIONADO,APRESENTADO NOS PADROES DA CONTRATANTE,PARA PREDIOS COM AREA ATE 500M2</t>
  </si>
  <si>
    <t>01.050.0508-A</t>
  </si>
  <si>
    <t>01.050.0509-0</t>
  </si>
  <si>
    <t>PROJETO BASICO DE SISTEMA DE AR CONDICIONADO,APRESENTADO NOS PADROES DA CONTRATANTE,PARA PREDIOS COM AREA DE 501 ATE 3000M2</t>
  </si>
  <si>
    <t>01.050.0509-A</t>
  </si>
  <si>
    <t>01.050.0510-0</t>
  </si>
  <si>
    <t>PROJETO BASICO DE SISTEMA DE AR CONDICIONADO,APRESENTADO NOS PADROES DA CONTRATANTE,PARA PREDIOS COM AREA ACIMA DE 3000M2</t>
  </si>
  <si>
    <t>01.050.0510-A</t>
  </si>
  <si>
    <t>01.050.0515-0</t>
  </si>
  <si>
    <t>PROJETO EXECUTIVO DE INSTALACAO ELETRICA,CONSIDERANDO O PROJETO BASICO EXISTENTE,PARA PREDIOS ESCOLARES E/OU ADMINISTRATIVOS ATE 500M2,APRESENTADO NOS PADROES DA CONTRATANTE,INCLUSIVE AS LEGALIZACOES PERTINENTES</t>
  </si>
  <si>
    <t>01.050.0515-A</t>
  </si>
  <si>
    <t>01.050.0516-0</t>
  </si>
  <si>
    <t>PROJETO EXECUTIVO DE INSTALACAO ELETRICA,CONSIDERANDO O PROJETO BASICO EXISTENTE,PARA PREDIOS ESCOLARES E/OU ADMINISTRATIVOS DE 501 ATE 3000M2,APRESENTADO NOS PADROES DA CONTRATANTE,INCLUSIVE AS LEGALIZACOES PERTINENTES</t>
  </si>
  <si>
    <t>01.050.0516-A</t>
  </si>
  <si>
    <t>01.050.0517-0</t>
  </si>
  <si>
    <t>PROJETO EXECUTIVO DE INSTALACAO ELETRICA,CONSIDERANDO O PROJETO BASICO EXISTENTE,PARA PREDIOS ESCOLARES E/OU ADMINISTRATIVOS ACIMA DE 3000M2,APRESENTADO NOS PADROES DA CONTRATANTE,INCLUSIVE AS LEGALIZACOES PERTINENTES</t>
  </si>
  <si>
    <t>01.050.0517-A</t>
  </si>
  <si>
    <t>01.050.0518-0</t>
  </si>
  <si>
    <t>PROJETO EXECUTIVO DE INSTALACAO ELETRICA,CONSIDERANDO O PROJETO BASICO EXISTENTE,PARA PREDIOS CULTURAIS ATE 3000M2,APRESENTADO NOS PADROES DA CONTRATANTE,INCLUSIVE AS LEGALIZACOESPERTINENTES</t>
  </si>
  <si>
    <t>01.050.0518-A</t>
  </si>
  <si>
    <t>01.050.0519-0</t>
  </si>
  <si>
    <t>PROJETO EXECUTIVO DE INSTALACAO ELETRICA,CONSIDERANDO O PROJETO BASICO EXISTENTE,PARA PREDIOS CULTURAIS ACIMA DE 3000M2,APRESENTADO NOS PADROES DA CONTRATANTE,INCLUSIVE AS LEGALIZACOES PERTINENTES</t>
  </si>
  <si>
    <t>01.050.0519-A</t>
  </si>
  <si>
    <t>01.050.0520-0</t>
  </si>
  <si>
    <t>PROJETO EXECUTIVO DE INSTALACAO ELETRICA,CONSIDERANDO O PROJETO BASICO EXISTENTE,PARA PREDIOS HOSPITALARES,APRESENTADO NOS PADROES DA CONTRATANTE,INCLUSIVE AS LEGALIZACOES PERTINENTES</t>
  </si>
  <si>
    <t>01.050.0520-A</t>
  </si>
  <si>
    <t>01.050.0521-0</t>
  </si>
  <si>
    <t>PROJETO EXECUTIVO DE INSTALACAO ELETRICA,CONSIDERANDO O PROJETO BASICO EXISTENTE,PARA HABITACOES/EDIFICIOS ATE 500M2,APRESENTADO NOS PADROES DA CONTRATANTE,INCLUSIVE AS LEGALIZACOES PERTINENTES</t>
  </si>
  <si>
    <t>01.050.0521-A</t>
  </si>
  <si>
    <t>01.050.0522-0</t>
  </si>
  <si>
    <t>PROJETO EXECUTIVO DE INSTALACAO ELETRICA,CONSIDERANDO O PROJETO BASICO EXISTENTE,PARA HABITACOES/EDIFICIOS DE 501 ATE 3000M2,APRESENTADO NOS PADROES DA CONTRATANTE,INCLUSIVE AS LEGALIZACOES PERTINENTES</t>
  </si>
  <si>
    <t>01.050.0522-A</t>
  </si>
  <si>
    <t>01.050.0523-0</t>
  </si>
  <si>
    <t>PROJETO EXECUTIVO DE INSTALACAO ELETRICA,CONSIDERANDO O PROJETO BASICO EXISTENTE,PARA HABITACOES/EDIFICIOS ACIMA DE 3000M2,APRESENTADO NOS PADROES DA CONTRATANTE,INCLUSIVE AS LEGALIZACOES PERTINENTES</t>
  </si>
  <si>
    <t>01.050.0523-A</t>
  </si>
  <si>
    <t>01.050.0524-0</t>
  </si>
  <si>
    <t>PROJETO EXECUTIVO DE INSTALACAO ELETRICA,CONSIDERANDO O PROJETO BASICO EXISTENTE,PARA URBANIZACAO ATE 15000M2,APRESENTADO NOS PADROES DA CONTRATANTE,INCLUSIVE AS LEGALIZACOES PERTINENTES</t>
  </si>
  <si>
    <t>01.050.0524-A</t>
  </si>
  <si>
    <t>01.050.0525-0</t>
  </si>
  <si>
    <t>PROJETO EXECUTIVO DE INSTALACAO ELETRICA,CONSIDERANDO O PROJETO BASICO EXISTENTE,PARA URBANIZACAO ACIMA DE 15000M2,APRESENTADO NOS PADROES DA CONTRATANTE,INCLUSIVE AS LEGALIZACOESPERTINENTES</t>
  </si>
  <si>
    <t>01.050.0525-A</t>
  </si>
  <si>
    <t>01.050.0526-0</t>
  </si>
  <si>
    <t>PROJETO EXECUTIVO DE INSTALACAO ELETRICA,CONSIDERANDO O PROJETO BASICO EXISTENTE,PARA HABITACAO/LOTEAMENTO ATE 12000M2,APRESENTADO NOS PADROES DA CONTRATANTE,INCLUSIVE AS LEGALIZACOES PERTINENTES</t>
  </si>
  <si>
    <t>01.050.0526-A</t>
  </si>
  <si>
    <t>01.050.0527-0</t>
  </si>
  <si>
    <t>PROJETO EXECUTIVO DE INSTALACAO ELETRICA,CONSIDERANDO O PROJETO BASICO EXISTENTE,PARA HABITACAO/LOTEAMENTO DE 12001 ATE36000M2,APRESENTADO NOS PADROES DA CONTRATANTE,INCLUSIVE AS LEGALIZACOES PERTINENTES</t>
  </si>
  <si>
    <t>01.050.0527-A</t>
  </si>
  <si>
    <t>01.050.0528-0</t>
  </si>
  <si>
    <t>PROJETO EXECUTIVO DE INSTALACAO ELETRICA,CONSIDERANDO O PROJETO BASICO EXISTENTE,PARA HABITACAO/LOTEAMENTO ACIMA DE 36000M2,APRESENTADO NOS PADROES DA CONTRATANTE,INCLUSIVE AS LEGALIZACOES PERTINENTES</t>
  </si>
  <si>
    <t>01.050.0528-A</t>
  </si>
  <si>
    <t>01.050.0530-0</t>
  </si>
  <si>
    <t>PROJETO EXECUTIVO DE SISTEMA DE AR CONDICIONADO,CONSIDERANDOO PROJETO BASICO EXISTENTE,APRESENTADO NOS PADROES DA CONTRATANTE,PARA PREDIOS COM AREA ATE 500M2</t>
  </si>
  <si>
    <t>01.050.0530-A</t>
  </si>
  <si>
    <t>01.050.0531-0</t>
  </si>
  <si>
    <t>PROJETO EXECUTIVO DE SISTEMA DE AR CONDICIONADO,CONSIDERANDOO PROJETO BASICO EXISTENTE,APRESENTADO NOS PADROES DA CONTRATANTE,PARA PREDIOS COM AREA DE 501 ATE 3000M2</t>
  </si>
  <si>
    <t>01.050.0531-A</t>
  </si>
  <si>
    <t>01.050.0532-0</t>
  </si>
  <si>
    <t>PROJETO EXECUTIVO DE SISTEMA DE AR CONDICIONADO,CONSIDERANDOO PROJETO BASICO EXISTENTE,APRESENTADO NOS PADROES DA CONTRATANTE,PARA PREDIOS COM AREA ACIMA DE 3000M2</t>
  </si>
  <si>
    <t>01.050.0532-A</t>
  </si>
  <si>
    <t>01.050.0537-0</t>
  </si>
  <si>
    <t>PROJETO ESTRUTURAL BASICO PARA PREDIOS HOSPITALARES ATE 1000M2,APRESENTADO NOS PADROES DA CONTRATANTE</t>
  </si>
  <si>
    <t>01.050.0537-A</t>
  </si>
  <si>
    <t>01.050.0538-0</t>
  </si>
  <si>
    <t>PROJETO ESTRUTURAL BASICO PARA PREDIOS HOSPITALARES DE 1001ATE 4000M2,APRESENTADO NOS PADROES DA CONTRATANTE</t>
  </si>
  <si>
    <t>01.050.0538-A</t>
  </si>
  <si>
    <t>01.050.0539-0</t>
  </si>
  <si>
    <t>PROJETO ESTRUTURAL BASICO PARA PREDIOS HOSPITALARES ACIMA DE 4000M2,APRESENTADO NOS PADROES DA CONTRATANTE NOS PADROES DA CONSTRATANTE</t>
  </si>
  <si>
    <t>01.050.0539-A</t>
  </si>
  <si>
    <t>01.050.0540-0</t>
  </si>
  <si>
    <t>PROJETO EXECUTIVO ESTRUTURAL PARA PREDIOS HOSPITALARES ATE 1000M2,CONSIDERANDO O PROJETO BASICO EXISTENTE,APRESENTADO NOS PADROES DA CONTRATANTE,CONSTANDO DE PLANTAS DE FORMA,ARMACAO E DETALHES</t>
  </si>
  <si>
    <t>01.050.0540-A</t>
  </si>
  <si>
    <t>01.050.0541-0</t>
  </si>
  <si>
    <t>PROJETO EXECUTIVO ESTRUTURAL PARA PREDIOS HOSPITALARES DE 1001 ATE 4000M2,CONSIDERANDO O PROJETO BASICO EXISTENTE,APRESENTADO NOS PADROES DA CONTRATANTE,CONSTANDO DE PLANTAS DE FORMA,ARMACAO E DETALHES</t>
  </si>
  <si>
    <t>01.050.0541-A</t>
  </si>
  <si>
    <t>01.050.0542-0</t>
  </si>
  <si>
    <t>PROJETO EXECUTIVO ESTRUTURAL PARA PREDIOS HOSPITALARES ACIMA DE 4000M2,CONSIDERANDO O PROJETO BASICO EXISTENTE,APRESENTADO NOS PADROES DA CONTRATANTE,CONSTANDO DE PLANTAS DE FORMA,ARMACAO E DETALHES</t>
  </si>
  <si>
    <t>01.050.0542-A</t>
  </si>
  <si>
    <t>01.050.0543-0</t>
  </si>
  <si>
    <t>PROJETO ESTRUTURAL BASICO PARA PREDIOS CULTURAIS ATE 500M2,APRESENTADO NOS PADROES DA CONTRATANTE</t>
  </si>
  <si>
    <t>01.050.0543-A</t>
  </si>
  <si>
    <t>01.050.0544-0</t>
  </si>
  <si>
    <t>PROJETO ESTRUTURAL BASICO PARA PREDIOS CULTURAIS DE 501 ATE3000M2,APRESENTADO NOS PADROES DA CONTRATANTE</t>
  </si>
  <si>
    <t>01.050.0544-A</t>
  </si>
  <si>
    <t>01.050.0545-0</t>
  </si>
  <si>
    <t>PROJETO ESTRUTURAL BASICO PARA PREDIOS CULTURAIS ACIMA DE 3000M2,APRESENTADO NOS PADROES DA CONTRATANTE</t>
  </si>
  <si>
    <t>01.050.0545-A</t>
  </si>
  <si>
    <t>01.050.0546-0</t>
  </si>
  <si>
    <t>PROJETO EXECUTIVO ESTRUTURAL PARA PREDIOS CULTURAIS ATE 500M2,CONSIDERANDO O PROJETO BASICO EXISTENTE,APRESENTADO NOS PADROES DA CONTRATANTE,CONSTANDO DE PLANTAS DE FORMA,ARMACAO E DETALHES</t>
  </si>
  <si>
    <t>01.050.0546-A</t>
  </si>
  <si>
    <t>01.050.0547-0</t>
  </si>
  <si>
    <t>PROJETO EXECUTIVO ESTRUTURAL PARA PREDIOS CULTURAIS DE 501 ATE 3000M2,CONSIDERANDO O PROJETO BASICO EXISTENTE,APRESENTADO NOS PADROES DA CONTRATANTE,CONSTANDO DE PLANTAS DE FORMA,ARMACAO E DETALHES</t>
  </si>
  <si>
    <t>01.050.0547-A</t>
  </si>
  <si>
    <t>01.050.0548-0</t>
  </si>
  <si>
    <t>PROJETO EXECUTIVO ESTRUTURAL PARA PREDIOS CULTURAIS ACIMA DE 3000M2,CONSIDERANDO O PROJETO BASICO EXISTENTE,APRESENTADONOS PADROES DA CONTRATANTE,CONSTANDO DE PLANTAS DE FORMA,ARMACAO E DETALHES</t>
  </si>
  <si>
    <t>01.050.0548-A</t>
  </si>
  <si>
    <t>01.050.0549-0</t>
  </si>
  <si>
    <t>PROJETO ESTRUTURAL BASICO PARA PREDIOS ESCOLARES E/OU ADMINISTRATIVOS ATE 500M2,APRESENTADO NOS PADROES DA CONTRATANTE</t>
  </si>
  <si>
    <t>01.050.0549-A</t>
  </si>
  <si>
    <t>01.050.0550-0</t>
  </si>
  <si>
    <t>PROJETO ESTRUTURAL BASICO PARA PREDIOS ESCOLARES E/OU ADMINISTRATIVOS DE 501 ATE 3000M2,APRESENTADO NOS PADROES DA CONTRATANTE</t>
  </si>
  <si>
    <t>01.050.0550-A</t>
  </si>
  <si>
    <t>01.050.0551-0</t>
  </si>
  <si>
    <t>PROJETO ESTRUTURAL BASICO PARA PREDIOS ESCOLARES E/OU ADMINISTRATIVOS ACIMA DE 3000M2,APRESENTADO NOS PADROES DA CONTRATANTE</t>
  </si>
  <si>
    <t>01.050.0551-A</t>
  </si>
  <si>
    <t>01.050.0552-0</t>
  </si>
  <si>
    <t>PROJETO EXECUTIVO ESTRUTURAL PARA PREDIOS ESCOLARES E/OU ADMINISTRATIVOS ATE 500M2,CONSIDERANDO O PROJETO BASICO EXISTENTE,APRESENTADO NOS PADROES DA CONTRATANTE,CONSTANDO DE PLANTAS DE FORMA,ARMACAO E DETALHES</t>
  </si>
  <si>
    <t>01.050.0552-A</t>
  </si>
  <si>
    <t>01.050.0553-0</t>
  </si>
  <si>
    <t>PROJETO EXECUTIVO ESTRUTURAL PARA PREDIOS ESCOLARES E/OU ADMINISTRATIVOS DE 501 ATE 3000M2,CONSIDERANDO O PROJETO BASICO EXISTENTE,APRESENTADO NOS PADROES DA CONTRATANTE,CONSTANDODE PLANTAS DE FORMA,ARMACAO E DETALHES</t>
  </si>
  <si>
    <t>01.050.0553-A</t>
  </si>
  <si>
    <t>01.050.0554-0</t>
  </si>
  <si>
    <t>PROJETO EXECUTIVO ESTRUTURAL PARA PREDIOS ESCOLARES E/OU ADMINISTRATIVOS ACIMA DE 3000M2,CONSIDERANDO O PROJETO BASICO EXISTENTE,APRESENTADO NOS PADROES DA CONTRATANTE,CONSTANDO DE PLANTAS DE FORMA,ARMACAO E DETALHES</t>
  </si>
  <si>
    <t>01.050.0554-A</t>
  </si>
  <si>
    <t>01.050.0560-0</t>
  </si>
  <si>
    <t>PROJETO BASICO DE INSTALACAO DE SEGURANCA (CFTV E SONORIZACAO),ATE 500M2,APRESENTADO NOS PADROES DA CONTRATANTE,INCLUSIVE AS LEGALIZACOES PERTINENTES</t>
  </si>
  <si>
    <t>01.050.0560-A</t>
  </si>
  <si>
    <t>01.050.0561-0</t>
  </si>
  <si>
    <t>PROJETO BASICO DE INSTALACAO DE SEGURANCA (CFTV E SONORIZACAO),DE 501 ATE 3000M2,APRESENTADO NOS PADROES DA CONTRATANTE,INCLUSIVE AS LEGALIZACOES PERTINENTES</t>
  </si>
  <si>
    <t>01.050.0561-A</t>
  </si>
  <si>
    <t>01.050.0562-0</t>
  </si>
  <si>
    <t>PROJETO BASICO DE INSTALACAO DE SEGURANCA (CFTV E SONORIZACAO),ACIMA DE 3000M2,APRESENTADO NOS PADROES DA CONTRATANTE,INCLUSIVE AS LEGALIZACOES PERTINENTES</t>
  </si>
  <si>
    <t>01.050.0562-A</t>
  </si>
  <si>
    <t>01.050.0563-0</t>
  </si>
  <si>
    <t>PROJETO EXECUTIVO DE INSTALACAO DE SEGURANCA(CFTV E SONORIZACAO),CONSIDERANDO PROJETO BASICO EXISTENTE,ATE 500M2,APRESENTADO NOS PADROES DA CONTRATANTE,INCLUSIVE AS LEGALIZACOES PERTINENTES</t>
  </si>
  <si>
    <t>01.050.0563-A</t>
  </si>
  <si>
    <t>01.050.0564-0</t>
  </si>
  <si>
    <t>PROJETO EXECUTIVO DE INSTALACAO DE SEGURANCA(CFTV E SONORIZACAO),CONSIDERANDO PROJETO BASICO EXISTENTE,DE 501 ATE 3000M2,APRESENTADO NOS PADROES DA CONTRATANTE,INCLUSIVE AS LEGALIZACOES PERTINENTES</t>
  </si>
  <si>
    <t>01.050.0564-A</t>
  </si>
  <si>
    <t>01.050.0565-0</t>
  </si>
  <si>
    <t>PROJETO EXECUTIVO DE INSTALACAO DE SEGURANCA(CFTV E SONORIZACAO),CONSIDERANDO PROJETO BASICO EXISTENTE,ACIMA DE 3000M2,APRESENTADO NOS PADROES DA CONTRATANTE,INCLUSIVE AS LEGALIZACOES PERTINENTES</t>
  </si>
  <si>
    <t>01.050.0565-A</t>
  </si>
  <si>
    <t>01.050.0570-0</t>
  </si>
  <si>
    <t>PROJETO BASICO DE SISTEMA CENTRAL DE GASES MEDICINAIS (OXIGENIO,AR COMPRIMIDO E VACUO),APRESENTADO NOS PADROES DA CONTRATANTE,COM AREA ATE 1000M2</t>
  </si>
  <si>
    <t>01.050.0570-A</t>
  </si>
  <si>
    <t>01.050.0571-0</t>
  </si>
  <si>
    <t>PROJETO BASICO DE SISTEMA CENTRAL DE GASES MEDICINAIS (OXIGENIO,AR COMPRIMIDO E VACUO),APRESENTADO NOS PADROES DA CONTRATANTE,COM AREA DE 1001 ATE 4000M2</t>
  </si>
  <si>
    <t>01.050.0571-A</t>
  </si>
  <si>
    <t>01.050.0572-0</t>
  </si>
  <si>
    <t>PROJETO BASICO DE SISTEMA CENTRAL DE GASES MEDICINAIS (OXIGENIO,AR COMPRIMIDO E VACUO),APRESENTADO NOS PADROES DA CONTRATANTE,COM AREA ACIMA DE 4000M2</t>
  </si>
  <si>
    <t>01.050.0572-A</t>
  </si>
  <si>
    <t>01.050.0575-0</t>
  </si>
  <si>
    <t>PROJETO EXECUTIVO DE SISTEMA CENTRAL DE GASES MEDICINAIS (OXIGENIO,AR COMPRIMIDO E VACUO),CONSIDERANDO O PROJETO BASICOEXISTENTE,APRESENTADO NOS PADROES DA CONTRATANTE,COM AREA ATE 1000M2</t>
  </si>
  <si>
    <t>01.050.0575-A</t>
  </si>
  <si>
    <t>01.050.0576-0</t>
  </si>
  <si>
    <t>PROJETO EXECUTIVO DE SISTEMA CENTRAL DE GASES MEDICINAIS (OXIGENIO,AR COMPRIMIDO E VACUO),CONSIDERANDO O PROJETO BASICOEXISTENTE,APRESENTADO NOS PADROES DA CONTRATANTE,COM AREA DE 1001 ATE 4000M2</t>
  </si>
  <si>
    <t>01.050.0576-A</t>
  </si>
  <si>
    <t>01.050.0577-0</t>
  </si>
  <si>
    <t>PROJETO EXECUTIVO DE SISTEMA CENTRAL DE GASES MEDICINAIS (OXIGENIO,AR COMPRIMIDO E VACUO),CONSIDERANDO O PROJETO BASICOEXISTENTE,APRESENTADO NOS PADROES DA CONTRATANTE,COM AREA ACIMA DE 4000M2</t>
  </si>
  <si>
    <t>01.050.0577-A</t>
  </si>
  <si>
    <t>01.050.0580-0</t>
  </si>
  <si>
    <t>PROJETO BASICO PARA SISTEMA DE EXAUSTAO MECANICA DE COZINHA,APRESENTADO NOS PADROES DA CONTRATANTE,COM AREA ATE 50M2</t>
  </si>
  <si>
    <t>01.050.0580-A</t>
  </si>
  <si>
    <t>01.050.0581-0</t>
  </si>
  <si>
    <t>PROJETO BASICO PARA SISTEMA DE EXAUSTAO MECANICA DE COZINHA,APRESENTADO NOS PADROES DA CONTRATANTE,COM AREA DE 51 ATE 100M2</t>
  </si>
  <si>
    <t>01.050.0581-A</t>
  </si>
  <si>
    <t>01.050.0582-0</t>
  </si>
  <si>
    <t>PROJETO BASICO PARA SISTEMA DE EXAUSTAO MECANICA DE COZINHA,APRESENTADO NOS PADROES DA CONTRATANTE,COM AREA ACIMA DE 100M2</t>
  </si>
  <si>
    <t>01.050.0582-A</t>
  </si>
  <si>
    <t>01.050.0586-0</t>
  </si>
  <si>
    <t>PROJETO EXECUTIVO PARA SISTEMA DE EXAUSTAO MECANICA DE COZINHA,CONSIDERANDO O PROJETO BASICO EXISTENTE,APRESENTADO NOS PADROES DA CONTRATANTE,COM AREA ATE 50M2</t>
  </si>
  <si>
    <t>01.050.0586-A</t>
  </si>
  <si>
    <t>01.050.0587-0</t>
  </si>
  <si>
    <t>PROJETO EXECUTIVO PARA SISTEMA DE EXAUSTAO MECANICA DE COZINHA,CONSIDERANDO O PROJETO BASICO EXISTENTE,APRESENTADO NOS PADROES DA CONTRATANTE,COM AREA DE 51 ATE 100M2</t>
  </si>
  <si>
    <t>01.050.0587-A</t>
  </si>
  <si>
    <t>01.050.0588-0</t>
  </si>
  <si>
    <t>PROJETO EXECUTIVO PARA SISTEMA DE EXAUSTAO MECANICA DE COZINHA,CONSIDERANDO O PROJETO BASICO EXISTENTE,APRESENTADO NOS PADROES DA CONTRATANTE,COM AREA ACIMA DE 100M2</t>
  </si>
  <si>
    <t>01.050.0588-A</t>
  </si>
  <si>
    <t>01.050.0700-0</t>
  </si>
  <si>
    <t>MAO-DE-OBRA DE BIOLOGO JUNIOR,PARA SERVICOS DE CONSULTORIA DE ENGENHARIA E ARQUITETURA,INCLUSIVE ENCARGOS SOCIAIS</t>
  </si>
  <si>
    <t>MES</t>
  </si>
  <si>
    <t>01.050.0700-A</t>
  </si>
  <si>
    <t>01.050.0701-0</t>
  </si>
  <si>
    <t>MAO-DE-OBRA DE BIOLOGO PLENO,PARA SERVICOS DE CONSULTORIA DE 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</si>
  <si>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</si>
  <si>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</si>
  <si>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</si>
  <si>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</si>
  <si>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</si>
  <si>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</si>
  <si>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</si>
  <si>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</si>
  <si>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</si>
  <si>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</si>
  <si>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</si>
  <si>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</si>
  <si>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</si>
  <si>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</si>
  <si>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</si>
  <si>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</si>
  <si>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</si>
  <si>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 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</si>
  <si>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</si>
  <si>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</si>
  <si>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</si>
  <si>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</si>
  <si>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</si>
  <si>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</si>
  <si>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</si>
  <si>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</si>
  <si>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 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</si>
  <si>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</si>
  <si>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</si>
  <si>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</si>
  <si>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</si>
  <si>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</si>
  <si>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</si>
  <si>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</si>
  <si>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</si>
  <si>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</si>
  <si>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</si>
  <si>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</si>
  <si>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 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</si>
  <si>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</si>
  <si>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</si>
  <si>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</si>
  <si>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</si>
  <si>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</si>
  <si>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</si>
  <si>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</si>
  <si>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</si>
  <si>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</si>
  <si>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</si>
  <si>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</si>
  <si>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</si>
  <si>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</si>
  <si>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</si>
  <si>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</si>
  <si>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</si>
  <si>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</si>
  <si>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</si>
  <si>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</si>
  <si>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</si>
  <si>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</si>
  <si>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</si>
  <si>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</si>
  <si>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</si>
  <si>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</si>
  <si>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</si>
  <si>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</si>
  <si>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</si>
  <si>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</si>
  <si>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</si>
  <si>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</si>
  <si>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</si>
  <si>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</si>
  <si>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</si>
  <si>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</si>
  <si>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</si>
  <si>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</si>
  <si>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</si>
  <si>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</si>
  <si>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</si>
  <si>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</si>
  <si>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</si>
  <si>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</si>
  <si>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</si>
  <si>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</si>
  <si>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</si>
  <si>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</si>
  <si>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</si>
  <si>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</si>
  <si>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</si>
  <si>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</si>
  <si>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</si>
  <si>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</si>
  <si>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</si>
  <si>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</si>
  <si>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</si>
  <si>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</si>
  <si>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</si>
  <si>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</si>
  <si>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</si>
  <si>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</si>
  <si>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</si>
  <si>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</si>
  <si>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</si>
  <si>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</si>
  <si>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</si>
  <si>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</si>
  <si>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</si>
  <si>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</si>
  <si>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</si>
  <si>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</si>
  <si>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</si>
  <si>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</si>
  <si>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</si>
  <si>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</si>
  <si>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</si>
  <si>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</si>
  <si>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</si>
  <si>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</si>
  <si>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</si>
  <si>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</si>
  <si>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</si>
  <si>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</si>
  <si>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</si>
  <si>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</si>
  <si>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</si>
  <si>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</si>
  <si>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</si>
  <si>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</si>
  <si>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</si>
  <si>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</si>
  <si>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</si>
  <si>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</si>
  <si>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</si>
  <si>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</si>
  <si>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 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</si>
  <si>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</si>
  <si>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</si>
  <si>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</si>
  <si>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</si>
  <si>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</si>
  <si>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</si>
  <si>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</si>
  <si>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</si>
  <si>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</si>
  <si>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</si>
  <si>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</si>
  <si>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</si>
  <si>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</si>
  <si>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</si>
  <si>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</si>
  <si>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</si>
  <si>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</si>
  <si>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</si>
  <si>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02.004.0006-A</t>
  </si>
  <si>
    <t>02.004.0007-0</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</si>
  <si>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</si>
  <si>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</si>
  <si>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</si>
  <si>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MADEIRA COMPENSADA DE 6MM DE ESPESSURA,RESINADA,SIMPLES,REAPROVEITAMENTO DE 2 VEZES,PISO EMCIMENTADO,COBERTURA COM TELHAS DE FIBROCIMENTO SEM AMIANTO,ESPESSURA 6MM,INCLUSIVE INSTALACOES</t>
  </si>
  <si>
    <t>02.004.0010-A</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</si>
  <si>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</si>
  <si>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</si>
  <si>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</si>
  <si>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</si>
  <si>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</si>
  <si>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</si>
  <si>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</si>
  <si>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ALUGUEL DE CONTAINER (MODULO METALICO ICAVEL) P/ESCRITORIO,MEDINDO APROX.2,30M LARGURA,6,00M COMPRIMENTO E 2,50M ALTURA,COMPOSTO CHAPAS ACO C/NERVURAS TRAPEZOIDAIS,ISOLAMENTO TERMO-ACUSTICO FORRO,CHASSIS REFORCADO E PISO EM COMPENSADO NAVAL,INCLUINDO INSTALACOES ELETRICAS,EXCLUSIVE TRANSPORTE (VIDEITEM 04.005.0300),CARGA E DESCARGA (VIDE ITEM 04.013.0015)</t>
  </si>
  <si>
    <t>02.006.0010-A</t>
  </si>
  <si>
    <t>02.006.0015-0</t>
  </si>
  <si>
    <t>ALUGUEL CONTAINER (MODULO METALICO ICAVEL),P/ESCRITORIO C/WC,MED.APROX.2,30M LARG.6,00M COMPR.E 2,50M ALT.CHAPAS ACO C/NERVURAS TRAPEZOIDAIS,ISOLAMENTO TERMO-ACUSTICO FORRO,CHASSIS REFORCADO E PISO COMPENSADO NAVAL,INCLUINDO INST.ELETR.HIDROSSANITARIAS,SUPRIDO ACESSORIOS,1 BACIA SANITARIA E 1 LAVATORIO,EXCL.TRANSP.(04.005.0300),CARGA E DESCARGA (04.013.0015)</t>
  </si>
  <si>
    <t>02.006.0015-A</t>
  </si>
  <si>
    <t>02.006.0030-0</t>
  </si>
  <si>
    <t>ALUGUEL CONTAINER(MODULO METALICO ICAVEL),SANITARIO-VESTIARIO,MED.APROX.2,30M LARG.6,00M COMPR.2,50M ALT.CHAPAS ACO NERVURAS TRAPEZOIDAIS,ISOLAMENTO TERMO-ACUSTICO FORRO,CHASSIS REFORCADO PISO COMPENSADO NAVAL,INCL.INST.ELETR.HIDROSSANITARIAS,SUPRIDO ACESS.7 BACIAS SANITARIAS,2 LAVATORIOS E 2 MICTORIOS,EXCL.TRANSP.(04.005.0300),CARGA E DESCARGA(04.013.0015)</t>
  </si>
  <si>
    <t>02.006.0030-A</t>
  </si>
  <si>
    <t>02.006.0035-0</t>
  </si>
  <si>
    <t>ALUGUEL CONTAINER,P/SANITARIO-VESTIARIO,MED.APROX.2,30M LARGURA,6,00M COMPR.E 2,50M ALT.CHAPAS ACO NERVURAS TRAPEZOIDAIS,ISOLAMENTO TERMO-ACUSTICO FORRO,CHASSIS REFORCADO E PISO COMPENSADO NAVAL,INCL.INST.ELETR.HIDROSSANITARIAS,SUPRIDO ACESSORIOS,3 BACIAS SANITARIAS,2 LAVATORIOS,1 MICTORIO E 4 CHUVEIROS,EXCL.TRANSP.(04.005.0300),CARGA E DESCARGA(04.013.0015)</t>
  </si>
  <si>
    <t>02.006.0035-A</t>
  </si>
  <si>
    <t>02.010.0001-0</t>
  </si>
  <si>
    <t>GALPAO ABERTO PARA OFICINAS E DEPOSITOS DE CANTEIRO DE OBRAS,ESTRUTURADO EM MADEIRA DE LEI,COBERTURA DE TELHAS DE CIMENTO SEM AMIANTO ONDULADAS,DE 6MM DE ESPESSURA,PISO CIMENTADO E PREPARO DO TERRENO</t>
  </si>
  <si>
    <t>02.010.0001-A</t>
  </si>
  <si>
    <t>02.010.0002-0</t>
  </si>
  <si>
    <t>GALPAO ABERTO PARA OFICINAS E DEPOSITOS DE CANTEIRO DE OBRAS,ESTRUTURADO EM MADEIRA DE LEI,COBERTURA DE TELHAS DE CIMENTO SEM AMIANTO ONDULADAS,DE 6MM DE ESPESSURA,PISO CIMENTADO E PREPARO DO TERRENO,SENDO A MADEIRA E A COBERTURA EMPREGADAS 3 VEZES</t>
  </si>
  <si>
    <t>02.010.0002-A</t>
  </si>
  <si>
    <t>02.011.0001-0</t>
  </si>
  <si>
    <t>CERCA PROTETORA DE BORDA DE VALA,CONSTRUIDA COM MONTANTES DE 3"X3" DE MADEIRA DE 3ª,C/1,50M DE COMPRIMENTO,FICANDO 0,50M ENTERRADO, COM INTERVALO DE 2,00M E 2 TABUAS DE MADEIRA DE1"X12",HORIZONTAIS,COM 40CM DE SEPARACAO,COM APROVEITAMENTODE UMA VEZ DA MADEIRA</t>
  </si>
  <si>
    <t>02.011.0001-A</t>
  </si>
  <si>
    <t>02.011.0002-0</t>
  </si>
  <si>
    <t>CERCA PROTETORA DE BORDA DE VALA,CONSTRUIDA COM MONTANTES DE 3"X3" DE MADEIRA DE 3ª,COM 1,50M DE COMPRIMENTO,FICANDO 0,50M ENTERRADO,COM INTERVALO DE 2,00M E 2 TABUAS DE MADEIRA DE 1"X12",HORIZONTAIS,COM 40CM DE SEPARACAO,COM APROVEITAMENTO DE 3 VEZES DA MADEIRA</t>
  </si>
  <si>
    <t>02.011.0002-A</t>
  </si>
  <si>
    <t>02.011.0003-0</t>
  </si>
  <si>
    <t>RETIRADA E RECOLOCACAO DA CERCA PROTETORA DE BORDA DE VALA,SEGUNDO DESCRICAO DO ITEM 02.011.0001,EXCETO MATERIAIS</t>
  </si>
  <si>
    <t>02.011.0003-A</t>
  </si>
  <si>
    <t>02.011.0014-0</t>
  </si>
  <si>
    <t>CERCA PROTETORA DE BORDA DE VALA OU OBRA,COM TELA PLASTICA NA COR LARANJA OU AMARELA,CONSIDERANDO 1 VEZ DE UTILIZACAO,INCLUSIVE APOIOS,FORNECIMENTO,COLOCACAO E RETIRADA</t>
  </si>
  <si>
    <t>02.011.0014-A</t>
  </si>
  <si>
    <t>02.015.0001-0</t>
  </si>
  <si>
    <t>INSTALACAO E LIGACAO PROVISORIA PARA ABASTECIMENTO DE AGUA E ESGOTAMENTO SANITARIO EM CANTEIRO DE OBRAS,INCLUSIVE ESCAVACAO,EXCLUSIVE REPOSICAO DA PAVIMENTACAO DO LOGRADOURO PUBLICO</t>
  </si>
  <si>
    <t>02.015.0001-A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</si>
  <si>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</si>
  <si>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</si>
  <si>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</si>
  <si>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</si>
  <si>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</si>
  <si>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</si>
  <si>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</si>
  <si>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</si>
  <si>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</si>
  <si>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</si>
  <si>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</si>
  <si>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</si>
  <si>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</si>
  <si>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</si>
  <si>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</si>
  <si>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</si>
  <si>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</si>
  <si>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</si>
  <si>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</si>
  <si>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PLACA DE IDENTIFICACAO DE OBRA PUBLICA,INCLUSIVE PINTURA E SUPORTES DE MADEIRA.FORNECIMENTO E COLOCACAO</t>
  </si>
  <si>
    <t>02.020.0001-A</t>
  </si>
  <si>
    <t>PLACA DE IDENTIFICACAO DE OBRA PUBLICA,TIPO BANNER/PLOTTER,CONSTITUIDA POR LONA E IMPRESSAO DIGITAL,INCLUSIVE SUPORTES DE MADEIRA.FORNECIMENTO E COLOCACAO</t>
  </si>
  <si>
    <t>02.020.0003-0</t>
  </si>
  <si>
    <t>PLACA DE IDENTIFICACAO DE OBRA PUBLICA,TIPO BANNER/PLOTTER,CONSTITUIDA POR LONA E IMPRESSAO DIGITAL,EXCLUSIVE SUPORTE DE 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</si>
  <si>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</si>
  <si>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</si>
  <si>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</si>
  <si>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</si>
  <si>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</si>
  <si>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</si>
  <si>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</si>
  <si>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</si>
  <si>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</si>
  <si>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</si>
  <si>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</si>
  <si>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</si>
  <si>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</si>
  <si>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</si>
  <si>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</si>
  <si>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</si>
  <si>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</si>
  <si>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</si>
  <si>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</si>
  <si>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</si>
  <si>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</si>
  <si>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</si>
  <si>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</si>
  <si>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</si>
  <si>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02.025.0030-A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</si>
  <si>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</si>
  <si>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</si>
  <si>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</si>
  <si>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</si>
  <si>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</si>
  <si>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</si>
  <si>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</si>
  <si>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</si>
  <si>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</si>
  <si>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</si>
  <si>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</si>
  <si>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</si>
  <si>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</si>
  <si>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</si>
  <si>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</si>
  <si>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</si>
  <si>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</si>
  <si>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</si>
  <si>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</si>
  <si>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</si>
  <si>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</si>
  <si>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</si>
  <si>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</si>
  <si>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</si>
  <si>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</si>
  <si>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</si>
  <si>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</si>
  <si>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</si>
  <si>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</si>
  <si>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</si>
  <si>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</si>
  <si>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</si>
  <si>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</si>
  <si>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</si>
  <si>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</si>
  <si>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</si>
  <si>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</si>
  <si>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</si>
  <si>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</si>
  <si>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</si>
  <si>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</si>
  <si>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</si>
  <si>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</si>
  <si>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</si>
  <si>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</si>
  <si>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</si>
  <si>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</si>
  <si>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</si>
  <si>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</si>
  <si>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</si>
  <si>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</si>
  <si>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</si>
  <si>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</si>
  <si>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</si>
  <si>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</si>
  <si>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</si>
  <si>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</si>
  <si>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</si>
  <si>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</si>
  <si>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</si>
  <si>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</si>
  <si>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</si>
  <si>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</si>
  <si>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</si>
  <si>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</si>
  <si>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</si>
  <si>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</si>
  <si>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</si>
  <si>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</si>
  <si>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</si>
  <si>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</si>
  <si>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</si>
  <si>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</si>
  <si>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</si>
  <si>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 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</si>
  <si>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</si>
  <si>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</si>
  <si>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</si>
  <si>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</si>
  <si>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</si>
  <si>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 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</si>
  <si>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</si>
  <si>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</si>
  <si>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</si>
  <si>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</si>
  <si>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</si>
  <si>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</si>
  <si>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</si>
  <si>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</si>
  <si>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 VOLUME MAXIMO DE 0,064M3,PARA REDUCAO A PEDRA DE MAO,REFERINDO-SE O PRECO AO MATERIAL SOLTO,DEPOIS DE MARROADO</t>
  </si>
  <si>
    <t>03.001.0071-B</t>
  </si>
  <si>
    <t>03.001.0080-1</t>
  </si>
  <si>
    <t>ESCAVACAO MANUAL EM MATERIAL DE 1ªCATEGORIA,A CEU ABERTO,ATE 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</si>
  <si>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</si>
  <si>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</si>
  <si>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</si>
  <si>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</si>
  <si>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</si>
  <si>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</si>
  <si>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</si>
  <si>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</si>
  <si>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 LIGACAO PREDIAL DE ESGOTO SANITARIO</t>
  </si>
  <si>
    <t>03.001.0095-A</t>
  </si>
  <si>
    <t>03.001.0096-0</t>
  </si>
  <si>
    <t>ESCAVACAO E REATERRO DE VALA,EM MATERIAL DE 2ªCATEGORIA,PARA LIGACAO PREDIAL DE ESGOTO SANITARIO</t>
  </si>
  <si>
    <t>03.001.0096-A</t>
  </si>
  <si>
    <t>03.001.0098-0</t>
  </si>
  <si>
    <t>ESCAVACAO E REATERRO DE VALA,EM MATERIAL DE 1ªCATEGORIA,PARA LIGACAO DE AGUA POTAVEL</t>
  </si>
  <si>
    <t>03.001.0098-A</t>
  </si>
  <si>
    <t>03.001.0099-0</t>
  </si>
  <si>
    <t>ESCAVACAO E REATERRO DE VALA,EM MATERIAL DE 2ª CATEGORIA,PARA LIGACAO DE AGUA POTAVEL</t>
  </si>
  <si>
    <t>03.001.0099-A</t>
  </si>
  <si>
    <t>03.001.0100-0</t>
  </si>
  <si>
    <t>ESCAVACAO MANUAL DE VALA/CAVA EM MATERIAL DE 1ªCATEGORIA ATE 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</si>
  <si>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</si>
  <si>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</si>
  <si>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 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</si>
  <si>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</si>
  <si>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</si>
  <si>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 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</si>
  <si>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</si>
  <si>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</si>
  <si>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</si>
  <si>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</si>
  <si>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</si>
  <si>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</si>
  <si>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</si>
  <si>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</si>
  <si>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</si>
  <si>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</si>
  <si>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</si>
  <si>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</si>
  <si>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</si>
  <si>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</si>
  <si>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 REMOCAO</t>
  </si>
  <si>
    <t>03.004.0002-A</t>
  </si>
  <si>
    <t>03.004.0003-0</t>
  </si>
  <si>
    <t>ESCAVACAO DE VALA/CAVA A FOGO EM MATERIAL DE 2ªCATEGORIA(MOLEDO OU ROCHA DECOMPOSTA),ENTRE 3,00 E 4,50M DE PROFUNDIDADE,FURACAO A BARRA MINA,INCLUSIVE EMPILHAMENTO DO MATERIAL PARA REMOCAO</t>
  </si>
  <si>
    <t>03.004.0003-A</t>
  </si>
  <si>
    <t>03.004.0012-0</t>
  </si>
  <si>
    <t>ESCAVACAO DE VALA/CAVA A FOGO EM MATERIAL DE 2ªCATEGORIA(MOLEDO OU ROCHA DECOMPOSTA),ENTRE 4,50 E 6,00M DE PROFUNDIDADE,FURACAO A BARRA MINA,INCLUSIVE EMPILHAMENTO DO MATERIAL PARA REMOCAO</t>
  </si>
  <si>
    <t>03.004.0012-A</t>
  </si>
  <si>
    <t>03.004.0013-0</t>
  </si>
  <si>
    <t>ESCAVACAO DE VALA/CAVA A FOGO EM MATERIAL DE 2ªCATEGORIA(MOLEDO OU ROCHA DECOMPOSTA),ENTRE 6,00 E 7,50M DE PROFUNDIDADE,FURACAO A BARRA MINA,INCLUSIVE EMPILHAMENTO DO MATERIAL PARA 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</si>
  <si>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</si>
  <si>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</si>
  <si>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</si>
  <si>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</si>
  <si>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</si>
  <si>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</si>
  <si>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</si>
  <si>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</si>
  <si>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</si>
  <si>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</si>
  <si>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</si>
  <si>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</si>
  <si>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</si>
  <si>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</si>
  <si>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</si>
  <si>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</si>
  <si>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</si>
  <si>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</si>
  <si>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</si>
  <si>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</si>
  <si>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</si>
  <si>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</si>
  <si>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</si>
  <si>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</si>
  <si>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</si>
  <si>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</si>
  <si>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 PEDRA DE MAO</t>
  </si>
  <si>
    <t>03.004.0031-A</t>
  </si>
  <si>
    <t>03.005.0011-0</t>
  </si>
  <si>
    <t>ESCAVACAO DE ROCHA COM UTILIZACAO DE FOGO CUIDADOSO(SMOOTH BLASTING),A CEU ABERTO,EM AREA URBANA,SENDO A PERFURACAO A AR COMPRIMIDO,INCLUSIVE EMPILHAMENTO DO MATERIAL PARA REMOCAO</t>
  </si>
  <si>
    <t>03.005.0011-A</t>
  </si>
  <si>
    <t>03.005.0013-0</t>
  </si>
  <si>
    <t>ESCAVACAO DE ROCHA COM UTILIZACAO DE FOGO CUIDADOSO(SMOOTH BLASTING),A CEU ABERTO,EM AREA URBANA,SENDO A PERFURACAO A AR 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</si>
  <si>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</si>
  <si>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</si>
  <si>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</si>
  <si>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</si>
  <si>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</si>
  <si>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</si>
  <si>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</si>
  <si>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</si>
  <si>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</si>
  <si>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</si>
  <si>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</si>
  <si>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</si>
  <si>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</si>
  <si>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</si>
  <si>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</si>
  <si>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</si>
  <si>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</si>
  <si>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</si>
  <si>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</si>
  <si>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</si>
  <si>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</si>
  <si>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</si>
  <si>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</si>
  <si>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 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</si>
  <si>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</si>
  <si>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</si>
  <si>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 PARA REMOCAO</t>
  </si>
  <si>
    <t>03.005.0031-A</t>
  </si>
  <si>
    <t>03.005.0032-0</t>
  </si>
  <si>
    <t>ESCAVACAO A FOGO EM MATERIAL DE 3ªCATEGORIA(ROCHA VIVA)EM TALUDES,VALA/CAVA,ENTRE 3,00 E 4,50M DE PROFUNDIDADE,SENDO A PERFURACAO A AR COMPRIMIDO,INCLUSIVE EMPILHAMENTO DO MATERIAL PARA REMOCAO</t>
  </si>
  <si>
    <t>03.005.0032-A</t>
  </si>
  <si>
    <t>03.005.0033-0</t>
  </si>
  <si>
    <t>ESCAVACAO A FOGO EM MATERIAL DE 3ªCATEGORIA(ROCHA VIVA)EM TALUDES,VALA/CAVA,ENTRE 4,50 E 6,00M DE PROFUNDIDADE,SENDO A PERFURACAO A AR COMPRIMIDO,INCLUSIVE EMPILHAMENTO DO MATERIAL PARA REMOCAO</t>
  </si>
  <si>
    <t>03.005.0033-A</t>
  </si>
  <si>
    <t>03.005.0034-0</t>
  </si>
  <si>
    <t>ESCAVACAO A FOGO EM MATERIAL DE 3ªCATEGORIA(ROCHA VIVA)EM TALUDES,VALA/CAVA,ENTRE 6,00 E 7,50M DE PROFUNDIDADE,SENDO A PERFURACAO A AR COMPRIMIDO,INCLUSIVE EMPILHAMENTO DO MATERIAL PARA REMOCAO</t>
  </si>
  <si>
    <t>03.005.0034-A</t>
  </si>
  <si>
    <t>03.005.0038-1</t>
  </si>
  <si>
    <t>ESCAVACAO A FOGO EM MATERIAL DE 3ªCATEGORIA(ROCHA VIVA),A CEU ABERTO,SENDO A PERFURACAO A AR COMPRIMIDO,INCLUSIVE CARGACOM CARREGADOR FRONTAL DE PNEUS DE 3,10M3 E TRATOR DE LAMINA 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</si>
  <si>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</si>
  <si>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</si>
  <si>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</si>
  <si>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</si>
  <si>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</si>
  <si>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</si>
  <si>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</si>
  <si>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</si>
  <si>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</si>
  <si>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</si>
  <si>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</si>
  <si>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</si>
  <si>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</si>
  <si>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</si>
  <si>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 REDUCAO A PEDRA DE MAO A ROMPEDOR,ESTA ULTIMA AINDA COM O AUXILIO DE CUNHA E PALMETA</t>
  </si>
  <si>
    <t>03.005.0046-A</t>
  </si>
  <si>
    <t>03.008.0010-1</t>
  </si>
  <si>
    <t>ESCAVACAO EM MATERIAL DE 2ªCATEGORIA(MOLEDO OU ROCHA MUITO DECOMPOSTA),COM EQUIPAMENTO A AR COMPRIMIDO,SEM UTILIZACAO DE EXPLOSIVOS,EM TALUDES,VALA/CAVA,ATE 1,50M DE PROFUNDIDADE,INCLUSIVE EMPILHAMENTO DO MATERIAL PARA REMOCAO</t>
  </si>
  <si>
    <t>03.008.0010-B</t>
  </si>
  <si>
    <t>03.008.0011-0</t>
  </si>
  <si>
    <t>ESCAVACAO EM MATERIAL DE 2ªCATEGORIA(MOLEDO OU ROCHA MUITO DECOMPOSTA),COM EQUIPAMENTO A AR COMPRIMIDO,SEM UTILIZACAO DE EXPLOSIVOS,EM TALUDES,VALA/CAVA,ENTRE 1,50 E 3,00M DE PROFUNDIDADE,INCLUSIVE EMPILHAMENTO DO MATERIAL PARA REMOCAO</t>
  </si>
  <si>
    <t>03.008.0011-A</t>
  </si>
  <si>
    <t>03.008.0012-0</t>
  </si>
  <si>
    <t>ESCAVACAO EM MATERIAL DE 2ªCATEGORIA(MOLEDO OU ROCHA MUITO DECOMPOSTA),COM EQUIPAMENTO A AR COMPRIMIDO,SEM UTILIZACAO DE EXPLOSIVOS,EM TALUDES,VALA/CAVA,ENTRE 3,00 E 4,50M DE PROFUNDIDADE,INCLUSIVE EMPILHAMENTO DO MATERIAL PARA REMOCAO</t>
  </si>
  <si>
    <t>03.008.0012-A</t>
  </si>
  <si>
    <t>03.008.0013-0</t>
  </si>
  <si>
    <t>ESCAVACAO EM MATERIAL DE 2ªCATEGORIA(MOLEDO OU ROCHA MUITO DECOMPOSTA),COM EQUIPAMENTO A AR COMPRIMIDO,SEM UTILIZACAO DE EXPLOSIVOS,EM TALUDES,VALA/CAVA,ENTRE 4,50 E 6,00M DE PROFUNDIDADE,INCLUSIVE EMPILHAMENTO DO MATERIAL PARA REMOCAO</t>
  </si>
  <si>
    <t>03.008.0013-A</t>
  </si>
  <si>
    <t>03.008.0014-0</t>
  </si>
  <si>
    <t>ESCAVACAO EM MATERIAL DE 2ªCATEGORIA(MOLEDO OU ROCHA MUITO DECOMPOSTA),COM EQUIPAMENTO A AR COMPRIMIDO,SEM UTILIZACAO DE 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</si>
  <si>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</si>
  <si>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</si>
  <si>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</si>
  <si>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</si>
  <si>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</si>
  <si>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</si>
  <si>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</si>
  <si>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</si>
  <si>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</si>
  <si>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</si>
  <si>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</si>
  <si>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</si>
  <si>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</si>
  <si>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</si>
  <si>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</si>
  <si>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</si>
  <si>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</si>
  <si>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 EQUIPAMENTO A AR COMPRIMIDO E ENCUNHAMENTO GENERALIZADO,SEM UTILIZACAO DE EXPLOSIVOS,EM TALUDES,VALA/CAVA,ATE 1,50M DEPROFUNDIDADE,INCLUSIVE EMPILHAMENTO DO MATERIAL PARA REMOCAO</t>
  </si>
  <si>
    <t>03.008.0050-B</t>
  </si>
  <si>
    <t>03.008.0051-0</t>
  </si>
  <si>
    <t>ESCAVACAO EM MATERIAL DE 3ªCATEGORIA(ROCHA SA FRATURADA),COM EQUIPAMENTO A AR COMPRIMIDO E ENCUNHAMENTO GENERALIZADO,SEM UTILIZACAO DE EXPLOSIVOS,EM TALUDES,VALA/CAVA,ENTRE 1,50 E3,00M DE PROFUNDIDADE,INCLUSIVE EMPILHAMENTO DO MATERIAL PARA REMOCAO</t>
  </si>
  <si>
    <t>03.008.0051-A</t>
  </si>
  <si>
    <t>03.008.0052-0</t>
  </si>
  <si>
    <t>ESCAVACAO EM MATERIAL DE 3ªCATEGORIA(ROCHA SA FRATURADA),COM EQUIPAMENTO A AR COMPRIMIDO E ENCUNHAMENTO GENERALIZADO,SEM UTILIZACAO DE EXPLOSIVOS,EM TALUDES,VALA/CAVA,ENTRE 3,00 E4,50M DE PROFUNDIDADE,INCLUSIVE EMPILHAMENTO DO MATERIAL PARA REMOCAO</t>
  </si>
  <si>
    <t>03.008.0052-A</t>
  </si>
  <si>
    <t>03.008.0053-0</t>
  </si>
  <si>
    <t>ESCAVACAO EM MATERIAL DE 3ªCATEGORIA(ROCHA SA FRATURADA),COM EQUIPAMENTO A AR COMPRIMIDO E ENCUNHAMENTO GENERALIZADO,SEM UTILIZACAO DE EXPLOSIVOS,EM TALUDES,VALA/CAVA,ENTRE 4,50 E6,00M DE PROFUNDIDADE,INCLUSIVE EMPILHAMENTO DO MATERIAL PARA REMOCAO</t>
  </si>
  <si>
    <t>03.008.0053-A</t>
  </si>
  <si>
    <t>03.008.0054-0</t>
  </si>
  <si>
    <t>ESCAVACAO EM MATERIAL DE 3ªCATEGORIA(ROCHA SA FRATURADA),COM EQUIPAMENTO A AR COMPRIMIDO E ENCUNHAMENTO GENERALIZADO,SEM 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</si>
  <si>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</si>
  <si>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</si>
  <si>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 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</si>
  <si>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</si>
  <si>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</si>
  <si>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</si>
  <si>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</si>
  <si>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</si>
  <si>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</si>
  <si>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</si>
  <si>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</si>
  <si>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</si>
  <si>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</si>
  <si>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</si>
  <si>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</si>
  <si>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</si>
  <si>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</si>
  <si>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 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</si>
  <si>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</si>
  <si>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</si>
  <si>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</si>
  <si>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</si>
  <si>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</si>
  <si>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</si>
  <si>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</si>
  <si>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</si>
  <si>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</si>
  <si>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</si>
  <si>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</si>
  <si>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 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</si>
  <si>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</si>
  <si>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</si>
  <si>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</si>
  <si>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</si>
  <si>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</si>
  <si>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 A FINALIDADE DE IMPEDIR PROPAGACAO DE VIBRACOES DECORRENTES 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</si>
  <si>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</si>
  <si>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</si>
  <si>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</si>
  <si>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</si>
  <si>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</si>
  <si>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</si>
  <si>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</si>
  <si>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</si>
  <si>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 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</si>
  <si>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</si>
  <si>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</si>
  <si>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 DISTANTE ATE 1KM,INCLUSIVE ESCAVACAO,CARGA,TRANSPORTE EM CAMINHAO BASCULANTE,DESCARGA,ESPALHAMENTO E IRRIGACAO MANUAIS</t>
  </si>
  <si>
    <t>03.009.0005-A</t>
  </si>
  <si>
    <t>03.009.0006-0</t>
  </si>
  <si>
    <t>ATERRO COM MATERIAL DE 1ª CATEGORIA,COMPACTADO MANUALMENTE EM CAMADAS DE 20CM DE MATERIAL APILOADO,PROVENIENTE DE JAZIDA DISTANTE ATE 2KM,INCLUSIVE ESCAVACAO,CARGA,TRANSPORTE EM CAMINHAO BASCULANTE,DESCARGA,ESPALHAMENTO E IRRIGACAO MANUAIS</t>
  </si>
  <si>
    <t>03.009.0006-A</t>
  </si>
  <si>
    <t>03.009.0007-0</t>
  </si>
  <si>
    <t>ATERRO COM MATERIAL DE 1ª CATEGORIA,COMPACTADO MANUALMENTE EM CAMADAS DE 20CM DE MATERIAL APILOADO,PROVENIENTE DE JAZIDA DISTANTE ATE 3KM,INCLUSIVE ESCAVACAO,CARGA,TRANSPORTE EM CAMINHAO BASCULANTE,DESCARGA,ESPALHAMENTO E IRRIGACAO MANUAIS</t>
  </si>
  <si>
    <t>03.009.0007-A</t>
  </si>
  <si>
    <t>03.009.0008-0</t>
  </si>
  <si>
    <t>ATERRO COM MATERIAL DE 1ª CATEGORIA,COMPACTADO MANUALMENTE EM CAMADAS DE 20CM DE MATERIAL APILOADO,PROVENIENTE DE JAZIDA DISTANTE ATE 4KM,INCLUSIVE ESCAVACAO,CARGA,TRANSPORTE EM CAMINHAO BASCULANTE,DESCARGA,ESPALHAMENTO E IRRIGACAO MANUAIS</t>
  </si>
  <si>
    <t>03.009.0008-A</t>
  </si>
  <si>
    <t>03.009.0009-0</t>
  </si>
  <si>
    <t>ATERRO COM MATERIAL DE 1ª CATEGORIA,COMPACTADO MANUALMENTE EM CAMADAS DE 20CM DE MATERIAL APILOADO,PROVENIENTE DE JAZIDA DISTANTE ATE 5KM,INCLUSIVE ESCAVACAO,CARGA,TRANSPORTE EM CAMINHAO BASCULANTE,DESCARGA,ESPALHAMENTO E IRRIGACAO MANUAIS</t>
  </si>
  <si>
    <t>03.009.0009-A</t>
  </si>
  <si>
    <t>03.009.0015-0</t>
  </si>
  <si>
    <t>ATERRO COM MATERIAL DE 1ª CATEGORIA,COMPACTADO MANUALMENTE EM CAMADAS DE 20CM DE MATERIAL APILOADO,PROVENIENTE DE JAZIDA 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</si>
  <si>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</si>
  <si>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</si>
  <si>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 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</si>
  <si>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</si>
  <si>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</si>
  <si>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 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</si>
  <si>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</si>
  <si>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</si>
  <si>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 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</si>
  <si>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</si>
  <si>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</si>
  <si>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 DISTANTE ATE 30KM,INCLUSIVE ESCAVACAO,CARGA,TRANSPORTE EM CAMINHAO BASCULANTE,DESCARGA,ESPALHAMENTO E IRRIGACAO MANUAIS</t>
  </si>
  <si>
    <t>03.009.0035-A</t>
  </si>
  <si>
    <t>03.009.0080-0</t>
  </si>
  <si>
    <t>COMPACTACAO DE MATERIAL DE 1ªCATEGORIA,INCLUSIVE DESCARGA DE 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</si>
  <si>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</si>
  <si>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</si>
  <si>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</si>
  <si>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</si>
  <si>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</si>
  <si>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</si>
  <si>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</si>
  <si>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</si>
  <si>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</si>
  <si>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</si>
  <si>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</si>
  <si>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</si>
  <si>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</si>
  <si>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</si>
  <si>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</si>
  <si>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</si>
  <si>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</si>
  <si>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</si>
  <si>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</si>
  <si>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</si>
  <si>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</si>
  <si>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</si>
  <si>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</si>
  <si>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</si>
  <si>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</si>
  <si>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</si>
  <si>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</si>
  <si>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</si>
  <si>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</si>
  <si>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</si>
  <si>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</si>
  <si>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</si>
  <si>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</si>
  <si>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</si>
  <si>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</si>
  <si>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</si>
  <si>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</si>
  <si>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</si>
  <si>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</si>
  <si>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</si>
  <si>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</si>
  <si>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</si>
  <si>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</si>
  <si>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</si>
  <si>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</si>
  <si>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</si>
  <si>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</si>
  <si>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</si>
  <si>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</si>
  <si>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</si>
  <si>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</si>
  <si>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</si>
  <si>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</si>
  <si>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 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</si>
  <si>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</si>
  <si>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</si>
  <si>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</si>
  <si>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</si>
  <si>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</si>
  <si>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</si>
  <si>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</si>
  <si>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</si>
  <si>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</si>
  <si>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</si>
  <si>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</si>
  <si>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</si>
  <si>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</si>
  <si>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</si>
  <si>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</si>
  <si>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</si>
  <si>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</si>
  <si>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</si>
  <si>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</si>
  <si>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</si>
  <si>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</si>
  <si>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</si>
  <si>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</si>
  <si>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</si>
  <si>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</si>
  <si>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</si>
  <si>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 170CV,ESPALHAMENTO COM TRATOR DE ESTEIRAS 80CV E COMPACTADOR VIBRATORIO (PE-DE-CARNEIRO),EXCLUSIVE MATERIAL</t>
  </si>
  <si>
    <t>03.014.0010-A</t>
  </si>
  <si>
    <t>03.015.0010-0</t>
  </si>
  <si>
    <t>REATERRO DE VALA/CAVA COM PO-DE-PEDRA,INCLUSIVE FORNECIMENTO DO MATERIAL E COMPACTACAO MANUAL</t>
  </si>
  <si>
    <t>03.015.0010-A</t>
  </si>
  <si>
    <t>03.015.0012-0</t>
  </si>
  <si>
    <t>REATERRO DE VALA/CAVA COM PO-DE-PEDRA,INCLUSIVE FORNECIMENTO DO MATERIAL E COMPACTACAO MANUAL,EM BECOS DE ATE 2,50M DE LARGURA,EM FAVELAS</t>
  </si>
  <si>
    <t>03.015.0012-A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</si>
  <si>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</si>
  <si>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</si>
  <si>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</si>
  <si>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</si>
  <si>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</si>
  <si>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</si>
  <si>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</si>
  <si>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</si>
  <si>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</si>
  <si>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</si>
  <si>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</si>
  <si>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</si>
  <si>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</si>
  <si>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</si>
  <si>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</si>
  <si>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</si>
  <si>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</si>
  <si>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</si>
  <si>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</si>
  <si>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ESCAVACAO MECANICA DE VALA NAO ESCORADA,EM MATERIAL DE 1ªCATEGORIA,ENTRE 1,50 E 3,00M DE PROFUNDIDADE,UTILIZANDO RETRO-ESCAVADEIRA,EXCLUSIVE ESGOTAMENTO</t>
  </si>
  <si>
    <t>03.016.0018-B</t>
  </si>
  <si>
    <t>03.016.0020-1</t>
  </si>
  <si>
    <t>ESCAVACAO MECANICA DE VALA ESCORADA,EM MATERIAL DE 1ªCATEGORIA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</si>
  <si>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</si>
  <si>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</si>
  <si>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1ªCATEGORIA COM PEDRAS,INSTALACOES PREDIAIS OU OUTROS REDUTORES DE PRODUTIVIDADE,OU CAVAS DE FUNDACAO,ENTRE 1,50 E 3,00M DE PROFUNDIDADE,UTILIZANDO RETRO-ESCAVADEIRA,EXCLUSIVE ESGOTAMENTO E 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</si>
  <si>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</si>
  <si>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</si>
  <si>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</si>
  <si>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</si>
  <si>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</si>
  <si>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</si>
  <si>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</si>
  <si>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</si>
  <si>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ESCAVACAO MECANICA DE VALA NAO ESCORADA,EM MATERIAL DE 1ªCATEGORIA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</si>
  <si>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</si>
  <si>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</si>
  <si>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</si>
  <si>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</si>
  <si>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</si>
  <si>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</si>
  <si>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</si>
  <si>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</si>
  <si>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</si>
  <si>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</si>
  <si>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</si>
  <si>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</si>
  <si>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</si>
  <si>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</si>
  <si>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</si>
  <si>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</si>
  <si>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</si>
  <si>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</si>
  <si>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</si>
  <si>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</si>
  <si>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</si>
  <si>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</si>
  <si>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</si>
  <si>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</si>
  <si>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</si>
  <si>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</si>
  <si>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</si>
  <si>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</si>
  <si>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</si>
  <si>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</si>
  <si>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</si>
  <si>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</si>
  <si>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</si>
  <si>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</si>
  <si>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</si>
  <si>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</si>
  <si>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</si>
  <si>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</si>
  <si>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 HIDRAULICA DE 0,78M3,EXCLUSIVE ESGOTAMENTO E ESCORAMENTO</t>
  </si>
  <si>
    <t>03.020.0085-B</t>
  </si>
  <si>
    <t>03.020.0090-1</t>
  </si>
  <si>
    <t>ESCAVACAO MECANICA DE VALA ESCORADA,EM MATERIAL DE 1ªCATEGORIA,ENTRE 3,00 E 4,50M DE PROFUNDIDADE,UTILIZANDO ESCAVADEIRA HIDRAULICA DE 0,78M3,EXCLUSIVE ESGOTAMENTO E ESCORAMENTO</t>
  </si>
  <si>
    <t>03.020.0090-B</t>
  </si>
  <si>
    <t>03.020.0100-1</t>
  </si>
  <si>
    <t>ESCAVACAO MECANICA DE VALA ESCORADA,EM MATERIAL DE 1ªCATEGORIA,ENTRE 4,50 E 6,00M DE PROFUNDIDADE,UTILIZANDO ESCAVADEIRA 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</si>
  <si>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</si>
  <si>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</si>
  <si>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</si>
  <si>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</si>
  <si>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</si>
  <si>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</si>
  <si>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</si>
  <si>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</si>
  <si>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 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</si>
  <si>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</si>
  <si>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</si>
  <si>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</si>
  <si>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</si>
  <si>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</si>
  <si>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</si>
  <si>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</si>
  <si>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</si>
  <si>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</si>
  <si>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</si>
  <si>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</si>
  <si>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</si>
  <si>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</si>
  <si>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</si>
  <si>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</si>
  <si>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</si>
  <si>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</si>
  <si>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</si>
  <si>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</si>
  <si>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</si>
  <si>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</si>
  <si>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</si>
  <si>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</si>
  <si>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</si>
  <si>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</si>
  <si>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</si>
  <si>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</si>
  <si>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</si>
  <si>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</si>
  <si>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 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</si>
  <si>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</si>
  <si>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</si>
  <si>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</si>
  <si>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</si>
  <si>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</si>
  <si>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</si>
  <si>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</si>
  <si>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</si>
  <si>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 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</si>
  <si>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</si>
  <si>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</si>
  <si>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</si>
  <si>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</si>
  <si>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</si>
  <si>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</si>
  <si>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</si>
  <si>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</si>
  <si>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</si>
  <si>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</si>
  <si>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</si>
  <si>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 COM CARREGADOR FRONTAL DE PNEUS DE 3,10M3</t>
  </si>
  <si>
    <t>03.026.0010-A</t>
  </si>
  <si>
    <t>03.026.0015-0</t>
  </si>
  <si>
    <t>ESCAVACAO MECANICA,EM MATERIAL DE 1ªCATEGORIA,UTILIZANDO TRATOR DE LAMINA COM POTENCIA EM TORNO DE 200CV,INCLUSIVE CARGA 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</si>
  <si>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</si>
  <si>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</si>
  <si>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</si>
  <si>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</si>
  <si>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</si>
  <si>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</si>
  <si>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</si>
  <si>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</si>
  <si>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</si>
  <si>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</si>
  <si>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</si>
  <si>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</si>
  <si>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</si>
  <si>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</si>
  <si>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</si>
  <si>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</si>
  <si>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</si>
  <si>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 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</si>
  <si>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</si>
  <si>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</si>
  <si>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</si>
  <si>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</si>
  <si>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</si>
  <si>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</si>
  <si>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</si>
  <si>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</si>
  <si>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</si>
  <si>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</si>
  <si>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</si>
  <si>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</si>
  <si>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</si>
  <si>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</si>
  <si>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</si>
  <si>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</si>
  <si>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</si>
  <si>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</si>
  <si>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</si>
  <si>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</si>
  <si>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</si>
  <si>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</si>
  <si>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</si>
  <si>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</si>
  <si>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</si>
  <si>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</si>
  <si>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</si>
  <si>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</si>
  <si>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</si>
  <si>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</si>
  <si>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</si>
  <si>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</si>
  <si>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</si>
  <si>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</si>
  <si>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</si>
  <si>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</si>
  <si>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</si>
  <si>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</si>
  <si>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</si>
  <si>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</si>
  <si>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</si>
  <si>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</si>
  <si>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</si>
  <si>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</si>
  <si>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</si>
  <si>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</si>
  <si>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</si>
  <si>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</si>
  <si>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</si>
  <si>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</si>
  <si>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</si>
  <si>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</si>
  <si>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</si>
  <si>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</si>
  <si>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</si>
  <si>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</si>
  <si>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</si>
  <si>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</si>
  <si>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</si>
  <si>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</si>
  <si>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</si>
  <si>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</si>
  <si>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</si>
  <si>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</si>
  <si>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</si>
  <si>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</si>
  <si>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</si>
  <si>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</si>
  <si>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</si>
  <si>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</si>
  <si>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</si>
  <si>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</si>
  <si>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</si>
  <si>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</si>
  <si>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</si>
  <si>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</si>
  <si>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</si>
  <si>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</si>
  <si>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</si>
  <si>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</si>
  <si>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</si>
  <si>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</si>
  <si>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</si>
  <si>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</si>
  <si>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</si>
  <si>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</si>
  <si>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</si>
  <si>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</si>
  <si>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</si>
  <si>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</si>
  <si>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</si>
  <si>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</si>
  <si>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</si>
  <si>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</si>
  <si>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</si>
  <si>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</si>
  <si>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</si>
  <si>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</si>
  <si>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</si>
  <si>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</si>
  <si>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</si>
  <si>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</si>
  <si>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</si>
  <si>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</si>
  <si>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</si>
  <si>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</si>
  <si>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</si>
  <si>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</si>
  <si>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</si>
  <si>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</si>
  <si>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</si>
  <si>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</si>
  <si>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</si>
  <si>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</si>
  <si>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</si>
  <si>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</si>
  <si>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</si>
  <si>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</si>
  <si>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</si>
  <si>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</si>
  <si>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</si>
  <si>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</si>
  <si>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</si>
  <si>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</si>
  <si>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</si>
  <si>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</si>
  <si>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</si>
  <si>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</si>
  <si>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</si>
  <si>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</si>
  <si>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</si>
  <si>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</si>
  <si>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</si>
  <si>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</si>
  <si>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</si>
  <si>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</si>
  <si>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</si>
  <si>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</si>
  <si>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</si>
  <si>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</si>
  <si>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</si>
  <si>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</si>
  <si>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</si>
  <si>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</si>
  <si>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</si>
  <si>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</si>
  <si>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 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</si>
  <si>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</si>
  <si>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</si>
  <si>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</si>
  <si>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 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</si>
  <si>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</si>
  <si>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</si>
  <si>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 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</si>
  <si>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</si>
  <si>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</si>
  <si>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 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</si>
  <si>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</si>
  <si>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</si>
  <si>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 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</si>
  <si>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</si>
  <si>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</si>
  <si>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 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</si>
  <si>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</si>
  <si>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</si>
  <si>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 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</si>
  <si>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</si>
  <si>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</si>
  <si>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 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</si>
  <si>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</si>
  <si>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</si>
  <si>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</si>
  <si>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</si>
  <si>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</si>
  <si>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</si>
  <si>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</si>
  <si>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</si>
  <si>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</si>
  <si>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</si>
  <si>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</si>
  <si>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</si>
  <si>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</si>
  <si>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</si>
  <si>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</si>
  <si>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</si>
  <si>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</si>
  <si>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</si>
  <si>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</si>
  <si>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</si>
  <si>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</si>
  <si>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</si>
  <si>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</si>
  <si>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</si>
  <si>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</si>
  <si>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</si>
  <si>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</si>
  <si>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</si>
  <si>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</si>
  <si>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</si>
  <si>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</si>
  <si>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</si>
  <si>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</si>
  <si>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</si>
  <si>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</si>
  <si>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</si>
  <si>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</si>
  <si>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</si>
  <si>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</si>
  <si>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</si>
  <si>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</si>
  <si>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</si>
  <si>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</si>
  <si>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</si>
  <si>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</si>
  <si>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</si>
  <si>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</si>
  <si>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</si>
  <si>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</si>
  <si>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</si>
  <si>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</si>
  <si>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</si>
  <si>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</si>
  <si>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</si>
  <si>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</si>
  <si>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</si>
  <si>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</si>
  <si>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</si>
  <si>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</si>
  <si>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 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</si>
  <si>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</si>
  <si>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</si>
  <si>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 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</si>
  <si>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</si>
  <si>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</si>
  <si>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 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</si>
  <si>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</si>
  <si>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</si>
  <si>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 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</si>
  <si>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</si>
  <si>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</si>
  <si>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 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</si>
  <si>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</si>
  <si>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</si>
  <si>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 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</si>
  <si>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</si>
  <si>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</si>
  <si>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 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</si>
  <si>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</si>
  <si>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</si>
  <si>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 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</si>
  <si>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</si>
  <si>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</si>
  <si>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</si>
  <si>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</si>
  <si>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</si>
  <si>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 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</si>
  <si>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</si>
  <si>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</si>
  <si>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 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</si>
  <si>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</si>
  <si>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</si>
  <si>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 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</si>
  <si>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</si>
  <si>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</si>
  <si>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 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</si>
  <si>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</si>
  <si>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</si>
  <si>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 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</si>
  <si>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</si>
  <si>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</si>
  <si>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 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</si>
  <si>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</si>
  <si>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</si>
  <si>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 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</si>
  <si>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</si>
  <si>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</si>
  <si>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 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</si>
  <si>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</si>
  <si>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</si>
  <si>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</si>
  <si>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</si>
  <si>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</si>
  <si>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 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</si>
  <si>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</si>
  <si>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</si>
  <si>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 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</si>
  <si>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</si>
  <si>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</si>
  <si>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 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</si>
  <si>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</si>
  <si>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</si>
  <si>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 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</si>
  <si>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</si>
  <si>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</si>
  <si>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 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</si>
  <si>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</si>
  <si>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</si>
  <si>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 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</si>
  <si>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</si>
  <si>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</si>
  <si>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 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</si>
  <si>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</si>
  <si>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</si>
  <si>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 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</si>
  <si>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</si>
  <si>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</si>
  <si>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</si>
  <si>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</si>
  <si>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</si>
  <si>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</si>
  <si>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</si>
  <si>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</si>
  <si>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</si>
  <si>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</si>
  <si>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</si>
  <si>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</si>
  <si>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</si>
  <si>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</si>
  <si>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 DO EQUIPAMENTO AUXILIAR,A VELOCIDADE MEDIA DE 5KM/H,EM DUMPER DE 18HP A OLEO DIESEL COM CAPACIDADE UTIL DE 2,3T OU 1000L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</si>
  <si>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</si>
  <si>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</si>
  <si>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</si>
  <si>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</si>
  <si>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</si>
  <si>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</si>
  <si>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 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</si>
  <si>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</si>
  <si>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</si>
  <si>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</si>
  <si>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</si>
  <si>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</si>
  <si>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</si>
  <si>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</si>
  <si>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</si>
  <si>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</si>
  <si>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</si>
  <si>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</si>
  <si>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</si>
  <si>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</si>
  <si>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</si>
  <si>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</si>
  <si>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</si>
  <si>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</si>
  <si>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</si>
  <si>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</si>
  <si>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</si>
  <si>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</si>
  <si>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</si>
  <si>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</si>
  <si>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</si>
  <si>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</si>
  <si>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</si>
  <si>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</si>
  <si>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</si>
  <si>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</si>
  <si>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</si>
  <si>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</si>
  <si>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</si>
  <si>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</si>
  <si>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</si>
  <si>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</si>
  <si>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</si>
  <si>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</si>
  <si>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</si>
  <si>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</si>
  <si>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</si>
  <si>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</si>
  <si>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</si>
  <si>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</si>
  <si>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</si>
  <si>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 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</si>
  <si>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</si>
  <si>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</si>
  <si>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</si>
  <si>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</si>
  <si>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</si>
  <si>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</si>
  <si>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</si>
  <si>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</si>
  <si>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</si>
  <si>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</si>
  <si>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</si>
  <si>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</si>
  <si>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</si>
  <si>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</si>
  <si>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</si>
  <si>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</si>
  <si>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</si>
  <si>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 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</si>
  <si>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</si>
  <si>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</si>
  <si>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</si>
  <si>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</si>
  <si>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</si>
  <si>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</si>
  <si>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</si>
  <si>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</si>
  <si>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</si>
  <si>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</si>
  <si>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</si>
  <si>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</si>
  <si>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</si>
  <si>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</si>
  <si>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</si>
  <si>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</si>
  <si>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</si>
  <si>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</si>
  <si>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</si>
  <si>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</si>
  <si>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</si>
  <si>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</si>
  <si>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</si>
  <si>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</si>
  <si>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</si>
  <si>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</si>
  <si>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</si>
  <si>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04.011.0051-B</t>
  </si>
  <si>
    <t>04.011.0052-1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</si>
  <si>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</si>
  <si>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04.011.0052-B</t>
  </si>
  <si>
    <t>04.011.0053-1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</si>
  <si>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</si>
  <si>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04.011.0053-B</t>
  </si>
  <si>
    <t>04.011.0054-1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</si>
  <si>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</si>
  <si>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04.011.0054-B</t>
  </si>
  <si>
    <t>04.011.0055-1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</si>
  <si>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</si>
  <si>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04.011.0055-B</t>
  </si>
  <si>
    <t>04.011.0056-1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</si>
  <si>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</si>
  <si>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04.011.0056-B</t>
  </si>
  <si>
    <t>04.011.0057-1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</si>
  <si>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</si>
  <si>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04.011.0057-B</t>
  </si>
  <si>
    <t>04.011.0058-1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</si>
  <si>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</si>
  <si>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</si>
  <si>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</si>
  <si>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</si>
  <si>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</si>
  <si>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</si>
  <si>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</si>
  <si>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</si>
  <si>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</si>
  <si>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</si>
  <si>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</si>
  <si>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</si>
  <si>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</si>
  <si>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</si>
  <si>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</si>
  <si>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</si>
  <si>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</si>
  <si>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</si>
  <si>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</si>
  <si>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</si>
  <si>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</si>
  <si>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</si>
  <si>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</si>
  <si>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</si>
  <si>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</si>
  <si>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</si>
  <si>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</si>
  <si>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</si>
  <si>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</si>
  <si>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</si>
  <si>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</si>
  <si>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</si>
  <si>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RETIRADA DE ENTULHO DE OBRA COM CACAMBA DE ACO TIPO CONTAINER COM 5M3 DE CAPACIDADE,INCLUSIVE CARREGAMENTO,TRANSPORTE E DESCARREGAMENTO.CUSTO POR UNIDADE DE CACAMBA E INCLUI A TAXA PARA DESCARGA EM LOCAIS AUTORIZADOS</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</si>
  <si>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</si>
  <si>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</si>
  <si>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</si>
  <si>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</si>
  <si>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</si>
  <si>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</si>
  <si>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</si>
  <si>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</si>
  <si>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</si>
  <si>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</si>
  <si>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</si>
  <si>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</si>
  <si>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</si>
  <si>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</si>
  <si>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</si>
  <si>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</si>
  <si>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</si>
  <si>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</si>
  <si>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</si>
  <si>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</si>
  <si>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</si>
  <si>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</si>
  <si>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</si>
  <si>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</si>
  <si>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</si>
  <si>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</si>
  <si>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</si>
  <si>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</si>
  <si>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</si>
  <si>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</si>
  <si>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</si>
  <si>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</si>
  <si>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</si>
  <si>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</si>
  <si>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</si>
  <si>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</si>
  <si>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TRANSPORTE DE ANDAIME TUBULAR,CONSIDERANDO-SE A AREA DE PROJECAO VERTICAL DO ANDAIME,EXCLUSIVE CARGA,DESCARGA E TEMPO DE ESPERA DO CAMINHAO(VIDE ITEM 04.021.0010)</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</si>
  <si>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</si>
  <si>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</si>
  <si>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</si>
  <si>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</si>
  <si>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</si>
  <si>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</si>
  <si>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CARGA E DESCARGA MANUAL DE ANDAIME TUBULAR,INCLUSIVE TEMPO DE ESPERA DO CAMINHAO,CONSIDERANDO-SE A AREA DE PROJECAO VERTICAL</t>
  </si>
  <si>
    <t>04.021.0015-0</t>
  </si>
  <si>
    <t>CARGA E DESCARGA MANUAL DE ANDAIME SUSPENSO,INCLUSIVE TEMPODE ESPERA DO CAMINHAO</t>
  </si>
  <si>
    <t>04.021.0015-A</t>
  </si>
  <si>
    <t>04.021.0025-0</t>
  </si>
  <si>
    <t>CARGA E DESCARGA MANUAL DE ELEVADOR DE OBRAS,INCLUSIVE TEMPO DE ESPERA DO CAMINHAO REFERENTE AO ITEM 04.020.0136</t>
  </si>
  <si>
    <t>04.021.0025-A</t>
  </si>
  <si>
    <t>04.025.0200-0</t>
  </si>
  <si>
    <t>TRANSPORTE ATE 25KM,MONTAGEM E DESMONTAGEM DE BATE-ESTACAS COM MARTELO PESANDO ATE 1,5T,COM OU SEM TORRE,INCLUSIVE HORAS 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</si>
  <si>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</si>
  <si>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</si>
  <si>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 NA DESMONTAGEM.PARA DISTANCIA ALEM DE 25KM,ACRESCENTAR 0,5% 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</si>
  <si>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</si>
  <si>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</si>
  <si>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</si>
  <si>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</si>
  <si>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</si>
  <si>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</si>
  <si>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</si>
  <si>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</si>
  <si>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</si>
  <si>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</si>
  <si>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</si>
  <si>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</si>
  <si>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</si>
  <si>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</si>
  <si>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 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</si>
  <si>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</si>
  <si>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</si>
  <si>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</si>
  <si>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</si>
  <si>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</si>
  <si>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</si>
  <si>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</si>
  <si>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</si>
  <si>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 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</si>
  <si>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</si>
  <si>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</si>
  <si>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</si>
  <si>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</si>
  <si>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</si>
  <si>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</si>
  <si>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</si>
  <si>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</si>
  <si>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</si>
  <si>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</si>
  <si>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</si>
  <si>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 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</si>
  <si>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</si>
  <si>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</si>
  <si>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</si>
  <si>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</si>
  <si>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</si>
  <si>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 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</si>
  <si>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</si>
  <si>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</si>
  <si>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</si>
  <si>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</si>
  <si>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</si>
  <si>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</si>
  <si>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</si>
  <si>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</si>
  <si>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</si>
  <si>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</si>
  <si>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</si>
  <si>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</si>
  <si>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</si>
  <si>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</si>
  <si>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</si>
  <si>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</si>
  <si>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</si>
  <si>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 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</si>
  <si>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</si>
  <si>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</si>
  <si>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</si>
  <si>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</si>
  <si>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</si>
  <si>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</si>
  <si>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</si>
  <si>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</si>
  <si>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</si>
  <si>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</si>
  <si>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</si>
  <si>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</si>
  <si>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</si>
  <si>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</si>
  <si>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</si>
  <si>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</si>
  <si>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</si>
  <si>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</si>
  <si>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</si>
  <si>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</si>
  <si>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</si>
  <si>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</si>
  <si>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</si>
  <si>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</si>
  <si>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</si>
  <si>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</si>
  <si>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</si>
  <si>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</si>
  <si>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</si>
  <si>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</si>
  <si>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</si>
  <si>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</si>
  <si>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</si>
  <si>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</si>
  <si>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</si>
  <si>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</si>
  <si>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</si>
  <si>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</si>
  <si>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</si>
  <si>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</si>
  <si>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</si>
  <si>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</si>
  <si>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</si>
  <si>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</si>
  <si>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</si>
  <si>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</si>
  <si>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</si>
  <si>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</si>
  <si>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</si>
  <si>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</si>
  <si>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</si>
  <si>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</si>
  <si>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</si>
  <si>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</si>
  <si>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</si>
  <si>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</si>
  <si>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</si>
  <si>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</si>
  <si>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</si>
  <si>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</si>
  <si>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</si>
  <si>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</si>
  <si>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</si>
  <si>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</si>
  <si>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</si>
  <si>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</si>
  <si>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</si>
  <si>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</si>
  <si>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</si>
  <si>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</si>
  <si>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</si>
  <si>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 ARMADO,VISANDO EXPOSICAO DA ARMADURA,USANDO CINZEL,PONTEIRO E ESCOVA DE ACO</t>
  </si>
  <si>
    <t>05.001.0056-A</t>
  </si>
  <si>
    <t>05.001.0057-0</t>
  </si>
  <si>
    <t>REMOCAO MANUAL CUIDADOSA DA CAMADA DE CAPEAMENTO DE CONCRETO ARMADO,VISANDO EXPOSICAO DA ARMADURA,USANDO CINZEL,PONTEIRO E ESCOVA DE ACO,PARA ESPESSURA DE 3CM</t>
  </si>
  <si>
    <t>05.001.0057-A</t>
  </si>
  <si>
    <t>05.001.0058-0</t>
  </si>
  <si>
    <t>REMOCAO MANUAL CUIDADOSA DA CAMADA DE CAPEAMENTO DE CONCRETO ARMADO,VISANDO EXPOSICAO DA ARMADURA,USANDO CINZEL,PONTEIRO E ESCOVA DE ACO,PARA ESPESSURA DE 5CM</t>
  </si>
  <si>
    <t>05.001.0058-A</t>
  </si>
  <si>
    <t>05.001.0059-0</t>
  </si>
  <si>
    <t>REMOCAO MANUAL DE PISO DE PEDRA PORTUGUESA,INCLUSIVE BASE DE 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</si>
  <si>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</si>
  <si>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</si>
  <si>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</si>
  <si>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</si>
  <si>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</si>
  <si>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</si>
  <si>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</si>
  <si>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</si>
  <si>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</si>
  <si>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</si>
  <si>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</si>
  <si>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</si>
  <si>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</si>
  <si>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</si>
  <si>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</si>
  <si>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</si>
  <si>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</si>
  <si>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</si>
  <si>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</si>
  <si>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</si>
  <si>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 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</si>
  <si>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</si>
  <si>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</si>
  <si>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</si>
  <si>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</si>
  <si>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</si>
  <si>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 ALTURA</t>
  </si>
  <si>
    <t>05.001.0068-A</t>
  </si>
  <si>
    <t>05.001.0069-0</t>
  </si>
  <si>
    <t>REMOCAO,A PA,DE CASCALHO E PO DE MATERIAL ROCHOSO,A 2,50M DE DISTANCIA</t>
  </si>
  <si>
    <t>05.001.0069-A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</si>
  <si>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</si>
  <si>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</si>
  <si>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</si>
  <si>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</si>
  <si>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</si>
  <si>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</si>
  <si>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</si>
  <si>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</si>
  <si>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</si>
  <si>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</si>
  <si>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</si>
  <si>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</si>
  <si>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</si>
  <si>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</si>
  <si>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</si>
  <si>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</si>
  <si>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</si>
  <si>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</si>
  <si>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</si>
  <si>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</si>
  <si>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</si>
  <si>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</si>
  <si>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</si>
  <si>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</si>
  <si>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</si>
  <si>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</si>
  <si>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</si>
  <si>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</si>
  <si>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</si>
  <si>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</si>
  <si>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</si>
  <si>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</si>
  <si>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</si>
  <si>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</si>
  <si>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</si>
  <si>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</si>
  <si>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</si>
  <si>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</si>
  <si>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</si>
  <si>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</si>
  <si>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</si>
  <si>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</si>
  <si>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</si>
  <si>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</si>
  <si>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</si>
  <si>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</si>
  <si>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</si>
  <si>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</si>
  <si>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</si>
  <si>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</si>
  <si>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</si>
  <si>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</si>
  <si>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</si>
  <si>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</si>
  <si>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</si>
  <si>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</si>
  <si>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</si>
  <si>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</si>
  <si>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</si>
  <si>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</si>
  <si>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</si>
  <si>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</si>
  <si>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</si>
  <si>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</si>
  <si>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</si>
  <si>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</si>
  <si>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</si>
  <si>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</si>
  <si>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</si>
  <si>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</si>
  <si>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</si>
  <si>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</si>
  <si>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</si>
  <si>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</si>
  <si>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</si>
  <si>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</si>
  <si>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</si>
  <si>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</si>
  <si>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</si>
  <si>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</si>
  <si>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</si>
  <si>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</si>
  <si>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</si>
  <si>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</si>
  <si>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</si>
  <si>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</si>
  <si>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</si>
  <si>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</si>
  <si>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</si>
  <si>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</si>
  <si>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</si>
  <si>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</si>
  <si>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</si>
  <si>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</si>
  <si>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</si>
  <si>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</si>
  <si>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</si>
  <si>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</si>
  <si>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</si>
  <si>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</si>
  <si>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</si>
  <si>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</si>
  <si>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</si>
  <si>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</si>
  <si>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</si>
  <si>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</si>
  <si>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</si>
  <si>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</si>
  <si>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</si>
  <si>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</si>
  <si>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</si>
  <si>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</si>
  <si>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</si>
  <si>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</si>
  <si>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</si>
  <si>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</si>
  <si>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</si>
  <si>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</si>
  <si>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</si>
  <si>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</si>
  <si>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</si>
  <si>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</si>
  <si>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</si>
  <si>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</si>
  <si>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 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</si>
  <si>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</si>
  <si>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</si>
  <si>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</si>
  <si>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</si>
  <si>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</si>
  <si>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</si>
  <si>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</si>
  <si>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</si>
  <si>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</si>
  <si>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</si>
  <si>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</si>
  <si>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</si>
  <si>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</si>
  <si>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</si>
  <si>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</si>
  <si>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</si>
  <si>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</si>
  <si>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</si>
  <si>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</si>
  <si>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</si>
  <si>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</si>
  <si>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</si>
  <si>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</si>
  <si>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</si>
  <si>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</si>
  <si>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</si>
  <si>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</si>
  <si>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</si>
  <si>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</si>
  <si>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</si>
  <si>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</si>
  <si>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</si>
  <si>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</si>
  <si>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</si>
  <si>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</si>
  <si>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</si>
  <si>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</si>
  <si>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</si>
  <si>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</si>
  <si>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</si>
  <si>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</si>
  <si>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</si>
  <si>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</si>
  <si>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</si>
  <si>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</si>
  <si>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</si>
  <si>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</si>
  <si>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</si>
  <si>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</si>
  <si>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</si>
  <si>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</si>
  <si>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</si>
  <si>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</si>
  <si>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</si>
  <si>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</si>
  <si>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</si>
  <si>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</si>
  <si>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</si>
  <si>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</si>
  <si>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</si>
  <si>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</si>
  <si>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</si>
  <si>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</si>
  <si>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</si>
  <si>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</si>
  <si>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</si>
  <si>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</si>
  <si>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</si>
  <si>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</si>
  <si>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</si>
  <si>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</si>
  <si>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</si>
  <si>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</si>
  <si>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</si>
  <si>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</si>
  <si>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</si>
  <si>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</si>
  <si>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</si>
  <si>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 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</si>
  <si>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</si>
  <si>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</si>
  <si>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</si>
  <si>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</si>
  <si>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</si>
  <si>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</si>
  <si>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</si>
  <si>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</si>
  <si>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</si>
  <si>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</si>
  <si>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</si>
  <si>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 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</si>
  <si>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</si>
  <si>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</si>
  <si>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</si>
  <si>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</si>
  <si>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</si>
  <si>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</si>
  <si>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</si>
  <si>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</si>
  <si>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</si>
  <si>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</si>
  <si>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</si>
  <si>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</si>
  <si>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</si>
  <si>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</si>
  <si>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</si>
  <si>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</si>
  <si>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</si>
  <si>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</si>
  <si>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</si>
  <si>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</si>
  <si>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</si>
  <si>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</si>
  <si>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</si>
  <si>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</si>
  <si>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</si>
  <si>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</si>
  <si>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</si>
  <si>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</si>
  <si>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</si>
  <si>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</si>
  <si>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</si>
  <si>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</si>
  <si>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</si>
  <si>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</si>
  <si>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</si>
  <si>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</si>
  <si>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</si>
  <si>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</si>
  <si>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</si>
  <si>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</si>
  <si>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</si>
  <si>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</si>
  <si>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</si>
  <si>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</si>
  <si>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</si>
  <si>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</si>
  <si>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</si>
  <si>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</si>
  <si>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</si>
  <si>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</si>
  <si>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</si>
  <si>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</si>
  <si>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</si>
  <si>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</si>
  <si>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</si>
  <si>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</si>
  <si>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</si>
  <si>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</si>
  <si>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</si>
  <si>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</si>
  <si>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</si>
  <si>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</si>
  <si>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</si>
  <si>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</si>
  <si>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</si>
  <si>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</si>
  <si>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</si>
  <si>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</si>
  <si>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</si>
  <si>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</si>
  <si>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</si>
  <si>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</si>
  <si>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</si>
  <si>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</si>
  <si>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</si>
  <si>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</si>
  <si>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 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</si>
  <si>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</si>
  <si>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</si>
  <si>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</si>
  <si>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</si>
  <si>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</si>
  <si>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</si>
  <si>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</si>
  <si>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</si>
  <si>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 USO DE ESCADA ATE 2 PAVIMENTOS,EXCLUSIVE ANDAIMES</t>
  </si>
  <si>
    <t>05.001.0393-A</t>
  </si>
  <si>
    <t>05.001.0400-0</t>
  </si>
  <si>
    <t>LIMPEZA DE CALHA EM ENCOSTA</t>
  </si>
  <si>
    <t>05.001.0400-A</t>
  </si>
  <si>
    <t>05.001.0402-0</t>
  </si>
  <si>
    <t>LIMPEZA DE TELHA CERAMICA,CONSTANDO DE LAVAGEM COM AGUA PURA 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</si>
  <si>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</si>
  <si>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</si>
  <si>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</si>
  <si>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</si>
  <si>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</si>
  <si>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</si>
  <si>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</si>
  <si>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</si>
  <si>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</si>
  <si>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</si>
  <si>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</si>
  <si>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</si>
  <si>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</si>
  <si>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</si>
  <si>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</si>
  <si>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</si>
  <si>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</si>
  <si>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</si>
  <si>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</si>
  <si>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</si>
  <si>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</si>
  <si>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</si>
  <si>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</si>
  <si>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</si>
  <si>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</si>
  <si>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</si>
  <si>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</si>
  <si>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</si>
  <si>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</si>
  <si>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</si>
  <si>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</si>
  <si>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</si>
  <si>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</si>
  <si>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</si>
  <si>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</si>
  <si>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</si>
  <si>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</si>
  <si>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</si>
  <si>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</si>
  <si>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</si>
  <si>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</si>
  <si>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 DIAMETRO ATE 1/2"</t>
  </si>
  <si>
    <t>05.001.0607-A</t>
  </si>
  <si>
    <t>05.001.0608-0</t>
  </si>
  <si>
    <t>FURACAO EM CONCRETO COM FURADEIRA MANUAL E BROCA DE WIDIA DE DIAMETRO DE 5/8"</t>
  </si>
  <si>
    <t>05.001.0608-A</t>
  </si>
  <si>
    <t>05.001.0609-0</t>
  </si>
  <si>
    <t>FURACAO EM CONCRETO COM FURADEIRA MANUAL E BROCA DE WIDIA DE DIAMETRO DE 3/4"</t>
  </si>
  <si>
    <t>05.001.0609-A</t>
  </si>
  <si>
    <t>05.001.0612-0</t>
  </si>
  <si>
    <t>FURACAO EM CONCRETO COM FURADEIRA MANUAL E BROCA DE WIDIA DE DIAMETRO DE 1"</t>
  </si>
  <si>
    <t>05.001.0612-A</t>
  </si>
  <si>
    <t>05.001.0613-0</t>
  </si>
  <si>
    <t>FURACAO EM CONCRETO COM FURADEIRA MANUAL E BROCA DE WIDIA DE 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</si>
  <si>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</si>
  <si>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</si>
  <si>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</si>
  <si>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</si>
  <si>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</si>
  <si>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</si>
  <si>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</si>
  <si>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</si>
  <si>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</si>
  <si>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 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</si>
  <si>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</si>
  <si>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</si>
  <si>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</si>
  <si>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</si>
  <si>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</si>
  <si>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</si>
  <si>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</si>
  <si>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</si>
  <si>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</si>
  <si>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</si>
  <si>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</si>
  <si>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</si>
  <si>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</si>
  <si>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</si>
  <si>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</si>
  <si>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</si>
  <si>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</si>
  <si>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</si>
  <si>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</si>
  <si>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</si>
  <si>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</si>
  <si>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</si>
  <si>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</si>
  <si>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</si>
  <si>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</si>
  <si>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</si>
  <si>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t>
  </si>
  <si>
    <t>05.001.0755-A</t>
  </si>
  <si>
    <t>05.001.0758-0</t>
  </si>
  <si>
    <t>LIMPEZA DE SUPERFICIE DE CONCRETO APARENTE LISO(ANTIGO),COMAGUA PURA E ESCOVACAO COM ESCOVA DE ACO,UTILIZANDO MANGUEIRA 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</si>
  <si>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</si>
  <si>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</si>
  <si>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</si>
  <si>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</si>
  <si>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</si>
  <si>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</si>
  <si>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</si>
  <si>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</si>
  <si>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</si>
  <si>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</si>
  <si>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</si>
  <si>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</si>
  <si>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</si>
  <si>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</si>
  <si>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</si>
  <si>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</si>
  <si>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</si>
  <si>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</si>
  <si>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</si>
  <si>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</si>
  <si>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</si>
  <si>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</si>
  <si>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</si>
  <si>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 COM ADESIVO,CIMENTO BRANCO E CORANTE,SENDO 2 POLIMENTOS MECANICOS</t>
  </si>
  <si>
    <t>05.001.0840-A</t>
  </si>
  <si>
    <t>05.001.0845-0</t>
  </si>
  <si>
    <t>LIMPEZA E POLIMENTO DE PISO DE GRANITO,ANTIGO,USANDO ESTUQUE 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</si>
  <si>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</si>
  <si>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</si>
  <si>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</si>
  <si>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</si>
  <si>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</si>
  <si>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</si>
  <si>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</si>
  <si>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</si>
  <si>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</si>
  <si>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</si>
  <si>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</si>
  <si>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</si>
  <si>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</si>
  <si>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</si>
  <si>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</si>
  <si>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</si>
  <si>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</si>
  <si>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</si>
  <si>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</si>
  <si>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</si>
  <si>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</si>
  <si>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</si>
  <si>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</si>
  <si>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</si>
  <si>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</si>
  <si>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</si>
  <si>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</si>
  <si>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</si>
  <si>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</si>
  <si>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</si>
  <si>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</si>
  <si>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</si>
  <si>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</si>
  <si>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</si>
  <si>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</si>
  <si>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</si>
  <si>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</si>
  <si>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</si>
  <si>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</si>
  <si>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</si>
  <si>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</si>
  <si>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</si>
  <si>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</si>
  <si>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</si>
  <si>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</si>
  <si>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</si>
  <si>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</si>
  <si>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</si>
  <si>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</si>
  <si>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</si>
  <si>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</si>
  <si>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</si>
  <si>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</si>
  <si>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</si>
  <si>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</si>
  <si>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</si>
  <si>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</si>
  <si>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</si>
  <si>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</si>
  <si>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</si>
  <si>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</si>
  <si>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</si>
  <si>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</si>
  <si>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</si>
  <si>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</si>
  <si>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 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</si>
  <si>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</si>
  <si>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</si>
  <si>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</si>
  <si>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</si>
  <si>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</si>
  <si>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</si>
  <si>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</si>
  <si>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</si>
  <si>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</si>
  <si>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</si>
  <si>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</si>
  <si>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</si>
  <si>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</si>
  <si>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</si>
  <si>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</si>
  <si>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</si>
  <si>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</si>
  <si>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</si>
  <si>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</si>
  <si>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</si>
  <si>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</si>
  <si>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</si>
  <si>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</si>
  <si>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</si>
  <si>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</si>
  <si>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</si>
  <si>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</si>
  <si>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</si>
  <si>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</si>
  <si>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</si>
  <si>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</si>
  <si>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</si>
  <si>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</si>
  <si>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</si>
  <si>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</si>
  <si>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</si>
  <si>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</si>
  <si>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</si>
  <si>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</si>
  <si>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</si>
  <si>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</si>
  <si>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</si>
  <si>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</si>
  <si>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</si>
  <si>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</si>
  <si>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</si>
  <si>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</si>
  <si>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</si>
  <si>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</si>
  <si>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</si>
  <si>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</si>
  <si>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</si>
  <si>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</si>
  <si>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</si>
  <si>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</si>
  <si>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</si>
  <si>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</si>
  <si>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</si>
  <si>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</si>
  <si>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</si>
  <si>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</si>
  <si>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</si>
  <si>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</si>
  <si>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</si>
  <si>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</si>
  <si>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</si>
  <si>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</si>
  <si>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</si>
  <si>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</si>
  <si>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</si>
  <si>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</si>
  <si>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</si>
  <si>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</si>
  <si>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</si>
  <si>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</si>
  <si>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</si>
  <si>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</si>
  <si>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</si>
  <si>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</si>
  <si>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</si>
  <si>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</si>
  <si>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</si>
  <si>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</si>
  <si>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</si>
  <si>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</si>
  <si>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</si>
  <si>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</si>
  <si>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</si>
  <si>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</si>
  <si>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</si>
  <si>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</si>
  <si>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</si>
  <si>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</si>
  <si>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</si>
  <si>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</si>
  <si>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</si>
  <si>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</si>
  <si>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</si>
  <si>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</si>
  <si>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</si>
  <si>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</si>
  <si>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</si>
  <si>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</si>
  <si>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</si>
  <si>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</si>
  <si>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</si>
  <si>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</si>
  <si>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</si>
  <si>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</si>
  <si>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</si>
  <si>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</si>
  <si>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</si>
  <si>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</si>
  <si>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</si>
  <si>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</si>
  <si>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</si>
  <si>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</si>
  <si>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</si>
  <si>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</si>
  <si>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</si>
  <si>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</si>
  <si>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</si>
  <si>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</si>
  <si>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</si>
  <si>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</si>
  <si>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</si>
  <si>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</si>
  <si>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</si>
  <si>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</si>
  <si>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</si>
  <si>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</si>
  <si>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</si>
  <si>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</si>
  <si>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</si>
  <si>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</si>
  <si>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</si>
  <si>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</si>
  <si>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</si>
  <si>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</si>
  <si>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</si>
  <si>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</si>
  <si>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</si>
  <si>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</si>
  <si>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</si>
  <si>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</si>
  <si>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</si>
  <si>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</si>
  <si>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</si>
  <si>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</si>
  <si>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 MEDIO DE 5M2/H</t>
  </si>
  <si>
    <t>05.004.0045-A</t>
  </si>
  <si>
    <t>05.004.0050-0</t>
  </si>
  <si>
    <t>LIMPEZA OU PREPARO DE SUPERFICIE DE CONCRETO COM JATO DE AGUA PRESSURIZADA OU AR,EM CONDICOES QUE PERMITAM UM RENDIMENTO MEDIO DE 15M2/H</t>
  </si>
  <si>
    <t>05.004.0050-A</t>
  </si>
  <si>
    <t>05.004.0055-0</t>
  </si>
  <si>
    <t>LIMPEZA DE SUPERFICIE DE MONUMENTOS HISTORICOS DE ARGAMASSA,FERRO,BRONZE,MARMORE,GRANITO,RESINA,ETC EXCLUSIVE RETIRADA E 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</si>
  <si>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</si>
  <si>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</si>
  <si>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</si>
  <si>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</si>
  <si>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</si>
  <si>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</si>
  <si>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</si>
  <si>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</si>
  <si>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</si>
  <si>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</si>
  <si>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</si>
  <si>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</si>
  <si>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</si>
  <si>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</si>
  <si>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</si>
  <si>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</si>
  <si>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</si>
  <si>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 OU ACO COM JATO DE MATERIAL ABRASIVO METALICO,SEGUIDO DE AGUA OU AR,EM CONDICOES QUE NAO PERMITAM O REAPROVEITAMENTO DO MATERIAL ABRASIVO</t>
  </si>
  <si>
    <t>05.004.0083-A</t>
  </si>
  <si>
    <t>05.004.0084-0</t>
  </si>
  <si>
    <t>LIMPEZA OU PREPARO DE SUPERFICIE DE PISOS E PAREDES DE FERRO OU ACO COM JATO DE MATERIAL ABRASIVO METALICO,SEGUIDO DE AGUA OU AR,EM CONDICOES QUE PERMITAM O REAPROVEITAMENTO DE 50% 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</si>
  <si>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</si>
  <si>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</si>
  <si>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</si>
  <si>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</si>
  <si>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</si>
  <si>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</si>
  <si>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</si>
  <si>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</si>
  <si>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</si>
  <si>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</si>
  <si>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</si>
  <si>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</si>
  <si>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</si>
  <si>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</si>
  <si>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</si>
  <si>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</si>
  <si>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</si>
  <si>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 DE 3"X3",1"X9" E 1"X12",CONSIDERANDO-SE O APROVEITAMENTO DA 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</si>
  <si>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</si>
  <si>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</si>
  <si>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</si>
  <si>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</si>
  <si>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</si>
  <si>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</si>
  <si>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</si>
  <si>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</si>
  <si>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</si>
  <si>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</si>
  <si>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</si>
  <si>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</si>
  <si>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</si>
  <si>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</si>
  <si>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</si>
  <si>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</si>
  <si>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</si>
  <si>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</si>
  <si>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</si>
  <si>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</si>
  <si>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</si>
  <si>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</si>
  <si>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</si>
  <si>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</si>
  <si>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</si>
  <si>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</si>
  <si>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</si>
  <si>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</si>
  <si>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</si>
  <si>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</si>
  <si>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</si>
  <si>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</si>
  <si>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</si>
  <si>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</si>
  <si>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</si>
  <si>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</si>
  <si>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</si>
  <si>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</si>
  <si>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 E CABOS 4 VEZES,MONTAGEM E DESMONTAGEM 1 VEZ</t>
  </si>
  <si>
    <t>05.005.0030-A</t>
  </si>
  <si>
    <t>05.005.0035-0</t>
  </si>
  <si>
    <t>ANDAIME SUSPENSO DE MADEIRA,PENDENTE DA ESTRUTURA POR CABOSDE ACO DE 3/8",INCLUSIVE PLATAFORMA DE MADEIRA E PERFURACAODA LAJE DE CONCRETO,COM UTILIZACAO DAS TABUAS 3 VEZES,TORAS E CABOS 6 VEZES,MONTAGEM E DESMONTAGEM 1 VEZ</t>
  </si>
  <si>
    <t>05.005.0035-A</t>
  </si>
  <si>
    <t>05.005.0040-0</t>
  </si>
  <si>
    <t>ANDAIME SUSPENSO DE MADEIRA,PENDENTE DA ESTRUTURA POR CABOSDE ACO DE 3/8",INCLUSIVE PLATAFORMA DE MADEIRA E PERFURACAODA LAJE DE CONCRETO,COM UTILIZACAO DAS TABUAS 4 VEZES,TORAS E CABOS 8 VEZES,MONTAGEM E DESMONTAGEM 1 VEZ</t>
  </si>
  <si>
    <t>05.005.0040-A</t>
  </si>
  <si>
    <t>05.005.0046-0</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</si>
  <si>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</si>
  <si>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</si>
  <si>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</si>
  <si>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</si>
  <si>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</si>
  <si>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</si>
  <si>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</si>
  <si>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</si>
  <si>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</si>
  <si>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</si>
  <si>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</si>
  <si>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</si>
  <si>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</si>
  <si>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</si>
  <si>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</si>
  <si>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</si>
  <si>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</si>
  <si>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</si>
  <si>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</si>
  <si>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</si>
  <si>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</si>
  <si>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 APENAS O FORNECIMENTO DA TELA (VIDE ITENS 05.005.0062 E 05.005.0064 PARA COLOCACAO)</t>
  </si>
  <si>
    <t>05.005.0060-A</t>
  </si>
  <si>
    <t>05.005.0062-0</t>
  </si>
  <si>
    <t>TELA DE POLIPROPILENO PARA PROTECAO DE FACHADAS AMARRADA SOMENTE NOS EXTREMOS,EXCLUSIVE TELA (VIDE ITEM 05.005.0060 PARA 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</si>
  <si>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</si>
  <si>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</si>
  <si>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</si>
  <si>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</si>
  <si>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</si>
  <si>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</si>
  <si>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</si>
  <si>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</si>
  <si>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</si>
  <si>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</si>
  <si>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LOCACAO DE RODIZIOS DE FERRO,PARA TORRE TUBULAR.CUSTO PARA 4 RODIZIOS</t>
  </si>
  <si>
    <t>05.006.0015-0</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</si>
  <si>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</si>
  <si>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</si>
  <si>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</si>
  <si>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</si>
  <si>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</si>
  <si>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</si>
  <si>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</si>
  <si>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</si>
  <si>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LOCACAO DE PASSARELA METALICA,PERFURADA,PARA ANDAIME METALICO TUBULAR,INCLUSIVE TRANSPORTE,CARGA E DESCARGA,EXCLUSIVE ANDAIME TUBULAR E MOVIMENTACAO (VIDE ITEM 05.008.0008)</t>
  </si>
  <si>
    <t>05.007.0015-0</t>
  </si>
  <si>
    <t>LOCACAO DE CADEIRA SUSPENSA (BALANCIM),CONFORME NR 18 E ABNT NBR 14751,INCLUSIVE KIT DE SEGURANCA COMPLETO,EXCLUSIVE MONMONTAGEM E DESMONTAGEM (VIDE ITEM 05.008.0004)</t>
  </si>
  <si>
    <t>05.007.0015-A</t>
  </si>
  <si>
    <t>MONTAGEM E DESMONTAGEM DE ANDAIME COM ELEMENTOS TUBULARES,CONSIDERANDO-SE A AREA VERTICAL RECOBERTA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</si>
  <si>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</si>
  <si>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</si>
  <si>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</si>
  <si>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</si>
  <si>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</si>
  <si>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</si>
  <si>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</si>
  <si>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</si>
  <si>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</si>
  <si>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</si>
  <si>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</si>
  <si>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</si>
  <si>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</si>
  <si>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</si>
  <si>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</si>
  <si>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</si>
  <si>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</si>
  <si>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</si>
  <si>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</si>
  <si>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</si>
  <si>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</si>
  <si>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</si>
  <si>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 PAREDE,COM SILOS HORIZONTAIS PARA TRES AGREGADOS.</t>
  </si>
  <si>
    <t>05.008.0010-A</t>
  </si>
  <si>
    <t>05.008.0012-0</t>
  </si>
  <si>
    <t>MONTAGEM E DESMONTAGEM DE USINA MISTURADORA DE CONCRETO,TIPO VERTICAL,COM SILOS PARA 45,00M3 DE AGREGADOS E 30T DE CIMENTO</t>
  </si>
  <si>
    <t>05.008.0012-A</t>
  </si>
  <si>
    <t>05.008.0013-0</t>
  </si>
  <si>
    <t>MONTAGEM E DESMONTAGEM DE TELEFERICO DE OBRA,COM VAO DE APROXIMADAMENTE 180,00M,INCLUSIVE O PREPARO DO TERRENO,EXCLUSIVE AS DEMAIS OBRAS NAO LIGADAS A PARTE MECANICA E O TRANSPORTE 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</si>
  <si>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</si>
  <si>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</si>
  <si>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</si>
  <si>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</si>
  <si>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</si>
  <si>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</si>
  <si>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</si>
  <si>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</si>
  <si>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</si>
  <si>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</si>
  <si>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</si>
  <si>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</si>
  <si>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</si>
  <si>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</si>
  <si>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</si>
  <si>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</si>
  <si>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</si>
  <si>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</si>
  <si>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</si>
  <si>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</si>
  <si>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</si>
  <si>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</si>
  <si>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</si>
  <si>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</si>
  <si>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</si>
  <si>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</si>
  <si>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</si>
  <si>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</si>
  <si>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</si>
  <si>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</si>
  <si>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</si>
  <si>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 SUCCAO DE 1.1/2".ALTURA MANOMETRICA ATE 10,00M,MEDIDA PELOTEMPO DE FUNCIONAMENTO</t>
  </si>
  <si>
    <t>05.010.0020-A</t>
  </si>
  <si>
    <t>05.010.0021-0</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</si>
  <si>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</si>
  <si>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</si>
  <si>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</si>
  <si>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</si>
  <si>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</si>
  <si>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</si>
  <si>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 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</si>
  <si>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</si>
  <si>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</si>
  <si>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</si>
  <si>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</si>
  <si>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</si>
  <si>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 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</si>
  <si>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</si>
  <si>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</si>
  <si>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</si>
  <si>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</si>
  <si>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</si>
  <si>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</si>
  <si>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</si>
  <si>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</si>
  <si>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</si>
  <si>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</si>
  <si>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</si>
  <si>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 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</si>
  <si>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</si>
  <si>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</si>
  <si>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</si>
  <si>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</si>
  <si>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</si>
  <si>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</si>
  <si>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</si>
  <si>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</si>
  <si>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</si>
  <si>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</si>
  <si>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</si>
  <si>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</si>
  <si>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</si>
  <si>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</si>
  <si>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</si>
  <si>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</si>
  <si>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</si>
  <si>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</si>
  <si>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</si>
  <si>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</si>
  <si>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</si>
  <si>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</si>
  <si>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</si>
  <si>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</si>
  <si>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</si>
  <si>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</si>
  <si>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</si>
  <si>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</si>
  <si>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</si>
  <si>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</si>
  <si>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</si>
  <si>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</si>
  <si>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</si>
  <si>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</si>
  <si>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</si>
  <si>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</si>
  <si>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</si>
  <si>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</si>
  <si>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</si>
  <si>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</si>
  <si>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</si>
  <si>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</si>
  <si>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</si>
  <si>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</si>
  <si>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</si>
  <si>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</si>
  <si>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</si>
  <si>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</si>
  <si>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</si>
  <si>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</si>
  <si>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</si>
  <si>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</si>
  <si>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</si>
  <si>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</si>
  <si>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</si>
  <si>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</si>
  <si>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</si>
  <si>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</si>
  <si>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</si>
  <si>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</si>
  <si>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</si>
  <si>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</si>
  <si>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</si>
  <si>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</si>
  <si>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</si>
  <si>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</si>
  <si>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</si>
  <si>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</si>
  <si>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</si>
  <si>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</si>
  <si>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</si>
  <si>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</si>
  <si>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</si>
  <si>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</si>
  <si>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</si>
  <si>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</si>
  <si>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</si>
  <si>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 DNIT 100/2018-ES.</t>
  </si>
  <si>
    <t>05.020.0012-A</t>
  </si>
  <si>
    <t>05.020.0013-0</t>
  </si>
  <si>
    <t>SINALIZACAO MANUAL DE FAIXAS E FIGURAS PARA PEDESTRES,COM TINTA TERMOPLASTICA A BASE DE RESINAS NATURAIS E/OU SINTETICAS,EM VIAS RODOVIARIAS,APLICADO POR EXTRUSAO,CONFORME ABNT NBR 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</si>
  <si>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</si>
  <si>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</si>
  <si>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</si>
  <si>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</si>
  <si>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</si>
  <si>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</si>
  <si>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</si>
  <si>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</si>
  <si>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 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</si>
  <si>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</si>
  <si>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</si>
  <si>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</si>
  <si>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</si>
  <si>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</si>
  <si>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 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</si>
  <si>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</si>
  <si>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</si>
  <si>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</si>
  <si>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</si>
  <si>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</si>
  <si>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 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</si>
  <si>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</si>
  <si>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</si>
  <si>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</si>
  <si>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</si>
  <si>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</si>
  <si>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 REFLETORES CONTEM 50 ESFERAS DE VIDRO LAPIDADO E ESPELHADO,INCRUSTADOS EM "ABS",NAS CORES BRANCA E AMARELA.FORNECIMENTO 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</si>
  <si>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</si>
  <si>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</si>
  <si>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</si>
  <si>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</si>
  <si>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</si>
  <si>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</si>
  <si>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</si>
  <si>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</si>
  <si>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 "ABS",NAS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</si>
  <si>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</si>
  <si>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</si>
  <si>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</si>
  <si>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</si>
  <si>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</si>
  <si>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 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</si>
  <si>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</si>
  <si>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</si>
  <si>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</si>
  <si>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</si>
  <si>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</si>
  <si>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</si>
  <si>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</si>
  <si>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</si>
  <si>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</si>
  <si>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</si>
  <si>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05.021.0150-0</t>
  </si>
  <si>
    <t>FITA ANTIDERRAPANTE AUTOADESIVA NA COR PRETA,PARA AREAS INTERNAS E EXTERNAS,COM LARGURA DE 50MM.FORNECIMENTO E COLOCACAO</t>
  </si>
  <si>
    <t>05.021.0150-A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</si>
  <si>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</si>
  <si>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</si>
  <si>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</si>
  <si>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</si>
  <si>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</si>
  <si>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</si>
  <si>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</si>
  <si>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</si>
  <si>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</si>
  <si>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</si>
  <si>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</si>
  <si>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</si>
  <si>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</si>
  <si>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</si>
  <si>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</si>
  <si>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</si>
  <si>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</si>
  <si>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</si>
  <si>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</si>
  <si>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</si>
  <si>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</si>
  <si>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</si>
  <si>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</si>
  <si>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</si>
  <si>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</si>
  <si>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 DE ESPESSURA,PARA SERVICO DE ASSENTAMENTO DE TUBULACAO OU PECA DE ACO,UTILIZANDO CONVERSOR MOVIDO A OLEO DIESEL</t>
  </si>
  <si>
    <t>05.025.0025-B</t>
  </si>
  <si>
    <t>05.025.0026-0</t>
  </si>
  <si>
    <t>SOLDA DE TOPO,DESCENDENTE,EM CHAPA DE ACO CHANFRADA DE 3/16" 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</si>
  <si>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</si>
  <si>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</si>
  <si>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</si>
  <si>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</si>
  <si>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</si>
  <si>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</si>
  <si>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</si>
  <si>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</si>
  <si>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 DE ESPESSURA,PARA SERVICO DE ASSENTAMENTO DE TUBULACAO OU PECA DE ACO,UTILIZANDO CONVERSOR MOVIDO A OLEO DIESEL</t>
  </si>
  <si>
    <t>05.025.0029-B</t>
  </si>
  <si>
    <t>05.025.0030-0</t>
  </si>
  <si>
    <t>SOLDA DE TOPO,DESCENDENTE,EM CHAPA DE ACO CHANFRADA DE 5/16" 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</si>
  <si>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</si>
  <si>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</si>
  <si>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</si>
  <si>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</si>
  <si>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</si>
  <si>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</si>
  <si>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</si>
  <si>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</si>
  <si>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</si>
  <si>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</si>
  <si>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</si>
  <si>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</si>
  <si>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</si>
  <si>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</si>
  <si>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</si>
  <si>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</si>
  <si>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</si>
  <si>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</si>
  <si>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</si>
  <si>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</si>
  <si>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</si>
  <si>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</si>
  <si>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</si>
  <si>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 1/4" DE ESPESSURA,UTILIZANDO MAQUINA DE SOLDA A OLEO DIESEL</t>
  </si>
  <si>
    <t>05.025.0042-A</t>
  </si>
  <si>
    <t>05.025.0043-1</t>
  </si>
  <si>
    <t>SOLDA DE TOPO,DESCENDENTE,EM CHAPA DE ACO CHANFRADA A 30°,DE 5/16" DE ESPESSURA,UTILIZANDO CONVERSOR ELETROMOTORIZADO,EADMITINDO UM TEMPO PRODUTIVO DE 75%</t>
  </si>
  <si>
    <t>05.025.0043-B</t>
  </si>
  <si>
    <t>05.025.0044-0</t>
  </si>
  <si>
    <t>SOLDA DE TOPO,DESCENDENTE,EM CHAPA DE ACO CHANFRADA A 30°,DE 5/16" DE ESPESSURA,UTILIZANDO MAQUINA DE SOLDA A OLEO DIESEL</t>
  </si>
  <si>
    <t>05.025.0044-A</t>
  </si>
  <si>
    <t>05.025.0045-1</t>
  </si>
  <si>
    <t>SOLDA DE TOPO,DESCENDENTE,EM CHAPA DE ACO CHANFRADA A 30°,DE 3/8" DE ESPESSURA,UTILIZANDO CONVERSOR ELETROMOTORIZADO,E ADMITINDO UM TEMPO PRODUTIVO DE 75%</t>
  </si>
  <si>
    <t>05.025.0045-B</t>
  </si>
  <si>
    <t>05.025.0046-0</t>
  </si>
  <si>
    <t>SOLDA DE TOPO,DESCENDENTE,EM CHAPA DE ACO CHANFRADA A 30°,DE 3/8" DE ESPESSURA,UTILIZANDO MAQUINA DE SOLDA A OLEO DIESEL</t>
  </si>
  <si>
    <t>05.025.0046-A</t>
  </si>
  <si>
    <t>05.025.0047-1</t>
  </si>
  <si>
    <t>SOLDA DE TOPO,DESCENDENTE,EM CHAPA DE ACO CHANFRADA A 30°,DE 1/2" DE ESPESSURA,UTILIZANDO CONVERSOR ELETROMOTORIZADO,E ADMITINDO UM TEMPO PRODUTIVO DE 75%</t>
  </si>
  <si>
    <t>05.025.0047-B</t>
  </si>
  <si>
    <t>05.025.0048-0</t>
  </si>
  <si>
    <t>SOLDA DE TOPO,DESCENDENTE,EM CHAPA DE ACO CHANFRADA A 30°,DE 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</si>
  <si>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</si>
  <si>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</si>
  <si>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</si>
  <si>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</si>
  <si>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</si>
  <si>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</si>
  <si>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</si>
  <si>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</si>
  <si>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</si>
  <si>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</si>
  <si>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</si>
  <si>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</si>
  <si>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</si>
  <si>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</si>
  <si>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</si>
  <si>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</si>
  <si>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</si>
  <si>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 ESPESSURA DE 1/4"</t>
  </si>
  <si>
    <t>05.026.0001-A</t>
  </si>
  <si>
    <t>05.026.0002-0</t>
  </si>
  <si>
    <t>CORTE COM MACARICO MANUAL DE OXIACETILENO,EM CHAPA DE ACO NA ESPESSURA DE 5/16"</t>
  </si>
  <si>
    <t>05.026.0002-A</t>
  </si>
  <si>
    <t>05.026.0003-0</t>
  </si>
  <si>
    <t>CORTE COM MACARICO MANUAL DE OXIACETILENO,EM CHAPA DE ACO NA ESPESSURA DE 3/8"</t>
  </si>
  <si>
    <t>05.026.0003-A</t>
  </si>
  <si>
    <t>05.026.0004-0</t>
  </si>
  <si>
    <t>CORTE COM MACARICO MANUAL DE OXIACETILENO,EM CHAPA DE ACO NA ESPESSURA DE 1/2"</t>
  </si>
  <si>
    <t>05.026.0004-A</t>
  </si>
  <si>
    <t>05.027.0001-0</t>
  </si>
  <si>
    <t>SOLDA DE TOPO,EM TUBOS DE ACO GALVANIZADO NO DIAMETRO DE 1/2",UTILIZANDO CONVERSOR ELETRICO,INCLUSIVE CORTE E/OU CHANFRO DAS EXTREMIDADES</t>
  </si>
  <si>
    <t>05.027.0001-A</t>
  </si>
  <si>
    <t>05.027.0003-0</t>
  </si>
  <si>
    <t>SOLDA DE TOPO,EM TUBOS DE ACO GALVANIZADO NO DIAMETRO DE 3/4",UTILIZANDO CONVERSOR ELETRICO,INCLUSIVE CORTE E/OU CHANFRO 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</si>
  <si>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</si>
  <si>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</si>
  <si>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</si>
  <si>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</si>
  <si>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</si>
  <si>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</si>
  <si>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</si>
  <si>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</si>
  <si>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</si>
  <si>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</si>
  <si>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</si>
  <si>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</si>
  <si>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</si>
  <si>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</si>
  <si>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</si>
  <si>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</si>
  <si>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</si>
  <si>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</si>
  <si>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</si>
  <si>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</si>
  <si>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</si>
  <si>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</si>
  <si>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</si>
  <si>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 ESTE</t>
  </si>
  <si>
    <t>05.033.0003-A</t>
  </si>
  <si>
    <t>05.035.0001-0</t>
  </si>
  <si>
    <t>CERCA DE VEDACAO DE TERRENO COM MOUROES DE MADEIRA DE LEI DE 3"X3",COM 2,00M DE ALTURA LIVRE E 0,50M ENTERRADOS,ESPACADOS DE 3,00M,COM 7 FIOS CORRIDOS DE ARAME FARPADO Nº14.FORNECIMENTO E COLOCACAO</t>
  </si>
  <si>
    <t>05.035.0001-A</t>
  </si>
  <si>
    <t>05.035.0002-0</t>
  </si>
  <si>
    <t>CERCA DE VEDACAO DE TERRENO COM MOUROES DE MADEIRA DE LEI DE 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</si>
  <si>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</si>
  <si>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</si>
  <si>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</si>
  <si>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</si>
  <si>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05.035.0004-0</t>
  </si>
  <si>
    <t>CERCA CONSTRUIDA COM MOUROES RETOS DE CONCRETO ARMADO,COMPRIMENTO DE 2,50M,ESPACADOS DE 3,00M,CRAVADOS 0,50M NO SOLO,COM 5 FIOS CORRIDOS DE ARAME LISO GALVANIZADO Nº 12.FORNECIMENTO E COLOCACAO</t>
  </si>
  <si>
    <t>05.035.0004-A</t>
  </si>
  <si>
    <t>05.035.0005-0</t>
  </si>
  <si>
    <t>CERCA CONSTRUIDA COM MOUROES RETOS DE CONCRETO ARMADO,COMPRIMENTO DE 2,50M,ESPACADOS DE 3,00M,CRAVADOS 0,50M NO SOLO,COM 8 FIOS CORRIDOS DE ARAME FARPADO Nº 14.FORNECIMENTO E COLOCACAO</t>
  </si>
  <si>
    <t>05.035.0005-A</t>
  </si>
  <si>
    <t>05.035.0006-0</t>
  </si>
  <si>
    <t>CERCA CONSTRUIDA COM MOUROES CURVOS DE CONCRETO ARMADO,ALTURA DE 2,90M MAIS 0,44M DE PONTA INCLINADA,ESPACOS DE 3,00M,CRAVADOS 0,50M NO SOLO,COM 11 FIOS CORRIDOS DE ARAME LISO GALVANIZADO Nº 12.FORNECIMENTO E COLOCACAO</t>
  </si>
  <si>
    <t>05.035.0006-A</t>
  </si>
  <si>
    <t>05.035.0007-0</t>
  </si>
  <si>
    <t>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t>
  </si>
  <si>
    <t>05.035.0007-A</t>
  </si>
  <si>
    <t>05.035.0008-0</t>
  </si>
  <si>
    <t>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t>
  </si>
  <si>
    <t>05.035.0008-A</t>
  </si>
  <si>
    <t>05.035.0009-0</t>
  </si>
  <si>
    <t>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t>
  </si>
  <si>
    <t>05.035.0009-A</t>
  </si>
  <si>
    <t>05.035.0010-0</t>
  </si>
  <si>
    <t>CERCA DIVISORIA COM MOUROES DE MADEIRA DE LEI DE 3"X3",COM 2,00M DE ALTURA LIVRE,0,50M ENTERRADOS,ESPACADOS DE 3,00M,COM 4 FIOS DE ARAME FARPADO.FORNECIMENTO E COLOCACAO</t>
  </si>
  <si>
    <t>05.035.0010-A</t>
  </si>
  <si>
    <t>05.035.0011-0</t>
  </si>
  <si>
    <t>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t>
  </si>
  <si>
    <t>05.035.0011-A</t>
  </si>
  <si>
    <t>05.035.0012-0</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</si>
  <si>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</si>
  <si>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</si>
  <si>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</si>
  <si>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</si>
  <si>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</si>
  <si>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</si>
  <si>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</si>
  <si>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</si>
  <si>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</si>
  <si>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MOUROES DE CONCRETO ARMADO (CADA 3,00M),FUNDIDOS NO LOCAL E ESTICADORES (CADA 48,00M E NOS DESVIOS).FORNECIMENTOE COLOCACAO</t>
  </si>
  <si>
    <t>05.035.0016-A</t>
  </si>
  <si>
    <t>05.035.0019-0</t>
  </si>
  <si>
    <t>CERCA DIVISORIA EM MADEIRA DE REFLORESTAMENTO,TRATADA,MODULO DE 12,30M,COM DIAMETRO DE 0,15M,ALTURA VARIAVEL DE 1M A 1,50M LIVRE,1M ENTERRADO,ESPACADOS DE 1,35M COM 5 FIOS CORRIDOS 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</si>
  <si>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</si>
  <si>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</si>
  <si>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</si>
  <si>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</si>
  <si>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</si>
  <si>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</si>
  <si>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</si>
  <si>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</si>
  <si>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 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</si>
  <si>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</si>
  <si>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</si>
  <si>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</si>
  <si>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</si>
  <si>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</si>
  <si>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</si>
  <si>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</si>
  <si>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</si>
  <si>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 450MM,MODELO SIMPLES,LAMINAS DE 30MM COM 54 ESPIRAIS E 22 LAMINAS POR ESPIRAIS,FIO 3MM EM ACO GALVANIZADO.FORNECIMENTOE COLOCACAO</t>
  </si>
  <si>
    <t>05.039.0005-A</t>
  </si>
  <si>
    <t>05.039.0010-0</t>
  </si>
  <si>
    <t>BARREIRA DE PROTECAO,TIPO CONCERTINA,COM DIAMETRO DE ESPIRAL 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</si>
  <si>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</si>
  <si>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</si>
  <si>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</si>
  <si>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</si>
  <si>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</si>
  <si>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</si>
  <si>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</si>
  <si>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</si>
  <si>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</si>
  <si>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</si>
  <si>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</si>
  <si>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</si>
  <si>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</si>
  <si>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</si>
  <si>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</si>
  <si>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</si>
  <si>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</si>
  <si>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COLOCACAO</t>
  </si>
  <si>
    <t>05.050.0001-A</t>
  </si>
  <si>
    <t>05.050.0003-0</t>
  </si>
  <si>
    <t>PLACA DE INAUGURACAO EM ALUMINIO FUNDIDO (DURALUMINIO),MEDINDO (0,40X0,60)M,COM 6MM DE ESPESSURA,EM ALTO RELEVO.FORNECIMENTO E COLOCACAO</t>
  </si>
  <si>
    <t>05.050.0003-A</t>
  </si>
  <si>
    <t>05.051.0010-0</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</si>
  <si>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</si>
  <si>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</si>
  <si>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</si>
  <si>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</si>
  <si>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</si>
  <si>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</si>
  <si>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</si>
  <si>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 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</si>
  <si>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</si>
  <si>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</si>
  <si>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</si>
  <si>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</si>
  <si>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</si>
  <si>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</si>
  <si>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</si>
  <si>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</si>
  <si>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</si>
  <si>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</si>
  <si>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</si>
  <si>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(10X20)CM,CONFORME ABNT NBR 16820.FORNECIMENTO E COLOCACAO</t>
  </si>
  <si>
    <t>05.054.0100-A</t>
  </si>
  <si>
    <t>05.054.0102-0</t>
  </si>
  <si>
    <t>PLACA FOTOLUMINESCENTE DE SINALIZACAO DE SEGURANCA CONTRA INCENDIO,PARA SAIDA DE EMERGENCIA,EM PVC ANTICHAMA,DIMENSOES APROXIMADAS DE (20X40)CM,CONFORME ABNT NBR 16820.FORNECIMENTO 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</si>
  <si>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</si>
  <si>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</si>
  <si>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</si>
  <si>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</si>
  <si>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</si>
  <si>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PLACA FOTOLUMINESCENTE DE SINALIZACAO DE SEGURANCA CONTRA INCENDIO,PARA INDICACAO CONTINUADA DE ROTA DE FUGA,EM PVC ANTICHAMA,DIMENSOES APROXIMADAS DE (7X20)CM,CONFORME ABNT NBR 16820.FORNECIMENTO E COLOCACAO</t>
  </si>
  <si>
    <t>05.054.0104-A</t>
  </si>
  <si>
    <t>05.054.0105-0</t>
  </si>
  <si>
    <t>PLACA FOTOLUMINESCENTE DE SINALIZACAO DE SEGURANCA CONTRA INCENDIO,PARA EQUIPAMENTOS DE COMBATE A INCENDIO E ALARME,EM PVC ANTICHAMA,DIMENSOES APROXIMADAS DE (15X15)CM,CONFORME ABNT NBR 16820.FORNECIMENTO E COLOCACAO</t>
  </si>
  <si>
    <t>05.054.0105-A</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</si>
  <si>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</si>
  <si>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</si>
  <si>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</si>
  <si>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</si>
  <si>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</si>
  <si>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</si>
  <si>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</si>
  <si>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 APROXIMADO DE 20CM,CONFORME ABNT NBR 16820.FORNECIMENTO E COLOCACAO</t>
  </si>
  <si>
    <t>05.054.0120-A</t>
  </si>
  <si>
    <t>05.054.0130-0</t>
  </si>
  <si>
    <t>PLACA FOTOLUMINESCENTE DE SINALIZACAO DE SEGURANCA CONTRA INCENDIO,DE ALERTA,EM PVC ANTICHAMA,FORMA TRIANGULAR,DIMENSAO 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</si>
  <si>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</si>
  <si>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</si>
  <si>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</si>
  <si>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</si>
  <si>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</si>
  <si>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</si>
  <si>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</si>
  <si>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</si>
  <si>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</si>
  <si>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</si>
  <si>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</si>
  <si>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 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</si>
  <si>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</si>
  <si>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</si>
  <si>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</si>
  <si>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</si>
  <si>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</si>
  <si>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</si>
  <si>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</si>
  <si>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</si>
  <si>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</si>
  <si>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</si>
  <si>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</si>
  <si>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</si>
  <si>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</si>
  <si>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</si>
  <si>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(8X25)CM,CONFORME ABNT NBR 9050.FORNECIMENTO E COLOCACAO</t>
  </si>
  <si>
    <t>05.057.0010-A</t>
  </si>
  <si>
    <t>05.057.0015-0</t>
  </si>
  <si>
    <t>MAPA TATIL EM ACRILICO,COM TEXTOS,SIMBOLOS E BRAILLE EM RELEVO,MEDINDO APROXIMADAMENTE (54X39)CM,PARA SINALIZACAO E LOCALIZACAO DE AMBIENTES,CONFORME ABNT NBR 9050,EXCLUSIVE PEDESTAL.FORNECIMENTO E COLOCACAO</t>
  </si>
  <si>
    <t>05.057.0015-A</t>
  </si>
  <si>
    <t>05.057.0025-0</t>
  </si>
  <si>
    <t>PLACA DE ALUMINIO OU ACRILICO,ESCRITA EM BRAILLE,MEDINDO (10X3)CM,PARA SINALIZACAO DE CORRIMAO,CONFORME ABNT NBR 9050.FORNECIMENTO E COLOCACAO</t>
  </si>
  <si>
    <t>05.057.0025-A</t>
  </si>
  <si>
    <t>05.058.0010-0</t>
  </si>
  <si>
    <t>PLASTICO NA COR PRETA,DESTINADO A PROTECAO DE TELHADOS,MOVEIS E PISOS,COM 0,15MM DE ESPESSURA,REUTILIZADO 5 VEZES,INCLUSIVE RETIRADA.FORNECIMENTO E COLOCACAO</t>
  </si>
  <si>
    <t>05.058.0010-A</t>
  </si>
  <si>
    <t>05.058.0020-0</t>
  </si>
  <si>
    <t>LONA DE POLIETILENO(LONA TERREIRO)COM ESPESSURA DE 0,20MM PARA IMPERMEABILIZACAO DE SOLO,MEDIDA PELA AREA COBERTA,INCLUSIVE PERDAS E TRANSPASSE</t>
  </si>
  <si>
    <t>05.058.0020-A</t>
  </si>
  <si>
    <t>05.058.0030-0</t>
  </si>
  <si>
    <t>PLASTICO BOLHA,LARGURA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</si>
  <si>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</si>
  <si>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</si>
  <si>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</si>
  <si>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</si>
  <si>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</si>
  <si>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</si>
  <si>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</si>
  <si>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</si>
  <si>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</si>
  <si>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</si>
  <si>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</si>
  <si>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</si>
  <si>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05.075.0007-B</t>
  </si>
  <si>
    <t>05.075.0008-0</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</si>
  <si>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</si>
  <si>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</si>
  <si>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</si>
  <si>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</si>
  <si>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</si>
  <si>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</si>
  <si>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</si>
  <si>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</si>
  <si>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</si>
  <si>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</si>
  <si>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</si>
  <si>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</si>
  <si>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</si>
  <si>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</si>
  <si>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</si>
  <si>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</si>
  <si>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</si>
  <si>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</si>
  <si>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</si>
  <si>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</si>
  <si>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</si>
  <si>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</si>
  <si>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</si>
  <si>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</si>
  <si>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</si>
  <si>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</si>
  <si>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</si>
  <si>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</si>
  <si>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</si>
  <si>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</si>
  <si>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</si>
  <si>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</si>
  <si>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</si>
  <si>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</si>
  <si>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</si>
  <si>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</si>
  <si>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</si>
  <si>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</si>
  <si>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</si>
  <si>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</si>
  <si>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</si>
  <si>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</si>
  <si>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</si>
  <si>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</si>
  <si>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</si>
  <si>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</si>
  <si>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</si>
  <si>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</si>
  <si>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</si>
  <si>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</si>
  <si>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</si>
  <si>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</si>
  <si>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</si>
  <si>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</si>
  <si>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</si>
  <si>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</si>
  <si>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</si>
  <si>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</si>
  <si>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</si>
  <si>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</si>
  <si>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</si>
  <si>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</si>
  <si>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</si>
  <si>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DE 3,00M 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</si>
  <si>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</si>
  <si>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</si>
  <si>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 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</si>
  <si>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</si>
  <si>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</si>
  <si>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 E PROFUNDIDADE DE 6,00M,INCLUSIVE MOVIMENTACAO COM ESCAVADEIRA HIDRAULICA E MAO-DE-OBRA.A MEDICAO SERA FEITA PELO PRODUTO DAS ALTURAS DAS PAREDES ESCORADAS (2 LADOS) VEZES O COMPRIMENTO DA VALA</t>
  </si>
  <si>
    <t>05.081.0033-A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</si>
  <si>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</si>
  <si>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</si>
  <si>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</si>
  <si>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</si>
  <si>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</si>
  <si>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</si>
  <si>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</si>
  <si>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</si>
  <si>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</si>
  <si>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</si>
  <si>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</si>
  <si>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</si>
  <si>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</si>
  <si>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</si>
  <si>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</si>
  <si>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</si>
  <si>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</si>
  <si>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</si>
  <si>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</si>
  <si>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</si>
  <si>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</si>
  <si>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</si>
  <si>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</si>
  <si>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</si>
  <si>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</si>
  <si>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</si>
  <si>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</si>
  <si>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</si>
  <si>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</si>
  <si>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</si>
  <si>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</si>
  <si>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</si>
  <si>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05.085.0019-A</t>
  </si>
  <si>
    <t>05.085.0020-0</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</si>
  <si>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</si>
  <si>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</si>
  <si>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</si>
  <si>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</si>
  <si>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</si>
  <si>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</si>
  <si>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</si>
  <si>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</si>
  <si>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</si>
  <si>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</si>
  <si>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</si>
  <si>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</si>
  <si>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</si>
  <si>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</si>
  <si>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</si>
  <si>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</si>
  <si>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</si>
  <si>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</si>
  <si>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</si>
  <si>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</si>
  <si>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</si>
  <si>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</si>
  <si>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</si>
  <si>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</si>
  <si>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</si>
  <si>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</si>
  <si>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</si>
  <si>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</si>
  <si>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</si>
  <si>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</si>
  <si>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 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</si>
  <si>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</si>
  <si>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</si>
  <si>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</si>
  <si>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</si>
  <si>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</si>
  <si>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</si>
  <si>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</si>
  <si>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</si>
  <si>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</si>
  <si>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</si>
  <si>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</si>
  <si>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E AUXILIO SAUDE COM BENEFICIOS MEDICOS E ODONTOLOGICOS,CONFORME CONVENCAO DO TRABALHO PARA CONSTRUCAO CIVIL</t>
  </si>
  <si>
    <t>05.100.0024-A</t>
  </si>
  <si>
    <t>05.100.0026-0</t>
  </si>
  <si>
    <t>VALE TRANSPORTE, CONSIDERANDO PASSAGEM IDA E VOLTA</t>
  </si>
  <si>
    <t>05.100.0026-A</t>
  </si>
  <si>
    <t>05.100.0900-0</t>
  </si>
  <si>
    <t>UNIDADE REF.P/COMPL.ADM LOCAL,CONSID:CONSUMO AGUA,TEL.ENERGIA ELETR.MAT.LIMPEZA ESCRITORIO,COMPUTADORES LICENCA OBRA,MOVEIS UTENSILIOS,AR COND.BEBEDOURO,ART,RRT,FOTOGRAFIAS,UNIFORMES,DARIAS,EXAMES ADMISSIONAIS,PERIODICOS E DEMISSIONAIS,CURSOS CAPACITACAO/TREINAMENTO ITENS COMPLEMENTEM DESP.NECESS.EXCL.DESP.C/CAFE MANHA,REFEICAO,CESTA BASICA E VALE TRANSPORTE</t>
  </si>
  <si>
    <t>UR</t>
  </si>
  <si>
    <t>05.100.0900-A</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</si>
  <si>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</si>
  <si>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</si>
  <si>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</si>
  <si>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</si>
  <si>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</si>
  <si>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</si>
  <si>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</si>
  <si>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</si>
  <si>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</si>
  <si>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</si>
  <si>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</si>
  <si>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</si>
  <si>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</si>
  <si>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</si>
  <si>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</si>
  <si>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</si>
  <si>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</si>
  <si>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</si>
  <si>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</si>
  <si>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</si>
  <si>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</si>
  <si>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</si>
  <si>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</si>
  <si>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</si>
  <si>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</si>
  <si>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</si>
  <si>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</si>
  <si>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</si>
  <si>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</si>
  <si>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</si>
  <si>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</si>
  <si>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</si>
  <si>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</si>
  <si>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</si>
  <si>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</si>
  <si>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</si>
  <si>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</si>
  <si>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</si>
  <si>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</si>
  <si>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</si>
  <si>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</si>
  <si>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</si>
  <si>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</si>
  <si>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</si>
  <si>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</si>
  <si>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</si>
  <si>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</si>
  <si>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</si>
  <si>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</si>
  <si>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</si>
  <si>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</si>
  <si>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</si>
  <si>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</si>
  <si>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</si>
  <si>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</si>
  <si>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</si>
  <si>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</si>
  <si>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</si>
  <si>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</si>
  <si>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</si>
  <si>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</si>
  <si>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</si>
  <si>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</si>
  <si>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</si>
  <si>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</si>
  <si>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</si>
  <si>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</si>
  <si>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</si>
  <si>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</si>
  <si>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</si>
  <si>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</si>
  <si>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</si>
  <si>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</si>
  <si>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</si>
  <si>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</si>
  <si>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</si>
  <si>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</si>
  <si>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</si>
  <si>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</si>
  <si>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</si>
  <si>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</si>
  <si>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</si>
  <si>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</si>
  <si>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</si>
  <si>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</si>
  <si>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</si>
  <si>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</si>
  <si>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</si>
  <si>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MAO-DE-OBRA DE ENCARREGADO DE OBRA,INCLUSIVE ENCARGOS SOCIAIS</t>
  </si>
  <si>
    <t>05.105.0127-A</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</si>
  <si>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</si>
  <si>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</si>
  <si>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</si>
  <si>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</si>
  <si>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</si>
  <si>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</si>
  <si>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</si>
  <si>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</si>
  <si>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</si>
  <si>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</si>
  <si>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</si>
  <si>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</si>
  <si>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</si>
  <si>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</si>
  <si>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</si>
  <si>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</si>
  <si>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</si>
  <si>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</si>
  <si>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</si>
  <si>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</si>
  <si>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</si>
  <si>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</si>
  <si>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</si>
  <si>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</si>
  <si>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</si>
  <si>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</si>
  <si>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</si>
  <si>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</si>
  <si>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</si>
  <si>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</si>
  <si>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</si>
  <si>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</si>
  <si>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</si>
  <si>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</si>
  <si>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</si>
  <si>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</si>
  <si>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</si>
  <si>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</si>
  <si>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</si>
  <si>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</si>
  <si>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</si>
  <si>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</si>
  <si>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</si>
  <si>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</si>
  <si>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</si>
  <si>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</si>
  <si>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</si>
  <si>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</si>
  <si>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</si>
  <si>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</si>
  <si>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</si>
  <si>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</si>
  <si>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</si>
  <si>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</si>
  <si>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</si>
  <si>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</si>
  <si>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</si>
  <si>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</si>
  <si>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</si>
  <si>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</si>
  <si>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</si>
  <si>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</si>
  <si>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</si>
  <si>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</si>
  <si>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</si>
  <si>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</si>
  <si>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</si>
  <si>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</si>
  <si>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</si>
  <si>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</si>
  <si>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</si>
  <si>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</si>
  <si>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</si>
  <si>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</si>
  <si>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</si>
  <si>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</si>
  <si>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</si>
  <si>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</si>
  <si>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</si>
  <si>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 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</si>
  <si>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</si>
  <si>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</si>
  <si>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</si>
  <si>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</si>
  <si>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</si>
  <si>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</si>
  <si>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</si>
  <si>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</si>
  <si>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</si>
  <si>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</si>
  <si>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</si>
  <si>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</si>
  <si>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</si>
  <si>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</si>
  <si>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</si>
  <si>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</si>
  <si>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</si>
  <si>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MAO-DE-OBRA DE ENGENHEIRO DE SEGURANCA DO TRABALHO,INCLUSIVE ENCARGOS SOCIAIS</t>
  </si>
  <si>
    <t>05.105.0165-A</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</si>
  <si>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</si>
  <si>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</si>
  <si>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</si>
  <si>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</si>
  <si>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</si>
  <si>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</si>
  <si>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</si>
  <si>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</si>
  <si>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</si>
  <si>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</si>
  <si>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</si>
  <si>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</si>
  <si>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</si>
  <si>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</si>
  <si>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</si>
  <si>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</si>
  <si>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</si>
  <si>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</si>
  <si>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</si>
  <si>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</si>
  <si>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</si>
  <si>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</si>
  <si>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</si>
  <si>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</si>
  <si>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</si>
  <si>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</si>
  <si>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</si>
  <si>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</si>
  <si>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</si>
  <si>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</si>
  <si>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</si>
  <si>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</si>
  <si>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</si>
  <si>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</si>
  <si>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</si>
  <si>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</si>
  <si>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</si>
  <si>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</si>
  <si>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</si>
  <si>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</si>
  <si>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</si>
  <si>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</si>
  <si>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</si>
  <si>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</si>
  <si>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</si>
  <si>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</si>
  <si>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</si>
  <si>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</si>
  <si>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</si>
  <si>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</si>
  <si>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</si>
  <si>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</si>
  <si>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</si>
  <si>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</si>
  <si>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</si>
  <si>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</si>
  <si>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</si>
  <si>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</si>
  <si>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</si>
  <si>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</si>
  <si>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</si>
  <si>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</si>
  <si>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</si>
  <si>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</si>
  <si>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</si>
  <si>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</si>
  <si>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</si>
  <si>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</si>
  <si>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</si>
  <si>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</si>
  <si>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</si>
  <si>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</si>
  <si>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</si>
  <si>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</si>
  <si>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</si>
  <si>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</si>
  <si>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</si>
  <si>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</si>
  <si>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</si>
  <si>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</si>
  <si>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</si>
  <si>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</si>
  <si>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</si>
  <si>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</si>
  <si>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</si>
  <si>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</si>
  <si>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</si>
  <si>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</si>
  <si>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</si>
  <si>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</si>
  <si>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</si>
  <si>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</si>
  <si>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</si>
  <si>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</si>
  <si>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</si>
  <si>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</si>
  <si>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</si>
  <si>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</si>
  <si>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</si>
  <si>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</si>
  <si>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</si>
  <si>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</si>
  <si>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</si>
  <si>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</si>
  <si>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</si>
  <si>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</si>
  <si>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</si>
  <si>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</si>
  <si>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</si>
  <si>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</si>
  <si>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</si>
  <si>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</si>
  <si>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</si>
  <si>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</si>
  <si>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</si>
  <si>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</si>
  <si>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</si>
  <si>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</si>
  <si>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</si>
  <si>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</si>
  <si>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</si>
  <si>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</si>
  <si>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</si>
  <si>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</si>
  <si>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</si>
  <si>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</si>
  <si>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</si>
  <si>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</si>
  <si>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</si>
  <si>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</si>
  <si>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</si>
  <si>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</si>
  <si>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</si>
  <si>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</si>
  <si>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</si>
  <si>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</si>
  <si>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</si>
  <si>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</si>
  <si>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</si>
  <si>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</si>
  <si>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</si>
  <si>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</si>
  <si>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</si>
  <si>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</si>
  <si>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</si>
  <si>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</si>
  <si>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</si>
  <si>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</si>
  <si>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</si>
  <si>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06.001.0060-A</t>
  </si>
  <si>
    <t>06.001.0061-0</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</si>
  <si>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</si>
  <si>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06.001.0061-A</t>
  </si>
  <si>
    <t>06.001.0062-0</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</si>
  <si>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</si>
  <si>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06.001.0062-A</t>
  </si>
  <si>
    <t>06.001.0063-0</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</si>
  <si>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</si>
  <si>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06.001.0063-A</t>
  </si>
  <si>
    <t>06.001.0064-0</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</si>
  <si>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</si>
  <si>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06.001.0064-A</t>
  </si>
  <si>
    <t>06.001.0065-0</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</si>
  <si>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</si>
  <si>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</si>
  <si>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</si>
  <si>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</si>
  <si>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</si>
  <si>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</si>
  <si>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</si>
  <si>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</si>
  <si>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</si>
  <si>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</si>
  <si>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</si>
  <si>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</si>
  <si>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</si>
  <si>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</si>
  <si>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</si>
  <si>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</si>
  <si>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</si>
  <si>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</si>
  <si>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</si>
  <si>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</si>
  <si>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</si>
  <si>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</si>
  <si>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</si>
  <si>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</si>
  <si>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</si>
  <si>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</si>
  <si>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</si>
  <si>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</si>
  <si>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</si>
  <si>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</si>
  <si>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</si>
  <si>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</si>
  <si>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</si>
  <si>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</si>
  <si>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</si>
  <si>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</si>
  <si>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</si>
  <si>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</si>
  <si>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</si>
  <si>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</si>
  <si>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</si>
  <si>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</si>
  <si>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</si>
  <si>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</si>
  <si>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</si>
  <si>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</si>
  <si>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</si>
  <si>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</si>
  <si>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</si>
  <si>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</si>
  <si>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</si>
  <si>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</si>
  <si>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</si>
  <si>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</si>
  <si>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</si>
  <si>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</si>
  <si>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</si>
  <si>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</si>
  <si>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</si>
  <si>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</si>
  <si>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</si>
  <si>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</si>
  <si>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</si>
  <si>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</si>
  <si>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</si>
  <si>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</si>
  <si>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</si>
  <si>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</si>
  <si>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</si>
  <si>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</si>
  <si>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</si>
  <si>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</si>
  <si>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</si>
  <si>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</si>
  <si>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</si>
  <si>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</si>
  <si>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</si>
  <si>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</si>
  <si>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</si>
  <si>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</si>
  <si>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</si>
  <si>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</si>
  <si>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</si>
  <si>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</si>
  <si>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</si>
  <si>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</si>
  <si>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</si>
  <si>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</si>
  <si>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</si>
  <si>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</si>
  <si>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</si>
  <si>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</si>
  <si>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</si>
  <si>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 JUNTA ARGAMASSADA,DIAMETRO DE 75MM</t>
  </si>
  <si>
    <t>06.001.0170-A</t>
  </si>
  <si>
    <t>06.001.0171-0</t>
  </si>
  <si>
    <t>LEVANTAMENTO,LIMPEZA E REASSENTAMENTO DE JUNCAO CERAMICA,COM JUNTA ARGAMASSADA,DIAMETRO DE 100MM</t>
  </si>
  <si>
    <t>06.001.0171-A</t>
  </si>
  <si>
    <t>06.001.0172-0</t>
  </si>
  <si>
    <t>LEVANTAMENTO,LIMPEZA E REASSENTAMENTO DE JUNCAO CERAMICA,COMJUNTA ARGAMASSADA,DIAMETRO DE 150MM</t>
  </si>
  <si>
    <t>06.001.0172-A</t>
  </si>
  <si>
    <t>06.001.0173-0</t>
  </si>
  <si>
    <t>LEVANTAMENTO,LIMPEZA E REASSENTAMENTO DE JUNCAO CERAMICA,COM JUNTA ARGAMASSADA,DIAMETRO DE 200MM</t>
  </si>
  <si>
    <t>06.001.0173-A</t>
  </si>
  <si>
    <t>06.001.0174-0</t>
  </si>
  <si>
    <t>LEVANTAMENTO,LIMPEZA E REASSENTAMENTO DE JUNCAO CERAMICA,COM 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</si>
  <si>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</si>
  <si>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</si>
  <si>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</si>
  <si>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</si>
  <si>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</si>
  <si>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</si>
  <si>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</si>
  <si>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</si>
  <si>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</si>
  <si>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</si>
  <si>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</si>
  <si>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</si>
  <si>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</si>
  <si>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</si>
  <si>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</si>
  <si>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</si>
  <si>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</si>
  <si>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</si>
  <si>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</si>
  <si>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</si>
  <si>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</si>
  <si>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</si>
  <si>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</si>
  <si>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</si>
  <si>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</si>
  <si>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</si>
  <si>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</si>
  <si>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</si>
  <si>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</si>
  <si>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</si>
  <si>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</si>
  <si>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</si>
  <si>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</si>
  <si>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</si>
  <si>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</si>
  <si>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</si>
  <si>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</si>
  <si>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</si>
  <si>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</si>
  <si>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</si>
  <si>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</si>
  <si>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</si>
  <si>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</si>
  <si>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</si>
  <si>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</si>
  <si>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</si>
  <si>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</si>
  <si>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</si>
  <si>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</si>
  <si>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</si>
  <si>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</si>
  <si>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</si>
  <si>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</si>
  <si>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</si>
  <si>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</si>
  <si>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</si>
  <si>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</si>
  <si>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</si>
  <si>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</si>
  <si>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</si>
  <si>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</si>
  <si>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</si>
  <si>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</si>
  <si>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</si>
  <si>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</si>
  <si>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</si>
  <si>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</si>
  <si>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</si>
  <si>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</si>
  <si>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</si>
  <si>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</si>
  <si>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</si>
  <si>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</si>
  <si>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</si>
  <si>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</si>
  <si>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</si>
  <si>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</si>
  <si>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</si>
  <si>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</si>
  <si>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</si>
  <si>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</si>
  <si>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</si>
  <si>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</si>
  <si>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</si>
  <si>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</si>
  <si>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</si>
  <si>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</si>
  <si>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</si>
  <si>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</si>
  <si>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</si>
  <si>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</si>
  <si>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</si>
  <si>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</si>
  <si>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</si>
  <si>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</si>
  <si>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</si>
  <si>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</si>
  <si>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</si>
  <si>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</si>
  <si>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</si>
  <si>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</si>
  <si>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</si>
  <si>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</si>
  <si>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</si>
  <si>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</si>
  <si>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</si>
  <si>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</si>
  <si>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</si>
  <si>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</si>
  <si>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</si>
  <si>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</si>
  <si>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</si>
  <si>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</si>
  <si>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</si>
  <si>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</si>
  <si>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</si>
  <si>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</si>
  <si>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</si>
  <si>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</si>
  <si>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</si>
  <si>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</si>
  <si>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</si>
  <si>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</si>
  <si>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</si>
  <si>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</si>
  <si>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</si>
  <si>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</si>
  <si>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</si>
  <si>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</si>
  <si>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</si>
  <si>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</si>
  <si>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</si>
  <si>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</si>
  <si>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</si>
  <si>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</si>
  <si>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</si>
  <si>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</si>
  <si>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</si>
  <si>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</si>
  <si>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</si>
  <si>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</si>
  <si>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</si>
  <si>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</si>
  <si>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</si>
  <si>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</si>
  <si>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</si>
  <si>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</si>
  <si>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</si>
  <si>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</si>
  <si>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</si>
  <si>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</si>
  <si>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</si>
  <si>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</si>
  <si>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</si>
  <si>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</si>
  <si>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</si>
  <si>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</si>
  <si>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</si>
  <si>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</si>
  <si>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</si>
  <si>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</si>
  <si>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</si>
  <si>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</si>
  <si>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</si>
  <si>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</si>
  <si>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</si>
  <si>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</si>
  <si>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</si>
  <si>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</si>
  <si>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</si>
  <si>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</si>
  <si>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</si>
  <si>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</si>
  <si>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</si>
  <si>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</si>
  <si>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</si>
  <si>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</si>
  <si>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</si>
  <si>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</si>
  <si>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</si>
  <si>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</si>
  <si>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</si>
  <si>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</si>
  <si>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</si>
  <si>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</si>
  <si>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</si>
  <si>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</si>
  <si>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</si>
  <si>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</si>
  <si>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</si>
  <si>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</si>
  <si>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 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</si>
  <si>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</si>
  <si>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</si>
  <si>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</si>
  <si>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</si>
  <si>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</si>
  <si>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</si>
  <si>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</si>
  <si>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</si>
  <si>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 0,40 A 0,60M,ASSENTADO COM ARGAMASSA DE CIMENTO E AREIA,NOTRACO 1:4 EM VOLUME,EXCLUSIVE TAMPAO</t>
  </si>
  <si>
    <t>06.001.0327-A</t>
  </si>
  <si>
    <t>06.001.0328-0</t>
  </si>
  <si>
    <t>ASSENTAMENTO DE TAMPAO DE FºFº,TIPO CIRCULAR,COM DIAMETRO DE 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</si>
  <si>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</si>
  <si>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</si>
  <si>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</si>
  <si>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</si>
  <si>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</si>
  <si>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</si>
  <si>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</si>
  <si>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</si>
  <si>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</si>
  <si>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</si>
  <si>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</si>
  <si>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</si>
  <si>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</si>
  <si>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</si>
  <si>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</si>
  <si>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</si>
  <si>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</si>
  <si>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</si>
  <si>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</si>
  <si>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</si>
  <si>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</si>
  <si>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</si>
  <si>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</si>
  <si>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</si>
  <si>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</si>
  <si>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</si>
  <si>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</si>
  <si>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</si>
  <si>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</si>
  <si>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</si>
  <si>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</si>
  <si>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</si>
  <si>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</si>
  <si>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</si>
  <si>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</si>
  <si>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</si>
  <si>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</si>
  <si>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</si>
  <si>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</si>
  <si>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</si>
  <si>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</si>
  <si>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</si>
  <si>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</si>
  <si>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</si>
  <si>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</si>
  <si>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</si>
  <si>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</si>
  <si>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</si>
  <si>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</si>
  <si>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</si>
  <si>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</si>
  <si>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</si>
  <si>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</si>
  <si>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</si>
  <si>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</si>
  <si>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</si>
  <si>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</si>
  <si>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</si>
  <si>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</si>
  <si>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</si>
  <si>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</si>
  <si>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</si>
  <si>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</si>
  <si>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</si>
  <si>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</si>
  <si>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</si>
  <si>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</si>
  <si>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</si>
  <si>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</si>
  <si>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</si>
  <si>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</si>
  <si>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</si>
  <si>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</si>
  <si>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</si>
  <si>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</si>
  <si>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</si>
  <si>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</si>
  <si>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</si>
  <si>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</si>
  <si>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</si>
  <si>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</si>
  <si>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</si>
  <si>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</si>
  <si>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</si>
  <si>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</si>
  <si>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</si>
  <si>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</si>
  <si>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</si>
  <si>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</si>
  <si>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</si>
  <si>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</si>
  <si>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</si>
  <si>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</si>
  <si>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</si>
  <si>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</si>
  <si>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</si>
  <si>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</si>
  <si>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</si>
  <si>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</si>
  <si>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</si>
  <si>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</si>
  <si>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</si>
  <si>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</si>
  <si>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</si>
  <si>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</si>
  <si>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</si>
  <si>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</si>
  <si>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</si>
  <si>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</si>
  <si>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</si>
  <si>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</si>
  <si>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</si>
  <si>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</si>
  <si>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</si>
  <si>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</si>
  <si>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</si>
  <si>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</si>
  <si>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</si>
  <si>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</si>
  <si>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</si>
  <si>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</si>
  <si>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</si>
  <si>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</si>
  <si>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06.001.0631-A</t>
  </si>
  <si>
    <t>06.001.0632-0</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</si>
  <si>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</si>
  <si>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06.001.0632-A</t>
  </si>
  <si>
    <t>06.001.0633-0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</si>
  <si>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</si>
  <si>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06.001.0633-A</t>
  </si>
  <si>
    <t>06.001.0634-0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</si>
  <si>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</si>
  <si>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06.001.0634-A</t>
  </si>
  <si>
    <t>06.001.0650-0</t>
  </si>
  <si>
    <t>ASSENTAMENTO DE CONEXOES DE FºFº,COM JUNTA ELASTICA,COM DIAMETRO DE 50MM,EXCLUSIVE CONEXOES E JUNTAS ELASTICAS.CUSTO POR JUNTA</t>
  </si>
  <si>
    <t>06.001.0650-A</t>
  </si>
  <si>
    <t>06.001.0651-0</t>
  </si>
  <si>
    <t>ASSENTAMENTO DE CONEXOES DE FºFº,COM JUNTA ELASTICA,COM DIAMETRO DE 75MM,EXCLUSIVE CONEXOES E JUNTAS ELASTICAS.CUSTO POR 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</si>
  <si>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</si>
  <si>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</si>
  <si>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</si>
  <si>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</si>
  <si>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</si>
  <si>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</si>
  <si>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</si>
  <si>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</si>
  <si>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</si>
  <si>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</si>
  <si>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</si>
  <si>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</si>
  <si>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</si>
  <si>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</si>
  <si>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</si>
  <si>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</si>
  <si>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</si>
  <si>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</si>
  <si>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</si>
  <si>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</si>
  <si>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</si>
  <si>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</si>
  <si>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</si>
  <si>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</si>
  <si>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</si>
  <si>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</si>
  <si>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</si>
  <si>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</si>
  <si>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</si>
  <si>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</si>
  <si>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</si>
  <si>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</si>
  <si>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</si>
  <si>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</si>
  <si>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</si>
  <si>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</si>
  <si>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</si>
  <si>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</si>
  <si>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</si>
  <si>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</si>
  <si>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</si>
  <si>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</si>
  <si>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</si>
  <si>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</si>
  <si>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</si>
  <si>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</si>
  <si>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</si>
  <si>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</si>
  <si>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</si>
  <si>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</si>
  <si>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</si>
  <si>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</si>
  <si>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</si>
  <si>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</si>
  <si>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</si>
  <si>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</si>
  <si>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</si>
  <si>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</si>
  <si>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</si>
  <si>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</si>
  <si>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</si>
  <si>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</si>
  <si>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</si>
  <si>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</si>
  <si>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</si>
  <si>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</si>
  <si>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</si>
  <si>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</si>
  <si>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</si>
  <si>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</si>
  <si>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</si>
  <si>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</si>
  <si>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</si>
  <si>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</si>
  <si>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</si>
  <si>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</si>
  <si>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</si>
  <si>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</si>
  <si>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</si>
  <si>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</si>
  <si>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</si>
  <si>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</si>
  <si>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</si>
  <si>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</si>
  <si>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</si>
  <si>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</si>
  <si>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</si>
  <si>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</si>
  <si>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</si>
  <si>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</si>
  <si>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</si>
  <si>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</si>
  <si>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</si>
  <si>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</si>
  <si>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</si>
  <si>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</si>
  <si>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</si>
  <si>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</si>
  <si>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</si>
  <si>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</si>
  <si>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</si>
  <si>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</si>
  <si>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</si>
  <si>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</si>
  <si>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</si>
  <si>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</si>
  <si>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</si>
  <si>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 PARA DN ATE 100MM</t>
  </si>
  <si>
    <t>06.001.0715-A</t>
  </si>
  <si>
    <t>06.001.0716-0</t>
  </si>
  <si>
    <t>MONTAGEM SEM FORNECIMENTO DE LUVA TRIPARTIDA DE FERRO DUCTIL PARA DN ACIMA DE 100MM ATE 250MM</t>
  </si>
  <si>
    <t>06.001.0716-A</t>
  </si>
  <si>
    <t>06.001.0717-0</t>
  </si>
  <si>
    <t>MONTAGEM SEM FORNECIMENTO DE LUVA TRIPARTIDA DE FERRO DUCTIL PARA DN ACIMA DE 250MM ATE 400MM</t>
  </si>
  <si>
    <t>06.001.0717-A</t>
  </si>
  <si>
    <t>06.001.0718-0</t>
  </si>
  <si>
    <t>MONTAGEM SEM FORNECIMENTO DE LUVA TRIPARTIDA DE FERRO DUCTIL PARA DN ACIMA DE 400MM ATE 500MM</t>
  </si>
  <si>
    <t>06.001.0718-A</t>
  </si>
  <si>
    <t>06.001.0719-0</t>
  </si>
  <si>
    <t>MONTAGEM SEM FORNECIMENTO DE LUVA TRIPARTIDA DE FERRO DUCTIL 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</si>
  <si>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</si>
  <si>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</si>
  <si>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</si>
  <si>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</si>
  <si>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</si>
  <si>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</si>
  <si>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</si>
  <si>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</si>
  <si>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</si>
  <si>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</si>
  <si>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</si>
  <si>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</si>
  <si>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</si>
  <si>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</si>
  <si>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</si>
  <si>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</si>
  <si>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</si>
  <si>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</si>
  <si>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</si>
  <si>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</si>
  <si>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</si>
  <si>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</si>
  <si>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</si>
  <si>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</si>
  <si>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</si>
  <si>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</si>
  <si>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</si>
  <si>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</si>
  <si>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</si>
  <si>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</si>
  <si>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</si>
  <si>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</si>
  <si>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</si>
  <si>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</si>
  <si>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</si>
  <si>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</si>
  <si>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</si>
  <si>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</si>
  <si>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</si>
  <si>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</si>
  <si>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</si>
  <si>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</si>
  <si>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</si>
  <si>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</si>
  <si>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</si>
  <si>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</si>
  <si>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</si>
  <si>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</si>
  <si>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</si>
  <si>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</si>
  <si>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</si>
  <si>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</si>
  <si>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</si>
  <si>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 A PECA,COM DIAMETRO DE 150MM.CUSTO POR PECA</t>
  </si>
  <si>
    <t>06.001.0750-A</t>
  </si>
  <si>
    <t>06.001.0751-0</t>
  </si>
  <si>
    <t>MONTAGEM DE JUNTA DRESSER SEM ANCORAGENS (HARNESS),EXCLUSIVE A PECA,COM DIAMETRO DE 200MM.CUSTO POR PECA</t>
  </si>
  <si>
    <t>06.001.0751-A</t>
  </si>
  <si>
    <t>06.001.0752-0</t>
  </si>
  <si>
    <t>MONTAGEM DE JUNTA DRESSER SEM ANCORAGENS (HARNESS),EXCLUSIVE A PECA,COM DIAMETRO DE 250MM.CUSTO POR PECA</t>
  </si>
  <si>
    <t>06.001.0752-A</t>
  </si>
  <si>
    <t>06.001.0753-0</t>
  </si>
  <si>
    <t>MONTAGEM DE JUNTA DRESSER SEM ANCORAGENS (HARNESS),EXCLUSIVE A PECA,COM DIAMETRO DE 300MM.CUSTO POR PECA</t>
  </si>
  <si>
    <t>06.001.0753-A</t>
  </si>
  <si>
    <t>06.001.0754-0</t>
  </si>
  <si>
    <t>MONTAGEM DE JUNTA DRESSER SEM ANCORAGENS (HARNESS),EXCLUSIVE A PECA,COM DIAMETRO DE 350MM.CUSTO POR PECA</t>
  </si>
  <si>
    <t>06.001.0754-A</t>
  </si>
  <si>
    <t>06.001.0755-0</t>
  </si>
  <si>
    <t>MONTAGEM DE JUNTA DRESSER SEM ANCORAGENS (HARNESS),EXCLUSIVE A PECA,COM DIAMETRO DE 400MM.CUSTO POR PECA</t>
  </si>
  <si>
    <t>06.001.0755-A</t>
  </si>
  <si>
    <t>06.001.0756-0</t>
  </si>
  <si>
    <t>MONTAGEM DE JUNTA DRESSER SEM ANCORAGENS (HARNESS),EXCLUSIVE A PECA,COM DIAMETRO DE 450MM.CUSTO POR PECA</t>
  </si>
  <si>
    <t>06.001.0756-A</t>
  </si>
  <si>
    <t>06.001.0757-0</t>
  </si>
  <si>
    <t>MONTAGEM DE JUNTA DRESSER SEM ANCORAGENS (HARNESS),EXCLUSIVE A PECA,COM DIAMETRO DE 500MM.CUSTO POR PECA</t>
  </si>
  <si>
    <t>06.001.0757-A</t>
  </si>
  <si>
    <t>06.001.0758-0</t>
  </si>
  <si>
    <t>MONTAGEM DE JUNTA DRESSER SEM ANCORAGENS (HARNESS),EXCLUSIVE A PECA,COM DIAMETRO DE 600MM.CUSTO POR PECA</t>
  </si>
  <si>
    <t>06.001.0758-A</t>
  </si>
  <si>
    <t>06.001.0759-0</t>
  </si>
  <si>
    <t>MONTAGEM DE JUNTA DRESSER SEM ANCORAGENS (HARNESS),EXCLUSIVE A PECA,COM DIAMETRO DE 700MM.CUSTO POR PECA</t>
  </si>
  <si>
    <t>06.001.0759-A</t>
  </si>
  <si>
    <t>06.001.0760-0</t>
  </si>
  <si>
    <t>MONTAGEM DE JUNTA DRESSER SEM ANCORAGENS (HARNESS),EXCLUSIVE A PECA,COM DIAMETRO DE 800MM.CUSTO POR PECA</t>
  </si>
  <si>
    <t>06.001.0760-A</t>
  </si>
  <si>
    <t>06.001.0761-0</t>
  </si>
  <si>
    <t>MONTAGEM DE JUNTA DRESSER SEM ANCORAGENS (HARNESS),EXCLUSIVE A PECA,COM DIAMETRO DE 900MM.CUSTO POR PECA</t>
  </si>
  <si>
    <t>06.001.0761-A</t>
  </si>
  <si>
    <t>06.001.0762-0</t>
  </si>
  <si>
    <t>MONTAGEM DE JUNTA DRESSER SEM ANCORAGENS (HARNESS),EXCLUSIVE A PECA,COM DIAMETRO DE 1000MM.CUSTO POR PECA</t>
  </si>
  <si>
    <t>06.001.0762-A</t>
  </si>
  <si>
    <t>06.001.0763-0</t>
  </si>
  <si>
    <t>MONTAGEM DE JUNTA DRESSER SEM ANCORAGENS (HARNESS),EXCLUSIVE A PECA,COM DIAMETRO DE 1200MM.CUSTO POR PECA</t>
  </si>
  <si>
    <t>06.001.0763-A</t>
  </si>
  <si>
    <t>06.001.0764-0</t>
  </si>
  <si>
    <t>MONTAGEM DE JUNTA DRESSER SEM ANCORAGENS (HARNESS),EXCLUSIVE A PECA,COM DIAMETRO DE 1300MM.CUSTO POR PECA</t>
  </si>
  <si>
    <t>06.001.0764-A</t>
  </si>
  <si>
    <t>06.001.0765-0</t>
  </si>
  <si>
    <t>MONTAGEM DE JUNTA DRESSER SEM ANCORAGENS (HARNESS),EXCLUSIVE A PECA,COM DIAMETRO DE 1500MM.CUSTO POR PECA</t>
  </si>
  <si>
    <t>06.001.0765-A</t>
  </si>
  <si>
    <t>06.001.0766-0</t>
  </si>
  <si>
    <t>MONTAGEM DE JUNTA DRESSER SEM ANCORAGENS (HARNESS),EXCLUSIVE A PECA,COM DIAMETRO DE 2000MM.CUSTO POR PECA</t>
  </si>
  <si>
    <t>06.001.0766-A</t>
  </si>
  <si>
    <t>06.001.0767-0</t>
  </si>
  <si>
    <t>MONTAGEM DE JUNTA DRESSER SEM ANCORAGENS (HARNESS),EXCLUSIVE 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</si>
  <si>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</si>
  <si>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</si>
  <si>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</si>
  <si>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</si>
  <si>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</si>
  <si>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 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</si>
  <si>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</si>
  <si>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</si>
  <si>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</si>
  <si>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</si>
  <si>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</si>
  <si>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 180MM,INCLUSIVE TESTE HIDROSTATICO,EXCLUSIVE SOLDA DAS JUNTAS E FORNECIMENTO DE TUBOS E DE CONEXOES</t>
  </si>
  <si>
    <t>06.001.0773-A</t>
  </si>
  <si>
    <t>06.001.0774-0</t>
  </si>
  <si>
    <t>ASSENTAMENTO DE TUBOS DE POLIETILENO,COM DE ACIMA DE 180MM A 225MM,INCLUSIVE TESTE HIDROSTATICO,EXCLUSIVE SOLDA DAS JUNTAS E FORNECIMENTO DE TUBOS E DE CONEXOES</t>
  </si>
  <si>
    <t>06.001.0774-A</t>
  </si>
  <si>
    <t>06.001.0775-0</t>
  </si>
  <si>
    <t>ASSENTAMENTO DE TUBOS DE POLIETILENO,COM DE ACIMA DE 225MM A 280MM,INCLUSIVE TESTE HIDROSTATICO,EXCLUSIVE SOLDA DAS JUNTAS E FORNECIMENTO DE TUBOS E DE CONEXOES</t>
  </si>
  <si>
    <t>06.001.0775-A</t>
  </si>
  <si>
    <t>06.001.0776-0</t>
  </si>
  <si>
    <t>ASSENTAMENTO DE TUBOS DE POLIETILENO,COM DE ACIMA DE 280MM A 355MM,INCLUSIVE TESTE HIDROSTATICO,EXCLUSIVE SOLDA DAS JUNTAS E FORNECIMENTO DE TUBOS E DE CONEXOES</t>
  </si>
  <si>
    <t>06.001.0776-A</t>
  </si>
  <si>
    <t>06.001.0777-0</t>
  </si>
  <si>
    <t>ASSENTAMENTO DE TUBOS DE POLIETILENO,COM DE ACIMA DE 355MM A 450MM,INCLUSIVE TESTE HIDROSTATICO,EXCLUSIVE SOLDA DAS JUNTAS E FORNECIMENTO DE TUBOS E DE CONEXOES</t>
  </si>
  <si>
    <t>06.001.0777-A</t>
  </si>
  <si>
    <t>06.001.0778-0</t>
  </si>
  <si>
    <t>ASSENTAMENTO DE TUBOS DE POLIETILENO,COM DE ACIMA DE 450MM A 560MM,INCLUSIVE TESTE HIDROSTATICO,EXCLUSIVE SOLDA DAS JUNTAS E FORNECIMENTO DE TUBOS E DE CONEXOES</t>
  </si>
  <si>
    <t>06.001.0778-A</t>
  </si>
  <si>
    <t>06.001.0779-0</t>
  </si>
  <si>
    <t>ASSENTAMENTO DE TUBOS DE POLIETILENO,COM DE ACIMA DE 560MM A 800MM,INCLUSIVE TESTE HIDROSTATICO,EXCLUSIVE SOLDA DAS JUNTAS E FORNECIMENTO DE TUBOS E DE CONEXOES</t>
  </si>
  <si>
    <t>06.001.0779-A</t>
  </si>
  <si>
    <t>06.001.0780-0</t>
  </si>
  <si>
    <t>ASSENTAMENTO DE TUBOS DE POLIETILENO,COM DE ACIMA DE 800MM A 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</si>
  <si>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</si>
  <si>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</si>
  <si>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</si>
  <si>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</si>
  <si>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</si>
  <si>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</si>
  <si>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</si>
  <si>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</si>
  <si>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</si>
  <si>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</si>
  <si>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</si>
  <si>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</si>
  <si>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</si>
  <si>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</si>
  <si>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</si>
  <si>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</si>
  <si>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</si>
  <si>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</si>
  <si>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</si>
  <si>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</si>
  <si>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</si>
  <si>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</si>
  <si>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</si>
  <si>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</si>
  <si>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</si>
  <si>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</si>
  <si>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</si>
  <si>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</si>
  <si>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</si>
  <si>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</si>
  <si>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</si>
  <si>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</si>
  <si>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</si>
  <si>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</si>
  <si>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</si>
  <si>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</si>
  <si>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</si>
  <si>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</si>
  <si>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</si>
  <si>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</si>
  <si>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</si>
  <si>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</si>
  <si>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</si>
  <si>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</si>
  <si>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</si>
  <si>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</si>
  <si>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</si>
  <si>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</si>
  <si>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</si>
  <si>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</si>
  <si>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</si>
  <si>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</si>
  <si>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</si>
  <si>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</si>
  <si>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</si>
  <si>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</si>
  <si>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</si>
  <si>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</si>
  <si>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</si>
  <si>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</si>
  <si>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</si>
  <si>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</si>
  <si>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</si>
  <si>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</si>
  <si>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</si>
  <si>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</si>
  <si>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</si>
  <si>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</si>
  <si>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</si>
  <si>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</si>
  <si>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</si>
  <si>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</si>
  <si>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</si>
  <si>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</si>
  <si>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</si>
  <si>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</si>
  <si>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</si>
  <si>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</si>
  <si>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</si>
  <si>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</si>
  <si>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</si>
  <si>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</si>
  <si>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</si>
  <si>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</si>
  <si>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</si>
  <si>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</si>
  <si>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</si>
  <si>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</si>
  <si>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</si>
  <si>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</si>
  <si>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</si>
  <si>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</si>
  <si>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 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</si>
  <si>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</si>
  <si>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</si>
  <si>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</si>
  <si>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</si>
  <si>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</si>
  <si>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</si>
  <si>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</si>
  <si>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</si>
  <si>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 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</si>
  <si>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</si>
  <si>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</si>
  <si>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</si>
  <si>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</si>
  <si>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</si>
  <si>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</si>
  <si>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</si>
  <si>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</si>
  <si>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</si>
  <si>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</si>
  <si>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</si>
  <si>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</si>
  <si>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</si>
  <si>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</si>
  <si>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</si>
  <si>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</si>
  <si>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</si>
  <si>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</si>
  <si>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</si>
  <si>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</si>
  <si>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</si>
  <si>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</si>
  <si>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</si>
  <si>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</si>
  <si>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</si>
  <si>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</si>
  <si>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</si>
  <si>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</si>
  <si>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</si>
  <si>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</si>
  <si>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</si>
  <si>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</si>
  <si>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</si>
  <si>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</si>
  <si>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</si>
  <si>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</si>
  <si>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</si>
  <si>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</si>
  <si>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</si>
  <si>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</si>
  <si>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</si>
  <si>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</si>
  <si>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</si>
  <si>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</si>
  <si>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</si>
  <si>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</si>
  <si>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</si>
  <si>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</si>
  <si>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06.004.0074-A</t>
  </si>
  <si>
    <t>06.004.0076-0</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</si>
  <si>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</si>
  <si>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06.004.0076-A</t>
  </si>
  <si>
    <t>06.004.0078-0</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</si>
  <si>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</si>
  <si>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06.004.0078-A</t>
  </si>
  <si>
    <t>06.004.0080-0</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</si>
  <si>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</si>
  <si>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06.004.0080-A</t>
  </si>
  <si>
    <t>06.004.0084-0</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</si>
  <si>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</si>
  <si>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</si>
  <si>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</si>
  <si>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</si>
  <si>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06.004.0090-A</t>
  </si>
  <si>
    <t>06.004.0092-0</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</si>
  <si>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</si>
  <si>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</si>
  <si>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</si>
  <si>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</si>
  <si>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</si>
  <si>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</si>
  <si>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</si>
  <si>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</si>
  <si>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</si>
  <si>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</si>
  <si>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</si>
  <si>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</si>
  <si>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</si>
  <si>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</si>
  <si>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</si>
  <si>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</si>
  <si>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06.004.0102-A</t>
  </si>
  <si>
    <t>06.004.0104-0</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</si>
  <si>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</si>
  <si>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06.004.0104-A</t>
  </si>
  <si>
    <t>06.004.0108-0</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</si>
  <si>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</si>
  <si>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06.004.0108-A</t>
  </si>
  <si>
    <t>06.004.0110-0</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</si>
  <si>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</si>
  <si>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06.004.0110-A</t>
  </si>
  <si>
    <t>06.004.0114-0</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</si>
  <si>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</si>
  <si>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</si>
  <si>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</si>
  <si>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</si>
  <si>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</si>
  <si>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</si>
  <si>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</si>
  <si>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</si>
  <si>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</si>
  <si>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</si>
  <si>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</si>
  <si>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</si>
  <si>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</si>
  <si>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</si>
  <si>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</si>
  <si>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</si>
  <si>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</si>
  <si>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</si>
  <si>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</si>
  <si>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06.004.0130-A</t>
  </si>
  <si>
    <t>06.004.0134-0</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</si>
  <si>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</si>
  <si>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06.004.0134-A</t>
  </si>
  <si>
    <t>06.004.0138-0</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</si>
  <si>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</si>
  <si>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06.004.0138-A</t>
  </si>
  <si>
    <t>06.004.0140-0</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</si>
  <si>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</si>
  <si>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</si>
  <si>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</si>
  <si>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</si>
  <si>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</si>
  <si>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</si>
  <si>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</si>
  <si>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</si>
  <si>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</si>
  <si>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</si>
  <si>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</si>
  <si>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</si>
  <si>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</si>
  <si>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</si>
  <si>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</si>
  <si>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</si>
  <si>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</si>
  <si>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</si>
  <si>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</si>
  <si>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</si>
  <si>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</si>
  <si>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</si>
  <si>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</si>
  <si>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</si>
  <si>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</si>
  <si>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06.004.0164-A</t>
  </si>
  <si>
    <t>06.004.0166-0</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</si>
  <si>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</si>
  <si>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06.004.0166-A</t>
  </si>
  <si>
    <t>06.004.0168-0</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</si>
  <si>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</si>
  <si>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06.004.0168-A</t>
  </si>
  <si>
    <t>06.004.0170-0</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</si>
  <si>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</si>
  <si>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</si>
  <si>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</si>
  <si>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</si>
  <si>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</si>
  <si>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</si>
  <si>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 ARMADO,PARA VAOS ATE 5,00M.FORNECIMENTO E ASSENTAMENTO</t>
  </si>
  <si>
    <t>06.004.0254-B</t>
  </si>
  <si>
    <t>06.004.0400-0</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</si>
  <si>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</si>
  <si>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06.004.0400-A</t>
  </si>
  <si>
    <t>06.004.0405-0</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</si>
  <si>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</si>
  <si>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06.004.0405-A</t>
  </si>
  <si>
    <t>06.004.0410-0</t>
  </si>
  <si>
    <t>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t>
  </si>
  <si>
    <t>06.004.0410-A</t>
  </si>
  <si>
    <t>06.004.0415-0</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</si>
  <si>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</si>
  <si>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06.004.0415-A</t>
  </si>
  <si>
    <t>06.004.0420-0</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</si>
  <si>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</si>
  <si>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06.004.0420-A</t>
  </si>
  <si>
    <t>06.004.0425-0</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</si>
  <si>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</si>
  <si>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06.004.0425-A</t>
  </si>
  <si>
    <t>06.004.0430-0</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</si>
  <si>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</si>
  <si>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06.004.0430-A</t>
  </si>
  <si>
    <t>06.004.0435-0</t>
  </si>
  <si>
    <t>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</si>
  <si>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</si>
  <si>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</si>
  <si>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</si>
  <si>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06.004.0440-A</t>
  </si>
  <si>
    <t>06.004.0445-0</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</si>
  <si>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</si>
  <si>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06.004.0445-A</t>
  </si>
  <si>
    <t>06.004.0450-0</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</si>
  <si>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</si>
  <si>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06.004.0450-A</t>
  </si>
  <si>
    <t>06.004.0455-0</t>
  </si>
  <si>
    <t>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</si>
  <si>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</si>
  <si>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</si>
  <si>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</si>
  <si>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</si>
  <si>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</si>
  <si>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</si>
  <si>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</si>
  <si>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</si>
  <si>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</si>
  <si>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</si>
  <si>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</si>
  <si>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</si>
  <si>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</si>
  <si>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</si>
  <si>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</si>
  <si>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</si>
  <si>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</si>
  <si>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</si>
  <si>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</si>
  <si>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</si>
  <si>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</si>
  <si>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</si>
  <si>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</si>
  <si>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</si>
  <si>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</si>
  <si>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</si>
  <si>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</si>
  <si>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</si>
  <si>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</si>
  <si>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</si>
  <si>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</si>
  <si>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</si>
  <si>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</si>
  <si>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</si>
  <si>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</si>
  <si>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</si>
  <si>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</si>
  <si>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</si>
  <si>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</si>
  <si>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</si>
  <si>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</si>
  <si>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</si>
  <si>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</si>
  <si>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</si>
  <si>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</si>
  <si>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</si>
  <si>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</si>
  <si>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</si>
  <si>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</si>
  <si>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</si>
  <si>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</si>
  <si>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</si>
  <si>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</si>
  <si>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</si>
  <si>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</si>
  <si>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</si>
  <si>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 DE ATE 1,00M,PARA POCOS DE VISITA DE ESGOTO SANITARIO,CONFORME PADRAO CEDAE.FORNECIMENTO E ASSENTAMENTO</t>
  </si>
  <si>
    <t>06.006.0030-A</t>
  </si>
  <si>
    <t>06.006.0031-0</t>
  </si>
  <si>
    <t>ADICIONAL PARA DESNIVEL EXCEDENTE A 1,00M,PARA TUBO DE QUEDA EM CERAMICA,COM DIAMETRO DE 100MM,PARA POCOS DE VISITA DE ESGOTO SANITARIO,CONFORME PADRAO CEDAE.FORNECIMENTO E ASSENTAMENTO</t>
  </si>
  <si>
    <t>06.006.0031-A</t>
  </si>
  <si>
    <t>06.006.0035-0</t>
  </si>
  <si>
    <t>TUBO DE QUEDA EM CERAMICA,COM DIAMETRO DE 150MM,COM DESNIVEL 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</si>
  <si>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</si>
  <si>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</si>
  <si>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</si>
  <si>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</si>
  <si>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</si>
  <si>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 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</si>
  <si>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</si>
  <si>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</si>
  <si>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</si>
  <si>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</si>
  <si>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</si>
  <si>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 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</si>
  <si>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</si>
  <si>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</si>
  <si>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</si>
  <si>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</si>
  <si>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</si>
  <si>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 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</si>
  <si>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</si>
  <si>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</si>
  <si>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</si>
  <si>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</si>
  <si>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</si>
  <si>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 ASSENTAMENTO</t>
  </si>
  <si>
    <t>06.006.0090-A</t>
  </si>
  <si>
    <t>06.006.0091-0</t>
  </si>
  <si>
    <t>CONJUNTO DE PECAS EM CERAMICA,PARA RAMAL PREDIAL DE ESGOTO SANITARIO,COM DIAMETRO DE 150MM E SERVICOS DE LIGACAO NA CAIXA DE INSPECAO OU NO RAMAL ANTIGO E NO COLETOR.FORNECIMENTO E 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</si>
  <si>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</si>
  <si>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</si>
  <si>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</si>
  <si>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</si>
  <si>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</si>
  <si>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</si>
  <si>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</si>
  <si>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</si>
  <si>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</si>
  <si>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</si>
  <si>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</si>
  <si>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</si>
  <si>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</si>
  <si>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</si>
  <si>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</si>
  <si>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</si>
  <si>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</si>
  <si>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</si>
  <si>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</si>
  <si>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</si>
  <si>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</si>
  <si>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</si>
  <si>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</si>
  <si>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 E BOLSA,COM QUALQUER DEFLEXAO,INCLUSIVE FORNECIMENTO DO MATERIAL PARA REJUNTAMENTO(JUNTA DE CHUMBO),COM DIAMETRO DE 75MM</t>
  </si>
  <si>
    <t>06.007.0060-A</t>
  </si>
  <si>
    <t>06.007.0061-0</t>
  </si>
  <si>
    <t>LEVANTAMENTO,LIMPEZA E REASSENTAMENTO DE CURVA DE FºFº,PONTA E BOLSA,COM QUALQUER DEFLEXAO,INCLUSIVE FORNECIMENTO DO MATERIAL PARA REJUNTAMENTO(JUNTA DE CHUMBO),COM DIAMETRO DE 100MM</t>
  </si>
  <si>
    <t>06.007.0061-A</t>
  </si>
  <si>
    <t>06.007.0062-0</t>
  </si>
  <si>
    <t>LEVANTAMENTO,LIMPEZA E REASSENTAMENTO DE CURVA DE FºFº,PONTA E BOLSA,COM QUALQUER DEFLEXAO,INCLUSIVE FORNECIMENTO DO MATERIAL PARA REJUNTAMENTO(JUNTA DE CHUMBO),COM DIAMETRO DE 150MM</t>
  </si>
  <si>
    <t>06.007.0062-A</t>
  </si>
  <si>
    <t>06.007.0063-0</t>
  </si>
  <si>
    <t>LEVANTAMENTO,LIMPEZA E REASSENTAMENTO DE CURVA DE FºFº,PONTA E BOLSA,COM QUALQUER DEFLEXAO,INCLUSIVE FORNECIMENTO DO MATERIAL PARA REJUNTAMENTO(JUNTA DE CHUMBO),COM DIAMETRO DE 200MM</t>
  </si>
  <si>
    <t>06.007.0063-A</t>
  </si>
  <si>
    <t>06.007.0064-0</t>
  </si>
  <si>
    <t>LEVANTAMENTO,LIMPEZA E REASSENTAMENTO DE CURVA DE FºFº,PONTA E BOLSA,COM QUALQUER DEFLEXAO,INCLUSIVE FORNECIMENTO DO MATERIAL PARA REJUNTAMENTO(JUNTA DE CHUMBO),COM DIAMETRO DE 250MM</t>
  </si>
  <si>
    <t>06.007.0064-A</t>
  </si>
  <si>
    <t>06.007.0065-0</t>
  </si>
  <si>
    <t>LEVANTAMENTO,LIMPEZA E REASSENTAMENTO DE CURVA DE FºFº,PONTA 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</si>
  <si>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</si>
  <si>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</si>
  <si>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</si>
  <si>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</si>
  <si>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</si>
  <si>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</si>
  <si>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</si>
  <si>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</si>
  <si>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</si>
  <si>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</si>
  <si>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</si>
  <si>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</si>
  <si>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</si>
  <si>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</si>
  <si>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</si>
  <si>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</si>
  <si>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</si>
  <si>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</si>
  <si>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</si>
  <si>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</si>
  <si>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</si>
  <si>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</si>
  <si>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</si>
  <si>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</si>
  <si>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</si>
  <si>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</si>
  <si>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</si>
  <si>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</si>
  <si>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</si>
  <si>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 STANDARD,INCLUSIVE FORNECIMENTO DO MATERIAL PARA REJUNTAMENTO(JUNTA DE CHUMBO),COM DIAMETRO DE 75MM</t>
  </si>
  <si>
    <t>06.007.0120-A</t>
  </si>
  <si>
    <t>06.007.0121-0</t>
  </si>
  <si>
    <t>LEVANTAMENTO,LIMPEZA E REASSENTAMENTO DE LUVA DE CORRER,TIPO STANDARD,INCLUSIVE FORNECIMENTO DO MATERIAL PARA REJUNTAMENTO(JUNTA DE CHUMBO),COM DIAMETRO DE 100MM</t>
  </si>
  <si>
    <t>06.007.0121-A</t>
  </si>
  <si>
    <t>06.007.0122-0</t>
  </si>
  <si>
    <t>LEVANTAMENTO,LIMPEZA E REASSENTAMENTO DE LUVA DE CORRER,TIPO STANDARD,INCLUSIVE FORNECIMENTO DO MATERIAL PARA REJUNTAMENTO(JUNTA DE CHUMBO),COM DIAMETRO DE 150MM</t>
  </si>
  <si>
    <t>06.007.0122-A</t>
  </si>
  <si>
    <t>06.007.0123-0</t>
  </si>
  <si>
    <t>LEVANTAMENTO,LIMPEZA E REASSENTAMENTO DE LUVA DE CORRER,TIPO STANDARD,INCLUSIVE FORNECIMENTO DO MATERIAL PARA REJUNTAMENTO(JUNTA DE CHUMBO),COM DIAMETRO DE 200MM</t>
  </si>
  <si>
    <t>06.007.0123-A</t>
  </si>
  <si>
    <t>06.007.0124-0</t>
  </si>
  <si>
    <t>LEVANTAMENTO,LIMPEZA E REASSENTAMENTO DE LUVA DE CORRER,TIPO STANDARD,INCLUSIVE FORNECIMENTO DO MATERIAL PARA REJUNTAMENTO(JUNTA DE CHUMBO),COM DIAMETRO DE 250MM</t>
  </si>
  <si>
    <t>06.007.0124-A</t>
  </si>
  <si>
    <t>06.007.0125-0</t>
  </si>
  <si>
    <t>LEVANTAMENTO,LIMPEZA E REASSENTAMENTO DE LUVA DE CORRER,TIPO 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</si>
  <si>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</si>
  <si>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</si>
  <si>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</si>
  <si>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</si>
  <si>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</si>
  <si>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</si>
  <si>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</si>
  <si>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</si>
  <si>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</si>
  <si>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</si>
  <si>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</si>
  <si>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</si>
  <si>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</si>
  <si>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</si>
  <si>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</si>
  <si>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</si>
  <si>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</si>
  <si>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</si>
  <si>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</si>
  <si>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</si>
  <si>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</si>
  <si>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</si>
  <si>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</si>
  <si>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</si>
  <si>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</si>
  <si>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</si>
  <si>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</si>
  <si>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</si>
  <si>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</si>
  <si>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</si>
  <si>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</si>
  <si>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</si>
  <si>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</si>
  <si>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</si>
  <si>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</si>
  <si>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</si>
  <si>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</si>
  <si>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</si>
  <si>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</si>
  <si>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</si>
  <si>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</si>
  <si>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</si>
  <si>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</si>
  <si>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</si>
  <si>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</si>
  <si>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</si>
  <si>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</si>
  <si>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</si>
  <si>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</si>
  <si>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</si>
  <si>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</si>
  <si>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</si>
  <si>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</si>
  <si>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</si>
  <si>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</si>
  <si>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</si>
  <si>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</si>
  <si>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</si>
  <si>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</si>
  <si>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</si>
  <si>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</si>
  <si>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</si>
  <si>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</si>
  <si>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</si>
  <si>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</si>
  <si>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</si>
  <si>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</si>
  <si>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</si>
  <si>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</si>
  <si>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</si>
  <si>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</si>
  <si>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</si>
  <si>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</si>
  <si>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</si>
  <si>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</si>
  <si>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</si>
  <si>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</si>
  <si>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</si>
  <si>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</si>
  <si>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</si>
  <si>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</si>
  <si>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</si>
  <si>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</si>
  <si>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</si>
  <si>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</si>
  <si>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</si>
  <si>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</si>
  <si>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</si>
  <si>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</si>
  <si>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</si>
  <si>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</si>
  <si>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</si>
  <si>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</si>
  <si>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06.009.0081-A</t>
  </si>
  <si>
    <t>06.009.0082-0</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</si>
  <si>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</si>
  <si>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</si>
  <si>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</si>
  <si>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</si>
  <si>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</si>
  <si>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</si>
  <si>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</si>
  <si>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</si>
  <si>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</si>
  <si>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</si>
  <si>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</si>
  <si>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</si>
  <si>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</si>
  <si>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</si>
  <si>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</si>
  <si>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</si>
  <si>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</si>
  <si>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</si>
  <si>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</si>
  <si>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</si>
  <si>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</si>
  <si>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</si>
  <si>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</si>
  <si>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</si>
  <si>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</si>
  <si>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</si>
  <si>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</si>
  <si>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</si>
  <si>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</si>
  <si>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</si>
  <si>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</si>
  <si>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</si>
  <si>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</si>
  <si>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 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</si>
  <si>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</si>
  <si>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</si>
  <si>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</si>
  <si>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</si>
  <si>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</si>
  <si>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 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</si>
  <si>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</si>
  <si>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</si>
  <si>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</si>
  <si>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</si>
  <si>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</si>
  <si>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 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</si>
  <si>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</si>
  <si>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</si>
  <si>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</si>
  <si>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</si>
  <si>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</si>
  <si>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 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</si>
  <si>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</si>
  <si>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</si>
  <si>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</si>
  <si>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</si>
  <si>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</si>
  <si>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 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</si>
  <si>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</si>
  <si>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</si>
  <si>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</si>
  <si>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</si>
  <si>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</si>
  <si>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</si>
  <si>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</si>
  <si>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</si>
  <si>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 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</si>
  <si>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</si>
  <si>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</si>
  <si>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 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</si>
  <si>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</si>
  <si>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</si>
  <si>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 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</si>
  <si>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</si>
  <si>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</si>
  <si>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 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</si>
  <si>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</si>
  <si>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</si>
  <si>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 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</si>
  <si>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</si>
  <si>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</si>
  <si>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 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</si>
  <si>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</si>
  <si>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</si>
  <si>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 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</si>
  <si>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</si>
  <si>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</si>
  <si>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</si>
  <si>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</si>
  <si>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</si>
  <si>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</si>
  <si>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</si>
  <si>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</si>
  <si>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 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</si>
  <si>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</si>
  <si>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</si>
  <si>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 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</si>
  <si>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</si>
  <si>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</si>
  <si>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 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</si>
  <si>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</si>
  <si>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</si>
  <si>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 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</si>
  <si>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</si>
  <si>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</si>
  <si>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 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</si>
  <si>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</si>
  <si>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</si>
  <si>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 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</si>
  <si>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</si>
  <si>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</si>
  <si>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 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</si>
  <si>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</si>
  <si>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</si>
  <si>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 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</si>
  <si>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</si>
  <si>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</si>
  <si>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 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</si>
  <si>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</si>
  <si>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</si>
  <si>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 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</si>
  <si>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</si>
  <si>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</si>
  <si>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 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</si>
  <si>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</si>
  <si>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</si>
  <si>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 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</si>
  <si>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</si>
  <si>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</si>
  <si>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 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</si>
  <si>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</si>
  <si>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</si>
  <si>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 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</si>
  <si>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</si>
  <si>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</si>
  <si>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 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</si>
  <si>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</si>
  <si>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</si>
  <si>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</si>
  <si>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</si>
  <si>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</si>
  <si>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 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</si>
  <si>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</si>
  <si>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</si>
  <si>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 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</si>
  <si>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</si>
  <si>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</si>
  <si>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</si>
  <si>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</si>
  <si>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</si>
  <si>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 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</si>
  <si>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</si>
  <si>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</si>
  <si>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 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</si>
  <si>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</si>
  <si>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</si>
  <si>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 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</si>
  <si>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</si>
  <si>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</si>
  <si>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 DE 1200MM</t>
  </si>
  <si>
    <t>06.011.0149-A</t>
  </si>
  <si>
    <t>06.011.0191-0</t>
  </si>
  <si>
    <t>CUSTO ADICIONAL AOS ITENS(06.011.0101 ATE 06.011.0119,06.011.0131 ATE 06.011.0149,06.011.0411 ATE 06.011.0427),POR METRO DE TUBO EXCEDENTE DE 1,00M DE COMPRIMENTO,COM DIAMETRO DE 50MM</t>
  </si>
  <si>
    <t>06.011.0191-A</t>
  </si>
  <si>
    <t>06.011.0192-0</t>
  </si>
  <si>
    <t>CUSTO ADICIONAL AOS ITENS(06.011.0101 ATE 06.011.0119,06.011.0131 ATE 06.011.0149,06.011.0411 ATE 06.011.0427),POR METRO DE TUBO EXCEDENTE DE 1,00M DE COMPRIMENTO,COM DIAMETRO DE 75MM</t>
  </si>
  <si>
    <t>06.011.0192-A</t>
  </si>
  <si>
    <t>06.011.0193-0</t>
  </si>
  <si>
    <t>CUSTO ADICIONAL AOS ITENS(06.011.0101 ATE 06.011.0119,06.011.0131 ATE 06.011.0149,06.011.0411 ATE 06.011.0427),POR METRO DE TUBO EXCEDENTE DE 1,00M DE COMPRIMENTO,COM DIAMETRO DE 100MM</t>
  </si>
  <si>
    <t>06.011.0193-A</t>
  </si>
  <si>
    <t>06.011.0194-0</t>
  </si>
  <si>
    <t>CUSTO ADICIONAL AOS ITENS(06.011.0101 ATE 06.011.0119,06.011.0131 ATE 06.011.0149,06.011.0411 ATE 06.011.0427),POR METRO DE TUBO EXCEDENTE DE 1,00M DE COMPRIMENTO,COM DIAMETRO DE 150MM</t>
  </si>
  <si>
    <t>06.011.0194-A</t>
  </si>
  <si>
    <t>06.011.0195-0</t>
  </si>
  <si>
    <t>CUSTO ADICIONAL AOS ITENS(06.011.0101 ATE 06.011.0119,06.011.0131 ATE 06.011.0149,06.011.0411 ATE 06.011.0427),POR METRO DE TUBO EXCEDENTE DE 1,00M DE COMPRIMENTO,COM DIAMETRO DE 200MM</t>
  </si>
  <si>
    <t>06.011.0195-A</t>
  </si>
  <si>
    <t>06.011.0196-0</t>
  </si>
  <si>
    <t>CUSTO ADICIONAL AOS ITENS 06.011.0101 ATE 06.011.0119,06.011.0131 ATE 06.011.0149,06.011.0411 ATE 06.011.0427),POR METRO DE TUBO EXCEDENTE DE 1,00M DE COMPRIMENTO,COM DIAMETRO DE 250MM</t>
  </si>
  <si>
    <t>06.011.0196-A</t>
  </si>
  <si>
    <t>06.011.0197-0</t>
  </si>
  <si>
    <t>CUSTO ADICIONAL AOS ITENS(06.011.0101 ATE 06.011.0119,06.011.0131 ATE 06.011.0149,06.011.0411 ATE 06.011.0427),POR METRO DE TUBO EXCEDENTE DE 1,00M DE COMPRIMENTO,COM DIAMETRO DE 300MM</t>
  </si>
  <si>
    <t>06.011.0197-A</t>
  </si>
  <si>
    <t>06.011.0198-0</t>
  </si>
  <si>
    <t>CUSTO ADICIONAL AOS ITENS(06.011.0101 ATE 06.011.0119,06.011.0131 ATE 06.011.0149,06.011.0411 ATE 06.011.0427),POR METRO DE TUBO EXCEDENTE DE 1,00M DE COMPRIMENTO,COM DIAMETRO DE 350MM</t>
  </si>
  <si>
    <t>06.011.0198-A</t>
  </si>
  <si>
    <t>06.011.0199-0</t>
  </si>
  <si>
    <t>CUSTO ADICIONAL AOS ITENS(06.011.0101 ATE 06.011.0119,06.011.0131 ATE 06.011.0149,06.011.0411 ATE 06.011.0427),POR METRO DE TUBO EXCEDENTE DE 1,00M DE COMPRIMENTO,COM DIAMETRO DE 400MM</t>
  </si>
  <si>
    <t>06.011.0199-A</t>
  </si>
  <si>
    <t>06.011.0200-0</t>
  </si>
  <si>
    <t>CUSTO ADICIONAL AOS ITENS(06.011.0101 ATE 06.011.0119,06.011.0131 ATE 06.011.0149,06.011.0411 ATE 06.011.0427),POR METRO DE TUBO EXCEDENTE DE 1,00M DE COMPRIMENTO,COM DIAMETRO DE 450MM</t>
  </si>
  <si>
    <t>06.011.0200-A</t>
  </si>
  <si>
    <t>06.011.0201-0</t>
  </si>
  <si>
    <t>CUSTO ADICIONAL AOS ITENS(06.011.0101 ATE 06.011.0119,06.011.0131 ATE 06.011.0149,06.011.0411 ATE 06.011.0427),POR METRO DE TUBO EXCEDENTE DE 1,00M DE COMPRIMENTO,COM DIAMETRO DE 500MM</t>
  </si>
  <si>
    <t>06.011.0201-A</t>
  </si>
  <si>
    <t>06.011.0202-0</t>
  </si>
  <si>
    <t>CUSTO ADICIONAL AOS ITENS(06.011.0101 ATE 06.011.0119,06.011.0131 ATE 06.011.0149,06.011.0411 ATE 06.011.0427),POR METRO DE TUBO EXCEDENTE DE 1,00M DE COMPRIMENTO,COM DIAMETRO DE 600MM</t>
  </si>
  <si>
    <t>06.011.0202-A</t>
  </si>
  <si>
    <t>06.011.0203-0</t>
  </si>
  <si>
    <t>CUSTO ADICIONAL AOS ITENS(06.011.0101 ATE 06.011.0119,06.011.0131 ATE 06.011.0149,06.011.0411 ATE 06.011.0427),POR METRO DE TUBO EXCEDENTE DE 1,00M DE COMPRIMENTO,COM DIAMETRO DE 700MM</t>
  </si>
  <si>
    <t>06.011.0203-A</t>
  </si>
  <si>
    <t>06.011.0205-0</t>
  </si>
  <si>
    <t>CUSTO ADICIONAL AOS ITENS(06.011.0101 ATE 06.011.0119,06.011.0131 ATE 06.011.0149,06.011.0411 ATE 06.011.0427),POR METRO DE TUBO EXCEDENTE DE 1,00M DE COMPRIMENTO,COM DIAMETRO DE 800MM</t>
  </si>
  <si>
    <t>06.011.0205-A</t>
  </si>
  <si>
    <t>06.011.0206-0</t>
  </si>
  <si>
    <t>CUSTO ADICIONAL AOS ITENS(06.011.0101 ATE 06.011.0119,06.011.0131 ATE 06.011.0149,06.011.0411 ATE 06.011.0427),POR METRO DE TUBO EXCEDENTE DE 1,00M DE COMPRIMENTO,COM DIAMETRO DE 900MM</t>
  </si>
  <si>
    <t>06.011.0206-A</t>
  </si>
  <si>
    <t>06.011.0207-0</t>
  </si>
  <si>
    <t>CUSTO ADICIONAL AOS ITENS 06.011.0101 ATE 06.011.0119,06.011.0131 ATE 06.011.0149,06.011.0411 ATE 06.011.0427),POR METRO DE TUBO EXCEDENTE DE 1,00M DE COMPRIMENTO,COM DIAMETRO DE 1000MM</t>
  </si>
  <si>
    <t>06.011.0207-A</t>
  </si>
  <si>
    <t>06.011.0209-0</t>
  </si>
  <si>
    <t>CUSTO ADICIONAL AOS ITENS(06.011.0101 ATE 06.011.0119,06.011.0131 ATE 06.011.0149,06.011.0411 ATE 06.011.0427),POR METRO 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</si>
  <si>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</si>
  <si>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</si>
  <si>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</si>
  <si>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</si>
  <si>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</si>
  <si>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</si>
  <si>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</si>
  <si>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</si>
  <si>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</si>
  <si>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</si>
  <si>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</si>
  <si>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</si>
  <si>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</si>
  <si>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</si>
  <si>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</si>
  <si>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</si>
  <si>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</si>
  <si>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</si>
  <si>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</si>
  <si>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</si>
  <si>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</si>
  <si>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</si>
  <si>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</si>
  <si>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</si>
  <si>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</si>
  <si>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</si>
  <si>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</si>
  <si>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</si>
  <si>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</si>
  <si>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</si>
  <si>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</si>
  <si>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</si>
  <si>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</si>
  <si>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</si>
  <si>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</si>
  <si>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</si>
  <si>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</si>
  <si>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</si>
  <si>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</si>
  <si>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</si>
  <si>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</si>
  <si>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</si>
  <si>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</si>
  <si>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</si>
  <si>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</si>
  <si>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</si>
  <si>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</si>
  <si>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</si>
  <si>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</si>
  <si>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</si>
  <si>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</si>
  <si>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</si>
  <si>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</si>
  <si>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</si>
  <si>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</si>
  <si>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</si>
  <si>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</si>
  <si>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</si>
  <si>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</si>
  <si>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</si>
  <si>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</si>
  <si>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</si>
  <si>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</si>
  <si>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</si>
  <si>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</si>
  <si>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</si>
  <si>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</si>
  <si>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</si>
  <si>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</si>
  <si>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</si>
  <si>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</si>
  <si>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</si>
  <si>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</si>
  <si>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</si>
  <si>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</si>
  <si>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</si>
  <si>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</si>
  <si>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</si>
  <si>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</si>
  <si>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</si>
  <si>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</si>
  <si>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</si>
  <si>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</si>
  <si>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</si>
  <si>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</si>
  <si>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</si>
  <si>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</si>
  <si>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</si>
  <si>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</si>
  <si>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</si>
  <si>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</si>
  <si>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</si>
  <si>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</si>
  <si>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</si>
  <si>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</si>
  <si>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</si>
  <si>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</si>
  <si>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</si>
  <si>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</si>
  <si>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</si>
  <si>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</si>
  <si>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</si>
  <si>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</si>
  <si>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</si>
  <si>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</si>
  <si>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</si>
  <si>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</si>
  <si>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 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</si>
  <si>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</si>
  <si>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</si>
  <si>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</si>
  <si>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</si>
  <si>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</si>
  <si>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</si>
  <si>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</si>
  <si>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</si>
  <si>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</si>
  <si>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</si>
  <si>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</si>
  <si>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</si>
  <si>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</si>
  <si>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</si>
  <si>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</si>
  <si>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</si>
  <si>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</si>
  <si>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</si>
  <si>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</si>
  <si>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</si>
  <si>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</si>
  <si>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</si>
  <si>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</si>
  <si>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</si>
  <si>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</si>
  <si>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</si>
  <si>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</si>
  <si>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</si>
  <si>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</si>
  <si>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</si>
  <si>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</si>
  <si>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</si>
  <si>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</si>
  <si>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</si>
  <si>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</si>
  <si>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</si>
  <si>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</si>
  <si>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</si>
  <si>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</si>
  <si>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</si>
  <si>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</si>
  <si>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</si>
  <si>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</si>
  <si>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</si>
  <si>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</si>
  <si>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</si>
  <si>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</si>
  <si>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</si>
  <si>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</si>
  <si>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</si>
  <si>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</si>
  <si>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</si>
  <si>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</si>
  <si>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</si>
  <si>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</si>
  <si>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</si>
  <si>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</si>
  <si>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</si>
  <si>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</si>
  <si>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</si>
  <si>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</si>
  <si>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</si>
  <si>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</si>
  <si>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</si>
  <si>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</si>
  <si>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</si>
  <si>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</si>
  <si>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</si>
  <si>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</si>
  <si>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</si>
  <si>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</si>
  <si>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</si>
  <si>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</si>
  <si>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</si>
  <si>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</si>
  <si>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</si>
  <si>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</si>
  <si>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</si>
  <si>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</si>
  <si>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</si>
  <si>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</si>
  <si>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</si>
  <si>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</si>
  <si>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</si>
  <si>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</si>
  <si>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</si>
  <si>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</si>
  <si>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</si>
  <si>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</si>
  <si>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</si>
  <si>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</si>
  <si>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</si>
  <si>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</si>
  <si>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</si>
  <si>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</si>
  <si>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</si>
  <si>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</si>
  <si>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</si>
  <si>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</si>
  <si>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</si>
  <si>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</si>
  <si>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</si>
  <si>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</si>
  <si>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</si>
  <si>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</si>
  <si>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</si>
  <si>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</si>
  <si>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</si>
  <si>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</si>
  <si>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</si>
  <si>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</si>
  <si>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</si>
  <si>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</si>
  <si>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</si>
  <si>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</si>
  <si>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</si>
  <si>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</si>
  <si>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</si>
  <si>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</si>
  <si>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</si>
  <si>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</si>
  <si>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</si>
  <si>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</si>
  <si>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</si>
  <si>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</si>
  <si>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</si>
  <si>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</si>
  <si>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</si>
  <si>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</si>
  <si>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</si>
  <si>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</si>
  <si>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</si>
  <si>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</si>
  <si>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</si>
  <si>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</si>
  <si>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</si>
  <si>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</si>
  <si>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</si>
  <si>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</si>
  <si>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</si>
  <si>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</si>
  <si>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</si>
  <si>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</si>
  <si>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</si>
  <si>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</si>
  <si>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</si>
  <si>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</si>
  <si>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</si>
  <si>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</si>
  <si>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</si>
  <si>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</si>
  <si>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</si>
  <si>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</si>
  <si>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</si>
  <si>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</si>
  <si>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</si>
  <si>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</si>
  <si>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</si>
  <si>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</si>
  <si>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</si>
  <si>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</si>
  <si>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</si>
  <si>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</si>
  <si>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</si>
  <si>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</si>
  <si>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</si>
  <si>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</si>
  <si>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</si>
  <si>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</si>
  <si>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</si>
  <si>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</si>
  <si>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</si>
  <si>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</si>
  <si>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</si>
  <si>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</si>
  <si>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</si>
  <si>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</si>
  <si>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</si>
  <si>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</si>
  <si>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</si>
  <si>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</si>
  <si>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</si>
  <si>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</si>
  <si>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</si>
  <si>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</si>
  <si>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</si>
  <si>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</si>
  <si>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</si>
  <si>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</si>
  <si>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</si>
  <si>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</si>
  <si>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</si>
  <si>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</si>
  <si>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</si>
  <si>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</si>
  <si>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</si>
  <si>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</si>
  <si>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</si>
  <si>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</si>
  <si>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</si>
  <si>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</si>
  <si>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</si>
  <si>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</si>
  <si>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</si>
  <si>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</si>
  <si>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</si>
  <si>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</si>
  <si>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</si>
  <si>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</si>
  <si>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</si>
  <si>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</si>
  <si>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</si>
  <si>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</si>
  <si>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</si>
  <si>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</si>
  <si>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</si>
  <si>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</si>
  <si>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</si>
  <si>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</si>
  <si>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</si>
  <si>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</si>
  <si>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</si>
  <si>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</si>
  <si>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</si>
  <si>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</si>
  <si>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</si>
  <si>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</si>
  <si>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</si>
  <si>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</si>
  <si>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</si>
  <si>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</si>
  <si>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</si>
  <si>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</si>
  <si>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</si>
  <si>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</si>
  <si>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</si>
  <si>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</si>
  <si>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</si>
  <si>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</si>
  <si>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</si>
  <si>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</si>
  <si>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</si>
  <si>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</si>
  <si>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</si>
  <si>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</si>
  <si>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</si>
  <si>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</si>
  <si>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</si>
  <si>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</si>
  <si>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</si>
  <si>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</si>
  <si>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</si>
  <si>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</si>
  <si>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</si>
  <si>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</si>
  <si>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</si>
  <si>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</si>
  <si>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</si>
  <si>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</si>
  <si>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</si>
  <si>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</si>
  <si>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</si>
  <si>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</si>
  <si>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</si>
  <si>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</si>
  <si>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</si>
  <si>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</si>
  <si>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</si>
  <si>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</si>
  <si>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</si>
  <si>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</si>
  <si>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</si>
  <si>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</si>
  <si>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</si>
  <si>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</si>
  <si>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</si>
  <si>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</si>
  <si>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</si>
  <si>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</si>
  <si>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</si>
  <si>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</si>
  <si>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</si>
  <si>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</si>
  <si>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</si>
  <si>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</si>
  <si>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</si>
  <si>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</si>
  <si>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</si>
  <si>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</si>
  <si>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</si>
  <si>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</si>
  <si>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</si>
  <si>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</si>
  <si>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</si>
  <si>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</si>
  <si>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</si>
  <si>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</si>
  <si>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</si>
  <si>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</si>
  <si>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</si>
  <si>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</si>
  <si>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</si>
  <si>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</si>
  <si>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</si>
  <si>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</si>
  <si>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</si>
  <si>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</si>
  <si>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</si>
  <si>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</si>
  <si>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</si>
  <si>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</si>
  <si>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</si>
  <si>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</si>
  <si>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</si>
  <si>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</si>
  <si>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</si>
  <si>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</si>
  <si>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</si>
  <si>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</si>
  <si>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</si>
  <si>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</si>
  <si>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</si>
  <si>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</si>
  <si>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</si>
  <si>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</si>
  <si>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</si>
  <si>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</si>
  <si>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</si>
  <si>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</si>
  <si>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</si>
  <si>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</si>
  <si>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</si>
  <si>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</si>
  <si>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</si>
  <si>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</si>
  <si>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</si>
  <si>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</si>
  <si>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</si>
  <si>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</si>
  <si>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</si>
  <si>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</si>
  <si>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</si>
  <si>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</si>
  <si>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</si>
  <si>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</si>
  <si>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</si>
  <si>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</si>
  <si>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</si>
  <si>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</si>
  <si>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</si>
  <si>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</si>
  <si>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</si>
  <si>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</si>
  <si>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</si>
  <si>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</si>
  <si>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</si>
  <si>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</si>
  <si>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</si>
  <si>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</si>
  <si>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</si>
  <si>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</si>
  <si>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</si>
  <si>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</si>
  <si>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</si>
  <si>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</si>
  <si>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</si>
  <si>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</si>
  <si>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</si>
  <si>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</si>
  <si>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</si>
  <si>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</si>
  <si>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</si>
  <si>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</si>
  <si>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</si>
  <si>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</si>
  <si>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</si>
  <si>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</si>
  <si>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</si>
  <si>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</si>
  <si>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</si>
  <si>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</si>
  <si>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</si>
  <si>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</si>
  <si>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</si>
  <si>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</si>
  <si>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</si>
  <si>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</si>
  <si>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</si>
  <si>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</si>
  <si>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</si>
  <si>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</si>
  <si>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</si>
  <si>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</si>
  <si>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</si>
  <si>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</si>
  <si>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</si>
  <si>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06.012.0217-A</t>
  </si>
  <si>
    <t>06.012.0218-0</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</si>
  <si>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</si>
  <si>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06.012.0218-A</t>
  </si>
  <si>
    <t>06.012.0219-0</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</si>
  <si>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</si>
  <si>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06.012.0219-A</t>
  </si>
  <si>
    <t>06.012.0220-0</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</si>
  <si>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</si>
  <si>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06.012.0220-A</t>
  </si>
  <si>
    <t>06.012.0221-0</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</si>
  <si>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</si>
  <si>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06.012.0221-A</t>
  </si>
  <si>
    <t>06.012.0222-0</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</si>
  <si>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</si>
  <si>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06.012.0222-A</t>
  </si>
  <si>
    <t>06.012.0223-0</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</si>
  <si>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</si>
  <si>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06.012.0223-A</t>
  </si>
  <si>
    <t>06.012.0224-0</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</si>
  <si>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</si>
  <si>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06.012.0224-A</t>
  </si>
  <si>
    <t>06.012.0225-0</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</si>
  <si>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</si>
  <si>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06.012.0225-A</t>
  </si>
  <si>
    <t>06.012.0226-0</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</si>
  <si>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</si>
  <si>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06.012.0226-A</t>
  </si>
  <si>
    <t>06.012.0227-0</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</si>
  <si>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</si>
  <si>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06.012.0227-A</t>
  </si>
  <si>
    <t>06.012.0228-0</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</si>
  <si>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</si>
  <si>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06.012.0228-A</t>
  </si>
  <si>
    <t>06.012.0229-0</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</si>
  <si>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</si>
  <si>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06.012.0229-A</t>
  </si>
  <si>
    <t>06.012.0230-0</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</si>
  <si>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</si>
  <si>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06.012.0230-A</t>
  </si>
  <si>
    <t>06.012.0231-0</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</si>
  <si>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</si>
  <si>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06.012.0231-A</t>
  </si>
  <si>
    <t>06.012.0232-0</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</si>
  <si>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</si>
  <si>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06.012.0232-A</t>
  </si>
  <si>
    <t>06.012.0233-0</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</si>
  <si>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</si>
  <si>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06.012.0233-A</t>
  </si>
  <si>
    <t>06.012.0234-0</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</si>
  <si>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</si>
  <si>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06.012.0234-A</t>
  </si>
  <si>
    <t>06.012.0235-0</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</si>
  <si>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</si>
  <si>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06.012.0235-A</t>
  </si>
  <si>
    <t>06.012.0236-0</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</si>
  <si>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</si>
  <si>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06.012.0236-A</t>
  </si>
  <si>
    <t>06.012.0237-0</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</si>
  <si>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</si>
  <si>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06.012.0237-A</t>
  </si>
  <si>
    <t>06.012.0238-0</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</si>
  <si>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</si>
  <si>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06.012.0238-A</t>
  </si>
  <si>
    <t>06.012.0239-0</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</si>
  <si>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</si>
  <si>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06.012.0239-A</t>
  </si>
  <si>
    <t>06.012.0240-0</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</si>
  <si>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</si>
  <si>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06.012.0240-A</t>
  </si>
  <si>
    <t>06.012.0241-0</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</si>
  <si>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</si>
  <si>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06.012.0241-A</t>
  </si>
  <si>
    <t>06.012.0242-0</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</si>
  <si>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</si>
  <si>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06.012.0242-A</t>
  </si>
  <si>
    <t>06.012.0243-0</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</si>
  <si>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</si>
  <si>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06.012.0243-A</t>
  </si>
  <si>
    <t>06.012.0244-0</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</si>
  <si>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</si>
  <si>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06.012.0244-A</t>
  </si>
  <si>
    <t>06.012.0245-0</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</si>
  <si>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</si>
  <si>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06.012.0245-A</t>
  </si>
  <si>
    <t>06.012.0246-0</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</si>
  <si>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</si>
  <si>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06.012.0246-A</t>
  </si>
  <si>
    <t>06.012.0247-0</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</si>
  <si>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</si>
  <si>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06.012.0247-A</t>
  </si>
  <si>
    <t>06.012.0248-0</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</si>
  <si>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</si>
  <si>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06.012.0248-A</t>
  </si>
  <si>
    <t>06.012.0249-0</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</si>
  <si>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</si>
  <si>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06.012.0249-A</t>
  </si>
  <si>
    <t>06.012.0250-0</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</si>
  <si>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</si>
  <si>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06.012.0250-A</t>
  </si>
  <si>
    <t>06.012.0251-0</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</si>
  <si>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</si>
  <si>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06.012.0251-A</t>
  </si>
  <si>
    <t>06.012.0252-0</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</si>
  <si>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</si>
  <si>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06.012.0252-A</t>
  </si>
  <si>
    <t>06.012.0253-0</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</si>
  <si>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</si>
  <si>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06.012.0253-A</t>
  </si>
  <si>
    <t>06.012.0254-0</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</si>
  <si>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</si>
  <si>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06.012.0254-A</t>
  </si>
  <si>
    <t>06.012.0255-0</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</si>
  <si>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</si>
  <si>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06.012.0255-A</t>
  </si>
  <si>
    <t>06.012.0256-0</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</si>
  <si>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</si>
  <si>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06.012.0256-A</t>
  </si>
  <si>
    <t>06.012.0257-0</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</si>
  <si>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</si>
  <si>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06.012.0257-A</t>
  </si>
  <si>
    <t>06.012.0258-0</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</si>
  <si>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</si>
  <si>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06.012.0258-A</t>
  </si>
  <si>
    <t>06.012.0259-0</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</si>
  <si>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</si>
  <si>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06.012.0259-A</t>
  </si>
  <si>
    <t>06.012.0260-0</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</si>
  <si>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</si>
  <si>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06.012.0260-A</t>
  </si>
  <si>
    <t>06.012.0261-0</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</si>
  <si>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</si>
  <si>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06.012.0261-A</t>
  </si>
  <si>
    <t>06.012.0262-0</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</si>
  <si>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</si>
  <si>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06.012.0262-A</t>
  </si>
  <si>
    <t>06.012.0263-0</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</si>
  <si>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</si>
  <si>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06.012.0263-A</t>
  </si>
  <si>
    <t>06.012.0264-0</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</si>
  <si>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</si>
  <si>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06.012.0264-A</t>
  </si>
  <si>
    <t>06.012.0265-0</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</si>
  <si>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</si>
  <si>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06.012.0265-A</t>
  </si>
  <si>
    <t>06.012.0266-0</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</si>
  <si>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</si>
  <si>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06.012.0266-A</t>
  </si>
  <si>
    <t>06.012.0267-0</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</si>
  <si>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</si>
  <si>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06.012.0267-A</t>
  </si>
  <si>
    <t>06.012.0268-0</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</si>
  <si>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</si>
  <si>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06.012.0268-A</t>
  </si>
  <si>
    <t>06.012.0269-0</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</si>
  <si>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</si>
  <si>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06.012.0269-A</t>
  </si>
  <si>
    <t>06.012.0270-0</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</si>
  <si>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</si>
  <si>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06.012.0270-A</t>
  </si>
  <si>
    <t>06.012.0271-0</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</si>
  <si>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</si>
  <si>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06.012.0271-A</t>
  </si>
  <si>
    <t>06.012.0272-0</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</si>
  <si>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</si>
  <si>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06.012.0272-A</t>
  </si>
  <si>
    <t>06.012.0273-0</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</si>
  <si>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</si>
  <si>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06.012.0273-A</t>
  </si>
  <si>
    <t>06.012.0274-0</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</si>
  <si>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</si>
  <si>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06.012.0274-A</t>
  </si>
  <si>
    <t>06.012.0275-0</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</si>
  <si>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</si>
  <si>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06.012.0275-A</t>
  </si>
  <si>
    <t>06.012.0276-0</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</si>
  <si>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</si>
  <si>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06.012.0276-A</t>
  </si>
  <si>
    <t>06.012.0277-0</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</si>
  <si>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</si>
  <si>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06.012.0277-A</t>
  </si>
  <si>
    <t>06.012.0278-0</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</si>
  <si>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</si>
  <si>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06.012.0278-A</t>
  </si>
  <si>
    <t>06.012.0310-0</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</si>
  <si>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</si>
  <si>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06.012.0310-A</t>
  </si>
  <si>
    <t>06.012.0312-0</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</si>
  <si>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</si>
  <si>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06.012.0312-A</t>
  </si>
  <si>
    <t>06.012.0315-0</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</si>
  <si>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</si>
  <si>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06.012.0315-A</t>
  </si>
  <si>
    <t>06.012.0317-0</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</si>
  <si>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</si>
  <si>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06.012.0317-A</t>
  </si>
  <si>
    <t>06.012.0319-0</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</si>
  <si>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</si>
  <si>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06.012.0319-A</t>
  </si>
  <si>
    <t>06.012.0320-0</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</si>
  <si>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</si>
  <si>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06.012.0320-A</t>
  </si>
  <si>
    <t>06.012.0322-0</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</si>
  <si>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</si>
  <si>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06.012.0322-A</t>
  </si>
  <si>
    <t>06.012.0325-0</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</si>
  <si>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</si>
  <si>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06.012.0325-A</t>
  </si>
  <si>
    <t>06.012.0327-0</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</si>
  <si>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</si>
  <si>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06.012.0327-A</t>
  </si>
  <si>
    <t>06.012.0329-0</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</si>
  <si>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</si>
  <si>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06.012.0329-A</t>
  </si>
  <si>
    <t>06.012.0331-0</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</si>
  <si>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</si>
  <si>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06.012.0331-A</t>
  </si>
  <si>
    <t>06.012.0332-0</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</si>
  <si>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</si>
  <si>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06.012.0332-A</t>
  </si>
  <si>
    <t>06.012.0335-0</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</si>
  <si>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</si>
  <si>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06.012.0335-A</t>
  </si>
  <si>
    <t>06.012.0337-0</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</si>
  <si>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</si>
  <si>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06.012.0337-A</t>
  </si>
  <si>
    <t>06.012.0340-0</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</si>
  <si>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</si>
  <si>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06.012.0340-A</t>
  </si>
  <si>
    <t>06.012.0345-0</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</si>
  <si>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</si>
  <si>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06.012.0345-A</t>
  </si>
  <si>
    <t>06.012.0347-0</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</si>
  <si>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</si>
  <si>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06.012.0347-A</t>
  </si>
  <si>
    <t>06.012.0348-0</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</si>
  <si>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</si>
  <si>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06.012.0348-A</t>
  </si>
  <si>
    <t>06.012.0349-0</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</si>
  <si>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</si>
  <si>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06.012.0349-A</t>
  </si>
  <si>
    <t>06.012.0351-0</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</si>
  <si>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</si>
  <si>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06.012.0351-A</t>
  </si>
  <si>
    <t>06.012.0352-0</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</si>
  <si>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</si>
  <si>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06.012.0352-A</t>
  </si>
  <si>
    <t>06.012.0355-0</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</si>
  <si>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</si>
  <si>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06.012.0355-A</t>
  </si>
  <si>
    <t>06.012.0357-0</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</si>
  <si>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</si>
  <si>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06.012.0357-A</t>
  </si>
  <si>
    <t>06.012.0359-0</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</si>
  <si>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</si>
  <si>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06.012.0359-A</t>
  </si>
  <si>
    <t>06.012.0362-0</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</si>
  <si>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</si>
  <si>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06.012.0362-A</t>
  </si>
  <si>
    <t>06.012.0363-0</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</si>
  <si>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</si>
  <si>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06.012.0363-A</t>
  </si>
  <si>
    <t>06.012.0364-0</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</si>
  <si>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</si>
  <si>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06.012.0364-A</t>
  </si>
  <si>
    <t>06.012.0366-0</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</si>
  <si>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</si>
  <si>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06.012.0366-A</t>
  </si>
  <si>
    <t>06.012.0368-0</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</si>
  <si>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</si>
  <si>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06.012.0368-A</t>
  </si>
  <si>
    <t>06.012.0370-0</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</si>
  <si>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</si>
  <si>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06.012.0370-A</t>
  </si>
  <si>
    <t>06.012.0372-0</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</si>
  <si>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</si>
  <si>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06.012.0372-A</t>
  </si>
  <si>
    <t>06.012.0375-0</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</si>
  <si>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</si>
  <si>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06.012.0375-A</t>
  </si>
  <si>
    <t>06.012.0377-0</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</si>
  <si>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</si>
  <si>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06.012.0377-A</t>
  </si>
  <si>
    <t>06.012.0379-0</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</si>
  <si>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</si>
  <si>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06.012.0379-A</t>
  </si>
  <si>
    <t>06.012.0381-0</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</si>
  <si>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</si>
  <si>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06.012.0381-A</t>
  </si>
  <si>
    <t>06.012.0383-0</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</si>
  <si>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</si>
  <si>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06.012.0383-A</t>
  </si>
  <si>
    <t>06.012.0385-0</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</si>
  <si>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</si>
  <si>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06.012.0385-A</t>
  </si>
  <si>
    <t>06.012.0387-0</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</si>
  <si>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</si>
  <si>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06.012.0387-A</t>
  </si>
  <si>
    <t>06.012.0389-0</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</si>
  <si>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</si>
  <si>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06.012.0389-A</t>
  </si>
  <si>
    <t>06.012.0391-0</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</si>
  <si>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</si>
  <si>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06.012.0391-A</t>
  </si>
  <si>
    <t>06.012.0393-0</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</si>
  <si>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</si>
  <si>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06.012.0393-A</t>
  </si>
  <si>
    <t>06.012.0395-0</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</si>
  <si>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</si>
  <si>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06.012.0395-A</t>
  </si>
  <si>
    <t>06.012.0400-0</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</si>
  <si>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</si>
  <si>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</si>
  <si>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</si>
  <si>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</si>
  <si>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</si>
  <si>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</si>
  <si>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</si>
  <si>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</si>
  <si>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</si>
  <si>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</si>
  <si>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</si>
  <si>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</si>
  <si>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</si>
  <si>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</si>
  <si>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</si>
  <si>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</si>
  <si>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</si>
  <si>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</si>
  <si>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</si>
  <si>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</si>
  <si>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</si>
  <si>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</si>
  <si>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</si>
  <si>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</si>
  <si>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</si>
  <si>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</si>
  <si>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</si>
  <si>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</si>
  <si>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</si>
  <si>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</si>
  <si>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</si>
  <si>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</si>
  <si>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</si>
  <si>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</si>
  <si>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</si>
  <si>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</si>
  <si>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</si>
  <si>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</si>
  <si>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</si>
  <si>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</si>
  <si>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</si>
  <si>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</si>
  <si>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</si>
  <si>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</si>
  <si>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</si>
  <si>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</si>
  <si>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</si>
  <si>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06.014.0103-0</t>
  </si>
  <si>
    <t>CAIXA DE RALO EM ALVENARIA TIJOLO MACICO (7X10X20)CM,PAREDES DE UMA VEZ (0,20M),DE (0,30X0,90X0,90)M,P/AGUAS PLUVIAIS,UTILIZANDO ARGAMASSA CIMENTO E AREIA,TRACO 1:4 EM VOLUME,SENDO PAREDES REVESTIDAS INTERNAMENTE C/MESMA ARGAMASSA,C/BASE DE CONCRETO SIMPLES FCK=10MPA C/GRELHA FERRO FUNDIDO CLASSE C-250 CONF.ABNT NBR 10160 E BOCA DE LOBO CONCRETO PRE-MOLDADO</t>
  </si>
  <si>
    <t>06.014.0103-A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</si>
  <si>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</si>
  <si>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</si>
  <si>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</si>
  <si>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</si>
  <si>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</si>
  <si>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</si>
  <si>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</si>
  <si>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</si>
  <si>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</si>
  <si>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</si>
  <si>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</si>
  <si>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</si>
  <si>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</si>
  <si>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</si>
  <si>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</si>
  <si>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</si>
  <si>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</si>
  <si>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</si>
  <si>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</si>
  <si>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</si>
  <si>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</si>
  <si>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</si>
  <si>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</si>
  <si>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</si>
  <si>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</si>
  <si>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</si>
  <si>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</si>
  <si>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</si>
  <si>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</si>
  <si>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</si>
  <si>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</si>
  <si>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</si>
  <si>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</si>
  <si>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</si>
  <si>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</si>
  <si>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</si>
  <si>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</si>
  <si>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</si>
  <si>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</si>
  <si>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</si>
  <si>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</si>
  <si>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</si>
  <si>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</si>
  <si>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</si>
  <si>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</si>
  <si>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</si>
  <si>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</si>
  <si>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</si>
  <si>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</si>
  <si>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</si>
  <si>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06.015.0013-A</t>
  </si>
  <si>
    <t>06.015.0014-0</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</si>
  <si>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</si>
  <si>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06.015.0014-A</t>
  </si>
  <si>
    <t>06.015.0015-0</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</si>
  <si>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</si>
  <si>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06.015.0015-A</t>
  </si>
  <si>
    <t>06.015.0016-0</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</si>
  <si>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</si>
  <si>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06.015.0016-A</t>
  </si>
  <si>
    <t>06.015.0030-0</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</si>
  <si>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</si>
  <si>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06.015.0030-A</t>
  </si>
  <si>
    <t>06.015.0031-0</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</si>
  <si>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</si>
  <si>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</si>
  <si>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</si>
  <si>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</si>
  <si>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</si>
  <si>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</si>
  <si>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</si>
  <si>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</si>
  <si>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</si>
  <si>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 DE RALO,UTILIZANDO ARGAMASSA DE CIMENTO E AREIA,NO TRACO 1:4.FORNECIMENTO E COLOCACAO</t>
  </si>
  <si>
    <t>06.015.0070-A</t>
  </si>
  <si>
    <t>06.016.0006-0</t>
  </si>
  <si>
    <t>TAMPAO COMPLETO DE FERRO FUNDIDO DUCTIL (NODULAR) ARTICULADO,CIRCULAR,DN 600MM,COM TAMPA PARA ACESSO DE MANUTENCAO E SOBRETAMPA PARA MANOBRA,CLASSE B125,CONFORME ABNT NBR 10160,ASSENTADO COM ARGAMASSA DE CIMENTO E AREIA,NO TRACO 1:4 EM VOLUME.FORNECIMENTO E ASSENTAMENTO</t>
  </si>
  <si>
    <t>06.016.0006-A</t>
  </si>
  <si>
    <t>06.016.0007-0</t>
  </si>
  <si>
    <t>TAMPAO COMPLETO DE FERRO FUNDIDO DUCTIL (NODULAR) ARTICULADO,CIRCULAR,DN 600MM,COM TAMPA PARA ACESSO DE MANUTENCAO E SOBRETAMPA PARA MANOBRA,CLASSE D400,CONFORME ABNT NBR 10160,ASSENTADO COM ARGAMASSA DE CIMENTO E AREIA,NO TRACO 1:4 EM VOLUME.FORNECIMENTO E ASSENTAMENTO</t>
  </si>
  <si>
    <t>06.016.0007-A</t>
  </si>
  <si>
    <t>06.016.0008-0</t>
  </si>
  <si>
    <t>TAMPAO COMPLETO DE FERRO FUNDIDO NODULAR,TIPO QUADRADO,MEDINDO APROXIMADAMENTE (20X20)CM,ARTICULADO,CLASSE B125,CONFORME ABNT NBR 10160,ASSENTADO COM ARGAMASSA DE CIMENTO E AREIA,NO TRACO 1:4 EM VOLUME.FORNECIMENTO E ASSENTAMENTO</t>
  </si>
  <si>
    <t>06.016.0008-A</t>
  </si>
  <si>
    <t>06.016.0009-0</t>
  </si>
  <si>
    <t>TAMPAO COMPLETO DE FERRO FUNDIDO NODULAR,ARTICULADO,PARA CAIXA DE INSPECAO OU SEMELHANTE,MEDINDO APROXIMADAMENTE (60X50)CM,CLASSE B125,CONFORME ABNT NBR 10160,ASSENTADO COM ARGAMASSA DE CIMENTO E AREIA,NO TRACO 1:4 EM VOLUME.FORNECIMENTO EASSENTAMENTO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</si>
  <si>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</si>
  <si>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</si>
  <si>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</si>
  <si>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</si>
  <si>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</si>
  <si>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</si>
  <si>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</si>
  <si>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06.016.0016-0</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</si>
  <si>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</si>
  <si>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06.016.0016-A</t>
  </si>
  <si>
    <t>06.016.0030-0</t>
  </si>
  <si>
    <t>TAMPAO COMPLETO DE FERRO FUNDIDO NODULAR,ARTICULADO,PARA CAIXA TIPO R1,PADRAO TELEBRAS,CLASSE B125,CONFORME ABNT NBR 10160,ASSENTADO COM ARGAMASSA DE CIMENTO E AREIA,NO TRACO 1:4 EM VOLUME.FORNECIMENTO E ASSENTAMENTO</t>
  </si>
  <si>
    <t>06.016.0030-A</t>
  </si>
  <si>
    <t>06.016.0031-0</t>
  </si>
  <si>
    <t>TAMPAO COMPLETO DE FERRO FUNDIDO NODULAR,ARTICULADO,PARA CAIXA TIPO R2,PADRAO TELEBRAS,CLASSE B125,CONFORME ABNT NBR 10160,ASSENTADO COM ARGAMASSA DE CIMENTO E AREIA,NO TRACO 1:4 EM VOLUME.FORNECIMENTO E ASSENTAMENTO</t>
  </si>
  <si>
    <t>06.016.0031-A</t>
  </si>
  <si>
    <t>06.016.0032-0</t>
  </si>
  <si>
    <t>TAMPAO COMPLETO DE FERRO FUNDIDO NODULAR,ARTICULADO,PARA CAIXA TIPO R3,PADRAO TELEBRAS,CLASSE B125,CONFORME ABNT NBR 10160,ASSENTADO COM ARGAMASSA DE CIMENTO E AREIA,NO TRACO 1:4 EM VOLUME.FORNECIMENTO E ASSENTAMENTO</t>
  </si>
  <si>
    <t>06.016.0032-A</t>
  </si>
  <si>
    <t>06.016.0050-0</t>
  </si>
  <si>
    <t>GRELHA PARA CANALETA DE FERRO FUNDIDO,COM CAIXILHO,COM (15X50)CM,CONFORME ABNT NBR 10160.FORNECIMENTO E ASSENTAMENTO</t>
  </si>
  <si>
    <t>06.016.0050-A</t>
  </si>
  <si>
    <t>06.016.0051-0</t>
  </si>
  <si>
    <t>GRELHA PARA CANALETA DE FERRO FUNDIDO,COM CAIXILHO,COM (20X50)CM,CONFORME ABNT NBR 10160.FORNECIMENTO E ASSENTAMENTO</t>
  </si>
  <si>
    <t>06.016.0051-A</t>
  </si>
  <si>
    <t>06.016.0052-0</t>
  </si>
  <si>
    <t>GRELHA PARA CANALETA DE FERRO FUNDIDO,COM CAIXILHO,COM (30X100)CM,CONFORME ABNT NBR 10160.FORNECIMENTO E ASSENTAMENTO</t>
  </si>
  <si>
    <t>06.016.0052-A</t>
  </si>
  <si>
    <t>06.016.0053-0</t>
  </si>
  <si>
    <t>GRELHA PARA CANALETA DE FERRO FUNDIDO,COM CAIXILHO,COM (40X100)CM,CONFORME ABNT NBR 10160.FORNECIMENTO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</si>
  <si>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</si>
  <si>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</si>
  <si>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</si>
  <si>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</si>
  <si>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</si>
  <si>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</si>
  <si>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</si>
  <si>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</si>
  <si>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</si>
  <si>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</si>
  <si>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</si>
  <si>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</si>
  <si>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</si>
  <si>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</si>
  <si>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 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</si>
  <si>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</si>
  <si>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</si>
  <si>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</si>
  <si>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</si>
  <si>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</si>
  <si>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</si>
  <si>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</si>
  <si>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</si>
  <si>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</si>
  <si>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</si>
  <si>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</si>
  <si>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</si>
  <si>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</si>
  <si>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</si>
  <si>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</si>
  <si>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</si>
  <si>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</si>
  <si>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</si>
  <si>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</si>
  <si>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</si>
  <si>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</si>
  <si>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</si>
  <si>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</si>
  <si>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</si>
  <si>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</si>
  <si>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</si>
  <si>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</si>
  <si>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</si>
  <si>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</si>
  <si>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</si>
  <si>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</si>
  <si>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</si>
  <si>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</si>
  <si>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</si>
  <si>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</si>
  <si>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</si>
  <si>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</si>
  <si>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</si>
  <si>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</si>
  <si>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</si>
  <si>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</si>
  <si>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</si>
  <si>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</si>
  <si>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</si>
  <si>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</si>
  <si>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</si>
  <si>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</si>
  <si>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</si>
  <si>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</si>
  <si>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</si>
  <si>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</si>
  <si>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</si>
  <si>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</si>
  <si>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</si>
  <si>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</si>
  <si>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</si>
  <si>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</si>
  <si>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</si>
  <si>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</si>
  <si>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</si>
  <si>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</si>
  <si>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</si>
  <si>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</si>
  <si>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</si>
  <si>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</si>
  <si>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</si>
  <si>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</si>
  <si>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</si>
  <si>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</si>
  <si>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</si>
  <si>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</si>
  <si>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</si>
  <si>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</si>
  <si>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</si>
  <si>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</si>
  <si>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</si>
  <si>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</si>
  <si>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</si>
  <si>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</si>
  <si>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</si>
  <si>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</si>
  <si>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</si>
  <si>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</si>
  <si>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 CEDAE,DE ANEIS PRE-MOLDADOS COM DIAMETRO DE 600MM,INCLUSIVE MAO-DE-OBRA E MATERIAL</t>
  </si>
  <si>
    <t>06.017.0040-A</t>
  </si>
  <si>
    <t>06.017.0041-0</t>
  </si>
  <si>
    <t>BASE E FUNDO DE CONCRETO SIMPLES,PARA POCOS DE VISITA,PADRAO CEDAE,DE ANEIS PRE-MOLDADOS COM DIAMETRO DE 1100MM,INCLUSIVE MAO-DE-OBRA E MATERIAL,INCLUSIVE LAJE DE REDUCAO DE CONCRETO ARMADO</t>
  </si>
  <si>
    <t>06.017.0041-A</t>
  </si>
  <si>
    <t>06.017.0050-0</t>
  </si>
  <si>
    <t>BASE E FUNDO DE CONCRETO SIMPLES,PARA POCOS DE VISITA,PADRAO CEDAE,DE ANEIS PRE-MOLDADOS COM DIAMETRO DE 1500MM,INCLUSIVE MAO-DE-OBRA E MATERIAL,INCLUSIVE LAJE DE REDUCAO DE CONCRETO ARMADO</t>
  </si>
  <si>
    <t>06.017.0050-A</t>
  </si>
  <si>
    <t>06.017.0055-0</t>
  </si>
  <si>
    <t>BASE E FUNDO DE CONCRETO SIMPLES,PARA POCOS DE VISITA,PADRAO 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</si>
  <si>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</si>
  <si>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</si>
  <si>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</si>
  <si>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</si>
  <si>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</si>
  <si>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</si>
  <si>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</si>
  <si>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</si>
  <si>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</si>
  <si>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</si>
  <si>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</si>
  <si>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</si>
  <si>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</si>
  <si>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</si>
  <si>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</si>
  <si>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</si>
  <si>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</si>
  <si>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</si>
  <si>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</si>
  <si>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</si>
  <si>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</si>
  <si>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</si>
  <si>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</si>
  <si>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</si>
  <si>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</si>
  <si>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</si>
  <si>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</si>
  <si>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</si>
  <si>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</si>
  <si>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</si>
  <si>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</si>
  <si>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</si>
  <si>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</si>
  <si>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</si>
  <si>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</si>
  <si>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</si>
  <si>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</si>
  <si>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</si>
  <si>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</si>
  <si>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</si>
  <si>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</si>
  <si>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</si>
  <si>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</si>
  <si>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</si>
  <si>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</si>
  <si>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</si>
  <si>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</si>
  <si>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</si>
  <si>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</si>
  <si>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</si>
  <si>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</si>
  <si>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</si>
  <si>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</si>
  <si>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</si>
  <si>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</si>
  <si>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</si>
  <si>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</si>
  <si>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</si>
  <si>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</si>
  <si>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</si>
  <si>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</si>
  <si>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</si>
  <si>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</si>
  <si>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</si>
  <si>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</si>
  <si>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</si>
  <si>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</si>
  <si>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</si>
  <si>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</si>
  <si>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</si>
  <si>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</si>
  <si>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</si>
  <si>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</si>
  <si>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</si>
  <si>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</si>
  <si>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</si>
  <si>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</si>
  <si>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</si>
  <si>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</si>
  <si>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</si>
  <si>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</si>
  <si>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</si>
  <si>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</si>
  <si>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 DE ESPESSURA,COM 6,00M DE COMPRIMENTO E 150MM DE DIAMETRO,INCLUSIVE SOLDA E REVESTIMENTO DAS JUNTAS,EXCLUSIVE FORNECIMENTO DOS TUBOS E DOS MATERIAIS DE REVESTIMENTO DAS JUNTAS</t>
  </si>
  <si>
    <t>06.020.0525-A</t>
  </si>
  <si>
    <t>06.020.0526-0</t>
  </si>
  <si>
    <t>MONTAGEM E ASSENTAMENTO DE TUBULACAO DE CHAPA DE ACO DE 1/4" DE ESPESSURA,COM 6,00M DE COMPRIMENTO E 200MM DE DIAMETRO,INCLUSIVE SOLDA E REVESTIMENTO DAS JUNTAS,EXCLUSIVE FORNECIMENTO DOS TUBOS E DOS MATERIAIS DE REVESTIMENTO DAS JUNTAS</t>
  </si>
  <si>
    <t>06.020.0526-A</t>
  </si>
  <si>
    <t>06.020.0527-0</t>
  </si>
  <si>
    <t>MONTAGEM E ASSENTAMENTO DE TUBULACAO DE CHAPA DE ACO DE 1/4" DE ESPESSURA,COM 6,00M DE COMPRIMENTO E 250MM DE DIAMETRO,INCLUSIVE SOLDA E REVESTIMENTO DAS JUNTAS,EXCLUSIVE FORNECIMENTO DOS TUBOS E DOS MATERIAIS DE REVESTIMENTO DAS JUNTAS</t>
  </si>
  <si>
    <t>06.020.0527-A</t>
  </si>
  <si>
    <t>06.020.0528-0</t>
  </si>
  <si>
    <t>MONTAGEM E ASSENTAMENTO DE TUBULACAO DE CHAPA DE ACO DE 1/4" DE ESPESSURA,COM 6,00M DE COMPRIMENTO E 300MM DE DIAMETRO,INCLUSIVE SOLDA E REVESTIMENTO DAS JUNTAS,EXCLUSIVE FORNECIMENTO DOS TUBOS E DOS MATERIAIS DE REVESTIMENTO DAS JUNTAS</t>
  </si>
  <si>
    <t>06.020.0528-A</t>
  </si>
  <si>
    <t>06.020.0529-0</t>
  </si>
  <si>
    <t>MONTAGEM E ASSENTAMENTO DE TUBULACAO DE CHAPA DE ACO DE 1/4" DE ESPESSURA,COM 6,00M DE COMPRIMENTO E 350MM DE DIAMETRO,INCLUSIVE SOLDA E REVESTIMENTO DAS JUNTAS,EXCLUSIVE FORNECIMENTO DOS TUBOS E DOS MATERIAIS DE REVESTIMENTO DAS JUNTAS</t>
  </si>
  <si>
    <t>06.020.0529-A</t>
  </si>
  <si>
    <t>06.020.0530-0</t>
  </si>
  <si>
    <t>MONTAGEM E ASSENTAMENTO DE TUBULACAO DE CHAPA DE ACO DE 1/4" DE ESPESSURA,COM 6,00M DE COMPRIMENTO E 400MM DE DIAMETRO,INCLUSIVE SOLDA E REVESTIMENTO DAS JUNTAS,EXCLUSIVE FORNECIMENTO DOS TUBOS E DOS MATERIAIS DE REVESTIMENTO DAS JUNTAS</t>
  </si>
  <si>
    <t>06.020.0530-A</t>
  </si>
  <si>
    <t>06.020.0531-0</t>
  </si>
  <si>
    <t>MONTAGEM E ASSENTAMENTO DE TUBULACAO DE CHAPA DE ACO DE 1/4" DE ESPESSURA,COM 6,00M DE COMPRIMENTO E 450MM DE DIAMETRO,INCLUSIVE SOLDA E REVESTIMENTO DAS JUNTAS,EXCLUSIVE FORNECIMENTO DOS TUBOS E DOS MATERIAIS DE REVESTIMENTO DAS JUNTAS</t>
  </si>
  <si>
    <t>06.020.0531-A</t>
  </si>
  <si>
    <t>06.020.0534-0</t>
  </si>
  <si>
    <t>MONTAGEM E ASSENTAMENTO DE TUBULACAO DE CHAPA DE ACO DE 1/4" DE ESPESSURA,COM 6,00M DE COMPRIMENTO E 500MM DE DIAMETRO,INCLUSIVE SOLDA E REVESTIMENTO DAS JUNTAS,EXCLUSIVE FORNECIMENTO DOS TUBOS E DOS MATERIAIS DE REVESTIMENTO DAS JUNTAS</t>
  </si>
  <si>
    <t>06.020.0534-A</t>
  </si>
  <si>
    <t>06.020.0536-0</t>
  </si>
  <si>
    <t>MONTAGEM E ASSENTAMENTO DE TUBULACAO DE CHAPA DE ACO DE 1/4" DE ESPESSURA,COM 6,00M DE COMPRIMENTO E 600MM DE DIAMETRO,INCLUSIVE SOLDA E REVESTIMENTO DAS JUNTAS,EXCLUSIVE FORNECIMENTO DOS TUBOS E DOS MATERIAIS DE REVESTIMENTO DAS JUNTAS</t>
  </si>
  <si>
    <t>06.020.0536-A</t>
  </si>
  <si>
    <t>06.020.0538-0</t>
  </si>
  <si>
    <t>MONTAGEM E ASSENTAMENTO DE TUBULACAO DE CHAPA DE ACO DE 1/4" DE ESPESSURA,COM 6,00M DE COMPRIMENTO E 700MM DE DIAMETRO,INCLUSIVE SOLDA E REVESTIMENTO DAS JUNTAS,EXCLUSIVE FORNECIMENTO DOS TUBOS E DOS MATERIAIS DE REVESTIMENTO DAS JUNTAS</t>
  </si>
  <si>
    <t>06.020.0538-A</t>
  </si>
  <si>
    <t>06.020.0540-0</t>
  </si>
  <si>
    <t>MONTAGEM E ASSENTAMENTO DE TUBULACAO DE CHAPA DE ACO DE 1/4" 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</si>
  <si>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</si>
  <si>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</si>
  <si>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</si>
  <si>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</si>
  <si>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</si>
  <si>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</si>
  <si>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</si>
  <si>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</si>
  <si>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</si>
  <si>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</si>
  <si>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</si>
  <si>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</si>
  <si>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</si>
  <si>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</si>
  <si>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</si>
  <si>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</si>
  <si>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</si>
  <si>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</si>
  <si>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</si>
  <si>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</si>
  <si>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</si>
  <si>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</si>
  <si>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</si>
  <si>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</si>
  <si>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</si>
  <si>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</si>
  <si>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</si>
  <si>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</si>
  <si>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</si>
  <si>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</si>
  <si>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</si>
  <si>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</si>
  <si>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</si>
  <si>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</si>
  <si>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</si>
  <si>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 DE ESPESSURA,COM 6,00M DE COMPRIMENTO E 300MM DE DIAMETRO,INCLUSIVE SOLDA E REVESTIMENTO DAS JUNTAS,EXCLUSIVE FORNECIMENTO DOS TUBOS E DOS MATERIAIS DE REVESTIMENTO DAS JUNTAS</t>
  </si>
  <si>
    <t>06.020.0565-A</t>
  </si>
  <si>
    <t>06.020.0566-0</t>
  </si>
  <si>
    <t>MONTAGEM E ASSENTAMENTO DE TUBULACAO DE CHAPA DE ACO DE 3/8" DE ESPESSURA,COM 6,00M DE COMPRIMENTO E 350MM DE DIAMETRO,INCLUSIVE SOLDA E REVESTIMENTO DAS JUNTAS,EXCLUSIVE FORNECIMENTO DOS TUBOS E DOS MATERIAIS DE REVESTIMENTO DAS JUNTAS</t>
  </si>
  <si>
    <t>06.020.0566-A</t>
  </si>
  <si>
    <t>06.020.0567-0</t>
  </si>
  <si>
    <t>MONTAGEM E ASSENTAMENTO DE TUBULACAO DE CHAPA DE ACO DE 3/8" DE ESPESSURA,COM 6,00M DE COMPRIMENTO E 400MM DE DIAMETRO,INCLUSIVE SOLDA E REVESTIMENTO DAS JUNTAS,EXCLUSIVE FORNECIMENTO DOS TUBOS E DOS MATERIAIS DE REVESTIMENTO DAS JUNTAS</t>
  </si>
  <si>
    <t>06.020.0567-A</t>
  </si>
  <si>
    <t>06.020.0568-0</t>
  </si>
  <si>
    <t>MONTAGEM E ASSENTAMENTO DE TUBULACAO DE CHAPA DE ACO DE 3/8" DE ESPESSURA,COM 6,00M DE COMPRIMENTO E 450MM DE DIAMETRO,INCLUSIVE SOLDA E REVESTIMENTO DAS JUNTAS,EXCLUSIVE FORNECIMENTO DOS TUBOS E DOS MATERIAIS DE REVESTIMENTO DAS JUNTAS</t>
  </si>
  <si>
    <t>06.020.0568-A</t>
  </si>
  <si>
    <t>06.020.0569-0</t>
  </si>
  <si>
    <t>MONTAGEM E ASSENTAMENTO DE TUBULACAO DE CHAPA DE ACO DE 3/8" DE ESPESSURA,COM 6,00M DE COMPRIMENTO E 500MM DE DIAMETRO,INCLUSIVE SOLDA E REVESTIMENTO DAS JUNTAS,EXCLUSIVE FORNECIMENTO DOS TUBOS E DOS MATERIAIS DE REVESTIMENTO DAS JUNTAS</t>
  </si>
  <si>
    <t>06.020.0569-A</t>
  </si>
  <si>
    <t>06.020.0570-0</t>
  </si>
  <si>
    <t>MONTAGEM E ASSENTAMENTO DE TUBULACAO DE CHAPA DE ACO DE 3/8" DE ESPESSURA,COM 6,00M DE COMPRIMENTO E 600MM DE DIAMETRO,INCLUSIVE SOLDA E REVESTIMENTO DAS JUNTAS,EXCLUSIVE FORNECIMENTO DOS TUBOS E DOS MATERIAIS DE REVESTIMENTO DAS JUNTAS</t>
  </si>
  <si>
    <t>06.020.0570-A</t>
  </si>
  <si>
    <t>06.020.0572-0</t>
  </si>
  <si>
    <t>MONTAGEM E ASSENTAMENTO DE TUBULACAO DE CHAPA DE ACO DE 3/8" DE ESPESSURA,COM 6,00M DE COMPRIMENTO E 700MM DE DIAMETRO,INCLUSIVE SOLDA E REVESTIMENTO DAS JUNTAS,EXCLUSIVE FORNECIMENTO DOS TUBOS E DOS MATERIAIS DE REVESTIMENTO DAS JUNTAS</t>
  </si>
  <si>
    <t>06.020.0572-A</t>
  </si>
  <si>
    <t>06.020.0574-0</t>
  </si>
  <si>
    <t>MONTAGEM E ASSENTAMENTO DE TUBULACAO DE CHAPA DE ACO DE 3/8" DE ESPESSURA,COM 6,00M DE COMPRIMENTO E 800MM DE DIAMETRO,INCLUSIVE SOLDA E REVESTIMENTO DAS JUNTAS,EXCLUSIVE FORNECIMENTO DOS TUBOS E DOS MATERIAIS DE REVESTIMENTO DAS JUNTAS</t>
  </si>
  <si>
    <t>06.020.0574-A</t>
  </si>
  <si>
    <t>06.020.0576-0</t>
  </si>
  <si>
    <t>MONTAGEM E ASSENTAMENTO DE TUBULACAO DE CHAPA DE ACO DE 3/8" DE ESPESSURA,COM 6,00M DE COMPRIMENTO E 900MM DE DIAMETRO,INCLUSIVE SOLDA E REVESTIMENTO DAS JUNTAS,EXCLUSIVE FORNECIMENTO DOS TUBOS E DOS MATERIAIS DE REVESTIMENTO DAS JUNTAS</t>
  </si>
  <si>
    <t>06.020.0576-A</t>
  </si>
  <si>
    <t>06.020.0578-0</t>
  </si>
  <si>
    <t>MONTAGEM E ASSENTAMENTO DE TUBULACAO DE CHAPA DE ACO DE 3/8" DE ESPESSURA,COM 6,00M DE COMPRIMENTO E 1000MM DE DIAMETRO,INCLUSIVE SOLDA E REVESTIMENTO DAS JUNTAS,EXCLUSIVE FORNECIMENTO DOS TUBOS E DOS MATERIAIS DE REVESTIMENTO DAS JUNTAS</t>
  </si>
  <si>
    <t>06.020.0578-A</t>
  </si>
  <si>
    <t>06.020.0580-0</t>
  </si>
  <si>
    <t>MONTAGEM E ASSENTAMENTO DE TUBULACAO DE CHAPA DE ACO DE 3/8" DE ESPESSURA,COM 6,00M DE COMPRIMENTO E 1200MM DE DIAMETRO,INCLUSIVE SOLDA E REVESTIMENTO DAS JUNTAS,EXCLUSIVE FORNECIMENTO DOS TUBOS E DOS MATERIAIS DE REVESTIMENTO DAS JUNTAS</t>
  </si>
  <si>
    <t>06.020.0580-A</t>
  </si>
  <si>
    <t>06.020.0582-0</t>
  </si>
  <si>
    <t>MONTAGEM E ASSENTAMENTO DE TUBULACAO DE CHAPA DE ACO DE 3/8" DE ESPESSURA,COM 6,00M DE COMPRIMENTO E 1300MM DE DIAMETRO,INCLUSIVE SOLDA E REVESTIMENTO DAS JUNTAS,EXCLUSIVE FORNECIMENTO DOS TUBOS E DOS MATERIAIS DE REVESTIMENTO DAS JUNTAS</t>
  </si>
  <si>
    <t>06.020.0582-A</t>
  </si>
  <si>
    <t>06.020.0584-0</t>
  </si>
  <si>
    <t>MONTAGEM E ASSENTAMENTO DE TUBULACAO DE CHAPA DE ACO DE 3/8" DE ESPESSURA,COM 6,00M DE COMPRIMENTO E 1500MM DE DIAMETRO,INCLUSIVE SOLDA E REVESTIMENTO DAS JUNTAS,EXCLUSIVE FORNECIMENTO DOS TUBOS E DOS MATERIAIS DE REVESTIMENTO DAS JUNTAS</t>
  </si>
  <si>
    <t>06.020.0584-A</t>
  </si>
  <si>
    <t>06.020.0586-0</t>
  </si>
  <si>
    <t>MONTAGEM E ASSENTAMENTO DE TUBULACAO DE CHAPA DE ACO DE 3/8" DE ESPESSURA,COM 6,00M DE COMPRIMENTO E 2000MM DE DIAMETRO,INCLUSIVE SOLDA E REVESTIMENTO DAS JUNTAS,EXCLUSIVE FORNECIMENTO DOS TUBOS E DOS MATERIAIS DE REVESTIMENTO DAS JUNTAS</t>
  </si>
  <si>
    <t>06.020.0586-A</t>
  </si>
  <si>
    <t>06.020.0588-0</t>
  </si>
  <si>
    <t>MONTAGEM E ASSENTAMENTO DE TUBULACAO DE CHAPA DE ACO DE 3/8" 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</si>
  <si>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</si>
  <si>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</si>
  <si>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</si>
  <si>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</si>
  <si>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</si>
  <si>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 DE ESPESSURA,COM 6,00M DE COMPRIMENTO E 600MM DE DIAMETRO,INCLUSIVE SOLDA E REVESTIMENTO DAS JUNTAS,EXCLUSIVE FORNECIMENTO DOS TUBOS E DOS MATERIAIS DE REVESTIMENTO DAS JUNTAS</t>
  </si>
  <si>
    <t>06.020.0594-A</t>
  </si>
  <si>
    <t>06.020.0596-0</t>
  </si>
  <si>
    <t>MONTAGEM E ASSENTAMENTO DE TUBULACAO DE CHAPA DE ACO DE 1/2" DE ESPESSURA,COM 6,00M DE COMPRIMENTO E 700MM DE DIAMETRO,INCLUSIVE SOLDA E REVESTIMENTO DAS JUNTAS,EXCLUSIVE FORNECIMENTO DOS TUBOS E DOS MATERIAIS DE REVESTIMENTO DAS JUNTAS</t>
  </si>
  <si>
    <t>06.020.0596-A</t>
  </si>
  <si>
    <t>06.020.0598-0</t>
  </si>
  <si>
    <t>MONTAGEM E ASSENTAMENTO DE TUBULACAO DE CHAPA DE ACO DE 1/2" DE ESPESSURA,COM 6,00M DE COMPRIMENTO E 800MM DE DIAMETRO,INCLUSIVE SOLDA E REVESTIMENTO DAS JUNTAS,EXCLUSIVE FORNECIMENTO DOS TUBOS E DOS MATERIAIS DE REVESTIMENTO DAS JUNTAS</t>
  </si>
  <si>
    <t>06.020.0598-A</t>
  </si>
  <si>
    <t>06.020.0600-0</t>
  </si>
  <si>
    <t>MONTAGEM E ASSENTAMENTO DE TUBULACAO DE CHAPA DE ACO DE 1/2" DE ESPESSURA,COM 6,00M DE COMPRIMENTO E 900MM DE DIAMETRO,INCLUSIVE SOLDA E REVESTIMENTO DAS JUNTAS,EXCLUSIVE FORNECIMENTO DOS TUBOS E DOS MATERIAIS DE REVESTIMENTO DAS JUNTAS</t>
  </si>
  <si>
    <t>06.020.0600-A</t>
  </si>
  <si>
    <t>06.020.0602-0</t>
  </si>
  <si>
    <t>MONTAGEM E ASSENTAMENTO DE TUBULACAO DE CHAPA DE ACO DE 1/2" DE ESPESSURA,COM 6,00M DE COMPRIMENTO E 1000MM DE DIAMETRO,INCLUSIVE SOLDA E REVESTIMENTO DAS JUNTAS,EXCLUSIVE FORNECIMENTO DOS TUBOS E DOS MATERIAIS DE REVESTIMENTO DAS JUNTAS</t>
  </si>
  <si>
    <t>06.020.0602-A</t>
  </si>
  <si>
    <t>06.020.0604-0</t>
  </si>
  <si>
    <t>MONTAGEM E ASSENTAMENTO DE TUBULACAO DE CHAPA DE ACO DE 1/2" DE ESPESSURA,COM 6,00M DE COMPRIMENTO E 1200MM DE DIAMETRO,INCLUSIVE SOLDA E REVESTIMENTO DAS JUNTAS,EXCLUSIVE FORNECIMENTO DOS TUBOS E DOS MATERIAIS DE REVESTIMENTO DAS JUNTAS</t>
  </si>
  <si>
    <t>06.020.0604-A</t>
  </si>
  <si>
    <t>06.020.0606-0</t>
  </si>
  <si>
    <t>MONTAGEM E ASSENTAMENTO DE TUBULACAO DE CHAPA DE ACO DE 1/2" DE ESPESSURA,COM 6,00M DE COMPRIMENTO E 1500MM DE DIAMETRO,INCLUSIVE SOLDA E REVESTIMENTO DAS JUNTAS,EXCLUSIVE FORNECIMENTO DOS TUBOS E DOS MATERIAIS DE REVESTIMENTO DAS JUNTAS</t>
  </si>
  <si>
    <t>06.020.0606-A</t>
  </si>
  <si>
    <t>06.020.0608-0</t>
  </si>
  <si>
    <t>MONTAGEM E ASSENTAMENTO DE TUBULACAO DE CHAPA DE ACO DE 1/2" DE ESPESSURA,COM 6,00M DE COMPRIMENTO E 1750MM DE DIAMETRO,INCLUSIVE SOLDA E REVESTIMENTO DAS JUNTAS,EXCLUSIVE FORNECIMENTO DOS TUBOS E DOS MATERIAIS DE REVESTIMENTO DAS JUNTAS</t>
  </si>
  <si>
    <t>06.020.0608-A</t>
  </si>
  <si>
    <t>06.020.0610-0</t>
  </si>
  <si>
    <t>MONTAGEM E ASSENTAMENTO DE TUBULACAO DE CHAPA DE ACO DE 1/2" DE ESPESSURA,COM 6,00M DE COMPRIMENTO E 1800MM DE DIAMETRO,INCLUSIVE SOLDA E REVESTIMENTO DAS JUNTAS,EXCLUSIVE FORNECIMENTO DOS TUBOS E DOS MATERIAIS DE REVESTIMENTO DAS JUNTAS</t>
  </si>
  <si>
    <t>06.020.0610-A</t>
  </si>
  <si>
    <t>06.020.0612-0</t>
  </si>
  <si>
    <t>MONTAGEM E ASSENTAMENTO DE TUBULACAO DE CHAPA DE ACO DE 1/2" DE ESPESSURA,COM 6,00M DE COMPRIMENTO E 2000MM DE DIAMETRO,INCLUSIVE SOLDA E REVESTIMENTO DAS JUNTAS,EXCLUSIVE FORNECIMENTO DOS TUBOS E DOS MATERIAIS DE REVESTIMENTO DAS JUNTAS</t>
  </si>
  <si>
    <t>06.020.0612-A</t>
  </si>
  <si>
    <t>06.020.0614-0</t>
  </si>
  <si>
    <t>MONTAGEM E ASSENTAMENTO DE TUBULACAO DE CHAPA DE ACO DE 1/2" DE ESPESSURA,COM 6,00M DE COMPRIMENTO E 2500MM DE DIAMETRO,INCLUSIVE SOLDA E REVESTIMENTO DAS JUNTAS,EXCLUSIVE FORNECIMENTO DOS TUBOS E DOS MATERIAIS DE REVESTIMENTO DAS JUNTAS</t>
  </si>
  <si>
    <t>06.020.0614-A</t>
  </si>
  <si>
    <t>06.020.0616-0</t>
  </si>
  <si>
    <t>MONTAGEM E ASSENTAMENTO DE TUBULACAO DE CHAPA DE ACO DE 5/8" DE ESPESSURA,COM 6,00M DE COMPRIMENTO E 1800MM DE DIAMETRO,INCLUSIVE SOLDA E REVESTIMENTO DAS JUNTAS,EXCLUSIVE FORNECIMENTO DOS TUBOS E DOS MATERIAIS DE REVESTIMENTO DAS JUNTAS</t>
  </si>
  <si>
    <t>06.020.0616-A</t>
  </si>
  <si>
    <t>06.020.0618-0</t>
  </si>
  <si>
    <t>MONTAGEM E ASSENTAMENTO DE TUBULACAO DE CHAPA DE ACO DE 5/8" DE ESPESSURA,COM 6,00M DE COMPRIMENTO E 2000MM DE DIAMETRO,INCLUSIVE SOLDA E REVESTIMENTO DAS JUNTAS,EXCLUSIVE FORNECIMENTO DOS TUBOS E DOS MATERIAIS DE REVESTIMENTO DAS JUNTAS</t>
  </si>
  <si>
    <t>06.020.0618-A</t>
  </si>
  <si>
    <t>06.020.0620-0</t>
  </si>
  <si>
    <t>MONTAGEM E ASSENTAMENTO DE TUBULACAO DE CHAPA DE ACO DE 5/8" 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</si>
  <si>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</si>
  <si>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</si>
  <si>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</si>
  <si>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</si>
  <si>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</si>
  <si>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</si>
  <si>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</si>
  <si>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</si>
  <si>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</si>
  <si>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</si>
  <si>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</si>
  <si>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</si>
  <si>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</si>
  <si>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</si>
  <si>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</si>
  <si>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</si>
  <si>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</si>
  <si>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</si>
  <si>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</si>
  <si>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</si>
  <si>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</si>
  <si>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</si>
  <si>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</si>
  <si>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</si>
  <si>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</si>
  <si>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</si>
  <si>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 DE ESPESSURA,COM 12,00M DE COMPRIMENTO E 150MM DE DIAMETRO,INCLUSIVE SOLDA E REVESTIMENTO DAS JUNTAS,EXCLUSIVE FORNECIMENTO DOS TUBOS E DOS MATERIAIS DE REVESTIMENTO DAS JUNTAS</t>
  </si>
  <si>
    <t>06.020.0636-A</t>
  </si>
  <si>
    <t>06.020.0637-0</t>
  </si>
  <si>
    <t>MONTAGEM E ASSENTAMENTO DE TUBULACAO DE CHAPA DE ACO DE 1/4" DE ESPESSURA,COM 12,00M DE COMPRIMENTO E 200MM DE DIAMETRO,INCLUSIVE SOLDA E REVESTIMENTO DAS JUNTAS,EXCLUSIVE FORNECIMENTO DOS TUBOS E DOS MATERIAIS DE REVESTIMENTO DAS JUNTAS</t>
  </si>
  <si>
    <t>06.020.0637-A</t>
  </si>
  <si>
    <t>06.020.0638-0</t>
  </si>
  <si>
    <t>MONTAGEM E ASSENTAMENTO DE TUBULACAO DE CHAPA DE ACO DE 1/4" DE ESPESSURA,COM 12,00M DE COMPRIMENTO E 250MM DE DIAMETRO,INCLUSIVE SOLDA E REVESTIMENTO DAS JUNTAS,EXCLUSIVE FORNECIMENTO DOS TUBOS E DOS MATERIAIS DE REVESTIMENTO DAS JUNTAS</t>
  </si>
  <si>
    <t>06.020.0638-A</t>
  </si>
  <si>
    <t>06.020.0639-0</t>
  </si>
  <si>
    <t>MONTAGEM E ASSENTAMENTO DE TUBULACAO DE CHAPA DE ACO DE 1/4" DE ESPESSURA,COM 12,00M DE COMPRIMENTO E 300MM DE DIAMETRO,INCLUSIVE SOLDA E REVESTIMENTO DAS JUNTAS,EXCLUSIVE FORNECIMENTO DOS TUBOS E DOS MATERIAIS DE REVESTIMENTO DAS JUNTAS</t>
  </si>
  <si>
    <t>06.020.0639-A</t>
  </si>
  <si>
    <t>06.020.0640-0</t>
  </si>
  <si>
    <t>MONTAGEM E ASSENTAMENTO DE TUBULACAO DE CHAPA DE ACO DE 1/4" DE ESPESSURA,COM 12,00M DE COMPRIMENTO E 350MM DE DIAMETRO,INCLUSIVE SOLDA E REVESTIMENTO DAS JUNTAS,EXCLUSIVE FORNECIMENTO DOS TUBOS E DOS MATERIAIS DE REVESTIMENTO DAS JUNTAS</t>
  </si>
  <si>
    <t>06.020.0640-A</t>
  </si>
  <si>
    <t>06.020.0641-0</t>
  </si>
  <si>
    <t>MONTAGEM E ASSENTAMENTO DE TUBULACAO DE CHAPA DE ACO DE 1/4" DE ESPESSURA,COM 12,00M DE COMPRIMENTO E 400MM DE DIAMETRO,INCLUSIVE SOLDA E REVESTIMENTO DAS JUNTAS,EXCLUSIVE FORNECIMENTO DOS TUBOS E MATERIAIS DE REVESTIMENTO DAS JUNTAS</t>
  </si>
  <si>
    <t>06.020.0641-A</t>
  </si>
  <si>
    <t>06.020.0642-0</t>
  </si>
  <si>
    <t>MONTAGEM E ASSENTAMENTO DE TUBULACAO DE CHAPA DE ACO DE 1/4" DE ESPESSURA,COM 12,00M DE COMPRIMENTO E 450MM DE DIAMETRO,INCLUSIVE SOLDA E REVESTIMENTO DAS JUNTAS,EXCLUSIVE FORNECIMENTO DOS TUBOS E DOS MATERIAIS DE REVESTIMENTO DAS JUNTAS</t>
  </si>
  <si>
    <t>06.020.0642-A</t>
  </si>
  <si>
    <t>06.020.0643-0</t>
  </si>
  <si>
    <t>MONTAGEM E ASSENTAMENTO DE TUBULACAO DE CHAPA DE ACO DE 1/4" DE ESPESSURA,COM 12,00M DE COMPRIMENTO E 500MM DE DIAMETRO,INCLUSIVE SOLDA E REVESTIMENTO DAS JUNTAS,EXCLUSIVE FORNECIMENTO DOS TUBOS E DOS MATERIAIS DE REVESTIMENTO DAS JUNTAS</t>
  </si>
  <si>
    <t>06.020.0643-A</t>
  </si>
  <si>
    <t>06.020.0645-0</t>
  </si>
  <si>
    <t>MONTAGEM E ASSENTAMENTO DE TUBULACAO DE CHAPA DE ACO DE 1/4" DE ESPESSURA,COM 12,00M DE COMPRIMENTO E 600MM DE DIAMETRO,INCLUSIVE SOLDA E REVESTIMENTO DAS JUNTAS,EXCLUSIVE FORNECIMENTO DOS TUBOS E DOS MATERIAIS DE REVESTIMENTO DAS JUNTAS</t>
  </si>
  <si>
    <t>06.020.0645-A</t>
  </si>
  <si>
    <t>06.020.0647-0</t>
  </si>
  <si>
    <t>MONTAGEM E ASSENTAMENTO DE TUBULACAO DE CHAPA DE ACO DE 1/4" DE ESPESSURA,COM 12,00M DE COMPRIMENTO E 700MM DE DIAMETRO,INCLUSIVE SOLDA E REVESTIMENTO DAS JUNTAS,EXCLUSIVE FORNECIMENTO DOS TUBOS E DOS MATERIAIS DE REVESTIMENTO DAS JUNTAS</t>
  </si>
  <si>
    <t>06.020.0647-A</t>
  </si>
  <si>
    <t>06.020.0649-0</t>
  </si>
  <si>
    <t>MONTAGEM E ASSENTAMENTO DE TUBULACAO DE CHAPA DE ACO DE 1/4" 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</si>
  <si>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</si>
  <si>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</si>
  <si>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</si>
  <si>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</si>
  <si>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</si>
  <si>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</si>
  <si>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</si>
  <si>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</si>
  <si>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</si>
  <si>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</si>
  <si>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</si>
  <si>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</si>
  <si>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</si>
  <si>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</si>
  <si>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</si>
  <si>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</si>
  <si>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</si>
  <si>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</si>
  <si>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</si>
  <si>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</si>
  <si>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</si>
  <si>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</si>
  <si>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</si>
  <si>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</si>
  <si>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</si>
  <si>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</si>
  <si>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</si>
  <si>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</si>
  <si>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</si>
  <si>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</si>
  <si>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</si>
  <si>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</si>
  <si>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</si>
  <si>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</si>
  <si>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</si>
  <si>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 DE ESPESSURA,COM 12,00M DE COMPRIMENTO E 300MM DE DIAMETRO,INCLUSIVE SOLDA E REVESTIMENTO DAS JUNTAS,EXCLUSIVE FORNECIMENTO DOS TUBOS E DOS MATERIAIS DE REVESTIMENTO DAS JUNTAS</t>
  </si>
  <si>
    <t>06.020.0675-A</t>
  </si>
  <si>
    <t>06.020.0676-0</t>
  </si>
  <si>
    <t>MONTAGEM E ASSENTAMENTO DE TUBULACAO DE CHAPA DE ACO DE 3/8" DE ESPESSURA,COM 12,00M DE COMPRIMENTO E 350MM DE DIAMETRO,INCLUSIVE SOLDA E REVESTIMENTO DAS JUNTAS,EXCLUSIVE FORNECIMENTO DOS TUBOS E DOS MATERIAIS DE REVESTIMENTO DAS JUNTAS</t>
  </si>
  <si>
    <t>06.020.0676-A</t>
  </si>
  <si>
    <t>06.020.0677-0</t>
  </si>
  <si>
    <t>MONTAGEM E ASSENTAMENTO DE TUBULACAO DE CHAPA DE ACO DE 3/8" DE ESPESSURA,COM 12,00M DE COMPRIMENTO E 400MM DE DIAMETRO,INCLUSIVE SOLDA E REVESTIMENTO DAS JUNTAS,EXCLUSIVE FORNECIMENTO DOS TUBOS E DOS MATERIAIS DE REVESTIMENTO DAS JUNTAS</t>
  </si>
  <si>
    <t>06.020.0677-A</t>
  </si>
  <si>
    <t>06.020.0678-0</t>
  </si>
  <si>
    <t>MONTAGEM E ASSENTAMENTO DE TUBULACAO DE CHAPA DE ACO DE 3/8" DE ESPESSURA,COM 12,00M DE COMPRIMENTO E 450MM DE DIAMETRO,INCLUSIVE SOLDA E REVESTIMENTO DAS JUNTAS,EXCLUSIVE FORNECIMENTO DOS TUBOS E DOS MATERIAIS DE REVESTIMENTO DAS JUNTAS</t>
  </si>
  <si>
    <t>06.020.0678-A</t>
  </si>
  <si>
    <t>06.020.0679-0</t>
  </si>
  <si>
    <t>MONTAGEM E ASSENTAMENTO DE TUBULACAO DE CHAPA DE ACO DE 3/8" DE ESPESSURA,COM 12,00M DE COMPRIMENTO E 500MM DE DIAMETRO,INCLUSIVE SOLDA E REVESTIMENTO DAS JUNTAS,EXCLUSIVE FORNECIMENTO DOS TUBOS E DOS MATERIAIS DE REVESTIMENTO DAS JUNTAS</t>
  </si>
  <si>
    <t>06.020.0679-A</t>
  </si>
  <si>
    <t>06.020.0681-0</t>
  </si>
  <si>
    <t>MONTAGEM E ASSENTAMENTO DE TUBULACAO DE CHAPA DE ACO DE 3/8" DE ESPESSURA,COM 12,00M DE COMPRIMENTO E 600MM DE DIAMETRO,INCLUSIVE SOLDA E REVESTIMENTO DAS JUNTAS,EXCLUSIVE FORNECIMENTO DOS TUBOS E DOS MATERIAIS DE REVESTIMENTO DAS JUNTAS</t>
  </si>
  <si>
    <t>06.020.0681-A</t>
  </si>
  <si>
    <t>06.020.0683-0</t>
  </si>
  <si>
    <t>MONTAGEM E ASSENTAMENTO DE TUBULACAO DE CHAPA DE ACO DE 3/8" DE ESPESSURA,COM 12,00M DE COMPRIMENTO E 700MM DE DIAMETRO,INCLUSIVE SOLDA E REVESTIMENTO DAS JUNTAS,EXCLUSIVE FORNECIMENTO DOS TUBOS E DOS MATERIAIS DE REVESTIMENTO DAS JUNTAS</t>
  </si>
  <si>
    <t>06.020.0683-A</t>
  </si>
  <si>
    <t>06.020.0685-0</t>
  </si>
  <si>
    <t>MONTAGEM E ASSENTAMENTO DE TUBULACAO DE CHAPA DE ACO DE 3/8" DE ESPESSURA,COM 12,00M DE COMPRIMENTO E 800MM DE DIAMETRO,INCLUSIVE SOLDA E REVESTIMENTO DAS JUNTAS,EXCLUSIVE FORNECIMENTO DOS TUBOS E DOS MATERIAIS DE REVESTIMENTO DAS JUNTAS</t>
  </si>
  <si>
    <t>06.020.0685-A</t>
  </si>
  <si>
    <t>06.020.0687-0</t>
  </si>
  <si>
    <t>MONTAGEM E ASSENTAMENTO DE TUBULACAO DE CHAPA DE ACO DE 3/8" DE ESPESSURA,COM 12,00M DE COMPRIMENTO E 900MM DE DIAMETRO,INCLUSIVE SOLDA E REVESTIMENTO DAS JUNTAS,EXCLUSIVE FORNECIMENTO DOS TUBOS E DOS MATERIAIS DE REVESTIMENTO DAS JUNTAS</t>
  </si>
  <si>
    <t>06.020.0687-A</t>
  </si>
  <si>
    <t>06.020.0689-0</t>
  </si>
  <si>
    <t>MONTAGEM E ASSENTAMENTO DE TUBULACAO DE CHAPA DE ACO DE 3/8" DE ESPESSURA,COM 12,00M DE COMPRIMENTO E 1000MM DE DIAMETRO,INCLUSIVE SOLDA E REVESTIMENTO DAS JUNTAS,EXCLUSIVE FORNECIMENTO DOS TUBOS E DOS MATERIAIS DE REVESTIMENTO DAS JUNTAS</t>
  </si>
  <si>
    <t>06.020.0689-A</t>
  </si>
  <si>
    <t>06.020.0690-0</t>
  </si>
  <si>
    <t>MONTAGEM E ASSENTAMENTO DE TUBULACAO DE CHAPA DE ACO DE 3/8" DE ESPESSURA,COM 12,00M DE COMPRIMENTO E 1200MM DE DIAMETRO,INCLUSIVE SOLDA E REVESTIMENTO DAS JUNTAS,EXCLUSIVE FORNECIMENTO DOS TUBOS E DOS MATERIAIS DE REVESTIMENTO DAS JUNTAS</t>
  </si>
  <si>
    <t>06.020.0690-A</t>
  </si>
  <si>
    <t>06.020.0691-0</t>
  </si>
  <si>
    <t>MONTAGEM E ASSENTAMENTO DE TUBULACAO DE CHAPA DE ACO DE 3/8" DE ESPESSURA,COM 12,00M DE COMPRIMENTO E 1300MM DE DIAMETRO,INCLUSIVE SOLDA E REVESTIMENTO DAS JUNTAS,EXCLUSIVE FORNECIMENTO DOS TUBOS E DOS MATERIAIS DE REVESTIMENTO DAS JUNTAS</t>
  </si>
  <si>
    <t>06.020.0691-A</t>
  </si>
  <si>
    <t>06.020.0692-0</t>
  </si>
  <si>
    <t>MONTAGEM E ASSENTAMENTO DE TUBULACAO DE CHAPA DE ACO DE 3/8" DE ESPESSURA,COM 12,00M DE COMPRIMENTO E 1500MM DE DIAMETRO,INCLUSIVE SOLDA E REVESTIMENTO DAS JUNTAS,EXCLUSIVE FORNECIMENTO DOS TUBOS E DOS MATERIAIS DE REVESTIMENTO DAS JUNTAS</t>
  </si>
  <si>
    <t>06.020.0692-A</t>
  </si>
  <si>
    <t>06.020.0694-0</t>
  </si>
  <si>
    <t>MONTAGEM E ASSENTAMENTO DE TUBULACAO DE CHAPA DE ACO DE 3/8" DE ESPESSURA,COM 12,00M DE COMPRIMENTO E 2000MM DE DIAMETRO,INCLUSIVE SOLDA E REVESTIMENTO DAS JUNTAS,EXCLUSIVE FORNECIMENTO DOS TUBOS E DOS MATERIAIS DE REVESTIMENTO DAS JUNTAS</t>
  </si>
  <si>
    <t>06.020.0694-A</t>
  </si>
  <si>
    <t>06.020.0696-0</t>
  </si>
  <si>
    <t>MONTAGEM E ASSENTAMENTO DE TUBULACAO DE CHAPA DE ACO DE 3/8" DE ESPESSURA,COM 12,00M DE COMPRIMENTO E 2500MM DE DIAMETRO,INCLUSIVE SOLDA E REVESTIMENTO DAS JUNTAS,EXCLUSIVE FORNECIMENTO DOS TUBOS E DOS MATERIAIS DE REVESTIMENTO DAS JUNTAS</t>
  </si>
  <si>
    <t>06.020.0696-A</t>
  </si>
  <si>
    <t>06.020.0700-0</t>
  </si>
  <si>
    <t>MONTAGEM E ASSENTAMENTO DE TUBULACAO DE CHAPA DE ACO DE 1/2" DE ESPESSURA,COM 12,00M DE COMPRIMENTO E 500MM DE DIAMETRO,INCLUSIVE SOLDA E REVESTIMENTO DAS JUNTAS,EXCLUSIVE FORNECIMENTO DOS TUBOS E DOS MATERIAIS DE REVESTIMENTO DAS JUNTAS</t>
  </si>
  <si>
    <t>06.020.0700-A</t>
  </si>
  <si>
    <t>06.020.0702-0</t>
  </si>
  <si>
    <t>MONTAGEM E ASSENTAMENTO DE TUBULACAO DE CHAPA DE ACO DE 1/2" DE ESPESSURA,COM 12,00M DE COMPRIMENTO E 600MM DE DIAMETRO,INCLUSIVE SOLDA E REVESTIMENTO DAS JUNTAS,EXCLUSIVE FORNECIMENTO DOS TUBOS E DOS MATERIAIS DE REVESTIMENTO DAS JUNTAS</t>
  </si>
  <si>
    <t>06.020.0702-A</t>
  </si>
  <si>
    <t>06.020.0704-0</t>
  </si>
  <si>
    <t>MONTAGEM E ASSENTAMENTO DE TUBULACAO DE CHAPA DE ACO DE 1/2" DE ESPESSURA,COM 12,00M DE COMPRIMENTO E 700MM DE DIAMETRO,INCLUSIVE SOLDA E REVESTIMENTO DAS JUNTAS,EXCLUSIVE FORNECIMENTO DOS TUBOS E DOS MATERIAIS DE REVESTIMENTO DAS JUNTAS</t>
  </si>
  <si>
    <t>06.020.0704-A</t>
  </si>
  <si>
    <t>06.020.0706-0</t>
  </si>
  <si>
    <t>MONTAGEM E ASSENTAMENTO DE TUBULACAO DE CHAPA DE ACO DE 1/2" DE ESPESSURA,COM 12,00M DE COMPRIMENTO E 800MM DE DIAMETRO,INCLUSIVE SOLDA E REVESTIMENTO DAS JUNTAS,EXCLUSIVE FORNECIMENTO DOS TUBOS E DOS MATERIAIS DE REVESTIMENTO DAS JUNTAS</t>
  </si>
  <si>
    <t>06.020.0706-A</t>
  </si>
  <si>
    <t>06.020.0708-0</t>
  </si>
  <si>
    <t>MONTAGEM E ASSENTAMENTO DE TUBULACAO DE CHAPA DE ACO DE 1/2" DE ESPESSURA,COM 12,00M DE COMPRIMENTO E 900MM DE DIAMETRO,INCLUSIVE SOLDA E REVESTIMENTO DAS JUNTAS,EXCLUSIVE FORNECIMENTO DOS TUBOS E DOS MATERIAIS DE REVESTIMENTO DAS JUNTAS</t>
  </si>
  <si>
    <t>06.020.0708-A</t>
  </si>
  <si>
    <t>06.020.0710-0</t>
  </si>
  <si>
    <t>MONTAGEM E ASSENTAMENTO DE TUBULACAO DE CHAPA DE ACO DE 1/2" DE ESPESSURA,COM 12,00M DE COMPRIMENTO E 1000MM DE DIAMETRO,INCLUSIVE SOLDA E REVESTIMENTO DAS JUNTAS,EXCLUSIVE FORNECIMENTO DOS TUBOS E DOS MATERIAIS DE REVESTIMENTO DAS JUNTAS</t>
  </si>
  <si>
    <t>06.020.0710-A</t>
  </si>
  <si>
    <t>06.020.0711-0</t>
  </si>
  <si>
    <t>MONTAGEM E ASSENTAMENTO DE TUBULACAO DE CHAPA DE ACO DE 1/2" DE ESPESSURA,COM 12,00M DE COMPRIMENTO E 1200MM DE DIAMETRO,INCLUSIVE SOLDA E REVESTIMENTO DAS JUNTAS,EXCLUSIVE FORNECIMENTO DOS TUBOS E DOS MATERIAIS DE REVESTIMENTO DAS JUNTAS</t>
  </si>
  <si>
    <t>06.020.0711-A</t>
  </si>
  <si>
    <t>06.020.0714-0</t>
  </si>
  <si>
    <t>MONTAGEM E ASSENTAMENTO DE TUBULACAO DE CHAPA DE ACO DE 1/2" DE ESPESSURA,COM 12,00M DE COMPRIMENTO E 1500MM DE DIAMETRO,INCLUSIVE SOLDA E REVESTIMENTO DAS JUNTAS,EXCLUSIVE FORNECIMENTO DOS TUBOS E DOS MATERIAIS DE REVESTIMENTO DAS JUNTAS</t>
  </si>
  <si>
    <t>06.020.0714-A</t>
  </si>
  <si>
    <t>06.020.0715-0</t>
  </si>
  <si>
    <t>MONTAGEM E ASSENTAMENTO DE TUBULACAO DE CHAPA DE ACO DE 1/2" DE ESPESSURA,COM 12,00M DE COMPRIMENTO E 1750MM DE DIAMETRO,INCLUSIVE SOLDA E REVESTIMENTO DAS JUNTAS,EXCLUSIVE FORNECIMENTO DOS TUBOS E DOS MATERIAIS DE REVESTIMENTO DAS JUNTAS</t>
  </si>
  <si>
    <t>06.020.0715-A</t>
  </si>
  <si>
    <t>06.020.0716-0</t>
  </si>
  <si>
    <t>MONTAGEM E ASSENTAMENTO DE TUBULACAO DE CHAPA DE ACO DE 1/2" DE ESPESSURA,COM 12,00M DE COMPRIMENTO E 1800MM DE DIAMETRO,INCLUSIVE SOLDA E REVESTIMENTO DAS JUNTAS,EXCLUSIVE FORNECIMENTO DOS TUBOS E DOS MATERIAIS DE REVESTIMENTO DAS JUNTAS</t>
  </si>
  <si>
    <t>06.020.0716-A</t>
  </si>
  <si>
    <t>06.020.0717-0</t>
  </si>
  <si>
    <t>MONTAGEM E ASSENTAMENTO DE TUBULACAO DE CHAPA DE ACO DE 1/2" DE ESPESSURA,COM 12,00M DE COMPRIMENTO E 2000MM DE DIAMETRO,INCLUSIVE SOLDA E REVESTIMENTO DAS JUNTAS,EXCLUSIVE FORNECIMENTO DOS TUBOS E DOS MATERIAIS DE REVESTIMENTO DAS JUNTAS</t>
  </si>
  <si>
    <t>06.020.0717-A</t>
  </si>
  <si>
    <t>06.020.0718-0</t>
  </si>
  <si>
    <t>MONTAGEM E ASSENTAMENTO DE TUBULACAO DE CHAPA DE ACO DE 1/2" DE ESPESSURA,COM 12,00M DE COMPRIMENTO E 2500MM DE DIAMETRO,INCLUSIVE SOLDA E REVESTIMENTO DAS JUNTAS,EXCLUSIVE FORNECIMENTO DOS TUBOS E DOS MATERIAIS DE REVESTIMENTO DAS JUNTAS</t>
  </si>
  <si>
    <t>06.020.0718-A</t>
  </si>
  <si>
    <t>06.020.0720-0</t>
  </si>
  <si>
    <t>MONTAGEM E ASSENTAMENTO DE TUBULACAO DE CHAPA DE ACO DE 5/8" DE ESPESSURA,COM 12,00M DE COMPRIMENTO E 1800MM DE DIAMETRO,INCLUSIVE SOLDA E REVESTIMENTO DAS JUNTAS,EXCLUSIVE FORNECIMENTO DOS TUBOS E DOS MATERIAIS DE REVESTIMENTO DAS JUNTAS</t>
  </si>
  <si>
    <t>06.020.0720-A</t>
  </si>
  <si>
    <t>06.020.0721-0</t>
  </si>
  <si>
    <t>MONTAGEM E ASSENTAMENTO DE TUBULACAO DE CHAPA DE ACO DE 5/8" DE ESPESSURA,COM 12,00M DE COMPRIMENTO E 2000MM DE DIAMETRO,INCLUSIVE SOLDA E REVESTIMENTO DAS JUNTAS,EXCLUSIVE FORNECIMENTO DOS TUBOS E DOS MATERIAIS DE REVESTIMENTO DAS JUNTAS</t>
  </si>
  <si>
    <t>06.020.0721-A</t>
  </si>
  <si>
    <t>06.020.0722-0</t>
  </si>
  <si>
    <t>MONTAGEM E ASSENTAMENTO DE TUBULACAO DE CHAPA DE ACO DE 5/8" DE ESPESSURA,COM 12,00M DE COMPRIMENTO E 2500MM DE DIAMETRO,INCLUSIVE SOLDA E REVESTIMENTO DAS JUNTAS,EXCLUSIVE FORNECIMENTO DOS TUBOS E DOS MATERIAIS DE REVESTIMENTO DAS JUNTAS</t>
  </si>
  <si>
    <t>06.020.0722-A</t>
  </si>
  <si>
    <t>06.020.0725-0</t>
  </si>
  <si>
    <t>MONTAGEM E ASSENTAMENTO DE PECAS DE ACO,POR JUNTA SOLDADA DE 2" DE DIAMETRO,INCLUSIVE SOLDA, EXCLUSIVE FORNECIMENTO DASPECAS</t>
  </si>
  <si>
    <t>06.020.0725-A</t>
  </si>
  <si>
    <t>06.020.0726-0</t>
  </si>
  <si>
    <t>MONTAGEM E ASSENTAMENTO DE PECAS DE ACO,POR JUNTA SOLDADA DE 3" DE DIAMETRO,INCLUSIVE SOLDA, EXCLUSIVE FORNECIMENTO DASPECAS</t>
  </si>
  <si>
    <t>06.020.0726-A</t>
  </si>
  <si>
    <t>06.020.0727-0</t>
  </si>
  <si>
    <t>MONTAGEM E ASSENTAMENTO DE PECAS DE ACO,POR JUNTA SOLDADA DE 4" DE DIAMETRO,INCLUSIVE SOLDA, EXCLUSIVE FORNECIMENTO DASPECAS</t>
  </si>
  <si>
    <t>06.020.0727-A</t>
  </si>
  <si>
    <t>06.020.0735-0</t>
  </si>
  <si>
    <t>MONTAGEM E ASSENTAMENTO DE PECAS DE CHAPA DE ACO DE 3/16" DE ESPESSURA,POR JUNTA SOLDADA,DE 150MM DE DIAMETRO,INCLUSIVESOLDA,EXCLUSIVE FORNECIMENTO DAS PECAS E DOS MATERIAIS DE REVESTIMENTO DAS JUNTAS</t>
  </si>
  <si>
    <t>06.020.0735-A</t>
  </si>
  <si>
    <t>06.020.0736-0</t>
  </si>
  <si>
    <t>MONTAGEM E ASSENTAMENTO DE PECAS DE CHAPA DE ACO DE 3/16" DE ESPESSURA,POR JUNTA SOLDADA,DE 200MM DE DIAMETRO,INCLUSIVESOLDA,EXCLUSIVE FORNECIMENTO DAS PECAS E DOS MATERIAIS DE REVESTIMENTO DAS JUNTAS</t>
  </si>
  <si>
    <t>06.020.0736-A</t>
  </si>
  <si>
    <t>06.020.0737-0</t>
  </si>
  <si>
    <t>MONTAGEM E ASSENTAMENTO DE PECAS DE CHAPA DE ACO DE 3/16" DE ESPESSURA,POR JUNTA SOLDADA,DE 250MM DE DIAMETRO,INCLUSIVESOLDA,EXCLUSIVE FORNECIMENTO DAS PECAS E DOS MATERIAIS DE REVESTIMENTO DAS JUNTAS</t>
  </si>
  <si>
    <t>06.020.0737-A</t>
  </si>
  <si>
    <t>06.020.0738-0</t>
  </si>
  <si>
    <t>MONTAGEM E ASSENTAMENTO DE PECAS DE CHAPA DE ACO DE 3/16" DE ESPESSURA,POR JUNTA SOLDADA,DE 300MM DE DIAMETRO,INCLUSIVESOLDA,EXCLUSIVE FORNECIMENTO DAS PECAS E DOS MATERIAIS DE REVESTIMENTO DAS JUNTAS</t>
  </si>
  <si>
    <t>06.020.0738-A</t>
  </si>
  <si>
    <t>06.020.0739-0</t>
  </si>
  <si>
    <t>MONTAGEM E ASSENTAMENTO DE PECAS DE CHAPA DE ACO DE 3/16" DE ESPESSURA,POR JUNTA SOLDADA,DE 350MM DE DIAMETRO,INCLUSIVESOLDA,EXCLUSIVE FORNECIMENTO DAS PECAS E DOS MATERIAIS DE REVESTIMENTO DAS JUNTAS</t>
  </si>
  <si>
    <t>06.020.0739-A</t>
  </si>
  <si>
    <t>06.020.0740-0</t>
  </si>
  <si>
    <t>MONTAGEM E ASSENTAMENTO DE PECAS DE CHAPA DE ACO DE 3/16" DE ESPESSURA,POR JUNTA SOLDADA,DE 400MM DE DIAMETRO,INCLUSIVESOLDA,EXCLUSIVE FORNECIMENTO DAS PECAS E DOS MATERIAIS DE REVESTIMENTO DAS JUNTAS</t>
  </si>
  <si>
    <t>06.020.0740-A</t>
  </si>
  <si>
    <t>06.020.0741-0</t>
  </si>
  <si>
    <t>MONTAGEM E ASSENTAMENTO DE PECAS DE CHAPA DE ACO DE 3/16" DE ESPESSURA,POR JUNTA SOLDADA,DE 450MM DE DIAMETRO,INCLUSIVESOLDA,EXCLUSIVE FORNECIMENTO DAS PECAS E DOS MATERIAIS DE REVESTIMENTO DAS JUNTAS</t>
  </si>
  <si>
    <t>06.020.0741-A</t>
  </si>
  <si>
    <t>06.020.0742-0</t>
  </si>
  <si>
    <t>MONTAGEM E ASSENTAMENTO DE PECAS DE CHAPA DE ACO DE 3/16" DE 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</si>
  <si>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</si>
  <si>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</si>
  <si>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</si>
  <si>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</si>
  <si>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</si>
  <si>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</si>
  <si>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</si>
  <si>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</si>
  <si>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</si>
  <si>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</si>
  <si>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</si>
  <si>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</si>
  <si>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</si>
  <si>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</si>
  <si>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</si>
  <si>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</si>
  <si>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</si>
  <si>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</si>
  <si>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</si>
  <si>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</si>
  <si>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</si>
  <si>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</si>
  <si>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</si>
  <si>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</si>
  <si>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</si>
  <si>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</si>
  <si>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</si>
  <si>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</si>
  <si>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</si>
  <si>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</si>
  <si>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</si>
  <si>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</si>
  <si>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</si>
  <si>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</si>
  <si>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</si>
  <si>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 ESPESSURA,POR JUNTA SOLDADA,DE 300MM DE DIAMETRO,INCLUSIVESOLDA,EXCLUSIVE FORNECIMENTO DAS PECAS E DOS MATERIAIS DE REVESTIMENTO DAS JUNTAS</t>
  </si>
  <si>
    <t>06.020.0760-A</t>
  </si>
  <si>
    <t>06.020.0761-0</t>
  </si>
  <si>
    <t>MONTAGEM E ASSENTAMENTO DE PECAS DE CHAPA DE ACO DE 5/16" DE ESPESSURA,POR JUNTA SOLDADA,DE 350MM DE DIAMETRO,INCLUSIVESOLDA,EXCLUSIVE FORNECIMENTO DAS PECAS E DOS MATERIAIS DE REVESTIMENTO DAS JUNTAS</t>
  </si>
  <si>
    <t>06.020.0761-A</t>
  </si>
  <si>
    <t>06.020.0762-0</t>
  </si>
  <si>
    <t>MONTAGEM E ASSENTAMENTO DE PECAS DE CHAPA DE ACO DE 5/16" DE ESPESSURA,POR JUNTA SOLDADA,DE 400MM DE DIAMETRO,INCLUSIVESOLDA,EXCLUSIVE FORNECIMENTO DAS PECAS E DOS MATERIAIS DE REVESTIMENTO DAS JUNTAS</t>
  </si>
  <si>
    <t>06.020.0762-A</t>
  </si>
  <si>
    <t>06.020.0763-0</t>
  </si>
  <si>
    <t>MONTAGEM E ASSENTAMENTO DE PECAS DE CHAPA DE ACO DE 5/16" DE ESPESSURA,POR JUNTA SOLDADA,DE 450MM DE DIAMETRO,INCLUSIVESOLDA,EXCLUSIVE FORNECIMENTO DAS PECAS E DOS MATERIAIS DE REVESTIMENTO DAS JUNTAS</t>
  </si>
  <si>
    <t>06.020.0763-A</t>
  </si>
  <si>
    <t>06.020.0764-0</t>
  </si>
  <si>
    <t>MONTAGEM E ASSENTAMENTO DE PECAS DE CHAPA DE ACO DE 5/16" DE ESPESSURA,POR JUNTA SOLDADA,DE 500MM DE DIAMETRO,INCLUSIVESOLDA,EXCLUSIVE FORNECIMENTO DAS PECAS E DOS MATERIAIS DE REVESTIMENTO DAS JUNTAS</t>
  </si>
  <si>
    <t>06.020.0764-A</t>
  </si>
  <si>
    <t>06.020.0766-0</t>
  </si>
  <si>
    <t>MONTAGEM E ASSENTAMENTO DE PECAS DE CHAPA DE ACO DE 5/16" DE ESPESSURA,POR JUNTA SOLDADA,DE 600MM DE DIAMETRO,INCLUSIVESOLDA,EXCLUSIVE FORNECIMENTO DAS PECAS E DOS MATERIAIS DE REVESTIMENTO DAS JUNTAS</t>
  </si>
  <si>
    <t>06.020.0766-A</t>
  </si>
  <si>
    <t>06.020.0768-0</t>
  </si>
  <si>
    <t>MONTAGEM E ASSENTAMENTO DE PECAS DE CHAPA DE ACO DE 5/16" DE ESPESSURA,POR JUNTA SOLDADA,DE 700MM DE DIAMETRO,INCLUSIVESOLDA,EXCLUSIVE FORNECIMENTO DAS PECAS E DOS MATERIAIS DE REVESTIMENTO DAS JUNTAS</t>
  </si>
  <si>
    <t>06.020.0768-A</t>
  </si>
  <si>
    <t>06.020.0770-0</t>
  </si>
  <si>
    <t>MONTAGEM E ASSENTAMENTO DE PECAS DE CHAPA DE ACO DE 5/16" DE ESPESSURA,POR JUNTA SOLDADA,DE 800MM DE DIAMETRO,INCLUSIVESOLDA,EXCLUSIVE FORNECIMENTO DAS PECAS E DOS MATERIAIS DE REVESTIMENTO DAS JUNTAS</t>
  </si>
  <si>
    <t>06.020.0770-A</t>
  </si>
  <si>
    <t>06.020.0772-0</t>
  </si>
  <si>
    <t>MONTAGEM E ASSENTAMENTO DE PECAS DE CHAPA DE ACO DE 5/16" DE ESPESSURA,POR JUNTA SOLDADA,DE 900MM DE DIAMETRO,INCLUSIVESOLDA,EXCLUSIVE FORNECIMENTO DAS PECAS E DOS MATERIAIS DE REVESTIMENTO DAS JUNTAS</t>
  </si>
  <si>
    <t>06.020.0772-A</t>
  </si>
  <si>
    <t>06.020.0774-0</t>
  </si>
  <si>
    <t>MONTAGEM E ASSENTAMENTO DE PECAS DE CHAPA DE ACO DE 5/16" DE ESPESSURA,POR JUNTA SOLDADA,DE 1000MM DE DIAMETRO,INCLUSIVE SOLDA,EXCLUSIVE FORNECIMENTO DAS PECAS E DOS MATERIAIS DE REVESTIMENTO DAS JUNTAS</t>
  </si>
  <si>
    <t>06.020.0774-A</t>
  </si>
  <si>
    <t>06.020.0775-0</t>
  </si>
  <si>
    <t>MONTAGEM E ASSENTAMENTO DE PECAS DE CHAPA DE ACO DE 5/16" DE ESPESSURA,POR JUNTA SOLDADA,DE 1200MM DE DIAMETRO,INCLUSIVE 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</si>
  <si>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</si>
  <si>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</si>
  <si>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</si>
  <si>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</si>
  <si>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</si>
  <si>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</si>
  <si>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</si>
  <si>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</si>
  <si>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</si>
  <si>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</si>
  <si>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</si>
  <si>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</si>
  <si>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</si>
  <si>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</si>
  <si>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</si>
  <si>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</si>
  <si>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</si>
  <si>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</si>
  <si>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</si>
  <si>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</si>
  <si>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</si>
  <si>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</si>
  <si>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</si>
  <si>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</si>
  <si>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</si>
  <si>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</si>
  <si>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</si>
  <si>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</si>
  <si>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</si>
  <si>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</si>
  <si>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</si>
  <si>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</si>
  <si>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</si>
  <si>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</si>
  <si>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</si>
  <si>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</si>
  <si>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</si>
  <si>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</si>
  <si>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</si>
  <si>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</si>
  <si>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</si>
  <si>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</si>
  <si>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</si>
  <si>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</si>
  <si>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</si>
  <si>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</si>
  <si>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</si>
  <si>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</si>
  <si>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</si>
  <si>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</si>
  <si>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</si>
  <si>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</si>
  <si>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</si>
  <si>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</si>
  <si>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</si>
  <si>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</si>
  <si>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</si>
  <si>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</si>
  <si>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</si>
  <si>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</si>
  <si>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</si>
  <si>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</si>
  <si>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</si>
  <si>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</si>
  <si>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</si>
  <si>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</si>
  <si>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</si>
  <si>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</si>
  <si>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</si>
  <si>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</si>
  <si>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</si>
  <si>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</si>
  <si>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</si>
  <si>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</si>
  <si>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</si>
  <si>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</si>
  <si>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</si>
  <si>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</si>
  <si>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</si>
  <si>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</si>
  <si>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</si>
  <si>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</si>
  <si>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</si>
  <si>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</si>
  <si>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</si>
  <si>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</si>
  <si>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</si>
  <si>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</si>
  <si>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</si>
  <si>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</si>
  <si>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</si>
  <si>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</si>
  <si>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</si>
  <si>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</si>
  <si>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</si>
  <si>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</si>
  <si>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</si>
  <si>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</si>
  <si>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</si>
  <si>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</si>
  <si>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</si>
  <si>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</si>
  <si>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</si>
  <si>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</si>
  <si>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</si>
  <si>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</si>
  <si>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</si>
  <si>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</si>
  <si>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</si>
  <si>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</si>
  <si>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</si>
  <si>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</si>
  <si>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</si>
  <si>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</si>
  <si>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</si>
  <si>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</si>
  <si>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</si>
  <si>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</si>
  <si>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</si>
  <si>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</si>
  <si>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</si>
  <si>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</si>
  <si>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</si>
  <si>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</si>
  <si>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</si>
  <si>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</si>
  <si>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</si>
  <si>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</si>
  <si>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</si>
  <si>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</si>
  <si>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</si>
  <si>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</si>
  <si>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</si>
  <si>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</si>
  <si>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</si>
  <si>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</si>
  <si>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</si>
  <si>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</si>
  <si>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</si>
  <si>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</si>
  <si>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</si>
  <si>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</si>
  <si>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</si>
  <si>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</si>
  <si>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</si>
  <si>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</si>
  <si>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</si>
  <si>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</si>
  <si>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</si>
  <si>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</si>
  <si>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</si>
  <si>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</si>
  <si>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</si>
  <si>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</si>
  <si>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</si>
  <si>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</si>
  <si>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</si>
  <si>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</si>
  <si>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</si>
  <si>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</si>
  <si>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</si>
  <si>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</si>
  <si>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</si>
  <si>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</si>
  <si>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</si>
  <si>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</si>
  <si>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</si>
  <si>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</si>
  <si>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</si>
  <si>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</si>
  <si>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</si>
  <si>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</si>
  <si>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</si>
  <si>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</si>
  <si>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</si>
  <si>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</si>
  <si>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</si>
  <si>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</si>
  <si>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</si>
  <si>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</si>
  <si>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</si>
  <si>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</si>
  <si>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</si>
  <si>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</si>
  <si>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</si>
  <si>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</si>
  <si>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</si>
  <si>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</si>
  <si>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</si>
  <si>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</si>
  <si>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</si>
  <si>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</si>
  <si>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</si>
  <si>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</si>
  <si>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</si>
  <si>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</si>
  <si>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</si>
  <si>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</si>
  <si>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</si>
  <si>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</si>
  <si>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</si>
  <si>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</si>
  <si>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</si>
  <si>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</si>
  <si>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</si>
  <si>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</si>
  <si>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</si>
  <si>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</si>
  <si>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</si>
  <si>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</si>
  <si>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</si>
  <si>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</si>
  <si>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</si>
  <si>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</si>
  <si>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</si>
  <si>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</si>
  <si>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</si>
  <si>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</si>
  <si>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</si>
  <si>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</si>
  <si>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</si>
  <si>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</si>
  <si>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</si>
  <si>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</si>
  <si>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</si>
  <si>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</si>
  <si>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</si>
  <si>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</si>
  <si>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</si>
  <si>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</si>
  <si>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</si>
  <si>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</si>
  <si>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</si>
  <si>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</si>
  <si>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</si>
  <si>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</si>
  <si>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</si>
  <si>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</si>
  <si>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</si>
  <si>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</si>
  <si>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</si>
  <si>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</si>
  <si>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</si>
  <si>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</si>
  <si>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</si>
  <si>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</si>
  <si>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</si>
  <si>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</si>
  <si>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</si>
  <si>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</si>
  <si>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</si>
  <si>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</si>
  <si>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</si>
  <si>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</si>
  <si>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</si>
  <si>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</si>
  <si>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</si>
  <si>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</si>
  <si>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</si>
  <si>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</si>
  <si>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</si>
  <si>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</si>
  <si>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</si>
  <si>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</si>
  <si>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</si>
  <si>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</si>
  <si>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</si>
  <si>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</si>
  <si>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</si>
  <si>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</si>
  <si>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</si>
  <si>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</si>
  <si>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</si>
  <si>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</si>
  <si>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</si>
  <si>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 DO TUBO</t>
  </si>
  <si>
    <t>06.020.0905-A</t>
  </si>
  <si>
    <t>06.020.0906-0</t>
  </si>
  <si>
    <t>MONTAGEM DE PESCOCO DE DERIVACAO DE ACO,DIAMETRO DE 200MM,SOLDADO EM TUBO DUCTIL COM ELETRODO ESPECIAL,INCLUSIVE FURACAO DO TUBO</t>
  </si>
  <si>
    <t>06.020.0906-A</t>
  </si>
  <si>
    <t>06.020.0908-0</t>
  </si>
  <si>
    <t>MONTAGEM DE PESCOCO DE DERIVACAO DE ACO,DIAMETRO DE 100MM,SOLDADO EM TUBO DUCTIL COM ELETRODO ESPECIAL,INCLUSIVE FURACAO 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</si>
  <si>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</si>
  <si>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</si>
  <si>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</si>
  <si>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</si>
  <si>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</si>
  <si>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</si>
  <si>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</si>
  <si>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</si>
  <si>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</si>
  <si>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</si>
  <si>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</si>
  <si>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</si>
  <si>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</si>
  <si>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</si>
  <si>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</si>
  <si>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</si>
  <si>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</si>
  <si>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</si>
  <si>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</si>
  <si>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</si>
  <si>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</si>
  <si>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</si>
  <si>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</si>
  <si>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</si>
  <si>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</si>
  <si>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</si>
  <si>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</si>
  <si>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</si>
  <si>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</si>
  <si>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</si>
  <si>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</si>
  <si>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</si>
  <si>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</si>
  <si>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</si>
  <si>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</si>
  <si>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</si>
  <si>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</si>
  <si>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</si>
  <si>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</si>
  <si>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</si>
  <si>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</si>
  <si>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</si>
  <si>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</si>
  <si>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</si>
  <si>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</si>
  <si>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</si>
  <si>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</si>
  <si>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</si>
  <si>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</si>
  <si>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</si>
  <si>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</si>
  <si>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</si>
  <si>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</si>
  <si>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</si>
  <si>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</si>
  <si>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</si>
  <si>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</si>
  <si>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</si>
  <si>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</si>
  <si>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</si>
  <si>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</si>
  <si>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</si>
  <si>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</si>
  <si>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</si>
  <si>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</si>
  <si>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</si>
  <si>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</si>
  <si>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</si>
  <si>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</si>
  <si>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</si>
  <si>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</si>
  <si>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</si>
  <si>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</si>
  <si>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</si>
  <si>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</si>
  <si>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</si>
  <si>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</si>
  <si>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</si>
  <si>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</si>
  <si>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</si>
  <si>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</si>
  <si>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</si>
  <si>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</si>
  <si>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</si>
  <si>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</si>
  <si>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</si>
  <si>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</si>
  <si>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</si>
  <si>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</si>
  <si>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</si>
  <si>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</si>
  <si>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</si>
  <si>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</si>
  <si>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</si>
  <si>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</si>
  <si>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</si>
  <si>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</si>
  <si>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</si>
  <si>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</si>
  <si>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</si>
  <si>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</si>
  <si>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</si>
  <si>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</si>
  <si>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</si>
  <si>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</si>
  <si>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</si>
  <si>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</si>
  <si>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</si>
  <si>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</si>
  <si>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</si>
  <si>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</si>
  <si>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</si>
  <si>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</si>
  <si>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</si>
  <si>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</si>
  <si>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</si>
  <si>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</si>
  <si>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</si>
  <si>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</si>
  <si>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</si>
  <si>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</si>
  <si>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</si>
  <si>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</si>
  <si>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</si>
  <si>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</si>
  <si>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</si>
  <si>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</si>
  <si>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</si>
  <si>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</si>
  <si>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</si>
  <si>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</si>
  <si>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</si>
  <si>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</si>
  <si>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</si>
  <si>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 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</si>
  <si>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</si>
  <si>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</si>
  <si>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</si>
  <si>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</si>
  <si>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</si>
  <si>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</si>
  <si>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</si>
  <si>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</si>
  <si>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</si>
  <si>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</si>
  <si>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</si>
  <si>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</si>
  <si>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</si>
  <si>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</si>
  <si>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</si>
  <si>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</si>
  <si>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</si>
  <si>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</si>
  <si>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</si>
  <si>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</si>
  <si>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</si>
  <si>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</si>
  <si>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</si>
  <si>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</si>
  <si>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</si>
  <si>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</si>
  <si>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</si>
  <si>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</si>
  <si>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</si>
  <si>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 ASSENTAMENTO</t>
  </si>
  <si>
    <t>06.061.0170-A</t>
  </si>
  <si>
    <t>06.061.0171-0</t>
  </si>
  <si>
    <t>SELIM CERAMICO PARA LIGACAO DE ESGOTOS,DE 200MMX100MM,INCLUSIVE ARGAMASSA DE CIMENTO E AREIA NO TRACO 1:4.FORNECIMENTO E ASSENTAMENTO</t>
  </si>
  <si>
    <t>06.061.0171-A</t>
  </si>
  <si>
    <t>06.061.0172-0</t>
  </si>
  <si>
    <t>SELIM CERAMICO PARA LIGACAO DE ESGOTOS,DE 200MMX150MM,INCLUSIVE ARGAMASSA DE CIMENTO E AREIA NO TRACO 1:4.FORNECIMENTO E ASSENTAMENTO</t>
  </si>
  <si>
    <t>06.061.0172-A</t>
  </si>
  <si>
    <t>06.061.0173-0</t>
  </si>
  <si>
    <t>SELIM CERAMICO PARA LIGACAO DE ESGOTOS,DE 250MMX100MM,INCLUSIVE ARGAMASSA DE CIMENTO E AREIA NO TRACO 1:4.FORNECIMENTO E ASSENTAMENTO</t>
  </si>
  <si>
    <t>06.061.0173-A</t>
  </si>
  <si>
    <t>06.061.0174-0</t>
  </si>
  <si>
    <t>SELIM CERAMICO PARA LIGACAO DE ESGOTOS,DE 250MMX150MM,INCLUSIVE ARGAMASSA DE CIMENTO E AREIA NO TRACO 1:4.FORNECIMENTO E ASSENTAMENTO</t>
  </si>
  <si>
    <t>06.061.0174-A</t>
  </si>
  <si>
    <t>06.061.0176-0</t>
  </si>
  <si>
    <t>SELIM CERAMICO PARA LIGACAO DE ESGOTOS,DE 300MMX100MM,INCLUSIVE ARGAMASSA DE CIMENTO E AREIA NO TRACO 1:4.FORNECIMENTO E ASSENTAMENTO</t>
  </si>
  <si>
    <t>06.061.0176-A</t>
  </si>
  <si>
    <t>06.061.0177-0</t>
  </si>
  <si>
    <t>SELIM CERAMICO PARA LIGACAO DE ESGOTOS,DE 300MMX150MM,INCLUSIVE ARGAMASSA DE CIMENTO E AREIA NO TRACO 1:4.FORNECIMENTO E 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</si>
  <si>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</si>
  <si>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</si>
  <si>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</si>
  <si>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</si>
  <si>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</si>
  <si>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</si>
  <si>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</si>
  <si>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</si>
  <si>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</si>
  <si>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</si>
  <si>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</si>
  <si>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</si>
  <si>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</si>
  <si>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</si>
  <si>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</si>
  <si>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</si>
  <si>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</si>
  <si>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</si>
  <si>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</si>
  <si>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</si>
  <si>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</si>
  <si>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</si>
  <si>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</si>
  <si>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</si>
  <si>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</si>
  <si>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</si>
  <si>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</si>
  <si>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</si>
  <si>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</si>
  <si>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</si>
  <si>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</si>
  <si>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</si>
  <si>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</si>
  <si>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</si>
  <si>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</si>
  <si>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</si>
  <si>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</si>
  <si>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</si>
  <si>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</si>
  <si>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</si>
  <si>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</si>
  <si>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</si>
  <si>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</si>
  <si>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</si>
  <si>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</si>
  <si>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</si>
  <si>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</si>
  <si>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</si>
  <si>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</si>
  <si>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</si>
  <si>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</si>
  <si>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</si>
  <si>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</si>
  <si>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</si>
  <si>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</si>
  <si>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</si>
  <si>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</si>
  <si>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</si>
  <si>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</si>
  <si>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</si>
  <si>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</si>
  <si>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</si>
  <si>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</si>
  <si>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</si>
  <si>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</si>
  <si>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</si>
  <si>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</si>
  <si>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</si>
  <si>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</si>
  <si>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</si>
  <si>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</si>
  <si>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</si>
  <si>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</si>
  <si>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</si>
  <si>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</si>
  <si>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</si>
  <si>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</si>
  <si>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</si>
  <si>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</si>
  <si>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</si>
  <si>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</si>
  <si>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</si>
  <si>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</si>
  <si>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</si>
  <si>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</si>
  <si>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</si>
  <si>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</si>
  <si>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</si>
  <si>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</si>
  <si>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</si>
  <si>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</si>
  <si>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</si>
  <si>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</si>
  <si>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</si>
  <si>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</si>
  <si>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</si>
  <si>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</si>
  <si>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</si>
  <si>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</si>
  <si>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</si>
  <si>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</si>
  <si>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</si>
  <si>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</si>
  <si>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</si>
  <si>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</si>
  <si>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</si>
  <si>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</si>
  <si>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</si>
  <si>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</si>
  <si>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</si>
  <si>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</si>
  <si>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</si>
  <si>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</si>
  <si>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</si>
  <si>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06.069.0145-A</t>
  </si>
  <si>
    <t>06.069.0150-0</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</si>
  <si>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</si>
  <si>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</si>
  <si>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</si>
  <si>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</si>
  <si>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06.069.0155-A</t>
  </si>
  <si>
    <t>06.069.0160-0</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</si>
  <si>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</si>
  <si>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</si>
  <si>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</si>
  <si>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</si>
  <si>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</si>
  <si>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</si>
  <si>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</si>
  <si>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</si>
  <si>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</si>
  <si>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</si>
  <si>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</si>
  <si>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</si>
  <si>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</si>
  <si>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</si>
  <si>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</si>
  <si>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</si>
  <si>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</si>
  <si>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</si>
  <si>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</si>
  <si>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</si>
  <si>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</si>
  <si>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</si>
  <si>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</si>
  <si>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</si>
  <si>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</si>
  <si>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</si>
  <si>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</si>
  <si>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</si>
  <si>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</si>
  <si>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</si>
  <si>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</si>
  <si>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</si>
  <si>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</si>
  <si>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</si>
  <si>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</si>
  <si>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</si>
  <si>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</si>
  <si>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</si>
  <si>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</si>
  <si>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</si>
  <si>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</si>
  <si>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</si>
  <si>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</si>
  <si>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</si>
  <si>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</si>
  <si>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</si>
  <si>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</si>
  <si>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</si>
  <si>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</si>
  <si>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</si>
  <si>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</si>
  <si>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</si>
  <si>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</si>
  <si>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</si>
  <si>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</si>
  <si>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</si>
  <si>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</si>
  <si>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</si>
  <si>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</si>
  <si>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</si>
  <si>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</si>
  <si>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</si>
  <si>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</si>
  <si>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</si>
  <si>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</si>
  <si>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</si>
  <si>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</si>
  <si>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</si>
  <si>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</si>
  <si>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</si>
  <si>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</si>
  <si>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</si>
  <si>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</si>
  <si>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</si>
  <si>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</si>
  <si>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</si>
  <si>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</si>
  <si>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</si>
  <si>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</si>
  <si>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</si>
  <si>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</si>
  <si>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</si>
  <si>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</si>
  <si>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</si>
  <si>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</si>
  <si>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</si>
  <si>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</si>
  <si>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 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</si>
  <si>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</si>
  <si>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</si>
  <si>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</si>
  <si>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</si>
  <si>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</si>
  <si>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</si>
  <si>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</si>
  <si>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</si>
  <si>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</si>
  <si>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</si>
  <si>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</si>
  <si>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 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</si>
  <si>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</si>
  <si>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</si>
  <si>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</si>
  <si>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</si>
  <si>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</si>
  <si>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</si>
  <si>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</si>
  <si>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</si>
  <si>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</si>
  <si>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</si>
  <si>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</si>
  <si>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</si>
  <si>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</si>
  <si>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</si>
  <si>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</si>
  <si>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</si>
  <si>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</si>
  <si>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</si>
  <si>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</si>
  <si>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</si>
  <si>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</si>
  <si>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</si>
  <si>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</si>
  <si>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</si>
  <si>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</si>
  <si>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</si>
  <si>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</si>
  <si>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</si>
  <si>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</si>
  <si>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 TRANSPORTE HORIZONTAL E CONSIDERADO PARA PROFUNDIDADE DE VALAS ATE 3,00M</t>
  </si>
  <si>
    <t>06.087.0010-A</t>
  </si>
  <si>
    <t>06.090.0010-0</t>
  </si>
  <si>
    <t>PREPARO DE BERCO,EM TERRENO FIRME,PARA TUBULACAO DE 1,20M DE DIAMETRO,APOIADA NUM ARCO DE 90°</t>
  </si>
  <si>
    <t>06.090.0010-A</t>
  </si>
  <si>
    <t>06.095.0013-0</t>
  </si>
  <si>
    <t>GEOMEMBRANA EM PEAD,ESPESSURA DE 0,8MM,LISA,SISTEMA IMPERMEABILIZANTE,APLICACAO EM CONTENCAO DE FLUIDOS E RESIDUOS,CONFORME ABNT NBR 16.199,INCLUSIVE SOLDA POR TERMOFUSAO,ABRACADEIRAS,INSERTES,CONEXOES E DEMAIS ACESSORIOS.FORNECIMENTO E COLOCACAO</t>
  </si>
  <si>
    <t>06.095.0013-A</t>
  </si>
  <si>
    <t>06.095.0015-0</t>
  </si>
  <si>
    <t>GEOMEMBRANA EM PEAD,ESPESSURA DE 1,0MM,LISA,SISTEMA IMPERMEABILIZANTE,APLICACAO EM CONTENCAO DE FLUIDOS E RESIDUOS,CONFORME ABNT NBR 16.199,INCLUSIVE SOLDA POR TERMOFUSAO,ABRACADEIRAS,INSERTES,CONEXOES E DEMAIS ACESSORIOS.FORNECIMENTO E COLOCACAO</t>
  </si>
  <si>
    <t>06.095.0015-A</t>
  </si>
  <si>
    <t>06.095.0018-0</t>
  </si>
  <si>
    <t>GEOMEMBRANA EM PEAD,ESPESSURA DE 1,5MM,LISA,SISTEMA IMPERMEABILIZANTE,APLICACAO EM CONTENCAO DE FLUIDOS E RESIDUOS,CONFORME ABNT NBR 16.199,INCLUSIVE SOLDA POR TERMOFUSAO,ABRACADEIRAS,INSERTES,CONEXOES E DEMAIS ACESSORIOS.FORNECIMENTO E COLOCACAO</t>
  </si>
  <si>
    <t>06.095.0018-A</t>
  </si>
  <si>
    <t>06.095.0020-0</t>
  </si>
  <si>
    <t>GEOMEMBRANA EM PEAD,ESPESSURA DE 2,0MM,LISA,SISTEMA IMPERMEABILIZANTE,APLICACAO EM CONTENCAO DE FLUIDOS E RESIDUOS,CONFORME ABNT NBR 16.199,INCLUSIVE SOLDA POR TERMOFUSAO,ABRACADEIRAS,INSERTES,CONEXOES E DEMAIS ACESSORIOS.FORNECIMENTO E COLOCACAO</t>
  </si>
  <si>
    <t>06.095.0020-A</t>
  </si>
  <si>
    <t>06.095.0022-0</t>
  </si>
  <si>
    <t>GEOMEMBRANA EM PEAD,ESPESSURA DE 2,5MM,LISA,SISTEMA IMPERMEABILIZANTE,APLICACAO EM CONTENCAO DE FLUIDOS E RESIDUOS,CONFORME ABNT NBR 16.199,INCLUSIVE SOLDA POR TERMOFUSAO,ABRACADEIRAS,INSERTES,CONEXOES E DEMAIS ACESSORIOS.FORNECIMENTO E COLOCACAO</t>
  </si>
  <si>
    <t>06.095.0022-A</t>
  </si>
  <si>
    <t>06.095.0025-0</t>
  </si>
  <si>
    <t>GEOMEMBRANA EM PEAD,ESPESSURA DE 1,0MM,TEXTURIZADA,SISTEMA IMPERMEABILIZANTE,APLICACAO EM CONTENCAO DE FLUIDOS E RESIDUOS,CONFORME ABNT NBR 16.199,INCLUSIVE SOLDA POR TERMOFUSAO,ABRACADEIRAS,INSERTES,CONEXOES E DEMAIS ACESSORIOS.FORNECIMENTO E COLOCACAO</t>
  </si>
  <si>
    <t>06.095.0025-A</t>
  </si>
  <si>
    <t>06.095.0028-0</t>
  </si>
  <si>
    <t>GEOMEMBRANA EM PEAD,ESPESSURA DE 1,5MM,TEXTURIZADA,SISTEMA IMPERMEABILIZANTE,APLICACAO EM CONTENCAO DE FLUIDOS E RESIDUOS,CONFORME ABNT NBR 16.199,INCLUSIVE SOLDA POR TERMOFUSAO,ABRACADEIRAS,INSERTES,CONEXOES E DEMAIS ACESSORIOS.FORNECIMENTO E COLOCACAO</t>
  </si>
  <si>
    <t>06.095.0028-A</t>
  </si>
  <si>
    <t>06.095.0030-0</t>
  </si>
  <si>
    <t>GEOMEMBRANA EM PEAD,ESPESSURA DE 2,0MM,TEXTURIZADA,SISTEMA IMPERMEABILIZANTE,APLICACAO EM CONTENCAO DE FLUIDOS E RESIDUOS,CONFORME ABNT NBR 16.199,INCLUSIVE SOLDA POR TERMOFUSAO,ABRACADEIRAS,INSERTES,CONEXOES E DEMAIS ACESSORIOS.FORNECIMENTO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</si>
  <si>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</si>
  <si>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</si>
  <si>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</si>
  <si>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</si>
  <si>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</si>
  <si>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</si>
  <si>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</si>
  <si>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</si>
  <si>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</si>
  <si>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</si>
  <si>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</si>
  <si>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</si>
  <si>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</si>
  <si>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</si>
  <si>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</si>
  <si>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</si>
  <si>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</si>
  <si>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</si>
  <si>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</si>
  <si>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</si>
  <si>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</si>
  <si>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</si>
  <si>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</si>
  <si>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</si>
  <si>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</si>
  <si>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</si>
  <si>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</si>
  <si>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</si>
  <si>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</si>
  <si>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</si>
  <si>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</si>
  <si>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</si>
  <si>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</si>
  <si>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</si>
  <si>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</si>
  <si>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</si>
  <si>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</si>
  <si>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</si>
  <si>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</si>
  <si>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</si>
  <si>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</si>
  <si>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 20KN/M.FORNECIMENTO E COLOCACAO</t>
  </si>
  <si>
    <t>06.100.0079-A</t>
  </si>
  <si>
    <t>06.100.0080-0</t>
  </si>
  <si>
    <t>GEOGRELHA TECIDA DE POLIESTER REVESTIDA COM PVC,RESISTENCIALONGITUDINAL A TRACAO DE 40KN/M E RESISTENCIA TRANSVERSAL DE 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</si>
  <si>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</si>
  <si>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</si>
  <si>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</si>
  <si>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</si>
  <si>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</si>
  <si>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 30KN/M.FORNECIMENTO E COLOCACAO</t>
  </si>
  <si>
    <t>06.100.0085-A</t>
  </si>
  <si>
    <t>06.100.0087-0</t>
  </si>
  <si>
    <t>GEOGRELHA TECIDA DE POLIESTER REVESTIDA COM PVC,RESISTENCIALONGITUDINAL A TRACAO DE 80KN/M E RESISTENCIA TRANSVERSAL DE 30KN/M.FORNECIMENTO E COLOCACAO</t>
  </si>
  <si>
    <t>06.100.0087-A</t>
  </si>
  <si>
    <t>06.100.0090-0</t>
  </si>
  <si>
    <t>GEOGRELHA TECIDA DE POLIESTER REVESTIDA COM PVC,RESISTENCIALONGITUDINAL A TRACAO DE 90KN/M E RESISTENCIA TRANSVERSAL DE 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</si>
  <si>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</si>
  <si>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</si>
  <si>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</si>
  <si>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</si>
  <si>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</si>
  <si>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</si>
  <si>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</si>
  <si>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</si>
  <si>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</si>
  <si>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</si>
  <si>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</si>
  <si>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</si>
  <si>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</si>
  <si>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</si>
  <si>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</si>
  <si>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</si>
  <si>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</si>
  <si>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</si>
  <si>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</si>
  <si>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</si>
  <si>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</si>
  <si>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</si>
  <si>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</si>
  <si>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</si>
  <si>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</si>
  <si>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</si>
  <si>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</si>
  <si>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</si>
  <si>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</si>
  <si>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 RIGIDEZ DE 2200KN/M A 5% DE DEFORMACAO. FORNECIMENTO E COLOCACAO</t>
  </si>
  <si>
    <t>06.100.0136-A</t>
  </si>
  <si>
    <t>06.100.0138-0</t>
  </si>
  <si>
    <t>GEOGRELHA TECIDA DE PVA (POLI ALCOOL VINILICO) COM MODULO DE RIGIDEZ DE 3000KN/M A 5% DE DEFORMACAO. FORNECIMENTO E COLOCACAO</t>
  </si>
  <si>
    <t>06.100.0138-A</t>
  </si>
  <si>
    <t>06.100.0140-0</t>
  </si>
  <si>
    <t>GEOGRELHA TECIDA DE PVA (POLI ALCOOL VINILICO) COM MODULO DE RIGIDEZ DE 4000KN/M A 5% DE DEFORMACAO. FORNECIMENTO E COLOCACAO</t>
  </si>
  <si>
    <t>06.100.0140-A</t>
  </si>
  <si>
    <t>06.100.0142-0</t>
  </si>
  <si>
    <t>GEOGRELHA TECIDA DE PVA (POLI ALCOOL VINILICO) COM MODULO DE RIGIDEZ DE 6000KN/M A 5% DE DEFORMACAO. FORNECIMENTO E COLOCACAO</t>
  </si>
  <si>
    <t>06.100.0142-A</t>
  </si>
  <si>
    <t>06.100.0144-0</t>
  </si>
  <si>
    <t>GEOGRELHA TECIDA DE PVA (POLI ALCOOL VINILICO) COM MODULO DE 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</si>
  <si>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</si>
  <si>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</si>
  <si>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</si>
  <si>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</si>
  <si>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</si>
  <si>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</si>
  <si>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</si>
  <si>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</si>
  <si>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</si>
  <si>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</si>
  <si>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</si>
  <si>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</si>
  <si>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</si>
  <si>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</si>
  <si>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 POLIPROPILENO TERMOSOLDADA A DOIS GEOTEXTEIS NAO TECIDO DEPOLIESTER E TUBO DRENO PERFURADO.FORNECIMENTO E COLOCACAO</t>
  </si>
  <si>
    <t>06.100.0165-A</t>
  </si>
  <si>
    <t>06.100.0170-0</t>
  </si>
  <si>
    <t>GEOCOMPOSTO PARA DRENAGEM,VERTICAL,FORMADO POR GEOMANTA TRIDIMENSIONAL COM 16MM DE ESPESSURA,FABRICADO COM FILAMENTOS DE 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</si>
  <si>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</si>
  <si>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</si>
  <si>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</si>
  <si>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</si>
  <si>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</si>
  <si>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</si>
  <si>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</si>
  <si>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</si>
  <si>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</si>
  <si>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</si>
  <si>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</si>
  <si>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 DE 320KPA LARGURA 2,OM.FORNECIMENTO E COLOCACAO</t>
  </si>
  <si>
    <t>06.100.0187-A</t>
  </si>
  <si>
    <t>06.100.0190-0</t>
  </si>
  <si>
    <t>GEOMANTA PARA REVESTIMENTO DE TALUDE SUJEITO A EROSAO SUPERFICIAL COM ESPESSURA DE 10MM,FLEXIVEL,TRIDIMENSIONAL,COM MAIS 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</si>
  <si>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</si>
  <si>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</si>
  <si>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</si>
  <si>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</si>
  <si>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</si>
  <si>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 FRONTAL E TELA DE REFORCO(VIDE ITEM 06.103.0150-0)</t>
  </si>
  <si>
    <t>06.102.0010-A</t>
  </si>
  <si>
    <t>06.103.0010-0</t>
  </si>
  <si>
    <t>MALHA METALICA PARA ESTRUTURA DE SOLO REFORCADO,HEXAGONAL,DE DUPLA TORCAO,DE ZINCO-ALUMINIO COM DIAMETRO DE 2,70MM,REVESTIDA EM PVC COM DIAMETRO DE 0,40MM,MEDINDO 0,50X1,00X3,00M.FORNECIMENTO</t>
  </si>
  <si>
    <t>06.103.0010-A</t>
  </si>
  <si>
    <t>06.103.0015-0</t>
  </si>
  <si>
    <t>MALHA METALICA PARA ESTRUTURA DE SOLO REFORCADO,HEXAGONAL,DE DUPLA TORCAO,DE ZINCO-ALUMINIO COM DIAMETRO DE 2,70MM,REVESTIDA EM PVC COM DIAMETRO DE 0,40MM,MEDINDO 0,50X1,00X4,00M.FORNECIMENTO</t>
  </si>
  <si>
    <t>06.103.0015-A</t>
  </si>
  <si>
    <t>06.103.0020-0</t>
  </si>
  <si>
    <t>MALHA METALICA PARA ESTRUTURA DE SOLO REFORCADO,HEXAGONAL,DE DUPLA TORCAO,DE ZINCO-ALUMINIO COM DIAMETRO DE 2.70MM,REVESTIDA EM PVC COM DIAMETRO DE 0,40MM,MEDINDO 0,50X1,00X5,00M.FORNECIMENTO</t>
  </si>
  <si>
    <t>06.103.0020-A</t>
  </si>
  <si>
    <t>06.103.0025-0</t>
  </si>
  <si>
    <t>MALHA METALICA PARA ESTRUTURA DE SOLO REFORCADO,HEXAGONAL,DE DUPLA TORCAO,DE ZINCO-ALUMINIO COM DIAMETRO DE 2,70MM,REVESTIDA EM PVC COM DIAMETRO DE 0,40MM,MEDINDO 0,50X1,00X6,00M.FORNECIMENTO</t>
  </si>
  <si>
    <t>06.103.0025-A</t>
  </si>
  <si>
    <t>06.103.0030-0</t>
  </si>
  <si>
    <t>MALHA METALICA PARA ESTRUTURA DE SOLO REFORCADO,HEXAGONAL,DE DUPLA TORCAO,DE ZINCO-ALUMINIO COM DIAMETRO DE 2,70MM,REVESTIDA EM PVC COM DIAMETRO DE 0,40MM,MEDINDO 0,50X1,00X7,00M.FORNECIMENTO</t>
  </si>
  <si>
    <t>06.103.0030-A</t>
  </si>
  <si>
    <t>06.103.0035-0</t>
  </si>
  <si>
    <t>MALHA METALICA PARA ESTRUTURA DE SOLO REFORCADO,HEXAGONAL,DE DUPLA TORCAO,DE ZINCO-ALUMINIO COM DIAMETRO DE 2,70MM,REVESTIDA EM PVC COM DIAMETRO DE 0,40MM,MEDINDO 0,50X1,00X8,00M.FORNECIMENTO</t>
  </si>
  <si>
    <t>06.103.0035-A</t>
  </si>
  <si>
    <t>06.103.0040-0</t>
  </si>
  <si>
    <t>MALHA METALICA PARA ESTRUTURA DE SOLO REFORCADO,HEXAGONAL,DE DUPLA TORCAO,DE ZINCO-ALUMINIO COM DIAMETRO DE 2,70MM,REVESTIDA EM PVC COM DIAMETRO DE 0,40MM,MEDINDO 0,50X1,00X9,00M.FORNECIMENTO</t>
  </si>
  <si>
    <t>06.103.0040-A</t>
  </si>
  <si>
    <t>06.103.0045-0</t>
  </si>
  <si>
    <t>MALHA METALICA PARA ESTRUTURA DE SOLO REFORCADO,HEXAGONAL,DE DUPLA TORCAO,DE ZINCO-ALUMINIO COM DIAMETRO DE 2,70MM,REVESTIDA EM PVC COM DIAMETRO DE 0,40MM,MEDINDO 0,50X1,00X10,00M.FORNECIMENTO</t>
  </si>
  <si>
    <t>06.103.0045-A</t>
  </si>
  <si>
    <t>06.103.0050-0</t>
  </si>
  <si>
    <t>MALHA METALICA PARA ESTRUTURA DE SOLO REFORCADO,HEXAGONAL,DE DUPLA TORCAO,DE ZINCO-ALUMINIO COM DIAMETRO DE 2,70MM,REVESTIDA EM PVC COM DIAMETRO DE 0,40MM,MEDINDO 0,50X1,00X11,00M.FORNECIMENTO</t>
  </si>
  <si>
    <t>06.103.0050-A</t>
  </si>
  <si>
    <t>06.103.0055-0</t>
  </si>
  <si>
    <t>MALHA METALICA PARA ESTRUTURA DE SOLO REFORCADO,HEXAGONAL,DE DUPLA TORCAO,DE ZINCO-ALUMINIO COM DIAMETRO DE 2,70MM,REVESTIDA EM PVC COM DIAMETRO DE 0,40MM,MEDINDO 0,50X1,00X12,00M.</t>
  </si>
  <si>
    <t>06.103.0055-A</t>
  </si>
  <si>
    <t>06.103.0080-0</t>
  </si>
  <si>
    <t>MALHA METALICA PARA ESTRUTURA DE SOLO REFORCADO,HEXAGONAL,DE DUPLA TORCAO,DE ZINCO-ALUMINIO COM DIAMETRO DE 2,70MM,REVESTIDA EM PVC COM DIAMETRO DE 0,40MM,MEDINDO 1,00X1,00X3,00M.FORNECIMENTO</t>
  </si>
  <si>
    <t>06.103.0080-A</t>
  </si>
  <si>
    <t>06.103.0085-0</t>
  </si>
  <si>
    <t>MALHA METALICA PARA ESTRUTURA DE SOLO REFORCADO,HEXAGONAL,DE DUPLA TORCAO,DE ZINCO-ALUMINIO COM DIAMETRO DE 2,70MM,REVESTIDA EM PVC COM DIAMETRO DE 0,40MM,MEDINDO 1,00X1,00X4,00M.FORNECIMENTO</t>
  </si>
  <si>
    <t>06.103.0085-A</t>
  </si>
  <si>
    <t>06.103.0090-0</t>
  </si>
  <si>
    <t>MALHA METALICA PARA ESTRUTURA DE SOLO REFORCADO,HEXAGONAL,DE DUPLA TORCAO,DE ZINCO-ALUMINIO COM DIAMETRO DE 2,70MM,REVESTIDA EM PVC COM DIAMETRO DE 0,40MM,MEDINDO 1,00X1,00X5,00M.FORNECIMENTO</t>
  </si>
  <si>
    <t>06.103.0090-A</t>
  </si>
  <si>
    <t>06.103.0095-0</t>
  </si>
  <si>
    <t>MALHA METALICA PARA ESTRUTURA DE SOLO REFORCADO,HEXAGONAL,DE DUPLA TORCAO,DE ZINCO-ALUMINIO COM DIAMETRO DE 2,70MM,REVESTIDA EM PVC COM DIAMETRO DE 0,40MM,MEDINDO 1,00X1,00X6,00M.FORNECIMENTO</t>
  </si>
  <si>
    <t>06.103.0095-A</t>
  </si>
  <si>
    <t>06.103.0100-0</t>
  </si>
  <si>
    <t>MALHA METALICA PARA ESTRUTURA DE SOLO REFORCADO,HEXAGONAL,DE DUPLA TORCAO,DE ZINCO-ALUMINIO COM DIAMETRO DE 2,70MM,REVESTIDA EM PVC COM DIAMETRO DE 0,40MM,MEDINDO 1,00X1,00X7,00M.FORNECIMENTO</t>
  </si>
  <si>
    <t>06.103.0100-A</t>
  </si>
  <si>
    <t>06.103.0105-0</t>
  </si>
  <si>
    <t>MALHA METALICA PARA ESTRUTURA DE SOLO REFORCADO,HEXAGONAL,DE DUPLA TORCAO,DE ZINCO-ALUMINIO COM DIAMETRO DE 2,70MM,REVESTIDA EM PVC COM DIAMETRO DE 0,40MM,MEDINDO 1,00X1,00X8,00M.FORNECIMENTO</t>
  </si>
  <si>
    <t>06.103.0105-A</t>
  </si>
  <si>
    <t>06.103.0110-0</t>
  </si>
  <si>
    <t>MALHA METALICA PARA ESTRUTURA DE SOLO REFORCADO,HEXAGONAL,DE DUPLA TORCAO,DE ZINCO-ALUMINIO COM DIAMETRO DE 2,70MM,REVESTIDA EM PVC COM DIAMETRO DE 0,40MM,MEDINDO 1,00X1,00X9,00M.FORNECIMENTO</t>
  </si>
  <si>
    <t>06.103.0110-A</t>
  </si>
  <si>
    <t>06.103.0115-0</t>
  </si>
  <si>
    <t>MALHA METALICA PARA ESTRUTURA DE SOLO REFORCADO,HEXAGONAL,DE DUPLA TORCAO,DE ZINCO-ALUMINIO COM DIAMETRO DE 2,70MM,REVESTIDA EM PVC COM DIAMETRO DE 0,40MM,MEDINDO 1,00X1,00X10,00M.FORNECIMENTO</t>
  </si>
  <si>
    <t>06.103.0115-A</t>
  </si>
  <si>
    <t>06.103.0120-0</t>
  </si>
  <si>
    <t>MALHA METALICA PARA ESTRUTURA DE SOLO REFORCADO,HEXAGONAL,DE DUPLA TORCAO,DE ZINCO-ALUMINIO COM DIAMETRO DE 2,70MM,REVESTIDA EM PVC COM DIAMETRO DE 0,40MM,MEDINDO 1,00X1,00X11,00M.</t>
  </si>
  <si>
    <t>06.103.0120-A</t>
  </si>
  <si>
    <t>06.103.0125-0</t>
  </si>
  <si>
    <t>MALHA METALICA PARA ESTRUTURA DE SOLO REFORCADO,HEXAGONAL,DE 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</si>
  <si>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</si>
  <si>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</si>
  <si>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</si>
  <si>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</si>
  <si>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</si>
  <si>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</si>
  <si>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</si>
  <si>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</si>
  <si>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</si>
  <si>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</si>
  <si>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</si>
  <si>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</si>
  <si>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</si>
  <si>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</si>
  <si>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</si>
  <si>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</si>
  <si>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</si>
  <si>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</si>
  <si>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</si>
  <si>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</si>
  <si>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</si>
  <si>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</si>
  <si>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</si>
  <si>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</si>
  <si>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</si>
  <si>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</si>
  <si>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</si>
  <si>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06.108.0009-A</t>
  </si>
  <si>
    <t>06.110.0001-0</t>
  </si>
  <si>
    <t>ENCHIMENTO COM ARGAMASSA,NO TRACO 1:4,ENTRE O TUBO CAMISA DE 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</si>
  <si>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</si>
  <si>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</si>
  <si>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</si>
  <si>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</si>
  <si>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</si>
  <si>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AGUA,PONTA/BOLSA,REVESTIDO INTERNAMENTE EM POLIETILENO,REVESTIMENTO EXTERNO EM LIGA DE ZINCO E ALUMINIO E EPOXI DE COR AZUL MARINHO,COM DIAMETRO EXTERNO DE 90MM,CONFORME ABNT NBR 7675,12588 E 11827.FORNECIMENTO</t>
  </si>
  <si>
    <t>06.200.0030-A</t>
  </si>
  <si>
    <t>06.200.0033-0</t>
  </si>
  <si>
    <t>TUBO DE FERRO FUNDIDO,CENTRIFUGADO,DUCTIL,CLASSE 25KG, PARACANALIZACAO DE AGUA,PONTA/BOLSA,REVESTIDO INTERNAMENTE EM POLIETILENO,REVESTIMENTO EXTERNO EM LIGA DE ZINCO E ALUMINIO E EPOXI DE COR AZUL MARINHO,COM DIAMETRO EXTERNO DE 110MM,CONFORME ABNT NBR 7675,12588 E 11827.FORNECIMENTO</t>
  </si>
  <si>
    <t>06.200.0033-A</t>
  </si>
  <si>
    <t>06.200.0035-0</t>
  </si>
  <si>
    <t>TUBO DE FERRO FUNDIDO,CENTRIFUGADO,DUCTIL,CLASSE 25KG, PARACANALIZACAO DE AGUA,PONTA/BOLSA,REVESTIDO INTERNAMENTE EM POLIETILENO,REVESTIMENTO EXTERNO EM LIGA DE ZINCO E ALUMINIO E EPOXI DE COR AZUL MARINHO,COM DIAMETRO EXTERNO DE 125MM,CONFORME ABNT NBR 7675,12588 E 11827.FORNECIMENTO</t>
  </si>
  <si>
    <t>06.200.0035-A</t>
  </si>
  <si>
    <t>06.200.0051-0</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</si>
  <si>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</si>
  <si>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</si>
  <si>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</si>
  <si>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</si>
  <si>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</si>
  <si>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</si>
  <si>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</si>
  <si>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</si>
  <si>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</si>
  <si>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</si>
  <si>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</si>
  <si>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</si>
  <si>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</si>
  <si>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</si>
  <si>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</si>
  <si>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</si>
  <si>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</si>
  <si>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</si>
  <si>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</si>
  <si>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</si>
  <si>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</si>
  <si>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</si>
  <si>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</si>
  <si>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</si>
  <si>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</si>
  <si>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</si>
  <si>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</si>
  <si>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</si>
  <si>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</si>
  <si>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</si>
  <si>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</si>
  <si>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</si>
  <si>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</si>
  <si>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</si>
  <si>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</si>
  <si>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</si>
  <si>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</si>
  <si>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</si>
  <si>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</si>
  <si>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</si>
  <si>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</si>
  <si>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</si>
  <si>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</si>
  <si>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</si>
  <si>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</si>
  <si>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</si>
  <si>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</si>
  <si>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</si>
  <si>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</si>
  <si>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</si>
  <si>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</si>
  <si>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</si>
  <si>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</si>
  <si>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</si>
  <si>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</si>
  <si>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</si>
  <si>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</si>
  <si>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</si>
  <si>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</si>
  <si>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</si>
  <si>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</si>
  <si>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</si>
  <si>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</si>
  <si>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</si>
  <si>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</si>
  <si>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</si>
  <si>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</si>
  <si>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</si>
  <si>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</si>
  <si>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</si>
  <si>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</si>
  <si>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</si>
  <si>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</si>
  <si>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</si>
  <si>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</si>
  <si>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</si>
  <si>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</si>
  <si>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</si>
  <si>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</si>
  <si>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</si>
  <si>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</si>
  <si>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</si>
  <si>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</si>
  <si>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</si>
  <si>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</si>
  <si>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</si>
  <si>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</si>
  <si>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</si>
  <si>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</si>
  <si>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</si>
  <si>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</si>
  <si>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</si>
  <si>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</si>
  <si>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</si>
  <si>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</si>
  <si>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</si>
  <si>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</si>
  <si>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</si>
  <si>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</si>
  <si>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</si>
  <si>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</si>
  <si>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</si>
  <si>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</si>
  <si>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</si>
  <si>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</si>
  <si>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</si>
  <si>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</si>
  <si>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</si>
  <si>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</si>
  <si>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</si>
  <si>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</si>
  <si>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</si>
  <si>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</si>
  <si>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</si>
  <si>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</si>
  <si>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</si>
  <si>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</si>
  <si>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</si>
  <si>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</si>
  <si>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</si>
  <si>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</si>
  <si>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</si>
  <si>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</si>
  <si>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</si>
  <si>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</si>
  <si>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</si>
  <si>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</si>
  <si>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</si>
  <si>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</si>
  <si>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</si>
  <si>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</si>
  <si>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</si>
  <si>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</si>
  <si>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</si>
  <si>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</si>
  <si>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</si>
  <si>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06.200.0108-A</t>
  </si>
  <si>
    <t>06.201.0051-0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</si>
  <si>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</si>
  <si>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</si>
  <si>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</si>
  <si>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</si>
  <si>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</si>
  <si>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</si>
  <si>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</si>
  <si>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</si>
  <si>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</si>
  <si>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</si>
  <si>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</si>
  <si>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</si>
  <si>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</si>
  <si>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</si>
  <si>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</si>
  <si>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</si>
  <si>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</si>
  <si>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</si>
  <si>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</si>
  <si>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</si>
  <si>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</si>
  <si>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</si>
  <si>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</si>
  <si>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</si>
  <si>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</si>
  <si>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</si>
  <si>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</si>
  <si>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</si>
  <si>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</si>
  <si>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</si>
  <si>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</si>
  <si>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</si>
  <si>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</si>
  <si>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</si>
  <si>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</si>
  <si>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</si>
  <si>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</si>
  <si>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</si>
  <si>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</si>
  <si>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</si>
  <si>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</si>
  <si>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</si>
  <si>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</si>
  <si>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</si>
  <si>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</si>
  <si>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</si>
  <si>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</si>
  <si>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</si>
  <si>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</si>
  <si>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</si>
  <si>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</si>
  <si>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</si>
  <si>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</si>
  <si>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</si>
  <si>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</si>
  <si>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</si>
  <si>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</si>
  <si>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</si>
  <si>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</si>
  <si>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</si>
  <si>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</si>
  <si>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</si>
  <si>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</si>
  <si>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</si>
  <si>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</si>
  <si>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</si>
  <si>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</si>
  <si>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</si>
  <si>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</si>
  <si>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</si>
  <si>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</si>
  <si>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</si>
  <si>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</si>
  <si>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</si>
  <si>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</si>
  <si>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</si>
  <si>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</si>
  <si>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</si>
  <si>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</si>
  <si>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</si>
  <si>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</si>
  <si>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</si>
  <si>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</si>
  <si>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</si>
  <si>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</si>
  <si>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</si>
  <si>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</si>
  <si>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</si>
  <si>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</si>
  <si>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</si>
  <si>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</si>
  <si>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</si>
  <si>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</si>
  <si>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</si>
  <si>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</si>
  <si>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</si>
  <si>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</si>
  <si>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</si>
  <si>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</si>
  <si>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</si>
  <si>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</si>
  <si>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</si>
  <si>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</si>
  <si>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</si>
  <si>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</si>
  <si>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</si>
  <si>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</si>
  <si>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</si>
  <si>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</si>
  <si>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</si>
  <si>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</si>
  <si>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</si>
  <si>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</si>
  <si>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</si>
  <si>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</si>
  <si>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</si>
  <si>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</si>
  <si>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</si>
  <si>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</si>
  <si>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</si>
  <si>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</si>
  <si>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</si>
  <si>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</si>
  <si>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</si>
  <si>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</si>
  <si>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</si>
  <si>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</si>
  <si>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</si>
  <si>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</si>
  <si>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</si>
  <si>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</si>
  <si>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</si>
  <si>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</si>
  <si>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</si>
  <si>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</si>
  <si>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</si>
  <si>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</si>
  <si>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</si>
  <si>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</si>
  <si>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</si>
  <si>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</si>
  <si>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</si>
  <si>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</si>
  <si>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</si>
  <si>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</si>
  <si>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</si>
  <si>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</si>
  <si>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</si>
  <si>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</si>
  <si>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</si>
  <si>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</si>
  <si>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</si>
  <si>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</si>
  <si>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</si>
  <si>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</si>
  <si>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</si>
  <si>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</si>
  <si>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</si>
  <si>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</si>
  <si>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</si>
  <si>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</si>
  <si>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</si>
  <si>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</si>
  <si>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</si>
  <si>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</si>
  <si>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</si>
  <si>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</si>
  <si>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</si>
  <si>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</si>
  <si>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</si>
  <si>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</si>
  <si>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</si>
  <si>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</si>
  <si>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</si>
  <si>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</si>
  <si>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</si>
  <si>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</si>
  <si>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</si>
  <si>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</si>
  <si>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</si>
  <si>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</si>
  <si>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</si>
  <si>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</si>
  <si>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</si>
  <si>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</si>
  <si>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</si>
  <si>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</si>
  <si>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</si>
  <si>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</si>
  <si>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</si>
  <si>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</si>
  <si>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</si>
  <si>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</si>
  <si>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</si>
  <si>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</si>
  <si>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</si>
  <si>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</si>
  <si>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</si>
  <si>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</si>
  <si>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</si>
  <si>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</si>
  <si>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</si>
  <si>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</si>
  <si>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</si>
  <si>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</si>
  <si>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</si>
  <si>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</si>
  <si>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</si>
  <si>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</si>
  <si>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</si>
  <si>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</si>
  <si>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</si>
  <si>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</si>
  <si>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</si>
  <si>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</si>
  <si>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</si>
  <si>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</si>
  <si>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</si>
  <si>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</si>
  <si>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</si>
  <si>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</si>
  <si>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</si>
  <si>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</si>
  <si>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</si>
  <si>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</si>
  <si>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</si>
  <si>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</si>
  <si>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</si>
  <si>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</si>
  <si>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</si>
  <si>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</si>
  <si>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</si>
  <si>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</si>
  <si>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</si>
  <si>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</si>
  <si>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</si>
  <si>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</si>
  <si>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</si>
  <si>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</si>
  <si>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</si>
  <si>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</si>
  <si>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</si>
  <si>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</si>
  <si>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</si>
  <si>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</si>
  <si>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</si>
  <si>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</si>
  <si>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</si>
  <si>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</si>
  <si>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</si>
  <si>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</si>
  <si>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</si>
  <si>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</si>
  <si>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</si>
  <si>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</si>
  <si>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</si>
  <si>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</si>
  <si>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</si>
  <si>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</si>
  <si>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</si>
  <si>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</si>
  <si>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</si>
  <si>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</si>
  <si>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</si>
  <si>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</si>
  <si>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</si>
  <si>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</si>
  <si>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</si>
  <si>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</si>
  <si>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</si>
  <si>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</si>
  <si>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</si>
  <si>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</si>
  <si>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</si>
  <si>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</si>
  <si>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</si>
  <si>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</si>
  <si>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</si>
  <si>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</si>
  <si>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</si>
  <si>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</si>
  <si>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</si>
  <si>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</si>
  <si>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</si>
  <si>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</si>
  <si>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</si>
  <si>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</si>
  <si>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</si>
  <si>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</si>
  <si>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</si>
  <si>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</si>
  <si>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</si>
  <si>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</si>
  <si>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</si>
  <si>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</si>
  <si>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</si>
  <si>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</si>
  <si>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</si>
  <si>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</si>
  <si>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</si>
  <si>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</si>
  <si>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</si>
  <si>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</si>
  <si>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</si>
  <si>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</si>
  <si>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</si>
  <si>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</si>
  <si>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</si>
  <si>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</si>
  <si>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</si>
  <si>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</si>
  <si>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</si>
  <si>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</si>
  <si>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</si>
  <si>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</si>
  <si>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</si>
  <si>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</si>
  <si>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</si>
  <si>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</si>
  <si>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</si>
  <si>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</si>
  <si>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</si>
  <si>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</si>
  <si>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</si>
  <si>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</si>
  <si>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</si>
  <si>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</si>
  <si>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</si>
  <si>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</si>
  <si>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</si>
  <si>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</si>
  <si>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</si>
  <si>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</si>
  <si>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</si>
  <si>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</si>
  <si>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</si>
  <si>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</si>
  <si>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</si>
  <si>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</si>
  <si>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</si>
  <si>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</si>
  <si>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</si>
  <si>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</si>
  <si>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</si>
  <si>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</si>
  <si>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</si>
  <si>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</si>
  <si>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</si>
  <si>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</si>
  <si>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</si>
  <si>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</si>
  <si>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</si>
  <si>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</si>
  <si>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</si>
  <si>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</si>
  <si>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</si>
  <si>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</si>
  <si>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</si>
  <si>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</si>
  <si>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</si>
  <si>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</si>
  <si>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</si>
  <si>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</si>
  <si>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</si>
  <si>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</si>
  <si>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</si>
  <si>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</si>
  <si>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</si>
  <si>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</si>
  <si>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</si>
  <si>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</si>
  <si>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</si>
  <si>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</si>
  <si>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</si>
  <si>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</si>
  <si>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</si>
  <si>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</si>
  <si>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</si>
  <si>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</si>
  <si>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</si>
  <si>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</si>
  <si>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</si>
  <si>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</si>
  <si>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</si>
  <si>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</si>
  <si>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</si>
  <si>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</si>
  <si>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</si>
  <si>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</si>
  <si>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</si>
  <si>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</si>
  <si>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</si>
  <si>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</si>
  <si>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</si>
  <si>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</si>
  <si>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</si>
  <si>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</si>
  <si>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</si>
  <si>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</si>
  <si>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</si>
  <si>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</si>
  <si>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</si>
  <si>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</si>
  <si>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</si>
  <si>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</si>
  <si>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</si>
  <si>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</si>
  <si>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</si>
  <si>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</si>
  <si>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</si>
  <si>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</si>
  <si>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</si>
  <si>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</si>
  <si>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</si>
  <si>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</si>
  <si>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</si>
  <si>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</si>
  <si>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</si>
  <si>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</si>
  <si>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</si>
  <si>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</si>
  <si>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</si>
  <si>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</si>
  <si>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</si>
  <si>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</si>
  <si>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</si>
  <si>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</si>
  <si>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</si>
  <si>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</si>
  <si>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</si>
  <si>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</si>
  <si>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</si>
  <si>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</si>
  <si>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</si>
  <si>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</si>
  <si>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</si>
  <si>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</si>
  <si>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</si>
  <si>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</si>
  <si>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</si>
  <si>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</si>
  <si>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</si>
  <si>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</si>
  <si>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</si>
  <si>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</si>
  <si>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</si>
  <si>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</si>
  <si>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</si>
  <si>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</si>
  <si>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</si>
  <si>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</si>
  <si>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</si>
  <si>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</si>
  <si>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</si>
  <si>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</si>
  <si>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</si>
  <si>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</si>
  <si>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</si>
  <si>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</si>
  <si>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</si>
  <si>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</si>
  <si>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</si>
  <si>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</si>
  <si>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</si>
  <si>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</si>
  <si>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</si>
  <si>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</si>
  <si>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</si>
  <si>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</si>
  <si>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</si>
  <si>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</si>
  <si>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</si>
  <si>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</si>
  <si>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</si>
  <si>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</si>
  <si>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</si>
  <si>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</si>
  <si>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</si>
  <si>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</si>
  <si>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</si>
  <si>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</si>
  <si>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</si>
  <si>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</si>
  <si>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</si>
  <si>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</si>
  <si>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</si>
  <si>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</si>
  <si>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</si>
  <si>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</si>
  <si>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</si>
  <si>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</si>
  <si>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</si>
  <si>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</si>
  <si>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</si>
  <si>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</si>
  <si>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</si>
  <si>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</si>
  <si>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</si>
  <si>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</si>
  <si>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</si>
  <si>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</si>
  <si>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</si>
  <si>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</si>
  <si>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</si>
  <si>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</si>
  <si>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</si>
  <si>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</si>
  <si>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</si>
  <si>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</si>
  <si>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</si>
  <si>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</si>
  <si>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</si>
  <si>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</si>
  <si>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</si>
  <si>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</si>
  <si>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</si>
  <si>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</si>
  <si>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</si>
  <si>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</si>
  <si>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</si>
  <si>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</si>
  <si>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</si>
  <si>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</si>
  <si>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</si>
  <si>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</si>
  <si>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</si>
  <si>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</si>
  <si>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</si>
  <si>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</si>
  <si>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</si>
  <si>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</si>
  <si>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</si>
  <si>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</si>
  <si>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</si>
  <si>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</si>
  <si>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</si>
  <si>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</si>
  <si>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</si>
  <si>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</si>
  <si>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</si>
  <si>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</si>
  <si>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</si>
  <si>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</si>
  <si>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</si>
  <si>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</si>
  <si>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</si>
  <si>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</si>
  <si>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</si>
  <si>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</si>
  <si>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</si>
  <si>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</si>
  <si>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</si>
  <si>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</si>
  <si>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</si>
  <si>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</si>
  <si>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</si>
  <si>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</si>
  <si>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</si>
  <si>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</si>
  <si>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</si>
  <si>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</si>
  <si>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</si>
  <si>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</si>
  <si>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</si>
  <si>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</si>
  <si>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</si>
  <si>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</si>
  <si>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</si>
  <si>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</si>
  <si>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</si>
  <si>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</si>
  <si>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</si>
  <si>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</si>
  <si>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</si>
  <si>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</si>
  <si>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</si>
  <si>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</si>
  <si>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</si>
  <si>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</si>
  <si>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</si>
  <si>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</si>
  <si>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</si>
  <si>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</si>
  <si>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</si>
  <si>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</si>
  <si>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</si>
  <si>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</si>
  <si>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</si>
  <si>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</si>
  <si>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</si>
  <si>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</si>
  <si>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</si>
  <si>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</si>
  <si>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</si>
  <si>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</si>
  <si>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</si>
  <si>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</si>
  <si>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</si>
  <si>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</si>
  <si>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</si>
  <si>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</si>
  <si>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</si>
  <si>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</si>
  <si>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</si>
  <si>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</si>
  <si>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</si>
  <si>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</si>
  <si>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</si>
  <si>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</si>
  <si>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</si>
  <si>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</si>
  <si>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</si>
  <si>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</si>
  <si>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</si>
  <si>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</si>
  <si>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</si>
  <si>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</si>
  <si>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</si>
  <si>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</si>
  <si>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</si>
  <si>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</si>
  <si>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</si>
  <si>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</si>
  <si>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</si>
  <si>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</si>
  <si>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</si>
  <si>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</si>
  <si>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</si>
  <si>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</si>
  <si>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</si>
  <si>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</si>
  <si>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</si>
  <si>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</si>
  <si>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</si>
  <si>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</si>
  <si>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</si>
  <si>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</si>
  <si>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</si>
  <si>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</si>
  <si>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</si>
  <si>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</si>
  <si>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</si>
  <si>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</si>
  <si>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</si>
  <si>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</si>
  <si>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</si>
  <si>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</si>
  <si>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</si>
  <si>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</si>
  <si>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</si>
  <si>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</si>
  <si>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</si>
  <si>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</si>
  <si>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</si>
  <si>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</si>
  <si>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</si>
  <si>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</si>
  <si>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</si>
  <si>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</si>
  <si>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</si>
  <si>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</si>
  <si>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</si>
  <si>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</si>
  <si>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</si>
  <si>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</si>
  <si>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</si>
  <si>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</si>
  <si>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</si>
  <si>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</si>
  <si>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</si>
  <si>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</si>
  <si>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</si>
  <si>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</si>
  <si>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</si>
  <si>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</si>
  <si>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</si>
  <si>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</si>
  <si>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</si>
  <si>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</si>
  <si>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</si>
  <si>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</si>
  <si>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</si>
  <si>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</si>
  <si>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</si>
  <si>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</si>
  <si>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</si>
  <si>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</si>
  <si>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</si>
  <si>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</si>
  <si>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</si>
  <si>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</si>
  <si>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</si>
  <si>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</si>
  <si>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</si>
  <si>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</si>
  <si>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</si>
  <si>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</si>
  <si>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</si>
  <si>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</si>
  <si>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</si>
  <si>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</si>
  <si>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</si>
  <si>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</si>
  <si>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</si>
  <si>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</si>
  <si>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</si>
  <si>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</si>
  <si>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</si>
  <si>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</si>
  <si>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</si>
  <si>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</si>
  <si>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</si>
  <si>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</si>
  <si>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</si>
  <si>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</si>
  <si>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</si>
  <si>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</si>
  <si>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</si>
  <si>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</si>
  <si>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</si>
  <si>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</si>
  <si>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</si>
  <si>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</si>
  <si>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</si>
  <si>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</si>
  <si>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</si>
  <si>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</si>
  <si>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</si>
  <si>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</si>
  <si>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</si>
  <si>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</si>
  <si>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</si>
  <si>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</si>
  <si>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</si>
  <si>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</si>
  <si>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</si>
  <si>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</si>
  <si>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</si>
  <si>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</si>
  <si>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</si>
  <si>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</si>
  <si>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</si>
  <si>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</si>
  <si>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</si>
  <si>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</si>
  <si>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</si>
  <si>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</si>
  <si>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</si>
  <si>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</si>
  <si>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</si>
  <si>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</si>
  <si>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</si>
  <si>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</si>
  <si>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</si>
  <si>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</si>
  <si>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</si>
  <si>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</si>
  <si>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</si>
  <si>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</si>
  <si>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</si>
  <si>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</si>
  <si>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</si>
  <si>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</si>
  <si>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</si>
  <si>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</si>
  <si>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</si>
  <si>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</si>
  <si>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06.203.0012-0</t>
  </si>
  <si>
    <t>TUBO DE POLIETILENO DE ALTA DENSIDADE(PEAD),RESINA PE80/100,CONFORME ABNT NBR 15561,CLASSE PN-4/5,SDR 32,25,DE=160MM.FORNECIMENTO</t>
  </si>
  <si>
    <t>06.203.0012-A</t>
  </si>
  <si>
    <t>06.203.0014-0</t>
  </si>
  <si>
    <t>TUBO DE POLIETILENO DE ALTA DENSIDADE(PEAD),RESINA PE80/100,CONFORME ABNT NBR 15561,CLASSE PN-4/5,SDR 32,25,DE=200MM.FORNECIMENTO</t>
  </si>
  <si>
    <t>06.203.0014-A</t>
  </si>
  <si>
    <t>06.203.0016-0</t>
  </si>
  <si>
    <t>TUBO DE POLIETILENO DE ALTA DENSIDADE(PEAD),RESINA PE80/100,CONFORME ABNT NBR 15561,CLASSE PN-4/5,SDR 32,25,DE=250MM.FORNECIMENTO</t>
  </si>
  <si>
    <t>06.203.0016-A</t>
  </si>
  <si>
    <t>06.203.0017-0</t>
  </si>
  <si>
    <t>TUBO DE POLIETILENO DE ALTA DENSIDADE(PEAD),RESINA PE80/100,CONFORME ABNT NBR 15561,CLASSE PN-4/5,SDR 32,25,DE=280MM.FORNECIMENTO</t>
  </si>
  <si>
    <t>06.203.0017-A</t>
  </si>
  <si>
    <t>06.203.0020-0</t>
  </si>
  <si>
    <t>TUBO DE POLIETILENO DE ALTA DENSIDADE(PEAD),RESINA PE80/100,CONFORME ABNT NBR 15561,CLASSE PN-4/5,SDR 32,25,DE=400MM.FORNECIMENTO</t>
  </si>
  <si>
    <t>06.203.0020-A</t>
  </si>
  <si>
    <t>06.203.0021-0</t>
  </si>
  <si>
    <t>TUBO DE POLIETILENO DE ALTA DENSIDADE(PEAD),RESINA PE80/100,CONFORME ABNT NBR 15561,CLASSE PN-4/5,SDR 32,25,DE=450MM.FORNECIMENTO</t>
  </si>
  <si>
    <t>06.203.0021-A</t>
  </si>
  <si>
    <t>06.203.0022-0</t>
  </si>
  <si>
    <t>TUBO DE POLIETILENO DE ALTA DENSIDADE(PEAD),RESINA PE80/100,CONFORME ABNT NBR 15561,CLASSE PN-4/5,SDR 32,25,DE=500MM.FORNECIMENTO</t>
  </si>
  <si>
    <t>06.203.0022-A</t>
  </si>
  <si>
    <t>06.203.0024-0</t>
  </si>
  <si>
    <t>TUBO DE POLIETILENO DE ALTA DENSIDADE(PEAD),RESINA PE80/100,CONFORME ABNT NBR 15561,CLASSE PN-4/5,SDR 32,25,DE=630MM.FORNECIMENTO</t>
  </si>
  <si>
    <t>06.203.0024-A</t>
  </si>
  <si>
    <t>06.203.0025-0</t>
  </si>
  <si>
    <t>TUBO DE POLIETILENO DE ALTA DENSIDADE(PEAD),RESINA PE80/100,CONFORME ABNT NBR 15561,CLASSE PN-4/5,SDR 32,25,DE=800MM.FORNECIMENTO</t>
  </si>
  <si>
    <t>06.203.0025-A</t>
  </si>
  <si>
    <t>06.203.0026-0</t>
  </si>
  <si>
    <t>TUBO DE POLIETILENO DE ALTA DENSIDADE(PEAD),RESINA PE80/100,CONFORME ABNT NBR 15561,CLASSE PN-4/5,SDR 32,25,DE=900MM.FORNECIMENTO</t>
  </si>
  <si>
    <t>06.203.0026-A</t>
  </si>
  <si>
    <t>06.203.0027-0</t>
  </si>
  <si>
    <t>TUBO DE POLIETILENO DE ALTA DENSIDADE(PEAD),RESINA PE80/100,CONFORME ABNT NBR 15561,CLASSE PN-4/5,SDR 32,25,DE=1000MM.FORNECIMENTO</t>
  </si>
  <si>
    <t>06.203.0027-A</t>
  </si>
  <si>
    <t>06.203.0028-0</t>
  </si>
  <si>
    <t>TUBO DE POLIETILENO DE ALTA DENSIDADE(PEAD),RESINA PE80/100,CONFORME ABNT NBR 15561,CLASSE PN-4/5,SDR 32,25,DE=1200MM.FORNECIMENTO</t>
  </si>
  <si>
    <t>06.203.0028-A</t>
  </si>
  <si>
    <t>06.203.0048-0</t>
  </si>
  <si>
    <t>TUBO DE POLIETILENO DE ALTA DENSIDADE(PEAD),RESINA PE80/100,CONFORME ABNT NBR 15561,CLASSE PN-10/12,5,SDR 13,6,DE=110MM.FORNECIMENTO</t>
  </si>
  <si>
    <t>06.203.0048-A</t>
  </si>
  <si>
    <t>06.203.0051-0</t>
  </si>
  <si>
    <t>TUBO DE POLIETILENO DE ALTA DENSIDADE(PEAD),RESINA PE80/100,CONFORME ABNT NBR 15561,CLASSE PN-10/12,5,SDR 13,6,DE=160MM.FORNECIMENTO</t>
  </si>
  <si>
    <t>06.203.0051-A</t>
  </si>
  <si>
    <t>06.203.0053-0</t>
  </si>
  <si>
    <t>TUBO DE POLIETILENO DE ALTA DENSIDADE(PEAD),RESINA PE80/100,CONFORME ABNT NBR 15561,CLASSE PN-10/12,5,SDR 13,6,DE=200MM.FORNECIMENTO</t>
  </si>
  <si>
    <t>06.203.0053-A</t>
  </si>
  <si>
    <t>06.203.0055-0</t>
  </si>
  <si>
    <t>TUBO DE POLIETILENO DE ALTA DENSIDADE(PEAD),RESINA PE80/100,CONFORME ABNT NBR 15561,CLASSE PN-10/12,5,SDR 13,6,DE=250MM.FORNECIMENTO</t>
  </si>
  <si>
    <t>06.203.0055-A</t>
  </si>
  <si>
    <t>06.203.0057-0</t>
  </si>
  <si>
    <t>TUBO DE POLIETILENO DE ALTA DENSIDADE(PEAD),RESINA PE80/100,CONFORME ABNT NBR 15561,CLASSE PN-10/12,5,SDR 13,6,DE=315MM.FORNECIMENTO</t>
  </si>
  <si>
    <t>06.203.0057-A</t>
  </si>
  <si>
    <t>06.203.0059-0</t>
  </si>
  <si>
    <t>TUBO DE POLIETILENO DE ALTA DENSIDADE(PEAD),RESINA PE80/100,CONFORME ABNT NBR 15561,CLASSE PN-10/12,5,SDR 13,6,DE=400MM.FORNECIMENTO</t>
  </si>
  <si>
    <t>06.203.0059-A</t>
  </si>
  <si>
    <t>06.203.0061-0</t>
  </si>
  <si>
    <t>TUBO DE POLIETILENO DE ALTA DENSIDADE(PEAD),RESINA PE80/100,CONFORME ABNT NBR 15561,CLASSE PN-10/12,5,SDR 13,6,DE=500MM.FORNECIMENTO</t>
  </si>
  <si>
    <t>06.203.0061-A</t>
  </si>
  <si>
    <t>06.203.0063-0</t>
  </si>
  <si>
    <t>TUBO DE POLIETILENO DE ALTA DENSIDADE(PEAD),RESINA PE80/100,CONFORME ABNT NBR 15561,CLASSE PN-10/12,5,SDR 13,6,DE=630MM.FORNECIMENTO</t>
  </si>
  <si>
    <t>06.203.0063-A</t>
  </si>
  <si>
    <t>06.203.0064-0</t>
  </si>
  <si>
    <t>TUBO DE POLIETILENO DE ALTA DENSIDADE(PEAD),RESINA PE80/100,CONFORME ABNT NBR 15561,CLASSE PN-10/12,5,SDR 13,6,DE=800MM.FORNECIMENTO</t>
  </si>
  <si>
    <t>06.203.0064-A</t>
  </si>
  <si>
    <t>06.203.0112-0</t>
  </si>
  <si>
    <t>COLARINHO DE POLIETILENO DE ALTA DENSIDADE(PEAD),RESINA PE80/100,CONFORME ABNT NBR 15561,CLASSE PN-4/5,SDR 32,25,DE=160MM.FORNECIMENTO</t>
  </si>
  <si>
    <t>06.203.0112-A</t>
  </si>
  <si>
    <t>06.203.0114-0</t>
  </si>
  <si>
    <t>COLARINHO DE POLIETILENO DE ALTA DENSIDADE(PEAD),RESINA PE80/100,CONFORME ABNT NBR 15561,CLASSE PN-4/5,SDR 32,25,DE=200MM.FORNECIMENTO</t>
  </si>
  <si>
    <t>06.203.0114-A</t>
  </si>
  <si>
    <t>06.203.0116-0</t>
  </si>
  <si>
    <t>COLARINHO DE POLIETILENO DE ALTA DENSIDADE(PEAD),RESINA PE80/100,CONFORME ABNT NBR 15561,CLASSE PN-4/5,SDR 32,25,DE=250MM.FORNECIMENTO</t>
  </si>
  <si>
    <t>06.203.0116-A</t>
  </si>
  <si>
    <t>06.203.0117-0</t>
  </si>
  <si>
    <t>COLARINHO DE POLIETILENO DE ALTA DENSIDADE(PEAD),RESINA PE80/100,CONFORME ABNT NBR 15561,CLASSE PN-4/5,SDR 32,25,DE=280MM.FORNECIMENTO</t>
  </si>
  <si>
    <t>06.203.0117-A</t>
  </si>
  <si>
    <t>06.203.0120-0</t>
  </si>
  <si>
    <t>COLARINHO DE POLIETILENO DE ALTA DENSIDADE(PEAD),RESINA PE80/100,CONFORME ABNT NBR 15561,CLASSE PN-4/5,SDR 32,25,DE=400MM.FORNECIMENTO</t>
  </si>
  <si>
    <t>06.203.0120-A</t>
  </si>
  <si>
    <t>06.203.0121-0</t>
  </si>
  <si>
    <t>COLARINHO DE POLIETILENO DE ALTA DENSIDADE(PEAD),RESINA PE80/100,CONFORME ABNT NBR 15561,CLASSE PN-4/5,SDR 32,25,DE=450MM.FORNECIMENTO</t>
  </si>
  <si>
    <t>06.203.0121-A</t>
  </si>
  <si>
    <t>06.203.0122-0</t>
  </si>
  <si>
    <t>COLARINHO DE POLIETILENO DE ALTA DENSIDADE(PEAD),RESINA PE80/100,CONFORME ABNT NBR 15561,CLASSE PN-4/5,SDR 32,25,DE=500MM.FORNECIMENTO</t>
  </si>
  <si>
    <t>06.203.0122-A</t>
  </si>
  <si>
    <t>06.203.0124-0</t>
  </si>
  <si>
    <t>COLARINHO DE POLIETILENO DE ALTA DENSIDADE(PEAD),RESINA PE80/100,CONFORME ABNT NBR 15561,CLASSE PN-4/5,SDR 32,25,DE=630MM.FORNECIMENTO</t>
  </si>
  <si>
    <t>06.203.0124-A</t>
  </si>
  <si>
    <t>06.203.0125-0</t>
  </si>
  <si>
    <t>COLARINHO DE POLIETILENO DE ALTA DENSIDADE(PEAD),RESINA PE80/100,CONFORME ABNT NBR 15561,CLASSE PN-4/5,SDR 32,25,DE=800MM.FORNECIMENTO</t>
  </si>
  <si>
    <t>06.203.0125-A</t>
  </si>
  <si>
    <t>06.203.0126-0</t>
  </si>
  <si>
    <t>COLARINHO DE POLIETILENO DE ALTA DENSIDADE(PEAD),RESINA PE80/100,CONFORME ABNT NBR 15561,CLASSE PN-4/5,SDR 32,25,DE=900MM.FORNECIMENTO</t>
  </si>
  <si>
    <t>06.203.0126-A</t>
  </si>
  <si>
    <t>06.203.0127-0</t>
  </si>
  <si>
    <t>COLARINHO DE POLIETILENO DE ALTA DENSIDADE(PEAD),RESINA PE80/100,CONFORME ABNT NBR 15561,CLASSE PN-4/5,SDR 32,25,DE=1000MM.FORNECIMENTO</t>
  </si>
  <si>
    <t>06.203.0127-A</t>
  </si>
  <si>
    <t>06.203.0128-0</t>
  </si>
  <si>
    <t>COLARINHO DE POLIETILENO DE ALTA DENSIDADE(PEAD),RESINA PE80/100,CONFORME ABNT NBR 15561,CLASSE PN-4/5,SDR 32,25,DE=1200MM.FORNECIMENTO</t>
  </si>
  <si>
    <t>06.203.0128-A</t>
  </si>
  <si>
    <t>06.203.0139-0</t>
  </si>
  <si>
    <t>COLARINHO DE POLIETILENO DE ALTA DENSIDADE(PEAD),RESINA PE80/100,CONFORME ABNT NBR 15561,CLASSE PN-10/12,5,SDR 13,6,DE=110MM.FORNECIMENTO</t>
  </si>
  <si>
    <t>06.203.0139-A</t>
  </si>
  <si>
    <t>06.203.0142-0</t>
  </si>
  <si>
    <t>COLARINHO DE POLIETILENO DE ALTA DENSIDADE(PEAD),RESINA PE80/100,CONFORME ABNT NBR 15561,CLASSE PN-10/12,5,SDR 13,6,DE=160MM.FORNECIMENTO</t>
  </si>
  <si>
    <t>06.203.0142-A</t>
  </si>
  <si>
    <t>06.203.0144-0</t>
  </si>
  <si>
    <t>COLARINHO DE POLIETILENO DE ALTA DENSIDADE(PEAD),RESINA PE80/100,CONFORME ABNT NBR 15561,CLASSE PN-10/12,5,SDR 13,6,DE=200MM.FORNECIMENTO</t>
  </si>
  <si>
    <t>06.203.0144-A</t>
  </si>
  <si>
    <t>06.203.0146-0</t>
  </si>
  <si>
    <t>COLARINHO DE POLIETILENO DE ALTA DENSIDADE(PEAD),RESINA PE80/100,CONFORME ABNT NBR 15561,CLASSE PN-10/12,5,SDR 13,6,DE=250MM.FORNECIMENTO</t>
  </si>
  <si>
    <t>06.203.0146-A</t>
  </si>
  <si>
    <t>06.203.0148-0</t>
  </si>
  <si>
    <t>COLARINHO DE POLIETILENO DE ALTA DENSIDADE(PEAD),RESINA PE80/100,CONFORME ABNT NBR 15561,CLASSE PN-10/12,5,SDR 13,6,DE=315MM.FORNECIMENTO</t>
  </si>
  <si>
    <t>06.203.0148-A</t>
  </si>
  <si>
    <t>06.203.0150-0</t>
  </si>
  <si>
    <t>COLARINHO DE POLIETILENO DE ALTA DENSIDADE(PEAD),RESINA PE80/100,CONFORME ABNT NBR 15561,CLASSE PN-10/12,5,SDR 13,6,DE=400MM.FORNECIMENTO</t>
  </si>
  <si>
    <t>06.203.0150-A</t>
  </si>
  <si>
    <t>06.203.0152-0</t>
  </si>
  <si>
    <t>COLARINHO DE POLIETILENO DE ALTA DENSIDADE(PEAD),RESINA PE80/100,CONFORME ABNT NBR 15561,CLASSE PN-10/12,5,SDR 13,6,DE=500MM.FORNECIMENTO</t>
  </si>
  <si>
    <t>06.203.0152-A</t>
  </si>
  <si>
    <t>06.203.0154-0</t>
  </si>
  <si>
    <t>COLARINHO DE POLIETILENO DE ALTA DENSIDADE(PEAD),RESINA PE80/100,CONFORME ABNT NBR 15561,CLASSE PN-10/12,5,SDR 13,6,DE=630MM.FORNECIMENTO</t>
  </si>
  <si>
    <t>06.203.0154-A</t>
  </si>
  <si>
    <t>06.203.0155-0</t>
  </si>
  <si>
    <t>COLARINHO DE POLIETILENO DE ALTA DENSIDADE(PEAD),RESINA PE80/100,CONFORME ABNT NBR 15561,CLASSE PN-10/12,5,SDR 13,6,DE=800MM.FORNECIMENTO</t>
  </si>
  <si>
    <t>06.203.0155-A</t>
  </si>
  <si>
    <t>06.203.0198-0</t>
  </si>
  <si>
    <t>LUVA DE ELETROFUSAO DE POLIETILENO DE ALTA DENSIDADE(PEAD),RESINA PE80/100,CONFORME ABNT NBR 15561,CLASSE PN-10/12,5,SDR 13,6,DE=110MM.FORNECIMENTO</t>
  </si>
  <si>
    <t>06.203.0198-A</t>
  </si>
  <si>
    <t>06.203.0201-0</t>
  </si>
  <si>
    <t>LUVA DE ELETROFUSAO DE POLIETILENO DE ALTA DENSIDADE(PEAD),RESINA PE80/100,CONFORME ABNT NBR 15561,CLASSE PN-10/12,5,SDR 13,6,DE=160MM.FORNECIMENTO</t>
  </si>
  <si>
    <t>06.203.0201-A</t>
  </si>
  <si>
    <t>06.203.0203-0</t>
  </si>
  <si>
    <t>LUVA DE ELETROFUSAO DE POLIETILENO DE ALTA DENSIDADE(PEAD),RESINA PE80/100,CONFORME ABNT NBR 15561,CLASSE PN-10/12,5,SDR 13,6,DE=200MM.FORNECIMENTO</t>
  </si>
  <si>
    <t>06.203.0203-A</t>
  </si>
  <si>
    <t>06.203.0205-0</t>
  </si>
  <si>
    <t>LUVA DE ELETROFUSAO DE POLIETILENO DE ALTA DENSIDADE(PEAD),RESINA PE80/100,CONFORME ABNT NBR 15561,CLASSE PN-10/12,5,SDR 13,6,DE=250MM.FORNECIMENTO</t>
  </si>
  <si>
    <t>06.203.0205-A</t>
  </si>
  <si>
    <t>06.203.0207-0</t>
  </si>
  <si>
    <t>LUVA DE ELETROFUSAO DE POLIETILENO DE ALTA DENSIDADE(PEAD),RESINA PE80/100,CONFORME ABNT NBR 15561,CLASSE PN-10/12,5,SDR 13,6,DE=315MM.FORNECIMENTO</t>
  </si>
  <si>
    <t>06.203.0207-A</t>
  </si>
  <si>
    <t>06.203.0209-0</t>
  </si>
  <si>
    <t>LUVA DE ELETROFUSAO DE POLIETILENO DE ALTA DENSIDADE(PEAD),RESINA PE80/100,CONFORME ABNT NBR 15561,CLASSE PN-10/12,5,SDR 13,6,DE=400MM.FORNECIMENTO</t>
  </si>
  <si>
    <t>06.203.0209-A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</si>
  <si>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</si>
  <si>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</si>
  <si>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</si>
  <si>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</si>
  <si>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</si>
  <si>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</si>
  <si>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</si>
  <si>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</si>
  <si>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</si>
  <si>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</si>
  <si>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</si>
  <si>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</si>
  <si>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</si>
  <si>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</si>
  <si>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</si>
  <si>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</si>
  <si>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</si>
  <si>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</si>
  <si>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</si>
  <si>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</si>
  <si>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</si>
  <si>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</si>
  <si>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</si>
  <si>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</si>
  <si>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</si>
  <si>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</si>
  <si>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</si>
  <si>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</si>
  <si>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</si>
  <si>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</si>
  <si>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</si>
  <si>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</si>
  <si>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</si>
  <si>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</si>
  <si>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</si>
  <si>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</si>
  <si>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</si>
  <si>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</si>
  <si>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</si>
  <si>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</si>
  <si>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</si>
  <si>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</si>
  <si>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</si>
  <si>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</si>
  <si>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</si>
  <si>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</si>
  <si>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</si>
  <si>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</si>
  <si>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</si>
  <si>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</si>
  <si>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</si>
  <si>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</si>
  <si>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</si>
  <si>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</si>
  <si>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</si>
  <si>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</si>
  <si>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</si>
  <si>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</si>
  <si>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</si>
  <si>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</si>
  <si>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</si>
  <si>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</si>
  <si>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</si>
  <si>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</si>
  <si>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</si>
  <si>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</si>
  <si>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</si>
  <si>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</si>
  <si>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</si>
  <si>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</si>
  <si>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</si>
  <si>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</si>
  <si>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</si>
  <si>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</si>
  <si>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</si>
  <si>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</si>
  <si>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</si>
  <si>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</si>
  <si>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</si>
  <si>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</si>
  <si>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</si>
  <si>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</si>
  <si>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</si>
  <si>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</si>
  <si>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</si>
  <si>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</si>
  <si>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</si>
  <si>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</si>
  <si>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</si>
  <si>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</si>
  <si>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</si>
  <si>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</si>
  <si>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</si>
  <si>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</si>
  <si>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</si>
  <si>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</si>
  <si>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</si>
  <si>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</si>
  <si>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</si>
  <si>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</si>
  <si>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</si>
  <si>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</si>
  <si>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</si>
  <si>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</si>
  <si>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</si>
  <si>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</si>
  <si>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</si>
  <si>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</si>
  <si>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</si>
  <si>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</si>
  <si>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</si>
  <si>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</si>
  <si>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</si>
  <si>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</si>
  <si>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</si>
  <si>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</si>
  <si>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</si>
  <si>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</si>
  <si>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</si>
  <si>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</si>
  <si>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</si>
  <si>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</si>
  <si>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</si>
  <si>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</si>
  <si>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</si>
  <si>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</si>
  <si>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</si>
  <si>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</si>
  <si>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</si>
  <si>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</si>
  <si>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</si>
  <si>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</si>
  <si>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</si>
  <si>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</si>
  <si>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</si>
  <si>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</si>
  <si>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</si>
  <si>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</si>
  <si>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</si>
  <si>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</si>
  <si>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</si>
  <si>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</si>
  <si>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</si>
  <si>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</si>
  <si>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</si>
  <si>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</si>
  <si>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</si>
  <si>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</si>
  <si>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</si>
  <si>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</si>
  <si>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</si>
  <si>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</si>
  <si>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</si>
  <si>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</si>
  <si>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</si>
  <si>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</si>
  <si>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</si>
  <si>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</si>
  <si>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</si>
  <si>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</si>
  <si>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</si>
  <si>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</si>
  <si>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</si>
  <si>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</si>
  <si>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</si>
  <si>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</si>
  <si>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</si>
  <si>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</si>
  <si>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</si>
  <si>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</si>
  <si>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</si>
  <si>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</si>
  <si>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</si>
  <si>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</si>
  <si>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</si>
  <si>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</si>
  <si>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</si>
  <si>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</si>
  <si>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</si>
  <si>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</si>
  <si>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</si>
  <si>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</si>
  <si>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</si>
  <si>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</si>
  <si>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</si>
  <si>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</si>
  <si>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</si>
  <si>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</si>
  <si>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</si>
  <si>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</si>
  <si>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</si>
  <si>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</si>
  <si>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</si>
  <si>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</si>
  <si>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</si>
  <si>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</si>
  <si>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</si>
  <si>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</si>
  <si>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</si>
  <si>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 AGUAS,COM DIAMETRO NOMINAL DE 50MM, INCLUSIVE ANEL DE BORRACHA. FORNECIMENTO</t>
  </si>
  <si>
    <t>06.270.0001-A</t>
  </si>
  <si>
    <t>06.270.0002-0</t>
  </si>
  <si>
    <t>TUBO PVC-PBA,CLASSE 15(EB-183),PARA ADUCAO E DISTRIBUICAO DE AGUAS,COM DIAMETRO NOMINAL DE 75MM, INCLUSIVE ANEL DE BORRACHA. FORNECIMENTO</t>
  </si>
  <si>
    <t>06.270.0002-A</t>
  </si>
  <si>
    <t>06.270.0003-0</t>
  </si>
  <si>
    <t>TUBO PVC-PBA,CLASSE 15(EB-183),PARA ADUCAO E DISTRIBUICAO DE AGUAS,COM DIAMETRO NOMINAL DE 100MM,INCLUSIVE ANEL DE BORRACHA. FORNECIMENTO</t>
  </si>
  <si>
    <t>06.270.0003-A</t>
  </si>
  <si>
    <t>06.270.0020-0</t>
  </si>
  <si>
    <t>TUBO PVC-PBA,CLASSE 20(EB-183),PARA ADUCAO E DISTRIBUICAO DE AGUAS,COM DIAMETRO NOMINAL DE 50MM,INCLUSIVE ANEL DE BORRACHA. FORNECIMENTO</t>
  </si>
  <si>
    <t>06.270.0020-A</t>
  </si>
  <si>
    <t>06.270.0021-0</t>
  </si>
  <si>
    <t>TUBO PVC-PBA,CLASSE 20(EB-183),PARA ADUCAO E DISTRIBUICAO DE AGUAS,COM DIAMETRO NOMINAL DE 75MM,INCLUSIVE ANEL DE BORRACHA. FORNECIMENTO</t>
  </si>
  <si>
    <t>06.270.0021-A</t>
  </si>
  <si>
    <t>06.270.0022-0</t>
  </si>
  <si>
    <t>TUBO PVC-PBA,CLASSE 20(EB-183),PARA ADUCAO E DISTRIBUICAO DE 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</si>
  <si>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</si>
  <si>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</si>
  <si>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</si>
  <si>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</si>
  <si>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</si>
  <si>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</si>
  <si>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</si>
  <si>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</si>
  <si>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</si>
  <si>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</si>
  <si>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</si>
  <si>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</si>
  <si>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</si>
  <si>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</si>
  <si>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</si>
  <si>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</si>
  <si>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</si>
  <si>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</si>
  <si>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</si>
  <si>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</si>
  <si>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</si>
  <si>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</si>
  <si>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</si>
  <si>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</si>
  <si>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</si>
  <si>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</si>
  <si>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</si>
  <si>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</si>
  <si>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</si>
  <si>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</si>
  <si>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</si>
  <si>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</si>
  <si>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</si>
  <si>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</si>
  <si>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</si>
  <si>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</si>
  <si>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</si>
  <si>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</si>
  <si>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</si>
  <si>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</si>
  <si>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</si>
  <si>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</si>
  <si>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</si>
  <si>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</si>
  <si>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 NOMINAL DE 50MM,INCLUSIVE ANEL DE BORRACHA.FORNECIMENTO</t>
  </si>
  <si>
    <t>06.270.0064-A</t>
  </si>
  <si>
    <t>06.270.0065-0</t>
  </si>
  <si>
    <t>CURVA PVC-PBA,CONFORME ABNT NBR 10351,DE 45°,PB,COM DIAMETRO NOMINAL DE 75MM,INCLUSIVE ANEL DE BORRACHA.FORNECIMENTO</t>
  </si>
  <si>
    <t>06.270.0065-A</t>
  </si>
  <si>
    <t>06.270.0066-0</t>
  </si>
  <si>
    <t>CURVA PVC-PBA,CONFORME ABNT NBR 10351,DE 45°,PB,COM DIAMETRO NOMINAL DE 100MM,INCLUSIVE ANEL DE BORRACHA.FORNECIMENTO</t>
  </si>
  <si>
    <t>06.270.0066-A</t>
  </si>
  <si>
    <t>06.270.0067-0</t>
  </si>
  <si>
    <t>CURVA PVC-PBA,CONFORME ABNT NBR 10351,DE 90°,PB,COM DIAMETRO NOMINAL DE 50MM,INCLUSIVE ANEL DE BORRACHA.FORNECIMENTO</t>
  </si>
  <si>
    <t>06.270.0067-A</t>
  </si>
  <si>
    <t>06.270.0068-0</t>
  </si>
  <si>
    <t>CURVA PVC-PBA,CONFORME ABNT NBR 10351,DE 90°,PB,COM DIAMETRO NOMINAL DE 75MM, INCLUSIVE ANEL DE BORRACHA. FORNECIMENTO</t>
  </si>
  <si>
    <t>06.270.0068-A</t>
  </si>
  <si>
    <t>06.270.0069-0</t>
  </si>
  <si>
    <t>CURVA PVC-PBA,CONFORME ABNT NBR 10351,DE 90°,PB,COM DIAMETRO 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</si>
  <si>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</si>
  <si>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</si>
  <si>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</si>
  <si>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</si>
  <si>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</si>
  <si>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</si>
  <si>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</si>
  <si>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</si>
  <si>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</si>
  <si>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</si>
  <si>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</si>
  <si>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</si>
  <si>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</si>
  <si>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</si>
  <si>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</si>
  <si>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</si>
  <si>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</si>
  <si>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</si>
  <si>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</si>
  <si>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</si>
  <si>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</si>
  <si>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</si>
  <si>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</si>
  <si>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</si>
  <si>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</si>
  <si>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</si>
  <si>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</si>
  <si>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</si>
  <si>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</si>
  <si>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</si>
  <si>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</si>
  <si>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</si>
  <si>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</si>
  <si>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</si>
  <si>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</si>
  <si>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</si>
  <si>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</si>
  <si>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</si>
  <si>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</si>
  <si>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</si>
  <si>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</si>
  <si>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</si>
  <si>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</si>
  <si>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</si>
  <si>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</si>
  <si>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</si>
  <si>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</si>
  <si>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</si>
  <si>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</si>
  <si>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</si>
  <si>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</si>
  <si>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</si>
  <si>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</si>
  <si>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</si>
  <si>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</si>
  <si>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</si>
  <si>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</si>
  <si>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</si>
  <si>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</si>
  <si>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</si>
  <si>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</si>
  <si>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</si>
  <si>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</si>
  <si>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</si>
  <si>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</si>
  <si>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</si>
  <si>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</si>
  <si>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</si>
  <si>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</si>
  <si>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</si>
  <si>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</si>
  <si>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</si>
  <si>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</si>
  <si>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</si>
  <si>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</si>
  <si>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</si>
  <si>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</si>
  <si>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</si>
  <si>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</si>
  <si>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</si>
  <si>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</si>
  <si>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</si>
  <si>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</si>
  <si>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</si>
  <si>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</si>
  <si>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</si>
  <si>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</si>
  <si>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</si>
  <si>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</si>
  <si>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</si>
  <si>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</si>
  <si>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</si>
  <si>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</si>
  <si>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</si>
  <si>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</si>
  <si>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</si>
  <si>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</si>
  <si>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</si>
  <si>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</si>
  <si>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</si>
  <si>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</si>
  <si>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</si>
  <si>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</si>
  <si>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</si>
  <si>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</si>
  <si>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</si>
  <si>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</si>
  <si>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 1/2".FORNECIMENTO</t>
  </si>
  <si>
    <t>06.271.0050-A</t>
  </si>
  <si>
    <t>06.271.0051-0</t>
  </si>
  <si>
    <t>TUBO DE PVC RIGIDO,ROSQUEAVEL,PARA AGUA FRIA,COM DIAMETRO DE 3/4".FORNECIMENTO</t>
  </si>
  <si>
    <t>06.271.0051-A</t>
  </si>
  <si>
    <t>06.271.0052-0</t>
  </si>
  <si>
    <t>TUBO DE PVC RIGIDO,ROSQUEAVEL,PARA AGUA FRIA,COM DIAMETRO DE 1".FORNECIMENTO</t>
  </si>
  <si>
    <t>06.271.0052-A</t>
  </si>
  <si>
    <t>06.271.0053-0</t>
  </si>
  <si>
    <t>TUBO DE PVC RIGIDO,ROSQUEAVEL,PARA AGUA FRIA,COM DIAMETRO DE 1.1/2".FORNECIMENTO</t>
  </si>
  <si>
    <t>06.271.0053-A</t>
  </si>
  <si>
    <t>06.271.0054-0</t>
  </si>
  <si>
    <t>TUBO DE PVC RIGIDO ROSQUEAVEL,PARA AGUA FRIA,COM DIAMETRO DE 2".FORNECIMENTO</t>
  </si>
  <si>
    <t>06.271.0054-A</t>
  </si>
  <si>
    <t>06.271.0055-0</t>
  </si>
  <si>
    <t>TUBO DE PVC RIGIDO,ROSQUEAVEL,PARA AGUA FRIA,COM DIAMETRO DE 3".FORNECIMENTO</t>
  </si>
  <si>
    <t>06.271.0055-A</t>
  </si>
  <si>
    <t>06.271.0056-0</t>
  </si>
  <si>
    <t>TUBO DE PVC RIGIDO ROSQUEAVEL,PARA AGUA FRIA,COM DIAMETRO DE 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</si>
  <si>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</si>
  <si>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</si>
  <si>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</si>
  <si>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</si>
  <si>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</si>
  <si>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</si>
  <si>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</si>
  <si>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</si>
  <si>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</si>
  <si>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</si>
  <si>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</si>
  <si>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</si>
  <si>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</si>
  <si>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</si>
  <si>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</si>
  <si>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</si>
  <si>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</si>
  <si>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</si>
  <si>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</si>
  <si>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</si>
  <si>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</si>
  <si>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</si>
  <si>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</si>
  <si>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</si>
  <si>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</si>
  <si>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</si>
  <si>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</si>
  <si>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</si>
  <si>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</si>
  <si>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</si>
  <si>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</si>
  <si>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</si>
  <si>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</si>
  <si>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</si>
  <si>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</si>
  <si>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</si>
  <si>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</si>
  <si>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</si>
  <si>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</si>
  <si>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</si>
  <si>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</si>
  <si>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</si>
  <si>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</si>
  <si>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</si>
  <si>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</si>
  <si>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</si>
  <si>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</si>
  <si>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</si>
  <si>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</si>
  <si>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</si>
  <si>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</si>
  <si>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</si>
  <si>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</si>
  <si>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</si>
  <si>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</si>
  <si>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</si>
  <si>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</si>
  <si>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</si>
  <si>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</si>
  <si>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 45º,BBB,COM DIAMETRO NOMINAL DE 100MM, INCLUSIVE ANEIS DE BORRACHA.FORNECIMENTO</t>
  </si>
  <si>
    <t>06.272.0029-A</t>
  </si>
  <si>
    <t>06.272.0030-0</t>
  </si>
  <si>
    <t>JUNCAO DE PVC PARA REDE DE ESGOTO,CONFORME ABNT NBR 10569,DE 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</si>
  <si>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</si>
  <si>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</si>
  <si>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</si>
  <si>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</si>
  <si>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</si>
  <si>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</si>
  <si>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</si>
  <si>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</si>
  <si>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 NBR 10569,BBB,COM DIAMETRO NOMINAL DE 100MM,INCLUSIVE ANEIS DE BORRACHA.FORNECIMENTO</t>
  </si>
  <si>
    <t>06.272.0036-A</t>
  </si>
  <si>
    <t>06.272.0038-0</t>
  </si>
  <si>
    <t>TAMPAO COMPLETO PARA TIL DE PVC PARA REDE DE ESGOTO,CONFORME ABNT NBR 10569,COM DIAMETRO NOMINAL DE 100MM.FORNECIMENTO</t>
  </si>
  <si>
    <t>06.272.0038-A</t>
  </si>
  <si>
    <t>06.272.0039-0</t>
  </si>
  <si>
    <t>TAMPAO COMPLETO PARA TIL DE PVC PARA REDE DE ESGOTO,CONFORME 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</si>
  <si>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</si>
  <si>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</si>
  <si>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</si>
  <si>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</si>
  <si>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</si>
  <si>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</si>
  <si>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</si>
  <si>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</si>
  <si>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</si>
  <si>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</si>
  <si>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</si>
  <si>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</si>
  <si>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</si>
  <si>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</si>
  <si>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</si>
  <si>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</si>
  <si>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</si>
  <si>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</si>
  <si>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</si>
  <si>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</si>
  <si>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</si>
  <si>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</si>
  <si>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</si>
  <si>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</si>
  <si>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</si>
  <si>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</si>
  <si>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</si>
  <si>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</si>
  <si>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</si>
  <si>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</si>
  <si>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</si>
  <si>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</si>
  <si>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</si>
  <si>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</si>
  <si>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</si>
  <si>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</si>
  <si>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</si>
  <si>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</si>
  <si>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</si>
  <si>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</si>
  <si>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</si>
  <si>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</si>
  <si>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</si>
  <si>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</si>
  <si>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</si>
  <si>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</si>
  <si>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</si>
  <si>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 NOMINAL 50MM. FORNECIMENTO</t>
  </si>
  <si>
    <t>06.275.0001-A</t>
  </si>
  <si>
    <t>06.275.0002-0</t>
  </si>
  <si>
    <t>CURVA DE 45° DE PVC-PBA,COM BOLSA DE JUNTA ELASTICA,DIAMETRO NOMINAL 75MM. FORNECIMENTO</t>
  </si>
  <si>
    <t>06.275.0002-A</t>
  </si>
  <si>
    <t>06.275.0003-0</t>
  </si>
  <si>
    <t>CURVA DE 45° DE PVC-PBA,COM BOLSA DE JUNTA ELASTICA,DIAMETRO 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</si>
  <si>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</si>
  <si>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</si>
  <si>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</si>
  <si>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</si>
  <si>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</si>
  <si>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</si>
  <si>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</si>
  <si>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</si>
  <si>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</si>
  <si>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</si>
  <si>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</si>
  <si>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</si>
  <si>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</si>
  <si>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</si>
  <si>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</si>
  <si>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</si>
  <si>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</si>
  <si>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</si>
  <si>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</si>
  <si>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</si>
  <si>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</si>
  <si>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</si>
  <si>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</si>
  <si>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</si>
  <si>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</si>
  <si>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</si>
  <si>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</si>
  <si>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</si>
  <si>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</si>
  <si>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</si>
  <si>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</si>
  <si>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</si>
  <si>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</si>
  <si>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</si>
  <si>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</si>
  <si>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 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</si>
  <si>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</si>
  <si>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</si>
  <si>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</si>
  <si>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</si>
  <si>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</si>
  <si>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</si>
  <si>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</si>
  <si>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</si>
  <si>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 ATE 5CV,INCLUSIVE FORNECIMENTO DE MATERIAIS PARA FIXACAO ELIGACAO</t>
  </si>
  <si>
    <t>06.400.0010-A</t>
  </si>
  <si>
    <t>06.400.0011-0</t>
  </si>
  <si>
    <t>MONTAGEM,SEM FORNECIMENTO,DE PAINEL DE PARTIDA PARA CONJUNTO ACIMA DE 5CV,ATE 15CV, INCLUSIVE FORNECIMENTO DE MATERIAISPARA FIXACAO E LIGACAO</t>
  </si>
  <si>
    <t>06.400.0011-A</t>
  </si>
  <si>
    <t>06.400.0012-0</t>
  </si>
  <si>
    <t>MONTAGEM,SEM FORNECIMENTO,DE PAINEL DE PARTIDA PARA CONJUNTO ACIMA DE 15CV,ATE 40CV,INCLUSIVE FORNECIMENTO DE MATERIAISPARA FIXACAO E LIGACAO</t>
  </si>
  <si>
    <t>06.400.0012-A</t>
  </si>
  <si>
    <t>06.400.0013-0</t>
  </si>
  <si>
    <t>MONTAGEM,SEM FORNECIMENTO,DE PAINEL DE PARTIDA PARA CONJUNTO ACIMA DE 40CV,ATE 100CV,INCLUSIVE FORNECIMENTO DE MATERIAIS PARA FIXACAO E LIGACAO</t>
  </si>
  <si>
    <t>06.400.0013-A</t>
  </si>
  <si>
    <t>06.400.0014-0</t>
  </si>
  <si>
    <t>MONTAGEM,SEM FORNECIMENTO,DE PAINEL DE PARTIDA PARA CONJUNTO ACIMA DE 100CV, ATE 400CV, INCLUSIVE FORNECIMENTO DE MATERIAIS PARA FIXACAO E LIGACAO</t>
  </si>
  <si>
    <t>06.400.0014-A</t>
  </si>
  <si>
    <t>06.400.0015-0</t>
  </si>
  <si>
    <t>MONTAGEM,SEM FORNECIMENTO,DE PAINEL DE PARTIDA PARA CONJUNTO 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</si>
  <si>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</si>
  <si>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</si>
  <si>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 LIGACOES</t>
  </si>
  <si>
    <t>06.400.0020-A</t>
  </si>
  <si>
    <t>06.500.0010-0</t>
  </si>
  <si>
    <t>CARVAO ANTRACITOSO PARA FILTROS DE TRATAMENTO DE AGUA COM T.E. 0,9MM A 1MM, C.U. 1,7MM. FORNECIMENTO</t>
  </si>
  <si>
    <t>06.500.0010-A</t>
  </si>
  <si>
    <t>06.501.0015-0</t>
  </si>
  <si>
    <t>AREIA PARA FILTROS DE TRATAMENTO DE AGUA,COM GRANULOMETRIA DE 16 A 45 (1,20 A 0,35)MM,COM TAMANHO EFETIVO DE GRAOS DE 0,40MM A 0,55MM E COEFICIENTE DE DESUNIFORMIDADE DE 1,40 A 1,60.FORNECIMENTO</t>
  </si>
  <si>
    <t>06.501.0015-A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</si>
  <si>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</si>
  <si>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</si>
  <si>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</si>
  <si>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</si>
  <si>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</si>
  <si>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</si>
  <si>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</si>
  <si>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</si>
  <si>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</si>
  <si>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</si>
  <si>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</si>
  <si>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</si>
  <si>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</si>
  <si>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</si>
  <si>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</si>
  <si>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</si>
  <si>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</si>
  <si>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</si>
  <si>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</si>
  <si>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</si>
  <si>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</si>
  <si>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</si>
  <si>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</si>
  <si>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</si>
  <si>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</si>
  <si>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</si>
  <si>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</si>
  <si>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</si>
  <si>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</si>
  <si>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</si>
  <si>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</si>
  <si>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</si>
  <si>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</si>
  <si>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</si>
  <si>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</si>
  <si>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</si>
  <si>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</si>
  <si>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</si>
  <si>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</si>
  <si>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</si>
  <si>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</si>
  <si>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</si>
  <si>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</si>
  <si>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</si>
  <si>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</si>
  <si>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</si>
  <si>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</si>
  <si>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</si>
  <si>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</si>
  <si>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</si>
  <si>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</si>
  <si>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</si>
  <si>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</si>
  <si>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</si>
  <si>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</si>
  <si>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</si>
  <si>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</si>
  <si>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</si>
  <si>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 MANUAL</t>
  </si>
  <si>
    <t>07.001.0085-B</t>
  </si>
  <si>
    <t>07.001.0090-1</t>
  </si>
  <si>
    <t>ARGAMASSA DE CIMENTO,CAL E AREIA FINA,NO TRACO 1:3:8,PREPARO 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</si>
  <si>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</si>
  <si>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</si>
  <si>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</si>
  <si>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</si>
  <si>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</si>
  <si>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</si>
  <si>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</si>
  <si>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</si>
  <si>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</si>
  <si>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</si>
  <si>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</si>
  <si>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</si>
  <si>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</si>
  <si>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</si>
  <si>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</si>
  <si>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</si>
  <si>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</si>
  <si>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</si>
  <si>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</si>
  <si>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</si>
  <si>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</si>
  <si>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</si>
  <si>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</si>
  <si>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</si>
  <si>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</si>
  <si>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</si>
  <si>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</si>
  <si>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</si>
  <si>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</si>
  <si>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</si>
  <si>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</si>
  <si>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</si>
  <si>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</si>
  <si>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</si>
  <si>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</si>
  <si>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</si>
  <si>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</si>
  <si>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</si>
  <si>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</si>
  <si>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</si>
  <si>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</si>
  <si>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</si>
  <si>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</si>
  <si>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</si>
  <si>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</si>
  <si>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</si>
  <si>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</si>
  <si>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</si>
  <si>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</si>
  <si>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</si>
  <si>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</si>
  <si>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</si>
  <si>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</si>
  <si>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</si>
  <si>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</si>
  <si>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</si>
  <si>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</si>
  <si>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</si>
  <si>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</si>
  <si>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</si>
  <si>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</si>
  <si>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</si>
  <si>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</si>
  <si>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</si>
  <si>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</si>
  <si>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</si>
  <si>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</si>
  <si>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</si>
  <si>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</si>
  <si>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</si>
  <si>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</si>
  <si>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</si>
  <si>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</si>
  <si>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</si>
  <si>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 MECANICO</t>
  </si>
  <si>
    <t>07.005.0010-B</t>
  </si>
  <si>
    <t>07.005.0015-1</t>
  </si>
  <si>
    <t>ARGAMASSA DE CIMENTO,CAL E AREIA FINA,NO TRACO 1:3:8,PREPARO 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</si>
  <si>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</si>
  <si>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</si>
  <si>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</si>
  <si>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</si>
  <si>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</si>
  <si>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</si>
  <si>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</si>
  <si>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</si>
  <si>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</si>
  <si>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</si>
  <si>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</si>
  <si>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</si>
  <si>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</si>
  <si>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</si>
  <si>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</si>
  <si>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</si>
  <si>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</si>
  <si>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</si>
  <si>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</si>
  <si>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</si>
  <si>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</si>
  <si>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</si>
  <si>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</si>
  <si>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</si>
  <si>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</si>
  <si>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</si>
  <si>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</si>
  <si>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</si>
  <si>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</si>
  <si>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</si>
  <si>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</si>
  <si>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</si>
  <si>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</si>
  <si>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</si>
  <si>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</si>
  <si>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</si>
  <si>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</si>
  <si>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</si>
  <si>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</si>
  <si>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</si>
  <si>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</si>
  <si>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</si>
  <si>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</si>
  <si>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</si>
  <si>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</si>
  <si>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</si>
  <si>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</si>
  <si>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</si>
  <si>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</si>
  <si>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</si>
  <si>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 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</si>
  <si>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</si>
  <si>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</si>
  <si>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</si>
  <si>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</si>
  <si>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</si>
  <si>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</si>
  <si>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</si>
  <si>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</si>
  <si>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</si>
  <si>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</si>
  <si>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</si>
  <si>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 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</si>
  <si>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</si>
  <si>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</si>
  <si>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</si>
  <si>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</si>
  <si>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</si>
  <si>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</si>
  <si>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</si>
  <si>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</si>
  <si>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</si>
  <si>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</si>
  <si>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</si>
  <si>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</si>
  <si>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</si>
  <si>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</si>
  <si>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</si>
  <si>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</si>
  <si>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</si>
  <si>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</si>
  <si>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</si>
  <si>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</si>
  <si>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</si>
  <si>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</si>
  <si>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</si>
  <si>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</si>
  <si>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</si>
  <si>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</si>
  <si>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</si>
  <si>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</si>
  <si>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</si>
  <si>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</si>
  <si>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</si>
  <si>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</si>
  <si>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</si>
  <si>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</si>
  <si>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</si>
  <si>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</si>
  <si>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</si>
  <si>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</si>
  <si>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</si>
  <si>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</si>
  <si>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</si>
  <si>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</si>
  <si>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</si>
  <si>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08.003.0006-0</t>
  </si>
  <si>
    <t>SUB-BASE ESTABILIZADA EM ARGILA,SEM MISTURA DOS MATERIAIS,COM ADITIVO (ESTABILIZADOR LIQUIDO DE SOLOS),EXCLUSIVE FORNECIMENTO DA ARGILA</t>
  </si>
  <si>
    <t>08.003.0006-A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</si>
  <si>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</si>
  <si>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</si>
  <si>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</si>
  <si>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</si>
  <si>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</si>
  <si>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</si>
  <si>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</si>
  <si>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 OPERACOES DE EXECUCAO NA PISTA,INCLUSIVE TRANSPORTE DA AGUA E SE APLICA AO VOLUME DE SOLO-CIMENTO EXECUTADO,MEDIDO APOS 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</si>
  <si>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</si>
  <si>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</si>
  <si>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</si>
  <si>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</si>
  <si>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</si>
  <si>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 TRANSPORTE DE AGUA, EXCLUSIVE ESCAVACAO, CARGA E TRANSPORTE 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</si>
  <si>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</si>
  <si>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</si>
  <si>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</si>
  <si>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</si>
  <si>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</si>
  <si>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</si>
  <si>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</si>
  <si>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</si>
  <si>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</si>
  <si>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</si>
  <si>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</si>
  <si>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</si>
  <si>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</si>
  <si>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</si>
  <si>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 DE BETUME ADERENTE SOBRE COLCHAO DE AREIA,INCLUSIVE FORNECIMENTO DA AREIA E REJUNTAMENTO COM BETUME E CASCALHINHO,EXCLUSIVE FORNECIMENTO DOS PARALELEPIPEDOS</t>
  </si>
  <si>
    <t>08.006.0001-A</t>
  </si>
  <si>
    <t>08.006.0003-0</t>
  </si>
  <si>
    <t>ARRANCAMENTO E REASSENTAMENTO DE PARALELEPIPEDOS COM LIMPEZA 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</si>
  <si>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</si>
  <si>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</si>
  <si>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</si>
  <si>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</si>
  <si>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</si>
  <si>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</si>
  <si>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</si>
  <si>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</si>
  <si>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</si>
  <si>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</si>
  <si>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</si>
  <si>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 CASCALHINHO,EXCLUSIVE O FORNECIMENTO DO BETUME</t>
  </si>
  <si>
    <t>08.006.0010-A</t>
  </si>
  <si>
    <t>08.006.0011-0</t>
  </si>
  <si>
    <t>REJUNTAMENTO DE PAVIMENTACAO DE PARALELEPIPEDOS COM BETUME E 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</si>
  <si>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</si>
  <si>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</si>
  <si>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</si>
  <si>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</si>
  <si>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</si>
  <si>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 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</si>
  <si>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</si>
  <si>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</si>
  <si>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</si>
  <si>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</si>
  <si>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</si>
  <si>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 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</si>
  <si>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</si>
  <si>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</si>
  <si>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</si>
  <si>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</si>
  <si>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</si>
  <si>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</si>
  <si>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</si>
  <si>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</si>
  <si>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</si>
  <si>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</si>
  <si>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</si>
  <si>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</si>
  <si>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</si>
  <si>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</si>
  <si>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</si>
  <si>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</si>
  <si>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</si>
  <si>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</si>
  <si>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</si>
  <si>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</si>
  <si>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</si>
  <si>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</si>
  <si>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</si>
  <si>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</si>
  <si>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</si>
  <si>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</si>
  <si>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</si>
  <si>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</si>
  <si>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</si>
  <si>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</si>
  <si>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</si>
  <si>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</si>
  <si>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GRANITO,MEDINDO 20CM DE ALTURA E 2CM DE ESPESSURA,FORNECIMENTO E ASSENTAMENTO COM REJUNTAMENTO DEARGAMASSA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</si>
  <si>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</si>
  <si>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</si>
  <si>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</si>
  <si>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</si>
  <si>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</si>
  <si>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</si>
  <si>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</si>
  <si>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</si>
  <si>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</si>
  <si>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</si>
  <si>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</si>
  <si>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</si>
  <si>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</si>
  <si>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</si>
  <si>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</si>
  <si>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</si>
  <si>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</si>
  <si>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 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</si>
  <si>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</si>
  <si>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</si>
  <si>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</si>
  <si>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</si>
  <si>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</si>
  <si>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 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</si>
  <si>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</si>
  <si>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</si>
  <si>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</si>
  <si>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</si>
  <si>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</si>
  <si>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</si>
  <si>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</si>
  <si>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</si>
  <si>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</si>
  <si>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</si>
  <si>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</si>
  <si>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</si>
  <si>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</si>
  <si>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</si>
  <si>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</si>
  <si>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</si>
  <si>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</si>
  <si>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</si>
  <si>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</si>
  <si>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</si>
  <si>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</si>
  <si>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</si>
  <si>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</si>
  <si>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</si>
  <si>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</si>
  <si>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</si>
  <si>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</si>
  <si>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</si>
  <si>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</si>
  <si>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</si>
  <si>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</si>
  <si>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</si>
  <si>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</si>
  <si>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</si>
  <si>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</si>
  <si>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</si>
  <si>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</si>
  <si>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</si>
  <si>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</si>
  <si>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</si>
  <si>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</si>
  <si>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</si>
  <si>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</si>
  <si>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</si>
  <si>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</si>
  <si>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</si>
  <si>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</si>
  <si>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</si>
  <si>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</si>
  <si>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</si>
  <si>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 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</si>
  <si>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</si>
  <si>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</si>
  <si>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 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</si>
  <si>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</si>
  <si>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</si>
  <si>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</si>
  <si>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</si>
  <si>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</si>
  <si>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</si>
  <si>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</si>
  <si>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</si>
  <si>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 TRANSPORTE DOS MATERIAIS,EXCLUSIVE EMULSAO</t>
  </si>
  <si>
    <t>08.015.0096-A</t>
  </si>
  <si>
    <t>08.015.0097-0</t>
  </si>
  <si>
    <t>LAMA ASFALTICA GROSSA DE RUPTURA CONTROLADA,COM FORNECIMENTO 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</si>
  <si>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</si>
  <si>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</si>
  <si>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</si>
  <si>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</si>
  <si>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</si>
  <si>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</si>
  <si>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</si>
  <si>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</si>
  <si>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 TES" (ASTM) MAIOR QUE 0,75 E RUIDO MENOR QUE 97DB,EXCLUSIVE 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</si>
  <si>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</si>
  <si>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</si>
  <si>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</si>
  <si>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</si>
  <si>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</si>
  <si>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</si>
  <si>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</si>
  <si>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</si>
  <si>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 GRADED",CONSIDERANDO APENAS A USINAGEM</t>
  </si>
  <si>
    <t>08.015.0350-A</t>
  </si>
  <si>
    <t>08.015.0360-0</t>
  </si>
  <si>
    <t>PRODUCAO DE LIGANTE MODIFICADO DE ASFALTO-BORRACHA(BMB)"IN SITU" TIPO "FIELD BLEND",COM UTILIZACAO DE BORRACHA RECICLADA 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</si>
  <si>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</si>
  <si>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</si>
  <si>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</si>
  <si>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</si>
  <si>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</si>
  <si>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</si>
  <si>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</si>
  <si>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</si>
  <si>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</si>
  <si>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</si>
  <si>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</si>
  <si>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</si>
  <si>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</si>
  <si>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</si>
  <si>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</si>
  <si>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</si>
  <si>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</si>
  <si>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</si>
  <si>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</si>
  <si>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</si>
  <si>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</si>
  <si>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</si>
  <si>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</si>
  <si>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</si>
  <si>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</si>
  <si>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</si>
  <si>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 CAMADA,EXCLUSIVE FORNECIMENTO DO SAIBRO,SENDO A CAMADA MEDIDA APOS A COMPACTACAO</t>
  </si>
  <si>
    <t>08.018.0001-A</t>
  </si>
  <si>
    <t>08.018.0005-0</t>
  </si>
  <si>
    <t>REVESTIMENTO DE SAIBRO,EXECUTADO MECANICAMENTE,COMPRIMIDO EM CAMADA,INCLUSIVE FORNECIMENTO DO SAIBRO,SENDO A CAMADA MEDIDA APOS A COMPACTACAO</t>
  </si>
  <si>
    <t>08.018.0005-A</t>
  </si>
  <si>
    <t>08.018.0010-0</t>
  </si>
  <si>
    <t>REVESTIMENTO DE SAIBRO,EXECUTADO MECANICAMENTE,COMPRIMIDO EM 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</si>
  <si>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</si>
  <si>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</si>
  <si>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</si>
  <si>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</si>
  <si>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</si>
  <si>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</si>
  <si>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</si>
  <si>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08.018.0052-0</t>
  </si>
  <si>
    <t>ESTABILIZACAO E IMPERMEABILIZACAO DE SOLO COM 16CM DE ESPESSURA,INCLUSIVE EQUIPAMENTOS,MAO DE OBRA E ESTABILIZADOR LIQUIDO</t>
  </si>
  <si>
    <t>08.018.0052-A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</si>
  <si>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</si>
  <si>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</si>
  <si>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</si>
  <si>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</si>
  <si>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</si>
  <si>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</si>
  <si>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</si>
  <si>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</si>
  <si>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</si>
  <si>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</si>
  <si>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</si>
  <si>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</si>
  <si>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</si>
  <si>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</si>
  <si>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</si>
  <si>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</si>
  <si>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</si>
  <si>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</si>
  <si>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</si>
  <si>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INTERTRAVADA DE LAJOTAS DE CONCRETO,PRE-FABRICADAS,COR NATURAL,COM ESPESSURA DE 6CM,RESISTENCIA A COMPRESSAO DE 35MPA,CONFORME ABNT NBR 15953,EXCLUSIVE O PREPARO DO SUBLEITO E BASE</t>
  </si>
  <si>
    <t>08.020.0008-A</t>
  </si>
  <si>
    <t>08.020.0010-0</t>
  </si>
  <si>
    <t>PAVIMENTACAO INTERTRAVADA DE LAJOTAS DE CONCRETO,PRE-FABRICADAS,COR NATURAL,COM ESPESSURA DE 8CM,RESISTENCIA A COMPRESSAO DE 35MPA,CONFORME ABNT NBR 15953,EXCLUSIVE O PREPARO DO SUBLEITO E BASE</t>
  </si>
  <si>
    <t>08.020.0010-A</t>
  </si>
  <si>
    <t>08.020.0012-0</t>
  </si>
  <si>
    <t>PAVIMENTACAO INTERTRAVADA DE LAJOTAS DE CONCRETO,PRE-FABRICADAS,COR NATURAL,COM ESPESSURA DE 10CM,RESISTENCIA A COMPRESSAO DE 35MPA,CONFORME ABNT NBR 15953,EXCLUSIVE O PREPARO DO SUBLEITO E BASE</t>
  </si>
  <si>
    <t>08.020.0012-A</t>
  </si>
  <si>
    <t>08.020.0018-0</t>
  </si>
  <si>
    <t>PAVIMENTACAO INTERTRAVADA DE LAJOTAS DE CONCRETO,PRE-FABRICADAS,COR NATURAL,COM ESPESSURA DE 10CM,RESISTENCIA A COMPRESSAO DE 50MPA,CONFORME ABNT NBR 15953,EXCLUSIVE O PREPARO DO SUBLEITO E BASE</t>
  </si>
  <si>
    <t>08.020.0018-A</t>
  </si>
  <si>
    <t>08.020.0020-0</t>
  </si>
  <si>
    <t>PAVIMENTACAO INTERTRAVADA DE LAJOTAS DE CONCRETO,PRE-FABRICADAS,COLORIDO,COM ESPESSURA DE 6CM,RESISTENCIA A COMPRESSAO DE 35MPA,CONFORME ABNT NBR 15953,EXCLUSIVE O PREPARO DO SUBLEITO E BASE</t>
  </si>
  <si>
    <t>08.020.0020-A</t>
  </si>
  <si>
    <t>08.020.0022-0</t>
  </si>
  <si>
    <t>PAVIMENTACAO INTERTRAVADA DE LAJOTAS DE CONCRETO,PRE-FABRICADAS,COLORIDO,COM ESPESSURA DE 8CM,RESISTENCIA A COMPRESSAO DE 35MPA,CONFORME ABNT NBR 15953,EXCLUSIVE O PREPARO DO SUBLEITO E BASE</t>
  </si>
  <si>
    <t>08.020.0022-A</t>
  </si>
  <si>
    <t>08.020.0024-0</t>
  </si>
  <si>
    <t>PAVIMENTACAO INTERTRAVADA DE LAJOTAS DE CONCRETO,PRE-FABRICADAS,COLORIDO,COM ESPESSURA DE 10CM,RESISTENCIA A COMPRESSAODE 35MPA,CONFORME ABNT NBR 15953,EXCLUSIVE O PREPARO DO SUBLEITO E BASE</t>
  </si>
  <si>
    <t>08.020.0024-A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</si>
  <si>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</si>
  <si>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</si>
  <si>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</si>
  <si>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</si>
  <si>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</si>
  <si>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</si>
  <si>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</si>
  <si>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</si>
  <si>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</si>
  <si>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</si>
  <si>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</si>
  <si>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</si>
  <si>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</si>
  <si>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</si>
  <si>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</si>
  <si>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</si>
  <si>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</si>
  <si>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</si>
  <si>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</si>
  <si>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 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</si>
  <si>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</si>
  <si>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</si>
  <si>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</si>
  <si>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</si>
  <si>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</si>
  <si>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</si>
  <si>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</si>
  <si>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</si>
  <si>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</si>
  <si>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</si>
  <si>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</si>
  <si>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</si>
  <si>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</si>
  <si>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</si>
  <si>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</si>
  <si>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</si>
  <si>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</si>
  <si>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 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</si>
  <si>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</si>
  <si>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</si>
  <si>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</si>
  <si>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</si>
  <si>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</si>
  <si>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</si>
  <si>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</si>
  <si>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</si>
  <si>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 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</si>
  <si>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</si>
  <si>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</si>
  <si>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</si>
  <si>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</si>
  <si>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</si>
  <si>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 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</si>
  <si>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</si>
  <si>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</si>
  <si>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</si>
  <si>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</si>
  <si>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</si>
  <si>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</si>
  <si>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</si>
  <si>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</si>
  <si>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</si>
  <si>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</si>
  <si>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</si>
  <si>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 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</si>
  <si>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</si>
  <si>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</si>
  <si>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</si>
  <si>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</si>
  <si>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</si>
  <si>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</si>
  <si>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</si>
  <si>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</si>
  <si>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</si>
  <si>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</si>
  <si>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</si>
  <si>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</si>
  <si>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</si>
  <si>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</si>
  <si>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 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</si>
  <si>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</si>
  <si>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</si>
  <si>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 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</si>
  <si>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</si>
  <si>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</si>
  <si>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</si>
  <si>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</si>
  <si>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</si>
  <si>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</si>
  <si>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</si>
  <si>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</si>
  <si>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</si>
  <si>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</si>
  <si>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</si>
  <si>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 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</si>
  <si>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</si>
  <si>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</si>
  <si>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</si>
  <si>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</si>
  <si>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</si>
  <si>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</si>
  <si>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</si>
  <si>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</si>
  <si>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</si>
  <si>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</si>
  <si>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</si>
  <si>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 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</si>
  <si>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</si>
  <si>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</si>
  <si>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 E AREIA,NO TRACO 1:3,5,COM FORNECIMENTO DE TODOS OS MATERIAIS</t>
  </si>
  <si>
    <t>08.027.0096-A</t>
  </si>
  <si>
    <t>08.027.0098-0</t>
  </si>
  <si>
    <t>SARJETA E MEIO FIO CONJUGADO RETO,DE CONCRETO SIMPLES COLORIDO FCK=35MPA,MOLDADOS NO LOCAL,TIPO DER-RJ,MEDINDO 0,45M DEBASE E 0,30M DE ALTURA,REJUNTAMENTO COM ARGAMASSA DE CIMENTO 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</si>
  <si>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</si>
  <si>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</si>
  <si>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</si>
  <si>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</si>
  <si>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</si>
  <si>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 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</si>
  <si>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</si>
  <si>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</si>
  <si>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 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</si>
  <si>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</si>
  <si>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</si>
  <si>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</si>
  <si>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</si>
  <si>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</si>
  <si>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</si>
  <si>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</si>
  <si>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</si>
  <si>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</si>
  <si>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</si>
  <si>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</si>
  <si>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</si>
  <si>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</si>
  <si>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</si>
  <si>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</si>
  <si>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</si>
  <si>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</si>
  <si>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</si>
  <si>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</si>
  <si>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</si>
  <si>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</si>
  <si>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</si>
  <si>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</si>
  <si>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</si>
  <si>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</si>
  <si>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</si>
  <si>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</si>
  <si>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</si>
  <si>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</si>
  <si>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</si>
  <si>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</si>
  <si>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</si>
  <si>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</si>
  <si>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</si>
  <si>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</si>
  <si>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</si>
  <si>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</si>
  <si>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</si>
  <si>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</si>
  <si>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</si>
  <si>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</si>
  <si>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</si>
  <si>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</si>
  <si>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</si>
  <si>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 MANUALMENTE,MEDIDA APOS COMPACTACAO</t>
  </si>
  <si>
    <t>08.036.0002-A</t>
  </si>
  <si>
    <t>08.037.0070-0</t>
  </si>
  <si>
    <t>REVESTIMENTO DE CONCRETO BETUMINOSO USINADO A QUENTE,DE ACORDO COM AS INSTRUCOES/ESPECIFICACOES DO CONTRATANTE,CONSIDERANDO SOMENTE O ESPALHAMENTO COM VIBROACABADORA CONVENCIONAL E COMPACTACAO MECANICA</t>
  </si>
  <si>
    <t>08.037.0070-A</t>
  </si>
  <si>
    <t>08.037.0073-0</t>
  </si>
  <si>
    <t>REVESTIMENTO DE CONCRETO BETUMINOSO USINADO A QUENTE,DE ACORDO COM AS INSTRUCOES/ESPECIFICACOES DO CONTRATANTE,CONSIDERANDO SOMENTE O ESPALHAMENTO COM MOTONIVELADORA E COMPACTACAO 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</si>
  <si>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</si>
  <si>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</si>
  <si>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</si>
  <si>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</si>
  <si>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</si>
  <si>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</si>
  <si>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</si>
  <si>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</si>
  <si>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</si>
  <si>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</si>
  <si>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</si>
  <si>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</si>
  <si>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</si>
  <si>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</si>
  <si>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</si>
  <si>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</si>
  <si>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</si>
  <si>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</si>
  <si>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</si>
  <si>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</si>
  <si>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 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</si>
  <si>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</si>
  <si>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</si>
  <si>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 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</si>
  <si>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</si>
  <si>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</si>
  <si>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</si>
  <si>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</si>
  <si>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</si>
  <si>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</si>
  <si>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</si>
  <si>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</si>
  <si>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</si>
  <si>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</si>
  <si>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</si>
  <si>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</si>
  <si>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</si>
  <si>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</si>
  <si>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</si>
  <si>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</si>
  <si>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</si>
  <si>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</si>
  <si>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</si>
  <si>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</si>
  <si>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</si>
  <si>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</si>
  <si>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</si>
  <si>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</si>
  <si>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</si>
  <si>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</si>
  <si>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</si>
  <si>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</si>
  <si>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</si>
  <si>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</si>
  <si>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</si>
  <si>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</si>
  <si>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</si>
  <si>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</si>
  <si>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</si>
  <si>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 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</si>
  <si>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</si>
  <si>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</si>
  <si>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</si>
  <si>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</si>
  <si>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</si>
  <si>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</si>
  <si>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</si>
  <si>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</si>
  <si>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</si>
  <si>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</si>
  <si>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</si>
  <si>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</si>
  <si>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</si>
  <si>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</si>
  <si>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</si>
  <si>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</si>
  <si>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</si>
  <si>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</si>
  <si>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</si>
  <si>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09.001.0082-0</t>
  </si>
  <si>
    <t>PLANTIO DE CERCA VIVA CONSTITUIDA DE MURTA,ACALIFA VERMELHAOU SIMILAR,COM APROXIMADAMENTE 60CM DE ALTURA.FORNECIMENTO E PLANTIO</t>
  </si>
  <si>
    <t>09.001.0082-A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</si>
  <si>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</si>
  <si>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</si>
  <si>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</si>
  <si>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</si>
  <si>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PLANTIO DE ARVORE ISOLADA ATE 2,00M DE ALTURA,DE QUALQUER ESPECIE,EM LOGRADOURO PUBLICO,INCLUSIVE TRANSPORTE,TERRA PRETA SIMPLES E ESTACA DE MADEIRA(TUTOR),EXCLUSIVE O FORNECIMENTO 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</si>
  <si>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</si>
  <si>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</si>
  <si>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</si>
  <si>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</si>
  <si>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</si>
  <si>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</si>
  <si>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</si>
  <si>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</si>
  <si>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</si>
  <si>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</si>
  <si>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</si>
  <si>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</si>
  <si>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</si>
  <si>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</si>
  <si>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</si>
  <si>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</si>
  <si>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</si>
  <si>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</si>
  <si>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</si>
  <si>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</si>
  <si>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</si>
  <si>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</si>
  <si>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</si>
  <si>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</si>
  <si>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</si>
  <si>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</si>
  <si>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</si>
  <si>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</si>
  <si>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</si>
  <si>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</si>
  <si>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</si>
  <si>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</si>
  <si>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</si>
  <si>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</si>
  <si>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</si>
  <si>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</si>
  <si>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</si>
  <si>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09.003.0010-0</t>
  </si>
  <si>
    <t>ARBUSTO PARA JARDINS,TIPO LANTANA (LANTANA CAMARA) OU SIMILAR,COM APROXIMADAMENTE 60CM DE ALTURA.FORNECIMENTO</t>
  </si>
  <si>
    <t>09.003.0010-A</t>
  </si>
  <si>
    <t>09.003.0012-0</t>
  </si>
  <si>
    <t>ARBUSTO PARA JARDINS,TIPO HIBISCO (HIBISCUS) OU SIMILAR,COMAPROXIMADAMENTE 60CM DE ALTURA.FORNECIMENTO</t>
  </si>
  <si>
    <t>09.003.0012-A</t>
  </si>
  <si>
    <t>09.003.0028-0</t>
  </si>
  <si>
    <t>ESPECIES VEGETAIS COM APROXIMADAMENTE 30CM DE ALTURA,TIPO ARBUSTO DRACENA DE MADAGASCAR (DRACAENA MARGINATA),ARBUSTO CLUSIA (CLUSIA FLUMINENSIS) OU SIMILAR.FORNECIMENTO</t>
  </si>
  <si>
    <t>09.003.0028-A</t>
  </si>
  <si>
    <t>09.003.0036-0</t>
  </si>
  <si>
    <t>ESPECIES VEGETAIS COM APROXIMADAMENTE 40CM DE ALTURA,TIPO ARBUSTO AZALEA (RHODODENDRON SIMSII),ARBUSTO BANANA DE MACACO/GUAIMBE (PHILODENDRON BIPINNATIFIDUM) OU SIMILAR.FORNECIMENTO</t>
  </si>
  <si>
    <t>09.003.0036-A</t>
  </si>
  <si>
    <t>09.003.0065-0</t>
  </si>
  <si>
    <t>ARVORE NATIVA,TIPO SIBIPIRUNA,OITI,PAU FERRO OU SIMILAR,COMAPROXIMADAMENTE 2,00M DE ALTURA.FORNECIMENTO</t>
  </si>
  <si>
    <t>09.003.0065-A</t>
  </si>
  <si>
    <t>09.003.0067-0</t>
  </si>
  <si>
    <t>ARVORE NATIVA,TIPO SIBIPIRUNA,OITI,PAU FERRO OU SIMILAR,COMAPROXIMADAMENTE 3,00M DE ALTURA.FORNECIMENTO</t>
  </si>
  <si>
    <t>09.003.0067-A</t>
  </si>
  <si>
    <t>09.003.0069-0</t>
  </si>
  <si>
    <t>ARVORE NATIVA,TIPO SIBIPIRUNA,OITI,PAU FERRO OU SIMILAR,COMAPROXIMADAMENTE 3,50M DE ALTURA.FORNECIMENTO</t>
  </si>
  <si>
    <t>09.003.0069-A</t>
  </si>
  <si>
    <t>09.003.0071-0</t>
  </si>
  <si>
    <t>ARVORE NATIVA,TIPO SIBIPIRUNA,OITI,PAU FERRO OU SIMILAR,COMAPROXIMADAMENTE 4,00M DE ALTURA.FORNECIMENTO</t>
  </si>
  <si>
    <t>09.003.0071-A</t>
  </si>
  <si>
    <t>09.003.0075-0</t>
  </si>
  <si>
    <t>ESPECIES VEGETAIS COM APROXIMADAMENTE 1,00M DE ALTURA TIPO PALMEIRA FENIX (PHOENIX ROEBELENII) OU SIMILAR.FORNECIMENTO</t>
  </si>
  <si>
    <t>09.003.0075-A</t>
  </si>
  <si>
    <t>09.003.0078-0</t>
  </si>
  <si>
    <t>ESPECIES VEGETAIS COM APROXIMADAMENTE 2,50M DE ALTURA TIPO PALMEIRA RABO-DE-RAPOSA (WODYETIA BOFURCATA),JERIVA (SYAGRUSROMANZOFFIANA) OU SIMILAR.FORNECIMENTO</t>
  </si>
  <si>
    <t>09.003.0078-A</t>
  </si>
  <si>
    <t>09.003.0081-0</t>
  </si>
  <si>
    <t>ESPECIES VEGETAIS COM APROXIMADAMENTE 1,00M DE ALTURA, TIPOBAMBU (BAMBUSA MULTIPLEX) OU SIMILAR.FORNECIMENTO</t>
  </si>
  <si>
    <t>09.003.0081-A</t>
  </si>
  <si>
    <t>09.003.0143-0</t>
  </si>
  <si>
    <t>ESPECIES VEGETAIS COM APROXIMADAMENTE 40CM DE ALTURA,TIPO ARBUSTO JASMIM DO CABO (GARDENIA JASMINOIDES) OU SIMILAR,CONSIDERANDO 4 MUDAS POR M2.FORNECIMENTO</t>
  </si>
  <si>
    <t>09.003.0143-A</t>
  </si>
  <si>
    <t>09.003.0155-0</t>
  </si>
  <si>
    <t>ESPECIES VEGETAIS COM APROXIMADAMENTE 25CM DE ALTURA,TIPO ARBUSTO ALLAMANDA (ALAMANDA SP) OU SIMILAR,CONSIDERANDO 8 MUDAS POR M2.FORNECIMENTO</t>
  </si>
  <si>
    <t>09.003.0155-A</t>
  </si>
  <si>
    <t>09.003.0158-0</t>
  </si>
  <si>
    <t>ESPECIES VEGETAIS COM APROXIMADAMENTE 40CM DE ALTURA,TIPO ARBUSTO ORQUIDEA BAMBU (ARUNDINA BAMBUSIFOLIA) OU SIMILAR,CONSIDERANDO 8 MUDAS POR M2.FORNECIMENTO</t>
  </si>
  <si>
    <t>09.003.0158-A</t>
  </si>
  <si>
    <t>09.003.0164-0</t>
  </si>
  <si>
    <t>ESPECIES VEGETAIS COM APROXIMADAMENTE 40CM DE ALTURA,TIPO ARBUSTO JASMIM ESTRELA (JASMINUM NITIDUM) OU SIMILAR,CONSIDERANDO 12 MUDAS POR M2.FORNECIMENTO</t>
  </si>
  <si>
    <t>09.003.0164-A</t>
  </si>
  <si>
    <t>09.003.0168-0</t>
  </si>
  <si>
    <t>ESPECIES VEGETAIS COM APROXIMADAMENTE 60CM DE ALTURA,TIPO ARBUSTO HELICONIA PAPAGAIO (HELICONIA PSITTACORUM) OU SIMILAR,CONSIDERANDO 12 MUDAS POR M2.FORNECIMENTO</t>
  </si>
  <si>
    <t>09.003.0168-A</t>
  </si>
  <si>
    <t>09.003.0177-0</t>
  </si>
  <si>
    <t>ESPECIES VEGETAIS COM APROXIMADAMENTE 40CM DE ALTURA,TIPO ARBUSTO CAMARAO AMARELO (PACHYSTACHYS LUTEA),CAMARAO VERMELHO(JUSTICA BRANDEGEANA) OU SIMILAR,CONSIDERANDO 16 MUDAS POR M2.FORNECIMENTO</t>
  </si>
  <si>
    <t>09.003.0177-A</t>
  </si>
  <si>
    <t>09.003.0180-0</t>
  </si>
  <si>
    <t>ESPECIES VEGETAIS COM APROXIMADAMENTE 40CM DE ALTURA,TIPO FORRACAO MARANTA CINZA (CTENANTHE SETOSA) OU SIMILAR E CONSIDERANDO 16 MUDAS POR M2.FORNECIMENTO</t>
  </si>
  <si>
    <t>09.003.0180-A</t>
  </si>
  <si>
    <t>09.003.0190-0</t>
  </si>
  <si>
    <t>ESPECIES VEGETAIS COM APROXIMADAMENTE 20CM DE ALTURA,TIPO FORRACAO ERICA (CUPHEA GRACILIS),RABO DE GATO (ACALYPHA REPTANS) OU SIMILAR,CONSIDERANDO 25 MUDAS POR M2.FORNECIMENTO</t>
  </si>
  <si>
    <t>09.003.0190-A</t>
  </si>
  <si>
    <t>09.003.0193-0</t>
  </si>
  <si>
    <t>ESPECIES VEGETAIS COM APROXIMADAMENTE 20CM DE ALTURA,TIPO FORRACAO AJUGA (AJUGA REPTANS),DOLAR (PLECTRANTHUS VERTICILLATUS) OU SIMILAR,CONSIDERANDO 25 MUDAS POR M2.FORNECIMENTO</t>
  </si>
  <si>
    <t>09.003.0193-A</t>
  </si>
  <si>
    <t>09.003.0196-0</t>
  </si>
  <si>
    <t>ESPECIES VEGETAIS COM APROXIMADAMENTE 30CM DE ALTURA,TIPO FORRACAO LIRIO AMARELO (HEMEROCALLIS FLAVA),MARANTA OU SIMILAR,CONSIDERANDO 25 MUDAS POR M2.FORNECIMENTO</t>
  </si>
  <si>
    <t>09.003.0196-A</t>
  </si>
  <si>
    <t>09.003.0202-0</t>
  </si>
  <si>
    <t>ESPECIES VEGETAIS COM APROXIMADAMENTE 30CM DE ALTURA,TIPO FORRACAO BARBA-DE-SERPENTE (OPHIOPOGON JABURAN) OU SIMILAR,CONSIDERANDO 25 MUDAS POR M2.FORNECIMENTO</t>
  </si>
  <si>
    <t>09.003.0202-A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</si>
  <si>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</si>
  <si>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</si>
  <si>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</si>
  <si>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</si>
  <si>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</si>
  <si>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</si>
  <si>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</si>
  <si>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</si>
  <si>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</si>
  <si>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</si>
  <si>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</si>
  <si>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</si>
  <si>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</si>
  <si>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</si>
  <si>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</si>
  <si>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</si>
  <si>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 1/2" ESPACADAS DE 1,00M.FORNECIMENTO E COLOCACAO</t>
  </si>
  <si>
    <t>09.004.0010-A</t>
  </si>
  <si>
    <t>09.004.0011-0</t>
  </si>
  <si>
    <t>CERCA PROTETORA PARA JARDIM,DE 40CM DE ALTURA,EM BARRA CHATA DE 1"X1/4",CHUMBADA NO SOLO COM HASTES DE 30CM,ESPACADAS DE 60CM,EM MODULOS DE 1,20M.FORNECIMENTO E COLOCACAO</t>
  </si>
  <si>
    <t>09.004.0011-A</t>
  </si>
  <si>
    <t>09.004.0013-0</t>
  </si>
  <si>
    <t>GRAMPOS DE PROTECAO PARA CALCADA EM TUBOS DE FERRO GALVANIZADO DE 2",CHUMBADOS EM BLOCOS DE CONCRETO,INCLUSIVE DEMOLICAO 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</si>
  <si>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</si>
  <si>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</si>
  <si>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</si>
  <si>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</si>
  <si>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</si>
  <si>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</si>
  <si>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</si>
  <si>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</si>
  <si>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</si>
  <si>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</si>
  <si>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</si>
  <si>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</si>
  <si>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</si>
  <si>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</si>
  <si>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 E COLOCACAO</t>
  </si>
  <si>
    <t>09.004.0023-A</t>
  </si>
  <si>
    <t>09.004.0025-0</t>
  </si>
  <si>
    <t>LIMITADOR DE GRAMA EM PVC RECICLADO-LINHA PLANA.FORNECIMENTO 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</si>
  <si>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</si>
  <si>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</si>
  <si>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</si>
  <si>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</si>
  <si>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</si>
  <si>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</si>
  <si>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</si>
  <si>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</si>
  <si>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 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</si>
  <si>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</si>
  <si>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</si>
  <si>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</si>
  <si>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</si>
  <si>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</si>
  <si>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</si>
  <si>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</si>
  <si>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</si>
  <si>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 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</si>
  <si>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</si>
  <si>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</si>
  <si>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</si>
  <si>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</si>
  <si>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</si>
  <si>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</si>
  <si>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</si>
  <si>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</si>
  <si>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</si>
  <si>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</si>
  <si>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</si>
  <si>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</si>
  <si>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</si>
  <si>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</si>
  <si>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</si>
  <si>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</si>
  <si>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</si>
  <si>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</si>
  <si>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</si>
  <si>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</si>
  <si>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</si>
  <si>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</si>
  <si>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</si>
  <si>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</si>
  <si>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</si>
  <si>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</si>
  <si>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</si>
  <si>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</si>
  <si>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</si>
  <si>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</si>
  <si>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</si>
  <si>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</si>
  <si>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</si>
  <si>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</si>
  <si>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</si>
  <si>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</si>
  <si>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</si>
  <si>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</si>
  <si>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</si>
  <si>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</si>
  <si>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</si>
  <si>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</si>
  <si>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 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</si>
  <si>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</si>
  <si>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</si>
  <si>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</si>
  <si>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</si>
  <si>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</si>
  <si>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</si>
  <si>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</si>
  <si>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</si>
  <si>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</si>
  <si>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</si>
  <si>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</si>
  <si>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</si>
  <si>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</si>
  <si>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</si>
  <si>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</si>
  <si>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</si>
  <si>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</si>
  <si>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</si>
  <si>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</si>
  <si>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</si>
  <si>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 POUCO DENSA,COM RETIRADA OU QUEIMA DE RESIDUOS</t>
  </si>
  <si>
    <t>09.005.0029-A</t>
  </si>
  <si>
    <t>09.005.0030-0</t>
  </si>
  <si>
    <t>LIMPEZA DE FOLHAS E PAPEIS FLUTUANDO EM LAGOS E CANAIS(104 VEZES AO ANO)</t>
  </si>
  <si>
    <t>09.005.0030-A</t>
  </si>
  <si>
    <t>09.005.0032-0</t>
  </si>
  <si>
    <t>LIMPEZA DE CAIXAS DE AREIA EM PARQUES E JARDINS(12 VEZES POR 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</si>
  <si>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</si>
  <si>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</si>
  <si>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</si>
  <si>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</si>
  <si>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</si>
  <si>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</si>
  <si>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</si>
  <si>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</si>
  <si>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</si>
  <si>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</si>
  <si>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</si>
  <si>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 DE CAPACIDADE,COMPREENDENDO CARGA,DESCARGA E TRANSPORTE ATE 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</si>
  <si>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</si>
  <si>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</si>
  <si>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</si>
  <si>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</si>
  <si>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</si>
  <si>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</si>
  <si>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</si>
  <si>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</si>
  <si>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</si>
  <si>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</si>
  <si>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</si>
  <si>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</si>
  <si>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</si>
  <si>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</si>
  <si>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</si>
  <si>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</si>
  <si>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</si>
  <si>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</si>
  <si>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</si>
  <si>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</si>
  <si>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</si>
  <si>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</si>
  <si>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</si>
  <si>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</si>
  <si>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</si>
  <si>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</si>
  <si>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</si>
  <si>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</si>
  <si>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</si>
  <si>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</si>
  <si>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</si>
  <si>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</si>
  <si>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</si>
  <si>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</si>
  <si>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</si>
  <si>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</si>
  <si>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</si>
  <si>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</si>
  <si>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</si>
  <si>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</si>
  <si>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</si>
  <si>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</si>
  <si>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</si>
  <si>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</si>
  <si>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</si>
  <si>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</si>
  <si>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</si>
  <si>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</si>
  <si>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</si>
  <si>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</si>
  <si>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</si>
  <si>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</si>
  <si>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</si>
  <si>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</si>
  <si>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</si>
  <si>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</si>
  <si>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</si>
  <si>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</si>
  <si>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</si>
  <si>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</si>
  <si>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</si>
  <si>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</si>
  <si>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</si>
  <si>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</si>
  <si>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</si>
  <si>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</si>
  <si>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</si>
  <si>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</si>
  <si>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</si>
  <si>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</si>
  <si>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</si>
  <si>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</si>
  <si>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</si>
  <si>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</si>
  <si>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</si>
  <si>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</si>
  <si>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</si>
  <si>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</si>
  <si>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</si>
  <si>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</si>
  <si>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</si>
  <si>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</si>
  <si>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</si>
  <si>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</si>
  <si>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</si>
  <si>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</si>
  <si>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</si>
  <si>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</si>
  <si>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</si>
  <si>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</si>
  <si>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</si>
  <si>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</si>
  <si>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</si>
  <si>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</si>
  <si>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</si>
  <si>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</si>
  <si>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</si>
  <si>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</si>
  <si>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</si>
  <si>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</si>
  <si>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</si>
  <si>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 DURANTE 15 DIAS,EXCLUSIVE TRANSPORTE</t>
  </si>
  <si>
    <t>09.007.0003-A</t>
  </si>
  <si>
    <t>09.007.0010-0</t>
  </si>
  <si>
    <t>RETIRADA DE GRAMINEAS EM PISO DE PEDRA PORTUGUESA,UTILIZANDO 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</si>
  <si>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</si>
  <si>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</si>
  <si>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</si>
  <si>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</si>
  <si>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</si>
  <si>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</si>
  <si>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</si>
  <si>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</si>
  <si>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</si>
  <si>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</si>
  <si>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</si>
  <si>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</si>
  <si>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</si>
  <si>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</si>
  <si>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 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</si>
  <si>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</si>
  <si>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</si>
  <si>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</si>
  <si>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</si>
  <si>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</si>
  <si>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</si>
  <si>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</si>
  <si>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</si>
  <si>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</si>
  <si>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</si>
  <si>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</si>
  <si>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</si>
  <si>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</si>
  <si>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(10X25)CM,MOLDADOSNO LOCAL,INCLUSIVE ESCAVACAO E REATERRO</t>
  </si>
  <si>
    <t>09.010.0001-A</t>
  </si>
  <si>
    <t>09.010.0002-0</t>
  </si>
  <si>
    <t>CORDOES DE CONCRETO SIMPLES PRE-MOLDADO,COM SECAO DE (6X25)CM,INCLUSIVE ESCAVACAO E REATERRO</t>
  </si>
  <si>
    <t>09.010.0002-A</t>
  </si>
  <si>
    <t>09.011.0001-0</t>
  </si>
  <si>
    <t>CORDOES DE GRANITO,MEDINDO 20CM DE ALTURA E 2CM DE ESPESSURA,INCLUSIVE ESCAVACAO 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</si>
  <si>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</si>
  <si>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</si>
  <si>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</si>
  <si>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</si>
  <si>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</si>
  <si>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</si>
  <si>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</si>
  <si>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</si>
  <si>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</si>
  <si>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</si>
  <si>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</si>
  <si>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</si>
  <si>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</si>
  <si>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</si>
  <si>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 APROXIMADAMENTE(200X50X50)CM</t>
  </si>
  <si>
    <t>09.012.0010-A</t>
  </si>
  <si>
    <t>09.012.0015-0</t>
  </si>
  <si>
    <t>BALIZADOR MODELO COPACABANA,CILINDRICO,LISO,PRE-FABRICADO EM CONCRETO FCK=18MPA,C/REFORCO INTERNO DE MALHA DE VERGALHAOCURVADO DE 1/2", EMBUTIDO NO PISO, COM 40CM DE DIAMETRO E ALTURA DE 46,50CM.FORNECIMENTO E COLOCACAO</t>
  </si>
  <si>
    <t>09.012.0015-A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</si>
  <si>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</si>
  <si>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</si>
  <si>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</si>
  <si>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</si>
  <si>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</si>
  <si>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</si>
  <si>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</si>
  <si>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(10X2)CM,FIXADAS EM ESTRUTURA DE (7,50X3,75)CM,CONFORME DETALHE Nº 6026/EMOP</t>
  </si>
  <si>
    <t>09.013.0010-A</t>
  </si>
  <si>
    <t>09.013.0015-0</t>
  </si>
  <si>
    <t>MESA DE JARDIM,MEDINDO (1,80X0,91X0,73)M,EXECUTADA EM PECASDE MACARANDUBA DE (7X22)CM,FIXADAS EM 2(DOIS) APOIOS DE CONCRETO,INCLUSIVE FUNDACAO,CONFORME PROJETO Nº6028/EMOP.FORNECIMENTO E COLOCACAO</t>
  </si>
  <si>
    <t>09.013.0015-A</t>
  </si>
  <si>
    <t>09.013.0016-0</t>
  </si>
  <si>
    <t>BANCO DE JARDIM,MEDINDO (1,80X0,30X0,45)M,EXECUTADO COM 01(UMA) PECA DE MACARANDUBA DE (30X7)CM,FIXADA EM 02(DOIS) APOIOS DE CONCRETO,INCLUSIVE FUNDACAO,CONFORME PROJETO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</si>
  <si>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</si>
  <si>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</si>
  <si>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</si>
  <si>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</si>
  <si>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</si>
  <si>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 PORCAS NOS PES DE FERRO E PINTURA NA COR A SER INDICADA.FORNECIMENTO E COLOCACAO</t>
  </si>
  <si>
    <t>09.013.0030-A</t>
  </si>
  <si>
    <t>09.013.0035-0</t>
  </si>
  <si>
    <t>REGUA DE MADEIRA APARELHADA PARA BANCOS DE JARDINS,COM SECAO DE(5,5X3,75)CM E COMPRIMENTO DE 2M,PRESAS COM PARAFUSOS DEPORCAS NOS PES DE FERRO FUNDIDO E PINTURA NA COR A SER INDICADA.FORNECIMENTO E COLOCACAO</t>
  </si>
  <si>
    <t>09.013.0035-A</t>
  </si>
  <si>
    <t>09.013.0040-0</t>
  </si>
  <si>
    <t>REGUA DE MADEIRA APARELHADA PARA BANCOS DE JARDINS,COM SECAO DE(3X1,5)CM E COMPRIMENTO DE 1M,PRESAS COM PARAFUSOS DE PORCAS NOS PES DE FERRO E ENVERNIZADA NA COR A SER INDICADA.FORNECIMENTO E COLOCACAO</t>
  </si>
  <si>
    <t>09.013.0040-A</t>
  </si>
  <si>
    <t>09.015.0003-0</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</si>
  <si>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</si>
  <si>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09.015.0003-A</t>
  </si>
  <si>
    <t>09.015.0005-0</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</si>
  <si>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</si>
  <si>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</si>
  <si>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</si>
  <si>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</si>
  <si>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09.015.0006-A</t>
  </si>
  <si>
    <t>09.015.0007-0</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</si>
  <si>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</si>
  <si>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09.015.0007-A</t>
  </si>
  <si>
    <t>09.015.0008-0</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</si>
  <si>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</si>
  <si>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</si>
  <si>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</si>
  <si>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</si>
  <si>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</si>
  <si>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</si>
  <si>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</si>
  <si>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</si>
  <si>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</si>
  <si>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</si>
  <si>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</si>
  <si>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</si>
  <si>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</si>
  <si>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</si>
  <si>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</si>
  <si>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</si>
  <si>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09.015.0030-A</t>
  </si>
  <si>
    <t>09.015.0032-0</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</si>
  <si>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</si>
  <si>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</si>
  <si>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</si>
  <si>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</si>
  <si>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</si>
  <si>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</si>
  <si>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</si>
  <si>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</si>
  <si>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</si>
  <si>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</si>
  <si>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</si>
  <si>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</si>
  <si>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</si>
  <si>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09.015.0042-A</t>
  </si>
  <si>
    <t>09.015.0044-0</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</si>
  <si>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</si>
  <si>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09.015.0044-A</t>
  </si>
  <si>
    <t>09.015.0046-0</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</si>
  <si>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</si>
  <si>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09.015.0046-A</t>
  </si>
  <si>
    <t>09.015.0048-0</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</si>
  <si>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</si>
  <si>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</si>
  <si>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</si>
  <si>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</si>
  <si>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</si>
  <si>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</si>
  <si>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</si>
  <si>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</si>
  <si>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</si>
  <si>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</si>
  <si>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</si>
  <si>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</si>
  <si>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</si>
  <si>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</si>
  <si>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</si>
  <si>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</si>
  <si>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09.015.0060-A</t>
  </si>
  <si>
    <t>09.015.0062-0</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</si>
  <si>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</si>
  <si>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</si>
  <si>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</si>
  <si>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</si>
  <si>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</si>
  <si>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</si>
  <si>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</si>
  <si>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</si>
  <si>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09.015.0068-0</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</si>
  <si>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</si>
  <si>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</si>
  <si>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09.015.0070-0</t>
  </si>
  <si>
    <t>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t>
  </si>
  <si>
    <t>09.015.0070-A</t>
  </si>
  <si>
    <t>09.015.0072-0</t>
  </si>
  <si>
    <t>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t>
  </si>
  <si>
    <t>09.015.0072-A</t>
  </si>
  <si>
    <t>09.015.0074-0</t>
  </si>
  <si>
    <t>CONTRAVENTAMENTO DE ALAMBRADO COM TUBOS DE FERRO GALVANIZADO(EXTERN.E INTERNAMENTE),C/DIAMETRO INTERNO DE 2" E ESPESSURA 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</si>
  <si>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</si>
  <si>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</si>
  <si>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</si>
  <si>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</si>
  <si>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</si>
  <si>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</si>
  <si>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</si>
  <si>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09.015.0200-0</t>
  </si>
  <si>
    <t>TELA DE ARAME GALVANIZADO,REVESTIDO COM PVC,FIO 12,MALHA LOSANGULAR DE 7,5CM,FIXADA COM ARAME GALVANIZADO A ARMACAO TUBULAR DE ACO GALVANIZADO (EXCLUSIVE ESTA).FORNECIMENTO E COLOCACAO</t>
  </si>
  <si>
    <t>09.015.0200-A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</si>
  <si>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</si>
  <si>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</si>
  <si>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</si>
  <si>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</si>
  <si>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 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</si>
  <si>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</si>
  <si>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</si>
  <si>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</si>
  <si>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</si>
  <si>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</si>
  <si>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 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</si>
  <si>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</si>
  <si>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</si>
  <si>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</si>
  <si>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</si>
  <si>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</si>
  <si>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</si>
  <si>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</si>
  <si>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</si>
  <si>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</si>
  <si>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</si>
  <si>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</si>
  <si>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</si>
  <si>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</si>
  <si>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</si>
  <si>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</si>
  <si>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</si>
  <si>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</si>
  <si>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</si>
  <si>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</si>
  <si>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</si>
  <si>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</si>
  <si>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</si>
  <si>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</si>
  <si>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 2 DEMAOS DE ACABAMENTO.FORNECIMENTO E COLOCACAO</t>
  </si>
  <si>
    <t>09.015.0322-A</t>
  </si>
  <si>
    <t>09.015.0324-0</t>
  </si>
  <si>
    <t>ESCORREGA DE 5/10ANOS C/ALTURA DE 1,57M MADEIRA APARELHADA E 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</si>
  <si>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</si>
  <si>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</si>
  <si>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</si>
  <si>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</si>
  <si>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</si>
  <si>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</si>
  <si>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</si>
  <si>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</si>
  <si>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 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</si>
  <si>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</si>
  <si>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</si>
  <si>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</si>
  <si>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</si>
  <si>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</si>
  <si>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</si>
  <si>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</si>
  <si>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</si>
  <si>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</si>
  <si>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</si>
  <si>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</si>
  <si>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</si>
  <si>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</si>
  <si>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</si>
  <si>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</si>
  <si>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</si>
  <si>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</si>
  <si>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</si>
  <si>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</si>
  <si>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</si>
  <si>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</si>
  <si>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</si>
  <si>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</si>
  <si>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</si>
  <si>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</si>
  <si>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</si>
  <si>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</si>
  <si>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</si>
  <si>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</si>
  <si>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</si>
  <si>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</si>
  <si>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</si>
  <si>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</si>
  <si>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</si>
  <si>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</si>
  <si>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 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</si>
  <si>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</si>
  <si>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</si>
  <si>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</si>
  <si>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</si>
  <si>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</si>
  <si>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</si>
  <si>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</si>
  <si>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</si>
  <si>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</si>
  <si>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</si>
  <si>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</si>
  <si>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</si>
  <si>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</si>
  <si>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</si>
  <si>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</si>
  <si>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</si>
  <si>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</si>
  <si>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</si>
  <si>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</si>
  <si>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</si>
  <si>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</si>
  <si>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</si>
  <si>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</si>
  <si>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</si>
  <si>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</si>
  <si>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</si>
  <si>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</si>
  <si>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</si>
  <si>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</si>
  <si>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</si>
  <si>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</si>
  <si>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</si>
  <si>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</si>
  <si>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</si>
  <si>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</si>
  <si>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</si>
  <si>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</si>
  <si>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</si>
  <si>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</si>
  <si>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</si>
  <si>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</si>
  <si>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</si>
  <si>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</si>
  <si>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</si>
  <si>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</si>
  <si>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</si>
  <si>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</si>
  <si>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</si>
  <si>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</si>
  <si>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</si>
  <si>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</si>
  <si>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</si>
  <si>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</si>
  <si>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</si>
  <si>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</si>
  <si>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</si>
  <si>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</si>
  <si>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</si>
  <si>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</si>
  <si>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</si>
  <si>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</si>
  <si>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</si>
  <si>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</si>
  <si>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</si>
  <si>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</si>
  <si>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</si>
  <si>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</si>
  <si>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</si>
  <si>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</si>
  <si>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</si>
  <si>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</si>
  <si>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</si>
  <si>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</si>
  <si>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</si>
  <si>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</si>
  <si>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</si>
  <si>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</si>
  <si>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</si>
  <si>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</si>
  <si>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</si>
  <si>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</si>
  <si>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</si>
  <si>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</si>
  <si>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</si>
  <si>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</si>
  <si>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</si>
  <si>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</si>
  <si>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</si>
  <si>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</si>
  <si>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</si>
  <si>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</si>
  <si>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</si>
  <si>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</si>
  <si>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</si>
  <si>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</si>
  <si>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</si>
  <si>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</si>
  <si>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</si>
  <si>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</si>
  <si>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</si>
  <si>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</si>
  <si>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</si>
  <si>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</si>
  <si>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</si>
  <si>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</si>
  <si>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</si>
  <si>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</si>
  <si>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ESTACA RAIZ COM DIAMETRO DE 8" PARA CARGA DE 50T,INJECAO DEARGAMASSA DE CIMENTO E AREIA,COM RESISTENCIA DE 20MPA,CONFORME ABNT NBR 6122,INCLUSIVE O FORNECIMENTO DOS MATERIAIS (CIMENTO,AREIA E ACO),EXCLUSIVE PERFURACAO</t>
  </si>
  <si>
    <t>10.003.0030-A</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</si>
  <si>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</si>
  <si>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</si>
  <si>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</si>
  <si>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</si>
  <si>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</si>
  <si>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</si>
  <si>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</si>
  <si>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</si>
  <si>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</si>
  <si>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</si>
  <si>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</si>
  <si>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</si>
  <si>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</si>
  <si>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</si>
  <si>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</si>
  <si>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</si>
  <si>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 ARGAMASSA DE CIMENTO E AREIA,COM RESISTENCIA DE 20MPA,CONFORME ABNT NBR 6122,INCLUSIVE O FORNECIMENTO DOS MATERIAIS (CIMENTO,AREIA E ACO),EXCLUSIVE PERFURACAO</t>
  </si>
  <si>
    <t>10.003.0045-A</t>
  </si>
  <si>
    <t>10.003.0046-0</t>
  </si>
  <si>
    <t>ESTACA RAIZ COM DIAMETRO DE 10" PARA CARGA DE 90T,INJECAO DE 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</si>
  <si>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</si>
  <si>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</si>
  <si>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</si>
  <si>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</si>
  <si>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</si>
  <si>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</si>
  <si>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</si>
  <si>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</si>
  <si>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</si>
  <si>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</si>
  <si>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</si>
  <si>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</si>
  <si>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</si>
  <si>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</si>
  <si>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</si>
  <si>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</si>
  <si>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</si>
  <si>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</si>
  <si>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</si>
  <si>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</si>
  <si>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</si>
  <si>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</si>
  <si>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</si>
  <si>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</si>
  <si>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</si>
  <si>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</si>
  <si>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</si>
  <si>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</si>
  <si>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</si>
  <si>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</si>
  <si>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</si>
  <si>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</si>
  <si>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</si>
  <si>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</si>
  <si>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</si>
  <si>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</si>
  <si>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</si>
  <si>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</si>
  <si>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</si>
  <si>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</si>
  <si>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</si>
  <si>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</si>
  <si>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</si>
  <si>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</si>
  <si>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</si>
  <si>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</si>
  <si>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</si>
  <si>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</si>
  <si>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</si>
  <si>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</si>
  <si>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</si>
  <si>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</si>
  <si>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</si>
  <si>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</si>
  <si>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</si>
  <si>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</si>
  <si>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</si>
  <si>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</si>
  <si>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</si>
  <si>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</si>
  <si>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</si>
  <si>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</si>
  <si>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</si>
  <si>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</si>
  <si>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</si>
  <si>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</si>
  <si>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</si>
  <si>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</si>
  <si>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</si>
  <si>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</si>
  <si>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</si>
  <si>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</si>
  <si>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</si>
  <si>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</si>
  <si>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</si>
  <si>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</si>
  <si>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</si>
  <si>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</si>
  <si>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</si>
  <si>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</si>
  <si>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</si>
  <si>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</si>
  <si>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</si>
  <si>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</si>
  <si>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</si>
  <si>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</si>
  <si>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</si>
  <si>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</si>
  <si>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</si>
  <si>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</si>
  <si>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</si>
  <si>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</si>
  <si>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</si>
  <si>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</si>
  <si>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</si>
  <si>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</si>
  <si>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</si>
  <si>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</si>
  <si>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</si>
  <si>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</si>
  <si>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</si>
  <si>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</si>
  <si>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</si>
  <si>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</si>
  <si>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</si>
  <si>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</si>
  <si>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</si>
  <si>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</si>
  <si>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</si>
  <si>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</si>
  <si>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</si>
  <si>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</si>
  <si>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</si>
  <si>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</si>
  <si>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</si>
  <si>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</si>
  <si>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</si>
  <si>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</si>
  <si>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</si>
  <si>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</si>
  <si>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</si>
  <si>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</si>
  <si>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</si>
  <si>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</si>
  <si>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</si>
  <si>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</si>
  <si>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</si>
  <si>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</si>
  <si>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</si>
  <si>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</si>
  <si>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</si>
  <si>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 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</si>
  <si>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</si>
  <si>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</si>
  <si>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 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</si>
  <si>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</si>
  <si>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</si>
  <si>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</si>
  <si>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</si>
  <si>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</si>
  <si>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</si>
  <si>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</si>
  <si>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</si>
  <si>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</si>
  <si>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</si>
  <si>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</si>
  <si>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</si>
  <si>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</si>
  <si>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</si>
  <si>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</si>
  <si>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</si>
  <si>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</si>
  <si>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</si>
  <si>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</si>
  <si>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</si>
  <si>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</si>
  <si>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</si>
  <si>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</si>
  <si>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</si>
  <si>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</si>
  <si>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</si>
  <si>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</si>
  <si>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</si>
  <si>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</si>
  <si>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</si>
  <si>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</si>
  <si>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</si>
  <si>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</si>
  <si>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</si>
  <si>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</si>
  <si>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</si>
  <si>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</si>
  <si>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</si>
  <si>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</si>
  <si>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</si>
  <si>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</si>
  <si>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</si>
  <si>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</si>
  <si>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</si>
  <si>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</si>
  <si>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</si>
  <si>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</si>
  <si>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</si>
  <si>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</si>
  <si>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</si>
  <si>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</si>
  <si>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</si>
  <si>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</si>
  <si>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</si>
  <si>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</si>
  <si>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</si>
  <si>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</si>
  <si>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</si>
  <si>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</si>
  <si>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</si>
  <si>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</si>
  <si>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</si>
  <si>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</si>
  <si>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</si>
  <si>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</si>
  <si>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</si>
  <si>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</si>
  <si>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</si>
  <si>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</si>
  <si>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</si>
  <si>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</si>
  <si>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</si>
  <si>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</si>
  <si>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</si>
  <si>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</si>
  <si>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</si>
  <si>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</si>
  <si>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</si>
  <si>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</si>
  <si>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</si>
  <si>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</si>
  <si>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</si>
  <si>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</si>
  <si>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</si>
  <si>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</si>
  <si>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</si>
  <si>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</si>
  <si>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</si>
  <si>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</si>
  <si>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</si>
  <si>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</si>
  <si>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</si>
  <si>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</si>
  <si>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</si>
  <si>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</si>
  <si>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</si>
  <si>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</si>
  <si>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</si>
  <si>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</si>
  <si>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</si>
  <si>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</si>
  <si>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</si>
  <si>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</si>
  <si>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</si>
  <si>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</si>
  <si>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</si>
  <si>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</si>
  <si>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</si>
  <si>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</si>
  <si>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</si>
  <si>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</si>
  <si>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</si>
  <si>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</si>
  <si>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</si>
  <si>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</si>
  <si>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</si>
  <si>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</si>
  <si>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</si>
  <si>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</si>
  <si>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</si>
  <si>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</si>
  <si>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</si>
  <si>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</si>
  <si>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</si>
  <si>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</si>
  <si>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</si>
  <si>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</si>
  <si>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</si>
  <si>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</si>
  <si>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</si>
  <si>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</si>
  <si>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</si>
  <si>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</si>
  <si>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</si>
  <si>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</si>
  <si>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</si>
  <si>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</si>
  <si>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</si>
  <si>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</si>
  <si>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</si>
  <si>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 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</si>
  <si>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</si>
  <si>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</si>
  <si>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</si>
  <si>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</si>
  <si>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</si>
  <si>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 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</si>
  <si>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</si>
  <si>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</si>
  <si>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</si>
  <si>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</si>
  <si>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</si>
  <si>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</si>
  <si>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</si>
  <si>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</si>
  <si>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</si>
  <si>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</si>
  <si>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</si>
  <si>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</si>
  <si>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</si>
  <si>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</si>
  <si>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</si>
  <si>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</si>
  <si>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</si>
  <si>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 CHATAS DE 1/4" DE ESPESSURA,SOLDADAS NOS PERFIS,INCLUSIVEFORNECIMENTO DE TODOS OS MATERIAIS</t>
  </si>
  <si>
    <t>10.010.0008-A</t>
  </si>
  <si>
    <t>10.010.0009-0</t>
  </si>
  <si>
    <t>EMENDA DE PERFIL DE ACO "I",DE 8" DUPLO,1° E 2° ALMAS,PARAESTACA,CONSIDERANDO UM CORTE AO MACARICO E 4 TALAS,EM BARRAS 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</si>
  <si>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</si>
  <si>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</si>
  <si>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</si>
  <si>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</si>
  <si>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</si>
  <si>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</si>
  <si>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</si>
  <si>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</si>
  <si>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</si>
  <si>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</si>
  <si>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</si>
  <si>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</si>
  <si>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</si>
  <si>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</si>
  <si>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</si>
  <si>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</si>
  <si>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</si>
  <si>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</si>
  <si>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</si>
  <si>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</si>
  <si>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</si>
  <si>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</si>
  <si>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</si>
  <si>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</si>
  <si>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</si>
  <si>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</si>
  <si>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</si>
  <si>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</si>
  <si>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</si>
  <si>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</si>
  <si>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</si>
  <si>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</si>
  <si>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</si>
  <si>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</si>
  <si>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</si>
  <si>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</si>
  <si>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</si>
  <si>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</si>
  <si>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</si>
  <si>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</si>
  <si>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</si>
  <si>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</si>
  <si>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</si>
  <si>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</si>
  <si>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</si>
  <si>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</si>
  <si>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</si>
  <si>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</si>
  <si>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</si>
  <si>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</si>
  <si>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</si>
  <si>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</si>
  <si>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</si>
  <si>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</si>
  <si>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</si>
  <si>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</si>
  <si>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</si>
  <si>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</si>
  <si>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</si>
  <si>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</si>
  <si>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</si>
  <si>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</si>
  <si>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</si>
  <si>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</si>
  <si>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</si>
  <si>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</si>
  <si>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</si>
  <si>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</si>
  <si>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</si>
  <si>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</si>
  <si>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</si>
  <si>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</si>
  <si>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</si>
  <si>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</si>
  <si>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</si>
  <si>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</si>
  <si>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</si>
  <si>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</si>
  <si>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</si>
  <si>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</si>
  <si>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</si>
  <si>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</si>
  <si>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</si>
  <si>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</si>
  <si>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</si>
  <si>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</si>
  <si>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</si>
  <si>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</si>
  <si>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</si>
  <si>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</si>
  <si>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</si>
  <si>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</si>
  <si>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</si>
  <si>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</si>
  <si>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</si>
  <si>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</si>
  <si>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</si>
  <si>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</si>
  <si>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</si>
  <si>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</si>
  <si>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</si>
  <si>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</si>
  <si>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</si>
  <si>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</si>
  <si>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</si>
  <si>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</si>
  <si>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</si>
  <si>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</si>
  <si>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</si>
  <si>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</si>
  <si>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</si>
  <si>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</si>
  <si>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</si>
  <si>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</si>
  <si>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</si>
  <si>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</si>
  <si>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</si>
  <si>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</si>
  <si>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</si>
  <si>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</si>
  <si>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</si>
  <si>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</si>
  <si>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</si>
  <si>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</si>
  <si>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</si>
  <si>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</si>
  <si>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</si>
  <si>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</si>
  <si>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</si>
  <si>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</si>
  <si>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</si>
  <si>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</si>
  <si>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</si>
  <si>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</si>
  <si>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</si>
  <si>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</si>
  <si>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</si>
  <si>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</si>
  <si>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</si>
  <si>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</si>
  <si>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</si>
  <si>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</si>
  <si>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</si>
  <si>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</si>
  <si>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</si>
  <si>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</si>
  <si>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</si>
  <si>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</si>
  <si>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</si>
  <si>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</si>
  <si>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</si>
  <si>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</si>
  <si>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</si>
  <si>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</si>
  <si>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</si>
  <si>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</si>
  <si>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</si>
  <si>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</si>
  <si>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</si>
  <si>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</si>
  <si>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</si>
  <si>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</si>
  <si>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</si>
  <si>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</si>
  <si>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</si>
  <si>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</si>
  <si>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</si>
  <si>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</si>
  <si>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</si>
  <si>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</si>
  <si>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</si>
  <si>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</si>
  <si>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</si>
  <si>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</si>
  <si>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</si>
  <si>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</si>
  <si>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</si>
  <si>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</si>
  <si>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</si>
  <si>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</si>
  <si>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</si>
  <si>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</si>
  <si>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</si>
  <si>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</si>
  <si>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</si>
  <si>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</si>
  <si>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</si>
  <si>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</si>
  <si>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</si>
  <si>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</si>
  <si>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</si>
  <si>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</si>
  <si>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</si>
  <si>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</si>
  <si>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</si>
  <si>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</si>
  <si>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</si>
  <si>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</si>
  <si>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</si>
  <si>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</si>
  <si>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</si>
  <si>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</si>
  <si>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</si>
  <si>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</si>
  <si>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</si>
  <si>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</si>
  <si>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</si>
  <si>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</si>
  <si>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</si>
  <si>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</si>
  <si>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</si>
  <si>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</si>
  <si>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</si>
  <si>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</si>
  <si>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</si>
  <si>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 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</si>
  <si>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</si>
  <si>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</si>
  <si>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 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</si>
  <si>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</si>
  <si>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</si>
  <si>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 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</si>
  <si>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</si>
  <si>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</si>
  <si>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</si>
  <si>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</si>
  <si>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</si>
  <si>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</si>
  <si>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</si>
  <si>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</si>
  <si>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</si>
  <si>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</si>
  <si>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</si>
  <si>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 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</si>
  <si>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</si>
  <si>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</si>
  <si>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</si>
  <si>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</si>
  <si>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</si>
  <si>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</si>
  <si>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</si>
  <si>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</si>
  <si>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</si>
  <si>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</si>
  <si>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</si>
  <si>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</si>
  <si>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</si>
  <si>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</si>
  <si>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 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</si>
  <si>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</si>
  <si>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</si>
  <si>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</si>
  <si>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</si>
  <si>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</si>
  <si>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</si>
  <si>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</si>
  <si>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</si>
  <si>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</si>
  <si>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</si>
  <si>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</si>
  <si>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</si>
  <si>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</si>
  <si>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</si>
  <si>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</si>
  <si>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</si>
  <si>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</si>
  <si>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</si>
  <si>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</si>
  <si>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</si>
  <si>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</si>
  <si>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</si>
  <si>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</si>
  <si>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</si>
  <si>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</si>
  <si>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</si>
  <si>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</si>
  <si>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</si>
  <si>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</si>
  <si>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</si>
  <si>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</si>
  <si>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</si>
  <si>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</si>
  <si>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</si>
  <si>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</si>
  <si>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 M3 DE CONCRETO,COMPREENDENDO APENAS O FORNECIMENTO DOS MATERIAIS,INCLUSIVE 5% DE PERDAS</t>
  </si>
  <si>
    <t>11.001.0020-B</t>
  </si>
  <si>
    <t>11.001.0030-0</t>
  </si>
  <si>
    <t>CONCRETO PARA MEIOS AGRESSIVOS,COM UTILIZACAO DE CIMENTO RESISTENTE A SULFATOS,COM FATOR AGUA E CIMENTO MENOR OU IGUAL A 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</si>
  <si>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</si>
  <si>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</si>
  <si>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</si>
  <si>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</si>
  <si>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</si>
  <si>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</si>
  <si>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</si>
  <si>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</si>
  <si>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</si>
  <si>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</si>
  <si>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</si>
  <si>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</si>
  <si>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</si>
  <si>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</si>
  <si>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</si>
  <si>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</si>
  <si>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</si>
  <si>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 (DUAS) BETONEIRAS DE 600L,ADMITINDO-SE UMA PRODUCAO APROXIMADA DE 7,00M3/H,EXCLUINDO O FORNECIMENTO DOS MATERIAIS</t>
  </si>
  <si>
    <t>11.002.0011-B</t>
  </si>
  <si>
    <t>11.002.0012-1</t>
  </si>
  <si>
    <t>PREPARO DE CONCRETO,COMPREENDENDO MISTURA E AMASSAMENTO EM UMA BETONEIRA DE 600L,ADMITINDO-SE UMA PRODUCAO APROXIMADA DE 3,50M3/H,EXCLUINDO O FORNECIMENTO DOS MATERIAIS</t>
  </si>
  <si>
    <t>11.002.0012-B</t>
  </si>
  <si>
    <t>11.002.0013-1</t>
  </si>
  <si>
    <t>PREPARO DE CONCRETO,COMPREENDENDO MISTURA E AMASSAMENTO EM UMA BETONEIRA DE 320L,ADMITINDO-SE UMA PRODUCAO APROXIMADA DE 2,00M3/H,EXCLUINDO O FORNECIMENTO DOS MATERIAIS</t>
  </si>
  <si>
    <t>11.002.0013-B</t>
  </si>
  <si>
    <t>11.002.0014-1</t>
  </si>
  <si>
    <t>PREPARO DE CONCRETO,EM CONDICOES ESPECIAIS,COMPREENDENDO MISTURA E AMASSAMENTO EM UMA BETONEIRA DE 320L,ADMITINDO-SE UMA PRODUCAO APROXIMADA DE 1,50M3/H,EXCLUINDO O FORNECIMENTO DOS MATERIAIS</t>
  </si>
  <si>
    <t>11.002.0014-B</t>
  </si>
  <si>
    <t>11.002.0015-1</t>
  </si>
  <si>
    <t>PREPARO DE CONCRETO,EM CONDICOES ESPECIAIS,COMPREENDENDO MISTURA E AMASSAMENTO EM UMA BETONEIRA DE 320L,ADMITINDO-SE UMA 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</si>
  <si>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</si>
  <si>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</si>
  <si>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</si>
  <si>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</si>
  <si>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</si>
  <si>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</si>
  <si>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</si>
  <si>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</si>
  <si>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 HORIZONTAL ATE 20,00M EM CARRINHOS,E VERTICAL ATE 10,00M COM TORRE E GUINCHO,COLOCACAO,ADENSAMENTO E ACABAMENTO,CONSIDERANDO UMA PRODUCAO APROXIMADA DE 7,00M3/H</t>
  </si>
  <si>
    <t>11.002.0021-B</t>
  </si>
  <si>
    <t>11.002.0022-1</t>
  </si>
  <si>
    <t>LANCAMENTO DE CONCRETO EM PECAS ARMADAS,INCLUSIVE TRANSPORTE HORIZONTAL ATE 20,00M EM CARRINHOS,E VERTICAL ATE 10,00M COM TORRE E GUINCHO,COLOCACAO,ADENSAMENTO E ACABAMENTO,CONSIDERANDO UMA PRODUCAO APROXIMADA DE 3,50M3/H</t>
  </si>
  <si>
    <t>11.002.0022-B</t>
  </si>
  <si>
    <t>11.002.0023-1</t>
  </si>
  <si>
    <t>LANCAMENTO DE CONCRETO EM PECAS ARMADAS,INCLUSIVE TRANSPORTE 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</si>
  <si>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</si>
  <si>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</si>
  <si>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 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</si>
  <si>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</si>
  <si>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</si>
  <si>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 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</si>
  <si>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</si>
  <si>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</si>
  <si>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</si>
  <si>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</si>
  <si>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</si>
  <si>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</si>
  <si>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</si>
  <si>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</si>
  <si>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</si>
  <si>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</si>
  <si>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</si>
  <si>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 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</si>
  <si>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</si>
  <si>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</si>
  <si>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 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</si>
  <si>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</si>
  <si>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</si>
  <si>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</si>
  <si>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</si>
  <si>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</si>
  <si>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</si>
  <si>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</si>
  <si>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</si>
  <si>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</si>
  <si>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</si>
  <si>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</si>
  <si>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</si>
  <si>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</si>
  <si>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</si>
  <si>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</si>
  <si>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</si>
  <si>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</si>
  <si>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</si>
  <si>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</si>
  <si>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</si>
  <si>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</si>
  <si>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</si>
  <si>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</si>
  <si>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</si>
  <si>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</si>
  <si>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</si>
  <si>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</si>
  <si>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</si>
  <si>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</si>
  <si>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</si>
  <si>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</si>
  <si>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</si>
  <si>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</si>
  <si>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</si>
  <si>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</si>
  <si>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</si>
  <si>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</si>
  <si>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</si>
  <si>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</si>
  <si>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 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</si>
  <si>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</si>
  <si>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</si>
  <si>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</si>
  <si>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</si>
  <si>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</si>
  <si>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</si>
  <si>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</si>
  <si>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</si>
  <si>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</si>
  <si>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</si>
  <si>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</si>
  <si>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</si>
  <si>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</si>
  <si>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</si>
  <si>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</si>
  <si>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</si>
  <si>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</si>
  <si>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</si>
  <si>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</si>
  <si>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</si>
  <si>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</si>
  <si>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</si>
  <si>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</si>
  <si>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</si>
  <si>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</si>
  <si>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CONCRETO CICLOPICO CONFECCIONADO COM CONCRETO DOSADO PARA UMA RESISTENCIA CARACTERISTICA A COMPRESSAO DE 10MPA,TENDO 30% DO VOLUME REAL OCUPADO POR PEDRA-DE-MAO,INCLUSIVE MATERIAIS,TRANSPORTE,PREPARO,LANCAMENTO E ADENSAMENTO</t>
  </si>
  <si>
    <t>11.003.0015-0</t>
  </si>
  <si>
    <t>CONCRETO CICLOPICO CONFECCIONADO COM CONCRETO DOSADO PARA UMA RESISTENCIA CARACTERISTICA A COMPRESSAO DE 10MPA,EXCLUSIVE A PEDRA-DE-MAO,INCLUSIVE MATERIAIS,TRANSPORTE,PREPARO,LANCAMENTO E ADENSAMENTO</t>
  </si>
  <si>
    <t>11.003.0015-A</t>
  </si>
  <si>
    <t>CONCRETO PARA CAMADAS PREPARATORIAS COM 180KG DE CIMENTO POR M3 DE CONCRETO,INCLUSIVE MATERIAIS,TRANSPORTE,PRODUCAO,LANCAMENTO E ADENSAMENTO</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</si>
  <si>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</si>
  <si>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</si>
  <si>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</si>
  <si>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</si>
  <si>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</si>
  <si>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</si>
  <si>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</si>
  <si>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</si>
  <si>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</si>
  <si>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</si>
  <si>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</si>
  <si>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</si>
  <si>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</si>
  <si>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</si>
  <si>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</si>
  <si>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</si>
  <si>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</si>
  <si>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</si>
  <si>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</si>
  <si>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</si>
  <si>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</si>
  <si>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</si>
  <si>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</si>
  <si>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</si>
  <si>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</si>
  <si>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</si>
  <si>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</si>
  <si>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</si>
  <si>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</si>
  <si>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</si>
  <si>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</si>
  <si>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</si>
  <si>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</si>
  <si>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</si>
  <si>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</si>
  <si>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</si>
  <si>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</si>
  <si>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</si>
  <si>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</si>
  <si>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</si>
  <si>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 DE 3ª,CONSIDERANDO O APROVEITAMENTO DA MADEIRA DE 3 VEZES,INCLUSIVE FORNECIMENTO DOS MATERIAIS E DESMOLDAGEM</t>
  </si>
  <si>
    <t>11.004.0002-A</t>
  </si>
  <si>
    <t>11.004.0003-0</t>
  </si>
  <si>
    <t>FORMAS ESPECIAIS DE MADEIRA PARA ABOBODA DE TUNEL,EM MADEIRA DE 3ª,CONSIDERANDO O APROVEITAMENTO DA MADEIRA APENAS 1 VEZ,INCLUSIVE FORNECIMENTO DOS MATERIAIS E DESMOLDAGEM</t>
  </si>
  <si>
    <t>11.004.0003-A</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</si>
  <si>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</si>
  <si>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</si>
  <si>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</si>
  <si>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</si>
  <si>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</si>
  <si>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</si>
  <si>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</si>
  <si>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</si>
  <si>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</si>
  <si>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</si>
  <si>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</si>
  <si>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</si>
  <si>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</si>
  <si>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</si>
  <si>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</si>
  <si>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</si>
  <si>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</si>
  <si>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</si>
  <si>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</si>
  <si>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 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</si>
  <si>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</si>
  <si>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</si>
  <si>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</si>
  <si>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</si>
  <si>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11.004.0030-1</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</si>
  <si>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</si>
  <si>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</si>
  <si>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</si>
  <si>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 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</si>
  <si>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</si>
  <si>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</si>
  <si>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</si>
  <si>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</si>
  <si>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</si>
  <si>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</si>
  <si>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</si>
  <si>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</si>
  <si>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</si>
  <si>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</si>
  <si>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</si>
  <si>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</si>
  <si>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</si>
  <si>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</si>
  <si>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</si>
  <si>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</si>
  <si>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</si>
  <si>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</si>
  <si>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</si>
  <si>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</si>
  <si>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</si>
  <si>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</si>
  <si>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</si>
  <si>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</si>
  <si>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</si>
  <si>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</si>
  <si>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 1,50M,COM 30% DE APROVEITAMENTO DA MADEIRA,INCLUSIVE RETIRADA</t>
  </si>
  <si>
    <t>11.004.0065-A</t>
  </si>
  <si>
    <t>11.004.0066-0</t>
  </si>
  <si>
    <t>ESCORAMENTO DE FORMA DE PARAMETROS VERTICAIS,PARA ALTURA ATE 1,50M,COM APROVEITAMENTO DE 2 VEZES DA MADEIRA,INCLUSIVE RETIRADA</t>
  </si>
  <si>
    <t>11.004.0066-A</t>
  </si>
  <si>
    <t>11.004.0069-1</t>
  </si>
  <si>
    <t>ESCORAMENTO DE FORMAS DE PARAMENTOS VERTICAIS,PARA ALTURA DE 1,50 A 5,00M,COM 30% DE APROVEITAMENTO DA MADEIRA,INCLUSIVE RETIRADA</t>
  </si>
  <si>
    <t>11.004.0069-B</t>
  </si>
  <si>
    <t>11.004.0070-1</t>
  </si>
  <si>
    <t>ESCORAMENTO DE FORMAS DE PARAMENTOS VERTICAIS,PARA ALTURA DE 1,50 A 5,00M,COM APROVEITAMENTO DE 2 VEZES DA MADEIRA,INCLUSIVE RETIRADA</t>
  </si>
  <si>
    <t>11.004.0070-B</t>
  </si>
  <si>
    <t>11.004.0072-1</t>
  </si>
  <si>
    <t>ESCORAMENTO DE FORMAS DE PARAMENTOS VERTICAIS,PARA ALTURA DE 5,00M A 8,00M,COM 30% DE APROVEITAMENTO DA MADEIRA,INCLUSIVE RETIRADA</t>
  </si>
  <si>
    <t>11.004.0072-B</t>
  </si>
  <si>
    <t>11.004.0073-1</t>
  </si>
  <si>
    <t>ESCORAMENTO DE FORMAS DE PARAMENTOS VERTICAIS,PARA ALTURA DE 5,00M A 8,00M,COM APROVEITAMENTO DE 2 VEZES DA MADEIRA,INCLUSIVE RETIRADA</t>
  </si>
  <si>
    <t>11.004.0073-B</t>
  </si>
  <si>
    <t>11.004.0075-0</t>
  </si>
  <si>
    <t>ESCORAMENTO DE FORMAS DE PARAMENTOS VERTICAIS,PARA ALTURA DE 8,00M A 12,00M,COM 30% DE APROVEITAMENTO DA MADEIRA,INCLUSIVE RETIRADA</t>
  </si>
  <si>
    <t>11.004.0075-A</t>
  </si>
  <si>
    <t>11.004.0076-1</t>
  </si>
  <si>
    <t>ESCORAMENTO DE FORMAS DE PARAMENTOS VERTICAIS,PARA ALTURA DE 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</si>
  <si>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</si>
  <si>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</si>
  <si>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</si>
  <si>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</si>
  <si>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</si>
  <si>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</si>
  <si>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</si>
  <si>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</si>
  <si>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</si>
  <si>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</si>
  <si>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</si>
  <si>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</si>
  <si>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</si>
  <si>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</si>
  <si>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</si>
  <si>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</si>
  <si>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</si>
  <si>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</si>
  <si>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</si>
  <si>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</si>
  <si>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</si>
  <si>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</si>
  <si>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</si>
  <si>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 ESCORAMENTO</t>
  </si>
  <si>
    <t>11.005.0010-A</t>
  </si>
  <si>
    <t>11.005.0012-0</t>
  </si>
  <si>
    <t>FORMAS DE CHAPAS DE MADEIRA COMPENSADA,DE 14MM DE ESPESSURA,RESINADAS,PARA LAJES,SERVINDO 2 VEZES,E MADEIRA AUXILIAR SERVINDO 2 VEZES,INCLUSIVE FORNECIMENTO E DESMOLDAGEM,EXCLUSIVE ESCORAMENTO</t>
  </si>
  <si>
    <t>11.005.0012-A</t>
  </si>
  <si>
    <t>11.005.0015-0</t>
  </si>
  <si>
    <t>FORMAS DE CHAPAS DE MADEIRA COMPENSADA,DE 20MM DE ESPESSURA,PLASTIFICADAS,SERVINDO 2 VEZES,E MADEIRA AUXILIAR SERVINDO 3 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</si>
  <si>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</si>
  <si>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</si>
  <si>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</si>
  <si>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</si>
  <si>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</si>
  <si>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</si>
  <si>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</si>
  <si>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</si>
  <si>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</si>
  <si>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</si>
  <si>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</si>
  <si>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 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</si>
  <si>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</si>
  <si>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</si>
  <si>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</si>
  <si>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</si>
  <si>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</si>
  <si>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</si>
  <si>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</si>
  <si>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</si>
  <si>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</si>
  <si>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</si>
  <si>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</si>
  <si>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 ARMADO,10% DE PERDAS DE PONTAS E ARAME 18.FORNECIMENTO</t>
  </si>
  <si>
    <t>11.009.0012-A</t>
  </si>
  <si>
    <t>11.009.0013-0</t>
  </si>
  <si>
    <t>BARRA DE ACO CA-50,COM SALIENCIA OU MOSSA,COEFICIENTE DE CONFORMACAO SUPERFICIAL MINIMO (ADERENCIA) IGUAL A 1,5,DIAMETRO DE 6,3MM,DESTINADA A ARMADURA DE CONCRETO ARMADO,10% DE PERDAS DE PONTAS E ARAME 18.FORNECIMENTO</t>
  </si>
  <si>
    <t>11.009.0013-A</t>
  </si>
  <si>
    <t>11.009.0014-1</t>
  </si>
  <si>
    <t>BARRA DE ACO CA-50,COM SALIENCIA OU MOSSA,COEFICIENTE DE CONFORMACAO SUPERFICIAL MINIMO (ADERENCIA) IGUAL A 1,5,DIAMETRO DE 8 A 12,5MM,DESTINADA A ARMADURA DE CONCRETO ARMADO,10%DE PERDAS DE PONTAS E ARAME 18.FORNECIMENTO</t>
  </si>
  <si>
    <t>11.009.0014-B</t>
  </si>
  <si>
    <t>11.009.0015-1</t>
  </si>
  <si>
    <t>BARRA DE ACO CA-50,COM SALIENCIA OU MOSSA,COEFICIENTE DE CONFORMACAO SUPERFICIAL MINIMO (ADERENCIA) IGUAL A 1,5,DIAMETRO ACIMA DE 12,5MM,DESTINADA A ARMADURA DE CONCRETO ARMADO,10% 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</si>
  <si>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</si>
  <si>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</si>
  <si>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</si>
  <si>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</si>
  <si>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</si>
  <si>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</si>
  <si>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</si>
  <si>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</si>
  <si>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</si>
  <si>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</si>
  <si>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</si>
  <si>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</si>
  <si>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</si>
  <si>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</si>
  <si>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</si>
  <si>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</si>
  <si>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</si>
  <si>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</si>
  <si>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11.009.0070-B</t>
  </si>
  <si>
    <t>11.009.0074-1</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</si>
  <si>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</si>
  <si>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</si>
  <si>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</si>
  <si>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</si>
  <si>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</si>
  <si>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</si>
  <si>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</si>
  <si>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</si>
  <si>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</si>
  <si>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</si>
  <si>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11.009.0104-B</t>
  </si>
  <si>
    <t>11.009.0110-1</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</si>
  <si>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</si>
  <si>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</si>
  <si>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</si>
  <si>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</si>
  <si>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</si>
  <si>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</si>
  <si>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</si>
  <si>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</si>
  <si>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</si>
  <si>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</si>
  <si>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11.009.0122-B</t>
  </si>
  <si>
    <t>11.009.0124-1</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</si>
  <si>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</si>
  <si>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</si>
  <si>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</si>
  <si>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</si>
  <si>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</si>
  <si>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</si>
  <si>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</si>
  <si>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</si>
  <si>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</si>
  <si>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</si>
  <si>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</si>
  <si>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</si>
  <si>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</si>
  <si>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</si>
  <si>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</si>
  <si>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</si>
  <si>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</si>
  <si>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</si>
  <si>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</si>
  <si>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</si>
  <si>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</si>
  <si>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</si>
  <si>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</si>
  <si>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</si>
  <si>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 ACO GALVANIZADO,COMPREENDENDO APENAS O FORNECIMENTO MEDIDOPELO PESO DO CABO GEOMETRICAMENTE NECESSARIO</t>
  </si>
  <si>
    <t>11.010.0034-A</t>
  </si>
  <si>
    <t>11.010.0035-0</t>
  </si>
  <si>
    <t>CABO DE ACO PARA 19 CORDOALHAS DE 12,7MM,INCLUSIVE BAINHA DE ACO GALVANIZADO,COMPREENDENDO APENAS O FORNECIMENTO MEDIDOPELO PESO DO CABO GEOMETRICAMENTE NECESSARIO</t>
  </si>
  <si>
    <t>11.010.0035-A</t>
  </si>
  <si>
    <t>11.010.0036-0</t>
  </si>
  <si>
    <t>CABO DE ACO PARA 22 CORDOALHAS DE 12,7MM,INCLUSIVE BAINHA DE ACO GALVANIZADO,COMPREENDENDO APENAS O FORNECIMENTO MEDIDOPELO PESO DO CABO GEOMETRICAMENTE NECESSARIO</t>
  </si>
  <si>
    <t>11.010.0036-A</t>
  </si>
  <si>
    <t>11.010.0037-0</t>
  </si>
  <si>
    <t>CABO DE ACO PARA 27 CORDOALHAS DE 12,7MM,INCLUSIVE BAINHA DE ACO GALVANIZADO,COMPREENDENDO APENAS O FORNECIMENTO MEDIDOPELO PESO DO CABO GEOMETRICAMENTE NECESSARIO</t>
  </si>
  <si>
    <t>11.010.0037-A</t>
  </si>
  <si>
    <t>11.010.0038-0</t>
  </si>
  <si>
    <t>CABO DE ACO PARA 31 CORDOALHAS DE 12,7MM,INCLUSIVE BAINHA DE ACO GALVANIZADO,COMPREENDENDO APENAS O FORNECIMENTO MEDIDOPELO PESO DO CABO GEOMETRICAMENTE NECESSARIO</t>
  </si>
  <si>
    <t>11.010.0038-A</t>
  </si>
  <si>
    <t>11.010.0039-0</t>
  </si>
  <si>
    <t>CABO DE ACO PARA 37 CORDOALHAS DE 12,7MM,INCLUSIVE BAINHA DE ACO GALVANIZADO,COMPREENDENDO APENAS O FORNECIMENTO MEDIDOPELO PESO DO CABO GEOMETRICAMENTE NECESSARIO</t>
  </si>
  <si>
    <t>11.010.0039-A</t>
  </si>
  <si>
    <t>11.010.0060-0</t>
  </si>
  <si>
    <t>CABO DE ACO DE 1 CORDOALHA DE 15,2MM,EXCLUSIVE BAINHA E PERDAS DE PONTAS,COMPREENDENDO APENAS O FORNECIMENTO MEDIDO PELO 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</si>
  <si>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</si>
  <si>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</si>
  <si>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</si>
  <si>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</si>
  <si>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</si>
  <si>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</si>
  <si>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</si>
  <si>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</si>
  <si>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</si>
  <si>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</si>
  <si>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</si>
  <si>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</si>
  <si>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</si>
  <si>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</si>
  <si>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</si>
  <si>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</si>
  <si>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</si>
  <si>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</si>
  <si>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</si>
  <si>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</si>
  <si>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</si>
  <si>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</si>
  <si>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</si>
  <si>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</si>
  <si>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</si>
  <si>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</si>
  <si>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</si>
  <si>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</si>
  <si>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</si>
  <si>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</si>
  <si>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</si>
  <si>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</si>
  <si>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</si>
  <si>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</si>
  <si>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</si>
  <si>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</si>
  <si>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</si>
  <si>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</si>
  <si>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</si>
  <si>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</si>
  <si>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</si>
  <si>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</si>
  <si>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</si>
  <si>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</si>
  <si>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</si>
  <si>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</si>
  <si>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</si>
  <si>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</si>
  <si>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</si>
  <si>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</si>
  <si>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</si>
  <si>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</si>
  <si>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</si>
  <si>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</si>
  <si>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</si>
  <si>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</si>
  <si>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</si>
  <si>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</si>
  <si>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</si>
  <si>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</si>
  <si>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</si>
  <si>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</si>
  <si>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</si>
  <si>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</si>
  <si>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</si>
  <si>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</si>
  <si>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</si>
  <si>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</si>
  <si>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</si>
  <si>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</si>
  <si>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</si>
  <si>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</si>
  <si>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</si>
  <si>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</si>
  <si>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</si>
  <si>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</si>
  <si>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</si>
  <si>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</si>
  <si>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</si>
  <si>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</si>
  <si>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</si>
  <si>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</si>
  <si>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</si>
  <si>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</si>
  <si>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</si>
  <si>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</si>
  <si>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</si>
  <si>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</si>
  <si>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</si>
  <si>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</si>
  <si>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</si>
  <si>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</si>
  <si>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</si>
  <si>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</si>
  <si>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</si>
  <si>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</si>
  <si>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</si>
  <si>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</si>
  <si>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</si>
  <si>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</si>
  <si>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</si>
  <si>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</si>
  <si>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</si>
  <si>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</si>
  <si>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</si>
  <si>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</si>
  <si>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</si>
  <si>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</si>
  <si>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</si>
  <si>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</si>
  <si>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</si>
  <si>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</si>
  <si>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</si>
  <si>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</si>
  <si>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</si>
  <si>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</si>
  <si>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</si>
  <si>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</si>
  <si>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</si>
  <si>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</si>
  <si>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</si>
  <si>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</si>
  <si>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</si>
  <si>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</si>
  <si>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</si>
  <si>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</si>
  <si>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</si>
  <si>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</si>
  <si>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</si>
  <si>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</si>
  <si>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</si>
  <si>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</si>
  <si>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</si>
  <si>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</si>
  <si>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</si>
  <si>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</si>
  <si>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</si>
  <si>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</si>
  <si>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</si>
  <si>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</si>
  <si>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</si>
  <si>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</si>
  <si>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</si>
  <si>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</si>
  <si>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</si>
  <si>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</si>
  <si>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</si>
  <si>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</si>
  <si>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</si>
  <si>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</si>
  <si>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</si>
  <si>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</si>
  <si>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</si>
  <si>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</si>
  <si>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</si>
  <si>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</si>
  <si>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</si>
  <si>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</si>
  <si>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</si>
  <si>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</si>
  <si>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</si>
  <si>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</si>
  <si>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</si>
  <si>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</si>
  <si>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</si>
  <si>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</si>
  <si>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</si>
  <si>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</si>
  <si>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</si>
  <si>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</si>
  <si>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</si>
  <si>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</si>
  <si>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</si>
  <si>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</si>
  <si>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</si>
  <si>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</si>
  <si>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</si>
  <si>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</si>
  <si>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</si>
  <si>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</si>
  <si>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</si>
  <si>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</si>
  <si>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</si>
  <si>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</si>
  <si>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</si>
  <si>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</si>
  <si>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</si>
  <si>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</si>
  <si>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</si>
  <si>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</si>
  <si>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</si>
  <si>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</si>
  <si>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</si>
  <si>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11.013.0006-0</t>
  </si>
  <si>
    <t>CHAPIM DE CONCRETO ARMADO,APARENTE,COM ACABAMENTO DESEMPENADO,MEDINDO (22X10)CM,CONFORME PROJETO TIPO Nº 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</si>
  <si>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</si>
  <si>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</si>
  <si>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</si>
  <si>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</si>
  <si>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</si>
  <si>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 3ª,SERVINDO 1,4 VEZES,ESCORAMENTO E 80KG DE ACO CA-50</t>
  </si>
  <si>
    <t>11.013.0014-A</t>
  </si>
  <si>
    <t>11.013.0015-0</t>
  </si>
  <si>
    <t>CORTINA DE CONCRETO ARMADO,COM 18 A 20CM DE ESPESSURA,FCK=25MPA,INCLUINDO MATERIAIS PARA 1,00M3 DE CONCRETO(IMPORTADO DE USINA)ADENSADO E COLOCADO,10,00M2 DE FORMAS DE MADEIRA DE 3ª,SERVINDO 1,4 VEZES,ESCORAMENTO E 80KG DE ACO CA-50</t>
  </si>
  <si>
    <t>11.013.0015-A</t>
  </si>
  <si>
    <t>11.013.0016-0</t>
  </si>
  <si>
    <t>CORTINA DE CONCRETO ARMADO,COM 18 A 20CM DE ESPESSURA,FCK=30MPA,INCLUINDO MATERIAIS PARA 1,00M3 DE CONCRETO(IMPORTADO DE USINA)ADENSADO E COLOCADO 10,00M2 DE FORMAS DE AMDEIRA DE 3ª,SERVINDO 1,4 VEZES,ESCORAMENTO E 80KG DE ACO CA-50</t>
  </si>
  <si>
    <t>11.013.0016-A</t>
  </si>
  <si>
    <t>11.013.0059-0</t>
  </si>
  <si>
    <t>PLACAS DE CONCRETO ARMADO PRE-MOLDADAS,COM FCK=20MPA,ESPESSURA DE 6CM EM PECAS DE ATE 90KG,INCLUSIVE COLOCACAO MANUAL NO 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</si>
  <si>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</si>
  <si>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</si>
  <si>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</si>
  <si>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</si>
  <si>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</si>
  <si>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 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</si>
  <si>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</si>
  <si>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</si>
  <si>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</si>
  <si>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</si>
  <si>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</si>
  <si>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</si>
  <si>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</si>
  <si>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</si>
  <si>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</si>
  <si>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</si>
  <si>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</si>
  <si>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</si>
  <si>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</si>
  <si>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</si>
  <si>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</si>
  <si>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</si>
  <si>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</si>
  <si>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 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</si>
  <si>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</si>
  <si>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</si>
  <si>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</si>
  <si>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</si>
  <si>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</si>
  <si>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 AMBAS AS DIRECOES,INCLUSIVE COLOCACAO COM GUINDASTE NO LOCAL DEFINITIVO</t>
  </si>
  <si>
    <t>11.013.0069-A</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</si>
  <si>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</si>
  <si>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11.013.0075-0</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</si>
  <si>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</si>
  <si>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11.013.0075-A</t>
  </si>
  <si>
    <t>11.013.0080-0</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</si>
  <si>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</si>
  <si>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11.013.0080-A</t>
  </si>
  <si>
    <t>11.013.0100-0</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</si>
  <si>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</si>
  <si>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11.013.0100-A</t>
  </si>
  <si>
    <t>11.013.0105-0</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</si>
  <si>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</si>
  <si>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11.013.0105-A</t>
  </si>
  <si>
    <t>11.013.0110-0</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</si>
  <si>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</si>
  <si>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11.013.0110-A</t>
  </si>
  <si>
    <t>11.013.0130-0</t>
  </si>
  <si>
    <t>CONCRETO ARMADO,FCK=20MPA,INCLUINDO MATERIAIS PARA 1,00M3 DE 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</si>
  <si>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</si>
  <si>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</si>
  <si>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 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</si>
  <si>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</si>
  <si>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</si>
  <si>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 CONCRETO(IMPORTADO DE USINA)ADENSADO E COLOCADO,12,00M2 DEAREA MOLDADA,FORMAS CONFORME O ITEM 11.004.0022,60KG DE ACOCA-50,INCLUSIVE MAO-DE-OBRA PARA CORTE,DOBRAGEM,MONTAGEM ECOLOCACAO NAS FORMAS,EXCLUSIVE ESCORAMENTO</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</si>
  <si>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</si>
  <si>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</si>
  <si>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</si>
  <si>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</si>
  <si>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</si>
  <si>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</si>
  <si>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</si>
  <si>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</si>
  <si>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 PROPORCAO DE 150G POR SACO DE CIMENTO</t>
  </si>
  <si>
    <t>11.015.0004-A</t>
  </si>
  <si>
    <t>11.015.0010-0</t>
  </si>
  <si>
    <t>ADITIVO EM PO HIDROFUGANTE E IMPERMEABILIZANTE,DESENVOLVIDOCOM NANOTECNOLOGIA,PARA ADICAO EM CONCRETOS E ARGAMASSAS</t>
  </si>
  <si>
    <t>11.015.0010-A</t>
  </si>
  <si>
    <t>11.015.0019-0</t>
  </si>
  <si>
    <t>GROUT (ARGAMASSA FLUIDA DE ELEVADA RESISTENCIA),INCLUSIVEPREPARO,LANCAMENTO E FORNECIMENTO DOS MATERIAIS</t>
  </si>
  <si>
    <t>11.015.0019-A</t>
  </si>
  <si>
    <t>11.015.0020-0</t>
  </si>
  <si>
    <t>GROUT (ARGAMASSA FLUIDA DE ELEVADA RESISTENCIA) COM PEDRISCO (30%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</si>
  <si>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</si>
  <si>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</si>
  <si>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</si>
  <si>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</si>
  <si>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</si>
  <si>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</si>
  <si>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</si>
  <si>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</si>
  <si>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</si>
  <si>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</si>
  <si>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</si>
  <si>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</si>
  <si>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</si>
  <si>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</si>
  <si>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</si>
  <si>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</si>
  <si>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</si>
  <si>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</si>
  <si>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</si>
  <si>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</si>
  <si>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</si>
  <si>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</si>
  <si>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</si>
  <si>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</si>
  <si>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</si>
  <si>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</si>
  <si>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</si>
  <si>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</si>
  <si>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</si>
  <si>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</si>
  <si>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</si>
  <si>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</si>
  <si>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</si>
  <si>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</si>
  <si>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</si>
  <si>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</si>
  <si>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</si>
  <si>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</si>
  <si>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</si>
  <si>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</si>
  <si>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</si>
  <si>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</si>
  <si>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</si>
  <si>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</si>
  <si>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</si>
  <si>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</si>
  <si>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</si>
  <si>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</si>
  <si>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</si>
  <si>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</si>
  <si>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</si>
  <si>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</si>
  <si>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</si>
  <si>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</si>
  <si>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</si>
  <si>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</si>
  <si>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</si>
  <si>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</si>
  <si>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</si>
  <si>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</si>
  <si>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</si>
  <si>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</si>
  <si>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</si>
  <si>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</si>
  <si>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</si>
  <si>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</si>
  <si>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ANTICORROSIVA</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</si>
  <si>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</si>
  <si>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</si>
  <si>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</si>
  <si>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</si>
  <si>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</si>
  <si>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</si>
  <si>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</si>
  <si>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</si>
  <si>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</si>
  <si>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</si>
  <si>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</si>
  <si>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</si>
  <si>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</si>
  <si>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</si>
  <si>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</si>
  <si>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</si>
  <si>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</si>
  <si>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</si>
  <si>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</si>
  <si>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</si>
  <si>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</si>
  <si>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</si>
  <si>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</si>
  <si>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</si>
  <si>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</si>
  <si>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</si>
  <si>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</si>
  <si>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</si>
  <si>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</si>
  <si>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</si>
  <si>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</si>
  <si>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</si>
  <si>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</si>
  <si>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</si>
  <si>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</si>
  <si>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</si>
  <si>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</si>
  <si>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</si>
  <si>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</si>
  <si>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</si>
  <si>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</si>
  <si>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</si>
  <si>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</si>
  <si>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</si>
  <si>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</si>
  <si>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</si>
  <si>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</si>
  <si>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</si>
  <si>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</si>
  <si>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</si>
  <si>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</si>
  <si>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</si>
  <si>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</si>
  <si>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</si>
  <si>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</si>
  <si>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</si>
  <si>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</si>
  <si>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</si>
  <si>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</si>
  <si>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</si>
  <si>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</si>
  <si>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</si>
  <si>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</si>
  <si>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</si>
  <si>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</si>
  <si>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</si>
  <si>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</si>
  <si>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</si>
  <si>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 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</si>
  <si>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</si>
  <si>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</si>
  <si>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</si>
  <si>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</si>
  <si>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</si>
  <si>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 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</si>
  <si>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</si>
  <si>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</si>
  <si>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</si>
  <si>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</si>
  <si>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</si>
  <si>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 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</si>
  <si>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</si>
  <si>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</si>
  <si>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 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</si>
  <si>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</si>
  <si>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</si>
  <si>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</si>
  <si>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</si>
  <si>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</si>
  <si>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</si>
  <si>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</si>
  <si>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</si>
  <si>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</si>
  <si>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</si>
  <si>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</si>
  <si>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</si>
  <si>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</si>
  <si>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</si>
  <si>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</si>
  <si>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</si>
  <si>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</si>
  <si>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</si>
  <si>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</si>
  <si>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</si>
  <si>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</si>
  <si>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</si>
  <si>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</si>
  <si>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</si>
  <si>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</si>
  <si>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</si>
  <si>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</si>
  <si>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</si>
  <si>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</si>
  <si>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</si>
  <si>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</si>
  <si>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</si>
  <si>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</si>
  <si>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</si>
  <si>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</si>
  <si>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</si>
  <si>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</si>
  <si>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</si>
  <si>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</si>
  <si>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11.024.0015-A</t>
  </si>
  <si>
    <t>11.024.0018-0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</si>
  <si>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</si>
  <si>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</si>
  <si>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</si>
  <si>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</si>
  <si>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</si>
  <si>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</si>
  <si>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</si>
  <si>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</si>
  <si>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</si>
  <si>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</si>
  <si>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</si>
  <si>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</si>
  <si>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</si>
  <si>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</si>
  <si>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</si>
  <si>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</si>
  <si>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</si>
  <si>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</si>
  <si>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</si>
  <si>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</si>
  <si>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</si>
  <si>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</si>
  <si>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</si>
  <si>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</si>
  <si>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</si>
  <si>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</si>
  <si>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</si>
  <si>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</si>
  <si>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11.026.0020-A</t>
  </si>
  <si>
    <t>11.026.0025-0</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</si>
  <si>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</si>
  <si>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</si>
  <si>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</si>
  <si>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</si>
  <si>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</si>
  <si>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</si>
  <si>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</si>
  <si>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</si>
  <si>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</si>
  <si>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</si>
  <si>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11.026.0033-A</t>
  </si>
  <si>
    <t>11.026.0035-0</t>
  </si>
  <si>
    <t>PROTECAO DE TALUDE COM PLACAS DE CONCRETO PRE-MOLDADAS(40X80X8)CM,FCK=11MPA,JUNTA DE DILATACAO DE 2CM,INCLUSIVE PREPARODO TERRENO</t>
  </si>
  <si>
    <t>11.026.0035-A</t>
  </si>
  <si>
    <t>LAJE PRE-MOLDADA BETA 11,PARA SOBRECARGA ATE 3,5KN/M2 E VAODE 4,40M,CONSIDERANDO VIGOTAS,EPS E ARMADURA NEGATIVA,INCLUSIVE CAPEAMENTO DE 3CM DE ESPESSURA,COM CONCRETO FCK=20MPA EESCORAMENTO,CONFORME ABNT NBR 14859.FORNECIMENTO E MONTAGEMDO CONJUNTO</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</si>
  <si>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</si>
  <si>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</si>
  <si>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</si>
  <si>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</si>
  <si>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</si>
  <si>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</si>
  <si>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</si>
  <si>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</si>
  <si>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</si>
  <si>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</si>
  <si>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</si>
  <si>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</si>
  <si>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</si>
  <si>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</si>
  <si>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</si>
  <si>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</si>
  <si>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</si>
  <si>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</si>
  <si>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</si>
  <si>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</si>
  <si>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</si>
  <si>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</si>
  <si>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</si>
  <si>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</si>
  <si>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</si>
  <si>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</si>
  <si>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</si>
  <si>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</si>
  <si>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</si>
  <si>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</si>
  <si>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</si>
  <si>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</si>
  <si>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</si>
  <si>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</si>
  <si>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 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</si>
  <si>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</si>
  <si>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</si>
  <si>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</si>
  <si>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</si>
  <si>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</si>
  <si>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 TRAFEGO PESADO,CAPEAMENTO DE 25CM DE ESPESSURA,FCK=35MPA,CARGA PERMANENTE DE 7,50KN/M2,INCLUSIVE ARMACAO NEGATIVA E POSITIVA ADICIONAL.FORNECIMENTO E ASSENTAMENTO</t>
  </si>
  <si>
    <t>11.031.0010-A</t>
  </si>
  <si>
    <t>11.031.0011-0</t>
  </si>
  <si>
    <t>PRE-LAJE COM PAINEL TRELICADO,MACICA,PARA VAO ATE 5,20M,PARA 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</si>
  <si>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</si>
  <si>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</si>
  <si>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 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</si>
  <si>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</si>
  <si>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</si>
  <si>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</si>
  <si>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</si>
  <si>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</si>
  <si>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 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</si>
  <si>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</si>
  <si>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</si>
  <si>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</si>
  <si>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</si>
  <si>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</si>
  <si>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</si>
  <si>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</si>
  <si>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</si>
  <si>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</si>
  <si>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</si>
  <si>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</si>
  <si>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</si>
  <si>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</si>
  <si>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</si>
  <si>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 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</si>
  <si>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</si>
  <si>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</si>
  <si>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</si>
  <si>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</si>
  <si>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</si>
  <si>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</si>
  <si>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</si>
  <si>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</si>
  <si>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</si>
  <si>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</si>
  <si>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</si>
  <si>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</si>
  <si>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</si>
  <si>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</si>
  <si>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</si>
  <si>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</si>
  <si>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</si>
  <si>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</si>
  <si>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</si>
  <si>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</si>
  <si>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</si>
  <si>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</si>
  <si>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</si>
  <si>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</si>
  <si>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</si>
  <si>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</si>
  <si>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</si>
  <si>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</si>
  <si>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</si>
  <si>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</si>
  <si>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</si>
  <si>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</si>
  <si>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</si>
  <si>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</si>
  <si>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</si>
  <si>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</si>
  <si>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</si>
  <si>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</si>
  <si>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</si>
  <si>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</si>
  <si>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</si>
  <si>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</si>
  <si>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</si>
  <si>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</si>
  <si>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 FORNECIMENTO E A CONFECCAO DO CABO,INCLUSIVE PROTECAO ANTICORROSIVA</t>
  </si>
  <si>
    <t>11.043.0004-A</t>
  </si>
  <si>
    <t>11.043.0005-0</t>
  </si>
  <si>
    <t>TIRANTE PARA PROTENSAO,PARA ANCORAGEM EM ROCHA,CONSTITUIDO POR 12 FIOS DE ACO DURO DE 8MM.O CUSTO LEVA EM CONTA APENAS O 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</si>
  <si>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</si>
  <si>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</si>
  <si>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</si>
  <si>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</si>
  <si>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</si>
  <si>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</si>
  <si>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</si>
  <si>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</si>
  <si>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</si>
  <si>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</si>
  <si>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</si>
  <si>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</si>
  <si>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</si>
  <si>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</si>
  <si>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</si>
  <si>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</si>
  <si>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</si>
  <si>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 E A CONFECCAO DO CABO PARA O TRECHO LIVRE,INCLUSIVE PROTECAO ANTICORROSIVA</t>
  </si>
  <si>
    <t>11.043.0011-A</t>
  </si>
  <si>
    <t>11.043.0012-0</t>
  </si>
  <si>
    <t>TIRANTE PROTENDIDO PARA ANCORAGEM EM SOLO,CONSTITUIDO POR 8FIOS DE ACO DURO DE 8MM.O CUSTO INCLUI APENAS O FORNECIMENTO E A CONFECCAO DO CABO PARA O TRECHO LIVRE,INCLUSIVE PROTECAO ANTICORROSIVA</t>
  </si>
  <si>
    <t>11.043.0012-A</t>
  </si>
  <si>
    <t>11.043.0013-0</t>
  </si>
  <si>
    <t>TIRANTE PROTENDIDO PARA ANCORAGEM EM SOLO,CONSTITUIDO POR 10 FIOS DE ACO DURO DE 8MM.O CUSTO INCLUI APENAS O FORNECIMENTO E A CONFECCAO DO CABO PARA O TRECHO LIVRE,INCLUSIVE PROTECAO ANTICORROSIVA</t>
  </si>
  <si>
    <t>11.043.0013-A</t>
  </si>
  <si>
    <t>11.043.0014-1</t>
  </si>
  <si>
    <t>TIRANTE PROTENDIDO PARA ANCORAGEM EM SOLO,CONSTITUIDO POR 12 FIOS DE ACO DURO DE 8MM.O CUSTO INCLUI APENAS O FORNECIMENTO E A CONFECCAO DO CABO PARA O TRECHO LIVRE,INCLUSIVE PROTECAO ANTICORROSIVA</t>
  </si>
  <si>
    <t>11.043.0014-B</t>
  </si>
  <si>
    <t>11.043.0015-0</t>
  </si>
  <si>
    <t>TIRANTE PROTENDIDO PARA ANCORAGEM EM SOLO,CONSTITUIDO POR 16 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</si>
  <si>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</si>
  <si>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</si>
  <si>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</si>
  <si>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</si>
  <si>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</si>
  <si>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</si>
  <si>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</si>
  <si>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</si>
  <si>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</si>
  <si>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</si>
  <si>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</si>
  <si>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 CORDOALHAS DE 12,7MM.O CUSTO INCLUI APENAS O FORNECIMENTO E A CONFECCAO DO CABO PARA O TRECHO LIVRE,INCLUSIVE PROTECAOANTICORROSIVA</t>
  </si>
  <si>
    <t>11.043.0019-B</t>
  </si>
  <si>
    <t>11.043.0020-0</t>
  </si>
  <si>
    <t>TIRANTE PROTENDIDO PARA ANCORAGEM EM SOLO,CONSTITUIDO POR 12 CORDOALHAS DE 12,7MM.O CUSTO INCLUI APENAS O FORNECIMENTO E A CONFECCAO DO CABO PARA O TRECHO LIVRE,INCLUSIVE PROTECAO ANTICORROSIVA</t>
  </si>
  <si>
    <t>11.043.0020-A</t>
  </si>
  <si>
    <t>11.043.0021-0</t>
  </si>
  <si>
    <t>TIRANTE PROTENDIDO PARA ANCORAGEM EM SOLO,CONSTITUIDO POR 6FIOS DE ACO DURO DE 8MM.O CUSTO INCLUI APENAS O FORNECIMENTO E A CONFECCAO DO CABO PARA TRECHO DE ANCORAGEM</t>
  </si>
  <si>
    <t>11.043.0021-A</t>
  </si>
  <si>
    <t>11.043.0022-0</t>
  </si>
  <si>
    <t>TIRANTE PROTENDIDO PARA ANCORAGEM EM SOLO,CONSTITUIDO POR 8FIOS DE ACO DURO DE 8MM.O CUSTO INCLUI APENAS O FORNECIMENTO E A CONFECCAO DO CABO PARA TRECHO DE ANCORAGEM</t>
  </si>
  <si>
    <t>11.043.0022-A</t>
  </si>
  <si>
    <t>11.043.0023-0</t>
  </si>
  <si>
    <t>TIRANTE PROTENDIDO PARA ANCORAGEM EM SOLO,CONSTITUIDO POR 10 FIOS DE ACO DURO DE 8MM.O CUSTO INCLUI APENAS O FORNECIMENTO E A CONFECCAO DO CABO PARA TRECHOS DE ANCORAGEM</t>
  </si>
  <si>
    <t>11.043.0023-A</t>
  </si>
  <si>
    <t>11.043.0024-1</t>
  </si>
  <si>
    <t>TIRANTE PROTENDIDO PARA ANCORAGEM EM SOLO,CONSTITUIDO POR 12 FIOS DE ACO DURO DE 8MM.O CUSTO INCLUI APENAS O FORNECIMENTO E A CONFECCAO DO CABO PARA TRECHO DE ANCORAGEM</t>
  </si>
  <si>
    <t>11.043.0024-B</t>
  </si>
  <si>
    <t>11.043.0025-0</t>
  </si>
  <si>
    <t>TIRANTE PROTENDIDO PARA ANCORAGEM EM SOLO,CONSTITUIDO POR 16 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</si>
  <si>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</si>
  <si>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</si>
  <si>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</si>
  <si>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</si>
  <si>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</si>
  <si>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</si>
  <si>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</si>
  <si>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</si>
  <si>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</si>
  <si>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</si>
  <si>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</si>
  <si>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 CORDOALHAS DE 12,7MM.O CUSTO INCLUI APENAS O FORNECIMENTO E A CONFECCAO DO CABO PARA TRECHO DE ANCORAGEM</t>
  </si>
  <si>
    <t>11.043.0029-B</t>
  </si>
  <si>
    <t>11.043.0030-0</t>
  </si>
  <si>
    <t>TIRANTE PROTENDIDO PARA ANCORAGEM EM SOLO,CONSTITUIDO POR 12 CORDOALHAS DE 12,7MM.O CUSTO INCLUI APENAS O FORNECIMENTO E A CONFECCAO DO CABO PARA TRECHO DE ANCORAGEM</t>
  </si>
  <si>
    <t>11.043.0030-A</t>
  </si>
  <si>
    <t>11.044.0006-0</t>
  </si>
  <si>
    <t>PROTENSAO INCLUSIVE INSTALACAO,CONE E PLACA DE ANCORAGEM DETIRANTE PARA ANCORAGEM EM ROCHA,CONSTITUIDO POR 4 CORDOALHAS DE 12,7MM,EXCLUSIVE PERFURACAO, INJECAO E O TIRANTE</t>
  </si>
  <si>
    <t>11.044.0006-A</t>
  </si>
  <si>
    <t>11.044.0007-0</t>
  </si>
  <si>
    <t>PROTENSAO INCLUSIVE INSTALACAO,CONE E PLACA DE ANCORAGEM DETIRANTE PARA ANCORAGEM EM ROCHA,CONSTITUIDO POR 6 CORDOALHAS DE 12,7MM,EXCLUSIVE PERFURACAO,INJECAO E O TIRANTE</t>
  </si>
  <si>
    <t>11.044.0007-A</t>
  </si>
  <si>
    <t>11.044.0008-0</t>
  </si>
  <si>
    <t>PROTENSAO INCLUSIVE INSTALACAO,CONE E PLACA DE ANCORAGEM DETIRANTE PARA ANCORAGEM EM ROCHA,CONSTITUIDO POR 8 CORDOALHAS 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</si>
  <si>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</si>
  <si>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</si>
  <si>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</si>
  <si>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</si>
  <si>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</si>
  <si>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</si>
  <si>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</si>
  <si>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</si>
  <si>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</si>
  <si>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</si>
  <si>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</si>
  <si>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</si>
  <si>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</si>
  <si>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</si>
  <si>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</si>
  <si>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</si>
  <si>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</si>
  <si>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</si>
  <si>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</si>
  <si>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</si>
  <si>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</si>
  <si>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</si>
  <si>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</si>
  <si>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</si>
  <si>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</si>
  <si>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</si>
  <si>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 DE 12,7MM,EXCLUSIVE PERFURACAO,INJECAO E O TIRANTE</t>
  </si>
  <si>
    <t>11.045.0009-A</t>
  </si>
  <si>
    <t>11.045.0010-0</t>
  </si>
  <si>
    <t>PROTENSAO INCLUSIVE INSTALACAO,CONE E PLACA DE ANCORAGEM DETIRANTE PARA ANCORAGEM EM SOLO,CONSTITUIDO POR 12 CORDOALHAS 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</si>
  <si>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</si>
  <si>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</si>
  <si>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</si>
  <si>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</si>
  <si>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</si>
  <si>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</si>
  <si>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</si>
  <si>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</si>
  <si>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</si>
  <si>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</si>
  <si>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</si>
  <si>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</si>
  <si>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</si>
  <si>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</si>
  <si>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</si>
  <si>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</si>
  <si>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</si>
  <si>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</si>
  <si>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</si>
  <si>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</si>
  <si>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</si>
  <si>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</si>
  <si>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</si>
  <si>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</si>
  <si>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</si>
  <si>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</si>
  <si>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 AUXILIO DE EQUIPAMENTOS</t>
  </si>
  <si>
    <t>11.046.0080-B</t>
  </si>
  <si>
    <t>11.046.0105-0</t>
  </si>
  <si>
    <t>CONCRETO DE ALTO DESEMPENHO (CAD) DOSADO RACIONALMENTE PARAUMA RESISTENCIA CARACTERISTICA A COMPRESSAO DE 50MPA,PREPARO EM USINA DOSADORA TIPO VERTICAL E LANCAMENTO COM AUXILIO DE 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</si>
  <si>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</si>
  <si>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</si>
  <si>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</si>
  <si>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</si>
  <si>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</si>
  <si>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</si>
  <si>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</si>
  <si>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</si>
  <si>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</si>
  <si>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</si>
  <si>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</si>
  <si>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</si>
  <si>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</si>
  <si>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</si>
  <si>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</si>
  <si>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</si>
  <si>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</si>
  <si>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</si>
  <si>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</si>
  <si>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</si>
  <si>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</si>
  <si>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</si>
  <si>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</si>
  <si>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</si>
  <si>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</si>
  <si>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</si>
  <si>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</si>
  <si>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</si>
  <si>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</si>
  <si>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</si>
  <si>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</si>
  <si>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</si>
  <si>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</si>
  <si>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</si>
  <si>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</si>
  <si>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</si>
  <si>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</si>
  <si>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</si>
  <si>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</si>
  <si>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</si>
  <si>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</si>
  <si>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</si>
  <si>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</si>
  <si>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</si>
  <si>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</si>
  <si>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</si>
  <si>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</si>
  <si>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</si>
  <si>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</si>
  <si>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</si>
  <si>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</si>
  <si>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11.048.0050-A</t>
  </si>
  <si>
    <t>11.048.0055-0</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</si>
  <si>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</si>
  <si>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</si>
  <si>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</si>
  <si>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</si>
  <si>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</si>
  <si>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</si>
  <si>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 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</si>
  <si>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</si>
  <si>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</si>
  <si>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</si>
  <si>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</si>
  <si>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</si>
  <si>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</si>
  <si>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</si>
  <si>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</si>
  <si>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</si>
  <si>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</si>
  <si>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</si>
  <si>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</si>
  <si>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</si>
  <si>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</si>
  <si>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</si>
  <si>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 11.050.0010,COMPREENDENDO TRANSPORTE DO MATERIAL PARA OBRAE DESTA PARA O DEPOSITO,INCLUSIVE CARGA E DESCARGA.O CUSTO E DADO POR M3 DE ESCORAMENTO,SENDO PAGOS 60% NA MONTAGEM E 40% NA DESMONTAGEM</t>
  </si>
  <si>
    <t>11.055.0010-A</t>
  </si>
  <si>
    <t>11.060.0160-0</t>
  </si>
  <si>
    <t>SUPERESTRUTURA DE PONTE OU VIADUTO,PRE-FABRICADA,EM CONCRETO PROTENDIDO,CLASSE 45,PARA UMA FAIXA DE TRAFEGO COM GUARDA-RODAS E 3,20M DE PISTA DE ROLAMENTO,SEM CAPEAMENTO,COM VAO ENTRE 7,50 E 12,50M,COLOCADA</t>
  </si>
  <si>
    <t>11.060.0160-A</t>
  </si>
  <si>
    <t>11.060.0165-0</t>
  </si>
  <si>
    <t>SUPERESTRUTURA DE PONTE OU VIADUTO,PRE-FABRICADA,EM CONCRETO PROTENDIDO,CLASSE 45,PARA DUAS FAIXAS DE TRAFEGO E 7,20M DE PISTA DE ROLAMENTO,SEM CAPEAMENTO,COM VAO ENTRE 7,50 E 12,50M,COLOCADA</t>
  </si>
  <si>
    <t>11.060.0165-A</t>
  </si>
  <si>
    <t>11.060.0170-0</t>
  </si>
  <si>
    <t>SUPERESTRUTURA DE PONTE OU VIADUTO,PRE-FABRICADA,EM CONCRETO PROTENDIDO,CLASSE 45,PARA UMA FAIXA DE TRAFEGO COM 3,20M DE PISTA DE ROLAMENTO,COM GUARDA-RODAS,PASSEIOS E GUARDA-CORPOS,COM LARGURA DE 4,60M,SEM CAPEAMENTO,COM VAO ENTRE 7,50 E 12,50M,COLOCADA</t>
  </si>
  <si>
    <t>11.060.0170-A</t>
  </si>
  <si>
    <t>11.060.0175-0</t>
  </si>
  <si>
    <t>SUPERESTRUTURA DE PONTE OU VIADUTO,PRE-FABRICADA,EM CONCRETO 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</si>
  <si>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</si>
  <si>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</si>
  <si>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 PROTENDIDO,CLASSE 45,PARA DUAS FAIXAS DE TRAFEGO COM 7,20MDE PISTA DE ROLAMENTO,COM GUARDA-RODAS,PASSEIOS E GUARDA-CORPOS,COM LARGURA TOTAL DE 10,50M,SEM CAPEAMENTO,COM VAO ENTRE 7,50 E 12,50M,COLOCADA</t>
  </si>
  <si>
    <t>11.060.0180-A</t>
  </si>
  <si>
    <t>11.060.0185-0</t>
  </si>
  <si>
    <t>SUPERESTRUTURA DE PONTE OU VIADUTO,PRE-FABRICADA,EM CONCRETO PROTENDIDO,CLASSE 45,PARA DUAS FAIXAS DE TRAFEGO DE 3,60M E BARREIRAS TIPO DER-RJ,COM LARGURA TOTAL DE 9,00M,SEM CAPEAMENTO,COM VAO ENTRE 7,50 E 12,50M,COLOCADA</t>
  </si>
  <si>
    <t>11.060.0185-A</t>
  </si>
  <si>
    <t>11.060.0190-0</t>
  </si>
  <si>
    <t>SUPERESTRUTURA DE PONTE OU VIADUTO,PRE-FABRICADA,EM CONCRETO PROTENDIDO,CLASSE 45,PARA DUAS FAIXAS DE TRAFEGO DE 3,60M E BARREIRAS TIPO DER-RJ,COM LARGURA TOTAL DE 11,00M,SEM CAPEAMENTO,COM VAO ENTRE 7,50 E 12,50M,COLOCADA</t>
  </si>
  <si>
    <t>11.060.0190-A</t>
  </si>
  <si>
    <t>11.060.0195-0</t>
  </si>
  <si>
    <t>SUPERESTRUTURA DE PONTE OU VIADUTO,PRE-FABRICADA,EM CONCRETO 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</si>
  <si>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</si>
  <si>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</si>
  <si>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</si>
  <si>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</si>
  <si>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</si>
  <si>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 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</si>
  <si>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</si>
  <si>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</si>
  <si>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</si>
  <si>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</si>
  <si>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</si>
  <si>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</si>
  <si>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</si>
  <si>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</si>
  <si>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</si>
  <si>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</si>
  <si>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</si>
  <si>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</si>
  <si>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</si>
  <si>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</si>
  <si>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 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</si>
  <si>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</si>
  <si>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</si>
  <si>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</si>
  <si>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</si>
  <si>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</si>
  <si>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</si>
  <si>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</si>
  <si>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</si>
  <si>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</si>
  <si>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</si>
  <si>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</si>
  <si>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</si>
  <si>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</si>
  <si>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</si>
  <si>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 ESPESSURA DE 0,165MM,INCLUSIVE LIXAMENTO DA SUPERFICIE,REGULARIZACAO POR ENCHIMENTO ALEATORIO E APLICACAO DE ADESIVO EPOXI PARA FIXACAO E SUTURACAO DAS FIBRAS DE CARBONO</t>
  </si>
  <si>
    <t>11.090.0520-A</t>
  </si>
  <si>
    <t>11.090.0530-0</t>
  </si>
  <si>
    <t>REFORCO ESTRUTURAL COM LAMINA DE FIBRA DE CARBONO,LARGURA DE 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</si>
  <si>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</si>
  <si>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</si>
  <si>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</si>
  <si>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</si>
  <si>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</si>
  <si>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</si>
  <si>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</si>
  <si>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</si>
  <si>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 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</si>
  <si>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</si>
  <si>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</si>
  <si>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 ESPESSURAS EM SERVICOS DE RECUPERACAO ESTRUTURAL,EXCLUSIVEO MATERIAL</t>
  </si>
  <si>
    <t>11.090.0611-A</t>
  </si>
  <si>
    <t>11.090.0620-0</t>
  </si>
  <si>
    <t>ESTUCAMENTO DE CONCRETO APARENTE SENDO A ARGAMASSA DE CIMENTO,CAL E AREIA FINA NO TRACO 1:3:5,COM ESPESSURA DE 2MM,SOBRE SUPERFICIE LIMPA</t>
  </si>
  <si>
    <t>11.090.0620-A</t>
  </si>
  <si>
    <t>11.091.0001-0</t>
  </si>
  <si>
    <t>MACAQUEAMENTO PARA TROCA DE APARELHO DE APOIO COM UTILIZACAO 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</si>
  <si>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</si>
  <si>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</si>
  <si>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</si>
  <si>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</si>
  <si>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</si>
  <si>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</si>
  <si>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</si>
  <si>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</si>
  <si>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</si>
  <si>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 SIMPLES,TENDO ALTURA ATE 1,50M</t>
  </si>
  <si>
    <t>12.001.0020-A</t>
  </si>
  <si>
    <t>12.001.0025-0</t>
  </si>
  <si>
    <t>ALVENARIA DE PEDRA EM ELEVACAO,DE UMA FACE,FEITA COM BLOCOSDE DIMENSOES APROXIMADAS DE 30X30X30 A 40X40X40CM,ASSENTES COM ARGAMASSA DE CIMENTO,SAIBRO E AREIA,NO TRACO 1:2:3,JUNTAS SIMPLES,TENDO ALTURA ATE 2,00M</t>
  </si>
  <si>
    <t>12.001.0025-A</t>
  </si>
  <si>
    <t>12.001.0030-0</t>
  </si>
  <si>
    <t>ALVENARIA DE PEDRA EM ELEVACAO,DE UMA FACE,FEITA COM BLOCOSDE DIMENSOES APROXIMADAS DE 30X30X30 A 40X40X40CM,ASSENTES COM ARGAMASSA DE CIMENTO,SAIBRO E AREIA,NO TRACO 1:2:3,JUNTAS SIMPLES,TENDO ALTURA ATE 2,50M</t>
  </si>
  <si>
    <t>12.001.0030-A</t>
  </si>
  <si>
    <t>12.001.0035-0</t>
  </si>
  <si>
    <t>ALVENARIA DE PEDRA EM ELEVACAO,DE UMA FACE,FEITA COM BLOCOSDE DIMENSOES APROXIMADAS DE 30X30X30 A 40X40X40CM,ASSENTES COM ARGAMASSA DE CIMENTO,SAIBRO E AREIA,NO TRACO 1:2:3,JUNTAS 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</si>
  <si>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</si>
  <si>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</si>
  <si>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</si>
  <si>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</si>
  <si>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</si>
  <si>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</si>
  <si>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</si>
  <si>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</si>
  <si>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</si>
  <si>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</si>
  <si>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</si>
  <si>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</si>
  <si>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</si>
  <si>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</si>
  <si>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 ATE 0,35M</t>
  </si>
  <si>
    <t>12.001.0090-A</t>
  </si>
  <si>
    <t>12.001.0095-0</t>
  </si>
  <si>
    <t>ALVENARIA DE PEDRA EM ELEVACAO,DE UMA FACE,FEITA COM BLOCOSDE PEDRA DE MAO,ASSENTES COM ARGAMASSA DE CIMENTO,SAIBRO E AREIA,NO TRACO 1:2:3,TENDO ALTURA ATE 3,00M,SENDO A ESPESSURA 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</si>
  <si>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</si>
  <si>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</si>
  <si>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</si>
  <si>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</si>
  <si>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</si>
  <si>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</si>
  <si>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</si>
  <si>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</si>
  <si>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</si>
  <si>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</si>
  <si>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</si>
  <si>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</si>
  <si>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</si>
  <si>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</si>
  <si>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</si>
  <si>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</si>
  <si>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</si>
  <si>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</si>
  <si>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</si>
  <si>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</si>
  <si>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</si>
  <si>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</si>
  <si>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</si>
  <si>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</si>
  <si>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</si>
  <si>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</si>
  <si>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</si>
  <si>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</si>
  <si>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</si>
  <si>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 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</si>
  <si>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</si>
  <si>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</si>
  <si>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</si>
  <si>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</si>
  <si>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</si>
  <si>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</si>
  <si>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</si>
  <si>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</si>
  <si>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</si>
  <si>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</si>
  <si>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</si>
  <si>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</si>
  <si>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</si>
  <si>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</si>
  <si>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 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</si>
  <si>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</si>
  <si>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</si>
  <si>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</si>
  <si>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</si>
  <si>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</si>
  <si>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</si>
  <si>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</si>
  <si>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</si>
  <si>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</si>
  <si>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</si>
  <si>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</si>
  <si>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 MACICOS DE 7X10X20CM,INCLINADOS,ASSENTES COM ARGAMASSA DE CIMENTO E SAIBRO,TRACO 1:6,EM PAREDES DE UMA VEZ(0,20M)</t>
  </si>
  <si>
    <t>12.002.0080-A</t>
  </si>
  <si>
    <t>12.002.0085-0</t>
  </si>
  <si>
    <t>APERTO DE ALVENARIA SOB VIGAS OU TETOS,EXECUTADA COM TIJOLOS MACICOS DE 7X10X20CM INCLINADOS,ASSENTES COM ARGAMASSA DE CIMENTO E SAIBRO,TRACO 1:6,EM PAREDES DE MEIA VEZ(0,10M)</t>
  </si>
  <si>
    <t>12.002.0085-A</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</si>
  <si>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</si>
  <si>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</si>
  <si>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</si>
  <si>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</si>
  <si>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</si>
  <si>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</si>
  <si>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</si>
  <si>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</si>
  <si>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</si>
  <si>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</si>
  <si>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</si>
  <si>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</si>
  <si>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</si>
  <si>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</si>
  <si>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</si>
  <si>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</si>
  <si>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</si>
  <si>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</si>
  <si>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</si>
  <si>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</si>
  <si>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</si>
  <si>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</si>
  <si>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</si>
  <si>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</si>
  <si>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</si>
  <si>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</si>
  <si>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</si>
  <si>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</si>
  <si>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</si>
  <si>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</si>
  <si>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</si>
  <si>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</si>
  <si>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</si>
  <si>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</si>
  <si>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</si>
  <si>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</si>
  <si>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</si>
  <si>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</si>
  <si>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</si>
  <si>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</si>
  <si>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 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</si>
  <si>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</si>
  <si>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</si>
  <si>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</si>
  <si>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</si>
  <si>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</si>
  <si>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</si>
  <si>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</si>
  <si>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</si>
  <si>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</si>
  <si>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</si>
  <si>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</si>
  <si>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</si>
  <si>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</si>
  <si>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</si>
  <si>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 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</si>
  <si>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</si>
  <si>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</si>
  <si>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</si>
  <si>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</si>
  <si>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</si>
  <si>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</si>
  <si>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</si>
  <si>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</si>
  <si>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</si>
  <si>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</si>
  <si>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</si>
  <si>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</si>
  <si>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</si>
  <si>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</si>
  <si>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</si>
  <si>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</si>
  <si>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</si>
  <si>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</si>
  <si>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</si>
  <si>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</si>
  <si>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</si>
  <si>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</si>
  <si>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</si>
  <si>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</si>
  <si>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</si>
  <si>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</si>
  <si>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</si>
  <si>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</si>
  <si>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</si>
  <si>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</si>
  <si>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</si>
  <si>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</si>
  <si>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</si>
  <si>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</si>
  <si>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</si>
  <si>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</si>
  <si>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</si>
  <si>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</si>
  <si>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 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</si>
  <si>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</si>
  <si>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</si>
  <si>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 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</si>
  <si>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</si>
  <si>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</si>
  <si>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 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</si>
  <si>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</si>
  <si>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</si>
  <si>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 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</si>
  <si>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</si>
  <si>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</si>
  <si>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 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</si>
  <si>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</si>
  <si>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</si>
  <si>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</si>
  <si>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</si>
  <si>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</si>
  <si>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</si>
  <si>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</si>
  <si>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</si>
  <si>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</si>
  <si>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</si>
  <si>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</si>
  <si>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</si>
  <si>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</si>
  <si>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</si>
  <si>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</si>
  <si>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</si>
  <si>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</si>
  <si>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</si>
  <si>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</si>
  <si>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</si>
  <si>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</si>
  <si>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</si>
  <si>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</si>
  <si>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</si>
  <si>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</si>
  <si>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</si>
  <si>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</si>
  <si>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</si>
  <si>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</si>
  <si>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 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</si>
  <si>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</si>
  <si>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</si>
  <si>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</si>
  <si>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</si>
  <si>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</si>
  <si>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</si>
  <si>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</si>
  <si>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</si>
  <si>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</si>
  <si>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</si>
  <si>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</si>
  <si>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 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</si>
  <si>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</si>
  <si>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</si>
  <si>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</si>
  <si>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</si>
  <si>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</si>
  <si>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</si>
  <si>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</si>
  <si>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</si>
  <si>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</si>
  <si>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</si>
  <si>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</si>
  <si>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</si>
  <si>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</si>
  <si>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</si>
  <si>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</si>
  <si>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</si>
  <si>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</si>
  <si>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</si>
  <si>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</si>
  <si>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</si>
  <si>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 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</si>
  <si>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</si>
  <si>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</si>
  <si>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</si>
  <si>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</si>
  <si>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</si>
  <si>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</si>
  <si>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</si>
  <si>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</si>
  <si>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</si>
  <si>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</si>
  <si>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</si>
  <si>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 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</si>
  <si>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</si>
  <si>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</si>
  <si>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</si>
  <si>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</si>
  <si>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</si>
  <si>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</si>
  <si>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</si>
  <si>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</si>
  <si>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</si>
  <si>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</si>
  <si>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</si>
  <si>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 3,00M A 4,50M DE ALTURA E MEDIDA PELA AREA REAL</t>
  </si>
  <si>
    <t>12.005.0126-B</t>
  </si>
  <si>
    <t>12.005.0130-1</t>
  </si>
  <si>
    <t>ALVENARIA PARA CAIXAS ENTERRADAS,ATE 0,80M DE PROFUNDIDADE,COM BLOCOS DE CONCRETO DE 10X20X40CM,COM ARGAMASSA DE CIMENTO 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</si>
  <si>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</si>
  <si>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</si>
  <si>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 FUROS DOS MESMOS,EM PAREDES DE UMA VEZ(0,20M)</t>
  </si>
  <si>
    <t>12.005.0135-B</t>
  </si>
  <si>
    <t>12.005.0140-1</t>
  </si>
  <si>
    <t>ALVENARIA PARA CAIXAS ENTERRADAS,ATE 3,00M DE PROFUNDIDADE,COM BLOCOS DE CONCRETO DE 20X20X40CM,COM ARGAMASSA DE CIMENTOE AREIA,NO TRACO 1:4 E CONCRETO 20MPA,PARA PREENCHIMENTO DOS 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</si>
  <si>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</si>
  <si>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</si>
  <si>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</si>
  <si>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</si>
  <si>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</si>
  <si>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</si>
  <si>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</si>
  <si>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</si>
  <si>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</si>
  <si>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</si>
  <si>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</si>
  <si>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</si>
  <si>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</si>
  <si>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</si>
  <si>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 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</si>
  <si>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</si>
  <si>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</si>
  <si>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</si>
  <si>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</si>
  <si>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</si>
  <si>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 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</si>
  <si>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</si>
  <si>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</si>
  <si>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</si>
  <si>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</si>
  <si>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</si>
  <si>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</si>
  <si>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</si>
  <si>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</si>
  <si>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 DE 4,6KG,29X29X6CM,ASSENTES COMO EM 12.006.0010</t>
  </si>
  <si>
    <t>12.007.0015-A</t>
  </si>
  <si>
    <t>12.007.0020-0</t>
  </si>
  <si>
    <t>PAREDE DE BLOCOS VAZADOS(COBOGO),DE CIMENTO E AREIA,COM PESO DE 9,6KG,39X39X7CM,ASSENTES COMO EM 12.006.0010</t>
  </si>
  <si>
    <t>12.007.0020-A</t>
  </si>
  <si>
    <t>12.007.0025-0</t>
  </si>
  <si>
    <t>PAREDE DE BLOCOS VAZADOS(COBOGO),DE CIMENTO E AREIA,COM PESO DE 4KG,29X29X10CM,ASSENTES COMO EM 12.006.0010</t>
  </si>
  <si>
    <t>12.007.0025-A</t>
  </si>
  <si>
    <t>12.007.0030-0</t>
  </si>
  <si>
    <t>PAREDE DE BLOCOS VAZADOS(COBOGO),DE CIMENTO E AREIA,COM PESO DE 6,2KG,39X21,5X15CM,ASSENTES COMO EM 12.006.0010</t>
  </si>
  <si>
    <t>12.007.0030-A</t>
  </si>
  <si>
    <t>12.007.0040-0</t>
  </si>
  <si>
    <t>PAREDE DE BLOCOS VAZADOS(COBOGO),DE CIMENTO E AREIA,COM PESO DE 2,9KG,40X10X10CM,ASSENTES COMO EM 12.006.0010</t>
  </si>
  <si>
    <t>12.007.0040-A</t>
  </si>
  <si>
    <t>12.007.0045-0</t>
  </si>
  <si>
    <t>PAREDE DE BLOCOS VAZADOS(COBOGO),DE CIMENTO E AREIA,COM PESO 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</si>
  <si>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</si>
  <si>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</si>
  <si>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</si>
  <si>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</si>
  <si>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</si>
  <si>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</si>
  <si>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</si>
  <si>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</si>
  <si>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</si>
  <si>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</si>
  <si>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</si>
  <si>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</si>
  <si>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</si>
  <si>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</si>
  <si>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</si>
  <si>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</si>
  <si>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</si>
  <si>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</si>
  <si>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</si>
  <si>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</si>
  <si>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 REAL</t>
  </si>
  <si>
    <t>12.010.0010-A</t>
  </si>
  <si>
    <t>12.010.0015-0</t>
  </si>
  <si>
    <t>ALVENARIA DE BLOCOS DE CONCRETO CELULAR,MEDINDO 20X30X60CM,ASSENTES COM ARGAMASSA DE CIMENTO,CAL HIDRATADA E AREIA,NO TRACO 1:2:9,EM PAREDES DE 20CM DE ESPESSURA E MEDIDA PELA AREA REAL</t>
  </si>
  <si>
    <t>12.010.0015-A</t>
  </si>
  <si>
    <t>12.010.0020-0</t>
  </si>
  <si>
    <t>ALVENARIA DE BLOCOS DE CONCRETO CELULAR,MEDINDO 15X30X60CM,ASSENTES COM ARGAMASSA DE CIMENTO,CAL HIDRATADA E AREIA,NO TRACO 1:2:9,EM PAREDES DE 15CM DE ESPESSURA E MEDIDA PELA AREA REAL</t>
  </si>
  <si>
    <t>12.010.0020-A</t>
  </si>
  <si>
    <t>12.011.0005-0</t>
  </si>
  <si>
    <t>ALVENARIA EM TIJOLO ECOLOGICO DE SOLO-CIMENTO,MEDINDO APROXIMADAMENTE (12,5X25X7)CM,EM PAREDES DE 12,5CM,ESTRUTURADA COM BARRAS DE ACO CA-50,COLA,REJUNTE E GROUT NO ENTORNO DOS VAOS,VERGAS BLOCOS E CALHAS,EXCLUSIVE CINTA DE AMARRACAO E ALICERCE</t>
  </si>
  <si>
    <t>12.011.0005-A</t>
  </si>
  <si>
    <t>12.012.0001-0</t>
  </si>
  <si>
    <t>PAREDE DIVISORIA EM PAINEL CEGO DE CHAPA DE FIBRA DE MADEIRA 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</si>
  <si>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</si>
  <si>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</si>
  <si>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</si>
  <si>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</si>
  <si>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</si>
  <si>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</si>
  <si>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</si>
  <si>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12.015.0016-0</t>
  </si>
  <si>
    <t>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SUASFERRAGENS.FORNECIMENTO E COLOCACAO</t>
  </si>
  <si>
    <t>12.015.0016-A</t>
  </si>
  <si>
    <t>12.015.0041-0</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</si>
  <si>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 PORTAS PARTE DO CONJUNTO,EXCL.SUAS FERRAGENS.FORN.E COLOC.</t>
  </si>
  <si>
    <t>12.015.0041-A</t>
  </si>
  <si>
    <t>12.015.0071-0</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</si>
  <si>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</si>
  <si>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12.015.0071-A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</si>
  <si>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</si>
  <si>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</si>
  <si>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</si>
  <si>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</si>
  <si>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</si>
  <si>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</si>
  <si>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</si>
  <si>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</si>
  <si>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12.016.0008-A</t>
  </si>
  <si>
    <t>12.016.0010-0</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</si>
  <si>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</si>
  <si>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</si>
  <si>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</si>
  <si>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</si>
  <si>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</si>
  <si>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</si>
  <si>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</si>
  <si>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</si>
  <si>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</si>
  <si>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</si>
  <si>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</si>
  <si>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</si>
  <si>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</si>
  <si>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</si>
  <si>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</si>
  <si>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</si>
  <si>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</si>
  <si>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</si>
  <si>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</si>
  <si>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12.016.0022-A</t>
  </si>
  <si>
    <t>12.016.0024-0</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</si>
  <si>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</si>
  <si>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</si>
  <si>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</si>
  <si>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</si>
  <si>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</si>
  <si>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</si>
  <si>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</si>
  <si>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</si>
  <si>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</si>
  <si>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</si>
  <si>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</si>
  <si>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</si>
  <si>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</si>
  <si>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</si>
  <si>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</si>
  <si>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</si>
  <si>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</si>
  <si>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</si>
  <si>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 DE MARMORITE/GRANILITE CINZA CLARO,GRANA BRANCA,3CM ESPESSURA,CHUMBADA NO PISO E PAREDE,INCL.FUNDICAO,POLIMENTO E COLOCACAO,ESPELHO 4CM ESPESSURA CHUMBADO NO PISO E FIXADO NA DIVISORIA EM 3 PONTOS NA SUA ALTURA,ESTRIBOS PREVIAMENTE DEIXADOS NA FUNDICAO DA PLACA,CONF.PROJETO Nº 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</si>
  <si>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</si>
  <si>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</si>
  <si>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</si>
  <si>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</si>
  <si>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</si>
  <si>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</si>
  <si>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</si>
  <si>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</si>
  <si>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</si>
  <si>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</si>
  <si>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</si>
  <si>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</si>
  <si>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</si>
  <si>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</si>
  <si>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 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</si>
  <si>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</si>
  <si>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</si>
  <si>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</si>
  <si>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</si>
  <si>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</si>
  <si>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</si>
  <si>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</si>
  <si>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</si>
  <si>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</si>
  <si>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</si>
  <si>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</si>
  <si>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</si>
  <si>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</si>
  <si>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</si>
  <si>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</si>
  <si>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</si>
  <si>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</si>
  <si>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</si>
  <si>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</si>
  <si>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</si>
  <si>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</si>
  <si>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</si>
  <si>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</si>
  <si>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</si>
  <si>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</si>
  <si>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</si>
  <si>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</si>
  <si>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</si>
  <si>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</si>
  <si>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</si>
  <si>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</si>
  <si>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</si>
  <si>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CHAPISCO EM SUPERFICIE DE CONCRETO OU ALVENARIA,COM ARGAMASSA DE CIMENTO E AREIA,NO TRACO 1:3,COM 5MM DE ESPESSURA</t>
  </si>
  <si>
    <t>13.001.0010-B</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</si>
  <si>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</si>
  <si>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</si>
  <si>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</si>
  <si>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</si>
  <si>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</si>
  <si>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</si>
  <si>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</si>
  <si>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</si>
  <si>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</si>
  <si>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</si>
  <si>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</si>
  <si>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</si>
  <si>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</si>
  <si>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</si>
  <si>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</si>
  <si>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</si>
  <si>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</si>
  <si>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</si>
  <si>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EMBOCO COM ARGAMASSA DE CIMENTO E AREIA,NO TRACO 1:3 COM 2CM DE ESPESSURA,INCLUSIVE CHAPISCO DE CIMENTO E AREIA,NO TRACO 1:3</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</si>
  <si>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</si>
  <si>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</si>
  <si>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</si>
  <si>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</si>
  <si>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</si>
  <si>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</si>
  <si>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</si>
  <si>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</si>
  <si>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</si>
  <si>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</si>
  <si>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</si>
  <si>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</si>
  <si>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</si>
  <si>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</si>
  <si>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</si>
  <si>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</si>
  <si>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</si>
  <si>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</si>
  <si>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</si>
  <si>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</si>
  <si>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</si>
  <si>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</si>
  <si>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</si>
  <si>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</si>
  <si>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</si>
  <si>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</si>
  <si>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</si>
  <si>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</si>
  <si>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</si>
  <si>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</si>
  <si>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</si>
  <si>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</si>
  <si>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</si>
  <si>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</si>
  <si>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</si>
  <si>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</si>
  <si>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</si>
  <si>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</si>
  <si>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</si>
  <si>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</si>
  <si>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</si>
  <si>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</si>
  <si>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</si>
  <si>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</si>
  <si>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</si>
  <si>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</si>
  <si>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</si>
  <si>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</si>
  <si>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</si>
  <si>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</si>
  <si>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</si>
  <si>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</si>
  <si>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</si>
  <si>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</si>
  <si>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</si>
  <si>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</si>
  <si>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</si>
  <si>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</si>
  <si>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</si>
  <si>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</si>
  <si>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</si>
  <si>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</si>
  <si>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</si>
  <si>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</si>
  <si>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</si>
  <si>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</si>
  <si>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</si>
  <si>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</si>
  <si>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</si>
  <si>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</si>
  <si>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</si>
  <si>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</si>
  <si>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</si>
  <si>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</si>
  <si>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</si>
  <si>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</si>
  <si>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</si>
  <si>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</si>
  <si>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</si>
  <si>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 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</si>
  <si>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</si>
  <si>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</si>
  <si>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</si>
  <si>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</si>
  <si>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</si>
  <si>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</si>
  <si>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</si>
  <si>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</si>
  <si>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</si>
  <si>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</si>
  <si>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</si>
  <si>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</si>
  <si>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</si>
  <si>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</si>
  <si>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</si>
  <si>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</si>
  <si>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</si>
  <si>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</si>
  <si>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</si>
  <si>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</si>
  <si>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</si>
  <si>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</si>
  <si>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</si>
  <si>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</si>
  <si>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</si>
  <si>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</si>
  <si>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</si>
  <si>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</si>
  <si>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</si>
  <si>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</si>
  <si>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</si>
  <si>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</si>
  <si>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</si>
  <si>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</si>
  <si>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</si>
  <si>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</si>
  <si>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</si>
  <si>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</si>
  <si>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</si>
  <si>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</si>
  <si>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</si>
  <si>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</si>
  <si>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</si>
  <si>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</si>
  <si>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 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</si>
  <si>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</si>
  <si>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</si>
  <si>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</si>
  <si>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</si>
  <si>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</si>
  <si>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</si>
  <si>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</si>
  <si>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</si>
  <si>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</si>
  <si>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</si>
  <si>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</si>
  <si>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</si>
  <si>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</si>
  <si>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</si>
  <si>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</si>
  <si>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</si>
  <si>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</si>
  <si>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</si>
  <si>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</si>
  <si>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</si>
  <si>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</si>
  <si>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</si>
  <si>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</si>
  <si>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</si>
  <si>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</si>
  <si>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</si>
  <si>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</si>
  <si>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</si>
  <si>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</si>
  <si>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</si>
  <si>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</si>
  <si>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</si>
  <si>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 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</si>
  <si>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</si>
  <si>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</si>
  <si>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</si>
  <si>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</si>
  <si>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</si>
  <si>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</si>
  <si>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</si>
  <si>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</si>
  <si>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</si>
  <si>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</si>
  <si>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</si>
  <si>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CIMENTO OU ARGAMASSA COLANTE E REJUNTAMENTO.</t>
  </si>
  <si>
    <t>13.022.0047-A</t>
  </si>
  <si>
    <t>13.022.0500-0</t>
  </si>
  <si>
    <t>RECOMPOSICAO DE REVESTIMENTO DE PARADE EM PASTILHAS,AZULEJOS 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</si>
  <si>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</si>
  <si>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</si>
  <si>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</si>
  <si>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</si>
  <si>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</si>
  <si>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</si>
  <si>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</si>
  <si>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</si>
  <si>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</si>
  <si>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</si>
  <si>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</si>
  <si>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</si>
  <si>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</si>
  <si>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</si>
  <si>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</si>
  <si>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</si>
  <si>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</si>
  <si>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</si>
  <si>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</si>
  <si>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</si>
  <si>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</si>
  <si>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</si>
  <si>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</si>
  <si>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</si>
  <si>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</si>
  <si>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</si>
  <si>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</si>
  <si>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</si>
  <si>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</si>
  <si>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</si>
  <si>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</si>
  <si>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</si>
  <si>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</si>
  <si>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</si>
  <si>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</si>
  <si>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</si>
  <si>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</si>
  <si>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</si>
  <si>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</si>
  <si>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</si>
  <si>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</si>
  <si>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</si>
  <si>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</si>
  <si>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</si>
  <si>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</si>
  <si>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</si>
  <si>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</si>
  <si>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</si>
  <si>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</si>
  <si>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</si>
  <si>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</si>
  <si>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</si>
  <si>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</si>
  <si>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</si>
  <si>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</si>
  <si>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</si>
  <si>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</si>
  <si>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13.026.0010-A</t>
  </si>
  <si>
    <t>13.026.0015-0</t>
  </si>
  <si>
    <t>REVESTIMENTO DE PAREDES COM AZULEJO BRANCO 15X15CM,QUALIDADE EXTRA,ASSENTE CONFORME ITEM 13.025.0058</t>
  </si>
  <si>
    <t>13.026.0015-A</t>
  </si>
  <si>
    <t>13.030.0200-0</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</si>
  <si>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</si>
  <si>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</si>
  <si>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</si>
  <si>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</si>
  <si>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</si>
  <si>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</si>
  <si>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</si>
  <si>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</si>
  <si>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</si>
  <si>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</si>
  <si>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</si>
  <si>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</si>
  <si>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</si>
  <si>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</si>
  <si>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</si>
  <si>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 COM MEDIDASEM TORNO DE (10X10)CM,EM PLACA TELADA NO FORMATO EM TORNO DE (30X30)CM,NAS CORES BRANCO,CINZA,BEGE,CREME,AZUL,MARROM E PRETO,CONFORME ABNT NBR 16928,ASSENTE COM ARGAMASSA COLANTE,REJUNTAMENTO COM ARGAMASSA INDUSTRIALIZADA,EXCLUSIVE CHAPISCO E EMBOCO</t>
  </si>
  <si>
    <t>13.030.0255-A</t>
  </si>
  <si>
    <t>13.030.0257-0</t>
  </si>
  <si>
    <t>REVESTIMENTO DE PAREDES COM LADRILHOS CERAMICOS COM MEDIDASEM TORNO DE (10X10)CM,EM PLACA TELADA NO FORMATO EM TORNO DE (30X30)CM,NAS CORES BRANCO,CINZA,BEGE,CREME,AZUL,MARROM E PRETO,CONFORME ABNT NBR 16928,ASSENTE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</si>
  <si>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</si>
  <si>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</si>
  <si>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</si>
  <si>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</si>
  <si>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</si>
  <si>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 TORNO DE (11,60X11,60X0,09)CM,EXCLUSIVE ARGAMASSA DE ASSENTAMENTO,JUNTAS REETRANTES DE 1CM DE LARGURA</t>
  </si>
  <si>
    <t>13.030.0263-A</t>
  </si>
  <si>
    <t>13.030.0264-0</t>
  </si>
  <si>
    <t>REVESTIMENTO DE PAREDES COM LADRILHO CERAMICO,COM MEDIDAS EM TORNO DE (24X11,60X0,09)CM,ASSENTES COM ARGAMASSA DE CIMENTO,CAL E AREIA NO TRACO 1:3:5,JUNTAS REENTRANTES DE 1CM DE LARGURA</t>
  </si>
  <si>
    <t>13.030.0264-A</t>
  </si>
  <si>
    <t>13.030.0265-0</t>
  </si>
  <si>
    <t>REVESTIMENTO DE PAREDES COM LADRILHO CERAMICO,COM MEDIDAS EM 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</si>
  <si>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</si>
  <si>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</si>
  <si>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 DE 1CM DE LARGURA</t>
  </si>
  <si>
    <t>13.030.0267-A</t>
  </si>
  <si>
    <t>13.030.0268-0</t>
  </si>
  <si>
    <t>REVESTIMENTO DE PAREDES COM LADRILHO CERAMICO,COM MEDIDAS EMTORNO DE (24X11,60X09)CM,TIPO INDUSTRIAL,EXCLUSIVE ARGAMASSA DE ASSENTAMENTO,JUNTAS REETRANTES DE 1CM DE LARGURA</t>
  </si>
  <si>
    <t>13.030.0268-A</t>
  </si>
  <si>
    <t>13.030.0290-0</t>
  </si>
  <si>
    <t>REVESTIMENTO DE PAREDES COM CERAMICA,COM MEDIDAS EM TORNO DE (32X57)CM,ASSENTE CONFORME ITEM 13.025.0016</t>
  </si>
  <si>
    <t>13.030.0290-A</t>
  </si>
  <si>
    <t>13.030.0291-0</t>
  </si>
  <si>
    <t>REVESTIMENTO DE PAREDES COM CERAMICA,COM MEDIDAS EM TORNO DE (32X57)CM,ASSENTE CONFORME ITEM 13.025.0058</t>
  </si>
  <si>
    <t>13.030.0291-A</t>
  </si>
  <si>
    <t>13.030.0292-0</t>
  </si>
  <si>
    <t>REVESTIMENTO DE PAREDES COM CERAMICA,COM MEDIDAS EM TORNO DE (32X57)CM,EXCLUSIVE CHAPISCO,EMBOCO,NATA DE CIMENTO OU ARGAMASSA COLANTE E REJUNTAMENTO</t>
  </si>
  <si>
    <t>13.030.0292-A</t>
  </si>
  <si>
    <t>13.035.0010-0</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</si>
  <si>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</si>
  <si>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</si>
  <si>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</si>
  <si>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</si>
  <si>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</si>
  <si>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</si>
  <si>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</si>
  <si>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</si>
  <si>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</si>
  <si>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</si>
  <si>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</si>
  <si>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</si>
  <si>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</si>
  <si>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</si>
  <si>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</si>
  <si>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</si>
  <si>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</si>
  <si>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</si>
  <si>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</si>
  <si>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</si>
  <si>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</si>
  <si>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</si>
  <si>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</si>
  <si>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</si>
  <si>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</si>
  <si>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</si>
  <si>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</si>
  <si>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 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</si>
  <si>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</si>
  <si>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</si>
  <si>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</si>
  <si>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</si>
  <si>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</si>
  <si>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</si>
  <si>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</si>
  <si>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</si>
  <si>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</si>
  <si>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</si>
  <si>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</si>
  <si>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 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</si>
  <si>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</si>
  <si>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</si>
  <si>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</si>
  <si>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</si>
  <si>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</si>
  <si>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</si>
  <si>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</si>
  <si>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</si>
  <si>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</si>
  <si>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</si>
  <si>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</si>
  <si>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</si>
  <si>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</si>
  <si>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</si>
  <si>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</si>
  <si>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</si>
  <si>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</si>
  <si>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 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</si>
  <si>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</si>
  <si>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</si>
  <si>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</si>
  <si>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</si>
  <si>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</si>
  <si>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</si>
  <si>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</si>
  <si>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</si>
  <si>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</si>
  <si>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</si>
  <si>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</si>
  <si>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</si>
  <si>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</si>
  <si>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</si>
  <si>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</si>
  <si>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</si>
  <si>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</si>
  <si>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</si>
  <si>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</si>
  <si>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</si>
  <si>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</si>
  <si>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</si>
  <si>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</si>
  <si>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</si>
  <si>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</si>
  <si>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</si>
  <si>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</si>
  <si>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</si>
  <si>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</si>
  <si>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</si>
  <si>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</si>
  <si>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</si>
  <si>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</si>
  <si>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</si>
  <si>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</si>
  <si>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</si>
  <si>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</si>
  <si>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</si>
  <si>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</si>
  <si>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</si>
  <si>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</si>
  <si>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COM PRE-VEGETACAO,SISTEMA MODULAR,CONSTITUIDO DE: MODULO DE SUBSTRATO RIGIDO PARA RETENCAO DE SUBSTRATO NUTRITIVO,PERFIL DE FIXACAO,CALHA GALVANIZADA,SUBSTRATO E SISTEMA DE IRRIGACAO.FORNECIMENTO E COLOCACAO</t>
  </si>
  <si>
    <t>13.080.0005-A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</si>
  <si>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</si>
  <si>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</si>
  <si>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</si>
  <si>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</si>
  <si>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</si>
  <si>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</si>
  <si>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</si>
  <si>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</si>
  <si>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</si>
  <si>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</si>
  <si>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</si>
  <si>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</si>
  <si>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13.168.0020-0</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</si>
  <si>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</si>
  <si>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</si>
  <si>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</si>
  <si>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 DE LEI,FEITO COM REGUAS DE 10CM DE LARGURA,EXCLUSIVE ENTARUGAMENTO.FORNECIMENTO E COLOCACAO</t>
  </si>
  <si>
    <t>13.170.0011-A</t>
  </si>
  <si>
    <t>13.170.0016-0</t>
  </si>
  <si>
    <t>REVESTIMENTO DE TETOS COMO FORRO OU REBAIXO, COM LAMBRI DEMADEIRA DE LEI,FEITO COM REGUAS DE 10CM DE LARGURA,EXCLUSIVEENTARUGAMENTO.FORNECIMENTO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</si>
  <si>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</si>
  <si>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</si>
  <si>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</si>
  <si>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</si>
  <si>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</si>
  <si>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</si>
  <si>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</si>
  <si>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</si>
  <si>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</si>
  <si>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</si>
  <si>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</si>
  <si>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</si>
  <si>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</si>
  <si>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</si>
  <si>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</si>
  <si>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</si>
  <si>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</si>
  <si>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 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</si>
  <si>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</si>
  <si>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</si>
  <si>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</si>
  <si>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</si>
  <si>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</si>
  <si>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</si>
  <si>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</si>
  <si>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</si>
  <si>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</si>
  <si>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</si>
  <si>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</si>
  <si>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</si>
  <si>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</si>
  <si>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</si>
  <si>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</si>
  <si>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</si>
  <si>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</si>
  <si>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</si>
  <si>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</si>
  <si>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</si>
  <si>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</si>
  <si>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</si>
  <si>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</si>
  <si>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</si>
  <si>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13.196.0015-A</t>
  </si>
  <si>
    <t>13.196.0020-0</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</si>
  <si>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</si>
  <si>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</si>
  <si>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</si>
  <si>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</si>
  <si>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</si>
  <si>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</si>
  <si>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</si>
  <si>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</si>
  <si>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</si>
  <si>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</si>
  <si>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</si>
  <si>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</si>
  <si>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</si>
  <si>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</si>
  <si>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</si>
  <si>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</si>
  <si>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</si>
  <si>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</si>
  <si>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</si>
  <si>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</si>
  <si>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</si>
  <si>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</si>
  <si>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</si>
  <si>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</si>
  <si>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</si>
  <si>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</si>
  <si>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</si>
  <si>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</si>
  <si>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</si>
  <si>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</si>
  <si>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</si>
  <si>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13.196.0095-A</t>
  </si>
  <si>
    <t>13.196.0100-0</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</si>
  <si>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</si>
  <si>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</si>
  <si>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</si>
  <si>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</si>
  <si>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</si>
  <si>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</si>
  <si>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</si>
  <si>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13.196.0102-A</t>
  </si>
  <si>
    <t>13.196.0103-0</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</si>
  <si>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</si>
  <si>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</si>
  <si>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</si>
  <si>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</si>
  <si>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13.196.0104-A</t>
  </si>
  <si>
    <t>13.196.0105-0</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</si>
  <si>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</si>
  <si>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</si>
  <si>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</si>
  <si>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</si>
  <si>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</si>
  <si>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</si>
  <si>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</si>
  <si>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</si>
  <si>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</si>
  <si>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</si>
  <si>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</si>
  <si>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</si>
  <si>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</si>
  <si>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</si>
  <si>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</si>
  <si>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</si>
  <si>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13.196.0114-A</t>
  </si>
  <si>
    <t>13.196.0115-0</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</si>
  <si>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</si>
  <si>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</si>
  <si>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</si>
  <si>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</si>
  <si>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</si>
  <si>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</si>
  <si>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</si>
  <si>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</si>
  <si>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</si>
  <si>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</si>
  <si>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</si>
  <si>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</si>
  <si>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</si>
  <si>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</si>
  <si>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</si>
  <si>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</si>
  <si>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</si>
  <si>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</si>
  <si>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</si>
  <si>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</si>
  <si>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</si>
  <si>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</si>
  <si>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</si>
  <si>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</si>
  <si>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</si>
  <si>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</si>
  <si>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</si>
  <si>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</si>
  <si>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</si>
  <si>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</si>
  <si>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</si>
  <si>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</si>
  <si>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</si>
  <si>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</si>
  <si>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</si>
  <si>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</si>
  <si>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</si>
  <si>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</si>
  <si>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</si>
  <si>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</si>
  <si>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</si>
  <si>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</si>
  <si>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</si>
  <si>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</si>
  <si>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</si>
  <si>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</si>
  <si>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</si>
  <si>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</si>
  <si>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</si>
  <si>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</si>
  <si>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</si>
  <si>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</si>
  <si>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</si>
  <si>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</si>
  <si>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</si>
  <si>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</si>
  <si>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</si>
  <si>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</si>
  <si>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</si>
  <si>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</si>
  <si>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</si>
  <si>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</si>
  <si>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</si>
  <si>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</si>
  <si>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</si>
  <si>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</si>
  <si>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</si>
  <si>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</si>
  <si>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</si>
  <si>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</si>
  <si>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</si>
  <si>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</si>
  <si>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</si>
  <si>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</si>
  <si>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</si>
  <si>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</si>
  <si>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</si>
  <si>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</si>
  <si>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</si>
  <si>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</si>
  <si>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</si>
  <si>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</si>
  <si>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</si>
  <si>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</si>
  <si>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</si>
  <si>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</si>
  <si>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</si>
  <si>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</si>
  <si>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</si>
  <si>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</si>
  <si>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</si>
  <si>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</si>
  <si>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</si>
  <si>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</si>
  <si>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</si>
  <si>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</si>
  <si>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</si>
  <si>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</si>
  <si>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</si>
  <si>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</si>
  <si>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</si>
  <si>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</si>
  <si>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</si>
  <si>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</si>
  <si>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</si>
  <si>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</si>
  <si>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</si>
  <si>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</si>
  <si>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</si>
  <si>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</si>
  <si>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</si>
  <si>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</si>
  <si>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</si>
  <si>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</si>
  <si>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</si>
  <si>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</si>
  <si>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</si>
  <si>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</si>
  <si>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</si>
  <si>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</si>
  <si>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</si>
  <si>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</si>
  <si>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</si>
  <si>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</si>
  <si>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</si>
  <si>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</si>
  <si>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</si>
  <si>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</si>
  <si>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</si>
  <si>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</si>
  <si>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</si>
  <si>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</si>
  <si>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</si>
  <si>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</si>
  <si>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</si>
  <si>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</si>
  <si>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</si>
  <si>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</si>
  <si>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</si>
  <si>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</si>
  <si>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</si>
  <si>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</si>
  <si>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</si>
  <si>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</si>
  <si>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</si>
  <si>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</si>
  <si>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</si>
  <si>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</si>
  <si>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</si>
  <si>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</si>
  <si>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</si>
  <si>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</si>
  <si>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</si>
  <si>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</si>
  <si>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</si>
  <si>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</si>
  <si>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</si>
  <si>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</si>
  <si>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</si>
  <si>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</si>
  <si>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</si>
  <si>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</si>
  <si>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</si>
  <si>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</si>
  <si>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</si>
  <si>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</si>
  <si>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</si>
  <si>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</si>
  <si>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</si>
  <si>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</si>
  <si>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</si>
  <si>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</si>
  <si>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</si>
  <si>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</si>
  <si>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</si>
  <si>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</si>
  <si>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</si>
  <si>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</si>
  <si>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</si>
  <si>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</si>
  <si>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</si>
  <si>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</si>
  <si>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</si>
  <si>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</si>
  <si>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</si>
  <si>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</si>
  <si>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 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</si>
  <si>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</si>
  <si>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</si>
  <si>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</si>
  <si>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</si>
  <si>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</si>
  <si>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</si>
  <si>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</si>
  <si>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</si>
  <si>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 PEQUENAS E MOLDURAS</t>
  </si>
  <si>
    <t>13.200.0025-A</t>
  </si>
  <si>
    <t>13.205.0010-0</t>
  </si>
  <si>
    <t>PROTETOR DE PAREDE(BATE-MACA), COM 20CM DE LARGURA, VINIL DE ALTO IMPACTO,ANTICHAMA E LAVAVEL,ACABAMENTO TEXTURIZADO,REFORCOS EM NEOPRENE E FIXADO COM SUPORTES DE ALUMINIO RESISTENTES.FORNECIMENTO E COLOCACAO</t>
  </si>
  <si>
    <t>13.205.0010-A</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</si>
  <si>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</si>
  <si>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</si>
  <si>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</si>
  <si>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</si>
  <si>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 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</si>
  <si>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</si>
  <si>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</si>
  <si>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</si>
  <si>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</si>
  <si>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</si>
  <si>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</si>
  <si>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</si>
  <si>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</si>
  <si>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</si>
  <si>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</si>
  <si>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</si>
  <si>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</si>
  <si>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</si>
  <si>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</si>
  <si>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</si>
  <si>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</si>
  <si>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</si>
  <si>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</si>
  <si>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</si>
  <si>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</si>
  <si>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</si>
  <si>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</si>
  <si>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</si>
  <si>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</si>
  <si>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</si>
  <si>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</si>
  <si>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 DE ALTURA E 2CM DE ESPESSURA,SOBRE PAREDE EM OSSO</t>
  </si>
  <si>
    <t>13.301.0092-A</t>
  </si>
  <si>
    <t>13.301.0093-0</t>
  </si>
  <si>
    <t>RODAPE DE ARGAMASSA DE CIMENTO E AREIA,NO TRACO 1:3,COM 15CM 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</si>
  <si>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</si>
  <si>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</si>
  <si>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</si>
  <si>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</si>
  <si>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</si>
  <si>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</si>
  <si>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</si>
  <si>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</si>
  <si>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</si>
  <si>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</si>
  <si>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</si>
  <si>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</si>
  <si>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</si>
  <si>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</si>
  <si>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</si>
  <si>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</si>
  <si>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</si>
  <si>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</si>
  <si>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</si>
  <si>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</si>
  <si>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</si>
  <si>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</si>
  <si>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</si>
  <si>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</si>
  <si>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</si>
  <si>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</si>
  <si>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</si>
  <si>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</si>
  <si>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</si>
  <si>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</si>
  <si>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</si>
  <si>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</si>
  <si>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</si>
  <si>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</si>
  <si>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</si>
  <si>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</si>
  <si>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</si>
  <si>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</si>
  <si>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</si>
  <si>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</si>
  <si>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</si>
  <si>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</si>
  <si>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</si>
  <si>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</si>
  <si>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</si>
  <si>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</si>
  <si>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</si>
  <si>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</si>
  <si>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</si>
  <si>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</si>
  <si>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</si>
  <si>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</si>
  <si>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</si>
  <si>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</si>
  <si>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</si>
  <si>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</si>
  <si>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</si>
  <si>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</si>
  <si>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</si>
  <si>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 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</si>
  <si>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</si>
  <si>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</si>
  <si>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</si>
  <si>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</si>
  <si>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</si>
  <si>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</si>
  <si>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</si>
  <si>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</si>
  <si>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</si>
  <si>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</si>
  <si>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</si>
  <si>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</si>
  <si>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</si>
  <si>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</si>
  <si>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</si>
  <si>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</si>
  <si>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</si>
  <si>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</si>
  <si>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</si>
  <si>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</si>
  <si>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</si>
  <si>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</si>
  <si>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</si>
  <si>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 AREIA,NO TRACO 1:1:10,COM ESPESSURA DE 3,5CM E REJUNTAMENTO 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</si>
  <si>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</si>
  <si>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</si>
  <si>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</si>
  <si>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</si>
  <si>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</si>
  <si>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</si>
  <si>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</si>
  <si>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</si>
  <si>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</si>
  <si>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</si>
  <si>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</si>
  <si>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</si>
  <si>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</si>
  <si>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</si>
  <si>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 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</si>
  <si>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</si>
  <si>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</si>
  <si>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</si>
  <si>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</si>
  <si>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</si>
  <si>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</si>
  <si>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</si>
  <si>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</si>
  <si>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</si>
  <si>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</si>
  <si>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</si>
  <si>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</si>
  <si>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</si>
  <si>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</si>
  <si>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</si>
  <si>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</si>
  <si>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13.330.0060-0</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</si>
  <si>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</si>
  <si>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</si>
  <si>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</si>
  <si>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ESPESSURA,COM RESISTENCIA A ABRASAO P.E.I.-IV,CONFORME ABNT NBR 16928,ASSENTESEM SUPERFICIE EM OSSO COM ARGAMASSA COLANTE E REJUNTAMENTO INDUSTRIALIZADO</t>
  </si>
  <si>
    <t>13.330.0061-A</t>
  </si>
  <si>
    <t>13.330.0070-0</t>
  </si>
  <si>
    <t>REVESTIMENTO DE PISOS COM LADRILHOS CERAMICOS ANTIDERRAPANTES,COM MEDIDAS EM TORNO DE (11,6X24)CM COM ESPESSURA DE 9MM,ASSENTES COMO EM 13.330.0052,CORES:PESSEGO,VERMELHO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</si>
  <si>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</si>
  <si>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</si>
  <si>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</si>
  <si>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</si>
  <si>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13.330.0076-0</t>
  </si>
  <si>
    <t>REVESTIMENTO DE PISO COM LADRILHO CERAMICO,ANTIDERRAPANTE,MEDIDAS EM TORNO DE (45X45)CM,RESISTENCIA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</si>
  <si>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</si>
  <si>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</si>
  <si>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</si>
  <si>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</si>
  <si>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</si>
  <si>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</si>
  <si>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</si>
  <si>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</si>
  <si>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</si>
  <si>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</si>
  <si>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</si>
  <si>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</si>
  <si>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</si>
  <si>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</si>
  <si>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</si>
  <si>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</si>
  <si>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</si>
  <si>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 COMO EM 13.330.0010</t>
  </si>
  <si>
    <t>13.330.0500-A</t>
  </si>
  <si>
    <t>13.331.0015-0</t>
  </si>
  <si>
    <t>REVESTIMENTO DE PISO CERAMICO EM PORCELANATO,ACABAMENTO DA BORDA RETIFICADO,NO FORMATO (60X60)CM,PARA USO EM AREAS COMERCIAIS COM TRAFEGO INTENSO,CONFORME ABNT NBR ISO 13006,ASSENTE EM SUPERFICIE NIVELADA COM ARGAMASSA COLANTE E REJUNTAMENTO PRONTO</t>
  </si>
  <si>
    <t>13.331.0015-A</t>
  </si>
  <si>
    <t>13.331.0017-0</t>
  </si>
  <si>
    <t>REVESTIMENTO DE PISO CERAMICO EM PORCELANATO,ACABAMENTO DA BORDA RETIFICADO,NO FORMATO (60X60)CM,PARA USO EM AREAS COMERCIAIS COM TRAFEGO INTENSO,CONFORME ABNT NBR ISO 13006,ASSENTE EM SUPERFICIE NIVELADA,EXCLUSIVE ARGAMASSA E REJUNTAMENTO</t>
  </si>
  <si>
    <t>13.331.0017-A</t>
  </si>
  <si>
    <t>13.331.0020-0</t>
  </si>
  <si>
    <t>REVESTIMENTO DE PISO CERAMICO EM PORCELANATO,ACABAMENTO DA BORDA RETIFICADO,NO FORMATO (90X90)CM,PARA USO EM AREAS COMERCIAIS COM TRAFEGO INTENSO,CONFORME ABNT NBR ISO 13006,ASSENTE EM SUPERFICIE NIVELADA COM ARGAMASSA COLANTE E REJUNTAMENTO PRONTO</t>
  </si>
  <si>
    <t>13.331.0020-A</t>
  </si>
  <si>
    <t>13.331.0022-0</t>
  </si>
  <si>
    <t>REVESTIMENTO DE PISO CERAMICO EM PORCELANATO,ACABAMENTO DA BORDA RETIFICADO,NO FORMATO (90X90)CM,PARA USO EM AREAS COMERCIAIS COM TRAFEGO INTENSO,CONFORME ABNT NBR ISO 13006,ASSENTE EM SUPERFICIE NIVELADA,EXCLUSIVE ARGAMASSA E REJUNTAMENTO</t>
  </si>
  <si>
    <t>13.331.0022-A</t>
  </si>
  <si>
    <t>13.331.0025-0</t>
  </si>
  <si>
    <t>REVESTIMENTO DE PISO CERAMICO EM PORCELANATO,ACABAMENTO DA BORDA RETIFICADO,NO FORMATO (120X120)CM,PARA USO EM AREAS COMERCIAIS COM TRAFEGO INTENSO,CONFORME ABNT NBR ISO 13006,ASSENTE EM SUPERFICIE NIVELADA COM ARGAMASSA COLANTE E REJUNTAMENTO PRONTO</t>
  </si>
  <si>
    <t>13.331.0025-A</t>
  </si>
  <si>
    <t>13.331.0027-0</t>
  </si>
  <si>
    <t>REVESTIMENTO DE PISO CERAMICO EM PORCELANATO,ACABAMENTO DA BORDA RETIFICADO,NO FORMATO (120X120)CM,PARA USO EM AREAS COMERCIAIS COM TRAFEGO INTENSO,CONFORME ABNT NBR ISO 13006,ASSENTE EM SUPERFICIE NIVELADA,EXCLUSIVE ARGAMASSA E REJUNTAMENTO</t>
  </si>
  <si>
    <t>13.331.0027-A</t>
  </si>
  <si>
    <t>13.331.0030-0</t>
  </si>
  <si>
    <t>REVESTIMENTO DE PISO CERAMICO EM PORCELANATO,ACABAMENTO DA BORDA RETIFICADO,NO FORMATO (60X120)CM,PARA USO EM AREAS COMERCIAIS COM TRAFEGO INTENSO,CONFORME ABNT NBR ISO 13006,ASSENTE EM SUPERFICIE NIVELADA COM ARGAMASSA COLANTE E REJUNTAMENTO PRONTO</t>
  </si>
  <si>
    <t>13.331.0030-A</t>
  </si>
  <si>
    <t>13.331.0032-0</t>
  </si>
  <si>
    <t>REVESTIMENTO DE PISO CERAMICO EM PORCELANATO,ACABAMENTO DA BORDA RETIFICADO,NO FORMATO (60X120)CM,PARA USO EM AREAS COMERCIAIS COM TRAFEGO INTENSO,CONFORME ABNT NBR ISO 13006,ASSENTE EM SUPERFICIE NIVELADA,EXCLUSIVE ARGAMASSA E REJUNTAMENTO</t>
  </si>
  <si>
    <t>13.331.0032-A</t>
  </si>
  <si>
    <t>13.331.0035-0</t>
  </si>
  <si>
    <t>REVESTIMENTO DE PISO CERAMICO EM PORCELANATO,ACABAMENTO DA BORDA RETIFICADO,NO FORMATO (20X120)CM,PARA USO EM AREAS COMERCIAIS COM TRAFEGO INTENSO,CONFORME ABNT NBR ISO 13006,ASSENTE EM SUPERFICIE NIVELADA COM ARGAMASSA COLANTE E REJUNTAMENTO PRONTO</t>
  </si>
  <si>
    <t>13.331.0035-A</t>
  </si>
  <si>
    <t>13.331.0037-0</t>
  </si>
  <si>
    <t>REVESTIMENTO DE PISO CERAMICO EM PORCELANATO,ACABAMENTO DA BORDA RETIFICADO,NO FORMATO (20X120)CM,PARA USO EM AREAS COMERCIAIS COM TRAFEGO INTENSO,CONFORME ABNT NBR ISO 13006,ASSENTE EM SUPERFICIE NIVELADA,EXCLUSIVE ARGAMASSA E REJUNTAMENTO</t>
  </si>
  <si>
    <t>13.331.0037-A</t>
  </si>
  <si>
    <t>13.331.0051-0</t>
  </si>
  <si>
    <t>RODAPE DE CERAMICA EM PORCELANATO,COM 7,5 A 10CM DE ALTURA,ASSENTE CONFORME ITEM 13.025.0058.FEITO A PARTIR DE PLACA DEPORCELANATO COM AREA INFERIOR A 1,00M2</t>
  </si>
  <si>
    <t>13.331.0051-A</t>
  </si>
  <si>
    <t>13.331.0052-0</t>
  </si>
  <si>
    <t>RODAPE DE CERAMICA EM PORCELANATO,COM 7,5 A 10CM DE ALTURA,ASSENTE CONFORME ITEM 13.025.0058.FEITO A PARTIR DE PLACA DEPORCELANATO COM AREA SUPERIOR A 1,00M2</t>
  </si>
  <si>
    <t>13.331.0052-A</t>
  </si>
  <si>
    <t>13.331.0055-0</t>
  </si>
  <si>
    <t>RODAPE DE CERAMICA EM PORCELANATO,COM 15CM DE ALTURA,ASSENTE CONFORME ITEM 13.025.0058.FEITO A PARTIR DE PLACA DE PORCELANATO COM AREA INFERIOR A 1,00M2</t>
  </si>
  <si>
    <t>13.331.0055-A</t>
  </si>
  <si>
    <t>13.331.0056-0</t>
  </si>
  <si>
    <t>RODAPE DE CERAMICA EM PORCELANATO,COM 15CM DE ALTURA,ASSENTE CONFORME ITEM 13.025.0058.FEITO A PARTIR DE PLACA DE PORCELANATO COM AREA SUPERIOR A 1,00M2</t>
  </si>
  <si>
    <t>13.331.0056-A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</si>
  <si>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</si>
  <si>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</si>
  <si>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</si>
  <si>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</si>
  <si>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</si>
  <si>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</si>
  <si>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</si>
  <si>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</si>
  <si>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</si>
  <si>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</si>
  <si>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 (LADRILHO HIDRAULICO),PARA ACESSIBILIDADE,CONFORME ABNT NBR 16537,ASSENTES SOBRE SUPERFICIE EM OSSO,CONFORME ITEM 13.330.0010</t>
  </si>
  <si>
    <t>13.333.0010-A</t>
  </si>
  <si>
    <t>13.333.0011-0</t>
  </si>
  <si>
    <t>REVESTIMENTO DE PISO COM CERAMICA TATIL DIRECIONAL (LADRILHO HIDRAULICO),PARA ACESSIBILIDADE,CONFORME ABNT NBR 16537,ASSENTES SOBRE SUPERFICIE EM OSSO,EXCLUSIVE NATA DE CIMENTO,ARGAMASSA E REJUNTAMENTO</t>
  </si>
  <si>
    <t>13.333.0011-A</t>
  </si>
  <si>
    <t>13.333.0015-0</t>
  </si>
  <si>
    <t>REVESTIMENTO DE PISO COM CERAMICA TATIL ALERTA (LADRILHO HIDRAULICO),PARA ACESSIBILIDADE,CONFORME ABNT NBR 16537,ASSENTES SOBRE SUPERFICIE EM OSSO,CONFORME ITEM 13.330.0010</t>
  </si>
  <si>
    <t>13.333.0015-A</t>
  </si>
  <si>
    <t>13.333.0016-0</t>
  </si>
  <si>
    <t>REVESTIMENTO DE PISO COM CERAMICA TATIL ALERTA (LADRILHO HIDRAULICO),PARA ACESSIBILIDADE,CONFORME ABNT NBR 16537,ASSENTES 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</si>
  <si>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</si>
  <si>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</si>
  <si>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</si>
  <si>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</si>
  <si>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</si>
  <si>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</si>
  <si>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</si>
  <si>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</si>
  <si>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</si>
  <si>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</si>
  <si>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</si>
  <si>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</si>
  <si>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</si>
  <si>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</si>
  <si>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</si>
  <si>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</si>
  <si>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</si>
  <si>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</si>
  <si>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</si>
  <si>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</si>
  <si>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</si>
  <si>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</si>
  <si>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</si>
  <si>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</si>
  <si>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</si>
  <si>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</si>
  <si>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</si>
  <si>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</si>
  <si>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</si>
  <si>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</si>
  <si>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</si>
  <si>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</si>
  <si>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</si>
  <si>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</si>
  <si>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</si>
  <si>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</si>
  <si>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</si>
  <si>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</si>
  <si>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</si>
  <si>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</si>
  <si>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</si>
  <si>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</si>
  <si>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</si>
  <si>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</si>
  <si>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</si>
  <si>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</si>
  <si>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</si>
  <si>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</si>
  <si>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</si>
  <si>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</si>
  <si>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</si>
  <si>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</si>
  <si>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</si>
  <si>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</si>
  <si>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</si>
  <si>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</si>
  <si>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</si>
  <si>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</si>
  <si>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</si>
  <si>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</si>
  <si>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</si>
  <si>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</si>
  <si>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</si>
  <si>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</si>
  <si>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</si>
  <si>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</si>
  <si>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</si>
  <si>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</si>
  <si>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</si>
  <si>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</si>
  <si>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</si>
  <si>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</si>
  <si>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</si>
  <si>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</si>
  <si>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</si>
  <si>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</si>
  <si>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</si>
  <si>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</si>
  <si>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</si>
  <si>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</si>
  <si>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</si>
  <si>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</si>
  <si>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</si>
  <si>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</si>
  <si>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</si>
  <si>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</si>
  <si>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</si>
  <si>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</si>
  <si>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</si>
  <si>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 15 A 18CM,ASSENTADO COM NATA DE CIMENTO SOBRE ARGAMASSA DECIMENTO,SAIBRO E AREIA,NO TRACO 1:3:3 E REJUNTAMENTO COM CIMENTO BRANCO</t>
  </si>
  <si>
    <t>13.348.0050-A</t>
  </si>
  <si>
    <t>13.348.0051-0</t>
  </si>
  <si>
    <t>PEITORIL EM GRANITO CINZA ANDORINHA,ESPESSURA DE 2CM,LARGURA 15 A 18CM,EXCLUSIVE NATA DE CIMENTO, ARGAMASSA E REJUNTAMENTO</t>
  </si>
  <si>
    <t>13.348.0051-A</t>
  </si>
  <si>
    <t>13.348.0055-0</t>
  </si>
  <si>
    <t>PEITORIL EM GRANITO CINZA ANDORINHA,ESPESSURA DE 2CM,LARGURA DE 28CM,ASSENTADO COM NATA DE CIMENTO SOBRE ARGAMASSA DE CIMENTO,SAIBRO E AREIA,NO TRACO 1:3:3 E REJUNTAMENTO COM CIMENTO BRANCO</t>
  </si>
  <si>
    <t>13.348.0055-A</t>
  </si>
  <si>
    <t>13.348.0056-0</t>
  </si>
  <si>
    <t>PEITORIL EM GRANITO CINZA ANDORINHA,ESPESSURA DE 2CM,LARGURA DE 28CM,EXCLUSIVE NATA DE CIMENTO,ARGAMASSA E REJUNTAMENTO</t>
  </si>
  <si>
    <t>13.348.0056-A</t>
  </si>
  <si>
    <t>13.348.0070-0</t>
  </si>
  <si>
    <t>SOLEIRA EM GRANITO CINZA ANDORINHA,ESPESSURA DE 2CM,COM 2 POLIMENTOS,LARGURA DE 13CM,ASSENTADO COM ARGAMASSA DE CIMENTO, 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</si>
  <si>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</si>
  <si>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</si>
  <si>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</si>
  <si>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</si>
  <si>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</si>
  <si>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 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</si>
  <si>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</si>
  <si>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</si>
  <si>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</si>
  <si>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</si>
  <si>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</si>
  <si>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 SAIBRO E AREIA, NO TRACO 1:2:2, E REJUNTAMENTO COM CIMENTOBRANCO E CORANTE</t>
  </si>
  <si>
    <t>13.348.0080-A</t>
  </si>
  <si>
    <t>13.348.0081-0</t>
  </si>
  <si>
    <t>SOLEIRA EM GRANITO CINZA ANDORINHA,ESPESSURA DE 2CM,COM 2 POLIMENTOS,LARGURA DE 25CM,EXCLUSIVE ARGAMASSA E REJUNTAMENTO</t>
  </si>
  <si>
    <t>13.348.0081-A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</si>
  <si>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</si>
  <si>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</si>
  <si>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</si>
  <si>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</si>
  <si>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</si>
  <si>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</si>
  <si>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</si>
  <si>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</si>
  <si>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</si>
  <si>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</si>
  <si>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</si>
  <si>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</si>
  <si>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</si>
  <si>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</si>
  <si>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</si>
  <si>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</si>
  <si>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</si>
  <si>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</si>
  <si>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</si>
  <si>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</si>
  <si>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</si>
  <si>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</si>
  <si>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</si>
  <si>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</si>
  <si>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</si>
  <si>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</si>
  <si>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</si>
  <si>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</si>
  <si>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</si>
  <si>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</si>
  <si>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</si>
  <si>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</si>
  <si>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</si>
  <si>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</si>
  <si>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</si>
  <si>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</si>
  <si>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</si>
  <si>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</si>
  <si>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</si>
  <si>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</si>
  <si>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</si>
  <si>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</si>
  <si>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</si>
  <si>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</si>
  <si>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</si>
  <si>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</si>
  <si>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</si>
  <si>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</si>
  <si>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</si>
  <si>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</si>
  <si>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</si>
  <si>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</si>
  <si>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</si>
  <si>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</si>
  <si>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</si>
  <si>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</si>
  <si>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</si>
  <si>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</si>
  <si>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</si>
  <si>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</si>
  <si>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</si>
  <si>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</si>
  <si>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</si>
  <si>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</si>
  <si>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</si>
  <si>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</si>
  <si>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</si>
  <si>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</si>
  <si>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</si>
  <si>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</si>
  <si>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</si>
  <si>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</si>
  <si>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</si>
  <si>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</si>
  <si>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</si>
  <si>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</si>
  <si>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</si>
  <si>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</si>
  <si>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</si>
  <si>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</si>
  <si>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</si>
  <si>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</si>
  <si>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</si>
  <si>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</si>
  <si>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</si>
  <si>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 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</si>
  <si>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</si>
  <si>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</si>
  <si>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</si>
  <si>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</si>
  <si>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</si>
  <si>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</si>
  <si>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</si>
  <si>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</si>
  <si>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</si>
  <si>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</si>
  <si>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</si>
  <si>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</si>
  <si>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</si>
  <si>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</si>
  <si>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</si>
  <si>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</si>
  <si>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</si>
  <si>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</si>
  <si>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</si>
  <si>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</si>
  <si>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 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</si>
  <si>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</si>
  <si>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</si>
  <si>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</si>
  <si>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</si>
  <si>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</si>
  <si>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</si>
  <si>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</si>
  <si>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</si>
  <si>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 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</si>
  <si>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</si>
  <si>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</si>
  <si>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</si>
  <si>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</si>
  <si>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</si>
  <si>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</si>
  <si>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</si>
  <si>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</si>
  <si>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</si>
  <si>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</si>
  <si>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</si>
  <si>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</si>
  <si>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</si>
  <si>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</si>
  <si>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</si>
  <si>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</si>
  <si>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</si>
  <si>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</si>
  <si>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</si>
  <si>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</si>
  <si>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</si>
  <si>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</si>
  <si>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</si>
  <si>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 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</si>
  <si>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</si>
  <si>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</si>
  <si>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</si>
  <si>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</si>
  <si>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</si>
  <si>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</si>
  <si>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</si>
  <si>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</si>
  <si>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 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</si>
  <si>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</si>
  <si>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</si>
  <si>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</si>
  <si>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</si>
  <si>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</si>
  <si>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</si>
  <si>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</si>
  <si>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</si>
  <si>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</si>
  <si>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</si>
  <si>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</si>
  <si>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 TRACO 1:3:3 EM VOLUME, FORMANDO QUADROS DE 1,00X1,00M, COMSARRAFOS DE MADEIRA INCORPORADOS ,EXCLUSIVE PREPARO DO TERRENO</t>
  </si>
  <si>
    <t>13.371.0010-A</t>
  </si>
  <si>
    <t>13.371.0015-0</t>
  </si>
  <si>
    <t>PATIO DE CONCRETO IMPORTADO DE USINA,NA ESPESSURA DE 10CM,NO TRACO 1:2:3 EM VOLUME, FORMANDO QUADROS DE 1,50X1,50M, COMSARRAFOS DE MADEIRA INCORPORADOS, EXCLUSIVE PREPARO DO TERRENO</t>
  </si>
  <si>
    <t>13.371.0015-A</t>
  </si>
  <si>
    <t>13.371.0020-0</t>
  </si>
  <si>
    <t>PATIO DE CONCRETO IMPORTADO DE USINA,NA ESPESSURA DE 12CM,NO TRACO 1:2:3 EM VOLUME, FORMANDO QUADROS DE 1,50X1,50M, COMSARRAFOS DE MADEIRA INCORPORADOS, EXCLUSIVE PREPARO DO TERRENO</t>
  </si>
  <si>
    <t>13.371.0020-A</t>
  </si>
  <si>
    <t>13.371.0025-0</t>
  </si>
  <si>
    <t>PATIO DE CONCRETO IMPORTADO DE USINA,NA ESPESSURA DE 15CM,NO 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</si>
  <si>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</si>
  <si>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</si>
  <si>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</si>
  <si>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</si>
  <si>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</si>
  <si>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</si>
  <si>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</si>
  <si>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</si>
  <si>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</si>
  <si>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13.373.0021-A</t>
  </si>
  <si>
    <t>13.373.0025-0</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</si>
  <si>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</si>
  <si>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</si>
  <si>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</si>
  <si>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</si>
  <si>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</si>
  <si>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</si>
  <si>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</si>
  <si>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</si>
  <si>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</si>
  <si>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</si>
  <si>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13.373.0031-A</t>
  </si>
  <si>
    <t>13.373.0035-0</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</si>
  <si>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</si>
  <si>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</si>
  <si>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</si>
  <si>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</si>
  <si>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</si>
  <si>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</si>
  <si>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</si>
  <si>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</si>
  <si>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</si>
  <si>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 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</si>
  <si>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</si>
  <si>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</si>
  <si>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</si>
  <si>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</si>
  <si>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</si>
  <si>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</si>
  <si>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</si>
  <si>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</si>
  <si>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</si>
  <si>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</si>
  <si>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</si>
  <si>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</si>
  <si>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</si>
  <si>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</si>
  <si>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</si>
  <si>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</si>
  <si>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</si>
  <si>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</si>
  <si>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</si>
  <si>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</si>
  <si>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</si>
  <si>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</si>
  <si>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</si>
  <si>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</si>
  <si>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</si>
  <si>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</si>
  <si>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 Nº1 BRANCA E CIMENTO,NA ESPESSURA DE 6MM</t>
  </si>
  <si>
    <t>13.380.0025-A</t>
  </si>
  <si>
    <t>13.380.0026-0</t>
  </si>
  <si>
    <t>SOLEIRA,PEITORIL OU CHAPIM DE MARMORITE,PRE-MOLDADO EM OFICINA E ASSENTADO NA OBRA,COM OU SEM REBAIXO,FEITO COM GRANILHA 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</si>
  <si>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</si>
  <si>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</si>
  <si>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</si>
  <si>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</si>
  <si>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</si>
  <si>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</si>
  <si>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</si>
  <si>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</si>
  <si>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</si>
  <si>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</si>
  <si>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</si>
  <si>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</si>
  <si>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</si>
  <si>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</si>
  <si>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</si>
  <si>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</si>
  <si>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</si>
  <si>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</si>
  <si>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</si>
  <si>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</si>
  <si>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</si>
  <si>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</si>
  <si>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</si>
  <si>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</si>
  <si>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</si>
  <si>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</si>
  <si>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</si>
  <si>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</si>
  <si>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</si>
  <si>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</si>
  <si>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</si>
  <si>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</si>
  <si>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</si>
  <si>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</si>
  <si>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</si>
  <si>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</si>
  <si>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</si>
  <si>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</si>
  <si>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</si>
  <si>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</si>
  <si>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</si>
  <si>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</si>
  <si>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</si>
  <si>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</si>
  <si>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 JUNTO AO PISO EM MEIA CANA</t>
  </si>
  <si>
    <t>13.385.0006-A</t>
  </si>
  <si>
    <t>13.385.0007-0</t>
  </si>
  <si>
    <t>RODAPE DE ALTA RESISTENCIA,EM ARGAMASSA DE CIMENTO E AGREGADOS MINERAIS, COM 10CM DE ALTURA, NA COR VERMELHA,INCLUSIVE 3 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</si>
  <si>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</si>
  <si>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</si>
  <si>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</si>
  <si>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</si>
  <si>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</si>
  <si>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</si>
  <si>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</si>
  <si>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</si>
  <si>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</si>
  <si>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</si>
  <si>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</si>
  <si>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</si>
  <si>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</si>
  <si>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</si>
  <si>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</si>
  <si>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</si>
  <si>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</si>
  <si>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</si>
  <si>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</si>
  <si>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</si>
  <si>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</si>
  <si>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</si>
  <si>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</si>
  <si>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</si>
  <si>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</si>
  <si>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</si>
  <si>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</si>
  <si>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</si>
  <si>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</si>
  <si>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</si>
  <si>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</si>
  <si>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</si>
  <si>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</si>
  <si>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</si>
  <si>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</si>
  <si>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</si>
  <si>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</si>
  <si>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13.390.0035-0</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</si>
  <si>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</si>
  <si>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</si>
  <si>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</si>
  <si>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</si>
  <si>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</si>
  <si>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</si>
  <si>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</si>
  <si>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</si>
  <si>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</si>
  <si>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</si>
  <si>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</si>
  <si>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</si>
  <si>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PISO VINILICO EM MANTAS,COM 2M DE LARGURA X 23M DE COMPRIMENTO,HETEROGENEO,COM 3MM DE ESPESSURA,REFORCO EM POLIURETANO ULTRA RESISTENTE (PUR),PARA ALTO TRAFEGO,ASSENTE SOBRE BASE EXISTENTE,CONFORME ABNT NBR 14917.FORNECIMENTO E COLOCACAO</t>
  </si>
  <si>
    <t>13.390.0042-A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</si>
  <si>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</si>
  <si>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</si>
  <si>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</si>
  <si>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</si>
  <si>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</si>
  <si>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</si>
  <si>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</si>
  <si>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</si>
  <si>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</si>
  <si>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</si>
  <si>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</si>
  <si>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</si>
  <si>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</si>
  <si>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</si>
  <si>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</si>
  <si>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</si>
  <si>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</si>
  <si>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</si>
  <si>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</si>
  <si>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</si>
  <si>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</si>
  <si>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</si>
  <si>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 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</si>
  <si>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</si>
  <si>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</si>
  <si>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</si>
  <si>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</si>
  <si>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</si>
  <si>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</si>
  <si>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</si>
  <si>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</si>
  <si>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</si>
  <si>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</si>
  <si>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</si>
  <si>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</si>
  <si>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</si>
  <si>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</si>
  <si>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</si>
  <si>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</si>
  <si>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</si>
  <si>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 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</si>
  <si>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</si>
  <si>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</si>
  <si>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</si>
  <si>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</si>
  <si>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</si>
  <si>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</si>
  <si>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</si>
  <si>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</si>
  <si>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 OS PILARETES</t>
  </si>
  <si>
    <t>13.398.0018-A</t>
  </si>
  <si>
    <t>13.398.0020-0</t>
  </si>
  <si>
    <t>RODAPE EM MADEIRA DE LEI,COM SECAO DE 5X2CM,PREGADO EM TACOS EMBUTIDOS NA ALVENARIA</t>
  </si>
  <si>
    <t>13.398.0020-A</t>
  </si>
  <si>
    <t>13.398.0025-0</t>
  </si>
  <si>
    <t>RODAPE EM MADEIRA DE LEI,COM SECAO DE 7X2CM,PREGADO EM TACOS 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</si>
  <si>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</si>
  <si>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</si>
  <si>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</si>
  <si>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</si>
  <si>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</si>
  <si>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</si>
  <si>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</si>
  <si>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</si>
  <si>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</si>
  <si>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</si>
  <si>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</si>
  <si>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</si>
  <si>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</si>
  <si>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</si>
  <si>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</si>
  <si>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</si>
  <si>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</si>
  <si>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</si>
  <si>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</si>
  <si>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</si>
  <si>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</si>
  <si>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</si>
  <si>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</si>
  <si>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</si>
  <si>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</si>
  <si>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</si>
  <si>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</si>
  <si>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</si>
  <si>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</si>
  <si>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</si>
  <si>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</si>
  <si>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</si>
  <si>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</si>
  <si>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</si>
  <si>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</si>
  <si>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</si>
  <si>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</si>
  <si>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</si>
  <si>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</si>
  <si>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</si>
  <si>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</si>
  <si>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 DE 1CM DE ESPESSURA,ASSENTE SOBRE SUPERFICIE EM OSSO COM ARGAMASSA DE CIMENTO,SAIBRO E AREIA,NO TRACO 1:2:2</t>
  </si>
  <si>
    <t>13.413.0020-A</t>
  </si>
  <si>
    <t>13.413.0021-0</t>
  </si>
  <si>
    <t>PISO DE PLACAS DE ARDOSIA COR CINZA MEDINDO 40X40CM,EM TORNO DE 1CM DE ESPESSURA,EXCLUSIVE ARGAMASSA</t>
  </si>
  <si>
    <t>13.413.0021-A</t>
  </si>
  <si>
    <t>13.413.0025-0</t>
  </si>
  <si>
    <t>PISO DE PLACAS DE ARDOSIA COR CINZA MEDINDO 30X30CM,EM TORNO DE 1CM DE ESPESSURA,ASSENTE SOBRE SUPERFICIE EM OSSO COM ARGAMASSA DE CIMENTO,SAIBRO E AREIA,NO TRACO 1:2:2</t>
  </si>
  <si>
    <t>13.413.0025-A</t>
  </si>
  <si>
    <t>13.413.0026-0</t>
  </si>
  <si>
    <t>PISO DE PLACAS DE ARDOSIA COR CINZA MEDINDO 30X30CM,EM TORNO DE 1CM DE ESPESSURA,EXCLUSIVE ARGAMASSA</t>
  </si>
  <si>
    <t>13.413.0026-A</t>
  </si>
  <si>
    <t>13.413.0027-0</t>
  </si>
  <si>
    <t>PISO DE PLACAS DE ARDOSIA NA COR FERRUGEM MEDINDO 25X25CM,EM 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</si>
  <si>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</si>
  <si>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</si>
  <si>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</si>
  <si>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</si>
  <si>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</si>
  <si>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</si>
  <si>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</si>
  <si>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</si>
  <si>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 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</si>
  <si>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</si>
  <si>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</si>
  <si>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</si>
  <si>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</si>
  <si>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</si>
  <si>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</si>
  <si>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</si>
  <si>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</si>
  <si>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</si>
  <si>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</si>
  <si>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</si>
  <si>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</si>
  <si>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</si>
  <si>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</si>
  <si>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ALTURA DE 7CM E 1CM DE ESPESSURA,TEXTURA DA SUPERFICIE LISA,COLOCADO COM COLA SOBRE PAREDE EMBOCADA.FORNECIMENTO E COLOCACAO</t>
  </si>
  <si>
    <t>13.415.0015-A</t>
  </si>
  <si>
    <t>13.415.0020-0</t>
  </si>
  <si>
    <t>DEGRAU DE ESCADA DE BORRACHA SINTETICA,SBR,PRETO,ESPELHO COM 20CM,PISO COM 30CM,TEXTURA DA SUPERFICIE PASTILHADA,COLOCADO COM COLA SOBRE BASE EXISTENTE.FORNECIMENTO E COLOCACAO</t>
  </si>
  <si>
    <t>13.415.0020-A</t>
  </si>
  <si>
    <t>13.416.0010-0</t>
  </si>
  <si>
    <t>PISO TATIL DE BORRACHA,DIRECIONAL,PARA ACESSIBILIDADE,CONFORME ABNT NBR 16537,MEDINDO (25X25)CM,ESPESSURA DE 5MM,COLADOSOBRE BASE EXISTENTE.FORNECIMENTO E COLOCACAO</t>
  </si>
  <si>
    <t>13.416.0010-A</t>
  </si>
  <si>
    <t>13.416.0015-0</t>
  </si>
  <si>
    <t>PISO TATIL DE BORRACHA,ALERTA,PARA ACESSIBILIDADE,CONFORME ABNT NBR 16537,MEDINDO (25X25)CM,ESPESSURA DE 5MM,COLADO 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</si>
  <si>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</si>
  <si>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</si>
  <si>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</si>
  <si>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</si>
  <si>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</si>
  <si>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</si>
  <si>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</si>
  <si>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</si>
  <si>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 ADESIVO DE POLIURETANO BICOMPONENTE A PROVA D`AGUA,COM ESPESSURA MEDIA DE 6MM</t>
  </si>
  <si>
    <t>13.440.0030-A</t>
  </si>
  <si>
    <t>13.440.0035-0</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</si>
  <si>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</si>
  <si>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</si>
  <si>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</si>
  <si>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</si>
  <si>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13.460.0015-A</t>
  </si>
  <si>
    <t>13.460.0025-0</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</si>
  <si>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</si>
  <si>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</si>
  <si>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</si>
  <si>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</si>
  <si>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</si>
  <si>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</si>
  <si>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</si>
  <si>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</si>
  <si>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</si>
  <si>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</si>
  <si>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</si>
  <si>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</si>
  <si>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</si>
  <si>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</si>
  <si>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</si>
  <si>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</si>
  <si>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</si>
  <si>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</si>
  <si>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</si>
  <si>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</si>
  <si>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</si>
  <si>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</si>
  <si>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</si>
  <si>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</si>
  <si>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</si>
  <si>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</si>
  <si>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</si>
  <si>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</si>
  <si>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</si>
  <si>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</si>
  <si>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 E 10821,DE CORRER,DUAS FOLHAS MOVEIS,DE (1,20X1,20)M,EXCLUSIVE VIDROS,INCLUSIVE FERRAGENS E ACESSORIOS.FORNECIMENTO E COLOCACAO</t>
  </si>
  <si>
    <t>14.001.0001-A</t>
  </si>
  <si>
    <t>14.001.0002-0</t>
  </si>
  <si>
    <t>JANELA DE PVC BRANCO,CONFORME ABNT NBR 16851 E 10821,DE CORRER,DUAS FOLHAS MOVEIS EM VENEZIANAS E DUAS FOLHAS MOVEIS EMVIDROS,DE (1,60X1,00)M,INCLUSIVE FERRAGENS E ACESSORIOS,EXCLUSIVE VIDROS.FORNECIMENTO E COLOCACAO</t>
  </si>
  <si>
    <t>14.001.0002-A</t>
  </si>
  <si>
    <t>14.001.0006-0</t>
  </si>
  <si>
    <t>JANELA DE PVC BRANCO,CONFORME ABNT NBR 16851 E 10821,DE CORRER,QUATRO FOLHAS,SENDO DUAS FIXAS E DUAS MOVEIS,DE (2,00X1,20)M,EXCLUSIVE VIDROS,INCLUSIVE FERRAGENS E ACESSORIOS.FORNECIMENTO E COLOCACAO</t>
  </si>
  <si>
    <t>14.001.0006-A</t>
  </si>
  <si>
    <t>14.001.0011-0</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</si>
  <si>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</si>
  <si>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14.001.0011-A</t>
  </si>
  <si>
    <t>14.001.0016-0</t>
  </si>
  <si>
    <t>JANELA DE PVC BRANCO,CONFORME ABNT NBR 16851 E 10821,DE PROJETAR,TIPO MAXIM-AR,COM UMA FOLHA DE (0,80X0,80)M,EXCLUSIVE VIDROS,INCLUSIVE FERRAGENS E ACESSORIOS.FORNECIMENTO E COLOCACAO</t>
  </si>
  <si>
    <t>14.001.0016-A</t>
  </si>
  <si>
    <t>14.001.0030-0</t>
  </si>
  <si>
    <t>PORTA DE PVC BRANCO,CONFORME ABNT NBR 16851 E 10821,DE ABRIR,UMA FOLHA COM TRAVESSA INTERMEDIARIA,DE (0,80X2,10)M,EXCLUSIVE VIDROS,INCLUSIVE FERRAGENS E ACESSORIOS.FORNECIMENTO E COLOCACAO</t>
  </si>
  <si>
    <t>14.001.0030-A</t>
  </si>
  <si>
    <t>14.001.0035-0</t>
  </si>
  <si>
    <t>PORTA DE PVC BRANCO,CONFORME ABNT NBR 16851 E 10821,DE ABRIR,UMA FOLHA COM TRAVESSA INTERMEDIARIA,DE (0,70X2,10)M,EXCLUSIVE VIDROS,INCLUSIVE FERRAGENS E ACESSORIOS.FORNECIMENTO E COLOCACAO</t>
  </si>
  <si>
    <t>14.001.0035-A</t>
  </si>
  <si>
    <t>14.001.0040-0</t>
  </si>
  <si>
    <t>PORTA DE PVC BRANCO,CONFORME ABNT NBR 16851 E 10821,DE ABRIR,UMA FOLHA COM TRAVESSA INTERMEDIARIA,DE (0,60X2,10)M,EXCLUSIVE VIDROS,INCLUSIVE FERRAGENS E ACESSORIOS.FORNECIMENTO E COLOCACAO</t>
  </si>
  <si>
    <t>14.001.0040-A</t>
  </si>
  <si>
    <t>14.001.0045-0</t>
  </si>
  <si>
    <t>PORTA DE PVC BRANCO,CONFORME ABNT NBR 16851 E 10821,DE CORRER,DUAS FOLHAS MOVEIS COM TRAVESSA INTERMEDIARIA,DE (1,60X2,10)M,EXCLUSIVE VIDROS,INCLUSIVE FERRAGENS E ACESSORIOS.FORNECIMENTO E COLOCACAO</t>
  </si>
  <si>
    <t>14.001.0045-A</t>
  </si>
  <si>
    <t>14.001.0050-0</t>
  </si>
  <si>
    <t>PORTA DE PVC BRANCO,CONFORME ABNT NBR 16851 E 10821,DE CORRER,DUAS FOLHAS MOVEIS COM TRAVESSA INTERMEDIARIA,DE (1,40X2,10)M,EXCLUSIVE VIDROS,INCLUSIVE FERRAGENS E ACESSORIOS.FORNECIMENTO E COLOCACAO</t>
  </si>
  <si>
    <t>14.001.0050-A</t>
  </si>
  <si>
    <t>14.001.0055-0</t>
  </si>
  <si>
    <t>PORTA DE PVC BRANCO,CONFORME ABNT NBR 16851 E 10821,DE CORRER,QUATRO FOLHAS COM TRAVESSA INTERMEDIARIA,SENDO DUAS FIXASE DUAS MOVEIS,DE (2,00X2,10)M,EXCLUSIVE VIDROS,INCLUSIVE FERRAGENS E ACESSORIOS.FORNECIMENTO E COLOCACAO</t>
  </si>
  <si>
    <t>14.001.0055-A</t>
  </si>
  <si>
    <t>14.001.0065-0</t>
  </si>
  <si>
    <t>PORTA SANFONADA EM PVC,VAO DE (0,80X2,10)M,INCLUSIVE ACESSORIOS (PARAFUSOS,BUCHAS,PUXADOR E TRINCO).FORNECIMENTO E COLOCACAO</t>
  </si>
  <si>
    <t>14.001.0065-A</t>
  </si>
  <si>
    <t>14.001.0070-0</t>
  </si>
  <si>
    <t>PORTA SANFONADA EM PVC,VAO DE (0,60X2,10)M,INCLUSIVE ACESSORIOS (PARAFUSOS,BUCHAS,PUXADOR E TRINCO).FORNECIMENTO E COLOCACAO</t>
  </si>
  <si>
    <t>14.001.0070-A</t>
  </si>
  <si>
    <t>14.001.0072-0</t>
  </si>
  <si>
    <t>PORTA SANFONADA EM PVC,VAO DE (0,70X2,10)M,INCLUSIVE ACESSORIOS (PARAFUSOS,BUCHAS,PUXADOR E TRINCO).FORNECIMENTO E COLOCACAO</t>
  </si>
  <si>
    <t>14.001.0072-A</t>
  </si>
  <si>
    <t>14.001.0076-0</t>
  </si>
  <si>
    <t>PORTA SANFONADA EM PVC,VAO DE (1,00X2,10)M,INCLUSIVE ACESSORIOS (PARAFUSOS,BUCHAS,PUXADOR E TRINCO).FORNECIMENTO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</si>
  <si>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</si>
  <si>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</si>
  <si>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</si>
  <si>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</si>
  <si>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</si>
  <si>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</si>
  <si>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</si>
  <si>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</si>
  <si>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EM CHAPA DE ALUMINIO NATURAL.FORNECIMENTO E COLOCACAO</t>
  </si>
  <si>
    <t>14.001.0100-A</t>
  </si>
  <si>
    <t>14.001.0105-0</t>
  </si>
  <si>
    <t>VENEZIANA,COM ALETAS DE FIBERGLASS E MONTANTES EM CHAPA DE ALUMINIO NATURAL.FORNECIMENTO E COLOCACAO</t>
  </si>
  <si>
    <t>14.001.0105-A</t>
  </si>
  <si>
    <t>14.001.0110-0</t>
  </si>
  <si>
    <t>VENEZIANA,COM ALETAS DE PVC TRANSLUCIDAS E MONTANTES EM CHAPA DE ACO GALVANIZADO.FORNECIMENTO E COLOCACAO</t>
  </si>
  <si>
    <t>14.001.0110-A</t>
  </si>
  <si>
    <t>14.001.0115-0</t>
  </si>
  <si>
    <t>VENEZIANA,COM ALETAS DE FIBERGLASS E MONTANTES EM CHAPA DE ACO GALVANIZADO.FORNECIMENTO E COLOCACAO</t>
  </si>
  <si>
    <t>14.001.0115-A</t>
  </si>
  <si>
    <t>14.001.0120-0</t>
  </si>
  <si>
    <t>VENEZIANA,COM ALETAS DE PVC TRANSLUCIDAS E MONTANTES EM CHAPA DE ACO PRE-PINTADO.FORNECIMENTO E COLOCACAO</t>
  </si>
  <si>
    <t>14.001.0120-A</t>
  </si>
  <si>
    <t>14.001.0125-0</t>
  </si>
  <si>
    <t>VENEZIANA,COM ALETAS DE FIBERGLASS E MONTANTES EM CHAPA DE ACO PRE-PINTADO.FORNECIMENTO E COLOCACAO</t>
  </si>
  <si>
    <t>14.001.0125-A</t>
  </si>
  <si>
    <t>14.001.0130-0</t>
  </si>
  <si>
    <t>VENEZIANA EXTERNA DE ENROLAR,COM ESTEIRAS EM PVC RIGIDO E PERFIS EM FERRO GALVANIZADO,INCLUSIVE FERRAGENS.FORNECIMENTO E 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</si>
  <si>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</si>
  <si>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</si>
  <si>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</si>
  <si>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</si>
  <si>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</si>
  <si>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</si>
  <si>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</si>
  <si>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</si>
  <si>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</si>
  <si>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</si>
  <si>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</si>
  <si>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</si>
  <si>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</si>
  <si>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</si>
  <si>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</si>
  <si>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</si>
  <si>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14.002.0030-0</t>
  </si>
  <si>
    <t>PORTA DE ENROLAR AUTOMATICA,COMPLETA,TIPO MEIA CANA FECHADA,EM ACO GALVANIZADO NATURAL CHAPA N°22.FORNECIMENTO E COLOCACAO</t>
  </si>
  <si>
    <t>14.002.0030-A</t>
  </si>
  <si>
    <t>14.002.0035-0</t>
  </si>
  <si>
    <t>PORTA DE ENROLAR AUTOMATICA,COMPLETA,TIPO MEIA CANA MICROPERFURADA (TRANSVISION).FORNECIMENTO E COLOCACAO</t>
  </si>
  <si>
    <t>14.002.0035-A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</si>
  <si>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</si>
  <si>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</si>
  <si>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</si>
  <si>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</si>
  <si>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</si>
  <si>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</si>
  <si>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</si>
  <si>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</si>
  <si>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</si>
  <si>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</si>
  <si>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</si>
  <si>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</si>
  <si>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</si>
  <si>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</si>
  <si>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</si>
  <si>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</si>
  <si>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</si>
  <si>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</si>
  <si>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</si>
  <si>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3 PARES DE DOBRADICAS COM MOLA E FECHADURA,CONFORME ABNT NBR 11742.FORNECIMENTO E COLOCACAO</t>
  </si>
  <si>
    <t>14.002.0055-A</t>
  </si>
  <si>
    <t>14.002.0058-0</t>
  </si>
  <si>
    <t>PORTA CORTA-FOGO PARA SAIDA DE EMERGENCIA,MEDINDO (90X210X5)CM,CLASSE P-90,EM CHAPA DE ACO,TENDO BATENTE DO MESMO MATERIAL,INCLUSIVE 3 PARES DE DOBRADICAS COM MOLA E FECHADURA,CONFORME ABNT NBR 11742.FORNECIMENTO E COLOCACAO</t>
  </si>
  <si>
    <t>14.002.0058-A</t>
  </si>
  <si>
    <t>14.002.0059-0</t>
  </si>
  <si>
    <t>PORTA CORTA-FOGO PARA SAIDA DE EMERGENCIA,MEDINDO (90X210X5)CM,CLASSE P-120,EM CHAPA DE ACO,TENDO BATENTE DO MESMO MATERIAL,INCLUSIVE 3 PARES DE DOBRADICAS COM MOLA E FECHADURA,CONFORME ABNT NBR 11742.FORNECIMENTO E COLOCACAO</t>
  </si>
  <si>
    <t>14.002.0059-A</t>
  </si>
  <si>
    <t>14.002.0062-0</t>
  </si>
  <si>
    <t>PORTA CORTA-FOGO, MEDINDO (60X180X5)CM,CLASSE P-60,EM CHAPADE ACO,TENDO BATENTE DO MESMO MATERIAL,INCLUSIVE 3 PARES DEDOBRADICAS COM MOLA E FECHADURA.FORNECIMENTO E COLOCACAO</t>
  </si>
  <si>
    <t>14.002.0062-A</t>
  </si>
  <si>
    <t>14.002.0064-0</t>
  </si>
  <si>
    <t>PORTA CORTA-FOGO,MEDINDO (60X180X5)CM,CLASSE P-90,EM CHAPA DE ACO,TENDO BATENTE DO MESMO MATERIAL,INCLUSIVE 3 PARES DE DOBRADICAS COM MOLA E FECHADURA.FORNECIMENTO E COLOCACAO</t>
  </si>
  <si>
    <t>14.002.0064-A</t>
  </si>
  <si>
    <t>14.002.0066-0</t>
  </si>
  <si>
    <t>PORTA CORTA-FOGO,MEDINDO (60X180X5)CM,CLASSE P-120,EM CHAPADE ACO,TENDO BATENTE DO MESMO MATERIAL,INCLUSIVE 3 PARES DEDOBRADICAS COM MOLA E FECHADURA.FORNECIMENTO E COLOCACAO</t>
  </si>
  <si>
    <t>14.002.0066-A</t>
  </si>
  <si>
    <t>14.002.0070-0</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</si>
  <si>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</si>
  <si>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</si>
  <si>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</si>
  <si>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 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</si>
  <si>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</si>
  <si>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</si>
  <si>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</si>
  <si>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</si>
  <si>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</si>
  <si>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</si>
  <si>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</si>
  <si>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</si>
  <si>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</si>
  <si>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</si>
  <si>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</si>
  <si>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</si>
  <si>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</si>
  <si>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</si>
  <si>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LOSANGO DE 5CM,FIXADA EM TUBO DE FERROGALVANIZADO COM DIAMETRO INTERNO DE 2" POR BARRA DE 1"X1/8",FORMANDO QUADROS DE (1,00X1,00)M, MONTANTES EM FERRO GALVANIZADO COM DIAMETRO INTERNO DE 2",EXCLUSIVE FECHADURA.FORNECIMENTO E COLOCACAO</t>
  </si>
  <si>
    <t>14.002.0082-A</t>
  </si>
  <si>
    <t>14.002.0084-0</t>
  </si>
  <si>
    <t>PORTAO EM ESTRUTURA DE TUBOS DE FERRO GALVANIZADO DE 1" E 1.1/2",COM DUAS FOLHAS DE ABRIR,FECHAMENTO COM TELA DE ARAME GALVANIZADO Nº12,MALHA 2",EXCLUSIVE FECHADURA.FORNECIMENTO ECOLOCACAO</t>
  </si>
  <si>
    <t>14.002.0084-A</t>
  </si>
  <si>
    <t>14.002.0085-0</t>
  </si>
  <si>
    <t>PORTAO DE FERRO,DUAS FOLHAS,MED.(1,52X3,00)M CADA,C/1 MONTANTE CADA LADO EM TUBO FERRO GALV.3" E ALT.3M,SENDO CADA FL.FORMADA POR 4 TUBOS DE FERRO GALV.1.1/4"NA VERT.REFORCADO NA PARTE SUPERIOR E INFERIOR POR 2 BARRAS CHATAS 2"X3/8" HORIZONTAL E 1 BARRA CHATA 1"X1/8" INCLINADA,C/FECHADURA SOBREPOR C/CILINDRO METAL CROMADO,INCL.FECHADURA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</si>
  <si>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</si>
  <si>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</si>
  <si>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</si>
  <si>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</si>
  <si>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</si>
  <si>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2 FOLHAS,MEDINDO (2,10X1,60)M CADA UMA,EM BARRAS VERTICAIS EM ACO REDONDO DE 1/2",ESPACADOS DE 15CM,CONTORNO EM BARRA CHATA DE 2"X5/8",INCLUSIVE FECHADURA E PINTURA.FORNECIMENTO E COLOCACAO</t>
  </si>
  <si>
    <t>14.002.0088-A</t>
  </si>
  <si>
    <t>14.002.0089-0</t>
  </si>
  <si>
    <t>PORTAO DE FERRO,EM 2 FOLHAS,MEDINDO (2,27X2,20)M,CADA UMA,EM BARRAS VERTICAIS EM ACO REDONDO DE 3/4",ESPACAMENTO ENTRE 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</si>
  <si>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</si>
  <si>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</si>
  <si>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</si>
  <si>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</si>
  <si>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</si>
  <si>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2 FOLHAS,MEDINDO (2,27X3,00)M,EM BARRAS VERTICAIS EM ACO COM DIAMETRO DE 3/4", ESPACAMENTO ENTRE EIXOS DE 0,12M,CONTORNO EM BARRA CHATA DE ACO DE 2"X1/2",INCLUSIVE FECHADURA E PINTURA.FORNECIMENTO E COLOCACAO</t>
  </si>
  <si>
    <t>14.002.0095-A</t>
  </si>
  <si>
    <t>14.002.0096-0</t>
  </si>
  <si>
    <t>PORTAO EM 2 FOLHAS,MEDINDO (3,00X1,20)M,CONSTITUINDO-SE DE 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</si>
  <si>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</si>
  <si>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</si>
  <si>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 (ESPACO LIVRE),2 FOLHAS CONTENDO 2 DIAGONAIS DE BARRA CHATA DE 2"X1/4",TERMINADOS NA PARTE SUPERIOR E INFERIOR POR BARRA CHATA DE 3"X1/4",EXCLUSIVE FECHADURA.FORNECIMENTO E COLOCACAO</t>
  </si>
  <si>
    <t>14.002.0097-A</t>
  </si>
  <si>
    <t>14.002.0098-0</t>
  </si>
  <si>
    <t>PORTAO DE FERRO,2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</si>
  <si>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</si>
  <si>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</si>
  <si>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</si>
  <si>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14.002.0099-A</t>
  </si>
  <si>
    <t>14.002.0100-0</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</si>
  <si>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</si>
  <si>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</si>
  <si>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</si>
  <si>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</si>
  <si>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</si>
  <si>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</si>
  <si>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</si>
  <si>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</si>
  <si>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</si>
  <si>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</si>
  <si>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</si>
  <si>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</si>
  <si>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</si>
  <si>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</si>
  <si>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</si>
  <si>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</si>
  <si>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</si>
  <si>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</si>
  <si>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 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</si>
  <si>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</si>
  <si>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</si>
  <si>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</si>
  <si>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</si>
  <si>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</si>
  <si>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</si>
  <si>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</si>
  <si>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</si>
  <si>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</si>
  <si>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</si>
  <si>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</si>
  <si>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</si>
  <si>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</si>
  <si>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</si>
  <si>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</si>
  <si>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</si>
  <si>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</si>
  <si>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</si>
  <si>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</si>
  <si>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</si>
  <si>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</si>
  <si>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</si>
  <si>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</si>
  <si>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 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</si>
  <si>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</si>
  <si>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</si>
  <si>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</si>
  <si>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</si>
  <si>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</si>
  <si>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</si>
  <si>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</si>
  <si>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</si>
  <si>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 10CM,ENTRE EIXOS,E HORIZONTAIS DE 1.3/4"X1/2" A CADA 50CM,SENDO O CONTORNO DO MESMO MATERIAL.FORNECIMENTO E COLOCACAO</t>
  </si>
  <si>
    <t>14.002.0161-A</t>
  </si>
  <si>
    <t>14.002.0162-0</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</si>
  <si>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</si>
  <si>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</si>
  <si>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</si>
  <si>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</si>
  <si>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</si>
  <si>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</si>
  <si>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</si>
  <si>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</si>
  <si>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</si>
  <si>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</si>
  <si>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</si>
  <si>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</si>
  <si>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</si>
  <si>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</si>
  <si>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</si>
  <si>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</si>
  <si>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</si>
  <si>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</si>
  <si>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</si>
  <si>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</si>
  <si>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</si>
  <si>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</si>
  <si>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</si>
  <si>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</si>
  <si>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</si>
  <si>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</si>
  <si>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</si>
  <si>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</si>
  <si>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</si>
  <si>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</si>
  <si>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</si>
  <si>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</si>
  <si>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</si>
  <si>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</si>
  <si>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14.002.0193-A</t>
  </si>
  <si>
    <t>14.002.0194-0</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</si>
  <si>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</si>
  <si>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</si>
  <si>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</si>
  <si>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 DE 2,60M,BARRA REDONDA DE 5/8",BARRA CHATA DE 1.1/2"X1/4",TUBO DE FERRO GALVANIZADO DE 3",INCLUSIVE PINTURA.FORNECIMENTO E COLOCACAO</t>
  </si>
  <si>
    <t>14.002.0195-A</t>
  </si>
  <si>
    <t>14.002.0196-0</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</si>
  <si>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</si>
  <si>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</si>
  <si>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</si>
  <si>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</si>
  <si>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</si>
  <si>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</si>
  <si>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</si>
  <si>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</si>
  <si>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</si>
  <si>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</si>
  <si>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</si>
  <si>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</si>
  <si>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</si>
  <si>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</si>
  <si>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</si>
  <si>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</si>
  <si>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</si>
  <si>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</si>
  <si>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</si>
  <si>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</si>
  <si>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</si>
  <si>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</si>
  <si>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</si>
  <si>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</si>
  <si>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</si>
  <si>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</si>
  <si>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</si>
  <si>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</si>
  <si>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</si>
  <si>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</si>
  <si>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 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</si>
  <si>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</si>
  <si>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</si>
  <si>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</si>
  <si>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</si>
  <si>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</si>
  <si>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 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</si>
  <si>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</si>
  <si>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</si>
  <si>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</si>
  <si>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</si>
  <si>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</si>
  <si>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</si>
  <si>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</si>
  <si>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</si>
  <si>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</si>
  <si>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</si>
  <si>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</si>
  <si>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</si>
  <si>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</si>
  <si>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14.002.0215-0</t>
  </si>
  <si>
    <t>CORRIMAO DUPLO EM TUBO DE ACO GALVANIZADO COM DIAMETRO DE 1.1/4",BARRA SUPERIOR COM ALTURA DE 92CM E BARRA INFERIOR COMALTURA DE 70CM,FIXADO NA PAREDE POR CHUMBADORES,CONFORME ABNT NBR 9050 PARA ACESSIBILIDADE.FORNECIMENTO E COLOCACAO</t>
  </si>
  <si>
    <t>14.002.0215-A</t>
  </si>
  <si>
    <t>14.002.0216-0</t>
  </si>
  <si>
    <t>CORRIMAO DUPLO EM TUBO DE ACO GALVANIZADO COM DIAMETRO DE 1.1/4",BARRA SUPERIOR COM ALTURA DE 92CM E BARRA INFERIOR COMALTURA DE 70CM,FIXADO EM MONTANTES DE ACO GALVANIZADO COM DIAMETRO DE 1.1/4",CONFORME ABNT NBR 9050 PARA ACESSIBILIDADE.FORNECIMENTO E COLOCACAO</t>
  </si>
  <si>
    <t>14.002.0216-A</t>
  </si>
  <si>
    <t>14.002.0217-0</t>
  </si>
  <si>
    <t>CORRIMAO DUPLO INTERMEDIARIO EM TUBO DE ACO GALVANIZADO COMDIAMETRO DE 1.1/4",BARRA SUPERIOR COM ALTURA DE 92CM E BARRA INFERIOR COM ALTURA DE 70CM,FIXADO EM MONTANTES DE ACO GALVANIZADO COM DIAMETRO DE 1.1/4",CONFORME ABNT NBR 9050 PARA ACESSIBILIDADE.FORNECIMENTO E COLOCACAO</t>
  </si>
  <si>
    <t>14.002.0217-A</t>
  </si>
  <si>
    <t>14.002.0218-0</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</si>
  <si>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</si>
  <si>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14.002.0218-A</t>
  </si>
  <si>
    <t>14.002.0220-0</t>
  </si>
  <si>
    <t>CORRIMAO SIMPLES EM TUBO DE ACO GALVANIZADO COM DIAMETRO DE1.1/4",FIXADO NA PAREDE POR CHUMBADORES.FORNECIMENTO E COLOCACAO</t>
  </si>
  <si>
    <t>14.002.0220-A</t>
  </si>
  <si>
    <t>14.002.0227-0</t>
  </si>
  <si>
    <t>QUADRO PARA PROTECAO DE JANELA OU APARELHOS DE AR CONDICIONADO,FORMADA DE BARRAS QUADRADAS DE 3/8",CHUMBADAS NA ALVENARIA.FORNECIMENTO E COLOCACAO</t>
  </si>
  <si>
    <t>14.002.0227-A</t>
  </si>
  <si>
    <t>14.002.0230-0</t>
  </si>
  <si>
    <t>QUADRO PARA PROTECAO DE JANELA,COM TELA DE ARAME GALVANIZADO Nº12,MALHA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</si>
  <si>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</si>
  <si>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</si>
  <si>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MOSQUITEIRO EM POLIETILENO.FORNECIMENTO E COLOCACAO</t>
  </si>
  <si>
    <t>14.002.0232-A</t>
  </si>
  <si>
    <t>14.002.0235-0</t>
  </si>
  <si>
    <t>PROTECAO PARA PORTA DE ACO INOX ESCOVADO,CHAPA N°14,COM 90CM DE ALTURA.FORNECIMENTO E COLOCACAO</t>
  </si>
  <si>
    <t>14.002.0235-A</t>
  </si>
  <si>
    <t>14.002.0240-0</t>
  </si>
  <si>
    <t>PROTECAO PARA PORTA EM ACO INOX ESCOVADO,CHAPA N°14,COM 30CM DE ALTURA.FORNECIMENTO E COLOCACAO</t>
  </si>
  <si>
    <t>14.002.0240-A</t>
  </si>
  <si>
    <t>14.002.0242-0</t>
  </si>
  <si>
    <t>PROTECAO PARA PORTA EM ACO INOX ESCOVADO,CHAPA N°14,COM 20CM DE ALTURA.FORNECIMENTO E COLOCACAO</t>
  </si>
  <si>
    <t>14.002.0242-A</t>
  </si>
  <si>
    <t>14.002.0244-0</t>
  </si>
  <si>
    <t>PROTECAO PARA PORTA EM ACO INOX ESCOVADO,CHAPA N°14,COM 15CM 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</si>
  <si>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</si>
  <si>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</si>
  <si>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</si>
  <si>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</si>
  <si>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</si>
  <si>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</si>
  <si>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</si>
  <si>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</si>
  <si>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</si>
  <si>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</si>
  <si>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</si>
  <si>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</si>
  <si>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</si>
  <si>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</si>
  <si>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</si>
  <si>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</si>
  <si>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</si>
  <si>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</si>
  <si>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</si>
  <si>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</si>
  <si>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</si>
  <si>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</si>
  <si>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</si>
  <si>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</si>
  <si>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</si>
  <si>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</si>
  <si>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</si>
  <si>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</si>
  <si>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</si>
  <si>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</si>
  <si>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</si>
  <si>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</si>
  <si>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 2 BARRAS QUADRADAS DE 1" EM PARARELO,COM 2 MONTANTES EM TUBO DE FERRO GALVANIZADO DE 3",SENDO 0,50M LIVRE E 0,20M ENTERRADO.FORNECIMENTO E COLOCACAO</t>
  </si>
  <si>
    <t>14.002.0374-A</t>
  </si>
  <si>
    <t>14.002.0375-0</t>
  </si>
  <si>
    <t>ESTRUTURA DE SUSTENTACAO PARA GAIOLAS,EM MODULO DE 1,80M COM 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</si>
  <si>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</si>
  <si>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</si>
  <si>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</si>
  <si>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</si>
  <si>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</si>
  <si>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</si>
  <si>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</si>
  <si>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</si>
  <si>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 DE FERRO,EXCLUSIVE ESTE.FORNECIMENTO E COLOCACAO</t>
  </si>
  <si>
    <t>14.002.0380-A</t>
  </si>
  <si>
    <t>14.002.0383-0</t>
  </si>
  <si>
    <t>PONTA DE LANCA DE FERRO FUNDIDO COM 12CM DE ALTURA,FIXADA EM BARRA REDONDA DE 1.1/4", EXCLUSIVE ESTA.FORNECIMENTO E COLOCACAO</t>
  </si>
  <si>
    <t>14.002.0383-A</t>
  </si>
  <si>
    <t>14.002.0385-0</t>
  </si>
  <si>
    <t>TAMPA DE FERRO PARA CAIXA DE AGUA,EM CHAPA Nº18,COM DIAMETRO 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</si>
  <si>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</si>
  <si>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</si>
  <si>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</si>
  <si>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</si>
  <si>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</si>
  <si>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</si>
  <si>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</si>
  <si>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</si>
  <si>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</si>
  <si>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</si>
  <si>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</si>
  <si>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</si>
  <si>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</si>
  <si>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</si>
  <si>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</si>
  <si>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</si>
  <si>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</si>
  <si>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 ALTURA APROXIMADAS DE 0,80X2,10M,INCLUSIVE FECHADURA DE CILINDRO E DOBRADICAS,EXCLUSIVE VIDRO.FORNECIMENTO E COLOCACAO</t>
  </si>
  <si>
    <t>14.002.0408-A</t>
  </si>
  <si>
    <t>14.002.0410-0</t>
  </si>
  <si>
    <t>PORTA DE ABRIR EM ACO LAMINADO A FRIO COM ADICAO DE COBRE,EM 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</si>
  <si>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</si>
  <si>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</si>
  <si>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 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</si>
  <si>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</si>
  <si>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</si>
  <si>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</si>
  <si>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</si>
  <si>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</si>
  <si>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</si>
  <si>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</si>
  <si>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</si>
  <si>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</si>
  <si>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</si>
  <si>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</si>
  <si>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</si>
  <si>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</si>
  <si>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</si>
  <si>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</si>
  <si>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</si>
  <si>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</si>
  <si>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 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</si>
  <si>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</si>
  <si>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</si>
  <si>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 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</si>
  <si>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</si>
  <si>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</si>
  <si>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 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</si>
  <si>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</si>
  <si>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</si>
  <si>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 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</si>
  <si>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</si>
  <si>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</si>
  <si>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 E COLOCACAO</t>
  </si>
  <si>
    <t>14.002.0454-A</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</si>
  <si>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</si>
  <si>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</si>
  <si>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</si>
  <si>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</si>
  <si>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</si>
  <si>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</si>
  <si>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</si>
  <si>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</si>
  <si>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</si>
  <si>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</si>
  <si>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</si>
  <si>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</si>
  <si>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</si>
  <si>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</si>
  <si>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</si>
  <si>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</si>
  <si>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</si>
  <si>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</si>
  <si>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14.002.0482-0</t>
  </si>
  <si>
    <t>JANELA DE CORRER EM ACO LAMINADO A FRIO COM ADICAO DE COBRE, COM BANDEIRA BASCULANTE, MEDINDO 1,00X1,50M,PRE-PINTADA,COMPLETA COM 2 FOLHAS FIXAS E 2 FOLHAS CENTRAIS DE CORRER PARA RECEBER VIDRO (EXCLUSIVE ESTE),MASSA EXTERNA COM DIVISOES E 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</si>
  <si>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</si>
  <si>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</si>
  <si>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</si>
  <si>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</si>
  <si>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</si>
  <si>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</si>
  <si>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</si>
  <si>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</si>
  <si>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</si>
  <si>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</si>
  <si>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</si>
  <si>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</si>
  <si>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</si>
  <si>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</si>
  <si>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</si>
  <si>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</si>
  <si>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</si>
  <si>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</si>
  <si>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</si>
  <si>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</si>
  <si>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</si>
  <si>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</si>
  <si>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</si>
  <si>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EM ACO LAMINADO A FRIO COM ADICAO DE COBRE,4 FOLHAS,COM BANDEIRA BASCULANTE,MEDINDO 1,00X2,00X0,14M,MASSA EXTERNA 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</si>
  <si>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</si>
  <si>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</si>
  <si>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</si>
  <si>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</si>
  <si>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</si>
  <si>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 COM ADICAO DE COBRE,PARA JANELA MAXIM-AR 140CM.FORNECIMENTO 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</si>
  <si>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</si>
  <si>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</si>
  <si>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</si>
  <si>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</si>
  <si>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</si>
  <si>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</si>
  <si>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</si>
  <si>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</si>
  <si>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 E COLOCACAO</t>
  </si>
  <si>
    <t>14.002.0499-A</t>
  </si>
  <si>
    <t>14.002.0501-0</t>
  </si>
  <si>
    <t>JANELA EM ACO LAMINADO A FRIO COM ADICAO DE COBRE,TIPO MAXIM-AR,MEDINDO 2,00X0,60M,COM GRADE ELO,COMPOSTO POR 1 MODULO DE 0,60X0,60M,COM 1 FOLHA,1 MODULO DE 1,40X0,60M,COM 2 FOLHAS 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</si>
  <si>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</si>
  <si>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</si>
  <si>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</si>
  <si>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</si>
  <si>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</si>
  <si>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</si>
  <si>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</si>
  <si>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</si>
  <si>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</si>
  <si>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</si>
  <si>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</si>
  <si>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</si>
  <si>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</si>
  <si>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</si>
  <si>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</si>
  <si>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</si>
  <si>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</si>
  <si>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</si>
  <si>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</si>
  <si>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</si>
  <si>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</si>
  <si>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</si>
  <si>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</si>
  <si>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</si>
  <si>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</si>
  <si>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</si>
  <si>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</si>
  <si>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</si>
  <si>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</si>
  <si>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</si>
  <si>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</si>
  <si>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</si>
  <si>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</si>
  <si>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</si>
  <si>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</si>
  <si>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</si>
  <si>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</si>
  <si>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</si>
  <si>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</si>
  <si>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</si>
  <si>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</si>
  <si>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</si>
  <si>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</si>
  <si>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</si>
  <si>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</si>
  <si>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</si>
  <si>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</si>
  <si>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</si>
  <si>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</si>
  <si>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</si>
  <si>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</si>
  <si>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</si>
  <si>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</si>
  <si>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</si>
  <si>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</si>
  <si>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</si>
  <si>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</si>
  <si>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</si>
  <si>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</si>
  <si>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</si>
  <si>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</si>
  <si>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</si>
  <si>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 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</si>
  <si>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</si>
  <si>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</si>
  <si>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</si>
  <si>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</si>
  <si>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</si>
  <si>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</si>
  <si>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</si>
  <si>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</si>
  <si>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</si>
  <si>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</si>
  <si>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</si>
  <si>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</si>
  <si>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</si>
  <si>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</si>
  <si>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 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</si>
  <si>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</si>
  <si>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</si>
  <si>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</si>
  <si>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</si>
  <si>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14.003.0062-0</t>
  </si>
  <si>
    <t>JANELA DE ALUMINIO ANODIZADO EM BRONZE OU PRETO,TIPO PIVOTANTE,C/PAINEL PIVOTANTE VERTICAL,EM PERFIS SERIE 28.FORNECIMENTO E COLOCACAO</t>
  </si>
  <si>
    <t>14.003.0062-A</t>
  </si>
  <si>
    <t>JANELA BASCULANTE DE ALUMINIO ANODIZADO AO NATURAL,COM 1 ORDEM E BASCULA INFERIOR FIXA,EM PERFIS SERIE 28.FORNECIMENTO E COLOCACAO</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</si>
  <si>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</si>
  <si>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</si>
  <si>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</si>
  <si>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</si>
  <si>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</si>
  <si>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</si>
  <si>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</si>
  <si>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</si>
  <si>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</si>
  <si>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</si>
  <si>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</si>
  <si>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</si>
  <si>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</si>
  <si>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 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</si>
  <si>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</si>
  <si>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</si>
  <si>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 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</si>
  <si>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</si>
  <si>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</si>
  <si>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 COLOCACAO</t>
  </si>
  <si>
    <t>14.003.0131-A</t>
  </si>
  <si>
    <t>14.003.0145-0</t>
  </si>
  <si>
    <t>JANELA DE ALUMINIO ANODIZADO AO NATURAL FOSCO,TIPO MAXIM-AR,EM PERFIS SERIE 28,COM 50 CM DE ALTURA,EM 4 MODULOS,CONFORME 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</si>
  <si>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</si>
  <si>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</si>
  <si>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</si>
  <si>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</si>
  <si>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</si>
  <si>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</si>
  <si>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</si>
  <si>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</si>
  <si>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</si>
  <si>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</si>
  <si>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</si>
  <si>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 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</si>
  <si>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</si>
  <si>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</si>
  <si>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</si>
  <si>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</si>
  <si>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</si>
  <si>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</si>
  <si>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</si>
  <si>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</si>
  <si>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 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</si>
  <si>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</si>
  <si>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</si>
  <si>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</si>
  <si>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</si>
  <si>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</si>
  <si>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</si>
  <si>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</si>
  <si>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</si>
  <si>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</si>
  <si>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</si>
  <si>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</si>
  <si>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 28,EM VENEZIANA.FORNECIMENTO E COLOCACAO</t>
  </si>
  <si>
    <t>14.003.0161-A</t>
  </si>
  <si>
    <t>14.003.0163-0</t>
  </si>
  <si>
    <t>CAIXILHO FIXO DE ALUMINIO ANODIZADO AO NATURAL,SERIE 28,PARA 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</si>
  <si>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</si>
  <si>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</si>
  <si>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</si>
  <si>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</si>
  <si>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</si>
  <si>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</si>
  <si>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</si>
  <si>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</si>
  <si>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 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</si>
  <si>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</si>
  <si>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</si>
  <si>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</si>
  <si>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</si>
  <si>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</si>
  <si>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 VIDRO,EM PERFIS SERIE 25,EXCLUSIVE FECHADURA.FORNECIMENTO E 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</si>
  <si>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</si>
  <si>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</si>
  <si>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</si>
  <si>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</si>
  <si>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</si>
  <si>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</si>
  <si>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</si>
  <si>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</si>
  <si>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 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</si>
  <si>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</si>
  <si>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</si>
  <si>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 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</si>
  <si>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</si>
  <si>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</si>
  <si>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</si>
  <si>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</si>
  <si>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</si>
  <si>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</si>
  <si>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</si>
  <si>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</si>
  <si>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</si>
  <si>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</si>
  <si>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</si>
  <si>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</si>
  <si>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</si>
  <si>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</si>
  <si>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 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</si>
  <si>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</si>
  <si>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</si>
  <si>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</si>
  <si>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</si>
  <si>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</si>
  <si>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</si>
  <si>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</si>
  <si>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</si>
  <si>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</si>
  <si>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</si>
  <si>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</si>
  <si>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 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</si>
  <si>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</si>
  <si>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</si>
  <si>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</si>
  <si>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</si>
  <si>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</si>
  <si>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</si>
  <si>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</si>
  <si>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</si>
  <si>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</si>
  <si>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</si>
  <si>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</si>
  <si>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</si>
  <si>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</si>
  <si>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14.003.0400-0</t>
  </si>
  <si>
    <t>TELA TIPO MOSQUITEIRO,EM POLIETILENO,COM MOLDURA EM PERFIL DE ALUMINIO ANODIZADO.FORNECIMENTO E COLOCACAO</t>
  </si>
  <si>
    <t>14.003.0400-A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</si>
  <si>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</si>
  <si>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</si>
  <si>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</si>
  <si>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</si>
  <si>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</si>
  <si>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</si>
  <si>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</si>
  <si>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</si>
  <si>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</si>
  <si>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</si>
  <si>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</si>
  <si>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</si>
  <si>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</si>
  <si>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</si>
  <si>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</si>
  <si>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</si>
  <si>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</si>
  <si>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</si>
  <si>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</si>
  <si>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</si>
  <si>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</si>
  <si>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</si>
  <si>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</si>
  <si>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</si>
  <si>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</si>
  <si>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</si>
  <si>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</si>
  <si>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</si>
  <si>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</si>
  <si>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</si>
  <si>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</si>
  <si>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</si>
  <si>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</si>
  <si>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</si>
  <si>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</si>
  <si>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</si>
  <si>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</si>
  <si>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</si>
  <si>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</si>
  <si>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14.004.0121-0</t>
  </si>
  <si>
    <t>VIDRO TEMPERADO,INCOLOR,COM 6MM DE ESPESSURA,ENCAIXILHADO EM MADEIRA,ALUMINIO OU FERRO.FORNECIMENTO E COLOCACAO</t>
  </si>
  <si>
    <t>14.004.0121-A</t>
  </si>
  <si>
    <t>14.004.0150-0</t>
  </si>
  <si>
    <t>VIDRO PLUMBIFERO C/ESPESSURA MAXIMA DE 8MM PARA USO EM SALAS RADIOLOGICAS A PROVA DE RAIO-X,NAS DIMENSOES DE(0,20X0,30)M.FORNECIMENTO E COLOCACAO.</t>
  </si>
  <si>
    <t>14.004.0150-A</t>
  </si>
  <si>
    <t>14.004.0155-0</t>
  </si>
  <si>
    <t>VIDRO PLUMBIFERO C/ESPESSURA MAXIMA DE 8MM,PARA USO EM SALAS RADIOLOGICAS A PROVA DE RAIO-X,NAS DIMENSOES DE(0,30X0,40)M.FORNECIMENTO E COLOCACAO.</t>
  </si>
  <si>
    <t>14.004.0155-A</t>
  </si>
  <si>
    <t>14.004.0160-0</t>
  </si>
  <si>
    <t>VIDRO PLUMBIFERO C/ESPESSURA MAXIMA DE 8MM,PARA USO EM SALAS 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</si>
  <si>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</si>
  <si>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</si>
  <si>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</si>
  <si>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</si>
  <si>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</si>
  <si>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</si>
  <si>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</si>
  <si>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</si>
  <si>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</si>
  <si>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</si>
  <si>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</si>
  <si>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</si>
  <si>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</si>
  <si>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</si>
  <si>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</si>
  <si>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</si>
  <si>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</si>
  <si>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</si>
  <si>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</si>
  <si>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</si>
  <si>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</si>
  <si>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</si>
  <si>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</si>
  <si>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PORTA DE MADEIRA DE LEI EM COMPENSADO DE 90X210X3,5CM FOLHEADA NAS 2 FACES,ADUELA DE 13X3CM E ALIZARES DE 5X2CM,EXCLUSIVE FERRAGENS.FORNECIMENTO E COLOCACAO</t>
  </si>
  <si>
    <t>14.006.0008-A</t>
  </si>
  <si>
    <t>14.006.0012-0</t>
  </si>
  <si>
    <t>PORTA DE MADEIRA DE LEI EM COMPENSADO DE 70X210X3,5CM,FOLHEADA NAS 2 FACES,ADUELA DE 13X3CM E ALIZARES DE 5X2CM,EXCLUSIVE FERRAGENS.FORNECIMENTO E COLOCACAO</t>
  </si>
  <si>
    <t>14.006.0012-A</t>
  </si>
  <si>
    <t>14.006.0016-0</t>
  </si>
  <si>
    <t>PORTA DE MADEIRA DE LEI EM COMPENSADO,DE 200X210X3,5CM,COM DUAS FOLHAS,FOLHEADA NAS 2 FACES,ADUELAS DE 13X3CM E ALIZARES 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</si>
  <si>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</si>
  <si>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</si>
  <si>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</si>
  <si>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</si>
  <si>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</si>
  <si>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</si>
  <si>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</si>
  <si>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</si>
  <si>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80X210X3,5CM,FOLHEADANAS 2 FACES,EXCLUSIVE FERRAGENS,ADUELA E ALIZARES.FORNECIMENTO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</si>
  <si>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</si>
  <si>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</si>
  <si>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</si>
  <si>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</si>
  <si>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</si>
  <si>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</si>
  <si>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</si>
  <si>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</si>
  <si>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</si>
  <si>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</si>
  <si>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</si>
  <si>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</si>
  <si>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</si>
  <si>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</si>
  <si>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</si>
  <si>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</si>
  <si>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</si>
  <si>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</si>
  <si>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</si>
  <si>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</si>
  <si>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</si>
  <si>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</si>
  <si>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</si>
  <si>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80X210X3,5CM,EXCLUSIVE FERRAGENS,ADUELA E ALIZARES.FORNECIMENTO ECOLOCACAO</t>
  </si>
  <si>
    <t>14.006.0039-A</t>
  </si>
  <si>
    <t>14.006.0041-0</t>
  </si>
  <si>
    <t>PORTA DE MADEIRA DE LEI,COM UMA ALMOFADA REBAIXADA,DE 70X210X3,5CM,EXCLUSIVE FERRAGENS,ADUELA E ALIZARES.FORNECIMENTO ECOLOCACAO</t>
  </si>
  <si>
    <t>14.006.0041-A</t>
  </si>
  <si>
    <t>14.006.0043-0</t>
  </si>
  <si>
    <t>PORTA DE MADEIRA DE LEI,COM UMA ALMOFADA REBAIXADA,DE 60X210X3,5CM,EXCLUSIVE FERRAGENS,ADUELA E ALIZARES.FORNECIMENTO ECOLOCACAO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</si>
  <si>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</si>
  <si>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</si>
  <si>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</si>
  <si>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</si>
  <si>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</si>
  <si>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</si>
  <si>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</si>
  <si>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</si>
  <si>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</si>
  <si>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</si>
  <si>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</si>
  <si>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</si>
  <si>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</si>
  <si>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</si>
  <si>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</si>
  <si>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</si>
  <si>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</si>
  <si>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</si>
  <si>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</si>
  <si>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</si>
  <si>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</si>
  <si>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</si>
  <si>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</si>
  <si>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</si>
  <si>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</si>
  <si>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</si>
  <si>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</si>
  <si>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</si>
  <si>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</si>
  <si>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</si>
  <si>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</si>
  <si>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</si>
  <si>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</si>
  <si>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</si>
  <si>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</si>
  <si>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</si>
  <si>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</si>
  <si>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</si>
  <si>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</si>
  <si>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</si>
  <si>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</si>
  <si>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</si>
  <si>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</si>
  <si>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</si>
  <si>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</si>
  <si>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</si>
  <si>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</si>
  <si>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</si>
  <si>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</si>
  <si>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</si>
  <si>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</si>
  <si>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</si>
  <si>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</si>
  <si>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</si>
  <si>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</si>
  <si>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</si>
  <si>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</si>
  <si>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</si>
  <si>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</si>
  <si>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</si>
  <si>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</si>
  <si>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</si>
  <si>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</si>
  <si>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</si>
  <si>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</si>
  <si>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</si>
  <si>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</si>
  <si>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</si>
  <si>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</si>
  <si>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</si>
  <si>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</si>
  <si>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</si>
  <si>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</si>
  <si>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</si>
  <si>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</si>
  <si>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</si>
  <si>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</si>
  <si>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</si>
  <si>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</si>
  <si>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</si>
  <si>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 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</si>
  <si>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</si>
  <si>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</si>
  <si>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</si>
  <si>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</si>
  <si>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</si>
  <si>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</si>
  <si>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</si>
  <si>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</si>
  <si>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</si>
  <si>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</si>
  <si>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</si>
  <si>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</si>
  <si>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</si>
  <si>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</si>
  <si>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</si>
  <si>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</si>
  <si>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</si>
  <si>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</si>
  <si>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</si>
  <si>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</si>
  <si>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</si>
  <si>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</si>
  <si>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</si>
  <si>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</si>
  <si>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</si>
  <si>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</si>
  <si>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</si>
  <si>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</si>
  <si>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</si>
  <si>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</si>
  <si>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</si>
  <si>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</si>
  <si>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</si>
  <si>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</si>
  <si>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</si>
  <si>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</si>
  <si>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</si>
  <si>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</si>
  <si>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</si>
  <si>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</si>
  <si>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</si>
  <si>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</si>
  <si>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</si>
  <si>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</si>
  <si>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</si>
  <si>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</si>
  <si>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</si>
  <si>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</si>
  <si>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</si>
  <si>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</si>
  <si>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 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</si>
  <si>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</si>
  <si>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</si>
  <si>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</si>
  <si>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</si>
  <si>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</si>
  <si>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</si>
  <si>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</si>
  <si>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</si>
  <si>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</si>
  <si>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14.006.0230-A</t>
  </si>
  <si>
    <t>14.006.0232-0</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</si>
  <si>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</si>
  <si>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</si>
  <si>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</si>
  <si>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</si>
  <si>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14.006.0233-A</t>
  </si>
  <si>
    <t>14.006.0234-0</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</si>
  <si>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</si>
  <si>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</si>
  <si>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</si>
  <si>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</si>
  <si>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</si>
  <si>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</si>
  <si>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</si>
  <si>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</si>
  <si>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</si>
  <si>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</si>
  <si>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</si>
  <si>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</si>
  <si>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 FERRAGENS.FORNECIMENTO E COLOCACAO</t>
  </si>
  <si>
    <t>14.006.0239-A</t>
  </si>
  <si>
    <t>14.006.0241-0</t>
  </si>
  <si>
    <t>PORTA EM CHAPA DE FIBRA DE MADEIRA PRENSADA (MDP,MDF OU HDF),2 FOLHAS,MEDIO,MIOLO SEMI-SOLIDO E REQUADRO EM MADEIRA NATURAL,ACABAMENTO PARA PINTURA,MEDINDO (70X210X3,5)CM,EXCLUSIVE FERRAGENS.FORNECIMENTO E COLOCACAO</t>
  </si>
  <si>
    <t>14.006.0241-A</t>
  </si>
  <si>
    <t>14.006.0242-0</t>
  </si>
  <si>
    <t>PORTA EM CHAPA DE FIBRA DE MADEIRA PRENSADA (MDP,MDF OU HDF),2 FOLHAS,MEDIO,MIOLO SEMI-SOLIDO E REQUADRO EM MADEIRA NATURAL,ACABAMENTO PARA PINTURA,MEDINDO (60X210X3,5)CM,EXCLUSIVE FERRAGENS.FORNECIMENTO E COLOCACAO</t>
  </si>
  <si>
    <t>14.006.0242-A</t>
  </si>
  <si>
    <t>14.006.0250-0</t>
  </si>
  <si>
    <t>PORTINHOLA DE MADEIRA EM COMPENSADO DE 20MM,PARA FECHAMENTODE QUADROS DE LUZ OU ARMARIOS,INCLUSIVE GUARNICAO,EXCLUSIVEFERRAGENS.FORNECIMENTO E COLOCACAO</t>
  </si>
  <si>
    <t>14.006.0250-A</t>
  </si>
  <si>
    <t>14.006.0255-0</t>
  </si>
  <si>
    <t>PORTAO DE TABUAS DE MADEIRA DE LEI,SOBRE ARMACAO TRIANGULADA 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</si>
  <si>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</si>
  <si>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</si>
  <si>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</si>
  <si>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</si>
  <si>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</si>
  <si>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</si>
  <si>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</si>
  <si>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</si>
  <si>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</si>
  <si>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</si>
  <si>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</si>
  <si>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</si>
  <si>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</si>
  <si>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</si>
  <si>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</si>
  <si>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</si>
  <si>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</si>
  <si>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</si>
  <si>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</si>
  <si>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</si>
  <si>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200X100X3CM,COM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</si>
  <si>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</si>
  <si>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</si>
  <si>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</si>
  <si>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</si>
  <si>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</si>
  <si>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</si>
  <si>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</si>
  <si>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</si>
  <si>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</si>
  <si>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</si>
  <si>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</si>
  <si>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</si>
  <si>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</si>
  <si>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</si>
  <si>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</si>
  <si>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</si>
  <si>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</si>
  <si>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</si>
  <si>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</si>
  <si>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</si>
  <si>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100X140X3CM,COM 3 FOLHAS,EXCLUSIVE FERRAGENS.FORNECIMENTO E COLOCACAO</t>
  </si>
  <si>
    <t>14.006.0305-A</t>
  </si>
  <si>
    <t>GUARDA-CORPO DE MADEIRA DE LEI APARELHADA,NA ALTURA UTIL DE1,00M,ENGASTADO 5CM NO CONCRETO,INTERCALADO POR MONTANTES DE 7,5CMX11,25CM/3"X4.1/2",COM ESPACAMENTO DE 1,00M,FORMANDO MODULOS "X",PARA CONTRAVENTAMENTO,COM PECAS DE 3,75CMX7,5CM/1.1/2"X3".FORNECIMENTO E COLOCACAO</t>
  </si>
  <si>
    <t>14.006.0355-0</t>
  </si>
  <si>
    <t>GRADE DE RIPAS DE MADEIRA DE LEI,CRUZADAS,MONTADAS E FIXADAS 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</si>
  <si>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</si>
  <si>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</si>
  <si>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</si>
  <si>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</si>
  <si>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</si>
  <si>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</si>
  <si>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</si>
  <si>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</si>
  <si>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</si>
  <si>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</si>
  <si>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</si>
  <si>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</si>
  <si>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</si>
  <si>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</si>
  <si>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(504X123)CM,MOLDURA DE MADEIRA ENVERNIZADA,CONFORME PROJETONº 6012/EMOP.FORNECIMENTO E COLOCACAO</t>
  </si>
  <si>
    <t>14.006.0372-A</t>
  </si>
  <si>
    <t>14.006.0373-0</t>
  </si>
  <si>
    <t>BALCAO DE ATENDIMENTO DE MADEIRA,VAO DE (130X105)CM,COM PORTA DE FRISOS DE MADEIRA,EM 2 FOLHAS,COM UMA PRATELEIRA,CONFORME PROJETO Nº6013/EMOP,EXCLUSIVE FERRAGENS E SOCO DE CONCRETO E ALVENARIA.FORNECIMENTO E COLOCACAO</t>
  </si>
  <si>
    <t>14.006.0373-A</t>
  </si>
  <si>
    <t>14.006.0375-0</t>
  </si>
  <si>
    <t>PRATELEIRA DE MADEIRA DE LEI EM COMPENSADO DE 20MM E 40CM DE LARGURA,SOBRE CANTONEIRAS DE FERRO.FORNECIMENTO E COLOCACAO</t>
  </si>
  <si>
    <t>14.006.0375-A</t>
  </si>
  <si>
    <t>14.006.0380-0</t>
  </si>
  <si>
    <t>PRATELEIRA DE MADEIRA DE LEI EM COMPENSADO DE 20MM E 50CM DE LARGURA,SOBRE CANTONEIRAS DE FERRO.FORNECIMENTO E COLOCACAO</t>
  </si>
  <si>
    <t>14.006.0380-A</t>
  </si>
  <si>
    <t>14.006.0385-0</t>
  </si>
  <si>
    <t>PRATELEIRA DE MADEIRA DE LEI EM COMPENSADO DE 20MM E 60CM DE 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</si>
  <si>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</si>
  <si>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</si>
  <si>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</si>
  <si>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</si>
  <si>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</si>
  <si>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</si>
  <si>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</si>
  <si>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</si>
  <si>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 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</si>
  <si>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</si>
  <si>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</si>
  <si>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</si>
  <si>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</si>
  <si>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</si>
  <si>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</si>
  <si>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</si>
  <si>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</si>
  <si>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</si>
  <si>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</si>
  <si>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</si>
  <si>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</si>
  <si>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</si>
  <si>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</si>
  <si>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</si>
  <si>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</si>
  <si>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</si>
  <si>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</si>
  <si>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</si>
  <si>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</si>
  <si>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</si>
  <si>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</si>
  <si>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</si>
  <si>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 E COLOCACAO</t>
  </si>
  <si>
    <t>14.006.0422-B</t>
  </si>
  <si>
    <t>14.006.0423-0</t>
  </si>
  <si>
    <t>PORTA DE MADEIRA DE LEI MACICA COM ATE 5 ALMOFADAS,COM 3,5CM DE ESPESSURA,EXCLUSIVE FERRAGENS,MARCO E ALIZAR.FORNECIMENTO E COLOCACAO</t>
  </si>
  <si>
    <t>14.006.0423-A</t>
  </si>
  <si>
    <t>14.006.0424-0</t>
  </si>
  <si>
    <t>JANELA DE MADEIRA DE LEI DE VENEZIANA DE ABRIR OU CORRER,COM 3CM DE ESPESSURA,EXCLUSIVE FERRAGENS E GUARNICAO.FORNECIMENTO E COLOCACAO</t>
  </si>
  <si>
    <t>14.006.0424-A</t>
  </si>
  <si>
    <t>14.006.0426-0</t>
  </si>
  <si>
    <t>JANELA DE MADEIRA DE LEI DE ABRIR OU CORRER,PARA VIDRO,COM 3CM DE ESPESSURA,EXCLUSIVE FERRAGENS E GUARNICAO.FORNECIMENTO 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</si>
  <si>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</si>
  <si>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</si>
  <si>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</si>
  <si>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</si>
  <si>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</si>
  <si>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</si>
  <si>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</si>
  <si>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</si>
  <si>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</si>
  <si>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</si>
  <si>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14.006.0440-A</t>
  </si>
  <si>
    <t>14.006.0445-0</t>
  </si>
  <si>
    <t>DECK EM MADEIRA DE LEI APARELHADA,COM ASSOALHO MEDINDO APROXIMADAMENTE 18X2CM,VIGAS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</si>
  <si>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</si>
  <si>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</si>
  <si>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</si>
  <si>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</si>
  <si>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</si>
  <si>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</si>
  <si>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</si>
  <si>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</si>
  <si>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</si>
  <si>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</si>
  <si>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</si>
  <si>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</si>
  <si>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</si>
  <si>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</si>
  <si>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</si>
  <si>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</si>
  <si>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</si>
  <si>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</si>
  <si>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</si>
  <si>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</si>
  <si>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</si>
  <si>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</si>
  <si>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</si>
  <si>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</si>
  <si>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</si>
  <si>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</si>
  <si>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</si>
  <si>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</si>
  <si>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</si>
  <si>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</si>
  <si>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</si>
  <si>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</si>
  <si>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</si>
  <si>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</si>
  <si>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</si>
  <si>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</si>
  <si>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</si>
  <si>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</si>
  <si>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 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</si>
  <si>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</si>
  <si>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</si>
  <si>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</si>
  <si>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</si>
  <si>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</si>
  <si>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</si>
  <si>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</si>
  <si>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14.007.0006-0</t>
  </si>
  <si>
    <t>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t>
  </si>
  <si>
    <t>14.007.0006-A</t>
  </si>
  <si>
    <t>14.007.0012-0</t>
  </si>
  <si>
    <t>FERRAGENS P/PORTA DE MADEIRA,1 FOLHA DE ABRIR,DE ENTRADA PRINCIPAL,CONSTANDO DE FORN.S/COLOC.(ESTA INCLUIDA NO FORN.E COLOC.ESQUADRIAS),DE:-FECHADURA EMBUTIR EM METAL C/ACABAMENTOCROMADO;-MACANETA TIPO BOLA EM METAL C/ACABAMENTO CROMADO;-ESPELHO EM METAL C/ACABAMENTO CROMADO;-3 DOBRADICAS 3"X3" ACO LAMINADO,C/PINO (EIXO) E BOLAS DE FERRO,ACABAMENTO CROMADO</t>
  </si>
  <si>
    <t>14.007.0012-A</t>
  </si>
  <si>
    <t>14.007.0016-0</t>
  </si>
  <si>
    <t>FERRAGENS PARA PORTA DE MADEIRA,DE 1 FOLHA DE ABRIR,DE ENTRADA PRINCIPAL,CONSTANDO DE FORN.SEM COLOC.(ESTA INCLUIDA NO FORN.E COLOC.DAS ESQUADRIAS),DE:-FECHADURA DE EMBUTIR EM METAL COM ACABAMENTO CROMADO;-MACANETA TIPO BOLA EM METAL COM ACABAMENTO CROMADO;-ESPELHO EM METAL C/ACABAMENTO CROMADO;-3 DOBRADICAS 3"X3" DE FERRO GALVANIZADO,COM PINO E BOLAS</t>
  </si>
  <si>
    <t>14.007.0016-A</t>
  </si>
  <si>
    <t>14.007.0021-0</t>
  </si>
  <si>
    <t>FERRAGENS P/PORTA MADEIRA,1 FOLHA DE ABRIR,ENTRADA PRINCIPAL,CONSTANDO FORN.S/COLOC.(ESTA INCLUIDA FORN.COLOC.DAS ESQUADRIAS),DE:-FECHADURA EMBUTIR C/TRAVA ALTA SEGURANCA,TETRA CHAVE,METAL C/ACABAMENTO CROMADO;-MACANETA TIPO ALAVANCA METALC/ACABAMENTO CROMADO;-ESPELHO METAL C/ACABAMENTO CROMADO;-3DOBRADICAS 3"X3" LATAO CROMADO,C/PINOS,BOLAS E ANEIS LATAO</t>
  </si>
  <si>
    <t>14.007.0021-A</t>
  </si>
  <si>
    <t>14.007.0026-0</t>
  </si>
  <si>
    <t>FERRAGENS P/PORTA MADEIRA,2 FOLHAS ABRIR,ENTRADA PRINCIPAL,CONSTANDO FORN.S/COLOC.(ESTA INCLUIDA FORN.COLOC.ESQUADRIAS),DE:-FECHADURA EMBUTIR METAL C/ACABAMENTO CROMADO;-ROSETA METAL C/ACABAMENTO CROMADO;-MACANETA TIPO ALAVANCA METAL C/ACABAMENTO CROMADO;-6 DOBRADICAS 3"X3" LATAO CROMADO,C/PINOS,BOLAS E ANEIS DE LATAO;-2 FECHOS DE EMBUTIR,ALONGADOS,EM LATAO</t>
  </si>
  <si>
    <t>14.007.0026-A</t>
  </si>
  <si>
    <t>14.007.0030-0</t>
  </si>
  <si>
    <t>FERRAGENS PARA PORTA DE MADEIRA,DE 1 FOLHA DE ABRIR,DE ENTRADA DE SERVICO,CONSTANDO DE FORNECIMENTO SEM COLOCACAO (ESTAINCLUIDA NO FORNECIMENTO E COLOCACAO DAS ESQUADRIAS),DE:-FECHADURA DE EMBUTIR,EM METAL COM ACABAMENTO CROMADO;-3 DOBRADICAS 3"X2.1/2" DE FERRO GALVANIZADO,COM PINO E BOLAS DE LATAO</t>
  </si>
  <si>
    <t>14.007.0030-A</t>
  </si>
  <si>
    <t>14.007.0036-0</t>
  </si>
  <si>
    <t>FERRAGENS P/PORTA DE MADEIRA,DE 1 FOLHA DE ABRIR,ENTRADA DESERVICO,CONSTANDO DE FORN.S/COLOC.(ESTA INCLUIDA NO FORN.COLOC.DAS ESQUADRIAS),DE:-FECHADURA DE EMBUTIR EM METAL C/ACABAMENTO CROMADO;-MACANETA TIPO BOLA EM METAL C/ACABAMENTO CROMADO;-ESPELHO EM METAL C/ACABAMENTO CROMADO;-3 DOBRADICAS 3"X2.1/2" DE FERRO GALVANIZADO,C/PINO E BOLAS DE LATAO</t>
  </si>
  <si>
    <t>14.007.0036-A</t>
  </si>
  <si>
    <t>14.007.0038-0</t>
  </si>
  <si>
    <t>FERRAGENS P/PORTA DE MADEIRA,DE 1 FOLHA DE ABRIR,EXTERNA,CONSTANDO DE FORN.S/COLOC.(ESTA INCLUIDA NO FORN.E COLOC.DAS ESQUADRIAS),DE:-FECHADURA DE EMBUTIR,EM METAL COM ACABAMENTO CROMADO;-MACANETA TIPO BOLA,EM METAL COM ACABAMENTO CROMADO;-ROSETA EM METAL COM ACABAMENTO CROMADO;-3 DOBRADICAS 3"X3" EM LATAO CROMADO,COM PINO,BOLAS E ANEIS DE LATAO</t>
  </si>
  <si>
    <t>14.007.0038-A</t>
  </si>
  <si>
    <t>14.007.0039-0</t>
  </si>
  <si>
    <t>FERRAGENS PARA PORTA DE MADEIRA,PIVOTANTE,DE 1 FOLHA,EXTERNA,CONSTANDO DE FORNECIMENTO SEM COLOCACAO (ESTA INCLUIDA NO FORNECIMENTO E COLOCACAO DAS ESQUADRIAS) DE:-FECHADURA COM TRINCO ROLETE,EM METAL,C/ACABAMENTO CROMADO-PUXADOR VERTICAL EM ACO INOX-DOBRADICA PIVOTANTE (PIVO INFERIOR E SUPERIOR) EM ACO INOX</t>
  </si>
  <si>
    <t>14.007.0039-A</t>
  </si>
  <si>
    <t>14.007.0041-0</t>
  </si>
  <si>
    <t>FERRAGENS P/PORTAS DE MADEIRA,1 FOLHA DE ABRIR,INTERNAS,SOCIAIS OU SERVICO,CONSTANDO DE FORN.S/COLOC.(ESTA INCLUIDA NO FORN.COLOC.ESQUADRIAS),DE:-FECHADURA TIPO GORGE,TRINCO REVERSIVEL,EM METAL C/ACABAMENTO CROMADO;-ROSETA EM METAL C/ACABAMENTO CROMADO;-MACANETA TIPO ALAVANCA METAL C/ACABAMENTO CROMADO;-3 DOBRADICAS FERRO GALV.3"X2.1/2",C/PINO E BOLAS FERRO</t>
  </si>
  <si>
    <t>14.007.0041-A</t>
  </si>
  <si>
    <t>14.007.0045-0</t>
  </si>
  <si>
    <t>FERRAGENS PARA PORTAS MADEIRA,DE 1 FOLHA DE ABRIR,INTERNAS,SOCIAIS OU DE SERVICO,CONSTANDO DE FORN.S/COLOC.(ESTA INCLUIDA NO FORN.E COLOC.DAS ESQUADRIAS),DE:-FECHADURA DE EMBUTIR EM METAL C/ACABAMENTO CROMADO;-MACANETA TIPO ALAVANCA,EM METAL C/ACABAMENTO CROMADO;-ESPELHO METAL C/ACABAMENTO CROMADO;-3 DOBRADICAS FERRO GALV. 3"X2.1/2",C/PINOS E BOLAS DE LATAO</t>
  </si>
  <si>
    <t>14.007.0045-A</t>
  </si>
  <si>
    <t>14.007.0051-0</t>
  </si>
  <si>
    <t>FERRAGENS P/PORTAS MADEIRA,INTERNAS,2 FOLHAS ABRIR,CONSTANDO FORN.S/COLOC.(INCLUIDA FORN.COLOC.ESQUADRIAS),DE:-FECHADURA TIPO GORGE,TRINCO REVERSIVEL,METAL ACABAMENTO CROMADO;-ROSETA METAL ACABAMENTO CROMADO;-MACANETA TIPO ALAVANCA METAL ACABAMENTO CROMADO;-6 DOBRADICAS FERRO GALV.3"X2.1/2",PINO FERRO BOLAS LATAO;-2 FECHOS EMBUTIR,30 A 40CM ALT.METAL CROMADO</t>
  </si>
  <si>
    <t>14.007.0051-A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</si>
  <si>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</si>
  <si>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</si>
  <si>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</si>
  <si>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</si>
  <si>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 DE FORN.S/COLOC.(ESTA INCLUIDA NO FORN.E COLOC.DAS ESQUADRIAS),DE:-FECHADURA DE EMBUTIR EM METAL C/ACABAMENTO CROMADO;-MACANETA TIPO ALAVANCA EM METAL C/ACABAMENTO CROMADO;-ROSETA EM METAL C/ACABAMENTO CROMADO;-3 DOBRADICAS DE FERRO GALVANIZADO DE 3"X2.1/2",COM PINO E BOLAS DE LATAO</t>
  </si>
  <si>
    <t>14.007.0057-A</t>
  </si>
  <si>
    <t>14.007.0061-0</t>
  </si>
  <si>
    <t>FERRAGENS P/PORTA MADEIRA,1 FOLHA ABRIR,P/BANHEIRO,CONSTANDO DE FORN.S/COLOC.DE:-FECHADURA TIPO TRANQUETA,TRINCO REVERSIVEL,EM METAL C/ACABAMENTO CROMADO;-MACANETA TIPO ALAVANCA,EM METAL C/ACABAMENTO CROMADO;-ROSETA,EM METAL C/ACABAMENTO CROMADO;-TRANQUETA C/TRINCO ACOPLADO,METAL C/ACABAMENTO CROMADO;-3 DOBRADICAS FERRO GALV.3"X2.1/2",C/PINO E BOLAS LATAO</t>
  </si>
  <si>
    <t>14.007.0061-A</t>
  </si>
  <si>
    <t>14.007.0065-0</t>
  </si>
  <si>
    <t>FERRAGENS PARA PORTA DE MADEIRA,DE 1 FOLHA DE ABRIR,INTERNA,PARA BANHEIRO DE SERVICO,CONSTANDO DE FORN.S/COLOC.(ESTA INCLUIDA NO FORN.E COLOC.DAS ESQUADRIAS),DE:-FECHADURA DE EMBUTIR,COM CHAPA-TESTA,EM METAL COM ACABAMENTO CROMADO;-TRANQUETA EM METAL COM ACABAMENTO CROMADO;-3 DOBRADICAS DE FERRO GALVANIZADO DE 3"X2.1/2",COM PINO E BOLAS DE FERRO</t>
  </si>
  <si>
    <t>14.007.0065-A</t>
  </si>
  <si>
    <t>14.007.0070-0</t>
  </si>
  <si>
    <t>FERRAGENS PARA PORTA DE MADEIRA,DE 1 FOLHA,DE ABRIR,PARA SANITARIOS OU CHUVEIROS COLETIVOS,CONSTANDO DE FORNECIMENTO SEM COLOCACAO(ESTA INCLUIDA NO FORNECIMENTO E COLOCACAO DAS ESQUADRIAS),DE:-FECHO DE SOBREPOR,TIPO "LIVRE-OCUPADO",RETANGULAR,EM METAL COM ACABAMENTO CROMADO;-3 DOBRADICAS DE FERRO GALVANIZADO DE 3"X2.1/2",COM PINO E BOLAS DE FERRO</t>
  </si>
  <si>
    <t>14.007.0070-A</t>
  </si>
  <si>
    <t>14.007.0075-0</t>
  </si>
  <si>
    <t>FERRAGENS PARA PORTA DE MADEIRA,DE 1 FOLHA DE ABRIR,PARA SANITARIOS OU CHUVEIROS COLETIVOS,CONSTANDO DE FORNECIMENTO SEM COLOCACAO(ESTA INCLUIDA NO FORNECIMENTO E COLOCACAO DAS ESQUADRIAS),DE:-FECHO DE SOBREPOR,TIPO "LIVRE-OCUPADO",RETANGULAR,EM METAL COM ACABAMENTO CROMADO;-3 DOBRADICAS DE FERRO GALVANIZADODE 3"X3",COM PINO E BOLAS</t>
  </si>
  <si>
    <t>14.007.0075-A</t>
  </si>
  <si>
    <t>14.007.0080-0</t>
  </si>
  <si>
    <t>FERRAGENS PARA PORTA DE MADEIRA,DE 1 FOLHA DE ABRIR,PARA BANHEIRO,CONSTANDO DE FORNECIMENTO SEM COLOCACAO (ESTA INCLUIDA NO FORNECIMENTO E COLOCACAO DAS ESQUADRIAS),DE:-FECHADURA DE EMBUTIR,EM METAL COM ACABAMENTO CROMADO;-MACANETA TIPO ALAVANCA EM METAL COM ACABAMENTO CROMADO;-3 DOBRADICAS DE FERRO GALVANIZADO DE 3"X2.1/2",COM PINO E BOLAS DE LATAO</t>
  </si>
  <si>
    <t>14.007.0080-A</t>
  </si>
  <si>
    <t>14.007.0085-0</t>
  </si>
  <si>
    <t>FERRAGENS P/PORTA MADEIRA COLOC.DIVISORIAS MARMORE,MARMORITE OU CONCRETO,ATE 3CM ESP.CONSTANDO FORN.S/COLOC.(ESTA INCLUIDA FORN.COLOC.ESQUADRIAS),DE:-2 DOBRADICAS C/UMA ABAS "U",LATAO,ACABAMENTO CROMADO,P/DIVISORIAS MARMORE;-FECHO SOBREPOR,TIPO "LIVRE-OCUPADO",RETANGULAR,METAL C/ACABAMENTO CROMADO,;-BATENTE "U",LATAO,ACABAMENTO CROMADO,P/DIVISORIAS MARMORE</t>
  </si>
  <si>
    <t>14.007.0085-A</t>
  </si>
  <si>
    <t>14.007.0090-0</t>
  </si>
  <si>
    <t>FERRAGENS P/PORTA MADEIRA,CORRER,1 FOLHA,CONSTANDO FORN.S/COLOC.(ESTA INCLUIDA FORN.COLOC.ESQUADRIAS),DE:-FECHADURA EMBUTIR,BICO DE PAPAGAIO,C/CHAVE BIPARTIDA,METAL C/ACABAMENTO CROMADO;-2,00M DE TRILHO SUPERIOR "U",ALUMINIO;-2 ROLDANAS;-2PINOS GUIA,ALUMINIO OU LATAO,S/CANTONEIRA;-2,00M TRILHO INFERIOR "U",ALUMINIO;-2 CONCHAS,C/FURO P/CHAVE,EM LATAO CROMADO</t>
  </si>
  <si>
    <t>14.007.0090-A</t>
  </si>
  <si>
    <t>14.007.0095-0</t>
  </si>
  <si>
    <t>FERRAGENS P/PORTA MADEIRA,CORRER,2 FOLHAS,CONSTANDO FORN.S/COLOC.(ESTA INCLUIDA FORN.COLOC.ESQUADRIAS),DE:-FECHADURA EMBUTIR,BICO DE PAPAGAIO,C/CHAVE BIPARTIDA,METAL C/ACABAMENTO CROMADO;-4,00M DE TRILHO SUPERIOR "U",ALUMINIO;-4 ROLDANAS;-4 PINOS GUIA,ALUMINIO OU LATAO,S/CANTONEIRA;-4,00M TRILHO INFERIOR "U",ALUMINIO;-2 CONCHAS,C/FURO P/CHAVE,LATAO CROMADO</t>
  </si>
  <si>
    <t>14.007.0095-A</t>
  </si>
  <si>
    <t>14.007.0100-0</t>
  </si>
  <si>
    <t>FERRAGENS PARA PORTA DE MADEIRA,PIVOTANTE,DE 1 FOLHA,INTERNA,CONSTANDO DE FORNECIMENTO SEM COLOCACAO (ESTA INCLUIDA NO FORNECIMENTO E COLOCACAO DAS ESQUADRIAS) DE:-FECHADURA COM TRINCO ROLETE,EM METAL C/ACABAMENTO CROMADO;-PUXADOR VERTICALEM ACO INOX;-DOBRADICA PIVOTANTE (PIVO INFERIOR E SUPERIOR)EM ACO INOX</t>
  </si>
  <si>
    <t>14.007.0100-A</t>
  </si>
  <si>
    <t>14.007.0102-0</t>
  </si>
  <si>
    <t>FERRAGENS P/PORTA DIVISORIAS,1 FOLHA,REVESTIDAS MADEIRA OU LAMINADO VINILICO,CONSTANDO FORN.S/COLOC.(INCLUIDA FORN.COLOC.DIVISORIA),DE:-FECHADURA EMBUTIR C/CILINDRO CENTRAL,METAL C/ACABAMENTO CROMADO,MACANETA TIPO BOLA C/ESPELHO CIRCULAR,METAL C/ACAB.CROMADO;-1 FECHO EMBUTIR METAL C/CROMADO;-3 DOBRADICAS 3"X2.1/2",LATAO,CROMADO,C/PINO,BOLAS E ANEIS DE LATAO</t>
  </si>
  <si>
    <t>14.007.0102-A</t>
  </si>
  <si>
    <t>14.007.0106-0</t>
  </si>
  <si>
    <t>FERRAGENS P/PORTA DIVISORIAS,2 FOLHAS,REVESTIDAS MADEIRA OULAMINADO VINILICO,CONSTANDO FORN.S/COLOC.(INCLUIDA FORN.COLOC.DIVISORIA),DE:-FECHADURA EMBUTIR CILINDRO CENTRAL,METAL C/ACABAMENTO CROMADO,MACANETA TIPO BOLA C/ESPELHO CIRCULAR,METAL ACABAMENTO CROMADO;-2 FECHOS EMBUTIR METAL C/CROMADO;-6 DOBRADICAS 3"X2.1/2",LATAO,CROMADO,PINO,BOLAS E ANEIS LATAO</t>
  </si>
  <si>
    <t>14.007.0106-A</t>
  </si>
  <si>
    <t>14.007.0110-0</t>
  </si>
  <si>
    <t>FERRAGENS PARA PORTA DE MADEIRA DE BARRACAO DE OBRA OU CASATIPO POPULAR,CONSTANDO DE FORNECIMENTO SEM COLOCACAO (ESTA INCLUIDA NO FORNECIMENTO E COLOCACAO DAS ESQUADRIAS),DE:-FECHADURA DE SOBREPOR,TIPO CAIXAO,FORMA RETANGULAR,DE(100X86X38)MM,EM METAL COM ACABAMENTO RESINADO PRETO;-3 DOBRADICAS DE FERRO,DE 3"X2.1/2",COM PINO E BOLAS DE LATAO</t>
  </si>
  <si>
    <t>14.007.0110-A</t>
  </si>
  <si>
    <t>14.007.0115-0</t>
  </si>
  <si>
    <t>FERRAGENS PARA PORTA DE MADEIRA DE ARMARIO,CONSTANDO DE FORNECIMENTO SEM COLOCACAO (ESTA INCLUIDA NO FORNECIMENTO E COLOCACAO DAS ESQUADRIAS),DE:-FECHADURA DE EMBUTIR PARA ARMARIO,COM CHAVES TIPO GORGE,EM METAL COM ACABAMENTO CROMADO;-3 DOBRADICAS,DE 2.1/2"X1.3/8",EM LATAO,ACABAMENTO CROMADO,COM PINO E BOLAS DE LATAO</t>
  </si>
  <si>
    <t>14.007.0115-A</t>
  </si>
  <si>
    <t>14.007.0120-0</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</si>
  <si>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</si>
  <si>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</si>
  <si>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</si>
  <si>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 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</si>
  <si>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</si>
  <si>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</si>
  <si>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</si>
  <si>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</si>
  <si>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</si>
  <si>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 LATAO,TIPO MACHO-FEMEA;-1 COMANDO PARA BASCULANTE COM PUNHO 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</si>
  <si>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</si>
  <si>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</si>
  <si>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</si>
  <si>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</si>
  <si>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</si>
  <si>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</si>
  <si>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</si>
  <si>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</si>
  <si>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 CROMADO</t>
  </si>
  <si>
    <t>14.007.0150-A</t>
  </si>
  <si>
    <t>14.007.0155-0</t>
  </si>
  <si>
    <t>FERRAGENS P/JANELA MADEIRA ABRIR,2 FOLHAS,TIPO VIDRO,VENEZIANA E POSTIGO,CONSTANDO FORN.S/COLOC.DE:-6 DOBRADICAS FERRO GALVANIZADO 2.1/2"X3",C/PINO E BOLAS DE LATAO;-4 DOBRADICAS FERRO GALVANIZADO 2"X1.1/2",C/PINO E BOLAS DE LATAO;-2 FECHOS DE FIO REDONDO,FERRO,2",ACABAMENTO CROMADO;-1 FECHO REDONDO FERRO,P/PINTAR,20CM;-1 FECHO REDONDO FERRO,P/PINTAR,30CM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</si>
  <si>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</si>
  <si>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</si>
  <si>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</si>
  <si>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</si>
  <si>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</si>
  <si>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</si>
  <si>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</si>
  <si>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14.007.0175-0</t>
  </si>
  <si>
    <t>FERRAGENS PARA PORTAS (CONJUNTO COMPLETO) DE 2 FOLHAS COM BANDEIRA DE VIDRO TEMPERADO DE 10MM, CONSTANDO DE FORNECIMENTO SEM COLOCACAO (ESTA INCLUIDA NO FORNECIMENTO E COLOCACAO DOVIDRO),EXCLUSIVE MOLA HIDRAULICA DE PISO(VIDE ITEM 14.007.0190)</t>
  </si>
  <si>
    <t>14.007.0175-A</t>
  </si>
  <si>
    <t>14.007.0185-0</t>
  </si>
  <si>
    <t>FERRAGENS P/PORTAS(CONJUNTO COMPLETO) DE 2 FOLHAS C/BANDEIRA E 2 PAINES FIXOS LATERAIS DE VIDRO TEMPERADO DE 10MM,CONST. DE FORNECIMENTO SEM COLOCACAO(ESTA INCLUIDA NO FORNECIMENTO 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</si>
  <si>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</si>
  <si>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</si>
  <si>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</si>
  <si>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</si>
  <si>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</si>
  <si>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</si>
  <si>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</si>
  <si>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</si>
  <si>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 FORNECIMENTO E COLOCACAO DA DIVISORIA),DE:-4 CANTONEIRAS DE ALUMINIO PARA FIXACAO DA PLACA;-12 PARAFUSOS DE ALUMINIO DE3/4"X5/16" COM ROSCA</t>
  </si>
  <si>
    <t>14.007.0200-A</t>
  </si>
  <si>
    <t>14.007.0249-0</t>
  </si>
  <si>
    <t>FERRAGENS PARA PORTAS DE MADEIRA DE ENTRADA PRINCIPAL,CONSTANDO DE FORNECIMENTO DAS PECAS,EXCLUSIVE DOBRADICAS:-FECHADURA DE EMBUTIR EM METAL COM ACABAMENTO CROMADO;-ESPELHO EM METAL COM ACABAMENTO CROMADO;-MACANETA TIPO ALAVANCA EM METAL COM ACABAMENTO CROMADO</t>
  </si>
  <si>
    <t>14.007.0249-A</t>
  </si>
  <si>
    <t>14.007.0252-0</t>
  </si>
  <si>
    <t>FERRAGENS PARA PORTAS DE MADEIRA DE ENTRADA PRINCIPAL,CONSTANDO DE FORNECIMENTO DAS PECAS,EXCLUSIVE DOBRADICAS:-FECHADURA DE EMBUTIR EM METAL COM ACABAMENTO CROMADO;-ESPELHO EM METAL COM ACABAMENTO CROMADO;-MACANETA TIPO BOLA EM METAL COM ACABAMENTO CROMADO</t>
  </si>
  <si>
    <t>14.007.0252-A</t>
  </si>
  <si>
    <t>14.007.0256-0</t>
  </si>
  <si>
    <t>FERRAGENS PARA PORTAS INTERNAS DE MADEIRA,CONSTANDO DE FORNECIMENTO DAS PECAS,EXCLUSIVE DOBRADICAS:-FECHADURA DE EMBUTIR EM METAL COM ACABAMENTO CROMADO;-MACANETA TIPO ALAVANCA EMMETAL COM ACABAMENTO CROMADO;-ESPELHO EM METAL COM ACABAMENTO CROMADO</t>
  </si>
  <si>
    <t>14.007.0256-A</t>
  </si>
  <si>
    <t>14.007.0259-0</t>
  </si>
  <si>
    <t>FECHADURA PARA PORTAS INTERNAS DE MADEIRA,TIPO GORGE,TRINCOREVERSIVEL,DISTANCIA DE 40 A 55MM,MACANETA TIPO ALAVANCA,COM ROSETA,EM METAL COM ACABAMENTO CROMADO.FORNECIMENTO</t>
  </si>
  <si>
    <t>14.007.0259-A</t>
  </si>
  <si>
    <t>14.007.0261-0</t>
  </si>
  <si>
    <t>FERRAGENS PARA PORTAS DE MADEIRA DE BANHEIRO,CONSTANDO DE FORNECIMENTO DAS PECAS,EXCLUSIVE DOBRADICAS:-FECHADURA DE EMBUTIR EM METAL COM ACABAMENTO CROMADO;-ESPELHO EM METAL COM ACABAMENTO CROMADO;-MACANETA TIPO ALAVANCA EM METAL COM ACABAMENTO CROMADO</t>
  </si>
  <si>
    <t>14.007.0261-A</t>
  </si>
  <si>
    <t>14.007.0264-0</t>
  </si>
  <si>
    <t>FECHADURA PARA PORTAS DE MADEIRA DE BANHEIRO,CONSTANDO DE FORNECIMENTO DAS PECAS:-FECHADURA DE EMBUTIR TIPO TRANQUETA,TRINCO REVERSIVEL,EM METAL COM ACABAMENTO CROMADO;-MACANETA TIPO ALAVANCA,EM METAL COM ACABAMENTO CROMADO;-ROSETA E TRANQUETA,EM METAL COM ACABAMENTO CROMADO</t>
  </si>
  <si>
    <t>14.007.0264-A</t>
  </si>
  <si>
    <t>14.007.0266-0</t>
  </si>
  <si>
    <t>FERRAGENS P/PORTAS DE ABRIR,DE FERRO OU ALUMINIO,CONSTANDO DE FORNECIMENTO DAS PECAS,EXCL.DOBRADICAS:-FECHADURA DE EMBUTIR P/MONTANTES ESTREITOS,EM METAL C/ACABAMENTO CROMADO;-ESPELHO,ACABAMENTO CROMADO OU ROSETA EM METAL C/ACABAMENTO CROMADO;-MACANETA TIPO ALAVANCA,EM METAL COM ACABAMENTO CROMADO</t>
  </si>
  <si>
    <t>14.007.0266-A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</si>
  <si>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</si>
  <si>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</si>
  <si>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</si>
  <si>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</si>
  <si>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</si>
  <si>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</si>
  <si>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</si>
  <si>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BICO DE PAPAGAIO,COM CILINDRO,DISTANCIA DE 40 A 55MM,EM METAL COM ACABAMENTO CROMADO,PARA PORTAS DE CORRER EMFERRO OU ALUMINIO.FORNECIMENTO</t>
  </si>
  <si>
    <t>14.007.0270-A</t>
  </si>
  <si>
    <t>14.007.0276-0</t>
  </si>
  <si>
    <t>FECHADURA DE SOBREPOR,COM CILINDRO,EM METAL COM 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</si>
  <si>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</si>
  <si>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</si>
  <si>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</si>
  <si>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</si>
  <si>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</si>
  <si>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</si>
  <si>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</si>
  <si>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</si>
  <si>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</si>
  <si>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</si>
  <si>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</si>
  <si>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</si>
  <si>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</si>
  <si>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</si>
  <si>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</si>
  <si>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</si>
  <si>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</si>
  <si>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</si>
  <si>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</si>
  <si>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</si>
  <si>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</si>
  <si>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</si>
  <si>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</si>
  <si>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 LATAO.FORNECIMENTO</t>
  </si>
  <si>
    <t>14.007.0284-A</t>
  </si>
  <si>
    <t>14.007.0286-0</t>
  </si>
  <si>
    <t>DOBRADICA 4"X3",DE FERRO GALVANIZADO,COM PINO,BOLAS E ANEIS.FORNECIMENTO</t>
  </si>
  <si>
    <t>14.007.0286-A</t>
  </si>
  <si>
    <t>14.007.0287-0</t>
  </si>
  <si>
    <t>DOBRADICA INFERIOR PARA PORTA DE VIDRO TEMPERADO DE 10MM.FORNECIMENTO</t>
  </si>
  <si>
    <t>14.007.0287-A</t>
  </si>
  <si>
    <t>14.007.0288-0</t>
  </si>
  <si>
    <t>DOBRADICA 3"X3",DE FERRO GALVANIZADO,COM PINO DE FERRO E BOLAS.FORNECIMENTO</t>
  </si>
  <si>
    <t>14.007.0288-A</t>
  </si>
  <si>
    <t>14.007.0289-0</t>
  </si>
  <si>
    <t>DOBRADICA SUPERIOR PARA PORTA DE VIDRO TEMPERADO DE 10MM.FORNECIMENTO</t>
  </si>
  <si>
    <t>14.007.0289-A</t>
  </si>
  <si>
    <t>14.007.0290-0</t>
  </si>
  <si>
    <t>DOBRADICA 3"X2.1/2",DE FERRO GALVANIZADO,COM PINO DE FERRO E BOLAS DE LATAO.FORNECIMENTO</t>
  </si>
  <si>
    <t>14.007.0290-A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</si>
  <si>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</si>
  <si>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</si>
  <si>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</si>
  <si>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</si>
  <si>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</si>
  <si>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</si>
  <si>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</si>
  <si>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METAL COM ACABAMENTO CROMADO,DE 30 A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</si>
  <si>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</si>
  <si>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</si>
  <si>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</si>
  <si>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</si>
  <si>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</si>
  <si>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</si>
  <si>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</si>
  <si>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</si>
  <si>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</si>
  <si>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</si>
  <si>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</si>
  <si>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</si>
  <si>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</si>
  <si>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</si>
  <si>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</si>
  <si>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</si>
  <si>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</si>
  <si>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</si>
  <si>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</si>
  <si>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</si>
  <si>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</si>
  <si>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</si>
  <si>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</si>
  <si>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 COM PINTURA ELETROSTATICA, COM POTENCIA Nº3 PARA PORTAS DEFERRO DE 0,90 A 1,00M.FORNECIMENTO</t>
  </si>
  <si>
    <t>14.007.0313-A</t>
  </si>
  <si>
    <t>14.007.0314-0</t>
  </si>
  <si>
    <t>MOLA FECHA-PORTA,AEREA,COM PINHAO E CREMALHEIRA,EM ALUMINIO, 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</si>
  <si>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</si>
  <si>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</si>
  <si>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</si>
  <si>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</si>
  <si>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</si>
  <si>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</si>
  <si>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</si>
  <si>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</si>
  <si>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</si>
  <si>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</si>
  <si>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</si>
  <si>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</si>
  <si>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</si>
  <si>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</si>
  <si>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</si>
  <si>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</si>
  <si>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</si>
  <si>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</si>
  <si>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</si>
  <si>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</si>
  <si>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</si>
  <si>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</si>
  <si>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</si>
  <si>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</si>
  <si>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</si>
  <si>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14.007.0332-0</t>
  </si>
  <si>
    <t>TARJETA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</si>
  <si>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</si>
  <si>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</si>
  <si>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</si>
  <si>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</si>
  <si>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</si>
  <si>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</si>
  <si>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</si>
  <si>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</si>
  <si>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</si>
  <si>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</si>
  <si>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</si>
  <si>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</si>
  <si>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</si>
  <si>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</si>
  <si>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</si>
  <si>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</si>
  <si>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</si>
  <si>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</si>
  <si>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</si>
  <si>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</si>
  <si>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</si>
  <si>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</si>
  <si>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</si>
  <si>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</si>
  <si>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</si>
  <si>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</si>
  <si>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</si>
  <si>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</si>
  <si>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</si>
  <si>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</si>
  <si>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</si>
  <si>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</si>
  <si>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</si>
  <si>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</si>
  <si>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</si>
  <si>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</si>
  <si>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</si>
  <si>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</si>
  <si>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</si>
  <si>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</si>
  <si>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</si>
  <si>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</si>
  <si>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</si>
  <si>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</si>
  <si>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</si>
  <si>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</si>
  <si>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</si>
  <si>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</si>
  <si>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</si>
  <si>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</si>
  <si>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</si>
  <si>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</si>
  <si>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14.007.0500-0</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</si>
  <si>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</si>
  <si>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</si>
  <si>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</si>
  <si>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</si>
  <si>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14.007.0505-A</t>
  </si>
  <si>
    <t>14.008.0010-0</t>
  </si>
  <si>
    <t>PORTA DE MADEIRA DE LEI EM COMPENSADO DE 60X210X3CM,MARCO DE 7X3CM,DE SECAO RETANGULAR,A PORTA COMO O MARCO SERAO REVESTIDOS DE CHAPA LAMINADA (COMPOSTA DE CELULOSE PRENSADA EM AUTOCLAVE) DE 1MM DE ESPESSURA,EXCLUSIVE FERRAGENS.FORNECIMENTO E COLOCACAO</t>
  </si>
  <si>
    <t>14.008.0010-A</t>
  </si>
  <si>
    <t>14.008.0015-0</t>
  </si>
  <si>
    <t>PORTA DE MADEIRA DE LEI EM COMPENSADO DE 70X210X3CM,MARCO DE 7X3CM,DE SECAO RETANGULAR,A PORTA COMO O MARCO SERAO REVESTIDOS DE CHAPA LAMINADA (COMPOSTA DE CELULOSE PRENSADA EM AUTOCLAVE) DE 1MM DE ESPESSURA,EXCLUSIVE FERRAGENS.FORNECIMENTO E COLOCACAO</t>
  </si>
  <si>
    <t>14.008.0015-A</t>
  </si>
  <si>
    <t>14.008.0020-0</t>
  </si>
  <si>
    <t>PORTA DE MADEIRA DE LEI EM COMPENSADO DE 80X210X3CM,MARCO DE 7X3CM,DE SECAO RETANGULAR,A PORTA COMO O MARCO SERAO REVESTIDOS DE CHAPA LAMINADA (COMPOSTA DE CELULOSE PRENSADA EM AUTOCLAVE) DE 1MM DE ESPESSURA,EXCLUSIVE FERRAGENS.FORNECIMENTO E COLOCACAO</t>
  </si>
  <si>
    <t>14.008.0020-A</t>
  </si>
  <si>
    <t>14.008.0025-0</t>
  </si>
  <si>
    <t>PORTA DE MADEIRA DE LEI EM COMPENSADO DE 120X210X3CM,EM 2 FOLHAS,MARCO DE 7X3CM,DE SECAO RETANGULAR,A PORTA COMO O MARCO 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</si>
  <si>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</si>
  <si>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</si>
  <si>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 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</si>
  <si>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</si>
  <si>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</si>
  <si>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 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</si>
  <si>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</si>
  <si>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</si>
  <si>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</si>
  <si>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</si>
  <si>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</si>
  <si>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</si>
  <si>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</si>
  <si>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</si>
  <si>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</si>
  <si>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</si>
  <si>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</si>
  <si>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</si>
  <si>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</si>
  <si>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</si>
  <si>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</si>
  <si>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</si>
  <si>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</si>
  <si>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 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</si>
  <si>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</si>
  <si>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</si>
  <si>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 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</si>
  <si>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</si>
  <si>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</si>
  <si>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 E ESPESSURA,SOBRE CANTONEIRAS DE CHAPA DE FERRO.FORNECIMENTO E COLOCACAO</t>
  </si>
  <si>
    <t>14.008.0080-A</t>
  </si>
  <si>
    <t>14.008.0090-0</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</si>
  <si>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</si>
  <si>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</si>
  <si>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14.008.0092-0</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</si>
  <si>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</si>
  <si>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</si>
  <si>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14.008.0093-0</t>
  </si>
  <si>
    <t>QUADRO DE AULA,MEDINDO 2,00X1,20M, EM COMPENSADO DE 10MM DEESPESSURA, REVESTIMENTO COM CHAPA DE LAMINADO MELAMINICO NACOR BRANCA BRILHANTE, COM MOLDURA DE MADEIRA ENVERNIZADA DE10X2,5CM.FORNECIMENTO E COLOCACAO</t>
  </si>
  <si>
    <t>14.008.0093-A</t>
  </si>
  <si>
    <t>14.008.0095-0</t>
  </si>
  <si>
    <t>PORTA DE MADEIRA, LISA, COMPENSADO,DE 60X210X3CM, REVESTIDADE CHAPA DE LAMINADO MELAMINICO, 1MM DE ESPESSURA, EXCLUSIVE 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</si>
  <si>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</si>
  <si>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</si>
  <si>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</si>
  <si>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</si>
  <si>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</si>
  <si>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</si>
  <si>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</si>
  <si>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</si>
  <si>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</si>
  <si>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</si>
  <si>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</si>
  <si>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</si>
  <si>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</si>
  <si>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</si>
  <si>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</si>
  <si>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</si>
  <si>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</si>
  <si>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</si>
  <si>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</si>
  <si>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</si>
  <si>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</si>
  <si>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</si>
  <si>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</si>
  <si>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</si>
  <si>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</si>
  <si>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</si>
  <si>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</si>
  <si>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</si>
  <si>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</si>
  <si>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</si>
  <si>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</si>
  <si>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</si>
  <si>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</si>
  <si>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</si>
  <si>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</si>
  <si>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</si>
  <si>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</si>
  <si>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</si>
  <si>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</si>
  <si>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</si>
  <si>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</si>
  <si>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</si>
  <si>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</si>
  <si>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</si>
  <si>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</si>
  <si>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</si>
  <si>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</si>
  <si>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 FORNECIMENTO</t>
  </si>
  <si>
    <t>14.009.0070-A</t>
  </si>
  <si>
    <t>14.009.0075-0</t>
  </si>
  <si>
    <t>COLOCACAO DE FECHO DE EMBUTIR,DE 20CM,EM MADEIRA,EXCLUSIVE O 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</si>
  <si>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</si>
  <si>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</si>
  <si>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</si>
  <si>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</si>
  <si>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</si>
  <si>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</si>
  <si>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</si>
  <si>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</si>
  <si>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</si>
  <si>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</si>
  <si>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</si>
  <si>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</si>
  <si>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</si>
  <si>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</si>
  <si>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</si>
  <si>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</si>
  <si>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</si>
  <si>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</si>
  <si>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</si>
  <si>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</si>
  <si>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</si>
  <si>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</si>
  <si>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</si>
  <si>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</si>
  <si>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</si>
  <si>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</si>
  <si>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</si>
  <si>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</si>
  <si>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</si>
  <si>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</si>
  <si>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</si>
  <si>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</si>
  <si>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</si>
  <si>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</si>
  <si>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</si>
  <si>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</si>
  <si>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</si>
  <si>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</si>
  <si>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</si>
  <si>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</si>
  <si>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</si>
  <si>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</si>
  <si>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</si>
  <si>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</si>
  <si>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</si>
  <si>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</si>
  <si>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</si>
  <si>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</si>
  <si>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</si>
  <si>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</si>
  <si>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</si>
  <si>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</si>
  <si>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</si>
  <si>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</si>
  <si>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</si>
  <si>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</si>
  <si>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</si>
  <si>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</si>
  <si>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</si>
  <si>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</si>
  <si>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</si>
  <si>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</si>
  <si>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</si>
  <si>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</si>
  <si>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</si>
  <si>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</si>
  <si>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</si>
  <si>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</si>
  <si>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</si>
  <si>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</si>
  <si>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</si>
  <si>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</si>
  <si>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</si>
  <si>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</si>
  <si>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</si>
  <si>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</si>
  <si>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</si>
  <si>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</si>
  <si>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</si>
  <si>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</si>
  <si>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</si>
  <si>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</si>
  <si>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</si>
  <si>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 ALUMINIO</t>
  </si>
  <si>
    <t>15.001.0060-A</t>
  </si>
  <si>
    <t>15.001.0061-0</t>
  </si>
  <si>
    <t>CAIXA DE PROTECAO PARA MEDIDOR INDIVIDUAL G16,PARA GAS NATURAL,ATE 16M3/H,NAS DIMENSOES INTERNAS DE (90X80X60)CM,EM ALVENARIA DE TIJOLOS MACICOS (7X10X20CM),EM PAREDES DE MEIA VEZ,REVESTIDAS COM ARGAMASSA DE CIMENTO E AREIA,NO TRACO 1:4,COM PORTA EM VENEZIANA DE ALUMINIO</t>
  </si>
  <si>
    <t>15.001.0061-A</t>
  </si>
  <si>
    <t>15.001.0069-0</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</si>
  <si>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</si>
  <si>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</si>
  <si>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</si>
  <si>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</si>
  <si>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</si>
  <si>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</si>
  <si>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</si>
  <si>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</si>
  <si>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</si>
  <si>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</si>
  <si>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</si>
  <si>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</si>
  <si>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</si>
  <si>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</si>
  <si>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</si>
  <si>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</si>
  <si>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</si>
  <si>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</si>
  <si>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</si>
  <si>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</si>
  <si>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</si>
  <si>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</si>
  <si>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</si>
  <si>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</si>
  <si>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</si>
  <si>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</si>
  <si>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</si>
  <si>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</si>
  <si>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</si>
  <si>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</si>
  <si>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 DE 30X30CM,COM TROCA DE TAMPA DE CONCRETO COM ESPESSURA DE6CM</t>
  </si>
  <si>
    <t>15.001.0090-A</t>
  </si>
  <si>
    <t>15.001.0095-0</t>
  </si>
  <si>
    <t>REPARO EM CAIXA DE PASSAGEM DE ENERGIA ELETRICA,DE ALVENARIA DE 40X40CM,COM TROCA DE TAMPA DE CONCRETO COM ESPESSURA DE6CM</t>
  </si>
  <si>
    <t>15.001.0095-A</t>
  </si>
  <si>
    <t>15.001.0100-0</t>
  </si>
  <si>
    <t>REPARO EM CAIXA DE PASSAGEM DE ENERGIA ELETRICA,DE ALVENARIA 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</si>
  <si>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</si>
  <si>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</si>
  <si>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</si>
  <si>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</si>
  <si>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</si>
  <si>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</si>
  <si>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</si>
  <si>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</si>
  <si>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 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</si>
  <si>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</si>
  <si>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</si>
  <si>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 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</si>
  <si>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</si>
  <si>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</si>
  <si>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 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</si>
  <si>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</si>
  <si>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</si>
  <si>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 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</si>
  <si>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</si>
  <si>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</si>
  <si>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 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</si>
  <si>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</si>
  <si>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</si>
  <si>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 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</si>
  <si>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</si>
  <si>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</si>
  <si>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 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</si>
  <si>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</si>
  <si>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</si>
  <si>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</si>
  <si>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</si>
  <si>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</si>
  <si>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 FERRO FUNDIDO</t>
  </si>
  <si>
    <t>15.002.0096-A</t>
  </si>
  <si>
    <t>15.002.0120-0</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</si>
  <si>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</si>
  <si>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</si>
  <si>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</si>
  <si>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</si>
  <si>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</si>
  <si>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</si>
  <si>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</si>
  <si>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</si>
  <si>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</si>
  <si>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</si>
  <si>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</si>
  <si>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</si>
  <si>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</si>
  <si>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</si>
  <si>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</si>
  <si>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</si>
  <si>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</si>
  <si>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</si>
  <si>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</si>
  <si>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15.002.0210-A</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</si>
  <si>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</si>
  <si>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</si>
  <si>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</si>
  <si>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</si>
  <si>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</si>
  <si>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</si>
  <si>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</si>
  <si>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</si>
  <si>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</si>
  <si>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</si>
  <si>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</si>
  <si>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</si>
  <si>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15.002.0584-0</t>
  </si>
  <si>
    <t>FOSSA SEPTICA CILINDRICA,TIPO CAMARA IMHOFF,DE CONCRETO PRE-MOLDADO,MEDINDO 2500X2400MM.FORNECIMENTO E COLOCACAO.</t>
  </si>
  <si>
    <t>15.002.0584-A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</si>
  <si>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</si>
  <si>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</si>
  <si>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</si>
  <si>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</si>
  <si>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</si>
  <si>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</si>
  <si>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15.002.0596-0</t>
  </si>
  <si>
    <t>FOSSA SEPTICA CILINDRICA,TIPO CAMARA IMHOFF,DE CONCRETO PRE-MOLDADO,MEDINDO 3000X2800MM.FORNECIMENTO E COLOCACAO</t>
  </si>
  <si>
    <t>15.002.0596-A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</si>
  <si>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</si>
  <si>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</si>
  <si>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</si>
  <si>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</si>
  <si>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</si>
  <si>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</si>
  <si>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</si>
  <si>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</si>
  <si>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</si>
  <si>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</si>
  <si>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</si>
  <si>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</si>
  <si>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15.002.0627-0</t>
  </si>
  <si>
    <t>FOSSA SEPTICA,DE CAMARA UNICA,TIPO CILINDRICA,DE CONCRETO PRE-MOLDADO,MEDINDO 1500X2400MM.FORNECIMENTO E COLOCACAO</t>
  </si>
  <si>
    <t>15.002.0627-A</t>
  </si>
  <si>
    <t>15.002.0630-0</t>
  </si>
  <si>
    <t>FOSSA SEPTICA,DE CAMARA UNICA,TIPO CILINDRICA,DE CONCRETO PRE-MOLDADO,MEDINDO 2000X2000MM.FORNECIMENTO E COLOCACAO</t>
  </si>
  <si>
    <t>15.002.0630-A</t>
  </si>
  <si>
    <t>15.002.0633-0</t>
  </si>
  <si>
    <t>FOSSA SEPTICA,DE CAMARA UNICA,TIPO CILINDRICA,DE CONCRETO PRE-MOLDADO,MEDINDO 2000X2400MM.FORNECIMENTO E COLOCACAO</t>
  </si>
  <si>
    <t>15.002.0633-A</t>
  </si>
  <si>
    <t>15.002.0637-0</t>
  </si>
  <si>
    <t>FOSSA SEPTICA,DE CAMARA UNICA,TIPO CILINDRICA,DE CONCRETO PRE-MOLDADO,MEDINDO 2500X2000MM.FORNECIMENTO E COLOCACAO</t>
  </si>
  <si>
    <t>15.002.0637-A</t>
  </si>
  <si>
    <t>15.002.0641-0</t>
  </si>
  <si>
    <t>FOSSA SEPTICA,DE CAMARA UNICA,TIPO CILINDRICA,DE CONCRETO PRE-MOLDADO,MEDINDO 2500X2400MM.FORNECIMENTO E COLOCACAO</t>
  </si>
  <si>
    <t>15.002.0641-A</t>
  </si>
  <si>
    <t>15.002.0643-0</t>
  </si>
  <si>
    <t>FOSSA SEPTICA,DE CAMARA UNICA,TIPO CILINDRICA,DE CONCRETO PRE-MOLDADO,MEDINDO 2500X2800MM.FORNECIMENTO E COLOCACAO</t>
  </si>
  <si>
    <t>15.002.0643-A</t>
  </si>
  <si>
    <t>15.002.0649-0</t>
  </si>
  <si>
    <t>FOSSA SEPTICA,DE CAMARA UNICA,TIPO CILINDRICA,DE CONCRETO PRE-MOLDADO,MEDINDO 3000X2800MM.FORNECIMENTO E COLOCACAO</t>
  </si>
  <si>
    <t>15.002.0649-A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</si>
  <si>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</si>
  <si>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</si>
  <si>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</si>
  <si>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</si>
  <si>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</si>
  <si>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</si>
  <si>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</si>
  <si>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</si>
  <si>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</si>
  <si>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</si>
  <si>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</si>
  <si>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</si>
  <si>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</si>
  <si>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</si>
  <si>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</si>
  <si>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</si>
  <si>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</si>
  <si>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</si>
  <si>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</si>
  <si>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</si>
  <si>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</si>
  <si>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</si>
  <si>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</si>
  <si>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</si>
  <si>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</si>
  <si>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</si>
  <si>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</si>
  <si>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15.002.0673-0</t>
  </si>
  <si>
    <t>SUMIDOURO CILINDRICO,LIGADO A FOSSA,MEDINDO 1500X2400MM,EM ANEIS DE CONCRETO PRE-MOLDADO,EXCLUSIVE FOSSA E MANILHAS.FORNECIMENTO E COLOCACAO</t>
  </si>
  <si>
    <t>15.002.0673-A</t>
  </si>
  <si>
    <t>15.002.0679-0</t>
  </si>
  <si>
    <t>SUMIDOURO CILINDRICO,LIGADO A FOSSA,MEDINDO 2000X2400MM,EM ANEIS DE CONCRETO PRE-MOLDADO,EXCLUSIVE FOSSA E MANILHAS.FORNECIMENTO E COLOCACAO</t>
  </si>
  <si>
    <t>15.002.0679-A</t>
  </si>
  <si>
    <t>15.002.0683-0</t>
  </si>
  <si>
    <t>SUMIDOURO CILINDRICO,LIGADO A FOSSA,MEDINDO 2500X2000MM,EM ANEIS DE CONCRETO PRE-MOLDADO,EXCLUSIVE FOSSA E MANILHAS.FORNECIMENTO E COLOCACAO</t>
  </si>
  <si>
    <t>15.002.0683-A</t>
  </si>
  <si>
    <t>15.002.0687-0</t>
  </si>
  <si>
    <t>SUMIDOURO CILINDRICO,LIGADO A FOSSA,MEDINDO 2500X2400MM,EM ANEIS DE CONCRETO PRE-MOLDADO,EXCLUSIVE FOSSA E MANILHAS.FORNECIMENTO E COLOCACAO</t>
  </si>
  <si>
    <t>15.002.0687-A</t>
  </si>
  <si>
    <t>15.002.0689-0</t>
  </si>
  <si>
    <t>SUMIDOURO CILINDRICO,LIGADO A FOSSA,MEDINDO 2500X2800MM,EM ANEIS DE CONCRETO PRE-MOLDADO,EXCLUSIVE FOSSA E MANILHAS.FORNECIMENTO E COLOCACAO</t>
  </si>
  <si>
    <t>15.002.0689-A</t>
  </si>
  <si>
    <t>15.002.0695-0</t>
  </si>
  <si>
    <t>SUMIDOURO CILINDRICO,LIGADO A FOSSA,MEDINDO 3000X2800MM,EM ANEIS DE CONCRETO PRE-MOLDADO,EXCLUSIVE FOSSA E MANILHAS.FORNECIMENTO E COLOCACAO</t>
  </si>
  <si>
    <t>15.002.0695-A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</si>
  <si>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</si>
  <si>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</si>
  <si>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</si>
  <si>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</si>
  <si>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</si>
  <si>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</si>
  <si>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</si>
  <si>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</si>
  <si>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</si>
  <si>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</si>
  <si>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</si>
  <si>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</si>
  <si>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</si>
  <si>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</si>
  <si>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</si>
  <si>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</si>
  <si>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</si>
  <si>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</si>
  <si>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</si>
  <si>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</si>
  <si>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</si>
  <si>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</si>
  <si>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</si>
  <si>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</si>
  <si>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</si>
  <si>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</si>
  <si>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</si>
  <si>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</si>
  <si>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</si>
  <si>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</si>
  <si>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</si>
  <si>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</si>
  <si>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</si>
  <si>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</si>
  <si>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</si>
  <si>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</si>
  <si>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</si>
  <si>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RALO DE COBERTURA SEMI-ESFERICO(TIPO ABACAXI),COM 3".FORNECIMENTO E COLOCACAO</t>
  </si>
  <si>
    <t>15.003.0177-A</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</si>
  <si>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</si>
  <si>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</si>
  <si>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</si>
  <si>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</si>
  <si>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</si>
  <si>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</si>
  <si>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</si>
  <si>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</si>
  <si>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</si>
  <si>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</si>
  <si>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</si>
  <si>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</si>
  <si>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</si>
  <si>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</si>
  <si>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</si>
  <si>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</si>
  <si>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</si>
  <si>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</si>
  <si>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</si>
  <si>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 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</si>
  <si>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</si>
  <si>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</si>
  <si>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</si>
  <si>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</si>
  <si>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</si>
  <si>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</si>
  <si>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</si>
  <si>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</si>
  <si>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</si>
  <si>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</si>
  <si>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</si>
  <si>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</si>
  <si>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</si>
  <si>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</si>
  <si>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</si>
  <si>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</si>
  <si>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</si>
  <si>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</si>
  <si>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</si>
  <si>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</si>
  <si>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</si>
  <si>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</si>
  <si>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</si>
  <si>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</si>
  <si>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</si>
  <si>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</si>
  <si>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</si>
  <si>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</si>
  <si>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</si>
  <si>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</si>
  <si>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</si>
  <si>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</si>
  <si>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</si>
  <si>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</si>
  <si>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</si>
  <si>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</si>
  <si>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</si>
  <si>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</si>
  <si>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</si>
  <si>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</si>
  <si>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</si>
  <si>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 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</si>
  <si>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</si>
  <si>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</si>
  <si>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</si>
  <si>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</si>
  <si>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</si>
  <si>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 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</si>
  <si>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</si>
  <si>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</si>
  <si>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</si>
  <si>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</si>
  <si>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</si>
  <si>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 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</si>
  <si>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</si>
  <si>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</si>
  <si>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</si>
  <si>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</si>
  <si>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</si>
  <si>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 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</si>
  <si>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</si>
  <si>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</si>
  <si>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</si>
  <si>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</si>
  <si>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</si>
  <si>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 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</si>
  <si>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</si>
  <si>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</si>
  <si>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</si>
  <si>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</si>
  <si>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</si>
  <si>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</si>
  <si>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</si>
  <si>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</si>
  <si>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</si>
  <si>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</si>
  <si>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</si>
  <si>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</si>
  <si>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</si>
  <si>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</si>
  <si>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</si>
  <si>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</si>
  <si>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</si>
  <si>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</si>
  <si>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</si>
  <si>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</si>
  <si>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</si>
  <si>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</si>
  <si>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</si>
  <si>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</si>
  <si>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</si>
  <si>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</si>
  <si>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</si>
  <si>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</si>
  <si>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</si>
  <si>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</si>
  <si>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</si>
  <si>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</si>
  <si>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</si>
  <si>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</si>
  <si>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</si>
  <si>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</si>
  <si>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</si>
  <si>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</si>
  <si>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 ZINCADA,COMPOSTA DE CANOPLA,PARAFUSOS E ABRACADEIRAS PROPRIAMENTE DITA,NO DIAMETRO 1/2".FORNECIMENTO E COLOCACAO</t>
  </si>
  <si>
    <t>15.003.0390-A</t>
  </si>
  <si>
    <t>15.003.0391-0</t>
  </si>
  <si>
    <t>ABRACADEIRA DE FIXACAO,TIPO COPO,ESTAMPADA EM CHAPA DE FERRO ZINCADA,COMPOSTA DE CANOPLA,PARAFUSOS E ABRACADEIRAS PROPRIAMENTE DITA,NO DIAMETRO 3/4".FORNECIMENTO E COLOCACAO</t>
  </si>
  <si>
    <t>15.003.0391-A</t>
  </si>
  <si>
    <t>15.003.0392-0</t>
  </si>
  <si>
    <t>ABRACADEIRA DE FIXACAO,TIPO COPO,ESTAMPADA EM CHAPA DE FERRO ZINCADA,COMPOSTA DE CANOPLA,PARAFUSOS E ABRACADEIRAS PROPRIAMENTE DITA,NO DIAMETRO 1".FORNECIMENTO E COLOCACAO</t>
  </si>
  <si>
    <t>15.003.0392-A</t>
  </si>
  <si>
    <t>15.003.0393-0</t>
  </si>
  <si>
    <t>ABRACADEIRA DE FIXACAO,TIPO COPO,ESTAMPADA EM CHAPA DE FERRO ZINCADA,COMPOSTA DE CANOPLA,PARAFUSOS E ABRACADEIRAS PROPRIAMENTE DITA,NO DIAMETRO 1.1/4".FORNECIMENTO E COLOCACAO</t>
  </si>
  <si>
    <t>15.003.0393-A</t>
  </si>
  <si>
    <t>15.003.0394-0</t>
  </si>
  <si>
    <t>ABRACADEIRA DE FIXACAO,TIPO COPO,ESTAMPADA EM CHAPA DE FERRO ZINCADA,COMPOSTA DE CANOPLA,PARAFUSOS E ABRACADEIRAS PROPRIAMENTE DITA,NO DIAMETRO 1.1/2".FORNECIMENTO E COLOCACAO</t>
  </si>
  <si>
    <t>15.003.0394-A</t>
  </si>
  <si>
    <t>15.003.0395-0</t>
  </si>
  <si>
    <t>ABRACADEIRA DE FIXACAO,TIPO COPO,ESTAMPADA EM CHAPA DE FERRO ZINCADA,COMPOSTA DE CANOPLA,PARAFUSOS E ABRACADEIRAS PROPRIAMENTE DITA,NO DIAMETRO 2".FORNECIMENTO E COLOCACAO</t>
  </si>
  <si>
    <t>15.003.0395-A</t>
  </si>
  <si>
    <t>15.003.0396-0</t>
  </si>
  <si>
    <t>ABRACADEIRA DE FIXACAO,TIPO COPO,ESTAMPADA EM CHAPA DE FERRO ZINCADA,COMPOSTA DE CANOPLA,PARAFUSOS E ABRACADEIRAS PROPRIAMENTE DITA,NO DIAMETRO 2.1/2".FORNECIMENTO E COLOCACAO</t>
  </si>
  <si>
    <t>15.003.0396-A</t>
  </si>
  <si>
    <t>15.003.0397-0</t>
  </si>
  <si>
    <t>ABRACADEIRA DE FIXACAO,TIPO COPO,ESTAMPADA EM CHAPA DE FERRO ZINCADA,COMPOSTA DE CANOPLA,PARAFUSOS E ABRACADEIRAS PROPRIAMENTE DITA,NO DIAMETRO 3".FORNECIMENTO E COLOCACAO</t>
  </si>
  <si>
    <t>15.003.0397-A</t>
  </si>
  <si>
    <t>15.003.0398-0</t>
  </si>
  <si>
    <t>ABRACADEIRA DE FIXACAO,TIPO COPO,ESTAMPADA EM CHAPA DE FERRO 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</si>
  <si>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</si>
  <si>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</si>
  <si>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</si>
  <si>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</si>
  <si>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</si>
  <si>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BACIA SANITARIA (EXCLUSIVE FORNECIMENTO DO APARELHO),INCLUSIVE MATERIAIS NECESSARIOS</t>
  </si>
  <si>
    <t>15.003.0405-A</t>
  </si>
  <si>
    <t>15.003.0410-0</t>
  </si>
  <si>
    <t>RETIRADA E REASSENTAMENTO DE BACIA SANITARIA,INCLUSIVE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</si>
  <si>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</si>
  <si>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</si>
  <si>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</si>
  <si>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</si>
  <si>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</si>
  <si>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</si>
  <si>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</si>
  <si>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</si>
  <si>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</si>
  <si>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</si>
  <si>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</si>
  <si>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CHUVEIRO AUTOMATICO SPRINKLER DE RESPOSTA PADRAO,TIPO LATERAL (SIDEWALL) DN 15MM (1/2"),TEMPERATURA 68ºC (BULBO VERMELHO) E COEFICIENTE DE DESCARGA K80.FORNECIMENTO E COLOCACAO</t>
  </si>
  <si>
    <t>15.003.0500-A</t>
  </si>
  <si>
    <t>15.003.0505-0</t>
  </si>
  <si>
    <t>CHUVEIRO AUTOMATICO SPRINKLER DE RESPOSTA PADRAO,TIPO LATERAL (SIDEWALL) DN 15MM (1/2"),TEMPERATURA 79ºC (BULBO AMARELO) 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</si>
  <si>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</si>
  <si>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</si>
  <si>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</si>
  <si>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</si>
  <si>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</si>
  <si>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</si>
  <si>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</si>
  <si>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</si>
  <si>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</si>
  <si>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</si>
  <si>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</si>
  <si>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</si>
  <si>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</si>
  <si>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</si>
  <si>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 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</si>
  <si>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</si>
  <si>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</si>
  <si>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</si>
  <si>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</si>
  <si>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</si>
  <si>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</si>
  <si>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</si>
  <si>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</si>
  <si>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</si>
  <si>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 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</si>
  <si>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</si>
  <si>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</si>
  <si>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</si>
  <si>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</si>
  <si>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</si>
  <si>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 E PROTECAO ANTICORROSIVA.FORNECIMENTO E COLOCACAO</t>
  </si>
  <si>
    <t>15.003.0552-A</t>
  </si>
  <si>
    <t>15.003.0555-0</t>
  </si>
  <si>
    <t>TUBO DE FERRO GALVANIZADO COM DIAMETRO DE 4",COM COSTURA,PARA INSTALACOES DIVERSAS ENTERRADAS,INCLUSIVE CONEXOES,EMENDAS E PROTECAO ANTICORROSIVA.FORNECIMENTO E COLOCACAO</t>
  </si>
  <si>
    <t>15.003.0555-A</t>
  </si>
  <si>
    <t>15.003.0560-0</t>
  </si>
  <si>
    <t>TUBO DE FERRO GALVANIZADO COM DIAMETRO DE 5",COM COSTURA,PARA INSTALACOES DIVERSAS ENTERRADAS,INCLUSIVE CONEXOES,EMENDAS E PROTECAO ANTICORROSIVA.FORNECIMENTO E COLOCACAO</t>
  </si>
  <si>
    <t>15.003.0560-A</t>
  </si>
  <si>
    <t>15.003.0565-0</t>
  </si>
  <si>
    <t>TUBO DE FERRO GALVANIZADO COM DIAMETRO DE 6",COM COSTURA,PARA INSTALACOES DIVERSAS ENTERRADAS,INCLUSIVE CONEXOES,EMENDAS E PROTECAO ANTICORROSIVA.FORNECIMENTO E COLOCACAO</t>
  </si>
  <si>
    <t>15.003.0565-A</t>
  </si>
  <si>
    <t>15.003.0600-0</t>
  </si>
  <si>
    <t>RODAPES METALICOS,CALHA TRIPLA,PARA INSTALACOES ELETRICAS,TELEFONICA E DADOS,CONSTRUIDOS EM CHAPA DE ACO PRE GALVANIZADO,INCLUSIVE TODOS OS ACESSORIOS,MONTAGEM,CAIXA PARA 4 TOMADAS 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</si>
  <si>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</si>
  <si>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</si>
  <si>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</si>
  <si>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</si>
  <si>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</si>
  <si>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</si>
  <si>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</si>
  <si>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</si>
  <si>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</si>
  <si>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</si>
  <si>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</si>
  <si>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</si>
  <si>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</si>
  <si>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</si>
  <si>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</si>
  <si>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</si>
  <si>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</si>
  <si>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</si>
  <si>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</si>
  <si>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</si>
  <si>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</si>
  <si>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</si>
  <si>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</si>
  <si>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</si>
  <si>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</si>
  <si>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</si>
  <si>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</si>
  <si>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</si>
  <si>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</si>
  <si>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</si>
  <si>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</si>
  <si>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</si>
  <si>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</si>
  <si>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</si>
  <si>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</si>
  <si>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</si>
  <si>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</si>
  <si>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INSTALACAO E ASSENTAMENTO DE CHUVEIRO(EXCLUSIVE FORNECIMENTO 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</si>
  <si>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</si>
  <si>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15.004.0050-0</t>
  </si>
  <si>
    <t>INSTALACAO E ASSENTAMENTO DE MICTORIO(EXCLUSIVE FORNECIMENTO DO APARELHO),COMPREENDENDO:3,00M DE TUBO DE PVC DE 25MM,1,50M DE TUBOS DE PVC DE 40MM E 50MM,CADA,CONEXOES E RALO SIFONADO DE PVC COM 100X100X50MM COM TAMPA CEGA</t>
  </si>
  <si>
    <t>15.004.0050-A</t>
  </si>
  <si>
    <t>15.004.0051-0</t>
  </si>
  <si>
    <t>INSTALACAO E ASSENTAMENTO DE MICTORIO(EXCLUSIVE FORNECIMENTO DO APARELHO E RALO SIFONADO),COMPREENDENDO:3,00M DE TUBO DE 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</si>
  <si>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</si>
  <si>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</si>
  <si>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</si>
  <si>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</si>
  <si>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</si>
  <si>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 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</si>
  <si>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</si>
  <si>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</si>
  <si>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</si>
  <si>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</si>
  <si>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</si>
  <si>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</si>
  <si>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</si>
  <si>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</si>
  <si>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</si>
  <si>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</si>
  <si>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</si>
  <si>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</si>
  <si>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</si>
  <si>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</si>
  <si>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</si>
  <si>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</si>
  <si>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15.004.0064-0</t>
  </si>
  <si>
    <t>INSTALACAO E ASSENTAMENTO DE LAVATORIO DE 2 TORNEIRAS(EXCLUSIVE FORNECIMENTO DO APARELHO),COMPREENDENDO:3,00M DE TUBO DE 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</si>
  <si>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</si>
  <si>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</si>
  <si>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</si>
  <si>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</si>
  <si>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</si>
  <si>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</si>
  <si>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</si>
  <si>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</si>
  <si>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</si>
  <si>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</si>
  <si>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</si>
  <si>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</si>
  <si>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</si>
  <si>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</si>
  <si>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</si>
  <si>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</si>
  <si>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</si>
  <si>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</si>
  <si>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</si>
  <si>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</si>
  <si>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</si>
  <si>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</si>
  <si>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</si>
  <si>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</si>
  <si>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</si>
  <si>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</si>
  <si>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</si>
  <si>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</si>
  <si>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INSTALACAO E COLOCACAO DE TORNEIRA PARA JARDIM OU DE LAVAGEM(EXCLUSIVE FORNECIMENTO DA TORNEIRA),COMPREENDENDO: 2,00M DE TUBO DE PVC DE 20MM E CONEXOES</t>
  </si>
  <si>
    <t>15.004.0102-1</t>
  </si>
  <si>
    <t>INSTALACAO E ASSENTAMENTO DE BACIA SANITARIA INDIVIDUAL E VALVULA DE DESCARGA (EXCL.ESTES) 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</si>
  <si>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</si>
  <si>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</si>
  <si>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DE BACIA SANITARIA INDIVIDUAL COMCAIXA ACOPLADA (EXCLUSIVE ESTES),PAVIMENTO ELEVADO,COMPREENDO:INSTALACAO HIDRAULICA C/2,00M TUBO DE PVC 25MM,C/CONEXOES,ATE A CAIXA ACOPLADA,LIGACAO DE ESGOTOS COM 3,00M DE TUBO DE PVC DE 100MM AOS TUBOS DE QUEDA E VENTILACAO,INCLUSIVE CONEXOES,EXCLUSIVE OS TUBOS DE QUEDA E VENTILACAO</t>
  </si>
  <si>
    <t>15.004.0103-A</t>
  </si>
  <si>
    <t>15.004.0104-0</t>
  </si>
  <si>
    <t>INSTALACAO E ASSENTAMENTO DE BACIA SANITARIA INDIVIDUAL E CAIXA DE DESCARGA (EXCLUSIVE ESTES) EM PAVIMENTO ELEVADO,COMPREENDENDO:INSTALACAO HIDRAULICA COM 2,00M DE TUBO DE PVC DE 25MM,COM CONEXOES,ATE A CAIXA DE DESCARGA,LIGACAO DE ESGOTOSCOM 3,00M DE TUBO DE PVC 100MM AOS TUBOS DE QUEDA E VENTILACAO,INCLUSIVE CONEXOES,EXCLUSIVE TUBOS DE QUEDA E VENTILACAO</t>
  </si>
  <si>
    <t>15.004.0104-A</t>
  </si>
  <si>
    <t>15.004.0105-0</t>
  </si>
  <si>
    <t>INSTALACAO E ASSENTAMENTO DE BACIA SANITARIA INDIVIDUAL E VALVULA DE DESCARGA (EXCL.ESTES) 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</si>
  <si>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</si>
  <si>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</si>
  <si>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BACIA SANITARIA INDIVIDUAL E CAIXA DE DESCARGA (EXCLUSIVE ESTES) EM PAVIMENTO TERREO,COMPREENDENDO:INSTALACAO HIDRAULICA COM 2,00M DE TUBO DE PVC DE 25MM,COM CONEXOES,ATE A CAIXA DE DESCARGA,LIGACAO DE ESGOTO COM 3,00M DE TUBO DE PVC DE 100MM A CAIXA INSPECAO E TUBO DE VENTILACAO,INCLUSIVE CONEXOES,EXCLUSIVE TUBO VENTILACAO</t>
  </si>
  <si>
    <t>15.004.0108-A</t>
  </si>
  <si>
    <t>INSTALACAO E ASSENTAMENTO DE BACIA SANITARIA COM CAIXA ACOPLADA (EXCLUSIVE ESTES) EM PAVIMENTO TERREO,COMPREENDENDO:INSTALACAO HIDRAULICA COM 2,00M DE TUBO DE PVC DE 25MM,COM CONEXOES,ATE A CAIXA,LIGACAO DE ESGOTO COM 3,00M DE TUBO DE PVC DE 100MM A CAIXA DE INSPECAO E TUBO DE VENTILACAO,INCLUSIVE CONEXOES,EXCLUSIVE O TUBO DE VENTILACAO</t>
  </si>
  <si>
    <t>15.004.0125-0</t>
  </si>
  <si>
    <t>INSTALACAO E ASSENTAMENTO DE UMA BACIA SANITARIA E VALVULA DESCARGA (EXCL.ESTES) EM PAVIMENTO ELEVADO,PARTE DE UM CONJUNTO DOIS OU MAIS VASOS,COMPREENDENDO:INSTALACAO HIDRAULICA C/1,50M TUBO PVC 50MM,C/CONEXOES,ATE VALVULA DESCARGA,LIGACAOESGOTO C/2,00M TUBO PVC 100MM AOS TUBOS DE QUEDA E VENTILACAO,INCLUSIVE CONEXOES,EXCLUSIVE TUBOS QUEDA E VENTILACAO</t>
  </si>
  <si>
    <t>15.004.0125-A</t>
  </si>
  <si>
    <t>15.004.0126-0</t>
  </si>
  <si>
    <t>INSTALACAO E ASSENTAMENTO DE UMA BACIA SANITARIA COM CAIXA DE DESCARGA(EXCL.ESTES)EM PAVIMENTO ELEVADO,PARTE DE UM CONJ.DE DOIS OU MAIS VASOS,COMPREENDENDO:INST.HIDRAULICA COM 1,50M DE TUBO PVC 25MM,COM CONEXOES,ATE A CAIXA DE DESCARGA,LIGACAO DE ESGOTO COM 2,00M DE TUBO PVC 100MM,AOS TUBOS DE QUEDA E VENTILACAO,INCL.CONEXOES,EXCL.TUBOS DE QUEDA E VENTILACAO</t>
  </si>
  <si>
    <t>15.004.0126-A</t>
  </si>
  <si>
    <t>15.004.0127-0</t>
  </si>
  <si>
    <t>INSTALACAO E ASSENTAMENTO DE UMA BACIA SANITARIA COM CAIXA ACOPLADA (EXCL.ESTES) EM PAVIMENTO ELEVADO,PARTE DE UM CONJ.DE DOIS OU MAIS VASOS,COMPREENDENDO:INST.HIDRAULICA COM 1,50M DE TUBO PVC 25MM,COM CONEXOES,ATE A CAIXA ACOPLADA,LIGACAODE ESGOTO COM 2,00M DE TUBO PVC 100MM,AOS TUBOS DE QUEDA E VENTILACAO,INCL.CONEXOES,EXCL.TUBOS DE QUEDA E VENTILACAO</t>
  </si>
  <si>
    <t>15.004.0127-A</t>
  </si>
  <si>
    <t>15.004.0130-0</t>
  </si>
  <si>
    <t>INSTALACAO E ASSENTAMENTO DE UMA BACIA SANITARIA E VALVULA DE DESCARGA (EXCL.ESTES)EM PAVIMENTO TERREO,PARTE DE UM CONJUNTO DE DOIS OU MAIS VASOS,COMPREENDENDO:INSTALACAO HIDRAULICA C/1,50M TUBO PVC 50MM,C/CONEXOES,ATE VALVULA E APOS ESTA ATE O VASO,LIGACAO ESGOTO C/2,00M TUBO PVC 100MM A CAIXA DE INSPECAO E TUBO VENTILACAO,INCL.CONEXOES,EXCL.TUBO VENTILACAO</t>
  </si>
  <si>
    <t>15.004.0130-A</t>
  </si>
  <si>
    <t>15.004.0131-0</t>
  </si>
  <si>
    <t>INSTALACAO E ASSENTAMENTO DE UMA BACIA SANITARIA E CAIXA DEDESCARGA (EXCL.ESTES) EM PAVIMENTO TERREO,PARTE DE UM CONJUNTO DE DOIS OU MAIS VASOS,COMPREENDENDO:INSTALACAO HIDRAULICA C/1,50M TUBO PVC 25MM,C/CONEXOES,ATE A CAIXA DE DESCARGA,LIGACAO ESGOTO C/2,00M TUBO PVC 100MM A CAIXA INSPECAO E TUBO DE VENTILACAO,INCLUSIVE CONEXOES,EXCLUSIVE TUBO VENTILACAO</t>
  </si>
  <si>
    <t>15.004.0131-A</t>
  </si>
  <si>
    <t>15.004.0133-0</t>
  </si>
  <si>
    <t>INSTALACAO E ASSENTAMENTO DE UMA BACIA SANITARIA E CAIXA ACOPLADA (EXCL.ESTES) EM PAVIMENTO TERREO,PARTE DE UM CONJ.DE DOIS OU MAIS VASOS,COMPREENDENDO:INST.HIDRAULICA COM 1,50M DE TUBO PVC 25MM,COM CONEXOES,ATE A CAIXA ACOPLADA,LIGACAO DEESGOTO COM 2,00M DE TUBO PVC 100MM A CAIXA DE INSPECAO E TUBO DE VENTILACAO,INCLUSIVE 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</si>
  <si>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</si>
  <si>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</si>
  <si>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</si>
  <si>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</si>
  <si>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</si>
  <si>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 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</si>
  <si>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</si>
  <si>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</si>
  <si>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</si>
  <si>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</si>
  <si>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</si>
  <si>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</si>
  <si>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</si>
  <si>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</si>
  <si>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</si>
  <si>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</si>
  <si>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</si>
  <si>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</si>
  <si>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</si>
  <si>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</si>
  <si>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</si>
  <si>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</si>
  <si>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</si>
  <si>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</si>
  <si>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</si>
  <si>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15.004.0190-0</t>
  </si>
  <si>
    <t>LIGACAO A COLUNA DE GORDURA DO ESGOTO DE PIAS EM TUBO DE PVC 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</si>
  <si>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</si>
  <si>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</si>
  <si>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</si>
  <si>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</si>
  <si>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</si>
  <si>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</si>
  <si>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</si>
  <si>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</si>
  <si>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</si>
  <si>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</si>
  <si>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</si>
  <si>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</si>
  <si>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</si>
  <si>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</si>
  <si>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</si>
  <si>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</si>
  <si>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</si>
  <si>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</si>
  <si>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</si>
  <si>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</si>
  <si>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</si>
  <si>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</si>
  <si>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</si>
  <si>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</si>
  <si>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</si>
  <si>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</si>
  <si>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JANELA(EXCLUSIVE O FORNECIMENTO DO APARELHO),COMPREENDENDO:5 VARAS DE ELETRODUTO PVC DE 3/4",COM LUVAS,40,00M DE FIO 2,5MM2,TOMADA DE EMBUTIR E CAIXA DE EMBUTIR.INSTALACAO E ASSENTAMENTO</t>
  </si>
  <si>
    <t>15.004.0250-A</t>
  </si>
  <si>
    <t>15.004.0251-0</t>
  </si>
  <si>
    <t>APARELHO DE AR CONDICIONADO,TIPO JANELA(EXCLUSIVE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</si>
  <si>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</si>
  <si>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</si>
  <si>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</si>
  <si>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</si>
  <si>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</si>
  <si>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</si>
  <si>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</si>
  <si>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</si>
  <si>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</si>
  <si>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</si>
  <si>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</si>
  <si>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 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</si>
  <si>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</si>
  <si>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</si>
  <si>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</si>
  <si>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</si>
  <si>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</si>
  <si>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</si>
  <si>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</si>
  <si>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</si>
  <si>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</si>
  <si>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</si>
  <si>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</si>
  <si>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</si>
  <si>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</si>
  <si>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</si>
  <si>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</si>
  <si>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</si>
  <si>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</si>
  <si>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</si>
  <si>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</si>
  <si>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</si>
  <si>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</si>
  <si>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</si>
  <si>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</si>
  <si>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</si>
  <si>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</si>
  <si>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</si>
  <si>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</si>
  <si>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</si>
  <si>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</si>
  <si>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</si>
  <si>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</si>
  <si>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</si>
  <si>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</si>
  <si>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</si>
  <si>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</si>
  <si>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</si>
  <si>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</si>
  <si>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</si>
  <si>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</si>
  <si>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</si>
  <si>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</si>
  <si>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</si>
  <si>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</si>
  <si>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</si>
  <si>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</si>
  <si>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</si>
  <si>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</si>
  <si>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 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</si>
  <si>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</si>
  <si>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</si>
  <si>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</si>
  <si>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</si>
  <si>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</si>
  <si>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</si>
  <si>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</si>
  <si>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</si>
  <si>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</si>
  <si>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</si>
  <si>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</si>
  <si>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</si>
  <si>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</si>
  <si>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</si>
  <si>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</si>
  <si>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</si>
  <si>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</si>
  <si>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 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</si>
  <si>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</si>
  <si>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</si>
  <si>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</si>
  <si>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</si>
  <si>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</si>
  <si>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</si>
  <si>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</si>
  <si>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</si>
  <si>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</si>
  <si>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</si>
  <si>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</si>
  <si>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</si>
  <si>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</si>
  <si>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</si>
  <si>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</si>
  <si>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</si>
  <si>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15.005.0215-0</t>
  </si>
  <si>
    <t>ASSENTAMENTO DE AR CONDICIONADO SPLIT DE 9000 A 30000 BTU/H,COM 1 CONDENSADOR E 1 EVAPORADOR,CONFORME ABNT NBR 16655,(VIDE FORNECIMENTO DO APARELHO NA FAMILIA 18.030) INCLUSIVE ACESSORIOS DE FIXACAO,EXCLUSIVE ALIMENTACAO ELETRICA E INTERLIGACAO AO CONDENSADOR/EVAPORADOR (VIDE ITEM 15.005.0240)</t>
  </si>
  <si>
    <t>15.005.0215-A</t>
  </si>
  <si>
    <t>15.005.0220-0</t>
  </si>
  <si>
    <t>ASSENTAMENTO DE AR CONDICIONADO SPLIT DE 36000 A 60000 BTU/H,COM 1 CONDENSADOR E 1 EVAPORADOR,CONFORME ABNT NBR 16655,(VIDE FORNECIMENTO DO APARELHO NA FAMILIA 18.030) INCLUSIVE ACESSORIOS DE FIXACAO,EXCLUSIVE ALIMENTACAO ELETRICA E INTERLIGACAO AO CONDENSADOR/EVAPORADOR (VIDE ITEM 15.005.0245)</t>
  </si>
  <si>
    <t>15.005.0220-A</t>
  </si>
  <si>
    <t>15.005.0225-0</t>
  </si>
  <si>
    <t>ASSENTAMENTO DE AR CONDICIONADO SPLIT DE 18000 E 24000 BTU/H,COM 1 CONDENSADOR E 2 EVAPORADORES,CONFORME ABNT NBR 16655,(VIDE FORNECIMENTO DO APARELHO NA FAMILIA 18.030)INCLUSIVE ACESSORIOS DE FIXACAO,EXCLUSIVE ALIMENTACAO ELETRICA E INTERLIGACAO AO CONDENSADOR/EVAPORADOR (VIDE ITEM 15.005.0240)</t>
  </si>
  <si>
    <t>15.005.0225-A</t>
  </si>
  <si>
    <t>15.005.0240-0</t>
  </si>
  <si>
    <t>TUBULACAO EM COBRE PARA INTERLIGACAO DE SPLIT AO CONDENSADOR/EVAPORADOR,CONFORME ABNT NBR 16655,INCLUSIVE ISOLAMENTO TERMICO,ALIMENTACAO ELETRICA,CONEXOES E FIXACAO,PARA APARELHOSDE 9000 A 30000 BTU/H.FORNECIMENTO E INSTALACAO</t>
  </si>
  <si>
    <t>15.005.0240-A</t>
  </si>
  <si>
    <t>15.005.0245-0</t>
  </si>
  <si>
    <t>TUBULACAO EM COBRE PARA INTERLIGACAO DE SPLIT AO CONDENSADOR/EVAPORADOR,CONFORME ABNT NBR 16655,INCLUSIVE ISOLAMENTO TERMICO,ALIMENTACAO ELETRICA,CONEXOES E FIXACAO,PARA APARELHOS DE 36000 A 60000 BTU/H.FORNECIMENTO E INSTALACAO</t>
  </si>
  <si>
    <t>15.005.0245-A</t>
  </si>
  <si>
    <t>15.005.0253-0</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</si>
  <si>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</si>
  <si>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15.005.0253-A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</si>
  <si>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</si>
  <si>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</si>
  <si>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</si>
  <si>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</si>
  <si>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</si>
  <si>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</si>
  <si>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</si>
  <si>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</si>
  <si>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</si>
  <si>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</si>
  <si>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</si>
  <si>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</si>
  <si>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</si>
  <si>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</si>
  <si>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</si>
  <si>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</si>
  <si>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</si>
  <si>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</si>
  <si>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</si>
  <si>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</si>
  <si>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</si>
  <si>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</si>
  <si>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</si>
  <si>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</si>
  <si>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</si>
  <si>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</si>
  <si>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</si>
  <si>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</si>
  <si>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</si>
  <si>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</si>
  <si>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</si>
  <si>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</si>
  <si>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</si>
  <si>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</si>
  <si>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</si>
  <si>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</si>
  <si>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</si>
  <si>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</si>
  <si>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</si>
  <si>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</si>
  <si>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</si>
  <si>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</si>
  <si>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</si>
  <si>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</si>
  <si>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</si>
  <si>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</si>
  <si>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</si>
  <si>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</si>
  <si>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</si>
  <si>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</si>
  <si>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</si>
  <si>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</si>
  <si>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PEQUENO VOLUME DE OLEO,ACIONAMENTO MANUAL,17,5KV-350MVA,COM RELES PRIMARIOS.FORNECIMENTO E COLOCACAO</t>
  </si>
  <si>
    <t>15.007.0250-A</t>
  </si>
  <si>
    <t>15.007.0280-0</t>
  </si>
  <si>
    <t>SECCIONADOR TRIPOLAR,ACIONAMENTO SIMULTANEO,COMANDO POR VARA 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</si>
  <si>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</si>
  <si>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</si>
  <si>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</si>
  <si>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</si>
  <si>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</si>
  <si>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</si>
  <si>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</si>
  <si>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</si>
  <si>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</si>
  <si>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</si>
  <si>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</si>
  <si>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</si>
  <si>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</si>
  <si>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</si>
  <si>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</si>
  <si>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</si>
  <si>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</si>
  <si>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</si>
  <si>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</si>
  <si>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</si>
  <si>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</si>
  <si>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</si>
  <si>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</si>
  <si>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</si>
  <si>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</si>
  <si>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</si>
  <si>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</si>
  <si>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</si>
  <si>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</si>
  <si>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</si>
  <si>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</si>
  <si>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</si>
  <si>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</si>
  <si>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</si>
  <si>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</si>
  <si>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</si>
  <si>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</si>
  <si>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</si>
  <si>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</si>
  <si>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</si>
  <si>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</si>
  <si>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</si>
  <si>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</si>
  <si>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</si>
  <si>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</si>
  <si>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</si>
  <si>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</si>
  <si>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</si>
  <si>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</si>
  <si>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</si>
  <si>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</si>
  <si>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</si>
  <si>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</si>
  <si>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</si>
  <si>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</si>
  <si>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</si>
  <si>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</si>
  <si>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</si>
  <si>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</si>
  <si>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</si>
  <si>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</si>
  <si>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</si>
  <si>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</si>
  <si>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</si>
  <si>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</si>
  <si>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</si>
  <si>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</si>
  <si>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</si>
  <si>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</si>
  <si>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</si>
  <si>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</si>
  <si>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</si>
  <si>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</si>
  <si>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</si>
  <si>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</si>
  <si>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</si>
  <si>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</si>
  <si>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</si>
  <si>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</si>
  <si>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</si>
  <si>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ENERGIA,100A,PARA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</si>
  <si>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</si>
  <si>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</si>
  <si>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</si>
  <si>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</si>
  <si>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</si>
  <si>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</si>
  <si>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</si>
  <si>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</si>
  <si>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 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</si>
  <si>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</si>
  <si>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</si>
  <si>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</si>
  <si>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</si>
  <si>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</si>
  <si>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 30MA/300MA.FORNECIMENTO E COLOCACAO</t>
  </si>
  <si>
    <t>15.007.0522-A</t>
  </si>
  <si>
    <t>15.007.0523-0</t>
  </si>
  <si>
    <t>DISJUNTOR/INTERRUPTOR DIFERENCIAL RESIDUAL(DDR),CLASSE AC,2POLOS,INSTANTANEO,CORRENTE NOMINAL(IN)80AX240V,SENSIBILIDADE 30MA/300MA.FORNECIMENTO E COLOCACAO</t>
  </si>
  <si>
    <t>15.007.0523-A</t>
  </si>
  <si>
    <t>15.007.0524-0</t>
  </si>
  <si>
    <t>DISJUNTOR/INTERRUPTOR DIFERENCIAL RESIDUAL(DDR),CLASSE AC,4POLOS,INSTANTANEO,CORRENTE NOMINAL(IN)25AX415V,SENSIBILIDADE 30MA/300MA.FORNECIMENTO E COLOCACAO</t>
  </si>
  <si>
    <t>15.007.0524-A</t>
  </si>
  <si>
    <t>15.007.0525-0</t>
  </si>
  <si>
    <t>DISJUNTOR/INTERRUPTOR DIFERENCIAL RESIDUAL(DDR),CLASSE AC,4POLOS,INSTANTANEO,CORRENTE NOMINAL(IN)40AX415V,SENSIBILIDADE 30MA/300MA.FORNECIMENTO E COLOCACAO</t>
  </si>
  <si>
    <t>15.007.0525-A</t>
  </si>
  <si>
    <t>15.007.0526-0</t>
  </si>
  <si>
    <t>DISJUNTOR,INTERRUPTOR DIFERENCIAL RESIDUAL(DDR),CLASSE AC,4POLOS,INSTANTANEO,CORRENTE NOMINAL(IN)63AX415V,SENSIBILIDADE 30MA/300MA.FORNECIMENTO E COLOCACAO</t>
  </si>
  <si>
    <t>15.007.0526-A</t>
  </si>
  <si>
    <t>15.007.0527-0</t>
  </si>
  <si>
    <t>DISJUNTOR/INTERRUPTOR DIFERENCIAL RESIDUAL(DDR),CLASSE AC,4POLOS,INSTANTANEO,CORRENTE NOMINAL(IN)80AX415V,SENSIBILIDADE 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</si>
  <si>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</si>
  <si>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</si>
  <si>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</si>
  <si>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</si>
  <si>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</si>
  <si>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</si>
  <si>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</si>
  <si>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</si>
  <si>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</si>
  <si>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</si>
  <si>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</si>
  <si>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</si>
  <si>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</si>
  <si>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</si>
  <si>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</si>
  <si>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</si>
  <si>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</si>
  <si>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</si>
  <si>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</si>
  <si>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</si>
  <si>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</si>
  <si>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</si>
  <si>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</si>
  <si>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</si>
  <si>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</si>
  <si>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</si>
  <si>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</si>
  <si>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</si>
  <si>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</si>
  <si>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</si>
  <si>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</si>
  <si>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</si>
  <si>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</si>
  <si>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</si>
  <si>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</si>
  <si>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</si>
  <si>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</si>
  <si>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</si>
  <si>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</si>
  <si>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</si>
  <si>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</si>
  <si>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</si>
  <si>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</si>
  <si>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</si>
  <si>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</si>
  <si>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</si>
  <si>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</si>
  <si>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</si>
  <si>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</si>
  <si>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</si>
  <si>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</si>
  <si>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</si>
  <si>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</si>
  <si>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</si>
  <si>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</si>
  <si>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</si>
  <si>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</si>
  <si>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</si>
  <si>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15.007.0572-0</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</si>
  <si>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</si>
  <si>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</si>
  <si>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</si>
  <si>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</si>
  <si>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</si>
  <si>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</si>
  <si>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</si>
  <si>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</si>
  <si>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</si>
  <si>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</si>
  <si>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</si>
  <si>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</si>
  <si>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</si>
  <si>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</si>
  <si>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</si>
  <si>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</si>
  <si>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</si>
  <si>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</si>
  <si>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</si>
  <si>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</si>
  <si>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</si>
  <si>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 C.FORNECIMENTO E COLOCACAO</t>
  </si>
  <si>
    <t>15.007.0602-A</t>
  </si>
  <si>
    <t>15.007.0605-0</t>
  </si>
  <si>
    <t>DISJUNTOR TERMOMAGNETICO,TRIPOLAR,DE 80 A 100A,3KA,MODELO DIN,TIPO C.FORNECIMENTO E COLOCACAO</t>
  </si>
  <si>
    <t>15.007.0605-A</t>
  </si>
  <si>
    <t>15.007.0608-0</t>
  </si>
  <si>
    <t>DISJUNTOR TERMOMAGNETICO,TRIPOLAR,DE 125 A 160A,50KA,MODELOCAIXA MOLDADA,TIPO C.FORNECIMENTO E COLOCACAO</t>
  </si>
  <si>
    <t>15.007.0608-A</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</si>
  <si>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</si>
  <si>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</si>
  <si>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</si>
  <si>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</si>
  <si>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</si>
  <si>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</si>
  <si>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</si>
  <si>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</si>
  <si>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</si>
  <si>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</si>
  <si>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</si>
  <si>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</si>
  <si>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</si>
  <si>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</si>
  <si>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</si>
  <si>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</si>
  <si>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</si>
  <si>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</si>
  <si>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</si>
  <si>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</si>
  <si>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</si>
  <si>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</si>
  <si>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</si>
  <si>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</si>
  <si>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</si>
  <si>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</si>
  <si>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</si>
  <si>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</si>
  <si>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</si>
  <si>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</si>
  <si>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</si>
  <si>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</si>
  <si>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</si>
  <si>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</si>
  <si>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</si>
  <si>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</si>
  <si>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</si>
  <si>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</si>
  <si>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</si>
  <si>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</si>
  <si>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</si>
  <si>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</si>
  <si>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</si>
  <si>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</si>
  <si>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</si>
  <si>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</si>
  <si>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</si>
  <si>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</si>
  <si>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</si>
  <si>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</si>
  <si>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</si>
  <si>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</si>
  <si>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</si>
  <si>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</si>
  <si>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</si>
  <si>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</si>
  <si>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</si>
  <si>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</si>
  <si>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 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</si>
  <si>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</si>
  <si>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</si>
  <si>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</si>
  <si>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</si>
  <si>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</si>
  <si>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</si>
  <si>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</si>
  <si>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</si>
  <si>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</si>
  <si>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</si>
  <si>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</si>
  <si>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</si>
  <si>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</si>
  <si>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</si>
  <si>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</si>
  <si>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</si>
  <si>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</si>
  <si>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</si>
  <si>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</si>
  <si>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</si>
  <si>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</si>
  <si>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</si>
  <si>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</si>
  <si>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</si>
  <si>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</si>
  <si>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</si>
  <si>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</si>
  <si>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</si>
  <si>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</si>
  <si>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</si>
  <si>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</si>
  <si>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</si>
  <si>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</si>
  <si>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</si>
  <si>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</si>
  <si>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</si>
  <si>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</si>
  <si>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15.008.0095-0</t>
  </si>
  <si>
    <t>CABO DE COBRE FLEXIVEL COM ISOLAMENTO TERMOPLASTICO,COMPREENDENDO:PREPARO,CORTE E ENFIACAO EM ELETRODUTOS,NA BITOLA DE 6MM2, 450/750V.FORNECIMENTO E COLOCACAO</t>
  </si>
  <si>
    <t>15.008.0095-A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</si>
  <si>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</si>
  <si>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</si>
  <si>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</si>
  <si>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</si>
  <si>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</si>
  <si>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</si>
  <si>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</si>
  <si>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</si>
  <si>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</si>
  <si>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</si>
  <si>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</si>
  <si>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</si>
  <si>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</si>
  <si>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</si>
  <si>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</si>
  <si>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</si>
  <si>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</si>
  <si>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</si>
  <si>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</si>
  <si>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</si>
  <si>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</si>
  <si>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</si>
  <si>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</si>
  <si>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</si>
  <si>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</si>
  <si>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</si>
  <si>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</si>
  <si>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</si>
  <si>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</si>
  <si>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</si>
  <si>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</si>
  <si>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</si>
  <si>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</si>
  <si>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</si>
  <si>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</si>
  <si>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</si>
  <si>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</si>
  <si>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</si>
  <si>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</si>
  <si>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</si>
  <si>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</si>
  <si>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</si>
  <si>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</si>
  <si>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</si>
  <si>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</si>
  <si>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</si>
  <si>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</si>
  <si>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</si>
  <si>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</si>
  <si>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</si>
  <si>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</si>
  <si>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</si>
  <si>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</si>
  <si>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</si>
  <si>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</si>
  <si>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</si>
  <si>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</si>
  <si>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</si>
  <si>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</si>
  <si>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</si>
  <si>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</si>
  <si>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</si>
  <si>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</si>
  <si>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</si>
  <si>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</si>
  <si>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</si>
  <si>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</si>
  <si>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</si>
  <si>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</si>
  <si>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</si>
  <si>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</si>
  <si>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</si>
  <si>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</si>
  <si>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</si>
  <si>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</si>
  <si>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</si>
  <si>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</si>
  <si>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</si>
  <si>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</si>
  <si>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</si>
  <si>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</si>
  <si>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</si>
  <si>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</si>
  <si>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</si>
  <si>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</si>
  <si>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</si>
  <si>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</si>
  <si>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</si>
  <si>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</si>
  <si>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</si>
  <si>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</si>
  <si>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</si>
  <si>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</si>
  <si>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</si>
  <si>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</si>
  <si>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</si>
  <si>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</si>
  <si>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</si>
  <si>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</si>
  <si>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</si>
  <si>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</si>
  <si>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</si>
  <si>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</si>
  <si>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</si>
  <si>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</si>
  <si>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</si>
  <si>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</si>
  <si>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</si>
  <si>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</si>
  <si>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</si>
  <si>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</si>
  <si>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</si>
  <si>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</si>
  <si>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</si>
  <si>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</si>
  <si>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</si>
  <si>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</si>
  <si>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</si>
  <si>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</si>
  <si>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</si>
  <si>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</si>
  <si>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</si>
  <si>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</si>
  <si>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</si>
  <si>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</si>
  <si>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</si>
  <si>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</si>
  <si>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</si>
  <si>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</si>
  <si>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</si>
  <si>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</si>
  <si>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</si>
  <si>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</si>
  <si>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</si>
  <si>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</si>
  <si>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</si>
  <si>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</si>
  <si>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</si>
  <si>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</si>
  <si>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</si>
  <si>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</si>
  <si>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</si>
  <si>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</si>
  <si>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</si>
  <si>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</si>
  <si>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</si>
  <si>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</si>
  <si>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</si>
  <si>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</si>
  <si>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</si>
  <si>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</si>
  <si>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 2X1,5MM2.FORNECIMENTO E COLOCACAO</t>
  </si>
  <si>
    <t>15.008.0300-A</t>
  </si>
  <si>
    <t>15.008.0301-0</t>
  </si>
  <si>
    <t>FIO PARALELO DE COBRE,COM ISOLAMENTO TERMOPLASTICO,NA BITOLA 2X2,5MM2.FORNECIMENTO E COLOCACAO</t>
  </si>
  <si>
    <t>15.008.0301-A</t>
  </si>
  <si>
    <t>15.008.0302-0</t>
  </si>
  <si>
    <t>FIO PARALELO DE COBRE,COM ISOLAMENTO TERMOPLASTICO,NA BITOLA 2X4MM2.FORNECIMENTO E COLOCACAO</t>
  </si>
  <si>
    <t>15.008.0302-A</t>
  </si>
  <si>
    <t>15.008.0320-0</t>
  </si>
  <si>
    <t>FIO PARALELO DE COBRE,COM ISOLAMENTO TERMOPLASTICO,NA BITOLA 2X1,0MM2,POLARIZADO,BICOLOR.FORNECIMENTO E COLOCACAO</t>
  </si>
  <si>
    <t>15.008.0320-A</t>
  </si>
  <si>
    <t>15.008.0321-0</t>
  </si>
  <si>
    <t>FIO PARALELO DE COBRE,COM ISOLAMENTO TERMOPLASTICO,NA BITOLA 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</si>
  <si>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</si>
  <si>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</si>
  <si>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</si>
  <si>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</si>
  <si>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</si>
  <si>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</si>
  <si>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</si>
  <si>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</si>
  <si>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</si>
  <si>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</si>
  <si>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</si>
  <si>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</si>
  <si>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</si>
  <si>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</si>
  <si>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</si>
  <si>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</si>
  <si>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</si>
  <si>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</si>
  <si>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</si>
  <si>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</si>
  <si>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</si>
  <si>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</si>
  <si>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</si>
  <si>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</si>
  <si>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</si>
  <si>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</si>
  <si>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 1,SECAO CIRCULAR 1MM2,CONFORME ABNT NBR 5111.FORNECIMENTO E COLOCACAO</t>
  </si>
  <si>
    <t>15.009.0100-A</t>
  </si>
  <si>
    <t>15.009.0105-0</t>
  </si>
  <si>
    <t>FIO SOLIDO DE COBRE ELETROLITICO NU,TEMPERA MEIO-DURA,CLASSE 1,SECAO CIRCULAR 1,5MM2,CONFORME ABNT NBR 5111.FORNECIMENTO E COLOCACAO</t>
  </si>
  <si>
    <t>15.009.0105-A</t>
  </si>
  <si>
    <t>15.009.0110-0</t>
  </si>
  <si>
    <t>FIO SOLIDO DE COBRE ELETROLITICO NU,TEMPERA MEIO-DURA,CLASSE 1,SECAO CIRCULAR 2,5MM2,CONFORME ABNT NBR 5111.FORNECIMENTO E COLOCACAO</t>
  </si>
  <si>
    <t>15.009.0110-A</t>
  </si>
  <si>
    <t>15.009.0115-0</t>
  </si>
  <si>
    <t>FIO SOLIDO DE COBRE ELETROLITICO NU,TEMPERA MEIO-DURA,CLASSE 1,SECAO CIRCULAR 4MM2,CONFORME ABNT NBR 5111.FORNECIMENTO E COLOCACAO</t>
  </si>
  <si>
    <t>15.009.0115-A</t>
  </si>
  <si>
    <t>15.009.0120-0</t>
  </si>
  <si>
    <t>FIO SOLIDO DE COBRE ELETROLITICO NU,TEMPERA MEIO-DURA,CLASSE 1,SECAO CIRCULAR 6MM2,CONFORME ABNT 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</si>
  <si>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</si>
  <si>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</si>
  <si>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</si>
  <si>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</si>
  <si>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</si>
  <si>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</si>
  <si>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</si>
  <si>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</si>
  <si>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</si>
  <si>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</si>
  <si>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</si>
  <si>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</si>
  <si>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</si>
  <si>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</si>
  <si>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</si>
  <si>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</si>
  <si>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</si>
  <si>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</si>
  <si>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</si>
  <si>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</si>
  <si>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</si>
  <si>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</si>
  <si>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</si>
  <si>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</si>
  <si>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</si>
  <si>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</si>
  <si>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</si>
  <si>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</si>
  <si>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</si>
  <si>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</si>
  <si>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</si>
  <si>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</si>
  <si>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</si>
  <si>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</si>
  <si>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</si>
  <si>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</si>
  <si>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</si>
  <si>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</si>
  <si>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</si>
  <si>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</si>
  <si>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</si>
  <si>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</si>
  <si>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</si>
  <si>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</si>
  <si>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</si>
  <si>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</si>
  <si>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</si>
  <si>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</si>
  <si>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</si>
  <si>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</si>
  <si>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</si>
  <si>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</si>
  <si>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</si>
  <si>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</si>
  <si>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</si>
  <si>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</si>
  <si>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</si>
  <si>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</si>
  <si>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</si>
  <si>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</si>
  <si>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</si>
  <si>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</si>
  <si>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</si>
  <si>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</si>
  <si>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</si>
  <si>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</si>
  <si>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</si>
  <si>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</si>
  <si>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</si>
  <si>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</si>
  <si>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</si>
  <si>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</si>
  <si>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</si>
  <si>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</si>
  <si>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</si>
  <si>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</si>
  <si>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</si>
  <si>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</si>
  <si>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</si>
  <si>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</si>
  <si>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</si>
  <si>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</si>
  <si>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</si>
  <si>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</si>
  <si>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</si>
  <si>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</si>
  <si>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</si>
  <si>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</si>
  <si>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</si>
  <si>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</si>
  <si>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</si>
  <si>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</si>
  <si>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</si>
  <si>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</si>
  <si>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</si>
  <si>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</si>
  <si>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</si>
  <si>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</si>
  <si>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</si>
  <si>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</si>
  <si>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</si>
  <si>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</si>
  <si>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</si>
  <si>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15.010.0115-0</t>
  </si>
  <si>
    <t>CABO COAXIAL RG-59,CONFORME ABNT NBR 14702.FORNECIMENTO E COLOCACAO</t>
  </si>
  <si>
    <t>15.010.0115-A</t>
  </si>
  <si>
    <t>15.010.0120-0</t>
  </si>
  <si>
    <t>CABO COAXIAL RG-06,CONFORME ABNT NBR 14702.FORNECIMENTO E COLOCACAO</t>
  </si>
  <si>
    <t>15.010.0120-A</t>
  </si>
  <si>
    <t>15.011.0010-0</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</si>
  <si>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</si>
  <si>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15.011.0010-A</t>
  </si>
  <si>
    <t>15.011.0013-0</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</si>
  <si>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</si>
  <si>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15.011.0013-A</t>
  </si>
  <si>
    <t>15.011.0015-0</t>
  </si>
  <si>
    <t>ENTRADA ENERGIA INDIVIDUAL,PADRAO ENEL,MEDICAO DIRETA,REDE AEREA,10KVA E 24KVA,TRIFASICA,INCL.CAIXA POLIMERICA P/MEDICAO DIRETA POLIFASICA E CAIXA POLIMERICA P/DUSJUNTOR POLIFASICO (ATE 100A) INTERNA,POLICARBONATO TAMPA TRANSPARENTE,CAIXA INSPECAO,HASTE E CONECTOR ATERRAMENTO,MAT.NECES.EXCL.POSTE,DISJUNTOR E CONDUTORES (ENTR.SAIDA,ATERRAMENTO E CONECTORES)</t>
  </si>
  <si>
    <t>15.011.0015-A</t>
  </si>
  <si>
    <t>15.011.0016-0</t>
  </si>
  <si>
    <t>ENTRADA ENERGIA INDIVIDUAL,PADRAO ENEL,MEDICAO DIRETA,REDE AEREA,24KVA E 38KVA,TRIFASICA,INCL.CAIXA POLIMERICA P/MEDICAO DIRETA POLIFASICA E CAIXA POLIMERICA P/DISJUNTOR POLIFASICO (ATE 100A) INTERNA,POLICARBONATO TAMPA TRANSPARENTE,CAIXA INSPECAO,HASTE E CONECTOR ATERRAMENTO,MAT.NECES.EXCL.POSTE,DISJUNTOR E CONDUTORES (ENTR.SAIDA,ATERRAMENTO E CONECTORES)</t>
  </si>
  <si>
    <t>15.011.0016-A</t>
  </si>
  <si>
    <t>15.011.0018-0</t>
  </si>
  <si>
    <t>ENTRADA ENERGIA INDIVIDUAL,PADRAO ENEL,MEDICAO DIRETA,REDE AEREA,38KVA E 47KVA,TRIFASICA,INCL.CAIXA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</si>
  <si>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15.011.0018-A</t>
  </si>
  <si>
    <t>15.011.0019-0</t>
  </si>
  <si>
    <t>ENTRADA ENERGIA INDIVIDUAL,PADRAO ENEL,MEDICAO DIRETA,REDE AEREA,47KVA E 75KVA,TRIFASICA,INCL.CAIXA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</si>
  <si>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15.011.0019-A</t>
  </si>
  <si>
    <t>15.011.0022-0</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</si>
  <si>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</si>
  <si>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15.011.0022-A</t>
  </si>
  <si>
    <t>15.011.0025-0</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</si>
  <si>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</si>
  <si>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15.011.0025-A</t>
  </si>
  <si>
    <t>15.011.0026-0</t>
  </si>
  <si>
    <t>ENTRADA ENERGIA INDIVIDUAL,PADRAO LIGHT,MEDICAO DIRETA,REDEAEREA,24KVA E 38KVA,INCL.CAIXA POLIMERICA P/MEDICAO DIRETA POLIFASICA(CM3) CAIXA POLIMERICA P/DISJUNTOR POLIFASICO(CDJ3) INTERNA,POLICARBONATO TAMPA TRANSPARENTE,CAIXA INSPECAO,3 HASTES CONECTORES ATERRAMENTO,MAT.NECES.EXCL.POSTE,DISJUNTORE CONDUTORES (ENTR.SAIDA,ATERRAMENTO RESPECTIVOS CONECTORES)</t>
  </si>
  <si>
    <t>15.011.0026-A</t>
  </si>
  <si>
    <t>15.011.0028-0</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</si>
  <si>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</si>
  <si>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15.011.0028-A</t>
  </si>
  <si>
    <t>15.011.0031-0</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</si>
  <si>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</si>
  <si>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15.011.0031-A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</si>
  <si>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</si>
  <si>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</si>
  <si>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</si>
  <si>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</si>
  <si>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</si>
  <si>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</si>
  <si>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</si>
  <si>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</si>
  <si>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</si>
  <si>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</si>
  <si>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</si>
  <si>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</si>
  <si>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</si>
  <si>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</si>
  <si>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</si>
  <si>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</si>
  <si>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</si>
  <si>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</si>
  <si>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</si>
  <si>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</si>
  <si>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</si>
  <si>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</si>
  <si>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</si>
  <si>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</si>
  <si>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</si>
  <si>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</si>
  <si>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</si>
  <si>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</si>
  <si>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</si>
  <si>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</si>
  <si>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15.011.0082-0</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</si>
  <si>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</si>
  <si>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15.011.0082-A</t>
  </si>
  <si>
    <t>15.011.0086-0</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</si>
  <si>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</si>
  <si>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15.011.0086-A</t>
  </si>
  <si>
    <t>15.011.0090-0</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</si>
  <si>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</si>
  <si>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15.011.0090-A</t>
  </si>
  <si>
    <t>15.011.0095-0</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</si>
  <si>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</si>
  <si>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15.011.0095-A</t>
  </si>
  <si>
    <t>15.011.0130-0</t>
  </si>
  <si>
    <t>SUBESTACAO SIMPLIFICADA PADRAO ENEL,COM TRANSFORMADOR TRIFASICO DE 30KVA,INCLUSIVE MEDICAO,POSTE E TODOS OS MATERIAIS ELETRICOS NECESSARIOS</t>
  </si>
  <si>
    <t>15.011.0130-A</t>
  </si>
  <si>
    <t>15.011.0132-0</t>
  </si>
  <si>
    <t>SUBESTACAO SIMPLIFICADA PADRAO ENEL,COM TRANSFORMADOR TRIFASICO DE 45KVA,INCLUSIVE MEDICAO,POSTE E TODOS OS MATERIAIS ELETRICOS NECESSARIOS</t>
  </si>
  <si>
    <t>15.011.0132-A</t>
  </si>
  <si>
    <t>15.011.0134-0</t>
  </si>
  <si>
    <t>SUBESTACAO SIMPLIFICADA PADRAO ENEL,COM TRANSFORMADOR TRIFASICO DE 75KVA,INCLUSIVE MEDICAO,POSTE E TODOS OS MATERIAIS ELETRICOS NECESSARIOS</t>
  </si>
  <si>
    <t>15.011.0134-A</t>
  </si>
  <si>
    <t>15.011.0136-0</t>
  </si>
  <si>
    <t>SUBESTACAO SIMPLIFICADA PADRAO ENEL,COM TRANSFORMADOR TRIFASICO DE 112,5KVA,INCLUSIVE MEDICAO,POSTE E TODOS OS MATERIAIS ELETRICOS NECESSARIOS</t>
  </si>
  <si>
    <t>15.011.0136-A</t>
  </si>
  <si>
    <t>15.011.0138-0</t>
  </si>
  <si>
    <t>SUBESTACAO SIMPLIFICADA PADRAO ENEL,COM TRANSFORMADOR TRIFASICO DE 150KVA,INCLUSIVE MEDICAO,POSTE E TODOS OS MATERIAIS ELETRICOS NECESSARIOS</t>
  </si>
  <si>
    <t>15.011.0138-A</t>
  </si>
  <si>
    <t>15.011.0150-0</t>
  </si>
  <si>
    <t>SUBESTACAO SIMPLIFICADA PADRAO ENEL,COM TRANSFORMADOR TRIFASICO DE 30KVA,EXCLUSIVE CABINE DE MEDICAO</t>
  </si>
  <si>
    <t>15.011.0150-A</t>
  </si>
  <si>
    <t>15.011.0152-0</t>
  </si>
  <si>
    <t>SUBESTACAO SIMPLIFICADA PADRAO ENEL,COM TRANSFORMADOR TRIFASICO DE 45KVA,EXCLUSIVE CABINE DE MEDICAO</t>
  </si>
  <si>
    <t>15.011.0152-A</t>
  </si>
  <si>
    <t>15.011.0154-0</t>
  </si>
  <si>
    <t>SUBESTACAO SIMPLIFICADA PADRAO ENEL,COM TRANSFORMADOR TRIFASICO DE 75KVA,EXCLUSIVE CABINE DE MEDICAO</t>
  </si>
  <si>
    <t>15.011.0154-A</t>
  </si>
  <si>
    <t>15.011.0156-0</t>
  </si>
  <si>
    <t>SUBESTACAO SIMPLIFICADA PADRAO ENEL,COM TRANSFORMADOR TRIFASICO DE 112,5KVA,EXCLUSIVE CABINE DE MEDICAO</t>
  </si>
  <si>
    <t>15.011.0156-A</t>
  </si>
  <si>
    <t>15.011.0158-0</t>
  </si>
  <si>
    <t>SUBESTACAO SIMPLIFICADA PADRAO ENEL,COM TRANSFORMADOR TRIFASICO DE 150KVA,EXCLUSIVE CABINE DE MEDICAO</t>
  </si>
  <si>
    <t>15.011.0158-A</t>
  </si>
  <si>
    <t>15.011.0160-0</t>
  </si>
  <si>
    <t>SUBESTACAO DE 225KVA,13,8KV-220/127V,INSTALADA EM PLATAFORMA AO TEMPO,PADRAO ENEL,INCLUSIVE CABINE DE MEDICAO</t>
  </si>
  <si>
    <t>15.011.0160-A</t>
  </si>
  <si>
    <t>15.011.0162-0</t>
  </si>
  <si>
    <t>SUBESTACAO DE 225KVA,13,8KV-220/127V,INSTALADA EM PLATAFORMA AO TEMPO,PADRAO ENEL,EXCLUSIVE CABINE DE MEDICAO</t>
  </si>
  <si>
    <t>15.011.0162-A</t>
  </si>
  <si>
    <t>15.012.0060-0</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</si>
  <si>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</si>
  <si>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L</t>
  </si>
  <si>
    <t>15.012.0060-A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</si>
  <si>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</si>
  <si>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</si>
  <si>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</si>
  <si>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</si>
  <si>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</si>
  <si>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</si>
  <si>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</si>
  <si>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</si>
  <si>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</si>
  <si>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</si>
  <si>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</si>
  <si>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</si>
  <si>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</si>
  <si>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</si>
  <si>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</si>
  <si>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</si>
  <si>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</si>
  <si>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</si>
  <si>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</si>
  <si>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</si>
  <si>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</si>
  <si>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15.014.0150-0</t>
  </si>
  <si>
    <t>INSTALACAO DE SISTEMA DE AQUECIMENTO SOLAR DE AGUA,DE BAIXAPRESSAO,CONFORME ABNT NBR 15569,PARA 100 E 200L E 1 COLETORSOLAR,INCLUSIVE COLETOR SOLAR,EXCLUSIVE RESERVATORIO (VER ITENS 18.210.0010 A 0030)</t>
  </si>
  <si>
    <t>15.014.0150-A</t>
  </si>
  <si>
    <t>15.014.0155-0</t>
  </si>
  <si>
    <t>INSTALACAO DE SISTEMA DE AQUECIMENTO SOLAR DE AGUA,DE BAIXAPRESSAO,CONFORME ABNT NBR 15569,PARA 300 E 400L E 2 COLETORES SOLARES,INCLUSIVE COLETOR SOLAR,EXCLUSIVE RESERVATORIO (VER ITENS 18.210.0010 A 0030)</t>
  </si>
  <si>
    <t>15.014.0155-A</t>
  </si>
  <si>
    <t>15.014.0160-0</t>
  </si>
  <si>
    <t>INSTALACAO DE SISTEMA DE AQUECIMENTO SOLAR DE AGUA,DE BAIXAPRESSAO,CONFORME ABNT NBR 15569,PARA 500 A 600L E 3 COLETORES SOLARES,INCLUSIVE COLETOR SOLAR,EXCLUSIVE RESERVATORIO (VER ITENS 18.210.0010 A 0030)</t>
  </si>
  <si>
    <t>15.014.0160-A</t>
  </si>
  <si>
    <t>15.014.0165-0</t>
  </si>
  <si>
    <t>INSTALACAO DE SISTEMA DE AQUECIMENTO SOLAR DE AGUA,DE BAIXAPRESSAO,CONFORME ABNT NBR 15569,PARA 800L E 4 COLETORES SOLARES,INCLUSIVE COLETOR SOLAR,EXCLUSIVE RESERVATORIO (VER ITENS 18.210.0010 A 0030)</t>
  </si>
  <si>
    <t>15.014.0165-A</t>
  </si>
  <si>
    <t>15.014.0170-0</t>
  </si>
  <si>
    <t>INSTALACAO DE SISTEMA DE AQUECIMENTO SOLAR DE AGUA,DE BAIXAPRESSAO,CONFORME ABNT NBR 15569,PARA 1000L E 5 COLETORES SOLARES,INCLUSIVE COLETOR SOLAR,EXCLUSIVE RESERVATORIO (VER ITENS 18.210.0010 A 0030)</t>
  </si>
  <si>
    <t>15.014.0170-A</t>
  </si>
  <si>
    <t>15.015.0021-0</t>
  </si>
  <si>
    <t>INSTALACAO DE PONTO DE LUZ,APARENTE,EQUIVALENTE A 2 VARAS DE 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</si>
  <si>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</si>
  <si>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</si>
  <si>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</si>
  <si>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</si>
  <si>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</si>
  <si>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</si>
  <si>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</si>
  <si>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</si>
  <si>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 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</si>
  <si>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</si>
  <si>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</si>
  <si>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 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</si>
  <si>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</si>
  <si>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</si>
  <si>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</si>
  <si>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</si>
  <si>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</si>
  <si>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</si>
  <si>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</si>
  <si>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</si>
  <si>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</si>
  <si>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</si>
  <si>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</si>
  <si>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</si>
  <si>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</si>
  <si>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</si>
  <si>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</si>
  <si>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</si>
  <si>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</si>
  <si>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</si>
  <si>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</si>
  <si>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</si>
  <si>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</si>
  <si>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</si>
  <si>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</si>
  <si>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</si>
  <si>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</si>
  <si>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</si>
  <si>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</si>
  <si>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</si>
  <si>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</si>
  <si>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</si>
  <si>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</si>
  <si>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</si>
  <si>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</si>
  <si>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</si>
  <si>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</si>
  <si>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</si>
  <si>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</si>
  <si>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</si>
  <si>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</si>
  <si>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</si>
  <si>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</si>
  <si>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</si>
  <si>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</si>
  <si>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</si>
  <si>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</si>
  <si>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</si>
  <si>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</si>
  <si>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</si>
  <si>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</si>
  <si>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</si>
  <si>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</si>
  <si>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</si>
  <si>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</si>
  <si>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</si>
  <si>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</si>
  <si>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</si>
  <si>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</si>
  <si>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</si>
  <si>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</si>
  <si>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</si>
  <si>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</si>
  <si>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</si>
  <si>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</si>
  <si>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</si>
  <si>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</si>
  <si>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</si>
  <si>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</si>
  <si>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</si>
  <si>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</si>
  <si>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</si>
  <si>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</si>
  <si>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</si>
  <si>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</si>
  <si>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</si>
  <si>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</si>
  <si>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</si>
  <si>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</si>
  <si>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</si>
  <si>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</si>
  <si>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</si>
  <si>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</si>
  <si>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</si>
  <si>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</si>
  <si>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</si>
  <si>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</si>
  <si>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</si>
  <si>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</si>
  <si>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</si>
  <si>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</si>
  <si>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</si>
  <si>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</si>
  <si>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</si>
  <si>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</si>
  <si>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</si>
  <si>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</si>
  <si>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</si>
  <si>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</si>
  <si>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</si>
  <si>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</si>
  <si>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</si>
  <si>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</si>
  <si>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</si>
  <si>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</si>
  <si>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</si>
  <si>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 DOS PONTOS DIRETO NO Q.D.L</t>
  </si>
  <si>
    <t>15.015.0108-A</t>
  </si>
  <si>
    <t>15.015.0109-0</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</si>
  <si>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</si>
  <si>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</si>
  <si>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</si>
  <si>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</si>
  <si>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</si>
  <si>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</si>
  <si>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 DOS PONTOS DIRETO NO Q.D.L</t>
  </si>
  <si>
    <t>15.015.0117-A</t>
  </si>
  <si>
    <t>15.015.0118-0</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</si>
  <si>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</si>
  <si>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</si>
  <si>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</si>
  <si>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</si>
  <si>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</si>
  <si>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</si>
  <si>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 DOS PONTOS DIRETO NO Q.D.L</t>
  </si>
  <si>
    <t>15.015.0121-A</t>
  </si>
  <si>
    <t>15.015.0122-0</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</si>
  <si>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</si>
  <si>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</si>
  <si>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</si>
  <si>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</si>
  <si>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</si>
  <si>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</si>
  <si>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 DOS PONTOS DIRETO NO Q.D.L</t>
  </si>
  <si>
    <t>15.015.0124-A</t>
  </si>
  <si>
    <t>15.015.0126-0</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</si>
  <si>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</si>
  <si>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</si>
  <si>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</si>
  <si>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</si>
  <si>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</si>
  <si>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</si>
  <si>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 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</si>
  <si>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</si>
  <si>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</si>
  <si>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</si>
  <si>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</si>
  <si>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</si>
  <si>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</si>
  <si>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</si>
  <si>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</si>
  <si>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 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</si>
  <si>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</si>
  <si>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</si>
  <si>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</si>
  <si>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</si>
  <si>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</si>
  <si>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</si>
  <si>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</si>
  <si>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</si>
  <si>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 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</si>
  <si>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</si>
  <si>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</si>
  <si>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</si>
  <si>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</si>
  <si>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</si>
  <si>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</si>
  <si>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</si>
  <si>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</si>
  <si>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 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</si>
  <si>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</si>
  <si>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</si>
  <si>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</si>
  <si>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</si>
  <si>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</si>
  <si>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</si>
  <si>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</si>
  <si>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</si>
  <si>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 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</si>
  <si>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</si>
  <si>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</si>
  <si>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</si>
  <si>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</si>
  <si>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</si>
  <si>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</si>
  <si>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</si>
  <si>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</si>
  <si>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 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</si>
  <si>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</si>
  <si>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</si>
  <si>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</si>
  <si>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</si>
  <si>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</si>
  <si>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</si>
  <si>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</si>
  <si>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</si>
  <si>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 DOS PONTOS DIRETO NO Q.D.L</t>
  </si>
  <si>
    <t>15.015.0161-A</t>
  </si>
  <si>
    <t>15.015.0162-0</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</si>
  <si>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</si>
  <si>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</si>
  <si>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</si>
  <si>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</si>
  <si>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</si>
  <si>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</si>
  <si>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 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</si>
  <si>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</si>
  <si>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</si>
  <si>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</si>
  <si>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</si>
  <si>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</si>
  <si>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 DE ELETRODUTO DE PVC RIGIDO DE 1",20,00M DE FIO 6MM2,CAIXAS E CONEXOES</t>
  </si>
  <si>
    <t>15.015.0177-A</t>
  </si>
  <si>
    <t>15.015.0179-0</t>
  </si>
  <si>
    <t>INSTALACAO DE PONTO DE FORCA PARA 15CV,EQUIVALENTE A 2 VARAS 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</si>
  <si>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</si>
  <si>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</si>
  <si>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</si>
  <si>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</si>
  <si>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</si>
  <si>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</si>
  <si>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</si>
  <si>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</si>
  <si>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</si>
  <si>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</si>
  <si>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</si>
  <si>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</si>
  <si>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</si>
  <si>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</si>
  <si>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</si>
  <si>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</si>
  <si>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</si>
  <si>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</si>
  <si>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</si>
  <si>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</si>
  <si>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</si>
  <si>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</si>
  <si>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</si>
  <si>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</si>
  <si>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</si>
  <si>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</si>
  <si>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INSTALACAO DE PONTO DE TELEFONE E LOGICA,COMPREENDENDO:2 VARAS DE ELETRODUTO DE 3/4",CONEXOES E CAIXAS,EXCLUSIVE CABOS OU FIOS</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</si>
  <si>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</si>
  <si>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</si>
  <si>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</si>
  <si>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</si>
  <si>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</si>
  <si>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</si>
  <si>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</si>
  <si>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</si>
  <si>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 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</si>
  <si>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</si>
  <si>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</si>
  <si>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</si>
  <si>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</si>
  <si>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</si>
  <si>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</si>
  <si>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</si>
  <si>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</si>
  <si>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</si>
  <si>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</si>
  <si>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</si>
  <si>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 LAJE, 25,00M DE FIO 2,5MM2,CONEXOES,LUVAS E CURVA,EXCLUSIVE 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</si>
  <si>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</si>
  <si>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</si>
  <si>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</si>
  <si>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</si>
  <si>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</si>
  <si>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</si>
  <si>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</si>
  <si>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</si>
  <si>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</si>
  <si>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</si>
  <si>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</si>
  <si>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</si>
  <si>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</si>
  <si>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</si>
  <si>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</si>
  <si>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</si>
  <si>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15.015.0251-0</t>
  </si>
  <si>
    <t>INSTALACAO DE PONTO DE TOMADA,APARENTE,EQUIVALENTE A 2 VARAS 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</si>
  <si>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</si>
  <si>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</si>
  <si>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</si>
  <si>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</si>
  <si>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</si>
  <si>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 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</si>
  <si>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</si>
  <si>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</si>
  <si>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</si>
  <si>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</si>
  <si>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</si>
  <si>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</si>
  <si>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</si>
  <si>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</si>
  <si>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 EM ALVENARIA</t>
  </si>
  <si>
    <t>15.015.0260-A</t>
  </si>
  <si>
    <t>15.015.0261-0</t>
  </si>
  <si>
    <t>INSTALACAO DE PONTO DE TOMADA,APARENTE,EQUIVALENTE A 2 VARAS 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</si>
  <si>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</si>
  <si>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</si>
  <si>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 EM ALVENARIA</t>
  </si>
  <si>
    <t>15.015.0265-A</t>
  </si>
  <si>
    <t>15.015.0266-0</t>
  </si>
  <si>
    <t>INSTALACAO DE PONTO DE TOMADA,APARENTE,EQUIVALENTE A 2 VARAS 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</si>
  <si>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</si>
  <si>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</si>
  <si>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</si>
  <si>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</si>
  <si>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</si>
  <si>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</si>
  <si>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</si>
  <si>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</si>
  <si>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</si>
  <si>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</si>
  <si>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</si>
  <si>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</si>
  <si>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</si>
  <si>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</si>
  <si>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</si>
  <si>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</si>
  <si>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</si>
  <si>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</si>
  <si>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</si>
  <si>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</si>
  <si>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</si>
  <si>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</si>
  <si>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</si>
  <si>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</si>
  <si>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</si>
  <si>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</si>
  <si>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</si>
  <si>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</si>
  <si>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</si>
  <si>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</si>
  <si>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</si>
  <si>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</si>
  <si>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</si>
  <si>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</si>
  <si>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</si>
  <si>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</si>
  <si>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</si>
  <si>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</si>
  <si>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</si>
  <si>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</si>
  <si>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</si>
  <si>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</si>
  <si>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</si>
  <si>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</si>
  <si>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</si>
  <si>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</si>
  <si>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</si>
  <si>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</si>
  <si>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</si>
  <si>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</si>
  <si>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</si>
  <si>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</si>
  <si>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</si>
  <si>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</si>
  <si>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</si>
  <si>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</si>
  <si>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</si>
  <si>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</si>
  <si>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</si>
  <si>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</si>
  <si>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</si>
  <si>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</si>
  <si>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</si>
  <si>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</si>
  <si>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</si>
  <si>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</si>
  <si>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</si>
  <si>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</si>
  <si>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</si>
  <si>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</si>
  <si>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</si>
  <si>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</si>
  <si>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</si>
  <si>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</si>
  <si>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</si>
  <si>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</si>
  <si>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</si>
  <si>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</si>
  <si>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</si>
  <si>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</si>
  <si>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</si>
  <si>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</si>
  <si>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</si>
  <si>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</si>
  <si>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</si>
  <si>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</si>
  <si>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</si>
  <si>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</si>
  <si>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</si>
  <si>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</si>
  <si>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</si>
  <si>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</si>
  <si>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</si>
  <si>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</si>
  <si>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</si>
  <si>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</si>
  <si>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</si>
  <si>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</si>
  <si>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</si>
  <si>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</si>
  <si>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</si>
  <si>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</si>
  <si>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</si>
  <si>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</si>
  <si>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</si>
  <si>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</si>
  <si>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</si>
  <si>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</si>
  <si>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</si>
  <si>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</si>
  <si>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</si>
  <si>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</si>
  <si>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</si>
  <si>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</si>
  <si>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</si>
  <si>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</si>
  <si>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</si>
  <si>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</si>
  <si>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</si>
  <si>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 ELETRODUTO RIGIDO,DE ACO CARBONO ESMALTADO,DE 3/4",12,00M DE FIO 2,5MM2,CAIXAS,CONEXOES,LUVAS,CURVA E INTERRUPTOR DE SOBREPOR COM PLACA FOSFORESCENTE</t>
  </si>
  <si>
    <t>15.016.0010-A</t>
  </si>
  <si>
    <t>15.016.0015-0</t>
  </si>
  <si>
    <t>INSTALACAO DE PONTO DE LUZ,APARENTE,EQUIVALENTE A 2 VARAS DE 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</si>
  <si>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</si>
  <si>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</si>
  <si>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 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</si>
  <si>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</si>
  <si>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</si>
  <si>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</si>
  <si>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</si>
  <si>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</si>
  <si>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 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</si>
  <si>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</si>
  <si>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</si>
  <si>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</si>
  <si>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</si>
  <si>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</si>
  <si>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 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</si>
  <si>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</si>
  <si>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</si>
  <si>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</si>
  <si>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</si>
  <si>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</si>
  <si>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</si>
  <si>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</si>
  <si>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</si>
  <si>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</si>
  <si>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</si>
  <si>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</si>
  <si>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</si>
  <si>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</si>
  <si>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</si>
  <si>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</si>
  <si>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</si>
  <si>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</si>
  <si>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</si>
  <si>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</si>
  <si>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</si>
  <si>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</si>
  <si>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</si>
  <si>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</si>
  <si>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</si>
  <si>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</si>
  <si>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</si>
  <si>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</si>
  <si>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</si>
  <si>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</si>
  <si>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 DE FIO 4MM2,CAIXAS,ABRACADEIRAS E CONEXOES</t>
  </si>
  <si>
    <t>15.016.0174-A</t>
  </si>
  <si>
    <t>15.016.0176-0</t>
  </si>
  <si>
    <t>INSTALACAO DE PONTO DE FORCA PARA 10CV EQUIVALENTE A 2 VARAS DE ELETRODUTO RIGIDO,DE ACO CARBONO ESMALTADO,DE 1",20,00MDE FIO 6MM2,CAIXAS,ABRACADEIRAS E CONEXOES</t>
  </si>
  <si>
    <t>15.016.0176-A</t>
  </si>
  <si>
    <t>15.016.0178-0</t>
  </si>
  <si>
    <t>INSTALACAO DE PONTO DE FORCA PARA 15CV EQUIVALENTE A 2 VARAS 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</si>
  <si>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</si>
  <si>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</si>
  <si>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 PLACA FOSFORESCENTE</t>
  </si>
  <si>
    <t>15.016.0190-A</t>
  </si>
  <si>
    <t>15.016.0193-0</t>
  </si>
  <si>
    <t>INSTALACAO DE UM CONJUNTO DE 2 TOMADAS,EQUIVALENTE A 3 VARAS DE ELETRODUTO RIGIDO,DE ACO CARBONO ESMALTADO,DE 3/4",18,00M DE FIO 2,5MM2,CAIXAS,ABRACADEIRAS,CONEXOES E TOMADA DE SOBREPOR COM PLACA FOSFORESCENTE</t>
  </si>
  <si>
    <t>15.016.0193-A</t>
  </si>
  <si>
    <t>15.016.0196-0</t>
  </si>
  <si>
    <t>INSTALACAO DE UM CONJUNTO DE 3 TOMADAS,EQUIVALENTE A 4 VARAS DE ELETRODUTO RIGIDO,DE ACO CARBONO ESMALTADO,DE 3/4",25,00M DE FIO 2,5MM2,CAIXAS,ABRACADEIRAS,CONEXOES E TOMADA DE SOBREPOR COM PLACA FOSFORESCENTE</t>
  </si>
  <si>
    <t>15.016.0196-A</t>
  </si>
  <si>
    <t>15.016.0199-0</t>
  </si>
  <si>
    <t>INSTALACAO DE UM CONJUNTO DE 4 TOMADAS,EQUIVALENTE A 5 VARAS 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</si>
  <si>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</si>
  <si>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</si>
  <si>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</si>
  <si>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</si>
  <si>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</si>
  <si>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</si>
  <si>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</si>
  <si>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</si>
  <si>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</si>
  <si>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</si>
  <si>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</si>
  <si>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</si>
  <si>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</si>
  <si>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</si>
  <si>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 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</si>
  <si>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</si>
  <si>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</si>
  <si>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</si>
  <si>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</si>
  <si>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</si>
  <si>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</si>
  <si>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</si>
  <si>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</si>
  <si>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</si>
  <si>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</si>
  <si>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</si>
  <si>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</si>
  <si>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</si>
  <si>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</si>
  <si>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</si>
  <si>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</si>
  <si>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</si>
  <si>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</si>
  <si>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</si>
  <si>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</si>
  <si>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</si>
  <si>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</si>
  <si>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</si>
  <si>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</si>
  <si>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</si>
  <si>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</si>
  <si>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</si>
  <si>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</si>
  <si>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</si>
  <si>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</si>
  <si>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</si>
  <si>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</si>
  <si>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</si>
  <si>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</si>
  <si>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</si>
  <si>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 DE 1,5MM2.FORNECIMENTO E COLOCACAO</t>
  </si>
  <si>
    <t>15.017.0240-A</t>
  </si>
  <si>
    <t>15.017.0245-0</t>
  </si>
  <si>
    <t>TERMINAL MECANICO A COMPRESSAO,FABRICADO EM BRONZE,PARA CABO DE 2,5MM2.FORNECIMENTO E COLOCACAO</t>
  </si>
  <si>
    <t>15.017.0245-A</t>
  </si>
  <si>
    <t>15.017.0250-0</t>
  </si>
  <si>
    <t>TERMINAL MECANICO A COMPRESSAO,FABRICADO EM BRONZE,PARA CABO DE 4MM2.FORNECIMENTO E COLOCACAO</t>
  </si>
  <si>
    <t>15.017.0250-A</t>
  </si>
  <si>
    <t>15.017.0255-0</t>
  </si>
  <si>
    <t>TERMINAL MECANICO A COMPRESSAO,FABRICADO EM BRONZE,PARA CABO DE 6MM2.FORNECIMENTO E COLOCACAO</t>
  </si>
  <si>
    <t>15.017.0255-A</t>
  </si>
  <si>
    <t>15.017.0260-0</t>
  </si>
  <si>
    <t>TERMINAL MECANICO A COMPRESSAO,FABRICADO EM BRONZE,PARA CABO DE 10MM2.FORNECIMENTO E COLOCACAO</t>
  </si>
  <si>
    <t>15.017.0260-A</t>
  </si>
  <si>
    <t>15.017.0265-0</t>
  </si>
  <si>
    <t>TERMINAL MECANICO A COMPRESSAO,FABRICADO EM BRONZE,PARA CABO DE 16MM2.FORNECIMENTO E COLOCACAO</t>
  </si>
  <si>
    <t>15.017.0265-A</t>
  </si>
  <si>
    <t>15.017.0270-0</t>
  </si>
  <si>
    <t>TERMINAL MECANICO A COMPRESSAO,FABRICADO EM BRONZE,PARA CABO DE 25MM2.FORNECIMENTO E COLOCACAO</t>
  </si>
  <si>
    <t>15.017.0270-A</t>
  </si>
  <si>
    <t>15.017.0275-0</t>
  </si>
  <si>
    <t>TERMINAL MECANICO A COMPRESSAO,FABRICADO EM BRONZE,PARA CABO DE 35MM2.FORNECIMENTO E COLOCACAO</t>
  </si>
  <si>
    <t>15.017.0275-A</t>
  </si>
  <si>
    <t>15.017.0280-0</t>
  </si>
  <si>
    <t>TERMINAL MECANICO A COMPRESSAO,FABRICADO EM BRONZE,PARA CABO DE 50MM2.FORNECIMENTO E COLOCACAO</t>
  </si>
  <si>
    <t>15.017.0280-A</t>
  </si>
  <si>
    <t>15.017.0285-0</t>
  </si>
  <si>
    <t>TERMINAL MECANICO A COMPRESSAO,FABRICADO EM BRONZE,PARA CABO DE 70MM2.FORNECIMENTO E COLOCACAO</t>
  </si>
  <si>
    <t>15.017.0285-A</t>
  </si>
  <si>
    <t>15.017.0290-0</t>
  </si>
  <si>
    <t>TERMINAL MECANICO A COMPRESSAO,FABRICADO EM BRONZE,PARA CABO DE 95MM2.FORNECIMENTO E COLOCACAO</t>
  </si>
  <si>
    <t>15.017.0290-A</t>
  </si>
  <si>
    <t>15.017.0295-0</t>
  </si>
  <si>
    <t>TERMINAL MECANICO A COMPRESSAO,FABRICADO EM BRONZE,PARA CABO DE 120MM2.FORNECIMENTO E COLOCACAO</t>
  </si>
  <si>
    <t>15.017.0295-A</t>
  </si>
  <si>
    <t>15.017.0300-0</t>
  </si>
  <si>
    <t>TERMINAL MECANICO A COMPRESSAO,FABRICADO EM BRONZE,PARA CABO DE 150MM2.FORNECIMENTO E COLOCACAO</t>
  </si>
  <si>
    <t>15.017.0300-A</t>
  </si>
  <si>
    <t>15.017.0305-0</t>
  </si>
  <si>
    <t>TERMINAL MECANICO A COMPRESSAO,FABRICADO EM BRONZE,PARA CABO DE 185MM2.FORNECIMENTO E COLOCACAO</t>
  </si>
  <si>
    <t>15.017.0305-A</t>
  </si>
  <si>
    <t>15.017.0310-0</t>
  </si>
  <si>
    <t>TERMINAL MECANICO A COMPRESSAO,FABRICADO EM BRONZE,PARA CABO DE 240MM2.FORNECIMENTO E COLOCACAO</t>
  </si>
  <si>
    <t>15.017.0310-A</t>
  </si>
  <si>
    <t>15.017.0315-0</t>
  </si>
  <si>
    <t>TERMINAL MECANICO A COMPRESSAO,FABRICADO EM BRONZE,PARA CABO DE 300MM2.FORNECIMENTO E COLOCACAO</t>
  </si>
  <si>
    <t>15.017.0315-A</t>
  </si>
  <si>
    <t>15.017.0320-0</t>
  </si>
  <si>
    <t>CONECTOR MECANICO PARAFUSO FENDIDO(SPLIT-BOLT),CORPO E PORCA FABRICADO EM COBRE,PARA CABO DE 10MM2.FORNECIMENTO E COLOCACAO</t>
  </si>
  <si>
    <t>15.017.0320-A</t>
  </si>
  <si>
    <t>15.017.0325-0</t>
  </si>
  <si>
    <t>CONECTOR MECANICO PARAFUSO FENDIDO(SPLIT-BOLT),CORPO E PORCA FABRICADO EM COBRE,PARA CABO DE 16MM2.FORNECIMENTO E COLOCACAO</t>
  </si>
  <si>
    <t>15.017.0325-A</t>
  </si>
  <si>
    <t>15.017.0327-0</t>
  </si>
  <si>
    <t>CONECTOR MECANICO PARAFUSO FENDIDO(SPLIT-BOLT),CORPO E PORCA FABRICADO EM COBRE,PARA CABO DE 25MM2.FORNECIMENTO E COLOCACAO</t>
  </si>
  <si>
    <t>15.017.0327-A</t>
  </si>
  <si>
    <t>15.017.0330-0</t>
  </si>
  <si>
    <t>CONECTOR MECANICO PARAFUSO FENDIDO(SPLIT-BOLT),CORPO E PORCA FABRICADO EM COBRE,PARA CABO DE 35MM2.FORNECIMENTO E COLOCACAO</t>
  </si>
  <si>
    <t>15.017.0330-A</t>
  </si>
  <si>
    <t>15.017.0331-0</t>
  </si>
  <si>
    <t>CONECTOR MECANICO PARAFUSO FENDIDO(SPLIT-BOLT),CORPO E PORCA FABRICADO EM COBRE,PARA CABO DE 50MM2.FORNECIMENTO E COLOCACAO</t>
  </si>
  <si>
    <t>15.017.0331-A</t>
  </si>
  <si>
    <t>15.017.0332-0</t>
  </si>
  <si>
    <t>CONECTOR MECANICO PARAFUSO FENDIDO(SPLIT-BOLT),CORPO E PORCA FABRICADO EM COBRE,PARA CABO DE 70MM2.FORNECIMENTO E COLOCACAO</t>
  </si>
  <si>
    <t>15.017.0332-A</t>
  </si>
  <si>
    <t>15.017.0333-0</t>
  </si>
  <si>
    <t>CONECTOR MECANICO PARAFUSO FENDIDO(SPLIT-BOLT),CORPO E PORCA FABRICADO EM COBRE,PARA CABO DE 95MM2.FORNECIMENTO E COLOCACAO</t>
  </si>
  <si>
    <t>15.017.0333-A</t>
  </si>
  <si>
    <t>15.017.0335-0</t>
  </si>
  <si>
    <t>CONECTOR MECANICO PARAFUSO FENDIDO(SPLIT-BOLT),CORPO E PORCA FABRICADO EM COBRE,PARA CABO DE 120MM2.FORNECIMENTO E COLOCACAO</t>
  </si>
  <si>
    <t>15.017.0335-A</t>
  </si>
  <si>
    <t>15.017.0337-0</t>
  </si>
  <si>
    <t>CONECTOR MECANICO PARAFUSO FENDIDO(SPLIT-BOLT),CORPO E PORCA FABRICADO EM COBRE,PARA CABO DE 150MM2.FORNECIMENTO E COLOCACAO</t>
  </si>
  <si>
    <t>15.017.0337-A</t>
  </si>
  <si>
    <t>15.017.0338-0</t>
  </si>
  <si>
    <t>CONECTOR MECANICO PARAFUSO FENDIDO(SPLIT-BOLT),CORPO E PORCA FABRICADO EM COBRE,PARA CABO DE 185MM2.FORNECIMENTO E COLOCACAO</t>
  </si>
  <si>
    <t>15.017.0338-A</t>
  </si>
  <si>
    <t>15.017.0340-0</t>
  </si>
  <si>
    <t>CONECTOR MECANICO PARAFUSO FENDIDO(SPLIT-BOLT),CORPO E PORCA 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</si>
  <si>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</si>
  <si>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</si>
  <si>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</si>
  <si>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</si>
  <si>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</si>
  <si>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</si>
  <si>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</si>
  <si>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</si>
  <si>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</si>
  <si>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</si>
  <si>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</si>
  <si>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</si>
  <si>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</si>
  <si>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</si>
  <si>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</si>
  <si>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</si>
  <si>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</si>
  <si>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</si>
  <si>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</si>
  <si>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</si>
  <si>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</si>
  <si>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</si>
  <si>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</si>
  <si>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</si>
  <si>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</si>
  <si>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</si>
  <si>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</si>
  <si>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</si>
  <si>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</si>
  <si>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</si>
  <si>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</si>
  <si>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</si>
  <si>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</si>
  <si>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</si>
  <si>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</si>
  <si>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</si>
  <si>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</si>
  <si>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</si>
  <si>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</si>
  <si>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</si>
  <si>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</si>
  <si>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</si>
  <si>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</si>
  <si>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</si>
  <si>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</si>
  <si>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</si>
  <si>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</si>
  <si>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</si>
  <si>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</si>
  <si>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</si>
  <si>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</si>
  <si>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</si>
  <si>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</si>
  <si>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</si>
  <si>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</si>
  <si>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</si>
  <si>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</si>
  <si>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</si>
  <si>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</si>
  <si>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</si>
  <si>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</si>
  <si>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</si>
  <si>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</si>
  <si>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</si>
  <si>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</si>
  <si>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</si>
  <si>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</si>
  <si>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</si>
  <si>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</si>
  <si>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</si>
  <si>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</si>
  <si>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</si>
  <si>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</si>
  <si>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</si>
  <si>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</si>
  <si>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</si>
  <si>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</si>
  <si>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</si>
  <si>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</si>
  <si>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</si>
  <si>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</si>
  <si>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</si>
  <si>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</si>
  <si>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</si>
  <si>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</si>
  <si>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</si>
  <si>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</si>
  <si>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</si>
  <si>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</si>
  <si>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</si>
  <si>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</si>
  <si>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</si>
  <si>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</si>
  <si>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</si>
  <si>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</si>
  <si>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</si>
  <si>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</si>
  <si>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</si>
  <si>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</si>
  <si>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</si>
  <si>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</si>
  <si>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</si>
  <si>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</si>
  <si>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</si>
  <si>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</si>
  <si>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</si>
  <si>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</si>
  <si>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</si>
  <si>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</si>
  <si>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</si>
  <si>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</si>
  <si>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</si>
  <si>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</si>
  <si>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 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</si>
  <si>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</si>
  <si>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</si>
  <si>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</si>
  <si>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</si>
  <si>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</si>
  <si>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</si>
  <si>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</si>
  <si>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</si>
  <si>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 12X12CM.FORNECIMENTO E COLOCACAO</t>
  </si>
  <si>
    <t>15.018.0250-A</t>
  </si>
  <si>
    <t>15.018.0255-0</t>
  </si>
  <si>
    <t>CAIXA DE PASSAGEM DE SOBREPOR EM ACO,COM TAMPA PARAFUSADA,DE 15X15CM.FORNECIMENTO E COLOCACAO</t>
  </si>
  <si>
    <t>15.018.0255-A</t>
  </si>
  <si>
    <t>15.018.0260-0</t>
  </si>
  <si>
    <t>CAIXA DE PASSAGEM DE SOBREPOR,EM ACO,COM TAMPA PARAFUSADA,DE 20X20CM.FORNECIMENTO E COLOCACAO</t>
  </si>
  <si>
    <t>15.018.0260-A</t>
  </si>
  <si>
    <t>15.018.0265-0</t>
  </si>
  <si>
    <t>CAIXA DE PASSAGEM DE SOBREPOR,EM ACO,COM TAMPA PARAFUSADA,DE 25X25CM.FORNECIMENTO E COLOCACAO</t>
  </si>
  <si>
    <t>15.018.0265-A</t>
  </si>
  <si>
    <t>15.018.0270-0</t>
  </si>
  <si>
    <t>CAIXA DE PASSAGEM DE SOBREPOR,EM ACO,COM TAMPA PARAFUSADA,DE 30X30CM.FORNECIMENTO E COLOCACAO</t>
  </si>
  <si>
    <t>15.018.0270-A</t>
  </si>
  <si>
    <t>15.018.0275-0</t>
  </si>
  <si>
    <t>CAIXA DE PASSAGEM DE SOBREPOR,EM ACO,COM TAMPA PARAFUSADA,DE 40X40CM.FORNECIMENTO E COLOCACAO</t>
  </si>
  <si>
    <t>15.018.0275-A</t>
  </si>
  <si>
    <t>15.018.0280-0</t>
  </si>
  <si>
    <t>CAIXA DE PASSAGEM DE SOBREPOR,EM ACO,COM TAMPA PARAFUSADA,DE 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</si>
  <si>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</si>
  <si>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</si>
  <si>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</si>
  <si>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</si>
  <si>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</si>
  <si>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</si>
  <si>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</si>
  <si>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</si>
  <si>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</si>
  <si>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</si>
  <si>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</si>
  <si>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</si>
  <si>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</si>
  <si>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</si>
  <si>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</si>
  <si>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</si>
  <si>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</si>
  <si>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</si>
  <si>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</si>
  <si>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</si>
  <si>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</si>
  <si>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</si>
  <si>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</si>
  <si>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</si>
  <si>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</si>
  <si>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</si>
  <si>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</si>
  <si>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</si>
  <si>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</si>
  <si>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</si>
  <si>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</si>
  <si>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</si>
  <si>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</si>
  <si>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</si>
  <si>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</si>
  <si>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</si>
  <si>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</si>
  <si>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</si>
  <si>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 SUPERFICIAL PRE-ZINCADO A QUENTE,INCLUSIVE CONEXOES,ACESSORIOS E FIXACAO SUPERIOR.FORNECIMENTO E COLOCACAO</t>
  </si>
  <si>
    <t>15.018.0467-A</t>
  </si>
  <si>
    <t>15.018.0468-0</t>
  </si>
  <si>
    <t>ELETROCALHA PERFURADA,SEM TAMPA,TIPO "U",150X50MM,TRATAMENTO SUPERFICIAL PRE-ZINCADO A QUENTE,INCLUSIVE CONEXOES,ACESSORIOS E FIXACAO SUPERIOR.FORNECIMENTO E COLOCACAO</t>
  </si>
  <si>
    <t>15.018.0468-A</t>
  </si>
  <si>
    <t>15.018.0469-0</t>
  </si>
  <si>
    <t>ELETROCALHA PERFURADA,SEM TAMPA,TIPO "U",200X50MM,TRATAMENTO SUPERFICIAL PRE-ZINCADO A QUENTE,INCLUSIVE CONEXOES,ACESSORIOS E FIXACAO SUPERIOR.FORNECIMENTO E COLOCACAO</t>
  </si>
  <si>
    <t>15.018.0469-A</t>
  </si>
  <si>
    <t>15.018.0470-0</t>
  </si>
  <si>
    <t>ELETROCALHA PERFURADA,SEM TAMPA,TIPO "U",300X50MM,TRATAMENTO SUPERFICIAL PRE-ZINCADO A QUENTE,INCLUSIVE CONEXOES,ACESSORIOS E FIXACAO SUPERIOR.FORNECIMENTO E COLOCACAO</t>
  </si>
  <si>
    <t>15.018.0470-A</t>
  </si>
  <si>
    <t>15.018.0471-0</t>
  </si>
  <si>
    <t>ELETROCALHA PERFURADA,SEM TAMPA,TIPO "U",400X50MM,TRATAMENTO SUPERFICIAL PRE-ZINCADO A QUENTE,INCLUSIVE CONEXOES,ACESSORIOS E FIXACAO SUPERIOR.FORNECIMENTO E COLOCACAO</t>
  </si>
  <si>
    <t>15.018.0471-A</t>
  </si>
  <si>
    <t>15.018.0472-0</t>
  </si>
  <si>
    <t>ELETROCALHA PERFURADA,SEM TAMPA,TIPO "U",100X75MM,TRATAMENTO SUPERFICIAL PRE-ZINCADO A QUENTE,INCLUSIVE CONEXOES,ACESSORIOS E FIXACAO SUPERIOR.FORNECIMENTO E COLOCACAO</t>
  </si>
  <si>
    <t>15.018.0472-A</t>
  </si>
  <si>
    <t>15.018.0473-0</t>
  </si>
  <si>
    <t>ELETROCALHA PERFURADA,SEM TAMPA,TIPO "U",150X75MM,TRATAMENTO SUPERFICIAL PRE-ZINCADO A QUENTE,INCLUSIVE CONEXOES,ACESSORIOS E FIXACAO SUPERIOR.FORNECIMENTO E COLOCACAO</t>
  </si>
  <si>
    <t>15.018.0473-A</t>
  </si>
  <si>
    <t>15.018.0474-0</t>
  </si>
  <si>
    <t>ELETROCALHA PERFURADA,SEM TAMPA,TIPO "U",200X75MM,TRATAMENTO SUPERFICIAL PRE-ZINCADO A QUENTE,INCLUSIVE CONEXOES,ACESSORIOS E FIXACAO SUPERIOR.FORNECIMENTO E COLOCACAO</t>
  </si>
  <si>
    <t>15.018.0474-A</t>
  </si>
  <si>
    <t>15.018.0475-0</t>
  </si>
  <si>
    <t>ELETROCALHA PERFURADA,SEM TAMPA,TIPO "U",300X75MM,TRATAMENTO SUPERFICIAL PRE-ZINCADO A QUENTE,INCLUSIVE CONEXOES,ACESSORIOS E FIXACAO SUPERIOR.FORNECIMENTO E COLOCACAO</t>
  </si>
  <si>
    <t>15.018.0475-A</t>
  </si>
  <si>
    <t>15.018.0476-0</t>
  </si>
  <si>
    <t>ELETROCALHA PERFURADA,SEM TAMPA,TIPO "U",400X75MM,TRATAMENTO 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</si>
  <si>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</si>
  <si>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</si>
  <si>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</si>
  <si>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</si>
  <si>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</si>
  <si>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</si>
  <si>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</si>
  <si>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</si>
  <si>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</si>
  <si>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</si>
  <si>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</si>
  <si>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</si>
  <si>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</si>
  <si>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</si>
  <si>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</si>
  <si>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</si>
  <si>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</si>
  <si>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</si>
  <si>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</si>
  <si>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</si>
  <si>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 SUPERFICIAL PRE-ZINCADO A QUENTE,EXCLUSIVE CONEXOES,ACESSORIOS E FIXACAO SUPERIOR.FORNECIMENTO E COLOCACAO</t>
  </si>
  <si>
    <t>15.018.0483-A</t>
  </si>
  <si>
    <t>15.018.0484-0</t>
  </si>
  <si>
    <t>ELETROCALHA PERFURADA,SEM TAMPA,TIPO "U",150X50MM,TRATAMENTO SUPERFICIAL PRE-ZINCADO A QUENTE,EXCLUSIVE CONEXOES,ACESSORIOS E FIXACAO SUPERIOR.FORNECIMENTO E COLOCACAO</t>
  </si>
  <si>
    <t>15.018.0484-A</t>
  </si>
  <si>
    <t>15.018.0485-0</t>
  </si>
  <si>
    <t>ELETROCALHA PERFURADA,SEM TAMPA,TIPO "U",200X50MM,TRATAMENTO SUPERFICIAL PRE-ZINCADO A QUENTE,EXCLUSIVE CONEXOES,ACESSORIOS E FIXACAO SUPERIOR.FORNECIMENTO E COLOCACAO</t>
  </si>
  <si>
    <t>15.018.0485-A</t>
  </si>
  <si>
    <t>15.018.0486-0</t>
  </si>
  <si>
    <t>ELETROCALHA PERFURADA,SEM TAMPA,TIPO "U",300X50MM,TRATAMENTO SUPERFICIAL PRE-ZINCADO A QUENTE,EXCLUSIVE CONEXOES,ACESSORIOS E FIXACAO SUPERIOR.FORNECIMENTO E COLOCACAO</t>
  </si>
  <si>
    <t>15.018.0486-A</t>
  </si>
  <si>
    <t>15.018.0487-0</t>
  </si>
  <si>
    <t>ELETROCALHA PERFURADA,SEM TAMPA,TIPO "U",400X50MM,TRATAMENTO SUPERFICIAL PRE-ZINCADO A QUENTE,EXCLUSIVE CONEXOES,ACESSORIOS E FIXACAO SUPERIOR.FORNECIMENTO E COLOCACAO</t>
  </si>
  <si>
    <t>15.018.0487-A</t>
  </si>
  <si>
    <t>15.018.0488-0</t>
  </si>
  <si>
    <t>ELETROCALHA PERFURADA,SEM TAMPA,TIPO "U",100X75MM,TRATAMENTO SUPERFICIAL PRE-ZINCADO A QUENTE,EXCLUSIVE CONEXOES,ACESSORIOS E FIXACAO SUPERIOR.FORNECIMENTO E COLOCACAO</t>
  </si>
  <si>
    <t>15.018.0488-A</t>
  </si>
  <si>
    <t>15.018.0489-0</t>
  </si>
  <si>
    <t>ELETROCALHA PERFURADA,SEM TAMPA,TIPO "U",150X75MM,TRATAMENTO SUPERFICIAL PRE-ZINCADO A QUENTE,EXCLUSIVE CONEXOES,ACESSORIOS E FIXACAO SUPERIOR.FORNECIMENTO E COLOCACAO</t>
  </si>
  <si>
    <t>15.018.0489-A</t>
  </si>
  <si>
    <t>15.018.0490-0</t>
  </si>
  <si>
    <t>ELETROCALHA PERFURADA,SEM TAMPA,TIPO "U",200X75MM,TRATAMENTO SUPERFICIAL PRE-ZINCADO A QUENTE,EXCLUSIVE CONEXOES,ACESSORIOS E FIXACAO SUPERIOR.FORNECIMENTO E COLOCACAO</t>
  </si>
  <si>
    <t>15.018.0490-A</t>
  </si>
  <si>
    <t>15.018.0491-0</t>
  </si>
  <si>
    <t>ELETROCALHA PERFURADA,SEM TAMPA,TIPO "U",300X75MM,TRATAMENTO SUPERFICIAL PRE-ZINCADO A QUENTE,EXCLUSIVE CONEXOES,ACESSORIOS E FIXACAO SUPERIOR.FORNECIMENTO E COLOCACAO</t>
  </si>
  <si>
    <t>15.018.0491-A</t>
  </si>
  <si>
    <t>15.018.0492-0</t>
  </si>
  <si>
    <t>ELETROCALHA PERFURADA,SEM TAMPA,TIPO "U",400X75MM,TRATAMENTO 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</si>
  <si>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</si>
  <si>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</si>
  <si>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</si>
  <si>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</si>
  <si>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</si>
  <si>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</si>
  <si>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</si>
  <si>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</si>
  <si>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</si>
  <si>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</si>
  <si>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</si>
  <si>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</si>
  <si>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</si>
  <si>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</si>
  <si>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</si>
  <si>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</si>
  <si>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</si>
  <si>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</si>
  <si>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</si>
  <si>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</si>
  <si>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 SUPERFICIAL PRE-ZINCADO A QUENTE,INCLUSIVE CONEXOES,ACESSORIOS E FIXACAO SUPERIOR.FORNECIMENTO E COLOCACAO</t>
  </si>
  <si>
    <t>15.018.0499-A</t>
  </si>
  <si>
    <t>15.018.0500-0</t>
  </si>
  <si>
    <t>ELETROCALHA PERFURADA,COM TAMPA,TIPO "U",150X50MM,TRATAMENTO SUPERFICIAL PRE-ZINCADO A QUENTE,INCLUSIVE CONEXOES,ACESSORIOS E FIXACAO SUPERIOR.FORNECIMENTO E COLOCACAO</t>
  </si>
  <si>
    <t>15.018.0500-A</t>
  </si>
  <si>
    <t>15.018.0501-0</t>
  </si>
  <si>
    <t>ELETROCALHA PERFURADA,COM TAMPA,TIPO "U",200X50MM,TRATAMENTO SUPERFICIAL PRE-ZINCADO A QUENTE,INCLUSIVE CONEXOES,ACESSORIOS E FIXACAO SUPERIOR.FORNECIMENTO E COLOCACAO</t>
  </si>
  <si>
    <t>15.018.0501-A</t>
  </si>
  <si>
    <t>15.018.0502-0</t>
  </si>
  <si>
    <t>ELETROCALHA PERFURADA,COM TAMPA,TIPO "U",300X50MM,TRATAMENTO SUPERFICIAL PRE-ZINCADO A QUENTE,INCLUSIVE CONEXOES,ACESSORIOS E FIXACAO SUPERIOR.FORNECIMENTO E COLOCACAO</t>
  </si>
  <si>
    <t>15.018.0502-A</t>
  </si>
  <si>
    <t>15.018.0503-0</t>
  </si>
  <si>
    <t>ELETROCALHA PERFURADA,COM TAMPA,TIPO "U",400X50MM,TRATAMENTO SUPERFICIAL PRE-ZINCADO A QUENTE,INCLUSIVE CONEXOES,ACESSORIOS E FIXACAO SUPERIOR.FORNECIMENTO E COLOCACAO</t>
  </si>
  <si>
    <t>15.018.0503-A</t>
  </si>
  <si>
    <t>15.018.0504-0</t>
  </si>
  <si>
    <t>ELETROCALHA PERFURADA,COM TAMPA,TIPO "U",100X75MM,TRATAMENTO SUPERFICIAL PRE-ZINCADO A QUENTE,INCLUSIVE CONEXOES,ACESSORIOS E FIXACAO SUPERIOR.FORNECIMENTO E COLOCACAO.</t>
  </si>
  <si>
    <t>15.018.0504-A</t>
  </si>
  <si>
    <t>15.018.0505-0</t>
  </si>
  <si>
    <t>ELETROCALHA PERFURADA,COM TAMPA,TIPO "U",150X75MM,TRATAMENTO SUPERFICIAL PRE-ZINCADO A QUENTE,INCLUSIVE CONEXOES,ACESSORIOS E FIXACAO SUPERIOR.FORNECIMENTO E COLOCACAO</t>
  </si>
  <si>
    <t>15.018.0505-A</t>
  </si>
  <si>
    <t>15.018.0506-0</t>
  </si>
  <si>
    <t>ELETROCALHA PERFURADA,COM TAMPA,TIPO "U",200X75MM,TRATAMENTO SUPERFICIAL PRE-ZINCADO A QUENTE,INCLUSIVE CONEXOES,ACESSORIOS E FIXACAO SUPERIOR.FORNECIMENTO E COLOCACAO</t>
  </si>
  <si>
    <t>15.018.0506-A</t>
  </si>
  <si>
    <t>15.018.0507-0</t>
  </si>
  <si>
    <t>ELETROCALHA PERFURADA,COM TAMPA,TIPO "U",300X75MM,TRATAMENTO SUPERFICIAL PRE-ZINCADO A QUENTE,INCLUSIVE CONEXOES,ACESSORIOS E FIXACAO SUPERIOR.FORNECIMENTO E COLOCACAO</t>
  </si>
  <si>
    <t>15.018.0507-A</t>
  </si>
  <si>
    <t>15.018.0508-0</t>
  </si>
  <si>
    <t>ELETROCALHA PERFURADA,COM TAMPA,TIPO "U",400X75MM,TRATAMENTO 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</si>
  <si>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</si>
  <si>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</si>
  <si>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</si>
  <si>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</si>
  <si>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</si>
  <si>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</si>
  <si>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</si>
  <si>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</si>
  <si>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</si>
  <si>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</si>
  <si>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</si>
  <si>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</si>
  <si>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</si>
  <si>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</si>
  <si>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</si>
  <si>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</si>
  <si>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</si>
  <si>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</si>
  <si>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</si>
  <si>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</si>
  <si>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 SUPERFICIAL PRE-ZINCADO A QUENTE,EXCLUSIVE CONEXOES,ACESSORIOS E FIXACAO SUPERIOR.FORNECIMENTO E COLOCACAO</t>
  </si>
  <si>
    <t>15.018.0515-A</t>
  </si>
  <si>
    <t>15.018.0516-0</t>
  </si>
  <si>
    <t>ELETROCALHA PERFURADA,COM TAMPA,TIPO "U",150X50MM,TRATAMENTO SUPERFICIAL PRE-ZINCADO A QUENTE,EXCLUSIVE CONEXOES,ACESSORIOS E FIXACAO SUPERIOR.FORNECIMENTO E COLOCACAO</t>
  </si>
  <si>
    <t>15.018.0516-A</t>
  </si>
  <si>
    <t>15.018.0517-0</t>
  </si>
  <si>
    <t>ELETROCALHA PERFURADA,COM TAMPA,TIPO "U",200X50MM,TRATAMENTO SUPERFICIAL PRE-ZINCADO A QUENTE,EXCLUSIVE CONEXOES,ACESSORIOS E FIXACAO SUPERIOR.FORNECIMENTO E COLOCACAO</t>
  </si>
  <si>
    <t>15.018.0517-A</t>
  </si>
  <si>
    <t>15.018.0518-0</t>
  </si>
  <si>
    <t>ELETROCALHA PERFURADA,COM TAMPA,TIPO "U",300X50MM,TRATAMENTO SUPERFICIAL PRE-ZINCADO A QUENTE,EXCLUSIVE CONEXOES,ACESSORIOS E FIXACAO SUPERIOR.FORNECIMENTO E COLOCACAO</t>
  </si>
  <si>
    <t>15.018.0518-A</t>
  </si>
  <si>
    <t>15.018.0519-0</t>
  </si>
  <si>
    <t>ELETROCALHA PERFURADA,COM TAMPA,TIPO "U",400X50MM,TRATAMENTO SUPERFICIAL PRE-ZINCADO A QUENTE,EXCLUSIVE CONEXOES,ACESSORIOS E FIXACAO SUPERIOR.FORNECIMENTO E COLOCACAO</t>
  </si>
  <si>
    <t>15.018.0519-A</t>
  </si>
  <si>
    <t>15.018.0520-0</t>
  </si>
  <si>
    <t>ELETROCALHA PERFURADA,COM TAMPA,TIPO "U",100X75MM,TRATAMENTO SUPERFICIAL PRE-ZINCADO A QUENTE,EXCLUSIVE CONEXOES,ACESSORIOS E FIXACAO SUPERIOR.FORNECIMENTO E COLOCACAO</t>
  </si>
  <si>
    <t>15.018.0520-A</t>
  </si>
  <si>
    <t>15.018.0521-0</t>
  </si>
  <si>
    <t>ELETROCALHA PERFURADA,COM TAMPA,TIPO "U",150X75MM,TRATAMENTO SUPERFICIAL PRE-ZINCADO A QUENTE,EXCLUSIVE CONEXOES,ACESSORIOS E FIXACAO SUPERIOR.FORNECIMENTO E COLOCACAO</t>
  </si>
  <si>
    <t>15.018.0521-A</t>
  </si>
  <si>
    <t>15.018.0522-0</t>
  </si>
  <si>
    <t>ELETROCALHA PERFURADA,COM TAMPA,TIPO "U",200X75MM,TRATAMENTO SUPERFICIAL PRE-ZINCADO A QUENTE,EXCLUSIVE CONEXOES,ACESSORIOS E FIXACAO SUPERIOR.FORNECIMENTO E COLOCACAO</t>
  </si>
  <si>
    <t>15.018.0522-A</t>
  </si>
  <si>
    <t>15.018.0523-0</t>
  </si>
  <si>
    <t>ELETROCALHA PERFURADA,COM TAMPA,TIPO "U",300X75MM,TRATAMENTO SUPERFICIAL PRE-ZINCADO A QUENTE,EXCLUSIVE CONEXOES,ACESSORIOS E FIXACAO SUPERIOR.FORNECIMENTO E COLOCACAO</t>
  </si>
  <si>
    <t>15.018.0523-A</t>
  </si>
  <si>
    <t>15.018.0524-0</t>
  </si>
  <si>
    <t>ELETROCALHA PERFURADA,COM TAMPA,TIPO "U",400X75MM,TRATAMENTO 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</si>
  <si>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</si>
  <si>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</si>
  <si>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</si>
  <si>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</si>
  <si>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</si>
  <si>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</si>
  <si>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</si>
  <si>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</si>
  <si>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</si>
  <si>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</si>
  <si>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</si>
  <si>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</si>
  <si>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</si>
  <si>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</si>
  <si>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</si>
  <si>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</si>
  <si>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</si>
  <si>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</si>
  <si>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</si>
  <si>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</si>
  <si>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</si>
  <si>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</si>
  <si>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</si>
  <si>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</si>
  <si>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</si>
  <si>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</si>
  <si>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</si>
  <si>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</si>
  <si>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</si>
  <si>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</si>
  <si>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</si>
  <si>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</si>
  <si>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</si>
  <si>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</si>
  <si>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</si>
  <si>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</si>
  <si>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</si>
  <si>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</si>
  <si>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</si>
  <si>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</si>
  <si>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</si>
  <si>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</si>
  <si>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</si>
  <si>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</si>
  <si>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</si>
  <si>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</si>
  <si>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</si>
  <si>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</si>
  <si>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</si>
  <si>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</si>
  <si>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</si>
  <si>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</si>
  <si>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</si>
  <si>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</si>
  <si>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</si>
  <si>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</si>
  <si>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</si>
  <si>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</si>
  <si>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</si>
  <si>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</si>
  <si>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</si>
  <si>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</si>
  <si>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</si>
  <si>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</si>
  <si>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</si>
  <si>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</si>
  <si>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</si>
  <si>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</si>
  <si>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</si>
  <si>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</si>
  <si>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</si>
  <si>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</si>
  <si>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</si>
  <si>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</si>
  <si>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</si>
  <si>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</si>
  <si>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</si>
  <si>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</si>
  <si>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</si>
  <si>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</si>
  <si>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</si>
  <si>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</si>
  <si>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</si>
  <si>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</si>
  <si>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</si>
  <si>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</si>
  <si>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</si>
  <si>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</si>
  <si>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</si>
  <si>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</si>
  <si>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</si>
  <si>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</si>
  <si>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</si>
  <si>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</si>
  <si>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</si>
  <si>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</si>
  <si>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</si>
  <si>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</si>
  <si>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</si>
  <si>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</si>
  <si>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</si>
  <si>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</si>
  <si>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</si>
  <si>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</si>
  <si>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</si>
  <si>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</si>
  <si>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</si>
  <si>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</si>
  <si>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</si>
  <si>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</si>
  <si>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</si>
  <si>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</si>
  <si>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</si>
  <si>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</si>
  <si>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</si>
  <si>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</si>
  <si>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</si>
  <si>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</si>
  <si>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</si>
  <si>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</si>
  <si>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</si>
  <si>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</si>
  <si>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</si>
  <si>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</si>
  <si>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</si>
  <si>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</si>
  <si>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</si>
  <si>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</si>
  <si>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</si>
  <si>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</si>
  <si>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</si>
  <si>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</si>
  <si>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</si>
  <si>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</si>
  <si>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</si>
  <si>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</si>
  <si>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</si>
  <si>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</si>
  <si>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</si>
  <si>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</si>
  <si>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</si>
  <si>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</si>
  <si>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</si>
  <si>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</si>
  <si>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</si>
  <si>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</si>
  <si>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</si>
  <si>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</si>
  <si>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</si>
  <si>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</si>
  <si>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</si>
  <si>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</si>
  <si>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</si>
  <si>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</si>
  <si>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</si>
  <si>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</si>
  <si>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</si>
  <si>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</si>
  <si>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</si>
  <si>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</si>
  <si>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</si>
  <si>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</si>
  <si>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</si>
  <si>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</si>
  <si>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</si>
  <si>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</si>
  <si>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</si>
  <si>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</si>
  <si>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</si>
  <si>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</si>
  <si>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</si>
  <si>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</si>
  <si>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</si>
  <si>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</si>
  <si>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</si>
  <si>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</si>
  <si>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</si>
  <si>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</si>
  <si>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</si>
  <si>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</si>
  <si>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</si>
  <si>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</si>
  <si>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</si>
  <si>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</si>
  <si>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</si>
  <si>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</si>
  <si>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</si>
  <si>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</si>
  <si>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</si>
  <si>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</si>
  <si>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</si>
  <si>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</si>
  <si>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</si>
  <si>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</si>
  <si>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</si>
  <si>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</si>
  <si>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</si>
  <si>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</si>
  <si>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</si>
  <si>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</si>
  <si>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</si>
  <si>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</si>
  <si>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</si>
  <si>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</si>
  <si>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</si>
  <si>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</si>
  <si>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</si>
  <si>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</si>
  <si>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</si>
  <si>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</si>
  <si>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</si>
  <si>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</si>
  <si>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</si>
  <si>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</si>
  <si>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</si>
  <si>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</si>
  <si>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</si>
  <si>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</si>
  <si>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</si>
  <si>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</si>
  <si>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</si>
  <si>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</si>
  <si>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</si>
  <si>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</si>
  <si>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</si>
  <si>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</si>
  <si>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</si>
  <si>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</si>
  <si>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</si>
  <si>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</si>
  <si>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</si>
  <si>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</si>
  <si>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</si>
  <si>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</si>
  <si>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</si>
  <si>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</si>
  <si>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</si>
  <si>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</si>
  <si>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</si>
  <si>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</si>
  <si>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</si>
  <si>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</si>
  <si>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</si>
  <si>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</si>
  <si>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</si>
  <si>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</si>
  <si>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</si>
  <si>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</si>
  <si>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</si>
  <si>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</si>
  <si>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</si>
  <si>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</si>
  <si>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</si>
  <si>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</si>
  <si>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</si>
  <si>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</si>
  <si>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</si>
  <si>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</si>
  <si>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</si>
  <si>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</si>
  <si>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</si>
  <si>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</si>
  <si>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</si>
  <si>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</si>
  <si>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</si>
  <si>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</si>
  <si>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</si>
  <si>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</si>
  <si>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</si>
  <si>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</si>
  <si>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</si>
  <si>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</si>
  <si>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</si>
  <si>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</si>
  <si>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</si>
  <si>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</si>
  <si>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</si>
  <si>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</si>
  <si>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</si>
  <si>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</si>
  <si>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</si>
  <si>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</si>
  <si>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</si>
  <si>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</si>
  <si>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</si>
  <si>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</si>
  <si>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</si>
  <si>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</si>
  <si>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</si>
  <si>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</si>
  <si>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</si>
  <si>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</si>
  <si>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</si>
  <si>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</si>
  <si>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</si>
  <si>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</si>
  <si>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</si>
  <si>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</si>
  <si>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</si>
  <si>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</si>
  <si>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</si>
  <si>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</si>
  <si>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</si>
  <si>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</si>
  <si>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</si>
  <si>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</si>
  <si>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</si>
  <si>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</si>
  <si>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</si>
  <si>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</si>
  <si>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</si>
  <si>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</si>
  <si>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</si>
  <si>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</si>
  <si>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</si>
  <si>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</si>
  <si>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</si>
  <si>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</si>
  <si>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</si>
  <si>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</si>
  <si>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</si>
  <si>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</si>
  <si>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</si>
  <si>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</si>
  <si>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</si>
  <si>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</si>
  <si>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</si>
  <si>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</si>
  <si>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</si>
  <si>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</si>
  <si>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</si>
  <si>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</si>
  <si>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</si>
  <si>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</si>
  <si>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</si>
  <si>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</si>
  <si>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</si>
  <si>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</si>
  <si>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</si>
  <si>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</si>
  <si>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</si>
  <si>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</si>
  <si>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</si>
  <si>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</si>
  <si>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</si>
  <si>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</si>
  <si>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</si>
  <si>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</si>
  <si>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</si>
  <si>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</si>
  <si>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</si>
  <si>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</si>
  <si>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</si>
  <si>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</si>
  <si>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</si>
  <si>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</si>
  <si>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</si>
  <si>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</si>
  <si>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</si>
  <si>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</si>
  <si>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</si>
  <si>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</si>
  <si>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</si>
  <si>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</si>
  <si>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</si>
  <si>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</si>
  <si>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</si>
  <si>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</si>
  <si>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</si>
  <si>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</si>
  <si>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</si>
  <si>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</si>
  <si>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</si>
  <si>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</si>
  <si>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</si>
  <si>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</si>
  <si>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</si>
  <si>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</si>
  <si>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</si>
  <si>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</si>
  <si>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</si>
  <si>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</si>
  <si>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</si>
  <si>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</si>
  <si>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</si>
  <si>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</si>
  <si>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</si>
  <si>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</si>
  <si>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</si>
  <si>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</si>
  <si>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</si>
  <si>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</si>
  <si>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</si>
  <si>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</si>
  <si>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</si>
  <si>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</si>
  <si>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</si>
  <si>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</si>
  <si>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</si>
  <si>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</si>
  <si>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</si>
  <si>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</si>
  <si>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</si>
  <si>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</si>
  <si>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</si>
  <si>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</si>
  <si>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</si>
  <si>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</si>
  <si>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</si>
  <si>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</si>
  <si>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</si>
  <si>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</si>
  <si>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</si>
  <si>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</si>
  <si>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</si>
  <si>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</si>
  <si>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</si>
  <si>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</si>
  <si>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</si>
  <si>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</si>
  <si>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</si>
  <si>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</si>
  <si>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</si>
  <si>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</si>
  <si>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</si>
  <si>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</si>
  <si>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</si>
  <si>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</si>
  <si>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</si>
  <si>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</si>
  <si>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</si>
  <si>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</si>
  <si>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</si>
  <si>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</si>
  <si>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</si>
  <si>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</si>
  <si>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</si>
  <si>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</si>
  <si>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</si>
  <si>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</si>
  <si>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</si>
  <si>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</si>
  <si>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</si>
  <si>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</si>
  <si>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</si>
  <si>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</si>
  <si>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</si>
  <si>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</si>
  <si>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</si>
  <si>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</si>
  <si>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</si>
  <si>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</si>
  <si>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</si>
  <si>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</si>
  <si>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</si>
  <si>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</si>
  <si>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</si>
  <si>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</si>
  <si>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</si>
  <si>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</si>
  <si>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</si>
  <si>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</si>
  <si>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</si>
  <si>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</si>
  <si>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</si>
  <si>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</si>
  <si>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</si>
  <si>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</si>
  <si>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</si>
  <si>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</si>
  <si>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</si>
  <si>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</si>
  <si>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</si>
  <si>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</si>
  <si>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</si>
  <si>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</si>
  <si>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</si>
  <si>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</si>
  <si>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</si>
  <si>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</si>
  <si>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</si>
  <si>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</si>
  <si>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</si>
  <si>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</si>
  <si>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</si>
  <si>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</si>
  <si>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</si>
  <si>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</si>
  <si>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</si>
  <si>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</si>
  <si>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</si>
  <si>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</si>
  <si>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</si>
  <si>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</si>
  <si>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</si>
  <si>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</si>
  <si>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</si>
  <si>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</si>
  <si>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</si>
  <si>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</si>
  <si>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</si>
  <si>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</si>
  <si>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</si>
  <si>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</si>
  <si>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</si>
  <si>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</si>
  <si>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</si>
  <si>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</si>
  <si>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</si>
  <si>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</si>
  <si>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</si>
  <si>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</si>
  <si>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</si>
  <si>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</si>
  <si>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</si>
  <si>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</si>
  <si>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</si>
  <si>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</si>
  <si>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</si>
  <si>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</si>
  <si>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</si>
  <si>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</si>
  <si>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</si>
  <si>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</si>
  <si>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</si>
  <si>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</si>
  <si>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</si>
  <si>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</si>
  <si>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</si>
  <si>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</si>
  <si>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</si>
  <si>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</si>
  <si>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</si>
  <si>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</si>
  <si>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</si>
  <si>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</si>
  <si>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</si>
  <si>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</si>
  <si>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</si>
  <si>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</si>
  <si>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</si>
  <si>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</si>
  <si>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</si>
  <si>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</si>
  <si>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</si>
  <si>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</si>
  <si>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</si>
  <si>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</si>
  <si>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</si>
  <si>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</si>
  <si>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</si>
  <si>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</si>
  <si>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</si>
  <si>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</si>
  <si>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</si>
  <si>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</si>
  <si>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</si>
  <si>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</si>
  <si>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</si>
  <si>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</si>
  <si>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</si>
  <si>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</si>
  <si>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</si>
  <si>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</si>
  <si>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</si>
  <si>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</si>
  <si>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</si>
  <si>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</si>
  <si>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</si>
  <si>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</si>
  <si>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</si>
  <si>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</si>
  <si>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</si>
  <si>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</si>
  <si>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</si>
  <si>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</si>
  <si>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</si>
  <si>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</si>
  <si>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</si>
  <si>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</si>
  <si>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</si>
  <si>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</si>
  <si>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</si>
  <si>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</si>
  <si>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</si>
  <si>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</si>
  <si>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</si>
  <si>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</si>
  <si>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</si>
  <si>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</si>
  <si>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</si>
  <si>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</si>
  <si>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</si>
  <si>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</si>
  <si>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</si>
  <si>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</si>
  <si>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</si>
  <si>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</si>
  <si>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</si>
  <si>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</si>
  <si>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</si>
  <si>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</si>
  <si>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</si>
  <si>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</si>
  <si>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</si>
  <si>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</si>
  <si>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</si>
  <si>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</si>
  <si>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</si>
  <si>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</si>
  <si>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</si>
  <si>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</si>
  <si>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</si>
  <si>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</si>
  <si>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</si>
  <si>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</si>
  <si>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</si>
  <si>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</si>
  <si>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</si>
  <si>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</si>
  <si>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</si>
  <si>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</si>
  <si>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</si>
  <si>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</si>
  <si>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</si>
  <si>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</si>
  <si>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</si>
  <si>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</si>
  <si>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</si>
  <si>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</si>
  <si>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</si>
  <si>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</si>
  <si>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</si>
  <si>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</si>
  <si>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</si>
  <si>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</si>
  <si>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</si>
  <si>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</si>
  <si>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</si>
  <si>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</si>
  <si>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</si>
  <si>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</si>
  <si>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</si>
  <si>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</si>
  <si>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</si>
  <si>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</si>
  <si>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</si>
  <si>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</si>
  <si>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</si>
  <si>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</si>
  <si>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</si>
  <si>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</si>
  <si>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</si>
  <si>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</si>
  <si>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</si>
  <si>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</si>
  <si>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</si>
  <si>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</si>
  <si>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</si>
  <si>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</si>
  <si>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</si>
  <si>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</si>
  <si>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</si>
  <si>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</si>
  <si>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</si>
  <si>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</si>
  <si>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</si>
  <si>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</si>
  <si>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</si>
  <si>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</si>
  <si>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</si>
  <si>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</si>
  <si>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</si>
  <si>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</si>
  <si>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</si>
  <si>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</si>
  <si>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</si>
  <si>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</si>
  <si>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</si>
  <si>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</si>
  <si>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</si>
  <si>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</si>
  <si>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</si>
  <si>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</si>
  <si>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</si>
  <si>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</si>
  <si>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</si>
  <si>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</si>
  <si>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</si>
  <si>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</si>
  <si>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</si>
  <si>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</si>
  <si>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</si>
  <si>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</si>
  <si>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</si>
  <si>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</si>
  <si>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</si>
  <si>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</si>
  <si>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</si>
  <si>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</si>
  <si>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</si>
  <si>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</si>
  <si>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</si>
  <si>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</si>
  <si>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</si>
  <si>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</si>
  <si>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</si>
  <si>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</si>
  <si>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</si>
  <si>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</si>
  <si>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</si>
  <si>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</si>
  <si>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</si>
  <si>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</si>
  <si>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</si>
  <si>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</si>
  <si>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</si>
  <si>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</si>
  <si>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</si>
  <si>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</si>
  <si>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</si>
  <si>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</si>
  <si>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</si>
  <si>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</si>
  <si>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</si>
  <si>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</si>
  <si>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</si>
  <si>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</si>
  <si>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</si>
  <si>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</si>
  <si>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</si>
  <si>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</si>
  <si>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</si>
  <si>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</si>
  <si>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</si>
  <si>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</si>
  <si>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</si>
  <si>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</si>
  <si>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</si>
  <si>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</si>
  <si>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</si>
  <si>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</si>
  <si>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</si>
  <si>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</si>
  <si>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</si>
  <si>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</si>
  <si>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</si>
  <si>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</si>
  <si>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</si>
  <si>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</si>
  <si>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</si>
  <si>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</si>
  <si>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</si>
  <si>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</si>
  <si>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</si>
  <si>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</si>
  <si>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</si>
  <si>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</si>
  <si>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</si>
  <si>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</si>
  <si>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</si>
  <si>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</si>
  <si>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</si>
  <si>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</si>
  <si>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</si>
  <si>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</si>
  <si>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</si>
  <si>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</si>
  <si>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</si>
  <si>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</si>
  <si>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</si>
  <si>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</si>
  <si>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</si>
  <si>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</si>
  <si>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</si>
  <si>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</si>
  <si>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</si>
  <si>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</si>
  <si>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</si>
  <si>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</si>
  <si>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</si>
  <si>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</si>
  <si>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</si>
  <si>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</si>
  <si>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</si>
  <si>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</si>
  <si>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</si>
  <si>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</si>
  <si>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</si>
  <si>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</si>
  <si>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</si>
  <si>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</si>
  <si>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</si>
  <si>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</si>
  <si>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</si>
  <si>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</si>
  <si>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</si>
  <si>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</si>
  <si>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</si>
  <si>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</si>
  <si>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</si>
  <si>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</si>
  <si>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</si>
  <si>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</si>
  <si>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</si>
  <si>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</si>
  <si>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</si>
  <si>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</si>
  <si>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</si>
  <si>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</si>
  <si>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</si>
  <si>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</si>
  <si>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</si>
  <si>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</si>
  <si>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</si>
  <si>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</si>
  <si>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</si>
  <si>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</si>
  <si>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</si>
  <si>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</si>
  <si>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</si>
  <si>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</si>
  <si>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</si>
  <si>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</si>
  <si>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</si>
  <si>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</si>
  <si>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</si>
  <si>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</si>
  <si>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</si>
  <si>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</si>
  <si>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</si>
  <si>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</si>
  <si>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</si>
  <si>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</si>
  <si>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</si>
  <si>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</si>
  <si>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</si>
  <si>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</si>
  <si>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</si>
  <si>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</si>
  <si>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</si>
  <si>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</si>
  <si>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</si>
  <si>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</si>
  <si>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</si>
  <si>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</si>
  <si>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</si>
  <si>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</si>
  <si>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</si>
  <si>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</si>
  <si>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</si>
  <si>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</si>
  <si>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</si>
  <si>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</si>
  <si>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</si>
  <si>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</si>
  <si>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</si>
  <si>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</si>
  <si>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</si>
  <si>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</si>
  <si>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</si>
  <si>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</si>
  <si>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</si>
  <si>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</si>
  <si>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</si>
  <si>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</si>
  <si>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</si>
  <si>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</si>
  <si>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</si>
  <si>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</si>
  <si>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</si>
  <si>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</si>
  <si>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</si>
  <si>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</si>
  <si>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</si>
  <si>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</si>
  <si>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</si>
  <si>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</si>
  <si>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</si>
  <si>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</si>
  <si>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</si>
  <si>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</si>
  <si>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</si>
  <si>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</si>
  <si>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</si>
  <si>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</si>
  <si>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</si>
  <si>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</si>
  <si>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</si>
  <si>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</si>
  <si>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</si>
  <si>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</si>
  <si>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</si>
  <si>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</si>
  <si>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</si>
  <si>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</si>
  <si>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</si>
  <si>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</si>
  <si>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</si>
  <si>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</si>
  <si>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</si>
  <si>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</si>
  <si>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</si>
  <si>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</si>
  <si>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</si>
  <si>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</si>
  <si>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</si>
  <si>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</si>
  <si>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</si>
  <si>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</si>
  <si>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</si>
  <si>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</si>
  <si>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</si>
  <si>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</si>
  <si>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</si>
  <si>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</si>
  <si>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</si>
  <si>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</si>
  <si>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</si>
  <si>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</si>
  <si>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</si>
  <si>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</si>
  <si>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</si>
  <si>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</si>
  <si>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</si>
  <si>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</si>
  <si>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</si>
  <si>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</si>
  <si>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</si>
  <si>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</si>
  <si>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</si>
  <si>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</si>
  <si>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</si>
  <si>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</si>
  <si>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</si>
  <si>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</si>
  <si>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</si>
  <si>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</si>
  <si>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</si>
  <si>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</si>
  <si>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</si>
  <si>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</si>
  <si>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</si>
  <si>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</si>
  <si>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</si>
  <si>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</si>
  <si>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</si>
  <si>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</si>
  <si>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</si>
  <si>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</si>
  <si>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</si>
  <si>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</si>
  <si>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</si>
  <si>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</si>
  <si>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</si>
  <si>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</si>
  <si>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</si>
  <si>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</si>
  <si>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</si>
  <si>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</si>
  <si>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</si>
  <si>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</si>
  <si>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</si>
  <si>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</si>
  <si>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</si>
  <si>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</si>
  <si>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</si>
  <si>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</si>
  <si>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</si>
  <si>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</si>
  <si>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</si>
  <si>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</si>
  <si>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</si>
  <si>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</si>
  <si>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</si>
  <si>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</si>
  <si>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</si>
  <si>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</si>
  <si>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</si>
  <si>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</si>
  <si>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</si>
  <si>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</si>
  <si>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</si>
  <si>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</si>
  <si>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</si>
  <si>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</si>
  <si>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</si>
  <si>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</si>
  <si>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</si>
  <si>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</si>
  <si>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</si>
  <si>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</si>
  <si>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</si>
  <si>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</si>
  <si>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</si>
  <si>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</si>
  <si>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</si>
  <si>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</si>
  <si>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</si>
  <si>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</si>
  <si>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</si>
  <si>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</si>
  <si>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</si>
  <si>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</si>
  <si>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</si>
  <si>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</si>
  <si>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</si>
  <si>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</si>
  <si>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</si>
  <si>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</si>
  <si>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</si>
  <si>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</si>
  <si>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</si>
  <si>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</si>
  <si>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</si>
  <si>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</si>
  <si>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</si>
  <si>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</si>
  <si>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</si>
  <si>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</si>
  <si>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</si>
  <si>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</si>
  <si>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</si>
  <si>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</si>
  <si>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</si>
  <si>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</si>
  <si>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</si>
  <si>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</si>
  <si>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</si>
  <si>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</si>
  <si>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</si>
  <si>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</si>
  <si>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</si>
  <si>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</si>
  <si>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</si>
  <si>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</si>
  <si>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</si>
  <si>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</si>
  <si>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</si>
  <si>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</si>
  <si>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</si>
  <si>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</si>
  <si>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</si>
  <si>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</si>
  <si>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</si>
  <si>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</si>
  <si>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</si>
  <si>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</si>
  <si>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</si>
  <si>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</si>
  <si>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</si>
  <si>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</si>
  <si>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</si>
  <si>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</si>
  <si>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</si>
  <si>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</si>
  <si>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</si>
  <si>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</si>
  <si>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</si>
  <si>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</si>
  <si>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</si>
  <si>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</si>
  <si>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</si>
  <si>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</si>
  <si>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</si>
  <si>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</si>
  <si>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</si>
  <si>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</si>
  <si>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</si>
  <si>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</si>
  <si>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</si>
  <si>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</si>
  <si>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</si>
  <si>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</si>
  <si>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</si>
  <si>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</si>
  <si>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</si>
  <si>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</si>
  <si>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</si>
  <si>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</si>
  <si>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</si>
  <si>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</si>
  <si>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</si>
  <si>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</si>
  <si>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</si>
  <si>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</si>
  <si>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</si>
  <si>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</si>
  <si>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</si>
  <si>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</si>
  <si>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</si>
  <si>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</si>
  <si>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</si>
  <si>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</si>
  <si>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</si>
  <si>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</si>
  <si>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</si>
  <si>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</si>
  <si>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</si>
  <si>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</si>
  <si>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</si>
  <si>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</si>
  <si>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</si>
  <si>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</si>
  <si>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</si>
  <si>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</si>
  <si>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</si>
  <si>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</si>
  <si>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</si>
  <si>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</si>
  <si>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</si>
  <si>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</si>
  <si>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</si>
  <si>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</si>
  <si>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</si>
  <si>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</si>
  <si>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</si>
  <si>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</si>
  <si>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POLIDO,10A/250V.FORNECIMENTO E COLOCACAO</t>
  </si>
  <si>
    <t>15.019.0010-A</t>
  </si>
  <si>
    <t>15.019.0015-0</t>
  </si>
  <si>
    <t>TOMADA DUPLA DE PISO,EM CORPO DE ALUMINIO FUNDIDO E TAMPA EM LATAO POLIDO,10A/250V.FORNECIMENTO E COLOCACAO</t>
  </si>
  <si>
    <t>15.019.0015-A</t>
  </si>
  <si>
    <t>15.019.0020-0</t>
  </si>
  <si>
    <t>INTERRUPTOR DE EMBUTIR COM 1 TECLA SIMPLES FOSFORESCENTE E PLACA.FORNECIMENTO E COLOCACAO</t>
  </si>
  <si>
    <t>15.019.0020-A</t>
  </si>
  <si>
    <t>15.019.0025-0</t>
  </si>
  <si>
    <t>INTERRUPTOR DE EMBUTIR COM 2 TECLAS SIMPLES FOSFORESCENTES E PLACA.FORNECIMENTO E COLOCACAO</t>
  </si>
  <si>
    <t>15.019.0025-A</t>
  </si>
  <si>
    <t>15.019.0030-0</t>
  </si>
  <si>
    <t>INTERRUPTOR DE EMBUTIR COM 3 TECLAS SIMPLES FOSFORESCENTES E 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</si>
  <si>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</si>
  <si>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</si>
  <si>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</si>
  <si>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</si>
  <si>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</si>
  <si>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</si>
  <si>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</si>
  <si>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</si>
  <si>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</si>
  <si>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</si>
  <si>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</si>
  <si>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</si>
  <si>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</si>
  <si>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</si>
  <si>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</si>
  <si>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</si>
  <si>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</si>
  <si>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</si>
  <si>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</si>
  <si>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</si>
  <si>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</si>
  <si>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</si>
  <si>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</si>
  <si>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</si>
  <si>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</si>
  <si>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</si>
  <si>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</si>
  <si>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</si>
  <si>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</si>
  <si>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</si>
  <si>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</si>
  <si>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</si>
  <si>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</si>
  <si>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</si>
  <si>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</si>
  <si>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</si>
  <si>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</si>
  <si>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</si>
  <si>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</si>
  <si>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</si>
  <si>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</si>
  <si>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</si>
  <si>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</si>
  <si>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</si>
  <si>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</si>
  <si>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</si>
  <si>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</si>
  <si>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</si>
  <si>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</si>
  <si>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</si>
  <si>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</si>
  <si>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</si>
  <si>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</si>
  <si>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</si>
  <si>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</si>
  <si>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</si>
  <si>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</si>
  <si>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</si>
  <si>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</si>
  <si>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</si>
  <si>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</si>
  <si>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</si>
  <si>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</si>
  <si>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</si>
  <si>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</si>
  <si>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</si>
  <si>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</si>
  <si>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</si>
  <si>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</si>
  <si>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</si>
  <si>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</si>
  <si>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</si>
  <si>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</si>
  <si>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</si>
  <si>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</si>
  <si>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</si>
  <si>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</si>
  <si>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</si>
  <si>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</si>
  <si>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</si>
  <si>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</si>
  <si>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</si>
  <si>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</si>
  <si>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</si>
  <si>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</si>
  <si>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</si>
  <si>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</si>
  <si>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</si>
  <si>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</si>
  <si>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</si>
  <si>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</si>
  <si>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</si>
  <si>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</si>
  <si>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</si>
  <si>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</si>
  <si>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</si>
  <si>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</si>
  <si>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</si>
  <si>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</si>
  <si>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</si>
  <si>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</si>
  <si>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</si>
  <si>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</si>
  <si>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</si>
  <si>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</si>
  <si>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</si>
  <si>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</si>
  <si>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</si>
  <si>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</si>
  <si>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</si>
  <si>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</si>
  <si>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</si>
  <si>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</si>
  <si>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</si>
  <si>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</si>
  <si>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</si>
  <si>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</si>
  <si>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</si>
  <si>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</si>
  <si>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</si>
  <si>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</si>
  <si>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</si>
  <si>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</si>
  <si>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</si>
  <si>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</si>
  <si>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</si>
  <si>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</si>
  <si>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15.020.0105-0</t>
  </si>
  <si>
    <t>LAMPADA DE VAPOR METALICO DE 2000W-220V,BULBO OVOIDE.FORNECIMENTO E COLOCACAO</t>
  </si>
  <si>
    <t>15.020.0105-A</t>
  </si>
  <si>
    <t>15.020.0150-0</t>
  </si>
  <si>
    <t>LAMPADA LED,BULBO,A60,4,5W,100/240V,BASE E-27.FORNECIMENTO E 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</si>
  <si>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</si>
  <si>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</si>
  <si>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</si>
  <si>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</si>
  <si>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</si>
  <si>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</si>
  <si>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</si>
  <si>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</si>
  <si>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</si>
  <si>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</si>
  <si>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</si>
  <si>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 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</si>
  <si>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</si>
  <si>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</si>
  <si>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</si>
  <si>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</si>
  <si>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</si>
  <si>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</si>
  <si>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</si>
  <si>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</si>
  <si>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 E COLOCACAO</t>
  </si>
  <si>
    <t>15.020.0165-A</t>
  </si>
  <si>
    <t>15.020.0168-0</t>
  </si>
  <si>
    <t>LAMPADA LED,BULBO,PAR 38,16W,120/220V,BASE E-27.FORNECIMENTO E COLOCACAO</t>
  </si>
  <si>
    <t>15.020.0168-A</t>
  </si>
  <si>
    <t>15.020.0170-0</t>
  </si>
  <si>
    <t>LAMPADA LED,TUBULAR,600MM,T8,9W,FLUXO LUMINOSO EM TORNO DE 900LM</t>
  </si>
  <si>
    <t>15.020.0170-A</t>
  </si>
  <si>
    <t>15.020.0173-0</t>
  </si>
  <si>
    <t>LAMPADA LED,TUBULAR,1200MM,T8,18W,FLUXO LUMINOSO EM TORNO DE 1850LM</t>
  </si>
  <si>
    <t>15.020.0173-A</t>
  </si>
  <si>
    <t>15.020.0175-0</t>
  </si>
  <si>
    <t>LAMPADA LED,TUBULAR,HF 1200MM,T5,26W,FLUXO LUMINOSO EM TORNO 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</si>
  <si>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</si>
  <si>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</si>
  <si>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</si>
  <si>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</si>
  <si>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</si>
  <si>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</si>
  <si>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</si>
  <si>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</si>
  <si>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</si>
  <si>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</si>
  <si>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</si>
  <si>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</si>
  <si>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</si>
  <si>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</si>
  <si>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</si>
  <si>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</si>
  <si>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</si>
  <si>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</si>
  <si>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</si>
  <si>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</si>
  <si>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</si>
  <si>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</si>
  <si>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</si>
  <si>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</si>
  <si>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</si>
  <si>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</si>
  <si>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</si>
  <si>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</si>
  <si>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</si>
  <si>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 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</si>
  <si>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</si>
  <si>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</si>
  <si>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</si>
  <si>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</si>
  <si>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</si>
  <si>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 MADEIRA SERRADA,E FLANGES DE LIGACAO HIDRAULICA,EXCLUSIVE FORNECIMENTO DO RESERVATORIO.</t>
  </si>
  <si>
    <t>15.028.0017-A</t>
  </si>
  <si>
    <t>15.028.0018-0</t>
  </si>
  <si>
    <t>COLOCACAO DE RESERVATORIO DE FOBROCIMENTO,FIBRA DE VIDRO OUSEMELHANTE DE 2.500L,INCLUSIVE PECAS DE APOIO EM ALVENARIA E MADEIRA SERRADA,E FLANGES DE LIGACAO HIDRAULICA,EXCLUSIVEFORNECIMENTO DO RESERVATORIO.</t>
  </si>
  <si>
    <t>15.028.0018-A</t>
  </si>
  <si>
    <t>15.028.0020-0</t>
  </si>
  <si>
    <t>COLOCACAO DE RESERVATORIO DE FRIBROCIMENTO,FIBRA DE VIDRO OU 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</si>
  <si>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</si>
  <si>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</si>
  <si>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</si>
  <si>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</si>
  <si>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</si>
  <si>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</si>
  <si>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</si>
  <si>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</si>
  <si>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 BRUTO,COM DIAMETRO DE 1/2".FORNECIMENTO E COLOCACAO</t>
  </si>
  <si>
    <t>15.029.0010-A</t>
  </si>
  <si>
    <t>15.029.0011-0</t>
  </si>
  <si>
    <t>REGISTRO DE GAVETA BRUTO,COM DIAMETRO DE 3/4".FORNECIMENTO E COLOCACAO</t>
  </si>
  <si>
    <t>15.029.0011-A</t>
  </si>
  <si>
    <t>15.029.0012-0</t>
  </si>
  <si>
    <t>REGISTRO DE GAVETA BRUTO,COM DIAMETRO DE 1".FORNECIMENTO E COLOCACAO</t>
  </si>
  <si>
    <t>15.029.0012-A</t>
  </si>
  <si>
    <t>15.029.0013-0</t>
  </si>
  <si>
    <t>REGISTRO DE GAVETA BRUTO,COM DIAMETRO DE 1.1/4".FORNECIMENTO E COLOCACAO</t>
  </si>
  <si>
    <t>15.029.0013-A</t>
  </si>
  <si>
    <t>15.029.0014-0</t>
  </si>
  <si>
    <t>REGISTRO DE GAVETA BRUTO,COM DIAMETRO DE 1.1/2".FORNECIMENTO E COLOCACAO</t>
  </si>
  <si>
    <t>15.029.0014-A</t>
  </si>
  <si>
    <t>15.029.0015-0</t>
  </si>
  <si>
    <t>REGISTRO DE GAVETA BRUTO,COM DIAMETRO DE 2".FORNECIMENTO E COLOCACAO</t>
  </si>
  <si>
    <t>15.029.0015-A</t>
  </si>
  <si>
    <t>15.029.0016-0</t>
  </si>
  <si>
    <t>REGISTRO DE GAVETA BRUTO,COM DIAMETRO DE 2.1/2".FORNECIMENTO E COLOCACAO</t>
  </si>
  <si>
    <t>15.029.0016-A</t>
  </si>
  <si>
    <t>15.029.0017-0</t>
  </si>
  <si>
    <t>REGISTRO DE GAVETA BRUTO,COM DIAMETRO DE 3".FORNECIMENTO E COLOCACAO</t>
  </si>
  <si>
    <t>15.029.0017-A</t>
  </si>
  <si>
    <t>15.029.0018-0</t>
  </si>
  <si>
    <t>REGISTRO DE GAVETA BRUTO,COM DIAMETRO DE 4".FORNECIMENTO E COLOCACAO</t>
  </si>
  <si>
    <t>15.029.0018-A</t>
  </si>
  <si>
    <t>15.029.0019-0</t>
  </si>
  <si>
    <t>REGISTRO DE ESFERA,COM DIAMETRO DE 1/2".FORNECIMENTO E COLOCACAO</t>
  </si>
  <si>
    <t>15.029.0019-A</t>
  </si>
  <si>
    <t>15.029.0020-0</t>
  </si>
  <si>
    <t>REGISTRO DE ESFERA,COM DIAMETRO DE 3/4".FORNECIMENTO E COLOCACAO</t>
  </si>
  <si>
    <t>15.029.0020-A</t>
  </si>
  <si>
    <t>15.029.0021-0</t>
  </si>
  <si>
    <t>REGISTRO DE ESFERA,COM DIAMETRO DE 1".FORNECIMENTO E COLOCACAO</t>
  </si>
  <si>
    <t>15.029.0021-A</t>
  </si>
  <si>
    <t>15.029.0022-0</t>
  </si>
  <si>
    <t>REGISTRO DE ESFERA,COM DIAMETRO DE 1.1/4".FORNECIMENTO E COLOCACAO</t>
  </si>
  <si>
    <t>15.029.0022-A</t>
  </si>
  <si>
    <t>15.029.0023-0</t>
  </si>
  <si>
    <t>REGISTRO DE ESFERA,COM DIAMETRO DE 1.1/2".FORNECIMENTO E COLOCACAO</t>
  </si>
  <si>
    <t>15.029.0023-A</t>
  </si>
  <si>
    <t>15.029.0024-0</t>
  </si>
  <si>
    <t>REGISTRO DE ESFERA,COM DIAMETRO DE 2".FORNECIMENTO E COLOCACAO</t>
  </si>
  <si>
    <t>15.029.0024-A</t>
  </si>
  <si>
    <t>15.029.0049-0</t>
  </si>
  <si>
    <t>VALVULA DE PE,EM METAL,COM DIAMETRO DE 3/4".FORNECIMENTO E COLOCACAO</t>
  </si>
  <si>
    <t>15.029.0049-A</t>
  </si>
  <si>
    <t>15.029.0050-0</t>
  </si>
  <si>
    <t>VALVULA DE PE,EM METAL,COM DIAMETRO DE 1".FORNECIMENTO E COLOCACAO</t>
  </si>
  <si>
    <t>15.029.0050-A</t>
  </si>
  <si>
    <t>15.029.0051-0</t>
  </si>
  <si>
    <t>VALVULA DE PE,EM METAL,COM DIAMETRO DE 1.1/4".FORNECIMENTO E COLOCACAO</t>
  </si>
  <si>
    <t>15.029.0051-A</t>
  </si>
  <si>
    <t>15.029.0052-0</t>
  </si>
  <si>
    <t>VALVULA DE PE,EM METAL,COM DIAMETRO DE 1.1/2".FORNECIMENTO E COLOCACAO</t>
  </si>
  <si>
    <t>15.029.0052-A</t>
  </si>
  <si>
    <t>15.029.0053-0</t>
  </si>
  <si>
    <t>VALVULA DE PE,EM METAL,COM DIAMETRO DE 2".FORNECIMENTO E COLOCACAO</t>
  </si>
  <si>
    <t>15.029.0053-A</t>
  </si>
  <si>
    <t>15.029.0054-0</t>
  </si>
  <si>
    <t>VALVULA DE PE,EM METAL,COM DIAMETRO DE 2.1/2".FORNECIMENTO E COLOCACAO</t>
  </si>
  <si>
    <t>15.029.0054-A</t>
  </si>
  <si>
    <t>15.029.0055-0</t>
  </si>
  <si>
    <t>VALVULA DE PE,EM METAL,COM DIAMETRO DE 3".FORNECIMENTO E COLOCACAO</t>
  </si>
  <si>
    <t>15.029.0055-A</t>
  </si>
  <si>
    <t>15.029.0056-0</t>
  </si>
  <si>
    <t>VALVULA DE PE,EM METAL,COM DIAMETRO DE 4".FORNECIMENTO E COLOCACAO</t>
  </si>
  <si>
    <t>15.029.0056-A</t>
  </si>
  <si>
    <t>15.029.0080-0</t>
  </si>
  <si>
    <t>VALVULA DE RETENCAO VERTICAL,EM METAL,COM DIAMETRO DE 3/4".FORNECIMENTO E COLOCACAO</t>
  </si>
  <si>
    <t>15.029.0080-A</t>
  </si>
  <si>
    <t>15.029.0081-0</t>
  </si>
  <si>
    <t>VALVULA DE RETENCAO VERTICAL,EM METAL,COM DIAMETRO DE 1".FORNECIMENTO E COLOCACAO</t>
  </si>
  <si>
    <t>15.029.0081-A</t>
  </si>
  <si>
    <t>15.029.0082-0</t>
  </si>
  <si>
    <t>VALVULA DE RETENCAO VERTICAL,EM METAL,COM DIAMETRO DE 1.1/4".FORNECIMENTO E COLOCACAO</t>
  </si>
  <si>
    <t>15.029.0082-A</t>
  </si>
  <si>
    <t>15.029.0083-0</t>
  </si>
  <si>
    <t>VALVULA DE RETENCAO VERTICAL,EM METAL,COM DIAMETRO DE 1.1/2".FORNECIMENTO E COLOCACAO</t>
  </si>
  <si>
    <t>15.029.0083-A</t>
  </si>
  <si>
    <t>15.029.0084-0</t>
  </si>
  <si>
    <t>VALVULA DE RETENCAO VERTICAL,EM METAL,COM DIAMETRO DE 2".FORNECIMENTO E COLOCACAO</t>
  </si>
  <si>
    <t>15.029.0084-A</t>
  </si>
  <si>
    <t>15.029.0085-0</t>
  </si>
  <si>
    <t>VALVULA DE RETENCAO VERTICAL,EM METAL,COM DIAMETRO DE 2.1/2".FORNECIMENTO E COLOCACAO</t>
  </si>
  <si>
    <t>15.029.0085-A</t>
  </si>
  <si>
    <t>15.029.0086-0</t>
  </si>
  <si>
    <t>VALVULA DE RETENCAO VERTICAL,EM METAL,COM DIAMETRO DE 3".FORNECIMENTO E COLOCACAO</t>
  </si>
  <si>
    <t>15.029.0086-A</t>
  </si>
  <si>
    <t>15.029.0087-0</t>
  </si>
  <si>
    <t>VALVULA DE RETENCAO VERTICAL,EM METAL,COM DIAMETRO DE 4".FORNECIMENTO E COLOCACAO</t>
  </si>
  <si>
    <t>15.029.0087-A</t>
  </si>
  <si>
    <t>15.029.0100-0</t>
  </si>
  <si>
    <t>VALVULA DE RETENCAO HORIZONTAL,EM METAL,COM DIAMETRO DE 3/4".FORNECIMENTO E COLOCACAO</t>
  </si>
  <si>
    <t>15.029.0100-A</t>
  </si>
  <si>
    <t>15.029.0101-0</t>
  </si>
  <si>
    <t>VALVULA DE RETENCAO HORIZONTAL,EM METAL,COM DIAMETRO DE 1".FORNECIMENTO E COLOCACAO</t>
  </si>
  <si>
    <t>15.029.0101-A</t>
  </si>
  <si>
    <t>15.029.0102-0</t>
  </si>
  <si>
    <t>VALVULA DE RETENCAO HORIZONTAL,EM METAL,COM DIAMETRO DE 1.1/4".FORNECIMENTO E COLOCACAO</t>
  </si>
  <si>
    <t>15.029.0102-A</t>
  </si>
  <si>
    <t>15.029.0103-0</t>
  </si>
  <si>
    <t>VALVULA DE RETENCAO HORIZONTAL,EM METAL,COM DIAMETRO DE 1.1/2".FORNECIMENTO E COLOCACAO</t>
  </si>
  <si>
    <t>15.029.0103-A</t>
  </si>
  <si>
    <t>15.029.0104-0</t>
  </si>
  <si>
    <t>VALVULA DE RETENCAO HORIZONTAL,EM METAL,COM DIAMETRO DE 2".FORNECIMENTO E COLOCACAO</t>
  </si>
  <si>
    <t>15.029.0104-A</t>
  </si>
  <si>
    <t>15.029.0105-0</t>
  </si>
  <si>
    <t>VALVULA DE RETENCAO HORIZONTAL,EM METAL,COM DIAMETRO DE 2.1/2".FORNECIMENTO E COLOCACAO</t>
  </si>
  <si>
    <t>15.029.0105-A</t>
  </si>
  <si>
    <t>15.029.0106-0</t>
  </si>
  <si>
    <t>VALVULA DE RETENCAO HORIZONTAL,EM METAL,COM DIAMETRO DE 3".FORNECIMENTO E COLOCACAO</t>
  </si>
  <si>
    <t>15.029.0106-A</t>
  </si>
  <si>
    <t>15.029.0107-0</t>
  </si>
  <si>
    <t>VALVULA DE RETENCAO HORIZONTAL,EM METAL,COM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</si>
  <si>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</si>
  <si>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</si>
  <si>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</si>
  <si>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</si>
  <si>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</si>
  <si>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</si>
  <si>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</si>
  <si>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</si>
  <si>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</si>
  <si>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</si>
  <si>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</si>
  <si>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</si>
  <si>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</si>
  <si>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</si>
  <si>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</si>
  <si>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</si>
  <si>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</si>
  <si>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</si>
  <si>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</si>
  <si>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</si>
  <si>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</si>
  <si>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</si>
  <si>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</si>
  <si>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</si>
  <si>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</si>
  <si>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</si>
  <si>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</si>
  <si>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</si>
  <si>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</si>
  <si>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</si>
  <si>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</si>
  <si>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</si>
  <si>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</si>
  <si>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</si>
  <si>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</si>
  <si>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 25MM.FORNECIMENTO E COLOCACAO</t>
  </si>
  <si>
    <t>15.030.0070-A</t>
  </si>
  <si>
    <t>15.030.0072-0</t>
  </si>
  <si>
    <t>VALVULA DE RETENCAO VERTICAL,EM PVC,SOLDAVEL,COM DIAMETRO DE 32MM.FORNECIMENTO E COLOCACAO</t>
  </si>
  <si>
    <t>15.030.0072-A</t>
  </si>
  <si>
    <t>15.030.0074-0</t>
  </si>
  <si>
    <t>VALVULA DE RETENCAO VERTICAL,EM PVC,SOLDAVEL,COM DIAMETRO DE 40MM.FORNECIMENTO E COLOCACAO</t>
  </si>
  <si>
    <t>15.030.0074-A</t>
  </si>
  <si>
    <t>15.030.0076-0</t>
  </si>
  <si>
    <t>VALVULA DE RETENCAO VERTICAL,EM PVC,SOLDAVEL,COM DIAMETRO DE 50MM.FORNECIMENTO E COLOCACAO</t>
  </si>
  <si>
    <t>15.030.0076-A</t>
  </si>
  <si>
    <t>15.030.0078-0</t>
  </si>
  <si>
    <t>VALVULA DE RETENCAO VERTICAL,EM PVC,SOLDAVEL,COM DIAMETRO DE 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</si>
  <si>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</si>
  <si>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</si>
  <si>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</si>
  <si>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</si>
  <si>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</si>
  <si>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</si>
  <si>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</si>
  <si>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</si>
  <si>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</si>
  <si>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</si>
  <si>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</si>
  <si>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</si>
  <si>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</si>
  <si>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</si>
  <si>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</si>
  <si>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</si>
  <si>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</si>
  <si>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</si>
  <si>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</si>
  <si>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</si>
  <si>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</si>
  <si>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</si>
  <si>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</si>
  <si>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</si>
  <si>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</si>
  <si>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</si>
  <si>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 ASSENTAMENTO</t>
  </si>
  <si>
    <t>15.031.0013-A</t>
  </si>
  <si>
    <t>15.031.0014-0</t>
  </si>
  <si>
    <t>TUBO DE FERRO GALVANIZADO DE 1.1/2",COM COSTURA,EXCLUSIVE EMENDAS,CONEXOES,ABERTURA E FECHAMENTO DE RASGO.FORNECIMENTO E 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</si>
  <si>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</si>
  <si>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</si>
  <si>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</si>
  <si>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</si>
  <si>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</si>
  <si>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 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</si>
  <si>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</si>
  <si>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</si>
  <si>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</si>
  <si>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</si>
  <si>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</si>
  <si>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</si>
  <si>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</si>
  <si>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</si>
  <si>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</si>
  <si>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</si>
  <si>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</si>
  <si>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</si>
  <si>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</si>
  <si>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</si>
  <si>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</si>
  <si>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</si>
  <si>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</si>
  <si>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</si>
  <si>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</si>
  <si>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</si>
  <si>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</si>
  <si>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</si>
  <si>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</si>
  <si>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</si>
  <si>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</si>
  <si>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</si>
  <si>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</si>
  <si>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</si>
  <si>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</si>
  <si>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</si>
  <si>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</si>
  <si>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</si>
  <si>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</si>
  <si>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</si>
  <si>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</si>
  <si>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</si>
  <si>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</si>
  <si>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</si>
  <si>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</si>
  <si>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</si>
  <si>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</si>
  <si>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</si>
  <si>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</si>
  <si>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</si>
  <si>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</si>
  <si>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</si>
  <si>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</si>
  <si>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</si>
  <si>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</si>
  <si>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</si>
  <si>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</si>
  <si>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</si>
  <si>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</si>
  <si>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</si>
  <si>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</si>
  <si>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</si>
  <si>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</si>
  <si>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</si>
  <si>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</si>
  <si>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</si>
  <si>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</si>
  <si>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</si>
  <si>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</si>
  <si>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</si>
  <si>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</si>
  <si>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</si>
  <si>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</si>
  <si>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</si>
  <si>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</si>
  <si>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</si>
  <si>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</si>
  <si>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 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</si>
  <si>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</si>
  <si>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</si>
  <si>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</si>
  <si>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</si>
  <si>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</si>
  <si>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</si>
  <si>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</si>
  <si>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</si>
  <si>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</si>
  <si>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</si>
  <si>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</si>
  <si>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</si>
  <si>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</si>
  <si>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</si>
  <si>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</si>
  <si>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</si>
  <si>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</si>
  <si>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</si>
  <si>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</si>
  <si>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</si>
  <si>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</si>
  <si>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</si>
  <si>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</si>
  <si>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</si>
  <si>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</si>
  <si>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</si>
  <si>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</si>
  <si>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</si>
  <si>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</si>
  <si>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</si>
  <si>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</si>
  <si>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</si>
  <si>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</si>
  <si>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</si>
  <si>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</si>
  <si>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</si>
  <si>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</si>
  <si>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</si>
  <si>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</si>
  <si>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</si>
  <si>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</si>
  <si>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</si>
  <si>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</si>
  <si>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</si>
  <si>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</si>
  <si>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</si>
  <si>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</si>
  <si>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</si>
  <si>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</si>
  <si>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</si>
  <si>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</si>
  <si>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</si>
  <si>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</si>
  <si>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</si>
  <si>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</si>
  <si>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</si>
  <si>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</si>
  <si>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</si>
  <si>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</si>
  <si>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</si>
  <si>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</si>
  <si>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</si>
  <si>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</si>
  <si>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</si>
  <si>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</si>
  <si>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</si>
  <si>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</si>
  <si>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</si>
  <si>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</si>
  <si>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</si>
  <si>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</si>
  <si>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 RASGO.FORNECIMENTO E ASSENTAMENTO</t>
  </si>
  <si>
    <t>15.036.0001-A</t>
  </si>
  <si>
    <t>15.036.0002-0</t>
  </si>
  <si>
    <t>TUBO DE CPVC RIGIDO,DIAMETRO DE 22MM,SOLDAVEL,PARA AGUA QUENTE E FRIA,EXCLUSIVE EMENDA,CONEXOES,ABERTURA E FECHAMENTO DE RASGO.FORNECIMENTO E ASSENTAMENTO</t>
  </si>
  <si>
    <t>15.036.0002-A</t>
  </si>
  <si>
    <t>15.036.0003-0</t>
  </si>
  <si>
    <t>TUBO DE CPVC RIGIDO,DIAMETRO DE 28MM,SOLDAVEL,PARA AGUA QUENTE E FRIA,EXCLUSIVE EMENDA,CONEXOES,ABERTURA E FECHAMENTO DE RASGO.FORNECIMENTO E ASSENTAMENTO</t>
  </si>
  <si>
    <t>15.036.0003-A</t>
  </si>
  <si>
    <t>15.036.0010-0</t>
  </si>
  <si>
    <t>TUBO DE PVC RIGIDO,ROSQUEAVEL,PARA AGUA FRIA,COM DIAMETRO DE 1/2",EXCLUSIVE EMENDAS,CONEXOES,ABERTURA E FECHAMENTO DE RASGO.FORNECIMENTO E ASSENTAMENTO</t>
  </si>
  <si>
    <t>15.036.0010-A</t>
  </si>
  <si>
    <t>15.036.0011-0</t>
  </si>
  <si>
    <t>TUBO DE PVC RIGIDO,ROSQUEAVEL,PARA AGUA FRIA,COM DIAMETRO DE 3/4",EXCLUSIVE EMENDAS,CONEXOES,ABERTURA E FECHAMENTO DE RASGO.FORNECIMENTO E ASSENTAMENTO</t>
  </si>
  <si>
    <t>15.036.0011-A</t>
  </si>
  <si>
    <t>15.036.0012-0</t>
  </si>
  <si>
    <t>TUBO DE PVC RIGIDO,ROSQUEAVEL,PARA AGUA FRIA,COM DIAMETRO DE 1",EXCLUSIVE EMENDAS,CONEXOES,ABERTURA E FECHAMENTO DE RASGO.FORNECIMENTO E ASSENTAMENTO</t>
  </si>
  <si>
    <t>15.036.0012-A</t>
  </si>
  <si>
    <t>15.036.0013-0</t>
  </si>
  <si>
    <t>TUBO DE PVC RIGIDO,ROSQUEAVEL,PARA AGUA FRIA,COM DIAMETRO DE 1.1/2",EXCLUSIVE EMENDAS,CONEXOES,ABERTURA E FECHAMENTO DERASGO.FORNECIMENTO E ASSENTAMENTO</t>
  </si>
  <si>
    <t>15.036.0013-A</t>
  </si>
  <si>
    <t>15.036.0014-0</t>
  </si>
  <si>
    <t>TUBO DE PVC RIGIDO,ROSQUEAVEL,PARA AGUA FRIA,COM DIAMETRO DE 2",EXCLUSIVE EMENDAS,CONEXOES,ABERTURA E FECHAMENTO DE RASGO.FORNECIMENTO E ASSENTAMENTO</t>
  </si>
  <si>
    <t>15.036.0014-A</t>
  </si>
  <si>
    <t>15.036.0015-0</t>
  </si>
  <si>
    <t>TUBO DE PVC RIGIDO,ROSQUEAVEL,PARA AGUA FRIA,COM DIAMETRO DE 2.1/2",EXCLUSIVE EMENDAS,CONEXOES,ABERTURA E FECHAMENTO DERASGO.FORNECIMENTO E ASSENTAMENTO</t>
  </si>
  <si>
    <t>15.036.0015-A</t>
  </si>
  <si>
    <t>15.036.0016-0</t>
  </si>
  <si>
    <t>TUBO DE PVC RIGIDO,ROSQUEAVEL,PARA AGUA FRIA,COM DIAMETRO DE 3",EXCLUSIVE EMENDAS,CONEXOES,ABERTURA E FECHAMENTO DE RASGO.FORNECIMENTO E ASSENTAMENTO</t>
  </si>
  <si>
    <t>15.036.0016-A</t>
  </si>
  <si>
    <t>15.036.0017-0</t>
  </si>
  <si>
    <t>TUBO DE PVC RIGIDO,ROSQUEAVEL,PARA AGUA FRIA,COM DIAMETRO DE 4",EXCLUSIVE EMENDAS,CONEXOES,ABERTURA E FECHAMENTO DE RASGO.FORNECIMENTO E ASSENTAMENTO</t>
  </si>
  <si>
    <t>15.036.0017-A</t>
  </si>
  <si>
    <t>15.036.0018-0</t>
  </si>
  <si>
    <t>TUBO DE PVC RIGIDO,ROSQUEAVEL,PARA AGUA FRIA,COM DIAMETRO DE 1/2",INCLUSIVE CONEXOES E EMENDAS,EXCLUSIVE ABERTURA E FECHAMENTO DE RASGO.FORNECIMENTO E ASSENTAMENTO</t>
  </si>
  <si>
    <t>15.036.0018-A</t>
  </si>
  <si>
    <t>15.036.0019-0</t>
  </si>
  <si>
    <t>TUBO DE PVC RIGIDO,ROSQUEAVEL,PARA AGUA FRIA,COM DIAMETRO DE 3/4",INCLUSIVE CONEXOES E EMENDAS,EXCLUSIVE ABERTURA E FECHAMENTO DE RASGO.FORNECIMENTO E ASSENTAMENTO</t>
  </si>
  <si>
    <t>15.036.0019-A</t>
  </si>
  <si>
    <t>15.036.0020-0</t>
  </si>
  <si>
    <t>TUBO DE PVC RIGIDO,ROSQUEAVEL,PARA AGUA FRIA,COM DIAMETRO DE 1",INCLUSIVE CONEXOES E EMENDAS,EXCLUSIVE ABERTURA E FECHAMENTO DE RASGO.FORNECIMENTO E ASSENTAMENTO</t>
  </si>
  <si>
    <t>15.036.0020-A</t>
  </si>
  <si>
    <t>15.036.0021-0</t>
  </si>
  <si>
    <t>TUBO DE PVC RIGIDO,ROSQUEAVEL,PARA AGUA FRIA,COM DIAMETRO DE 1.1/4",INCLUSIVE CONEXOES E EMENDAS,EXCLUSIVE ABERTURA E FECHAMENTO DE RASGO.FORNECIMENTO E ASSENTAMENTO</t>
  </si>
  <si>
    <t>15.036.0021-A</t>
  </si>
  <si>
    <t>15.036.0022-0</t>
  </si>
  <si>
    <t>TUBO DE PVC RIGIDO,ROSQUEAVEL,PARA AGUA FRIA,COM DIAMETRO DE 1.1/2",INCLUSIVE CONEXOES E EMENDAS,EXCLUSIVE ABERTURA E FECHAMENTO DE RASGO.FORNECIMENTO E ASSENTAMENTO</t>
  </si>
  <si>
    <t>15.036.0022-A</t>
  </si>
  <si>
    <t>15.036.0023-0</t>
  </si>
  <si>
    <t>TUBO DE PVC RIGIDO,ROSQUEAVEL,PARA AGUA FRIA,COM DIAMETRO DE 2",INCLUSIVE CONEXOES E EMENDAS,EXCLUSIVE ABERTURA E FECHAMENTO DE RASGO.FORNECIMENTO E ASSENTAMENTO</t>
  </si>
  <si>
    <t>15.036.0023-A</t>
  </si>
  <si>
    <t>15.036.0024-0</t>
  </si>
  <si>
    <t>TUBO DE PVC RIGIDO,ROSQUEAVEL,PARA AGUA FRIA,COM DIAMETRO DE 2.1/2",INCLUSIVE CONEXOES E EMENDAS,EXCLUSIVE ABERTURA E FECHAMENTO DE RASGO.FORNECIMENTO E ASSENTAMENTO</t>
  </si>
  <si>
    <t>15.036.0024-A</t>
  </si>
  <si>
    <t>15.036.0025-0</t>
  </si>
  <si>
    <t>TUBO DE PVC RIGIDO,ROSQUEAVEL,PARA AGUA FRIA,COM DIAMETRO DE 3",INCLUSIVE CONEXOES E EMENDAS,EXCLUSIVE ABERTURA E FECHAMENTO DE RASGO.FORNECIMENTO E ASSENTAMENTO</t>
  </si>
  <si>
    <t>15.036.0025-A</t>
  </si>
  <si>
    <t>15.036.0026-0</t>
  </si>
  <si>
    <t>TUBO DE PVC RIGIDO,ROSQUEAVEL,PARA AGUA FRIA,COM DIAMETRO DE 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</si>
  <si>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</si>
  <si>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</si>
  <si>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</si>
  <si>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</si>
  <si>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</si>
  <si>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</si>
  <si>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</si>
  <si>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</si>
  <si>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</si>
  <si>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</si>
  <si>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</si>
  <si>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</si>
  <si>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</si>
  <si>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</si>
  <si>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</si>
  <si>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</si>
  <si>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</si>
  <si>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</si>
  <si>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</si>
  <si>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</si>
  <si>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</si>
  <si>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</si>
  <si>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</si>
  <si>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</si>
  <si>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</si>
  <si>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</si>
  <si>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</si>
  <si>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</si>
  <si>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</si>
  <si>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 ASSENTAMENTO</t>
  </si>
  <si>
    <t>15.036.0036-A</t>
  </si>
  <si>
    <t>TUBO DE PVC RIGIDO DE 25MM,SOLDAVEL,INCLUSIVE CONEXOES E EMENDAS,EXCLUSIVE ABERTURA E FECHAMENTO DE RASGO.FORNECIMENTO E ASSENTAMENTO</t>
  </si>
  <si>
    <t>15.036.0038-0</t>
  </si>
  <si>
    <t>TUBO DE PVC RIGIDO DE 32MM,SOLDAVEL,INCLUSIVE CONEXOES E EMENDAS,EXCLUSIVE ABERTURA E FECHAMENTO DE RASGO.FORNECIMENTO E ASSENTAMENTO</t>
  </si>
  <si>
    <t>15.036.0038-A</t>
  </si>
  <si>
    <t>15.036.0039-0</t>
  </si>
  <si>
    <t>TUBO DE PVC RIGIDO DE 40MM,SOLDAVEL,INCLUSIVE CONEXOES E EMENDAS,EXCLUSIVE ABERTURA E FECHAMENTO DE RASGO.FORNECIMENTO E ASSENTAMENTO</t>
  </si>
  <si>
    <t>15.036.0039-A</t>
  </si>
  <si>
    <t>15.036.0040-0</t>
  </si>
  <si>
    <t>TUBO DE PVC RIGIDO DE 50MM,SOLDAVEL,INCLUSIVE CONEXOES E EMENDAS,EXCLUSIVE ABERTURA E FECHAMENTO DE RASGO.FORNECIMENTO E ASSENTAMENTO</t>
  </si>
  <si>
    <t>15.036.0040-A</t>
  </si>
  <si>
    <t>15.036.0041-0</t>
  </si>
  <si>
    <t>TUBO DE PVC RIGIDO DE 60MM,SOLDAVEL,INCLUSIVE CONEXOES E EMENDAS,EXCLUSIVE ABERTURA E FECHAMENTO DE RASGO.FORNECIMENTO E ASSENTAMENTO</t>
  </si>
  <si>
    <t>15.036.0041-A</t>
  </si>
  <si>
    <t>15.036.0042-0</t>
  </si>
  <si>
    <t>TUBO DE PVC RIGIDO DE 75MM,SOLDAVEL,INCLUSIVE CONEXOES E EMENDAS,EXCLUSIVE ABERTURA E FECHAMENTO DE RASGO.FORNECIMENTO E ASSENTAMENTO</t>
  </si>
  <si>
    <t>15.036.0042-A</t>
  </si>
  <si>
    <t>15.036.0043-0</t>
  </si>
  <si>
    <t>TUBO DE PVC RIGIDO DE 85MM,SOLDAVEL,INCLUSIVE CONEXOES E EMENDAS,EXCLUSIVE ABERTURA E FECHAMENTO DE RASGO.FORNECIMENTO E 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</si>
  <si>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</si>
  <si>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</si>
  <si>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</si>
  <si>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</si>
  <si>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</si>
  <si>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</si>
  <si>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</si>
  <si>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</si>
  <si>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</si>
  <si>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</si>
  <si>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</si>
  <si>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</si>
  <si>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</si>
  <si>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</si>
  <si>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</si>
  <si>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</si>
  <si>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</si>
  <si>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</si>
  <si>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</si>
  <si>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</si>
  <si>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</si>
  <si>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</si>
  <si>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</si>
  <si>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</si>
  <si>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</si>
  <si>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</si>
  <si>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</si>
  <si>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</si>
  <si>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</si>
  <si>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</si>
  <si>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</si>
  <si>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</si>
  <si>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</si>
  <si>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</si>
  <si>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</si>
  <si>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</si>
  <si>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</si>
  <si>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</si>
  <si>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</si>
  <si>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</si>
  <si>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</si>
  <si>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</si>
  <si>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</si>
  <si>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</si>
  <si>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</si>
  <si>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</si>
  <si>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</si>
  <si>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</si>
  <si>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</si>
  <si>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</si>
  <si>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</si>
  <si>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</si>
  <si>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</si>
  <si>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</si>
  <si>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</si>
  <si>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</si>
  <si>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</si>
  <si>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</si>
  <si>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</si>
  <si>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</si>
  <si>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</si>
  <si>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</si>
  <si>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 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</si>
  <si>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</si>
  <si>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</si>
  <si>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</si>
  <si>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</si>
  <si>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</si>
  <si>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</si>
  <si>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</si>
  <si>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</si>
  <si>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 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</si>
  <si>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</si>
  <si>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</si>
  <si>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</si>
  <si>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</si>
  <si>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</si>
  <si>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 E EMENDAS,EXCLUSIVE ABERTURA E FECHAMENTO DE RASGO.FORNECIMENTO E ASSENTAMENTO</t>
  </si>
  <si>
    <t>15.036.0076-A</t>
  </si>
  <si>
    <t>15.036.0077-0</t>
  </si>
  <si>
    <t>ELETRODUTO DE PVC RIGIDO ROSQUEAVEL DE 4",INCLUSIVE CONEXOES 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</si>
  <si>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</si>
  <si>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</si>
  <si>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</si>
  <si>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</si>
  <si>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</si>
  <si>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 CONEXOES E EMENDAS.FORNECIMENTO E INSTALACAO</t>
  </si>
  <si>
    <t>15.036.0080-A</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</si>
  <si>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</si>
  <si>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</si>
  <si>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</si>
  <si>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</si>
  <si>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</si>
  <si>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</si>
  <si>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</si>
  <si>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</si>
  <si>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</si>
  <si>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</si>
  <si>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</si>
  <si>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</si>
  <si>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</si>
  <si>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</si>
  <si>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</si>
  <si>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</si>
  <si>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</si>
  <si>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</si>
  <si>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</si>
  <si>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 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</si>
  <si>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</si>
  <si>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</si>
  <si>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</si>
  <si>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</si>
  <si>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</si>
  <si>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</si>
  <si>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</si>
  <si>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</si>
  <si>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</si>
  <si>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</si>
  <si>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</si>
  <si>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</si>
  <si>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</si>
  <si>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</si>
  <si>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</si>
  <si>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</si>
  <si>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</si>
  <si>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</si>
  <si>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</si>
  <si>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</si>
  <si>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</si>
  <si>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</si>
  <si>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</si>
  <si>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</si>
  <si>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</si>
  <si>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</si>
  <si>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 EMENDAS.FORNECIMENTO E ASSENTAMENTO</t>
  </si>
  <si>
    <t>15.037.0010-A</t>
  </si>
  <si>
    <t>15.037.0011-0</t>
  </si>
  <si>
    <t>CONDUITE FLEXIVEL,GALVANIZADO,COM DIAMETRO DE 3/4",EXCLUSIVE 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</si>
  <si>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</si>
  <si>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</si>
  <si>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</si>
  <si>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</si>
  <si>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</si>
  <si>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</si>
  <si>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</si>
  <si>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</si>
  <si>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</si>
  <si>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</si>
  <si>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</si>
  <si>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</si>
  <si>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</si>
  <si>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</si>
  <si>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</si>
  <si>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</si>
  <si>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</si>
  <si>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</si>
  <si>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</si>
  <si>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</si>
  <si>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 DE VEDACAO PARA CAIXA D'AGUA.FORNECIMENTO</t>
  </si>
  <si>
    <t>15.038.0001-A</t>
  </si>
  <si>
    <t>15.038.0002-0</t>
  </si>
  <si>
    <t>ADAPTADOR ROSQUEAVEL,COM DIAMETRO DE 3/4",COM FLANGES E ANEL 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</si>
  <si>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</si>
  <si>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</si>
  <si>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</si>
  <si>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</si>
  <si>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</si>
  <si>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</si>
  <si>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</si>
  <si>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</si>
  <si>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</si>
  <si>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</si>
  <si>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</si>
  <si>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</si>
  <si>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</si>
  <si>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</si>
  <si>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</si>
  <si>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</si>
  <si>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</si>
  <si>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</si>
  <si>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</si>
  <si>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</si>
  <si>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</si>
  <si>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</si>
  <si>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</si>
  <si>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</si>
  <si>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</si>
  <si>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</si>
  <si>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</si>
  <si>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</si>
  <si>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</si>
  <si>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</si>
  <si>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</si>
  <si>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</si>
  <si>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</si>
  <si>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</si>
  <si>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</si>
  <si>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</si>
  <si>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</si>
  <si>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</si>
  <si>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</si>
  <si>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</si>
  <si>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</si>
  <si>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</si>
  <si>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</si>
  <si>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</si>
  <si>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</si>
  <si>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</si>
  <si>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</si>
  <si>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</si>
  <si>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</si>
  <si>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</si>
  <si>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</si>
  <si>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</si>
  <si>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</si>
  <si>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</si>
  <si>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</si>
  <si>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</si>
  <si>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</si>
  <si>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</si>
  <si>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</si>
  <si>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</si>
  <si>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</si>
  <si>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</si>
  <si>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</si>
  <si>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</si>
  <si>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</si>
  <si>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</si>
  <si>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</si>
  <si>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</si>
  <si>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</si>
  <si>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</si>
  <si>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</si>
  <si>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</si>
  <si>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</si>
  <si>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</si>
  <si>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</si>
  <si>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</si>
  <si>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</si>
  <si>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</si>
  <si>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</si>
  <si>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</si>
  <si>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</si>
  <si>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</si>
  <si>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</si>
  <si>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</si>
  <si>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</si>
  <si>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</si>
  <si>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</si>
  <si>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</si>
  <si>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</si>
  <si>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</si>
  <si>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</si>
  <si>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</si>
  <si>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</si>
  <si>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</si>
  <si>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</si>
  <si>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</si>
  <si>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</si>
  <si>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</si>
  <si>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</si>
  <si>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</si>
  <si>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</si>
  <si>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</si>
  <si>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</si>
  <si>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</si>
  <si>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</si>
  <si>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</si>
  <si>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</si>
  <si>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</si>
  <si>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</si>
  <si>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</si>
  <si>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</si>
  <si>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</si>
  <si>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</si>
  <si>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</si>
  <si>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</si>
  <si>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</si>
  <si>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</si>
  <si>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</si>
  <si>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</si>
  <si>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</si>
  <si>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</si>
  <si>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</si>
  <si>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</si>
  <si>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</si>
  <si>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</si>
  <si>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</si>
  <si>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</si>
  <si>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</si>
  <si>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</si>
  <si>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</si>
  <si>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</si>
  <si>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</si>
  <si>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</si>
  <si>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</si>
  <si>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</si>
  <si>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</si>
  <si>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</si>
  <si>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</si>
  <si>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</si>
  <si>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</si>
  <si>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</si>
  <si>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</si>
  <si>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</si>
  <si>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</si>
  <si>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</si>
  <si>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</si>
  <si>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</si>
  <si>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</si>
  <si>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</si>
  <si>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</si>
  <si>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</si>
  <si>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</si>
  <si>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</si>
  <si>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</si>
  <si>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</si>
  <si>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</si>
  <si>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</si>
  <si>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</si>
  <si>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</si>
  <si>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</si>
  <si>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</si>
  <si>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</si>
  <si>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</si>
  <si>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</si>
  <si>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</si>
  <si>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</si>
  <si>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</si>
  <si>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</si>
  <si>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</si>
  <si>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</si>
  <si>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</si>
  <si>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</si>
  <si>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</si>
  <si>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</si>
  <si>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</si>
  <si>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</si>
  <si>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</si>
  <si>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</si>
  <si>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</si>
  <si>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</si>
  <si>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</si>
  <si>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</si>
  <si>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</si>
  <si>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</si>
  <si>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</si>
  <si>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</si>
  <si>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</si>
  <si>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</si>
  <si>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</si>
  <si>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</si>
  <si>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</si>
  <si>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</si>
  <si>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</si>
  <si>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</si>
  <si>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</si>
  <si>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</si>
  <si>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</si>
  <si>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</si>
  <si>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</si>
  <si>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</si>
  <si>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</si>
  <si>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</si>
  <si>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</si>
  <si>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</si>
  <si>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</si>
  <si>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</si>
  <si>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</si>
  <si>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</si>
  <si>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</si>
  <si>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</si>
  <si>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</si>
  <si>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</si>
  <si>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</si>
  <si>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</si>
  <si>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</si>
  <si>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</si>
  <si>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</si>
  <si>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</si>
  <si>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</si>
  <si>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</si>
  <si>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</si>
  <si>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</si>
  <si>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</si>
  <si>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</si>
  <si>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</si>
  <si>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</si>
  <si>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</si>
  <si>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</si>
  <si>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</si>
  <si>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</si>
  <si>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</si>
  <si>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</si>
  <si>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</si>
  <si>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</si>
  <si>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</si>
  <si>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</si>
  <si>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</si>
  <si>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</si>
  <si>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</si>
  <si>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</si>
  <si>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</si>
  <si>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</si>
  <si>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</si>
  <si>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</si>
  <si>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</si>
  <si>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</si>
  <si>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</si>
  <si>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</si>
  <si>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</si>
  <si>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</si>
  <si>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</si>
  <si>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</si>
  <si>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</si>
  <si>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</si>
  <si>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</si>
  <si>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</si>
  <si>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</si>
  <si>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</si>
  <si>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</si>
  <si>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</si>
  <si>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</si>
  <si>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</si>
  <si>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</si>
  <si>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</si>
  <si>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</si>
  <si>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</si>
  <si>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</si>
  <si>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</si>
  <si>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</si>
  <si>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</si>
  <si>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</si>
  <si>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</si>
  <si>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</si>
  <si>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</si>
  <si>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</si>
  <si>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</si>
  <si>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</si>
  <si>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</si>
  <si>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</si>
  <si>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</si>
  <si>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</si>
  <si>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</si>
  <si>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</si>
  <si>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</si>
  <si>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</si>
  <si>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</si>
  <si>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</si>
  <si>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</si>
  <si>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</si>
  <si>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</si>
  <si>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</si>
  <si>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</si>
  <si>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</si>
  <si>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 DIAMETRO DE 20MMX1/2".FORNECIMENTO</t>
  </si>
  <si>
    <t>15.038.0200-A</t>
  </si>
  <si>
    <t>15.038.0201-0</t>
  </si>
  <si>
    <t>ADAPTADOR SOLDAVEL CURTO COM BOLSA E ROSCA PARA REGISTRO,COM DIAMETRO DE 25MMX3/4".FORNECIMENTO</t>
  </si>
  <si>
    <t>15.038.0201-A</t>
  </si>
  <si>
    <t>15.038.0202-0</t>
  </si>
  <si>
    <t>ADAPTADOR SOLDAVEL CURTO COM BOLSA E ROSCA PARA REGISTRO,COM DIAMETRO DE 32MMX1".FORNECIMENTO</t>
  </si>
  <si>
    <t>15.038.0202-A</t>
  </si>
  <si>
    <t>15.038.0203-0</t>
  </si>
  <si>
    <t>ADAPTADOR SOLDAVEL CURTO COM BOLSA E ROSCA PARA REGISTRO,COM DIAMETRO DE 40MMX1.1/4".FORNECIMENTO</t>
  </si>
  <si>
    <t>15.038.0203-A</t>
  </si>
  <si>
    <t>15.038.0204-0</t>
  </si>
  <si>
    <t>ADAPTADOR SOLDAVEL CURTO COM BOLSA E ROSCA PARA REGISTRO,COM DIAMETRO DE 40MMX1.1/2".FORNECIMENTO</t>
  </si>
  <si>
    <t>15.038.0204-A</t>
  </si>
  <si>
    <t>15.038.0205-0</t>
  </si>
  <si>
    <t>ADAPTADOR SOLDAVEL CURTO COM BOLSA E ROSCA PARA REGISTRO,COM DIAMETRO DE 50MMX1.1/4".FORNECIMENTO</t>
  </si>
  <si>
    <t>15.038.0205-A</t>
  </si>
  <si>
    <t>15.038.0206-0</t>
  </si>
  <si>
    <t>ADAPTADOR SOLDAVEL CURTO COM BOLSA E ROSCA PARA REGISTRO,COM DIAMETRO DE 50MMX1.1/2".FORNECIMENTO</t>
  </si>
  <si>
    <t>15.038.0206-A</t>
  </si>
  <si>
    <t>15.038.0207-0</t>
  </si>
  <si>
    <t>ADAPTADOR SOLDAVEL CURTO COM BOLSA E ROSCA PARA REGISTRO,COM DIAMETRO DE 60MMX2".FORNECIMENTO</t>
  </si>
  <si>
    <t>15.038.0207-A</t>
  </si>
  <si>
    <t>15.038.0208-0</t>
  </si>
  <si>
    <t>ADAPTADOR SOLDAVEL CURTO COM BOLSA E ROSCA PARA REGISTRO,COM DIAMETRO DE 75MMX2.1/2".FORNECIMENTO</t>
  </si>
  <si>
    <t>15.038.0208-A</t>
  </si>
  <si>
    <t>15.038.0209-0</t>
  </si>
  <si>
    <t>ADAPTADOR SOLDAVEL CURTO COM BOLSA E ROSCA PARA REGISTRO,COM DIAMETRO DE 85MMX3".FORNECIMENTO</t>
  </si>
  <si>
    <t>15.038.0209-A</t>
  </si>
  <si>
    <t>15.038.0210-0</t>
  </si>
  <si>
    <t>ADAPTADOR SOLDAVEL CURTO COM BOLSA E ROSCA PARA REGISTRO,COM 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</si>
  <si>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</si>
  <si>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</si>
  <si>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</si>
  <si>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</si>
  <si>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</si>
  <si>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</si>
  <si>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</si>
  <si>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</si>
  <si>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</si>
  <si>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</si>
  <si>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</si>
  <si>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</si>
  <si>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</si>
  <si>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</si>
  <si>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</si>
  <si>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</si>
  <si>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</si>
  <si>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</si>
  <si>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</si>
  <si>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</si>
  <si>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</si>
  <si>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</si>
  <si>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</si>
  <si>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</si>
  <si>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</si>
  <si>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</si>
  <si>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</si>
  <si>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</si>
  <si>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</si>
  <si>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</si>
  <si>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</si>
  <si>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</si>
  <si>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</si>
  <si>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</si>
  <si>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</si>
  <si>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</si>
  <si>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</si>
  <si>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</si>
  <si>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</si>
  <si>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</si>
  <si>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</si>
  <si>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</si>
  <si>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</si>
  <si>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</si>
  <si>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</si>
  <si>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</si>
  <si>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</si>
  <si>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</si>
  <si>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</si>
  <si>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</si>
  <si>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</si>
  <si>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</si>
  <si>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</si>
  <si>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</si>
  <si>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</si>
  <si>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</si>
  <si>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</si>
  <si>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</si>
  <si>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</si>
  <si>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</si>
  <si>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</si>
  <si>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</si>
  <si>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</si>
  <si>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</si>
  <si>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</si>
  <si>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</si>
  <si>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</si>
  <si>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</si>
  <si>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</si>
  <si>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</si>
  <si>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</si>
  <si>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</si>
  <si>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</si>
  <si>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</si>
  <si>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</si>
  <si>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</si>
  <si>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</si>
  <si>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</si>
  <si>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</si>
  <si>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</si>
  <si>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</si>
  <si>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</si>
  <si>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</si>
  <si>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</si>
  <si>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</si>
  <si>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</si>
  <si>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</si>
  <si>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</si>
  <si>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</si>
  <si>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</si>
  <si>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</si>
  <si>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</si>
  <si>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</si>
  <si>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</si>
  <si>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</si>
  <si>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</si>
  <si>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</si>
  <si>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</si>
  <si>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</si>
  <si>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</si>
  <si>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</si>
  <si>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</si>
  <si>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</si>
  <si>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</si>
  <si>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</si>
  <si>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</si>
  <si>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</si>
  <si>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</si>
  <si>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</si>
  <si>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</si>
  <si>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</si>
  <si>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</si>
  <si>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</si>
  <si>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</si>
  <si>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</si>
  <si>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</si>
  <si>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</si>
  <si>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</si>
  <si>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</si>
  <si>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</si>
  <si>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</si>
  <si>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</si>
  <si>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</si>
  <si>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</si>
  <si>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</si>
  <si>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</si>
  <si>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</si>
  <si>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</si>
  <si>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</si>
  <si>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</si>
  <si>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</si>
  <si>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</si>
  <si>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</si>
  <si>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</si>
  <si>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</si>
  <si>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</si>
  <si>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</si>
  <si>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</si>
  <si>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</si>
  <si>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</si>
  <si>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</si>
  <si>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</si>
  <si>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</si>
  <si>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</si>
  <si>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</si>
  <si>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</si>
  <si>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</si>
  <si>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</si>
  <si>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</si>
  <si>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</si>
  <si>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</si>
  <si>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</si>
  <si>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</si>
  <si>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</si>
  <si>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</si>
  <si>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</si>
  <si>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</si>
  <si>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</si>
  <si>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</si>
  <si>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</si>
  <si>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</si>
  <si>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</si>
  <si>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</si>
  <si>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</si>
  <si>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</si>
  <si>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</si>
  <si>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</si>
  <si>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</si>
  <si>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</si>
  <si>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</si>
  <si>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</si>
  <si>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</si>
  <si>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</si>
  <si>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</si>
  <si>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</si>
  <si>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</si>
  <si>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</si>
  <si>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</si>
  <si>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</si>
  <si>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</si>
  <si>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</si>
  <si>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</si>
  <si>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</si>
  <si>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</si>
  <si>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</si>
  <si>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</si>
  <si>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</si>
  <si>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</si>
  <si>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</si>
  <si>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</si>
  <si>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</si>
  <si>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</si>
  <si>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</si>
  <si>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</si>
  <si>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</si>
  <si>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</si>
  <si>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</si>
  <si>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</si>
  <si>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</si>
  <si>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</si>
  <si>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</si>
  <si>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</si>
  <si>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</si>
  <si>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</si>
  <si>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</si>
  <si>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</si>
  <si>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</si>
  <si>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</si>
  <si>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</si>
  <si>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</si>
  <si>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</si>
  <si>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</si>
  <si>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</si>
  <si>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</si>
  <si>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</si>
  <si>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</si>
  <si>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</si>
  <si>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</si>
  <si>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</si>
  <si>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</si>
  <si>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</si>
  <si>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</si>
  <si>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</si>
  <si>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</si>
  <si>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</si>
  <si>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</si>
  <si>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</si>
  <si>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</si>
  <si>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</si>
  <si>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</si>
  <si>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</si>
  <si>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</si>
  <si>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</si>
  <si>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</si>
  <si>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</si>
  <si>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</si>
  <si>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</si>
  <si>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</si>
  <si>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</si>
  <si>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</si>
  <si>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</si>
  <si>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</si>
  <si>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</si>
  <si>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</si>
  <si>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</si>
  <si>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</si>
  <si>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</si>
  <si>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</si>
  <si>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</si>
  <si>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</si>
  <si>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</si>
  <si>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</si>
  <si>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</si>
  <si>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</si>
  <si>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</si>
  <si>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</si>
  <si>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</si>
  <si>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</si>
  <si>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</si>
  <si>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</si>
  <si>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</si>
  <si>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</si>
  <si>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</si>
  <si>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</si>
  <si>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</si>
  <si>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</si>
  <si>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</si>
  <si>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</si>
  <si>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</si>
  <si>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</si>
  <si>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</si>
  <si>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</si>
  <si>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</si>
  <si>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</si>
  <si>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</si>
  <si>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</si>
  <si>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</si>
  <si>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</si>
  <si>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</si>
  <si>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</si>
  <si>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</si>
  <si>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</si>
  <si>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</si>
  <si>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</si>
  <si>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</si>
  <si>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</si>
  <si>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</si>
  <si>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</si>
  <si>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</si>
  <si>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</si>
  <si>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</si>
  <si>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</si>
  <si>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</si>
  <si>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</si>
  <si>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</si>
  <si>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</si>
  <si>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</si>
  <si>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</si>
  <si>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</si>
  <si>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</si>
  <si>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</si>
  <si>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</si>
  <si>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</si>
  <si>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</si>
  <si>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</si>
  <si>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</si>
  <si>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</si>
  <si>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</si>
  <si>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</si>
  <si>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</si>
  <si>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</si>
  <si>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</si>
  <si>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</si>
  <si>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</si>
  <si>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</si>
  <si>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</si>
  <si>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</si>
  <si>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</si>
  <si>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</si>
  <si>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</si>
  <si>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</si>
  <si>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</si>
  <si>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</si>
  <si>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</si>
  <si>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</si>
  <si>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</si>
  <si>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</si>
  <si>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</si>
  <si>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</si>
  <si>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</si>
  <si>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</si>
  <si>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</si>
  <si>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</si>
  <si>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</si>
  <si>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</si>
  <si>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</si>
  <si>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</si>
  <si>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</si>
  <si>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</si>
  <si>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</si>
  <si>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</si>
  <si>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</si>
  <si>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</si>
  <si>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</si>
  <si>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</si>
  <si>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</si>
  <si>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</si>
  <si>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</si>
  <si>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</si>
  <si>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</si>
  <si>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</si>
  <si>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</si>
  <si>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</si>
  <si>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</si>
  <si>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</si>
  <si>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</si>
  <si>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</si>
  <si>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</si>
  <si>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</si>
  <si>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</si>
  <si>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</si>
  <si>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</si>
  <si>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</si>
  <si>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</si>
  <si>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</si>
  <si>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</si>
  <si>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</si>
  <si>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</si>
  <si>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</si>
  <si>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</si>
  <si>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</si>
  <si>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</si>
  <si>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</si>
  <si>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</si>
  <si>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</si>
  <si>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</si>
  <si>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</si>
  <si>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</si>
  <si>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</si>
  <si>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</si>
  <si>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</si>
  <si>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</si>
  <si>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</si>
  <si>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</si>
  <si>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</si>
  <si>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</si>
  <si>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</si>
  <si>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</si>
  <si>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</si>
  <si>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</si>
  <si>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</si>
  <si>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</si>
  <si>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</si>
  <si>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</si>
  <si>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</si>
  <si>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</si>
  <si>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</si>
  <si>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</si>
  <si>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</si>
  <si>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</si>
  <si>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</si>
  <si>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</si>
  <si>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</si>
  <si>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</si>
  <si>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</si>
  <si>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</si>
  <si>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</si>
  <si>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</si>
  <si>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</si>
  <si>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</si>
  <si>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</si>
  <si>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</si>
  <si>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</si>
  <si>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</si>
  <si>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</si>
  <si>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</si>
  <si>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</si>
  <si>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</si>
  <si>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</si>
  <si>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 20MMX20MMX1/2".FORNECIMENTO</t>
  </si>
  <si>
    <t>15.038.0445-A</t>
  </si>
  <si>
    <t>15.038.0446-0</t>
  </si>
  <si>
    <t>TE 90º SOLDAVEL E COM ROSCA NA BOLSA CENTRAL,COM DIAMETRO DE 25MMX25MMX1/2".FORNECIMENTO</t>
  </si>
  <si>
    <t>15.038.0446-A</t>
  </si>
  <si>
    <t>15.038.0447-0</t>
  </si>
  <si>
    <t>TE 90º SOLDAVEL E COM ROSCA NA BOLSA CENTRAL,COM DIAMETRO DE 25MMX25MMX3/4".FORNECIMENTO</t>
  </si>
  <si>
    <t>15.038.0447-A</t>
  </si>
  <si>
    <t>15.038.0448-0</t>
  </si>
  <si>
    <t>TE 90º SOLDAVEL E COM ROSCA NA BOLSA CENTRAL,COM DIAMETRO DE 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</si>
  <si>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</si>
  <si>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</si>
  <si>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</si>
  <si>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</si>
  <si>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</si>
  <si>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</si>
  <si>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</si>
  <si>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</si>
  <si>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</si>
  <si>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</si>
  <si>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</si>
  <si>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</si>
  <si>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</si>
  <si>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</si>
  <si>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</si>
  <si>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</si>
  <si>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</si>
  <si>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</si>
  <si>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</si>
  <si>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</si>
  <si>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</si>
  <si>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</si>
  <si>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</si>
  <si>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</si>
  <si>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</si>
  <si>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</si>
  <si>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</si>
  <si>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</si>
  <si>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</si>
  <si>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</si>
  <si>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</si>
  <si>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</si>
  <si>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</si>
  <si>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</si>
  <si>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</si>
  <si>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</si>
  <si>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</si>
  <si>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</si>
  <si>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</si>
  <si>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</si>
  <si>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</si>
  <si>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</si>
  <si>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</si>
  <si>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</si>
  <si>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</si>
  <si>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</si>
  <si>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</si>
  <si>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</si>
  <si>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</si>
  <si>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</si>
  <si>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</si>
  <si>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</si>
  <si>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</si>
  <si>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</si>
  <si>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</si>
  <si>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</si>
  <si>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</si>
  <si>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</si>
  <si>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</si>
  <si>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</si>
  <si>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</si>
  <si>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</si>
  <si>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</si>
  <si>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</si>
  <si>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</si>
  <si>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</si>
  <si>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</si>
  <si>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</si>
  <si>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</si>
  <si>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</si>
  <si>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</si>
  <si>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</si>
  <si>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</si>
  <si>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</si>
  <si>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</si>
  <si>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</si>
  <si>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</si>
  <si>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</si>
  <si>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</si>
  <si>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</si>
  <si>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</si>
  <si>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</si>
  <si>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</si>
  <si>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</si>
  <si>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</si>
  <si>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</si>
  <si>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</si>
  <si>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</si>
  <si>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</si>
  <si>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</si>
  <si>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</si>
  <si>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</si>
  <si>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</si>
  <si>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</si>
  <si>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</si>
  <si>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</si>
  <si>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</si>
  <si>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</si>
  <si>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</si>
  <si>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</si>
  <si>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</si>
  <si>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 DE 1/2",EXCLUSIVE A PECA</t>
  </si>
  <si>
    <t>15.045.0025-A</t>
  </si>
  <si>
    <t>15.045.0026-0</t>
  </si>
  <si>
    <t>CORTE E ABERTURA DE DUAS ROSCAS,POR TARRAXA MANUAL,E COLOCACAO DE CONEXOES DE FERRO GALVANIZADO,COM COSTURA,COM DIAMETRO DE 3/4",EXCLUSIVE A PECA</t>
  </si>
  <si>
    <t>15.045.0026-A</t>
  </si>
  <si>
    <t>15.045.0027-0</t>
  </si>
  <si>
    <t>CORTE E ABERTURA DE DUAS ROSCAS,POR TARRAXA MANUAL,E COLOCACAO DE CONEXOES DE FERRO GALVANIZADO,COM COSTURA,COM DIAMETRO DE 1",EXCLUSIVE A PECA</t>
  </si>
  <si>
    <t>15.045.0027-A</t>
  </si>
  <si>
    <t>15.045.0028-0</t>
  </si>
  <si>
    <t>CORTE E ABERTURA DE DUAS ROSCAS,POR TARRAXA MANUAL,E COLOCACAO DE CONEXOES DE FERRO GALVANIZADO,COM COSTURA,COM DIAMETRO DE 1.1/4",EXCLUSIVE A PECA</t>
  </si>
  <si>
    <t>15.045.0028-A</t>
  </si>
  <si>
    <t>15.045.0029-0</t>
  </si>
  <si>
    <t>CORTE E ABERTURA DE DUAS ROSCAS,POR TARRAXA MANUAL,E COLOCACAO DE CONEXOES DE FERRO GALVANIZADO,COM COSTURA,COM DIAMETRO DE 1.1/2",EXCLUSIVE A PECA</t>
  </si>
  <si>
    <t>15.045.0029-A</t>
  </si>
  <si>
    <t>15.045.0030-0</t>
  </si>
  <si>
    <t>CORTE E ABERTURA DE DUAS ROSCAS,POR TARRAXA MANUAL,E COLOCACAO DE CONEXOES DE FERRO GALVANIZADO,COM COSTURA,COM DIAMETRO DE 2",EXCLUSIVE A PECA</t>
  </si>
  <si>
    <t>15.045.0030-A</t>
  </si>
  <si>
    <t>15.045.0031-0</t>
  </si>
  <si>
    <t>CORTE E ABERTURA DE DUAS ROSCAS,POR TARRAXA MANUAL,E COLOCACAO DE CONEXOES DE FERRO GALVANIZADO,COM COSTURA,COM DIAMETRO DE 2.1/2",EXCLUSIVE A PECA</t>
  </si>
  <si>
    <t>15.045.0031-A</t>
  </si>
  <si>
    <t>15.045.0032-0</t>
  </si>
  <si>
    <t>CORTE E ABERTURA DE DUAS ROSCAS,POR TARRAXA MANUAL,E COLOCACAO DE CONEXOES DE FERRO GALVANIZADO,COM COSTURA,COM DIAMETRO DE 3",EXCLUSIVE A PECA</t>
  </si>
  <si>
    <t>15.045.0032-A</t>
  </si>
  <si>
    <t>15.045.0033-0</t>
  </si>
  <si>
    <t>CORTE E ABERTURA DE DUAS ROSCAS,POR TARRAXA MANUAL,E COLOCACAO DE CONEXOES DE FERRO GALVANIZADO,COM COSTURA,COM DIAMETRO DE 4",EXCLUSIVE A PECA</t>
  </si>
  <si>
    <t>15.045.0033-A</t>
  </si>
  <si>
    <t>15.045.0050-0</t>
  </si>
  <si>
    <t>CORTE E ABERTURA DE DUAS ROSCAS,POR TARRAXA MANUAL,COLOCACAO DE CONEXOES EM TUBULACAO PARA VAPOR(SCH-40 OU SCH-80),NO DIAMETRO DE 1/2",EXCLUSIVE A PECA</t>
  </si>
  <si>
    <t>15.045.0050-A</t>
  </si>
  <si>
    <t>15.045.0051-0</t>
  </si>
  <si>
    <t>CORTE E ABERTURA DE DUAS ROSCAS,POR TARRAXA MANUAL,COLOCACAO DE CONEXOES EM TUBULACAO PARA VAPOR(SCH-40 OU SCH-80),NO DIAMETRO DE 3/4",EXCLUSIVE A PECA</t>
  </si>
  <si>
    <t>15.045.0051-A</t>
  </si>
  <si>
    <t>15.045.0052-0</t>
  </si>
  <si>
    <t>CORTE E ABERTURA DE DUAS ROSCAS,POR TARRAXA MANUAL,COLOCACAO DE CONEXOES EM TUBULACAO PARA VAPOR(SCH-40 OU SCH-80),NO DIAMETRO DE 1",EXCLUSIVE A PECA</t>
  </si>
  <si>
    <t>15.045.0052-A</t>
  </si>
  <si>
    <t>15.045.0053-0</t>
  </si>
  <si>
    <t>CORTE E ABERTURA DE DUAS ROSCAS,POR TARRAXA MANUAL,COLOCACAO DE CONEXOES EM TUBULACAO PARA VAPOR(SCH-40 OU SCH-80),NO DIAMETRO DE 1.1/4",EXCLUSIVE A PECA</t>
  </si>
  <si>
    <t>15.045.0053-A</t>
  </si>
  <si>
    <t>15.045.0054-0</t>
  </si>
  <si>
    <t>CORTE E ABERTURA DE DUAS ROSCAS,POR TARRAXA MANUAL,COLOCACAO DE CONEXOES EM TUBULACAO PARA VAPOR(SCH-40 OU SCH-80),NO DIAMETRO DE 1.1/2",EXCLUSIVE A PECA</t>
  </si>
  <si>
    <t>15.045.0054-A</t>
  </si>
  <si>
    <t>15.045.0055-0</t>
  </si>
  <si>
    <t>CORTE E ABERTURA DE DUAS ROSCAS,POR TARRAXA MANUAL,COLOCACAO DE CONEXOES EM TUBULACAO PARA VAPOR(SCH-40 OU SCH-80),NO DIAMETRO DE 2",EXCLUSIVE A PECA</t>
  </si>
  <si>
    <t>15.045.0055-A</t>
  </si>
  <si>
    <t>15.045.0056-0</t>
  </si>
  <si>
    <t>CORTE E ABERTURA DE DUAS ROSCAS,POR TARRAXA MANUAL,COLOCACAO DE CONEXOES EM TUBULACAO PARA VAPOR(SCH-40 OU SCH-80),NO DIAMETRO DE 2.1/2",EXCLUSIVE A PECA</t>
  </si>
  <si>
    <t>15.045.0056-A</t>
  </si>
  <si>
    <t>15.045.0057-0</t>
  </si>
  <si>
    <t>CORTE E ABERTURA DE DUAS ROSCAS,POR TARRAXA MANUAL,COLOCACAO DE CONEXOES EM TUBULACAO PARA VAPOR(SCH-40 OU SCH-80),NO DIAMETRO DE 3",EXCLUSIVE A PECA</t>
  </si>
  <si>
    <t>15.045.0057-A</t>
  </si>
  <si>
    <t>15.045.0058-0</t>
  </si>
  <si>
    <t>CORTE E ABERTURA DE DUAS ROSCAS,POR TARRAXA MANUAL,COLOCACAO DE CONEXOES EM TUBULACAO PARA VAPOR(SCH-40 OU SCH-80),NO DIAMETRO DE 4",EXCLUSIVE A PECA</t>
  </si>
  <si>
    <t>15.045.0058-A</t>
  </si>
  <si>
    <t>15.045.0065-1</t>
  </si>
  <si>
    <t>CORTE E ABERTURA DE DUAS ROSCAS,POR TARRAXA MANUAL,COLOCACAO DE CONEXOES EM TUBOS DE PVC ROSQUEAVEIS,COM DIAMETRO DE 1/2",EXCLUSIVE A PECA</t>
  </si>
  <si>
    <t>15.045.0065-B</t>
  </si>
  <si>
    <t>15.045.0066-1</t>
  </si>
  <si>
    <t>CORTE E ABERTURA DE DUAS ROSCAS,POR TARRAXA MANUAL,COLOCACAO DE CONEXOES EM TUBOS DE PVC ROSQUEAVEIS,COM DIAMETRO DE 3/4",EXCLUSIVE A PECA</t>
  </si>
  <si>
    <t>15.045.0066-B</t>
  </si>
  <si>
    <t>15.045.0067-1</t>
  </si>
  <si>
    <t>CORTE E ABERTURA DE DUAS ROSCAS,POR TARRAXA MANUAL,COLOCACAO DE CONEXOES EM TUBOS DE PVC ROSQUEAVEIS,COM DIAMETRO DE 1",EXCLUSIVE A PECA</t>
  </si>
  <si>
    <t>15.045.0067-B</t>
  </si>
  <si>
    <t>15.045.0068-1</t>
  </si>
  <si>
    <t>CORTE E ABERTURA DE DUAS ROSCAS,POR TARRAXA MANUAL,COLOCACAO DE CONEXOES EM TUBOS DE PVC ROSQUEAVEIS,COM DIAMETRO DE 1.1/4",EXCLUSIVE A PECA</t>
  </si>
  <si>
    <t>15.045.0068-B</t>
  </si>
  <si>
    <t>15.045.0069-1</t>
  </si>
  <si>
    <t>CORTE E ABERTURA DE DUAS ROSCAS,POR TARRAXA MANUAL,COLOCACAO DE CONEXOES EM TUBOS DE PVC ROSQUEAVEIS,COM DIAMETRO DE 1.1/2",EXCLUSIVE A PECA</t>
  </si>
  <si>
    <t>15.045.0069-B</t>
  </si>
  <si>
    <t>15.045.0070-1</t>
  </si>
  <si>
    <t>CORTE E ABERTURA DE DUAS ROSCAS,POR TARRAXA MANUAL,COLOCACAO DE CONEXOES EM TUBOS DE PVC ROSQUEAVEIS,COM DIAMETRO DE 2",EXCLUSIVE A PECA</t>
  </si>
  <si>
    <t>15.045.0070-B</t>
  </si>
  <si>
    <t>15.045.0071-1</t>
  </si>
  <si>
    <t>CORTE E ABERTURA DE DUAS ROSCAS,POR TARRAXA MANUAL,COLOCACAO DE CONEXOES EM TUBOS DE PVC ROSQUEAVEIS,COM DIAMETRO DE 2.1/2",EXCLUSIVE A PECA</t>
  </si>
  <si>
    <t>15.045.0071-B</t>
  </si>
  <si>
    <t>15.045.0072-1</t>
  </si>
  <si>
    <t>CORTE E ABERTURA DE DUAS ROSCAS,POR TARRAXA MANUAL,COLOCACAO DE CONEXOES EM TUBOS DE PVC ROSQUEAVEIS,COM DIAMETRO DE 3",EXCLUSIVE A PECA</t>
  </si>
  <si>
    <t>15.045.0072-B</t>
  </si>
  <si>
    <t>15.045.0073-1</t>
  </si>
  <si>
    <t>CORTE E ABERTURA DE DUAS ROSCAS,POR TARRAXA MANUAL,COLOCACAO DE CONEXOES EM TUBOS DE PVC ROSQUEAVEIS,COM DIAMETRO DE 4",EXCLUSIVE A PECA</t>
  </si>
  <si>
    <t>15.045.0073-B</t>
  </si>
  <si>
    <t>15.045.0075-0</t>
  </si>
  <si>
    <t>CORTE E ABERTURA DE DUAS ROSCAS,POR TARRAXA MANUAL,COLOCACAO DE CONEXOES EM ELETRODUTO DE PVC ROSQUEAVEIS,COM DIAMETRO DE 1/2",EXCLUSIVE A PECA</t>
  </si>
  <si>
    <t>15.045.0075-A</t>
  </si>
  <si>
    <t>15.045.0076-0</t>
  </si>
  <si>
    <t>CORTE E ABERTURA DE DUAS ROSCAS,POR TARRAXA MANUAL,COLOCACAO DE CONEXOES EM ELETRODUTO DE PVC ROSQUEAVEIS,COM DIAMETRO DE 3/4",EXCLUSIVE A PECA</t>
  </si>
  <si>
    <t>15.045.0076-A</t>
  </si>
  <si>
    <t>15.045.0077-0</t>
  </si>
  <si>
    <t>CORTE E ABERTURA DE DUAS ROSCAS,POR TARRAXA MANUAL,COLOCACAO DE CONEXOES EM ELETRODUTO DE PVC ROSQUEAVEIS,COM DIAMETRO DE 1",EXCLUSIVE A PECA</t>
  </si>
  <si>
    <t>15.045.0077-A</t>
  </si>
  <si>
    <t>15.045.0078-0</t>
  </si>
  <si>
    <t>CORTE E ABERTURA DE DUAS ROSCAS,POR TARRAXA MANUAL,COLOCACAO DE CONEXOES EM ELETRODUTO DE PVC ROSQUEAVEIS,COM DIAMETRO DE 1.1/4",EXCLUSIVE A PECA</t>
  </si>
  <si>
    <t>15.045.0078-A</t>
  </si>
  <si>
    <t>15.045.0079-0</t>
  </si>
  <si>
    <t>CORTE E ABERTURA DE DUAS ROSCAS,POR TARRAXA MANUAL,COLOCACAO DE CONEXOES EM ELETRODUTO DE PVC ROSQUEAVEIS,COM DIAMETRO DE 1.1/2",EXCLUSIVE A PECA</t>
  </si>
  <si>
    <t>15.045.0079-A</t>
  </si>
  <si>
    <t>15.045.0080-0</t>
  </si>
  <si>
    <t>CORTE E ABERTURA DE DUAS ROSCAS,POR TARRAXA MANUAL,COLOCACAO DE CONEXOES EM ELETRODUTO DE PVC ROSQUEAVEIS,COM DIAMETRO DE 2",EXCLUSIVE A PECA</t>
  </si>
  <si>
    <t>15.045.0080-A</t>
  </si>
  <si>
    <t>15.045.0081-0</t>
  </si>
  <si>
    <t>CORTE E ABERTURA DE DUAS ROSCAS,POR TARRAXA MANUAL,COLOCACAO DE CONEXOES EM ELETRODUTO DE PVC ROSQUEAVEIS,COM DIAMETRO DE 2.1/2",EXCLUSIVE A PECA</t>
  </si>
  <si>
    <t>15.045.0081-A</t>
  </si>
  <si>
    <t>15.045.0082-0</t>
  </si>
  <si>
    <t>CORTE E ABERTURA DE DUAS ROSCAS,POR TARRAXA MANUAL,COLOCACAO DE CONEXOES EM ELETRODUTO DE PVC ROSQUEAVEIS,COM DIAMETRO DE 3",EXCLUSIVE A PECA</t>
  </si>
  <si>
    <t>15.045.0082-A</t>
  </si>
  <si>
    <t>15.045.0083-0</t>
  </si>
  <si>
    <t>CORTE E ABERTURA DE DUAS ROSCAS,POR TARRAXA MANUAL,COLOCACAO 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</si>
  <si>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</si>
  <si>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</si>
  <si>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</si>
  <si>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</si>
  <si>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</si>
  <si>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</si>
  <si>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</si>
  <si>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</si>
  <si>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</si>
  <si>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</si>
  <si>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</si>
  <si>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</si>
  <si>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</si>
  <si>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</si>
  <si>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 PARA AGUA FRIA,COM DIAMETRO DE 20MM,EXCLUSIVE A PECA</t>
  </si>
  <si>
    <t>15.045.0090-A</t>
  </si>
  <si>
    <t>15.045.0091-0</t>
  </si>
  <si>
    <t>CORTE E COLOCACAO DE CONEXOES EM TUBO DE PVC RIGIDO,SOLDAVEL PARA AGUA FRIA,COM DIAMETRO DE 25MM,EXCLUSIVE A PECA</t>
  </si>
  <si>
    <t>15.045.0091-A</t>
  </si>
  <si>
    <t>15.045.0092-0</t>
  </si>
  <si>
    <t>CORTE E COLOCACAO DE CONEXOES EM TUBO DE PVC RIGIDO,SOLDAVEL PARA AGUA FRIA,COM DIAMETRO DE 32MM,EXCLUSIVE A PECA</t>
  </si>
  <si>
    <t>15.045.0092-A</t>
  </si>
  <si>
    <t>15.045.0093-0</t>
  </si>
  <si>
    <t>CORTE E COLOCACAO DE CONEXOES EM TUBO DE PVC RIGIDO,SOLDAVEL PARA AGUA FRIA,COM DIAMETRO DE 40MM,EXCLUSIVE A PECA</t>
  </si>
  <si>
    <t>15.045.0093-A</t>
  </si>
  <si>
    <t>15.045.0094-0</t>
  </si>
  <si>
    <t>CORTE E COLOCACAO DE CONEXOES EM TUBO DE PVC RIGIDO,SOLDAVEL PARA AGUA FRIA,COM DIAMETRO DE 50MM,EXCLUSIVE A PECA</t>
  </si>
  <si>
    <t>15.045.0094-A</t>
  </si>
  <si>
    <t>15.045.0095-0</t>
  </si>
  <si>
    <t>CORTE E COLOCACAO DE CONEXOES EM TUBO DE PVC RIGIDO,SOLDAVEL PARA AGUA FRIA,COM DIAMETRO DE 60MM,EXCLUSIVE A PECA</t>
  </si>
  <si>
    <t>15.045.0095-A</t>
  </si>
  <si>
    <t>15.045.0096-0</t>
  </si>
  <si>
    <t>CORTE E COLOCACAO DE CONEXOES EM TUBO DE PVC RIGIDO,SOLDAVEL PARA AGUA FRIA,COM DIAMETRO DE 75MM,EXCLUSIVE A PECA</t>
  </si>
  <si>
    <t>15.045.0096-A</t>
  </si>
  <si>
    <t>15.045.0097-0</t>
  </si>
  <si>
    <t>CORTE E COLOCACAO DE CONEXOES EM TUBO DE PVC RIGIDO,SOLDAVEL PARA AGUA FRIA,COM DIAMETRO DE 85MM,EXCLUSIVE A PECA</t>
  </si>
  <si>
    <t>15.045.0097-A</t>
  </si>
  <si>
    <t>15.045.0098-0</t>
  </si>
  <si>
    <t>CORTE E COLOCACAO DE CONEXOES EM TUBO DE PVC RIGIDO,SOLDAVEL 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</si>
  <si>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</si>
  <si>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</si>
  <si>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</si>
  <si>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</si>
  <si>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</si>
  <si>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</si>
  <si>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</si>
  <si>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</si>
  <si>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</si>
  <si>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</si>
  <si>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</si>
  <si>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</si>
  <si>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</si>
  <si>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</si>
  <si>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</si>
  <si>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</si>
  <si>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</si>
  <si>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</si>
  <si>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</si>
  <si>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</si>
  <si>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</si>
  <si>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</si>
  <si>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</si>
  <si>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</si>
  <si>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</si>
  <si>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</si>
  <si>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</si>
  <si>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</si>
  <si>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</si>
  <si>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</si>
  <si>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</si>
  <si>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</si>
  <si>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</si>
  <si>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</si>
  <si>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</si>
  <si>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</si>
  <si>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</si>
  <si>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</si>
  <si>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</si>
  <si>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</si>
  <si>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</si>
  <si>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</si>
  <si>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</si>
  <si>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</si>
  <si>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</si>
  <si>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</si>
  <si>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</si>
  <si>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</si>
  <si>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</si>
  <si>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</si>
  <si>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</si>
  <si>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</si>
  <si>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</si>
  <si>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</si>
  <si>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</si>
  <si>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</si>
  <si>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</si>
  <si>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</si>
  <si>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</si>
  <si>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</si>
  <si>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</si>
  <si>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</si>
  <si>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</si>
  <si>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</si>
  <si>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</si>
  <si>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</si>
  <si>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</si>
  <si>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</si>
  <si>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</si>
  <si>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</si>
  <si>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</si>
  <si>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</si>
  <si>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</si>
  <si>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</si>
  <si>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</si>
  <si>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</si>
  <si>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</si>
  <si>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</si>
  <si>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</si>
  <si>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</si>
  <si>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</si>
  <si>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</si>
  <si>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</si>
  <si>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</si>
  <si>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</si>
  <si>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</si>
  <si>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</si>
  <si>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</si>
  <si>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</si>
  <si>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</si>
  <si>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</si>
  <si>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</si>
  <si>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</si>
  <si>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</si>
  <si>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</si>
  <si>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</si>
  <si>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</si>
  <si>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</si>
  <si>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</si>
  <si>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</si>
  <si>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</si>
  <si>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AGUA,PARA OBRAS PUBLICAS,CONSIDERANDO O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</si>
  <si>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</si>
  <si>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</si>
  <si>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</si>
  <si>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</si>
  <si>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</si>
  <si>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</si>
  <si>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</si>
  <si>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</si>
  <si>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</si>
  <si>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</si>
  <si>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</si>
  <si>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</si>
  <si>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</si>
  <si>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</si>
  <si>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</si>
  <si>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</si>
  <si>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</si>
  <si>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FUNDIDONODULAR,CLASSE B125,CONFORME ABNT NBR 10160,EM LOGRADOURO DOTADO DE COLETOR DUPLO.ESTE CUSTO INCLUI ESCAVACAO E REATERRO</t>
  </si>
  <si>
    <t>15.065.0010-A</t>
  </si>
  <si>
    <t>15.065.0011-0</t>
  </si>
  <si>
    <t>LIGACAO PREDIAL DE ESGOTO SANITARIO,SEGUNDO INSTRUCOES DA CEDAE,INCLUSIVE CAIXA DE INSPECAO COM TAMPAO DE FERRO FUNDIDONODULAR,CLASSE D400,CONFORME ABNT NBR 10160,EM LOGRADOURO DOTADO DE COLETOR DUPLO.ESTE CUSTO INCLUI ESCAVACAO E REATERRO</t>
  </si>
  <si>
    <t>15.065.0011-A</t>
  </si>
  <si>
    <t>15.065.0015-0</t>
  </si>
  <si>
    <t>LIGACAO PREDIAL DE ESGOTO SANITARIO,SEGUNDO INSTRUCOES DA CEDAE,INCLUSIVE CAIXA DE INSPECAO COM TAMPAO DE FERRO FUNDIDONODULAR,CLASSE B125,CONFORME ABNT NBR 10160,EM LOGRADOURO SEM PAVIMENTACAO,DOTADO DE COLETOR UNICO.ESTE CUSTO INCLUI ESCAVACAO E REATERRO</t>
  </si>
  <si>
    <t>15.065.0015-A</t>
  </si>
  <si>
    <t>15.065.0016-0</t>
  </si>
  <si>
    <t>LIGACAO PREDIAL DE ESGOTO SANITARIO,SEGUNDO INSTRUCOES DA CEDAE,INCLUSIVE CAIXA DE INSPECAO COM TAMPAO DE FERRO FUNDIDONODULAR,CLASSE D400,CONFORME ABNT NBR 10160,EM LOGRADOURO SEM PAVIMENTACAO,DOTADO DE COLETOR UNICO.ESTE CUSTO INCLUI ESCAVACAO E REATERRO</t>
  </si>
  <si>
    <t>15.065.0016-A</t>
  </si>
  <si>
    <t>15.065.0020-0</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</si>
  <si>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</si>
  <si>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15.065.0020-A</t>
  </si>
  <si>
    <t>15.065.0021-0</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</si>
  <si>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</si>
  <si>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15.065.0021-A</t>
  </si>
  <si>
    <t>15.065.0025-0</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</si>
  <si>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</si>
  <si>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</si>
  <si>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</si>
  <si>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</si>
  <si>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</si>
  <si>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</si>
  <si>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</si>
  <si>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</si>
  <si>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</si>
  <si>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</si>
  <si>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</si>
  <si>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</si>
  <si>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</si>
  <si>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</si>
  <si>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</si>
  <si>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</si>
  <si>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</si>
  <si>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</si>
  <si>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</si>
  <si>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</si>
  <si>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</si>
  <si>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</si>
  <si>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</si>
  <si>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</si>
  <si>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 DE AGUA,DENOMINADO "KIT CAVALETE",EM PVC,DIAMETRO DE 1/2".FORNECIMENTO</t>
  </si>
  <si>
    <t>15.066.0012-A</t>
  </si>
  <si>
    <t>15.066.0013-0</t>
  </si>
  <si>
    <t>CONJUNTO DE MATERIAIS,COMPLETO,PARA LIGACAO DE RAMAL PREDIAL DE AGUA,DENOMINADO "KIT CAVALETE",EM PVC,DIAMETRO DE 3/4".FORNECIMENTO</t>
  </si>
  <si>
    <t>15.066.0013-A</t>
  </si>
  <si>
    <t>15.066.0061-0</t>
  </si>
  <si>
    <t>CONJUNTO DE MATERIAIS PARA RAMAL PREDIAL DE AGUA DE PVC RQ 1.1/2",PADRAO NORMAL,LIGADO EM DISTRIBUIDOR DE PVC DN DE 50MM OU 2",EXCLUSIVE TUBO E CAVALETE.FORNECIMENTO</t>
  </si>
  <si>
    <t>15.066.0061-A</t>
  </si>
  <si>
    <t>15.066.0062-0</t>
  </si>
  <si>
    <t>CONJUNTO DE MATERIAIS PARA RAMAL PREDIAL DE AGUA DE PVC RQ 1.1/2",PADRAO NORMAL,LIGADO EM DISTRIBUIDOR DE PVC DN DE 75MM 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</si>
  <si>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</si>
  <si>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</si>
  <si>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</si>
  <si>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</si>
  <si>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</si>
  <si>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</si>
  <si>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</si>
  <si>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</si>
  <si>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</si>
  <si>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</si>
  <si>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</si>
  <si>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</si>
  <si>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</si>
  <si>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</si>
  <si>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</si>
  <si>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</si>
  <si>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</si>
  <si>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</si>
  <si>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</si>
  <si>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</si>
  <si>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</si>
  <si>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</si>
  <si>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</si>
  <si>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</si>
  <si>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</si>
  <si>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</si>
  <si>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</si>
  <si>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</si>
  <si>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</si>
  <si>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</si>
  <si>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</si>
  <si>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</si>
  <si>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</si>
  <si>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</si>
  <si>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</si>
  <si>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</si>
  <si>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</si>
  <si>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</si>
  <si>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</si>
  <si>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</si>
  <si>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</si>
  <si>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</si>
  <si>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</si>
  <si>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</si>
  <si>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</si>
  <si>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</si>
  <si>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</si>
  <si>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</si>
  <si>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</si>
  <si>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</si>
  <si>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</si>
  <si>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</si>
  <si>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</si>
  <si>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</si>
  <si>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</si>
  <si>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</si>
  <si>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</si>
  <si>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</si>
  <si>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</si>
  <si>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</si>
  <si>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</si>
  <si>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</si>
  <si>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</si>
  <si>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</si>
  <si>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</si>
  <si>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</si>
  <si>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</si>
  <si>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</si>
  <si>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</si>
  <si>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</si>
  <si>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</si>
  <si>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</si>
  <si>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</si>
  <si>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</si>
  <si>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</si>
  <si>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</si>
  <si>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</si>
  <si>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 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</si>
  <si>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</si>
  <si>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</si>
  <si>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</si>
  <si>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</si>
  <si>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</si>
  <si>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 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</si>
  <si>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</si>
  <si>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</si>
  <si>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</si>
  <si>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</si>
  <si>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</si>
  <si>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 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</si>
  <si>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</si>
  <si>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</si>
  <si>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</si>
  <si>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</si>
  <si>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</si>
  <si>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</si>
  <si>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</si>
  <si>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</si>
  <si>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</si>
  <si>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</si>
  <si>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</si>
  <si>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</si>
  <si>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</si>
  <si>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</si>
  <si>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</si>
  <si>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</si>
  <si>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</si>
  <si>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 ESCAVACAO E REATERRO COM O FORNECIMENTO DE TODO O MATERIALNECESSARIO,EXCLUSIVE REMOCAO E REPOSICAO DE PAVIMENTOS E RETIRADA DO CAVALETE,COM DIAMETRO DE 1/2"</t>
  </si>
  <si>
    <t>15.069.0001-A</t>
  </si>
  <si>
    <t>15.069.0010-0</t>
  </si>
  <si>
    <t>INTERVENCAO NO RAMAL CONFORME ESPECIFICACOES CEDAE,INCLUSIVE ESCAVACAO E REATERRO COM O FORNECIMENTO DE TODO O MATERIALNECESSARIO,EXCLUSIVE REMOCAO E REPOSICAO DE PAVIMENTOS E RETIRADA DO CAVALETE,COM DIAMETRO DE 3/4"</t>
  </si>
  <si>
    <t>15.069.0010-A</t>
  </si>
  <si>
    <t>15.069.0020-0</t>
  </si>
  <si>
    <t>INTERVENCAO NO RAMAL CONFORME ESPECIFICACOES CEDAE,INCLUSIVE 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</si>
  <si>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</si>
  <si>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</si>
  <si>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</si>
  <si>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</si>
  <si>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</si>
  <si>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</si>
  <si>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</si>
  <si>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</si>
  <si>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</si>
  <si>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</si>
  <si>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</si>
  <si>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</si>
  <si>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</si>
  <si>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</si>
  <si>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</si>
  <si>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</si>
  <si>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</si>
  <si>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</si>
  <si>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</si>
  <si>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</si>
  <si>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</si>
  <si>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</si>
  <si>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</si>
  <si>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 DE PAVIMENTO.CUSTO PARA 10,00M</t>
  </si>
  <si>
    <t>15.075.0010-A</t>
  </si>
  <si>
    <t>15.075.0011-0</t>
  </si>
  <si>
    <t>LIGACAO EM TUBULACAO DE PVC,PARA ESGOTO,COM 0,15M DE DIAMETRO,INCLUSIVE ESCAVACAO E REATERRO ATE 1,00M,EXCLUSIVE REMOCAO 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</si>
  <si>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</si>
  <si>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</si>
  <si>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</si>
  <si>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</si>
  <si>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</si>
  <si>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</si>
  <si>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</si>
  <si>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</si>
  <si>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</si>
  <si>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</si>
  <si>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</si>
  <si>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</si>
  <si>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</si>
  <si>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</si>
  <si>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</si>
  <si>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</si>
  <si>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</si>
  <si>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16.001.0056-0</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</si>
  <si>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</si>
  <si>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16.001.0056-A</t>
  </si>
  <si>
    <t>16.001.0060-0</t>
  </si>
  <si>
    <t>MADEIRAMENTO PARA COBERTURA EM TELHAS ONDULADAS,CONSTITUIDODE PECAS DE 3"X3" E 3"X4.1/2",EM MADEIRA SERRADA,SEM TESOURA 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</si>
  <si>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</si>
  <si>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</si>
  <si>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</si>
  <si>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</si>
  <si>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</si>
  <si>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</si>
  <si>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</si>
  <si>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</si>
  <si>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</si>
  <si>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</si>
  <si>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</si>
  <si>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</si>
  <si>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</si>
  <si>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</si>
  <si>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</si>
  <si>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</si>
  <si>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</si>
  <si>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</si>
  <si>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</si>
  <si>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</si>
  <si>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</si>
  <si>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</si>
  <si>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</si>
  <si>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</si>
  <si>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</si>
  <si>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</si>
  <si>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</si>
  <si>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</si>
  <si>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</si>
  <si>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</si>
  <si>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</si>
  <si>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</si>
  <si>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</si>
  <si>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</si>
  <si>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</si>
  <si>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</si>
  <si>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</si>
  <si>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</si>
  <si>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</si>
  <si>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</si>
  <si>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</si>
  <si>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</si>
  <si>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</si>
  <si>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</si>
  <si>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</si>
  <si>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</si>
  <si>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</si>
  <si>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</si>
  <si>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</si>
  <si>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</si>
  <si>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</si>
  <si>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</si>
  <si>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</si>
  <si>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</si>
  <si>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</si>
  <si>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</si>
  <si>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</si>
  <si>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</si>
  <si>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</si>
  <si>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</si>
  <si>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</si>
  <si>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</si>
  <si>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</si>
  <si>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</si>
  <si>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</si>
  <si>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</si>
  <si>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</si>
  <si>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</si>
  <si>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</si>
  <si>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</si>
  <si>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</si>
  <si>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 QUALQUER TIPO.FORNECIMENTO E COLOCACAO</t>
  </si>
  <si>
    <t>16.001.0087-A</t>
  </si>
  <si>
    <t>16.001.0088-0</t>
  </si>
  <si>
    <t>TERCA DE MADEIRA APARELHADA,EM PECAS DE 3"X3",PARA COBERTURA 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</si>
  <si>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</si>
  <si>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</si>
  <si>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</si>
  <si>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</si>
  <si>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</si>
  <si>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</si>
  <si>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</si>
  <si>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</si>
  <si>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 QUALQUER TIPO.FORNECIMENTO E COLOCACAO</t>
  </si>
  <si>
    <t>16.001.0091-A</t>
  </si>
  <si>
    <t>16.001.0092-0</t>
  </si>
  <si>
    <t>TERCA DE MADEIRA APARELHADA,EM PECAS DE 3"X6",PARA COBERTURA DE QUALQUER TIPO.FORNECIMENTO E COLOCACAO</t>
  </si>
  <si>
    <t>16.001.0092-A</t>
  </si>
  <si>
    <t>16.001.0093-0</t>
  </si>
  <si>
    <t>TERCA DE MADEIRA SERRADA,EM PECAS DE 3"X9",PARA COBERTURA DE QUALQUER TIPO.FORNECIMENTO E COLOCACAO</t>
  </si>
  <si>
    <t>16.001.0093-A</t>
  </si>
  <si>
    <t>16.001.0094-0</t>
  </si>
  <si>
    <t>TERCA DE MADEIRA APARELHADA,EM PECAS DE 3"X9",PARA COBERTURA 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</si>
  <si>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</si>
  <si>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</si>
  <si>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</si>
  <si>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</si>
  <si>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</si>
  <si>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</si>
  <si>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</si>
  <si>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</si>
  <si>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</si>
  <si>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</si>
  <si>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</si>
  <si>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</si>
  <si>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</si>
  <si>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</si>
  <si>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</si>
  <si>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</si>
  <si>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</si>
  <si>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</si>
  <si>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</si>
  <si>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</si>
  <si>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</si>
  <si>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</si>
  <si>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</si>
  <si>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</si>
  <si>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</si>
  <si>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</si>
  <si>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 COLOCACAO</t>
  </si>
  <si>
    <t>16.002.0005-A</t>
  </si>
  <si>
    <t>COBERTURA EM TELHA CERAMICA COLONIAL,EXCLUSIVE CUMEEIRA E MADEIRAMENTO.MEDIDA PELA AREA REAL DE COBERTURA.FORNECIMENTO E COLOCACAO</t>
  </si>
  <si>
    <t>16.002.0012-0</t>
  </si>
  <si>
    <t>COBERTURA EM TELHA CERAMICA PORTUGUESA OU ROMANA,EXCLUSIVE CUMEEIRA E MADEIRAMENTO MEDIDA PELA AREA REAL DE COBERTURA.FORNECIMENTO E COLOCACAO</t>
  </si>
  <si>
    <t>16.002.0012-A</t>
  </si>
  <si>
    <t>16.002.0015-0</t>
  </si>
  <si>
    <t>CUMEEIRA PARA COBERTURA EM TELHAS FRANCESAS,COLONIAIS,ROMANA 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</si>
  <si>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</si>
  <si>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</si>
  <si>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</si>
  <si>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</si>
  <si>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</si>
  <si>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</si>
  <si>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</si>
  <si>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</si>
  <si>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</si>
  <si>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</si>
  <si>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</si>
  <si>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</si>
  <si>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</si>
  <si>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</si>
  <si>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 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</si>
  <si>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</si>
  <si>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</si>
  <si>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</si>
  <si>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</si>
  <si>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</si>
  <si>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</si>
  <si>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</si>
  <si>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</si>
  <si>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 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</si>
  <si>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</si>
  <si>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</si>
  <si>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</si>
  <si>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</si>
  <si>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</si>
  <si>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</si>
  <si>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</si>
  <si>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</si>
  <si>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</si>
  <si>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</si>
  <si>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</si>
  <si>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</si>
  <si>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</si>
  <si>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</si>
  <si>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 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</si>
  <si>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</si>
  <si>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</si>
  <si>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</si>
  <si>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</si>
  <si>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</si>
  <si>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</si>
  <si>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</si>
  <si>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</si>
  <si>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</si>
  <si>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</si>
  <si>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</si>
  <si>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</si>
  <si>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</si>
  <si>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</si>
  <si>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</si>
  <si>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16.005.0004-A</t>
  </si>
  <si>
    <t>16.005.0005-0</t>
  </si>
  <si>
    <t>CUMEEIRA DE GALVALUME,COM ESPESSURA APROXIMADA DE 0,5MM,0,30M DE ABA PARA CADA LADO,PARA TELHAS ONDULADAS.FORNECIMENTO E COLOCACAO</t>
  </si>
  <si>
    <t>16.005.0005-A</t>
  </si>
  <si>
    <t>16.005.0006-0</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</si>
  <si>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</si>
  <si>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</si>
  <si>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</si>
  <si>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</si>
  <si>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</si>
  <si>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</si>
  <si>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</si>
  <si>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</si>
  <si>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</si>
  <si>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</si>
  <si>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</si>
  <si>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</si>
  <si>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 0,7MM E DESENVOLVIMENTO 0,50M.FORNECIMENTO E COLOCACAO</t>
  </si>
  <si>
    <t>16.005.0015-A</t>
  </si>
  <si>
    <t>16.005.0018-0</t>
  </si>
  <si>
    <t>CALHA DE GALVALUME,0,30M,EM CHAPA DE ESPESSURA APROXIMADA DE 0,7MM E DESENVOLVIMENTO DE 1M.FORNECIMENTO E COLOCACAO</t>
  </si>
  <si>
    <t>16.005.0018-A</t>
  </si>
  <si>
    <t>16.005.0025-0</t>
  </si>
  <si>
    <t>CALHA DE GALVALUME,0,18M,EM CHAPA DE ESPESSURA APROXIMADA DE 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</si>
  <si>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</si>
  <si>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</si>
  <si>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</si>
  <si>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</si>
  <si>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</si>
  <si>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</si>
  <si>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</si>
  <si>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</si>
  <si>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</si>
  <si>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</si>
  <si>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</si>
  <si>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 1 FACE E PINTADA NA OUTRA,MODELO TRAPEZOIDAL OU ONDULADA,NA ESPESSURA DE 0,5MM.MEDIDA PELA AREA REAL DE COBERTURA.FORNECIMENTO E COLOCACAO</t>
  </si>
  <si>
    <t>16.005.0035-A</t>
  </si>
  <si>
    <t>16.005.0050-0</t>
  </si>
  <si>
    <t>RUFO EM GALVALUME,COM ACABAMENTO EM VERNIZ NAS 2 FACES,TRAPEZOIDAL OU ONDULADA,MEDINDO APROXIMADAMENTE (1265X600X0,5)MM.FORNECIMENTO E COLOCACAO</t>
  </si>
  <si>
    <t>16.005.0050-A</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</si>
  <si>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</si>
  <si>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</si>
  <si>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</si>
  <si>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</si>
  <si>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</si>
  <si>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</si>
  <si>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</si>
  <si>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</si>
  <si>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</si>
  <si>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</si>
  <si>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</si>
  <si>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</si>
  <si>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</si>
  <si>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</si>
  <si>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</si>
  <si>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</si>
  <si>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COBERTURA EM TELHA TERMICA DE GALVALUME,TRAPEZOIDAL,DUPLA COM ESPESSURA DE 30MM,INCLUSIVE TODOS OS ACESSORIOS NECESSARIOS A SUA EXECUCAO.MEDIDA PELA AREA REAL DE COBERTURA.FORNECIMENTO E COLOCACAO</t>
  </si>
  <si>
    <t>16.005.0070-A</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</si>
  <si>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</si>
  <si>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</si>
  <si>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</si>
  <si>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</si>
  <si>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</si>
  <si>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</si>
  <si>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</si>
  <si>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EM CHAPAS DE ACO ZINCADO,PRE-PINTADAS COM PRIMER,A BASE EPOXI E TINTA POLIESTER,ESPESSURA ATE 1MM,LARGURA DE 0,90M,VAO LIVRE ATE 8,5M,PESO APROXIMADO DE 10KG/M2,INCLUSIVE FIXACOES E MEDIDA PELA AREA REAL DE COBERTURA.FORNECIMENTO E COLOCACAO</t>
  </si>
  <si>
    <t>16.007.0011-A</t>
  </si>
  <si>
    <t>16.007.0012-0</t>
  </si>
  <si>
    <t>COBERTURA AUTO-PORTANTE EM CHAPAS DE ACO ZINCADO,COM PINTURA (SISTEMA COIL COATING) BRANCA EXTERIOR E CINZA INTERIORMENTE,ESPESSURA ATE 1MM,LARGURA DE 0,90M,VAO LIVRE ATE 8,5M,PESO APROXIMADO DE 10KG/M2,INCLUSIVE FIXACOES E MEDIDA PELA AREA REAL DE COBERTURA.FORNECIMENTO E COLOCAO</t>
  </si>
  <si>
    <t>16.007.0012-A</t>
  </si>
  <si>
    <t>16.007.0013-0</t>
  </si>
  <si>
    <t>COBERTURA AUTO-PORTANTE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</si>
  <si>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</si>
  <si>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</si>
  <si>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EM CHAPAS DE ACO ZINCADO,COM PINTURA (SISTEMA COIL COATING) BRANCA EXTERIOR E CINZA INTERIORMENTE,ESPESSURA ATE 1MM,LARGURA DE 0,90M,VAO ENTRE 8,51 E 13,50M,PESO APROXIMADO DE 10KG/M2,INCLUSIVE FIXACOES E MEDIDA PELA AREA REAL DE COBERTURA.FORNECIMENTO E COLOCACAO</t>
  </si>
  <si>
    <t>16.007.0014-A</t>
  </si>
  <si>
    <t>16.007.0015-0</t>
  </si>
  <si>
    <t>COBERTURA AUTO-PORTANTE EM CHAPAS DE ACO ZINCADO,PRE-PINTADAS COM PRIMER,A BASE EPOXI E TINTA POLIESTER,ESPESSURA DE 1,25MM,LARGURA DE 0,90M,VAO ENTRE 13,51 E 20,00M,PESO APROXIMADO DE 13,5KG/M2,INCLUSIVE FIXACOES E MEDIDA PELA AREA REAL DE COBERTURA.FORNECIMENTO E COLOCACAO</t>
  </si>
  <si>
    <t>16.007.0015-A</t>
  </si>
  <si>
    <t>16.007.0016-0</t>
  </si>
  <si>
    <t>COBERTURA AUTO-PORTANTE EM CHAPAS DE ACO ZINCADO,COM PINTURA (SISTEMA COIL COATING) BRANCA EXTERIOR E CINZA INTERIORMENTE,ESPESSURA 1,25MM,LARGURA DE 0,90M,VAO ENTRE 13,51 E 20,00M,PESO APROXIMADO DE 13,5KG/M2,INCLUSIVE FIXACOES E MEDIDA PELA AREA REAL DE COBERTURA.FORNECIMENTO E COLOCACAO</t>
  </si>
  <si>
    <t>16.007.0016-A</t>
  </si>
  <si>
    <t>16.007.0017-0</t>
  </si>
  <si>
    <t>COBERTURA AUTO-PORTANTE EM CHAPAS DE ACO ZINCADO,PRE-PINTADAS COM PRIMER,A BASE EPOXI E TINTA POLIESTER,ESPESSURA DE 1,55MM,LARGURA DE 0,90M,VAO ENTRE 20,01 E 22,00M,PESO APROXIMADO DE 18,5KG/M2,INCLUSIVE FIXACOES E MEDIDA PELA AREA REAL DE COBERTURA.FORNECIMENTO E COLOCACAO</t>
  </si>
  <si>
    <t>16.007.0017-A</t>
  </si>
  <si>
    <t>16.007.0018-0</t>
  </si>
  <si>
    <t>COBERTURA AUTO-PORTANTE EM CHAPAS DE ACO ZINCADO,COM PINTURA (SISTEMA COIL COATING) BRANCA EXTERIOR E CINZA INTERIORMENTE,ESPESSURA DE 1,55MM,LARGURA DE 0,90M,VAO ENTRE 20,01 E 22,,00M,PESO APROXIMADO DE 18,5KG/M2,INCLUSIVE FIXACOES E MEDIDA PELA AREA REAL DE COBERTURA.FORNECIMENTO 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</si>
  <si>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</si>
  <si>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</si>
  <si>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</si>
  <si>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</si>
  <si>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</si>
  <si>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 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</si>
  <si>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</si>
  <si>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</si>
  <si>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</si>
  <si>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</si>
  <si>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</si>
  <si>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</si>
  <si>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</si>
  <si>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</si>
  <si>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</si>
  <si>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</si>
  <si>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</si>
  <si>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</si>
  <si>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</si>
  <si>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</si>
  <si>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COBERTURA EM TELHAS ONDULADAS FABRICADAS COM FIBRAS VEGETAIS 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</si>
  <si>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</si>
  <si>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</si>
  <si>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</si>
  <si>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</si>
  <si>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</si>
  <si>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</si>
  <si>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</si>
  <si>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</si>
  <si>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</si>
  <si>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</si>
  <si>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</si>
  <si>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</si>
  <si>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</si>
  <si>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16.010.0020-0</t>
  </si>
  <si>
    <t>TELHADO VERDE COM PRE-VEGETACAO,CONSTITUIDO DE: MEMBRANA DEPROTECAO ANTI-RAIZES,PLACAS PARA DRENAGEM CONTROLADA,MEMBRANA PARA RETENCAO DE NUTRIENTES E SUBSTRATO LEVE E NUTRITIVO.FORNECIMENTO,COLOCACAO E IRRIGACAO</t>
  </si>
  <si>
    <t>16.010.0020-A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</si>
  <si>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</si>
  <si>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</si>
  <si>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</si>
  <si>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</si>
  <si>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</si>
  <si>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</si>
  <si>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</si>
  <si>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</si>
  <si>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</si>
  <si>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</si>
  <si>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</si>
  <si>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</si>
  <si>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</si>
  <si>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</si>
  <si>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</si>
  <si>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</si>
  <si>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</si>
  <si>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</si>
  <si>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</si>
  <si>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</si>
  <si>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</si>
  <si>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</si>
  <si>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</si>
  <si>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</si>
  <si>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</si>
  <si>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 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</si>
  <si>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</si>
  <si>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</si>
  <si>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</si>
  <si>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</si>
  <si>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</si>
  <si>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</si>
  <si>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</si>
  <si>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</si>
  <si>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</si>
  <si>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</si>
  <si>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</si>
  <si>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</si>
  <si>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</si>
  <si>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</si>
  <si>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</si>
  <si>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</si>
  <si>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</si>
  <si>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</si>
  <si>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</si>
  <si>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</si>
  <si>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 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</si>
  <si>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</si>
  <si>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</si>
  <si>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</si>
  <si>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</si>
  <si>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</si>
  <si>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UMA FOLHA DE ALUMINIO E FIBRASCONTINUAS DE POLIETILENO DE ALTA DENSIDADE,PERMEAVEL AO VAPOR E COM RESISTENCIA A PASSAGEM DE AGUA,INCLUSIVE MADEIRAMENTO DE FIXACAO.FORNECIMENTO E COLOCACAO</t>
  </si>
  <si>
    <t>16.015.0010-A</t>
  </si>
  <si>
    <t>16.020.0001-0</t>
  </si>
  <si>
    <t>IMPERMEABILIZACAO C/MANTA A BASE DE ASFALTO MODIFICADO C/POLIMEROS,ACABAMENTO POLIETILENO EM AMBAS AS FACES,TIPO III-B,ESP.4,0MM,APLICACAO C/CHAMA DE MACARICO SOBRE PRIMER ASFALTICO BASE AGUA ISENTO SOLVENTES,INCLUSIVE ESTE,EM SUBSTRATO C/CAIMENTO DE 1%,EXCLUSIVE REGULARIZACAO,CAMADA SEPARADORA E PROTECAO MECANICA,CONFORME ABNT NBR 9952.</t>
  </si>
  <si>
    <t>16.020.0001-A</t>
  </si>
  <si>
    <t>16.020.0002-0</t>
  </si>
  <si>
    <t>IMPERMEABILIZACAO C/MANTA A BASE DE ASFALTO MODIFICADO C/POLIMEROS,ACABAMENTO POLIETILENO EM AMBAS AS FACES,TIPO III-A,ESP.4,0MM,APLICACAO C/CHAMA DE MACARICO SOBRE PRIMER ASFALTICO BASE AGUA ISENTO SOLVENTES,INCLUSIVE ESTE,EM SUBSTRATO C/CAIMENTO DE 1%,EXCLUSIVE REGULARIZACAO,CAMADA SEPARADORA E PROTECAO MECANICA,CONFORME ABNT NBR 9952.</t>
  </si>
  <si>
    <t>16.020.0002-A</t>
  </si>
  <si>
    <t>16.020.0003-0</t>
  </si>
  <si>
    <t>IMPERMEABILIZACAO C/MANTA A BASE DE ASFALTO MODIFICADO C/POLIMEROS,ACABAMENTO POLIETILENO EM AMBAS AS FACES,TIPO IV-A,ESP.4,0MM,APLICACAO C/CHAMA MACARICO SOBRE PRIMER ASFALTICO BASE AGUA ISENTO SOLVENTES,INCLUSIVE ESTE,EM SUBSTRATO C/CAIMENTO DE 1%,EXCLUSIVE REGULARIZACAO,CAMADA SEPARADORA E PROTECAO MECANICA,CONFORME ABNT NBR 9952.</t>
  </si>
  <si>
    <t>16.020.0003-A</t>
  </si>
  <si>
    <t>16.020.0005-0</t>
  </si>
  <si>
    <t>IMPERMEABILIZACAO C/MANTA A BASE DE ASFALTO MODIFICADO C/POLIMEROS,ACABAMENTO POLIETILENO EM AMBAS AS FACES,TIPO II-B,ESP.4,0MM,APLICACAO C/CHAMA MACARICO SOBRE PRIMER ASFALTICO BASE AGUA ISENTO DE SOLVENTES,INCLUSIVE ESTE,EM SUBSTRATO C/CAIMENTO DE 1%,EXCLUSIVE REGULARIZACAO,CAMADA SEPARADORA E PROTECAO MECANICA,CONFORME ABNT NBR 9952.</t>
  </si>
  <si>
    <t>16.020.0005-A</t>
  </si>
  <si>
    <t>16.020.0008-0</t>
  </si>
  <si>
    <t>IMPERMEABILIZACAO C/MANTA BASE ASFALTO MODIFICADO C/POLIMEROS,ACABAMENTO POLIETILENO AMBAS FACES,COMPOSICAO EXCLUSIVO ADITIVO,INIBIDOR ATAQUE RAIZES,TIPO III-A,ESP.4,0MM,APLICACAOC/CHAMA MACARICO SOBRE PRIMER ASFALTICO BASE AGUA ISENTO SOLVENTES,INCL.ESTE,SUBSTRATO CAIMENTO 1%,EXCL.REGULARIZACAO,CAMADA DRENANTE,SEPARADORA E PROTECAO MECANICA,ABNT NBR 9952.</t>
  </si>
  <si>
    <t>16.020.0008-A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</si>
  <si>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</si>
  <si>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</si>
  <si>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</si>
  <si>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</si>
  <si>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</si>
  <si>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</si>
  <si>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</si>
  <si>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VEGETAL,CONFORME ABNT NBR 15487,ISENTO DE SOLVENTES,BAIXO TEOR VOC,BICOMPONENTE,APLICAD A FRIO,2 OU 3 DEMAOS,CONSUMO DE 2KG/M2,COM REFORCO E UMA TELA INDUSTRIAL DE POLIESTER,APLICADA SOBRE A 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</si>
  <si>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</si>
  <si>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</si>
  <si>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</si>
  <si>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</si>
  <si>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</si>
  <si>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</si>
  <si>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</si>
  <si>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</si>
  <si>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</si>
  <si>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</si>
  <si>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</si>
  <si>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</si>
  <si>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</si>
  <si>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</si>
  <si>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IMPERMEABIL.C/FITA ASF.,AUTO ADESIVA,RECOBERTA C/ALUM.FLEXIVEL,FORMA TIRAS 5,10,15,20,30,45,90CM LARG.,EXCL.PREPARO SUBSTRATO PRIMER ASFALTICO,CONF.ABNT NBR 16411.CAMPO APLIC.:TELHAS METALICAS,RUFOS CALHAS METALICAS,PROTECAO TUBOS PVC EXPOSTOS TEMPO,DUTOS VENT.AR CONDIC.FECHAM.SOBREPOS.SIST.SUBCOB.IMPERMEABIL.UTILIZ.P/SOLICITAC.PRESSAO HIDROSTATICA POSITIVA</t>
  </si>
  <si>
    <t>16.022.0010-A</t>
  </si>
  <si>
    <t>16.022.0011-0</t>
  </si>
  <si>
    <t>IMPERMEABILIZACAO C/FITA ASF.AUTO ADESIVA,RECOBERTA C/ALUM.FLEXIVEL,EM FORMAS DE TIRAS DE 5,10,15,20,30,45,90CM DE LARG.INCL.PRIMER ASFALTICO A BASE DE AGUA ISENTO SOLVENTES,CONFORME ABNT NBR 16411.CAMPO DE APLICACAO:ELEMENTOS DE CONCRETO,TELHAS CERAMICAS OU DE FIBROCIMENTO.IMPERMEABILIZACAO UTILIZADA PARA SOLICITACOES DE PRESSAO HIDROSTATICA POSITIVA</t>
  </si>
  <si>
    <t>16.022.0011-A</t>
  </si>
  <si>
    <t>16.022.0012-0</t>
  </si>
  <si>
    <t>IMPERMEABILIZACAO COM MANTA ASFALTICA MODIFICADA COM POLIMEROS TIPO II-C EM FORMA DE TIRA DE APROXIMADAMENTE 32CM DE LARGURA POR 10M DE COMPRIMENTO,ESPESSURA DE 3MM,INCLUSIVE PRIMER ASFALTICO BASE AGUA ISENTO DE SOLVENTES,EXCLUSIVE PREPARODO SUBSTRATO,CONFORME ABNT NBR 9952.</t>
  </si>
  <si>
    <t>16.022.0012-A</t>
  </si>
  <si>
    <t>16.023.0004-0</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</si>
  <si>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</si>
  <si>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</si>
  <si>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</si>
  <si>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</si>
  <si>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</si>
  <si>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</si>
  <si>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S/PROTECAO MECANICA E S/TRANSITO,USANDO MANTA ASFALTICA,AUTOPROTEGIDA,C/ACABAMENTO POLETILENO NA FACE INFERIOR E FILME DE ALUMINIO NA FACE SUPERIOR,TIPO III-B C/ESP.3MM,APLICADA C/CHAMA DE MACARICO SOBRE PRIMER ASFALTICO,BASE AGUA ISENTO SOLVENTES,INCL.ESTE,SUBSTRATO C/CAIMENTO MINIMO 1%,EXCL.REGULARIZACAO,CONF.ABNT NBR 9952</t>
  </si>
  <si>
    <t>16.024.0004-A</t>
  </si>
  <si>
    <t>16.024.0005-0</t>
  </si>
  <si>
    <t>IMPERMEABILIZACAO AREA EXPOSTA S/PROTECAO MECANICA E S/TRANSITO,USANDO MANTA ASFALTICA AUTOPROTEGIDA,ACABAMENTO DE POLIETILENO NA FACE INFERIOR E FILME DE ALUMINIO NA FACE SUPERIOR,TIPO III-B,C/ESP.4MM,APLICADA C/CHAMA DE MACARICO SOBRE PRIMER ASFALTICO,BASE AGUA ISENTO SOLVENTES,INCL.ESTE,SUBSTRATO C/CAIMENTO MINIMO DE 1%,EXCL.REGULARIZACAO,ABNT NBR 9952.</t>
  </si>
  <si>
    <t>16.024.0005-A</t>
  </si>
  <si>
    <t>16.024.0006-0</t>
  </si>
  <si>
    <t>IMPERMEABILIZACAO DE AREA EXPOSTA S/PROTECAO MECANICA E S/TRNSITO,USANDO MANTA ASFALTICA AUTOPROTEGIDA,C/ACABAMENTO POLIETILENO NA FACE INFERIOR E FILME DE ALUMINIO NA FACE SUPERIOR,TIPO II-B,C/ESP.3MM,APLICADA C/CHAMA DE MACARICO SOBRE PRIMER ASFALTICO,BASE AGUA ISENTO DE SOLVENTES,INCL.ESTE,SUBSTRATO C/CAIMENTO MINIMO DE 1%,EXCL.REGULARIZACAO,ABNT NBR 9952</t>
  </si>
  <si>
    <t>16.024.0006-A</t>
  </si>
  <si>
    <t>16.024.0007-0</t>
  </si>
  <si>
    <t>IMPERMEABILIZACAO DE AREA EXPOSTA,S/PROTECAO MECANICA S/TRANSITO,USANDO MANTA ASFALTICA AUTOPROTEGIDA,ACABAMENTO POLIETILENO NA FACE INFERIOR E FILME DE ALUMINIO NA FACE SUPERIOR,TIPO II-B,ESP.4MM,APLICADA C/CHAMA DE MACARICO SOBRE PRIMER ASFALTICO,BASE AGUA ISENTO DE SOLVENTES,INCL.ESTE,SUBSTRATO C/CAIMENTO MINIMO DE 1%,EXCL.REGULARIZACAO,CONF.ABNT NBR 9952</t>
  </si>
  <si>
    <t>16.024.0007-A</t>
  </si>
  <si>
    <t>16.024.0009-0</t>
  </si>
  <si>
    <t>IMPERMEABILIZACAO AREA EXPOSTA C/MANTA BASE ASFALTO MODIFICADO C/POLIMEROS,AUTOPROTEGIDA,ACABAMENTO POLIETILENO FACE INFERIOR E ESCAMAS ARDOSIA OU GRANULOS MINERAIS FACE SUPERIOR,TIPO III-B,ESP.3MM,APROX.4MM C/CAMADA ARDOSIA,APLICADA CHAMAMACARICO PRIMER ASFALTICO,BASE AGUA ISENTO SOLVENTES,INCL.ESTE,SUBSTRATO CAIMENTO 1%,EXCL.REGULARIZACAO,ABNT NBR 9952.</t>
  </si>
  <si>
    <t>16.024.0009-A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</si>
  <si>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</si>
  <si>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</si>
  <si>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</si>
  <si>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</si>
  <si>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</si>
  <si>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</si>
  <si>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</si>
  <si>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</si>
  <si>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</si>
  <si>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</si>
  <si>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</si>
  <si>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</si>
  <si>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</si>
  <si>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</si>
  <si>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</si>
  <si>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</si>
  <si>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</si>
  <si>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</si>
  <si>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</si>
  <si>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</si>
  <si>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</si>
  <si>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</si>
  <si>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</si>
  <si>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</si>
  <si>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</si>
  <si>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</si>
  <si>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</si>
  <si>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</si>
  <si>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</si>
  <si>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</si>
  <si>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</si>
  <si>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</si>
  <si>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</si>
  <si>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</si>
  <si>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</si>
  <si>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</si>
  <si>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</si>
  <si>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</si>
  <si>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</si>
  <si>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</si>
  <si>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</si>
  <si>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</si>
  <si>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</si>
  <si>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</si>
  <si>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</si>
  <si>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</si>
  <si>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</si>
  <si>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</si>
  <si>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</si>
  <si>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</si>
  <si>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</si>
  <si>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</si>
  <si>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</si>
  <si>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</si>
  <si>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</si>
  <si>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</si>
  <si>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</si>
  <si>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</si>
  <si>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</si>
  <si>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</si>
  <si>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</si>
  <si>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</si>
  <si>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</si>
  <si>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</si>
  <si>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</si>
  <si>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</si>
  <si>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</si>
  <si>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</si>
  <si>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</si>
  <si>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</si>
  <si>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</si>
  <si>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</si>
  <si>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</si>
  <si>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</si>
  <si>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</si>
  <si>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</si>
  <si>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 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</si>
  <si>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</si>
  <si>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</si>
  <si>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</si>
  <si>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</si>
  <si>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</si>
  <si>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</si>
  <si>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</si>
  <si>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</si>
  <si>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</si>
  <si>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</si>
  <si>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</si>
  <si>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</si>
  <si>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</si>
  <si>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</si>
  <si>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</si>
  <si>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</si>
  <si>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</si>
  <si>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</si>
  <si>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</si>
  <si>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</si>
  <si>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</si>
  <si>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</si>
  <si>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</si>
  <si>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</si>
  <si>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</si>
  <si>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</si>
  <si>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</si>
  <si>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</si>
  <si>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</si>
  <si>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</si>
  <si>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</si>
  <si>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</si>
  <si>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</si>
  <si>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</si>
  <si>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</si>
  <si>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</si>
  <si>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</si>
  <si>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</si>
  <si>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</si>
  <si>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</si>
  <si>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</si>
  <si>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</si>
  <si>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</si>
  <si>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</si>
  <si>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</si>
  <si>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</si>
  <si>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</si>
  <si>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</si>
  <si>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</si>
  <si>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</si>
  <si>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</si>
  <si>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</si>
  <si>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</si>
  <si>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</si>
  <si>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</si>
  <si>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</si>
  <si>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</si>
  <si>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</si>
  <si>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</si>
  <si>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</si>
  <si>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</si>
  <si>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</si>
  <si>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</si>
  <si>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</si>
  <si>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</si>
  <si>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</si>
  <si>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</si>
  <si>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</si>
  <si>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</si>
  <si>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</si>
  <si>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</si>
  <si>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</si>
  <si>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</si>
  <si>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</si>
  <si>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</si>
  <si>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</si>
  <si>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</si>
  <si>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 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</si>
  <si>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</si>
  <si>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</si>
  <si>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</si>
  <si>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</si>
  <si>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</si>
  <si>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</si>
  <si>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</si>
  <si>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</si>
  <si>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 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</si>
  <si>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</si>
  <si>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</si>
  <si>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</si>
  <si>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</si>
  <si>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</si>
  <si>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</si>
  <si>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</si>
  <si>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</si>
  <si>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 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</si>
  <si>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</si>
  <si>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</si>
  <si>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 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</si>
  <si>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</si>
  <si>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</si>
  <si>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</si>
  <si>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</si>
  <si>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</si>
  <si>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</si>
  <si>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</si>
  <si>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</si>
  <si>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 LIXAMENTO E DUAS DEMAOS DE ACABAMENTO</t>
  </si>
  <si>
    <t>17.017.0041-A</t>
  </si>
  <si>
    <t>17.017.0042-0</t>
  </si>
  <si>
    <t>PINTURA DE UMA DEMAO ADICIONAL NOS SERVICOS DOS ITENS 17.017.0040 OU 17.017.0041</t>
  </si>
  <si>
    <t>17.017.0042-A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</si>
  <si>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</si>
  <si>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</si>
  <si>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</si>
  <si>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</si>
  <si>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</si>
  <si>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</si>
  <si>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</si>
  <si>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</si>
  <si>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</si>
  <si>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</si>
  <si>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</si>
  <si>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</si>
  <si>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</si>
  <si>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</si>
  <si>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</si>
  <si>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</si>
  <si>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</si>
  <si>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</si>
  <si>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</si>
  <si>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 DE ACABAMENTO</t>
  </si>
  <si>
    <t>17.017.0110-A</t>
  </si>
  <si>
    <t>17.017.0120-1</t>
  </si>
  <si>
    <t>PINTURA INTERNA OU EXTERNA SOBRE MADEIRA NOVA,COM TINTA A OLEO BRILHANTE OU ACETINADA COM DUAS DEMAOS DE ACABAMENTO SOBRE SUPERFICIE PREPARADA,CONFORME O ITEM 17.017.0100,EXCLUSIVE 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</si>
  <si>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</si>
  <si>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</si>
  <si>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</si>
  <si>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</si>
  <si>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</si>
  <si>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</si>
  <si>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</si>
  <si>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</si>
  <si>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 ESMALTE SINTETICO ALQUIDICO,NA COR E TIPO DA EXISTENTE,INCLUSIVE LIXAMENTO,LIMPEZA E DUAS DEMAOS DE ACABAMENTO</t>
  </si>
  <si>
    <t>17.017.0150-A</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</si>
  <si>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</si>
  <si>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</si>
  <si>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</si>
  <si>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</si>
  <si>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 PREPARADA,CONFORME O ITEM 17.017.0100,EXCLUSIVE ESTE PREPARO</t>
  </si>
  <si>
    <t>17.017.0160-A</t>
  </si>
  <si>
    <t>17.017.0161-0</t>
  </si>
  <si>
    <t>REPINTURA INTERNA OU EXTERNA SOBRE MADEIRA EM BOM ESTADO COM 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</si>
  <si>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</si>
  <si>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</si>
  <si>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</si>
  <si>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</si>
  <si>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</si>
  <si>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</si>
  <si>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</si>
  <si>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</si>
  <si>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</si>
  <si>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</si>
  <si>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</si>
  <si>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</si>
  <si>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</si>
  <si>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</si>
  <si>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</si>
  <si>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</si>
  <si>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</si>
  <si>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 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</si>
  <si>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</si>
  <si>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</si>
  <si>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</si>
  <si>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</si>
  <si>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</si>
  <si>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 SINTETICO ALTO BRILHO OU ACETINADO,SOBRE MADEIRA NOVA,SOBRE 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</si>
  <si>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</si>
  <si>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</si>
  <si>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</si>
  <si>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</si>
  <si>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</si>
  <si>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</si>
  <si>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</si>
  <si>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</si>
  <si>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</si>
  <si>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</si>
  <si>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</si>
  <si>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 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</si>
  <si>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</si>
  <si>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</si>
  <si>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</si>
  <si>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</si>
  <si>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</si>
  <si>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</si>
  <si>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</si>
  <si>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</si>
  <si>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 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</si>
  <si>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</si>
  <si>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</si>
  <si>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 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</si>
  <si>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</si>
  <si>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</si>
  <si>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</si>
  <si>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</si>
  <si>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</si>
  <si>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</si>
  <si>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</si>
  <si>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</si>
  <si>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 ACRILICO,DUAS DEMAOS DE MASSA ACRILICA E DUAS DEMAOS DE ACABAMENTO</t>
  </si>
  <si>
    <t>17.017.0370-A</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</si>
  <si>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</si>
  <si>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</si>
  <si>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</si>
  <si>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</si>
  <si>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</si>
  <si>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</si>
  <si>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</si>
  <si>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</si>
  <si>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</si>
  <si>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</si>
  <si>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</si>
  <si>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</si>
  <si>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</si>
  <si>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 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</si>
  <si>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</si>
  <si>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</si>
  <si>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</si>
  <si>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</si>
  <si>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17.018.0081-0</t>
  </si>
  <si>
    <t>UMA DEMAO ADICIONAL DE PINTURA DE ACABAMENTO NO SERVICO DO ITEM 17.018.0080</t>
  </si>
  <si>
    <t>17.018.0081-A</t>
  </si>
  <si>
    <t>17.018.0082-0</t>
  </si>
  <si>
    <t>REPINTURA COM TINTA LATEX ACETINADA,CLASSIFICACAO PREMIUM OU STANDARD,CONFORME ABNT NBR 15079,PARA EXTERIOR,SOBRE SUPERFICIE EM BOM ESTADO E NA COR EXISTENTE,INCLUSIVE LIMPEZA,LIXAMENTO COM LIXA FINA,UMA DEMAO DE FUNDO PREPARADOR E UMA DE ACABAMENTO</t>
  </si>
  <si>
    <t>17.018.0082-A</t>
  </si>
  <si>
    <t>17.018.0110-0</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</si>
  <si>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</si>
  <si>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</si>
  <si>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</si>
  <si>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 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</si>
  <si>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</si>
  <si>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</si>
  <si>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</si>
  <si>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</si>
  <si>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</si>
  <si>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</si>
  <si>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</si>
  <si>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</si>
  <si>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</si>
  <si>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</si>
  <si>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</si>
  <si>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</si>
  <si>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</si>
  <si>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</si>
  <si>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</si>
  <si>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</si>
  <si>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</si>
  <si>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</si>
  <si>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</si>
  <si>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</si>
  <si>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 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</si>
  <si>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</si>
  <si>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</si>
  <si>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</si>
  <si>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</si>
  <si>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</si>
  <si>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 A BASE DE SILICONE,INCLUSIVE LIMPEZA E DUAS DEMAOS DE ACABAMENTO</t>
  </si>
  <si>
    <t>17.018.0210-A</t>
  </si>
  <si>
    <t>17.018.0250-0</t>
  </si>
  <si>
    <t>PINTURA COM TINTA LATEX SEMIBRILHANTE OU FOSCA,CLASSIFICACAO PREMIUM OU STANDARD,CONFORME ABNT NBR 15079,PARA INTERIOR OU EXTERIOR,SISTEMA TINTOMETRICO,INCLUSIVE LIXAMENTO,UMA DEMAO DE SELADOR ACRILICO E DUAS DEMAOS DE ACABAMENTO</t>
  </si>
  <si>
    <t>17.018.0250-A</t>
  </si>
  <si>
    <t>17.018.0251-0</t>
  </si>
  <si>
    <t>PINTURA COM TINTA LATEX SEMIBRILHANTE OU FOSCA,CLASSIFICACAO 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</si>
  <si>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</si>
  <si>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</si>
  <si>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 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</si>
  <si>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</si>
  <si>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</si>
  <si>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 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</si>
  <si>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</si>
  <si>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</si>
  <si>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 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</si>
  <si>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</si>
  <si>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</si>
  <si>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</si>
  <si>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</si>
  <si>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</si>
  <si>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</si>
  <si>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</si>
  <si>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</si>
  <si>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</si>
  <si>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</si>
  <si>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</si>
  <si>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</si>
  <si>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</si>
  <si>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</si>
  <si>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</si>
  <si>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</si>
  <si>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</si>
  <si>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</si>
  <si>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</si>
  <si>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</si>
  <si>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</si>
  <si>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</si>
  <si>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</si>
  <si>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 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</si>
  <si>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</si>
  <si>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</si>
  <si>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</si>
  <si>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</si>
  <si>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</si>
  <si>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</si>
  <si>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</si>
  <si>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</si>
  <si>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</si>
  <si>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</si>
  <si>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</si>
  <si>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</si>
  <si>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</si>
  <si>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</si>
  <si>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</si>
  <si>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</si>
  <si>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</si>
  <si>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</si>
  <si>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</si>
  <si>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</si>
  <si>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</si>
  <si>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</si>
  <si>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</si>
  <si>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</si>
  <si>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</si>
  <si>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</si>
  <si>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</si>
  <si>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</si>
  <si>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</si>
  <si>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 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</si>
  <si>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</si>
  <si>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</si>
  <si>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</si>
  <si>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</si>
  <si>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</si>
  <si>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</si>
  <si>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</si>
  <si>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</si>
  <si>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</si>
  <si>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</si>
  <si>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</si>
  <si>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</si>
  <si>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</si>
  <si>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</si>
  <si>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</si>
  <si>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</si>
  <si>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</si>
  <si>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</si>
  <si>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</si>
  <si>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</si>
  <si>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</si>
  <si>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</si>
  <si>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</si>
  <si>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</si>
  <si>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</si>
  <si>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</si>
  <si>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 BASE DE BORRACHA CLORADA,COM UTILIZACAO DE SELADOR E SOLVENTE PROPRIO E FITA CREPE COMO LIMITADOR DE LINHAS,MEDIDA PELA 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</si>
  <si>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</si>
  <si>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</si>
  <si>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</si>
  <si>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</si>
  <si>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</si>
  <si>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</si>
  <si>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</si>
  <si>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</si>
  <si>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</si>
  <si>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</si>
  <si>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17.040.0050-0</t>
  </si>
  <si>
    <t>PINTURA DE SINALIZACAO DE SOLO PARA EQUIPAMENTOS DE COMBATEA INCENDIO (EXTINTORES E HIDRANTES),EM QUADRADOS VERMELHOS DE (0,70X0,70)M E BORDAS AMARELAS DE 0,15M DE LARGURA,CONFORME ABNT NBR 16820</t>
  </si>
  <si>
    <t>17.040.0050-A</t>
  </si>
  <si>
    <t>18.002.0010-0</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</si>
  <si>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</si>
  <si>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18.002.0010-A</t>
  </si>
  <si>
    <t>18.002.0012-0</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</si>
  <si>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</si>
  <si>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18.002.0012-A</t>
  </si>
  <si>
    <t>18.002.0013-0</t>
  </si>
  <si>
    <t>LAVATORIO DE LOUCA BRANCA,COM COLUNA SUSPENSA,PARA PESSOAS COM NECESSIDADES ESPECIFICAS,COM MEDIDAS EM TORNO DE (45,5X35,5)CM,EXCLUSIVE SIFAO,VALVULA DE ESCOAMENTO,RABICHO E TORNEIRA,INCLUSIVE ACESSORIOS DE FIXACAO.FORNECIMENTO</t>
  </si>
  <si>
    <t>18.002.0013-A</t>
  </si>
  <si>
    <t>18.002.0016-0</t>
  </si>
  <si>
    <t>LAVATORIO DE LOUCA BRANCA TIPO MEDIO LUXO,COM LADRAO E MEDIDAS EM TORNO DE (55X45)CM,COM COLUNA,INCLUSIVE ACESSORIOS DEFIXACAO.FERRAGENS EM METAL CROMADO:SIFAO 1680 DE 1"X1.1/4",APARELHO MISTURADOR TIPO BANCA,1875 OU SIMILAR,COM AREJADOR,VALVULA DE ESCOAMENTO 1603 E RABICHO.FORNECIMENTO</t>
  </si>
  <si>
    <t>18.002.0016-A</t>
  </si>
  <si>
    <t>18.002.0019-0</t>
  </si>
  <si>
    <t>LAVATORIO DE LOUCA BRANCA TIPO POPULAR,SEM LADRAO,COM MEDIDAS EM TORNO (55X45)CM,INCLUSIVE ACESSORIOS DE FIXACAO,TORNEIRA PARA LAVATORIO TIPO BANCA 1193 OU SIMILAR DE 1/2" EM METAL CROMADO E VALVULA DE ESCOAMENTO,SIFAO E RABICHO EM PVC.FORNECIMENTO</t>
  </si>
  <si>
    <t>18.002.0019-A</t>
  </si>
  <si>
    <t>18.002.0022-0</t>
  </si>
  <si>
    <t>LAVATORIO DE LOUCA BRANCA DE SOBREPOR,TIPO MEDIO LUXO,SEM LADRAO,C/MEDIDAS EM TORNO DE (53X43)CM.FERRAGENS EM METAL CROMADO:SIFAO 1680 1"X1.1/4",TORNEIRA PARA LAVATORIO TIPO BANCA 1193 OU SIMILAR DE 1/2" E VALVULA DE ESCOAMENTO 1600.RABICHO EM PVC.FORNECIMENTO</t>
  </si>
  <si>
    <t>18.002.0022-A</t>
  </si>
  <si>
    <t>18.002.0026-0</t>
  </si>
  <si>
    <t>LAVATORIO DE LOUCA BRANCA DE EMBUTIR(CUBA),TIPO MEDIO LUXO,SEM LADRAO,C/MEDIDAS EM TORNO DE (52X39)CM.FERRAGENS EM METAL CROMADO:SIFAO 1680 1"X1.1/4",TORNEIRA PARA LAVATORIO TIPO BANCA 1193 OU SIMILAR DE 1/2" E VALVULA DE ESCOAMENTO 1600.RABICHO EM PVC.FORNECIMENTO</t>
  </si>
  <si>
    <t>18.002.0026-A</t>
  </si>
  <si>
    <t>18.002.0028-0</t>
  </si>
  <si>
    <t>CUBA DE LOUCA BRANCA,DE SOBREPOR,OVAL,EXCLUSIVE RABICHO,SIFAO,TORNEIRA E VALVULA DE ESCOAMENTO.FORNECIMENTO</t>
  </si>
  <si>
    <t>18.002.0028-A</t>
  </si>
  <si>
    <t>18.002.0029-0</t>
  </si>
  <si>
    <t>CUBA DE LOUCA BRANCA,DE SOBREPOR,OVAL,INCLUSIVE RABICHO EM METAL CROMADO,SIFAO EM METAL CROMADO,TORNEIRA PARA LAVATORIOTIPO BANCA 1193 OU SIMILAR DE 1/2" E VALVULA DE ESCOAMENTO.FORNECIMENTO</t>
  </si>
  <si>
    <t>18.002.0029-A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</si>
  <si>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</si>
  <si>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</si>
  <si>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</si>
  <si>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</si>
  <si>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</si>
  <si>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</si>
  <si>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</si>
  <si>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 TORNO DE (59X44)CM,INCLUSIVE TUBO DE LIGACAO.FORNECIMENTO</t>
  </si>
  <si>
    <t>18.002.0040-A</t>
  </si>
  <si>
    <t>18.002.0055-0</t>
  </si>
  <si>
    <t>MICTORIO DE LOUCA BRANCA COM SIFAO INTEGRADO E MEDIDAS EM TORNO DE (33X28X53)CM,INCLUSIVE ACESSORIOS DE FIXACAO.FERRAGENS EM METAL CROMADO:REGISTRO DE PRESSAO 1416 DE 1/2" E TUBO DE LIGACAO DE 1/2".FORNECIMENTO</t>
  </si>
  <si>
    <t>18.002.0055-A</t>
  </si>
  <si>
    <t>18.002.0065-0</t>
  </si>
  <si>
    <t>BACIA SANITARIA DE LOUCA BRANCA,COM CAIXA ACOPLADA,PADRAO POPULAR,INCLUSIVE ASSENTO PLASTICO PADRAO POPULAR,RABICHO EM PVC,ANEL DE VEDACAO E ACESSORIOS DE FIXACAO.FORNECIMENTO</t>
  </si>
  <si>
    <t>18.002.0065-A</t>
  </si>
  <si>
    <t>18.002.0070-0</t>
  </si>
  <si>
    <t>BACIA SANITARIA DE LOUCA BRANCA,COM CAIXA ACOPLADA,PADRAO MEDIO LUXO,INCLUSIVE ASSENTO PLASTICO PADRAO MEDIO LUXO,RABICHO CROMADO,ANEL DE VEDACAO E ACESSORIOS DE FIXACAO.FORNECIMENTO</t>
  </si>
  <si>
    <t>18.002.0070-A</t>
  </si>
  <si>
    <t>18.002.0080-0</t>
  </si>
  <si>
    <t>BACIA SANITARIA DE LOUCA BRANCA,CONVENCIONAL,PADRAO POPULAR,INCLUSIVE ASSENTO PLASTICO PADRAO POPULAR,CAIXA DE DESCARGAPLASTICA EXTERNA,RABICHO EM PVC, TUBO DE DESCARGA LONGO,BOLSA DE LIGACAO,ANEL DE VEDACAO E ACESSORIOS DE FIXACAO.FORNECIMENTO</t>
  </si>
  <si>
    <t>18.002.0080-A</t>
  </si>
  <si>
    <t>18.002.0081-0</t>
  </si>
  <si>
    <t>BACIA SANITARIA DE LOUCA BRANCA,CONVENCIONAL,PADRAO POPULAR,INCLUSIVE TUBO DE LIGACAO,ASSENTO PLASTICO PADRAO POPULAR,ANEL DE VEDACAO E ACESSORIOS DE FIXACAO,EXCLUSIVE CAIXA DE DESCARGA PLASTICA EXTERNA,RABICHO EM PVC,BOLSA DE LIGACAO E TUBO DE DESCARGA LONGO.FORNECIMENTO</t>
  </si>
  <si>
    <t>18.002.0081-A</t>
  </si>
  <si>
    <t>18.002.0085-0</t>
  </si>
  <si>
    <t>BACIA SANITARIA DE LOUCA BRANCA,CONVENCIONAL,PADRAO MEDIO LUXO,INCLUSIVE ASSENTO PLASTICO PADRAO MEDIO LUXO,VALVULA DE DESCARGA DE 1.1/2" COM REGISTRO INTEGRADO,CORPO EM LATAO,ACABAMENTO DA VALVULA EM METAL CROMADO,TUBO DE LIGACAO,ANEL DE VEDACAO E ACESSORIOS DE FIXACAO.FORNECIMENTO</t>
  </si>
  <si>
    <t>18.002.0085-A</t>
  </si>
  <si>
    <t>18.002.0086-0</t>
  </si>
  <si>
    <t>BACIA SANITARIA DE LOUCA BRANCA,CONVENCIONAL,PADRAO MEDIO LUXO,INCLUSIVE ASSENTO PLASTICO PADRAO MEDIO LUXO,TUBO DE LIGACAO,ANEL DE VEDACAO E ACESSORIOS DE FIXACAO,EXCLUSIVE VALVULA DE DESCARGA E ACABAMENTO DA VALVULA.FORNECIMENTO</t>
  </si>
  <si>
    <t>18.002.0086-A</t>
  </si>
  <si>
    <t>BACIA SANITARIA DE LOUCA BRANCA,CONVENCIONAL,CONFORME ABNT NBR 9050 PARA ACESSIBILIDADE,INCLUSIVE ASSENTO PLASTICO PADRAO MEDIO LUXO,TUBO DE LIGACAO,ANEL DE VEDACAO E ACESSORIOS DE FIXACAO.FORNECIMENTO</t>
  </si>
  <si>
    <t>18.002.0095-0</t>
  </si>
  <si>
    <t>BACIA SANITARIA DE LOUCA BRANCA,COM CAIXA ACOPLADA,CONFORMEABNT NBR 9050 PARA ACESSIBILIDADE,INCLUSIVE ASSENTO PLASTICO PADRAO MEDIO LUXO,RABICHO CROMADO,ANEL DE VEDACAO E ACESSORIOS DE FIXACAO.FORNECIMENTO</t>
  </si>
  <si>
    <t>18.002.0095-A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</si>
  <si>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</si>
  <si>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</si>
  <si>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</si>
  <si>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</si>
  <si>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 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</si>
  <si>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</si>
  <si>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</si>
  <si>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</si>
  <si>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</si>
  <si>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</si>
  <si>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</si>
  <si>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</si>
  <si>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</si>
  <si>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</si>
  <si>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</si>
  <si>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</si>
  <si>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</si>
  <si>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</si>
  <si>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</si>
  <si>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</si>
  <si>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</si>
  <si>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</si>
  <si>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</si>
  <si>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</si>
  <si>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</si>
  <si>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</si>
  <si>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</si>
  <si>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</si>
  <si>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</si>
  <si>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</si>
  <si>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</si>
  <si>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PLASTICO,PADRAO MEDIO LUXO.FORNECIMENTO E COLOCACAO</t>
  </si>
  <si>
    <t>18.005.0015-A</t>
  </si>
  <si>
    <t>18.005.0018-0</t>
  </si>
  <si>
    <t>ASSENTO SANITARIO PLASTICO,PADRAO POPULAR.FORNECIMENTO E COLOCACAO</t>
  </si>
  <si>
    <t>18.005.0018-A</t>
  </si>
  <si>
    <t>18.005.0027-0</t>
  </si>
  <si>
    <t>ASSENTO SANITARIO DE PLASTICO,INFANTIL.FORNECIMENTO E COLOCACAO</t>
  </si>
  <si>
    <t>18.005.0027-A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</si>
  <si>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</si>
  <si>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</si>
  <si>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</si>
  <si>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</si>
  <si>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</si>
  <si>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</si>
  <si>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</si>
  <si>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</si>
  <si>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</si>
  <si>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</si>
  <si>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</si>
  <si>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</si>
  <si>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</si>
  <si>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</si>
  <si>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</si>
  <si>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</si>
  <si>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BACIA SANITARIA DE LOUCA BRANCA,CONVENCIONAL,PADRAO POPULAR,INCLUSIVE ACESSORIOS DE FIXACAO.FORNECIMENTO</t>
  </si>
  <si>
    <t>18.006.0017-A</t>
  </si>
  <si>
    <t>18.006.0018-0</t>
  </si>
  <si>
    <t>BACIA SANITARIA DE LOUCA BRANCA,CONVENCIONAL,PADRAO MEDIO LUXO,INCLUSIVE ACESSORIOS DE FIXACAO.FORNECIMENTO</t>
  </si>
  <si>
    <t>18.006.0018-A</t>
  </si>
  <si>
    <t>18.006.0020-0</t>
  </si>
  <si>
    <t>BACIA SANITARIA DE LOUCA BRANCA,INFANTIL,INCLUSIVE ACESSORIOS DE FIXACAO.FORNECIMENTO</t>
  </si>
  <si>
    <t>18.006.0020-A</t>
  </si>
  <si>
    <t>18.006.0023-0</t>
  </si>
  <si>
    <t>LAVATORIO DE SOBREPOR DE LOUCA BRANCA,TIPO MEDIO LUXO,SEM LADRAO,COM MEDIDAS EM TORNO DE 53X43CM.FORNECIMENTO</t>
  </si>
  <si>
    <t>18.006.0023-A</t>
  </si>
  <si>
    <t>18.006.0025-0</t>
  </si>
  <si>
    <t>LAVATORIO DE LOUCA BRANCA,DE EMBUTIR(CUBA),TIPO MEDIO LUXO,SEM LADRAO,COM MEDIDAS EM TORNO DE 52X39CM.FORNECIMENTO</t>
  </si>
  <si>
    <t>18.006.0025-A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</si>
  <si>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</si>
  <si>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</si>
  <si>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</si>
  <si>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</si>
  <si>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</si>
  <si>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</si>
  <si>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</si>
  <si>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</si>
  <si>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</si>
  <si>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</si>
  <si>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</si>
  <si>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</si>
  <si>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</si>
  <si>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</si>
  <si>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</si>
  <si>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</si>
  <si>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</si>
  <si>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</si>
  <si>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</si>
  <si>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</si>
  <si>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</si>
  <si>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</si>
  <si>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</si>
  <si>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</si>
  <si>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</si>
  <si>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</si>
  <si>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</si>
  <si>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</si>
  <si>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</si>
  <si>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</si>
  <si>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</si>
  <si>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</si>
  <si>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</si>
  <si>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</si>
  <si>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</si>
  <si>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</si>
  <si>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</si>
  <si>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</si>
  <si>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</si>
  <si>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</si>
  <si>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</si>
  <si>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</si>
  <si>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</si>
  <si>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</si>
  <si>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</si>
  <si>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</si>
  <si>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 CROMADO,SUPORTE BRANCO,PISTOLA BRANCA,BUCHAS E PARAFUSOS PARA FIXACAO.FORNECIMENTO</t>
  </si>
  <si>
    <t>18.007.0051-A</t>
  </si>
  <si>
    <t>18.007.0060-0</t>
  </si>
  <si>
    <t>CHUVEIRO ESTAMPADO,ARTICULADO,COM BRACO DE 1/2" E 1 REGISTRO DE PRESSAO 1416,DE 1/2",COM CANOPLA E VOLANTE EM METAL CROMADO.FORNECIMENTO</t>
  </si>
  <si>
    <t>18.007.0060-A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</si>
  <si>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</si>
  <si>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</si>
  <si>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</si>
  <si>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</si>
  <si>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</si>
  <si>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</si>
  <si>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</si>
  <si>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</si>
  <si>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</si>
  <si>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</si>
  <si>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</si>
  <si>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</si>
  <si>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</si>
  <si>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</si>
  <si>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</si>
  <si>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</si>
  <si>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APROXIMADAMENTE,EM METAL CROMADO.FORNECIMENTO</t>
  </si>
  <si>
    <t>18.009.0058-A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</si>
  <si>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</si>
  <si>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</si>
  <si>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</si>
  <si>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</si>
  <si>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</si>
  <si>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</si>
  <si>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</si>
  <si>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 SIMILAR DE 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</si>
  <si>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</si>
  <si>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</si>
  <si>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</si>
  <si>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</si>
  <si>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</si>
  <si>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</si>
  <si>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</si>
  <si>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</si>
  <si>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</si>
  <si>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</si>
  <si>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</si>
  <si>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</si>
  <si>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</si>
  <si>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</si>
  <si>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</si>
  <si>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</si>
  <si>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</si>
  <si>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</si>
  <si>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</si>
  <si>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</si>
  <si>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</si>
  <si>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</si>
  <si>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</si>
  <si>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</si>
  <si>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</si>
  <si>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</si>
  <si>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</si>
  <si>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</si>
  <si>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</si>
  <si>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</si>
  <si>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</si>
  <si>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</si>
  <si>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</si>
  <si>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</si>
  <si>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</si>
  <si>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</si>
  <si>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</si>
  <si>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</si>
  <si>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 LEVE PRESSAO MANUAL E FECHAMENTO AUTOMATICO,ACABAMENTO CROMADO,PARA PESSOAS COM NECESSIDADES ESPECIFICAS,CONFORME ABNTNBR 9050.FORNECIMENTO</t>
  </si>
  <si>
    <t>18.009.0120-A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</si>
  <si>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</si>
  <si>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</si>
  <si>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</si>
  <si>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</si>
  <si>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</si>
  <si>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</si>
  <si>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</si>
  <si>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METAL,DE 3/4".FORNECIMENTO E COLOCACAO</t>
  </si>
  <si>
    <t>18.012.0090-A</t>
  </si>
  <si>
    <t>18.012.0093-0</t>
  </si>
  <si>
    <t>TORNEIRA DE BOIA,EM METAL,DE 1".FORNECIMENTO E COLOCACAO</t>
  </si>
  <si>
    <t>18.012.0093-A</t>
  </si>
  <si>
    <t>18.012.0096-0</t>
  </si>
  <si>
    <t>TORNEIRA DE BOIA,EM METAL,DE 1.1/4".FORNECIMENTO E COLOCACAO</t>
  </si>
  <si>
    <t>18.012.0096-A</t>
  </si>
  <si>
    <t>18.012.0100-0</t>
  </si>
  <si>
    <t>TORNEIRA DE BOIA,EM METAL,DE 1.1/2".FORNECIMENTO E COLOCACAO</t>
  </si>
  <si>
    <t>18.012.0100-A</t>
  </si>
  <si>
    <t>18.012.0102-0</t>
  </si>
  <si>
    <t>TORNEIRA DE BOIA,EM METAL,DE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</si>
  <si>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</si>
  <si>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</si>
  <si>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</si>
  <si>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</si>
  <si>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</si>
  <si>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</si>
  <si>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</si>
  <si>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</si>
  <si>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</si>
  <si>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</si>
  <si>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</si>
  <si>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</si>
  <si>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</si>
  <si>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</si>
  <si>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</si>
  <si>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</si>
  <si>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</si>
  <si>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</si>
  <si>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</si>
  <si>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</si>
  <si>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</si>
  <si>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</si>
  <si>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</si>
  <si>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</si>
  <si>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</si>
  <si>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</si>
  <si>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</si>
  <si>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</si>
  <si>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</si>
  <si>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</si>
  <si>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</si>
  <si>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</si>
  <si>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</si>
  <si>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</si>
  <si>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</si>
  <si>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</si>
  <si>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</si>
  <si>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</si>
  <si>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</si>
  <si>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</si>
  <si>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</si>
  <si>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</si>
  <si>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</si>
  <si>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</si>
  <si>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</si>
  <si>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</si>
  <si>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</si>
  <si>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</si>
  <si>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</si>
  <si>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</si>
  <si>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RABICHO/LIGACAO FLEXIVEL,EM METAL CROMADO,COMPRIMENTO DE 40CM,COM SAIDA DE 1/2".FORNECIMENTO</t>
  </si>
  <si>
    <t>18.013.0128-A</t>
  </si>
  <si>
    <t>18.013.0130-0</t>
  </si>
  <si>
    <t>RABICHO/LIGACAO FLEXIVEL,EM METAL CROMADO,COMPRIMENTO DE 30CM,COM SAIDA DE 1/2".FORNECIMENTO</t>
  </si>
  <si>
    <t>18.013.0130-A</t>
  </si>
  <si>
    <t>18.013.0133-0</t>
  </si>
  <si>
    <t>RABICHO/LIGACAO FLEXIVEL EM PLASTICO,COMPRIMENTO DE 40CM,COM SAIDA DE 1/2".FORNECIMENTO</t>
  </si>
  <si>
    <t>18.013.0133-A</t>
  </si>
  <si>
    <t>18.013.0136-0</t>
  </si>
  <si>
    <t>RABICHO/LIGACAO FLEXIVEL EM PLASTICO,COMPRIMENTO DE 30CM,COM SAIDA DE 1/2".FORNECIMENTO</t>
  </si>
  <si>
    <t>18.013.0136-A</t>
  </si>
  <si>
    <t>18.013.0140-0</t>
  </si>
  <si>
    <t>TUBO DE LIGACAO PARA BACIA SANITARIA,COM ANEL EXPANSOR,EM METAL CROMADO.FORNECIMENTO</t>
  </si>
  <si>
    <t>18.013.0140-A</t>
  </si>
  <si>
    <t>18.013.0143-0</t>
  </si>
  <si>
    <t>TUBO DE DESCARGA TIPO LONGO,DE 1.1/2",EM PVC,PARA CAIXA DE DESCARGA EXTERNA.FORNECIMENTO</t>
  </si>
  <si>
    <t>18.013.0143-A</t>
  </si>
  <si>
    <t>18.013.0144-0</t>
  </si>
  <si>
    <t>BOLSA DE LIGACAO PARA BACIA SANITARIA.FORNECIMENTO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</si>
  <si>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</si>
  <si>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</si>
  <si>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</si>
  <si>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</si>
  <si>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</si>
  <si>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</si>
  <si>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</si>
  <si>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</si>
  <si>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</si>
  <si>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</si>
  <si>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</si>
  <si>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</si>
  <si>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</si>
  <si>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</si>
  <si>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</si>
  <si>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</si>
  <si>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</si>
  <si>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</si>
  <si>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</si>
  <si>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</si>
  <si>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</si>
  <si>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</si>
  <si>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</si>
  <si>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</si>
  <si>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</si>
  <si>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</si>
  <si>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</si>
  <si>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</si>
  <si>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</si>
  <si>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</si>
  <si>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</si>
  <si>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</si>
  <si>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</si>
  <si>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</si>
  <si>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</si>
  <si>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</si>
  <si>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</si>
  <si>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</si>
  <si>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</si>
  <si>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</si>
  <si>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</si>
  <si>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</si>
  <si>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</si>
  <si>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</si>
  <si>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</si>
  <si>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</si>
  <si>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</si>
  <si>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</si>
  <si>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</si>
  <si>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</si>
  <si>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</si>
  <si>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</si>
  <si>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</si>
  <si>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</si>
  <si>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</si>
  <si>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</si>
  <si>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</si>
  <si>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</si>
  <si>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</si>
  <si>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</si>
  <si>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</si>
  <si>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</si>
  <si>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</si>
  <si>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</si>
  <si>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</si>
  <si>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</si>
  <si>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</si>
  <si>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</si>
  <si>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</si>
  <si>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</si>
  <si>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</si>
  <si>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</si>
  <si>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</si>
  <si>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</si>
  <si>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</si>
  <si>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</si>
  <si>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</si>
  <si>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</si>
  <si>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</si>
  <si>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18.015.0080-0</t>
  </si>
  <si>
    <t>FOGAO A GAS RESIDENCIAL,BRANCO,COM 4 BOCAS.FORNECIMENTO</t>
  </si>
  <si>
    <t>18.015.0080-A</t>
  </si>
  <si>
    <t>18.015.0081-0</t>
  </si>
  <si>
    <t>FOGAO A GAS RESIDENCIAL,BRANCO,COM 6 BOCAS.FORNECIMENTO</t>
  </si>
  <si>
    <t>18.015.0081-A</t>
  </si>
  <si>
    <t>18.015.0082-0</t>
  </si>
  <si>
    <t>FOGAO A GAS,INDUSTRIAL,COM 6 BOCAS,FORNO,GRELHA DE (30X30)CM E PERFIL DE 5CM.FORNECIMENTO</t>
  </si>
  <si>
    <t>18.015.0082-A</t>
  </si>
  <si>
    <t>18.015.0083-0</t>
  </si>
  <si>
    <t>FOGAO A GAS,INDUSTRIAL,COM 4 BOCAS,FORNO,GRELHA DE (30X30)CM E 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</si>
  <si>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</si>
  <si>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</si>
  <si>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</si>
  <si>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</si>
  <si>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</si>
  <si>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</si>
  <si>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</si>
  <si>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</si>
  <si>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</si>
  <si>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</si>
  <si>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</si>
  <si>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</si>
  <si>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</si>
  <si>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</si>
  <si>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</si>
  <si>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</si>
  <si>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</si>
  <si>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</si>
  <si>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</si>
  <si>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</si>
  <si>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</si>
  <si>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</si>
  <si>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</si>
  <si>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72ºC OU 141ºC,COM CHAVE FIM DE CURSO.FORNECIMENTO E COLOCACAO</t>
  </si>
  <si>
    <t>18.016.0006-A</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</si>
  <si>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</si>
  <si>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</si>
  <si>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</si>
  <si>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</si>
  <si>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</si>
  <si>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</si>
  <si>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</si>
  <si>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COIFA DE ACO INOXIDAVEL,DE 1,20X0,60M,DE CHAPA 18.304,INCLUSIVE 1,50M DE DUTO COM 310X120MM DE SECAO,EM CHAPA 22,2 EXAUSTORES CENTRIFUGOS TIPO CARAMUJO,EM CHAPA DE ACO CARBONO 1020 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</si>
  <si>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</si>
  <si>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</si>
  <si>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</si>
  <si>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</si>
  <si>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</si>
  <si>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18.304,MEDINDO 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</si>
  <si>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</si>
  <si>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</si>
  <si>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</si>
  <si>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</si>
  <si>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</si>
  <si>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 PANELOES,MEDINDO APROXIMADAMENTE (0,61X0,706X0,305)M.FORNECIMENTO E COLOCACAO</t>
  </si>
  <si>
    <t>18.016.0027-A</t>
  </si>
  <si>
    <t>18.016.0030-0</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</si>
  <si>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</si>
  <si>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</si>
  <si>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18.016.0035-0</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</si>
  <si>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</si>
  <si>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</si>
  <si>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18.016.0040-0</t>
  </si>
  <si>
    <t>CUBA DE ACO INOXIDAVEL,MEDINDO APROXIMADAMENTE (500X400X200)MM,EM CHAPA 20.304,VALVULA DE ESCOAMENTO TIPO AMERICANA 1623,SIFAO 1680 1.1/2" X 1.1/2",EXCLUSIVE TORNEIRA.FORNECIMENTOE COLOCACAO</t>
  </si>
  <si>
    <t>18.016.0040-A</t>
  </si>
  <si>
    <t>18.016.0042-0</t>
  </si>
  <si>
    <t>CUBA DUPLA DE ACO INOXIDAVEL,MEDINDO APROXIMADAMENTE (820X340X150)MM,EM CHAPA 20.304,COM 2 VALVULAS DE ESCOAMENTO TIPO AMERICANA 1623,2 SIFOES 1680 1.1/2" X 1.1/2",EXCLUSIVE TORNEIRA.FORNECIMENTO E COLOCACAO</t>
  </si>
  <si>
    <t>18.016.0042-A</t>
  </si>
  <si>
    <t>18.016.0045-0</t>
  </si>
  <si>
    <t>BANCA SECA DE ACO INOXIDAVEL,COM LARGURA APROXIMADA DE 0,55M,ATE 3,00M DE COMPRIMENTO,EM CHAPA 18.304,SOBRE APOIOS DE ALVENARIA DE MEIA VEZ E VERGA DE CONCRETO,SEM REVESTIMENTO.FORNECIMENTO E 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</si>
  <si>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</si>
  <si>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</si>
  <si>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</si>
  <si>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</si>
  <si>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</si>
  <si>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</si>
  <si>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</si>
  <si>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</si>
  <si>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</si>
  <si>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</si>
  <si>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</si>
  <si>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 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</si>
  <si>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</si>
  <si>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</si>
  <si>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</si>
  <si>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</si>
  <si>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</si>
  <si>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</si>
  <si>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</si>
  <si>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</si>
  <si>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(60X40)CM,CONFORME ABNT NBR 9050 PARA ACESSIBILIDADE.FORNECIMENTO E COLOCACAO</t>
  </si>
  <si>
    <t>18.016.0100-A</t>
  </si>
  <si>
    <t>BARRA DE APOIO EM ACO INOXIDAVEL AISI 304,TUBO DE 1.1/4",INCLUSIVE FIXACAO COM PARAFUSOS INOXIDAVEIS E BUCHAS PLASTICAS,COM 50CM,CONFORME ABNT NBR 9050 PARA ACESSIBILIDADE.FORNECIMENTO E COLOCACAO</t>
  </si>
  <si>
    <t>BARRA DE APOIO EM ACO INOXIDAVEL AISI 304,TUBO DE 1.1/4",INCLUSIVE FIXACAO COM PARAFUSOS INOXIDAVEIS E BUCHAS PLASTICAS,COM 80CM,CONFORME ABNT NBR 9050 PARA ACESSIBILIDADE.FORNECIMENTO E COLOCACAO</t>
  </si>
  <si>
    <t>18.016.0107-0</t>
  </si>
  <si>
    <t>BARRA DE APOIO EM ACO INOXIDAVEL AISI 304,TUBO DE 1.1/4",INCLUSIVE FIXACAO COM PARAFUSOS INOXIDAVEIS E BUCHAS PLASTICAS,COM 60CM,CONFORME ABNT NBR 9050 PARA ACESSIBILIDADE.FORNECIMENTO E COLOCACAO</t>
  </si>
  <si>
    <t>18.016.0107-A</t>
  </si>
  <si>
    <t>BARRA DE APOIO EM ACO INOXIDAVEL AISI 304,TUBO DE 1.1/4",INCLUSIVE FIXACAO COM PARAFUSOS INOXIDAVEIS E BUCHAS PLASTICAS,COM 70CM,CONFORME ABNT NBR 9050 PARA ACESSIBILIDADE.FORNECIMENTO E COLOCACAO</t>
  </si>
  <si>
    <t>18.016.0110-0</t>
  </si>
  <si>
    <t>BARRA DE APOIO EM ACO INOXIDAVEL AISI 304,TUBO DE 1.1/4",EM"L",INCLUSIVE FIXACAO COM PARAFUSOS INOXIDAVEIS E BUCHAS PLASTICAS,MEDINDO (70X70)CM,CONFORME ABNT NBR 9050 PARA ACESSIBILIDADE.FORNECIMENTO E COLOCACAO</t>
  </si>
  <si>
    <t>18.016.0110-A</t>
  </si>
  <si>
    <t>18.016.0111-0</t>
  </si>
  <si>
    <t>BARRA DE APOIO EM ACO INOXIDAVEL AISI 304,TUBO DE 1.1/4",EM"L",INCLUSIVE FIXACAO COM PARAFUSOS INOXIDAVEIS E BUCHAS PLASTICAS,MEDINDO (80X80)CM,CONFORME ABNT NBR 9050 PARA ACESSIBILIDADE.FORNECIMENTO E COLOCACAO</t>
  </si>
  <si>
    <t>18.016.0111-A</t>
  </si>
  <si>
    <t>18.016.0120-0</t>
  </si>
  <si>
    <t>BARRA DE APOIO RETRATIL(ARTICULADA)EM ACO INOXIDAVEL AISI 304,TUBO DE 1.1/4",INCLUSIVE FIXACAO COM PARAFUSOS INOXIDAVEIS E BUCHAS PLASTICAS,COM 80CM,CONFORME ABNT NBR 9050 PARA ACESSIBILIDADE.FORNECIMENTO E COLOCACAO</t>
  </si>
  <si>
    <t>18.016.0120-A</t>
  </si>
  <si>
    <t>18.016.0125-0</t>
  </si>
  <si>
    <t>BARRA DE APOIO(PUXADOR HORIZONTAL/VERTICAL)EM ACO INOXIDAVEL AISI 304,TUBO DE 1 1/4",INCLUSIVE FIXACAO COM PARAFUSOS INOXIDAVEIS E BUCHAS PLASTICAS,COM 40CM,PARA PORTAS DE SANITARIOS,VESTIARIOS E QUARTOS ACESSIVEIS EM LOCAIS DE HOSPEDAGEM E DE SAUDE,CONFORME ABNT NBR 9050 PARA ACESSIBILIDADE.FORNECIMENTO E COLOCACAO</t>
  </si>
  <si>
    <t>18.016.0125-A</t>
  </si>
  <si>
    <t>18.016.0130-0</t>
  </si>
  <si>
    <t>BARRA DE APOIO FIXA AO PISO,EM ACO INOXIDAVEL AISI 304,TUBODE 1.1/4",INCLUSIVE FIXACAO COM PARAFUSOS INOXIDAVEIS E BUCHAS PLASTICAS,COM (75X80)CM,CONFORME ABNT NBR 9050 PARA ACESSIBILIDADE.FORNECIMENTO E COLOCACAO</t>
  </si>
  <si>
    <t>18.016.0130-A</t>
  </si>
  <si>
    <t>18.016.0135-0</t>
  </si>
  <si>
    <t>BARRA DE APOIO LATERAL,PISO PAREDE,EM ACO INOXIDAVEL AISI 304,TUBO DE 1.1/4",INCLUSIVE FIXACAO COM PARAFUSOS INOXIDAVEIS E BUCHAS PLASTICAS,COM (75X80)CM,CONFORME ABNT NBR 9050 PARA ACESSIBILIDADE.FORNECIMENTO E COLOCACAO</t>
  </si>
  <si>
    <t>18.016.0135-A</t>
  </si>
  <si>
    <t>18.016.0140-0</t>
  </si>
  <si>
    <t>BANCO ARTICULADO,COM CANTOS ARREDONDADOS E SUPERFICIE ANTIDERRAPANTE IMPERMEAVEL,DIMENSOES MINIMAS (0,45X0,70)M,EM ACO INOXIDAVEL AISI 304,TUBO DE 1.1/4",CONFORME ABNT NBR 9050 PARA ACESSIBILIDADE.FORNCIMENTO E COLOCACAO</t>
  </si>
  <si>
    <t>18.016.0140-A</t>
  </si>
  <si>
    <t>18.016.0200-0</t>
  </si>
  <si>
    <t>CORRIMAO DUPLO EM TUBO DE ACO INOX COM DIAMETRO DE 1.1/2",BARRA SUPERIOR COM ALTURA DE 92CM E BARRA INFERIOR COM ALTURADE 70CM,FIXADO NA PAREDE POR CHUMBADORES,CONFORME ABNT NBR9050 PARA ACESSIBILIDADE.FORNECIMENTO E COLOCACAO</t>
  </si>
  <si>
    <t>18.016.0200-A</t>
  </si>
  <si>
    <t>18.016.0205-0</t>
  </si>
  <si>
    <t>CORRIMAO DUPLO EM TUBO DE ACO INOX COM DIAMETRO DE 1.1/2",BARRA SUPERIOR COM ALTURA DE 92CM E BARRA INFERIOR COM ALTURADE 70CM,FIXADO EM MONTANTES DE ACO INOX COM DIAMETRO DE 1.1/2",CONFORME ABNT NBR 9050 PARA ACESSIBILIDADE.FORNECIMENTO E COLOCACAO</t>
  </si>
  <si>
    <t>18.016.0205-A</t>
  </si>
  <si>
    <t>18.016.0210-0</t>
  </si>
  <si>
    <t>CORRIMAO DUPLO INTERMEDIARIO EM TUBO DE ACO INOX COM DIAMETRO DE 1.1/2",BARRA SUPERIOR COM ALTURA DE 92CM E BARRA INFERIOR COM ALTURA DE 70CM,FIXADO EM MONTANTES DE ACO INOX COM DIAMETRO DE 1.1/2",CONFORME ABNT NBR 9050 PARA ACESSIBILIDADE.FORNECIMENTO E COLOCACAO</t>
  </si>
  <si>
    <t>18.016.0210-A</t>
  </si>
  <si>
    <t>18.016.0215-0</t>
  </si>
  <si>
    <t>CORRIMAO DUPLO EM TUBO DE ACO INOX COM DIAMETRO DE 1.1/2",BARRA SUPERIOR COM ALTURA DE 92CM E BARRA INFERIOR COM ALTURADE 70CM,FIXADO EM GUARDA-CORPO COM MONTANTES DE ACO INOX COM DIAMETRO DE 1.1/2" E 3 TUBOS DE ACO INOX,HORIZONTAIS,COM DIAMETRO DE 1",CONFORME ABNT NBR 9050 PARA ACESSIBILIDADE.FORNECIMENTO E COLOCACAO</t>
  </si>
  <si>
    <t>18.016.0215-A</t>
  </si>
  <si>
    <t>18.016.0220-0</t>
  </si>
  <si>
    <t>CORRIMAO SIMPLES EM TUBO DE ACO INOX COM DIAMETRO DE 1.1/2",FIXADO NA PAREDE.FORNECIMENTO E COLOCACAO</t>
  </si>
  <si>
    <t>18.016.0220-A</t>
  </si>
  <si>
    <t>18.016.0225-0</t>
  </si>
  <si>
    <t>CORRIMAO SIMPLES EM TUBO DE ACO INOX COM DIAMETRO DE 1.1/2",COM GUARDA-CORPO EM VIDRO,EXCLUSIVE ESTE,FIXADO EM MONTANTES DE TUBO DE ACO INOX COM DIAMETRO DE 1.1/2" COM ACABAMENTO SUPERIOR EM TUBO DE ACO INOX COM DIAMETRO DE 2.1/2".FORNECIMENTO E COLOCACAO</t>
  </si>
  <si>
    <t>18.016.0225-A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</si>
  <si>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</si>
  <si>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</si>
  <si>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</si>
  <si>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</si>
  <si>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</si>
  <si>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</si>
  <si>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</si>
  <si>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</si>
  <si>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</si>
  <si>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</si>
  <si>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</si>
  <si>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</si>
  <si>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</si>
  <si>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</si>
  <si>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18.017.0105-A</t>
  </si>
  <si>
    <t>18.018.0010-0</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</si>
  <si>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</si>
  <si>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</si>
  <si>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</si>
  <si>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</si>
  <si>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</si>
  <si>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</si>
  <si>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</si>
  <si>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</si>
  <si>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</si>
  <si>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</si>
  <si>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</si>
  <si>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</si>
  <si>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 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</si>
  <si>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</si>
  <si>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</si>
  <si>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</si>
  <si>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</si>
  <si>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</si>
  <si>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 ESPESSURA,INCLUSIVE ELEMENTOS DE FIXACAO.FORNECIMENTO E COLOCACAO</t>
  </si>
  <si>
    <t>18.018.0032-A</t>
  </si>
  <si>
    <t>18.018.0050-0</t>
  </si>
  <si>
    <t>SUPORTE PARA PORTA SORO DE TETO,FIXO,COM 4 GANCHOS.FORNECIMENTO</t>
  </si>
  <si>
    <t>18.018.0050-A</t>
  </si>
  <si>
    <t>18.018.0070-0</t>
  </si>
  <si>
    <t>PASSA-CHASSIS DE 2 PORTAS,CONSTRUIDO EM CHAPA DE ACO TRATADO E PINTADO NA COR CINZA MARTELADO,PARA SER EMBUTIDO NA PAREDE ENTRE A CAMARA ESCURA E A SALA DE RAIOS-X,MEDINDO H=60CM,L=30CM,C=45CM.FORNECIMENTO</t>
  </si>
  <si>
    <t>18.018.0070-A</t>
  </si>
  <si>
    <t>18.018.0081-0</t>
  </si>
  <si>
    <t>BANCADA DE ACO INOX (AISI 304) PARA BEBES,MEDINDO (1,20X0,60)M,COM 1MM DE ESPESSURA,ESPELHO DE 0,10M,COM BANHEIRA EM ACO INOX MEDINDO (0,70X0,40X0,20)M,APOIADA SOBRE MAOS FRANCESAS EM ACO INOX.FORNECIMENTO E COLOCACAO</t>
  </si>
  <si>
    <t>18.018.0081-A</t>
  </si>
  <si>
    <t>18.018.0085-0</t>
  </si>
  <si>
    <t>MESA DE ACO INOX (AISI 304) PARA BEBES,MEDINDO (1,20X0,60X1,00)M,COM 1MM DE ESPESSURA,ESPELHO DE 0,10M,COM BANHEIRA EM ACO INOX MEDINDO (0,70X0,40X0,20)M,MONTADA SOBRE TUBOS EM INOX SEM PRATELEIRA INFERIOR.FORNECIMENTO</t>
  </si>
  <si>
    <t>18.018.0085-A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</si>
  <si>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</si>
  <si>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</si>
  <si>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</si>
  <si>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</si>
  <si>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</si>
  <si>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</si>
  <si>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</si>
  <si>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</si>
  <si>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</si>
  <si>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</si>
  <si>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</si>
  <si>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</si>
  <si>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</si>
  <si>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</si>
  <si>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</si>
  <si>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</si>
  <si>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 POLIETILENO,COM CAPACIDADE EM TORNO DE 300L,INCLUSIVE TAMPA DE VEDACAO COM ESCOTILHA E FIXADORES,CONFORME ABNT NBR 15527,12217 E 8220.FORNECIMENTO</t>
  </si>
  <si>
    <t>18.021.0025-A</t>
  </si>
  <si>
    <t>18.021.0030-0</t>
  </si>
  <si>
    <t>RESERVATORIO APOIADO PARA ARMAZENAMENTO DE AGUA POTAVEL OU PARA APROVEITAMENTO DE AGUA DA CHUVA AAC,EM FIBRA DE VIDRO OU POLIETILENO,COM CAPACIDADE EM TORNO DE 500L,INCLUSIVE TAMPA DE VEDACAO COM ESCOTILHA E FIXADORES,CONFORME ABNT NBR 15527,12217 E 8220.FORNECIMENTO</t>
  </si>
  <si>
    <t>18.021.0030-A</t>
  </si>
  <si>
    <t>18.021.0035-0</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</si>
  <si>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</si>
  <si>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18.021.0035-A</t>
  </si>
  <si>
    <t>18.021.0040-0</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</si>
  <si>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</si>
  <si>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</si>
  <si>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</si>
  <si>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</si>
  <si>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</si>
  <si>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</si>
  <si>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</si>
  <si>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</si>
  <si>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</si>
  <si>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</si>
  <si>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18.021.0045-A</t>
  </si>
  <si>
    <t>18.021.0048-0</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</si>
  <si>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</si>
  <si>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18.021.0048-A</t>
  </si>
  <si>
    <t>18.021.0050-0</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</si>
  <si>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</si>
  <si>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18.021.0050-A</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</si>
  <si>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</si>
  <si>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</si>
  <si>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</si>
  <si>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</si>
  <si>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</si>
  <si>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</si>
  <si>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</si>
  <si>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</si>
  <si>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</si>
  <si>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</si>
  <si>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</si>
  <si>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</si>
  <si>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</si>
  <si>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</si>
  <si>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18.021.0100-A</t>
  </si>
  <si>
    <t>18.021.0105-0</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</si>
  <si>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</si>
  <si>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18.021.0105-A</t>
  </si>
  <si>
    <t>18.022.0010-0</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</si>
  <si>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</si>
  <si>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</si>
  <si>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</si>
  <si>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</si>
  <si>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</si>
  <si>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</si>
  <si>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 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</si>
  <si>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</si>
  <si>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</si>
  <si>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</si>
  <si>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</si>
  <si>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</si>
  <si>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</si>
  <si>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</si>
  <si>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18.022.0015-A</t>
  </si>
  <si>
    <t>18.023.0011-0</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</si>
  <si>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</si>
  <si>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</si>
  <si>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18.023.0013-0</t>
  </si>
  <si>
    <t>BALCAO PARA PASSAGEM DE ALIMENTOS,EM CONCRETO APARENTE,GUARNICAO DE MADEIRA DE LEI,CONFORME PROJETO Nº6020/EMOP,EXCLUSIVE PINTURA.FORNECIMENTO E COLOCACAO</t>
  </si>
  <si>
    <t>18.023.0013-A</t>
  </si>
  <si>
    <t>18.023.0014-0</t>
  </si>
  <si>
    <t>BANCA DE APOIO DE PANELAS,COM BASE DE ALVENARIA DE TIJOLO MACICO E CONCRETO SIMPLES,ACABAMENTO COM AZULEJO BRANCO (15X15)CM E CIMENTADO,NO TRACO 1:3,CONFORME PROJETO N° 6021/EMOP,EXCLUSIVE ESTRADO DE MADEIRA</t>
  </si>
  <si>
    <t>18.023.0014-A</t>
  </si>
  <si>
    <t>18.023.0020-0</t>
  </si>
  <si>
    <t>BANCA DE APOIO DE PANELAS,COM BASE DE ALVENARIA DE TIJOLO MACICO E CONCRETO SIMPLES,ACABAMENTO COM AZULEJO BRANCO (15X15)CM E CIMENTADO,NO TRACO 1:3,CONFORME PROJETO N° 6021/EMOP,COM ESTRADO DE MADEIRA APOIADO NO CIMENTADO,EXCLUSIVE PINTURA</t>
  </si>
  <si>
    <t>18.023.0020-A</t>
  </si>
  <si>
    <t>18.024.0001-0</t>
  </si>
  <si>
    <t>BALCAO DE ATENDIMENTO EM CONCRETO APARENTE,JANELA GUILHOTINA EM 3 MODULOS EM MADEIRA DE LEI,CONFORME PROJETO Nº6022/EMOP,EXCLUSIVE FERRAGENS E PINTURA.FORNECIMENTO E COLOCACAO</t>
  </si>
  <si>
    <t>18.024.0001-A</t>
  </si>
  <si>
    <t>18.024.0002-0</t>
  </si>
  <si>
    <t>BALCAO DE ATENDIMENTO EM CONCRETO APARENTE,COM PASSAGEM,JANELA GRILHOTINA EM 3 MODULOS EM MADEIRA DE LEI,PORTA EM COMPENSADO DE 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</si>
  <si>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</si>
  <si>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</si>
  <si>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</si>
  <si>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</si>
  <si>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</si>
  <si>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</si>
  <si>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</si>
  <si>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</si>
  <si>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</si>
  <si>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</si>
  <si>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</si>
  <si>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 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</si>
  <si>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</si>
  <si>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</si>
  <si>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</si>
  <si>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</si>
  <si>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</si>
  <si>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 ESTE),COM DUAS SAIDAS,AGUA GELADA E TEMPERATURA AMBIENTE,CONFORME ABNT NBR 16236.FORNECIMENTO</t>
  </si>
  <si>
    <t>18.025.0010-A</t>
  </si>
  <si>
    <t>18.025.0050-0</t>
  </si>
  <si>
    <t>CAMARA FRIGORIFICA P/CADAVERES,C/2 LUGARES,TEMPERATURA PROJETO 0 A 3ºC,UNIDADE CONDENSADORA EM TORNO 1.1/4 HP-220V,EVAPORACAO TIPO AR FORCADO,ISOLAMENTO EM POLIURETANO EXPANDIDO,CONSTRUCAO INTERNA E EXTERNA EM ACO INOXIDAVEL AISI 304 LIGA 18.8,TRILHOS TELESCOPICOS.O CUSTO INCLUI 1 MACA,P/CADA PORTA,EM ACO INOXIDAVEL C/CAPACIDADE ATE 200KG.FORN.E INSTALACAO</t>
  </si>
  <si>
    <t>18.025.0050-A</t>
  </si>
  <si>
    <t>18.025.0055-0</t>
  </si>
  <si>
    <t>CAMARA FRIGORIFICA P/CADAVERES,C/4 LUGARES,TEMPERATURA PROJETO 0 A 3ºC,UNIDADE CONDENSADORA EM TORNO 1.1/2 HP-220V,EVAPORACAO TIPO AR FORCADO,ISOLAMENTO EM POLIURETANO EXPANDIDO,CONSTRUCAO INTERNA E EXTERNA EM ACO INOXIDAVEL AISI 304 LIGA 18.8,TRILHOS TELESCOPICOS.O CUSTO INCLUI 1 MACA,P/CADA PORTA,EM ACO INOXIDAVEL C/CAPACIDADE ATE 200KG.FORN.E INSTALACAO</t>
  </si>
  <si>
    <t>18.025.0055-A</t>
  </si>
  <si>
    <t>18.025.0060-0</t>
  </si>
  <si>
    <t>CAMARA FRIGORIFICA P/CADAVERES,C/6 LUGARES,TEMPERATURA PROJETO 0 A 3ºC,UNIDADE CONDENSADORA EM TORNO 1.3/4 HP-220V,EVAPORACAO TIPO AR FORCADO,ISOLAMENTO EM POLIURETANO EXPANDIDO,CONSTRUCAO INTERNA E EXTERNA EM ACO INOXIDAVEL AISI 304 LIGA 18.8,TRILHOS TELESCOPICOS.O CUSTO INCLUI 1 MACA,P/CADA PORTA,EM ACO INOXIDAVEL C/CAPACIDADE ATE 200KG.FORN.E INSTALACAO</t>
  </si>
  <si>
    <t>18.025.0060-A</t>
  </si>
  <si>
    <t>18.025.0065-0</t>
  </si>
  <si>
    <t>CAMARA FRIGORIFICA P/CADAVERES,C/8 LUGARES,TEMPERATURA PROJETO 0 A 3ºC,UNIDADE CONDENSADORA EM TORNO 2.1/4 HP-220V,EVAPORACAO TIPO AR FORCADO,ISOLAMENTO EM POLIURETANO EXPANDIDO,CONSTRUCAO INTERNA E EXTERNA EM ACO INOXIDAVEL AISI 304 LIGA 18.8,TRILHOS TELESCOPICOS.O CUSTO INCLUI 1 MACA,P/CADA PORTA,EM ACO INOXIDAVEL C/CAPACIDADE ATE 200KG.FORN.E INSTALACAO</t>
  </si>
  <si>
    <t>18.025.0065-A</t>
  </si>
  <si>
    <t>18.025.0075-0</t>
  </si>
  <si>
    <t>CAMARA FRIGORIFICA P/CADAVERES,C/12 LUGARES,TEMPERATURA PROJETO 0 A 3ºC,UNIDADE CONDENSADORA EM TORNO 2,5 HP-220V,EVAPORACAO TIPO AR FORCADO,ISOLAMENTO EM POLIURETANO EXPANDIDO,CONSTRUCAO INTERNA E EXTERNA EM ACO INOXIDAVEL AISI 304 LIGA 18.8,TRILHOS TELESCOPICOS.O CUSTO INCLUI 1 MACA,P/CADA PORTA,EM ACO INOXIDAVEL C/CAPACIDADE ATE 200KG.FORN.E INSTALACAO</t>
  </si>
  <si>
    <t>18.025.0075-A</t>
  </si>
  <si>
    <t>18.025.0150-0</t>
  </si>
  <si>
    <t>MESA DE AUTOPSIA OU NECROPSIA COM LAVATORIO E RECIPIENTE PARA COLETA DE MATERIAIS.FORNECIMENTO</t>
  </si>
  <si>
    <t>18.025.0150-A</t>
  </si>
  <si>
    <t>18.026.0009-0</t>
  </si>
  <si>
    <t>APARELHO DE AR CONDICIONADO TIPO JANELA DE 27.000BTU/H,FRIO,MECANICO,220V.FORNECIMENTO</t>
  </si>
  <si>
    <t>18.026.0009-A</t>
  </si>
  <si>
    <t>18.026.0010-0</t>
  </si>
  <si>
    <t>APARELHO DE AR CONDICIONADO TIPO JANELA DE 18.000BTU/H,FRIO,MECANICO,220V.FORNECIMENTO</t>
  </si>
  <si>
    <t>18.026.0010-A</t>
  </si>
  <si>
    <t>18.026.0012-0</t>
  </si>
  <si>
    <t>APARELHO DE AR CONDICIONADO TIPO JANELA DE 12.000BTU/H,FRIO,MECANICO,110V.FORNECIMENTO</t>
  </si>
  <si>
    <t>18.026.0012-A</t>
  </si>
  <si>
    <t>18.026.0015-0</t>
  </si>
  <si>
    <t>APARELHO DE AR CONDICIONADO TIPO JANELA DE 10.000BTU/H,FRIO,MECANICO,110V.FORNECIMENTO</t>
  </si>
  <si>
    <t>18.026.0015-A</t>
  </si>
  <si>
    <t>18.026.0020-0</t>
  </si>
  <si>
    <t>APARELHO DE AR CONDICIONADO TIPO JANELA DE 7.500BTU/H,FRIO,MECANICO,110V.FORNECIMENTO</t>
  </si>
  <si>
    <t>18.026.0020-A</t>
  </si>
  <si>
    <t>18.027.0040-0</t>
  </si>
  <si>
    <t>LUMINARIA DE EMERGENCIA DE SOBREPOR,EM PLASTICO,EQUIPADA COM BATERIA SELADA RECARREGAVEL COM 60 LAMPADAS EM LED. FORNECIMENTO E COLOCACAO</t>
  </si>
  <si>
    <t>18.027.0040-A</t>
  </si>
  <si>
    <t>18.027.0045-0</t>
  </si>
  <si>
    <t>LUMINARIA DE EMERGENCIA DE SOBREPOR,EM PLASTICO,EQUIPADA COM BATERIA SELADA RECARREGAVEL COM 30 LAMPADAS EM LED. FORNECIMENTO E COLOCACAO</t>
  </si>
  <si>
    <t>18.027.0045-A</t>
  </si>
  <si>
    <t>18.027.0070-0</t>
  </si>
  <si>
    <t>PLACA DE SINALIZACAO AUTONOMA,EM LED,PERSONALIZADA (NAO FUME),110/220V,COM DIMENSOES APROXIMADAS DE (60X24)CM.FORNECIMENTO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</si>
  <si>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</si>
  <si>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</si>
  <si>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</si>
  <si>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</si>
  <si>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</si>
  <si>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</si>
  <si>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</si>
  <si>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</si>
  <si>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</si>
  <si>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</si>
  <si>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</si>
  <si>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</si>
  <si>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</si>
  <si>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18.027.0097-0</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</si>
  <si>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</si>
  <si>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</si>
  <si>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</si>
  <si>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</si>
  <si>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</si>
  <si>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18.027.0110-0</t>
  </si>
  <si>
    <t>LUMINARIA A PROVA DE GASES,VAPORES E POS,HERMETICA,COM LENTE DE VIDRO TRANSPARENTE,CORPO E GRADE EM ALUMINIO FUNDIDO,PARA LAMPADA LED ATE 25W,MISTA OU VAPOR DE MERCURIO ATE 250W,PARA COLOCACAO EM TETO,EXCLUSIVE LAMPADA.FORNECIMENTO E COLOCACAO</t>
  </si>
  <si>
    <t>18.027.0110-A</t>
  </si>
  <si>
    <t>18.027.0112-0</t>
  </si>
  <si>
    <t>LUMINARIA A PROVA DE GASES,VAPORES E POS,HERMETICA,COM LENTE DE VIDRO TRANSPARENTE,CORPO E GRADE EM ALUMINIO FUNDIDO,PARA LAMPADA LED ATE 25W,MISTA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</si>
  <si>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</si>
  <si>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</si>
  <si>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</si>
  <si>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</si>
  <si>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</si>
  <si>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</si>
  <si>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</si>
  <si>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18.027.0131-0</t>
  </si>
  <si>
    <t>PROJETOR RETANGULAR PARA ILUMINACAO DE QUADRAS DE ESPORTE,PATIOS OU FACHADAS,EM ALUMINIO,FECHAMENTO EM VIDRO TEMPERADO,PARA LAMPADA COMPACTA ATE 85W,MISTA ATE 500W OU VAPOR DE MERCURIO/METALICO/SODIO DE 250W A 400W,EXCLUSIVE LAMPADA.FORNECIMENTO E COLOCACAO</t>
  </si>
  <si>
    <t>18.027.0131-A</t>
  </si>
  <si>
    <t>18.027.0140-0</t>
  </si>
  <si>
    <t>LUMINARIA PARA SINALIZACAO DE GARAGEM,DUPLA,CORPO EM ALUMINIO SILICIO,GLOBO EM PLASTICO PRISMATICO ROSQUEADO AO CORPO,PARA LAMPADA LED DE 7W,100/240V,INCLUSIVE LAMPADA.FORNECIMENTO E COLOCACAO</t>
  </si>
  <si>
    <t>18.027.0140-A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</si>
  <si>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</si>
  <si>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</si>
  <si>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</si>
  <si>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</si>
  <si>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</si>
  <si>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</si>
  <si>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</si>
  <si>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</si>
  <si>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</si>
  <si>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</si>
  <si>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</si>
  <si>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</si>
  <si>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</si>
  <si>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</si>
  <si>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 DE ALTO FATOR DE POTENCIA E LAMPADA FLUORESCENTE DE 1X16W.FORNECIMENTO E COLOCACAO</t>
  </si>
  <si>
    <t>18.027.0300-A</t>
  </si>
  <si>
    <t>18.027.0301-0</t>
  </si>
  <si>
    <t>LUMINARIA DE SOBREPOR,FIXADA EM LAJE OU FORRO,TIPO CALHA,CHANFRADA OU PRISMATICA,COMPLETA,EQUIPADA COM REATOR ELETRONICO DE ALTO FATOR DE POTENCIA E LAMPADA FLUORESCENTE DE 1X18W.FORNECIMENTO E COLOCACAO</t>
  </si>
  <si>
    <t>18.027.0301-A</t>
  </si>
  <si>
    <t>18.027.0302-0</t>
  </si>
  <si>
    <t>LUMINARIA DE SOBREPOR,FIXADA EM LAJE OU FORRO,TIPO CALHA,CHANFRADA OU PRISMATICA,COMPLETA,EQUIPADA COM REATOR ELETRONICO DE ALTO FATOR DE POTENCIA E LAMPADA FLUORESCENTE DE 1X20W.FORNECIMENTO E COLOCACAO</t>
  </si>
  <si>
    <t>18.027.0302-A</t>
  </si>
  <si>
    <t>18.027.0303-0</t>
  </si>
  <si>
    <t>LUMINARIA DE SOBREPOR,FIXADA EM LAJE OU FORRO,TIPO CALHA,CHANFRADA OU PRISMATICA,COMPLETA,EQUIPADA COM REATOR ELETRONICO DE ALTO FATOR DE POTENCIA E LAMPADA FLUORESCENTE DE 1X32W.FORNECIMENTO E COLOCACAO</t>
  </si>
  <si>
    <t>18.027.0303-A</t>
  </si>
  <si>
    <t>18.027.0304-0</t>
  </si>
  <si>
    <t>LUMINARIA DE SOBREPOR,FIXADA EM LAJE OU FORRO,TIPO CALHA,CHANFRADA OU PRISMATICA,COMPLETA,EQUIPADA COM REATOR ELETRONICO DE ALTO FATOR DE POTENCIA E LAMPADA FLUORESCENTE DE 1X36W.FORNECIMENTO E COLOCACAO</t>
  </si>
  <si>
    <t>18.027.0304-A</t>
  </si>
  <si>
    <t>18.027.0305-0</t>
  </si>
  <si>
    <t>LUMINARIA DE SOBREPOR,FIXADA EM LAJE OU FORRO,TIPO CALHA,CHANFRADA OU PRISMATICA,COMPLETA,EQUIPADA COM REATOR ELETRONICO DE ALTO FATOR DE POTENCIA E LAMPADA FLUORESCENTE DE 1X40W.FORNECIMENTO E COLOCACAO</t>
  </si>
  <si>
    <t>18.027.0305-A</t>
  </si>
  <si>
    <t>18.027.0310-0</t>
  </si>
  <si>
    <t>LUMINARIA DE SOBREPOR,FIXADA EM LAJE OU FORRO,TIPO CALHA,CHANFRADA OU PRISMATICA,COMPLETA,EQUIPADA COM REATOR ELETRONICO DE ALTO FATOR DE POTENCIA E LAMPADA FLUORESCENTE DE 2X16W.FORNECIMENTO E COLOCACAO</t>
  </si>
  <si>
    <t>18.027.0310-A</t>
  </si>
  <si>
    <t>18.027.0311-0</t>
  </si>
  <si>
    <t>LUMINARIA DE SOBREPOR,FIXADA EM LAJE OU FORRO,TIPO CALHA,CHANFRADA OU PRISMATICA,COMPLETA,EQUIPADA COM REATOR ELETRONICO DE ALTO FATOR DE POTENCIA E LAMPADA FLUORESCENTE DE 2X18W.FORNECIMENTO E COLOCACAO</t>
  </si>
  <si>
    <t>18.027.0311-A</t>
  </si>
  <si>
    <t>18.027.0312-0</t>
  </si>
  <si>
    <t>LUMINARIA DE SOBREPOR,FIXADA EM LAJE OU FORRO,TIPO CALHA,CHANFRADA OU PRISMATICA,COMPLETA,EQUIPADA COM REATOR ELETRONICO DE ALTO FATOR DE POTENCIA E LAMPADA FLUORESCENTE DE 2X20W.FORNECIMENTO E COLOCACAO</t>
  </si>
  <si>
    <t>18.027.0312-A</t>
  </si>
  <si>
    <t>18.027.0313-0</t>
  </si>
  <si>
    <t>LUMINARIA DE SOBREPOR,FIXADA EM LAJE OU FORRO,TIPO CALHA,CHANFRADA OU PRISMATICA,COMPLETA,EQUIPADA COM REATOR ELETRONICO DE ALTO FATOR DE POTENCIA E LAMPADA FLUORESCENTE DE 2X32W.FORNECIMENTO E COLOCACAO</t>
  </si>
  <si>
    <t>18.027.0313-A</t>
  </si>
  <si>
    <t>18.027.0314-0</t>
  </si>
  <si>
    <t>LUMINARIA DE SOBREPOR,FIXADA EM LAJE OU FORRO,TIPO CALHA,CHANFRADA OU PRISMATICA,COMPLETA,EQUIPADA COM REATOR ELETRONICO DE ALTO FATOR DE POTENCIA E LAMPADA FLUORESCENTE DE 2X36W.FORNECIMENTO E COLOCACAO</t>
  </si>
  <si>
    <t>18.027.0314-A</t>
  </si>
  <si>
    <t>18.027.0315-0</t>
  </si>
  <si>
    <t>LUMINARIA DE SOBREPOR,FIXADA EM LAJE OU FORRO,TIPO CALHA,CHANFRADA OU PRISMATICA,COMPLETA,EQUIPADA COM REATOR ELETRONICO DE ALTO FATOR DE POTENCIA E LAMPADA FLUORESCENTE DE 2X40W.FORNECIMENTO E COLOCACAO</t>
  </si>
  <si>
    <t>18.027.0315-A</t>
  </si>
  <si>
    <t>18.027.0320-0</t>
  </si>
  <si>
    <t>LUMINARIA DE SOBREPOR,FIXADA EM LAJE OU FORRO,TIPO CALHA,CHANFRADA OU PRISMATICA,COMPLETA,EQUIPADA COM REATOR ELETRONICO DE ALTO FATOR DE POTENCIA E LAMPADA FLUORESCENTE DE 3X16W.FORNECIMENTO E COLOCACAO</t>
  </si>
  <si>
    <t>18.027.0320-A</t>
  </si>
  <si>
    <t>18.027.0321-0</t>
  </si>
  <si>
    <t>LUMINARIA DE SOBREPOR,FIXADA EM LAJE OU FORRO,TIPO CALHA,CHANFRADA OU PRISMATICA,COMPLETA,EQUIPADA COM REATOR ELETRONICO DE ALTO FATOR DE POTENCIA E LAMPADA FLUORESCENTE DE 3X18W.FORNECIMENTO E COLOCACAO</t>
  </si>
  <si>
    <t>18.027.0321-A</t>
  </si>
  <si>
    <t>18.027.0322-0</t>
  </si>
  <si>
    <t>LUMINARIA DE SOBREPOR,FIXADA EM LAJE OU FORRO,TIPO CALHA,CHANFRADA OU PRISMATICA,COMPLETA,EQUIPADA COM REATOR ELETRONICO DE ALTO FATOR DE POTENCIA E LAMPADA FLUORESCENTE DE 3X20W.FORNECIMENTO E COLOCACAO</t>
  </si>
  <si>
    <t>18.027.0322-A</t>
  </si>
  <si>
    <t>18.027.0323-0</t>
  </si>
  <si>
    <t>LUMINARIA DE SOBREPOR,FIXADA EM LAJE OU FORRO,TIPO CALHA,CHANFRADA OU PRISMATICA,COMPLETA,EQUIPADA COM REATOR ELETRONICO DE ALTO FATOR DE POTENCIA E LAMPADA FLUORESCENTE DE 3X32W.FORNECIMENTO E COLOCACAO</t>
  </si>
  <si>
    <t>18.027.0323-A</t>
  </si>
  <si>
    <t>18.027.0324-0</t>
  </si>
  <si>
    <t>LUMINARIA DE SOBREPOR,FIXADA EM LAJE OU FORRO,TIPO CALHA,CHANFRADA OU PRISMATICA,COMPLETA,EQUIPADA COM REATOR ELETRONICO DE ALTO FATOR DE POTENCIA E LAMPADA FLUORESCENTE DE 3X36W.FORNECIMENTO E COLOCACAO</t>
  </si>
  <si>
    <t>18.027.0324-A</t>
  </si>
  <si>
    <t>18.027.0325-0</t>
  </si>
  <si>
    <t>LUMINARIA DE SOBREPOR,FIXADA EM LAJE OU FORRO,TIPO CALHA,CHANFRADA OU PRISMATICA,COMPLETA,EQUIPADA COM REATOR ELETRONICO DE ALTO FATOR DE POTENCIA E LAMPADA FLUORESCENTE DE 3X40W.FORNECIMENTO E COLOCACAO</t>
  </si>
  <si>
    <t>18.027.0325-A</t>
  </si>
  <si>
    <t>18.027.0330-0</t>
  </si>
  <si>
    <t>LUMINARIA DE SOBREPOR,FIXADA EM LAJE OU FORRO,TIPO CALHA,CHANFRADA OU PRISMATICA,COMPLETA,EQUIPADA COM REATOR ELETRONICO DE ALTO FATOR DE POTENCIA E LAMPADA FLUORESCENTE DE 4X16W.FORNECIMENTO E COLOCACAO</t>
  </si>
  <si>
    <t>18.027.0330-A</t>
  </si>
  <si>
    <t>18.027.0331-0</t>
  </si>
  <si>
    <t>LUMINARIA DE SOBREPOR,FIXADA EM LAJE OU FORRO,TIPO CALHA,CHANFRADA OU PRISMATICA,COMPLETA,EQUIPADA COM REATOR ELETRONICO DE ALTO FATOR DE POTENCIA E LAMPADA FLUORESCENTE DE 4X18W.FORNECIMENTO E COLOCACAO</t>
  </si>
  <si>
    <t>18.027.0331-A</t>
  </si>
  <si>
    <t>18.027.0332-0</t>
  </si>
  <si>
    <t>LUMINARIA DE SOBREPOR,FIXADA EM LAJE OU FORRO,TIPO CALHA,CHANFRADA OU PRISMATICA,COMPLETA,EQUIPADA COM REATOR ELETRONICO DE ALTO FATOR DE POTENCIA E LAMPADA FLUORESCENTE DE 4X20W.FORNECIMENTO E COLOCACAO</t>
  </si>
  <si>
    <t>18.027.0332-A</t>
  </si>
  <si>
    <t>18.027.0333-0</t>
  </si>
  <si>
    <t>LUMINARIA DE SOBREPOR,FIXADA EM LAJE OU FORRO,TIPO CALHA,CHANFRADA OU PRISMATICA,COMPLETA,EQUIPADA COM REATOR ELETRONICO DE ALTO FATOR DE POTENCIA E LAMPADA FLUORESCENTE DE 4X32W.FORNECIMENTO E COLOCACAO</t>
  </si>
  <si>
    <t>18.027.0333-A</t>
  </si>
  <si>
    <t>18.027.0334-0</t>
  </si>
  <si>
    <t>LUMINARIA DE SOBREPOR,FIXADA EM LAJE OU FORRO,TIPO CALHA,CHANFRADA OU PRISMATICA,COMPLETA,EQUIPADA COM REATOR ELETRONICO DE ALTO FATOR DE POTENCIA E LAMPADA FLUORESCENTE DE 4X36W.FORNECIMENTO E COLOCACAO</t>
  </si>
  <si>
    <t>18.027.0334-A</t>
  </si>
  <si>
    <t>18.027.0335-0</t>
  </si>
  <si>
    <t>LUMINARIA DE SOBREPOR,FIXADA EM LAJE OU FORRO,TIPO CALHA,CHANFRADA OU PRISMATICA,COMPLETA,EQUIPADA COM REATOR ELETRONICO 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</si>
  <si>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</si>
  <si>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</si>
  <si>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</si>
  <si>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</si>
  <si>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</si>
  <si>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</si>
  <si>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</si>
  <si>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</si>
  <si>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 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</si>
  <si>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</si>
  <si>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</si>
  <si>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</si>
  <si>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</si>
  <si>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</si>
  <si>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 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</si>
  <si>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</si>
  <si>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</si>
  <si>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</si>
  <si>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</si>
  <si>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</si>
  <si>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</si>
  <si>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</si>
  <si>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</si>
  <si>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</si>
  <si>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</si>
  <si>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</si>
  <si>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</si>
  <si>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</si>
  <si>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</si>
  <si>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 TRATADA E PINTURA ELETROSTATICA BRANCA,REFLETOR EM ALUMINIO 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</si>
  <si>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</si>
  <si>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</si>
  <si>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</si>
  <si>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</si>
  <si>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</si>
  <si>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 TRATADA E PINTURA ELETROSTATICA BRANCA,REFLETOR EM ALUMINIO DE ALTO BRILHO,COM REATOR DE ALTO FATOR DE POTENCIA,BI-VOLT.FORNECIMENTO E COLOCACAO</t>
  </si>
  <si>
    <t>18.027.0426-A</t>
  </si>
  <si>
    <t>18.027.0430-0</t>
  </si>
  <si>
    <t>LUMINARIA DE EMBUTIR,FIXADA EM GESSO,PARA LAMPADA LED DE 25W (INCLUSIVE LAMPADA).FORNECIMENTO E COLOCACAO</t>
  </si>
  <si>
    <t>18.027.0430-A</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</si>
  <si>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</si>
  <si>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</si>
  <si>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</si>
  <si>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</si>
  <si>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</si>
  <si>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</si>
  <si>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</si>
  <si>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 LAMPADA.FORNECIMENTO E COLOCACAO</t>
  </si>
  <si>
    <t>18.027.0445-A</t>
  </si>
  <si>
    <t>18.027.0450-0</t>
  </si>
  <si>
    <t>ARANDELA TIPO "MEIA-LUA",VIDRO ACETINADO,COR BRANCA,EXCLUSIVE LAMPADA.FORNECIMENTO E COLOCACAO</t>
  </si>
  <si>
    <t>18.027.0450-A</t>
  </si>
  <si>
    <t>18.027.0455-0</t>
  </si>
  <si>
    <t>GLOBO ESFERICO,PLAFONIER REPUXADO DE ALUMINIO COM DIFUSOR EM BASE DE VIDRO LEITOSO DE (10X15)CM.FORNECIMENTO E COLOCACAO</t>
  </si>
  <si>
    <t>18.027.0455-A</t>
  </si>
  <si>
    <t>18.027.0457-0</t>
  </si>
  <si>
    <t>GLOBO ESFERICO,PLAFONIER REPUXADO DE ALUMINIO COM DIFUSOR EM 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</si>
  <si>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</si>
  <si>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</si>
  <si>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</si>
  <si>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</si>
  <si>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</si>
  <si>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</si>
  <si>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</si>
  <si>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</si>
  <si>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 DE 1 X 18W. FORNECIMENTO E COLOCACAO</t>
  </si>
  <si>
    <t>18.027.0472-A</t>
  </si>
  <si>
    <t>LUMINARIA DE SOBREPOR, FIXADA EM LAJE OU FORRO, TIPO CALHA,CHANFRADA OU PRISMATICA, COMPLETA, COM LAMPADA LED TUBULAR DE 2 X 9W. FORNECIMENTO E COLOCACAO</t>
  </si>
  <si>
    <t>18.027.0476-0</t>
  </si>
  <si>
    <t>LUMINARIA DE SOBREPOR, FIXADA EM LAJE OU FORRO, TIPO CALHA,CHANFRADA OU PRISMATICA, COMPLETA, COM LAMPADA LED TUBULAR DE 2 X 18W. FORNECIMENTO E COLOCACAO</t>
  </si>
  <si>
    <t>18.027.0476-A</t>
  </si>
  <si>
    <t>18.027.0478-0</t>
  </si>
  <si>
    <t>LUMINARIA DE SOBREPOR, FIXADA EM LAJE OU FORRO, TIPO CALHA,CHANFRADA OU PRISMATICA, COMPLETA, COM LAMPADA LED TUBULAR DE 3 X 9W. FORNECIMENTO E COLOCACAO</t>
  </si>
  <si>
    <t>18.027.0478-A</t>
  </si>
  <si>
    <t>18.027.0480-0</t>
  </si>
  <si>
    <t>LUMINARIA DE SOBREPOR, FIXADA EM LAJE OU FORRO, TIPO CALHA,CHANFRADA OU PRISMATICA, COMPLETA, COM LAMPADA LED TUBULAR DE 3 X 18W.FORNECIMENTO E COLOCACAO</t>
  </si>
  <si>
    <t>18.027.0480-A</t>
  </si>
  <si>
    <t>18.027.0482-0</t>
  </si>
  <si>
    <t>LUMINARIA DE SOBREPOR, FIXADA EM LAJE OU FORRO, TIPO CALHA,CHANFRADA OU PRISMATICA, COMPLETA, COM LAMPADA LED TUBULAR DE 4 X 9W.FORNECIMENTO E COLOCACAO</t>
  </si>
  <si>
    <t>18.027.0482-A</t>
  </si>
  <si>
    <t>18.027.0484-0</t>
  </si>
  <si>
    <t>LUMINARIA DE SOBREPOR, FIXADA EM LAJE OU FORRO, TIPO CALHA,CHANFRADA OU PRISMATICA, COMPLETA, COM LAMPADA LED TUBULAR 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</si>
  <si>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</si>
  <si>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</si>
  <si>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</si>
  <si>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</si>
  <si>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</si>
  <si>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</si>
  <si>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</si>
  <si>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</si>
  <si>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</si>
  <si>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</si>
  <si>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</si>
  <si>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</si>
  <si>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</si>
  <si>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</si>
  <si>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</si>
  <si>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</si>
  <si>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</si>
  <si>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 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</si>
  <si>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</si>
  <si>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</si>
  <si>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</si>
  <si>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</si>
  <si>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</si>
  <si>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</si>
  <si>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</si>
  <si>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</si>
  <si>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</si>
  <si>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</si>
  <si>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</si>
  <si>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</si>
  <si>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</si>
  <si>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</si>
  <si>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</si>
  <si>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</si>
  <si>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</si>
  <si>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</si>
  <si>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</si>
  <si>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18.028.0001-0</t>
  </si>
  <si>
    <t>TRANSFORMADOR DE DISTRIBUICAO DE 30KVA,ABRIGADA,CLASSE 15KV,REFRIGERACAO A OLEO MINERAL,TENSAO PRIMARIA DE 13,8KV,TENSAOSECUNDARIA DE 220/127V-60HZ.FORNECIMENTO E COLOCACAO</t>
  </si>
  <si>
    <t>18.028.0001-A</t>
  </si>
  <si>
    <t>18.028.0005-0</t>
  </si>
  <si>
    <t>TRANSFORMADOR DE DISTRIBUICAO DE 45KVA,ABRIGADA,CLASSE 15KV,REFRIGERACAO A OLEO MINERAL,TENSAO PRIMARIA DE 13,8KV,TENSAOSECUNDARIA DE 220/127V-60HZ.FORNECIMENTO E COLOCACAO</t>
  </si>
  <si>
    <t>18.028.0005-A</t>
  </si>
  <si>
    <t>18.028.0010-0</t>
  </si>
  <si>
    <t>TRANSFORMADOR DE DISTRIBUICAO DE 75KVA,ABRIGADA,CLASSE 15KV,REFRIGERACAO A OLEO MINERAL,TENSAO PRIMARIA DE 13,8KV,TENSAOSECUNDARIA DE 220/127V-60HZ.FORNECIMENTO E COLOCACAO</t>
  </si>
  <si>
    <t>18.028.0010-A</t>
  </si>
  <si>
    <t>18.028.0015-0</t>
  </si>
  <si>
    <t>TRANSFORMADOR DE DISTRIBUICAO DE 112,5KVA,ABRIGADA,CLASSE 15KV,REFRIGERACAO A OLEO MINERAL,TENSAO PRIMARIA DE 13,8KV,TENSAO SECUNDARIA DE 220/127V-60HZ.FORNECIMENTO E COLOCACAO</t>
  </si>
  <si>
    <t>18.028.0015-A</t>
  </si>
  <si>
    <t>18.028.0020-0</t>
  </si>
  <si>
    <t>TRANSFORMADOR DE DISTRIBUICAO DE 150KVA,ABRIGADA,CLASSE 15KV,REFRIGERACAO A OLEO MINERAL,TENSAO PRIMARIA DE 13,8KV,TENSAO SECUNDARIA DE 220/127V-60HZ.FORNECIMENTO E COLOCACAO</t>
  </si>
  <si>
    <t>18.028.0020-A</t>
  </si>
  <si>
    <t>18.028.0025-0</t>
  </si>
  <si>
    <t>TRANSFORMADOR DE DISTRIBUICAO DE 225KVA,ABRIGADA,CLASSE 15KV,REFRIGERACAO A OLEO MINERAL,TENSAO PRIMARIA DE 13,8KV,TENSAO SECUNDARIA DE 220/127V-60HZ.FORNECIMENTO E COLOCACAO</t>
  </si>
  <si>
    <t>18.028.0025-A</t>
  </si>
  <si>
    <t>18.028.0030-0</t>
  </si>
  <si>
    <t>TRANSFORMADOR DE DISTRIBUICAO DE 300KVA,ABRIGADA,CLASSE 15KV,REFRIGERACAO A OLEO MINERAL,TENSAO PRIMARIA DE 13,8KV,TENSAO SECUNDARIA DE 220/127V-60HZ.FORNECIMENTO E COLOCACAO</t>
  </si>
  <si>
    <t>18.028.0030-A</t>
  </si>
  <si>
    <t>18.028.0035-0</t>
  </si>
  <si>
    <t>TRANSFORMADOR DE DISTRIBUICAO DE 500KVA,ABRIGADA,CLASSE 15KV,REFRIGERACAO A OLEO MINERAL,TENSAO PRIMARIA DE 13,8KV,TENSAO SECUNDARIA DE 220/127V-60HZ.FORNECIMENTO E COLOCACAO</t>
  </si>
  <si>
    <t>18.028.0035-A</t>
  </si>
  <si>
    <t>18.028.0040-0</t>
  </si>
  <si>
    <t>TRANSFORMADOR DE DISTRIBUICAO DE 750KVA,ABRIGADA,CLASSE 15KV,REFRIGERACAO A OLEO MINERAL,TENSAO PRIMARIA DE 13,8KV,TENSAO SECUNDARIA DE 220/127V-60HZ.FORNECIMENTO E COLOCACAO</t>
  </si>
  <si>
    <t>18.028.0040-A</t>
  </si>
  <si>
    <t>18.028.0050-0</t>
  </si>
  <si>
    <t>TRANSFORMADOR DE DISTRIBUICAO DE 1.000KVA,ABRIGADA,CLASSE 15KV,REFRIGERACAO A OLEO MINERAL,TENSAO PRIMARIA DE 13,8KV,TENSAO SECUNDARIA DE 220/127V-60HZ.FORNECIMENTO E COLOCACAO</t>
  </si>
  <si>
    <t>18.028.0050-A</t>
  </si>
  <si>
    <t>18.028.0060-0</t>
  </si>
  <si>
    <t>TRANSFORMADOR DE DISTRIBUICAO DE 75KVA,TIPO PEDESTAL,CLASSE15KV,REFRIGERACAO A OLEO MINERAL OU SILICONE,LIQUIDO ISOLANTE,TENSAO PRIMARIA DE 13,8KV,TENSAO SECUNDARIA DE 220/127V-60HZ,NBI 95KV,GRAU DE PROTECAO IP 54.FORNECIMENTO E COLOCACAO</t>
  </si>
  <si>
    <t>18.028.0060-A</t>
  </si>
  <si>
    <t>18.028.0063-0</t>
  </si>
  <si>
    <t>TRANSFORMADOR DE DISTRIBUICAO DE 112,5KVA,TIPO PEDESTAL,CLASSE 15KV,REFRIGERACAO A OLEO MINERAL OU SILICONE,LIQUIDO ISOLANTE,TENSAO PRIMARIA DE 13,8KV,TENSAO SECUNDARIA DE 220/127V-60HZ,NBI 95KV,GRAU DE PROTECAO IP 54.FORNECIMENTO E COLOCACAO</t>
  </si>
  <si>
    <t>18.028.0063-A</t>
  </si>
  <si>
    <t>18.028.0065-0</t>
  </si>
  <si>
    <t>TRANSFORMADOR DE DISTRIBUICAO DE 150KVA,TIPO PEDESTAL,CLASSE 15KV,REFRIGERACAO A OLEO MINERAL OU SILICONE,LIQUIDO ISOLANTE,TENSAO PRIMARIA DE 13,8KV,TENSAO SECUNDARIA DE 220/127V-60HZ,NBI 95KV,GRAU DE PROTECAO IP 54.FORNECIMENTO E COLOCACAO</t>
  </si>
  <si>
    <t>18.028.0065-A</t>
  </si>
  <si>
    <t>18.028.0068-0</t>
  </si>
  <si>
    <t>TRANSFORMADOR DE DISTRIBUICAO DE 300KVA,TIPO PEDESTAL,CLASSE 15KV,REFRIGERACAO A OLEO MINERAL OU SILICONE,LIQUIDO ISOLANTE,TENSAO PRIMARIA DE 13,8KV,TENSAO SECUNDARIA DE 220/127V-60HZ,NBI 95KV,GRAU DE PROTECAO IP 54.FORNECIMENTO E COLOCACAO</t>
  </si>
  <si>
    <t>18.028.0068-A</t>
  </si>
  <si>
    <t>18.028.0070-0</t>
  </si>
  <si>
    <t>TRANSFORMADOR DE DISTRIBUICAO DE 500KVA,TIPO PEDESTAL,CLASSE 15KV,REFRIGERACAO A OLEO MINERAL OU SILICONE,LIQUIDO ISOLANTE,TENSAO PRIMARIA DE 13,8KV,TENSAO SECUNDARIA DE 220/127V-60HZ,NBI 95KV,GRAU DE PROTECAO IP 54.FORNECIMENTO E COLOCACAO</t>
  </si>
  <si>
    <t>18.028.0070-A</t>
  </si>
  <si>
    <t>18.028.0073-0</t>
  </si>
  <si>
    <t>TRANSFORMADOR DE DISTRIBUICAO DE 750KVA,TIPO PEDESTAL,CLASSE 15KV,REFRIGERACAO A OLEO MINERAL OU SILICONE,LIQUIDO ISOLANTE,TENSAO PRIMARIA DE 13,8KV,TENSAO SECUNDARIA DE 220/127V-60HZ,NBI 95KV,GRAU DE PROTECAO IP 54.FORNECIMENTO E COLOCACAO</t>
  </si>
  <si>
    <t>18.028.0073-A</t>
  </si>
  <si>
    <t>18.028.0075-0</t>
  </si>
  <si>
    <t>TRANSFORMADOR DE DISTRIBUICAO DE 1.000KVA,TIPO PEDESTAL,CLASSE 15KV,REFRIGERACAO A OLEO MINERAL OU SILICONE,LIQUIDO ISOLANTE,TENSAO PRIMARIA DE 13,8KV,TENSAO SECUNDARIA DE 220/127V-60HZ,NBI 95KV,GRAU DE PROTECAO IP 54.FORNECIMENTO E COLOCACAO</t>
  </si>
  <si>
    <t>18.028.0075-A</t>
  </si>
  <si>
    <t>18.028.0100-0</t>
  </si>
  <si>
    <t>TRANSFORMADOR DE DISTRIBUICAO DE 30KVA,ABRIGADA,CLASSE 15KV,A SECO,TENSAO PRIMARIA DE 13,8KV,TENSAO SECUNDARIA DE 220/127V-60HZ.FORNECIMENTO E COLOCACAO</t>
  </si>
  <si>
    <t>18.028.0100-A</t>
  </si>
  <si>
    <t>18.028.0110-0</t>
  </si>
  <si>
    <t>TRANSFORMADOR DE DISTRIBUICAO DE 45KVA,ABRIGADA,CLASSE 15KV,A SECO,TENSAO PRIMARIA DE 13,8KV,TENSAO SECUNDARIA DE 220/127V-60HZ.FORNECIMENTO E COLOCACAO</t>
  </si>
  <si>
    <t>18.028.0110-A</t>
  </si>
  <si>
    <t>18.028.0120-0</t>
  </si>
  <si>
    <t>TRANSFORMADOR DE DISTRIBUICAO DE 75KVA,ABRIGADA,CLASSE 15KV,A SECO,TENSAO PRIMARIA DE 13,8KV,TENSAO SECUNDARIA DE 220/127V-60HZ.FORNECIMENTO E COLOCACAO</t>
  </si>
  <si>
    <t>18.028.0120-A</t>
  </si>
  <si>
    <t>18.028.0130-0</t>
  </si>
  <si>
    <t>TRANSFORMADOR DE DISTRIBUICAO DE 112,5KVA,ABRIGADA,CLASSE 15KV,A SECO,TENSAO PRIMARIA DE 13,8KV,TENSAO SECUNDARIA DE 220/127V-60HZ.FORNECIMENTO E COLOCACAO</t>
  </si>
  <si>
    <t>18.028.0130-A</t>
  </si>
  <si>
    <t>18.028.0140-0</t>
  </si>
  <si>
    <t>TRANSFORMADOR DE DISTRIBUICAO DE 150KVA,ABRIGADA,CLASSE 15KV,A SECO,TENSAO PRIMARIA DE 13,8KV,TENSAO SECUNDARIA DE 220/127V-60HZ.FORNECIMENTO E COLOCACAO</t>
  </si>
  <si>
    <t>18.028.0140-A</t>
  </si>
  <si>
    <t>18.028.0150-0</t>
  </si>
  <si>
    <t>TRANSFORMADOR DE DISTRIBUICAO DE 225KVA,ABRIGADA,CLASSE 15KV,A SECO,TENSAO PRIMARIA DE 13,8KV,TENSAO SECUNDARIA DE 220/127V-60HZ.FORNECIMENTO E COLOCACAO</t>
  </si>
  <si>
    <t>18.028.0150-A</t>
  </si>
  <si>
    <t>18.028.0160-0</t>
  </si>
  <si>
    <t>TRANSFORMADOR DE DISTRIBUICAO DE 300KVA,ABRIGADA,CLASSE 15KV,A SECO,TENSAO PRIMARIA DE 13,8KV,TENSAO SECUNDARIA DE 220/127V-60HZ.FORNECIMENTO E COLOCACAO</t>
  </si>
  <si>
    <t>18.028.0160-A</t>
  </si>
  <si>
    <t>18.028.0170-0</t>
  </si>
  <si>
    <t>TRANSFORMADOR DE DISTRIBUICAO DE 500KVA,ABRIGADA,CLASSE 15KV,A SECO,TENSAO PRIMARIA DE 13,8KV,TENSAO SECUNDARIA DE 220/127V-60HZ.FORNECIMENTO E COLOCACAO</t>
  </si>
  <si>
    <t>18.028.0170-A</t>
  </si>
  <si>
    <t>18.028.0180-0</t>
  </si>
  <si>
    <t>TRANSFORMADOR DE DISTRIBUICAO DE 750KVA,ABRIGADA,CLASSE 15KV,A SECO,TENSAO PRIMARIA DE 13,8KV,TENSAO SECUNDARIA DE 220/127V-60HZ.FORNECIMENTO E COLOCACAO</t>
  </si>
  <si>
    <t>18.028.0180-A</t>
  </si>
  <si>
    <t>18.028.0190-0</t>
  </si>
  <si>
    <t>TRANSFORMADOR DE DISTRIBUICAO DE 1.000KVA,ABRIGADA,CLASSE 15KV,A SECO,TENSAO PRIMARIA DE 13,8KV,TENSAO SECUNDARIA DE 220/127V-60HZ.FORNECIMENTO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</si>
  <si>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</si>
  <si>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</si>
  <si>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</si>
  <si>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</si>
  <si>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</si>
  <si>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</si>
  <si>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</si>
  <si>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</si>
  <si>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</si>
  <si>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</si>
  <si>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</si>
  <si>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</si>
  <si>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</si>
  <si>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</si>
  <si>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</si>
  <si>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</si>
  <si>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</si>
  <si>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</si>
  <si>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</si>
  <si>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</si>
  <si>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</si>
  <si>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</si>
  <si>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</si>
  <si>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</si>
  <si>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</si>
  <si>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</si>
  <si>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</si>
  <si>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</si>
  <si>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</si>
  <si>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</si>
  <si>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</si>
  <si>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</si>
  <si>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</si>
  <si>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</si>
  <si>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</si>
  <si>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</si>
  <si>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</si>
  <si>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</si>
  <si>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</si>
  <si>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</si>
  <si>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</si>
  <si>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</si>
  <si>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</si>
  <si>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</si>
  <si>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</si>
  <si>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</si>
  <si>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</si>
  <si>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</si>
  <si>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</si>
  <si>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</si>
  <si>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</si>
  <si>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</si>
  <si>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</si>
  <si>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</si>
  <si>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</si>
  <si>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</si>
  <si>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</si>
  <si>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</si>
  <si>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</si>
  <si>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</si>
  <si>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</si>
  <si>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</si>
  <si>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</si>
  <si>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</si>
  <si>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</si>
  <si>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</si>
  <si>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</si>
  <si>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</si>
  <si>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</si>
  <si>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</si>
  <si>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</si>
  <si>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</si>
  <si>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</si>
  <si>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</si>
  <si>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</si>
  <si>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</si>
  <si>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</si>
  <si>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</si>
  <si>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</si>
  <si>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</si>
  <si>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</si>
  <si>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</si>
  <si>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</si>
  <si>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</si>
  <si>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</si>
  <si>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</si>
  <si>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</si>
  <si>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</si>
  <si>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</si>
  <si>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</si>
  <si>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</si>
  <si>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</si>
  <si>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</si>
  <si>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</si>
  <si>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</si>
  <si>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</si>
  <si>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</si>
  <si>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</si>
  <si>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</si>
  <si>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</si>
  <si>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</si>
  <si>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</si>
  <si>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</si>
  <si>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</si>
  <si>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</si>
  <si>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</si>
  <si>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</si>
  <si>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</si>
  <si>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</si>
  <si>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</si>
  <si>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</si>
  <si>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</si>
  <si>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</si>
  <si>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</si>
  <si>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</si>
  <si>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</si>
  <si>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</si>
  <si>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</si>
  <si>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</si>
  <si>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</si>
  <si>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</si>
  <si>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</si>
  <si>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</si>
  <si>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</si>
  <si>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</si>
  <si>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</si>
  <si>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</si>
  <si>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</si>
  <si>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</si>
  <si>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</si>
  <si>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</si>
  <si>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</si>
  <si>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</si>
  <si>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</si>
  <si>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</si>
  <si>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</si>
  <si>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</si>
  <si>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</si>
  <si>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</si>
  <si>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</si>
  <si>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</si>
  <si>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</si>
  <si>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</si>
  <si>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</si>
  <si>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</si>
  <si>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</si>
  <si>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</si>
  <si>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</si>
  <si>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</si>
  <si>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</si>
  <si>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</si>
  <si>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</si>
  <si>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</si>
  <si>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</si>
  <si>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</si>
  <si>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</si>
  <si>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</si>
  <si>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</si>
  <si>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</si>
  <si>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</si>
  <si>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</si>
  <si>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</si>
  <si>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</si>
  <si>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</si>
  <si>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</si>
  <si>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</si>
  <si>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</si>
  <si>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</si>
  <si>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</si>
  <si>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</si>
  <si>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</si>
  <si>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</si>
  <si>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</si>
  <si>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</si>
  <si>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</si>
  <si>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</si>
  <si>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</si>
  <si>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</si>
  <si>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</si>
  <si>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</si>
  <si>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</si>
  <si>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</si>
  <si>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</si>
  <si>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</si>
  <si>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</si>
  <si>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</si>
  <si>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</si>
  <si>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</si>
  <si>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</si>
  <si>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</si>
  <si>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</si>
  <si>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</si>
  <si>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</si>
  <si>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</si>
  <si>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</si>
  <si>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</si>
  <si>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</si>
  <si>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</si>
  <si>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</si>
  <si>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</si>
  <si>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</si>
  <si>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</si>
  <si>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</si>
  <si>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</si>
  <si>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</si>
  <si>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</si>
  <si>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</si>
  <si>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</si>
  <si>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</si>
  <si>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</si>
  <si>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</si>
  <si>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</si>
  <si>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</si>
  <si>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</si>
  <si>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</si>
  <si>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</si>
  <si>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</si>
  <si>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</si>
  <si>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</si>
  <si>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</si>
  <si>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</si>
  <si>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</si>
  <si>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</si>
  <si>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18.031.0020-0</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</si>
  <si>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</si>
  <si>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</si>
  <si>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</si>
  <si>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</si>
  <si>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18.031.0025-A</t>
  </si>
  <si>
    <t>18.032.0012-0</t>
  </si>
  <si>
    <t>EXTINTOR DE INCENDIO PORTATIL,COM CARGA DE AGUA-PRESSURIZADA (AP),CLASSE A,DE 10L,INCLUSIVE SUPORTE DE PAREDE,CONFORME ABNT NBR 12693.FORNECIMENTO E COLOCACAO</t>
  </si>
  <si>
    <t>18.032.0012-A</t>
  </si>
  <si>
    <t>18.032.0014-0</t>
  </si>
  <si>
    <t>EXTINTOR DE INCENDIO EQUIPADO SOBRERRODAS,COM CARGA DE DIOXIDO DE CARBONO (CO2),CLASSE BC,DE 10KG,CONFORME ABNT NBR 12693.FORNECIMENTO E COLOCACAO</t>
  </si>
  <si>
    <t>18.032.0014-A</t>
  </si>
  <si>
    <t>18.032.0015-0</t>
  </si>
  <si>
    <t>EXTINTOR DE INCENDIO PORTATIL,COM CARGA DE DIOXIDO DE CARBONO (CO2),CLASSE BC,DE 6KG,INCLUSIVE SUPORTE DE PAREDE,CONFORME ABNT NBR 12693.FORNECIMENTO E COLOCACAO</t>
  </si>
  <si>
    <t>18.032.0015-A</t>
  </si>
  <si>
    <t>18.032.0020-0</t>
  </si>
  <si>
    <t>EXTINTOR DE INCENDIO PORTATIL,COM CARGA DE DIOXIDO DE CARBONO (CO2),CLASSE BC,DE 4KG,INCLUSIVE SUPORTE DE PAREDE,CONFORME ABNT NBR 12693.FORNECIMENTO E COLOCACAO</t>
  </si>
  <si>
    <t>18.032.0020-A</t>
  </si>
  <si>
    <t>18.032.0025-0</t>
  </si>
  <si>
    <t>EXTINTOR DE INCENDIO PORTATIL,COM CARGA DE PO QUIMICO,CLASSE BC,DE 4KG,INCLUSIVE SUPORTE DE PAREDE,CONFORME ABNT NBR 12693.FORNECIMENTO E COLOCACAO</t>
  </si>
  <si>
    <t>18.032.0025-A</t>
  </si>
  <si>
    <t>18.032.0030-0</t>
  </si>
  <si>
    <t>EXTINTOR DE INCENDIO PORTATIL,COM CARGA DE PO QUIMICO,CLASSE BC,DE 6KG,INCLUSIVE SUPORTE DE PAREDE,CONFORME ABNT NBR 12693.FORNECIMENTO E COLOCACAO</t>
  </si>
  <si>
    <t>18.032.0030-A</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</si>
  <si>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</si>
  <si>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</si>
  <si>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</si>
  <si>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</si>
  <si>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</si>
  <si>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</si>
  <si>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</si>
  <si>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</si>
  <si>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</si>
  <si>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</si>
  <si>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 INCLUI O BOTIJAO E O GAS.FORNECIMENTO</t>
  </si>
  <si>
    <t>18.033.0010-A</t>
  </si>
  <si>
    <t>18.033.0015-0</t>
  </si>
  <si>
    <t>BOTIJAO DE GAS ENGARRAFADO(GLP),CAPACIDADE PARA 45KG.O CUSTO INCLUI O BOTIJAO E O GAS.FORNECIMENTO</t>
  </si>
  <si>
    <t>18.033.0015-A</t>
  </si>
  <si>
    <t>18.033.0018-0</t>
  </si>
  <si>
    <t>SISTEMA DE PRESSURIZACAO,COM 02 BOMBAS CENTRIFUGAS DE 5CV/220V,INCLUSIVE TUBULACOES DE SUCCAO,RECALQUE E DISTRIBUICAO COM CONEXOES,PRESSOSTATO,MANOMETRO,TANQUE DE PRESSAO,QUADRO DE 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</si>
  <si>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</si>
  <si>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</si>
  <si>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</si>
  <si>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</si>
  <si>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</si>
  <si>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</si>
  <si>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</si>
  <si>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</si>
  <si>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</si>
  <si>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</si>
  <si>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</si>
  <si>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</si>
  <si>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</si>
  <si>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</si>
  <si>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</si>
  <si>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</si>
  <si>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</si>
  <si>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</si>
  <si>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</si>
  <si>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</si>
  <si>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</si>
  <si>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</si>
  <si>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</si>
  <si>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</si>
  <si>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</si>
  <si>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</si>
  <si>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</si>
  <si>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</si>
  <si>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</si>
  <si>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</si>
  <si>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</si>
  <si>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</si>
  <si>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</si>
  <si>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</si>
  <si>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</si>
  <si>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</si>
  <si>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</si>
  <si>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</si>
  <si>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</si>
  <si>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</si>
  <si>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</si>
  <si>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</si>
  <si>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</si>
  <si>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</si>
  <si>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</si>
  <si>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</si>
  <si>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</si>
  <si>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</si>
  <si>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</si>
  <si>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</si>
  <si>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</si>
  <si>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</si>
  <si>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</si>
  <si>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</si>
  <si>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</si>
  <si>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</si>
  <si>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</si>
  <si>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</si>
  <si>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</si>
  <si>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</si>
  <si>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</si>
  <si>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</si>
  <si>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</si>
  <si>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</si>
  <si>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</si>
  <si>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</si>
  <si>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</si>
  <si>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</si>
  <si>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</si>
  <si>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</si>
  <si>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</si>
  <si>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</si>
  <si>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</si>
  <si>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</si>
  <si>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</si>
  <si>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</si>
  <si>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</si>
  <si>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</si>
  <si>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</si>
  <si>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</si>
  <si>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</si>
  <si>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</si>
  <si>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</si>
  <si>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</si>
  <si>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</si>
  <si>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</si>
  <si>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</si>
  <si>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</si>
  <si>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</si>
  <si>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</si>
  <si>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</si>
  <si>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</si>
  <si>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</si>
  <si>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</si>
  <si>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</si>
  <si>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</si>
  <si>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</si>
  <si>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</si>
  <si>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</si>
  <si>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</si>
  <si>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</si>
  <si>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</si>
  <si>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</si>
  <si>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</si>
  <si>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</si>
  <si>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</si>
  <si>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</si>
  <si>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</si>
  <si>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</si>
  <si>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</si>
  <si>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</si>
  <si>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</si>
  <si>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</si>
  <si>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</si>
  <si>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</si>
  <si>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</si>
  <si>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</si>
  <si>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</si>
  <si>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18.038.0045-0</t>
  </si>
  <si>
    <t>ACIONADOR TIPO "QUEBRE VIDRO",INCLUSIVE SENSOR DE ALARME E CHAVE EXTERNA PARA TESTE.FORNECIMENTO E COLOCACAO</t>
  </si>
  <si>
    <t>18.038.0045-A</t>
  </si>
  <si>
    <t>18.039.0010-0</t>
  </si>
  <si>
    <t>ALARME DE EMERGENCIA AUDIOVISUAL,SEM FIO,SIRENE EXTERNA E BOTOEIRA INTERNA DE ACIONAMENTO,INCLUSIVE MATERIAL DE FIXACAO,CONFORME ABNT NBR 9050 PARA ACESSIBILIDADE.FORNECIMENTO E COLOCACAO</t>
  </si>
  <si>
    <t>18.039.0010-A</t>
  </si>
  <si>
    <t>18.040.0010-0</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</si>
  <si>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</si>
  <si>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</si>
  <si>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</si>
  <si>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</si>
  <si>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</si>
  <si>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</si>
  <si>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</si>
  <si>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</si>
  <si>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</si>
  <si>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</si>
  <si>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</si>
  <si>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</si>
  <si>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</si>
  <si>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</si>
  <si>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</si>
  <si>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</si>
  <si>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</si>
  <si>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</si>
  <si>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</si>
  <si>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</si>
  <si>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</si>
  <si>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</si>
  <si>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</si>
  <si>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</si>
  <si>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</si>
  <si>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</si>
  <si>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</si>
  <si>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</si>
  <si>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</si>
  <si>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</si>
  <si>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</si>
  <si>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</si>
  <si>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</si>
  <si>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</si>
  <si>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</si>
  <si>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</si>
  <si>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</si>
  <si>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</si>
  <si>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</si>
  <si>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</si>
  <si>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</si>
  <si>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</si>
  <si>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</si>
  <si>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</si>
  <si>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</si>
  <si>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</si>
  <si>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</si>
  <si>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</si>
  <si>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</si>
  <si>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</si>
  <si>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</si>
  <si>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</si>
  <si>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</si>
  <si>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</si>
  <si>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</si>
  <si>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</si>
  <si>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</si>
  <si>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</si>
  <si>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</si>
  <si>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</si>
  <si>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</si>
  <si>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</si>
  <si>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</si>
  <si>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</si>
  <si>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</si>
  <si>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</si>
  <si>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</si>
  <si>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</si>
  <si>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</si>
  <si>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</si>
  <si>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</si>
  <si>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</si>
  <si>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</si>
  <si>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</si>
  <si>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</si>
  <si>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</si>
  <si>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</si>
  <si>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</si>
  <si>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</si>
  <si>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</si>
  <si>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</si>
  <si>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</si>
  <si>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</si>
  <si>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</si>
  <si>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</si>
  <si>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</si>
  <si>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</si>
  <si>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</si>
  <si>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</si>
  <si>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</si>
  <si>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</si>
  <si>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</si>
  <si>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</si>
  <si>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</si>
  <si>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</si>
  <si>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</si>
  <si>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</si>
  <si>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</si>
  <si>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</si>
  <si>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</si>
  <si>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</si>
  <si>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</si>
  <si>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</si>
  <si>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</si>
  <si>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</si>
  <si>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</si>
  <si>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</si>
  <si>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</si>
  <si>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</si>
  <si>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</si>
  <si>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</si>
  <si>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SINALEIRO DE SOBREPOR PORTA DE ENFERMARIA,SALAS CIRURGICAS E CENTROS CIRURGICOS,COM SISTEMA LUMINOSO NAS CORES VERDE E VERMELHO,FIXADO SOBRE CAIXA 4"X2" OU 4"X4" EMBUTIDA NA PAREDE.FORNECIMENTO E COLOCACAO</t>
  </si>
  <si>
    <t>18.050.0135-A</t>
  </si>
  <si>
    <t>18.050.0140-0</t>
  </si>
  <si>
    <t>CENTRAL DE ATENDIMENTO PARA POSTO DE ENFERMAGEM,SALAS CIRURGICAS E CENTROS CIRURGICOS,ATENDENDO ATE 20 LEITOS,COM SINALIZACAO SONORA E LUMINOSA.FORNECIMENTO E COLOCACAO</t>
  </si>
  <si>
    <t>18.050.0140-A</t>
  </si>
  <si>
    <t>18.050.0200-0</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</si>
  <si>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</si>
  <si>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18.050.0200-A</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</si>
  <si>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</si>
  <si>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</si>
  <si>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</si>
  <si>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</si>
  <si>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</si>
  <si>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</si>
  <si>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</si>
  <si>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</si>
  <si>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</si>
  <si>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</si>
  <si>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 10KVA,TRIFASICO,60HZ,TENSAO DE ENTRADA DE 220/380V,TENSAO DE SAIDA DE 220/127V,AUTONOMIA DE 10 MINUTOS,INCLUSIVE GABINETES E START UP.FORNECIMENTO E COLOCACAO</t>
  </si>
  <si>
    <t>18.060.0030-A</t>
  </si>
  <si>
    <t>18.060.0032-0</t>
  </si>
  <si>
    <t>SISTEMA ININTERRUPTO DE ENERGIA (NO BREAK),COM CAPACIDADE DE 15KVA,TRIFASICO,60HZ,TENSAO DE ENTRADA DE 220/380V,TENSAO DE SAIDA DE 220/127V,AUTONOMIA DE 10 MINUTOS,INCLUSIVE GABINETES E START UP.FORNECIMENTO E COLOCACAO</t>
  </si>
  <si>
    <t>18.060.0032-A</t>
  </si>
  <si>
    <t>18.060.0034-0</t>
  </si>
  <si>
    <t>SISTEMA ININTERRUPTO DE ENERGIA (NO BREAK),COM CAPACIDADE DE 20KVA,TRIFASICO,60HZ,TENSAO DE ENTRADA DE 220/380V,TENSAO DE SAIDA DE 220/127V,AUTONOMIA DE 10 MINUTOS,INCLUSIVE GABINETES E START UP.FORNECIMENTO E COLOCACAO</t>
  </si>
  <si>
    <t>18.060.0034-A</t>
  </si>
  <si>
    <t>18.060.0036-0</t>
  </si>
  <si>
    <t>SISTEMA ININTERRUPTO DE ENERGIA (NO BREAK),COM CAPACIDADE DE 25KVA,TRIFASICO,60HZ,TENSAO DE ENTRADA DE 220/380V,TENSAO DE SAIDA DE 220/127V,AUTONOMIA DE 10 MINUTOS,INCLUSIVE GABINETES E START UP.FORNECIMENTO E COLOCACAO</t>
  </si>
  <si>
    <t>18.060.0036-A</t>
  </si>
  <si>
    <t>18.060.0038-0</t>
  </si>
  <si>
    <t>SISTEMA ININTERRUPTO DE ENERGIA (NO BREAK),COM CAPACIDADE DE 40KVA,TRIFASICO,60HZ,TENSAO DE ENTRADA DE 220/380V,TENSAO DE SAIDA DE 220/127V,AUTONOMIA DE 10 MINUTOS,INCLUSIVE GABINETES E START UP.FORNECIMENTO E COLOCACAO</t>
  </si>
  <si>
    <t>18.060.0038-A</t>
  </si>
  <si>
    <t>18.060.0040-0</t>
  </si>
  <si>
    <t>SISTEMA ININTERRUPTO DE ENERGIA (NO BREAK),COM CAPACIDADE DE 50KVA,TRIFASICO,60HZ,TENSAO DE ENTRADA DE 220/380V,TENSAO DE SAIDA DE 220/127V,AUTONOMIA DE 10 MINUTOS,INCLUSIVE GABINETES E START UP.FORNECIMENTO E COLOCACAO</t>
  </si>
  <si>
    <t>18.060.0040-A</t>
  </si>
  <si>
    <t>18.060.0042-0</t>
  </si>
  <si>
    <t>SISTEMA ININTERRUPTO DE ENERGIA (NO BREAK),COM CAPACIDADE DE 80KVA,TRIFASICO,60HZ,TENSAO DE ENTRADA DE 220/380V,TENSAO DE SAIDA DE 220/127V,AUTONOMIA DE 10 MINUTOS,INCLUSIVE GABINETES E START UP.FORNECIMENTO E COLOCACAO</t>
  </si>
  <si>
    <t>18.060.0042-A</t>
  </si>
  <si>
    <t>18.060.0043-0</t>
  </si>
  <si>
    <t>SISTEMA ININTERRUPTO DE ENERGIA (NO BREAK),COM CAPACIDADE DE 5KVA,TRIFASICO, 60HZ,TENSAO DE ENTRADA DE 220/380V,TENSAO DE SAIDA DE 220/127V,AUTONOMIA DE 30 MINUTOS,INCLUSIVE GABINETES E START UP.FORNECIMENTO E COLOCACAO</t>
  </si>
  <si>
    <t>18.060.0043-A</t>
  </si>
  <si>
    <t>18.060.0044-0</t>
  </si>
  <si>
    <t>SISTEMA ININTERRUPTO DE ENERGIA (NO BREAK),COM CAPACIDADE DE 10KVA,TRIFASICO,60HZ,TENSAO DE ENTRADA DE 220/380V,TENSAO DE SAIDA DE 220/127V,AUTONOMIA DE 30 MINUTOS,INCLUSIVE GABINETES E START UP.FORNECIMENTO E COLOCACAO</t>
  </si>
  <si>
    <t>18.060.0044-A</t>
  </si>
  <si>
    <t>18.060.0046-0</t>
  </si>
  <si>
    <t>SISTEMA ININTERRUPTO DE ENERGIA (NO BREAK),COM CAPACIDADE DE 15KVA,TRIFASICO,60HZ,TENSAO DE ENTRADA DE 220/380V,TENSAO DE SAIDA DE 220/127V,AUTONOMIA DE 30 MINUTOS,INCLUSIVE GABINETES E START UP.FORNECIMENTO E COLOCACAO</t>
  </si>
  <si>
    <t>18.060.0046-A</t>
  </si>
  <si>
    <t>18.060.0048-0</t>
  </si>
  <si>
    <t>SISTEMA ININTERRUPTO DE ENERGIA (NO BREAK),COM CAPACIDADE DE 20KVA,TRIFASICO,60HZ,TENSAO DE ENTRADA DE 220/380V,TENSAO DE SAIDA DE 220/127V,AUTONOMIA DE 30 MINUTOS,INCLUSIVE GABINETES E START UP.FORNECIMENTO E COLOCACAO</t>
  </si>
  <si>
    <t>18.060.0048-A</t>
  </si>
  <si>
    <t>18.060.0050-0</t>
  </si>
  <si>
    <t>SISTEMA ININTERRUPTO DE ENERGIA (NO BREAK),COM CAPACIDADE DE 25KVA,TRIFASICO,60HZ,TENSAO DE ENTRADA DE 220/380V,TENSAO DE SAIDA DE 220/127V,AUTONOMIA DE 30 MINUTOS,INCLUSIVE GABINETES E START UP.FORNECIMENTO E COLOCACAO</t>
  </si>
  <si>
    <t>18.060.0050-A</t>
  </si>
  <si>
    <t>18.060.0052-0</t>
  </si>
  <si>
    <t>SISTEMA ININTERRUPTO DE ENERGIA (NO BREAK),COM CAPACIDADE DE 40KVA,TRIFASICO,60HZ,TENSAO DE ENTRADA DE 220/380V,TENSAO DE SAIDA DE 220/127V,AUTONOMIA DE 30 MINUTOS,INCLUSIVE GABINETES E START UP.FORNECIMENTO E COLOCACAO</t>
  </si>
  <si>
    <t>18.060.0052-A</t>
  </si>
  <si>
    <t>18.060.0054-0</t>
  </si>
  <si>
    <t>SISTEMA ININTERRUPTO DE ENERGIA (NO BREAK),COM CAPACIDADE DE 50KVA,TRIFASICO,60HZ,TENSAO DE ENTRADA DE 220/380V,TENSAO DE SAIDA DE 220/127V,AUTONOMIA DE 30 MINUTOS,INCLUSIVE GABINETES E START UP.FORNECIMENTO E COLOCACAO</t>
  </si>
  <si>
    <t>18.060.0054-A</t>
  </si>
  <si>
    <t>18.060.0056-0</t>
  </si>
  <si>
    <t>SISTEMA ININTERRUPTO DE ENERGIA (NO BREAK),COM CAPACIDADE DE 80KVA,TRIFASICO,60HZ,TENSAO DE ENTRADA DE 220/380V,TENSAO DE SAIDA DE 220/127V,AUTONOMIA DE 30 MINUTOS,INCLUSIVE GABINETES E START UP.FORNECIMENTO E COLOCACAO</t>
  </si>
  <si>
    <t>18.060.0056-A</t>
  </si>
  <si>
    <t>18.060.0060-0</t>
  </si>
  <si>
    <t>SISTEMA ININTERRUPTO DE ENERGIA (NO BREAK),COM CAPACIDADE DE 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</si>
  <si>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</si>
  <si>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</si>
  <si>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</si>
  <si>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</si>
  <si>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</si>
  <si>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</si>
  <si>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</si>
  <si>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</si>
  <si>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</si>
  <si>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</si>
  <si>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</si>
  <si>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</si>
  <si>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</si>
  <si>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</si>
  <si>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</si>
  <si>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</si>
  <si>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</si>
  <si>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</si>
  <si>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</si>
  <si>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</si>
  <si>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</si>
  <si>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</si>
  <si>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</si>
  <si>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</si>
  <si>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</si>
  <si>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</si>
  <si>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</si>
  <si>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</si>
  <si>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</si>
  <si>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</si>
  <si>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</si>
  <si>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</si>
  <si>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 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</si>
  <si>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</si>
  <si>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</si>
  <si>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</si>
  <si>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</si>
  <si>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</si>
  <si>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</si>
  <si>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</si>
  <si>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</si>
  <si>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</si>
  <si>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</si>
  <si>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</si>
  <si>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</si>
  <si>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</si>
  <si>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</si>
  <si>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</si>
  <si>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</si>
  <si>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</si>
  <si>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</si>
  <si>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</si>
  <si>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</si>
  <si>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</si>
  <si>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</si>
  <si>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</si>
  <si>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</si>
  <si>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</si>
  <si>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</si>
  <si>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</si>
  <si>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</si>
  <si>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</si>
  <si>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</si>
  <si>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</si>
  <si>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</si>
  <si>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</si>
  <si>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</si>
  <si>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</si>
  <si>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</si>
  <si>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</si>
  <si>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</si>
  <si>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</si>
  <si>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</si>
  <si>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</si>
  <si>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</si>
  <si>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</si>
  <si>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</si>
  <si>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</si>
  <si>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</si>
  <si>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</si>
  <si>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</si>
  <si>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</si>
  <si>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</si>
  <si>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</si>
  <si>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</si>
  <si>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</si>
  <si>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</si>
  <si>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</si>
  <si>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</si>
  <si>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BANCA DE GRANITO CINZA CORUMBA,COM 2CM DE ESPESSURA,COM ABERTURA PARA 1 CUBA (EXCLUSIVE ESTA),SOBRE APOIOS DE ALVENARIADE MEIA VEZ E VERGA DE CONCRETO,SEM REVESTIMENTO.FORNECIMENTO E COLOCACAO</t>
  </si>
  <si>
    <t>18.081.0050-A</t>
  </si>
  <si>
    <t>18.081.0051-0</t>
  </si>
  <si>
    <t>BANCA DE GRANITO CINZA CORUMBA,COM 2CM DE ESPESSURA,COM ABERTURA PARA 2 CUBAS (EXCLUSIVE ESTAS),SOBRE APOIOS DE ALVENARIA DE MEIA VEZ E VERGA DE CONCRETO,SEM REVESTIMENTO.FORNECIMENTO E COLOCACAO</t>
  </si>
  <si>
    <t>18.081.0051-A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</si>
  <si>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</si>
  <si>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</si>
  <si>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</si>
  <si>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</si>
  <si>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</si>
  <si>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</si>
  <si>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</si>
  <si>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</si>
  <si>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</si>
  <si>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</si>
  <si>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</si>
  <si>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</si>
  <si>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</si>
  <si>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</si>
  <si>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</si>
  <si>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</si>
  <si>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FRONTISPICIO DE GRANITO CINZA CORUMBA,COM SECAO DE 10X2CM,INCLUSIVE REJUNTAMENTO.FORNECIMENTO E COLOCACAO</t>
  </si>
  <si>
    <t>18.081.0105-A</t>
  </si>
  <si>
    <t>18.082.0020-0</t>
  </si>
  <si>
    <t>BANCA SECA DE GRANITO CINZA ANDORINHA,COM 2CM DE ESPESSURA E 60CM DE LARGURA,SOBRE APOIOS DE ALVENARIA DE MEIA VEZ E VERGA DE CONCRETO,SEM REVESTIMENTO.FORNECIMENTO E COLOCACAO</t>
  </si>
  <si>
    <t>18.082.0020-A</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</si>
  <si>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</si>
  <si>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</si>
  <si>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</si>
  <si>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</si>
  <si>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</si>
  <si>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</si>
  <si>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</si>
  <si>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</si>
  <si>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</si>
  <si>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</si>
  <si>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</si>
  <si>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</si>
  <si>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</si>
  <si>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</si>
  <si>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</si>
  <si>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</si>
  <si>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</si>
  <si>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</si>
  <si>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</si>
  <si>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</si>
  <si>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</si>
  <si>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</si>
  <si>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</si>
  <si>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</si>
  <si>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</si>
  <si>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</si>
  <si>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</si>
  <si>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</si>
  <si>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 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</si>
  <si>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</si>
  <si>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</si>
  <si>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</si>
  <si>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</si>
  <si>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</si>
  <si>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</si>
  <si>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</si>
  <si>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</si>
  <si>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</si>
  <si>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</si>
  <si>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</si>
  <si>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</si>
  <si>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</si>
  <si>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</si>
  <si>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</si>
  <si>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</si>
  <si>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</si>
  <si>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</si>
  <si>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</si>
  <si>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</si>
  <si>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</si>
  <si>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</si>
  <si>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</si>
  <si>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</si>
  <si>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</si>
  <si>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</si>
  <si>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</si>
  <si>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</si>
  <si>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</si>
  <si>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</si>
  <si>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</si>
  <si>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</si>
  <si>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</si>
  <si>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</si>
  <si>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</si>
  <si>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</si>
  <si>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</si>
  <si>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</si>
  <si>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 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</si>
  <si>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</si>
  <si>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</si>
  <si>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</si>
  <si>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</si>
  <si>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</si>
  <si>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</si>
  <si>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</si>
  <si>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</si>
  <si>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</si>
  <si>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</si>
  <si>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</si>
  <si>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MODULOS,EXCLUSIVE FUNDACAO,CONFORME PROJETO Nº6025/EMOP.FORNECIMENTO E COLOCACAO</t>
  </si>
  <si>
    <t>18.200.0010-A</t>
  </si>
  <si>
    <t>18.200.0015-0</t>
  </si>
  <si>
    <t>ESTRUTURA PARA BASQUETE,DE FERRO GALVANIZADO PINTADO,FIXA,COM AVANCO LIVRE DE 1,30M,COM TABELAS DE COMPENSADO NAVAL,AROS E REDES,EXCLUSIVE FURACAO DE PISO.FORNECIMENTO E COLOCACAO</t>
  </si>
  <si>
    <t>18.200.0015-A</t>
  </si>
  <si>
    <t>18.200.0020-0</t>
  </si>
  <si>
    <t>BALIZA DE FUTEBOL DE CAMPO,TAMANHO OFICIAL(7,32X2.44M),EXCLUSIVE REDE,EM TUBOS DE FERRO GALVANIZADO DE 4",COM PINTURA DE BASE E 2 DEMAOS DE ACABAMENTO.FORNECIMENTO E COLOCACAO</t>
  </si>
  <si>
    <t>18.200.0020-A</t>
  </si>
  <si>
    <t>18.210.0010-0</t>
  </si>
  <si>
    <t>RESERVATORIO TERMICO DE BAIXA PRESSAO,PARA SISTEMA DE AQUECIMENTO SOLAR DE AGUA,COM 100L,EXCLUSIVE INSTALACOES (VER ITENS 15.014.0150 A 0170) E COLETOR SOLAR.FORNECIMENTO</t>
  </si>
  <si>
    <t>18.210.0010-A</t>
  </si>
  <si>
    <t>18.210.0012-0</t>
  </si>
  <si>
    <t>RESERVATORIO TERMICO DE BAIXA PRESSAO,PARA SISTEMA DE AQUECIMENTO SOLAR DE AGUA,COM 200L,EXCLUSIVE INSTALACOES (VER ITENS 15.014.0150 A 0170) E COLETOR SOLAR.FORNECIMENTO</t>
  </si>
  <si>
    <t>18.210.0012-A</t>
  </si>
  <si>
    <t>18.210.0014-0</t>
  </si>
  <si>
    <t>RESERVATORIO TERMICO DE BAIXA PRESSAO,PARA SISTEMA DE AQUECIMENTO SOLAR DE AGUA,COM 300L,EXCLUSIVE INSTALACOES (VER ITENS 15.014.0150 A 0170) E COLETOR SOLAR.FORNECIMENTO</t>
  </si>
  <si>
    <t>18.210.0014-A</t>
  </si>
  <si>
    <t>18.210.0016-0</t>
  </si>
  <si>
    <t>RESERVATORIO TERMICO DE BAIXA PRESSAO,PARA SISTEMA DE AQUECIMENTO SOLAR DE AGUA,COM 400L,EXCLUSIVE INSTALACOES (VER ITENS 15.014.0150 A 0170) E COLETOR SOLAR.FORNECIMENTO</t>
  </si>
  <si>
    <t>18.210.0016-A</t>
  </si>
  <si>
    <t>18.210.0018-0</t>
  </si>
  <si>
    <t>RESERVATORIO TERMICO DE BAIXA PRESSAO,PARA SISTEMA DE AQUECIMENTO SOLAR DE AGUA,COM 500L,EXCLUSIVE INSTALACOES (VER ITENS 15.014.0150 A 0170) E COLETOR SOLAR.FORNECIMENTO</t>
  </si>
  <si>
    <t>18.210.0018-A</t>
  </si>
  <si>
    <t>18.210.0020-0</t>
  </si>
  <si>
    <t>RESERVATORIO TERMICO DE BAIXA PRESSAO,PARA SISTEMA DE AQUECIMENTO SOLAR DE AGUA,COM 600L,EXCLUSIVE INSTALACOES (VER ITENS 15.014.0150 A 0170) E COLETOR SOLAR.FORNECIMENTO</t>
  </si>
  <si>
    <t>18.210.0020-A</t>
  </si>
  <si>
    <t>18.210.0025-0</t>
  </si>
  <si>
    <t>RESERVATORIO TERMICO DE BAIXA PRESSAO,PARA SISTEMA DE AQUECIMENTO SOLAR DE AGUA,COM 800L,EXCLUSIVE INSTALACOES (VER ITENS 15.014.0150 A 0170) E COLETOR SOLAR.FORNECIMENTO</t>
  </si>
  <si>
    <t>18.210.0025-A</t>
  </si>
  <si>
    <t>18.210.0030-0</t>
  </si>
  <si>
    <t>RESERVATORIO TERMICO DE BAIXA PRESSAO,PARA SISTEMA DE AQUECIMENTO SOLAR DE AGUA,COM 1000L,EXCLUSIVE INSTALACOES (VER ITENS 15.014.0150 A 0170) E COLETOR SOLAR.FORNECIMENTO</t>
  </si>
  <si>
    <t>18.210.0030-A</t>
  </si>
  <si>
    <t>18.210.0100-0</t>
  </si>
  <si>
    <t>COLETOR SOLAR PARA AQUECIMENTO DE AGUA,MEDINDO (1X2)M,CONFORME ABNT NBR 17003,EXCLUSIVE INSTALACOES (VER ITENS 15.014.0150 A 0170) E RESERVATORIOS (VER ITENS 18.210.0010 A 0030).FORNECIMENTO</t>
  </si>
  <si>
    <t>18.210.0100-A</t>
  </si>
  <si>
    <t>18.210.0110-0</t>
  </si>
  <si>
    <t>COLETOR SOLAR PARA AQUECIMENTO DE AGUA,MEDINDO (1X1)M,CONFORME ABNT NBR 17003,EXCLUSIVE INSTALACOES (VER ITENS 15.014.0150 A 0170) E RESERVATORIOS (VER ITENS 18.210.0010 A 0030).FORNECIMENTO</t>
  </si>
  <si>
    <t>18.210.0110-A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</si>
  <si>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</si>
  <si>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</si>
  <si>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</si>
  <si>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</si>
  <si>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</si>
  <si>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</si>
  <si>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</si>
  <si>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</si>
  <si>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</si>
  <si>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</si>
  <si>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</si>
  <si>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</si>
  <si>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</si>
  <si>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</si>
  <si>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</si>
  <si>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</si>
  <si>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</si>
  <si>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</si>
  <si>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</si>
  <si>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</si>
  <si>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</si>
  <si>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</si>
  <si>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</si>
  <si>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</si>
  <si>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</si>
  <si>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</si>
  <si>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</si>
  <si>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</si>
  <si>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</si>
  <si>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</si>
  <si>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</si>
  <si>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</si>
  <si>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</si>
  <si>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</si>
  <si>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</si>
  <si>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</si>
  <si>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</si>
  <si>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</si>
  <si>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</si>
  <si>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</si>
  <si>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</si>
  <si>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</si>
  <si>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</si>
  <si>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</si>
  <si>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</si>
  <si>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</si>
  <si>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 E COLOCACAO</t>
  </si>
  <si>
    <t>18.250.0080-A</t>
  </si>
  <si>
    <t>18.260.0040-0</t>
  </si>
  <si>
    <t>BRACO PARA ILUMINACAO DE RUAS,EM TUBO DE ACO GALVANIZADO COM DIAMETRO DE=25,4MM,PARA FIXACAO EM POSTE OU PAREDE,PROJECAO HORIZONTAL=1000MM,PROJECAO VERTICAL=370MM.FORNECIMENTO E COLOCACAO</t>
  </si>
  <si>
    <t>18.260.0040-A</t>
  </si>
  <si>
    <t>18.260.0045-0</t>
  </si>
  <si>
    <t>BRACO PARA ILUMINACAO DE RUAS,EM TUBO DE ACO GALVANIZADO COM DIAMETRO DE=48,2MM,PARA FIXACAO EM POSTE OU PAREDE,PROJECAO HORIZONTAL=2500MM,PROJECAO VERTICAL=1660MM.FORNECIMENTO E COLOCACAO</t>
  </si>
  <si>
    <t>18.260.0045-A</t>
  </si>
  <si>
    <t>18.260.0046-0</t>
  </si>
  <si>
    <t>BRACO PARA ILUMINACAO DE RUAS,EM TUBO DE ACO GALVANIZADO COM DIAMETRO DE=60,3MM,PARA FIXACAO EM POSTE OU PAREDE,PROJECAO 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</si>
  <si>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</si>
  <si>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</si>
  <si>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</si>
  <si>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</si>
  <si>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</si>
  <si>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</si>
  <si>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</si>
  <si>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</si>
  <si>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</si>
  <si>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</si>
  <si>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</si>
  <si>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</si>
  <si>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</si>
  <si>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</si>
  <si>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</si>
  <si>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</si>
  <si>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</si>
  <si>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</si>
  <si>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</si>
  <si>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</si>
  <si>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</si>
  <si>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</si>
  <si>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</si>
  <si>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</si>
  <si>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</si>
  <si>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</si>
  <si>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</si>
  <si>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</si>
  <si>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</si>
  <si>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</si>
  <si>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</si>
  <si>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</si>
  <si>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</si>
  <si>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</si>
  <si>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</si>
  <si>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</si>
  <si>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</si>
  <si>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</si>
  <si>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 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</si>
  <si>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</si>
  <si>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</si>
  <si>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</si>
  <si>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</si>
  <si>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</si>
  <si>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</si>
  <si>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</si>
  <si>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</si>
  <si>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</si>
  <si>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</si>
  <si>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</si>
  <si>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</si>
  <si>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</si>
  <si>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</si>
  <si>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</si>
  <si>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</si>
  <si>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</si>
  <si>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</si>
  <si>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</si>
  <si>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</si>
  <si>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</si>
  <si>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</si>
  <si>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</si>
  <si>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</si>
  <si>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</si>
  <si>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</si>
  <si>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</si>
  <si>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</si>
  <si>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</si>
  <si>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</si>
  <si>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</si>
  <si>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</si>
  <si>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</si>
  <si>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</si>
  <si>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</si>
  <si>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</si>
  <si>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</si>
  <si>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19.004.0013-4</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</si>
  <si>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</si>
  <si>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</si>
  <si>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</si>
  <si>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</si>
  <si>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</si>
  <si>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</si>
  <si>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</si>
  <si>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</si>
  <si>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</si>
  <si>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</si>
  <si>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</si>
  <si>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</si>
  <si>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</si>
  <si>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</si>
  <si>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</si>
  <si>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</si>
  <si>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</si>
  <si>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</si>
  <si>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</si>
  <si>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</si>
  <si>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</si>
  <si>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</si>
  <si>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</si>
  <si>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</si>
  <si>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</si>
  <si>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</si>
  <si>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</si>
  <si>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</si>
  <si>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</si>
  <si>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</si>
  <si>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</si>
  <si>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</si>
  <si>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</si>
  <si>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</si>
  <si>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</si>
  <si>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</si>
  <si>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</si>
  <si>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</si>
  <si>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</si>
  <si>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</si>
  <si>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</si>
  <si>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</si>
  <si>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</si>
  <si>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</si>
  <si>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</si>
  <si>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</si>
  <si>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</si>
  <si>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</si>
  <si>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</si>
  <si>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</si>
  <si>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</si>
  <si>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</si>
  <si>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</si>
  <si>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</si>
  <si>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</si>
  <si>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</si>
  <si>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</si>
  <si>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</si>
  <si>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</si>
  <si>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</si>
  <si>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</si>
  <si>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</si>
  <si>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</si>
  <si>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</si>
  <si>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</si>
  <si>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</si>
  <si>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</si>
  <si>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</si>
  <si>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</si>
  <si>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</si>
  <si>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</si>
  <si>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</si>
  <si>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</si>
  <si>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</si>
  <si>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</si>
  <si>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</si>
  <si>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</si>
  <si>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</si>
  <si>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</si>
  <si>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 60/80T,INCLUSIVE MOTORISTA</t>
  </si>
  <si>
    <t>19.004.0030-3</t>
  </si>
  <si>
    <t>19.004.0030-4</t>
  </si>
  <si>
    <t>19.004.0030-C</t>
  </si>
  <si>
    <t>19.004.0030-D</t>
  </si>
  <si>
    <t>19.004.0030-E</t>
  </si>
  <si>
    <t>19.004.0031-2</t>
  </si>
  <si>
    <t>CARRETA PARA TRANSPORTE PESADO,CAPACIDADE PARA CARGA UTIL DE 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</si>
  <si>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</si>
  <si>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</si>
  <si>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</si>
  <si>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</si>
  <si>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</si>
  <si>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</si>
  <si>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</si>
  <si>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</si>
  <si>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</si>
  <si>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</si>
  <si>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</si>
  <si>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</si>
  <si>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</si>
  <si>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</si>
  <si>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</si>
  <si>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</si>
  <si>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</si>
  <si>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</si>
  <si>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</si>
  <si>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</si>
  <si>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</si>
  <si>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</si>
  <si>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</si>
  <si>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</si>
  <si>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</si>
  <si>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</si>
  <si>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</si>
  <si>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</si>
  <si>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</si>
  <si>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</si>
  <si>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</si>
  <si>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</si>
  <si>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</si>
  <si>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</si>
  <si>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</si>
  <si>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</si>
  <si>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</si>
  <si>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</si>
  <si>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</si>
  <si>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</si>
  <si>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</si>
  <si>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</si>
  <si>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</si>
  <si>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</si>
  <si>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</si>
  <si>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</si>
  <si>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</si>
  <si>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</si>
  <si>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</si>
  <si>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</si>
  <si>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</si>
  <si>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</si>
  <si>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</si>
  <si>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</si>
  <si>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</si>
  <si>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</si>
  <si>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19.004.0049-2</t>
  </si>
  <si>
    <t>CAMIONETA TIPO PICK-UP COM CABINE DUPLA E CACAMBA,MOTOR DIESEL 2,8 LITROS,DIRECAO HIDRAULICA,TRACAO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</si>
  <si>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</si>
  <si>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</si>
  <si>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</si>
  <si>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</si>
  <si>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</si>
  <si>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</si>
  <si>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</si>
  <si>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</si>
  <si>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</si>
  <si>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</si>
  <si>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</si>
  <si>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</si>
  <si>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</si>
  <si>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</si>
  <si>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</si>
  <si>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</si>
  <si>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</si>
  <si>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</si>
  <si>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</si>
  <si>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</si>
  <si>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</si>
  <si>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</si>
  <si>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</si>
  <si>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</si>
  <si>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</si>
  <si>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</si>
  <si>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</si>
  <si>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</si>
  <si>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</si>
  <si>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</si>
  <si>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</si>
  <si>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</si>
  <si>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</si>
  <si>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</si>
  <si>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</si>
  <si>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</si>
  <si>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</si>
  <si>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</si>
  <si>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19.004.0075-2</t>
  </si>
  <si>
    <t>PORTICO ROLANTE MOTORIZADO (OU ELETRICO),COM VAO E ALTURA DE 5M,ACOMPANHADO DE TRILHOS ROLANTES ELETRIFICADOS COM PERCURSO DE 30M E TALHA ELETRICA COM TROLE DE CABO DE ACO E PAINEL ELETRICO,COM CAPACIDADE PARA 10T,INCLUSIVE MONTAGEM 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</si>
  <si>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</si>
  <si>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</si>
  <si>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</si>
  <si>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</si>
  <si>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</si>
  <si>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</si>
  <si>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</si>
  <si>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</si>
  <si>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</si>
  <si>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</si>
  <si>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</si>
  <si>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</si>
  <si>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</si>
  <si>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</si>
  <si>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</si>
  <si>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</si>
  <si>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</si>
  <si>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</si>
  <si>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</si>
  <si>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</si>
  <si>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</si>
  <si>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</si>
  <si>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</si>
  <si>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</si>
  <si>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</si>
  <si>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</si>
  <si>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</si>
  <si>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</si>
  <si>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</si>
  <si>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</si>
  <si>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</si>
  <si>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</si>
  <si>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</si>
  <si>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</si>
  <si>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</si>
  <si>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</si>
  <si>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</si>
  <si>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</si>
  <si>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</si>
  <si>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</si>
  <si>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</si>
  <si>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</si>
  <si>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</si>
  <si>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</si>
  <si>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</si>
  <si>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</si>
  <si>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</si>
  <si>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</si>
  <si>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</si>
  <si>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</si>
  <si>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</si>
  <si>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</si>
  <si>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</si>
  <si>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</si>
  <si>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</si>
  <si>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</si>
  <si>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</si>
  <si>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</si>
  <si>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</si>
  <si>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</si>
  <si>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</si>
  <si>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</si>
  <si>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</si>
  <si>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</si>
  <si>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</si>
  <si>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</si>
  <si>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</si>
  <si>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</si>
  <si>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</si>
  <si>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</si>
  <si>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</si>
  <si>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</si>
  <si>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</si>
  <si>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</si>
  <si>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</si>
  <si>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</si>
  <si>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</si>
  <si>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</si>
  <si>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</si>
  <si>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</si>
  <si>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</si>
  <si>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</si>
  <si>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</si>
  <si>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</si>
  <si>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</si>
  <si>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</si>
  <si>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</si>
  <si>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</si>
  <si>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</si>
  <si>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</si>
  <si>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</si>
  <si>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</si>
  <si>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</si>
  <si>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</si>
  <si>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</si>
  <si>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</si>
  <si>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</si>
  <si>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</si>
  <si>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</si>
  <si>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</si>
  <si>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</si>
  <si>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</si>
  <si>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</si>
  <si>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</si>
  <si>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</si>
  <si>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</si>
  <si>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</si>
  <si>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</si>
  <si>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</si>
  <si>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</si>
  <si>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</si>
  <si>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</si>
  <si>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</si>
  <si>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</si>
  <si>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19.004.0410-0</t>
  </si>
  <si>
    <t>CAMIONETA TIPO PICK-UP COM CABINE DUPLA E CACAMBA,MOTOR DIESEL DE 2,8 LITROS,DIRECAO HIDRAULICA,TRACAO NAS 4 RODAS,EXCLUSIVE MOTORISTA</t>
  </si>
  <si>
    <t>19.004.0410-A</t>
  </si>
  <si>
    <t>19.004.0411-0</t>
  </si>
  <si>
    <t>CAMIONETA TIPO PICK-UP COM CABINE DUPLA E CACAMBA,MOTOR DIESEL DE 2,8 LITROS,DIRECAO HIDRAULICA,TRACAO NAS 4 RODAS,EXCLUSIVE MOTORISTA E COMBUSTIVEL</t>
  </si>
  <si>
    <t>19.004.0411-A</t>
  </si>
  <si>
    <t>19.004.0412-0</t>
  </si>
  <si>
    <t>CAMIONETA TIPO PICK-UP COM CABINE DUPLA E CACAMBA,MOTOR DIESEL DE 2,8 LITROS,DIRECAO HIDRAULICA,TRACAO NAS 4 RODAS,INCLUSIVE MOTORISTA E COMBUSTIVEL</t>
  </si>
  <si>
    <t>19.004.0412-A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</si>
  <si>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</si>
  <si>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</si>
  <si>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</si>
  <si>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</si>
  <si>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</si>
  <si>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</si>
  <si>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</si>
  <si>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</si>
  <si>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</si>
  <si>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</si>
  <si>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</si>
  <si>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</si>
  <si>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</si>
  <si>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</si>
  <si>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</si>
  <si>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</si>
  <si>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</si>
  <si>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</si>
  <si>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</si>
  <si>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</si>
  <si>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</si>
  <si>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</si>
  <si>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</si>
  <si>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</si>
  <si>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</si>
  <si>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</si>
  <si>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</si>
  <si>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</si>
  <si>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</si>
  <si>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</si>
  <si>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</si>
  <si>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</si>
  <si>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</si>
  <si>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</si>
  <si>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</si>
  <si>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</si>
  <si>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</si>
  <si>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</si>
  <si>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</si>
  <si>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</si>
  <si>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</si>
  <si>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</si>
  <si>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</si>
  <si>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</si>
  <si>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</si>
  <si>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</si>
  <si>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</si>
  <si>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</si>
  <si>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</si>
  <si>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</si>
  <si>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</si>
  <si>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</si>
  <si>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</si>
  <si>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</si>
  <si>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</si>
  <si>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</si>
  <si>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</si>
  <si>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</si>
  <si>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</si>
  <si>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</si>
  <si>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</si>
  <si>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</si>
  <si>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</si>
  <si>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</si>
  <si>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</si>
  <si>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</si>
  <si>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</si>
  <si>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</si>
  <si>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</si>
  <si>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</si>
  <si>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</si>
  <si>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</si>
  <si>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</si>
  <si>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</si>
  <si>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</si>
  <si>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</si>
  <si>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</si>
  <si>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</si>
  <si>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</si>
  <si>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</si>
  <si>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</si>
  <si>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</si>
  <si>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</si>
  <si>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</si>
  <si>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</si>
  <si>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</si>
  <si>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</si>
  <si>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</si>
  <si>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</si>
  <si>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</si>
  <si>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</si>
  <si>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</si>
  <si>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</si>
  <si>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</si>
  <si>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</si>
  <si>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</si>
  <si>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</si>
  <si>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</si>
  <si>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</si>
  <si>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</si>
  <si>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</si>
  <si>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</si>
  <si>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</si>
  <si>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</si>
  <si>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</si>
  <si>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</si>
  <si>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</si>
  <si>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</si>
  <si>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</si>
  <si>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</si>
  <si>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</si>
  <si>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19.005.0028-3</t>
  </si>
  <si>
    <t>RETROESCAVADEIRA, COM PESO OPERACIONAL EM TORNO DE 7T, MOTOR DIESEL EM TORNO DE 75CV, CAPACIDADE APROXIMADA DA CACAMBA DE 0,76M3, PROFUNDIDADE DE ESCAVACAO MAXIMA DE 4,00M, INCLUSIVE OPERADOR</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</si>
  <si>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</si>
  <si>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</si>
  <si>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</si>
  <si>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</si>
  <si>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</si>
  <si>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</si>
  <si>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</si>
  <si>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</si>
  <si>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</si>
  <si>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</si>
  <si>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</si>
  <si>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</si>
  <si>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</si>
  <si>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</si>
  <si>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</si>
  <si>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</si>
  <si>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</si>
  <si>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</si>
  <si>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</si>
  <si>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</si>
  <si>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</si>
  <si>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</si>
  <si>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</si>
  <si>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</si>
  <si>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</si>
  <si>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</si>
  <si>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</si>
  <si>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</si>
  <si>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</si>
  <si>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</si>
  <si>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</si>
  <si>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</si>
  <si>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</si>
  <si>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</si>
  <si>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</si>
  <si>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</si>
  <si>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</si>
  <si>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</si>
  <si>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</si>
  <si>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 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</si>
  <si>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</si>
  <si>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</si>
  <si>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</si>
  <si>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</si>
  <si>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</si>
  <si>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</si>
  <si>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</si>
  <si>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</si>
  <si>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</si>
  <si>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 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</si>
  <si>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</si>
  <si>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</si>
  <si>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</si>
  <si>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</si>
  <si>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</si>
  <si>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</si>
  <si>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</si>
  <si>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</si>
  <si>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</si>
  <si>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</si>
  <si>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</si>
  <si>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</si>
  <si>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</si>
  <si>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</si>
  <si>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</si>
  <si>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</si>
  <si>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</si>
  <si>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</si>
  <si>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</si>
  <si>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</si>
  <si>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</si>
  <si>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</si>
  <si>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</si>
  <si>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</si>
  <si>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</si>
  <si>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</si>
  <si>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</si>
  <si>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</si>
  <si>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</si>
  <si>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</si>
  <si>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</si>
  <si>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</si>
  <si>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</si>
  <si>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</si>
  <si>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</si>
  <si>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</si>
  <si>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</si>
  <si>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</si>
  <si>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</si>
  <si>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</si>
  <si>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</si>
  <si>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</si>
  <si>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</si>
  <si>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</si>
  <si>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</si>
  <si>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</si>
  <si>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</si>
  <si>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</si>
  <si>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</si>
  <si>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</si>
  <si>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</si>
  <si>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</si>
  <si>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</si>
  <si>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</si>
  <si>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</si>
  <si>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</si>
  <si>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</si>
  <si>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</si>
  <si>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</si>
  <si>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</si>
  <si>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</si>
  <si>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</si>
  <si>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</si>
  <si>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</si>
  <si>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</si>
  <si>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</si>
  <si>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</si>
  <si>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</si>
  <si>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</si>
  <si>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</si>
  <si>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</si>
  <si>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</si>
  <si>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</si>
  <si>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</si>
  <si>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</si>
  <si>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</si>
  <si>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</si>
  <si>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</si>
  <si>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</si>
  <si>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</si>
  <si>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</si>
  <si>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</si>
  <si>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</si>
  <si>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</si>
  <si>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</si>
  <si>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</si>
  <si>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</si>
  <si>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</si>
  <si>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MOVEL PARA MISTURA DE ASFALTO CONTINUA,COM CAPACIDADEDE ATE 100T/H,COM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</si>
  <si>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</si>
  <si>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</si>
  <si>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</si>
  <si>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</si>
  <si>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</si>
  <si>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</si>
  <si>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</si>
  <si>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</si>
  <si>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</si>
  <si>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</si>
  <si>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</si>
  <si>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</si>
  <si>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</si>
  <si>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</si>
  <si>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</si>
  <si>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</si>
  <si>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</si>
  <si>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</si>
  <si>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</si>
  <si>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</si>
  <si>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</si>
  <si>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</si>
  <si>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</si>
  <si>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</si>
  <si>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</si>
  <si>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 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</si>
  <si>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</si>
  <si>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</si>
  <si>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 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</si>
  <si>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</si>
  <si>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</si>
  <si>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</si>
  <si>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</si>
  <si>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</si>
  <si>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</si>
  <si>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</si>
  <si>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</si>
  <si>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</si>
  <si>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</si>
  <si>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</si>
  <si>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</si>
  <si>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</si>
  <si>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</si>
  <si>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</si>
  <si>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</si>
  <si>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</si>
  <si>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</si>
  <si>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</si>
  <si>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</si>
  <si>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</si>
  <si>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</si>
  <si>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</si>
  <si>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 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</si>
  <si>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</si>
  <si>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</si>
  <si>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</si>
  <si>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</si>
  <si>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</si>
  <si>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</si>
  <si>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</si>
  <si>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</si>
  <si>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</si>
  <si>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</si>
  <si>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</si>
  <si>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</si>
  <si>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</si>
  <si>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</si>
  <si>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</si>
  <si>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</si>
  <si>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</si>
  <si>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</si>
  <si>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</si>
  <si>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</si>
  <si>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 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</si>
  <si>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</si>
  <si>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</si>
  <si>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</si>
  <si>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</si>
  <si>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</si>
  <si>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</si>
  <si>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</si>
  <si>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</si>
  <si>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</si>
  <si>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</si>
  <si>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</si>
  <si>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</si>
  <si>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</si>
  <si>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</si>
  <si>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</si>
  <si>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</si>
  <si>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</si>
  <si>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</si>
  <si>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</si>
  <si>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</si>
  <si>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</si>
  <si>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</si>
  <si>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</si>
  <si>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</si>
  <si>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</si>
  <si>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</si>
  <si>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</si>
  <si>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</si>
  <si>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</si>
  <si>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</si>
  <si>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</si>
  <si>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</si>
  <si>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</si>
  <si>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</si>
  <si>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</si>
  <si>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</si>
  <si>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</si>
  <si>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</si>
  <si>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</si>
  <si>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</si>
  <si>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</si>
  <si>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</si>
  <si>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</si>
  <si>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</si>
  <si>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</si>
  <si>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</si>
  <si>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</si>
  <si>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</si>
  <si>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</si>
  <si>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</si>
  <si>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</si>
  <si>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</si>
  <si>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</si>
  <si>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</si>
  <si>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</si>
  <si>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</si>
  <si>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</si>
  <si>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</si>
  <si>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 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</si>
  <si>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</si>
  <si>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</si>
  <si>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</si>
  <si>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</si>
  <si>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</si>
  <si>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</si>
  <si>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</si>
  <si>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</si>
  <si>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</si>
  <si>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</si>
  <si>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</si>
  <si>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</si>
  <si>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</si>
  <si>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</si>
  <si>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</si>
  <si>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</si>
  <si>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</si>
  <si>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</si>
  <si>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</si>
  <si>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</si>
  <si>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</si>
  <si>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</si>
  <si>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 E TAMBOR REVERSIVEL,COM MOTOR ELETRICO,EXCLUSIVE OPERADOR</t>
  </si>
  <si>
    <t>19.007.0003-4</t>
  </si>
  <si>
    <t>19.007.0003-C</t>
  </si>
  <si>
    <t>19.007.0003-E</t>
  </si>
  <si>
    <t>19.007.0004-2</t>
  </si>
  <si>
    <t>BETONEIRA PARA 320L DE MISTURA SECA,DE CARREGAMENTO MECANICO E TAMBOR REVERSIVEL,COM MOTOR A GASOLINA,EXCLUSIVE OPERADOR</t>
  </si>
  <si>
    <t>19.007.0004-4</t>
  </si>
  <si>
    <t>19.007.0004-C</t>
  </si>
  <si>
    <t>19.007.0004-E</t>
  </si>
  <si>
    <t>19.007.0005-2</t>
  </si>
  <si>
    <t>BETONEIRA PARA 600L DE MISTURA SECA,DE CARREGAMENTO MECANICO E TAMBOR REVERSIVEL,COM MOTOR ELETRICO,EXCLUSIVE OPERADOR</t>
  </si>
  <si>
    <t>19.007.0005-4</t>
  </si>
  <si>
    <t>19.007.0005-C</t>
  </si>
  <si>
    <t>19.007.0005-E</t>
  </si>
  <si>
    <t>19.007.0006-2</t>
  </si>
  <si>
    <t>BETONEIRA PARA 600L DE MISTURA SECA,DE CARREGAMENTO MECANICO 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</si>
  <si>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</si>
  <si>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</si>
  <si>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</si>
  <si>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</si>
  <si>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</si>
  <si>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</si>
  <si>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</si>
  <si>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</si>
  <si>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</si>
  <si>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</si>
  <si>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</si>
  <si>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</si>
  <si>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</si>
  <si>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</si>
  <si>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</si>
  <si>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</si>
  <si>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</si>
  <si>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</si>
  <si>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</si>
  <si>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</si>
  <si>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</si>
  <si>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</si>
  <si>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</si>
  <si>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</si>
  <si>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</si>
  <si>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</si>
  <si>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</si>
  <si>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</si>
  <si>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</si>
  <si>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</si>
  <si>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</si>
  <si>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</si>
  <si>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</si>
  <si>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</si>
  <si>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</si>
  <si>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</si>
  <si>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</si>
  <si>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</si>
  <si>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</si>
  <si>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</si>
  <si>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 COMPRIMENTO,MOTOR ELETRICO,EXCLUSIVE OPERADOR</t>
  </si>
  <si>
    <t>19.007.0013-4</t>
  </si>
  <si>
    <t>19.007.0013-C</t>
  </si>
  <si>
    <t>19.007.0013-E</t>
  </si>
  <si>
    <t>19.007.0015-2</t>
  </si>
  <si>
    <t>VIBRADOR DE IMERSAO,TUBO DE 48X480MM,COM MANGOTE DE 5,00M DE 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</si>
  <si>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</si>
  <si>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</si>
  <si>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</si>
  <si>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</si>
  <si>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</si>
  <si>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</si>
  <si>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</si>
  <si>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</si>
  <si>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</si>
  <si>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</si>
  <si>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</si>
  <si>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</si>
  <si>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</si>
  <si>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</si>
  <si>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</si>
  <si>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</si>
  <si>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</si>
  <si>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</si>
  <si>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</si>
  <si>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</si>
  <si>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</si>
  <si>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</si>
  <si>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</si>
  <si>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</si>
  <si>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</si>
  <si>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</si>
  <si>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</si>
  <si>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</si>
  <si>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 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</si>
  <si>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</si>
  <si>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</si>
  <si>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</si>
  <si>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</si>
  <si>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</si>
  <si>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19.009.0002-2</t>
  </si>
  <si>
    <t>MOTOBOMBA AUTOESCORVANTE,PARA BOMBEAMENTO DE AGUAS LIMPAS OU SUJAS COM ATE 20MM DE DIAMETRO DOS SOLIDOS EM SUSPENSAO,NAPROPORCAO MAXIMA DE 20% NO VOLUME E LIQUIDOS QUIMICAMENTE NAO AGRESSIVOS,MOTOR A GASOLINA,COM POTENCIA DE 6,5CV,PARTIDAMANUAL,MOTOR 4 TEMPOS,VAZAO MAXIMA DE 60M3/H ATE 92M3/H E ALTURA MANOMETRICA ATE 30MCA,EXCLUSIVE OPERADOR</t>
  </si>
  <si>
    <t>19.009.0002-4</t>
  </si>
  <si>
    <t>19.009.0002-C</t>
  </si>
  <si>
    <t>19.009.0002-E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</si>
  <si>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</si>
  <si>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</si>
  <si>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</si>
  <si>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</si>
  <si>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</si>
  <si>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</si>
  <si>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</si>
  <si>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</si>
  <si>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</si>
  <si>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</si>
  <si>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</si>
  <si>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</si>
  <si>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</si>
  <si>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</si>
  <si>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</si>
  <si>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</si>
  <si>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</si>
  <si>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</si>
  <si>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 CAPACIDADE APROXIMADA DA CACAMBA DE 0,57M3 (3/4JD3),INCLUSIVE OPERADOR E AUXILIAR</t>
  </si>
  <si>
    <t>19.010.0016-3</t>
  </si>
  <si>
    <t>19.010.0016-4</t>
  </si>
  <si>
    <t>19.010.0016-C</t>
  </si>
  <si>
    <t>19.010.0016-D</t>
  </si>
  <si>
    <t>19.010.0016-E</t>
  </si>
  <si>
    <t>19.010.0017-2</t>
  </si>
  <si>
    <t>ESCAVADEIRA SOBRE ESTEIRAS,VERSAO DRAGLINE OU CLAM-SHELL,COM CAPACIDADE APROXIMADA DA CACAMBA DE 0,76M3 (1JD3),INCLUSIVE OPERADOR E AUXILIAR</t>
  </si>
  <si>
    <t>19.010.0017-3</t>
  </si>
  <si>
    <t>19.010.0017-4</t>
  </si>
  <si>
    <t>19.010.0017-C</t>
  </si>
  <si>
    <t>19.010.0017-D</t>
  </si>
  <si>
    <t>19.010.0017-E</t>
  </si>
  <si>
    <t>19.010.0018-2</t>
  </si>
  <si>
    <t>ESCAVADEIRA SOBRE ESTEIRAS,VERSAO CLAM-SHELL,COM CAPACIDADE APROXIMADA DA CACAMBA DE 0,96M3 (1.1/4JD3),INCLUSIVE OPERADOR E AUXILIAR</t>
  </si>
  <si>
    <t>19.010.0018-3</t>
  </si>
  <si>
    <t>19.010.0018-4</t>
  </si>
  <si>
    <t>ESCAVADEIRA SOBRE ESTEIRAS,VERSAO CLAM-SHELL,COM CAPACIDADEAPROXIMADA DA CACAMBA DE 0,96M3 (1.1/4JD3),INCLUSIVE OPERADOR E AUXILIAR</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</si>
  <si>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</si>
  <si>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</si>
  <si>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</si>
  <si>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</si>
  <si>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</si>
  <si>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</si>
  <si>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</si>
  <si>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</si>
  <si>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</si>
  <si>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</si>
  <si>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</si>
  <si>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</si>
  <si>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</si>
  <si>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</si>
  <si>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</si>
  <si>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</si>
  <si>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</si>
  <si>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</si>
  <si>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</si>
  <si>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</si>
  <si>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</si>
  <si>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</si>
  <si>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 APROXIMADAMENTE 102PSI,DESCARGA LIVRE EFETIVA DE APROXIMADAMENTE 200PCM,MOTOR DIESEL,EXCLUSIVE OPERADOR</t>
  </si>
  <si>
    <t>19.011.0002-3</t>
  </si>
  <si>
    <t>19.011.0002-4</t>
  </si>
  <si>
    <t>19.011.0002-C</t>
  </si>
  <si>
    <t>19.011.0002-D</t>
  </si>
  <si>
    <t>19.011.0002-E</t>
  </si>
  <si>
    <t>19.011.0003-2</t>
  </si>
  <si>
    <t>COMPRESSOR DE AR,PORTATIL E REBOCAVEL,PRESSAO DE TRABALHO DE APROXIMADAMENTE 102PSI,DESCARGA LIVRE EFETIVA DE APROXIMADAMENTE 295PCM,MOTOR DIESEL,EXCLUSIVE OPERADOR</t>
  </si>
  <si>
    <t>19.011.0003-3</t>
  </si>
  <si>
    <t>19.011.0003-4</t>
  </si>
  <si>
    <t>19.011.0003-C</t>
  </si>
  <si>
    <t>19.011.0003-D</t>
  </si>
  <si>
    <t>19.011.0003-E</t>
  </si>
  <si>
    <t>19.011.0004-2</t>
  </si>
  <si>
    <t>COMPRESSOR DE AR,PORTATIL E REBOCAVEL,PRESSAO DE TRABALHO DE APROXIMADAMENTE 102PSI,DESCARGA LIVRE EFETIVA DE APROXIMADAMENTE 400PCM,MOTOR DIESEL,EXCLUSIVE OPERADOR</t>
  </si>
  <si>
    <t>19.011.0004-3</t>
  </si>
  <si>
    <t>COMPRESSOR DE AR,PORTATIL E REBOCAVEL,PRESSAO DE TRABALHO DE APROXIMADAMENTE 102PSI,DESCARGA LIVRE EFETIVA DE APROXIMADAMENTE 400 PCM,MOTOR DIESEL,EXCLUSIVE OPERADOR</t>
  </si>
  <si>
    <t>19.011.0004-4</t>
  </si>
  <si>
    <t>19.011.0004-C</t>
  </si>
  <si>
    <t>19.011.0004-D</t>
  </si>
  <si>
    <t>19.011.0004-E</t>
  </si>
  <si>
    <t>19.011.0005-2</t>
  </si>
  <si>
    <t>COMPRESSOR DE AR,ESTACIONARIO,PRESSAO DE TRABALHO DE APROXIMADAMENTE 145 PSI,DESCARGA LIVRE EFETIVA DE APROXIMADAMENTE 700 PCM,MOTOR ELETRICO,EXCLUSIVE OPERADOR</t>
  </si>
  <si>
    <t>19.011.0005-3</t>
  </si>
  <si>
    <t>19.011.0005-4</t>
  </si>
  <si>
    <t>19.011.0005-C</t>
  </si>
  <si>
    <t>19.011.0005-D</t>
  </si>
  <si>
    <t>19.011.0005-E</t>
  </si>
  <si>
    <t>19.011.0006-2</t>
  </si>
  <si>
    <t>GERADOR MONOFASICO,POTENCIA MAXIMA DE 2,5KVA(2500W),VOLTAGEM:110/220V,FREQUENCIA:60HZ,COM MOTOR A GASOLINA,COM TANQUE DE APROXIMADAMENTE 13L E AUTONOMIA APROXIMADA DE 11H,EXCLUSIVE OPERADOR</t>
  </si>
  <si>
    <t>19.011.0006-3</t>
  </si>
  <si>
    <t>19.011.0006-4</t>
  </si>
  <si>
    <t>19.011.0006-C</t>
  </si>
  <si>
    <t>19.011.0006-D</t>
  </si>
  <si>
    <t>19.011.0006-E</t>
  </si>
  <si>
    <t>19.011.0007-2</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</si>
  <si>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</si>
  <si>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</si>
  <si>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</si>
  <si>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19.011.0007-4</t>
  </si>
  <si>
    <t>19.011.0007-C</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</si>
  <si>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</si>
  <si>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</si>
  <si>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</si>
  <si>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</si>
  <si>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</si>
  <si>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</si>
  <si>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</si>
  <si>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</si>
  <si>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</si>
  <si>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19.011.0010-2</t>
  </si>
  <si>
    <t>MAQUINA DE SOLDA A ARCO,DE 375A,COM MOTOR ELETRICO,EXCLUSIVE 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</si>
  <si>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</si>
  <si>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</si>
  <si>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</si>
  <si>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</si>
  <si>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</si>
  <si>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</si>
  <si>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</si>
  <si>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</si>
  <si>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</si>
  <si>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</si>
  <si>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</si>
  <si>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</si>
  <si>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</si>
  <si>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</si>
  <si>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</si>
  <si>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</si>
  <si>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</si>
  <si>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</si>
  <si>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</si>
  <si>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</si>
  <si>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 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</si>
  <si>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</si>
  <si>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</si>
  <si>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</si>
  <si>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</si>
  <si>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 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</si>
  <si>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</si>
  <si>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</si>
  <si>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</si>
  <si>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</si>
  <si>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 DE TRACAO DE 1.800KG,PESO DA TALHA DE 10KG,COMPOSTA DE CABO DE ACO COM CURSO ILIMITADO,ALAVANCA,GANCHO E CARRETEL,EXCLUSIVE OPERADOR</t>
  </si>
  <si>
    <t>19.011.0016-4</t>
  </si>
  <si>
    <t>19.011.0016-C</t>
  </si>
  <si>
    <t>19.011.0016-E</t>
  </si>
  <si>
    <t>19.011.0017-2</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</si>
  <si>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</si>
  <si>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</si>
  <si>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</si>
  <si>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</si>
  <si>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</si>
  <si>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</si>
  <si>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</si>
  <si>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</si>
  <si>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</si>
  <si>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</si>
  <si>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</si>
  <si>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</si>
  <si>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</si>
  <si>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</si>
  <si>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</si>
  <si>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</si>
  <si>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</si>
  <si>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</si>
  <si>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</si>
  <si>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</si>
  <si>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</si>
  <si>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</si>
  <si>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</si>
  <si>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</si>
  <si>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</si>
  <si>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</si>
  <si>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</si>
  <si>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</si>
  <si>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</si>
  <si>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</si>
  <si>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</si>
  <si>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</si>
  <si>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</si>
  <si>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</si>
  <si>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</si>
  <si>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</si>
  <si>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</si>
  <si>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</si>
  <si>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</si>
  <si>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</si>
  <si>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</si>
  <si>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</si>
  <si>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</si>
  <si>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</si>
  <si>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</si>
  <si>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</si>
  <si>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</si>
  <si>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</si>
  <si>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</si>
  <si>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</si>
  <si>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</si>
  <si>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</si>
  <si>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</si>
  <si>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</si>
  <si>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</si>
  <si>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</si>
  <si>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</si>
  <si>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</si>
  <si>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</si>
  <si>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</si>
  <si>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</si>
  <si>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</si>
  <si>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</si>
  <si>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</si>
  <si>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</si>
  <si>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</si>
  <si>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</si>
  <si>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</si>
  <si>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</si>
  <si>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</si>
  <si>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</si>
  <si>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</si>
  <si>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 DO DER-RJ,INCLUSIVE EXECUCAO E O TRANSPORTE DE AGUA,MAS SEM TRANSPORTE E ESCAVACAO DE CORRETIVOS.O CUSTO SE APLICA A AREA EFETIVAMENTE REGULARIZADA</t>
  </si>
  <si>
    <t>20.004.0005-A</t>
  </si>
  <si>
    <t>20.004.0006-0</t>
  </si>
  <si>
    <t>REFORCO DE SUBLEITO,DE ACORDO COM AS "INSTRUCOES PARA EXECUCAO" 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</si>
  <si>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</si>
  <si>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</si>
  <si>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</si>
  <si>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</si>
  <si>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</si>
  <si>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</si>
  <si>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</si>
  <si>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</si>
  <si>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 DE TERRA ARMADA,INCLUSIVE ESPALHAMENTO,IRRIGACAO E CONTROLE 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</si>
  <si>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</si>
  <si>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</si>
  <si>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</si>
  <si>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</si>
  <si>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</si>
  <si>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</si>
  <si>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</si>
  <si>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</si>
  <si>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 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</si>
  <si>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</si>
  <si>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</si>
  <si>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</si>
  <si>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</si>
  <si>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</si>
  <si>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</si>
  <si>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</si>
  <si>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</si>
  <si>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 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</si>
  <si>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</si>
  <si>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</si>
  <si>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</si>
  <si>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</si>
  <si>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</si>
  <si>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</si>
  <si>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</si>
  <si>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</si>
  <si>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AASHTO NORMAL,INCLUSIVE MATERIAIS COM 3% DE CIMENTO</t>
  </si>
  <si>
    <t>20.004.0021-A</t>
  </si>
  <si>
    <t>20.004.0022-0</t>
  </si>
  <si>
    <t>RECUPERACAO DE BASE/CBUQ,EM ESPUMA ASFALTICA,"IN SITU",EM RODOVIA,AREA URBANA,ATE 20CM,COMPACTACAO AASHTO NORMAL,INCLUSIVE MATERIAIS SENDO 6% DE CIMENTO</t>
  </si>
  <si>
    <t>20.004.0022-A</t>
  </si>
  <si>
    <t>20.004.0023-0</t>
  </si>
  <si>
    <t>RECUPERACAO DE BASE/CBUQ,EM ESPUMA ASFALTICA,"IN SITU",EM RODOVIA,AREA URBANA,ATE 20CM,INCLUSIVE COMPACTACAO AASHTO NORMAL E MATERIAIS,COM 3% DE CIMENTO E 83KG DE CAP POR M3</t>
  </si>
  <si>
    <t>20.004.0023-A</t>
  </si>
  <si>
    <t>20.004.0025-0</t>
  </si>
  <si>
    <t>RECUPERACAO DE PAVIMENTO COM RECICLAGEM DE BASE,INCORPORANDO A CAPA ASFALTICA,ATE 20CM,EXCLUSIVE MATERIAIS ADICIONADOS E COMPACTACAO</t>
  </si>
  <si>
    <t>20.004.0025-A</t>
  </si>
  <si>
    <t>20.004.0027-0</t>
  </si>
  <si>
    <t>RECOMPOSICAO DE CBUQ,EXCLUSIVE FORNECIMENTO E TRANSPORTE DOS 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</si>
  <si>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</si>
  <si>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</si>
  <si>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</si>
  <si>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</si>
  <si>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</si>
  <si>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</si>
  <si>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</si>
  <si>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</si>
  <si>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 ESPALHAMENTO E IRRIGACAO,MAS SEM O FORNECIMENTO E TRANSPORTE DO MATERIAL</t>
  </si>
  <si>
    <t>20.004.0033-B</t>
  </si>
  <si>
    <t>20.004.0034-0</t>
  </si>
  <si>
    <t>ATERRO COMPACTADO MECANICAMENTE,EM CAMADAS DE 20CM,INCLUSIVE 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</si>
  <si>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</si>
  <si>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</si>
  <si>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</si>
  <si>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</si>
  <si>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</si>
  <si>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</si>
  <si>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</si>
  <si>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</si>
  <si>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</si>
  <si>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</si>
  <si>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</si>
  <si>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</si>
  <si>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</si>
  <si>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</si>
  <si>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</si>
  <si>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</si>
  <si>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</si>
  <si>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</si>
  <si>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</si>
  <si>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</si>
  <si>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</si>
  <si>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</si>
  <si>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</si>
  <si>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</si>
  <si>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</si>
  <si>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</si>
  <si>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</si>
  <si>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</si>
  <si>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</si>
  <si>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</si>
  <si>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</si>
  <si>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</si>
  <si>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</si>
  <si>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</si>
  <si>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</si>
  <si>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</si>
  <si>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</si>
  <si>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</si>
  <si>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</si>
  <si>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</si>
  <si>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</si>
  <si>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</si>
  <si>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</si>
  <si>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</si>
  <si>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 BASCULANTE,PARA EXECUCAO DE REVESTIMENTO COM CBUQ</t>
  </si>
  <si>
    <t>20.004.0136-A</t>
  </si>
  <si>
    <t>20.005.0001-0</t>
  </si>
  <si>
    <t>SUB-BASE ESTABILIZADA,SEM MISTURA DE MATERIAIS,DE ACORDO COM AS "INSTRUCOES PARA EXECUCAO" DO DER-RJ,EXCLUSIVE ESCAVACAO E TRANSPORTE DOS MATERIAIS,INCLUSIVE TRANSPORTE DE AGUA</t>
  </si>
  <si>
    <t>20.005.0001-A</t>
  </si>
  <si>
    <t>20.005.0002-1</t>
  </si>
  <si>
    <t>BASE ESTABILIZADA,SEM MISTURA DE MATERIAIS,DE ACORDO COM AS"INSTRUCOES PARA EXECUCAO" DO DER-RJ,COMPACTADA EM DUAS CAMADAS,COM ENERGIA EQUIVALENTE A AASHTO INTERMEDIARIA,EXCLUSIVE ESCAVACAO E TRANSPORTE DOS MATERIAIS,INCLUSIVE TRANSPORTE DE AGUA</t>
  </si>
  <si>
    <t>20.005.0002-B</t>
  </si>
  <si>
    <t>20.005.0003-1</t>
  </si>
  <si>
    <t>BASE ESTABILIZADA,SEM MISTURA DE MATERIAIS,DE ACORDO COM AS"INSTRUCOES PARA EXECUCAO" DO DER-RJ,COMPACTADA EM DUAS CAMADAS,COM ENERGIA EQUIVALENTE A AASHTO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</si>
  <si>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</si>
  <si>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</si>
  <si>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</si>
  <si>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</si>
  <si>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</si>
  <si>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 DODER-RJ,COMPACTADA EM DUAS CAMADAS,C/ ENERGIA EQUIVALENTE A AASHTO INTERMEDIARIA,EXCLUSIVE ESCAVACAO E TRANSPORTE DOS MATERIAIS,INCLUINDO TRANSPORTE DE AGUA</t>
  </si>
  <si>
    <t>20.005.0005-A</t>
  </si>
  <si>
    <t>20.005.0006-0</t>
  </si>
  <si>
    <t>BASE ESTABILIZADA GRANULOMETRICAMENTE,COM MISTURA DE 2 OU MAIS MATERIAIS,DE ACORDO COM AS "INSTRUCOES PARA EXECUCAO" DODER-RJ,COMPACTADA EM DUAS CAMADAS,C/ ENERGIA EQUIVALENTE A AASHTO MODIFICADA,EXCLUSIVE ESCAVACAO E TRANSPORTE DOS MATERIAIS,INCLUINDO TRANSPORTE DE AGUA</t>
  </si>
  <si>
    <t>20.005.0006-A</t>
  </si>
  <si>
    <t>20.005.0007-0</t>
  </si>
  <si>
    <t>BASE ESTABILIZADA GRANULOMETRICAMENTE,COM MISTURA DE 2 OU MAIS MATERIAIS,EM USINA,DE ACORDO COM AS "INSTRUCOES PARA EXECUCAO" DO DER-RJ,COMPACTADA EM DUAS CAMADAS,COM ENERGIA EQUIVALENTE A AASHTO INTERMEDIARIA,EXCLUSIVE ESCAVACAO E TRANSPORTE DOS MATERIAIS,INCLUINDO TRANSPORTE DE AGUA</t>
  </si>
  <si>
    <t>20.005.0007-A</t>
  </si>
  <si>
    <t>20.005.0008-0</t>
  </si>
  <si>
    <t>BASE ESTABILIZADA GRANULOMETRICAMENTE,COM MISTURA DE 2 OU MAIS MATERIAIS,EM USINA,DE ACORDO COM AS "INSTRUCOES PARA EXECUCAO" DO DER-RJ,COMPACTADA EM DUAS CAMADAS,COM ENERGIA EQUIVALENTE A AASHTO MODIFICADA,EXCLUSIVE ESCAVACAO E TRANSPORTEDOS MATERIAIS,INCLUINDO TRANSPORTE DE AGUA</t>
  </si>
  <si>
    <t>20.005.0008-A</t>
  </si>
  <si>
    <t>20.005.0009-0</t>
  </si>
  <si>
    <t>BASE DE SOLO BETUME COM MISTURA EM USINA,COMPREENDENDO AS OPERACOES DE EXECUCAO E TRANSPORTE DE AGUA,EXCLUSIVE ESCAVACAO 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</si>
  <si>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</si>
  <si>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</si>
  <si>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</si>
  <si>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</si>
  <si>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</si>
  <si>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</si>
  <si>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</si>
  <si>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</si>
  <si>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</si>
  <si>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</si>
  <si>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</si>
  <si>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</si>
  <si>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</si>
  <si>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</si>
  <si>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</si>
  <si>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</si>
  <si>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</si>
  <si>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</si>
  <si>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</si>
  <si>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</si>
  <si>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</si>
  <si>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</si>
  <si>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</si>
  <si>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 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</si>
  <si>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</si>
  <si>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</si>
  <si>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</si>
  <si>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</si>
  <si>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</si>
  <si>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</si>
  <si>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</si>
  <si>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</si>
  <si>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</si>
  <si>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</si>
  <si>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</si>
  <si>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</si>
  <si>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</si>
  <si>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</si>
  <si>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</si>
  <si>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</si>
  <si>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20.008.0020-0</t>
  </si>
  <si>
    <t>BASE DE AGREGADO SIDERURGICO (ESCORIA DE ACIARIA),MEDIDA APOS A COMPACTACAO,EXCLUSIVE FORNECIMENTO E TRANSPORTE DOS MATERIAIS</t>
  </si>
  <si>
    <t>20.008.0020-A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</si>
  <si>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</si>
  <si>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</si>
  <si>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</si>
  <si>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</si>
  <si>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</si>
  <si>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</si>
  <si>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</si>
  <si>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 TRANSPORTE DOS MATERIAIS</t>
  </si>
  <si>
    <t>20.009.0007-A</t>
  </si>
  <si>
    <t>20.009.0008-0</t>
  </si>
  <si>
    <t>REVESTIMENTO DO TIPO "PRE-MISTURADO A FRIO",DE ACORDO COM AS "INSTRUCOES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</si>
  <si>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</si>
  <si>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</si>
  <si>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</si>
  <si>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</si>
  <si>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</si>
  <si>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</si>
  <si>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</si>
  <si>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</si>
  <si>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</si>
  <si>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</si>
  <si>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</si>
  <si>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 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</si>
  <si>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</si>
  <si>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</si>
  <si>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</si>
  <si>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</si>
  <si>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</si>
  <si>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</si>
  <si>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</si>
  <si>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</si>
  <si>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</si>
  <si>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</si>
  <si>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</si>
  <si>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</si>
  <si>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</si>
  <si>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</si>
  <si>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 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</si>
  <si>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</si>
  <si>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</si>
  <si>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</si>
  <si>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</si>
  <si>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</si>
  <si>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 SOMENTE O ESPALHAMENTO E COMPACTACAO MECANICOS</t>
  </si>
  <si>
    <t>20.009.0032-A</t>
  </si>
  <si>
    <t>20.009.0050-0</t>
  </si>
  <si>
    <t>REVESTIMENTO DE CONCRETO BETUMINOSO USINADO A QUENTE,DE ACORDO COM A "INSTRUCAO PARA EXECUCAO"DO DER-RJ,COMPREENDENDO APENAS O ESPALHAMENTO E COMPACTACAO MANUAIS,UTILIZANDO SOQUETE 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</si>
  <si>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</si>
  <si>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</si>
  <si>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</si>
  <si>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</si>
  <si>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</si>
  <si>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</si>
  <si>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</si>
  <si>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</si>
  <si>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</si>
  <si>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</si>
  <si>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</si>
  <si>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</si>
  <si>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</si>
  <si>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</si>
  <si>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</si>
  <si>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</si>
  <si>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</si>
  <si>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 MESMOS</t>
  </si>
  <si>
    <t>20.010.0001-A</t>
  </si>
  <si>
    <t>20.010.0002-0</t>
  </si>
  <si>
    <t>REVESTIMENTO EM PLACAS DE CONCRETO,DE ACORDO COM AS "INSTRUCOES PARA EXECUCAO",DO DER-RJ,PRODUCAO MEDIA DE 35,00M3/H,INCLUSIVE O TRANSPORTE DOS MATERIAIS,MAS SEM O FORNECIMENTO DOS 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</si>
  <si>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</si>
  <si>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</si>
  <si>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</si>
  <si>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</si>
  <si>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</si>
  <si>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</si>
  <si>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</si>
  <si>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</si>
  <si>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</si>
  <si>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</si>
  <si>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</si>
  <si>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 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</si>
  <si>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</si>
  <si>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</si>
  <si>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</si>
  <si>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</si>
  <si>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</si>
  <si>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</si>
  <si>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</si>
  <si>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</si>
  <si>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</si>
  <si>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</si>
  <si>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</si>
  <si>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 DE NOVOS,EXCLUSIVE FORNECIMENTO</t>
  </si>
  <si>
    <t>20.012.0005-A</t>
  </si>
  <si>
    <t>20.012.0006-0</t>
  </si>
  <si>
    <t>RECOLOCACAO DE PLACA DE SINALIZACAO</t>
  </si>
  <si>
    <t>20.012.0006-A</t>
  </si>
  <si>
    <t>20.012.0008-0</t>
  </si>
  <si>
    <t>LIMPEZA MANUAL DE PONTES,CONSTANDO DE VARREDURA E REMOCAO DE 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</si>
  <si>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</si>
  <si>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</si>
  <si>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</si>
  <si>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</si>
  <si>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</si>
  <si>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</si>
  <si>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</si>
  <si>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</si>
  <si>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</si>
  <si>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</si>
  <si>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</si>
  <si>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</si>
  <si>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</si>
  <si>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</si>
  <si>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</si>
  <si>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</si>
  <si>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</si>
  <si>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</si>
  <si>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</si>
  <si>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</si>
  <si>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</si>
  <si>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</si>
  <si>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</si>
  <si>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</si>
  <si>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</si>
  <si>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</si>
  <si>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</si>
  <si>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</si>
  <si>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</si>
  <si>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</si>
  <si>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</si>
  <si>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</si>
  <si>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</si>
  <si>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</si>
  <si>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</si>
  <si>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</si>
  <si>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</si>
  <si>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</si>
  <si>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</si>
  <si>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</si>
  <si>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</si>
  <si>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</si>
  <si>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</si>
  <si>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</si>
  <si>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</si>
  <si>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</si>
  <si>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</si>
  <si>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 ACERTO MANUAL DO TERRENO</t>
  </si>
  <si>
    <t>20.020.0001-A</t>
  </si>
  <si>
    <t>20.020.0002-0</t>
  </si>
  <si>
    <t>SARJETA DE CORTE TRIANGULAR,COM COBERTURA VEGETAL,MEDINDO 1,50M DE BASE E 0,30M DE ALTURA,INCLUSIVE ESCAVACAO MECANICA E ACERTO MANUAL DO TERRENO</t>
  </si>
  <si>
    <t>20.020.0002-A</t>
  </si>
  <si>
    <t>20.020.0003-0</t>
  </si>
  <si>
    <t>SARJETA DE CORTE TRIANGULAR,COM COBERTURA VEGETAL,MEDINDO 1,85M DE BASE E 0,35M DE ALTURA,INCLUSIVE ESCAVACAO MECANICA E 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</si>
  <si>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</si>
  <si>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</si>
  <si>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</si>
  <si>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</si>
  <si>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</si>
  <si>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</si>
  <si>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</si>
  <si>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</si>
  <si>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</si>
  <si>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</si>
  <si>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</si>
  <si>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</si>
  <si>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</si>
  <si>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</si>
  <si>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</si>
  <si>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</si>
  <si>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</si>
  <si>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</si>
  <si>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</si>
  <si>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</si>
  <si>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</si>
  <si>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</si>
  <si>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</si>
  <si>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</si>
  <si>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</si>
  <si>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</si>
  <si>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</si>
  <si>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</si>
  <si>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</si>
  <si>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 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</si>
  <si>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</si>
  <si>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</si>
  <si>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</si>
  <si>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</si>
  <si>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</si>
  <si>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</si>
  <si>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</si>
  <si>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</si>
  <si>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</si>
  <si>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</si>
  <si>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</si>
  <si>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</si>
  <si>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</si>
  <si>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</si>
  <si>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</si>
  <si>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</si>
  <si>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</si>
  <si>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</si>
  <si>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</si>
  <si>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</si>
  <si>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</si>
  <si>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</si>
  <si>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</si>
  <si>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</si>
  <si>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</si>
  <si>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</si>
  <si>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</si>
  <si>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</si>
  <si>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</si>
  <si>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</si>
  <si>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</si>
  <si>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</si>
  <si>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</si>
  <si>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</si>
  <si>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</si>
  <si>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</si>
  <si>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</si>
  <si>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</si>
  <si>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</si>
  <si>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</si>
  <si>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</si>
  <si>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</si>
  <si>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</si>
  <si>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</si>
  <si>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</si>
  <si>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</si>
  <si>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</si>
  <si>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</si>
  <si>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</si>
  <si>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</si>
  <si>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</si>
  <si>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</si>
  <si>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</si>
  <si>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</si>
  <si>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</si>
  <si>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</si>
  <si>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</si>
  <si>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</si>
  <si>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</si>
  <si>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</si>
  <si>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</si>
  <si>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</si>
  <si>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</si>
  <si>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</si>
  <si>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</si>
  <si>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</si>
  <si>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</si>
  <si>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</si>
  <si>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</si>
  <si>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</si>
  <si>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</si>
  <si>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</si>
  <si>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</si>
  <si>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</si>
  <si>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</si>
  <si>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</si>
  <si>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</si>
  <si>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</si>
  <si>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</si>
  <si>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</si>
  <si>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</si>
  <si>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</si>
  <si>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</si>
  <si>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</si>
  <si>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</si>
  <si>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</si>
  <si>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</si>
  <si>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</si>
  <si>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</si>
  <si>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</si>
  <si>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</si>
  <si>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</si>
  <si>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 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</si>
  <si>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</si>
  <si>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</si>
  <si>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</si>
  <si>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</si>
  <si>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</si>
  <si>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</si>
  <si>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</si>
  <si>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</si>
  <si>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</si>
  <si>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</si>
  <si>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</si>
  <si>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 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</si>
  <si>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</si>
  <si>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</si>
  <si>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</si>
  <si>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</si>
  <si>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</si>
  <si>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 DO TUBO DE 0,20M,FORNECIMENTO DOS MATERIAIS E EXECUCAO,INCLUSIVE SELO,ENCHIMENTO FILTRANTE,MATERIAL DRENANTE E ESCAVACAO</t>
  </si>
  <si>
    <t>20.030.0001-A</t>
  </si>
  <si>
    <t>20.030.0002-0</t>
  </si>
  <si>
    <t>DRENO PROFUNDO PARA CORTE EM SOLO,TRAPEZOIDAL,MEDINDO 0,65MNA BASE MENOR,0,75M NA BASE MAIOR E 1,50M DE ALTURA,DIAMETRO DO TUBO DE 0,30M,FORNECIMENTO DOS MATERIAIS E EXECUCAO,INCLUSIVE SELO,ENCHIMENTO FILTRANTE,MATERIAL DRENANTE E ESCAVACAO</t>
  </si>
  <si>
    <t>20.030.0002-A</t>
  </si>
  <si>
    <t>20.030.0003-0</t>
  </si>
  <si>
    <t>DRENO PROFUNDO PARA CORTE EM SOLO,TRAPEZOIDAL,MEDINDO 0,70MNA BASE MENOR,0,80M NA BASE MAIOR E 1,50M DE ALTURA,DIAMETRO DO TUBO DE 0,40M,FORNECIMENTO DOS MATERIAIS E EXECUCAO,INCLUSIVE SELO,ENCHIMENTO FILTRANTE,MATERIAL DRENANTE E ESCAVACAO</t>
  </si>
  <si>
    <t>20.030.0003-A</t>
  </si>
  <si>
    <t>20.031.0001-0</t>
  </si>
  <si>
    <t>DRENO PROFUNDO PARA CORTE EM SOLO,TRAPEZOIDAL,MEDINDO 0,60MNA BASE MENOR,0,70M NA BASE MAIOR E 1,50M DE ALTURA,DIAMETRO 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</si>
  <si>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</si>
  <si>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</si>
  <si>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 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</si>
  <si>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</si>
  <si>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</si>
  <si>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 DO TUBO DE 0,40M,FORNECIMENTO DOS MATERIAIS E EXECUCAO,INCLUSIVE SELO,ENCHIMENTO FILTRANTE,MATERIAL DRENANTE E ESCAVACAO,EXCLUSIVE FORNECIMENTO DO TUBO</t>
  </si>
  <si>
    <t>20.031.0003-A</t>
  </si>
  <si>
    <t>20.032.0001-0</t>
  </si>
  <si>
    <t>DRENO PROFUNDO PARA CORTE EM ROCHA,TRAPEZOIDAL,MEDINDO 0,30M NA BASE MENOR,0,40M NA BASE MAIOR E 0,20M DE ALTURA,DIAMETRO DO TUBO DE 0,20M,FORNECIMENTO DOS MATERIAIS E EXECUCAO,INCLUSIVE SELO,ENCHIMENTO FILTRANTE,MATERIAL DRENANTE E ESCAVACAO</t>
  </si>
  <si>
    <t>20.032.0001-A</t>
  </si>
  <si>
    <t>20.032.0002-0</t>
  </si>
  <si>
    <t>DRENO PROFUNDO PARA CORTE EM ROCHA,TRAPEZOIDAL,MEDINDO 0,40M NA BASE MENOR,0,50M NA BASE MAIOR E 0,30M DE ALTURA,DIAMETRO DO TUBO DE 0,30M,FORNECIMENTO DOS MATERIAIS E EXECUCAO,INCLUSIVE SELO,ENCHIMENTO FILTRANTE,MATERIAL DRENANTE E ESCAVACAO</t>
  </si>
  <si>
    <t>20.032.0002-A</t>
  </si>
  <si>
    <t>20.032.0003-0</t>
  </si>
  <si>
    <t>DRENO PROFUNDO PARA CORTE EM ROCHA,TRAPEZOIDAL,MEDINDO 0,50M NA BASE MENOR,0,60M NA BASE MAIOR E 0,40M DE ALTURA,DIAMETRO DO TUBO DE 0,40M,FORNECIMENTO DOS MATERIAIS E EXECUCAO,INCLUSIVE SELO,ENCHIMENTO FILTRANTE,MATERIAL DRENANTE E ESCAVACAO</t>
  </si>
  <si>
    <t>20.032.0003-A</t>
  </si>
  <si>
    <t>20.033.0001-0</t>
  </si>
  <si>
    <t>DRENO PROFUNDO PARA CORTE EM ROCHA,TRAPEZOIDAL,MEDINDO 0,30M 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</si>
  <si>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</si>
  <si>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</si>
  <si>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 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</si>
  <si>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</si>
  <si>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</si>
  <si>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 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</si>
  <si>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</si>
  <si>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</si>
  <si>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</si>
  <si>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</si>
  <si>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</si>
  <si>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</si>
  <si>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</si>
  <si>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</si>
  <si>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</si>
  <si>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</si>
  <si>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</si>
  <si>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</si>
  <si>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</si>
  <si>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</si>
  <si>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</si>
  <si>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</si>
  <si>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</si>
  <si>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</si>
  <si>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</si>
  <si>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</si>
  <si>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 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</si>
  <si>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</si>
  <si>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</si>
  <si>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 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</si>
  <si>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</si>
  <si>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</si>
  <si>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 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</si>
  <si>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</si>
  <si>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</si>
  <si>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</si>
  <si>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</si>
  <si>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</si>
  <si>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</si>
  <si>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</si>
  <si>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</si>
  <si>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</si>
  <si>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</si>
  <si>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</si>
  <si>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</si>
  <si>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</si>
  <si>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</si>
  <si>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</si>
  <si>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</si>
  <si>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</si>
  <si>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</si>
  <si>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</si>
  <si>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</si>
  <si>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</si>
  <si>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</si>
  <si>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</si>
  <si>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</si>
  <si>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</si>
  <si>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</si>
  <si>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</si>
  <si>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</si>
  <si>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</si>
  <si>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</si>
  <si>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</si>
  <si>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</si>
  <si>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</si>
  <si>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</si>
  <si>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</si>
  <si>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</si>
  <si>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</si>
  <si>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</si>
  <si>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 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</si>
  <si>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</si>
  <si>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</si>
  <si>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</si>
  <si>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</si>
  <si>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</si>
  <si>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</si>
  <si>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</si>
  <si>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</si>
  <si>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 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</si>
  <si>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</si>
  <si>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</si>
  <si>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</si>
  <si>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</si>
  <si>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</si>
  <si>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</si>
  <si>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</si>
  <si>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</si>
  <si>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 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</si>
  <si>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</si>
  <si>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</si>
  <si>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</si>
  <si>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</si>
  <si>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</si>
  <si>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</si>
  <si>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</si>
  <si>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</si>
  <si>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 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</si>
  <si>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</si>
  <si>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</si>
  <si>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</si>
  <si>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</si>
  <si>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</si>
  <si>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</si>
  <si>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</si>
  <si>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</si>
  <si>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 E ESCAVACAO MANUAL DA LAJE DA BASE,EXCLUSIVE REATERRO</t>
  </si>
  <si>
    <t>20.067.0049-A</t>
  </si>
  <si>
    <t>20.067.0050-0</t>
  </si>
  <si>
    <t>BOCA PARA BUEIRO SIMPLES,MULTI-PLATE LENTICULAR,COM 1,85M DE 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</si>
  <si>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</si>
  <si>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</si>
  <si>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</si>
  <si>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</si>
  <si>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</si>
  <si>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 REATERRO</t>
  </si>
  <si>
    <t>20.067.0052-A</t>
  </si>
  <si>
    <t>20.067.0053-0</t>
  </si>
  <si>
    <t>BOCA PARA BUEIRO SIMPLES,MULTI-PLATE LENTICULAR,COM 2,20M DE 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</si>
  <si>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</si>
  <si>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</si>
  <si>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</si>
  <si>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</si>
  <si>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</si>
  <si>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 REATERRO</t>
  </si>
  <si>
    <t>20.067.0055-A</t>
  </si>
  <si>
    <t>20.067.0056-0</t>
  </si>
  <si>
    <t>BOCA PARA BUEIRO SIMPLES,MULTI-PLATE LENTICULAR,COM 2,85M DE 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</si>
  <si>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</si>
  <si>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</si>
  <si>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</si>
  <si>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</si>
  <si>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</si>
  <si>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 REATERRO</t>
  </si>
  <si>
    <t>20.067.0058-A</t>
  </si>
  <si>
    <t>20.067.0070-0</t>
  </si>
  <si>
    <t>BOCA PARA BUEIRO SIMPLES TUBULAR DE CONCRETO,DIAMETRO DE 0,40M EM CONCRETO CICLOPICO,INCLUSIVE FORMA,ESCAVACAO,REATERROE FORNECIMENTO DOS MATERIAIS,EXCLUSIVE ESCAVACAO DE MATERIAL DE REATERRO NA JAZIDA E SEU TRANSPORTE AO CANTEIRO</t>
  </si>
  <si>
    <t>20.067.0070-A</t>
  </si>
  <si>
    <t>20.067.0072-0</t>
  </si>
  <si>
    <t>BOCA PARA BUEIRO SIMPLES TUBULAR DE CONCRETO,DIAMETRO DE 0,60M EM CONCRETO CICLOPICO,INCLUSIVE FORMA,ESCAVACAO,REATERROE FORNECIMENTO DOS MATERIAIS,EXCLUSIVE ESCAVACAO DE MATERIAL DE REATERRO NA JAZIDA E SEU TRANSPORTE AO CANTEIRO</t>
  </si>
  <si>
    <t>20.067.0072-A</t>
  </si>
  <si>
    <t>20.067.0074-0</t>
  </si>
  <si>
    <t>BOCA PARA BUEIRO SIMPLES TUBULAR DE CONCRETO,DIAMETRO DE 0,80M EM CONCRETO CICLOPICO,INCLUSIVE FORMA,ESCAVACAO,REATERROE FORNECIMENTO DOS MATERIAIS,EXCLUSIVE ESCAVACAO DE MATERIAL DE REATERRO NA JAZIDA E SEU TRANSPORTE AO CANTEIRO</t>
  </si>
  <si>
    <t>20.067.0074-A</t>
  </si>
  <si>
    <t>20.067.0076-0</t>
  </si>
  <si>
    <t>BOCA PARA BUEIRO SIMPLES TUBULAR DE CONCRETO,DIAMETRO DE 1,00M EM CONCRETO CICLOPICO,INCLUSIVE FORMA,ESCAVACAO,REATERROE FORNECIMENTO DOS MATERIAIS,EXCLUSIVE ESCAVACAO DE MATERIAL DE REATERRO NA JAZIDA E SEU TRANSPORTE AO CANTEIRO</t>
  </si>
  <si>
    <t>20.067.0076-A</t>
  </si>
  <si>
    <t>20.067.0078-0</t>
  </si>
  <si>
    <t>BOCA PARA BUEIRO SIMPLES TUBULAR DE CONCRETO,DIAMETRO DE 1,20M,EM CONCRETO CICLOPICO,INCLUSIVE FORMA,ESCAVACAO,REATERROE FORNECIMENTO DOS MATERIAIS,EXCLUSIVE ESCAVACAO DE MATERIAL DE REATERRO NA JAZIDA E SEU TRANSPORTE AO CANTEIRO</t>
  </si>
  <si>
    <t>20.067.0078-A</t>
  </si>
  <si>
    <t>20.067.0080-0</t>
  </si>
  <si>
    <t>BOCA PARA BUEIRO SIMPLES TUBULAR DE CONCRETO,DIAMETRO DE 1,50M EM CONCRETO CICLOPICO,INCLUSIVE FORMA,ESCAVACAO,REATERROE FORNECIMENTO DOS MATERIAIS,EXCLUSIVE ESCAVACAO DE MATERIAL DE REATERRO NA JAZIDA E SEU TRANSPORTE AO CANTEIRO</t>
  </si>
  <si>
    <t>20.067.0080-A</t>
  </si>
  <si>
    <t>20.067.0082-0</t>
  </si>
  <si>
    <t>BOCA PARA BUEIRO SIMPLES TUBULAR DE CONCRETO,DIAMETRO DE 2,00M EM CONCRETO CICLOPICO,INCLUSIVE FORMA,ESCAVACAO,REATERROE FORNECIMENTO DOS MATERIAIS,EXCLUSIVE ESCAVACAO DE MATERIAL DE REATERRO NA JAZIDA E SEU TRANSPORTE AO CANTEIRO</t>
  </si>
  <si>
    <t>20.067.0082-A</t>
  </si>
  <si>
    <t>20.067.0084-0</t>
  </si>
  <si>
    <t>BOCA PARA BUEIRO DUPLO TUBULAR DE CONCRETO,DIAMETRO DE 0,40M EM CONCRETO CICLOPICO,INCLUSIVE FORMA,ESCAVACAO,REATERRO EFORNECIMENTO DOS MATERIAIS,EXCLUSIVE ESCAVACAO DE MATERIAL DE REATERRO NA JAZIDA E SEU TRANSPORTE AO CANTEIRO</t>
  </si>
  <si>
    <t>20.067.0084-A</t>
  </si>
  <si>
    <t>20.067.0086-0</t>
  </si>
  <si>
    <t>BOCA PARA BUEIRO DUPLO TUBULAR DE CONCRETO,DIAMETRO DE 0,60M EM CONCRETO CICLOPICO,INCLUSIVE FORMA,ESCAVACAO,REATERRO EFORNECIMENTO DOS MATERIAIS,EXCLUSIVE ESCAVACAO DE MATERIAL DE REATERRO NA JAZIDA E SEU TRANSPORTE AO CANTEIRO</t>
  </si>
  <si>
    <t>20.067.0086-A</t>
  </si>
  <si>
    <t>20.067.0088-0</t>
  </si>
  <si>
    <t>BOCA PARA BUEIRO DUPLO TUBULAR DE CONCRETO,DIAMETRO DE 0,80M EM CONCRETO CICLOPICO,INCLUSIVE FORMA,ESCAVACAO,REATERRO EFORNECIMENTO DOS MATERIAIS,EXCLUSIVE ESCAVACAO DE MATERIAL DE REATERRO NA JAZIDA E SEU TRANSPORTE AO CANTEIRO</t>
  </si>
  <si>
    <t>20.067.0088-A</t>
  </si>
  <si>
    <t>20.067.0090-0</t>
  </si>
  <si>
    <t>BOCA PARA BUEIRO DUPLO TUBULAR DE CONCRETO,DIAMETRO DE 1,00M EM CONCRETO CICLOPICO,INCLUSIVE FORMA,ESCAVACAO,REATERRO EFORNECIMENTO DOS MATERIAIS,EXCLUSIVE ESCAVACAO DE MATERIAL DE REATERRO NA JAZIDA E SEU TRANSPORTE AO CANTEIRO</t>
  </si>
  <si>
    <t>20.067.0090-A</t>
  </si>
  <si>
    <t>20.067.0092-0</t>
  </si>
  <si>
    <t>BOCA PARA BUEIRO DUPLO TUBULAR DE CONCRETO,DIAMETRO DE 1,20M EM CONCRETO CICLOPICO,INCLUSIVE FORMA,ESCAVACAO,REATERRO EFORNECIMENTO DOS MATERIAIS,EXCLUSIVE ESCAVACAO DE MATERIAL DE REATERRO NA JAZIDA E SEU TRANSPORTE AO CANTEIRO</t>
  </si>
  <si>
    <t>20.067.0092-A</t>
  </si>
  <si>
    <t>20.067.0094-0</t>
  </si>
  <si>
    <t>BOCA PARA BUEIRO DUPLO TUBULAR DE CONCRETO,DIAMETRO DE 1,50M EM CONCRETO CICLOPICO,INCLUSIVE FORMA,ESCAVACAO,REATERRO EFORNECIMENTO DOS MATERIAIS,EXCLUSIVE ESCAVACAO DE MATERIAL DE REATERRO NA JAZIDA E SEU TRANSPORTE AO CANTEIRO</t>
  </si>
  <si>
    <t>20.067.0094-A</t>
  </si>
  <si>
    <t>20.067.0096-0</t>
  </si>
  <si>
    <t>BOCA PARA BUEIRO DUPLO TUBULAR DE CONCRETO,DIAMETRO DE 2,00M 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</si>
  <si>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</si>
  <si>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</si>
  <si>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 FORNECIMENTO DOS MATERIAIS,EXCLUSIVE ESCAVACAO DE MATERIALDE REATERRO NA JAZIDA E SEU TRANSPORTE AO CANTEIRO</t>
  </si>
  <si>
    <t>20.067.0098-A</t>
  </si>
  <si>
    <t>20.067.0100-0</t>
  </si>
  <si>
    <t>BOCA PARA BUEIRO TRIPLO TUBULAR DE CONCRETO,DIAMETRO DE 0,60M EM CONCRETO CICLOPICO,INCLUSIVE FORMA,ESCAVACAO,REATERRO E FORNECIMENTO DOS MATERIAIS,EXCLUSIVE ESCAVACAO DE MATERIALDE REATERRO NA JAZIDA E SEU TRANSPORTE AO CANTEIRO</t>
  </si>
  <si>
    <t>20.067.0100-A</t>
  </si>
  <si>
    <t>20.067.0102-0</t>
  </si>
  <si>
    <t>BOCA PARA BUEIRO TRIPLO TUBULAR DE CONCRETO,DIAMETRO DE 0,80M EM CONCRETO CICLOPICO,INCLUSIVE FORMA,ESCAVACAO,REATERRO E FORNECIMENTO DOS MATERIAIS,EXCLUSIVE ESCAVACAO DE MATERIALDE REATERRO NA JAZIDA E SEU TRANSPORTE AO CANTEIRO</t>
  </si>
  <si>
    <t>20.067.0102-A</t>
  </si>
  <si>
    <t>20.067.0104-0</t>
  </si>
  <si>
    <t>BOCA PARA BUEIRO TRIPLO TUBULAR DE CONCRETO,DIAMETRO DE 1,00M EM CONCRETO CICLOPICO,INCLUSIVE FORMA,ESCAVACAO,REATERRO E FORNECIMENTO DOS MATERIAIS,EXCLUSIVE ESCAVACAO DE MATERIALDE REATERRO NA JAZIDA E SEU TRANSPORTE AO CANTEIRO</t>
  </si>
  <si>
    <t>20.067.0104-A</t>
  </si>
  <si>
    <t>20.067.0106-0</t>
  </si>
  <si>
    <t>BOCA PARA BUEIRO TRIPLO TUBULAR DE CONCRETO,DIAMETRO DE 1,20M EM CONCRETO CICLOPICO,INCLUSIVE FORMA,ESCAVACAO,REATERRO E FORNECIMENTO DOS MATERIAIS,EXCLUSIVE ESCAVACAO DE MATERIALDE REATERRO NA JAZIDA E SEU TRANSPORTE AO CANTEIRO</t>
  </si>
  <si>
    <t>20.067.0106-A</t>
  </si>
  <si>
    <t>20.067.0108-0</t>
  </si>
  <si>
    <t>BOCA PARA BUEIRO TRIPLO TUBULAR DE CONCRETO,DIAMETRO DE 1,50M EM CONCRETO CICLOPICO,INCLUSIVE FORMA,ESCAVACAO,REATERRO E FORNECIMENTO DOS MATERIAIS,EXCLUSIVE ESCAVACAO DE MATERIALDE REATERRO NA JAZIDA E SEU TRANSPORTE AO CANTEIRO</t>
  </si>
  <si>
    <t>20.067.0108-A</t>
  </si>
  <si>
    <t>20.067.0110-0</t>
  </si>
  <si>
    <t>BOCA PARA BUEIRO TRIPLO TUBULAR DE CONCRETO,DIAMETRO DE 2,00M EM CONCRETO CICLOPICO,INCLUSIVE FORMA,ESCAVACAO,REATERRO E FORNECIMENTO DOS MATERIAIS,EXCLUSIVE ESCAVACAO DE MATERIALDE REATERRO NA JAZIDA E SEU TRANSPORTE AO CANTEIRO</t>
  </si>
  <si>
    <t>20.067.0110-A</t>
  </si>
  <si>
    <t>20.070.0001-0</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</si>
  <si>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</si>
  <si>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</si>
  <si>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</si>
  <si>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</si>
  <si>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</si>
  <si>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</si>
  <si>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</si>
  <si>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</si>
  <si>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</si>
  <si>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</si>
  <si>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</si>
  <si>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</si>
  <si>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</si>
  <si>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</si>
  <si>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</si>
  <si>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</si>
  <si>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</si>
  <si>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</si>
  <si>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</si>
  <si>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</si>
  <si>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</si>
  <si>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</si>
  <si>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</si>
  <si>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</si>
  <si>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</si>
  <si>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</si>
  <si>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</si>
  <si>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</si>
  <si>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</si>
  <si>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</si>
  <si>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</si>
  <si>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</si>
  <si>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</si>
  <si>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</si>
  <si>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20.070.0018-A</t>
  </si>
  <si>
    <t>20.070.0022-0</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</si>
  <si>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</si>
  <si>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</si>
  <si>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</si>
  <si>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</si>
  <si>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</si>
  <si>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</si>
  <si>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</si>
  <si>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</si>
  <si>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</si>
  <si>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</si>
  <si>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</si>
  <si>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</si>
  <si>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</si>
  <si>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</si>
  <si>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</si>
  <si>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</si>
  <si>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</si>
  <si>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</si>
  <si>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</si>
  <si>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</si>
  <si>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</si>
  <si>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</si>
  <si>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</si>
  <si>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</si>
  <si>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</si>
  <si>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</si>
  <si>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</si>
  <si>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</si>
  <si>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</si>
  <si>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</si>
  <si>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</si>
  <si>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</si>
  <si>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</si>
  <si>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</si>
  <si>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</si>
  <si>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</si>
  <si>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</si>
  <si>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</si>
  <si>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</si>
  <si>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</si>
  <si>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</si>
  <si>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</si>
  <si>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</si>
  <si>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</si>
  <si>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</si>
  <si>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</si>
  <si>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</si>
  <si>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</si>
  <si>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</si>
  <si>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</si>
  <si>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</si>
  <si>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</si>
  <si>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</si>
  <si>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</si>
  <si>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</si>
  <si>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</si>
  <si>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</si>
  <si>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</si>
  <si>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</si>
  <si>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</si>
  <si>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</si>
  <si>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</si>
  <si>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</si>
  <si>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</si>
  <si>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</si>
  <si>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</si>
  <si>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</si>
  <si>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20.085.0150-A</t>
  </si>
  <si>
    <t>20.085.0155-0</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</si>
  <si>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</si>
  <si>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</si>
  <si>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</si>
  <si>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</si>
  <si>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</si>
  <si>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</si>
  <si>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</si>
  <si>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</si>
  <si>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</si>
  <si>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</si>
  <si>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</si>
  <si>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</si>
  <si>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</si>
  <si>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</si>
  <si>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</si>
  <si>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</si>
  <si>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</si>
  <si>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</si>
  <si>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</si>
  <si>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</si>
  <si>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</si>
  <si>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</si>
  <si>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</si>
  <si>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</si>
  <si>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 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</si>
  <si>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</si>
  <si>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</si>
  <si>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</si>
  <si>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</si>
  <si>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</si>
  <si>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</si>
  <si>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</si>
  <si>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</si>
  <si>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</si>
  <si>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</si>
  <si>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</si>
  <si>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</si>
  <si>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</si>
  <si>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</si>
  <si>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</si>
  <si>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</si>
  <si>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</si>
  <si>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</si>
  <si>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</si>
  <si>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</si>
  <si>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</si>
  <si>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</si>
  <si>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</si>
  <si>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</si>
  <si>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</si>
  <si>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</si>
  <si>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</si>
  <si>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</si>
  <si>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</si>
  <si>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</si>
  <si>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</si>
  <si>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</si>
  <si>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</si>
  <si>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</si>
  <si>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</si>
  <si>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</si>
  <si>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</si>
  <si>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</si>
  <si>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</si>
  <si>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</si>
  <si>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</si>
  <si>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</si>
  <si>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</si>
  <si>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</si>
  <si>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</si>
  <si>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</si>
  <si>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</si>
  <si>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</si>
  <si>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</si>
  <si>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</si>
  <si>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</si>
  <si>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</si>
  <si>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</si>
  <si>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</si>
  <si>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</si>
  <si>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</si>
  <si>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</si>
  <si>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</si>
  <si>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</si>
  <si>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</si>
  <si>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</si>
  <si>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</si>
  <si>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</si>
  <si>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</si>
  <si>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</si>
  <si>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</si>
  <si>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</si>
  <si>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</si>
  <si>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</si>
  <si>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</si>
  <si>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</si>
  <si>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</si>
  <si>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</si>
  <si>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</si>
  <si>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</si>
  <si>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</si>
  <si>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</si>
  <si>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</si>
  <si>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</si>
  <si>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</si>
  <si>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</si>
  <si>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</si>
  <si>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</si>
  <si>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</si>
  <si>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</si>
  <si>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</si>
  <si>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</si>
  <si>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</si>
  <si>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</si>
  <si>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</si>
  <si>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</si>
  <si>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</si>
  <si>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</si>
  <si>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</si>
  <si>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</si>
  <si>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</si>
  <si>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</si>
  <si>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</si>
  <si>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</si>
  <si>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</si>
  <si>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</si>
  <si>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</si>
  <si>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</si>
  <si>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</si>
  <si>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</si>
  <si>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</si>
  <si>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</si>
  <si>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</si>
  <si>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</si>
  <si>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</si>
  <si>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</si>
  <si>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</si>
  <si>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</si>
  <si>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</si>
  <si>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</si>
  <si>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</si>
  <si>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</si>
  <si>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</si>
  <si>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</si>
  <si>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</si>
  <si>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</si>
  <si>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</si>
  <si>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</si>
  <si>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</si>
  <si>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</si>
  <si>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</si>
  <si>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</si>
  <si>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</si>
  <si>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</si>
  <si>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</si>
  <si>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</si>
  <si>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</si>
  <si>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</si>
  <si>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</si>
  <si>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</si>
  <si>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</si>
  <si>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</si>
  <si>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</si>
  <si>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</si>
  <si>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</si>
  <si>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</si>
  <si>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</si>
  <si>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</si>
  <si>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</si>
  <si>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</si>
  <si>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</si>
  <si>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</si>
  <si>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</si>
  <si>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</si>
  <si>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</si>
  <si>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</si>
  <si>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</si>
  <si>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</si>
  <si>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</si>
  <si>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</si>
  <si>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</si>
  <si>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</si>
  <si>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</si>
  <si>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</si>
  <si>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</si>
  <si>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</si>
  <si>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</si>
  <si>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</si>
  <si>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</si>
  <si>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</si>
  <si>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</si>
  <si>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</si>
  <si>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</si>
  <si>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</si>
  <si>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</si>
  <si>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</si>
  <si>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</si>
  <si>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</si>
  <si>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</si>
  <si>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</si>
  <si>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</si>
  <si>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</si>
  <si>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</si>
  <si>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</si>
  <si>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</si>
  <si>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</si>
  <si>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</si>
  <si>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</si>
  <si>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</si>
  <si>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</si>
  <si>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</si>
  <si>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</si>
  <si>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</si>
  <si>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</si>
  <si>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</si>
  <si>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</si>
  <si>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</si>
  <si>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</si>
  <si>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</si>
  <si>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</si>
  <si>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</si>
  <si>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</si>
  <si>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</si>
  <si>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</si>
  <si>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</si>
  <si>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</si>
  <si>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</si>
  <si>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</si>
  <si>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</si>
  <si>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</si>
  <si>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</si>
  <si>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</si>
  <si>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</si>
  <si>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</si>
  <si>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</si>
  <si>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</si>
  <si>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</si>
  <si>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</si>
  <si>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</si>
  <si>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</si>
  <si>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</si>
  <si>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</si>
  <si>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</si>
  <si>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</si>
  <si>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</si>
  <si>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</si>
  <si>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</si>
  <si>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</si>
  <si>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</si>
  <si>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</si>
  <si>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</si>
  <si>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</si>
  <si>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</si>
  <si>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</si>
  <si>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</si>
  <si>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</si>
  <si>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</si>
  <si>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</si>
  <si>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</si>
  <si>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</si>
  <si>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</si>
  <si>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</si>
  <si>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</si>
  <si>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</si>
  <si>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</si>
  <si>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</si>
  <si>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</si>
  <si>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</si>
  <si>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</si>
  <si>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</si>
  <si>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</si>
  <si>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</si>
  <si>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</si>
  <si>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</si>
  <si>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</si>
  <si>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</si>
  <si>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</si>
  <si>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</si>
  <si>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</si>
  <si>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</si>
  <si>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</si>
  <si>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</si>
  <si>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</si>
  <si>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</si>
  <si>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</si>
  <si>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</si>
  <si>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</si>
  <si>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</si>
  <si>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</si>
  <si>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</si>
  <si>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</si>
  <si>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</si>
  <si>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</si>
  <si>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</si>
  <si>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</si>
  <si>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</si>
  <si>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</si>
  <si>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 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</si>
  <si>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</si>
  <si>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</si>
  <si>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</si>
  <si>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</si>
  <si>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</si>
  <si>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</si>
  <si>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</si>
  <si>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</si>
  <si>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</si>
  <si>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</si>
  <si>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</si>
  <si>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</si>
  <si>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</si>
  <si>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</si>
  <si>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</si>
  <si>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</si>
  <si>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</si>
  <si>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</si>
  <si>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</si>
  <si>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</si>
  <si>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</si>
  <si>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</si>
  <si>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</si>
  <si>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</si>
  <si>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</si>
  <si>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</si>
  <si>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</si>
  <si>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</si>
  <si>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</si>
  <si>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</si>
  <si>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</si>
  <si>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</si>
  <si>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</si>
  <si>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</si>
  <si>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</si>
  <si>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</si>
  <si>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</si>
  <si>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</si>
  <si>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</si>
  <si>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</si>
  <si>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</si>
  <si>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</si>
  <si>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</si>
  <si>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</si>
  <si>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</si>
  <si>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</si>
  <si>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</si>
  <si>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</si>
  <si>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</si>
  <si>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</si>
  <si>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</si>
  <si>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</si>
  <si>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</si>
  <si>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</si>
  <si>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</si>
  <si>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</si>
  <si>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</si>
  <si>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</si>
  <si>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</si>
  <si>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</si>
  <si>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</si>
  <si>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</si>
  <si>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</si>
  <si>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</si>
  <si>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</si>
  <si>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</si>
  <si>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</si>
  <si>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</si>
  <si>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</si>
  <si>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</si>
  <si>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</si>
  <si>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</si>
  <si>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</si>
  <si>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</si>
  <si>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</si>
  <si>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</si>
  <si>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</si>
  <si>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</si>
  <si>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</si>
  <si>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</si>
  <si>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</si>
  <si>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</si>
  <si>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</si>
  <si>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</si>
  <si>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</si>
  <si>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</si>
  <si>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</si>
  <si>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</si>
  <si>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</si>
  <si>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</si>
  <si>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20.086.0320-A</t>
  </si>
  <si>
    <t>20.086.0330-0</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</si>
  <si>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</si>
  <si>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</si>
  <si>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</si>
  <si>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</si>
  <si>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</si>
  <si>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</si>
  <si>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</si>
  <si>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</si>
  <si>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</si>
  <si>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</si>
  <si>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</si>
  <si>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</si>
  <si>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</si>
  <si>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</si>
  <si>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</si>
  <si>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</si>
  <si>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</si>
  <si>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</si>
  <si>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</si>
  <si>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</si>
  <si>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</si>
  <si>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</si>
  <si>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</si>
  <si>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</si>
  <si>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</si>
  <si>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</si>
  <si>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</si>
  <si>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</si>
  <si>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</si>
  <si>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</si>
  <si>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</si>
  <si>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</si>
  <si>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</si>
  <si>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</si>
  <si>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</si>
  <si>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</si>
  <si>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</si>
  <si>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</si>
  <si>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</si>
  <si>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</si>
  <si>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</si>
  <si>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</si>
  <si>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</si>
  <si>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</si>
  <si>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</si>
  <si>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</si>
  <si>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</si>
  <si>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</si>
  <si>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</si>
  <si>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</si>
  <si>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</si>
  <si>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</si>
  <si>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</si>
  <si>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</si>
  <si>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</si>
  <si>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</si>
  <si>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</si>
  <si>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</si>
  <si>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</si>
  <si>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</si>
  <si>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</si>
  <si>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</si>
  <si>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</si>
  <si>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</si>
  <si>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</si>
  <si>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</si>
  <si>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</si>
  <si>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20.086.0550-A</t>
  </si>
  <si>
    <t>20.086.0560-0</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</si>
  <si>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</si>
  <si>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20.086.0560-A</t>
  </si>
  <si>
    <t>20.086.0570-0</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</si>
  <si>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</si>
  <si>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20.086.0570-A</t>
  </si>
  <si>
    <t>20.086.0580-0</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</si>
  <si>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</si>
  <si>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</si>
  <si>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</si>
  <si>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</si>
  <si>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</si>
  <si>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</si>
  <si>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</si>
  <si>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</si>
  <si>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</si>
  <si>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</si>
  <si>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</si>
  <si>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</si>
  <si>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</si>
  <si>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</si>
  <si>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</si>
  <si>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</si>
  <si>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</si>
  <si>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</si>
  <si>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</si>
  <si>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</si>
  <si>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</si>
  <si>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</si>
  <si>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</si>
  <si>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</si>
  <si>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</si>
  <si>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</si>
  <si>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</si>
  <si>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</si>
  <si>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</si>
  <si>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</si>
  <si>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</si>
  <si>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20.086.0680-A</t>
  </si>
  <si>
    <t>20.090.0001-1</t>
  </si>
  <si>
    <t>BRITAGEM DE ROCHA,APROVEITAMENTO DA ESCAVACAO DE MATERIAL DE 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</si>
  <si>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</si>
  <si>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</si>
  <si>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</si>
  <si>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</si>
  <si>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</si>
  <si>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</si>
  <si>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</si>
  <si>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</si>
  <si>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</si>
  <si>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</si>
  <si>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</si>
  <si>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</si>
  <si>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</si>
  <si>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</si>
  <si>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</si>
  <si>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</si>
  <si>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</si>
  <si>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</si>
  <si>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</si>
  <si>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</si>
  <si>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</si>
  <si>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</si>
  <si>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</si>
  <si>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</si>
  <si>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</si>
  <si>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</si>
  <si>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</si>
  <si>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</si>
  <si>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</si>
  <si>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 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</si>
  <si>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</si>
  <si>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</si>
  <si>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</si>
  <si>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</si>
  <si>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</si>
  <si>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</si>
  <si>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</si>
  <si>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</si>
  <si>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</si>
  <si>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</si>
  <si>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</si>
  <si>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</si>
  <si>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</si>
  <si>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</si>
  <si>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</si>
  <si>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</si>
  <si>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</si>
  <si>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</si>
  <si>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</si>
  <si>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</si>
  <si>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</si>
  <si>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</si>
  <si>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</si>
  <si>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</si>
  <si>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</si>
  <si>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</si>
  <si>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</si>
  <si>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</si>
  <si>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</si>
  <si>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</si>
  <si>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</si>
  <si>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</si>
  <si>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</si>
  <si>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</si>
  <si>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</si>
  <si>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</si>
  <si>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</si>
  <si>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</si>
  <si>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</si>
  <si>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</si>
  <si>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</si>
  <si>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 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</si>
  <si>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</si>
  <si>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</si>
  <si>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</si>
  <si>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</si>
  <si>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</si>
  <si>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 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</si>
  <si>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</si>
  <si>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</si>
  <si>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</si>
  <si>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</si>
  <si>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</si>
  <si>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</si>
  <si>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</si>
  <si>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</si>
  <si>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</si>
  <si>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</si>
  <si>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</si>
  <si>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</si>
  <si>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</si>
  <si>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</si>
  <si>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</si>
  <si>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</si>
  <si>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</si>
  <si>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</si>
  <si>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</si>
  <si>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</si>
  <si>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</si>
  <si>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</si>
  <si>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</si>
  <si>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</si>
  <si>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</si>
  <si>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</si>
  <si>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 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</si>
  <si>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</si>
  <si>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</si>
  <si>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</si>
  <si>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</si>
  <si>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</si>
  <si>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</si>
  <si>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</si>
  <si>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</si>
  <si>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</si>
  <si>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</si>
  <si>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</si>
  <si>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</si>
  <si>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</si>
  <si>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</si>
  <si>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</si>
  <si>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</si>
  <si>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</si>
  <si>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</si>
  <si>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</si>
  <si>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</si>
  <si>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</si>
  <si>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</si>
  <si>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</si>
  <si>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</si>
  <si>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</si>
  <si>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</si>
  <si>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</si>
  <si>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</si>
  <si>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</si>
  <si>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</si>
  <si>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</si>
  <si>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</si>
  <si>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</si>
  <si>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</si>
  <si>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</si>
  <si>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</si>
  <si>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</si>
  <si>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</si>
  <si>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</si>
  <si>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</si>
  <si>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</si>
  <si>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</si>
  <si>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</si>
  <si>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</si>
  <si>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</si>
  <si>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</si>
  <si>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</si>
  <si>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</si>
  <si>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</si>
  <si>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</si>
  <si>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</si>
  <si>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</si>
  <si>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</si>
  <si>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</si>
  <si>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</si>
  <si>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</si>
  <si>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</si>
  <si>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</si>
  <si>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</si>
  <si>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</si>
  <si>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</si>
  <si>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</si>
  <si>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</si>
  <si>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</si>
  <si>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</si>
  <si>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</si>
  <si>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</si>
  <si>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</si>
  <si>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</si>
  <si>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</si>
  <si>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</si>
  <si>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</si>
  <si>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</si>
  <si>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</si>
  <si>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</si>
  <si>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</si>
  <si>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</si>
  <si>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</si>
  <si>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</si>
  <si>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</si>
  <si>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</si>
  <si>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</si>
  <si>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</si>
  <si>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</si>
  <si>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</si>
  <si>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</si>
  <si>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</si>
  <si>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</si>
  <si>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</si>
  <si>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</si>
  <si>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</si>
  <si>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</si>
  <si>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</si>
  <si>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</si>
  <si>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</si>
  <si>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</si>
  <si>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</si>
  <si>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</si>
  <si>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</si>
  <si>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</si>
  <si>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</si>
  <si>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</si>
  <si>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</si>
  <si>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</si>
  <si>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</si>
  <si>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</si>
  <si>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</si>
  <si>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</si>
  <si>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</si>
  <si>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</si>
  <si>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</si>
  <si>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</si>
  <si>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</si>
  <si>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</si>
  <si>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</si>
  <si>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</si>
  <si>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</si>
  <si>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</si>
  <si>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</si>
  <si>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</si>
  <si>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</si>
  <si>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</si>
  <si>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</si>
  <si>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</si>
  <si>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</si>
  <si>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</si>
  <si>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</si>
  <si>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</si>
  <si>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</si>
  <si>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</si>
  <si>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</si>
  <si>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</si>
  <si>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</si>
  <si>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</si>
  <si>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</si>
  <si>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</si>
  <si>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</si>
  <si>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</si>
  <si>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</si>
  <si>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</si>
  <si>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</si>
  <si>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</si>
  <si>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</si>
  <si>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</si>
  <si>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</si>
  <si>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</si>
  <si>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</si>
  <si>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</si>
  <si>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</si>
  <si>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</si>
  <si>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</si>
  <si>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</si>
  <si>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</si>
  <si>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</si>
  <si>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</si>
  <si>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</si>
  <si>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</si>
  <si>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</si>
  <si>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</si>
  <si>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</si>
  <si>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</si>
  <si>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</si>
  <si>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</si>
  <si>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</si>
  <si>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 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</si>
  <si>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</si>
  <si>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</si>
  <si>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</si>
  <si>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</si>
  <si>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</si>
  <si>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</si>
  <si>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</si>
  <si>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</si>
  <si>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</si>
  <si>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</si>
  <si>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</si>
  <si>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</si>
  <si>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</si>
  <si>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</si>
  <si>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</si>
  <si>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</si>
  <si>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</si>
  <si>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</si>
  <si>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</si>
  <si>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</si>
  <si>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</si>
  <si>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</si>
  <si>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</si>
  <si>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 NO TOPO,0,65M NA BASE E 0,77M DE ALTURA,INCLUINDO FERROS DE 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</si>
  <si>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</si>
  <si>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</si>
  <si>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</si>
  <si>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</si>
  <si>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</si>
  <si>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</si>
  <si>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</si>
  <si>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</si>
  <si>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</si>
  <si>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20.175.0007-A</t>
  </si>
  <si>
    <t>20.175.0010-1</t>
  </si>
  <si>
    <t>GUARDA-CORPO EM CONCRETO ARMADO(FCK=15MPA,ACO CA-50),FORMADO POR QUADROS RETANGULARES DE 1,90X0,50M SUSTENTADOS POR DOIS 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</si>
  <si>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</si>
  <si>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</si>
  <si>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</si>
  <si>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</si>
  <si>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</si>
  <si>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</si>
  <si>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</si>
  <si>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</si>
  <si>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 BRASIL,COM A FORMA EXECUTADA EM CHAPAS DE MADEIRA COMPENSADA DE 14MM RESINADA E DE 20MM PLASTIFICADA,INCLUSIVE FORNECIMENTO DOS MATERIAIS</t>
  </si>
  <si>
    <t>20.180.0001-A</t>
  </si>
  <si>
    <t>20.180.0002-0</t>
  </si>
  <si>
    <t>MURETA DIVISORIA DE TRAFEGO,EM CONCRETO SIMPLES,TIPO AVENIDA BRASIL,INCLUSIVE FORNECIMENTO DOS MATERIAIS,EXCLUSIVE FORMA</t>
  </si>
  <si>
    <t>20.180.0002-A</t>
  </si>
  <si>
    <t>20.181.0001-0</t>
  </si>
  <si>
    <t>FORMA METALICA PARA MURETA DIVISORIA DE TRAFEGO,TIPO AVENIDA 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</si>
  <si>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</si>
  <si>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</si>
  <si>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</si>
  <si>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</si>
  <si>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</si>
  <si>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</si>
  <si>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</si>
  <si>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</si>
  <si>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ACO (MALHA Nº12 DE 8X8CM) E LONA DE PLASTICO(POLIETILENO),REAPROVEITAMENTO DA TELA DE ACO 4 VEZES E DOPLASTICO 2 VEZES</t>
  </si>
  <si>
    <t>20.183.0001-B</t>
  </si>
  <si>
    <t>20.198.0001-0</t>
  </si>
  <si>
    <t>PONTE BRANCA,EM MADEIRA DE LEI,SOBRE ESTACAS DE EUCALIPTO.FORNECIMENTO,COLOCACAO E ARRANCAMENTO</t>
  </si>
  <si>
    <t>20.198.0001-A</t>
  </si>
  <si>
    <t>21.001.0010-0</t>
  </si>
  <si>
    <t>ASSENTAMENTO DE POSTE DE CONCRETO,CIRCULAR,RETO DE 9,00M,COM 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</si>
  <si>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</si>
  <si>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</si>
  <si>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</si>
  <si>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</si>
  <si>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</si>
  <si>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</si>
  <si>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</si>
  <si>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</si>
  <si>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</si>
  <si>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</si>
  <si>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</si>
  <si>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</si>
  <si>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</si>
  <si>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</si>
  <si>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</si>
  <si>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</si>
  <si>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</si>
  <si>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</si>
  <si>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</si>
  <si>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</si>
  <si>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</si>
  <si>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</si>
  <si>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</si>
  <si>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</si>
  <si>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</si>
  <si>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</si>
  <si>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</si>
  <si>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</si>
  <si>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</si>
  <si>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</si>
  <si>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</si>
  <si>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</si>
  <si>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</si>
  <si>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</si>
  <si>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</si>
  <si>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</si>
  <si>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</si>
  <si>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</si>
  <si>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 FUNDACAO ESPECIAL,EXCLUSIVE FUNDACAO E FORNECIMENTO DO POSTE</t>
  </si>
  <si>
    <t>21.001.0150-A</t>
  </si>
  <si>
    <t>21.001.0155-0</t>
  </si>
  <si>
    <t>ASSENTAMENTO DE POSTE DE CONCRETO,CIRCULAR RETO DE 33,00M,EM 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</si>
  <si>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</si>
  <si>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</si>
  <si>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</si>
  <si>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</si>
  <si>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</si>
  <si>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 FORNECIMENTO DO POSTE</t>
  </si>
  <si>
    <t>21.001.0165-A</t>
  </si>
  <si>
    <t>21.001.0170-0</t>
  </si>
  <si>
    <t>ASSENTAMENTO DE POSTE RETO,DE ACO DE 13,00 ATE 20,00M,COM FLANGE DE ACO SOLDADO NA SUA BASE,FIXADO POR PARAFUSOS CHUMBADORES ENGASTADOS EM FUNDACAO DE CONCRETO,EXCLUSIVE FUNDACAO E 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</si>
  <si>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</si>
  <si>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</si>
  <si>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</si>
  <si>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</si>
  <si>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</si>
  <si>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</si>
  <si>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</si>
  <si>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</si>
  <si>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 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</si>
  <si>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</si>
  <si>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</si>
  <si>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</si>
  <si>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</si>
  <si>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</si>
  <si>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</si>
  <si>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</si>
  <si>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</si>
  <si>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</si>
  <si>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</si>
  <si>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</si>
  <si>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</si>
  <si>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</si>
  <si>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</si>
  <si>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</si>
  <si>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</si>
  <si>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</si>
  <si>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</si>
  <si>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</si>
  <si>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</si>
  <si>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</si>
  <si>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</si>
  <si>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</si>
  <si>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</si>
  <si>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</si>
  <si>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</si>
  <si>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</si>
  <si>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</si>
  <si>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</si>
  <si>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</si>
  <si>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</si>
  <si>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</si>
  <si>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 E BASE(PADRAO RIO CIDADE CATETE).FORNECIMENTO</t>
  </si>
  <si>
    <t>21.003.0053-A</t>
  </si>
  <si>
    <t>21.003.0054-0</t>
  </si>
  <si>
    <t>POSTE DE ACO,RETO,CONICO CONTINUO,ALTURA DE 4,50M,SEM SAPATA ESPECIFICACAO EM-CME-04 DA RIOLUZ.FORNECIMENTO</t>
  </si>
  <si>
    <t>21.003.0054-A</t>
  </si>
  <si>
    <t>21.003.0055-0</t>
  </si>
  <si>
    <t>POSTE DE ACO,RETO,CONICO CONTINUO,ALTURA DE 4,50M,COM SAPATA 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</si>
  <si>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</si>
  <si>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</si>
  <si>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</si>
  <si>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</si>
  <si>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</si>
  <si>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</si>
  <si>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</si>
  <si>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</si>
  <si>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</si>
  <si>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</si>
  <si>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</si>
  <si>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CONTINUO,SIMPLES,ALTURA DE 9M,PROJECAO DO BRACO DE 2,50M,SEM SAPATA.FORNECIMENTO</t>
  </si>
  <si>
    <t>21.003.0070-A</t>
  </si>
  <si>
    <t>21.003.0072-0</t>
  </si>
  <si>
    <t>POSTE DE ACO,CURVO,CONICO CONTINUO,SIMPLES,ALTURA DE 9M,PROJECAO DO BRACO DE 2,50M,COM SAPATA.FORNECIMENTO</t>
  </si>
  <si>
    <t>21.003.0072-A</t>
  </si>
  <si>
    <t>21.003.0075-0</t>
  </si>
  <si>
    <t>POSTE DE ACO,CURVO,CONICO CONTINUO,DUPLO,ALTURA DE 9M,PROJECAO DO BRACO DE 2,50M,COM SAPATA.FORNECIMENTO</t>
  </si>
  <si>
    <t>21.003.0075-A</t>
  </si>
  <si>
    <t>21.003.0078-0</t>
  </si>
  <si>
    <t>POSTE DE ACO,CURVO,CONICO CONTINUO,DUPLO,ALTURA DE 9M,PROJECAO DO BRACO DE 2,50M,SEM SAPATA.FORNECIMENTO</t>
  </si>
  <si>
    <t>21.003.0078-A</t>
  </si>
  <si>
    <t>21.003.0085-0</t>
  </si>
  <si>
    <t>POSTE DE ACO,RETO,CONICO CONTINUO OU ESCALONADO,ALTURA DE 7M,SEM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</si>
  <si>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</si>
  <si>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</si>
  <si>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</si>
  <si>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</si>
  <si>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</si>
  <si>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</si>
  <si>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</si>
  <si>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</si>
  <si>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</si>
  <si>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</si>
  <si>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</si>
  <si>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</si>
  <si>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</si>
  <si>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</si>
  <si>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 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</si>
  <si>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</si>
  <si>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</si>
  <si>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</si>
  <si>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</si>
  <si>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</si>
  <si>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</si>
  <si>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</si>
  <si>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</si>
  <si>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</si>
  <si>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</si>
  <si>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</si>
  <si>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</si>
  <si>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</si>
  <si>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</si>
  <si>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</si>
  <si>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</si>
  <si>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</si>
  <si>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</si>
  <si>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</si>
  <si>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</si>
  <si>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</si>
  <si>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</si>
  <si>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</si>
  <si>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</si>
  <si>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</si>
  <si>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</si>
  <si>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</si>
  <si>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</si>
  <si>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</si>
  <si>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</si>
  <si>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</si>
  <si>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</si>
  <si>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</si>
  <si>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</si>
  <si>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</si>
  <si>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</si>
  <si>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</si>
  <si>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</si>
  <si>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</si>
  <si>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</si>
  <si>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</si>
  <si>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</si>
  <si>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</si>
  <si>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</si>
  <si>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</si>
  <si>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</si>
  <si>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</si>
  <si>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</si>
  <si>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</si>
  <si>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</si>
  <si>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</si>
  <si>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</si>
  <si>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</si>
  <si>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</si>
  <si>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</si>
  <si>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</si>
  <si>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</si>
  <si>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</si>
  <si>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</si>
  <si>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</si>
  <si>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</si>
  <si>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</si>
  <si>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</si>
  <si>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</si>
  <si>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</si>
  <si>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</si>
  <si>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</si>
  <si>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</si>
  <si>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</si>
  <si>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</si>
  <si>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</si>
  <si>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</si>
  <si>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</si>
  <si>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</si>
  <si>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</si>
  <si>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</si>
  <si>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</si>
  <si>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</si>
  <si>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</si>
  <si>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</si>
  <si>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</si>
  <si>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</si>
  <si>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</si>
  <si>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</si>
  <si>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</si>
  <si>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</si>
  <si>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 DE INSPECAO,DE 9,00M.FORNECIMENTO E ASSENTAMENTO</t>
  </si>
  <si>
    <t>21.005.0015-A</t>
  </si>
  <si>
    <t>21.005.0016-0</t>
  </si>
  <si>
    <t>POSTE DE ACO,CONTINUO,CURVO,CONICO,DUPLO,COM BASE,COM JANELA 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</si>
  <si>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</si>
  <si>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</si>
  <si>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</si>
  <si>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</si>
  <si>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</si>
  <si>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</si>
  <si>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</si>
  <si>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</si>
  <si>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</si>
  <si>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</si>
  <si>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</si>
  <si>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</si>
  <si>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</si>
  <si>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</si>
  <si>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PINTURA DE POSTE RETO DE ACO,DE 3,50 A 6,00M,COM DUAS DEMAOS 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</si>
  <si>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</si>
  <si>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</si>
  <si>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</si>
  <si>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</si>
  <si>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</si>
  <si>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 SECAGEM RAPIDA,NA COR ALUMINIO</t>
  </si>
  <si>
    <t>21.009.0012-A</t>
  </si>
  <si>
    <t>21.009.0013-0</t>
  </si>
  <si>
    <t>PINTURA DE POSTE RETO DE ACO,DE 16,00 ATE 20,00M,COM DUAS DEMAOS DE TINTA FENOLICA DE ALTA RESISTENCIA AS INTEMPERIES,DE 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</si>
  <si>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</si>
  <si>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</si>
  <si>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</si>
  <si>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</si>
  <si>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</si>
  <si>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</si>
  <si>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</si>
  <si>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</si>
  <si>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</si>
  <si>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</si>
  <si>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</si>
  <si>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</si>
  <si>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</si>
  <si>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</si>
  <si>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 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</si>
  <si>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</si>
  <si>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</si>
  <si>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</si>
  <si>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</si>
  <si>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</si>
  <si>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</si>
  <si>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</si>
  <si>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</si>
  <si>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</si>
  <si>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</si>
  <si>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</si>
  <si>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 DE TINTA GRAFITE,COM PROPRIEDADES DE PRIMER E DE ACABAMENTO,COM ALTO TEOR DE ZARCAO</t>
  </si>
  <si>
    <t>21.009.0102-A</t>
  </si>
  <si>
    <t>21.009.0105-0</t>
  </si>
  <si>
    <t>PINTURA DE POSTE RETO,DE ACO,DE 16,00 A 20,00M,COM UMA DEMAO DE TINTA GRAFITE,COM PROPRIEDADES DE PRIMER E DE ACABAMENTO,COM ALTO TEOR DE ZARCAO</t>
  </si>
  <si>
    <t>21.009.0105-A</t>
  </si>
  <si>
    <t>21.009.0106-0</t>
  </si>
  <si>
    <t>PINTURA DE POSTE CURVO,DE ACO,DE 8,00 A 9,00M,COM 1 BRACO COM UMA DEMAO DE TINTA GRAFITE,COM PROPRIEDADES DE PRIMER E DE 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</si>
  <si>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</si>
  <si>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</si>
  <si>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</si>
  <si>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</si>
  <si>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</si>
  <si>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</si>
  <si>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</si>
  <si>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</si>
  <si>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</si>
  <si>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</si>
  <si>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</si>
  <si>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</si>
  <si>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</si>
  <si>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</si>
  <si>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</si>
  <si>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</si>
  <si>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</si>
  <si>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</si>
  <si>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</si>
  <si>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</si>
  <si>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</si>
  <si>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</si>
  <si>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</si>
  <si>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</si>
  <si>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</si>
  <si>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</si>
  <si>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</si>
  <si>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</si>
  <si>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</si>
  <si>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</si>
  <si>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</si>
  <si>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</si>
  <si>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 DO FABRICANTE,INCLUSIVE LIMPEZA,LIXAMENTO,DESENGORDURAMENTO E DUAS DEMAOS DE ACABAMENTO</t>
  </si>
  <si>
    <t>21.010.0005-A</t>
  </si>
  <si>
    <t>21.010.0010-0</t>
  </si>
  <si>
    <t>PINTURA DE POSTE RETO,DE ACO,DE 7,00 A 9,00M,COM TINTA DE ACABAMENTO GRAFITE SINTETICO,A BASE DE RESINA ALQUIDICA,APLICADA SOBRE ZARCAO DE SECAGEM RAPIDA,COR LARANJA,DA MESMA LINHA DO FABRICANTE,INCLUSIVE LIMPEZA,LIXAMENTO,DESENGORDURAMENTO 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</si>
  <si>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</si>
  <si>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</si>
  <si>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</si>
  <si>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</si>
  <si>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</si>
  <si>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</si>
  <si>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</si>
  <si>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</si>
  <si>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</si>
  <si>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</si>
  <si>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</si>
  <si>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</si>
  <si>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</si>
  <si>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</si>
  <si>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</si>
  <si>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</si>
  <si>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</si>
  <si>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</si>
  <si>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</si>
  <si>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</si>
  <si>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</si>
  <si>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</si>
  <si>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</si>
  <si>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</si>
  <si>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</si>
  <si>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</si>
  <si>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</si>
  <si>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</si>
  <si>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</si>
  <si>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 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</si>
  <si>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</si>
  <si>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</si>
  <si>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</si>
  <si>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</si>
  <si>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</si>
  <si>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</si>
  <si>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</si>
  <si>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</si>
  <si>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</si>
  <si>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</si>
  <si>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</si>
  <si>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</si>
  <si>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</si>
  <si>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</si>
  <si>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</si>
  <si>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</si>
  <si>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</si>
  <si>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</si>
  <si>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</si>
  <si>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</si>
  <si>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</si>
  <si>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</si>
  <si>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</si>
  <si>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</si>
  <si>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</si>
  <si>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</si>
  <si>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</si>
  <si>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</si>
  <si>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</si>
  <si>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</si>
  <si>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</si>
  <si>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</si>
  <si>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</si>
  <si>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</si>
  <si>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</si>
  <si>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</si>
  <si>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</si>
  <si>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</si>
  <si>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</si>
  <si>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</si>
  <si>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</si>
  <si>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 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</si>
  <si>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</si>
  <si>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</si>
  <si>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</si>
  <si>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</si>
  <si>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</si>
  <si>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 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</si>
  <si>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</si>
  <si>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</si>
  <si>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</si>
  <si>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</si>
  <si>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</si>
  <si>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</si>
  <si>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</si>
  <si>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</si>
  <si>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</si>
  <si>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</si>
  <si>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</si>
  <si>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</si>
  <si>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</si>
  <si>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</si>
  <si>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 UMA REDE DE B.T.,DE 3(TRES)CONDUTORES,PARA ALINHAMENTO RETO,ANGULO INFERIOR A 90º E PONTO TERMINAL,EXCLUSIVE FORNECIMENTO DAS CINTAS DE FIXACAO (VER CONJUNTO BTV 1).FORNECIMENTO E 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</si>
  <si>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</si>
  <si>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</si>
  <si>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</si>
  <si>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</si>
  <si>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</si>
  <si>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</si>
  <si>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</si>
  <si>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</si>
  <si>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</si>
  <si>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</si>
  <si>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</si>
  <si>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</si>
  <si>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</si>
  <si>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</si>
  <si>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</si>
  <si>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</si>
  <si>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</si>
  <si>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</si>
  <si>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</si>
  <si>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</si>
  <si>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</si>
  <si>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</si>
  <si>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</si>
  <si>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</si>
  <si>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</si>
  <si>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</si>
  <si>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</si>
  <si>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</si>
  <si>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</si>
  <si>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</si>
  <si>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</si>
  <si>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</si>
  <si>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</si>
  <si>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</si>
  <si>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</si>
  <si>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</si>
  <si>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</si>
  <si>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</si>
  <si>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</si>
  <si>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</si>
  <si>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</si>
  <si>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</si>
  <si>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</si>
  <si>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</si>
  <si>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</si>
  <si>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</si>
  <si>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</si>
  <si>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</si>
  <si>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</si>
  <si>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</si>
  <si>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</si>
  <si>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</si>
  <si>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</si>
  <si>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</si>
  <si>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</si>
  <si>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</si>
  <si>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</si>
  <si>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</si>
  <si>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</si>
  <si>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</si>
  <si>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</si>
  <si>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</si>
  <si>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</si>
  <si>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</si>
  <si>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</si>
  <si>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</si>
  <si>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</si>
  <si>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</si>
  <si>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</si>
  <si>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</si>
  <si>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</si>
  <si>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</si>
  <si>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</si>
  <si>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</si>
  <si>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</si>
  <si>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</si>
  <si>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</si>
  <si>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</si>
  <si>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</si>
  <si>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</si>
  <si>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</si>
  <si>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</si>
  <si>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</si>
  <si>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</si>
  <si>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</si>
  <si>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</si>
  <si>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</si>
  <si>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</si>
  <si>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</si>
  <si>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</si>
  <si>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</si>
  <si>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</si>
  <si>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</si>
  <si>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</si>
  <si>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</si>
  <si>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</si>
  <si>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</si>
  <si>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</si>
  <si>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</si>
  <si>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</si>
  <si>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</si>
  <si>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</si>
  <si>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</si>
  <si>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</si>
  <si>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</si>
  <si>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</si>
  <si>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</si>
  <si>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</si>
  <si>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</si>
  <si>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21.019.0150-0</t>
  </si>
  <si>
    <t>LUMINARIA LED,LEDRJ-01/50V,CORPO ALUM.INJETADO/EXTRUDADO,INST.PONTA BRACO/NUCLEO,POTENCIA MAX.25W,FLUXO MIN.2875LM,TEMPERATURA COR 4000/5500K,IP 66,IK 08,RESISTENCIA UV,TENSAO 50V,EFICIENCIA MIN.100 LM/W,IRC&gt;=70,TEMPERATURA OPERACAO -20/75°C,DEPRECIACAO MAX.20%(L80) 60.000H,TANTO P/FLUXO QUANTO P/CROMATICIDADE.CONF.EM-RIOLUZ-94.GARANTIA EM-RIOLUZ-48.FORN.</t>
  </si>
  <si>
    <t>21.019.0150-A</t>
  </si>
  <si>
    <t>21.019.0155-0</t>
  </si>
  <si>
    <t>LUMINARIA LED,LEDRJ-02,CORPO ALUM.INJETADO/EXTRUDADO,INST.PONTA BRACO/NUCLEO,POTENCIA MAX.55W,FLUXO MIN.6325 LM,TEMPERATURA COR 4000/5500K,IP 66,IK 08,RESISTENCIA UV,TENSAO 100/240V,EFICIENCIA MIN.115LM/W,IRC &gt;=70,TEMPERATURA OPERACAO -20/75°C,DEPRECIACAO MAX.10%(L90) 60.000H,TANTO P/FLUXO QUANTO P/CROMATICIDADE.CONF.EM-RIOLUZ-94.GARANTIA EM-RIOLUZ-48.FORN.</t>
  </si>
  <si>
    <t>21.019.0155-A</t>
  </si>
  <si>
    <t>21.019.0160-0</t>
  </si>
  <si>
    <t>LUMINARIA LED,LEDRJ-03,CORPO ALUM.INJETADO/EXTRUDADO,INST.PONTA BRACO/NUCLEO,POTENCIA MAX.85W,FLUXO MIN.8625LM,TEMPERATURA COR 4000/5500K,IP 66,IK 08,RESISTENCIA UV,TENSAO 100/240V,EFICIENCIA MIN.115LM/W,IRC&gt;=70,TEMPERATURA OPERACAO -20/75°C,DEPRECIACAO MAXIMA 10%(L90) 60.000H,TANTO P/FLUXO QUANTO P/CROMATICIDADE.CONF.EM-RIOLUZ-94.GARANTIA EM-RIOLUZ-48.FORN.</t>
  </si>
  <si>
    <t>21.019.0160-A</t>
  </si>
  <si>
    <t>21.019.0165-0</t>
  </si>
  <si>
    <t>LUMINARIA LED,LEDRJ-04,CORPO ALUM.INJETADO/EXTRUDADO,INST.PONTA BRACO/NUCLEO,POTENCIA MAX.125W,FLUXO MIN.9200LM,TEMPERATURA COR 4000/5500K,IP 66,IK 08,RESISTENCIA UV,TENSAO 100/240V,EFICIENCIA MIN.115LM/W,IRC&gt;=70,TEMPERATURA OPERACAO -20/75°C,DEPRECIACAO MAX.10%(L90) 60.000H,TANTO P/FLUXO QUANTO P/CROMATICIDADE.CONF.EM-RIOLUZ-94.GARANTIA EM-RIOLUZ-48.FORN.</t>
  </si>
  <si>
    <t>21.019.0165-A</t>
  </si>
  <si>
    <t>21.019.0170-0</t>
  </si>
  <si>
    <t>LUMINARIA LED,LEDRJ-05,CORPO ALUM.INJETADO/EXTRUDADO,P/INST.PONTA BRACO/NUCLEO,POTENCIA MAX.170W,FLUXO MIN.12075LM,TEMPERATURA COR 4000/5500K,IP 66,IK 08,RESISTENCIA UV,TENSAO 100/240V,EFICIENCIA MIN.115LM/W,IRC&gt;=70,TEMPERATURA OPERACAO -20/75°C,DEPRECIACAO MAX.10%(L90)60.000H,TANTO P/FLUXO QUANTO P/CROMATICIDADE.CONF.EM-RIOLUZ-94.GARANTIA EM-RIOLUZ-48.FORN.</t>
  </si>
  <si>
    <t>21.019.0170-A</t>
  </si>
  <si>
    <t>21.019.0175-0</t>
  </si>
  <si>
    <t>LUMINARIA LED,LEDRJ-06,CORPO ALUM.INJETADO/EXTRUDADO,INST.PONTA BRACO/NUCLEO,POTENCIA MAX.210W,FLUXO MIN.17825LM,TEMPERATURA COR 4000/5500K,IP 66,IK 08,RESISTENCIA UV,TENSAO 100/240V,EFICIENCIA MIN.115LM/W,IRC&gt;=70,TEMPERATURA OPERACAO -20/75°C,DEPRECIACAO MAX.10%(L90) 60.000H,TANTO P/FLUXO QUANTO P/CROMATICIDADE.CONF.EM-RIOLUZ-94.GARANTIA EM-RIOLUZ-48.FORN.</t>
  </si>
  <si>
    <t>21.019.0175-A</t>
  </si>
  <si>
    <t>21.019.0180-0</t>
  </si>
  <si>
    <t>LUMINARIA LED,LEDRJ-07,CORPO ALUM.INJETADO/EXTRUDADO,INST.PONTA BRACO/NUCLEO,POTENCIA MAX.250W,FLUXO MIN.24725LM,TEMPERATURA COR 4000/5500K,IP 66,IK 08,RESISTENCIA UV,TENSAO 100/240V,EFICIENCIA MIN.115LM/W,IRC&gt;=70,TEMPERATURA OPERACAO -20/75°C,DEPRECIACAO MAX.10%(L90) 60.000H,TANTO P/FLUXO QUANTO P/CROMATICIDADE.CONF.EM-RIOLUZ-94.GARANTIA EM-RIOLUZ-48.FORN.</t>
  </si>
  <si>
    <t>21.019.0180-A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</si>
  <si>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</si>
  <si>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</si>
  <si>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</si>
  <si>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</si>
  <si>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</si>
  <si>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</si>
  <si>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</si>
  <si>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</si>
  <si>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</si>
  <si>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</si>
  <si>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</si>
  <si>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</si>
  <si>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</si>
  <si>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</si>
  <si>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</si>
  <si>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</si>
  <si>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</si>
  <si>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</si>
  <si>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</si>
  <si>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</si>
  <si>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</si>
  <si>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</si>
  <si>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</si>
  <si>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</si>
  <si>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</si>
  <si>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</si>
  <si>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</si>
  <si>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</si>
  <si>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</si>
  <si>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</si>
  <si>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</si>
  <si>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</si>
  <si>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</si>
  <si>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</si>
  <si>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</si>
  <si>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</si>
  <si>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</si>
  <si>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</si>
  <si>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</si>
  <si>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</si>
  <si>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</si>
  <si>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</si>
  <si>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</si>
  <si>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 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</si>
  <si>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</si>
  <si>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</si>
  <si>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</si>
  <si>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</si>
  <si>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</si>
  <si>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</si>
  <si>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</si>
  <si>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</si>
  <si>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</si>
  <si>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</si>
  <si>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</si>
  <si>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</si>
  <si>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</si>
  <si>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</si>
  <si>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</si>
  <si>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</si>
  <si>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</si>
  <si>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</si>
  <si>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</si>
  <si>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</si>
  <si>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 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</si>
  <si>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</si>
  <si>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</si>
  <si>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</si>
  <si>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</si>
  <si>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</si>
  <si>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</si>
  <si>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</si>
  <si>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</si>
  <si>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</si>
  <si>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</si>
  <si>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</si>
  <si>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</si>
  <si>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</si>
  <si>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</si>
  <si>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</si>
  <si>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</si>
  <si>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</si>
  <si>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</si>
  <si>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</si>
  <si>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</si>
  <si>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</si>
  <si>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</si>
  <si>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</si>
  <si>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</si>
  <si>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</si>
  <si>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</si>
  <si>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</si>
  <si>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</si>
  <si>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</si>
  <si>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</si>
  <si>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</si>
  <si>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</si>
  <si>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</si>
  <si>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</si>
  <si>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</si>
  <si>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</si>
  <si>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</si>
  <si>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</si>
  <si>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</si>
  <si>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</si>
  <si>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21.026.0100-0</t>
  </si>
  <si>
    <t>CABO DE COBRE RIGIDO,DE 1KV,SECAO DE 6,00MM2,PVC/70ºC,CONFORME ABNT NBR 7288.FORNECIMENTO</t>
  </si>
  <si>
    <t>21.026.0100-A</t>
  </si>
  <si>
    <t>21.026.0105-0</t>
  </si>
  <si>
    <t>CABO DE COBRE RIGIDO,DE 1KV,SECAO DE 16MM2,PVC/70ºC,CONFORME ABNT NBR 7288.FORNECIMENTO</t>
  </si>
  <si>
    <t>21.026.0105-A</t>
  </si>
  <si>
    <t>21.026.0110-0</t>
  </si>
  <si>
    <t>CABO DE COBRE RIGIDO,DE 1KV,SECAO DE 25MM2,PVC/70ºC,CONFORME ABNT NBR 7288.FORNECIMENTO</t>
  </si>
  <si>
    <t>21.026.0110-A</t>
  </si>
  <si>
    <t>21.026.0120-0</t>
  </si>
  <si>
    <t>CABO DE COBRE RIGIDO,DE 1KV,SECAO DE 35MM2,PVC/70ºC,CONFORME ABNT NBR 7288.FORNECIMENTO</t>
  </si>
  <si>
    <t>21.026.0120-A</t>
  </si>
  <si>
    <t>21.026.0130-0</t>
  </si>
  <si>
    <t>CABO DE COBRE RIGIDO,DE 1KV,SECAO DE 50MM2,PVC/70ºC,CONFORME 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</si>
  <si>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</si>
  <si>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</si>
  <si>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</si>
  <si>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</si>
  <si>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</si>
  <si>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</si>
  <si>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</si>
  <si>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</si>
  <si>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</si>
  <si>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</si>
  <si>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</si>
  <si>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</si>
  <si>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</si>
  <si>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</si>
  <si>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</si>
  <si>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</si>
  <si>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</si>
  <si>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</si>
  <si>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</si>
  <si>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</si>
  <si>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</si>
  <si>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</si>
  <si>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</si>
  <si>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</si>
  <si>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</si>
  <si>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</si>
  <si>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</si>
  <si>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</si>
  <si>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</si>
  <si>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</si>
  <si>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</si>
  <si>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</si>
  <si>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</si>
  <si>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</si>
  <si>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</si>
  <si>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</si>
  <si>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</si>
  <si>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</si>
  <si>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</si>
  <si>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</si>
  <si>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</si>
  <si>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</si>
  <si>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</si>
  <si>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</si>
  <si>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</si>
  <si>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</si>
  <si>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</si>
  <si>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</si>
  <si>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</si>
  <si>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</si>
  <si>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</si>
  <si>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</si>
  <si>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</si>
  <si>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</si>
  <si>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</si>
  <si>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</si>
  <si>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</si>
  <si>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</si>
  <si>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</si>
  <si>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</si>
  <si>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</si>
  <si>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</si>
  <si>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</si>
  <si>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</si>
  <si>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</si>
  <si>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</si>
  <si>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</si>
  <si>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</si>
  <si>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</si>
  <si>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</si>
  <si>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</si>
  <si>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</si>
  <si>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</si>
  <si>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</si>
  <si>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</si>
  <si>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</si>
  <si>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</si>
  <si>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</si>
  <si>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</si>
  <si>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</si>
  <si>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</si>
  <si>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</si>
  <si>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</si>
  <si>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</si>
  <si>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</si>
  <si>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</si>
  <si>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</si>
  <si>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</si>
  <si>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</si>
  <si>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</si>
  <si>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</si>
  <si>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</si>
  <si>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</si>
  <si>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</si>
  <si>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</si>
  <si>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</si>
  <si>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</si>
  <si>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</si>
  <si>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</si>
  <si>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</si>
  <si>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</si>
  <si>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</si>
  <si>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</si>
  <si>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</si>
  <si>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</si>
  <si>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</si>
  <si>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</si>
  <si>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</si>
  <si>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</si>
  <si>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</si>
  <si>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</si>
  <si>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</si>
  <si>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</si>
  <si>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</si>
  <si>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</si>
  <si>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</si>
  <si>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</si>
  <si>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</si>
  <si>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</si>
  <si>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</si>
  <si>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</si>
  <si>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</si>
  <si>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</si>
  <si>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</si>
  <si>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</si>
  <si>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</si>
  <si>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</si>
  <si>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</si>
  <si>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</si>
  <si>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</si>
  <si>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</si>
  <si>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</si>
  <si>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</si>
  <si>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</si>
  <si>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</si>
  <si>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</si>
  <si>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</si>
  <si>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</si>
  <si>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</si>
  <si>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</si>
  <si>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 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</si>
  <si>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</si>
  <si>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</si>
  <si>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</si>
  <si>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</si>
  <si>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</si>
  <si>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</si>
  <si>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</si>
  <si>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</si>
  <si>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</si>
  <si>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</si>
  <si>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</si>
  <si>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</si>
  <si>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</si>
  <si>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</si>
  <si>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</si>
  <si>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</si>
  <si>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</si>
  <si>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</si>
  <si>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</si>
  <si>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</si>
  <si>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</si>
  <si>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</si>
  <si>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</si>
  <si>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</si>
  <si>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</si>
  <si>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</si>
  <si>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 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</si>
  <si>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</si>
  <si>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</si>
  <si>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</si>
  <si>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</si>
  <si>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</si>
  <si>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</si>
  <si>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</si>
  <si>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</si>
  <si>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</si>
  <si>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</si>
  <si>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</si>
  <si>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</si>
  <si>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</si>
  <si>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</si>
  <si>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</si>
  <si>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</si>
  <si>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21.035.0205-0</t>
  </si>
  <si>
    <t>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</si>
  <si>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</si>
  <si>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</si>
  <si>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(NODULAR),ARTICULADO,DN 300MM,CLASSE B125,CONFORME ABNT NBR 10160,CONFORME DESENHO A4-1200-PD,ESPECIFICACAO EM RIO LUZ Nº10.FORNECIMENTO</t>
  </si>
  <si>
    <t>21.035.0220-A</t>
  </si>
  <si>
    <t>21.035.0230-0</t>
  </si>
  <si>
    <t>TAMPAO DE FERRO FUNDIDO DUCTIL (NODULAR),ARTICULADO,DN 300MM,CLASSE B125,CONFORME ABNT NBR 10160,COM TRANCA,DOTADO DE FURACAO ROSQUEADA PARA INSTALACAO DE CONECTORES PARA ATERRAMENTO,COM INSCRICAO RIOLUZ EM ALTO RELEVO,DESENHO A4-1992-PD EM-RIOLUZ-10.FORNECIMENTO</t>
  </si>
  <si>
    <t>21.035.0230-A</t>
  </si>
  <si>
    <t>21.035.0235-0</t>
  </si>
  <si>
    <t>TAMPAO DE FERRO FUNDIDO DUCTIL (NODULAR),ARTICULADO,DN 600MM,CLASSE B125,CONFORME ABNT NBR 10160,COM TRANCA,DOTADO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</si>
  <si>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</si>
  <si>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</si>
  <si>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</si>
  <si>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</si>
  <si>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</si>
  <si>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</si>
  <si>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</si>
  <si>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</si>
  <si>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</si>
  <si>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</si>
  <si>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</si>
  <si>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</si>
  <si>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</si>
  <si>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</si>
  <si>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</si>
  <si>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</si>
  <si>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</si>
  <si>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</si>
  <si>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</si>
  <si>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</si>
  <si>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</si>
  <si>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</si>
  <si>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</si>
  <si>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</si>
  <si>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</si>
  <si>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</si>
  <si>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</si>
  <si>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</si>
  <si>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</si>
  <si>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</si>
  <si>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</si>
  <si>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</si>
  <si>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</si>
  <si>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</si>
  <si>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</si>
  <si>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</si>
  <si>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</si>
  <si>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</si>
  <si>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</si>
  <si>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</si>
  <si>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</si>
  <si>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</si>
  <si>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</si>
  <si>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</si>
  <si>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</si>
  <si>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</si>
  <si>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</si>
  <si>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</si>
  <si>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</si>
  <si>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</si>
  <si>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 DE 32MM(1 1/4").FORNECIMENTO</t>
  </si>
  <si>
    <t>21.037.0100-A</t>
  </si>
  <si>
    <t>21.037.0105-0</t>
  </si>
  <si>
    <t>CURVA LONGA DE 90° PARA ELETRODUTO,DE PVC RIGIDO,ROSQUEAVEL, DE 50MM(2").FORNECIMENTO</t>
  </si>
  <si>
    <t>21.037.0105-A</t>
  </si>
  <si>
    <t>21.037.0108-0</t>
  </si>
  <si>
    <t>CURVA LONGA DE 90° PARA ELETRODUTO,DE PVC RIGIDO,ROSQUEAVEL, 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</si>
  <si>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</si>
  <si>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</si>
  <si>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</si>
  <si>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</si>
  <si>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</si>
  <si>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</si>
  <si>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</si>
  <si>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</si>
  <si>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</si>
  <si>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</si>
  <si>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</si>
  <si>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</si>
  <si>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</si>
  <si>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</si>
  <si>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</si>
  <si>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</si>
  <si>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</si>
  <si>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</si>
  <si>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</si>
  <si>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</si>
  <si>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</si>
  <si>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</si>
  <si>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</si>
  <si>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</si>
  <si>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</si>
  <si>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</si>
  <si>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</si>
  <si>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</si>
  <si>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</si>
  <si>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</si>
  <si>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</si>
  <si>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</si>
  <si>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</si>
  <si>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</si>
  <si>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</si>
  <si>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</si>
  <si>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</si>
  <si>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</si>
  <si>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</si>
  <si>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</si>
  <si>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</si>
  <si>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</si>
  <si>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</si>
  <si>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</si>
  <si>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</si>
  <si>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</si>
  <si>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</si>
  <si>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</si>
  <si>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</si>
  <si>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</si>
  <si>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</si>
  <si>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</si>
  <si>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</si>
  <si>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</si>
  <si>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</si>
  <si>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</si>
  <si>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</si>
  <si>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</si>
  <si>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</si>
  <si>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 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</si>
  <si>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</si>
  <si>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</si>
  <si>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</si>
  <si>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</si>
  <si>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</si>
  <si>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</si>
  <si>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</si>
  <si>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</si>
  <si>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</si>
  <si>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</si>
  <si>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</si>
  <si>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</si>
  <si>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</si>
  <si>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</si>
  <si>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</si>
  <si>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</si>
  <si>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</si>
  <si>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</si>
  <si>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</si>
  <si>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</si>
  <si>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</si>
  <si>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</si>
  <si>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</si>
  <si>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</si>
  <si>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</si>
  <si>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</si>
  <si>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</si>
  <si>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</si>
  <si>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</si>
  <si>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</si>
  <si>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</si>
  <si>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</si>
  <si>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</si>
  <si>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</si>
  <si>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</si>
  <si>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</si>
  <si>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</si>
  <si>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</si>
  <si>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</si>
  <si>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</si>
  <si>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</si>
  <si>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</si>
  <si>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</si>
  <si>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</si>
  <si>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</si>
  <si>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</si>
  <si>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</si>
  <si>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</si>
  <si>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</si>
  <si>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</si>
  <si>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 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</si>
  <si>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</si>
  <si>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</si>
  <si>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</si>
  <si>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</si>
  <si>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</si>
  <si>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</si>
  <si>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</si>
  <si>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</si>
  <si>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</si>
  <si>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</si>
  <si>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</si>
  <si>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</si>
  <si>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</si>
  <si>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</si>
  <si>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 70W,IGNITOR COM PICO DE TENSAO 2,8 A 4KV,FATOR DE POTENCIAMINIMO 0,92,TENSAO NOMINAL DE ALIMENTACAO 220V,CONFORME DESENHO A3-1971-PD,ABNT NBR-14305 E ABNT NBR IEC-61167.FORNECIMENTO</t>
  </si>
  <si>
    <t>21.046.0100-A</t>
  </si>
  <si>
    <t>21.046.0102-0</t>
  </si>
  <si>
    <t>REATOR TIPO INTERNO/INTEGRADO PARA LAMPADA VAPOR METALICO DE 150W,IGNITOR COM PICO DE TENSAO 2,8 A 4KV,FATOR DE POTENCIA MINIMO 0,92,TENSAO NOMINAL DE ALIMENTACAO 220V,CONFORME DESENHO A3-1971-PD,ABNT NBR-14305 E ABNT NBR IEC-61167.FORNECIMENTO</t>
  </si>
  <si>
    <t>21.046.0102-A</t>
  </si>
  <si>
    <t>21.046.0105-0</t>
  </si>
  <si>
    <t>REATOR TIPO INTERNO/INTEGRADO PARA LAMPADA VAPOR METALICO DE 250W,IGNITOR COM PICO DE TENSAO 2,8 A 4KV,FATOR DE POTENCIA MINIMO 0,92,TENSAO NOMINAL DE ALIMENTACAO 220V,CONFORME DESENHO A3-1971-PD,ABNT NBR-14305 E ABNT NBR IEC-61167.FORNECIMENTO</t>
  </si>
  <si>
    <t>21.046.0105-A</t>
  </si>
  <si>
    <t>21.046.0107-0</t>
  </si>
  <si>
    <t>REATOR TIPO INTERNO/INTEGRADO PARA LAMPADA VAPOR METALICO DE 400W,IGNITOR COM PICO DE TENSAO 2,8 A 4KV,FATOR DE POTENCIA 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</si>
  <si>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</si>
  <si>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</si>
  <si>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</si>
  <si>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</si>
  <si>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</si>
  <si>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</si>
  <si>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</si>
  <si>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</si>
  <si>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</si>
  <si>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</si>
  <si>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</si>
  <si>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 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</si>
  <si>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</si>
  <si>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</si>
  <si>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</si>
  <si>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</si>
  <si>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</si>
  <si>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 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</si>
  <si>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</si>
  <si>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</si>
  <si>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</si>
  <si>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</si>
  <si>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</si>
  <si>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</si>
  <si>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</si>
  <si>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</si>
  <si>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</si>
  <si>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</si>
  <si>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</si>
  <si>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</si>
  <si>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</si>
  <si>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</si>
  <si>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</si>
  <si>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</si>
  <si>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</si>
  <si>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</si>
  <si>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</si>
  <si>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</si>
  <si>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</si>
  <si>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</si>
  <si>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</si>
  <si>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</si>
  <si>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</si>
  <si>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</si>
  <si>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</si>
  <si>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</si>
  <si>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</si>
  <si>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</si>
  <si>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</si>
  <si>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</si>
  <si>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 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</si>
  <si>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</si>
  <si>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</si>
  <si>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</si>
  <si>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</si>
  <si>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</si>
  <si>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</si>
  <si>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</si>
  <si>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</si>
  <si>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</si>
  <si>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</si>
  <si>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</si>
  <si>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</si>
  <si>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</si>
  <si>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</si>
  <si>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</si>
  <si>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</si>
  <si>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</si>
  <si>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</si>
  <si>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</si>
  <si>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</si>
  <si>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</si>
  <si>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</si>
  <si>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</si>
  <si>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</si>
  <si>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</si>
  <si>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</si>
  <si>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</si>
  <si>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</si>
  <si>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</si>
  <si>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</si>
  <si>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</si>
  <si>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</si>
  <si>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</si>
  <si>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</si>
  <si>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</si>
  <si>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</si>
  <si>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</si>
  <si>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</si>
  <si>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</si>
  <si>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</si>
  <si>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</si>
  <si>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</si>
  <si>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</si>
  <si>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</si>
  <si>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</si>
  <si>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</si>
  <si>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</si>
  <si>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</si>
  <si>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</si>
  <si>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</si>
  <si>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</si>
  <si>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</si>
  <si>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</si>
  <si>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</si>
  <si>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</si>
  <si>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</si>
  <si>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</si>
  <si>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</si>
  <si>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</si>
  <si>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</si>
  <si>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</si>
  <si>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</si>
  <si>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</si>
  <si>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</si>
  <si>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</si>
  <si>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</si>
  <si>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</si>
  <si>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</si>
  <si>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 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</si>
  <si>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</si>
  <si>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</si>
  <si>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</si>
  <si>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</si>
  <si>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</si>
  <si>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</si>
  <si>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</si>
  <si>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</si>
  <si>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</si>
  <si>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</si>
  <si>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</si>
  <si>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 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</si>
  <si>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</si>
  <si>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</si>
  <si>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</si>
  <si>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</si>
  <si>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</si>
  <si>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</si>
  <si>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</si>
  <si>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</si>
  <si>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</si>
  <si>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</si>
  <si>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</si>
  <si>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</si>
  <si>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</si>
  <si>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</si>
  <si>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 0,15MM.FORNECIMENTO</t>
  </si>
  <si>
    <t>22.005.0075-A</t>
  </si>
  <si>
    <t>22.005.0080-0</t>
  </si>
  <si>
    <t>SACO PLASTICO PARA PRODUCAO DE MUDAS NA MEDIA DE (20X30)CM X 0,20MM.FORNECIMENTO</t>
  </si>
  <si>
    <t>22.005.0080-A</t>
  </si>
  <si>
    <t>22.005.0085-0</t>
  </si>
  <si>
    <t>SACO PLASTICO PARA PRODUCAO DE MUDAS NA MEDIA DE (28X35)CM X 0,22MM.FORNECIMENTO</t>
  </si>
  <si>
    <t>22.005.0085-A</t>
  </si>
  <si>
    <t>22.010.0012-0</t>
  </si>
  <si>
    <t>MUDAS DE ARVORES NATIVAS,TIPO PAU BRASIL OU SIMILAR,COM APROXIMADAMENTE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</si>
  <si>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</si>
  <si>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</si>
  <si>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</si>
  <si>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</si>
  <si>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</si>
  <si>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SIMILAR,COM APROXIMADAMENTE 30CM DE ALTURA.FORNECIMENTO</t>
  </si>
  <si>
    <t>22.010.0032-A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</si>
  <si>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</si>
  <si>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</si>
  <si>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</si>
  <si>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</si>
  <si>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</si>
  <si>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</si>
  <si>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</si>
  <si>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</si>
  <si>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</si>
  <si>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</si>
  <si>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</si>
  <si>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</si>
  <si>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</si>
  <si>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</si>
  <si>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</si>
  <si>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</si>
  <si>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</si>
  <si>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</si>
  <si>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</si>
  <si>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</si>
  <si>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</si>
  <si>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</si>
  <si>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</si>
  <si>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</si>
  <si>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</si>
  <si>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</si>
  <si>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</si>
  <si>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</si>
  <si>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</si>
  <si>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</si>
  <si>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</si>
  <si>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</si>
  <si>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</si>
  <si>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</si>
  <si>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</si>
  <si>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</si>
  <si>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</si>
  <si>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</si>
  <si>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</si>
  <si>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</si>
  <si>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 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</si>
  <si>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</si>
  <si>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</si>
  <si>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</si>
  <si>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</si>
  <si>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</si>
  <si>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</si>
  <si>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</si>
  <si>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</si>
  <si>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 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</si>
  <si>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</si>
  <si>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</si>
  <si>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</si>
  <si>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</si>
  <si>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</si>
  <si>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</si>
  <si>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</si>
  <si>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</si>
  <si>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</si>
  <si>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</si>
  <si>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</si>
  <si>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</si>
  <si>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</si>
  <si>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</si>
  <si>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</si>
  <si>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</si>
  <si>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</si>
  <si>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</si>
  <si>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</si>
  <si>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</si>
  <si>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</si>
  <si>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</si>
  <si>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</si>
  <si>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</si>
  <si>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</si>
  <si>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</si>
  <si>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</si>
  <si>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</si>
  <si>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</si>
  <si>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</si>
  <si>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</si>
  <si>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</si>
  <si>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</si>
  <si>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</si>
  <si>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</si>
  <si>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</si>
  <si>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</si>
  <si>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</si>
  <si>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</si>
  <si>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</si>
  <si>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</si>
  <si>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</si>
  <si>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</si>
  <si>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22.020.0132-0</t>
  </si>
  <si>
    <t>PLANTIO E ADUBACAO DE MUDAS EM ENCOSTA,DE APROXIMADAMENTE 30CM DE ALTURA,TIPO PAU BRASIL OU SIMILAR.FORNECIMENTO DA MUDA INCLUSO</t>
  </si>
  <si>
    <t>22.020.0132-A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</si>
  <si>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</si>
  <si>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</si>
  <si>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</si>
  <si>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</si>
  <si>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</si>
  <si>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</si>
  <si>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</si>
  <si>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</si>
  <si>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</si>
  <si>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</si>
  <si>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 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</si>
  <si>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</si>
  <si>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</si>
  <si>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</si>
  <si>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</si>
  <si>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</si>
  <si>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</si>
  <si>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</si>
  <si>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</si>
  <si>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</si>
  <si>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</si>
  <si>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</si>
  <si>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</si>
  <si>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</si>
  <si>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</si>
  <si>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</si>
  <si>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</si>
  <si>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</si>
  <si>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</si>
  <si>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</si>
  <si>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</si>
  <si>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</si>
  <si>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</si>
  <si>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</si>
  <si>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</si>
  <si>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</si>
  <si>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</si>
  <si>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</si>
  <si>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</si>
  <si>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</si>
  <si>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 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</si>
  <si>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</si>
  <si>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</si>
  <si>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</si>
  <si>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</si>
  <si>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</si>
  <si>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</si>
  <si>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</si>
  <si>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</si>
  <si>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</si>
  <si>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</si>
  <si>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</si>
  <si>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</si>
  <si>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</si>
  <si>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</si>
  <si>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</si>
  <si>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</si>
  <si>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</si>
  <si>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</si>
  <si>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</si>
  <si>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</si>
  <si>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</si>
  <si>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</si>
  <si>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</si>
  <si>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</si>
  <si>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</si>
  <si>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</si>
  <si>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 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</si>
  <si>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</si>
  <si>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</si>
  <si>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</si>
  <si>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</si>
  <si>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</si>
  <si>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</si>
  <si>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</si>
  <si>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</si>
  <si>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</si>
  <si>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</si>
  <si>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</si>
  <si>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</si>
  <si>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</si>
  <si>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</si>
  <si>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</si>
  <si>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</si>
  <si>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</si>
  <si>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</si>
  <si>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</si>
  <si>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</si>
  <si>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</si>
  <si>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</si>
  <si>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</si>
  <si>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</si>
  <si>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</si>
  <si>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</si>
  <si>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</si>
  <si>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</si>
  <si>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</si>
  <si>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</si>
  <si>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</si>
  <si>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</si>
  <si>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</si>
  <si>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</si>
  <si>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</si>
  <si>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</si>
  <si>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</si>
  <si>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</si>
  <si>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 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</si>
  <si>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</si>
  <si>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</si>
  <si>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</si>
  <si>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</si>
  <si>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</si>
  <si>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</si>
  <si>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</si>
  <si>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</si>
  <si>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</si>
  <si>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</si>
  <si>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</si>
  <si>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</si>
  <si>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</si>
  <si>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</si>
  <si>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</si>
  <si>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</si>
  <si>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</si>
  <si>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</si>
  <si>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</si>
  <si>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</si>
  <si>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</si>
  <si>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</si>
  <si>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</si>
  <si>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</si>
  <si>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</si>
  <si>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</si>
  <si>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</si>
  <si>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</si>
  <si>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</si>
  <si>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</si>
  <si>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</si>
  <si>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</si>
  <si>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</si>
  <si>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</si>
  <si>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</si>
  <si>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</si>
  <si>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</si>
  <si>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</si>
  <si>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</si>
  <si>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</si>
  <si>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</si>
  <si>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</si>
  <si>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 CADA 100 UNIDADES</t>
  </si>
  <si>
    <t>22.050.0030-A</t>
  </si>
  <si>
    <t>22.050.0035-0</t>
  </si>
  <si>
    <t>TRANSPORTE PRIMARIO DE MADEIRA COM TRATOR DE PNEUS E GUINCHO 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</si>
  <si>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</si>
  <si>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</si>
  <si>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</si>
  <si>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</si>
  <si>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</si>
  <si>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</si>
  <si>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</si>
  <si>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</si>
  <si>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</si>
  <si>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</si>
  <si>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</si>
  <si>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</si>
  <si>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</si>
  <si>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</si>
  <si>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</si>
  <si>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</si>
  <si>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</si>
  <si>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</si>
  <si>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</si>
  <si>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</si>
  <si>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</si>
  <si>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</si>
  <si>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</si>
  <si>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 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</si>
  <si>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</si>
  <si>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</si>
  <si>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</si>
  <si>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</si>
  <si>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</si>
  <si>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</si>
  <si>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</si>
  <si>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</si>
  <si>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 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</si>
  <si>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</si>
  <si>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</si>
  <si>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</si>
  <si>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</si>
  <si>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</si>
  <si>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</si>
  <si>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</si>
  <si>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</si>
  <si>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</si>
  <si>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</si>
  <si>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</si>
  <si>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</si>
  <si>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</si>
  <si>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</si>
  <si>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</si>
  <si>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</si>
  <si>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</si>
  <si>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</si>
  <si>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</si>
  <si>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</si>
  <si>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</si>
  <si>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</si>
  <si>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</si>
  <si>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</si>
  <si>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</si>
  <si>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</si>
  <si>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</si>
  <si>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</si>
  <si>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</si>
  <si>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</si>
  <si>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</si>
  <si>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</si>
  <si>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</si>
  <si>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</si>
  <si>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</si>
  <si>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</si>
  <si>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</si>
  <si>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</si>
  <si>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</si>
  <si>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</si>
  <si>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</si>
  <si>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</si>
  <si>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</si>
  <si>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</si>
  <si>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</si>
  <si>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</si>
  <si>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</si>
  <si>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</si>
  <si>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</si>
  <si>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</si>
  <si>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</si>
  <si>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</si>
  <si>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</si>
  <si>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</si>
  <si>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</si>
  <si>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</si>
  <si>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</si>
  <si>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</si>
  <si>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</si>
  <si>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</si>
  <si>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</si>
  <si>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</si>
  <si>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</si>
  <si>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</si>
  <si>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</si>
  <si>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</si>
  <si>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</si>
  <si>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</si>
  <si>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</si>
  <si>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</si>
  <si>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</si>
  <si>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</si>
  <si>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</si>
  <si>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</si>
  <si>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</si>
  <si>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</si>
  <si>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</si>
  <si>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</si>
  <si>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</si>
  <si>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</si>
  <si>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</si>
  <si>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</si>
  <si>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</si>
  <si>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</si>
  <si>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</si>
  <si>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</si>
  <si>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</si>
  <si>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</si>
  <si>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</si>
  <si>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</si>
  <si>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</si>
  <si>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</si>
  <si>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</si>
  <si>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</si>
  <si>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</si>
  <si>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</si>
  <si>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</si>
  <si>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</si>
  <si>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</si>
  <si>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</si>
  <si>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</si>
  <si>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</si>
  <si>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</si>
  <si>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</si>
  <si>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</si>
  <si>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</si>
  <si>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</si>
  <si>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</si>
  <si>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</si>
  <si>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</si>
  <si>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</si>
  <si>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</si>
  <si>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</si>
  <si>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</si>
  <si>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</si>
  <si>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</si>
  <si>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</si>
  <si>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</si>
  <si>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</si>
  <si>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</si>
  <si>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</si>
  <si>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</si>
  <si>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</si>
  <si>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</si>
  <si>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</si>
  <si>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</si>
  <si>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</si>
  <si>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</si>
  <si>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</si>
  <si>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</si>
  <si>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</si>
  <si>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</si>
  <si>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</si>
  <si>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</si>
  <si>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</si>
  <si>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</si>
  <si>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</si>
  <si>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</si>
  <si>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</si>
  <si>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</si>
  <si>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</si>
  <si>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</si>
  <si>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</si>
  <si>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</si>
  <si>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</si>
  <si>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 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</si>
  <si>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</si>
  <si>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</si>
  <si>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</si>
  <si>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</si>
  <si>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</si>
  <si>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</si>
  <si>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</si>
  <si>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</si>
  <si>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</si>
  <si>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</si>
  <si>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</si>
  <si>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</si>
  <si>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</si>
  <si>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</si>
  <si>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</si>
  <si>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</si>
  <si>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</si>
  <si>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</si>
  <si>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</si>
  <si>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</si>
  <si>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</si>
  <si>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</si>
  <si>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</si>
  <si>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</si>
  <si>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</si>
  <si>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</si>
  <si>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 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</si>
  <si>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</si>
  <si>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</si>
  <si>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</si>
  <si>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</si>
  <si>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</si>
  <si>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</si>
  <si>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</si>
  <si>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</si>
  <si>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</si>
  <si>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</si>
  <si>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</si>
  <si>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</si>
  <si>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</si>
  <si>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</si>
  <si>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</si>
  <si>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</si>
  <si>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</si>
  <si>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</si>
  <si>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</si>
  <si>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</si>
  <si>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</si>
  <si>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</si>
  <si>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</si>
  <si>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</si>
  <si>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</si>
  <si>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</si>
  <si>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</si>
  <si>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</si>
  <si>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</si>
  <si>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</si>
  <si>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</si>
  <si>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</si>
  <si>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</si>
  <si>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</si>
  <si>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</si>
  <si>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</si>
  <si>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</si>
  <si>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</si>
  <si>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</si>
  <si>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</si>
  <si>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</si>
  <si>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</si>
  <si>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</si>
  <si>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</si>
  <si>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</si>
  <si>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</si>
  <si>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</si>
  <si>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 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</si>
  <si>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</si>
  <si>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</si>
  <si>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</si>
  <si>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</si>
  <si>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</si>
  <si>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</si>
  <si>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</si>
  <si>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</si>
  <si>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 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</si>
  <si>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</si>
  <si>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</si>
  <si>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</si>
  <si>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</si>
  <si>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</si>
  <si>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</si>
  <si>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</si>
  <si>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</si>
  <si>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</si>
  <si>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</si>
  <si>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</si>
  <si>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PARA CONCRETO,COM FORNECIMENTO,CONFECCAO,MONTAGEM E DESMONTAGEM COM 25 VEZES UTILIZACAO,EXCLUSIVE ESCORAMENTO</t>
  </si>
  <si>
    <t>58.002.0150-B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</si>
  <si>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</si>
  <si>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</si>
  <si>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</si>
  <si>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</si>
  <si>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</si>
  <si>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</si>
  <si>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</si>
  <si>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</si>
  <si>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</si>
  <si>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</si>
  <si>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</si>
  <si>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</si>
  <si>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</si>
  <si>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</si>
  <si>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</si>
  <si>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</si>
  <si>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</si>
  <si>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</si>
  <si>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</si>
  <si>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</si>
  <si>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</si>
  <si>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</si>
  <si>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</si>
  <si>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</si>
  <si>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</si>
  <si>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</si>
  <si>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</si>
  <si>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</si>
  <si>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</si>
  <si>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</si>
  <si>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</si>
  <si>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</si>
  <si>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</si>
  <si>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 DO DER-RJ</t>
  </si>
  <si>
    <t>58.002.0326-B</t>
  </si>
  <si>
    <t>58.002.0327-1</t>
  </si>
  <si>
    <t>MEIO-FIO RETO DE CONCRETO SIMPLES(FCK=15MPa)DE 0,15M NA BASEE 0,45M DE ALTURA REJUNT.ARGAM.CIM.AR.1:3,5.</t>
  </si>
  <si>
    <t>58.002.0327-B</t>
  </si>
  <si>
    <t>58.002.0328-1</t>
  </si>
  <si>
    <t>MEIO-FIO CONCRETO SIMPLES(FCK=13,5MPa)TIPO DER-RJ,0,15M BASE 0,30M ALTURA REJUNTAMENTO CIM.AREIA 1:3,5</t>
  </si>
  <si>
    <t>58.002.0328-B</t>
  </si>
  <si>
    <t>58.002.0329-1</t>
  </si>
  <si>
    <t>CUSTO PRUDUTIVO DE PARALISACAO,DESLOC.OU INST.DE EQUIPAMENTO 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</si>
  <si>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</si>
  <si>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</si>
  <si>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</si>
  <si>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</si>
  <si>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</si>
  <si>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</si>
  <si>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</si>
  <si>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</si>
  <si>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</si>
  <si>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</si>
  <si>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</si>
  <si>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</si>
  <si>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</si>
  <si>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</si>
  <si>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</si>
  <si>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</si>
  <si>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</si>
  <si>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</si>
  <si>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</si>
  <si>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</si>
  <si>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</si>
  <si>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</si>
  <si>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</si>
  <si>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</si>
  <si>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</si>
  <si>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</si>
  <si>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</si>
  <si>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</si>
  <si>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</si>
  <si>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</si>
  <si>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</si>
  <si>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</si>
  <si>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</si>
  <si>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</si>
  <si>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</si>
  <si>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</si>
  <si>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</si>
  <si>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</si>
  <si>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</si>
  <si>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</si>
  <si>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</si>
  <si>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</si>
  <si>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</si>
  <si>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</si>
  <si>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</si>
  <si>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</si>
  <si>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</si>
  <si>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</si>
  <si>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</si>
  <si>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</si>
  <si>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</si>
  <si>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</si>
  <si>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</si>
  <si>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</si>
  <si>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</si>
  <si>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</si>
  <si>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</si>
  <si>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</si>
  <si>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</si>
  <si>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</si>
  <si>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</si>
  <si>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</si>
  <si>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</si>
  <si>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</si>
  <si>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</si>
  <si>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</si>
  <si>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</si>
  <si>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</si>
  <si>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</si>
  <si>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</si>
  <si>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</si>
  <si>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</si>
  <si>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</si>
  <si>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</si>
  <si>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</si>
  <si>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</si>
  <si>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</si>
  <si>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</si>
  <si>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</si>
  <si>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</si>
  <si>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</si>
  <si>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</si>
  <si>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</si>
  <si>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</si>
  <si>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</si>
  <si>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</si>
  <si>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</si>
  <si>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</si>
  <si>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</si>
  <si>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</si>
  <si>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</si>
  <si>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</si>
  <si>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</si>
  <si>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</si>
  <si>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</si>
  <si>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</si>
  <si>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</si>
  <si>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</si>
  <si>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</si>
  <si>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</si>
  <si>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</si>
  <si>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</si>
  <si>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58.002.0500-1</t>
  </si>
  <si>
    <t>FABRICACAO DE CONJUNTO DE MODULO METALICO,COMPRIMENTO DE 3,00M E ALTURA DE 2,40M (ESTRONCAS DE 2,00M)</t>
  </si>
  <si>
    <t>58.002.0500-B</t>
  </si>
  <si>
    <t>58.002.0505-1</t>
  </si>
  <si>
    <t>FABRICACAO DE CONJUNTO DE MODULO METALICO,COMPRIMENTO DE 3,60M E ALTURA DE 3,00M (ESTRONCAS DE 2,00M)</t>
  </si>
  <si>
    <t>58.002.0505-B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</si>
  <si>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</si>
  <si>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</si>
  <si>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</si>
  <si>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</si>
  <si>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</si>
  <si>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</si>
  <si>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</si>
  <si>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</si>
  <si>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</si>
  <si>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AREIA LAVADA, GROSSA, PARA REGIAO METROPOLITANA DO RIO DE JANEIRO</t>
  </si>
  <si>
    <t>ARAME FARPADO GALVANIZADO, 2,1MM (BWG N.14)</t>
  </si>
  <si>
    <t>ARAME GALVANIZADO Nº 18</t>
  </si>
  <si>
    <t>ARAME RECOZIDO Nº 18</t>
  </si>
  <si>
    <t>ARAME GALVANIZADO Nº 16</t>
  </si>
  <si>
    <t>AGUA RAZ MINERAL</t>
  </si>
  <si>
    <t>CIMENTO ASFALTICO DE PETROLEO, CAP 50/70, A GRANEL</t>
  </si>
  <si>
    <t>ACIDO MURIATICO</t>
  </si>
  <si>
    <t>BARRA CHATA EM FERRO, PRECO DE REVENDEDOR, DE 1/2"X1/8" A 1.1/4"X1.1/4"</t>
  </si>
  <si>
    <t>CANTONEIRA DE ACO DOCE, P/SERRALHERIA, PRECO DE REVENDEDOR, DE 5/8"X1/8" ATE 1.1/2"X1/8"</t>
  </si>
  <si>
    <t>ACO CA-60, ESTIRADO, PRECO DE REVENDEDOR, NO DIAMETRO DE 04,2MM</t>
  </si>
  <si>
    <t>14</t>
  </si>
  <si>
    <t>ACO CA-60, ESTIRADO, PRECO DE REVENDEDOR, NO DIAMETRO DE 05,0MM</t>
  </si>
  <si>
    <t>17</t>
  </si>
  <si>
    <t>ACO CA-50, ESTIRADO, PRECO DE REVENDEDOR, NO DIAMETRO DE 10,0MM</t>
  </si>
  <si>
    <t>18</t>
  </si>
  <si>
    <t>ACO CA-50, ESTIRADO, PRECO DE REVENDEDOR, NO DIAMETRO DE 12,5MM</t>
  </si>
  <si>
    <t>19</t>
  </si>
  <si>
    <t>ACO CA-50, ESTIRADO, PRECO DE REVENDEDOR, NO DIAMETRO DE 16,0MM</t>
  </si>
  <si>
    <t>20</t>
  </si>
  <si>
    <t>ACO CA-50, ESTIRADO, PRECO DE REVENDEDOR, NO DIAMETRO DE 20,0MM</t>
  </si>
  <si>
    <t>21</t>
  </si>
  <si>
    <t>ACO CA-50, ESTIRADO, PRECO DE REVENDEDOR, NO DIAMETRO, DE 25,0MM</t>
  </si>
  <si>
    <t>22</t>
  </si>
  <si>
    <t>ALUMINIO EM PERFIL TUBULAR EXTRUDADO, LIGA COMUM</t>
  </si>
  <si>
    <t>29</t>
  </si>
  <si>
    <t>ACO CA-25, ESTIRADO, PRECO DE REVENDEDOR, NO DIAMETRO DE 06,3MM</t>
  </si>
  <si>
    <t>30</t>
  </si>
  <si>
    <t>ACO CA-25, ESTIRADO, PRECO DE REVENDEDOR, NO DIAMETRO DE 08,0MM</t>
  </si>
  <si>
    <t>31</t>
  </si>
  <si>
    <t>ACO CA-25, ESTIRADO, PRECO DE REVENDEDOR, NO DIAMETRO DE 10,0MM</t>
  </si>
  <si>
    <t>32</t>
  </si>
  <si>
    <t>ACO CA-25, ESTIRADO, PRECO DE REVENDEDOR, NO DIAMETRO DE 12,5MM</t>
  </si>
  <si>
    <t>33</t>
  </si>
  <si>
    <t>ACO CA-25, ESTIRADO, PRECO DE REVENDEDOR, NO DIAMETRO DE 16,0MM</t>
  </si>
  <si>
    <t>34</t>
  </si>
  <si>
    <t>ACO CA-25, ESTIRADO, PRECO DE REVENDEDOR, NO DIAMETRO DE 20,0MM</t>
  </si>
  <si>
    <t>35</t>
  </si>
  <si>
    <t>ACO CA-25, ESTIRADO, PRECO DE REVENDEDOR, NO DIAMETRO DE 25,0MM</t>
  </si>
  <si>
    <t>36</t>
  </si>
  <si>
    <t>PERFIL "H" DE ACO CARBONO, P/USOS GERAIS, PADRAO AMERICANO, COMPRIMENTO USUAL, PRECO DE REVENDEDOR, DE 6"X6"</t>
  </si>
  <si>
    <t>38</t>
  </si>
  <si>
    <t>ASFALTO DILUIDO, CM-30, A GRANEL</t>
  </si>
  <si>
    <t>40</t>
  </si>
  <si>
    <t>ANEL DE CONCRETO CIRCULAR, COM 0,60M DEDIAMETRO X 0,075M DE ALTURA X 0,08M DE ESPESSURA</t>
  </si>
  <si>
    <t>41</t>
  </si>
  <si>
    <t>ANEL DE CONCRETO CIRCULAR, COM 0,60M DEDIAMETRO X 0,15M DE ALTURA X 0,08M DE ESPESSURA</t>
  </si>
  <si>
    <t>42</t>
  </si>
  <si>
    <t>ANEL DE CONCRETO CIRCULAR, COM 0,60M DEDIAMETRO X 0,30M DE ALTURA X 0,08M DE ESPESSURA</t>
  </si>
  <si>
    <t>43</t>
  </si>
  <si>
    <t>CHAPA DE ACO, ASTM-A-36, TAMANHO PADRAO, PRECO DE USINA, COM ESPESSURA DE 12,5MM</t>
  </si>
  <si>
    <t>44</t>
  </si>
  <si>
    <t>ANEL DE CONCRETO CIRCULAR, COM 1,10M DEDIAMETRO X 0,30M DE ALTURA X 0,08M DE ESPESSURA</t>
  </si>
  <si>
    <t>45</t>
  </si>
  <si>
    <t>PLACA DE CONCRETO INTERM.P/POCO DE VIS.DE ESG.SANIT.,ARMADA,ACORDO C/ESPEC.CEDAE,C/ABERT.EXCENTR.DIAM.1,30,C/ESPES.0,12M</t>
  </si>
  <si>
    <t>58</t>
  </si>
  <si>
    <t>ARRUELA DE BORRACHA SBR PARA FLANGE, PN10, COM DIAMETRO NOMINAL DE 200MM</t>
  </si>
  <si>
    <t>65</t>
  </si>
  <si>
    <t>TELA DE POLIPROPILENO, P/PROTECAO DE FACHADAS</t>
  </si>
  <si>
    <t>77</t>
  </si>
  <si>
    <t>AZULEJO BRANCO, BRILHANTE EXTRA, DE (15x15)CM</t>
  </si>
  <si>
    <t>78</t>
  </si>
  <si>
    <t>FIXADOR P/CAIACAO, EM FRASCO DE 150ML</t>
  </si>
  <si>
    <t>80</t>
  </si>
  <si>
    <t>CHAPA LAMINADA (COMP.DE CELULOSE C/RESINA PRENSADA EM AUTO-CLAVE), "VERDE SUPERQUADRO ESCOLAR", (1,25X3,08)M C/ESP.1MM</t>
  </si>
  <si>
    <t>81</t>
  </si>
  <si>
    <t>TECIDO DE ANIAGEM 200G/M2, TIPO TS</t>
  </si>
  <si>
    <t>82</t>
  </si>
  <si>
    <t>TELA TIPO MOSQUITEIRO, EM POLIETILENO, FIO Nº24</t>
  </si>
  <si>
    <t>87</t>
  </si>
  <si>
    <t>CHAPA DE ACO CARBONO,P/USOS GERAIS,LAMINADA FRIO,SUPERF.COM.,TAM.PADRAO,BORDAS UNIV.,REC.BRANCO,PRECO DE USINA,ESP.1,5MM</t>
  </si>
  <si>
    <t>88</t>
  </si>
  <si>
    <t>CHUMBO VIRGEM EM LINGOTE</t>
  </si>
  <si>
    <t>89</t>
  </si>
  <si>
    <t>COBRE ELETROLITICO, TIPO PRENSADO-BARRA</t>
  </si>
  <si>
    <t>90</t>
  </si>
  <si>
    <t>COBRE ELETROLITICO, TIPO LAMINADO-CHAPA</t>
  </si>
  <si>
    <t>91</t>
  </si>
  <si>
    <t>FERRO GUSA "E", EM LINGOTE, C/1,91 A 2,4% DE SILICIO</t>
  </si>
  <si>
    <t>93</t>
  </si>
  <si>
    <t>MAQUINA DEMARCADORA DE FAIXA,C/3 PISTOLAS E 2 TANQUES PARA TINTA COM CAP.MIN.200L CADA,M.DIESEL 30HP,CAP.COMP.2240L/MIN</t>
  </si>
  <si>
    <t>94</t>
  </si>
  <si>
    <t>DUMPER, PRECO S/PNEUS, C/MOTOR DIESEL DE 18HP-2750RPM, CACAMBA DE (1300X1660X780)MM, CARGA SOLIDA DE 1000L</t>
  </si>
  <si>
    <t>96</t>
  </si>
  <si>
    <t>LATAO EM BARRA, PRENSADO, RETANGULAR</t>
  </si>
  <si>
    <t>97</t>
  </si>
  <si>
    <t>LATAO EM CHAPA, DE (1,2x0,60)M, E C/ESPES. DE 3,5MM</t>
  </si>
  <si>
    <t>98</t>
  </si>
  <si>
    <t>FIO SOLIDO DE COBRE ELETROLITICO, NU, TEMPERA MEIO DURA, CLASSE 1, SECAO CIRCULAR DE 1,0 A 16,0MM2</t>
  </si>
  <si>
    <t>100</t>
  </si>
  <si>
    <t>CHAPA DE ACO CARBONO,P/USOS GERAIS,LAMINADA A QUENTE,TAMANHO PADRAO,BORDAS UNIVERSAIS,PRECO DE USINA,C/ESPES. 12,5MM</t>
  </si>
  <si>
    <t>102</t>
  </si>
  <si>
    <t>BARRA LAMINADA REDONDA, EM ACO EXTRA DURO E TENAZ (ACO ETD), PARA APARELHOS DE APOIO, NO DIAMETRO DE 7.1/2"</t>
  </si>
  <si>
    <t>103</t>
  </si>
  <si>
    <t>BLOCO DE CONCRETO PRENSADO, PARA ALVENARIA, DE (10X20X40)CM</t>
  </si>
  <si>
    <t>104</t>
  </si>
  <si>
    <t>BLOCO DE CONCRETO PRENSADO, PARA ALVENARIA, DE (20X20X40)CM</t>
  </si>
  <si>
    <t>105</t>
  </si>
  <si>
    <t>BENTONITA PARA EXECUCAO DE PAREDE DE DIAFRAGMA</t>
  </si>
  <si>
    <t>109</t>
  </si>
  <si>
    <t>BLOCO DE VIDRO INCOLOR, DE (20x20)CM</t>
  </si>
  <si>
    <t>113</t>
  </si>
  <si>
    <t>BOMBA MANUAL, PARA CONCRETO PROTENDIDO (ALUGUEL)</t>
  </si>
  <si>
    <t>115</t>
  </si>
  <si>
    <t>BUCHA E ARRUELA DE ALUMINIO PARA ELETRODUTO, DE 3/4"</t>
  </si>
  <si>
    <t>119</t>
  </si>
  <si>
    <t>BOTAO DE CAMPAINHA</t>
  </si>
  <si>
    <t>121</t>
  </si>
  <si>
    <t>BROCA COM PONTA DE METAL DURO (WIDIA), CCOM HASTE DE 7/8", SERIE 11, DE (0240X32)MM</t>
  </si>
  <si>
    <t>124</t>
  </si>
  <si>
    <t>ESMALTE SINTETICO ALQUIDICO ALTO BRILHO, BRILHANTE, ACETINADO OU FOSCO</t>
  </si>
  <si>
    <t>GL</t>
  </si>
  <si>
    <t>125</t>
  </si>
  <si>
    <t>TINTA FUNDO SINTETICO NIVELADOR, PARA MADEIRA, INTERIORES E EXTERIORES</t>
  </si>
  <si>
    <t>131</t>
  </si>
  <si>
    <t>PRIMER DE PROTECAO ANTI-CORROSIVA</t>
  </si>
  <si>
    <t>135</t>
  </si>
  <si>
    <t>COLA PARA PISOS DE BORRACHA</t>
  </si>
  <si>
    <t>137</t>
  </si>
  <si>
    <t>CHUMBO EM LENCOL, DE 2MM</t>
  </si>
  <si>
    <t>141</t>
  </si>
  <si>
    <t>BARITA PARA ISOLAMENTO DE SALA RADIOLOGICA</t>
  </si>
  <si>
    <t>147</t>
  </si>
  <si>
    <t>TUBO DE ACO GALVANIZADO, COM COSTURA, PESADO, NBR 5580, DN=1/2"</t>
  </si>
  <si>
    <t>148</t>
  </si>
  <si>
    <t>TUBO DE ACO GALVANIZADO, COM COSTURA, PESADO, NBR 5580, DN=3/4"</t>
  </si>
  <si>
    <t>149</t>
  </si>
  <si>
    <t>CIMENTO PORTLAND COMPOSTO CP II-32, EM SACO DE 50KG, CONFORME ABNT NBR 16697</t>
  </si>
  <si>
    <t>150</t>
  </si>
  <si>
    <t>CIMENTO PORTLAND BRANCO NAO ESTRUTURAL CPB, CONFORME ABNT NBR 16697</t>
  </si>
  <si>
    <t>153</t>
  </si>
  <si>
    <t>COBOGO DE CONCRETO VAZADO, COM FUROS QUADRADOS, MEDINDO APROXIMADAMENTE 50X50X5CM</t>
  </si>
  <si>
    <t>154</t>
  </si>
  <si>
    <t>VERNIZ POLIURETANO BRILHANTE E TRANSPARENTE</t>
  </si>
  <si>
    <t>155</t>
  </si>
  <si>
    <t>REMOVEDOR DE TINTAS E VERNIZES DE ASPECTO SEMIGELATINOSO, EM LATAS DE 5 LITROS</t>
  </si>
  <si>
    <t>156</t>
  </si>
  <si>
    <t>TINTA MINERAL IMPERMEAVEL</t>
  </si>
  <si>
    <t>158</t>
  </si>
  <si>
    <t>MARCO TOPOGRAFICO DE CONCRETO SIMPLES, COM MEDIDAS APROXIMADAS DE (8X10X50)CM</t>
  </si>
  <si>
    <t>CHAPA DE MADEIRA COMPENSADA, RESINADA, COM ESPESSURA DE 06MM</t>
  </si>
  <si>
    <t>160</t>
  </si>
  <si>
    <t>CHAPA DE ACO CARBONO, GALVANIZADA, PARAUSOS GERAIS, TAMANHO PADRAO, PRECO DE REVENDEDOR, COM ESPESSURA DE 0,5MM</t>
  </si>
  <si>
    <t>161</t>
  </si>
  <si>
    <t>CHAPA DE ACO CARBONO, P/USOS GERAIS, LAMINADA A FRIO, SUPERF. COM., TAM.PADRAO,BORDAS UNIV.,PRECO DE REV.C/ESP.0,45MM</t>
  </si>
  <si>
    <t>162</t>
  </si>
  <si>
    <t>TELA DE ARAME GALVANIZADO FIO Nº 08, MALHA QUADRADA, DE (5X5)CM</t>
  </si>
  <si>
    <t>165</t>
  </si>
  <si>
    <t>OXIGENIO, EM GARRAFAS DE 9,3M3</t>
  </si>
  <si>
    <t>167</t>
  </si>
  <si>
    <t>CARBURETO DE CALCIO, GRANULACAO 50/80, EM BARRICAS DE 50KG</t>
  </si>
  <si>
    <t>168</t>
  </si>
  <si>
    <t>CERA EM PASTA PARA ASSOALHO</t>
  </si>
  <si>
    <t>170</t>
  </si>
  <si>
    <t>TUBO DE ACO GALVANIZADO, COM COSTURA, PESADO, NBR 5580, DN=1"</t>
  </si>
  <si>
    <t>171</t>
  </si>
  <si>
    <t>ACETILENO EM CILINDRO DE 9KG</t>
  </si>
  <si>
    <t>172</t>
  </si>
  <si>
    <t>TUBO DE ACO GALVANIZADO, COM COSTURA, PESADO, NBR 5580, DN=1.1/2"</t>
  </si>
  <si>
    <t>173</t>
  </si>
  <si>
    <t>TUBO DE ACO GALVANIZADO, COM COSTURA, PESADO, NBR 5580, DN=2"</t>
  </si>
  <si>
    <t>175</t>
  </si>
  <si>
    <t>TELA DE ARAME GALVANIZADO FIO Nº 22, MALHA HEXAGONAL, DE (5X5)CM</t>
  </si>
  <si>
    <t>176</t>
  </si>
  <si>
    <t>JOELHO 90º DE FERRO GALVANIZADO, DE 1"</t>
  </si>
  <si>
    <t>178</t>
  </si>
  <si>
    <t>TE 90º DE FERRO GALVANIZADO, DE 3/4"</t>
  </si>
  <si>
    <t>187</t>
  </si>
  <si>
    <t>CAIXA DE ACO ESTAMPADA, DE DISTRIBUICAO, P/UM DISJUNTOR E UMA TOMADA DE EMBUTIR, DE (15X15)CM</t>
  </si>
  <si>
    <t>190</t>
  </si>
  <si>
    <t>TELA DE ARAME GALVANIZADO FIO Nº 12, MALHA LOSANGO, DE (8X8)CM</t>
  </si>
  <si>
    <t>196</t>
  </si>
  <si>
    <t>TUBO DE ACO GALVANIZADO, COM COSTURA, PESADO, NBR 5580, DN=2.1/2"</t>
  </si>
  <si>
    <t>197</t>
  </si>
  <si>
    <t>TUBO DE ACO GALVANIZADO, COM COSTURA, PESADO, NBR 5580, DN=3"</t>
  </si>
  <si>
    <t>200</t>
  </si>
  <si>
    <t>CAIXA INCENDIO ACO (70X50X25)CM,C/MANGUEIRA TIPO 2 NO DIAMETRO DE 1.1/2",EMPATADA C/REGISTRO,INCL. 2 LANC. MANG. 15,00M</t>
  </si>
  <si>
    <t>204</t>
  </si>
  <si>
    <t>CONDUITE FLEXIVEL, GALVANIZADO DE 3/4"</t>
  </si>
  <si>
    <t>205</t>
  </si>
  <si>
    <t>CIGARRA DE SOBREPOR, 110V/220V</t>
  </si>
  <si>
    <t>209</t>
  </si>
  <si>
    <t>CAL HIDRATADA</t>
  </si>
  <si>
    <t>215</t>
  </si>
  <si>
    <t>GASOLINA COMUM NA BOMBA</t>
  </si>
  <si>
    <t>216</t>
  </si>
  <si>
    <t>OLEO P/TRANSFORMADOR DE CORRENTE E GERADOR</t>
  </si>
  <si>
    <t>217</t>
  </si>
  <si>
    <t>QUEROSENE, A GRANEL</t>
  </si>
  <si>
    <t>218</t>
  </si>
  <si>
    <t>OLEO DIESEL COMBUSTIVEL COMUM, NA BOMBA</t>
  </si>
  <si>
    <t>219</t>
  </si>
  <si>
    <t>OLEO COMBUSTIVEL BPF, A GRANEL</t>
  </si>
  <si>
    <t>220</t>
  </si>
  <si>
    <t>OLEO LUBRIFICANTE MINERAL MULTIVISCOSO,CLASSIFICACAO API CG-4, GRAU SAE 20W-40</t>
  </si>
  <si>
    <t>222</t>
  </si>
  <si>
    <t>GRAXA COMUM P/LUBRIFICACAO DE CHASSIS, EM TAMBORES DE 170KG</t>
  </si>
  <si>
    <t>223</t>
  </si>
  <si>
    <t>BROCA COM PONTA DE METAL DURO (WIDIA), COM HASTE DE 7/8", SERIE 12, DE (0800X40)MM</t>
  </si>
  <si>
    <t>224</t>
  </si>
  <si>
    <t>BROCA COM PONTA DE METAL DURO (WIDIA), CCOM HASTE DE 7/8", SERIE 12, DE (0400X41)MM</t>
  </si>
  <si>
    <t>225</t>
  </si>
  <si>
    <t>ADESIVO DE CONTATO A BASE DE SOLVENTES,RESINAS E BORRACHAS SINTETICAS E ADITIVOS, EMBALAGEM DE 3,2L/2,8KG</t>
  </si>
  <si>
    <t>231</t>
  </si>
  <si>
    <t>ELETRODUTO DE FERRO GALVANIZADO, PESADO, GALVANIZACAO A FOGO, NBR 5598, EM BARRAS DE 3M, DE 1/2"</t>
  </si>
  <si>
    <t>232</t>
  </si>
  <si>
    <t>ELETRODUTO DE FERRO GALVANIZADO, PESADO, GALVANIZACAO A FOGO, NBR 5598, EM BARRAS DE 3M, DE 3/4"</t>
  </si>
  <si>
    <t>233</t>
  </si>
  <si>
    <t>ELETRODUTO DE FERRO GALVANIZADO, PESADO, GALVANIZACAO A FOGO, NBR 5598, EM BARRAS DE 3M, DE 1"</t>
  </si>
  <si>
    <t>235</t>
  </si>
  <si>
    <t>DEGRAU DE FERRO FUNDIDO, FORMATO U, PARA CHAMINE DE POCO DE VISITA</t>
  </si>
  <si>
    <t>243</t>
  </si>
  <si>
    <t>ESTANHO EM BARRA</t>
  </si>
  <si>
    <t>245</t>
  </si>
  <si>
    <t>BLOCO DE VIDRO NACIONAL, TIPO VENEZIANA, MEDINDO (20X10X8)CM, TIPO CAPELINHA</t>
  </si>
  <si>
    <t>246</t>
  </si>
  <si>
    <t>ELETRODO P/SOLDA ACO (AWS E-6013), IND.P/TRAB.EM SERRAL., ESTRUT.METAL.TUBUL.CONSTR.EM GERAL E CHAPAS FINAS,ESPES.3,25MM</t>
  </si>
  <si>
    <t>247</t>
  </si>
  <si>
    <t>ELETRODO P/SOLDA ACO (AWS E-7018), IND.P/ESTRUT.RIGIDAS, VASOS PRESSAO, CONST.NAVAIS, ACOS FUND.ACOS DESC.C/DIAM.4MM</t>
  </si>
  <si>
    <t>252</t>
  </si>
  <si>
    <t>PARAFUSO C/ROSCA, DE (8x100)MM</t>
  </si>
  <si>
    <t>264</t>
  </si>
  <si>
    <t>ADESIVO EPOXY BICOMPONENTE PARA FISSURAS</t>
  </si>
  <si>
    <t>278</t>
  </si>
  <si>
    <t>CHAPA DE MADEIRA COMPENSADA, RESINADA, COM ESPESSURA DE 14MM</t>
  </si>
  <si>
    <t>279</t>
  </si>
  <si>
    <t>CHAPA LAMINADA C/ACABAMENTO BRILHANTE, DE (1,25X3,08)M, C/ESPES. DE 0,8MM</t>
  </si>
  <si>
    <t>280</t>
  </si>
  <si>
    <t>BROCA COM PONTA DE METAL DURO (WIDIA), COM HASTE DE 7/8", SERIE 12, DE (2400X38)MM</t>
  </si>
  <si>
    <t>281</t>
  </si>
  <si>
    <t>ESMERILHADEIRA, DE 7", 2000W-220V</t>
  </si>
  <si>
    <t>282</t>
  </si>
  <si>
    <t>CABO DE COBRE FLEXIVEL COM ISOLAMENTO TERMOPLASTICO, DE 450/750V, DE 16MM2</t>
  </si>
  <si>
    <t>283</t>
  </si>
  <si>
    <t>FIO C/ISOLAMENTO TERMOPLASTICO ANTICHAMA DE 750V, DE 06,0MM2</t>
  </si>
  <si>
    <t>284</t>
  </si>
  <si>
    <t>FIO C/ISOLAMENTO TERMOPLASTICO ANTICHAMA DE 750V, DE 04,0MM2</t>
  </si>
  <si>
    <t>285</t>
  </si>
  <si>
    <t>FIO C/ISOLAMENTO TERMOPLASTICO ANTICHAMA DE 750V, DE 02,5MM2</t>
  </si>
  <si>
    <t>286</t>
  </si>
  <si>
    <t>FIO C/ISOLAMENTO TERMOPLASTICO ANTICHAMA DE 750V, DE 01,5MM2</t>
  </si>
  <si>
    <t>287</t>
  </si>
  <si>
    <t>FIO C/ISOLAMENTO TERMOPLASTICO ANTICHAMA DE 750V, DE 0,75MM2</t>
  </si>
  <si>
    <t>288</t>
  </si>
  <si>
    <t>CHAPA DE MADEIRA COMPENSADA, PLASTIFICADA, COM ESPESSURA DE 20MM</t>
  </si>
  <si>
    <t>289</t>
  </si>
  <si>
    <t>CABO SOLIDO DE COBRE ELETROLITICO NU, TEMPERA MOLE, CLASSE 2, SECAO CIRCULAR DE10,0 A 500,0MM2</t>
  </si>
  <si>
    <t>290</t>
  </si>
  <si>
    <t>SOLVENTE EPOXY</t>
  </si>
  <si>
    <t>293</t>
  </si>
  <si>
    <t>GRAMPO GALVANIZADO P/ARAME FARPADO, BITOLA BWG 9</t>
  </si>
  <si>
    <t>294</t>
  </si>
  <si>
    <t>TINTA A OLEO BRILHANTE, P/USO GERAL, EMINTERIORES E EXTERIORES</t>
  </si>
  <si>
    <t>297</t>
  </si>
  <si>
    <t>GESSO P/FORRO, TIPO ESTUQUE</t>
  </si>
  <si>
    <t>300</t>
  </si>
  <si>
    <t>FOSSA SEPTICA IMHOFF, MEDINDO 2500 X 2400MM</t>
  </si>
  <si>
    <t>301</t>
  </si>
  <si>
    <t>HIDRANTE DE COLUNA SIMPLES (HCS), NO DIAMETRO DE 100MM</t>
  </si>
  <si>
    <t>302</t>
  </si>
  <si>
    <t>CAPTOR TIPO FRANKLIN, C/ALTURA DE H=245MM, UMA DESCIDA, EM LATAO CROMADO</t>
  </si>
  <si>
    <t>309</t>
  </si>
  <si>
    <t>INTERRUPTOR DE EMBUTIR, FOSFORESCENTE, C/PLACA, DE 1 TECLA SIMPLES</t>
  </si>
  <si>
    <t>310</t>
  </si>
  <si>
    <t>INTERRUPTOR DE EMBUTIR, FOSFORESCENTE, C/PLACA, DE "THREE-WAY"</t>
  </si>
  <si>
    <t>312</t>
  </si>
  <si>
    <t>TUBO DE ACO GALVANIZADO, COM COSTURA, PESADO, NBR 5580, DN=4"</t>
  </si>
  <si>
    <t>316</t>
  </si>
  <si>
    <t>JUNTA PLASTICA, P/PISO, ALTURA DE 17MM, E C/ESPES. DE 3MM</t>
  </si>
  <si>
    <t>318</t>
  </si>
  <si>
    <t>JUNTA PLASTICA, P/PISO, ALTURA DE 27MM E C/ESPES. DE 3MM</t>
  </si>
  <si>
    <t>321</t>
  </si>
  <si>
    <t>PLASTIFICANTE E ESTABILIZADOR PARA INJECAO DE CIMENTO</t>
  </si>
  <si>
    <t>322</t>
  </si>
  <si>
    <t>ELETRODO, P/SOLDA DE ACO (AWS E-6013), IND.P/TRAB.EM SERRAL., ESTRUT.METAL.,TUBUL.CONSTR.GERAL CHAPAS FINAS, DIAM.4MM</t>
  </si>
  <si>
    <t>324</t>
  </si>
  <si>
    <t>LIXA P/MADEIRA Nº100</t>
  </si>
  <si>
    <t>325</t>
  </si>
  <si>
    <t>ISOPOR EM PLACAS, ESPESSURA DE 1CM, PARA JUNTAS DE DILATACAO, DE (1,00X0,50)M</t>
  </si>
  <si>
    <t>331</t>
  </si>
  <si>
    <t>HERBICIDA SELETIVO EM GRAMADOS</t>
  </si>
  <si>
    <t>332</t>
  </si>
  <si>
    <t>HERBICIDA DE ACAO TOTAL E RESIDUAL</t>
  </si>
  <si>
    <t>341</t>
  </si>
  <si>
    <t>PA CARREGADEIRA DE PNEUS, PRECO SEM PNEUS, PESO EM TORNO DE 18T, MOTOR DIESEL EM TORNO DE 183CV, PA CAPAC. APROX. 3,10M3</t>
  </si>
  <si>
    <t>349</t>
  </si>
  <si>
    <t>PINUS, EM PECAS DE 2,50X30,00CM (1"X12")</t>
  </si>
  <si>
    <t>356</t>
  </si>
  <si>
    <t>LAMBRI DE MADEIRA DE LEI, DE (0,10X3,00)M, GRUPO III</t>
  </si>
  <si>
    <t>361</t>
  </si>
  <si>
    <t>MOURAO RETO DE CONCRETO ARMADO, CONFORME NBR 7176, MEDIDA APROXIMADA DE 2,50M</t>
  </si>
  <si>
    <t>362</t>
  </si>
  <si>
    <t>FORRO EM TABUAS TIPO MACHO-FEMEA, DE (1X10)CM, DE CEDRO</t>
  </si>
  <si>
    <t>368</t>
  </si>
  <si>
    <t>PINUS, EM PECAS DE 7,50X7,50CM (3"X3")</t>
  </si>
  <si>
    <t>372</t>
  </si>
  <si>
    <t>TABUA FORRO EM TABUAS, TIPO MACHO-FEMEA, DE (1X10)CM, DE PINUS</t>
  </si>
  <si>
    <t>378</t>
  </si>
  <si>
    <t>RODAPE EM MADEIRA DE LEI, CANTO BOLEADO, DE (2X5)CM, GRUPO VI</t>
  </si>
  <si>
    <t>379</t>
  </si>
  <si>
    <t>MACARANDUBA EM RIPAS, DE (2X10)CM</t>
  </si>
  <si>
    <t>381</t>
  </si>
  <si>
    <t>TAMPAO DE FERRO FUNDIDO, NODULAR,ART,P/CAIXA DE INSP. E SEMELH. MED. APROX. DE(900X1500)MM,CLSSD400,CONF.ABNT,NBR10160</t>
  </si>
  <si>
    <t>391</t>
  </si>
  <si>
    <t>PLACA DE MARMORE BRANCO NACIONAL, POLIDO, COM ESPESSURA DE 2CM</t>
  </si>
  <si>
    <t>394</t>
  </si>
  <si>
    <t>MADEIRA DE LEI PARA CONSTRUCAO, DE 2,50X30,00CM (1"X12") - GRUPO I</t>
  </si>
  <si>
    <t>395</t>
  </si>
  <si>
    <t>MADEIRA DE LEI PARA CONSTRUCAO, DE 7,50X7,50CM (3"X3") - GRUPO I</t>
  </si>
  <si>
    <t>400</t>
  </si>
  <si>
    <t>JOELHO 90º DE FERRO GALVANIZADO, DE 1.1/2"</t>
  </si>
  <si>
    <t>406</t>
  </si>
  <si>
    <t>TELA DE ARAME GALVANIZADO FIO Nº 12, MALHA QUADRADA, DE (2,5X2,5)CM</t>
  </si>
  <si>
    <t>408</t>
  </si>
  <si>
    <t>GRANILHA Nº 1 BRANCA</t>
  </si>
  <si>
    <t>410</t>
  </si>
  <si>
    <t>REBOCO DE ARGAMASSA PRONTA, C/CAL E AGREGADO</t>
  </si>
  <si>
    <t>412</t>
  </si>
  <si>
    <t>MOSAICO DE VIDRO (PASTILHAS), CORES ECONOMICAS, DIMENSOES DE (1X1)CM ATE (3X3)CM</t>
  </si>
  <si>
    <t>413</t>
  </si>
  <si>
    <t>MASSA PARA MADEIRA</t>
  </si>
  <si>
    <t>414</t>
  </si>
  <si>
    <t>MASSA P/BOMBEIRO C/ZARCAO</t>
  </si>
  <si>
    <t>415</t>
  </si>
  <si>
    <t>TELA DE ARAME GALVANIZADO FIO Nº 14, MALHA LOSANGO, DE (6X6)CM</t>
  </si>
  <si>
    <t>418</t>
  </si>
  <si>
    <t>CEDRO EM TABUAS, PRANCHETAS E PRANCHOES, PARA ESQUADRIAS</t>
  </si>
  <si>
    <t>421</t>
  </si>
  <si>
    <t>MURO DE CONCRETO PRE-MOLDADO, ALTURA DE1,80M, COM ESPESSURA DE 3 A 4CM, INCLUSIVE COLUNAS</t>
  </si>
  <si>
    <t>423</t>
  </si>
  <si>
    <t>CONJUNTO DE 02 PNEUS DIANTEIROS DIAGONAIS DE 7.50X16 ACRESCIDO DE 02 TRASEIROS DE 14.9/13X28</t>
  </si>
  <si>
    <t>424</t>
  </si>
  <si>
    <t>ADESIVO ESTRUTURAL TRIXOTROPICO, A BASEDE EPOXY, PARA COLAGEM DE PRE-MOLDADOS</t>
  </si>
  <si>
    <t>430</t>
  </si>
  <si>
    <t>CHAPA DE MADEIRA COMPENSADA, PLASTIFICADA, COM ESPESSURA DE 17MM</t>
  </si>
  <si>
    <t>431</t>
  </si>
  <si>
    <t>EMULSAO ASFALTICA CATIONICA, RR-1C, A GRANEL</t>
  </si>
  <si>
    <t>432</t>
  </si>
  <si>
    <t>APARELHO DE APOIO DE NEOPRENE, NAO FRETADO</t>
  </si>
  <si>
    <t>433</t>
  </si>
  <si>
    <t>EUCALIPTO AUTOCLAVADO,EM TORA,COM 6,00MDE COMPRIMENTO E DIAMETRO APROXIMADO DE15CM</t>
  </si>
  <si>
    <t>EUCALIPTO AUTOCRAVADO,EM TORA,COM 6,00MDE COMPRIMENTO E DIAMETRO APROXIMADO DE20CM</t>
  </si>
  <si>
    <t>EUCALIPTO AUTOCLAVADO,EM TORA,COM 6,00MDE COMPRIMENTO E DIAMETRO APROXIMADO DE25CM</t>
  </si>
  <si>
    <t>436</t>
  </si>
  <si>
    <t>APARELHO DE APOIO DE NEOPRENE, FRETADO</t>
  </si>
  <si>
    <t>437</t>
  </si>
  <si>
    <t>OLEO DE LINHACA</t>
  </si>
  <si>
    <t>439</t>
  </si>
  <si>
    <t>PO DE MARMORE</t>
  </si>
  <si>
    <t>444</t>
  </si>
  <si>
    <t>GRANITO NATURAL, EM PLACAS DE (40x40X4)CM</t>
  </si>
  <si>
    <t>445</t>
  </si>
  <si>
    <t>PEDRA SAO TOME, SERRADA, EM PLACAS DE (37X37)CM</t>
  </si>
  <si>
    <t>446</t>
  </si>
  <si>
    <t>PARALELEPIPEDO 40 UN/M2</t>
  </si>
  <si>
    <t>447</t>
  </si>
  <si>
    <t>PEDRA PORTUGUESA BRANCA E PRETA</t>
  </si>
  <si>
    <t>448</t>
  </si>
  <si>
    <t>PEDRA DE ALVENARIA, DE UMA FACE</t>
  </si>
  <si>
    <t>452</t>
  </si>
  <si>
    <t>PREGO COM OU SEM CABECA, EM CAIXAS DE 50KG, OU QUANTIDADES EQUIVALENTES, Nº08X08 A 10X10</t>
  </si>
  <si>
    <t>453</t>
  </si>
  <si>
    <t>PREGO COM OU SEM CABECA, EM CAIXAS DE 50KG, OU QUANTIDADES EQUIVALENTES, Nº12X12 A 18X30</t>
  </si>
  <si>
    <t>456</t>
  </si>
  <si>
    <t>POSTE DE CONCRETO, C/SECAO CIRCULAR, C/07,00M DE COMPR., PADRAO ABNT, EXCLUSIVETRANSP., C/CARGA NOM.HORIZ.TOPO 100KGF</t>
  </si>
  <si>
    <t>461</t>
  </si>
  <si>
    <t>PARAFUSO DE ACO GALVANIZADO A FOGO, CONFORME NBR 7675, PARA JUNTAS COM FLANGES,PN 10, MEDINDO (20X90)MM</t>
  </si>
  <si>
    <t>463</t>
  </si>
  <si>
    <t>PARAFUSO DE ACO GALVANIZADO A FOGO CONFORME NBR 7675, PARA JUNTAS COM FLANGES, PN 10, MEDINDO (16X80)MM</t>
  </si>
  <si>
    <t>464</t>
  </si>
  <si>
    <t>PARAFUSO DE LATAO, CABECA SEXTAVADA, DE4"X3/8"</t>
  </si>
  <si>
    <t>465</t>
  </si>
  <si>
    <t>PARAFUSO DE LATAO, ROSCA SOBERBA, CABECA CHATA, DE 5,5MMX1.1/2"</t>
  </si>
  <si>
    <t>466</t>
  </si>
  <si>
    <t>PARAFUSO DE LATAO, ROSCA SOBERBA, CABECA CHATA, DE 4,8MMX1.1/2"</t>
  </si>
  <si>
    <t>467</t>
  </si>
  <si>
    <t>PARAFUSO DE LATAO, CABECA SEXTAVADA, DE2"X3/16"</t>
  </si>
  <si>
    <t>468</t>
  </si>
  <si>
    <t>PARAFUSO DE LATAO, CABECA SEXTAVADA, DE3"X1/2"</t>
  </si>
  <si>
    <t>483</t>
  </si>
  <si>
    <t>PISO VINILICO SEMIFLEXIVEL, PLACAS EM TORNO (30X30)CM, HOMOGENEO, LISO, 2MM ESP., ALTO TRAFEGO, ABNT NBR 7374</t>
  </si>
  <si>
    <t>484</t>
  </si>
  <si>
    <t>PLASTIFICANTE, TIPO (BRASIL-VERA) BV-40</t>
  </si>
  <si>
    <t>486</t>
  </si>
  <si>
    <t>INCORPORADOR DE AR P/CONCRETO E ARGAMASSA, EM TAMBORES DE 200KG</t>
  </si>
  <si>
    <t>487</t>
  </si>
  <si>
    <t>PISO VINILICO SEMIFLEXIVEL, PLACAS EM TORNO (30X30)CM, HOMOGENEO, RISCADO, 3,2MM ESP., ALTO TRAFEGO, ABNT NBR 7374</t>
  </si>
  <si>
    <t>488</t>
  </si>
  <si>
    <t>PLASTIFICANTE, TIPO LIQUIDO, EM BALDES DE 20KG</t>
  </si>
  <si>
    <t>489</t>
  </si>
  <si>
    <t>TESTEIRA EM MATERIAL VINILICO, MEDINDO (50X43)MM E 2,00MM DE ESPESSURA</t>
  </si>
  <si>
    <t>491</t>
  </si>
  <si>
    <t>PLACA P/PORTA WC,ACRILICO,IMPRES."SILK-SCREEN", FUNDO BRANCO E DESENHO AZUL, C/ESPES.3,2MM, (39X19)CM</t>
  </si>
  <si>
    <t>493</t>
  </si>
  <si>
    <t>POSTE METALICO, CONTINUO, CURVO, CONICOSIMPLES, C/ALT.APROX. DE 9,00M, C/JANELAS P/ILUMINACAO PUBLICA, TIPO SEM BASE</t>
  </si>
  <si>
    <t>494</t>
  </si>
  <si>
    <t>INSETICIDA RESIDUAL</t>
  </si>
  <si>
    <t>505</t>
  </si>
  <si>
    <t>ADUBO QUIMICO PARA GRAMA TIPO NPK-04-14-08A BASE DE SALITRE DO CHILE, SUPERFOSFATO DE CALCIO E CLORETO DE POTASSIO</t>
  </si>
  <si>
    <t>506</t>
  </si>
  <si>
    <t>RALO FERRO FUNDIDO NODULAR,PARA SARJETA,ARTICULADO,DE (30X90)CM,C/CAIXILHO E GRELHA,CLASSE C-250,ABNT NBR 10160</t>
  </si>
  <si>
    <t>507</t>
  </si>
  <si>
    <t>TAMPAO DE FERRO FUNDIDO NODULAR MISTO, ARTICULADO, DIAMETRO DE 60CM, TIPO PESADO</t>
  </si>
  <si>
    <t>508</t>
  </si>
  <si>
    <t>TAMPAO DE FERRO FUNDIDO NODULAR MISTO, ARTICULADO, DIAMETRO DE 60CM, TIPO LEVE</t>
  </si>
  <si>
    <t>509</t>
  </si>
  <si>
    <t>LUVA DE PVC RIGIDO, DE CORRER PBA, DE 100MM</t>
  </si>
  <si>
    <t>510</t>
  </si>
  <si>
    <t>RECEPTACULO DE PORCELANA P/LAMPADA, BASE E-27</t>
  </si>
  <si>
    <t>518</t>
  </si>
  <si>
    <t>SOCADOR PNEUMATICO, C/10,9KG DE PESO, CONSUMO DE AR DE 22,2CFM (10,5L/S), FREQUENCIA DE 720RPM</t>
  </si>
  <si>
    <t>519</t>
  </si>
  <si>
    <t>SAIBRO</t>
  </si>
  <si>
    <t>520</t>
  </si>
  <si>
    <t>IMPERMEABILIZANTE DE PEGA NORMAL, EM LATAS DE 18KG</t>
  </si>
  <si>
    <t>522</t>
  </si>
  <si>
    <t>MOLA FECHA-PORTA P/PORTA DE MADEIRA OU ALUM. ATE 0,90M, C/PINHAO E CREMALHEIRA,ALUM., C/PINTURA ELETR.C/POTENCIA Nº2</t>
  </si>
  <si>
    <t>526</t>
  </si>
  <si>
    <t>CILINDRO HIDRAULICO DE DUPLA ACAO C/CAPAC.300 TONELADAS, RETORNO HIDRAULICO, COMANDO MANUAL DIST.DOTADO BOMBA A GASOLINA</t>
  </si>
  <si>
    <t>527</t>
  </si>
  <si>
    <t>SOLDA (ESTANHO E CHUMBO), DE 30X70</t>
  </si>
  <si>
    <t>528</t>
  </si>
  <si>
    <t>TUBO DE CONCRETO SIMPLES, P/AGUAS PLUVIAIS, PS-1, SEM PINTURA, DE 0200MM</t>
  </si>
  <si>
    <t>529</t>
  </si>
  <si>
    <t>TUBO DE CONCRETO SIMPLES, P/AGUAS PLUVIAIS , PS-1, SEM PINTURA, DE 0300MM</t>
  </si>
  <si>
    <t>530</t>
  </si>
  <si>
    <t>TUBO DE CONCRETO SIMPLES, P/AGUAS PLUVIAIS, PS-1, SEM PINTURA, DE 0400MM</t>
  </si>
  <si>
    <t>531</t>
  </si>
  <si>
    <t>TUBO DE CONCRETO SIMPLES, P/AGUAS PLUVIAIS, PS-1, SEM PINTURA, DE 0500MM</t>
  </si>
  <si>
    <t>532</t>
  </si>
  <si>
    <t>TUBO DE CONCRETO SIMPLES, P/AGUAS PLUVIAIS, PS-1, SEM PINTURA, DE 0600MM</t>
  </si>
  <si>
    <t>533</t>
  </si>
  <si>
    <t>TUBO DE CONCRETO ARMADO, P/AGUAS PLUVIAIS, PA-1, SEM PINTURA, DE 0400MM</t>
  </si>
  <si>
    <t>534</t>
  </si>
  <si>
    <t>TUBO DE CONCRETO ARMADO, P/AGUAS PLUVIAIS, PA-1, SEM PINTURA, DE 0500MM</t>
  </si>
  <si>
    <t>537</t>
  </si>
  <si>
    <t>TUBO DE CONCRETO ARMADO, P/AGUAS PLUVIAIS, PA-1, SEM PINTURA, DE 0700MM</t>
  </si>
  <si>
    <t>538</t>
  </si>
  <si>
    <t>TUBO DE CONCRETO ARMADO, P/AGUAS PLUVIAIS, PA-1, SEM PINTURA, DE 0800MM</t>
  </si>
  <si>
    <t>539</t>
  </si>
  <si>
    <t>TUBO DE CONCRETO ARMADO, P/AGUAS PLUVIAIS, PA-1, SEM PINTURA, DE 0900MM</t>
  </si>
  <si>
    <t>540</t>
  </si>
  <si>
    <t>TUBO DE CONCRETO ARMADO, P/AGUAS PLUVIAIS, PA-1, SEM PINTURA, DE 1000MM</t>
  </si>
  <si>
    <t>541</t>
  </si>
  <si>
    <t>TUBO DE CONCRETO ARMADO, P/AGUAS PLUVIAIS, PA-1, SEM PINTURA, DE 1200MM</t>
  </si>
  <si>
    <t>551</t>
  </si>
  <si>
    <t>LOCACAO DE TUBO EQUIPADO, COMPLETO, PARA ESCORAMENTO, EXCLUSIVE TRANSPORTE</t>
  </si>
  <si>
    <t>MxMES</t>
  </si>
  <si>
    <t>554</t>
  </si>
  <si>
    <t>TAMPAO DE FERRO FUNDIDO, P/CAIXA DE REGISTRO DE HIDRANTE DE COLUNA, DE (33X24X6)CM, COM 19KG</t>
  </si>
  <si>
    <t>557</t>
  </si>
  <si>
    <t>TAMPAO DE FERRO FUNDIDO NODULAR,ARTICULADO,MEDIDAS APROXIMADAS 20X20CMCONFORME ABNT NBR 10160</t>
  </si>
  <si>
    <t>558</t>
  </si>
  <si>
    <t>TIJOLO CERAMICO, MACICO, DE (07X10X20)CM</t>
  </si>
  <si>
    <t>559</t>
  </si>
  <si>
    <t>TIJOLO CERAMICO, FURADO, DE (10X20X20)CM</t>
  </si>
  <si>
    <t>560</t>
  </si>
  <si>
    <t>TIJOLO CERAMICO, FURADO, DE (10X20X30)CM</t>
  </si>
  <si>
    <t>562</t>
  </si>
  <si>
    <t>TELHA CANAL COMUM DE 1ª, COM 32 UN/M2</t>
  </si>
  <si>
    <t>563</t>
  </si>
  <si>
    <t>TELHA DE MARSELHA COMUM DE 1ª</t>
  </si>
  <si>
    <t>564</t>
  </si>
  <si>
    <t>CUMEEIRA DE TELHA DE MARSELHA COMUM, DE1ª</t>
  </si>
  <si>
    <t>569</t>
  </si>
  <si>
    <t>TIJOLO CERAMICO REFRATARIO, COM MEDIDASAPROXIMADAS DE (5X11X23)CM</t>
  </si>
  <si>
    <t>583</t>
  </si>
  <si>
    <t>LICENCIAMENTO E IPVA DE CARRO DE PASSEIO (CUSTO POR ANO)</t>
  </si>
  <si>
    <t>584</t>
  </si>
  <si>
    <t>SEGURO TOTAL PARA CARRO DE PASSEIO, MOTOR EM TORNO DE 1.6 (CUSTO POR ANO)</t>
  </si>
  <si>
    <t>585</t>
  </si>
  <si>
    <t>OLEO PARA FREIO (EMBALAGEM DE 200ML)</t>
  </si>
  <si>
    <t>586</t>
  </si>
  <si>
    <t>OLEO PARA MOTOR DE VEICULO DE PASSEIO</t>
  </si>
  <si>
    <t>587</t>
  </si>
  <si>
    <t>OLEO PARA DIFERENCIAL E CAMBIO</t>
  </si>
  <si>
    <t>588</t>
  </si>
  <si>
    <t>PORTA REVESTIDA DE LENCOL DE CHUMBO 2MM, P/CENTRO RADIOL.C/ACAB.CHAPA LAMIN.COMP.DE CELULOSE C/RES.PRENSADA EM AUTOCLAVE</t>
  </si>
  <si>
    <t>590</t>
  </si>
  <si>
    <t>TENTO DE GRANITO PARA PAISAGISMO MEDINDO 20CM DE ALTURA E 2CM DE ESPESSURA</t>
  </si>
  <si>
    <t>595</t>
  </si>
  <si>
    <t>LAVAGEM, LUBRIFICACAO E PULVERIZACAO</t>
  </si>
  <si>
    <t>596</t>
  </si>
  <si>
    <t>LAVAGEM DE CONSERVACAO</t>
  </si>
  <si>
    <t>597</t>
  </si>
  <si>
    <t>VERNIZ COPAL BRILHANTE PARA INTERIOR</t>
  </si>
  <si>
    <t>598</t>
  </si>
  <si>
    <t>MAQUINA FRESADORA A FRIO, C/LARGURA DE FRESAGEM DE 1,00M, CAPAC.DO MOTOR 105KW E DESEMP.FRESAGEM 150,00 A 500,00M2/H</t>
  </si>
  <si>
    <t>600</t>
  </si>
  <si>
    <t>VIDRO PLANO TRANSPARENTE, COMUM, COM ESPESSURA DE 3MM</t>
  </si>
  <si>
    <t>602</t>
  </si>
  <si>
    <t>VIDRO PLANO TRANSPARENTE, COMUM, COM ESPESSURA DE 4MM</t>
  </si>
  <si>
    <t>607</t>
  </si>
  <si>
    <t>CONJUNTO MOVEL DE BRITAGEM,TRANSPORTAVEL,CAP.80T/H DE BRITA,COMPREENDENDO TREMONHA E ALIM,BRIT,PENEIRA,TRANSP E CALHA VI</t>
  </si>
  <si>
    <t>618</t>
  </si>
  <si>
    <t>ACO 95/105 NO DIAMETRO DE 32MM</t>
  </si>
  <si>
    <t>619</t>
  </si>
  <si>
    <t>PORCA SEXTAVADA ESFERICA, CHAVE 55MM, COM H=85MM, PARA CONCRETO PROTENDIDO</t>
  </si>
  <si>
    <t>620</t>
  </si>
  <si>
    <t>LUVA METALICA DE 180MM, DE DE=2.1/2"</t>
  </si>
  <si>
    <t>621</t>
  </si>
  <si>
    <t>PLACA METALICA, DE (200X200X20)MM, PARACONCRETO PROTENDIDO</t>
  </si>
  <si>
    <t>622</t>
  </si>
  <si>
    <t>ANEL DE ANGULO DE 15º, PARA CONCRETO PROTENDIDO</t>
  </si>
  <si>
    <t>623</t>
  </si>
  <si>
    <t>CONTRA-PORCA SEXTAVADA, ALTURA 35MM, PARA CONCRETO PROTENDIDO</t>
  </si>
  <si>
    <t>632</t>
  </si>
  <si>
    <t>CHAPA DE ACO CARBONO, P/USOS GERAIS, LAMINADA A QUENTE, TAMANHO PADRAO, BORDAS UNIV., PRECO DE USINA, C/ESPES. 09,5MM</t>
  </si>
  <si>
    <t>634</t>
  </si>
  <si>
    <t>TARIFA DE FORNECIMENTO DE AGUA, AREA "A", INDUSTRIAL, ENTRE 0 E 20,00M3</t>
  </si>
  <si>
    <t>635</t>
  </si>
  <si>
    <t>TARIFA DE FORNECIMENTO DE AGUA, AREA "A", INDUSTRIAL, ENTRE 21,00 E 30,00M3</t>
  </si>
  <si>
    <t>636</t>
  </si>
  <si>
    <t>TARIFA DE FORNECIMENTO DE AGUA, AREA "A", INDUSTRIAL, MAIOR QUE 30,00M3</t>
  </si>
  <si>
    <t>637</t>
  </si>
  <si>
    <t>TARIFA DE FORNECIMENTO DE AGUA, AREA "B", INDUSTRIAL, ENTRE 0 E 30,00M3</t>
  </si>
  <si>
    <t>638</t>
  </si>
  <si>
    <t>TARIFA DE FORNECIMENTO DE AGUA, AREA "B", INDUSTRIAL, ENTRE 31,00 E 130,00M3</t>
  </si>
  <si>
    <t>639</t>
  </si>
  <si>
    <t>TARIFA DE FORNECIMENTO DE AGUA, AREA "B", INDUSTRIAL, MAIOR QUE 130,00M3</t>
  </si>
  <si>
    <t>663</t>
  </si>
  <si>
    <t>GRELHA DE FERRO FUNDIDO,PARA CANALETA,COM CAIXILHO,MEDIDAS APROXIMADAS DE(30X100)CM, CONFORME ABNT NBR 10160</t>
  </si>
  <si>
    <t>664</t>
  </si>
  <si>
    <t>GRELHA DE FERRO FUNDIDO,PARA CANALETA,COM CAIXILHO, MEDIDAS APROXIMADAS DE(40X100)CM, CONFORME ABNT NBR 10160</t>
  </si>
  <si>
    <t>665</t>
  </si>
  <si>
    <t>PARAFUSO DE LATAO, ROSCA SOBERBA, CABECA CHATA, DE 5,5MMX2.1/2"</t>
  </si>
  <si>
    <t>666</t>
  </si>
  <si>
    <t>BUCHA DE NYLON, TIPO S-12</t>
  </si>
  <si>
    <t>669</t>
  </si>
  <si>
    <t>JUNCAO 45º OU 90º DE CERAMICA VIDRADA, PARA ESGOTO, DE 300MM</t>
  </si>
  <si>
    <t>670</t>
  </si>
  <si>
    <t>MOLA FECHA-PORTA P/PORTA DE FERRO DE 0,90 A 1,00M, AEREA, C/PINHAO E CREMALHEIRA, EM ALUM., C/TINTA ELETROST.POTENC.Nº3</t>
  </si>
  <si>
    <t>671</t>
  </si>
  <si>
    <t>MOLA FECHA-PORTA P/PORTA CORTA FOGO ACIMA DE 1,00M, AEREA, C/PINHAO E CREMALHEIRA, EM ALUM.C/PINT.ELETROST.POTENC.,Nº4</t>
  </si>
  <si>
    <t>672</t>
  </si>
  <si>
    <t>VALVULA DE RETENCAO DE PE, EM METAL, DE3"</t>
  </si>
  <si>
    <t>673</t>
  </si>
  <si>
    <t>VALVULA DE RETENCAO DE PE, EM METAL, DE4"</t>
  </si>
  <si>
    <t>679</t>
  </si>
  <si>
    <t>SERRA DIAMANTADA DE 14", PARA CONCRETO</t>
  </si>
  <si>
    <t>684</t>
  </si>
  <si>
    <t>GRELHA DE FERRO FUNDIDO,PARA CANALETA,COM CAIXILHO, MEDIDAS APROXIMADAS DE(20X50)CM,CONFORME ABNT NBR 10160</t>
  </si>
  <si>
    <t>685</t>
  </si>
  <si>
    <t>GRELHA DE FERRO FUNDIDO,PARA CANALETA,COM CAIXILHO, MEDIDAS APROXIMADAS DE(15X50)CM, CONFORME ABNT NBR 10160</t>
  </si>
  <si>
    <t>686</t>
  </si>
  <si>
    <t>CHAPA ACO CARBONO, P/USOS GERAIS, LAMINADA QUENTE, TAM.PADRAO, BORDAS UNIV.CHAPA RETA, PRECO DE REVEND., C/ESPES. 9,5MM</t>
  </si>
  <si>
    <t>688</t>
  </si>
  <si>
    <t>LIGACAO DE AGUA, PARA INSTALACAO NO PASSEIO, DE 3/4", VAZAO DE 3,0M3/H</t>
  </si>
  <si>
    <t>691</t>
  </si>
  <si>
    <t>TELA P/ESTRUTURA DE CONCRETO ARMADO, FORMADA POR FIOS DE ACO CA-60, DIAM.4,2MM E ESPACAMENTO ENTRE ELES DE (10X10)CM</t>
  </si>
  <si>
    <t>693</t>
  </si>
  <si>
    <t>CALHA DE CONCRETO SIMPLES, PARA ESCOAMENTO DE AGUAS PLUVIAIS, TIPO PONTA E BOLSA, DE 0500MM</t>
  </si>
  <si>
    <t>695</t>
  </si>
  <si>
    <t>TUBO DE CONCRETO ARMADO, PARA AGUAS PLUVIAIS, PA-1, SEM PINTURA, DE 0600MM</t>
  </si>
  <si>
    <t>696</t>
  </si>
  <si>
    <t>TUBO DE CONCRETO ARMADO, PARA AGUAS PLUVIAIS, PA-1, SEM PINTURA, DE 1100MM</t>
  </si>
  <si>
    <t>699</t>
  </si>
  <si>
    <t>GRAMA EM PLACAS, TIPO ESMERALDA, COM TRANSPORTE</t>
  </si>
  <si>
    <t>700</t>
  </si>
  <si>
    <t>GRAMA EM PLACAS, TIPO ESMERALDA, SEM TRANSPORTE</t>
  </si>
  <si>
    <t>701</t>
  </si>
  <si>
    <t>REGISTRO DE GAVETA BRUTO, DE 1ª QUALIDADE COM ROSCA DE AMBOS OS LADOS DE 1/2"</t>
  </si>
  <si>
    <t>702</t>
  </si>
  <si>
    <t>REGISTRO DE GAVETA BRUTO, DE 1ª QUALIDADE COM ROSCA DE AMBOS OS LADOS, DE 3/4"</t>
  </si>
  <si>
    <t>703</t>
  </si>
  <si>
    <t>REGISTRO DE GAVETA BRUTO, DE 1ª QUALIDADE COM ROSCA DE AMBOS OS LADOS, DE 1"</t>
  </si>
  <si>
    <t>704</t>
  </si>
  <si>
    <t>REGISTRO DE GAVETA BRUTO, DE 1ª QUALIDADE COM ROSCA DE AMBOS OS LADOS, DE 1.1/4"</t>
  </si>
  <si>
    <t>705</t>
  </si>
  <si>
    <t>REGISTRO DE GAVETA BRUTO, DE 1ª QUALIDADE COM ROSCA DE AMBOS OS LADOS, DE 1.1/2"</t>
  </si>
  <si>
    <t>706</t>
  </si>
  <si>
    <t>REGISTRO DE GAVETA BRUTO, DE 1ª QUALIDADE COM ROSCA DE AMBOS OS LADOS, DE 2"</t>
  </si>
  <si>
    <t>707</t>
  </si>
  <si>
    <t>REGISTRO DE GAVETA BRUTO, DE 1ª QUALIDADE COM ROSCA DE AMBOS OS LADOS, DE 2.1/2"</t>
  </si>
  <si>
    <t>708</t>
  </si>
  <si>
    <t>REGISTRO DE GAVETA BRUTO, DE 1ª QUALIDADE COM ROSCA DE AMBOS OS LADOS, DE 3"</t>
  </si>
  <si>
    <t>710</t>
  </si>
  <si>
    <t>GRAMA EM PLACAS, TIPO BATATAIS, COM TRANSPORTE</t>
  </si>
  <si>
    <t>711</t>
  </si>
  <si>
    <t>GRAMA EM PLANTAS, TIPO BATATAIS, SEM TRANSPORTE</t>
  </si>
  <si>
    <t>715</t>
  </si>
  <si>
    <t>CAIXA DE FERRO FUNDIDO, PARA REGISTRO NOPASSEIO, DE (20X20)CM</t>
  </si>
  <si>
    <t>717</t>
  </si>
  <si>
    <t>TERRA PRETA SIMPLES</t>
  </si>
  <si>
    <t>719</t>
  </si>
  <si>
    <t>CHAPA LAMINADA COM ACABAMENTO TEXTURIZADO, DE (1,25X3,08)M, COM ESPESSURA DE 1,3MM</t>
  </si>
  <si>
    <t>721</t>
  </si>
  <si>
    <t>REGISTRO DE GAVETA BRUTO, DE 1ª QUALIDADE COM ROSCA DE AMBOS OS LADOS, DE 4</t>
  </si>
  <si>
    <t>724</t>
  </si>
  <si>
    <t>TARIFA DE ENERGIA ELETRICA, TIPO COMERCIAL</t>
  </si>
  <si>
    <t>KWH</t>
  </si>
  <si>
    <t>725</t>
  </si>
  <si>
    <t>COROA OU BASE DE IMPLANTACAO INCRUSTADA,PARA PERFURACAO DE ROCHA, NO DIAMETRODE 45MM AWG</t>
  </si>
  <si>
    <t>726</t>
  </si>
  <si>
    <t>COROA OU BASE DE IMPLANTACAO INCRUSTADA,PARA PERFURACAO DE ROCHA, NO DIAMETRODE 60MM BWG</t>
  </si>
  <si>
    <t>727</t>
  </si>
  <si>
    <t>COROA OU BASE DE IMPLANTACAO INCRUSTADA,PARA PERFURACAO DE ROCHA, NO DIAMETRO DE75MM NWG</t>
  </si>
  <si>
    <t>730</t>
  </si>
  <si>
    <t>CHAPA ACO GALVANIZADO, CORRUG.DE (15X51)MM, P/ESTRUT.CIRC., FORNECIDA C/PORCAS,PARAFUSOS E FERRAM. C/ESPES. DE 2,7MM</t>
  </si>
  <si>
    <t>734</t>
  </si>
  <si>
    <t>CHAPA ACO REVESTIDO C/E-POXY, CORRUGACAO DE (152X51)MM, P/ESTRUT.CIRC.FORNECIDAC/PORCAS,PARAF.FERRAM.,C/ESPES. 2,7MM</t>
  </si>
  <si>
    <t>742</t>
  </si>
  <si>
    <t>COROA OU BASE DE IMPLANTACAO INCRUSTADA,PARA PERFURACAO DE ROCHA, NO DIAMETRO DE35MM</t>
  </si>
  <si>
    <t>743</t>
  </si>
  <si>
    <t>FOGAO A GAS RESIDENCIAL, BRANCO, DE 4 BOCAS</t>
  </si>
  <si>
    <t>749</t>
  </si>
  <si>
    <t>AQUECEDOR DE AGUA A GAS, INSTANTANEO, AUTOMATICO, DE 6 A 8 LITROS</t>
  </si>
  <si>
    <t>757</t>
  </si>
  <si>
    <t>VIDRO PLANO TRANSPARENTE, COMUM, COM ESPESSURA DE 5MM</t>
  </si>
  <si>
    <t>758</t>
  </si>
  <si>
    <t>VIDRO PLANO TRANSPARENTE, COMUM, COM ESPESSURA DE 6MM</t>
  </si>
  <si>
    <t>759</t>
  </si>
  <si>
    <t>VIDRO TRANSLUCIDO, TIPO FANTASIA MARTELADO, ARTICO, LIXA, ETC., COM ESPESSURA DE 4MM</t>
  </si>
  <si>
    <t>760</t>
  </si>
  <si>
    <t>PORTA LISA, SEMI-OCA PARA PINTURA, DE (80X210X3,5)CM</t>
  </si>
  <si>
    <t>761</t>
  </si>
  <si>
    <t>PORTA LISA, SEMI-OCA PARA PINTURA, DE (70X210X3,5)CM</t>
  </si>
  <si>
    <t>762</t>
  </si>
  <si>
    <t>PORTA LISA, SEMI-OCA PARA PINTURA, DE (60X210X3,5)CM</t>
  </si>
  <si>
    <t>784</t>
  </si>
  <si>
    <t>CAIXA D'AGUA DE FIBRA DE VIDRO OU POLIETILENO, COM CAPACIDADE DE 0500 LITROS</t>
  </si>
  <si>
    <t>785</t>
  </si>
  <si>
    <t>CAIXA D'AGUA DE FIBRA DE VIDRO OU POLIETILENO, COM CAPACIDADE DE 1500 LITROS</t>
  </si>
  <si>
    <t>786</t>
  </si>
  <si>
    <t>VENTILADOR DE TETO, COM 3 PAS, DE ACO GALVANIZADO, INCLUSIVE INTERRUPTOR DE COMANDO</t>
  </si>
  <si>
    <t>788</t>
  </si>
  <si>
    <t>CAIXA D'AGUA DE FIBRA DE VIDRO OU POLIETILENO, COM CAPACIDADE DE 1000 LITROS</t>
  </si>
  <si>
    <t>789</t>
  </si>
  <si>
    <t>CLORO</t>
  </si>
  <si>
    <t>790</t>
  </si>
  <si>
    <t>HIPOCLORITO DE SODIO</t>
  </si>
  <si>
    <t>791</t>
  </si>
  <si>
    <t>CAIXA D'AGUA, FIBRA DE VIDRO OU POLIETILENO, COM CAPACIDADE APROXIMADAMENTE DE 0300 LITROS</t>
  </si>
  <si>
    <t>792</t>
  </si>
  <si>
    <t>CALCARIO DOLOMITICO EM PO, PARA CALAGEMDE SOLOS</t>
  </si>
  <si>
    <t>793</t>
  </si>
  <si>
    <t>SEMENTES DE GRAMINEAS E LEGUMINOSAS</t>
  </si>
  <si>
    <t>804</t>
  </si>
  <si>
    <t>DISJUNTOR, MONOPOLAR, DE 40 A 63A, 3KA,MODELO DIN, TIPO C</t>
  </si>
  <si>
    <t>805</t>
  </si>
  <si>
    <t>DISJUNTOR, TRIPOLAR, 250A, 50KA, MODELOCAIXA MOLDADA, TIPO C</t>
  </si>
  <si>
    <t>807</t>
  </si>
  <si>
    <t>DISJUNTOR, TRIPOLAR, 500A, 65KA, MODELOCAIXA MOLDADA, TIPO C</t>
  </si>
  <si>
    <t>808</t>
  </si>
  <si>
    <t>CONJUNTO DE 04 PNEUS RADIAIS,155/80R13</t>
  </si>
  <si>
    <t>813</t>
  </si>
  <si>
    <t>CHAPA DE ACO CARBONO, P/USOS GERAIS, LAMIN. A QUENTE, TAM.PADRAO, BORDAS UNIV.,CHAPA PRETA, PRECO REVEND., ESP.4,75MM</t>
  </si>
  <si>
    <t>815</t>
  </si>
  <si>
    <t>LAMPADA DE VAPOR DE SODIO, ALTA PRESSAO, BASE E-40. BULBO TUBULAR, DE 250W</t>
  </si>
  <si>
    <t>819</t>
  </si>
  <si>
    <t>TINTA A BASE DE BORRACHA CLORADA, P/ACABAMENTO A CORES</t>
  </si>
  <si>
    <t>835</t>
  </si>
  <si>
    <t>ACELERADOR DE PEGA E IMPERMEABILIZANTE PARA CONCRETO PROJETADO</t>
  </si>
  <si>
    <t>840</t>
  </si>
  <si>
    <t>DETERGENTE NEUTRO P/LIMPEZA INDUSTRIAL,EM SACO DE 25KG</t>
  </si>
  <si>
    <t>841</t>
  </si>
  <si>
    <t>ESCOVA DE ACO, SEM CABO E SEM ALCA, DE (18X6)CM</t>
  </si>
  <si>
    <t>842</t>
  </si>
  <si>
    <t>JUNTA ELASTICA DE PVC, TERMOPLASTICA, P/JUNTAS SUBMETIDAS A UMA PRESSAO MEDIA EDE POUCA DEFORMACAO</t>
  </si>
  <si>
    <t>843</t>
  </si>
  <si>
    <t>TUBO CERAMICO, ESGOTO SANITARIO, DE 100MM E COM COMPRIMENTO DE 1,00M</t>
  </si>
  <si>
    <t>844</t>
  </si>
  <si>
    <t>TUBO CERAMICO, ESGOTO SANITARIO, DE 150MM E COM COMPRIMENTO DE 1,00M</t>
  </si>
  <si>
    <t>845</t>
  </si>
  <si>
    <t>TUBO CERAMICO, ESGOTO SANITARIO, DE 200MM E COM COMPRIMENTO DE 1,00M</t>
  </si>
  <si>
    <t>847</t>
  </si>
  <si>
    <t>TUBO CERAMICO, ESGOTO SANITARIO, 250MM E C/COMPRIMENTO DE 1,00M</t>
  </si>
  <si>
    <t>848</t>
  </si>
  <si>
    <t>TUBO CERAMICO, ESGOTO SANITARIO, DE 300MM E C/COMPRIMENTO DE 1,00M</t>
  </si>
  <si>
    <t>854</t>
  </si>
  <si>
    <t>CALHA DE CONCRETO SIMPLES, PARA ESCOAMENTO DE AGUAS PLUVIAIS, TIPO PONTA E BOLSA, DE 0400MM</t>
  </si>
  <si>
    <t>855</t>
  </si>
  <si>
    <t>CALHA DE CONCRETO SIMPLES, PARA ESCOAMENTO DE AGUAS PLUVIAIS, TIPO PONTA E BOLSA, DE 0300MM</t>
  </si>
  <si>
    <t>862</t>
  </si>
  <si>
    <t>BOMBA HIDRAULICA CENTRIFUGA, COM MOTOR ELETRICO, DE 05,0CV-220/380V</t>
  </si>
  <si>
    <t>872</t>
  </si>
  <si>
    <t>CURVA 45º OU 90º DE CERAMICA PARA ESGOTO COM JUNTA ARGAMASSA, DE 0100MM</t>
  </si>
  <si>
    <t>873</t>
  </si>
  <si>
    <t>CURVA 45º OU 90º DE CERAMICA PARA ESGOTO, COM JUNTA ARGAMASSA, DE 0150MM</t>
  </si>
  <si>
    <t>874</t>
  </si>
  <si>
    <t>CURVA 45º OU 90º DE CERAMICA PARA ESGOTO, COM JUNTA ARGAMASSA, DE 0200MM</t>
  </si>
  <si>
    <t>876</t>
  </si>
  <si>
    <t>CURVA 45º OU 90º DE CERAMICA PARA ESGOTO, COM JUNTA ARGAMASSA, DE 0250MM</t>
  </si>
  <si>
    <t>877</t>
  </si>
  <si>
    <t>CURVA 45º OU 90º DE CERAMICA PARA ESGOTO, COM JUNTA ARGAMASSA, DE 0300MM</t>
  </si>
  <si>
    <t>879</t>
  </si>
  <si>
    <t>JUNCAO 45º OU 90º DE CERAMICA VIDRADA, PARA ESGOTO, DE 100MM</t>
  </si>
  <si>
    <t>880</t>
  </si>
  <si>
    <t>JUNCAO 45º OU 90º DE CERAMICA VIDRADA, PARA ESGOTO, DE 150MM</t>
  </si>
  <si>
    <t>881</t>
  </si>
  <si>
    <t>JUNCAO 45º OU 90º DE CERAMICA VIDRADA, PARA ESGOTO, DE 200MM</t>
  </si>
  <si>
    <t>886</t>
  </si>
  <si>
    <t>JUNCAO 45º E 90º DE CERAMICA VIDRADA, PARA ESGOTO, DE 250MM</t>
  </si>
  <si>
    <t>889</t>
  </si>
  <si>
    <t>COMPRESSOR DE AR PORTATIL E REBOCAVEL, P. TRAB. APROX. 102PSI, C/MOTOR DIESEL 077CV E DESC. LIVRE EFET. APROX. 295PCM</t>
  </si>
  <si>
    <t>892</t>
  </si>
  <si>
    <t>VIBRADOR DE IMERSAO, TUBO DE (48X480)MM, COM MANGOTE DE 5,00M DE COMPRIM. COM MOTOR ELETRICO DE 2CV</t>
  </si>
  <si>
    <t>893</t>
  </si>
  <si>
    <t>CANTONEIRA DE ALUMINIO, PARA FIXACAO DEPLACAS</t>
  </si>
  <si>
    <t>895</t>
  </si>
  <si>
    <t>PARAFUSO EM LATAO, ACABAMENTO CROMADO, DE 30MM, PARA DIVISORIAS DE MARMORE</t>
  </si>
  <si>
    <t>896</t>
  </si>
  <si>
    <t>SELIM PARA ADAPTACAO DE TUBO CERAMICO, DE (150X100)MM</t>
  </si>
  <si>
    <t>897</t>
  </si>
  <si>
    <t>SELIM PARA ADAPTACAO DE TUBO CERAMICO, DE (200X150)MM</t>
  </si>
  <si>
    <t>900</t>
  </si>
  <si>
    <t>ROLO COMPACTADOR VIBRATORIO AUTO-PROPELIDO, C/MOTOR DIESEL DE 15,2HP, PESO OPERACIONAL DE 2T, P/REPAROS DE PAVIMENTACAO</t>
  </si>
  <si>
    <t>915</t>
  </si>
  <si>
    <t>CABO DE ACO, NO DIAMETRO DE 1/8", PARA JANELA GUILHOTINA</t>
  </si>
  <si>
    <t>919</t>
  </si>
  <si>
    <t>CREMONA FORMA RETANGULAR, EM LATAO FUNDIDO CROMADO COM VARA DE FERRO DE 1,5M</t>
  </si>
  <si>
    <t>920</t>
  </si>
  <si>
    <t>CARRANCA EM FERRO FUNDIDO, CABECOTE ARTICULADO EM FORMA DE MEIA VOLTA, EM LATAO, BALANCO DE 4CM</t>
  </si>
  <si>
    <t>922</t>
  </si>
  <si>
    <t>CONCHA EM LATAO CROMADO, FORMA RETANGULAR FUNDO EM BAIXO RELEVO, SEM FURO, DE (95X40)MM</t>
  </si>
  <si>
    <t>923</t>
  </si>
  <si>
    <t>DOBRADICA EM LATAO LAMINADO CROMADO, C/PINO, BOLAS E ANEIS DE LATAO, DE 3.1/2"X3"X3/32"</t>
  </si>
  <si>
    <t>927</t>
  </si>
  <si>
    <t>DOBRADICA VAI/VEM, EM LATAO POLIDO, DE 3"</t>
  </si>
  <si>
    <t>928</t>
  </si>
  <si>
    <t>FECHADURA HOSPITALAR COM ACIONAMENTO TIPO ALAVANCA, COM CILINDRO</t>
  </si>
  <si>
    <t>930</t>
  </si>
  <si>
    <t>DOBRADICA EM FERRO GALVANIZADO, COM PINO, BOLAS E ANEIS, DE 3"X4"</t>
  </si>
  <si>
    <t>937</t>
  </si>
  <si>
    <t>FECHADURA DE EMBUTIR, BICO DE PAPAGAIO PARA PORTA DE CORRER EXTERNA, COM CILINDRO, DISTANCIA 40 A 55MM, EM METAL COM ACABAMENTO CROMADO</t>
  </si>
  <si>
    <t>948</t>
  </si>
  <si>
    <t>FECHO DE EMBUTIR, DE ALAVANCA, EM METALCOM ACABAMENTO CROMADO, DE 30 A 40CM DEALTURA</t>
  </si>
  <si>
    <t>950</t>
  </si>
  <si>
    <t>GONZO DE SOBREPOR, P/JANELA BASCULANTE DE MADEIRA, EM LATAO, TIPO MACHO-FEMEA</t>
  </si>
  <si>
    <t>951</t>
  </si>
  <si>
    <t>PRESILHAS P/FIXACAO DE CABO DE ACO, P/JANELA GUILHOTINA, NO DIAMETRO DE 1/8"</t>
  </si>
  <si>
    <t>952</t>
  </si>
  <si>
    <t>PARAFUSO DE LATAO NIQUELADO, COM ANILHACROMADA DE 6MM E COM ESPESSURA DE 1.1/4"X4,8 OU 5,5MM</t>
  </si>
  <si>
    <t>958</t>
  </si>
  <si>
    <t>TRILHO DE ALUMINIO P/JANELA DE CORRER, PERFIL QUADRADO, P/RODIZIO, DE 1/4"X1/4"</t>
  </si>
  <si>
    <t>961</t>
  </si>
  <si>
    <t>EQUIPAMENTO DE CONCR.PROJ., ACIONAM.ELETR.10CV,MISTURA (VIA) SECA,DIST.TRANSP.HORIZ.500,00M, VERT.100,00, P/MANGOTE 2"</t>
  </si>
  <si>
    <t>967</t>
  </si>
  <si>
    <t>BORBOLETA DE LATAO OU ZAMAK, ASAS TRIANGULARES VAZADAS PARA JANELA GUILHOTINA EM LATAO ESTAMPADO OU NIQUELADO</t>
  </si>
  <si>
    <t>971</t>
  </si>
  <si>
    <t>BOMBA HIDRAULICA CENTRIFUGA, COM MOTOR ELETRICO, DE 01,0CV-110/220V</t>
  </si>
  <si>
    <t>972</t>
  </si>
  <si>
    <t>BOMBA HIDRAULICA CENTRIFUGA, COM MOTOR ELETRICO, DE 01,5CV-110/220V</t>
  </si>
  <si>
    <t>973</t>
  </si>
  <si>
    <t>BOMBA HIDRAULICA CENTRIFUGA, COM MOTOR ELETRICO, DE 0,75CV-110/220V</t>
  </si>
  <si>
    <t>974</t>
  </si>
  <si>
    <t>FECHO DE SOBREPOR, LIVRE-OCUPADO, EM METAL COM ACABAMENTO CROMADO, INCLUSIVE TARJETA COM TRANCA FIXA</t>
  </si>
  <si>
    <t>976</t>
  </si>
  <si>
    <t>ASFALTO ELASTOMERICO</t>
  </si>
  <si>
    <t>977</t>
  </si>
  <si>
    <t>FECHO DE EMBUTIR,SEGURANCA,P/JANELAS GUILHOT.,LATAO CROMADO,PISTAO CILINDR.,BOTAO C/CREMALHEIRA,ESPELHO ELIPTICO CROMADO</t>
  </si>
  <si>
    <t>981</t>
  </si>
  <si>
    <t>PRENDEDOR DE PORTA EM LATAO CROMADO,FIXADO NO PISO,HASTE ACIONADA POR PRESSAO DAPORTA OU DO PE</t>
  </si>
  <si>
    <t>982</t>
  </si>
  <si>
    <t>BOMBA HIDRAULICA OU CENTRIFUGA, COM MOTOR ELETRICO, DE 10,0CV-220/380V</t>
  </si>
  <si>
    <t>985</t>
  </si>
  <si>
    <t>BOMBA HIDRAULICA CENTRIFUGA, COM MOTOR ELETRICO, DE 0,50CV-110/220V</t>
  </si>
  <si>
    <t>986</t>
  </si>
  <si>
    <t>TARJETA DE FIO REDONDO, EM FERRO CROMADO, DE 2"</t>
  </si>
  <si>
    <t>988</t>
  </si>
  <si>
    <t>TELA DE POLIESTER</t>
  </si>
  <si>
    <t>990</t>
  </si>
  <si>
    <t>EMULSAO ADESIVA, A BASE DE RESINA ACRILICA</t>
  </si>
  <si>
    <t>995</t>
  </si>
  <si>
    <t>DESMOLDANTE PROTETOR DE FORMAS EM EMULSAO OLEOSA</t>
  </si>
  <si>
    <t>996</t>
  </si>
  <si>
    <t>FECHO DE HASTE REDONDA, FERRO PARA PINTURA, DE 18CM</t>
  </si>
  <si>
    <t>997</t>
  </si>
  <si>
    <t>FECHO DE HASTE REDONDA, FERRO PARA PINTURA, DE 25CM</t>
  </si>
  <si>
    <t>998</t>
  </si>
  <si>
    <t>VISOR OTICO COM LENTE, PARA PORTAS DE ENTRADA SOCIAL</t>
  </si>
  <si>
    <t>1301</t>
  </si>
  <si>
    <t>MOTONIVELADORA, PRECO SEM PNEUS, COM PESO OPERACIONAL EM TORNO DE 18T, COM MOTOR DIESEL EM TORNO DE 125CV</t>
  </si>
  <si>
    <t>1305</t>
  </si>
  <si>
    <t>PA CARREGADEIRA DE PNEUS, PRECO SEM PNEUS, PESO EM TORNO DE 12T, MOTOR DIESEL EM TORNO DE 121CV, PA CAPAC. APROX. 1,30M3</t>
  </si>
  <si>
    <t>1307</t>
  </si>
  <si>
    <t>TRATOR DE ESTEIRAS COM POTENCIA EM TORNO DE 200HP, COM LAMINA E ESCARIFICADOR</t>
  </si>
  <si>
    <t>1309</t>
  </si>
  <si>
    <t>TRATOR DE ESTEIRAS COM POTENCIA EM TORNO DE 315HP, SEM LAMINA, SEM ESCARIFICADOR</t>
  </si>
  <si>
    <t>1310</t>
  </si>
  <si>
    <t>TRATOR DE ESTEIRAS COM POTENCIA EM TORNO DE 315HP, COM LAMINA, SEM ESCARIFICADOR</t>
  </si>
  <si>
    <t>1311</t>
  </si>
  <si>
    <t>TRATOR DE ESTEIRAS COM POTENCIA EM TORNO DE 315HP, COM LAMINA E ESCARIFICADOR</t>
  </si>
  <si>
    <t>1314</t>
  </si>
  <si>
    <t>MAQUINA POLIDORA, 4HP-12A/220V</t>
  </si>
  <si>
    <t>1315</t>
  </si>
  <si>
    <t>DISTRIBUIDOR AGREG.,PRECO S/PNEUS,REB.C/CAPAC.RASA 1,30M3,LARG.MAX.DIST.3,66M,COMP.4,10M,LARG.1,30M,ALT.1,00M,6X9,10 LON</t>
  </si>
  <si>
    <t>1316</t>
  </si>
  <si>
    <t>DISTRIBUIDOR DE BETUME (ASFALTO), PRECOS/PNEUS, SOB PRESSAO, C/MOTOR A GASOL.CAPAC.EFETIVA TANQUE 5.000L,M.DIESEL 132CV</t>
  </si>
  <si>
    <t>1320</t>
  </si>
  <si>
    <t>VIBRO-ACABADORA DE ASFALTO, SOBRE ESTEIRA, C/MOTOR DIESEL DE 69CV (2.000RPM) C/EXT. P/PAVIMENTACAO DE 4,27M DE LARG.</t>
  </si>
  <si>
    <t>1322</t>
  </si>
  <si>
    <t>GRADE ARADORA MECANICA, C/NUM.DE DISCO 24, LARG.DO CORTE 250CM, E EIXO DE 1.5/8", POT.MOTOR 120 A 130CV, ESPES.230MM</t>
  </si>
  <si>
    <t>1323</t>
  </si>
  <si>
    <t>GUINDAUTO MONTADO SOBRE CHASSIS DE CAMINHAO, EXCLUSIVE O CHASSIS, CAPACIDADE DE3,5T</t>
  </si>
  <si>
    <t>1328</t>
  </si>
  <si>
    <t>TRATOR DE ESTEIRAS COM POTENCIA EM TORNO DE 80CV, COM LAMINA E ESCARIFICADOR</t>
  </si>
  <si>
    <t>1329</t>
  </si>
  <si>
    <t>TRATOR DE ESTEIRAS COM POTENCIA EM TORNO DE 140CV, COM LAMINA E ESCARIFICADOR</t>
  </si>
  <si>
    <t>1332</t>
  </si>
  <si>
    <t>ROMPEDOR PNEUMATICO (MARTELETE), COM 32,6KG DE PESO, CONSUMO DE AR 38,8L/S, FREQUENCIA IMPACTO 1.100 IMP/MIN.</t>
  </si>
  <si>
    <t>1334</t>
  </si>
  <si>
    <t>INJETOR P/ARGAMASSA OU AREIA, COM MISTURADOR VERTICAL, MOTOR ELETRICO E CHASSIS</t>
  </si>
  <si>
    <t>1337</t>
  </si>
  <si>
    <t>MAQUINA DE SOLDA A ARCO, 375A, COM MOTOR DIESEL 33CV A 1.800RPM, MONTADA SOBRE CARRETA DE 2 RODAS</t>
  </si>
  <si>
    <t>1341</t>
  </si>
  <si>
    <t>GUINDASTE SOBRE RODAS, PRECO SEM PNEUS,LANCA TELESCOPIA, COM MOTOR DIESEL DE 70CV E CAPACIDADE DE 6T</t>
  </si>
  <si>
    <t>1342</t>
  </si>
  <si>
    <t>ESPELHO DE CRISTAL, DE 4MM</t>
  </si>
  <si>
    <t>1346</t>
  </si>
  <si>
    <t>AGREGADO DE ALTA RESISTENCIA, PARA PISOINDUSTRIAL</t>
  </si>
  <si>
    <t>1352</t>
  </si>
  <si>
    <t>TAMPAO DE FERRO FUNDIDO,NODULAR,ART, P/CAIXA DE INSP. E SEMELH. MED. APROX. DE(60X50)CM, CLASSEB125,CONF.ABNT,NBR10160</t>
  </si>
  <si>
    <t>1353</t>
  </si>
  <si>
    <t>CHAPA DE COMPENSADO NAVAL, COM ESPESSURA DE 20MM</t>
  </si>
  <si>
    <t>1354</t>
  </si>
  <si>
    <t>CHAPA DE MADEIRA COMPENSADA, RESINADA, COM ESPESSURA DE 20MM</t>
  </si>
  <si>
    <t>1358</t>
  </si>
  <si>
    <t>CHAPA DE COMPENSADO NAVAL, COM ESPESSURA DE 10MM</t>
  </si>
  <si>
    <t>1360</t>
  </si>
  <si>
    <t>CHAPA DE COMPENSADO NAVAL, COM ESPESSURA DE 15MM</t>
  </si>
  <si>
    <t>1361</t>
  </si>
  <si>
    <t>CHAPA DE MADEIRA COMPENSADA, PLASTIFICADA, COM ESPESSURA DE 10MM</t>
  </si>
  <si>
    <t>1362</t>
  </si>
  <si>
    <t>CHAPA DE MADEIRA COMPENSADA, PLASTIFICADA, COM ESPESSURA DE 14MM</t>
  </si>
  <si>
    <t>1363</t>
  </si>
  <si>
    <t>CHAPA DE MADEIRA COMPENSADA, RESINADA, COM ESPESSURA DE 10MM</t>
  </si>
  <si>
    <t>1364</t>
  </si>
  <si>
    <t>CHAPA DE MADEIRA COMPENSADA, RESINADA, COM ESPESSURA DE 17MM</t>
  </si>
  <si>
    <t>1373</t>
  </si>
  <si>
    <t>HIDRO ASFALTO, EM EMBALAGENS DE 18KG</t>
  </si>
  <si>
    <t>1374</t>
  </si>
  <si>
    <t>EMULSAO ASFALTICA CATIONICA, RR-2C, A GRANEL</t>
  </si>
  <si>
    <t>1376</t>
  </si>
  <si>
    <t>CIMENTO ASFALTICO DE PETROLEO, CAP 30/45, A GRANEL</t>
  </si>
  <si>
    <t>1382</t>
  </si>
  <si>
    <t>CORDOALHA DE 08,0MM</t>
  </si>
  <si>
    <t>1386</t>
  </si>
  <si>
    <t>TALHA-GUINCHO MANUAL, C/CABO, ALAVANCA,CARRETEL E GANCHOS, SENDO C/CAPAC.ICAM.1500KG E DE TRACAO 1800KG, P.TALHA 10KG</t>
  </si>
  <si>
    <t>1394</t>
  </si>
  <si>
    <t>CORDOALHA DE 12,7MM, CP-190 RB</t>
  </si>
  <si>
    <t>1397</t>
  </si>
  <si>
    <t>CONE DE ANCORAGEM COMPLETO, PARA CABOS DE 12 CORDOALHAS DE 12,7MM</t>
  </si>
  <si>
    <t>1399</t>
  </si>
  <si>
    <t>MACACO DE PROTENSAO (ALUGUEL), PARA 12 CCORDOALHAS DE 12,7MM</t>
  </si>
  <si>
    <t>1400</t>
  </si>
  <si>
    <t>BOMBA DE ALTA PRESSAO, ELETRICA, PARA CONCRETO PROTENDIDO (ALUGUEL)</t>
  </si>
  <si>
    <t>1401</t>
  </si>
  <si>
    <t>BOMBA ELETRICA, PARA CONCRETO PROTENDIDO (ALUGUEL)</t>
  </si>
  <si>
    <t>1402</t>
  </si>
  <si>
    <t>RALO FERRO FUNDIDO NODULAR,PARA SARJETA,ARTICULADO,DE (30X90)CM,C/CAIXILHO E GRELHA,CLASSE B-125,ABNT NBR 10160</t>
  </si>
  <si>
    <t>1403</t>
  </si>
  <si>
    <t>EMULSAO ASFALTICA CATIONICA, RM-1C, A GRANEL</t>
  </si>
  <si>
    <t>1407</t>
  </si>
  <si>
    <t>TUBO DE CONCRETO ARMADO, ESGOTO, EA2, 0400MM</t>
  </si>
  <si>
    <t>1408</t>
  </si>
  <si>
    <t>TUBO DE CONCRETO ARMADO, ESGOTO, EA2, 0500MM</t>
  </si>
  <si>
    <t>1409</t>
  </si>
  <si>
    <t>TUBO DE CONCRETO ARMADO, ESGOTO, EA2, 0600MM</t>
  </si>
  <si>
    <t>1410</t>
  </si>
  <si>
    <t>TUBO DE CONCRETO ARMADO, ESGOTO, EA2, 0700MM</t>
  </si>
  <si>
    <t>1411</t>
  </si>
  <si>
    <t>TUBO DE CONCRETO ARMADO, ESGOTO, EA2, 0800MM</t>
  </si>
  <si>
    <t>1412</t>
  </si>
  <si>
    <t>TUBO DE CONCRETO ARMADO, ESGOTO, EA2, 0900MM</t>
  </si>
  <si>
    <t>1413</t>
  </si>
  <si>
    <t>TUBO DE CONCRETO ARMADO, ESGOTO, EA2, 1000MM</t>
  </si>
  <si>
    <t>1414</t>
  </si>
  <si>
    <t>TUBO DE CONCRETO ARMADO, ESGOTO, EA2, 1200MM</t>
  </si>
  <si>
    <t>1415</t>
  </si>
  <si>
    <t>TUBO DE CONCRETO ARMADO, ESGOTO, EA2, 1500MM</t>
  </si>
  <si>
    <t>1417</t>
  </si>
  <si>
    <t>CHAPA ACO CARBONO, P/USOS GERAIS, LAM.AQUENTE, TAM.PADRAO, BORDAS UNIV.,CHAPA PRETA, PRECO DE REVEND., C/ESPES.6,35MM</t>
  </si>
  <si>
    <t>1420</t>
  </si>
  <si>
    <t>MICRO TRATOR A MOTOR, COM APARADOR DE GRAMA, INCLUSIVE VARREDURA E RECOLHIMENTODE ENTULHO</t>
  </si>
  <si>
    <t>1422</t>
  </si>
  <si>
    <t>BOMBA P/ARGAMASSA, COM UNIDADE MISTURADORA E BOMBEADORA ACOPLADAS P/900 A 4.800LITROS DE MISTURA SECA, C/MOTOR ELETRICO</t>
  </si>
  <si>
    <t>1423</t>
  </si>
  <si>
    <t>BOMBA INJETORA MANUAL, INCLUINDO TANQUE, PARA CALDA DE CIMENTO, COM PALHETA MISTURADORA</t>
  </si>
  <si>
    <t>1424</t>
  </si>
  <si>
    <t>COMPRESSOR DE AR PORTATIL E REBOCAVEL, P. TRAB. APROX. 102PSI, C/MOTOR DIESEL 040CV E DESC. LIVRE EFET. APROX. 200PCM</t>
  </si>
  <si>
    <t>1425</t>
  </si>
  <si>
    <t>COMPRESSOR DE AR PORTATIL E REBOCAVEL, P. TRAB. APROX. 102PSI, C/MOTOR DIESEL 108CV E DESC. LIVRE EFETIVA APROX. 400 PCM</t>
  </si>
  <si>
    <t>1428</t>
  </si>
  <si>
    <t>CAMINHAO BASCULANTE, NO TOCO, PRECO SEMPNEUS, CAPACIDADE DE 5,00M3</t>
  </si>
  <si>
    <t>1429</t>
  </si>
  <si>
    <t>ROLO COMPACTADOR, COM MOTOR DIESEL DE 55CV, CAPACIDADE DE 6 A 9T</t>
  </si>
  <si>
    <t>1433</t>
  </si>
  <si>
    <t>BETONEIRA PARA 320 LITROS DE MISTURA SECA, SEM CARREGAMENTO MECANICO E TAMBOR REVERSIVEL, COM MOTOR ELETRICO</t>
  </si>
  <si>
    <t>1434</t>
  </si>
  <si>
    <t>BETONEIRA PARA 320 LITROS DE MISTURA SECA, SEM CARREGAMENTO MECANICO E TAMBOR REVERSIVEL, COM MOTOR A GASOLINA</t>
  </si>
  <si>
    <t>1435</t>
  </si>
  <si>
    <t>DISCO ELETRICO, PARA COMPACTAR E DESEMPENAR PISOS DE CONCRETO, COM MOTOR DE 2CV, 4 POLOS, 220/380V</t>
  </si>
  <si>
    <t>1436</t>
  </si>
  <si>
    <t>DESEMPENADEIRA ELETRICA P/ACABAMENTO DEPISOS DE CONCRETO, COMPACTADORA E ADENSADORA, COM MOTOR DE 2CV, 4 POLOS 220/380V</t>
  </si>
  <si>
    <t>1437</t>
  </si>
  <si>
    <t>COMPRESSOR DE AR ESTACIONARIO, C/MOTOR ELETRICO, P. TRAB. APROX. 145PSI E DESC.LIVRE EFETIVA APROX. 700PCM</t>
  </si>
  <si>
    <t>1438</t>
  </si>
  <si>
    <t>MOTOR DIESEL DE 165CV A 1.800RPM, EM SERVICO CONTINUO, CARGA VARIAVEL COM BASE,RAD.E BATERIAS P/SER ACOPL.A COMPR.FIXO</t>
  </si>
  <si>
    <t>1439</t>
  </si>
  <si>
    <t>MAQUINA DE SOLDA A ARCO, DE 375A, COM MOTOR ELETRICO</t>
  </si>
  <si>
    <t>1440</t>
  </si>
  <si>
    <t>GRUPO GER. ABERTO TRIF.220/127V,FREQ.50/60HZ C/REG.TEN.FREQ.AUT.QUADRO COM.MAN.TANQUE COMB.POT.145/125KVA INT./CONT</t>
  </si>
  <si>
    <t>1441</t>
  </si>
  <si>
    <t>PERFURATRIZ PNEUMATICA, C/26KG DE PESO (P/USO SUBTER.), CONS.DE AR 63L/S, FREQ.IMPACTOS 38 IMP/S,COMPR.71CM,DIAM.70MM</t>
  </si>
  <si>
    <t>1442</t>
  </si>
  <si>
    <t>AVANCO P/PERFURATRIZ PNEUM., C/23,5KG PESO, CONSUMO AR 56T, FREQUENCIA IMPACTOS34 IMP/S, COMPR.64CM, DIAM.PISTAO 65MM</t>
  </si>
  <si>
    <t>1443</t>
  </si>
  <si>
    <t>BOMBA COM MOTOR DIESEL PARA SONDAGEM</t>
  </si>
  <si>
    <t>1445</t>
  </si>
  <si>
    <t>SONDA A PERCUSSAO EQUIPADA P/ENSAIOS, COMPOSTA DE REENVIO COM CABEAMENTO REFRIGERADO DE 3" A 6"</t>
  </si>
  <si>
    <t>1446</t>
  </si>
  <si>
    <t>SONDA ROTATIVA, C/MOTOR A GASOLINA 30HP</t>
  </si>
  <si>
    <t>1448</t>
  </si>
  <si>
    <t>TALHA-GUINCHO MANUAL, C/CABO, ALAVANCA,CARRETEL E GANCHOS, SENDO C/CAPAC.ICAMENTO 4000KG,TRACAO 5000KG,PESO TALHA 30KG</t>
  </si>
  <si>
    <t>1450</t>
  </si>
  <si>
    <t>BOMBA SUBMERSA COM MOTOR ELETRICO, DE 5CV-220/380V, PARA POCOS PROFUNDOS</t>
  </si>
  <si>
    <t>1456</t>
  </si>
  <si>
    <t>CAMINHAO BETONEIRA, PRECO SEM PNEUS, CAPACIDADE DE 7,00M3</t>
  </si>
  <si>
    <t>1457</t>
  </si>
  <si>
    <t>CAMINHAO BETONEIRA, PRECO SEM PNEUS, CAPACIDADE DE 5,00M3</t>
  </si>
  <si>
    <t>1458</t>
  </si>
  <si>
    <t>BETONEIRA PARA 600 LITROS DE MISTURA SECA, COM CARREGAMENTO MECANICO E TAMBOR REVERSIVEL, COM MOTOR ELETRICO</t>
  </si>
  <si>
    <t>1459</t>
  </si>
  <si>
    <t>MISTURADOR HORIZONTAL CONCRETO, P/1000LDE MISTURA SECA, C/MOTOR ELETR.15CV, CARREG.AUTOM.,VELOC.TAMBOR 20RPM, ROD.FERRO</t>
  </si>
  <si>
    <t>1471</t>
  </si>
  <si>
    <t>HASTE P/PERFURACAO, DE 32MM</t>
  </si>
  <si>
    <t>1473</t>
  </si>
  <si>
    <t>LUVA P/PERFURACAO, DE 32MM</t>
  </si>
  <si>
    <t>1474</t>
  </si>
  <si>
    <t>BIT PARA PERFURACAO, DE 2.1/2"</t>
  </si>
  <si>
    <t>1476</t>
  </si>
  <si>
    <t>GUINDASTE SOBRE RODAS, PRECO SEM PNEUS,COM CAPACIDADE DE 15T</t>
  </si>
  <si>
    <t>1478</t>
  </si>
  <si>
    <t>GERADOR MONOFASICO A GASOLINA POTENCIA MAX. 2.5KVA, 110/220V, FREQ.60HZ</t>
  </si>
  <si>
    <t>1480</t>
  </si>
  <si>
    <t>GRUPO GER. ABERTO TRANSPORTAVEL TRIF.220/127V, FREQ.50/60HZ C/REG.TEN.FREQ.AUT.QUADRO COM.MAN.TANQUE COMB.POT.60/53KVA</t>
  </si>
  <si>
    <t>1483</t>
  </si>
  <si>
    <t>VIBRADOR DE IMERSAO, TUBO (48X480)MM, COM MANGOTE 5,00M COMPR.C/MOTOR A GASOLINA DE 3,5CV</t>
  </si>
  <si>
    <t>1484</t>
  </si>
  <si>
    <t>PERFURATRIZ PNEUMAT.23,5KG PESO (P/SERV.FURACAO DE FOGACHO, PERFUR.BANC.BAIXAS E SERV.SIMIL.)CONS.AR 56L/S,DIAM.PIS.65MM</t>
  </si>
  <si>
    <t>1485</t>
  </si>
  <si>
    <t>HASTE P/PERFURACAO, DE 38MM</t>
  </si>
  <si>
    <t>1486</t>
  </si>
  <si>
    <t>LUVA P/PERFURACAO, DE 38MM</t>
  </si>
  <si>
    <t>1487</t>
  </si>
  <si>
    <t>VASSOURA MECANICA REBOCAVEL, SEM ESCOVA, PRECO SEM PNEUS, LARGURA DE TRABALHO DE 2,44M</t>
  </si>
  <si>
    <t>1488</t>
  </si>
  <si>
    <t>ESCOVA PARA VASSOURA MECANICA, CONJUNTODE 8 ESCOVAS</t>
  </si>
  <si>
    <t>1492</t>
  </si>
  <si>
    <t>REGUA VIBRADORA DUPLA, COM MOTOR A GASOLINA 4 TEMPOS, 4HP, COM ATE 6 METROS</t>
  </si>
  <si>
    <t>1553</t>
  </si>
  <si>
    <t>MANGUEIRA PARA AR COMPRIMIDO, COM 2 LONAS, DE 3/4"</t>
  </si>
  <si>
    <t>1557</t>
  </si>
  <si>
    <t>CARRETA P/PERF.SOBRE ESTEIRAS,PNEUMATICA FREQ.IMPACTOS 2.310/MIN, SIST.TRACAO ACIONADO POR MOTORES HIDRAUL.2 VELOCIDADES</t>
  </si>
  <si>
    <t>1558</t>
  </si>
  <si>
    <t>CAMINHAO TANQUE, PRECO SEM PNEUS, CAPACIDADE DE 10000 LITROS</t>
  </si>
  <si>
    <t>1559</t>
  </si>
  <si>
    <t>CAMINHAO TANQUE, PRECO SEM PNEUS, CAPACIDADE DE 15000 LITROS</t>
  </si>
  <si>
    <t>1560</t>
  </si>
  <si>
    <t>CAMINHAO TANQUE, PRECO SEM PNEUS, CAPACIDADE DE 20000 LITROS</t>
  </si>
  <si>
    <t>1561</t>
  </si>
  <si>
    <t>CARRETA (CAVALO + REBOQUE) TANQUE, PRECO SEM PNEUS, CAPACIDADE DE 30000 LITROS</t>
  </si>
  <si>
    <t>1564</t>
  </si>
  <si>
    <t>EMULSAO ASFALTICA CATIONICA, RL-1C, A GRANEL</t>
  </si>
  <si>
    <t>1567</t>
  </si>
  <si>
    <t>CERAMICA ESMALTADA, COM RESISTENCIA A ABRASAO P.E.I. IV, COM MEDIDAS EM TORNO DE (20X20)CM, CONFORME ABNT NBR 16928</t>
  </si>
  <si>
    <t>1570</t>
  </si>
  <si>
    <t>BROCA COM PONTA DE METAL DURO (WIDIA), COM HASTE DE 7/8", SERIE 12, DE (1600X39)MM</t>
  </si>
  <si>
    <t>1571</t>
  </si>
  <si>
    <t>BROCA COM PONTA DE METAL DURO (WIDIA), COM HASTE DE 7/8", SERIE 12, DE (3200X37)MM</t>
  </si>
  <si>
    <t>1576</t>
  </si>
  <si>
    <t>PERFIL "I" DE ACO CARBONO, PADRAO AMERICANO, PRECO DE REVENDEDOR, DE 6"X3.3/8"</t>
  </si>
  <si>
    <t>1577</t>
  </si>
  <si>
    <t>PERFIL "I" DE ACO CARBONO, PADRAO AMERICANO, PRECO DE REVENDEDOR, DE 8"X4"</t>
  </si>
  <si>
    <t>1578</t>
  </si>
  <si>
    <t>PERFIL "I" DE ACO CARBONO, PADRAO AMERICANO, PRECO DE REVENDEDOR, DE 10"X4.5/8"</t>
  </si>
  <si>
    <t>1579</t>
  </si>
  <si>
    <t>PERFIL "I" DE ACO CARBONO, PADRAO AMERICANO, PRECO DE REVENDEDOR, DE 12"X5.1/4"</t>
  </si>
  <si>
    <t>1580</t>
  </si>
  <si>
    <t>CABO DE ACO COM ALMA DE CANHAMO, 6 PERNAS DE 19 FIOS, NO DIAMETRO DE 3/8"</t>
  </si>
  <si>
    <t>1582</t>
  </si>
  <si>
    <t>CABO DE ACO COM ALMA DE CANHAMO, 6 PERNAS DE 19 FIOS, NO DIAMETRO DE 5/8"</t>
  </si>
  <si>
    <t>1583</t>
  </si>
  <si>
    <t>CABO DE ACO COM ALMA DE CANHAMO, 6 PERNAS DE 19 FIOS, NO DIAMETRO DE 1/2"</t>
  </si>
  <si>
    <t>1584</t>
  </si>
  <si>
    <t>MOTOR 5CV C/UMA PONTA EIXO, C/ROSCA A ESQUERDA, DOTADO FLANGE DUPLO ZINC. P/FIXACAO SERRA CIRC.OU DISCO E PORCA FIXACAO</t>
  </si>
  <si>
    <t>1585</t>
  </si>
  <si>
    <t>CAMINHAO COM CARROCERIA FIXA, NO TOCO, PRECO SEM PNEUS, CAPACIDADE DE 3,5T</t>
  </si>
  <si>
    <t>1588</t>
  </si>
  <si>
    <t>CARRETA (CAVALO + REBOQUE) PARA TRANSPORTE PESADO, PRECO SEM PNEUS, REBAIXADO, CAPACIDADE PARA CARGA UTIL 30T</t>
  </si>
  <si>
    <t>1589</t>
  </si>
  <si>
    <t>CAMINHAO BASCULANTE, NO TOCO, PRECO SEMPNEUS, CAPACIDADE DE 7,00M3</t>
  </si>
  <si>
    <t>1590</t>
  </si>
  <si>
    <t>MAQUINA DE JUNTAS (SERRA P/CONCRETO), C/MOTOR A GAS.8,25CV, PART.MANUAIS, CHASSIS REFOR.,P/ACOM.SERRAS 14",PRECO S/DISCO</t>
  </si>
  <si>
    <t>1592</t>
  </si>
  <si>
    <t>BETONEIRA PARA 600 LITROS DE MISTURA SECA, COM CARREGAMENTO MECANICO E TAMBOR REVERSIVEL, COM MOTOR DIESEL</t>
  </si>
  <si>
    <t>1593</t>
  </si>
  <si>
    <t>USINA PARA MISTURA A FRIO,50T/H,C/ALIM-DOSADOR FRIOS,ELEV,SILOTREMONHA,ALIM FINOS,MIST.E TANQUE P/ARM.EMULSAO,EXCL.ESTE</t>
  </si>
  <si>
    <t>1594</t>
  </si>
  <si>
    <t>USINA MOVEL DE MISTURA DE ASFALTO CONTINUA, COM CAPACIDADE DE PRODUCAO DE ATE 100T/H</t>
  </si>
  <si>
    <t>1595</t>
  </si>
  <si>
    <t>DISTRIBUIDOR DE BETUME (ASFALTO), PRECOSEM PNEUS, REBOCAVEL, MOTOR GASOLINA, PART.MANUAL, 105HP, CAPAC.2.200L, DIAM.2"</t>
  </si>
  <si>
    <t>1596</t>
  </si>
  <si>
    <t>TRATOR DE PNEUS, PRECO SEM PNEUS, COM MOTOR DIESEL DE 61CV</t>
  </si>
  <si>
    <t>1597</t>
  </si>
  <si>
    <t>CAMINHAO TANQUE, PRECO SEM PNEUS, CAPACIDADE DE 6000 LITROS</t>
  </si>
  <si>
    <t>1598</t>
  </si>
  <si>
    <t>CAMINHAO BASCULANTE, NO TOCO, PRECO SEMPNEUS, CAPACIDADE DE 4,00M3</t>
  </si>
  <si>
    <t>1599</t>
  </si>
  <si>
    <t>CAMINHAO COM CARROCERIA FIXA, NO TOCO, PRECO SEM PNEUS, CAPACIDADE DE 7,5T</t>
  </si>
  <si>
    <t>1601</t>
  </si>
  <si>
    <t>CAMINHAO BASCULANTE EXCLUSIVAMENTE FORADE ESTRADA,CACAMBA DE FABRICA,CAPACIDADE MINIMA 30T CARGA UTIL, PRECO SEM PNEUS</t>
  </si>
  <si>
    <t>1602</t>
  </si>
  <si>
    <t>CAMINHAO COM CARROCERIA FIXA, TRUCADO, PRECO SEM PNEUS, CAPACIDADE DE 12T</t>
  </si>
  <si>
    <t>1900</t>
  </si>
  <si>
    <t>MAO-DE-OBRA DE AUXILIAR DE ESCRITORIO, INCLUSIVE ENCARGOS SOCIAIS</t>
  </si>
  <si>
    <t>1901</t>
  </si>
  <si>
    <t>MAO-DE-OBRA DE SERVENTE PARA SERVICOS DECONSERVACAO, INCLUSIVE ENCARGOS SOCIAIS</t>
  </si>
  <si>
    <t>1902</t>
  </si>
  <si>
    <t>MAO-DE-OBRA DE ASSISTENTE TECNICO, INCLUSIVE ENCARGOS SOCIAIS</t>
  </si>
  <si>
    <t>1904</t>
  </si>
  <si>
    <t>MAO-DE-OBRA DE ENCARREGADO PARA SERVIÇOS DE ILUMINACAO PUBLICA, INCLUSIVE ENCARGOS SOCIAIS</t>
  </si>
  <si>
    <t>1905</t>
  </si>
  <si>
    <t>MAO-DE-OBRA DE CHEFE DE ESCRITORIO, INCLUSIVE ENCARGOS SOCIAIS</t>
  </si>
  <si>
    <t>1906</t>
  </si>
  <si>
    <t>MAO-DE-OBRA DE SECRETARIA, INCLUSIVE ENCARGOS SOCIAIS</t>
  </si>
  <si>
    <t>1909</t>
  </si>
  <si>
    <t>MAO-DE-OBRA DE AUXILIAR DE DESENHISTA, INCLUSIVE ENCARGOS SOCIAIS</t>
  </si>
  <si>
    <t>1910</t>
  </si>
  <si>
    <t>MAO-DE-OBRA DE ESCRITURARIO DA CONSTRUCAO CIVIL, INCLUSIVE ENCARGOS SOCIAIS</t>
  </si>
  <si>
    <t>1912</t>
  </si>
  <si>
    <t>MAO-DE-OBRA DE ALMOXARIFE, INCLUSIVE ENCARGOS SOCIAIS</t>
  </si>
  <si>
    <t>1913</t>
  </si>
  <si>
    <t>MAO-DE-OBRA DE AUXILIAR DE ALMOXARIFADO, INCLUSIVE ENCARGOS SOCIAIS</t>
  </si>
  <si>
    <t>1914</t>
  </si>
  <si>
    <t>MAO-DE-OBRA DE ESTAGIARIO DA CONSTRUCAOCIVIL, INCLUSIVE ENCARGOS SOCIAIS</t>
  </si>
  <si>
    <t>1915</t>
  </si>
  <si>
    <t>MAO-DE-OBRA DE ENGENHEIRO OU ARQUITETO JUNIOR, INCLUSIVE ENCARGOS SOCIAIS</t>
  </si>
  <si>
    <t>1916</t>
  </si>
  <si>
    <t>MAO-DE-OBRA DE ELETROTECNICO, INCLUSIVEENCARGOS SOCIAIS</t>
  </si>
  <si>
    <t>1917</t>
  </si>
  <si>
    <t>MAO-DE-OBRA DE MOTORISTA OPERADOR DE GUINDAUTO, INCLUSIVE ENCARGOS SOCIAIS</t>
  </si>
  <si>
    <t>1918</t>
  </si>
  <si>
    <t>MAO-DE-OBRA DE MONTADOR ELETROMECANICO (ILUMINAÇÃO PUBLICA), INCLUSIVE ENCARGOSSOCIAIS</t>
  </si>
  <si>
    <t>1919</t>
  </si>
  <si>
    <t>MAO-DE-OBRA DE AJUDANTE DE MONTADOR ELETROMECANICO (ILUMINACAO PUBLICA), INCLUSIVE ENCARGOS SOCIAIS</t>
  </si>
  <si>
    <t>1920</t>
  </si>
  <si>
    <t>MAO-DE-OBRA DE PINTOR DE LETRAS, INCLUSIVE ENCARGOS SOCIAIS</t>
  </si>
  <si>
    <t>MAO-DE-OBRA DE AJUDANTE DE CONSTRUCAO CIVIL, INCLUSIVE ENCARGOS SOCIAIS</t>
  </si>
  <si>
    <t>1922</t>
  </si>
  <si>
    <t>MAO-DE-OBRA DE MARTELETEIRO, INCLUSIVE ENCARGOS SOCIAIS</t>
  </si>
  <si>
    <t>1924</t>
  </si>
  <si>
    <t>MAO-DE-OBRA DE AUXILIAR TECNICO, INCLUSIVE ENCARGOS SOCIAIS</t>
  </si>
  <si>
    <t>1933</t>
  </si>
  <si>
    <t>MAO-DE-OBRA DE GESSEIRO, INCLUSIVE ENCARGOS SOCIAIS</t>
  </si>
  <si>
    <t>1934</t>
  </si>
  <si>
    <t>MAO-DE-OBRA DE TORNEIRO MECANICO HORIZONTAL, INCLUSIVE ENCARGOS SOCIAIS</t>
  </si>
  <si>
    <t>1935</t>
  </si>
  <si>
    <t>MAO-DE-OBRA DE SOLDADOR INDUSTRIAL, INCLUSIVE ENCARGOS SOCIAIS</t>
  </si>
  <si>
    <t>1938</t>
  </si>
  <si>
    <t>MAO-DE-OBRA DE FERREIRO, INCLUSIVE ENCARGOS SOCIAIS</t>
  </si>
  <si>
    <t>1939</t>
  </si>
  <si>
    <t>MAO-DE-OBRA DE CANTEIRO, INCLUSIVE ENCARGOS SOCIAIS</t>
  </si>
  <si>
    <t>1940</t>
  </si>
  <si>
    <t>SALARIO MINIMO MENSAL</t>
  </si>
  <si>
    <t>1941</t>
  </si>
  <si>
    <t>MAO-DE-OBRA DE MARROEIRO, INCLUSIVE ENCARGOS SOCIAIS</t>
  </si>
  <si>
    <t>1942</t>
  </si>
  <si>
    <t>MAO-DE-OBRA DE TECNICO DE EDIFICACOES, INCLUSIVE ENCARGOS SOCIAIS</t>
  </si>
  <si>
    <t>1943</t>
  </si>
  <si>
    <t>MAO-DE-OBRA DE AJUDANTE DE SOLDADOR, INCLUSIVE ENCARGOS SOCIAIS</t>
  </si>
  <si>
    <t>1944</t>
  </si>
  <si>
    <t>MAO-DE-OBRA DE SOLDADOR DA CONSTRUCAO CIVIL, INCLUSIVE ENCARGOS SOCIAIS</t>
  </si>
  <si>
    <t>1945</t>
  </si>
  <si>
    <t>MAO-DE-OBRA DE ENGENHEIRO OU ARQUITETO COORDENADOR DE OBRAS, INCLUSIVE ENCARGOSSOCIAIS</t>
  </si>
  <si>
    <t>1946</t>
  </si>
  <si>
    <t>MAO-DE-OBRA DE AUXILIAR DE DESENHO TOPOGRAFICO, INCLUSIVE ENCARGOS SOCIAIS</t>
  </si>
  <si>
    <t>1947</t>
  </si>
  <si>
    <t>MAO-DE-OBRA DE APONTADOR, INCLUSIVE ENCARGOS SOCIAIS</t>
  </si>
  <si>
    <t>1949</t>
  </si>
  <si>
    <t>MAO-DE-OBRA DE NIVELADOR, INCLUSIVE ENCARGOS SOCIAIS</t>
  </si>
  <si>
    <t>1950</t>
  </si>
  <si>
    <t>MAO-DE-OBRA DE TOPOGRAFO A (SERVICOS DECAMPO E ESCRITORIO, COM RESPONSABILIDADEDE DIRIGI-LOS),INCLUSIVE ENCARGOS SOCIAI</t>
  </si>
  <si>
    <t>1951</t>
  </si>
  <si>
    <t>MAO-DE-OBRA DE DESENHISTA A (DESENHO TOPOGRAFICO A PARTIR DE CADERNETAS), INCLUSIVE ENCARGOS SOCIAIS</t>
  </si>
  <si>
    <t>1952</t>
  </si>
  <si>
    <t>MAO-DE-OBRA DE AUXILIAR DE CALCULO TOPOGRAFICO, INCLUSIVE ENCARGOS SOCIAIS</t>
  </si>
  <si>
    <t>1953</t>
  </si>
  <si>
    <t>MAO-DE-OBRA DE JARDINEIRO, INCLUSIVE ENCARGOS SOCIAIS</t>
  </si>
  <si>
    <t>1954</t>
  </si>
  <si>
    <t>MAO-DE-OBRA DE PASTILHEIRO, INCLUSIVE ENCARGOS SOCIAIS</t>
  </si>
  <si>
    <t>1955</t>
  </si>
  <si>
    <t>MAO-DE-OBRA DE MESTRE DE OBRAS B (ENCARREGADO GERAL COM MENOS DE 5 ANOS DE EXPERIENCIA), INCLUSIVE ENCARGOS SOCIAIS</t>
  </si>
  <si>
    <t>1956</t>
  </si>
  <si>
    <t>MAO-DE-OBRA DE LABORATORISTA DE SOLOS B, INCLUSIVE ENCARGOS SOCIAIS</t>
  </si>
  <si>
    <t>1957</t>
  </si>
  <si>
    <t>MAO-DE-OBRA DE VIDRACEIRO, INCLUSIVE ENCARGOS SOCIAIS</t>
  </si>
  <si>
    <t>1958</t>
  </si>
  <si>
    <t>MAO-DE-OBRA DE TOPOGRAFO B (SERVICOS DECAMPO), INCLUSIVE ENCARGOS SOCIAIS</t>
  </si>
  <si>
    <t>1959</t>
  </si>
  <si>
    <t>MAO-DE-OBRA DE TECNICO DE SONDAGEM, INCLUSIVE ENCARGOS SOCIAIS</t>
  </si>
  <si>
    <t>1960</t>
  </si>
  <si>
    <t>MAO-DE-OBRA DE TAQUEIRO, INCLUSIVE ENCARGOS SOCIAIS</t>
  </si>
  <si>
    <t>1961</t>
  </si>
  <si>
    <t>MAO-DE-OBRA DE SONDADOR D (AUXILIAR DE MENOR CATEGORIA QUE O SONDADOR C), INCLUSIVE ENCARGOS SOCIAIS</t>
  </si>
  <si>
    <t>1962</t>
  </si>
  <si>
    <t>MAO-DE-OBRA DE SONDADOR C (AUXILIAR DE OPERACAO DE SONDAGEM OU INJECOES), INCLUSIVE ENCARGOS SOCIAIS</t>
  </si>
  <si>
    <t>1963</t>
  </si>
  <si>
    <t>MAO-DE-OBRA DE SONDADOR B (ESPECIALISTADE MENOR QUALIDADE), INCLUSIVE ENCARGOSSOCIAIS</t>
  </si>
  <si>
    <t>1964</t>
  </si>
  <si>
    <t>MAO-DE-OBRA DE SONDADOR A (ESPECIALISTADA MAIS ALTA QUALIDADE), INCLUSIVE ENCARGOS SOCIAIS</t>
  </si>
  <si>
    <t>1966</t>
  </si>
  <si>
    <t>MAO-DE-OBRA DE PINTOR, INCLUSIVE ENCARGOS SOCIAIS</t>
  </si>
  <si>
    <t>MAO-DE-OBRA DE CARPINTEIRO DE ESQUADRIASDE MADEIRA INCLUSIVE ENCARGOS SOCIAIS</t>
  </si>
  <si>
    <t>1968</t>
  </si>
  <si>
    <t>MAO-DE-OBRA DE PEDREIRO, INCLUSIVE ENCARGOS SOCIAIS</t>
  </si>
  <si>
    <t>1969</t>
  </si>
  <si>
    <t>MAO-DE-OBRA DE OPERADOR DE MAQUINAS AUX. (COMPRESSOR, ROLO COMPACTADOR LEVE...), INCLUSIVE ENCARGOS SOCIAIS</t>
  </si>
  <si>
    <t>1970</t>
  </si>
  <si>
    <t>MAO-DE-OBRA DE OPERADOR DE MAQUINA (TRATOR, ETC), INCLUSIVE ENCARGOS SOCIAIS</t>
  </si>
  <si>
    <t>1971</t>
  </si>
  <si>
    <t>MAO-DE-OBRA DE MESTRE DE OBRAS A (ENCARREGADO GERAL COM MAIS DE 5 ANOS DE EXPERIENCIA), INCLUSIVE ENCARGOS SOCIAIS</t>
  </si>
  <si>
    <t>1972</t>
  </si>
  <si>
    <t>MAO-DE-OBRA DE AUXILIAR DE MECANICO, INCLUSIVE ENCARGOS SOCIAIS</t>
  </si>
  <si>
    <t>1973</t>
  </si>
  <si>
    <t>MAO-DE-OBRA DE MECANICO DE CAMINHAO E TRATOR, INCLUSIVE ENCARGOS SOCIAIS</t>
  </si>
  <si>
    <t>1974</t>
  </si>
  <si>
    <t>MAO-DE-OBRA DE MONTADOR B (MENOR CATEGORIA QUE O MONTADOR A), INCLUSIVE ENCARGOSSOCIAIS</t>
  </si>
  <si>
    <t>1975</t>
  </si>
  <si>
    <t>MAO-DE-OBRA DE MONTADOR A (MONTAGEM DE ESTRUTURAS METALICAS), INCLUSIVE ENCARGOS SOCIAIS</t>
  </si>
  <si>
    <t>1976</t>
  </si>
  <si>
    <t>MAO-DE-OBRA DE MARMORISTA DE MARMORE E GRANITO, INCLUSIVE ENCARGOS SOCIAIS</t>
  </si>
  <si>
    <t>1977</t>
  </si>
  <si>
    <t>MAO-DE-OBRA DE MARCENEIRO, INCLUSIVE ENCARGOS SOCIAIS</t>
  </si>
  <si>
    <t>1978</t>
  </si>
  <si>
    <t>MAO-DE-OBRA DE LADRILHEIRO, INCLUSIVE ENCARGOS SOCIAIS</t>
  </si>
  <si>
    <t>1979</t>
  </si>
  <si>
    <t>MAO-DE-OBRA DE LABORATORISTA DE SOLOS A, INCLUSIVE ENCARGOS SOCIAIS</t>
  </si>
  <si>
    <t>1980</t>
  </si>
  <si>
    <t>MAO-DE-OBRA DE MARMORISTA DE MARMORITE,INCLUSIVE ENCARGOS SOCIAIS</t>
  </si>
  <si>
    <t>1981</t>
  </si>
  <si>
    <t>MAO-DE-OBRA DE MOTORISTA DE CAMINHAO E CARRETA, INCLUSIVE ENCARGOS SOCIAIS</t>
  </si>
  <si>
    <t>1982</t>
  </si>
  <si>
    <t>MAO-DE-OBRA DE ENCUNHADOR, INCLUSIVE ENCARGOS SOCIAIS</t>
  </si>
  <si>
    <t>1983</t>
  </si>
  <si>
    <t>MAO-DE-OBRA DE ELETRICISTA DE CONSTRUCAOCIVIL, INCLUSIVE ENCARGOS SOCIAIS</t>
  </si>
  <si>
    <t>1984</t>
  </si>
  <si>
    <t>MAO-DE-OBRA DE ESTUCADOR, INCLUSIVE ENCARGOS SOCIAIS</t>
  </si>
  <si>
    <t>1985</t>
  </si>
  <si>
    <t>MAO-DE-OBRA DE ENGENHEIRO OU ARQUITETO SENIOR, INCLUSIVE ENCARGOS SOCIAIS</t>
  </si>
  <si>
    <t>1986</t>
  </si>
  <si>
    <t>MAO-DE-OBRA DE ENCARREGADO DE TURMA, INCLUSIVE ENCARGOS SOCIAIS</t>
  </si>
  <si>
    <t>1987</t>
  </si>
  <si>
    <t>MAO-DE-OBRA DE BLASTER, INCLUSIVE ENCARGOS SOCIAIS</t>
  </si>
  <si>
    <t>1988</t>
  </si>
  <si>
    <t>MAO-DE-OBRA DE DESENHISTA B (DESENHO DECADASTRO DE GALERIAS), INCLUSIVE ENCARGOS SOCIAIS</t>
  </si>
  <si>
    <t>1989</t>
  </si>
  <si>
    <t>MAO-DE-OBRA DE CAVOUQUEIRO, INCLUSIVE ENCARGOS SOCIAIS</t>
  </si>
  <si>
    <t>1990</t>
  </si>
  <si>
    <t>MAO-DE-OBRA DE CARPINTEIRO DE FORMA DE CONCRETO, INCLUSIVE ENCARGOS SOCIAIS</t>
  </si>
  <si>
    <t>1991</t>
  </si>
  <si>
    <t>MAO-DE-OBRA DE CALCETEIRO, INCLUSIVE ENCARGOS SOCIAIS</t>
  </si>
  <si>
    <t>1992</t>
  </si>
  <si>
    <t>MAO-DE-OBRA DE CALAFATE, INCLUSIVE ENCARGOS SOCIAIS</t>
  </si>
  <si>
    <t>1993</t>
  </si>
  <si>
    <t>MAO-DE-OBRA DE BOMBEIRO HIDRAULICO DA CONSTRUCAO CIVIL, INCLUSIVE ENCARGOS SOCIAIS</t>
  </si>
  <si>
    <t>1995</t>
  </si>
  <si>
    <t>MAO-DE-OBRA DE AUXILIAR DE TOPOGRAFIA, INCLUSIVE ENCARGOS SOCIAIS</t>
  </si>
  <si>
    <t>1996</t>
  </si>
  <si>
    <t>MAO-DE-OBRA DE VIGIA, INCLUSIVE ENCARGOS SOCIAIS</t>
  </si>
  <si>
    <t>1997</t>
  </si>
  <si>
    <t>MAO-DE-OBRA DE ASSENTADOR DE TUBOS (REDES SUBTERRANEAS), INCLUSIVE ENCARGOS SOCIAIS</t>
  </si>
  <si>
    <t>1998</t>
  </si>
  <si>
    <t>MAO-DE-OBRA DE ARMADOR DE CONCRETO ARMADO, INCLUSIVE ENCARGOS SOCIAIS</t>
  </si>
  <si>
    <t>1999</t>
  </si>
  <si>
    <t>MAO-DE-OBRA DE SERVENTE DA CONSTRUCAO CIVIL, INCLUSIVE ENCARGOS SOCIAIS</t>
  </si>
  <si>
    <t>2214</t>
  </si>
  <si>
    <t>PARAFUSO FIXADOR DE ABAS (JP)</t>
  </si>
  <si>
    <t>2215</t>
  </si>
  <si>
    <t>PARAFUSO COM ROSCA, DE (8x230)MM</t>
  </si>
  <si>
    <t>2216</t>
  </si>
  <si>
    <t>MASSA DE VEDACAO P/ARTEFATOS DE CIMENTOAMIANTO</t>
  </si>
  <si>
    <t>2225</t>
  </si>
  <si>
    <t>COTACAO DO DOLAR-DOS-EUA, VALOR COMERCIAL DE VENDA</t>
  </si>
  <si>
    <t>2226</t>
  </si>
  <si>
    <t>COTACAO DA LIBRA ESTERLINA, VALOR COMERCIAL DE VENDA</t>
  </si>
  <si>
    <t>2245</t>
  </si>
  <si>
    <t>CONCRETO IMPORTADO DE USINA, UTILIZANDOBRITA 1, DE 15MPA</t>
  </si>
  <si>
    <t>2247</t>
  </si>
  <si>
    <t>CONCRETO IMPORTADO DE USINA, UTILIZANDOBRITA 1, DE 30MPA</t>
  </si>
  <si>
    <t>2249</t>
  </si>
  <si>
    <t>CONCRETO IMPORTADO DE USINA, UTILIZANDOBRITA 1, DE 20MPA</t>
  </si>
  <si>
    <t>2255</t>
  </si>
  <si>
    <t>PLACA DE GESSO, PARA REBAIXAMENTO DE TETO, DE (60X60)CM. FORNECIMENTO E COLOCACAO</t>
  </si>
  <si>
    <t>2256</t>
  </si>
  <si>
    <t>TACO DE MADEIRA IPE, PAU MARFIM OU GONCALO ALVES, DE (7X21)CM</t>
  </si>
  <si>
    <t>2258</t>
  </si>
  <si>
    <t>ADUELA EM MADEIRA DE LEI, DE (13X3)CM, GRUPO V</t>
  </si>
  <si>
    <t>2259</t>
  </si>
  <si>
    <t>ALIZAR EM MADEIRA DE LEI, DE (5X2)CM, GRUPO V</t>
  </si>
  <si>
    <t>2260</t>
  </si>
  <si>
    <t>MARCO EM MADEIRA DE LEI, DE (7X3)CM, GRUPO V</t>
  </si>
  <si>
    <t>2265</t>
  </si>
  <si>
    <t>PORTA VENEZIANA, EM MADEIRA DE LEI, DE (80X210X3,5)CM, GRUPO V</t>
  </si>
  <si>
    <t>2266</t>
  </si>
  <si>
    <t>PORTA VENEZIANA, EM MADEIRA DE LEI, DE (70X210X3,5)CM, GRUPO V</t>
  </si>
  <si>
    <t>2269</t>
  </si>
  <si>
    <t>PORTA VENEZIANA, EM MADEIRA DE LEI, DE (60X210X3,5)CM, GRUPO V</t>
  </si>
  <si>
    <t>2272</t>
  </si>
  <si>
    <t>PORTA VAZADA P/VIDRO, EM MADEIRA DE LEI, DE (80X210X3,5)CM, GRUPO V</t>
  </si>
  <si>
    <t>2273</t>
  </si>
  <si>
    <t>PORTA VAZADA P/VIDRO, EM MADEIRA DE LEI, DE (70X210X3,5)CM, GRUPO V</t>
  </si>
  <si>
    <t>2274</t>
  </si>
  <si>
    <t>PORTA VAZADA P/VIDRO, EM MADEIRA DE LEI, DE (60X210X3,5)CM, GRUPO V</t>
  </si>
  <si>
    <t>2275</t>
  </si>
  <si>
    <t>CORDAO DE CEDRO, DE (1x1)CM</t>
  </si>
  <si>
    <t>2287</t>
  </si>
  <si>
    <t>JANELA DE ABRIR, TIPO VVP, EM MADEIRA DE LEI, DE (1,20X1,5X3)CM, GRUPO V</t>
  </si>
  <si>
    <t>2289</t>
  </si>
  <si>
    <t>PISO FRISO DE IPE, DE (10X2)CM</t>
  </si>
  <si>
    <t>2290</t>
  </si>
  <si>
    <t>PLACA DE IDENTIFICACAO DE PORTAS, EM ACRILICO, DE (25X8)CM E COM ESPES. DE 4MM</t>
  </si>
  <si>
    <t>2295</t>
  </si>
  <si>
    <t>JUNCAO SIMPLES DE REDUCAO DE PVC, P/ESGOTO PRIMARIO, DE (075X050)MM</t>
  </si>
  <si>
    <t>2296</t>
  </si>
  <si>
    <t>JUNCAO SIMPLES DE REDUCAO DE PVC, P/ESGOTO PRIMARIO, DE (100X050)MM</t>
  </si>
  <si>
    <t>2297</t>
  </si>
  <si>
    <t>JUNCAO SIMPLES DE REDUCAO DE PVC, P/ESGOTO PRIMARIO, DE (100X075)MM</t>
  </si>
  <si>
    <t>2299</t>
  </si>
  <si>
    <t>BUCHA LONGA DE PVC, PARA ESGOTO, DE (50X40)MM</t>
  </si>
  <si>
    <t>2307</t>
  </si>
  <si>
    <t>LUVA DE FERRO GALVANIZADO, DE 3/4"</t>
  </si>
  <si>
    <t>2310</t>
  </si>
  <si>
    <t>LUVA DE FERRO GALVANIZADO DE REDUCAO, DE 2"X1.1/2"</t>
  </si>
  <si>
    <t>2313</t>
  </si>
  <si>
    <t>JOELHO 90º DE FERRO GALVANIZADO, DE 3/4"</t>
  </si>
  <si>
    <t>2315</t>
  </si>
  <si>
    <t>DISJUNTOR, MONOPOLAR, DE 10 A 32A, 3KA,MODELO DIN, TIPO C</t>
  </si>
  <si>
    <t>2316</t>
  </si>
  <si>
    <t>CORDAO PARALELO COM ISOLAMENTO TERMOPLASTICO, ATE 750V, DE 2X2,5MM2</t>
  </si>
  <si>
    <t>2317</t>
  </si>
  <si>
    <t>FITA ISOLANTE, ROLO DE 19MMX20M</t>
  </si>
  <si>
    <t>2323</t>
  </si>
  <si>
    <t>CAIXA DE GORDURA, PRE-FABRICADA DE CONCRETO, COM TAMPA, MODELO SIMPLES</t>
  </si>
  <si>
    <t>2324</t>
  </si>
  <si>
    <t>CAIXA DE GORDURA, PRE-FABRICADA DE CONCRETO, COM TAMPA, MODELO DUPLA</t>
  </si>
  <si>
    <t>2325</t>
  </si>
  <si>
    <t>ELETRODUTO DE FERRO GALVANIZADO, PESADO, GALVANIZACAO A FOGO, NBR 5598, EM BARRAS DE 3M, DE 1.1/4"</t>
  </si>
  <si>
    <t>2326</t>
  </si>
  <si>
    <t>ELETRODUTO DE FERRO GALVANIZADO, PESADO, GALVANIZACAO A FOGO, NBR 5598, EM BARRAS DE 3M, DE 1.1/2"</t>
  </si>
  <si>
    <t>2327</t>
  </si>
  <si>
    <t>ELETRODUTO DE FERRO GALVANIZADO, PESADO, GALVANIZACAO A FOGO, NBR 5598, EM BARRAS DE 3M, DE 2"</t>
  </si>
  <si>
    <t>2328</t>
  </si>
  <si>
    <t>ELETRODUTO DE FERRO GALVANIZADO, PESADO, GALVANIZACAO A FOGO, NBR 5598, EM BARRAS DE 3M, DE 2.1/2"</t>
  </si>
  <si>
    <t>2329</t>
  </si>
  <si>
    <t>ELETRODUTO DE FERRO GALVANIZADO, PESADO, GALVANIZACAO A FOGO, NBR 5598, EM BARRAS DE 3M, DE 3"</t>
  </si>
  <si>
    <t>2330</t>
  </si>
  <si>
    <t>LUVA P/ELETRODUTO EM FERRO ZINCADO LEVE, DE 1/2"</t>
  </si>
  <si>
    <t>2331</t>
  </si>
  <si>
    <t>LUVA P/ELETRODUTO EM FERRO ZINCADO LEVE, DE 3/4"</t>
  </si>
  <si>
    <t>2332</t>
  </si>
  <si>
    <t>LUVA P/ELETRODUTO EM FERRO ZINCADO LEVE, DE 1"</t>
  </si>
  <si>
    <t>2333</t>
  </si>
  <si>
    <t>LUVA P/ELETRODUTO EM FERRO ZINCADO LEVE, DE 1.1/4"</t>
  </si>
  <si>
    <t>2334</t>
  </si>
  <si>
    <t>LUVA P/ELETRODUTO EM FERRO ZINCADO LEVE, DE 1.1/2"</t>
  </si>
  <si>
    <t>2335</t>
  </si>
  <si>
    <t>LUVA P/ELETRODUTO EM FERRO ZINCADO LEVE, DE 2"</t>
  </si>
  <si>
    <t>2336</t>
  </si>
  <si>
    <t>LUVA P/ELETRODUTO EM FERRO ZINCADO LEVE, DE 2.1/2"</t>
  </si>
  <si>
    <t>2337</t>
  </si>
  <si>
    <t>LUVA P/ELETRODUTO EM FERRO ZINCADO LEVE, DE 3"</t>
  </si>
  <si>
    <t>2338</t>
  </si>
  <si>
    <t>ELETRODUTO DE PVC PRETO,RIGIDO ROSQUEAVEL,COM ROSCA EM AMBAS EXTREMIDADES,EM BARRAS DE 3 METROS,DE 1/2"</t>
  </si>
  <si>
    <t>2339</t>
  </si>
  <si>
    <t>ADESIVO PLASTICO PARA PVC RIGIDO, EM BISNAGA DE 75G</t>
  </si>
  <si>
    <t>2340</t>
  </si>
  <si>
    <t>LUVA DE PVC RIGIDO ROSQUEAVEL, DE 1/2"</t>
  </si>
  <si>
    <t>2341</t>
  </si>
  <si>
    <t>ELETRODUTO DE PVC PRETO, RIGIDO ROSQUEAVEL, COM ROSCA EM AMBAS EXTREMIDADES, EMBARRAS DE 3 METROS, DE 3/4"</t>
  </si>
  <si>
    <t>2342</t>
  </si>
  <si>
    <t>LUVA DE PVC RIGIDO ROSQUEAVEL, DE 3/4"</t>
  </si>
  <si>
    <t>2343</t>
  </si>
  <si>
    <t>ELETRODUTO DE PVC PRETO,RIGIDO ROSQUEAVEL,COM ROSCA EM AMBAS EXTREMIDADES,EM BARRAS DE 3 METROS,DE 1"</t>
  </si>
  <si>
    <t>2344</t>
  </si>
  <si>
    <t>ELETRODUTO DE PVC PRETO, RIGIDO ROSQUEAVEL, COM ROSCA EM AMBAS EXTREMIDADES, EMBARRAS DE 3 METROS, DE 1.1/4"</t>
  </si>
  <si>
    <t>2345</t>
  </si>
  <si>
    <t>ELETRODUTO DE PVC PRETO, RIGIDO ROSQUEAVEL, COM ROSCA EM AMBAS EXTREMIDADES, EMBARRAS DE 3 METROS, DE 1.1/2"</t>
  </si>
  <si>
    <t>2346</t>
  </si>
  <si>
    <t>ELETRODUTO DE PVC PRETO,RIGIDO ROSQUEAVEL EM AMBAS EXTREMIDADES,EM BARRAS DE 3 METROS,DE 2"</t>
  </si>
  <si>
    <t>2347</t>
  </si>
  <si>
    <t>ELETRODUTO DE PVC PRETO,RIGIDO ROSQUEAVEL,COM ROSCA EM AMBAS EXTREMIDADES,EM BARRAS DE 3 METROS,DE 2.1/2"</t>
  </si>
  <si>
    <t>2348</t>
  </si>
  <si>
    <t>ELETRODUTO DE PVC PRETO, RIGIDO ROSQUEAVEL, COM ROSCA EM AMBAS EXTREMIDADES, EMBARRAS DE 3 METROS, DE 3"</t>
  </si>
  <si>
    <t>2349</t>
  </si>
  <si>
    <t>LUVA DE PVC RIGIDO ROSQUEAVEL, DE 1"</t>
  </si>
  <si>
    <t>2350</t>
  </si>
  <si>
    <t>LUVA DE PVC RIGIDO ROSQUEAVEL, DE 1.1/4"</t>
  </si>
  <si>
    <t>2351</t>
  </si>
  <si>
    <t>LUVA DE PVC RIGIDO ROSQUEAVEL, DE 1.1/2"</t>
  </si>
  <si>
    <t>2352</t>
  </si>
  <si>
    <t>LUVA DE PVC RIGIDO ROSQUEAVEL, DE 2"</t>
  </si>
  <si>
    <t>2353</t>
  </si>
  <si>
    <t>LUVA DE PVC RIGIDO ROSQUEAVEL, DE 2.1/2"</t>
  </si>
  <si>
    <t>2355</t>
  </si>
  <si>
    <t>VALVULA DE ESCOAMENTO, P/LAVATORIO, 1603, EM METAL CROMADO, DE 1"</t>
  </si>
  <si>
    <t>2356</t>
  </si>
  <si>
    <t>SIFAO EM METAL CROMADO, DE 1.1/2"X1.1/2"</t>
  </si>
  <si>
    <t>2357</t>
  </si>
  <si>
    <t>TUBO DE PVC RIGIDO ROQUEAVEL, EM BARRASDE 6,00M, ROSCA EM AMBAS AS EXTREMIDADES, DE 1.1/2"</t>
  </si>
  <si>
    <t>2358</t>
  </si>
  <si>
    <t>JOELHO 90º DE PVC RIGIDO ROSQUEAVEL, DE1.1/2"</t>
  </si>
  <si>
    <t>2360</t>
  </si>
  <si>
    <t>FIO COM ISOLAMENTO TERMOPLASTICO ANTICHAMA DE 750V, DE 01,0MM2</t>
  </si>
  <si>
    <t>2361</t>
  </si>
  <si>
    <t>FIO COM ISOLAMENTO TERMOPLASTICO ANTICHAMA DE 750V, DE 10,0MM2</t>
  </si>
  <si>
    <t>2362</t>
  </si>
  <si>
    <t>CABO DE COBRE FLEXIVEL COM ISOLAMENTO TERMOPLASTICO, DE 450/750V, DE 25MM2</t>
  </si>
  <si>
    <t>2363</t>
  </si>
  <si>
    <t>CABO DE COBRE FLEXIVEL COM ISOLAMENTO TERMOPLASTICO, DE 450/750V, DE 50MM2</t>
  </si>
  <si>
    <t>2364</t>
  </si>
  <si>
    <t>CABO DE COBRE FLEXIVEL COM ISOLAMENTO TERMOPLASTICO, DE 450/750V, DE 70MM2</t>
  </si>
  <si>
    <t>2366</t>
  </si>
  <si>
    <t>CABO DE COBRE FLEXIVEL COM ISOLAMENTO TERMOPLASTICO, DE 450/750V, DE 95MM2</t>
  </si>
  <si>
    <t>2367</t>
  </si>
  <si>
    <t>BEBEDOURO PURIFICADOR,COLUNA,C/ACESSIBILIIDADE,ABNT NBR9050,ACO INOXIDAVEL,PRESSAO,2 TORN.,V.MINIMA 30L/H,ABNT NBR16236</t>
  </si>
  <si>
    <t>2368</t>
  </si>
  <si>
    <t>INTERRUPTOR DE EMBUTIR, FOSFORESCENTE, COM PLACA, DE 2 TECLAS PARALELAS</t>
  </si>
  <si>
    <t>2369</t>
  </si>
  <si>
    <t>INTERRUPTOR DE EMBUTIR, FOSFORESCENTE, COM PLACA, DE 3 TECLAS PARALELAS</t>
  </si>
  <si>
    <t>2370</t>
  </si>
  <si>
    <t>TOMADA ELETRICA 2P+T, 10A/250V, PADRAO BRASILEIRO, DE EMBUTIR, COM PLACA 4"X2"</t>
  </si>
  <si>
    <t>2376</t>
  </si>
  <si>
    <t>FUSIVEL FACA, DE 250V, DE 100A</t>
  </si>
  <si>
    <t>2379</t>
  </si>
  <si>
    <t>CURVA 90º DE PVC RIGIDO, ROSQUEAVEL, PARA ELETRODUTO, DE 1.1/2"</t>
  </si>
  <si>
    <t>2381</t>
  </si>
  <si>
    <t>FOSSA SEPTICA "IMHOFF", MEDINDO 2000 X 2000MM</t>
  </si>
  <si>
    <t>2384</t>
  </si>
  <si>
    <t>FOSSA SEPTICA "IMHOFF", MEDINDO 2500 X 2800MM</t>
  </si>
  <si>
    <t>2385</t>
  </si>
  <si>
    <t>LIXA D'AGUA Nº 100</t>
  </si>
  <si>
    <t>2393</t>
  </si>
  <si>
    <t>TORNEIRA DE PRESSAO PARA JARDIM, DE 1/2"X10CM APROXIM., EM METAL CROMADO</t>
  </si>
  <si>
    <t>2394</t>
  </si>
  <si>
    <t>TORNEIRA PARA PIA OU TANQUE 1158 OU SIMILAR, DE APROXIMADAMENTE 1/2"X18CM, EM METAL CROMADO</t>
  </si>
  <si>
    <t>2395</t>
  </si>
  <si>
    <t>AR CONDICIONADO, COM CAPACIDADE DE 18000BTU-220V</t>
  </si>
  <si>
    <t>2398</t>
  </si>
  <si>
    <t>TOMADA DE SOBREPOR, DE 4 PINOS, PARA TELEFONE PADRAO TELEBRAS</t>
  </si>
  <si>
    <t>2399</t>
  </si>
  <si>
    <t>BEBEDOURO PURIFICADOR,COLUNA,ACO INOXIDAVEL,PRESSAO,2 TORNEIRAS,V.MINIMA 30L/H,ABNT NBR16236</t>
  </si>
  <si>
    <t>2409</t>
  </si>
  <si>
    <t>CHAVE BLINDADA, TRIPOLAR, DE 030AX250V</t>
  </si>
  <si>
    <t>2413</t>
  </si>
  <si>
    <t>CHAVE DE BOIA AUTOMATICA, UNIPOLAR, DE MERCURIO, DE 15A</t>
  </si>
  <si>
    <t>2414</t>
  </si>
  <si>
    <t>PLUG ESPECIAL DE BORRACHA COM PINO, DE 15A</t>
  </si>
  <si>
    <t>2415</t>
  </si>
  <si>
    <t>POSTE DE CONCRETO, COM SECAO CIRCULAR, COM 09,00M DE COMPR., PADRAO ABNT, EXCLUSIVE, TRANSP. C/CARGA NOM.HORIZ. 200KGF</t>
  </si>
  <si>
    <t>2416</t>
  </si>
  <si>
    <t>CARPETE EM ROLO DE FIBRA DE POLIPROPILENO, PARA ALTO TRAFEGO, COM ESPESSURA APROXIMADA DE 5MM</t>
  </si>
  <si>
    <t>2420</t>
  </si>
  <si>
    <t>FUSIVEL FACA, DE 250 A 400A</t>
  </si>
  <si>
    <t>2431</t>
  </si>
  <si>
    <t>DISJUNTOR, TRIPOLAR, 180A A 225A, 50KA,MODELO CAIXA MOLDADA, TIPO C</t>
  </si>
  <si>
    <t>2432</t>
  </si>
  <si>
    <t>DISJUNTOR, TRIPOLAR, 125 A 160A, 50KA, MODELO CAIXA MOLDADA, TIPO C</t>
  </si>
  <si>
    <t>2435</t>
  </si>
  <si>
    <t>DISJUNTOR, TRIPOLAR, 300 A 400A, 65KA, MODELO CAIXA MOLDADA, TIPO C</t>
  </si>
  <si>
    <t>2437</t>
  </si>
  <si>
    <t>QUADRO DE DISTRIBUICAO DE ENERGIA,100A,DE EMBUTIR,BARRAMENTO TRIFASICO E NEUTRO,DISP.P/CHAVE GERAL,P/ATE 18 DISJUNTORES</t>
  </si>
  <si>
    <t>2438</t>
  </si>
  <si>
    <t>QUADRO DE DISTRIBUICAO DE ENERGIA,100A,DE EMBUTIR,BARRAMENTO TRIFASICO E NEUTRO,DISP.P/CHAVE GERAL,P/ATE 24 DISJUNTORES</t>
  </si>
  <si>
    <t>2439</t>
  </si>
  <si>
    <t>QUADRO DE DISTRIBUICAO DE ENERGIA,100A,DE EMBUTIR,BARRAMENTO TRIFASICO E NEUTRO,DISP.P/CHAVE GERAL,P/ATE 32 DISJUNTORES</t>
  </si>
  <si>
    <t>2440</t>
  </si>
  <si>
    <t>DISJUNTOR, TRIPOLAR, DE 10 A 32A, 3KA, MODELO DIN, TIPO C</t>
  </si>
  <si>
    <t>2441</t>
  </si>
  <si>
    <t>DISJUNTOR, TRIPOLAR, DE 80 A 100A, 3KA,MODELO DIN, TIPO C</t>
  </si>
  <si>
    <t>2456</t>
  </si>
  <si>
    <t>CHAPA DE MADEIRA COMPENSADA DE PINUS, VIROLA OU EQUIVALENTE, DE 2,20 X 1,6M, COM ESPESSURA DE 25MM</t>
  </si>
  <si>
    <t>2472</t>
  </si>
  <si>
    <t>GLOBO ESFERICO, EM VIDRO, TIPO LEITOSO,DE (10X15)CM</t>
  </si>
  <si>
    <t>2473</t>
  </si>
  <si>
    <t>GLOBO ESFERICO, EM VIDRO, TIPO LEITOSO,DE (10X20)CM</t>
  </si>
  <si>
    <t>2475</t>
  </si>
  <si>
    <t>EXTINTOR DE INCENDIO PORTATIL, COM CARGA DE DIOXIDO DE CARBONO (CO2), CLASSE BC, DE 6KG, CONFORME ABNT NBR 12693</t>
  </si>
  <si>
    <t>2476</t>
  </si>
  <si>
    <t>EXTINTOR DE INCENDIO PORTATIL, COM CARGA DE DIOXIDO DE CARBONO (CO2), CLASSE BC, DE 4KG, CONFORME ABNT NBR 12693</t>
  </si>
  <si>
    <t>2477</t>
  </si>
  <si>
    <t>BOTIJAO GAS ENGARRAFADO, DE 13KG</t>
  </si>
  <si>
    <t>2478</t>
  </si>
  <si>
    <t>BOTIJAO GAS ENGARRAFADO, DE 45KG</t>
  </si>
  <si>
    <t>2479</t>
  </si>
  <si>
    <t>GELADEIRA COMERCIAL 4 PORTAS, CAPAC.APROX.1250 LITROS, REVEST.INTERNA E EXTERNAMENTE EM ACO INOXID.FRIGOR.MOTOR 1/2"HP</t>
  </si>
  <si>
    <t>2480</t>
  </si>
  <si>
    <t>TRANSFORMADOR DE DISTRIB., TRIF.60HZ, CLASSE 15KV,TENSAO PRIMARIA 13,8KV, TENSAO SEC.220/127V, REFRIG.OLEO MIN.0112,5KVA</t>
  </si>
  <si>
    <t>2481</t>
  </si>
  <si>
    <t>POSTE DE CONCRETO, COM SECAO CIRCULAR, COM 11,00M DE COMPRIM. PADRAO ABNT, EXCLUS. TRANSP.C/CARGA NOM.HORIZ.TOPO 200KGF</t>
  </si>
  <si>
    <t>2486</t>
  </si>
  <si>
    <t>CURVA 90º DE PVC RIGIDO, ROSQUEAVEL, PARA ELETRODUTO, DE 3"</t>
  </si>
  <si>
    <t>2487</t>
  </si>
  <si>
    <t>BUCHA E ARRUELA DE ALUMINIO PARA ELETRODUTO, DE 3"</t>
  </si>
  <si>
    <t>2488</t>
  </si>
  <si>
    <t>CABO DE COBRE FLEXIVEL COM ISOLAMENTO TERMOPLASTICO, DE 450V/750V, DE 240MM2</t>
  </si>
  <si>
    <t>2489</t>
  </si>
  <si>
    <t>CABO DE COBRE FLEXIVEL COM ISOLAMENTO TERMOPLASTICO, DE 450/750V, DE 120MM2</t>
  </si>
  <si>
    <t>2497</t>
  </si>
  <si>
    <t>CINTA CIRCULAR DE ACO GALVANIZADO COM PARAFUSOS, DE APROXIMADAMENTE 180MM</t>
  </si>
  <si>
    <t>2498</t>
  </si>
  <si>
    <t>QUADRO DE DISTRIBUICAO DE ENERGIA,DE EMBUTIR,BARRAMENTO NEUTRO,SEM DISP.P/CHAVEGERAL,P/ATE 04 DISJUNTORES</t>
  </si>
  <si>
    <t>2499</t>
  </si>
  <si>
    <t>QUADRO DE DISTRIBUICAO DE ENERGIA,DE EMBUTIR,BARRAMENTO NEUTRO,SEM DISP.P/CHAVEGERAL,P/ATE 08 DISJUNTORES</t>
  </si>
  <si>
    <t>2500</t>
  </si>
  <si>
    <t>PLACA ESPELHO CINZA EM POLIESTIRENO ALTO IMPACTO, PARA CAIXA DE EMBUTIR DE 4"X2" PARA TOMADA</t>
  </si>
  <si>
    <t>2501</t>
  </si>
  <si>
    <t>CONDUITE FLEXIVEL, GALVANIZADO DE 1.1/2"</t>
  </si>
  <si>
    <t>2502</t>
  </si>
  <si>
    <t>FLANGE DE PVC RIGIDO COM ROSCA SEXTAVADA, SEM FUROS, DE 3/4"</t>
  </si>
  <si>
    <t>2503</t>
  </si>
  <si>
    <t>TUBO DE PVC RIGIDO ROSQUEAVEL, EM BARRAS 6,00M, ROSCA EM AMBAS AS EXTREMIDADES,DE 1.1/4"</t>
  </si>
  <si>
    <t>2504</t>
  </si>
  <si>
    <t>CONCRETO BOMBEAVEL, UTILIZANDO BRITA 1,DE 15MPA</t>
  </si>
  <si>
    <t>2507</t>
  </si>
  <si>
    <t>FLANGE DE PVC RIGIDO COM ROSCA SEXTAVADA, SEM FUROS, DE 1"</t>
  </si>
  <si>
    <t>2508</t>
  </si>
  <si>
    <t>FLANGE DE PVC RIGIDO COM ROSCA SEXTAVADA, SEM FUROS, DE 1.1/2"</t>
  </si>
  <si>
    <t>2510</t>
  </si>
  <si>
    <t>TUBO FERRO FUND.CENT.DUCTIL P/CAN.SOB PRES.CLAS.K-9,NBR 7675,PONTA/BOLSA,REV.EST.ZINCO MET.PINT.INT.ARG.CIM.DIAM.80MM</t>
  </si>
  <si>
    <t>2511</t>
  </si>
  <si>
    <t>TUBO FERRO FUND.CENT.DUCTIL P/CAN.SOB PRES.CLAS.K-9,NBR 7675,PONTA/BOLSA,REV.EST.ZINCO MET.PINT.INT.ARG.CIM.DIAM.100MM</t>
  </si>
  <si>
    <t>2512</t>
  </si>
  <si>
    <t>TUBO FERRO FUND.CENT.DUCTIL P/CAN.SOB PRES.CLAS.K-9,NBR 7675,PONTA/BOLSA,REV.EST.ZINCO MET.PINT.INT.ARG.CIM.DIAM.150MM</t>
  </si>
  <si>
    <t>2513</t>
  </si>
  <si>
    <t>TUBO FERRO FUND.CENT.DUCTIL P/CAN.SOB PRES.CLAS.K-9,NBR 7675,PONTA/BOLSA,REV.EST.ZINCO MET.PINT.INT.ARG.CIM.DIAM.200MM</t>
  </si>
  <si>
    <t>2514</t>
  </si>
  <si>
    <t>TUBO FERRO FUND.CENT.DUCTIL P/CAN.SOB PRES.CLAS.K-9,NBR 7675,PONTA/BOLSA,REV.EST.ZINCO MET.PINT.INT.ARG.CIM.DIAM.250MM</t>
  </si>
  <si>
    <t>2515</t>
  </si>
  <si>
    <t>TUBO FERRO FUND.CENT.DUCTIL P/CAN.SOB PRES.CLAS.K-9,NBR 7675,PONTA/BOLSA,REV.EST.ZINCO MET.PINT.INT.ARG.CIM.DIAM.300MM</t>
  </si>
  <si>
    <t>2516</t>
  </si>
  <si>
    <t>TUBO FERRO FUND.CENT.DUCTIL P/CAN.SOB PRES.CLAS.K-9,NBR 7675,PONTA/BOLSA,REV.EST.ZINCO MET.PINT.INT.ARG.CIM.DIAM.350MM</t>
  </si>
  <si>
    <t>2517</t>
  </si>
  <si>
    <t>TUBO FERRO FUND.CENT.DUCTIL P/CAN.SOB PRES.CLAS.K-9,NBR 7675,PONTA/BOLSA,REV.EST.ZINCO MET.PINT.INT.ARG.CIM.DIAM.400MM</t>
  </si>
  <si>
    <t>2519</t>
  </si>
  <si>
    <t>TUBO FERRO FUND.CENT.DUCTIL P/CAN.SOB.PRES.CLAS.K-9,NBR 7675,PONTA/BOLSA,REV.EST.ZINCO MET.PINT.INT.ARG.CIM.DIAM.500MM</t>
  </si>
  <si>
    <t>2521</t>
  </si>
  <si>
    <t>TUBO FERRO FUND.CENT.DUCTIL P/CAN.SOB PRES.CLAS.K-9,NBR 7675,PONTA/BOLSA,REV.EST.ZINCO MET.PINT.INT.ARG.CIM.DIAM.600MM</t>
  </si>
  <si>
    <t>2522</t>
  </si>
  <si>
    <t>CARPETE EM ROLO DE FIBRA DE NYLON, PARAALTO TRAFEGO, COM ESPESSURA APROXIMADA DE 10MM</t>
  </si>
  <si>
    <t>2523</t>
  </si>
  <si>
    <t>INSTALACAO AVULSA DE BOMBA DE CONCRETO</t>
  </si>
  <si>
    <t>2524</t>
  </si>
  <si>
    <t>ARRUELA DE BORRACHA SBR PARA FLANGE, PN10, COM DIAMETRO NOMINAL DE 050MM</t>
  </si>
  <si>
    <t>2525</t>
  </si>
  <si>
    <t>ARRUELA DE BORRACHA SBR PARA FLANGE, PN10, COM DIAMETRO NOMINAL DE 080MM</t>
  </si>
  <si>
    <t>2526</t>
  </si>
  <si>
    <t>ARRUELA DE BORRACHA SBR PARA FLANGE, PN10, COM DIAMETRO NOMINAL DE 100MM</t>
  </si>
  <si>
    <t>2527</t>
  </si>
  <si>
    <t>ARRUELA DE BORRACHA SBR PARA FLANGE, PN10, COM DIAMETRO NOMINAL DE 150MM</t>
  </si>
  <si>
    <t>2528</t>
  </si>
  <si>
    <t>ARRUELA DE BORRACHA SBR PARA FLANGE, PN10, NO DIAMETRO NOMINAL DE 250MM</t>
  </si>
  <si>
    <t>2529</t>
  </si>
  <si>
    <t>ARRUELA DE BORRACHA SBR PARA FLANGE, PN10, COM DIAMETRO NOMINAL DE 300MM</t>
  </si>
  <si>
    <t>2540</t>
  </si>
  <si>
    <t>BANCA EM MARMORE SINTETICO, DE (120X50)CM, PARA UMA CUBA</t>
  </si>
  <si>
    <t>2544</t>
  </si>
  <si>
    <t>TIJOLO CERAMICO, TIPO 4 FACES LISAS, PARA REVESTIMENTO, DE (6X9X20)CM</t>
  </si>
  <si>
    <t>2545</t>
  </si>
  <si>
    <t>PLACA GRANITO PRETO, LUSTRADA E COM ESPES. DE 2CM</t>
  </si>
  <si>
    <t>2546</t>
  </si>
  <si>
    <t>PLACA DE GRANITO PRETO, LUSTRADA E COM ESPES. DE 3CM</t>
  </si>
  <si>
    <t>2550</t>
  </si>
  <si>
    <t>PLACA DE MARMORE BRANCO NACIONAL, PARA DIVISORIA, POLIDA NOS DOIS LADOS, COM ESPESSURA DE 3CM</t>
  </si>
  <si>
    <t>2552</t>
  </si>
  <si>
    <t>CHAPA DE MADEIRA COMPENSADA DE PINUS, VIROLA OU EQUIVALENTE, DE 2,20 X 1,6M, COM ESPESSURA DE 10MM</t>
  </si>
  <si>
    <t>2553</t>
  </si>
  <si>
    <t>CARPETE EM ROLO DE FIBRA DE NYLON, PARAALTO TRAFEGO, COM ESPESSURA DE 6 A 7MM</t>
  </si>
  <si>
    <t>2554</t>
  </si>
  <si>
    <t>CHAPA DE MADEIRA COMPENSADA DE PINUS, VIROLA OU EQUIVALENTE, DE 2,20 X 1,6M, COM ESPESSURA DE 15MM</t>
  </si>
  <si>
    <t>2555</t>
  </si>
  <si>
    <t>CHAPA DE MADEIRA COMPENSADA DE PINUS, VIROLA OU EQUIVALENTE, DE 2,20 X 1,6M, COM ESPESSURA DE 20MM</t>
  </si>
  <si>
    <t>2556</t>
  </si>
  <si>
    <t>CHAPA DE MADEIRA COMPENSADA DE PINUS, VIROLA OU EQUIVALENTE, DE 2,20 X 1,6M, COM ESPESSURA DE 06MM</t>
  </si>
  <si>
    <t>2559</t>
  </si>
  <si>
    <t>BANCA SECA EM GRANITO PRETO, DE (200X60XX2)CM</t>
  </si>
  <si>
    <t>2562</t>
  </si>
  <si>
    <t>TUBO DE PVC RIGIDO ROSQUEAVEL, EM BARRAS DE 6,00M, ROSCA EM AMBAS AS EXTREMIDADES, DE 1/2"</t>
  </si>
  <si>
    <t>2563</t>
  </si>
  <si>
    <t>TUBO DE PVC RIGIDO ROSQUEAVEL, EM BARRAS DE 6,00M, ROSCA EM AMBAS AS EXTREMIDADES, DE 3/4"</t>
  </si>
  <si>
    <t>2564</t>
  </si>
  <si>
    <t>TUBO DE PVC RIGIDO ROSQUEAVEL, EM BARRAS DE 6,00M, ROSCA EM AMBAS AS EXTREMIDADES, DE 1"</t>
  </si>
  <si>
    <t>2565</t>
  </si>
  <si>
    <t>BANCA DE ACO INOXIDAVEL, MED. APROX.(2,00X0,55)M, CHAPA 18/304,C/UMA CUBA MED. APROX. (500X400X200)MM, CHAPA 20/304</t>
  </si>
  <si>
    <t>2567</t>
  </si>
  <si>
    <t>SIFAO EM METAL CROMADO, DE 1.1/4" X 1.1/2"</t>
  </si>
  <si>
    <t>2568</t>
  </si>
  <si>
    <t>SIFAO EM METAL CROMADO, DE 1"x1.1/2"</t>
  </si>
  <si>
    <t>2569</t>
  </si>
  <si>
    <t>SIFAO RIGIDO EM PVC, DE 1"X40MM, PARA PIA OU LAVATORIO</t>
  </si>
  <si>
    <t>2571</t>
  </si>
  <si>
    <t>REGISTRO DE PRESSAO CROMADO, DE 1/2"</t>
  </si>
  <si>
    <t>2572</t>
  </si>
  <si>
    <t>REGULADOR SEGUNDO ESTAGIO, PARA BOTIJAODE GAS, DE 45KG</t>
  </si>
  <si>
    <t>2577</t>
  </si>
  <si>
    <t>PIG-TAIL, P/BOTIJAO DE 45KG</t>
  </si>
  <si>
    <t>2578</t>
  </si>
  <si>
    <t>TUBO FLEXIVEL METALICO DE 1/2" MACHO X 1/2" FEMEA, TAM.1,00M C/PRES.DE OPER.5KPA, P/INSTAL.DOMEST.GAS CANALIZ.ATE 60KW</t>
  </si>
  <si>
    <t>2580</t>
  </si>
  <si>
    <t>VASO SANITARIO INFANTIL DE LOUCA BRANCA</t>
  </si>
  <si>
    <t>2581</t>
  </si>
  <si>
    <t>ASSENTO PLASTICO, PARA BACIA SANITARIA,TIPO INFANTIL</t>
  </si>
  <si>
    <t>2585</t>
  </si>
  <si>
    <t>CHUVEIRO ELETRICO, EM METAL CROMADO, DE110/220V</t>
  </si>
  <si>
    <t>2586</t>
  </si>
  <si>
    <t>REGISTRO DE PRESSAO, DE 3/4"</t>
  </si>
  <si>
    <t>2587</t>
  </si>
  <si>
    <t>FOGAO A GAS INDUSTRIAL, PINTADO, 3 BOCAS, GRELHA DE (30X30)CM, SEM FORNO</t>
  </si>
  <si>
    <t>2588</t>
  </si>
  <si>
    <t>FOGAO A GAS INDUSTRIAL, PINTADO, DE 4 BOCAS, GRELHA DE (30X30)CM, COM FORNO</t>
  </si>
  <si>
    <t>2589</t>
  </si>
  <si>
    <t>FOGAO A GAS INDUSTRIAL, PINTADO DE 2 BOCAS, GRELHA DE (30X30)CM, SEM FORNO</t>
  </si>
  <si>
    <t>2590</t>
  </si>
  <si>
    <t>COIFA DE ACO INOXIDAVEL, CHAPA 18/304, INCL.1,50M DE DUTO C/(310X210)MM, 2 EXAUSTORES C/MOTOR ELETR.1/2HP (1,20X0,60)M</t>
  </si>
  <si>
    <t>2591</t>
  </si>
  <si>
    <t>MICTORIO COLETIVO, DE ACO INOXIDAVEL, CHAPA 20/304, C/CRIVO DE SAIDA CROMADA, C/SECAO (580X300)MM</t>
  </si>
  <si>
    <t>2592</t>
  </si>
  <si>
    <t>CUBA DE ACO INOXIDAVEL, CHAPA 20/304, SIMPLES, MEDINDO APROXIMADAMENTE (500X400X200)MM, CHAPA 20/304</t>
  </si>
  <si>
    <t>2593</t>
  </si>
  <si>
    <t>VALVULA DE ESCOAMENTO, P/PIA DE COZINHA, 1623, EM METAL CROMADO, DE 1.1/2"X3.3/4"</t>
  </si>
  <si>
    <t>2594</t>
  </si>
  <si>
    <t>BANCA DE ACO INOXIDAVEL, CHAPA 18/304, COM LARGURA APROXIMADA DE 0,55M, SENDO BANCA SECA, MEDINDO ATE 3,00M COMPRIMENTO</t>
  </si>
  <si>
    <t>2598</t>
  </si>
  <si>
    <t>TUBO DE PVC RIGIDO ROSQUEAVEL, EM BARRAS DE 6,00M, ROSCA EM AMBAS AS EXTREMIDADES, DE 2.1/2"</t>
  </si>
  <si>
    <t>2600</t>
  </si>
  <si>
    <t>TUBO DE PVC LONGO, P/CAIXA DE DESCARGA EXTERNA, DE 1.1/2"</t>
  </si>
  <si>
    <t>2601</t>
  </si>
  <si>
    <t>TUBO DE LIGACAO DE AGUA PARA BACIA SANITARIA ,EM METAL CROMADO, COM 25CM</t>
  </si>
  <si>
    <t>2602</t>
  </si>
  <si>
    <t>MACARANDUBA EM PECAS, DE 7,50X15,00CM (3"X6")</t>
  </si>
  <si>
    <t>2603</t>
  </si>
  <si>
    <t>MACARANDUBA EM PECAS, DE 7,50X11,25CM (3"X4.1/2")</t>
  </si>
  <si>
    <t>2604</t>
  </si>
  <si>
    <t>MACARANDUBA EM PECAS, DE 7,50X7,50CM (3"X3")</t>
  </si>
  <si>
    <t>2605</t>
  </si>
  <si>
    <t>MACARANDUBA EM RIPAS, DE (1,5x4)CM</t>
  </si>
  <si>
    <t>2611</t>
  </si>
  <si>
    <t>TUBO DE PVC RIGIDO ROSQUEAVEL, EM BARRAS DE 6,00M, ROSCA EM AMBAS AS EXTREMIDADES, DE 2"</t>
  </si>
  <si>
    <t>2612</t>
  </si>
  <si>
    <t>TUBO DE PVC RIGIDO ROSQUEAVEL, EM BARRAS DE 6,00M, ROSCA EM AMBAS AS EXTREMIDADES, DE 3"</t>
  </si>
  <si>
    <t>2613</t>
  </si>
  <si>
    <t>TUBO DE PVC RIGIDO ROSQUEAVEL, EM BARRAS DE 6,00M, ROSCA EM AMBAS AS EXTREMIDADES, DE 4"</t>
  </si>
  <si>
    <t>2614</t>
  </si>
  <si>
    <t>TUBO DE PVC RIGIDO SOLDAVEL, PONTA/BOLSA, PARA ESGOTO, EM BARRAS DE 6,00M, DE 040MM</t>
  </si>
  <si>
    <t>2615</t>
  </si>
  <si>
    <t>TUBO DE PVC RIGIDO, PONTA/BOLSA COM VIROLA, EM BARRAS DE 6,00M, DE 050MM</t>
  </si>
  <si>
    <t>2616</t>
  </si>
  <si>
    <t>TUBO DE PVC RIGIDO, PONTA/BOLSA COM VIROLA, EM BARRAS DE 6,00M, DE 75MM</t>
  </si>
  <si>
    <t>2617</t>
  </si>
  <si>
    <t>TUBO DE PVC RIGIDO, PONTA/BOLSA COM VIROLA, EM BARRAS DE 6,00M, DE 100MM</t>
  </si>
  <si>
    <t>2618</t>
  </si>
  <si>
    <t>FLANGE DE PVC RIGIDO COM ROSCA SEXTAVADA, SEM FUROS, DE 1.1/4"</t>
  </si>
  <si>
    <t>2619</t>
  </si>
  <si>
    <t>BUCHA DE REDUCAO DE PVC RIGIDO, ROSQUEAVEL, DE 3/4"X1/2"</t>
  </si>
  <si>
    <t>2621</t>
  </si>
  <si>
    <t>JOELHO 45º DE PVC RIGIDO ROSQUEAVEL, DE1/2"</t>
  </si>
  <si>
    <t>2622</t>
  </si>
  <si>
    <t>JOELHO 45º DE PVC RIGIDO ROSQUEAVEL, DE3/4"</t>
  </si>
  <si>
    <t>2623</t>
  </si>
  <si>
    <t>JOELHO 90º DE PVC RIGIDO ROSQUEAVEL, DE1/2"</t>
  </si>
  <si>
    <t>2624</t>
  </si>
  <si>
    <t>JOELHO 90º DE PVC RIGIDO ROSQUEAVEL, DE3/4"</t>
  </si>
  <si>
    <t>2625</t>
  </si>
  <si>
    <t>JOELHO 90º DE PVC RIGIDO ROSQUEAVEL, DE1"</t>
  </si>
  <si>
    <t>2626</t>
  </si>
  <si>
    <t>JOELHO 90º DE PVC RIGIDO ROSQUEAVEL, DE2"</t>
  </si>
  <si>
    <t>2629</t>
  </si>
  <si>
    <t>NIPEL DE PVC, COM ROSCA, DE 1/2"</t>
  </si>
  <si>
    <t>2630</t>
  </si>
  <si>
    <t>NIPEL DE PVC, COM ROSCA, DE 3/4"</t>
  </si>
  <si>
    <t>2631</t>
  </si>
  <si>
    <t>NIPEL DE PVC, COM ROSCA, DE 1"</t>
  </si>
  <si>
    <t>2634</t>
  </si>
  <si>
    <t>TE 90º DE PVC RIGIDO ROSQUEAVEL, DE 1/2"</t>
  </si>
  <si>
    <t>2635</t>
  </si>
  <si>
    <t>TE 90º DE PVC RIGIDO ROSQUEAVEL, DE 3/4"</t>
  </si>
  <si>
    <t>2636</t>
  </si>
  <si>
    <t>TE 90º DE PVC RIGIDO ROSQUEAVEL, DE 1"</t>
  </si>
  <si>
    <t>2637</t>
  </si>
  <si>
    <t>TE 90º DE PVC RIGIDO ROSQUEAVEL, DE 2"</t>
  </si>
  <si>
    <t>2639</t>
  </si>
  <si>
    <t>CURVA 90º DE PVC RIGIDO, ROSQUEAVEL, PARA ELETRODUTO, DE 1.1/4"</t>
  </si>
  <si>
    <t>2640</t>
  </si>
  <si>
    <t>CURVA 90º DE PVC RIGIDO, ROSQUEAVEL, PARA ELETRODUTO, DE 2"</t>
  </si>
  <si>
    <t>2641</t>
  </si>
  <si>
    <t>BANCA DE ACO INOXIDAVEL, CHAPA 18/304, COM DUAS CUBAS DE (500X400X200)MM, CHAPA20/304, DE (0,55X2,00)M</t>
  </si>
  <si>
    <t>2642</t>
  </si>
  <si>
    <t>LUVA DE PVC RIGIDO ROSQUEAVEL, PARA ELETRODUTO, DE 1/2"</t>
  </si>
  <si>
    <t>2643</t>
  </si>
  <si>
    <t>LUVA DE PVC RIGIDO ROSQUEAVEL, PARA ELETRODUTO, DE 3/4"</t>
  </si>
  <si>
    <t>2644</t>
  </si>
  <si>
    <t>LUVA DE PVC RIGIDO ROSQUEAVEL, PARA ELETRODUTO, DE 1"</t>
  </si>
  <si>
    <t>2645</t>
  </si>
  <si>
    <t>LUVA DE PVC RIGIDO ROSQUEAVEL, PARA ELETRODUTO, DE 2"</t>
  </si>
  <si>
    <t>2646</t>
  </si>
  <si>
    <t>LUVA DE PVC RIGIDO ROSQUEAVEL, PARA ELETRODUTO, DE 3"</t>
  </si>
  <si>
    <t>2647</t>
  </si>
  <si>
    <t>LUVA DE PVC RIGIDO ROSQUEAVEL, PARA ELETRODUTO, DE 4"</t>
  </si>
  <si>
    <t>2648</t>
  </si>
  <si>
    <t>CHUVEIRO DE PLASTICO BRANCO COMPLETO</t>
  </si>
  <si>
    <t>2653</t>
  </si>
  <si>
    <t>CURVA 90º DE PVC CURTA PARA ESGOTO, DE 050MM</t>
  </si>
  <si>
    <t>2654</t>
  </si>
  <si>
    <t>CURVA 90º DE PVC CURTA PARA ESGOTO, DE 075MM</t>
  </si>
  <si>
    <t>2655</t>
  </si>
  <si>
    <t>CURVA 90º DE PVC CURTA PARA ESGOTO, DE 100MM</t>
  </si>
  <si>
    <t>2656</t>
  </si>
  <si>
    <t>JUNCAO SIMPLES DE PVC, PARA ESGOTO PRIMARIO, DE (050X050)MM</t>
  </si>
  <si>
    <t>2658</t>
  </si>
  <si>
    <t>JUNCAO SIMPLES DE PVC, PARA ESGOTO PRIMARIO, DE (100X100)MM</t>
  </si>
  <si>
    <t>2661</t>
  </si>
  <si>
    <t>JUNCAO SIMPLES DE PVC, PARA ESGOTO PRIMARIO, DE (040X040)MM</t>
  </si>
  <si>
    <t>2662</t>
  </si>
  <si>
    <t>LUVA DE PVC RIGIDO, SIMPLES, DE 050MM</t>
  </si>
  <si>
    <t>2664</t>
  </si>
  <si>
    <t>TE SANITARIO 90º DE PVC RIGIDO, DE (075X075)MM</t>
  </si>
  <si>
    <t>2667</t>
  </si>
  <si>
    <t>TE SANITARIO 90º DE PVC RIGIDO, DE (100X100)MM</t>
  </si>
  <si>
    <t>2669</t>
  </si>
  <si>
    <t>ADAPTADOR DE PVC, PARA VALVULA DE PIA ELAVATORIO, DE 40MM</t>
  </si>
  <si>
    <t>2670</t>
  </si>
  <si>
    <t>CURVA 90º DE PVC LONGA PARA ESGOTO, DE 040MM</t>
  </si>
  <si>
    <t>2672</t>
  </si>
  <si>
    <t>RALO SIFONADO DE PVC RIGIDO, COM SAIDA DE 75MM, COM GRELHA REDONDA E PORTA GRELHA, DE (150X185X75)MM</t>
  </si>
  <si>
    <t>2705</t>
  </si>
  <si>
    <t>CAIXA DE PASSAGEM PARA TELEFONE PADRAO TELEBRAS, DE (020X020X13,5)CM</t>
  </si>
  <si>
    <t>2707</t>
  </si>
  <si>
    <t>CAIXA DE PASSAGEM PARA TELEFONE PADRAO TELEBRAS, DE (060X060X13,5)CM</t>
  </si>
  <si>
    <t>2708</t>
  </si>
  <si>
    <t>CAIXA DE PASSAGEM PARA TELEFONE PADRAO TELEBRAS, DE (080X080X13,5)CM</t>
  </si>
  <si>
    <t>2709</t>
  </si>
  <si>
    <t>CAIXA DE PASSAGEM PARA TELEFONE PADRAO TELEBRAS, DE (150X150X17,0)CM</t>
  </si>
  <si>
    <t>2764</t>
  </si>
  <si>
    <t>MASSA EPOXY BICOMPONENTE PARA TUBOS E CONEXOES, EM EMBALAGENS DE 250G</t>
  </si>
  <si>
    <t>2822</t>
  </si>
  <si>
    <t>BALANCA RODOVIARIA ELETRONICA, COM PLATAFORMA DE (18,00X3,00)M, COM CAPACIDADE DE 60T</t>
  </si>
  <si>
    <t>2824</t>
  </si>
  <si>
    <t>AREIA LAVADA, FINA, PARA REGIAO METROPOLITANA DO RIO DE JANEIRO</t>
  </si>
  <si>
    <t>2825</t>
  </si>
  <si>
    <t>AREOLA PARA EMBOCO</t>
  </si>
  <si>
    <t>2829</t>
  </si>
  <si>
    <t>ANEL DE BORRACHA, PARA TUBO DE PVC-ESGOTO PRIMARIO, DE 050MM</t>
  </si>
  <si>
    <t>2830</t>
  </si>
  <si>
    <t>ANEL DE BORRACHA, PARA TUBO DE PVC-ESGOTO PRIMARIO, DE 075MM</t>
  </si>
  <si>
    <t>2831</t>
  </si>
  <si>
    <t>ANEL DE BORRACHA, PARA TUBO DE PVC-ESGOTO PRIMARIO, DE 100MM</t>
  </si>
  <si>
    <t>2832</t>
  </si>
  <si>
    <t>ANEL DE BORRACHA, PARA TUBO DE PVC-ESGOTO PRIMARIO, DE 040MM</t>
  </si>
  <si>
    <t>2834</t>
  </si>
  <si>
    <t>PLUG DE PVC, DE 100MM</t>
  </si>
  <si>
    <t>2845</t>
  </si>
  <si>
    <t>TUBO DE ACO GALVANIZADO, COM COSTURA, PESADO, NBR 5580, DN=1.1/4"</t>
  </si>
  <si>
    <t>2857</t>
  </si>
  <si>
    <t>LUVA DE FERRO GALVANIZADO, DE 1.1/4"</t>
  </si>
  <si>
    <t>2859</t>
  </si>
  <si>
    <t>LUVA DE FERRO GALVANIZADO, DE 2.1/2"</t>
  </si>
  <si>
    <t>2862</t>
  </si>
  <si>
    <t>TELA DE ARAME GALVANIZADO FIO Nº 10, MALHA LOSANGO, DE (8X8)CM</t>
  </si>
  <si>
    <t>2863</t>
  </si>
  <si>
    <t>ARAME GALVANIZADO Nº 06</t>
  </si>
  <si>
    <t>2864</t>
  </si>
  <si>
    <t>ARAME GALVANIZADO Nº 12</t>
  </si>
  <si>
    <t>2868</t>
  </si>
  <si>
    <t>NIPEL DUPLO DE FERRO GALVANIZADO, DE 1.1/2"</t>
  </si>
  <si>
    <t>2876</t>
  </si>
  <si>
    <t>TELA DE ARAME GALVANIZADO, FIO12,REVESTIDO COM PVC, MALHA LOSANGULAR DE75MM</t>
  </si>
  <si>
    <t>2882</t>
  </si>
  <si>
    <t>TE 90º DE PVC RIGIDO ROSQUEAVEL, DE 1.1/2"</t>
  </si>
  <si>
    <t>2884</t>
  </si>
  <si>
    <t>FECHADURA DE SOBREPOR, TIPO CAIXAO, RETANGULAR, EM METAL COM ACABAMENTO RESINADO PRETO, DE (100X86X38)MM</t>
  </si>
  <si>
    <t>2891</t>
  </si>
  <si>
    <t>TELA METALICA REFORCADA, FIO Nº12, MALHA QUADRADA, DE (3X3)CM</t>
  </si>
  <si>
    <t>2918</t>
  </si>
  <si>
    <t>FECHADURA DE EMBUTIR PARA MONTANTES ESTREITOS, COM ESPELHO, MACANETA TIPO ALAVANCA, DISTANCIA DE 19 A 29MM, EM METAL COM ACABAMENTO CROMADO (CONJ. DE FECHADURA)</t>
  </si>
  <si>
    <t>2922</t>
  </si>
  <si>
    <t>FECHADURA DE EMBUTIR PARA PORTA INTERNA, COMPLETA, COM ESPELHO, MACANETA TIPO ALAVANCA, DISTANCIA DE 40 A 55MM, EM METAL COM ACABAMENTO CROMADO (CONJ. FECHAD.)</t>
  </si>
  <si>
    <t>2924</t>
  </si>
  <si>
    <t>FECHADURA DE EMBUTIR PARA PORTA DE BANHEIRO, COMPLETA, ESPELHO, MACANETA TIPO ALAVANCA, DISTANCIA DE 40 A 55MM, EM METALCOM ACABAMENTO CROMADO (CONJ. FECHADURA)</t>
  </si>
  <si>
    <t>2928</t>
  </si>
  <si>
    <t>PLACA DE INAUGURACAO, EM ALUMINIO DE (40X60)CM, ESPESSURA DE 1MM, COM INSCRICAOEM PLOTTER</t>
  </si>
  <si>
    <t>2929</t>
  </si>
  <si>
    <t>ALCOOL HIDRATADO COMBUSTIVEL COMUM NA BOMBA</t>
  </si>
  <si>
    <t>2932</t>
  </si>
  <si>
    <t>PLACA DE INAUGURACAO, EM BRONZE, DE (35X50)CM</t>
  </si>
  <si>
    <t>2938</t>
  </si>
  <si>
    <t>BACIA TURCA EM ABS,C/ENTRADA VERTICAL DE 40MM E SAIDA VERTICAL DE 4",COR BRANCA,C/PISO ANTIDERRAPANTE</t>
  </si>
  <si>
    <t>2943</t>
  </si>
  <si>
    <t>RODAPE EM MADEIRA DE LEI, CANTO BOLEADO, DE (2X7)CM, GRUPO VI</t>
  </si>
  <si>
    <t>2944</t>
  </si>
  <si>
    <t>CURVA 90º DE PVC RIGIDO, ROSQUEAVEL, PARA ELETRODUTO, DE 2.1/2"</t>
  </si>
  <si>
    <t>2951</t>
  </si>
  <si>
    <t>DOBRADICA EM LATAO LAMINADO CROMADO, COM PINO, BOLAS E ANEIS DE LATAO, DE 3"X3"X3/32"</t>
  </si>
  <si>
    <t>2959</t>
  </si>
  <si>
    <t>CURVA 90º DE PVC RIGIDO, ROSQUEAVEL, PARA ELETRODUTO, DE 4"</t>
  </si>
  <si>
    <t>2960</t>
  </si>
  <si>
    <t>CURVA 90º DE PVC RIGIDO, ROSQUEAVEL, PARA ELETRODUTO, DE 1/2"</t>
  </si>
  <si>
    <t>2961</t>
  </si>
  <si>
    <t>CURVA 90º DE PVC RIGIDO, ROSQUEAVEL, PARA ELETRODUTO, DE 3/4"</t>
  </si>
  <si>
    <t>2962</t>
  </si>
  <si>
    <t>CURVA 90º DE PVC RIGIDO, ROSQUEAVEL PARA ELETRODUTO, DE 1"</t>
  </si>
  <si>
    <t>2963</t>
  </si>
  <si>
    <t>POSTE METALICO, CONTINUO, CURVO, CONICOSIMPLES, COM ALT.APROX.9,00M, COM JANELAS, P/ILUM.PUBLICA, TIPO COM BASE</t>
  </si>
  <si>
    <t>2964</t>
  </si>
  <si>
    <t>POSTE METALICO DUPLO, CONTINUO, CURVO CONICO, COM ALT.APROX.9,00M, COM JANELAS,P/ILUM.PUBLICA, TIPO SEM BASE</t>
  </si>
  <si>
    <t>2965</t>
  </si>
  <si>
    <t>POSTE METALICO DUPLO, CONTINUO, CURVO, COM ALT. APROXIM.9,00M, COM JANELAS, P/ILUM.PUBLICA, TIPO COM BASE</t>
  </si>
  <si>
    <t>2966</t>
  </si>
  <si>
    <t>TRILHO SEMI-NOVO, P/SERVICO DE ESTAQUEAMENTO</t>
  </si>
  <si>
    <t>2978</t>
  </si>
  <si>
    <t>RABICHO/LIGAÇAO FLEXIVEL EM METAL CROMADO COM SAIDA DE 1/2" E COMPRIMENTO DE 40CM</t>
  </si>
  <si>
    <t>2979</t>
  </si>
  <si>
    <t>RABICHO/LIGAÇAO FLEXIVEL EM PLASTICO COMSAIDA DE 1/2" E COMPRIMENTO DE 40CM</t>
  </si>
  <si>
    <t>2980</t>
  </si>
  <si>
    <t>CIMENTO IMPERMEABILIZANTE CRISTALIZANTE</t>
  </si>
  <si>
    <t>2981</t>
  </si>
  <si>
    <t>EMULSAO ADESIVA, A BASE ACRILICA</t>
  </si>
  <si>
    <t>2983</t>
  </si>
  <si>
    <t>BRACO EM ALUMINIO, DE 1/2", PARA CHUVEIRO ELETRICO</t>
  </si>
  <si>
    <t>2984</t>
  </si>
  <si>
    <t>RABICHO/LIGAÇAO FLEXIVEL EM PLASTICO COMSAIDA DE 1/2" E COMPRIMENTO DE 30CM</t>
  </si>
  <si>
    <t>2985</t>
  </si>
  <si>
    <t>RABICHO/LIGAÇAO FLEXIVEL EM METAL CROMADO COM SAIDA DE 1/2" E COMPRIMENTO DE 30CM</t>
  </si>
  <si>
    <t>2986</t>
  </si>
  <si>
    <t>REPARO DE VALVULA DE DESCARGA, DE 1.1/2"</t>
  </si>
  <si>
    <t>2988</t>
  </si>
  <si>
    <t>DUCHINHA MANUAL, COM MANGUEIRA CROMADA DE 1/2"</t>
  </si>
  <si>
    <t>2990</t>
  </si>
  <si>
    <t>MASSA TERMOPLASTICA RESINA NATURAL</t>
  </si>
  <si>
    <t>2992</t>
  </si>
  <si>
    <t>TINTA A BASE DE RESINA ACRILICA, PARA SINALIZACAO HORIZONTAL, P/2 ANOS DE DURACAO, EM BALDES DE 18 LITROS</t>
  </si>
  <si>
    <t>2994</t>
  </si>
  <si>
    <t>MICRO-ESFERA DE VIDRO, TIPO "DROP-ON"</t>
  </si>
  <si>
    <t>2995</t>
  </si>
  <si>
    <t>MICRO-ESFERA DE VIDRO, TIPO "PRE-MIX"</t>
  </si>
  <si>
    <t>2996</t>
  </si>
  <si>
    <t>SOLVENTE P/TINTA DE DEMARCACAO A BASE DE RESINA ACRILICA, EM BALDES DE 18 LITROS</t>
  </si>
  <si>
    <t>3500</t>
  </si>
  <si>
    <t>CAMINHAO BASCULANTE, NO TOCO, PRECO SEMPNEUS, CAPACIDADE DE 10,00M3</t>
  </si>
  <si>
    <t>3508</t>
  </si>
  <si>
    <t>CAMINHAO BASCULANTE TIPO MEDIO-PESADO, TRUCADO, PRECO SEM PNEUS, CAPACIDADE DE 12,00M3</t>
  </si>
  <si>
    <t>3512</t>
  </si>
  <si>
    <t>EMPILHADEIRA, PRECO SEM PNEUS, COM CAPACIDADE DE 2,5T</t>
  </si>
  <si>
    <t>3513</t>
  </si>
  <si>
    <t>EMPILHADEIRA, PRECO SEM PNEUS, COM CAPACIDADE, DE 3T</t>
  </si>
  <si>
    <t>3514</t>
  </si>
  <si>
    <t>EMPILHADEIRA, PRECO SEM PNEUS, COM CAPACIDADE, DE 4T</t>
  </si>
  <si>
    <t>3515</t>
  </si>
  <si>
    <t>EMPILHADEIRA, PRECO SEM PNEUS, COM CAPACIDADE DE 7T</t>
  </si>
  <si>
    <t>3516</t>
  </si>
  <si>
    <t>EMPILHADEIRA, PRECO SEM PNEUS, COM CAPACIDADE DE 5T</t>
  </si>
  <si>
    <t>3517</t>
  </si>
  <si>
    <t>EQUIPAMENTO HIDROJATO CONJ., PRECO S/PNEUS, MANG.P/CAPT.6" A 8", TANQ.ARMAZ.12000L,A.PRES.15M3/H,PRES.200LB,50,00M COMPR</t>
  </si>
  <si>
    <t>3523</t>
  </si>
  <si>
    <t>PICK-UP CABINE SIMPLES, TIPO LEVE, PRECO SEM PNEUS, COM MOTOR 1.6 LITROS BI-COMBUSTIVEL (GASOLINA E ALCOOL)</t>
  </si>
  <si>
    <t>3529</t>
  </si>
  <si>
    <t>GUINDAUTO MONTADO SOBRE CHASSIS DE CAMINHAO, EXCLUSIVE O CHASSIS, CAPACIDADE DE4,1T</t>
  </si>
  <si>
    <t>3537</t>
  </si>
  <si>
    <t>SOQUETE VIBRATORIO DE 78KG, COM MOTOR AGASOLINA DE 2,5CV</t>
  </si>
  <si>
    <t>3538</t>
  </si>
  <si>
    <t>BOMBA HIDRAULICA CENTRIFUGA, COM MOTOR ELETRICO, DE 02,0CV-220/380V</t>
  </si>
  <si>
    <t>3539</t>
  </si>
  <si>
    <t>BOMBA HIDRAULICA CENTRIFUGA, COM MOTOR ELETRICO, DE 03,0CV-220/380V</t>
  </si>
  <si>
    <t>3543</t>
  </si>
  <si>
    <t>ESCADA EXTENS.EM FIBRA DE VIDRO, BASCUL.,MOV.GIRAT.360º,ALT.TRABALHO ATE 8,50M,A SER MONT.CHASSIS PICK-UP OU SIMILARES</t>
  </si>
  <si>
    <t>3548</t>
  </si>
  <si>
    <t>SEWER JET, PRECO SEM PNEUS, COMP.CHASSIS NO TOCO E EQUIP.DE JATO D`AGUA ALTA PRES. P/DESOB.LIMP.REDES ESG.SANIT.PLUVIAL</t>
  </si>
  <si>
    <t>3549</t>
  </si>
  <si>
    <t>VACUO SEWER-JET, COMPOSTO DE CHASSIS NOTOCO EQUIP.COMB.JATO D`AGUA ALTA PRES.C/VACUO, CAPTAC.MIN.ARMAZ.6,00M3,MANG.4"</t>
  </si>
  <si>
    <t>3809</t>
  </si>
  <si>
    <t>JUNTA DE DILATACAO E VEDACAO, P/OBRAS DE ARTE, INCL.LABIOS POLIMERICOS, FORN.E COLOCACAO, P/PAVIMENTOS DE -15 A +25MM</t>
  </si>
  <si>
    <t>3812</t>
  </si>
  <si>
    <t>JUNTA DE DILATACAO E VEDACAO, P/OBRAS DE ARTE, INCL.LABIOS POLIMERICOS, FORN.E COLOCACAO, P/PAVIMENTOS DE -20 A +40</t>
  </si>
  <si>
    <t>3814</t>
  </si>
  <si>
    <t>JUNTA DE DILATACAO E VEDACAO, P/OBRAS DE ARTE, INCL.LABIOS POLIMERICOS, FORN.E COLOCACAO, P/PAVIMENTOS DE -10 A +20MM</t>
  </si>
  <si>
    <t>3822</t>
  </si>
  <si>
    <t>COIFA DE ACO INOXIDAVEL, CHAPA 18/304, INCLUINDO 3,00M DE DUTO COM (500X500)MM E EXAUTOR DE 3CV, DE (2,10X1,20)M</t>
  </si>
  <si>
    <t>3823</t>
  </si>
  <si>
    <t>PORTA CACAMBA, LIXEIRA, EM ACO INOXIDAVEL, CHAPA 18/304, MEDINDO APROXIMADAMENTE (300X300)MM</t>
  </si>
  <si>
    <t>3824</t>
  </si>
  <si>
    <t>TANQUE DE ACO INOXIDAVEL, CHAPA 22/304,CAPACIDADE DE 30 LITROS, COM ESFREGADOR, MEDINDO APROXIMADAMENTE (520X540X300)MM</t>
  </si>
  <si>
    <t>3827</t>
  </si>
  <si>
    <t>CUBA DE ACO INOXIDAVEL, CHAPA 20/304, DUPLA, MEDINDO APROXIMADAMENTE (820X340X150)MM</t>
  </si>
  <si>
    <t>3830</t>
  </si>
  <si>
    <t>TACHAO REFLETIVO FUNDIDO, DE (230x125X45)MM, TELA DE NYLON P/MAIOR FIXACAO, CONTEM 50 ESFERAS, INCRUST. "ABS" SENDO CEGO</t>
  </si>
  <si>
    <t>3831</t>
  </si>
  <si>
    <t>TACHAO REFLETIVO FUNDIDO, DE (230X125X45)MM, TELA DE NYLON P/MAIOR FIXACAO, CONTEM 50 ESFERAS, SENDO MONODIRECIONADO</t>
  </si>
  <si>
    <t>3832</t>
  </si>
  <si>
    <t>MINI-TACHAO REFLETIDO FUNDIDO, DE (220X100X40)MM, CONTEM 50 ESFERAS DE VIDRO LAPID.E ESPELHADO, INCRUST."ABS",SENDO CEGO</t>
  </si>
  <si>
    <t>3833</t>
  </si>
  <si>
    <t>MINI-TACHAO REFLETIDO FUNDIDO, DE (220X100X40)MM, CONTEM 50 ESFERAS DE VIDRO, SENDO MONODIRECIONAL</t>
  </si>
  <si>
    <t>3834</t>
  </si>
  <si>
    <t>TACHA REFLET.INJET."ABS", (100X100X19,5)MM, C/PINO ACO P/MAIOR FIX.PAVIM.SEUS REFLET.43 ESFERAS, SENDO MONODIRECIONADOS</t>
  </si>
  <si>
    <t>3835</t>
  </si>
  <si>
    <t>COLA (CONJUNTO), PARA 5 TACHOES, 10 MINI-TACHOES E 15 TACHAS</t>
  </si>
  <si>
    <t>3836</t>
  </si>
  <si>
    <t>MINI-TACHAO REFL.,(220x100x40)MM, TELA NYLON P/MAIOR FIX.PAVIM.SEUS REFLET.50 ESFERAS, INCRUST.ABS, SENDO BIDIRECIONAL</t>
  </si>
  <si>
    <t>3837</t>
  </si>
  <si>
    <t>TACHAO REFLETIDO FUND.,(230x125x45)MM,TELA NYLON P/MAIOR FIX.PAV.REFL.50 ESF.VIDRO LAP.ESP.INSCR.ABS,SENDO BIDIRECIONAL</t>
  </si>
  <si>
    <t>3838</t>
  </si>
  <si>
    <t>TACHA REFLETIDA INJETADAS EM "ABS", (100X100X19,5)MM, C/PINO ACO P/MAIOR FIX.PAVIM.REFL.43 ESF.VIDRO, SENDO BIDIRECIONAL</t>
  </si>
  <si>
    <t>3845</t>
  </si>
  <si>
    <t>SEGREGADOR FAIXA ONIBUS, P/MAIOR ABSORCAO IMPACTOS 2 PINOS ACO, EVIT.ASSIM DANOSE RISCOS NOS PNEUS, DE (450X155X70)MM</t>
  </si>
  <si>
    <t>3861</t>
  </si>
  <si>
    <t>VERNIZ ACRILICO INCOLOR</t>
  </si>
  <si>
    <t>3862</t>
  </si>
  <si>
    <t>GOMA-LACA NACIONAL</t>
  </si>
  <si>
    <t>3866</t>
  </si>
  <si>
    <t>REDUTOR P/DILUICAO DE TINTAS E VERNIZES, EM LATA DE 5 LITROS</t>
  </si>
  <si>
    <t>3867</t>
  </si>
  <si>
    <t>TINTA GRAFITE SINTETICA SECADA AO AR</t>
  </si>
  <si>
    <t>3868</t>
  </si>
  <si>
    <t>MASSA CORRIDA A BASE DE PVA, EM LATAS DE 18 LITROS</t>
  </si>
  <si>
    <t>3874</t>
  </si>
  <si>
    <t>MASSA ACRILICA, EM BALDES DE 18 LITROS</t>
  </si>
  <si>
    <t>3876</t>
  </si>
  <si>
    <t>TINTA LATEX STANDARD PARA EXTERIOR/INTERIOR SEMIBRILHANTE BRANCA OU COLORIDA, EM BALDES DE 18 LITROS</t>
  </si>
  <si>
    <t>3878</t>
  </si>
  <si>
    <t>VERNIZ ISOLANTE INCOLOR</t>
  </si>
  <si>
    <t>3880</t>
  </si>
  <si>
    <t>TINTA CERAMICA</t>
  </si>
  <si>
    <t>3881</t>
  </si>
  <si>
    <t>LIQUIDO PARA BRILHO PARA TINTA LATEX EMLATA DE 18 LITROS</t>
  </si>
  <si>
    <t>3882</t>
  </si>
  <si>
    <t>COLA A BASE DE PVA LATEX</t>
  </si>
  <si>
    <t>3887</t>
  </si>
  <si>
    <t>LUVA DE PVC RIGIDO ROSQUEAVEL, P/ELETRODUTO, DE 1.1/4"</t>
  </si>
  <si>
    <t>3888</t>
  </si>
  <si>
    <t>LUVA DE PVC RIGIDO ROSQUEAVEL, PARA ELETRODUTO, DE 2.1/2"</t>
  </si>
  <si>
    <t>3889</t>
  </si>
  <si>
    <t>SUPORTE P/TRANSFORMADOR, EM POSTE DE SECAO CIRCULAR</t>
  </si>
  <si>
    <t>3890</t>
  </si>
  <si>
    <t>POSTE CONCRETO, C/SECAO CIRCULAR, 05,00M COMPR., PADRAO ABNT, EXCL.TRANSP., C/CARGA NOM.HORIZ,NO TOPO, DE 100KGF</t>
  </si>
  <si>
    <t>3891</t>
  </si>
  <si>
    <t>POSTE CONCRETO, C/SECAO CIRCULAR 05,00MCOMPR., PADRAO ABNT, EXCL.TRANSP., C/CARGA NOM.HORIZ. NO TOPO, DE 200KGF</t>
  </si>
  <si>
    <t>3892</t>
  </si>
  <si>
    <t>POSTE CONCRETO, C/SECAO CIRCULAR, 05,00M COMPR., PADRAO ABNT, EXCL.TRANSP., C/CARGA NOM.HORIZ.NO TOPO, DE 300KGF</t>
  </si>
  <si>
    <t>3893</t>
  </si>
  <si>
    <t>POSTE CONCRETO, C/SECAO CIRCULAR, 05,00M COMPR., PADRAO ABNT, EXCL.TRANSP., C/CARGA NOM. HORIZ. NO TOPO, DE 400KGF</t>
  </si>
  <si>
    <t>3894</t>
  </si>
  <si>
    <t>POSTE CONCRETO, C/SECAO CIRCULAR, 07,00M COMPR., PADRAO ABNT, EXCL. TRANSP., C/GCARGA NOM.HORIZ.NO TOPO, DE 200KGF</t>
  </si>
  <si>
    <t>3895</t>
  </si>
  <si>
    <t>POSTE CONCRETO, C/SECAO CIRCULAR, 07,00M COMPR., PADRAO ABNT, EXCL. TRANSP., C/CARGA NOM.HORIZ. NO TOPO, DE 300KGF</t>
  </si>
  <si>
    <t>3896</t>
  </si>
  <si>
    <t>POSTE CONCRETO, C/SECAO CIRCULAR, 07,00M COMPR., PADRAO ABNT, EXCL.TRANSP., C/CARGA NOM. HORIZ. NO TOPO, DE 400KGF</t>
  </si>
  <si>
    <t>3897</t>
  </si>
  <si>
    <t>POSTE CONCRETO, C/SECAO CIRCULAR, 11,00M COMPR., PADRAO ABNT, EXCL. TRANSP., C/CARGA NOM. HORIZ. NO TOPO, DE 300KGF</t>
  </si>
  <si>
    <t>3898</t>
  </si>
  <si>
    <t>POSTE CONCRETO, C/SECAO CIRCULAR, 11,00M COMPR., PADRAO ABNT, EXCL. TRANSP., C/CARGA NOM. HORIZ. NO TOPO, DE 400KGF</t>
  </si>
  <si>
    <t>3899</t>
  </si>
  <si>
    <t>POSTE CONCRETO, C/SECAO CIRCULAR, 14,00M COMPR., PADRAO ABNT, EXCL. TRANSP., C/CARGA NOM. HORIZ. NO TOPO, DE 400KGF</t>
  </si>
  <si>
    <t>3900</t>
  </si>
  <si>
    <t>LAVATORIO LOUCA BRANCA, TIPO POPULAR, MED. EM TORNO DE (47X35)CM</t>
  </si>
  <si>
    <t>3901</t>
  </si>
  <si>
    <t>SIFAO EM METAL CROMADO, DE 1"X1.1/4"</t>
  </si>
  <si>
    <t>3902</t>
  </si>
  <si>
    <t>TORNEIRA PARA LAVATORIO TIPO BANCA, 1193 OU SIMILAR DE 1/2"</t>
  </si>
  <si>
    <t>3903</t>
  </si>
  <si>
    <t>LAVATORIO DE LOUCA BRANCA, TIPO MEDIO LUXO, MED. EM TORNO DE (55X45)CM</t>
  </si>
  <si>
    <t>3905</t>
  </si>
  <si>
    <t>LAVATORIO DE LOUCA BRANCA, DE SOBREPOR,MED. EM TORNO DE (53X43)CM, SEM LADRAO</t>
  </si>
  <si>
    <t>3907</t>
  </si>
  <si>
    <t>MICTORIO COLETIVO, DE ACO INOXIDAVEL, CHAPA 20/304, COM CRIVO DE SAIDA CROMADA,COM SECAO DE (380X250)MM</t>
  </si>
  <si>
    <t>3908</t>
  </si>
  <si>
    <t>COLUNA DE LOUCA BRANCA, PARA LAVATORIO,TIPO MEDIO LUXO</t>
  </si>
  <si>
    <t>3909</t>
  </si>
  <si>
    <t>CUBA DE LOUCA BRANCA, DE EMBUTIR, TIPO MEDIO LUXO, COM MEDIDAS EM TORNO DE (52X39)CM, SEM LADRAO</t>
  </si>
  <si>
    <t>3911</t>
  </si>
  <si>
    <t>LAVATORIO DE LOUCA BRANCA, TIPO MEDIO LUXO, MEDINDO EM TORNO DE (47X35)CM</t>
  </si>
  <si>
    <t>3912</t>
  </si>
  <si>
    <t>TANQUE DE LOUCA BRANCA, 18 LITROS</t>
  </si>
  <si>
    <t>3913</t>
  </si>
  <si>
    <t>COLUNA DE LOUCA BRANCA, PARA TANQUE</t>
  </si>
  <si>
    <t>3915</t>
  </si>
  <si>
    <t>VALVULA DE ESCOAMENTO, PARA BANHEIRA, SEM LADRAO, 1604, EM METAL CROMADO, DE 1.1/4"</t>
  </si>
  <si>
    <t>3916</t>
  </si>
  <si>
    <t>TANQUE DE LOUCA BRANCA, 22 LITROS</t>
  </si>
  <si>
    <t>3917</t>
  </si>
  <si>
    <t>BACIA TURCA DE LOUCA BRANCA COM SIFAO INTEGRADO</t>
  </si>
  <si>
    <t>3922</t>
  </si>
  <si>
    <t>MICTORIO DE LOUCA BRANCA, COM SIFAO INTEGRADO E MEDIDAS EM TORNO DE (33X28X53)CM</t>
  </si>
  <si>
    <t>3926</t>
  </si>
  <si>
    <t>CAIXA DE DESCARGA EXTERNA, PLASTICA</t>
  </si>
  <si>
    <t>3927</t>
  </si>
  <si>
    <t>ASSENTO PLASTICO, PARA BACIA SANITARIA,PADRAO MEDIO LUXO</t>
  </si>
  <si>
    <t>3928</t>
  </si>
  <si>
    <t>ARMARIO DE EMBUTIR, COM ESPELHO, PARA BANHEIRO</t>
  </si>
  <si>
    <t>3931</t>
  </si>
  <si>
    <t>CHUVEIRO ESTAMPADO, ARTICULADO, CROMADO, COM BRACO DE 1/2"</t>
  </si>
  <si>
    <t>3932</t>
  </si>
  <si>
    <t>CHUVEIRO LUXO, ARTICULADO, CROMADO, COMBRACO DE 1/2"</t>
  </si>
  <si>
    <t>3933</t>
  </si>
  <si>
    <t>CAIXA DE DESCARGA DE EMBUTIR, PLASTICA,C/ESPELHO CROMADO</t>
  </si>
  <si>
    <t>3934</t>
  </si>
  <si>
    <t>FOGAO A GAS RESIDENCIAL, BRANCO, DE 6 BOCAS</t>
  </si>
  <si>
    <t>3935</t>
  </si>
  <si>
    <t>FOGAO A GAS INDUSTRIAL, PINTADO, DE 6 BOCAS, GRELHA DE (30X30)CM, COM FORNO</t>
  </si>
  <si>
    <t>3936</t>
  </si>
  <si>
    <t>VALVULA DE ESCOAMENTO, 1600, EM METAL CROMADO, DE 1"X2"</t>
  </si>
  <si>
    <t>3937</t>
  </si>
  <si>
    <t>TORNEIRA PARA PIA, TIPO PAREDE, COM AREJADOR, 1157 OU SIMILAR, DE APROXIMADAMENTE 1/2"X21CM, EM METAL CROMADO</t>
  </si>
  <si>
    <t>3940</t>
  </si>
  <si>
    <t>TORNEIRA ELETRICA, PARA COZINHA</t>
  </si>
  <si>
    <t>3941</t>
  </si>
  <si>
    <t>TORNEIRA PARA PIA, TIPO PAREDE, COM AREJADOR, TUBO MOVEL, 1168 OU SIMILAR, DE APROXIMADAMENTE 1/2"X22CM, METAL CROMADO</t>
  </si>
  <si>
    <t>3944</t>
  </si>
  <si>
    <t>ASSENTO PLASTICO, PARA BACIA SANITARIA,PADRAO POPULAR</t>
  </si>
  <si>
    <t>3945</t>
  </si>
  <si>
    <t>PORTA FRIGORIFICA GIRATORIA (800X1800)MM, REVESTIDA INT. E EXT. EM CHAPA ACO INOX AISI430, POLIURETANO 60MM (RESFRIADO)</t>
  </si>
  <si>
    <t>3946</t>
  </si>
  <si>
    <t>CONSOLE DE MARMORE BRANCO NACIONAL, POLIDO DE (30X30X2)CM, PARA DEPOSITO DE AGUA</t>
  </si>
  <si>
    <t>3949</t>
  </si>
  <si>
    <t>VALVULA DE ESCOAMENTO, P/TANQUE, 1605, EM METAL CROMADO, DE 1.1/4"</t>
  </si>
  <si>
    <t>3950</t>
  </si>
  <si>
    <t>VALVULA DE ESCOAMENTO, P/TANQUE, 1606, EM METAL CROMADO, DE 1.1/2"</t>
  </si>
  <si>
    <t>3951</t>
  </si>
  <si>
    <t>BANCA SECA EM MARMORE BRANCO NACIONAL, DE 60CM DE LARGURA E 3CM DE ESPESSURA</t>
  </si>
  <si>
    <t>3953</t>
  </si>
  <si>
    <t>VALVULA DE ESCOAMENTO, PARA PIA, SEM UNHO, EM PVC</t>
  </si>
  <si>
    <t>3954</t>
  </si>
  <si>
    <t>VALVULA DE ESCOAMENTO, PARA LAVATORIO, SEM UNHO, EM PVC</t>
  </si>
  <si>
    <t>3960</t>
  </si>
  <si>
    <t>ANEL DE CONCRETO PRE-FABRICADO, P/CAIXADE INSPECAO, COM 600MM DE DIAMETRO INT.,40MM DE ESPESSURA, COM ALTURA DE 300MM</t>
  </si>
  <si>
    <t>3961</t>
  </si>
  <si>
    <t>ANEL DE CONCRETO PRE-FABRICADO, P/CAIXADE INSPECAO, COM 600MM DE DIAMETRO INT.,40MM DE ESPESSURA, COM ALTURA DE 150MM</t>
  </si>
  <si>
    <t>3962</t>
  </si>
  <si>
    <t>ANEL DE CONCRETO PRE-FABRICADO, P/CAIXADE INSPECAO, COM 600MM DE DIAMETRO INT.,40MM DE ESPESSURA, COM ALTURA DE 075MM</t>
  </si>
  <si>
    <t>3963</t>
  </si>
  <si>
    <t>FUNDO PARA CAIXA DE INSPECAO COM DIAMETRO DE 600MM</t>
  </si>
  <si>
    <t>3964</t>
  </si>
  <si>
    <t>FOSSA SEPTICA IMHOFF, MEDINDO 3000 X 2000MM</t>
  </si>
  <si>
    <t>3968</t>
  </si>
  <si>
    <t>CINTA CIRCULAR DE ACO GALVANIZADO COM PARAFUSOS, DE APROXIMADAMENTE 120MM</t>
  </si>
  <si>
    <t>3970</t>
  </si>
  <si>
    <t>ARMACAO SECUNDARIA, COMPLETA, PARA 4 LINHAS</t>
  </si>
  <si>
    <t>3971</t>
  </si>
  <si>
    <t>CINTA CIRCULAR DE ACO GALVANIZADO COM PARAFUSOS, DE APROXIMADAMENTE 150MM</t>
  </si>
  <si>
    <t>3972</t>
  </si>
  <si>
    <t>CAIXA PARA INSTALACAO DE MEDIDOR DE ENERGIA ELETRICA, TIPO BIFASICO/TRIFASICO</t>
  </si>
  <si>
    <t>3973</t>
  </si>
  <si>
    <t>CAIXA PARA INSTALACAO DE MEDIDOR DE ENERGIA ELETRICA, TIPO TRIFASICO-AMPLA MEDICAO INDIRETA (MI)</t>
  </si>
  <si>
    <t>3977</t>
  </si>
  <si>
    <t>HASTE TERRA, TIPO CANTONEIRA GALVANIZADA, DE 2,00M</t>
  </si>
  <si>
    <t>3979</t>
  </si>
  <si>
    <t>LUVA DE PVC RIGIDO ROSQUEAVEL, PARA ELETRODUTO, DE 1.1/2"</t>
  </si>
  <si>
    <t>3982</t>
  </si>
  <si>
    <t>FUSIVEL "NH", TAMANHO 1 DE 040 A 200AX500VCA</t>
  </si>
  <si>
    <t>3983</t>
  </si>
  <si>
    <t>POSTE METALICO, CONT., RETO, CONICO, SIMPLES, C/FLANGE DE ACO SOLDADO, ALT.APROX.9,00M, C/JANELA P/ILUM.PUBL.TIPO S/BASE</t>
  </si>
  <si>
    <t>3984</t>
  </si>
  <si>
    <t>POSTE METALICO, CONT.RETO,CONICO,SIMPLES P/ENGASTAM.C/ALT.APROX.7,00M, C/JANELAP/ILUMINACAO PUBLICA, TIPO SEM BASE</t>
  </si>
  <si>
    <t>3991</t>
  </si>
  <si>
    <t>TUBO DE CONCRETO ARMADO, P/AGUAS PLUVIAIS, PA-1, SEM PINTURA, DE 1500MM</t>
  </si>
  <si>
    <t>3996</t>
  </si>
  <si>
    <t>TAMPAO DE FERRO FUNDIDO NODULAR,ARTICULADO, PARA CAIXA TIPO R1, CLASSEB125, CONFORME ABNT NBR10160</t>
  </si>
  <si>
    <t>3997</t>
  </si>
  <si>
    <t>TAMPAO DE FERRO FUNDIDO NODULAR,ARTICULADO, PARA CAIXA R2, CLASSEB125,CONFORME ABNT NBR 10160</t>
  </si>
  <si>
    <t>3998</t>
  </si>
  <si>
    <t>TAMPAO DE FERRO FUNDIDO NODULAR,ARTICULADO PARA CAIXA TIPO R3,CLASSEB125CONFORME ABNT NBR 10160</t>
  </si>
  <si>
    <t>4000</t>
  </si>
  <si>
    <t>ELETRODUTO DE FERRO GALVANIZADO, MEDIO,GALVANIZACAO A FOGO, NBR 5624, EM BARRAS DE 3M, DE 3/4"</t>
  </si>
  <si>
    <t>4001</t>
  </si>
  <si>
    <t>ELETRODUTO DE FERRO GALVANIZADO, MEDIO,GALVANIZACAO A FOGO, NBR 5624, EM BARRAS DE 3M, DE 2"</t>
  </si>
  <si>
    <t>4002</t>
  </si>
  <si>
    <t>ELETRODUTO DE FERRO GALVANIZADO, MEDIO,GALVANIZACAO A FOGO, NBR 5624, EM BARRAS DE 3M, DE 3"</t>
  </si>
  <si>
    <t>4003</t>
  </si>
  <si>
    <t>ELETRODUTO DE FERRO GALVANIZADO, MEDIO,GALVANIZACAO A FOGO, NBR 5624, EM BARRAS DE 3M, DE 4"</t>
  </si>
  <si>
    <t>4013</t>
  </si>
  <si>
    <t>MISTURADOR SIMPLES, PARA CHUVEIROS CONJUNTO, COM ACABAMENTO EM METAL CROMADO</t>
  </si>
  <si>
    <t>4048</t>
  </si>
  <si>
    <t>CALHA DE ISOLAMENTO DE HIDROSSILICATO DE CALCIO, COM ESPESSURA DE 1" E COMPRIMENTO DE 0,91M, PARA TUBULACAO DE 1/2"</t>
  </si>
  <si>
    <t>4049</t>
  </si>
  <si>
    <t>CALHA DE ISOLAMENTO DE HIDROSSILICATO DE CALCIO COM ESPESSURA DE 1" E COMPRIMENTO DE 0,91M, PARA TUBULACAO DE 3/4"</t>
  </si>
  <si>
    <t>4050</t>
  </si>
  <si>
    <t>CALHA DE ISOLAMENTO DE HIDROSSILICATO DE CALCIO, COM ESPESSURA DE 1" E COMPRIMENTO DE 0,91M, TUBULACAO DE 1"</t>
  </si>
  <si>
    <t>4051</t>
  </si>
  <si>
    <t>CALHA DE ISOLAMENTO DE HIDROSSILICATO DE CALCIO COM ESPESSURA DE 1" DE 0,91M, PARA TUBULACAO DE 1.1/4"</t>
  </si>
  <si>
    <t>4052</t>
  </si>
  <si>
    <t>CALHA DE ISOLAMENTO DE HIDROSSILICATO DE CALCIO, COM ESPESSURA 1" E COMPRIMENTO DE 0,91M, PARA TUBULACAO DE 1.1/2"</t>
  </si>
  <si>
    <t>4053</t>
  </si>
  <si>
    <t>CALHA DE ISOLAMENTO DE HIDROSSILICATO DE CALCIO, COM ESPESSURA 1.1/2" E COMPRIMENTO DE 0,91M, PARA TUBULACAO DE 2"</t>
  </si>
  <si>
    <t>4054</t>
  </si>
  <si>
    <t>CALHA DE ISOLAMENTO DE HIDROSSILICATO DE CALCIO, COM ESPESSURA DE 1.1/2" E COMPRIMENTO 0,91M, PARA TUBULACAO DE 2.1/2"</t>
  </si>
  <si>
    <t>4055</t>
  </si>
  <si>
    <t>CALHA DE ISOLAMENTO DE HIDROSSILICATO DE CALCIO, COM ESPESSURA 1.1/2" E COMPRIMENTO DE 0,91M, PARA TUBULACAO DE 3"</t>
  </si>
  <si>
    <t>4056</t>
  </si>
  <si>
    <t>CALHA DE ISOLAMENTO DE HIDROSSILICATO DE CALCIO, COM ESPESSURA DE 1.1/2" E COMPRIMENTO DE 0,91M, PARA TUBULACOES DE 4"</t>
  </si>
  <si>
    <t>4057</t>
  </si>
  <si>
    <t>CHAPA DE ALUMINIO CORRUGADA, COM PAPEL KRAFT DE 0,91M, DE LARGURA E COM ESPES. 0,15MM</t>
  </si>
  <si>
    <t>4058</t>
  </si>
  <si>
    <t>CINTA DE ALUMINIO, DE 1/2"x0,5MM</t>
  </si>
  <si>
    <t>4059</t>
  </si>
  <si>
    <t>SELO P/FIXACAO DE CINTA DE ALUMINIO</t>
  </si>
  <si>
    <t>4146</t>
  </si>
  <si>
    <t>TUBO FERRO FUND.CENT.DUCTIL P/CAN.SOB PRES.CLAS.K-7,NBR 7675,PONTA/BOLSA,REV.EST.ZINCO MET.PINT.INT.ARG.CIM.DIAM.150MM</t>
  </si>
  <si>
    <t>4147</t>
  </si>
  <si>
    <t>TUBO FERRO FUND.CENT.DUCTIL P/CAN.SOB PRES.CLAS.K-7,NBR 7675,PONTA/BOLSA,REV.EST.ZINCO MET.PINT.INT.ARG.CIM.DIAM.200MM</t>
  </si>
  <si>
    <t>4148</t>
  </si>
  <si>
    <t>TUBO FERRO FUND.CENT.DUCTIL P/CAN.SOB PRES.CLAS.K-7,NBR 7675,PONTA/BOLSA,REV.EST.ZINCO MET.PINT.INT.ARG.CIM.DIAM.250MM</t>
  </si>
  <si>
    <t>4149</t>
  </si>
  <si>
    <t>TUBO FERRO FUND.CENT.DUCTIL P/CAN.SOB PRES.CLAS.K-7,NBR 7675,PONTA/BOLSA,REV.EST.ZINCO MET.PINT.INT.ARG.CIM.DIAM.300MM</t>
  </si>
  <si>
    <t>4150</t>
  </si>
  <si>
    <t>TUBO FERRO FUND.CENT.DUCTIL P/CAN.SOB PRES.CLAS.K-7,NBR 7675,PONTA/BOLSA,REV.EST.ZINCO MET.PINT.INT.ARG.CIM.DIAM.400MM</t>
  </si>
  <si>
    <t>4151</t>
  </si>
  <si>
    <t>TUBO FERRO FUND.CENT.DUCTIL P/CAN.SOB PRES.CLAS.K-7,NBR 7675,PONTA/BOLSA,REV.EST.ZINCO MET.PINT.INT.ARG.CIM.DIAM.500MM</t>
  </si>
  <si>
    <t>4152</t>
  </si>
  <si>
    <t>TUBO FERRO FUND.CENT.DUCTIL P/CAN.SOB PRES.CLAS.K-7,NBR 7675,PONTA/BOLSA,REV.EST.ZINCO MET.PINT.INT.ARG.CIM.DIAM.600MM</t>
  </si>
  <si>
    <t>4153</t>
  </si>
  <si>
    <t>TUBO FERRO DUND.CENT.DUCTIL P/CAN.SOB PRES.CLAS.K-7,NBR 7675,PONTA/BOLSA,REV.EST.ZINCO MET.PINT.INT.ARG.CIM.DIAM.350MM</t>
  </si>
  <si>
    <t>4202</t>
  </si>
  <si>
    <t>CAIXA P/MEDIDOR TRIFASICO "CMD", (278X497X216/144)MM, NA COR PRETA E TAMPA TRANSP.POLIC.ESPES.&gt;3MM, PADRAO LIGHT</t>
  </si>
  <si>
    <t>4210</t>
  </si>
  <si>
    <t>ISOLADOR TIPO CARRETILHA, MARROM, DE (72X72)MM</t>
  </si>
  <si>
    <t>4248</t>
  </si>
  <si>
    <t>LAJOTA PRE-FABRICADA DE CONCRETO P/PAVIM.C/06CM DE ESPES.RESIST.MIN.35 MPA, CORNATURAL CINZA</t>
  </si>
  <si>
    <t>4249</t>
  </si>
  <si>
    <t>LAJOTA PRE-FABRICADA DE CONCRETO P/PAVIMENTACAO, C/08CM DE ESPES.RESIST.MIN.35 MPA, COR NATURAL CINZA</t>
  </si>
  <si>
    <t>4250</t>
  </si>
  <si>
    <t>LAJOTA PRE-FABRICADA DE CONCRETO P/PAVIM. COM 10CM DE ESPES.RESIST. MIN.35 MPA,NA COR NATURAL CINZA</t>
  </si>
  <si>
    <t>4252</t>
  </si>
  <si>
    <t>CONDUITE FLEXIVEL, GALVANIZADO DE 1/2"</t>
  </si>
  <si>
    <t>4253</t>
  </si>
  <si>
    <t>CONDUITE FLEXIVEL, GALVANIZADO DE 1"</t>
  </si>
  <si>
    <t>4254</t>
  </si>
  <si>
    <t>CONDUITE FLEXIVEL, GALVANIZADO, DE 1.1/4"</t>
  </si>
  <si>
    <t>4255</t>
  </si>
  <si>
    <t>CONDUITE FLEXIVEL, GALVANIZADO DE 2"</t>
  </si>
  <si>
    <t>4256</t>
  </si>
  <si>
    <t>CONDUITE FLEXIVEL, GALVANIZADO DE 2.1/2"</t>
  </si>
  <si>
    <t>4257</t>
  </si>
  <si>
    <t>CONDUITE FLEXIVEL, GALVANIZADO DE 3"</t>
  </si>
  <si>
    <t>4265</t>
  </si>
  <si>
    <t>BUCHA E ARRUELA DE ALUMINIO PARA ELETRODUTO, DE 4"</t>
  </si>
  <si>
    <t>4266</t>
  </si>
  <si>
    <t>BUCHA E ARRUELA DE ALUMINIO PARA ELETRODUTO, DE 1/2"</t>
  </si>
  <si>
    <t>4267</t>
  </si>
  <si>
    <t>BUCHA E ARRUELA DE ALUMINIO PARA ELETRODUTO, DE 1"</t>
  </si>
  <si>
    <t>4269</t>
  </si>
  <si>
    <t>BUCHA E ARRUELA DE ALUMINIO PARA ELETRODUTO, DE 1.1/2"</t>
  </si>
  <si>
    <t>4270</t>
  </si>
  <si>
    <t>BUCHA E ARRUELA DE ALUMINIO PARA ELETRODUTO, DE 2"</t>
  </si>
  <si>
    <t>4271</t>
  </si>
  <si>
    <t>BUCHA E ARRUELA DE ALUMINIO PARA ELETRODUTO, DE 2.1/2"</t>
  </si>
  <si>
    <t>4273</t>
  </si>
  <si>
    <t>CORDAO PARALELO COM ISOLAMENTO TERMOPLASTICO, ATE 750V, DE 2X4MM2</t>
  </si>
  <si>
    <t>4276</t>
  </si>
  <si>
    <t>CABO DE COBRE FLEXIVEL COM ISOLAMENTO TERMOPLASTICO, DE 450/750V, DE 185MM2</t>
  </si>
  <si>
    <t>4277</t>
  </si>
  <si>
    <t>CABO DE COBRE FLEXIVEL COM ISOLAMENTO TERMOPLASTICO, DE 450/750V, DE 150MM2</t>
  </si>
  <si>
    <t>4278</t>
  </si>
  <si>
    <t>CABO DE COBRE FLEXIVEL COM ISOLAMENTO TERMOPLASTICO, DE 450/750V, DE 300MM2</t>
  </si>
  <si>
    <t>4279</t>
  </si>
  <si>
    <t>CABO DE COBRE FLEXIVEL COM ISOLAMENTO TERMOPLASTICO, DE 450/750V, DE 35MM2</t>
  </si>
  <si>
    <t>4281</t>
  </si>
  <si>
    <t>CABO DE COBRE FLEXIVEL COM ISOLAMENTO TERMOPLASTICO, DE 0,6/1KV, DE 2,5MM2</t>
  </si>
  <si>
    <t>4282</t>
  </si>
  <si>
    <t>CABO DE COBRE FLEXIVEL COM ISOLAMENTO TERMOPLASTICO, DE 0,6/1KV, DE 4MM2</t>
  </si>
  <si>
    <t>4283</t>
  </si>
  <si>
    <t>CABO DE COBRE FLEXIVEL COM ISOLAMENTO TERMOPLASTICO, DE 0,6/1KV, DE 6MM2</t>
  </si>
  <si>
    <t>4284</t>
  </si>
  <si>
    <t>CABO DE COBRE FLEXIVEL COM ISOLAMENTO TERMOPLASTICO, DE 0,6/1KV, DE 10MM2</t>
  </si>
  <si>
    <t>4285</t>
  </si>
  <si>
    <t>CABO DE COBRE FLEXIVEL COM ISOLAMENTO TERMOPLASTICO, DE 0,6/1KV, DE 16MM2</t>
  </si>
  <si>
    <t>4286</t>
  </si>
  <si>
    <t>CABO DE COBRE FLEXIVEL COM ISOLAMENTO TERMOPLASTICO, DE 0,6/1KV, DE 25MM2</t>
  </si>
  <si>
    <t>4287</t>
  </si>
  <si>
    <t>CABO DE COBRE FLEXIVEL COM ISOLAMENTO TERMOPLASTICO, DE 0,6/1KV, DE 50MM2</t>
  </si>
  <si>
    <t>4288</t>
  </si>
  <si>
    <t>CABO DE COBRE FLEXIVEL COM ISOLAMENTO TERMOPLASTICO, DE 0,6KV/1KV, DE 70MM2</t>
  </si>
  <si>
    <t>4290</t>
  </si>
  <si>
    <t>CABO DE COBRE FLEXIVEL COM ISOLAMENTO TERMOPLASTICO, DE 0,6/1KV, DE 95MM2</t>
  </si>
  <si>
    <t>4291</t>
  </si>
  <si>
    <t>CABO DE COBRE FLEXIVEL COM ISOLAMENTO TERMOPLASTICO, DE 0,6/1KV, DE 120MM2</t>
  </si>
  <si>
    <t>4292</t>
  </si>
  <si>
    <t>CABO DE COBRE FLEXIVEL COM ISOLAMENTO TERMOPLASTICO, DE 0,6/1KV, DE 240MM2</t>
  </si>
  <si>
    <t>4303</t>
  </si>
  <si>
    <t>LAMPADA MISTA, DE 500W-220V</t>
  </si>
  <si>
    <t>4304</t>
  </si>
  <si>
    <t>CAIXA DE PASSAGEM PARA TELEFONE PADRAO TELEBRAS, DE (040X040X13,5)CM</t>
  </si>
  <si>
    <t>4307</t>
  </si>
  <si>
    <t>TOMADA ELETRICA 2P+T, 10A/250V, PADRAO BRASILEIRO, DE SOBREPOR</t>
  </si>
  <si>
    <t>4311</t>
  </si>
  <si>
    <t>LAMPADA FLUORESCENTE TUBULAR, DE 20W</t>
  </si>
  <si>
    <t>4312</t>
  </si>
  <si>
    <t>LAMPADA FLUORESCENTE TUBULAR, DE 40W</t>
  </si>
  <si>
    <t>4313</t>
  </si>
  <si>
    <t>LAMPADA DE VAPOR DE MERCURIO, 125W, 220V, OVOIDE, BASE E27</t>
  </si>
  <si>
    <t>4314</t>
  </si>
  <si>
    <t>LAMPADA DE VAPOR DE MERCURIO, 250W, 220V, OVOIDE, BASE E40</t>
  </si>
  <si>
    <t>4315</t>
  </si>
  <si>
    <t>LAMPADA MISTA, DE 250W-220V-BASE E-40</t>
  </si>
  <si>
    <t>4317</t>
  </si>
  <si>
    <t>REATOR ELETRONICO DE ALTO FATOR DE POTENCIA (AFT&gt;0,92), PARA LAMPADAS FLUORESCENTES - 20W - DUPLO</t>
  </si>
  <si>
    <t>4319</t>
  </si>
  <si>
    <t>REATOR ELETRONICO DE ALTO FATOR DE POTENCIA (AFT&gt;0,92), PARA LAMPADAS FLUORESCENTES - 40W - DUPLO</t>
  </si>
  <si>
    <t>4322</t>
  </si>
  <si>
    <t>FUSIVEL CARTUCHO DE 250V, DE 15 A 30A</t>
  </si>
  <si>
    <t>4323</t>
  </si>
  <si>
    <t>FUSIVEL CARTUCHO DE 250V, DE 35 A 60A</t>
  </si>
  <si>
    <t>4324</t>
  </si>
  <si>
    <t>FUSIVEL FACA, DE 125 A 200A</t>
  </si>
  <si>
    <t>4325</t>
  </si>
  <si>
    <t>FUSIVEL FACA, DE 500 A 600A</t>
  </si>
  <si>
    <t>4326</t>
  </si>
  <si>
    <t>DISJUNTOR, BIPOLAR, DE 10A A 32A, 3KA, MODELO DIN, TIPO C</t>
  </si>
  <si>
    <t>4327</t>
  </si>
  <si>
    <t>DISJUNTOR TRIFASICO A PEQUENO VOLUME DEOLEO, ACIONAMENTO MANUAL, COM 630A, 17,5KV, 350MVA</t>
  </si>
  <si>
    <t>4332</t>
  </si>
  <si>
    <t>CHAVE BLINDADA, TRIPOLAR, DE 060AX250V</t>
  </si>
  <si>
    <t>4333</t>
  </si>
  <si>
    <t>CHAVE BLINDADA, TRIPOLAR, DE 100AX250V</t>
  </si>
  <si>
    <t>4334</t>
  </si>
  <si>
    <t>CHAVE BLINDADA, TRIPOLAR, DE 200AX250V</t>
  </si>
  <si>
    <t>4335</t>
  </si>
  <si>
    <t>CHAVE BLINDADA, TRIPOLAR, DE 400AX250V</t>
  </si>
  <si>
    <t>4337</t>
  </si>
  <si>
    <t>HASTE PARA ATERRAMENTO, DE COBRE, NO DIAMETRO DE 5/8``(16MM) E COM COMPRIMENTO DE 3,00M</t>
  </si>
  <si>
    <t>4338</t>
  </si>
  <si>
    <t>PARA-RAIO VALVULA, PARA 15KV-5KA ATERRADO</t>
  </si>
  <si>
    <t>4339</t>
  </si>
  <si>
    <t>MUFLA TERMINAL PARA CABO SUBTERRANEO, DE 25MM-15KV, MONOFASICA</t>
  </si>
  <si>
    <t>4340</t>
  </si>
  <si>
    <t>VERGALHAO DE COBRE, DE 3/8"</t>
  </si>
  <si>
    <t>4343</t>
  </si>
  <si>
    <t>TOMADA ELETRICA 2P+T, 20A/250V, PADRAO BRASILEIRO, DE EMBUTIR, COM PLACA 4"X2"</t>
  </si>
  <si>
    <t>4344</t>
  </si>
  <si>
    <t>TRANSFORMADOR DE DISTRIBUICAO, TRIFASICO, 60HZ, CLASSE 15KV, TENSAO PRIM. 13,8KV, T.SEC.220/127V, REFR.OLEO MIN.0075KVA</t>
  </si>
  <si>
    <t>4345</t>
  </si>
  <si>
    <t>TRANSFORMADOR DE DISTRIBUICAO, TRIFASICO, 60HZ, CLASSE 15KV, TENS.PRIM.13,8KV, T.SECUND.220/127V, REFR.OLEO MIN.0150KVA</t>
  </si>
  <si>
    <t>4346</t>
  </si>
  <si>
    <t>TRANSFORMADOR DE DISTRIBUICAO TRIFASICO, 60HZ, CLASSE 15KV, TENS.PRIM.13,8KV, T.SEC.220/127V, REFR.OLEO MIN. 0225KVA</t>
  </si>
  <si>
    <t>4347</t>
  </si>
  <si>
    <t>TRANSFORMADOR DE DISTRIBUICAO, TRIFASICO, 60HZ, CLASSE 15KV, TENS.PRIM.13,8KV, T.SEC.220/127V, REFRIG.OLEO MIN. 0300KVA</t>
  </si>
  <si>
    <t>4348</t>
  </si>
  <si>
    <t>TRANSFORMADOR DE DISTRIBUICAO, TRIFASICO, 60HZ, CLASSE 15KV,TENS.PRIM.13,8KV, T.SEC. 220/127V, REFRIG.OLEO MIN. 0500KVA</t>
  </si>
  <si>
    <t>4352</t>
  </si>
  <si>
    <t>CAIXA DE PASSAGEM PARA TELEFONE PADRAO TELEBRAS, DE (120X120X13,5)CM</t>
  </si>
  <si>
    <t>4377</t>
  </si>
  <si>
    <t>CINTA CIRCULAR DE ACO GALVANIZADO COM PARAFUSOS, DE APROXIMADAMENTE 210MM</t>
  </si>
  <si>
    <t>4388</t>
  </si>
  <si>
    <t>CHUMBADOR DE ACO CA-25 OU SIMILAR E ROSCA UNC GALV.A FUSAO DE 7/8",50CM EM "U",FIX.POSTES DE 7,00 A 9,00M,C/FLANGE(PAR)</t>
  </si>
  <si>
    <t>4403</t>
  </si>
  <si>
    <t>GRAMPO TIPO "U", DIAMETRO DE 5" E ROSCADE 1/2", INCLUSIVE PORCAS E ARRUELAS, EM ACO GALVANIZADO</t>
  </si>
  <si>
    <t>4406</t>
  </si>
  <si>
    <t>ISOLADOR DE PINO "HI-TOP", CLASSE 15KV</t>
  </si>
  <si>
    <t>4423</t>
  </si>
  <si>
    <t>PARAFUSO 5/8"x1.1/2"</t>
  </si>
  <si>
    <t>4438</t>
  </si>
  <si>
    <t>CONDULETE DE ALUMINIO SILICIO, TIPO TB,DE 1", COM TAMPA</t>
  </si>
  <si>
    <t>4440</t>
  </si>
  <si>
    <t>DUTO ANELAR FLEXIVEL,CINZA CONCRETO,POLIETILENO,P/PROTECAO DE CONDUTORES ELETRICOS,DN=2",DI=52,0MM,INCL. 2 PLUGS</t>
  </si>
  <si>
    <t>4441</t>
  </si>
  <si>
    <t>DUTO ANELAR FLEXIVEL,CINZA CONCRETO,POLIETILENO,P/PROTECAO DE CONDUTORES ELETRICOS,DN=3",DI=76,0MM,INCL. 2 PLUGS</t>
  </si>
  <si>
    <t>4444</t>
  </si>
  <si>
    <t>CONEXAO I,SECAO CIRC.ROSQ.CORRUG.HELICOIDAL,COR PRETA,POLIET.ALTA DENS.P/UNIAO DUTOS P/PROT.COND.ELET.DN=2"A</t>
  </si>
  <si>
    <t>4445</t>
  </si>
  <si>
    <t>CONEXAO I,SECAO CIRC.ROSQ,CORRUG.HELICOIDAL,COR PRETA,POLIET.ALTA DENS.P/UNIAO DUTOS P/PROT.COND.ELET.DN=3"A</t>
  </si>
  <si>
    <t>4508</t>
  </si>
  <si>
    <t>EXTRUSORA DE GUIAS E SARJETAS EM CONCRETO</t>
  </si>
  <si>
    <t>4591</t>
  </si>
  <si>
    <t>ADUBO QUIMICO SUPERFOSFATO SIMPLES</t>
  </si>
  <si>
    <t>4592</t>
  </si>
  <si>
    <t>CLORETO DE POTASSIO</t>
  </si>
  <si>
    <t>4593</t>
  </si>
  <si>
    <t>SULFATO DE AMONIA</t>
  </si>
  <si>
    <t>4595</t>
  </si>
  <si>
    <t>FORMICIDA GRANULADA</t>
  </si>
  <si>
    <t>4596</t>
  </si>
  <si>
    <t>HERBICIDA SISTEMICO DE ACAO TOTAL</t>
  </si>
  <si>
    <t>4629</t>
  </si>
  <si>
    <t>ADUBO ORGANICO (ENSACADO)</t>
  </si>
  <si>
    <t>4648</t>
  </si>
  <si>
    <t>ARADO REVERSIVEL DE 3 DISCOS, ADAPTAVELA TRATOR, PARA PREPARO DE TERRENO</t>
  </si>
  <si>
    <t>4649</t>
  </si>
  <si>
    <t>GUINCHO CARREGADOR, ADAPTAVEL A TRATOR DE 45 A 75CV CATEGORIA II DE 800KG</t>
  </si>
  <si>
    <t>4650</t>
  </si>
  <si>
    <t>ROCADEIRA DESLOCAVEL, ADAPTAVEL A TRATOR DE 45 A 75CV, CATEGORIA II</t>
  </si>
  <si>
    <t>4651</t>
  </si>
  <si>
    <t>ROCADEIRA COSTAL, MOTORIZADA, C/MOTOR AGASOLINA</t>
  </si>
  <si>
    <t>4652</t>
  </si>
  <si>
    <t>MOTO SERRA A GASOLINA, P/ABATE, DESGALHAMENTO E TORAGEM DE ARVORES</t>
  </si>
  <si>
    <t>4706</t>
  </si>
  <si>
    <t>JOELHO 45º DE PVC, PARA ESGOTO, DE 040MM</t>
  </si>
  <si>
    <t>4707</t>
  </si>
  <si>
    <t>ADAPTADOR DE PVC, SOLDAVEL CURTO, COM BOLSA E ROSCA PARA REGISTRO, DE 020MMX1/2"</t>
  </si>
  <si>
    <t>4712</t>
  </si>
  <si>
    <t>MISTURADOR PARA LAVATORIO, TIPO PAREDE,COM AREJADOR, 1878 OU SIMILAR, EM METALCROMADO</t>
  </si>
  <si>
    <t>4713</t>
  </si>
  <si>
    <t>MISTURADOR TIPO PAREDE,DE 3/4",C/FUNCIONAMENTO CONJUNTO CHUVEIRO/BANHEIRA OU CHUVEIRO/DUCHINHA,C/ACABAMENTO MET. CROMADO</t>
  </si>
  <si>
    <t>4714</t>
  </si>
  <si>
    <t>TORNEIRA PARA COZINHA, TIPO PAREDE, COMMISTURADOR E AREJADOR, TUBO MOVEL,1258 OU SIMILAR, APROX.1/2"X25CM,METAL CROMADO</t>
  </si>
  <si>
    <t>4724</t>
  </si>
  <si>
    <t>VALVULA DE RETENCAO DE PE, EM METAL, DE1"</t>
  </si>
  <si>
    <t>4725</t>
  </si>
  <si>
    <t>VALVULA DE RETENCAO DE PE, EM METAL, DE1.1/4"</t>
  </si>
  <si>
    <t>4726</t>
  </si>
  <si>
    <t>VALVULA DE RETENCAO DE PE, EM METAL, DE1.1/2"</t>
  </si>
  <si>
    <t>4727</t>
  </si>
  <si>
    <t>VALVULA DE RETENCAO DE PE, EM METAL, DE2"</t>
  </si>
  <si>
    <t>4728</t>
  </si>
  <si>
    <t>VALVULA DE RETENCAO VERTICAL, EM METAL,DE 3/4"</t>
  </si>
  <si>
    <t>4729</t>
  </si>
  <si>
    <t>VALVULA DE RETENCAO VERTICAL, EM METAL,DE 1"</t>
  </si>
  <si>
    <t>4730</t>
  </si>
  <si>
    <t>VALVULA DE RETENCAO VERTICAL, EM METAL,DE 1.1/4"</t>
  </si>
  <si>
    <t>4731</t>
  </si>
  <si>
    <t>VALVULA DE RETENCAO VERTICAL, EM METAL,DE 1.1/2"</t>
  </si>
  <si>
    <t>4732</t>
  </si>
  <si>
    <t>VALVULA DE RETENCAO VERTICAL, EM METAL,DE 2"</t>
  </si>
  <si>
    <t>4733</t>
  </si>
  <si>
    <t>VALVULA DE RETENCAO VERTICAL, EM METAL,DE 2.1/2"</t>
  </si>
  <si>
    <t>4734</t>
  </si>
  <si>
    <t>VALVULA DE RETENCAO HORIZONTAL, EM METAL, DE 3/4"</t>
  </si>
  <si>
    <t>4735</t>
  </si>
  <si>
    <t>VALVULA DE RETENCAO HORIZONTAL, EM METAL, DE 1"</t>
  </si>
  <si>
    <t>4736</t>
  </si>
  <si>
    <t>VALVULA DE RETENCAO HORIZONTAL, EM METAL, DE 1.1/4"</t>
  </si>
  <si>
    <t>4737</t>
  </si>
  <si>
    <t>VALVULA DE RETENCAO HORIZONTAL, EM METAL, DE 1.1/2"</t>
  </si>
  <si>
    <t>4738</t>
  </si>
  <si>
    <t>VALVULA DE RETENCAO HORIZONTAL, EM METAL, DE 2"</t>
  </si>
  <si>
    <t>4739</t>
  </si>
  <si>
    <t>VALVULA DE RETENCAO HORIZONTAL, EM METAL, DE 2.1/2"</t>
  </si>
  <si>
    <t>4740</t>
  </si>
  <si>
    <t>RALO DE FERRO FUNDIDO, P/COBERTURA, SEMI-ESFERICO, TIPO ABACAXI, NO DIAMETRO DE3"</t>
  </si>
  <si>
    <t>4741</t>
  </si>
  <si>
    <t>RALO DE FERRO FUNDIDO, P/COBERTURA, SEMI-ESFERICO, TIPO ABACAXI, NO DIAMETRO DE4"</t>
  </si>
  <si>
    <t>4743</t>
  </si>
  <si>
    <t>RALO DE FERRO FUNDIDO, P/COBERTURA, SEMI-ESFERICO, TIPO ABACAXI, NO DIAMETRO DE6"</t>
  </si>
  <si>
    <t>4745</t>
  </si>
  <si>
    <t>TORNEIRA DE BOIA CONVENCIONAL DE 3/4", COM HASTE E TORNEIRA METALICOS E BALAO PLASTICO</t>
  </si>
  <si>
    <t>4746</t>
  </si>
  <si>
    <t>TORNEIRA DE BOIA CONVENCIONAL DE 1", COM HASTE E TORNEIRA METALICOS E BALAO PLASTICO</t>
  </si>
  <si>
    <t>4747</t>
  </si>
  <si>
    <t>TORNEIRA DE BOIA CONVENCIONAL DE 1.1/4", COM HASTE E TORNEIRA METALICOS E BALAOPLASTICO</t>
  </si>
  <si>
    <t>4748</t>
  </si>
  <si>
    <t>TORNEIRA DE BOIA CONVENCIONAL DE 1.1/2", COM HASTE E TORNEIRA METALICOS E BALAOPLASTICO</t>
  </si>
  <si>
    <t>4749</t>
  </si>
  <si>
    <t>TORNEIRA DE BOIA CONVENCIONAL DE 2", COM HASTE E TORNEIRA METALICOS E BALAO PLASTICO</t>
  </si>
  <si>
    <t>4751</t>
  </si>
  <si>
    <t>LANCE DE 15,00M MANGUEIRA DE FIBRA DE POLIESTER TIPO 2, DIAM. 1.1/2"</t>
  </si>
  <si>
    <t>4752</t>
  </si>
  <si>
    <t>ELETRODUTO DE FERRO GALVANIZADO, MEDIO,GALVANIZACAO A FOGO, NBR 5624, EM BARRAS DE 3M, DE 1"</t>
  </si>
  <si>
    <t>4753</t>
  </si>
  <si>
    <t>ELETRODUTO DE FERRO GALVANIZADO, MEDIO,GALVANIZACAO A FOGO, NBR 5624, EM BARRAS DE 3M, DE 1.1/4"</t>
  </si>
  <si>
    <t>4754</t>
  </si>
  <si>
    <t>ELETRODUTO DE FERRO GALVANIZADO, MEDIO,GALVANIZACAO A FOGO, NBR 5624, EM BARRAS DE 3M, DE 1.1/2"</t>
  </si>
  <si>
    <t>4755</t>
  </si>
  <si>
    <t>ELETRODUTO DE FERRO GALVANIZADO, MEDIO,GALVANIZACAO A FOGO, NBR 5624, EM BARRAS DE 3M, DE 2.1/2"</t>
  </si>
  <si>
    <t>4763</t>
  </si>
  <si>
    <t>CURVA 90º DE FERRO, FEMEA, DE 2.1/2"</t>
  </si>
  <si>
    <t>4767</t>
  </si>
  <si>
    <t>PORTA CORTA-FOGO P/SAIDA DE EMERGENCIA,(0,90X2,10X0,05)M,ABNT NBR 11742,CLASSE P-060,INCL.BATENTE,FECHADURA E DOBRADICAS</t>
  </si>
  <si>
    <t>4768</t>
  </si>
  <si>
    <t>VIDRO CANELADO, COM ESPESSURA DE 4MM</t>
  </si>
  <si>
    <t>4769</t>
  </si>
  <si>
    <t>VIDRO COLORIDO FUME, COM ESPESSURA DE 4MM</t>
  </si>
  <si>
    <t>4770</t>
  </si>
  <si>
    <t>RESINA LIQUIDA A BASE DE UREIA E FORMOL, APLICADA EM 3 DEMAOS, APOS RASPAGENS ECALAFETAGEM</t>
  </si>
  <si>
    <t>4777</t>
  </si>
  <si>
    <t>DOBRADICA EM LATAO CROMADO, COM PINO E BOLAS DE LATAO, DE 2.1/2"X1.3/8"X1/16"</t>
  </si>
  <si>
    <t>4778</t>
  </si>
  <si>
    <t>FECHADURA DE EMBUTIR, TIPO GORGE, PARA ARMARIOS, LINGUETA E CHAPA TESTA, DISTANCIA DE 45MM E PROFUNDIDADE DE 77MM, EM METAL COM ACABAMENTO CROMADO</t>
  </si>
  <si>
    <t>4783</t>
  </si>
  <si>
    <t>CAIXA DE FERRO FUNDIDO, COMPLETA, PADRAO CEDAE, COM PESO TOTAL DE 28KG, PARA REGISTRO NO PASSEIO</t>
  </si>
  <si>
    <t>4784</t>
  </si>
  <si>
    <t>CAIXA DE FERRO FUNDIDO, COMPLETA, PADRAO CEDAE, COM PESO TOTAL DE 54KG, PARA REGISTRO NA RUA</t>
  </si>
  <si>
    <t>4796</t>
  </si>
  <si>
    <t>CALHA DE CONCRETO SIMPLES, PARA ESCOAMENTO DE AGUAS PLUVIAIS, TIPO PONTA E BOLSA DE 0600MM</t>
  </si>
  <si>
    <t>4797</t>
  </si>
  <si>
    <t>CALHA DE CONCRETO SIMPLES, PARA ESCOAMENTO DE AGUAS PLUVIAIS, TIPO PONTA E BOLSA DE 0800MM</t>
  </si>
  <si>
    <t>4798</t>
  </si>
  <si>
    <t>CALHA DE CONCRETO SIMPLES, PARA ESCOAMENTO DE AGUAS PLUVIAIS, TIPO PONTA E BOLSA, DE 1000MM</t>
  </si>
  <si>
    <t>4800</t>
  </si>
  <si>
    <t>TUBO DE CONCRETO ARMADO, P/AGUAS PLUVIAIS, PA-2, SEM PINTURA, DE 0400MM</t>
  </si>
  <si>
    <t>4801</t>
  </si>
  <si>
    <t>TUBO DE CONCRETO ARMADO, P/AGUAS PLUVIAIS, PA-2, SEM PINTURA, DE 0500MM</t>
  </si>
  <si>
    <t>4802</t>
  </si>
  <si>
    <t>TUBO DE CONCRETO ARMADO, P/AGUAS PLUVIAIS, PA-2, SEM PINTURA, DE 0600MM</t>
  </si>
  <si>
    <t>4803</t>
  </si>
  <si>
    <t>TUBO DE CONCRETO ARMADO, P/AGUAS PLUVIAIS, PA-2, SEM PINTURA, DE 0700MM</t>
  </si>
  <si>
    <t>4804</t>
  </si>
  <si>
    <t>TUBO DE CONCRETO ARMADO, P/AGUAS PLUVIAIS, PA-2, SEM PINTURA, DE 0800MM</t>
  </si>
  <si>
    <t>4805</t>
  </si>
  <si>
    <t>TUBO DE CONCRETO ARMADO, P/AGUAS PLUVIAIS, PA-2, SEM PINTURA, DE 0900MM</t>
  </si>
  <si>
    <t>4806</t>
  </si>
  <si>
    <t>TUBO DE CONCRETO ARMADO, P/AGUAS PLUVIAIS, PA-2, SEM PINTURA, DE 1000MM</t>
  </si>
  <si>
    <t>4808</t>
  </si>
  <si>
    <t>TUBO DE CONCRETO ARMADO, P/AGUAS PLUVIAIS, PA-2, SEM PINTURA, DE 1200MM</t>
  </si>
  <si>
    <t>4809</t>
  </si>
  <si>
    <t>TUBO DE CONCRETO ARMADO, P/AGUAS PLUVIAIS, PA-2, SEM PINTURA, DE 1500MM</t>
  </si>
  <si>
    <t>4810</t>
  </si>
  <si>
    <t>TUBO DE CONCRETO ARMADO, P/AGUAS PLUVIAIS, PA-3, SEM PINTURA, DE 0400MM</t>
  </si>
  <si>
    <t>4811</t>
  </si>
  <si>
    <t>TUBO DE CONCRETO ARMADO, P/AGUAS PLUVIAIS, PA-3, SEM PINTURA, DE 0500MM</t>
  </si>
  <si>
    <t>4812</t>
  </si>
  <si>
    <t>TUBO DE CONCRETO ARMADO, P/AGUAS PLUVIAIS, PA-3, SEM PINTURA, DE 0600MM</t>
  </si>
  <si>
    <t>4813</t>
  </si>
  <si>
    <t>TUBO DE CONCRETO ARMADO, P/AGUAS PLUVIAIS, PA-3, SEM PINTURA, DE 0700MM</t>
  </si>
  <si>
    <t>4814</t>
  </si>
  <si>
    <t>TUBO DE CONCRETO ARMADO, P/AGUAS PLUVIAIS, PA-3, SEM PINTURA, DE 0800MM</t>
  </si>
  <si>
    <t>4816</t>
  </si>
  <si>
    <t>TUBO DE CONCRETO ARMADO, P/AGUAS PLUVIAIS, PA-3, SEM PINTURA, DE 1000MM</t>
  </si>
  <si>
    <t>4818</t>
  </si>
  <si>
    <t>TUBO DE CONCRETO ARMADO, P/AGUAS PLUVIAIS, PA-3, SEM PINTURA, DE 1200MM</t>
  </si>
  <si>
    <t>4819</t>
  </si>
  <si>
    <t>TUBO DE CONCRETO ARMADO, P/AGUAS PLUVIAIS, PA-3, SEM PINTURA, DE 1500MM</t>
  </si>
  <si>
    <t>4836</t>
  </si>
  <si>
    <t>CERAMICA ANTIDERRAPANTE, COM MEDIDAS EMTORNO DE (116X240X9)MM</t>
  </si>
  <si>
    <t>4837</t>
  </si>
  <si>
    <t>PASTILHA DE PORCELANA,MED.EM TORNO DE (2,5X2,5)CM,PLACAS(30X30)CM,COR. ECO.(BRANCO,BEGE,CINZA,AZUL,VERDE,MARROM E PRETO)</t>
  </si>
  <si>
    <t>4838</t>
  </si>
  <si>
    <t>PASTILHA DE PORCELANA, MED. EM TORNO DE(2,5X2,5)CM, PLACAS(30X30)CM, CORES FORTES (VERMELHO, LARANJA E AMARELO)</t>
  </si>
  <si>
    <t>4839</t>
  </si>
  <si>
    <t>BLOCO DE CONCRETO CELULAR, PARA ALVENARIA, DE (10X30X60)CM</t>
  </si>
  <si>
    <t>4840</t>
  </si>
  <si>
    <t>BLOCO DE CONCRETO CELULAR, PARA ALVENARIA, DE (20X30X60)CM</t>
  </si>
  <si>
    <t>4842</t>
  </si>
  <si>
    <t>PLACA DE MARMORE BRANCO NACIONAL, POLIDO, COM ESPESSURA DE 3CM</t>
  </si>
  <si>
    <t>4862</t>
  </si>
  <si>
    <t>BAINHA DE ACO GALVANIZADO, NO DIAMETRO DE 030MM</t>
  </si>
  <si>
    <t>4863</t>
  </si>
  <si>
    <t>BAINHA DE ACO GALVANIZADO, NO DIAMETRO DE 040MM</t>
  </si>
  <si>
    <t>4864</t>
  </si>
  <si>
    <t>BAINHA DE ACO GALVANIZADO, NO DIAMETRO DE 045MM</t>
  </si>
  <si>
    <t>4865</t>
  </si>
  <si>
    <t>BAINHA DE ACO GALVANIZADO, NO DIAMETRO DE 050MM</t>
  </si>
  <si>
    <t>4866</t>
  </si>
  <si>
    <t>BAINHA DE ACO GALVANIZADO, NO DIAMETRO DE 055MM</t>
  </si>
  <si>
    <t>4867</t>
  </si>
  <si>
    <t>BAINHA DE ACO GALVANIZADO, NO DIAMETRO DE 065MM</t>
  </si>
  <si>
    <t>4869</t>
  </si>
  <si>
    <t>BAINHA DE ACO GALVANIZADO, NO DIAMETRO DE 085MM</t>
  </si>
  <si>
    <t>4870</t>
  </si>
  <si>
    <t>BAINHA DE ACO GALVANIZADO, NO DIAMETRO DE 095MM</t>
  </si>
  <si>
    <t>4871</t>
  </si>
  <si>
    <t>BAINHA DE ACO GALVANIZADO, NO DIAMETRO DE 100MM</t>
  </si>
  <si>
    <t>4872</t>
  </si>
  <si>
    <t>CONE DE ANCORAGEM COMPLETO, PARA CABOS DE 04 CORDOALHAS DE 12,7MM</t>
  </si>
  <si>
    <t>4873</t>
  </si>
  <si>
    <t>CONE DE ANCORAGEM COMPLETO, PARA CABOS DE 06 CORDOALHAS DE 12,7MM</t>
  </si>
  <si>
    <t>4874</t>
  </si>
  <si>
    <t>CONE DE ANCORAGEM COMPLETO, PARA CABOS DE 19 CORDOALHAS DE 12,7MM</t>
  </si>
  <si>
    <t>4875</t>
  </si>
  <si>
    <t>CONE DE ANCORAGEM COMPLETO, PARA CABOS DE 22 CORDOALHAS DE 12,7MM</t>
  </si>
  <si>
    <t>4876</t>
  </si>
  <si>
    <t>CONE DE ANCORAGEM COMPLETO, PARA CABOS DE 31 CORDOALHAS DE 12,7MM</t>
  </si>
  <si>
    <t>4877</t>
  </si>
  <si>
    <t>CONE DE ANCORAGEM COMPLETO, PARA CABOS DE 37 CORDOALHAS DE 12,7MM</t>
  </si>
  <si>
    <t>4879</t>
  </si>
  <si>
    <t>MACACO DE PROTENSAO (ALUGUEL), PARA 07 CORDOALHAS DE 12,7MM</t>
  </si>
  <si>
    <t>4880</t>
  </si>
  <si>
    <t>MACACO DE PROTENSAO (ALUGUEL), PARA 19 CORDOALHAS DE 12,7MM</t>
  </si>
  <si>
    <t>4881</t>
  </si>
  <si>
    <t>MACACO DE PROTENSAO (ALUGUEL), PARA 27 CORDOALHAS DE 12,7MM</t>
  </si>
  <si>
    <t>4882</t>
  </si>
  <si>
    <t>MACACO DE PROTENSAO (ALUGUEL), PARA 37 CORDOALHAS DE 12,7MM</t>
  </si>
  <si>
    <t>4883</t>
  </si>
  <si>
    <t>GRAMPO PARALELO EM LIGA DE ALUMINIO DE ALTA CONDUTIBILIDADE ELETRICA, PARAFUSOS, PORCAS E ARRUELAS DE PRESSAO, 50MM2</t>
  </si>
  <si>
    <t>4885</t>
  </si>
  <si>
    <t>PORTA MACICA, ALMOFADADA, EM MADEIRA DELEI, DE (80X210X3,5)CM, GRUPO V</t>
  </si>
  <si>
    <t>4889</t>
  </si>
  <si>
    <t>MASSA PLASTICA, EM EMBALAGEM DE 400G</t>
  </si>
  <si>
    <t>4900</t>
  </si>
  <si>
    <t>PLASTICO NA COR PRETA, COM ESPESSURA DE0,15MM</t>
  </si>
  <si>
    <t>4905</t>
  </si>
  <si>
    <t>POSTE CONCRETO, C/SECAO CIRCULAR, C/09,00M COMPR.PADRAO ABNT, EXCL.TRANS.,C/CARGA NOMINAL HORIZ.300KGF</t>
  </si>
  <si>
    <t>4915</t>
  </si>
  <si>
    <t>DOBRADICA EM FERRO LAMINADO, COM PINO DE FERRO REVERSIVEL, DE 3"X3"X5/64"</t>
  </si>
  <si>
    <t>4918</t>
  </si>
  <si>
    <t>FECHADURA DE EMBUTIR PARA PORTA DE ENTRADA DE SERVICO, DISTANCIA DE 40 A 55MM, EM METAL COM ACABAMENTO CROMADO</t>
  </si>
  <si>
    <t>4919</t>
  </si>
  <si>
    <t>RODIZIO EM LATAO COM ROLAMENTO PARA TRILHO, DE 6MM</t>
  </si>
  <si>
    <t>4920</t>
  </si>
  <si>
    <t>DOBRADICA EM LATAO LAMINADO CROMADO, C/PINO, BOLAS E ANEIS DE LATAO, DE 3"X2.1/2"X3/32"</t>
  </si>
  <si>
    <t>4921</t>
  </si>
  <si>
    <t>DOBRADICA EM FERRO GALVANIZADO, C/PINO DE FERRO E BOLAS DE LATAO, DE 2.1/2"X3"</t>
  </si>
  <si>
    <t>4922</t>
  </si>
  <si>
    <t>DOBRADICA EM ACO LAMINADO C/PINOS, BOLAS E ANEIS DE LATAO, DE 3"X2.1/2"X5/64"</t>
  </si>
  <si>
    <t>4924</t>
  </si>
  <si>
    <t>FECHADURA DE EMBUTIR, BICO DE PAPAGAIO,PARA PORTA INTERNA DE CORRER, COM CHAVEBIPARTIDA, DISTANCIA DE 40 OU 45MM, EM METAL COM ACABAMENTO CROMADO</t>
  </si>
  <si>
    <t>4925</t>
  </si>
  <si>
    <t>PUXADOR TUBULAR, DE PUNHO, EM LATAO CROMADO</t>
  </si>
  <si>
    <t>4926</t>
  </si>
  <si>
    <t>ROLDANA PARA JANELA GUILHOTINA, EM LATAO, DE 2"</t>
  </si>
  <si>
    <t>4930</t>
  </si>
  <si>
    <t>RECEPTACULO DE PORCELANA PARA LAMPADA INCANDESCENTE, BASE E-40</t>
  </si>
  <si>
    <t>4996</t>
  </si>
  <si>
    <t>TINTA MARROM BRONZE METALICO, EM LATAS DE 1/4 DE GALAO</t>
  </si>
  <si>
    <t>4997</t>
  </si>
  <si>
    <t>REDUTOR P/DILUICAO E TINTAS SINTETICAS AUTOMOTIVAS E PRIMERS A BASE DE NITROCELULOSE, EM LATA DE 5 LITROS</t>
  </si>
  <si>
    <t>5001</t>
  </si>
  <si>
    <t>RODIZIO EM LATAO OU ZAMAK</t>
  </si>
  <si>
    <t>5002</t>
  </si>
  <si>
    <t>CONCHA EM LATAO CROMADO, FORMA RETANGULAR, TAMANHO MEDIO, COM PARTE CENTRAL PARA PUXAR, ARREDONDADA</t>
  </si>
  <si>
    <t>5010</t>
  </si>
  <si>
    <t>TUBO DE PVC RIGIDO PONTA/BOLSA SEM ANELDE BORRACHA, CLASSE 15, DE DN=050MM</t>
  </si>
  <si>
    <t>5011</t>
  </si>
  <si>
    <t>TUBO DE PVC RIGIDO PONTA/BOLSA SEM ANELDE BORRACHA, CLASSE 15, DE DN=100MM</t>
  </si>
  <si>
    <t>5012</t>
  </si>
  <si>
    <t>CURVA 90º DE PVC-PBA, RIGIDO, COM ANEL DE BORRACHA, DE 050MM</t>
  </si>
  <si>
    <t>5013</t>
  </si>
  <si>
    <t>CURVA 90º DE PVC-PBA, RIGIDO, COM ANEL DE BORRACHA, DE 100MM</t>
  </si>
  <si>
    <t>5014</t>
  </si>
  <si>
    <t>TUBO DE PVC RIGIDO, PONTA/BOLSA, INCLUSIVE ANEL DE BORRACHA, PBA-DEFOFO, DE 100MM</t>
  </si>
  <si>
    <t>5015</t>
  </si>
  <si>
    <t>TUBO DE PVC RIGIDO, PONTA/BOLSA, INCLUSIVE ANEL DE BORRACHA, PBA-DEFOFO, DE 200MM</t>
  </si>
  <si>
    <t>5016</t>
  </si>
  <si>
    <t>TUBO DE PVC PARA ESGOTO, REFORCADO, PONTA E BOLSA, INCLUSIVE ANEL DE BORRACHA, ABNT-NBR 7362, DE 150MM</t>
  </si>
  <si>
    <t>5017</t>
  </si>
  <si>
    <t>TUBO DE PVC PARA ESGOTO, REFORCADO, PONTA E BOLSA, INCLUSIVE ANEL DE BORRACHA, ABNT-NBR 7362, DE 300MM</t>
  </si>
  <si>
    <t>5020</t>
  </si>
  <si>
    <t>MACARANDUBA EM BARRA, APARELHADA, DE (0,2X0,025)M</t>
  </si>
  <si>
    <t>5022</t>
  </si>
  <si>
    <t>MACARANDUBA EM BARRA, APARELHADA, DE (0,3X0,04)M</t>
  </si>
  <si>
    <t>5023</t>
  </si>
  <si>
    <t>LUVA DE PVC RIGIDO SOLDAVEL, DE REDUCAO, DE 25MMX1/2" E COM BUCHA DE LATAO</t>
  </si>
  <si>
    <t>5024</t>
  </si>
  <si>
    <t>LUVA DE PVC RIGIDO SOLDADO, DE REDUCAO,DE 25MMX3/4" E COM BUCHA DE LATAO</t>
  </si>
  <si>
    <t>5027</t>
  </si>
  <si>
    <t>LUVA DE PVC RIGIDO, DE CORRER PBA, DE 050MM</t>
  </si>
  <si>
    <t>5028</t>
  </si>
  <si>
    <t>LUVA DE PVC RIGIDO, DE CORRER PBA, DE 075MM</t>
  </si>
  <si>
    <t>5029</t>
  </si>
  <si>
    <t>ANEL DE BORRACHA, PARA TUBO DE PVC-ESGOTO REFORCADO, LINHA INFRA, DE 100MM</t>
  </si>
  <si>
    <t>5030</t>
  </si>
  <si>
    <t>TUBO DE PVC RIGIDO SOLDAVEL, PONTA/BOLSAC/VIROLA, EM BARRAS DE 6,00M, DE 020MM</t>
  </si>
  <si>
    <t>5031</t>
  </si>
  <si>
    <t>TUBO DE PVC RIGIDO SOLDAVEL, PONTA/BOLSAC/VIROLA, EM BARRAS DE 6,00M, DE 025MM</t>
  </si>
  <si>
    <t>5033</t>
  </si>
  <si>
    <t>TE 90º DE PVC RIGIDO SOLDAVEL, COM BUCHA DE LATAO NA BOLSA CENTRAL, DE 25MMX1/2"</t>
  </si>
  <si>
    <t>5034</t>
  </si>
  <si>
    <t>TE 90º DE PVC RIGIDO SOLDAVEL, C/BUCHA DE LATAO NA BOLSA CENTRAL, DE 25MMX3/4"</t>
  </si>
  <si>
    <t>5035</t>
  </si>
  <si>
    <t>TE 90º DE PVC RIGIDO SOLDAVEL, DE REDUCAO, DE (025X020)MM</t>
  </si>
  <si>
    <t>5036</t>
  </si>
  <si>
    <t>TE 90º DE PVC-PBA, COM BOLSAS, DE 050MM</t>
  </si>
  <si>
    <t>5038</t>
  </si>
  <si>
    <t>TE 90º DE PVC RIGIDO SOLDAVEL, DE REDUCAO, DE (032X025)MM</t>
  </si>
  <si>
    <t>5039</t>
  </si>
  <si>
    <t>ANEL DE BORRACHA, PARA TUBO DE PVC-ESGOTO REFORCADO, LINHA INFRA, DE 200MM</t>
  </si>
  <si>
    <t>5040</t>
  </si>
  <si>
    <t>CAP SOLDAVEL DE PVC RIGIDO, DE 20MM</t>
  </si>
  <si>
    <t>5041</t>
  </si>
  <si>
    <t>ANEL DE BORRACHA, PARA TUBO DE PVC-ESGOTO REFORCADO, LINHA INFRA, DE 250MM</t>
  </si>
  <si>
    <t>5042</t>
  </si>
  <si>
    <t>ANEL DE BORRACHA, PARA TUBO DE PVC-ESGOTO REFORCADO, LINHA INFRA, DE 300MM</t>
  </si>
  <si>
    <t>5046</t>
  </si>
  <si>
    <t>NIPEL DE PVC, COM ROSCA, DE 1.1/2"</t>
  </si>
  <si>
    <t>5047</t>
  </si>
  <si>
    <t>TE 90º DE PVC RIGIDO SOLDAVEL, DE REDUCAO, DE (050X020)MM</t>
  </si>
  <si>
    <t>5050</t>
  </si>
  <si>
    <t>JOELHO 90º DE PVC SOLDAVEL, REDUCAO COMROSCA, DE 20MMX1/2"</t>
  </si>
  <si>
    <t>5051</t>
  </si>
  <si>
    <t>KIT CAVALETE DE PVC, NA BITOLA DE 1/2"</t>
  </si>
  <si>
    <t>5052</t>
  </si>
  <si>
    <t>KIT CAVALETE DE PVC, NA BITOLA DE 3/4"</t>
  </si>
  <si>
    <t>5053</t>
  </si>
  <si>
    <t>EXTREMIDADE DE PVC RIGIDO P/HIDROMETRO,C/ROSCA E PORCA, C/BUCHA DE LATAO, NO DIAM.DE 1/2"</t>
  </si>
  <si>
    <t>5054</t>
  </si>
  <si>
    <t>EXTREMIDADE DE PVC RIGIDO P/HIDROMETRO,C/ROSCA E PORCA, C/BUCHA DE LATAO, NO DIAM.DE 3/4"</t>
  </si>
  <si>
    <t>5060</t>
  </si>
  <si>
    <t>ADAPTADOR PBA, PONTA/ROSCA, DE DN=050MM</t>
  </si>
  <si>
    <t>5062</t>
  </si>
  <si>
    <t>ANEL DE BORRACHA, PARA TUBO DE PVC, PBA, DE DN=050MM</t>
  </si>
  <si>
    <t>5063</t>
  </si>
  <si>
    <t>ANEL DE BORRACHA, PARA TUBO DE PVC, PBA, DE DN=075MM</t>
  </si>
  <si>
    <t>5070</t>
  </si>
  <si>
    <t>TUBO DE PVC RIGIDO LEVE CIRCULAR EM BARRAS DE 6,00M, COM PONTA E BOLSA LISAS, DE 150MM</t>
  </si>
  <si>
    <t>5077</t>
  </si>
  <si>
    <t>PEDRA ESMERIL, P/MAQUINA DE POLIMENTO, DE 6" COM GRANULOMETRIA 036</t>
  </si>
  <si>
    <t>5078</t>
  </si>
  <si>
    <t>PEDRA ESMERIL, P/MAQUINA DE POLIMENTO, DE 6" DE GRANULOMETRIA 060</t>
  </si>
  <si>
    <t>5079</t>
  </si>
  <si>
    <t>PEDRA ESMERIL, P/MAQUINA DE POLIMENTO, DE 6" COM GRANULOMETRIA 120</t>
  </si>
  <si>
    <t>5082</t>
  </si>
  <si>
    <t>TUBO DE PVC RIGIDO, PONTA/BOLSA, INCLUSIVE ANEL DE BORRACHA, PBA-DEFOFO, DE 150MM</t>
  </si>
  <si>
    <t>5083</t>
  </si>
  <si>
    <t>TUBO DE PVC RIGIDO, PONTA/BOLSA, INCLUSIVE ANEL DE BORRACHA, PBA-DEFOFO, DE 250MM</t>
  </si>
  <si>
    <t>5084</t>
  </si>
  <si>
    <t>TUBO DE PVC RIGIDO, PONTA/BOLSA, INCLUSIVE ANEL DE BORRACHA, PBA-DEFOFO, DE 300MM</t>
  </si>
  <si>
    <t>5085</t>
  </si>
  <si>
    <t>TE DE REDUCAO CENTRAL EM BRONZE, ROSCAXROSCA, DE 1"X3/4"X1"</t>
  </si>
  <si>
    <t>5090</t>
  </si>
  <si>
    <t>JOELHO 90º DE LATAO RQ-BSP, DE 1/2"</t>
  </si>
  <si>
    <t>5091</t>
  </si>
  <si>
    <t>JOELHO 90º DE LATAO RQ-BSP, DE 3/4"</t>
  </si>
  <si>
    <t>5092</t>
  </si>
  <si>
    <t>JOELHO 90º DE LATAO RQ-BSP, DE 1"</t>
  </si>
  <si>
    <t>5096</t>
  </si>
  <si>
    <t>BUCHA DE REDUCAO DE PVC RIGIDO, SOLDAVEL LONGA, DE (75X50)MM</t>
  </si>
  <si>
    <t>5097</t>
  </si>
  <si>
    <t>BUCHA DE REDUCAO DE PVC RIGIDO, SOLDAVEL LONGA, DE (50X20)MM</t>
  </si>
  <si>
    <t>5098</t>
  </si>
  <si>
    <t>ANEL DE BORRACHA, PARA TUBO DE PVC, PBA, DE DN=100MM</t>
  </si>
  <si>
    <t>5100</t>
  </si>
  <si>
    <t>FITA VEDA ROSCA, ROLO DE 18MMX50M</t>
  </si>
  <si>
    <t>5102</t>
  </si>
  <si>
    <t>ADESIVO PLASTICO PARA PVC RIGIDO, EM FRASCO DE 850G</t>
  </si>
  <si>
    <t>5103</t>
  </si>
  <si>
    <t>SOLVENTE (SOLUCAO LIMPADORA) P/CONEXOESDE PVC, EM FRASCOS PLASTICOS DE 1000CM3</t>
  </si>
  <si>
    <t>5116</t>
  </si>
  <si>
    <t>TUBO DE PVC PARA ESGOTO, REFORCADO, PONTA E BOLSA, INCLUSIVE ANEL DE BORRACHA, ABNT-NBR 7362, DE 100MM</t>
  </si>
  <si>
    <t>5118</t>
  </si>
  <si>
    <t>TUBO DE PVC PARA ESGOTO, REFORCADO, PONTA E BOLSA, INCLUSIVE ANEL DE BORRACHA, ABNT-NBR 7362, DE 200MM</t>
  </si>
  <si>
    <t>5119</t>
  </si>
  <si>
    <t>TUBO DE PVC PARA ESGOTO, REFORCADO, PONTA E BOLSA, INCLUSIVE ANEL DE BORRACHA, ABNT-NBR 7362, DE 250MM</t>
  </si>
  <si>
    <t>5126</t>
  </si>
  <si>
    <t>TE DE FERRO FUNDIDO, DE VEDACAO, TRIPARTTIDA COM SAIDA EM FLANGE, DE (075X050)MM</t>
  </si>
  <si>
    <t>5127</t>
  </si>
  <si>
    <t>TE DE FERRO FUNDIDO, DE VEDACAO, TRIPARTIDA COM SAIDA EM FLANGE, DE (100X075)MM</t>
  </si>
  <si>
    <t>5128</t>
  </si>
  <si>
    <t>TE DE FERRO FUNDIDO, DE VEDACAO, TRIPARTIDA COM SAIDA EM FLANGE, DE (150X075)MM</t>
  </si>
  <si>
    <t>5129</t>
  </si>
  <si>
    <t>TE DE FERRO FUNDIDO, DE VEDACAO, TRIPARTIDA COM SAIDA EM FLANGE, DE (200X075)MM</t>
  </si>
  <si>
    <t>5130</t>
  </si>
  <si>
    <t>TE DE FERRO FUNDIDO, DE VEDACAO, TRIPARTIDA COM SAIDA EM FLANGE, DE (250X075)MM</t>
  </si>
  <si>
    <t>5131</t>
  </si>
  <si>
    <t>TUBO DE PVC RIGIDO PONTA/BOLSA SEM ANELDE BORRACHA, CLASSE 15, DE DN=075MM</t>
  </si>
  <si>
    <t>5134</t>
  </si>
  <si>
    <t>UNIAO FLEXIVEL DE FERRO FUNDIDO, DE 1.1/2"</t>
  </si>
  <si>
    <t>5135</t>
  </si>
  <si>
    <t>UNIAO FLEXIVEL DE FERRO FUNDIDO, DE 2"</t>
  </si>
  <si>
    <t>5140</t>
  </si>
  <si>
    <t>UNIAO DE PVC RIGIDO COM ROSCA, DE 1"</t>
  </si>
  <si>
    <t>5141</t>
  </si>
  <si>
    <t>UNIAO DE PVC RIGIDO COM ROSCA, DE 1.1/2"</t>
  </si>
  <si>
    <t>5146</t>
  </si>
  <si>
    <t>UNIAO DE PVC RIGIDO COM ROSCA, DE 1/2"</t>
  </si>
  <si>
    <t>5147</t>
  </si>
  <si>
    <t>GRELHA CEGA COM CAIXILHO, PARA RALO SIFONADO, ACO INOXIDAVEL, DE (15X15)CM</t>
  </si>
  <si>
    <t>5148</t>
  </si>
  <si>
    <t>GRELHA DE FERRO FUNDIDO, PARA RALO, DE (20X20)CM</t>
  </si>
  <si>
    <t>5150</t>
  </si>
  <si>
    <t>DERIVACAO DE BRONZE, DE 1.1/2", COM VIROLA</t>
  </si>
  <si>
    <t>5151</t>
  </si>
  <si>
    <t>DERIVACAO DE BRONZE, DE 2", COM VIROLA</t>
  </si>
  <si>
    <t>5162</t>
  </si>
  <si>
    <t>ADAPTADOR ROSCA FEMEA, PARA JUNTA STORZDE 2.1/2"</t>
  </si>
  <si>
    <t>5169</t>
  </si>
  <si>
    <t>COBOGO DE BLOCOS VAZADOS, DE CIMENTO E AREIA, DE (29X29X06)CM</t>
  </si>
  <si>
    <t>5170</t>
  </si>
  <si>
    <t>COBOGO DE BLOCOS VAZADOS, DE CIMENTO E AREIA, DE (39X39X07)CM</t>
  </si>
  <si>
    <t>5171</t>
  </si>
  <si>
    <t>COBOGO DE BLOCOS VAZADOS, DE CIMENTO E AREIA, DE (29X29X10)CM</t>
  </si>
  <si>
    <t>5172</t>
  </si>
  <si>
    <t>COBOGO DE BLOCOS VAZADOS, DE CIMENTO E AREIA, DE (39X21X15)CM</t>
  </si>
  <si>
    <t>5174</t>
  </si>
  <si>
    <t>COBOGO DE BLOCOS VAZADOS, DE CIMENTO E AREIA, DE (39X10X10)CM</t>
  </si>
  <si>
    <t>5178</t>
  </si>
  <si>
    <t>COBOGO DE BLOCOS VAZADOS, DE CIMENTO E AREIA, DE (33X33X10)CM</t>
  </si>
  <si>
    <t>5185</t>
  </si>
  <si>
    <t>JUNTA DE DILATACAO E VEDACAO DE PISOS, LAJES, PILARES, FISSURAS, ALVENARIAS, RESERVAT., ETC.FORN.E COLOC. -10 A +30MM</t>
  </si>
  <si>
    <t>5186</t>
  </si>
  <si>
    <t>JUNTA DE DILATACAO E VEDACAO DE PISOS, LAJES, PILARES, FISSURAS, ALVENARIAS, RESERVAT., ETC., FORN.E COLOC. -15 A +40MM</t>
  </si>
  <si>
    <t>5187</t>
  </si>
  <si>
    <t>JUNTA DE DILATACAO E VEDACAO DE PISOS, LAJES, PILARES, FISSURAS, ALVENARIAS, RESERVAT., ETC. FORNEC.E COLOC.-07 A +10MM</t>
  </si>
  <si>
    <t>5188</t>
  </si>
  <si>
    <t>JUNTA DE DILATACAO E VEDACAO DE PISOS, LAJES, PILARES, FISSURAS, ALVENARIAS, RESERVAT., ETC. FORNEC.E COLOC.-16 A +23MM</t>
  </si>
  <si>
    <t>5189</t>
  </si>
  <si>
    <t>JUNTA DE DILATACAO E VEDACAO DE PISOS, LAJES, PILARES, FISSURAS, ALVENARIAS, RESERVAT., ETC. FORNEC.E COLOC. -20 A +30MM</t>
  </si>
  <si>
    <t>5192</t>
  </si>
  <si>
    <t>SEIXO P/LEITO FILTRANTE, COM GRANULOMETRIA DE 1.1/2" A 3/4" (38,1 A 19,1MM)</t>
  </si>
  <si>
    <t>5193</t>
  </si>
  <si>
    <t>CARVAO ANTRACITOSO P/TRATAMENTO DE AGUA, T.E. 0,9 A 1MM, CU 1,7MM</t>
  </si>
  <si>
    <t>5198</t>
  </si>
  <si>
    <t>CONCRETO BOMBEAVEL, UTILIZANDO BRITA 1,DE 20MPA</t>
  </si>
  <si>
    <t>5204</t>
  </si>
  <si>
    <t>CONCRETO BOMBEAVEL, UTILIZANDO BRITA 1,DE 30MPA</t>
  </si>
  <si>
    <t>5255</t>
  </si>
  <si>
    <t>ELETRODUTO DE PVC PRETO,RIGIDO ROSQUEAVEL,COM ROSCA EM AMBAS EXTREMIDADES,EM BARRAS DE 3 METROS,DE 4"</t>
  </si>
  <si>
    <t>5262</t>
  </si>
  <si>
    <t>TINTA ALQUIDICA P/QUADRO ESCOLAR, VERDE</t>
  </si>
  <si>
    <t>5263</t>
  </si>
  <si>
    <t>ARMACAO SECUNDARIA, COMPLETA, PARA 1 LINHA</t>
  </si>
  <si>
    <t>5264</t>
  </si>
  <si>
    <t>ARMACAO SECUNDARIA, COMPLETA, PARA 2 LINHAS</t>
  </si>
  <si>
    <t>5265</t>
  </si>
  <si>
    <t>ARMACAO SECUNDARIA, COMPLETA, PARA 3 LINHAS</t>
  </si>
  <si>
    <t>5268</t>
  </si>
  <si>
    <t>ABRACADEIRA TIPO COPO, DE 1/2"</t>
  </si>
  <si>
    <t>5269</t>
  </si>
  <si>
    <t>ABRACADEIRA TIPO COPO, DE 3/4"</t>
  </si>
  <si>
    <t>5270</t>
  </si>
  <si>
    <t>ABRACADEIRA TIPO COPO, DE 1"</t>
  </si>
  <si>
    <t>5271</t>
  </si>
  <si>
    <t>ABRACADEIRA TIPO COPO, DE 1.1/4"</t>
  </si>
  <si>
    <t>5272</t>
  </si>
  <si>
    <t>ABRACADEIRA TIPO COPO, DE 1.1/2"</t>
  </si>
  <si>
    <t>5273</t>
  </si>
  <si>
    <t>ABRACADEIRA TIPO COPO, DE 2"</t>
  </si>
  <si>
    <t>5274</t>
  </si>
  <si>
    <t>ABRACADEIRA TIPO COPO, DE 2.1/2"</t>
  </si>
  <si>
    <t>5275</t>
  </si>
  <si>
    <t>ABRACADEIRA TIPO COPO, DE 3"</t>
  </si>
  <si>
    <t>5276</t>
  </si>
  <si>
    <t>ABRACADEIRA TIPO COPO, DE 4"</t>
  </si>
  <si>
    <t>5328</t>
  </si>
  <si>
    <t>TABELAS DE BASQUETE, EM COMPENSADO NAVAL LAMINADO, COM AROS E REDES - (PAR)</t>
  </si>
  <si>
    <t>5329</t>
  </si>
  <si>
    <t>POSTES P/VOLEI, EM TUBOS DE FERRO GALVANIZADO, C/CREMALHEIRAS E BUCHAS - (PAR)</t>
  </si>
  <si>
    <t>5330</t>
  </si>
  <si>
    <t>REDE DE NYLON, P/VOLEI, OFICIAL, C/CABODE ACO</t>
  </si>
  <si>
    <t>5331</t>
  </si>
  <si>
    <t>POSTES P/FUTEBOL DE SALAO, EM TUBOS DE FRRO GALVANIZADO E BUCHAS - (PAR)</t>
  </si>
  <si>
    <t>5332</t>
  </si>
  <si>
    <t>REDE DE NYLON, P/FUTEBOL DE SALAO- (PAR)</t>
  </si>
  <si>
    <t>5337</t>
  </si>
  <si>
    <t>SUPORTE P/LAMPADA TUBULAR</t>
  </si>
  <si>
    <t>5349</t>
  </si>
  <si>
    <t>ARGAMASSA DE CIMENTO, AREIA DE QUARTZO E ADITIVOS</t>
  </si>
  <si>
    <t>5350</t>
  </si>
  <si>
    <t>PIGMENTO EM PO A BASE DE OXIDO DE FERRO</t>
  </si>
  <si>
    <t>5360</t>
  </si>
  <si>
    <t>TINTA FENOLICA COR METALICA PRATEADA OUALUMINIO</t>
  </si>
  <si>
    <t>5374</t>
  </si>
  <si>
    <t>FITA ISOLANTE DE AUTO FUSAO</t>
  </si>
  <si>
    <t>5399</t>
  </si>
  <si>
    <t>MAO-FRANCESA P/CRUZETA DE MADEIRA</t>
  </si>
  <si>
    <t>5400</t>
  </si>
  <si>
    <t>CRUZETA DE MADEIRA PARA LINHA DE 13,8KV, DE (90X115X2000)MM</t>
  </si>
  <si>
    <t>5401</t>
  </si>
  <si>
    <t>SELA P/CRUZETA DE MADEIRA</t>
  </si>
  <si>
    <t>5402</t>
  </si>
  <si>
    <t>CHUVEIRO ELETRICO, SENDO O CHUVEIRO EM PLASTICO, DE 110/220V</t>
  </si>
  <si>
    <t>5404</t>
  </si>
  <si>
    <t>AR CONDICIONADO, COM CAPACIDADE DE 07500BTU-110V</t>
  </si>
  <si>
    <t>5405</t>
  </si>
  <si>
    <t>AR CONDICIONADO, COM CAPACIDADE DE 10000BTU-110V</t>
  </si>
  <si>
    <t>5408</t>
  </si>
  <si>
    <t>TUBO PVC RIGIDO (NBR-5688), SERIE "R", PONTA/BOLSA COM VIROLA, EM BARRAS DE 3,00M, DE 075MM</t>
  </si>
  <si>
    <t>5409</t>
  </si>
  <si>
    <t>TUBO PVC RIGIDO (NBR-5688), SERIE "R", PONTA/BOLSA COM VIROLA, EM BARRAS DE 3,00M, DE 100MM</t>
  </si>
  <si>
    <t>5410</t>
  </si>
  <si>
    <t>TUBO PVC RIGIDO (NBR-5688), SERIE "R", PONTA/BOLSA COM VIROLA, EM BARRAS DE 3,00M, DE 150MM</t>
  </si>
  <si>
    <t>5411</t>
  </si>
  <si>
    <t>ANEL DE BORRACHA, PARA TUBO DE PVC-ESGOTO SERIE REFORCADA, LINHA PREDIAL, DE 075MM</t>
  </si>
  <si>
    <t>5412</t>
  </si>
  <si>
    <t>ANEL DE BORRACHA, PARA TUBO DE PVC-ESGOTO SERIE REFORCADA, LINHA PREDIAL, DE 100MM</t>
  </si>
  <si>
    <t>5413</t>
  </si>
  <si>
    <t>ANEL DE BORRACHA, PARA TUBO DE PVC-ESGOTO SERIE REFORCADA, LINHA PREDIAL, A 150MM</t>
  </si>
  <si>
    <t>5434</t>
  </si>
  <si>
    <t>MACARANDUBA EM PECAS, DE 3,75X7,50CM (1.1/2"X3")</t>
  </si>
  <si>
    <t>5437</t>
  </si>
  <si>
    <t>IMUNIZANTE ANTICUPIM INCOLOR PARA MADEIRA EM GALAO DE 3,6 LITROS</t>
  </si>
  <si>
    <t>5443</t>
  </si>
  <si>
    <t>CABECEIRA DE PVC PARA CALHA BEIRAL, DN DDE 125MM, TIPO DIREITA</t>
  </si>
  <si>
    <t>5444</t>
  </si>
  <si>
    <t>CABECEIRA DE PVC PARA CALHA BEIRAL, DN DE 125MM, TIPO ESQUERDA</t>
  </si>
  <si>
    <t>5445</t>
  </si>
  <si>
    <t>CALHA DE PVC PARA BEIRAL, DE DN=125MM, COM 3,00M</t>
  </si>
  <si>
    <t>5446</t>
  </si>
  <si>
    <t>EMENDA DE PVC PARA CALHA DE BEIRAL, DN=125MM</t>
  </si>
  <si>
    <t>5447</t>
  </si>
  <si>
    <t>BOCAL PARA CALHA DE BEIRAL, SEMI-CIRCULAR DE PVC, DE DN=(125X88)MM</t>
  </si>
  <si>
    <t>5448</t>
  </si>
  <si>
    <t>SUPORTE ZINCADO DOBRADO, P/CALHA DE BEIRAL, SEMI-CIRCULAR DE PVC, DE DN=125MM</t>
  </si>
  <si>
    <t>5449</t>
  </si>
  <si>
    <t>VEDACAO PARA CALHA DE BEIRAL DE PVC, DEDN=125MM</t>
  </si>
  <si>
    <t>5450</t>
  </si>
  <si>
    <t>ABRACADEIRA CIRCULAR, PARA CALHA DE BEIRAL, DE PVC DE 88MM</t>
  </si>
  <si>
    <t>5451</t>
  </si>
  <si>
    <t>JOELHO 90º CIRCULAR DE PVC, PARA CALHA DE BEIRAL, DE 88MM</t>
  </si>
  <si>
    <t>5452</t>
  </si>
  <si>
    <t>CONDUTOR CIRCULAR, PARA CALHA DE BEIRALDE PVC, DE 88MM</t>
  </si>
  <si>
    <t>5454</t>
  </si>
  <si>
    <t>JOELHO 60º CIRCULAR DE PVC, PARA CALHA DE BEIRAL, DE 88MM</t>
  </si>
  <si>
    <t>5461</t>
  </si>
  <si>
    <t>COBOGO CERAMICO, DE 1 FURO, DE (10x10x10)CM</t>
  </si>
  <si>
    <t>5464</t>
  </si>
  <si>
    <t>FREEZER HORIZONTAL, DE 310 LITROS</t>
  </si>
  <si>
    <t>5466</t>
  </si>
  <si>
    <t>LETRA CAIXA DE ACO INOX POLIDO OU ESCOVADO,COM 20CM DE ALTURA,ESPESSURA DE 2CM,COM PINOS PARA FIXACAO</t>
  </si>
  <si>
    <t>5467</t>
  </si>
  <si>
    <t>LETRA CAIXA DE LATAO,TIPO "HELVETICA MEDIUM",COM 30CM DE ALTURA,ESPESSURA DE 3CM,COM PINOS PARA FIXACAO</t>
  </si>
  <si>
    <t>5468</t>
  </si>
  <si>
    <t>CADEADO COM DUPLA TRAVA, DISCO DE SEGURANCA ANTI GAZUA, CORPO DE LATAO MACICO, CILINDRO DE LATAO TREFILADO, DE 30MM</t>
  </si>
  <si>
    <t>5469</t>
  </si>
  <si>
    <t>CADEADO COM DUPLA TRAVA, DISCO DE SEGURANCA ANTI GAZUA, CORPO DE LATAO MACICO, CILINDRO DE LATAO TREFILADO, DE 50MM</t>
  </si>
  <si>
    <t>5471</t>
  </si>
  <si>
    <t>QUADRO DE DISTRIBUICAO DE ENERGIA,DE EMBUTIR,BARRAMENTO NEUTRO,SEM DISP.P/CHAVEGERAL,P/ATE 12 DISJUNTORES</t>
  </si>
  <si>
    <t>5474</t>
  </si>
  <si>
    <t>PORTA MACICA, DE FRISOS DE MADEIRA, TIPO MEXICANA, EM MADEIRA DE LEI, DE (80X210X3,5)CM, GRUPO V</t>
  </si>
  <si>
    <t>5475</t>
  </si>
  <si>
    <t>PORTA MACICA, DE FRISOS DE MADEIRA, TIPO MEXICANA, EM MADEIRA DE LEI, DE (70X210X3,5)CM, GRUPO V</t>
  </si>
  <si>
    <t>5476</t>
  </si>
  <si>
    <t>PORTA MACICA, DE FRISOS DE MADEIRA, TIPO MEXICANA, EM MADEIRA DE LEI, DE (60X210X3,5)CM, GRUPO V</t>
  </si>
  <si>
    <t>5478</t>
  </si>
  <si>
    <t>PECA EM MADEIRA DE LEI, DE (11X2)CM, GRUPO V</t>
  </si>
  <si>
    <t>5479</t>
  </si>
  <si>
    <t>ADUELA EM MADEIRA DE LEI, DE (14X3)CM, COM REBAIXO DE 3,5CM, GRUPO V</t>
  </si>
  <si>
    <t>5480</t>
  </si>
  <si>
    <t>DOMUS ACRILICO, DE (1,50X1,50)M, JA INCLUINDO NESTA MEDIDA A VENTILACAO</t>
  </si>
  <si>
    <t>5482</t>
  </si>
  <si>
    <t>TE 90º DE INSPECAO PVC P/ESGOTO PRIMARIO, DE (075X75)MM</t>
  </si>
  <si>
    <t>5499</t>
  </si>
  <si>
    <t>DOBRADICA EM ACO LAMINADO CROMADO, EIXODE FERRO, DE 3"X3"</t>
  </si>
  <si>
    <t>5502</t>
  </si>
  <si>
    <t>DOBRADICA EM FERRO GALVANIZADO, COM PINO E BOLAS, DE 3"X3"</t>
  </si>
  <si>
    <t>5503</t>
  </si>
  <si>
    <t>QUADRO DE DISTRIBUICAO DE ENERGIA,100A,DE EMBUTIR,BARRAMENTO TRIFASICO E NEUTRO,DISP.P/CHAVE GERAL,P/ATE 40 DISJUNTORES</t>
  </si>
  <si>
    <t>5504</t>
  </si>
  <si>
    <t>QUADRO DE DISTRIBUICAO DE ENERGIA,150A,DE EMBUTIR,BARRAMENTO TRIFASICO E NEUTRO,DISP.P/CHAVE GERAL,P/ATE 50 DISJUNOTORES</t>
  </si>
  <si>
    <t>5505</t>
  </si>
  <si>
    <t>TELHA ONDULADA TRANSLUCIDA DE POLIESTEROU POLICARBONATO, C/1,10M DE LARG. X 1,53M DE COMPRIMENTO</t>
  </si>
  <si>
    <t>5509</t>
  </si>
  <si>
    <t>BRACO P/ILUMINACAO PUBLICA, CONSTR.EM TUBO DE ACO GALVANIZ.A FOGO, DIAM. 48,20MM, PROJ.HORIZ.2500MM, PROJ.VERT. 1600MM</t>
  </si>
  <si>
    <t>5512</t>
  </si>
  <si>
    <t>ARANDELA EM ALUMINIO E VIDRO, USO INTERNO E EXTERNO, EXCLUSIVE LAMPADA, COM BASE PARA FIXACAO</t>
  </si>
  <si>
    <t>5513</t>
  </si>
  <si>
    <t>TE 90º DE INSPECAO PVC PARA ESGOTO PRIMARIO, DE (100X75)MM</t>
  </si>
  <si>
    <t>5516</t>
  </si>
  <si>
    <t>FELTRO COMUM</t>
  </si>
  <si>
    <t>5517</t>
  </si>
  <si>
    <t>LAVATORIO DE ACO INOXIDAVEL, COLETIVO, CHAPA 20/304, PARA 2 PONTOS DE AGUA E CRIVO DE SAIDA DE 1.1/4"</t>
  </si>
  <si>
    <t>5518</t>
  </si>
  <si>
    <t>VIDRO TEMPERADO INCOLOR, COLOCADO, COM ESPESSURA DE 10MM</t>
  </si>
  <si>
    <t>5519</t>
  </si>
  <si>
    <t>SUPORTE DUPLO HORIZONTAL, PARA VIDRO TEMPERADO DE 10MM</t>
  </si>
  <si>
    <t>5520</t>
  </si>
  <si>
    <t>SUPORTE SIMPLES CANTO, PARA VIDRO TEMPERADO DE 10MM</t>
  </si>
  <si>
    <t>5521</t>
  </si>
  <si>
    <t>DOBRADICA INFERIOR, PARA VIDRO TEMPERADO, DE 10MM</t>
  </si>
  <si>
    <t>5522</t>
  </si>
  <si>
    <t>SUPORTE DE BATENTE, PARA VIDRO TEMPERADO DE 10MM</t>
  </si>
  <si>
    <t>5523</t>
  </si>
  <si>
    <t>DOBRADICA SUPERIOR, PARA VIDRO TEMPERADO, DE 10MM</t>
  </si>
  <si>
    <t>5524</t>
  </si>
  <si>
    <t>FECHADURA DE CENTRO, PARA VIDRO TEMPERADO, DE 10MM</t>
  </si>
  <si>
    <t>5525</t>
  </si>
  <si>
    <t>CONTRA-FECHADURA, PARA VIDRO TEMPERADO DE 10MM</t>
  </si>
  <si>
    <t>5526</t>
  </si>
  <si>
    <t>TRINCO DE PISO, PARA VIDRO TEMPERADO DE10MM</t>
  </si>
  <si>
    <t>5527</t>
  </si>
  <si>
    <t>SUPORTE COM APARADOR, PARA VIDRO TEMPERADO DE 10MM</t>
  </si>
  <si>
    <t>5528</t>
  </si>
  <si>
    <t>PUXADOR STANDARD, DE MADEIRA, PARA VIDRO TEMPERADO DE 10MM</t>
  </si>
  <si>
    <t>5529</t>
  </si>
  <si>
    <t>MANCAL SUPERIOR, PARA VIDRO TEMPERADO DE 10MM</t>
  </si>
  <si>
    <t>5530</t>
  </si>
  <si>
    <t>ESPELHO DE FECHADURA, PARA VIDRO TEMPERADO, DE 10MM</t>
  </si>
  <si>
    <t>5531</t>
  </si>
  <si>
    <t>MOLA HIDRAULICA DE PISO PARA VIDRO TEMPERADO DE 10MM</t>
  </si>
  <si>
    <t>5532</t>
  </si>
  <si>
    <t>CONTRA PINO DE PISO, PARA VIDRO TEMPERADO DE 10MM</t>
  </si>
  <si>
    <t>5533</t>
  </si>
  <si>
    <t>PIVO, PARA VIDRO TEMPERADO DE 10MM</t>
  </si>
  <si>
    <t>5534</t>
  </si>
  <si>
    <t>BATENTE DE PORTA, PARA VIDRO TEMPERADO DE 10MM</t>
  </si>
  <si>
    <t>5535</t>
  </si>
  <si>
    <t>SUPORTE DE CENTRO, PARA TEMPERADO DE 10MM</t>
  </si>
  <si>
    <t>5536</t>
  </si>
  <si>
    <t>SUPORTE EM "L", PARA PORTA DE VIDRO TEMPERADO DE 10MM</t>
  </si>
  <si>
    <t>5537</t>
  </si>
  <si>
    <t>LUMINARIA A PROVA DE EXPLOSAO, CONSTR.EM ALUM.FUNDIDO, C/GRADE PROT.P/LAMP.200WMISTA VAPOR MERCURIO 250W, P/COLOC.TETO</t>
  </si>
  <si>
    <t>5538</t>
  </si>
  <si>
    <t>LUMINARIA A PROVA DE EXPLOSAO, CONSTR.EM ALUM.FUNDIDO, C/GRADE PROT., P/LAMP.200W MISTA VAPOR, MERC.250W, P/COLOC.PAREDE</t>
  </si>
  <si>
    <t>5541</t>
  </si>
  <si>
    <t>LUMINARIA DUPLA, EM LED, PARA SINALIZACAO DE GARAGEM, CORPO EM ALUMINIO, GLOBO PLASTICO, INCLUSIVE LAMPADA</t>
  </si>
  <si>
    <t>5544</t>
  </si>
  <si>
    <t>BOMBA SUBMERSIVEL PARA AGUA SERVIDAS OULIMPAS, DE 0,50CV - 110/220V</t>
  </si>
  <si>
    <t>5545</t>
  </si>
  <si>
    <t>BOMBA SUBMERSIVEL PARA AGUAS SERVIDAS OU LIMPAS, DE 1,0CV - 110/220V</t>
  </si>
  <si>
    <t>5546</t>
  </si>
  <si>
    <t>BOMBA SUBMERSIVEL, PARA AGUAS SERVIDAS OU LIMPAS, DE 2,0 - 220/380V</t>
  </si>
  <si>
    <t>5547</t>
  </si>
  <si>
    <t>BOMBA SUBMERSIVEL, PARA AGUAS SERVIDAS OU LIMPAS, DE 3,0CV - 220/380V</t>
  </si>
  <si>
    <t>5550</t>
  </si>
  <si>
    <t>BOMBA SUBMERSIVEL, PARA AGUAS FECAIS, ESGOTO DOMESTICO, DE 0,50CV - 220V</t>
  </si>
  <si>
    <t>5551</t>
  </si>
  <si>
    <t>BOMBA SUBMERSIVEL, PARA AGUAS FECAIS, ESGOTO DOMESTICO, DE 1,0CV - 220V</t>
  </si>
  <si>
    <t>5552</t>
  </si>
  <si>
    <t>BOMBA SUBMERSIVEL, PARA AGUAS FECAIS, ESGOTO E DOMESTICO, DE 2,00CV - 220V</t>
  </si>
  <si>
    <t>5553</t>
  </si>
  <si>
    <t>RECARGA DE EXTINTOR DE INCENDIO, TIPO GAS CARBONICO DE 4KG</t>
  </si>
  <si>
    <t>5554</t>
  </si>
  <si>
    <t>RECARGA DE EXTINTOR DE INCENDIO, TIPO GAS CARBONICO DE 6KG</t>
  </si>
  <si>
    <t>5555</t>
  </si>
  <si>
    <t>LAVATORIO DE LOUCA BRANCA, TIPO POPULAR, MEDINDO EM TORNO DE (55X45)CM</t>
  </si>
  <si>
    <t>5557</t>
  </si>
  <si>
    <t>EXTINTOR DE INCENDIO PORTATIL, COM CARGA DE PO QUIMICO, CLASSE BC, DE 6KG, CONFORME ABNT 12693</t>
  </si>
  <si>
    <t>5558</t>
  </si>
  <si>
    <t>EXTINTOR DE INCENDIO PORTATIL, COM CARGA DE PO QUIMICO, CLASSE BC, DE 4KG, CONFORME ABNT NBR 12693</t>
  </si>
  <si>
    <t>5559</t>
  </si>
  <si>
    <t>RECARGA DE EXTINTOR DE INCENDIO, TIPO AGUA-PRESSURIZADA DE 10 LITROS</t>
  </si>
  <si>
    <t>5560</t>
  </si>
  <si>
    <t>DOBRADICA COM UMA DAS ABAS EM "U", EM LATAO, ACABAMENTO CROMADO, DE 30MM, PARA DIVISORIAS DE MARMORE</t>
  </si>
  <si>
    <t>5563</t>
  </si>
  <si>
    <t>RECARGA DE EXTINTOR DE INCENDIO, TIPO PO QUIMICO DE 6KG</t>
  </si>
  <si>
    <t>5565</t>
  </si>
  <si>
    <t>PINO COM ROSCA, EM CAIXAS COM 100 PECAS, NO DIAMETRO DE 1/4", DE (30X20)MM</t>
  </si>
  <si>
    <t>5566</t>
  </si>
  <si>
    <t>PINO P/ISOLADOR, DE 15KV, COM PORCA E ARRUELA</t>
  </si>
  <si>
    <t>5567</t>
  </si>
  <si>
    <t>FINCAPINO C-22, LONGO, EM CAIXAS 100 PECAS</t>
  </si>
  <si>
    <t>5568</t>
  </si>
  <si>
    <t>PORCA ALTA, DE 1/4"</t>
  </si>
  <si>
    <t>5569</t>
  </si>
  <si>
    <t>FITA METALICA RECARTILHADA, ROLO DE 17MMX25M</t>
  </si>
  <si>
    <t>5570</t>
  </si>
  <si>
    <t>SUPORTE "Y" (SISTEMA DE FIXACAO POR FITAS)</t>
  </si>
  <si>
    <t>5571</t>
  </si>
  <si>
    <t>CURSOR PARA CONTRAPINO</t>
  </si>
  <si>
    <t>5572</t>
  </si>
  <si>
    <t>FITA PERFURADA EXTRA LEVE, ROLO DE 17MMX30M</t>
  </si>
  <si>
    <t>5573</t>
  </si>
  <si>
    <t>FITA PERFURADA LEVE, ROLO DE 19MMX30M</t>
  </si>
  <si>
    <t>5574</t>
  </si>
  <si>
    <t>FITA PERFURADA PESADA, ROLO DE 25MMX30M</t>
  </si>
  <si>
    <t>5575</t>
  </si>
  <si>
    <t>JUNCAO ALTA DE 2 GARRAS</t>
  </si>
  <si>
    <t>5576</t>
  </si>
  <si>
    <t>SUPORTE "U" (SISTEMA DE FIXACAO POR FITAS)</t>
  </si>
  <si>
    <t>5577</t>
  </si>
  <si>
    <t>REFORCO DE SUPORTE, (SISTEMA DE FIXACAOPOR FITA)</t>
  </si>
  <si>
    <t>5578</t>
  </si>
  <si>
    <t>PARAFUSO CABECA SEXTAVADA, DE 1/4"X1/2"</t>
  </si>
  <si>
    <t>5580</t>
  </si>
  <si>
    <t>CONDULETE DE ALUMINIO SILICIO, TIPO B, DE 1/2", COM TAMPA</t>
  </si>
  <si>
    <t>5581</t>
  </si>
  <si>
    <t>CONDULETE DE ALUMINIO SILICIO, TIPO B, DE 3/4", COM TAMPA</t>
  </si>
  <si>
    <t>5582</t>
  </si>
  <si>
    <t>CONDULETE DE ALUMINIO SILICIO, TIPO B, DE 1", COM TAMPA</t>
  </si>
  <si>
    <t>5583</t>
  </si>
  <si>
    <t>CONDULETE DE ALUMINIO SILICIO, TIPO C, DE 1/2", COM TAMPA</t>
  </si>
  <si>
    <t>5584</t>
  </si>
  <si>
    <t>CONDULETE DE ALUMINIO SILICIO, TIPO C, DE 3/4", COM TAMPA</t>
  </si>
  <si>
    <t>5585</t>
  </si>
  <si>
    <t>CONDULETE DE ALUMINIO SILICIO, TIPO C, DE 1", COM TAMPA</t>
  </si>
  <si>
    <t>5586</t>
  </si>
  <si>
    <t>CONDULETE DE ALUMINIO SILICIO, TIPO E, DE 1/2", COM TAMPA</t>
  </si>
  <si>
    <t>5587</t>
  </si>
  <si>
    <t>CONDULETE DE ALUMINIO SILICIO, TIPO E, DE 3/4", COM TAMPA</t>
  </si>
  <si>
    <t>5588</t>
  </si>
  <si>
    <t>CONDULETE DE ALUMINIO SILICIO, TIPO E, DE 1", COM TAMPA</t>
  </si>
  <si>
    <t>5589</t>
  </si>
  <si>
    <t>CONDULETE DE ALUMINIO SILICIO, TIPO LB,DE 1/2", COM TAMPA</t>
  </si>
  <si>
    <t>5590</t>
  </si>
  <si>
    <t>CONDULETE DE ALUMINIO SILICIO, TIPO LB,DE 3/4", COM TAMPA</t>
  </si>
  <si>
    <t>5591</t>
  </si>
  <si>
    <t>CONDULETE DE ALUMINIO SILICIO, TIPO LB,DE 1", COM TAMPA</t>
  </si>
  <si>
    <t>5592</t>
  </si>
  <si>
    <t>CONDULETE DE ALUMINIO SILICIO, TIPO LL,DE 1/2", COM TAMPA</t>
  </si>
  <si>
    <t>5593</t>
  </si>
  <si>
    <t>CONDULETE DE ALUMINIO SILICIO, TIPO LL,DE 3/4", COM TAMPA</t>
  </si>
  <si>
    <t>5594</t>
  </si>
  <si>
    <t>CONDULETE DE ALUMINIO SILICIO, TIPO LL,DE 1", COM TAMPA</t>
  </si>
  <si>
    <t>5595</t>
  </si>
  <si>
    <t>CONDULETE DE ALUMINIO SILICIO, TIPO X, DE 1/2", COM TAMPA</t>
  </si>
  <si>
    <t>5596</t>
  </si>
  <si>
    <t>CONDULETE DE ALUMINIO SILICIO, TIPO X, DE 3/4", COM TAMPA</t>
  </si>
  <si>
    <t>5597</t>
  </si>
  <si>
    <t>CONDULETE DE ALUMINIO SILICIO, TIPO X, DE 1", COM TAMPA</t>
  </si>
  <si>
    <t>5598</t>
  </si>
  <si>
    <t>CONDULETE DE ALUMINIO SILICIO, TIPO T, DE 1/2", COM TAMPA</t>
  </si>
  <si>
    <t>5599</t>
  </si>
  <si>
    <t>CONDULETE DE ALUMINIO SILICIO, TIPO T, DE 3/4", COM TAMPA</t>
  </si>
  <si>
    <t>5600</t>
  </si>
  <si>
    <t>CONDULETE DE ALUMINIO SILICIO, TIPO T, DE 1", COM TAMPA</t>
  </si>
  <si>
    <t>5604</t>
  </si>
  <si>
    <t>CABO TELEFONICO, PARA USO INTERNO, TIPOCI, PARA 100 PARES</t>
  </si>
  <si>
    <t>5605</t>
  </si>
  <si>
    <t>FIO TELEFONICO, TIPO FI, PARA 2 CONDUTORES DE 0,6MM2</t>
  </si>
  <si>
    <t>5606</t>
  </si>
  <si>
    <t>FIO TELEFONICO, TIPO FE, PARA 2 CONDUTORES, DE 1MM2</t>
  </si>
  <si>
    <t>5615</t>
  </si>
  <si>
    <t>CABO TELEFONICO, TIPO CTP-APL, CALIBRE 0,50, PARA 10 PARES</t>
  </si>
  <si>
    <t>5616</t>
  </si>
  <si>
    <t>CABO TELEFONICO, TIPO CTP-APL, CALIBRE 0,50, PARA 20 PARES</t>
  </si>
  <si>
    <t>5617</t>
  </si>
  <si>
    <t>CABO TELEFONICO, TIPO CTP-APL, CALIBRE 0,50, PARA 30 PARES</t>
  </si>
  <si>
    <t>5618</t>
  </si>
  <si>
    <t>CABO TELEFONICO, PARA USO INTERNO, TIPOCI, PARA 010 PARES</t>
  </si>
  <si>
    <t>5619</t>
  </si>
  <si>
    <t>CABO TELEFONICO, PARA USO INTERNO, TIPOCI, PARA 020 PARES</t>
  </si>
  <si>
    <t>5620</t>
  </si>
  <si>
    <t>CABO TELEFONICO, PARA USO INTERNO, TIPOCI, PARA 030 PARES</t>
  </si>
  <si>
    <t>5621</t>
  </si>
  <si>
    <t>CABO TELEFONICO, PARA USO INTERNO, TIPOCI, PARA 050 PARES</t>
  </si>
  <si>
    <t>5623</t>
  </si>
  <si>
    <t>CABO TELEFONICO, PARA USO INTERNO, TIPOCI, PARA 0200 PARES</t>
  </si>
  <si>
    <t>5633</t>
  </si>
  <si>
    <t>PORTA CACAMBA, LIXEIRA, EM FERRO ESMALTADO, DE (300X300)MM</t>
  </si>
  <si>
    <t>5634</t>
  </si>
  <si>
    <t>PUXADOR TUBULAR, EM ZAMAK CROMADO</t>
  </si>
  <si>
    <t>5635</t>
  </si>
  <si>
    <t>LAMPADA DE VAPOR DE MERCURIO, 400W, 220V, OVOIDE, BASE E40</t>
  </si>
  <si>
    <t>5638</t>
  </si>
  <si>
    <t>PLACA DE IDENTIFICACAO, EM FERRO ESMALTADO, DE (12X18)CM, PARA NUMERACAO DE IMOVEIS</t>
  </si>
  <si>
    <t>5639</t>
  </si>
  <si>
    <t>PLACA DE IDENTIFICACAO, EM FERRO ESMALTADO, DE (3X2)CM, FORMA ELIPTICA Nº 13, PARA MARCADOR DE (GAS, LUZ ETC)</t>
  </si>
  <si>
    <t>5640</t>
  </si>
  <si>
    <t>INTERRUPTOR COM 1 TECLA SIMPLES E TOMADA 2P+T, 10A/250V, PADRAO BRASILEIRO, DE EMBUTIR, COM PLACA DE 4"X2"</t>
  </si>
  <si>
    <t>5641</t>
  </si>
  <si>
    <t>ISOLADOR DE TENSAO, DISCO DE SUSPENSAO,CLASSE 15KV, 6"</t>
  </si>
  <si>
    <t>5646</t>
  </si>
  <si>
    <t>PUXADOR EM ZAMAK CROMADO, DE 12CM</t>
  </si>
  <si>
    <t>5647</t>
  </si>
  <si>
    <t>INTERRUPTOR COM 2 TECLAS SIMPLES E TOMADA 2P+T, 10A/250V, PADRAO BRASILEIRO DE EMBUTIR, COM PLACA DE 4"X2"</t>
  </si>
  <si>
    <t>5648</t>
  </si>
  <si>
    <t>TOMADA DE PISO, DE CORPO DE ALUMINIOFUNDIDO, E TAMPA DE LATAO POLIDO,COM TOMADA DE 10A, 250V, TIPO SIMPLES</t>
  </si>
  <si>
    <t>5649</t>
  </si>
  <si>
    <t>TOMADA DE PISO, DE CORPO DE ALUMINIOFUNDIDO, E TAMPA DE LATAO POLIDO, COMTOMADA DE 10A, 250V, TIPO DUPLA</t>
  </si>
  <si>
    <t>5650</t>
  </si>
  <si>
    <t>CABO SINGELO, TENSAO 15KV, DE 50MM2</t>
  </si>
  <si>
    <t>5652</t>
  </si>
  <si>
    <t>CHAVE GUARDA MOTOR, TRIFASICA, INCLUINDO CHAVE MAGNETICA COM RELE TERMICO E BOTOEIRA "LIGA E DESLIGA", ATE 3CV-220V</t>
  </si>
  <si>
    <t>5653</t>
  </si>
  <si>
    <t>CHAVE GUARDA MOTOR, TRIFASICA, INCLUINDO CHAVE MAGNETICA COM RELE TERMICO E BOTOEIRA "LIGA E DESLIGA", ATE 5CV-220V</t>
  </si>
  <si>
    <t>5654</t>
  </si>
  <si>
    <t>CHAVE GUARDA MOTOR, TRIFASICA, INCLUINDO CHAVE MAGNETICA COM RELE TERMICO E BOTOEIRA "LIGA E DESLIGA", ATE 7,5/10CV-220V</t>
  </si>
  <si>
    <t>5657</t>
  </si>
  <si>
    <t>FUSIVEL "NH", TAMANHO 1 DE 224 A 250AX500VCA</t>
  </si>
  <si>
    <t>5658</t>
  </si>
  <si>
    <t>FUSIVEL "NH", TAMANHO 2 DE 224 A 400AX500VCA</t>
  </si>
  <si>
    <t>5659</t>
  </si>
  <si>
    <t>REGISTRO P/GAS, DE 1/2"</t>
  </si>
  <si>
    <t>5660</t>
  </si>
  <si>
    <t>PORTA CADEADO EM FERRO ZINCADO, DE 4.1/2"</t>
  </si>
  <si>
    <t>5661</t>
  </si>
  <si>
    <t>CAMPAINHA COM TIMPANO, DE ALTA POTENCIA, 65MM, EM ACO CROMADO, 127V E PRESSAO SONORA DE ATE 85DB</t>
  </si>
  <si>
    <t>5666</t>
  </si>
  <si>
    <t>CHAVE BLINDADA, TRIPOLAR, DE 600Ax250V</t>
  </si>
  <si>
    <t>5668</t>
  </si>
  <si>
    <t>VARA DE MANOBRA DE FENOLITE EM 15KV, COMPRIMENTO DE 3M</t>
  </si>
  <si>
    <t>5678</t>
  </si>
  <si>
    <t>BOTOEIRA COMANDO A DISTANCIA, COM PORTADE VIDRO</t>
  </si>
  <si>
    <t>5680</t>
  </si>
  <si>
    <t>CHAVE FUSIVEL, TRIPOLAR, ACIONAMENTO SIMULTANEO POR COMANDO DE VARA MANOBRA, DE15KV-400A</t>
  </si>
  <si>
    <t>5681</t>
  </si>
  <si>
    <t>CHAVE FUSIVEL, TRIPOLAR, ACIONAMENTO SIMULTANEO POR COMANDO DE PUNHO, DE 15KV-400A</t>
  </si>
  <si>
    <t>5686</t>
  </si>
  <si>
    <t>CHAVE SECCIONADA, TRIPOLAR, ACIONAMENTOSIMULTANEO POR COMANDO DE PUNHO, DE 15KV-400A</t>
  </si>
  <si>
    <t>5687</t>
  </si>
  <si>
    <t>CHAVE SECCIONADORA, TRIPOLAR, ACIONAMENTO SIMULTANEO POR COMANDO DE VARA DE MANOBRA, DE 15KV-400A</t>
  </si>
  <si>
    <t>5688</t>
  </si>
  <si>
    <t>CHAVE FUSIVEL, UNIPOLAR, ACIONAMENTO POR COMANDO DE VARA DE MANOBRA, DE 15KV-100A</t>
  </si>
  <si>
    <t>5692</t>
  </si>
  <si>
    <t>TUBO DE PVC RIGIDO SOLDAVEL, PONTA/BOLSA, EM BARRAS DE 6,00M, DE 032MM</t>
  </si>
  <si>
    <t>5693</t>
  </si>
  <si>
    <t>TUBO DE PVC RIGIDO SOLDAVEL, PONTA/BOLSA, EM BARRAS DE 6,00M, DE 040MM</t>
  </si>
  <si>
    <t>5694</t>
  </si>
  <si>
    <t>TUBO DE PVC RIGIDO SOLDAVEL, PONTA/BOLSA, EM BARRAS DE 6,00M, DE 050MM</t>
  </si>
  <si>
    <t>5695</t>
  </si>
  <si>
    <t>TUBO DE PVC RIGIDO SOLDAVEL, PONTA/BOLSA, EM BARRAS DE 6,00M, DE 060MM</t>
  </si>
  <si>
    <t>5696</t>
  </si>
  <si>
    <t>TUBO DE PVC RIGIDO SOLDAVEL, PONTA/BOLSA, EM BARRAS DE 6,00M, DE 075MM</t>
  </si>
  <si>
    <t>5697</t>
  </si>
  <si>
    <t>TUBO DE PVC RIGIDO SOLDAVEL, PONTA/BOLSA, EM BARRAS DE 6,00M, DE 085MM</t>
  </si>
  <si>
    <t>5698</t>
  </si>
  <si>
    <t>TUBO DE PVC RIGIDO SOLDAVEL, PONTA/BOLSA, EM BARRAS DE 6,00M, DE 110MM</t>
  </si>
  <si>
    <t>5700</t>
  </si>
  <si>
    <t>PORTA MACICA, ALMOFADADA, EM MADEIRA DELEI, DE (60X210X3,5)CM, GRUPO V</t>
  </si>
  <si>
    <t>5701</t>
  </si>
  <si>
    <t>PORTA MACICA, ALMOFADADA, EM MADEIRA DELEI, DE (70X210X3,5)CM, GRUPO V</t>
  </si>
  <si>
    <t>5702</t>
  </si>
  <si>
    <t>PORTA EM CHAPA FIBRA MADEIRA PRENSADA (MDP,MDF OU HDF),LEVE,MIOLO COLMEIA,P/PINTURA,MEDINDO APROX.(80X210X3,5)CM</t>
  </si>
  <si>
    <t>5703</t>
  </si>
  <si>
    <t>PORTA EM CHAPA FIBRA MADEIRA PRENSADA (MDP,MDF OU HDF),LEVE,MIOLO COLMEIA,P/PINTURA,MEDINDO APROX.(70X210X3,5)CM</t>
  </si>
  <si>
    <t>5704</t>
  </si>
  <si>
    <t>PORTA EM CHAPA FIBRA MADEIRA PRENSADA (MDP,MDF OU HDF),LEVE,MIOLO COLMEIA,P/PINTURA,MEDINDO APROX.(60X210X3,5)CM</t>
  </si>
  <si>
    <t>5706</t>
  </si>
  <si>
    <t>CABO DE COBRE FLEXIVEL COM ISOLAMENTO TERMOPLASTICO, DE 450/750V, DE 1,5MM2</t>
  </si>
  <si>
    <t>5707</t>
  </si>
  <si>
    <t>CABO DE COBRE FLEXIVEL COM ISOLAMENTO TERMOPLASTICO, DE 450/750V, DE 2,5MM2</t>
  </si>
  <si>
    <t>5708</t>
  </si>
  <si>
    <t>CABO DE COBRE FLEXIVEL COM ISOLAMENTO TERMOPLASTICO, DE 450/750V, DE 4MM2</t>
  </si>
  <si>
    <t>5709</t>
  </si>
  <si>
    <t>CABO DE COBRE FLEXIVEL COM ISOLAMENTO TERMOPLASTICO, DE 450/750V, DE 6MM2</t>
  </si>
  <si>
    <t>5710</t>
  </si>
  <si>
    <t>CABO DE COBRE FLEXIVEL COM ISOLAMENTO TERMOPLASTICO, DE 450/750V, DE 10MM2</t>
  </si>
  <si>
    <t>5711</t>
  </si>
  <si>
    <t>CABO DE COBRE FLEXIVEL COM ISOLAMENTO TERMOPLASTICO, DE 0,6/1KV, DE 1,5MM2</t>
  </si>
  <si>
    <t>5712</t>
  </si>
  <si>
    <t>CABO DE COBRE FLEXIVEL COM ISOLAMENTO TERMOPLASTICO, DE 0,6/1KV, DE 150MM2</t>
  </si>
  <si>
    <t>5713</t>
  </si>
  <si>
    <t>CABO DE COBRE FLEXIVEL COM ISOLAMENTO TERMOPLASTICO, DE 0,6/1KV, DE 185MM2</t>
  </si>
  <si>
    <t>5714</t>
  </si>
  <si>
    <t>CABO DE COBRE FLEXIVEL COM ISOLAMENTO TERMOPLASTICO, DE 0,6/1KV, DE 300MM2</t>
  </si>
  <si>
    <t>5715</t>
  </si>
  <si>
    <t>CABO DE COBRE FLEXIVEL COM ISOLAMENTO TERMOPLASTICO, DE 0,6/1KV, DE 35MM2</t>
  </si>
  <si>
    <t>5717</t>
  </si>
  <si>
    <t>TE 90º DE PVC RIGIDO SOLDAVEL, DE 020MM</t>
  </si>
  <si>
    <t>5726</t>
  </si>
  <si>
    <t>ADAPTADOR DE PVC, SOLDAVEL CURTO, COM BOLSA E ROSCA PARA REGISTRO, DE 025MMX3/4"</t>
  </si>
  <si>
    <t>5728</t>
  </si>
  <si>
    <t>ADAPTADOR DE PVC, SOLDAVEL, COM FLANGESLIVRES PARA CAIXA D`AGUA, DE 050MMX1.1/2"</t>
  </si>
  <si>
    <t>5731</t>
  </si>
  <si>
    <t>ADAPTADOR DE PVC, SOLDAVEL, COM FLANGESLIVRES PARA CAIXA D`AGUA, DE 025MMX3/4"</t>
  </si>
  <si>
    <t>5732</t>
  </si>
  <si>
    <t>TE 90º DE PVC RIGIDO SOLDAVEL, DE 025MM</t>
  </si>
  <si>
    <t>5733</t>
  </si>
  <si>
    <t>JOELHO 90º DE PVC SOLDAVEL, DE 020MM</t>
  </si>
  <si>
    <t>5734</t>
  </si>
  <si>
    <t>JOELHO 90º DE PVC SOLDAVEL, DE 025MM</t>
  </si>
  <si>
    <t>5735</t>
  </si>
  <si>
    <t>LUVA DE PVC RIGIDO SOLDAVEL, DE REDUCAODE 25MMX3/4"</t>
  </si>
  <si>
    <t>5736</t>
  </si>
  <si>
    <t>JOELHO 90º DE PVC SOLDAVEL COM BUCHA DELATAO, DE 20MMX1/2"</t>
  </si>
  <si>
    <t>5737</t>
  </si>
  <si>
    <t>JOELHO 45º DE PVC, SOLDAVEL, DE 25MM</t>
  </si>
  <si>
    <t>5741</t>
  </si>
  <si>
    <t>ADAPTADOR DE PVC, SOLDAVEL, COM FLANGESLIVRES PARA CAIXA D`AGUA, DE 075MMX2.1/2"</t>
  </si>
  <si>
    <t>5742</t>
  </si>
  <si>
    <t>ADAPTADOR DE PVC, SOLDAVEL, COM FLANGESLIVRES PARA CAIXA D`AGUA, DE 060MMX2"</t>
  </si>
  <si>
    <t>5743</t>
  </si>
  <si>
    <t>ADAPTADOR DE PVC, SOLDAVEL CURTO, COM BOLSA E ROSCA PARA REGISTRO, DE 060MMX2"</t>
  </si>
  <si>
    <t>5744</t>
  </si>
  <si>
    <t>ADAPTADOR DE PVC, SOLDAVEL CURTO, COM BOLSA E ROSCA PARA REGISTRO, DE 075MMX2.1/2"</t>
  </si>
  <si>
    <t>5747</t>
  </si>
  <si>
    <t>ADAPTADOR DE PVC, SOLDAVEL CURTO, COM BOLSA E ROSCA PARA REGISTRO, DE 040MMX1.1/4"</t>
  </si>
  <si>
    <t>5748</t>
  </si>
  <si>
    <t>TE 90º DE PVC RIGIDO SOLDAVEL, COM ROSCA NA BOLSA CENTRAL, DE 25MMX1/2"</t>
  </si>
  <si>
    <t>5749</t>
  </si>
  <si>
    <t>CAIXA DE LUZ DE PVC, DE 3"x3"</t>
  </si>
  <si>
    <t>5750</t>
  </si>
  <si>
    <t>CAIXA DE LUZ DE PVC, DE 4"x2"</t>
  </si>
  <si>
    <t>5751</t>
  </si>
  <si>
    <t>CAIXA DE LUZ DE PVC, DE 4"x4"</t>
  </si>
  <si>
    <t>5752</t>
  </si>
  <si>
    <t>ARAME GALVANIZADO Nº 14</t>
  </si>
  <si>
    <t>5759</t>
  </si>
  <si>
    <t>JOELHO 90º DE PVC SOLDAVEL COM ROSCA, DE 25MMX1/2"</t>
  </si>
  <si>
    <t>5760</t>
  </si>
  <si>
    <t>TORNEIRA DE BOIA DE PVC, DE 1/2"</t>
  </si>
  <si>
    <t>5761</t>
  </si>
  <si>
    <t>BUCHA DE REDUCAO DE PVC RIGIDO, SOLDAVEL CURTA, DE (25X20)MM</t>
  </si>
  <si>
    <t>5763</t>
  </si>
  <si>
    <t>JOELHO 45º DE PVC, SOLDAVEL, DE 20MM</t>
  </si>
  <si>
    <t>5764</t>
  </si>
  <si>
    <t>JOELHO 90º DE PVC SOLDAVEL, DE 040MM</t>
  </si>
  <si>
    <t>5765</t>
  </si>
  <si>
    <t>JOELHO 90º DE PVC SOLDAVEL, DE 060MM</t>
  </si>
  <si>
    <t>5766</t>
  </si>
  <si>
    <t>JOELHO 90º DE PVC, PARA ESGOTO, DE 100MM</t>
  </si>
  <si>
    <t>5767</t>
  </si>
  <si>
    <t>TE 90º DE PVC RIGIDO SOLDAVEL, DE 032MM</t>
  </si>
  <si>
    <t>5768</t>
  </si>
  <si>
    <t>TE 90º DE PVC RIGIDO SOLDAVEL, DE 060MM</t>
  </si>
  <si>
    <t>5769</t>
  </si>
  <si>
    <t>TE 90º DE PVC RIGIDO SOLDAVEL, DE 075MM</t>
  </si>
  <si>
    <t>5770</t>
  </si>
  <si>
    <t>JOELHO 90º DE PVC, PARA ESGOTO, DE 075MM</t>
  </si>
  <si>
    <t>5771</t>
  </si>
  <si>
    <t>TE 90º DE PVC RIGIDO SOLDAVEL, DE REDUCAO, DE (040X032)MM</t>
  </si>
  <si>
    <t>5772</t>
  </si>
  <si>
    <t>TE 90º DE PVC RIGIDO SOLDAVEL, DE REDUCAO, DE (050X040)MM</t>
  </si>
  <si>
    <t>5773</t>
  </si>
  <si>
    <t>BUCHA DE REDUCAO DE PVC RIGIDO, SOLDAVEL LONGA, DE (32X20)MM</t>
  </si>
  <si>
    <t>5774</t>
  </si>
  <si>
    <t>BUCHA DE REDUCAO DE PVC RIGIDO, SOLDAVEL LONGA, DE (40X25)MM</t>
  </si>
  <si>
    <t>5775</t>
  </si>
  <si>
    <t>BUCHA DE REDUCAO DE PVC RIGIDO, SOLDAVEL LONGA, DE (60X40)MM</t>
  </si>
  <si>
    <t>5776</t>
  </si>
  <si>
    <t>BUCHA DE REDUCAO DE PVC RIGIDO, SOLDAVEL LONGA, DE (85X60)MM</t>
  </si>
  <si>
    <t>5777</t>
  </si>
  <si>
    <t>BUCHA DE REDUCAO DE PVC RIGIDO, SOLDAVEL CURTA, DE (32X25)MM</t>
  </si>
  <si>
    <t>5779</t>
  </si>
  <si>
    <t>JOELHO 90º DE PVC RIGIDO ROSQUEAVEL COMBUCHA DE LATAO, DE 1/2"</t>
  </si>
  <si>
    <t>5780</t>
  </si>
  <si>
    <t>JOELHO 90º DE PVC SOLDAVEL COM BUCHA DELATAO, DE 25MMX1/2"</t>
  </si>
  <si>
    <t>5781</t>
  </si>
  <si>
    <t>ADAPTADOR DE PVC, SOLDAVEL, COM FLANGESLIVRES PARA CAIXA D`AGUA, DE 040MMX1.1/4"</t>
  </si>
  <si>
    <t>5785</t>
  </si>
  <si>
    <t>JOELHO 90º DE PVC, PARA ESGOTO, DE 050MM</t>
  </si>
  <si>
    <t>5786</t>
  </si>
  <si>
    <t>JOELHO 45º DE PVC, PARA ESGOTO, DE 050MM</t>
  </si>
  <si>
    <t>5789</t>
  </si>
  <si>
    <t>JOELHO 45º DE PVC, PARA ESGOTO, DE 100MM</t>
  </si>
  <si>
    <t>5791</t>
  </si>
  <si>
    <t>JOELHO 90º DE PVC, PARA ESGOTO, DE 040MM</t>
  </si>
  <si>
    <t>5794</t>
  </si>
  <si>
    <t>CURVA 90º DE PVC LONGA PARA ESGOTO, DE 050MM</t>
  </si>
  <si>
    <t>5795</t>
  </si>
  <si>
    <t>CURVA 90º DE PVC CURTA PARA ESGOTO, DE 040MM</t>
  </si>
  <si>
    <t>5796</t>
  </si>
  <si>
    <t>BUCHA DE REDUCAO DE PVC RIGIDO, SOLDAVEL CURTA, DE (60X50)MM</t>
  </si>
  <si>
    <t>5799</t>
  </si>
  <si>
    <t>TE 90º DE PVC RIGIDO SOLDAVEL, COM ROSCA NA BOLSA CENTRAL, DE 20MMX1/2"</t>
  </si>
  <si>
    <t>5803</t>
  </si>
  <si>
    <t>BRACO P/ILUMINACAO PUBLICA, CONSTR.TUBODE ACO GALVANIZADO A FOGO, DIAM. 60,30MM, PROJ.HORIZ.2530MM, PROJ.VERT.2180MM</t>
  </si>
  <si>
    <t>5804</t>
  </si>
  <si>
    <t>BRACO P/ILUMINACAO PUBLICA, CONSTR.ACO GALVAN.A FOGO,P/FIX.E POSTE OU PAREDE,DIAM.25,40MM,PROJ.HORIZ.1000MM,VERT.370MM</t>
  </si>
  <si>
    <t>5810</t>
  </si>
  <si>
    <t>BANCA EM MARMORE SINTETICO, DE (100X50)CM, PARA UMA CUBA</t>
  </si>
  <si>
    <t>5815</t>
  </si>
  <si>
    <t>ESCAVADEIRA SOBRE ESTEIRAS VERSAO CLAM-SHELL, COM CAPACIDADE APROXIMADA DA CACAMBA DE 0,96M3</t>
  </si>
  <si>
    <t>5816</t>
  </si>
  <si>
    <t>ESCAVADEIRA HIDRAULICA DE ESTEIRA, PESOEM TORNO DE 17T, MOTOR DIESEL EM TORNO DE 111CV, CACAMBA CAPAC. APROX. DE 0,78M3</t>
  </si>
  <si>
    <t>5817</t>
  </si>
  <si>
    <t>RETROESCAVADEIRA, PRECO SEM PNEUS, PESOEM TORNO DE 7T, MOTOR DIESEL EM TORNO DE 75CV, CAPAC. APROX. CACAMBA DE 0,76M3</t>
  </si>
  <si>
    <t>5818</t>
  </si>
  <si>
    <t>COMPACTADOR VIBRATORIO, PE-DE-CARNEIRO</t>
  </si>
  <si>
    <t>5820</t>
  </si>
  <si>
    <t>ROLO VIBRATORIO LISO, AUTO-PROPULSOR, COM MOTOR DIESEL DE 76HP, CAPAC.7T, LARG.TOTAL 2,015M</t>
  </si>
  <si>
    <t>5821</t>
  </si>
  <si>
    <t>USINA PRE-MISTURADORA DE SOLOS P/ESTABIL.DE BASE, CAPAC. 350 A 600T/H, CORREIA TRANSF.36"X19,10M, EQUIP.COMPL. (USC-2)</t>
  </si>
  <si>
    <t>5824</t>
  </si>
  <si>
    <t>CARRETA (CAVALO + REBOQUE) PARA TRANSPORTE PESADO, PRECO SEM PNEUS, CAPACIDADE PARA CARGA UTIL 60/80T</t>
  </si>
  <si>
    <t>5826</t>
  </si>
  <si>
    <t>REGISTRO DE ESFERA, DE 1/2"</t>
  </si>
  <si>
    <t>5827</t>
  </si>
  <si>
    <t>REGISTRO DE ESFERA, DE 3/4"</t>
  </si>
  <si>
    <t>5828</t>
  </si>
  <si>
    <t>REGISTRO DE ESFERA, DE 1"</t>
  </si>
  <si>
    <t>5829</t>
  </si>
  <si>
    <t>REGISTRO DE ESFERA, DE 1.1/4"</t>
  </si>
  <si>
    <t>5830</t>
  </si>
  <si>
    <t>REGISTRO DE ESFERA, DE 1.1/2"</t>
  </si>
  <si>
    <t>5831</t>
  </si>
  <si>
    <t>REGISTRO DE ESFERA, DE 2"</t>
  </si>
  <si>
    <t>5833</t>
  </si>
  <si>
    <t>VALVULA DE RETENCAO DE PE, EM METAL, DE3/4"</t>
  </si>
  <si>
    <t>5834</t>
  </si>
  <si>
    <t>VALVULA DE RETENCAO DE PE, EM METAL, DE2.1/2"</t>
  </si>
  <si>
    <t>5836</t>
  </si>
  <si>
    <t>VALVULA DE RETENCAO VERTICAL, EM METAL,DE 3"</t>
  </si>
  <si>
    <t>5837</t>
  </si>
  <si>
    <t>VALVULA DE RETENCAO VERTICAL, EM METAL,DE 4"</t>
  </si>
  <si>
    <t>5839</t>
  </si>
  <si>
    <t>VALVULA DE RETENCAO HORIZONTAL, EM METAL, DE 3"</t>
  </si>
  <si>
    <t>5840</t>
  </si>
  <si>
    <t>VALVULA DE RETENCAO HORIZONTAL, EM METAL, DE 4"</t>
  </si>
  <si>
    <t>5844</t>
  </si>
  <si>
    <t>ACO CA-50, ESTIRADO, PRECO DE REVENDEDOR, NO DIAMETRO DE 06,3MM</t>
  </si>
  <si>
    <t>5845</t>
  </si>
  <si>
    <t>ACO CA-50, ESTIRADO, PRECO DE REVENDEDOR, NO DIAMETRO DE 08,0MM</t>
  </si>
  <si>
    <t>5858</t>
  </si>
  <si>
    <t>TELA DE ARAME GALVANIZADO FIO Nº 14, MALHA LOSANGO, DE (8X8)CM</t>
  </si>
  <si>
    <t>5859</t>
  </si>
  <si>
    <t>TELA DE ARAME GALVANIZADO FIO Nº 12, MALHA LOSANGO, DE (5X5)CM</t>
  </si>
  <si>
    <t>5860</t>
  </si>
  <si>
    <t>TELA DE ARAME GALVANIZADO FIO Nº 12, MALHA LOSANGO, DE (4X4)CM</t>
  </si>
  <si>
    <t>5861</t>
  </si>
  <si>
    <t>TELA DE ARAME GALVANIZADO FIO Nº 10, MALHA LOSANGO, DE (6X6)CM</t>
  </si>
  <si>
    <t>5863</t>
  </si>
  <si>
    <t>TUBO DE ALUMINIO, PARA TUBULACAO DE EXAUSTAO DE AQUECEDOR A GAS, DE 75MM</t>
  </si>
  <si>
    <t>5865</t>
  </si>
  <si>
    <t>ARREMATE DE PAREDE, EM ALUMINIO, PARA EXAUSTAO DE AQUECEDOR A GAS, DE 4"</t>
  </si>
  <si>
    <t>5867</t>
  </si>
  <si>
    <t>TE 90º DE ALUMINIO, PARA EXAUSTOR E AQUECEDOR A GAS, DE 75MM</t>
  </si>
  <si>
    <t>5877</t>
  </si>
  <si>
    <t>TELA DE ARAME GALVANIZADO FIO Nº 14, MALHA LOSANGO, DE (4X4)CM</t>
  </si>
  <si>
    <t>5879</t>
  </si>
  <si>
    <t>BUCHA DE NYLON, TIPO S-04</t>
  </si>
  <si>
    <t>5880</t>
  </si>
  <si>
    <t>BUCHA DE NYLON, TIPO S-05</t>
  </si>
  <si>
    <t>5881</t>
  </si>
  <si>
    <t>BUCHA DE NYLON, TIPO S-06</t>
  </si>
  <si>
    <t>5882</t>
  </si>
  <si>
    <t>BUCHA DE NYLON, TIPO S-07</t>
  </si>
  <si>
    <t>5883</t>
  </si>
  <si>
    <t>BUCHA DE NYLON, TIPO S-08</t>
  </si>
  <si>
    <t>5899</t>
  </si>
  <si>
    <t>ACO 50/55, NO DIAMETRO DE 32MM</t>
  </si>
  <si>
    <t>5900</t>
  </si>
  <si>
    <t>PORCA SEXTAVADA, COM 50MM, PARA CONCRETO PROTENDIDO</t>
  </si>
  <si>
    <t>5902</t>
  </si>
  <si>
    <t>LUVA METALICA DE 130MM, DE DE=2"</t>
  </si>
  <si>
    <t>5904</t>
  </si>
  <si>
    <t>PARAFUSO FERRO, ROSCA SOBERBA, CABECA CHATA, DE (3,2X20)MM</t>
  </si>
  <si>
    <t>5905</t>
  </si>
  <si>
    <t>PARAFUSO FERRO, ROSCA SOBERBA, CABECA CHATA, DE (3,5X25)MM</t>
  </si>
  <si>
    <t>5906</t>
  </si>
  <si>
    <t>PARAFUSO FERRO, ROSCA SOBERBA, CABECA CHATA, DE (3,8X30)MM</t>
  </si>
  <si>
    <t>5908</t>
  </si>
  <si>
    <t>PARAFUSO FERRO, ROSCA SOBERBA, CABECA CHATA, DE (4,8X40)MM</t>
  </si>
  <si>
    <t>5909</t>
  </si>
  <si>
    <t>PARAFUSO FERRO, ROSCA SOBERBA, CABECA CHATA, DE (5,5X50)MM</t>
  </si>
  <si>
    <t>5914</t>
  </si>
  <si>
    <t>INTERRUPTOR DE SOBREPOR SIMPLES, DE 10A-250V</t>
  </si>
  <si>
    <t>5928</t>
  </si>
  <si>
    <t>MONTANTE DUPLO EM ACO NAVAL PARA DIVISORIA DE 35MM (JOGO)</t>
  </si>
  <si>
    <t>5929</t>
  </si>
  <si>
    <t>TRAVESSA HORIZONTAL EM ACO NAVAL, PARA DIVISORIA DE 35MM COM 3M</t>
  </si>
  <si>
    <t>5930</t>
  </si>
  <si>
    <t>BATENTE DE PORTA EM ACO NAVAL, PARA DIVISORIA DE 35MM (JOGO)</t>
  </si>
  <si>
    <t>5932</t>
  </si>
  <si>
    <t>GUIA INFERIOR EM ACO NAVAL, PARA DIVISORIA DE 35MM COM 3M</t>
  </si>
  <si>
    <t>5935</t>
  </si>
  <si>
    <t>CHAPA DE MADEIRA COMPENSADA, PLASTIFICADA, COM ESPESSURA DE 12MM</t>
  </si>
  <si>
    <t>5936</t>
  </si>
  <si>
    <t>MACARANDUBA EM PECAS, DE 7,50X22,50CM (3"X9")</t>
  </si>
  <si>
    <t>5937</t>
  </si>
  <si>
    <t>MACARANDUBA EM PECAS, DE 7,50X30,00CM (3"X12")</t>
  </si>
  <si>
    <t>5938</t>
  </si>
  <si>
    <t>ESTRUTURA METALICAS (PAR),EM ACO GALV.PINTADO,P/BASQUETE,FIXAS,AVANCO LIVRE 1,30M,C/TABELAS COMPENSADO NAVAL,AROS/REDES</t>
  </si>
  <si>
    <t>5944</t>
  </si>
  <si>
    <t>REATOR ELETRONICO DE ALTO FATOR DE POTENCIA (AFT&gt;0,92), PARA LAMPADAS FLUORESCENTES - 20W - SIMPLES</t>
  </si>
  <si>
    <t>5945</t>
  </si>
  <si>
    <t>REATOR ELETRONICO DE ALTO FATOR DE POTENCIA (AFT&gt;0,92), PARA LAMPADAS FLUORESCENTES - 40W - SIMPLES</t>
  </si>
  <si>
    <t>5946</t>
  </si>
  <si>
    <t>SUPORTE TIPO PE DE GALINHA PARA FIXACAODE LUMINARIAS</t>
  </si>
  <si>
    <t>5948</t>
  </si>
  <si>
    <t>CABO SINGELO, TENSAO 15KV, DE 25MM2</t>
  </si>
  <si>
    <t>5949</t>
  </si>
  <si>
    <t>FUSIVEL "NH", TAMANHO 000 DE 006 A 100X500VCA</t>
  </si>
  <si>
    <t>5950</t>
  </si>
  <si>
    <t>INTERTRAVAMENTO, TIPO CHAVE "KIRK"</t>
  </si>
  <si>
    <t>5953</t>
  </si>
  <si>
    <t>BOLSA DE LIGACAO PARA BACIA SANITARIA</t>
  </si>
  <si>
    <t>5955</t>
  </si>
  <si>
    <t>CORDAO PARALELO COM ISOLAMENTO TERMOPLASTICO, ATE 750V, DE 2X1,5MM2</t>
  </si>
  <si>
    <t>5956</t>
  </si>
  <si>
    <t>LUVA PARA ELETRODUTO EM FERRO ZINCADO LEVE, DE 4"</t>
  </si>
  <si>
    <t>5962</t>
  </si>
  <si>
    <t>CONJUNTO DE VEDACAO, COM ARRUELA GALVANIZADA E BORRACHAS PARA PARAFUSO DE FIXACAO DE TELHA ONDULADA</t>
  </si>
  <si>
    <t>5963</t>
  </si>
  <si>
    <t>PARAFUSO COM ROSCA, DE (8x150MM)</t>
  </si>
  <si>
    <t>5964</t>
  </si>
  <si>
    <t>PARAFUSO COM ROSCA, DE (8x250)MM</t>
  </si>
  <si>
    <t>5973</t>
  </si>
  <si>
    <t>EMULSAO ACRILICA PURA</t>
  </si>
  <si>
    <t>5974</t>
  </si>
  <si>
    <t>CIMENTO CRISTALIZANTE (20 MIN)</t>
  </si>
  <si>
    <t>5975</t>
  </si>
  <si>
    <t>CIMENTO CRISTALIZANTE (07MIN)</t>
  </si>
  <si>
    <t>5976</t>
  </si>
  <si>
    <t>LIQUIDO SELADOR DE BASE MINERAL, EMBALAGENS DE 20KG</t>
  </si>
  <si>
    <t>5977</t>
  </si>
  <si>
    <t>EMULSAO ACRILICA ESTIRENADA</t>
  </si>
  <si>
    <t>5984</t>
  </si>
  <si>
    <t>TE 90º DE PVC RIGIDO DE REDUCAO, DE 3/4"X1/2"</t>
  </si>
  <si>
    <t>5985</t>
  </si>
  <si>
    <t>TE 90º DE PVC RIGIDO DE REDUCAO, DE 1.1/2"X3/4"</t>
  </si>
  <si>
    <t>5986</t>
  </si>
  <si>
    <t>ADAPTADOR ROSQUEAVEL DE PVC RIGIDO, 1",COM FLANGE E ANEL DE VEDACAO, PARA CAIXA D`AGUA</t>
  </si>
  <si>
    <t>5987</t>
  </si>
  <si>
    <t>CAP COM ROSCA DE PVC, DE 1/2"</t>
  </si>
  <si>
    <t>5988</t>
  </si>
  <si>
    <t>CURVA 90º DE PVC RIGIDO, ROSQUEAVEL, DE1.1/2"</t>
  </si>
  <si>
    <t>5989</t>
  </si>
  <si>
    <t>TE 90º DE PVC REFORCADO, DE 150MM</t>
  </si>
  <si>
    <t>5990</t>
  </si>
  <si>
    <t>ANEL DE BORRACHA, PARA TUBO DE PVC-ESGOTO REFORCADO, LINHA INFRA, DE 150MM</t>
  </si>
  <si>
    <t>5992</t>
  </si>
  <si>
    <t>BROCA (WIDIA), DE 1/2"</t>
  </si>
  <si>
    <t>5995</t>
  </si>
  <si>
    <t>BOX DE ALUMINIO CURVO, DE 1.1/2"</t>
  </si>
  <si>
    <t>5996</t>
  </si>
  <si>
    <t>BOX DE ALUMINIO CURVO, DE 2"</t>
  </si>
  <si>
    <t>5999</t>
  </si>
  <si>
    <t>REVESTIMENTO TEXTURIZADO PO CREPE, PARASUPERFICIEIS CAMURCADAS</t>
  </si>
  <si>
    <t>6002</t>
  </si>
  <si>
    <t>PARAFUSO FRANCES, COM PORCA E ARRUELA, DE 1/4"X2"</t>
  </si>
  <si>
    <t>6003</t>
  </si>
  <si>
    <t>TELA P/ESTRUTURA DE CONCRETO ARMADO, FORMADA POR FIOS DE ACO CA-60, DIAM.3,4MM E ESPACAMENTO ENTRE ELES DE (15X15)CM</t>
  </si>
  <si>
    <t>6004</t>
  </si>
  <si>
    <t>TELA FORMADA POR BARRAS DE ACO CA-60, CRUZADAS E SOLDADAS ENTRE SIM CONSTITUINDO MALHAS DE (15X5)CM, FIO 2,76MM</t>
  </si>
  <si>
    <t>6005</t>
  </si>
  <si>
    <t>TORNEIRA BOIA DE PLASTICO DE PVC, DE 1/2" PARA CAIXA DE DESCARGA EXTERNA</t>
  </si>
  <si>
    <t>6007</t>
  </si>
  <si>
    <t>TELA P/ESTRUTURA DE CONCRETO ARMADO, FORMADA POR BARRAS DE ACO CA-60, DIAM. 4,2MM E ESPACAMENTO ENTRE ELES DE (30X10)CM</t>
  </si>
  <si>
    <t>6011</t>
  </si>
  <si>
    <t>TINTA ACRILICA PARA PISO</t>
  </si>
  <si>
    <t>6013</t>
  </si>
  <si>
    <t>MASSA UNICA COM ARGAMASSA DE CIMENTO E AREIA TERMOTRATADA, EM SACOS DE 50KG</t>
  </si>
  <si>
    <t>6015</t>
  </si>
  <si>
    <t>CERA DE CARNAUBA</t>
  </si>
  <si>
    <t>6016</t>
  </si>
  <si>
    <t>PARAFINA</t>
  </si>
  <si>
    <t>6017</t>
  </si>
  <si>
    <t>CERA VIRGEM</t>
  </si>
  <si>
    <t>6021</t>
  </si>
  <si>
    <t>FUNDO ANTICORROSIVO DE SECAGEM RAPIDA LARANJA</t>
  </si>
  <si>
    <t>6028</t>
  </si>
  <si>
    <t>SELADOR PIGMENTADO A BASE DE RESINA ACRILICA MODIFICADA, NA COR BRANCA</t>
  </si>
  <si>
    <t>6029</t>
  </si>
  <si>
    <t>FITA CREPE, EM ROLO DE 25MMX50,00M</t>
  </si>
  <si>
    <t>6032</t>
  </si>
  <si>
    <t>TUBO DE COBRE, CLASSE "E", DE 015MM</t>
  </si>
  <si>
    <t>6033</t>
  </si>
  <si>
    <t>TUBO DE COBRE, CLASSE "E", DE 022MM</t>
  </si>
  <si>
    <t>6034</t>
  </si>
  <si>
    <t>TUBO DE COBRE, CLASSE "E", DE 028MMM</t>
  </si>
  <si>
    <t>6035</t>
  </si>
  <si>
    <t>TUBO DE COBRE, CLASSE "E", DE 035MM</t>
  </si>
  <si>
    <t>6036</t>
  </si>
  <si>
    <t>TUBO DE COBRE, CLASSE "E", DE 042MM</t>
  </si>
  <si>
    <t>6037</t>
  </si>
  <si>
    <t>TUBO DE COBRE, CLASSE "E", DE 054MM</t>
  </si>
  <si>
    <t>6038</t>
  </si>
  <si>
    <t>TUBO DE COBRE, CLASSE "E", DE 066MM</t>
  </si>
  <si>
    <t>6039</t>
  </si>
  <si>
    <t>TUBO DE COBRE, CLASSE "E", DE 079MM</t>
  </si>
  <si>
    <t>6040</t>
  </si>
  <si>
    <t>TUBO DE COBRE CLASSE, "E", DE 104MM</t>
  </si>
  <si>
    <t>6041</t>
  </si>
  <si>
    <t>LUVA DE COBRE, SEM ANEL DE SOLDA, DE 015MM</t>
  </si>
  <si>
    <t>6042</t>
  </si>
  <si>
    <t>LUVA DE COBRE, SEM ANEL DE SOLDA, DE 022MM</t>
  </si>
  <si>
    <t>6043</t>
  </si>
  <si>
    <t>LUVA DE COBRE, SEM ANEL DE SOLDA, DE 028MM</t>
  </si>
  <si>
    <t>6044</t>
  </si>
  <si>
    <t>LUVA DE COBRE, SEM ANEL DE SOLDA, DE 035MM</t>
  </si>
  <si>
    <t>6045</t>
  </si>
  <si>
    <t>LUVA DE COBRE, SEM ANEL DE SOLDA, DE 042MM</t>
  </si>
  <si>
    <t>6046</t>
  </si>
  <si>
    <t>LUVA DE COBRE, SEM ANEL DE SOLDA, DE 054MM</t>
  </si>
  <si>
    <t>6047</t>
  </si>
  <si>
    <t>LUVA DE COBRE, SEM ANEL DE SOLDA, DE 066MM</t>
  </si>
  <si>
    <t>6050</t>
  </si>
  <si>
    <t>COTOVELO DE COBRE, SEM ANEL DE SOLDA, DE 015MM</t>
  </si>
  <si>
    <t>6051</t>
  </si>
  <si>
    <t>COTOVELO DE COBRE, SEM ANEL DE SOLDA, DE 022MM</t>
  </si>
  <si>
    <t>6052</t>
  </si>
  <si>
    <t>COTOVELO DE COBRE, SEM ANEL DE SOLDA, DE 028MM</t>
  </si>
  <si>
    <t>6053</t>
  </si>
  <si>
    <t>COTOVELO DE COBRE, SEM ANEL DE SOLDA, DE 035MM</t>
  </si>
  <si>
    <t>6054</t>
  </si>
  <si>
    <t>COTOVELO DE COBRE, SEM ANEL DE SOLDA, DE 042MM</t>
  </si>
  <si>
    <t>6055</t>
  </si>
  <si>
    <t>COTOVELO DE COBRE, SEM ANEL DE SOLDA, DE 054MM</t>
  </si>
  <si>
    <t>6056</t>
  </si>
  <si>
    <t>COTOVELO DE COBRE, SEM ANEL DE SOLDA, DE 066MM</t>
  </si>
  <si>
    <t>6059</t>
  </si>
  <si>
    <t>TE 90º DE COBRE RECOZIDO PARA SOLDA, DE015MM</t>
  </si>
  <si>
    <t>6060</t>
  </si>
  <si>
    <t>TE 90º DE COBRE RECOZIDO PARA SOLDA, DE022MM</t>
  </si>
  <si>
    <t>6061</t>
  </si>
  <si>
    <t>TE 90º DE COBRE RECOZIDO PARA SOLDA, DE028MM</t>
  </si>
  <si>
    <t>6062</t>
  </si>
  <si>
    <t>TE 90º DE COBRE RECOZIDO PARA SOLDA, DE035MM</t>
  </si>
  <si>
    <t>6063</t>
  </si>
  <si>
    <t>TE 90º DE COBRE RECOZIDO PARA SOLDA, DE042MM</t>
  </si>
  <si>
    <t>6064</t>
  </si>
  <si>
    <t>TE 90º DE COBRE RECOZIDO PARA SOLDA, DE054MM</t>
  </si>
  <si>
    <t>6065</t>
  </si>
  <si>
    <t>TE 90º DE COBRE RECOZIDO PARA SOLDA, DE066MM</t>
  </si>
  <si>
    <t>6068</t>
  </si>
  <si>
    <t>SOLDA PARA TUBOS E CONEXOES DE COBRE, EM EMBALAGENS DE 500G</t>
  </si>
  <si>
    <t>6069</t>
  </si>
  <si>
    <t>PASTA PARA TUBOS E CONEXOES DE COBRE, EM EMBALAGENS DE 450G</t>
  </si>
  <si>
    <t>6096</t>
  </si>
  <si>
    <t>VALOR BASICO PARA INSUMOS</t>
  </si>
  <si>
    <t>6115</t>
  </si>
  <si>
    <t>GABIAO CAIXA MALHA DE ACO HEXAGONAL 8X10CM, FIO 2,7MM, GALV. EM ZN/AL, COMP. 2MLARG. 1M, ALT. 0,50M</t>
  </si>
  <si>
    <t>6116</t>
  </si>
  <si>
    <t>GABIAO CAIXA MALHA DE ACO HEXAG. 8X10CM,FIO 2,4MM, GALV. ZN/AL, REV.PVC, CINZA ESP. 0,4MM, COMP. 2M, LARG. 1M, ALT.0,50M</t>
  </si>
  <si>
    <t>6117</t>
  </si>
  <si>
    <t>GABIAO CAIXA MALHA DE ACO HEXAGONAL (8X10)CM, FIO 2,7MM, GALV. EM ZN/AL, COMP. 2M, LARG. 1M, ALT. 1M</t>
  </si>
  <si>
    <t>6118</t>
  </si>
  <si>
    <t>GABIAO CAIXA MALHA DE ACO HEXAG. 8X10CM,FIO 2,4MM, GALV. ZN/AL, REV. PVC, CINZAESP. 0,4MM, COMP. 2M, LARG. 1M, ALT.1M</t>
  </si>
  <si>
    <t>6120</t>
  </si>
  <si>
    <t>GABIAO SACO MALHA DE ACO HEXAG. 8X10CM,FIO 2,4MM, GALV. ZN/AL, REV. PVC, CINZAESP. 0,4MM, COMP. 3M, DIAM. 0,65M</t>
  </si>
  <si>
    <t>6124</t>
  </si>
  <si>
    <t>GABIAO COLCHAO MALHA DE ACO HEXAG. 6X8CM, FIO 2M, GALV. ZN/AL, REV.PVC, CINZA ESP 0,4MM, COMP. 4M, LARG. 2M, ALT. 0,23M</t>
  </si>
  <si>
    <t>6126</t>
  </si>
  <si>
    <t>GABIAO COLCHAO MALHA DE ACO HEXAG. 6X8CM, FIO 2MM, GALV. ZN/AL, REV.PVC, CINZA ESP. 0,4MM, COMP.4M, LARG. 2M, ALT. 0,30M</t>
  </si>
  <si>
    <t>6128</t>
  </si>
  <si>
    <t>ACO CA-60, ESTIRADO, PRECO DE FABRICA, NO DIAMETRO DE 04,2MM</t>
  </si>
  <si>
    <t>6129</t>
  </si>
  <si>
    <t>ACO CA-60, ESTIRADO, PRECO DE FABRICA, NO DIAMETRO DE 05,0MM</t>
  </si>
  <si>
    <t>6130</t>
  </si>
  <si>
    <t>ACO CA-60, ESTIRADO, PRECO DE FABRICA, NO DIAMETRO DE 06,0MM</t>
  </si>
  <si>
    <t>6131</t>
  </si>
  <si>
    <t>ACO CA-60, ESTIRADO, PRECO DE FABRICA, NO DIAMETRO DE 07,0MM</t>
  </si>
  <si>
    <t>6143</t>
  </si>
  <si>
    <t>ACO CA-25, ESTIRADO, PRECO DE FABRICA, NO DIAMETRO DE 06,3MM</t>
  </si>
  <si>
    <t>6144</t>
  </si>
  <si>
    <t>ACO CA-25, ESTIRADO, PRECO DE FABRICA, NO DIAMETRO DE 08,0MM</t>
  </si>
  <si>
    <t>6145</t>
  </si>
  <si>
    <t>ACO CA-25, ESTIRADO, PRECO DE FABRICA, NO DIAMETRO DE 10,0MM</t>
  </si>
  <si>
    <t>6146</t>
  </si>
  <si>
    <t>ACO CA-25, ESTIRADO, PRECO DE FABRICA, NO DIAMETRO DE 12,5MM</t>
  </si>
  <si>
    <t>6147</t>
  </si>
  <si>
    <t>ACO CA-25, ESTIRADO, PRECO DE FABRICA, NO DIAMETRO DE 16,0MM</t>
  </si>
  <si>
    <t>6148</t>
  </si>
  <si>
    <t>ACO CA-25, ESTIRADO, PRECO DE FABRICA, NO DIAMETRO DE 20,0MM</t>
  </si>
  <si>
    <t>6149</t>
  </si>
  <si>
    <t>ACO CA-25, ESTIRADO, PRECO DE FABRICA, NO DIAMETRO DE 25,0MM</t>
  </si>
  <si>
    <t>6152</t>
  </si>
  <si>
    <t>VALOR BASICO PARA SERVICOS DE FORNECIMENTO DE PRODUTOS INDUSTRIAIS</t>
  </si>
  <si>
    <t>6158</t>
  </si>
  <si>
    <t>VALOR BASICO PARA SERVICOS DE ESTACAS, ELEVADORES, FORNECIMENTO DE MAQUINAS E EQUIPAMENTOS</t>
  </si>
  <si>
    <t>6200</t>
  </si>
  <si>
    <t>COBERTURA AUTO-PORTANTE EM CHAPA DE ACOZINCADO, ESP.01MM, LARG.0,90M, PESO APROX.10KG/M2, VAO LIVRE ATE 8,50M</t>
  </si>
  <si>
    <t>6201</t>
  </si>
  <si>
    <t>COBERTURA AUTO-PORTANTE EM CHAPA DE ACOC/PINT., ESP.1MM, LARG.0,90M, PESO APROX. 10KG/M2, VAO LIVRE ATE 8,50M</t>
  </si>
  <si>
    <t>6202</t>
  </si>
  <si>
    <t>COBERTURA AUTO-PORTANTE EM CHAPA DE ACOZINCADO, ESP. 01MM, LARG. 0,90M, PESO APROX.10KG/M2, V.LIVRE 8,51 E 13,50M</t>
  </si>
  <si>
    <t>6203</t>
  </si>
  <si>
    <t>COBERTURA DE AUTO-PORTANTE EM CHAPA DE ACO C/PINT.,ESP.01MM,LARG.0,90M,PESO APROX.10KG/M2,V.LIVRE 8,51 E 13,50M</t>
  </si>
  <si>
    <t>6204</t>
  </si>
  <si>
    <t>COBERTURA AUTO-PORTANTE EM CHAPA DE ACOZINC.,ESP.1,25MM,LARG.0,90M,PESO APROX.13,5KG/M2, V.LIVRE 13,51 E 16,00M</t>
  </si>
  <si>
    <t>6205</t>
  </si>
  <si>
    <t>COBERTURA AUTO-PORTANTE EM CHAPA DE ACOC/PINT., ESP.1,25MM, LARG.0,90M, PESO APROX.13,5KG/M2, V.LIVRE 13,51 A 16,00M</t>
  </si>
  <si>
    <t>6206</t>
  </si>
  <si>
    <t>COBERTURA AUTO-PORTANTE EM CHAPA DE ACOZINCADO, ESP.1,55MM, LARG.0,90M, PESO APROX.18,5KG/M2, V.LIVRE 10,00 A 18,00M</t>
  </si>
  <si>
    <t>6207</t>
  </si>
  <si>
    <t>COBERTURA AUTO-PORTANTE EM CHAPA DE ACOC/PINT., ESP.1,55MM, LARG.0,90M, PESO APROX.18,5KG/M2, V.LIVRE 13,51 A 16,00M</t>
  </si>
  <si>
    <t>6211</t>
  </si>
  <si>
    <t>ACO CA-50, ESTIRADO, PRECO DE FABRICA, NO DIAMETRO DE 06,3MM</t>
  </si>
  <si>
    <t>6212</t>
  </si>
  <si>
    <t>ACO CA-50, ESTIRADO, PRECO DE FABRICA, NO DIAMETRO DE 08,0MM</t>
  </si>
  <si>
    <t>6213</t>
  </si>
  <si>
    <t>ACO CA-50, ESTIRADO, PRECO DE FABRICA, NO DIAMETRO DE 10,0MM</t>
  </si>
  <si>
    <t>6214</t>
  </si>
  <si>
    <t>ACO CA-50, ESTIRADO, PRECO DE FABRICA, NO DIAMETRO DE 12,5MM</t>
  </si>
  <si>
    <t>6215</t>
  </si>
  <si>
    <t>ACO CA-50, ESTIRADO, PRECO DE FABRICA, NO DIAMETRO DE 16,0MM</t>
  </si>
  <si>
    <t>6216</t>
  </si>
  <si>
    <t>ACO CA-50, ESTIRADO, PRECO DE FABRICA, NO DIAMETRO DE 20,0MM</t>
  </si>
  <si>
    <t>6217</t>
  </si>
  <si>
    <t>ACO CA-50, ESTIRADO, PRECO DE FABRICA, NO DIAMETRO DE 25,0MM</t>
  </si>
  <si>
    <t>6403</t>
  </si>
  <si>
    <t>ESTACA PRE-FABRICADA DE CONCRETO, FORN.EXCLUSIVE CRAVACAO E EMENDA, P/CARGA DE TRAB.DE COMPRES.AXIAL, ATE 250KN (25TF)</t>
  </si>
  <si>
    <t>6404</t>
  </si>
  <si>
    <t>ESTACA PRE-FABRICADA DE CONCRETO, FORN.EXCLUS.CRAVACAO E EMENDA, P/CARGA DE TRAB.DE COMPRES.AXIAL, ATE 350KN (35TF)</t>
  </si>
  <si>
    <t>6405</t>
  </si>
  <si>
    <t>ESTACA PRE-FABRICADA DE CONCRETO, FORN.EXCLUSIVE CRAVACAO E EMENDA, P/CARGA DE TRAB. DE COMPRES.AXIAL, ATE 450KN (45TF)</t>
  </si>
  <si>
    <t>6406</t>
  </si>
  <si>
    <t>ESTACA PRE-FABRICADA DE CONCRETO, FORN.EXCLUSIVE CRAVACAO E EMENDA, P/CARGA DETRAB.DE COMPRES.AXIAL, ATE 600KN (60TF)</t>
  </si>
  <si>
    <t>6407</t>
  </si>
  <si>
    <t>ESTACA PRE-FABRICADA DE CONCRETO, FORN.EXCLUSIVE CRAVACAO E EMENDA, P/CARGA DE TRAB.DE COMPRES.AXIAL, ATE 750KN (75TF)</t>
  </si>
  <si>
    <t>6408</t>
  </si>
  <si>
    <t>ESTACA PRE-FABRICADA DE CONCRETO, FORN.EXCLUSIVE CRAVACAO E EMENDA, P/CARGA DE TRAB.DE COMPRES.AXIAL, ATE 950KN (95TF)</t>
  </si>
  <si>
    <t>6409</t>
  </si>
  <si>
    <t>ESTACA PRE-FABRICADA DE CONCRETO, FORN.EXCLUSIVE CRAVACAO E EMENDA, P/CARGA DE TRAB.DE COMPRES.AXIAL, ATE 1300KN (130TF)</t>
  </si>
  <si>
    <t>6410</t>
  </si>
  <si>
    <t>ESTACA PRE-FABRICADA DE CONCRETO, FORN.EXCLUSIVE CRAVACAO E EMENDA, P/CARGA DE TRAB.DE COMPRES.AXIAL, ATE 1700KN (170TF)</t>
  </si>
  <si>
    <t>6412</t>
  </si>
  <si>
    <t>CRAVACAO DE ESTACA PRE-FABRICADA DE CONCRETO, EXCLUSIVE FORN.E EMENDA, P/CARGA DE TRAB.COMPRES.AXIAL, ATE 0250KN (25TF)</t>
  </si>
  <si>
    <t>6413</t>
  </si>
  <si>
    <t>CRAVACAO DE ESTACA PRE-FABRICADA DE CONCRETO, EXCLUSIVE FORN.E EMENDA, P/CARGA DE TRAB.COMPR.AXIAL, ATE 0350KN (35TF)</t>
  </si>
  <si>
    <t>6414</t>
  </si>
  <si>
    <t>CRAVACAO DE ESTACA PRE-FABRICADA DE CONCRETO, EXCLUSIVE FORN.E EMENDA, P/CARGA DE TRAB.COMPRES.AXIAL, ATE 0450KN (45TF)</t>
  </si>
  <si>
    <t>6415</t>
  </si>
  <si>
    <t>CRAVACAO DE ESTACA PRE-FABRICADA DE CONCRETO, EXCLUSIVE FORN.E EMENDA, P/CARGA DE TRAB.COMPRES.AXIAL, ATE 0600KN (60TF)</t>
  </si>
  <si>
    <t>6416</t>
  </si>
  <si>
    <t>CRAVACAO DE ESTACA PRE-FABRICADA DE CONCRETO, EXCLUSIVE FORN.E EMENDA, P/CARGA DE TRAB.COMPRES.AXIAL, ATE 0750KN (75TF)</t>
  </si>
  <si>
    <t>6417</t>
  </si>
  <si>
    <t>CRAVACAO DE ESTACA PRE-FABRICADA DE CONCRETO, EXCLUSIVE FORN.E EMENDA, P/CARGA DE TRAB.COMPRES.AXIAL, ATE 0950KN (95TF)</t>
  </si>
  <si>
    <t>6418</t>
  </si>
  <si>
    <t>CRAVACAO DE ESTACA PRE-FABRICADA DE CONCRETO, EXCLUSIVE FORN.E EMENDA, P/CARGA DE TRAB.COMPRES.AXIAL, ATE 1300KN (130TF)</t>
  </si>
  <si>
    <t>6419</t>
  </si>
  <si>
    <t>CRAVACAO DE ESTACA PRE-FABRICADA DE CONCRETO, EXCLUSIVE FORN.E EMENDA, P/CARGA DE TRAB.COMPRES.AXIAL, ATE 1700KN (170TF)</t>
  </si>
  <si>
    <t>6421</t>
  </si>
  <si>
    <t>EMENDA METALICA EM ESTACA PRE-FABRICADADE CONCRETO, P/CARGA DE TRABALHO DE COMPRESSAO AXIAL, ATE 0250KN (25TF)</t>
  </si>
  <si>
    <t>6422</t>
  </si>
  <si>
    <t>EMENDA METALICA EM ESTACA PRE-FABRICADADE CONCRETO, P/CARGA DE TRABALHO DE COMPRESSAO AXIAL, ATE 0350KN (35TF)</t>
  </si>
  <si>
    <t>6423</t>
  </si>
  <si>
    <t>EMENDA METALICA EM ESTACA PRE-FABRICADADE CONCRETO, P/CARGA DE TRABALHO DE COMPRESSAO AXIAL, ATE 0450KN (45TF)</t>
  </si>
  <si>
    <t>6424</t>
  </si>
  <si>
    <t>EMENDA METALICA EM ESTACA PRE-FABRICADADE CONCRETO, PARA CARGA DE TRABALHO DE COMPRESSAO AXIAL, ATE 0600KN (60TF)</t>
  </si>
  <si>
    <t>6425</t>
  </si>
  <si>
    <t>EMENDA METALICA EM ESTACA PRE-FABRICADADE CONCRETO, P/CARGA DE TRABALHO DE COMPRESSAO AXIAL, ATE 0750KN (75TF)</t>
  </si>
  <si>
    <t>6426</t>
  </si>
  <si>
    <t>EMENDA METALICA EM ESTACA PRE-FABRICADADE CONCRETO, P/CARGA DE TRABALHO DE COMPRESSAO AXIAL, ATE 0950KN (95TF)</t>
  </si>
  <si>
    <t>6427</t>
  </si>
  <si>
    <t>EMENDA METALICA EM ESTACA PRE-FABRICADADE CONCRETO, P/CARGA DE TRABALHO DE COMPRESSAO AXIAL, ATE 1300KN (130TF)</t>
  </si>
  <si>
    <t>6428</t>
  </si>
  <si>
    <t>EMENDA METALICA EM ESTACA PRE-FABRICADADE CONCRETO, PARA CARGA DE TRABALHO DE COMPRESSAO AXIAL, ATE 1700KN (170TF)</t>
  </si>
  <si>
    <t>6500</t>
  </si>
  <si>
    <t>TUBO FERRO FUND.CENT.DUCTIL P/CAN.SOB PRES.CLAS.K-9,NBR 7675,PONTA/BOLSA,REV.EST.ZINCO MET.PINT.INT.ARG.CIM.DIAM.700MM</t>
  </si>
  <si>
    <t>6501</t>
  </si>
  <si>
    <t>TUBO FERRO FUND.CENT.DUCTIL P/CAN.SOB PRES.CLAS.K-9,NBR 7675,PONTA/BOLSA,REV.EST.ZINCO MET.PINT.INT.ARG.CIM.DIAM.800MM</t>
  </si>
  <si>
    <t>6502</t>
  </si>
  <si>
    <t>TUBO FERRO FUND.CENT.DUCTIL P/CAN.SOB PRES.CLAS.K-9,NBR-7675,PONTA/BOLSA,REV.EST.ZINCO MET.PINT.INT.ARG.CIM.DIAM.900MM</t>
  </si>
  <si>
    <t>6503</t>
  </si>
  <si>
    <t>TUBO FERRO FUND.CENT.DUCTIL P/CAN.SOB PRES.CLAS.K-9,NBR 7675,PONTA/BOLSA,REV.EST.ZINCO MET.PINT.INT.ARG.CIM.DIAM.1000MM</t>
  </si>
  <si>
    <t>6504</t>
  </si>
  <si>
    <t>TUBO FERRO FUND.CENT.DUCTIL P/CAN.SOB PRES.CLAS.K-9,NBR 7675,PONTA/BOLSA,REV.EST.ZINCO MET.PINT.INT.ARG.CIM.DIAM.1200MM</t>
  </si>
  <si>
    <t>6505</t>
  </si>
  <si>
    <t>TUBO FERRO FUND.CENT.DUCTIL P/CAN.SOB PRES.CLAS.K-7,NBR 7675,PONTA/BOLSA,REV.EST.ZINCO MET.PINT.INT.ARG.CIM.DIAM.700MM</t>
  </si>
  <si>
    <t>6506</t>
  </si>
  <si>
    <t>TUBO FERRO FUND.CENT.DUCTIL P/CAN.SOB PRES.CLAS.K-7,NBR 7675,PONTA/BOLSA,REV.EST.ZINCO MET.PINT.INT.ARG.CIM.DIAM.800MM</t>
  </si>
  <si>
    <t>6507</t>
  </si>
  <si>
    <t>TUBO FERRO FUND.CENT.DUCTIL P/CAN SOB PRES.CLAS.K-7,NBR 7675,PONTA/BOLSA,REV.EST.ZINCO MET.PINT.INT.ARG.CIM.DIAM.900MM</t>
  </si>
  <si>
    <t>6508</t>
  </si>
  <si>
    <t>TUBO FERRO FUND.CENT.DUCTIL P/CAN.SOB PRES.CLAS.K-7,NBR 7675,PONTA/BOLSA,REV.EST.ZINCO MET.PINT.INT.ARG.CIM.DIAM.1000MM</t>
  </si>
  <si>
    <t>6509</t>
  </si>
  <si>
    <t>TUBO FERRO FUND.CENT.DUCTIL P/CAN.SOB PRES.CLAS.K-7,NBR 7675,PONTA/BOLSA,REV.EST.ZINCO MET.PINT.INT.ARG.CIM.DIAM.1200MM</t>
  </si>
  <si>
    <t>6912</t>
  </si>
  <si>
    <t>MAO-DE-OBRA DE ENCARREGADO DE MONTAGEM,INCLUSIVE ENCARGOS SOCIAIS</t>
  </si>
  <si>
    <t>6913</t>
  </si>
  <si>
    <t>MAO-DE-OBRA DE SERRALHEIRO DA CONSTRUCAOCIVIL, INCLUSIVE ENCARGOS SOCIAIS</t>
  </si>
  <si>
    <t>6914</t>
  </si>
  <si>
    <t>MAO-DE-OBRA DE IMPERMEABILIZADOR, INCLUSIVE ENCARGOS SOCIAIS</t>
  </si>
  <si>
    <t>6915</t>
  </si>
  <si>
    <t>MAO-DE-OBRA DE ASSISTENTE SOCIAL, INCLUSIVE ENCARGOS SOCIAIS</t>
  </si>
  <si>
    <t>6916</t>
  </si>
  <si>
    <t>MAO-DE-OBRA DE ARTIFICE PARA ESTRUTURA DE CONCRETO, INCLUSIVE ENCARGOS SOCIAIS</t>
  </si>
  <si>
    <t>6917</t>
  </si>
  <si>
    <t>MAO-DE-OBRA DE OPERADOR DE TRANSITO, INCLUSIVE ENCARGOS SOCIAIS</t>
  </si>
  <si>
    <t>6918</t>
  </si>
  <si>
    <t>MAO-DE-OBRA DE CORTADOR CHAPA DE ACO (SERVIÇO DE SINALIZACAO VERTICAL), INCLUSIVE ENCARGOS SOCIAIS</t>
  </si>
  <si>
    <t>6919</t>
  </si>
  <si>
    <t>MAO-DE-OBRA DE ESTAMPADOR DE SERVICOS DE SINALIZAÇÃO VERTICAL, INCLUSIVE ENCARGOS SOCIAIS</t>
  </si>
  <si>
    <t>6920</t>
  </si>
  <si>
    <t>MAO DE OBRA DE RISCADOR (SERVICOS DE SINALIZACAO VERTICAL), INCLUSIVE ENCARGOS SOCIAIS</t>
  </si>
  <si>
    <t>7000</t>
  </si>
  <si>
    <t>TORNEIRA PARA FILTRO 1147 OU SIMILAR, DE APROXIMADAMENTE 1/2"x13cm, EM METAL CROMADO</t>
  </si>
  <si>
    <t>7003</t>
  </si>
  <si>
    <t>GRELHA (RALO) EM FERRO FUNDIDO, PARA AGUAS PLUVIAIS, COM CAIXILHO, DIM. APROX. (50X50)CM, CONFORME ABNT NBR 10160</t>
  </si>
  <si>
    <t>7004</t>
  </si>
  <si>
    <t>GRAMPO TIPO "I", DIAMETRO DE 8" E ROSCADE 5/8", INCLUSIVE PORCAS E ARRUELAS, EM ACO GALVANIZADO</t>
  </si>
  <si>
    <t>7006</t>
  </si>
  <si>
    <t>SIFAO FLEXIVEL EM PVC, DE 1"X40MM, PARAPIA OU LAVATORIO</t>
  </si>
  <si>
    <t>7007</t>
  </si>
  <si>
    <t>MANILHA-SAPATILHA P/ISOLADOR, TIPO DISCO</t>
  </si>
  <si>
    <t>7008</t>
  </si>
  <si>
    <t>GANCHO SUSPENSAO PARA OLHAL</t>
  </si>
  <si>
    <t>7009</t>
  </si>
  <si>
    <t>PORCA OLHAL</t>
  </si>
  <si>
    <t>7010</t>
  </si>
  <si>
    <t>VALVULA DE DESCARGA COM REGISTRO INTEGRADO, DE 1.1/4"</t>
  </si>
  <si>
    <t>7011</t>
  </si>
  <si>
    <t>VALVULA DE DESCARGA COM REGISTRO INTEGRADO, DE 1.1/2"</t>
  </si>
  <si>
    <t>7014</t>
  </si>
  <si>
    <t>TORNEIRA DE PLASTICO, PARA LAVATORIO, DE 1/2"</t>
  </si>
  <si>
    <t>7015</t>
  </si>
  <si>
    <t>TORNEIRA DE PLASTICO, PARA PIA, DE 1/2"</t>
  </si>
  <si>
    <t>7016</t>
  </si>
  <si>
    <t>TORNEIRA PARA PIA, TIPO BANCA, COM AREJADOR, TUBO MOVEL, 1167 OU SIMILAR, DE APROXIMADAMENTE 1/2"X17CM, METAL CROMADO</t>
  </si>
  <si>
    <t>7017</t>
  </si>
  <si>
    <t>TORNEIRA PARA PIA, TIPO BANCA, COM MISTURADOR E AREJADOR, 1256 OU SIMILAR, DE APROXIMADAMENTE 1/2"X17CM, METAL CROMADO</t>
  </si>
  <si>
    <t>7018</t>
  </si>
  <si>
    <t>TORNEIRA PARA JARDIM, EM METAL CROMADO,DE APROXIMADAMENTE 3/4"X10CM</t>
  </si>
  <si>
    <t>7019</t>
  </si>
  <si>
    <t>TORNEIRA DE BOIA EM PVC 3/4"</t>
  </si>
  <si>
    <t>7020</t>
  </si>
  <si>
    <t>BACIA SANITARIA DE LOUCA BRANCA, CONVENCIONAL, PADRAO POPULAR</t>
  </si>
  <si>
    <t>7021</t>
  </si>
  <si>
    <t>LUMINARIA A PROVA DE GASES, LAMPADA INCAND.ATE 200W, MISTA OU VAPOR DE MERCURIOATE 250W, P/COLOCACAO EM TETO</t>
  </si>
  <si>
    <t>7022</t>
  </si>
  <si>
    <t>LUMINARIA A PROVA DE GASES, LAMPADA INCAND. ATE 200W, MISTA OU VAPOR DE MERCURIO ATE 250W, P/COLOCACAO EM PAREDE</t>
  </si>
  <si>
    <t>7024</t>
  </si>
  <si>
    <t>CABO SINGELO, TENSAO 15KV, DE 35MM2</t>
  </si>
  <si>
    <t>7028</t>
  </si>
  <si>
    <t>AR CONDICIONADO, COM CAPACIDADE DE 12000 BTU-110/220V</t>
  </si>
  <si>
    <t>7037</t>
  </si>
  <si>
    <t>CILINDRO HIDRAULICO DE SIMPLES ACAO C/CAPAC.DE 100 TONELADAS, RETORNO ATRAVES DE MOLA INT., COMANDO MANUAL A DISTANCIA</t>
  </si>
  <si>
    <t>7038</t>
  </si>
  <si>
    <t>FECHO PARA MOVEIS EM GERAL EM FERRO CROMADO NIQUELADO, DE 7CM</t>
  </si>
  <si>
    <t>7039</t>
  </si>
  <si>
    <t>FECHO DE EMBUTIR COM ALAVANCA, TIPO UNHA, DE 20CM</t>
  </si>
  <si>
    <t>7041</t>
  </si>
  <si>
    <t>TELA DEPLOYER (TELA PARA ESTUQUE)</t>
  </si>
  <si>
    <t>ML</t>
  </si>
  <si>
    <t>7043</t>
  </si>
  <si>
    <t>PLAFONIER DE ALUMINIO PARA GLOBO, TIPO POPULAR, DE 4"</t>
  </si>
  <si>
    <t>7049</t>
  </si>
  <si>
    <t>POSTE DE CONCRETO, C/09,00M, DE COMPRIM. PADRAO ABNT, EXCLUSIVE TRANSPORTE, C/CARGA NOMINAL HORIZ.NO TOPO, DE 150KGF</t>
  </si>
  <si>
    <t>7052</t>
  </si>
  <si>
    <t>POSTE DE CONCRETO, C/09,00M, DE COMPRIM. PADRAO ABNT, EXCLUSIVE TRANSPORTE, C/CARGA HORIZ.NO TOPO, DE 400KGF</t>
  </si>
  <si>
    <t>7053</t>
  </si>
  <si>
    <t>BOMBA AUTO-ASPIRANTE PARA AGUA LIMPA, 1/3CV-110V</t>
  </si>
  <si>
    <t>7054</t>
  </si>
  <si>
    <t>BOMBA AUTO-ASPIRANTE PARA AGUA LIMPA, 1/2CV-110V</t>
  </si>
  <si>
    <t>7055</t>
  </si>
  <si>
    <t>BOMBA AUTO-ASPIRANTE PARA AGUA LIMPA, 1CV-110V</t>
  </si>
  <si>
    <t>7056</t>
  </si>
  <si>
    <t>BOMBA HIDRAULICA CENTRIFUGA, COM MOTOR ELETRICO, DE 0,33CV-110/220V</t>
  </si>
  <si>
    <t>7058</t>
  </si>
  <si>
    <t>MANOMETRO, DE 0 A 150 PSI (14KG/CM2)</t>
  </si>
  <si>
    <t>7059</t>
  </si>
  <si>
    <t>VENTILADOR DE TETO, C/LUMINARIA INCANDESCENTE, 3 PAS DE MADEIRA, INCLUSIVE INTERRUPTOR DE COMANDO</t>
  </si>
  <si>
    <t>7060</t>
  </si>
  <si>
    <t>FREEZER HORIZONTAL, DE 400 A 440 LITROS, COM 2 TAMPAS</t>
  </si>
  <si>
    <t>7062</t>
  </si>
  <si>
    <t>RELE FOTOELETRICO, PARA LUMINARIA EXTERNA, DE 1000W-220V</t>
  </si>
  <si>
    <t>7064</t>
  </si>
  <si>
    <t>EXTINTOR DE INCENDIO PORTATIL, COM CARGA DE AGUA PRESSURIZADA (AP), CLASSE A, DE 10 LITROS, CONFORME ABNT NBR 12693</t>
  </si>
  <si>
    <t>7066</t>
  </si>
  <si>
    <t>RECARGA DE EXTINTOR DE INCENDIO, TIPO PO QUIMICO DE 4KG</t>
  </si>
  <si>
    <t>7067</t>
  </si>
  <si>
    <t>CHASSIS, PRECO SEM PNEUS, PARA CAMINHAODE 7,5T</t>
  </si>
  <si>
    <t>7068</t>
  </si>
  <si>
    <t>GLOBO ESFERICO, EM PLASTICO, DE (10X15)CM</t>
  </si>
  <si>
    <t>7070</t>
  </si>
  <si>
    <t>MARCO EM MADEIRA DE LEI DUPLO, DE (7X3,5)CM, GRUPO V</t>
  </si>
  <si>
    <t>7072</t>
  </si>
  <si>
    <t>CAIXA DE PASSAGEM PARA TELEFONE PADRAO TELEBRAS, DE (200X200X22,0)CM</t>
  </si>
  <si>
    <t>7073</t>
  </si>
  <si>
    <t>BACIA TURCA COM SIFAO EM POLIESTER REFORCADO C/FIBRA DE VIDRO,C/ENT.VERT.40MM,SAIDA HORIZ.4",BRANCA,PISO ANTIDERRAPANTE</t>
  </si>
  <si>
    <t>7074</t>
  </si>
  <si>
    <t>DISCO PARA CORTE, DE TUBO DE FERRO GALVANIZADO, DE 7"</t>
  </si>
  <si>
    <t>7076</t>
  </si>
  <si>
    <t>RALO SIFONADO DE PVC RIGIDO, DE (100X100)MM, COM SAIDA DE 50MM, COM TAMPA CEGA</t>
  </si>
  <si>
    <t>7081</t>
  </si>
  <si>
    <t>TRANSFORMADOR DE DISTRIBUICAO, TRIFASICO, 60HZ, CLASSE 15KV, T.PRIM.13,8KV, T.SEC.220/127V. REFR.OLEO MINERAL DE 0030KVA</t>
  </si>
  <si>
    <t>7082</t>
  </si>
  <si>
    <t>TRANSFORMADOR DE DISTRIBUICAO, TRIFASICO 60HZ, CLASSE 15KV, T.PRIM.13,8KV, T.SEC.220/127V, REFR.OLEO MINERAL, DE 0045KVA</t>
  </si>
  <si>
    <t>7083</t>
  </si>
  <si>
    <t>TRANSFORMADOR DE DISTRIBUICAO, TRIFASICO, 60HZ, CLASSE 15KV. T.PRIM.13,8KV, T.SEC.220/127V, REFR.OLEO MINERAL,DE 0750KVA</t>
  </si>
  <si>
    <t>7084</t>
  </si>
  <si>
    <t>TRANSFORMADOR DE DISTRIBUICAO, TRIFASICO, 60HZ, CLASSE 15KV, T.PRIM.13,8KV, T.SEC.220/127V, REFR.OLEO MINERAL,DE 1000KVA</t>
  </si>
  <si>
    <t>7085</t>
  </si>
  <si>
    <t>CONECTOR ESTRIBO DE COMPRESSAO, PARA CABO DE 25MM2</t>
  </si>
  <si>
    <t>7086</t>
  </si>
  <si>
    <t>CONECTOR DE DERIVACAO DE LINHA VIVA, DE16 A 240MM2</t>
  </si>
  <si>
    <t>7088</t>
  </si>
  <si>
    <t>LAMPADA MISTA, DE 160W-220V</t>
  </si>
  <si>
    <t>7089</t>
  </si>
  <si>
    <t>LAMPADA DE VAPOR DE SODIO, ALTA PRESSAO, BASE E-40. BULBO TUBULAR, DE 150W</t>
  </si>
  <si>
    <t>7090</t>
  </si>
  <si>
    <t>LAMPADA DE VAPOR DE SODIO, ALTA PRESSAO, BASE E-40. BULBO TUBULAR, DE 400W</t>
  </si>
  <si>
    <t>7093</t>
  </si>
  <si>
    <t>DOBRADICA TIPO PIANO, DE FERRO LATONADO, DE 1"X300CM</t>
  </si>
  <si>
    <t>7094</t>
  </si>
  <si>
    <t>DOBRADICA TIPO PIANO, DE LATAO POLIDO, DE 1"X300CM</t>
  </si>
  <si>
    <t>7095</t>
  </si>
  <si>
    <t>FECHADURA DE CILINDRO PARA ARMARIOS</t>
  </si>
  <si>
    <t>7096</t>
  </si>
  <si>
    <t>FECHADURA DE CILINDRO PARA GAVETAS</t>
  </si>
  <si>
    <t>7097</t>
  </si>
  <si>
    <t>MOLA DE BILHA DE ACO, DE 12MM</t>
  </si>
  <si>
    <t>7100</t>
  </si>
  <si>
    <t>FECHADURA DE CILINDRO PARA MOVEIS DE SOBREPOR</t>
  </si>
  <si>
    <t>7101</t>
  </si>
  <si>
    <t>MOLA VAI-VEM COM ESFERA DE ACO</t>
  </si>
  <si>
    <t>7102</t>
  </si>
  <si>
    <t>BANCA EM MARMORE SINTETICO, DE (150X50)CM, PARA UMA CUBA</t>
  </si>
  <si>
    <t>7105</t>
  </si>
  <si>
    <t>TRILHO DE ALUMINIO, PARA ROLDANA, DE (30X29)MM E COM COMPRIMENTO DE 3,00M</t>
  </si>
  <si>
    <t>7107</t>
  </si>
  <si>
    <t>DOBRADICA COPO, COM FECHO DE METAL CROMADO</t>
  </si>
  <si>
    <t>7110</t>
  </si>
  <si>
    <t>PUXADOR PLASTICO, DE 96MM, ACABAMENTO CROMADO</t>
  </si>
  <si>
    <t>7112</t>
  </si>
  <si>
    <t>PUXADOR PLASTICO, DE 64MM, ACABAMENTO CROMADO</t>
  </si>
  <si>
    <t>7113</t>
  </si>
  <si>
    <t>VENEZIANA EXT.DE ENROLAR, C/ESTEIRA EM PVC RIGIDO, FORNEC.E COLOC. E PERFIS EM FERRO GALVANIZADO, INCLUSIVE FERRAGENS</t>
  </si>
  <si>
    <t>7114</t>
  </si>
  <si>
    <t>VENEZIANA COM ALETAS DE PVC TRANSLUCIDAS E MONTANTES EM CHAPA DE ALUMINIO NATURAL</t>
  </si>
  <si>
    <t>7115</t>
  </si>
  <si>
    <t>VENEZIANA COM ALETAS DE FIBERGLASS E MONTANTES DE CHAPA DE ALUMINIO NATURAL</t>
  </si>
  <si>
    <t>7116</t>
  </si>
  <si>
    <t>VENEZIANA COM ALETAS DE PVC TRANSLUCIDAS E MONTANTES EM CHAPA DE ACO GALAVANIZADA</t>
  </si>
  <si>
    <t>7117</t>
  </si>
  <si>
    <t>VENEZIANA COM ALETAS DE FIBERGLASS E MONTANTES DE CHAPA DE ACO GALVANIZADA</t>
  </si>
  <si>
    <t>7118</t>
  </si>
  <si>
    <t>VENEZIANA COM ALETAS DE PVC TRANSLUCIDAS E MONTANTES EM CHAPA DE ACO PRE-PINTADA</t>
  </si>
  <si>
    <t>7119</t>
  </si>
  <si>
    <t>VENEZIANA COM ALETAS DE FIBERGLASS E MONTANTES DE CHAPA DE ACO PRE-PINTADA</t>
  </si>
  <si>
    <t>7120</t>
  </si>
  <si>
    <t>JANELA PVC BRANCO,ABNT NBR 16851,CORRER,QUATRO FLS.,DUAS FIXAS E DUAS MOVEIS,(2,00X1,20)M,EXC.VIDROS,INC.FER. E ACES.</t>
  </si>
  <si>
    <t>7121</t>
  </si>
  <si>
    <t>JANELA PVC BRANCO,ABNT NBR 16851,CORRER,QUATRO FLS.,DUAS FIX.E DUAS MOV.,(3,20X2,00)M,PART.SUP.BAND.,EXC.VID.,INC.FER/AC</t>
  </si>
  <si>
    <t>7122</t>
  </si>
  <si>
    <t>JANELA PVC BRANCO,ABNT NBR 16851,PROJETAR,MAXIM-AR,UMA FOLHA DE (0,80X0,80)M,EXCLUSIVE VIDROS,INC.FERRAGENS E ACESSORIOS</t>
  </si>
  <si>
    <t>7123</t>
  </si>
  <si>
    <t>PORTA PVC BRANCO,ABNT NBR 16851,UMA FL.C/TRAVESSA INTERM,ABRIR,(0,80X2,10)M,EXC.VIDROS,INC.FERRAGENS E ACESSORIOS</t>
  </si>
  <si>
    <t>7124</t>
  </si>
  <si>
    <t>PORTA PVC BRANCO,ABNT NBR 16851,UMA FL.C/TRAVESSA INTERMEDIARIA,ABRIR,(0,70X2,10)M,EXC.VIDROS,INC.FERRAGENS E ACESSORIOS</t>
  </si>
  <si>
    <t>7125</t>
  </si>
  <si>
    <t>PORTA PVC BRANCO,ABNT NBR 16851,UMA FL.C/TRAVESSA INTERMEDIARIA,ABRIR,(0,60X2,10)M,EXC.VIDROS,INC.FERRAGENS E ACESSORIOS</t>
  </si>
  <si>
    <t>7126</t>
  </si>
  <si>
    <t>PORTA PVC BRANCO,ABNT NBR 16851,DUAS FLS.MOVEIS C/TRAVESSA INTERMEDIARIA,CORRER,(1,60X2,10)M,EXC.VIDROS,INC.FER.E ACES.</t>
  </si>
  <si>
    <t>7127</t>
  </si>
  <si>
    <t>PORTA PVC BRANCO,ABNT NBR 16851,DUAS FLS.MOVEIS C/TRAVESSA INTERMEDIARIA,CORRER,(1,40X2,10)M,EXC.VIDROS,INC.FER.E ACES.</t>
  </si>
  <si>
    <t>7128</t>
  </si>
  <si>
    <t>PORTA PVC BRANCO,ABNT NBR 16851,QUATRO FLS.C/TRAV.INTERM.,CORRER,DUAS FIX.E DUAS MOV.,(2,00X2,10)M,EXC.VID.,INC.FER/ACES</t>
  </si>
  <si>
    <t>7129</t>
  </si>
  <si>
    <t>JANELA PVC BRANCO,ABNT NBR 16851,CORRER,DUAS FLS.MOVEIS,(1.20X1.20)M,EXCLUSIVE VIDROS,INCLUSIVE FERRAGENS E ACESSORIOS</t>
  </si>
  <si>
    <t>7132</t>
  </si>
  <si>
    <t>JOELHO 90º DE PVC SOLDAVEL, DE 050MM</t>
  </si>
  <si>
    <t>7133</t>
  </si>
  <si>
    <t>JOELHO 90º DE PVC SOLDAVEL, DE 032MM</t>
  </si>
  <si>
    <t>7134</t>
  </si>
  <si>
    <t>JOELHO 90º DE PVC SOLDAVEL, DE 085MM</t>
  </si>
  <si>
    <t>7135</t>
  </si>
  <si>
    <t>JOELHO 90º DE PVC SOLDAVEL, DE 110MM</t>
  </si>
  <si>
    <t>7136</t>
  </si>
  <si>
    <t>LUVA DE PVC RIGIDO, SOLDAVEL, DE 50MM</t>
  </si>
  <si>
    <t>7137</t>
  </si>
  <si>
    <t>TE 90º DE PVC RIGIDO SOLDAVEL, DE 050MM</t>
  </si>
  <si>
    <t>7138</t>
  </si>
  <si>
    <t>TE 90º DE PVC RIGIDO SOLDAVEL, DE 085MM</t>
  </si>
  <si>
    <t>7139</t>
  </si>
  <si>
    <t>TE 90º DE PVC RIGIDO SOLDAVEL, DE 110MM</t>
  </si>
  <si>
    <t>7140</t>
  </si>
  <si>
    <t>TE 90º DE PVC RIGIDO SOLDAVEL, DE REDUCAO, DE (050X025)MM</t>
  </si>
  <si>
    <t>7141</t>
  </si>
  <si>
    <t>ADAPTADOR DE PVC, SOLDAVEL CURTO, COM BOLSA E ROSCA PARA REGISTRO, DE 050MMX1.1/2"</t>
  </si>
  <si>
    <t>7142</t>
  </si>
  <si>
    <t>ADAPTADOR DE PVC, SOLDAVEL CURTO, COM BOLSA E ROSCA PARA REGISTRO, DE 032MMX1"</t>
  </si>
  <si>
    <t>7143</t>
  </si>
  <si>
    <t>ADAPTADOR DE PVC SOLDAVEL CURTO, COM BOLSA E ROSCA PARA REGISTRO, DE 085MMX3"</t>
  </si>
  <si>
    <t>7144</t>
  </si>
  <si>
    <t>ADAPTADOR DE PVC, SOLDAVEL CURTO, COM BOLSA E ROSCA PARA REGISTRO, DE 110MMX4"</t>
  </si>
  <si>
    <t>7145</t>
  </si>
  <si>
    <t>ADAPTADOR DE PVC, SOLDAVEL, COM FLANGESLIVRES PARA CAIXA D`AGUA, DE 032MMX1"</t>
  </si>
  <si>
    <t>7146</t>
  </si>
  <si>
    <t>ADAPTADOR DE PVC, SOLDAVEL, COM FLANGESLIVRES PARA CAIXA D`AGUA, DE 085MMX3"</t>
  </si>
  <si>
    <t>7147</t>
  </si>
  <si>
    <t>ADAPTADOR DE PVC, SOLDAVEL, COM FLANGESLIVRES PARA CAIXA D`AGUA, DE 110MMX4"</t>
  </si>
  <si>
    <t>7148</t>
  </si>
  <si>
    <t>LUVA DE PVC RIGIDO, SOLDAVEL, DE 40MM</t>
  </si>
  <si>
    <t>7149</t>
  </si>
  <si>
    <t>LUVA DE PVC RIGIDO, SOLDAVEL, DE 32MM</t>
  </si>
  <si>
    <t>7150</t>
  </si>
  <si>
    <t>LUVA DE PVC RIGIDO, SOLDAVEL, DE 60MM</t>
  </si>
  <si>
    <t>7151</t>
  </si>
  <si>
    <t>TUBO DE PVC DE DESCARGA, PARA VALVULA DE 1.1/2"</t>
  </si>
  <si>
    <t>7152</t>
  </si>
  <si>
    <t>BUCHA DE REDUCAO DE PVC RIGIDO, SOLDAVEL CURTA, DE (40X32)MM</t>
  </si>
  <si>
    <t>7153</t>
  </si>
  <si>
    <t>CURVA 45º DE PVC-PBA, JE, PB, DN-050MM</t>
  </si>
  <si>
    <t>7154</t>
  </si>
  <si>
    <t>CURVA 45º DE PVC-PBA, JE, PB, DN-075MM</t>
  </si>
  <si>
    <t>7155</t>
  </si>
  <si>
    <t>CURVA 45º DE PVC-PBA, JE, PB, DN-100MM</t>
  </si>
  <si>
    <t>7158</t>
  </si>
  <si>
    <t>TE 90º DE PVC-PBA, COM BOLSAS, DE 075MM</t>
  </si>
  <si>
    <t>7159</t>
  </si>
  <si>
    <t>TE 90º DE PVC-PBA, COM BOLSAS, DE 100MM</t>
  </si>
  <si>
    <t>7160</t>
  </si>
  <si>
    <t>LUVA DE PVC RIGIDO, SOLDAVEL, DE 75MM</t>
  </si>
  <si>
    <t>7164</t>
  </si>
  <si>
    <t>VIDRO ARAMADO, COM ESPESSURA DE 7MM</t>
  </si>
  <si>
    <t>7165</t>
  </si>
  <si>
    <t>VIDRO TEMPERADO INCOLOR, COLOCADO, COM ESPESSURA DE 06MM</t>
  </si>
  <si>
    <t>7167</t>
  </si>
  <si>
    <t>ALUGUEL CONTAINER PARA ESCRITORIO,MEDINDO APROX.:2,30M LARG.,6,00M COMP.E 2,50 ALT.,ISOLAMENTO TERMO-ACUSTICO NO FORRO,PISO COMPENSADO NAVAL,INCL.INST.ELETRICAS</t>
  </si>
  <si>
    <t>UNxMES</t>
  </si>
  <si>
    <t>7168</t>
  </si>
  <si>
    <t>ALUGUEL CONTAINER ESCRITORIO C/WC,MED.APROX.:2,30M LARG,6,00M COMP. E 2,50M ALT.,ISOL.FORRO TERMO-ACUSTICO,PISO COMP.NAVAL,INCL.INST.ELET/HIDRO.,1 V.SAN./1 LAV.</t>
  </si>
  <si>
    <t>7171</t>
  </si>
  <si>
    <t>ALUGUEL CONTAINER SANITARIO-VESTIARIO,MED.APROX.,:L=2,30M,C=6,00 E A=2,50M,ISOL.FORRO TERMO-ACUSTICO,PISO COMP.NAVAL,INCL.INST.ELET/HIDRO.,7 V.SAN./2 LAV./2 MIC</t>
  </si>
  <si>
    <t>7172</t>
  </si>
  <si>
    <t>BLOCO ESTRUTURAL CERAMICO, COMUM, COM FUROS NA VERTICAL, DE (14X19X29)CM</t>
  </si>
  <si>
    <t>7173</t>
  </si>
  <si>
    <t>BLOCO ESTRUTURAL CERAMICO, CANALETA "U", DE (14X19X29)CM</t>
  </si>
  <si>
    <t>7174</t>
  </si>
  <si>
    <t>BLOCO ESTRUTURAL CERAMICO, CANALETA "J", DE (14X19X29)CM</t>
  </si>
  <si>
    <t>7176</t>
  </si>
  <si>
    <t>VEICULO DE PASSEIO, PRECO SEM PNEUS, COM MOTOR 1.0 LITROS BI-COMBUSTIVEL (GASOLINA E ETANOL), 2 PORTAS E 5 PASSAGEIROS</t>
  </si>
  <si>
    <t>7177</t>
  </si>
  <si>
    <t>TINTA LATEX ECONOMICA PARA INTERIOR, FOSCA, EM BALDE DE 18 LITROS</t>
  </si>
  <si>
    <t>7179</t>
  </si>
  <si>
    <t>FUNDO ANTICORROSIVO DE BASE DE RESINA ALQUIDICA MODIFICADA (1/4GL)</t>
  </si>
  <si>
    <t>7182</t>
  </si>
  <si>
    <t>FUNDO PREPARADOR DE PAREDES ACRILICO, BASE D`AGUA, INCOLOR</t>
  </si>
  <si>
    <t>7183</t>
  </si>
  <si>
    <t>CHAPA EM ACO GALVANIZADO, CORRUGACAO DE(100X20)MM, P/ESTRUT.CIRC.FORNECIDA C/PORCAS, PARAF.E FERRAGENS C/ESP. 02MM</t>
  </si>
  <si>
    <t>7184</t>
  </si>
  <si>
    <t>CHAPA EM ACO REVESTIDO COM E-POXY, CORRUGACAO DE (100X20)MM, P/ESTR.CIRC.FORNEC.C/PORCAS, PARAF.E FERRAGENS, C/ESP.2MM</t>
  </si>
  <si>
    <t>7185</t>
  </si>
  <si>
    <t>DEFENSA METALICA GALVANIZADA, C/ESP.3 A4,7MM, COMPRIM.UTIL DE 4,00M, NOS TIPOSSEMI-MALEAVEL SIMPLES (19,39KG/M)</t>
  </si>
  <si>
    <t>7186</t>
  </si>
  <si>
    <t>DEFENSA METALICA GALVANIZADA, C/ESPES. 3 A 4,7MM, COMPRIM.UTIL DE 4,00M, NOS TIPOS SEMI-MALEAVEL DUPLAS (33,28KG/M)</t>
  </si>
  <si>
    <t>7187</t>
  </si>
  <si>
    <t>DEFENSA METALICA GALVANIZADA, C/ESP. 3 A 4,7MM, COMPRIM.UTIL DE 4,00M, NOS TIPOS MALEAVEL SIMPLES (28,01KG/M)</t>
  </si>
  <si>
    <t>7188</t>
  </si>
  <si>
    <t>DEFENSA METALICA GALVANIZADA, C/ESP. 3 A 4,7MM, COMPRIM.UTIL DE 4,00M, NOS TIPOS MALEAVEL DUPLA (34,99KG/M)</t>
  </si>
  <si>
    <t>7230</t>
  </si>
  <si>
    <t>ADESIVO ESTRUTURAL, A BASE DE ESTIRENO BUTADIENO (LATEX)</t>
  </si>
  <si>
    <t>7231</t>
  </si>
  <si>
    <t>CHAPA DE ACO CARBONO, GALVANIZADA, PARAUSOS GERAIS, TAMANHO PADRAO, PRECO DE REVENDEDOR, COM ESPESSURA DE 1,25MM</t>
  </si>
  <si>
    <t>7232</t>
  </si>
  <si>
    <t>CHAPA DE ACO CARBONO, P/USOS GERAIS, LAMIN. A QUENTE, TAM.PADRAO, BORDAS UNIV.CHAPA PRETA, PRECO REVEND.C/ESP.1,2MM</t>
  </si>
  <si>
    <t>7233</t>
  </si>
  <si>
    <t>CHAPA DE ACO CARBONO, P/USOS GERAIS, LAMIN.A QUENTE TAM.PADRAO, BORDAS UNIV.CHAPA PRETA, PRECO REVEND.C/ESPES.2,65MM</t>
  </si>
  <si>
    <t>7234</t>
  </si>
  <si>
    <t>CHAPA DE ACO CARBONO, P/USOS GERAIS, LAMIN. A QUENTE, TAM.PADRAO, BORDAS UNIV.CHAPA PRETA, PRECO REVEND.C/ESPES.1,5MM</t>
  </si>
  <si>
    <t>7235</t>
  </si>
  <si>
    <t>CHAPA DE ACO CARBONO, P/USOS GERAIS, LAMIN.A QUENTE, TAM.PADRAO, BORDAS UNIV.CHAPA PRETA, PRECO REVEND.C/ESPES.3MM</t>
  </si>
  <si>
    <t>7236</t>
  </si>
  <si>
    <t>CHAPA DE ACO CARBONO, P/USOS GERAIS, LAMIN.A QUENTE, TAM.PADRAO, BORDAS UNIV.CHAPA PRETA, PRECO REVEND.C/ESPES.2,00MM</t>
  </si>
  <si>
    <t>7237</t>
  </si>
  <si>
    <t>CHAPA DE ACO CARBONO, P/USOS GERAIS, LAM.A QUENTE, TAM.PADRAO, BORDAS UNIV.CHAPA PRETA, PRECO REVEND.C/ESPES. 0,75MM</t>
  </si>
  <si>
    <t>7238</t>
  </si>
  <si>
    <t>CHAPA DE ACO CARBONO, P/USOS GERAIS, LAMIN.A QUENTE, TAM.PADRAO, BORDAS UNIV.CHAPA PRETA, PRECO REVEND., C/ESPES.0,9MM</t>
  </si>
  <si>
    <t>7244</t>
  </si>
  <si>
    <t>CIMENTO PORTLAND DE ALTA RESISTENCIA INICIAL CP V-ARI, EM SACO DE 40KG, CONFORME ABNT NBR 16697</t>
  </si>
  <si>
    <t>7246</t>
  </si>
  <si>
    <t>TELA P/ESTRUTURA DE CONCRETO ARMADO, FORMADA POR FIOS DE ACO CA-60, DIAM.4,2MM E ESPACAMENTO ENTRE ELES DE (15X15)CM</t>
  </si>
  <si>
    <t>7252</t>
  </si>
  <si>
    <t>MANTA DE PVC, COM ESPESSURA DE 1,00MM</t>
  </si>
  <si>
    <t>7253</t>
  </si>
  <si>
    <t>MANTA ASFALTICA AUTOPROTEGIDA NA FACE EXTERNA COM FILME DE ALUMINIO, TIPO III-B, ESPESSURA DE 3MM</t>
  </si>
  <si>
    <t>7254</t>
  </si>
  <si>
    <t>PRIMER ASFALTICO A BASE DE AGUA</t>
  </si>
  <si>
    <t>7258</t>
  </si>
  <si>
    <t>IMPERMEABILIZANTE ACRILICO BRANCO MONOCOMPONENTE</t>
  </si>
  <si>
    <t>7264</t>
  </si>
  <si>
    <t>HASTE DE FIXACAO PARA TELHAS METALICAS COM MEDIDAS APROXIMADAS DE 1/4" X 400MM,COM VEDACAO</t>
  </si>
  <si>
    <t>7275</t>
  </si>
  <si>
    <t>MOURAO CURVO DE CONCRETO ARMADO, CONFORME NBR 7176, MEDIDAS APROXIMADAS DE 2,90M, MAIS 0,44M DE PONTA INCLINADA</t>
  </si>
  <si>
    <t>7276</t>
  </si>
  <si>
    <t>ARDOSIA CINZA, EM PLACAS, DE (40X40X1)CM</t>
  </si>
  <si>
    <t>7277</t>
  </si>
  <si>
    <t>ARDOSIA CINZA, EM PLACAS, EM TORNO DE(30X30X1)CM</t>
  </si>
  <si>
    <t>7278</t>
  </si>
  <si>
    <t>RODAPE DE ARDOSIA CINZA, DE (10X1)CM</t>
  </si>
  <si>
    <t>7280</t>
  </si>
  <si>
    <t>PISO DE BORRACHA SINTETICA, SUPERFICIE PASTILHADA, DE (50X50)CM E COM ESPESSURADE 3,0MM</t>
  </si>
  <si>
    <t>7281</t>
  </si>
  <si>
    <t>RODAPE DE BORRACHA SINTETICA, SUPERFICIE LISA, DE 7CM DE ALTURA E ESPESSURA DE 1CM</t>
  </si>
  <si>
    <t>7283</t>
  </si>
  <si>
    <t>RODAPE DE IPE, CANTO BOLEADO, DE (10X2)CM</t>
  </si>
  <si>
    <t>7284</t>
  </si>
  <si>
    <t>TE 90º DE PVC RIGIDO SOLDAVEL, COM BUCHA DE LATAO NA BOLSA CENTRAL, DE 20MMX1/2"</t>
  </si>
  <si>
    <t>7292</t>
  </si>
  <si>
    <t>TUBO DE PVC RIGIDO PONTA/BOLSA SEM ANELDE BORRACHA, CLASSE 20, DE DN=050MM</t>
  </si>
  <si>
    <t>7293</t>
  </si>
  <si>
    <t>TUBO DE PVC RIGIDO PONTA/BOLSA SEM ANELDE BORRACHA, CLASSE 20, DE DN=100MM</t>
  </si>
  <si>
    <t>7317</t>
  </si>
  <si>
    <t>TUBO DE PVC RIGIDO PONTA/BOLSA SEM ANELDE BORRACHA, CLASSE 20, DE DN=075MM</t>
  </si>
  <si>
    <t>7318</t>
  </si>
  <si>
    <t>DUTO ANELAR FLEXIVEL,CINZA CONCRETO,POLIETILENO,P/PROTECAO DE CONDUTORES ELETRICOS,DN=4",DI=95,0MM,INCL. 2 PLUGS</t>
  </si>
  <si>
    <t>7319</t>
  </si>
  <si>
    <t>DUTO ANELAR FLEXIVEL,CINZA CONCRETO,POLIETILENO,P/PROTECAO DE CONDUTORES ELETRICOS,DN=5",DI=107,5MM,INCL. 2 PLUGS</t>
  </si>
  <si>
    <t>7320</t>
  </si>
  <si>
    <t>DUTO ANELAR FLEXIVEL,CINZA CONCRETO,POLIETILENO,P/PROTECAO DE CONDUTORES ELETRICOS,DN=6",DI=138,0MM,INCL. 2 PLUGS</t>
  </si>
  <si>
    <t>7321</t>
  </si>
  <si>
    <t>CONEXAO I,SECAO CIRC.ROSQ,CORRUG.HELICOIDAL,COR PRETA,POLIET.ALTA DENS.P/UNIAO DUTOS P/PROT.COND.ELET,DN=4"</t>
  </si>
  <si>
    <t>7322</t>
  </si>
  <si>
    <t>CONEXAO I,SECAO CIRC.ROSQ,CORRUG.HELICOIDAL,COR PRETA,POLIET.ALTA DENS.P/UNIAO DUTOS P/PROT.COND.ELET.DN=5"A</t>
  </si>
  <si>
    <t>7323</t>
  </si>
  <si>
    <t>CONEXAO I,SECAO CIRC.ROSQ.CORRUG.HELICOIDAL,COR PRETA,POLIET.ALTA DENS.P/UNIAO DUTOS P/PROT.COND.ELET.DN=6"A</t>
  </si>
  <si>
    <t>7324</t>
  </si>
  <si>
    <t>ADESIVO A BASE DE RESINA SINTETICA DE ALTA ADERENCIA, EMBALAGEM DE 18L</t>
  </si>
  <si>
    <t>7326</t>
  </si>
  <si>
    <t>CONCRETO IMPORTADO DE USINA, UTILIZANDOBRITA 1, DE 10MPA</t>
  </si>
  <si>
    <t>7328</t>
  </si>
  <si>
    <t>CONCRETO IMPORTADO DE USINA, UTILIZANDOBRITA 1, DE 25MPA</t>
  </si>
  <si>
    <t>7329</t>
  </si>
  <si>
    <t>CONCRETO IMPORTADO DE USINA, UTILIZANDOBRITA 1, DE 35MPA</t>
  </si>
  <si>
    <t>7330</t>
  </si>
  <si>
    <t>CONCRETO BOMBEAVEL, UTILIZANDO BRITA 1,DE 25MPA</t>
  </si>
  <si>
    <t>7331</t>
  </si>
  <si>
    <t>CONCRETO BOMBEAVEL, UTILIZANDO BRITA 1,DE 35MPA</t>
  </si>
  <si>
    <t>7333</t>
  </si>
  <si>
    <t>TORNEIRA HOSPITALAR, ACIONADA POR ALAVANCA, TIPO PAREDE, EM METAL CROMADO, DE APROX. 1/2"X28CM</t>
  </si>
  <si>
    <t>7335</t>
  </si>
  <si>
    <t>CURVA 90º PARA ELETRODUTO EM FERRO ZINCADO LEVE, DE 1/2"</t>
  </si>
  <si>
    <t>7336</t>
  </si>
  <si>
    <t>CURVA 90º PARA ELETRODUTO EM FERRO ZINCADO LEVE, DE 3/4"</t>
  </si>
  <si>
    <t>7374</t>
  </si>
  <si>
    <t>CHAPA EM ACO GALVANIZADO, (100X200)MM, P/ESTRUT.CIRC.FORNECIDA C/PORCAS, PARAFUSOS E FERRAGENS, C/ESPES.2,7MM</t>
  </si>
  <si>
    <t>7375</t>
  </si>
  <si>
    <t>CHAPA EM ACO GALVANIZADO, (100X200)MM, P/ESTRUT.CIRC.FORNECIDA C/PORCAS, PARAFUSOS E FERRAGENS, C/ESPES. 3,4MM</t>
  </si>
  <si>
    <t>7376</t>
  </si>
  <si>
    <t>CHAPA EM ACO REV.C/E-POXY, (100X20)MM, P/ESTR.CIRC.FORNECIDA C/PORCAS, PARAF.E FERRAMENTAS, COM ESPESSURA DE 2,7MM</t>
  </si>
  <si>
    <t>7377</t>
  </si>
  <si>
    <t>CHAPA EM ACO REV.C/EPOXY, (100X20)MM, P/ESTRUT.CIRC.FORNECIDA C/PORCAS, PARAF.EFERRAMENTAS, COM ESPESSURA DE 3,4MM</t>
  </si>
  <si>
    <t>7378</t>
  </si>
  <si>
    <t>CHAPA EM ACO GALVANIZADO, (100X20)MM, P/ESTRUT.LENT.FORNECIDAS C/PORCAS, PARAF.E FERRAMENTAS, C/ESPESSURA 02MM</t>
  </si>
  <si>
    <t>7379</t>
  </si>
  <si>
    <t>CHAPA EM ACO GALVANIZADO, (100X20)MM, P/ESTRUT.LENT.FORNECIDA C/PORCAS, PARAF.EFERRAMENTAS, C/ESPES. 2,7MM</t>
  </si>
  <si>
    <t>7380</t>
  </si>
  <si>
    <t>CHAPA EM ACO REV.C/E-POXY, (100X20)MM, P/ESTRUT.LENT.FORNECIDA C/PORCAS, PARAF.E FERRAMENTAS, COM ESPESSURA DE 2MM</t>
  </si>
  <si>
    <t>7381</t>
  </si>
  <si>
    <t>CHAPA EM ACO REV.C/E-POXY, (100X20)MM, P/ESTRUT.CIRC.FORNECIDA C/PORCAS, PARAF.E FERRAMENTAS, COM ESPESSURA DE 2,7MM</t>
  </si>
  <si>
    <t>7382</t>
  </si>
  <si>
    <t>CHAPA EM ACO GALVANIZADO,(152X51)MM,P/ESTR.LENT.TIPO PAS.INF.E PAS.PEDESTRE/GADO,FORN.C/PORCAS,PARAF.FERRAM.ESPES.2,7MM</t>
  </si>
  <si>
    <t>7383</t>
  </si>
  <si>
    <t>CHAPA EM ACO GALVANIZADO, (152X51)MM, P/ESTR.LENT.TIPO PASS.INF.E PASS.PED./GADO, FORN.C/PORCAS,PARAF.FER.,C/ESPES.3,4MM</t>
  </si>
  <si>
    <t>7384</t>
  </si>
  <si>
    <t>CHAPA EM ACO GALVANIZADO,(152X51)MM,P/ESTR.LENT.TIPO PASS.INF.E PASS.PED./GADO,FORN.C/PORCAS,PARAF.FERRAM.,C/ESPES.4,7MM</t>
  </si>
  <si>
    <t>7385</t>
  </si>
  <si>
    <t>CHAPA EM ACO REVESTIDO C/E-POXY, (152X51)MM, P/ESTRUT.LENT.FORN.C/PORCAS,PARAF.E FERRAMENTAS, COM ESPESSURA DE 2,7MM</t>
  </si>
  <si>
    <t>7386</t>
  </si>
  <si>
    <t>CHAPA EM ACO REVESTIDO C/E-POXY, (152X51)MM, P/LENT.FORN,C/PORCAS, PARAF.E FERRAMENTAS, COM ESPESSURA DE 3,4MM</t>
  </si>
  <si>
    <t>7387</t>
  </si>
  <si>
    <t>CHAPA EM ACO REVESTIDO C/E-POXY, (152X51)MM, P/ESTR.LENT.FORNEC.C/PORCAS, PARAFUSOS E FERRAMENTAS, COM ESPESSURA 4,7MM</t>
  </si>
  <si>
    <t>7388</t>
  </si>
  <si>
    <t>CHAPA EM ACO GALVANIZADO, (152X51)MM, P/ESTR.ARCO, FORN.C/PORCAS,PARAF.FERRAM.CANTON.P/VIGAS, COM ESPESSURA DE 3,4MM</t>
  </si>
  <si>
    <t>7389</t>
  </si>
  <si>
    <t>CHAPA EM ACO GALVANIZADO, (152X51)MM, P/ESTR.ARCO, FORN.C/PORCAS,PARAF.FERRAM.CANT.P/VIGAS, COM ESPESSURA DE 4,7MM</t>
  </si>
  <si>
    <t>7390</t>
  </si>
  <si>
    <t>CHAPA EM ACO GALVANIZADO, (152X51)MM, P/ESTRUT.ARCO, FORNEC.C/PORCAS, PARAF.E FERRAM.CANTON.P/VIGAS, COM ESPESSURA 6,3MM</t>
  </si>
  <si>
    <t>7391</t>
  </si>
  <si>
    <t>CHAPA EM ACO REVESTIDA C/E-POXY, (152X51)MM, P/ESTRUT.ARCO, FORNEC.C/PORCAS,PARAF.E FERRAM.CANT.P/VIGAS, COM ESPES.3,4MM</t>
  </si>
  <si>
    <t>7392</t>
  </si>
  <si>
    <t>CHAPA EM ACO REVESTIDO C/E-POXY, (152X51)MM, P/ESTRUT.ARCO, FORNEC.C/PORCAS,PARAF.FERRAM.CANT.P/VIGAS, COM ESPES.4,7MM</t>
  </si>
  <si>
    <t>7393</t>
  </si>
  <si>
    <t>CHAPA EM ACO REV.C/E-POXY,(152X51)MM, P/ESTR.ARCO, FORNEC.C/PORCAS,PARAF.FERRAM.CANT.P/VIGAS, COM ESPESSURA DE 6,3MM</t>
  </si>
  <si>
    <t>7394</t>
  </si>
  <si>
    <t>CHAPA EM ACO GALVANIZADO, CORRUG.P/TUNNEL LINER, FORNECIMENTO COM PORCAS, PARAFUSOS, FERRAM. COM ESPESSURA DE 2,7MM</t>
  </si>
  <si>
    <t>7395</t>
  </si>
  <si>
    <t>CHAPA EM ACO GALVANIZADO, CORRUGADA, PARA TUNNEL LINER, FORNECIDA COM PORCAS, PARAFUSOS E FERRAMENTAS, ESP. DE 3,4MM</t>
  </si>
  <si>
    <t>7396</t>
  </si>
  <si>
    <t>CHAPA EM ACO GALVANIZADO, CORRUGADA, PARA TUNNEL LINER, FORNECIDA COM PORCAS, PARAFUSOS E FERRAMENTAS, ESP. DE 4,7MM</t>
  </si>
  <si>
    <t>7397</t>
  </si>
  <si>
    <t>CHAPA EM ACO GALVANIZADO, PARA TUNNEL LINER, FORNECIMENTO COM PORCAS, PARAFAFUSOS E FERRAM. COM ESPESSURA DE 6,3MM</t>
  </si>
  <si>
    <t>7398</t>
  </si>
  <si>
    <t>CHAPA EM ACO REVESTIDO C/E-POXY, CORRUGADA, P/TUNNEL LINER, FORN.C/PORCAS,PARAF.E FERRAM. COM ESPESSURA DE 2,7MM</t>
  </si>
  <si>
    <t>7399</t>
  </si>
  <si>
    <t>CHAPA EM ACO REVESTIDO C/E-POXY, CORRUGADA,,P/TUNNEL LINER, FORNECIDA C/PORCAS,PARAF.E FERRAM. COM ESPESSURA 3,4MM</t>
  </si>
  <si>
    <t>7400</t>
  </si>
  <si>
    <t>CHAPA EM ACO REVESTIDO C/E-POXY, CORRUGADA, P/TUNNEL LINER, FORNECIDA C/PORCAS,PARAF.E FERRAM. COM ESPESSURA DE 4,7MM</t>
  </si>
  <si>
    <t>7401</t>
  </si>
  <si>
    <t>CHAPA EM ACO REVESTIDO C/E-POXY, CORRUGADA, P/TUNNEL LINER, FORNECIDA C/PORCAS,PARAF.E FERRAM. COM ESPESSURA DE 6,3MM</t>
  </si>
  <si>
    <t>7405</t>
  </si>
  <si>
    <t>PORTICO EM ACO P/SUPORTE SINALIZ.VERTICAL, DUAS COLUNAS TUBULARES, C/ZINCAGEM 30G/M2, ABNT-NBR 6323, C/VAO DE 13,20M</t>
  </si>
  <si>
    <t>7406</t>
  </si>
  <si>
    <t>PORTICO EM ACO P/SUPORTE SINALIZ.VERTICAL, DUAS COLUNAS TUBULARES, C/ZINCAGEM 350G/M2, ABNT-NBR 6323, C/VAO DE 15,20M</t>
  </si>
  <si>
    <t>7407</t>
  </si>
  <si>
    <t>PORTICO EM ACO P/SUPORTE SINALIZ.VERTICAL, DUAS COLUNAS TUBULARES, C/ZINCAGEM 350G/M2, ABNT-NBR 6323, C/VAO DE 17,20M</t>
  </si>
  <si>
    <t>7408</t>
  </si>
  <si>
    <t>PORTICO EM ACO P/SUPORTE SINALIZ.VERTICAL, DUAS COLUNAS TUBULARES, C/ZINCAGEM 350G/M2, ABNT-NBR 6323, C/VAO DE 18,80M</t>
  </si>
  <si>
    <t>7409</t>
  </si>
  <si>
    <t>PORTICO EM ACO P/SUPORTE SINALIZ.VERTICAL, DUAS COLUNAS TUBULARES, C/ZINCAGEM 350G/M2, ABNT-NBR 6323, C/VAO DE 22,40M</t>
  </si>
  <si>
    <t>7410</t>
  </si>
  <si>
    <t>SEMI-PORTICO EM ACO, BAND.SIMPLES, P/SUP.SINAL.VERT.COMP.POR UMA COLUNA TUB.CIRC., C/ZINC.MIN.350G/M2, C/BAL. 5,10M</t>
  </si>
  <si>
    <t>7411</t>
  </si>
  <si>
    <t>SEMI-PORTICO EM ACO, BAND.SIMPLES, P/SUP., SINAL.VERT.COMP.POR UMA COLUNA TUB.CIRC., C/ZINC.MIN.350G/M2, C/BAL. 8,60M</t>
  </si>
  <si>
    <t>7412</t>
  </si>
  <si>
    <t>SEMI-PORTICO EM ACO, BAND.DUPLA, P/SUP.SINAL.VERT.COMP.POR UMA COLUNA TUB. CIRC.C/ZINC.MIN.350G/M2, C/BAL.5,10M</t>
  </si>
  <si>
    <t>7413</t>
  </si>
  <si>
    <t>SEMI-PORTICO EM ACO, BAND.DUPLA, P/SUP., SINAL.VERT.COMP.POR UMA COL.TUB.CIRC.C/ZINC.MIN.350G/M2, C/BAL. 8,60M</t>
  </si>
  <si>
    <t>7414</t>
  </si>
  <si>
    <t>DISCO DE SERRA, PARA MADEIRA, DIAMETRO DE 18" (450MM)</t>
  </si>
  <si>
    <t>7415</t>
  </si>
  <si>
    <t>ELETRODUTO DE FERRO GALVANIZADO, MEDIO,GALVANIZACAO A FOGO, NBR 5624, EM BARRAS DE 3M, DE 1/2"</t>
  </si>
  <si>
    <t>7416</t>
  </si>
  <si>
    <t>TINTA EPOXYCA, BICOMPONENTE ISENTA DE SOLVENTES</t>
  </si>
  <si>
    <t>7419</t>
  </si>
  <si>
    <t>TELA P/ESTRUTURA DE CONCRETO ARMADO, FORMADA POR FIOS DE ACO CA-60, DIAM.4,2MM E ESPACAMENTO ENTRE ELES DE (30X15)CM</t>
  </si>
  <si>
    <t>7420</t>
  </si>
  <si>
    <t>FILTRO P/USO DOMESTICO, C/1 ELEM.CELULOSE E CARVAO ATIVADO, P/VAZAO DE ATE 180L/H, CONEXAO 1/2", S/REG., FORNECIMENTO</t>
  </si>
  <si>
    <t>7421</t>
  </si>
  <si>
    <t>FILTRO P/USO DOMESTICO, C/1 ELEM.CELULOSE E CARVAO ATIVADO, P/VAZAO DE ATE 360L/H, CONEXAO 3/4", S/REG., FORNECIMENTO</t>
  </si>
  <si>
    <t>7422</t>
  </si>
  <si>
    <t>FILTRO P/USO DOMESTICO, C/2 ELEM.CELULOSE E CARVAO ATIVADO, P/VAZAO DE 720L/H, CONEXAO 1", S/REG., FORNECIMENTO</t>
  </si>
  <si>
    <t>7423</t>
  </si>
  <si>
    <t>ELETRODUTO FLEXIVEL CORRUGADO, EM PVC ANTICHAMA, NA COR AMARELA (NORMA NB-3/NBR-5410/89), DE=20MM</t>
  </si>
  <si>
    <t>7424</t>
  </si>
  <si>
    <t>ELETRODUTO FLEXIVEL CORRUGADO, EM PVC ANTICHAMA, NA COR AMARELA (NORMA NB-3/NBR-5410/89), DE DE=25MM</t>
  </si>
  <si>
    <t>7425</t>
  </si>
  <si>
    <t>PRIMER EPOXI,ISOCIANATO DE 2 COMPONENTES</t>
  </si>
  <si>
    <t>7426</t>
  </si>
  <si>
    <t>TUBO ESTRUTURADO DE PVC PERFILADO, MOLDADO "IN LOCO", PARA AGUAS PLUVIAIS, DIAMETRO DE 300MM, INCLUSIVE JUNTAS</t>
  </si>
  <si>
    <t>7427</t>
  </si>
  <si>
    <t>TUBO ESTRUTURADO DE PVC PERFILADO, MOLDADO "IN LOCO", PARA AGUAS PLUVIAIS, DIAMETRO DE 400MM INCLUSIVE JUNTAS</t>
  </si>
  <si>
    <t>7428</t>
  </si>
  <si>
    <t>TUBO ESTRUTURADO DE PVC PERFILADO, MOLDADO "IN LOCO", PARA AGUAS PLUVIAIS, DIAMETRO DE 500MM, INCLUSIVE JUNTAS</t>
  </si>
  <si>
    <t>7429</t>
  </si>
  <si>
    <t>TUBO ESTRUTURADO DE PVC PERFILADO, MOLDADO "IN LOCO", PARA AGUAS PLUVIAIS, DIAMETRO DE 600MM, INCLUSIVE JUNTAS</t>
  </si>
  <si>
    <t>7430</t>
  </si>
  <si>
    <t>TUBO ESTRUTURADO DE PVC PERFILADO, MOLDADO "IN LOCO", PARA AGUAS PLUVIAIS, DIAMETRO DE 700MM INCLUSIVE JUNTAS</t>
  </si>
  <si>
    <t>7431</t>
  </si>
  <si>
    <t>TUBO ESTRUTURADO DE PVC PERFILADO, MOLDADO "IN LOCO", PARA AGUAS PLUVIAIS, DIAMETRO DE 800MM, INCLUSIVE JUNTAS</t>
  </si>
  <si>
    <t>7432</t>
  </si>
  <si>
    <t>TUBO ESTRUTURADO DE PVC PERFILADO, MOLDADO "IN LOCO", PARA AGUAS PLUVIAIS, DIAMETRO DE 900MM, INCLUSIVE JUNTAS</t>
  </si>
  <si>
    <t>7433</t>
  </si>
  <si>
    <t>TUBO ESTRUTURADO DE PVC PERFILADO, MOLDADO "IN LOCO", PARA AGUAS PLUVIAIS, DIAMETRO DE 1000MM, INCLUSIVE JUNTAS</t>
  </si>
  <si>
    <t>7434</t>
  </si>
  <si>
    <t>TUBO ESTRUTURADO DE PVC PERFILADO, MOLDADO "IN LOCO", PARA AGUAS PLUVIAIS, DIAMETRO DE 1100MM, INCLUSIVE JUNTAS</t>
  </si>
  <si>
    <t>7435</t>
  </si>
  <si>
    <t>TUBO ESTRUTURADO DE PVC PERFILADO, MOLDADO "IN LOCO", PARA AGUAS PLUVIAIS, DIAMETRO DE 1200MM, INCLUSIVE JUNTAS</t>
  </si>
  <si>
    <t>7436</t>
  </si>
  <si>
    <t>TUBO ESTRUTURADO DE PVC PERFILADO, MOLDADO "IN LOCO", PARA AGUAS PLUVIAIS, DIAMETRO DE 1500MM, INCLUSIVE JUNTAS</t>
  </si>
  <si>
    <t>7437</t>
  </si>
  <si>
    <t>TUBO ESTRUTURADO DE PVC PERFILADO, MOLDADO "IN LOCO", PARA AGUAS PLUVIAIS, DIAMETRO DE 1800MM, INCLUSIVE JUNTAS</t>
  </si>
  <si>
    <t>7438</t>
  </si>
  <si>
    <t>TUBO ESTRUTURADO DE PVC PERFILADO, MOLDADO "IN LOCO", PARA AGUAS PLUVIAIS, DIAMETRO DE 2000MM, INCLUSIVE JUNTAS</t>
  </si>
  <si>
    <t>7439</t>
  </si>
  <si>
    <t>TUBO ESTRUTURADO DE PVC PERFILADO, MOLDADO "IN LOCO", PARA AGUAS PLUVIAIS, DIAMETRO DE 2500MM, INCLUSIVE JUNTAS</t>
  </si>
  <si>
    <t>7440</t>
  </si>
  <si>
    <t>TUBO ESTRUTURADO DE PVC PERFILADO, MOLDADO "IN LOCO", PARA AGUAS PLUVIAIS, DIAMETRO DE 3000MM, INCLUSIVE JUNTAS</t>
  </si>
  <si>
    <t>7472</t>
  </si>
  <si>
    <t>ADAPTADOR PBA, BOLSA/ROSCA, DE DN=050MM</t>
  </si>
  <si>
    <t>7473</t>
  </si>
  <si>
    <t>ADAPTADOR PBA, BOLSA/ROSCA, DE DN=075MM</t>
  </si>
  <si>
    <t>7474</t>
  </si>
  <si>
    <t>ADAPTADOR PBA, BOLSA/ROSCA, DE DN=100MM</t>
  </si>
  <si>
    <t>7482</t>
  </si>
  <si>
    <t>CAP PBA, DE DN=050MM</t>
  </si>
  <si>
    <t>7483</t>
  </si>
  <si>
    <t>CAP PBA, DE DN=075MM</t>
  </si>
  <si>
    <t>7484</t>
  </si>
  <si>
    <t>CAP PBA, DE DN=100MM</t>
  </si>
  <si>
    <t>7485</t>
  </si>
  <si>
    <t>CRUZETA DE PVC-PBA, COM JUNTA ELASTICA,BBBB, DE DN=(050X050)MM</t>
  </si>
  <si>
    <t>7486</t>
  </si>
  <si>
    <t>CRUZETA DE PVC-PBA, COM JUNTA ELASTICA,BBBB, DE DN=(075X075)MM</t>
  </si>
  <si>
    <t>7487</t>
  </si>
  <si>
    <t>CRUZETA DE PVC-PBA, COM JUNTA ELASTICA,BBBB, DE DN=(100X100)MM</t>
  </si>
  <si>
    <t>7489</t>
  </si>
  <si>
    <t>CURVA 22º30` DE PBA-PB, DE DN=50MM</t>
  </si>
  <si>
    <t>7490</t>
  </si>
  <si>
    <t>CURVA 22º30` DE PBA-PB, DE DN=75MM</t>
  </si>
  <si>
    <t>7491</t>
  </si>
  <si>
    <t>CURVA 22º30` DE PBA-PB, DE DN=100MM</t>
  </si>
  <si>
    <t>7492</t>
  </si>
  <si>
    <t>CURVA 90º DE PVC-PBA, RIGIDO, COM ANEL DE BORRACHA, DE 075MM</t>
  </si>
  <si>
    <t>7493</t>
  </si>
  <si>
    <t>EXTREMIDADE PBA, COM BOLSA/FLANGE, DE DN=050MM</t>
  </si>
  <si>
    <t>7494</t>
  </si>
  <si>
    <t>EXTREMIDADE PBA, COM BOLSA/FLANGE, DE DN=075MM</t>
  </si>
  <si>
    <t>7495</t>
  </si>
  <si>
    <t>EXTREMIDADE PBA, COM BOLSA/FLANGE, DE DN=100MM</t>
  </si>
  <si>
    <t>7496</t>
  </si>
  <si>
    <t>EXTREMIDADE PBA, COM PONTA/FLANGE, DE DN=050MM</t>
  </si>
  <si>
    <t>7497</t>
  </si>
  <si>
    <t>EXTREMIDADE PBA, COM PONTA/FLANGE, DE DN=075MM</t>
  </si>
  <si>
    <t>7498</t>
  </si>
  <si>
    <t>EXTREMIDADE PBA, COM PONTA/FLANGE, DE DN=100MM</t>
  </si>
  <si>
    <t>7500</t>
  </si>
  <si>
    <t>LUVA SIMPLES PBA, DE 050MM</t>
  </si>
  <si>
    <t>7501</t>
  </si>
  <si>
    <t>LUVA SIMPLES PBA, DE 075MM</t>
  </si>
  <si>
    <t>7502</t>
  </si>
  <si>
    <t>LUVA SIMPLES PBA, DE 100MM</t>
  </si>
  <si>
    <t>7506</t>
  </si>
  <si>
    <t>TE PBA-BBB, DE (100X75)MM</t>
  </si>
  <si>
    <t>7507</t>
  </si>
  <si>
    <t>LUVA DE CORRER DEFOFO, DE 100MM</t>
  </si>
  <si>
    <t>7508</t>
  </si>
  <si>
    <t>LUVA DE CORRER DEFOFO, DE 150MM</t>
  </si>
  <si>
    <t>7509</t>
  </si>
  <si>
    <t>LUVA DE CORRER DEFOFO, DE 200MM</t>
  </si>
  <si>
    <t>7510</t>
  </si>
  <si>
    <t>LUVA DE CORRER DEFOFO, DE 250MM</t>
  </si>
  <si>
    <t>7511</t>
  </si>
  <si>
    <t>LUVA DE CORRER DEFOFO, DE 300MM</t>
  </si>
  <si>
    <t>7513</t>
  </si>
  <si>
    <t>CURVA 45º DE PVC-PB, DE DN=100MM</t>
  </si>
  <si>
    <t>7514</t>
  </si>
  <si>
    <t>CURVA 45º DE PVC-PB, DE DN=150MM</t>
  </si>
  <si>
    <t>7515</t>
  </si>
  <si>
    <t>CURVA 90º DE PVC-PB, DE DN=100MM</t>
  </si>
  <si>
    <t>7516</t>
  </si>
  <si>
    <t>CURVA 90º DE PVC-PB, DE DN=150MM</t>
  </si>
  <si>
    <t>7519</t>
  </si>
  <si>
    <t>SELIM ELASTICO DE PVC, DE (150X100)MM</t>
  </si>
  <si>
    <t>7520</t>
  </si>
  <si>
    <t>TIL DE LIGACAO PREDIAL DE PVC-BBB, DE DN=(100X100)MM</t>
  </si>
  <si>
    <t>7524</t>
  </si>
  <si>
    <t>TAMPAO PARA TIL DE PVC, DE DN=100MM</t>
  </si>
  <si>
    <t>7525</t>
  </si>
  <si>
    <t>TAMPAO PARA TIL DE PVC, DE DN=150MM</t>
  </si>
  <si>
    <t>7526</t>
  </si>
  <si>
    <t>PISO ELEVADO EM PLAC.MET.PREENCHIDAS INT.CONC.CELULAR,REV.LAM.MELAMINICO CINZA,(60X60X3)CM,ALT=30CM,NBR11802,FORN E COLO</t>
  </si>
  <si>
    <t>7527</t>
  </si>
  <si>
    <t>ANEL DE CONCRETO CIRCULAR, COM 1,50M DEDIAMETRO X 0,40M DE ALTURA X 0,08M DE ESPESSURA</t>
  </si>
  <si>
    <t>7528</t>
  </si>
  <si>
    <t>ANEL DE CONCRETO CIRCULAR, COM 2,00M DEDIAMETRO X 0,50M DE ALTURA X 0,08M DE ESPESSURA</t>
  </si>
  <si>
    <t>7529</t>
  </si>
  <si>
    <t>TELA PLASTICA PARA SINALIZACAO DE OBRAS, EM BOBINAS DE (50X1,20)M</t>
  </si>
  <si>
    <t>7530</t>
  </si>
  <si>
    <t>FITA ARQUEAR EM ACO INOX 304, DE 1/2"X0,7MM, ROLO C/30 METROS</t>
  </si>
  <si>
    <t>RL</t>
  </si>
  <si>
    <t>7531</t>
  </si>
  <si>
    <t>PELICULA REFLETIVA GRAU TECNICO</t>
  </si>
  <si>
    <t>7532</t>
  </si>
  <si>
    <t>PELICULA REFLETIVA ALTA INTENSIDADE</t>
  </si>
  <si>
    <t>7534</t>
  </si>
  <si>
    <t>PELICULA LEGENDA PRETO, ROLO DE 610MMX20M</t>
  </si>
  <si>
    <t>7535</t>
  </si>
  <si>
    <t>CASTANHA PARA PLACAS SINALIZACAO, COM PARAFUSO</t>
  </si>
  <si>
    <t>7536</t>
  </si>
  <si>
    <t>COTACAO DO EURO/COMUNIDADE EUROPEIA, VALOR COMERCIAL DE VENDA</t>
  </si>
  <si>
    <t>7537</t>
  </si>
  <si>
    <t>SHAMPOO DESENGRAXANTE, BIODEGRADAVEL</t>
  </si>
  <si>
    <t>7538</t>
  </si>
  <si>
    <t>TUBO DE COBRE, CLASSE "A", DIAM. 15MM</t>
  </si>
  <si>
    <t>7539</t>
  </si>
  <si>
    <t>TUBO DE COBRE, CLASSE "A", DIAM. 22MM</t>
  </si>
  <si>
    <t>7540</t>
  </si>
  <si>
    <t>TUBO DE COBRE, CLASSE "A", DIAMETRO 028MM</t>
  </si>
  <si>
    <t>7541</t>
  </si>
  <si>
    <t>TUBO DE COBRE, CLASSE "A", DIAMETRO 035MM</t>
  </si>
  <si>
    <t>7542</t>
  </si>
  <si>
    <t>TUBO DE COBRE, CLASSE "A", DIAMETRO 042MM</t>
  </si>
  <si>
    <t>7543</t>
  </si>
  <si>
    <t>TUBO DE COBRE, CLASSE "A", DIAMETRO 054MM</t>
  </si>
  <si>
    <t>7544</t>
  </si>
  <si>
    <t>TUBO DE COBRE, CLASSE "A", DIAMETRO 066MM</t>
  </si>
  <si>
    <t>7550</t>
  </si>
  <si>
    <t>BUCHA DE REDUCAO DE COBRE, DIAMETRO (28X15)MM</t>
  </si>
  <si>
    <t>7552</t>
  </si>
  <si>
    <t>BUCHA DE REDUCAO DE COBRE, DIAMETRO (22X15)MM</t>
  </si>
  <si>
    <t>7553</t>
  </si>
  <si>
    <t>BUCHA DE REDUCAO DE BRONZE, DIAMETRO (42X28)MM</t>
  </si>
  <si>
    <t>7556</t>
  </si>
  <si>
    <t>BUCHA DE REDUCAO DE BRONZE, DIAMETRO (42X35)MM</t>
  </si>
  <si>
    <t>7557</t>
  </si>
  <si>
    <t>BUCHA DE REDUCAO DE BRONZE, DIAMETRO (35X22)MM</t>
  </si>
  <si>
    <t>7558</t>
  </si>
  <si>
    <t>BUCHA DE REDUCAO DE BRONZE, DIAMETRO (66X54)MM</t>
  </si>
  <si>
    <t>7559</t>
  </si>
  <si>
    <t>BUCHA DE REDUCAO DE BRONZE, DIAMETRO (54X42)MM</t>
  </si>
  <si>
    <t>7560</t>
  </si>
  <si>
    <t>BUCHA DE REDUCAO DE COBRE, DIAMETRO (28X22)MM</t>
  </si>
  <si>
    <t>7568</t>
  </si>
  <si>
    <t>CURVA 45º DE BRONZE, DIAMETRO 28MM</t>
  </si>
  <si>
    <t>7569</t>
  </si>
  <si>
    <t>CURVA DE TRANSPOSICAO DE BRONZE, DIAMETRO DE 15MM</t>
  </si>
  <si>
    <t>7573</t>
  </si>
  <si>
    <t>MINI PA CARREGADEIRA C/MOTOR DIESEL E CARGA OPERACIONAL DE APROX.629KG E ALT. DE DESCARGA DE APROX.2,4M</t>
  </si>
  <si>
    <t>7603</t>
  </si>
  <si>
    <t>TINTA LATEX STANDARD PARA EXTERIOR/INTERIOR, FOSCA BRANCA OU COLORIDA, EM BALDES DE 18 LITROS</t>
  </si>
  <si>
    <t>7624</t>
  </si>
  <si>
    <t>PAINEL DE ALARME SIMPLES, PARA OXIGENIO, AR COMPRIMIDO, VACUO OU OXIDO NITROSO</t>
  </si>
  <si>
    <t>7625</t>
  </si>
  <si>
    <t>SOLDA EM VARETAS COM ADICAO DE 35% DE PRATA</t>
  </si>
  <si>
    <t>7630</t>
  </si>
  <si>
    <t>CENTRAL DE AR COMPRIMIDO DUPLEX, COM VAZAO DE APROXIMADAMENTE 60M3/H, 02 COMPRESSORES COM POT. MEDIA DE APROX. 10HP</t>
  </si>
  <si>
    <t>7631</t>
  </si>
  <si>
    <t>CENTRAL DE AR COMPRIMIDO DUPLEX, COM VAZAO DE APROXIMADAMENTE 140M3/H, 02 COMPRESSORES COM POT. MEDIA DE APROX. 20HP</t>
  </si>
  <si>
    <t>7632</t>
  </si>
  <si>
    <t>CENTRAL DE VACUO DUPLEX, COM VAZAO DE APROXIMADAMENTE 26M3/H, 02 MOTO-BOMBAS DEVACUO COM POT. MEDIA DE APROX. 3HP</t>
  </si>
  <si>
    <t>7633</t>
  </si>
  <si>
    <t>CENTRAL DE VACUO DUPLEX, COM VAZAO DE APROXIMADAMENTE 53M3/H, 02 MOTO-BOMBAS DEVACUO COM POT. MEDIA DE APROX. 4HP</t>
  </si>
  <si>
    <t>7634</t>
  </si>
  <si>
    <t>CENTRAL DE VACUO DUPLEX, COM VAZAO DE APROXIMADAMENTE 92M3/H, 02 MOTO-BOMBAS DEVACUO COM POT. MEDIA DE APROX. 5HP</t>
  </si>
  <si>
    <t>7635</t>
  </si>
  <si>
    <t>CANALETA PERFURADA ALTA, DE (38X38X6000)MM</t>
  </si>
  <si>
    <t>7636</t>
  </si>
  <si>
    <t>SUSPENSAO PARA PERFILADO</t>
  </si>
  <si>
    <t>7637</t>
  </si>
  <si>
    <t>TIRANTE ROSQUEADO, DE 1/4"X3000MM</t>
  </si>
  <si>
    <t>7639</t>
  </si>
  <si>
    <t>PROLONGADOR PARA TIRANTE ROSQUEADO, DE 1/4"</t>
  </si>
  <si>
    <t>7641</t>
  </si>
  <si>
    <t>ARRUELA LISA DE DIAMETRO INTERNO, DE 1/4"</t>
  </si>
  <si>
    <t>7642</t>
  </si>
  <si>
    <t>CAIXA PARA TOMADA EM CANALETAS</t>
  </si>
  <si>
    <t>7643</t>
  </si>
  <si>
    <t>ARRUELA DE PRESSAO, DE DIAMETRO INTERNODE 1/4"</t>
  </si>
  <si>
    <t>7644</t>
  </si>
  <si>
    <t>PARAFUSO, AUTO TRAVANTE, DE 1/4"X5/8"</t>
  </si>
  <si>
    <t>7645</t>
  </si>
  <si>
    <t>SUSPENSAO LONGA PARA LUMINARIA EM PERFILADO</t>
  </si>
  <si>
    <t>7646</t>
  </si>
  <si>
    <t>ELETROCALHA PERFURADA S/VIROLA, TIPO "U", DE (100X75X3000)MM</t>
  </si>
  <si>
    <t>7647</t>
  </si>
  <si>
    <t>SUPORTE SUSPENSAO DUPLO TIRANTE "OMEGA", DE (100X075)MM PARA ELETROCALHA</t>
  </si>
  <si>
    <t>7648</t>
  </si>
  <si>
    <t>ELETROCALHA PERFURADA SEM VIROLA, TIPO "U", DE (100X100X3000)MM</t>
  </si>
  <si>
    <t>7649</t>
  </si>
  <si>
    <t>SUPORTE SUSPENSAO DUPLO TIRANTE "OMEGA", DE (100X100)MM PARA ELETROCALHA</t>
  </si>
  <si>
    <t>7650</t>
  </si>
  <si>
    <t>ELETROCALHA PERFURADA SEM VIROLA, TIPO "U", DE (200X100X3000)MM</t>
  </si>
  <si>
    <t>7651</t>
  </si>
  <si>
    <t>SUPORTE SUSPENSAO DUPLO TIRANTE "OMEGA", DE (200X100)MM PARA ELETROCALHA</t>
  </si>
  <si>
    <t>7652</t>
  </si>
  <si>
    <t>ELETROCALHA PERFURADA SEM VIROLA, TIPO "U", DE (300X100X3000)MM</t>
  </si>
  <si>
    <t>7653</t>
  </si>
  <si>
    <t>SUPORTE SUSPENSAO DUPLO TIRANTE "OMEGA", DE (300X100)MM, PARA ELETROCALHA</t>
  </si>
  <si>
    <t>7654</t>
  </si>
  <si>
    <t>TE VERTICAL DERIVACAO OU LATERAL, PARA ELETROCALHA PERFURADA OU LISA, 100X75MM</t>
  </si>
  <si>
    <t>7655</t>
  </si>
  <si>
    <t>ACOPLAMENTO EM PAINEL, PARA ELETROCALHAPERFURADA OU LISA, 100X75MM, PRE-ZINCADA</t>
  </si>
  <si>
    <t>7656</t>
  </si>
  <si>
    <t>PARAFUSO, CABECA LENTILHA, DE 1/4"X5/8"</t>
  </si>
  <si>
    <t>7657</t>
  </si>
  <si>
    <t>JUNCAO SIMPLES (TALA LATERAL), DE (100X075)MM, PARA ELETROCALHA</t>
  </si>
  <si>
    <t>7660</t>
  </si>
  <si>
    <t>TE VERTICAL DERIVACAO OU LATERAL, PARA ELETROCALHA PERFURADA OU LISA, 100X100MM</t>
  </si>
  <si>
    <t>7661</t>
  </si>
  <si>
    <t>ACOPLAMENTO EM PAINEL, PARA ELETROCALHAPERFURADA OU LISA, 100X100MM, PRE-ZINCADA</t>
  </si>
  <si>
    <t>7662</t>
  </si>
  <si>
    <t>JUNCAO SIMPLES (TALA LATERAL), DE (100X100)MM, PARA ELETROCALHA</t>
  </si>
  <si>
    <t>7665</t>
  </si>
  <si>
    <t>TE VERTICAL DERIVACAO OU LATERAL, P/ELETROCALHA PERFURADA OU LISA, 200X100MM</t>
  </si>
  <si>
    <t>7666</t>
  </si>
  <si>
    <t>ACOPLAMENTO EM PAINEL, PARA ELETROCALHAPERFURADA OU LISA, 200X100MM, PRE-ZINCADA</t>
  </si>
  <si>
    <t>7667</t>
  </si>
  <si>
    <t>JUNCAO SIMPLES (TALA LATERAL), DE (200X100)MM, PARA ELETROCALHA</t>
  </si>
  <si>
    <t>7670</t>
  </si>
  <si>
    <t>TE VERTICAL DERIVACAO OU LATERAL, P/ELETROCALHA PERFURADA OU LISA, 300X100MM</t>
  </si>
  <si>
    <t>7671</t>
  </si>
  <si>
    <t>ACOPLAMENTO EM PAINEL, PARA ELETROCALHAPERFURADA OU LISA, 300X100MM, PRE-ZINCADA</t>
  </si>
  <si>
    <t>7672</t>
  </si>
  <si>
    <t>JUNCAO SIMPLES (TALA LATERAL), DE (300X100)MM PARA ELETROCALHA</t>
  </si>
  <si>
    <t>7673</t>
  </si>
  <si>
    <t>TERMINAL MECANICO DE PRESSAO P/LIGACAO DE UM CABO A BARRAMENTO, EM BRONZE, P/BITOLAS DE 001,5 A 10MM2</t>
  </si>
  <si>
    <t>7674</t>
  </si>
  <si>
    <t>TERMINAL MECANICO DE PRESSAO P/LIGACAO DE UM CABO A BARRAMENTO, EM BRONZE, P/BITOLAS DE 10 A 25MM2</t>
  </si>
  <si>
    <t>7675</t>
  </si>
  <si>
    <t>TERMINAL MECANICO DE PRESSAO P/LIGACAO DE UM CABO A BARRAMENTO, EM BRONZE, P/BITOLAS DE 025 A 35MM2</t>
  </si>
  <si>
    <t>7676</t>
  </si>
  <si>
    <t>TERMINAL MECANICO DE PRESSAO P/LIGACAO DE UM CABO A BARRAMENTO, EM BRONZE, P/BITOLAS DE 050 A 70MM2</t>
  </si>
  <si>
    <t>7677</t>
  </si>
  <si>
    <t>TERMINAL MECANICO DE PRESSAO P/LIGACAO DE UM CABO A BARRAMENTO, EM BRONZE, P/BITOLA DE 095MM2</t>
  </si>
  <si>
    <t>7678</t>
  </si>
  <si>
    <t>TERMINAL MECANICO DE PRESSAO P/LIGACAO DE UM CABO A BARRAMENTO, EM BRONZE, P/BITOLAS DE 120 A 185MM2</t>
  </si>
  <si>
    <t>7679</t>
  </si>
  <si>
    <t>TERMINAL MECANICO DE PRESSAO P/LIGACAO DE UM CABO A BARRAMENTO, EM BRONZE, P/BITOLAS DE 185 A 240MM2</t>
  </si>
  <si>
    <t>7680</t>
  </si>
  <si>
    <t>TERMINAL MECANICO DE PRESSAO P/LIGACAO DE UM CABO A BARRAMENTO, EM BRONZE, P/BITOLA DE 300 A 400MM2</t>
  </si>
  <si>
    <t>7681</t>
  </si>
  <si>
    <t>TERMINAL MECANICO DE PRESSAO P/LIGACAO DE DOIS CABOS A BARRAMENTO, EM BRONZE, P/BITOLAS DE 25 A 35MM2</t>
  </si>
  <si>
    <t>7682</t>
  </si>
  <si>
    <t>TERMINAL MECANICO DE PRESSAO P/LIGACAO DE DOIS CABOS A BARRAMENTO, EM BRONZE, P/BITOLAS DE 50 A 70MM2</t>
  </si>
  <si>
    <t>7683</t>
  </si>
  <si>
    <t>TERMINAL MECANICO DE PRESSAO P/LIGACAO DE DOIS CABOS A BARRAMENTO, EM BRONZE, P/BITOLA DE 95MM2</t>
  </si>
  <si>
    <t>7684</t>
  </si>
  <si>
    <t>TERMINAL MECANICO DE PRESSAO P/LIGACAO DE DOIS CABOS A BARRAMENTO, EM BRONZE, P/BITOLAS DE 120 A 185MM2</t>
  </si>
  <si>
    <t>7685</t>
  </si>
  <si>
    <t>TERMINAL MECANICO DE PRESSAO P/LIGACAO DE DOIS CABOS A BARRAMENTO, EM BRONZE, P/BITOLAS DE 185 A 240MM2</t>
  </si>
  <si>
    <t>7686</t>
  </si>
  <si>
    <t>TERMINAL MECANICO DE PRESSAO P/LIGACAO DE DOIS CABOS A BARRAMENTO, EM BRONZE, P/BITOLAS DE 300 A 400MM2</t>
  </si>
  <si>
    <t>7687</t>
  </si>
  <si>
    <t>CONECTOR EM BRONZE P/ATERRAMENTO, P/FIXACAO DE 1 OU 2 CABOS A SUPERFICIE PLANA,P/BITOLAS DE 02,5 A 6MM2</t>
  </si>
  <si>
    <t>7688</t>
  </si>
  <si>
    <t>CONECTOR EM BRONZE P/ATERRAMENTO, P/FIXACAO DE 1 OU 2 CABOS A SUPERFICIE PLANA,P/BITOLAS DE 06 A 35MM2</t>
  </si>
  <si>
    <t>7689</t>
  </si>
  <si>
    <t>CONECTOR EM BRONZE P/ATERRAMENTO, P/FIXACAO DE 1 OU 2 CABOS A SUPERFICIE PLANA,P/BITOLAS DE 35 A 185MM2</t>
  </si>
  <si>
    <t>7690</t>
  </si>
  <si>
    <t>TERMINAL MECANICO A COMPRESSAO, EM BRONZE, P/CABOS NA BITOLA DE 001,5MM2</t>
  </si>
  <si>
    <t>7691</t>
  </si>
  <si>
    <t>TERMINAL MECANICO A COMPRESSAO, EM BRONZE, P/CABO NA BITOLA DE 002,5MM2</t>
  </si>
  <si>
    <t>7692</t>
  </si>
  <si>
    <t>TERMINAL MECANICO A COMPRESSAO, EM BRONZE, P/CABO NA BITOLA DE 004MM2</t>
  </si>
  <si>
    <t>7693</t>
  </si>
  <si>
    <t>TERMINAL MECANICO A COMPRESSAO, EM BRONZE, P/CABO NA BITOLA DE 006MM2</t>
  </si>
  <si>
    <t>7694</t>
  </si>
  <si>
    <t>TERMINAL MECANICO A COMPRESSAO, EM BRONZE, P/CABO NA BITOLA DE 010MM2</t>
  </si>
  <si>
    <t>7695</t>
  </si>
  <si>
    <t>TERMINAL MECANICO A COMPRESSAO, EM BRONZE, P/CABO NA BITOLA DE 016MM2</t>
  </si>
  <si>
    <t>7696</t>
  </si>
  <si>
    <t>TERMINAL MECANICO A COMPRESSAO, EM BRONZE, P/CABO NA BITOLA DE 025MM2</t>
  </si>
  <si>
    <t>7697</t>
  </si>
  <si>
    <t>TERMINAL MECANICO A COMPRESSAO, EM BRONZE, P/CABO NA BITOLA DE 035MM2</t>
  </si>
  <si>
    <t>7698</t>
  </si>
  <si>
    <t>TERMINAL MECANICO A COMPRESSAO, P/CABO NA BITOLA DE 050MM2</t>
  </si>
  <si>
    <t>7699</t>
  </si>
  <si>
    <t>TERMINAL MECANICO A COMPRESSAO, P/CABO NA BITOLA DE 070MM2</t>
  </si>
  <si>
    <t>7700</t>
  </si>
  <si>
    <t>TERMINAL MECANICO A COMPRESSAO, EM BRONZE, P/CABO NA BITOLA DE 095MM2</t>
  </si>
  <si>
    <t>7701</t>
  </si>
  <si>
    <t>TERMINAL MECANICO A COMPRESSAO, EM BRONZE, P/CABO NA BITOLA DE 120MM2</t>
  </si>
  <si>
    <t>7702</t>
  </si>
  <si>
    <t>TERMINAL MECANICO A COMPRESSAO, EM BRONZE, P/CABO NA BITOLA DE 150MM2</t>
  </si>
  <si>
    <t>7703</t>
  </si>
  <si>
    <t>TERMINAL MECANICO A COMPRESSAO, EM BRONZE, P/CABO NA BITOLA DE 185MM2</t>
  </si>
  <si>
    <t>7704</t>
  </si>
  <si>
    <t>TERMINAL MECANICO A COMPRESSAO, EM BRONZE, P/CABO NA BITOLA DE 240MM2</t>
  </si>
  <si>
    <t>7705</t>
  </si>
  <si>
    <t>TERMINAL MECANICO A COMPRESSAO, EM BRONZE, P/CABO NA BITOLA DE 300MM2</t>
  </si>
  <si>
    <t>7730</t>
  </si>
  <si>
    <t>TAMPAO CEGO P/HIDRANTE, DE 2.1/2"</t>
  </si>
  <si>
    <t>7731</t>
  </si>
  <si>
    <t>TAMPAO EM FERRO FUNDIDO P/CAIXA DE INCENDIO ARTICULADA, DE (565X370)MM</t>
  </si>
  <si>
    <t>7732</t>
  </si>
  <si>
    <t>TAMPA DE CONCRETO PARA ANEL, DE 1500MM</t>
  </si>
  <si>
    <t>7733</t>
  </si>
  <si>
    <t>TAMPA DE CONCRETO PARA ANEL, DE 2000MM</t>
  </si>
  <si>
    <t>7769</t>
  </si>
  <si>
    <t>CAIXA DE PASSAGEM DE SOBREPOR, EM CHAPADE ACO, DE (12X12)CM, COM TAMPA</t>
  </si>
  <si>
    <t>7770</t>
  </si>
  <si>
    <t>CAIXA DE PASSAGEM DE SOBREPOR, EM CHAPADE ACO, DE (15X15)CM, COM TAMPA</t>
  </si>
  <si>
    <t>7771</t>
  </si>
  <si>
    <t>CAIXA DE PASSAGEM DE SOBREPOR, EM CHAPADE ACO, DE (20X20), COM TAMPA</t>
  </si>
  <si>
    <t>7772</t>
  </si>
  <si>
    <t>CAIXA DE PASSAGEM DE SOBREPOR, EM CHAPADE ACO, DE (25X25)CM, COM TAMPA</t>
  </si>
  <si>
    <t>7773</t>
  </si>
  <si>
    <t>CAIXA DE PASSAGEM DE SOBREPOR, EM CHAPADE ACO, DE (30X30)CM, COM TAMPA</t>
  </si>
  <si>
    <t>7774</t>
  </si>
  <si>
    <t>CAIXA DE PASSAGEM DE SOBREPOR, EM CHAPADE ACO, DE (40X40)CM, COM TAMPA</t>
  </si>
  <si>
    <t>7775</t>
  </si>
  <si>
    <t>CAIXA DE PASSAGEM DE SOBREPOR, EM CHAPADE ACO, DE (50X50)CM, COM TAMPA</t>
  </si>
  <si>
    <t>7776</t>
  </si>
  <si>
    <t>CONDICIONADOR DE AR TIPO SPLIT, DE 09.000BTU`S, COM 1 CONDENSADOR E 1 EVAPORADOR</t>
  </si>
  <si>
    <t>7777</t>
  </si>
  <si>
    <t>CONDICIONADOR DE AR, TIPO SPLIT, 12.000BTU`S, COM 1 CONDENSADOR E 1 VAPORIZADOR</t>
  </si>
  <si>
    <t>7778</t>
  </si>
  <si>
    <t>CONDICIONADOR DE AR TIPO SPLIT, DE 18.000BTU`S, COM 1 CONDENSADOR E 1 EVAPORADOR</t>
  </si>
  <si>
    <t>7779</t>
  </si>
  <si>
    <t>CONDICIONADOR DE AR TIPO SPLIT, DE 18.000BTU`S, COM 1 CONDENSADOR E 2 EVAPORADORES DE 09.000BTU`S</t>
  </si>
  <si>
    <t>7780</t>
  </si>
  <si>
    <t>CONDICIONADOR DE AR TIPO SPLIT, DE 24.000BTU`S, COM 1 CONDENSADOR E 1 EVAPORADOR</t>
  </si>
  <si>
    <t>7781</t>
  </si>
  <si>
    <t>CONDICIONADOR DE AR TIPO SPLIT, DE 24.000BTU`S, COM 1 CONDENSADOR E 2 EVAPORADORES DE 12.000BTU`S</t>
  </si>
  <si>
    <t>7782</t>
  </si>
  <si>
    <t>CONDICIONADOR DE AR TIPO SPLIT, DE 30.000BTU`S, COM 1 CONDENSADOR E 1 EVAPORADOR</t>
  </si>
  <si>
    <t>7783</t>
  </si>
  <si>
    <t>CONDICIONADOR DE AR TIPO SPLIT, DE 36.000BTU`S, COM 1 CONDENSADOR E 1 EVAPORADOR</t>
  </si>
  <si>
    <t>7784</t>
  </si>
  <si>
    <t>CONDICIONADOR DE AR TIPO SPLIT, DE 48.000BTU`S, COM 1 CONDENSADOR E 1 EVAPORADOR</t>
  </si>
  <si>
    <t>7785</t>
  </si>
  <si>
    <t>CONDICIONADOR DE AR TIPO SPLIT, DE 60.000BTU`S, COM 1 CONDENSADOR E 1 EVAPORADOR</t>
  </si>
  <si>
    <t>7786</t>
  </si>
  <si>
    <t>BLOCO DE CONCRETO CELULAR, PARA ALVENARIA, DE (15X30X60)CM</t>
  </si>
  <si>
    <t>7796</t>
  </si>
  <si>
    <t>REVESTIMENTO CERAMICO (10X10)CM,PLACA TELADA FORMATO (30X30)CM,BRANCO,CINZA,BEGE,CREME,AZUL,MARROM E PRETO,ABNT NBR16928</t>
  </si>
  <si>
    <t>7797</t>
  </si>
  <si>
    <t>ARGAMASSA COLANTE, PARA USO EXTERNO, EMBALAGEM DE 20 KG</t>
  </si>
  <si>
    <t>7798</t>
  </si>
  <si>
    <t>ARGAMASSA PARA REJUNTAMENTO PIGMENTADA,EMBALAGEM DE 5KG</t>
  </si>
  <si>
    <t>7804</t>
  </si>
  <si>
    <t>UNIAO PVC SOLDAVEL MARRON, DE 25MM</t>
  </si>
  <si>
    <t>7808</t>
  </si>
  <si>
    <t>FECHADURA DE EMBUTIR PARA PORTA INTERNADE BANHEIRO, COM TRANQUETA, EM METAL COM ACABAMENTO CROMADO</t>
  </si>
  <si>
    <t>7853</t>
  </si>
  <si>
    <t>TUBO DE PEAD, PE80/100, ABNT NBR 15561,CLASSE PN-4/5, SDR 32.25, DE=200MM</t>
  </si>
  <si>
    <t>7854</t>
  </si>
  <si>
    <t>TUBO DE PEAD, PE 80/100, ABNT NBR 15561,CLASSE PN-4/5, SDR 32.25, DE=250MM</t>
  </si>
  <si>
    <t>7856</t>
  </si>
  <si>
    <t>TUBO DE PEAD, PE80/100, ABNT NBR 15561,CLASSE PN-4/5, SDR32,25, DE=400MM</t>
  </si>
  <si>
    <t>7857</t>
  </si>
  <si>
    <t>CHAPA EXPANDIDA EM ACO CARBONO, GALVANIZADO, MALHA LOSANGULAR, DE (68X150)MM, COM ESPESSURA DE 4,70MM</t>
  </si>
  <si>
    <t>7858</t>
  </si>
  <si>
    <t>TELHA COLONIAL MODELO PORTUGUESA</t>
  </si>
  <si>
    <t>7859</t>
  </si>
  <si>
    <t>TUBO COBRE SEM COSTURA, NO DIAMETRO DE 1/4" A 3/4" E COM ESPESSURA DE 1/32"</t>
  </si>
  <si>
    <t>7864</t>
  </si>
  <si>
    <t>TUBO DE COBRE SEM COSTURA, NO DIAMETRO DE 7/8" A 1.1/8" E COM ESPESSURA DE 1/32"</t>
  </si>
  <si>
    <t>7873</t>
  </si>
  <si>
    <t>CURVA 90º DE COBRE, DE 1/4" E COM ESPESSURA DE 1/32"</t>
  </si>
  <si>
    <t>7874</t>
  </si>
  <si>
    <t>CURVA 90º DE COBRE, DE 3/8" E COM ESPESSURA DE 1/32"</t>
  </si>
  <si>
    <t>7875</t>
  </si>
  <si>
    <t>CURVA 90º DE COBRE, DE 1/2" E COM ESPESSURA DE 1/32"</t>
  </si>
  <si>
    <t>7876</t>
  </si>
  <si>
    <t>CURVA 90º DE COBRE, DE 5/8" E COM ESPESSURA DE 1/32"</t>
  </si>
  <si>
    <t>7877</t>
  </si>
  <si>
    <t>CURVA 90º DE COBRE, DE 3/4" E COM ESPESSURA DE 1/32"</t>
  </si>
  <si>
    <t>7878</t>
  </si>
  <si>
    <t>CURVA 90º DE COBRE, DE 7/8" E COM ESPESSURA DE 1/32"</t>
  </si>
  <si>
    <t>7879</t>
  </si>
  <si>
    <t>CURVA 90º DE COBRE, DE 1.1/8" E COM ESPESSURA DE 1/32"</t>
  </si>
  <si>
    <t>7880</t>
  </si>
  <si>
    <t>FITA EM POLIETILENO PARA TUBO ESPONJOSOEXPANDIDO COM LARGURA DE 48MM</t>
  </si>
  <si>
    <t>7881</t>
  </si>
  <si>
    <t>BOTIJA COM GAS REFRIGERANTE R-22, DE 13,6 KG, EMBALAGEM DESCARTAVEL</t>
  </si>
  <si>
    <t>7882</t>
  </si>
  <si>
    <t>MANGUEIRA CRISTAL EM PVC, NO DIAMETRO DE 1/2"</t>
  </si>
  <si>
    <t>7884</t>
  </si>
  <si>
    <t>TUBO ESPONJOSO EM POLIETILENO EXPANDIDO, NO DIAMETRO DE 3/8"</t>
  </si>
  <si>
    <t>7885</t>
  </si>
  <si>
    <t>TUBO ESPONJOSO EM POLIETILENO EXPANDIDO, NO DIAMETRO DE 1/2"</t>
  </si>
  <si>
    <t>7886</t>
  </si>
  <si>
    <t>TUBO ESPONJOSO EM POLIETILENO, NO DIAMETRO DE 5/8"</t>
  </si>
  <si>
    <t>7887</t>
  </si>
  <si>
    <t>TUBO ESPONJOSO EM POLIETILENO EXPANDIDO, NO DIAMETRO DE 3/4"</t>
  </si>
  <si>
    <t>7888</t>
  </si>
  <si>
    <t>TUBO ESPONJOSO EM POLIETILENO EXPANDIDO, NO DIAMETRO DE 7/8"</t>
  </si>
  <si>
    <t>7889</t>
  </si>
  <si>
    <t>TUBO ESPONJOSO EM POLIETILENO EXPANDIDO, NO DIAMETRO DE 1.1/8"</t>
  </si>
  <si>
    <t>7890</t>
  </si>
  <si>
    <t>SIFAO SANFONADO EM PVC, UNIVERSAL</t>
  </si>
  <si>
    <t>7891</t>
  </si>
  <si>
    <t>RALO SECO QUADRADO DE PVC, DE (100X53X40)MM, COM GRELHA EM PVC</t>
  </si>
  <si>
    <t>7892</t>
  </si>
  <si>
    <t>CABIDE SIMPLES, DE SOBREPOR, EM METAL CROMADO</t>
  </si>
  <si>
    <t>7893</t>
  </si>
  <si>
    <t>CABIDE DUPLO, DE SOBREPOR, EM METAL CROMADO</t>
  </si>
  <si>
    <t>7894</t>
  </si>
  <si>
    <t>SABONETEIRA, DE SOBREPOR, EM METAL CROMADO</t>
  </si>
  <si>
    <t>7895</t>
  </si>
  <si>
    <t>PAPELEIRA, SEM PROTETOR, DE SOBREPOR, EM METAL CROMADO</t>
  </si>
  <si>
    <t>7896</t>
  </si>
  <si>
    <t>PORTA TOALHA RETO, DE SOBREPOR, EM METAL CROMADO</t>
  </si>
  <si>
    <t>7898</t>
  </si>
  <si>
    <t>PICK-UP CABINE DUPLA, PRECO SEM PNEUS, COM MOTOR A DIESEL, TRACAO 4X4</t>
  </si>
  <si>
    <t>7901</t>
  </si>
  <si>
    <t>CENTRAL DE AR COMPRIMIDO DUPLEX, COM VAZAO DE APROXIMADAMENTE 20M3/H, 02 COMPRESSORES COM POT. MEDIA DE APROX. 5,0HP</t>
  </si>
  <si>
    <t>7902</t>
  </si>
  <si>
    <t>CENTRAL DE AR COMPRIMIDO DUPLEX, COM VAZAO DE APRIXIMADAMENTE 40M3/H, 02 COMPRESSORES COM POT. MEDIA DE APROX. 7,5HP</t>
  </si>
  <si>
    <t>7903</t>
  </si>
  <si>
    <t>CENTRAL DE AR COMPRIMIDO DUPLEX, COM VAZAO DE APROX. 220M3/H, 02 COMPRESSORES COM POT. MEDIA DE APROX. 30HP</t>
  </si>
  <si>
    <t>7904</t>
  </si>
  <si>
    <t>CENTRAL DE AR COMPRIMIDO DUPLEX, COM VAZAO DE APROX. 360M3/H, 02 COMPRESSORES COM POT. MEDIA DE APROX. 50HP</t>
  </si>
  <si>
    <t>7905</t>
  </si>
  <si>
    <t>CENTRAL DE VACUO DUPLEX, COM VAZAO DE APROXIMADAMENTE 118M3/H, 02 MOTO-BOMBAS DE VACUO COM POT. MEDIA DE APROX. 8HP</t>
  </si>
  <si>
    <t>7906</t>
  </si>
  <si>
    <t>CENTRAL DE VACUO DUPLEX, COM VAZAO DE APROXIMADAMENTE 160M3/H, 02 MOTO-BOMBAS DE VACUO COM POT. MEDIA DE APROX. 15HP</t>
  </si>
  <si>
    <t>7907</t>
  </si>
  <si>
    <t>MALHA HEX 8x10CM FIO 2,7MM, ACO BTC PARASOLO REFORCADO REV EM ZN(95%)/AL(5%),PVCCINZA ESP 0,4MM - (2,00x0,50x1,00x3,00)M</t>
  </si>
  <si>
    <t>7908</t>
  </si>
  <si>
    <t>MALHA HEX 8x10CM FIO 2,7MM, ACO BTC PARASOLO REFORCADO REV EM ZN(95%)/AL(5%),PVCCINZA ESP 0,4MM - (2,00x0,50x1,00x4,00)M</t>
  </si>
  <si>
    <t>7909</t>
  </si>
  <si>
    <t>MALHA HEX 8x10CM FIO 2,7MM, ACO BTC PARASOLO REFORCADO REV EM ZN(95%)/AL(5%),PVCCINZA ESP 0,4MM - (2,00x0,50x1,00x5,00)M</t>
  </si>
  <si>
    <t>7910</t>
  </si>
  <si>
    <t>MALHA HEX 8X10CM FIO 2,7MM, ACO BTC PARASOLO REFORCADO REV EM ZN(95%)/AL(5%),PVCCINZA ESP 0,4MM - (2,00x0,50x1,00x6,00)M</t>
  </si>
  <si>
    <t>7911</t>
  </si>
  <si>
    <t>MALHA HEX 8x10CM FIO 2,7MM, ACO BTC PARASOLO REFORCADO REV EM ZN(95%)/AL(5%),PVCCINZA ESP 0,4MM - (2,00x0,50x1,00x7,00)M</t>
  </si>
  <si>
    <t>7912</t>
  </si>
  <si>
    <t>MALHA HEX 8x10CM FIO 2,7MM, ACO BTC PARASOLO REFORCADO REV EM ZN(95%)/AL(5%),PVCCINZA ESP 0,4MM - (2,00x0,50x1,00x8,00)M</t>
  </si>
  <si>
    <t>7913</t>
  </si>
  <si>
    <t>MALHA HEX 8x10CM FIO 2,7MM, ACO BTC PARASOLO REFORCADO REV EM ZN(95%)/AL(5%),PVCCINZA ESP 0,4MM - (2,00x0,50x1,00x9,00)M</t>
  </si>
  <si>
    <t>7914</t>
  </si>
  <si>
    <t>MALHA HEX 8x10CM FIO 2,7MM, ACO BTC PARASOLO REFORCADO REV EM ZN(95%)/AL(5%),PVCCINZA ESP 0,4MM- (2,00x0,50x1,00x10,00)M</t>
  </si>
  <si>
    <t>7915</t>
  </si>
  <si>
    <t>MALHA HEX 8x10CM FIO 2,7MM, ACO BTC PARASOLO REFORCADO REV EM ZN(95%)/AL(5%),PVCCINZA ESP 0,4MM- (2,00x0,50x1,00x11,00)M</t>
  </si>
  <si>
    <t>7916</t>
  </si>
  <si>
    <t>MALHA HEX 8x10CM FIO 2,7MM, ACO BTC PARASOLO REFORCADO REV EM ZN(95%)/AL(5%),PVCCINZA ESP 0,4MM- (2,00x0,50x1,00x12,00)M</t>
  </si>
  <si>
    <t>7917</t>
  </si>
  <si>
    <t>MALHA HEX 8x10CM FIO 2,7MM, ACO BTC PARASOLO REFORCADO REV EM ZN(95%)/AL(5%),PVCCINZA ESP 0,4MM - (2,00x1,00x1,00x3,00)M</t>
  </si>
  <si>
    <t>7918</t>
  </si>
  <si>
    <t>MALHA HEX 8x10CM FIO 2,7MM, ACO BTC PARASOLO REFORCADO REV EM ZN(95%)/AL(5%),PVCCINZA ESP 0,4MM - (2,00x1,00x1,00x4,00)M</t>
  </si>
  <si>
    <t>7919</t>
  </si>
  <si>
    <t>MALHA HEX 8x10CM FIO 2,7MM, ACO BTC PARASOLO REFORCADO REV EM ZN(95%)/AL(5%),PVCCINZA ESP 0,4MM - (2,00x1,00x1,00x5,00)M</t>
  </si>
  <si>
    <t>7920</t>
  </si>
  <si>
    <t>MALHA HEX 8x10CM FIO 2,7MM, ACO BTC PARASOLO REFORCADO REV EM ZN(95%)/AL(5%),PVCCINZA ESP 0,4MM - (2,00x1,00x1,00x6,00)M</t>
  </si>
  <si>
    <t>7921</t>
  </si>
  <si>
    <t>MALHA HEX 8x10CM FIO 2,7MM, ACO BTC PARASOLO REFORCADO REV EM ZN(95%)/AL(5%),PVCCINZA ESP 0,4MM - (2,00x1,00x1,00x7,00)M</t>
  </si>
  <si>
    <t>7922</t>
  </si>
  <si>
    <t>MALHA HEX 8x10CM FIO 2,7MM, ACO BTC PARASOLO REFORCADO REV EM ZN(95%)/AL(5%),PVCCINZA ESP 0,4MM - (2,00x1,00x1,00x8,00)M</t>
  </si>
  <si>
    <t>7923</t>
  </si>
  <si>
    <t>MALHA HEX 8x10CM FIO 2,7MM, ACO BTC PARASOLO REFORCADO REV EM ZN(95%)/AL(5%),PVCCINZA ESP 0,4MM - (2,00x1,00x1,00x9,00)M</t>
  </si>
  <si>
    <t>7924</t>
  </si>
  <si>
    <t>MALHA HEX 8x10CM FIO 2,7MM, ACO BTC PARASOLO REFORCADO REV EM ZN(95%)/AL(5%),PVCCINZA ESP 0,4MM- (2,00x1,00X1,00X10,00)M</t>
  </si>
  <si>
    <t>7925</t>
  </si>
  <si>
    <t>MALHA HEX 8x10CM FIO 2,7MM, ACO BTC PARASOLO REFORCADO REV EM ZN(95%)/AL(5%),PVCCINZA ESP 0,4MM- (2,00x1,00x1,00x11,00)M</t>
  </si>
  <si>
    <t>7926</t>
  </si>
  <si>
    <t>MALHA HEX 8x10CM FIO 2,7MM, ACO BTC PARASOLO REFORCADO REV EM ZN(95%)/AL(5%),PVCCINZA ESP 0,4MM- (2,00x1,00x1,00x12,00)M</t>
  </si>
  <si>
    <t>7927</t>
  </si>
  <si>
    <t>TELA DE REFORCO C/MALHA METALICA HEXAG.DUPLA TRACAO C/ZINCAGEM PESADA EM PVC, INCL. COSTURA (P/ESTRUT.SOLO REFORCADO)</t>
  </si>
  <si>
    <t>7928</t>
  </si>
  <si>
    <t>GEOGRELHA TECIDA DE POLIESTER REVEST.C/PVC, C/RESIST.LONGIT.A TRACAO DE 040KN/ME RESIST.TRANSV.DE 27,4KN/M</t>
  </si>
  <si>
    <t>7929</t>
  </si>
  <si>
    <t>GEOGRELHA TECIDA DE POLIESTER REVEST.C/PVC, C/RESIST.LONGIT.A TRACAO DE 060KN/ME RESIST.TRANSV.DE 29,6KN/M</t>
  </si>
  <si>
    <t>7930</t>
  </si>
  <si>
    <t>GEOGRELHA TECIDA DE POLIESTER REVEST.C/PVC, C/RESIST.LONGIT.A TRACAO DE 090KN/ME RESIST.TRANSV.DE 30,0KN/M</t>
  </si>
  <si>
    <t>7931</t>
  </si>
  <si>
    <t>GEOGRELHA TECIDA DE POLIESTER REVEST.C/PVC, C/RESIST.LONGIT.A TRACAO DE 120KN/ME RESIST.TRANSV.DE 30,0KN/M</t>
  </si>
  <si>
    <t>7932</t>
  </si>
  <si>
    <t>GEOGRELHA TECIDA OU SOLDADA DE POLIESTER C/PVC, C/RESIST.LONGIT.A TRACAO DE 150KN/M E RESIST.TRANSV.DE 30,00KN/M</t>
  </si>
  <si>
    <t>7933</t>
  </si>
  <si>
    <t>GEOGRELHA TECIDA OU SOLDADA DE POLIESTER REVESTIDA C/PVC, C/RESIST.LONG.A TRACAO DE 200KN/M</t>
  </si>
  <si>
    <t>7934</t>
  </si>
  <si>
    <t>GEOGRELHA TECIDA OU SOLDADA DE POLIESTER REVESTIDA C/PVC, C/RESIST.LONG.A TRACAO DE 300KN/M</t>
  </si>
  <si>
    <t>7935</t>
  </si>
  <si>
    <t>GEOGRELHA TECIDA OU SOLDADA DE POLIESTER REVESTIDA C/PVC, C/RESIST.LONG.A TRACAO DE 400KN/M</t>
  </si>
  <si>
    <t>7936</t>
  </si>
  <si>
    <t>GEOCOMPOSTO P/DREN.C/NUCLEO DRENANTE, C/FILAM.GROS.DE POLIPROP., C/ESPES.20MM EC/UM GEOT.NAO TEC.POLIESTER PONT.CONTATO</t>
  </si>
  <si>
    <t>7937</t>
  </si>
  <si>
    <t>GEOCOMPOSTO P/DREN.C/NUCLEO DRENANTE, C/FILAM.GROS.DE POLIPROP., C/ESPES.12MM EC/UM GEOT.NAO TEC.POLIESTER PONT.CONTATO</t>
  </si>
  <si>
    <t>7938</t>
  </si>
  <si>
    <t>GEOCOMPOSTO P/DREN.C/NUCLEO DRENANTE, C/FILAM.GROS.DE POLIPROP., C/ESPES.11MM EC/DOIS GEOT.NAO TEC.POLIESTER PONT.CONT</t>
  </si>
  <si>
    <t>7939</t>
  </si>
  <si>
    <t>GEOCOMPOSTO P/DREN.C/NUCLEO DRENANTE, C/FILAM.GROS.DE POLIPROP., C/ESPES.16MM EC/DOIS GEOT.NAO TEC.POLIESTER PONT.CONTR</t>
  </si>
  <si>
    <t>7940</t>
  </si>
  <si>
    <t>GEOCOMPOSTO P/DREN.C/NUCLEO DRENANTE,C/FILAM.GROS.DE POLIPROP.,C/ESPES.11MM E C/DOIS GEOT.SENDO UM POLIES.OUTRO LAMINADO</t>
  </si>
  <si>
    <t>7941</t>
  </si>
  <si>
    <t>GEOCOMPOSTO P/DRENAGEM C/NUCLEO DRENANTE,C/FILAM.GROSSOS POLIPR.,C/ESPES.11MM,C/DOIS GEOT.,ESPEC.DESENV.P/TRINCH.DRENANT</t>
  </si>
  <si>
    <t>7942</t>
  </si>
  <si>
    <t>GEOMANTA P/REVESTIMENTOS DE TALUDE, C/ESPES.10MM, C/FILAM.GROSSOS DE POLIPROP.,C/MAIS DE 90% DE VAZIOS</t>
  </si>
  <si>
    <t>7944</t>
  </si>
  <si>
    <t>REATOR EXTERNO PARA LAMPADA VAPOR METALICO DE 250W, COM IGNITOR COM PICO DE TENSAO 2,8 A 4KV, 220V, NBR 14305</t>
  </si>
  <si>
    <t>7945</t>
  </si>
  <si>
    <t>REATOR EXTERNO PARA LAMPADA VAPOR METALICO DE 400W, COM IGNITOR COM PICO DE TENSAO 2,8 A 4KV, 220V, NBR 14305</t>
  </si>
  <si>
    <t>7946</t>
  </si>
  <si>
    <t>LAMPADA A VAPOR METALICO OVOIDE, DE 250W-220V</t>
  </si>
  <si>
    <t>7947</t>
  </si>
  <si>
    <t>LAMPADA A VAPOR METALICO OVOIDE, DE 400W-220V</t>
  </si>
  <si>
    <t>7952</t>
  </si>
  <si>
    <t>FIO E CABO SOLIDO DE COBRE ELETROLITICONU, TEMPERA DURA E MEIO DURA, SECAO CIRCULAR 10,00 A 500,00MM2, P/INST.AEREA</t>
  </si>
  <si>
    <t>7953</t>
  </si>
  <si>
    <t>TEXTURA ACRILICA PARA EXTERIOR/INTERIOR, FOSCA, EM LATA DE 18 LITROS</t>
  </si>
  <si>
    <t>7954</t>
  </si>
  <si>
    <t>FORRO DE PVC EM REGUAS DE 200MM,ESP.IGUAL OU SUP.A 8MM,ENCAIXADOS ENTRE SI INCLRODAFORRO,METALON E PARAF.,FORN E COLOC</t>
  </si>
  <si>
    <t>7955</t>
  </si>
  <si>
    <t>PORTA FRIGORIFICA GIRATORIA (800X1800)MM, REVESTIDA INT. E EXT. EM CHAPA ACO INOX AISI430, POLIURETANO 80MM (CONGELADOS)</t>
  </si>
  <si>
    <t>7956</t>
  </si>
  <si>
    <t>CHAPA DE FIBRA DE MADEIRA DE MEDIA DENSIDADE, CRU, TIPO MDF, DE (1830X2750X15)MM</t>
  </si>
  <si>
    <t>7957</t>
  </si>
  <si>
    <t>FORRO TERMO-ACUST.C/PAINEL LA DE VIDRO,REVEST.PELIC.PVC MICROPERF.,PERFIS METAL.C/TIRANTES (1250X625X15)MM FORN.E COLOC</t>
  </si>
  <si>
    <t>7958</t>
  </si>
  <si>
    <t>CHAPA DE FIBRA DE MADEIRA DE ALTA DENSIDADE, DE (1220X2440X2,5)MM</t>
  </si>
  <si>
    <t>7977</t>
  </si>
  <si>
    <t>LAMPADA HALOGENA DICROICA, DE 20W-12V</t>
  </si>
  <si>
    <t>7978</t>
  </si>
  <si>
    <t>LAMPADA HALOGENA DICROICA, DE 50W-12V</t>
  </si>
  <si>
    <t>7981</t>
  </si>
  <si>
    <t>LAMPADA FLUORESCENTE TUBULAR, DE 16W</t>
  </si>
  <si>
    <t>7983</t>
  </si>
  <si>
    <t>LAMPADA DE VAPOR DE SODIO, ALTA PRESSAO, BASE E-27, BULBO OVOIDE, DE 70W</t>
  </si>
  <si>
    <t>7984</t>
  </si>
  <si>
    <t>LAMPADA DE VAPOR DE SODIO, ALTA PRESSAO, BASE E-40, BULBO OVOIDE, DE 100W</t>
  </si>
  <si>
    <t>7989</t>
  </si>
  <si>
    <t>LAMPADA FLUORESCENTE COMPACTA INTEGRADA, ELETRONICA, DE 15W-127V, BASE E-27</t>
  </si>
  <si>
    <t>7990</t>
  </si>
  <si>
    <t>LAMPADA FLUORESCENTE COMPACTA INTEGRADA, ELETRONICA, DE 25W-127V, BASE E-27</t>
  </si>
  <si>
    <t>7991</t>
  </si>
  <si>
    <t>LAMPADA FLUORESCENTE COMPACTA INTEGRADA, ELETRONICA, DE 36W-127V, BASE E-27</t>
  </si>
  <si>
    <t>7993</t>
  </si>
  <si>
    <t>BOBINA EM LATAO LIGA 260, DE 0,70MM DE ESPESSURA E 305,00MM DE LARGURA</t>
  </si>
  <si>
    <t>7996</t>
  </si>
  <si>
    <t>LAJOTA PRE-FABRICADA DE CONCRETO P/PAVIMENTACAO, C/10CM DE ESPES., RESIST.MINIMA DE 50 MPA, NA COR NATURAL E CINZA</t>
  </si>
  <si>
    <t>7997</t>
  </si>
  <si>
    <t>LAJOTA PRE-FABRICADA P/PAVIMENTACAO, C/06CM DE ESPES., RESIST. MINIMA DE 35 MPA, COLORIDA</t>
  </si>
  <si>
    <t>7998</t>
  </si>
  <si>
    <t>LAJOTA PRE-FABRICADA DE CONCRETO P/PAVIMENTACAO, C/08CM DE ESPES., RESIST. MINIMA DE 35 MPA, COLORIDA</t>
  </si>
  <si>
    <t>7999</t>
  </si>
  <si>
    <t>LAJOTA PRE-FABRICADA DE CONCRETO P/PAVIMENTACAO, C/10CM DE ESPES., RESIST.MINIMA DE 35 MPA, COLORIDA</t>
  </si>
  <si>
    <t>8000</t>
  </si>
  <si>
    <t>TELHA ONDULADA DE CIMENTO, SEM AMIANTO,REFORCADA C/FIOS SINTETICOS (CRFS), DE (2,44X1,10)M E C/ESPES. DE 6MM</t>
  </si>
  <si>
    <t>8001</t>
  </si>
  <si>
    <t>TELHA ONDULADA DE CIMENTO, SEM AMIANTO,REFORCADA C/FIOS SINTETICOS (CRFS), DE (2,44X1,10)M E C/ESPES. DE 8MM</t>
  </si>
  <si>
    <t>8002</t>
  </si>
  <si>
    <t>CUMEEIRA NORMAL DE CIMENTO, SEM AMIANTO, REFORCADA C/FIOS SINTETICOS (CRFS), P/TELHA ONDUL. 1,10M DE 5,6 E 8MM ESPESSURA</t>
  </si>
  <si>
    <t>8003</t>
  </si>
  <si>
    <t>CUMEEIRA ARTICULADA DE CIMENTO, S/AMIANTO, REFORCADA C/FIOS SINTET.(CRFS) SUPERIOR E INFERIOR (PAR), P/TELHA ONDUL.1,10M</t>
  </si>
  <si>
    <t>8004</t>
  </si>
  <si>
    <t>RUFO DE CIMENTO, SEM AMIANTO, REFORCADACOM FIOS SINTETICOS (CRFS), P/TELHA ONDULADA 1,10M A DIREITA OU ESQUERDA</t>
  </si>
  <si>
    <t>8005</t>
  </si>
  <si>
    <t>TELHA MODULAR DE CIMENTO, SEM AMIANTO, REFORCADA C/FIOS SINTETICOS (CRFS), DE (2,30X0,50)M C/ESPES. DE 8MM</t>
  </si>
  <si>
    <t>8006</t>
  </si>
  <si>
    <t>TELHA TIPO CALHA NORMAL DE CIMENTO, S/AMIANTO, REFORCADA C/FIOS SINTETICOS (CRFS), DE (4,50X0,44)M E C/ESPES.DE 8MM</t>
  </si>
  <si>
    <t>8008</t>
  </si>
  <si>
    <t>PORTA CORTA-FOGO P/SAIDA DE EMERGENCIA,(0,90X2,10X0,05)M,ABNT NBR 11742,CLASSE P-090,INCL.BATENTE,FECHADURA E DOBRADICAS</t>
  </si>
  <si>
    <t>8009</t>
  </si>
  <si>
    <t>PORTA CORTA-FOGO P/SAIDA DE EMERGENCIA,(0,90X2,10X0,05)M,ABNT NBR 11742,CLASSE P-120,INCL.BATENTE,FECHADURA E DOBRADICAS</t>
  </si>
  <si>
    <t>8019</t>
  </si>
  <si>
    <t>CONECTOR PARAFUSO FENDIDO, TIPO SPLIT BOLT, FABRICADO EM COBRE, PARA CABO DE 010MM2</t>
  </si>
  <si>
    <t>8020</t>
  </si>
  <si>
    <t>CONECTOR PARAFUSO FENDIDO, TIPO SPLIP BOLT, FABRICADO EM COBRE, PARA CABO DE 016MM2</t>
  </si>
  <si>
    <t>8021</t>
  </si>
  <si>
    <t>CONECTOR PARAFUSO FENDIDO, TIPO SPLIT BOLT, FABRICADO EM COBRE, PARA CABO DE 025MM2</t>
  </si>
  <si>
    <t>8022</t>
  </si>
  <si>
    <t>CONECTOR PARAFUSO FENDIDO, TIPO SPLIT BOLT, FABRICADO EM COBRE, PARA CABO DE 035MM2</t>
  </si>
  <si>
    <t>8023</t>
  </si>
  <si>
    <t>CONECTOR PARAFUSO FENDIDO, TIPO SPLIT BOLT, FABRICADO EM COBRE, PARA CABO DE 050MM2</t>
  </si>
  <si>
    <t>8024</t>
  </si>
  <si>
    <t>CONECTOR PARAFUSO FENDIDO, TIPO SPLIT BOLT, FABRICADO EM COBRE, PARA CABO DE 070MM2</t>
  </si>
  <si>
    <t>8025</t>
  </si>
  <si>
    <t>CONECTOR PARAFUSO FENDIDO, TIPO SPLIT BOLT, FABRICADO EM COBRE, PARA CABO DE 095MM2</t>
  </si>
  <si>
    <t>8026</t>
  </si>
  <si>
    <t>CONECTOR PARAFUSO FENDIDO, TIPO SPLIT BOLT, FABRICADO EM COBRE, PARA CABO DE 120MM2</t>
  </si>
  <si>
    <t>8027</t>
  </si>
  <si>
    <t>CONECTOR PARAFUSO FENDIDO, TIPO SPLIT BOLT, FABRICADO EM COBRE, PARA CABO DE 150MM2</t>
  </si>
  <si>
    <t>8028</t>
  </si>
  <si>
    <t>CONECTOR PARAFUSO FENDIDO, TIPO SPLIT BOLT, FABRICADO EM COBRE, PARA CABO DE 185MM2</t>
  </si>
  <si>
    <t>8029</t>
  </si>
  <si>
    <t>CONECTOR PARAFUSO FENDIDO, TIPO SPLIT BOLT, FABRICADO EM COBRE, PARA CABO DE 240MM2</t>
  </si>
  <si>
    <t>8030</t>
  </si>
  <si>
    <t>ADESIVO ACRILICO A BASE D`AGUA, P/APLICACAO DE REVESTIMENTO DE PISOS VINILICOS SEMIFLEXIVEIS, EM GALAO DE 4KG</t>
  </si>
  <si>
    <t>8036</t>
  </si>
  <si>
    <t>CUMEEIRA NORMAL DE CIMENTO, SEM AMIANTO, REFORCADA C/FIOS SINTETICOS (CRFS), P/TELHA TIPO CALHA 44CM DE LARGURA</t>
  </si>
  <si>
    <t>8045</t>
  </si>
  <si>
    <t>MAO-DE-OBRA DE TECNICO DE SEGURANCA DO TRABALHO, INCLUSIVE ENCARGOS SOCIAIS</t>
  </si>
  <si>
    <t>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</si>
  <si>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</si>
  <si>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</si>
  <si>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</si>
  <si>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</si>
  <si>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</si>
  <si>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</si>
  <si>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</si>
  <si>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</si>
  <si>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</si>
  <si>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</si>
  <si>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</si>
  <si>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</si>
  <si>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</si>
  <si>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</si>
  <si>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</si>
  <si>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</si>
  <si>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</si>
  <si>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</si>
  <si>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</si>
  <si>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</si>
  <si>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</si>
  <si>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 EM ARVORES</t>
  </si>
  <si>
    <t>10018</t>
  </si>
  <si>
    <t>PECA DE MADEIRA SERRADA, SECAO (2,5CMX5M/1"X2") - GRUPO II</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</si>
  <si>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</si>
  <si>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</si>
  <si>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</si>
  <si>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</si>
  <si>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</si>
  <si>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</si>
  <si>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</si>
  <si>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</si>
  <si>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</si>
  <si>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</si>
  <si>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</si>
  <si>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</si>
  <si>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</si>
  <si>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</si>
  <si>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</si>
  <si>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</si>
  <si>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</si>
  <si>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</si>
  <si>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</si>
  <si>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</si>
  <si>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</si>
  <si>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</si>
  <si>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</si>
  <si>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</si>
  <si>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</si>
  <si>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</si>
  <si>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</si>
  <si>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</si>
  <si>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</si>
  <si>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</si>
  <si>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</si>
  <si>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</si>
  <si>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</si>
  <si>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</si>
  <si>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</si>
  <si>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</si>
  <si>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</si>
  <si>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</si>
  <si>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</si>
  <si>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</si>
  <si>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</si>
  <si>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</si>
  <si>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</si>
  <si>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</si>
  <si>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</si>
  <si>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</si>
  <si>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</si>
  <si>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</si>
  <si>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</si>
  <si>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</si>
  <si>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</si>
  <si>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</si>
  <si>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</si>
  <si>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</si>
  <si>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</si>
  <si>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</si>
  <si>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</si>
  <si>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</si>
  <si>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</si>
  <si>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</si>
  <si>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</si>
  <si>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</si>
  <si>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</si>
  <si>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</si>
  <si>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</si>
  <si>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</si>
  <si>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</si>
  <si>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</si>
  <si>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</si>
  <si>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</si>
  <si>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</si>
  <si>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</si>
  <si>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</si>
  <si>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</si>
  <si>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</si>
  <si>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</si>
  <si>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</si>
  <si>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</si>
  <si>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</si>
  <si>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</si>
  <si>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</si>
  <si>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</si>
  <si>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</si>
  <si>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</si>
  <si>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</si>
  <si>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</si>
  <si>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</si>
  <si>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</si>
  <si>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</si>
  <si>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</si>
  <si>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</si>
  <si>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</si>
  <si>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</si>
  <si>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</si>
  <si>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</si>
  <si>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</si>
  <si>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</si>
  <si>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</si>
  <si>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</si>
  <si>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</si>
  <si>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</si>
  <si>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</si>
  <si>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</si>
  <si>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</si>
  <si>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</si>
  <si>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</si>
  <si>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</si>
  <si>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</si>
  <si>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</si>
  <si>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</si>
  <si>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</si>
  <si>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</si>
  <si>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</si>
  <si>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</si>
  <si>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</si>
  <si>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</si>
  <si>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</si>
  <si>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</si>
  <si>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</si>
  <si>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</si>
  <si>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</si>
  <si>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</si>
  <si>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</si>
  <si>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</si>
  <si>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</si>
  <si>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</si>
  <si>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</si>
  <si>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</si>
  <si>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</si>
  <si>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</si>
  <si>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</si>
  <si>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</si>
  <si>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</si>
  <si>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</si>
  <si>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</si>
  <si>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</si>
  <si>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</si>
  <si>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</si>
  <si>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</si>
  <si>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</si>
  <si>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</si>
  <si>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</si>
  <si>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</si>
  <si>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</si>
  <si>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</si>
  <si>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</si>
  <si>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</si>
  <si>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</si>
  <si>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</si>
  <si>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</si>
  <si>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</si>
  <si>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</si>
  <si>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</si>
  <si>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</si>
  <si>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</si>
  <si>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</si>
  <si>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</si>
  <si>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</si>
  <si>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</si>
  <si>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</si>
  <si>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</si>
  <si>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</si>
  <si>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</si>
  <si>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</si>
  <si>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</si>
  <si>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</si>
  <si>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</si>
  <si>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</si>
  <si>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</si>
  <si>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</si>
  <si>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</si>
  <si>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</si>
  <si>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</si>
  <si>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</si>
  <si>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</si>
  <si>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</si>
  <si>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</si>
  <si>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</si>
  <si>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</si>
  <si>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</si>
  <si>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</si>
  <si>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</si>
  <si>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</si>
  <si>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</si>
  <si>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</si>
  <si>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</si>
  <si>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</si>
  <si>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</si>
  <si>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</si>
  <si>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</si>
  <si>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</si>
  <si>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</si>
  <si>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</si>
  <si>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</si>
  <si>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</si>
  <si>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</si>
  <si>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</si>
  <si>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 E NBR 7675,DIAM.700MM,COMP.ATE 1,0M</t>
  </si>
  <si>
    <t>10174</t>
  </si>
  <si>
    <t>TUBO FER.FUND.DUC.C/2 FLAN.INT.FUN.ESP.CLAS.K-14,CLAS.PRES.PN-16,AGUA,NBR 7560 E 7675,DIAM.800MM,COMP.1,0M FORNECIMENTO</t>
  </si>
  <si>
    <t>10175</t>
  </si>
  <si>
    <t>TUBO FER.FUND.DUC.C/2 FLAN.INT.FUN.ESP.CLAS.K-14,CLAS.PRES.PN-16,AGUA,NBR 7560 E 7675,DIAM.900MM,COMP.1,0M FORNECIMENTO</t>
  </si>
  <si>
    <t>10176</t>
  </si>
  <si>
    <t>TUBO FER.FUND.DUC.C/2 FLAN.INT.FUN.ESP.CLAS.K-14,CLAS.PRES.PN-16,AGUA,NBR 7560 E 7675,DIAM.1000MM,COMP.1,0M FORNECIMENTO</t>
  </si>
  <si>
    <t>10177</t>
  </si>
  <si>
    <t>TUBO FER.FUND.DUC.C/2 FLAN.INT.FUN.ESP.CLAS.K-14,CLAS.PRES.PN-16,AGUA,NBR 7560 E 7675,DIAM.1200MM,COMP.1,0M FORNECIMENTO</t>
  </si>
  <si>
    <t>10178</t>
  </si>
  <si>
    <t>TUBO FER.FUND.DUC.C/2 FLAN.INT.FUN.ESP.CLAS.K-14,CLAS.PRES.PN-16,AGUA,NBR 7560 E 7675,DIA.800MM,COMPR.1,5M FORNECIMENTO</t>
  </si>
  <si>
    <t>10179</t>
  </si>
  <si>
    <t>TUBO FER.FUND.DUC.C/2 FLAN.INT.FUN.ESP.CLAS.K-14,CLAS.PRES.PN-16,AGUA,NBR 7560 E 7675,DIAM.900MM,COMP.1,5M FORNECIMENTO</t>
  </si>
  <si>
    <t>10180</t>
  </si>
  <si>
    <t>TUBO FER.FUND.DUC.C/2 FLAN.INT.FUN.ESP.CLAS.K-14,CLAS.PRES.PN-16,AGUA,NBR 7560 E 7675,DIAM.1000MM,COMP.1,5M FORNECIMENTO</t>
  </si>
  <si>
    <t>10181</t>
  </si>
  <si>
    <t>TUBO FER.FUND.DUC.C/2 FLAN.INT.FUN.ESP.CLAS.K-14,CLAS.PRES.PN-16,AGUA,NBR 7560 E 7675,DIAM.1200MM,COMP.1,5M FORNECIMENTO</t>
  </si>
  <si>
    <t>10182</t>
  </si>
  <si>
    <t>TUBO FER.FUND.DUC.C/2 FLAN.INT.FUN.ESP.CLAS.K-14,CLAS.PRES.PN-16,AGUA,NBR 7560 E 7675,DIAM.800MM,COMP.2,0M FORNECIMENTO</t>
  </si>
  <si>
    <t>10183</t>
  </si>
  <si>
    <t>TUBO FER.FUND.DUC.C/2 FLAN.INT.FUN.ESP.CLAS.K-14,CLAS.PRES.PN-16,AGUA,NBR 7560 E 7675,DIAM.900MM,COMP.2,0M FORNECIMENTO</t>
  </si>
  <si>
    <t>10184</t>
  </si>
  <si>
    <t>TUBO FER.FUND.DUC.C/2 FLAN.INT.FUN.ESP.CLAS.K-14,CLAS.PRES.PN-16,AGUA,NBR 7560 E 7576,DIAM.1000MM,COMP.2,0M FORNECIMENTO</t>
  </si>
  <si>
    <t>10185</t>
  </si>
  <si>
    <t>TUBO FER.FUND.DUC.C/2 FLAN.INT.FUN.ESP.CLAS.K-14,CLAS.PRES.PN-16,AGUA,NBR 7560 E 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</si>
  <si>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</si>
  <si>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</si>
  <si>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</si>
  <si>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</si>
  <si>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</si>
  <si>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</si>
  <si>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</si>
  <si>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</si>
  <si>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</si>
  <si>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</si>
  <si>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</si>
  <si>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</si>
  <si>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</si>
  <si>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</si>
  <si>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</si>
  <si>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</si>
  <si>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</si>
  <si>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</si>
  <si>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</si>
  <si>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</si>
  <si>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</si>
  <si>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</si>
  <si>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</si>
  <si>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</si>
  <si>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</si>
  <si>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</si>
  <si>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</si>
  <si>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</si>
  <si>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</si>
  <si>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</si>
  <si>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</si>
  <si>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</si>
  <si>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</si>
  <si>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</si>
  <si>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</si>
  <si>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</si>
  <si>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</si>
  <si>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</si>
  <si>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</si>
  <si>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</si>
  <si>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</si>
  <si>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</si>
  <si>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</si>
  <si>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</si>
  <si>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</si>
  <si>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</si>
  <si>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</si>
  <si>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</si>
  <si>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</si>
  <si>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</si>
  <si>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</si>
  <si>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</si>
  <si>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</si>
  <si>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</si>
  <si>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</si>
  <si>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</si>
  <si>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</si>
  <si>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</si>
  <si>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</si>
  <si>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</si>
  <si>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</si>
  <si>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</si>
  <si>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</si>
  <si>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</si>
  <si>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</si>
  <si>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</si>
  <si>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</si>
  <si>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</si>
  <si>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</si>
  <si>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</si>
  <si>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</si>
  <si>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</si>
  <si>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</si>
  <si>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</si>
  <si>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</si>
  <si>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</si>
  <si>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</si>
  <si>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</si>
  <si>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</si>
  <si>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</si>
  <si>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</si>
  <si>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</si>
  <si>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</si>
  <si>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</si>
  <si>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</si>
  <si>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</si>
  <si>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</si>
  <si>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</si>
  <si>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</si>
  <si>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</si>
  <si>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</si>
  <si>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</si>
  <si>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</si>
  <si>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</si>
  <si>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</si>
  <si>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</si>
  <si>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</si>
  <si>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</si>
  <si>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</si>
  <si>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</si>
  <si>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</si>
  <si>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</si>
  <si>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</si>
  <si>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</si>
  <si>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</si>
  <si>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</si>
  <si>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</si>
  <si>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</si>
  <si>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</si>
  <si>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</si>
  <si>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</si>
  <si>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</si>
  <si>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</si>
  <si>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</si>
  <si>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</si>
  <si>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</si>
  <si>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</si>
  <si>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</si>
  <si>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</si>
  <si>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</si>
  <si>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</si>
  <si>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</si>
  <si>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</si>
  <si>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</si>
  <si>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</si>
  <si>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</si>
  <si>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</si>
  <si>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</si>
  <si>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</si>
  <si>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</si>
  <si>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</si>
  <si>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</si>
  <si>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</si>
  <si>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</si>
  <si>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</si>
  <si>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</si>
  <si>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</si>
  <si>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</si>
  <si>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</si>
  <si>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</si>
  <si>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</si>
  <si>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</si>
  <si>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</si>
  <si>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</si>
  <si>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</si>
  <si>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</si>
  <si>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</si>
  <si>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</si>
  <si>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</si>
  <si>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</si>
  <si>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</si>
  <si>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</si>
  <si>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</si>
  <si>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</si>
  <si>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</si>
  <si>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</si>
  <si>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</si>
  <si>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</si>
  <si>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</si>
  <si>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</si>
  <si>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</si>
  <si>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</si>
  <si>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</si>
  <si>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</si>
  <si>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</si>
  <si>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</si>
  <si>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</si>
  <si>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</si>
  <si>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</si>
  <si>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</si>
  <si>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</si>
  <si>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</si>
  <si>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</si>
  <si>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</si>
  <si>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</si>
  <si>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</si>
  <si>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</si>
  <si>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</si>
  <si>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</si>
  <si>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</si>
  <si>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</si>
  <si>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</si>
  <si>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</si>
  <si>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</si>
  <si>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</si>
  <si>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</si>
  <si>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</si>
  <si>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</si>
  <si>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</si>
  <si>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</si>
  <si>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</si>
  <si>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</si>
  <si>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</si>
  <si>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</si>
  <si>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</si>
  <si>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</si>
  <si>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</si>
  <si>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</si>
  <si>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</si>
  <si>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</si>
  <si>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</si>
  <si>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</si>
  <si>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</si>
  <si>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</si>
  <si>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</si>
  <si>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</si>
  <si>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</si>
  <si>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</si>
  <si>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</si>
  <si>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</si>
  <si>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</si>
  <si>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</si>
  <si>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</si>
  <si>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</si>
  <si>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</si>
  <si>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</si>
  <si>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</si>
  <si>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</si>
  <si>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</si>
  <si>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</si>
  <si>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</si>
  <si>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</si>
  <si>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</si>
  <si>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</si>
  <si>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</si>
  <si>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</si>
  <si>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</si>
  <si>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</si>
  <si>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</si>
  <si>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</si>
  <si>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</si>
  <si>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</si>
  <si>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</si>
  <si>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</si>
  <si>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</si>
  <si>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</si>
  <si>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</si>
  <si>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</si>
  <si>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</si>
  <si>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</si>
  <si>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</si>
  <si>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</si>
  <si>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</si>
  <si>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</si>
  <si>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</si>
  <si>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</si>
  <si>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</si>
  <si>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</si>
  <si>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</si>
  <si>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</si>
  <si>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</si>
  <si>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</si>
  <si>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</si>
  <si>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</si>
  <si>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</si>
  <si>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</si>
  <si>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</si>
  <si>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</si>
  <si>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</si>
  <si>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</si>
  <si>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</si>
  <si>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</si>
  <si>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</si>
  <si>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</si>
  <si>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</si>
  <si>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</si>
  <si>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</si>
  <si>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</si>
  <si>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</si>
  <si>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</si>
  <si>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</si>
  <si>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</si>
  <si>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</si>
  <si>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</si>
  <si>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</si>
  <si>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</si>
  <si>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</si>
  <si>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</si>
  <si>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</si>
  <si>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</si>
  <si>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</si>
  <si>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</si>
  <si>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</si>
  <si>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</si>
  <si>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</si>
  <si>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</si>
  <si>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</si>
  <si>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</si>
  <si>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</si>
  <si>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</si>
  <si>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</si>
  <si>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</si>
  <si>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</si>
  <si>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</si>
  <si>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</si>
  <si>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</si>
  <si>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</si>
  <si>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</si>
  <si>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</si>
  <si>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</si>
  <si>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</si>
  <si>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</si>
  <si>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</si>
  <si>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</si>
  <si>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</si>
  <si>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</si>
  <si>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</si>
  <si>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</si>
  <si>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</si>
  <si>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</si>
  <si>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</si>
  <si>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</si>
  <si>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</si>
  <si>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 15420 E 7560,P/DIAM.80MM,COMPR.1,0M</t>
  </si>
  <si>
    <t>10375</t>
  </si>
  <si>
    <t>TUBO FER.FUND.DUC.C/BOLSA JUNTA ELAST.FLAN.SOLD.ESP.CLAS.K-9,CLAS.PRES.PN-10,NBR 15420 E 7560,P/DIAM.100MM,COMPR.1,0M</t>
  </si>
  <si>
    <t>10376</t>
  </si>
  <si>
    <t>TUBO FER.FUND.DUC.C/BOLSA JUNTA ELAST.FLAN.SOLD.ESP.CLAS.K-9,CLAS.PRES.PN-10,NBR 15420 E 7560,C/DIAM.150MM,COMPR.1,0M</t>
  </si>
  <si>
    <t>10377</t>
  </si>
  <si>
    <t>TUBO FER.FUND.DUC.C/BOLSA JUNTA ELAST.FLAN.SOLD.ESP.CLAS.K-9,CLAS.PRES.PN-10,NBR 15420 E 7560,C/DIAM.200MM,COMPR.1,0M</t>
  </si>
  <si>
    <t>10378</t>
  </si>
  <si>
    <t>TUBO FER.FUND.DUC.C/BOLSA JUNTA ELAST.FLAN.SOLD.ESP.CLAS.K-9,CLAS.PRES.PN-10,NBR 15420 E 7560,C/DIAM.250MM,COMPR.1,0M</t>
  </si>
  <si>
    <t>10379</t>
  </si>
  <si>
    <t>TUBO FER.FUND.DUC.C/BOLSA JUNTA ELAST.FLAN.SOLD.ESP.CLAS.K-9,CLAS.PRES.PN-10,NBR 15420 E 7560,C/DIAM.300MM,COMPR.1,0M</t>
  </si>
  <si>
    <t>10380</t>
  </si>
  <si>
    <t>TUBO FER.FUND.DUC.C/BOLSA JUNTA ELAST.FLAN.SOLD.ESP.CLAS.K-9,CLAS.PRES.PN-10,NBR 15420 E 7560,C/DIAM.350MM,COMPR.1,0M</t>
  </si>
  <si>
    <t>10381</t>
  </si>
  <si>
    <t>TUBO FER.FUND.DUC.C/BOLSA JUNTA ELAST.FLAN.SOLD.ESP.CLAS.K-9,CLAS.PRES.PN-10,NBR 15420 E 7560,C/DIAM.400MM,COMPR.1,0M</t>
  </si>
  <si>
    <t>10382</t>
  </si>
  <si>
    <t>TUBO FER.FUND.DUC.C/BOLSA JUNTA ELAST.FLAN.SOLD.ESP.CLAS.K-9,CLAS.PRES.PN-10,NBR 15420 E 7560,C/DIAM.450MM,COMPR.1,0M</t>
  </si>
  <si>
    <t>10383</t>
  </si>
  <si>
    <t>TUBO FER.FUND.DUC.C/BOLSA JUNTA ELAST.FLAN.SOLD.ESP.CLAS.K-9,CLAS.PRES.PN-10,NBR 15420 E 7560,C/DIAM.500MM,COMPR.1,0M</t>
  </si>
  <si>
    <t>10384</t>
  </si>
  <si>
    <t>TUBO FER.FUND.DUC.C/BOLSA JUNTA ELAST.FLAN.SOLD.ESP.CLAS.K-9,CLAS.PRES.PN-10,NBR 15420 E 7560,C/DIAM.600MM,COMPR.1,0M</t>
  </si>
  <si>
    <t>10385</t>
  </si>
  <si>
    <t>TUBO FER.FUN.DUC.C/BOLSA JUNTA ELAST.FLAN.ROSC.ESP.CLAS.K-12,CLAS.PRES.PN-10,NBR 15420 E 7560,C/DIAM.700MM,COMPR.1,0M</t>
  </si>
  <si>
    <t>10386</t>
  </si>
  <si>
    <t>TUBO FER.FUN.DUC.C/BOLSA JUNTA ELAST.FLAN.ROSC.ESP.CLAS.K-12,CLAS.PRES.PN-10,NBR 15420 E 7560,C/DIAM.800MM,COMPR.1,0M</t>
  </si>
  <si>
    <t>10387</t>
  </si>
  <si>
    <t>TUBO FER.FUN.DUC.C/BOLSA JUNTA ELAST.FLAN.ROSC.ESP.CLAS.K-12,CLAS.PRES.PN-10,NBR 15420 E 7560,C/DIAM.900MM,COMPR.1,0M</t>
  </si>
  <si>
    <t>10388</t>
  </si>
  <si>
    <t>TUBO FER.FUN.DUC.C/BOLSA JUNTA ELAST.FLAN.ROSC.ESP.CLAS.K-12,CLAS.PRES.PN-10,NBR 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</si>
  <si>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</si>
  <si>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</si>
  <si>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</si>
  <si>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</si>
  <si>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</si>
  <si>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</si>
  <si>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</si>
  <si>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</si>
  <si>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</si>
  <si>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</si>
  <si>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</si>
  <si>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</si>
  <si>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</si>
  <si>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</si>
  <si>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</si>
  <si>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</si>
  <si>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</si>
  <si>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</si>
  <si>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</si>
  <si>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</si>
  <si>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</si>
  <si>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</si>
  <si>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</si>
  <si>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</si>
  <si>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</si>
  <si>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</si>
  <si>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</si>
  <si>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</si>
  <si>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</si>
  <si>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</si>
  <si>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</si>
  <si>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</si>
  <si>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</si>
  <si>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</si>
  <si>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</si>
  <si>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</si>
  <si>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</si>
  <si>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</si>
  <si>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</si>
  <si>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</si>
  <si>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</si>
  <si>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</si>
  <si>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</si>
  <si>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</si>
  <si>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</si>
  <si>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</si>
  <si>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</si>
  <si>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</si>
  <si>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</si>
  <si>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</si>
  <si>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</si>
  <si>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</si>
  <si>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</si>
  <si>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</si>
  <si>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</si>
  <si>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</si>
  <si>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</si>
  <si>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</si>
  <si>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</si>
  <si>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</si>
  <si>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</si>
  <si>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</si>
  <si>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</si>
  <si>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</si>
  <si>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</si>
  <si>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</si>
  <si>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</si>
  <si>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</si>
  <si>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</si>
  <si>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</si>
  <si>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</si>
  <si>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</si>
  <si>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</si>
  <si>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</si>
  <si>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</si>
  <si>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</si>
  <si>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</si>
  <si>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</si>
  <si>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</si>
  <si>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</si>
  <si>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</si>
  <si>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</si>
  <si>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</si>
  <si>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</si>
  <si>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</si>
  <si>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</si>
  <si>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</si>
  <si>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</si>
  <si>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10447</t>
  </si>
  <si>
    <t>TUBO DE PEAD, PE80/100, ABNT NBR 15561CLASSE PN-4/5, SDR 32.25, DE=160MM</t>
  </si>
  <si>
    <t>10452</t>
  </si>
  <si>
    <t>TUBO DE PEAD, PE80/100, ABNT NBR 15561,CLASSE PN-4/5, SDR 32.25, DE=280MM</t>
  </si>
  <si>
    <t>10456</t>
  </si>
  <si>
    <t>TUBO DE PEAD, PE80/100, ABNT NBR 15561,CLASSE PN-4/5, SDR 32,25, DE=450MM</t>
  </si>
  <si>
    <t>10457</t>
  </si>
  <si>
    <t>TUBO PEAD PE 80/100,ABNT NBR 15561,CLASSE PN-4/5, SDR 32.25, DE=500MM</t>
  </si>
  <si>
    <t>10459</t>
  </si>
  <si>
    <t>TUBO PEAD PE 80/100,ABNT NBR 15561,CLASSE PN-4/5, SDR 32,25, DE=630MM</t>
  </si>
  <si>
    <t>10460</t>
  </si>
  <si>
    <t>TUBO PEAD PE 80/100, ABNT NBR 15561,CLASSE PN-4/5, SDR 32,25 DE=800MM</t>
  </si>
  <si>
    <t>10461</t>
  </si>
  <si>
    <t>TUBO PEAD PE 80/100,ABNT NBR 15561,CLASSE PN-4/5, SDR32,25, DE=900MM</t>
  </si>
  <si>
    <t>10462</t>
  </si>
  <si>
    <t>TUBO PEAD PE 80/100,ABNT NBR 15561,CLASSE PN-4/5, SDR 32.25, DE=1000MM</t>
  </si>
  <si>
    <t>10463</t>
  </si>
  <si>
    <t>TUBO PEAD PE 80/100,ABNT NBR 15561,CLASSE PN-4/5, SDR 32,25, DE=1200MM</t>
  </si>
  <si>
    <t>10469</t>
  </si>
  <si>
    <t>TUBO PEAD PE 80/100,ABNT NBR 15561,CLASSE PN-10/12,5, SDR 13,6, DE=110MM</t>
  </si>
  <si>
    <t>10472</t>
  </si>
  <si>
    <t>TUBO PEAD PE 80/100,ABNT NBR 15561,CLASSE PN-10/12,5, SDR 13,6, DE=160MM</t>
  </si>
  <si>
    <t>10474</t>
  </si>
  <si>
    <t>TUBO PEAD PE 80/100,ABNT NBR 15561,CLASSE PN-10/12,5, SDR 13,6, DE=200MM</t>
  </si>
  <si>
    <t>10476</t>
  </si>
  <si>
    <t>TUBO PEAD PE 80/100,ABNT NBR 15561,CLASSE PN-10/12,5, SDR 13,6, DE=250MM</t>
  </si>
  <si>
    <t>10478</t>
  </si>
  <si>
    <t>TUBO PEAD PE 80/100, ABNT NBR 15561,CLASSE PN-10/12,5, SDR 13,6, DE=315MM</t>
  </si>
  <si>
    <t>10480</t>
  </si>
  <si>
    <t>TUBO PEAD PE 80/100,ABNT NBR 15561,CLASSE PN-10/12,5, SDR 13,6, DE=400MM</t>
  </si>
  <si>
    <t>10482</t>
  </si>
  <si>
    <t>TUBO PEAD PE 80/100,ABNT NBR 15561,CLASSE PN-10/12.5, SDR 13,6, DE=500MM</t>
  </si>
  <si>
    <t>10484</t>
  </si>
  <si>
    <t>TUBO PEAD PE 80/100,ABNT NBR 15561,CLASSE PN-10/12,5, SDR 13,6, DE=630MM</t>
  </si>
  <si>
    <t>10485</t>
  </si>
  <si>
    <t>TUBO PEAD PE 80/100,ABNT NBR 15561,CLASSE PN-10/12,5, SDR 13,6, DE=800</t>
  </si>
  <si>
    <t>10514</t>
  </si>
  <si>
    <t>COLARINHO PEAD PE 80/100,ABNT NBR 15561CLASSE PN-4/5, SDR 32,25, DE=160MM</t>
  </si>
  <si>
    <t>10516</t>
  </si>
  <si>
    <t>COLARINHO PEAD PE 80/100,ABNT NBR 15561CLASSE PN-4/5, SDR 32,25, DE =200MM</t>
  </si>
  <si>
    <t>10518</t>
  </si>
  <si>
    <t>COLARINHO PEAD PE 80/100,ABNT NBR 15561CLASSE PN-4/5, SDR 32,25, DE=250MM</t>
  </si>
  <si>
    <t>10519</t>
  </si>
  <si>
    <t>COLARINHO PEAD PE 80/100,ABNT NBR 15561,CLASSE PN-4/5, SDR 32,25, DE = 280MM</t>
  </si>
  <si>
    <t>10522</t>
  </si>
  <si>
    <t>COLARINHO PEAD PE 80/100,ABNT NBR 15561,CLASSE PN-4/5, SDR 32,25, DE =400MM</t>
  </si>
  <si>
    <t>10523</t>
  </si>
  <si>
    <t>COLARINHO PEAD PE 80/100,ABNT NBR 15561,CLASSE PN-4/5, SDR 32,25, DE=450MM</t>
  </si>
  <si>
    <t>10524</t>
  </si>
  <si>
    <t>COLARINHO PEAD PE 80/100,ABNT NBR15561,CLASSE PN-4/5, SDR 32,25, DE=500MM</t>
  </si>
  <si>
    <t>10526</t>
  </si>
  <si>
    <t>COLARINHO PEAD PE 80/100,ABNT NBR 15561,CLASSE PN-4/5, SDR 32,25,DE=630MM</t>
  </si>
  <si>
    <t>10527</t>
  </si>
  <si>
    <t>COLARINHO PEAD PE 80/100,ABNT NBR 15561,CLASSE PN-4/5, SDR 32,25,DE=800MM</t>
  </si>
  <si>
    <t>10528</t>
  </si>
  <si>
    <t>COLARINHO PEAD PE 80/100,ABNT NBR 15561,CLASSE PN-4/5, SDR 32,25, DE=900MM</t>
  </si>
  <si>
    <t>10529</t>
  </si>
  <si>
    <t>COLARINHO PEAD PE 80/100,ABNT NBR 15561,CLASSE PN-4/5, SDR 32,25, DE=1000MM</t>
  </si>
  <si>
    <t>10530</t>
  </si>
  <si>
    <t>COLARINHO PEAD PE 80/100,ABNT NBR 15561,CLASSE PN-4/5, SDR 32,25, DE=1200MM</t>
  </si>
  <si>
    <t>10534</t>
  </si>
  <si>
    <t>COLARINHO PEAD PE 80/100,ABNT NBR 15561,CLASSE PN-10/12,5, SDR 13,6, DE=110MM</t>
  </si>
  <si>
    <t>10537</t>
  </si>
  <si>
    <t>COLARINHO PEAD PE 80/100,ABNT NBR 15561,CLASSE PN-10/12,5, SDR 13,6, DE=160MM</t>
  </si>
  <si>
    <t>10539</t>
  </si>
  <si>
    <t>COLARINHO PEAD PE 80/100,ABNT NBR 15561,CLASSE PN-10/12,5, SDR 13,6, DE = 200MM</t>
  </si>
  <si>
    <t>10541</t>
  </si>
  <si>
    <t>COLARINHO PEAD PE 80/100,ABNT NBR 15561,CLASSE PN-10/12,5, SDR 13,6, DE=250MM</t>
  </si>
  <si>
    <t>10543</t>
  </si>
  <si>
    <t>COLARINHO PEAD PE 80/100,ABNT NBR 15561,CLASSE PN-10/12,5, SDR 13,6, DE = 315MM</t>
  </si>
  <si>
    <t>10545</t>
  </si>
  <si>
    <t>COLARINHO PEAD PE 80/100,ABNT NBR 15561,CLASSE PN-10/12,5, SDR 13,6, DE = 400MM</t>
  </si>
  <si>
    <t>10547</t>
  </si>
  <si>
    <t>COLARINHO PEAD PE 80/100,ABNT NBR15561,CLASSE PN-10/12,5, SDR13,6, DE = 500MM</t>
  </si>
  <si>
    <t>10549</t>
  </si>
  <si>
    <t>COLARINHO PEAD PE 80/100,ABNT NBR 15561,CLASSE PN-10/12,5, SDR 13,6, DE=630MM</t>
  </si>
  <si>
    <t>10550</t>
  </si>
  <si>
    <t>COLARINHO PEAD PE 80/100,ABNT NBR 15561,CLASSE PN-10/12,5, SDR 13,6, DE =800MM</t>
  </si>
  <si>
    <t>10576</t>
  </si>
  <si>
    <t>LUVA DE ELETROFUSAO DE PEAD PE80/100,ABNT NBR, 15561, CLASSE PN10/12,5, SDR13,6, DE=110MM</t>
  </si>
  <si>
    <t>10579</t>
  </si>
  <si>
    <t>LUVA DE ELETROFUSAO PEAD PE80/100, ABNTNBR 15561, CLASSE PN-10/12,5, SDR 13,6,DE=160MM</t>
  </si>
  <si>
    <t>10581</t>
  </si>
  <si>
    <t>LUVA DE ELETROFUSAO DE PEAD, PE80/100,ABNT NBR 15561, CLASSE PN-10/12,5, SDR13,6, DE=200MM</t>
  </si>
  <si>
    <t>10583</t>
  </si>
  <si>
    <t>LUVA DE ELETROFUSAO DE PEAD, PE80/100,ABNT NBR 15561, CLASSE PN-10/12,5, SDR 13,6, DE =250MM</t>
  </si>
  <si>
    <t>10585</t>
  </si>
  <si>
    <t>LUVA DE ELETROFUSAO DE PEAD, PE80/100,ABNT NBR 15561, CLASSE PN-10/12,5, SDR 13,6, DE = 315MM</t>
  </si>
  <si>
    <t>10587</t>
  </si>
  <si>
    <t>LUVA DE ELETROFUSAO DE PEAD, PE80/100,ABNT NBR 15561, CLASSE PN-10/12,5, SDR 13,6, DE=400MM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</si>
  <si>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</si>
  <si>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</si>
  <si>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</si>
  <si>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</si>
  <si>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</si>
  <si>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</si>
  <si>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</si>
  <si>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</si>
  <si>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</si>
  <si>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</si>
  <si>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</si>
  <si>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</si>
  <si>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</si>
  <si>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</si>
  <si>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</si>
  <si>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</si>
  <si>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</si>
  <si>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</si>
  <si>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</si>
  <si>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</si>
  <si>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</si>
  <si>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</si>
  <si>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</si>
  <si>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</si>
  <si>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</si>
  <si>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</si>
  <si>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</si>
  <si>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</si>
  <si>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</si>
  <si>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</si>
  <si>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</si>
  <si>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</si>
  <si>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</si>
  <si>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</si>
  <si>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</si>
  <si>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</si>
  <si>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</si>
  <si>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</si>
  <si>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</si>
  <si>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</si>
  <si>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</si>
  <si>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</si>
  <si>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</si>
  <si>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</si>
  <si>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</si>
  <si>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</si>
  <si>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</si>
  <si>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</si>
  <si>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</si>
  <si>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</si>
  <si>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</si>
  <si>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</si>
  <si>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</si>
  <si>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</si>
  <si>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</si>
  <si>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</si>
  <si>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</si>
  <si>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</si>
  <si>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</si>
  <si>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</si>
  <si>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</si>
  <si>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</si>
  <si>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</si>
  <si>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</si>
  <si>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</si>
  <si>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</si>
  <si>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</si>
  <si>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</si>
  <si>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</si>
  <si>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</si>
  <si>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</si>
  <si>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</si>
  <si>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</si>
  <si>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</si>
  <si>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</si>
  <si>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</si>
  <si>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10728</t>
  </si>
  <si>
    <t>TUBO DE CONCRETO ARMADO, PA1, AGUA, 2000MM</t>
  </si>
  <si>
    <t>10731</t>
  </si>
  <si>
    <t>TUBO DE CONCRETO ARMADO, PA2, AGUA, 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</si>
  <si>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</si>
  <si>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</si>
  <si>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</si>
  <si>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</si>
  <si>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</si>
  <si>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</si>
  <si>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</si>
  <si>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</si>
  <si>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</si>
  <si>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</si>
  <si>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</si>
  <si>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</si>
  <si>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</si>
  <si>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</si>
  <si>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</si>
  <si>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</si>
  <si>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</si>
  <si>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</si>
  <si>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</si>
  <si>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</si>
  <si>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</si>
  <si>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</si>
  <si>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</si>
  <si>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</si>
  <si>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</si>
  <si>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</si>
  <si>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</si>
  <si>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</si>
  <si>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</si>
  <si>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</si>
  <si>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</si>
  <si>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</si>
  <si>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</si>
  <si>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</si>
  <si>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</si>
  <si>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</si>
  <si>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</si>
  <si>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</si>
  <si>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</si>
  <si>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</si>
  <si>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</si>
  <si>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</si>
  <si>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</si>
  <si>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 MEDINDO (20X10X10)CM, TIPO CAPELINHA</t>
  </si>
  <si>
    <t>10766</t>
  </si>
  <si>
    <t>BLOCO DE VIDRO NACIONAL, TIPO VENEZIANA, 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</si>
  <si>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</si>
  <si>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</si>
  <si>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</si>
  <si>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</si>
  <si>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</si>
  <si>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</si>
  <si>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</si>
  <si>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</si>
  <si>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</si>
  <si>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</si>
  <si>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</si>
  <si>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EM COR</t>
  </si>
  <si>
    <t>10777</t>
  </si>
  <si>
    <t>TIJOLO ECOLOGICO PADRAO 2 FUROS, SOLO-CIMENTO, NA DIMENSAO APROXIMADA DE (12,5X25X7)CM</t>
  </si>
  <si>
    <t>10780</t>
  </si>
  <si>
    <t>DIVISORIA 35MM C/MONT.DE ACO GALV.PINT.ELETR. MIOLO EM COLMEIA, REV. CHAPALAM.MELAM PAINEL/PAINEL. FORN E COLOC.</t>
  </si>
  <si>
    <t>10784</t>
  </si>
  <si>
    <t>DIVISORIA 35MM C/MONT.DE ACO GALV. PINT.ELETR. MIOLO EM COLMEIA, REV. CHAPA LAM.MELAM PAINEL/BAND.VIDRO, EXC.VD,FORN,COL</t>
  </si>
  <si>
    <t>10788</t>
  </si>
  <si>
    <t>DIVISORIA 35MM C/MONT.DE ACO GALV. PINT.ELETR. MIOLO EM COLMEIA, REV.CHAPA LAM.MELAM.PAINEL/VD/PAINEL,EXC.VID.FORN.COL.</t>
  </si>
  <si>
    <t>10790</t>
  </si>
  <si>
    <t>PLACA DE GRANITO CINZA ANDORINHA, PARA DIVISORIA, 2CM DE ESPESSURA</t>
  </si>
  <si>
    <t>10791</t>
  </si>
  <si>
    <t>PLACA DE GRANITO AMARELO ICARAI, PARA DIVISORIA, 2CM DE ESPESSURA</t>
  </si>
  <si>
    <t>10792</t>
  </si>
  <si>
    <t>PLACA DE GRANITO CINZA CORUMBA, PARA DIVISORIA, 2CM DE ESPESSURA</t>
  </si>
  <si>
    <t>10793</t>
  </si>
  <si>
    <t>PLACA DE GRANITO AMARELO ARABESCO, PARADIVISORIA, 2CM DE ESPESSURA</t>
  </si>
  <si>
    <t>10794</t>
  </si>
  <si>
    <t>PLACA DE ARDOSIA CINZA, PARA DIVISORIA,2CM DE ESPESSURA</t>
  </si>
  <si>
    <t>10795</t>
  </si>
  <si>
    <t>PLACA DE GRANITO BRANCO ITAUNAS, PARA DIVISORIA, 2CM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</si>
  <si>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</si>
  <si>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</si>
  <si>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</si>
  <si>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</si>
  <si>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</si>
  <si>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</si>
  <si>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</si>
  <si>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 E IMPRESSAO DIGITAL</t>
  </si>
  <si>
    <t>10808</t>
  </si>
  <si>
    <t>FIO DE NYLON, REDONDO</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</si>
  <si>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</si>
  <si>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</si>
  <si>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</si>
  <si>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</si>
  <si>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</si>
  <si>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</si>
  <si>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</si>
  <si>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</si>
  <si>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</si>
  <si>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</si>
  <si>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</si>
  <si>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</si>
  <si>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</si>
  <si>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</si>
  <si>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</si>
  <si>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</si>
  <si>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</si>
  <si>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</si>
  <si>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</si>
  <si>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</si>
  <si>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</si>
  <si>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</si>
  <si>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</si>
  <si>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</si>
  <si>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</si>
  <si>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</si>
  <si>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</si>
  <si>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</si>
  <si>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</si>
  <si>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</si>
  <si>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</si>
  <si>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</si>
  <si>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</si>
  <si>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</si>
  <si>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</si>
  <si>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</si>
  <si>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</si>
  <si>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</si>
  <si>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</si>
  <si>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</si>
  <si>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</si>
  <si>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</si>
  <si>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</si>
  <si>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</si>
  <si>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</si>
  <si>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FIO12,REVESTIDOCOM PVC, MALHA LOSANGULAR DE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</si>
  <si>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</si>
  <si>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</si>
  <si>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</si>
  <si>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</si>
  <si>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</si>
  <si>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</si>
  <si>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</si>
  <si>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</si>
  <si>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</si>
  <si>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</si>
  <si>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</si>
  <si>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</si>
  <si>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</si>
  <si>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</si>
  <si>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</si>
  <si>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 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</si>
  <si>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</si>
  <si>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</si>
  <si>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</si>
  <si>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</si>
  <si>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</si>
  <si>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</si>
  <si>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</si>
  <si>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</si>
  <si>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</si>
  <si>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</si>
  <si>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</si>
  <si>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</si>
  <si>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</si>
  <si>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</si>
  <si>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</si>
  <si>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 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</si>
  <si>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</si>
  <si>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</si>
  <si>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</si>
  <si>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</si>
  <si>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</si>
  <si>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</si>
  <si>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</si>
  <si>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 SOCIAIS</t>
  </si>
  <si>
    <t>10970</t>
  </si>
  <si>
    <t>MAO-DE-OBRA DE AGRONOMO PLENO, PARA SERVICOS DE CONSULTORIA, INCLUSIVE ENCARGOSSOCIAIS</t>
  </si>
  <si>
    <t>10971</t>
  </si>
  <si>
    <t>MAO-DE-OBRA DE AGRONOMO SENIOR, PARA SERVICOS DE CONSULTORIA, INCLUSIVE ENCARGOS 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</si>
  <si>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</si>
  <si>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</si>
  <si>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</si>
  <si>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</si>
  <si>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</si>
  <si>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</si>
  <si>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</si>
  <si>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</si>
  <si>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</si>
  <si>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</si>
  <si>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</si>
  <si>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</si>
  <si>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</si>
  <si>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</si>
  <si>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</si>
  <si>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</si>
  <si>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</si>
  <si>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</si>
  <si>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</si>
  <si>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</si>
  <si>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</si>
  <si>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</si>
  <si>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</si>
  <si>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</si>
  <si>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</si>
  <si>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</si>
  <si>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</si>
  <si>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</si>
  <si>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</si>
  <si>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</si>
  <si>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</si>
  <si>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</si>
  <si>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</si>
  <si>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</si>
  <si>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</si>
  <si>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</si>
  <si>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</si>
  <si>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</si>
  <si>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</si>
  <si>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</si>
  <si>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</si>
  <si>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</si>
  <si>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</si>
  <si>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</si>
  <si>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</si>
  <si>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</si>
  <si>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</si>
  <si>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</si>
  <si>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</si>
  <si>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</si>
  <si>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</si>
  <si>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</si>
  <si>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</si>
  <si>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</si>
  <si>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</si>
  <si>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</si>
  <si>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</si>
  <si>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</si>
  <si>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</si>
  <si>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 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</si>
  <si>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</si>
  <si>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</si>
  <si>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</si>
  <si>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</si>
  <si>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</si>
  <si>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</si>
  <si>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</si>
  <si>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 SOCIAIS</t>
  </si>
  <si>
    <t>11020</t>
  </si>
  <si>
    <t>COPIA PLOTTER, PAPEL A-1, COLORIDO</t>
  </si>
  <si>
    <t>11024</t>
  </si>
  <si>
    <t>MAO-DE-OBRA DE MUSEOLOGO RESTAURADOR, INCLUSIVE ENCARGOS SOCIAIS</t>
  </si>
  <si>
    <t>11029</t>
  </si>
  <si>
    <t>ESTACA PRE-MOLDADA DE CONCRETO ARMADO, CENTRIFUGADA D=26CM, P/CARGA DE TRABALHODE COMPRESSAO AXIAL ATE 500KN (50TF)</t>
  </si>
  <si>
    <t>11030</t>
  </si>
  <si>
    <t>ESTACA PRE-MOLDADA DE CONCRETO ARMADO, CENTRIFUGADA, D=33CM, P/CARGA DE TRABALHO DE COMPRESSAO AXIAL ATE 800KN (80TF)</t>
  </si>
  <si>
    <t>11031</t>
  </si>
  <si>
    <t>ESTACA PRE-MOLDADA DE CONCRETO ARMADO, CENTRIFUGADA, D=38CM, P/CARGA DE TRABALHO DE COMPRESSAO AXIAL ATE 1000KN (100TF)</t>
  </si>
  <si>
    <t>11032</t>
  </si>
  <si>
    <t>ESTACA PRE-MOLDADA DE CONCRETO ARMADO, CENTRIFUGADA, D=42CM, P/CARGA DE TRABALHO DE COMPRESSAO AXIAL ATE 1250KN (125TF)</t>
  </si>
  <si>
    <t>11033</t>
  </si>
  <si>
    <t>ESTACA PRE-MOLDADA DE CONCRETO ARMADO, CENTRIFUGADA, D=50CM, P/CARGA DE TRABALHO DE COMPRESSAO AXIAL ATE 1700KN (170TF)</t>
  </si>
  <si>
    <t>11034</t>
  </si>
  <si>
    <t>ESTACA PRE-MOLDADA DE CONCRETO ARMADO, CENTRIFUGADA, D=60CM, P/CARGA DE TRABALHO DE COMPRESSAO AXIAL ATE 2350KN (235TF)</t>
  </si>
  <si>
    <t>11035</t>
  </si>
  <si>
    <t>ESTACA PRE-MOLDADA DE CONCRETO ARMADO, CENTRIFUGADA, D=70CM, P/CARGA DE TRABALHO DE COMPRESSAO AXIAL ATE 3150KN (315TF)</t>
  </si>
  <si>
    <t>11054</t>
  </si>
  <si>
    <t>TINTA PRIMER CONVERTEDOR DE FERRUGEM, PCF, QUIMATIC, TAPMATIC OU SIMILAR</t>
  </si>
  <si>
    <t>11058</t>
  </si>
  <si>
    <t>PINTURA ELETROSTATICA SOBRE ESQUADRIA DEFERRO</t>
  </si>
  <si>
    <t>11059</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</si>
  <si>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</si>
  <si>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</si>
  <si>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</si>
  <si>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</si>
  <si>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</si>
  <si>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</si>
  <si>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</si>
  <si>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</si>
  <si>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</si>
  <si>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</si>
  <si>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</si>
  <si>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</si>
  <si>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</si>
  <si>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</si>
  <si>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</si>
  <si>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</si>
  <si>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</si>
  <si>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</si>
  <si>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</si>
  <si>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</si>
  <si>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</si>
  <si>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</si>
  <si>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</si>
  <si>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</si>
  <si>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</si>
  <si>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</si>
  <si>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</si>
  <si>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</si>
  <si>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</si>
  <si>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</si>
  <si>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UMA FOLHA DE ALUMINIO E FIBRAS CONTINUAS DE POLIETILENO DE ALTA DENSIDADE, PERMEAVEL AO VAPOR E COM RESISTENCIA A AGUA</t>
  </si>
  <si>
    <t>11076</t>
  </si>
  <si>
    <t>ARGAMASSA CRISTALIZANTE CONCENTRADA PARA IMPERMEABILIZACAO DE CONCRETO (EMBALAGEM 25KG)</t>
  </si>
  <si>
    <t>11077</t>
  </si>
  <si>
    <t>ARGAMASSA CRISTALIZANTE MODIFICADA PARAIMPERMEABILIZACAO DE CONCRETO (EMBALAGEM 25KG)</t>
  </si>
  <si>
    <t>11078</t>
  </si>
  <si>
    <t>ESPIGAO P/COBERTURA EM TELHAS DE CIMENTO, SEM AMIANTO, NORMAL</t>
  </si>
  <si>
    <t>11085</t>
  </si>
  <si>
    <t>TELHA DE GALVALUME, TRAPEZOIDAL, ACABAMENTO EM VERNIZ EM AMBAS AS FACES, MEDIDAS APROXIMADAS DE (1265X12000X0,5)MM</t>
  </si>
  <si>
    <t>11086</t>
  </si>
  <si>
    <t>TELHA DE GALVALUME, TRAPEZOIDAL, ACABAMENTO EM VERNIZ E PINTURA LIQUIDA, MEDIDAS APROXIMADAS DE (1265X12000X0,5)MM</t>
  </si>
  <si>
    <t>11087</t>
  </si>
  <si>
    <t>CONTRA RUFO DE GALVALUME, TRAPEZOIDAL, 2 ABAS DE 0,30M, COM LARGURA DE 1,00M, EM CHAPA COM ESPESSURA APROXIMADA DE 0,7MM</t>
  </si>
  <si>
    <t>11089</t>
  </si>
  <si>
    <t>CONJUNTO DE VEDACAO ELASTICA, PARA TELHA TRAPEZOIDAL DE 5/16"</t>
  </si>
  <si>
    <t>11090</t>
  </si>
  <si>
    <t>GOIVA TRAPEZOIDAL DE 5/16", PARA 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</si>
  <si>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</si>
  <si>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</si>
  <si>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</si>
  <si>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</si>
  <si>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</si>
  <si>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</si>
  <si>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</si>
  <si>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</si>
  <si>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</si>
  <si>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</si>
  <si>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</si>
  <si>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</si>
  <si>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</si>
  <si>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</si>
  <si>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</si>
  <si>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</si>
  <si>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</si>
  <si>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</si>
  <si>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</si>
  <si>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COM APROXIMADAMENTE 300 GRAMAS</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</si>
  <si>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</si>
  <si>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</si>
  <si>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</si>
  <si>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</si>
  <si>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</si>
  <si>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</si>
  <si>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</si>
  <si>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</si>
  <si>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</si>
  <si>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</si>
  <si>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</si>
  <si>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</si>
  <si>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</si>
  <si>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</si>
  <si>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</si>
  <si>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</si>
  <si>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</si>
  <si>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</si>
  <si>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</si>
  <si>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 COM ESPESSURA APROXIMADA DE 5MM</t>
  </si>
  <si>
    <t>11113</t>
  </si>
  <si>
    <t>PASTILHA DE VIDRO CRISTAL OU COM RESINA, DIMENSOES DE (2X2)CM ATE (3X3)CM, NA COR VERMELHA, LARANJA OU AMARELO</t>
  </si>
  <si>
    <t>11114</t>
  </si>
  <si>
    <t>PASTILHA DE VIDRO CRISTAL OU COM RESINA, DIMENSOES DE (2X2)CM ATE (3X3)CM, CORES VARIADAS</t>
  </si>
  <si>
    <t>11115</t>
  </si>
  <si>
    <t>PASTILHA DE VIDRO CRISTAL OU COM RESINA, 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</si>
  <si>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</si>
  <si>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</si>
  <si>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</si>
  <si>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</si>
  <si>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</si>
  <si>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</si>
  <si>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</si>
  <si>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</si>
  <si>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</si>
  <si>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</si>
  <si>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</si>
  <si>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</si>
  <si>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</si>
  <si>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</si>
  <si>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</si>
  <si>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</si>
  <si>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</si>
  <si>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</si>
  <si>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</si>
  <si>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 POLIDO, PLACASDE (40X40)CM, COM ESPESSURA DE 2CM</t>
  </si>
  <si>
    <t>11135</t>
  </si>
  <si>
    <t>GRANITO VERMELHO BRASILIA, POLIDO, PLACAS DE (40X40)CM, COM ESPESSURA DE 2CM</t>
  </si>
  <si>
    <t>11139</t>
  </si>
  <si>
    <t>GRANITO CINZA MIRACEMA, PLACAS 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</si>
  <si>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</si>
  <si>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</si>
  <si>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</si>
  <si>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</si>
  <si>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</si>
  <si>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</si>
  <si>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</si>
  <si>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</si>
  <si>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</si>
  <si>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</si>
  <si>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</si>
  <si>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 TRAFEGO,ABNT NBR 14917</t>
  </si>
  <si>
    <t>11154</t>
  </si>
  <si>
    <t>PISO VINILICO FLEXIVEL,MANTAS L=2M X C=23M,HETEROGENEO,3MM ESP.,REFORCO PUR,ALTO 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</si>
  <si>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</si>
  <si>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</si>
  <si>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</si>
  <si>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</si>
  <si>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</si>
  <si>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</si>
  <si>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</si>
  <si>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5 A 6MM</t>
  </si>
  <si>
    <t>11162</t>
  </si>
  <si>
    <t>CARPETE EM ROLO DE FIBRA DE POLIPROPILENO, COM ACABAMENTO RESINADO, PARA TRAFEGO 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</si>
  <si>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</si>
  <si>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</si>
  <si>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</si>
  <si>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</si>
  <si>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</si>
  <si>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</si>
  <si>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</si>
  <si>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</si>
  <si>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</si>
  <si>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</si>
  <si>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</si>
  <si>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</si>
  <si>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</si>
  <si>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</si>
  <si>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</si>
  <si>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</si>
  <si>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</si>
  <si>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 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</si>
  <si>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</si>
  <si>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</si>
  <si>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</si>
  <si>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</si>
  <si>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</si>
  <si>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</si>
  <si>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</si>
  <si>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</si>
  <si>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</si>
  <si>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</si>
  <si>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</si>
  <si>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</si>
  <si>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</si>
  <si>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</si>
  <si>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</si>
  <si>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EM GRANITO CINZA ANDORINHA, 13X2CM, COM 2 POLIMENTOS</t>
  </si>
  <si>
    <t>11183</t>
  </si>
  <si>
    <t>SOLEIRA GRANITO CINZA ANDORINHA, 15X2CM, COM 2 POLIMENTOS</t>
  </si>
  <si>
    <t>11184</t>
  </si>
  <si>
    <t>SOLEIRA EM GRANITO CINZA ANDORINHA, 25X2CM, COM 2 POLIMENTOS</t>
  </si>
  <si>
    <t>11186</t>
  </si>
  <si>
    <t>CAPA DE DEGRAU EM GRANITO CINZA CORUMBA, 30X2CM, POLIDO</t>
  </si>
  <si>
    <t>11187</t>
  </si>
  <si>
    <t>ESPELHO OU CHAPIM EM GRANITO CINZA CORUMBA, 20X2CM,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</si>
  <si>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</si>
  <si>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</si>
  <si>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</si>
  <si>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</si>
  <si>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</si>
  <si>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</si>
  <si>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</si>
  <si>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</si>
  <si>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</si>
  <si>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</si>
  <si>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</si>
  <si>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EM GRANITO CINZA CORUMBA, 25X2CM, COM 2 POLIMENTOS</t>
  </si>
  <si>
    <t>11194</t>
  </si>
  <si>
    <t>PEDRA SAO TOME, SERRADA, EM PLACAS DE (57X57)CM</t>
  </si>
  <si>
    <t>11195</t>
  </si>
  <si>
    <t>RODAPE DE ARDOSIA COM ALTURA DE 7CM</t>
  </si>
  <si>
    <t>11196</t>
  </si>
  <si>
    <t>PISO TATIL DE BORRACHA,DIRECIONAL,PARA ACESSIBILIDADE,CONFORME ABNT NBR 16537,MEINDO (25X25)CM,ESPESSURA DE 5MM</t>
  </si>
  <si>
    <t>11197</t>
  </si>
  <si>
    <t>PISO TATIL DE BORRACHA,ALERTA,PARA ACESSIBILIDADE,CONFORME ABNT NBR 16537,MEDINDO (25X25)CM,ESPESSURA DE 5MM</t>
  </si>
  <si>
    <t>11198</t>
  </si>
  <si>
    <t>CAPA DE DEGRAU EM GRANITO CINZA ANDORINHA, 30X2CM, POLIDO</t>
  </si>
  <si>
    <t>11199</t>
  </si>
  <si>
    <t>ESPELHO OU CHAPIM EM GRANITO CINZA ANDORA, 20X2CM, POLIDO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</si>
  <si>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</si>
  <si>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</si>
  <si>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</si>
  <si>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</si>
  <si>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</si>
  <si>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</si>
  <si>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</si>
  <si>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</si>
  <si>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</si>
  <si>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PLACAS DE (40X40)CM, COM ESPESSURA DE 2CM</t>
  </si>
  <si>
    <t>11210</t>
  </si>
  <si>
    <t>RODAPE DE GRANITO CINZA, CORUMBA, POLIDO, H=10CM, COM ESPESSURA DE 2CM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</si>
  <si>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</si>
  <si>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</si>
  <si>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</si>
  <si>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</si>
  <si>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</si>
  <si>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</si>
  <si>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</si>
  <si>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</si>
  <si>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</si>
  <si>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</si>
  <si>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</si>
  <si>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</si>
  <si>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</si>
  <si>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</si>
  <si>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</si>
  <si>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PISO EM PORCELANATO,ACABAMENTO BORDA RETIFICADO,P/USO AREAS COMERCIAIS TRAFEGO INTENSO,(60x60)CM,ABNT NBR ISO 13006</t>
  </si>
  <si>
    <t>11227</t>
  </si>
  <si>
    <t>PISO CERAMICO TATIL DIRECIONAL, PARA ACESSIBILIDADE, CONFORME ABNT NBR 16537</t>
  </si>
  <si>
    <t>11228</t>
  </si>
  <si>
    <t>PISO CERAMICO TATIL ALERTA, PARA ACESSIBILIDADE, CONFORME ABNT NBR 16537</t>
  </si>
  <si>
    <t>11230</t>
  </si>
  <si>
    <t>DISCO DE DESBASTE, COM DIAMETRO DE 7"</t>
  </si>
  <si>
    <t>11231</t>
  </si>
  <si>
    <t>PORTA SANFONADA EM PVC, (0,60X2,10)M, INCLUSIVE PARAFUSOS, BUCHAS, PUXADOR E TRINCO</t>
  </si>
  <si>
    <t>11232</t>
  </si>
  <si>
    <t>PORTA SANFONADA EM PVC, (0,70X2,10)M, INCLUSIVE PARAFUSOS, BUCHAS, PUXADOR E TRINCO</t>
  </si>
  <si>
    <t>11233</t>
  </si>
  <si>
    <t>PORTA SANFONADA EM PVC, (1,00X2,10)M, INCLUSIVE PARAFUSOS, BUCHAS, PUXADOR E TRINCO</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</si>
  <si>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</si>
  <si>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</si>
  <si>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</si>
  <si>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</si>
  <si>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</si>
  <si>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</si>
  <si>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</si>
  <si>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</si>
  <si>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</si>
  <si>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</si>
  <si>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</si>
  <si>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FECHADURA DE SOBREPOR PARA PORTAO, COM CILINDRO, EM METAL COM ACABAMENTO CROMADO</t>
  </si>
  <si>
    <t>11248</t>
  </si>
  <si>
    <t>BARRA CHATA DE ACO, 1"X1/8"</t>
  </si>
  <si>
    <t>11249</t>
  </si>
  <si>
    <t>BARRA CHATA DE ACO, DE 2"X3/8"</t>
  </si>
  <si>
    <t>11252</t>
  </si>
  <si>
    <t>BARRA CHATA DE ACO, DE 2"X5/8"</t>
  </si>
  <si>
    <t>11253</t>
  </si>
  <si>
    <t>BARRA REDONDA DE ACO, DE 2"</t>
  </si>
  <si>
    <t>11254</t>
  </si>
  <si>
    <t>BARRA CHATA DE ACO, DE 2"X1/2"</t>
  </si>
  <si>
    <t>11256</t>
  </si>
  <si>
    <t>BARRA QUADRADA DE ACO, DE 2"</t>
  </si>
  <si>
    <t>11260</t>
  </si>
  <si>
    <t>BARRA CHATA DE ACO, DE 2"X1/4"</t>
  </si>
  <si>
    <t>11263</t>
  </si>
  <si>
    <t>ANUETO DE FERRO FUNDIDO, DE 3/4"</t>
  </si>
  <si>
    <t>11264</t>
  </si>
  <si>
    <t>BARRA QUADRADA DE ACO, 1.1/2"</t>
  </si>
  <si>
    <t>11265</t>
  </si>
  <si>
    <t>PINHA DE FERRO FUNDIDO, DE 34CM</t>
  </si>
  <si>
    <t>11266</t>
  </si>
  <si>
    <t>PONTA DE LANCA DE FERRO FUNDIDO, COM MEDIDAS DE APROXIMADAMENTE 22CM DE ALTURA E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</si>
  <si>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</si>
  <si>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</si>
  <si>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</si>
  <si>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</si>
  <si>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</si>
  <si>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</si>
  <si>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</si>
  <si>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</si>
  <si>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</si>
  <si>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</si>
  <si>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</si>
  <si>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</si>
  <si>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</si>
  <si>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</si>
  <si>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</si>
  <si>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</si>
  <si>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</si>
  <si>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</si>
  <si>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</si>
  <si>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</si>
  <si>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</si>
  <si>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</si>
  <si>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</si>
  <si>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</si>
  <si>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</si>
  <si>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</si>
  <si>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</si>
  <si>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COM MEDIDAS DE APROXIMADAMENTE 12CM DE ALTURA E DIAMETRO DE 22MM</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</si>
  <si>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</si>
  <si>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</si>
  <si>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</si>
  <si>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</si>
  <si>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</si>
  <si>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 2,00M, BASE APARAFUSADA</t>
  </si>
  <si>
    <t>11300</t>
  </si>
  <si>
    <t>COLETOR SOLAR PARA AQUECIMENTO DE AGUA,MEDINDO (1X2)M, CONFORME ABNT NBR 17003</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</si>
  <si>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</si>
  <si>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</si>
  <si>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</si>
  <si>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</si>
  <si>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</si>
  <si>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</si>
  <si>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</si>
  <si>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</si>
  <si>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</si>
  <si>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</si>
  <si>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</si>
  <si>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</si>
  <si>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</si>
  <si>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 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</si>
  <si>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</si>
  <si>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</si>
  <si>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</si>
  <si>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</si>
  <si>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</si>
  <si>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</si>
  <si>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</si>
  <si>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</si>
  <si>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</si>
  <si>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</si>
  <si>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</si>
  <si>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</si>
  <si>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</si>
  <si>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 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</si>
  <si>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</si>
  <si>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</si>
  <si>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</si>
  <si>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</si>
  <si>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</si>
  <si>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</si>
  <si>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</si>
  <si>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</si>
  <si>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</si>
  <si>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</si>
  <si>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</si>
  <si>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</si>
  <si>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</si>
  <si>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</si>
  <si>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</si>
  <si>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</si>
  <si>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</si>
  <si>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</si>
  <si>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</si>
  <si>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</si>
  <si>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</si>
  <si>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</si>
  <si>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</si>
  <si>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</si>
  <si>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</si>
  <si>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</si>
  <si>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</si>
  <si>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</si>
  <si>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</si>
  <si>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</si>
  <si>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</si>
  <si>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</si>
  <si>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</si>
  <si>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</si>
  <si>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</si>
  <si>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</si>
  <si>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</si>
  <si>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</si>
  <si>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</si>
  <si>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</si>
  <si>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</si>
  <si>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</si>
  <si>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</si>
  <si>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</si>
  <si>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</si>
  <si>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</si>
  <si>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</si>
  <si>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</si>
  <si>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</si>
  <si>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</si>
  <si>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</si>
  <si>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</si>
  <si>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</si>
  <si>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</si>
  <si>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</si>
  <si>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</si>
  <si>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</si>
  <si>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</si>
  <si>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</si>
  <si>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</si>
  <si>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</si>
  <si>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</si>
  <si>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</si>
  <si>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</si>
  <si>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</si>
  <si>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</si>
  <si>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</si>
  <si>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</si>
  <si>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</si>
  <si>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</si>
  <si>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</si>
  <si>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</si>
  <si>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</si>
  <si>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</si>
  <si>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</si>
  <si>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</si>
  <si>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</si>
  <si>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</si>
  <si>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</si>
  <si>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</si>
  <si>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</si>
  <si>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</si>
  <si>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</si>
  <si>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</si>
  <si>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</si>
  <si>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</si>
  <si>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</si>
  <si>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</si>
  <si>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</si>
  <si>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</si>
  <si>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</si>
  <si>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</si>
  <si>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</si>
  <si>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</si>
  <si>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</si>
  <si>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</si>
  <si>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</si>
  <si>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BRANCO,ABNT NBR 16851,CORRER,DUAS FLS.MOV.VENEZ.,DUAS FLS.MOV.VIDRO,(1,60X1,00)M,EXC.VIDROS,INC.FER. E ACES.</t>
  </si>
  <si>
    <t>11405</t>
  </si>
  <si>
    <t>PORTA SANFONADA EM PVC, (0,80X2,10)M, INCLUSIVE PARAFUSOS, BUCHAS, PUXADOR E TRINCO</t>
  </si>
  <si>
    <t>11411</t>
  </si>
  <si>
    <t>TUBO DE ACO INOXIDAVEL 304 POLIDO DE (101,60X1,50)MM</t>
  </si>
  <si>
    <t>11412</t>
  </si>
  <si>
    <t>TUBO ACO INOXIDAVEL 304 ESCOVADO DE (63,50X1,50)MM</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</si>
  <si>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</si>
  <si>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</si>
  <si>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</si>
  <si>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</si>
  <si>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</si>
  <si>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</si>
  <si>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</si>
  <si>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</si>
  <si>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</si>
  <si>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</si>
  <si>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</si>
  <si>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</si>
  <si>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</si>
  <si>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</si>
  <si>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</si>
  <si>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</si>
  <si>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</si>
  <si>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</si>
  <si>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</si>
  <si>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</si>
  <si>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</si>
  <si>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</si>
  <si>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</si>
  <si>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</si>
  <si>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</si>
  <si>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</si>
  <si>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</si>
  <si>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</si>
  <si>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</si>
  <si>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</si>
  <si>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</si>
  <si>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</si>
  <si>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</si>
  <si>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</si>
  <si>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</si>
  <si>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</si>
  <si>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</si>
  <si>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</si>
  <si>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</si>
  <si>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</si>
  <si>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</si>
  <si>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</si>
  <si>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</si>
  <si>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 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</si>
  <si>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</si>
  <si>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</si>
  <si>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</si>
  <si>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</si>
  <si>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</si>
  <si>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</si>
  <si>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</si>
  <si>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</si>
  <si>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</si>
  <si>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</si>
  <si>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</si>
  <si>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</si>
  <si>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</si>
  <si>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</si>
  <si>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</si>
  <si>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</si>
  <si>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</si>
  <si>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</si>
  <si>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</si>
  <si>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</si>
  <si>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</si>
  <si>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</si>
  <si>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</si>
  <si>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</si>
  <si>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</si>
  <si>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</si>
  <si>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</si>
  <si>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</si>
  <si>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</si>
  <si>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</si>
  <si>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</si>
  <si>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</si>
  <si>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</si>
  <si>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LAVATORIO,DE MESA,COM SENSOR DE PRESENCA,ACABAMENTO CROMADO</t>
  </si>
  <si>
    <t>11476</t>
  </si>
  <si>
    <t>LANTERNA DE SEGURANCA GIRATORIA, COM FILTRO VERMELHO, EM ESTRUTURA DE ACO PINTADO</t>
  </si>
  <si>
    <t>11477</t>
  </si>
  <si>
    <t>PRISMA BICOLOR DE SINALIZACAO</t>
  </si>
  <si>
    <t>11478</t>
  </si>
  <si>
    <t>POSTE ACO CURVO SIMPLES, CONICO CONTINUO 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</si>
  <si>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</si>
  <si>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</si>
  <si>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</si>
  <si>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</si>
  <si>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</si>
  <si>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</si>
  <si>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</si>
  <si>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 DE 6M/MIN</t>
  </si>
  <si>
    <t>11489</t>
  </si>
  <si>
    <t>BASE EM ACO ZINCADO, PARA SUSTENTACAO DE 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</si>
  <si>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</si>
  <si>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</si>
  <si>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</si>
  <si>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</si>
  <si>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</si>
  <si>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</si>
  <si>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</si>
  <si>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</si>
  <si>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</si>
  <si>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</si>
  <si>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</si>
  <si>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</si>
  <si>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</si>
  <si>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</si>
  <si>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</si>
  <si>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</si>
  <si>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</si>
  <si>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</si>
  <si>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</si>
  <si>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</si>
  <si>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</si>
  <si>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</si>
  <si>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</si>
  <si>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</si>
  <si>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</si>
  <si>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</si>
  <si>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</si>
  <si>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</si>
  <si>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</si>
  <si>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</si>
  <si>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</si>
  <si>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</si>
  <si>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</si>
  <si>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</si>
  <si>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</si>
  <si>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</si>
  <si>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</si>
  <si>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</si>
  <si>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</si>
  <si>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</si>
  <si>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</si>
  <si>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 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</si>
  <si>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</si>
  <si>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</si>
  <si>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</si>
  <si>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</si>
  <si>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</si>
  <si>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</si>
  <si>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</si>
  <si>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</si>
  <si>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</si>
  <si>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</si>
  <si>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</si>
  <si>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</si>
  <si>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</si>
  <si>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</si>
  <si>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</si>
  <si>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</si>
  <si>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</si>
  <si>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</si>
  <si>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</si>
  <si>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</si>
  <si>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</si>
  <si>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</si>
  <si>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</si>
  <si>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</si>
  <si>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</si>
  <si>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 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</si>
  <si>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</si>
  <si>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</si>
  <si>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</si>
  <si>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</si>
  <si>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</si>
  <si>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 COM TAMPA</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</si>
  <si>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</si>
  <si>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</si>
  <si>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</si>
  <si>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</si>
  <si>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</si>
  <si>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</si>
  <si>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</si>
  <si>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</si>
  <si>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</si>
  <si>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</si>
  <si>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</si>
  <si>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</si>
  <si>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</si>
  <si>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</si>
  <si>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</si>
  <si>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</si>
  <si>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11578</t>
  </si>
  <si>
    <t>CABO DE COBRE FLEXIVEL, 750V, PVC/70°C,DE (3X10MM2)</t>
  </si>
  <si>
    <t>11579</t>
  </si>
  <si>
    <t>CABO DE COBRE FLEXIVEL, 750V, PVC/70°C,DE (4X10MM2)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</si>
  <si>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</si>
  <si>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</si>
  <si>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</si>
  <si>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</si>
  <si>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</si>
  <si>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</si>
  <si>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</si>
  <si>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</si>
  <si>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</si>
  <si>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</si>
  <si>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</si>
  <si>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</si>
  <si>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</si>
  <si>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</si>
  <si>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</si>
  <si>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</si>
  <si>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</si>
  <si>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</si>
  <si>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</si>
  <si>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</si>
  <si>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</si>
  <si>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</si>
  <si>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</si>
  <si>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</si>
  <si>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</si>
  <si>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</si>
  <si>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</si>
  <si>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</si>
  <si>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</si>
  <si>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 COR PRETA DE 50MM2</t>
  </si>
  <si>
    <t>11599</t>
  </si>
  <si>
    <t>CABO DE ALUMINIO, CLASSE 2, ISOLAMENTO 1KV, XLPE OU EPR, COM COBERTURA EM PVC NA COR PRETA DE 16MM2</t>
  </si>
  <si>
    <t>11600</t>
  </si>
  <si>
    <t>CABO DE ALUMINIO, CLASSE 2, ISOLAMENTO 1KV, XLPE OU EPR, COM COBERTURA EM PVC NA COR PRETA DE 35MM2</t>
  </si>
  <si>
    <t>11601</t>
  </si>
  <si>
    <t>ANILHA DE NYLON PARA IDENTIFICACAO DE CONDUTORES XLPE DE 25 A 35MM2</t>
  </si>
  <si>
    <t>11602</t>
  </si>
  <si>
    <t>ANILHA DE NYLON, PARA IDENTIFICACAO DE CONDUTORES XLPE DE 50 A 70MM2</t>
  </si>
  <si>
    <t>11608</t>
  </si>
  <si>
    <t>CARTUCHO PLASTICO, ERICO OU SIMILAR, COM PO DE SOLDA NA QUANTIDADE DE 45GR</t>
  </si>
  <si>
    <t>11610</t>
  </si>
  <si>
    <t>MOLDE DE GRAFITE SEMI-PERMANENTE, USINADO, REF. XXB.W3.W3, ERICO OU SIMILAR</t>
  </si>
  <si>
    <t>11611</t>
  </si>
  <si>
    <t>CARTUCHO PLASTICO, ERICO OU SIMILAR, COM 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</si>
  <si>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</si>
  <si>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</si>
  <si>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</si>
  <si>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</si>
  <si>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</si>
  <si>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</si>
  <si>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</si>
  <si>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</si>
  <si>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</si>
  <si>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</si>
  <si>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</si>
  <si>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DUCTIL(NODULAR),ARTICULADO,ESPECIAL,DN 600MM,EIXO ACO INOX,CLASSE D400,SEGUNDO A NBR 10160</t>
  </si>
  <si>
    <t>11630</t>
  </si>
  <si>
    <t>TAMPAO FERRO FUNDIDO DUCTIL(NODULAR),ARTICULADO,DN 300MM,CLASSE B125,SEGUNDO A NBR 10160</t>
  </si>
  <si>
    <t>11631</t>
  </si>
  <si>
    <t>TAMPAO FERRO FUNDIDO DUCTIL(NODULAR),ARTICULADO,DN 300MM,COM TRANCA,CLASSE B125,SEGUNDO A NBR 10160</t>
  </si>
  <si>
    <t>11632</t>
  </si>
  <si>
    <t>TAMPAO FERRO FUNDIDO DUCTIL(NODULAR),ARTICULADO,DN 600MM,COM TRANCA,CLASSE B125,SEGUNDO A NBR125</t>
  </si>
  <si>
    <t>11633</t>
  </si>
  <si>
    <t>TAMPAO EM POLIETILENO DE ALTA DENSIDADE, 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</si>
  <si>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</si>
  <si>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</si>
  <si>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</si>
  <si>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</si>
  <si>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</si>
  <si>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</si>
  <si>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</si>
  <si>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</si>
  <si>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</si>
  <si>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</si>
  <si>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</si>
  <si>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</si>
  <si>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</si>
  <si>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</si>
  <si>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</si>
  <si>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</si>
  <si>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</si>
  <si>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</si>
  <si>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</si>
  <si>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</si>
  <si>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</si>
  <si>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</si>
  <si>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</si>
  <si>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</si>
  <si>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</si>
  <si>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</si>
  <si>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</si>
  <si>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</si>
  <si>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</si>
  <si>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</si>
  <si>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</si>
  <si>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</si>
  <si>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</si>
  <si>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</si>
  <si>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</si>
  <si>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</si>
  <si>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</si>
  <si>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</si>
  <si>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</si>
  <si>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</si>
  <si>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</si>
  <si>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</si>
  <si>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</si>
  <si>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 PULSO 0,58/0,75KV</t>
  </si>
  <si>
    <t>11722</t>
  </si>
  <si>
    <t>LAMPADA DE MULTIVAPOR METALICA (MVM), ALTA PRESSAO, BASE E-40, BULBO TUBULAR, DE 400W</t>
  </si>
  <si>
    <t>11726</t>
  </si>
  <si>
    <t>LAMPADA DE VAPOR DE SODIO, ALTA PRESSAO, BASE E-40, BULBO OVOIDE, DE 150W</t>
  </si>
  <si>
    <t>11728</t>
  </si>
  <si>
    <t>LAMPADA DE VAPOR DE SODIO, ALTA PRESSAO, BASE E-40, BULBO OVOIDE, DE 250W</t>
  </si>
  <si>
    <t>11729</t>
  </si>
  <si>
    <t>LAMPADA DE VAPOR DE SODIO, ALTA PRESSAO, 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</si>
  <si>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</si>
  <si>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</si>
  <si>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</si>
  <si>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</si>
  <si>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</si>
  <si>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</si>
  <si>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</si>
  <si>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</si>
  <si>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</si>
  <si>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</si>
  <si>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</si>
  <si>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</si>
  <si>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</si>
  <si>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</si>
  <si>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</si>
  <si>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</si>
  <si>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</si>
  <si>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</si>
  <si>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</si>
  <si>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</si>
  <si>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</si>
  <si>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</si>
  <si>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</si>
  <si>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</si>
  <si>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</si>
  <si>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</si>
  <si>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</si>
  <si>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</si>
  <si>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</si>
  <si>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</si>
  <si>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</si>
  <si>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</si>
  <si>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</si>
  <si>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</si>
  <si>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</si>
  <si>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</si>
  <si>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</si>
  <si>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</si>
  <si>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</si>
  <si>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</si>
  <si>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</si>
  <si>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 ZINCADO</t>
  </si>
  <si>
    <t>11763</t>
  </si>
  <si>
    <t>COLETOR SOLAR PARA AQUECIMENTO DE AGUA,MEDINDO (1X1)M, CONFORME ABNT NBR 17003</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</si>
  <si>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</si>
  <si>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</si>
  <si>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</si>
  <si>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</si>
  <si>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</si>
  <si>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</si>
  <si>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</si>
  <si>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</si>
  <si>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</si>
  <si>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</si>
  <si>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</si>
  <si>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</si>
  <si>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</si>
  <si>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</si>
  <si>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</si>
  <si>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</si>
  <si>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</si>
  <si>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</si>
  <si>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</si>
  <si>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</si>
  <si>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</si>
  <si>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</si>
  <si>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</si>
  <si>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</si>
  <si>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</si>
  <si>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</si>
  <si>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</si>
  <si>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</si>
  <si>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</si>
  <si>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</si>
  <si>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</si>
  <si>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</si>
  <si>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</si>
  <si>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</si>
  <si>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</si>
  <si>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</si>
  <si>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</si>
  <si>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</si>
  <si>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</si>
  <si>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</si>
  <si>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</si>
  <si>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</si>
  <si>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</si>
  <si>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</si>
  <si>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</si>
  <si>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</si>
  <si>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</si>
  <si>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</si>
  <si>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</si>
  <si>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</si>
  <si>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</si>
  <si>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</si>
  <si>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</si>
  <si>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</si>
  <si>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</si>
  <si>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</si>
  <si>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</si>
  <si>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(RALO) EM FERRO FUNDIDO, PARA AGUAS PLUVIAIS, COM CAIXILHO, DIM. APROX. (15X15)CM, CONFORME ABNT NBR 10160</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</si>
  <si>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</si>
  <si>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</si>
  <si>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</si>
  <si>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</si>
  <si>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</si>
  <si>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</si>
  <si>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</si>
  <si>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</si>
  <si>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</si>
  <si>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</si>
  <si>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</si>
  <si>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</si>
  <si>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</si>
  <si>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</si>
  <si>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</si>
  <si>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</si>
  <si>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</si>
  <si>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</si>
  <si>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</si>
  <si>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</si>
  <si>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</si>
  <si>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</si>
  <si>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</si>
  <si>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 ECO, PARA REGA DE JARDIM</t>
  </si>
  <si>
    <t>11844</t>
  </si>
  <si>
    <t>ASPERSOR DE IMPACTO, PARA IRRIGAR, VAZAO 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</si>
  <si>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</si>
  <si>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</si>
  <si>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</si>
  <si>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</si>
  <si>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</si>
  <si>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</si>
  <si>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</si>
  <si>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</si>
  <si>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</si>
  <si>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</si>
  <si>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</si>
  <si>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</si>
  <si>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</si>
  <si>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</si>
  <si>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</si>
  <si>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</si>
  <si>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</si>
  <si>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</si>
  <si>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</si>
  <si>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 (CAPTOR 1 PONTA) EM LATAO MACICO 3/8X600MM</t>
  </si>
  <si>
    <t>11855</t>
  </si>
  <si>
    <t>PRESILHAS EM LATAO COM FURO DE 7MM</t>
  </si>
  <si>
    <t>11856</t>
  </si>
  <si>
    <t>QUADRO DE DISTRIBUICAO DE ENERGIA,DE SOBREPOR,BARRAMENTO NEUTRO,SEM DISP.P/CHAVE GERAL,P/ATE 04 DISJUNTORES</t>
  </si>
  <si>
    <t>11857</t>
  </si>
  <si>
    <t>QUADRO DE DISTRIBUICAO DE ENERGIA,DE SOBREPOR,BARRAMENTO NEUTRO,SEM DISP.P/CHAVE GERAL,P/ATE 08 DISJUNTORES</t>
  </si>
  <si>
    <t>11858</t>
  </si>
  <si>
    <t>QUADRO DE DISTRIBUICAO DE ENERGIA,DE SOBREPOR,BARRAMENTO NEUTRO,SEM DISP.P/CHAVE 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</si>
  <si>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</si>
  <si>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</si>
  <si>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</si>
  <si>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</si>
  <si>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</si>
  <si>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</si>
  <si>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</si>
  <si>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</si>
  <si>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</si>
  <si>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</si>
  <si>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</si>
  <si>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</si>
  <si>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</si>
  <si>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</si>
  <si>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</si>
  <si>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</si>
  <si>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</si>
  <si>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</si>
  <si>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</si>
  <si>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</si>
  <si>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</si>
  <si>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</si>
  <si>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</si>
  <si>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</si>
  <si>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</si>
  <si>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</si>
  <si>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</si>
  <si>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</si>
  <si>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</si>
  <si>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</si>
  <si>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</si>
  <si>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</si>
  <si>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</si>
  <si>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</si>
  <si>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</si>
  <si>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</si>
  <si>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</si>
  <si>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</si>
  <si>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</si>
  <si>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</si>
  <si>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</si>
  <si>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</si>
  <si>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</si>
  <si>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</si>
  <si>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</si>
  <si>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</si>
  <si>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</si>
  <si>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 ISOLAMENTO 0,6/1KV</t>
  </si>
  <si>
    <t>11883</t>
  </si>
  <si>
    <t>CABO DE COBRE SOLIDA EXTRUDADA, COM BAIXA EMISSAO DE FUMACA, UNIPOLAR, 1X2,5MM2, ISOLAMENTO 0,6/1KV</t>
  </si>
  <si>
    <t>11884</t>
  </si>
  <si>
    <t>CABO DE ISOLAMENTO SOLIDA EXTRUDADA, COM 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</si>
  <si>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</si>
  <si>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</si>
  <si>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</si>
  <si>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</si>
  <si>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</si>
  <si>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</si>
  <si>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</si>
  <si>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 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</si>
  <si>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</si>
  <si>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</si>
  <si>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</si>
  <si>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</si>
  <si>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</si>
  <si>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</si>
  <si>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</si>
  <si>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</si>
  <si>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</si>
  <si>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 ISOLAMENTO 0,6/1KV</t>
  </si>
  <si>
    <t>11894</t>
  </si>
  <si>
    <t>CABO DE COBRE SOLIDA EXTRUDADA, COM BAIXA EMISSAO DE FUMACA, UNIPOLAR, 1X150MM2, ISOLAMENTO 0,6/1KV</t>
  </si>
  <si>
    <t>11895</t>
  </si>
  <si>
    <t>CABO DE COBRE SOLIDA EXTRUDADA, COM BAIXA EMISSAO DE FUMACA, UNIPOLAR, 1X185MM2, ISOLAMENTO 0,6/1KV</t>
  </si>
  <si>
    <t>11896</t>
  </si>
  <si>
    <t>CABO DE COBRE SOLIDA EXTRUDADA, COM BAIXA EMISSAO DE FUMACA, UNIPOLAR, 1X240MM2, 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</si>
  <si>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</si>
  <si>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</si>
  <si>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</si>
  <si>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</si>
  <si>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</si>
  <si>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</si>
  <si>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</si>
  <si>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</si>
  <si>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</si>
  <si>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</si>
  <si>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</si>
  <si>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</si>
  <si>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</si>
  <si>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</si>
  <si>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</si>
  <si>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</si>
  <si>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</si>
  <si>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</si>
  <si>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</si>
  <si>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</si>
  <si>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</si>
  <si>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</si>
  <si>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</si>
  <si>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</si>
  <si>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</si>
  <si>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</si>
  <si>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</si>
  <si>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</si>
  <si>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</si>
  <si>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 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</si>
  <si>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</si>
  <si>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</si>
  <si>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</si>
  <si>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</si>
  <si>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</si>
  <si>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</si>
  <si>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</si>
  <si>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CONFORME ABNT NBR 14702</t>
  </si>
  <si>
    <t>11921</t>
  </si>
  <si>
    <t>CABO COAXIAL RG-06, CONFORME ABNT NBR 14702</t>
  </si>
  <si>
    <t>11922</t>
  </si>
  <si>
    <t>CAIXA POLIMERICA P/MED.DIRETA MONO(CM1)EM POLICARBONATO C/TAMPA TRANSP.P/ENTR.ENERGIA INDIV.,PADRAO CONC.ENERG.ELET.</t>
  </si>
  <si>
    <t>11923</t>
  </si>
  <si>
    <t>CAIXA DISJUNTOR MONOPOLAR (CDJ1) INTERNA, PARA ENTRADA DE ENERGIA INDIVIDUAL PADRAO LIGHT</t>
  </si>
  <si>
    <t>11924</t>
  </si>
  <si>
    <t>CAIXA POLIMERICA P/MED.DIRETA POLI(CM3)EM POLICARBONATO C/TAMPA TRANSP.P/ENTR.ENERGIA INDIV.,PADRAO CONC.ENERGIA ELET.</t>
  </si>
  <si>
    <t>11925</t>
  </si>
  <si>
    <t>CAIXA DE DISJUNTORES TRIFASICO (CDJ3) INTERNA, PARA ENTRADA DE ENERGIA INDIVIDUAL, PADRAO LIGHT</t>
  </si>
  <si>
    <t>11926</t>
  </si>
  <si>
    <t>CAIXA SECCIONADORA (CSM200), PARA ENTRADA DE ENERGIA INDIVIDUAL, PADRAO LIGHT</t>
  </si>
  <si>
    <t>11927</t>
  </si>
  <si>
    <t>CAIXA METALICA PARA PROTECAO GERAL ATE 200A (CPG200) EM ACO GALVANIZADO C/PINT.ELETR.P/ENTR.ENERGIA INDIV.,PADRAO LIGHT</t>
  </si>
  <si>
    <t>11930</t>
  </si>
  <si>
    <t>CAIXA SECCIONADORA (CS100), PARA ENTRADA DE ENERGIA INDIVIDUAL, PADRAO LIGHT</t>
  </si>
  <si>
    <t>11943</t>
  </si>
  <si>
    <t>CAIXA POLIMERICA DE INSPECAO DE ATERRAMENTO COM DIAMETRO SUPERIOR APROX. DE 23CM E ALTURA APROX. DE 25CM, COM TAMPA</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</si>
  <si>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</si>
  <si>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</si>
  <si>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</si>
  <si>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</si>
  <si>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</si>
  <si>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</si>
  <si>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</si>
  <si>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</si>
  <si>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</si>
  <si>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</si>
  <si>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</si>
  <si>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</si>
  <si>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</si>
  <si>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</si>
  <si>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</si>
  <si>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</si>
  <si>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</si>
  <si>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</si>
  <si>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</si>
  <si>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</si>
  <si>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</si>
  <si>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</si>
  <si>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</si>
  <si>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</si>
  <si>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</si>
  <si>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</si>
  <si>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</si>
  <si>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</si>
  <si>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</si>
  <si>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</si>
  <si>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</si>
  <si>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</si>
  <si>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</si>
  <si>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</si>
  <si>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</si>
  <si>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</si>
  <si>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</si>
  <si>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</si>
  <si>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</si>
  <si>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</si>
  <si>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</si>
  <si>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</si>
  <si>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</si>
  <si>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</si>
  <si>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</si>
  <si>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</si>
  <si>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</si>
  <si>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</si>
  <si>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</si>
  <si>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</si>
  <si>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</si>
  <si>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</si>
  <si>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</si>
  <si>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</si>
  <si>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</si>
  <si>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</si>
  <si>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</si>
  <si>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</si>
  <si>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</si>
  <si>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</si>
  <si>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</si>
  <si>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</si>
  <si>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</si>
  <si>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</si>
  <si>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</si>
  <si>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</si>
  <si>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</si>
  <si>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</si>
  <si>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</si>
  <si>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</si>
  <si>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</si>
  <si>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</si>
  <si>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</si>
  <si>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</si>
  <si>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</si>
  <si>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</si>
  <si>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</si>
  <si>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</si>
  <si>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</si>
  <si>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</si>
  <si>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</si>
  <si>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</si>
  <si>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</si>
  <si>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</si>
  <si>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</si>
  <si>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</si>
  <si>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</si>
  <si>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</si>
  <si>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</si>
  <si>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</si>
  <si>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</si>
  <si>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</si>
  <si>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</si>
  <si>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</si>
  <si>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</si>
  <si>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</si>
  <si>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</si>
  <si>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</si>
  <si>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</si>
  <si>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</si>
  <si>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</si>
  <si>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</si>
  <si>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</si>
  <si>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</si>
  <si>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</si>
  <si>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</si>
  <si>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</si>
  <si>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</si>
  <si>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</si>
  <si>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</si>
  <si>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</si>
  <si>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</si>
  <si>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</si>
  <si>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</si>
  <si>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</si>
  <si>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</si>
  <si>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</si>
  <si>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</si>
  <si>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</si>
  <si>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</si>
  <si>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</si>
  <si>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</si>
  <si>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</si>
  <si>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</si>
  <si>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</si>
  <si>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</si>
  <si>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</si>
  <si>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</si>
  <si>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</si>
  <si>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</si>
  <si>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</si>
  <si>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</si>
  <si>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</si>
  <si>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</si>
  <si>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</si>
  <si>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</si>
  <si>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</si>
  <si>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</si>
  <si>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</si>
  <si>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</si>
  <si>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</si>
  <si>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</si>
  <si>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</si>
  <si>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</si>
  <si>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</si>
  <si>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</si>
  <si>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</si>
  <si>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</si>
  <si>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</si>
  <si>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</si>
  <si>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</si>
  <si>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</si>
  <si>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</si>
  <si>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</si>
  <si>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</si>
  <si>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</si>
  <si>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</si>
  <si>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</si>
  <si>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</si>
  <si>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</si>
  <si>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</si>
  <si>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</si>
  <si>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</si>
  <si>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</si>
  <si>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</si>
  <si>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</si>
  <si>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</si>
  <si>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</si>
  <si>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</si>
  <si>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</si>
  <si>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</si>
  <si>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</si>
  <si>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</si>
  <si>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</si>
  <si>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</si>
  <si>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</si>
  <si>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</si>
  <si>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</si>
  <si>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</si>
  <si>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</si>
  <si>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</si>
  <si>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</si>
  <si>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</si>
  <si>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</si>
  <si>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</si>
  <si>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</si>
  <si>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</si>
  <si>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</si>
  <si>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</si>
  <si>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</si>
  <si>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</si>
  <si>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</si>
  <si>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</si>
  <si>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</si>
  <si>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</si>
  <si>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</si>
  <si>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</si>
  <si>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</si>
  <si>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</si>
  <si>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</si>
  <si>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</si>
  <si>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</si>
  <si>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</si>
  <si>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</si>
  <si>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</si>
  <si>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</si>
  <si>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</si>
  <si>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</si>
  <si>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</si>
  <si>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</si>
  <si>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</si>
  <si>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</si>
  <si>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</si>
  <si>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</si>
  <si>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</si>
  <si>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</si>
  <si>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</si>
  <si>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</si>
  <si>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</si>
  <si>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</si>
  <si>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</si>
  <si>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</si>
  <si>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</si>
  <si>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</si>
  <si>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</si>
  <si>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</si>
  <si>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</si>
  <si>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</si>
  <si>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</si>
  <si>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</si>
  <si>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</si>
  <si>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</si>
  <si>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</si>
  <si>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</si>
  <si>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</si>
  <si>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</si>
  <si>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</si>
  <si>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</si>
  <si>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</si>
  <si>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</si>
  <si>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</si>
  <si>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</si>
  <si>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</si>
  <si>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</si>
  <si>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</si>
  <si>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</si>
  <si>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</si>
  <si>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</si>
  <si>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</si>
  <si>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</si>
  <si>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</si>
  <si>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</si>
  <si>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</si>
  <si>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</si>
  <si>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</si>
  <si>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</si>
  <si>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</si>
  <si>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</si>
  <si>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</si>
  <si>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</si>
  <si>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</si>
  <si>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</si>
  <si>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</si>
  <si>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</si>
  <si>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</si>
  <si>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</si>
  <si>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</si>
  <si>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</si>
  <si>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</si>
  <si>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</si>
  <si>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</si>
  <si>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</si>
  <si>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</si>
  <si>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</si>
  <si>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</si>
  <si>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</si>
  <si>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</si>
  <si>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</si>
  <si>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</si>
  <si>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</si>
  <si>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</si>
  <si>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</si>
  <si>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</si>
  <si>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</si>
  <si>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</si>
  <si>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</si>
  <si>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</si>
  <si>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</si>
  <si>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</si>
  <si>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</si>
  <si>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</si>
  <si>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</si>
  <si>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</si>
  <si>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</si>
  <si>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</si>
  <si>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</si>
  <si>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</si>
  <si>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</si>
  <si>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</si>
  <si>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</si>
  <si>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</si>
  <si>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</si>
  <si>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</si>
  <si>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</si>
  <si>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</si>
  <si>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</si>
  <si>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</si>
  <si>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</si>
  <si>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</si>
  <si>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</si>
  <si>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</si>
  <si>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</si>
  <si>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</si>
  <si>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</si>
  <si>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</si>
  <si>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</si>
  <si>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</si>
  <si>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</si>
  <si>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</si>
  <si>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</si>
  <si>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</si>
  <si>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</si>
  <si>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</si>
  <si>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</si>
  <si>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</si>
  <si>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</si>
  <si>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</si>
  <si>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</si>
  <si>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</si>
  <si>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</si>
  <si>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</si>
  <si>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</si>
  <si>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</si>
  <si>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</si>
  <si>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</si>
  <si>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</si>
  <si>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</si>
  <si>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</si>
  <si>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</si>
  <si>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</si>
  <si>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</si>
  <si>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</si>
  <si>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</si>
  <si>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</si>
  <si>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</si>
  <si>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</si>
  <si>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</si>
  <si>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</si>
  <si>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</si>
  <si>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</si>
  <si>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</si>
  <si>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</si>
  <si>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</si>
  <si>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</si>
  <si>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</si>
  <si>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</si>
  <si>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</si>
  <si>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</si>
  <si>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</si>
  <si>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</si>
  <si>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</si>
  <si>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</si>
  <si>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</si>
  <si>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</si>
  <si>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</si>
  <si>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</si>
  <si>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</si>
  <si>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</si>
  <si>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</si>
  <si>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</si>
  <si>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</si>
  <si>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</si>
  <si>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</si>
  <si>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</si>
  <si>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</si>
  <si>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</si>
  <si>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</si>
  <si>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</si>
  <si>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</si>
  <si>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</si>
  <si>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</si>
  <si>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</si>
  <si>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</si>
  <si>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</si>
  <si>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</si>
  <si>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</si>
  <si>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</si>
  <si>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</si>
  <si>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</si>
  <si>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</si>
  <si>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</si>
  <si>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</si>
  <si>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</si>
  <si>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</si>
  <si>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</si>
  <si>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</si>
  <si>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</si>
  <si>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</si>
  <si>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</si>
  <si>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</si>
  <si>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</si>
  <si>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</si>
  <si>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</si>
  <si>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</si>
  <si>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</si>
  <si>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</si>
  <si>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</si>
  <si>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</si>
  <si>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</si>
  <si>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</si>
  <si>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</si>
  <si>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</si>
  <si>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</si>
  <si>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</si>
  <si>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</si>
  <si>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</si>
  <si>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</si>
  <si>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</si>
  <si>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</si>
  <si>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</si>
  <si>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</si>
  <si>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</si>
  <si>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</si>
  <si>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</si>
  <si>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</si>
  <si>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</si>
  <si>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</si>
  <si>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</si>
  <si>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</si>
  <si>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</si>
  <si>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</si>
  <si>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</si>
  <si>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</si>
  <si>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</si>
  <si>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</si>
  <si>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 OU LISA, 100X50MM, PRE-ZINCADA</t>
  </si>
  <si>
    <t>12216</t>
  </si>
  <si>
    <t>CRUZETA RETA, PARA ELETROCALHA PERFURADA OU LISA, 150X50MM, PRE-ZINCADA</t>
  </si>
  <si>
    <t>12217</t>
  </si>
  <si>
    <t>CRUZETA RETA, PARA ELETROCALHA PERFURADA OU LISA, 200X50MM, PRE-ZINCADA</t>
  </si>
  <si>
    <t>12219</t>
  </si>
  <si>
    <t>CRUZETA RETA, PARA ELETROCALHA PERFURADA OU LISA, 300X50MM, PRE-ZINCADA</t>
  </si>
  <si>
    <t>12220</t>
  </si>
  <si>
    <t>CRUZETA RETA, PARA ELETROCALHA PERFURADA OU LISA, 400X50MM, PRE-ZINCADA</t>
  </si>
  <si>
    <t>12221</t>
  </si>
  <si>
    <t>CRUZETA RETA, PARA ELETROCALHA PERFURADA OU LISA, 100X75MM, PRE-ZINCADA</t>
  </si>
  <si>
    <t>12222</t>
  </si>
  <si>
    <t>CRUZETA RETA, PARA ELETROCALHA PERFURADA OU LISA, 150X75MM, PRE-ZINCADA</t>
  </si>
  <si>
    <t>12223</t>
  </si>
  <si>
    <t>CRUZETA RETA, PARA ELETROCALHA PERFURADA OU LISA, 200X75MM, PRE-ZINCADA</t>
  </si>
  <si>
    <t>12225</t>
  </si>
  <si>
    <t>CRUZETA RETA, PARA ELETROCALHA PERFURADA OU LISA, 300X75MM, PRE-ZINCADA</t>
  </si>
  <si>
    <t>12226</t>
  </si>
  <si>
    <t>CRUZETA RETA, PARA ELETROCALHA PERFURADA OU LISA, 400X75MM, PRE-ZINCADA</t>
  </si>
  <si>
    <t>12227</t>
  </si>
  <si>
    <t>CRUZETA RETA, PARA ELETROCALHA PERFURADA OU LISA, 100X100MM, PRE-ZINCADA</t>
  </si>
  <si>
    <t>12228</t>
  </si>
  <si>
    <t>CRUZETA RETA, PARA ELETROCALHA PERFURADA OU LISA, 150X100MM, PRE-ZINCADA</t>
  </si>
  <si>
    <t>12229</t>
  </si>
  <si>
    <t>CRUZETA RETA, PARA ELETROCALHA PERFURADA OU LISA, 200X100MM, PRE-ZINCADA</t>
  </si>
  <si>
    <t>12231</t>
  </si>
  <si>
    <t>CRUZETA RETA, PARA ELETROCALHA PERFURADA OU LISA, 300X100MM, PRE-ZINCADA</t>
  </si>
  <si>
    <t>12232</t>
  </si>
  <si>
    <t>CRUZETA RETA, PARA ELETROCALHA PERFURADA 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</si>
  <si>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</si>
  <si>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</si>
  <si>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</si>
  <si>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</si>
  <si>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</si>
  <si>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</si>
  <si>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</si>
  <si>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</si>
  <si>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</si>
  <si>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</si>
  <si>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</si>
  <si>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</si>
  <si>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</si>
  <si>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</si>
  <si>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</si>
  <si>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</si>
  <si>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</si>
  <si>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</si>
  <si>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</si>
  <si>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</si>
  <si>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</si>
  <si>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</si>
  <si>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</si>
  <si>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</si>
  <si>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</si>
  <si>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</si>
  <si>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</si>
  <si>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</si>
  <si>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</si>
  <si>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</si>
  <si>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</si>
  <si>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</si>
  <si>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</si>
  <si>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</si>
  <si>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</si>
  <si>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</si>
  <si>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</si>
  <si>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</si>
  <si>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</si>
  <si>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</si>
  <si>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</si>
  <si>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</si>
  <si>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</si>
  <si>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</si>
  <si>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</si>
  <si>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</si>
  <si>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</si>
  <si>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</si>
  <si>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</si>
  <si>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</si>
  <si>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</si>
  <si>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</si>
  <si>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</si>
  <si>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</si>
  <si>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</si>
  <si>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</si>
  <si>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</si>
  <si>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</si>
  <si>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</si>
  <si>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</si>
  <si>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</si>
  <si>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</si>
  <si>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</si>
  <si>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</si>
  <si>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</si>
  <si>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</si>
  <si>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</si>
  <si>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</si>
  <si>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</si>
  <si>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</si>
  <si>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</si>
  <si>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</si>
  <si>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</si>
  <si>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</si>
  <si>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</si>
  <si>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</si>
  <si>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</si>
  <si>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</si>
  <si>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</si>
  <si>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</si>
  <si>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</si>
  <si>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</si>
  <si>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</si>
  <si>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</si>
  <si>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</si>
  <si>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</si>
  <si>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</si>
  <si>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</si>
  <si>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</si>
  <si>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</si>
  <si>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</si>
  <si>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</si>
  <si>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</si>
  <si>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</si>
  <si>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</si>
  <si>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</si>
  <si>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</si>
  <si>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</si>
  <si>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</si>
  <si>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</si>
  <si>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</si>
  <si>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</si>
  <si>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</si>
  <si>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</si>
  <si>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</si>
  <si>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</si>
  <si>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</si>
  <si>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</si>
  <si>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</si>
  <si>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</si>
  <si>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</si>
  <si>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</si>
  <si>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</si>
  <si>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</si>
  <si>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</si>
  <si>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</si>
  <si>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</si>
  <si>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</si>
  <si>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</si>
  <si>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</si>
  <si>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</si>
  <si>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</si>
  <si>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</si>
  <si>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</si>
  <si>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</si>
  <si>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</si>
  <si>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</si>
  <si>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</si>
  <si>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</si>
  <si>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</si>
  <si>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</si>
  <si>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</si>
  <si>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</si>
  <si>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</si>
  <si>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</si>
  <si>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</si>
  <si>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</si>
  <si>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</si>
  <si>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</si>
  <si>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</si>
  <si>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</si>
  <si>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</si>
  <si>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</si>
  <si>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</si>
  <si>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</si>
  <si>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</si>
  <si>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</si>
  <si>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</si>
  <si>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</si>
  <si>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</si>
  <si>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</si>
  <si>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</si>
  <si>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</si>
  <si>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</si>
  <si>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</si>
  <si>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</si>
  <si>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</si>
  <si>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</si>
  <si>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</si>
  <si>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</si>
  <si>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</si>
  <si>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</si>
  <si>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</si>
  <si>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</si>
  <si>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</si>
  <si>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</si>
  <si>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</si>
  <si>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</si>
  <si>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</si>
  <si>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</si>
  <si>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</si>
  <si>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</si>
  <si>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</si>
  <si>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</si>
  <si>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</si>
  <si>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</si>
  <si>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</si>
  <si>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</si>
  <si>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</si>
  <si>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</si>
  <si>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</si>
  <si>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</si>
  <si>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</si>
  <si>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</si>
  <si>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</si>
  <si>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</si>
  <si>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</si>
  <si>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</si>
  <si>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</si>
  <si>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</si>
  <si>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</si>
  <si>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</si>
  <si>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</si>
  <si>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</si>
  <si>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</si>
  <si>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</si>
  <si>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</si>
  <si>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</si>
  <si>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</si>
  <si>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</si>
  <si>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</si>
  <si>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</si>
  <si>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</si>
  <si>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</si>
  <si>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</si>
  <si>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</si>
  <si>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</si>
  <si>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</si>
  <si>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</si>
  <si>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</si>
  <si>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</si>
  <si>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</si>
  <si>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</si>
  <si>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</si>
  <si>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</si>
  <si>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</si>
  <si>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12763</t>
  </si>
  <si>
    <t>LAMPADA DE VAPOR DE MERCURIO, 80W, 220V, OVOIDE, BASE E27</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</si>
  <si>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</si>
  <si>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</si>
  <si>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</si>
  <si>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</si>
  <si>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</si>
  <si>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</si>
  <si>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</si>
  <si>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</si>
  <si>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</si>
  <si>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</si>
  <si>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</si>
  <si>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</si>
  <si>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</si>
  <si>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</si>
  <si>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</si>
  <si>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</si>
  <si>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</si>
  <si>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</si>
  <si>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</si>
  <si>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</si>
  <si>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</si>
  <si>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</si>
  <si>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</si>
  <si>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</si>
  <si>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</si>
  <si>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</si>
  <si>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</si>
  <si>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</si>
  <si>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</si>
  <si>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</si>
  <si>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</si>
  <si>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</si>
  <si>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</si>
  <si>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 25MM</t>
  </si>
  <si>
    <t>12791</t>
  </si>
  <si>
    <t>VALVULA DE RETENCAO, HORIZONTAL, EM PVC, 32MM</t>
  </si>
  <si>
    <t>12792</t>
  </si>
  <si>
    <t>VALVULA DE RETENCAO, HORIZONTAL, EM PVC, 40MM</t>
  </si>
  <si>
    <t>12793</t>
  </si>
  <si>
    <t>VALVULA DE RETENCAO, HORIZONTAL, EM PVC, 50MM</t>
  </si>
  <si>
    <t>12794</t>
  </si>
  <si>
    <t>VALVULA DE RETENCAO, HORIZONTAL, EM PVC, 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</si>
  <si>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</si>
  <si>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</si>
  <si>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</si>
  <si>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</si>
  <si>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</si>
  <si>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</si>
  <si>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</si>
  <si>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</si>
  <si>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</si>
  <si>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</si>
  <si>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</si>
  <si>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</si>
  <si>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</si>
  <si>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</si>
  <si>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</si>
  <si>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 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</si>
  <si>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</si>
  <si>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</si>
  <si>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</si>
  <si>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</si>
  <si>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</si>
  <si>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</si>
  <si>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</si>
  <si>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</si>
  <si>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</si>
  <si>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</si>
  <si>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</si>
  <si>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</si>
  <si>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</si>
  <si>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</si>
  <si>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</si>
  <si>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</si>
  <si>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</si>
  <si>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 1/4"</t>
  </si>
  <si>
    <t>12814</t>
  </si>
  <si>
    <t>BUCHA DE REDUCAO DE PVC, COM ROSCA, 2"X1 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</si>
  <si>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</si>
  <si>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</si>
  <si>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</si>
  <si>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</si>
  <si>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</si>
  <si>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</si>
  <si>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</si>
  <si>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</si>
  <si>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</si>
  <si>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</si>
  <si>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</si>
  <si>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</si>
  <si>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</si>
  <si>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</si>
  <si>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</si>
  <si>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</si>
  <si>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</si>
  <si>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</si>
  <si>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</si>
  <si>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</si>
  <si>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</si>
  <si>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</si>
  <si>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</si>
  <si>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 SEM FUROS, DE 1/2"</t>
  </si>
  <si>
    <t>12834</t>
  </si>
  <si>
    <t>FLANGE COM SEXTAVADO DE PVC, COM ROSCA E SEM FUROS, DE 2"</t>
  </si>
  <si>
    <t>12835</t>
  </si>
  <si>
    <t>FLANGE COM SEXTAVADO DE PVC, COM ROSCA E SEM FUROS, DE 2 1/2"</t>
  </si>
  <si>
    <t>12836</t>
  </si>
  <si>
    <t>FLANGE COM SEXTAVADO DE PVC, COM ROSCA E SEM FUROS, DE 3"</t>
  </si>
  <si>
    <t>12837</t>
  </si>
  <si>
    <t>FLANGE COM SEXTAVADO DE PVC, COM ROSCA E 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</si>
  <si>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</si>
  <si>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</si>
  <si>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</si>
  <si>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</si>
  <si>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</si>
  <si>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</si>
  <si>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</si>
  <si>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</si>
  <si>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</si>
  <si>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</si>
  <si>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</si>
  <si>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 DE 3/4"X1/2"</t>
  </si>
  <si>
    <t>12851</t>
  </si>
  <si>
    <t>JOELHO DE REDUCAO 90° DE PVC, COM ROSCA, DE 1"X3/4"</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</si>
  <si>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</si>
  <si>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</si>
  <si>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</si>
  <si>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</si>
  <si>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</si>
  <si>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</si>
  <si>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</si>
  <si>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</si>
  <si>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</si>
  <si>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</si>
  <si>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</si>
  <si>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</si>
  <si>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</si>
  <si>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</si>
  <si>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</si>
  <si>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</si>
  <si>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</si>
  <si>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</si>
  <si>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</si>
  <si>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</si>
  <si>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</si>
  <si>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</si>
  <si>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</si>
  <si>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</si>
  <si>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</si>
  <si>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</si>
  <si>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</si>
  <si>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</si>
  <si>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</si>
  <si>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</si>
  <si>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</si>
  <si>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</si>
  <si>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</si>
  <si>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</si>
  <si>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12896</t>
  </si>
  <si>
    <t>UNIAO DE PVC, COM ROSCA, DE 3/4"</t>
  </si>
  <si>
    <t>12898</t>
  </si>
  <si>
    <t>UNIAO DE PVC, COM ROSCA, DE 1 1/4"</t>
  </si>
  <si>
    <t>12900</t>
  </si>
  <si>
    <t>UNIAO DE PVC, COM ROSCA, DE 2"</t>
  </si>
  <si>
    <t>12901</t>
  </si>
  <si>
    <t>UNIAO DE PVC, COM ROSCA, DE 2 1/2"</t>
  </si>
  <si>
    <t>12902</t>
  </si>
  <si>
    <t>UNIAO DE PVC, COM ROSCA, DE 3"</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</si>
  <si>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</si>
  <si>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</si>
  <si>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</si>
  <si>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</si>
  <si>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</si>
  <si>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</si>
  <si>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</si>
  <si>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</si>
  <si>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12931</t>
  </si>
  <si>
    <t>ADAPTADOR DE PVC, SOLDAVEL/LONGO COM FLANGES LIVRES PARA CAIXA D`AGUA, DE 75MMX2 1/2"</t>
  </si>
  <si>
    <t>12932</t>
  </si>
  <si>
    <t>ADAPTADOR DE PVC, SOLDAVEL/LONGO COM FLANGES LIVRES PARA CAIXA D`AGUA, DE 85MMX3"</t>
  </si>
  <si>
    <t>12933</t>
  </si>
  <si>
    <t>ADAPTADOR DE PVC, SOLDAVEL/LONGO COM FLANGES LIVRES PARA CAIXA D`AGUA, DE 110MMX4"</t>
  </si>
  <si>
    <t>12945</t>
  </si>
  <si>
    <t>BUCHA DE REDUCAO DE PVC, SOLDAVEL CURTA, DE 50MMX40MM</t>
  </si>
  <si>
    <t>12947</t>
  </si>
  <si>
    <t>BUCHA DE REDUCAO DE PVC, SOLDAVEL CURTA, DE 75MMX60MM</t>
  </si>
  <si>
    <t>12948</t>
  </si>
  <si>
    <t>BUCHA DE REDUCAO DE PVC, SOLDAVEL CURTA, DE 85MMX75MM</t>
  </si>
  <si>
    <t>12949</t>
  </si>
  <si>
    <t>BUCHA DE REDUCAO DE PVC, SOLDAVEL CURTA, DE 110MMX85MM</t>
  </si>
  <si>
    <t>12951</t>
  </si>
  <si>
    <t>BUCHA DE REDUCAO DE PVC, SOLDAVEL LONGA, DE 40MMX20MM</t>
  </si>
  <si>
    <t>12954</t>
  </si>
  <si>
    <t>BUCHA DE REDUCAO DE PVC, SOLDAVEL LONGA, DE 50MMX25MM</t>
  </si>
  <si>
    <t>12955</t>
  </si>
  <si>
    <t>BUCHA DE REDUCAO DE PVC, SOLDAVEL LONGA, DE 50MMX32MM</t>
  </si>
  <si>
    <t>12956</t>
  </si>
  <si>
    <t>BUCHA DE REDUCAO DE PVC, SOLDAVEL LONGA, DE 60MMX25MM</t>
  </si>
  <si>
    <t>12957</t>
  </si>
  <si>
    <t>BUCHA DE REDUCAO DE PVC, SOLDAVEL LONGA, DE 60MMX32MM</t>
  </si>
  <si>
    <t>12959</t>
  </si>
  <si>
    <t>BUCHA DE REDUCAO DE PVC, SOLDAVEL LONGA, DE 60MMX50MM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</si>
  <si>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</si>
  <si>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</si>
  <si>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</si>
  <si>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</si>
  <si>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</si>
  <si>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</si>
  <si>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</si>
  <si>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</si>
  <si>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</si>
  <si>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</si>
  <si>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</si>
  <si>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</si>
  <si>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</si>
  <si>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</si>
  <si>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</si>
  <si>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</si>
  <si>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</si>
  <si>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</si>
  <si>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</si>
  <si>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</si>
  <si>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</si>
  <si>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</si>
  <si>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</si>
  <si>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</si>
  <si>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</si>
  <si>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</si>
  <si>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</si>
  <si>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</si>
  <si>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</si>
  <si>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</si>
  <si>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</si>
  <si>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</si>
  <si>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</si>
  <si>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</si>
  <si>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</si>
  <si>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</si>
  <si>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</si>
  <si>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</si>
  <si>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</si>
  <si>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</si>
  <si>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</si>
  <si>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</si>
  <si>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</si>
  <si>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</si>
  <si>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</si>
  <si>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</si>
  <si>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</si>
  <si>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</si>
  <si>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</si>
  <si>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</si>
  <si>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</si>
  <si>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</si>
  <si>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</si>
  <si>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</si>
  <si>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</si>
  <si>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</si>
  <si>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</si>
  <si>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</si>
  <si>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</si>
  <si>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</si>
  <si>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</si>
  <si>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</si>
  <si>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</si>
  <si>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</si>
  <si>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</si>
  <si>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</si>
  <si>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</si>
  <si>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</si>
  <si>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</si>
  <si>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</si>
  <si>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</si>
  <si>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</si>
  <si>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</si>
  <si>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</si>
  <si>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</si>
  <si>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</si>
  <si>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</si>
  <si>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</si>
  <si>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</si>
  <si>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</si>
  <si>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</si>
  <si>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</si>
  <si>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</si>
  <si>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</si>
  <si>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</si>
  <si>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</si>
  <si>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</si>
  <si>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</si>
  <si>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</si>
  <si>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</si>
  <si>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</si>
  <si>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</si>
  <si>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</si>
  <si>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</si>
  <si>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</si>
  <si>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</si>
  <si>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</si>
  <si>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</si>
  <si>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</si>
  <si>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</si>
  <si>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</si>
  <si>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</si>
  <si>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</si>
  <si>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</si>
  <si>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</si>
  <si>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</si>
  <si>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</si>
  <si>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</si>
  <si>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</si>
  <si>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</si>
  <si>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</si>
  <si>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</si>
  <si>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</si>
  <si>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</si>
  <si>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</si>
  <si>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</si>
  <si>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</si>
  <si>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</si>
  <si>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</si>
  <si>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</si>
  <si>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</si>
  <si>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</si>
  <si>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</si>
  <si>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</si>
  <si>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</si>
  <si>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 DE 25MMX3/4"</t>
  </si>
  <si>
    <t>13071</t>
  </si>
  <si>
    <t>JOELHO 90° DE PVC, SOLDAVEL E COM ROSCA, 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</si>
  <si>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</si>
  <si>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</si>
  <si>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</si>
  <si>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</si>
  <si>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</si>
  <si>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</si>
  <si>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</si>
  <si>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</si>
  <si>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</si>
  <si>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</si>
  <si>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</si>
  <si>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 NA BOLSA CENTRAL, DE 25MMX3/4"</t>
  </si>
  <si>
    <t>13081</t>
  </si>
  <si>
    <t>TE 90º DE PVC RIGIDO SOLDAVEL, COM ROSCA NA BOLSA CENTRAL, DE 32MMX3/4"</t>
  </si>
  <si>
    <t>13084</t>
  </si>
  <si>
    <t>JOELHO 90° DE PVC SOLDAVEL COM BUCHA DELATAO, DE 25MMX3/4"</t>
  </si>
  <si>
    <t>13085</t>
  </si>
  <si>
    <t>JOELHO 90° DE PVC SOLDAVEL COM BUCHA DELATAO, DE 32MMX3/4"</t>
  </si>
  <si>
    <t>13086</t>
  </si>
  <si>
    <t>LUVA DE PVC, SOLDAVEL E COM BUCHA LATAO, DE 20MMX1/2"</t>
  </si>
  <si>
    <t>13092</t>
  </si>
  <si>
    <t>TE 90º DE PVC, SOLDAVEL E COM BUCHA DE LATAO NA BOLSA CENTRAL, DE 32MMX32MMX3/4"</t>
  </si>
  <si>
    <t>13095</t>
  </si>
  <si>
    <t>MAO-DE-OBRA DE MECANICO DE REFRIGERACAO, INCLUSIVE ENCARGOS SOCIAIS</t>
  </si>
  <si>
    <t>13096</t>
  </si>
  <si>
    <t>ELEVADOR ESPECIAL PARA CADEIRA DE RODAS, CAPACIDADE PARA ATE 3 PASSAGEIROS (225KG), ATE 3 PARADAS/ENTRADAS</t>
  </si>
  <si>
    <t>13097</t>
  </si>
  <si>
    <t>ELEVADOR HIDRAULICO, CAPACIDADE PARA ATE 6 PASSAGEIROS (450KG), VELOC. APROX. DE 36M/MIN (0,60M/S), 2 PARADAS/ENTRADAS</t>
  </si>
  <si>
    <t>13098</t>
  </si>
  <si>
    <t>ELEVADOR HIDRAULICO, CAPACIDADE PARA ATE 8 PASSAGEIROS (600KG), VELOC. APROX. DE 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</si>
  <si>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</si>
  <si>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</si>
  <si>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</si>
  <si>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</si>
  <si>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</si>
  <si>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 P/PESSOAS C/NECESSIDADES ESPECIFICAS</t>
  </si>
  <si>
    <t>13102</t>
  </si>
  <si>
    <t>CUBA DE LOUCA BRANCA,DE SOBREPOR,OVAL</t>
  </si>
  <si>
    <t>13104</t>
  </si>
  <si>
    <t>BACIA SANITARIA DE LOUCA BRANCA, CONVENCIONAL, SEM ASSENTO, CONFORME ABNT NBR 9050 PARA ACESSIBILIDADE</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</si>
  <si>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</si>
  <si>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</si>
  <si>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</si>
  <si>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</si>
  <si>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</si>
  <si>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</si>
  <si>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</si>
  <si>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</si>
  <si>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</si>
  <si>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</si>
  <si>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13113</t>
  </si>
  <si>
    <t>TORNEIRA P/LAVATORIO,DE MESA,ACIONAMENTO HIDROMECANICO MANUAL E FECHAMENTO AUTOMATICO,CROMADA</t>
  </si>
  <si>
    <t>13114</t>
  </si>
  <si>
    <t>GRELHA DE ACO INOXIDAVEL, 10X10CM, SISTEMA ROTATIVO, COM CAIXILHO</t>
  </si>
  <si>
    <t>13115</t>
  </si>
  <si>
    <t>SABONETEIRA DE PAREDE,C/BASE METALICA ECUPULA DE VIDRO GIRATORIA, PARA SABONETE LIQUIDO</t>
  </si>
  <si>
    <t>13116</t>
  </si>
  <si>
    <t>AQUECEDOR A GAS DE ACUMULACAO, CAPACIDADE DE 100L, MODELO HORIZONTAL, CORPO EM ACO CARBONO</t>
  </si>
  <si>
    <t>13117</t>
  </si>
  <si>
    <t>AQUECEDOR A GAS DE ACUMULACAO, CAPACIDADE DE 100L, MODELO VERTICAL, CORPO EM ACO CARBONO</t>
  </si>
  <si>
    <t>13118</t>
  </si>
  <si>
    <t>AQUECEDOR A GAS DE ACUMULACAO, CAPACIDADE DE 200L, MODELO HORIZONTAL, CORPO EM ACO CARBONO</t>
  </si>
  <si>
    <t>13119</t>
  </si>
  <si>
    <t>AQUECEDOR A GAS DE ACUMULACAO, CAPACIDADE DE 200L, MODELO VERTICAL, CORPO EM ACO CARBONO</t>
  </si>
  <si>
    <t>13120</t>
  </si>
  <si>
    <t>AQUECEDOR A GAS DE ACUMULACAO, CAPACIDADE DE 250L, MODELO HORIZONTAL, CORPO EM ACO CARBONO</t>
  </si>
  <si>
    <t>13121</t>
  </si>
  <si>
    <t>AQUECEDOR A GAS DE ACUMULACAO, CAPACIDADE DE 250L, MODELO VERTICAL, CORPO EM ACO CARBONO</t>
  </si>
  <si>
    <t>13122</t>
  </si>
  <si>
    <t>AQUECEDOR A GAS DE ACUMULACAO, CAPACIDADE DE 300L, MODELO HORIZONTAL, CORPO EM ACO CARBONO</t>
  </si>
  <si>
    <t>13123</t>
  </si>
  <si>
    <t>AQUECEDOR A GAS DE ACUMULACAO, CAPACIDADE DE 300L, MODELO VERTICAL, CORPO EM ACO CARBONO</t>
  </si>
  <si>
    <t>13124</t>
  </si>
  <si>
    <t>AQUECEDOR A GAS DE ACUMULACAO, CAPACIDADE DE 500L, MODELO HORIZONTAL, CORPO EM ACO CARBONO</t>
  </si>
  <si>
    <t>13125</t>
  </si>
  <si>
    <t>AQUECEDOR A GAS DE ACUMULACAO, CAPACIDADE DE 500L, MODELO VERTICAL, CORPO EM ACO CARBONO</t>
  </si>
  <si>
    <t>13126</t>
  </si>
  <si>
    <t>AQUECEDOR A GAS DE ACUMULACAO, CAPACIDADE DE 750L, MODELO HORIZONTAL, CORPO EM ACO CARBONO</t>
  </si>
  <si>
    <t>13127</t>
  </si>
  <si>
    <t>AQUECEDOR A GAS DE ACUMULACAO, CAPACIDADE DE 750L, MODELO VERTICAL, CORPO EM ACO 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</si>
  <si>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</si>
  <si>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</si>
  <si>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</si>
  <si>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</si>
  <si>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</si>
  <si>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</si>
  <si>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</si>
  <si>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</si>
  <si>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</si>
  <si>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</si>
  <si>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</si>
  <si>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</si>
  <si>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</si>
  <si>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</si>
  <si>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</si>
  <si>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</si>
  <si>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</si>
  <si>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</si>
  <si>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</si>
  <si>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</si>
  <si>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</si>
  <si>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</si>
  <si>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</si>
  <si>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</si>
  <si>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</si>
  <si>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</si>
  <si>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</si>
  <si>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 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</si>
  <si>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</si>
  <si>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</si>
  <si>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</si>
  <si>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 E KIT INST.INC.PARAFUSOS,BUCHAS E VALV.</t>
  </si>
  <si>
    <t>13144</t>
  </si>
  <si>
    <t>SECADOR DE MAOS EM ACO INOXIDAVEL, COM SISTEMA FOTO-CELULAR BI-VOLT</t>
  </si>
  <si>
    <t>13145</t>
  </si>
  <si>
    <t>BARRA DE APOIO,EM ACO INOX.AISI304, TUBO 1.1/4",P/LAVAT.CENTRO MED(60X40)CM,INCL.PARAF.INOX E BUCHA PLAST.,ABNT NBR 9050</t>
  </si>
  <si>
    <t>13146</t>
  </si>
  <si>
    <t>BARRA DE APOIO,EM ACO INOX.AISI304,TUBO1.1/4",50CM,INCL.PARAF.INOX.E BUCHAS PLAST.,ABNT NBR 9050</t>
  </si>
  <si>
    <t>13147</t>
  </si>
  <si>
    <t>BARRA DE APOIO,EM ACO INOX.AISI304,TUBO1.1/4",80CM,INCL.PARAF.INOX.E BUCHAS PLAST.,ABNT NBR 9050</t>
  </si>
  <si>
    <t>13148</t>
  </si>
  <si>
    <t>BARRA DE APOIO,EM "L",EM ACO INOX.AISI304,TUBO 1.1/4",(70X70)CM,INCL.PARAF.INOXE BUCHAS PLAST.,ABNT NBR 9050</t>
  </si>
  <si>
    <t>13149</t>
  </si>
  <si>
    <t>BARRA DE APOIO,EM "L",EM ACO INOX.AISI304,TUBO 1.1/4",(80X80)CM,INCL.PARAF.INOXE BUCHAS PLAST.,ABNT NBR 9050</t>
  </si>
  <si>
    <t>13150</t>
  </si>
  <si>
    <t>BARRA DE APOIO RETRATIL(ARTICULADA)EM ACO INOX.AISI304,TUBO.1.1/4",80CM,INCL.PAAF.INOX.E BUCHAS PLAST.,ABNT NBR 9050</t>
  </si>
  <si>
    <t>13151</t>
  </si>
  <si>
    <t>BARRA DE APOIO,FIXA AO PISO,EM ACO INOX.AISI304,TUBO 1.1/4",(75X80)CM,INCL.PARAF.INOX.E BUCHAS PLAST.,ABNT NBR 9050</t>
  </si>
  <si>
    <t>13164</t>
  </si>
  <si>
    <t>RESERVATORIO EM FIBRA DE VIDRO OU POLIETILENO, C/CAPAC.EM TORNO DE 3000L,INCL.TAMPA DE VEDACAO C/ESCOTILHA E FIXADORES</t>
  </si>
  <si>
    <t>13165</t>
  </si>
  <si>
    <t>RESERVATORIO ENTERRADO PRFV,10.000L,DIM.APROX.(D=2,60M/A=2,00M),P/AGUA POTAVEL/APROV.A.CHUVA,ABNT NBR 15527,12217 E 8220</t>
  </si>
  <si>
    <t>13166</t>
  </si>
  <si>
    <t>RESERVATORIO ENTERRADO PRFV,20.000L,DIM.APROX.(D=3,00M/A=2,84M),P/AGUA POTAVEL/APROV.A.CHUVA,ABNT NBR 15527,12217 E 8220</t>
  </si>
  <si>
    <t>13167</t>
  </si>
  <si>
    <t>RESERVATORIO ENTERRADO PRFV,30.000L,DIM.APROX.(D=3,00M/A=4,26M),P/AGUA POTAVEL/APROV.A.CHUVA,ABNT NBR 15527,12217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</si>
  <si>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</si>
  <si>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</si>
  <si>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</si>
  <si>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</si>
  <si>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</si>
  <si>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 GELADA/TEMP.AMBIENTE,ABNT NBR 16236</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</si>
  <si>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</si>
  <si>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</si>
  <si>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</si>
  <si>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</si>
  <si>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</si>
  <si>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COM DMENSOES APROXIMADAS DE (60X24)CM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</si>
  <si>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</si>
  <si>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</si>
  <si>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</si>
  <si>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</si>
  <si>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</si>
  <si>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</si>
  <si>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</si>
  <si>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</si>
  <si>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</si>
  <si>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</si>
  <si>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</si>
  <si>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</si>
  <si>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</si>
  <si>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</si>
  <si>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</si>
  <si>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</si>
  <si>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</si>
  <si>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</si>
  <si>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</si>
  <si>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</si>
  <si>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</si>
  <si>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</si>
  <si>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</si>
  <si>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</si>
  <si>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</si>
  <si>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</si>
  <si>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</si>
  <si>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</si>
  <si>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</si>
  <si>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</si>
  <si>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</si>
  <si>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</si>
  <si>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</si>
  <si>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</si>
  <si>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</si>
  <si>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</si>
  <si>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</si>
  <si>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</si>
  <si>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</si>
  <si>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</si>
  <si>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</si>
  <si>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</si>
  <si>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</si>
  <si>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</si>
  <si>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</si>
  <si>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 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</si>
  <si>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</si>
  <si>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</si>
  <si>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</si>
  <si>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</si>
  <si>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</si>
  <si>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</si>
  <si>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</si>
  <si>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</si>
  <si>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</si>
  <si>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 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</si>
  <si>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</si>
  <si>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</si>
  <si>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</si>
  <si>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</si>
  <si>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</si>
  <si>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</si>
  <si>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</si>
  <si>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</si>
  <si>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</si>
  <si>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</si>
  <si>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</si>
  <si>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</si>
  <si>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</si>
  <si>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 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</si>
  <si>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</si>
  <si>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</si>
  <si>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</si>
  <si>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</si>
  <si>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</si>
  <si>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</si>
  <si>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</si>
  <si>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</si>
  <si>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</si>
  <si>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</si>
  <si>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</si>
  <si>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</si>
  <si>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</si>
  <si>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SOBRERRODAS, COM CARGA DE DIOXIDO DE CARBONO (CO2), CLASSE BC, DE 10KG, ABNT NBR 12693</t>
  </si>
  <si>
    <t>13261</t>
  </si>
  <si>
    <t>EXAUSTOR TUBO AXIAL, ACIONAMENTO DIRETO, DIAMETRO DE 300MM, HELICE DE 6 PALETAS, FABRICADA EM CHAPA DE ACO CARBONO</t>
  </si>
  <si>
    <t>13262</t>
  </si>
  <si>
    <t>EXAUSTOR TUBO AXIAL, ACIONAMENTO DIRETO, DIAMETRO 400MM, HELICE DE 6 PALETAS, FABRICADA EM CHAPA DE ACO CARBONO</t>
  </si>
  <si>
    <t>13263</t>
  </si>
  <si>
    <t>EXAUSTOR TUBO AXIAL, ACIONAMENTO DIRETO, DIAMETRO DE 500MM, HELICE 6 PALETAS, FABRICADA EM CHAPA ACO CARBONO</t>
  </si>
  <si>
    <t>13264</t>
  </si>
  <si>
    <t>EXAUSTOR TUBO AXIAL, ACIONAMENTO DIRETO, DIAMETRO 600MM, HELICE 6 PALETAS, FABRICADA EM CHAPA ACO CARBONO</t>
  </si>
  <si>
    <t>13265</t>
  </si>
  <si>
    <t>EXAUSTOR TUBO AXIAL, ACIONAMENTO DIRETO, DIAM.800MM, HELICE 6 PALETAS, FABRICADAEM CHAPA DE ACO CARBONO</t>
  </si>
  <si>
    <t>13266</t>
  </si>
  <si>
    <t>EXAUSTOR TUBO AXIAL, ACIONAMENTO DIRETO, DIAM.1000MM, HELICE 6 PALETAS, FABRICADA EM CHAPA ACO CARBONO</t>
  </si>
  <si>
    <t>13267</t>
  </si>
  <si>
    <t>MICRO EXAUSTOR, INCLUSIVE VENEZIANAS, ADAPTADOR E TUBO FLEXIVEL, P/AMBIENTES ATE 7M3</t>
  </si>
  <si>
    <t>13268</t>
  </si>
  <si>
    <t>MICRO EXAUSTOR, INCLUSIVE VENEZIANAS, ADAPTADOR E TUBO FLEXIVEL, P/AMBIENTES ATE 10M3</t>
  </si>
  <si>
    <t>13269</t>
  </si>
  <si>
    <t>EXAUSTORES CENTRIFUGOS, TIPO LIMIT LOAD, SIMPLES ASPIRACAO E ACIONAMENTO INDIRETO, VAZAO 22M3/MIN, 3450RPM, 1CV/220V</t>
  </si>
  <si>
    <t>13270</t>
  </si>
  <si>
    <t>EXAUSTORES CENTRIFUGOS, TIPO LIMIT LOAD, SIMPLES ASPIRACAO E ACIONAMENTO INDIRETO, VAZAO 35M3/MIN, 3450RPM, 2CV/220V</t>
  </si>
  <si>
    <t>13271</t>
  </si>
  <si>
    <t>EXAUSTORES CENTRIFUGOS, TIPO LIMIT LOAD, SIMPLES ASPIRACAO E ACIONAMENTO INDIRETO, VAZAO 55M3/MIN, 3450RPM, 3CV/220V</t>
  </si>
  <si>
    <t>13272</t>
  </si>
  <si>
    <t>EXAUSTORES CENTRIFUGOS, TIPO LIMIT LOAD, 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</si>
  <si>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</si>
  <si>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</si>
  <si>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</si>
  <si>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</si>
  <si>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</si>
  <si>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</si>
  <si>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13277</t>
  </si>
  <si>
    <t>EXAUSTOR EOLICO GIRATORIO, DE DIAMETRO 24" C/VAZAO ATE 4000M3/H, P/FIXACAO EM TELHADOS</t>
  </si>
  <si>
    <t>13278</t>
  </si>
  <si>
    <t>FILTRO ELETROSTATICO P/EXAUSTAO MECANICA TIPO PENNEY, MOD.FET 21H3,OU SIMILAR C/CAP.NOM.9900M3/H,ALIM.220V</t>
  </si>
  <si>
    <t>13279</t>
  </si>
  <si>
    <t>FILTRO INERCIAL DE ACO GALVANIZADO, PARA COIFA DE COCCAO, NAS DIMENSOES 40X50CM</t>
  </si>
  <si>
    <t>13280</t>
  </si>
  <si>
    <t>FILTRO INERCIAL DE ACO GALVANIZADO, PARA COIFA DE COCCAO, NAS DIMENSOES 50X50CM</t>
  </si>
  <si>
    <t>13281</t>
  </si>
  <si>
    <t>FILTRO DE CARVAO ATIVADO, PARA SISTEMA DE EXAUSTAO, NAS DIMENSOES 60X60X5CM, ATE 2000M3/H</t>
  </si>
  <si>
    <t>13284</t>
  </si>
  <si>
    <t>VENTILADOR DE PAREDE, OSCILANTE,DIAMETRO 24", MOTOR DE 1 A 6HP, ROTACAO 1150RPM, VAZAO 300M3/MINUTO, 110/220V</t>
  </si>
  <si>
    <t>13285</t>
  </si>
  <si>
    <t>CENTRAL DE GRAVACAO DIGITAL DE CFTV, 16CANAIS</t>
  </si>
  <si>
    <t>13286</t>
  </si>
  <si>
    <t>MESA CONTROLADORA P/CAMARAS PTZ (CONTROL KEYBOARD)</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</si>
  <si>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</si>
  <si>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</si>
  <si>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</si>
  <si>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</si>
  <si>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</si>
  <si>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</si>
  <si>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</si>
  <si>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</si>
  <si>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</si>
  <si>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</si>
  <si>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</si>
  <si>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</si>
  <si>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</si>
  <si>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</si>
  <si>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</si>
  <si>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</si>
  <si>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</si>
  <si>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</si>
  <si>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</si>
  <si>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 CONTRA INCENDIO</t>
  </si>
  <si>
    <t>13298</t>
  </si>
  <si>
    <t>DETECTOR DE GAS COMBUSTIVEL (GLP/GN) C/ALARME A 30CM DO PISO/TETO, TENSAO DE 127V/60HZ E CONSUMO DE 10W</t>
  </si>
  <si>
    <t>13300</t>
  </si>
  <si>
    <t>ACIONAMENTO TIPO "QUEBRA VIDRO", INCLUSIVE SENSOR DE ALARME E CHAVE EXTERNA PARA TESTE</t>
  </si>
  <si>
    <t>13301</t>
  </si>
  <si>
    <t>ESTACAO DE CHAMADA DE BANHEIRO, HOSPITALAR, COM INTERRUPTOR DE EMBUTIR</t>
  </si>
  <si>
    <t>13302</t>
  </si>
  <si>
    <t>ESTACAO DE CHAMADA DE LEITO, HOSPITALAR, 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</si>
  <si>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</si>
  <si>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</si>
  <si>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</si>
  <si>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</si>
  <si>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</si>
  <si>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</si>
  <si>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</si>
  <si>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</si>
  <si>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</si>
  <si>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</si>
  <si>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</si>
  <si>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</si>
  <si>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</si>
  <si>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</si>
  <si>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</si>
  <si>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</si>
  <si>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</si>
  <si>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</si>
  <si>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</si>
  <si>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</si>
  <si>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13337</t>
  </si>
  <si>
    <t>FRONTISPICIO DE MARMORE BRANCO NACIONAL, COM SECAO DE 5X2CM</t>
  </si>
  <si>
    <t>13338</t>
  </si>
  <si>
    <t>FRONTISPICIO MARMORE BRANCO NACIONAL, COM SECAO DE 10X2CM</t>
  </si>
  <si>
    <t>13345</t>
  </si>
  <si>
    <t>FRONTISPICIO DE GRANITO PRETO, COM SECAO DE 5X2CM</t>
  </si>
  <si>
    <t>13346</t>
  </si>
  <si>
    <t>FRONTISPICIO DE GRANITO PRETO, COM SECAO DE 10 X 2CM</t>
  </si>
  <si>
    <t>13347</t>
  </si>
  <si>
    <t>BANCA SECA DE GRANITO CINZA CORUMBA, COM 2CM DE ESPESSURA E 60CM DE LARGURA</t>
  </si>
  <si>
    <t>13355</t>
  </si>
  <si>
    <t>FRONTISPICIO DE GRANITO CINZA CORUMBA, COM SECAO DE 5X2CM</t>
  </si>
  <si>
    <t>13356</t>
  </si>
  <si>
    <t>FRONTISPICIO DE GRANITO CINZA CORUMBA, COM SECAO DE 10 X 2CM</t>
  </si>
  <si>
    <t>13357</t>
  </si>
  <si>
    <t>BANCA SECA DE GRANITO CINZA ANDORINHA, COM 2CM DE ESPESSURA E 60CM DE LARGURA</t>
  </si>
  <si>
    <t>13365</t>
  </si>
  <si>
    <t>FRONTISPICIO DE GRANITO CINZA ANDORINHA, COM SECAO DE 5X2CM</t>
  </si>
  <si>
    <t>13366</t>
  </si>
  <si>
    <t>FRONSTISPICIO DE GRANITO CINZA ANDORINHA, COM SECAO DE 10 X 2CM</t>
  </si>
  <si>
    <t>13377</t>
  </si>
  <si>
    <t>BANCA SECA DE GRANITO BRANCO ITAUNAS, COM 2CM DE ESPESSURA E 60CM DE LARGURA</t>
  </si>
  <si>
    <t>13385</t>
  </si>
  <si>
    <t>FRONTISPICIO DE GRANITO BRANCO ITAUNAS,COM SECAO DE 5X2CM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</si>
  <si>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</si>
  <si>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</si>
  <si>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</si>
  <si>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</si>
  <si>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</si>
  <si>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</si>
  <si>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</si>
  <si>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</si>
  <si>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</si>
  <si>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</si>
  <si>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</si>
  <si>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</si>
  <si>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</si>
  <si>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</si>
  <si>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</si>
  <si>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</si>
  <si>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</si>
  <si>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</si>
  <si>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</si>
  <si>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</si>
  <si>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</si>
  <si>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</si>
  <si>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</si>
  <si>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</si>
  <si>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</si>
  <si>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</si>
  <si>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</si>
  <si>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</si>
  <si>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</si>
  <si>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</si>
  <si>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</si>
  <si>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</si>
  <si>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</si>
  <si>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</si>
  <si>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</si>
  <si>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</si>
  <si>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13410</t>
  </si>
  <si>
    <t>EUCALIPTO AUTOCLAVADO,EM TORA,COM 6,00MDE COMPRIMENTO E DIAMETRO APROXIMADO DE12CM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</si>
  <si>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</si>
  <si>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</si>
  <si>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</si>
  <si>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</si>
  <si>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</si>
  <si>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</si>
  <si>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</si>
  <si>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</si>
  <si>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</si>
  <si>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</si>
  <si>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</si>
  <si>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</si>
  <si>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</si>
  <si>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</si>
  <si>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</si>
  <si>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 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</si>
  <si>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</si>
  <si>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</si>
  <si>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</si>
  <si>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</si>
  <si>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</si>
  <si>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</si>
  <si>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</si>
  <si>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</si>
  <si>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</si>
  <si>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</si>
  <si>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</si>
  <si>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 DE POLIURETANO, EMBALAGEM COM 310ML</t>
  </si>
  <si>
    <t>13442</t>
  </si>
  <si>
    <t>INIBIDOR DE CORROSAO LIQUIDO IMPREGNANTE</t>
  </si>
  <si>
    <t>13443</t>
  </si>
  <si>
    <t>ADESIVO EPOXI ESTRUTURANTE FC, 100% DE SOLIDOS, P/SERVIR MATRIZ A MANTA</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</si>
  <si>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</si>
  <si>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</si>
  <si>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</si>
  <si>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</si>
  <si>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</si>
  <si>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</si>
  <si>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</si>
  <si>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</si>
  <si>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</si>
  <si>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 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</si>
  <si>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</si>
  <si>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</si>
  <si>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</si>
  <si>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</si>
  <si>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</si>
  <si>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</si>
  <si>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</si>
  <si>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 JUNTA DE DILATACAO, DE (1.00X0.50)M</t>
  </si>
  <si>
    <t>13461</t>
  </si>
  <si>
    <t>ISOPOR EM PLACAS, ESPESSURA DE 3CM, PARA JUNTAS DE DILATACAO, DE (1,00X0,50)M</t>
  </si>
  <si>
    <t>13462</t>
  </si>
  <si>
    <t>ISOPOR EM PLACAS, ESPESSURA DE 5CM, PARA 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</si>
  <si>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</si>
  <si>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</si>
  <si>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</si>
  <si>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</si>
  <si>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</si>
  <si>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</si>
  <si>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</si>
  <si>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</si>
  <si>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</si>
  <si>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</si>
  <si>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</si>
  <si>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</si>
  <si>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</si>
  <si>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</si>
  <si>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</si>
  <si>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</si>
  <si>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</si>
  <si>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</si>
  <si>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</si>
  <si>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</si>
  <si>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</si>
  <si>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</si>
  <si>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</si>
  <si>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</si>
  <si>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</si>
  <si>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</si>
  <si>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</si>
  <si>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</si>
  <si>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</si>
  <si>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</si>
  <si>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</si>
  <si>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</si>
  <si>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</si>
  <si>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</si>
  <si>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</si>
  <si>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</si>
  <si>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</si>
  <si>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</si>
  <si>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</si>
  <si>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</si>
  <si>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</si>
  <si>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</si>
  <si>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</si>
  <si>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</si>
  <si>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</si>
  <si>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</si>
  <si>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</si>
  <si>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</si>
  <si>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</si>
  <si>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</si>
  <si>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</si>
  <si>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</si>
  <si>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</si>
  <si>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</si>
  <si>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</si>
  <si>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</si>
  <si>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</si>
  <si>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</si>
  <si>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</si>
  <si>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 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</si>
  <si>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</si>
  <si>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</si>
  <si>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</si>
  <si>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</si>
  <si>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</si>
  <si>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</si>
  <si>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</si>
  <si>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</si>
  <si>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</si>
  <si>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</si>
  <si>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</si>
  <si>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</si>
  <si>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</si>
  <si>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</si>
  <si>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</si>
  <si>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</si>
  <si>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</si>
  <si>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</si>
  <si>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</si>
  <si>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</si>
  <si>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</si>
  <si>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 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</si>
  <si>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</si>
  <si>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</si>
  <si>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</si>
  <si>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</si>
  <si>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</si>
  <si>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 LAMIN.ANTIFER.MOTIV. 1/2CV</t>
  </si>
  <si>
    <t>13521</t>
  </si>
  <si>
    <t>SILO DE ESTOCAGEM GRANEL P/CIM.CAP.120T, 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</si>
  <si>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</si>
  <si>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</si>
  <si>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</si>
  <si>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</si>
  <si>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</si>
  <si>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</si>
  <si>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13531</t>
  </si>
  <si>
    <t>MOTOBOMBA AUTO-ESCORVANTE,GASOLINA,6,5CV,PARTIDA MANUAL,4 TEMPOS,VAZAO MAXIMA 60M3/H ATE 92M3/H,ALT.MANOMET. ATE 30MCA</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</si>
  <si>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</si>
  <si>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</si>
  <si>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</si>
  <si>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</si>
  <si>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</si>
  <si>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 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</si>
  <si>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</si>
  <si>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</si>
  <si>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</si>
  <si>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</si>
  <si>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</si>
  <si>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</si>
  <si>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</si>
  <si>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</si>
  <si>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</si>
  <si>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 P/COMPLEMENTACAO DAS VIBRO ACABADORAS</t>
  </si>
  <si>
    <t>13569</t>
  </si>
  <si>
    <t>MAQUINA ROTATIVA P/PERF.POCOS PROFUNDOSREBAIXAMENTO, SOBRE CAMINHAO 12T (INCL.ESTE)</t>
  </si>
  <si>
    <t>13570</t>
  </si>
  <si>
    <t>PLASTICO BOLHA, COM LARGURA DE 1,30M</t>
  </si>
  <si>
    <t>13571</t>
  </si>
  <si>
    <t>PLACA DE IDENTIFICACAO EM ACO INOXIDAVEL, ESCRITA EM BRAILLE, MEDINDO (8X25)CM,CONFORME ABNT NBR 9050</t>
  </si>
  <si>
    <t>13572</t>
  </si>
  <si>
    <t>BROCA COM PONTA WIDIA, TIPO ENCAIXE, SDS MAX, DIAMETRO 13MM OU 1/2", COMPRIMENTO UTIL 200MM E TOTAL 340MM</t>
  </si>
  <si>
    <t>13573</t>
  </si>
  <si>
    <t>BROCA COM PONTA WIDIA, TIPO ENCAIXE, SDS MAX, DIAMETRO 16MM OU 5/8", COMPRIMENTO UTIL 200MM E TOTAL 340MM</t>
  </si>
  <si>
    <t>13574</t>
  </si>
  <si>
    <t>BROCA COM PONTA WIDIA, TIPO ENCAIXE, SDS MAX, DIAMETRO 19MM OU 3/4", COMPRIMENTO UTIL 200MM E TOTAL 340MM</t>
  </si>
  <si>
    <t>13575</t>
  </si>
  <si>
    <t>BROCA COM PONTA WIDIA, TIPO ENCAIXE, SDS MAX, DIAMETRO DE 26MM OU 1",COMPRIMENTO UTIL 200MM E TOTAL 340MM</t>
  </si>
  <si>
    <t>13576</t>
  </si>
  <si>
    <t>BROCA COM PONTA WIDIA, TIPO ENCAIXE, SDS 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</si>
  <si>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</si>
  <si>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</si>
  <si>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</si>
  <si>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</si>
  <si>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</si>
  <si>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</si>
  <si>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</si>
  <si>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</si>
  <si>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</si>
  <si>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</si>
  <si>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</si>
  <si>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</si>
  <si>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</si>
  <si>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</si>
  <si>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</si>
  <si>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</si>
  <si>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</si>
  <si>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</si>
  <si>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</si>
  <si>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</si>
  <si>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</si>
  <si>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</si>
  <si>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 (DURALUMINIO), DE (40X60)CM, ESPESSURADE 6MM,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</si>
  <si>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</si>
  <si>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</si>
  <si>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</si>
  <si>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</si>
  <si>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</si>
  <si>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</si>
  <si>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</si>
  <si>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ALUMINIO,TIPO "HELVETICA",COM 10CM DE ALTURA,ESPESSURA DE 5MM,COM PINOS PARA FIXACAO</t>
  </si>
  <si>
    <t>13605</t>
  </si>
  <si>
    <t>LETRA FUNDIDA EM BRONZE,POLIDA E OXIDADA NAS LATERAIS,TIPO "HELVETICA",COM 10CMDE ALTURA,ESP.DE 5MM,C/PINOS P/FIXACAO</t>
  </si>
  <si>
    <t>13614</t>
  </si>
  <si>
    <t>SACO PLASTICO 100L, ESPESSURA DE 0,12MM, 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</si>
  <si>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</si>
  <si>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</si>
  <si>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</si>
  <si>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</si>
  <si>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</si>
  <si>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</si>
  <si>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</si>
  <si>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</si>
  <si>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</si>
  <si>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</si>
  <si>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</si>
  <si>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 DE 83º, SEM POLIMENTO, CHANFRO DE 1CM,DE 20X25CM</t>
  </si>
  <si>
    <t>13625</t>
  </si>
  <si>
    <t>MEIO-FIO EM GRANITO, TIPO RETO, APICOADO, COM ALTURA DE 35CM</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</si>
  <si>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</si>
  <si>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</si>
  <si>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</si>
  <si>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</si>
  <si>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</si>
  <si>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</si>
  <si>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</si>
  <si>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</si>
  <si>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</si>
  <si>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 ESPESSURA DE 0,20MM</t>
  </si>
  <si>
    <t>13632</t>
  </si>
  <si>
    <t>BLOCO CONCRETO VAZADO, CONCREGRAMA CGD DE (50X50X10)CM</t>
  </si>
  <si>
    <t>13633</t>
  </si>
  <si>
    <t>BLOCO CONCRETO VAZADO, CONCREGRAMA CG7 DE (60X45X7,5)CM</t>
  </si>
  <si>
    <t>13638</t>
  </si>
  <si>
    <t>PO DE BORRACHA GRANULADO DE PNEU</t>
  </si>
  <si>
    <t>13639</t>
  </si>
  <si>
    <t>FIBRAS PARA SMA</t>
  </si>
  <si>
    <t>13640</t>
  </si>
  <si>
    <t>MAO-DE-OBRA DE TECNICO A PARA OBRAS RODOVIARIAS, INCLUSIVE ENCARGOS SOCIAIS</t>
  </si>
  <si>
    <t>13646</t>
  </si>
  <si>
    <t>SILICA ATIVA (MICROSSILICA) PARA CONCRETO</t>
  </si>
  <si>
    <t>13648</t>
  </si>
  <si>
    <t>ALUGUEL DE BANHEIRO QUIM.,2,31X1,56X1,16(MED. APROX),INCL.INST.,RETIRADA,FORN.QUIMICA DESOD.E BACT.,P.HIG.,UN.MOV.SUCCAO</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</si>
  <si>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</si>
  <si>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</si>
  <si>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</si>
  <si>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</si>
  <si>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</si>
  <si>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</si>
  <si>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</si>
  <si>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</si>
  <si>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</si>
  <si>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</si>
  <si>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</si>
  <si>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</si>
  <si>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</si>
  <si>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</si>
  <si>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</si>
  <si>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</si>
  <si>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</si>
  <si>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 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</si>
  <si>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</si>
  <si>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</si>
  <si>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</si>
  <si>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</si>
  <si>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</si>
  <si>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 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</si>
  <si>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</si>
  <si>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</si>
  <si>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</si>
  <si>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</si>
  <si>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</si>
  <si>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</si>
  <si>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</si>
  <si>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</si>
  <si>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</si>
  <si>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</si>
  <si>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</si>
  <si>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</si>
  <si>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</si>
  <si>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</si>
  <si>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</si>
  <si>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</si>
  <si>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</si>
  <si>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 5% DE DEFORMACAO</t>
  </si>
  <si>
    <t>13672</t>
  </si>
  <si>
    <t>GEOGRELHA TECIDA DE PVA (POLI ALCOOL VINILICO) C/MODULO DE RIGIDEZ DE 1600KN/M A 5% DE DEFORMACAO</t>
  </si>
  <si>
    <t>13673</t>
  </si>
  <si>
    <t>GEOGRELHA TECIDO DE PVA (POLI ALCOOL VINILICO) C/MODULO DE RIGIDEZ DE 2200KN/M A 5% DE DEFORMACAO</t>
  </si>
  <si>
    <t>13674</t>
  </si>
  <si>
    <t>GEOGRELHA TECIDO DE PVC (POLI ALCOOL VINILICO) C/MODULO DE RIGIDEZ DE 3000KN/M A 5% DE DEFORMACAO</t>
  </si>
  <si>
    <t>13675</t>
  </si>
  <si>
    <t>GEOGRELHA TECIDO DE PVA (POLI ALCOOL VINILICO) C/MOD. DE RIGIDEZ 4000KN/M A 5% DE DEFORMACAO</t>
  </si>
  <si>
    <t>13676</t>
  </si>
  <si>
    <t>GEOGRELHA TECIDO DE PVA (POLI ALCOOL VINILICO) C/MODULO DE RIGIDEZ DE 6000KN/M A 5% DE DEFORMACAO</t>
  </si>
  <si>
    <t>13677</t>
  </si>
  <si>
    <t>GEOGRELHA TECIDO DE PVA (POLI ALCOOL VINILICO) C/MODULO DE RIGIDEZ DE 8000KN/M A 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</si>
  <si>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</si>
  <si>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</si>
  <si>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</si>
  <si>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</si>
  <si>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</si>
  <si>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COMPLETO DE FERRO FUNDIDONODULAR ARTICULADO, DN600MM, CLASSE B125CONFORME ABNT NBR 10160</t>
  </si>
  <si>
    <t>13681</t>
  </si>
  <si>
    <t>TAMPAO COMPLETO DE FERRO FUNDIDO NODULARARTICULADO, DN600MM, CLASSE D400CONFORME ABNT NBR 10160</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</si>
  <si>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</si>
  <si>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</si>
  <si>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</si>
  <si>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</si>
  <si>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</si>
  <si>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</si>
  <si>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</si>
  <si>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</si>
  <si>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13731</t>
  </si>
  <si>
    <t>VEICULO DE PASSEIO, PRECO SEM PNEUS, COM 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</si>
  <si>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</si>
  <si>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</si>
  <si>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</si>
  <si>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</si>
  <si>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</si>
  <si>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</si>
  <si>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</si>
  <si>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</si>
  <si>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13741</t>
  </si>
  <si>
    <t>COBOGO DE CONCRETO VAZADO, EM VENEZIANA, MEDINDO APROXIMADAMENTE 39X50X8CM</t>
  </si>
  <si>
    <t>13742</t>
  </si>
  <si>
    <t>PLACA DE GRANITO CINZA CORUMBA, ESPESSURA DE 2CM</t>
  </si>
  <si>
    <t>13749</t>
  </si>
  <si>
    <t>PERSIANA VERTICAL EM PVC, LAMINA C/LARGURA DE 89MM, FORNECIMENTO E COLOCACAO</t>
  </si>
  <si>
    <t>13752</t>
  </si>
  <si>
    <t>FECHADURA DE EMBUTIR PARA PORTA EXTERNA, COMPLETA, TIPO OVAL, COM ROSETA, MACANETA TIPO BOLA, DISTANCIA DE 40 A 55MM, EM METAL COM ACABAMENTO CROMADO</t>
  </si>
  <si>
    <t>13753</t>
  </si>
  <si>
    <t>DOBRADICA 3"X3" EM LATAO CROMADO, COM PINOS, BOLAS E ANEIS DE LATAO</t>
  </si>
  <si>
    <t>13754</t>
  </si>
  <si>
    <t>FECHADURA DE EMBUTIR PARA PORTA INTERNA, COMPLETA, COM ROSETA, MACANETA TIPO ALAVANCA, EM METAL COM ACABAMENTO CROMADO</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</si>
  <si>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</si>
  <si>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</si>
  <si>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</si>
  <si>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</si>
  <si>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</si>
  <si>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</si>
  <si>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</si>
  <si>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</si>
  <si>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</si>
  <si>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</si>
  <si>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</si>
  <si>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</si>
  <si>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</si>
  <si>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</si>
  <si>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</si>
  <si>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</si>
  <si>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</si>
  <si>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</si>
  <si>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</si>
  <si>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 C.ESC.SL.RAIO-X H=60CM,L=30CM,C=45CM</t>
  </si>
  <si>
    <t>13772</t>
  </si>
  <si>
    <t>TANQUE PARA EXPURGO EM ACO INOXIDAVEL</t>
  </si>
  <si>
    <t>13773</t>
  </si>
  <si>
    <t>LAVATORIO CIRURGICO ACO INOX., MEDINDO APROX.1,5M COMP.,C/DUAS TORNEIRAS AUT.P/SAIDA AGUA,ACION.POR SENSOR,INC.KIT INST.</t>
  </si>
  <si>
    <t>13774</t>
  </si>
  <si>
    <t>CAMARA FRIGORIF.P/CADAVERES,C/02LUG.TEMP.PROJ.0 A 3º,UNID.CONDENS.EM TORNO DE 1.1/4HP-220V,EVAP.TIPO AR FORC.FORNEC/INST</t>
  </si>
  <si>
    <t>13775</t>
  </si>
  <si>
    <t>CAMARA FRIGORIF.P/CADAVERES,C/04LUG.TEMP.PROJ.0 A 3º,UNID.CONDENS.EM TORNO DE 1.1/2HP-220V,EVAP.TIPO AR FORC.FORNEC/INST</t>
  </si>
  <si>
    <t>13776</t>
  </si>
  <si>
    <t>CAMARA FRIGORIF.P/CADAVERES,C/06LUG.TEMP.PROJ.0 A 3º,UNID.CONDENS.EM TORNO DE 1.3/4HP-220V,EVAP.TIPO AR FORC.FORNEC/INST</t>
  </si>
  <si>
    <t>13777</t>
  </si>
  <si>
    <t>CAMARA FRIGORIF.P/CADAVERES,C/08LUG.TEMP.PROJ.0 A 3º,UNID.CONDENS.EM TORNO DE 2.1/4HP-220V,EVAP.TIPO AR FORC.FORNEC/INST</t>
  </si>
  <si>
    <t>13779</t>
  </si>
  <si>
    <t>CAMARA FRIGORIF.P/CADAVERES,C/12LUG.TEMP.PROJ.0 A 3º,UNID.CONDENS.EM TORNO DE 2,5HP-220V,EVAP.TIPO AR FORC.FORNEC/INST.</t>
  </si>
  <si>
    <t>13784</t>
  </si>
  <si>
    <t>MESA DE AUTOPSIA OU NECROPSIA COM LAVATORIA E RECEPIENTE PARA COLETA DE MATERIAIS</t>
  </si>
  <si>
    <t>13788</t>
  </si>
  <si>
    <t>POSTE DE CONCRETO, C/SECAO CIRCULAR C/9M 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</si>
  <si>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</si>
  <si>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</si>
  <si>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</si>
  <si>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</si>
  <si>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</si>
  <si>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</si>
  <si>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</si>
  <si>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</si>
  <si>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</si>
  <si>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</si>
  <si>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</si>
  <si>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</si>
  <si>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</si>
  <si>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</si>
  <si>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</si>
  <si>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</si>
  <si>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</si>
  <si>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</si>
  <si>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</si>
  <si>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 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</si>
  <si>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</si>
  <si>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</si>
  <si>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</si>
  <si>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</si>
  <si>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</si>
  <si>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</si>
  <si>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</si>
  <si>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</si>
  <si>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</si>
  <si>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</si>
  <si>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</si>
  <si>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</si>
  <si>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</si>
  <si>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</si>
  <si>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</si>
  <si>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</si>
  <si>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</si>
  <si>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</si>
  <si>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</si>
  <si>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</si>
  <si>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</si>
  <si>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</si>
  <si>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</si>
  <si>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</si>
  <si>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</si>
  <si>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</si>
  <si>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</si>
  <si>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</si>
  <si>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</si>
  <si>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</si>
  <si>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</si>
  <si>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</si>
  <si>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</si>
  <si>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 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</si>
  <si>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</si>
  <si>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</si>
  <si>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</si>
  <si>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</si>
  <si>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</si>
  <si>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</si>
  <si>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</si>
  <si>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</si>
  <si>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</si>
  <si>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</si>
  <si>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</si>
  <si>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 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</si>
  <si>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</si>
  <si>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</si>
  <si>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</si>
  <si>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</si>
  <si>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</si>
  <si>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</si>
  <si>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</si>
  <si>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 PERFURADA OU LISA, 50X50MM, PRE-ZINCADA, COM SAIDA PARA TUBO</t>
  </si>
  <si>
    <t>13865</t>
  </si>
  <si>
    <t>ACOPLAMENTO EM PAINEL, PARA ELETROCALHAPERFURADA OU LISA, 50X50MM, PRE-ZINCADA</t>
  </si>
  <si>
    <t>13866</t>
  </si>
  <si>
    <t>GOTEJADOR, PARA ELETROCALHA PERFURADA OU LISA, 50X50MM, PRE-ZINCADA</t>
  </si>
  <si>
    <t>13871</t>
  </si>
  <si>
    <t>TUBO COBRE, CLASSE I, 35MM</t>
  </si>
  <si>
    <t>13872</t>
  </si>
  <si>
    <t>GONGO CAMPAINHA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</si>
  <si>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</si>
  <si>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</si>
  <si>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</si>
  <si>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</si>
  <si>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</si>
  <si>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</si>
  <si>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</si>
  <si>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</si>
  <si>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</si>
  <si>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</si>
  <si>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</si>
  <si>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</si>
  <si>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</si>
  <si>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</si>
  <si>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</si>
  <si>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</si>
  <si>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</si>
  <si>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</si>
  <si>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</si>
  <si>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</si>
  <si>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</si>
  <si>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</si>
  <si>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</si>
  <si>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</si>
  <si>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</si>
  <si>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</si>
  <si>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</si>
  <si>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</si>
  <si>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</si>
  <si>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</si>
  <si>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</si>
  <si>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</si>
  <si>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</si>
  <si>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</si>
  <si>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</si>
  <si>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</si>
  <si>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</si>
  <si>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</si>
  <si>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</si>
  <si>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</si>
  <si>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</si>
  <si>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</si>
  <si>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</si>
  <si>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</si>
  <si>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</si>
  <si>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</si>
  <si>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</si>
  <si>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</si>
  <si>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</si>
  <si>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</si>
  <si>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</si>
  <si>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</si>
  <si>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</si>
  <si>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</si>
  <si>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</si>
  <si>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</si>
  <si>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</si>
  <si>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</si>
  <si>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</si>
  <si>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</si>
  <si>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</si>
  <si>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</si>
  <si>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</si>
  <si>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</si>
  <si>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</si>
  <si>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</si>
  <si>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</si>
  <si>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</si>
  <si>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</si>
  <si>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</si>
  <si>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</si>
  <si>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</si>
  <si>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</si>
  <si>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</si>
  <si>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</si>
  <si>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</si>
  <si>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</si>
  <si>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</si>
  <si>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</si>
  <si>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</si>
  <si>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</si>
  <si>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</si>
  <si>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</si>
  <si>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</si>
  <si>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</si>
  <si>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FUNDIDO,P/BANHEIRO SOC.,DN150MM,SMU,COMPLETO,4 ENT.DN50MM E 1 SAIDA DN75MM,CONF.ABNT NBR 15579</t>
  </si>
  <si>
    <t>13928</t>
  </si>
  <si>
    <t>RALO SIFONADO DE FERRO FUNDIDO,P/BANHEIRO SERV.,DN100MM,SMU,COMPOSTO 1 ENT.E 1 SIDA DN50MM(PVC 40MM INT.),ABNT NBR 15579</t>
  </si>
  <si>
    <t>13929</t>
  </si>
  <si>
    <t>RALO SECO DE FERRO FUNDIDO,DN100MM,SMU,COMPOSTO ENTRADA SUPERIOR DN100MM E SAIDA VERTICAL DN50MM,CONFORME ABNT NBR 15579</t>
  </si>
  <si>
    <t>13930</t>
  </si>
  <si>
    <t>RALO SECO DE FERRO FUNDIDO P/BOX C/SAIDA HORIZ.,DN 100MM,SMU,COMP.DE ENT.SUP.DN100MM E SAIDA HORIZ.DN50MM,ABNT NBR 15579</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</si>
  <si>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</si>
  <si>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</si>
  <si>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</si>
  <si>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</si>
  <si>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</si>
  <si>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</si>
  <si>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</si>
  <si>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</si>
  <si>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</si>
  <si>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</si>
  <si>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</si>
  <si>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</si>
  <si>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</si>
  <si>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</si>
  <si>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</si>
  <si>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</si>
  <si>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</si>
  <si>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</si>
  <si>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</si>
  <si>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</si>
  <si>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</si>
  <si>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</si>
  <si>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</si>
  <si>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</si>
  <si>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</si>
  <si>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</si>
  <si>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</si>
  <si>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 FE 42012 NBR 7675,COR AZUL,DIAM.90MM</t>
  </si>
  <si>
    <t>13954</t>
  </si>
  <si>
    <t>TUBO FERRO FUND.CENTR.DUCTIL,CLAS.25KG,P/CANAL.AGUA,ABNT MBR 6916,CLAS.MIN.IGUAL FE 42012 NBR 7675,COR AZUL,DIAM.110MM</t>
  </si>
  <si>
    <t>13955</t>
  </si>
  <si>
    <t>TUBO FERRO FUNF.CENTR.DUCTIL,CLAS.25KG,P/CANAL.AGUA,ABNT NBR 6919,CLAS.MIN.IGUAL FE 42012 NBR 7675,COR AZUL,DIAM.125MM</t>
  </si>
  <si>
    <t>13958</t>
  </si>
  <si>
    <t>ARRUELA DE PRESSAO, DE 3/8"</t>
  </si>
  <si>
    <t>13959</t>
  </si>
  <si>
    <t>MADEIRA APARELHADA, SECAO (2,5X20)CM - GRUPO I</t>
  </si>
  <si>
    <t>13960</t>
  </si>
  <si>
    <t>CANTONEIRA DE ACO, COM ABAS IGUAIS, DE (1"X1/8")</t>
  </si>
  <si>
    <t>13961</t>
  </si>
  <si>
    <t>CORRENTE DE ACO GALVANIZADO DE 3/16"</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</si>
  <si>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</si>
  <si>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</si>
  <si>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</si>
  <si>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</si>
  <si>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</si>
  <si>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</si>
  <si>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</si>
  <si>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</si>
  <si>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</si>
  <si>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</si>
  <si>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</si>
  <si>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</si>
  <si>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</si>
  <si>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</si>
  <si>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</si>
  <si>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</si>
  <si>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</si>
  <si>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</si>
  <si>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</si>
  <si>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 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</si>
  <si>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</si>
  <si>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</si>
  <si>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</si>
  <si>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</si>
  <si>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</si>
  <si>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</si>
  <si>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</si>
  <si>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</si>
  <si>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</si>
  <si>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</si>
  <si>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</si>
  <si>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</si>
  <si>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</si>
  <si>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</si>
  <si>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</si>
  <si>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</si>
  <si>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</si>
  <si>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</si>
  <si>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14009</t>
  </si>
  <si>
    <t>TORNEIRA P/LAVATORIO,DE PAREDE,ACIONAMENTO HIDROMECANICO MANUAL E FECHAMENTO AUTOMATICO,ANTIVANDALISMO,DE 85MM,CROMADA</t>
  </si>
  <si>
    <t>14010</t>
  </si>
  <si>
    <t>TORNEIRA P/LAVATORIO,DE PAREDE,ACIONAMENTO HIDROMECANICO MANUAL E FECHAMENTO AUTOMATICO,ANTIVANDALISMO,DE 135MM,CROMADA</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</si>
  <si>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</si>
  <si>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</si>
  <si>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</si>
  <si>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</si>
  <si>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</si>
  <si>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</si>
  <si>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</si>
  <si>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 DE 20T/M E ALCANCE MAX. VERTICAL DO SOLO DE APROX. 17,0M, EXCLUSIVE CHASSIS</t>
  </si>
  <si>
    <t>14017</t>
  </si>
  <si>
    <t>GUINDASTE ARTICULADO COM CAPACIDADE MAX. DE 31T/M E ALCANCE MAX. VERTICAL DO SOLO DE APROX. 17,0M, EXCLUSIVE CHASSIS</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</si>
  <si>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</si>
  <si>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</si>
  <si>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</si>
  <si>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</si>
  <si>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</si>
  <si>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</si>
  <si>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</si>
  <si>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</si>
  <si>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</si>
  <si>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</si>
  <si>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</si>
  <si>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</si>
  <si>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</si>
  <si>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</si>
  <si>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</si>
  <si>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</si>
  <si>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</si>
  <si>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 SIST.MOD.,CONST:MOD.SUBST RIG.P/RET.DE SUBST.NUT.,P.DE FIX,C.GALV,SUBST.E SIST IRRIG. FO/CO</t>
  </si>
  <si>
    <t>14114</t>
  </si>
  <si>
    <t>TELA DE ALTA RESISTENCIA, PARA CONTENCAODE BARREIRAS COM ENERGIA DE 1500 KJ</t>
  </si>
  <si>
    <t>14115</t>
  </si>
  <si>
    <t>TELA DE ALTA RESISTENCIA, PARA CONTENCAO DE BARREIRAS COM ENERGIA DE 3000 KJ</t>
  </si>
  <si>
    <t>14116</t>
  </si>
  <si>
    <t>TELA DE ALTA RESISTENCIA, PARA CONTENCAO DE BARREIRAS COM RESISTENCIA A TRACAODE 150 KN/M</t>
  </si>
  <si>
    <t>14117</t>
  </si>
  <si>
    <t>TELA DE ALTA RESISTENCIA PARA CONTENCAODE BARREIRAS COM RESISTENCIA A TRACAO DE220 KN/M</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</si>
  <si>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</si>
  <si>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</si>
  <si>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</si>
  <si>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</si>
  <si>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</si>
  <si>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</si>
  <si>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</si>
  <si>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</si>
  <si>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</si>
  <si>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</si>
  <si>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</si>
  <si>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</si>
  <si>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</si>
  <si>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</si>
  <si>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</si>
  <si>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</si>
  <si>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</si>
  <si>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</si>
  <si>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</si>
  <si>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</si>
  <si>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</si>
  <si>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</si>
  <si>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</si>
  <si>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</si>
  <si>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</si>
  <si>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</si>
  <si>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</si>
  <si>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</si>
  <si>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</si>
  <si>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</si>
  <si>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</si>
  <si>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</si>
  <si>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</si>
  <si>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</si>
  <si>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</si>
  <si>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</si>
  <si>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</si>
  <si>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</si>
  <si>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</si>
  <si>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</si>
  <si>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</si>
  <si>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</si>
  <si>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</si>
  <si>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</si>
  <si>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</si>
  <si>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</si>
  <si>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</si>
  <si>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</si>
  <si>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</si>
  <si>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</si>
  <si>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</si>
  <si>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</si>
  <si>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</si>
  <si>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</si>
  <si>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</si>
  <si>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</si>
  <si>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</si>
  <si>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</si>
  <si>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</si>
  <si>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</si>
  <si>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</si>
  <si>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</si>
  <si>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</si>
  <si>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</si>
  <si>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</si>
  <si>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</si>
  <si>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</si>
  <si>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</si>
  <si>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</si>
  <si>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</si>
  <si>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</si>
  <si>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</si>
  <si>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</si>
  <si>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</si>
  <si>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</si>
  <si>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</si>
  <si>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</si>
  <si>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</si>
  <si>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</si>
  <si>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</si>
  <si>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</si>
  <si>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</si>
  <si>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</si>
  <si>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</si>
  <si>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</si>
  <si>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</si>
  <si>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</si>
  <si>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</si>
  <si>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</si>
  <si>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</si>
  <si>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</si>
  <si>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</si>
  <si>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</si>
  <si>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</si>
  <si>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</si>
  <si>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</si>
  <si>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</si>
  <si>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</si>
  <si>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</si>
  <si>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</si>
  <si>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</si>
  <si>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</si>
  <si>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</si>
  <si>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</si>
  <si>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</si>
  <si>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</si>
  <si>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</si>
  <si>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</si>
  <si>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</si>
  <si>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</si>
  <si>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</si>
  <si>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</si>
  <si>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</si>
  <si>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</si>
  <si>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</si>
  <si>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</si>
  <si>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</si>
  <si>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</si>
  <si>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</si>
  <si>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</si>
  <si>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</si>
  <si>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</si>
  <si>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</si>
  <si>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</si>
  <si>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14270</t>
  </si>
  <si>
    <t>CAIXA DE SOBREPOR, TIPO CONDULETE, EM PVC, PARA 5 OU 6 ENTRADAS, COM DIAMETRO DE 1/2"</t>
  </si>
  <si>
    <t>14271</t>
  </si>
  <si>
    <t>CAIXA DE SOBREPOR, TIPO CONDULETE, EM PVC, PARA 5 OU 6 ENTRADAS, COM DIAMETRO DE 3/4"</t>
  </si>
  <si>
    <t>14272</t>
  </si>
  <si>
    <t>CAIXA DE SOBREPOR, TIPO CONDULETE, EM PVC, PARA 5 OU 6 ENTRADAS, COM DIAMETRO DE 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</si>
  <si>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</si>
  <si>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</si>
  <si>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</si>
  <si>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</si>
  <si>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</si>
  <si>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</si>
  <si>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</si>
  <si>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</si>
  <si>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</si>
  <si>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</si>
  <si>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</si>
  <si>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</si>
  <si>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</si>
  <si>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</si>
  <si>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</si>
  <si>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</si>
  <si>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</si>
  <si>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</si>
  <si>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</si>
  <si>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</si>
  <si>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</si>
  <si>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</si>
  <si>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</si>
  <si>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 CAPA E ESPELHO,NA COR VERMELHA,INCLUS.3 POLIMENTOS,COLOC.,EXCL.CIMENTO E AREIA</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</si>
  <si>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</si>
  <si>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</si>
  <si>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</si>
  <si>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</si>
  <si>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</si>
  <si>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</si>
  <si>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14293</t>
  </si>
  <si>
    <t>MANTA A BASE DE ASFALTO MODIFICADO COM POLIMEROS, POLIETILENO NAS DUAS FACES, TIPO III-B, ESPESSURA DE 4MM</t>
  </si>
  <si>
    <t>14294</t>
  </si>
  <si>
    <t>MANTA A BASE DE ASFALTO MODIFICADO COM POLIMEROS, POLIETILENO NAS DUAS FACES, TIPO III-A, ESPESSURA DE 4MM</t>
  </si>
  <si>
    <t>14295</t>
  </si>
  <si>
    <t>MANTA A BASE DE ASFALTO MODIFICADO COM POLIMEROS, POLIETILENO NAS DUAS FACES, TIPO IV-A, ESPESSURA DE 4MM</t>
  </si>
  <si>
    <t>14296</t>
  </si>
  <si>
    <t>MANTA A BASE DE ASFALTO MODIFICADO COM POLIMEROS, POLIETILENO NAS DUAS FACES, TIPO II-A, ESPESSURA DE 4MM</t>
  </si>
  <si>
    <t>14297</t>
  </si>
  <si>
    <t>MANTA A BASE DE ASFALTO MODIFICADO COM POLIMEROS, COM EXCLUSIVO ADITIVO, INIBIDOR DE ATAQUE DE RAIZES, POLIETILENO NAS DUAS FACES, TIPO III-A, ESPESSURA DE 4MM</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</si>
  <si>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</si>
  <si>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</si>
  <si>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</si>
  <si>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</si>
  <si>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</si>
  <si>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</si>
  <si>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</si>
  <si>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</si>
  <si>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</si>
  <si>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FITA ASFALTICA, AUTOADESIVA, RECOBERTA COM ALUMINIO FLEXIVEL, EM FORMA DE TIRASDE 90CM DE LARGURA</t>
  </si>
  <si>
    <t>14306</t>
  </si>
  <si>
    <t>MANTA A BASE DE ASFALTO MODIFICADO COM POLIMEROS, POLIETILENO NAS DUAS FACES, TIPO II-C, EM FORMA DE TIRAS DE 32CM DE LARGURA COM 10M DE COMPRIMENTO, ESP. 3MM</t>
  </si>
  <si>
    <t>14307</t>
  </si>
  <si>
    <t>MANTA ASFALTICA AUTOPROTEGIDA NA FACE EXTERNA COM FILME DE ALUMINIO, TIPO III-B, 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</si>
  <si>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</si>
  <si>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</si>
  <si>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</si>
  <si>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</si>
  <si>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</si>
  <si>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</si>
  <si>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</si>
  <si>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</si>
  <si>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</si>
  <si>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</si>
  <si>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</si>
  <si>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</si>
  <si>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</si>
  <si>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</si>
  <si>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</si>
  <si>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</si>
  <si>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</si>
  <si>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</si>
  <si>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</si>
  <si>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</si>
  <si>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</si>
  <si>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</si>
  <si>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</si>
  <si>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</si>
  <si>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</si>
  <si>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</si>
  <si>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</si>
  <si>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</si>
  <si>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</si>
  <si>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</si>
  <si>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</si>
  <si>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</si>
  <si>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</si>
  <si>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</si>
  <si>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</si>
  <si>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</si>
  <si>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</si>
  <si>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</si>
  <si>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</si>
  <si>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</si>
  <si>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</si>
  <si>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</si>
  <si>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</si>
  <si>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</si>
  <si>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</si>
  <si>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</si>
  <si>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</si>
  <si>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</si>
  <si>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</si>
  <si>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</si>
  <si>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</si>
  <si>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</si>
  <si>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</si>
  <si>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</si>
  <si>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</si>
  <si>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</si>
  <si>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14352</t>
  </si>
  <si>
    <t>GEOMEMBRANA EM PEAD,ESPESSURA 0,8MM,LISA,SIST.IMPERMEABILIZANTE,APLICACAO CONTENCAO FLUIDOS E RESIDUOS,ABNT NBR 16.199</t>
  </si>
  <si>
    <t>14353</t>
  </si>
  <si>
    <t>GEOMEMBRANA EM PEAD,ESPESSURA 1,0MM,LISA,SIST.IMPERMEABILIZANTE,APLICACAO CONTENCAO FLUIDOS E RESIDUOS,ABNT NBR 16.199</t>
  </si>
  <si>
    <t>14354</t>
  </si>
  <si>
    <t>GEOMEMBRANA EM PEAD,ESPESSURA 1,5MM,LISA,SIST.IMPERMEABILIZANTE,APLICACAO CONTENCAO FLUIDOS E RESIDUOS,ABNT NBR 16.199</t>
  </si>
  <si>
    <t>14355</t>
  </si>
  <si>
    <t>GEOMEMBRANA EM PEAD,ESPESSURA 2,0MM,LISA,SIST.IMPERMEABILIZANTE,APLICACAO CONTENCAO FLUIDOS E RESIDUOS,ABNT NBR 16.199</t>
  </si>
  <si>
    <t>14356</t>
  </si>
  <si>
    <t>GEOMEMBRANA EM PEAD,ESPESSURA 2,5MM,LISA,SIST.IMPERMEABILIZANTE,APLICACAO CONTENCAO FLUIDOS E RESIDUOS,ABNT NBR 16.199</t>
  </si>
  <si>
    <t>14357</t>
  </si>
  <si>
    <t>GEOMEMBRANA EM PEAD,ESPESSURA 1,0MM,TEXTURIZADA,SIST.IMPERMEABILIZANTE,APLICACAO CONT.FLUIDOS E RESIDUOS,ABNT NBR 16.199</t>
  </si>
  <si>
    <t>14358</t>
  </si>
  <si>
    <t>GEOMEMBRANA EM PEAD,ESPESSURA 1,5MM,TEXTURIZADA,SIST.IMPERMEABILIZANTE,APLICACAO CONT.FLUIDOS E RESIDUOS,ABNT NBR 16.199</t>
  </si>
  <si>
    <t>14359</t>
  </si>
  <si>
    <t>GEOMEMBRANA EM PEAD,ESPESSURA 2,0MM,TEXTURIZADA,SIST.IMPERMEABILIZANTE,APLICACAO CONT.FLUIDOS E RESIDUOS,ABNT NBR 16.199</t>
  </si>
  <si>
    <t>14361</t>
  </si>
  <si>
    <t>LETRA CAIXA DE ACO INOX POLIDO OU ESCOVADO,COM 30CM DE ALTURA,ESPESSURA DE 3CM,COM PINOS PARA FIXACAO</t>
  </si>
  <si>
    <t>14362</t>
  </si>
  <si>
    <t>LETRA CAIXA DE ACO INOX POLIDO OU ESCOVADO,COM 40CM DE ALTURA,ESPESSURA DE 4CM,COM PINOS PARA FIXACAO</t>
  </si>
  <si>
    <t>14363</t>
  </si>
  <si>
    <t>FOSSA SEPTICA "IMHOFF", MEDINDO 3000 X 2800MM</t>
  </si>
  <si>
    <t>14376</t>
  </si>
  <si>
    <t>FOSSA SEPTICA CILINDRICA, MEDINDO 1200 X 1500MM</t>
  </si>
  <si>
    <t>14377</t>
  </si>
  <si>
    <t>FOSSA SEPTICA CILINDRICA, MEDINDO 1200 X 2000MM</t>
  </si>
  <si>
    <t>14378</t>
  </si>
  <si>
    <t>FOSSA SEPTICA CILINDRICA, MEDINDO 1200 X 2500MM</t>
  </si>
  <si>
    <t>14379</t>
  </si>
  <si>
    <t>FOSSA SEPTICA CILINDRICA, MEDINDO 1500 X 2000MM</t>
  </si>
  <si>
    <t>14381</t>
  </si>
  <si>
    <t>FOSSA SEPTICA CILINDRICA, MEDINDO 1500 X 2400MM</t>
  </si>
  <si>
    <t>14384</t>
  </si>
  <si>
    <t>FOSSA SEPTICA CILINDRICA, MEDINDO 2000 X 2000MM</t>
  </si>
  <si>
    <t>14387</t>
  </si>
  <si>
    <t>FOSSA SEPTICA CILINDRICA, MEDINDO 2000 X 2400MM</t>
  </si>
  <si>
    <t>14391</t>
  </si>
  <si>
    <t>FOSSA SEPTICA CILINDRICA, MEDINDO 2500 X 2000MM</t>
  </si>
  <si>
    <t>14395</t>
  </si>
  <si>
    <t>FOSSA SEPTICA CILINDRICA, MEDINDO 2500 X 2400MM</t>
  </si>
  <si>
    <t>14397</t>
  </si>
  <si>
    <t>FOSSA SEPTICA CILINDRICA, MEDINDO 2500 X 2800MM</t>
  </si>
  <si>
    <t>14403</t>
  </si>
  <si>
    <t>FOSSA SEPTICA CILINDRICA, MEDINDO 3000 X 2800MM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</si>
  <si>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</si>
  <si>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</si>
  <si>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</si>
  <si>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</si>
  <si>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</si>
  <si>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</si>
  <si>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</si>
  <si>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</si>
  <si>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</si>
  <si>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</si>
  <si>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</si>
  <si>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</si>
  <si>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14424</t>
  </si>
  <si>
    <t>SUMIDOURO CILINDRICO, MEDINDO 1500 X 2400MM, EM ANEIS DE CONCRETO PRE-MOLDADO</t>
  </si>
  <si>
    <t>14427</t>
  </si>
  <si>
    <t>SUMIDOURO CILINDRICO, MEDINDO 2000 X 2000MM, EM ANEIS DE CONCRETO PRE-MOLDADO</t>
  </si>
  <si>
    <t>14430</t>
  </si>
  <si>
    <t>SUMIDOURO CILINDRICO, MEDINDO 2000 X 2400MM, EM ANEIS DE CONCRETO PRE-MOLDADO</t>
  </si>
  <si>
    <t>14434</t>
  </si>
  <si>
    <t>SUMIDOURO CILINDRICO, MEDINDO 2500 X 2000MM, EM ANEIS DE CONCRETO PRE-MOLDADO</t>
  </si>
  <si>
    <t>14438</t>
  </si>
  <si>
    <t>SUMIDOURO CILINDRICO, MEDINDO 2500 X 2400MM, EM ANEIS DE CONCRETO PRE-MOLDADO</t>
  </si>
  <si>
    <t>14440</t>
  </si>
  <si>
    <t>SUMIDOURO CILINDRICO, MEDINDO 2500 X 2800MM, EM ANEIS DE CONCRETO PRE-MOLDADO</t>
  </si>
  <si>
    <t>14446</t>
  </si>
  <si>
    <t>SUMIDOURO CILINDRICO, MEDINDO 3000 X 2800MM, EM ANEIS DE CONCRETO PRE-MOLDADO</t>
  </si>
  <si>
    <t>14461</t>
  </si>
  <si>
    <t>SAIBRO, EXCLUSIVE TRANSPORTE</t>
  </si>
  <si>
    <t>14462</t>
  </si>
  <si>
    <t>IMPERMEABILIZANTE LIQUIDO A BASE DE SILICATOS E RESINAS</t>
  </si>
  <si>
    <t>14463</t>
  </si>
  <si>
    <t>BATENTE EM "U", EM LATAO, ACABAMENTO CROMADO, DE 30MM, PARA DIVISORIAS DE MARMORE</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</si>
  <si>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</si>
  <si>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</si>
  <si>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</si>
  <si>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</si>
  <si>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</si>
  <si>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</si>
  <si>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</si>
  <si>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</si>
  <si>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</si>
  <si>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</si>
  <si>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</si>
  <si>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BANCO ARTICULADO,COM CANTOS ARRENDODADOS,DIMENSOES MINIMAS(0,45X0,70)CM,EM ACO INOX.AISI304,TUBO DE 1.1/4",ABNT NBR 9050</t>
  </si>
  <si>
    <t>14488</t>
  </si>
  <si>
    <t>BARRA DE APOIO LATERAL,PISO PAREDE,EM ACO INOX.AISI304,TUBO 1.1/4",(75X80)CM,INCL.PARAF.INOX.E BUCHAS PLAST,ABNT NBR9050</t>
  </si>
  <si>
    <t>14489</t>
  </si>
  <si>
    <t>BARRA DE APOIO,EM ACO INOX.AISI304,TUBO1.1/4",60CM,INCL.PARAF.INOX.E BUCHAS PLAST.,ABNT NBR 9050</t>
  </si>
  <si>
    <t>14490</t>
  </si>
  <si>
    <t>BARRA DE APOIO,EM ACO INOX.AISI304,TUBO1.1/4",70CM,INCL.PARAF.INOX E BUCHAS PLAST.,ABNT NBR 9050</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</si>
  <si>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</si>
  <si>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</si>
  <si>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</si>
  <si>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</si>
  <si>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</si>
  <si>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</si>
  <si>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</si>
  <si>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</si>
  <si>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</si>
  <si>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</si>
  <si>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</si>
  <si>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</si>
  <si>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14522</t>
  </si>
  <si>
    <t>MAPA TATIL EM ACRILICO,COM TEXTOS,SIMBOLOS E BRAILLE EM RELEVO,MED.(54X39)CM,P/SINAL./LOCALIZ.AMBIENTES,ABNT NBR 9050</t>
  </si>
  <si>
    <t>14523</t>
  </si>
  <si>
    <t>BARRA DE APOIO,EM ACO INOX.AISI304,TUBO1.1/4",40CM,INCL.PARAF.INOX.E BUCHAS PLAST.,ABNT NBR 9050</t>
  </si>
  <si>
    <t>14524</t>
  </si>
  <si>
    <t>TORNEIRA P/LAVATORIO,DE MESA,COM ALAVANCA,ACIONAMENTO MANUAL E FECHAMENTO AUTOMATICO,CROMADA,PNE,CONFORME ABNT NBR 9050</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</si>
  <si>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</si>
  <si>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</si>
  <si>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</si>
  <si>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</si>
  <si>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</si>
  <si>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</si>
  <si>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</si>
  <si>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</si>
  <si>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</si>
  <si>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</si>
  <si>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</si>
  <si>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25MMX3/4"A</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</si>
  <si>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</si>
  <si>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</si>
  <si>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</si>
  <si>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</si>
  <si>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</si>
  <si>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</si>
  <si>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</si>
  <si>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</si>
  <si>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</si>
  <si>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</si>
  <si>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</si>
  <si>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</si>
  <si>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</si>
  <si>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</si>
  <si>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</si>
  <si>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</si>
  <si>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</si>
  <si>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 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</si>
  <si>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</si>
  <si>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</si>
  <si>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</si>
  <si>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</si>
  <si>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</si>
  <si>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</si>
  <si>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</si>
  <si>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 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</si>
  <si>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</si>
  <si>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</si>
  <si>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</si>
  <si>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</si>
  <si>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</si>
  <si>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</si>
  <si>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</si>
  <si>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 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</si>
  <si>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</si>
  <si>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</si>
  <si>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</si>
  <si>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</si>
  <si>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</si>
  <si>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</si>
  <si>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</si>
  <si>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</si>
  <si>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</si>
  <si>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</si>
  <si>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</si>
  <si>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 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</si>
  <si>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</si>
  <si>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</si>
  <si>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</si>
  <si>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</si>
  <si>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</si>
  <si>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</si>
  <si>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</si>
  <si>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</si>
  <si>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</si>
  <si>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</si>
  <si>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</si>
  <si>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</si>
  <si>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</si>
  <si>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</si>
  <si>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</si>
  <si>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</si>
  <si>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</si>
  <si>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</si>
  <si>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</si>
  <si>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 GOYTACAZES, EXCLUSIVE TRANSPORTE</t>
  </si>
  <si>
    <t>14564</t>
  </si>
  <si>
    <t>BRITA CORRIDA, PARA REGIAO DE MACAE, EXCLUSIVE TRANSPORTE</t>
  </si>
  <si>
    <t>14565</t>
  </si>
  <si>
    <t>BRITA CORRIDA, PARA REGIAO DE NOVA FRIBURGO, EXCLUSIVE TRANSPORTE</t>
  </si>
  <si>
    <t>14566</t>
  </si>
  <si>
    <t>BRITA CORRIDA, PARA REGIAO METROPOLITANA DO RIO DE JANEIRO</t>
  </si>
  <si>
    <t>14567</t>
  </si>
  <si>
    <t>BRITA CORRIDA, PARA REGIAO METROPOLITANA DO RIO DE JANEIRO, EXCLUSIVE TRANSPORTE</t>
  </si>
  <si>
    <t>14568</t>
  </si>
  <si>
    <t>BRITA GRADUADA</t>
  </si>
  <si>
    <t>14569</t>
  </si>
  <si>
    <t>PO DE PEDRA, PARA REGIAO DE BARRA MANSA, 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</si>
  <si>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</si>
  <si>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</si>
  <si>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</si>
  <si>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</si>
  <si>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</si>
  <si>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</si>
  <si>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</si>
  <si>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</si>
  <si>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</si>
  <si>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</si>
  <si>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</si>
  <si>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</si>
  <si>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</si>
  <si>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</si>
  <si>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</si>
  <si>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</si>
  <si>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</si>
  <si>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</si>
  <si>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</si>
  <si>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</si>
  <si>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</si>
  <si>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</si>
  <si>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</si>
  <si>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</si>
  <si>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</si>
  <si>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</si>
  <si>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</si>
  <si>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</si>
  <si>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</si>
  <si>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</si>
  <si>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</si>
  <si>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</si>
  <si>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</si>
  <si>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</si>
  <si>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</si>
  <si>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</si>
  <si>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</si>
  <si>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</si>
  <si>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</si>
  <si>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</si>
  <si>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</si>
  <si>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</si>
  <si>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</si>
  <si>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</si>
  <si>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</si>
  <si>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</si>
  <si>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</si>
  <si>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</si>
  <si>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</si>
  <si>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</si>
  <si>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</si>
  <si>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</si>
  <si>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</si>
  <si>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</si>
  <si>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</si>
  <si>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</si>
  <si>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</si>
  <si>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</si>
  <si>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</si>
  <si>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</si>
  <si>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</si>
  <si>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</si>
  <si>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</si>
  <si>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</si>
  <si>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</si>
  <si>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</si>
  <si>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</si>
  <si>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</si>
  <si>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</si>
  <si>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</si>
  <si>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</si>
  <si>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</si>
  <si>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</si>
  <si>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</si>
  <si>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</si>
  <si>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 TORNO DE 1500KG,4 PARADAS,EXC. OPERADOR</t>
  </si>
  <si>
    <t>14612</t>
  </si>
  <si>
    <t>CAFE DA MANHA</t>
  </si>
  <si>
    <t>14613</t>
  </si>
  <si>
    <t>REFEICAO (QUENTINHA)</t>
  </si>
  <si>
    <t>14614</t>
  </si>
  <si>
    <t>CESTA BASICA E AUXILIO SAUDE COM BENEFICIOS MEDICOS E ODONTOLOGICOS, CONFORME CONVENCAO DO TRABALHO PARA CONSTRUCAO CIVIL</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</si>
  <si>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</si>
  <si>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</si>
  <si>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</si>
  <si>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</si>
  <si>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</si>
  <si>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</si>
  <si>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</si>
  <si>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</si>
  <si>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</si>
  <si>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</si>
  <si>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14620</t>
  </si>
  <si>
    <t>ADESIVO PARA EMENDAS DE MANTAS EPDM (SACHE DE 600ML)</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</si>
  <si>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</si>
  <si>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</si>
  <si>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</si>
  <si>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</si>
  <si>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</si>
  <si>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</si>
  <si>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</si>
  <si>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</si>
  <si>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</si>
  <si>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</si>
  <si>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</si>
  <si>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</si>
  <si>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</si>
  <si>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 COR BRANCA, ESPESSURA DE 12,5MM, 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</si>
  <si>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</si>
  <si>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</si>
  <si>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</si>
  <si>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</si>
  <si>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</si>
  <si>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</si>
  <si>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</si>
  <si>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 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</si>
  <si>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</si>
  <si>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</si>
  <si>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</si>
  <si>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</si>
  <si>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</si>
  <si>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 FOGO (RF), ESP=12,5MM, 1200X2400MM (LXC)</t>
  </si>
  <si>
    <t>14635</t>
  </si>
  <si>
    <t>CHAPA DE GESSO ACARTONADO, RESISTENTE AO 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</si>
  <si>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</si>
  <si>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</si>
  <si>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</si>
  <si>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</si>
  <si>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</si>
  <si>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</si>
  <si>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</si>
  <si>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</si>
  <si>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</si>
  <si>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</si>
  <si>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</si>
  <si>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</si>
  <si>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</si>
  <si>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 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</si>
  <si>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</si>
  <si>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</si>
  <si>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</si>
  <si>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</si>
  <si>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</si>
  <si>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</si>
  <si>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</si>
  <si>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</si>
  <si>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</si>
  <si>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</si>
  <si>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</si>
  <si>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</si>
  <si>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</si>
  <si>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</si>
  <si>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</si>
  <si>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</si>
  <si>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</si>
  <si>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</si>
  <si>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</si>
  <si>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</si>
  <si>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</si>
  <si>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</si>
  <si>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</si>
  <si>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</si>
  <si>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</si>
  <si>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</si>
  <si>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</si>
  <si>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</si>
  <si>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</si>
  <si>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</si>
  <si>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</si>
  <si>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</si>
  <si>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</si>
  <si>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</si>
  <si>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</si>
  <si>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 ARRUELA=23MM E COMPRIMENTO DE HASTE=27MM (ACAO INDIRETA)</t>
  </si>
  <si>
    <t>14661</t>
  </si>
  <si>
    <t>REGULADOR DE PERFIL CLICADO</t>
  </si>
  <si>
    <t>14662</t>
  </si>
  <si>
    <t>MAO DE OBRA DE ENCARREGADO DE OBRA, INCLUSIVE ENCARGOS SOCIAIS</t>
  </si>
  <si>
    <t>14663</t>
  </si>
  <si>
    <t>CIMENTO PORTLAND DE ALTO FORNO CP III-40, EM SACO DE 50KG, CONFORME ABNT NBR 16697</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</si>
  <si>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</si>
  <si>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</si>
  <si>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</si>
  <si>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</si>
  <si>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</si>
  <si>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</si>
  <si>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</si>
  <si>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</si>
  <si>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</si>
  <si>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</si>
  <si>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</si>
  <si>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</si>
  <si>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</si>
  <si>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</si>
  <si>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</si>
  <si>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</si>
  <si>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</si>
  <si>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</si>
  <si>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</si>
  <si>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</si>
  <si>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</si>
  <si>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</si>
  <si>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</si>
  <si>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</si>
  <si>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</si>
  <si>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</si>
  <si>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</si>
  <si>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</si>
  <si>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</si>
  <si>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</si>
  <si>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</si>
  <si>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</si>
  <si>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14703</t>
  </si>
  <si>
    <t>CALHA CHANFRADA EM CHAPA DE ACO PARA LUMINARIA DE SOBREPOR, PARA 3 LAMPADAS TUBULARES DE 1200MM</t>
  </si>
  <si>
    <t>14704</t>
  </si>
  <si>
    <t>CALHA CHANFRADA EM CHAPA DE ACO PARA LUMINARIA DE SOBREPOR, PARA 4 LAMPADAS TUBULARES DE 1200MM</t>
  </si>
  <si>
    <t>14706</t>
  </si>
  <si>
    <t>LIXA PARA FERRO Nº 100</t>
  </si>
  <si>
    <t>14707</t>
  </si>
  <si>
    <t>COROA OU BASE DE IMPLANTACAO INCRUSTADA, PARA PERFURACAO DE ROCHA, NO DIAMETRO DE 100MM HWG</t>
  </si>
  <si>
    <t>14708</t>
  </si>
  <si>
    <t>ARAME GALVANIZADO Nº 12, REVESTIDO EM PVC</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</si>
  <si>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</si>
  <si>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</si>
  <si>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</si>
  <si>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</si>
  <si>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</si>
  <si>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</si>
  <si>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</si>
  <si>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</si>
  <si>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</si>
  <si>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</si>
  <si>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</si>
  <si>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</si>
  <si>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</si>
  <si>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</si>
  <si>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</si>
  <si>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</si>
  <si>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</si>
  <si>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</si>
  <si>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</si>
  <si>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 SEG.CONTRA INCENDIO P/SAIDA EMERGENCIA,PVC ANTICHAMA,(10X20)CM,ABNT NBR 16820</t>
  </si>
  <si>
    <t>14719</t>
  </si>
  <si>
    <t>PLACA FOTOLUMINESCENTE SINALIZACAO SEG.CINCENDIO,P/EQUIP.COMBATE INCEND. E ALARME,PVC ANTICHAMA,(15X15)CM,ABNT NBR 16820</t>
  </si>
  <si>
    <t>14720</t>
  </si>
  <si>
    <t>PLACA FOTOLUMINESCENTE SINALIZACAO SEG.CONTRA INCENDIO P/EQUIP.COMB.INC.E ALARME,PVC ANTICHAMA,(30X30)CM,ABNT NBR 16820</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</si>
  <si>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</si>
  <si>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</si>
  <si>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</si>
  <si>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</si>
  <si>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</si>
  <si>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</si>
  <si>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</si>
  <si>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</si>
  <si>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</si>
  <si>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</si>
  <si>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</si>
  <si>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</si>
  <si>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</si>
  <si>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</si>
  <si>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</si>
  <si>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</si>
  <si>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</si>
  <si>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</si>
  <si>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</si>
  <si>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</si>
  <si>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</si>
  <si>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SEG.CONTRA INCENDIO P/SAIDA EMERGENCIA,PVC ANTICHAMA,(20X40)CM,ABNT NBR 16820</t>
  </si>
  <si>
    <t>14733</t>
  </si>
  <si>
    <t>PLACA FOTOLUMINESCENTE SINALIZACAO SEG.CONTRA INCENDIO P/INDICACAO NUM.PAVIM.,PVC ANTICHAMA,(10X10)CM,ABNT NBR 16820</t>
  </si>
  <si>
    <t>14734</t>
  </si>
  <si>
    <t>PLACA FOTOLUMINESCENTE SINALIZACAO SEG.CONTRA INCENDIO P/INDICACAO ROTA FUGA,PVC ANTICHAMA,(7X28)CM, ABNT NBR 16820</t>
  </si>
  <si>
    <t>14735</t>
  </si>
  <si>
    <t>PLACA FOTOLUMINESCENTE SINALIZACAO SEG.CONTRA INCENDIO P/EQUIP.COMB.INC.E ALARME,PVC ANTICHAMA,(20X15)CM,ABNT NBR 16820</t>
  </si>
  <si>
    <t>14736</t>
  </si>
  <si>
    <t>PLACA FOTOLUMINESCENTE SINALIZACAO SEG.CONTRA INCENDIO,DE PROIBICAO,PVC ANTIC.,FORMA CIRC.,DIAMETRO 20CM,ABNT NBR 16820</t>
  </si>
  <si>
    <t>14737</t>
  </si>
  <si>
    <t>PLACA FOTOLUMINESCENTE SINALIZACAO SEG.CONTRA INCENDIO,DE ALERTA,PVC ANTICHAMA,FORMA TRIANGULAR,BASE 20CM,ABNT NBR 16820</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</si>
  <si>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</si>
  <si>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</si>
  <si>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</si>
  <si>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</si>
  <si>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</si>
  <si>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</si>
  <si>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</si>
  <si>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</si>
  <si>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</si>
  <si>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</si>
  <si>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</si>
  <si>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</si>
  <si>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</si>
  <si>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</si>
  <si>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</si>
  <si>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</si>
  <si>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</si>
  <si>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</si>
  <si>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</si>
  <si>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</si>
  <si>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</si>
  <si>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</si>
  <si>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</si>
  <si>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</si>
  <si>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</si>
  <si>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</si>
  <si>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</si>
  <si>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</si>
  <si>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</si>
  <si>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</si>
  <si>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14754</t>
  </si>
  <si>
    <t>CONJUNTO FIXADOR PARA GRADIL METALICO</t>
  </si>
  <si>
    <t>14755</t>
  </si>
  <si>
    <t>PLACA DE CORTICA DE (0,60X0,90)M, COM ESPESSURA DE 3MM</t>
  </si>
  <si>
    <t>14756</t>
  </si>
  <si>
    <t>RESERVATORIO ENTERRADO PRFV,5.000L,DIM.APROX.(D=2,00MXA=1,80M),P/AGUA POTAVEL/APROV.A.CHUVA,ABNT NBR 15527,12217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</si>
  <si>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</si>
  <si>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</si>
  <si>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</si>
  <si>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</si>
  <si>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</si>
  <si>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</si>
  <si>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</si>
  <si>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</si>
  <si>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</si>
  <si>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</si>
  <si>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</si>
  <si>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</si>
  <si>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</si>
  <si>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</si>
  <si>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</si>
  <si>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</si>
  <si>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</si>
  <si>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</si>
  <si>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</si>
  <si>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</si>
  <si>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</si>
  <si>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</si>
  <si>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</si>
  <si>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 COM 6 METROS)</t>
  </si>
  <si>
    <t>14770</t>
  </si>
  <si>
    <t>APROVEITAMENTO AGUA DE CHUVA(AAC) P/AREA TELHADO ATE 200M2 INCL. FILTRO VOL(VF1),CONJ.SUCCAO,FREIO D`AGUA,SIFAO LADRAO</t>
  </si>
  <si>
    <t>14771</t>
  </si>
  <si>
    <t>APROVEITAMENTO AGUA DE CHUVA(AAC) P/AREA TELHADO ATE 1500M2 INCL. FILTRO VOL(VF6),CONJ.SUCCAO,FREIO D`AGUA,SIFAO LADRAO</t>
  </si>
  <si>
    <t>14772</t>
  </si>
  <si>
    <t>BALIZADOR VAGALUME EM POLIETILENO, COM FITAS REFLETIVAS DE ALTA DENSIDADE</t>
  </si>
  <si>
    <t>14773</t>
  </si>
  <si>
    <t>CAVALETE MINICADE, EQUIPADO COM PAINEISREFLETIVOS, PADRAO ENGENHARIA</t>
  </si>
  <si>
    <t>14774</t>
  </si>
  <si>
    <t>CAVALETE PLASTICO UNIVERSAL, COM PAINEIS REFLETIVOS DE ALTA DENSIDADE</t>
  </si>
  <si>
    <t>14775</t>
  </si>
  <si>
    <t>PLACA DE SINALIZACAO DE OBRAS, REFLETIVAS, REVESTIDA COM PELICULA REFLETIVA GRAU TECNICO, MEDINDO APROX. (60X60)CM</t>
  </si>
  <si>
    <t>14776</t>
  </si>
  <si>
    <t>LOCACAO DE EQUIPAMENTO PARA BLINDAGEM DE VALAS, COM MEDIDAS APROXIMADAS DE 2,40M DE PROFUNDIDADE POR 6,00M DE COMPRIMENT</t>
  </si>
  <si>
    <t>14777</t>
  </si>
  <si>
    <t>LOCACAO DE EQUIPAMENTO PARA BLINDAGEM DE VALAS, COM MEDIDAS APROXIMADAS DE 3,00M DE PROFUNDIDADE POR 4,80M DE COMPRIMENT</t>
  </si>
  <si>
    <t>14778</t>
  </si>
  <si>
    <t>LOCACAO DE EQUIPAMENTO PARA BLINDAGEM DE VALAS, COM MEDIDAS APROXIMADAS DE 3,00M 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</si>
  <si>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</si>
  <si>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</si>
  <si>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</si>
  <si>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</si>
  <si>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</si>
  <si>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</si>
  <si>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</si>
  <si>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</si>
  <si>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</si>
  <si>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</si>
  <si>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</si>
  <si>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</si>
  <si>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</si>
  <si>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</si>
  <si>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</si>
  <si>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</si>
  <si>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</si>
  <si>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</si>
  <si>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</si>
  <si>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</si>
  <si>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</si>
  <si>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</si>
  <si>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</si>
  <si>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 NACIONAL, DE (1,20X0,60)M, COM 3CM DE ESPESSURA E 1 ABERTURA PARA CUBA (EXCLUSIVE CUBA)</t>
  </si>
  <si>
    <t>14791</t>
  </si>
  <si>
    <t>BANCA DE MARMORE BRANCO NACIONAL, DE (1,80X0,60)M, COM 3CM DE ESPESSURA E 2 ABERTURAS PARA CUBAS (EXCLUSIVE CUBAS)</t>
  </si>
  <si>
    <t>14792</t>
  </si>
  <si>
    <t>BANCA DE MARMORE BRANCO NACIONAL, DE (2,70X0,60)M, COM 3CM DE ESPESSURA E 3 ABERTURAS PARA CUBAS (EXCLUSIVE CUBAS)</t>
  </si>
  <si>
    <t>14793</t>
  </si>
  <si>
    <t>BANCA DE MARMORE BRANCO NACIONAL, DE (3,60X0,60)M, COM 3CM DE ESPESSURA E 4 ABERTURAS PARA CUBAS (EXCLUSIVE CUBAS)</t>
  </si>
  <si>
    <t>14794</t>
  </si>
  <si>
    <t>BANCA DE MARMORE BRANCO NACIONAL, DE (4,50X0,60)M, COM 3CM DE ESPESSURA E 5 ABERTURAS PARA CUBAS (EXCLUSIVE CUBAS)</t>
  </si>
  <si>
    <t>14795</t>
  </si>
  <si>
    <t>BANCA DE MARMORE BRANCO NACIONAL, DE (5,40X0,60)M, COM 3CM DE ESPESSURA E 6 ABERTURAS PARA CUBAS (EXCLUSIVE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</si>
  <si>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</si>
  <si>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</si>
  <si>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</si>
  <si>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</si>
  <si>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</si>
  <si>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</si>
  <si>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</si>
  <si>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</si>
  <si>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</si>
  <si>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</si>
  <si>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</si>
  <si>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</si>
  <si>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</si>
  <si>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</si>
  <si>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</si>
  <si>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</si>
  <si>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</si>
  <si>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 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</si>
  <si>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</si>
  <si>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</si>
  <si>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</si>
  <si>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</si>
  <si>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</si>
  <si>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</si>
  <si>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</si>
  <si>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</si>
  <si>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</si>
  <si>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</si>
  <si>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</si>
  <si>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</si>
  <si>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</si>
  <si>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</si>
  <si>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</si>
  <si>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</si>
  <si>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</si>
  <si>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</si>
  <si>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</si>
  <si>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</si>
  <si>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</si>
  <si>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</si>
  <si>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</si>
  <si>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</si>
  <si>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</si>
  <si>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</si>
  <si>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</si>
  <si>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</si>
  <si>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</si>
  <si>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</si>
  <si>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</si>
  <si>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</si>
  <si>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</si>
  <si>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</si>
  <si>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</si>
  <si>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</si>
  <si>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</si>
  <si>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 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</si>
  <si>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</si>
  <si>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</si>
  <si>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</si>
  <si>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</si>
  <si>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</si>
  <si>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</si>
  <si>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</si>
  <si>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</si>
  <si>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</si>
  <si>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 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</si>
  <si>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</si>
  <si>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</si>
  <si>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</si>
  <si>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</si>
  <si>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</si>
  <si>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 DE 0,50M</t>
  </si>
  <si>
    <t>14832</t>
  </si>
  <si>
    <t>CALHA DE GALVALUME, EM CHAPA COM ESPESSURA APROXIMADA DE 0,7MM E DESENVOLVIMENTO DE 1,00M</t>
  </si>
  <si>
    <t>14833</t>
  </si>
  <si>
    <t>CALHA DE GALVALUME, EM CHAPA COM ESPESSURA APROXIMADA DE 0,5MM E DESENVOLVIMENTO 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</si>
  <si>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</si>
  <si>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</si>
  <si>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</si>
  <si>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</si>
  <si>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</si>
  <si>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</si>
  <si>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</si>
  <si>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</si>
  <si>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</si>
  <si>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</si>
  <si>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</si>
  <si>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</si>
  <si>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</si>
  <si>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</si>
  <si>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</si>
  <si>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</si>
  <si>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</si>
  <si>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</si>
  <si>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</si>
  <si>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</si>
  <si>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</si>
  <si>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</si>
  <si>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</si>
  <si>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 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</si>
  <si>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</si>
  <si>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</si>
  <si>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</si>
  <si>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</si>
  <si>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</si>
  <si>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 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</si>
  <si>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</si>
  <si>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</si>
  <si>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</si>
  <si>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</si>
  <si>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</si>
  <si>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</si>
  <si>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</si>
  <si>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</si>
  <si>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</si>
  <si>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</si>
  <si>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</si>
  <si>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</si>
  <si>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</si>
  <si>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 TIPO PETALA EM TOPO DE POSTE</t>
  </si>
  <si>
    <t>14858</t>
  </si>
  <si>
    <t>SUPORTE (NUCLEO), DUPLO, EM ACO GALVANIZADO, PARA LUMINARIAS DECORATIVA-PUBLICATIPO PETALA EM TOPO DE POSTE</t>
  </si>
  <si>
    <t>14859</t>
  </si>
  <si>
    <t>SUPORTE (NUCLEO), TRIPLO, EM ACO GALVANIZADO, PARA LUMINARIAS DECORATIVA-PUBLICA 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</si>
  <si>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</si>
  <si>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</si>
  <si>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</si>
  <si>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</si>
  <si>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</si>
  <si>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</si>
  <si>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</si>
  <si>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</si>
  <si>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</si>
  <si>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 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</si>
  <si>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</si>
  <si>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</si>
  <si>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</si>
  <si>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</si>
  <si>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</si>
  <si>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</si>
  <si>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</si>
  <si>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</si>
  <si>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</si>
  <si>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</si>
  <si>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</si>
  <si>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</si>
  <si>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</si>
  <si>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</si>
  <si>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</si>
  <si>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</si>
  <si>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</si>
  <si>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</si>
  <si>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</si>
  <si>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 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</si>
  <si>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</si>
  <si>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</si>
  <si>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</si>
  <si>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</si>
  <si>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</si>
  <si>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 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</si>
  <si>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</si>
  <si>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</si>
  <si>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</si>
  <si>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</si>
  <si>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</si>
  <si>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</si>
  <si>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</si>
  <si>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</si>
  <si>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</si>
  <si>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</si>
  <si>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</si>
  <si>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 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</si>
  <si>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</si>
  <si>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</si>
  <si>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</si>
  <si>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</si>
  <si>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</si>
  <si>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</si>
  <si>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</si>
  <si>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</si>
  <si>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</si>
  <si>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</si>
  <si>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</si>
  <si>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 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</si>
  <si>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</si>
  <si>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</si>
  <si>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</si>
  <si>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</si>
  <si>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</si>
  <si>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</si>
  <si>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</si>
  <si>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</si>
  <si>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</si>
  <si>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</si>
  <si>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</si>
  <si>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FECHADURA PARA PORTA DE MADEIRA INTERNA, COM TRINCO ROLETE, MAQUINA DE 45MM, EMMETAL COM ACABAMENTO CROMADO</t>
  </si>
  <si>
    <t>14896</t>
  </si>
  <si>
    <t>FECHADURA PARA PORTA DE MADEIRA EXTERNA, COM TRINCO ROLETE, MAQUINA DE 45MM, EMMETAL COM ACABAMENTO CROMADO</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</si>
  <si>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</si>
  <si>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</si>
  <si>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</si>
  <si>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</si>
  <si>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</si>
  <si>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</si>
  <si>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</si>
  <si>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</si>
  <si>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</si>
  <si>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</si>
  <si>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</si>
  <si>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</si>
  <si>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14903</t>
  </si>
  <si>
    <t>CAIXA D`AGUA DE FIBRA DE VIDRO OU POLIETILENO, COM CAPACIDADE EM TORNO DE 6000 LITROS</t>
  </si>
  <si>
    <t>14904</t>
  </si>
  <si>
    <t>SINALIZADOR FOTOLUMINESCENTE AUTOADESIVO PARA ESCADA,AMARELO,MEDINDO (7X3)CM,ESPESSURA APROXIMADA DE 1MM, ABNT NBR 9050</t>
  </si>
  <si>
    <t>14905</t>
  </si>
  <si>
    <t>SINALIZADOR FOTOLUMINESCENTE AUTOADESIVO PARA ESCADA,AMARELO,MEDINDO (20X3)CM,ESPESSURA APROXIMADA DE 1MM, ABNT NBR 9050</t>
  </si>
  <si>
    <t>14906</t>
  </si>
  <si>
    <t>PALLET DE CONTENCAO P/02 TAMBORES DE COMBUSTIVEL,POLIETILENO ROTOMOLDADO C/PROTECAO UV,CAP.APROX.200L,C/BACIA E GRELHA</t>
  </si>
  <si>
    <t>14907</t>
  </si>
  <si>
    <t>AREIA INDUSTRIAL MEDIA, ABNT NBR 7211, PARA REGIAO METROPOLITANA DO RIO DE JANEIRO</t>
  </si>
  <si>
    <t>14908</t>
  </si>
  <si>
    <t>AREIA INDUSTRIAL MEDIA, ABNT NBR 7211, PARA REGIAO METROPOLITANA DO RIO DE JANEIRO, EXCLUSIVE TRANSPORTE</t>
  </si>
  <si>
    <t>14909</t>
  </si>
  <si>
    <t>AREIA INDUSTRIAL FINA, ABNT NBR 7211, PARA REGIAO METROPOLITANA DO RIO DE JANEIRO</t>
  </si>
  <si>
    <t>14910</t>
  </si>
  <si>
    <t>AREIA INDUSTRIAL FINA, ABNT NBR 7211, PARA REGIAO METROPOLITANA DO RIO DE JANEIRO, EXCLUSIVE TRANSPORTE</t>
  </si>
  <si>
    <t>14911</t>
  </si>
  <si>
    <t>RODAPE EM GRANITO CINZA ANDORINHA, POLIDO, H=10CM, COM ESPESSURA DE 2CM</t>
  </si>
  <si>
    <t>14912</t>
  </si>
  <si>
    <t>SUPORTE DE SOLO PARA EXTINTOR DE INCENDIO PORTATIL, TIPO TRIPE, EM ACO CARBONO,INCLUSIVE PONTEIRAS DE BORRACHA</t>
  </si>
  <si>
    <t>14913</t>
  </si>
  <si>
    <t>SUPORTE DE PAREDE PARA EXTINTOR DE INCENDIO PORTATIL, EM ACO GALVANIZADO</t>
  </si>
  <si>
    <t>14914</t>
  </si>
  <si>
    <t>CONJUNTO DE 2 PNEUS DIAGONAIS, 7.50-16,ACRESCIDO DE 2 PNEUS RADIAIS, 145/80R13</t>
  </si>
  <si>
    <t>14915</t>
  </si>
  <si>
    <t>CONJUNTO DE 4 PNEUS RADIAIS, 23.5R25</t>
  </si>
  <si>
    <t>14916</t>
  </si>
  <si>
    <t>CONJUNTO DE 6 PNEUS DIAGONAIS, 14X24-12LONAS</t>
  </si>
  <si>
    <t>14917</t>
  </si>
  <si>
    <t>CONJUNTO DE 2 PNEUS DIAGONAIS, 600X9-10LONAS INDL</t>
  </si>
  <si>
    <t>14918</t>
  </si>
  <si>
    <t>CONJUNTO DE 4 PNEUS RADIAIS, 385/65R22.5</t>
  </si>
  <si>
    <t>14919</t>
  </si>
  <si>
    <t>CONJUNTO DE 6 PNEUS RADIAIS, 275/80R22.5</t>
  </si>
  <si>
    <t>14920</t>
  </si>
  <si>
    <t>CONJUNTO DE 10 PNEUS RADIAIS, 295/80R22.5</t>
  </si>
  <si>
    <t>14921</t>
  </si>
  <si>
    <t>CONJUNTO DE 3 PNEUS DIAGONAIS, 700-16</t>
  </si>
  <si>
    <t>14922</t>
  </si>
  <si>
    <t>CONJUNTO DE 4 PNEUS RADIAIS, 175/65R15</t>
  </si>
  <si>
    <t>14923</t>
  </si>
  <si>
    <t>CONJUNTO DE 6 PNEUS DIAGONAIS, 16.00-25</t>
  </si>
  <si>
    <t>14924</t>
  </si>
  <si>
    <t>CONJUNTO DE 10 PNEUS RADIAIS, 275/80R22.5</t>
  </si>
  <si>
    <t>14926</t>
  </si>
  <si>
    <t>CONJUNTO DE 2 PNEUS DIAGONAIS, 10.5-16,ACRESCIDO DE 2 PNEUS DIAGONAIS, 14.00X24</t>
  </si>
  <si>
    <t>14927</t>
  </si>
  <si>
    <t>CONJUNTO DE 4 PNEUS DIAGONAIS, 10.00X16.5</t>
  </si>
  <si>
    <t>14928</t>
  </si>
  <si>
    <t>CONJUNTO DE 4 PNEUS RADIAIS, 245/60R16</t>
  </si>
  <si>
    <t>14929</t>
  </si>
  <si>
    <t>CONJUNTO DE 4 PNEUS DIAGONAIS 23.1-26LS-2</t>
  </si>
  <si>
    <t>14930</t>
  </si>
  <si>
    <t>TINTA ANTIMOFO E BACTERICIDA BASE ACRILICA, SEMIBRILHO, COR BRANCA, BALDE DE 18LITROS</t>
  </si>
  <si>
    <t>14931</t>
  </si>
  <si>
    <t>LAJE PRE-MOLDADA,P/SOBRECARGA DE 3,5KN/M2,VAO DE 4,40M,B11(8+3),ENCHIMENTO H=8CM(VIGOTAS E EPS),ABNT NBR 14859-1/2/3</t>
  </si>
  <si>
    <t>14932</t>
  </si>
  <si>
    <t>LAJE PRE-MOLDADA,P/SOBRECARGA DE 3,5KN/M2,VAO DE 4,10M,B12(8+4),ENCHIMENTO H=8CM(VIGOTAS E EPS),ABNT NBR 14859-1/2/3</t>
  </si>
  <si>
    <t>14933</t>
  </si>
  <si>
    <t>LAJE PRE-MOLDADA,P/SOBRECARGA DE 3,5KN/M2,VAO DE 5,20M,B16(12+4),ENCHIMENTO H=12CM(VIGOTAS E EPS),ABNT NBR 14859-1/2/3</t>
  </si>
  <si>
    <t>14934</t>
  </si>
  <si>
    <t>LAJE PRE-MOLDADA,P/SOBRECARGA DE 3,5KN/M2,VAO DE 6,20M,B20(16+4),ENCHIMENTO H=16CM(VIGOTAS E EPS),ABNT NBR 14859-1/2/3</t>
  </si>
  <si>
    <t>14939</t>
  </si>
  <si>
    <t>CAIXA POLIMERICA MEDICAO DIRETA ATE 200A,EM POLICARBONATO C/TAMPA TRANSPARENTE,ENTRADA INDIVIDUAL,PADRAO CONC.ENERG.ELET</t>
  </si>
  <si>
    <t>14940</t>
  </si>
  <si>
    <t>CAIXA POLIMERICA PROTECAO GERAL INTERNA(CPG200-P),P/ENTRADA DE ENERGIA INDIVIDUAL,PADRAO CONCESSIONARIA ENERGIA ELET.</t>
  </si>
  <si>
    <t>14941</t>
  </si>
  <si>
    <t>CURVA DE 180º PARA ELETRODUTO DE PVC RIGIDO ROSQUEAVEL, DE 1"</t>
  </si>
  <si>
    <t>14942</t>
  </si>
  <si>
    <t>CURVA DE 180º PARA ELETRODUTO DE PVC RIGIDO ROSQUEAVEL, DE 2"</t>
  </si>
  <si>
    <t>14943</t>
  </si>
  <si>
    <t>MOIRAO ESTICADOR CURVO DE CONCRETO ARMADO, CONFORME NBR 7176, MEDIDAS APROXIMADAS DE 2,90M,MAIS 0,44M DE PONTA INCLINADA</t>
  </si>
  <si>
    <t>14944</t>
  </si>
  <si>
    <t>MOIRAO ESTICADOR RETO DE CONCRETO ARMADO, CONFORME NBR 7176, MEDIDA APROXIMADA DE 2,60M</t>
  </si>
  <si>
    <t>14945</t>
  </si>
  <si>
    <t>ESCORA PARA MOURAO ESTICADOR, CONFORMENBR 7176</t>
  </si>
  <si>
    <t>14946</t>
  </si>
  <si>
    <t>ESTABILIZADOR LIQUIDO DE SOLO</t>
  </si>
  <si>
    <t>14947</t>
  </si>
  <si>
    <t>CERAMICA ESMALTADA COM RESISTENCIA A ABRASAO P.E.I. V, COM MEDIDAS EM TORNO DE (45X45)CM, CONFORME ABNT NBR 16928</t>
  </si>
  <si>
    <t>14948</t>
  </si>
  <si>
    <t>FECHADURA DE EMBUTIR PARA PORTA DE BANHEIRO, COMPLETA, COM ROSETA, MACANETA TIPO ALAVANCA, EM METAL COM ACABAMENTO CROMADO (CONJUNTO DE FECHADURA)</t>
  </si>
  <si>
    <t>14949</t>
  </si>
  <si>
    <t>JOELHO DE 90º DE CPVC RIGIDO, SOLDAVEL,DE 22MM</t>
  </si>
  <si>
    <t>14950</t>
  </si>
  <si>
    <t>JOELHO DE 90º DE CPVC RIGIDO, SOLDAVEL,DE 28MM</t>
  </si>
  <si>
    <t>14951</t>
  </si>
  <si>
    <t>BUCHA DE REDUCAO DE CPVC RIGIDO, SOLDAVEL, DE 28MM X 22MM</t>
  </si>
  <si>
    <t>14952</t>
  </si>
  <si>
    <t>LUVA DE TRANSICAO DE CPVC RIGIDO, SOLDAVEL, DE 22MM X 3/4"</t>
  </si>
  <si>
    <t>14953</t>
  </si>
  <si>
    <t>LUVA DE TRANSICAO DE CPVC RIGIDO, SOLDAVEL, DE 28MM X 1"</t>
  </si>
  <si>
    <t>14954</t>
  </si>
  <si>
    <t>TE 90º DE CPVC RIGIDO, SOLDAVEL, DE 28MM</t>
  </si>
  <si>
    <t>14955</t>
  </si>
  <si>
    <t>CONECTOR DE CPVC, RIGIDO, SOLDAVEL, DE 22MM X 3/4"</t>
  </si>
  <si>
    <t>14956</t>
  </si>
  <si>
    <t>CONECTOR DE CPVC, RIGIDO, SOLDAVEL, DE 28MM X 1"</t>
  </si>
  <si>
    <t>14957</t>
  </si>
  <si>
    <t>CONECTOR MACHO EM LATAO DE 22MM X 3/4",SEM SOLDA, PARA TUBO DE COBRE OU COLETOR SOLAR</t>
  </si>
  <si>
    <t>14958</t>
  </si>
  <si>
    <t>TAMPAO EM LATAO DE 22MM, SEM SOLDA, PARA TUBO DE COBRE OU COLETOR SOLAR</t>
  </si>
  <si>
    <t>14959</t>
  </si>
  <si>
    <t>UNIAO EM LATAO DE 22MM X 22MM, SEM SOLDA, PARA TUBO DE COBRE OU COLETOR SOLAR</t>
  </si>
  <si>
    <t>14960</t>
  </si>
  <si>
    <t>CONJUNTO DE 2 PNEUS DIAGONAIS, 8.25-15,ACRESCIDO DE 2 PNEUS DIAGONAIS, 7.00-12</t>
  </si>
  <si>
    <t>14961</t>
  </si>
  <si>
    <t>TELHADO VERDE COM PRE-VEGETACAO,CONST.DE:MEMB.PROT.ANTI-RAIZES,PL.DREN.,MEMB.RET.NUT.E SUB.LEVE E NUT.FORN,COLOC E IRRIG</t>
  </si>
  <si>
    <t>14962</t>
  </si>
  <si>
    <t>HD DE 1TB PARA DVR</t>
  </si>
  <si>
    <t>14963</t>
  </si>
  <si>
    <t>LUMLED1,CORPO ALUM.INJET./EXTRUD.P/INST.PONTA BRACO/NUCL.,POT.MAX.25W,FLUXO MIN.2875LM,TENS.50VAC E EFIC.MIN.100LM/W</t>
  </si>
  <si>
    <t>14964</t>
  </si>
  <si>
    <t>LUMLED2,CORPO ALUM.INJET./EXTRUD.P/INST.PONTA BRACO/NUCL.,POT.MAX.55W,FLUXO MIN.6325LM,TENS.100/240V,EFIC.MIN.115LM/W</t>
  </si>
  <si>
    <t>14965</t>
  </si>
  <si>
    <t>LUMLED3,CORPO ALUM.INJET./EXTRUD.P/INST.PONTA BRACO/NUCL.,POT.MAX.85W,FLUXO MIN.8625LM,TENS.100/240V,EFIC.MIN.115LM/W</t>
  </si>
  <si>
    <t>14966</t>
  </si>
  <si>
    <t>LUMLED4,CORPO ALUM.INJET./EXTRUD.P/INST.PONTA BRACO/NUCL.,POT.MAX.125W,FLUXO MIN.9200LM,TENS.100/240V,EFIC.MIN.115LM/W</t>
  </si>
  <si>
    <t>14967</t>
  </si>
  <si>
    <t>LUMLED5,CORPO ALUM.INJET./EXTRUD.P/INST.PONTA BRACO/NUCL.,POT.MAX.170W,FLUXO MIN.12075LM,TENS.100/240V,EFIC.MIN.115LM/W</t>
  </si>
  <si>
    <t>14968</t>
  </si>
  <si>
    <t>LUMLED6,CORPO ALUM.INJET./EXTRUD.P/INST.PONTA BRACO/NUCL.,POT.MAX.210W,FLUXO MIN.17825LM,TENS.100/240V,EFIC.MIN.115LM/W</t>
  </si>
  <si>
    <t>14969</t>
  </si>
  <si>
    <t>LUMLED7,CORPO ALUM.INJET./EXTRUD.P/INST.PONTA BRACO/NUCL.,POT.MAX.250W,FLUXO MIN.24725LM,TENS.100/240V,EFIC.MIN.115LM/W</t>
  </si>
  <si>
    <t>14970</t>
  </si>
  <si>
    <t>MUDA DE ARVORE NATIVA,TIPO PAU BRASIL OU SIMILAR,COM APROXIMADAMENTE 1,00 DE ALTURA</t>
  </si>
  <si>
    <t>14971</t>
  </si>
  <si>
    <t>MUDA DE ESPECIE VEGETAL EXOTICA,TIPO ACACIA,TAMARINDO OU SIMILAR,COM APROXIMADAMENTE 30 CM DE ALTURA</t>
  </si>
  <si>
    <t>14972</t>
  </si>
  <si>
    <t>MUDA DE ARVORE NATIVA,TIPO PAU BRASIL OU SIMILAR,COM APROXIMADAMENTE 30CM DE ALTURA</t>
  </si>
  <si>
    <t>14973</t>
  </si>
  <si>
    <t>ARVORE NATIVA,TIPO SIBIPIRUNA,OITI,PAU FERRO OU SIMILAR,COM APROXIMADAMENTE 2,00M DE ALTURA</t>
  </si>
  <si>
    <t>14974</t>
  </si>
  <si>
    <t>ARVORE NATIVA,TIPO SIBIPIRUNA,OITI,PAU FERRO OU SIMILAR,COM APROXIMADAMENTE 3,00M DE ALTURA</t>
  </si>
  <si>
    <t>14975</t>
  </si>
  <si>
    <t>ARVORE NATIVA,TIPO SIBIPIRUNA,OITI,PAU FERRO OU SIMILAR,COM APROXIMADAMENTE 3,50M DE ALTURA</t>
  </si>
  <si>
    <t>14976</t>
  </si>
  <si>
    <t>ARVORE NATIVA,TIPO SIBIPIRUNA,OITI,PAU FERRO OU SIMILAR,COM APROXIMADAMENTE 4,00M DE ALTURA</t>
  </si>
  <si>
    <t>14977</t>
  </si>
  <si>
    <t>MUDA DE PALMEIRA,TIPO FENIX (PHOENIX ROEBELENII) OU SIMILAR,COM APROXIMADAMENTE1,00 DE ALTURA</t>
  </si>
  <si>
    <t>14978</t>
  </si>
  <si>
    <t>MUDA DE PALMEIRA,TIPO RABO-DE-RAPOSA (WODYETIA BIFURCATA),JERIVA (SYAGRUS ROMANZOFFIANA) OU SIMILAR,COM APROX. 2,50M ALT</t>
  </si>
  <si>
    <t>14979</t>
  </si>
  <si>
    <t>ESPECIE VEGETAL,TIPO ARBUSTO,PARA CERCAVIVA,PODENDO SER: MURTA,ACALIFA VERMELHA OU SIMILAR,COM APROXIMADAMENTE 60CM ALT</t>
  </si>
  <si>
    <t>14980</t>
  </si>
  <si>
    <t>ESPECIE VEGETAL,TIPO ARBUSTO,PODENDO SER: LANTANA (LANTANA CAMARA) OU SIMILAR, COM APROXIMADAMENTE 60CM DE ALTURA</t>
  </si>
  <si>
    <t>14981</t>
  </si>
  <si>
    <t>ESPECIE VEGETAL,TIPO ARBUSTO,PODENDO SER:HIBISCO (HIBISCUS) OU SIMILAR,COM APROXIMADAMENTE 60CM DE ALTURA</t>
  </si>
  <si>
    <t>14982</t>
  </si>
  <si>
    <t>ESPECIE VEGETAL,TIPO ARBUSTO,DRACENA DEMADAGASCAR(DRACAENA MARGINATA),CLUSIA(CLUSIA FLUMINENSIS)OU SIMILAR,APROX.A=30CM</t>
  </si>
  <si>
    <t>14983</t>
  </si>
  <si>
    <t>ESPECIE VEGETAL,TIPO ARBUSTO,PODENDO SER:AZALEA,BANANA DE MACACO/GUAIMBE,OU SIMILAR,COM APROXIMADAMENTE 40CM DE ALTURA</t>
  </si>
  <si>
    <t>14984</t>
  </si>
  <si>
    <t>ESPECIE VEGETAL,TIPO ARBUSTO,PODENDO SER:JASMIM DO CABO(GARDENIA JASMINOIDES)OUSIMILAR,COM APROXIMADAMENTE 40CM DE ALT.</t>
  </si>
  <si>
    <t>14985</t>
  </si>
  <si>
    <t>ESPECIE VEGETAL,TIPO ARBUSTO,PODENDO SER:ALAMANDA(ALLAMANDA SP)OU SIMILAR,COM APROXIMADAMENTE 25CM DE ALTURA</t>
  </si>
  <si>
    <t>14986</t>
  </si>
  <si>
    <t>ESPECIE VEGETAL,TIPO ARBUSTO,PODENDO SER:ORQUIDEA BAMBU(ARUNDINA BAMBUSIFOLIA)OU SIMILAR,COM APROXIMADAMENTE 40CM DE ALT</t>
  </si>
  <si>
    <t>14987</t>
  </si>
  <si>
    <t>ESPECIE VEGETAL,TIPO ARBUSTO,PODENDO SER:JASMIM ESTRELA(JASMINUM NITIDUM)OU SIMILAR,COM APROXIMADAMENTE 40CM DE ALTURA</t>
  </si>
  <si>
    <t>14988</t>
  </si>
  <si>
    <t>ESPECIE VEGETAL,TIPO ARBUSTO,PODENDO SER:HELICONIA PAPAGAIO(HELICONIA PSITTACORUM)OU SIMILAR,COM APROX. 60CM DE ALTURA</t>
  </si>
  <si>
    <t>14989</t>
  </si>
  <si>
    <t>ESPECIE VEGETAL,TIPO ARBUSTO,CAMARAO AMARELO(PACHYSTACHYS LUTEA),CAMARAO VERMELHO(JUSTICIA BRANDEGEANA)OU SIMILAR,A=40CM</t>
  </si>
  <si>
    <t>14990</t>
  </si>
  <si>
    <t>ESPECIE VEGETAL,TIPO FORRACAO,PODENDO SER:MARANTA CINZA(CTENANTHE SETOSA)OU SIMILAR,COM APROXIMADAMENTE 40CM DE ALTURA</t>
  </si>
  <si>
    <t>14991</t>
  </si>
  <si>
    <t>ESPECIE VEGETAL,TIPO FORRACAO,PODENDO SER:ERICA(CUPHEA GRACILIS),RABO DE GATO(ACALYPHA REPTANS)OU SIMILAR,APROX.A=20CM</t>
  </si>
  <si>
    <t>14992</t>
  </si>
  <si>
    <t>ESPECIE VEGETAL,TIPO FORRACAO,PODENDO SER:AJUGA(AJUGA REPTANS),DOLAR(PLECTRANTHUS VERTICILLATUS)OU SIMILAR,APROX.A=20CM</t>
  </si>
  <si>
    <t>14993</t>
  </si>
  <si>
    <t>ESPECIE VEGETAL,TIPO FORRACAO,LIRIO AMARELO(HEMEROCALLIS FLAVA),MARANTA OU SIMILAR,COM APROXIMADAMENTE 30CM DE ALTURA</t>
  </si>
  <si>
    <t>14994</t>
  </si>
  <si>
    <t>ESPECIE VEGETAL,TIPO FORRACAO,BARBA-DE-SERPENTE(OPHIOPOGON JABURAN)OU SIMILAR,COM APROXIMADAMENTE 30CM DE ALTURA</t>
  </si>
  <si>
    <t>14995</t>
  </si>
  <si>
    <t>ESPECIE VEGETAL TIPO: BAMBU (BAMBUSA MULTIPLEX) OU SIMILAR, COM APROXIMADAMENTE1,00M DE ALTURA</t>
  </si>
  <si>
    <t>14996</t>
  </si>
  <si>
    <t>TUBO DE ACO INOXIDAVEL 304 POLIDO DE (38,10X1,50)MM</t>
  </si>
  <si>
    <t>14997</t>
  </si>
  <si>
    <t>TUBO DE ACO INOXIDAVEL 304 POLIDO DE (25,4X1,5)MM</t>
  </si>
  <si>
    <t>14998</t>
  </si>
  <si>
    <t>BANCADA DE A.INOX P/BEBES,(1,20X0,60)M,E=1MM,ESP.0,10M,C/BANHEIRA A.INOX MED.(0,70X0,40X0,20)M,AP.MAOS FRANCESAS A.INOX</t>
  </si>
  <si>
    <t>14999</t>
  </si>
  <si>
    <t>MESA DE A.INOX P/BEBES,(1,20X0,60X1,00)M,E.1MM,ESP.0,10M,C/BAN.A.INOX MED.(0,70X0,40X0,20)M,MONT.SOB.TUB.INOX S/PRAT.INF</t>
  </si>
  <si>
    <t>15000</t>
  </si>
  <si>
    <t>TUBO DE ACO INOXIDAVEL 304 POLIDO DE (63,5X1,50)MM</t>
  </si>
  <si>
    <t>20000</t>
  </si>
  <si>
    <t>MAO-DE-OBRA DE ADVOGADO, PARA SERVICOS DE CONSULTORIA, INCLUSIVE ENCARGOS SOCIAIS DESONERADOS</t>
  </si>
  <si>
    <t>20001</t>
  </si>
  <si>
    <t>MAO-DE-OBRA DE AGRONOMO JUNIOR, PARA SERVICOS DE CONSULTORIA, INCLUSIVE ENCARGOS SOCIAIS DESONERADOS</t>
  </si>
  <si>
    <t>20002</t>
  </si>
  <si>
    <t>MAO-DE-OBRA DE AGRONOMO PLENO, PARA SERVICOS DE CONSULTORIA, INCLUSIVE ENCARGOSSOCIAIS DESONERADOS</t>
  </si>
  <si>
    <t>20003</t>
  </si>
  <si>
    <t>MAO-DE-OBRA DE AGRONOMO SENIOR, PARA SERVICOS DE CONSULTORIA, INCLUSIVE ENCARGOS SOCIAIS DESONERADOS</t>
  </si>
  <si>
    <t>MAO-DE-OBRA DE AJUDANTE DA CONSTRUCAO CIVIL, INCLUSIVE ENCARGOS SOCIAIS DESONERADOS</t>
  </si>
  <si>
    <t>20005</t>
  </si>
  <si>
    <t>MAO-DE-OBRA DE AJUDANTE DE MONTADOR ELETROMECANICO (ILUMINACAO PUBLICA), INCLUSIVE ENCARGOS SOCIAIS DESONERADOS</t>
  </si>
  <si>
    <t>20006</t>
  </si>
  <si>
    <t>MAO-DE-OBRA DE AJUDANTE DE SOLDADOR,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</si>
  <si>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</si>
  <si>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</si>
  <si>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</si>
  <si>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</si>
  <si>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</si>
  <si>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</si>
  <si>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</si>
  <si>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</si>
  <si>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</si>
  <si>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</si>
  <si>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</si>
  <si>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</si>
  <si>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</si>
  <si>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</si>
  <si>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</si>
  <si>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</si>
  <si>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</si>
  <si>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</si>
  <si>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</si>
  <si>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</si>
  <si>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</si>
  <si>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</si>
  <si>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</si>
  <si>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 SOCIAIS DESONERADOS</t>
  </si>
  <si>
    <t>20020</t>
  </si>
  <si>
    <t>MAO-DE-OBRA DE ARTIFICE PARA ESTRUTURA DE CONCRETO,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</si>
  <si>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</si>
  <si>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</si>
  <si>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</si>
  <si>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</si>
  <si>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</si>
  <si>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</si>
  <si>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</si>
  <si>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 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</si>
  <si>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</si>
  <si>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</si>
  <si>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</si>
  <si>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</si>
  <si>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</si>
  <si>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</si>
  <si>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</si>
  <si>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</si>
  <si>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</si>
  <si>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</si>
  <si>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</si>
  <si>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</si>
  <si>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20032</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</si>
  <si>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</si>
  <si>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</si>
  <si>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</si>
  <si>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</si>
  <si>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</si>
  <si>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</si>
  <si>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</si>
  <si>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</si>
  <si>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</si>
  <si>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</si>
  <si>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</si>
  <si>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</si>
  <si>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</si>
  <si>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</si>
  <si>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</si>
  <si>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</si>
  <si>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</si>
  <si>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</si>
  <si>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</si>
  <si>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</si>
  <si>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</si>
  <si>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MAO-DE-OBRA DE CARPINTEIRO DE ESQUADRIAS DE MADEIRA, INCLUSIVE ENCARGOS SOCIAISDESONERADOS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</si>
  <si>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</si>
  <si>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</si>
  <si>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</si>
  <si>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</si>
  <si>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</si>
  <si>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</si>
  <si>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</si>
  <si>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</si>
  <si>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</si>
  <si>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</si>
  <si>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</si>
  <si>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</si>
  <si>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</si>
  <si>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</si>
  <si>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</si>
  <si>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</si>
  <si>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</si>
  <si>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</si>
  <si>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</si>
  <si>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</si>
  <si>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</si>
  <si>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</si>
  <si>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</si>
  <si>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</si>
  <si>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</si>
  <si>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</si>
  <si>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</si>
  <si>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</si>
  <si>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20060</t>
  </si>
  <si>
    <t>MAO-DE-OBRA DE ELETRICISTA DA CONSTRUCAO CIVIL, 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</si>
  <si>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</si>
  <si>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</si>
  <si>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</si>
  <si>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</si>
  <si>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</si>
  <si>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</si>
  <si>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</si>
  <si>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 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</si>
  <si>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</si>
  <si>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</si>
  <si>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</si>
  <si>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</si>
  <si>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</si>
  <si>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 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</si>
  <si>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</si>
  <si>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</si>
  <si>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</si>
  <si>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</si>
  <si>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</si>
  <si>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</si>
  <si>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</si>
  <si>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</si>
  <si>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</si>
  <si>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</si>
  <si>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</si>
  <si>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</si>
  <si>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</si>
  <si>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 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</si>
  <si>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</si>
  <si>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</si>
  <si>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</si>
  <si>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</si>
  <si>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</si>
  <si>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</si>
  <si>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</si>
  <si>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</si>
  <si>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</si>
  <si>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</si>
  <si>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</si>
  <si>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</si>
  <si>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</si>
  <si>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</si>
  <si>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</si>
  <si>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</si>
  <si>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</si>
  <si>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</si>
  <si>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</si>
  <si>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 INCLUSIVE ENCARGOS SOCIAIS DESONERADOS</t>
  </si>
  <si>
    <t>20086</t>
  </si>
  <si>
    <t>MAO-DE-OBRA DE LABORATORISTA DE SOLOS B, INCLUSIVE ENCARGOS SOCIAIS DESONERADOS</t>
  </si>
  <si>
    <t>20087</t>
  </si>
  <si>
    <t>MAO-DE-OBRA DE LADRILHEIRO,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</si>
  <si>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</si>
  <si>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</si>
  <si>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</si>
  <si>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</si>
  <si>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</si>
  <si>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</si>
  <si>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</si>
  <si>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</si>
  <si>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</si>
  <si>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</si>
  <si>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20096</t>
  </si>
  <si>
    <t>MAO-DE-OBRA DE MECANICO DE CAMINHAO E TRATOR, INCLUSIVE ENCARGOS SOCIAIS DESONERADOS</t>
  </si>
  <si>
    <t>20097</t>
  </si>
  <si>
    <t>MAO-DE-OBRA DE MECANICO DE REFRIGERACAO, 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</si>
  <si>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</si>
  <si>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</si>
  <si>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</si>
  <si>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</si>
  <si>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</si>
  <si>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</si>
  <si>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</si>
  <si>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 INCLUSIVE ENCARGOS SOCIAIS DESONERADOS</t>
  </si>
  <si>
    <t>20102</t>
  </si>
  <si>
    <t>MAO-DE-OBRA DE MONTADOR A (MONTAGEM DE ESTRUTURAS METALICAS), INCLUSIVE ENCARGOS SOCIAIS DESONERADOS</t>
  </si>
  <si>
    <t>20103</t>
  </si>
  <si>
    <t>MAO-DE-OBRA DE MONTADOR B (MENOR CATEGORIA QUE O MONTADOR A), INCLUSIVE ENCARGOS 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</si>
  <si>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</si>
  <si>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</si>
  <si>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</si>
  <si>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</si>
  <si>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</si>
  <si>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</si>
  <si>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</si>
  <si>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</si>
  <si>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</si>
  <si>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</si>
  <si>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</si>
  <si>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</si>
  <si>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20111</t>
  </si>
  <si>
    <t>MAO-DE-OBRA DE OPERADOR DE MAQUINA (TRATOR, ETC.), INCLUSIVE ENCARGOS SOCIAIS DESONERADOS</t>
  </si>
  <si>
    <t>20112</t>
  </si>
  <si>
    <t>MAO-DE-OBRA DE OPERADOR DE MAQUINAS AUX. (COMPRESSOR, ROLO COMPACTADOR LEVE...), 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</si>
  <si>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</si>
  <si>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</si>
  <si>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</si>
  <si>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</si>
  <si>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</si>
  <si>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</si>
  <si>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</si>
  <si>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</si>
  <si>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20118</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</si>
  <si>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</si>
  <si>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</si>
  <si>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</si>
  <si>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</si>
  <si>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</si>
  <si>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</si>
  <si>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</si>
  <si>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</si>
  <si>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</si>
  <si>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</si>
  <si>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</si>
  <si>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</si>
  <si>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</si>
  <si>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</si>
  <si>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</si>
  <si>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</si>
  <si>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</si>
  <si>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</si>
  <si>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</si>
  <si>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</si>
  <si>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</si>
  <si>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</si>
  <si>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</si>
  <si>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20131</t>
  </si>
  <si>
    <t>MAO-DE-OBRA DE SERRALHEIRO DA CONSTRUCAO CIVIL, INCLUSIVE ENCARGOS SOCIAIS DESONERADOS</t>
  </si>
  <si>
    <t>20132</t>
  </si>
  <si>
    <t>MAO-DE-OBRA DE SERVENTE DA CONSTRUCAO CIVIL, INCLUSIVE ENCARGOS SOCIAIS DESONERADOS</t>
  </si>
  <si>
    <t>20133</t>
  </si>
  <si>
    <t>MAO-DE-OBRA DE SERVENTE PARA SERVICOS DE CONSERVACAO, INCLUSIVE ENCARGOS SOCIAIS DESONERADOS</t>
  </si>
  <si>
    <t>20134</t>
  </si>
  <si>
    <t>MAO-DE-OBRA DE SOLDADOR DA CONSTRUCAO CIVIL,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</si>
  <si>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</si>
  <si>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</si>
  <si>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</si>
  <si>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</si>
  <si>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</si>
  <si>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</si>
  <si>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20139</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</si>
  <si>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</si>
  <si>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</si>
  <si>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</si>
  <si>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</si>
  <si>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</si>
  <si>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</si>
  <si>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</si>
  <si>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</si>
  <si>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</si>
  <si>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</si>
  <si>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</si>
  <si>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</si>
  <si>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</si>
  <si>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</si>
  <si>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</si>
  <si>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</si>
  <si>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</si>
  <si>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</si>
  <si>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</si>
  <si>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20149</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</si>
  <si>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</si>
  <si>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</si>
  <si>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</si>
  <si>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</si>
  <si>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</si>
  <si>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</si>
  <si>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</si>
  <si>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</si>
  <si>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 SOCIAIS DESONERADOS</t>
  </si>
  <si>
    <t>20154</t>
  </si>
  <si>
    <t>MAO-DE-OBRA DE ENGENHEIRO PLENO, INCLUSIVE ENCARGOS SOCIAIS DESONERADOS</t>
  </si>
  <si>
    <t>20155</t>
  </si>
  <si>
    <t>MAO DE OBRA DE ENCARREGADO DE OBRA, INCLUSIVE ENCARGOS SOCIAIS DESONERADOS</t>
  </si>
  <si>
    <t>40000</t>
  </si>
  <si>
    <t>PISO EM PORCELANATO,ACABAMENTO BORDA RETIFICADO,P/USO AREAS COMERCIAIS TRAFEGO INTENSO,(90X90)CM,ABNT NBR ISO 13006</t>
  </si>
  <si>
    <t>40001</t>
  </si>
  <si>
    <t>PISO EM PORCELANATO,ACABAMENTO BORDA RETIFICADO,P/USO AREAS COMERCIAIS TRAFEGO INTENSO,(120X120)CM,ABNT NBR ISO 13006</t>
  </si>
  <si>
    <t>40002</t>
  </si>
  <si>
    <t>PISO EM PORCELANATO,ACABAMENTO BORDA RETIFICADO,P/USO AREAS COMERCIAIS TRAFEGO INTENSO,(60X120)CM,ABNT NBR ISO 13006</t>
  </si>
  <si>
    <t>40003</t>
  </si>
  <si>
    <t>PISO EM PORCELANATO,ACABAMENTO BORDA RETIFICADO,P/USO AREAS COMERCIAIS TRAFEGO INTENSO,(20X120)CM,ABNT NBR ISO 13006</t>
  </si>
  <si>
    <t>40004</t>
  </si>
  <si>
    <t>DOBRADICA EM FERRO GALVANIZADO, COM PINO E BOLA DE LATAO OU PINO REVERSIVEL SEMANEL, DE 2"X1.1/2"</t>
  </si>
  <si>
    <t>40005</t>
  </si>
  <si>
    <t>PLACA DE ALUMINIO OU ACRILICO EM BRAILE(10X3)CM, PARA CORRIMAO - ABNT NBR 9050</t>
  </si>
  <si>
    <t>40006</t>
  </si>
  <si>
    <t>PINO GUIA RETO, EM ALUMINIO OU LATAO, SEM CANTONEIRA</t>
  </si>
  <si>
    <t>40007</t>
  </si>
  <si>
    <t>TRILHO SUPERIOR, EM ALUMINIO, MODELO EM"U", PARA PORTA DE CORRER, COM 2,00M</t>
  </si>
  <si>
    <t>40008</t>
  </si>
  <si>
    <t>TRILHO INFERIOR, EM ALUMINIO, MODELO EM"U", PARA PORTAS DE CORRER, COM 2,00M</t>
  </si>
  <si>
    <t>40009</t>
  </si>
  <si>
    <t>ROLDANA GUIA, 4 RODAS, PARA PORTA DE CORRER</t>
  </si>
  <si>
    <t>40010</t>
  </si>
  <si>
    <t>PORTA DE ENROLAR AUTOMATICA,COMPLETA,TIPO MEIA CANA FECHADA,EM ACO GALVANIZADO NATURAL CHAPA Nº22. FORNEC. E COLOCACAO</t>
  </si>
  <si>
    <t>40011</t>
  </si>
  <si>
    <t>PORTA DE ENROLAR AUTOMATICA,COMPLETA,TIPO MEIA CANA MICROPERFURADA(TRANSVISION),EM ACO GALV.NATURAL CHAPA Nº22.FORN/COLO</t>
  </si>
  <si>
    <t>40013</t>
  </si>
  <si>
    <t>ALUGUEL CONTAINER P/SANITARIO-VESTIARIO,(2,30X6,00X2,50)M,INCLUS.INST.ELET/HID.,CONT:3VASOS S.,2LAV.,1MICT. E 4CHUVEIROS</t>
  </si>
  <si>
    <t>40014</t>
  </si>
  <si>
    <t>BACIA SANITARIA DE LOUCA BRANCA, CONVENCIONAL, PADRAO MEDIO LUXO</t>
  </si>
  <si>
    <t>40015</t>
  </si>
  <si>
    <t>BACIA SANITARIA DE LOUCA BRANCA, PARA CAIXA ACOPLADA, SEM ASSENTO, CONFORME ABNT NBR 9050 PARA ACESSIBILIDADE</t>
  </si>
  <si>
    <t>40016</t>
  </si>
  <si>
    <t>CAIXA ACOPLADA DE LOUCA BRANCA, PARA BACIA SANITARIA</t>
  </si>
  <si>
    <t>40017</t>
  </si>
  <si>
    <t>ACABAMENTO PARA VALVULA DE DESCARGA EM METAL CROMADO COM ACIONAMENTO EM BOTAO</t>
  </si>
  <si>
    <t>40018</t>
  </si>
  <si>
    <t>FECHADURA DE EMBUTIR COM CILINDRO CENTRAL, EM METAL COM ACABAMENTO CROMADO, DE 70MM</t>
  </si>
  <si>
    <t>40019</t>
  </si>
  <si>
    <t>FECHADURA DE EMBUTIR PARA PORTA EXTERNA, COMPLETA, COM ESPELHO, MACANETA TIPO BOLA, DISTANCIA DE 40 A 55MM, EM METAL COM ACABAMENTO CROMADO (CONJ. DE FECHADURA)</t>
  </si>
  <si>
    <t>40020</t>
  </si>
  <si>
    <t>FECHADURA DE EMBUTIR PARA PORTA EXTERNA, COMPLETA, COM ROSETA, MACANETA TIPO ALAVANCA DISTANCIA DE 40 A 55MM, EM METAL COM ACABAMENTO CROMADO (CONJ. FECHADURA)</t>
  </si>
  <si>
    <t>40021</t>
  </si>
  <si>
    <t>FECHADURA DE EMBUTIR ALTA SEGURANCA, PARA PORTA EXTERNA, COMPLETA, MACANETA TIPO ALAVANCA, DISTANCIA DE 40 A 55MM, EM METAL COM ACABAMENTO CROMADO (CONJ. FECH.)</t>
  </si>
  <si>
    <t>40022</t>
  </si>
  <si>
    <t>FECHADURA DE EMBUTIR PARA PORTA EXTERNA, COMPLETA, COM ESPELHO, MACANETA TIPO ALAVANCA, DISTANCIA DE 40 A 55MM, EM METAL COM ACABAMENTO CROMADO (CONJ. FECHAD.)</t>
  </si>
  <si>
    <t>40023</t>
  </si>
  <si>
    <t>FECHADURA DE EMBUTIR PARA PORTA INTERNA, COMPLETA, COM ROSETA, TRINCO REVERSIVEL, MACANETA TIPO ALAVANCA, DISTANCIA DE 40 A 55MM, METAL ACAB. CROM. (CONJ.FECH.)</t>
  </si>
  <si>
    <t>40024</t>
  </si>
  <si>
    <t>BOCA DE LOBO, GUIA CHAPEU EM CONCRETO PRE-MOLDADO COM DIMENSOES APROXIMADAS DE (1,00X0,30X0,12)M</t>
  </si>
  <si>
    <t>40025</t>
  </si>
  <si>
    <t>LAMPADA DE MULTIVAPOR METALICA (MVM), TUBULAR, DE 2000W-220V</t>
  </si>
  <si>
    <t>40026</t>
  </si>
  <si>
    <t>ANEL DE VEDACAO PARA BACIA SANITARIA</t>
  </si>
  <si>
    <t>40027</t>
  </si>
  <si>
    <t>BACIA SANITARIA DE LOUCA BRANCA, PARA CAIXA ACOPLADA, PADRAO MEDIO LUXO</t>
  </si>
  <si>
    <t>40028</t>
  </si>
  <si>
    <t>BACIA SANITARIA DE LOUCA BRANCA, PARA CAIXA ACOPLADA, PADRAO POPULAR</t>
  </si>
  <si>
    <t>40029</t>
  </si>
  <si>
    <t>TERMINAL OLHAL DE COMPRESSAO DE 25MM COM FURO DE 6MM</t>
  </si>
  <si>
    <t>40030</t>
  </si>
  <si>
    <t>PARAFUSO CABECA SEXTAVADA MA 6X16MM, CLASSE 8.8</t>
  </si>
  <si>
    <t>40031</t>
  </si>
  <si>
    <t>FITA ANTIDERRAPANTE AUTOADESIVA PRETA,PARA AREAS INTERNAS E EXTERNAS, ROLO DE 50MM X 20M</t>
  </si>
  <si>
    <t>40032</t>
  </si>
  <si>
    <t>AR CONDICIONADO DE JANELA, DE 27.000 BTU FRIO, MECANICO - 220V</t>
  </si>
  <si>
    <t>40033</t>
  </si>
  <si>
    <t>CUBA DE APOIO EM LOUCA BRANCA, PADRAO MEDIO LUXO, MEDINDO EM TORNO DE (45X35)CM</t>
  </si>
  <si>
    <t>40034</t>
  </si>
  <si>
    <t>ADITIVO EM PO HIDROFUGANTE E IMPERMEABILIZANTE, DESENVOLVIDO COM NANOTECNOLOGIA, PARA ADICAO EM CONCRETOS E ARGAMASSAS</t>
  </si>
  <si>
    <t>40035</t>
  </si>
  <si>
    <t>AREIA PARA FILTROS DE TRATAMENTO DE AGUA,GRANULOMETRIA DE 16 A 45 (1,20 A 0,35)MM,TAMANHO EFETIVO DE GRAOS DE 0,40 A 0,55MM E COEF.DESUNIFORMIDADE 1,40 A 1,60</t>
  </si>
  <si>
    <t>40036</t>
  </si>
  <si>
    <t>PROJETOR RET.P/ILUMINACAO DE QUADRAS DEESP.,PATIOS OU FACHADAS,ALUMINIO,P/LAMP.COMP.ATE 85W,MISTA ATE 500W OU VAPOR DEMERC/MET/SODIO DE 250W A 400W,EXCL.LAMP.</t>
  </si>
  <si>
    <t>40037</t>
  </si>
  <si>
    <t>CUBA DE LOUCA BRANCA, DE EMBUTIR, PADRAO POPULAR, MEDINDO EM TORNO DE (39X29)CM</t>
  </si>
  <si>
    <t>40038</t>
  </si>
  <si>
    <t>CUBA DE APOIO EM LOUCA BRANCA, PADRAO POPULAR, MEDINDO EM TORNO DE (40X30)CM</t>
  </si>
  <si>
    <t>40039</t>
  </si>
  <si>
    <t>ALARME DE EMERGENCIA AUDIOVISUAL,SEM FIO,SIRENE EXT. E BOTOEIRA INT. DE ACIONAMENTO,INCL. ACESSORIOS DE FIXACAO,CONFORME ABNT NBR 9050 PARA ACESSIBILIDADE</t>
  </si>
  <si>
    <t>40040</t>
  </si>
  <si>
    <t>MADEIRA PARA ESQUADRIAS - GRUPO V DA TABELA CLASSIFICATORIA MUNICIPAL DE ESPECIFICACOES DE PRODUTOS MADEIREIROS DO MUNICIPIO DO RIO DE JANEIRO</t>
  </si>
  <si>
    <t>20117</t>
  </si>
  <si>
    <t>MAO-DE-OBRA DE PINTOR DE VIATURAS, INCLUSIVE ENCARGOS SOCIAIS DESONERADOS</t>
  </si>
  <si>
    <t>20127</t>
  </si>
  <si>
    <t>MAO-DE-OBRA DE SECCIONISTA, INCLUSIVE ENCARGOS SOCIAIS DESONERADOS</t>
  </si>
  <si>
    <t>MAO-DE-OBRA DE SERRALHEIRO DA CONSTRUCAOCIVIL, INCLUSIVE ENCARGOS SOCIAIS DESONERADOS</t>
  </si>
  <si>
    <t>MAO-DE-OBRA DE SERVENTE PARA SERVICOS DECONSERVACAO, INCLUSIVE ENCARGOS SOCIAISDESONERADOS</t>
  </si>
  <si>
    <t>20135</t>
  </si>
  <si>
    <t>MAO-DE-OBRA DE SOLDADOR DE VIATURAS, INCLUSIVE ENCARGOS SOCIAIS DESONERADOS</t>
  </si>
  <si>
    <t>MAO-DE-OBRA DE VIGIA, INCLUSIVE ENCARGOSSOCIAIS DESONERADOS</t>
  </si>
  <si>
    <t>DOBRADICA EM FERRO GALVANIZADO, COM PINOE BOLA DE LATAO OU PINO REVERSIVEL SEMANEL, DE 2"X1.1/2"</t>
  </si>
  <si>
    <t>BACIA SANITARIA DE LOUCA BRANCA, PARA CAIXA ACOPLADA, SEM ASSENTO, CONFORME ABNTNBR 9050 PARA ACESSIBILIDADE</t>
  </si>
  <si>
    <t>FECHADURA DE EMBUTIR PARA PORTA EXTERNA,COMPLETA, COM ESPELHO, MACANETA TIPO BOLA, DISTANCIA DE 40 A 55MM, EM METAL COMACABAMENTO CROMADO (CONJ. DE FECHADURA)</t>
  </si>
  <si>
    <t>FECHADURA DE EMBUTIR PARA PORTA EXTERNA,COMPLETA, COM ROSETA, MACANETA TIPO ALAVANCA DISTANCIA DE 40 A 55MM, EM METAL COM ACABAMENTO CROMADO (CONJ. FECHADURA)</t>
  </si>
  <si>
    <t>FECHADURA DE EMBUTIR ALTA SEGURANCA, PARA PORTA EXTERNA, COMPLETA, MACANETA TIPOALAVANCA, DISTANCIA DE 40 A 55MM, EM METAL COM ACABAMENTO CROMADO (CONJ. FECH.)</t>
  </si>
  <si>
    <t>FECHADURA DE EMBUTIR PARA PORTA EXTERNA,COMPLETA, COM ESPELHO, MACANETA TIPO ALAVANCA, DISTANCIA DE 40 A 55MM, EM METALCOM ACABAMENTO CROMADO (CONJ. FECHAD.)</t>
  </si>
  <si>
    <t>FECHADURA DE EMBUTIR PARA PORTA INTERNA,COMPLETA, COM ROSETA, TRINCO REVERSIVEL, MACANETA TIPO ALAVANCA, DISTANCIA DE 40 A 55MM, METAL ACAB. CROM. (CONJ.FECH.)</t>
  </si>
  <si>
    <t>TERMINAL OLHAL DE COMPRESSAO DE 25MM COMFURO DE 6MM</t>
  </si>
  <si>
    <t>AR CONDICIONADO DE JANELA, DE 27.000 BTUFRIO, MECANICO - 220V</t>
  </si>
  <si>
    <t>ADITIVO EM PO HIDROFUGANTE E IMPERMEABILIZANTE, DESENVOLVIDO COM NANOTECNOLOGIA,PARA ADICAO EM CONCRETOS E ARGAMASSAS</t>
  </si>
  <si>
    <t>14936</t>
  </si>
  <si>
    <t>AGREGADO SIDERURGICO Nº0, EXCLUSIVE TRANSPORTE</t>
  </si>
  <si>
    <t>14937</t>
  </si>
  <si>
    <t>AGREGADO SIDERURGICO Nº1, EXCLUSIVE TRANSPORTE</t>
  </si>
  <si>
    <t>14938</t>
  </si>
  <si>
    <t>AGREGADO SIDERURGICO Nº2, EXCLUSIVE TRANSPORTE</t>
  </si>
  <si>
    <t>FECHADURA TIPO TRANQUETA,TRINCO REVER.,LATAO CROM. MACANETA ALAVANCA,LATAO CROM.,ROSETA CIRC.LATAO LAM.CROM. TRANQUETA</t>
  </si>
  <si>
    <t>CONECTOR MACHO EM LATAO DE 22MM X 3/4",SEM SOLDA, PARA TUBO DE COBRE OU COLETORSOLAR</t>
  </si>
  <si>
    <t>TAMPAO EM LATAO DE 22MM, SEM SOLDA, PARATUBO DE COBRE OU COLETOR SOLAR</t>
  </si>
  <si>
    <t>MUDA DE ARVORE NATIVA,TIPO PAU BRASIL OUSIMILAR,COM APROXIMADAMENTE 1,00 DE ALTURA</t>
  </si>
  <si>
    <t>MUDA DE ARVORE NATIVA,TIPO PAU BRASIL OUSIMILAR,COM APROXIMADAMENTE 30CM DE ALTURA</t>
  </si>
  <si>
    <t>ESPECIE VEGETAL,TIPO ARBUSTO,PARA CERCAVIVA,PODENDO SER: MURTA,ACALIFA VERMELHAOU SIMILAR,COM APROXIMADAMENTE 60CM ALT</t>
  </si>
  <si>
    <t>ESPECIE VEGETAL,TIPO ARBUSTO,PODENDO SER:ORQUIDEA BAMBU(ARUNDINA BAMBUSIFOLIA)OUSIMILAR,COM APROXIMADAMENTE 40CM DE ALT</t>
  </si>
  <si>
    <t>MAO-DE-OBRA DE AGRONOMO JUNIOR, PARA SERVICOS DE CONSULTORIA, INCLUSIVE ENCARGOSSOCIAIS DESONERADOS</t>
  </si>
  <si>
    <t>MAO-DE-OBRA DE AGRONOMO SENIOR, PARA SERVICOS DE CONSULTORIA, INCLUSIVE ENCARGOSSOCIAIS DESONERADOS</t>
  </si>
  <si>
    <t>20007</t>
  </si>
  <si>
    <t>MAO-DE-OBRA DE AJUSTADOR MECANICO, INCLUSIVE ENCARGOS SOCIAIS DESONERADOS</t>
  </si>
  <si>
    <t>MAO-DE-OBRA DE ARQUITETO OU ENGENHEIRO SENIOR DE CONSULTORIA, INCLUSIVE ENCARGOSSOCIAIS DESONERADOS</t>
  </si>
  <si>
    <t>20021</t>
  </si>
  <si>
    <t>MAO-DE-OBRA DE ASFALTADOR, INCLUSIVE ENCARGOS SOCIAIS DESONERADOS</t>
  </si>
  <si>
    <t>MAO-DE-OBRA DE AUXILIAR DE ALMOXARIFADO,INCLUSIVE ENCARGOS SOCIAIS DESONERADOS</t>
  </si>
  <si>
    <t>20040</t>
  </si>
  <si>
    <t>MAO-DE-OBRA DE BORRACHEIRO DE VIATURAS,INCLUSIVE ENCARGOS SOCIAIS DESONERADOS</t>
  </si>
  <si>
    <t>20044</t>
  </si>
  <si>
    <t>MAO-DE-OBRA DE CARPINTEIRO DE CARROCERIA, INCLUSIVE ENCARGOS SOCIAIS DESONERADOS</t>
  </si>
  <si>
    <t>MAO-DE-OBRA DE CARPINTEIRO DE ESQUADRIASDE MADEIRA, INCLUSIVE ENCARGOS SOCIAISDESONERADOS</t>
  </si>
  <si>
    <t>MAO-DE-OBRA DE ELETRICISTA DA CONSTRUCAOCIVIL, INCLUSIVE ENCARGOS SOCIAIS DESONERADOS</t>
  </si>
  <si>
    <t>20061</t>
  </si>
  <si>
    <t>MAO-DE-OBRA DE ELETRICISTA DE VIATURAS,INCLUSIVE ENCARGOS SOCIAIS DESONERADOS</t>
  </si>
  <si>
    <t>MAO-DE-OBRA DE ENCARREGADO PARA SERVICOSDE ILUMINACAO PUBLICA, INCLUSIVE ENCARGOS SOCIAIS DESONERADOS</t>
  </si>
  <si>
    <t>MAO-DE-OBRA DE ENGENHEIRO DE SEGURANCA DO TRABALHADO, INCLUSIVE ENCARGOS SOCIAISDESONERADOS</t>
  </si>
  <si>
    <t>MAO-DE-OBRA DE ESTAMPADOR DE SERVICOS DESINALIZACAO VERTICAL, INCLUSIVE ENCARGOS SOCIAIS DESONERADOS</t>
  </si>
  <si>
    <t>MAO-DE-OBRA DE LABORATORISTA DE SOLOS A,INCLUSIVE ENCARGOS SOCIAIS DESONERADOS</t>
  </si>
  <si>
    <t>MAO-DE-OBRA DE LABORATORISTA DE SOLOS B,INCLUSIVE ENCARGOS SOCIAIS DESONERADOS</t>
  </si>
  <si>
    <t>20088</t>
  </si>
  <si>
    <t>MAO-DE-OBRA DE LANTERNEIRO, INCLUSIVE ENCARGOS SOCIAIS DESONERADOS</t>
  </si>
  <si>
    <t>20089</t>
  </si>
  <si>
    <t>MAO-DE-OBRA DE LUBRIFICADOR, INCLUSIVE ENCARGOS SOCIAIS DESONERADOS</t>
  </si>
  <si>
    <t>20095</t>
  </si>
  <si>
    <t>MAO-DE-OBRA DE MECANICO DE AUTOMOVEIS, INCLUSIVE ENCARGOS SOCIAIS DESONERADOS</t>
  </si>
  <si>
    <t>MAO-DE-OBRA DE MECANICO DE REFRIGERACAO,INCLUSIVE ENCARGOS SOCIAIS DESONERADOS</t>
  </si>
  <si>
    <t>MAO-DE-OBRA DE MESTRE DE OBRAS B (ENCARREGADO GERAL C/MENOS 5 ANOS EXPERIENCIA),INCLUSIVE ENCARGOS SOCIAIS DESONERADOS</t>
  </si>
  <si>
    <t>MAO-DE-OBRA DE MONTADOR A (MONTAGEM DE ESTRUTURAS METALICAS), INCLUSIVE ENCARGOSSOCIAIS DESONERADOS</t>
  </si>
  <si>
    <t>MAO-DE-OBRA DE MONTADOR B (MENOR CATEGORIA QUE O MONTADOR A), INCLUSIVE ENCARGOSSOCIAIS DESONERADOS</t>
  </si>
  <si>
    <t>20110</t>
  </si>
  <si>
    <t>MAO-DE-OBRA DE OPERADOR DE COMUNICACAO,INCLUSIVE ENCARGOS SOCIAIS DESONERADOS</t>
  </si>
  <si>
    <t>MAO-DE-OBRA DE OPERADOR DE MAQUINAS AUX.(COMPRESSOR, ROLO COMPACTADOR LEVE...),INCLUSIVE ENCARGOS SOCIAIS DESONERADOS</t>
  </si>
  <si>
    <t>3356</t>
  </si>
  <si>
    <t>PERFURACAO MAN. SOLO, A TRADO ATE 6"</t>
  </si>
  <si>
    <t>30000</t>
  </si>
  <si>
    <t>3030</t>
  </si>
  <si>
    <t>TAPUME PINHO 3ª</t>
  </si>
  <si>
    <t>30001</t>
  </si>
  <si>
    <t>3182</t>
  </si>
  <si>
    <t>BARRACAO DE OBRA PROJ.EMOP Nº 2005</t>
  </si>
  <si>
    <t>30002</t>
  </si>
  <si>
    <t>3032</t>
  </si>
  <si>
    <t>ESCAVACAO MAN. 1ªCAT., ATE 1,50M</t>
  </si>
  <si>
    <t>30003</t>
  </si>
  <si>
    <t>3072</t>
  </si>
  <si>
    <t>ESCAVACAO MAN. 1ªCAT., 1,50 A 3M</t>
  </si>
  <si>
    <t>30004</t>
  </si>
  <si>
    <t>3073</t>
  </si>
  <si>
    <t>ESCAVACAO MAN. 1ªCAT., 3 A 4,5M</t>
  </si>
  <si>
    <t>30005</t>
  </si>
  <si>
    <t>3099</t>
  </si>
  <si>
    <t>ESCAVACAO MAN. 1ªCAT., 4,5 A 6M</t>
  </si>
  <si>
    <t>30006</t>
  </si>
  <si>
    <t>3484</t>
  </si>
  <si>
    <t>ESCAVACAO MAN. 1ªCAT., 6 A 7,50M</t>
  </si>
  <si>
    <t>30007</t>
  </si>
  <si>
    <t>1891</t>
  </si>
  <si>
    <t>DESMONTE MAN. MAT. 3ªCAT., ATE 1M3</t>
  </si>
  <si>
    <t>30008</t>
  </si>
  <si>
    <t>1892</t>
  </si>
  <si>
    <t>DESMONTE MAN. MAT. 2ªCAT.</t>
  </si>
  <si>
    <t>30009</t>
  </si>
  <si>
    <t>1871</t>
  </si>
  <si>
    <t>MARROAMENTO MAT 2ªCAT.</t>
  </si>
  <si>
    <t>30010</t>
  </si>
  <si>
    <t>1286</t>
  </si>
  <si>
    <t>ESCAVACAO MAN. 1ªCAT., ATE 0,50M</t>
  </si>
  <si>
    <t>30011</t>
  </si>
  <si>
    <t>3033</t>
  </si>
  <si>
    <t>ESCAVACAO MAN. 1ªCAT., ACIMA 0,50M</t>
  </si>
  <si>
    <t>30012</t>
  </si>
  <si>
    <t>3183</t>
  </si>
  <si>
    <t>ESCAVACAO MAN. 1ªCAT.</t>
  </si>
  <si>
    <t>30013</t>
  </si>
  <si>
    <t>3489</t>
  </si>
  <si>
    <t>ESCAVACAO FOGO, 2ª, ATE 1,50M</t>
  </si>
  <si>
    <t>30014</t>
  </si>
  <si>
    <t>3490</t>
  </si>
  <si>
    <t>ESCAVACAO FOGO, 3ª, ATE 1,50M</t>
  </si>
  <si>
    <t>30015</t>
  </si>
  <si>
    <t>3398</t>
  </si>
  <si>
    <t>ESCAVACAO FOGO, 2ª, AR COMPR., ATE 1,50M</t>
  </si>
  <si>
    <t>30016</t>
  </si>
  <si>
    <t>3399</t>
  </si>
  <si>
    <t>ESCAVACAO FOGO, 3ª, AR COMPR., ATE 1,50M</t>
  </si>
  <si>
    <t>30017</t>
  </si>
  <si>
    <t>2130</t>
  </si>
  <si>
    <t>ESCAVACAO FOGO, 3ª,AR COMPR.,CEU ABERTO</t>
  </si>
  <si>
    <t>30018</t>
  </si>
  <si>
    <t>3400</t>
  </si>
  <si>
    <t>ESCAVACAO AR COMPR. 2ªCAT., ATE 1,50M</t>
  </si>
  <si>
    <t>30020</t>
  </si>
  <si>
    <t>3401</t>
  </si>
  <si>
    <t>ESCAVACAO, AR COMPR., 1ªCAT. ATE 1,50M</t>
  </si>
  <si>
    <t>30021</t>
  </si>
  <si>
    <t>3176</t>
  </si>
  <si>
    <t>ESCAVACAO AR COMPR. 3A, 1,5M</t>
  </si>
  <si>
    <t>30022</t>
  </si>
  <si>
    <t>3402</t>
  </si>
  <si>
    <t>ESCAVACAO AR COMPR. 3ªCAT., ATE 1,50M</t>
  </si>
  <si>
    <t>30023</t>
  </si>
  <si>
    <t>3403</t>
  </si>
  <si>
    <t>ESCAVACAO AR COMPR. 3ªCAT., CEU ABERTO</t>
  </si>
  <si>
    <t>30024</t>
  </si>
  <si>
    <t>3404</t>
  </si>
  <si>
    <t>ESCAVACAO AR COMPR. 2ªCAT., CEU ABERTO</t>
  </si>
  <si>
    <t>30025</t>
  </si>
  <si>
    <t>1893</t>
  </si>
  <si>
    <t>DESMONTE MAT. 3ªCAT. ATE 1M3,AR COMPRIM.</t>
  </si>
  <si>
    <t>30026</t>
  </si>
  <si>
    <t>1896</t>
  </si>
  <si>
    <t>DESMONTE BL. MAT. 2ªCAT., AR COMPRIM.</t>
  </si>
  <si>
    <t>30027</t>
  </si>
  <si>
    <t>3405</t>
  </si>
  <si>
    <t>SERRACAO CONTINUA MAT. 3ª CAT.</t>
  </si>
  <si>
    <t>30028</t>
  </si>
  <si>
    <t>3038</t>
  </si>
  <si>
    <t>COMPACTACAO DE ATERRO, CAMADAS DE 15CM</t>
  </si>
  <si>
    <t>30029</t>
  </si>
  <si>
    <t>3344</t>
  </si>
  <si>
    <t>REATERRO VALA/CAVA C/VIBRO-COMPACT. 30CM</t>
  </si>
  <si>
    <t>30030</t>
  </si>
  <si>
    <t>1792</t>
  </si>
  <si>
    <t>REATERRO VALA/CAVA COMPACT. MACO 30CM</t>
  </si>
  <si>
    <t>30031</t>
  </si>
  <si>
    <t>1728</t>
  </si>
  <si>
    <t>ESCAVACAO RETRO-ESCAV. 1ªCAT., ATE 1,50M</t>
  </si>
  <si>
    <t>30032</t>
  </si>
  <si>
    <t>3034</t>
  </si>
  <si>
    <t>ESCAVACAO RETRO-ESCAV.;1,50A3M,1ªN/ESCOR</t>
  </si>
  <si>
    <t>30033</t>
  </si>
  <si>
    <t>1554</t>
  </si>
  <si>
    <t>ESCAVACAO RETRO-ESCAV. 1,50M,1ª,N/ESCOR</t>
  </si>
  <si>
    <t>30034</t>
  </si>
  <si>
    <t>1555</t>
  </si>
  <si>
    <t>ESCAVACAO RETRO-ESCAV.1,50A3M,1ª,N/ESCOR</t>
  </si>
  <si>
    <t>30035</t>
  </si>
  <si>
    <t>1670</t>
  </si>
  <si>
    <t>ESCAVACAO RETRO-ESCAV. 1,50M, 1ª,ESCOR.</t>
  </si>
  <si>
    <t>30036</t>
  </si>
  <si>
    <t>1672</t>
  </si>
  <si>
    <t>ESCAVACAO RETRO-ESCAV. 1,50A3M,1ª,ESCOR.</t>
  </si>
  <si>
    <t>30037</t>
  </si>
  <si>
    <t>1563</t>
  </si>
  <si>
    <t>ESCAVACAO RETRO-ESCAV. 1,50M, 1ª, ESCOR.</t>
  </si>
  <si>
    <t>30038</t>
  </si>
  <si>
    <t>1565</t>
  </si>
  <si>
    <t>30039</t>
  </si>
  <si>
    <t>1657</t>
  </si>
  <si>
    <t>ESCAVACAO ESCAV.-HIDR.,1,50M,1ª,N/ESCOR.</t>
  </si>
  <si>
    <t>30040</t>
  </si>
  <si>
    <t>1662</t>
  </si>
  <si>
    <t>ESCAVACAO ESCAV.-HIDR.1,50A3M,1ª,N/ESCOR</t>
  </si>
  <si>
    <t>30041</t>
  </si>
  <si>
    <t>3035</t>
  </si>
  <si>
    <t>ESCAVACAO ESCAV.-HIDR.,3A4,50M;1ªN/ESCOR</t>
  </si>
  <si>
    <t>30042</t>
  </si>
  <si>
    <t>3036</t>
  </si>
  <si>
    <t>ESCAVACAO ESCAV.-HIDR.,4,50A6M,1ªN/ESCOR</t>
  </si>
  <si>
    <t>30043</t>
  </si>
  <si>
    <t>1606</t>
  </si>
  <si>
    <t>30044</t>
  </si>
  <si>
    <t>1611</t>
  </si>
  <si>
    <t>30045</t>
  </si>
  <si>
    <t>1630</t>
  </si>
  <si>
    <t>ESCAVACAO,ESCAV.-HIDR.1ª,3A4,50M,N/ESCOR</t>
  </si>
  <si>
    <t>30046</t>
  </si>
  <si>
    <t>1655</t>
  </si>
  <si>
    <t>ESCAVACAO ESCAV.-HIDR.4,50A6M,1ª,N/ESCOR</t>
  </si>
  <si>
    <t>30047</t>
  </si>
  <si>
    <t>1663</t>
  </si>
  <si>
    <t>ESCAVACAO ESCAV.-HIDR.,1,50M, 1ª,ESCOR.</t>
  </si>
  <si>
    <t>30048</t>
  </si>
  <si>
    <t>1664</t>
  </si>
  <si>
    <t>ESCAVACAO ESCAV.-HIDR.,1,50A3M,1ª,ESCOR.</t>
  </si>
  <si>
    <t>30049</t>
  </si>
  <si>
    <t>1668</t>
  </si>
  <si>
    <t>ESCAVACAO ESCAV.-HIDR.,3A4,50M,1ª,ESCOR.</t>
  </si>
  <si>
    <t>30050</t>
  </si>
  <si>
    <t>1669</t>
  </si>
  <si>
    <t>ESCAVACAO ESCAV.-HIDR.,4,50A6M,1ª,ESCOR.</t>
  </si>
  <si>
    <t>30051</t>
  </si>
  <si>
    <t>1673</t>
  </si>
  <si>
    <t>30052</t>
  </si>
  <si>
    <t>1674</t>
  </si>
  <si>
    <t>30053</t>
  </si>
  <si>
    <t>1681</t>
  </si>
  <si>
    <t>30054</t>
  </si>
  <si>
    <t>1683</t>
  </si>
  <si>
    <t>ESCAVACAO ESCAV.-HIDR.4,50 A 6M,1ª,ESCOR</t>
  </si>
  <si>
    <t>30055</t>
  </si>
  <si>
    <t>1665</t>
  </si>
  <si>
    <t>ESCAVACAO ESCAV.-HIDR.,1ªCAT.</t>
  </si>
  <si>
    <t>30056</t>
  </si>
  <si>
    <t>3037</t>
  </si>
  <si>
    <t>ESCAVACAO TRATOR DE LAMINA 1ªCAT.</t>
  </si>
  <si>
    <t>30057</t>
  </si>
  <si>
    <t>1876</t>
  </si>
  <si>
    <t>TRANSPORTE CARGA CAMINHAO 7,5T, 30KM/H</t>
  </si>
  <si>
    <t>30058</t>
  </si>
  <si>
    <t>3343</t>
  </si>
  <si>
    <t>TRANSPORTE CARGA CAMINHAO 7,5T; 15KM/H</t>
  </si>
  <si>
    <t>30059</t>
  </si>
  <si>
    <t>2057</t>
  </si>
  <si>
    <t>TRANSPORTE CARGA CAMINHAO 8T, 30KM/H</t>
  </si>
  <si>
    <t>30060</t>
  </si>
  <si>
    <t>2002</t>
  </si>
  <si>
    <t>TRANSPORTE CARGA CAMINHAO 12T, 30KM/H</t>
  </si>
  <si>
    <t>30061</t>
  </si>
  <si>
    <t>2051</t>
  </si>
  <si>
    <t>TRANSPORTE EQUIP. PESADOS EM CARRETAS</t>
  </si>
  <si>
    <t>30062</t>
  </si>
  <si>
    <t>2053</t>
  </si>
  <si>
    <t>CARGA MAN. E DESC. MEC., CAMINHAO 8T</t>
  </si>
  <si>
    <t>30063</t>
  </si>
  <si>
    <t>2055</t>
  </si>
  <si>
    <t>CARGA E DESC. MAN. DE PECAS PESO REDUZ.</t>
  </si>
  <si>
    <t>30064</t>
  </si>
  <si>
    <t>2056</t>
  </si>
  <si>
    <t>CARGA E DESC. MAN. DE MAT.</t>
  </si>
  <si>
    <t>30065</t>
  </si>
  <si>
    <t>2058</t>
  </si>
  <si>
    <t>CARGA E DESC. MEC. C/ PA-CARREG.</t>
  </si>
  <si>
    <t>30066</t>
  </si>
  <si>
    <t>2059</t>
  </si>
  <si>
    <t>CARGA E DESC. MEC. C/ PA-CARREG. 100T</t>
  </si>
  <si>
    <t>30067</t>
  </si>
  <si>
    <t>2060</t>
  </si>
  <si>
    <t>CARGA E DESC. MEC. C/ PA-CARREG. 150T</t>
  </si>
  <si>
    <t>30068</t>
  </si>
  <si>
    <t>2050</t>
  </si>
  <si>
    <t>CARGA E DESC. MEC. C/ PA-CARREG. 200T</t>
  </si>
  <si>
    <t>30069</t>
  </si>
  <si>
    <t>2061</t>
  </si>
  <si>
    <t>CARGA E DESC. MEC. C/ PA-CARREG. 250T</t>
  </si>
  <si>
    <t>30070</t>
  </si>
  <si>
    <t>2062</t>
  </si>
  <si>
    <t>CARGA E DESC. MEC. C/ PA-CARREG. 500T</t>
  </si>
  <si>
    <t>30071</t>
  </si>
  <si>
    <t>2063</t>
  </si>
  <si>
    <t>CARGA E DESC. MEC. C/ PA-CARREG. 750T</t>
  </si>
  <si>
    <t>30072</t>
  </si>
  <si>
    <t>2064</t>
  </si>
  <si>
    <t>CARGA E DESC. MEC. C/ PA-CARREG. 1000T</t>
  </si>
  <si>
    <t>30073</t>
  </si>
  <si>
    <t>2066</t>
  </si>
  <si>
    <t>CARGA DE MAT. C/ PA-CARREG., CARGA 50T</t>
  </si>
  <si>
    <t>30074</t>
  </si>
  <si>
    <t>2067</t>
  </si>
  <si>
    <t>CARGA DE MAT. C/ PA-CARREG., CARGA 100T</t>
  </si>
  <si>
    <t>30075</t>
  </si>
  <si>
    <t>2068</t>
  </si>
  <si>
    <t>CARGA DE MAT. C/ PA-CARREG., CARGA 150T</t>
  </si>
  <si>
    <t>30076</t>
  </si>
  <si>
    <t>2069</t>
  </si>
  <si>
    <t>CARGA DE MAT. C/ PA-CARREG., CARGA 200T</t>
  </si>
  <si>
    <t>30077</t>
  </si>
  <si>
    <t>2070</t>
  </si>
  <si>
    <t>CARGA DE MAT. C/ PA-CARREG., CARGA 250T</t>
  </si>
  <si>
    <t>30078</t>
  </si>
  <si>
    <t>2071</t>
  </si>
  <si>
    <t>CARGA DE MAT. C/ PA-CARREG., CARGA 500T</t>
  </si>
  <si>
    <t>30079</t>
  </si>
  <si>
    <t>2072</t>
  </si>
  <si>
    <t>CARGA DE MAT. C/ PA-CARREG., CARGA 750T</t>
  </si>
  <si>
    <t>30080</t>
  </si>
  <si>
    <t>2073</t>
  </si>
  <si>
    <t>CARGA DE MAT. C/ PA-CARREG., CARGA 1000T</t>
  </si>
  <si>
    <t>30081</t>
  </si>
  <si>
    <t>2075</t>
  </si>
  <si>
    <t>CARGA E DESC. DE EQUIP. PESADOS</t>
  </si>
  <si>
    <t>30082</t>
  </si>
  <si>
    <t>3397</t>
  </si>
  <si>
    <t>RECEBIMENTO/CARGA/DESC.CAMINHAO 8 A 12M3</t>
  </si>
  <si>
    <t>30083</t>
  </si>
  <si>
    <t>1540</t>
  </si>
  <si>
    <t>DEMOLICAO MAN. DE CONCR. ARMADO</t>
  </si>
  <si>
    <t>30084</t>
  </si>
  <si>
    <t>1541</t>
  </si>
  <si>
    <t>DEMOLICAO MASSAS CONCR., AR COMPRIM.</t>
  </si>
  <si>
    <t>30085</t>
  </si>
  <si>
    <t>1542</t>
  </si>
  <si>
    <t>DEMOLICAO PAVIMENT.CONCR.ASF., ESP. 5CM</t>
  </si>
  <si>
    <t>30086</t>
  </si>
  <si>
    <t>1543</t>
  </si>
  <si>
    <t>DEMOLICAO PAVIMENT.CONCR.ASF., ESP. 10CM</t>
  </si>
  <si>
    <t>30087</t>
  </si>
  <si>
    <t>1544</t>
  </si>
  <si>
    <t>DEMOLICAO PAVIMENT.CONCR., ESP. 15CM</t>
  </si>
  <si>
    <t>30088</t>
  </si>
  <si>
    <t>1545</t>
  </si>
  <si>
    <t>DEMOLICAO PAVIMENT.CONCR., ESP. 20CM</t>
  </si>
  <si>
    <t>30089</t>
  </si>
  <si>
    <t>1802</t>
  </si>
  <si>
    <t>LIMPEZA MAN. POCO VISITA PROF. 3M</t>
  </si>
  <si>
    <t>30090</t>
  </si>
  <si>
    <t>1801</t>
  </si>
  <si>
    <t>TRANSPORTE MAT. DE POCOS VISITA ATE 10KM</t>
  </si>
  <si>
    <t>30091</t>
  </si>
  <si>
    <t>1631</t>
  </si>
  <si>
    <t>TRANSPORTE MAT. DE POCOS VISITA ATE 20KM</t>
  </si>
  <si>
    <t>30092</t>
  </si>
  <si>
    <t>1636</t>
  </si>
  <si>
    <t>TRANSPORTE MAT. DE POCOS VISITA ATE 30KM</t>
  </si>
  <si>
    <t>30093</t>
  </si>
  <si>
    <t>3150</t>
  </si>
  <si>
    <t>ANDAIME DE MADEIRA ATE 7M ALT.</t>
  </si>
  <si>
    <t>30095</t>
  </si>
  <si>
    <t>3151</t>
  </si>
  <si>
    <t>ANDAIME PINHO 1ª ENTRE 7 E 14M ALT.</t>
  </si>
  <si>
    <t>30096</t>
  </si>
  <si>
    <t>1790</t>
  </si>
  <si>
    <t>ANDAIME TABUADO APROVEIT.MADEIRA 20VEZES</t>
  </si>
  <si>
    <t>30097</t>
  </si>
  <si>
    <t>1791</t>
  </si>
  <si>
    <t>ANDAIME TABUADO APROVEIT.MADEIRA 10VEZES</t>
  </si>
  <si>
    <t>30098</t>
  </si>
  <si>
    <t>1626</t>
  </si>
  <si>
    <t>PLATAFORMA/PASSAR. PINHO 1ª</t>
  </si>
  <si>
    <t>30099</t>
  </si>
  <si>
    <t>2097</t>
  </si>
  <si>
    <t>ALUGUEL DE ANDAIME TUBULAR S/ SAPATAS</t>
  </si>
  <si>
    <t>30100</t>
  </si>
  <si>
    <t>2099</t>
  </si>
  <si>
    <t>ALUGUEL DE TORRE-ANDAIME TUBULAR</t>
  </si>
  <si>
    <t>30101</t>
  </si>
  <si>
    <t>1539</t>
  </si>
  <si>
    <t>MOVIMENTO VERT./HORIZ. PASSARELA</t>
  </si>
  <si>
    <t>30104</t>
  </si>
  <si>
    <t>2173</t>
  </si>
  <si>
    <t>SINALIZACAO HORIZ., MEC., TINTA ACRIL.</t>
  </si>
  <si>
    <t>30105</t>
  </si>
  <si>
    <t>3486</t>
  </si>
  <si>
    <t>SOLDA TOPO 3/16",CONVERSOR A DIESEL</t>
  </si>
  <si>
    <t>30106</t>
  </si>
  <si>
    <t>1872</t>
  </si>
  <si>
    <t>SOLDA TOPO 1/4",CONVERSOR A DIESEL</t>
  </si>
  <si>
    <t>30107</t>
  </si>
  <si>
    <t>1873</t>
  </si>
  <si>
    <t>SOLDA TOPO 5/16",CONVERSOR A DIESEL</t>
  </si>
  <si>
    <t>30108</t>
  </si>
  <si>
    <t>1874</t>
  </si>
  <si>
    <t>SOLDA TOPO 3/8",CONVERSOR A DIESEL</t>
  </si>
  <si>
    <t>30109</t>
  </si>
  <si>
    <t>3487</t>
  </si>
  <si>
    <t>SOLDA DE TOPO, 1/2", CONVERSOR A DIESEL</t>
  </si>
  <si>
    <t>30110</t>
  </si>
  <si>
    <t>3488</t>
  </si>
  <si>
    <t>SOLDA TOPO 5/8",CONVERSOR A DIESEL</t>
  </si>
  <si>
    <t>30111</t>
  </si>
  <si>
    <t>2174</t>
  </si>
  <si>
    <t>SOLDA TOPO 1/4",CONVERSOR ELETROMOTORIZ.</t>
  </si>
  <si>
    <t>30112</t>
  </si>
  <si>
    <t>3268</t>
  </si>
  <si>
    <t>SOLDA TOPO 5/16",CONVERSOR ELETROMOTORIZ</t>
  </si>
  <si>
    <t>30113</t>
  </si>
  <si>
    <t>3069</t>
  </si>
  <si>
    <t>SOLDA TOPO 3/8",CONVERSOR ELETROMOTORIZ.</t>
  </si>
  <si>
    <t>30114</t>
  </si>
  <si>
    <t>2168</t>
  </si>
  <si>
    <t>SOLDA TOPO 1/2",CONVERSOR ELETROMOTORIZ.</t>
  </si>
  <si>
    <t>30115</t>
  </si>
  <si>
    <t>1682</t>
  </si>
  <si>
    <t>ESTACA PERFIL ACO H, 6" X 6", CRAVACAO</t>
  </si>
  <si>
    <t>30116</t>
  </si>
  <si>
    <t>3106</t>
  </si>
  <si>
    <t>ENSECADEIRA ESTACAS-PRANCHA,3"X9",DE ENCAIXE,VALAS ATE 3M LARGURA E 3M PROFUNDIDADE,ESTACAS USADAS 4 VEZES</t>
  </si>
  <si>
    <t>30117</t>
  </si>
  <si>
    <t>3071</t>
  </si>
  <si>
    <t>ENSECADEIRA ESTACAS-PRANCHA 3"X9",DE ENCAIXE,VALAS ATE 3M LARGURA E 4,5 PROFUNDIDADE,ESTACAS USADAS 3 VEZES</t>
  </si>
  <si>
    <t>30118</t>
  </si>
  <si>
    <t>ENSECADEIRA ESTACAS-PRANCHA,3"X9",DE ENCAIXE,VALAS ATE 3M LARGURA E 4,5M PROFUNDIDADE,ESTACAS USADAS 3 VEZES</t>
  </si>
  <si>
    <t>1719</t>
  </si>
  <si>
    <t>ENSECADEIRA SIMPLES,ESTACAS-PRANCHA 3"X9",SEM ENCAIXE,VALAS ATE 3M LARGURA E 3MPROFUNDIDADE,ESTACAS USADAS 4 VEZES</t>
  </si>
  <si>
    <t>30119</t>
  </si>
  <si>
    <t>ENSECADEIRA SIMPLES,ESTACAS-PRANCHA,3"X9",SEM ENCAIXE,VALAS ATE 3M LARGURA E 3MPROFUNDIDADE,ESTACAS USADAS 4 VEZES</t>
  </si>
  <si>
    <t>1738</t>
  </si>
  <si>
    <t>PRANCHADA HORIZ., ATE 6M PROF.</t>
  </si>
  <si>
    <t>30120</t>
  </si>
  <si>
    <t>1781</t>
  </si>
  <si>
    <t>CONSOLO PERFIL DE ACO PESO 10KG</t>
  </si>
  <si>
    <t>30121</t>
  </si>
  <si>
    <t>1743</t>
  </si>
  <si>
    <t>GUIA DE PERFIL ACO I, 6"</t>
  </si>
  <si>
    <t>30122</t>
  </si>
  <si>
    <t>1788</t>
  </si>
  <si>
    <t>ESTRONCA (ESCORA) PERFIL ACO I, 6"</t>
  </si>
  <si>
    <t>30123</t>
  </si>
  <si>
    <t>15236</t>
  </si>
  <si>
    <t>CANAL PRE-FABRICADO,EM CONCRETO PROTENDIDO E/OU ARMADO,C/SECAO "U"</t>
  </si>
  <si>
    <t>30125</t>
  </si>
  <si>
    <t>15237</t>
  </si>
  <si>
    <t>COBERTURA DE CANAL PRE-FABRICADO,EM CONCRETO PROTENDIDO E/OU ARMADO</t>
  </si>
  <si>
    <t>30126</t>
  </si>
  <si>
    <t>1731</t>
  </si>
  <si>
    <t>CAIXA DE RALO ALVEN. 0,90X1,20X1,50M</t>
  </si>
  <si>
    <t>30127</t>
  </si>
  <si>
    <t>2169</t>
  </si>
  <si>
    <t>ENROCAMENTO C/ PEDRA DE 50 A 200KG</t>
  </si>
  <si>
    <t>30128</t>
  </si>
  <si>
    <t>3077</t>
  </si>
  <si>
    <t>30129</t>
  </si>
  <si>
    <t>3096</t>
  </si>
  <si>
    <t>30130</t>
  </si>
  <si>
    <t>1610</t>
  </si>
  <si>
    <t>30131</t>
  </si>
  <si>
    <t>3408</t>
  </si>
  <si>
    <t>30132</t>
  </si>
  <si>
    <t>3409</t>
  </si>
  <si>
    <t>PASTA CIMENTO BRANCO E CAL 1:1</t>
  </si>
  <si>
    <t>30133</t>
  </si>
  <si>
    <t>3410</t>
  </si>
  <si>
    <t>ARGAMASSA CIM., AREIA TRACO 1:1,PREPAROMANUAL</t>
  </si>
  <si>
    <t>30134</t>
  </si>
  <si>
    <t>3411</t>
  </si>
  <si>
    <t>ARGAMASSA CIM., AREIA TRACO 1:1,5,PREPARO MANUAL</t>
  </si>
  <si>
    <t>30135</t>
  </si>
  <si>
    <t>3412</t>
  </si>
  <si>
    <t>ARGAMASSA CIM., AREIA TRACO 1:2,PREPAROMANUAL</t>
  </si>
  <si>
    <t>30136</t>
  </si>
  <si>
    <t>3413</t>
  </si>
  <si>
    <t>ARGAMASSA CIM., AREIA TRACO 1:3,PREPAROMANUAL</t>
  </si>
  <si>
    <t>30137</t>
  </si>
  <si>
    <t>3414</t>
  </si>
  <si>
    <t>ARGAMASSA CIM., AREIA TRACO 1:4,PREPAROMANUAL</t>
  </si>
  <si>
    <t>30138</t>
  </si>
  <si>
    <t>3415</t>
  </si>
  <si>
    <t>ARGAMASSA CIM., AREIA TRACO 1:5,PREPAROMANUAL</t>
  </si>
  <si>
    <t>30139</t>
  </si>
  <si>
    <t>3416</t>
  </si>
  <si>
    <t>ARGAMASSA CIM., AREIA TRACO 1:6,PREPAROMANUAL</t>
  </si>
  <si>
    <t>30140</t>
  </si>
  <si>
    <t>3417</t>
  </si>
  <si>
    <t>ARGAMASSA CIM., AREIA TRACO 1:8,PREPAROMANUAL</t>
  </si>
  <si>
    <t>30141</t>
  </si>
  <si>
    <t>3418</t>
  </si>
  <si>
    <t>ARGAMASSA CIM., PO DE PEDRA 1:3,PREPAROMANUAL</t>
  </si>
  <si>
    <t>30142</t>
  </si>
  <si>
    <t>3419</t>
  </si>
  <si>
    <t>ARGAMASSA CIM., PO DE PEDRA 1:4,PREPAROMANUAL</t>
  </si>
  <si>
    <t>30143</t>
  </si>
  <si>
    <t>3420</t>
  </si>
  <si>
    <t>ARGAMASSA CIM.,CAL E AREIA 1:3:5,PREPAROMANUAL</t>
  </si>
  <si>
    <t>30144</t>
  </si>
  <si>
    <t>3421</t>
  </si>
  <si>
    <t>ARGAMASSA CIM.,CAL E AREIA,1:3:8,PREPAROMANUAL</t>
  </si>
  <si>
    <t>30145</t>
  </si>
  <si>
    <t>3422</t>
  </si>
  <si>
    <t>ARGAMASSA CIM.BRANCO,CAL,PO-MARM.,PREPARO MANUAL</t>
  </si>
  <si>
    <t>30146</t>
  </si>
  <si>
    <t>3423</t>
  </si>
  <si>
    <t>ARGAMASSA CIM.,SAIBRO TRACO 1:2,PREPAROMANUAL</t>
  </si>
  <si>
    <t>30147</t>
  </si>
  <si>
    <t>3424</t>
  </si>
  <si>
    <t>ARGAMASSA CIM.,SAIBRO TRACO 1:4,PREPAROMANUAL</t>
  </si>
  <si>
    <t>30148</t>
  </si>
  <si>
    <t>3425</t>
  </si>
  <si>
    <t>ARGAMASSA CIM.,SAIBRO TRACO 1:6,PREPAROMANUAL</t>
  </si>
  <si>
    <t>30149</t>
  </si>
  <si>
    <t>3426</t>
  </si>
  <si>
    <t>ARGAMASSA CIM.,SAIBRO TRACO 1:8,PREPAROMANUAL</t>
  </si>
  <si>
    <t>30150</t>
  </si>
  <si>
    <t>3427</t>
  </si>
  <si>
    <t>ARGAMASSA CIM.,SAIBRO,AREIA 1:2:2,PREPARO MANUAL</t>
  </si>
  <si>
    <t>30151</t>
  </si>
  <si>
    <t>3428</t>
  </si>
  <si>
    <t>ARGAMASSA CIM.,SAIBRO,AREIA 1:2:3,PREPARO MANUAL</t>
  </si>
  <si>
    <t>30152</t>
  </si>
  <si>
    <t>3429</t>
  </si>
  <si>
    <t>ARGAMASSA CIM.,SAIBRO,AREIA 1:3:3,PREPARO MANUAL</t>
  </si>
  <si>
    <t>30153</t>
  </si>
  <si>
    <t>3430</t>
  </si>
  <si>
    <t>ARGAMASSA CIM.,SAIBRO,AREIA 1:3:5,PREPARO MANUAL</t>
  </si>
  <si>
    <t>30154</t>
  </si>
  <si>
    <t>3431</t>
  </si>
  <si>
    <t>ARGAMASSA CIM.,CAL,SAIBRO,AREIA,PREPAROMANUAL</t>
  </si>
  <si>
    <t>30155</t>
  </si>
  <si>
    <t>3432</t>
  </si>
  <si>
    <t>ARGAMASSA CIM.E AREOLA PARA EMBOCO,NO TRACO 1:2,PREPARO MANUAL</t>
  </si>
  <si>
    <t>30156</t>
  </si>
  <si>
    <t>3433</t>
  </si>
  <si>
    <t>ARGAMASSA CIM.E AREOLA PARA EMBOCO,NO TRACO 1:4,PREPARO MANUAL</t>
  </si>
  <si>
    <t>30157</t>
  </si>
  <si>
    <t>3434</t>
  </si>
  <si>
    <t>ARGAMASSA CIM.E AREOLA PARA EMBOCO,NO TRACO 1:6,PREPARO MANUAL</t>
  </si>
  <si>
    <t>30158</t>
  </si>
  <si>
    <t>15239</t>
  </si>
  <si>
    <t>ARGAMASSA DE CIMENTO,AREIA E VERMICULITANO TRACO 1:2:5,PREPARO MANUAL</t>
  </si>
  <si>
    <t>30159</t>
  </si>
  <si>
    <t>3435</t>
  </si>
  <si>
    <t>ARGAMASSA CIM.,AREIA TRACO 1:1,PREPAROMECANICO</t>
  </si>
  <si>
    <t>30160</t>
  </si>
  <si>
    <t>3078</t>
  </si>
  <si>
    <t>ARGAMASSA CIM.,AREIA TRACO 1:1,5,PREPAROMECANICO</t>
  </si>
  <si>
    <t>30161</t>
  </si>
  <si>
    <t>3436</t>
  </si>
  <si>
    <t>ARGAMASSA CIM.,AREIA TRACO 1:2,PREPAROMECANICO</t>
  </si>
  <si>
    <t>30162</t>
  </si>
  <si>
    <t>1605</t>
  </si>
  <si>
    <t>ARGAMASSA CIM.,AREIA TRACO 1:3,PREPAROMECANICO</t>
  </si>
  <si>
    <t>30163</t>
  </si>
  <si>
    <t>1607</t>
  </si>
  <si>
    <t>ARGAMASSA CIM.,AREIA TRACO 1:4,PREPAROMECANICO</t>
  </si>
  <si>
    <t>30164</t>
  </si>
  <si>
    <t>1666</t>
  </si>
  <si>
    <t>ARGAMASSA CIM.,AREIA TRACO 1:5,PREPAROMECANICO</t>
  </si>
  <si>
    <t>30165</t>
  </si>
  <si>
    <t>1608</t>
  </si>
  <si>
    <t>ARGAMASSA CIM.,AREIA TRACO 1:6,PREPAROMECANICO</t>
  </si>
  <si>
    <t>30166</t>
  </si>
  <si>
    <t>1609</t>
  </si>
  <si>
    <t>ARGAMASSA CIM.,AREIA TRACO 1:8,PREPAROMECANICO</t>
  </si>
  <si>
    <t>30167</t>
  </si>
  <si>
    <t>3437</t>
  </si>
  <si>
    <t>ARGAMASSA CIM.,PO DE PEDRA 1:3,PREPAROMECANICO</t>
  </si>
  <si>
    <t>30168</t>
  </si>
  <si>
    <t>3438</t>
  </si>
  <si>
    <t>ARGAMASSA CIM.,PO DE PEDRA 1:4,PREPAROMECANICO</t>
  </si>
  <si>
    <t>30169</t>
  </si>
  <si>
    <t>3079</t>
  </si>
  <si>
    <t>ARGAMASSA CIM.,CAL E AREIA FINA,TRACO1:3:5,PREPARO MECANICO</t>
  </si>
  <si>
    <t>30170</t>
  </si>
  <si>
    <t>1612</t>
  </si>
  <si>
    <t>ARGAMASSA CIM.,CAL E AREIA,1:3:8,PREPAROMECANICO</t>
  </si>
  <si>
    <t>30171</t>
  </si>
  <si>
    <t>3439</t>
  </si>
  <si>
    <t>ARGAMASSA CIM.BRANCO,CAL,PO-MARM.,PREPARO MECANICO</t>
  </si>
  <si>
    <t>30172</t>
  </si>
  <si>
    <t>15233</t>
  </si>
  <si>
    <t>ARGAMASSA CIM.,CAL HIDR.AREIA,TRACO 1:1:10,PARA ASSENTAMENTO DE ALVENARIA,PREPARO MECANICO</t>
  </si>
  <si>
    <t>30173</t>
  </si>
  <si>
    <t>15234</t>
  </si>
  <si>
    <t>ARGAMASSA CIM.,CAL HIDR.AREIA-EMBOC.INT.PREPARO MECANICO</t>
  </si>
  <si>
    <t>30174</t>
  </si>
  <si>
    <t>15235</t>
  </si>
  <si>
    <t>ARGAMASSA CIM.,CAL HIDR.AREIA-EMBOC.EXT.PREPARO MECANICO</t>
  </si>
  <si>
    <t>30175</t>
  </si>
  <si>
    <t>3440</t>
  </si>
  <si>
    <t>ARGAMASSA CIM.,SAIBRO TRACO 1:2,PREPAROMECANICO</t>
  </si>
  <si>
    <t>30176</t>
  </si>
  <si>
    <t>3441</t>
  </si>
  <si>
    <t>ARGAMASSA CIM.,SAIBRO TRACO 1:4,PREPAROMECANICO</t>
  </si>
  <si>
    <t>30177</t>
  </si>
  <si>
    <t>1604</t>
  </si>
  <si>
    <t>ARGAMASSA CIM.,SAIBRO TRACO 1:6,PREPAROMECANICO</t>
  </si>
  <si>
    <t>30178</t>
  </si>
  <si>
    <t>1613</t>
  </si>
  <si>
    <t>ARGAMASSA CIM.,SAIBRO TRACO 1:8,PREPAROMECANICO</t>
  </si>
  <si>
    <t>30179</t>
  </si>
  <si>
    <t>1624</t>
  </si>
  <si>
    <t>ARGAMASSA CIM.,SAIBRO,AREIA 1:2:2,PREPARO MECANICO</t>
  </si>
  <si>
    <t>30180</t>
  </si>
  <si>
    <t>3080</t>
  </si>
  <si>
    <t>ARGAMASSA CIM.,SAIBRO,AREIA 1:2:3,PREPARO MECANICO</t>
  </si>
  <si>
    <t>30181</t>
  </si>
  <si>
    <t>3081</t>
  </si>
  <si>
    <t>ARGAMASSA CIM.,SAIBRO,AREIA 1:3:3,PREPARO MECANICO</t>
  </si>
  <si>
    <t>30182</t>
  </si>
  <si>
    <t>3098</t>
  </si>
  <si>
    <t>ARGAMASSA CIM.,SAIBRO,AREIA 1:3:5,PREPARO MECANICO</t>
  </si>
  <si>
    <t>30183</t>
  </si>
  <si>
    <t>1614</t>
  </si>
  <si>
    <t>ARGAMASSA CIM.,CAL,SAIBRO,AREIA,PREPAROMECANICO</t>
  </si>
  <si>
    <t>30184</t>
  </si>
  <si>
    <t>3442</t>
  </si>
  <si>
    <t>ARGAMASSA CIM.E AREOLA PARA EMBOCO,NO TRACO 1:2,PREPARO MECANICO</t>
  </si>
  <si>
    <t>30185</t>
  </si>
  <si>
    <t>3443</t>
  </si>
  <si>
    <t>ARGAMASSA CIM.E AREOLA PARA EMBOCO,NO TRACO 1:4,PREPARO MECANICO</t>
  </si>
  <si>
    <t>30186</t>
  </si>
  <si>
    <t>3444</t>
  </si>
  <si>
    <t>ARGAMASSA CIM.E AREOLA PARA EMBOCO,NO TRACO 1:6,PREPARO MECANICO</t>
  </si>
  <si>
    <t>30187</t>
  </si>
  <si>
    <t>3445</t>
  </si>
  <si>
    <t>ENCHIMENTO DE AREIA P/ BOMBA</t>
  </si>
  <si>
    <t>30188</t>
  </si>
  <si>
    <t>3352</t>
  </si>
  <si>
    <t>INJECAO ARGAMASSA DE CIMENTO E AREIA,COMRESISTENCIA DE 20MPA,CONFORME ABNT NBR6122</t>
  </si>
  <si>
    <t>30196</t>
  </si>
  <si>
    <t>INJECAO ARG. CIM.E AREIA 450 A 500KG/M3</t>
  </si>
  <si>
    <t>3452</t>
  </si>
  <si>
    <t>INJECAO TRAT. SOLO RESINA EPOXICA</t>
  </si>
  <si>
    <t>30197</t>
  </si>
  <si>
    <t>3454</t>
  </si>
  <si>
    <t>INJECAO RESINA EPOXICA COLAGEM PECAS</t>
  </si>
  <si>
    <t>30198</t>
  </si>
  <si>
    <t>3455</t>
  </si>
  <si>
    <t>INJECAO RESINA EPOXICA FISSURAS CONCR.</t>
  </si>
  <si>
    <t>30199</t>
  </si>
  <si>
    <t>3456</t>
  </si>
  <si>
    <t>INJECAO RESINA EPOXICA INCL. MAT.</t>
  </si>
  <si>
    <t>30200</t>
  </si>
  <si>
    <t>3457</t>
  </si>
  <si>
    <t>ARGAMASSA CIM., AREIA TRACO 1:3 C/RESINA</t>
  </si>
  <si>
    <t>30201</t>
  </si>
  <si>
    <t>15276</t>
  </si>
  <si>
    <t>ARGAMASSA DE CIMENTO E AREIA NO TRACO 1:2 COM ADICAO DE ADESIVO A BASE DE RESINAACRILICA</t>
  </si>
  <si>
    <t>31036</t>
  </si>
  <si>
    <t>1619</t>
  </si>
  <si>
    <t>BASE DE BRITA GRADUADA</t>
  </si>
  <si>
    <t>30202</t>
  </si>
  <si>
    <t>3147</t>
  </si>
  <si>
    <t>PLANTIO GRAMA EM PLACAS</t>
  </si>
  <si>
    <t>30203</t>
  </si>
  <si>
    <t>3177</t>
  </si>
  <si>
    <t>PLANTIO GRAMA EM PLACAS, EXCL. TRANSP.</t>
  </si>
  <si>
    <t>30204</t>
  </si>
  <si>
    <t>3104</t>
  </si>
  <si>
    <t>CRAVACAO ESTACA MADEIRA DE REFLORESTAMENTO,DIAMETRO 25CM,INCLUSIVE FORNECIMENTO</t>
  </si>
  <si>
    <t>30205</t>
  </si>
  <si>
    <t>3351</t>
  </si>
  <si>
    <t>ESTACA RAIZ C/DIAMETRO 4",CARGA 10T,INJECAO DE ARGAMASSA CIMENTO E AREIA,C/RESISTENCIA DE 20MPA,CONFORME ABNT NBR 6122</t>
  </si>
  <si>
    <t>30207</t>
  </si>
  <si>
    <t>ESTACA RAIZ DIAM 4", CARGA 10T</t>
  </si>
  <si>
    <t>1699</t>
  </si>
  <si>
    <t>ESTACA FRANKI DIAM. 400MM</t>
  </si>
  <si>
    <t>30208</t>
  </si>
  <si>
    <t>1698</t>
  </si>
  <si>
    <t>ESTACA DIAM. 400MM, PROF. 16M ATE 23M</t>
  </si>
  <si>
    <t>30209</t>
  </si>
  <si>
    <t>3468</t>
  </si>
  <si>
    <t>BULBO ALARGAMENTO P/ESTACA DIAM. 350MM</t>
  </si>
  <si>
    <t>30210</t>
  </si>
  <si>
    <t>3385</t>
  </si>
  <si>
    <t>ESCAVACAO TUBUL.1ª D=1,40M, PROF. 4,50M</t>
  </si>
  <si>
    <t>30224</t>
  </si>
  <si>
    <t>3386</t>
  </si>
  <si>
    <t>ESCAVACAO TUBUL.1ª D=1,40M, PROF. 7,50M</t>
  </si>
  <si>
    <t>30225</t>
  </si>
  <si>
    <t>3387</t>
  </si>
  <si>
    <t>ESCAVACAO TUBUL.1ª D=1,50M, PROF. 4,50M</t>
  </si>
  <si>
    <t>30226</t>
  </si>
  <si>
    <t>3388</t>
  </si>
  <si>
    <t>ESCAVACAO TUBUL.1ª D=1,50M, PROF. 7,50M</t>
  </si>
  <si>
    <t>30227</t>
  </si>
  <si>
    <t>3389</t>
  </si>
  <si>
    <t>ESCAVACAO TUBUL.1ª D=1,60M, PROF. 4,50M</t>
  </si>
  <si>
    <t>30228</t>
  </si>
  <si>
    <t>3390</t>
  </si>
  <si>
    <t>ESCAVACAO TUBUL.1ª D=1,60M, PROF. 7,50M</t>
  </si>
  <si>
    <t>30229</t>
  </si>
  <si>
    <t>3391</t>
  </si>
  <si>
    <t>ESCAVACAO TUBUL.1ª D=1,80M, PROF. 4,50M</t>
  </si>
  <si>
    <t>30230</t>
  </si>
  <si>
    <t>3392</t>
  </si>
  <si>
    <t>ESCAVACAO TUBUL.1ª D=1,80M, PROF. 7,50M</t>
  </si>
  <si>
    <t>30231</t>
  </si>
  <si>
    <t>3393</t>
  </si>
  <si>
    <t>ESCAVACAO TUBUL.1ª D=2,00M, PROF. 4,50M</t>
  </si>
  <si>
    <t>30232</t>
  </si>
  <si>
    <t>3394</t>
  </si>
  <si>
    <t>ESCAVACAO TUBUL.1ª D=2,00M, PROF. 7,50M</t>
  </si>
  <si>
    <t>30233</t>
  </si>
  <si>
    <t>3465</t>
  </si>
  <si>
    <t>ESCAVACAO BASE ALARGADA, ATE 4,50M</t>
  </si>
  <si>
    <t>30234</t>
  </si>
  <si>
    <t>3466</t>
  </si>
  <si>
    <t>ESCAVACAO BASE ALARGADA 4,50 A 7,50M</t>
  </si>
  <si>
    <t>30235</t>
  </si>
  <si>
    <t>3157</t>
  </si>
  <si>
    <t>EMENDA PERFIL ACO H, 6"</t>
  </si>
  <si>
    <t>30237</t>
  </si>
  <si>
    <t>3107</t>
  </si>
  <si>
    <t>EMENDA PERFIL ACO I, 10"</t>
  </si>
  <si>
    <t>30238</t>
  </si>
  <si>
    <t>3070</t>
  </si>
  <si>
    <t>EMENDA PERFIL ACO I, 12"</t>
  </si>
  <si>
    <t>30239</t>
  </si>
  <si>
    <t>3158</t>
  </si>
  <si>
    <t>EMENDA PERFIL ACO I, 15"</t>
  </si>
  <si>
    <t>30240</t>
  </si>
  <si>
    <t>2047</t>
  </si>
  <si>
    <t>PLACA DE ACO 1/2", PERFIL SIMPLES 10"</t>
  </si>
  <si>
    <t>30241</t>
  </si>
  <si>
    <t>3485</t>
  </si>
  <si>
    <t>PLACA DE ACO 1/2", PERFIL DUPLO 10"</t>
  </si>
  <si>
    <t>30242</t>
  </si>
  <si>
    <t>1742</t>
  </si>
  <si>
    <t>ARRASAMENTO TUB. CONC. ENTRE 1,00 E 1,20</t>
  </si>
  <si>
    <t>30243</t>
  </si>
  <si>
    <t>3068</t>
  </si>
  <si>
    <t>CRAVACAO PERFIL ACO I, 15" A 20",INCLUSIVE CORTE AO MACARICO,EXCLUSIVE FORNECIMENTO</t>
  </si>
  <si>
    <t>30244</t>
  </si>
  <si>
    <t>1633</t>
  </si>
  <si>
    <t>CONCRETO FCK 10MPA</t>
  </si>
  <si>
    <t>30245</t>
  </si>
  <si>
    <t>1635</t>
  </si>
  <si>
    <t>CONCRETO FCK 15MPA</t>
  </si>
  <si>
    <t>30246</t>
  </si>
  <si>
    <t>1637</t>
  </si>
  <si>
    <t>CONCRETO FCK 20MPA</t>
  </si>
  <si>
    <t>30247</t>
  </si>
  <si>
    <t>3110</t>
  </si>
  <si>
    <t>CONCRETO FCK 25MPA</t>
  </si>
  <si>
    <t>30248</t>
  </si>
  <si>
    <t>3378</t>
  </si>
  <si>
    <t>CONCRETO FCK 30MPA</t>
  </si>
  <si>
    <t>30249</t>
  </si>
  <si>
    <t>15238</t>
  </si>
  <si>
    <t>CONCRETO DOSADO RACIONALMENTE,FCK 40MPA</t>
  </si>
  <si>
    <t>30250</t>
  </si>
  <si>
    <t>15258</t>
  </si>
  <si>
    <t>CONCRETO DOSADO RACIONALMENTE P/UMA RESISTENCIA CARACTERISTICA A COMPRES.25MPA,INCL.5% PERDAS E ADICAO 8% MICROSSILICA</t>
  </si>
  <si>
    <t>31014</t>
  </si>
  <si>
    <t>1603</t>
  </si>
  <si>
    <t>CONCRETO P/CAMADAS PREP. C/180KG DE CIM.</t>
  </si>
  <si>
    <t>30251</t>
  </si>
  <si>
    <t>15254</t>
  </si>
  <si>
    <t>CONCRETO AUTO-ADENSAVEL,DOSADO RACIONALMENTE P/UMA RESISTENCIA CARACTERISTICA ACOMPRES.30MPA,INCL.5% DE PERDAS</t>
  </si>
  <si>
    <t>31015</t>
  </si>
  <si>
    <t>15255</t>
  </si>
  <si>
    <t>CONCRETO ALTO DESEMPENHO(CAD) DOSADO RACIONALMENTE P/UMA RESISTENCIA CARACTERISTICA A COMPRES.50MPA,INCL.5% DE PERDAS</t>
  </si>
  <si>
    <t>31016</t>
  </si>
  <si>
    <t>15256</t>
  </si>
  <si>
    <t>CONCRETO AUTO DESEMPENHO(CAD) DOSADO RACIONALMENTE P/UMA RESISTENCIA CARACTERISTICA A COMPRES.60MPA,INCL.5% DE PERDAS</t>
  </si>
  <si>
    <t>31017</t>
  </si>
  <si>
    <t>CONCRETO ALTO DESEMPENHO(CAD) DOSADO RACIONALMENTE P/UMA RESISTENCIA CARACTERISTICA A COMPRES.60MPA,INCL.5% DE PERDAS</t>
  </si>
  <si>
    <t>15257</t>
  </si>
  <si>
    <t>CONCRETO ALTO DESEMPENHO(CAD) DOSADO RACIONALMENTE P/UMA RESISTENCIA CARACTERISTICA A COMPRES.70MPA,INCL.5% DE PERDAS</t>
  </si>
  <si>
    <t>31018</t>
  </si>
  <si>
    <t>1740</t>
  </si>
  <si>
    <t>PREPARO CONCR. BETON. 600L; 7,0M3/H</t>
  </si>
  <si>
    <t>30252</t>
  </si>
  <si>
    <t>1744</t>
  </si>
  <si>
    <t>PREPARO CONCR. BETON. 600L; 3,5 M3/H</t>
  </si>
  <si>
    <t>30253</t>
  </si>
  <si>
    <t>1745</t>
  </si>
  <si>
    <t>PREPARO CONCR. BETON. 320L; 2,0M3/H</t>
  </si>
  <si>
    <t>30254</t>
  </si>
  <si>
    <t>1746</t>
  </si>
  <si>
    <t>PREPARO CONCR. BETON. 320L; 1,5M3/H</t>
  </si>
  <si>
    <t>30255</t>
  </si>
  <si>
    <t>1747</t>
  </si>
  <si>
    <t>PREPARO CONCR. BETON. 320L; 1,00M3/H</t>
  </si>
  <si>
    <t>30256</t>
  </si>
  <si>
    <t>1749</t>
  </si>
  <si>
    <t>PREPARO CONCR. USINA 8,0M3/H</t>
  </si>
  <si>
    <t>30257</t>
  </si>
  <si>
    <t>1750</t>
  </si>
  <si>
    <t>LANCAMENTO CONC.C/ARM.7,0M3/H,HORIZ/VERT</t>
  </si>
  <si>
    <t>30258</t>
  </si>
  <si>
    <t>1751</t>
  </si>
  <si>
    <t>LANCAMENTO CONC.C/ARM.3,5M3/H,HORIZ/VERT</t>
  </si>
  <si>
    <t>30259</t>
  </si>
  <si>
    <t>1752</t>
  </si>
  <si>
    <t>LANCAMENTO CONC.C/ARM.2,0M3/H,HORIZ/VERT</t>
  </si>
  <si>
    <t>30260</t>
  </si>
  <si>
    <t>1753</t>
  </si>
  <si>
    <t>LANCAMENTO CONC.C/ARM.1,5M3/H,HORIZ/VERT</t>
  </si>
  <si>
    <t>30261</t>
  </si>
  <si>
    <t>1754</t>
  </si>
  <si>
    <t>LANCAMENTO CONC.C/ARM.1,0M3/H,HORIZ/VERT</t>
  </si>
  <si>
    <t>30262</t>
  </si>
  <si>
    <t>1756</t>
  </si>
  <si>
    <t>LANCAMENTO CONC.S/ARM.7,0M3/H,HORIZ/VERT</t>
  </si>
  <si>
    <t>30263</t>
  </si>
  <si>
    <t>1757</t>
  </si>
  <si>
    <t>LANCAMENTO CONC.S/ARM.3,5M3/H/HORIZ/VERT</t>
  </si>
  <si>
    <t>30264</t>
  </si>
  <si>
    <t>1758</t>
  </si>
  <si>
    <t>LANCAMENTO CONC.S/ARM.2,0M3/H/HORIZ/VERT</t>
  </si>
  <si>
    <t>30265</t>
  </si>
  <si>
    <t>1759</t>
  </si>
  <si>
    <t>30266</t>
  </si>
  <si>
    <t>1760</t>
  </si>
  <si>
    <t>LANCAMENTO CONC.S/ARM.1,0M3/H/HORIZ/VERT</t>
  </si>
  <si>
    <t>30267</t>
  </si>
  <si>
    <t>1762</t>
  </si>
  <si>
    <t>LANCAMENTO CONC.S/ARM.7,0M3/H, HORIZ.</t>
  </si>
  <si>
    <t>30268</t>
  </si>
  <si>
    <t>1763</t>
  </si>
  <si>
    <t>LANCAMENTO CONC.S/ARM.3,5M3/H, HORIZ.</t>
  </si>
  <si>
    <t>30269</t>
  </si>
  <si>
    <t>1764</t>
  </si>
  <si>
    <t>LANCAMENTO CONC.S/ARM.2,0M3/H, HORIZ.</t>
  </si>
  <si>
    <t>30270</t>
  </si>
  <si>
    <t>1765</t>
  </si>
  <si>
    <t>LANCAMENTO CONC.S/ARM.1,5M3/H, HORIZ.</t>
  </si>
  <si>
    <t>30271</t>
  </si>
  <si>
    <t>1766</t>
  </si>
  <si>
    <t>LANCAMENTO CONC.S/ARM.1,0M3/H,HORIZ/VERT</t>
  </si>
  <si>
    <t>30272</t>
  </si>
  <si>
    <t>1768</t>
  </si>
  <si>
    <t>ADICIONAL P/ 11.002.021</t>
  </si>
  <si>
    <t>30273</t>
  </si>
  <si>
    <t>1769</t>
  </si>
  <si>
    <t>ADICIONAL P/ 11.002.021 E 11.002.031</t>
  </si>
  <si>
    <t>30274</t>
  </si>
  <si>
    <t>3059</t>
  </si>
  <si>
    <t>LANCAMENTO CONC.C/ARM. 2,0M3/H, HORIZ.</t>
  </si>
  <si>
    <t>30275</t>
  </si>
  <si>
    <t>1647</t>
  </si>
  <si>
    <t>CONCRETO FCK 10MPA INCL. MAT.,PREP.,LANC</t>
  </si>
  <si>
    <t>30276</t>
  </si>
  <si>
    <t>1685</t>
  </si>
  <si>
    <t>CONCRETO P/PECAS ARMADAS FCK 20MPA</t>
  </si>
  <si>
    <t>30277</t>
  </si>
  <si>
    <t>1686</t>
  </si>
  <si>
    <t>CONCRETO P/PECAS ARMADAS FCK 25MPA</t>
  </si>
  <si>
    <t>30278</t>
  </si>
  <si>
    <t>3049</t>
  </si>
  <si>
    <t>CONCRETO CICLOPICO C/ CONCR. FCK 10MPA</t>
  </si>
  <si>
    <t>30279</t>
  </si>
  <si>
    <t>1639</t>
  </si>
  <si>
    <t>FORMAS MADEIRA, PINUS, 20 VEZES</t>
  </si>
  <si>
    <t>30280</t>
  </si>
  <si>
    <t>3379</t>
  </si>
  <si>
    <t>FORMAS MADEIRA PARAM. PLANOS, 2 VEZES</t>
  </si>
  <si>
    <t>30281</t>
  </si>
  <si>
    <t>1640</t>
  </si>
  <si>
    <t>30282</t>
  </si>
  <si>
    <t>1641</t>
  </si>
  <si>
    <t>FORMAS MADEIRA PARAM. PLANOS; 1,4 VEZES</t>
  </si>
  <si>
    <t>30283</t>
  </si>
  <si>
    <t>1642</t>
  </si>
  <si>
    <t>FORMAS MADEIRA, PARAM. PLANOS, 3 VEZES</t>
  </si>
  <si>
    <t>30284</t>
  </si>
  <si>
    <t>3066</t>
  </si>
  <si>
    <t>FORMAS MADEIRA, PARAM. CURVOS; 1,4 VEZES</t>
  </si>
  <si>
    <t>30285</t>
  </si>
  <si>
    <t>3075</t>
  </si>
  <si>
    <t>FORMAS MADEIRA, PARAM. CURVOS 2 VEZES</t>
  </si>
  <si>
    <t>30286</t>
  </si>
  <si>
    <t>3060</t>
  </si>
  <si>
    <t>ESCORAMENTO VIADUTOS,PONTES APROVEIT.30%</t>
  </si>
  <si>
    <t>30287</t>
  </si>
  <si>
    <t>2085</t>
  </si>
  <si>
    <t>ESCORAMENTO FORMAS ATE 3,30M</t>
  </si>
  <si>
    <t>30288</t>
  </si>
  <si>
    <t>3111</t>
  </si>
  <si>
    <t>ESCORAMENTO FORMAS DE 4 A 5M</t>
  </si>
  <si>
    <t>30289</t>
  </si>
  <si>
    <t>1646</t>
  </si>
  <si>
    <t>ESCORAMENTO VIGAS ISOLADAS ATE 5M</t>
  </si>
  <si>
    <t>30290</t>
  </si>
  <si>
    <t>3112</t>
  </si>
  <si>
    <t>ESCORAMENTO PARAM.VERT. 5M,APROVEIT. 30%</t>
  </si>
  <si>
    <t>30291</t>
  </si>
  <si>
    <t>1724</t>
  </si>
  <si>
    <t>ESCORAMENTO PARAM.VERT. 5M, APROVEIT. 2V</t>
  </si>
  <si>
    <t>30292</t>
  </si>
  <si>
    <t>1684</t>
  </si>
  <si>
    <t>ESCORAMENTO FORMAS, ALT. 5 A 8M</t>
  </si>
  <si>
    <t>30293</t>
  </si>
  <si>
    <t>3160</t>
  </si>
  <si>
    <t>ESCORAMENTO PARAM.VERT. 8M, APROVEIT. 2V</t>
  </si>
  <si>
    <t>30294</t>
  </si>
  <si>
    <t>3159</t>
  </si>
  <si>
    <t>ESCORAMENTO PARAM.VERT. 12M,APROVEIT. 2V</t>
  </si>
  <si>
    <t>30295</t>
  </si>
  <si>
    <t>3067</t>
  </si>
  <si>
    <t>FORMAS CHAPAS RESINADA E PLASTIF. 3VEZES</t>
  </si>
  <si>
    <t>30296</t>
  </si>
  <si>
    <t>3161</t>
  </si>
  <si>
    <t>FORMAS CHAPAS RESINADA E PLASTIF., 1 VEZ</t>
  </si>
  <si>
    <t>30297</t>
  </si>
  <si>
    <t>3191</t>
  </si>
  <si>
    <t>FORMAS CHAPAS PLASTIF., 20MM, 1 VEZ</t>
  </si>
  <si>
    <t>30298</t>
  </si>
  <si>
    <t>3113</t>
  </si>
  <si>
    <t>FORMAS CHAPAS MADEIRA PLAST.20MM,2 VEZES</t>
  </si>
  <si>
    <t>30299</t>
  </si>
  <si>
    <t>1651</t>
  </si>
  <si>
    <t>BARRA ACO CA-25 DIAM. IGUAL A 6.3MM</t>
  </si>
  <si>
    <t>30300</t>
  </si>
  <si>
    <t>BARRA ACO CA-25 DIAM. IGUAL A 5MM</t>
  </si>
  <si>
    <t>1644</t>
  </si>
  <si>
    <t>BARRA ACO CA-25 DIAM. MAIOR/IGUAL 10MM</t>
  </si>
  <si>
    <t>30301</t>
  </si>
  <si>
    <t>3050</t>
  </si>
  <si>
    <t>BARRA ACO CA-50,DIAM.DE 8 A 12,5MM</t>
  </si>
  <si>
    <t>30302</t>
  </si>
  <si>
    <t>3051</t>
  </si>
  <si>
    <t>BARRA ACO CA-50B DIAM. ACIMA DE 12,5MM</t>
  </si>
  <si>
    <t>30303</t>
  </si>
  <si>
    <t>15260</t>
  </si>
  <si>
    <t>BARRA DE ACO CA-25,REDONDA,SEM SALIENCIAOU MOSSA,DIAMETRO IGUAL A 6,3MM</t>
  </si>
  <si>
    <t>31020</t>
  </si>
  <si>
    <t>15261</t>
  </si>
  <si>
    <t>BARRA DE ACO CA-25,REDONDA,SEM SALIENCIAOU MOSSA,DIAMETRO DE 8MM</t>
  </si>
  <si>
    <t>31021</t>
  </si>
  <si>
    <t>15262</t>
  </si>
  <si>
    <t>BARRA DE ACO CA-25,REDONDA,SEM SALIENCIAOU MOSSA,DIAMETRO MAIOR OU IGUAL A 10MM</t>
  </si>
  <si>
    <t>31022</t>
  </si>
  <si>
    <t>15263</t>
  </si>
  <si>
    <t>FIO DE ACO CA-60,REDONDO,SEM SALIENCIAOU MOSSA,DIAMETRO ENTRE 4,2 A 5MM</t>
  </si>
  <si>
    <t>31023</t>
  </si>
  <si>
    <t>15264</t>
  </si>
  <si>
    <t>FIO DE ACO CA-60,REDONDO,SEM SALIENCIAOU MOSSA,DIAMETRO ACIMA DE 5MM</t>
  </si>
  <si>
    <t>31024</t>
  </si>
  <si>
    <t>15265</t>
  </si>
  <si>
    <t>BARRA DE ACO CA-50,COM SALIENCIA OU MOSSA,DIAMETRO DE 6,3MM</t>
  </si>
  <si>
    <t>31025</t>
  </si>
  <si>
    <t>15266</t>
  </si>
  <si>
    <t>BARRA DE ACO CA-50,COM SALIENCIA OU MOSSA,DIAMETRO DE 8 A 12,5MM</t>
  </si>
  <si>
    <t>31026</t>
  </si>
  <si>
    <t>15267</t>
  </si>
  <si>
    <t>BARRA DE ACO CA-50,COM SALIENCIA OU MOSSA,DIAMETRO ACIMA DE 12,5MM</t>
  </si>
  <si>
    <t>31027</t>
  </si>
  <si>
    <t>15268</t>
  </si>
  <si>
    <t>BARRA DE ACO CA-25,COM SALIENCIA OU MOSSA,DIAMETRO DE 6,3MM</t>
  </si>
  <si>
    <t>31028</t>
  </si>
  <si>
    <t>15269</t>
  </si>
  <si>
    <t>BARRA DE ACO CA-25,COM SALIENCIA OU MOSSA,DIAMETRO DE 8MM</t>
  </si>
  <si>
    <t>31029</t>
  </si>
  <si>
    <t>15270</t>
  </si>
  <si>
    <t>BARRA DE ACO CA-25,COM SALIENCIA OU MOSSA,DIAMETRO MAIOR OU IGUAL A 10MM</t>
  </si>
  <si>
    <t>31030</t>
  </si>
  <si>
    <t>15271</t>
  </si>
  <si>
    <t>FIO DE ACO CA-60,COM SALIENCIA OU MOSSA,DIAMETRO ENTRE 4,2 A 5MM</t>
  </si>
  <si>
    <t>31031</t>
  </si>
  <si>
    <t>15272</t>
  </si>
  <si>
    <t>FIO DE ACO CA-60,COM SALIENCIA OU MOSSA,DIAMETRO ACIMA DE 5MM</t>
  </si>
  <si>
    <t>31032</t>
  </si>
  <si>
    <t>15273</t>
  </si>
  <si>
    <t>31033</t>
  </si>
  <si>
    <t>15274</t>
  </si>
  <si>
    <t>31034</t>
  </si>
  <si>
    <t>15275</t>
  </si>
  <si>
    <t>31035</t>
  </si>
  <si>
    <t>3117</t>
  </si>
  <si>
    <t>PREPARO/COLOC. 12 CORDOALHAS DE 12,5MM</t>
  </si>
  <si>
    <t>30305</t>
  </si>
  <si>
    <t>3115</t>
  </si>
  <si>
    <t>CORTE ACO CA-25 DIAM. IGUAL A 6,3MM</t>
  </si>
  <si>
    <t>30306</t>
  </si>
  <si>
    <t>1645</t>
  </si>
  <si>
    <t>CORTE ACO CA-25 DIAM. ENTRE 6,3MM A 8MM</t>
  </si>
  <si>
    <t>30307</t>
  </si>
  <si>
    <t>3116</t>
  </si>
  <si>
    <t>CORTE ACO CA-25 DIAM. MAIOR/IGUAL 10MM</t>
  </si>
  <si>
    <t>30308</t>
  </si>
  <si>
    <t>3053</t>
  </si>
  <si>
    <t>CORTE ACO CA-50B DIAM.ENTRE 8MM A 12,5MM</t>
  </si>
  <si>
    <t>30309</t>
  </si>
  <si>
    <t>3054</t>
  </si>
  <si>
    <t>CORTE ACO CA-50,DIAM. ACIMA 12,5MM</t>
  </si>
  <si>
    <t>30310</t>
  </si>
  <si>
    <t>3118</t>
  </si>
  <si>
    <t>CONE DE ANCORAGEM P/12 CORDOALHAS 12,5MM</t>
  </si>
  <si>
    <t>30311</t>
  </si>
  <si>
    <t>3083</t>
  </si>
  <si>
    <t>VERGAS CONCR. ARMADO P/ ALVEN.</t>
  </si>
  <si>
    <t>30312</t>
  </si>
  <si>
    <t>2129</t>
  </si>
  <si>
    <t>CONCRETO ARMADO FCK 15MPA</t>
  </si>
  <si>
    <t>30313</t>
  </si>
  <si>
    <t>3162</t>
  </si>
  <si>
    <t>ESTRUTURA MET. P/ PASSARELAS/VIADUTOS</t>
  </si>
  <si>
    <t>30314</t>
  </si>
  <si>
    <t>3383</t>
  </si>
  <si>
    <t>RECONSTITUICAO ESTRUT. MET.</t>
  </si>
  <si>
    <t>30315</t>
  </si>
  <si>
    <t>3381</t>
  </si>
  <si>
    <t>TIRANTE ACO CA-50,DIAM.25MM; FORN.</t>
  </si>
  <si>
    <t>30316</t>
  </si>
  <si>
    <t>3163</t>
  </si>
  <si>
    <t>TIRANTE ACO CA50B, DIAM. 32MM, FORN.</t>
  </si>
  <si>
    <t>30317</t>
  </si>
  <si>
    <t>3064</t>
  </si>
  <si>
    <t>FORMA INTERNA EM TUBO PVC,DIAM.EXT. 25CM</t>
  </si>
  <si>
    <t>30318</t>
  </si>
  <si>
    <t>1772</t>
  </si>
  <si>
    <t>CONCRETO PROJETADO 355KG/M3</t>
  </si>
  <si>
    <t>30319</t>
  </si>
  <si>
    <t>3384</t>
  </si>
  <si>
    <t>CONCRETO PROJETADO ADITIVADO C/ LATEX</t>
  </si>
  <si>
    <t>30320</t>
  </si>
  <si>
    <t>3377</t>
  </si>
  <si>
    <t>FORMA MET. P/ CONCR., 25 VEZES</t>
  </si>
  <si>
    <t>30321</t>
  </si>
  <si>
    <t>3179</t>
  </si>
  <si>
    <t>FORMA MET. P/ CONCR., 50 VEZES</t>
  </si>
  <si>
    <t>30322</t>
  </si>
  <si>
    <t>3062</t>
  </si>
  <si>
    <t>APARELHO DE APOIO DE NEOPRENE 1,4KG/DM3</t>
  </si>
  <si>
    <t>30323</t>
  </si>
  <si>
    <t>1748</t>
  </si>
  <si>
    <t>APARELHO DE APOIO DE NEOPRENE FRETADO</t>
  </si>
  <si>
    <t>30324</t>
  </si>
  <si>
    <t>3164</t>
  </si>
  <si>
    <t>TIRANTE ACO 12 FIOS 12,5MM; FORN.</t>
  </si>
  <si>
    <t>30325</t>
  </si>
  <si>
    <t>3165</t>
  </si>
  <si>
    <t>TIRANTE 10 CORD. 12,5MM, FORN.</t>
  </si>
  <si>
    <t>30326</t>
  </si>
  <si>
    <t>3166</t>
  </si>
  <si>
    <t>TIRANTE 10 CORD.,12 FIOS ACO 8MM, FORN.</t>
  </si>
  <si>
    <t>30327</t>
  </si>
  <si>
    <t>3170</t>
  </si>
  <si>
    <t>TIRANTE 10 CORD. 12,5MM; FORN. ANCORAGEM</t>
  </si>
  <si>
    <t>30328</t>
  </si>
  <si>
    <t>15259</t>
  </si>
  <si>
    <t>CONCRETO DOSADO RACIONALMENTE 25MPA, COMADICAO DE 8% DE MICROSSILICA</t>
  </si>
  <si>
    <t>31019</t>
  </si>
  <si>
    <t>CONCRETO DOSADO RACIONALMENTE 25MPA,COMADICAO DE 8% DE MICROSSILICA</t>
  </si>
  <si>
    <t>2044</t>
  </si>
  <si>
    <t>TIRANTE ACO, CARGA ATE 34T, FORN.</t>
  </si>
  <si>
    <t>30329</t>
  </si>
  <si>
    <t>2045</t>
  </si>
  <si>
    <t>TIRANTE ACO, CARGA ATE 34T,INST.</t>
  </si>
  <si>
    <t>30330</t>
  </si>
  <si>
    <t>15242</t>
  </si>
  <si>
    <t>CONCRETO IMPORTADO DE USINA,DOSADO RACIONALMENTE PARA RESISTENCIA A COMPRESSAODE 10MPA</t>
  </si>
  <si>
    <t>30331</t>
  </si>
  <si>
    <t>15243</t>
  </si>
  <si>
    <t>CONCRETO IMPORTADO DE USINA,DOSADO RACIONALMENTE PARA RESISTENCIA A COMPRESSAODE 15MPA</t>
  </si>
  <si>
    <t>30332</t>
  </si>
  <si>
    <t>15244</t>
  </si>
  <si>
    <t>CONCRETO IMPORTADO DE USINA,DOSADO RACIONALMENTE PARA RESISTENCIA A COMPRESSAODE 20MPA</t>
  </si>
  <si>
    <t>30333</t>
  </si>
  <si>
    <t>15245</t>
  </si>
  <si>
    <t>CONCRETO IMPORTADO DE USINA,DOSADO RACIONALMENTE PARA RESISTENCIA A COMPRESSAODE 25MPA</t>
  </si>
  <si>
    <t>30334</t>
  </si>
  <si>
    <t>15246</t>
  </si>
  <si>
    <t>CONCRETO IMPORTADO DE USINA,DOSADO RACIONALMENTE PARA RESISTENCIA A COMPRESSAODE 30MPA</t>
  </si>
  <si>
    <t>30335</t>
  </si>
  <si>
    <t>15247</t>
  </si>
  <si>
    <t>CONCRETO IMPORTADO DE USINA,DOSADO RACIONALMENTE PARA RESISTENCIA A COMPRESSAODE 35MPA</t>
  </si>
  <si>
    <t>30336</t>
  </si>
  <si>
    <t>15248</t>
  </si>
  <si>
    <t>CONCRETO IMPORTADO DE USINA,DOSADO RACIONALMENTE PARA RESISTENCIA A COMPRESSAODE 40MPA</t>
  </si>
  <si>
    <t>30337</t>
  </si>
  <si>
    <t>1656</t>
  </si>
  <si>
    <t>ALUGUEL DE ESCOR. TUBULAR</t>
  </si>
  <si>
    <t>30338</t>
  </si>
  <si>
    <t>1661</t>
  </si>
  <si>
    <t>MONTAGEM/DESMONT. ESCOR. TUBUL.</t>
  </si>
  <si>
    <t>30339</t>
  </si>
  <si>
    <t>3082</t>
  </si>
  <si>
    <t>ALVENARIA TIJ. MACICO 7X10X20CM</t>
  </si>
  <si>
    <t>30340</t>
  </si>
  <si>
    <t>1797</t>
  </si>
  <si>
    <t>ALVENARIA P/ CX.ENTERRADA, 0,80M</t>
  </si>
  <si>
    <t>30341</t>
  </si>
  <si>
    <t>1798</t>
  </si>
  <si>
    <t>ALVENARIA P/ CX.ENTERRADA, 0;80M (1VEZ)</t>
  </si>
  <si>
    <t>30342</t>
  </si>
  <si>
    <t>1799</t>
  </si>
  <si>
    <t>ALVENARIA P/ CX.ENTERRADA 0,80M A 1,60M</t>
  </si>
  <si>
    <t>30343</t>
  </si>
  <si>
    <t>1648</t>
  </si>
  <si>
    <t>ALVENARIA TIJ. FURADO 10X20X20CM</t>
  </si>
  <si>
    <t>30344</t>
  </si>
  <si>
    <t>1649</t>
  </si>
  <si>
    <t>ALVENARIA BL.CONCR. ATE 3,00M DE ALT.</t>
  </si>
  <si>
    <t>30345</t>
  </si>
  <si>
    <t>1650</t>
  </si>
  <si>
    <t>ALVENARIA BL.CONCR. DE 3,00 A 4,50M ALT.</t>
  </si>
  <si>
    <t>30346</t>
  </si>
  <si>
    <t>3353</t>
  </si>
  <si>
    <t>ALVENARIA CXS.ENTERRADAS 0,80M, BL.CONCR</t>
  </si>
  <si>
    <t>30347</t>
  </si>
  <si>
    <t>3354</t>
  </si>
  <si>
    <t>ALVENARIA CXS.ENTERRADAS 1,60M, BL.CONCR</t>
  </si>
  <si>
    <t>30348</t>
  </si>
  <si>
    <t>3355</t>
  </si>
  <si>
    <t>ALVENARIA CXS.ENTERRADAS 3,00M;BL.CONCR.</t>
  </si>
  <si>
    <t>30349</t>
  </si>
  <si>
    <t>3084</t>
  </si>
  <si>
    <t>CHAPISCO SUPERF. CONCR./ALVEN.,COM ARGAMASSA DE CIMENTO E AREIA NO TRACO 1:3</t>
  </si>
  <si>
    <t>30350</t>
  </si>
  <si>
    <t>3085</t>
  </si>
  <si>
    <t>EMBOCO ARG. CIM. E AREIA TRACO 1:2</t>
  </si>
  <si>
    <t>30351</t>
  </si>
  <si>
    <t>3086</t>
  </si>
  <si>
    <t>EMBOCO ARG. CIM. E AREIA TRACO 1:3</t>
  </si>
  <si>
    <t>30352</t>
  </si>
  <si>
    <t>3087</t>
  </si>
  <si>
    <t>EMBOCO ARG. CIM. E AREIA TRACO 1:4</t>
  </si>
  <si>
    <t>30353</t>
  </si>
  <si>
    <t>3088</t>
  </si>
  <si>
    <t>REVESTIMENTO EXT. 1:2 ESP. 3CM</t>
  </si>
  <si>
    <t>30354</t>
  </si>
  <si>
    <t>3089</t>
  </si>
  <si>
    <t>REVESTIMENTO EXT. 1:4 ESP. 3CM</t>
  </si>
  <si>
    <t>30355</t>
  </si>
  <si>
    <t>3090</t>
  </si>
  <si>
    <t>REVESTIMENTO EXT. 1:6 ESP. 3CM</t>
  </si>
  <si>
    <t>30356</t>
  </si>
  <si>
    <t>3094</t>
  </si>
  <si>
    <t>REVESTIMENTO EXT. 1:2:2 ESP. 3,5CM</t>
  </si>
  <si>
    <t>30357</t>
  </si>
  <si>
    <t>3474</t>
  </si>
  <si>
    <t>REVESTIMENTO EXT. ARG. 1:3:3 ESP. 2,5CM</t>
  </si>
  <si>
    <t>30358</t>
  </si>
  <si>
    <t>3095</t>
  </si>
  <si>
    <t>REVESTIMENTO EXT. 1:3:3 ESP. 3,5CM</t>
  </si>
  <si>
    <t>30359</t>
  </si>
  <si>
    <t>1654</t>
  </si>
  <si>
    <t>FORRO FALSO DE GESSO, PLACAS 60X60CM</t>
  </si>
  <si>
    <t>30360</t>
  </si>
  <si>
    <t>2095</t>
  </si>
  <si>
    <t>REVESTIMENTO CHAPA LAMIN. ESP. 1MM</t>
  </si>
  <si>
    <t>30361</t>
  </si>
  <si>
    <t>1653</t>
  </si>
  <si>
    <t>PISO CIMENTADO ESP. 1,5CM</t>
  </si>
  <si>
    <t>30362</t>
  </si>
  <si>
    <t>3091</t>
  </si>
  <si>
    <t>CONTRAPISO, CIM. E AREIA 1:4, ESP. 2,5CM</t>
  </si>
  <si>
    <t>30363</t>
  </si>
  <si>
    <t>3092</t>
  </si>
  <si>
    <t>CONTRAPISO, CIM. E AREIA 1:4, ESP. 3CM</t>
  </si>
  <si>
    <t>30364</t>
  </si>
  <si>
    <t>3093</t>
  </si>
  <si>
    <t>CONTRAPISO, CIM. E AREIA 1:4, ESP. 3,5CM</t>
  </si>
  <si>
    <t>30365</t>
  </si>
  <si>
    <t>1652</t>
  </si>
  <si>
    <t>PISO DE TACOS DE IPE 7X21CM</t>
  </si>
  <si>
    <t>30366</t>
  </si>
  <si>
    <t>15241</t>
  </si>
  <si>
    <t>GUARDA-CORPO METALICO COM 1,00M DE ALTURA,EM MODULOS DE 1,88M,COM MONTANTES EM CHAPA DE ACO USI-SAC 350</t>
  </si>
  <si>
    <t>30367</t>
  </si>
  <si>
    <t>3345</t>
  </si>
  <si>
    <t>PORTA PAINEL VENEZ.,CEDRO/CANELA 3CM ESP</t>
  </si>
  <si>
    <t>30368</t>
  </si>
  <si>
    <t>2086</t>
  </si>
  <si>
    <t>CAIXA DE ALVEN. DIM. 0,20X0,20X,030M</t>
  </si>
  <si>
    <t>30369</t>
  </si>
  <si>
    <t>2121</t>
  </si>
  <si>
    <t>COLUNA Fº GALV. DIAM. 1.1/4"</t>
  </si>
  <si>
    <t>30370</t>
  </si>
  <si>
    <t>2122</t>
  </si>
  <si>
    <t>COLUNA Fº GALV. DIAM. 1.1/2"</t>
  </si>
  <si>
    <t>30371</t>
  </si>
  <si>
    <t>2123</t>
  </si>
  <si>
    <t>COLUNA Fº GALV. DIAM. 2"</t>
  </si>
  <si>
    <t>30372</t>
  </si>
  <si>
    <t>1783</t>
  </si>
  <si>
    <t>SUPORTE 2 CHUMB. P/FIX. TUBUL. 2"</t>
  </si>
  <si>
    <t>30373</t>
  </si>
  <si>
    <t>1784</t>
  </si>
  <si>
    <t>SUPORTE 2 CHUMB. P/FIX.TUBUL. 2.1/2"E 3"</t>
  </si>
  <si>
    <t>30374</t>
  </si>
  <si>
    <t>1785</t>
  </si>
  <si>
    <t>SUPORTE 2 CHUMB. P/FIX. TUBUL. 4" E 6"</t>
  </si>
  <si>
    <t>30375</t>
  </si>
  <si>
    <t>3186</t>
  </si>
  <si>
    <t>INSTALACAO/ASSENT.PIA C/ 1 CUBA, PVC</t>
  </si>
  <si>
    <t>30376</t>
  </si>
  <si>
    <t>3187</t>
  </si>
  <si>
    <t>INSTALACAO/ASSENT.VASO IND. PAV.ELEV.PVC</t>
  </si>
  <si>
    <t>30377</t>
  </si>
  <si>
    <t>3101</t>
  </si>
  <si>
    <t>RALO SIF. PAV. ELEV., PVC, SAIDA 75MM</t>
  </si>
  <si>
    <t>30378</t>
  </si>
  <si>
    <t>3286</t>
  </si>
  <si>
    <t>INSTALACAO/ASSENT.PIA C/ 1 CUBA, COBRE</t>
  </si>
  <si>
    <t>30379</t>
  </si>
  <si>
    <t>3320</t>
  </si>
  <si>
    <t>CORTE/ABERT. 2ROSCAS,TARRACHA MAN. 1/2"</t>
  </si>
  <si>
    <t>30380</t>
  </si>
  <si>
    <t>3321</t>
  </si>
  <si>
    <t>CORTE/ABERT. 2ROSCAS,TARRACHA MAN. 3/4"</t>
  </si>
  <si>
    <t>30381</t>
  </si>
  <si>
    <t>3322</t>
  </si>
  <si>
    <t>CORTE/ABERT. 2ROSCAS,TARRACHA MAN. 1"</t>
  </si>
  <si>
    <t>30382</t>
  </si>
  <si>
    <t>3323</t>
  </si>
  <si>
    <t>CORTE/ABERT. 2ROSCAS,TARRACHA MAN.1.1/4"</t>
  </si>
  <si>
    <t>30383</t>
  </si>
  <si>
    <t>3324</t>
  </si>
  <si>
    <t>CORTE/ABERT. 2ROSCAS,TARRACHA MAN.1.1/2"</t>
  </si>
  <si>
    <t>30384</t>
  </si>
  <si>
    <t>3325</t>
  </si>
  <si>
    <t>CORTE/ABERT. 2ROSCAS,TARRACHA MAN. 2"</t>
  </si>
  <si>
    <t>30385</t>
  </si>
  <si>
    <t>3326</t>
  </si>
  <si>
    <t>CORTE/ABERT. 2ROSCAS,TARRACHA MAN.2.1/2"</t>
  </si>
  <si>
    <t>30386</t>
  </si>
  <si>
    <t>3327</t>
  </si>
  <si>
    <t>CORTE/ABERT. 2ROSCAS,TARRACHA MAN. 3"</t>
  </si>
  <si>
    <t>30387</t>
  </si>
  <si>
    <t>3328</t>
  </si>
  <si>
    <t>CORTE/ABERT. 2ROSCAS,TARRACHA MAN. 4"</t>
  </si>
  <si>
    <t>30388</t>
  </si>
  <si>
    <t>3329</t>
  </si>
  <si>
    <t>RAMAL PRED.AGUA 1/2" - CAVALETE</t>
  </si>
  <si>
    <t>30389</t>
  </si>
  <si>
    <t>3330</t>
  </si>
  <si>
    <t>RAMAL PRED.AGUA 3/4" - CAVALETE</t>
  </si>
  <si>
    <t>30390</t>
  </si>
  <si>
    <t>3331</t>
  </si>
  <si>
    <t>RAMAL PRED.AGUA 1" - CAVALETE</t>
  </si>
  <si>
    <t>30391</t>
  </si>
  <si>
    <t>2082</t>
  </si>
  <si>
    <t>LIGACAO AGUAS PLUVIAIS OU DOMICILIARES</t>
  </si>
  <si>
    <t>30403</t>
  </si>
  <si>
    <t>8039</t>
  </si>
  <si>
    <t>PINTURA INT.EXT.SOBRE FERRO,C/TINTA ABASE DE RESINA CLORADA</t>
  </si>
  <si>
    <t>30404</t>
  </si>
  <si>
    <t>1659</t>
  </si>
  <si>
    <t>PINTURA INT./EXT., TINTA OLEO S/MADEIRA</t>
  </si>
  <si>
    <t>30405</t>
  </si>
  <si>
    <t>1660</t>
  </si>
  <si>
    <t>PINTURA INT./EXT., TINTA OLEO S/FERRO</t>
  </si>
  <si>
    <t>30406</t>
  </si>
  <si>
    <t>3056</t>
  </si>
  <si>
    <t>ENVERNIZAMENTO DE MADEIRA</t>
  </si>
  <si>
    <t>30407</t>
  </si>
  <si>
    <t>1787</t>
  </si>
  <si>
    <t>PINTURA C/EMULSAO OLEOSA</t>
  </si>
  <si>
    <t>30408</t>
  </si>
  <si>
    <t>1671</t>
  </si>
  <si>
    <t>POSTE CONCR.,CIRC.,7M,CARGA 300KG</t>
  </si>
  <si>
    <t>30409</t>
  </si>
  <si>
    <t>1001</t>
  </si>
  <si>
    <t>CAMINHAO CARROC. FIXA, 3,5T (CP)</t>
  </si>
  <si>
    <t>1002</t>
  </si>
  <si>
    <t>CAMINHAO CARROC. FIXA, 3,5T (CF)</t>
  </si>
  <si>
    <t>1003</t>
  </si>
  <si>
    <t>CAMINHAO CARROC. FIXA, 3,5T (CI)</t>
  </si>
  <si>
    <t>30411</t>
  </si>
  <si>
    <t>30412</t>
  </si>
  <si>
    <t>30413</t>
  </si>
  <si>
    <t>1004</t>
  </si>
  <si>
    <t>CAMINHAO CARROC. FIXA, 7,5T (CP)</t>
  </si>
  <si>
    <t>1005</t>
  </si>
  <si>
    <t>CAMINHAO CARROC. FIXA, 7,5T (CF)</t>
  </si>
  <si>
    <t>1006</t>
  </si>
  <si>
    <t>CAMINHAO CARROC. FIXA 7,5T (CI)</t>
  </si>
  <si>
    <t>30414</t>
  </si>
  <si>
    <t>30415</t>
  </si>
  <si>
    <t>30416</t>
  </si>
  <si>
    <t>1687</t>
  </si>
  <si>
    <t>CAMINHAO CARROC. FIXA, TRUC. 12T (CP)</t>
  </si>
  <si>
    <t>1688</t>
  </si>
  <si>
    <t>CAMINHAO CARROC. FIXA TRUC. 12T (CF)</t>
  </si>
  <si>
    <t>1689</t>
  </si>
  <si>
    <t>CAMINHAO CARROC. FIXA TRUC. 12T (CI)</t>
  </si>
  <si>
    <t>30417</t>
  </si>
  <si>
    <t>30418</t>
  </si>
  <si>
    <t>30419</t>
  </si>
  <si>
    <t>1007</t>
  </si>
  <si>
    <t>CAMINHAO BASCUL. NO TOCO, 4M3 (CP)</t>
  </si>
  <si>
    <t>1008</t>
  </si>
  <si>
    <t>CAMINHAO BASCUL. NO TOCO, 4M3 (CF)</t>
  </si>
  <si>
    <t>1009</t>
  </si>
  <si>
    <t>CAMINHAO BASCUL. NO TOCO, 4M3 (CI)</t>
  </si>
  <si>
    <t>30420</t>
  </si>
  <si>
    <t>30421</t>
  </si>
  <si>
    <t>30422</t>
  </si>
  <si>
    <t>2026</t>
  </si>
  <si>
    <t>CAMINHAO BASCUL. NO TOCO, 5M3 (CP)</t>
  </si>
  <si>
    <t>2027</t>
  </si>
  <si>
    <t>CAMINHAO BASCUL. NO TOCO, 5M3 (CF)</t>
  </si>
  <si>
    <t>2028</t>
  </si>
  <si>
    <t>CAMINHAO BASCUL. NO TOCO, 5M3 (CI)</t>
  </si>
  <si>
    <t>30423</t>
  </si>
  <si>
    <t>30424</t>
  </si>
  <si>
    <t>30425</t>
  </si>
  <si>
    <t>1045</t>
  </si>
  <si>
    <t>CAMINHAO BASCUL. NO TOCO, 7M3 (CP)</t>
  </si>
  <si>
    <t>1046</t>
  </si>
  <si>
    <t>CAMINHAO BASCUL. NO TOCO, 7M3 (CF)</t>
  </si>
  <si>
    <t>1047</t>
  </si>
  <si>
    <t>CAMINHAO BASCUL. NO TOCO, 7M3 (CI)</t>
  </si>
  <si>
    <t>30426</t>
  </si>
  <si>
    <t>30427</t>
  </si>
  <si>
    <t>30428</t>
  </si>
  <si>
    <t>1267</t>
  </si>
  <si>
    <t>CAMINHAO BASCUL. NO TOCO 8 A 10M3 (CP)</t>
  </si>
  <si>
    <t>1268</t>
  </si>
  <si>
    <t>CAMINHAO BASCUL. NO TOCO 8 A 1OM3 (CF)</t>
  </si>
  <si>
    <t>1269</t>
  </si>
  <si>
    <t>CAMINHAO BASCUL. NO TOCO, 8 A 10M3 (CI)</t>
  </si>
  <si>
    <t>30429</t>
  </si>
  <si>
    <t>30430</t>
  </si>
  <si>
    <t>30431</t>
  </si>
  <si>
    <t>1189</t>
  </si>
  <si>
    <t>CAMINHAO BASCUL. PESADO 11M3 (CP)</t>
  </si>
  <si>
    <t>1190</t>
  </si>
  <si>
    <t>CAMINHAO BASCUL. PESADO 11M3 (CF)</t>
  </si>
  <si>
    <t>1191</t>
  </si>
  <si>
    <t>CAMINHAO BASCUL. PESADO 11M3 (CI)</t>
  </si>
  <si>
    <t>30432</t>
  </si>
  <si>
    <t>30433</t>
  </si>
  <si>
    <t>30434</t>
  </si>
  <si>
    <t>2180</t>
  </si>
  <si>
    <t>CAMINHAO BASCUL. MEDIO/PESADO 12M3 (CP)</t>
  </si>
  <si>
    <t>2181</t>
  </si>
  <si>
    <t>CAMINHAO BASCUL. MEDIO/PESADO 12M3 (CF)</t>
  </si>
  <si>
    <t>2182</t>
  </si>
  <si>
    <t>CAMINHAO BASCUL. MEDIO/PESADO 12M3 (CI)</t>
  </si>
  <si>
    <t>30435</t>
  </si>
  <si>
    <t>30436</t>
  </si>
  <si>
    <t>30437</t>
  </si>
  <si>
    <t>15090</t>
  </si>
  <si>
    <t>15091</t>
  </si>
  <si>
    <t>15092</t>
  </si>
  <si>
    <t>31053</t>
  </si>
  <si>
    <t>31054</t>
  </si>
  <si>
    <t>31055</t>
  </si>
  <si>
    <t>1010</t>
  </si>
  <si>
    <t>CAMINHAO TANQUE 6000L (CP)</t>
  </si>
  <si>
    <t>1011</t>
  </si>
  <si>
    <t>CAMINHAO TANQUE 6000L (CF)</t>
  </si>
  <si>
    <t>1012</t>
  </si>
  <si>
    <t>CAMINHAO TANQUE 6000L (CI)</t>
  </si>
  <si>
    <t>30438</t>
  </si>
  <si>
    <t>30439</t>
  </si>
  <si>
    <t>30440</t>
  </si>
  <si>
    <t>1690</t>
  </si>
  <si>
    <t>CAMINHAO TANQUE 10000L (CP)</t>
  </si>
  <si>
    <t>1691</t>
  </si>
  <si>
    <t>CAMINHAO TANQUE 10000L (CF)</t>
  </si>
  <si>
    <t>1692</t>
  </si>
  <si>
    <t>CAMINHAO TANQUE 10000L (CI)</t>
  </si>
  <si>
    <t>30441</t>
  </si>
  <si>
    <t>30442</t>
  </si>
  <si>
    <t>30443</t>
  </si>
  <si>
    <t>1693</t>
  </si>
  <si>
    <t>CAMINHAO TANQUE 15000L (CP)</t>
  </si>
  <si>
    <t>1694</t>
  </si>
  <si>
    <t>CAMINHAO TANQUE 15000L (CF)</t>
  </si>
  <si>
    <t>1695</t>
  </si>
  <si>
    <t>CAMINHAO TANQUE 15000L (CI)</t>
  </si>
  <si>
    <t>30444</t>
  </si>
  <si>
    <t>30445</t>
  </si>
  <si>
    <t>30446</t>
  </si>
  <si>
    <t>1715</t>
  </si>
  <si>
    <t>CAMINHAO TANQUE 20000L (CP)</t>
  </si>
  <si>
    <t>1716</t>
  </si>
  <si>
    <t>CAMINHAO TANQUE 20000L (CF)</t>
  </si>
  <si>
    <t>1717</t>
  </si>
  <si>
    <t>CAMINHAO TANQUE 20000L (CI)</t>
  </si>
  <si>
    <t>30447</t>
  </si>
  <si>
    <t>30448</t>
  </si>
  <si>
    <t>30449</t>
  </si>
  <si>
    <t>1721</t>
  </si>
  <si>
    <t>CAMINHAO TANQUE 30000L (CP)</t>
  </si>
  <si>
    <t>1722</t>
  </si>
  <si>
    <t>CAMINHAO TANQUE 30000L (CF)</t>
  </si>
  <si>
    <t>1723</t>
  </si>
  <si>
    <t>CAMINHAO TANQUE 30000L (CI)</t>
  </si>
  <si>
    <t>30450</t>
  </si>
  <si>
    <t>30451</t>
  </si>
  <si>
    <t>30452</t>
  </si>
  <si>
    <t>1880</t>
  </si>
  <si>
    <t>CAMINHAO BETON., 5M3 (CP)</t>
  </si>
  <si>
    <t>1881</t>
  </si>
  <si>
    <t>CAMINHAO BETON., 5M3 (CF)</t>
  </si>
  <si>
    <t>1882</t>
  </si>
  <si>
    <t>CAMINHAO BETON., 5M3 (CI)</t>
  </si>
  <si>
    <t>30453</t>
  </si>
  <si>
    <t>30454</t>
  </si>
  <si>
    <t>30455</t>
  </si>
  <si>
    <t>1877</t>
  </si>
  <si>
    <t>CAMINHAO BETON., 7M3 (CP)</t>
  </si>
  <si>
    <t>1878</t>
  </si>
  <si>
    <t>CAMINHAO BETON., 7M3 (CF)</t>
  </si>
  <si>
    <t>1879</t>
  </si>
  <si>
    <t>CAMINHAO BETON., 7M3 (CI)</t>
  </si>
  <si>
    <t>30456</t>
  </si>
  <si>
    <t>30457</t>
  </si>
  <si>
    <t>30458</t>
  </si>
  <si>
    <t>1042</t>
  </si>
  <si>
    <t>CARRETA P/ TRANSP. PESADO 60/80T (CP)</t>
  </si>
  <si>
    <t>1043</t>
  </si>
  <si>
    <t>CARRETA P/ TRANSP. PESADO 60/80T (CF)</t>
  </si>
  <si>
    <t>1044</t>
  </si>
  <si>
    <t>CARRETA P/ TRANSP. PESADO 60/80T (CI)</t>
  </si>
  <si>
    <t>30459</t>
  </si>
  <si>
    <t>30460</t>
  </si>
  <si>
    <t>30461</t>
  </si>
  <si>
    <t>2008</t>
  </si>
  <si>
    <t>CARRETA P/ TRANSP. PESADO 30T (CP)</t>
  </si>
  <si>
    <t>2009</t>
  </si>
  <si>
    <t>CARRETA P/ TRANSP. PESADO 30T (CF)</t>
  </si>
  <si>
    <t>2010</t>
  </si>
  <si>
    <t>CARRETA P/ TRANSP. PESADO 30T (CI)</t>
  </si>
  <si>
    <t>30462</t>
  </si>
  <si>
    <t>30463</t>
  </si>
  <si>
    <t>30464</t>
  </si>
  <si>
    <t>1019</t>
  </si>
  <si>
    <t>MICRO-ONIBUS,CAPACIDADE MINIMA 15 LUGARES,MOTOR DIESEL,INCLUSIVE MOTORISTA (CP)</t>
  </si>
  <si>
    <t>1020</t>
  </si>
  <si>
    <t>MICRO-ONIBUS,CAPACIDADE MINIMA 15 LUGARES,MOTOR DIESEL,INCLUSIVE MOTORISTA (CF)</t>
  </si>
  <si>
    <t>1021</t>
  </si>
  <si>
    <t>MICRO-ONIBUS,CAPACIDADE MINIMA 15 LUGARES,MOTOR DIESEL,INCLUSIVE MOTORISTA (CI)</t>
  </si>
  <si>
    <t>30465</t>
  </si>
  <si>
    <t>30466</t>
  </si>
  <si>
    <t>MICROONIBUS,CAPACIDADE MINIMA 15 LUGARES,MOTOR DIESEL,INCLUSIVE MOTORISTA (CF)</t>
  </si>
  <si>
    <t>30467</t>
  </si>
  <si>
    <t>15036</t>
  </si>
  <si>
    <t>VEICULO DE PASSEIO,5 PASSAGEIROS,4 PORTAS,EXCLUSIVE MOTORISTA-CP</t>
  </si>
  <si>
    <t>15037</t>
  </si>
  <si>
    <t>VEICULO DE PASSEIO,5 PASSAGEIROS,4 PORTAS,EXCLUSIVE MOTORISTA-CF</t>
  </si>
  <si>
    <t>15038</t>
  </si>
  <si>
    <t>VEICULO DE PASSEIO,5 PASSAGEIROS,4 PORTAS,EXCLUSIVE MOTORISTA-CI</t>
  </si>
  <si>
    <t>30468</t>
  </si>
  <si>
    <t>30469</t>
  </si>
  <si>
    <t>30470</t>
  </si>
  <si>
    <t>15039</t>
  </si>
  <si>
    <t>VEICULO DE PASSEIO,5 PASSAGEIROS,4 PORTAS,INCLUSIVE MOTORISTA-CP</t>
  </si>
  <si>
    <t>15040</t>
  </si>
  <si>
    <t>VEICULO DE PASSEIO,5 PASSAGEIROS,4 PORTAS,INCLUSIVE MOTORISTA-CF</t>
  </si>
  <si>
    <t>15041</t>
  </si>
  <si>
    <t>VEICULO DE PASSEIO,5 PASSAGEIROS,4 PORTAS,INCLUSIVE MOTORISTA-CI</t>
  </si>
  <si>
    <t>30471</t>
  </si>
  <si>
    <t>30472</t>
  </si>
  <si>
    <t>30473</t>
  </si>
  <si>
    <t>3360</t>
  </si>
  <si>
    <t>VEICULO DE PASSEIO,5 PASSAGEIROS,MOTORBI-COMBUSTIVEL DE 1,0L,INCLUSIVE MOTORISTA (CP)</t>
  </si>
  <si>
    <t>3361</t>
  </si>
  <si>
    <t>VEICULO DE PASSEIO,5 PASSAGEIROS,MOTORBI-COMBUSTIVEL DE 1,0L,INCLUSIVE MOTORISTA (CF)</t>
  </si>
  <si>
    <t>3362</t>
  </si>
  <si>
    <t>VEICULO DE PASSEIO,5 PASSAGEIROS,MOTORBI-COMBUSTIVEL DE 1,0L,INCLUSIVE MOTORISTA (CI)</t>
  </si>
  <si>
    <t>30480</t>
  </si>
  <si>
    <t>30481</t>
  </si>
  <si>
    <t>30482</t>
  </si>
  <si>
    <t>3363</t>
  </si>
  <si>
    <t>VEICULO GASOLINA 2 PORTAS 1.0 S/MOT.(CP)</t>
  </si>
  <si>
    <t>3364</t>
  </si>
  <si>
    <t>VEICULO GASOLINA 2 PORTAS 1.0 S/MOT.(CF)</t>
  </si>
  <si>
    <t>3365</t>
  </si>
  <si>
    <t>VEICULO GASOLINA 2 PORTAS 1.0 S/MOT.(CI)</t>
  </si>
  <si>
    <t>30483</t>
  </si>
  <si>
    <t>30484</t>
  </si>
  <si>
    <t>30485</t>
  </si>
  <si>
    <t>1712</t>
  </si>
  <si>
    <t>CAMIONETA TIPO PICK-UP,COM CABINE SIMPLES E CACAMBA,TIPO LEVE,MOTOR BICOMBUSTIVEL DE 1,6 LITROS,INCLUSIVE MOTORISTA (CP)</t>
  </si>
  <si>
    <t>1713</t>
  </si>
  <si>
    <t>CAMIONETA TIPO PICK-UP,COM CABINE SIMPLES E CACAMBA,TIPO LEVE,MOTOR BICOMBUSTIVEL DE 1,6 LITROS,INCLUSIVE MOTORISTA (CF)</t>
  </si>
  <si>
    <t>1714</t>
  </si>
  <si>
    <t>CAMIONETA TIPO PICK-UP,COM CABINE SIMPLES E CACAMBA,TIPO LEVE,MOTOR BICOMBUSTIVEL DE 1,6 LITROS,INCLUSIVE MOTORISTA (CI)</t>
  </si>
  <si>
    <t>30486</t>
  </si>
  <si>
    <t>30487</t>
  </si>
  <si>
    <t>30488</t>
  </si>
  <si>
    <t>3357</t>
  </si>
  <si>
    <t>CAMIONETE PICK-UP C/ESCADA EXTENSAO (CP)</t>
  </si>
  <si>
    <t>3358</t>
  </si>
  <si>
    <t>CAMIONETE PICK-UP C/ESCADA EXTENSAO (CF)</t>
  </si>
  <si>
    <t>3359</t>
  </si>
  <si>
    <t>CAMIONETE PICK-UP C/ESCADA EXTENSAO (CI)</t>
  </si>
  <si>
    <t>30489</t>
  </si>
  <si>
    <t>30490</t>
  </si>
  <si>
    <t>30491</t>
  </si>
  <si>
    <t>8010</t>
  </si>
  <si>
    <t>CAMIONETA TIPO PICK-UP,CABINE DUPLA,MOTOGASOLINA,INCLUSIVE MOTORISTA (CP)</t>
  </si>
  <si>
    <t>8011</t>
  </si>
  <si>
    <t>CAMIONETA TIPO PICK-UP,CABINE DUPLA,MOTOR GASOLINA,INCLUSIVE MOTORISTA (CF)</t>
  </si>
  <si>
    <t>8012</t>
  </si>
  <si>
    <t>CAMIONETA TIPO PICK-UP,CABINE DUPLA,MOTOR GASOLINA,INCLUSIVE MOTORISTA (CI)</t>
  </si>
  <si>
    <t>30492</t>
  </si>
  <si>
    <t>30493</t>
  </si>
  <si>
    <t>30494</t>
  </si>
  <si>
    <t>8013</t>
  </si>
  <si>
    <t>CAMIONETA TIPO PICK-UP,CANINE DUPLA,MOTOR DIESEL,INCLUSIVE MOTORISTA (CP)</t>
  </si>
  <si>
    <t>8014</t>
  </si>
  <si>
    <t>CAMOINETA TIPO PICK-UP,CABINE DUPLA,MOTOR DIESEL,INCLUSIVE MOTORISTA (CF)</t>
  </si>
  <si>
    <t>8015</t>
  </si>
  <si>
    <t>CAMIONETA TIPO PICK-UP,CABINE DUPLA,MOTOR DIESEL,INCLUSIVE MOTORISTA (CI)</t>
  </si>
  <si>
    <t>30495</t>
  </si>
  <si>
    <t>30496</t>
  </si>
  <si>
    <t>30497</t>
  </si>
  <si>
    <t>15063</t>
  </si>
  <si>
    <t>MOTOCICLETA,125 CILINDRADAS X/E,EXCLUSIVE MOTORISTA (CP)</t>
  </si>
  <si>
    <t>15064</t>
  </si>
  <si>
    <t>MOTOCICLETA,125 CILINDRADAS X/E,EXCLUSIVE MOTORISTA (CI)</t>
  </si>
  <si>
    <t>30498</t>
  </si>
  <si>
    <t>30499</t>
  </si>
  <si>
    <t>1294</t>
  </si>
  <si>
    <t>GUINDASTE S/RODAS, DIESEL, 45CV, 6T (CP)</t>
  </si>
  <si>
    <t>1295</t>
  </si>
  <si>
    <t>GUINDASTE S/RODAS, DIESEL, 45CV, 6T (CF)</t>
  </si>
  <si>
    <t>1296</t>
  </si>
  <si>
    <t>GUINDASTE S/RODAS, DIESEL, 45CV, 6T (CI)</t>
  </si>
  <si>
    <t>30500</t>
  </si>
  <si>
    <t>30501</t>
  </si>
  <si>
    <t>30502</t>
  </si>
  <si>
    <t>1051</t>
  </si>
  <si>
    <t>GUINDASTE SOBRE RODAS,CAPACIDADE DE 15T,INCLUSIVE OPERADOR E AUXILIAR (CP)</t>
  </si>
  <si>
    <t>1052</t>
  </si>
  <si>
    <t>GUINDASTE SOBRE RODAS,CAPACIDADE DE 15T,INCLUSIVE OPERADOR E AUXILIAR (CF)</t>
  </si>
  <si>
    <t>1053</t>
  </si>
  <si>
    <t>GUINDASTE SOBRE RODAS,CAPACIDADE DE 15T,INCLUSIVE OPERADOR E AUXILIAR (CI)</t>
  </si>
  <si>
    <t>30503</t>
  </si>
  <si>
    <t>30504</t>
  </si>
  <si>
    <t>30505</t>
  </si>
  <si>
    <t>2014</t>
  </si>
  <si>
    <t>GUINDASTE ARTICULADO SOBRE CAMINHAO DIESEL,POTENCIA MAXIMA 231CV (CP)</t>
  </si>
  <si>
    <t>2015</t>
  </si>
  <si>
    <t>GUINDASTE ARTICULADO SOBRE CAMINHAO DIESEL,POTENCIA MAXIMA 231CV (CF)</t>
  </si>
  <si>
    <t>2016</t>
  </si>
  <si>
    <t>GUINDASTE ARTICULADO SOBRE CAMINHAO DIESEL,POTENCIA MAXIMA 231CV (CI)</t>
  </si>
  <si>
    <t>30506</t>
  </si>
  <si>
    <t>30507</t>
  </si>
  <si>
    <t>30508</t>
  </si>
  <si>
    <t>1510</t>
  </si>
  <si>
    <t>GUINDASTE TIPO GRUA,CAPACIDADE CARGA1200KG (CP)</t>
  </si>
  <si>
    <t>1511</t>
  </si>
  <si>
    <t>GUINDASTE TIPO GRUA,CAPACIDADE CARGA1200KG (CF)</t>
  </si>
  <si>
    <t>1512</t>
  </si>
  <si>
    <t>GUINDASTE TIPO GRUA,CAPACIDADE CARGA1200KG (CI)</t>
  </si>
  <si>
    <t>30509</t>
  </si>
  <si>
    <t>30510</t>
  </si>
  <si>
    <t>30511</t>
  </si>
  <si>
    <t>1144</t>
  </si>
  <si>
    <t>ESTEIRA TRANSP. 50CMX10M, MOTOR 2HP (CP)</t>
  </si>
  <si>
    <t>1145</t>
  </si>
  <si>
    <t>ESTEIRA TRANSP. 50CMX10M, MOTOR 2HP (CF)</t>
  </si>
  <si>
    <t>1146</t>
  </si>
  <si>
    <t>ESTEIRA TRANSP. 50CMX10M, MOTOR 2HP (CI)</t>
  </si>
  <si>
    <t>30518</t>
  </si>
  <si>
    <t>30519</t>
  </si>
  <si>
    <t>30520</t>
  </si>
  <si>
    <t>1889</t>
  </si>
  <si>
    <t>PORTICO MOVEL,C/MOTOR ELETRICO,CAPACIDADE 10T,VAO LIVRE 20M (CP)</t>
  </si>
  <si>
    <t>1890</t>
  </si>
  <si>
    <t>PORTICO MOVEL,C/MOTOR ELETRICO,CAPACIDADE 10T,VAO LIVRE 20M (CI)</t>
  </si>
  <si>
    <t>30521</t>
  </si>
  <si>
    <t>30522</t>
  </si>
  <si>
    <t>2003</t>
  </si>
  <si>
    <t>GUINDAUTO 3,5T, ALCANCE 7,0M (CP)</t>
  </si>
  <si>
    <t>2004</t>
  </si>
  <si>
    <t>GUINDAUTO 3,5T, ALCANCE 7,0M (CI)</t>
  </si>
  <si>
    <t>30523</t>
  </si>
  <si>
    <t>GUINDAUTO 3,5T, ALCANCE 5,90M (CP)</t>
  </si>
  <si>
    <t>30524</t>
  </si>
  <si>
    <t>GUINDAUTO 3,5T, ALCANCE 5,90M (CI)</t>
  </si>
  <si>
    <t>3368</t>
  </si>
  <si>
    <t>GUINDAUTO 4,1T, ALCANCE 9,50M (CP)</t>
  </si>
  <si>
    <t>3369</t>
  </si>
  <si>
    <t>GUINDAUTO 4,1T, ALCANCE 9,50M (CI)</t>
  </si>
  <si>
    <t>30525</t>
  </si>
  <si>
    <t>30526</t>
  </si>
  <si>
    <t>15065</t>
  </si>
  <si>
    <t>GUINDAUTO COM CAPACIDADE MAXIMA DE CARGAEM TORNO DE 10,5T (CP)</t>
  </si>
  <si>
    <t>15066</t>
  </si>
  <si>
    <t>GUINDAUTO COM CAPACIDADE MAXIMA DE CARGAEM TORNO DE 10,5T (CI).</t>
  </si>
  <si>
    <t>30527</t>
  </si>
  <si>
    <t>30528</t>
  </si>
  <si>
    <t>15067</t>
  </si>
  <si>
    <t>GUINDAUTO COM CAPACIDADE MAXIMA DE CARGAEM TORNO DE 15,5T (CP)</t>
  </si>
  <si>
    <t>15068</t>
  </si>
  <si>
    <t>GUINDAUTO COM CAPACIDADE MAXIMA DE CARGAEM TORNO DE 15,5T (CI).</t>
  </si>
  <si>
    <t>30529</t>
  </si>
  <si>
    <t>30530</t>
  </si>
  <si>
    <t>2110</t>
  </si>
  <si>
    <t>EMPILHADEIRA CAPAC. 2,5T (CP)</t>
  </si>
  <si>
    <t>2111</t>
  </si>
  <si>
    <t>EMPILHADEIRA CAPAC. 2,5T (CF)</t>
  </si>
  <si>
    <t>2112</t>
  </si>
  <si>
    <t>EMPILHADEIRA CAPAC. 2,5T (CI)</t>
  </si>
  <si>
    <t>30531</t>
  </si>
  <si>
    <t>30532</t>
  </si>
  <si>
    <t>30533</t>
  </si>
  <si>
    <t>2142</t>
  </si>
  <si>
    <t>EMPILHADEIRA CAPAC. 3T (CP)</t>
  </si>
  <si>
    <t>2143</t>
  </si>
  <si>
    <t>EMPILHADEIRA CAPAC. 3T (CF)</t>
  </si>
  <si>
    <t>2144</t>
  </si>
  <si>
    <t>EMPILHADEIRA CAPAC. 3T (CI)</t>
  </si>
  <si>
    <t>30534</t>
  </si>
  <si>
    <t>30535</t>
  </si>
  <si>
    <t>30536</t>
  </si>
  <si>
    <t>2162</t>
  </si>
  <si>
    <t>EMPILHADEIRA CAPAC. 4T (CP)</t>
  </si>
  <si>
    <t>2163</t>
  </si>
  <si>
    <t>EMPILHADEIRA CAPAC. 4T (CF)</t>
  </si>
  <si>
    <t>2164</t>
  </si>
  <si>
    <t>EMPILHADEIRA CAPAC. 4T (CI)</t>
  </si>
  <si>
    <t>30537</t>
  </si>
  <si>
    <t>30538</t>
  </si>
  <si>
    <t>30539</t>
  </si>
  <si>
    <t>1778</t>
  </si>
  <si>
    <t>EMPILHADEIRA CAPAC. 5T (CP)</t>
  </si>
  <si>
    <t>1779</t>
  </si>
  <si>
    <t>EMPILHADEIRA CAPAC. 5T (CF)</t>
  </si>
  <si>
    <t>1780</t>
  </si>
  <si>
    <t>EMPILHADEIRA CAPAC. 5T (CI)</t>
  </si>
  <si>
    <t>30540</t>
  </si>
  <si>
    <t>30541</t>
  </si>
  <si>
    <t>30542</t>
  </si>
  <si>
    <t>2165</t>
  </si>
  <si>
    <t>EMPILHADEIRA CAPAC. 7T (CP)</t>
  </si>
  <si>
    <t>2166</t>
  </si>
  <si>
    <t>EMPILHADEIRA CAPAC. 7T (CF)</t>
  </si>
  <si>
    <t>2198</t>
  </si>
  <si>
    <t>EMPILHADEIRA CAPAC. 7T (CI)</t>
  </si>
  <si>
    <t>30543</t>
  </si>
  <si>
    <t>30544</t>
  </si>
  <si>
    <t>30545</t>
  </si>
  <si>
    <t>3370</t>
  </si>
  <si>
    <t>PLATAFORMA PANTOGRAFICA (CP)</t>
  </si>
  <si>
    <t>3371</t>
  </si>
  <si>
    <t>PLATAFORMA PANTOGRAFICA (CI)</t>
  </si>
  <si>
    <t>30546</t>
  </si>
  <si>
    <t>30547</t>
  </si>
  <si>
    <t>1678</t>
  </si>
  <si>
    <t>MAQUINA FRESADORA FRIO MOTOR 105 KW (CP)</t>
  </si>
  <si>
    <t>1679</t>
  </si>
  <si>
    <t>MAQUINA FRESADORA FRIO MOTOR 105 KW (CF)</t>
  </si>
  <si>
    <t>1680</t>
  </si>
  <si>
    <t>MAQUINA FRESADORA FRIO MOTOR 105 KW (CI)</t>
  </si>
  <si>
    <t>30548</t>
  </si>
  <si>
    <t>30549</t>
  </si>
  <si>
    <t>30550</t>
  </si>
  <si>
    <t>1048</t>
  </si>
  <si>
    <t>DUMPER MOTOR DIESEL 18HP CARGA 1000L(CP)</t>
  </si>
  <si>
    <t>1049</t>
  </si>
  <si>
    <t>DUMPER MOTOR DIESEL 18HP CARGA 1000L(CF)</t>
  </si>
  <si>
    <t>1050</t>
  </si>
  <si>
    <t>DUMPER MOTOR DIESEL 18HP CARGA 1000L(CI)</t>
  </si>
  <si>
    <t>30551</t>
  </si>
  <si>
    <t>30552</t>
  </si>
  <si>
    <t>30553</t>
  </si>
  <si>
    <t>1114</t>
  </si>
  <si>
    <t>ESCAVADEIRA HIDRAULICA,MOTOR DIESEL 111CV,CAPACIDADE 0,78M3 (CP)</t>
  </si>
  <si>
    <t>1115</t>
  </si>
  <si>
    <t>ESCAVADEIRA HIDRAULICA,MOTOR DIESEL 111CV,CAPACIDADE 0,78M3 (CF)</t>
  </si>
  <si>
    <t>1116</t>
  </si>
  <si>
    <t>ESCAVADEIRA HIDRAULICA,MOTOR DIESEL 111CV,CAPACIDADE 0,78M3 (CI)</t>
  </si>
  <si>
    <t>30554</t>
  </si>
  <si>
    <t>30555</t>
  </si>
  <si>
    <t>30556</t>
  </si>
  <si>
    <t>15069</t>
  </si>
  <si>
    <t>ESCAVADEIRA HIDRAULICA,MOTOR DIESEL EM TORNO DE 172HP (CP).</t>
  </si>
  <si>
    <t>15070</t>
  </si>
  <si>
    <t>ESCAVADEIRA HIDRAULICA,MOTOR DIESEL EM TORNO DE 172HP (CF).</t>
  </si>
  <si>
    <t>15071</t>
  </si>
  <si>
    <t>ESCAVADEIRA HIDRAULICA,MOTOR DIESEL EM TORNO DE 172HP (CI).</t>
  </si>
  <si>
    <t>30557</t>
  </si>
  <si>
    <t>30558</t>
  </si>
  <si>
    <t>30559</t>
  </si>
  <si>
    <t>15093</t>
  </si>
  <si>
    <t>ESCAVADEIRA HIDRAULICA DE ESTEIRA BRACOALONGADO (MODELO LONG REACH),PESO OPERACIONAL EM TORNO DE 23T</t>
  </si>
  <si>
    <t>15094</t>
  </si>
  <si>
    <t>ESCAVADEIRA HIDRAULICA DE ESTEIRA BRACOALONGADO(MODELO LONG REACH),PESO OPERACIONAL EM TORNO DE 23T</t>
  </si>
  <si>
    <t>15095</t>
  </si>
  <si>
    <t>ESCAVADEIRA HIDRAULICA DE ESTEIRA BRACOALONGADO(MODELO LONG REACH),COM PESO OPERACIONAL EM TORNO DE 23T</t>
  </si>
  <si>
    <t>31056</t>
  </si>
  <si>
    <t>31057</t>
  </si>
  <si>
    <t>31058</t>
  </si>
  <si>
    <t>1054</t>
  </si>
  <si>
    <t>MOTONIVELADORA, DIESEL 125CV (CP)</t>
  </si>
  <si>
    <t>1055</t>
  </si>
  <si>
    <t>MOTONIVELADORA, DIESEL 125CV (CF)</t>
  </si>
  <si>
    <t>1056</t>
  </si>
  <si>
    <t>MOTONIVELADORA, DIESEL 125CV (CI)</t>
  </si>
  <si>
    <t>30560</t>
  </si>
  <si>
    <t>30561</t>
  </si>
  <si>
    <t>30562</t>
  </si>
  <si>
    <t>1240</t>
  </si>
  <si>
    <t>CARREGADEIRA DE RODAS,POTENCIA MAXIMA NOVOLANTE 287HP,DIESEL (CP)</t>
  </si>
  <si>
    <t>1241</t>
  </si>
  <si>
    <t>CARREGADEIRA DE RODAS,POTENCIA MAXIMA NOVOLANTE 287HP,DIESEL (CF)</t>
  </si>
  <si>
    <t>1242</t>
  </si>
  <si>
    <t>CARREGADEIRA DE RODAS,POTENCIA MAXIMA NOVOLANTE 287HP (CI)</t>
  </si>
  <si>
    <t>30563</t>
  </si>
  <si>
    <t>30564</t>
  </si>
  <si>
    <t>30565</t>
  </si>
  <si>
    <t>1171</t>
  </si>
  <si>
    <t>GRADE DISCO 1300KG, CORTE 2,30M (CP)</t>
  </si>
  <si>
    <t>1172</t>
  </si>
  <si>
    <t>GRADE DISCO 1300KG, CORTE 2,30M (CI)</t>
  </si>
  <si>
    <t>30566</t>
  </si>
  <si>
    <t>30567</t>
  </si>
  <si>
    <t>1013</t>
  </si>
  <si>
    <t>TRATOR DE PNEUS DIESEL 63CV (CP)</t>
  </si>
  <si>
    <t>1014</t>
  </si>
  <si>
    <t>TRATOR DE PNEUS DIESEL 63CV (CF)</t>
  </si>
  <si>
    <t>1015</t>
  </si>
  <si>
    <t>TRATOR DE PNEUS DIESEL 63CV (CI)</t>
  </si>
  <si>
    <t>30568</t>
  </si>
  <si>
    <t>30569</t>
  </si>
  <si>
    <t>30570</t>
  </si>
  <si>
    <t>1210</t>
  </si>
  <si>
    <t>TRATOR ESTEIRAS C/LAMINA 1290KG (CP)</t>
  </si>
  <si>
    <t>1211</t>
  </si>
  <si>
    <t>TRATOR ESTEIRAS C/LAMINA 1290KG (CF)</t>
  </si>
  <si>
    <t>1212</t>
  </si>
  <si>
    <t>TRATOR ESTEIRAS C/LAMINA 1290KG (CI)</t>
  </si>
  <si>
    <t>30571</t>
  </si>
  <si>
    <t>30572</t>
  </si>
  <si>
    <t>30573</t>
  </si>
  <si>
    <t>1216</t>
  </si>
  <si>
    <t>TRATOR ESTEIRAS C/LAMINA 2330KG (CP)</t>
  </si>
  <si>
    <t>1217</t>
  </si>
  <si>
    <t>TRATOR ESTEIRAS C/LAMINA 2330KG (CF)</t>
  </si>
  <si>
    <t>1218</t>
  </si>
  <si>
    <t>TRATOR ESTEIRAS C/LAMINA 2330KG (CI)</t>
  </si>
  <si>
    <t>30574</t>
  </si>
  <si>
    <t>30575</t>
  </si>
  <si>
    <t>30576</t>
  </si>
  <si>
    <t>1222</t>
  </si>
  <si>
    <t>TRATOR ESTEIRAS C/LAMINA 2500KG (CP)</t>
  </si>
  <si>
    <t>1223</t>
  </si>
  <si>
    <t>TRATOR ESTEIRAS C/LAMINA 2500KG (CF)</t>
  </si>
  <si>
    <t>1224</t>
  </si>
  <si>
    <t>TRATOR ESTEIRAS C/LAMINA 2500KG (CI)</t>
  </si>
  <si>
    <t>30577</t>
  </si>
  <si>
    <t>30578</t>
  </si>
  <si>
    <t>30579</t>
  </si>
  <si>
    <t>1228</t>
  </si>
  <si>
    <t>TRATOR ESTEIRAS S/LAMINA (CP)</t>
  </si>
  <si>
    <t>1229</t>
  </si>
  <si>
    <t>TRATOR ESTEIRAS S/LAMINA (CF)</t>
  </si>
  <si>
    <t>1230</t>
  </si>
  <si>
    <t>TRATOR ESTEIRAS S/LAMINA (CI)</t>
  </si>
  <si>
    <t>30580</t>
  </si>
  <si>
    <t>30581</t>
  </si>
  <si>
    <t>30582</t>
  </si>
  <si>
    <t>1234</t>
  </si>
  <si>
    <t>TRATOR ESTEIRAS C/LAMINA 5000KG (CP)</t>
  </si>
  <si>
    <t>1235</t>
  </si>
  <si>
    <t>TRATOR ESTEIRAS C/LAMINA 5000KG (CF)</t>
  </si>
  <si>
    <t>1236</t>
  </si>
  <si>
    <t>TRATOR ESTEIRAS C/LAMINA 5000KG (CI)</t>
  </si>
  <si>
    <t>30583</t>
  </si>
  <si>
    <t>30584</t>
  </si>
  <si>
    <t>30585</t>
  </si>
  <si>
    <t>1237</t>
  </si>
  <si>
    <t>TRATOR ESTEIRAS,335CM,ESCARIFICADOR (CP)</t>
  </si>
  <si>
    <t>1238</t>
  </si>
  <si>
    <t>TRATOR ESTEIRAS,335CM,ESCARIFICADOR (CF)</t>
  </si>
  <si>
    <t>1239</t>
  </si>
  <si>
    <t>TRATOR ESTEIRAS,335CM,ESCARIFICADOR (CI)</t>
  </si>
  <si>
    <t>30586</t>
  </si>
  <si>
    <t>30587</t>
  </si>
  <si>
    <t>30588</t>
  </si>
  <si>
    <t>1860</t>
  </si>
  <si>
    <t>RETRO-ESCAVADEIRA,MOTOR DIESEL 75CV (CP)</t>
  </si>
  <si>
    <t>1861</t>
  </si>
  <si>
    <t>RETRO-ESCAVADEIRA,MOTOR DIESEL 75CV (CF)</t>
  </si>
  <si>
    <t>1862</t>
  </si>
  <si>
    <t>RETRO-ESCAVADEIRA,MOTOR DIESEL 75CV (CI)</t>
  </si>
  <si>
    <t>30589</t>
  </si>
  <si>
    <t>30590</t>
  </si>
  <si>
    <t>30591</t>
  </si>
  <si>
    <t>1255</t>
  </si>
  <si>
    <t>PA CARREGADEIRA,MOTOR DIESEL 100CV,CAPACIDADE RASA 1,3M3 (CP)</t>
  </si>
  <si>
    <t>1256</t>
  </si>
  <si>
    <t>PA CARREGADEIRA,MOTOR DIESEL 100CV,CAPACIDADE RASA 1,3M3 (CF)</t>
  </si>
  <si>
    <t>1257</t>
  </si>
  <si>
    <t>PA CARREGADEIRA,MOTOR DIESEL 100CV,CAPACIDADE RASA 1,3M3 (CI)</t>
  </si>
  <si>
    <t>30595</t>
  </si>
  <si>
    <t>30596</t>
  </si>
  <si>
    <t>30597</t>
  </si>
  <si>
    <t>1264</t>
  </si>
  <si>
    <t>PA CARREGADEIRA,MOTOR DIESEL 170CV,CAPACIDADE RASA 3,1M3 (CP)</t>
  </si>
  <si>
    <t>1265</t>
  </si>
  <si>
    <t>PA CARREGADEIRA,MOTOR DIESEL 170CV,C/CAPACIDADE RASA 3,1M3 (CF)</t>
  </si>
  <si>
    <t>1266</t>
  </si>
  <si>
    <t>PA CARREGADEIRA,MOTOR DIESEL 170CV,CAPACIDADE RASA 3,1M3 (CI)</t>
  </si>
  <si>
    <t>30598</t>
  </si>
  <si>
    <t>30599</t>
  </si>
  <si>
    <t>30600</t>
  </si>
  <si>
    <t>8016</t>
  </si>
  <si>
    <t>MINI PA CARREGADEIRA,DE RODAS,MOTOR DIESEL DE 50CV,INCLUSIVE OPERADOR (CP)</t>
  </si>
  <si>
    <t>8017</t>
  </si>
  <si>
    <t>MINI PA CARREGADEIRA,DE,RODAS,MOTOR DIESEL DE 50CV,INCLUSIVE OPERADOR (CF)</t>
  </si>
  <si>
    <t>8018</t>
  </si>
  <si>
    <t>MINI PA CARREGADEIRA,DE RODAS,MOTOR DIESEL DE 50CV,INCLUSIVE OPERADOR (CI)</t>
  </si>
  <si>
    <t>30601</t>
  </si>
  <si>
    <t>30602</t>
  </si>
  <si>
    <t>30603</t>
  </si>
  <si>
    <t>15042</t>
  </si>
  <si>
    <t>ROMPEDOR HIDRAULICO ADAPTAVEL A RETRO-ESCAVADEIRA (EXCLUSIVE ESTA),435KG-CP</t>
  </si>
  <si>
    <t>15043</t>
  </si>
  <si>
    <t>ROMPEDOR HIDRAULICO ADAPTAVEL A RETRO-ESCAVADEIRA (EXCLUSIVE ESTA),435KG-CI</t>
  </si>
  <si>
    <t>30604</t>
  </si>
  <si>
    <t>30605</t>
  </si>
  <si>
    <t>15020</t>
  </si>
  <si>
    <t>ROMPEDOR HIDRAULICO (CP)</t>
  </si>
  <si>
    <t>15021</t>
  </si>
  <si>
    <t>ROMPEDOR HIDRAULICO (CI)</t>
  </si>
  <si>
    <t>30606</t>
  </si>
  <si>
    <t>30607</t>
  </si>
  <si>
    <t>1159</t>
  </si>
  <si>
    <t>ROMPEDOR PNEUMATICO DE 32,6KG DE PESO,EXCLUSIVE OPERADOR,PONTEIRA E MANGUEIRA(CP)</t>
  </si>
  <si>
    <t>1160</t>
  </si>
  <si>
    <t>ROMPEDOR PNEUMATICO DE 32,6KG DE PESO,EXCLUSIVE OPERADOR,PONTEIRA E MANGUEIRA,(CI)</t>
  </si>
  <si>
    <t>30608</t>
  </si>
  <si>
    <t>30609</t>
  </si>
  <si>
    <t>1161</t>
  </si>
  <si>
    <t>PERFURATRIZ DE 26KG DE PESO (PARA USO SUBTERRANEO),EXCLUSIVE OPERADOR,BROCA E MANGUEIRA (CP)</t>
  </si>
  <si>
    <t>1162</t>
  </si>
  <si>
    <t>PERFURATRIZ DE 26KG DE PESO (PARA USO SUBTERRANEO),EXCLUSIVE OPERADOR,BROCA E MANGUEIRA (CI)</t>
  </si>
  <si>
    <t>30610</t>
  </si>
  <si>
    <t>30611</t>
  </si>
  <si>
    <t>1546</t>
  </si>
  <si>
    <t>PERFURATRIZ DE 23,5KG (P/SERVICOS FURACAO DE FOGACHO,PERFURACAO EM BANCADAS BAIXAS) EXCL.OPERADOR,BROCA E MANGUEIRA (CP)</t>
  </si>
  <si>
    <t>1547</t>
  </si>
  <si>
    <t>PERFURATRIZ DE 23,5KG (P/SERVICOS FURACAO DE FOGACHO,PERFURACAO EM BANCADAS BAIXAS) EXCL.OPERADOR,BROCA E MANGUEIRA (CI)</t>
  </si>
  <si>
    <t>30612</t>
  </si>
  <si>
    <t>30613</t>
  </si>
  <si>
    <t>1700</t>
  </si>
  <si>
    <t>ARADO REVERSIVEL DE DISCO (CP)</t>
  </si>
  <si>
    <t>1701</t>
  </si>
  <si>
    <t>ARADO REVERSIVEL DE DISCO (CI)</t>
  </si>
  <si>
    <t>30614</t>
  </si>
  <si>
    <t>30615</t>
  </si>
  <si>
    <t>15004</t>
  </si>
  <si>
    <t>VALETADEIRA 135HP (CP)</t>
  </si>
  <si>
    <t>15044</t>
  </si>
  <si>
    <t>VALETADEIRA 135HP (CF)</t>
  </si>
  <si>
    <t>15005</t>
  </si>
  <si>
    <t>VALETADEIRA 135HP (CI)</t>
  </si>
  <si>
    <t>30616</t>
  </si>
  <si>
    <t>30617</t>
  </si>
  <si>
    <t>30618</t>
  </si>
  <si>
    <t>1702</t>
  </si>
  <si>
    <t>ROCADEIRA DESLOCAVEL (CP)</t>
  </si>
  <si>
    <t>1703</t>
  </si>
  <si>
    <t>ROCADEIRA DESLOCAVEL (CI)</t>
  </si>
  <si>
    <t>30619</t>
  </si>
  <si>
    <t>30620</t>
  </si>
  <si>
    <t>1704</t>
  </si>
  <si>
    <t>GUINCHO CARREGADOR (CP)</t>
  </si>
  <si>
    <t>1705</t>
  </si>
  <si>
    <t>GUINCHO CARREGADOR (CI)</t>
  </si>
  <si>
    <t>30621</t>
  </si>
  <si>
    <t>30622</t>
  </si>
  <si>
    <t>1187</t>
  </si>
  <si>
    <t>SOCADOR PNEUMATICO 18,5KG (CP)</t>
  </si>
  <si>
    <t>1188</t>
  </si>
  <si>
    <t>SOCADOR PNEUMATICO 18,5 KG (CI)</t>
  </si>
  <si>
    <t>30623</t>
  </si>
  <si>
    <t>30624</t>
  </si>
  <si>
    <t>1016</t>
  </si>
  <si>
    <t>ROLO COMPACT. 6 A 9T, MOTOR DIESEL 55CV,INCLUSIVE OPERADOR (CP)</t>
  </si>
  <si>
    <t>1017</t>
  </si>
  <si>
    <t>ROLO COMPACT. 6 A 9T, MOTOR DIESEL 55CV,INCLUSIVE OPERADOR (CF)</t>
  </si>
  <si>
    <t>1018</t>
  </si>
  <si>
    <t>ROLO COMPACT. 6 A 9T, MOTOR DIESEL 55CV,INCLUSIVE OPERADOR (CI)</t>
  </si>
  <si>
    <t>30625</t>
  </si>
  <si>
    <t>ROLO COMPACT. 5 A 10T 58,5CV (CP)</t>
  </si>
  <si>
    <t>30626</t>
  </si>
  <si>
    <t>ROLO COMPACT. 5 A 10T 58,5CV (CF)</t>
  </si>
  <si>
    <t>30627</t>
  </si>
  <si>
    <t>ROLO COMPACT. 5 A 10T 58,5CV (CI)</t>
  </si>
  <si>
    <t>2034</t>
  </si>
  <si>
    <t>COMPACTADOR VIBRATORIO 76HP (CP)</t>
  </si>
  <si>
    <t>2035</t>
  </si>
  <si>
    <t>COMPACTADOR VIBRATORIO 76 HP (CF)</t>
  </si>
  <si>
    <t>2036</t>
  </si>
  <si>
    <t>COMPACTADOR VIBRATORIO 76 HP (CI)</t>
  </si>
  <si>
    <t>30628</t>
  </si>
  <si>
    <t>30629</t>
  </si>
  <si>
    <t>30630</t>
  </si>
  <si>
    <t>1022</t>
  </si>
  <si>
    <t>ROLO ESTATICO DE 3 RODAS,AUTOPROPELIDO,99 HP (CP)</t>
  </si>
  <si>
    <t>1023</t>
  </si>
  <si>
    <t>ROLO ESTATICO DE 3 RODAS,AUTOPROPELIDO,99 HP (CF)</t>
  </si>
  <si>
    <t>1024</t>
  </si>
  <si>
    <t>ROLO ESTATICO DE 3 RODAS,AUTOPROPELIDO,99 HP (CI)</t>
  </si>
  <si>
    <t>30631</t>
  </si>
  <si>
    <t>30632</t>
  </si>
  <si>
    <t>30633</t>
  </si>
  <si>
    <t>1025</t>
  </si>
  <si>
    <t>ROLO VIBRATORIO LISO 7T 76,5HP (CP)</t>
  </si>
  <si>
    <t>1026</t>
  </si>
  <si>
    <t>ROLO VIBRATORIO LISO 7T 76,5HP (CF)</t>
  </si>
  <si>
    <t>1027</t>
  </si>
  <si>
    <t>ROLO VIBRATORIO LISO 7T 76,5HP (CI)</t>
  </si>
  <si>
    <t>30634</t>
  </si>
  <si>
    <t>30635</t>
  </si>
  <si>
    <t>30636</t>
  </si>
  <si>
    <t>1818</t>
  </si>
  <si>
    <t>ROLO ESTATICO DE 7 RODAS,AUTOPROPELIDO,99 HP (CP)</t>
  </si>
  <si>
    <t>1819</t>
  </si>
  <si>
    <t>ROLO ESTATICO DE 7 RODAS,AUTOPROPELIDO,99 HP (CF)</t>
  </si>
  <si>
    <t>1820</t>
  </si>
  <si>
    <t>ROLO ESTATICO DE 7 RODAS,AUTOPROPELIDO,99 HP (CI)</t>
  </si>
  <si>
    <t>30637</t>
  </si>
  <si>
    <t>30638</t>
  </si>
  <si>
    <t>30639</t>
  </si>
  <si>
    <t>1865</t>
  </si>
  <si>
    <t>ROLO COMPACT. VIBRATORIO 13CV (CP)</t>
  </si>
  <si>
    <t>1866</t>
  </si>
  <si>
    <t>ROLO COMPACT. VIBRATORIO 13CV (CF)</t>
  </si>
  <si>
    <t>1867</t>
  </si>
  <si>
    <t>ROLO COMPACT. VIBRATORIO 13CV (CI)</t>
  </si>
  <si>
    <t>30640</t>
  </si>
  <si>
    <t>30641</t>
  </si>
  <si>
    <t>30642</t>
  </si>
  <si>
    <t>1163</t>
  </si>
  <si>
    <t>ROLO ESTATICO DE 9 RODAS,AUTO-PROPELIDO,99 HP (CP)</t>
  </si>
  <si>
    <t>15045</t>
  </si>
  <si>
    <t>ROLO ESTATICO DE 9 RODAS,AUTO-PROPELIDO,99 HP (CF)</t>
  </si>
  <si>
    <t>1164</t>
  </si>
  <si>
    <t>ROLO ESTATICO DE 9 RODAS,AUTO-PROPELIDO,99 HP (CI)</t>
  </si>
  <si>
    <t>30643</t>
  </si>
  <si>
    <t>30644</t>
  </si>
  <si>
    <t>30645</t>
  </si>
  <si>
    <t>1173</t>
  </si>
  <si>
    <t>ROLO COMPACTADOR PE-DE-CARNEIRO DUPLO,(CP)</t>
  </si>
  <si>
    <t>1174</t>
  </si>
  <si>
    <t>ROLO COMPACTADOR PE-DE-CARNEIRO DUPLO,(CI)</t>
  </si>
  <si>
    <t>30646</t>
  </si>
  <si>
    <t>30647</t>
  </si>
  <si>
    <t>1063</t>
  </si>
  <si>
    <t>USINA PRE-MIST. DE SOLO 350/600T/H (CP)</t>
  </si>
  <si>
    <t>1064</t>
  </si>
  <si>
    <t>USINA PRE-MIST. DE SOLO 350/600T/H (CF)</t>
  </si>
  <si>
    <t>1065</t>
  </si>
  <si>
    <t>USINA PRE-MIST. DE SOLO 350/600T/H (CI)</t>
  </si>
  <si>
    <t>30648</t>
  </si>
  <si>
    <t>30649</t>
  </si>
  <si>
    <t>30650</t>
  </si>
  <si>
    <t>1057</t>
  </si>
  <si>
    <t>USINA P/MIST.BETUM.QUENTE P/60A90T/H(CP)</t>
  </si>
  <si>
    <t>1058</t>
  </si>
  <si>
    <t>USINA P/MIST.BETUM.QUENTE P/60A90T/H(CF)</t>
  </si>
  <si>
    <t>1059</t>
  </si>
  <si>
    <t>USINA P/MIST.BETUM.QUENTE P/60A90T/H(CI)</t>
  </si>
  <si>
    <t>30651</t>
  </si>
  <si>
    <t>30652</t>
  </si>
  <si>
    <t>30653</t>
  </si>
  <si>
    <t>1060</t>
  </si>
  <si>
    <t>USINA P/MIST. A FRIO P/ 50T/H (CP)</t>
  </si>
  <si>
    <t>1061</t>
  </si>
  <si>
    <t>USINA P/MIST. A FRIO P/ 50T/H (CF)</t>
  </si>
  <si>
    <t>1062</t>
  </si>
  <si>
    <t>USINA P/MIST. A FRIO P/ 50T/H (CI)</t>
  </si>
  <si>
    <t>30654</t>
  </si>
  <si>
    <t>30655</t>
  </si>
  <si>
    <t>30656</t>
  </si>
  <si>
    <t>1030</t>
  </si>
  <si>
    <t>SISTEMA AQUECIMENTO C/UM TANQUE FIXO DE30.000 LITROS (CP)</t>
  </si>
  <si>
    <t>1031</t>
  </si>
  <si>
    <t>SISTEMA AQUECIMENTO C/UM TANQUE FIXO DE30.000 LITROS (CI)</t>
  </si>
  <si>
    <t>30657</t>
  </si>
  <si>
    <t>30658</t>
  </si>
  <si>
    <t>1066</t>
  </si>
  <si>
    <t>PULVI-MISTURADOR 155CV (CP)</t>
  </si>
  <si>
    <t>1067</t>
  </si>
  <si>
    <t>PULVI-MISTURADOR 155CV (CF)</t>
  </si>
  <si>
    <t>1068</t>
  </si>
  <si>
    <t>PULVI-MISTURADOR 155CV (CI)</t>
  </si>
  <si>
    <t>30659</t>
  </si>
  <si>
    <t>30660</t>
  </si>
  <si>
    <t>30661</t>
  </si>
  <si>
    <t>1069</t>
  </si>
  <si>
    <t>DISTRIBUIDOR DE ASFALTO REBOCAVEL (CP)</t>
  </si>
  <si>
    <t>1070</t>
  </si>
  <si>
    <t>DISTRIBUIDOR DE ASFALTO REBOCAVEL (CF)</t>
  </si>
  <si>
    <t>1071</t>
  </si>
  <si>
    <t>DISTRIBUIDOR DE ASFALTO REBOCAVEL (CI)</t>
  </si>
  <si>
    <t>30662</t>
  </si>
  <si>
    <t>30663</t>
  </si>
  <si>
    <t>30664</t>
  </si>
  <si>
    <t>1072</t>
  </si>
  <si>
    <t>DISTRIBUIDOR DE ASFALTO SOB PRESSAO (CP)</t>
  </si>
  <si>
    <t>1073</t>
  </si>
  <si>
    <t>DISTRIBUIDOR DE ASFALTO SOB PRESSAO (CF)</t>
  </si>
  <si>
    <t>1074</t>
  </si>
  <si>
    <t>DISTRIBUIDOR DE ASFALTO SOB PRESSAO (CI)</t>
  </si>
  <si>
    <t>30665</t>
  </si>
  <si>
    <t>30666</t>
  </si>
  <si>
    <t>30667</t>
  </si>
  <si>
    <t>1165</t>
  </si>
  <si>
    <t>ESPALHADOR DE AGREGADOS, 1,3M3 (CP)</t>
  </si>
  <si>
    <t>1166</t>
  </si>
  <si>
    <t>ESPALHADOR DE AGREGADOS; 1,3M3 (CI)</t>
  </si>
  <si>
    <t>30668</t>
  </si>
  <si>
    <t>30669</t>
  </si>
  <si>
    <t>1078</t>
  </si>
  <si>
    <t>VIBROACABADORA ASF., DIESEL 69CV (CP)</t>
  </si>
  <si>
    <t>1079</t>
  </si>
  <si>
    <t>VIBROACABADORA ASF., DIESEL 69CV (CF)</t>
  </si>
  <si>
    <t>1080</t>
  </si>
  <si>
    <t>VIBROACABADORA ASF., DIESEL 69CV (CI)</t>
  </si>
  <si>
    <t>30670</t>
  </si>
  <si>
    <t>30671</t>
  </si>
  <si>
    <t>30672</t>
  </si>
  <si>
    <t>15024</t>
  </si>
  <si>
    <t>VIBROACABADORA ELETRONICA (CP)</t>
  </si>
  <si>
    <t>15046</t>
  </si>
  <si>
    <t>VIBRO ACABADORA ELETRONICA (CF)</t>
  </si>
  <si>
    <t>15025</t>
  </si>
  <si>
    <t>VIBROACABADORA ELETRONICA (CI)</t>
  </si>
  <si>
    <t>30673</t>
  </si>
  <si>
    <t>30674</t>
  </si>
  <si>
    <t>30675</t>
  </si>
  <si>
    <t>1273</t>
  </si>
  <si>
    <t>MAQUINA DE JUNTAS 8,25CV GASOLINA (CP)</t>
  </si>
  <si>
    <t>1274</t>
  </si>
  <si>
    <t>MAQUINA DE JUNTAS 8,25CV GASOLINA (CF)</t>
  </si>
  <si>
    <t>1275</t>
  </si>
  <si>
    <t>MAQUINA DE JUNTAS 8,25CV GASOLINA (CI)</t>
  </si>
  <si>
    <t>30676</t>
  </si>
  <si>
    <t>30677</t>
  </si>
  <si>
    <t>30678</t>
  </si>
  <si>
    <t>1894</t>
  </si>
  <si>
    <t>VASSOURA MEC. REBOCAVEL LARG. 2,44M (CP)</t>
  </si>
  <si>
    <t>1895</t>
  </si>
  <si>
    <t>VASSOURA MEC. REBOCAVEL LARG. 2,44M (CI)</t>
  </si>
  <si>
    <t>30679</t>
  </si>
  <si>
    <t>30680</t>
  </si>
  <si>
    <t>15026</t>
  </si>
  <si>
    <t>VASSOURA MECANICA COM SUCCAO (CP)</t>
  </si>
  <si>
    <t>15047</t>
  </si>
  <si>
    <t>VASSOURA MECANICA COM SUCCAO (CF)</t>
  </si>
  <si>
    <t>15027</t>
  </si>
  <si>
    <t>VASSOURA MECANICA COM SUCCAO (CI)</t>
  </si>
  <si>
    <t>30681</t>
  </si>
  <si>
    <t>30682</t>
  </si>
  <si>
    <t>30683</t>
  </si>
  <si>
    <t>15028</t>
  </si>
  <si>
    <t>DISTRIBUIDOR DE ASFALTO BMB (CP)</t>
  </si>
  <si>
    <t>15048</t>
  </si>
  <si>
    <t>DISTRIBUIDOR DE ASFALTO BMB (CF)</t>
  </si>
  <si>
    <t>15029</t>
  </si>
  <si>
    <t>DISTRIBUIDOR DE ASFALTO BMB (CI)</t>
  </si>
  <si>
    <t>30684</t>
  </si>
  <si>
    <t>30685</t>
  </si>
  <si>
    <t>30686</t>
  </si>
  <si>
    <t>15030</t>
  </si>
  <si>
    <t>MISTURADOR DE ASFALTO X BORRACHA (CP)</t>
  </si>
  <si>
    <t>15049</t>
  </si>
  <si>
    <t>MISTURADOR DE ASFALTO X BORRACHA (CF)</t>
  </si>
  <si>
    <t>15031</t>
  </si>
  <si>
    <t>MISTURADOR DE ALFALTO X BORRACHA (CI)</t>
  </si>
  <si>
    <t>30687</t>
  </si>
  <si>
    <t>30688</t>
  </si>
  <si>
    <t>30689</t>
  </si>
  <si>
    <t>15034</t>
  </si>
  <si>
    <t>RECUPERADOR DE ESTRADAS (CP)</t>
  </si>
  <si>
    <t>15050</t>
  </si>
  <si>
    <t>RECUPERADOR DE ESTRADAS (CF)</t>
  </si>
  <si>
    <t>15035</t>
  </si>
  <si>
    <t>RECUPERADOR DE ESTRADAS (CI)</t>
  </si>
  <si>
    <t>30690</t>
  </si>
  <si>
    <t>30691</t>
  </si>
  <si>
    <t>30692</t>
  </si>
  <si>
    <t>15084</t>
  </si>
  <si>
    <t>CAMINHAO PARA MICROREVESTIMENTO ASFALTICO</t>
  </si>
  <si>
    <t>15085</t>
  </si>
  <si>
    <t>15086</t>
  </si>
  <si>
    <t>31045</t>
  </si>
  <si>
    <t>31046</t>
  </si>
  <si>
    <t>31047</t>
  </si>
  <si>
    <t>2175</t>
  </si>
  <si>
    <t>SOQUETE VIBRATORIO 78KG; 2,5CV (CP)</t>
  </si>
  <si>
    <t>2176</t>
  </si>
  <si>
    <t>SOQUETE VIBRATORIO 78KG; 2,5CV (CI)</t>
  </si>
  <si>
    <t>30693</t>
  </si>
  <si>
    <t>30694</t>
  </si>
  <si>
    <t>15087</t>
  </si>
  <si>
    <t>RECICLADORA DE ASFALTO</t>
  </si>
  <si>
    <t>15088</t>
  </si>
  <si>
    <t>15089</t>
  </si>
  <si>
    <t>31048</t>
  </si>
  <si>
    <t>31049</t>
  </si>
  <si>
    <t>31050</t>
  </si>
  <si>
    <t>1169</t>
  </si>
  <si>
    <t>DISCO ELETR.COMPACT./DESEMPENAR PISO(CP)</t>
  </si>
  <si>
    <t>1170</t>
  </si>
  <si>
    <t>DISCO ELETR.COMPACT./DESEMPENAR PISO(CI)</t>
  </si>
  <si>
    <t>30695</t>
  </si>
  <si>
    <t>30696</t>
  </si>
  <si>
    <t>1175</t>
  </si>
  <si>
    <t>DESEMPENADEIRA ELETR., MOTOR DE 2CV (CP)</t>
  </si>
  <si>
    <t>1176</t>
  </si>
  <si>
    <t>DESEMPENADEIRA ELETR., MOTOR DE 2CV (CI)</t>
  </si>
  <si>
    <t>30697</t>
  </si>
  <si>
    <t>30698</t>
  </si>
  <si>
    <t>1084</t>
  </si>
  <si>
    <t>MAQUINA DEMARCACAO DE FAIXA A FRIO (CP)</t>
  </si>
  <si>
    <t>1085</t>
  </si>
  <si>
    <t>MAQUINA DEMARCACAO DE FAIXA A FRIO (CI)</t>
  </si>
  <si>
    <t>30699</t>
  </si>
  <si>
    <t>30700</t>
  </si>
  <si>
    <t>1153</t>
  </si>
  <si>
    <t>MAQUINA DEMARCACAO DE FAIXA (CP)</t>
  </si>
  <si>
    <t>1154</t>
  </si>
  <si>
    <t>MAQUINA DEMARCACAO DE FAIXA (CI)</t>
  </si>
  <si>
    <t>30701</t>
  </si>
  <si>
    <t>30702</t>
  </si>
  <si>
    <t>2109</t>
  </si>
  <si>
    <t>EXTRUSORA DE GUIAS E SARJETAS (CP)</t>
  </si>
  <si>
    <t>2117</t>
  </si>
  <si>
    <t>EXTRUSORA DE GUIAS E SARJETAS (CF)</t>
  </si>
  <si>
    <t>2131</t>
  </si>
  <si>
    <t>EXTRUSORA DE GUIAS E SARJETAS (CI)</t>
  </si>
  <si>
    <t>30703</t>
  </si>
  <si>
    <t>30704</t>
  </si>
  <si>
    <t>30705</t>
  </si>
  <si>
    <t>2029</t>
  </si>
  <si>
    <t>MAQUINA POLIDORA 4HP (CP)</t>
  </si>
  <si>
    <t>2030</t>
  </si>
  <si>
    <t>MAQUINA POLIDORA 4HP (CI)</t>
  </si>
  <si>
    <t>30706</t>
  </si>
  <si>
    <t>30707</t>
  </si>
  <si>
    <t>1155</t>
  </si>
  <si>
    <t>BETONEIRA ELETR. 320L, MISTURA SECA (CP)</t>
  </si>
  <si>
    <t>1156</t>
  </si>
  <si>
    <t>BETONEIRA ELETR. 320L, MISTURA SECA (CI)</t>
  </si>
  <si>
    <t>30708</t>
  </si>
  <si>
    <t>30709</t>
  </si>
  <si>
    <t>1086</t>
  </si>
  <si>
    <t>BETONEIRA GASOLINA 320L,MISTURA SECA(CP)</t>
  </si>
  <si>
    <t>1087</t>
  </si>
  <si>
    <t>BETONEIRA GASOLINA 320L,MISTURA SECA(CI)</t>
  </si>
  <si>
    <t>30710</t>
  </si>
  <si>
    <t>30711</t>
  </si>
  <si>
    <t>1883</t>
  </si>
  <si>
    <t>BETONEIRA ELETR. 600L, MISTURA SECA (CP)</t>
  </si>
  <si>
    <t>1884</t>
  </si>
  <si>
    <t>BETONEIRA ELETR. 600L, MISTURA SECA (CI)</t>
  </si>
  <si>
    <t>30712</t>
  </si>
  <si>
    <t>30713</t>
  </si>
  <si>
    <t>1028</t>
  </si>
  <si>
    <t>BETONEIRA DIESEL 600L, MISTURA SECA (CP)</t>
  </si>
  <si>
    <t>1029</t>
  </si>
  <si>
    <t>BETONEIRA DIESEL 600L, MISTURA SECA (CI)</t>
  </si>
  <si>
    <t>30714</t>
  </si>
  <si>
    <t>30715</t>
  </si>
  <si>
    <t>1885</t>
  </si>
  <si>
    <t>MISTURADOR CONCR. 1000L, MIST. SECA (CP)</t>
  </si>
  <si>
    <t>1886</t>
  </si>
  <si>
    <t>MISTURADOR CONCR. 1000L, MIST. SECA (CI)</t>
  </si>
  <si>
    <t>30716</t>
  </si>
  <si>
    <t>30717</t>
  </si>
  <si>
    <t>1525</t>
  </si>
  <si>
    <t>USINA CONCRETO C/DOSADOR,MISTURADOR,C/SILO DE CIMENTO PARA 50T (CP)</t>
  </si>
  <si>
    <t>1526</t>
  </si>
  <si>
    <t>USINA CONCRETO C/DOSADOR,MISTURADOR,C/SILO DE CIMENTO PARA 50T (CF)</t>
  </si>
  <si>
    <t>1527</t>
  </si>
  <si>
    <t>USINA CONCRETO C/DOSADOR,MISTURADOR,C/SILO DE CIMENTO PARA 50T (CI)</t>
  </si>
  <si>
    <t>30718</t>
  </si>
  <si>
    <t>30719</t>
  </si>
  <si>
    <t>30720</t>
  </si>
  <si>
    <t>1522</t>
  </si>
  <si>
    <t>USINA DE CONCRETO COM DOSADOR,MISTURADOR,COM CAPACIDADE PARA 4 AGREGADOS,SILO DECIMENTO PARA 100T (CP)</t>
  </si>
  <si>
    <t>1523</t>
  </si>
  <si>
    <t>USINA DE CONCRETO COM DOSADOR,MISTURADOR,COM CAPACIDADE PARA 4 AGREGADOS,SILO DECIMENTO PARA 100T (CF)</t>
  </si>
  <si>
    <t>1524</t>
  </si>
  <si>
    <t>USINA DE CONCRETO COM DOSADOR,MISTURADOR,COM CAPACIDADE PARA 4 AGREGADOS,SILO DECIMENTO PARA 100T (CI)</t>
  </si>
  <si>
    <t>30721</t>
  </si>
  <si>
    <t>30722</t>
  </si>
  <si>
    <t>30723</t>
  </si>
  <si>
    <t>1519</t>
  </si>
  <si>
    <t>USINA CONCRETO C/DOSADOR,C/SILO DE CIMENTO PARA 100T (CP)</t>
  </si>
  <si>
    <t>1520</t>
  </si>
  <si>
    <t>USINA CONCRETO C/DOSADOR,C/SILO DE CIMENTO PARA 100T (CF)</t>
  </si>
  <si>
    <t>1521</t>
  </si>
  <si>
    <t>USINA CONCRETO C/DOSADOR,C/SILO DE CIMENTO PARA 100T (CI)</t>
  </si>
  <si>
    <t>30724</t>
  </si>
  <si>
    <t>30725</t>
  </si>
  <si>
    <t>30726</t>
  </si>
  <si>
    <t>1138</t>
  </si>
  <si>
    <t>USINA CONCRETO C/DOSADOR,C/SILO DE CIMENTO PARA 200T (CP)</t>
  </si>
  <si>
    <t>1139</t>
  </si>
  <si>
    <t>USINA CONCRETO C/DOSADOR,C/SILO DE CIMENTO PARA 200T (CF)</t>
  </si>
  <si>
    <t>1140</t>
  </si>
  <si>
    <t>USINA CONCRETO C/DOSADOR,C/SILO DE CIMENTO PARA 200T (CI)</t>
  </si>
  <si>
    <t>30727</t>
  </si>
  <si>
    <t>30728</t>
  </si>
  <si>
    <t>30729</t>
  </si>
  <si>
    <t>1157</t>
  </si>
  <si>
    <t>VIBRADOR IMERSAO ELETR. 2CV (CP)</t>
  </si>
  <si>
    <t>1158</t>
  </si>
  <si>
    <t>VIBRADOR IMERSAO ELETR. 2CV (CI)</t>
  </si>
  <si>
    <t>30730</t>
  </si>
  <si>
    <t>30731</t>
  </si>
  <si>
    <t>2037</t>
  </si>
  <si>
    <t>VIBRADOR IMERSAO GASOLINA 3,5CV (CP)</t>
  </si>
  <si>
    <t>2038</t>
  </si>
  <si>
    <t>VIBRADOR IMERSAO GASOLINA 3,5CV (CI)</t>
  </si>
  <si>
    <t>30732</t>
  </si>
  <si>
    <t>30733</t>
  </si>
  <si>
    <t>2017</t>
  </si>
  <si>
    <t>REGUA VIBRADORA DUPLA 3,4CV (CP)</t>
  </si>
  <si>
    <t>2018</t>
  </si>
  <si>
    <t>REGUA VIBRADORA DUPLA 3,4CV (CI)</t>
  </si>
  <si>
    <t>30734</t>
  </si>
  <si>
    <t>30735</t>
  </si>
  <si>
    <t>2005</t>
  </si>
  <si>
    <t>EQUIPAMENTO P/ PROJECAO DE CONCRETO,EXCLUSIVE OPERADOR (CP)</t>
  </si>
  <si>
    <t>2006</t>
  </si>
  <si>
    <t>EQUIPAMENTO P/ PROJECAO DE CONCRETO,EXCLUSIVE OPERADOR (CF)</t>
  </si>
  <si>
    <t>2007</t>
  </si>
  <si>
    <t>EQUIPAMENTO P/ PROJECAO DE CONCRETO,EXCLUSIVE OPERADOR (CI)</t>
  </si>
  <si>
    <t>30736</t>
  </si>
  <si>
    <t>30737</t>
  </si>
  <si>
    <t>30738</t>
  </si>
  <si>
    <t>3349</t>
  </si>
  <si>
    <t>BOMBA DE ARGAMASSA (CP)</t>
  </si>
  <si>
    <t>3350</t>
  </si>
  <si>
    <t>BOMBA DE ARGAMASSA (CI)</t>
  </si>
  <si>
    <t>30739</t>
  </si>
  <si>
    <t>30740</t>
  </si>
  <si>
    <t>15099</t>
  </si>
  <si>
    <t>BATE-ESTACAS TIPO MATELO HIDRAULICO VIBRATORIO,ACOPLADO EM ESCAVADEIRA HIDRAULICA(INCL.ESTA),CAPACIDADE EM TORNO DE 1,2T</t>
  </si>
  <si>
    <t>15100</t>
  </si>
  <si>
    <t>BATE-ESTACAS TIPO MARTELO HIDRAULICO VIBRATORIO,ACOPLADO EM ESCAVADEIRA HIDRAULICA(INCL.ESTA),CAPACIDADE EM TORNO 1,2T</t>
  </si>
  <si>
    <t>15101</t>
  </si>
  <si>
    <t>31070</t>
  </si>
  <si>
    <t>31071</t>
  </si>
  <si>
    <t>31072</t>
  </si>
  <si>
    <t>15102</t>
  </si>
  <si>
    <t>BATE-ESTACAS TIPO MARTELO HIDRAULICO,ACOPLADO EM EQUIPAMENTO DE ESTEIRAS(INCL.ESTE),CAPACIDADE EM TORNO DE 5,00T</t>
  </si>
  <si>
    <t>15103</t>
  </si>
  <si>
    <t>15104</t>
  </si>
  <si>
    <t>31073</t>
  </si>
  <si>
    <t>31074</t>
  </si>
  <si>
    <t>31075</t>
  </si>
  <si>
    <t>1032</t>
  </si>
  <si>
    <t>BOMBA CENTRIFUGA AUTOESCORVANTE,PARA BOMBEAMENTO DE AGUA LIMPAS OU SUJAS,VAZAOMAXIMA 60M3/H,EXCLUSIVE OPERADOR (CP)</t>
  </si>
  <si>
    <t>1033</t>
  </si>
  <si>
    <t>BOMBA CENTRIFUGA AUTOESCORVANTE,PARA BOMBEAMENTO DE AGUAS LIMPAS OU SUJAS,VAZAOMAXIMA DE 60M3/H,EXCLUSIVE OPERADOR</t>
  </si>
  <si>
    <t>30755</t>
  </si>
  <si>
    <t>30756</t>
  </si>
  <si>
    <t>1034</t>
  </si>
  <si>
    <t>BOMBA CENTRIFUGA AUTOESCORVANTE,MOTOR AGASOLINA,6,0CV (CP)</t>
  </si>
  <si>
    <t>1035</t>
  </si>
  <si>
    <t>BOMBA CENTRIFUGA AUTO-ESCORVANTE,MOTOR AGASOLINA,6,0CV (CI)</t>
  </si>
  <si>
    <t>30757</t>
  </si>
  <si>
    <t>30758</t>
  </si>
  <si>
    <t>1036</t>
  </si>
  <si>
    <t>BOMBA CENTRIFUGA AUTO-ESCORVANTE,MOTOR AGASOLINA,10,0CV (CP)</t>
  </si>
  <si>
    <t>1037</t>
  </si>
  <si>
    <t>BOMBA CENTRIFUGA AUTO-ESCORVANTE,MOTOR AGASOLINA,10,0CV (CI)</t>
  </si>
  <si>
    <t>30759</t>
  </si>
  <si>
    <t>30760</t>
  </si>
  <si>
    <t>1038</t>
  </si>
  <si>
    <t>BOMBA CENTRIFUGA AUTO-ESCORVANTE,MOTOR AGASOLINA,12,5CV (CP)</t>
  </si>
  <si>
    <t>1039</t>
  </si>
  <si>
    <t>BOMBA CENTRIFUGA AUTO-ESCORVANTE,MOTOR AGASOLINA,12,5CV (CI)</t>
  </si>
  <si>
    <t>30761</t>
  </si>
  <si>
    <t>30762</t>
  </si>
  <si>
    <t>1297</t>
  </si>
  <si>
    <t>BOMBA SUBMERSA ELETR. DE 5CV (CP)</t>
  </si>
  <si>
    <t>1298</t>
  </si>
  <si>
    <t>BOMBA SUBMERSA ELETR. DE 5CV (CI)</t>
  </si>
  <si>
    <t>30763</t>
  </si>
  <si>
    <t>30764</t>
  </si>
  <si>
    <t>2041</t>
  </si>
  <si>
    <t>BOMBA CENTRIFUGA SUBMERSIVEL,MOTOR ELETRICO MONOFASICO 4,0CV (CP)</t>
  </si>
  <si>
    <t>2042</t>
  </si>
  <si>
    <t>BOMBA CENTRIFUGA SUBMERSIVEL,MOTOR ELETRICO MONOFASICO 4,0CV (CI)</t>
  </si>
  <si>
    <t>30765</t>
  </si>
  <si>
    <t>30766</t>
  </si>
  <si>
    <t>15051</t>
  </si>
  <si>
    <t>BOMBA CENTRIFUGA,MOTOR A DIESEL 17CV(CP)</t>
  </si>
  <si>
    <t>15052</t>
  </si>
  <si>
    <t>BOMBA CENTRIFUGA,MOTOR A DIESEL 17CV(CI)</t>
  </si>
  <si>
    <t>30767</t>
  </si>
  <si>
    <t>30768</t>
  </si>
  <si>
    <t>1123</t>
  </si>
  <si>
    <t>ESCAVADEIRA 0,38M3; DIESEL 84CV (CP)</t>
  </si>
  <si>
    <t>1124</t>
  </si>
  <si>
    <t>ESCAVADEIRA 0,38M3; DIESEL 84CV (CF)</t>
  </si>
  <si>
    <t>1125</t>
  </si>
  <si>
    <t>ESCAVADEIRA 0,38M3; DIESEL 84CV (CI)</t>
  </si>
  <si>
    <t>30793</t>
  </si>
  <si>
    <t>30794</t>
  </si>
  <si>
    <t>30795</t>
  </si>
  <si>
    <t>1117</t>
  </si>
  <si>
    <t>ESCAVADEIRA 0,57M3; DIESEL 84CV (CP)</t>
  </si>
  <si>
    <t>1118</t>
  </si>
  <si>
    <t>ESCAVADEIRA 0,57M3; DIESEL 84CV (CF)</t>
  </si>
  <si>
    <t>1119</t>
  </si>
  <si>
    <t>ESCAVADEIRA 0,57M3; DIESEL 84CV (CI)</t>
  </si>
  <si>
    <t>30796</t>
  </si>
  <si>
    <t>30797</t>
  </si>
  <si>
    <t>30798</t>
  </si>
  <si>
    <t>2089</t>
  </si>
  <si>
    <t>ESCAVADEIRA 0,76M3; DIESEL 84CV (CP)</t>
  </si>
  <si>
    <t>2090</t>
  </si>
  <si>
    <t>ESCAVADEIRA 0,76M3; DIESEL 84CV (CF)</t>
  </si>
  <si>
    <t>2091</t>
  </si>
  <si>
    <t>ESCAVADEIRA 0,76M3; DIESEL 84CV (CI)</t>
  </si>
  <si>
    <t>30799</t>
  </si>
  <si>
    <t>30800</t>
  </si>
  <si>
    <t>30801</t>
  </si>
  <si>
    <t>1129</t>
  </si>
  <si>
    <t>ESCAVADEIRA 0,96M3; DIESEL 84CV (CP)</t>
  </si>
  <si>
    <t>1130</t>
  </si>
  <si>
    <t>ESCAVADEIRA 0,96M3; DIESEL 84CV (CF)</t>
  </si>
  <si>
    <t>1131</t>
  </si>
  <si>
    <t>ESCAVADEIRA 0,96M3; DIESEL 84CV (CI)</t>
  </si>
  <si>
    <t>30802</t>
  </si>
  <si>
    <t>30803</t>
  </si>
  <si>
    <t>30804</t>
  </si>
  <si>
    <t>15003</t>
  </si>
  <si>
    <t>SEWER JET</t>
  </si>
  <si>
    <t>30805</t>
  </si>
  <si>
    <t>15075</t>
  </si>
  <si>
    <t>CUSTO HORARIO DE EQUIPAMENTO HIDROJATO CONJUGADO COM SUCCAO ATRAVES DE VACUO,INCLUSIVE EQUIPE DE OPERACAO.</t>
  </si>
  <si>
    <t>30806</t>
  </si>
  <si>
    <t>15096</t>
  </si>
  <si>
    <t>ESCAVADEIRA HIDRAULICA,MODELO ANFIBIA,PESO OPERACIONAL EM TORNO DE 30T</t>
  </si>
  <si>
    <t>15097</t>
  </si>
  <si>
    <t>15098</t>
  </si>
  <si>
    <t>31059</t>
  </si>
  <si>
    <t>31060</t>
  </si>
  <si>
    <t>31061</t>
  </si>
  <si>
    <t>1099</t>
  </si>
  <si>
    <t>COMPRESSOR AR 170PCM 40CV (CP)</t>
  </si>
  <si>
    <t>1100</t>
  </si>
  <si>
    <t>COMPRESSOR AR 170PCM 40CV (CF)</t>
  </si>
  <si>
    <t>1101</t>
  </si>
  <si>
    <t>COMPRESSOR AR 170PCM 40CV (CI)</t>
  </si>
  <si>
    <t>30807</t>
  </si>
  <si>
    <t>30808</t>
  </si>
  <si>
    <t>30809</t>
  </si>
  <si>
    <t>1102</t>
  </si>
  <si>
    <t>COMPRESSOR AR 250PCM 77CV (CP)</t>
  </si>
  <si>
    <t>1103</t>
  </si>
  <si>
    <t>COMPRESSOR AR 250PCM 77CV (CF)</t>
  </si>
  <si>
    <t>1104</t>
  </si>
  <si>
    <t>COMPRESSOR AR 250PCM 77CV (CI)</t>
  </si>
  <si>
    <t>30810</t>
  </si>
  <si>
    <t>30811</t>
  </si>
  <si>
    <t>30812</t>
  </si>
  <si>
    <t>1105</t>
  </si>
  <si>
    <t>COMPRESSOR AR 335PCM 108CV (CP)</t>
  </si>
  <si>
    <t>1106</t>
  </si>
  <si>
    <t>COMPRESSOR AR 335PCM 108CV (CF)</t>
  </si>
  <si>
    <t>1107</t>
  </si>
  <si>
    <t>COMPRESSOR AR 335PCM 108CV (CI)</t>
  </si>
  <si>
    <t>30813</t>
  </si>
  <si>
    <t>30814</t>
  </si>
  <si>
    <t>30815</t>
  </si>
  <si>
    <t>1108</t>
  </si>
  <si>
    <t>COMPRESSOR AR 668PCM 175CV (CP)</t>
  </si>
  <si>
    <t>1109</t>
  </si>
  <si>
    <t>COMPRESSOR AR 668PCM 175CV (CF)</t>
  </si>
  <si>
    <t>1110</t>
  </si>
  <si>
    <t>COMPRESSOR AR 668PCM 175CV (CI)</t>
  </si>
  <si>
    <t>30816</t>
  </si>
  <si>
    <t>30817</t>
  </si>
  <si>
    <t>30818</t>
  </si>
  <si>
    <t>2022</t>
  </si>
  <si>
    <t>GRUPO GERADOR 145OW, 110V; 3,4HP (CP)</t>
  </si>
  <si>
    <t>2023</t>
  </si>
  <si>
    <t>GRUPO GERADOR 145OW, 110V; 3,4HP (CF)</t>
  </si>
  <si>
    <t>2024</t>
  </si>
  <si>
    <t>GRUPO GERADOR 145OW, 110V; 3,4HP (CI)</t>
  </si>
  <si>
    <t>30819</t>
  </si>
  <si>
    <t>30820</t>
  </si>
  <si>
    <t>30821</t>
  </si>
  <si>
    <t>2019</t>
  </si>
  <si>
    <t>GRUPO GERADOR 60/66KVA, 85CV (CP)</t>
  </si>
  <si>
    <t>2020</t>
  </si>
  <si>
    <t>GRUPO GERADOR 60/66KVA, 85CV (CF)</t>
  </si>
  <si>
    <t>2021</t>
  </si>
  <si>
    <t>GRUPO GERADOR 60/66KVA, 85CV (CI)</t>
  </si>
  <si>
    <t>30822</t>
  </si>
  <si>
    <t>30823</t>
  </si>
  <si>
    <t>30824</t>
  </si>
  <si>
    <t>1093</t>
  </si>
  <si>
    <t>GRUPO GERADOR 125/145KVA, 165CV (CP)</t>
  </si>
  <si>
    <t>1094</t>
  </si>
  <si>
    <t>GRUPO GERADOR 125/145KVA, 165CV (CF)</t>
  </si>
  <si>
    <t>1095</t>
  </si>
  <si>
    <t>GRUPO GERADOR 125/145KVA, 165CV (CI)</t>
  </si>
  <si>
    <t>30825</t>
  </si>
  <si>
    <t>30826</t>
  </si>
  <si>
    <t>30827</t>
  </si>
  <si>
    <t>1150</t>
  </si>
  <si>
    <t>MAQUINA SOLDA ELETR. 375A (CP)</t>
  </si>
  <si>
    <t>1151</t>
  </si>
  <si>
    <t>MAQUINA SOLDA ELETR. 375A (CF)</t>
  </si>
  <si>
    <t>1152</t>
  </si>
  <si>
    <t>MAQUINA SOLDA ELETR. 375A (CI)</t>
  </si>
  <si>
    <t>30828</t>
  </si>
  <si>
    <t>30829</t>
  </si>
  <si>
    <t>30830</t>
  </si>
  <si>
    <t>1284</t>
  </si>
  <si>
    <t>MAQUINA DE SOLDA, DIESEL 33CV (CP)</t>
  </si>
  <si>
    <t>1299</t>
  </si>
  <si>
    <t>MAQUINA DE SOLDA, DIESEL 33CV (CF)</t>
  </si>
  <si>
    <t>1285</t>
  </si>
  <si>
    <t>MAQUINA DE SOLDA, DIESEL 33CV (CI)</t>
  </si>
  <si>
    <t>30831</t>
  </si>
  <si>
    <t>30832</t>
  </si>
  <si>
    <t>30833</t>
  </si>
  <si>
    <t>1141</t>
  </si>
  <si>
    <t>EQUIPAMENTO DE BRITAGEM 30M3/H (CP)</t>
  </si>
  <si>
    <t>1142</t>
  </si>
  <si>
    <t>EQUIPAMENTO DE BRITAGEM 30M3/H (CF)</t>
  </si>
  <si>
    <t>1143</t>
  </si>
  <si>
    <t>EQUIPAMENTO DE BRITAGEM 30M3/H (CI)</t>
  </si>
  <si>
    <t>30834</t>
  </si>
  <si>
    <t>30835</t>
  </si>
  <si>
    <t>30836</t>
  </si>
  <si>
    <t>3374</t>
  </si>
  <si>
    <t>CILINDRO HIDR. DE 100T (CP)</t>
  </si>
  <si>
    <t>3375</t>
  </si>
  <si>
    <t>CILINDRO HIDR. DE 100T (CI)</t>
  </si>
  <si>
    <t>30837</t>
  </si>
  <si>
    <t>30838</t>
  </si>
  <si>
    <t>1185</t>
  </si>
  <si>
    <t>CILINDRO HIDR. DE 300T (CP)</t>
  </si>
  <si>
    <t>1186</t>
  </si>
  <si>
    <t>CILINDRO HIDR. DE 300T (CI)</t>
  </si>
  <si>
    <t>30839</t>
  </si>
  <si>
    <t>30840</t>
  </si>
  <si>
    <t>2000</t>
  </si>
  <si>
    <t>TALHA-GUINCHO MAN. 1500KG (CP)</t>
  </si>
  <si>
    <t>2001</t>
  </si>
  <si>
    <t>TALHA-GUINCHO MAN. 1500KG (CI)</t>
  </si>
  <si>
    <t>30841</t>
  </si>
  <si>
    <t>30842</t>
  </si>
  <si>
    <t>1183</t>
  </si>
  <si>
    <t>TALHA-GUINCHO MAN. 4000KG (CP)</t>
  </si>
  <si>
    <t>1184</t>
  </si>
  <si>
    <t>TALHA-GUINCHO MAN. 4000KG (CI)</t>
  </si>
  <si>
    <t>30843</t>
  </si>
  <si>
    <t>30844</t>
  </si>
  <si>
    <t>1897</t>
  </si>
  <si>
    <t>SERRA CIRC. MOTOR 5CV (CP)</t>
  </si>
  <si>
    <t>1898</t>
  </si>
  <si>
    <t>SERRA CIRC. MOTOR 5CV (CF)</t>
  </si>
  <si>
    <t>1899</t>
  </si>
  <si>
    <t>SERRA CIRC. MOTOR 5CV (CI)</t>
  </si>
  <si>
    <t>30845</t>
  </si>
  <si>
    <t>30846</t>
  </si>
  <si>
    <t>30847</t>
  </si>
  <si>
    <t>1858</t>
  </si>
  <si>
    <t>ESTACAO TOTAL,COM PRECISAO ANGULAR DE 1"A 2",ALCANCE MINIMO DE 500M SEM PRISMA,EALCANCE MINIMO DE 3000M COM UM PRISMA</t>
  </si>
  <si>
    <t>1859</t>
  </si>
  <si>
    <t>30848</t>
  </si>
  <si>
    <t>30849</t>
  </si>
  <si>
    <t>15082</t>
  </si>
  <si>
    <t>15083</t>
  </si>
  <si>
    <t>31043</t>
  </si>
  <si>
    <t>31044</t>
  </si>
  <si>
    <t>1706</t>
  </si>
  <si>
    <t>MOTO-SERRA GASOLINA (CP)</t>
  </si>
  <si>
    <t>1707</t>
  </si>
  <si>
    <t>MOTO-SERRA GASOLINA (CI)</t>
  </si>
  <si>
    <t>30850</t>
  </si>
  <si>
    <t>30851</t>
  </si>
  <si>
    <t>1708</t>
  </si>
  <si>
    <t>ROCADEIRA COSTAL MOTORIZADA (CP)</t>
  </si>
  <si>
    <t>1709</t>
  </si>
  <si>
    <t>ROCADEIRA COSTAL MOTORIZADA (CI)</t>
  </si>
  <si>
    <t>30852</t>
  </si>
  <si>
    <t>30853</t>
  </si>
  <si>
    <t>15032</t>
  </si>
  <si>
    <t>ROTATIVA P/EXECUCAO POCOS PROFUNDOS (CP)</t>
  </si>
  <si>
    <t>15060</t>
  </si>
  <si>
    <t>ROTATIVA P/EXECUCAO POCOS PROFUNDOS (CF)</t>
  </si>
  <si>
    <t>15033</t>
  </si>
  <si>
    <t>ROTATIVA P/EXECUCAO POCOS PROFUNDOS (CI)</t>
  </si>
  <si>
    <t>30854</t>
  </si>
  <si>
    <t>30855</t>
  </si>
  <si>
    <t>30856</t>
  </si>
  <si>
    <t>15022</t>
  </si>
  <si>
    <t>RETIFICADOR SOLDA ELETRICA DE 430A (CP)</t>
  </si>
  <si>
    <t>15023</t>
  </si>
  <si>
    <t>RETIFICADOR SOLDA ELETRICA DE 430A (CI)</t>
  </si>
  <si>
    <t>30857</t>
  </si>
  <si>
    <t>30858</t>
  </si>
  <si>
    <t>15061</t>
  </si>
  <si>
    <t>EQUIPAMENTO C/CIRCUITO FECHADO DE TELEVISAO (CP)</t>
  </si>
  <si>
    <t>15062</t>
  </si>
  <si>
    <t>EQUIPAMENTO C/CIRCUITO FECHADO DE TELEVISAO (CI)</t>
  </si>
  <si>
    <t>30859</t>
  </si>
  <si>
    <t>30860</t>
  </si>
  <si>
    <t>15076</t>
  </si>
  <si>
    <t>MAQUINA DE SOLDA POR TERMOFUSAO - 0,5 A2,0MM</t>
  </si>
  <si>
    <t>15077</t>
  </si>
  <si>
    <t>15078</t>
  </si>
  <si>
    <t>31037</t>
  </si>
  <si>
    <t>31038</t>
  </si>
  <si>
    <t>31039</t>
  </si>
  <si>
    <t>15079</t>
  </si>
  <si>
    <t>MAQUINA DE SOLDA POR TERMOFUSAO - 0,5 A2,5MM</t>
  </si>
  <si>
    <t>15080</t>
  </si>
  <si>
    <t>15081</t>
  </si>
  <si>
    <t>31040</t>
  </si>
  <si>
    <t>31041</t>
  </si>
  <si>
    <t>31042</t>
  </si>
  <si>
    <t>3055</t>
  </si>
  <si>
    <t>ATERRO COMPACT. MEC.-RODOVIARIO</t>
  </si>
  <si>
    <t>30861</t>
  </si>
  <si>
    <t>2031</t>
  </si>
  <si>
    <t>BASE ESTABILIZ. S/MIST.MAT.AASHO INTERM.</t>
  </si>
  <si>
    <t>30862</t>
  </si>
  <si>
    <t>2032</t>
  </si>
  <si>
    <t>BASE ESTABILIZ. S/MIST.MAT.AASHO MODIF.</t>
  </si>
  <si>
    <t>30863</t>
  </si>
  <si>
    <t>2118</t>
  </si>
  <si>
    <t>IMPRIMACAO BASE DE PAVIM., DER-RJ</t>
  </si>
  <si>
    <t>30864</t>
  </si>
  <si>
    <t>2119</t>
  </si>
  <si>
    <t>PINTURA DE LIGACAO EXCL. MAT. (DER-RJ)</t>
  </si>
  <si>
    <t>30865</t>
  </si>
  <si>
    <t>2133</t>
  </si>
  <si>
    <t>BRITAGEM DE ROCHA</t>
  </si>
  <si>
    <t>30866</t>
  </si>
  <si>
    <t>3396</t>
  </si>
  <si>
    <t>EXTRACAO ROCHA</t>
  </si>
  <si>
    <t>30867</t>
  </si>
  <si>
    <t>2134</t>
  </si>
  <si>
    <t>EXTRACAO AREIA DE RIO, DRAGAGEM</t>
  </si>
  <si>
    <t>30868</t>
  </si>
  <si>
    <t>3063</t>
  </si>
  <si>
    <t>BARREIRA PRE-MOLD. EXT., CONCR. ARM.</t>
  </si>
  <si>
    <t>30869</t>
  </si>
  <si>
    <t>3221</t>
  </si>
  <si>
    <t>PROTECAO ESCOR. P/ LATERAL DE PISTA</t>
  </si>
  <si>
    <t>30870</t>
  </si>
  <si>
    <t>3222</t>
  </si>
  <si>
    <t>PROTECAO ESCOR. P/ CENTRO DE PISTA</t>
  </si>
  <si>
    <t>30871</t>
  </si>
  <si>
    <t>3211</t>
  </si>
  <si>
    <t>PROTECAO P/ VEICULOS EM VERGALHOES</t>
  </si>
  <si>
    <t>30872</t>
  </si>
  <si>
    <t>803</t>
  </si>
  <si>
    <t>TACO EM CANELA 2,5 X 10 X 10CM</t>
  </si>
  <si>
    <t>30873</t>
  </si>
  <si>
    <t>683</t>
  </si>
  <si>
    <t>ACO CA-50 DIAM. 5/8" A 1" (MEDIA)</t>
  </si>
  <si>
    <t>30874</t>
  </si>
  <si>
    <t>15251</t>
  </si>
  <si>
    <t>30875</t>
  </si>
  <si>
    <t>678</t>
  </si>
  <si>
    <t>ACO CA-50B, DIAM. DE 1/4" E 1/2" (MEDIA)</t>
  </si>
  <si>
    <t>30876</t>
  </si>
  <si>
    <t>7609</t>
  </si>
  <si>
    <t>PREPARO CHAPA ACO 16 P/PLACA SINALIZACAOVERTICAL,INCL.CORTETRATAMENTO DESENGORDURANTE E FORN.DA CHAPA</t>
  </si>
  <si>
    <t>30877</t>
  </si>
  <si>
    <t>7610</t>
  </si>
  <si>
    <t>30878</t>
  </si>
  <si>
    <t>7611</t>
  </si>
  <si>
    <t>REVEST. DE PLACAS DE ACO P/SINALIZACAO VERTICAL C/PELICULA REFLETIVA GRAU TECNICO E PELICULA P/LEGENDA.FORN.E COLOC.</t>
  </si>
  <si>
    <t>30879</t>
  </si>
  <si>
    <t>7613</t>
  </si>
  <si>
    <t>MONTAGEM PLACA ACO P/SINALIZACAO VERT.POSTE CONCR.ARMADO INCL.FIX.CASTANHAS DUPLAS,FITA ARQUIAR/PARAFUSOS.FORN.E COLOC.</t>
  </si>
  <si>
    <t>30880</t>
  </si>
  <si>
    <t>7614</t>
  </si>
  <si>
    <t>PECA MACARANDUBA DE 3"X3" PARA FIX.DAS PLACAS DE SINALIZACAO VERTICAL (1 OU 2 POSTES DE MADEIRA)</t>
  </si>
  <si>
    <t>30881</t>
  </si>
  <si>
    <t>7617</t>
  </si>
  <si>
    <t>FIXACAO DE PLACA DE SINALIZACAO DE RODOVIAS C/PARAFUSO 5/16"X4",FIXADA EM 1 OU 2POSTES,INCL.PINT.FORN.E COLOC.</t>
  </si>
  <si>
    <t>30882</t>
  </si>
  <si>
    <t>7620</t>
  </si>
  <si>
    <t>REVEST.PLACAS ACO P/SINALIZ.VERT.C/PELICULA REFL.GRAU TECNICO,GRAU ALTA INTENSIDADE/PELICULA P/LEGENDA.FORN.E APLIC.</t>
  </si>
  <si>
    <t>30883</t>
  </si>
  <si>
    <t>7621</t>
  </si>
  <si>
    <t>30884</t>
  </si>
  <si>
    <t>3000</t>
  </si>
  <si>
    <t>FORMAS MADEIRA P/MOLDAGEM, INCL. ESCOR.</t>
  </si>
  <si>
    <t>30885</t>
  </si>
  <si>
    <t>3550</t>
  </si>
  <si>
    <t>VAC-ALL ASPIRADORA MEC.ARMAZENAGEM 8,6M3</t>
  </si>
  <si>
    <t>30886</t>
  </si>
  <si>
    <t>1447</t>
  </si>
  <si>
    <t>30887</t>
  </si>
  <si>
    <t>1426</t>
  </si>
  <si>
    <t>USINA DE SOLOS CAPACIDADE 540T/H,MOTOR 100CV</t>
  </si>
  <si>
    <t>30889</t>
  </si>
  <si>
    <t>5812</t>
  </si>
  <si>
    <t>ESCAVADEIRA DE ESTEIRA CLAM-SHELL,0,38M3</t>
  </si>
  <si>
    <t>30890</t>
  </si>
  <si>
    <t>5813</t>
  </si>
  <si>
    <t>ESCAVADEIRA DE ESTEIRA CLAM-SHELL,0,57M3</t>
  </si>
  <si>
    <t>30891</t>
  </si>
  <si>
    <t>5814</t>
  </si>
  <si>
    <t>30892</t>
  </si>
  <si>
    <t>7296</t>
  </si>
  <si>
    <t>30893</t>
  </si>
  <si>
    <t>2531</t>
  </si>
  <si>
    <t>30894</t>
  </si>
  <si>
    <t>2533</t>
  </si>
  <si>
    <t>30895</t>
  </si>
  <si>
    <t>2534</t>
  </si>
  <si>
    <t>30896</t>
  </si>
  <si>
    <t>7297</t>
  </si>
  <si>
    <t>30897</t>
  </si>
  <si>
    <t>7298</t>
  </si>
  <si>
    <t>30898</t>
  </si>
  <si>
    <t>7299</t>
  </si>
  <si>
    <t>30899</t>
  </si>
  <si>
    <t>7300</t>
  </si>
  <si>
    <t>30900</t>
  </si>
  <si>
    <t>7301</t>
  </si>
  <si>
    <t>30901</t>
  </si>
  <si>
    <t>459</t>
  </si>
  <si>
    <t>30902</t>
  </si>
  <si>
    <t>458</t>
  </si>
  <si>
    <t>30903</t>
  </si>
  <si>
    <t>7285</t>
  </si>
  <si>
    <t>30904</t>
  </si>
  <si>
    <t>7286</t>
  </si>
  <si>
    <t>30905</t>
  </si>
  <si>
    <t>7287</t>
  </si>
  <si>
    <t>30906</t>
  </si>
  <si>
    <t>7288</t>
  </si>
  <si>
    <t>30907</t>
  </si>
  <si>
    <t>7289</t>
  </si>
  <si>
    <t>30908</t>
  </si>
  <si>
    <t>15240</t>
  </si>
  <si>
    <t>ARRUELA BORRACHA PARA FLANGE 450MM.</t>
  </si>
  <si>
    <t>30909</t>
  </si>
  <si>
    <t>15249</t>
  </si>
  <si>
    <t>30910</t>
  </si>
  <si>
    <t>15250</t>
  </si>
  <si>
    <t>30911</t>
  </si>
  <si>
    <t>15252</t>
  </si>
  <si>
    <t>30912</t>
  </si>
  <si>
    <t>366</t>
  </si>
  <si>
    <t>PINUS EM PECAS DE 3,75 X 22,50,(1.1/2" X 9")</t>
  </si>
  <si>
    <t>31069</t>
  </si>
  <si>
    <t>798</t>
  </si>
  <si>
    <t>PINUS EM PECAS DE 7,50 X 11,25CM, (3"X4.1/2")</t>
  </si>
  <si>
    <t>31067</t>
  </si>
  <si>
    <t>PINUS EM PECAS DE 7,50X11,25CM, (3"X4.1/2")</t>
  </si>
  <si>
    <t>723</t>
  </si>
  <si>
    <t>PINUS EM PECAS DE 7,50X15,00CM,(3"X6")</t>
  </si>
  <si>
    <t>31068</t>
  </si>
  <si>
    <t>367</t>
  </si>
  <si>
    <t>PINUS EM PECAS DE 7,50X22,50CM, (3"X9")</t>
  </si>
  <si>
    <t>31051</t>
  </si>
  <si>
    <t>PINUS EM PECAS DE 7,50X22X50CM, (3"X9")</t>
  </si>
  <si>
    <t>350</t>
  </si>
  <si>
    <t>31052</t>
  </si>
  <si>
    <t>PINUS EM PECAS DE 2,50X22,50M, (1"X9")</t>
  </si>
  <si>
    <t>371</t>
  </si>
  <si>
    <t>PINUS, PECA 1 X 7CM</t>
  </si>
  <si>
    <t>30914</t>
  </si>
  <si>
    <t>370</t>
  </si>
  <si>
    <t>PINUS, PECA 2,5 X 5CM</t>
  </si>
  <si>
    <t>30915</t>
  </si>
  <si>
    <t>369</t>
  </si>
  <si>
    <t>PINUS, PECA 2,5 X 10CM</t>
  </si>
  <si>
    <t>30916</t>
  </si>
  <si>
    <t>363</t>
  </si>
  <si>
    <t>PECA DE PINUS, P/M3</t>
  </si>
  <si>
    <t>30917</t>
  </si>
  <si>
    <t>2048</t>
  </si>
  <si>
    <t>CUSTO HORA P/ESCAV.,CONCRETAGEM E POSICIONAMENTO DA GAIOLA DE PAREDE DIAFRAGMA</t>
  </si>
  <si>
    <t>30918</t>
  </si>
  <si>
    <t>1730</t>
  </si>
  <si>
    <t>TUBO CONCR.DIAM.DE 500MM,INCL.FORN.</t>
  </si>
  <si>
    <t>30919</t>
  </si>
  <si>
    <t>1720</t>
  </si>
  <si>
    <t>LIMPEZA MANUAL DE GALERIA CIRC.</t>
  </si>
  <si>
    <t>30920</t>
  </si>
  <si>
    <t>2083</t>
  </si>
  <si>
    <t>COMPOSICAO BASICA-ENSAIO DE LABORATORIO</t>
  </si>
  <si>
    <t>30921</t>
  </si>
  <si>
    <t>1770</t>
  </si>
  <si>
    <t>PERFURACAO MANUAL, PRODUCAO MEDIA 2,0M/H</t>
  </si>
  <si>
    <t>30922</t>
  </si>
  <si>
    <t>1771</t>
  </si>
  <si>
    <t>PERFURACAO MANUAL, PRODUCAO MEDIA BRUTAEM TORNO DE 0,50M/H</t>
  </si>
  <si>
    <t>30923</t>
  </si>
  <si>
    <t>1548</t>
  </si>
  <si>
    <t>30924</t>
  </si>
  <si>
    <t>1831</t>
  </si>
  <si>
    <t>FASE DE CAMPO P/LOCACAO DE ESTRADAS C/OROGRAFIA NAO ACIDENTADA E VEG. LEVE</t>
  </si>
  <si>
    <t>30926</t>
  </si>
  <si>
    <t>1833</t>
  </si>
  <si>
    <t>NIVEL DE EIXO-ESTRADA EM TER. DE OROGRAFIA NAO ACIDENTADA E VEG. DENSA</t>
  </si>
  <si>
    <t>30927</t>
  </si>
  <si>
    <t>1837</t>
  </si>
  <si>
    <t>NIVEL OFF-SETS EM TER. DE OROGRAFIA NAOACIDENTADA E VEG. LEVE</t>
  </si>
  <si>
    <t>30928</t>
  </si>
  <si>
    <t>1841</t>
  </si>
  <si>
    <t>LEVANTAMENTO DE SECAO DE ESTRADA EM TER.DE OROGRAFIA NAO ACIDENTADA E VEG. LEVE</t>
  </si>
  <si>
    <t>30929</t>
  </si>
  <si>
    <t>1843</t>
  </si>
  <si>
    <t>LOCACAO DE OFF-SET EM TER. DE OROGRAFIANAO ACIDENTADA E VEG. DENSA</t>
  </si>
  <si>
    <t>30930</t>
  </si>
  <si>
    <t>1845</t>
  </si>
  <si>
    <t>FASE DE ESCRITORIO P/LOCOMOCAO DE ESTRADAS C/OROGRAFIA NAO ACIDENTADA</t>
  </si>
  <si>
    <t>30931</t>
  </si>
  <si>
    <t>1496</t>
  </si>
  <si>
    <t>CUSTO HORA PRODUTIVO - WIDIA SOLO</t>
  </si>
  <si>
    <t>30932</t>
  </si>
  <si>
    <t>1497</t>
  </si>
  <si>
    <t>CUSTO HORA PRODUTIVO - WIDIA ALT.</t>
  </si>
  <si>
    <t>30933</t>
  </si>
  <si>
    <t>1498</t>
  </si>
  <si>
    <t>CUSTO HORA PRODUTIVO - WIDIA ROCHA</t>
  </si>
  <si>
    <t>30934</t>
  </si>
  <si>
    <t>1333</t>
  </si>
  <si>
    <t>CUSTO HORA PRODUTIVO DE PERCUSSAO</t>
  </si>
  <si>
    <t>30935</t>
  </si>
  <si>
    <t>1499</t>
  </si>
  <si>
    <t>CUSTO HORARIO PRODUTIVO P/PERF. C/EQUIP.TIPO WAGON DRILL, INCL.EQUIPE E MAT.</t>
  </si>
  <si>
    <t>30936</t>
  </si>
  <si>
    <t>1500</t>
  </si>
  <si>
    <t>30937</t>
  </si>
  <si>
    <t>1773</t>
  </si>
  <si>
    <t>CUSTO HORARIO PRODUTIVO P/PERF. C/EQUIP.TIPO ROC-600, INCL. EQUIPE E MAT.</t>
  </si>
  <si>
    <t>30938</t>
  </si>
  <si>
    <t>1774</t>
  </si>
  <si>
    <t>30939</t>
  </si>
  <si>
    <t>2279</t>
  </si>
  <si>
    <t>JANELA CORRER C/2 FOLHAS, DE 150 X 150 X3,5CM</t>
  </si>
  <si>
    <t>30940</t>
  </si>
  <si>
    <t>2280</t>
  </si>
  <si>
    <t>JANELA CORRER C/ 4 FOLHAS, DE 200 X 150X 3,5CM</t>
  </si>
  <si>
    <t>30941</t>
  </si>
  <si>
    <t>2281</t>
  </si>
  <si>
    <t>JANELA GUILHOTINA DE CEDRO, DE 100 X 150X 3CM</t>
  </si>
  <si>
    <t>30942</t>
  </si>
  <si>
    <t>2282</t>
  </si>
  <si>
    <t>JANELA GUILHOTINA DE CEDRO, DE 120 X 150X 3CM</t>
  </si>
  <si>
    <t>30943</t>
  </si>
  <si>
    <t>2283</t>
  </si>
  <si>
    <t>JANELA GUILHOTINA DE CEDRO, DE 150 X 150X 3CM</t>
  </si>
  <si>
    <t>30944</t>
  </si>
  <si>
    <t>3990</t>
  </si>
  <si>
    <t>PORTA FRISOS, DE 80 X 210 X3,5CM</t>
  </si>
  <si>
    <t>30945</t>
  </si>
  <si>
    <t>3300</t>
  </si>
  <si>
    <t>CORTE E REMOCAO DO PAV.,APICOAMENTO DA LAJE,FORMAS E CONCRETAGEM DOS BERCOS C/CONCR.FCK&gt;=25MPA - 24H, UTILIZ. GRAUTH</t>
  </si>
  <si>
    <t>30947</t>
  </si>
  <si>
    <t>1667</t>
  </si>
  <si>
    <t>30948</t>
  </si>
  <si>
    <t>3346</t>
  </si>
  <si>
    <t>30949</t>
  </si>
  <si>
    <t>3347</t>
  </si>
  <si>
    <t>30950</t>
  </si>
  <si>
    <t>3348</t>
  </si>
  <si>
    <t>HORA IMPRODUTIVA C/MOTOR PARADO (CI) DECHASSIS DE CAMINHAO 7,5T, C/MOTORISTA</t>
  </si>
  <si>
    <t>30951</t>
  </si>
  <si>
    <t>3301</t>
  </si>
  <si>
    <t>TELA GALVANIZADA 7,5CM</t>
  </si>
  <si>
    <t>30952</t>
  </si>
  <si>
    <t>3302</t>
  </si>
  <si>
    <t>ARAME GALV. Nº 10</t>
  </si>
  <si>
    <t>30953</t>
  </si>
  <si>
    <t>3303</t>
  </si>
  <si>
    <t>SISMOGRAFO,CONTROLE DE BARULHO,CONTROLEDE PARTICULAS, CONTROLE DE GASES</t>
  </si>
  <si>
    <t>30954</t>
  </si>
  <si>
    <t>3305</t>
  </si>
  <si>
    <t>SINALIZACAO, LIMP. E CONSERVACAO DA AREAADJACENTE, COLURB, SEGUROS, TELAS, LONAS, CORDAS, PAIOIS, MANGUEIRAS, ETC</t>
  </si>
  <si>
    <t>30955</t>
  </si>
  <si>
    <t>84</t>
  </si>
  <si>
    <t>PERFIL "H" DE ACO CARBONO, P/USOS GERAIS,PADRAO AMERICANO, COMPR.USUAL, PRECO DEUSINA, DE 6"X6". FORN.</t>
  </si>
  <si>
    <t>30956</t>
  </si>
  <si>
    <t>85</t>
  </si>
  <si>
    <t>PERFIL "U" DE ACO CARBONO, P/USOS GERAIS, PADRAO AMERICANO, COMPR. USUAL, PRECODE USINA, DE 6"X2". FORN.</t>
  </si>
  <si>
    <t>30957</t>
  </si>
  <si>
    <t>86</t>
  </si>
  <si>
    <t>30958</t>
  </si>
  <si>
    <t>7712</t>
  </si>
  <si>
    <t>IMPLANTACAO DE PLACAS DE SINALIZACAO VERTICAL EM RODOVIAIS, INCL.TRANSP.,C/MOTORISTA,P/DUAS CASTANHAS.</t>
  </si>
  <si>
    <t>30959</t>
  </si>
  <si>
    <t>7713</t>
  </si>
  <si>
    <t>IMPLANTACAO DE PLACAS DE SINALIZACAO VERTICAL EM RODOVIAS,INCL.TRANSP.C/MOTORISTA,P/UM OU DOIS POSTES DE MADEIRA DE LEI</t>
  </si>
  <si>
    <t>30960</t>
  </si>
  <si>
    <t>3227</t>
  </si>
  <si>
    <t>USINAGEM DE BRITA PARA OBTENSAO DE BRITAGRADUADA SENDO O PRECO REFERIDO AO M3 BRITA GRAD. COMPARTADA</t>
  </si>
  <si>
    <t>30961</t>
  </si>
  <si>
    <t>3239</t>
  </si>
  <si>
    <t>FORMA METALICA P/CONCRETO,C/FORNECIMENTO,CONFECCAO,MONTAGEM E DESMONTAGEM COM 25VEZES UTILIZACAO,ENCLUS.ESCORAMENTO</t>
  </si>
  <si>
    <t>30962</t>
  </si>
  <si>
    <t>3491</t>
  </si>
  <si>
    <t>MEIO FIO DE CONC. SIMPLES(FCK-15 MPA), MOLDADO NO LOCAL, TIPO DER-RJ, MED. 0,15MBASE, ALT. 0,30M. FORN.,ESCAV.E REATER.</t>
  </si>
  <si>
    <t>30963</t>
  </si>
  <si>
    <t>3249</t>
  </si>
  <si>
    <t>ALUGUEL HORARIO PRODUTIVO DE LAMA ASFALTICA COMPREENDENDO APENAS DEPRECIACAO, JUROS E MANUTENCAO (EXCLUSIVE OPERACAO)</t>
  </si>
  <si>
    <t>30964</t>
  </si>
  <si>
    <t>3251</t>
  </si>
  <si>
    <t>DISTANCIOMETRO ELETRONICO ACOPLADO A TEODOLITO</t>
  </si>
  <si>
    <t>30965</t>
  </si>
  <si>
    <t>3252</t>
  </si>
  <si>
    <t>30966</t>
  </si>
  <si>
    <t>3259</t>
  </si>
  <si>
    <t>FORN. E COLOC. EM ENCOSTA DE MARCOS TOPOGRAFICOS DE CONCRETO COM PINO DE REFERENCIA DE LATAO</t>
  </si>
  <si>
    <t>30967</t>
  </si>
  <si>
    <t>1617</t>
  </si>
  <si>
    <t>BASE DE BRITA CORRIDA, INCLUSIVE FORNECIMENTO DOS MATERIAIS, MEDIDA APOS A COMPACTACAO</t>
  </si>
  <si>
    <t>30968</t>
  </si>
  <si>
    <t>1620</t>
  </si>
  <si>
    <t>REVESTIMENTO DO CONCRETO BETUMINOSO USINADO A QUENTE COM 5CM DE ESPESSURA EXCLUIDO O TRANSPORTE DA USINA PARA A PISTA</t>
  </si>
  <si>
    <t>30969</t>
  </si>
  <si>
    <t>1726</t>
  </si>
  <si>
    <t>REGULARIZACAO DE SUB-LEITO DE ACORDO COMO DER-RJ EXCLUSIVE TRANSPORTE E ESCAVACAO DE CORRETIVOS</t>
  </si>
  <si>
    <t>30970</t>
  </si>
  <si>
    <t>1627</t>
  </si>
  <si>
    <t>IMPRIMACAO BASE DE PAVIMENTACAO DE ACORDO COM AS INSTRUCOES PARA EXECUCAO DO DER-RJ</t>
  </si>
  <si>
    <t>30971</t>
  </si>
  <si>
    <t>1732</t>
  </si>
  <si>
    <t>30972</t>
  </si>
  <si>
    <t>1621</t>
  </si>
  <si>
    <t>CAPA SELANTE C/APLICACAO ASFALTO NIPROPORCAO 1,1 A 1,4 LITROS/M2, DISTRIBUICAO AGREGADOS (5 A 15KG/M2) COMPACT-ROLO</t>
  </si>
  <si>
    <t>30973</t>
  </si>
  <si>
    <t>2115</t>
  </si>
  <si>
    <t>30974</t>
  </si>
  <si>
    <t>1622</t>
  </si>
  <si>
    <t>MEIO-FIO RETO DE CONCRETO SIMPLES(FCK=15MPA) DE 0,15M NA BASE 0,45M DE ALTURA REJUNT.ARGAM.CIM.AR.1:3,5</t>
  </si>
  <si>
    <t>30975</t>
  </si>
  <si>
    <t>1629</t>
  </si>
  <si>
    <t>MEIO-FIO DE CONCRETO SIMPLES(FCK=13,5MPA) TIPO DER-RJ, 0,15M BASE 0,30M ALTURA REJUNTAMENTO CIM. AREIA 1:3,5</t>
  </si>
  <si>
    <t>30976</t>
  </si>
  <si>
    <t>1365</t>
  </si>
  <si>
    <t>CUSTO PRODUTIVO DE PARALISACAO, DESLOC.OU INST. DE EQUIPAMENTO DE SONDAGEM A PERCUSSAO, INC. O EQUIP. E A EQUIPE A DISP.</t>
  </si>
  <si>
    <t>30977</t>
  </si>
  <si>
    <t>1495</t>
  </si>
  <si>
    <t>CUSTO IMPRODUTIVO PARALISACAO,DESLOCAMENTOS/INSTALACAO DE EQUIPAM.SONDAGEM ROTATIVA C/EQUIPAMENTO/EQUIPE OPERACAO</t>
  </si>
  <si>
    <t>30978</t>
  </si>
  <si>
    <t>3261</t>
  </si>
  <si>
    <t>MOLDAGEM E COLETA CORPO DE PROVA DE CONCRETO, EXEC.POR FIR</t>
  </si>
  <si>
    <t>30979</t>
  </si>
  <si>
    <t>3262</t>
  </si>
  <si>
    <t>MOLDAGEM E COLETA CORPO DE PROVA DE CONCRETO, CONSIDERANDO O TRANSPORTE PARA UMADISTANCIA DE ATE 100KM</t>
  </si>
  <si>
    <t>30980</t>
  </si>
  <si>
    <t>3263</t>
  </si>
  <si>
    <t>MOLDAGEM E COLETA DE CORPO DE PROVA DE CONCRETO EXECUTADO POR FIRMA ESPECIALIZADA COM TRANSPORTE ATE 250KM</t>
  </si>
  <si>
    <t>30981</t>
  </si>
  <si>
    <t>3266</t>
  </si>
  <si>
    <t>CONFECCAO DE RAMPA DE TERRA PARA SUBIDAE DESCIDA DE EQUIPAMENTO PRESADO EM CARRETA</t>
  </si>
  <si>
    <t>30982</t>
  </si>
  <si>
    <t>3267</t>
  </si>
  <si>
    <t>30983</t>
  </si>
  <si>
    <t>1643</t>
  </si>
  <si>
    <t>BARRA ACO CA-25 REDONDA SEM SALIENCIA OUMOSSA, DIAMETRO DE 6,3MM A 8,0MM (1/4 A5/16)</t>
  </si>
  <si>
    <t>30984</t>
  </si>
  <si>
    <t>3271</t>
  </si>
  <si>
    <t>LIMPEZA SUPERFICIE METALICA,EM PONTES,VIADUTOS OU ESTRUTURA SEMELHANTE,UTILIZ.LIXADEIRA/RASPADEIRA,PRODUCAO DE 280M2/M</t>
  </si>
  <si>
    <t>30985</t>
  </si>
  <si>
    <t>3184</t>
  </si>
  <si>
    <t>ASSENTAMENTO DE TUBULACAO DE CHAPA DE ACO DE 1/4" ESPESSURA COM 6,00M DE COMPRIMENTO,400MM DIAMETRO,SOLDA,EXCLUS.TUBOS</t>
  </si>
  <si>
    <t>30986</t>
  </si>
  <si>
    <t>3042</t>
  </si>
  <si>
    <t>TUBO CA-1 CONC.ARM.P/GALERIAS AGUAS PLUVIAIS COM 1,00M DIAM.FORN.MAT.C/CIM/AREIA1:4. FORNEC.E ASSENTAM.</t>
  </si>
  <si>
    <t>30987</t>
  </si>
  <si>
    <t>3279</t>
  </si>
  <si>
    <t>30989</t>
  </si>
  <si>
    <t>3281</t>
  </si>
  <si>
    <t>CRAVACAO DE ESTACA DE EUCALIPTO COM DIAMETRO 25CM,EXCLUSIVE ESTACA</t>
  </si>
  <si>
    <t>30991</t>
  </si>
  <si>
    <t>3149</t>
  </si>
  <si>
    <t>PERFURACAO ROTATIVA COM COROA DE WIDIA EM SOLO,DIAMETRO,NX,HORIZONTAL,INCLUSIVEDESLOCAMENTO E INSTALACOES</t>
  </si>
  <si>
    <t>30993</t>
  </si>
  <si>
    <t>3039</t>
  </si>
  <si>
    <t>TUBO CONCRETO SIMPLES CLASSE C-1 P/COLETOR AGUAS PLUVIAIS DE 0,40M DIAMETRO INCLUS.FORN.MAT.CIM/AREIA 1:4.FORN.E ASSENT.</t>
  </si>
  <si>
    <t>30994</t>
  </si>
  <si>
    <t>3040</t>
  </si>
  <si>
    <t>TUBO CONCRETO SIMPLES C-1 P/AGUAS PLUVIAIS DE 0,60M, DIAMETRO C/FORNEC.MATERIAISP/REJUNTAM.FORN. E ASSENTAM.</t>
  </si>
  <si>
    <t>30995</t>
  </si>
  <si>
    <t>3041</t>
  </si>
  <si>
    <t>TUBO CA-1 CONC.ARMADO P/GALERIAIS AGUASPLUVIAIS C/0,80M DIAM. FORN.MATERIAIS COM AREIA+CIMENTO 1:4.FORNEC.E ASSENTAM.</t>
  </si>
  <si>
    <t>30996</t>
  </si>
  <si>
    <t>3287</t>
  </si>
  <si>
    <t>CAIBRO 2" X 3"</t>
  </si>
  <si>
    <t>30997</t>
  </si>
  <si>
    <t>709</t>
  </si>
  <si>
    <t>TACO DE ALVENARIA (2,5 X 10 X 20)CM</t>
  </si>
  <si>
    <t>30998</t>
  </si>
  <si>
    <t>3295</t>
  </si>
  <si>
    <t>PINTURA INTERNA/EXTERNA SOBRE FERRO C/TINTA ALQUIDICA ESMALT.BRILH.EQUIV.LAGOLINE,INCL.LIMP.LIXAM.APLIC.ZARCAO 2 DEMAOS</t>
  </si>
  <si>
    <t>31000</t>
  </si>
  <si>
    <t>3482</t>
  </si>
  <si>
    <t>MACARANDUBA APARELHADA 3" X 9"</t>
  </si>
  <si>
    <t>31001</t>
  </si>
  <si>
    <t>3475</t>
  </si>
  <si>
    <t>31002</t>
  </si>
  <si>
    <t>3476</t>
  </si>
  <si>
    <t>MACARANDUBA APARELHADA 2,0 X 10,0CM</t>
  </si>
  <si>
    <t>31003</t>
  </si>
  <si>
    <t>3477</t>
  </si>
  <si>
    <t>MACARANDUBA APARELHADA 1.1/2" X 3"</t>
  </si>
  <si>
    <t>31004</t>
  </si>
  <si>
    <t>3478</t>
  </si>
  <si>
    <t>MACARANDUBA APARELHADA 3" X 12"</t>
  </si>
  <si>
    <t>31005</t>
  </si>
  <si>
    <t>3479</t>
  </si>
  <si>
    <t>MACARANDUBA APARELHADA 3" X 3"</t>
  </si>
  <si>
    <t>31006</t>
  </si>
  <si>
    <t>3480</t>
  </si>
  <si>
    <t>MACARANDUBA APARELHADA 3" X 4.1/2"</t>
  </si>
  <si>
    <t>31007</t>
  </si>
  <si>
    <t>3481</t>
  </si>
  <si>
    <t>MACARANDUBA APARELHADA 3" X 6"</t>
  </si>
  <si>
    <t>31008</t>
  </si>
  <si>
    <t>3483</t>
  </si>
  <si>
    <t>MACARANDUBA APARELHADA 2" X 3"</t>
  </si>
  <si>
    <t>31009</t>
  </si>
  <si>
    <t>15277</t>
  </si>
  <si>
    <t>FABRICACAO DE ESCAMA DE CONCRETO ARMADOPARA SOLO REFORCADO COM FITA METALCIA -2 A 5 CHUMBADORES</t>
  </si>
  <si>
    <t>31062</t>
  </si>
  <si>
    <t>FABRICACAO DE ESCAMA DE CONCRETO ARMADOPARA SOLO REFORCADO COM FITA METALICA -2 A 5 CHUMBADORES</t>
  </si>
  <si>
    <t>15278</t>
  </si>
  <si>
    <t>31063</t>
  </si>
  <si>
    <t>15279</t>
  </si>
  <si>
    <t>MOLDES METALICOS PARA SOLO REFORCADO COMFITA METALICA</t>
  </si>
  <si>
    <t>31064</t>
  </si>
  <si>
    <t>15280</t>
  </si>
  <si>
    <t>31065</t>
  </si>
  <si>
    <t>15281</t>
  </si>
  <si>
    <t>31066</t>
  </si>
  <si>
    <t>365</t>
  </si>
  <si>
    <t>PINUS,PECA 1" X 12" E 1" X 9"</t>
  </si>
  <si>
    <t>31011</t>
  </si>
  <si>
    <t>720</t>
  </si>
  <si>
    <t>31012</t>
  </si>
  <si>
    <t>8007</t>
  </si>
  <si>
    <t>CONCRETO 15MPA COM BRITA 0.FORNECIMENTO.</t>
  </si>
  <si>
    <t>31013</t>
  </si>
  <si>
    <t>Montagem de escamas de concreto</t>
  </si>
  <si>
    <t>Moldes metalicos para solo reforcado comfita metalica</t>
  </si>
  <si>
    <t>Travamento e nivelamento de escama de concreto armado</t>
  </si>
  <si>
    <t>Travador de madeira para escamas de concreto armado - utilizacao de 10 vezes</t>
  </si>
  <si>
    <t>Pinus em pecas de 7,50x11,25cm, (3"x4.1/2")</t>
  </si>
  <si>
    <t>Pinus em pecas de 7,50 x 15,00cm (3"x6")</t>
  </si>
  <si>
    <t>Pinus em pecas de 3,75 x 22,50cm (1.1/2"x9")</t>
  </si>
  <si>
    <t>Bate-estacas tipo martelo hidraulico vibratorio,acoplado em escavadeira hidraulica(incl.esta),capacidade em torno 1,2t</t>
  </si>
  <si>
    <t>Bate-estacas tipo martelo hidraulico,acoplado em equipamento de esteiras(incl.este),capacidade em torno de 5,00t</t>
  </si>
  <si>
    <t>97141</t>
  </si>
  <si>
    <t>ASSENTAMENTO DE TUBO DE FERRO FUNDIDO PARA REDE DE ÁGUA, DN 80 MM, JUNTA ELÁSTICA, INSTALADO EM LOCAL COM NÍVEL ALTO DE INTERFERÊNCIAS (NÃO INCLUI FORNECIMENTO). AF_11/2017</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</si>
  <si>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</si>
  <si>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</si>
  <si>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</si>
  <si>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</si>
  <si>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</si>
  <si>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</si>
  <si>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</si>
  <si>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</si>
  <si>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</si>
  <si>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</si>
  <si>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</si>
  <si>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</si>
  <si>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</si>
  <si>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</si>
  <si>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</si>
  <si>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</si>
  <si>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</si>
  <si>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</si>
  <si>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</si>
  <si>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</si>
  <si>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</si>
  <si>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</si>
  <si>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</si>
  <si>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</si>
  <si>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</si>
  <si>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</si>
  <si>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</si>
  <si>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</si>
  <si>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</si>
  <si>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</si>
  <si>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</si>
  <si>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</si>
  <si>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</si>
  <si>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</si>
  <si>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</si>
  <si>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</si>
  <si>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</si>
  <si>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</si>
  <si>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</si>
  <si>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</si>
  <si>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</si>
  <si>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</si>
  <si>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</si>
  <si>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</si>
  <si>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</si>
  <si>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</si>
  <si>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</si>
  <si>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</si>
  <si>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</si>
  <si>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</si>
  <si>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</si>
  <si>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</si>
  <si>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</si>
  <si>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</si>
  <si>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</si>
  <si>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</si>
  <si>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</si>
  <si>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</si>
  <si>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</si>
  <si>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</si>
  <si>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</si>
  <si>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</si>
  <si>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</si>
  <si>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</si>
  <si>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</si>
  <si>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</si>
  <si>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</si>
  <si>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</si>
  <si>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</si>
  <si>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</si>
  <si>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</si>
  <si>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</si>
  <si>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</si>
  <si>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</si>
  <si>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</si>
  <si>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</si>
  <si>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</si>
  <si>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</si>
  <si>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</si>
  <si>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</si>
  <si>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</si>
  <si>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</si>
  <si>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</si>
  <si>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</si>
  <si>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</si>
  <si>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</si>
  <si>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</si>
  <si>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</si>
  <si>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</si>
  <si>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</si>
  <si>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</si>
  <si>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</si>
  <si>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</si>
  <si>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</si>
  <si>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</si>
  <si>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</si>
  <si>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</si>
  <si>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</si>
  <si>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</si>
  <si>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</si>
  <si>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</si>
  <si>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</si>
  <si>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</si>
  <si>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TUBO DE PVC PARA REDE COLETORA DE ESGOTO DE PAREDE MACIÇA, DN 100 MM, JUNTA ELÁSTICA - FORNECIMENTO E ASSENTAMENTO. AF_01/2021</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</si>
  <si>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</si>
  <si>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</si>
  <si>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</si>
  <si>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</si>
  <si>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</si>
  <si>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</si>
  <si>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</si>
  <si>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</si>
  <si>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</si>
  <si>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</si>
  <si>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</si>
  <si>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</si>
  <si>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</si>
  <si>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</si>
  <si>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</si>
  <si>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</si>
  <si>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</si>
  <si>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</si>
  <si>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</si>
  <si>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</si>
  <si>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</si>
  <si>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</si>
  <si>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</si>
  <si>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</si>
  <si>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</si>
  <si>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</si>
  <si>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t>
  </si>
  <si>
    <t>90724</t>
  </si>
  <si>
    <t>JUNTA ARGAMASSADA ENTRE TUBO DN 100 MM E O POÇO DE VISITA/ CAIXA DE CONCRETO OU ALVENARIA EM REDES DE ESGOTO. AF_01/2021</t>
  </si>
  <si>
    <t>90725</t>
  </si>
  <si>
    <t>JUNTA ARGAMASSADA ENTRE TUBO DN 150 MM E O POÇO DE VISITA/ CAIXA DE CONCRETO OU ALVENARIA EM REDES DE ESGOTO. AF_01/2021</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</si>
  <si>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</si>
  <si>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</si>
  <si>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</si>
  <si>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</si>
  <si>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</si>
  <si>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</si>
  <si>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</si>
  <si>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</si>
  <si>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</si>
  <si>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</si>
  <si>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</si>
  <si>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</si>
  <si>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</si>
  <si>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</si>
  <si>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</si>
  <si>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</si>
  <si>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</si>
  <si>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</si>
  <si>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90735</t>
  </si>
  <si>
    <t>ASSENTAMENTO DE TUBO DE PVC PARA REDE COLETORA DE ESGOTO DE PAREDE MACIÇA, DN 200 MM, JUNTA ELÁSTICA (NÃO INCLUI FORNECIMENTO). AF_01/2021</t>
  </si>
  <si>
    <t>90736</t>
  </si>
  <si>
    <t>ASSENTAMENTO DE TUBO DE PVC PARA REDE COLETORA DE ESGOTO DE PAREDE MACIÇA, DN 250 MM, JUNTA ELÁSTICA (NÃO INCLUI FORNECIMENTO). AF_01/2021</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</si>
  <si>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</si>
  <si>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</si>
  <si>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</si>
  <si>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</si>
  <si>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</si>
  <si>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</si>
  <si>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</si>
  <si>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</si>
  <si>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</si>
  <si>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</si>
  <si>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</si>
  <si>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</si>
  <si>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</si>
  <si>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</si>
  <si>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</si>
  <si>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</si>
  <si>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90745</t>
  </si>
  <si>
    <t>ASSENTAMENTO DE TUBO DE PVC CORRUGADO DE DUPLA PAREDE PARA REDE COLETORA DE ESGOTO, DN 400 MM, JUNTA ELÁSTICA (NÃO INCLUI FORNECIMENTO). AF_01/2021</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</si>
  <si>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</si>
  <si>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</si>
  <si>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</si>
  <si>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</si>
  <si>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</si>
  <si>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</si>
  <si>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</si>
  <si>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</si>
  <si>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</si>
  <si>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</si>
  <si>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</si>
  <si>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</si>
  <si>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</si>
  <si>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</si>
  <si>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</si>
  <si>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</si>
  <si>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</si>
  <si>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</si>
  <si>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</si>
  <si>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</si>
  <si>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</si>
  <si>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</si>
  <si>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</si>
  <si>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</si>
  <si>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</si>
  <si>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</si>
  <si>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</si>
  <si>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</si>
  <si>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</si>
  <si>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</si>
  <si>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</si>
  <si>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</si>
  <si>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</si>
  <si>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</si>
  <si>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</si>
  <si>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</si>
  <si>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</si>
  <si>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</si>
  <si>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</si>
  <si>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</si>
  <si>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</si>
  <si>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</si>
  <si>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</si>
  <si>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</si>
  <si>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</si>
  <si>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</si>
  <si>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</si>
  <si>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</si>
  <si>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</si>
  <si>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</si>
  <si>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</si>
  <si>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</si>
  <si>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</si>
  <si>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</si>
  <si>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</si>
  <si>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</si>
  <si>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</si>
  <si>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</si>
  <si>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</si>
  <si>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</si>
  <si>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</si>
  <si>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</si>
  <si>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</si>
  <si>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</si>
  <si>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</si>
  <si>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</si>
  <si>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</si>
  <si>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</si>
  <si>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</si>
  <si>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</si>
  <si>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</si>
  <si>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</si>
  <si>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92843</t>
  </si>
  <si>
    <t>TUBO DE CONCRETO PARA REDES COLETORAS DE ESGOTO SANITÁRIO, DIÂMETRO DE 800 MM, JUNTA ELÁSTICA, INSTALADO EM LOCAL COM BAIXO NÍVEL DE INTERFERÊNCIAS - FORNECIMENTO E ASSENTAMENTO. AF_12/2015</t>
  </si>
  <si>
    <t>92844</t>
  </si>
  <si>
    <t>ASSENTAMENTO DE TUBO DE CONCRETO PARA REDES COLETORAS DE ESGOTO SANITÁRIO, DIÂMETRO DE 800 MM, JUNTA ELÁSTICA, INSTALADO EM LOCAL COM BAIXO NÍVEL DE INTERFERÊNCIAS (NÃO INCLUI FORNECIMENTO). AF_12/2015</t>
  </si>
  <si>
    <t>92845</t>
  </si>
  <si>
    <t>TUBO DE CONCRETO PARA REDES COLETORAS DE ESGOTO SANITÁRIO, DIÂMETRO DE 900 MM, JUNTA ELÁSTICA, INSTALADO EM LOCAL COM BAIXO NÍVEL DE INTERFERÊNCIAS - FORNECIMENTO E ASSENTAMENTO.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</si>
  <si>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</si>
  <si>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</si>
  <si>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</si>
  <si>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</si>
  <si>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</si>
  <si>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</si>
  <si>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</si>
  <si>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</si>
  <si>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</si>
  <si>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</si>
  <si>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</si>
  <si>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</si>
  <si>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</si>
  <si>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</si>
  <si>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</si>
  <si>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</si>
  <si>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</si>
  <si>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</si>
  <si>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</si>
  <si>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</si>
  <si>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</si>
  <si>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</si>
  <si>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</si>
  <si>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</si>
  <si>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</si>
  <si>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</si>
  <si>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92859</t>
  </si>
  <si>
    <t>TUBO DE CONCRETO PARA REDES COLETORAS DE ESGOTO SANITÁRIO, DIÂMETRO DE 800 MM, JUNTA ELÁSTICA, INSTALADO EM LOCAL COM ALTO NÍVEL DE INTERFERÊNCIAS - FORNECIMENTO E ASSENTAMENTO. AF_12/2015</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</si>
  <si>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</si>
  <si>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</si>
  <si>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</si>
  <si>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</si>
  <si>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</si>
  <si>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</si>
  <si>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</si>
  <si>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</si>
  <si>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</si>
  <si>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</si>
  <si>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</si>
  <si>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</si>
  <si>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</si>
  <si>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</si>
  <si>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</si>
  <si>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</si>
  <si>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</si>
  <si>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</si>
  <si>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</si>
  <si>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</si>
  <si>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</si>
  <si>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</si>
  <si>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</si>
  <si>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</si>
  <si>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</si>
  <si>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</si>
  <si>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</si>
  <si>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</si>
  <si>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</si>
  <si>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</si>
  <si>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</si>
  <si>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</si>
  <si>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</si>
  <si>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</si>
  <si>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</si>
  <si>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</si>
  <si>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</si>
  <si>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</si>
  <si>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</si>
  <si>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</si>
  <si>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</si>
  <si>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</si>
  <si>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</si>
  <si>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</si>
  <si>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</si>
  <si>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</si>
  <si>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</si>
  <si>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</si>
  <si>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</si>
  <si>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</si>
  <si>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</si>
  <si>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</si>
  <si>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</si>
  <si>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</si>
  <si>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</si>
  <si>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</si>
  <si>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</si>
  <si>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</si>
  <si>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</si>
  <si>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</si>
  <si>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</si>
  <si>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</si>
  <si>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</si>
  <si>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</si>
  <si>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</si>
  <si>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</si>
  <si>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</si>
  <si>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</si>
  <si>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</si>
  <si>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</si>
  <si>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</si>
  <si>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</si>
  <si>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</si>
  <si>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</si>
  <si>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</si>
  <si>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</si>
  <si>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</si>
  <si>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</si>
  <si>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</si>
  <si>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</si>
  <si>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</si>
  <si>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</si>
  <si>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</si>
  <si>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</si>
  <si>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</si>
  <si>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</si>
  <si>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</si>
  <si>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</si>
  <si>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</si>
  <si>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</si>
  <si>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</si>
  <si>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</si>
  <si>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</si>
  <si>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</si>
  <si>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</si>
  <si>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</si>
  <si>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</si>
  <si>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</si>
  <si>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</si>
  <si>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</si>
  <si>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</si>
  <si>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</si>
  <si>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</si>
  <si>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</si>
  <si>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</si>
  <si>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</si>
  <si>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</si>
  <si>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</si>
  <si>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</si>
  <si>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</si>
  <si>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</si>
  <si>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</si>
  <si>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</si>
  <si>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</si>
  <si>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</si>
  <si>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</si>
  <si>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</si>
  <si>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</si>
  <si>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</si>
  <si>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</si>
  <si>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</si>
  <si>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</si>
  <si>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</si>
  <si>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</si>
  <si>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</si>
  <si>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</si>
  <si>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</si>
  <si>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</si>
  <si>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</si>
  <si>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</si>
  <si>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</si>
  <si>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</si>
  <si>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</si>
  <si>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</si>
  <si>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</si>
  <si>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</si>
  <si>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</si>
  <si>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</si>
  <si>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</si>
  <si>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</si>
  <si>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</si>
  <si>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</si>
  <si>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</si>
  <si>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</si>
  <si>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</si>
  <si>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</si>
  <si>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</si>
  <si>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</si>
  <si>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</si>
  <si>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</si>
  <si>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</si>
  <si>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</si>
  <si>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</si>
  <si>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</si>
  <si>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</si>
  <si>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</si>
  <si>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</si>
  <si>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</si>
  <si>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</si>
  <si>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</si>
  <si>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</si>
  <si>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</si>
  <si>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</si>
  <si>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</si>
  <si>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</si>
  <si>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</si>
  <si>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</si>
  <si>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</si>
  <si>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</si>
  <si>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</si>
  <si>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</si>
  <si>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</si>
  <si>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</si>
  <si>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</si>
  <si>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</si>
  <si>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</si>
  <si>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</si>
  <si>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</si>
  <si>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</si>
  <si>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</si>
  <si>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</si>
  <si>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</si>
  <si>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</si>
  <si>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</si>
  <si>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</si>
  <si>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</si>
  <si>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</si>
  <si>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</si>
  <si>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</si>
  <si>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</si>
  <si>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</si>
  <si>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</si>
  <si>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</si>
  <si>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</si>
  <si>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</si>
  <si>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</si>
  <si>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</si>
  <si>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</si>
  <si>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</si>
  <si>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</si>
  <si>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</si>
  <si>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</si>
  <si>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</si>
  <si>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</si>
  <si>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</si>
  <si>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</si>
  <si>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</si>
  <si>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</si>
  <si>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</si>
  <si>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</si>
  <si>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</si>
  <si>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</si>
  <si>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</si>
  <si>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</si>
  <si>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</si>
  <si>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</si>
  <si>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</si>
  <si>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</si>
  <si>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</si>
  <si>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</si>
  <si>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</si>
  <si>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</si>
  <si>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</si>
  <si>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</si>
  <si>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</si>
  <si>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</si>
  <si>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</si>
  <si>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</si>
  <si>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</si>
  <si>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</si>
  <si>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</si>
  <si>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</si>
  <si>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</si>
  <si>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</si>
  <si>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</si>
  <si>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</si>
  <si>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</si>
  <si>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</si>
  <si>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</si>
  <si>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</si>
  <si>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</si>
  <si>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</si>
  <si>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</si>
  <si>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</si>
  <si>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</si>
  <si>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</si>
  <si>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</si>
  <si>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</si>
  <si>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</si>
  <si>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</si>
  <si>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</si>
  <si>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</si>
  <si>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</si>
  <si>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</si>
  <si>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</si>
  <si>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</si>
  <si>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</si>
  <si>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</si>
  <si>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</si>
  <si>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</si>
  <si>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</si>
  <si>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</si>
  <si>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</si>
  <si>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</si>
  <si>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</si>
  <si>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</si>
  <si>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</si>
  <si>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</si>
  <si>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</si>
  <si>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</si>
  <si>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</si>
  <si>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</si>
  <si>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</si>
  <si>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</si>
  <si>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</si>
  <si>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</si>
  <si>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</si>
  <si>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</si>
  <si>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</si>
  <si>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</si>
  <si>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</si>
  <si>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</si>
  <si>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</si>
  <si>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</si>
  <si>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</si>
  <si>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</si>
  <si>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</si>
  <si>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</si>
  <si>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</si>
  <si>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</si>
  <si>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</si>
  <si>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</si>
  <si>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</si>
  <si>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</si>
  <si>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</si>
  <si>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</si>
  <si>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</si>
  <si>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</si>
  <si>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</si>
  <si>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</si>
  <si>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</si>
  <si>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</si>
  <si>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</si>
  <si>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</si>
  <si>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</si>
  <si>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</si>
  <si>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</si>
  <si>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</si>
  <si>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</si>
  <si>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</si>
  <si>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</si>
  <si>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</si>
  <si>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</si>
  <si>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</si>
  <si>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</si>
  <si>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</si>
  <si>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</si>
  <si>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</si>
  <si>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</si>
  <si>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</si>
  <si>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</si>
  <si>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</si>
  <si>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</si>
  <si>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</si>
  <si>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</si>
  <si>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</si>
  <si>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</si>
  <si>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</si>
  <si>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</si>
  <si>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</si>
  <si>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</si>
  <si>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</si>
  <si>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</si>
  <si>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</si>
  <si>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</si>
  <si>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</si>
  <si>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</si>
  <si>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</si>
  <si>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</si>
  <si>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</si>
  <si>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</si>
  <si>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</si>
  <si>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</si>
  <si>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</si>
  <si>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</si>
  <si>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</si>
  <si>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</si>
  <si>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</si>
  <si>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</si>
  <si>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</si>
  <si>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</si>
  <si>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</si>
  <si>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</si>
  <si>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</si>
  <si>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</si>
  <si>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</si>
  <si>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</si>
  <si>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</si>
  <si>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</si>
  <si>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</si>
  <si>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</si>
  <si>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</si>
  <si>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</si>
  <si>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</si>
  <si>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</si>
  <si>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</si>
  <si>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</si>
  <si>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</si>
  <si>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</si>
  <si>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</si>
  <si>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</si>
  <si>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</si>
  <si>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</si>
  <si>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</si>
  <si>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</si>
  <si>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</si>
  <si>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</si>
  <si>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</si>
  <si>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</si>
  <si>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</si>
  <si>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</si>
  <si>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</si>
  <si>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</si>
  <si>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</si>
  <si>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</si>
  <si>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</si>
  <si>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</si>
  <si>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</si>
  <si>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</si>
  <si>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</si>
  <si>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</si>
  <si>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</si>
  <si>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</si>
  <si>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</si>
  <si>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</si>
  <si>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</si>
  <si>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</si>
  <si>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</si>
  <si>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</si>
  <si>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</si>
  <si>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</si>
  <si>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</si>
  <si>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</si>
  <si>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</si>
  <si>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</si>
  <si>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</si>
  <si>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</si>
  <si>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</si>
  <si>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</si>
  <si>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</si>
  <si>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</si>
  <si>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</si>
  <si>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</si>
  <si>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ESTRUTURA DE MADEIRA PROVISÓRIA PARA SUPORTE DE CAIXA D ÁGUA ELEVADA DE 1000 LITROS. AF_05/2018_PS</t>
  </si>
  <si>
    <t>98462</t>
  </si>
  <si>
    <t>ESTRUTURA DE MADEIRA PROVISÓRIA PARA SUPORTE DE CAIXA D ÁGUA ELEVADA DE 3000 LITROS. AF_05/2018_PS</t>
  </si>
  <si>
    <t>104893</t>
  </si>
  <si>
    <t>COMPOSIÇÃO PARAMÉTRICA DE EXECUÇÃO DE ESCRITÓRIO EM CANTEIRO DE OBRAS, FORA DA PROJEÇÃO DA LAJE, EM ALVENARIA, NÃO INCLUSO MOBILIÁRIO E EQUIPAMENTOS. AF_01/2024_PE</t>
  </si>
  <si>
    <t>104894</t>
  </si>
  <si>
    <t>COMPOSIÇÃO PARAMÉTRICA DE EXECUÇÃO DE ESCRITÓRIO EM CANTEIRO DE OBRAS, FORA DA PROJEÇÃO DA LAJE, EM CHAPA DE MADEIRA COMPENSADA, NÃO INCLUSO MOBILIÁRIO E EQUIPAMENTOS. AF_01/2024_PE</t>
  </si>
  <si>
    <t>104895</t>
  </si>
  <si>
    <t>COMPOSIÇÃO PARAMÉTRICA DE EXECUÇÃO DE ALMOXARIFADO EM CANTEIRO DE OBRAS, FORA DA PROJEÇÃO DA LAJE, EM CHAPA DE MADEIRA COMPENSADA, NÃO INCLUSO MOBILIÁRIO E EQUIPAMENTOS. AF_01/2024_PE</t>
  </si>
  <si>
    <t>104896</t>
  </si>
  <si>
    <t>COMPOSIÇÃO PARAMÉTRICA DE EXECUÇÃO DE REFEITÓRIO EM CANTEIRO DE OBRAS, FORA DA PROJEÇÃO DA LAJE, EM CHAPA DE MADEIRA COMPENSADA, NÃO INCLUSO MOBILIÁRIO E EQUIPAMENTOS. AF_01/2024_PE</t>
  </si>
  <si>
    <t>104897</t>
  </si>
  <si>
    <t>COMPOSIÇÃO PARAMÉTRICA DE EXECUÇÃO DE SANITÁRIO E VESTIÁRIO EM CANTEIRO DE OBRAS, FORA DA PROJEÇÃO DA LAJE, EM CHAPA DE MADEIRA COMPENSADA, NÃO INCLUSO MOBILIÁRIO. AF_01/2024_PE</t>
  </si>
  <si>
    <t>104898</t>
  </si>
  <si>
    <t>COMPOSIÇÃO PARAMÉTRICA DE EXECUÇÃO DE GUARITA EM CANTEIRO DE OBRAS, EM CHAPA DE MADEIRA COMPENSADA, NÃO INCLUSO MOBILIÁRIO. AF_01/2024_PE</t>
  </si>
  <si>
    <t>104899</t>
  </si>
  <si>
    <t>COMPOSIÇÃO PARAMÉTRICA DE EXECUÇÃO DE RESERVATÓRIO APOIADO DE ÁGUA (7000 LITROS) EM CANTEIRO DE OBRAS. AF_01/2024</t>
  </si>
  <si>
    <t>104900</t>
  </si>
  <si>
    <t>COMPOSIÇÃO PARAMÉTRICA DE EXECUÇÃO DE RESERVATÓRIO ELEVADO DE ÁGUA (2000 LITROS) EM CANTEIRO DE OBRAS, APOIADO EM ESTRUTURA DE MADEIRA. AF_01/2024</t>
  </si>
  <si>
    <t>104901</t>
  </si>
  <si>
    <t>COMPOSIÇÃO PARAMÉTRICA DE EXECUÇÃO DE CENTRAL DE ARMADURA EM CANTEIRO DE OBRAS, NÃO INCLUSO MOBILIÁRIO E EQUIPAMENTOS. AF_01/2024_PE</t>
  </si>
  <si>
    <t>104902</t>
  </si>
  <si>
    <t>COMPOSIÇÃO PARAMÉTRICA DE EXECUÇÃO DE CENTRAL DE FÔRMAS, PRODUÇÃO DE ARGAMASSA OU CONCRETO EM CANTEIRO DE OBRAS, NÃO INCLUSO MOBILIÁRIO E EQUIPAMENTOS. AF_01/2024_PE</t>
  </si>
  <si>
    <t>5631</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</si>
  <si>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</si>
  <si>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</si>
  <si>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</si>
  <si>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</si>
  <si>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</si>
  <si>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</si>
  <si>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</si>
  <si>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</si>
  <si>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</si>
  <si>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</si>
  <si>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</si>
  <si>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</si>
  <si>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</si>
  <si>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</si>
  <si>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</si>
  <si>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</si>
  <si>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</si>
  <si>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</si>
  <si>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</si>
  <si>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</si>
  <si>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</si>
  <si>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</si>
  <si>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</si>
  <si>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</si>
  <si>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</si>
  <si>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</si>
  <si>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</si>
  <si>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</si>
  <si>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</si>
  <si>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</si>
  <si>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</si>
  <si>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</si>
  <si>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</si>
  <si>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</si>
  <si>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</si>
  <si>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</si>
  <si>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</si>
  <si>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</si>
  <si>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5921</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</si>
  <si>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</si>
  <si>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</si>
  <si>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</si>
  <si>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</si>
  <si>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</si>
  <si>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</si>
  <si>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</si>
  <si>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</si>
  <si>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</si>
  <si>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</si>
  <si>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</si>
  <si>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</si>
  <si>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AF_05/2023</t>
  </si>
  <si>
    <t>7042</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</si>
  <si>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</si>
  <si>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</si>
  <si>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</si>
  <si>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</si>
  <si>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</si>
  <si>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</si>
  <si>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</si>
  <si>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</si>
  <si>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</si>
  <si>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</si>
  <si>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</si>
  <si>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</si>
  <si>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</si>
  <si>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AF_05/2023</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</si>
  <si>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</si>
  <si>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</si>
  <si>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</si>
  <si>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AF_05/2023</t>
  </si>
  <si>
    <t>88386</t>
  </si>
  <si>
    <t>MISTURADOR DE ARGAMASSA, EIXO HORIZONTAL, CAPACIDADE DE MISTURA 300 KG, MOTOR ELÉTRICO POTÊNCIA 5 CV - CHP DIURNO. AF_05/2023</t>
  </si>
  <si>
    <t>88393</t>
  </si>
  <si>
    <t>MISTURADOR DE ARGAMASSA, EIXO HORIZONTAL, CAPACIDADE DE MISTURA 600 KG, MOTOR ELÉTRICO POTÊNCIA 7,5 CV - CHP DIURNO. AF_05/2023</t>
  </si>
  <si>
    <t>88399</t>
  </si>
  <si>
    <t>MISTURADOR DE ARGAMASSA, EIXO HORIZONTAL, CAPACIDADE DE MISTURA 160 KG, MOTOR ELÉTRICO POTÊNCIA 3 CV - CHP DIURNO. AF_05/2023</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</si>
  <si>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</si>
  <si>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</si>
  <si>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</si>
  <si>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</si>
  <si>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</si>
  <si>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BETONEIRA CAPACIDADE NOMINAL DE 400 L, CAPACIDADE DE MISTURA 280 L, MOTOR ELÉTRICO TRIFÁSICO POTÊNCIA DE 2 CV, SEM CARREGADOR - CHP DIURNO. AF_05/2023</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</si>
  <si>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</si>
  <si>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</si>
  <si>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</si>
  <si>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</si>
  <si>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</si>
  <si>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</si>
  <si>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89028</t>
  </si>
  <si>
    <t>TANQUE DE ASFALTO ESTACIONÁRIO COM MAÇARICO, CAPACIDADE 20.000 L - CHP DIURNO. AF_05/2023</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</si>
  <si>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</si>
  <si>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</si>
  <si>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</si>
  <si>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</si>
  <si>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</si>
  <si>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AF_05/2023</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</si>
  <si>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</si>
  <si>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</si>
  <si>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</si>
  <si>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</si>
  <si>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</si>
  <si>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</si>
  <si>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</si>
  <si>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</si>
  <si>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</si>
  <si>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</si>
  <si>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</si>
  <si>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AF_05/2023</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</si>
  <si>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</si>
  <si>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</si>
  <si>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</si>
  <si>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</si>
  <si>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</si>
  <si>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</si>
  <si>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</si>
  <si>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</si>
  <si>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</si>
  <si>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</si>
  <si>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</si>
  <si>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</si>
  <si>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</si>
  <si>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</si>
  <si>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</si>
  <si>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</si>
  <si>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</si>
  <si>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</si>
  <si>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</si>
  <si>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</si>
  <si>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</si>
  <si>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</si>
  <si>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</si>
  <si>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AF_05/2023</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</si>
  <si>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</si>
  <si>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</si>
  <si>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</si>
  <si>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</si>
  <si>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</si>
  <si>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AF_05/2023</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</si>
  <si>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</si>
  <si>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</si>
  <si>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</si>
  <si>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</si>
  <si>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</si>
  <si>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</si>
  <si>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</si>
  <si>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</si>
  <si>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</si>
  <si>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</si>
  <si>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</si>
  <si>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</si>
  <si>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</si>
  <si>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</si>
  <si>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</si>
  <si>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</si>
  <si>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</si>
  <si>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</si>
  <si>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</si>
  <si>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</si>
  <si>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</si>
  <si>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</si>
  <si>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</si>
  <si>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</si>
  <si>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</si>
  <si>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</si>
  <si>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</si>
  <si>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</si>
  <si>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</si>
  <si>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</si>
  <si>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</si>
  <si>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AF_05/2023</t>
  </si>
  <si>
    <t>92112</t>
  </si>
  <si>
    <t>PENEIRA ROTATIVA COM MOTOR ELÉTRICO TRIFÁSICO DE 2 CV, CILINDRO DE 1 M X 0,60 M, COM FUROS DE 3,17 MM - CHP DIURNO. AF_05/2023</t>
  </si>
  <si>
    <t>92118</t>
  </si>
  <si>
    <t>DOSADOR DE AREIA, CAPACIDADE DE 26 LITROS - CHP DIURNO. AF_05/2023</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</si>
  <si>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</si>
  <si>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</si>
  <si>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</si>
  <si>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</si>
  <si>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</si>
  <si>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</si>
  <si>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</si>
  <si>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AF_05/2023</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</si>
  <si>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</si>
  <si>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</si>
  <si>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</si>
  <si>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</si>
  <si>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</si>
  <si>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</si>
  <si>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</si>
  <si>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</si>
  <si>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</si>
  <si>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AF_05/2023</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</si>
  <si>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</si>
  <si>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</si>
  <si>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</si>
  <si>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</si>
  <si>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</si>
  <si>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</si>
  <si>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</si>
  <si>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MÁQUINA JATO DE PRESSAO PORTÁTIL, CAMARA DE 1 SAIDA, CAPACIDADE 280 L, DIAMETRO 670 MM, BICO DE JATO CURTO VENTURI DE 5/16 , MANGUEIRA DE 1 COM COMPRESSOR DE AR REBOCÁVEL 189 PCM E MOTOR DIESEL 63 CV - CHP DIURNO. AF_05/2023</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</si>
  <si>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</si>
  <si>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</si>
  <si>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</si>
  <si>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</si>
  <si>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</si>
  <si>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</si>
  <si>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</si>
  <si>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AF_05/2023</t>
  </si>
  <si>
    <t>93439</t>
  </si>
  <si>
    <t>USINA DE ASFALTO À FRIO, CAPACIDADE DE 40 A 60 TON/HORA, ELÉTRICA POTÊNCIA 30 CV - CHP DIURNO. AF_05/2023</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</si>
  <si>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</si>
  <si>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</si>
  <si>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</si>
  <si>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</si>
  <si>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</si>
  <si>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</si>
  <si>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</si>
  <si>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</si>
  <si>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95212</t>
  </si>
  <si>
    <t>GRUA ASCENCIONAL, LANCA DE 42 M, CAPACIDADE DE 1,5 T A 30 M, ALTURA ATE 39 M - CHP DIURNO. AF_05/2023</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</si>
  <si>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</si>
  <si>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</si>
  <si>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</si>
  <si>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</si>
  <si>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</si>
  <si>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</si>
  <si>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</si>
  <si>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AF_05/2023</t>
  </si>
  <si>
    <t>95282</t>
  </si>
  <si>
    <t>DESEMPENADEIRA DE CONCRETO, PESO DE 78 KG, 4 PÁS, MOTOR A GASOLINA, POTÊNCIA 5,5 HP - CHP DIURNO. AF_05/2023</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</si>
  <si>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</si>
  <si>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</si>
  <si>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</si>
  <si>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</si>
  <si>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</si>
  <si>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</si>
  <si>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</si>
  <si>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</si>
  <si>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</si>
  <si>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</si>
  <si>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</si>
  <si>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</si>
  <si>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</si>
  <si>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</si>
  <si>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</si>
  <si>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</si>
  <si>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</si>
  <si>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</si>
  <si>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</si>
  <si>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</si>
  <si>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</si>
  <si>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</si>
  <si>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</si>
  <si>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</si>
  <si>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</si>
  <si>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</si>
  <si>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</si>
  <si>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</si>
  <si>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</si>
  <si>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</si>
  <si>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</si>
  <si>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</si>
  <si>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99833</t>
  </si>
  <si>
    <t>LAVADORA DE ALTA PRESSAO (LAVA-JATO) PARA AGUA FRIA, PRESSAO DE OPERACAO ENTRE 1400 E 1900 LIB/POL2, VAZAO MAXIMA ENTRE 400 E 700 L/H - CHP DIURNO. AF_05/2023</t>
  </si>
  <si>
    <t>100641</t>
  </si>
  <si>
    <t>USINA DE MISTURA ASFÁLTICA À QUENTE, TIPO CONTRA FLUXO, PROD 100 A 140 TON/HORA - CHP DIURNO. AF_12/2019</t>
  </si>
  <si>
    <t>100647</t>
  </si>
  <si>
    <t>USINA DE ASFALTO, TIPO GRAVIMÉTRICA, PROD 150 TON/HORA - CHP DIURNO. AF_12/2019</t>
  </si>
  <si>
    <t>102275</t>
  </si>
  <si>
    <t>MARTELO DEMOLIDOR ELÉTRICO, COM POTÊNCIA DE 2.000 W, 1.000 IMPACTOS POR MINUTO, PESO DE 30 KG - CHP DIURNO. AF_01/2021</t>
  </si>
  <si>
    <t>104091</t>
  </si>
  <si>
    <t>TERMOFUSORA PARA TUBOS E CONEXÕES EM PPR COM DIÂMETROS DE 20 A 63 MM, POTÊNCIA DE 800 W, TENSAO 220 V - CHP DIURNO. AF_05/2022</t>
  </si>
  <si>
    <t>104097</t>
  </si>
  <si>
    <t>TERMOFUSORA PARA TUBOS E CONEXÕES EM PPR COM DIÂMETROS DE 75 A 110 MM, POTÊNCIA DE *1100* W, TENSÃO 220 V - CHP DIURNO. AF_05/2022</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</si>
  <si>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</si>
  <si>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</si>
  <si>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</si>
  <si>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</si>
  <si>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</si>
  <si>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</si>
  <si>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</si>
  <si>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</si>
  <si>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</si>
  <si>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</si>
  <si>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</si>
  <si>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</si>
  <si>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</si>
  <si>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</si>
  <si>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</si>
  <si>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</si>
  <si>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</si>
  <si>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</si>
  <si>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</si>
  <si>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</si>
  <si>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</si>
  <si>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</si>
  <si>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</si>
  <si>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</si>
  <si>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</si>
  <si>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</si>
  <si>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</si>
  <si>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</si>
  <si>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</si>
  <si>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</si>
  <si>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</si>
  <si>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</si>
  <si>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</si>
  <si>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</si>
  <si>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</si>
  <si>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</si>
  <si>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</si>
  <si>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</si>
  <si>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</si>
  <si>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</si>
  <si>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</si>
  <si>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</si>
  <si>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</si>
  <si>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</si>
  <si>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</si>
  <si>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</si>
  <si>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</si>
  <si>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</si>
  <si>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</si>
  <si>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</si>
  <si>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</si>
  <si>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</si>
  <si>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</si>
  <si>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</si>
  <si>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</si>
  <si>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</si>
  <si>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</si>
  <si>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</si>
  <si>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</si>
  <si>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</si>
  <si>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</si>
  <si>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</si>
  <si>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</si>
  <si>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</si>
  <si>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</si>
  <si>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</si>
  <si>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</si>
  <si>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</si>
  <si>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</si>
  <si>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</si>
  <si>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</si>
  <si>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AF_05/2023</t>
  </si>
  <si>
    <t>88392</t>
  </si>
  <si>
    <t>MISTURADOR DE ARGAMASSA, EIXO HORIZONTAL, CAPACIDADE DE MISTURA 300 KG, MOTOR ELÉTRICO POTÊNCIA 5 CV - CHI DIURNO. AF_05/2023</t>
  </si>
  <si>
    <t>88398</t>
  </si>
  <si>
    <t>MISTURADOR DE ARGAMASSA, EIXO HORIZONTAL, CAPACIDADE DE MISTURA 600 KG, MOTOR ELÉTRICO POTÊNCIA 7,5 CV - CHI DIURNO. AF_05/2023</t>
  </si>
  <si>
    <t>88404</t>
  </si>
  <si>
    <t>MISTURADOR DE ARGAMASSA, EIXO HORIZONTAL, CAPACIDADE DE MISTURA 160 KG, MOTOR ELÉTRICO POTÊNCIA 3 CV - CHI DIURNO. AF_05/2023</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</si>
  <si>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</si>
  <si>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</si>
  <si>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</si>
  <si>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</si>
  <si>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</si>
  <si>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AF_05/2023</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</si>
  <si>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</si>
  <si>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</si>
  <si>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</si>
  <si>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</si>
  <si>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</si>
  <si>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</si>
  <si>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89027</t>
  </si>
  <si>
    <t>TANQUE DE ASFALTO ESTACIONÁRIO COM MAÇARICO, CAPACIDADE 20.000 L - CHI DIURNO. AF_05/2023</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</si>
  <si>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</si>
  <si>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</si>
  <si>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</si>
  <si>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</si>
  <si>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</si>
  <si>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</si>
  <si>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</si>
  <si>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AF_05/2023</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</si>
  <si>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</si>
  <si>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</si>
  <si>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</si>
  <si>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</si>
  <si>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</si>
  <si>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</si>
  <si>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</si>
  <si>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</si>
  <si>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</si>
  <si>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</si>
  <si>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</si>
  <si>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AF_05/2023</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</si>
  <si>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</si>
  <si>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</si>
  <si>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</si>
  <si>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</si>
  <si>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</si>
  <si>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</si>
  <si>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</si>
  <si>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</si>
  <si>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</si>
  <si>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</si>
  <si>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</si>
  <si>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</si>
  <si>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</si>
  <si>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</si>
  <si>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</si>
  <si>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</si>
  <si>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</si>
  <si>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</si>
  <si>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</si>
  <si>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</si>
  <si>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</si>
  <si>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AF_05/2023</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</si>
  <si>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</si>
  <si>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</si>
  <si>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</si>
  <si>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</si>
  <si>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</si>
  <si>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AF_05/2023</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</si>
  <si>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</si>
  <si>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</si>
  <si>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</si>
  <si>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</si>
  <si>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</si>
  <si>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</si>
  <si>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</si>
  <si>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</si>
  <si>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</si>
  <si>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</si>
  <si>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</si>
  <si>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</si>
  <si>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</si>
  <si>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</si>
  <si>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91285</t>
  </si>
  <si>
    <t>CORTADORA DE PISO COM MOTOR 4 TEMPOS A GASOLINA, POTÊNCIA DE 13 HP, COM DISCO DE CORTE DIAMANTADO SEGMENTADO PARA CONCRETO, DIÂMETRO DE 350 MM, FURO DE 1" (14 X 1") - CHI DIURNO. AF_08/2015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</si>
  <si>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</si>
  <si>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</si>
  <si>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</si>
  <si>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</si>
  <si>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</si>
  <si>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AF_05/2023</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</si>
  <si>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</si>
  <si>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</si>
  <si>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</si>
  <si>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</si>
  <si>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</si>
  <si>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</si>
  <si>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</si>
  <si>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</si>
  <si>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</si>
  <si>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</si>
  <si>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</si>
  <si>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AF_05/2023</t>
  </si>
  <si>
    <t>92113</t>
  </si>
  <si>
    <t>PENEIRA ROTATIVA COM MOTOR ELÉTRICO TRIFÁSICO DE 2 CV, CILINDRO DE 1 M X 0,60 M, COM FUROS DE 3,17 MM - CHI DIURNO. AF_05/2023</t>
  </si>
  <si>
    <t>92119</t>
  </si>
  <si>
    <t>DOSADOR DE AREIA, CAPACIDADE DE 26 LITROS - CHI DIURNO. AF_05/2023</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</si>
  <si>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</si>
  <si>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</si>
  <si>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</si>
  <si>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</si>
  <si>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</si>
  <si>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</si>
  <si>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</si>
  <si>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AF_05/2023</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</si>
  <si>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</si>
  <si>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</si>
  <si>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</si>
  <si>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</si>
  <si>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</si>
  <si>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</si>
  <si>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</si>
  <si>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</si>
  <si>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</si>
  <si>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</si>
  <si>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</si>
  <si>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AF_05/2023</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</si>
  <si>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</si>
  <si>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</si>
  <si>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</si>
  <si>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</si>
  <si>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</si>
  <si>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</si>
  <si>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</si>
  <si>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AF_05/2023</t>
  </si>
  <si>
    <t>93416</t>
  </si>
  <si>
    <t>GERADOR PORTÁTIL MONOFÁSICO, POTÊNCIA 5500 VA, MOTOR A GASOLINA, POTÊNCIA DO MOTOR 13 CV - CHI DIURNO. AF_03/2016</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</si>
  <si>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</si>
  <si>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</si>
  <si>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</si>
  <si>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</si>
  <si>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</si>
  <si>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AF_05/2023</t>
  </si>
  <si>
    <t>93440</t>
  </si>
  <si>
    <t>USINA DE ASFALTO À FRIO, CAPACIDADE DE 40 A 60 TON/HORA, ELÉTRICA POTÊNCIA 30 CV - CHI DIURNO. AF_05/2023</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</si>
  <si>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</si>
  <si>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</si>
  <si>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</si>
  <si>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</si>
  <si>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</si>
  <si>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</si>
  <si>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95213</t>
  </si>
  <si>
    <t>GRUA ASCENCIONAL, LANÇA DE 42 M, CAPACIDADE DE 1,5 T A 30 M, ALTURA ATÉ 39 M - CHI DIURNO. AF_05/2023</t>
  </si>
  <si>
    <t>95259</t>
  </si>
  <si>
    <t>MARTELO DEMOLIDOR PNEUMÁTICO MANUAL, 32 KG - CHI DIURNO. AF_09/2016</t>
  </si>
  <si>
    <t>95265</t>
  </si>
  <si>
    <t>COMPACTADOR DE SOLOS DE PERCUSÃO (SOQUETE) COM MOTOR A GASOLINA, POTÊNCIA 3 CV - CHI DIURNO. AF_09/2016</t>
  </si>
  <si>
    <t>95271</t>
  </si>
  <si>
    <t>RÉGUA VIBRATÓRIA DUPLA PARA CONCRETO, PESO DE 60KG, COMPRIMENTO 4 M, COM MOTOR A GASOLINA, POTÊNCIA 5,5 HP - CHI DIURNO. AF_09/2016</t>
  </si>
  <si>
    <t>95277</t>
  </si>
  <si>
    <t>POLIDORA DE PISO (POLITRIZ), PESO DE 100KG, DIÂMETRO 450 MM, MOTOR ELÉTRICO, POTÊNCIA 4 HP - CHI DIURNO. AF_05/2023</t>
  </si>
  <si>
    <t>95283</t>
  </si>
  <si>
    <t>DESEMPENADEIRA DE CONCRETO, PESO DE 78 KG, 4 PÁS, MOTOR A GASOLINA, POTÊNCIA 5,5 HP - CHI DIURNO. AF_05/2023</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</si>
  <si>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</si>
  <si>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</si>
  <si>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</si>
  <si>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</si>
  <si>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</si>
  <si>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</si>
  <si>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</si>
  <si>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</si>
  <si>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</si>
  <si>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</si>
  <si>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</si>
  <si>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</si>
  <si>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</si>
  <si>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</si>
  <si>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</si>
  <si>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</si>
  <si>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</si>
  <si>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</si>
  <si>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</si>
  <si>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</si>
  <si>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</si>
  <si>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</si>
  <si>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</si>
  <si>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</si>
  <si>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</si>
  <si>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</si>
  <si>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</si>
  <si>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</si>
  <si>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</si>
  <si>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</si>
  <si>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</si>
  <si>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</si>
  <si>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</si>
  <si>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</si>
  <si>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</si>
  <si>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AF_05/2023</t>
  </si>
  <si>
    <t>100642</t>
  </si>
  <si>
    <t>USINA DE MISTURA ASFÁLTICA À QUENTE, TIPO CONTRA FLUXO, PROD 100 A 140 TON/HORA - CHI DIURNO. AF_12/2019</t>
  </si>
  <si>
    <t>100648</t>
  </si>
  <si>
    <t>USINA DE ASFALTO, TIPO GRAVIMÉTRICA, PROD 150 TON/HORA - CHI DIURNO. AF_12/2019</t>
  </si>
  <si>
    <t>102274</t>
  </si>
  <si>
    <t>MARTELO DEMOLIDOR ELÉTRICO, COM POTÊNCIA DE 2.000 W, 1.000 IMPACTOS POR MINUTO, PESO DE 30 KG - CHI DIURNO. AF_01/2021</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</si>
  <si>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</si>
  <si>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</si>
  <si>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</si>
  <si>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</si>
  <si>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</si>
  <si>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</si>
  <si>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</si>
  <si>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</si>
  <si>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</si>
  <si>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</si>
  <si>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</si>
  <si>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</si>
  <si>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</si>
  <si>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</si>
  <si>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GRADE DE DISCO CONTROLE REMOTO REBOCÁVEL, COM 24 DISCOS 24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</si>
  <si>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</si>
  <si>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</si>
  <si>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</si>
  <si>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</si>
  <si>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</si>
  <si>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</si>
  <si>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</si>
  <si>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</si>
  <si>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</si>
  <si>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</si>
  <si>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</si>
  <si>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</si>
  <si>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</si>
  <si>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</si>
  <si>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</si>
  <si>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</si>
  <si>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</si>
  <si>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</si>
  <si>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</si>
  <si>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</si>
  <si>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</si>
  <si>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</si>
  <si>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</si>
  <si>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</si>
  <si>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</si>
  <si>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</si>
  <si>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</si>
  <si>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</si>
  <si>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</si>
  <si>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</si>
  <si>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</si>
  <si>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</si>
  <si>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</si>
  <si>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</si>
  <si>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</si>
  <si>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</si>
  <si>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</si>
  <si>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</si>
  <si>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</si>
  <si>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</si>
  <si>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</si>
  <si>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</si>
  <si>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</si>
  <si>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</si>
  <si>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</si>
  <si>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</si>
  <si>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</si>
  <si>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</si>
  <si>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</si>
  <si>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</si>
  <si>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</si>
  <si>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</si>
  <si>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</si>
  <si>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</si>
  <si>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</si>
  <si>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AF_05/2023</t>
  </si>
  <si>
    <t>7033</t>
  </si>
  <si>
    <t>TANQUE DE ASFALTO ESTACIONÁRIO COM SERPENTINA, CAPACIDADE 30.000 L - JUROS. AF_05/2023</t>
  </si>
  <si>
    <t>7034</t>
  </si>
  <si>
    <t>TANQUE DE ASFALTO ESTACIONÁRIO COM SERPENTINA, CAPACIDADE 30.000 L - MANUTENÇÃO. AF_05/2023</t>
  </si>
  <si>
    <t>7035</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</si>
  <si>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</si>
  <si>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</si>
  <si>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</si>
  <si>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</si>
  <si>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</si>
  <si>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</si>
  <si>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</si>
  <si>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</si>
  <si>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</si>
  <si>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</si>
  <si>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</si>
  <si>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</si>
  <si>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</si>
  <si>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</si>
  <si>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</si>
  <si>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</si>
  <si>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</si>
  <si>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</si>
  <si>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</si>
  <si>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</si>
  <si>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</si>
  <si>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</si>
  <si>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</si>
  <si>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</si>
  <si>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</si>
  <si>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TRATOR DE PNEUS, POTÊNCIA 122 CV, TRAÇÃO 4X4, PESO COM LASTRO DE 4.510 KG - JUROS. AF_06/2014</t>
  </si>
  <si>
    <t>7065</t>
  </si>
  <si>
    <t>TRATOR DE PNEUS, POTÊNCIA 122 CV, TRAÇÃO 4X4, PESO COM LASTRO DE 4.510 KG - MANUTENÇÃO. AF_06/2014</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</si>
  <si>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</si>
  <si>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</si>
  <si>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</si>
  <si>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</si>
  <si>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</si>
  <si>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</si>
  <si>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</si>
  <si>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</si>
  <si>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</si>
  <si>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</si>
  <si>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</si>
  <si>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</si>
  <si>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</si>
  <si>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</si>
  <si>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</si>
  <si>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</si>
  <si>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</si>
  <si>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</si>
  <si>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</si>
  <si>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</si>
  <si>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</si>
  <si>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</si>
  <si>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</si>
  <si>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</si>
  <si>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</si>
  <si>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</si>
  <si>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</si>
  <si>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</si>
  <si>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</si>
  <si>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</si>
  <si>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</si>
  <si>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</si>
  <si>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</si>
  <si>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</si>
  <si>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</si>
  <si>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</si>
  <si>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</si>
  <si>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</si>
  <si>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</si>
  <si>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</si>
  <si>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</si>
  <si>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</si>
  <si>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</si>
  <si>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</si>
  <si>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</si>
  <si>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</si>
  <si>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</si>
  <si>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</si>
  <si>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</si>
  <si>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</si>
  <si>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</si>
  <si>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</si>
  <si>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</si>
  <si>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</si>
  <si>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</si>
  <si>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</si>
  <si>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</si>
  <si>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</si>
  <si>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</si>
  <si>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</si>
  <si>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</si>
  <si>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</si>
  <si>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</si>
  <si>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</si>
  <si>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</si>
  <si>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</si>
  <si>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</si>
  <si>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</si>
  <si>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</si>
  <si>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</si>
  <si>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</si>
  <si>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</si>
  <si>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</si>
  <si>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</si>
  <si>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</si>
  <si>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</si>
  <si>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</si>
  <si>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87026</t>
  </si>
  <si>
    <t>GRADE DE DISCO REBOCÁVEL COM 20 DISCOS 24" X 6 MM COM PNEUS PARA TRANSPORTE - JUROS. AF_06/2014</t>
  </si>
  <si>
    <t>87441</t>
  </si>
  <si>
    <t>BETONEIRA CAPACIDADE NOMINAL 400 L, CAPACIDADE DE MISTURA 310 L, MOTOR A DIESEL POTÊNCIA 5,0 CV, SEM CARREGADOR - DEPRECIAÇÃO. AF_05/2023</t>
  </si>
  <si>
    <t>87442</t>
  </si>
  <si>
    <t>BETONEIRA CAPACIDADE NOMINAL 400 L, CAPACIDADE DE MISTURA 310 L, MOTOR A DIESEL POTÊNCIA 5,0 CV, SEM CARREGADOR - JUROS. AF_05/2023</t>
  </si>
  <si>
    <t>87443</t>
  </si>
  <si>
    <t>BETONEIRA CAPACIDADE NOMINAL 400 L, CAPACIDADE DE MISTURA 310 L, MOTOR A DIESEL POTÊNCIA 5,0 CV, SEM CARREGADOR - MANUTENÇÃO. AF_05/2023</t>
  </si>
  <si>
    <t>87444</t>
  </si>
  <si>
    <t>BETONEIRA CAPACIDADE NOMINAL 400 L, CAPACIDADE DE MISTURA 310 L, MOTOR A DIESEL POTÊNCIA 5,0 CV, SEM CARREGADOR - MATERIAIS NA OPERAÇÃO. AF_05/2023</t>
  </si>
  <si>
    <t>88387</t>
  </si>
  <si>
    <t>MISTURADOR DE ARGAMASSA, EIXO HORIZONTAL, CAPACIDADE DE MISTURA 300 KG, MOTOR ELÉTRICO POTÊNCIA 5 CV - DEPRECIAÇÃO. AF_05/2023</t>
  </si>
  <si>
    <t>88389</t>
  </si>
  <si>
    <t>MISTURADOR DE ARGAMASSA, EIXO HORIZONTAL, CAPACIDADE DE MISTURA 300 KG, MOTOR ELÉTRICO POTÊNCIA 5 CV - JUROS. AF_05/2023</t>
  </si>
  <si>
    <t>88390</t>
  </si>
  <si>
    <t>MISTURADOR DE ARGAMASSA, EIXO HORIZONTAL, CAPACIDADE DE MISTURA 300 KG, MOTOR ELÉTRICO POTÊNCIA 5 CV - MANUTENÇÃO. AF_05/2023</t>
  </si>
  <si>
    <t>88391</t>
  </si>
  <si>
    <t>MISTURADOR DE ARGAMASSA, EIXO HORIZONTAL, CAPACIDADE DE MISTURA 300 KG, MOTOR ELÉTRICO POTÊNCIA 5 CV - MATERIAIS NA OPERAÇÃO. AF_05/2023</t>
  </si>
  <si>
    <t>88394</t>
  </si>
  <si>
    <t>MISTURADOR DE ARGAMASSA, EIXO HORIZONTAL, CAPACIDADE DE MISTURA 600 KG, MOTOR ELÉTRICO POTÊNCIA 7,5 CV - DEPRECIAÇÃO. AF_05/2023</t>
  </si>
  <si>
    <t>88395</t>
  </si>
  <si>
    <t>MISTURADOR DE ARGAMASSA, EIXO HORIZONTAL, CAPACIDADE DE MISTURA 600 KG, MOTOR ELÉTRICO POTÊNCIA 7,5 CV - JUROS. AF_05/2023</t>
  </si>
  <si>
    <t>88396</t>
  </si>
  <si>
    <t>MISTURADOR DE ARGAMASSA, EIXO HORIZONTAL, CAPACIDADE DE MISTURA 600 KG, MOTOR ELÉTRICO POTÊNCIA 7,5 CV - MANUTENÇÃO. AF_05/2023</t>
  </si>
  <si>
    <t>88397</t>
  </si>
  <si>
    <t>MISTURADOR DE ARGAMASSA, EIXO HORIZONTAL, CAPACIDADE DE MISTURA 600 KG, MOTOR ELÉTRICO POTÊNCIA 7,5 CV - MATERIAIS NA OPERAÇÃO. AF_05/2023</t>
  </si>
  <si>
    <t>88400</t>
  </si>
  <si>
    <t>MISTURADOR DE ARGAMASSA, EIXO HORIZONTAL, CAPACIDADE DE MISTURA 160 KG, MOTOR ELÉTRICO POTÊNCIA 3 CV - DEPRECIAÇÃO. AF_05/2023</t>
  </si>
  <si>
    <t>88401</t>
  </si>
  <si>
    <t>MISTURADOR DE ARGAMASSA, EIXO HORIZONTAL, CAPACIDADE DE MISTURA 160 KG, MOTOR ELÉTRICO POTÊNCIA 3 CV - JUROS. AF_05/2023</t>
  </si>
  <si>
    <t>88402</t>
  </si>
  <si>
    <t>MISTURADOR DE ARGAMASSA, EIXO HORIZONTAL, CAPACIDADE DE MISTURA 160 KG, MOTOR ELÉTRICO POTÊNCIA 3 CV - MANUTENÇÃO. AF_05/2023</t>
  </si>
  <si>
    <t>88403</t>
  </si>
  <si>
    <t>MISTURADOR DE ARGAMASSA, EIXO HORIZONTAL, CAPACIDADE DE MISTURA 160 KG, MOTOR ELÉTRICO POTÊNCIA 3 CV - MATERIAIS NA OPERAÇÃO. AF_05/2023</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</si>
  <si>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</si>
  <si>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</si>
  <si>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</si>
  <si>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</si>
  <si>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</si>
  <si>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</si>
  <si>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</si>
  <si>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</si>
  <si>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</si>
  <si>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</si>
  <si>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</si>
  <si>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</si>
  <si>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</si>
  <si>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</si>
  <si>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</si>
  <si>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</si>
  <si>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</si>
  <si>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</si>
  <si>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</si>
  <si>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</si>
  <si>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</si>
  <si>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AF_05/2023</t>
  </si>
  <si>
    <t>88827</t>
  </si>
  <si>
    <t>BETONEIRA CAPACIDADE NOMINAL DE 400 L, CAPACIDADE DE MISTURA 280 L, MOTOR ELÉTRICO TRIFÁSICO POTÊNCIA DE 2 CV, SEM CARREGADOR - JUROS. AF_05/2023</t>
  </si>
  <si>
    <t>88828</t>
  </si>
  <si>
    <t>BETONEIRA CAPACIDADE NOMINAL DE 400 L, CAPACIDADE DE MISTURA 280 L, MOTOR ELÉTRICO TRIFÁSICO POTÊNCIA DE 2 CV, SEM CARREGADOR - MANUTENÇÃO. AF_05/2023</t>
  </si>
  <si>
    <t>88829</t>
  </si>
  <si>
    <t>BETONEIRA CAPACIDADE NOMINAL DE 400 L, CAPACIDADE DE MISTURA 280 L, MOTOR ELÉTRICO TRIFÁSICO POTÊNCIA DE 2 CV, SEM CARREGADOR - MATERIAIS NA OPERAÇÃO. AF_05/2023</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</si>
  <si>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</si>
  <si>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</si>
  <si>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</si>
  <si>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</si>
  <si>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</si>
  <si>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</si>
  <si>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</si>
  <si>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</si>
  <si>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</si>
  <si>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</si>
  <si>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</si>
  <si>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</si>
  <si>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</si>
  <si>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</si>
  <si>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</si>
  <si>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</si>
  <si>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</si>
  <si>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</si>
  <si>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</si>
  <si>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</si>
  <si>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</si>
  <si>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</si>
  <si>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</si>
  <si>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</si>
  <si>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</si>
  <si>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</si>
  <si>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</si>
  <si>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</si>
  <si>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</si>
  <si>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</si>
  <si>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</si>
  <si>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</si>
  <si>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</si>
  <si>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</si>
  <si>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</si>
  <si>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</si>
  <si>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</si>
  <si>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</si>
  <si>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</si>
  <si>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</si>
  <si>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</si>
  <si>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</si>
  <si>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</si>
  <si>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</si>
  <si>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</si>
  <si>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</si>
  <si>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</si>
  <si>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</si>
  <si>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</si>
  <si>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</si>
  <si>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</si>
  <si>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</si>
  <si>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</si>
  <si>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</si>
  <si>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</si>
  <si>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</si>
  <si>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</si>
  <si>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</si>
  <si>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</si>
  <si>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</si>
  <si>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</si>
  <si>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</si>
  <si>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</si>
  <si>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</si>
  <si>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</si>
  <si>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</si>
  <si>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</si>
  <si>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</si>
  <si>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</si>
  <si>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AF_05/2023</t>
  </si>
  <si>
    <t>89024</t>
  </si>
  <si>
    <t>TANQUE DE ASFALTO ESTACIONÁRIO COM MAÇARICO, CAPACIDADE 20.000 L - JUROS. AF_05/2023</t>
  </si>
  <si>
    <t>89025</t>
  </si>
  <si>
    <t>TANQUE DE ASFALTO ESTACIONÁRIO COM MAÇARICO, CAPACIDADE 20.000 L - MANUTENÇÃO. AF_05/2023</t>
  </si>
  <si>
    <t>89026</t>
  </si>
  <si>
    <t>TANQUE DE ASFALTO ESTACIONÁRIO COM MAÇARICO, CAPACIDADE 20.000 L - MATERIAIS NA OPERAÇÃO. AF_05/2023</t>
  </si>
  <si>
    <t>89029</t>
  </si>
  <si>
    <t>TRATOR DE ESTEIRAS, POTÊNCIA 100 HP, PESO OPERACIONAL 9,4 T, COM LÂMINA 2,19 M3 - DEPRECIAÇÃO. AF_06/2014</t>
  </si>
  <si>
    <t>89030</t>
  </si>
  <si>
    <t>TRATOR DE ESTEIRAS, POTÊNCIA 100 HP, PESO OPERACIONAL 9,4 T, COM LÂMINA 2,19 M3 - JUROS. AF_06/2014</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</si>
  <si>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</si>
  <si>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</si>
  <si>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</si>
  <si>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</si>
  <si>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</si>
  <si>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</si>
  <si>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</si>
  <si>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</si>
  <si>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</si>
  <si>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</si>
  <si>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</si>
  <si>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</si>
  <si>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</si>
  <si>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</si>
  <si>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</si>
  <si>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</si>
  <si>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</si>
  <si>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</si>
  <si>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</si>
  <si>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</si>
  <si>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</si>
  <si>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</si>
  <si>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</si>
  <si>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</si>
  <si>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</si>
  <si>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AF_05/2023</t>
  </si>
  <si>
    <t>89222</t>
  </si>
  <si>
    <t>BETONEIRA CAPACIDADE NOMINAL DE 600 L, CAPACIDADE DE MISTURA 360 L, MOTOR ELÉTRICO TRIFÁSICO POTÊNCIA DE 4 CV, SEM CARREGADOR - JUROS. AF_05/2023</t>
  </si>
  <si>
    <t>89223</t>
  </si>
  <si>
    <t>BETONEIRA CAPACIDADE NOMINAL DE 600 L, CAPACIDADE DE MISTURA 360 L, MOTOR ELÉTRICO TRIFÁSICO POTÊNCIA DE 4 CV, SEM CARREGADOR - MANUTENÇÃO. AF_05/2023</t>
  </si>
  <si>
    <t>89224</t>
  </si>
  <si>
    <t>BETONEIRA CAPACIDADE NOMINAL DE 600 L, CAPACIDADE DE MISTURA 360 L, MOTOR ELÉTRICO TRIFÁSICO POTÊNCIA DE 4 CV, SEM CARREGADOR - MATERIAIS NA OPERAÇÃO. AF_05/2023</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</si>
  <si>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</si>
  <si>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</si>
  <si>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</si>
  <si>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</si>
  <si>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</si>
  <si>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</si>
  <si>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</si>
  <si>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</si>
  <si>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</si>
  <si>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</si>
  <si>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</si>
  <si>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</si>
  <si>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</si>
  <si>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</si>
  <si>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</si>
  <si>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</si>
  <si>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</si>
  <si>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</si>
  <si>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</si>
  <si>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</si>
  <si>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</si>
  <si>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</si>
  <si>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</si>
  <si>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</si>
  <si>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</si>
  <si>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</si>
  <si>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</si>
  <si>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</si>
  <si>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</si>
  <si>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</si>
  <si>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</si>
  <si>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</si>
  <si>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</si>
  <si>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</si>
  <si>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</si>
  <si>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</si>
  <si>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</si>
  <si>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</si>
  <si>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</si>
  <si>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</si>
  <si>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</si>
  <si>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</si>
  <si>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</si>
  <si>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</si>
  <si>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</si>
  <si>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</si>
  <si>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</si>
  <si>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</si>
  <si>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</si>
  <si>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</si>
  <si>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</si>
  <si>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</si>
  <si>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</si>
  <si>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</si>
  <si>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</si>
  <si>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</si>
  <si>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</si>
  <si>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</si>
  <si>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</si>
  <si>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</si>
  <si>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</si>
  <si>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</si>
  <si>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</si>
  <si>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CV, COM CARREGADOR - DEPRECIAÇÃO. AF_05/2023</t>
  </si>
  <si>
    <t>89275</t>
  </si>
  <si>
    <t>BETONEIRA CAPACIDADE NOMINAL DE 600 L, CAPACIDADE DE MISTURA 440 L, MOTOR A DIESEL POTÊNCIA 10 CV, COM CARREGADOR - JUROS. AF_05/2023</t>
  </si>
  <si>
    <t>89276</t>
  </si>
  <si>
    <t>BETONEIRA CAPACIDADE NOMINAL DE 600 L, CAPACIDADE DE MISTURA 440 L, MOTOR A DIESEL POTÊNCIA 10 CV, COM CARREGADOR - MANUTENÇÃO. AF_05/2023</t>
  </si>
  <si>
    <t>89277</t>
  </si>
  <si>
    <t>BETONEIRA CAPACIDADE NOMINAL DE 600 L, CAPACIDADE DE MISTURA 440 L, MOTOR A DIESEL POTÊNCIA 10 CV, COM CARREGADOR - MATERIAIS NA OPERAÇÃO. AF_05/2023</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</si>
  <si>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</si>
  <si>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</si>
  <si>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</si>
  <si>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</si>
  <si>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</si>
  <si>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</si>
  <si>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</si>
  <si>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</si>
  <si>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</si>
  <si>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</si>
  <si>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</si>
  <si>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</si>
  <si>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</si>
  <si>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</si>
  <si>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</si>
  <si>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</si>
  <si>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</si>
  <si>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</si>
  <si>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</si>
  <si>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</si>
  <si>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</si>
  <si>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</si>
  <si>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</si>
  <si>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</si>
  <si>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</si>
  <si>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</si>
  <si>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</si>
  <si>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</si>
  <si>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</si>
  <si>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</si>
  <si>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</si>
  <si>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</si>
  <si>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</si>
  <si>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</si>
  <si>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</si>
  <si>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</si>
  <si>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</si>
  <si>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</si>
  <si>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</si>
  <si>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</si>
  <si>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</si>
  <si>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</si>
  <si>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</si>
  <si>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</si>
  <si>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</si>
  <si>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</si>
  <si>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</si>
  <si>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</si>
  <si>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</si>
  <si>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</si>
  <si>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</si>
  <si>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</si>
  <si>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</si>
  <si>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</si>
  <si>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</si>
  <si>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</si>
  <si>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</si>
  <si>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</si>
  <si>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</si>
  <si>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</si>
  <si>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</si>
  <si>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</si>
  <si>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</si>
  <si>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</si>
  <si>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</si>
  <si>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</si>
  <si>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</si>
  <si>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</si>
  <si>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</si>
  <si>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</si>
  <si>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</si>
  <si>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</si>
  <si>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</si>
  <si>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</si>
  <si>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90653</t>
  </si>
  <si>
    <t>BOMBA DE PROJEÇÃO DE CONCRETO SECO, POTÊNCIA 10 CV, VAZÃO 3 M3/H - JUROS. AF_06/2015</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</si>
  <si>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</si>
  <si>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</si>
  <si>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</si>
  <si>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</si>
  <si>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</si>
  <si>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</si>
  <si>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</si>
  <si>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</si>
  <si>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</si>
  <si>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</si>
  <si>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</si>
  <si>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</si>
  <si>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</si>
  <si>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AF_05/2023</t>
  </si>
  <si>
    <t>90665</t>
  </si>
  <si>
    <t>PROJETOR PNEUMÁTICO DE ARGAMASSA PARA CHAPISCO E REBOCO COM RECIPIENTE ACOPLADO, TIPO CANEQUINHA, COM COMPRESSOR DE AR REBOCÁVEL VAZÃO 89 PCM E MOTOR DIESEL DE 20 CV - JUROS. AF_05/2023</t>
  </si>
  <si>
    <t>90666</t>
  </si>
  <si>
    <t>PROJETOR PNEUMÁTICO DE ARGAMASSA PARA CHAPISCO E REBOCO COM RECIPIENTE ACOPLADO, TIPO CANEQUINHA, COM COMPRESSOR DE AR REBOCÁVEL VAZÃO 89 PCM E MOTOR DIESEL DE 20 CV - MANUTENÇÃO. AF_05/2023</t>
  </si>
  <si>
    <t>90667</t>
  </si>
  <si>
    <t>PROJETOR PNEUMÁTICO DE ARGAMASSA PARA CHAPISCO E REBOCO COM RECIPIENTE ACOPLADO, TIPO CANEQUINHA, COM COMPRESSOR DE AR REBOCÁVEL VAZÃO 89 PCM E MOTOR DIESEL DE 20 CV - MATERIAIS NA OPERAÇÃO. AF_05/2023</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</si>
  <si>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</si>
  <si>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</si>
  <si>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</si>
  <si>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</si>
  <si>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</si>
  <si>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</si>
  <si>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</si>
  <si>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</si>
  <si>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</si>
  <si>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</si>
  <si>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</si>
  <si>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</si>
  <si>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</si>
  <si>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</si>
  <si>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</si>
  <si>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</si>
  <si>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</si>
  <si>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AF_05/2023</t>
  </si>
  <si>
    <t>90683</t>
  </si>
  <si>
    <t>MANIPULADOR TELESCÓPICO, POTÊNCIA DE 85 HP, CAPACIDADE DE CARGA DE 3.500 KG, ALTURA MÁXIMA DE ELEVAÇÃO DE 12,3 M - JUROS. AF_05/2023</t>
  </si>
  <si>
    <t>90684</t>
  </si>
  <si>
    <t>MANIPULADOR TELESCÓPICO, POTÊNCIA DE 85 HP, CAPACIDADE DE CARGA DE 3.500 KG, ALTURA MÁXIMA DE ELEVAÇÃO DE 12,3 M - MANUTENÇÃO. AF_05/2023</t>
  </si>
  <si>
    <t>90685</t>
  </si>
  <si>
    <t>MANIPULADOR TELESCÓPICO, POTÊNCIA DE 85 HP, CAPACIDADE DE CARGA DE 3.500 KG, ALTURA MÁXIMA DE ELEVAÇÃO DE 12,3 M - MATERIAIS NA OPERAÇÃO. AF_05/2023</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</si>
  <si>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</si>
  <si>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</si>
  <si>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</si>
  <si>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</si>
  <si>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</si>
  <si>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</si>
  <si>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</si>
  <si>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</si>
  <si>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</si>
  <si>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</si>
  <si>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</si>
  <si>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</si>
  <si>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</si>
  <si>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</si>
  <si>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</si>
  <si>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</si>
  <si>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</si>
  <si>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</si>
  <si>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</si>
  <si>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</si>
  <si>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</si>
  <si>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</si>
  <si>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</si>
  <si>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</si>
  <si>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</si>
  <si>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</si>
  <si>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</si>
  <si>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</si>
  <si>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</si>
  <si>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</si>
  <si>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</si>
  <si>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</si>
  <si>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</si>
  <si>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</si>
  <si>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</si>
  <si>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</si>
  <si>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</si>
  <si>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</si>
  <si>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</si>
  <si>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</si>
  <si>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</si>
  <si>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</si>
  <si>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</si>
  <si>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</si>
  <si>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</si>
  <si>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</si>
  <si>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</si>
  <si>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</si>
  <si>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</si>
  <si>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</si>
  <si>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</si>
  <si>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</si>
  <si>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</si>
  <si>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</si>
  <si>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</si>
  <si>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</si>
  <si>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</si>
  <si>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</si>
  <si>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</si>
  <si>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</si>
  <si>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</si>
  <si>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</si>
  <si>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</si>
  <si>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</si>
  <si>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</si>
  <si>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</si>
  <si>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</si>
  <si>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</si>
  <si>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</si>
  <si>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</si>
  <si>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</si>
  <si>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</si>
  <si>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</si>
  <si>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</si>
  <si>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</si>
  <si>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</si>
  <si>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</si>
  <si>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</si>
  <si>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</si>
  <si>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</si>
  <si>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</si>
  <si>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</si>
  <si>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</si>
  <si>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</si>
  <si>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</si>
  <si>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</si>
  <si>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</si>
  <si>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</si>
  <si>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</si>
  <si>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</si>
  <si>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</si>
  <si>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</si>
  <si>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</si>
  <si>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</si>
  <si>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</si>
  <si>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</si>
  <si>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</si>
  <si>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</si>
  <si>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</si>
  <si>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</si>
  <si>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</si>
  <si>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</si>
  <si>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</si>
  <si>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</si>
  <si>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</si>
  <si>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</si>
  <si>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</si>
  <si>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</si>
  <si>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</si>
  <si>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</si>
  <si>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</si>
  <si>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</si>
  <si>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</si>
  <si>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</si>
  <si>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</si>
  <si>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</si>
  <si>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</si>
  <si>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</si>
  <si>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</si>
  <si>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</si>
  <si>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</si>
  <si>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</si>
  <si>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</si>
  <si>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</si>
  <si>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</si>
  <si>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AF_05/2023</t>
  </si>
  <si>
    <t>91469</t>
  </si>
  <si>
    <t>ESPARGIDOR DE ASFALTO PRESSURIZADO, TANQUE 6 M3 COM ISOLAÇÃO TÉRMICA, AQUECIDO COM 2 MAÇARICOS, COM BARRA ESPARGIDORA 3,60 M, MONTADO SOBRE CAMINHÃO TOCO, PBT 14.300 KG, POTÊNCIA 185 CV - JUROS. AF_05/2023</t>
  </si>
  <si>
    <t>91484</t>
  </si>
  <si>
    <t>ESPARGIDOR DE ASFALTO PRESSURIZADO, TANQUE 6 M3 COM ISOLAÇÃO TÉRMICA, AQUECIDO COM 2 MAÇARICOS, COM BARRA ESPARGIDORA 3,60 M, MONTADO SOBRE CAMINHÃO TOCO, PBT 14.300 KG, POTÊNCIA 185 CV - IMPOSTOS E SEGUROS. AF_05/2023</t>
  </si>
  <si>
    <t>91485</t>
  </si>
  <si>
    <t>ESPARGIDOR DE ASFALTO PRESSURIZADO, TANQUE 6 M3 COM ISOLAÇÃO TÉRMICA, AQUECIDO COM 2 MAÇARICOS, COM BARRA ESPARGIDORA 3,60 M, MONTADO SOBRE CAMINHÃO TOCO, PBT 14.300 KG, POTÊNCIA 185 CV - MATERIAIS NA OPERAÇÃO. AF_05/2023</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</si>
  <si>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</si>
  <si>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</si>
  <si>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</si>
  <si>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</si>
  <si>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</si>
  <si>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</si>
  <si>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</si>
  <si>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</si>
  <si>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</si>
  <si>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</si>
  <si>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</si>
  <si>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</si>
  <si>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</si>
  <si>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</si>
  <si>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</si>
  <si>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</si>
  <si>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</si>
  <si>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</si>
  <si>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</si>
  <si>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</si>
  <si>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</si>
  <si>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</si>
  <si>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</si>
  <si>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</si>
  <si>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</si>
  <si>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</si>
  <si>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</si>
  <si>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</si>
  <si>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</si>
  <si>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</si>
  <si>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</si>
  <si>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</si>
  <si>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</si>
  <si>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</si>
  <si>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</si>
  <si>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</si>
  <si>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</si>
  <si>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</si>
  <si>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</si>
  <si>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</si>
  <si>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</si>
  <si>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</si>
  <si>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</si>
  <si>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AF_05/2023</t>
  </si>
  <si>
    <t>92102</t>
  </si>
  <si>
    <t>CAMINHÃO PARA EQUIPAMENTO DE LIMPEZA A SUCÇÃO COM CAMINHÃO TRUCADO DE PESO BRUTO TOTAL 23000 KG, CARGA ÚTIL MÁXIMA 15935 KG, DISTÂNCIA ENTRE EIXOS 4,80 M, POTÊNCIA 230 CV, INCLUSIVE LIMPADORA A SUCÇÃO, TANQUE 12000 L - JUROS. AF_05/2023</t>
  </si>
  <si>
    <t>92103</t>
  </si>
  <si>
    <t>CAMINHÃO PARA EQUIPAMENTO DE LIMPEZA A SUCÇÃO COM CAMINHÃO TRUCADO DE PESO BRUTO TOTAL 23000 KG, CARGA ÚTIL MÁXIMA 15935 KG, DISTÂNCIA ENTRE EIXOS 4,80 M, POTÊNCIA 230 CV, INCLUSIVE LIMPADORA A SUCÇÃO, TANQUE 12000 L - IMPOSTOS E SEGUROS. AF_05/2023</t>
  </si>
  <si>
    <t>92104</t>
  </si>
  <si>
    <t>CAMINHÃO PARA EQUIPAMENTO DE LIMPEZA A SUCÇÃO COM CAMINHÃO TRUCADO DE PESO BRUTO TOTAL 23000 KG, CARGA ÚTIL MÁXIMA 15935 KG, DISTÂNCIA ENTRE EIXOS 4,80 M, POTÊNCIA 230 CV, INCLUSIVE LIMPADORA A SUCÇÃO, TANQUE 12000 L - MANUTENÇÃO. AF_05/2023</t>
  </si>
  <si>
    <t>92105</t>
  </si>
  <si>
    <t>CAMINHÃO PARA EQUIPAMENTO DE LIMPEZA A SUCÇÃO COM CAMINHÃO TRUCADO DE PESO BRUTO TOTAL 23000 KG, CARGA ÚTIL MÁX. 15935 KG, DISTÂNCIA ENTRE EIXOS 4,80 M, POTÊNCIA 230 CV, INCLUSIVE LIMPADORA A SUCÇÃO, TANQUE 12000 L - MATERIAIS NA OPERAÇÃO. AF_05/2023</t>
  </si>
  <si>
    <t>92108</t>
  </si>
  <si>
    <t>PENEIRA ROTATIVA COM MOTOR ELÉTRICO TRIFÁSICO DE 2 CV, CILINDRO DE 1 M X 0,60 M, COM FUROS DE 3,17 MM - DEPRECIAÇÃO. AF_05/2023</t>
  </si>
  <si>
    <t>92109</t>
  </si>
  <si>
    <t>PENEIRA ROTATIVA COM MOTOR ELÉTRICO TRIFÁSICO DE 2 CV, CILINDRO DE 1 M X 0,60 M, COM FUROS DE 3,17 MM - JUROS. AF_05/2023</t>
  </si>
  <si>
    <t>92110</t>
  </si>
  <si>
    <t>PENEIRA ROTATIVA COM MOTOR ELÉTRICO TRIFÁSICO DE 2 CV, CILINDRO DE 1 M X 0,60 M, COM FUROS DE 3,17 MM - MANUTENÇÃO. AF_05/2023</t>
  </si>
  <si>
    <t>92111</t>
  </si>
  <si>
    <t>PENEIRA ROTATIVA COM MOTOR ELÉTRICO TRIFÁSICO DE 2 CV, CILINDRO DE 1 M X 0,60 M, COM FUROS DE 3,17 MM - MATERIAIS NA OPERAÇÃO. AF_05/2023</t>
  </si>
  <si>
    <t>92114</t>
  </si>
  <si>
    <t>DOSADOR DE AREIA, CAPACIDADE DE 26 LITROS - DEPRECIAÇÃO. AF_05/2023</t>
  </si>
  <si>
    <t>92115</t>
  </si>
  <si>
    <t>DOSADOR DE AREIA, CAPACIDADE DE 26 LITROS - JUROS. AF_05/2023</t>
  </si>
  <si>
    <t>92116</t>
  </si>
  <si>
    <t>DOSADOR DE AREIA, CAPACIDADE DE 26 LITROS - MANUTENÇÃO. AF_05/2023</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</si>
  <si>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</si>
  <si>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</si>
  <si>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</si>
  <si>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</si>
  <si>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</si>
  <si>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</si>
  <si>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</si>
  <si>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</si>
  <si>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</si>
  <si>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</si>
  <si>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</si>
  <si>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</si>
  <si>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</si>
  <si>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</si>
  <si>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</si>
  <si>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</si>
  <si>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</si>
  <si>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</si>
  <si>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</si>
  <si>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</si>
  <si>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</si>
  <si>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</si>
  <si>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</si>
  <si>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</si>
  <si>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</si>
  <si>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</si>
  <si>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</si>
  <si>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</si>
  <si>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</si>
  <si>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</si>
  <si>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</si>
  <si>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AF_05/2023</t>
  </si>
  <si>
    <t>92713</t>
  </si>
  <si>
    <t>APARELHO PARA CORTE E SOLDA OXI-ACETILENO SOBRE RODAS, INCLUSIVE CILINDROS E MAÇARICOS - JUROS. AF_05/2023</t>
  </si>
  <si>
    <t>92714</t>
  </si>
  <si>
    <t>APARELHO PARA CORTE E SOLDA OXI-ACETILENO SOBRE RODAS, INCLUSIVE CILINDROS E MAÇARICOS - MANUTENÇÃO. AF_05/2023</t>
  </si>
  <si>
    <t>92715</t>
  </si>
  <si>
    <t>APARELHO PARA CORTE E SOLDA OXI-ACETILENO SOBRE RODAS, INCLUSIVE CILINDROS E MAÇARICOS - MATERIAIS NA OPERAÇÃO. AF_05/2023</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</si>
  <si>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</si>
  <si>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</si>
  <si>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</si>
  <si>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</si>
  <si>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</si>
  <si>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</si>
  <si>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</si>
  <si>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</si>
  <si>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</si>
  <si>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</si>
  <si>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</si>
  <si>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</si>
  <si>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</si>
  <si>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</si>
  <si>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</si>
  <si>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</si>
  <si>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</si>
  <si>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</si>
  <si>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</si>
  <si>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</si>
  <si>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</si>
  <si>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</si>
  <si>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</si>
  <si>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</si>
  <si>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</si>
  <si>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</si>
  <si>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</si>
  <si>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</si>
  <si>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</si>
  <si>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</si>
  <si>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</si>
  <si>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</si>
  <si>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</si>
  <si>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</si>
  <si>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</si>
  <si>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</si>
  <si>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</si>
  <si>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</si>
  <si>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</si>
  <si>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DEPRECIAÇÃO. AF_05/2023</t>
  </si>
  <si>
    <t>93269</t>
  </si>
  <si>
    <t>GRUA ASCENCIONAL, LANÇA DE 30 M, CAPACIDADE DE 1,0 T A 30 M, ALTURA ATÉ 39 M JUROS. AF_05/2023</t>
  </si>
  <si>
    <t>93270</t>
  </si>
  <si>
    <t>GRUA ASCENCIONAL, LANÇA DE 30 M, CAPACIDADE DE 1,0 T A 30 M, ALTURA ATÉ 39 M MANUTENÇÃO. AF_05/2023</t>
  </si>
  <si>
    <t>93271</t>
  </si>
  <si>
    <t>GRUA ASCENCIONAL, LANÇA DE 30 M, CAPACIDADE DE 1,0 T A 30 M, ALTURA ATÉ 39 M MATERIAIS NA OPERAÇÃO. AF_05/2023</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</si>
  <si>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</si>
  <si>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</si>
  <si>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</si>
  <si>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</si>
  <si>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</si>
  <si>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</si>
  <si>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</si>
  <si>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</si>
  <si>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</si>
  <si>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</si>
  <si>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</si>
  <si>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</si>
  <si>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</si>
  <si>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</si>
  <si>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</si>
  <si>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</si>
  <si>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</si>
  <si>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</si>
  <si>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</si>
  <si>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</si>
  <si>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</si>
  <si>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</si>
  <si>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</si>
  <si>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</si>
  <si>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</si>
  <si>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</si>
  <si>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</si>
  <si>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</si>
  <si>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</si>
  <si>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AF_05/2023</t>
  </si>
  <si>
    <t>93405</t>
  </si>
  <si>
    <t>MÁQUINA JATO DE PRESSAO PORTÁTIL, CAMARA DE 1 SAIDA, CAPACIDADE 280 L, DIAMETRO 670 MM, BICO DE JATO CURTO VENTURI DE 5/16 , MANGUEIRA DE 1 COM COMPRESSOR DE AR REBOCÁVEL 189 PCM E MOTOR DIESEL 63 CV - JUROS. AF_05/2023</t>
  </si>
  <si>
    <t>93406</t>
  </si>
  <si>
    <t>MÁQUINA JATO DE PRESSAO PORTÁTIL, CAMARA DE 1 SAIDA, CAPACIDADE 280 L, DIAMETRO 670 MM, BICO DE JATO CURTO VENTURI DE 5/16 , MANGUEIRA DE 1 COM COMPRESSOR DE AR REBOCÁVEL 189 PCM E MOTOR DIESEL 63 CV - MANUTENÇÃO. AF_05/2023</t>
  </si>
  <si>
    <t>93407</t>
  </si>
  <si>
    <t>MÁQUINA JATO DE PRESSAO PORTÁTIL, CAMARA DE 1 SAIDA, CAPACIDADE 280 L, DIAMETRO 670 MM, BICO DE JATO CURTO VENTURI DE 5/16 , MANGUEIRA DE 1 COM COMPRESSOR DE AR REBOCÁVEL 189 PCM E MOTOR DIESEL 63 CV - MATERIAIS NA OPERAÇÃO. AF_05/2023</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</si>
  <si>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</si>
  <si>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</si>
  <si>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</si>
  <si>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</si>
  <si>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</si>
  <si>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</si>
  <si>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</si>
  <si>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</si>
  <si>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</si>
  <si>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</si>
  <si>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</si>
  <si>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</si>
  <si>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</si>
  <si>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</si>
  <si>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</si>
  <si>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</si>
  <si>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</si>
  <si>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</si>
  <si>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</si>
  <si>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</si>
  <si>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</si>
  <si>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</si>
  <si>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</si>
  <si>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</si>
  <si>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</si>
  <si>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AF_05/2023</t>
  </si>
  <si>
    <t>93430</t>
  </si>
  <si>
    <t>USINA DE MISTURA ASFÁLTICA À QUENTE, TIPO CONTRA FLUXO, PROD 40 A 80 TON/HORA - JUROS. AF_05/2023</t>
  </si>
  <si>
    <t>93431</t>
  </si>
  <si>
    <t>USINA DE MISTURA ASFÁLTICA À QUENTE, TIPO CONTRA FLUXO, PROD 40 A 80 TON/HORA - MANUTENÇÃO. AF_05/2023</t>
  </si>
  <si>
    <t>93432</t>
  </si>
  <si>
    <t>USINA DE MISTURA ASFÁLTICA À QUENTE, TIPO CONTRA FLUXO, PROD 40 A 80 TON/HORA - MATERIAIS NA OPERAÇÃO. AF_05/2023</t>
  </si>
  <si>
    <t>93435</t>
  </si>
  <si>
    <t>USINA DE ASFALTO À FRIO, CAPACIDADE DE 40 A 60 TON/HORA, ELÉTRICA POTÊNCIA 30 CV - DEPRECIAÇÃO. AF_05/2023</t>
  </si>
  <si>
    <t>93436</t>
  </si>
  <si>
    <t>USINA DE ASFALTO À FRIO, CAPACIDADE DE 40 A 60 TON/HORA, ELÉTRICA POTÊNCIA 30 CV - JUROS. AF_05/2023</t>
  </si>
  <si>
    <t>93437</t>
  </si>
  <si>
    <t>USINA DE ASFALTO À FRIO, CAPACIDADE DE 40 A 60 TON/HORA, ELÉTRICA POTÊNCIA 30 CV - MANUTENÇÃO. AF_05/2023</t>
  </si>
  <si>
    <t>93438</t>
  </si>
  <si>
    <t>USINA DE ASFALTO À FRIO, CAPACIDADE DE 40 A 60 TON/HORA, ELÉTRICA POTÊNCIA 30 CV - MATERIAIS NA OPERAÇÃO. AF_05/2023</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</si>
  <si>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</si>
  <si>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</si>
  <si>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</si>
  <si>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</si>
  <si>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</si>
  <si>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</si>
  <si>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</si>
  <si>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</si>
  <si>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</si>
  <si>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</si>
  <si>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</si>
  <si>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</si>
  <si>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</si>
  <si>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</si>
  <si>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</si>
  <si>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</si>
  <si>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</si>
  <si>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</si>
  <si>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</si>
  <si>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</si>
  <si>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</si>
  <si>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DISTRIBUIDOR DE AGREGADOS AUTOPROPELIDO, CAP 3 M3, A DIESEL, POTÊNCIA 176CV  MATERIAIS NA OPERAÇÃO. AF_07/2016</t>
  </si>
  <si>
    <t>95129</t>
  </si>
  <si>
    <t>MÁQUINA DEMARCADORA DE FAIXA DE TRÁFEGO À FRIO, AUTOPROPELIDA, POTÊNCIA 38 HP - DEPRECIAÇÃO. AF_07/2016</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</si>
  <si>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</si>
  <si>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</si>
  <si>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</si>
  <si>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</si>
  <si>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</si>
  <si>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</si>
  <si>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</si>
  <si>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</si>
  <si>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</si>
  <si>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</si>
  <si>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</si>
  <si>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</si>
  <si>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</si>
  <si>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DEPRECIAÇÃO. AF_05/2023</t>
  </si>
  <si>
    <t>95209</t>
  </si>
  <si>
    <t>GRUA ASCENCIONAL, LANCA DE 42 M, CAPACIDADE DE 1,5 T A 30 M, ALTURA ATE 39 M JUROS. AF_05/2023</t>
  </si>
  <si>
    <t>95210</t>
  </si>
  <si>
    <t>GRUA ASCENCIONAL, LANCA DE 42 M, CAPACIDADE DE 1,5 T A 30 M, ALTURA ATE 39 M MANUTENÇÃO. AF_05/2023</t>
  </si>
  <si>
    <t>95211</t>
  </si>
  <si>
    <t>GRUA ASCENCIONAL, LANCA DE 42 M, CAPACIDADE DE 1,5 T A 30 M, ALTURA ATE 39 M MATERIAIS NA OPERAÇÃO. AF_05/2023</t>
  </si>
  <si>
    <t>95217</t>
  </si>
  <si>
    <t>PULVERIZADOR DE TINTA ELÉTRICO/MÁQUINA DE PINTURA AIRLESS, VAZÃO 2 L/MIN - MATERIAIS NA OPERAÇÃO. AF_05/2023</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</si>
  <si>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</si>
  <si>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</si>
  <si>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</si>
  <si>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</si>
  <si>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</si>
  <si>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</si>
  <si>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</si>
  <si>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</si>
  <si>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</si>
  <si>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</si>
  <si>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</si>
  <si>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</si>
  <si>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</si>
  <si>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</si>
  <si>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</si>
  <si>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</si>
  <si>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</si>
  <si>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</si>
  <si>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</si>
  <si>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</si>
  <si>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</si>
  <si>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</si>
  <si>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</si>
  <si>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AF_05/2023</t>
  </si>
  <si>
    <t>95273</t>
  </si>
  <si>
    <t>POLIDORA DE PISO (POLITRIZ), PESO DE 100KG, DIÂMETRO 450 MM, MOTOR ELÉTRICO, POTÊNCIA 4 HP - JUROS. AF_05/2023</t>
  </si>
  <si>
    <t>95274</t>
  </si>
  <si>
    <t>POLIDORA DE PISO (POLITRIZ), PESO DE 100KG, DIÂMETRO 450 MM, MOTOR ELÉTRICO, POTÊNCIA 4 HP - MANUTENÇÃO. AF_05/2023</t>
  </si>
  <si>
    <t>95275</t>
  </si>
  <si>
    <t>POLIDORA DE PISO (POLITRIZ), PESO DE 100KG, DIÂMETRO 450 MM, MOTOR ELÉTRICO, POTÊNCIA 4 HP - MATERIAIS NA OPERAÇÃO. AF_05/2023</t>
  </si>
  <si>
    <t>95278</t>
  </si>
  <si>
    <t>DESEMPENADEIRA DE CONCRETO, PESO DE 78 KG, 4 PÁS, MOTOR A GASOLINA, POTÊNCIA 5,5 HP - DEPRECIAÇÃO. AF_05/2023</t>
  </si>
  <si>
    <t>95279</t>
  </si>
  <si>
    <t>DESEMPENADEIRA DE CONCRETO, PESO DE 78 KG, 4 PÁS, MOTOR A GASOLINA, POTÊNCIA 5,5 HP - JUROS. AF_05/2023</t>
  </si>
  <si>
    <t>95280</t>
  </si>
  <si>
    <t>DESEMPENADEIRA DE CONCRETO, PESO DE 78 KG, 4 PÁS, MOTOR A GASOLINA, POTÊNCIA 5,5 HP - MANUTENÇÃO. AF_05/2023</t>
  </si>
  <si>
    <t>95281</t>
  </si>
  <si>
    <t>DESEMPENADEIRA DE CONCRETO, PESO DE 78 KG, 4 PÁS, MOTOR A GASOLINA, POTÊNCIA 5,5 HP MATERIAIS NA OPERAÇÃO. AF_05/2023</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</si>
  <si>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</si>
  <si>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</si>
  <si>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</si>
  <si>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</si>
  <si>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</si>
  <si>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</si>
  <si>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</si>
  <si>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</si>
  <si>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</si>
  <si>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</si>
  <si>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</si>
  <si>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</si>
  <si>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</si>
  <si>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</si>
  <si>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</si>
  <si>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</si>
  <si>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</si>
  <si>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</si>
  <si>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</si>
  <si>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</si>
  <si>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</si>
  <si>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</si>
  <si>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</si>
  <si>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</si>
  <si>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</si>
  <si>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</si>
  <si>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</si>
  <si>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</si>
  <si>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</si>
  <si>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</si>
  <si>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</si>
  <si>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</si>
  <si>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</si>
  <si>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</si>
  <si>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</si>
  <si>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</si>
  <si>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</si>
  <si>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</si>
  <si>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</si>
  <si>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</si>
  <si>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</si>
  <si>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</si>
  <si>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</si>
  <si>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</si>
  <si>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</si>
  <si>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</si>
  <si>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</si>
  <si>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</si>
  <si>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</si>
  <si>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</si>
  <si>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</si>
  <si>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</si>
  <si>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</si>
  <si>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</si>
  <si>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</si>
  <si>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</si>
  <si>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</si>
  <si>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</si>
  <si>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</si>
  <si>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</si>
  <si>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</si>
  <si>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</si>
  <si>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</si>
  <si>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</si>
  <si>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</si>
  <si>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</si>
  <si>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</si>
  <si>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</si>
  <si>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</si>
  <si>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</si>
  <si>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</si>
  <si>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</si>
  <si>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</si>
  <si>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</si>
  <si>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</si>
  <si>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</si>
  <si>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</si>
  <si>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</si>
  <si>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</si>
  <si>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</si>
  <si>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</si>
  <si>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</si>
  <si>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</si>
  <si>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</si>
  <si>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</si>
  <si>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</si>
  <si>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</si>
  <si>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</si>
  <si>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</si>
  <si>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</si>
  <si>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</si>
  <si>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</si>
  <si>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</si>
  <si>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</si>
  <si>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</si>
  <si>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</si>
  <si>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</si>
  <si>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</si>
  <si>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</si>
  <si>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</si>
  <si>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</si>
  <si>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</si>
  <si>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</si>
  <si>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</si>
  <si>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</si>
  <si>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</si>
  <si>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</si>
  <si>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</si>
  <si>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</si>
  <si>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</si>
  <si>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</si>
  <si>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</si>
  <si>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</si>
  <si>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</si>
  <si>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</si>
  <si>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</si>
  <si>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</si>
  <si>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</si>
  <si>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</si>
  <si>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</si>
  <si>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</si>
  <si>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</si>
  <si>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</si>
  <si>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</si>
  <si>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</si>
  <si>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</si>
  <si>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</si>
  <si>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</si>
  <si>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</si>
  <si>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</si>
  <si>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</si>
  <si>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AF_05/2023</t>
  </si>
  <si>
    <t>99830</t>
  </si>
  <si>
    <t>LAVADORA DE ALTA PRESSAO (LAVA-JATO) PARA AGUA FRIA, PRESSAO DE OPERACAO ENTRE 1400 E 1900 LIB/POL2, VAZAO MAXIMA ENTRE 400 E 700 L/H - JUROS. AF_05/2023</t>
  </si>
  <si>
    <t>99831</t>
  </si>
  <si>
    <t>LAVADORA DE ALTA PRESSAO (LAVA-JATO) PARA AGUA FRIA, PRESSAO DE OPERACAO ENTRE 1400 E 1900 LIB/POL2, VAZAO MAXIMA ENTRE 400 E 700 L/H - MANUTENÇÃO. AF_05/2023</t>
  </si>
  <si>
    <t>99832</t>
  </si>
  <si>
    <t>LAVADORA DE ALTA PRESSAO (LAVA-JATO) PARA AGUA FRIA, PRESSAO DE OPERACAO ENTRE 1400 E 1900 LIB/POL2, VAZAO MAXIMA ENTRE 400 E 700 L/H - MATERIAIS NA OPERAÇÃO. AF_05/2023</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</si>
  <si>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</si>
  <si>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</si>
  <si>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</si>
  <si>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</si>
  <si>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</si>
  <si>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</si>
  <si>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</si>
  <si>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</si>
  <si>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</si>
  <si>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</si>
  <si>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</si>
  <si>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</si>
  <si>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</si>
  <si>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</si>
  <si>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</si>
  <si>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</si>
  <si>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</si>
  <si>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</si>
  <si>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</si>
  <si>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</si>
  <si>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</si>
  <si>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</si>
  <si>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</si>
  <si>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</si>
  <si>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102809</t>
  </si>
  <si>
    <t>CALDEIRA A GÁS COM TERMOSTATO, CAPACIDADE 100 LITROS - MATERIAIS NA OPERAÇÃO. AF_05/2023</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</si>
  <si>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</si>
  <si>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</si>
  <si>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</si>
  <si>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AF_05/2023</t>
  </si>
  <si>
    <t>102832</t>
  </si>
  <si>
    <t>CONJUNTO CILINDRO E BOMBA HIDRÁULICA PARA PROTENSÃO DE MONOBARRAS PARA TIRANTES, ESFORÇO MÁXIMO DE 30 TONELADAS - MATERIAIS NA OPERAÇÃO. AF_05/2023</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</si>
  <si>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</si>
  <si>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</si>
  <si>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</si>
  <si>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</si>
  <si>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</si>
  <si>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</si>
  <si>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</si>
  <si>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AF_05/2023</t>
  </si>
  <si>
    <t>102867</t>
  </si>
  <si>
    <t>MÁQUINA SOLDA ARCO COM PISTOLA DE SOLDAGEM PARA STUD BOLT DE 5 MM A 22 MM - MATERIAIS NA OPERAÇÃO. AF_05/2023</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</si>
  <si>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</si>
  <si>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</si>
  <si>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</si>
  <si>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</si>
  <si>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</si>
  <si>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</si>
  <si>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</si>
  <si>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</si>
  <si>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</si>
  <si>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</si>
  <si>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</si>
  <si>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AF_05/2023</t>
  </si>
  <si>
    <t>102909</t>
  </si>
  <si>
    <t>UNIDADE DOSADORA AIRLESS TIPO HOT SPRAY - MATERIAIS NA OPERAÇÃO. AF_05/2023</t>
  </si>
  <si>
    <t>102915</t>
  </si>
  <si>
    <t>ENCERADEIRA INDUSTRIAL, 400 MM, 220V, 1 HP - MATERIAIS NA OPERAÇÃO. AF_05/2023</t>
  </si>
  <si>
    <t>102927</t>
  </si>
  <si>
    <t>SERRA FITA HORIZONTAL, ELÉTRICA, COM CONTROLE HIDRÁULICO, PAINEL DE COMANDO EM 24 V, MOTOR ELÉTRICO 1,5 CV, DIMENSÕES DA FITA 3880 X 27 X 0,9 MM, TRIFÁSICA - MATERIAIS NA OPERAÇÃO. AF_05/2023</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</si>
  <si>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</si>
  <si>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</si>
  <si>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</si>
  <si>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AF_05/2023</t>
  </si>
  <si>
    <t>102945</t>
  </si>
  <si>
    <t>TARTARUGA DE OXICORTE CG1, MONOFÁSICA, 220 V, FREQUÊNCIA 50 HZ, VELOCIDADE DE CORTE (MM/MIN) 50 A 750, DIÂMETRO MÍNIMO DO COMPASSO MM 200 - MATERIAIS NA OPERAÇÃO. AF_05/2023</t>
  </si>
  <si>
    <t>102951</t>
  </si>
  <si>
    <t>BETONEIRA CAPACIDADE NOMINAL DE 250 L, CAPACIDADE DE MISTURA DE 175 L, MOTOR ELÉTRICO MONOFÁSICO POTÊNCIA 1CV - MATERIAIS NA OPERAÇÃO. AF_05/2023</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</si>
  <si>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</si>
  <si>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</si>
  <si>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</si>
  <si>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</si>
  <si>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</si>
  <si>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AF_05/2023</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</si>
  <si>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</si>
  <si>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</si>
  <si>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</si>
  <si>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AF_05/2023</t>
  </si>
  <si>
    <t>103162</t>
  </si>
  <si>
    <t>MÁQUINA PARA SOLDA POR ELETROFUSÃO PARA TUBOS DE POLIETILENO DE ALTA DENSIDADE (PEAD) COM DIÂMETRO EXTERNO DE 20 A 1600 MM, POTÊNCIA DE 3500 W - MATERIAIS NA OPERAÇÃO. AF_05/2023</t>
  </si>
  <si>
    <t>103168</t>
  </si>
  <si>
    <t>MÁQUINA PARA SOLDA POR TERMOFUSÃO PARA TUBOS DE POLIETILENO DE ALTA DENSIDADE (PEAD) COM DIÂMETRO EXTERNO DE 90 A 315 MM, POTÊNCIA ENTRE 2500 E 5350 W - MATERIAIS NA OPERAÇÃO. AF_05/2023</t>
  </si>
  <si>
    <t>103174</t>
  </si>
  <si>
    <t>MÁQUINA PARA SOLDA POR TERMOFUSÃO PARA TUBOS DE POLIETILENO DE ALTA DENSIDADE (PEAD) COM DIÂMETRO EXTERNO DE 315 A 630 MM, POTÊNCIA ENTRE 8000 E 12350 W - MATERIAIS NA OPERAÇÃO. AF_05/2023</t>
  </si>
  <si>
    <t>103180</t>
  </si>
  <si>
    <t>MÁQUINA PARA SOLDA POR TERMOFUSÃO PARA TUBOS DE POLIETILENO DE ALTA DENSIDADE (PEAD) COM DIÂMETRO EXTERNO DE 710 A 1200 MM, POTÊNCIA ENTRE 16000 E 29500 W - MATERIAIS NA OPERAÇÃO. AF_05/2023</t>
  </si>
  <si>
    <t>103223</t>
  </si>
  <si>
    <t>PERFURATRIZ PARA FURO DIRECIONAL HORIZONTAL (HDD) COM CAPACIDADE ATÉ 89 KN, POTÊNCIA 24,8 HP A 80 HP (INCLUSO FERRAMENTAS E LOCALIZADOR) - MATERIAIS NA OPERAÇÃO. AF_05/2023</t>
  </si>
  <si>
    <t>103229</t>
  </si>
  <si>
    <t>PERFURATRIZ PARA FURO DIRECIONAL HORIZONTAL (HDD) COM CAPACIDADE DE 90 KN A 200 KN, POTÊNCIA 100 HP A 160 HP (INCLUSO FERRAMENTAS E LOCALIZADOR) - MATERIAIS NA OPERAÇÃO. AF_05/2023</t>
  </si>
  <si>
    <t>103235</t>
  </si>
  <si>
    <t>PERFURATRIZ PARA FURO DIRECIONAL HORIZONTAL (HDD) COM CAPACIDADE DE 201 KN A 560 KN, POTÊNCIA 200 HP A 260 HP (INCLUSO FERRAMENTAS E LOCALIZADOR) - MATERIAIS NA OPERAÇÃO. AF_05/2023</t>
  </si>
  <si>
    <t>103241</t>
  </si>
  <si>
    <t>MISTURADOR PARA PREPARO DE LAMA ESTABILIZANTE COM CAPACIDADE DE *4000* L, COM BOMBA CENTRÍFUGA 5,5 HP A 23,07 HP, PARA SISTEMA DE FURO DIRECIONAL - MATERIAIS NA OPERAÇÃO. AF_05/2023</t>
  </si>
  <si>
    <t>103660</t>
  </si>
  <si>
    <t>VARREDEIRA DE GRAMA SINTÉTICA A GASOLINA, 2,4 CV, 4 TEMPOS - MATERIAIS NA OPERAÇÃO. AF_05/2023</t>
  </si>
  <si>
    <t>103666</t>
  </si>
  <si>
    <t>BATE ESTACA PARA INSTALAÇÃO DE DEFENSAS METÁLICAS (GUARD RAIL) FIXO, INCLUSIVE CAMINHÃO TOCO PBT 9.700 KG, POTÊNCIA DE 160 CV - MATERIAIS NA OPERAÇÃO. AF_05/2023</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</si>
  <si>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</si>
  <si>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</si>
  <si>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</si>
  <si>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</si>
  <si>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</si>
  <si>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</si>
  <si>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</si>
  <si>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</si>
  <si>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</si>
  <si>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</si>
  <si>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</si>
  <si>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</si>
  <si>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</si>
  <si>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</si>
  <si>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</si>
  <si>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</si>
  <si>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</si>
  <si>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</si>
  <si>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</si>
  <si>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</si>
  <si>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</si>
  <si>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</si>
  <si>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104519</t>
  </si>
  <si>
    <t>LIXADEIRA DE PAREDE, COM LED, POTÊNCIA 750 W, FREQUÊNCIA 60 HZ, VELOCIDADE 1000 A 2100 RPM, DIÂMETRO DA LIXA 225 MM - MATERIAIS NA OPERAÇÃO. AF_12/2022</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</si>
  <si>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</si>
  <si>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</si>
  <si>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</si>
  <si>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</si>
  <si>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104694</t>
  </si>
  <si>
    <t>PERFURATRIZ DE COROA DIAMANTADA PARA CONCRETO, DIÂMETRO ATÉ 250 MM, MOTOR ELÉTRICO 220 V, POTÊNCIA 2.500 W - MATERIAIS NA OPERAÇÃO. AF_05/2023</t>
  </si>
  <si>
    <t>104703</t>
  </si>
  <si>
    <t>CAMINHÃO TANQUE PARA HIDROSSEMEADURA, COM CAPACIDADE DE 8.000 LITROS, INCLUINDO BOMBA PARA LANÇAMENTO COM MOTOR DIESEL COM POTÊNCIA DE 105 CV - MATERIAIS NA OPERAÇÃO. AF_06/2023</t>
  </si>
  <si>
    <t>104709</t>
  </si>
  <si>
    <t>GUINDASTE HIDRÁULICO AUTOPROPELIDO, COM LANÇA TRELICADA 41 M, CAPACIDADE MÁXIMA DE ELEVAÇÃO 43 T, POTÊNCIA 230 KW, EQUIPADO COM CAÇAMBA DE ARRASTO (DRAGLINE) DE 0,76 M3 - MATERIAIS NA OPERAÇÃO. AF_06/2023</t>
  </si>
  <si>
    <t>104715</t>
  </si>
  <si>
    <t>ESCAVADEIRA HIDRÁULICA DE BRAÇO LONGO (LONGO ALCANCE) SOBRE ESTEIRAS, CAÇAMBA 0,52 M3, PESO OPERACIONAL 24 T, POTÊNCIA LÍQUIDA 155 HP - MATERIAIS NA OPERAÇÃO. AF_06/2023</t>
  </si>
  <si>
    <t>104906</t>
  </si>
  <si>
    <t>GUINDASTE HIDRÁULICO RODOVIÁRIO, LANCA TELESCÓPICA DE *50+20* M, CAPACIDADE MÁXIMA DE 90T, 4 EIXOS, POTÊNCIA 330 KW, MOTOR DIESEL - MATERIAIS NA OPERAÇÃO. AF_01/2024</t>
  </si>
  <si>
    <t>104912</t>
  </si>
  <si>
    <t>GUINDASTE DERRICK, LANÇA DE *20* M, CARGA MÁXIMA 10T, POTÊNCIA 45 KW - MATERIAIS NA OPERAÇÃO. AF_01/2024</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</si>
  <si>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</si>
  <si>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</si>
  <si>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</si>
  <si>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</si>
  <si>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</si>
  <si>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</si>
  <si>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</si>
  <si>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</si>
  <si>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</si>
  <si>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</si>
  <si>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</si>
  <si>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</si>
  <si>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</si>
  <si>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</si>
  <si>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</si>
  <si>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</si>
  <si>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</si>
  <si>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</si>
  <si>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</si>
  <si>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</si>
  <si>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</si>
  <si>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</si>
  <si>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</si>
  <si>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</si>
  <si>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</si>
  <si>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</si>
  <si>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</si>
  <si>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</si>
  <si>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</si>
  <si>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</si>
  <si>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</si>
  <si>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</si>
  <si>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</si>
  <si>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</si>
  <si>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</si>
  <si>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</si>
  <si>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</si>
  <si>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</si>
  <si>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</si>
  <si>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</si>
  <si>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</si>
  <si>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</si>
  <si>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</si>
  <si>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</si>
  <si>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</si>
  <si>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</si>
  <si>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</si>
  <si>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</si>
  <si>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</si>
  <si>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</si>
  <si>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</si>
  <si>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</si>
  <si>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</si>
  <si>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</si>
  <si>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</si>
  <si>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</si>
  <si>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</si>
  <si>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</si>
  <si>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</si>
  <si>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</si>
  <si>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</si>
  <si>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</si>
  <si>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</si>
  <si>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</si>
  <si>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</si>
  <si>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</si>
  <si>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</si>
  <si>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</si>
  <si>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</si>
  <si>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</si>
  <si>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</si>
  <si>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</si>
  <si>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</si>
  <si>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</si>
  <si>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</si>
  <si>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</si>
  <si>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</si>
  <si>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</si>
  <si>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</si>
  <si>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</si>
  <si>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</si>
  <si>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</si>
  <si>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</si>
  <si>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</si>
  <si>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</si>
  <si>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</si>
  <si>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</si>
  <si>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</si>
  <si>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</si>
  <si>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</si>
  <si>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</si>
  <si>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</si>
  <si>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</si>
  <si>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</si>
  <si>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</si>
  <si>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</si>
  <si>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</si>
  <si>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</si>
  <si>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</si>
  <si>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</si>
  <si>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</si>
  <si>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</si>
  <si>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</si>
  <si>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</si>
  <si>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94224</t>
  </si>
  <si>
    <t>EMBOÇAMENTO COM ARGAMASSA TRAÇO 1:2:9 (CIMENTO, CAL E AREIA). AF_07/2019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</si>
  <si>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</si>
  <si>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</si>
  <si>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</si>
  <si>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</si>
  <si>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</si>
  <si>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</si>
  <si>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</si>
  <si>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</si>
  <si>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</si>
  <si>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</si>
  <si>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</si>
  <si>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</si>
  <si>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</si>
  <si>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</si>
  <si>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</si>
  <si>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</si>
  <si>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</si>
  <si>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</si>
  <si>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</si>
  <si>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</si>
  <si>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</si>
  <si>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</si>
  <si>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</si>
  <si>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</si>
  <si>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94218</t>
  </si>
  <si>
    <t>TELHAMENTO COM TELHA ESTRUTURAL DE FIBROCIMENTO E= 8 MM, COM ATÉ 2 ÁGUAS, INCLUSO IÇAMENTO. AF_07/2019_PS</t>
  </si>
  <si>
    <t>94213</t>
  </si>
  <si>
    <t>TELHAMENTO COM TELHA DE AÇO/ALUMÍNIO E = 0,5 MM, COM ATÉ 2 ÁGUAS, INCLUSO IÇAMENTO. AF_07/2019</t>
  </si>
  <si>
    <t>94216</t>
  </si>
  <si>
    <t>TELHAMENTO COM TELHA METÁLICA TERMOACÚSTICA E = 30 MM, COM ATÉ 2 ÁGUAS, INCLUSO IÇAMENTO. AF_07/2019</t>
  </si>
  <si>
    <t>104807</t>
  </si>
  <si>
    <t>COMPOSIÇÃO PARAMÉTRICA PARA EXECUÇÃO DE COBERTURA EM CASAS COM ESTRUTURA DE TESOURA DE MADEIRA, DUAS ÁGUAS, TELHA CERÂMICA DE ENCAIXE E SEM PLATIBANDA. AF_11/2023</t>
  </si>
  <si>
    <t>104809</t>
  </si>
  <si>
    <t>COMPOSIÇÃO PARAMÉTRICA PARA EXECUÇÃO DE COBERTURA EM CASAS COM ESTRUTURA DE PONTALETES DE MADEIRA, DUAS ÁGUAS, TELHA CERÂMICA DE ENCAIXE E SEM PLATIBANDA. AF_11/2023</t>
  </si>
  <si>
    <t>104810</t>
  </si>
  <si>
    <t>COMPOSIÇÃO PARAMÉTRICA PARA EXECUÇÃO DE COBERTURA EM CASAS COM ESTRUTURA DE PONTALETES DE MADEIRA, DUAS ÁGUAS, TELHA DE FIBROCIMENTO E SEM PLATIBANDA. AF_11/2023</t>
  </si>
  <si>
    <t>104811</t>
  </si>
  <si>
    <t>COMPOSIÇÃO PARAMÉTRICA PARA EXECUÇÃO DE COBERTURA EM CASAS COM ESTRUTURA DE TESOURA METÁLICA, DUAS ÁGUAS, TELHA CERÂMICA DE ENCAIXE E SEM PLATIBANDA. AF_11/2023</t>
  </si>
  <si>
    <t>104812</t>
  </si>
  <si>
    <t>COMPOSIÇÃO PARAMÉTRICA PARA EXECUÇÃO DE COBERTURA EM CASAS COM ESTRUTURA DE TESOURA METÁLICA, DUAS ÁGUAS, TELHA DE FIBROCIMENTO E SEM PLATIBANDA. AF_11/2023</t>
  </si>
  <si>
    <t>104813</t>
  </si>
  <si>
    <t>COMPOSIÇÃO PARAMÉTRICA PARA EXECUÇÃO DE COBERTURA EM CASAS SEM ESTRUTURA DE APOIO PARA A TRAMA, COM DUAS ÁGUAS, TELHA CERÂMICA E SEM PLATIBANDA. AF_11/2023</t>
  </si>
  <si>
    <t>104814</t>
  </si>
  <si>
    <t>COMPOSIÇÃO PARAMÉTRICA PARA EXECUÇÃO DE COBERTURA EM CASAS SEM ESTRUTURA DE APOIO PARA A TRAMA, COM DUAS ÁGUAS, TELHA DE FIBROCIMENTO E SEM PLATIBANDA. AF_11/2023</t>
  </si>
  <si>
    <t>104815</t>
  </si>
  <si>
    <t>COMPOSIÇÃO PARAMÉTRICA PARA EXECUÇÃO DE COBERTURA EM CASAS COM ESTRUTURA DE PONTALETES DE MADEIRA, UMA ÁGUA, TELHA DE FIBROCIMENTO E COM PLATIBANDA. AF_11/2023</t>
  </si>
  <si>
    <t>104808</t>
  </si>
  <si>
    <t>COMPOSIÇÃO PARAMÉTRICA PARA EXECUÇÃO DE COBERTURA EM CASAS COM ESTRUTURA DE TESOURA DE MADEIRA, DUAS ÁGUAS, TELHA DE FIBROCIMENTO E SEM PLATIBANDA. AF_11/2023</t>
  </si>
  <si>
    <t>104816</t>
  </si>
  <si>
    <t>COMPOSIÇÃO PARAMÉTRICA PARA EXECUÇÃO DE COBERTURA DE EDIFICAÇÕES COM ESTRUTURA EM PONTALETES DE MADEIRA, DUAS ÁGUAS, TELHA DE FIBROCIMENTO ONDULADA E COM PLATIBANDA. AF_11/2023</t>
  </si>
  <si>
    <t>104817</t>
  </si>
  <si>
    <t>COMPOSIÇÃO PARAMÉTRICA PARA EXECUÇÃO DE COBERTURA DE EDIFICAÇÕES COM ESTRUTURA EM PONTALETES DE MADEIRA, DUAS ÁGUAS, TELHA CERÂMICA E SEM PLATIBANDA. AF_11/2023</t>
  </si>
  <si>
    <t>104819</t>
  </si>
  <si>
    <t>COMPOSIÇÃO PARAMÉTRICA PARA EXECUÇÃO DE COBERTURA DE EDIFICAÇÕES COM ESTRUTURA EM TESOURA METÁLICA, DUAS ÁGUAS, TELHA CERÂMICA E SEM PLATIBANDA. AF_11/2023</t>
  </si>
  <si>
    <t>104821</t>
  </si>
  <si>
    <t>COMPOSIÇÃO PARAMÉTRICA PARA EXECUÇÃO DE COBERTURA DE EDIFICAÇÕES COM ESTRUTURA EM TESOURA DE MADEIRA, DUAS ÁGUAS, TELHA CERÂMICA E SEM PLATIBANDA. AF_11/2023</t>
  </si>
  <si>
    <t>104822</t>
  </si>
  <si>
    <t>COMPOSIÇÃO PARAMÉTRICA PARA EXECUÇÃO DE COBERTURA DE EDIFICAÇÕES COM ESTRUTURA EM PONTALETES DE MADEIRA, MAIS DE DUAS ÁGUAS, GEOMETRIA RECORTADA EM PLANTA, TELHA CERÂMICA E COM PLATIBANDA. AF_11/2023</t>
  </si>
  <si>
    <t>104823</t>
  </si>
  <si>
    <t>COMPOSIÇÃO PARAMÉTRICA PARA EXECUÇÃO DE COBERTURA DE EDIFICAÇÕES COM ESTRUTURA EM PONTALETES DE MADEIRA, MAIS DE DUAS ÁGUAS, GEOMETRIA RECORTADA EM PLANTA, TELHA CERÂMICA E SEM PLATIBANDA. AF_11/2023</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</si>
  <si>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</si>
  <si>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</si>
  <si>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</si>
  <si>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</si>
  <si>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</si>
  <si>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</si>
  <si>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</si>
  <si>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</si>
  <si>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</si>
  <si>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</si>
  <si>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94451</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</si>
  <si>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</si>
  <si>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</si>
  <si>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</si>
  <si>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</si>
  <si>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</si>
  <si>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</si>
  <si>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</si>
  <si>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</si>
  <si>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</si>
  <si>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</si>
  <si>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</si>
  <si>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</si>
  <si>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</si>
  <si>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</si>
  <si>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</si>
  <si>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</si>
  <si>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</si>
  <si>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</si>
  <si>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</si>
  <si>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</si>
  <si>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</si>
  <si>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</si>
  <si>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</si>
  <si>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</si>
  <si>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</si>
  <si>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</si>
  <si>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</si>
  <si>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</si>
  <si>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</si>
  <si>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</si>
  <si>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</si>
  <si>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</si>
  <si>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</si>
  <si>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</si>
  <si>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</si>
  <si>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</si>
  <si>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</si>
  <si>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</si>
  <si>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</si>
  <si>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</si>
  <si>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</si>
  <si>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</si>
  <si>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</si>
  <si>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</si>
  <si>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</si>
  <si>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</si>
  <si>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</si>
  <si>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</si>
  <si>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</si>
  <si>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</si>
  <si>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</si>
  <si>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</si>
  <si>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</si>
  <si>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</si>
  <si>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</si>
  <si>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</si>
  <si>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</si>
  <si>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</si>
  <si>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</si>
  <si>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</si>
  <si>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</si>
  <si>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</si>
  <si>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</si>
  <si>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</si>
  <si>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</si>
  <si>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</si>
  <si>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</si>
  <si>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</si>
  <si>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</si>
  <si>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</si>
  <si>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</si>
  <si>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</si>
  <si>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</si>
  <si>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</si>
  <si>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</si>
  <si>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</si>
  <si>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</si>
  <si>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</si>
  <si>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</si>
  <si>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</si>
  <si>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</si>
  <si>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</si>
  <si>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</si>
  <si>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</si>
  <si>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</si>
  <si>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</si>
  <si>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</si>
  <si>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</si>
  <si>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</si>
  <si>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</si>
  <si>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</si>
  <si>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</si>
  <si>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</si>
  <si>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</si>
  <si>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</si>
  <si>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</si>
  <si>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</si>
  <si>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</si>
  <si>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</si>
  <si>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</si>
  <si>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</si>
  <si>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</si>
  <si>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</si>
  <si>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</si>
  <si>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</si>
  <si>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</si>
  <si>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</si>
  <si>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</si>
  <si>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</si>
  <si>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</si>
  <si>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</si>
  <si>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</si>
  <si>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</si>
  <si>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</si>
  <si>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</si>
  <si>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</si>
  <si>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</si>
  <si>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</si>
  <si>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</si>
  <si>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</si>
  <si>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</si>
  <si>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</si>
  <si>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</si>
  <si>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</si>
  <si>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</si>
  <si>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</si>
  <si>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</si>
  <si>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</si>
  <si>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</si>
  <si>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</si>
  <si>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</si>
  <si>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</si>
  <si>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</si>
  <si>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</si>
  <si>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</si>
  <si>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</si>
  <si>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</si>
  <si>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</si>
  <si>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</si>
  <si>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</si>
  <si>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</si>
  <si>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</si>
  <si>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</si>
  <si>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</si>
  <si>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</si>
  <si>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</si>
  <si>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</si>
  <si>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</si>
  <si>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</si>
  <si>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104314</t>
  </si>
  <si>
    <t>TRAMA DE AÇO COMPOSTA POR TERÇAS PARA TELHADOS DE ATÉ 2 ÁGUAS PARA TELHA ONDULADA DE FIBROCIMENTO, METÁLICA, PLÁSTICA OU TERMOACÚSTICA, INCLUSO TRANSPORTE VERTICAL (EM KG). AF_07/2019</t>
  </si>
  <si>
    <t>94444</t>
  </si>
  <si>
    <t>TELHAMENTO COM TELHA DE ENCAIXE, TIPO FRANCESA DE VIDRO, COM ATÉ 2 ÁGUAS, INCLUSO TRANSPORTE VERTICAL. AF_07/2019</t>
  </si>
  <si>
    <t>104482</t>
  </si>
  <si>
    <t>ESGOTAMENTO DE VALA COM BOMBA SUBMERSÍVEL. AF_12/2022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</si>
  <si>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</si>
  <si>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</si>
  <si>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</si>
  <si>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</si>
  <si>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</si>
  <si>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</si>
  <si>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104190</t>
  </si>
  <si>
    <t>INSTALAÇÃO E DESINSTALAÇÃO DE SISTEMA DE BOMBA PARA SISTEMA DE REBAIXAMENTO DE LENÇOL FREÁTICO POR POÇOS PROFUNDOS (EXCLUI O FORNECIMENTO DE BOMBA). AF_12/2022</t>
  </si>
  <si>
    <t>102661</t>
  </si>
  <si>
    <t>DRENO SUBSUPERFICIAL (SEÇÃO 0,40 X 0,40 M), COM TUBO DE PEAD CORRUGADO PERFURADO, DN 100 MM, ENCHIMENTO COM AREIA. AF_07/2021</t>
  </si>
  <si>
    <t>102662</t>
  </si>
  <si>
    <t>DRENO SUBSUPERFICIAL (SEÇÃO 0,40 X 0,40 M), COM TUBO DE PVC CORRUGADO RÍGIDO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</si>
  <si>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</si>
  <si>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</si>
  <si>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</si>
  <si>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</si>
  <si>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</si>
  <si>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</si>
  <si>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</si>
  <si>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</si>
  <si>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102668</t>
  </si>
  <si>
    <t>DRENO SUBSUPERFICIAL (SEÇÃO 0,40 X 0,40 M), COM TUBO DE PVC CORRUGADO RÍGIDO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</si>
  <si>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</si>
  <si>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</si>
  <si>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</si>
  <si>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</si>
  <si>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102672</t>
  </si>
  <si>
    <t>DRENO PROFUNDO (SEÇÃO 0,50 X 1,50 M), COM TUBO DE PVC CORRUGADO RÍGIDO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</si>
  <si>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</si>
  <si>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</si>
  <si>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</si>
  <si>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</si>
  <si>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102676</t>
  </si>
  <si>
    <t>DRENO PROFUNDO (SEÇÃO 0,50 X 1,50 M), COM TUBO DE PVC CORRUGADO RÍGIDO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</si>
  <si>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</si>
  <si>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</si>
  <si>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</si>
  <si>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</si>
  <si>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</si>
  <si>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</si>
  <si>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</si>
  <si>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</si>
  <si>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102681</t>
  </si>
  <si>
    <t>DRENO PROFUNDO (SEÇÃO 0,50 X 1,50 M), COM TUBO DE PVC CORRUGADO RÍGIDO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</si>
  <si>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</si>
  <si>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</si>
  <si>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</si>
  <si>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</si>
  <si>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102685</t>
  </si>
  <si>
    <t>DRENO PROFUNDO (SEÇÃO 0,50 X 1,50 M), COM TUBO DE PVC CORRUGADO RÍGIDO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</si>
  <si>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</si>
  <si>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</si>
  <si>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</si>
  <si>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</si>
  <si>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102689</t>
  </si>
  <si>
    <t>DRENO ESPINHA DE PEIXE (SEÇÃO 0,40 X 0,40 M), COM TUBO DE PVC CORRUGADO RÍGIDO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</si>
  <si>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</si>
  <si>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</si>
  <si>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102693</t>
  </si>
  <si>
    <t>DRENO ESPINHA DE PEIXE (SEÇÃO 0,40 X 0,40 M), COM TUBO DE PVC CORRUGADO RÍGIDO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</si>
  <si>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</si>
  <si>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</si>
  <si>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102696</t>
  </si>
  <si>
    <t>DRENO ESPINHA DE PEIXE (SEÇÃO 0,50 X 0,80 M), COM TUBO DE PVC CORRUGADO RÍGIDO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</si>
  <si>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</si>
  <si>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</si>
  <si>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102703</t>
  </si>
  <si>
    <t>DRENO ESPINHA DE PEIXE (SEÇÃO 0,50 X 0,80 M), COM TUBO DE PVC CORRUGADO RÍGIDO PERFURADO, DN 100 MM, ENCHIMENTO COM BRITA, ENVOLVIDO COM MANTA GEOTÊXTIL, INCLUSIVE CONEXÕES. AF_07/2021</t>
  </si>
  <si>
    <t>102704</t>
  </si>
  <si>
    <t>TUBO DE PEAD CORRUGADO PERFURADO, DN 100 MM, PARA DRENO - FORNECIMENTO E ASSENTAMENTO. AF_07/2021</t>
  </si>
  <si>
    <t>102705</t>
  </si>
  <si>
    <t>TUBO DE PVC CORRUGADO RÍGIDO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</si>
  <si>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</si>
  <si>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</si>
  <si>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</si>
  <si>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</si>
  <si>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</si>
  <si>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</si>
  <si>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</si>
  <si>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</si>
  <si>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</si>
  <si>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</si>
  <si>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</si>
  <si>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</si>
  <si>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</si>
  <si>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</si>
  <si>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</si>
  <si>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</si>
  <si>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</si>
  <si>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</si>
  <si>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</si>
  <si>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</si>
  <si>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</si>
  <si>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</si>
  <si>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</si>
  <si>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</si>
  <si>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</si>
  <si>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RÍGIDO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</si>
  <si>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</si>
  <si>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</si>
  <si>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</si>
  <si>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</si>
  <si>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</si>
  <si>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</si>
  <si>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103653</t>
  </si>
  <si>
    <t>GEOTÊXTIL NÃO TECIDO 100% POLIÉSTER, RESISTÊNCIA A TRAÇÃO DE 31 KN/M (RT-31), INSTALADO EM DRENO - FORNECIMENTO E INSTALAÇÃO. AF_07/2021</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</si>
  <si>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</si>
  <si>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</si>
  <si>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</si>
  <si>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</si>
  <si>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</si>
  <si>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</si>
  <si>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</si>
  <si>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</si>
  <si>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</si>
  <si>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</si>
  <si>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</si>
  <si>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</si>
  <si>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</si>
  <si>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</si>
  <si>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</si>
  <si>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</si>
  <si>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</si>
  <si>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</si>
  <si>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</si>
  <si>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</si>
  <si>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</si>
  <si>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</si>
  <si>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</si>
  <si>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</si>
  <si>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</si>
  <si>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</si>
  <si>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</si>
  <si>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</si>
  <si>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</si>
  <si>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</si>
  <si>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</si>
  <si>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</si>
  <si>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</si>
  <si>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</si>
  <si>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</si>
  <si>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</si>
  <si>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</si>
  <si>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</si>
  <si>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</si>
  <si>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</si>
  <si>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</si>
  <si>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</si>
  <si>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</si>
  <si>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</si>
  <si>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</si>
  <si>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</si>
  <si>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</si>
  <si>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</si>
  <si>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</si>
  <si>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</si>
  <si>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</si>
  <si>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</si>
  <si>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</si>
  <si>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</si>
  <si>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</si>
  <si>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</si>
  <si>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</si>
  <si>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</si>
  <si>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</si>
  <si>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</si>
  <si>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</si>
  <si>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</si>
  <si>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</si>
  <si>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</si>
  <si>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</si>
  <si>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</si>
  <si>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</si>
  <si>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</si>
  <si>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</si>
  <si>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</si>
  <si>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</si>
  <si>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</si>
  <si>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</si>
  <si>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</si>
  <si>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</si>
  <si>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</si>
  <si>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</si>
  <si>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</si>
  <si>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</si>
  <si>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</si>
  <si>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</si>
  <si>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</si>
  <si>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</si>
  <si>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</si>
  <si>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</si>
  <si>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</si>
  <si>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</si>
  <si>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</si>
  <si>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</si>
  <si>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</si>
  <si>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</si>
  <si>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</si>
  <si>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</si>
  <si>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</si>
  <si>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</si>
  <si>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</si>
  <si>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</si>
  <si>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</si>
  <si>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</si>
  <si>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</si>
  <si>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</si>
  <si>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</si>
  <si>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</si>
  <si>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</si>
  <si>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</si>
  <si>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</si>
  <si>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</si>
  <si>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</si>
  <si>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</si>
  <si>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</si>
  <si>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</si>
  <si>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</si>
  <si>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</si>
  <si>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</si>
  <si>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</si>
  <si>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</si>
  <si>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</si>
  <si>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</si>
  <si>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</si>
  <si>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</si>
  <si>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</si>
  <si>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</si>
  <si>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</si>
  <si>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</si>
  <si>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</si>
  <si>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</si>
  <si>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</si>
  <si>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</si>
  <si>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</si>
  <si>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</si>
  <si>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</si>
  <si>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</si>
  <si>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</si>
  <si>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</si>
  <si>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</si>
  <si>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</si>
  <si>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</si>
  <si>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METÁLICAS, 50 UTILIZAÇÕES, E CONCRETO FCK =15 MPA. AF_11/2023</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</si>
  <si>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</si>
  <si>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</si>
  <si>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</si>
  <si>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</si>
  <si>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</si>
  <si>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</si>
  <si>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</si>
  <si>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</si>
  <si>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</si>
  <si>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</si>
  <si>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</si>
  <si>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</si>
  <si>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</si>
  <si>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</si>
  <si>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</si>
  <si>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</si>
  <si>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</si>
  <si>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</si>
  <si>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</si>
  <si>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</si>
  <si>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</si>
  <si>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</si>
  <si>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</si>
  <si>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</si>
  <si>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</si>
  <si>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</si>
  <si>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104841</t>
  </si>
  <si>
    <t>EXECUÇÃO DE PERFURAÇÃO PARA TIRANTE, COMPRIMENTO MAIOR OU IGUAL A 14 M E MENOR QUE 22 M, COM DIÂMETRO DE FURO DE 100 MM EXECUTADO COM HASTE E TUBOS DE REVESTIMENTO UTILIZANDO PERFURATRIZ SOBRE ESTEIRA. AF_11/2023</t>
  </si>
  <si>
    <t>104842</t>
  </si>
  <si>
    <t>EXECUÇÃO DE PERFURAÇÃO PARA TIRANTE, COMPRIMENTO MAIOR OU IGUAL A 22 M E MENOR QUE 30 M, COM DIÂMETRO DE FURO DE 100 MM EXECUTADO COM HASTE E TUBOS DE REVESTIMENTO UTILIZANDO PERFURATRIZ SOBRE ESTEIRA. AF_11/2023</t>
  </si>
  <si>
    <t>104843</t>
  </si>
  <si>
    <t>EXECUÇÃO DE PERFURAÇÃO PARA TIRANTE, COMPRIMENTO MAIOR OU IGUAL A 6 M E MENOR QUE 14 M, COM DIÂMETRO DE FURO DE 150 MM EXECUTADO COM HASTE E TUBOS DE REVESTIMENTO UTILIZANDO PERFURATRIZ SOBRE ESTEIRA. AF_11/2023</t>
  </si>
  <si>
    <t>104844</t>
  </si>
  <si>
    <t>EXECUÇÃO DE PERFURAÇÃO PARA TIRANTE, COMPRIMENTO MAIOR OU IGUAL A 14 M E MENOR QUE 22 M, COM DIÂMETRO DE FURO DE 150 MM EXECUTADO COM HASTE E TUBOS DE REVESTIMENTO UTILIZANDO PERFURATRIZ SOBRE ESTEIRA. AF_11/2023</t>
  </si>
  <si>
    <t>104845</t>
  </si>
  <si>
    <t>EXECUÇÃO DE PERFURAÇÃO PARA TIRANTE, COMPRIMENTO MAIOR OU IGUAL A 6 M E MENOR QUE 14 M, COM DIÂMETRO DE FURO DE 200 MM EXECUTADO COM HASTE E TUBOS DE REVESTIMENTO UTILIZANDO PERFURATRIZ SOBRE ESTEIRA. AF_11/2023</t>
  </si>
  <si>
    <t>104846</t>
  </si>
  <si>
    <t>EXECUÇÃO DE PERFURAÇÃO PARA TIRANTE, COMPRIMENTO MAIOR OU IGUAL A 14 M E MENOR QUE 22 M, COM DIÂMETRO DE FURO DE 200 MM EXECUTADO COM HASTE E TUBOS DE REVESTIMENTO UTILIZANDO PERFURATRIZ SOBRE ESTEIRA. AF_11/2023</t>
  </si>
  <si>
    <t>104847</t>
  </si>
  <si>
    <t>EXECUÇÃO DE PERFURAÇÃO PARA TIRANTE, COMPRIMENTO MAIOR OU IGUAL A 22 M E MENOR QUE 30 M, COM DIÂMETRO DE FURO DE 200 MM EXECUTADO COM HASTE E TUBOS DE REVESTIMENTO UTILIZANDO PERFURATRIZ SOBRE ESTEIRA. AF_11/2023</t>
  </si>
  <si>
    <t>104848</t>
  </si>
  <si>
    <t>EXECUÇÃO DE PERFURAÇÃO PARA TIRANTE, COMPRIMENTO MAIOR OU IGUAL A 6 M E MENOR QUE 14 M, COM DIÂMETRO DE FURO DE 100 MM EXECUTADO COM HASTE UTILIZANDO PERFURATRIZ MANUAL SOBRE BASE DE MONTAGEM. AF_11/2023</t>
  </si>
  <si>
    <t>104849</t>
  </si>
  <si>
    <t>EXECUÇÃO DE PERFURAÇÃO PARA TIRANTE, COMPRIMENTO MAIOR OU IGUAL A 14 M E MENOR QUE 22 M, COM DIÂMETRO DE FURO DE 100 MM EXECUTADO COM HASTE UTILIZANDO PERFURATRIZ MANUAL SOBRE BASE DE MONTAGEM. AF_11/2023</t>
  </si>
  <si>
    <t>104850</t>
  </si>
  <si>
    <t>EXECUÇÃO DE PERFURAÇÃO PARA TIRANTE, COMPRIMENTO MAIOR OU IGUAL A 22 M E MENOR QUE 30 M, COM DIÂMETRO DE FURO DE 100 MM EXECUTADO COM HASTE UTILIZANDO PERFURATRIZ MANUAL SOBRE BASE DE MONTAGEM. AF_11/2023</t>
  </si>
  <si>
    <t>104851</t>
  </si>
  <si>
    <t>EXECUÇÃO DE PERFURAÇÃO PARA TIRANTE, COMPRIMENTO MAIOR OU IGUAL A 6 M E MENOR QUE 14 M, COM DIÂMETRO DE FURO DE 150 MM EXECUTADO COM HASTE UTILIZANDO PERFURATRIZ MANUAL SOBRE BASE DE MONTAGEM. AF_11/2023</t>
  </si>
  <si>
    <t>104852</t>
  </si>
  <si>
    <t>EXECUÇÃO DE PERFURAÇÃO PARA TIRANTE, COMPRIMENTO MAIOR OU IGUAL A 14 M E MENOR QUE 22 M, COM DIÂMETRO DE FURO DE 150 MM EXECUTADO COM HASTE UTILIZANDO PERFURATRIZ MANUAL SOBRE BASE DE MONTAGEM. AF_11/2023</t>
  </si>
  <si>
    <t>104853</t>
  </si>
  <si>
    <t>EXECUÇÃO DE PERFURAÇÃO PARA TIRANTE, COMPRIMENTO MAIOR OU IGUAL A 22 M E MENOR QUE 30 M, COM DIÂMETRO DE FURO DE 150 MM EXECUTADO COM HASTE UTILIZANDO PERFURATRIZ MANUAL SOBRE BASE DE MONTAGEM. AF_11/2023</t>
  </si>
  <si>
    <t>104854</t>
  </si>
  <si>
    <t>EXECUÇÃO DE PERFURAÇÃO PARA TIRANTE, COMPRIMENTO MAIOR OU IGUAL A 14 M E MENOR QUE 22 M, COM DIÂMETRO DE FURO DE 200 MM EXECUTADO COM HASTE UTILIZANDO PERFURATRIZ MANUAL SOBRE BASE DE MONTAGEM. AF_11/2023</t>
  </si>
  <si>
    <t>104855</t>
  </si>
  <si>
    <t>EXECUÇÃO DE PERFURAÇÃO PARA TIRANTE, COMPRIMENTO MAIOR OU IGUAL A 22 M E MENOR QUE 30 M, COM DIÂMETRO DE FURO DE 200 MM EXECUTADO COM HASTE UTILIZANDO PERFURATRIZ MANUAL SOBRE BASE DE MONTAGEM. AF_11/2023</t>
  </si>
  <si>
    <t>104876</t>
  </si>
  <si>
    <t>PERFURAÇÃO DE CORTINA PRÉ-MOLDADA COM MARTELETE ROMPEDOR. AF_11/2023</t>
  </si>
  <si>
    <t>104877</t>
  </si>
  <si>
    <t>EXECUÇÃO DE LONGARINA, PARA TIRANTES PROVISÓRIOS, COM PERFIL METÁLICO, INCLUINDO CUNHA E SOLIDARIZAÇÃO. AF_11/2023</t>
  </si>
  <si>
    <t>104878</t>
  </si>
  <si>
    <t>EXECUÇÃO DE LONGARINA, PARA TIRANTES PERMANENTES, COM PERFIL METÁLICO, INCLUINDO CUNHA E SOLIDARIZAÇÃO. AF_11/2023</t>
  </si>
  <si>
    <t>104879</t>
  </si>
  <si>
    <t>EXECUÇÃO DE PERFURAÇÃO PARA TIRANTE, COMPRIMENTO MAIOR OU IGUAL A 22 M E MENOR QUE 30 M, COM DIÂMETRO DE FURO DE 150 MM EXECUTADO COM HASTE E TUBOS DE REVESTIMENTO UTILIZANDO PERFURATRIZ SOBRE ESTEIRA. AF_11/2023</t>
  </si>
  <si>
    <t>104880</t>
  </si>
  <si>
    <t>EXECUÇÃO DE PERFURAÇÃO PARA TIRANTE, COMPRIMENTO MAIOR OU IGUAL A 6 M E MENOR QUE 14 M, COM DIÂMETRO DE FURO DE 200 MM EXECUTADO COM HASTE UTILIZANDO PERFURATRIZ MANUAL SOBRE BASE DE MONTAGEM. AF_11/2023</t>
  </si>
  <si>
    <t>104886</t>
  </si>
  <si>
    <t>EXECUÇÃO DE PERFURAÇÃO PARA TIRANTE, COMPRIMENTO MAIOR OU IGUAL A 6 M E MENOR QUE 14 M, COM DIÂMETRO DE FURO DE 100 MM EXECUTADO COM HASTE UTILIZANDO PERFURATRIZ SOBRE ESTEIRA. AF_11/2023</t>
  </si>
  <si>
    <t>104887</t>
  </si>
  <si>
    <t>EXECUÇÃO DE PERFURAÇÃO PARA TIRANTE, COMPRIMENTO MAIOR OU IGUAL A 14 M E MENOR QUE 22 M, COM DIÂMETRO DE FURO DE 100 MM EXECUTADO COM HASTE UTILIZANDO PERFURATRIZ SOBRE ESTEIRA. AF_11/2023</t>
  </si>
  <si>
    <t>104888</t>
  </si>
  <si>
    <t>EXECUÇÃO DE PERFURAÇÃO PARA TIRANTE, COMPRIMENTO MAIOR OU IGUAL A 22 M E MENOR QUE 30 M, COM DIÂMETRO DE FURO DE 100 MM EXECUTADO COM HASTE UTILIZANDO PERFURATRIZ SOBRE ESTEIRA. AF_11/2023</t>
  </si>
  <si>
    <t>104889</t>
  </si>
  <si>
    <t>EXECUÇÃO DE PERFURAÇÃO PARA TIRANTE, COMPRIMENTO MAIOR OU IGUAL A 6 M E MENOR QUE 14 M, COM DIÂMETRO DE FURO DE 200 MM EXECUTADO COM HASTE UTILIZANDO PERFURATRIZ SOBRE ESTEIRA. AF_11/2023</t>
  </si>
  <si>
    <t>104890</t>
  </si>
  <si>
    <t>EXECUÇÃO DE PERFURAÇÃO PARA TIRANTE, COMPRIMENTO MAIOR OU IGUAL A 14 M E MENOR QUE 22 M, COM DIÂMETRO DE FURO DE 200 MM EXECUTADO COM HASTE UTILIZANDO PERFURATRIZ SOBRE ESTEIRA. AF_11/2023</t>
  </si>
  <si>
    <t>104891</t>
  </si>
  <si>
    <t>EXECUÇÃO DE PERFURAÇÃO PARA TIRANTE, COMPRIMENTO MAIOR OU IGUAL A 22 M E MENOR QUE 30 M, COM DIÂMETRO DE FURO DE 200 MM EXECUTADO COM HASTE UTILIZANDO PERFURATRIZ SOBRE ESTEIRA. AF_11/2023</t>
  </si>
  <si>
    <t>104892</t>
  </si>
  <si>
    <t>EXECUÇÃO DE PERFURAÇÃO PARA TIRANTE, COMPRIMENTO MAIOR OU IGUAL A 6 M E MENOR QUE 14 M, COM DIÂMETRO DE FURO DE 100 MM EXECUTADO COM HASTE E TUBOS DE REVESTIMENTO UTILIZANDO PERFURATRIZ SOBRE ESTEIRA. AF_11/2023</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</si>
  <si>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</si>
  <si>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</si>
  <si>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</si>
  <si>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</si>
  <si>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</si>
  <si>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</si>
  <si>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</si>
  <si>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</si>
  <si>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</si>
  <si>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</si>
  <si>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</si>
  <si>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</si>
  <si>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</si>
  <si>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</si>
  <si>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</si>
  <si>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</si>
  <si>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</si>
  <si>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</si>
  <si>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</si>
  <si>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</si>
  <si>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</si>
  <si>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</si>
  <si>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</si>
  <si>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</si>
  <si>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</si>
  <si>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</si>
  <si>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</si>
  <si>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</si>
  <si>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</si>
  <si>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</si>
  <si>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</si>
  <si>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</si>
  <si>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</si>
  <si>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</si>
  <si>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</si>
  <si>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</si>
  <si>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97933</t>
  </si>
  <si>
    <t>CAIXA COM GRELHA SIMPLES RETANGULAR, EM CONCRETO PRÉ-MOLDADO, DIMENSÕES INTERNAS: 0,6X1,0X1,0 M. AF_12/2020</t>
  </si>
  <si>
    <t>97934</t>
  </si>
  <si>
    <t>CAIXA COM GRELHA DUPLA RETANGULAR, EM CONCRETO PRÉ-MOLDADO, DIMENSÕES INTERNAS: 0,5X2,2X1,0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</si>
  <si>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</si>
  <si>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</si>
  <si>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</si>
  <si>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</si>
  <si>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</si>
  <si>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</si>
  <si>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</si>
  <si>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</si>
  <si>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</si>
  <si>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</si>
  <si>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</si>
  <si>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</si>
  <si>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</si>
  <si>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</si>
  <si>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</si>
  <si>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</si>
  <si>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</si>
  <si>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</si>
  <si>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</si>
  <si>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</si>
  <si>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</si>
  <si>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</si>
  <si>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</si>
  <si>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</si>
  <si>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</si>
  <si>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</si>
  <si>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</si>
  <si>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</si>
  <si>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</si>
  <si>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0,60 M, PROFUNDIDADE = 0,90 M, EXCLUINDO TAMPÃO. AF_12/2020_PA</t>
  </si>
  <si>
    <t>97975</t>
  </si>
  <si>
    <t>POÇO DE INSPEÇÃO CIRCULAR PARA ESGOTO, EM CONCRETO PRÉ-MOLDADO, DIÂMETRO INTERNO = 0,60 M, PROFUNDIDADE = 1,40 M, EXCLUINDO TAMPÃO. AF_12/2020_PA</t>
  </si>
  <si>
    <t>97976</t>
  </si>
  <si>
    <t>POÇO DE INSPEÇÃO CIRCULAR PARA ESGOTO, EM ALVENARIA COM TIJOLOS CERÂMICOS MACIÇOS, DIÂMETRO INTERNO = 0,60 M, PROFUNDIDADE = 0,95 M, EXCLUINDO TAMPÃO. AF_12/2020_PA</t>
  </si>
  <si>
    <t>97977</t>
  </si>
  <si>
    <t>POÇO DE INSPEÇÃO CIRCULAR PARA ESGOTO, EM ALVENARIA COM TIJOLOS CERÂMICOS MACIÇOS, DIÂMETRO INTERNO = 0,60 M, PROFUNDIDADE = 1,45 M, EXCLUINDO TAMPÃO. AF_12/2020_PA</t>
  </si>
  <si>
    <t>97978</t>
  </si>
  <si>
    <t>BASE PARA POÇO DE VISITA CIRCULAR PARA ESGOTO, EM CONCRETO PRÉ-MOLDADO, DIÂMETRO INTERNO = 0,80 M, PROFUNDIDADE = 1,35 M, EXCLUINDO TAMPÃO. AF_12/2020_PA</t>
  </si>
  <si>
    <t>97980</t>
  </si>
  <si>
    <t>BASE PARA POÇO DE VISITA CIRCULAR PARA ESGOTO, EM ALVENARIA COM TIJOLOS CERÂMICOS MACIÇOS, DIÂMETRO INTERNO = 0,80 M, PROFUNDIDADE = 1,40 M, EXCLUINDO TAMPÃO. AF_12/2020_PA</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</si>
  <si>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</si>
  <si>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</si>
  <si>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</si>
  <si>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</si>
  <si>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</si>
  <si>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</si>
  <si>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</si>
  <si>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</si>
  <si>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</si>
  <si>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BASE PARA POÇO DE VISITA CIRCULAR PARA ESGOTO, EM ALVENARIA COM TIJOLOS CERÂMICOS MACIÇOS, DIÂMETRO INTERNO = 1,20 M, PROFUNDIDADE = 1,40 M, EXCLUINDO TAMPÃO. AF_12/2020_PA</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</si>
  <si>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</si>
  <si>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</si>
  <si>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</si>
  <si>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</si>
  <si>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</si>
  <si>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BASE PARA POÇO DE VISITA CIRCULAR PARA ESGOTO, EM ALVENARIA COM TIJOLOS CERÂMICOS MACIÇOS, DIÂMETRO INTERNO = 1,50 M, PROFUNDIDADE = 1,40 M, EXCLUINDO TAMPÃO. AF_12/2020_PA</t>
  </si>
  <si>
    <t>97993</t>
  </si>
  <si>
    <t>ACRÉSCIMO PARA POÇO DE VISITA CIRCULAR PARA ESGOTO, EM ALVENARIA COM TIJOLOS CERÂMICOS MACIÇOS, DIÂMETRO INTERNO = 1,5 M. AF_12/2020</t>
  </si>
  <si>
    <t>97994</t>
  </si>
  <si>
    <t>BASE PARA POÇO DE VISITA RETANGULAR PARA ESGOTO, EM ALVENARIA COM BLOCOS DE CONCRETO, DIMENSÕES INTERNAS = 1X1 M, PROFUNDIDADE = 1,40 M, EXCLUINDO TAMPÃO. AF_12/2020_PA</t>
  </si>
  <si>
    <t>97995</t>
  </si>
  <si>
    <t>ACRÉSCIMO PARA POÇO DE VISITA RETANGULAR PARA ESGOTO, EM ALVENARIA COM BLOCOS DE CONCRETO, DIMENSÕES INTERNAS = 1X1 M. AF_12/2020</t>
  </si>
  <si>
    <t>97996</t>
  </si>
  <si>
    <t>BASE PARA POÇO DE VISITA RETANGULAR PARA ESGOTO, EM ALVENARIA COM BLOCOS DE CONCRETO, DIMENSÕES INTERNAS = 1X1,5 M, PROFUNDIDADE = 1,40 M, EXCLUINDO TAMPÃO. AF_12/2020_PA</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</si>
  <si>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</si>
  <si>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</si>
  <si>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</si>
  <si>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</si>
  <si>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</si>
  <si>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</si>
  <si>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</si>
  <si>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BASE PARA POÇO DE VISITA RETANGULAR PARA ESGOTO, EM ALVENARIA COM BLOCOS DE CONCRETO, DIMENSÕES INTERNAS = 1X3 M, PROFUNDIDADE = 1,40 M, EXCLUINDO TAMPÃO. AF_12/2020_PA</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</si>
  <si>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</si>
  <si>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</si>
  <si>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</si>
  <si>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</si>
  <si>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</si>
  <si>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BASE PARA POÇO DE VISITA RETANGULAR PARA ESGOTO, EM ALVENARIA COM BLOCOS DE CONCRETO, DIMENSÕES INTERNAS = 1X4 M, PROFUNDIDADE = 1,40 M, EXCLUINDO TAMPÃO. AF_12/2020_PA</t>
  </si>
  <si>
    <t>98007</t>
  </si>
  <si>
    <t>ACRÉSCIMO PARA POÇO DE VISITA RETANGULAR PARA ESGOTO, EM ALVENARIA COM BLOCOS DE CONCRETO, DIMENSÕES INTERNAS = 1X4 M. AF_12/2020</t>
  </si>
  <si>
    <t>98008</t>
  </si>
  <si>
    <t>BASE PARA POÇO DE VISITA RETANGULAR PARA ESGOTO, EM ALVENARIA COM BLOCOS DE CONCRETO, DIMENSÕES INTERNAS = 1,5X1,5 M, PROFUNDIDADE = 1,45 M, EXCLUINDO TAMPÃO . AF_12/2020_PA</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</si>
  <si>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</si>
  <si>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</si>
  <si>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</si>
  <si>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1,40 M, EXCLUINDO TAMPÃO. AF_12/2020_PA</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</si>
  <si>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</si>
  <si>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</si>
  <si>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</si>
  <si>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1,40 M, EXCLUINDO TAMPÃO. AF_12/2020_PA</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</si>
  <si>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</si>
  <si>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</si>
  <si>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</si>
  <si>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1,40 M, EXCLUINDO TAMPÃO. AF_12/2020_PA</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</si>
  <si>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</si>
  <si>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</si>
  <si>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</si>
  <si>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1,40 M, EXCLUINDO TAMPÃO. AF_12/2020_PA</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</si>
  <si>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</si>
  <si>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</si>
  <si>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</si>
  <si>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1,40 M, EXCLUINDO TAMPÃO. AF_12/2020_PA</t>
  </si>
  <si>
    <t>98019</t>
  </si>
  <si>
    <t>ACRÉSCIMO PARA POÇO DE VISITA RETANGULAR PARA ESGOTO, EM ALVENARIA COM BLOCOS DE CONCRETO, DIMENSÕES INTERNAS = 1,5X4 M. AF_12/2020</t>
  </si>
  <si>
    <t>98020</t>
  </si>
  <si>
    <t>BASE PARA POÇO DE VISITA RETANGULAR PARA ESGOTO, EM ALVENARIA COM BLOCOS DE CONCRETO, DIMENSÕES INTERNAS = 2X2 M, PROFUNDIDADE = 1,40 M, EXCLUINDO TAMPÃO. AF_12/2020_PA</t>
  </si>
  <si>
    <t>98021</t>
  </si>
  <si>
    <t>ACRÉSCIMO PARA POÇO DE VISITA RETANGULAR PARA ESGOTO, EM ALVENARIA COM BLOCOS DE CONCRETO, DIMENSÕES INTERNAS = 2X2 M. AF_12/2020</t>
  </si>
  <si>
    <t>98022</t>
  </si>
  <si>
    <t>BASE PARA POÇO DE VISITA RETANGULAR PARA ESGOTO, EM ALVENARIA COM BLOCOS DE CONCRETO, DIMENSÕES INTERNAS = 2X2,5 M, PROFUNDIDADE = 1,40 M, EXCLUINDO TAMPÃO. AF_12/2020_PA</t>
  </si>
  <si>
    <t>98023</t>
  </si>
  <si>
    <t>ACRÉSCIMO PARA POÇO DE VISITA RETANGULAR PARA ESGOTO, EM ALVENARIA COM BLOCOS DE CONCRETO, DIMENSÕES INTERNAS = 2X2,5 M. AF_12/2020</t>
  </si>
  <si>
    <t>98024</t>
  </si>
  <si>
    <t>BASE PARA POÇO DE VISITA RETANGULAR PARA ESGOTO, EM ALVENARIA COM BLOCOS DE CONCRETO, DIMENSÕES INTERNAS = 2X3 M, PROFUNDIDADE = 1,40 M, EXCLUINDO TAMPÃO. AF_12/2020_PA</t>
  </si>
  <si>
    <t>98025</t>
  </si>
  <si>
    <t>ACRÉSCIMO PARA POÇO DE VISITA RETANGULAR PARA ESGOTO, EM ALVENARIA COM BLOCOS DE CONCRETO, DIMENSÕES INTERNAS = 2X3 M. AF_12/2020</t>
  </si>
  <si>
    <t>98026</t>
  </si>
  <si>
    <t>BASE PARA POÇO DE VISITA RETANGULAR PARA ESGOTO, EM ALVENARIA COM BLOCOS DE CONCRETO, DIMENSÕES INTERNAS = 2X3,5 M, PROFUNDIDADE = 1,40 M, EXCLUINDO TAMPÃO. AF_12/2020_PA</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</si>
  <si>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</si>
  <si>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</si>
  <si>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</si>
  <si>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1,40 M, EXCLUINDO TAMPÃO. AF_12/2020_PA</t>
  </si>
  <si>
    <t>98029</t>
  </si>
  <si>
    <t>ACRÉSCIMO PARA POÇO DE VISITA RETANGULAR PARA ESGOTO, EM ALVENARIA COM BLOCOS DE CONCRETO, DIMENSÕES INTERNAS = 2X4 M. AF_12/2020</t>
  </si>
  <si>
    <t>98030</t>
  </si>
  <si>
    <t>BASE PARA POÇO DE VISITA RETANGULAR PARA ESGOTO, EM ALVENARIA COM BLOCOS DE CONCRETO, DIMENSÕES INTERNAS = 2,5X2,5 M, PROFUNDIDADE = 1,40 M, EXCLUINDO TAMPÃO. AF_12/2020_PA</t>
  </si>
  <si>
    <t>98031</t>
  </si>
  <si>
    <t>ACRÉSCIMO PARA POÇO DE VISITA RETANGULAR PARA ESGOTO, EM ALVENARIA COM BLOCOS DE CONCRETO, DIMENSÕES INTERNAS = 2,5X2,5 M. AF_12/2020</t>
  </si>
  <si>
    <t>98032</t>
  </si>
  <si>
    <t>BASE PARA POÇO DE VISITA RETANGULAR PARA ESGOTO, EM ALVENARIA COM BLOCOS DE CONCRETO, DIMENSÕES INTERNAS = 2,5X3 M, PROFUNDIDADE = 1,40 M, EXCLUINDO TAMPÃO. AF_12/2020_PA</t>
  </si>
  <si>
    <t>98033</t>
  </si>
  <si>
    <t>ACRÉSCIMO PARA POÇO DE VISITA RETANGULAR PARA ESGOTO, EM ALVENARIA COM BLOCOS DE CONCRETO, DIMENSÕES INTERNAS = 2,5X3 M. AF_12/2020</t>
  </si>
  <si>
    <t>98034</t>
  </si>
  <si>
    <t>BASE PARA POÇO DE VISITA RETANGULAR PARA ESGOTO, EM ALVENARIA COM BLOCOS DE CONCRETO, DIMENSÕES INTERNAS = 2,5X3,5 M, PROFUNDIDADE = 1,40 M, EXCLUINDO TAMPÃO. AF_12/2020_PA</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</si>
  <si>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</si>
  <si>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</si>
  <si>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</si>
  <si>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1,40 M, EXCLUINDO TAMPÃO. AF_12/2020_PA</t>
  </si>
  <si>
    <t>98037</t>
  </si>
  <si>
    <t>ACRÉSCIMO PARA POÇO DE VISITA RETANGULAR PARA ESGOTO, EM ALVENARIA COM BLOCOS DE CONCRETO, DIMENSÕES INTERNAS = 2,5X4 M. AF_12/2020</t>
  </si>
  <si>
    <t>98038</t>
  </si>
  <si>
    <t>BASE PARA POÇO DE VISITA RETANGULAR PARA ESGOTO, EM ALVENARIA COM BLOCOS DE CONCRETO, DIMENSÕES INTERNAS = 3X3 M, PROFUNDIDADE = 1,40 M, EXCLUINDO TAMPÃO. AF_12/2020_PA</t>
  </si>
  <si>
    <t>98039</t>
  </si>
  <si>
    <t>ACRÉSCIMO PARA POÇO DE VISITA RETANGULAR PARA ESGOTO, EM ALVENARIA COM BLOCOS DE CONCRETO, DIMENSÕES INTERNAS = 3X3 M. AF_12/2020</t>
  </si>
  <si>
    <t>98040</t>
  </si>
  <si>
    <t>BASE PARA POÇO DE VISITA RETANGULAR PARA ESGOTO, EM ALVENARIA COM BLOCOS DE CONCRETO, DIMENSÕES INTERNAS = 3X3,5 M, PROFUNDIDADE = 1,40 M, EXCLUINDO TAMPÃO. AF_12/2020_PA</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</si>
  <si>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</si>
  <si>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</si>
  <si>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</si>
  <si>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1,40 M, EXCLUINDO TAMPÃO. AF_12/2020_PA</t>
  </si>
  <si>
    <t>98043</t>
  </si>
  <si>
    <t>ACRÉSCIMO PARA POÇO DE VISITA RETANGULAR PARA ESGOTO, EM ALVENARIA COM BLOCOS DE CONCRETO, DIMENSÕES INTERNAS = 3X4 M. AF_12/2020</t>
  </si>
  <si>
    <t>98044</t>
  </si>
  <si>
    <t>BASE PARA POÇO DE VISITA RETANGULAR PARA ESGOTO, EM ALVENARIA COM BLOCOS DE CONCRETO, DIMENSÕES INTERNAS = 3,5X3,5 M, PROFUNDIDADE = 1,40 M, EXCLUINDO TAMPÃO. AF_12/2020_PA</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</si>
  <si>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</si>
  <si>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</si>
  <si>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</si>
  <si>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1,40 M, EXCLUINDO TAMPÃO. AF_12/2020_PA</t>
  </si>
  <si>
    <t>98047</t>
  </si>
  <si>
    <t>ACRÉSCIMO PARA POÇO DE VISITA RETANGULAR PARA ESGOTO, EM ALVENARIA COM BLOCOS DE CONCRETO, DIMENSÕES INTERNAS = 3,5X4 M. AF_12/2020</t>
  </si>
  <si>
    <t>98048</t>
  </si>
  <si>
    <t>BASE PARA POÇO DE VISITA RETANGULAR PARA ESGOTO, EM ALVENARIA COM BLOCOS DE CONCRETO, DIMENSÕES INTERNAS = 4X4 M, PROFUNDIDADE = 1,45 M, EXCLUINDO TAMPÃO. AF_12/2020_PA</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</si>
  <si>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</si>
  <si>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</si>
  <si>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</si>
  <si>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</si>
  <si>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</si>
  <si>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</si>
  <si>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</si>
  <si>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BASE PARA POÇO DE VISITA CIRCULAR PARA ESGOTO, EM ALVENARIA COM TIJOLOS CERÂMICOS MACIÇOS, DIÂMETRO INTERNO = 1,0 M, PROFUNDIDADE = 1,40 M, EXCLUINDO TAMPÃO. AF_12/2020_PA</t>
  </si>
  <si>
    <t>98406</t>
  </si>
  <si>
    <t>BASE PARA POÇO DE VISITA RETANGULAR PARA ESGOTO, EM ALVENARIA COM BLOCOS DE CONCRETO, DIMENSÕES INTERNAS = 1X3,5 M, PROFUNDIDADE = 1,40 M, EXCLUINDO TAMPÃO. AF_12/2020_PA</t>
  </si>
  <si>
    <t>98407</t>
  </si>
  <si>
    <t>BASE PARA POÇO DE VISITA RETANGULAR PARA ESGOTO, EM ALVENARIA COM BLOCOS DE CONCRETO, DIMENSÕES INTERNAS = 1X2 M, PROFUNDIDADE = 1,40 M, EXCLUINDO TAMPÃO. AF_12/2020_PA</t>
  </si>
  <si>
    <t>98408</t>
  </si>
  <si>
    <t>BASE PARA POÇO DE VISITA RETANGULAR PARA ESGOTO, EM ALVENARIA COM BLOCOS DE CONCRETO, DIMENSÕES INTERNAS = 1X2,5 M, PROFUNDIDADE = 1,40 M, EXCLUINDO TAMPÃO. AF_12/2020_PA</t>
  </si>
  <si>
    <t>98409</t>
  </si>
  <si>
    <t>ACRÉSCIMO PARA POÇO DE VISITA CIRCULAR PARA ESGOTO, EM CONCRETO PRÉ-MOLDADO, DIÂMETRO INTERNO = 0,8 M. AF_12/2020</t>
  </si>
  <si>
    <t>98410</t>
  </si>
  <si>
    <t>BASE PARA POÇO DE VISITA CIRCULAR PARA ESGOTO, EM CONCRETO PRÉ-MOLDADO, DIÂMETRO INTERNO = 1,0 M, PROFUNDIDADE = 1,35 M, EXCLUINDO TAMPÃO. AF_12/2020_PA</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</si>
  <si>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</si>
  <si>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</si>
  <si>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</si>
  <si>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</si>
  <si>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</si>
  <si>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BASE PARA POÇO DE VISITA CIRCULAR PARA DRENAGEM, EM ALVENARIA COM TIJOLOS CERÂMICOS MACIÇOS, DIÂMETRO INTERNO = 1,2 M, PROFUNDIDADE = 1,40 M, EXCLUINDO TAMPÃO. AF_12/2020_PA</t>
  </si>
  <si>
    <t>99243</t>
  </si>
  <si>
    <t>ACRÉSCIMO PARA POÇO DE VISITA CIRCULAR PARA DRENAGEM, EM ALVENARIA COM TIJOLOS CERÂMICOS MACIÇOS, DIÂMETRO INTERNO = 1,2 M. AF_12/2020</t>
  </si>
  <si>
    <t>99244</t>
  </si>
  <si>
    <t>BASE PARA POÇO DE VISITA RETANGULAR PARA DRENAGEM, EM ALVENARIA COM BLOCOS DE CONCRETO, DIMENSÕES INTERNAS = 1,5X2 M, PROFUNDIDADE = 1,40 M, EXCLUINDO TAMPÃO. AF_12/2020_PA</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</si>
  <si>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</si>
  <si>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</si>
  <si>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</si>
  <si>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</si>
  <si>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</si>
  <si>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BASE PARA POÇO DE VISITA CIRCULAR PARA DRENAGEM, EM ALVENARIA COM TIJOLOS CERÂMICOS MACIÇOS, DIÂMETRO INTERNO = 1,50 M, PROFUNDIDADE = 1,40 M, EXCLUINDO TAMPÃO. AF_12/2020_PA</t>
  </si>
  <si>
    <t>99249</t>
  </si>
  <si>
    <t>ACRÉSCIMO PARA POÇO DE VISITA CIRCULAR PARA DRENAGEM, EM ALVENARIA COM TIJOLOS CERÂMICOS MACIÇOS, DIÂMETRO INTERNO = 1,5 M. AF_12/2020</t>
  </si>
  <si>
    <t>99252</t>
  </si>
  <si>
    <t>BASE PARA POÇO DE VISITA RETANGULAR PARA DRENAGEM, EM ALVENARIA COM BLOCOS DE CONCRETO, DIMENSÕES INTERNAS = 1X1 M, PROFUNDIDADE = 1,40 M, EXCLUINDO TAMPÃO. AF_12/2020_PA</t>
  </si>
  <si>
    <t>99254</t>
  </si>
  <si>
    <t>ACRÉSCIMO PARA POÇO DE VISITA RETANGULAR PARA DRENAGEM, EM ALVENARIA COM BLOCOS DE CONCRETO, DIMENSÕES INTERNAS = 1X1 M. AF_12/2020</t>
  </si>
  <si>
    <t>99256</t>
  </si>
  <si>
    <t>BASE PARA POÇO DE VISITA RETANGULAR PARA DRENAGEM, EM ALVENARIA COM BLOCOS DE CONCRETO, DIMENSÕES INTERNAS = 1,5X2,5 M, PROFUNDIDADE = 1,40 M, EXCLUINDO TAMPÃO. AF_12/2020_PA</t>
  </si>
  <si>
    <t>99259</t>
  </si>
  <si>
    <t>BASE PARA POÇO DE VISITA RETANGULAR PARA DRENAGEM, EM ALVENARIA COM BLOCOS DE CONCRETO, DIMENSÕES INTERNAS = 1X1,5 M, PROFUNDIDADE = 1,40 M, EXCLUINDO TAMPÃO. AF_12/2020_PA</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</si>
  <si>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</si>
  <si>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</si>
  <si>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</si>
  <si>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</si>
  <si>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</si>
  <si>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BASE PARA POÇO DE VISITA RETANGULAR PARA DRENAGEM, EM ALVENARIA COM BLOCOS DE CONCRETO, DIMENSÕES INTERNAS = 1X2 M, PROFUNDIDADE = 1,40 M, EXCLUINDO TAMPÃO. AF_12/2020_PA</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</si>
  <si>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</si>
  <si>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</si>
  <si>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</si>
  <si>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1,40 M, EXCLUINDO TAMPÃO. AF_12/2020_PA</t>
  </si>
  <si>
    <t>99268</t>
  </si>
  <si>
    <t>POÇO DE INSPEÇÃO CIRCULAR PARA DRENAGEM, EM CONCRETO PRÉ-MOLDADO, DIÂMETRO INTERNO = 0,60 M, PROFUNDIDADE = 0,90 M, EXCLUINDO TAMPÃO. AF_12/2020_PA</t>
  </si>
  <si>
    <t>99269</t>
  </si>
  <si>
    <t>ACRÉSCIMO PARA POÇO DE VISITA RETANGULAR PARA DRENAGEM, EM ALVENARIA COM BLOCOS DE CONCRETO, DIMENSÕES INTERNAS = 1X2,5 M. AF_12/2020</t>
  </si>
  <si>
    <t>99270</t>
  </si>
  <si>
    <t>POÇO DE INSPEÇÃO CIRCULAR PARA DRENAGEM, EM CONCRETO PRÉ-MOLDADO, DIÂMETRO INTERNO = 0,60 M, PROFUNDIDADE = 1,40 M, EXCLUINDO TAMPÃO. AF_12/2020_PA</t>
  </si>
  <si>
    <t>99271</t>
  </si>
  <si>
    <t>BASE PARA POÇO DE VISITA RETANGULAR PARA DRENAGEM, EM ALVENARIA COM BLOCOS DE CONCRETO, DIMENSÕES INTERNAS = 1,5X3 M, PROFUNDIDADE = 1,40 M, EXCLUINDO TAMPÃO. AF_12/2020_PA</t>
  </si>
  <si>
    <t>99272</t>
  </si>
  <si>
    <t>POÇO DE INSPEÇÃO CIRCULAR PARA DRENAGEM, EM ALVENARIA COM TIJOLOS CERÂMICOS MACIÇOS, DIÂMETRO INTERNO = 0,60 M, PROFUNDIDADE = 0,95 M, EXCLUINDO TAMPÃO. AF_12/2020_PA</t>
  </si>
  <si>
    <t>99273</t>
  </si>
  <si>
    <t>POÇO DE INSPEÇÃO CIRCULAR PARA DRENAGEM, EM ALVENARIA COM TIJOLOS CERÂMICOS MACIÇOS, DIÂMETRO INTERNO = 0,60 M, PROFUNDIDADE = 1,45 M, EXCLUINDO TAMPÃO. AF_12/2020_PA</t>
  </si>
  <si>
    <t>99274</t>
  </si>
  <si>
    <t>BASE PARA POÇO DE VISITA RETANGULAR PARA DRENAGEM, EM ALVENARIA COM BLOCOS DE CONCRETO, DIMENSÕES INTERNAS = 1X3 M, PROFUNDIDADE = 1,40 M, EXCLUINDO TAMPÃO. AF_12/2020_PA</t>
  </si>
  <si>
    <t>99275</t>
  </si>
  <si>
    <t>BASE PARA POÇO DE VISITA CIRCULAR PARA DRENAGEM, EM CONCRETO PRÉ-MOLDADO, DIÂMETRO INTERNO = 0,80 M, PROFUNDIDADE = 1,35 M, EXCLUINDO TAMPÃO. AF_12/2020_PA</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</si>
  <si>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</si>
  <si>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</si>
  <si>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</si>
  <si>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</si>
  <si>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</si>
  <si>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</si>
  <si>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99279</t>
  </si>
  <si>
    <t>BASE PARA POÇO DE VISITA RETANGULAR PARA DRENAGEM, EM ALVENARIA COM BLOCOS DE CONCRETO, DIMENSÕES INTERNAS = 1X3,5 M, PROFUNDIDADE = 1,40 M, EXCLUINDO TAMPÃO. AF_12/2020_PA</t>
  </si>
  <si>
    <t>99280</t>
  </si>
  <si>
    <t>BASE PARA POÇO DE VISITA CIRCULAR PARA DRENAGEM, EM ALVENARIA COM TIJOLOS CERÂMICOS MACIÇOS, DIÂMETRO INTERNO = 0,80 M, PROFUNDIDADE = 1,40 M, EXCLUINDO TAMPÃO. AF_12/2020_PA</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</si>
  <si>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</si>
  <si>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</si>
  <si>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</si>
  <si>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</si>
  <si>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</si>
  <si>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</si>
  <si>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</si>
  <si>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BASE PARA POÇO DE VISITA RETANGULAR PARA DRENAGEM, EM ALVENARIA COM BLOCOS DE CONCRETO, DIMENSÕES INTERNAS = 1,5X3,5 M, PROFUNDIDADE = 1,40 M, EXCLUINDO TAMPÃO. AF_12/2020_PA</t>
  </si>
  <si>
    <t>99285</t>
  </si>
  <si>
    <t>BASE PARA POÇO DE VISITA CIRCULAR PARA DRENAGEM, EM CONCRETO PRÉ-MOLDADO, DIÂMETRO INTERNO = 1,0 M, PROFUNDIDADE = 1,35 M, EXCLUINDO TAMPÃO. AF_05/2018_PA</t>
  </si>
  <si>
    <t>99286</t>
  </si>
  <si>
    <t>BASE PARA POÇO DE VISITA RETANGULAR PARA DRENAGEM, EM ALVENARIA COM BLOCOS DE CONCRETO, DIMENSÕES INTERNAS = 1X4 M, PROFUNDIDADE = 1,40 M, EXCLUINDO TAMPÃO. AF_12/2020_PA</t>
  </si>
  <si>
    <t>99287</t>
  </si>
  <si>
    <t>BASE PARA POÇO DE VISITA RETANGULAR PARA DRENAGEM, EM ALVENARIA COM BLOCOS DE CONCRETO, DIMENSÕES INTERNAS = 2,5X3 M, PROFUNDIDADE = 1,40 M, EXCLUINDO TAMPÃO. AF_12/2020_PA</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</si>
  <si>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</si>
  <si>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</si>
  <si>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</si>
  <si>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</si>
  <si>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</si>
  <si>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BASE PARA POÇO DE VISITA RETANGULAR PARA DRENAGEM, EM ALVENARIA COM BLOCOS DE CONCRETO, DIMENSÕES INTERNAS = 1,5X1,5 M, PROFUNDIDADE = 1,40 M, EXCLUINDO TAMPÃO. AF_12/2020_PA</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</si>
  <si>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</si>
  <si>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</si>
  <si>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</si>
  <si>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1,0 M, PROFUNDIDADE = 1,40 M, EXCLUINDO TAMPÃO. AF_12/2020_PA</t>
  </si>
  <si>
    <t>99293</t>
  </si>
  <si>
    <t>ACRÉSCIMO PARA POÇO DE VISITA CIRCULAR PARA DRENAGEM, EM ALVENARIA COM TIJOLOS CERÂMICOS MACIÇOS, DIÂMETRO INTERNO = 1 M. AF_12/2020</t>
  </si>
  <si>
    <t>99294</t>
  </si>
  <si>
    <t>BASE PARA POÇO DE VISITA RETANGULAR PARA DRENAGEM, EM ALVENARIA COM BLOCOS DE CONCRETO, DIMENSÕES INTERNAS = 1,5X4 M, PROFUNDIDADE = 1,40 M, EXCLUINDO TAMPÃO. AF_12/2020_PA</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</si>
  <si>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</si>
  <si>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</si>
  <si>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</si>
  <si>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</si>
  <si>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</si>
  <si>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BASE PARA POÇO DE VISITA RETANGULAR PARA DRENAGEM, EM ALVENARIA COM BLOCOS DE CONCRETO, DIMENSÕES INTERNAS = 2,5X3,5 M, PROFUNDIDADE = 1,40 M, EXCLUINDO TAMPÃO. AF_12/2020_PA</t>
  </si>
  <si>
    <t>99299</t>
  </si>
  <si>
    <t>ACRÉSCIMO PARA POÇO DE VISITA RETANGULAR PARA DRENAGEM, EM ALVENARIA COM BLOCOS DE CONCRETO, DIMENSÕES INTERNAS = 2,5X3,5 M. AF_12/2020</t>
  </si>
  <si>
    <t>99300</t>
  </si>
  <si>
    <t>BASE PARA POÇO DE VISITA RETANGULAR PARA DRENAGEM, EM ALVENARIA COM BLOCOS DE CONCRETO, DIMENSÕES INTERNAS = 2,5X4 M, PROFUNDIDADE = 1,40 M, EXCLUINDO TAMPÃO. AF_12/2020_PA</t>
  </si>
  <si>
    <t>99301</t>
  </si>
  <si>
    <t>BASE PARA POÇO DE VISITA RETANGULAR PARA DRENAGEM, EM ALVENARIA COM BLOCOS DE CONCRETO, DIMENSÕES INTERNAS = 2X2 M, PROFUNDIDADE = 1,40 M, EXCLUINDO TAMPÃO. AF_12/2020_PA</t>
  </si>
  <si>
    <t>99302</t>
  </si>
  <si>
    <t>ACRÉSCIMO PARA POÇO DE VISITA RETANGULAR PARA DRENAGEM, EM ALVENARIA COM BLOCOS DE CONCRETO, DIMENSÕES INTERNAS = 2,5X4 M. AF_12/2020</t>
  </si>
  <si>
    <t>99303</t>
  </si>
  <si>
    <t>BASE PARA POÇO DE VISITA RETANGULAR PARA DRENAGEM, EM ALVENARIA COM BLOCOS DE CONCRETO, DIMENSÕES INTERNAS = 3X3 M, PROFUNDIDADE = 1,40 M, EXCLUINDO TAMPÃO. AF_12/2020_PA</t>
  </si>
  <si>
    <t>99304</t>
  </si>
  <si>
    <t>ACRÉSCIMO PARA POÇO DE VISITA RETANGULAR PARA DRENAGEM, EM ALVENARIA COM BLOCOS DE CONCRETO, DIMENSÕES INTERNAS = 3X3 M. AF_12/2020</t>
  </si>
  <si>
    <t>99305</t>
  </si>
  <si>
    <t>BASE PARA POÇO DE VISITA RETANGULAR PARA DRENAGEM, EM ALVENARIA COM BLOCOS DE CONCRETO, DIMENSÕES INTERNAS = 3X3,5 M, PROFUNDIDADE = 1,40 M, EXCLUINDO TAMPÃO. AF_12/2020_PA</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</si>
  <si>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</si>
  <si>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</si>
  <si>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</si>
  <si>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</si>
  <si>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</si>
  <si>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BASE PARA POÇO DE VISITA RETANGULAR PARA DRENAGEM, EM ALVENARIA COM BLOCOS DE CONCRETO, DIMENSÕES INTERNAS = 3X4 M, PROFUNDIDADE = 1,40 M, EXCLUINDO TAMPÃO. AF_12/2020_PA</t>
  </si>
  <si>
    <t>99309</t>
  </si>
  <si>
    <t>ACRÉSCIMO PARA POÇO DE VISITA RETANGULAR PARA DRENAGEM, EM ALVENARIA COM BLOCOS DE CONCRETO, DIMENSÕES INTERNAS = 3X4 M. AF_12/2020</t>
  </si>
  <si>
    <t>99310</t>
  </si>
  <si>
    <t>BASE PARA POÇO DE VISITA RETANGULAR PARA DRENAGEM, EM ALVENARIA COM BLOCOS DE CONCRETO, DIMENSÕES INTERNAS = 3,5X3,5 M, PROFUNDIDADE = 1,40 M, EXCLUINDO TAMPÃO. AF_12/2020_PA</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</si>
  <si>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</si>
  <si>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</si>
  <si>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</si>
  <si>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1,40 M, EXCLUINDO TAMPÃO. AF_12/2020_PA</t>
  </si>
  <si>
    <t>99313</t>
  </si>
  <si>
    <t>BASE PARA POÇO DE VISITA RETANGULAR PARA DRENAGEM, EM ALVENARIA COM BLOCOS DE CONCRETO, DIMENSÕES INTERNAS = 3,5X4 M, PROFUNDIDADE = 1,40 M, EXCLUINDO TAMPÃO. AF_12/2020_PA</t>
  </si>
  <si>
    <t>99314</t>
  </si>
  <si>
    <t>ACRÉSCIMO PARA POÇO DE VISITA RETANGULAR PARA DRENAGEM, EM ALVENARIA COM BLOCOS DE CONCRETO, DIMENSÕES INTERNAS = 3,5X4 M. AF_12/2020</t>
  </si>
  <si>
    <t>99315</t>
  </si>
  <si>
    <t>BASE PARA POÇO DE VISITA RETANGULAR PARA DRENAGEM, EM ALVENARIA COM BLOCOS DE CONCRETO, DIMENSÕES INTERNAS = 4X4 M, PROFUNDIDADE = 1,40 M, EXCLUINDO TAMPÃO. AF_12/2020_PA</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</si>
  <si>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</si>
  <si>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</si>
  <si>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</si>
  <si>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</si>
  <si>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</si>
  <si>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</si>
  <si>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</si>
  <si>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BASE PARA POÇO DE VISITA RETANGULAR PARA DRENAGEM, EM ALVENARIA COM BLOCOS DE CONCRETO, DIMENSÕES INTERNAS = 2X3 M, PROFUNDIDADE = 1,40 M, EXCLUINDO TAMPÃO. AF_12/2020_PA</t>
  </si>
  <si>
    <t>99321</t>
  </si>
  <si>
    <t>ACRÉSCIMO PARA POÇO DE VISITA RETANGULAR PARA DRENAGEM, EM ALVENARIA COM BLOCOS DE CONCRETO, DIMENSÕES INTERNAS = 2X3 M. AF_12/2020</t>
  </si>
  <si>
    <t>99322</t>
  </si>
  <si>
    <t>BASE PARA POÇO DE VISITA RETANGULAR PARA DRENAGEM, EM ALVENARIA COM BLOCOS DE CONCRETO, DIMENSÕES INTERNAS = 2X3,5 M, PROFUNDIDADE = 1,40 M, EXCLUINDO TAMPÃO. AF_12/2020_PA</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</si>
  <si>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</si>
  <si>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</si>
  <si>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</si>
  <si>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1,40 M, EXCLUINDO TAMPÃO. AF_12/2020_PA</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</si>
  <si>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</si>
  <si>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</si>
  <si>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</si>
  <si>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1,40 M, EXCLUINDO TAMPÃO. AF_12/2020_PA</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</si>
  <si>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</si>
  <si>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</si>
  <si>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</si>
  <si>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</si>
  <si>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</si>
  <si>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</si>
  <si>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</si>
  <si>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H=0,50 M. AF_12/2020</t>
  </si>
  <si>
    <t>101807</t>
  </si>
  <si>
    <t>CAIXA ENTERRADA DISTRIBUIDORA DE VAZÃO (SUMIDOUROS MÚLTIPLOS), RETANGULAR, EM ALVENARIA COM BLOCOS DE CONCRETO, DIMENSÕES INTERNAS: 0,60 X 0,60 X H=0,50 M. AF_12/2020</t>
  </si>
  <si>
    <t>101808</t>
  </si>
  <si>
    <t>CAIXA ENTERRADA DISTRIBUIDORA DE VAZÃO (SUMIDOUROS MÚLTIPLOS), RETANGULAR, EM CONCRETO PRÉ-MOLDADO, DIMENSÕES INTERNAS: 0,60 X 0,60 X H=0,50 M. AF_12/2020</t>
  </si>
  <si>
    <t>101809</t>
  </si>
  <si>
    <t>BASE PARA POCO DE VISITA RETANGULAR PARA ESGOTO E DRENAGEM, EM CONCRETO ESTRUTURAL, DIMENSÕES INTERNAS DE 90X150 M, PROFUNDIDADE DE 1,25 M, EXCLUINDO TAMPÃO. AF_12/2020_PA</t>
  </si>
  <si>
    <t>102139</t>
  </si>
  <si>
    <t>BASE PARA POÇO DE VISITA CIRCULAR PARA ESGOTO, EM CONCRETO PRÉ-MOLDADO, DIÂMETRO INTERNO = 1,20 M, PROFUNDIDADE = 1,60 M, EXCLUINDO TAMPÃO. AF_12/2020_PA</t>
  </si>
  <si>
    <t>102141</t>
  </si>
  <si>
    <t>BASE PARA POÇO DE VISITA CIRCULAR PARA ESGOTO, EM CONCRETO PRÉ-MOLDADO, DIÂMETRO INTERNO = 1,50 M, PROFUNDIDADE = 1,35 M, EXCLUINDO TAMPÃO. AF_12/2020_PA</t>
  </si>
  <si>
    <t>102142</t>
  </si>
  <si>
    <t>BASE PARA POÇO DE VISITA CIRCULAR PARA DRENAGEM, EM CONCRETO PRÉ-MOLDADO, DIÂMETRO INTERNO = 1,50 M, PROFUNDIDADE = 1,35 M, EXCLUINDO TAMPÃO. AF_12/2020_PA</t>
  </si>
  <si>
    <t>102457</t>
  </si>
  <si>
    <t>BASE PARA POÇO DE VISITA CIRCULAR PARA DRENAGEM, EM CONCRETO PRÉ-MOLDADO, DIÂMETRO INTERNO = 1,20 M, PROFUNDIDADE = 1,60 M, EXCLUINDO TAMPÃO. AF_05/2021_PA</t>
  </si>
  <si>
    <t>94263</t>
  </si>
  <si>
    <t>GUIA (MEIO-FIO) CONCRETO, MOLDADA IN LOCO EM TRECHO RETO COM EXTRUSORA, 13 CM BASE X 22 CM ALTURA. AF_01/2024</t>
  </si>
  <si>
    <t>94264</t>
  </si>
  <si>
    <t>GUIA (MEIO-FIO) CONCRETO, MOLDADA IN LOCO EM TRECHO CURVO COM EXTRUSORA, 13 CM BASE X 22 CM ALTURA. AF_01/2024</t>
  </si>
  <si>
    <t>94265</t>
  </si>
  <si>
    <t>GUIA (MEIO-FIO) CONCRETO, MOLDADA IN LOCO EM TRECHO RETO COM EXTRUSORA, 15 CM BASE X 30 CM ALTURA. AF_01/2024</t>
  </si>
  <si>
    <t>94266</t>
  </si>
  <si>
    <t>GUIA (MEIO-FIO) CONCRETO, MOLDADA IN LOCO EM TRECHO CURVO COM EXTRUSORA, 15 CM BASE X 30 CM ALTURA. AF_01/2024</t>
  </si>
  <si>
    <t>94267</t>
  </si>
  <si>
    <t>GUIA (MEIO-FIO) E SARJETA CONJUGADOS DE CONCRETO, MOLDADA IN LOCO EM TRECHO RETO COM EXTRUSORA, 45 CM BASE (15 CM BASE DA GUIA + 30 CM BASE DA SARJETA) X 22 CM ALTURA. AF_01/2024</t>
  </si>
  <si>
    <t>94268</t>
  </si>
  <si>
    <t>GUIA (MEIO-FIO) E SARJETA CONJUGADOS DE CONCRETO, MOLDADA IN LOCO EM TRECHO CURVO COM EXTRUSORA, 45 CM BASE (15 CM BASE DA GUIA + 30 CM BASE DA SARJETA) X 22 CM ALTURA. AF_01/2024</t>
  </si>
  <si>
    <t>94269</t>
  </si>
  <si>
    <t>GUIA (MEIO-FIO) E SARJETA CONJUGADOS DE CONCRETO, MOLDADA IN LOCO EM TRECHO RETO COM EXTRUSORA, 60 CM BASE (15 CM BASE DA GUIA + 45 CM BASE DA SARJETA) X 26 CM ALTURA. AF_01/2024</t>
  </si>
  <si>
    <t>94270</t>
  </si>
  <si>
    <t>GUIA (MEIO-FIO) E SARJETA CONJUGADOS DE CONCRETO, MOLDADA IN LOCO EM TRECHO CURVO COM EXTRUSORA, 60 CM BASE (15 CM BASE DA GUIA + 45 CM BASE DA SARJETA) X 26 CM ALTURA. AF_01/2024</t>
  </si>
  <si>
    <t>94271</t>
  </si>
  <si>
    <t>GUIA (MEIO-FIO) E SARJETA CONJUGADOS DE CONCRETO, MOLDADA IN LOCO EM TRECHO RETO COM EXTRUSORA, 65 CM BASE (15 CM BASE DA GUIA + 50 CM BASE DA SARJETA) X 26 CM ALTURA. AF_01/2024</t>
  </si>
  <si>
    <t>94272</t>
  </si>
  <si>
    <t>GUIA (MEIO-FIO) E SARJETA CONJUGADOS DE CONCRETO, MOLDADA IN LOCO EM TRECHO CURVO COM EXTRUSORA, 65 CM BASE (15 CM BASE DA GUIA + 50 CM BASE DA SARJETA) X 26 CM ALTURA. AF_01/2024</t>
  </si>
  <si>
    <t>94273</t>
  </si>
  <si>
    <t>ASSENTAMENTO DE GUIA (MEIO-FIO) EM TRECHO RETO, CONFECCIONADA EM CONCRETO PRÉ-FABRICADO, DIMENSÕES 100X15X13X30 CM (COMPRIMENTO X BASE INFERIOR X BASE SUPERIOR X ALTURA). AF_01/2024</t>
  </si>
  <si>
    <t>94274</t>
  </si>
  <si>
    <t>ASSENTAMENTO DE GUIA (MEIO-FIO) EM TRECHO CURVO, CONFECCIONADA EM CONCRETO PRÉ-FABRICADO, DIMENSÕES 100X15X13X30 CM (COMPRIMENTO X BASE INFERIOR X BASE SUPERIOR X ALTURA). AF_01/2024</t>
  </si>
  <si>
    <t>94275</t>
  </si>
  <si>
    <t>ASSENTAMENTO DE GUIA (MEIO-FIO) EM TRECHO RETO, CONFECCIONADA EM CONCRETO PRÉ-FABRICADO, DIMENSÕES 100X15X13X20 CM (COMPRIMENTO X BASE INFERIOR X BASE SUPERIOR X ALTURA). AF_01/2024</t>
  </si>
  <si>
    <t>94276</t>
  </si>
  <si>
    <t>ASSENTAMENTO DE GUIA (MEIO-FIO) EM TRECHO CURVO, CONFECCIONADA EM CONCRETO PRÉ-FABRICADO, DIMENSÕES 100X15X13X20 CM (COMPRIMENTO X BASE INFERIOR X BASE SUPERIOR X ALTURA). AF_01/2024</t>
  </si>
  <si>
    <t>94277</t>
  </si>
  <si>
    <t>ASSENTAMENTO DE GUIA (MEIO-FIO) EM TRECHO RETO, CONFECCIONADA EM CONCRETO PRÉ-FABRICADO, DIMENSÕES 80X08X08X25 CM (COMPRIMENTO X BASE INFERIOR X BASE SUPERIOR X ALTURA). AF_01/2024</t>
  </si>
  <si>
    <t>94278</t>
  </si>
  <si>
    <t>ASSENTAMENTO DE GUIA (MEIO-FIO) EM TRECHO CURVO, CONFECCIONADA EM CONCRETO PRÉ-FABRICADO, DIMENSÕES 80X08X08X25 CM (COMPRIMENTO X BASE INFERIOR X BASE SUPERIOR X ALTURA). AF_01/2024</t>
  </si>
  <si>
    <t>94279</t>
  </si>
  <si>
    <t>ASSENTAMENTO DE GUIA (MEIO-FIO) EM TRECHO RETO, CONFECCIONADA EM CONCRETO PRÉ-FABRICADO, DIMENSÕES 39X6,5X6,5X19 CM (COMPRIMENTO X BASE INFERIOR X BASE SUPERIOR X ALTURA), PARA DELIMITAÇÃO DE JARDINS, PRAÇAS OU PASSEIOS. AF_01/2024</t>
  </si>
  <si>
    <t>94280</t>
  </si>
  <si>
    <t>ASSENTAMENTO DE GUIA (MEIO-FIO) EM TRECHO CURVO, CONFECCIONADA EM CONCRETO PRÉ-FABRICADO, DIMENSÕES 39X6,5X6,5X19 CM (COMPRIMENTO X BASE INFERIOR X BASE SUPERIOR X ALTURA), PARA DELIMITAÇÃO DE JARDINS, PRAÇAS OU PASSEIOS. AF_01/2024</t>
  </si>
  <si>
    <t>94281</t>
  </si>
  <si>
    <t>EXECUÇÃO DE SARJETA DE CONCRETO USINADO, MOLDADA IN LOCO EM TRECHO RETO, 30 CM BASE X 15 CM ALTURA. AF_01/2024</t>
  </si>
  <si>
    <t>94282</t>
  </si>
  <si>
    <t>EXECUÇÃO DE SARJETA DE CONCRETO USINADO, MOLDADA IN LOCO EM TRECHO CURVO, 30 CM BASE X 15 CM ALTURA. AF_01/2024</t>
  </si>
  <si>
    <t>94283</t>
  </si>
  <si>
    <t>EXECUÇÃO DE SARJETA DE CONCRETO USINADO, MOLDADA IN LOCO EM TRECHO RETO, 45 CM BASE X 15 CM ALTURA. AF_01/2024</t>
  </si>
  <si>
    <t>94284</t>
  </si>
  <si>
    <t>EXECUÇÃO DE SARJETA DE CONCRETO USINADO, MOLDADA IN LOCO EM TRECHO CURVO, 45 CM BASE X 15 CM ALTURA. AF_01/2024</t>
  </si>
  <si>
    <t>94285</t>
  </si>
  <si>
    <t>EXECUÇÃO DE SARJETA DE CONCRETO USINADO, MOLDADA IN LOCO EM TRECHO RETO, 60 CM BASE X 15 CM ALTURA. AF_01/2024</t>
  </si>
  <si>
    <t>94286</t>
  </si>
  <si>
    <t>EXECUÇÃO DE SARJETA DE CONCRETO USINADO, MOLDADA IN LOCO EM TRECHO CURVO, 60 CM BASE X 15 CM ALTURA. AF_01/2024</t>
  </si>
  <si>
    <t>94287</t>
  </si>
  <si>
    <t>EXECUÇÃO DE SARJETA DE CONCRETO USINADO, MOLDADA IN LOCO EM TRECHO RETO, 30 CM BASE X 10 CM ALTURA. AF_01/2024</t>
  </si>
  <si>
    <t>94288</t>
  </si>
  <si>
    <t>EXECUÇÃO DE SARJETA DE CONCRETO USINADO, MOLDADA IN LOCO EM TRECHO CURVO, 30 CM BASE X 10 CM ALTURA. AF_01/2024</t>
  </si>
  <si>
    <t>94289</t>
  </si>
  <si>
    <t>EXECUÇÃO DE SARJETA DE CONCRETO USINADO, MOLDADA IN LOCO EM TRECHO RETO, 45 CM BASE X 10 CM ALTURA. AF_01/2024</t>
  </si>
  <si>
    <t>94290</t>
  </si>
  <si>
    <t>EXECUÇÃO DE SARJETA DE CONCRETO USINADO, MOLDADA IN LOCO EM TRECHO CURVO, 45 CM BASE X 10 CM ALTURA. AF_01/2024</t>
  </si>
  <si>
    <t>94291</t>
  </si>
  <si>
    <t>EXECUÇÃO DE SARJETA DE CONCRETO USINADO, MOLDADA IN LOCO EM TRECHO RETO, 60 CM BASE X 10 CM ALTURA. AF_01/2024</t>
  </si>
  <si>
    <t>94292</t>
  </si>
  <si>
    <t>EXECUÇÃO DE SARJETA DE CONCRETO USINADO, MOLDADA IN LOCO EM TRECHO CURVO, 60 CM BASE X 10 CM ALTURA. AF_01/2024</t>
  </si>
  <si>
    <t>94293</t>
  </si>
  <si>
    <t>EXECUÇÃO DE SARJETÃO DE CONCRETO USINADO, MOLDADA IN LOCO EM TRECHO RETO, 100 CM BASE X 20 CM ALTURA. AF_01/2024</t>
  </si>
  <si>
    <t>94294</t>
  </si>
  <si>
    <t>EXECUÇÃO DE ESCORAS DE CONCRETO PARA CONTENÇÃO DE GUIAS PRÉ-FABRICADAS. AF_01/2024</t>
  </si>
  <si>
    <t>104491</t>
  </si>
  <si>
    <t>ADUELA/ GALERIA FECHADA PRE-MOLDADA DE CONCRETO ARMADO, SECAO QUADRANGULAR INTERNA DE 1,50 X 1,50 M (L X A), MISULA DE 20 X 20 CM, C = 1,00 M, ESPESSURA MIN = 15 CM, TB-45 E FCK DO CONCRETO = 30 MPA FORNECIMENTO E ASSENTAMENTO. AF_01/2023</t>
  </si>
  <si>
    <t>104492</t>
  </si>
  <si>
    <t>ADUELA/ GALERIA FECHADA PRE-MOLDADA DE CONCRETO ARMADO, SECAO QUADRANGULAR INTERNA DE 2,00 X 2,00 M (L X A), MISULA DE 20 X 20 CM, C = 1,00 M, ESPESSURA MIN = 15 CM, TB-45 E FCK DO CONCRETO = 30 MPA FORNECIMENTO E ASSENTAMENTO. AF_01/2023</t>
  </si>
  <si>
    <t>104494</t>
  </si>
  <si>
    <t>ADUELA/ GALERIA FECHADA PRE-MOLDADA DE CONCRETO ARMADO, SECAO QUADRANGULAR INTERNA DE 2,50 X 2,50 M (L X A), MISULA DE 20 X 20 CM, C = 1,00 M, ESPESSURA MIN = 15 CM, TB-45 E FCK DO CONCRETO = 30 MPA FORNECIMENTO E ASSENTAMENTO. AF_01/2023</t>
  </si>
  <si>
    <t>104497</t>
  </si>
  <si>
    <t>ADUELA/ GALERIA FECHADA PRE-MOLDADA DE CONCRETO ARMADO, SECAO QUADRANGULAR INTERNA DE 3,00 X 3,00 M (L X A), MISULA DE 20 X 20 CM, C = 1,00 M, ESPESSURA MIN = 20 CM, TB-45 E FCK DO CONCRETO = 30 MPA FORNECIMENTO E ASSENTAMENTO. AF_01/2023</t>
  </si>
  <si>
    <t>104515</t>
  </si>
  <si>
    <t>APLICAÇÃO DE MANTA GEOTÊXTIL NAS JUNTAS RÍGIDAS DE ADUELAS PRÉ-MOLDADAS DE CONCRETO ARMADO. AF_01/2023</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</si>
  <si>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</si>
  <si>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</si>
  <si>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</si>
  <si>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</si>
  <si>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</si>
  <si>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</si>
  <si>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</si>
  <si>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</si>
  <si>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</si>
  <si>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</si>
  <si>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</si>
  <si>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</si>
  <si>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</si>
  <si>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</si>
  <si>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</si>
  <si>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</si>
  <si>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</si>
  <si>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</si>
  <si>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</si>
  <si>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</si>
  <si>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</si>
  <si>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</si>
  <si>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</si>
  <si>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</si>
  <si>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</si>
  <si>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</si>
  <si>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</si>
  <si>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</si>
  <si>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</si>
  <si>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</si>
  <si>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</si>
  <si>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</si>
  <si>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</si>
  <si>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</si>
  <si>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</si>
  <si>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</si>
  <si>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</si>
  <si>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</si>
  <si>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</si>
  <si>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</si>
  <si>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</si>
  <si>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</si>
  <si>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</si>
  <si>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</si>
  <si>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</si>
  <si>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</si>
  <si>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</si>
  <si>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</si>
  <si>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</si>
  <si>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</si>
  <si>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</si>
  <si>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</si>
  <si>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</si>
  <si>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</si>
  <si>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</si>
  <si>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</si>
  <si>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</si>
  <si>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</si>
  <si>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</si>
  <si>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</si>
  <si>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</si>
  <si>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</si>
  <si>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</si>
  <si>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</si>
  <si>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</si>
  <si>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</si>
  <si>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</si>
  <si>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</si>
  <si>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</si>
  <si>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</si>
  <si>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</si>
  <si>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</si>
  <si>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</si>
  <si>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</si>
  <si>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</si>
  <si>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</si>
  <si>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</si>
  <si>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</si>
  <si>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</si>
  <si>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</si>
  <si>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</si>
  <si>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</si>
  <si>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</si>
  <si>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</si>
  <si>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</si>
  <si>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</si>
  <si>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</si>
  <si>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</si>
  <si>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</si>
  <si>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</si>
  <si>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</si>
  <si>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</si>
  <si>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</si>
  <si>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</si>
  <si>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</si>
  <si>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</si>
  <si>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</si>
  <si>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</si>
  <si>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</si>
  <si>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</si>
  <si>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</si>
  <si>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</si>
  <si>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</si>
  <si>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</si>
  <si>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</si>
  <si>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</si>
  <si>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</si>
  <si>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</si>
  <si>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</si>
  <si>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</si>
  <si>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</si>
  <si>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</si>
  <si>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</si>
  <si>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</si>
  <si>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</si>
  <si>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</si>
  <si>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</si>
  <si>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</si>
  <si>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</si>
  <si>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</si>
  <si>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</si>
  <si>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</si>
  <si>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</si>
  <si>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</si>
  <si>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</si>
  <si>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</si>
  <si>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</si>
  <si>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</si>
  <si>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</si>
  <si>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</si>
  <si>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</si>
  <si>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</si>
  <si>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</si>
  <si>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</si>
  <si>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</si>
  <si>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</si>
  <si>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</si>
  <si>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</si>
  <si>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</si>
  <si>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</si>
  <si>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</si>
  <si>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</si>
  <si>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</si>
  <si>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</si>
  <si>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</si>
  <si>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</si>
  <si>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</si>
  <si>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</si>
  <si>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</si>
  <si>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</si>
  <si>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</si>
  <si>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</si>
  <si>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</si>
  <si>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</si>
  <si>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</si>
  <si>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</si>
  <si>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</si>
  <si>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</si>
  <si>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</si>
  <si>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</si>
  <si>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</si>
  <si>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</si>
  <si>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</si>
  <si>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</si>
  <si>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</si>
  <si>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</si>
  <si>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</si>
  <si>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</si>
  <si>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</si>
  <si>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</si>
  <si>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</si>
  <si>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</si>
  <si>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</si>
  <si>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</si>
  <si>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</si>
  <si>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</si>
  <si>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</si>
  <si>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</si>
  <si>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</si>
  <si>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</si>
  <si>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</si>
  <si>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</si>
  <si>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</si>
  <si>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</si>
  <si>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</si>
  <si>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</si>
  <si>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</si>
  <si>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</si>
  <si>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</si>
  <si>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</si>
  <si>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</si>
  <si>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</si>
  <si>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</si>
  <si>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</si>
  <si>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</si>
  <si>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</si>
  <si>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</si>
  <si>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</si>
  <si>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</si>
  <si>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</si>
  <si>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</si>
  <si>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</si>
  <si>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</si>
  <si>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</si>
  <si>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</si>
  <si>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</si>
  <si>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</si>
  <si>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</si>
  <si>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</si>
  <si>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</si>
  <si>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</si>
  <si>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</si>
  <si>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</si>
  <si>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</si>
  <si>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</si>
  <si>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</si>
  <si>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</si>
  <si>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</si>
  <si>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</si>
  <si>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</si>
  <si>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</si>
  <si>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</si>
  <si>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</si>
  <si>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</si>
  <si>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</si>
  <si>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</si>
  <si>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</si>
  <si>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</si>
  <si>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</si>
  <si>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</si>
  <si>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</si>
  <si>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</si>
  <si>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</si>
  <si>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</si>
  <si>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90801</t>
  </si>
  <si>
    <t>BATENTE PARA PORTA DE MADEIRA, PADRÃO MÉDIO - FORNECIMENTO E MONTAGEM. AF_12/2019</t>
  </si>
  <si>
    <t>90806</t>
  </si>
  <si>
    <t>BATENTE PARA PORTA DE MADEIRA, FIXAÇÃO COM ARGAMASSA, PADRÃO MÉDIO - FORNECIMENTO E INSTALAÇÃO. AF_12/2019</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</si>
  <si>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</si>
  <si>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</si>
  <si>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</si>
  <si>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</si>
  <si>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</si>
  <si>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</si>
  <si>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</si>
  <si>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</si>
  <si>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</si>
  <si>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</si>
  <si>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</si>
  <si>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</si>
  <si>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</si>
  <si>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</si>
  <si>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90831</t>
  </si>
  <si>
    <t>FECHADURA DE EMBUTIR PARA PORTA DE BANHEIRO, COMPLETA, ACABAMENTO PADRÃO MÉDIO, INCLUSO EXECUÇÃO DE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</si>
  <si>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</si>
  <si>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</si>
  <si>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</si>
  <si>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</si>
  <si>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</si>
  <si>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</si>
  <si>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</si>
  <si>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</si>
  <si>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</si>
  <si>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</si>
  <si>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</si>
  <si>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</si>
  <si>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</si>
  <si>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</si>
  <si>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</si>
  <si>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</si>
  <si>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</si>
  <si>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</si>
  <si>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</si>
  <si>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</si>
  <si>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</si>
  <si>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</si>
  <si>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</si>
  <si>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</si>
  <si>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</si>
  <si>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</si>
  <si>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</si>
  <si>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</si>
  <si>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</si>
  <si>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</si>
  <si>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</si>
  <si>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</si>
  <si>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</si>
  <si>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</si>
  <si>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</si>
  <si>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</si>
  <si>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</si>
  <si>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</si>
  <si>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</si>
  <si>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</si>
  <si>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</si>
  <si>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</si>
  <si>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</si>
  <si>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</si>
  <si>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</si>
  <si>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</si>
  <si>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</si>
  <si>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</si>
  <si>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</si>
  <si>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</si>
  <si>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</si>
  <si>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</si>
  <si>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</si>
  <si>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</si>
  <si>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</si>
  <si>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</si>
  <si>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91305</t>
  </si>
  <si>
    <t>FECHADURA DE EMBUTIR PARA PORTA DE BANHEIRO, COMPLETA, ACABAMENTO PADRÃO POPULAR, INCLUSO EXECUÇÃO DE FURO - FORNECIMENTO E INSTALAÇÃO. AF_12/2019</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</si>
  <si>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</si>
  <si>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</si>
  <si>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</si>
  <si>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</si>
  <si>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</si>
  <si>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</si>
  <si>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</si>
  <si>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</si>
  <si>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</si>
  <si>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</si>
  <si>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</si>
  <si>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</si>
  <si>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</si>
  <si>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</si>
  <si>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</si>
  <si>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</si>
  <si>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</si>
  <si>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</si>
  <si>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</si>
  <si>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</si>
  <si>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</si>
  <si>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</si>
  <si>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</si>
  <si>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</si>
  <si>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</si>
  <si>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</si>
  <si>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</si>
  <si>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</si>
  <si>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</si>
  <si>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</si>
  <si>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</si>
  <si>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</si>
  <si>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</si>
  <si>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</si>
  <si>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</si>
  <si>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</si>
  <si>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</si>
  <si>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</si>
  <si>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</si>
  <si>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</si>
  <si>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</si>
  <si>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</si>
  <si>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</si>
  <si>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</si>
  <si>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</si>
  <si>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</si>
  <si>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</si>
  <si>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</si>
  <si>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</si>
  <si>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</si>
  <si>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</si>
  <si>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</si>
  <si>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</si>
  <si>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</si>
  <si>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</si>
  <si>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</si>
  <si>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</si>
  <si>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</si>
  <si>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</si>
  <si>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</si>
  <si>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</si>
  <si>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</si>
  <si>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</si>
  <si>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</si>
  <si>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</si>
  <si>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</si>
  <si>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</si>
  <si>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</si>
  <si>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</si>
  <si>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</si>
  <si>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</si>
  <si>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</si>
  <si>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</si>
  <si>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</si>
  <si>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</si>
  <si>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</si>
  <si>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</si>
  <si>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</si>
  <si>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</si>
  <si>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</si>
  <si>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</si>
  <si>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</si>
  <si>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</si>
  <si>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</si>
  <si>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</si>
  <si>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</si>
  <si>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</si>
  <si>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</si>
  <si>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</si>
  <si>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</si>
  <si>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</si>
  <si>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</si>
  <si>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</si>
  <si>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</si>
  <si>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</si>
  <si>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</si>
  <si>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</si>
  <si>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</si>
  <si>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</si>
  <si>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</si>
  <si>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</si>
  <si>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</si>
  <si>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</si>
  <si>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</si>
  <si>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</si>
  <si>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</si>
  <si>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</si>
  <si>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</si>
  <si>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</si>
  <si>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</si>
  <si>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</si>
  <si>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</si>
  <si>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</si>
  <si>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</si>
  <si>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</si>
  <si>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</si>
  <si>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</si>
  <si>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</si>
  <si>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</si>
  <si>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</si>
  <si>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</si>
  <si>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</si>
  <si>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</si>
  <si>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</si>
  <si>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</si>
  <si>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</si>
  <si>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</si>
  <si>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</si>
  <si>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</si>
  <si>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</si>
  <si>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</si>
  <si>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</si>
  <si>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</si>
  <si>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</si>
  <si>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</si>
  <si>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</si>
  <si>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</si>
  <si>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</si>
  <si>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99837</t>
  </si>
  <si>
    <t>GUARDA-CORPO DE AÇO GALVANIZADO DE 1,10M, MONTANTES TUBULARES DE 1.1/4 ESPAÇADOS DE 1,20M, TRAVESSA SUPERIOR DE 1.1/2, GRADIL FORMADO POR TUBOS HORIZONTAIS DE 1 E VERTICAIS DE 3/4, FIXADO COM CHUMBADOR MECÂNICO. AF_04/2019_PS</t>
  </si>
  <si>
    <t>99839</t>
  </si>
  <si>
    <t>GUARDA-CORPO DE AÇO GALVANIZADO DE 1,10M DE ALTURA, MONTANTES TUBULARES DE 1.1/2 ESPAÇADOS DE 1,20M, TRAVESSA SUPERIOR DE 2 , GRADIL FORMADO POR BARRAS CHATAS EM FERRO DE 32X4,8MM, FIXADO COM CHUMBADOR MECÂNICO. AF_04/2019_PS</t>
  </si>
  <si>
    <t>99841</t>
  </si>
  <si>
    <t>GUARDA-CORPO PANORÂMICO COM PERFIS DE ALUMÍNIO E VIDRO LAMINADO 8 MM, FIXADO COM CHUMBADOR MECÂNICO. AF_04/2019_PS</t>
  </si>
  <si>
    <t>99855</t>
  </si>
  <si>
    <t>CORRIMÃO SIMPLES, DIÂMETRO EXTERNO = 1 1/2, EM AÇO GALVANIZADO. AF_04/2019_PS</t>
  </si>
  <si>
    <t>99857</t>
  </si>
  <si>
    <t>CORRIMÃO SIMPLES, DIÂMETRO EXTERNO = 1 1/2, EM ALUMÍNIO. AF_04/2019_PS</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</si>
  <si>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</si>
  <si>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</si>
  <si>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</si>
  <si>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</si>
  <si>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</si>
  <si>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</si>
  <si>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</si>
  <si>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</si>
  <si>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</si>
  <si>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</si>
  <si>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</si>
  <si>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</si>
  <si>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</si>
  <si>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</si>
  <si>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</si>
  <si>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</si>
  <si>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</si>
  <si>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</si>
  <si>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</si>
  <si>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</si>
  <si>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</si>
  <si>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</si>
  <si>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</si>
  <si>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</si>
  <si>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</si>
  <si>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</si>
  <si>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</si>
  <si>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</si>
  <si>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</si>
  <si>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</si>
  <si>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</si>
  <si>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</si>
  <si>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</si>
  <si>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</si>
  <si>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</si>
  <si>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</si>
  <si>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</si>
  <si>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</si>
  <si>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</si>
  <si>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</si>
  <si>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</si>
  <si>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</si>
  <si>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</si>
  <si>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</si>
  <si>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</si>
  <si>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</si>
  <si>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</si>
  <si>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</si>
  <si>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</si>
  <si>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</si>
  <si>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</si>
  <si>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</si>
  <si>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</si>
  <si>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</si>
  <si>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</si>
  <si>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</si>
  <si>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</si>
  <si>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</si>
  <si>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</si>
  <si>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AF_01/2021_PS</t>
  </si>
  <si>
    <t>102162</t>
  </si>
  <si>
    <t>INSTALAÇÃO DE VIDRO LISO INCOLOR, E = 4 MM, EM ESQUADRIA DE ALUMÍNIO OU PVC, FIXADO COM BAGUETE. AF_01/2021_PS</t>
  </si>
  <si>
    <t>102163</t>
  </si>
  <si>
    <t>INSTALAÇÃO DE VIDRO LISO FUME, E = 4 MM, EM ESQUADRIA DE ALUMÍNIO OU PVC, FIXADO COM BAGUETE. AF_01/2021_PS</t>
  </si>
  <si>
    <t>102164</t>
  </si>
  <si>
    <t>INSTALAÇÃO DE VIDRO LISO INCOLOR, E = 5 MM, EM ESQUADRIA DE ALUMÍNIO OU PVC, FIXADO COM BAGUETE. AF_01/2021_PS</t>
  </si>
  <si>
    <t>102165</t>
  </si>
  <si>
    <t>INSTALAÇÃO DE VIDRO LISO FUME, E = 5 MM, EM ESQUADRIA DE ALUMÍNIO OU PVC, FIXADO COM BAGUETE. AF_01/2021_PS</t>
  </si>
  <si>
    <t>102166</t>
  </si>
  <si>
    <t>INSTALAÇÃO DE VIDRO LISO INCOLOR, E = 6 MM, EM ESQUADRIA DE ALUMÍNIO OU PVC, FIXADO COM BAGUETE. AF_01/2021_PS</t>
  </si>
  <si>
    <t>102167</t>
  </si>
  <si>
    <t>INSTALAÇÃO DE VIDRO LISO FUME, E = 6 MM, EM ESQUADRIA DE ALUMÍNIO OU PVC, FIXADO COM BAGUETE. AF_01/2021_PS</t>
  </si>
  <si>
    <t>102168</t>
  </si>
  <si>
    <t>INSTALAÇÃO DE VIDRO LISO INCOLOR, E = 8 MM, EM ESQUADRIA DE ALUMÍNIO OU PVC, FIXADO COM BAGUETE. AF_01/2021_PS</t>
  </si>
  <si>
    <t>102169</t>
  </si>
  <si>
    <t>INSTALAÇÃO DE VIDRO LISO INCOLOR, E = 10 MM, EM ESQUADRIA DE ALUMÍNIO OU PVC, FIXADO COM BAGUETE. AF_01/2021_PS</t>
  </si>
  <si>
    <t>102170</t>
  </si>
  <si>
    <t>INSTALAÇÃO DE VIDRO IMPRESSO, E = 4 MM, EM ESQUADRIA DE ALUMÍNIO OU PVC, FIXADO COM BAGUETE. AF_01/2021_PS</t>
  </si>
  <si>
    <t>102171</t>
  </si>
  <si>
    <t>INSTALAÇÃO DE VIDRO ARAMADO, E = 6 MM, EM ESQUADRIA DE ALUMÍNIO OU PVC, FIXADO COM BAGUETE. AF_01/2021_PS</t>
  </si>
  <si>
    <t>102172</t>
  </si>
  <si>
    <t>INSTALAÇÃO DE VIDRO ARAMADO, E = 7 MM, EM ESQUADRIA DE ALUMÍNIO OU PVC, FIXADO COM BAGUETE. AF_01/2021_PS</t>
  </si>
  <si>
    <t>102176</t>
  </si>
  <si>
    <t>INSTALAÇÃO DE VIDRO LAMINADO, E = 8 MM (4+4), ENCAIXADO EM PERFIL U. AF_01/2021_PS</t>
  </si>
  <si>
    <t>102177</t>
  </si>
  <si>
    <t>INSTALAÇÃO DE VIDRO LAMINADO, E = 12 MM (4+4+4), ENCAIXADO EM PERFIL U. AF_01/2021_PS</t>
  </si>
  <si>
    <t>102178</t>
  </si>
  <si>
    <t>INSTALAÇÃO DE VIDRO LAMINADO, E = 15 MM (5+5+5), ENCAIXADO EM PERFIL U. AF_01/2021_PS</t>
  </si>
  <si>
    <t>102179</t>
  </si>
  <si>
    <t>INSTALAÇÃO DE VIDRO TEMPERADO, E = 6 MM, ENCAIXADO EM PERFIL U. AF_01/2021_PS</t>
  </si>
  <si>
    <t>102180</t>
  </si>
  <si>
    <t>INSTALAÇÃO DE VIDRO TEMPERADO, E = 8 MM, ENCAIXADO EM PERFIL U. AF_01/2021_PS</t>
  </si>
  <si>
    <t>102181</t>
  </si>
  <si>
    <t>INSTALAÇÃO DE VIDRO TEMPERADO, E = 10 MM, ENCAIXADO EM PERFIL U. AF_01/2021_PS</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</si>
  <si>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</si>
  <si>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</si>
  <si>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</si>
  <si>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</si>
  <si>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</si>
  <si>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</si>
  <si>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</si>
  <si>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</si>
  <si>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</si>
  <si>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</si>
  <si>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</si>
  <si>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</si>
  <si>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</si>
  <si>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</si>
  <si>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</si>
  <si>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</si>
  <si>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</si>
  <si>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</si>
  <si>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</si>
  <si>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</si>
  <si>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</si>
  <si>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</si>
  <si>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</si>
  <si>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</si>
  <si>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94589</t>
  </si>
  <si>
    <t>CONTRAMARCO DE ALUMÍNIO, FIXAÇÃO COM ARGAMASSA - FORNECIMENTO E INSTALAÇÃO. AF_12/2019</t>
  </si>
  <si>
    <t>94590</t>
  </si>
  <si>
    <t>CONTRAMARCO DE ALUMÍNIO, FIXAÇÃO COM PARAFUSO -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</si>
  <si>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</si>
  <si>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</si>
  <si>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</si>
  <si>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AF_05/2020_PA</t>
  </si>
  <si>
    <t>101097</t>
  </si>
  <si>
    <t>TUBULÃO A CÉU ABERTO, DIÂMETRO DO FUSTE DE 80CM, ESCAVAÇÃO MANUAL, SEM ALARGAMENTO DE BASE, CONCRETO FEITO EM OBRA E LANÇADO COM JERICA. AF_05/2020_PA</t>
  </si>
  <si>
    <t>101098</t>
  </si>
  <si>
    <t>TUBULÃO A CÉU ABERTO, DIÂMETRO DO FUSTE DE 100CM, ESCAVAÇÃO MANUAL, SEM ALARGAMENTO DE BASE, CONCRETO FEITO EM OBRA E LANÇADO COM JERICA. AF_05/2020_PA</t>
  </si>
  <si>
    <t>101099</t>
  </si>
  <si>
    <t>TUBULÃO A CÉU ABERTO, DIÂMETRO DO FUSTE DE 120CM, ESCAVAÇÃO MANUAL, SEM ALARGAMENTO DE BASE, CONCRETO FEITO EM OBRA E LANÇADO COM JERICA. AF_05/2020_PA</t>
  </si>
  <si>
    <t>101100</t>
  </si>
  <si>
    <t>TUBULÃO A CÉU ABERTO, DIÂMETRO DO FUSTE DE 70CM, ESCAVAÇÃO MECÂNICA, SEM ALARGAMENTO DE BASE, CONCRETO FEITO EM OBRA E LANÇADO COM JERICA. AF_05/2020_PA</t>
  </si>
  <si>
    <t>101101</t>
  </si>
  <si>
    <t>TUBULÃO A CÉU ABERTO, DIÂMETRO DO FUSTE DE 80CM, ESCAVAÇÃO MECÂNICA, SEM ALARGAMENTO DE BASE, CONCRETO FEITO EM OBRA E LANÇADO COM JERICA (EXCLUSIVE MOBILIZAÇÃO E DESMOBILIZAÇÃO). AF_05/2020_PA</t>
  </si>
  <si>
    <t>101102</t>
  </si>
  <si>
    <t>TUBULÃO A CÉU ABERTO, DIÂMETRO DO FUSTE DE 100CM, ESCAVAÇÃO MECÂNICA, SEM ALARGAMENTO DE BASE, CONCRETO FEITO EM OBRA E LANÇADO COM JERICA (EXCLUSIVE MOBILIZAÇÃO E DESMOBILIZAÇÃO). AF_05/2020_PA</t>
  </si>
  <si>
    <t>101103</t>
  </si>
  <si>
    <t>TUBULÃO A CÉU ABERTO, DIÂMETRO DO FUSTE DE 120CM, ESCAVAÇÃO MECÂNICA, SEM ALARGAMENTO DE BASE, CONCRETO FEITO EM OBRA E LANÇADO COM JERICA (EXCLUSIVE MOBILIZAÇÃO E DESMOBILIZAÇÃO). AF_05/2020_PA</t>
  </si>
  <si>
    <t>101104</t>
  </si>
  <si>
    <t>TUBULÃO A CÉU ABERTO, DIÂMETRO DO FUSTE DE 70CM, ESCAVAÇÃO MANUAL, SEM ALARGAMENTO DE BASE, CONCRETO USINADO E LANÇADO COM BOMBA OU DIRETAMENTE DO CAMINHÃO (EXCLUSIVE BOMBEAMENTO). AF_05/2020_PA</t>
  </si>
  <si>
    <t>101105</t>
  </si>
  <si>
    <t>TUBULÃO A CÉU ABERTO, DIÂMETRO DO FUSTE DE 80CM, ESCAVAÇÃO MANUAL, SEM ALARGAMENTO DE BASE, CONCRETO USINADO E LANÇADO COM BOMBA OU DIRETAMENTE DO CAMINHÃO (EXCLUSIVE BOMBEAMENTO). AF_05/2020_PA</t>
  </si>
  <si>
    <t>101106</t>
  </si>
  <si>
    <t>TUBULÃO A CÉU ABERTO, DIÂMETRO DO FUSTE DE 100CM, ESCAVAÇÃO MANUAL, SEM ALARGAMENTO DE BASE, CONCRETO USINADO E LANÇADO COM BOMBA OU DIRETAMENTE DO CAMINHÃO (EXCLUSIVE BOMBEAMENTO). AF_05/2020_PA</t>
  </si>
  <si>
    <t>101107</t>
  </si>
  <si>
    <t>TUBULÃO A CÉU ABERTO, DIÂMETRO DO FUSTE DE 120CM, ESCAVAÇÃO MANUAL, SEM ALARGAMENTO DE BASE, CONCRETO USINADO E LANÇADO COM BOMBA OU DIRETAMENTE DO CAMINHÃO (EXCLUSIVE BOMBEAMENTO). AF_05/2020_PA</t>
  </si>
  <si>
    <t>101108</t>
  </si>
  <si>
    <t>TUBULÃO A CÉU ABERTO, DIÂMETRO DO FUSTE DE 70CM, ESCAVAÇÃO MECÂNICA, SEM ALARGAMENTO DE BASE, CONCRETO USINADO E LANÇADO COM BOMBA OU DIRETAMENTE DO CAMINHÃO (EXCLUSIVE BOMBEAMENTO, MOBILIZAÇÃO E DESMOBILIZAÇÃO). AF_05/2020_PA</t>
  </si>
  <si>
    <t>101109</t>
  </si>
  <si>
    <t>TUBULÃO A CÉU ABERTO, DIÂMETRO DO FUSTE DE 80CM, ESCAVAÇÃO MECÂNICA, SEM ALARGAMENTO DE BASE, CONCRETO USINADO E LANÇADO COM BOMBA OU DIRETAMENTE DO CAMINHÃO (EXCLUSIVE BOMBEAMENTO, MOBILIZAÇÃO E DESMOBILIZAÇÃO). AF_05/2020_PA</t>
  </si>
  <si>
    <t>101110</t>
  </si>
  <si>
    <t>TUBULÃO A CÉU ABERTO, DIÂMETRO DO FUSTE DE 100CM, ESCAVAÇÃO MECÂNICA, SEM ALARGAMENTO DE BASE, CONCRETO USINADO E LANÇADO COM BOMBA OU DIRETAMENTE DO CAMINHÃO (EXCLUSIVE BOMBEAMENTO, MOBILIZAÇÃO E DESMOBILIZAÇÃO). AF_05/2020_PA</t>
  </si>
  <si>
    <t>101111</t>
  </si>
  <si>
    <t>TUBULÃO A CÉU ABERTO, DIÂMETRO DO FUSTE DE 120CM, ESCAVAÇÃO MECÂNICA, SEM ALARGAMENTO DE BASE, CONCRETO USINADO E LANÇADO COM BOMBA OU DIRETAMENTE DO CAMINHÃO (EXCLUSIVE BOMBEAMENTO, MOBILIZAÇÃO E DESMOBILIZAÇÃO). AF_05/2020_PA</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</si>
  <si>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</si>
  <si>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</si>
  <si>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</si>
  <si>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(EXCLUSIVE BOMBEAMENTO). AF_05/2020</t>
  </si>
  <si>
    <t>95601</t>
  </si>
  <si>
    <t>ARRASAMENTO MECANICO DE ESTACA DE CONCRETO ARMADO, DIAMETROS DE ATÉ 40 CM. AF_05/2021</t>
  </si>
  <si>
    <t>95602</t>
  </si>
  <si>
    <t>ARRASAMENTO MECANICO DE ESTACA DE CONCRETO ARMADO, DIAMETROS DE 41 CM A 60 CM. AF_05/2021</t>
  </si>
  <si>
    <t>95603</t>
  </si>
  <si>
    <t>ARRASAMENTO MECANICO DE ESTACA DE CONCRETO ARMADO, DIAMETROS DE 61 CM A 80 CM. AF_05/2021</t>
  </si>
  <si>
    <t>95604</t>
  </si>
  <si>
    <t>ARRASAMENTO MECANICO DE ESTACA DE CONCRETO ARMADO, DIAMETROS DE 81 CM A 100 CM. AF_05/2021</t>
  </si>
  <si>
    <t>95605</t>
  </si>
  <si>
    <t>ARRASAMENTO MECANICO DE ESTACA DE CONCRETO ARMADO, DIAMETROS DE 101 CM A 150 CM. AF_05/2021</t>
  </si>
  <si>
    <t>95607</t>
  </si>
  <si>
    <t>ARRASAMENTO DE ESTACA METÁLICA, PERFIL LAMINADO TIPO I FAMÍLIA 250. AF_05/2021</t>
  </si>
  <si>
    <t>95608</t>
  </si>
  <si>
    <t>ARRASAMENTO MECÂNICO DE ESTACA METÁLICA, PERFIL LAMINADO TIPO H - FAMÍLIA 250. AF_05/2021</t>
  </si>
  <si>
    <t>95609</t>
  </si>
  <si>
    <t>ARRASAMENTO MECÂNICO DE ESTACA METÁLICA, PERFIL LAMINADO TIPO H - FAMÍLIA 310. AF_05/2021</t>
  </si>
  <si>
    <t>100651</t>
  </si>
  <si>
    <t>ESTACA HÉLICE CONTÍNUA, DIÂMETRO DE 30 CM, INCLUSO CONCRETO FCK=30MPA E ARMADURA MÍNIMA (EXCLUSIVE BOMBEAMENTO, MOBILIZAÇÃO E DESMOBILIZAÇÃO). AF_12/2019_PA</t>
  </si>
  <si>
    <t>100652</t>
  </si>
  <si>
    <t>ESTACA HÉLICE CONTÍNUA , DIÂMETRO DE 50 CM, INCLUSO CONCRETO FCK=30MPA E ARMADURA MÍNIMA (EXCLUSIVE BOMBEAMENTO, MOBILIZAÇÃO E DESMOBILIZAÇÃO). AF_12/2019_PA</t>
  </si>
  <si>
    <t>100653</t>
  </si>
  <si>
    <t>ESTACA HÉLICE CONTÍNUA, DIÂMETRO DE 70 CM, INCLUSO CONCRETO FCK=30MPA E ARMADURA MÍNIMA (EXCLUSIVE BOMBEAMENTO, MOBILIZAÇÃO E DESMOBILIZAÇÃO). AF_12/2019_PA</t>
  </si>
  <si>
    <t>100654</t>
  </si>
  <si>
    <t>ESTACA HÉLICE CONTÍNUA, DIÂMETRO DE 80 CM, INCLUSO CONCRETO FCK=30MPA E ARMADURA MÍNIMA (EXCLUSIVE BOMBEAMENTO, MOBILIZAÇÃO E DESMOBILIZAÇÃO). AF_12/2019_PA</t>
  </si>
  <si>
    <t>100655</t>
  </si>
  <si>
    <t>ESTACA HÉLICE CONTÍNUA, DIÂMETRO DE 90 CM, INCLUSO CONCRETO FCK=30MPA E ARMADURA MÍNIMA (EXCLUSIVE BOMBEAMENTO, MOBILIZAÇÃO E DESMOBILIZAÇÃO). AF_12/2019_PA</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</si>
  <si>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</si>
  <si>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</si>
  <si>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</si>
  <si>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</si>
  <si>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</si>
  <si>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</si>
  <si>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</si>
  <si>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</si>
  <si>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</si>
  <si>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</si>
  <si>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</si>
  <si>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</si>
  <si>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</si>
  <si>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</si>
  <si>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</si>
  <si>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</si>
  <si>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</si>
  <si>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AF_01/2020_PA</t>
  </si>
  <si>
    <t>100897</t>
  </si>
  <si>
    <t>ESTACA ESCAVADA MECANICAMENTE, SEM FLUIDO ESTABILIZANTE, COM 40CM DE DIÂMETRO, CONCRETO LANÇADO POR CAMINHÃO BETONEIRA (EXCLUSIVE MOBILIZAÇÃO E DESMOBILIZAÇÃO). AF_01/2020_PA</t>
  </si>
  <si>
    <t>100898</t>
  </si>
  <si>
    <t>ESTACA ESCAVADA MECANICAMENTE, SEM FLUIDO ESTABILIZANTE, COM 60CM DE DIÂMETRO, CONCRETO LANÇADO POR CAMINHÃO BETONEIRA (EXCLUSIVE MOBILIZAÇÃO E DESMOBILIZAÇÃO). AF_01/2020_PA</t>
  </si>
  <si>
    <t>100899</t>
  </si>
  <si>
    <t>ESTACA ESCAVADA MECANICAMENTE, SEM FLUIDO ESTABILIZANTE, COM 25CM DE DIÂMETRO, CONCRETO LANÇADO MANUALMENTE (EXCLUSIVE MOBILIZAÇÃO E DESMOBILIZAÇÃO). AF_01/2020_PA</t>
  </si>
  <si>
    <t>100900</t>
  </si>
  <si>
    <t>ESTACA ESCAVADA MECANICAMENTE, SEM FLUIDO ESTABILIZANTE, COM 60CM DE DIÂMETRO, CONCRETO LANÇADO POR BOMBA LANÇA (EXCLUSIVE BOMBEAMENTO, MOBILIZAÇÃO E DESMOBILIZAÇÃO). AF_01/2020_PA</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</si>
  <si>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</si>
  <si>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</si>
  <si>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</si>
  <si>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</si>
  <si>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</si>
  <si>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</si>
  <si>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</si>
  <si>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AF_05/2020_PA</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</si>
  <si>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</si>
  <si>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</si>
  <si>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</si>
  <si>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</si>
  <si>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</si>
  <si>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</si>
  <si>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95240</t>
  </si>
  <si>
    <t>LASTRO DE CONCRETO MAGRO, APLICADO EM PISOS, LAJES SOBRE SOLO OU RADIERS, ESPESSURA DE 3 CM. AF_01/2024</t>
  </si>
  <si>
    <t>95241</t>
  </si>
  <si>
    <t>LASTRO DE CONCRETO MAGRO, APLICADO EM PISOS, LAJES SOBRE SOLO OU RADIERS, ESPESSURA DE 5 CM. AF_01/2024</t>
  </si>
  <si>
    <t>96616</t>
  </si>
  <si>
    <t>LASTRO DE CONCRETO MAGRO, APLICADO EM BLOCOS DE COROAMENTO OU SAPATAS. AF_01/2024</t>
  </si>
  <si>
    <t>96617</t>
  </si>
  <si>
    <t>LASTRO DE CONCRETO MAGRO, APLICADO EM BLOCOS DE COROAMENTO OU SAPATAS, ESPESSURA DE 3 CM. AF_01/2024</t>
  </si>
  <si>
    <t>96619</t>
  </si>
  <si>
    <t>LASTRO DE CONCRETO MAGRO, APLICADO EM BLOCOS DE COROAMENTO OU SAPATAS, ESPESSURA DE 5 CM. AF_01/2024</t>
  </si>
  <si>
    <t>96620</t>
  </si>
  <si>
    <t>LASTRO DE CONCRETO MAGRO, APLICADO EM PISOS, LAJES SOBRE SOLO OU RADIERS. AF_01/2024</t>
  </si>
  <si>
    <t>96621</t>
  </si>
  <si>
    <t>LASTRO COM MATERIAL GRANULAR, APLICAÇÃO EM BLOCOS DE COROAMENTO, ESPESSURA DE *5 CM*. AF_01/2024</t>
  </si>
  <si>
    <t>96622</t>
  </si>
  <si>
    <t>LASTRO COM MATERIAL GRANULAR, APLICADO EM PISOS OU LAJES SOBRE SOLO, ESPESSURA DE *5 CM*. AF_01/2024</t>
  </si>
  <si>
    <t>96623</t>
  </si>
  <si>
    <t>LASTRO COM MATERIAL GRANULAR, APLICADO EM BLOCOS DE COROAMENTO, ESPESSURA DE *10 CM*. AF_01/2024</t>
  </si>
  <si>
    <t>96624</t>
  </si>
  <si>
    <t>LASTRO COM MATERIAL GRANULAR (PEDRA BRITADA N.2), APLICADO EM PISOS OU LAJES SOBRE SOLO, ESPESSURA DE *10 CM*. AF_01/2024</t>
  </si>
  <si>
    <t>97082</t>
  </si>
  <si>
    <t>ESCAVAÇÃO MANUAL DE VIGA DE BORDA PARA RADIER. AF_09/2021</t>
  </si>
  <si>
    <t>97083</t>
  </si>
  <si>
    <t>COMPACTAÇÃO MECÂNICA DE SOLO PARA EXECUÇÃO DE RADIER, PISO DE CONCRETO OU LAJE SOBRE SOLO, COM COMPACTADOR DE SOLOS A PERCUSSÃO. AF_09/2021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</si>
  <si>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</si>
  <si>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</si>
  <si>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</si>
  <si>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</si>
  <si>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</si>
  <si>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</si>
  <si>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</si>
  <si>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</si>
  <si>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</si>
  <si>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</si>
  <si>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</si>
  <si>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</si>
  <si>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</si>
  <si>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</si>
  <si>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</si>
  <si>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</si>
  <si>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</si>
  <si>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</si>
  <si>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97096</t>
  </si>
  <si>
    <t>CONCRETAGEM DE RADIER, PISO DE CONCRETO OU LAJE SOBRE SOLO, FCK 30 MPA - LANÇAMENTO, ADENSAMENTO E ACABAMENTO. AF_09/2021</t>
  </si>
  <si>
    <t>97097</t>
  </si>
  <si>
    <t>ACABAMENTO POLIDO PARA PISO DE CONCRETO ARMADO OU LAJE SOBRE SOLO DE ALTA RESISTÊNCIA. AF_09/2021</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</si>
  <si>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</si>
  <si>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</si>
  <si>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</si>
  <si>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</si>
  <si>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</si>
  <si>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</si>
  <si>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100322</t>
  </si>
  <si>
    <t>LASTRO COM MATERIAL GRANULAR (PEDRA BRITADA N.3), APLICADO EM PISOS OU LAJES SOBRE SOLO, ESPESSURA DE *10 CM*. AF_01/2024</t>
  </si>
  <si>
    <t>100323</t>
  </si>
  <si>
    <t>LASTRO COM MATERIAL GRANULAR (AREIA MÉDIA), APLICADO EM PISOS OU LAJES SOBRE SOLO, ESPESSURA DE *10 CM*. AF_01/2024</t>
  </si>
  <si>
    <t>100324</t>
  </si>
  <si>
    <t>LASTRO COM MATERIAL GRANULAR (PEDRA BRITADA N.1 E PEDRA BRITADA N.2), APLICADO EM PISOS OU LAJES SOBRE SOLO, ESPESSURA DE *10 CM*. AF_01/2024</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</si>
  <si>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</si>
  <si>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</si>
  <si>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</si>
  <si>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</si>
  <si>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</si>
  <si>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</si>
  <si>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</si>
  <si>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</si>
  <si>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</si>
  <si>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</si>
  <si>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</si>
  <si>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</si>
  <si>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</si>
  <si>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</si>
  <si>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</si>
  <si>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</si>
  <si>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</si>
  <si>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</si>
  <si>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</si>
  <si>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</si>
  <si>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</si>
  <si>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</si>
  <si>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</si>
  <si>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</si>
  <si>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92266</t>
  </si>
  <si>
    <t>FABRICAÇÃO DE FÔRMA PARA VIGAS, EM CHAPA DE MADEIRA COMPENSADA PLASTIFICADA, E = 18 MM. AF_09/2020</t>
  </si>
  <si>
    <t>92267</t>
  </si>
  <si>
    <t>FABRICAÇÃO DE FÔRMA PARA LAJES, EM CHAPA DE MADEIRA COMPENSADA RESINADA, E = 17 MM. AF_09/2020</t>
  </si>
  <si>
    <t>92268</t>
  </si>
  <si>
    <t>FABRICAÇÃO DE FÔRMA PARA LAJES, EM CHAPA DE MADEIRA COMPENSADA PLASTIFICADA, E = 18 MM. AF_09/2020</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</si>
  <si>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</si>
  <si>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</si>
  <si>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</si>
  <si>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</si>
  <si>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</si>
  <si>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</si>
  <si>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</si>
  <si>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</si>
  <si>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</si>
  <si>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</si>
  <si>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</si>
  <si>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</si>
  <si>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</si>
  <si>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</si>
  <si>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</si>
  <si>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</si>
  <si>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</si>
  <si>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</si>
  <si>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</si>
  <si>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</si>
  <si>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</si>
  <si>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</si>
  <si>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</si>
  <si>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</si>
  <si>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</si>
  <si>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</si>
  <si>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</si>
  <si>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</si>
  <si>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</si>
  <si>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</si>
  <si>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</si>
  <si>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</si>
  <si>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</si>
  <si>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</si>
  <si>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</si>
  <si>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</si>
  <si>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</si>
  <si>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</si>
  <si>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92437</t>
  </si>
  <si>
    <t>MONTAGEM E DESMONTAGEM DE FÔRMA DE PILARES RETANGULARES E ESTRUTURAS SIMILARES, PÉ-DIREITO DUPLO, EM CHAPA DE MADEIRA COMPENSADA PLASTIFICADA, 12 UTILIZAÇÕES. AF_09/2020</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</si>
  <si>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</si>
  <si>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</si>
  <si>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</si>
  <si>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</si>
  <si>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</si>
  <si>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</si>
  <si>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</si>
  <si>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</si>
  <si>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</si>
  <si>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</si>
  <si>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</si>
  <si>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</si>
  <si>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</si>
  <si>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</si>
  <si>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</si>
  <si>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</si>
  <si>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</si>
  <si>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</si>
  <si>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</si>
  <si>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</si>
  <si>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</si>
  <si>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</si>
  <si>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</si>
  <si>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</si>
  <si>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</si>
  <si>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</si>
  <si>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</si>
  <si>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</si>
  <si>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</si>
  <si>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</si>
  <si>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</si>
  <si>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</si>
  <si>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</si>
  <si>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MONTAGEM E DESMONTAGEM DE FÔRMA DE VIGA, ESCORAMENTO METÁLICO, PÉ-DIREITO DUPLO, EM CHAPA DE MADEIRA RESINADA, 6 UTILIZAÇÕES. AF_12/2015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</si>
  <si>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</si>
  <si>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</si>
  <si>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</si>
  <si>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</si>
  <si>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</si>
  <si>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</si>
  <si>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</si>
  <si>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</si>
  <si>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</si>
  <si>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</si>
  <si>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92464</t>
  </si>
  <si>
    <t>MONTAGEM E DESMONTAGEM DE FÔRMA DE VIGA, ESCORAMENTO METÁLICO, PÉ-DIREITO SIMPLES, EM CHAPA DE MADEIRA RESINADA, 8 UTILIZAÇÕES. AF_09/2020</t>
  </si>
  <si>
    <t>92465</t>
  </si>
  <si>
    <t>MONTAGEM E DESMONTAGEM DE FÔRMA DE VIGA, ESCORAMENTO COM GARFO DE MADEIRA, PÉ-DIREITO DUPLO, EM CHAPA DE MADEIRA PLASTIFICADA, 10 UTILIZAÇÕES. AF_09/2020</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</si>
  <si>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</si>
  <si>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</si>
  <si>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</si>
  <si>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</si>
  <si>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</si>
  <si>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</si>
  <si>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</si>
  <si>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</si>
  <si>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</si>
  <si>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</si>
  <si>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</si>
  <si>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</si>
  <si>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</si>
  <si>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</si>
  <si>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</si>
  <si>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</si>
  <si>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</si>
  <si>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</si>
  <si>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</si>
  <si>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</si>
  <si>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</si>
  <si>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</si>
  <si>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</si>
  <si>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</si>
  <si>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</si>
  <si>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</si>
  <si>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</si>
  <si>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</si>
  <si>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</si>
  <si>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</si>
  <si>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</si>
  <si>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</si>
  <si>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</si>
  <si>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</si>
  <si>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</si>
  <si>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</si>
  <si>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</si>
  <si>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</si>
  <si>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</si>
  <si>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</si>
  <si>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</si>
  <si>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</si>
  <si>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</si>
  <si>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</si>
  <si>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</si>
  <si>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</si>
  <si>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</si>
  <si>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</si>
  <si>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</si>
  <si>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</si>
  <si>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</si>
  <si>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</si>
  <si>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</si>
  <si>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</si>
  <si>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</si>
  <si>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</si>
  <si>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</si>
  <si>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</si>
  <si>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</si>
  <si>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</si>
  <si>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</si>
  <si>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</si>
  <si>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</si>
  <si>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</si>
  <si>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</si>
  <si>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</si>
  <si>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</si>
  <si>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</si>
  <si>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</si>
  <si>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</si>
  <si>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92522</t>
  </si>
  <si>
    <t>MONTAGEM E DESMONTAGEM DE FÔRMA DE LAJE MACIÇA, PÉ-DIREITO SIMPLES, EM CHAPA DE MADEIRA COMPENSADA RESINADA, 8 UTILIZAÇÕES. AF_09/2020</t>
  </si>
  <si>
    <t>92524</t>
  </si>
  <si>
    <t>MONTAGEM E DESMONTAGEM DE FÔRMA DE LAJE MACIÇA, PÉ-DIREITO DUPLO, EM CHAPA DE MADEIRA COMPENSADA PLASTIFICADA, 10 UTILIZAÇÕES. AF_09/2020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</si>
  <si>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</si>
  <si>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</si>
  <si>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</si>
  <si>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</si>
  <si>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</si>
  <si>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</si>
  <si>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92532</t>
  </si>
  <si>
    <t>MONTAGEM E DESMONTAGEM DE FÔRMA DE LAJE MACIÇA, PÉ-DIREITO DUPLO, EM CHAPA DE MADEIRA COMPENSADA PLASTIFICADA, 14 UTILIZAÇÕES. AF_09/2020</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</si>
  <si>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</si>
  <si>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</si>
  <si>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</si>
  <si>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</si>
  <si>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</si>
  <si>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</si>
  <si>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</si>
  <si>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</si>
  <si>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</si>
  <si>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</si>
  <si>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</si>
  <si>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</si>
  <si>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</si>
  <si>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</si>
  <si>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</si>
  <si>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AF_01/2024</t>
  </si>
  <si>
    <t>96530</t>
  </si>
  <si>
    <t>FABRICAÇÃO, MONTAGEM E DESMONTAGEM DE FÔRMA PARA VIGA BALDRAME, EM MADEIRA SERRADA, E=25 MM, 1 UTILIZAÇÃO. AF_01/2024</t>
  </si>
  <si>
    <t>96531</t>
  </si>
  <si>
    <t>FABRICAÇÃO, MONTAGEM E DESMONTAGEM DE FÔRMA PARA BLOCO DE COROAMENTO, EM MADEIRA SERRADA, E=25 MM, 2 UTILIZAÇÕES. AF_01/2024</t>
  </si>
  <si>
    <t>96532</t>
  </si>
  <si>
    <t>FABRICAÇÃO, MONTAGEM E DESMONTAGEM DE FÔRMA PARA SAPATA, EM MADEIRA SERRADA, E=25 MM, 2 UTILIZAÇÕES. AF_01/2024</t>
  </si>
  <si>
    <t>96533</t>
  </si>
  <si>
    <t>FABRICAÇÃO, MONTAGEM E DESMONTAGEM DE FÔRMA PARA VIGA BALDRAME, EM MADEIRA SERRADA, E=25 MM, 2 UTILIZAÇÕES. AF_01/2024</t>
  </si>
  <si>
    <t>96534</t>
  </si>
  <si>
    <t>FABRICAÇÃO, MONTAGEM E DESMONTAGEM DE FÔRMA PARA BLOCO DE COROAMENTO, EM MADEIRA SERRADA, E=25 MM, 4 UTILIZAÇÕES. AF_01/2024</t>
  </si>
  <si>
    <t>96535</t>
  </si>
  <si>
    <t>FABRICAÇÃO, MONTAGEM E DESMONTAGEM DE FÔRMA PARA SAPATA, EM MADEIRA SERRADA, E=25 MM, 4 UTILIZAÇÕES. AF_01/2024</t>
  </si>
  <si>
    <t>96536</t>
  </si>
  <si>
    <t>FABRICAÇÃO, MONTAGEM E DESMONTAGEM DE FÔRMA PARA VIGA BALDRAME, EM MADEIRA SERRADA, E=25 MM, 4 UTILIZAÇÕES. AF_01/2024</t>
  </si>
  <si>
    <t>96537</t>
  </si>
  <si>
    <t>FABRICAÇÃO, MONTAGEM E DESMONTAGEM DE FÔRMA PARA BLOCO DE COROAMENTO, EM CHAPA DE MADEIRA COMPENSADA RESINADA, E=17 MM, 2 UTILIZAÇÕES. AF_01/2024</t>
  </si>
  <si>
    <t>96538</t>
  </si>
  <si>
    <t>FABRICAÇÃO, MONTAGEM E DESMONTAGEM DE FÔRMA PARA SAPATA, EM CHAPA DE MADEIRA COMPENSADA RESINADA, E=17 MM, 2 UTILIZAÇÕES. AF_01/2024</t>
  </si>
  <si>
    <t>96539</t>
  </si>
  <si>
    <t>FABRICAÇÃO, MONTAGEM E DESMONTAGEM DE FÔRMA PARA VIGA BALDRAME, EM CHAPA DE MADEIRA COMPENSADA RESINADA, E=17 MM, 2 UTILIZAÇÕES. AF_01/2024</t>
  </si>
  <si>
    <t>96540</t>
  </si>
  <si>
    <t>FABRICAÇÃO, MONTAGEM E DESMONTAGEM DE FÔRMA PARA BLOCO DE COROAMENTO, EM CHAPA DE MADEIRA COMPENSADA RESINADA, E=17 MM, 4 UTILIZAÇÕES. AF_01/2024</t>
  </si>
  <si>
    <t>96541</t>
  </si>
  <si>
    <t>FABRICAÇÃO, MONTAGEM E DESMONTAGEM DE FÔRMA PARA SAPATA, EM CHAPA DE MADEIRA COMPENSADA RESINADA, E=17 MM, 4 UTILIZAÇÕES. AF_01/2024</t>
  </si>
  <si>
    <t>96542</t>
  </si>
  <si>
    <t>FABRICAÇÃO, MONTAGEM E DESMONTAGEM DE FÔRMA PARA VIGA BALDRAME, EM CHAPA DE MADEIRA COMPENSADA RESINADA, E=17 MM, 4 UTILIZAÇÕES. AF_01/2024</t>
  </si>
  <si>
    <t>96543</t>
  </si>
  <si>
    <t>ARMAÇÃO DE BLOCO UTILIZANDO AÇO CA-60 DE 5 MM - MONTAGEM. AF_01/2024</t>
  </si>
  <si>
    <t>97747</t>
  </si>
  <si>
    <t>MONTAGEM E DESMONTAGEM DE FÔRMA DE PILARES CIRCULARES, COM ÁREA MÉDIA DAS SEÇÕES MAIOR QUE 0,28 M², PÉ-DIREITO DUPLO, EM MADEIRA, 2 UTILIZAÇÕES. AF_06/2017</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</si>
  <si>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</si>
  <si>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</si>
  <si>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</si>
  <si>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</si>
  <si>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</si>
  <si>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</si>
  <si>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</si>
  <si>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</si>
  <si>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</si>
  <si>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</si>
  <si>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</si>
  <si>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</si>
  <si>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</si>
  <si>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</si>
  <si>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</si>
  <si>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</si>
  <si>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</si>
  <si>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</si>
  <si>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</si>
  <si>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</si>
  <si>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</si>
  <si>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</si>
  <si>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</si>
  <si>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</si>
  <si>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</si>
  <si>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</si>
  <si>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</si>
  <si>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</si>
  <si>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</si>
  <si>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</si>
  <si>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</si>
  <si>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</si>
  <si>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</si>
  <si>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</si>
  <si>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</si>
  <si>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</si>
  <si>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</si>
  <si>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</si>
  <si>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</si>
  <si>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</si>
  <si>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</si>
  <si>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</si>
  <si>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</si>
  <si>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</si>
  <si>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</si>
  <si>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</si>
  <si>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</si>
  <si>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</si>
  <si>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</si>
  <si>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</si>
  <si>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</si>
  <si>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</si>
  <si>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</si>
  <si>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</si>
  <si>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</si>
  <si>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</si>
  <si>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</si>
  <si>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</si>
  <si>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</si>
  <si>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</si>
  <si>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</si>
  <si>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</si>
  <si>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</si>
  <si>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</si>
  <si>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</si>
  <si>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</si>
  <si>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</si>
  <si>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</si>
  <si>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</si>
  <si>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</si>
  <si>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</si>
  <si>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</si>
  <si>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</si>
  <si>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</si>
  <si>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</si>
  <si>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</si>
  <si>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</si>
  <si>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</si>
  <si>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</si>
  <si>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</si>
  <si>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</si>
  <si>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</si>
  <si>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</si>
  <si>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</si>
  <si>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</si>
  <si>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</si>
  <si>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</si>
  <si>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</si>
  <si>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</si>
  <si>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</si>
  <si>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</si>
  <si>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</si>
  <si>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</si>
  <si>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</si>
  <si>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</si>
  <si>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</si>
  <si>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</si>
  <si>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</si>
  <si>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</si>
  <si>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</si>
  <si>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</si>
  <si>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</si>
  <si>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</si>
  <si>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</si>
  <si>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</si>
  <si>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</si>
  <si>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</si>
  <si>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</si>
  <si>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</si>
  <si>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</si>
  <si>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</si>
  <si>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</si>
  <si>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</si>
  <si>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</si>
  <si>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</si>
  <si>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</si>
  <si>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</si>
  <si>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</si>
  <si>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</si>
  <si>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</si>
  <si>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</si>
  <si>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</si>
  <si>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</si>
  <si>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</si>
  <si>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</si>
  <si>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</si>
  <si>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</si>
  <si>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</si>
  <si>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</si>
  <si>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</si>
  <si>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</si>
  <si>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</si>
  <si>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</si>
  <si>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</si>
  <si>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</si>
  <si>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</si>
  <si>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</si>
  <si>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</si>
  <si>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</si>
  <si>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</si>
  <si>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</si>
  <si>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</si>
  <si>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</si>
  <si>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</si>
  <si>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</si>
  <si>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</si>
  <si>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</si>
  <si>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</si>
  <si>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</si>
  <si>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</si>
  <si>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</si>
  <si>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</si>
  <si>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</si>
  <si>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</si>
  <si>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</si>
  <si>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25 MPA, COM 1 LANCE E LAJE PLANA, FÔRMA EM CHAPA DE MADEIRA COMPENSADA RESINADA. AF_11/2020_PA</t>
  </si>
  <si>
    <t>102074</t>
  </si>
  <si>
    <t>ESCADA EM CONCRETO ARMADO MOLDADO IN LOCO, FCK 25 MPA, COM 2 LANCES EM U E LAJE PLANA, FÔRMA EM CHAPA DE MADEIRA COMPENSADA RESINADA. AF_11/2020_PA</t>
  </si>
  <si>
    <t>102075</t>
  </si>
  <si>
    <t>ESCADA EM CONCRETO ARMADO MOLDADO IN LOCO, FCK 25 MPA, COM 2 LANCES EM L E LAJE PLANA, FÔRMA EM CHAPA DE MADEIRA COMPENSADA RESINADA. AF_11/2020_PA</t>
  </si>
  <si>
    <t>102076</t>
  </si>
  <si>
    <t>ESCADA EM CONCRETO ARMADO MOLDADO IN LOCO, FCK 25 MPA, COM 2 LANCES EM X E LAJE PLANA, FÔRMA EM CHAPA DE MADEIRA COMPENSADA RESINADA. AF_11/2020_PA</t>
  </si>
  <si>
    <t>102077</t>
  </si>
  <si>
    <t>ESCADA EM CONCRETO ARMADO MOLDADO IN LOCO, FCK 25 MPA, COM 1 LANCE E LAJE CASCATA, FÔRMA EM CHAPA DE MADEIRA COMPENSADA RESINADA. AF_11/2020_PA</t>
  </si>
  <si>
    <t>102078</t>
  </si>
  <si>
    <t>ESCADA EM CONCRETO ARMADO MOLDADO IN LOCO, FCK 25 MPA, COM 2 LANCES EM U E LAJE CASCATA, FÔRMA EM CHAPA DE MADEIRA COMPENSADA RESINADA. AF_11/2020_PA</t>
  </si>
  <si>
    <t>102079</t>
  </si>
  <si>
    <t>ESCADA EM CONCRETO ARMADO MOLDADO IN LOCO, FCK 25 MPA, COM 2 LANCES EM L E LAJE CASCATA, FÔRMA EM CHAPA DE MADEIRA COMPENSADA RESINADA. AF_11/2020_PA</t>
  </si>
  <si>
    <t>102080</t>
  </si>
  <si>
    <t>ESCADA EM CONCRETO ARMADO MOLDADO IN LOCO, FCK 25 MPA, COM 2 LANCES EM X E LAJE CASCATA, FÔRMA EM CHAPA DE MADEIRA COMPENSADA RESINADA. AF_11/2020_PA</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</si>
  <si>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</si>
  <si>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</si>
  <si>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</si>
  <si>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</si>
  <si>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</si>
  <si>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</si>
  <si>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</si>
  <si>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</si>
  <si>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</si>
  <si>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</si>
  <si>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</si>
  <si>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</si>
  <si>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</si>
  <si>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</si>
  <si>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</si>
  <si>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</si>
  <si>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</si>
  <si>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</si>
  <si>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</si>
  <si>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</si>
  <si>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104925</t>
  </si>
  <si>
    <t>FABRICAÇÃO, MONTAGEM E DESMONTAGEM DE FÔRMA PARA SAPATA CORRIDA, EM MADEIRA SERRADA, E=25 MM, 1 UTILIZAÇÃO. AF_01/2024</t>
  </si>
  <si>
    <t>104926</t>
  </si>
  <si>
    <t>FABRICAÇÃO, MONTAGEM E DESMONTAGEM DE FÔRMA PARA SAPATA CORRIDA, EM MADEIRA SERRADA, E=25 MM, 2 UTILIZAÇÕES. AF_01/2024</t>
  </si>
  <si>
    <t>104927</t>
  </si>
  <si>
    <t>FABRICAÇÃO, MONTAGEM E DESMONTAGEM DE FÔRMA PARA SAPATA CORRIDA, EM MADEIRA SERRADA, E=25 MM, 4 UTILIZAÇÕES. AF_01/2024</t>
  </si>
  <si>
    <t>104928</t>
  </si>
  <si>
    <t>FABRICAÇÃO, MONTAGEM E DESMONTAGEM DE FÔRMA PARA SAPATA CORRIDA, EM CHAPA DE MADEIRA COMPENSADA RESINADA, E=17 MM, 2 UTILIZAÇÕES. AF_01/2024</t>
  </si>
  <si>
    <t>104929</t>
  </si>
  <si>
    <t>FABRICAÇÃO, MONTAGEM E DESMONTAGEM DE FÔRMA PARA SAPATA CORRIDA, EM CHAPA DE MADEIRA COMPENSADA RESINADA, E=17 MM, 4 UTILIZAÇÕES. AF_01/2024</t>
  </si>
  <si>
    <t>89996</t>
  </si>
  <si>
    <t>ARMAÇÃO VERTICAL DE ALVENARIA ESTRUTURAL; DIÂMETRO DE 10,0 MM. AF_09/2021</t>
  </si>
  <si>
    <t>89997</t>
  </si>
  <si>
    <t>ARMAÇÃO VERTICAL DE ALVENARIA ESTRUTURAL; DIÂMETRO DE 12,5 MM. AF_09/2021</t>
  </si>
  <si>
    <t>89998</t>
  </si>
  <si>
    <t>ARMAÇÃO DE CINTA DE ALVENARIA ESTRUTURAL; DIÂMETRO DE 10,0 MM. AF_09/2021</t>
  </si>
  <si>
    <t>89999</t>
  </si>
  <si>
    <t>ARMAÇÃO DE VERGA E CONTRAVERGA DE ALVENARIA ESTRUTURAL; DIÂMETRO DE 8,0 MM. AF_09/2021</t>
  </si>
  <si>
    <t>90000</t>
  </si>
  <si>
    <t>ARMAÇÃO DE VERGA E CONTRAVERGA DE ALVENARIA ESTRUTURAL; DIÂMETRO DE 10,0 MM. AF_09/2021</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</si>
  <si>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</si>
  <si>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</si>
  <si>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</si>
  <si>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</si>
  <si>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</si>
  <si>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</si>
  <si>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</si>
  <si>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</si>
  <si>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</si>
  <si>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</si>
  <si>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</si>
  <si>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</si>
  <si>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</si>
  <si>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</si>
  <si>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</si>
  <si>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</si>
  <si>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</si>
  <si>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</si>
  <si>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</si>
  <si>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</si>
  <si>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</si>
  <si>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</si>
  <si>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92759</t>
  </si>
  <si>
    <t>ARMAÇÃO DE PILAR OU VIGA DE ESTRUTURA CONVENCIONAL DE CONCRETO ARMADO UTILIZANDO AÇO CA-60 DE 5,0 MM - MONTAGEM. AF_06/2022</t>
  </si>
  <si>
    <t>92760</t>
  </si>
  <si>
    <t>ARMAÇÃO DE PILAR OU VIGA DE ESTRUTURA CONVENCIONAL DE CONCRETO ARMADO UTILIZANDO AÇO CA-50 DE 6,3 MM - MONTAGEM. AF_06/2022</t>
  </si>
  <si>
    <t>92761</t>
  </si>
  <si>
    <t>ARMAÇÃO DE PILAR OU VIGA DE ESTRUTURA CONVENCIONAL DE CONCRETO ARMADO UTILIZANDO AÇO CA-50 DE 8,0 MM - MONTAGEM. AF_06/2022</t>
  </si>
  <si>
    <t>92762</t>
  </si>
  <si>
    <t>ARMAÇÃO DE PILAR OU VIGA DE ESTRUTURA CONVENCIONAL DE CONCRETO ARMADO UTILIZANDO AÇO CA-50 DE 10,0 MM - MONTAGEM. AF_06/2022</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</si>
  <si>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</si>
  <si>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</si>
  <si>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</si>
  <si>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</si>
  <si>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</si>
  <si>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</si>
  <si>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</si>
  <si>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</si>
  <si>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92767</t>
  </si>
  <si>
    <t>ARMAÇÃO DE LAJE DE ESTRUTURA CONVENCIONAL DE CONCRETO ARMADO UTILIZANDO AÇO CA-60 DE 4,2 MM - MONTAGEM. AF_06/2022</t>
  </si>
  <si>
    <t>92768</t>
  </si>
  <si>
    <t>ARMAÇÃO DE LAJE DE ESTRUTURA CONVENCIONAL DE CONCRETO ARMADO UTILIZANDO AÇO CA-60 DE 5,0 MM - MONTAGEM. AF_06/2022</t>
  </si>
  <si>
    <t>92769</t>
  </si>
  <si>
    <t>ARMAÇÃO DE LAJE DE ESTRUTURA CONVENCIONAL DE CONCRETO ARMADO UTILIZANDO AÇO CA-50 DE 6,3 MM - MONTAGEM. AF_06/2022</t>
  </si>
  <si>
    <t>92770</t>
  </si>
  <si>
    <t>ARMAÇÃO DE LAJE DE ESTRUTURA CONVENCIONAL DE CONCRETO ARMADO UTILIZANDO AÇO CA-50 DE 8,0 MM - MONTAGEM. AF_06/2022</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</si>
  <si>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</si>
  <si>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</si>
  <si>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</si>
  <si>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</si>
  <si>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</si>
  <si>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</si>
  <si>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92774</t>
  </si>
  <si>
    <t>ARMAÇÃO DE LAJE DE ESTRUTURA CONVENCIONAL DE CONCRETO ARMADO UTILIZANDO AÇO CA-50 DE 20,0 MM - MONTAGEM. AF_06/2022</t>
  </si>
  <si>
    <t>92798</t>
  </si>
  <si>
    <t>CORTE E DOBRA DE AÇO CA-50, DIÂMETRO DE 25,0 MM. AF_06/2022</t>
  </si>
  <si>
    <t>92799</t>
  </si>
  <si>
    <t>CORTE E DOBRA DE AÇO CA-60, DIÂMETRO DE 4,2 MM. AF_06/2022</t>
  </si>
  <si>
    <t>92800</t>
  </si>
  <si>
    <t>CORTE E DOBRA DE AÇO CA-60, DIÂMETRO DE 5,0 MM. AF_06/2022</t>
  </si>
  <si>
    <t>92801</t>
  </si>
  <si>
    <t>CORTE E DOBRA DE AÇO CA-50, DIÂMETRO DE 6,3 MM. AF_06/2022</t>
  </si>
  <si>
    <t>92802</t>
  </si>
  <si>
    <t>CORTE E DOBRA DE AÇO CA-50, DIÂMETRO DE 8,0 MM. AF_06/2022</t>
  </si>
  <si>
    <t>92803</t>
  </si>
  <si>
    <t>CORTE E DOBRA DE AÇO CA-50, DIÂMETRO DE 10,0 MM. AF_06/2022</t>
  </si>
  <si>
    <t>92804</t>
  </si>
  <si>
    <t>CORTE E DOBRA DE AÇO CA-50, DIÂMETRO DE 12,5 MM. AF_06/2022</t>
  </si>
  <si>
    <t>92805</t>
  </si>
  <si>
    <t>CORTE E DOBRA DE AÇO CA-50, DIÂMETRO DE 16,0 MM. AF_06/2022</t>
  </si>
  <si>
    <t>92806</t>
  </si>
  <si>
    <t>CORTE E DOBRA DE AÇO CA-50, DIÂMETRO DE 20,0 MM. AF_06/2022</t>
  </si>
  <si>
    <t>92875</t>
  </si>
  <si>
    <t>CORTE E DOBRA DE AÇO CA-25, DIÂMETRO DE 6,3 MM. AF_06/2022</t>
  </si>
  <si>
    <t>92876</t>
  </si>
  <si>
    <t>CORTE E DOBRA DE AÇO CA-25, DIÂMETRO DE 8,0 MM. AF_06/2022</t>
  </si>
  <si>
    <t>92877</t>
  </si>
  <si>
    <t>CORTE E DOBRA DE AÇO CA-25, DIÂMETRO DE 10,0 MM. AF_06/2022</t>
  </si>
  <si>
    <t>92878</t>
  </si>
  <si>
    <t>CORTE E DOBRA DE AÇO CA-25, DIÂMETRO DE 12,5 MM. AF_06/2022</t>
  </si>
  <si>
    <t>92879</t>
  </si>
  <si>
    <t>CORTE E DOBRA DE AÇO CA-25, DIÂMETRO DE 16,0 MM. AF_06/2022</t>
  </si>
  <si>
    <t>92880</t>
  </si>
  <si>
    <t>CORTE E DOBRA DE AÇO CA-25, DIÂMETRO DE 20,0 MM. AF_06/2022</t>
  </si>
  <si>
    <t>92881</t>
  </si>
  <si>
    <t>CORTE E DOBRA DE AÇO CA-25, DIÂMETRO DE 25,0 MM. AF_06/2022</t>
  </si>
  <si>
    <t>92882</t>
  </si>
  <si>
    <t>ARMAÇÃO UTILIZANDO AÇO CA-25 DE 6,3 MM - MONTAGEM. AF_06/2022</t>
  </si>
  <si>
    <t>92883</t>
  </si>
  <si>
    <t>ARMAÇÃO UTILIZANDO AÇO CA-25 DE 8,0 MM - MONTAGEM. AF_06/2022</t>
  </si>
  <si>
    <t>92884</t>
  </si>
  <si>
    <t>ARMAÇÃO UTILIZANDO AÇO CA-25 DE 10,0 MM - MONTAGEM. AF_06/2022</t>
  </si>
  <si>
    <t>92885</t>
  </si>
  <si>
    <t>ARMAÇÃO UTILIZANDO AÇO CA-25 DE 12,5 MM - MONTAGEM. AF_06/2022</t>
  </si>
  <si>
    <t>92886</t>
  </si>
  <si>
    <t>ARMAÇÃO UTILIZANDO AÇO CA-25 DE 16,0 MM - MONTAGEM. AF_06/2022</t>
  </si>
  <si>
    <t>92887</t>
  </si>
  <si>
    <t>ARMAÇÃO UTILIZANDO AÇO CA-25 DE 20,0 MM - MONTAGEM. AF_06/2022</t>
  </si>
  <si>
    <t>92888</t>
  </si>
  <si>
    <t>ARMAÇÃO UTILIZANDO AÇO CA-25 DE 25,0 MM - MONTAGEM. AF_06/2022</t>
  </si>
  <si>
    <t>92915</t>
  </si>
  <si>
    <t>ARMAÇÃO DE ESTRUTURAS DIVERSAS DE CONCRETO ARMADO, EXCETO VIGAS, PILARES, LAJES E FUNDAÇÕES, UTILIZANDO AÇO CA-60 DE 5,0 MM - MONTAGEM. AF_06/2022</t>
  </si>
  <si>
    <t>92916</t>
  </si>
  <si>
    <t>ARMAÇÃO DE ESTRUTURAS DIVERSAS DE CONCRETO ARMADO, EXCETO VIGAS, PILARES, LAJES E FUNDAÇÕES, UTILIZANDO AÇO CA-50 DE 6,3 MM - MONTAGEM. AF_06/2022</t>
  </si>
  <si>
    <t>92917</t>
  </si>
  <si>
    <t>ARMAÇÃO DE ESTRUTURAS DIVERSAS DE CONCRETO ARMADO, EXCETO VIGAS, PILARES, LAJES E FUNDAÇÕES, UTILIZANDO AÇO CA-50 DE 8,0 MM - MONTAGEM. AF_06/2022</t>
  </si>
  <si>
    <t>92919</t>
  </si>
  <si>
    <t>ARMAÇÃO DE ESTRUTURAS DIVERSAS DE CONCRETO ARMADO, EXCETO VIGAS, PILARES, LAJES E FUNDAÇÕES, UTILIZANDO AÇO CA-50 DE 10,0 MM - MONTAGEM. AF_06/2022</t>
  </si>
  <si>
    <t>92921</t>
  </si>
  <si>
    <t>ARMAÇÃO DE ESTRUTURAS DIVERSAS DE CONCRETO ARMADO, EXCETO VIGAS, PILARES, LAJES E FUNDAÇÕES, UTILIZANDO AÇO CA-50 DE 12,5 MM - MONTAGEM. AF_06/2022</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</si>
  <si>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</si>
  <si>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</si>
  <si>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</si>
  <si>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</si>
  <si>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92924</t>
  </si>
  <si>
    <t>ARMAÇÃO DE ESTRUTURAS DIVERSAS DE CONCRETO ARMADO, EXCETO VIGAS, PILARES, LAJES E FUNDAÇÕES, UTILIZANDO AÇO CA-50 DE 25,0 MM - MONTAGEM. AF_06/2022</t>
  </si>
  <si>
    <t>95448</t>
  </si>
  <si>
    <t>CORTE E DOBRA DE AÇO CA-50, DIÂMERO DE 32 MM. AF_06/2022</t>
  </si>
  <si>
    <t>95576</t>
  </si>
  <si>
    <t>MONTAGEM DE ARMADURA DE ESTACAS, DIÂMETRO = 8,0 MM. AF_09/2021_PS</t>
  </si>
  <si>
    <t>95577</t>
  </si>
  <si>
    <t>MONTAGEM DE ARMADURA DE ESTACAS, DIÂMETRO = 10,0 MM. AF_09/2021_PS</t>
  </si>
  <si>
    <t>95578</t>
  </si>
  <si>
    <t>MONTAGEM DE ARMADURA DE ESTACAS, DIÂMETRO = 12,5 MM. AF_09/2021_PS</t>
  </si>
  <si>
    <t>95579</t>
  </si>
  <si>
    <t>MONTAGEM DE ARMADURA DE ESTACAS, DIÂMETRO = 16,0 MM. AF_09/2021_PS</t>
  </si>
  <si>
    <t>95580</t>
  </si>
  <si>
    <t>MONTAGEM DE ARMADURA DE ESTACAS, DIÂMETRO = 20,0 MM. AF_09/2021_PS</t>
  </si>
  <si>
    <t>95581</t>
  </si>
  <si>
    <t>MONTAGEM DE ARMADURA DE ESTACAS, DIÂMETRO = 25,0 MM. AF_09/2021_PS</t>
  </si>
  <si>
    <t>95582</t>
  </si>
  <si>
    <t>MONTAGEM DE ARMADURA DE ESTACAS, DIÂMETRO = 32,0 MM. AF_09/2021_PS</t>
  </si>
  <si>
    <t>95583</t>
  </si>
  <si>
    <t>MONTAGEM DE ARMADURA TRANSVERSAL DE ESTACAS DE SEÇÃO CIRCULAR, DIÂMETRO = 5,0 MM. AF_09/2021_PS</t>
  </si>
  <si>
    <t>95584</t>
  </si>
  <si>
    <t>MONTAGEM DE ARMADURA TRANSVERSAL DE ESTACAS DE SEÇÃO CIRCULAR, DIÂMETRO = 6,30 MM. AF_09/2021_PS</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</si>
  <si>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</si>
  <si>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</si>
  <si>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</si>
  <si>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</si>
  <si>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</si>
  <si>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</si>
  <si>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</si>
  <si>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</si>
  <si>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</si>
  <si>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</si>
  <si>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</si>
  <si>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</si>
  <si>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</si>
  <si>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</si>
  <si>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</si>
  <si>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</si>
  <si>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</si>
  <si>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ARMAÇÃO DE BLOCO UTILIZANDO AÇO CA-50 DE 6,3 MM - MONTAGEM. AF_01/2024</t>
  </si>
  <si>
    <t>96545</t>
  </si>
  <si>
    <t>ARMAÇÃO DE BLOCO UTILIZANDO AÇO CA-50 DE 8 MM - MONTAGEM. AF_01/2024</t>
  </si>
  <si>
    <t>96546</t>
  </si>
  <si>
    <t>ARMAÇÃO DE BLOCO UTILIZANDO AÇO CA-50 DE 10 MM - MONTAGEM. AF_01/2024</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</si>
  <si>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</si>
  <si>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</si>
  <si>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</si>
  <si>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</si>
  <si>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</si>
  <si>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</si>
  <si>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</si>
  <si>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</si>
  <si>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</si>
  <si>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</si>
  <si>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</si>
  <si>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</si>
  <si>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</si>
  <si>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</si>
  <si>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</si>
  <si>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</si>
  <si>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</si>
  <si>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</si>
  <si>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</si>
  <si>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</si>
  <si>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</si>
  <si>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</si>
  <si>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</si>
  <si>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</si>
  <si>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</si>
  <si>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</si>
  <si>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</si>
  <si>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</si>
  <si>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</si>
  <si>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</si>
  <si>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</si>
  <si>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</si>
  <si>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</si>
  <si>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</si>
  <si>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104915</t>
  </si>
  <si>
    <t>ARMAÇÃO DE BLOCO E SAPATA UTILIZANDO AÇO CA-50 DE 25 MM - MONTAGEM.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</si>
  <si>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</si>
  <si>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</si>
  <si>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</si>
  <si>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</si>
  <si>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</si>
  <si>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</si>
  <si>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104920</t>
  </si>
  <si>
    <t>ARMAÇÃO DE BLOCO, SAPATA ISOLADA, VIGA BALDRAME E SAPATA CORRIDA UTILIZANDO AÇO CA-50 DE 12,5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</si>
  <si>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</si>
  <si>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</si>
  <si>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</si>
  <si>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</si>
  <si>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89993</t>
  </si>
  <si>
    <t>GRAUTEAMENTO VERTICAL EM ALVENARIA ESTRUTURAL. AF_09/2021</t>
  </si>
  <si>
    <t>89994</t>
  </si>
  <si>
    <t>GRAUTEAMENTO DE CINTA INTERMEDIÁRIA OU DE CONTRAVERGA EM ALVENARIA ESTRUTURAL. AF_09/2021</t>
  </si>
  <si>
    <t>89995</t>
  </si>
  <si>
    <t>GRAUTEAMENTO DE CINTA SUPERIOR OU DE VERGA EM ALVENARIA ESTRUTURAL. AF_09/2021</t>
  </si>
  <si>
    <t>90278</t>
  </si>
  <si>
    <t>GRAUTE FGK=15 MPA; TRAÇO 1:0,04:2,2:2,5 (EM MASSA SECA DE CIMENTO/CAL/AREIA GROSSA/BRITA 0) - PREPARO MECÂNICO COM BETONEIRA 400 L. AF_09/2021</t>
  </si>
  <si>
    <t>90279</t>
  </si>
  <si>
    <t>GRAUTE FGK=20 MPA; TRAÇO 1:0,04:1,8:2,1 (EM MASSA SECA DE CIMENTO/ CAL/ AREIA GROSSA/ BRITA 0) - PREPARO MECÂNICO COM BETONEIRA 400 L. AF_09/2021</t>
  </si>
  <si>
    <t>90280</t>
  </si>
  <si>
    <t>GRAUTE FGK=25 MPA; TRAÇO 1:0,02:1,3:1,6 (EM MASSA SECA DE CIMENTO/ CAL/ AREIA GROSSA/ BRITA 0) - PREPARO MECÂNICO COM BETONEIRA 400 L. AF_09/2021</t>
  </si>
  <si>
    <t>90281</t>
  </si>
  <si>
    <t>GRAUTE FGK=30 MPA; TRAÇO 1:0,02:0,9:1,2 (EM MASSA SECA DE CIMENTO/ CAL/ AREIA GROSSA/ BRITA 0) - PREPARO MECÂNICO COM BETONEIRA 400 L. AF_09/2021</t>
  </si>
  <si>
    <t>90282</t>
  </si>
  <si>
    <t>GRAUTE FGK=15 MPA; TRAÇO 1:2,2:2,5:0,3 (EM MASSA SECA DE CIMENTO/ AREIA GROSSA/ BRITA 0/ ADITIVO) - PREPARO MECÂNICO COM BETONEIRA 400 L. AF_09/2021</t>
  </si>
  <si>
    <t>90283</t>
  </si>
  <si>
    <t>GRAUTE FGK=20 MPA; TRAÇO 1:1,8:2,1:0,4 (EM MASSA SECA DE CIMENTO/ AREIA GROSSA/ BRITA 0/ ADITIVO) - PREPARO MECÂNICO COM BETONEIRA 400 L. AF_09/2021</t>
  </si>
  <si>
    <t>90284</t>
  </si>
  <si>
    <t>GRAUTE FGK=25 MPA; TRAÇO 1:1,3:1,6:0,4 (EM MASSA SECA DE CIMENTO/ AREIA GROSSA/ BRITA 0/ ADITIVO) - PREPARO MECÂNICO COM BETONEIRA 400 L. AF_09/2021</t>
  </si>
  <si>
    <t>90285</t>
  </si>
  <si>
    <t>GRAUTE FGK=30 MPA; TRAÇO 1:0,9:1,2:0,6 (EM MASSA SECA DE CIMENTO/ AREIA GROSSA/ BRITA 0/ ADITIVO) - PREPARO MECÂNICO COM BETONEIRA 400 L. AF_09/2021</t>
  </si>
  <si>
    <t>94962</t>
  </si>
  <si>
    <t>CONCRETO MAGRO PARA LASTRO, TRAÇO 1:4,5:4,5 (EM MASSA SECA DE CIMENTO/ AREIA MÉDIA/ BRITA 1) - PREPARO MECÂNICO COM BETONEIRA 400 L. AF_05/2021</t>
  </si>
  <si>
    <t>94963</t>
  </si>
  <si>
    <t>CONCRETO FCK = 15MPA, TRAÇO 1:3,4:3,5 (EM MASSA SECA DE CIMENTO/ AREIA MÉDIA/ BRITA 1) - PREPARO MECÂNICO COM BETONEIRA 400 L. AF_05/2021</t>
  </si>
  <si>
    <t>94964</t>
  </si>
  <si>
    <t>CONCRETO FCK = 20MPA, TRAÇO 1:2,7:3 (EM MASSA SECA DE CIMENTO/ AREIA MÉDIA/ BRITA 1) - PREPARO MECÂNICO COM BETONEIRA 400 L. AF_05/2021</t>
  </si>
  <si>
    <t>94965</t>
  </si>
  <si>
    <t>CONCRETO FCK = 25MPA, TRAÇO 1:2,3:2,7 (EM MASSA SECA DE CIMENTO/ AREIA MÉDIA/ BRITA 1) - PREPARO MECÂNICO COM BETONEIRA 400 L. AF_05/2021</t>
  </si>
  <si>
    <t>94966</t>
  </si>
  <si>
    <t>CONCRETO FCK = 30MPA, TRAÇO 1:2,1:2,5 (EM MASSA SECA DE CIMENTO/ AREIA MÉDIA/ BRITA 1) - PREPARO MECÂNICO COM BETONEIRA 400 L. AF_05/2021</t>
  </si>
  <si>
    <t>94967</t>
  </si>
  <si>
    <t>CONCRETO FCK = 40MPA, TRAÇO 1:1,6:1,9 (EM MASSA SECA DE CIMENTO/ AREIA MÉDIA/ BRITA 1) - PREPARO MECÂNICO COM BETONEIRA 400 L. AF_05/2021</t>
  </si>
  <si>
    <t>94968</t>
  </si>
  <si>
    <t>CONCRETO MAGRO PARA LASTRO, TRAÇO 1:4,5:4,5 (EM MASSA SECA DE CIMENTO/ AREIA MÉDIA/ BRITA 1) - PREPARO MECÂNICO COM BETONEIRA 600 L. AF_05/2021</t>
  </si>
  <si>
    <t>94969</t>
  </si>
  <si>
    <t>CONCRETO FCK = 15MPA, TRAÇO 1:3,4:3,5 (EM MASSA SECA DE CIMENTO/ AREIA MÉDIA/ BRITA 1) - PREPARO MECÂNICO COM BETONEIRA 600 L. AF_05/2021</t>
  </si>
  <si>
    <t>94970</t>
  </si>
  <si>
    <t>CONCRETO FCK = 20MPA, TRAÇO 1:2,7:3 (EM MASSA SECA DE CIMENTO/ AREIA MÉDIA/ BRITA 1) - PREPARO MECÂNICO COM BETONEIRA 600 L. AF_05/2021</t>
  </si>
  <si>
    <t>94971</t>
  </si>
  <si>
    <t>CONCRETO FCK = 25MPA, TRAÇO 1:2,3:2,7 (EM MASSA SECA DE CIMENTO/ AREIA MÉDIA/ BRITA 1) - PREPARO MECÂNICO COM BETONEIRA 600 L. AF_05/2021</t>
  </si>
  <si>
    <t>94972</t>
  </si>
  <si>
    <t>CONCRETO FCK = 30MPA, TRAÇO 1:2,1:2,5 (EM MASSA SECA DE CIMENTO/ AREIA MÉDIA/ BRITA 1) - PREPARO MECÂNICO COM BETONEIRA 600 L. AF_05/2021</t>
  </si>
  <si>
    <t>94973</t>
  </si>
  <si>
    <t>CONCRETO FCK = 40MPA, TRAÇO 1:1,6:1,9 (EM MASSA SECA DE CIMENTO/ AREIA MÉDIA/ BRITA 1) - PREPARO MECÂNICO COM BETONEIRA 600 L. AF_05/2021</t>
  </si>
  <si>
    <t>94974</t>
  </si>
  <si>
    <t>CONCRETO MAGRO PARA LASTRO, TRAÇO 1:4,5:4,5 (EM MASSA SECA DE CIMENTO/ AREIA MÉDIA/ BRITA 1) - PREPARO MANUAL. AF_05/2021</t>
  </si>
  <si>
    <t>94975</t>
  </si>
  <si>
    <t>CONCRETO FCK = 15MPA, TRAÇO 1:3,4:3,5 (EM MASSA SECA DE CIMENTO/ AREIA MÉDIA/ BRITA 1) - PREPARO MANUAL. AF_05/2021</t>
  </si>
  <si>
    <t>96555</t>
  </si>
  <si>
    <t>CONCRETAGEM DE BLOCO DE COROAMENTO OU VIGA BALDRAME, FCK 30 MPA, COM USO DE JERICA - LANÇAMENTO, ADENSAMENTO E ACABAMENTO. AF_01/2024</t>
  </si>
  <si>
    <t>96556</t>
  </si>
  <si>
    <t>CONCRETAGEM DE SAPATA, FCK 30 MPA, COM USO DE JERICA - LANÇAMENTO, ADENSAMENTO E ACABAMENTO. AF_01/2024</t>
  </si>
  <si>
    <t>96557</t>
  </si>
  <si>
    <t>CONCRETAGEM DE BLOCO DE COROAMENTO OU VIGA BALDRAME, FCK 30 MPA, COM USO DE BOMBA - LANÇAMENTO, ADENSAMENTO E ACABAMENTO. AF_01/2024</t>
  </si>
  <si>
    <t>96558</t>
  </si>
  <si>
    <t>CONCRETAGEM DE SAPATA, FCK 30 MPA, COM USO DE BOMBA - LANÇAMENTO, ADENSAMENTO E ACABAMENTO. AF_01/2024</t>
  </si>
  <si>
    <t>99235</t>
  </si>
  <si>
    <t>CONCRETAGEM DE EDIFICAÇÕES (PAREDES E LAJES) FEITAS COM SISTEMA DE FÔRMAS MANUSEÁVEIS, COM CONCRETO USINADO AUTOADENSÁVEL FCK 25 MPA - LANÇAMENTO E ACABAMENTO. AF_10/2021</t>
  </si>
  <si>
    <t>99431</t>
  </si>
  <si>
    <t>CONCRETAGEM DE LAJES EM EDIFICAÇÕES UNIFAMILIARES FEITAS COM SISTEMA DE FÔRMAS MANUSEÁVEIS, COM CONCRETO USINADO BOMBEÁVEL FCK 25 MPA - LANÇAMENTO, ADENSAMENTO E ACABAMENTO (EXCLUSIVE BOMBA LANÇA). AF_10/2021</t>
  </si>
  <si>
    <t>99432</t>
  </si>
  <si>
    <t>CONCRETAGEM DE PAREDES EM EDIFICAÇÕES UNIFAMILIARES FEITAS COM SISTEMA DE FÔRMAS MANUSEÁVEIS, COM CONCRETO USINADO BOMBEÁVEL FCK 25 MPA - LANÇAMENTO, ADENSAMENTO E ACABAMENTO (EXCLUSIVE BOMBA LANÇA). AF_10/2021</t>
  </si>
  <si>
    <t>99433</t>
  </si>
  <si>
    <t>CONCRETAGEM DE PLATIBANDA EM EDIFICAÇÕES UNIFAMILIARES FEITAS COM SISTEMA DE FÔRMAS MANUSEÁVEIS, COM CONCRETO USINADO BOMBEÁVEL FCK 25 MPA, - LANÇAMENTO, ADENSAMENTO E ACABAMENTO (EXCLUSIVE BOMBA LANÇA). AF_10/2021</t>
  </si>
  <si>
    <t>99434</t>
  </si>
  <si>
    <t>CONCRETAGEM DE LAJES EM EDIFICAÇÕES MULTIFAMILIARES FEITAS COM SISTEMA DE FÔRMAS MANUSEÁVEIS, COM CONCRETO USINADO BOMBEÁVEL FCK 25 MPA - LANÇAMENTO, ADENSAMENTO E ACABAMENTO (EXCLUSIVE BOMBA LANÇA). AF_10/2021</t>
  </si>
  <si>
    <t>99435</t>
  </si>
  <si>
    <t>CONCRETAGEM DE PAREDES EM EDIFICAÇÕES MULTIFAMILIARES FEITAS COM SISTEMA DE FÔRMAS MANUSEÁVEIS, COM CONCRETO USINADO BOMBEÁVEL FCK 25 MPA - LANÇAMENTO, ADENSAMENTO E ACABAMENTO (EXCLUSIVE BOMBA LANÇA). AF_10/2021</t>
  </si>
  <si>
    <t>99436</t>
  </si>
  <si>
    <t>CONCRETAGEM DE PLATIBANDA EM EDIFICAÇÕES MULTIFAMILIARES FEITAS COM SISTEMA DE FÔRMAS MANUSEÁVEIS, COM CONCRETO USINADO BOMBEÁVEL FCK 25 MPA - LANÇAMENTO, ADENSAMENTO E ACABAMENTO (EXCLUSIVE BOMBA LANÇA). AF_10/2021</t>
  </si>
  <si>
    <t>99437</t>
  </si>
  <si>
    <t>CONCRETAGEM DE PLATIBANDA EM EDIFICAÇÕES UNIFAMILIARES FEITAS COM SISTEMA DE FÔRMAS MANUSEÁVEIS, COM CONCRETO USINADO AUTOADENSÁVEL FCK 25 MPA - LANÇAMENTO E ACABAMENTO. AF_10/2021</t>
  </si>
  <si>
    <t>99438</t>
  </si>
  <si>
    <t>CONCRETAGEM DE PLATIBANDA EM EDIFICAÇÕES MULTIFAMILIARES FEITAS COM SISTEMA DE FÔRMAS MANUSEÁVEIS, COM CONCRETO USINADO AUTOADENSÁVEL FCK 25 MPA - LANÇAMENTO E ACABAMENTO. AF_10/2021</t>
  </si>
  <si>
    <t>99439</t>
  </si>
  <si>
    <t>CONCRETAGEM DE EDIFICAÇÕES (PAREDES E LAJES) FEITAS COM SISTEMA DE FÔRMAS MANUSEÁVEIS, COM CONCRETO USINADO BOMBEÁVEL FCK 25 MPA - LANÇAMENTO, ADENSAMENTO E ACABAMENTO (EXCLUSIVE BOMBA LANÇA). AF_10/2021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</si>
  <si>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</si>
  <si>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</si>
  <si>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</si>
  <si>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</si>
  <si>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</si>
  <si>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</si>
  <si>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</si>
  <si>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</si>
  <si>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</si>
  <si>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</si>
  <si>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</si>
  <si>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</si>
  <si>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</si>
  <si>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</si>
  <si>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</si>
  <si>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</si>
  <si>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</si>
  <si>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</si>
  <si>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</si>
  <si>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</si>
  <si>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</si>
  <si>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</si>
  <si>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</si>
  <si>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</si>
  <si>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</si>
  <si>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</si>
  <si>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CONCRETO FCK = 15MPA, TRAÇO 1:3,4:3,4 (EM MASSA SECA DE CIMENTO/ AREIA MÉDIA/ SEIXO ROLADO) - PREPARO MANUAL. AF_05/2021</t>
  </si>
  <si>
    <t>102487</t>
  </si>
  <si>
    <t>CONCRETO CICLÓPICO FCK = 15MPA, 30% PEDRA DE MÃO EM VOLUME REAL, INCLUSIVE LANÇAMENTO. AF_05/2021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</si>
  <si>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</si>
  <si>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</si>
  <si>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</si>
  <si>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</si>
  <si>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</si>
  <si>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</si>
  <si>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</si>
  <si>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</si>
  <si>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</si>
  <si>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</si>
  <si>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103672</t>
  </si>
  <si>
    <t>CONCRETAGEM DE PILARES, FCK = 25 MPA, COM USO DE BOMBA - LANÇAMENTO, ADENSAMENTO E ACABAMENTO. AF_02/2022_PS</t>
  </si>
  <si>
    <t>103673</t>
  </si>
  <si>
    <t>LANÇAMENTO COM USO DE BOMBA, ADENSAMENTO E ACABAMENTO DE CONCRETO EM ESTRUTURAS. AF_02/2022</t>
  </si>
  <si>
    <t>103674</t>
  </si>
  <si>
    <t>CONCRETAGEM DE VIGAS E LAJES, FCK=25 MPA, PARA LAJES PREMOLDADAS COM USO DE BOMBA - LANÇAMENTO, ADENSAMENTO E ACABAMENTO. AF_02/2022_PS</t>
  </si>
  <si>
    <t>103675</t>
  </si>
  <si>
    <t>CONCRETAGEM DE VIGAS E LAJES, FCK=25 MPA, PARA LAJES MACIÇAS OU NERVURADAS COM USO DE BOMBA - LANÇAMENTO, ADENSAMENTO E ACABAMENTO. AF_02/2022_PS</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</si>
  <si>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</si>
  <si>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</si>
  <si>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</si>
  <si>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</si>
  <si>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</si>
  <si>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</si>
  <si>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</si>
  <si>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</si>
  <si>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</si>
  <si>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</si>
  <si>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</si>
  <si>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</si>
  <si>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</si>
  <si>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</si>
  <si>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</si>
  <si>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</si>
  <si>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</si>
  <si>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CONCRETAGEM DE RESERVATÓRIOS, FCK=25 MPA, COM USO DE BOMBA - LANÇAMENTO, ADENSAMENTO E ACABAMENTO. AF_02/2022_PS</t>
  </si>
  <si>
    <t>103685</t>
  </si>
  <si>
    <t>CONCRETAGEM DE MURETAS, FCK=25 MPA, COM USO DE BOMBA - LANÇAMENTO, ADENSAMENTO E ACABAMENTO. AF_02/2022_PS</t>
  </si>
  <si>
    <t>103686</t>
  </si>
  <si>
    <t>CONCRETAGEM DE ESCADAS, FCK=25 MPA, COM USO DE BOMBA - LANÇAMENTO, ADENSAMENTO E ACABAMENTO. AF_02/2022_PS</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</si>
  <si>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</si>
  <si>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</si>
  <si>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</si>
  <si>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</si>
  <si>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104916</t>
  </si>
  <si>
    <t>ARMAÇÃO DE SAPATA ISOLADA, VIGA BALDRAME E SAPATA CORRIDA UTILIZANDO AÇO CA-60 DE 5 MM - MONTAGEM. AF_01/2024</t>
  </si>
  <si>
    <t>104923</t>
  </si>
  <si>
    <t>CONCRETAGEM DE SAPATA CORRIDA, FCK 30 MPA, COM USO DE JERICA - LANÇAMENTO, ADENSAMENTO E ACABAMENTO. AF_01/2024</t>
  </si>
  <si>
    <t>104924</t>
  </si>
  <si>
    <t>CONCRETAGEM DE SAPATA CORRIDA, FCK 30 MPA, COM USO DE BOMBA - LANÇAMENTO, ADENSAMENTO E ACABAMENTO. AF_01/2024</t>
  </si>
  <si>
    <t>101963</t>
  </si>
  <si>
    <t>LAJE PRÉ-MOLDADA UNIDIRECIONAL, BIAPOIADA, PARA PISO, ENCHIMENTO EM CERÂMICA, VIGOTA CONVENCIONAL, ALTURA TOTAL DA LAJE (ENCHIMENTO+CAPA) = (8+4). AF_11/2020_PA</t>
  </si>
  <si>
    <t>101964</t>
  </si>
  <si>
    <t>LAJE PRÉ-MOLDADA UNIDIRECIONAL, BIAPOIADA, PARA FORRO, ENCHIMENTO EM CERÂMICA, VIGOTA CONVENCIONAL, ALTURA TOTAL DA LAJE (ENCHIMENTO+CAPA) = (8+3). AF_11/2020_PA</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</si>
  <si>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</si>
  <si>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</si>
  <si>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</si>
  <si>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</si>
  <si>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98575</t>
  </si>
  <si>
    <t>TRATAMENTO DE JUNTA DE DILATAÇÃO, COM TARUGO DE POLIETILENO E SELANTE PU, INCLUSO PREENCHIMENTO COM ESPUMA EXPANSIVA PU. AF_09/2023</t>
  </si>
  <si>
    <t>98576</t>
  </si>
  <si>
    <t>TRATAMENTO DE JUNTA DE DILATAÇÃO COM MANTA ASFÁLTICA ADERIDA COM MAÇARICO. AF_09/2023</t>
  </si>
  <si>
    <t>98577</t>
  </si>
  <si>
    <t>TRATAMENTO DE JUNTA SERRADA, COM TARUGO DE POLIETILENO E SELANTE À BASE DE SILICONE. AF_09/2023</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</si>
  <si>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</si>
  <si>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</si>
  <si>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</si>
  <si>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</si>
  <si>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</si>
  <si>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</si>
  <si>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</si>
  <si>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</si>
  <si>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</si>
  <si>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</si>
  <si>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</si>
  <si>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</si>
  <si>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</si>
  <si>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</si>
  <si>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</si>
  <si>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</si>
  <si>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</si>
  <si>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</si>
  <si>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</si>
  <si>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</si>
  <si>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</si>
  <si>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</si>
  <si>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</si>
  <si>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</si>
  <si>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</si>
  <si>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</si>
  <si>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</si>
  <si>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</si>
  <si>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</si>
  <si>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</si>
  <si>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</si>
  <si>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</si>
  <si>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</si>
  <si>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</si>
  <si>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</si>
  <si>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</si>
  <si>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</si>
  <si>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</si>
  <si>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</si>
  <si>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</si>
  <si>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</si>
  <si>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</si>
  <si>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</si>
  <si>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</si>
  <si>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</si>
  <si>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</si>
  <si>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</si>
  <si>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</si>
  <si>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</si>
  <si>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</si>
  <si>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</si>
  <si>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</si>
  <si>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</si>
  <si>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</si>
  <si>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</si>
  <si>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</si>
  <si>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</si>
  <si>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</si>
  <si>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</si>
  <si>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AF_01/2018_PS</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</si>
  <si>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</si>
  <si>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</si>
  <si>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</si>
  <si>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</si>
  <si>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</si>
  <si>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</si>
  <si>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</si>
  <si>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</si>
  <si>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</si>
  <si>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</si>
  <si>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</si>
  <si>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</si>
  <si>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</si>
  <si>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</si>
  <si>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</si>
  <si>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</si>
  <si>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</si>
  <si>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</si>
  <si>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</si>
  <si>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</si>
  <si>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</si>
  <si>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</si>
  <si>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</si>
  <si>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</si>
  <si>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</si>
  <si>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</si>
  <si>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</si>
  <si>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</si>
  <si>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</si>
  <si>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</si>
  <si>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</si>
  <si>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</si>
  <si>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</si>
  <si>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</si>
  <si>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</si>
  <si>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</si>
  <si>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</si>
  <si>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</si>
  <si>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</si>
  <si>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</si>
  <si>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</si>
  <si>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</si>
  <si>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</si>
  <si>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</si>
  <si>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</si>
  <si>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</si>
  <si>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</si>
  <si>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</si>
  <si>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</si>
  <si>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</si>
  <si>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100763</t>
  </si>
  <si>
    <t>VIGA METÁLICA EM PERFIL LAMINADO OU SOLDADO EM AÇO ESTRUTURAL, COM CONEXÕES PARAFUSADAS, INCLUSOS MÃO DE OBRA, TRANSPORTE E IÇAMENTO UTILIZANDO GUINDASTE - FORNECIMENTO E INSTALAÇÃO. AF_01/2020_PSA</t>
  </si>
  <si>
    <t>100764</t>
  </si>
  <si>
    <t>VIGA METÁLICA EM PERFIL LAMINADO OU SOLDADO EM AÇO ESTRUTURAL, COM CONEXÕES SOLDADAS, INCLUSOS MÃO DE OBRA, TRANSPORTE E IÇAMENTO UTILIZANDO GUINDASTE - FORNECIMENTO E INSTALAÇÃO. AF_01/2020_PA</t>
  </si>
  <si>
    <t>100765</t>
  </si>
  <si>
    <t>PILAR METÁLICO PERFIL LAMINADO/SOLDADO EM AÇO ESTRUTURAL, COM CONEXÕES PARAFUSADAS, INCLUSOS MÃO DE OBRA, TRANSPORTE E IÇAMENTO UTILIZANDO GUINDASTE - FORNECIMENTO E INSTALAÇÃO. AF_01/2020_PSA</t>
  </si>
  <si>
    <t>100766</t>
  </si>
  <si>
    <t>PILAR METÁLICO PERFIL LAMINADO OU SOLDADO EM AÇO ESTRUTURAL, COM CONEXÕES SOLDADAS, INCLUSOS MÃO DE OBRA, TRANSPORTE E IÇAMENTO UTILIZANDO GUINDASTE - FORNECIMENTO E INSTALAÇÃO. AF_01/2020_PA</t>
  </si>
  <si>
    <t>100767</t>
  </si>
  <si>
    <t>CONTRAVENTAMENTO COM CANTONEIRAS DE AÇO, ABAS IGUAIS, COM CONEXÕES PARAFUSADAS, INCLUSOS MÃO DE OBRA, TRANSPORTE E IÇAMENTO UTILIZANDO TALHA MANUAL, PARA EDIFÍCIOS DE ATÉ 2 PAVIMENTOS - FORNECIMENTO E INSTALAÇÃO. AF_01/2020_PSA</t>
  </si>
  <si>
    <t>100768</t>
  </si>
  <si>
    <t>CONTRAVENTAMENTO COM CANTONEIRAS DE AÇO, ABAS IGUAIS, COM CONEXÕES SOLDADAS, INCLUSOS MÃO DE OBRA, TRANSPORTE E IÇAMENTO UTILIZANDO TALHA MANUAL, PARA EDIFÍCIOS DE ATÉ 2 PAVIMENTOS - FORNECIMENTO E INSTALAÇÃO. AF_01/2020_PA</t>
  </si>
  <si>
    <t>100769</t>
  </si>
  <si>
    <t>CONTRAVENTAMENTO COM CANTONEIRAS DE AÇO, ABAS IGUAIS, COM CONEXÕES PARAFUSADAS, INCLUSOS MÃO DE OBRA, TRANSPORTE E IÇAMENTO UTILIZANDO GUINDASTE, PARA EDIFÍCIOS DE 3 A 5 PAVIMENTOS - FORNECIMENTO E INSTALAÇÃO. AF_01/2020_PSA</t>
  </si>
  <si>
    <t>100770</t>
  </si>
  <si>
    <t>CONTRAVENTAMENTO COM CANTONEIRAS DE AÇO, ABAS IGUAIS, COM CONEXÕES SOLDADAS, INCLUSOS MÃO DE OBRA, TRANSPORTE E IÇAMENTO UTILIZANDO GUINDASTE, PARA EDIFÍCIOS DE 3 A 5 PAVIMENTOS - FORNECIMENTO E INSTALAÇÃO. AF_01/2020_PA</t>
  </si>
  <si>
    <t>100771</t>
  </si>
  <si>
    <t>CONTRAVENTAMENTO COM CANTONEIRAS DE AÇO, ABAS IGUAIS, COM CONEXÕES PARAFUSADAS, INCLUSOS MÃO DE OBRA, TRANSPORTE E IÇAMENTO UTILIZANDO GRUA, PARA EDIFÍCIOS DE 6 A 10 PAVIMENTOS - FORNECIMENTO E INSTALAÇÃO. AF_01/2020_PSA</t>
  </si>
  <si>
    <t>100772</t>
  </si>
  <si>
    <t>CONTRAVENTAMENTO COM CANTONEIRAS DE AÇO, ABAS IGUAIS, COM CONEXÕES SOLDADAS, INCLUSOS MÃO DE OBRA, TRANSPORTE E IÇAMENTO UTILIZANDO GRUA, PARA EDIFÍCIOS DE 6 A 10 PAVIMENTOS - FORNECIMENTO E INSTALAÇÃO. AF_01/2020_PA</t>
  </si>
  <si>
    <t>100773</t>
  </si>
  <si>
    <t>ESTRUTURA TRELIÇADA DE COBERTURA, TIPO ARCO, COM LIGAÇÕES SOLDADAS, INCLUSOS PERFIS METÁLICOS, CHAPAS METÁLICAS, MÃO DE OBRA E TRANSPORTE COM GUINDASTE - FORNECIMENTO E INSTALAÇÃO. AF_01/2020_PSA</t>
  </si>
  <si>
    <t>100774</t>
  </si>
  <si>
    <t>ESTRUTURA TRELIÇADA DE COBERTURA, TIPO SHED, COM LIGAÇÕES SOLDADAS, INCLUSOS PERFIS METÁLICOS, CHAPAS METÁLICAS, MÃO DE OBRA E TRANSPORTE COM GUINDASTE - FORNECIMENTO E INSTALAÇÃO. AF_01/2020_PSA</t>
  </si>
  <si>
    <t>100775</t>
  </si>
  <si>
    <t>ESTRUTURA TRELIÇADA DE COBERTURA, TIPO FINK, COM LIGAÇÕES SOLDADAS, INCLUSOS PERFIS METÁLICOS, CHAPAS METÁLICAS, MÃO DE OBRA E TRANSPORTE COM GUINDASTE - FORNECIMENTO E INSTALAÇÃO. AF_01/2020_PSA</t>
  </si>
  <si>
    <t>100776</t>
  </si>
  <si>
    <t>ESTRUTURA TRELIÇADA DE COBERTURA, TIPO ARCO, COM LIGAÇÕES PARAFUSADAS, INCLUSOS PERFIS METÁLICOS, CHAPAS METÁLICAS, MÃO DE OBRA E TRANSPORTE COM GUINDASTE - FORNECIMENTO E INSTALAÇÃO. AF_01/2020_PSA</t>
  </si>
  <si>
    <t>100777</t>
  </si>
  <si>
    <t>ESTRUTURA TRELIÇADA DE COBERTURA, TIPO SHED, COM LIGAÇÕES PARAFUSADAS, INCLUSOS PERFIS METÁLICOS, CHAPAS METÁLICAS, MÃO DE OBRA E TRANSPORTE COM GUINDASTE - FORNECIMENTO E INSTALAÇÃO. AF_01/2020_PSA</t>
  </si>
  <si>
    <t>100778</t>
  </si>
  <si>
    <t>ESTRUTURA TRELIÇADA DE COBERTURA, TIPO FINK, COM LIGAÇÕES PARAFUSADAS, INCLUSOS PERFIS METÁLICOS, CHAPAS METÁLICAS, MÃO DE OBRA E TRANSPORTE COM GUINDASTE - FORNECIMENTO E INSTALAÇÃO. AF_01/2020_PSA</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</si>
  <si>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</si>
  <si>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</si>
  <si>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</si>
  <si>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</si>
  <si>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103797</t>
  </si>
  <si>
    <t>ARMAÇÃO DE DESCIDA DÁGUA UTILIZANDO AÇO CA-60 DE 5 MM - MONTAGEM. AF_08/2022</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</si>
  <si>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</si>
  <si>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</si>
  <si>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</si>
  <si>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</si>
  <si>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</si>
  <si>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</si>
  <si>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</si>
  <si>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</si>
  <si>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103925</t>
  </si>
  <si>
    <t>ESCADA HIDRÁULICA, LARGURA ATÉ 1M, TIPO DESCIDA DÁGUA DE CORTE OU ATERRO EM DEGRAUS (DCD 02, 04 E DAD 02), EM CONCRETO USINADO, FCK = 20 MPA, LANÇADO COM BOMBA, INCLUINDO ARMAÇÃO, MATERIAIS E FÔRMAS (3 UTILIZAÇÕES). AF_08/2022</t>
  </si>
  <si>
    <t>103926</t>
  </si>
  <si>
    <t>ESCADA HIDRÁULICA, LARGURA DE 1 A 4,1 M, TIPO DESCIDA DÁGUA DE ATERRO EM DEGRAUS (DAD 04, 06, 08, 10, 12, 14, 16, 18), EM CONCRETO USINADO, FCK = 20 MPA, LANÇADO COM BOMBA, INCLUINDO ARMAÇÃO, MATERIAIS E FÔRMAS (3 UTILIZAÇÕES). AF_08/2022</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</si>
  <si>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</si>
  <si>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</si>
  <si>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</si>
  <si>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</si>
  <si>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</si>
  <si>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</si>
  <si>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</si>
  <si>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</si>
  <si>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</si>
  <si>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</si>
  <si>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</si>
  <si>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</si>
  <si>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104466</t>
  </si>
  <si>
    <t>COMPOSIÇÃO PARAMÉTRICA PARA FORNECIMENTO E MONTAGEM DE ESTRUTURA METÁLICA PARA ESTRUTURA PRINCIPAL DE EDIFICAÇÕES (PILARES, VIGAS E CONTRAVENTAMENTO). AF_11/2022</t>
  </si>
  <si>
    <t>104467</t>
  </si>
  <si>
    <t>COMPOSIÇÃO PARAMÉTRICA PARA FORNECIMENTO E MONTAGEM DE ESTRUTURA METÁLICA PARA COBERTURA DE EDIFICAÇÕES COM ESTRUTURA DE APOIO. AF_11/2022</t>
  </si>
  <si>
    <t>104468</t>
  </si>
  <si>
    <t>COMPOSIÇÃO PARAMÉTRICA PARA FORNECIMENTO E MONTAGEM DE ESTRUTURA METÁLICA PARA GALPÕES SEM PONTE ROLANTE. AF_11/2022</t>
  </si>
  <si>
    <t>104469</t>
  </si>
  <si>
    <t>COMPOSIÇÃO PARAMÉTRICA PARA FORNECIMENTO E MONTAGEM DE ESTRUTURA METÁLICA PARA GALPÕES COM PONTE ROLANTE. AF_11/2022</t>
  </si>
  <si>
    <t>104470</t>
  </si>
  <si>
    <t>COMPOSIÇÃO PARAMÉTRICA PARA FORNECIMENTO E MONTAGEM DE ESTRUTURA METÁLICA PARA COBERTURA DE GALPÕES COM ESTRUTURA DE APOIO EM VIGAS. AF_11/2022</t>
  </si>
  <si>
    <t>104471</t>
  </si>
  <si>
    <t>COMPOSIÇÃO PARAMÉTRICA PARA FORNECIMENTO E MONTAGEM DE ESTRUTURA METÁLICA PARA COBERTURA DE GALPÕES COM ESTRUTURA DE APOIO EM TRELIÇA TIPO FINK. AF_11/2022</t>
  </si>
  <si>
    <t>104472</t>
  </si>
  <si>
    <t>COMPOSIÇÃO PARAMÉTRICA PARA FORNECIMENTO E MONTAGEM DE ESTRUTURA METÁLICA PARA COBERTURA DE GALPÕES COM ESTRUTURA DE APOIO EM TRELIÇA TIPO ARCO. AF_11/2022</t>
  </si>
  <si>
    <t>104483</t>
  </si>
  <si>
    <t>COMPOSIÇÃO PARAMÉTRICA PARA EXECUÇÃO DE ESTRUTURAS DE CONCRETO ARMADO CONVENCIONAL, PARA EDIFICAÇÃO HABITACIONAL MULTIFAMILIAR (PRÉDIO), ATÉ 4 PAVIMENTOS, FCK = 25 MPA. AF_11/2022</t>
  </si>
  <si>
    <t>104484</t>
  </si>
  <si>
    <t>COMPOSIÇÃO PARAMÉTRICA PARA EXECUÇÃO DE ESTRUTURAS DE CONCRETO ARMADO, PARA EDIFICAÇÃO HABITACIONAL UNIFAMILIAR COM DOIS PAVIMENTOS (CASA ISOLADA), FCK = 25 MPA. AF_11/2022</t>
  </si>
  <si>
    <t>104485</t>
  </si>
  <si>
    <t>COMPOSIÇÃO PARAMÉTRICA EXECUÇÃO DE ESTRUTURAS DE CONCRETO ARMADO, PARA EDIFICAÇÃO HABITACIONAL UNIFAMILIAR COM DOIS PAVIMENTOS (CASA EM EMPREENDIMENTOS), FCK = 25 MPA. AF_11/2022</t>
  </si>
  <si>
    <t>104486</t>
  </si>
  <si>
    <t>COMPOSIÇÃO PARAMÉTRICA PARA EXECUÇÃO DE ESTRUTURAS DE CONCRETO ARMADO, PARA EDIFICAÇÃO HABITACIONAL UNIFAMILIAR TÉRREA (CASA ISOLADA), FCK = 25 MPA. AF_11/2022</t>
  </si>
  <si>
    <t>104487</t>
  </si>
  <si>
    <t>COMPOSIÇÃO PARAMÉTRICA PARA EXECUÇÃO DE ESTRUTURAS DE CONCRETO ARMADO, PARA EDIFICAÇÃO HABITACIONAL UNIFAMILIAR TÉRREA (CASA EM EMPREENDIMENTOS), FCK = 25 MPA. AF_11/2022</t>
  </si>
  <si>
    <t>104488</t>
  </si>
  <si>
    <t>COMPOSIÇÃO PARAMÉTRICA PARA EXECUÇÃO DE ESTRUTURAS DE CONCRETO ARMADO, PARA EDIFICAÇÃO INSTITUCIONAL TÉRREA, FCK = 25 MPA. AF_11/2022</t>
  </si>
  <si>
    <t>104489</t>
  </si>
  <si>
    <t>COMPOSIÇÃO PARAMÉTRICA PARA EXECUÇÃO DE ESCADA EM CONCRETO ARMADO, MOLDADA IN LOCO, FCK = 25 MPA. AF_11/2022</t>
  </si>
  <si>
    <t>104490</t>
  </si>
  <si>
    <t>COMPOSIÇÃO PARAMÉTRICA PARA EXECUÇÃO DE ESTRUTURAS DE CONCRETO ARMADO CONVENCIONAL, PARA EDIFICAÇÃO HABITACIONAL MULTIFAMILIAR (PRÉDIO), DE 5 A 8 PAVIMENTOS, FCK = 25 MPA. AF_11/2022</t>
  </si>
  <si>
    <t>98562</t>
  </si>
  <si>
    <t>IMPERMEABILIZAÇÃO DE SUPERFÍCIE COM ARGAMASSA DE CIMENTO E AREIA, COM ADITIVO IMPERMEABILIZANTE, E = 1,5CM. AF_09/2023</t>
  </si>
  <si>
    <t>98555</t>
  </si>
  <si>
    <t>IMPERMEABILIZAÇÃO DE SUPERFÍCIE COM ARGAMASSA POLIMÉRICA / MEMBRANA ACRÍLICA, 3 DEMÃOS. AF_09/2023</t>
  </si>
  <si>
    <t>98556</t>
  </si>
  <si>
    <t>IMPERMEABILIZIMPERMEABILIZAÇÃO DE SUPERFÍCIE COM ARGAMASSA POLIMÉRICA / MEMBRANA ACRÍLICA, 4 DEMÃOS, REFORÇADA COM VÉU DE POLIÉSTER (MAV). AF_09/2023</t>
  </si>
  <si>
    <t>98558</t>
  </si>
  <si>
    <t>TRATAMENTO DE RALO OU PONTO EMERGENTE COM ARGAMASSA POLIMÉRICA / MEMBRANA ACRÍLICA REFORÇADO COM TELA DE POLIÉSTER (MAV). AF_09/2023</t>
  </si>
  <si>
    <t>98559</t>
  </si>
  <si>
    <t>TRATAMENTO DE RODAPÉ COM TELA DE POLIÉSTER. AF_09/2023</t>
  </si>
  <si>
    <t>98546</t>
  </si>
  <si>
    <t>IMPERMEABILIZAÇÃO DE SUPERFÍCIE COM MANTA ASFÁLTICA, UMA CAMADA, INCLUSIVE APLICAÇÃO DE PRIMER ASFÁLTICO, E=4MM. AF_09/2023</t>
  </si>
  <si>
    <t>98547</t>
  </si>
  <si>
    <t>IMPERMEABILIZAÇÃO DE SUPERFÍCIE COM MANTA ASFÁLTICA, DUAS CAMADAS, INCLUSIVE APLICAÇÃO DE PRIMER ASFÁLTICO, E=3MM E E=4MM. AF_09/2023</t>
  </si>
  <si>
    <t>98553</t>
  </si>
  <si>
    <t>IMPERMEABILIZAÇÃO DE SUPERFÍCIE COM MEMBRANA À BASE DE POLIURETANO, 2 DEMÃOS. AF_09/2023</t>
  </si>
  <si>
    <t>98554</t>
  </si>
  <si>
    <t>IMPERMEABILIZAÇÃO DE SUPERFÍCIE COM MEMBRANA À BASE DE RESINA ACRÍLICA, 3 DEMÃOS. AF_09/2023</t>
  </si>
  <si>
    <t>98557</t>
  </si>
  <si>
    <t>IMPERMEABILIZAÇÃO DE SUPERFÍCIE COM EMULSÃO ASFÁLTICA, 2 DEMÃOS. AF_09/2023</t>
  </si>
  <si>
    <t>98563</t>
  </si>
  <si>
    <t>PROTEÇÃO MECÂNICA DE SUPERFÍCIE HORIZONTAL COM ARGAMASSA DE CIMENTO E AREIA, TRAÇO 1:3, E=2CM. AF_09/2023</t>
  </si>
  <si>
    <t>98564</t>
  </si>
  <si>
    <t>PROTEÇÃO MECÂNICA DE SUPERFÍCIE VERTICAL COM ARGAMASSA DE CIMENTO E AREIA, TRAÇO 1:3, E=2CM. AF_09/2023</t>
  </si>
  <si>
    <t>98565</t>
  </si>
  <si>
    <t>PROTEÇÃO MECÂNICA DE SUPERFICIE HORIZONTAL COM ARGAMASSA DE CIMENTO E AREIA, TRAÇO 1:3, E=3CM. AF_09/2023</t>
  </si>
  <si>
    <t>98566</t>
  </si>
  <si>
    <t>PROTEÇÃO MECÂNICA DE SUPERFÍCIE VERTICAL COM ARGAMASSA DE CIMENTO E AREIA, TRAÇO 1:3, E=3CM. AF_09/2023</t>
  </si>
  <si>
    <t>98567</t>
  </si>
  <si>
    <t>PROTEÇÃO MECÂNICA DE SUPERFICIE HORIZONTAL COM ARGAMASSA DE CIMENTO E AREIA, TRAÇO 1:3, E=4CM. AF_09/2023</t>
  </si>
  <si>
    <t>98568</t>
  </si>
  <si>
    <t>PROTEÇÃO MECÂNICA DE SUPERFÍCIE VERTICAL COM ARGAMASSA DE CIMENTO E AREIA, TRAÇO 1:3, E=4CM. AF_09/2023</t>
  </si>
  <si>
    <t>98569</t>
  </si>
  <si>
    <t>PROTEÇÃO MECÂNICA DE SUPERFICIE HORIZONTAL COM ARGAMASSA DE CIMENTO E AREIA, TRAÇO 1:3, E=5CM. AF_09/2023</t>
  </si>
  <si>
    <t>98570</t>
  </si>
  <si>
    <t>PROTEÇÃO MECÂNICA DE SUPERFÍCIE VERTICAL COM ARGAMASSA DE CIMENTO E AREIA, TRAÇO 1:3, E=5CM. AF_09/2023</t>
  </si>
  <si>
    <t>98571</t>
  </si>
  <si>
    <t>PROTEÇÃO MECÂNICA DE SUPERFICIE HORIZONTAL COM CONCRETO 15 MPA, E=4CM. AF_09/2023</t>
  </si>
  <si>
    <t>98572</t>
  </si>
  <si>
    <t>PROTEÇÃO MECÂNICA DE SUPERFICIE HORIZONTAL COM CONCRETO 15 MPA, E=5CM. AF_09/2023</t>
  </si>
  <si>
    <t>98573</t>
  </si>
  <si>
    <t>PROTEÇÃO MECÂNICA DE SUPERFÍCIE VERTICAL COM CONCRETO 15 MPA, E=5CM. AF_09/2023</t>
  </si>
  <si>
    <t>91831</t>
  </si>
  <si>
    <t>ELETRODUTO FLEXÍVEL CORRUGADO, PVC, DN 20 MM (1/2"), PARA CIRCUITOS TERMINAIS, INSTALADO EM FORRO - FORNECIMENTO E INSTALAÇÃO. AF_03/2023</t>
  </si>
  <si>
    <t>91833</t>
  </si>
  <si>
    <t>ELETRODUTO FLEXÍVEL CORRUGADO REFORÇADO, PVC, DN 20 MM (1/2"), PARA CIRCUITOS TERMINAIS, INSTALADO EM FORRO - FORNECIMENTO E INSTALAÇÃO. AF_03/2023</t>
  </si>
  <si>
    <t>91834</t>
  </si>
  <si>
    <t>ELETRODUTO FLEXÍVEL CORRUGADO, PVC, DN 25 MM (3/4"), PARA CIRCUITOS TERMINAIS, INSTALADO EM FORRO - FORNECIMENTO E INSTALAÇÃO. AF_03/2023</t>
  </si>
  <si>
    <t>91835</t>
  </si>
  <si>
    <t>ELETRODUTO FLEXÍVEL CORRUGADO REFORÇADO, PVC, DN 25 MM (3/4"), PARA CIRCUITOS TERMINAIS, INSTALADO EM FORRO - FORNECIMENTO E INSTALAÇÃO. AF_03/2023</t>
  </si>
  <si>
    <t>91836</t>
  </si>
  <si>
    <t>ELETRODUTO FLEXÍVEL CORRUGADO, PVC, DN 32 MM (1"), PARA CIRCUITOS TERMINAIS, INSTALADO EM FORRO - FORNECIMENTO E INSTALAÇÃO. AF_03/2023</t>
  </si>
  <si>
    <t>91837</t>
  </si>
  <si>
    <t>ELETRODUTO FLEXÍVEL CORRUGADO REFORÇADO, PVC, DN 32 MM (1"), PARA CIRCUITOS TERMINAIS, INSTALADO EM FORRO - FORNECIMENTO E INSTALAÇÃO. AF_03/2023</t>
  </si>
  <si>
    <t>91839</t>
  </si>
  <si>
    <t>ELETRODUTO FLEXÍVEL LISO, PEAD, DN 32 MM (1"), PARA CIRCUITOS TERMINAIS, INSTALADO EM FORRO - FORNECIMENTO E INSTALAÇÃO. AF_03/2023</t>
  </si>
  <si>
    <t>91840</t>
  </si>
  <si>
    <t>ELETRODUTO FLEXÍVEL CORRUGADO, PEAD, DN 40 MM (1 1/4"), PARA CIRCUITOS TERMINAIS, INSTALADO EM FORRO - FORNECIMENTO E INSTALAÇÃO. AF_03/2023</t>
  </si>
  <si>
    <t>91841</t>
  </si>
  <si>
    <t>ELETRODUTO FLEXÍVEL LISO, PEAD, DN 40 MM (1 1/4"), PARA CIRCUITOS TERMINAIS, INSTALADO EM FORRO - FORNECIMENTO E INSTALAÇÃO. AF_03/2023</t>
  </si>
  <si>
    <t>91842</t>
  </si>
  <si>
    <t>ELETRODUTO FLEXÍVEL CORRUGADO, PVC, DN 20 MM (1/2"), PARA CIRCUITOS TERMINAIS, INSTALADO EM LAJE - FORNECIMENTO E INSTALAÇÃO. AF_03/2023</t>
  </si>
  <si>
    <t>91843</t>
  </si>
  <si>
    <t>ELETRODUTO FLEXÍVEL CORRUGADO REFORÇADO, PVC, DN 20 MM (1/2"), PARA CIRCUITOS TERMINAIS, INSTALADO EM LAJE - FORNECIMENTO E INSTALAÇÃO. AF_03/2023</t>
  </si>
  <si>
    <t>91844</t>
  </si>
  <si>
    <t>ELETRODUTO FLEXÍVEL CORRUGADO, PVC, DN 25 MM (3/4"), PARA CIRCUITOS TERMINAIS, INSTALADO EM LAJE - FORNECIMENTO E INSTALAÇÃO. AF_03/2023</t>
  </si>
  <si>
    <t>91845</t>
  </si>
  <si>
    <t>ELETRODUTO FLEXÍVEL CORRUGADO REFORÇADO, PVC, DN 25 MM (3/4"), PARA CIRCUITOS TERMINAIS, INSTALADO EM LAJE - FORNECIMENTO E INSTALAÇÃO. AF_03/2023</t>
  </si>
  <si>
    <t>91846</t>
  </si>
  <si>
    <t>ELETRODUTO FLEXÍVEL CORRUGADO, PVC, DN 32 MM (1"), PARA CIRCUITOS TERMINAIS, INSTALADO EM LAJE - FORNECIMENTO E INSTALAÇÃO. AF_03/2023</t>
  </si>
  <si>
    <t>91847</t>
  </si>
  <si>
    <t>ELETRODUTO FLEXÍVEL CORRUGADO REFORÇADO, PVC, DN 32 MM (1"), PARA CIRCUITOS TERMINAIS, INSTALADO EM LAJE - FORNECIMENTO E INSTALAÇÃO. AF_03/2023</t>
  </si>
  <si>
    <t>91849</t>
  </si>
  <si>
    <t>ELETRODUTO FLEXÍVEL LISO, PEAD, DN 32 MM (1"), PARA CIRCUITOS TERMINAIS, INSTALADO EM LAJE - FORNECIMENTO E INSTALAÇÃO. AF_03/2023</t>
  </si>
  <si>
    <t>91850</t>
  </si>
  <si>
    <t>ELETRODUTO FLEXÍVEL CORRUGADO, PEAD, DN 40 MM (1 1/4"), PARA CIRCUITOS TERMINAIS, INSTALADO EM LAJE - FORNECIMENTO E INSTALAÇÃO. AF_03/2023</t>
  </si>
  <si>
    <t>91851</t>
  </si>
  <si>
    <t>ELETRODUTO FLEXÍVEL LISO, PEAD, DN 40 MM (1 1/4"), PARA CIRCUITOS TERMINAIS, INSTALADO EM LAJE - FORNECIMENTO E INSTALAÇÃO. AF_03/2023</t>
  </si>
  <si>
    <t>91852</t>
  </si>
  <si>
    <t>ELETRODUTO FLEXÍVEL CORRUGADO, PVC, DN 20 MM (1/2"), PARA CIRCUITOS TERMINAIS, INSTALADO EM PAREDE - FORNECIMENTO E INSTALAÇÃO. AF_03/2023</t>
  </si>
  <si>
    <t>91853</t>
  </si>
  <si>
    <t>ELETRODUTO FLEXÍVEL CORRUGADO REFORÇADO, PVC, DN 20 MM (1/2"), PARA CIRCUITOS TERMINAIS, INSTALADO EM PAREDE - FORNECIMENTO E INSTALAÇÃO. AF_03/2023</t>
  </si>
  <si>
    <t>91854</t>
  </si>
  <si>
    <t>ELETRODUTO FLEXÍVEL CORRUGADO, PVC, DN 25 MM (3/4"), PARA CIRCUITOS TERMINAIS, INSTALADO EM PAREDE - FORNECIMENTO E INSTALAÇÃO. AF_03/2023</t>
  </si>
  <si>
    <t>91855</t>
  </si>
  <si>
    <t>ELETRODUTO FLEXÍVEL CORRUGADO REFORÇADO, PVC, DN 25 MM (3/4"), PARA CIRCUITOS TERMINAIS, INSTALADO EM PAREDE - FORNECIMENTO E INSTALAÇÃO. AF_03/2023</t>
  </si>
  <si>
    <t>91856</t>
  </si>
  <si>
    <t>ELETRODUTO FLEXÍVEL CORRUGADO, PVC, DN 32 MM (1"), PARA CIRCUITOS TERMINAIS, INSTALADO EM PAREDE - FORNECIMENTO E INSTALAÇÃO. AF_03/2023</t>
  </si>
  <si>
    <t>91857</t>
  </si>
  <si>
    <t>ELETRODUTO FLEXÍVEL CORRUGADO REFORÇADO, PVC, DN 32 MM (1"), PARA CIRCUITOS TERMINAIS, INSTALADO EM PAREDE - FORNECIMENTO E INSTALAÇÃO. AF_03/2023</t>
  </si>
  <si>
    <t>91859</t>
  </si>
  <si>
    <t>ELETRODUTO FLEXÍVEL LISO, PEAD, DN 32 MM (1"), PARA CIRCUITOS TERMINAIS, INSTALADO EM PAREDE - FORNECIMENTO E INSTALAÇÃO. AF_03/2023</t>
  </si>
  <si>
    <t>91860</t>
  </si>
  <si>
    <t>ELETRODUTO FLEXÍVEL CORRUGADO, PEAD, DN 40 MM (1 1/4"), PARA CIRCUITOS TERMINAIS, INSTALADO EM PAREDE - FORNECIMENTO E INSTALAÇÃO. AF_03/2023</t>
  </si>
  <si>
    <t>91861</t>
  </si>
  <si>
    <t>ELETRODUTO FLEXÍVEL LISO, PEAD, DN 40 MM (1 1/4"), PARA CIRCUITOS TERMINAIS, INSTALADO EM PAREDE - FORNECIMENTO E INSTALAÇÃO. AF_03/2023</t>
  </si>
  <si>
    <t>91862</t>
  </si>
  <si>
    <t>ELETRODUTO RÍGIDO ROSCÁVEL, PVC, DN 20 MM (1/2"), PARA CIRCUITOS TERMINAIS, INSTALADO EM FORRO - FORNECIMENTO E INSTALAÇÃO. AF_03/2023</t>
  </si>
  <si>
    <t>91863</t>
  </si>
  <si>
    <t>ELETRODUTO RÍGIDO ROSCÁVEL, PVC, DN 25 MM (3/4"), PARA CIRCUITOS TERMINAIS, INSTALADO EM FORRO - FORNECIMENTO E INSTALAÇÃO. AF_03/2023</t>
  </si>
  <si>
    <t>91864</t>
  </si>
  <si>
    <t>ELETRODUTO RÍGIDO ROSCÁVEL, PVC, DN 32 MM (1"), PARA CIRCUITOS TERMINAIS, INSTALADO EM FORRO - FORNECIMENTO E INSTALAÇÃO. AF_03/2023</t>
  </si>
  <si>
    <t>91865</t>
  </si>
  <si>
    <t>ELETRODUTO RÍGIDO ROSCÁVEL, PVC, DN 40 MM (1 1/4"), PARA CIRCUITOS TERMINAIS, INSTALADO EM FORRO - FORNECIMENTO E INSTALAÇÃO. AF_03/2023</t>
  </si>
  <si>
    <t>91866</t>
  </si>
  <si>
    <t>ELETRODUTO RÍGIDO ROSCÁVEL, PVC, DN 20 MM (1/2"), PARA CIRCUITOS TERMINAIS, INSTALADO EM LAJE - FORNECIMENTO E INSTALAÇÃO. AF_03/2023</t>
  </si>
  <si>
    <t>91867</t>
  </si>
  <si>
    <t>ELETRODUTO RÍGIDO ROSCÁVEL, PVC, DN 25 MM (3/4"), PARA CIRCUITOS TERMINAIS, INSTALADO EM LAJE - FORNECIMENTO E INSTALAÇÃO. AF_03/2023</t>
  </si>
  <si>
    <t>91868</t>
  </si>
  <si>
    <t>ELETRODUTO RÍGIDO ROSCÁVEL, PVC, DN 32 MM (1"), PARA CIRCUITOS TERMINAIS, INSTALADO EM LAJE - FORNECIMENTO E INSTALAÇÃO. AF_03/2023</t>
  </si>
  <si>
    <t>91869</t>
  </si>
  <si>
    <t>ELETRODUTO RÍGIDO ROSCÁVEL, PVC, DN 40 MM (1 1/4"), PARA CIRCUITOS TERMINAIS, INSTALADO EM LAJE - FORNECIMENTO E INSTALAÇÃO. AF_03/2023</t>
  </si>
  <si>
    <t>91870</t>
  </si>
  <si>
    <t>ELETRODUTO RÍGIDO ROSCÁVEL, PVC, DN 20 MM (1/2"), PARA CIRCUITOS TERMINAIS, INSTALADO EM PAREDE - FORNECIMENTO E INSTALAÇÃO. AF_03/2023</t>
  </si>
  <si>
    <t>91871</t>
  </si>
  <si>
    <t>ELETRODUTO RÍGIDO ROSCÁVEL, PVC, DN 25 MM (3/4"), PARA CIRCUITOS TERMINAIS, INSTALADO EM PAREDE - FORNECIMENTO E INSTALAÇÃO. AF_03/2023</t>
  </si>
  <si>
    <t>91872</t>
  </si>
  <si>
    <t>ELETRODUTO RÍGIDO ROSCÁVEL, PVC, DN 32 MM (1"), PARA CIRCUITOS TERMINAIS, INSTALADO EM PAREDE - FORNECIMENTO E INSTALAÇÃO. AF_03/2023</t>
  </si>
  <si>
    <t>91873</t>
  </si>
  <si>
    <t>ELETRODUTO RÍGIDO ROSCÁVEL, PVC, DN 40 MM (1 1/4"), PARA CIRCUITOS TERMINAIS, INSTALADO EM PAREDE - FORNECIMENTO E INSTALAÇÃO. AF_03/2023</t>
  </si>
  <si>
    <t>93008</t>
  </si>
  <si>
    <t>ELETRODUTO RÍGIDO ROSCÁVEL, PVC, DN 50 MM (1 1/2"), PARA REDE ENTERRADA DE DISTRIBUIÇÃO DE ENERGIA ELÉTRICA - FORNECIMENTO E INSTALAÇÃO. AF_12/2021</t>
  </si>
  <si>
    <t>93009</t>
  </si>
  <si>
    <t>ELETRODUTO RÍGIDO ROSCÁVEL, PVC, DN 60 MM (2"), PARA REDE ENTERRADA DE DISTRIBUIÇÃO DE ENERGIA ELÉTRICA - FORNECIMENTO E INSTALAÇÃO. AF_12/2021</t>
  </si>
  <si>
    <t>93010</t>
  </si>
  <si>
    <t>ELETRODUTO RÍGIDO ROSCÁVEL, PVC, DN 75 MM (2 1/2"), PARA REDE ENTERRADA DE DISTRIBUIÇÃO DE ENERGIA ELÉTRICA - FORNECIMENTO E INSTALAÇÃO. AF_12/2021</t>
  </si>
  <si>
    <t>93011</t>
  </si>
  <si>
    <t>ELETRODUTO RÍGIDO ROSCÁVEL, PVC, DN 85 MM (3"), PARA REDE ENTERRADA DE DISTRIBUIÇÃO DE ENERGIA ELÉTRICA - FORNECIMENTO E INSTALAÇÃO. AF_12/2021</t>
  </si>
  <si>
    <t>93012</t>
  </si>
  <si>
    <t>ELETRODUTO RÍGIDO ROSCÁVEL, PVC, DN 110 MM (4"), PARA REDE ENTERRADA DE DISTRIBUIÇÃO DE ENERGIA ELÉTRICA - FORNECIMENTO E INSTALAÇÃO. AF_12/2021</t>
  </si>
  <si>
    <t>95726</t>
  </si>
  <si>
    <t>ELETRODUTO RÍGIDO SOLDÁVEL, PVC, DN 20 MM (½''), APARENTE - FORNECIMENTO E INSTALAÇÃO. AF_10/2022</t>
  </si>
  <si>
    <t>95727</t>
  </si>
  <si>
    <t>ELETRODUTO RÍGIDO SOLDÁVEL, PVC, DN 25 MM (3/4''), APARENTE - FORNECIMENTO E INSTALAÇÃO. AF_10/2022</t>
  </si>
  <si>
    <t>95728</t>
  </si>
  <si>
    <t>ELETRODUTO RÍGIDO SOLDÁVEL, PVC, DN 32 MM (1''), APARENTE - FORNECIMENTO E INSTALAÇÃO. AF_10/2022</t>
  </si>
  <si>
    <t>97667</t>
  </si>
  <si>
    <t>ELETRODUTO FLEXÍVEL CORRUGADO, PEAD, DN 50 (1 1/2"), PARA REDE ENTERRADA DE DISTRIBUIÇÃO DE ENERGIA ELÉTRICA - FORNECIMENTO E INSTALAÇÃO. AF_12/2021</t>
  </si>
  <si>
    <t>97668</t>
  </si>
  <si>
    <t>ELETRODUTO FLEXÍVEL CORRUGADO, PEAD, DN 63 (2"), PARA REDE ENTERRADA DE DISTRIBUIÇÃO DE ENERGIA ELÉTRICA - FORNECIMENTO E INSTALAÇÃO. AF_12/2021</t>
  </si>
  <si>
    <t>97669</t>
  </si>
  <si>
    <t>ELETRODUTO FLEXÍVEL CORRUGADO, PEAD, DN 90 (3"), PARA REDE ENTERRADA DE DISTRIBUIÇÃO DE ENERGIA ELÉTRICA - FORNECIMENTO E INSTALAÇÃO. AF_12/2021</t>
  </si>
  <si>
    <t>97670</t>
  </si>
  <si>
    <t>ELETRODUTO FLEXÍVEL CORRUGADO, PEAD, DN 100 (4"), PARA REDE ENTERRADA DE DISTRIBUIÇÃO DE ENERGIA ELÉTRICA - FORNECIMENTO E INSTALAÇÃO. AF_12/2021</t>
  </si>
  <si>
    <t>91874</t>
  </si>
  <si>
    <t>LUVA PARA ELETRODUTO, PVC, ROSCÁVEL, DN 20 MM (1/2"), PARA CIRCUITOS TERMINAIS, INSTALADA EM FORRO - FORNECIMENTO E INSTALAÇÃO. AF_03/2023</t>
  </si>
  <si>
    <t>91875</t>
  </si>
  <si>
    <t>LUVA PARA ELETRODUTO, PVC, ROSCÁVEL, DN 25 MM (3/4"), PARA CIRCUITOS TERMINAIS, INSTALADA EM FORRO - FORNECIMENTO E INSTALAÇÃO. AF_03/2023</t>
  </si>
  <si>
    <t>91876</t>
  </si>
  <si>
    <t>LUVA PARA ELETRODUTO, PVC, ROSCÁVEL, DN 32 MM (1"), PARA CIRCUITOS TERMINAIS, INSTALADA EM FORRO - FORNECIMENTO E INSTALAÇÃO. AF_03/2023</t>
  </si>
  <si>
    <t>91877</t>
  </si>
  <si>
    <t>LUVA PARA ELETRODUTO, PVC, ROSCÁVEL, DN 40 MM (1 1/4"), PARA CIRCUITOS TERMINAIS, INSTALADA EM FORRO - FORNECIMENTO E INSTALAÇÃO. AF_03/2023</t>
  </si>
  <si>
    <t>91878</t>
  </si>
  <si>
    <t>LUVA PARA ELETRODUTO, PVC, ROSCÁVEL, DN 20 MM (1/2"), PARA CIRCUITOS TERMINAIS, INSTALADA EM LAJE - FORNECIMENTO E INSTALAÇÃO. AF_03/2023</t>
  </si>
  <si>
    <t>91879</t>
  </si>
  <si>
    <t>LUVA PARA ELETRODUTO, PVC, ROSCÁVEL, DN 25 MM (3/4"), PARA CIRCUITOS TERMINAIS, INSTALADA EM LAJE - FORNECIMENTO E INSTALAÇÃO. AF_03/2023</t>
  </si>
  <si>
    <t>91880</t>
  </si>
  <si>
    <t>LUVA PARA ELETRODUTO, PVC, ROSCÁVEL, DN 32 MM (1"), PARA CIRCUITOS TERMINAIS, INSTALADA EM LAJE - FORNECIMENTO E INSTALAÇÃO. AF_03/2023</t>
  </si>
  <si>
    <t>91881</t>
  </si>
  <si>
    <t>LUVA PARA ELETRODUTO, PVC, ROSCÁVEL, DN 40 MM (1 1/4"), PARA CIRCUITOS TERMINAIS, INSTALADA EM LAJE - FORNECIMENTO E INSTALAÇÃO. AF_03/2023</t>
  </si>
  <si>
    <t>91882</t>
  </si>
  <si>
    <t>LUVA PARA ELETRODUTO, PVC, ROSCÁVEL, DN 20 MM (1/2"), PARA CIRCUITOS TERMINAIS, INSTALADA EM PAREDE - FORNECIMENTO E INSTALAÇÃO. AF_03/2023</t>
  </si>
  <si>
    <t>91884</t>
  </si>
  <si>
    <t>LUVA PARA ELETRODUTO, PVC, ROSCÁVEL, DN 25 MM (3/4"), PARA CIRCUITOS TERMINAIS, INSTALADA EM PAREDE - FORNECIMENTO E INSTALAÇÃO. AF_03/2023</t>
  </si>
  <si>
    <t>91885</t>
  </si>
  <si>
    <t>LUVA PARA ELETRODUTO, PVC, ROSCÁVEL, DN 32 MM (1"), PARA CIRCUITOS TERMINAIS, INSTALADA EM PAREDE - FORNECIMENTO E INSTALAÇÃO. AF_03/2023</t>
  </si>
  <si>
    <t>91886</t>
  </si>
  <si>
    <t>LUVA PARA ELETRODUTO, PVC, ROSCÁVEL, DN 40 MM (1 1/4"), PARA CIRCUITOS TERMINAIS, INSTALADA EM PAREDE - FORNECIMENTO E INSTALAÇÃO. AF_03/2023</t>
  </si>
  <si>
    <t>91887</t>
  </si>
  <si>
    <t>CURVA 90 GRAUS PARA ELETRODUTO, PVC, ROSCÁVEL, DN 20 MM (1/2"), PARA CIRCUITOS TERMINAIS, INSTALADA EM FORRO - FORNECIMENTO E INSTALAÇÃO. AF_03/2023</t>
  </si>
  <si>
    <t>91889</t>
  </si>
  <si>
    <t>CURVA 180 GRAUS PARA ELETRODUTO, PVC, ROSCÁVEL, DN 20 MM (1/2"), PARA CIRCUITOS TERMINAIS, INSTALADA EM FORRO - FORNECIMENTO E INSTALAÇÃO. AF_03/2023</t>
  </si>
  <si>
    <t>91890</t>
  </si>
  <si>
    <t>CURVA 90 GRAUS PARA ELETRODUTO, PVC, ROSCÁVEL, DN 25 MM (3/4"), PARA CIRCUITOS TERMINAIS, INSTALADA EM FORRO - FORNECIMENTO E INSTALAÇÃO. AF_03/2023</t>
  </si>
  <si>
    <t>91892</t>
  </si>
  <si>
    <t>CURVA 180 GRAUS PARA ELETRODUTO, PVC, ROSCÁVEL, DN 25 MM (3/4"), PARA CIRCUITOS TERMINAIS, INSTALADA EM FORRO - FORNECIMENTO E INSTALAÇÃO. AF_03/2023</t>
  </si>
  <si>
    <t>91893</t>
  </si>
  <si>
    <t>CURVA 90 GRAUS PARA ELETRODUTO, PVC, ROSCÁVEL, DN 32 MM (1"), PARA CIRCUITOS TERMINAIS, INSTALADA EM FORRO - FORNECIMENTO E INSTALAÇÃO. AF_03/2023</t>
  </si>
  <si>
    <t>91895</t>
  </si>
  <si>
    <t>CURVA 180 GRAUS PARA ELETRODUTO, PVC, ROSCÁVEL, DN 32 MM (1"), PARA CIRCUITOS TERMINAIS, INSTALADA EM FORRO - FORNECIMENTO E INSTALAÇÃO. AF_03/2023</t>
  </si>
  <si>
    <t>91896</t>
  </si>
  <si>
    <t>CURVA 90 GRAUS PARA ELETRODUTO, PVC, ROSCÁVEL, DN 40 MM (1 1/4"), PARA CIRCUITOS TERMINAIS, INSTALADA EM FORRO - FORNECIMENTO E INSTALAÇÃO. AF_03/2023</t>
  </si>
  <si>
    <t>91898</t>
  </si>
  <si>
    <t>CURVA 180 GRAUS PARA ELETRODUTO, PVC, ROSCÁVEL, DN 40 MM (1 1/4"), PARA CIRCUITOS TERMINAIS, INSTALADA EM FORRO - FORNECIMENTO E INSTALAÇÃO. AF_03/2023</t>
  </si>
  <si>
    <t>91899</t>
  </si>
  <si>
    <t>CURVA 90 GRAUS PARA ELETRODUTO, PVC, ROSCÁVEL, DN 20 MM (1/2"), PARA CIRCUITOS TERMINAIS, INSTALADA EM LAJE - FORNECIMENTO E INSTALAÇÃO. AF_03/2023</t>
  </si>
  <si>
    <t>91901</t>
  </si>
  <si>
    <t>CURVA 180 GRAUS PARA ELETRODUTO, PVC, ROSCÁVEL, DN 20 MM (1/2"), PARA CIRCUITOS TERMINAIS, INSTALADA EM LAJE - FORNECIMENTO E INSTALAÇÃO. AF_03/2023</t>
  </si>
  <si>
    <t>91902</t>
  </si>
  <si>
    <t>CURVA 90 GRAUS PARA ELETRODUTO, PVC, ROSCÁVEL, DN 25 MM (3/4"), PARA CIRCUITOS TERMINAIS, INSTALADA EM LAJE - FORNECIMENTO E INSTALAÇÃO. AF_03/2023</t>
  </si>
  <si>
    <t>91904</t>
  </si>
  <si>
    <t>CURVA 180 GRAUS PARA ELETRODUTO, PVC, ROSCÁVEL, DN 25 MM (3/4"), PARA CIRCUITOS TERMINAIS, INSTALADA EM LAJE - FORNECIMENTO E INSTALAÇÃO. AF_03/2023</t>
  </si>
  <si>
    <t>91905</t>
  </si>
  <si>
    <t>CURVA 90 GRAUS PARA ELETRODUTO, PVC, ROSCÁVEL, DN 32 MM (1"), PARA CIRCUITOS TERMINAIS, INSTALADA EM LAJE - FORNECIMENTO E INSTALAÇÃO. AF_03/2023</t>
  </si>
  <si>
    <t>91907</t>
  </si>
  <si>
    <t>CURVA 180 GRAUS PARA ELETRODUTO, PVC, ROSCÁVEL, DN 32 MM (1"), PARA CIRCUITOS TERMINAIS, INSTALADA EM LAJE - FORNECIMENTO E INSTALAÇÃO. AF_03/2023</t>
  </si>
  <si>
    <t>91908</t>
  </si>
  <si>
    <t>CURVA 90 GRAUS PARA ELETRODUTO, PVC, ROSCÁVEL, DN 40 MM (1 1/4"), PARA CIRCUITOS TERMINAIS, INSTALADA EM LAJE - FORNECIMENTO E INSTALAÇÃO. AF_03/2023</t>
  </si>
  <si>
    <t>91910</t>
  </si>
  <si>
    <t>CURVA 180 GRAUS PARA ELETRODUTO, PVC, ROSCÁVEL, DN 40 MM (1 1/4"), PARA CIRCUITOS TERMINAIS, INSTALADA EM LAJE - FORNECIMENTO E INSTALAÇÃO. AF_03/2023</t>
  </si>
  <si>
    <t>91911</t>
  </si>
  <si>
    <t>CURVA 90 GRAUS PARA ELETRODUTO, PVC, ROSCÁVEL, DN 20 MM (1/2"), PARA CIRCUITOS TERMINAIS, INSTALADA EM PAREDE - FORNECIMENTO E INSTALAÇÃO. AF_03/2023</t>
  </si>
  <si>
    <t>91913</t>
  </si>
  <si>
    <t>CURVA 180 GRAUS PARA ELETRODUTO, PVC, ROSCÁVEL, DN 20 MM (1/2"), PARA CIRCUITOS TERMINAIS, INSTALADA EM PAREDE - FORNECIMENTO E INSTALAÇÃO. AF_03/2023</t>
  </si>
  <si>
    <t>91914</t>
  </si>
  <si>
    <t>CURVA 90 GRAUS PARA ELETRODUTO, PVC, ROSCÁVEL, DN 25 MM (3/4"), PARA CIRCUITOS TERMINAIS, INSTALADA EM PAREDE - FORNECIMENTO E INSTALAÇÃO. AF_03/2023</t>
  </si>
  <si>
    <t>91916</t>
  </si>
  <si>
    <t>CURVA 180 GRAUS PARA ELETRODUTO, PVC, ROSCÁVEL, DN 25 MM (3/4"), PARA CIRCUITOS TERMINAIS, INSTALADA EM PAREDE - FORNECIMENTO E INSTALAÇÃO. AF_03/2023</t>
  </si>
  <si>
    <t>91917</t>
  </si>
  <si>
    <t>CURVA 90 GRAUS PARA ELETRODUTO, PVC, ROSCÁVEL, DN 32 MM (1"), PARA CIRCUITOS TERMINAIS, INSTALADA EM PAREDE - FORNECIMENTO E INSTALAÇÃO. AF_03/2023</t>
  </si>
  <si>
    <t>91919</t>
  </si>
  <si>
    <t>CURVA 180 GRAUS PARA ELETRODUTO, PVC, ROSCÁVEL, DN 32 MM (1"), PARA CIRCUITOS TERMINAIS, INSTALADA EM PAREDE - FORNECIMENTO E INSTALAÇÃO. AF_03/2023</t>
  </si>
  <si>
    <t>91920</t>
  </si>
  <si>
    <t>CURVA 90 GRAUS PARA ELETRODUTO, PVC, ROSCÁVEL, DN 40 MM (1 1/4"), PARA CIRCUITOS TERMINAIS, INSTALADA EM PAREDE - FORNECIMENTO E INSTALAÇÃO. AF_03/2023</t>
  </si>
  <si>
    <t>91922</t>
  </si>
  <si>
    <t>CURVA 180 GRAUS PARA ELETRODUTO, PVC, ROSCÁVEL, DN 40 MM (1 1/4"), PARA CIRCUITOS TERMINAIS, INSTALADA EM PAREDE - FORNECIMENTO E INSTALAÇÃO. AF_03/2023</t>
  </si>
  <si>
    <t>93013</t>
  </si>
  <si>
    <t>LUVA PARA ELETRODUTO, PVC, ROSCÁVEL, DN 50 MM (1 1/2"), PARA REDE ENTERRADA DE DISTRIBUIÇÃO DE ENERGIA ELÉTRICA - FORNECIMENTO E INSTALAÇÃO. AF_12/2021</t>
  </si>
  <si>
    <t>93014</t>
  </si>
  <si>
    <t>LUVA PARA ELETRODUTO, PVC, ROSCÁVEL, DN 60 MM (2"), PARA REDE ENTERRADA DE DISTRIBUIÇÃO DE ENERGIA ELÉTRICA - FORNECIMENTO E INSTALAÇÃO. AF_12/2021</t>
  </si>
  <si>
    <t>93015</t>
  </si>
  <si>
    <t>LUVA PARA ELETRODUTO, PVC, ROSCÁVEL, DN 75 MM (2 1/2"), PARA REDE ENTERRADA DE DISTRIBUIÇÃO DE ENERGIA ELÉTRICA - FORNECIMENTO E INSTALAÇÃO. AF_12/2021</t>
  </si>
  <si>
    <t>93016</t>
  </si>
  <si>
    <t>LUVA PARA ELETRODUTO, PVC, ROSCÁVEL, DN 85 MM (3"), PARA REDE ENTERRADA DE DISTRIBUIÇÃO DE ENERGIA ELÉTRICA - FORNECIMENTO E INSTALAÇÃO. AF_12/2021</t>
  </si>
  <si>
    <t>93017</t>
  </si>
  <si>
    <t>LUVA PARA ELETRODUTO, PVC, ROSCÁVEL, DN 110 MM (4"), PARA REDE ENTERRADA DE DISTRIBUIÇÃO DE ENERGIA ELÉTRICA - FORNECIMENTO E INSTALAÇÃO. AF_12/2021</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</si>
  <si>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</si>
  <si>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</si>
  <si>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</si>
  <si>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</si>
  <si>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93022</t>
  </si>
  <si>
    <t>CURVA 90 GRAUS PARA ELETRODUTO, PVC, ROSCÁVEL, DN 75 MM (2 1/2"), PARA REDE ENTERRADA DE DISTRIBUIÇÃO DE ENERGIA ELÉTRICA - FORNECIMENTO E INSTALAÇÃO. AF_12/2021</t>
  </si>
  <si>
    <t>93024</t>
  </si>
  <si>
    <t>CURVA 90 GRAUS PARA ELETRODUTO, PVC, ROSCÁVEL, DN 85 MM (3"), PARA REDE ENTERRADA DE DISTRIBUIÇÃO DE ENERGIA ELÉTRICA - FORNECIMENTO E INSTALAÇÃO. AF_12/2021</t>
  </si>
  <si>
    <t>93026</t>
  </si>
  <si>
    <t>CURVA 90 GRAUS PARA ELETRODUTO, PVC, ROSCÁVEL, DN 110 MM (4"), PARA REDE ENTERRADA DE DISTRIBUIÇÃO DE ENERGIA ELÉTRICA - FORNECIMENTO E INSTALAÇÃO. AF_12/2021</t>
  </si>
  <si>
    <t>97559</t>
  </si>
  <si>
    <t>CURVA 135 GRAUS PARA ELETRODUTO, PVC, ROSCÁVEL, DN 25 MM (3/4"), PARA CIRCUITOS TERMINAIS, INSTALADA EM FORRO - FORNECIMENTO E INSTALAÇÃO. AF_03/2023</t>
  </si>
  <si>
    <t>97562</t>
  </si>
  <si>
    <t>CURVA 135 GRAUS PARA ELETRODUTO, PVC, ROSCÁVEL, DN 25 MM (3/4"), PARA CIRCUITOS TERMINAIS, INSTALADA EM LAJE - FORNECIMENTO E INSTALAÇÃO. AF_03/2023</t>
  </si>
  <si>
    <t>97564</t>
  </si>
  <si>
    <t>CURVA 135 GRAUS PARA ELETRODUTO, PVC, ROSCÁVEL, DN 25 MM (3/4"), PARA CIRCUITOS TERMINAIS, INSTALADA EM PAREDE - FORNECIMENTO E INSTALAÇÃO. AF_03/2023</t>
  </si>
  <si>
    <t>104395</t>
  </si>
  <si>
    <t>CONDULETE DE PVC, TIPO E, PARA ELETRODUTO DE PVC SOLDÁVEL DN 20 MM (1/2''), APARENTE - FORNECIMENTO E INSTALAÇÃO. AF_10/2022</t>
  </si>
  <si>
    <t>91924</t>
  </si>
  <si>
    <t>CABO DE COBRE FLEXÍVEL ISOLADO, 1,5 MM², ANTI-CHAMA 450/750 V, PARA CIRCUITOS TERMINAIS - FORNECIMENTO E INSTALAÇÃO. AF_03/2023</t>
  </si>
  <si>
    <t>91925</t>
  </si>
  <si>
    <t>CABO DE COBRE FLEXÍVEL ISOLADO, 1,5 MM², ANTI-CHAMA 0,6/1,0 KV, PARA CIRCUITOS TERMINAIS - FORNECIMENTO E INSTALAÇÃO. AF_03/2023</t>
  </si>
  <si>
    <t>91926</t>
  </si>
  <si>
    <t>CABO DE COBRE FLEXÍVEL ISOLADO, 2,5 MM², ANTI-CHAMA 450/750 V, PARA CIRCUITOS TERMINAIS - FORNECIMENTO E INSTALAÇÃO. AF_03/2023</t>
  </si>
  <si>
    <t>91927</t>
  </si>
  <si>
    <t>CABO DE COBRE FLEXÍVEL ISOLADO, 2,5 MM², ANTI-CHAMA 0,6/1,0 KV, PARA CIRCUITOS TERMINAIS - FORNECIMENTO E INSTALAÇÃO. AF_03/2023</t>
  </si>
  <si>
    <t>91928</t>
  </si>
  <si>
    <t>CABO DE COBRE FLEXÍVEL ISOLADO, 4 MM², ANTI-CHAMA 450/750 V, PARA CIRCUITOS TERMINAIS - FORNECIMENTO E INSTALAÇÃO. AF_03/2023</t>
  </si>
  <si>
    <t>91929</t>
  </si>
  <si>
    <t>CABO DE COBRE FLEXÍVEL ISOLADO, 4 MM², ANTI-CHAMA 0,6/1,0 KV, PARA CIRCUITOS TERMINAIS - FORNECIMENTO E INSTALAÇÃO. AF_03/2023</t>
  </si>
  <si>
    <t>91930</t>
  </si>
  <si>
    <t>CABO DE COBRE FLEXÍVEL ISOLADO, 6 MM², ANTI-CHAMA 450/750 V, PARA CIRCUITOS TERMINAIS - FORNECIMENTO E INSTALAÇÃO. AF_03/2023</t>
  </si>
  <si>
    <t>91931</t>
  </si>
  <si>
    <t>CABO DE COBRE FLEXÍVEL ISOLADO, 6 MM², ANTI-CHAMA 0,6/1,0 KV, PARA CIRCUITOS TERMINAIS - FORNECIMENTO E INSTALAÇÃO. AF_03/2023</t>
  </si>
  <si>
    <t>91932</t>
  </si>
  <si>
    <t>CABO DE COBRE FLEXÍVEL ISOLADO, 10 MM², ANTI-CHAMA 450/750 V, PARA CIRCUITOS TERMINAIS - FORNECIMENTO E INSTALAÇÃO. AF_03/2023</t>
  </si>
  <si>
    <t>91933</t>
  </si>
  <si>
    <t>CABO DE COBRE FLEXÍVEL ISOLADO, 10 MM², ANTI-CHAMA 0,6/1,0 KV, PARA CIRCUITOS TERMINAIS - FORNECIMENTO E INSTALAÇÃO. AF_03/2023</t>
  </si>
  <si>
    <t>91934</t>
  </si>
  <si>
    <t>CABO DE COBRE FLEXÍVEL ISOLADO, 16 MM², ANTI-CHAMA 450/750 V, PARA CIRCUITOS TERMINAIS - FORNECIMENTO E INSTALAÇÃO. AF_03/2023</t>
  </si>
  <si>
    <t>91935</t>
  </si>
  <si>
    <t>CABO DE COBRE FLEXÍVEL ISOLADO, 16 MM², ANTI-CHAMA 0,6/1,0 KV, PARA CIRCUITOS TERMINAIS - FORNECIMENTO E INSTALAÇÃO. AF_03/2023</t>
  </si>
  <si>
    <t>92979</t>
  </si>
  <si>
    <t>CABO DE COBRE FLEXÍVEL ISOLADO, 10 MM², ANTI-CHAMA 450/750 V, PARA DISTRIBUIÇÃO - FORNECIMENTO E INSTALAÇÃO. AF_12/2015</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</si>
  <si>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</si>
  <si>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</si>
  <si>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</si>
  <si>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</si>
  <si>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</si>
  <si>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</si>
  <si>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</si>
  <si>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</si>
  <si>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</si>
  <si>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</si>
  <si>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</si>
  <si>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</si>
  <si>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92990</t>
  </si>
  <si>
    <t>CABO DE COBRE FLEXÍVEL ISOLADO, 70 MM², ANTI-CHAMA 0,6/1,0 KV, PARA REDE ENTERRADA DE DISTRIBUIÇÃO DE ENERGIA ELÉTRICA - FORNECIMENTO E INSTALAÇÃO. AF_12/2021</t>
  </si>
  <si>
    <t>92992</t>
  </si>
  <si>
    <t>CABO DE COBRE FLEXÍVEL ISOLADO, 95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</si>
  <si>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</si>
  <si>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</si>
  <si>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92996</t>
  </si>
  <si>
    <t>CABO DE COBRE FLEXÍVEL ISOLADO, 150 MM², ANTI-CHAMA 0,6/1,0 KV, PARA REDE ENTERRADA DE DISTRIBUIÇÃO DE ENERGIA ELÉTRICA - FORNECIMENTO E INSTALAÇÃO. AF_12/2021</t>
  </si>
  <si>
    <t>92998</t>
  </si>
  <si>
    <t>CABO DE COBRE FLEXÍVEL ISOLADO, 185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</si>
  <si>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</si>
  <si>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</si>
  <si>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93002</t>
  </si>
  <si>
    <t>CABO DE COBRE FLEXÍVEL ISOLADO, 300 MM², ANTI-CHAMA 0,6/1,0 KV, PARA REDE ENTERRADA DE DISTRIBUIÇÃO DE ENERGIA ELÉTRICA - FORNECIMENTO E INSTALAÇÃO. AF_12/2021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</si>
  <si>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</si>
  <si>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</si>
  <si>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</si>
  <si>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</si>
  <si>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</si>
  <si>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</si>
  <si>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</si>
  <si>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</si>
  <si>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</si>
  <si>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</si>
  <si>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</si>
  <si>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</si>
  <si>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</si>
  <si>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AF_03/2023</t>
  </si>
  <si>
    <t>91937</t>
  </si>
  <si>
    <t>CAIXA OCTOGONAL 3" X 3", PVC, INSTALADA EM LAJE - FORNECIMENTO E INSTALAÇÃO. AF_03/2023</t>
  </si>
  <si>
    <t>91939</t>
  </si>
  <si>
    <t>CAIXA RETANGULAR 4" X 2" ALTA (2,00 M DO PISO), PVC, INSTALADA EM PAREDE - FORNECIMENTO E INSTALAÇÃO. AF_03/2023</t>
  </si>
  <si>
    <t>91940</t>
  </si>
  <si>
    <t>CAIXA RETANGULAR 4" X 2" MÉDIA (1,30 M DO PISO), PVC, INSTALADA EM PAREDE - FORNECIMENTO E INSTALAÇÃO. AF_03/2023</t>
  </si>
  <si>
    <t>91941</t>
  </si>
  <si>
    <t>CAIXA RETANGULAR 4" X 2" BAIXA (0,30 M DO PISO), PVC, INSTALADA EM PAREDE - FORNECIMENTO E INSTALAÇÃO. AF_03/2023</t>
  </si>
  <si>
    <t>91942</t>
  </si>
  <si>
    <t>CAIXA RETANGULAR 4" X 4" ALTA (2,00 M DO PISO), PVC, INSTALADA EM PAREDE - FORNECIMENTO E INSTALAÇÃO. AF_03/2023</t>
  </si>
  <si>
    <t>91943</t>
  </si>
  <si>
    <t>CAIXA RETANGULAR 4" X 4" MÉDIA (1,30 M DO PISO), PVC, INSTALADA EM PAREDE - FORNECIMENTO E INSTALAÇÃO. AF_03/2023</t>
  </si>
  <si>
    <t>91944</t>
  </si>
  <si>
    <t>CAIXA RETANGULAR 4" X 4" BAIXA (0,30 M DO PISO), PVC, INSTALADA EM PAREDE - FORNECIMENTO E INSTALAÇÃO. AF_03/2023</t>
  </si>
  <si>
    <t>92865</t>
  </si>
  <si>
    <t>CAIXA OCTOGONAL 4" X 4", METÁLICA, INSTALADA EM LAJE - FORNECIMENTO E INSTALAÇÃO. AF_03/2023</t>
  </si>
  <si>
    <t>92866</t>
  </si>
  <si>
    <t>CAIXA SEXTAVADA 3" X 3", METÁLICA, INSTALADA EM LAJE - FORNECIMENTO E INSTALAÇÃO. AF_03/2023</t>
  </si>
  <si>
    <t>92867</t>
  </si>
  <si>
    <t>CAIXA RETANGULAR 4" X 2" ALTA (2,00 M DO PISO), METÁLICA, INSTALADA EM PAREDE - FORNECIMENTO E INSTALAÇÃO. AF_03/2023</t>
  </si>
  <si>
    <t>92868</t>
  </si>
  <si>
    <t>CAIXA RETANGULAR 4" X 2" MÉDIA (1,30 M DO PISO), METÁLICA, INSTALADA EM PAREDE - FORNECIMENTO E INSTALAÇÃO. AF_03/2023</t>
  </si>
  <si>
    <t>92869</t>
  </si>
  <si>
    <t>CAIXA RETANGULAR 4" X 2" BAIXA (0,30 M DO PISO), METÁLICA, INSTALADA EM PAREDE - FORNECIMENTO E INSTALAÇÃO. AF_03/2023</t>
  </si>
  <si>
    <t>92870</t>
  </si>
  <si>
    <t>CAIXA RETANGULAR 4" X 4" ALTA (2,00 M DO PISO), METÁLICA, INSTALADA EM PAREDE - FORNECIMENTO E INSTALAÇÃO. AF_03/2023</t>
  </si>
  <si>
    <t>92871</t>
  </si>
  <si>
    <t>CAIXA RETANGULAR 4" X 4" MÉDIA (1,30 M DO PISO), METÁLICA, INSTALADA EM PAREDE - FORNECIMENTO E INSTALAÇÃO. AF_03/2023</t>
  </si>
  <si>
    <t>92872</t>
  </si>
  <si>
    <t>CAIXA RETANGULAR 4" X 4" BAIXA (0,30 M DO PISO), METÁLICA, INSTALADA EM PAREDE - FORNECIMENTO E INSTALAÇÃO. AF_03/2023</t>
  </si>
  <si>
    <t>95777</t>
  </si>
  <si>
    <t>CONDULETE DE ALUMÍNIO, TIPO B, PARA ELETRODUTO DE AÇO GALVANIZADO DN 20 MM (3/4''), APARENTE - FORNECIMENTO E INSTALAÇÃO. AF_10/2022</t>
  </si>
  <si>
    <t>95778</t>
  </si>
  <si>
    <t>CONDULETE DE ALUMÍNIO, TIPO C, PARA ELETRODUTO DE AÇO GALVANIZADO DN 20 MM (3/4''), APARENTE - FORNECIMENTO E INSTALAÇÃO. AF_10/2022</t>
  </si>
  <si>
    <t>95779</t>
  </si>
  <si>
    <t>CONDULETE DE ALUMÍNIO, TIPO E, PARA ELETRODUTO DE AÇO GALVANIZADO DN 20 MM (3/4''), APARENTE - FORNECIMENTO E INSTALAÇÃO. AF_10/2022</t>
  </si>
  <si>
    <t>95780</t>
  </si>
  <si>
    <t>CONDULETE DE ALUMÍNIO, TIPO B, PARA ELETRODUTO DE AÇO GALVANIZADO DN 25 MM (1''), APARENTE - FORNECIMENTO E INSTALAÇÃO. AF_10/2022</t>
  </si>
  <si>
    <t>95781</t>
  </si>
  <si>
    <t>CONDULETE DE ALUMÍNIO, TIPO C, PARA ELETRODUTO DE AÇO GALVANIZADO DN 25 MM (1''), APARENTE - FORNECIMENTO E INSTALAÇÃO. AF_10/2022</t>
  </si>
  <si>
    <t>95782</t>
  </si>
  <si>
    <t>CONDULETE DE ALUMÍNIO, TIPO E, ELETRODUTO DE AÇO GALVANIZADO DN 25 MM (1''), APARENTE - FORNECIMENTO E INSTALAÇÃO. AF_10/2022</t>
  </si>
  <si>
    <t>95785</t>
  </si>
  <si>
    <t>CONDULETE DE ALUMÍNIO, TIPO E, PARA ELETRODUTO DE AÇO GALVANIZADO DN 32 MM (1 1/4''), APARENTE - FORNECIMENTO E INSTALAÇÃO. AF_10/2022</t>
  </si>
  <si>
    <t>95787</t>
  </si>
  <si>
    <t>CONDULETE DE ALUMÍNIO, TIPO LR, PARA ELETRODUTO DE AÇO GALVANIZADO DN 20 MM (3/4''), APARENTE - FORNECIMENTO E INSTALAÇÃO. AF_10/2022</t>
  </si>
  <si>
    <t>95789</t>
  </si>
  <si>
    <t>CONDULETE DE ALUMÍNIO, TIPO LR, PARA ELETRODUTO DE AÇO GALVANIZADO DN 25 MM (1''), APARENTE - FORNECIMENTO E INSTALAÇÃO. AF_10/2022</t>
  </si>
  <si>
    <t>95791</t>
  </si>
  <si>
    <t>CONDULETE DE ALUMÍNIO, TIPO LR, PARA ELETRODUTO DE AÇO GALVANIZADO DN 32 MM (1 1/4''), APARENTE - FORNECIMENTO E INSTALAÇÃO. AF_10/2022</t>
  </si>
  <si>
    <t>95795</t>
  </si>
  <si>
    <t>CONDULETE DE ALUMÍNIO, TIPO T, PARA ELETRODUTO DE AÇO GALVANIZADO DN 20 MM (3/4''), APARENTE - FORNECIMENTO E INSTALAÇÃO. AF_10/2022</t>
  </si>
  <si>
    <t>95796</t>
  </si>
  <si>
    <t>CONDULETE DE ALUMÍNIO, TIPO T, PARA ELETRODUTO DE AÇO GALVANIZADO DN 25 MM (1''), APARENTE - FORNECIMENTO E INSTALAÇÃO. AF_10/2022</t>
  </si>
  <si>
    <t>95797</t>
  </si>
  <si>
    <t>CONDULETE DE ALUMÍNIO, TIPO T, PARA ELETRODUTO DE AÇO GALVANIZADO DN 32 MM (1 1/4''), APARENTE - FORNECIMENTO E INSTALAÇÃO. AF_10/2022</t>
  </si>
  <si>
    <t>95801</t>
  </si>
  <si>
    <t>CONDULETE DE ALUMÍNIO, TIPO X, PARA ELETRODUTO DE AÇO GALVANIZADO DN 20 MM (3/4''), APARENTE - FORNECIMENTO E INSTALAÇÃO. AF_10/2022</t>
  </si>
  <si>
    <t>95802</t>
  </si>
  <si>
    <t>CONDULETE DE ALUMÍNIO, TIPO X, PARA ELETRODUTO DE AÇO GALVANIZADO DN 25 MM (1''), APARENTE - FORNECIMENTO E INSTALAÇÃO. AF_10/2022</t>
  </si>
  <si>
    <t>95803</t>
  </si>
  <si>
    <t>CONDULETE DE ALUMÍNIO, TIPO X, PARA ELETRODUTO DE AÇO GALVANIZADO DN 32 MM (1 1/4''), APARENTE - FORNECIMENTO E INSTALAÇÃO. AF_10/2022</t>
  </si>
  <si>
    <t>95804</t>
  </si>
  <si>
    <t>CONDULETE DE PVC, TIPO B, PARA ELETRODUTO DE PVC SOLDÁVEL DN 20 MM (1/2''), APARENTE - FORNECIMENTO E INSTALAÇÃO. AF_10/2022</t>
  </si>
  <si>
    <t>95805</t>
  </si>
  <si>
    <t>CONDULETE DE PVC, TIPO B, PARA ELETRODUTO DE PVC SOLDÁVEL DN 25 MM (3/4''), APARENTE - FORNECIMENTO E INSTALAÇÃO. AF_10/2022</t>
  </si>
  <si>
    <t>95806</t>
  </si>
  <si>
    <t>CONDULETE DE PVC, TIPO B, PARA ELETRODUTO DE PVC SOLDÁVEL DN 32 MM (1''), APARENTE - FORNECIMENTO E INSTALAÇÃO. AF_10/2022</t>
  </si>
  <si>
    <t>95807</t>
  </si>
  <si>
    <t>CONDULETE DE PVC, TIPO LL, PARA ELETRODUTO DE PVC SOLDÁVEL DN 20 MM (1/2''), APARENTE - FORNECIMENTO E INSTALAÇÃO. AF_10/2022</t>
  </si>
  <si>
    <t>95808</t>
  </si>
  <si>
    <t>CONDULETE DE PVC, TIPO LL, PARA ELETRODUTO DE PVC SOLDÁVEL DN 25 MM (3/4''), APARENTE - FORNECIMENTO E INSTALAÇÃO. AF_10/2022</t>
  </si>
  <si>
    <t>95809</t>
  </si>
  <si>
    <t>CONDULETE DE PVC, TIPO LL, PARA ELETRODUTO DE PVC SOLDÁVEL DN 32 MM (1''), APARENTE - FORNECIMENTO E INSTALAÇÃO. AF_10/2022</t>
  </si>
  <si>
    <t>95810</t>
  </si>
  <si>
    <t>CONDULETE DE PVC, TIPO LB, PARA ELETRODUTO DE PVC SOLDÁVEL DN 20 MM (1/2''), APARENTE - FORNECIMENTO E INSTALAÇÃO. AF_10/2022</t>
  </si>
  <si>
    <t>95811</t>
  </si>
  <si>
    <t>CONDULETE DE PVC, TIPO LB, PARA ELETRODUTO DE PVC SOLDÁVEL DN 25 MM (3/4''), APARENTE - FORNECIMENTO E INSTALAÇÃO. AF_10/2022</t>
  </si>
  <si>
    <t>95812</t>
  </si>
  <si>
    <t>CONDULETE DE PVC, TIPO LB, PARA ELETRODUTO DE PVC SOLDÁVEL DN 32 MM (1''), APARENTE - FORNECIMENTO E INSTALAÇÃO. AF_10/2022</t>
  </si>
  <si>
    <t>95813</t>
  </si>
  <si>
    <t>CONDULETE DE PVC, TIPO TB, PARA ELETRODUTO DE PVC SOLDÁVEL DN 20 MM (1/2''), APARENTE - FORNECIMENTO E INSTALAÇÃO. AF_10/2022</t>
  </si>
  <si>
    <t>95814</t>
  </si>
  <si>
    <t>CONDULETE DE PVC, TIPO TB, PARA ELETRODUTO DE PVC SOLDÁVEL DN 25 MM (3/4''), APARENTE - FORNECIMENTO E INSTALAÇÃO. AF_10/2022</t>
  </si>
  <si>
    <t>95815</t>
  </si>
  <si>
    <t>CONDULETE DE PVC, TIPO TB, PARA ELETRODUTO DE PVC SOLDÁVEL DN 32 MM (1''), APARENTE - FORNECIMENTO E INSTALAÇÃO. AF_10/2022</t>
  </si>
  <si>
    <t>95816</t>
  </si>
  <si>
    <t>CONDULETE DE PVC, TIPO X, PARA ELETRODUTO DE PVC SOLDÁVEL DN 20 MM (1/2''), APARENTE - FORNECIMENTO E INSTALAÇÃO. AF_10/2022</t>
  </si>
  <si>
    <t>95817</t>
  </si>
  <si>
    <t>CONDULETE DE PVC, TIPO X, PARA ELETRODUTO DE PVC SOLDÁVEL DN 25 MM (3/4), APARENTE - FORNECIMENTO E INSTALAÇÃO. AF_10/2022</t>
  </si>
  <si>
    <t>95818</t>
  </si>
  <si>
    <t>CONDULETE DE PVC, TIPO X, PARA ELETRODUTO DE PVC SOLDÁVEL DN 32 MM (1''), APARENTE - FORNECIMENTO E INSTALAÇÃO. AF_10/2022</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</si>
  <si>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</si>
  <si>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</si>
  <si>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</si>
  <si>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</si>
  <si>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</si>
  <si>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</si>
  <si>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</si>
  <si>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</si>
  <si>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</si>
  <si>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</si>
  <si>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</si>
  <si>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</si>
  <si>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</si>
  <si>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</si>
  <si>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</si>
  <si>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</si>
  <si>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</si>
  <si>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</si>
  <si>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</si>
  <si>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</si>
  <si>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</si>
  <si>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</si>
  <si>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</si>
  <si>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</si>
  <si>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</si>
  <si>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</si>
  <si>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</si>
  <si>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</si>
  <si>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104396</t>
  </si>
  <si>
    <t>CONDULETE DE PVC, TIPO E, PARA ELETRODUTO DE PVC SOLDÁVEL DN 25 MM (3/4''), APARENTE - FORNECIMENTO E INSTALAÇÃO. AF_10/2022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</si>
  <si>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</si>
  <si>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</si>
  <si>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</si>
  <si>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</si>
  <si>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</si>
  <si>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</si>
  <si>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</si>
  <si>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</si>
  <si>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</si>
  <si>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</si>
  <si>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</si>
  <si>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</si>
  <si>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</si>
  <si>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</si>
  <si>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</si>
  <si>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</si>
  <si>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</si>
  <si>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</si>
  <si>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</si>
  <si>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</si>
  <si>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</si>
  <si>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</si>
  <si>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</si>
  <si>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</si>
  <si>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</si>
  <si>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</si>
  <si>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</si>
  <si>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</si>
  <si>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</si>
  <si>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</si>
  <si>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</si>
  <si>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</si>
  <si>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</si>
  <si>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</si>
  <si>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</si>
  <si>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</si>
  <si>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</si>
  <si>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</si>
  <si>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</si>
  <si>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</si>
  <si>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</si>
  <si>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</si>
  <si>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</si>
  <si>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</si>
  <si>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</si>
  <si>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</si>
  <si>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93667</t>
  </si>
  <si>
    <t>DISJUNTOR TRIPOLAR TIPO DIN, CORRENTE NOMINAL DE 10A - FORNECIMENTO E INSTALAÇÃO. AF_10/2020</t>
  </si>
  <si>
    <t>93668</t>
  </si>
  <si>
    <t>DISJUNTOR TRIPOLAR TIPO DIN, CORRENTE NOMINAL DE 16A - FORNECIMENTO E INSTALAÇÃO. AF_10/2020</t>
  </si>
  <si>
    <t>93669</t>
  </si>
  <si>
    <t>DISJUNTOR TRIPOLAR TIPO DIN, CORRENTE NOMINAL DE 20A - FORNECIMENTO E INSTALAÇÃO. AF_10/2020</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</si>
  <si>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</si>
  <si>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</si>
  <si>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</si>
  <si>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</si>
  <si>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</si>
  <si>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</si>
  <si>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</si>
  <si>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</si>
  <si>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</si>
  <si>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</si>
  <si>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</si>
  <si>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</si>
  <si>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</si>
  <si>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</si>
  <si>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</si>
  <si>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</si>
  <si>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</si>
  <si>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</si>
  <si>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</si>
  <si>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</si>
  <si>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</si>
  <si>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</si>
  <si>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</si>
  <si>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</si>
  <si>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</si>
  <si>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</si>
  <si>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</si>
  <si>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</si>
  <si>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</si>
  <si>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</si>
  <si>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</si>
  <si>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</si>
  <si>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</si>
  <si>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</si>
  <si>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</si>
  <si>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</si>
  <si>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</si>
  <si>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</si>
  <si>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</si>
  <si>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</si>
  <si>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</si>
  <si>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</si>
  <si>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</si>
  <si>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</si>
  <si>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</si>
  <si>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</si>
  <si>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</si>
  <si>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</si>
  <si>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</si>
  <si>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</si>
  <si>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</si>
  <si>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</si>
  <si>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</si>
  <si>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</si>
  <si>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</si>
  <si>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</si>
  <si>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</si>
  <si>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</si>
  <si>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</si>
  <si>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</si>
  <si>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</si>
  <si>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</si>
  <si>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</si>
  <si>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</si>
  <si>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</si>
  <si>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</si>
  <si>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</si>
  <si>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</si>
  <si>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91945</t>
  </si>
  <si>
    <t>SUPORTE PARAFUSADO COM PLACA DE ENCAIXE 4" X 2" ALTO (2,00 M DO PISO) PARA PONTO ELÉTRICO - FORNECIMENTO E INSTALAÇÃO. AF_03/2023</t>
  </si>
  <si>
    <t>91946</t>
  </si>
  <si>
    <t>SUPORTE PARAFUSADO COM PLACA DE ENCAIXE 4" X 2" MÉDIO (1,30 M DO PISO) PARA PONTO ELÉTRICO - FORNECIMENTO E INSTALAÇÃO. AF_03/2023</t>
  </si>
  <si>
    <t>91947</t>
  </si>
  <si>
    <t>SUPORTE PARAFUSADO COM PLACA DE ENCAIXE 4" X 2" BAIXO (0,30 M DO PISO) PARA PONTO ELÉTRICO - FORNECIMENTO E INSTALAÇÃO. AF_03/2023</t>
  </si>
  <si>
    <t>91949</t>
  </si>
  <si>
    <t>SUPORTE PARAFUSADO COM PLACA DE ENCAIXE 4" X 4" ALTO (2,00 M DO PISO) PARA PONTO ELÉTRICO - FORNECIMENTO E INSTALAÇÃO. AF_03/2023</t>
  </si>
  <si>
    <t>91950</t>
  </si>
  <si>
    <t>SUPORTE PARAFUSADO COM PLACA DE ENCAIXE 4" X 4" MÉDIO (1,30 M DO PISO) PARA PONTO ELÉTRICO - FORNECIMENTO E INSTALAÇÃO. AF_03/2023</t>
  </si>
  <si>
    <t>91951</t>
  </si>
  <si>
    <t>SUPORTE PARAFUSADO COM PLACA DE ENCAIXE 4" X 4" BAIXO (0,30 M DO PISO) PARA PONTO ELÉTRICO - FORNECIMENTO E INSTALAÇÃO. AF_03/2023</t>
  </si>
  <si>
    <t>91952</t>
  </si>
  <si>
    <t>INTERRUPTOR SIMPLES (1 MÓDULO), 10A/250V, SEM SUPORTE E SEM PLACA - FORNECIMENTO E INSTALAÇÃO. AF_03/2023</t>
  </si>
  <si>
    <t>91953</t>
  </si>
  <si>
    <t>INTERRUPTOR SIMPLES (1 MÓDULO), 10A/250V, INCLUINDO SUPORTE E PLACA - FORNECIMENTO E INSTALAÇÃO. AF_03/2023</t>
  </si>
  <si>
    <t>91954</t>
  </si>
  <si>
    <t>INTERRUPTOR PARALELO (1 MÓDULO), 10A/250V, SEM SUPORTE E SEM PLACA - FORNECIMENTO E INSTALAÇÃO. AF_03/2023</t>
  </si>
  <si>
    <t>91955</t>
  </si>
  <si>
    <t>INTERRUPTOR PARALELO (1 MÓDULO), 10A/250V, INCLUINDO SUPORTE E PLACA - FORNECIMENTO E INSTALAÇÃO. AF_03/2023</t>
  </si>
  <si>
    <t>91956</t>
  </si>
  <si>
    <t>INTERRUPTOR SIMPLES (1 MÓDULO) COM INTERRUPTOR PARALELO (1 MÓDULO), 10A/250V, SEM SUPORTE E SEM PLACA - FORNECIMENTO E INSTALAÇÃO. AF_03/2023</t>
  </si>
  <si>
    <t>91957</t>
  </si>
  <si>
    <t>INTERRUPTOR SIMPLES (1 MÓDULO) COM INTERRUPTOR PARALELO (1 MÓDULO), 10A/250V, INCLUINDO SUPORTE E PLACA - FORNECIMENTO E INSTALAÇÃO. AF_03/2023</t>
  </si>
  <si>
    <t>91958</t>
  </si>
  <si>
    <t>INTERRUPTOR SIMPLES (2 MÓDULOS), 10A/250V, SEM SUPORTE E SEM PLACA - FORNECIMENTO E INSTALAÇÃO. AF_03/2023</t>
  </si>
  <si>
    <t>91959</t>
  </si>
  <si>
    <t>INTERRUPTOR SIMPLES (2 MÓDULOS), 10A/250V, INCLUINDO SUPORTE E PLACA - FORNECIMENTO E INSTALAÇÃO. AF_03/2023</t>
  </si>
  <si>
    <t>91960</t>
  </si>
  <si>
    <t>INTERRUPTOR PARALELO (2 MÓDULOS), 10A/250V, SEM SUPORTE E SEM PLACA - FORNECIMENTO E INSTALAÇÃO. AF_03/2023</t>
  </si>
  <si>
    <t>91961</t>
  </si>
  <si>
    <t>INTERRUPTOR PARALELO (2 MÓDULOS), 10A/250V, INCLUINDO SUPORTE E PLACA - FORNECIMENTO E INSTALAÇÃO. AF_03/2023</t>
  </si>
  <si>
    <t>91962</t>
  </si>
  <si>
    <t>INTERRUPTOR SIMPLES (1 MÓDULO) COM INTERRUPTOR PARALELO (2 MÓDULOS), 10A/250V, SEM SUPORTE E SEM PLACA - FORNECIMENTO E INSTALAÇÃO. AF_03/2023</t>
  </si>
  <si>
    <t>91963</t>
  </si>
  <si>
    <t>INTERRUPTOR SIMPLES (1 MÓDULO) COM INTERRUPTOR PARALELO (2 MÓDULOS), 10A/250V, INCLUINDO SUPORTE E PLACA - FORNECIMENTO E INSTALAÇÃO. AF_03/2023</t>
  </si>
  <si>
    <t>91964</t>
  </si>
  <si>
    <t>INTERRUPTOR SIMPLES (2 MÓDULOS) COM INTERRUPTOR PARALELO (1 MÓDULO), 10A/250V, SEM SUPORTE E SEM PLACA - FORNECIMENTO E INSTALAÇÃO. AF_03/2023</t>
  </si>
  <si>
    <t>91965</t>
  </si>
  <si>
    <t>INTERRUPTOR SIMPLES (2 MÓDULOS) COM INTERRUPTOR PARALELO (1 MÓDULO), 10A/250V, INCLUINDO SUPORTE E PLACA - FORNECIMENTO E INSTALAÇÃO. AF_03/2023</t>
  </si>
  <si>
    <t>91966</t>
  </si>
  <si>
    <t>INTERRUPTOR SIMPLES (3 MÓDULOS), 10A/250V, SEM SUPORTE E SEM PLACA - FORNECIMENTO E INSTALAÇÃO. AF_03/2023</t>
  </si>
  <si>
    <t>91967</t>
  </si>
  <si>
    <t>INTERRUPTOR SIMPLES (3 MÓDULOS), 10A/250V, INCLUINDO SUPORTE E PLACA - FORNECIMENTO E INSTALAÇÃO. AF_03/2023</t>
  </si>
  <si>
    <t>91968</t>
  </si>
  <si>
    <t>INTERRUPTOR PARALELO (3 MÓDULOS), 10A/250V, SEM SUPORTE E SEM PLACA - FORNECIMENTO E INSTALAÇÃO. AF_03/2023</t>
  </si>
  <si>
    <t>91969</t>
  </si>
  <si>
    <t>INTERRUPTOR PARALELO (3 MÓDULOS), 10A/250V, INCLUINDO SUPORTE E PLACA - FORNECIMENTO E INSTALAÇÃO. AF_03/2023</t>
  </si>
  <si>
    <t>91970</t>
  </si>
  <si>
    <t>INTERRUPTOR SIMPLES (3 MÓDULOS) COM INTERRUPTOR PARALELO (1 MÓDULO), 10A/250V, SEM SUPORTE E SEM PLACA - FORNECIMENTO E INSTALAÇÃO. AF_03/2023</t>
  </si>
  <si>
    <t>91971</t>
  </si>
  <si>
    <t>INTERRUPTOR SIMPLES (3 MÓDULOS) COM INTERRUPTOR PARALELO (1 MÓDULO), 10A/250V, INCLUINDO SUPORTE E PLACA - FORNECIMENTO E INSTALAÇÃO. AF_03/2023</t>
  </si>
  <si>
    <t>91972</t>
  </si>
  <si>
    <t>INTERRUPTOR SIMPLES (2 MÓDULOS) COM INTERRUPTOR PARALELO (2 MÓDULOS), 10A/250V, SEM SUPORTE E SEM PLACA - FORNECIMENTO E INSTALAÇÃO. AF_03/2023</t>
  </si>
  <si>
    <t>91973</t>
  </si>
  <si>
    <t>INTERRUPTOR SIMPLES (2 MÓDULOS) COM INTERRUPTOR PARALELO (2 MÓDULOS), 10A/250V, INCLUINDO SUPORTE E PLACA - FORNECIMENTO E INSTALAÇÃO. AF_03/2023</t>
  </si>
  <si>
    <t>91974</t>
  </si>
  <si>
    <t>INTERRUPTOR SIMPLES (4 MÓDULOS), 10A/250V, SEM SUPORTE E SEM PLACA - FORNECIMENTO E INSTALAÇÃO. AF_03/2023</t>
  </si>
  <si>
    <t>91975</t>
  </si>
  <si>
    <t>INTERRUPTOR SIMPLES (4 MÓDULOS), 10A/250V, INCLUINDO SUPORTE E PLACA - FORNECIMENTO E INSTALAÇÃO. AF_03/2023</t>
  </si>
  <si>
    <t>91976</t>
  </si>
  <si>
    <t>INTERRUPTOR SIMPLES (6 MÓDULOS), 10A/250V, SEM SUPORTE E SEM PLACA - FORNECIMENTO E INSTALAÇÃO. AF_03/2023</t>
  </si>
  <si>
    <t>91977</t>
  </si>
  <si>
    <t>INTERRUPTOR SIMPLES (6 MÓDULOS), 10A/250V, INCLUINDO SUPORTE E PLACA - FORNECIMENTO E INSTALAÇÃO. AF_03/2023</t>
  </si>
  <si>
    <t>91978</t>
  </si>
  <si>
    <t>INTERRUPTOR INTERMEDIÁRIO (1 MÓDULO), 10A/250V, SEM SUPORTE E SEM PLACA - FORNECIMENTO E INSTALAÇÃO. AF_03/2023</t>
  </si>
  <si>
    <t>91979</t>
  </si>
  <si>
    <t>INTERRUPTOR INTERMEDIÁRIO (1 MÓDULO), 10A/250V, INCLUINDO SUPORTE E PLACA - FORNECIMENTO E INSTALAÇÃO. AF_03/2023</t>
  </si>
  <si>
    <t>91980</t>
  </si>
  <si>
    <t>INTERRUPTOR BIPOLAR (1 MÓDULO), 10A/250V, SEM SUPORTE E SEM PLACA - FORNECIMENTO E INSTALAÇÃO. AF_03/2023</t>
  </si>
  <si>
    <t>91981</t>
  </si>
  <si>
    <t>INTERRUPTOR BIPOLAR (1 MÓDULO), 10A/250V, INCLUINDO SUPORTE E PLACA - FORNECIMENTO E INSTALAÇÃO. AF_03/2023</t>
  </si>
  <si>
    <t>91982</t>
  </si>
  <si>
    <t>DIMMER ROTATIVO (1 MÓDULO), 220V/600W, SEM SUPORTE E SEM PLACA - FORNECIMENTO E INSTALAÇÃO. AF_03/2023</t>
  </si>
  <si>
    <t>91983</t>
  </si>
  <si>
    <t>DIMMER ROTATIVO (1 MÓDULO), 220V/600W, INCLUINDO SUPORTE E PLACA - FORNECIMENTO E INSTALAÇÃO. AF_03/2023</t>
  </si>
  <si>
    <t>91984</t>
  </si>
  <si>
    <t>INTERRUPTOR PULSADOR CAMPAINHA (1 MÓDULO), 10A/250V, SEM SUPORTE E SEM PLACA - FORNECIMENTO E INSTALAÇÃO. AF_03/2023</t>
  </si>
  <si>
    <t>91985</t>
  </si>
  <si>
    <t>INTERRUPTOR PULSADOR CAMPAINHA (1 MÓDULO), 10A/250V, INCLUINDO SUPORTE E PLACA - FORNECIMENTO E INSTALAÇÃO. AF_03/2023</t>
  </si>
  <si>
    <t>91986</t>
  </si>
  <si>
    <t>CAMPAINHA CIGARRA (1 MÓDULO), 10A/250V, SEM SUPORTE E SEM PLACA - FORNECIMENTO E INSTALAÇÃO. AF_03/2023</t>
  </si>
  <si>
    <t>91987</t>
  </si>
  <si>
    <t>CAMPAINHA CIGARRA (1 MÓDULO), 10A/250V, INCLUINDO SUPORTE E PLACA - FORNECIMENTO E INSTALAÇÃO. AF_03/2023</t>
  </si>
  <si>
    <t>91988</t>
  </si>
  <si>
    <t>INTERRUPTOR PULSADOR MINUTERIA (1 MÓDULO), 10A/250V, SEM SUPORTE E SEM PLACA - FORNECIMENTO E INSTALAÇÃO. AF_03/2023</t>
  </si>
  <si>
    <t>91989</t>
  </si>
  <si>
    <t>INTERRUPTOR PULSADOR MINUTERIA (1 MÓDULO), 10A/250V, INCLUINDO SUPORTE E PLACA - FORNECIMENTO E INSTALAÇÃO. AF_03/2023</t>
  </si>
  <si>
    <t>91990</t>
  </si>
  <si>
    <t>TOMADA ALTA DE EMBUTIR (1 MÓDULO), 2P+T 10 A, SEM SUPORTE E SEM PLACA - FORNECIMENTO E INSTALAÇÃO. AF_03/2023</t>
  </si>
  <si>
    <t>91991</t>
  </si>
  <si>
    <t>TOMADA ALTA DE EMBUTIR (1 MÓDULO), 2P+T 20 A, SEM SUPORTE E SEM PLACA - FORNECIMENTO E INSTALAÇÃO. AF_03/2023</t>
  </si>
  <si>
    <t>91992</t>
  </si>
  <si>
    <t>TOMADA ALTA DE EMBUTIR (1 MÓDULO), 2P+T 10 A, INCLUINDO SUPORTE E PLACA - FORNECIMENTO E INSTALAÇÃO. AF_03/2023</t>
  </si>
  <si>
    <t>91993</t>
  </si>
  <si>
    <t>TOMADA ALTA DE EMBUTIR (1 MÓDULO), 2P+T 20 A, INCLUINDO SUPORTE E PLACA - FORNECIMENTO E INSTALAÇÃO. AF_03/2023</t>
  </si>
  <si>
    <t>91994</t>
  </si>
  <si>
    <t>TOMADA MÉDIA DE EMBUTIR (1 MÓDULO), 2P+T 10 A, SEM SUPORTE E SEM PLACA - FORNECIMENTO E INSTALAÇÃO. AF_03/2023</t>
  </si>
  <si>
    <t>91995</t>
  </si>
  <si>
    <t>TOMADA MÉDIA DE EMBUTIR (1 MÓDULO), 2P+T 20 A, SEM SUPORTE E SEM PLACA - FORNECIMENTO E INSTALAÇÃO. AF_03/2023</t>
  </si>
  <si>
    <t>91996</t>
  </si>
  <si>
    <t>TOMADA MÉDIA DE EMBUTIR (1 MÓDULO), 2P+T 10 A, INCLUINDO SUPORTE E PLACA - FORNECIMENTO E INSTALAÇÃO. AF_03/2023</t>
  </si>
  <si>
    <t>91997</t>
  </si>
  <si>
    <t>TOMADA MÉDIA DE EMBUTIR (1 MÓDULO), 2P+T 20 A, INCLUINDO SUPORTE E PLACA - FORNECIMENTO E INSTALAÇÃO. AF_03/2023</t>
  </si>
  <si>
    <t>91998</t>
  </si>
  <si>
    <t>TOMADA BAIXA DE EMBUTIR (1 MÓDULO), 2P+T 10 A, SEM SUPORTE E SEM PLACA - FORNECIMENTO E INSTALAÇÃO. AF_03/2023</t>
  </si>
  <si>
    <t>91999</t>
  </si>
  <si>
    <t>TOMADA BAIXA DE EMBUTIR (1 MÓDULO), 2P+T 20 A, SEM SUPORTE E SEM PLACA - FORNECIMENTO E INSTALAÇÃO. AF_03/2023</t>
  </si>
  <si>
    <t>92000</t>
  </si>
  <si>
    <t>TOMADA BAIXA DE EMBUTIR (1 MÓDULO), 2P+T 10 A, INCLUINDO SUPORTE E PLACA - FORNECIMENTO E INSTALAÇÃO. AF_03/2023</t>
  </si>
  <si>
    <t>92001</t>
  </si>
  <si>
    <t>TOMADA BAIXA DE EMBUTIR (1 MÓDULO), 2P+T 20 A, INCLUINDO SUPORTE E PLACA - FORNECIMENTO E INSTALAÇÃO. AF_03/2023</t>
  </si>
  <si>
    <t>92002</t>
  </si>
  <si>
    <t>TOMADA MÉDIA DE EMBUTIR (2 MÓDULOS), 2P+T 10 A, SEM SUPORTE E SEM PLACA - FORNECIMENTO E INSTALAÇÃO. AF_03/2023</t>
  </si>
  <si>
    <t>92003</t>
  </si>
  <si>
    <t>TOMADA MÉDIA DE EMBUTIR (2 MÓDULOS), 2P+T 20 A, SEM SUPORTE E SEM PLACA - FORNECIMENTO E INSTALAÇÃO. AF_03/2023</t>
  </si>
  <si>
    <t>92004</t>
  </si>
  <si>
    <t>TOMADA MÉDIA DE EMBUTIR (2 MÓDULOS), 2P+T 10 A, INCLUINDO SUPORTE E PLACA - FORNECIMENTO E INSTALAÇÃO. AF_03/2023</t>
  </si>
  <si>
    <t>92005</t>
  </si>
  <si>
    <t>TOMADA MÉDIA DE EMBUTIR (2 MÓDULOS), 2P+T 20 A, INCLUINDO SUPORTE E PLACA - FORNECIMENTO E INSTALAÇÃO. AF_03/2023</t>
  </si>
  <si>
    <t>92006</t>
  </si>
  <si>
    <t>TOMADA BAIXA DE EMBUTIR (2 MÓDULOS), 2P+T 10 A, SEM SUPORTE E SEM PLACA - FORNECIMENTO E INSTALAÇÃO. AF_03/2023</t>
  </si>
  <si>
    <t>92007</t>
  </si>
  <si>
    <t>TOMADA BAIXA DE EMBUTIR (2 MÓDULOS), 2P+T 20 A, SEM SUPORTE E SEM PLACA - FORNECIMENTO E INSTALAÇÃO. AF_03/2023</t>
  </si>
  <si>
    <t>92008</t>
  </si>
  <si>
    <t>TOMADA BAIXA DE EMBUTIR (2 MÓDULOS), 2P+T 10 A, INCLUINDO SUPORTE E PLACA - FORNECIMENTO E INSTALAÇÃO. AF_03/2023</t>
  </si>
  <si>
    <t>92009</t>
  </si>
  <si>
    <t>TOMADA BAIXA DE EMBUTIR (2 MÓDULOS), 2P+T 20 A, INCLUINDO SUPORTE E PLACA - FORNECIMENTO E INSTALAÇÃO. AF_03/2023</t>
  </si>
  <si>
    <t>92010</t>
  </si>
  <si>
    <t>TOMADA MÉDIA DE EMBUTIR (3 MÓDULOS), 2P+T 10 A, SEM SUPORTE E SEM PLACA - FORNECIMENTO E INSTALAÇÃO. AF_03/2023</t>
  </si>
  <si>
    <t>92011</t>
  </si>
  <si>
    <t>TOMADA MÉDIA DE EMBUTIR (3 MÓDULOS), 2P+T 20 A, SEM SUPORTE E SEM PLACA - FORNECIMENTO E INSTALAÇÃO. AF_03/2023</t>
  </si>
  <si>
    <t>92012</t>
  </si>
  <si>
    <t>TOMADA MÉDIA DE EMBUTIR (3 MÓDULOS), 2P+T 10 A, INCLUINDO SUPORTE E PLACA - FORNECIMENTO E INSTALAÇÃO. AF_03/2023</t>
  </si>
  <si>
    <t>92013</t>
  </si>
  <si>
    <t>TOMADA MÉDIA DE EMBUTIR (3 MÓDULOS), 2P+T 20 A, INCLUINDO SUPORTE E PLACA - FORNECIMENTO E INSTALAÇÃO. AF_03/2023</t>
  </si>
  <si>
    <t>92014</t>
  </si>
  <si>
    <t>TOMADA BAIXA DE EMBUTIR (3 MÓDULOS), 2P+T 10 A, SEM SUPORTE E SEM PLACA - FORNECIMENTO E INSTALAÇÃO. AF_03/2023</t>
  </si>
  <si>
    <t>92015</t>
  </si>
  <si>
    <t>TOMADA BAIXA DE EMBUTIR (3 MÓDULOS), 2P+T 20 A, SEM SUPORTE E SEM PLACA - FORNECIMENTO E INSTALAÇÃO. AF_03/2023</t>
  </si>
  <si>
    <t>92016</t>
  </si>
  <si>
    <t>TOMADA BAIXA DE EMBUTIR (3 MÓDULOS), 2P+T 10 A, INCLUINDO SUPORTE E PLACA - FORNECIMENTO E INSTALAÇÃO. AF_03/2023</t>
  </si>
  <si>
    <t>92017</t>
  </si>
  <si>
    <t>TOMADA BAIXA DE EMBUTIR (3 MÓDULOS), 2P+T 20 A, INCLUINDO SUPORTE E PLACA - FORNECIMENTO E INSTALAÇÃO. AF_03/2023</t>
  </si>
  <si>
    <t>92018</t>
  </si>
  <si>
    <t>TOMADA BAIXA DE EMBUTIR (4 MÓDULOS), 2P+T 10 A, SEM SUPORTE E SEM PLACA - FORNECIMENTO E INSTALAÇÃO. AF_03/2023</t>
  </si>
  <si>
    <t>92019</t>
  </si>
  <si>
    <t>TOMADA BAIXA DE EMBUTIR (4 MÓDULOS), 2P+T 10 A, INCLUINDO SUPORTE E PLACA - FORNECIMENTO E INSTALAÇÃO. AF_03/2023</t>
  </si>
  <si>
    <t>92020</t>
  </si>
  <si>
    <t>TOMADA BAIXA DE EMBUTIR (6 MÓDULOS), 2P+T 10 A, SEM SUPORTE E SEM PLACA - FORNECIMENTO E INSTALAÇÃO. AF_03/2023</t>
  </si>
  <si>
    <t>92021</t>
  </si>
  <si>
    <t>TOMADA BAIXA DE EMBUTIR (6 MÓDULOS), 2P+T 10 A, INCLUINDO SUPORTE E PLACA - FORNECIMENTO E INSTALAÇÃO. AF_03/2023</t>
  </si>
  <si>
    <t>92022</t>
  </si>
  <si>
    <t>INTERRUPTOR SIMPLES (1 MÓDULO) COM 1 TOMADA DE EMBUTIR 2P+T 10 A, SEM SUPORTE E SEM PLACA - FORNECIMENTO E INSTALAÇÃO. AF_03/2023</t>
  </si>
  <si>
    <t>92023</t>
  </si>
  <si>
    <t>INTERRUPTOR SIMPLES (1 MÓDULO) COM 1 TOMADA DE EMBUTIR 2P+T 10 A, INCLUINDO SUPORTE E PLACA - FORNECIMENTO E INSTALAÇÃO. AF_03/2023</t>
  </si>
  <si>
    <t>92024</t>
  </si>
  <si>
    <t>INTERRUPTOR SIMPLES (1 MÓDULO) COM 2 TOMADAS DE EMBUTIR 2P+T 10 A, SEM SUPORTE E SEM PLACA - FORNECIMENTO E INSTALAÇÃO. AF_03/2023</t>
  </si>
  <si>
    <t>92025</t>
  </si>
  <si>
    <t>INTERRUPTOR SIMPLES (1 MÓDULO) COM 2 TOMADAS DE EMBUTIR 2P+T 10 A, INCLUINDO SUPORTE E PLACA - FORNECIMENTO E INSTALAÇÃO. AF_03/2023</t>
  </si>
  <si>
    <t>92026</t>
  </si>
  <si>
    <t>INTERRUPTOR SIMPLES (2 MÓDULOS) COM 1 TOMADA DE EMBUTIR 2P+T 10 A, SEM SUPORTE E SEM PLACA - FORNECIMENTO E INSTALAÇÃO. AF_03/2023</t>
  </si>
  <si>
    <t>92027</t>
  </si>
  <si>
    <t>INTERRUPTOR SIMPLES (2 MÓDULOS) COM 1 TOMADA DE EMBUTIR 2P+T 10 A, INCLUINDO SUPORTE E PLACA - FORNECIMENTO E INSTALAÇÃO. AF_03/2023</t>
  </si>
  <si>
    <t>92028</t>
  </si>
  <si>
    <t>INTERRUPTOR PARALELO (1 MÓDULO) COM 1 TOMADA DE EMBUTIR 2P+T 10 A, SEM SUPORTE E SEM PLACA - FORNECIMENTO E INSTALAÇÃO. AF_03/2023</t>
  </si>
  <si>
    <t>92029</t>
  </si>
  <si>
    <t>INTERRUPTOR PARALELO (1 MÓDULO) COM 1 TOMADA DE EMBUTIR 2P+T 10 A, INCLUINDO SUPORTE E PLACA - FORNECIMENTO E INSTALAÇÃO. AF_03/2023</t>
  </si>
  <si>
    <t>92030</t>
  </si>
  <si>
    <t>INTERRUPTOR PARALELO (1 MÓDULO) COM 2 TOMADAS DE EMBUTIR 2P+T 10 A, SEM SUPORTE E SEM PLACA - FORNECIMENTO E INSTALAÇÃO. AF_03/2023</t>
  </si>
  <si>
    <t>92031</t>
  </si>
  <si>
    <t>INTERRUPTOR PARALELO (1 MÓDULO) COM 2 TOMADAS DE EMBUTIR 2P+T 10 A, INCLUINDO SUPORTE E PLACA - FORNECIMENTO E INSTALAÇÃO. AF_03/2023</t>
  </si>
  <si>
    <t>92032</t>
  </si>
  <si>
    <t>INTERRUPTOR PARALELO (2 MÓDULOS) COM 1 TOMADA DE EMBUTIR 2P+T 10 A, SEM SUPORTE E SEM PLACA - FORNECIMENTO E INSTALAÇÃO. AF_03/2023</t>
  </si>
  <si>
    <t>92033</t>
  </si>
  <si>
    <t>INTERRUPTOR PARALELO (2 MÓDULOS) COM 1 TOMADA DE EMBUTIR 2P+T 10 A, INCLUINDO SUPORTE E PLACA - FORNECIMENTO E INSTALAÇÃO. AF_03/2023</t>
  </si>
  <si>
    <t>92034</t>
  </si>
  <si>
    <t>INTERRUPTOR SIMPLES (1 MÓDULO), INTERRUPTOR PARALELO (1 MÓDULO) E 1 TOMADA DE EMBUTIR 2P+T 10 A, SEM SUPORTE E SEM PLACA - FORNECIMENTO E INSTALAÇÃO. AF_03/2023</t>
  </si>
  <si>
    <t>92035</t>
  </si>
  <si>
    <t>INTERRUPTOR SIMPLES (1 MÓDULO), INTERRUPTOR PARALELO (1 MÓDULO) E 1 TOMADA DE EMBUTIR 2P+T 10 A, INCLUINDO SUPORTE E PLACA - FORNECIMENTO E INSTALAÇÃO. AF_03/2023</t>
  </si>
  <si>
    <t>97583</t>
  </si>
  <si>
    <t>LUMINÁRIA TIPO CALHA, DE SOBREPOR, COM 1 LÂMPADA TUBULAR FLUORESCENTE DE 18 W, COM REATOR DE PARTIDA RÁPIDA - FORNECIMENTO E INSTALAÇÃO. AF_02/2020</t>
  </si>
  <si>
    <t>97584</t>
  </si>
  <si>
    <t>LUMINÁRIA TIPO CALHA, DE SOBREPOR, COM 1 LÂMPADA TUBULAR FLUORESCENTE DE 36 W, COM REATOR DE PARTIDA RÁPIDA - FORNECIMENTO E INSTALAÇÃO. AF_02/2020</t>
  </si>
  <si>
    <t>97585</t>
  </si>
  <si>
    <t>LUMINÁRIA TIPO CALHA, DE SOBREPOR, COM 2 LÂMPADAS TUBULARES FLUORESCENTES DE 18 W, COM REATOR DE PARTIDA RÁPIDA - FORNECIMENTO E INSTALAÇÃO. AF_02/2020</t>
  </si>
  <si>
    <t>97586</t>
  </si>
  <si>
    <t>LUMINÁRIA TIPO CALHA, DE SOBREPOR, COM 2 LÂMPADAS TUBULARES FLUORESCENTES DE 36 W, COM REATOR DE PARTIDA RÁPIDA - FORNECIMENTO E INSTALAÇÃO. AF_02/2020</t>
  </si>
  <si>
    <t>97587</t>
  </si>
  <si>
    <t>LUMINÁRIA TIPO CALHA, DE EMBUTIR, COM 2 LÂMPADAS FLUORESCENTES DE 14 W, COM REATOR DE PARTIDA RÁPIDA - FORNECIMENTO E INSTALAÇÃO. AF_02/2020</t>
  </si>
  <si>
    <t>97589</t>
  </si>
  <si>
    <t>LUMINÁRIA TIPO PLAFON EM PLÁSTICO, DE SOBREPOR, COM 1 LÂMPADA FLUORESCENTE DE 15 W, SEM REATOR - FORNECIMENTO E INSTALAÇÃO. AF_02/2020</t>
  </si>
  <si>
    <t>97590</t>
  </si>
  <si>
    <t>LUMINÁRIA TIPO PLAFON REDONDO COM VIDRO FOSCO, DE SOBREPOR, COM 1 LÂMPADA FLUORESCENTE DE 15 W, SEM REATOR - FORNECIMENTO E INSTALAÇÃO. AF_02/2020</t>
  </si>
  <si>
    <t>97591</t>
  </si>
  <si>
    <t>LUMINÁRIA TIPO PLAFON REDONDO COM VIDRO FOSCO, DE SOBREPOR, COM 2 LÂMPADAS FLUORESCENTES DE 15 W, SEM REATOR - FORNECIMENTO E INSTALAÇÃO. AF_02/2020</t>
  </si>
  <si>
    <t>97593</t>
  </si>
  <si>
    <t>LUMINÁRIA TIPO SPOT, DE SOBREPOR, COM 1 LÂMPADA FLUORESCENTE DE 15 W, SEM REATOR - FORNECIMENTO E INSTALAÇÃO. AF_02/2020</t>
  </si>
  <si>
    <t>97594</t>
  </si>
  <si>
    <t>LUMINÁRIA TIPO SPOT, DE SOBREPOR, COM 2 LÂMPADAS FLUORESCENTES DE 15 W, SEM REATOR - FORNECIMENTO E INSTALAÇÃO. AF_02/2020</t>
  </si>
  <si>
    <t>97595</t>
  </si>
  <si>
    <t>SENSOR DE PRESENÇA COM FOTOCÉLULA, FIXAÇÃO EM PAREDE - FORNECIMENTO E INSTALAÇÃO. AF_02/2020</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</si>
  <si>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</si>
  <si>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</si>
  <si>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</si>
  <si>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</si>
  <si>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</si>
  <si>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</si>
  <si>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97599</t>
  </si>
  <si>
    <t>LUMINÁRIA DE EMERGÊNCIA, COM 30 LÂMPADAS LED DE 2 W, SEM REATOR - FORNECIMENTO E INSTALAÇÃO. AF_02/2020</t>
  </si>
  <si>
    <t>97609</t>
  </si>
  <si>
    <t>LÂMPADA COMPACTA DE LED 6 W, BASE E27 - FORNECIMENTO E INSTALAÇÃO. AF_02/2020</t>
  </si>
  <si>
    <t>97610</t>
  </si>
  <si>
    <t>LÂMPADA COMPACTA DE LED 10 W, BASE E27 - FORNECIMENTO E INSTALAÇÃO. AF_02/2020</t>
  </si>
  <si>
    <t>97611</t>
  </si>
  <si>
    <t>LÂMPADA COMPACTA FLUORESCENTE DE 15 W, BASE E27 - FORNECIMENTO E INSTALAÇÃO. AF_02/2020</t>
  </si>
  <si>
    <t>97612</t>
  </si>
  <si>
    <t>LÂMPADA COMPACTA FLUORESCENTE DE 20 W, BASE E27 - FORNECIMENTO E INSTALAÇÃO. AF_02/2020</t>
  </si>
  <si>
    <t>97613</t>
  </si>
  <si>
    <t>LÂMPADA COMPACTA DE VAPOR MERCURIO 125 W, BASE E27 - FORNECIMENTO E INSTALAÇÃO. AF_02/2020</t>
  </si>
  <si>
    <t>97614</t>
  </si>
  <si>
    <t>LÂMPADA COMPACTA DE VAPOR METÁLICO OVOIDE 150 W, BASE E27 - FORNECIMENTO E INSTALAÇÃO. AF_02/2020</t>
  </si>
  <si>
    <t>97615</t>
  </si>
  <si>
    <t>LÂMPADA TUBULAR FLUORESCENTE T8 DE 16/18 W, BASE G13 - FORNECIMENTO E INSTALAÇÃO. AF_02/2020_PS</t>
  </si>
  <si>
    <t>97616</t>
  </si>
  <si>
    <t>LÂMPADA TUBULAR FLUORESCENTE T8 DE 32/36 W, BASE G13 - FORNECIMENTO E INSTALAÇÃO. AF_02/2020_PS</t>
  </si>
  <si>
    <t>97617</t>
  </si>
  <si>
    <t>LÂMPADA TUBULAR FLUORESCENTE T10 DE 20/40 W, BASE G13 - FORNECIMENTO E INSTALAÇÃO. AF_02/2020_PS</t>
  </si>
  <si>
    <t>97618</t>
  </si>
  <si>
    <t>LÂMPADA TUBULAR FLUORESCENTE T5 DE 14 W, BASE G13 - FORNECIMENTO E INSTALAÇÃO. AF_02/2020_PS</t>
  </si>
  <si>
    <t>100902</t>
  </si>
  <si>
    <t>LÂMPADA TUBULAR LED DE 9/10 W, BASE G13 - FORNECIMENTO E INSTALAÇÃO. AF_02/2020_PS</t>
  </si>
  <si>
    <t>100903</t>
  </si>
  <si>
    <t>LÂMPADA TUBULAR LED DE 18/20 W, BASE G13 - FORNECIMENTO E INSTALAÇÃO. AF_02/2020_PS</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</si>
  <si>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</si>
  <si>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</si>
  <si>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</si>
  <si>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</si>
  <si>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</si>
  <si>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</si>
  <si>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</si>
  <si>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</si>
  <si>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</si>
  <si>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</si>
  <si>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</si>
  <si>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</si>
  <si>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</si>
  <si>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</si>
  <si>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</si>
  <si>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</si>
  <si>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103782</t>
  </si>
  <si>
    <t>LUMINÁRIA TIPO PLAFON CIRCULAR, DE SOBREPOR, COM LED DE 12/13 W - FORNECIMENTO E INSTALAÇÃO. AF_03/2022</t>
  </si>
  <si>
    <t>101489</t>
  </si>
  <si>
    <t>ENTRADA DE ENERGIA ELÉTRICA, AÉREA, MONOFÁSICA, COM CAIXA DE SOBREPOR, CABO DE 10 MM2 E DISJUNTOR DIN 50A (NÃO INCLUSO O POSTE DE CONCRETO). AF_07/2020_PS</t>
  </si>
  <si>
    <t>101490</t>
  </si>
  <si>
    <t>ENTRADA DE ENERGIA ELÉTRICA, AÉREA, MONOFÁSICA, COM CAIXA DE SOBREPOR, CABO DE 16 MM2 E DISJUNTOR DIN 50A (NÃO INCLUSO O POSTE DE CONCRETO). AF_07/2020_PS</t>
  </si>
  <si>
    <t>101491</t>
  </si>
  <si>
    <t>ENTRADA DE ENERGIA ELÉTRICA, AÉREA, MONOFÁSICA, COM CAIXA DE SOBREPOR, CABO DE 25 MM2 E DISJUNTOR DIN 50A (NÃO INCLUSO O POSTE DE CONCRETO). AF_07/2020_PS</t>
  </si>
  <si>
    <t>101492</t>
  </si>
  <si>
    <t>ENTRADA DE ENERGIA ELÉTRICA, AÉREA, MONOFÁSICA, COM CAIXA DE SOBREPOR, CABO DE 35 MM2 E DISJUNTOR DIN 50A (NÃO INCLUSO O POSTE DE CONCRETO). AF_07/2020_PS</t>
  </si>
  <si>
    <t>101493</t>
  </si>
  <si>
    <t>ENTRADA DE ENERGIA ELÉTRICA, AÉREA, MONOFÁSICA, COM CAIXA DE EMBUTIR, CABO DE 10 MM2 E DISJUNTOR DIN 50A (NÃO INCLUSO O POSTE DE CONCRETO). AF_07/2020_PS</t>
  </si>
  <si>
    <t>101494</t>
  </si>
  <si>
    <t>ENTRADA DE ENERGIA ELÉTRICA, AÉREA, MONOFÁSICA, COM CAIXA DE EMBUTIR, CABO DE 16 MM2 E DISJUNTOR DIN 50A (NÃO INCLUSO O POSTE DE CONCRETO). AF_07/2020_PS</t>
  </si>
  <si>
    <t>101495</t>
  </si>
  <si>
    <t>ENTRADA DE ENERGIA ELÉTRICA, AÉREA, MONOFÁSICA, COM CAIXA DE EMBUTIR, CABO DE 25 MM2 E DISJUNTOR DIN 50A (NÃO INCLUSO O POSTE DE CONCRETO). AF_07/2020_PS</t>
  </si>
  <si>
    <t>101496</t>
  </si>
  <si>
    <t>ENTRADA DE ENERGIA ELÉTRICA, AÉREA, MONOFÁSICA, COM CAIXA DE EMBUTIR, CABO DE 35 MM2 E DISJUNTOR DIN 50A (NÃO INCLUSO O POSTE DE CONCRETO). AF_07/2020_PS</t>
  </si>
  <si>
    <t>101497</t>
  </si>
  <si>
    <t>ENTRADA DE ENERGIA ELÉTRICA, AÉREA, BIFÁSICA, COM CAIXA DE SOBREPOR, CABO DE 10 MM2 E DISJUNTOR DIN 50A (NÃO INCLUSO O POSTE DE CONCRETO). AF_07/2020_PS</t>
  </si>
  <si>
    <t>101498</t>
  </si>
  <si>
    <t>ENTRADA DE ENERGIA ELÉTRICA, AÉREA, BIFÁSICA, COM CAIXA DE SOBREPOR, CABO DE 16 MM2 E DISJUNTOR DIN 50A (NÃO INCLUSO O POSTE DE CONCRETO). AF_07/2020_PS</t>
  </si>
  <si>
    <t>101499</t>
  </si>
  <si>
    <t>ENTRADA DE ENERGIA ELÉTRICA, AÉREA, BIFÁSICA, COM CAIXA DE SOBREPOR, CABO DE 25 MM2 E DISJUNTOR DIN 50A (NÃO INCLUSO O POSTE DE CONCRETO). AF_07/2020_PS</t>
  </si>
  <si>
    <t>101500</t>
  </si>
  <si>
    <t>ENTRADA DE ENERGIA ELÉTRICA, AÉREA, BIFÁSICA, COM CAIXA DE SOBREPOR, CABO DE 35 MM2 E DISJUNTOR DIN 50A (NÃO INCLUSO O POSTE DE CONCRETO). AF_07/2020_PS</t>
  </si>
  <si>
    <t>101501</t>
  </si>
  <si>
    <t>ENTRADA DE ENERGIA ELÉTRICA, AÉREA, BIFÁSICA, COM CAIXA DE EMBUTIR, CABO DE 10 MM2 E DISJUNTOR DIN 50A (NÃO INCLUSO O POSTE DE CONCRETO). AF_07/2020_PS</t>
  </si>
  <si>
    <t>101502</t>
  </si>
  <si>
    <t>ENTRADA DE ENERGIA ELÉTRICA, AÉREA, BIFÁSICA, COM CAIXA DE EMBUTIR, CABO DE 16 MM2 E DISJUNTOR DIN 50A (NÃO INCLUSO O POSTE DE CONCRETO). AF_07/2020_PS</t>
  </si>
  <si>
    <t>101503</t>
  </si>
  <si>
    <t>ENTRADA DE ENERGIA ELÉTRICA, AÉREA, BIFÁSICA, COM CAIXA DE EMBUTIR, CABO DE 25 MM2 E DISJUNTOR DIN 50A (NÃO INCLUSO O POSTE DE CONCRETO). AF_07/2020_PS</t>
  </si>
  <si>
    <t>101504</t>
  </si>
  <si>
    <t>ENTRADA DE ENERGIA ELÉTRICA, AÉREA, BIFÁSICA, COM CAIXA DE EMBUTIR, CABO DE 35 MM2 E DISJUNTOR DIN 50A (NÃO INCLUSO O POSTE DE CONCRETO). AF_07/2020_PS</t>
  </si>
  <si>
    <t>101505</t>
  </si>
  <si>
    <t>ENTRADA DE ENERGIA ELÉTRICA, AÉREA, TRIFÁSICA, COM CAIXA DE SOBREPOR, CABO DE 10 MM2 E DISJUNTOR DIN 50A (NÃO INCLUSO O POSTE DE CONCRETO). AF_07/2020_PS</t>
  </si>
  <si>
    <t>101506</t>
  </si>
  <si>
    <t>ENTRADA DE ENERGIA ELÉTRICA, AÉREA, TRIFÁSICA, COM CAIXA DE SOBREPOR, CABO DE 16 MM2 E DISJUNTOR DIN 50A (NÃO INCLUSO O POSTE DE CONCRETO). AF_07/2020_PS</t>
  </si>
  <si>
    <t>101507</t>
  </si>
  <si>
    <t>ENTRADA DE ENERGIA ELÉTRICA, AÉREA, TRIFÁSICA, COM CAIXA DE SOBREPOR, CABO DE 25 MM2 E DISJUNTOR DIN 50A (NÃO INCLUSO O POSTE DE CONCRETO). AF_07/2020_PS</t>
  </si>
  <si>
    <t>101508</t>
  </si>
  <si>
    <t>ENTRADA DE ENERGIA ELÉTRICA, AÉREA, TRIFÁSICA, COM CAIXA DE SOBREPOR, CABO DE 35 MM2 E DISJUNTOR DIN 50A (NÃO INCLUSO O POSTE DE CONCRETO). AF_07/2020_PS</t>
  </si>
  <si>
    <t>101509</t>
  </si>
  <si>
    <t>ENTRADA DE ENERGIA ELÉTRICA, AÉREA, TRIFÁSICA, COM CAIXA DE EMBUTIR, CABO DE 10 MM2 E DISJUNTOR DIN 50A (NÃO INCLUSO O POSTE DE CONCRETO). AF_07/2020_PS</t>
  </si>
  <si>
    <t>101510</t>
  </si>
  <si>
    <t>ENTRADA DE ENERGIA ELÉTRICA, AÉREA, TRIFÁSICA, COM CAIXA DE EMBUTIR, CABO DE 16 MM2 E DISJUNTOR DIN 50A (NÃO INCLUSO O POSTE DE CONCRETO). AF_07/2020_PS</t>
  </si>
  <si>
    <t>101511</t>
  </si>
  <si>
    <t>ENTRADA DE ENERGIA ELÉTRICA, AÉREA, TRIFÁSICA, COM CAIXA DE EMBUTIR, CABO DE 25 MM2 E DISJUNTOR DIN 50A (NÃO INCLUSO O POSTE DE CONCRETO). AF_07/2020_PS</t>
  </si>
  <si>
    <t>101512</t>
  </si>
  <si>
    <t>ENTRADA DE ENERGIA ELÉTRICA, AÉREA, TRIFÁSICA, COM CAIXA DE EMBUTIR, CABO DE 35 MM2 E DISJUNTOR DIN 50A (NÃO INCLUSO O POSTE DE CONCRETO). AF_07/2020_PS</t>
  </si>
  <si>
    <t>101513</t>
  </si>
  <si>
    <t>ENTRADA DE ENERGIA ELÉTRICA, SUBTERRÂNEA, MONOFÁSICA, COM CAIXA DE SOBREPOR, CABO DE 10 MM2 E DISJUNTOR DIN 50A (NÃO INCLUSA MURETA DE ALVENARIA). AF_07/2020_PS</t>
  </si>
  <si>
    <t>101514</t>
  </si>
  <si>
    <t>ENTRADA DE ENERGIA ELÉTRICA, SUBTERRÂNEA, MONOFÁSICA, COM CAIXA DE SOBREPOR, CABO DE 16 MM2 E DISJUNTOR DIN 50A (NÃO INCLUSA MURETA DE ALVENARIA). AF_07/2020_PS</t>
  </si>
  <si>
    <t>101515</t>
  </si>
  <si>
    <t>ENTRADA DE ENERGIA ELÉTRICA, SUBTERRÂNEA, MONOFÁSICA, COM CAIXA DE SOBREPOR, CABO DE 25 MM2 E DISJUNTOR DIN 50A (NÃO INCLUSA MURETA DE ALVENARIA). AF_07/2020_PS</t>
  </si>
  <si>
    <t>101516</t>
  </si>
  <si>
    <t>ENTRADA DE ENERGIA ELÉTRICA, SUBTERRÂNEA, MONOFÁSICA, COM CAIXA DE SOBREPOR, CABO DE 35 MM2 E DISJUNTOR DIN 50A (NÃO INCLUSA MURETA DE ALVENARIA). AF_07/2020_PS</t>
  </si>
  <si>
    <t>101517</t>
  </si>
  <si>
    <t>ENTRADA DE ENERGIA ELÉTRICA, SUBTERRÂNEA, MONOFÁSICA, COM CAIXA DE EMBUTIR, CABO DE 10 MM2 E DISJUNTOR DIN 50A (NÃO INCLUSA MURETA DE ALVENARIA). AF_07/2020_PS</t>
  </si>
  <si>
    <t>101518</t>
  </si>
  <si>
    <t>ENTRADA DE ENERGIA ELÉTRICA, SUBTERRÂNEA, MONOFÁSICA, COM CAIXA DE EMBUTIR, CABO DE 16 MM2 E DISJUNTOR DIN 50A (NÃO INCLUSA MURETA DE ALVENARIA). AF_07/2020_PS</t>
  </si>
  <si>
    <t>101519</t>
  </si>
  <si>
    <t>ENTRADA DE ENERGIA ELÉTRICA, SUBTERRÂNEA, MONOFÁSICA, COM CAIXA DE EMBUTIR, CABO DE 25 MM2 E DISJUNTOR DIN 50A (NÃO INCLUSA MURETA DE ALVENARIA). AF_07/2020_PS</t>
  </si>
  <si>
    <t>101520</t>
  </si>
  <si>
    <t>ENTRADA DE ENERGIA ELÉTRICA, SUBTERRÂNEA, MONOFÁSICA, COM CAIXA DE EMBUTIR, CABO DE 35 MM2 E DISJUNTOR DIN 50A (NÃO INCLUSA MURETA DE ALVENARIA). AF_07/2020_PS</t>
  </si>
  <si>
    <t>101521</t>
  </si>
  <si>
    <t>ENTRADA DE ENERGIA ELÉTRICA, SUBTERRÂNEA, BIFÁSICA, COM CAIXA DE SOBREPOR, CABO DE 10 MM2 E DISJUNTOR DIN 50A (NÃO INCLUSA MURETA DE ALVENARIA). AF_07/2020_PS</t>
  </si>
  <si>
    <t>101522</t>
  </si>
  <si>
    <t>ENTRADA DE ENERGIA ELÉTRICA, SUBTERRÂNEA, BIFÁSICA, COM CAIXA DE SOBREPOR, CABO DE 16 MM2 E DISJUNTOR DIN 50A (NÃO INCLUSA MURETA DE ALVENARIA). AF_07/2020_PS</t>
  </si>
  <si>
    <t>101523</t>
  </si>
  <si>
    <t>ENTRADA DE ENERGIA ELÉTRICA, SUBTERRÂNEA, BIFÁSICA, COM CAIXA DE SOBREPOR, CABO DE 25 MM2 E DISJUNTOR DIN 50A (NÃO INCLUSA MURETA DE ALVENARIA). AF_07/2020_PS</t>
  </si>
  <si>
    <t>101524</t>
  </si>
  <si>
    <t>ENTRADA DE ENERGIA ELÉTRICA, SUBTERRÂNEA, BIFÁSICA, COM CAIXA DE SOBREPOR, CABO DE 35 MM2 E DISJUNTOR DIN 50A (NÃO INCLUSA MURETA DE ALVENARIA). AF_07/2020_PS</t>
  </si>
  <si>
    <t>101525</t>
  </si>
  <si>
    <t>ENTRADA DE ENERGIA ELÉTRICA, SUBTERRÂNEA, BIFÁSICA, COM CAIXA DE EMBUTIR, CABO DE 10 MM2 E DISJUNTOR DIN 50A (NÃO INCLUSA MURETA DE ALVENARIA). AF_07/2020_PS</t>
  </si>
  <si>
    <t>101526</t>
  </si>
  <si>
    <t>ENTRADA DE ENERGIA ELÉTRICA, SUBTERRÂNEA, BIFÁSICA, COM CAIXA DE EMBUTIR, CABO DE 16 MM2 E DISJUNTOR DIN 50A (NÃO INCLUSA MURETA DE ALVENARIA). AF_07/2020_PS</t>
  </si>
  <si>
    <t>101527</t>
  </si>
  <si>
    <t>ENTRADA DE ENERGIA ELÉTRICA, SUBTERRÂNEA, BIFÁSICA, COM CAIXA DE EMBUTIR, CABO DE 25 MM2 E DISJUNTOR DIN 50A (NÃO INCLUSA MURETA DE ALVENARIA). AF_07/2020_PS</t>
  </si>
  <si>
    <t>101528</t>
  </si>
  <si>
    <t>ENTRADA DE ENERGIA ELÉTRICA, SUBTERRÂNEA, BIFÁSICA, COM CAIXA DE EMBUTIR, CABO DE 35 MM2 E DISJUNTOR DIN 50A (NÃO INCLUSA MURETA DE ALVENARIA). AF_07/2020_PS</t>
  </si>
  <si>
    <t>101529</t>
  </si>
  <si>
    <t>ENTRADA DE ENERGIA ELÉTRICA, SUBTERRÂNEA, TRIFÁSICA, COM CAIXA DE SOBREPOR, CABO DE 10 MM2 E DISJUNTOR DIN 50A (NÃO INCLUSA MURETA DE ALVENARIA). AF_07/2020_PS</t>
  </si>
  <si>
    <t>101530</t>
  </si>
  <si>
    <t>ENTRADA DE ENERGIA ELÉTRICA, SUBTERRÂNEA, TRIFÁSICA, COM CAIXA DE SOBREPOR, CABO DE 16 MM2 E DISJUNTOR DIN 50A (NÃO INCLUSA MURETA DE ALVENARIA). AF_07/2020_PS</t>
  </si>
  <si>
    <t>101531</t>
  </si>
  <si>
    <t>ENTRADA DE ENERGIA ELÉTRICA, SUBTERRÂNEA, TRIFÁSICA, COM CAIXA DE SOBREPOR, CABO DE 25 MM2 E DISJUNTOR DIN 50A (NÃO INCLUSA MURETA DE ALVENARIA). AF_07/2020_PS</t>
  </si>
  <si>
    <t>101532</t>
  </si>
  <si>
    <t>ENTRADA DE ENERGIA ELÉTRICA, SUBTERRÂNEA, TRIFÁSICA, COM CAIXA DE SOBREPOR, CABO DE 35 MM2 E DISJUNTOR DIN 50A (NÃO INCLUSA MURETA DE ALVENARIA). AF_07/2020_PS</t>
  </si>
  <si>
    <t>101533</t>
  </si>
  <si>
    <t>ENTRADA DE ENERGIA ELÉTRICA, SUBTERRÂNEA, TRIFÁSICA, COM CAIXA DE EMBUTIR, CABO DE 10 MM2 E DISJUNTOR DIN 50A (NÃO INCLUSA MURETA DE ALVENARIA). AF_07/2020_PS</t>
  </si>
  <si>
    <t>101534</t>
  </si>
  <si>
    <t>ENTRADA DE ENERGIA ELÉTRICA, SUBTERRÂNEA, TRIFÁSICA, COM CAIXA DE EMBUTIR, CABO DE 16 MM2 E DISJUNTOR DIN 50A (NÃO INCLUSA MURETA DE ALVENARIA). AF_07/2020_PS</t>
  </si>
  <si>
    <t>101535</t>
  </si>
  <si>
    <t>ENTRADA DE ENERGIA ELÉTRICA, SUBTERRÂNEA, TRIFÁSICA, COM CAIXA DE EMBUTIR, CABO DE 25 MM2 E DISJUNTOR DIN 50A (NÃO INCLUSA MURETA DE ALVENARIA). AF_07/2020_PS</t>
  </si>
  <si>
    <t>101536</t>
  </si>
  <si>
    <t>ENTRADA DE ENERGIA ELÉTRICA, SUBTERRÂNEA, TRIFÁSICA, COM CAIXA DE EMBUTIR, CABO DE 35 MM2 E DISJUNTOR DIN 50A (NÃO INCLUSA MURETA DE ALVENARIA). AF_07/2020_PS</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</si>
  <si>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</si>
  <si>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</si>
  <si>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</si>
  <si>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</si>
  <si>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</si>
  <si>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</si>
  <si>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</si>
  <si>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</si>
  <si>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</si>
  <si>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</si>
  <si>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</si>
  <si>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</si>
  <si>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</si>
  <si>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</si>
  <si>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</si>
  <si>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</si>
  <si>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</si>
  <si>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</si>
  <si>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</si>
  <si>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</si>
  <si>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</si>
  <si>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</si>
  <si>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</si>
  <si>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</si>
  <si>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</si>
  <si>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</si>
  <si>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</si>
  <si>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</si>
  <si>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</si>
  <si>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</si>
  <si>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</si>
  <si>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</si>
  <si>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</si>
  <si>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</si>
  <si>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</si>
  <si>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</si>
  <si>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</si>
  <si>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</si>
  <si>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</si>
  <si>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</si>
  <si>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</si>
  <si>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</si>
  <si>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</si>
  <si>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</si>
  <si>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</si>
  <si>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</si>
  <si>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</si>
  <si>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</si>
  <si>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</si>
  <si>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</si>
  <si>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101627</t>
  </si>
  <si>
    <t>REATOR PARA LÂMPADA VAPOR DE SÓDIO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</si>
  <si>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</si>
  <si>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</si>
  <si>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</si>
  <si>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</si>
  <si>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</si>
  <si>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</si>
  <si>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</si>
  <si>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</si>
  <si>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</si>
  <si>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</si>
  <si>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</si>
  <si>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</si>
  <si>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</si>
  <si>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</si>
  <si>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</si>
  <si>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</si>
  <si>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</si>
  <si>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</si>
  <si>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</si>
  <si>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</si>
  <si>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</si>
  <si>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</si>
  <si>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</si>
  <si>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</si>
  <si>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</si>
  <si>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</si>
  <si>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</si>
  <si>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</si>
  <si>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</si>
  <si>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</si>
  <si>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</si>
  <si>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</si>
  <si>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</si>
  <si>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</si>
  <si>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</si>
  <si>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</si>
  <si>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</si>
  <si>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</si>
  <si>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</si>
  <si>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</si>
  <si>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</si>
  <si>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</si>
  <si>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</si>
  <si>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</si>
  <si>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</si>
  <si>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</si>
  <si>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</si>
  <si>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</si>
  <si>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</si>
  <si>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</si>
  <si>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</si>
  <si>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</si>
  <si>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</si>
  <si>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</si>
  <si>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</si>
  <si>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</si>
  <si>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</si>
  <si>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</si>
  <si>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</si>
  <si>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</si>
  <si>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</si>
  <si>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</si>
  <si>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</si>
  <si>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</si>
  <si>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</si>
  <si>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</si>
  <si>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</si>
  <si>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</si>
  <si>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</si>
  <si>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</si>
  <si>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</si>
  <si>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</si>
  <si>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</si>
  <si>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</si>
  <si>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</si>
  <si>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</si>
  <si>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</si>
  <si>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</si>
  <si>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</si>
  <si>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</si>
  <si>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</si>
  <si>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</si>
  <si>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</si>
  <si>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</si>
  <si>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</si>
  <si>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</si>
  <si>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</si>
  <si>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</si>
  <si>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</si>
  <si>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</si>
  <si>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</si>
  <si>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</si>
  <si>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</si>
  <si>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</si>
  <si>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</si>
  <si>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</si>
  <si>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</si>
  <si>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</si>
  <si>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</si>
  <si>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</si>
  <si>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</si>
  <si>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</si>
  <si>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</si>
  <si>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</si>
  <si>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</si>
  <si>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</si>
  <si>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</si>
  <si>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</si>
  <si>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</si>
  <si>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</si>
  <si>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</si>
  <si>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</si>
  <si>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</si>
  <si>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</si>
  <si>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</si>
  <si>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</si>
  <si>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</si>
  <si>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</si>
  <si>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</si>
  <si>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</si>
  <si>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</si>
  <si>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</si>
  <si>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</si>
  <si>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</si>
  <si>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</si>
  <si>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</si>
  <si>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</si>
  <si>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</si>
  <si>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</si>
  <si>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</si>
  <si>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</si>
  <si>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</si>
  <si>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</si>
  <si>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</si>
  <si>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</si>
  <si>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</si>
  <si>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</si>
  <si>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</si>
  <si>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</si>
  <si>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</si>
  <si>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</si>
  <si>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</si>
  <si>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</si>
  <si>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</si>
  <si>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</si>
  <si>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</si>
  <si>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</si>
  <si>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</si>
  <si>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97600</t>
  </si>
  <si>
    <t>REFLETOR EM ALUMÍNIO, DE SUPORTE E ALÇA, COM 1 LÂMPADA VAPOR DE MERCÚRIO DE 125 W, COM REATOR ALTO FATOR DE POTÊNCIA - FORNECIMENTO E INSTALAÇÃO. AF_02/2020</t>
  </si>
  <si>
    <t>97601</t>
  </si>
  <si>
    <t>REFLETOR EM ALUMÍNIO, DE SUPORTE E ALÇA, COM LÂMPADA VAPOR DE MERCÚRIO DE 250 W, COM REATOR ALTO FATOR DE POTÊNCIA - FORNECIMENTO E INSTALAÇÃO. AF_02/2020</t>
  </si>
  <si>
    <t>97605</t>
  </si>
  <si>
    <t>LUMINÁRIA ARANDELA TIPO MEIA LUA, DE SOBREPOR, COM 1 LÂMPADA LED DE 6 W, SEM REATOR - FORNECIMENTO E INSTALAÇÃO. AF_02/2020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</si>
  <si>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</si>
  <si>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</si>
  <si>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</si>
  <si>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</si>
  <si>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97608</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</si>
  <si>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</si>
  <si>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</si>
  <si>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</si>
  <si>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</si>
  <si>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</si>
  <si>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</si>
  <si>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</si>
  <si>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</si>
  <si>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</si>
  <si>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</si>
  <si>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</si>
  <si>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</si>
  <si>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</si>
  <si>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</si>
  <si>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</si>
  <si>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</si>
  <si>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</si>
  <si>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</si>
  <si>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</si>
  <si>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</si>
  <si>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</si>
  <si>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</si>
  <si>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</si>
  <si>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</si>
  <si>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</si>
  <si>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104473</t>
  </si>
  <si>
    <t>COMPOSIÇÃO PARAMÉTRICA DE PONTO ELÉTRICO DE ILUMINAÇÃO, COM INTERRUPTOR SIMPLES, EM EDIFÍCIO RESIDENCIAL COM ELETRODUTO EMBUTIDO EM RASGOS NAS PAREDES, INCLUSO TOMADA, ELETRODUTO, CABO, RASGO E CHUMBAMENTO (SEM LUMINÁRIA E LÂMPADA). AF_11/2022</t>
  </si>
  <si>
    <t>104474</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</si>
  <si>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</si>
  <si>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104475</t>
  </si>
  <si>
    <t>COMPOSIÇÃO PARAMÉTRICA DE PONTO ELÉTRICO DE TOMADA DE USO GERAL 2P+T (10A/250V) EM EDIFÍCIO RESIDENCIAL COM ELETRODUTO EMBUTIDO EM RASGOS NAS PAREDES, INCLUSO TOMADA, ELETRODUTO, CABO, RASGO, QUEBRA E CHUMBAMENTO. AF_11/2022</t>
  </si>
  <si>
    <t>104476</t>
  </si>
  <si>
    <t>COMPOSIÇÃO PARAMÉTRICA DE PONTO ELÉTRICO DE TOMADA DE USO ESPECÍFICO 2P+T (20A/250V) EM EDIFÍCIO RESIDENCIAL COM ELETRODUTO EMBUTIDO EM RASGOS NAS PAREDES, INCLUSO TOMADA, ELETRODUTO, CABO, RASGO, QUEBRA E CHUMBAMENTO (EXCETO CHUVEIRO). AF_11/2022</t>
  </si>
  <si>
    <t>104477</t>
  </si>
  <si>
    <t>COMPOSIÇÃO PARAMÉTRICA DE PONTO ELÉTRICO DE ILUMINAÇÃO, COM INTERRUPTOR SIMPLES, EM EDIFÍCIO RESIDENCIAL COM ELETRODUTO EMBUTIDO SEM NECESSIDADE DE RASGOS, INCLUSO TOMADA, ELETRODUTO, CABO E QUEBRA (SEM LUMINÁRIA E LÂMPADA). AF_11/2022</t>
  </si>
  <si>
    <t>104478</t>
  </si>
  <si>
    <t>COMPOSIÇÃO PARAMÉTRICA DE PONTO ELÉTRICO DE ILUMINAÇÃO, COM INTERRUPTOR PARALELO, EM EDIFÍCIO RESIDENCIAL COM ELETRODUTO EMBUTIDO SEM NECESSIDADE DE RASGOS, INCLUSO TOMADA, ELETRODUTO, CABO E QUEBRA (SEM LUMINÁRIA E LÂMPADA). AF_11/2022</t>
  </si>
  <si>
    <t>104479</t>
  </si>
  <si>
    <t>COMPOSIÇÃO PARAMÉTRICA DE PONTO ELÉTRICO DE TOMADA DE USO GERAL 2P+T (10A/250V) EM EDIFÍCIO RESIDENCIAL COM ELETRODUTO EMBUTIDO SEM NECESSIDADE DE RASGOS, INCLUSO TOMADA, ELETRODUTO, CABO E QUEBRA. AF_11/2022</t>
  </si>
  <si>
    <t>104480</t>
  </si>
  <si>
    <t>COMPOSIÇÃO PARAMÉTRICA DE PONTO ELÉTRICO DE TOMADA DE USO ESPECÍFICO 2P+T (20A/250V) EM EDIFÍCIO RESIDENCIAL COM ELETRODUTO EMBUTIDO SEM NECESSIDADE DE RASGOS, INCLUSO TOMADA, ELETRODUTO, CABO E QUEBRA (EXCETO CHUVEIRO). AF_11/2022</t>
  </si>
  <si>
    <t>104481</t>
  </si>
  <si>
    <t>COMPOSIÇÃO PARAMÉTRICA DE PONTO ELÉTRICO DE TOMADA PARA CHUVEIRO (20A/250V) EM EDIFÍCIO RESIDENCIAL COM ELETRODUTO EMBUTIDO EM RASGOS NAS PAREDES, INCLUSO TOMADA, ELETRODUTO, CABO, RASGO, QUEBRA E CHUMBAMENTO. AF_11/2022</t>
  </si>
  <si>
    <t>96973</t>
  </si>
  <si>
    <t>CORDOALHA DE COBRE NU 35 MM², NÃO ENTERRADA, COM ISOLADOR - FORNECIMENTO E INSTALAÇÃO. AF_08/2023</t>
  </si>
  <si>
    <t>96974</t>
  </si>
  <si>
    <t>CORDOALHA DE COBRE NU 50 MM², NÃO ENTERRADA, COM ISOLADOR - FORNECIMENTO E INSTALAÇÃO. AF_08/2023</t>
  </si>
  <si>
    <t>96975</t>
  </si>
  <si>
    <t>CORDOALHA DE COBRE NU 70 MM², NÃO ENTERRADA, COM ISOLADOR - FORNECIMENTO E INSTALAÇÃO. AF_08/2023</t>
  </si>
  <si>
    <t>96976</t>
  </si>
  <si>
    <t>CORDOALHA DE COBRE NU 95 MM², NÃO ENTERRADA, COM ISOLADOR - FORNECIMENTO E INSTALAÇÃO. AF_08/2023</t>
  </si>
  <si>
    <t>96977</t>
  </si>
  <si>
    <t>CORDOALHA DE COBRE NU 50 MM², ENTERRADA - FORNECIMENTO E INSTALAÇÃO. AF_08/2023</t>
  </si>
  <si>
    <t>96978</t>
  </si>
  <si>
    <t>CORDOALHA DE COBRE NU 70 MM², ENTERRADA - FORNECIMENTO E INSTALAÇÃO. AF_08/2023</t>
  </si>
  <si>
    <t>96979</t>
  </si>
  <si>
    <t>CORDOALHA DE COBRE NU 95 MM², ENTERRADA - FORNECIMENTO E INSTALAÇÃO. AF_08/2023</t>
  </si>
  <si>
    <t>96984</t>
  </si>
  <si>
    <t>ELETRODUTO PVC RÍGIDO, DIÂMETRO 40MM, COM 3 METROS, PARA SPDA - FORNECIMENTO E INSTALAÇÃO. AF_08/2023</t>
  </si>
  <si>
    <t>96985</t>
  </si>
  <si>
    <t>HASTE DE ATERRAMENTO, DIÂMETRO 5/8", COM 3 METROS - FORNECIMENTO E INSTALAÇÃO. AF_08/2023</t>
  </si>
  <si>
    <t>96986</t>
  </si>
  <si>
    <t>HASTE DE ATERRAMENTO, DIÂMETRO 3/4", COM 3 METROS - FORNECIMENTO E INSTALAÇÃO. AF_08/2023</t>
  </si>
  <si>
    <t>96987</t>
  </si>
  <si>
    <t>BASE METÁLICA PARA MASTRO 1 ½" PARA SPDA - FORNECIMENTO E INSTALAÇÃO. AF_08/2023</t>
  </si>
  <si>
    <t>96988</t>
  </si>
  <si>
    <t>MASTRO 1 ½", COM 3 METROS, PARA SPDA - FORNECIMENTO E INSTALAÇÃO. AF_08/2023</t>
  </si>
  <si>
    <t>96989</t>
  </si>
  <si>
    <t>CAPTOR TIPO FRANKLIN PARA SPDA - FORNECIMENTO E INSTALAÇÃO. AF_08/2023</t>
  </si>
  <si>
    <t>98463</t>
  </si>
  <si>
    <t>SUPORTE ISOLADOR PARA FIXAÇÃO DA CORDOALHA DE COBRE EM ALVENARIA OU CONCRETO - FORNECIMENTO E INSTALAÇÃO. AF_08/2023</t>
  </si>
  <si>
    <t>104746</t>
  </si>
  <si>
    <t>MINI CAPTOR PARA SPDA - FORNECIMENTO E INSTALAÇÃO. AF_08/2023</t>
  </si>
  <si>
    <t>104749</t>
  </si>
  <si>
    <t>CONECTOR GRAMPO METÁLICO TIPO OLHAL, PARA SPDA, PARA HASTE DE ATERRAMENTO DE 3/4'' E CABOS DE 10 A 50 MM2 - FORNECIMENTO E INSTALAÇÃO. AF_08/2023</t>
  </si>
  <si>
    <t>104750</t>
  </si>
  <si>
    <t>CONECTOR GRAMPO METÁLICO TIPO OLHAL, PARA SPDA, PARA HASTE DE ATERRAMENTO DE 5/8'' E CABOS DE 10 A 50 MM2 - FORNECIMENTO E INSTALAÇÃO. AF_08/2023</t>
  </si>
  <si>
    <t>104751</t>
  </si>
  <si>
    <t>CONECTOR GRAMPO PARALELO METÁLICO, PARA SPDA, PARA CABOS DE 6 A 50 MM2 - FORNECIMENTO E INSTALAÇÃO. AF_08/2023</t>
  </si>
  <si>
    <t>104752</t>
  </si>
  <si>
    <t>CONECTOR SPLIT-BOLT, PARA SPDA, PARA CABOS ATÉ 35 MM2 - FORNECIMENTO E INSTALAÇÃO. AF_08/2023</t>
  </si>
  <si>
    <t>104753</t>
  </si>
  <si>
    <t>CONECTOR SPLIT-BOLT, PARA SPDA, PARA CABOS ATÉ 50 MM2 - FORNECIMENTO E INSTALAÇÃO. AF_08/2023</t>
  </si>
  <si>
    <t>104754</t>
  </si>
  <si>
    <t>CONECTOR SPLIT-BOLT, PARA SPDA, PARA CABOS ATÉ 70 MM2 - FORNECIMENTO E INSTALAÇÃO. AF_08/2023</t>
  </si>
  <si>
    <t>104755</t>
  </si>
  <si>
    <t>CONECTOR SPLIT-BOLT, PARA SPDA, PARA CABOS ATÉ 95 MM2 - FORNECIMENTO E INSTALAÇÃO. AF_08/2023</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</si>
  <si>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</si>
  <si>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</si>
  <si>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</si>
  <si>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</si>
  <si>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104758</t>
  </si>
  <si>
    <t>FURO MANUAL EM ALVENARIA, PARA INSTALAÇÕES ELÉTRICAS, DIÂMETROS MENORES OU IGUAIS A 40 MM. AF_09/2023</t>
  </si>
  <si>
    <t>104759</t>
  </si>
  <si>
    <t>FURO MANUAL EM ALVENARIA, PARA INSTALAÇÕES ELÉTRICAS, DIÂMETROS MAIORES QUE 40 MM E MENORES OU IGUAIS A 75 MM. AF_09/2023</t>
  </si>
  <si>
    <t>104760</t>
  </si>
  <si>
    <t>FURO MANUAL EM ALVENARIA, PARA INSTALAÇÕES ELÉTRICAS, DIÂMETROS MAIORES QUE 75 MM E MENORES OU IGUAIS A 100 MM. AF_09/2023</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</si>
  <si>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</si>
  <si>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</si>
  <si>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</si>
  <si>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</si>
  <si>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104763</t>
  </si>
  <si>
    <t>FURO MECANIZADO EM CONCRETO, COM MARTELO DEMOLIDOR, PARA INSTALAÇÕES ELÉTRICAS, DIÂMETROS MAIORES QUE 75 MM E MENORES OU IGUAIS A 150 MM. AF_09/2023</t>
  </si>
  <si>
    <t>104764</t>
  </si>
  <si>
    <t>SUPORTE PARA 2 ELETRODUTOS, ESPAÇADO A CADA 80 CM, EM PERFILADO COM COMPRIMENTO DE 25 CM FIXADO EM LAJE, POR METRO DE ELETRODUTO FIXADO. AF_09/2023</t>
  </si>
  <si>
    <t>104765</t>
  </si>
  <si>
    <t>SUPORTE PARA 4 ELETRODUTOS, ESPAÇADO A CADA 80 CM, EM PERFILADO COM COMPRIMENTO DE 42 CM FIXADO EM LAJE, POR METRO DE ELETRODUTO FIXADO. AF_09/2023</t>
  </si>
  <si>
    <t>104766</t>
  </si>
  <si>
    <t>CHUMBAMENTO LINEAR EM ALVENARIA PARA ELETRODUTOS COM DIÂMETROS MENORES OU IGUAIS A 40 MM. AF_09/2023</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</si>
  <si>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</si>
  <si>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</si>
  <si>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</si>
  <si>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</si>
  <si>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</si>
  <si>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</si>
  <si>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</si>
  <si>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</si>
  <si>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</si>
  <si>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</si>
  <si>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</si>
  <si>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</si>
  <si>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</si>
  <si>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</si>
  <si>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</si>
  <si>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</si>
  <si>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96765</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</si>
  <si>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</si>
  <si>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</si>
  <si>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AF_10/2020_PE</t>
  </si>
  <si>
    <t>101906</t>
  </si>
  <si>
    <t>EXTINTOR DE INCÊNDIO PORTÁTIL COM CARGA DE CO2 DE 4 KG, CLASSE BC - FORNECIMENTO E INSTALAÇÃO. AF_10/2020_PE</t>
  </si>
  <si>
    <t>101907</t>
  </si>
  <si>
    <t>EXTINTOR DE INCÊNDIO PORTÁTIL COM CARGA DE CO2 DE 6 KG, CLASSE BC - FORNECIMENTO E INSTALAÇÃO. AF_10/2020_PE</t>
  </si>
  <si>
    <t>101908</t>
  </si>
  <si>
    <t>EXTINTOR DE INCÊNDIO PORTÁTIL COM CARGA DE PQS DE 4 KG, CLASSE BC - FORNECIMENTO E INSTALAÇÃO. AF_10/2020_PE</t>
  </si>
  <si>
    <t>101909</t>
  </si>
  <si>
    <t>EXTINTOR DE INCÊNDIO PORTÁTIL COM CARGA DE PQS DE 6 KG, CLASSE BC - FORNECIMENTO E INSTALAÇÃO. AF_10/2020_PE</t>
  </si>
  <si>
    <t>101910</t>
  </si>
  <si>
    <t>EXTINTOR DE INCÊNDIO PORTÁTIL COM CARGA DE PQS DE 8 KG, CLASSE BC - FORNECIMENTO E INSTALAÇÃO. AF_10/2020_PE</t>
  </si>
  <si>
    <t>101911</t>
  </si>
  <si>
    <t>EXTINTOR DE INCÊNDIO PORTÁTIL COM CARGA DE PQS DE 12 KG, CLASSE BC - FORNECIMENTO E INSTALAÇÃO. AF_10/2020_PE</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</si>
  <si>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</si>
  <si>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</si>
  <si>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</si>
  <si>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</si>
  <si>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</si>
  <si>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</si>
  <si>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</si>
  <si>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</si>
  <si>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</si>
  <si>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</si>
  <si>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</si>
  <si>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</si>
  <si>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</si>
  <si>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</si>
  <si>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</si>
  <si>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</si>
  <si>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</si>
  <si>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</si>
  <si>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</si>
  <si>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</si>
  <si>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</si>
  <si>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</si>
  <si>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</si>
  <si>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</si>
  <si>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</si>
  <si>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</si>
  <si>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98268</t>
  </si>
  <si>
    <t>CABO TELEFÔNICO CI-50 20 PARES INSTALADO EM ENTRADA DE EDIFICAÇÃO - FORNECIMENTO E INSTALAÇÃO. AF_11/2019</t>
  </si>
  <si>
    <t>98269</t>
  </si>
  <si>
    <t>CABO TELEFÔNICO CI-50 30 PARES INSTALADO EM ENTRADA DE EDIFICAÇÃO - FORNECIMENTO E INSTALAÇÃO. AF_11/2019</t>
  </si>
  <si>
    <t>98270</t>
  </si>
  <si>
    <t>CABO TELEFÔNICO CI-50 50 PARES INSTALADO EM ENTRADA DE EDIFICAÇÃO - FORNECIMENTO E INSTALAÇÃO. AF_11/2019</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</si>
  <si>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</si>
  <si>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</si>
  <si>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</si>
  <si>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</si>
  <si>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</si>
  <si>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</si>
  <si>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</si>
  <si>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</si>
  <si>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</si>
  <si>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</si>
  <si>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</si>
  <si>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</si>
  <si>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</si>
  <si>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</si>
  <si>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</si>
  <si>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</si>
  <si>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</si>
  <si>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</si>
  <si>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</si>
  <si>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</si>
  <si>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</si>
  <si>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</si>
  <si>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</si>
  <si>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</si>
  <si>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</si>
  <si>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</si>
  <si>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</si>
  <si>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</si>
  <si>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</si>
  <si>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</si>
  <si>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</si>
  <si>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</si>
  <si>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</si>
  <si>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</si>
  <si>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98288</t>
  </si>
  <si>
    <t>CABO TELEFÔNICO CCI-50 2 PARES, SEM BLINDAGEM, INSTALADO EM DISTRIBUIÇÃO DE EDIFICAÇÃO INSTITUCIONAL - FORNECIMENTO E INSTALAÇÃO. AF_11/2019</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</si>
  <si>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</si>
  <si>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</si>
  <si>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</si>
  <si>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</si>
  <si>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</si>
  <si>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</si>
  <si>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</si>
  <si>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</si>
  <si>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</si>
  <si>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</si>
  <si>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</si>
  <si>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</si>
  <si>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</si>
  <si>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</si>
  <si>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</si>
  <si>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</si>
  <si>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</si>
  <si>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</si>
  <si>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</si>
  <si>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</si>
  <si>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</si>
  <si>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</si>
  <si>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</si>
  <si>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</si>
  <si>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</si>
  <si>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</si>
  <si>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</si>
  <si>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</si>
  <si>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</si>
  <si>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</si>
  <si>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</si>
  <si>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</si>
  <si>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</si>
  <si>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</si>
  <si>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</si>
  <si>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PINTURA ANTICORROSIVA DE DUTO METÁLICO. AF_04/2018</t>
  </si>
  <si>
    <t>103244</t>
  </si>
  <si>
    <t>AR CONDICIONADO SPLIT INVERTER, HI-WALL (PAREDE), 9000 BTU/H, CICLO FRIO - FORNECIMENTO E INSTALAÇÃO. AF_11/2021_PE</t>
  </si>
  <si>
    <t>103245</t>
  </si>
  <si>
    <t>AR CONDICIONADO SPLIT ON/OFF, HI-WALL (PAREDE), 9000 BTUS/H, CICLO FRIO - FORNECIMENTO E INSTALAÇÃO. AF_11/2021_PE</t>
  </si>
  <si>
    <t>103246</t>
  </si>
  <si>
    <t>AR CONDICIONADO SPLIT ON/OFF, HI-WALL (PAREDE), 9000 BTUS/H, CICLO QUENTE/FRIO - FORNECIMENTO E INSTALAÇÃO. AF_11/2021_PE</t>
  </si>
  <si>
    <t>103247</t>
  </si>
  <si>
    <t>AR CONDICIONADO SPLIT INVERTER, HI-WALL (PAREDE), 12000 BTU/H, CICLO FRIO - FORNECIMENTO E INSTALAÇÃO. AF_11/2021_PE</t>
  </si>
  <si>
    <t>103248</t>
  </si>
  <si>
    <t>AR CONDICIONADO SPLIT ON/OFF, HI-WALL (PAREDE), 12000 BTUS/H, CICLO FRIO - FORNECIMENTO E INSTALAÇÃO. AF_11/2021_PE</t>
  </si>
  <si>
    <t>103249</t>
  </si>
  <si>
    <t>AR CONDICIONADO SPLIT ON/OFF, HI-WALL (PAREDE), 12000 BTUS/H, CICLO QUENTE/FRIO - FORNECIMENTO E INSTALAÇÃO. AF_11/2021_PE</t>
  </si>
  <si>
    <t>103250</t>
  </si>
  <si>
    <t>AR CONDICIONADO SPLIT INVERTER, HI-WALL (PAREDE), 18000 BTU/H, CICLO FRIO - FORNECIMENTO E INSTALAÇÃO. AF_11/2021_PE</t>
  </si>
  <si>
    <t>103251</t>
  </si>
  <si>
    <t>AR CONDICIONADO SPLIT ON/OFF, HI-WALL (PAREDE), 18000 BTUS/H, CICLO FRIO - FORNECIMENTO E INSTALAÇÃO. AF_11/2021_PE</t>
  </si>
  <si>
    <t>103252</t>
  </si>
  <si>
    <t>AR CONDICIONADO SPLIT ON/OFF, HI-WALL (PAREDE), 18000 BTUS/H, CICLO QUENTE/FRIO - FORNECIMENTO E INSTALAÇÃO. AF_11/2021_PE</t>
  </si>
  <si>
    <t>103253</t>
  </si>
  <si>
    <t>AR CONDICIONADO SPLIT INVERTER, HI-WALL (PAREDE), 24000 BTU/H, CICLO FRIO - FORNECIMENTO E INSTALAÇÃO. AF_11/2021_PE</t>
  </si>
  <si>
    <t>103254</t>
  </si>
  <si>
    <t>AR CONDICIONADO SPLIT ON/OFF, HI-WALL (PAREDE), 24000 BTUS/H, CICLO FRIO - FORNECIMENTO E INSTALAÇÃO. AF_11/2021_PE</t>
  </si>
  <si>
    <t>103255</t>
  </si>
  <si>
    <t>AR CONDICIONADO SPLIT ON/OFF, HI-WALL (PAREDE), 24000 BTUS/H, CICLO QUENTE/FRIO - FORNECIMENTO E INSTALAÇÃO. AF_11/2021_PE</t>
  </si>
  <si>
    <t>103256</t>
  </si>
  <si>
    <t>AR CONDICIONADO SPLIT INVERTER, PISO TETO, 18000 BTU/H, CICLO FRIO - FORNECIMENTO E INSTALAÇÃO. AF_11/2021_PE</t>
  </si>
  <si>
    <t>103257</t>
  </si>
  <si>
    <t>AR CONDICIONADO SPLIT ON/OFF, PISO TETO, 18.000 BTU/H, CICLO FRIO - FORNECIMENTO E INSTALAÇÃO. AF_11/2021_PE</t>
  </si>
  <si>
    <t>103258</t>
  </si>
  <si>
    <t>AR CONDICIONADO SPLIT INVERTER, PISO TETO, 24000 BTU/H, CICLO FRIO - FORNECIMENTO E INSTALAÇÃO. AF_11/2021_PE</t>
  </si>
  <si>
    <t>103259</t>
  </si>
  <si>
    <t>AR CONDICIONADO SPLIT ON/OFF, PISO TETO, 24.000 BTU/H, CICLO FRIO - FORNECIMENTO E INSTALAÇÃO. AF_11/2021_PE</t>
  </si>
  <si>
    <t>103260</t>
  </si>
  <si>
    <t>AR CONDICIONADO SPLIT INVERTER, PISO TETO, 24000 BTU/H, QUENTE/FRIO - FORNECIMENTO E INSTALAÇÃO. AF_11/2021_PE</t>
  </si>
  <si>
    <t>103261</t>
  </si>
  <si>
    <t>AR CONDICIONADO SPLIT INVERTER, PISO TETO, 36000 BTU/H, CICLO FRIO - FORNECIMENTO E INSTALAÇÃO. AF_11/2021_PE</t>
  </si>
  <si>
    <t>103262</t>
  </si>
  <si>
    <t>AR CONDICIONADO SPLIT ON/OFF, PISO TETO, 36.000 BTU/H, CICLO FRIO - FORNECIMENTO E INSTALAÇÃO. AF_11/2021_PE</t>
  </si>
  <si>
    <t>103263</t>
  </si>
  <si>
    <t>AR CONDICIONADO SPLIT INVERTER, PISO TETO, 48000 BTU/H, CICLO FRIO - FORNECIMENTO E INSTALAÇÃO. AF_11/2021_PE</t>
  </si>
  <si>
    <t>103264</t>
  </si>
  <si>
    <t>AR CONDICIONADO SPLIT ON/OFF, PISO TETO, 48.000 BTU/H, CICLO FRIO - FORNECIMENTO E INSTALAÇÃO. AF_11/2021_PE</t>
  </si>
  <si>
    <t>103265</t>
  </si>
  <si>
    <t>AR CONDICIONADO SPLIT INVERTER, PISO TETO, APRESENTANDO ENTRE 54000 E 58000 BTU/H, CICLO FRIO - FORNECIMENTO E INSTALAÇÃO. AF_11/2021_PE</t>
  </si>
  <si>
    <t>103266</t>
  </si>
  <si>
    <t>AR CONDICIONADO SPLIT ON/OFF, PISO TETO, 60.000 BTU/H, CICLO FRIO - FORNECIMENTO E INSTALAÇÃO. AF_11/2021_PE</t>
  </si>
  <si>
    <t>103267</t>
  </si>
  <si>
    <t>AR CONDICIONADO SPLIT ON/OFF, CASSETE (TETO), FRIO 4 VIAS 18000 BTU/H - FORNECIMENTO E INSTALAÇÃO. AF_11/2021_PE</t>
  </si>
  <si>
    <t>103268</t>
  </si>
  <si>
    <t>AR CONDICIONADO SPLIT ON/OFF, CASSETE (TETO), 18000 BTU/H, CICLO QUENTE/FRIO - FORNECIMENTO E INSTALAÇÃO. AF_11/2021_PE</t>
  </si>
  <si>
    <t>103269</t>
  </si>
  <si>
    <t>AR CONDICIONADO SPLIT ON/OFF, CASSETE (TETO), FRIO 4 VIAS 24000 BTU/H - FORNECIMENTO E INSTALAÇÃO. AF_11/2021_PE</t>
  </si>
  <si>
    <t>103270</t>
  </si>
  <si>
    <t>AR CONDICIONADO SPLIT ON/OFF, CASSETE (TETO), 24000 BTU/H, CICLO QUENTE/FRIO - FORNECIMENTO E INSTALAÇÃO. AF_11/2021_PE</t>
  </si>
  <si>
    <t>103271</t>
  </si>
  <si>
    <t>AR CONDICIONADO SPLIT ON/OFF, CASSETE (TETO), FRIO 4 VIAS 36000 BTU/H - FORNECIMENTO E INSTALAÇÃO. AF_11/2021_PE</t>
  </si>
  <si>
    <t>103272</t>
  </si>
  <si>
    <t>AR CONDICIONADO SPLIT ON/OFF, CASSETE (TETO), 36000 BTU/H, CICLO QUENTE/FRIO - FORNECIMENTO E INSTALAÇÃO. AF_11/2021_PE</t>
  </si>
  <si>
    <t>103273</t>
  </si>
  <si>
    <t>AR CONDICIONADO SPLIT ON/OFF, CASSETE (TETO), FRIO 4 VIAS 48000 BTU/H - FORNECIMENTO E INSTALAÇÃO. AF_11/2021_PE</t>
  </si>
  <si>
    <t>103274</t>
  </si>
  <si>
    <t>AR CONDICIONADO SPLIT ON/OFF, CASSETE (TETO), 48000 BTU/H, CICLO QUENTE/FRIO - FORNECIMENTO E INSTALAÇÃO. AF_11/2021_PE</t>
  </si>
  <si>
    <t>103275</t>
  </si>
  <si>
    <t>AR CONDICIONADO SPLIT ON/OFF, CASSETE (TETO), FRIO 4 VIAS 60000 BTU/H - FORNECIMENTO E INSTALAÇÃO. AF_11/2021_PE</t>
  </si>
  <si>
    <t>103276</t>
  </si>
  <si>
    <t>AR CONDICIONADO SPLIT ON/OFF, CASSETE (TETO), 60000 BTU/H, CICLO QUENTE/FRIO - FORNECIMENTO E INSTALAÇÃO. AF_11/2021_PE</t>
  </si>
  <si>
    <t>103277</t>
  </si>
  <si>
    <t>AR CONDICIONADO SPLITÃO 10 TR - FORNECIMENTO E INSTALAÇÃO. AF_11/2021_PE</t>
  </si>
  <si>
    <t>103278</t>
  </si>
  <si>
    <t>AR CONDICIONADO SPLITÃO 15 TR - FORNECIMENTO E INSTALAÇÃO. AF_11/2021_PE</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</si>
  <si>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</si>
  <si>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</si>
  <si>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</si>
  <si>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</si>
  <si>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</si>
  <si>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</si>
  <si>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</si>
  <si>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</si>
  <si>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</si>
  <si>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</si>
  <si>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</si>
  <si>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</si>
  <si>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</si>
  <si>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</si>
  <si>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</si>
  <si>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</si>
  <si>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</si>
  <si>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</si>
  <si>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</si>
  <si>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</si>
  <si>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</si>
  <si>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</si>
  <si>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98298</t>
  </si>
  <si>
    <t>CABO ELETRÔNICO CATEGORIA 6A, INSTALADO EM EDIFICAÇÃO RESIDENCIAL - FORNECIMENTO E INSTALAÇÃO. AF_11/2019</t>
  </si>
  <si>
    <t>98299</t>
  </si>
  <si>
    <t>CABO ELETRÔNICO CATEGORIA 6A, INSTALADO EM EDIFICAÇÃO INSTITUCIONAL - FORNECIMENTO E INSTALAÇÃO. AF_11/2019</t>
  </si>
  <si>
    <t>98300</t>
  </si>
  <si>
    <t>CABO COAXIAL RG6 95% - FORNECIMENTO E INSTALAÇÃO. AF_11/2019</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</si>
  <si>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</si>
  <si>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</si>
  <si>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</si>
  <si>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</si>
  <si>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</si>
  <si>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</si>
  <si>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98305</t>
  </si>
  <si>
    <t>RACK FECHADO PARA SERVIDOR - FORNECIMENTO E INSTALAÇÃO. AF_11/2019</t>
  </si>
  <si>
    <t>98306</t>
  </si>
  <si>
    <t>BLOCO DE ENGATE RÁPIDO PARA BASTIDOR TIPO M10 - FORNECIMENTO E INSTALAÇÃO. AF_11/2019</t>
  </si>
  <si>
    <t>98307</t>
  </si>
  <si>
    <t>TOMADA DE REDE RJ45 - FORNECIMENTO E INSTALAÇÃO. AF_11/2019</t>
  </si>
  <si>
    <t>98308</t>
  </si>
  <si>
    <t>TOMADA PARA TELEFONE RJ11 - FORNECIMENTO E INSTALAÇÃO. AF_11/2019</t>
  </si>
  <si>
    <t>98593</t>
  </si>
  <si>
    <t>PATCH PANEL 48 PORTAS, CATEGORIA 5E - FORNECIMENTO E INSTALAÇÃO. AF_11/2019</t>
  </si>
  <si>
    <t>100553</t>
  </si>
  <si>
    <t>CABO COAXIAL RG11 95% - FORNECIMENTO E INSTALAÇÃO. AF_11/2019</t>
  </si>
  <si>
    <t>100554</t>
  </si>
  <si>
    <t>CABO COAXIAL RG59 95% - FORNECIMENTO E INSTALAÇÃO. AF_11/2019</t>
  </si>
  <si>
    <t>100555</t>
  </si>
  <si>
    <t>RACK ABERTO EM COLUNA 44U PARA SERVIDOR - FORNECIMENTO E INSTALAÇÃO. AF_11/2019</t>
  </si>
  <si>
    <t>89355</t>
  </si>
  <si>
    <t>TUBO, PVC, SOLDÁVEL, DN 20MM, INSTALADO EM RAMAL OU SUB-RAMAL DE ÁGUA - FORNECIMENTO E INSTALAÇÃO. AF_06/2022</t>
  </si>
  <si>
    <t>89356</t>
  </si>
  <si>
    <t>TUBO, PVC, SOLDÁVEL, DN 25MM, INSTALADO EM RAMAL OU SUB-RAMAL DE ÁGUA - FORNECIMENTO E INSTALAÇÃO. AF_06/2022</t>
  </si>
  <si>
    <t>89357</t>
  </si>
  <si>
    <t>TUBO, PVC, SOLDÁVEL, DN 32MM, INSTALADO EM RAMAL OU SUB-RAMAL DE ÁGUA - FORNECIMENTO E INSTALAÇÃO. AF_06/2022</t>
  </si>
  <si>
    <t>89401</t>
  </si>
  <si>
    <t>TUBO, PVC, SOLDÁVEL, DN 20MM, INSTALADO EM RAMAL DE DISTRIBUIÇÃO DE ÁGUA - FORNECIMENTO E INSTALAÇÃO. AF_06/2022</t>
  </si>
  <si>
    <t>89402</t>
  </si>
  <si>
    <t>TUBO, PVC, SOLDÁVEL, DN 25MM, INSTALADO EM RAMAL DE DISTRIBUIÇÃO DE ÁGUA - FORNECIMENTO E INSTALAÇÃO. AF_06/2022</t>
  </si>
  <si>
    <t>89403</t>
  </si>
  <si>
    <t>TUBO, PVC, SOLDÁVEL, DN 32MM, INSTALADO EM RAMAL DE DISTRIBUIÇÃO DE ÁGUA - FORNECIMENTO E INSTALAÇÃO. AF_06/2022</t>
  </si>
  <si>
    <t>89446</t>
  </si>
  <si>
    <t>TUBO, PVC, SOLDÁVEL, DN 25MM, INSTALADO EM PRUMADA DE ÁGUA - FORNECIMENTO E INSTALAÇÃO. AF_06/2022</t>
  </si>
  <si>
    <t>89447</t>
  </si>
  <si>
    <t>TUBO, PVC, SOLDÁVEL, DN 32MM, INSTALADO EM PRUMADA DE ÁGUA - FORNECIMENTO E INSTALAÇÃO. AF_06/2022</t>
  </si>
  <si>
    <t>89448</t>
  </si>
  <si>
    <t>TUBO, PVC, SOLDÁVEL, DN 40MM, INSTALADO EM PRUMADA DE ÁGUA - FORNECIMENTO E INSTALAÇÃO. AF_06/2022</t>
  </si>
  <si>
    <t>89449</t>
  </si>
  <si>
    <t>TUBO, PVC, SOLDÁVEL, DN 50MM, INSTALADO EM PRUMADA DE ÁGUA - FORNECIMENTO E INSTALAÇÃO. AF_06/2022</t>
  </si>
  <si>
    <t>89450</t>
  </si>
  <si>
    <t>TUBO, PVC, SOLDÁVEL, DN 60MM, INSTALADO EM PRUMADA DE ÁGUA - FORNECIMENTO E INSTALAÇÃO. AF_06/2022</t>
  </si>
  <si>
    <t>89451</t>
  </si>
  <si>
    <t>TUBO, PVC, SOLDÁVEL, DN 75MM, INSTALADO EM PRUMADA DE ÁGUA - FORNECIMENTO E INSTALAÇÃO. AF_06/2022</t>
  </si>
  <si>
    <t>89452</t>
  </si>
  <si>
    <t>TUBO, PVC, SOLDÁVEL, DN 85MM, INSTALADO EM PRUMADA DE ÁGUA - FORNECIMENTO E INSTALAÇÃO. AF_06/2022</t>
  </si>
  <si>
    <t>89508</t>
  </si>
  <si>
    <t>TUBO PVC, SÉRIE R, ÁGUA PLUVIAL, DN 40 MM, FORNECIDO E INSTALADO EM RAMAL DE ENCAMINHAMENTO. AF_06/2022</t>
  </si>
  <si>
    <t>89509</t>
  </si>
  <si>
    <t>TUBO PVC, SÉRIE R, ÁGUA PLUVIAL, DN 50 MM, FORNECIDO E INSTALADO EM RAMAL DE ENCAMINHAMENTO. AF_06/2022</t>
  </si>
  <si>
    <t>89511</t>
  </si>
  <si>
    <t>TUBO PVC, SÉRIE R, ÁGUA PLUVIAL, DN 75 MM, FORNECIDO E INSTALADO EM RAMAL DE ENCAMINHAMENTO. AF_06/2022</t>
  </si>
  <si>
    <t>89512</t>
  </si>
  <si>
    <t>TUBO PVC, SÉRIE R, ÁGUA PLUVIAL, DN 100 MM, FORNECIDO E INSTALADO EM RAMAL DE ENCAMINHAMENTO. AF_06/2022</t>
  </si>
  <si>
    <t>89576</t>
  </si>
  <si>
    <t>TUBO PVC, SÉRIE R, ÁGUA PLUVIAL, DN 75 MM, FORNECIDO E INSTALADO EM CONDUTORES VERTICAIS DE ÁGUAS PLUVIAIS. AF_06/2022</t>
  </si>
  <si>
    <t>89578</t>
  </si>
  <si>
    <t>TUBO PVC, SÉRIE R, ÁGUA PLUVIAL, DN 100 MM, FORNECIDO E INSTALADO EM CONDUTORES VERTICAIS DE ÁGUAS PLUVIAIS. AF_06/2022</t>
  </si>
  <si>
    <t>89580</t>
  </si>
  <si>
    <t>TUBO PVC, SÉRIE R, ÁGUA PLUVIAL, DN 150 MM, FORNECIDO E INSTALADO EM CONDUTORES VERTICAIS DE ÁGUAS PLUVIAIS. AF_06/2022</t>
  </si>
  <si>
    <t>89633</t>
  </si>
  <si>
    <t>TUBO, CPVC, SOLDÁVEL, DN 15MM, INSTALADO EM RAMAL OU SUB-RAMAL DE ÁGUA - FORNECIMENTO E INSTALAÇÃO. AF_06/2022</t>
  </si>
  <si>
    <t>89634</t>
  </si>
  <si>
    <t>TUBO, CPVC, SOLDÁVEL, DN 22MM, INSTALADO EM RAMAL OU SUB-RAMAL DE ÁGUA - FORNECIMENTO E INSTALAÇÃO. AF_06/2022</t>
  </si>
  <si>
    <t>89635</t>
  </si>
  <si>
    <t>TUBO, CPVC, SOLDÁVEL, DN 28MM, INSTALADO EM RAMAL OU SUB-RAMAL DE ÁGUA - FORNECIMENTO E INSTALAÇÃO. AF_06/2022</t>
  </si>
  <si>
    <t>89636</t>
  </si>
  <si>
    <t>TUBO, CPVC, SOLDÁVEL, DN 35MM, INSTALADO EM RAMAL OU SUB-RAMAL DE ÁGUA FORNECIMENTO E INSTALAÇÃO. AF_06/2022</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</si>
  <si>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</si>
  <si>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</si>
  <si>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</si>
  <si>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</si>
  <si>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89713</t>
  </si>
  <si>
    <t>TUBO PVC, SERIE NORMAL, ESGOTO PREDIAL, DN 75 MM, FORNECIDO E INSTALADO EM RAMAL DE DESCARGA OU RAMAL DE ESGOTO SANITÁRIO. AF_08/2022</t>
  </si>
  <si>
    <t>89714</t>
  </si>
  <si>
    <t>TUBO PVC, SERIE NORMAL, ESGOTO PREDIAL, DN 100 MM, FORNECIDO E INSTALADO EM RAMAL DE DESCARGA OU RAMAL DE ESGOTO SANITÁRIO. AF_08/2022</t>
  </si>
  <si>
    <t>89716</t>
  </si>
  <si>
    <t>TUBO, CPVC, SOLDÁVEL, DN 22MM, INSTALADO EM RAMAL DE DISTRIBUIÇÃO DE ÁGUA - FORNECIMENTO E INSTALAÇÃO. AF_06/2022</t>
  </si>
  <si>
    <t>89717</t>
  </si>
  <si>
    <t>TUBO, CPVC, SOLDÁVEL, DN 28MM, INSTALADO EM RAMAL DE DISTRIBUIÇÃO DE ÁGUA - FORNECIMENTO E INSTALAÇÃO. AF_06/2022</t>
  </si>
  <si>
    <t>89770</t>
  </si>
  <si>
    <t>TUBO, CPVC, SOLDÁVEL, DN 35MM, INSTALADO EM PRUMADA DE ÁGUA FORNECIMENTO E INSTALAÇÃO. AF_06/2022</t>
  </si>
  <si>
    <t>89771</t>
  </si>
  <si>
    <t>TUBO, CPVC, SOLDÁVEL, DN 42MM, INSTALADO EM PRUMADA DE ÁGUA FORNECIMENTO E INSTALAÇÃO. AF_06/2022</t>
  </si>
  <si>
    <t>89773</t>
  </si>
  <si>
    <t>TUBO, CPVC, SOLDÁVEL, DN 73MM, INSTALADO EM PRUMADA DE ÁGUA FORNECIMENTO E INSTALAÇÃO. AF_06/2022</t>
  </si>
  <si>
    <t>89775</t>
  </si>
  <si>
    <t>TUBO, CPVC, SOLDÁVEL, DN 89MM, INSTALADO EM PRUMADA DE ÁGUA FORNECIMENTO E INSTALAÇÃO. AF_06/2022</t>
  </si>
  <si>
    <t>89798</t>
  </si>
  <si>
    <t>TUBO PVC, SERIE NORMAL, ESGOTO PREDIAL, DN 50 MM, FORNECIDO E INSTALADO EM PRUMADA DE ESGOTO SANITÁRIO OU VENTILAÇÃO. AF_08/2022</t>
  </si>
  <si>
    <t>89799</t>
  </si>
  <si>
    <t>TUBO PVC, SERIE NORMAL, ESGOTO PREDIAL, DN 75 MM, FORNECIDO E INSTALADO EM PRUMADA DE ESGOTO SANITÁRIO OU VENTILAÇÃO. AF_08/2022</t>
  </si>
  <si>
    <t>89800</t>
  </si>
  <si>
    <t>TUBO PVC, SERIE NORMAL, ESGOTO PREDIAL, DN 100 MM, FORNECIDO E INSTALADO EM PRUMADA DE ESGOTO SANITÁRIO OU VENTILAÇÃO. AF_08/2022</t>
  </si>
  <si>
    <t>89848</t>
  </si>
  <si>
    <t>TUBO PVC, SERIE NORMAL, ESGOTO PREDIAL, DN 100 MM, FORNECIDO E INSTALADO EM SUBCOLETOR AÉREO DE ESGOTO SANITÁRIO. AF_08/2022</t>
  </si>
  <si>
    <t>89849</t>
  </si>
  <si>
    <t>TUBO PVC, SERIE NORMAL, ESGOTO PREDIAL, DN 150 MM, FORNECIDO E INSTALADO EM SUBCOLETOR AÉREO DE ESGOTO SANITÁRIO. AF_08/2022</t>
  </si>
  <si>
    <t>89865</t>
  </si>
  <si>
    <t>TUBO, PVC, SOLDÁVEL, DN 25MM, INSTALADO EM DRENO DE AR-CONDICIONADO - FORNECIMENTO E INSTALAÇÃO. AF_08/2022</t>
  </si>
  <si>
    <t>92275</t>
  </si>
  <si>
    <t>TUBO EM COBRE RÍGIDO, DN 22 MM, CLASSE E, SEM ISOLAMENTO, INSTALADO EM PRUMADA DE HIDRÁULICA PREDIAL - FORNECIMENTO E INSTALAÇÃO. AF_04/2022</t>
  </si>
  <si>
    <t>92276</t>
  </si>
  <si>
    <t>TUBO EM COBRE RÍGIDO, DN 28 MM, CLASSE E, SEM ISOLAMENTO, INSTALADO EM PRUMADA DE HIDRÁULICA PREDIAL - FORNECIMENTO E INSTALAÇÃO. AF_04/2022</t>
  </si>
  <si>
    <t>92277</t>
  </si>
  <si>
    <t>TUBO EM COBRE RÍGIDO, DN 35 MM, CLASSE E, SEM ISOLAMENTO, INSTALADO EM PRUMADA DE HIDRÁULICA PREDIAL - FORNECIMENTO E INSTALAÇÃO. AF_04/2022</t>
  </si>
  <si>
    <t>92278</t>
  </si>
  <si>
    <t>TUBO EM COBRE RÍGIDO, DN 42 MM, CLASSE E, SEM ISOLAMENTO, INSTALADO EM PRUMADA DE HIDRÁULICA PREDIAL - FORNECIMENTO E INSTALAÇÃO. AF_04/2022</t>
  </si>
  <si>
    <t>92279</t>
  </si>
  <si>
    <t>TUBO EM COBRE RÍGIDO, DN 54 MM, CLASSE E, SEM ISOLAMENTO, INSTALADO EM PRUMADA DE HIDRÁULICA PREDIAL - FORNECIMENTO E INSTALAÇÃO. AF_04/2022</t>
  </si>
  <si>
    <t>92280</t>
  </si>
  <si>
    <t>TUBO EM COBRE RÍGIDO, DN 66 MM, CLASSE E, SEM ISOLAMENTO, INSTALADO EM PRUMADA DE HIDRÁULICA PREDIAL - FORNECIMENTO E INSTALAÇÃO. AF_04/2022</t>
  </si>
  <si>
    <t>92281</t>
  </si>
  <si>
    <t>TUBO EM COBRE RÍGIDO, DN 22 MM, CLASSE E, COM ISOLAMENTO, INSTALADO EM PRUMADA DE HIDRÁULICA PREDIAL - FORNECIMENTO E INSTALAÇÃO. AF_04/2022</t>
  </si>
  <si>
    <t>92282</t>
  </si>
  <si>
    <t>TUBO EM COBRE RÍGIDO, DN 28 MM, CLASSE E, COM ISOLAMENTO, INSTALADO EM PRUMADA DE HIDRÁULICA PREDIAL - FORNECIMENTO E INSTALAÇÃO. AF_04/2022</t>
  </si>
  <si>
    <t>92283</t>
  </si>
  <si>
    <t>TUBO EM COBRE RÍGIDO, DN 35 MM, CLASSE E, COM ISOLAMENTO, INSTALADO EM PRUMADA DE HIDRÁULICA PREDIAL - FORNECIMENTO E INSTALAÇÃO. AF_04/2022</t>
  </si>
  <si>
    <t>92284</t>
  </si>
  <si>
    <t>TUBO EM COBRE RÍGIDO, DN 42 MM, CLASSE E, COM ISOLAMENTO, INSTALADO EM PRUMADA DE HIDRÁULICA PREDIAL - FORNECIMENTO E INSTALAÇÃO. AF_04/2022</t>
  </si>
  <si>
    <t>92285</t>
  </si>
  <si>
    <t>TUBO EM COBRE RÍGIDO, DN 54 MM, CLASSE E, COM ISOLAMENTO, INSTALADO EM PRUMADA DE HIDRÁULICA PREDIAL - FORNECIMENTO E INSTALAÇÃO. AF_04/2022</t>
  </si>
  <si>
    <t>92286</t>
  </si>
  <si>
    <t>TUBO EM COBRE RÍGIDO, DN 66 MM, CLASSE E, COM ISOLAMENTO, INSTALADO EM PRUMADA DE HIDRÁULICA PREDIAL - FORNECIMENTO E INSTALAÇÃO. AF_04/2022</t>
  </si>
  <si>
    <t>92305</t>
  </si>
  <si>
    <t>TUBO EM COBRE RÍGIDO, DN 15 MM, CLASSE E, SEM ISOLAMENTO, INSTALADO EM RAMAL DE DISTRIBUIÇÃO DE HIDRÁULICA PREDIAL - FORNECIMENTO E INSTALAÇÃO. AF_04/2022</t>
  </si>
  <si>
    <t>92306</t>
  </si>
  <si>
    <t>TUBO EM COBRE RÍGIDO, DN 22 MM, CLASSE E, SEM ISOLAMENTO, INSTALADO EM RAMAL DE DISTRIBUIÇÃO DE HIDRÁULICA PREDIAL - FORNECIMENTO E INSTALAÇÃO. AF_04/2022</t>
  </si>
  <si>
    <t>92307</t>
  </si>
  <si>
    <t>TUBO EM COBRE RÍGIDO, DN 28 MM, CLASSE E, SEM ISOLAMENTO, INSTALADO EM RAMAL DE DISTRIBUIÇÃO DE HIDRÁULICA PREDIAL - FORNECIMENTO E INSTALAÇÃO. AF_04/2022</t>
  </si>
  <si>
    <t>92308</t>
  </si>
  <si>
    <t>TUBO EM COBRE RÍGIDO, DN 15 MM, CLASSE E, COM ISOLAMENTO, INSTALADO EM RAMAL DE DISTRIBUIÇÃO DE HIDRÁULICA PREDIAL - FORNECIMENTO E INSTALAÇÃO. AF_04/2022</t>
  </si>
  <si>
    <t>92309</t>
  </si>
  <si>
    <t>TUBO EM COBRE RÍGIDO, DN 22 MM, CLASSE E, COM ISOLAMENTO, INSTALADO EM RAMAL DE DISTRIBUIÇÃO DE HIDRÁULICA PREDIAL - FORNECIMENTO E INSTALAÇÃO. AF_04/2022</t>
  </si>
  <si>
    <t>92310</t>
  </si>
  <si>
    <t>TUBO EM COBRE RÍGIDO, DN 28 MM, CLASSE E, COM ISOLAMENTO, INSTALADO EM RAMAL DE DISTRIBUIÇÃO DE HIDRÁULICA PREDIAL - FORNECIMENTO E INSTALAÇÃO. AF_04/2022</t>
  </si>
  <si>
    <t>92320</t>
  </si>
  <si>
    <t>TUBO EM COBRE RÍGIDO, DN 15 MM, CLASSE E, SEM ISOLAMENTO, INSTALADO EM RAMAL E SUB-RAMAL DE HIDRÁULICA PREDIAL - FORNECIMENTO E INSTALAÇÃO. AF_04/2022</t>
  </si>
  <si>
    <t>92321</t>
  </si>
  <si>
    <t>TUBO EM COBRE RÍGIDO, DN 22 MM, CLASSE E, SEM ISOLAMENTO, INSTALADO EM RAMAL E SUB-RAMAL DE HIDRÁULICA PREDIAL - FORNECIMENTO E INSTALAÇÃO. AF_04/2022</t>
  </si>
  <si>
    <t>92322</t>
  </si>
  <si>
    <t>TUBO EM COBRE RÍGIDO, DN 28 MM, CLASSE E, SEM ISOLAMENTO, INSTALADO EM RAMAL E SUB-RAMAL DE HIDRÁULICA PREDIAL - FORNECIMENTO E INSTALAÇÃO. AF_04/2022</t>
  </si>
  <si>
    <t>92323</t>
  </si>
  <si>
    <t>TUBO EM COBRE RÍGIDO, DN 15 MM, CLASSE E, COM ISOLAMENTO, INSTALADO EM RAMAL E SUB-RAMAL DE HIDRÁULICA PREDIAL - FORNECIMENTO E INSTALAÇÃO. AF_04/2022</t>
  </si>
  <si>
    <t>92324</t>
  </si>
  <si>
    <t>TUBO EM COBRE RÍGIDO, DN 22 MM, CLASSE E, COM ISOLAMENTO, INSTALADO EM RAMAL E SUB-RAMAL DE HIDRÁULICA PREDIAL - FORNECIMENTO E INSTALAÇÃO. AF_04/2022</t>
  </si>
  <si>
    <t>92325</t>
  </si>
  <si>
    <t>TUBO EM COBRE RÍGIDO, DN 28 MM, CLASSE E, COM ISOLAMENTO, INSTALADO EM RAMAL E SUB-RAMAL DE HIDRÁULICA PREDIAL - FORNECIMENTO E INSTALAÇÃO. AF_04/2022</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</si>
  <si>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</si>
  <si>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</si>
  <si>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</si>
  <si>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</si>
  <si>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</si>
  <si>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</si>
  <si>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</si>
  <si>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</si>
  <si>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</si>
  <si>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</si>
  <si>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</si>
  <si>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</si>
  <si>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</si>
  <si>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</si>
  <si>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</si>
  <si>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</si>
  <si>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</si>
  <si>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</si>
  <si>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</si>
  <si>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</si>
  <si>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</si>
  <si>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</si>
  <si>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</si>
  <si>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</si>
  <si>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</si>
  <si>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</si>
  <si>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</si>
  <si>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</si>
  <si>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</si>
  <si>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</si>
  <si>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</si>
  <si>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</si>
  <si>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</si>
  <si>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</si>
  <si>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</si>
  <si>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</si>
  <si>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</si>
  <si>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</si>
  <si>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</si>
  <si>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</si>
  <si>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</si>
  <si>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</si>
  <si>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</si>
  <si>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</si>
  <si>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</si>
  <si>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</si>
  <si>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</si>
  <si>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</si>
  <si>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</si>
  <si>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</si>
  <si>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</si>
  <si>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</si>
  <si>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</si>
  <si>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</si>
  <si>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</si>
  <si>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</si>
  <si>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</si>
  <si>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</si>
  <si>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</si>
  <si>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</si>
  <si>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</si>
  <si>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</si>
  <si>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</si>
  <si>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</si>
  <si>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</si>
  <si>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</si>
  <si>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</si>
  <si>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</si>
  <si>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</si>
  <si>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</si>
  <si>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</si>
  <si>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</si>
  <si>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</si>
  <si>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</si>
  <si>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</si>
  <si>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</si>
  <si>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</si>
  <si>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</si>
  <si>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</si>
  <si>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</si>
  <si>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</si>
  <si>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</si>
  <si>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</si>
  <si>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</si>
  <si>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</si>
  <si>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</si>
  <si>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</si>
  <si>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</si>
  <si>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</si>
  <si>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</si>
  <si>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</si>
  <si>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</si>
  <si>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</si>
  <si>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</si>
  <si>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</si>
  <si>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</si>
  <si>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</si>
  <si>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</si>
  <si>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</si>
  <si>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</si>
  <si>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</si>
  <si>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</si>
  <si>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</si>
  <si>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</si>
  <si>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</si>
  <si>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</si>
  <si>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</si>
  <si>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</si>
  <si>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94723</t>
  </si>
  <si>
    <t>TUBO, CPVC, SOLDÁVEL, DN 114 MM, INSTALADO EM RESERVAÇÃO DE ÁGUA DE EDIFICAÇÃO QUE POSSUA RESERVATÓRIO DE FIBRA/FIBROCIMENTO  FORNECIMENTO E INSTALAÇÃO. AF_06/2016</t>
  </si>
  <si>
    <t>95697</t>
  </si>
  <si>
    <t>TUBO DE AÇO PRETO SEM COSTURA, CONEXÃO SOLDADA, DN 40 (1 1/2"), INSTALADO EM REDE DE ALIMENTAÇÃO PARA HIDRANTE - FORNECIMENTO E INSTALAÇÃO. AF_10/2020</t>
  </si>
  <si>
    <t>96635</t>
  </si>
  <si>
    <t>TUBO, PPR, DN 25, CLASSE PN 20, INSTALADO EM RAMAL OU SUB-RAMAL DE ÁGUA FORNECIMENTO E INSTALAÇÃO. AF_08/2022</t>
  </si>
  <si>
    <t>96636</t>
  </si>
  <si>
    <t>TUBO, PPR, DN 25, CLASSE PN 25 INSTALADO EM RAMAL OU SUB-RAMAL DE ÁGUA FORNECIMENTO E INSTALAÇÃO. AF_08/2022</t>
  </si>
  <si>
    <t>96644</t>
  </si>
  <si>
    <t>TUBO, PPR, DN 25, CLASSE PN 20, INSTALADO EM RAMAL DE DISTRIBUIÇÃO DE ÁGUA FORNECIMENTO E INSTALAÇÃO. AF_08/2022</t>
  </si>
  <si>
    <t>96645</t>
  </si>
  <si>
    <t>TUBO, PPR, DN 32, CLASSE PN 12, INSTALADO EM RAMAL DE DISTRIBUIÇÃO DE ÁGUA FORNECIMENTO E INSTALAÇÃO. AF_08/2022</t>
  </si>
  <si>
    <t>96646</t>
  </si>
  <si>
    <t>TUBO, PPR, DN 40, CLASSE PN 12, INSTALADO EM RAMAL DE DISTRIBUIÇÃO DE ÁGUA FORNECIMENTO E INSTALAÇÃO. AF_08/2022</t>
  </si>
  <si>
    <t>96647</t>
  </si>
  <si>
    <t>TUBO, PPR, DN 25, CLASSE PN 25, INSTALADO EM RAMAL DE DISTRIBUIÇÃO DE ÁGUA FORNECIMENTO E INSTALAÇÃO. AF_08/2022</t>
  </si>
  <si>
    <t>96648</t>
  </si>
  <si>
    <t>TUBO, PPR, DN 32, CLASSE PN 25, INSTALADO EM RAMAL DE DISTRIBUIÇÃO DE ÁGUA FORNECIMENTO E INSTALAÇÃO. AF_08/2022</t>
  </si>
  <si>
    <t>96649</t>
  </si>
  <si>
    <t>TUBO, PPR, DN 40, CLASSE PN 25, INSTALADO EM RAMAL DE DISTRIBUIÇÃO DE ÁGUA FORNECIMENTO E INSTALAÇÃO. AF_08/2022</t>
  </si>
  <si>
    <t>96668</t>
  </si>
  <si>
    <t>TUBO, PPR, DN 25, CLASSE PN 20, INSTALADO EM PRUMADA DE ÁGUA FORNECIMENTO E INSTALAÇÃO. AF_08/2022</t>
  </si>
  <si>
    <t>96669</t>
  </si>
  <si>
    <t>TUBO, PPR, DN 32, CLASSE PN 12, INSTALADO EM PRUMADA DE ÁGUA FORNECIMENTO E INSTALAÇÃO. AF_08/2022</t>
  </si>
  <si>
    <t>96670</t>
  </si>
  <si>
    <t>TUBO, PPR, DN 40, CLASSE PN 12, INSTALADO EM PRUMADA DE ÁGUA FORNECIMENTO E INSTALAÇÃO. AF_08/2022</t>
  </si>
  <si>
    <t>96671</t>
  </si>
  <si>
    <t>TUBO, PPR, DN 50, CLASSE PN 12, INSTALADO EM PRUMADA DE ÁGUA FORNECIMENTO E INSTALAÇÃO. AF_08/2022</t>
  </si>
  <si>
    <t>96672</t>
  </si>
  <si>
    <t>TUBO, PPR, DN 63, CLASSE PN 12, INSTALADO EM PRUMADA DE ÁGUA FORNECIMENTO E INSTALAÇÃO. AF_08/2022</t>
  </si>
  <si>
    <t>96673</t>
  </si>
  <si>
    <t>TUBO, PPR, DN 75, CLASSE PN 12, INSTALADO EM PRUMADA DE ÁGUA FORNECIMENTO E INSTALAÇÃO. AF_08/2022</t>
  </si>
  <si>
    <t>96674</t>
  </si>
  <si>
    <t>TUBO, PPR, DN 90, CLASSE PN 12, INSTALADO EM PRUMADA DE ÁGUA FORNECIMENTO E INSTALAÇÃO. AF_08/2022</t>
  </si>
  <si>
    <t>96675</t>
  </si>
  <si>
    <t>TUBO, PPR, DN 110, CLASSE PN 12, INSTALADO EM PRUMADA DE ÁGUA FORNECIMENTO E INSTALAÇÃO. AF_08/2022</t>
  </si>
  <si>
    <t>96676</t>
  </si>
  <si>
    <t>TUBO, PPR, DN 25, CLASSE PN 25, INSTALADO EM PRUMADA DE ÁGUA FORNECIMENTO E INSTALAÇÃO. AF_08/2022</t>
  </si>
  <si>
    <t>96677</t>
  </si>
  <si>
    <t>TUBO, PPR, DN 32, CLASSE PN 25, INSTALADO EM PRUMADA DE ÁGUA FORNECIMENTO E INSTALAÇÃO. AF_08/2022</t>
  </si>
  <si>
    <t>96678</t>
  </si>
  <si>
    <t>TUBO, PPR, DN 40, CLASSE PN 25, INSTALADO EM PRUMADA DE ÁGUA FORNECIMENTO E INSTALAÇÃO. AF_08/2022</t>
  </si>
  <si>
    <t>96679</t>
  </si>
  <si>
    <t>TUBO, PPR, DN 50, CLASSE PN 25, INSTALADO EM PRUMADA DE ÁGUA FORNECIMENTO E INSTALAÇÃO. AF_08/2022</t>
  </si>
  <si>
    <t>96680</t>
  </si>
  <si>
    <t>TUBO, PPR, DN 63, CLASSE PN 25, INSTALADO EM PRUMADA DE ÁGUA FORNECIMENTO E INSTALAÇÃO. AF_08/2022</t>
  </si>
  <si>
    <t>96681</t>
  </si>
  <si>
    <t>TUBO, PPR, DN 75, CLASSE PN 25, INSTALADO EM PRUMADA DE ÁGUA FORNECIMENTO E INSTALAÇÃO. AF_08/2022</t>
  </si>
  <si>
    <t>96682</t>
  </si>
  <si>
    <t>TUBO, PPR, DN 90, CLASSE PN 25, INSTALADO EM PRUMADA DE ÁGUA FORNECIMENTO E INSTALAÇÃO. AF_08/2022</t>
  </si>
  <si>
    <t>96683</t>
  </si>
  <si>
    <t>TUBO, PPR, DN 110, CLASSE PN 25, INSTALADO EM PRUMADA DE ÁGUA FORNECIMENTO E INSTALAÇÃO. AF_08/2022</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</si>
  <si>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</si>
  <si>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</si>
  <si>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</si>
  <si>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</si>
  <si>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</si>
  <si>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</si>
  <si>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</si>
  <si>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</si>
  <si>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</si>
  <si>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</si>
  <si>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</si>
  <si>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</si>
  <si>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</si>
  <si>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</si>
  <si>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</si>
  <si>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</si>
  <si>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</si>
  <si>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</si>
  <si>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</si>
  <si>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</si>
  <si>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</si>
  <si>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</si>
  <si>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</si>
  <si>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</si>
  <si>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</si>
  <si>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</si>
  <si>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</si>
  <si>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</si>
  <si>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</si>
  <si>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</si>
  <si>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</si>
  <si>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</si>
  <si>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</si>
  <si>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</si>
  <si>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</si>
  <si>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</si>
  <si>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96798</t>
  </si>
  <si>
    <t>TUBO, PEX, MONOCAMADA, DN 16, INSTALADO EM RAMAL/SUB-RAMAL OU DISTRIBUIÇÃO DE ÁGUA - FORNECIMENTO E INSTALAÇÃO. AF_02/2023</t>
  </si>
  <si>
    <t>96799</t>
  </si>
  <si>
    <t>TUBO, PEX, MONOCAMADA, DN 20, INSTALADO EM RAMAL/SUB-RAMAL OU DISTRIBUIÇÃO DE ÁGUA - FORNECIMENTO E INSTALAÇÃO. AF_02/2023</t>
  </si>
  <si>
    <t>96800</t>
  </si>
  <si>
    <t>TUBO, PEX, MONOCAMADA, DN 25, INSTALADO EM RAMAL/SUB-RAMAL OU DISTRIBUIÇÃO DE ÁGUA - FORNECIMENTO E INSTALAÇÃO. AF_02/2023</t>
  </si>
  <si>
    <t>96801</t>
  </si>
  <si>
    <t>TUBO, PEX, MONOCAMADA, DN 32, INSTALADO EM RAMAL/SUB-RAMAL OU DISTRIBUIÇÃO DE ÁGUA - FORNECIMENTO E INSTALAÇÃO. AF_02/2023</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</si>
  <si>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</si>
  <si>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</si>
  <si>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</si>
  <si>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</si>
  <si>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</si>
  <si>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</si>
  <si>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</si>
  <si>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</si>
  <si>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</si>
  <si>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</si>
  <si>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</si>
  <si>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</si>
  <si>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</si>
  <si>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</si>
  <si>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</si>
  <si>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</si>
  <si>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</si>
  <si>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DE GÁS COMBUSTÍVEL - FORNECIMENTO E INSTALAÇÃO. AF_04/2022</t>
  </si>
  <si>
    <t>97336</t>
  </si>
  <si>
    <t>TUBO EM COBRE RÍGIDO, DN 28 MM, CLASSE A, SEM ISOLAMENTO, INSTALADO EM PRUMADA DE GÁS COMBUSTÍVEL - FORNECIMENTO E INSTALAÇÃO. AF_04/2022</t>
  </si>
  <si>
    <t>97337</t>
  </si>
  <si>
    <t>TUBO EM COBRE RÍGIDO, DN 35 MM, CLASSE A, SEM ISOLAMENTO, INSTALADO EM PRUMADA DE GÁS COMBUSTÍVEL - FORNECIMENTO E INSTALAÇÃO. AF_04/2022</t>
  </si>
  <si>
    <t>97338</t>
  </si>
  <si>
    <t>TUBO EM COBRE RÍGIDO, DN 42 MM, CLASSE A, SEM ISOLAMENTO, INSTALADO EM PRUMADA DE GÁS COMBUSTÍVEL - FORNECIMENTO E INSTALAÇÃO. AF_04/2022</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</si>
  <si>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</si>
  <si>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</si>
  <si>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</si>
  <si>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</si>
  <si>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</si>
  <si>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</si>
  <si>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</si>
  <si>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</si>
  <si>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</si>
  <si>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</si>
  <si>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</si>
  <si>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</si>
  <si>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</si>
  <si>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</si>
  <si>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</si>
  <si>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</si>
  <si>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</si>
  <si>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</si>
  <si>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</si>
  <si>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</si>
  <si>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</si>
  <si>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</si>
  <si>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</si>
  <si>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</si>
  <si>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</si>
  <si>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</si>
  <si>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</si>
  <si>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</si>
  <si>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</si>
  <si>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</si>
  <si>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</si>
  <si>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</si>
  <si>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</si>
  <si>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</si>
  <si>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</si>
  <si>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</si>
  <si>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</si>
  <si>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</si>
  <si>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</si>
  <si>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</si>
  <si>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</si>
  <si>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</si>
  <si>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</si>
  <si>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</si>
  <si>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</si>
  <si>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</si>
  <si>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</si>
  <si>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</si>
  <si>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</si>
  <si>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</si>
  <si>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</si>
  <si>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</si>
  <si>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</si>
  <si>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</si>
  <si>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</si>
  <si>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</si>
  <si>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</si>
  <si>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</si>
  <si>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</si>
  <si>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</si>
  <si>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</si>
  <si>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</si>
  <si>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</si>
  <si>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</si>
  <si>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</si>
  <si>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</si>
  <si>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</si>
  <si>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</si>
  <si>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</si>
  <si>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</si>
  <si>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</si>
  <si>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</si>
  <si>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</si>
  <si>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</si>
  <si>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</si>
  <si>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</si>
  <si>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</si>
  <si>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</si>
  <si>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</si>
  <si>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</si>
  <si>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</si>
  <si>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</si>
  <si>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</si>
  <si>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</si>
  <si>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</si>
  <si>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</si>
  <si>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</si>
  <si>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</si>
  <si>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</si>
  <si>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</si>
  <si>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</si>
  <si>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</si>
  <si>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</si>
  <si>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</si>
  <si>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</si>
  <si>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</si>
  <si>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</si>
  <si>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</si>
  <si>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</si>
  <si>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</si>
  <si>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</si>
  <si>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</si>
  <si>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</si>
  <si>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</si>
  <si>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</si>
  <si>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</si>
  <si>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</si>
  <si>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</si>
  <si>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</si>
  <si>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</si>
  <si>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</si>
  <si>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</si>
  <si>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</si>
  <si>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</si>
  <si>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</si>
  <si>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</si>
  <si>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</si>
  <si>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</si>
  <si>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</si>
  <si>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</si>
  <si>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</si>
  <si>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</si>
  <si>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</si>
  <si>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</si>
  <si>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</si>
  <si>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</si>
  <si>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</si>
  <si>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</si>
  <si>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</si>
  <si>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</si>
  <si>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</si>
  <si>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</si>
  <si>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104021</t>
  </si>
  <si>
    <t>TUBO, CPVC, SOLDÁVEL, DN 42MM, INSTALADO EM RAMAL DE DISTRIBUIÇÃO DE ÁGUA - FORNECIMENTO E INSTALAÇÃO. AF_06/2022</t>
  </si>
  <si>
    <t>104166</t>
  </si>
  <si>
    <t>TUBO PVC, SÉRIE R, ÁGUA PLUVIAL, DN 150 MM, FORNECIDO E INSTALADO EM RAMAL DE ENCAMINHAMENTO. AF_06/2022</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</si>
  <si>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</si>
  <si>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</si>
  <si>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</si>
  <si>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</si>
  <si>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</si>
  <si>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DN 20 MM, INSTALADO EM DRENO DE AR CONDICIONADO - FORNECIMENTO E INSTALAÇÃO. AF_08/2022</t>
  </si>
  <si>
    <t>104316</t>
  </si>
  <si>
    <t>TUBO, PVC, SOLDÁVEL, DN 32 MM, INSTALADO EM DRENO DE AR CONDICIONADO - FORNECIMENTO E INSTALAÇÃO. AF_08/2022</t>
  </si>
  <si>
    <t>89358</t>
  </si>
  <si>
    <t>JOELHO 90 GRAUS, PVC, SOLDÁVEL, DN 20MM, INSTALADO EM RAMAL OU SUB-RAMAL DE ÁGUA - FORNECIMENTO E INSTALAÇÃO. AF_06/2022</t>
  </si>
  <si>
    <t>89359</t>
  </si>
  <si>
    <t>JOELHO 45 GRAUS, PVC, SOLDÁVEL, DN 20MM, INSTALADO EM RAMAL OU SUB-RAMAL DE ÁGUA - FORNECIMENTO E INSTALAÇÃO. AF_06/2022</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</si>
  <si>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</si>
  <si>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</si>
  <si>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</si>
  <si>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</si>
  <si>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89362</t>
  </si>
  <si>
    <t>JOELHO 90 GRAUS, PVC, SOLDÁVEL, DN 25MM, INSTALADO EM RAMAL OU SUB-RAMAL DE ÁGUA - FORNECIMENTO E INSTALAÇÃO. AF_06/2022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</si>
  <si>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</si>
  <si>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</si>
  <si>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</si>
  <si>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</si>
  <si>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</si>
  <si>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</si>
  <si>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89366</t>
  </si>
  <si>
    <t>JOELHO 90 GRAUS COM BUCHA DE LATÃO, PVC, SOLDÁVEL, DN 25MM, X 3/4 INSTALADO EM RAMAL OU SUB-RAMAL DE ÁGUA - FORNECIMENTO E INSTALAÇÃO. AF_06/2022</t>
  </si>
  <si>
    <t>89367</t>
  </si>
  <si>
    <t>JOELHO 90 GRAUS, PVC, SOLDÁVEL, DN 32MM, INSTALADO EM RAMAL OU SUB-RAMAL DE ÁGUA - FORNECIMENTO E INSTALAÇÃO. AF_06/2022</t>
  </si>
  <si>
    <t>89368</t>
  </si>
  <si>
    <t>JOELHO 45 GRAUS, PVC, SOLDÁVEL, DN 32MM, INSTALADO EM RAMAL OU SUB-RAMAL DE ÁGUA - FORNECIMENTO E INSTALAÇÃO. AF_06/2022</t>
  </si>
  <si>
    <t>89369</t>
  </si>
  <si>
    <t>CURVA 90 GRAUS, PVC, SOLDÁVEL, DN 32MM, INSTALADO EM RAMAL OU SUB-RAMAL DE ÁGUA - FORNECIMENTO E INSTALAÇÃO. AF_06/2022</t>
  </si>
  <si>
    <t>89370</t>
  </si>
  <si>
    <t>CURVA 45 GRAUS, PVC, SOLDÁVEL, DN 32MM, INSTALADO EM RAMAL OU SUB-RAMAL DE ÁGUA - FORNECIMENTO E INSTALAÇÃO. AF_06/2022</t>
  </si>
  <si>
    <t>89371</t>
  </si>
  <si>
    <t>LUVA, PVC, SOLDÁVEL, DN 20MM, INSTALADO EM RAMAL OU SUB-RAMAL DE ÁGUA - FORNECIMENTO E INSTALAÇÃO. AF_06/2022</t>
  </si>
  <si>
    <t>89372</t>
  </si>
  <si>
    <t>LUVA DE CORRER, PVC, SOLDÁVEL, DN 20MM, INSTALADO EM RAMAL OU SUB-RAMAL DE ÁGUA - FORNECIMENTO E INSTALAÇÃO. AF_06/2022</t>
  </si>
  <si>
    <t>89373</t>
  </si>
  <si>
    <t>LUVA DE REDUÇÃO, PVC, SOLDÁVEL, DN 25MM X 20MM, INSTALADO EM RAMAL OU SUB-RAMAL DE ÁGUA - FORNECIMENTO E INSTALAÇÃO. AF_06/2022</t>
  </si>
  <si>
    <t>89374</t>
  </si>
  <si>
    <t>LUVA COM BUCHA DE LATÃO, PVC, SOLDÁVEL, DN 20MM X 1/2", INSTALADO EM RAMAL OU SUB-RAMAL DE ÁGUA - FORNECIMENTO E INSTALAÇÃO. AF_06/2022</t>
  </si>
  <si>
    <t>89375</t>
  </si>
  <si>
    <t>UNIÃO, PVC, SOLDÁVEL, DN 20MM, INSTALADO EM RAMAL OU SUB-RAMAL DE ÁGUA - FORNECIMENTO E INSTALAÇÃO. AF_06/2022</t>
  </si>
  <si>
    <t>89376</t>
  </si>
  <si>
    <t>ADAPTADOR CURTO COM BOLSA E ROSCA PARA REGISTRO, PVC, SOLDÁVEL, DN 20MM X 1/2 , INSTALADO EM RAMAL OU SUB-RAMAL DE ÁGUA - FORNECIMENTO E INSTALAÇÃO. AF_06/2022</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</si>
  <si>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</si>
  <si>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</si>
  <si>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</si>
  <si>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</si>
  <si>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</si>
  <si>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</si>
  <si>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</si>
  <si>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</si>
  <si>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</si>
  <si>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</si>
  <si>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</si>
  <si>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</si>
  <si>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89383</t>
  </si>
  <si>
    <t>ADAPTADOR CURTO COM BOLSA E ROSCA PARA REGISTRO, PVC, SOLDÁVEL, DN 25MM X 3/4 , INSTALADO EM RAMAL OU SUB-RAMAL DE ÁGUA - FORNECIMENTO E INSTALAÇÃO. AF_06/2022</t>
  </si>
  <si>
    <t>89384</t>
  </si>
  <si>
    <t>CURVA DE TRANSPOSIÇÃO, PVC, SOLDÁVEL, DN 25MM, INSTALADO EM RAMAL OU SUB-RAMAL DE ÁGUA FORNECIMENTO E INSTALAÇÃO. AF_06/2022</t>
  </si>
  <si>
    <t>89385</t>
  </si>
  <si>
    <t>LUVA SOLDÁVEL E COM ROSCA, PVC, SOLDÁVEL, DN 25MM X 3/4 , INSTALADO EM RAMAL OU SUB-RAMAL DE ÁGUA - FORNECIMENTO E INSTALAÇÃO. AF_06/2022</t>
  </si>
  <si>
    <t>89386</t>
  </si>
  <si>
    <t>LUVA, PVC, SOLDÁVEL, DN 32MM, INSTALADO EM RAMAL OU SUB-RAMAL DE ÁGUA - FORNECIMENTO E INSTALAÇÃO. AF_06/2022</t>
  </si>
  <si>
    <t>89387</t>
  </si>
  <si>
    <t>LUVA DE CORRER, PVC, SOLDÁVEL, DN 32MM, INSTALADO EM RAMAL OU SUB-RAMAL DE ÁGUA FORNECIMENTO E INSTALAÇÃO. AF_06/2022</t>
  </si>
  <si>
    <t>89389</t>
  </si>
  <si>
    <t>LUVA SOLDÁVEL E COM ROSCA, PVC, SOLDÁVEL, DN 32MM X 1 , INSTALADO EM RAMAL OU SUB-RAMAL DE ÁGUA - FORNECIMENTO E INSTALAÇÃO. AF_06/2022</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</si>
  <si>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</si>
  <si>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</si>
  <si>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</si>
  <si>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</si>
  <si>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</si>
  <si>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</si>
  <si>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</si>
  <si>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</si>
  <si>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</si>
  <si>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</si>
  <si>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89395</t>
  </si>
  <si>
    <t>TE, PVC, SOLDÁVEL, DN 25MM,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</si>
  <si>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</si>
  <si>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</si>
  <si>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</si>
  <si>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</si>
  <si>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</si>
  <si>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</si>
  <si>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89399</t>
  </si>
  <si>
    <t>TÊ COM BUCHA DE LATÃO NA BOLSA CENTRAL, PVC, SOLDÁVEL, DN 32MM X 3/4 , INSTALADO EM RAMAL OU SUB-RAMAL DE ÁGUA - FORNECIMENTO E INSTALAÇÃO. AF_06/2022</t>
  </si>
  <si>
    <t>89400</t>
  </si>
  <si>
    <t>TÊ DE REDUÇÃO, PVC, SOLDÁVEL, DN 32MM X 25MM, INSTALADO EM RAMAL OU SUB-RAMAL DE ÁGUA - FORNECIMENTO E INSTALAÇÃO. AF_06/2022</t>
  </si>
  <si>
    <t>89404</t>
  </si>
  <si>
    <t>JOELHO 90 GRAUS, PVC, SOLDÁVEL, DN 20MM, INSTALADO EM RAMAL DE DISTRIBUIÇÃO DE ÁGUA - FORNECIMENTO E INSTALAÇÃO. AF_06/2022</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</si>
  <si>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</si>
  <si>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</si>
  <si>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</si>
  <si>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</si>
  <si>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</si>
  <si>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</si>
  <si>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</si>
  <si>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</si>
  <si>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89409</t>
  </si>
  <si>
    <t>JOELHO 45 GRAUS, PVC, SOLDÁVEL, DN 25MM, INSTALADO EM RAMAL DE DISTRIBUIÇÃO DE ÁGUA - FORNECIMENTO E INSTALAÇÃO. AF_06/2022</t>
  </si>
  <si>
    <t>89410</t>
  </si>
  <si>
    <t>CURVA 90 GRAUS, PVC, SOLDÁVEL, DN 25MM, INSTALADO EM RAMAL DE DISTRIBUIÇÃO DE ÁGUA - FORNECIMENTO E INSTALAÇÃO. AF_06/2022</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</si>
  <si>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</si>
  <si>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</si>
  <si>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</si>
  <si>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</si>
  <si>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</si>
  <si>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</si>
  <si>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89414</t>
  </si>
  <si>
    <t>JOELHO 45 GRAUS, PVC, SOLDÁVEL, DN 32MM, INSTALADO EM RAMAL DE DISTRIBUIÇÃO DE ÁGUA - FORNECIMENTO E INSTALAÇÃO. AF_06/2022</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</si>
  <si>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</si>
  <si>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</si>
  <si>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</si>
  <si>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</si>
  <si>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89417</t>
  </si>
  <si>
    <t>LUVA, PVC, SOLDÁVEL, DN 20MM, INSTALADO EM RAMAL DE DISTRIBUIÇÃO DE ÁGUA - FORNECIMENTO E INSTALAÇÃO. AF_06/2022</t>
  </si>
  <si>
    <t>89418</t>
  </si>
  <si>
    <t>LUVA DE CORRER, PVC, SOLDÁVEL, DN 20MM, INSTALADO EM RAMAL DE DISTRIBUIÇÃO DE ÁGUA - FORNECIMENTO E INSTALAÇÃO. AF_06/2022</t>
  </si>
  <si>
    <t>89419</t>
  </si>
  <si>
    <t>LUVA DE REDUÇÃO, PVC, SOLDÁVEL, DN 25MM X 20MM, INSTALADO EM RAMAL DE DISTRIBUIÇÃO DE ÁGUA - FORNECIMENTO E INSTALAÇÃO. AF_06/2022</t>
  </si>
  <si>
    <t>89421</t>
  </si>
  <si>
    <t>UNIÃO, PVC, SOLDÁVEL, DN 20MM, INSTALADO EM RAMAL DE DISTRIBUIÇÃO DE ÁGUA - FORNECIMENTO E INSTALAÇÃO. AF_06/2022</t>
  </si>
  <si>
    <t>89423</t>
  </si>
  <si>
    <t>CURVA DE TRANSPOSIÇÃO, PVC, SOLDÁVEL, DN 20MM, INSTALADO EM RAMAL DE DISTRIBUIÇÃO DE ÁGUA FORNECIMENTO E INSTALAÇÃO. AF_06/2022</t>
  </si>
  <si>
    <t>89424</t>
  </si>
  <si>
    <t>LUVA, PVC, SOLDÁVEL, DN 25MM, INSTALADO EM RAMAL DE DISTRIBUIÇÃO DE ÁGUA - FORNECIMENTO E INSTALAÇÃO. AF_06/2022</t>
  </si>
  <si>
    <t>89425</t>
  </si>
  <si>
    <t>LUVA DE CORRER, PVC, SOLDÁVEL, DN 25MM, INSTALADO EM RAMAL DE DISTRIBUIÇÃO DE ÁGUA - FORNECIMENTO E INSTALAÇÃO. AF_06/2022</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</si>
  <si>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</si>
  <si>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</si>
  <si>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</si>
  <si>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</si>
  <si>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89428</t>
  </si>
  <si>
    <t>UNIÃO, PVC, SOLDÁVEL, DN 25MM, INSTALADO EM RAMAL DE DISTRIBUIÇÃO DE ÁGUA - FORNECIMENTO E INSTALAÇÃO. AF_06/2022</t>
  </si>
  <si>
    <t>89429</t>
  </si>
  <si>
    <t>ADAPTADOR CURTO COM BOLSA E ROSCA PARA REGISTRO, PVC, SOLDÁVEL, DN 25MM X 3/4 , INSTALADO EM RAMAL DE DISTRIBUIÇÃO DE ÁGUA - FORNECIMENTO E INSTALAÇÃO. AF_06/2022</t>
  </si>
  <si>
    <t>89430</t>
  </si>
  <si>
    <t>CURVA DE TRANSPOSIÇÃO, PVC, SOLDÁVEL, DN 25MM, INSTALADO EM RAMAL DE DISTRIBUIÇÃO DE ÁGUA FORNECIMENTO E INSTALAÇÃO. AF_06/2022</t>
  </si>
  <si>
    <t>89431</t>
  </si>
  <si>
    <t>LUVA, PVC, SOLDÁVEL, DN 32MM, INSTALADO EM RAMAL DE DISTRIBUIÇÃO DE ÁGUA - FORNECIMENTO E INSTALAÇÃO. AF_06/2022</t>
  </si>
  <si>
    <t>89432</t>
  </si>
  <si>
    <t>LUVA DE CORRER, PVC, SOLDÁVEL, DN 32MM, INSTALADO EM RAMAL DE DISTRIBUIÇÃO DE ÁGUA FORNECIMENTO E INSTALAÇÃO. AF_06/2022</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</si>
  <si>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</si>
  <si>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</si>
  <si>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</si>
  <si>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</si>
  <si>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</si>
  <si>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</si>
  <si>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89436</t>
  </si>
  <si>
    <t>ADAPTADOR CURTO COM BOLSA E ROSCA PARA REGISTRO, PVC, SOLDÁVEL, DN 32MM X 1 , INSTALADO EM RAMAL DE DISTRIBUIÇÃO DE ÁGUA - FORNECIMENTO E INSTALAÇÃO. AF_06/2022</t>
  </si>
  <si>
    <t>89437</t>
  </si>
  <si>
    <t>CURVA DE TRANSPOSIÇÃO, PVC, SOLDÁVEL, DN 32MM, INSTALADO EM RAMAL DE DISTRIBUIÇÃO DE ÁGUA FORNECIMENTO E INSTALAÇÃO. AF_06/2022</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</si>
  <si>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</si>
  <si>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</si>
  <si>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</si>
  <si>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</si>
  <si>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</si>
  <si>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</si>
  <si>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</si>
  <si>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</si>
  <si>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89443</t>
  </si>
  <si>
    <t>TE, PVC, SOLDÁVEL, DN 32MM, INSTALADO EM RAMAL DE DISTRIBUIÇÃO DE ÁGUA - FORNECIMENTO E INSTALAÇÃO. AF_06/2022</t>
  </si>
  <si>
    <t>89444</t>
  </si>
  <si>
    <t>TÊ COM BUCHA DE LATÃO NA BOLSA CENTRAL, PVC, SOLDÁVEL, DN 32MM X 3/4 , INSTALADO EM RAMAL DE DISTRIBUIÇÃO DE ÁGUA - FORNECIMENTO E INSTALAÇÃO. AF_06/2022</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</si>
  <si>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</si>
  <si>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</si>
  <si>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</si>
  <si>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</si>
  <si>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89485</t>
  </si>
  <si>
    <t>JOELHO 45 GRAUS, PVC, SOLDÁVEL, DN 25MM, INSTALADO EM PRUMADA DE ÁGUA - FORNECIMENTO E INSTALAÇÃO. AF_06/2022</t>
  </si>
  <si>
    <t>89489</t>
  </si>
  <si>
    <t>CURVA 90 GRAUS, PVC, SOLDÁVEL, DN 25MM, INSTALADO EM PRUMADA DE ÁGUA - FORNECIMENTO E INSTALAÇÃO. AF_06/2022</t>
  </si>
  <si>
    <t>89490</t>
  </si>
  <si>
    <t>CURVA 45 GRAUS, PVC, SOLDÁVEL, DN 25MM, INSTALADO EM PRUMADA DE ÁGUA - FORNECIMENTO E INSTALAÇÃO. AF_06/2022</t>
  </si>
  <si>
    <t>89492</t>
  </si>
  <si>
    <t>JOELHO 90 GRAUS, PVC, SOLDÁVEL, DN 32MM, INSTALADO EM PRUMADA DE ÁGUA - FORNECIMENTO E INSTALAÇÃO. AF_06/2022</t>
  </si>
  <si>
    <t>89493</t>
  </si>
  <si>
    <t>JOELHO 45 GRAUS, PVC, SOLDÁVEL, DN 32MM, INSTALADO EM PRUMADA DE ÁGUA - FORNECIMENTO E INSTALAÇÃO. AF_06/2022</t>
  </si>
  <si>
    <t>89494</t>
  </si>
  <si>
    <t>CURVA 90 GRAUS, PVC, SOLDÁVEL, DN 32MM, INSTALADO EM PRUMADA DE ÁGUA - FORNECIMENTO E INSTALAÇÃO. AF_06/2022</t>
  </si>
  <si>
    <t>89496</t>
  </si>
  <si>
    <t>CURVA 45 GRAUS, PVC, SOLDÁVEL, DN 32MM, INSTALADO EM PRUMADA DE ÁGUA - FORNECIMENTO E INSTALAÇÃO. AF_06/2022</t>
  </si>
  <si>
    <t>89497</t>
  </si>
  <si>
    <t>JOELHO 90 GRAUS, PVC, SOLDÁVEL, DN 40MM, INSTALADO EM PRUMADA DE ÁGUA - FORNECIMENTO E INSTALAÇÃO. AF_06/2022</t>
  </si>
  <si>
    <t>89498</t>
  </si>
  <si>
    <t>JOELHO 45 GRAUS, PVC, SOLDÁVEL, DN 40MM, INSTALADO EM PRUMADA DE ÁGUA - FORNECIMENTO E INSTALAÇÃO. AF_06/2022</t>
  </si>
  <si>
    <t>89499</t>
  </si>
  <si>
    <t>CURVA 90 GRAUS, PVC, SOLDÁVEL, DN 40MM, INSTALADO EM PRUMADA DE ÁGUA - FORNECIMENTO E INSTALAÇÃO. AF_06/2022</t>
  </si>
  <si>
    <t>89500</t>
  </si>
  <si>
    <t>CURVA 45 GRAUS, PVC, SOLDÁVEL, DN 40MM, INSTALADO EM PRUMADA DE ÁGUA - FORNECIMENTO E INSTALAÇÃO. AF_06/2022</t>
  </si>
  <si>
    <t>89501</t>
  </si>
  <si>
    <t>JOELHO 90 GRAUS, PVC, SOLDÁVEL, DN 50MM, INSTALADO EM PRUMADA DE ÁGUA - FORNECIMENTO E INSTALAÇÃO. AF_06/2022</t>
  </si>
  <si>
    <t>89502</t>
  </si>
  <si>
    <t>JOELHO 45 GRAUS, PVC, SOLDÁVEL, DN 50MM, INSTALADO EM PRUMADA DE ÁGUA - FORNECIMENTO E INSTALAÇÃO. AF_06/2022</t>
  </si>
  <si>
    <t>89503</t>
  </si>
  <si>
    <t>CURVA 90 GRAUS, PVC, SOLDÁVEL, DN 50MM, INSTALADO EM PRUMADA DE ÁGUA - FORNECIMENTO E INSTALAÇÃO. AF_06/2022</t>
  </si>
  <si>
    <t>89504</t>
  </si>
  <si>
    <t>CURVA 45 GRAUS, PVC, SOLDÁVEL, DN 50MM, INSTALADO EM PRUMADA DE ÁGUA - FORNECIMENTO E INSTALAÇÃO. AF_06/2022</t>
  </si>
  <si>
    <t>89505</t>
  </si>
  <si>
    <t>JOELHO 90 GRAUS, PVC, SOLDÁVEL, DN 60MM, INSTALADO EM PRUMADA DE ÁGUA - FORNECIMENTO E INSTALAÇÃO. AF_06/2022</t>
  </si>
  <si>
    <t>89506</t>
  </si>
  <si>
    <t>JOELHO 45 GRAUS, PVC, SOLDÁVEL, DN 60MM, INSTALADO EM PRUMADA DE ÁGUA - FORNECIMENTO E INSTALAÇÃO. AF_06/2022</t>
  </si>
  <si>
    <t>89507</t>
  </si>
  <si>
    <t>CURVA 90 GRAUS, PVC, SOLDÁVEL, DN 60MM, INSTALADO EM PRUMADA DE ÁGUA - FORNECIMENTO E INSTALAÇÃO. AF_06/2022</t>
  </si>
  <si>
    <t>89510</t>
  </si>
  <si>
    <t>CURVA 45 GRAUS, PVC, SOLDÁVEL, DN 60MM, INSTALADO EM PRUMADA DE ÁGUA - FORNECIMENTO E INSTALAÇÃO. AF_06/2022</t>
  </si>
  <si>
    <t>89513</t>
  </si>
  <si>
    <t>JOELHO 90 GRAUS, PVC, SOLDÁVEL, DN 75MM, INSTALADO EM PRUMADA DE ÁGUA - FORNECIMENTO E INSTALAÇÃO. AF_06/2022</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</si>
  <si>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</si>
  <si>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</si>
  <si>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</si>
  <si>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</si>
  <si>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</si>
  <si>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</si>
  <si>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</si>
  <si>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</si>
  <si>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89518</t>
  </si>
  <si>
    <t>JOELHO 90 GRAUS, PVC, SERIE R, ÁGUA PLUVIAL, DN 50 MM, JUNTA ELÁSTICA, FORNECIDO E INSTALADO EM RAMAL DE ENCAMINHAMENTO. AF_06/2022</t>
  </si>
  <si>
    <t>89519</t>
  </si>
  <si>
    <t>CURVA 45 GRAUS, PVC, SOLDÁVEL, DN 75MM, INSTALADO EM PRUMADA DE ÁGUA - FORNECIMENTO E INSTALAÇÃO. AF_06/2022</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</si>
  <si>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</si>
  <si>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</si>
  <si>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</si>
  <si>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</si>
  <si>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89522</t>
  </si>
  <si>
    <t>JOELHO 90 GRAUS, PVC, SERIE R, ÁGUA PLUVIAL, DN 75 MM, JUNTA ELÁSTICA, FORNECIDO E INSTALADO EM RAMAL DE ENCAMINHAMENTO. AF_06/2022</t>
  </si>
  <si>
    <t>89523</t>
  </si>
  <si>
    <t>JOELHO 45 GRAUS, PVC, SOLDÁVEL, DN 85MM, INSTALADO EM PRUMADA DE ÁGUA - FORNECIMENTO E INSTALAÇÃO. AF_06/2022</t>
  </si>
  <si>
    <t>89524</t>
  </si>
  <si>
    <t>JOELHO 45 GRAUS, PVC, SERIE R, ÁGUA PLUVIAL, DN 75 MM, JUNTA ELÁSTICA, FORNECIDO E INSTALADO EM RAMAL DE ENCAMINHAMENTO. AF_06/2022</t>
  </si>
  <si>
    <t>89525</t>
  </si>
  <si>
    <t>CURVA 90 GRAUS, PVC, SOLDÁVEL, DN 85MM, INSTALADO EM PRUMADA DE ÁGUA - FORNECIMENTO E INSTALAÇÃO. AF_06/2022</t>
  </si>
  <si>
    <t>89526</t>
  </si>
  <si>
    <t>CURVA 87 GRAUS E 30 MINUTOS, PVC, SERIE R, ÁGUA PLUVIAL, DN 75 MM, JUNTA ELÁSTICA, FORNECIDO E INSTALADO EM RAMAL DE ENCAMINHAMENTO. AF_06/2022</t>
  </si>
  <si>
    <t>89527</t>
  </si>
  <si>
    <t>CURVA 45 GRAUS, PVC, SOLDÁVEL, DN 85MM, INSTALADO EM PRUMADA DE ÁGUA - FORNECIMENTO E INSTALAÇÃO. AF_06/2022</t>
  </si>
  <si>
    <t>89528</t>
  </si>
  <si>
    <t>LUVA, PVC, SOLDÁVEL, DN 25MM, INSTALADO EM PRUMADA DE ÁGUA - FORNECIMENTO E INSTALAÇÃO. AF_06/2022</t>
  </si>
  <si>
    <t>89529</t>
  </si>
  <si>
    <t>JOELHO 90 GRAUS, PVC, SERIE R, ÁGUA PLUVIAL, DN 100 MM, JUNTA ELÁSTICA, FORNECIDO E INSTALADO EM RAMAL DE ENCAMINHAMENTO. AF_06/2022</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</si>
  <si>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</si>
  <si>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</si>
  <si>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</si>
  <si>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</si>
  <si>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</si>
  <si>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</si>
  <si>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</si>
  <si>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</si>
  <si>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89536</t>
  </si>
  <si>
    <t>UNIÃO, PVC, SOLDÁVEL, DN 25MM, INSTALADO EM PRUMADA DE ÁGUA - FORNECIMENTO E INSTALAÇÃO. AF_06/2022</t>
  </si>
  <si>
    <t>89540</t>
  </si>
  <si>
    <t>CURVA DE TRANSPOSIÇÃO, PVC, SOLDÁVEL, DN 25MM, INSTALADO EM PRUMADA DE ÁGUA - FORNECIMENTO E INSTALAÇÃO. AF_06/2022</t>
  </si>
  <si>
    <t>89541</t>
  </si>
  <si>
    <t>LUVA, PVC, SOLDÁVEL, DN 32MM, INSTALADO EM PRUMADA DE ÁGUA - FORNECIMENTO E INSTALAÇÃO. AF_06/2022</t>
  </si>
  <si>
    <t>89542</t>
  </si>
  <si>
    <t>LUVA DE CORRER, PVC, SOLDÁVEL, DN 32MM, INSTALADO EM PRUMADA DE ÁGUA - FORNECIMENTO E INSTALAÇÃO. AF_06/2022</t>
  </si>
  <si>
    <t>89544</t>
  </si>
  <si>
    <t>LUVA SIMPLES, PVC, SERIE R, ÁGUA PLUVIAL, DN 40 MM, JUNTA SOLDÁVEL, FORNECIDO E INSTALADO EM RAMAL DE ENCAMINHAMENTO. AF_06/2022</t>
  </si>
  <si>
    <t>89545</t>
  </si>
  <si>
    <t>LUVA SIMPLES, PVC, SERIE R, ÁGUA PLUVIAL, DN 50 MM, JUNTA ELÁSTICA, FORNECIDO E INSTALADO EM RAMAL DE ENCAMINHAMENTO. AF_06/2022</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</si>
  <si>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</si>
  <si>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</si>
  <si>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</si>
  <si>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</si>
  <si>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89548</t>
  </si>
  <si>
    <t>LUVA DE CORRER, PVC, SERIE R, ÁGUA PLUVIAL, DN 75 MM, JUNTA ELÁSTICA, FORNECIDO E INSTALADO EM RAMAL DE ENCAMINHAMENTO. AF_06/2022</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</si>
  <si>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</si>
  <si>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</si>
  <si>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</si>
  <si>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</si>
  <si>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89551</t>
  </si>
  <si>
    <t>LUVA SOLDÁVEL E COM ROSCA, PVC, SOLDÁVEL, DN 32MM X 1 , INSTALADO EM PRUMADA DE ÁGUA - FORNECIMENTO E INSTALAÇÃO. AF_06/2022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</si>
  <si>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</si>
  <si>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</si>
  <si>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</si>
  <si>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</si>
  <si>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89554</t>
  </si>
  <si>
    <t>LUVA SIMPLES, PVC, SERIE R, ÁGUA PLUVIAL, DN 100 MM, JUNTA ELÁSTICA, FORNECIDO E INSTALADO EM RAMAL DE ENCAMINHAMENTO. AF_06/2022</t>
  </si>
  <si>
    <t>89555</t>
  </si>
  <si>
    <t>CURVA DE TRANSPOSIÇÃO, PVC, SOLDÁVEL, DN 32MM, INSTALADO EM PRUMADA DE ÁGUA FORNECIMENTO E INSTALAÇÃO. AF_06/2022</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</si>
  <si>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</si>
  <si>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</si>
  <si>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</si>
  <si>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</si>
  <si>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89558</t>
  </si>
  <si>
    <t>LUVA, PVC, SOLDÁVEL, DN 40MM, INSTALADO EM PRUMADA DE ÁGUA - FORNECIMENTO E INSTALAÇÃO. AF_06/2022</t>
  </si>
  <si>
    <t>89559</t>
  </si>
  <si>
    <t>TÊ DE INSPEÇÃO, PVC, SERIE R, ÁGUA PLUVIAL, DN 100 MM, JUNTA ELÁSTICA, FORNECIDO E INSTALADO EM RAMAL DE ENCAMINHAMENTO. AF_06/2022</t>
  </si>
  <si>
    <t>89560</t>
  </si>
  <si>
    <t>LUVA DE CORRER, PVC, SOLDÁVEL, DN 40MM, INSTALADO EM PRUMADA DE ÁGUA FORNECIMENTO E INSTALAÇÃO. AF_06/2022</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</si>
  <si>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</si>
  <si>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</si>
  <si>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</si>
  <si>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</si>
  <si>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</si>
  <si>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</si>
  <si>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</si>
  <si>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</si>
  <si>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89565</t>
  </si>
  <si>
    <t>JUNÇÃO SIMPLES, PVC, SERIE R, ÁGUA PLUVIAL, DN 75 X 75 MM, JUNTA ELÁSTICA, FORNECIDO E INSTALADO EM RAMAL DE ENCAMINHAMENTO. AF_06/2022</t>
  </si>
  <si>
    <t>89566</t>
  </si>
  <si>
    <t>TÊ, PVC, SERIE R, ÁGUA PLUVIAL, DN 75 MM, JUNTA ELÁSTICA, FORNECIDO E INSTALADO EM RAMAL DE ENCAMINHAMENTO. AF_06/2022</t>
  </si>
  <si>
    <t>89567</t>
  </si>
  <si>
    <t>JUNÇÃO SIMPLES, PVC, SERIE R, ÁGUA PLUVIAL, DN 100 X 100 MM, JUNTA ELÁSTICA, FORNECIDO E INSTALADO EM RAMAL DE ENCAMINHAMENTO. AF_06/2022</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</si>
  <si>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</si>
  <si>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</si>
  <si>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</si>
  <si>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</si>
  <si>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</si>
  <si>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</si>
  <si>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</si>
  <si>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</si>
  <si>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89572</t>
  </si>
  <si>
    <t>ADAPTADOR CURTO COM BOLSA E ROSCA PARA REGISTRO, PVC, SOLDÁVEL, DN 40MM X 1.1/4 , INSTALADO EM PRUMADA DE ÁGUA - FORNECIMENTO E INSTALAÇÃO. AF_06/2022</t>
  </si>
  <si>
    <t>89573</t>
  </si>
  <si>
    <t>TÊ, PVC, SERIE R, ÁGUA PLUVIAL, DN 100 X 75 MM, JUNTA ELÁSTICA, FORNECIDO E INSTALADO EM RAMAL DE ENCAMINHAMENTO. AF_06/2022</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</si>
  <si>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</si>
  <si>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</si>
  <si>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</si>
  <si>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</si>
  <si>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89577</t>
  </si>
  <si>
    <t>LUVA DE CORRER, PVC, SOLDÁVEL, DN 50MM, INSTALADO EM PRUMADA DE ÁGUA - FORNECIMENTO E INSTALAÇÃO. AF_06/2022</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</si>
  <si>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</si>
  <si>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</si>
  <si>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</si>
  <si>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</si>
  <si>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89582</t>
  </si>
  <si>
    <t>JOELHO 45 GRAUS, PVC, SERIE R, ÁGUA PLUVIAL, DN 75 MM, JUNTA ELÁSTICA, FORNECIDO E INSTALADO EM CONDUTORES VERTICAIS DE ÁGUAS PLUVIAIS. AF_06/2022</t>
  </si>
  <si>
    <t>89583</t>
  </si>
  <si>
    <t>CURVA 87 GRAUS E 30 MINUTOS, PVC, SERIE R, ÁGUA PLUVIAL, DN 75 MM, JUNTA ELÁSTICA, FORNECIDO E INSTALADO EM CONDUTORES VERTICAIS DE ÁGUAS PLUVIAIS. AF_06/2022</t>
  </si>
  <si>
    <t>89584</t>
  </si>
  <si>
    <t>JOELHO 90 GRAUS, PVC, SERIE R, ÁGUA PLUVIAL, DN 100 MM, JUNTA ELÁSTICA, FORNECIDO E INSTALADO EM CONDUTORES VERTICAIS DE ÁGUAS PLUVIAIS. AF_06/2022</t>
  </si>
  <si>
    <t>89585</t>
  </si>
  <si>
    <t>JOELHO 45 GRAUS, PVC, SERIE R, ÁGUA PLUVIAL, DN 100 MM, JUNTA ELÁSTICA, FORNECIDO E INSTALADO EM CONDUTORES VERTICAIS DE ÁGUAS PLUVIAIS. AF_06/2022</t>
  </si>
  <si>
    <t>89587</t>
  </si>
  <si>
    <t>CURVA 87 GRAUS E 30 MINUTOS, PVC, SERIE R, ÁGUA PLUVIAL, DN 100 MM, JUNTA ELÁSTICA, FORNECIDO E INSTALADO EM CONDUTORES VERTICAIS DE ÁGUAS PLUVIAIS. AF_06/2022</t>
  </si>
  <si>
    <t>89590</t>
  </si>
  <si>
    <t>JOELHO 90 GRAUS, PVC, SERIE R, ÁGUA PLUVIAL, DN 150 MM, JUNTA ELÁSTICA, FORNECIDO E INSTALADO EM CONDUTORES VERTICAIS DE ÁGUAS PLUVIAIS. AF_06/2022</t>
  </si>
  <si>
    <t>89591</t>
  </si>
  <si>
    <t>JOELHO 45 GRAUS, PVC, SERIE R, ÁGUA PLUVIAL, DN 150 MM, JUNTA ELÁSTICA, FORNECIDO E INSTALADO EM CONDUTORES VERTICAIS DE ÁGUAS PLUVIAIS. AF_06/2022</t>
  </si>
  <si>
    <t>89592</t>
  </si>
  <si>
    <t>CURVA 87 GRAUS E 30 MINUTOS, PVC, SERIE R, ÁGUA PLUVIAL, DN 150 MM, JUNTA ELÁSTICA, FORNECIDO E INSTALADO EM CONDUTORES VERTICAIS DE ÁGUAS PLUVIAIS. AF_06/2022</t>
  </si>
  <si>
    <t>89593</t>
  </si>
  <si>
    <t>LUVA COM ROSCA, PVC, SOLDÁVEL, DN 50MM X 1.1/2 , INSTALADO EM PRUMADA DE ÁGUA - FORNECIMENTO E INSTALAÇÃO. AF_06/2022</t>
  </si>
  <si>
    <t>89594</t>
  </si>
  <si>
    <t>UNIÃO, PVC, SOLDÁVEL, DN 50MM, INSTALADO EM PRUMADA DE ÁGUA - FORNECIMENTO E INSTALAÇÃO. AF_06/2022</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</si>
  <si>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</si>
  <si>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</si>
  <si>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</si>
  <si>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</si>
  <si>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</si>
  <si>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</si>
  <si>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89598</t>
  </si>
  <si>
    <t>LUVA DE CORRER, PVC, SOLDÁVEL, DN 60MM, INSTALADO EM PRUMADA DE ÁGUA FORNECIMENTO E INSTALAÇÃO. AF_06/2022</t>
  </si>
  <si>
    <t>89599</t>
  </si>
  <si>
    <t>LUVA SIMPLES, PVC, SERIE R, ÁGUA PLUVIAL, DN 75 MM, JUNTA ELÁSTICA, FORNECIDO E INSTALADO EM CONDUTORES VERTICAIS DE ÁGUAS PLUVIAIS. AF_06/2022</t>
  </si>
  <si>
    <t>89600</t>
  </si>
  <si>
    <t>LUVA DE CORRER, PVC, SERIE R, ÁGUA PLUVIAL, DN 75 MM, JUNTA ELÁSTICA, FORNECIDO E INSTALADO EM CONDUTORES VERTICAIS DE ÁGUAS PLUVIAIS. AF_06/2022</t>
  </si>
  <si>
    <t>89605</t>
  </si>
  <si>
    <t>LUVA DE REDUÇÃO, PVC, SOLDÁVEL, DN 60MM X 50MM, INSTALADO EM PRUMADA DE ÁGUA - FORNECIMENTO E INSTALAÇÃO. AF_06/2022</t>
  </si>
  <si>
    <t>89609</t>
  </si>
  <si>
    <t>UNIÃO, PVC, SOLDÁVEL, DN 60MM, INSTALADO EM PRUMADA DE ÁGUA - FORNECIMENTO E INSTALAÇÃO. AF_06/2022</t>
  </si>
  <si>
    <t>89610</t>
  </si>
  <si>
    <t>ADAPTADOR CURTO COM BOLSA E ROSCA PARA REGISTRO, PVC, SOLDÁVEL, DN 60MM X 2 , INSTALADO EM PRUMADA DE ÁGUA - FORNECIMENTO E INSTALAÇÃO. AF_06/2022</t>
  </si>
  <si>
    <t>89611</t>
  </si>
  <si>
    <t>LUVA, PVC, SOLDÁVEL, DN 75MM, INSTALADO EM PRUMADA DE ÁGUA - FORNECIMENTO E INSTALAÇÃO. AF_06/2022</t>
  </si>
  <si>
    <t>89612</t>
  </si>
  <si>
    <t>UNIÃO, PVC, SOLDÁVEL, DN 75MM, INSTALADO EM PRUMADA DE ÁGUA - FORNECIMENTO E INSTALAÇÃO. AF_06/2022</t>
  </si>
  <si>
    <t>89613</t>
  </si>
  <si>
    <t>ADAPTADOR CURTO COM BOLSA E ROSCA PARA REGISTRO, PVC, SOLDÁVEL, DN 75MM X 2.1/2, INSTALADO EM PRUMADA DE ÁGUA - FORNECIMENTO E INSTALAÇÃO. AF_12/2014</t>
  </si>
  <si>
    <t>89614</t>
  </si>
  <si>
    <t>LUVA, PVC, SOLDÁVEL, DN 85MM, INSTALADO EM PRUMADA DE ÁGUA - FORNECIMENTO E INSTALAÇÃO. AF_06/2022</t>
  </si>
  <si>
    <t>89615</t>
  </si>
  <si>
    <t>UNIÃO, PVC, SOLDÁVEL, DN 85MM, INSTALADO EM PRUMADA DE ÁGUA - FORNECIMENTO E INSTALAÇÃO. AF_06/2022</t>
  </si>
  <si>
    <t>89616</t>
  </si>
  <si>
    <t>ADAPTADOR CURTO COM BOLSA E ROSCA PARA REGISTRO, PVC, SOLDÁVEL, DN 85MM X 3 , INSTALADO EM PRUMADA DE ÁGUA - FORNECIMENTO E INSTALAÇÃO. AF_06/2022</t>
  </si>
  <si>
    <t>89617</t>
  </si>
  <si>
    <t>TE, PVC, SOLDÁVEL, DN 25MM, INSTALADO EM PRUMADA DE ÁGUA - FORNECIMENTO E INSTALAÇÃO. AF_06/2022</t>
  </si>
  <si>
    <t>89620</t>
  </si>
  <si>
    <t>TE, PVC, SOLDÁVEL, DN 32MM, INSTALADO EM PRUMADA DE ÁGUA - FORNECIMENTO E INSTALAÇÃO. AF_06/2022</t>
  </si>
  <si>
    <t>89622</t>
  </si>
  <si>
    <t>TÊ DE REDUÇÃO, PVC, SOLDÁVEL, DN 32MM X 25MM, INSTALADO EM PRUMADA DE ÁGUA - FORNECIMENTO E INSTALAÇÃO. AF_06/2022</t>
  </si>
  <si>
    <t>89623</t>
  </si>
  <si>
    <t>TE, PVC, SOLDÁVEL, DN 40MM, INSTALADO EM PRUMADA DE ÁGUA - FORNECIMENTO E INSTALAÇÃO. AF_06/2022</t>
  </si>
  <si>
    <t>89624</t>
  </si>
  <si>
    <t>TÊ DE REDUÇÃO, PVC, SOLDÁVEL, DN 40MM X 32MM, INSTALADO EM PRUMADA DE ÁGUA - FORNECIMENTO E INSTALAÇÃO. AF_06/2022</t>
  </si>
  <si>
    <t>89625</t>
  </si>
  <si>
    <t>TE, PVC, SOLDÁVEL, DN 50MM, INSTALADO EM PRUMADA DE ÁGUA - FORNECIMENTO E INSTALAÇÃO. AF_06/2022</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</si>
  <si>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</si>
  <si>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</si>
  <si>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</si>
  <si>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</si>
  <si>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89628</t>
  </si>
  <si>
    <t>TE, PVC, SOLDÁVEL, DN 60MM, INSTALADO EM PRUMADA DE ÁGUA - FORNECIMENTO E INSTALAÇÃO. AF_06/2022</t>
  </si>
  <si>
    <t>89629</t>
  </si>
  <si>
    <t>TE, PVC, SOLDÁVEL, DN 75MM, INSTALADO EM PRUMADA DE ÁGUA - FORNECIMENTO E INSTALAÇÃO. AF_06/2022</t>
  </si>
  <si>
    <t>89630</t>
  </si>
  <si>
    <t>TE DE REDUÇÃO, PVC, SOLDÁVEL, DN 75MM X 50MM, INSTALADO EM PRUMADA DE ÁGUA - FORNECIMENTO E INSTALAÇÃO. AF_06/2022</t>
  </si>
  <si>
    <t>89631</t>
  </si>
  <si>
    <t>TE, PVC, SOLDÁVEL, DN 85MM, INSTALADO EM PRUMADA DE ÁGUA - FORNECIMENTO E INSTALAÇÃO. AF_06/2022</t>
  </si>
  <si>
    <t>89632</t>
  </si>
  <si>
    <t>TE DE REDUÇÃO, PVC, SOLDÁVEL, DN 85MM X 60MM, INSTALADO EM PRUMADA DE ÁGUA - FORNECIMENTO E INSTALAÇÃO. AF_06/2022</t>
  </si>
  <si>
    <t>89637</t>
  </si>
  <si>
    <t>JOELHO 90 GRAUS, CPVC, SOLDÁVEL, DN 15MM, INSTALADO EM RAMAL OU SUB-RAMAL DE ÁGUA - FORNECIMENTO E INSTALAÇÃO. AF_06/2022</t>
  </si>
  <si>
    <t>89638</t>
  </si>
  <si>
    <t>JOELHO 45 GRAUS, CPVC, SOLDÁVEL, DN 15MM, INSTALADO EM RAMAL OU SUB-RAMAL DE ÁGUA - FORNECIMENTO E INSTALAÇÃO. AF_06/2022</t>
  </si>
  <si>
    <t>89639</t>
  </si>
  <si>
    <t>CURVA 90 GRAUS, CPVC, SOLDÁVEL, DN 15MM, INSTALADO EM RAMAL OU SUB-RAMAL DE ÁGUA - FORNECIMENTO E INSTALAÇÃO. AF_06/2022</t>
  </si>
  <si>
    <t>89640</t>
  </si>
  <si>
    <t>JOELHO DE TRANSIÇÃO, 90 GRAUS, CPVC, SOLDÁVEL, DN 15MM X 1/2, INSTALADO EM RAMAL OU SUB-RAMAL DE ÁGUA - FORNECIMENTO E INSTALAÇÃO. AF_06/2022</t>
  </si>
  <si>
    <t>89641</t>
  </si>
  <si>
    <t>JOELHO 90 GRAUS, CPVC, SOLDÁVEL, DN 22MM, INSTALADO EM RAMAL OU SUB-RAMAL DE ÁGUA - FORNECIMENTO E INSTALAÇÃO. AF_06/2022</t>
  </si>
  <si>
    <t>89642</t>
  </si>
  <si>
    <t>JOELHO 45 GRAUS, CPVC, SOLDÁVEL, DN 22MM, INSTALADO EM RAMAL OU SUB-RAMAL DE ÁGUA - FORNECIMENTO E INSTALAÇÃO. AF_06/2022</t>
  </si>
  <si>
    <t>89643</t>
  </si>
  <si>
    <t>CURVA 90 GRAUS, CPVC, SOLDÁVEL, DN 22MM, INSTALADO EM RAMAL OU SUB-RAMAL DE ÁGUA - FORNECIMENTO E INSTALAÇÃO. AF_06/2022</t>
  </si>
  <si>
    <t>89644</t>
  </si>
  <si>
    <t>JOELHO DE TRANSIÇÃO, 90 GRAUS, CPVC, SOLDÁVEL, DN 22MM X 1/2, INSTALADO EM RAMAL OU SUB-RAMAL DE ÁGUA - FORNECIMENTO E INSTALAÇÃO. AF_06/2022</t>
  </si>
  <si>
    <t>89645</t>
  </si>
  <si>
    <t>JOELHO DE TRANSIÇÃO, 90 GRAUS, CPVC, SOLDÁVEL, DN 22MM X 3/4, INSTALADO EM RAMAL OU SUB-RAMAL DE ÁGUA - FORNECIMENTO E INSTALAÇÃO. AF_06/2022</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</si>
  <si>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</si>
  <si>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</si>
  <si>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</si>
  <si>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</si>
  <si>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89648</t>
  </si>
  <si>
    <t>CURVA 90 GRAUS, CPVC, SOLDÁVEL, DN 28MM, INSTALADO EM RAMAL OU SUB-RAMAL DE ÁGUA FORNECIMENTO E INSTALAÇÃO. AF_06/2022</t>
  </si>
  <si>
    <t>89649</t>
  </si>
  <si>
    <t>JOELHO 90 GRAUS, CPVC, SOLDÁVEL, DN 35MM, INSTALADO EM RAMAL OU SUB-RAMAL DE ÁGUA FORNECIMENTO E INSTALAÇÃO. AF_06/2022</t>
  </si>
  <si>
    <t>89650</t>
  </si>
  <si>
    <t>JOELHO 45 GRAUS, CPVC, SOLDÁVEL, DN 35MM, INSTALADO EM RAMAL OU SUB-RAMAL DE ÁGUA FORNECIMENTO E INSTALAÇÃO. AF_06/2022</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</si>
  <si>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</si>
  <si>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</si>
  <si>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</si>
  <si>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</si>
  <si>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</si>
  <si>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LUVA DE TRANSIÇÃO, CPVC, SOLDÁVEL, DN15MM X 1/2, INSTALADO EM RAMAL OU SUB-RAMAL DE ÁGUA - FORNECIMENTO E INSTALAÇÃO. AF_06/2022</t>
  </si>
  <si>
    <t>89654</t>
  </si>
  <si>
    <t>UNIÃO, CPVC, SOLDÁVEL, DN15MM, INSTALADO EM RAMAL OU SUB-RAMAL DE ÁGUA FORNECIMENTO E INSTALAÇÃO. AF_06/2022</t>
  </si>
  <si>
    <t>89655</t>
  </si>
  <si>
    <t>CONECTOR, CPVC, SOLDÁVEL, DN 15MM X 1/2 , INSTALADO EM RAMAL OU SUB-RAMAL DE ÁGUA FORNECIMENTO E INSTALAÇÃO. AF_06/2022</t>
  </si>
  <si>
    <t>89656</t>
  </si>
  <si>
    <t>ADAPTADOR, CPVC, SOLDÁVEL, DN15MM, INSTALADO EM RAMAL OU SUB-RAMAL DE ÁGUA FORNECIMENTO E INSTALAÇÃO. AF_06/2022</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</si>
  <si>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</si>
  <si>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</si>
  <si>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</si>
  <si>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</si>
  <si>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89659</t>
  </si>
  <si>
    <t>LUVA DE CORRER, CPVC, SOLDÁVEL, DN 22MM, INSTALADO EM RAMAL OU SUB-RAMAL DE ÁGUA FORNECIMENTO E INSTALAÇÃO. AF_06/2022</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</si>
  <si>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</si>
  <si>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</si>
  <si>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</si>
  <si>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</si>
  <si>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89662</t>
  </si>
  <si>
    <t>CONECTOR, CPVC, SOLDÁVEL, DN 22MM X 1/2 , INSTALADO EM RAMAL OU SUB-RAMAL DE ÁGUA FORNECIMENTO E INSTALAÇÃO. AF_06/2022</t>
  </si>
  <si>
    <t>89663</t>
  </si>
  <si>
    <t>ADAPTADOR, CPVC, SOLDÁVEL, DN22MM, INSTALADO EM RAMAL OU SUB-RAMAL DE ÁGUA FORNECIMENTO E INSTALAÇÃO. AF_06/2022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</si>
  <si>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</si>
  <si>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</si>
  <si>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</si>
  <si>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</si>
  <si>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</si>
  <si>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</si>
  <si>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89668</t>
  </si>
  <si>
    <t>CONECTOR, CPVC, SOLDÁVEL, DN22MM X 3/4, INSTALADO EM RAMAL OU SUB-RAMAL DE ÁGUA - FORNECIMENTO E INSTALAÇÃO. AF_06/2022</t>
  </si>
  <si>
    <t>89669</t>
  </si>
  <si>
    <t>LUVA SIMPLES, PVC, SERIE R, ÁGUA PLUVIAL, DN 100 MM, JUNTA ELÁSTICA, FORNECIDO E INSTALADO EM CONDUTORES VERTICAIS DE ÁGUAS PLUVIAIS. AF_06/2022</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</si>
  <si>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</si>
  <si>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</si>
  <si>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</si>
  <si>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</si>
  <si>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89672</t>
  </si>
  <si>
    <t>LUVA DE CORRER, CPVC, SOLDÁVEL, DN 28MM, INSTALADO EM RAMAL OU SUB-RAMAL DE ÁGUA FORNECIMENTO E INSTALAÇÃO. AF_06/2022</t>
  </si>
  <si>
    <t>89673</t>
  </si>
  <si>
    <t>REDUÇÃO EXCÊNTRICA, PVC, SERIE R, ÁGUA PLUVIAL, DN 100 X 75 MM, JUNTA ELÁSTICA, FORNECIDO E INSTALADO EM CONDUTORES VERTICAIS DE ÁGUAS PLUVIAIS. AF_06/2022</t>
  </si>
  <si>
    <t>89674</t>
  </si>
  <si>
    <t>UNIÃO, CPVC, SOLDÁVEL, DN28MM, INSTALADO EM RAMAL OU SUB-RAMAL DE ÁGUA FORNECIMENTO E INSTALAÇÃO. AF_06/2022</t>
  </si>
  <si>
    <t>89675</t>
  </si>
  <si>
    <t>TÊ DE INSPEÇÃO, PVC, SERIE R, ÁGUA PLUVIAL, DN 100 MM, JUNTA ELÁSTICA, FORNECIDO E INSTALADO EM CONDUTORES VERTICAIS DE ÁGUAS PLUVIAIS. AF_06/2022</t>
  </si>
  <si>
    <t>89676</t>
  </si>
  <si>
    <t>CONECTOR, CPVC, SOLDÁVEL, DN 28MM X 1 , INSTALADO EM RAMAL OU SUB-RAMAL DE ÁGUA FORNECIMENTO E INSTALAÇÃO. AF_06/2022</t>
  </si>
  <si>
    <t>89677</t>
  </si>
  <si>
    <t>LUVA SIMPLES, PVC, SERIE R, ÁGUA PLUVIAL, DN 150 MM, JUNTA ELÁSTICA, FORNECIDO E INSTALADO EM CONDUTORES VERTICAIS DE ÁGUAS PLUVIAIS. AF_06/2022</t>
  </si>
  <si>
    <t>89678</t>
  </si>
  <si>
    <t>BUCHA DE REDUÇÃO, CPVC, SOLDÁVEL, DN28MM X 22MM, INSTALADO EM RAMAL OU SUB-RAMAL DE ÁGUA FORNECIMENTO E INSTALAÇÃO. AF_06/2022</t>
  </si>
  <si>
    <t>89679</t>
  </si>
  <si>
    <t>LUVA DE CORRER, PVC, SERIE R, ÁGUA PLUVIAL, DN 150 MM, JUNTA ELÁSTICA, FORNECIDO E INSTALADO EM CONDUTORES VERTICAIS DE ÁGUAS PLUVIAIS. AF_06/2022</t>
  </si>
  <si>
    <t>89680</t>
  </si>
  <si>
    <t>LUVA, CPVC, SOLDÁVEL, DN 35MM, INSTALADO EM RAMAL OU SUB-RAMAL DE ÁGUA FORNECIMENTO E INSTALAÇÃO. AF_06/2022</t>
  </si>
  <si>
    <t>89681</t>
  </si>
  <si>
    <t>REDUÇÃO EXCÊNTRICA, PVC, SERIE R, ÁGUA PLUVIAL, DN 150 X 100 MM, JUNTA ELÁSTICA, FORNECIDO E INSTALADO EM CONDUTORES VERTICAIS DE ÁGUAS PLUVIAIS. AF_06/2022</t>
  </si>
  <si>
    <t>89682</t>
  </si>
  <si>
    <t>LUVA DE CORRER, CPVC, SOLDÁVEL, DN 35MM, INSTALADO EM RAMAL OU SUB-RAMAL DE ÁGUA FORNECIMENTO E INSTALAÇÃO. AF_06/2022</t>
  </si>
  <si>
    <t>89683</t>
  </si>
  <si>
    <t>TÊ DE INSPEÇÃO, PVC, SERIE R, ÁGUA PLUVIAL, DN 150 X 100 MM, JUNTA ELÁSTICA, FORNECIDO E INSTALADO EM CONDUTORES VERTICAIS DE ÁGUAS PLUVIAIS. AF_06/2022</t>
  </si>
  <si>
    <t>89684</t>
  </si>
  <si>
    <t>UNIÃO, CPVC, SOLDÁVEL, DN35MM, INSTALADO EM RAMAL OU SUB-RAMAL DE ÁGUA FORNECIMENTO E INSTALAÇÃO. AF_06/2022</t>
  </si>
  <si>
    <t>89685</t>
  </si>
  <si>
    <t>JUNÇÃO SIMPLES, PVC, SERIE R, ÁGUA PLUVIAL, DN 75 X 75 MM, JUNTA ELÁSTICA, FORNECIDO E INSTALADO EM CONDUTORES VERTICAIS DE ÁGUAS PLUVIAIS. AF_06/2022</t>
  </si>
  <si>
    <t>89686</t>
  </si>
  <si>
    <t>CONECTOR, CPVC, SOLDÁVEL, DN 35MM X 1 1/4 , INSTALADO EM RAMAL OU SUB-RAMAL DE ÁGUA FORNECIMENTO E INSTALAÇÃO. AF_06/2022</t>
  </si>
  <si>
    <t>89687</t>
  </si>
  <si>
    <t>TÊ, PVC, SERIE R, ÁGUA PLUVIAL, DN 75 X 75 MM, JUNTA ELÁSTICA, FORNECIDO E INSTALADO EM CONDUTORES VERTICAIS DE ÁGUAS PLUVIAIS. AF_06/2022</t>
  </si>
  <si>
    <t>89689</t>
  </si>
  <si>
    <t>BUCHA DE REDUÇÃO, CPVC, SOLDÁVEL, DN35MM X 28MM, INSTALADO EM RAMAL OU SUB-RAMAL DE ÁGUA FORNECIMENTO E INSTALAÇÃO. AF_06/2022</t>
  </si>
  <si>
    <t>89690</t>
  </si>
  <si>
    <t>JUNÇÃO SIMPLES, PVC, SERIE R, ÁGUA PLUVIAL, DN 100 X 100 MM, JUNTA ELÁSTICA, FORNECIDO E INSTALADO EM CONDUTORES VERTICAIS DE ÁGUAS PLUVIAIS. AF_06/2022</t>
  </si>
  <si>
    <t>89691</t>
  </si>
  <si>
    <t>TE, CPVC, SOLDÁVEL, DN 15MM, INSTALADO EM RAMAL OU SUB-RAMAL DE ÁGUA - FORNECIMENTO E INSTALAÇÃO. AF_06/2022</t>
  </si>
  <si>
    <t>89692</t>
  </si>
  <si>
    <t>JUNÇÃO SIMPLES, PVC, SERIE R, ÁGUA PLUVIAL, DN 100 X 75 MM, JUNTA ELÁSTICA, FORNECIDO E INSTALADO EM CONDUTORES VERTICAIS DE ÁGUAS PLUVIAIS. AF_06/2022</t>
  </si>
  <si>
    <t>89693</t>
  </si>
  <si>
    <t>TÊ, PVC, SERIE R, ÁGUA PLUVIAL, DN 100 X 100 MM, JUNTA ELÁSTICA, FORNECIDO E INSTALADO EM CONDUTORES VERTICAIS DE ÁGUAS PLUVIAIS. AF_06/2022</t>
  </si>
  <si>
    <t>89694</t>
  </si>
  <si>
    <t>TE DE TRANSIÇÃO, CPVC, SOLDÁVEL, DN 15MM X 1/2 , INSTALADO EM RAMAL OU SUB-RAMAL DE ÁGUA FORNECIMENTO E INSTALAÇÃO. AF_06/2022</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</si>
  <si>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</si>
  <si>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</si>
  <si>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</si>
  <si>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</si>
  <si>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89697</t>
  </si>
  <si>
    <t>TE, CPVC, SOLDÁVEL, DN 22MM, INSTALADO EM RAMAL OU SUB-RAMAL DE ÁGUA - FORNECIMENTO E INSTALAÇÃO. AF_06/2022</t>
  </si>
  <si>
    <t>89698</t>
  </si>
  <si>
    <t>JUNÇÃO SIMPLES, PVC, SERIE R, ÁGUA PLUVIAL, DN 150 X 150 MM, JUNTA ELÁSTICA, FORNECIDO E INSTALADO EM CONDUTORES VERTICAIS DE ÁGUAS PLUVIAIS. AF_06/2022</t>
  </si>
  <si>
    <t>89699</t>
  </si>
  <si>
    <t>JUNÇÃO SIMPLES, PVC, SERIE R, ÁGUA PLUVIAL, DN 150 X 100 MM, JUNTA ELÁSTICA, FORNECIDO E INSTALADO EM CONDUTORES VERTICAIS DE ÁGUAS PLUVIAIS. AF_06/2022</t>
  </si>
  <si>
    <t>89700</t>
  </si>
  <si>
    <t>TE DE TRANSIÇÃO, CPVC, SOLDÁVEL, DN 22MM X 1/2 , INSTALADO EM RAMAL OU SUB-RAMAL DE ÁGUA FORNECIMENTO E INSTALAÇÃO. AF_06/2022</t>
  </si>
  <si>
    <t>89701</t>
  </si>
  <si>
    <t>TÊ, PVC, SERIE R, ÁGUA PLUVIAL, DN 150 X 150 MM, JUNTA ELÁSTICA, FORNECIDO E INSTALADO EM CONDUTORES VERTICAIS DE ÁGUAS PLUVIAIS. AF_06/2022</t>
  </si>
  <si>
    <t>89702</t>
  </si>
  <si>
    <t>TÊ MISTURADOR, CPVC, SOLDÁVEL, DN22MM, INSTALADO EM RAMAL OU SUB-RAMAL DE ÁGUA FORNECIMENTO E INSTALAÇÃO. AF_06/2022</t>
  </si>
  <si>
    <t>89703</t>
  </si>
  <si>
    <t>TE MISTURADOR DE TRANSIÇÃO, CPVC, SOLDÁVEL, DN 22MM X 3/4, INSTALADO EM RAMAL OU SUB-RAMAL DE ÁGUA - FORNECIMENTO E INSTALAÇÃO. AF_06/2022</t>
  </si>
  <si>
    <t>89704</t>
  </si>
  <si>
    <t>TÊ, PVC, SERIE R, ÁGUA PLUVIAL, DN 150 X 100 MM, JUNTA ELÁSTICA, FORNECIDO E INSTALADO EM CONDUTORES VERTICAIS DE ÁGUAS PLUVIAIS. AF_06/2022</t>
  </si>
  <si>
    <t>89705</t>
  </si>
  <si>
    <t>TÊ, CPVC, SOLDÁVEL, DN28MM, INSTALADO EM RAMAL OU SUB-RAMAL DE ÁGUA FORNECIMENTO E INSTALAÇÃO. AF_06/2022</t>
  </si>
  <si>
    <t>89706</t>
  </si>
  <si>
    <t>TÊ, CPVC, SOLDÁVEL, DN35MM, INSTALADO EM RAMAL OU SUB-RAMAL DE ÁGUA FORNECIMENTO E INSTALAÇÃO. AF_06/2022</t>
  </si>
  <si>
    <t>89718</t>
  </si>
  <si>
    <t>TUBO, CPVC, SOLDÁVEL, DN 35MM, INSTALADO EM RAMAL DE DISTRIBUIÇÃO DE ÁGUA FORNECIMENTO E INSTALAÇÃO. AF_06/2022</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</si>
  <si>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</si>
  <si>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</si>
  <si>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</si>
  <si>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</si>
  <si>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89721</t>
  </si>
  <si>
    <t>CURVA 90 GRAUS, CPVC, SOLDÁVEL, DN 22MM, INSTALADO EM RAMAL DE DISTRIBUIÇÃO DE ÁGUA - FORNECIMENTO E INSTALAÇÃO. AF_06/2022</t>
  </si>
  <si>
    <t>89723</t>
  </si>
  <si>
    <t>JOELHO 90 GRAUS, CPVC, SOLDÁVEL, DN 28MM, INSTALADO EM RAMAL DE DISTRIBUIÇÃO DE ÁGUA FORNECIMENTO E INSTALAÇÃO. AF_06/2022</t>
  </si>
  <si>
    <t>89724</t>
  </si>
  <si>
    <t>JOELHO 90 GRAUS, PVC, SERIE NORMAL, ESGOTO PREDIAL, DN 40 MM, JUNTA SOLDÁVEL, FORNECIDO E INSTALADO EM RAMAL DE DESCARGA OU RAMAL DE ESGOTO SANITÁRIO. AF_08/2022</t>
  </si>
  <si>
    <t>89725</t>
  </si>
  <si>
    <t>JOELHO 45 GRAUS, CPVC, SOLDÁVEL, DN 28MM, INSTALADO EM RAMAL DE DISTRIBUIÇÃO DE ÁGUA FORNECIMENTO E INSTALAÇÃO. AF_06/2022</t>
  </si>
  <si>
    <t>89726</t>
  </si>
  <si>
    <t>JOELHO 45 GRAUS, PVC, SERIE NORMAL, ESGOTO PREDIAL, DN 40 MM, JUNTA SOLDÁVEL, FORNECIDO E INSTALADO EM RAMAL DE DESCARGA OU RAMAL DE ESGOTO SANITÁRIO. AF_08/2022</t>
  </si>
  <si>
    <t>89727</t>
  </si>
  <si>
    <t>CURVA 90 GRAUS, CPVC, SOLDÁVEL, DN 28MM, INSTALADO EM RAMAL DE DISTRIBUIÇÃO DE ÁGUA FORNECIMENTO E INSTALAÇÃO. AF_06/2022</t>
  </si>
  <si>
    <t>89728</t>
  </si>
  <si>
    <t>CURVA CURTA 90 GRAUS, PVC, SERIE NORMAL, ESGOTO PREDIAL, DN 40 MM, JUNTA SOLDÁVEL, FORNECIDO E INSTALADO EM RAMAL DE DESCARGA OU RAMAL DE ESGOTO SANITÁRIO. AF_08/2022</t>
  </si>
  <si>
    <t>89729</t>
  </si>
  <si>
    <t>JOELHO 90 GRAUS, CPVC, SOLDÁVEL, DN 35MM, INSTALADO EM RAMAL DE DISTRIBUIÇÃO DE ÁGUA FORNECIMENTO E INSTALAÇÃO. AF_06/2022</t>
  </si>
  <si>
    <t>89730</t>
  </si>
  <si>
    <t>CURVA LONGA 90 GRAUS, PVC, SERIE NORMAL, ESGOTO PREDIAL, DN 40 MM, JUNTA SOLDÁVEL, FORNECIDO E INSTALADO EM RAMAL DE DESCARGA OU RAMAL DE ESGOTO SANITÁRIO. AF_08/2022</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</si>
  <si>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</si>
  <si>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</si>
  <si>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</si>
  <si>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</si>
  <si>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89733</t>
  </si>
  <si>
    <t>CURVA CURTA 90 GRAUS, PVC, SERIE NORMAL, ESGOTO PREDIAL, DN 50 MM, JUNTA ELÁSTICA, FORNECIDO E INSTALADO EM RAMAL DE DESCARGA OU RAMAL DE ESGOTO SANITÁRIO. AF_08/2022</t>
  </si>
  <si>
    <t>89734</t>
  </si>
  <si>
    <t>JOELHO 45 GRAUS, CPVC, SOLDÁVEL, DN 35MM, INSTALADO EM RAMAL DE DISTRIBUIÇÃO DE ÁGUA FORNECIMENTO E INSTALAÇÃO. AF_06/2022</t>
  </si>
  <si>
    <t>89735</t>
  </si>
  <si>
    <t>CURVA LONGA 90 GRAUS, PVC, SERIE NORMAL, ESGOTO PREDIAL, DN 50 MM, JUNTA ELÁSTICA, FORNECIDO E INSTALADO EM RAMAL DE DESCARGA OU RAMAL DE ESGOTO SANITÁRIO. AF_08/2022</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</si>
  <si>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</si>
  <si>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</si>
  <si>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</si>
  <si>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</si>
  <si>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</si>
  <si>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</si>
  <si>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</si>
  <si>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AF_08/2022</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</si>
  <si>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</si>
  <si>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</si>
  <si>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</si>
  <si>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</si>
  <si>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</si>
  <si>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</si>
  <si>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89743</t>
  </si>
  <si>
    <t>CURVA LONGA 90 GRAUS, PVC, SERIE NORMAL, ESGOTO PREDIAL, DN 75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</si>
  <si>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</si>
  <si>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</si>
  <si>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</si>
  <si>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</si>
  <si>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89747</t>
  </si>
  <si>
    <t>ADAPTADOR, CPVC, SOLDÁVEL, DN 22MM, INSTALADO EM RAMAL DE DISTRIBUIÇÃO DE ÁGUA FORNECIMENTO E INSTALAÇÃO. AF_06/2022</t>
  </si>
  <si>
    <t>89748</t>
  </si>
  <si>
    <t>CURVA CURTA 90 GRAUS, PVC, SERIE NORMAL, ESGOTO PREDIAL, DN 100 MM, JUNTA ELÁSTICA, FORNECIDO E INSTALADO EM RAMAL DE DESCARGA OU RAMAL DE ESGOTO SANITÁRIO. AF_08/2022</t>
  </si>
  <si>
    <t>89749</t>
  </si>
  <si>
    <t>CURVA DE TRANSPOSIÇÃO, CPVC, SOLDÁVEL, DN 22MM, INSTALADO EM RAMAL DE DISTRIBUIÇÃO DE ÁGUA FORNECIMENTO E INSTALAÇÃO. AF_06/2022</t>
  </si>
  <si>
    <t>89750</t>
  </si>
  <si>
    <t>CURVA LONGA 90 GRAUS, PVC, SERIE NORMAL, ESGOTO PREDIAL, DN 100 MM, JUNTA ELÁSTICA, FORNECIDO E INSTALADO EM RAMAL DE DESCARGA OU RAMAL DE ESGOTO SANITÁRIO. AF_08/2022</t>
  </si>
  <si>
    <t>89752</t>
  </si>
  <si>
    <t>LUVA SIMPLES, PVC, SERIE NORMAL, ESGOTO PREDIAL, DN 40 MM, JUNTA SOLDÁVEL, FORNECIDO E INSTALADO EM RAMAL DE DESCARGA OU RAMAL DE ESGOTO SANITÁRIO. AF_08/2022</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</si>
  <si>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</si>
  <si>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</si>
  <si>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</si>
  <si>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</si>
  <si>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</si>
  <si>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</si>
  <si>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</si>
  <si>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</si>
  <si>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</si>
  <si>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</si>
  <si>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89758</t>
  </si>
  <si>
    <t>CONECTOR, CPVC, SOLDÁVEL, DN 28MM X 1 , INSTALADO EM RAMAL DE DISTRIBUIÇÃO DE ÁGUA FORNECIMENTO E INSTALAÇÃO. AF_06/2022</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</si>
  <si>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</si>
  <si>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</si>
  <si>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</si>
  <si>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</si>
  <si>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</si>
  <si>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</si>
  <si>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</si>
  <si>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</si>
  <si>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89763</t>
  </si>
  <si>
    <t>CONECTOR, CPVC, SOLDÁVEL, DN 35MM X 1 1/4 , INSTALADO EM RAMAL DE DISTRIBUIÇÃO DE ÁGUA - FORNECIMENTO E INSTALAÇÃO. AF_06/2022</t>
  </si>
  <si>
    <t>89764</t>
  </si>
  <si>
    <t>BUCHA DE REDUÇÃO, CPVC, SOLDÁVEL, DN35MM X 28MM, INSTALADO EM RAMAL DE DISTRIBUIÇÃO DE ÁGUA - FORNECIMENTO E INSTALAÇÃO. AF_06/2022</t>
  </si>
  <si>
    <t>89765</t>
  </si>
  <si>
    <t>TE, CPVC, SOLDÁVEL, DN 22MM, INSTALADO EM RAMAL DE DISTRIBUIÇÃO DE ÁGUA - FORNECIMENTO E INSTALAÇÃO. AF_06/2022</t>
  </si>
  <si>
    <t>89767</t>
  </si>
  <si>
    <t>TÊ MISTURADOR, CPVC, SOLDÁVEL, DN 22MM, INSTALADO EM RAMAL DE DISTRIBUIÇÃO DE ÁGUA - FORNECIMENTO E INSTALAÇÃO. AF_06/2022</t>
  </si>
  <si>
    <t>89768</t>
  </si>
  <si>
    <t>TÊ, CPVC, SOLDÁVEL, DN 28MM, INSTALADO EM RAMAL DE DISTRIBUIÇÃO DE ÁGUA - FORNECIMENTO E INSTALAÇÃO. AF_06/2022</t>
  </si>
  <si>
    <t>89769</t>
  </si>
  <si>
    <t>TÊ, CPVC, SOLDÁVEL, DN35MM, INSTALADO EM RAMAL DE DISTRIBUIÇÃO DE ÁGUA - FORNECIMENTO E INSTALAÇÃO. AF_06/2022</t>
  </si>
  <si>
    <t>89772</t>
  </si>
  <si>
    <t>TUBO, CPVC, SOLDÁVEL, DN 54MM, INSTALADO EM PRUMADA DE ÁGUA FORNECIMENTO E INSTALAÇÃO. AF_06/2022</t>
  </si>
  <si>
    <t>89774</t>
  </si>
  <si>
    <t>LUVA SIMPLES, PVC, SERIE NORMAL, ESGOTO PREDIAL, DN 75 MM, JUNTA ELÁSTICA, FORNECIDO E INSTALADO EM RAMAL DE DESCARGA OU RAMAL DE ESGOTO SANITÁRIO. AF_08/2022</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</si>
  <si>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</si>
  <si>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</si>
  <si>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</si>
  <si>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</si>
  <si>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89778</t>
  </si>
  <si>
    <t>LUVA SIMPLES, PVC, SERIE NORMAL, ESGOTO PREDIAL, DN 100 MM, JUNTA ELÁSTICA, FORNECIDO E INSTALADO EM RAMAL DE DESCARGA OU RAMAL DE ESGOTO SANITÁRIO. AF_08/2022</t>
  </si>
  <si>
    <t>89779</t>
  </si>
  <si>
    <t>LUVA DE CORRER, PVC, SERIE NORMAL, ESGOTO PREDIAL, DN 100 MM, JUNTA ELÁSTICA, FORNECIDO E INSTALADO EM RAMAL DE DESCARGA OU RAMAL DE ESGOTO SANITÁRIO. AF_08/2022</t>
  </si>
  <si>
    <t>89780</t>
  </si>
  <si>
    <t>JOELHO 45 GRAUS, CPVC, SOLDÁVEL, DN 35MM, INSTALADO EM PRUMADA DE ÁGUA - FORNECIMENTO E INSTALAÇÃO. AF_06/2022</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</si>
  <si>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</si>
  <si>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</si>
  <si>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</si>
  <si>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</si>
  <si>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89783</t>
  </si>
  <si>
    <t>JUNÇÃO SIMPLES, PVC, SERIE NORMAL, ESGOTO PREDIAL, DN 40 MM, JUNTA SOLDÁVEL, FORNECIDO E INSTALADO EM RAMAL DE DESCARGA OU RAMAL DE ESGOTO SANITÁRIO. AF_08/2022</t>
  </si>
  <si>
    <t>89784</t>
  </si>
  <si>
    <t>TE, PVC, SERIE NORMAL, ESGOTO PREDIAL, DN 50 X 50 MM, JUNTA ELÁSTICA, FORNECIDO E INSTALADO EM RAMAL DE DESCARGA OU RAMAL DE ESGOTO SANITÁRIO. AF_08/2022</t>
  </si>
  <si>
    <t>89785</t>
  </si>
  <si>
    <t>JUNÇÃO SIMPLES, PVC, SERIE NORMAL, ESGOTO PREDIAL, DN 50 X 50 MM, JUNTA ELÁSTICA, FORNECIDO E INSTALADO EM RAMAL DE DESCARGA OU RAMAL DE ESGOTO SANITÁRIO. AF_08/2022</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</si>
  <si>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</si>
  <si>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</si>
  <si>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</si>
  <si>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</si>
  <si>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89788</t>
  </si>
  <si>
    <t>JOELHO 90 GRAUS, CPVC, SOLDÁVEL, DN 54MM, INSTALADO EM PRUMADA DE ÁGUA FORNECIMENTO E INSTALAÇÃO. AF_06/2022</t>
  </si>
  <si>
    <t>89789</t>
  </si>
  <si>
    <t>JOELHO 45 GRAUS, CPVC, SOLDÁVEL, DN 54MM, INSTALADO EM PRUMADA DE ÁGUA FORNECIMENTO E INSTALAÇÃO. AF_06/2022</t>
  </si>
  <si>
    <t>89790</t>
  </si>
  <si>
    <t>JOELHO 90 GRAUS, CPVC, SOLDÁVEL, DN 73MM, INSTALADO EM PRUMADA DE ÁGUA FORNECIMENTO E INSTALAÇÃO. AF_06/2022</t>
  </si>
  <si>
    <t>89791</t>
  </si>
  <si>
    <t>JOELHO 45 GRAUS, CPVC, SOLDÁVEL, DN 73MM, INSTALADO EM PRUMADA DE ÁGUA FORNECIMENTO E INSTALAÇÃO. AF_06/2022</t>
  </si>
  <si>
    <t>89792</t>
  </si>
  <si>
    <t>JOELHO 90 GRAUS, CPVC, SOLDÁVEL, DN 89MM, INSTALADO EM PRUMADA DE ÁGUA FORNECIMENTO E INSTALAÇÃO. AF_06/2022</t>
  </si>
  <si>
    <t>89793</t>
  </si>
  <si>
    <t>JOELHO 45 GRAUS, CPVC, SOLDÁVEL, DN 89MM, INSTALADO EM PRUMADA DE ÁGUA FORNECIMENTO E INSTALAÇÃO. AF_06/2022</t>
  </si>
  <si>
    <t>89794</t>
  </si>
  <si>
    <t>LUVA, CPVC, SOLDÁVEL, DN 35MM, INSTALADO EM PRUMADA DE ÁGUA FORNECIMENTO E INSTALAÇÃO. AF_06/2022</t>
  </si>
  <si>
    <t>89795</t>
  </si>
  <si>
    <t>JUNÇÃO SIMPLES, PVC, SERIE NORMAL, ESGOTO PREDIAL, DN 75 X 75 MM, JUNTA ELÁSTICA, FORNECIDO E INSTALADO EM RAMAL DE DESCARGA OU RAMAL DE ESGOTO SANITÁRIO. AF_08/2022</t>
  </si>
  <si>
    <t>89796</t>
  </si>
  <si>
    <t>TE, PVC, SERIE NORMAL, ESGOTO PREDIAL, DN 100 X 100 MM, JUNTA ELÁSTICA, FORNECIDO E INSTALADO EM RAMAL DE DESCARGA OU RAMAL DE ESGOTO SANITÁRIO. AF_08/2022</t>
  </si>
  <si>
    <t>89797</t>
  </si>
  <si>
    <t>JUNÇÃO SIMPLES, PVC, SERIE NORMAL, ESGOTO PREDIAL, DN 100 X 100 MM, JUNTA ELÁSTICA, FORNECIDO E INSTALADO EM RAMAL DE DESCARGA OU RAMAL DE ESGOTO SANITÁRIO. AF_08/2022</t>
  </si>
  <si>
    <t>89801</t>
  </si>
  <si>
    <t>JOELHO 90 GRAUS, PVC, SERIE NORMAL, ESGOTO PREDIAL, DN 50 MM, JUNTA ELÁSTICA, FORNECIDO E INSTALADO EM PRUMADA DE ESGOTO SANITÁRIO OU VENTILAÇÃO. AF_08/2022</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</si>
  <si>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</si>
  <si>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</si>
  <si>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</si>
  <si>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</si>
  <si>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</si>
  <si>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</si>
  <si>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</si>
  <si>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</si>
  <si>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</si>
  <si>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</si>
  <si>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</si>
  <si>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</si>
  <si>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89808</t>
  </si>
  <si>
    <t>CURVA LONGA 90 GRAUS, PVC, SERIE NORMAL, ESGOTO PREDIAL, DN 75 MM, JUNTA ELÁSTICA, FORNECIDO E INSTALADO EM PRUMADA DE ESGOTO SANITÁRIO OU VENTILAÇÃO. AF_08/2022</t>
  </si>
  <si>
    <t>89809</t>
  </si>
  <si>
    <t>JOELHO 90 GRAUS, PVC, SERIE NORMAL, ESGOTO PREDIAL, DN 100 MM, JUNTA ELÁSTICA, FORNECIDO E INSTALADO EM PRUMADA DE ESGOTO SANITÁRIO OU VENTILAÇÃO. AF_08/2022</t>
  </si>
  <si>
    <t>89810</t>
  </si>
  <si>
    <t>JOELHO 45 GRAUS, PVC, SERIE NORMAL, ESGOTO PREDIAL, DN 100 MM, JUNTA ELÁSTICA, FORNECIDO E INSTALADO EM PRUMADA DE ESGOTO SANITÁRIO OU VENTILAÇÃO. AF_08/2022</t>
  </si>
  <si>
    <t>89811</t>
  </si>
  <si>
    <t>CURVA CURTA 90 GRAUS, PVC, SERIE NORMAL, ESGOTO PREDIAL, DN 100 MM, JUNTA ELÁSTICA, FORNECIDO E INSTALADO EM PRUMADA DE ESGOTO SANITÁRIO OU VENTILAÇÃO. AF_08/2022</t>
  </si>
  <si>
    <t>89812</t>
  </si>
  <si>
    <t>CURVA LONGA 90 GRAUS, PVC, SERIE NORMAL, ESGOTO PREDIAL, DN 100 MM, JUNTA ELÁSTICA, FORNECIDO E INSTALADO EM PRUMADA DE ESGOTO SANITÁRIO OU VENTILAÇÃO. AF_08/2022</t>
  </si>
  <si>
    <t>89813</t>
  </si>
  <si>
    <t>LUVA SIMPLES, PVC, SERIE NORMAL, ESGOTO PREDIAL, DN 50 MM, JUNTA ELÁSTICA, FORNECIDO E INSTALADO EM PRUMADA DE ESGOTO SANITÁRIO OU VENTILAÇÃO. AF_08/2022</t>
  </si>
  <si>
    <t>89814</t>
  </si>
  <si>
    <t>LUVA DE CORRER, PVC, SERIE NORMAL, ESGOTO PREDIAL, DN 50 MM, JUNTA ELÁSTICA, FORNECIDO E INSTALADO EM PRUMADA DE ESGOTO SANITÁRIO OU VENTILAÇÃO. AF_08/2022</t>
  </si>
  <si>
    <t>89815</t>
  </si>
  <si>
    <t>LUVA DE CORRER, CPVC, SOLDÁVEL, DN 35MM, INSTALADO EM PRUMADA DE ÁGUA FORNECIMENTO E INSTALAÇÃO. AF_06/2022</t>
  </si>
  <si>
    <t>89816</t>
  </si>
  <si>
    <t>UNIÃO, CPVC, SOLDÁVEL, DN35MM, INSTALADO EM PRUMADA DE ÁGUA FORNECIMENTO E INSTALAÇÃO. AF_06/2022</t>
  </si>
  <si>
    <t>89817</t>
  </si>
  <si>
    <t>LUVA SIMPLES, PVC, SERIE NORMAL, ESGOTO PREDIAL, DN 75 MM, JUNTA ELÁSTICA, FORNECIDO E INSTALADO EM PRUMADA DE ESGOTO SANITÁRIO OU VENTILAÇÃO. AF_08/2022</t>
  </si>
  <si>
    <t>89818</t>
  </si>
  <si>
    <t>CONECTOR, CPVC, SOLDÁVEL, DN 35MM X 1 1/4 , INSTALADO EM PRUMADA DE ÁGUA FORNECIMENTO E INSTALAÇÃO. AF_06/2022</t>
  </si>
  <si>
    <t>89819</t>
  </si>
  <si>
    <t>LUVA DE CORRER, PVC, SERIE NORMAL, ESGOTO PREDIAL, DN 75 MM, JUNTA ELÁSTICA, FORNECIDO E INSTALADO EM PRUMADA DE ESGOTO SANITÁRIO OU VENTILAÇÃO. AF_08/2022</t>
  </si>
  <si>
    <t>89821</t>
  </si>
  <si>
    <t>LUVA SIMPLES, PVC, SERIE NORMAL, ESGOTO PREDIAL, DN 100 MM, JUNTA ELÁSTICA, FORNECIDO E INSTALADO EM PRUMADA DE ESGOTO SANITÁRIO OU VENTILAÇÃO. AF_08/2022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</si>
  <si>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</si>
  <si>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</si>
  <si>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</si>
  <si>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</si>
  <si>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89824</t>
  </si>
  <si>
    <t>LUVA DE CORRER, CPVC, SOLDÁVEL, DN 42MM, INSTALADO EM PRUMADA DE ÁGUA FORNECIMENTO E INSTALAÇÃO. AF_06/2022</t>
  </si>
  <si>
    <t>89825</t>
  </si>
  <si>
    <t>TE, PVC, SERIE NORMAL, ESGOTO PREDIAL, DN 50 X 50 MM, JUNTA ELÁSTICA, FORNECIDO E INSTALADO EM PRUMADA DE ESGOTO SANITÁRIO OU VENTILAÇÃO. AF_08/2022</t>
  </si>
  <si>
    <t>89826</t>
  </si>
  <si>
    <t>LUVA DE TRANSIÇÃO, CPVC, SOLDÁVEL, DN42MM X 1.1/2 , INSTALADO EM PRUMADA DE ÁGUA FORNECIMENTO E INSTALAÇÃO. AF_06/2022</t>
  </si>
  <si>
    <t>89827</t>
  </si>
  <si>
    <t>JUNÇÃO SIMPLES, PVC, SERIE NORMAL, ESGOTO PREDIAL, DN 50 X 50 MM, JUNTA ELÁSTICA, FORNECIDO E INSTALADO EM PRUMADA DE ESGOTO SANITÁRIO OU VENTILAÇÃO. AF_08/2022</t>
  </si>
  <si>
    <t>89828</t>
  </si>
  <si>
    <t>UNIÃO, CPVC, SOLDÁVEL, DN42MM, INSTALADO EM PRUMADA DE ÁGUA FORNECIMENTO E INSTALAÇÃO. AF_06/2022</t>
  </si>
  <si>
    <t>89829</t>
  </si>
  <si>
    <t>TE, PVC, SERIE NORMAL, ESGOTO PREDIAL, DN 75 X 75 MM, JUNTA ELÁSTICA, FORNECIDO E INSTALADO EM PRUMADA DE ESGOTO SANITÁRIO OU VENTILAÇÃO. AF_08/2022</t>
  </si>
  <si>
    <t>89830</t>
  </si>
  <si>
    <t>JUNÇÃO SIMPLES, PVC, SERIE NORMAL, ESGOTO PREDIAL, DN 75 X 75 MM, JUNTA ELÁSTICA, FORNECIDO E INSTALADO EM PRUMADA DE ESGOTO SANITÁRIO OU VENTILAÇÃO. AF_08/2022</t>
  </si>
  <si>
    <t>89831</t>
  </si>
  <si>
    <t>CONECTOR, CPVC, SOLDÁVEL, DN 42MM X 1.1/2 , INSTALADO EM PRUMADA DE ÁGUA FORNECIMENTO E INSTALAÇÃO. AF_06/2022</t>
  </si>
  <si>
    <t>89832</t>
  </si>
  <si>
    <t>BUCHA DE REDUÇÃO, CPVC, SOLDÁVEL, DN 42MM X 22MM, INSTALADO EM RAMAL DE DISTRIBUIÇÃO DE ÁGUA - FORNECIMENTO E INSTALAÇÃO. AF_06/2022</t>
  </si>
  <si>
    <t>89833</t>
  </si>
  <si>
    <t>TE, PVC, SERIE NORMAL, ESGOTO PREDIAL, DN 100 X 100 MM, JUNTA ELÁSTICA, FORNECIDO E INSTALADO EM PRUMADA DE ESGOTO SANITÁRIO OU VENTILAÇÃO. AF_08/2022</t>
  </si>
  <si>
    <t>89834</t>
  </si>
  <si>
    <t>JUNÇÃO SIMPLES, PVC, SERIE NORMAL, ESGOTO PREDIAL, DN 100 X 100 MM, JUNTA ELÁSTICA, FORNECIDO E INSTALADO EM PRUMADA DE ESGOTO SANITÁRIO OU VENTILAÇÃO. AF_08/2022</t>
  </si>
  <si>
    <t>89835</t>
  </si>
  <si>
    <t>LUVA, CPVC, SOLDÁVEL, DN 54MM, INSTALADO EM PRUMADA DE ÁGUA FORNECIMENTO E INSTALAÇÃO. AF_06/2022</t>
  </si>
  <si>
    <t>89836</t>
  </si>
  <si>
    <t>LUVA DE TRANSIÇÃO, CPVC, SOLDÁVEL, DN 54MM X 2 , INSTALADO EM PRUMADA DE ÁGUA FORNECIMENTO E INSTALAÇÃO. AF_06/2022</t>
  </si>
  <si>
    <t>89837</t>
  </si>
  <si>
    <t>UNIÃO, CPVC, SOLDÁVEL, DN 54MM, INSTALADO EM PRUMADA DE ÁGUA FORNECIMENTO E INSTALAÇÃO. AF_06/2022</t>
  </si>
  <si>
    <t>89838</t>
  </si>
  <si>
    <t>LUVA, CPVC, SOLDÁVEL, DN 73MM, INSTALADO EM PRUMADA DE ÁGUA FORNECIMENTO E INSTALAÇÃO. AF_06/2022</t>
  </si>
  <si>
    <t>89839</t>
  </si>
  <si>
    <t>UNIÃO, CPVC, SOLDÁVEL, DN 73MM, INSTALADO EM PRUMADA DE ÁGUA FORNECIMENTO E INSTALAÇÃO. AF_06/2022</t>
  </si>
  <si>
    <t>89840</t>
  </si>
  <si>
    <t>LUVA, CPVC, SOLDÁVEL, DN 89MM, INSTALADO EM PRUMADA DE ÁGUA FORNECIMENTO E INSTALAÇÃO. AF_06/2022</t>
  </si>
  <si>
    <t>89841</t>
  </si>
  <si>
    <t>UNIÃO, CPVC, SOLDÁVEL, DN 89MM, INSTALADO EM PRUMADA DE ÁGUA FORNECIMENTO E INSTALAÇÃO. AF_06/2022</t>
  </si>
  <si>
    <t>89842</t>
  </si>
  <si>
    <t>TÊ, CPVC, SOLDÁVEL, DN 35MM, INSTALADO EM PRUMADA DE ÁGUA FORNECIMENTO E INSTALAÇÃO. AF_06/2022</t>
  </si>
  <si>
    <t>89844</t>
  </si>
  <si>
    <t>TE, CPVC, SOLDÁVEL, DN 42MM, INSTALADO EM PRUMADA DE ÁGUA FORNECIMENTO E INSTALAÇÃO. AF_06/2022</t>
  </si>
  <si>
    <t>89845</t>
  </si>
  <si>
    <t>TÊ, CPVC, SOLDÁVEL, DN 54 MM, INSTALADO EM PRUMADA DE ÁGUA FORNECIMENTO E INSTALAÇÃO. AF_06/2022</t>
  </si>
  <si>
    <t>89846</t>
  </si>
  <si>
    <t>TÊ, CPVC, SOLDÁVEL, DN 73MM, INSTALADO EM PRUMADA DE ÁGUA FORNECIMENTO E INSTALAÇÃO. AF_06/2022</t>
  </si>
  <si>
    <t>89847</t>
  </si>
  <si>
    <t>TÊ, CPVC, SOLDÁVEL, DN 89MM, INSTALADO EM PRUMADA DE ÁGUA FORNECIMENTO E INSTALAÇÃO. AF_06/2022</t>
  </si>
  <si>
    <t>89850</t>
  </si>
  <si>
    <t>JOELHO 90 GRAUS, PVC, SERIE NORMAL, ESGOTO PREDIAL, DN 100 MM, JUNTA ELÁSTICA, FORNECIDO E INSTALADO EM SUBCOLETOR AÉREO DE ESGOTO SANITÁRIO. AF_08/2022</t>
  </si>
  <si>
    <t>89851</t>
  </si>
  <si>
    <t>JOELHO 45 GRAUS, PVC, SERIE NORMAL, ESGOTO PREDIAL, DN 100 MM, JUNTA ELÁSTICA, FORNECIDO E INSTALADO EM SUBCOLETOR AÉREO DE ESGOTO SANITÁRIO. AF_08/2022</t>
  </si>
  <si>
    <t>89852</t>
  </si>
  <si>
    <t>CURVA CURTA 90 GRAUS, PVC, SERIE NORMAL, ESGOTO PREDIAL, DN 100 MM, JUNTA ELÁSTICA, FORNECIDO E INSTALADO EM SUBCOLETOR AÉREO DE ESGOTO SANITÁRIO. AF_08/2022</t>
  </si>
  <si>
    <t>89853</t>
  </si>
  <si>
    <t>CURVA LONGA 90 GRAUS, PVC, SERIE NORMAL, ESGOTO PREDIAL, DN 100 MM, JUNTA ELÁSTICA, FORNECIDO E INSTALADO EM SUBCOLETOR AÉREO DE ESGOTO SANITÁRIO. AF_08/2022</t>
  </si>
  <si>
    <t>89854</t>
  </si>
  <si>
    <t>JOELHO 90 GRAUS, PVC, SERIE NORMAL, ESGOTO PREDIAL, DN 150 MM, JUNTA ELÁSTICA, FORNECIDO E INSTALADO EM SUBCOLETOR AÉREO DE ESGOTO SANITÁRIO. AF_08/2022</t>
  </si>
  <si>
    <t>89855</t>
  </si>
  <si>
    <t>JOELHO 45 GRAUS, PVC, SERIE NORMAL, ESGOTO PREDIAL, DN 150 MM, JUNTA ELÁSTICA, FORNECIDO E INSTALADO EM SUBCOLETOR AÉREO DE ESGOTO SANITÁRIO. AF_08/2022</t>
  </si>
  <si>
    <t>89856</t>
  </si>
  <si>
    <t>LUVA SIMPLES, PVC, SERIE NORMAL, ESGOTO PREDIAL, DN 100 MM, JUNTA ELÁSTICA, FORNECIDO E INSTALADO EM SUBCOLETOR AÉREO DE ESGOTO SANITÁRIO. AF_08/2022</t>
  </si>
  <si>
    <t>89857</t>
  </si>
  <si>
    <t>LUVA DE CORRER, PVC, SERIE NORMAL, ESGOTO PREDIAL, DN 100 MM, JUNTA ELÁSTICA, FORNECIDO E INSTALADO EM SUBCOLETOR AÉREO DE ESGOTO SANITÁRIO. AF_08/2022</t>
  </si>
  <si>
    <t>89860</t>
  </si>
  <si>
    <t>TE, PVC, SERIE NORMAL, ESGOTO PREDIAL, DN 100 X 100 MM, JUNTA ELÁSTICA, FORNECIDO E INSTALADO EM SUBCOLETOR AÉREO DE ESGOTO SANITÁRIO. AF_08/2022</t>
  </si>
  <si>
    <t>89861</t>
  </si>
  <si>
    <t>JUNÇÃO SIMPLES, PVC, SERIE NORMAL, ESGOTO PREDIAL, DN 100 X 100 MM, JUNTA ELÁSTICA, FORNECIDO E INSTALADO EM SUBCOLETOR AÉREO DE ESGOTO SANITÁRIO. AF_08/2022</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</si>
  <si>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</si>
  <si>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</si>
  <si>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</si>
  <si>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</si>
  <si>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</si>
  <si>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</si>
  <si>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</si>
  <si>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</si>
  <si>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</si>
  <si>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</si>
  <si>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89981</t>
  </si>
  <si>
    <t>LUVA SOLDÁVEL E COM BUCHA DE LATÃO, PVC, SOLDÁVEL, DN 32MM X 1 , INSTALADO EM PRUMADA DE ÁGUA FORNECIMENTO E INSTALAÇÃO. AF_06/2022</t>
  </si>
  <si>
    <t>90373</t>
  </si>
  <si>
    <t>JOELHO 90 GRAUS COM BUCHA DE LATÃO, PVC, SOLDÁVEL, DN 25MM, X 1/2 INSTALADO EM RAMAL OU SUB-RAMAL DE ÁGUA - FORNECIMENTO E INSTALAÇÃO. AF_06/2022</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</si>
  <si>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</si>
  <si>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</si>
  <si>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</si>
  <si>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</si>
  <si>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92288</t>
  </si>
  <si>
    <t>COTOVELO EM COBRE, DN 28 MM, 90 GRAUS, SEM ANEL DE SOLDA, INSTALADO EM PRUMADA DE HIDRÁULICA PREDIAL - FORNECIMENTO E INSTALAÇÃO. AF_04/2022</t>
  </si>
  <si>
    <t>92289</t>
  </si>
  <si>
    <t>COTOVELO EM COBRE, DN 35 MM, 90 GRAUS, SEM ANEL DE SOLDA, INSTALADO EM PRUMADA DE HIDRÁULICA PREDIAL - FORNECIMENTO E INSTALAÇÃO. AF_04/2022</t>
  </si>
  <si>
    <t>92290</t>
  </si>
  <si>
    <t>COTOVELO EM COBRE, DN 42 MM, 90 GRAUS, SEM ANEL DE SOLDA, INSTALADO EM PRUMADA DE HIDRÁULICA PREDIAL - FORNECIMENTO E INSTALAÇÃO. AF_04/2022</t>
  </si>
  <si>
    <t>92291</t>
  </si>
  <si>
    <t>COTOVELO EM COBRE, DN 54 MM, 90 GRAUS, SEM ANEL DE SOLDA, INSTALADO EM PRUMADA DE HIDRÁULICA PREDIAL - FORNECIMENTO E INSTALAÇÃO. AF_04/2022</t>
  </si>
  <si>
    <t>92292</t>
  </si>
  <si>
    <t>COTOVELO EM COBRE, DN 66 MM, 90 GRAUS, SEM ANEL DE SOLDA, INSTALADO EM PRUMADA DE HIDRÁULICA PREDIAL - FORNECIMENTO E INSTALAÇÃO. AF_04/2022</t>
  </si>
  <si>
    <t>92293</t>
  </si>
  <si>
    <t>LUVA EM COBRE, DN 22 MM, SEM ANEL DE SOLDA, INSTALADO EM PRUMADA DE HIDRÁULICA PREDIAL - FORNECIMENTO E INSTALAÇÃO. AF_04/2022</t>
  </si>
  <si>
    <t>92294</t>
  </si>
  <si>
    <t>LUVA EM COBRE, DN 28 MM, SEM ANEL DE SOLDA, INSTALADO EM PRUMADA DE HIDRÁULICA PREDIAL - FORNECIMENTO E INSTALAÇÃO. AF_04/2022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</si>
  <si>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</si>
  <si>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</si>
  <si>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</si>
  <si>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</si>
  <si>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92297</t>
  </si>
  <si>
    <t>LUVA EM COBRE, DN 54 MM, SEM ANEL DE SOLDA, INSTALADO EM PRUMADA DE HIDRÁULICA PREDIAL - FORNECIMENTO E INSTALAÇÃO. AF_04/2022</t>
  </si>
  <si>
    <t>92298</t>
  </si>
  <si>
    <t>LUVA EM COBRE, DN 66 MM, SEM ANEL DE SOLDA, INSTALADO EM PRUMADA DE HIDRÁULICA PREDIAL - FORNECIMENTO E INSTALAÇÃO. AF_04/2022</t>
  </si>
  <si>
    <t>92299</t>
  </si>
  <si>
    <t>TE EM COBRE, DN 22 MM, SEM ANEL DE SOLDA, INSTALADO EM PRUMADA DE HIDRÁULICA PREDIAL - FORNECIMENTO E INSTALAÇÃO. AF_04/2022</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</si>
  <si>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</si>
  <si>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</si>
  <si>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</si>
  <si>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</si>
  <si>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92302</t>
  </si>
  <si>
    <t>TE EM COBRE, DN 42 MM, SEM ANEL DE SOLDA, INSTALADO EM PRUMADA DE HIDRÁULICA PREDIAL - FORNECIMENTO E INSTALAÇÃO. AF_04/2022</t>
  </si>
  <si>
    <t>92303</t>
  </si>
  <si>
    <t>TE EM COBRE, DN 54 MM, SEM ANEL DE SOLDA, INSTALADO EM PRUMADA DE HIDRÁULICA PREDIAL - FORNECIMENTO E INSTALAÇÃO. AF_04/2022</t>
  </si>
  <si>
    <t>92304</t>
  </si>
  <si>
    <t>TE EM COBRE, DN 66 MM, SEM ANEL DE SOLDA, INSTALADO EM PRUMADA DE HIDRÁULICA PREDIAL - FORNECIMENTO E INSTALAÇÃO. AF_04/2022</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</si>
  <si>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</si>
  <si>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</si>
  <si>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</si>
  <si>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</si>
  <si>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92313</t>
  </si>
  <si>
    <t>COTOVELO EM COBRE, DN 28 MM, 90 GRAUS, SEM ANEL DE SOLDA, INSTALADO EM RAMAL DE DISTRIBUIÇÃO DE HIDRÁULICA PREDIAL - FORNECIMENTO E INSTALAÇÃO. AF_04/2022</t>
  </si>
  <si>
    <t>92314</t>
  </si>
  <si>
    <t>LUVA EM COBRE, DN 15 MM, SEM ANEL DE SOLDA, INSTALADO EM RAMAL DE DISTRIBUIÇÃO DE HIDRÁULICA PREDIAL - FORNECIMENTO E INSTALAÇÃO. AF_04/2022</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</si>
  <si>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</si>
  <si>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</si>
  <si>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</si>
  <si>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</si>
  <si>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</si>
  <si>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</si>
  <si>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</si>
  <si>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</si>
  <si>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92319</t>
  </si>
  <si>
    <t>TE EM COBRE, DN 28 MM, SEM ANEL DE SOLDA, INSTALADO EM RAMAL DE DISTRIBUIÇÃO DE HIDRÁULICA PREDIAL - FORNECIMENTO E INSTALAÇÃO. AF_04/2022</t>
  </si>
  <si>
    <t>92326</t>
  </si>
  <si>
    <t>COTOVELO EM COBRE, DN 15 MM, 90 GRAUS, SEM ANEL DE SOLDA, INSTALADO EM RAMAL E SUB-RAMAL DE HIDRÁULICA PREDIAL - FORNECIMENTO E INSTALAÇÃO. AF_04/2022</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</si>
  <si>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</si>
  <si>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</si>
  <si>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</si>
  <si>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</si>
  <si>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92329</t>
  </si>
  <si>
    <t>LUVA EM COBRE, DN 15 MM, SEM ANEL DE SOLDA, INSTALADO EM RAMAL E SUB-RAMAL DE HIDRÁULICA PREDIAL - FORNECIMENTO E INSTALAÇÃO. AF_04/2022</t>
  </si>
  <si>
    <t>92330</t>
  </si>
  <si>
    <t>LUVA EM COBRE, DN 22 MM, SEM ANEL DE SOLDA, INSTALADO EM RAMAL E SUB-RAMAL DE HIDRÁULICA PREDIAL - FORNECIMENTO E INSTALAÇÃO. AF_04/2022</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</si>
  <si>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</si>
  <si>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</si>
  <si>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</si>
  <si>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</si>
  <si>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92333</t>
  </si>
  <si>
    <t>TE EM COBRE, DN 22 MM, SEM ANEL DE SOLDA, INSTALADO EM RAMAL E SUB-RAMAL DE HIDRÁULICA PREDIAL - FORNECIMENTO E INSTALAÇÃO. AF_04/2022</t>
  </si>
  <si>
    <t>92334</t>
  </si>
  <si>
    <t>TE EM COBRE, DN 28 MM, SEM ANEL DE SOLDA, INSTALADO EM RAMAL E SUB-RAMAL DE HIDRÁULICA PREDIAL - FORNECIMENTO E INSTALAÇÃO. AF_04/2022</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</si>
  <si>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</si>
  <si>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</si>
  <si>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</si>
  <si>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</si>
  <si>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</si>
  <si>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</si>
  <si>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</si>
  <si>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</si>
  <si>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</si>
  <si>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</si>
  <si>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</si>
  <si>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</si>
  <si>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</si>
  <si>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</si>
  <si>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</si>
  <si>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</si>
  <si>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</si>
  <si>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</si>
  <si>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</si>
  <si>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</si>
  <si>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</si>
  <si>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</si>
  <si>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</si>
  <si>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</si>
  <si>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</si>
  <si>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</si>
  <si>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</si>
  <si>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</si>
  <si>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</si>
  <si>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</si>
  <si>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</si>
  <si>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</si>
  <si>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</si>
  <si>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</si>
  <si>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</si>
  <si>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</si>
  <si>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</si>
  <si>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</si>
  <si>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</si>
  <si>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</si>
  <si>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</si>
  <si>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</si>
  <si>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</si>
  <si>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</si>
  <si>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</si>
  <si>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</si>
  <si>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</si>
  <si>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</si>
  <si>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</si>
  <si>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</si>
  <si>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</si>
  <si>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</si>
  <si>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92380</t>
  </si>
  <si>
    <t>LUVA, EM FERRO GALVANIZADO, DN 80 (3"), CONEXÃO ROSQUEADA, INSTALADO EM REDE DE ALIMENTAÇÃO PARA HIDRANTE - FORNECIMENTO E INSTALAÇÃO. AF_10/2020</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</si>
  <si>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</si>
  <si>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</si>
  <si>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</si>
  <si>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</si>
  <si>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</si>
  <si>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</si>
  <si>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</si>
  <si>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</si>
  <si>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</si>
  <si>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</si>
  <si>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</si>
  <si>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</si>
  <si>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</si>
  <si>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</si>
  <si>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</si>
  <si>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</si>
  <si>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</si>
  <si>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</si>
  <si>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</si>
  <si>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</si>
  <si>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</si>
  <si>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</si>
  <si>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</si>
  <si>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</si>
  <si>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</si>
  <si>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</si>
  <si>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</si>
  <si>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</si>
  <si>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</si>
  <si>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</si>
  <si>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</si>
  <si>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</si>
  <si>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</si>
  <si>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</si>
  <si>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</si>
  <si>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</si>
  <si>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</si>
  <si>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</si>
  <si>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</si>
  <si>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</si>
  <si>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</si>
  <si>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</si>
  <si>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</si>
  <si>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</si>
  <si>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</si>
  <si>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</si>
  <si>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</si>
  <si>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</si>
  <si>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</si>
  <si>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</si>
  <si>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</si>
  <si>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</si>
  <si>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</si>
  <si>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</si>
  <si>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</si>
  <si>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</si>
  <si>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</si>
  <si>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</si>
  <si>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92668</t>
  </si>
  <si>
    <t>LUVA, EM FERRO GALVANIZADO, CONEXÃO ROSQUEADA, DN 80 (3"), INSTALADO EM REDE DE ALIMENTAÇÃO PARA SPRINKLER - FORNECIMENTO E INSTALAÇÃO. AF_10/2020</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</si>
  <si>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</si>
  <si>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</si>
  <si>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</si>
  <si>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</si>
  <si>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</si>
  <si>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</si>
  <si>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</si>
  <si>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</si>
  <si>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</si>
  <si>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</si>
  <si>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</si>
  <si>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</si>
  <si>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</si>
  <si>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</si>
  <si>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</si>
  <si>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</si>
  <si>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</si>
  <si>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</si>
  <si>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</si>
  <si>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</si>
  <si>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</si>
  <si>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</si>
  <si>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</si>
  <si>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</si>
  <si>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</si>
  <si>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</si>
  <si>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</si>
  <si>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</si>
  <si>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</si>
  <si>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</si>
  <si>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</si>
  <si>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</si>
  <si>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</si>
  <si>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</si>
  <si>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</si>
  <si>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</si>
  <si>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</si>
  <si>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</si>
  <si>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</si>
  <si>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</si>
  <si>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</si>
  <si>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</si>
  <si>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</si>
  <si>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</si>
  <si>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</si>
  <si>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</si>
  <si>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</si>
  <si>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</si>
  <si>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</si>
  <si>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</si>
  <si>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</si>
  <si>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</si>
  <si>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</si>
  <si>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</si>
  <si>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</si>
  <si>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</si>
  <si>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</si>
  <si>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</si>
  <si>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</si>
  <si>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</si>
  <si>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</si>
  <si>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</si>
  <si>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</si>
  <si>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</si>
  <si>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</si>
  <si>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</si>
  <si>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</si>
  <si>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</si>
  <si>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</si>
  <si>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</si>
  <si>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</si>
  <si>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</si>
  <si>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</si>
  <si>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</si>
  <si>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</si>
  <si>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</si>
  <si>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</si>
  <si>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</si>
  <si>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</si>
  <si>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</si>
  <si>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</si>
  <si>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</si>
  <si>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</si>
  <si>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</si>
  <si>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</si>
  <si>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</si>
  <si>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</si>
  <si>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</si>
  <si>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</si>
  <si>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</si>
  <si>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</si>
  <si>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</si>
  <si>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</si>
  <si>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</si>
  <si>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</si>
  <si>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</si>
  <si>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</si>
  <si>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</si>
  <si>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</si>
  <si>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</si>
  <si>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</si>
  <si>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</si>
  <si>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</si>
  <si>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</si>
  <si>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</si>
  <si>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</si>
  <si>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</si>
  <si>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</si>
  <si>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</si>
  <si>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</si>
  <si>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</si>
  <si>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</si>
  <si>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</si>
  <si>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</si>
  <si>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</si>
  <si>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</si>
  <si>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</si>
  <si>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</si>
  <si>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</si>
  <si>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</si>
  <si>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</si>
  <si>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</si>
  <si>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</si>
  <si>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</si>
  <si>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</si>
  <si>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</si>
  <si>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</si>
  <si>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</si>
  <si>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</si>
  <si>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</si>
  <si>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</si>
  <si>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</si>
  <si>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</si>
  <si>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</si>
  <si>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</si>
  <si>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</si>
  <si>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</si>
  <si>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</si>
  <si>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</si>
  <si>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</si>
  <si>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</si>
  <si>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</si>
  <si>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</si>
  <si>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</si>
  <si>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</si>
  <si>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</si>
  <si>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</si>
  <si>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</si>
  <si>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</si>
  <si>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</si>
  <si>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</si>
  <si>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</si>
  <si>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</si>
  <si>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</si>
  <si>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</si>
  <si>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</si>
  <si>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</si>
  <si>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</si>
  <si>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</si>
  <si>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</si>
  <si>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</si>
  <si>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</si>
  <si>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</si>
  <si>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</si>
  <si>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</si>
  <si>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</si>
  <si>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</si>
  <si>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</si>
  <si>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</si>
  <si>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</si>
  <si>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</si>
  <si>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</si>
  <si>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</si>
  <si>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</si>
  <si>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</si>
  <si>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</si>
  <si>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</si>
  <si>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</si>
  <si>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</si>
  <si>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</si>
  <si>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</si>
  <si>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DE HIDRÁULICA PREDIAL - FORNECIMENTO E INSTALAÇÃO. AF_04/2022</t>
  </si>
  <si>
    <t>93052</t>
  </si>
  <si>
    <t>JUNTA DE EXPANSÃO EM COBRE, DN 22 MM, PONTA X PONTA, INSTALADO EM PRUMADA DE HIDRÁULICA PREDIAL - FORNECIMENTO E INSTALAÇÃO. AF_04/2022</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</si>
  <si>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</si>
  <si>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</si>
  <si>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</si>
  <si>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</si>
  <si>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</si>
  <si>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</si>
  <si>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</si>
  <si>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</si>
  <si>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</si>
  <si>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</si>
  <si>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93059</t>
  </si>
  <si>
    <t>CONECTOR EM BRONZE/LATÃO, DN 28 MM X 1/2", SEM ANEL DE SOLDA, BOLSA X ROSCA F, INSTALADO EM PRUMADA DE HIDRÁULICA PREDIAL - FORNECIMENTO E INSTALAÇÃO. AF_04/2022</t>
  </si>
  <si>
    <t>93060</t>
  </si>
  <si>
    <t>CURVA DE TRANSPOSIÇÃO EM BRONZE/LATÃO, DN 28 MM, SEM ANEL DE SOLDA, BOLSA X BOLSA, INSTALADO EM PRUMADA DE HIDRÁULICA PREDIAL - FORNECIMENTO E INSTALAÇÃO. AF_04/2022</t>
  </si>
  <si>
    <t>93061</t>
  </si>
  <si>
    <t>LUVA PASSANTE EM COBRE, DN 35 MM, SEM ANEL DE SOLDA, INSTALADO EM PRUMADA DE HIDRÁULICA PREDIAL - FORNECIMENTO E INSTALAÇÃO. AF_04/2022</t>
  </si>
  <si>
    <t>93062</t>
  </si>
  <si>
    <t>BUCHA DE REDUÇÃO EM COBRE, DN 35 MM X 28 MM, SEM ANEL DE SOLDA, PONTA X BOLSA, INSTALADO EM PRUMADA DE HIDRÁULICA PREDIAL - FORNECIMENTO E INSTALAÇÃO. AF_04/2022</t>
  </si>
  <si>
    <t>93063</t>
  </si>
  <si>
    <t>JUNTA DE EXPANSÃO EM BRONZE/LATÃO, DN 35 MM, PONTA X PONTA, INSTALADO EM PRUMADA DE HIDRÁULICA PREDIAL - FORNECIMENTO E INSTALAÇÃO. AF_04/2022</t>
  </si>
  <si>
    <t>93064</t>
  </si>
  <si>
    <t>LUVA PASSANTE EM COBRE, DN 42 MM, SEM ANEL DE SOLDA, INSTALADO EM PRUMADA DE HIDRÁULICA PREDIAL - FORNECIMENTO E INSTALAÇÃO. AF_04/2022</t>
  </si>
  <si>
    <t>93065</t>
  </si>
  <si>
    <t>BUCHA DE REDUÇÃO EM COBRE, DN 42 MM X 35 MM, SEM ANEL DE SOLDA, PONTA X BOLSA, INSTALADO EM PRUMADA DE HIDRÁULICA PREDIAL - FORNECIMENTO E INSTALAÇÃO. AF_04/2022</t>
  </si>
  <si>
    <t>93066</t>
  </si>
  <si>
    <t>JUNTA DE EXPANSÃO EM BRONZE/LATÃO, DN 42 MM, PONTA X PONTA, INSTALADO EM PRUMADA DE HIDRÁULICA PREDIAL - FORNECIMENTO E INSTALAÇÃO. AF_04/2022</t>
  </si>
  <si>
    <t>93067</t>
  </si>
  <si>
    <t>LUVA PASSANTE EM COBRE, DN 54 MM, SEM ANEL DE SOLDA, INSTALADO EM PRUMADA DE HIDRÁULICA PREDIAL - FORNECIMENTO E INSTALAÇÃO. AF_04/2022</t>
  </si>
  <si>
    <t>93068</t>
  </si>
  <si>
    <t>BUCHA DE REDUÇÃO EM COBRE, DN 54 MM X 42 MM, SEM ANEL DE SOLDA, PONTA X BOLSA, INSTALADO EM PRUMADA DE HIDRÁULICA PREDIAL - FORNECIMENTO E INSTALAÇÃO. AF_04/2022</t>
  </si>
  <si>
    <t>93069</t>
  </si>
  <si>
    <t>JUNTA DE EXPANSÃO EM BRONZE/LATÃO, DN 54 MM, PONTA X PONTA, INSTALADO EM PRUMADA DE HIDRÁULICA PREDIAL - FORNECIMENTO E INSTALAÇÃO. AF_04/2022</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</si>
  <si>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</si>
  <si>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</si>
  <si>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</si>
  <si>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</si>
  <si>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93072</t>
  </si>
  <si>
    <t>JUNTA DE EXPANSÃO EM BRONZE/LATÃO, DN 66 MM, PONTA X PONTA, INSTALADO EM PRUMADA DE HIDRÁULICA PREDIAL - FORNECIMENTO E INSTALAÇÃO. AF_04/2022</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</si>
  <si>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</si>
  <si>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</si>
  <si>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</si>
  <si>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</si>
  <si>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</si>
  <si>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</si>
  <si>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</si>
  <si>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</si>
  <si>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93078</t>
  </si>
  <si>
    <t>COTOVELO EM BRONZE/LATÃO, DN 22 MM X 3/4", 90 GRAUS, SEM ANEL DE SOLDA, BOLSA X ROSCA F, INSTALADO EM RAMAL DE DISTRIBUIÇÃO DE HIDRÁULICA PREDIAL - FORNECIMENTO E INSTALAÇÃO. AF_04/2022</t>
  </si>
  <si>
    <t>93079</t>
  </si>
  <si>
    <t>CURVA EM COBRE, DN 28 MM, 45 GRAUS, SEM ANEL DE SOLDA, BOLSA X BOLSA, INSTALADO EM RAMAL DE DISTRIBUIÇÃO DE HIDRÁULICA PREDIAL - FORNECIMENTO E INSTALAÇÃO. AF_04/2022</t>
  </si>
  <si>
    <t>93080</t>
  </si>
  <si>
    <t>LUVA PASSANTE EM COBRE, DN 15 MM, SEM ANEL DE SOLDA, INSTALADO EM RAMAL DE DISTRIBUIÇÃO DE HIDRÁULICA PREDIAL - FORNECIMENTO E INSTALAÇÃO. AF_04/2022</t>
  </si>
  <si>
    <t>93081</t>
  </si>
  <si>
    <t>CONECTOR EM BRONZE/LATÃO, DN 15 MM X 1/2", SEM ANEL DE SOLDA, BOLSA X ROSCA F, INSTALADO EM RAMAL DE DISTRIBUIÇÃO DE HIDRÁULICA PREDIAL - FORNECIMENTO E INSTALAÇÃO. AF_04/2022</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</si>
  <si>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</si>
  <si>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</si>
  <si>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</si>
  <si>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</si>
  <si>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93084</t>
  </si>
  <si>
    <t>LUVA PASSANTE EM COBRE, DN 22 MM, SEM ANEL DE SOLDA, INSTALADO EM RAMAL DE DISTRIBUIÇÃO DE HIDRÁULICA PREDIAL - FORNECIMENTO E INSTALAÇÃO. AF_04/2022</t>
  </si>
  <si>
    <t>93085</t>
  </si>
  <si>
    <t>BUCHA DE REDUÇÃO EM COBRE, DN 22 MM X 15 MM, SEM ANEL DE SOLDA, PONTA X BOLSA, INSTALADO EM RAMAL DE DISTRIBUIÇÃO DE HIDRÁULICA PREDIAL - FORNECIMENTO E INSTALAÇÃO. AF_04/2022</t>
  </si>
  <si>
    <t>93086</t>
  </si>
  <si>
    <t>JUNTA DE EXPANSÃO EM COBRE, DN 22 MM, PONTA X PONTA, INSTALADO EM RAMAL DE DISTRIBUIÇÃO DE HIDRÁULICA PREDIAL - FORNECIMENTO E INSTALAÇÃO. AF_04/2022</t>
  </si>
  <si>
    <t>93087</t>
  </si>
  <si>
    <t>CONECTOR EM BRONZE/LATÃO, DN 22 MM X 1/2", SEM ANEL DE SOLDA, BOLSA X ROSCA F, INSTALADO EM RAMAL DE DISTRIBUIÇÃO DE HIDRÁULICA PREDIAL - FORNECIMENTO E INSTALAÇÃO. AF_04/2022</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</si>
  <si>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</si>
  <si>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</si>
  <si>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</si>
  <si>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</si>
  <si>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</si>
  <si>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</si>
  <si>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</si>
  <si>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</si>
  <si>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93092</t>
  </si>
  <si>
    <t>JUNTA DE EXPANSÃO EM COBRE, DN 28 MM, PONTA X PONTA, INSTALADO EM RAMAL DE DISTRIBUIÇÃO DE HIDRÁULICA PREDIAL - FORNECIMENTO E INSTALAÇÃO. AF_04/2022</t>
  </si>
  <si>
    <t>93093</t>
  </si>
  <si>
    <t>CONECTOR EM BRONZE/LATÃO, DN 28 MM X 1/2", SEM ANEL DE SOLDA, BOLSA X ROSCA F, INSTALADO EM RAMAL DE DISTRIBUIÇÃO DE HIDRÁULICA PREDIAL - FORNECIMENTO E INSTALAÇÃO. AF_04/2022</t>
  </si>
  <si>
    <t>93094</t>
  </si>
  <si>
    <t>CURVA DE TRANSPOSIÇÃO EM BRONZE/LATÃO, DN 28 MM, SEM ANEL DE SOLDA, BOLSA X BOLSA, INSTALADO EM RAMAL DE DISTRIBUIÇÃO DE HIDRÁULICA PREDIAL - FORNECIMENTO E INSTALAÇÃO. AF_04/2022</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</si>
  <si>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</si>
  <si>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</si>
  <si>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</si>
  <si>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</si>
  <si>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93099</t>
  </si>
  <si>
    <t>CURVA EM COBRE, DN 22 MM, 45 GRAUS, SEM ANEL DE SOLDA, BOLSA X BOLSA, INSTALADO EM RAMAL E SUB-RAMAL DE HIDRÁULICA PREDIAL - FORNECIMENTO E INSTALAÇÃO. AF_04/2022</t>
  </si>
  <si>
    <t>93100</t>
  </si>
  <si>
    <t>COTOVELO EM BRONZE/LATÃO, DN 22 MM X 1/2", 90 GRAUS, SEM ANEL DE SOLDA, BOLSA X ROSCA F, INSTALADO EM RAMAL E SUB-RAMAL DE HIDRÁULICA PREDIAL - FORNECIMENTO E INSTALAÇÃO. AF_04/2022</t>
  </si>
  <si>
    <t>93101</t>
  </si>
  <si>
    <t>COTOVELO EM BRONZE/LATÃO, DN 22 MM X 3/4", 90 GRAUS, SEM ANEL DE SOLDA, BOLSA X ROSCA F, INSTALADO EM RAMAL E SUB-RAMAL DE HIDRÁULICA PREDIAL - FORNECIMENTO E INSTALAÇÃO. AF_04/2022</t>
  </si>
  <si>
    <t>93102</t>
  </si>
  <si>
    <t>CURVA EM COBRE, DN 28 MM, 45 GRAUS, SEM ANEL DE SOLDA, BOLSA X BOLSA, INSTALADO EM RAMAL E SUB-RAMAL DE HIDRÁULICA PREDIAL - FORNECIMENTO E INSTALAÇÃO. AF_04/2022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</si>
  <si>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</si>
  <si>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</si>
  <si>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</si>
  <si>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</si>
  <si>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</si>
  <si>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</si>
  <si>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93106</t>
  </si>
  <si>
    <t>JUNTA DE EXPANSÃO EM COBRE, DN 15 MM, PONTA X PONTA, INSTALADO EM RAMAL E SUB-RAMAL DE HIDRÁULICA PREDIAL - FORNECIMENTO E INSTALAÇÃO. AF_04/2022</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</si>
  <si>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</si>
  <si>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</si>
  <si>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</si>
  <si>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</si>
  <si>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93109</t>
  </si>
  <si>
    <t>JUNTA DE EXPANSÃO EM COBRE, DN 22 MM, PONTA X PONTA, INSTALADO EM RAMAL E SUB-RAMAL DE HIDRÁULICA PREDIAL - FORNECIMENTO E INSTALAÇÃO. AF_04/2022</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</si>
  <si>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</si>
  <si>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</si>
  <si>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</si>
  <si>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</si>
  <si>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93112</t>
  </si>
  <si>
    <t>CURVA DE TRANSPOSIÇÃO EM BRONZE/LATÃO, DN 22 MM, SEM ANEL DE SOLDA, BOLSA X BOLSA, INSTALADO EM RAMAL E SUB-RAMAL DE HIDRÁULICA PREDIAL - FORNECIMENTO E INSTALAÇÃO. AF_04/2022</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</si>
  <si>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</si>
  <si>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</si>
  <si>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</si>
  <si>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</si>
  <si>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93115</t>
  </si>
  <si>
    <t>CURVA DE TRANSPOSIÇÃO EM BRONZE/LATÃO, DN 28 MM, SEM ANEL DE SOLDA, BOLSA X BOLSA, INSTALADO EM RAMAL E SUB-RAMAL DE HIDRÁULICA PREDIAL - FORNECIMENTO E INSTALAÇÃO. AF_04/2022</t>
  </si>
  <si>
    <t>93116</t>
  </si>
  <si>
    <t>JUNTA DE EXPANSÃO EM COBRE, DN 28 MM, PONTA X PONTA, INSTALADO EM RAMAL E SUB-RAMAL DE HIDRÁULICA PREDIAL - FORNECIMENTO E INSTALAÇÃO. AF_04/2022</t>
  </si>
  <si>
    <t>93117</t>
  </si>
  <si>
    <t>TE DUPLA CURVA EM BRONZE/LATÃO, DN 1/2" X 15 MM X 1/2", SEM ANEL DE SOLDA, ROSCA F X BOLSA X ROSCA F, INSTALADO EM RAMAL E SUB-RAMAL DE HIDRÁULICA PREDIAL - FORNECIMENTO E INSTALAÇÃO. AF_04/2022</t>
  </si>
  <si>
    <t>93118</t>
  </si>
  <si>
    <t>TE DUPLA CURVA EM BRONZE/LATÃO, DN 3/4" X 22 MM X 3/4", SEM ANEL DE SOLDA, ROSCA F X BOLSA X ROSCA F, INSTALADO EM RAMAL E SUB-RAMAL DE HIDRÁULICA PREDIAL - FORNECIMENTO E INSTALAÇÃO. AF_04/2022</t>
  </si>
  <si>
    <t>93119</t>
  </si>
  <si>
    <t>CURVA EM COBRE, DN 22 MM, 45 GRAUS, SEM ANEL DE SOLDA, BOLSA X BOLSA, INSTALADO EM PRUMADA DE HIDRÁULICA PREDIAL - FORNECIMENTO E INSTALAÇÃO. AF_04/2022</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</si>
  <si>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</si>
  <si>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</si>
  <si>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</si>
  <si>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</si>
  <si>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</si>
  <si>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</si>
  <si>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</si>
  <si>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</si>
  <si>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93124</t>
  </si>
  <si>
    <t>CURVA EM COBRE, DN 42 MM, 45 GRAUS, SEM ANEL DE SOLDA, BOLSA X BOLSA, INSTALADO EM PRUMADA DE HIDRÁULICA PREDIAL - FORNECIMENTO E INSTALAÇÃO. AF_04/2022</t>
  </si>
  <si>
    <t>93125</t>
  </si>
  <si>
    <t>CURVA EM COBRE, DN 54 MM, 45 GRAUS, SEM ANEL DE SOLDA, BOLSA X BOLSA, INSTALADO EM PRUMADA DE HIDRÁULICA PREDIAL - FORNECIMENTO E INSTALAÇÃO. AF_04/2022</t>
  </si>
  <si>
    <t>93126</t>
  </si>
  <si>
    <t>CURVA EM COBRE, DN 66 MM, 45 GRAUS, SEM ANEL DE SOLDA, BOLSA X BOLSA, INSTALADO EM PRUMADA DE HIDRÁULICA PREDIAL - FORNECIMENTO E INSTALAÇÃO. AF_04/2022</t>
  </si>
  <si>
    <t>93133</t>
  </si>
  <si>
    <t>BUCHA DE REDUÇÃO EM COBRE, DN 28 MM X 22 MM, SEM ANEL DE SOLDA, INSTALADO EM RAMAL E SUB-RAMAL DE HIDRÁULICA PREDIAL - FORNECIMENTO E INSTALAÇÃO. AF_04/2022</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</si>
  <si>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</si>
  <si>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</si>
  <si>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</si>
  <si>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</si>
  <si>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</si>
  <si>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</si>
  <si>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</si>
  <si>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</si>
  <si>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</si>
  <si>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</si>
  <si>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</si>
  <si>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</si>
  <si>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</si>
  <si>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</si>
  <si>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</si>
  <si>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</si>
  <si>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</si>
  <si>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</si>
  <si>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</si>
  <si>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</si>
  <si>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</si>
  <si>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</si>
  <si>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</si>
  <si>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</si>
  <si>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</si>
  <si>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</si>
  <si>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</si>
  <si>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</si>
  <si>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</si>
  <si>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</si>
  <si>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</si>
  <si>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</si>
  <si>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</si>
  <si>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</si>
  <si>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</si>
  <si>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</si>
  <si>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</si>
  <si>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</si>
  <si>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</si>
  <si>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</si>
  <si>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</si>
  <si>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</si>
  <si>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</si>
  <si>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</si>
  <si>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</si>
  <si>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</si>
  <si>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</si>
  <si>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</si>
  <si>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</si>
  <si>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</si>
  <si>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</si>
  <si>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</si>
  <si>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</si>
  <si>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</si>
  <si>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</si>
  <si>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</si>
  <si>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</si>
  <si>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</si>
  <si>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</si>
  <si>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</si>
  <si>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</si>
  <si>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</si>
  <si>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</si>
  <si>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</si>
  <si>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</si>
  <si>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</si>
  <si>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</si>
  <si>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</si>
  <si>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</si>
  <si>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</si>
  <si>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</si>
  <si>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</si>
  <si>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</si>
  <si>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</si>
  <si>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</si>
  <si>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</si>
  <si>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</si>
  <si>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</si>
  <si>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</si>
  <si>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</si>
  <si>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</si>
  <si>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</si>
  <si>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</si>
  <si>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</si>
  <si>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</si>
  <si>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</si>
  <si>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</si>
  <si>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</si>
  <si>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</si>
  <si>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</si>
  <si>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</si>
  <si>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</si>
  <si>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</si>
  <si>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</si>
  <si>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</si>
  <si>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</si>
  <si>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</si>
  <si>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</si>
  <si>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</si>
  <si>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</si>
  <si>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</si>
  <si>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</si>
  <si>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</si>
  <si>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</si>
  <si>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</si>
  <si>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</si>
  <si>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</si>
  <si>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</si>
  <si>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</si>
  <si>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</si>
  <si>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</si>
  <si>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</si>
  <si>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</si>
  <si>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</si>
  <si>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</si>
  <si>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</si>
  <si>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</si>
  <si>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</si>
  <si>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</si>
  <si>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</si>
  <si>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</si>
  <si>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</si>
  <si>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</si>
  <si>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</si>
  <si>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</si>
  <si>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</si>
  <si>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</si>
  <si>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</si>
  <si>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</si>
  <si>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</si>
  <si>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</si>
  <si>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</si>
  <si>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</si>
  <si>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</si>
  <si>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</si>
  <si>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</si>
  <si>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</si>
  <si>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</si>
  <si>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</si>
  <si>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</si>
  <si>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</si>
  <si>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</si>
  <si>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</si>
  <si>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</si>
  <si>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</si>
  <si>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</si>
  <si>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</si>
  <si>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</si>
  <si>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</si>
  <si>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</si>
  <si>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</si>
  <si>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</si>
  <si>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</si>
  <si>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</si>
  <si>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</si>
  <si>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</si>
  <si>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</si>
  <si>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</si>
  <si>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</si>
  <si>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</si>
  <si>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</si>
  <si>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</si>
  <si>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</si>
  <si>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</si>
  <si>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</si>
  <si>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</si>
  <si>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</si>
  <si>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</si>
  <si>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</si>
  <si>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</si>
  <si>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</si>
  <si>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</si>
  <si>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</si>
  <si>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</si>
  <si>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</si>
  <si>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</si>
  <si>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</si>
  <si>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</si>
  <si>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</si>
  <si>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</si>
  <si>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</si>
  <si>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</si>
  <si>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</si>
  <si>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</si>
  <si>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94732</t>
  </si>
  <si>
    <t>CONECTOR, CPVC, SOLDÁVEL, DN 54 MM X 2", INSTALADO EM RESERVAÇÃO DE ÁGUA DE EDIFICAÇÃO QUE POSSUA RESERVATÓRIO DE FIBRA/FIBROCIMENTO - FORNECIMENTO E INSTALAÇÃO. AF_06/2016</t>
  </si>
  <si>
    <t>94733</t>
  </si>
  <si>
    <t>LUVA, CPVC, SOLDÁVEL, DN 54 MM, INSTALADO EM RESERVAÇÃO DE ÁGUA DE EDIFICAÇÃO QUE POSSUA RESERVATÓRIO DE FIBRA/FIBROCIMENTO  FORNECIMENTO E INSTALAÇÃO. AF_06/2016</t>
  </si>
  <si>
    <t>94734</t>
  </si>
  <si>
    <t>CONECTOR, CPVC, SOLDÁVEL, DN 73 MM X 2 1/2", INSTALADO EM RESERVAÇÃO DE ÁGUA DE EDIFICAÇÃO QUE POSSUA RESERVATÓRIO DE FIBRA/FIBROCIMENTO - FORNECIMENTO E INSTALAÇÃO. AF_06/2016</t>
  </si>
  <si>
    <t>94736</t>
  </si>
  <si>
    <t>CONECTOR, CPVC, SOLDÁVEL, DN 89 MM X 3",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</si>
  <si>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</si>
  <si>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</si>
  <si>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94738</t>
  </si>
  <si>
    <t>CONECTOR, CPVC, SOLDÁVEL, DN 114 MM X 4", INSTALADO EM RESERVAÇÃO DE ÁGUA DE EDIFICAÇÃO QUE POSSUA RESERVATÓRIO DE FIBRA/FIBROCIMENTO - FORNECIMENTO E INSTALAÇÃO. AF_06/2016</t>
  </si>
  <si>
    <t>94739</t>
  </si>
  <si>
    <t>LUVA, CPVC, SOLDÁVEL, DN 114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</si>
  <si>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</si>
  <si>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</si>
  <si>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</si>
  <si>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</si>
  <si>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</si>
  <si>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</si>
  <si>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</si>
  <si>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</si>
  <si>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</si>
  <si>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</si>
  <si>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</si>
  <si>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</si>
  <si>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</si>
  <si>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</si>
  <si>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</si>
  <si>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</si>
  <si>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</si>
  <si>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</si>
  <si>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94754</t>
  </si>
  <si>
    <t>JOELHO 90 GRAUS, CPVC, SOLDÁVEL, DN 114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</si>
  <si>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</si>
  <si>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</si>
  <si>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</si>
  <si>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</si>
  <si>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</si>
  <si>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</si>
  <si>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</si>
  <si>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</si>
  <si>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</si>
  <si>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</si>
  <si>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</si>
  <si>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</si>
  <si>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</si>
  <si>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</si>
  <si>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94763</t>
  </si>
  <si>
    <t>TE, CPVC, SOLDÁVEL, DN 114 MM, INSTALADO EM RESERVAÇÃO DE ÁGUA DE EDIFICAÇÃO QUE POSSUA RESERVATÓRIO DE FIBRA/FIBROCIMENTO - FORNECIMENTO E INSTALAÇÃO. AF_06/2016</t>
  </si>
  <si>
    <t>94764</t>
  </si>
  <si>
    <t>ADAPTADOR COM FLANGE E ANEL DE VEDAÇÃO, CPVC, ROSCÁVEL, DN 15 MM, INSTALADO EM RESERVAÇÃO DE ÁGUA DE EDIFICAÇÃO QUE POSSUA RESERVATÓRIO DE FIBRA/FIBROCIMENTO - FORNECIMENTO E INSTALAÇÃO. AF_06/2016</t>
  </si>
  <si>
    <t>94765</t>
  </si>
  <si>
    <t>ADAPTADOR COM FLANGE E ANEL DE VEDAÇÃO, CPVC, ROSCÁVEL, DN 22 MM, INSTALADO EM RESERVAÇÃO DE ÁGUA DE EDIFICAÇÃO QUE POSSUA RESERVATÓRIO DE FIBRA/FIBROCIMENTO - FORNECIMENTO E INSTALAÇÃO. AF_06/2016</t>
  </si>
  <si>
    <t>94766</t>
  </si>
  <si>
    <t>ADAPTADOR COM FLANGE E ANEL DE VEDAÇÃO, CPVC, ROSCÁVEL, DN 28 MM, INSTALADO EM RESERVAÇÃO DE ÁGUA DE EDIFICAÇÃO QUE POSSUA RESERVATÓRIO DE FIBRA/FIBROCIMENTO - FORNECIMENTO E INSTALAÇÃO. AF_06/2016</t>
  </si>
  <si>
    <t>94767</t>
  </si>
  <si>
    <t>ADAPTADOR COM FLANGE E ANEL DE VEDAÇÃO, CPVC, ROSCÁVEL, DN 35 MM, INSTALADO EM RESERVAÇÃO DE ÁGUA DE EDIFICAÇÃO QUE POSSUA RESERVATÓRIO DE FIBRA/FIBROCIMENTO - FORNECIMENTO E INSTALAÇÃO. AF_06/2016</t>
  </si>
  <si>
    <t>94768</t>
  </si>
  <si>
    <t>ADAPTADOR COM FLANGE E ANEL DE VEDAÇÃO, CPVC, ROSCÁVEL, DN 42 MM, INSTALADO EM RESERVAÇÃO DE ÁGUA DE EDIFICAÇÃO QUE POSSUA RESERVATÓRIO DE FIBRA/FIBROCIMENTO - FORNECIMENTO E INSTALAÇÃO. AF_06/2016</t>
  </si>
  <si>
    <t>94769</t>
  </si>
  <si>
    <t>ADAPTADOR COM FLANGE E ANEL DE VEDAÇÃO, CPVC, ROSCÁVEL, DN 54 MM, INSTALADO EM RESERVAÇÃO DE ÁGUA DE EDIFICAÇÃO QUE POSSUA RESERVATÓRIO DE FIBRA/FIBROCIMENTO - FORNECIMENTO E INSTALAÇÃO. AF_06/2016</t>
  </si>
  <si>
    <t>94770</t>
  </si>
  <si>
    <t>ADAPTADOR COM FLANGES LIVRES, CPVC, ROSCÁVEL, DN 15 MM, INSTALADO EM RESERVAÇÃO DE ÁGUA DE EDIFICAÇÃO QUE POSSUA RESERVATÓRIO DE FIBRA/FIBROCIMENTO - FORNECIMENTO E INSTALAÇÃO. AF_06/2016</t>
  </si>
  <si>
    <t>94771</t>
  </si>
  <si>
    <t>ADAPTADOR COM FLANGES LIVRES, CPVC, ROSCÁVEL, DN 22 MM, INSTALADO EM RESERVAÇÃO DE ÁGUA DE EDIFICAÇÃO QUE POSSUA RESERVATÓRIO DE FIBRA/FIBROCIMENTO - FORNECIMENTO E INSTALAÇÃO. AF_06/2016</t>
  </si>
  <si>
    <t>94772</t>
  </si>
  <si>
    <t>ADAPTADOR COM FLANGES LIVRES, CPVC, ROSCÁVEL, DN 28 MM, INSTALADO EM RESERVAÇÃO DE ÁGUA DE EDIFICAÇÃO QUE POSSUA RESERVATÓRIO DE FIBRA/FIBROCIMENTO - FORNECIMENTO E INSTALAÇÃO. AF_06/2016</t>
  </si>
  <si>
    <t>94773</t>
  </si>
  <si>
    <t>ADAPTADOR COM FLANGES LIVRES, CPVC, ROSCÁVEL, DN 35 MM, INSTALADO EM RESERVAÇÃO DE ÁGUA DE EDIFICAÇÃO QUE POSSUA RESERVATÓRIO DE FIBRA/FIBROCIMENTO - FORNECIMENTO E INSTALAÇÃO. AF_06/2016</t>
  </si>
  <si>
    <t>94774</t>
  </si>
  <si>
    <t>ADAPTADOR COM FLANGES LIVRES, CPVC, ROSCÁVEL, DN 42 MM, INSTALADO EM RESERVAÇÃO DE ÁGUA DE EDIFICAÇÃO QUE POSSUA RESERVATÓRIO DE FIBRA/FIBROCIMENTO - FORNECIMENTO E INSTALAÇÃO. AF_06/2016</t>
  </si>
  <si>
    <t>94775</t>
  </si>
  <si>
    <t>ADAPTADOR COM FLANGES LIVRES, CPVC, ROSCÁVEL, DN 54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</si>
  <si>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</si>
  <si>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</si>
  <si>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</si>
  <si>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</si>
  <si>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</si>
  <si>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</si>
  <si>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</si>
  <si>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</si>
  <si>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</si>
  <si>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</si>
  <si>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</si>
  <si>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</si>
  <si>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95237</t>
  </si>
  <si>
    <t>LUVA COM BUCHA DE LATÃO, PVC, SOLDÁVEL, DN 32MM X 1 , INSTALADO EM RAMAL DE DISTRIBUIÇÃO DE ÁGUA FORNECIMENTO E INSTALAÇÃO. AF_06/2022</t>
  </si>
  <si>
    <t>95693</t>
  </si>
  <si>
    <t>LUVA SIMPLES, PVC, SÉRIE NORMAL, ESGOTO PREDIAL, DN 150 MM, JUNTA ELÁSTICA, FORNECIDO E INSTALADO EM SUBCOLETOR AÉREO DE ESGOTO SANITÁRIO. AF_08/2022</t>
  </si>
  <si>
    <t>95694</t>
  </si>
  <si>
    <t>CURVA 90 GRAUS, PVC, SERIE R, ÁGUA PLUVIAL, DN 100 MM, JUNTA ELÁSTICA, FORNECIDO E INSTALADO EM RAMAL DE ENCAMINHAMENTO. AF_06/2022</t>
  </si>
  <si>
    <t>95695</t>
  </si>
  <si>
    <t>CURVA 90 GRAUS, PVC, SERIE R, ÁGUA PLUVIAL, DN 100 MM, JUNTA ELÁSTICA, FORNECIDO E INSTALADO EM CONDUTORES VERTICAIS DE ÁGUAS PLUVIAIS. AF_06/2022</t>
  </si>
  <si>
    <t>95696</t>
  </si>
  <si>
    <t>SPRINKLER TIPO PENDENTE, 68 °C, UNIÃO POR ROSCA DN 15 (1/2") - FORNECIMENTO E INSTALAÇÃO. AF_10/2020</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</si>
  <si>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</si>
  <si>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</si>
  <si>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</si>
  <si>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</si>
  <si>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</si>
  <si>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</si>
  <si>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</si>
  <si>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</si>
  <si>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96641</t>
  </si>
  <si>
    <t>CONECTOR FÊMEA, PPR, 25 X 1/2 , CLASSE PN 25, INSTALADO EM RAMAL OU SUB-RAMAL DE ÁGUA FORNECIMENTO E INSTALAÇÃO. AF_08/2022</t>
  </si>
  <si>
    <t>96642</t>
  </si>
  <si>
    <t>TÊ NORMAL, PPR, DN 25 MM, CLASSE PN 25, INSTALADO EM RAMAL OU SUB-RAMAL DE ÁGUA FORNECIMENTO E INSTALAÇÃO. AF_08/2022</t>
  </si>
  <si>
    <t>96643</t>
  </si>
  <si>
    <t>TÊ MISTURADOR, PPR, 25 X 3/4 , CLASSE PN 25, INSTALADO EM RAMAL OU SUB-RAMAL DE ÁGUA FORNECIMENTO E INSTALAÇÃO. AF_08/2022</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</si>
  <si>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</si>
  <si>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</si>
  <si>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</si>
  <si>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</si>
  <si>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</si>
  <si>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</si>
  <si>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</si>
  <si>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</si>
  <si>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96654</t>
  </si>
  <si>
    <t>JOELHO 90 GRAUS, PPR, DN 40 MM, CLASSE PN 25, INSTALADO EM RAMAL DE DISTRIBUIÇÃO - FORNECIMENTO E INSTALAÇÃO. AF_08/2022</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</si>
  <si>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</si>
  <si>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</si>
  <si>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</si>
  <si>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</si>
  <si>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96657</t>
  </si>
  <si>
    <t>CONECTOR MACHO, PPR, 25 X 1/2, CLASSE PN 25, INSTALADO EM RAMAL DE DISTRIBUIÇÃO DE ÁGUA FORNECIMENTO E INSTALAÇÃO. AF_08/2022</t>
  </si>
  <si>
    <t>96658</t>
  </si>
  <si>
    <t>CONECTOR FÊMEA, PPR, 25 X 1/2 , CLASSE PN 25, INSTALADO EM RAMAL DE DISTRIBUIÇÃO DE ÁGUA FORNECIMENTO E INSTALAÇÃO. AF_08/2022</t>
  </si>
  <si>
    <t>96659</t>
  </si>
  <si>
    <t>LUVA, PPR, DN 32 MM, CLASSE PN 25, INSTALADO EM RAMAL DE DISTRIBUIÇÃO DE ÁGUA FORNECIMENTO E INSTALAÇÃO. AF_08/2022</t>
  </si>
  <si>
    <t>96660</t>
  </si>
  <si>
    <t>CONECTOR MACHO, PPR, 32 X 3/4, CLASSE PN 25, INSTALADO EM RAMAL DE DISTRIBUIÇÃO DE ÁGUA FORNECIMENTO E INSTALAÇÃO. AF_08/2022</t>
  </si>
  <si>
    <t>96661</t>
  </si>
  <si>
    <t>CONECTOR FÊMEA, PPR, 32 X 3/4, CLASSE PN 25, INSTALADO EM RAMAL DE DISTRIBUIÇÃO DE ÁGUA FORNECIMENTO E INSTALAÇÃO. AF_08/2022</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</si>
  <si>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</si>
  <si>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</si>
  <si>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</si>
  <si>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</si>
  <si>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</si>
  <si>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</si>
  <si>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</si>
  <si>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</si>
  <si>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96666</t>
  </si>
  <si>
    <t>TÊ NORMAL, PPR, DN 32 MM, CLASSE PN 25, INSTALADO EM RAMAL DE DISTRIBUIÇÃO DE ÁGUA FORNECIMENTO E INSTALAÇÃO. AF_08/2022</t>
  </si>
  <si>
    <t>96667</t>
  </si>
  <si>
    <t>TÊ NORMAL, PPR, DN 40 MM, CLASSE PN 25, INSTALADO EM RAMAL DE DISTRIBUIÇÃO DE ÁGUA FORNECIMENTO E INSTALAÇÃO. AF_08/2022</t>
  </si>
  <si>
    <t>96684</t>
  </si>
  <si>
    <t>JOELHO 90 GRAUS, PPR, DN 25 MM, CLASSE PN 25, INSTALADO EM PRUMADA DE ÁGUA FORNECIMENTO E INSTALAÇÃO . AF_08/2022</t>
  </si>
  <si>
    <t>96685</t>
  </si>
  <si>
    <t>JOELHO 45 GRAUS, PPR, DN 25 MM, CLASSE PN 25, INSTALADO EM PRUMADA DE ÁGUA FORNECIMENTO E INSTALAÇÃO . AF_08/2022</t>
  </si>
  <si>
    <t>96686</t>
  </si>
  <si>
    <t>JOELHO 90 GRAUS, PPR, DN 32 MM, CLASSE PN 25, INSTALADO EM PRUMADA DE ÁGUA FORNECIMENTO E INSTALAÇÃO . AF_08/2022</t>
  </si>
  <si>
    <t>96687</t>
  </si>
  <si>
    <t>JOELHO 45 GRAUS, PPR, DN 32 MM, CLASSE PN 25, INSTALADO EM PRUMADA DE ÁGUA FORNECIMENTO E INSTALAÇÃO . AF_08/2022</t>
  </si>
  <si>
    <t>96688</t>
  </si>
  <si>
    <t>JOELHO 90 GRAUS, PPR, DN 40 MM, CLASSE PN 25, INSTALADO EM PRUMADA DE ÁGUA FORNECIMENTO E INSTALAÇÃO . AF_08/2022</t>
  </si>
  <si>
    <t>96689</t>
  </si>
  <si>
    <t>JOELHO 45 GRAUS, PPR, DN 40 MM, CLASSE PN 25, INSTALADO EM PRUMADA DE ÁGUA FORNECIMENTO E INSTALAÇÃO . AF_08/2022</t>
  </si>
  <si>
    <t>96690</t>
  </si>
  <si>
    <t>JOELHO 90 GRAUS, PPR, DN 50 MM, CLASSE PN 25, INSTALADO EM PRUMADA DE ÁGUA FORNECIMENTO E INSTALAÇÃO . AF_08/2022</t>
  </si>
  <si>
    <t>96691</t>
  </si>
  <si>
    <t>JOELHO 45 GRAUS, PPR, DN 50 MM, CLASSE PN 25, INSTALADO EM PRUMADA DE ÁGUA FORNECIMENTO E INSTALAÇÃO . AF_08/2022</t>
  </si>
  <si>
    <t>96692</t>
  </si>
  <si>
    <t>JOELHO 90 GRAUS, PPR, DN 63 MM, CLASSE PN 25, INSTALADO EM PRUMADA DE ÁGUA FORNECIMENTO E INSTALAÇÃO . AF_08/2022</t>
  </si>
  <si>
    <t>96693</t>
  </si>
  <si>
    <t>JOELHO 45 GRAUS, PPR, DN 63 MM, CLASSE PN 25, INSTALADO EM PRUMADA DE ÁGUA FORNECIMENTO E INSTALAÇÃO . AF_08/2022</t>
  </si>
  <si>
    <t>96694</t>
  </si>
  <si>
    <t>JOELHO 90 GRAUS, PPR, DN 75 MM, CLASSE PN 25, INSTALADO EM PRUMADA DE ÁGUA FORNECIMENTO E INSTALAÇÃO . AF_08/2022</t>
  </si>
  <si>
    <t>96695</t>
  </si>
  <si>
    <t>JOELHO 45 GRAUS, PPR, DN 75 MM, CLASSE PN 25, INSTALADO EM PRUMADA DE ÁGUA FORNECIMENTO E INSTALAÇÃO . AF_08/2022</t>
  </si>
  <si>
    <t>96696</t>
  </si>
  <si>
    <t>JOELHO 90 GRAUS, PPR, DN 90 MM, CLASSE PN 25, INSTALADO EM PRUMADA DE ÁGUA FORNECIMENTO E INSTALAÇÃO . AF_08/2022</t>
  </si>
  <si>
    <t>96697</t>
  </si>
  <si>
    <t>JOELHO 90 GRAUS, PPR, DN 110 MM, CLASSE PN 25, INSTALADO EM PRUMADA DE ÁGUA FORNECIMENTO E INSTALAÇÃO . AF_08/2022</t>
  </si>
  <si>
    <t>96698</t>
  </si>
  <si>
    <t>LUVA, PPR, DN 25 MM, CLASSE PN 25, INSTALADO EM PRUMADA DE ÁGUA FORNECIMENTO E INSTALAÇÃO . AF_08/2022</t>
  </si>
  <si>
    <t>96699</t>
  </si>
  <si>
    <t>CONECTOR MACHO, PPR, 25 X 1/2, CLASSE PN 25, INSTALADO EM PRUMADA DE ÁGUA FORNECIMENTO E INSTALAÇÃO . AF_08/2022</t>
  </si>
  <si>
    <t>96700</t>
  </si>
  <si>
    <t>CONECTOR FÊMEA, PPR, 25 X 1/2, CLASSE PN 25, INSTALADO EM PRUMADA DE ÁGUA FORNECIMENTO E INSTALAÇÃO . AF_08/2022</t>
  </si>
  <si>
    <t>96701</t>
  </si>
  <si>
    <t>LUVA, PPR, DN 32 MM, CLASSE PN 25, INSTALADO EM PRUMADA DE ÁGUA FORNECIMENTO E INSTALAÇÃO. AF_08/2022</t>
  </si>
  <si>
    <t>96702</t>
  </si>
  <si>
    <t>BUCHA DE REDUÇÃO, PPR, 32 X 25, CLASSE PN 25, INSTALADO EM PRUMADA DE ÁGUA FORNECIMENTO E INSTALAÇÃO . AF_08/2022</t>
  </si>
  <si>
    <t>96703</t>
  </si>
  <si>
    <t>LUVA, PPR, DN 40 MM, CLASSE PN 25, INSTALADO EM PRUMADA DE ÁGUA FORNECIMENTO E INSTALAÇÃO. AF_08/2022</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</si>
  <si>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</si>
  <si>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</si>
  <si>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</si>
  <si>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</si>
  <si>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</si>
  <si>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</si>
  <si>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96707</t>
  </si>
  <si>
    <t>LUVA, PPR, DN 75 MM, CLASSE PN 25, INSTALADO EM PRUMADA DE ÁGUA FORNECIMENTO E INSTALAÇÃO. AF_08/2022</t>
  </si>
  <si>
    <t>96708</t>
  </si>
  <si>
    <t>LUVA, PPR, DN 90 MM, CLASSE PN 25, INSTALADO EM PRUMADA DE ÁGUA FORNECIMENTO E INSTALAÇÃO. AF_08/2022</t>
  </si>
  <si>
    <t>96709</t>
  </si>
  <si>
    <t>LUVA, PPR, DN 110 MM, CLASSE PN 25, INSTALADO EM PRUMADA DE ÁGUA FORNECIMENTO E INSTALAÇÃO. AF_08/2022</t>
  </si>
  <si>
    <t>96710</t>
  </si>
  <si>
    <t>TÊ NORMAL, PPR, DN 25 MM, CLASSE PN 25, INSTALADO EM PRUMADA DE ÁGUA FORNECIMENTO E INSTALAÇÃO . AF_08/2022</t>
  </si>
  <si>
    <t>96711</t>
  </si>
  <si>
    <t>TÊ NORMAL, PPR, DN 32 MM, CLASSE PN 25, INSTALADO EM PRUMADA DE ÁGUA FORNECIMENTO E INSTALAÇÃO . AF_08/2022</t>
  </si>
  <si>
    <t>96712</t>
  </si>
  <si>
    <t>TÊ NORMAL, PPR, DN 40 MM, CLASSE PN 25, INSTALADO EM PRUMADA DE ÁGUA FORNECIMENTO E INSTALAÇÃO . AF_08/2022</t>
  </si>
  <si>
    <t>96713</t>
  </si>
  <si>
    <t>TÊ NORMAL, PPR, DN 50 MM, CLASSE PN 25, INSTALADO EM PRUMADA DE ÁGUA FORNECIMENTO E INSTALAÇÃO . AF_08/2022</t>
  </si>
  <si>
    <t>96714</t>
  </si>
  <si>
    <t>TÊ NORMAL, PPR, DN 63 MM, CLASSE PN 25, INSTALADO EM PRUMADA DE ÁGUA FORNECIMENTO E INSTALAÇÃO . AF_08/2022</t>
  </si>
  <si>
    <t>96715</t>
  </si>
  <si>
    <t>TÊ NORMAL, PPR, DN 75 MM, CLASSE PN 25, INSTALADO EM PRUMADA DE ÁGUA FORNECIMENTO E INSTALAÇÃO . AF_08/2022</t>
  </si>
  <si>
    <t>96716</t>
  </si>
  <si>
    <t>TÊ NORMAL, PPR, DN 90 MM, CLASSE PN 25, INSTALADO EM PRUMADA DE ÁGUA FORNECIMENTO E INSTALAÇÃO . AF_08/2022</t>
  </si>
  <si>
    <t>96717</t>
  </si>
  <si>
    <t>TÊ NORMAL, PPR, DN 110 MM, CLASSE PN 25, INSTALADO EM PRUMADA DE ÁGUA FORNECIMENTO E INSTALAÇÃO . AF_08/2022</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</si>
  <si>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</si>
  <si>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</si>
  <si>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</si>
  <si>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</si>
  <si>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</si>
  <si>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</si>
  <si>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</si>
  <si>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</si>
  <si>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</si>
  <si>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</si>
  <si>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</si>
  <si>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</si>
  <si>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</si>
  <si>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</si>
  <si>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</si>
  <si>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</si>
  <si>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</si>
  <si>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</si>
  <si>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</si>
  <si>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</si>
  <si>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</si>
  <si>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</si>
  <si>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</si>
  <si>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</si>
  <si>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</si>
  <si>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</si>
  <si>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</si>
  <si>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</si>
  <si>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</si>
  <si>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</si>
  <si>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</si>
  <si>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</si>
  <si>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</si>
  <si>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</si>
  <si>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</si>
  <si>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</si>
  <si>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</si>
  <si>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</si>
  <si>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</si>
  <si>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</si>
  <si>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</si>
  <si>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</si>
  <si>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</si>
  <si>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</si>
  <si>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</si>
  <si>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</si>
  <si>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</si>
  <si>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</si>
  <si>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</si>
  <si>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</si>
  <si>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</si>
  <si>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</si>
  <si>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</si>
  <si>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</si>
  <si>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</si>
  <si>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</si>
  <si>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</si>
  <si>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</si>
  <si>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</si>
  <si>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INCLUSO QUADRO METÁLICO, TUBOS, REGISTROS DE PRESSÃO E CONEXÕES POR CRIMPAGEM - FORNECIMENTO E INSTALAÇÃO. AF_02/2023</t>
  </si>
  <si>
    <t>96803</t>
  </si>
  <si>
    <t>KIT CHASSI PEX, PRÉ-FABRICADO, PARA COZINHA COM CUBA SIMPLES, INCLUSO QUADRO METÁLICO, TUBOS E CONEXÕES POR CRIMPAGEM - FORNECIMENTO E INSTALAÇÃO. AF_02/2023</t>
  </si>
  <si>
    <t>96804</t>
  </si>
  <si>
    <t>KIT CHASSI PEX, PRÉ-FABRICADO, PARA ÁREA DE SERVIÇO COM TANQUE E MÁQUINA DE LAVAR ROUPA, INCLUSO QUADRO METÁLICO, TUBOS E CONEXÕES POR CRIMPAGEM - FORNECIMENTO E INSTALAÇÃO. AF_02/2023</t>
  </si>
  <si>
    <t>96805</t>
  </si>
  <si>
    <t>KIT CHASSI PEX, PRÉ-FABRICADO, PARA CHUVEIRO, INCLUSO QUADRO METÁLICO, TUBOS, REGISTROS DE PRESSÃO E CONEXÕES POR ANEL DESLIZANTE - FORNECIMENTO E INSTALAÇÃO. AF_02/2023</t>
  </si>
  <si>
    <t>96806</t>
  </si>
  <si>
    <t>KIT CHASSI PEX, PRÉ-FABRICADO, PARA COZINHA COM CUBA SIMPLES, INCLUSO QUADRO METÁLICO, TUBOS E CONEXÕES POR ANEL DESLIZANTE - FORNECIMENTO E INSTALAÇÃO. AF_02/2023</t>
  </si>
  <si>
    <t>96807</t>
  </si>
  <si>
    <t>KIT CHASSI PEX, PRÉ-FABRICADO, PARA ÁREA DE SERVIÇO COM TANQUE E MÁQUINA DE LAVAR ROUPA, INCLUSO QUADRO METÁLICO, TUBOS E CONEXÕES POR ANEL DESLIZANTE - FORNECIMENTO E INSTALAÇÃO. AF_02/2023</t>
  </si>
  <si>
    <t>96808</t>
  </si>
  <si>
    <t>UNIÃO METÁLICA PARA INSTALAÇÕES EM PEX ÁGUA, DN 16 MM, COM ANEL DESLIZANTE - FORNECIMENTO E INSTALAÇÃO. AF_02/2023</t>
  </si>
  <si>
    <t>96809</t>
  </si>
  <si>
    <t>CONEXÃO FIXA, ROSCA FÊMEA, METÁLICA, PARA INSTALAÇÕES EM PEX ÁGUA, DN 16 MM X 1/2", COM ANEL DESLIZANTE. FORNECIMENTO E INSTALAÇÃO. AF_02/2023</t>
  </si>
  <si>
    <t>96810</t>
  </si>
  <si>
    <t>CONEXÃO MÓVEL, ROSCA FÊMEA, METÁLICA, PARA INSTALAÇÕES EM PEX ÁGUA, DN 16 MM X 3/4", COM ANEL DESLIZANTE. FORNECIMENTO E INSTALAÇÃO. AF_02/2023</t>
  </si>
  <si>
    <t>96811</t>
  </si>
  <si>
    <t>UNIÃO METÁLICA PARA INSTALAÇÕES EM PEX ÁGUA, DN 20 MM, COM ANEL DESLIZANTE - FORNECIMENTO E INSTALAÇÃO. AF_02/2023</t>
  </si>
  <si>
    <t>96812</t>
  </si>
  <si>
    <t>CONEXÃO FIXA, ROSCA FÊMEA, METÁLICA, PARA INSTALAÇÕES EM PEX ÁGUA, DN 20 MM X 1/2", COM ANEL DESLIZANTE. FORNECIMENTO E INSTALAÇÃO. AF_02/2023</t>
  </si>
  <si>
    <t>96813</t>
  </si>
  <si>
    <t>CONEXÃO FIXA, ROSCA FÊMEA, METÁLICA, PARA INSTALAÇÕES EM PEX ÁGUA, DN 20 MM X 3/4", COM ANEL DESLIZANTE. FORNECIMENTO E INSTALAÇÃO. AF_02/2023</t>
  </si>
  <si>
    <t>96814</t>
  </si>
  <si>
    <t>UNIÃO DE REDUÇÃO, METÁLICA, PARA INSTALAÇÕES EM PEX ÁGUA, DN 20 X 16 MM, CONEXÃO POR ANEL DESLIZANTE - FORNECIMENTO E INSTALAÇÃO. AF_02/2023</t>
  </si>
  <si>
    <t>96815</t>
  </si>
  <si>
    <t>UNIÃO METÁLICA PARA INSTALAÇÕES EM PEX ÁGUA, DN 25 MM, COM ANEL DESLIZANTE - FORNECIMENTO E INSTALAÇÃO. AF_02/2023</t>
  </si>
  <si>
    <t>96816</t>
  </si>
  <si>
    <t>CONEXÃO FIXA, ROSCA FÊMEA, METÁLICA, PARA INSTALAÇÕES EM PEX ÁGUA, DN 25 MM X 3/4", COM ANEL DESLIZANTE - FORNECIMENTO E INSTALAÇÃO. AF_02/2023</t>
  </si>
  <si>
    <t>96817</t>
  </si>
  <si>
    <t>CONEXÃO FIXA, ROSCA FÊMEA, METÁLICA, PARA INSTALAÇÕES EM PEX ÁGUA, DN 25 MM X 1", COM ANEL DESLIZANTE - FORNECIMENTO E INSTALAÇÃO. AF_02/2023</t>
  </si>
  <si>
    <t>96818</t>
  </si>
  <si>
    <t>UNIÃO DE REDUÇÃO, METÁLICA, PARA INSTALAÇÕES EM PEX ÁGUA, DN 25 X 16 MM, CONEXÃO POR ANEL DESLIZANTE - FORNECIMENTO E INSTALAÇÃO. AF_02/2023</t>
  </si>
  <si>
    <t>96819</t>
  </si>
  <si>
    <t>UNIÃO DE REDUÇÃO, METÁLICA, PARA INSTALAÇÕES EM PEX ÁGUA, DN 25 X 20 MM, CONEXÃO POR ANEL DESLIZANTE - FORNECIMENTO E INSTALAÇÃO. AF_02/2023</t>
  </si>
  <si>
    <t>96820</t>
  </si>
  <si>
    <t>UNIÃO METÁLICA PARA INSTALAÇÕES EM PEX ÁGUA, DN 32 MM, COM ANEL DESLIZANTE - FORNECIMENTO E INSTALAÇÃO. AF_02/2023</t>
  </si>
  <si>
    <t>96821</t>
  </si>
  <si>
    <t>CONEXÃO FIXA, ROSCA FÊMEA, METÁLICA, PARA INSTALAÇÕES EM PEX ÁGUA, DN 32 MM X 1", COM ANEL DESLIZANTE - FORNECIMENTO E INSTALAÇÃO. AF_02/2023</t>
  </si>
  <si>
    <t>96822</t>
  </si>
  <si>
    <t>UNIÃO DE REDUÇÃO, METÁLICA, PARA INSTALAÇÕES EM PEX ÁGUA, DN 32 X 25 MM, CONEXÃO POR ANEL DESLIZANTE - FORNECIMENTO E INSTALAÇÃO. AF_02/2023</t>
  </si>
  <si>
    <t>96823</t>
  </si>
  <si>
    <t>LUVA PARA INSTALAÇÕES EM PEX ÁGUA, DN 16 MM, CONEXÃO POR CRIMPAGEM - FORNECIMENTO E INSTALAÇÃO. AF_02/2023</t>
  </si>
  <si>
    <t>96824</t>
  </si>
  <si>
    <t>CONEXÃO FIXA, ROSCA FÊMEA, PARA INSTALAÇÕES EM PEX ÁGUA, DN 16MM X 1/2", CONEXÃO POR CRIMPAGEM - FORNECIMENTO E INSTALAÇÃO. AF_02/2023</t>
  </si>
  <si>
    <t>96826</t>
  </si>
  <si>
    <t>LUVA PARA INSTALAÇÕES EM PEX ÁGUA, DN 20 MM, CONEXÃO POR CRIMPAGEM - FORNECIMENTO E INSTALAÇÃO. AF_02/2023</t>
  </si>
  <si>
    <t>96827</t>
  </si>
  <si>
    <t>CONEXÃO FIXA, ROSCA FÊMEA, PARA INSTALAÇÕES EM PEX ÁGUA, DN 20MM X 1/2", CONEXÃO POR CRIMPAGEM - FORNECIMENTO E INSTALAÇÃO. AF_02/2023</t>
  </si>
  <si>
    <t>96828</t>
  </si>
  <si>
    <t>CONEXÃO FIXA, ROSCA FÊMEA, PARA INSTALAÇÕES EM PEX ÁGUA, DN 20MM X 3/4", CONEXÃO POR CRIMPAGEM - FORNECIMENTO E INSTALAÇÃO. AF_02/2023</t>
  </si>
  <si>
    <t>96829</t>
  </si>
  <si>
    <t>LUVA DE REDUÇÃO PARA INSTALAÇÕES EM PEX ÁGUA, DN 20 X 16 MM, CONEXÃO POR CRIMPAGEM - FORNECIMENTO E INSTALAÇÃO. AF_02/2023</t>
  </si>
  <si>
    <t>96830</t>
  </si>
  <si>
    <t>LUVA PARA INSTALAÇÕES EM PEX ÁGUA, DN 25 MM, CONEXÃO POR CRIMPAGEM - FORNECIMENTO E INSTALAÇÃO. AF_02/2023</t>
  </si>
  <si>
    <t>96832</t>
  </si>
  <si>
    <t>CONEXÃO FIXA, ROSCA FÊMEA, PARA INSTALAÇÕES EM PEX ÁGUA, DN 25MM X 3/4", CONEXÃO POR CRIMPAGEM - FORNECIMENTO E INSTALAÇÃO. AF_02/2023</t>
  </si>
  <si>
    <t>96833</t>
  </si>
  <si>
    <t>LUVA DE REDUÇÃO PARA INSTALAÇÕES EM PEX ÁGUA, DN 25 X 16 MM, CONEXÃO POR CRIMPAGEM - FORNECIMENTO E INSTALAÇÃO. AF_02/2023</t>
  </si>
  <si>
    <t>96834</t>
  </si>
  <si>
    <t>LUVA PARA INSTALAÇÕES EM PEX ÁGUA, DN 32 MM, CONEXÃO POR CRIMPAGEM - FORNECIMENTO E INSTALAÇÃO. AF_02/2023</t>
  </si>
  <si>
    <t>96836</t>
  </si>
  <si>
    <t>LUVA DE REDUÇÃO PARA INSTALAÇÕES EM PEX ÁGUA, DN 32 X 25 MM, CONEXÃO POR CRIMPAGEM - FORNECIMENTO E INSTALAÇÃO. AF_02/2023</t>
  </si>
  <si>
    <t>96837</t>
  </si>
  <si>
    <t>JOELHO 90 GRAUS, METÁLICO, PARA INSTALAÇÕES EM PEX ÁGUA, DN 16 MM, CONEXÃO POR ANEL DESLIZANTE - FORNECIMENTO E INSTALAÇÃO. AF_02/2023</t>
  </si>
  <si>
    <t>96838</t>
  </si>
  <si>
    <t>JOELHO 90 GRAUS, ROSCA FÊMEA TERMINAL, METÁLICO, PARA INSTALAÇÕES EM PEX ÁGUA, DN 16MM X 1/2", CONEXÃO POR ANEL DESLIZANTE - FORNECIMENTO E INSTALAÇÃO. AF_02/2023</t>
  </si>
  <si>
    <t>96839</t>
  </si>
  <si>
    <t>JOELHO, ROSCA FÊMEA, COM BASE FIXA, METÁLICO, PARA INSTALAÇÕES EM PEX ÁGUA, DN 16MM X 1/2", CONEXÃO POR ANEL DESLIZANTE - FORNECIMENTO E INSTALAÇÃO. AF_02/2023</t>
  </si>
  <si>
    <t>96840</t>
  </si>
  <si>
    <t>JOELHO 90 GRAUS, METÁLICO, PARA INSTALAÇÕES EM PEX ÁGUA, DN 20 MM, CONEXÃO POR ANEL DESLIZANTE - FORNECIMENTO E INSTALAÇÃO. AF_02/2023</t>
  </si>
  <si>
    <t>96841</t>
  </si>
  <si>
    <t>JOELHO 90 GRAUS, ROSCA FÊMEA TERMINAL, METÁLICO, PARA INSTALAÇÕES EM PEX ÁGUA, DN 20 MM X 1/2", CONEXÃO POR ANEL DESLIZANTE - FORNECIMENTO E INSTALAÇÃO. AF_02/2023</t>
  </si>
  <si>
    <t>96842</t>
  </si>
  <si>
    <t>JOELHO 90 GRAUS, ROSCA FÊMEA TERMINAL, METÁLICO, PARA INSTALAÇÕES EM PEX ÁGUA, DN 20 MM X 3/4", CONEXÃO POR ANEL DESLIZANTE - FORNECIMENTO E INSTALAÇÃO. AF_02/2023</t>
  </si>
  <si>
    <t>96843</t>
  </si>
  <si>
    <t>JOELHO ROSCA FÊMEA, COM BASE FIXA, METÁLICO, PARA INSTALAÇÕES EM PEX ÁGUA, DN 20MM X 1/2", CONEXÃO POR ANEL DESLIZANTE - FORNECIMENTO E INSTALAÇÃO. AF_02/2023</t>
  </si>
  <si>
    <t>96844</t>
  </si>
  <si>
    <t>JOELHO ROSCA FÊMEA, MÓVEL, METÁLICO, PARA INSTALAÇÕES EM PEX ÁGUA, DN 20MM X 3/4", CONEXÃO POR ANEL DESLIZANTE - FORNECIMENTO E INSTALAÇÃO. AF_02/2023</t>
  </si>
  <si>
    <t>96845</t>
  </si>
  <si>
    <t>JOELHO 90 GRAUS, METÁLICO, PARA INSTALAÇÕES EM PEX ÁGUA, DN 25 MM, CONEXÃO POR ANEL DESLIZANTE - FORNECIMENTO E INSTALAÇÃO. AF_02/2023</t>
  </si>
  <si>
    <t>96846</t>
  </si>
  <si>
    <t>JOELHO 90 GRAUS, ROSCA FÊMEA TERMINAL, METÁLICO, PARA INSTALAÇÕES EM PEX ÁGUA, DN 25 MM X 3/4", CONEXÃO POR ANEL DESLIZANTE - FORNECIMENTO E INSTALAÇÃO. AF_02/2023</t>
  </si>
  <si>
    <t>96847</t>
  </si>
  <si>
    <t>JOELHO ROSCA FÊMEA, COM BASE FIXA, METÁLICO, PARA INSTALAÇÕES EM PEX ÁGUA, DN 25MM X 3/4", CONEXÃO POR ANEL DESLIZANTE - FORNECIMENTO E INSTALAÇÃO. AF_02/2023</t>
  </si>
  <si>
    <t>96848</t>
  </si>
  <si>
    <t>JOELHO 90 GRAUS, METÁLICO, PARA INSTALAÇÕES EM PEX ÁGUA, DN 32 MM, CONEXÃO POR ANEL DESLIZANTE - FORNECIMENTO E INSTALAÇÃO. AF_02/2023</t>
  </si>
  <si>
    <t>96849</t>
  </si>
  <si>
    <t>JOELHO 90 GRAUS, PARA INSTALAÇÕES EM PEX ÁGUA, DN 16 MM, CONEXÃO POR CRIMPAGEM - FORNECIMENTO E INSTALAÇÃO. AF_02/2023</t>
  </si>
  <si>
    <t>96850</t>
  </si>
  <si>
    <t>JOELHO 90 GRAUS, ROSCA FÊMEA TERMINAL, PARA INSTALAÇÕES EM PEX ÁGUA, DN 16MM X 1/2", CONEXÃO POR CRIMPAGEM - FORNECIMENTO E INSTALAÇÃO. AF_02/2023</t>
  </si>
  <si>
    <t>96852</t>
  </si>
  <si>
    <t>JOELHO 90 GRAUS, PARA INSTALAÇÕES EM PEX ÁGUA, DN 20 MM, CONEXÃO POR CRIMPAGEM - FORNECIMENTO E INSTALAÇÃO. AF_02/2023</t>
  </si>
  <si>
    <t>96853</t>
  </si>
  <si>
    <t>JOELHO 90 GRAUS, ROSCA FÊMEA TERMINAL, PARA INSTALAÇÕES EM PEX ÁGUA, DN 20MM X 1/2", CONEXÃO POR CRIMPAGEM - FORNECIMENTO E INSTALAÇÃO. AF_02/2023</t>
  </si>
  <si>
    <t>96854</t>
  </si>
  <si>
    <t>JOELHO 90 GRAUS, ROSCA FÊMEA TERMINAL, PARA INSTALAÇÕES EM PEX ÁGUA, DN 20MM X 3/4", CONEXÃO POR CRIMPAGEM - FORNECIMENTO E INSTALAÇÃO. AF_02/2023</t>
  </si>
  <si>
    <t>96855</t>
  </si>
  <si>
    <t>JOELHO 90 GRAUS, PARA INSTALAÇÕES EM PEX ÁGUA, DN 25 MM, CONEXÃO POR CRIMPAGEM - FORNECIMENTO E INSTALAÇÃO. AF_02/2023</t>
  </si>
  <si>
    <t>96856</t>
  </si>
  <si>
    <t>JOELHO 90 GRAUS, ROSCA FÊMEA TERMINAL, PARA INSTALAÇÕES EM PEX ÁGUA, DN 25MM X 1/2", CONEXÃO POR CRIMPAGEM - FORNECIMENTO E INSTALAÇÃO. AF_02/2023</t>
  </si>
  <si>
    <t>96860</t>
  </si>
  <si>
    <t>TÊ, METÁLICO, PARA INSTALAÇÕES EM PEX ÁGUA, DN 16 MM, CONEXÃO POR ANEL DESLIZANTE - FORNECIMENTO E INSTALAÇÃO. AF_02/2023</t>
  </si>
  <si>
    <t>96861</t>
  </si>
  <si>
    <t>TÊ, ROSCA FÊMEA, METÁLICO, PARA INSTALAÇÕES EM PEX ÁGUA, DN 16 MM X ½, CONEXÃO POR ANEL DESLIZANTE - FORNECIMENTO E INSTALAÇÃO. AF_02/2023</t>
  </si>
  <si>
    <t>96862</t>
  </si>
  <si>
    <t>TÊ, METÁLICO, PARA INSTALAÇÕES EM PEX ÁGUA, DN 20 MM, CONEXÃO POR ANEL DESLIZANTE - FORNECIMENTO E INSTALAÇÃO. AF_02/2023</t>
  </si>
  <si>
    <t>96863</t>
  </si>
  <si>
    <t>TÊ, ROSCA FÊMEA, METÁLICO, PARA INSTALAÇÕES EM PEX ÁGUA, DN 20 MM X 1/2", CONEXÃO POR ANEL DESLIZANTE - FORNECIMENTO E INSTALAÇÃO. AF_02/2023</t>
  </si>
  <si>
    <t>96864</t>
  </si>
  <si>
    <t>TÊ, METÁLICO, PARA INSTALAÇÕES EM PEX ÁGUA, DN 25 MM, CONEXÃO POR ANEL DESLIZANTE - FORNECIMENTO E INSTALAÇÃO. AF_02/2023</t>
  </si>
  <si>
    <t>96865</t>
  </si>
  <si>
    <t>TÊ, ROSCA FÊMEA, METÁLICO, PARA INSTALAÇÕES EM PEX ÁGUA, DN 25 MM X 3/4", CONEXÃO POR ANEL DESLIZANTE - FORNECIMENTO E INSTALAÇÃO. AF_02/2023</t>
  </si>
  <si>
    <t>96866</t>
  </si>
  <si>
    <t>TÊ, METÁLICO, PARA INSTALAÇÕES EM PEX ÁGUA, DN 32 MM, CONEXÃO POR ANEL DESLIZANTE - FORNECIMENTO E INSTALAÇÃO. AF_02/2023</t>
  </si>
  <si>
    <t>96868</t>
  </si>
  <si>
    <t>TÊ, PARA INSTALAÇÕES EM PEX ÁGUA, DN 16 MM, CONEXÃO POR CRIMPAGEM - FORNECIMENTO E INSTALAÇÃO. AF_02/2023</t>
  </si>
  <si>
    <t>96869</t>
  </si>
  <si>
    <t>TÊ, PARA INSTALAÇÕES EM PEX ÁGUA, DN 20 MM, CONEXÃO POR CRIMPAGEM - FORNECIMENTO E INSTALAÇÃO. AF_02/2023</t>
  </si>
  <si>
    <t>96870</t>
  </si>
  <si>
    <t>TÊ, PARA INSTALAÇÕES EM PEX ÁGUA, DN 25 MM, CONEXÃO POR CRIMPAGEM - FORNECIMENTO E INSTALAÇÃO. AF_02/2023</t>
  </si>
  <si>
    <t>96871</t>
  </si>
  <si>
    <t>TÊ, PARA INSTALAÇÕES EM PEX ÁGUA, DN 32 MM, CONEXÃO POR CRIMPAGEM - FORNECIMENTO E INSTALAÇÃO. AF_02/2023</t>
  </si>
  <si>
    <t>96872</t>
  </si>
  <si>
    <t>DISTRIBUIDOR 2 SAÍDAS, METÁLICO, PARA INSTALAÇÕES EM PEX ÁGUA, ENTRADA DE 3/4" X 2 SAÍDAS DE 1/2", CONEXÃO POR ANEL DESLIZANTE - FORNECIMENTO E INSTALAÇÃO. AF_02/2023</t>
  </si>
  <si>
    <t>96873</t>
  </si>
  <si>
    <t>DISTRIBUIDOR 2 SAÍDAS, METÁLICO, PARA INSTALAÇÕES EM PEX ÁGUA, ENTRADA DE 1" X 2 SAÍDAS DE 1/2", CONEXÃO POR ANEL DESLIZANTE - FORNECIMENTO E INSTALAÇÃO. AF_02/2023</t>
  </si>
  <si>
    <t>96874</t>
  </si>
  <si>
    <t>DISTRIBUIDOR 3 SAÍDAS, METÁLICO, PARA INSTALAÇÕES EM PEX ÁGUA, ENTRADA DE 3/4" X 3 SAÍDAS DE 1/2", CONEXÃO POR ANEL DESLIZANTE - FORNECIMENTO E INSTALAÇÃO. AF_02/2023</t>
  </si>
  <si>
    <t>96875</t>
  </si>
  <si>
    <t>DISTRIBUIDOR 3 SAÍDAS, METÁLICO, PARA INSTALAÇÕES EM PEX ÁGUA, ENTRADA DE 1" X 3 SAÍDAS DE 1/2", CONEXÃO POR ANEL DESLIZANTE - FORNECIMENTO E INSTALAÇÃO. AF_02/2023</t>
  </si>
  <si>
    <t>96876</t>
  </si>
  <si>
    <t>DISTRIBUIDOR 2 SAÍDAS, PARA INSTALAÇÕES EM PEX ÁGUA, ENTRADA DE 32 MM X 2 SAÍDAS DE 16 MM, CONEXÃO POR CRIMPAGEM FORNECIMENTO E INSTALAÇÃO. AF_02/2023</t>
  </si>
  <si>
    <t>96878</t>
  </si>
  <si>
    <t>DISTRIBUIDOR 2 SAÍDAS, PARA INSTALAÇÕES EM PEX ÁGUA, ENTRADA DE 32 MM X 2 SAÍDAS DE 25 MM, CONEXÃO POR CRIMPAGEM - FORNECIMENTO E INSTALAÇÃO. AF_02/2023</t>
  </si>
  <si>
    <t>96879</t>
  </si>
  <si>
    <t>DISTRIBUIDOR 3 SAÍDAS, PARA INSTALAÇÕES EM PEX ÁGUA, ENTRADA DE 32 MM X 3 SAÍDAS DE 16 MM, CONEXÃO POR CRIMPAGEM - FORNECIMENTO E INSTALAÇÃO. AF_02/2023</t>
  </si>
  <si>
    <t>96881</t>
  </si>
  <si>
    <t>DISTRIBUIDOR 3 SAÍDAS, PARA INSTALAÇÕES EM PEX ÁGUA, ENTRADA DE 32 MM X 3 SAÍDAS DE 25 MM, CONEXÃO POR CRIMPAGEM - FORNECIMENTO E INSTALAÇÃO. AF_02/2023</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</si>
  <si>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</si>
  <si>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</si>
  <si>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</si>
  <si>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</si>
  <si>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</si>
  <si>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</si>
  <si>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</si>
  <si>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</si>
  <si>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</si>
  <si>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</si>
  <si>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</si>
  <si>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</si>
  <si>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</si>
  <si>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</si>
  <si>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</si>
  <si>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</si>
  <si>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</si>
  <si>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</si>
  <si>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</si>
  <si>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</si>
  <si>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</si>
  <si>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</si>
  <si>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</si>
  <si>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</si>
  <si>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97437</t>
  </si>
  <si>
    <t>CURVA 45 GRAUS, EM AÇO, CONEXÃO RANHURADA, DN 80 (3), INSTALADO EM PRUMADAS - FORNECIMENTO E INSTALAÇÃO. AF_10/2020</t>
  </si>
  <si>
    <t>97438</t>
  </si>
  <si>
    <t>CURVA 90 GRAUS, EM AÇO, CONEXÃO RANHURADA, DN 80 (3"), INSTALADO EM PRUMADAS - FORNECIMENTO E INSTALAÇÃO. AF_10/2020</t>
  </si>
  <si>
    <t>97439</t>
  </si>
  <si>
    <t>TÊ, EM AÇO, CONEXÃO RANHURADA, DN 50 (2"), INSTALADO EM PRUMADAS - FORNECIMENTO E INSTALAÇÃO. AF_10/2020</t>
  </si>
  <si>
    <t>97440</t>
  </si>
  <si>
    <t>TÊ, EM AÇO, CONEXÃO RANHURADA, DN 65 (2 1/2"), INSTALADO EM PRUMADAS - FORNECIMENTO E INSTALAÇÃO. AF_10/2020</t>
  </si>
  <si>
    <t>97442</t>
  </si>
  <si>
    <t>TÊ, EM AÇO, CONEXÃO RANHURADA, DN 80 (3"), INSTALADO EM PRUMADAS - FORNECIMENTO E INSTALAÇÃO. AF_10/2020</t>
  </si>
  <si>
    <t>97443</t>
  </si>
  <si>
    <t>LUVA, EM AÇO, CONEXÃO SOLDADA, DN 50 (2"), INSTALADO EM PRUMADAS - FORNECIMENTO E INSTALAÇÃO. AF_10/2020</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</si>
  <si>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</si>
  <si>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</si>
  <si>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</si>
  <si>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</si>
  <si>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</si>
  <si>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</si>
  <si>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</si>
  <si>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</si>
  <si>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</si>
  <si>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</si>
  <si>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</si>
  <si>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</si>
  <si>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</si>
  <si>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</si>
  <si>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</si>
  <si>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</si>
  <si>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</si>
  <si>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</si>
  <si>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</si>
  <si>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</si>
  <si>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</si>
  <si>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</si>
  <si>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</si>
  <si>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</si>
  <si>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</si>
  <si>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</si>
  <si>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</si>
  <si>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</si>
  <si>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</si>
  <si>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</si>
  <si>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</si>
  <si>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</si>
  <si>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</si>
  <si>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</si>
  <si>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</si>
  <si>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</si>
  <si>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</si>
  <si>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</si>
  <si>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</si>
  <si>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</si>
  <si>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</si>
  <si>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</si>
  <si>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</si>
  <si>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</si>
  <si>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</si>
  <si>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</si>
  <si>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</si>
  <si>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</si>
  <si>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</si>
  <si>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</si>
  <si>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</si>
  <si>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</si>
  <si>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</si>
  <si>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</si>
  <si>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</si>
  <si>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</si>
  <si>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</si>
  <si>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</si>
  <si>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</si>
  <si>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</si>
  <si>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</si>
  <si>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</si>
  <si>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</si>
  <si>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</si>
  <si>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</si>
  <si>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</si>
  <si>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</si>
  <si>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</si>
  <si>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</si>
  <si>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</si>
  <si>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</si>
  <si>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</si>
  <si>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</si>
  <si>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</si>
  <si>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</si>
  <si>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</si>
  <si>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</si>
  <si>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</si>
  <si>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</si>
  <si>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</si>
  <si>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</si>
  <si>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</si>
  <si>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</si>
  <si>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</si>
  <si>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</si>
  <si>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</si>
  <si>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</si>
  <si>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</si>
  <si>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</si>
  <si>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</si>
  <si>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</si>
  <si>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</si>
  <si>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</si>
  <si>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</si>
  <si>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</si>
  <si>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</si>
  <si>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</si>
  <si>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</si>
  <si>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</si>
  <si>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</si>
  <si>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</si>
  <si>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</si>
  <si>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</si>
  <si>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</si>
  <si>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</si>
  <si>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</si>
  <si>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</si>
  <si>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</si>
  <si>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</si>
  <si>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</si>
  <si>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</si>
  <si>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</si>
  <si>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</si>
  <si>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</si>
  <si>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</si>
  <si>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</si>
  <si>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</si>
  <si>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</si>
  <si>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</si>
  <si>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</si>
  <si>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</si>
  <si>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</si>
  <si>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</si>
  <si>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</si>
  <si>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</si>
  <si>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</si>
  <si>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</si>
  <si>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</si>
  <si>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</si>
  <si>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</si>
  <si>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</si>
  <si>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</si>
  <si>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</si>
  <si>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</si>
  <si>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</si>
  <si>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</si>
  <si>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</si>
  <si>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</si>
  <si>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</si>
  <si>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</si>
  <si>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</si>
  <si>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</si>
  <si>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</si>
  <si>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</si>
  <si>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</si>
  <si>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</si>
  <si>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</si>
  <si>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</si>
  <si>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</si>
  <si>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</si>
  <si>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</si>
  <si>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</si>
  <si>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</si>
  <si>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</si>
  <si>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</si>
  <si>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</si>
  <si>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</si>
  <si>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</si>
  <si>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</si>
  <si>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</si>
  <si>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</si>
  <si>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</si>
  <si>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</si>
  <si>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</si>
  <si>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</si>
  <si>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</si>
  <si>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</si>
  <si>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</si>
  <si>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</si>
  <si>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</si>
  <si>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</si>
  <si>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</si>
  <si>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</si>
  <si>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</si>
  <si>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</si>
  <si>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</si>
  <si>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</si>
  <si>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</si>
  <si>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</si>
  <si>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</si>
  <si>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</si>
  <si>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</si>
  <si>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</si>
  <si>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</si>
  <si>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</si>
  <si>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</si>
  <si>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</si>
  <si>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</si>
  <si>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</si>
  <si>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</si>
  <si>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</si>
  <si>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</si>
  <si>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</si>
  <si>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</si>
  <si>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</si>
  <si>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</si>
  <si>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</si>
  <si>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</si>
  <si>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</si>
  <si>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</si>
  <si>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</si>
  <si>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</si>
  <si>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</si>
  <si>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</si>
  <si>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</si>
  <si>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</si>
  <si>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</si>
  <si>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</si>
  <si>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</si>
  <si>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</si>
  <si>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</si>
  <si>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</si>
  <si>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</si>
  <si>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</si>
  <si>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</si>
  <si>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</si>
  <si>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</si>
  <si>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</si>
  <si>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</si>
  <si>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</si>
  <si>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</si>
  <si>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</si>
  <si>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</si>
  <si>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</si>
  <si>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</si>
  <si>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</si>
  <si>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</si>
  <si>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</si>
  <si>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</si>
  <si>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</si>
  <si>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</si>
  <si>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</si>
  <si>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</si>
  <si>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</si>
  <si>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</si>
  <si>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</si>
  <si>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</si>
  <si>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</si>
  <si>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</si>
  <si>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</si>
  <si>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</si>
  <si>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</si>
  <si>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</si>
  <si>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</si>
  <si>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</si>
  <si>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</si>
  <si>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</si>
  <si>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</si>
  <si>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</si>
  <si>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</si>
  <si>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</si>
  <si>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</si>
  <si>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</si>
  <si>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</si>
  <si>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</si>
  <si>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</si>
  <si>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</si>
  <si>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</si>
  <si>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</si>
  <si>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</si>
  <si>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</si>
  <si>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</si>
  <si>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</si>
  <si>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</si>
  <si>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</si>
  <si>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</si>
  <si>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</si>
  <si>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</si>
  <si>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</si>
  <si>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</si>
  <si>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</si>
  <si>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</si>
  <si>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</si>
  <si>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</si>
  <si>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</si>
  <si>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</si>
  <si>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</si>
  <si>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</si>
  <si>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</si>
  <si>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</si>
  <si>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</si>
  <si>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</si>
  <si>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</si>
  <si>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</si>
  <si>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</si>
  <si>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</si>
  <si>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</si>
  <si>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</si>
  <si>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</si>
  <si>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</si>
  <si>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</si>
  <si>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</si>
  <si>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</si>
  <si>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</si>
  <si>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</si>
  <si>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</si>
  <si>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</si>
  <si>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</si>
  <si>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</si>
  <si>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</si>
  <si>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</si>
  <si>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</si>
  <si>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</si>
  <si>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</si>
  <si>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</si>
  <si>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</si>
  <si>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</si>
  <si>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</si>
  <si>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</si>
  <si>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</si>
  <si>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</si>
  <si>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</si>
  <si>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</si>
  <si>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</si>
  <si>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</si>
  <si>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</si>
  <si>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</si>
  <si>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</si>
  <si>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</si>
  <si>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</si>
  <si>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</si>
  <si>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</si>
  <si>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</si>
  <si>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</si>
  <si>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</si>
  <si>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</si>
  <si>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</si>
  <si>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</si>
  <si>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</si>
  <si>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</si>
  <si>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</si>
  <si>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</si>
  <si>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</si>
  <si>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</si>
  <si>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</si>
  <si>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</si>
  <si>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</si>
  <si>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</si>
  <si>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</si>
  <si>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</si>
  <si>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</si>
  <si>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</si>
  <si>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</si>
  <si>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</si>
  <si>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</si>
  <si>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</si>
  <si>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</si>
  <si>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</si>
  <si>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</si>
  <si>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</si>
  <si>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</si>
  <si>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</si>
  <si>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</si>
  <si>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</si>
  <si>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</si>
  <si>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</si>
  <si>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</si>
  <si>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</si>
  <si>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</si>
  <si>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</si>
  <si>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</si>
  <si>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</si>
  <si>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</si>
  <si>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</si>
  <si>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</si>
  <si>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</si>
  <si>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</si>
  <si>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</si>
  <si>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</si>
  <si>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</si>
  <si>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</si>
  <si>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</si>
  <si>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</si>
  <si>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</si>
  <si>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</si>
  <si>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</si>
  <si>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</si>
  <si>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</si>
  <si>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</si>
  <si>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</si>
  <si>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</si>
  <si>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</si>
  <si>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</si>
  <si>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</si>
  <si>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</si>
  <si>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</si>
  <si>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</si>
  <si>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</si>
  <si>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</si>
  <si>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</si>
  <si>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</si>
  <si>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</si>
  <si>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</si>
  <si>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</si>
  <si>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</si>
  <si>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</si>
  <si>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</si>
  <si>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</si>
  <si>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</si>
  <si>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</si>
  <si>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</si>
  <si>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</si>
  <si>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</si>
  <si>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</si>
  <si>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</si>
  <si>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</si>
  <si>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103977</t>
  </si>
  <si>
    <t>BUCHA DE REDUÇÃO, PVC, SOLDÁVEL, DN 40MM X 32MM,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</si>
  <si>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</si>
  <si>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</si>
  <si>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</si>
  <si>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</si>
  <si>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</si>
  <si>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</si>
  <si>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</si>
  <si>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</si>
  <si>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</si>
  <si>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</si>
  <si>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</si>
  <si>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</si>
  <si>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</si>
  <si>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</si>
  <si>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</si>
  <si>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</si>
  <si>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</si>
  <si>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</si>
  <si>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</si>
  <si>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</si>
  <si>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</si>
  <si>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</si>
  <si>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</si>
  <si>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</si>
  <si>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</si>
  <si>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</si>
  <si>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</si>
  <si>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</si>
  <si>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</si>
  <si>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</si>
  <si>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</si>
  <si>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</si>
  <si>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</si>
  <si>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</si>
  <si>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</si>
  <si>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</si>
  <si>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</si>
  <si>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</si>
  <si>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</si>
  <si>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LUVA COM ROSCA, PVC, SOLDÁVEL, DN 50MM X 1.1/2, INSTALADO EM RAMAL DE DISTRIBUIÇÃO DE ÁGUA - FORNECIMENTO E INSTALAÇÃO. AF_06/2022</t>
  </si>
  <si>
    <t>104001</t>
  </si>
  <si>
    <t>ADAPTADOR CURTO COM BOLSA E ROSCA PARA REGISTRO, PVC, SOLDÁVEL, DN 50MM X 1.1/2, INSTALADO EM RAMAL DE DISTRIBUIÇÃO DE ÁGUA - FORNECIMENTO E INSTALAÇÃO. AF_06/2022</t>
  </si>
  <si>
    <t>104002</t>
  </si>
  <si>
    <t>ADAPTADOR CURTO COM BOLSA E ROSCA PARA REGISTRO, PVC, SOLDÁVEL, DN 50MM X 1.1/4, INSTALADO EM RAMAL DE DISTRIBUIÇÃO DE ÁGUA - FORNECIMENTO E INSTALAÇÃO. AF_06/2022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</si>
  <si>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</si>
  <si>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</si>
  <si>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</si>
  <si>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</si>
  <si>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</si>
  <si>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</si>
  <si>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</si>
  <si>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</si>
  <si>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</si>
  <si>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</si>
  <si>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</si>
  <si>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</si>
  <si>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</si>
  <si>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</si>
  <si>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</si>
  <si>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</si>
  <si>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</si>
  <si>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</si>
  <si>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</si>
  <si>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</si>
  <si>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</si>
  <si>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</si>
  <si>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</si>
  <si>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</si>
  <si>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</si>
  <si>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</si>
  <si>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</si>
  <si>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TE DE REDUÇÃO, CPVC, SOLDÁVEL, DN 28 X 22 MM, INSTALADO EM RAMAL DE DISTRIBUIÇÃO DE ÁGUA - FORNECIMENTO E INSTALAÇÃO. AF_06/2022</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</si>
  <si>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</si>
  <si>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</si>
  <si>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</si>
  <si>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</si>
  <si>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104022</t>
  </si>
  <si>
    <t>TE, CPVC, SOLDÁVEL, DN 42MM, INSTALADO EM RAMAL DE DISTRIBUIÇÃO DE ÁGUA  FORNECIMENTO E INSTALAÇÃO. AF_06/2022</t>
  </si>
  <si>
    <t>104023</t>
  </si>
  <si>
    <t>JOELHO 90 GRAUS, CPVC, SOLDÁVEL, DN 42MM, INSTALADO EM RAMAL DE DISTRIBUIÇÃO DE ÁGUA  FORNECIMENTO E INSTALAÇÃO. AF_06/2022</t>
  </si>
  <si>
    <t>104024</t>
  </si>
  <si>
    <t>JOELHO 45 GRAUS, CPVC, SOLDÁVEL, DN 42MM, INSTALADO EM RAMAL DE DISTRIBUIÇÃO DE ÁGUA  FORNECIMENTO E INSTALAÇÃO. AF_06/2022</t>
  </si>
  <si>
    <t>104025</t>
  </si>
  <si>
    <t>LUVA, CPVC, SOLDÁVEL, DN 42MM, INSTALADO EM RAMAL DE DISTRIBUIÇÃO DE ÁGUA  FORNECIMENTO E INSTALAÇÃO. AF_06/2022</t>
  </si>
  <si>
    <t>104026</t>
  </si>
  <si>
    <t>LUVA DE CORRER, CPVC, SOLDÁVEL, DN 42MM, INSTALADO EM RAMAL DE DISTRIBUIÇÃO DE ÁGUA  FORNECIMENTO E INSTALAÇÃO. AF_06/2022</t>
  </si>
  <si>
    <t>104027</t>
  </si>
  <si>
    <t>UNIÃO, CPVC, SOLDÁVEL, DN 42MM, INSTALADO EM RAMAL DE DISTRIBUIÇÃO DE ÁGUA FORNECIMENTO E INSTALAÇÃO. AF_06/2022</t>
  </si>
  <si>
    <t>104028</t>
  </si>
  <si>
    <t>LUVA DE TRANSIÇÃO, CPVC, SOLDÁVEL, DN42MM X 1.1/2, INSTALADO EM RAMAL DE DISTRIBUIÇÃO DE ÁGUA  FORNECIMENTO E INSTALAÇÃO. AF_06/2022</t>
  </si>
  <si>
    <t>104029</t>
  </si>
  <si>
    <t>CONECTOR, CPVC, SOLDÁVEL, DN 42MM X 1.1/2, INSTALADO EM RAMAL DE DISTRIBUIÇÃO DE ÁGUA  FORNECIMENTO E INSTALAÇÃO. AF_06/2022</t>
  </si>
  <si>
    <t>104030</t>
  </si>
  <si>
    <t>TE DE REDUÇÃO, CPVC, SOLDÁVEL, DN 42 X 35 MM, INSTALADO EM RAMAL DE DISTRIBUIÇÃO DE ÁGUA - FORNECIMENTO E INSTALAÇÃO. AF_06/2022</t>
  </si>
  <si>
    <t>104159</t>
  </si>
  <si>
    <t>LUVA DE CORRER, PVC, SOLDÁVEL, DN 40MM, INSTALADO EM RAMAL DE DISTRIBUIÇÃO DE ÁGUA  FORNECIMENTO E INSTALAÇÃO. AF_06/2022</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</si>
  <si>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</si>
  <si>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</si>
  <si>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</si>
  <si>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</si>
  <si>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</si>
  <si>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</si>
  <si>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</si>
  <si>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</si>
  <si>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</si>
  <si>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</si>
  <si>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</si>
  <si>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</si>
  <si>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</si>
  <si>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</si>
  <si>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</si>
  <si>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</si>
  <si>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</si>
  <si>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</si>
  <si>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</si>
  <si>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</si>
  <si>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</si>
  <si>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</si>
  <si>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</si>
  <si>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</si>
  <si>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</si>
  <si>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</si>
  <si>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</si>
  <si>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</si>
  <si>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</si>
  <si>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</si>
  <si>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104193</t>
  </si>
  <si>
    <t>JOELHO 45 GRAUS, PPR, F/ F, DN 90 MM, INSTALADO EM PRUMADA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</si>
  <si>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</si>
  <si>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</si>
  <si>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</si>
  <si>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</si>
  <si>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</si>
  <si>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</si>
  <si>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</si>
  <si>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</si>
  <si>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</si>
  <si>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</si>
  <si>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</si>
  <si>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</si>
  <si>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</si>
  <si>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</si>
  <si>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</si>
  <si>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</si>
  <si>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</si>
  <si>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</si>
  <si>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</si>
  <si>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</si>
  <si>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</si>
  <si>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</si>
  <si>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</si>
  <si>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</si>
  <si>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</si>
  <si>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</si>
  <si>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</si>
  <si>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</si>
  <si>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</si>
  <si>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</si>
  <si>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</si>
  <si>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</si>
  <si>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</si>
  <si>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</si>
  <si>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</si>
  <si>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</si>
  <si>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</si>
  <si>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</si>
  <si>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</si>
  <si>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</si>
  <si>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</si>
  <si>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</si>
  <si>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</si>
  <si>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</si>
  <si>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</si>
  <si>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</si>
  <si>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</si>
  <si>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</si>
  <si>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</si>
  <si>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</si>
  <si>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</si>
  <si>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</si>
  <si>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</si>
  <si>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</si>
  <si>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</si>
  <si>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</si>
  <si>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</si>
  <si>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</si>
  <si>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104357</t>
  </si>
  <si>
    <t>CAP, PVC, SÉRIE NORMAL, ESGOTO PREDIAL, DN 100 MM, JUNTA ELÁSTICA, FORNECIDO E INSTALADO EM SUBCOLETOR AÉREO DE ESGOTO SANITÁRIO. AF_08/2022</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</si>
  <si>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</si>
  <si>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</si>
  <si>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</si>
  <si>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</si>
  <si>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</si>
  <si>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</si>
  <si>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</si>
  <si>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</si>
  <si>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</si>
  <si>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</si>
  <si>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</si>
  <si>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</si>
  <si>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104583</t>
  </si>
  <si>
    <t>LUVA , PARA INSTALAÇÕES EM PEX ÁGUA, DN 25 MM, COM ANEL DESLIZANTE - FORNECIMENTO E INSTALAÇÃO. AF_02/2023</t>
  </si>
  <si>
    <t>104584</t>
  </si>
  <si>
    <t>LUVA , PARA INSTALAÇÕES EM PEX ÁGUA, DN 32 MM, COM ANEL DESLIZANTE - FORNECIMENTO E INSTALAÇÃO. AF_02/2023</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</si>
  <si>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</si>
  <si>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</si>
  <si>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</si>
  <si>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</si>
  <si>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</si>
  <si>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</si>
  <si>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</si>
  <si>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</si>
  <si>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</si>
  <si>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</si>
  <si>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</si>
  <si>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</si>
  <si>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</si>
  <si>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</si>
  <si>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</si>
  <si>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</si>
  <si>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</si>
  <si>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</si>
  <si>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</si>
  <si>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</si>
  <si>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</si>
  <si>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</si>
  <si>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</si>
  <si>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</si>
  <si>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</si>
  <si>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</si>
  <si>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</si>
  <si>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</si>
  <si>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</si>
  <si>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</si>
  <si>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</si>
  <si>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</si>
  <si>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</si>
  <si>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</si>
  <si>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</si>
  <si>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</si>
  <si>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</si>
  <si>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</si>
  <si>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</si>
  <si>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</si>
  <si>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</si>
  <si>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</si>
  <si>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</si>
  <si>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</si>
  <si>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</si>
  <si>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</si>
  <si>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</si>
  <si>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</si>
  <si>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</si>
  <si>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</si>
  <si>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</si>
  <si>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</si>
  <si>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</si>
  <si>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</si>
  <si>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</si>
  <si>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</si>
  <si>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</si>
  <si>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</si>
  <si>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</si>
  <si>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</si>
  <si>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</si>
  <si>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</si>
  <si>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</si>
  <si>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</si>
  <si>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</si>
  <si>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</si>
  <si>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</si>
  <si>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</si>
  <si>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</si>
  <si>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</si>
  <si>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</si>
  <si>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</si>
  <si>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</si>
  <si>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</si>
  <si>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</si>
  <si>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</si>
  <si>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</si>
  <si>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</si>
  <si>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</si>
  <si>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</si>
  <si>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</si>
  <si>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</si>
  <si>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</si>
  <si>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</si>
  <si>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</si>
  <si>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</si>
  <si>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</si>
  <si>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</si>
  <si>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</si>
  <si>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</si>
  <si>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</si>
  <si>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</si>
  <si>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</si>
  <si>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</si>
  <si>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</si>
  <si>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</si>
  <si>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102608</t>
  </si>
  <si>
    <t>CAIXA D´ÁGUA EM POLIETILENO, 1500 LITROS - FORNECIMENTO E INSTALAÇÃO. AF_06/2021</t>
  </si>
  <si>
    <t>102609</t>
  </si>
  <si>
    <t>CAIXA D´ÁGUA EM POLIETILENO, 2000 LITROS - FORNECIMENTO E INSTALAÇÃO. AF_06/2021</t>
  </si>
  <si>
    <t>102610</t>
  </si>
  <si>
    <t>CAIXA D´ÁGUA EM POLIETILENO, 3000 LITROS - FORNECIMENTO E INSTALAÇÃO. AF_06/2021</t>
  </si>
  <si>
    <t>102611</t>
  </si>
  <si>
    <t>CAIXA D´ÁGUA EM POLIÉSTER REFORÇADO COM FIBRA DE VIDRO, 500 LITROS - FORNECIMENTO E INSTALAÇÃO. AF_06/2021</t>
  </si>
  <si>
    <t>102612</t>
  </si>
  <si>
    <t>CAIXA D´ÁGUA EM POLIÉSTER REFORÇADO COM FIBRA DE VIDRO, 750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</si>
  <si>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</si>
  <si>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</si>
  <si>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</si>
  <si>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</si>
  <si>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</si>
  <si>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</si>
  <si>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102616</t>
  </si>
  <si>
    <t>CAIXA D´ÁGUA EM POLIÉSTER REFORÇADO COM FIBRA DE VIDRO, 3000 LITROS - FORNECIMENTO E INSTALAÇÃO. AF_06/2021</t>
  </si>
  <si>
    <t>102617</t>
  </si>
  <si>
    <t>CAIXA D´ÁGUA EM POLIÉSTER REFORÇADO COM FIBRA DE VIDRO, 5000 LITROS - FORNECIMENTO E INSTALAÇÃO. AF_06/2021</t>
  </si>
  <si>
    <t>102618</t>
  </si>
  <si>
    <t>CAIXA D´ÁGUA EM POLIÉSTER REFORÇADO COM FIBRA DE VIDRO, 7000 LITROS - FORNECIMENTO E INSTALAÇÃO. AF_06/2021</t>
  </si>
  <si>
    <t>102619</t>
  </si>
  <si>
    <t>CAIXA D´ÁGUA EM POLIÉSTER REFORÇADO COM FIBRA DE VIDRO, 10000 LITROS - FORNECIMENTO E INSTALAÇÃO. AF_06/2021</t>
  </si>
  <si>
    <t>102620</t>
  </si>
  <si>
    <t>CAIXA D´ÁGUA EM POLIÉSTER REFORÇADO COM FIBRA DE VIDRO, 15000 LITROS - FORNECIMENTO E INSTALAÇÃO. AF_06/2021</t>
  </si>
  <si>
    <t>102621</t>
  </si>
  <si>
    <t>CAIXA D´ÁGUA EM POLIÉSTER REFORÇADO COM FIBRA DE VIDRO, 20000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</si>
  <si>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</si>
  <si>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</si>
  <si>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</si>
  <si>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</si>
  <si>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89482</t>
  </si>
  <si>
    <t>CAIXA SIFONADA, PVC, DN 100 X 100 X 50 MM, FORNECIDA E INSTALADA EM RAMAIS DE ENCAMINHAMENTO DE ÁGUA PLUVIAL. AF_06/2022</t>
  </si>
  <si>
    <t>89491</t>
  </si>
  <si>
    <t>CAIXA SIFONADA, PVC, DN 150 X 185 X 75 MM, FORNECIDA E INSTALADA EM RAMAIS DE ENCAMINHAMENTO DE ÁGUA PLUVIAL. AF_06/2022</t>
  </si>
  <si>
    <t>89495</t>
  </si>
  <si>
    <t>RALO SIFONADO, PVC, DN 100 X 40 MM, JUNTA SOLDÁVEL, FORNECIDO E INSTALADO EM RAMAIS DE ENCAMINHAMENTO DE ÁGUA PLUVIAL. AF_06/2022</t>
  </si>
  <si>
    <t>89707</t>
  </si>
  <si>
    <t>CAIXA SIFONADA, PVC, DN 100 X 100 X 50 MM, JUNTA ELÁSTICA, FORNECIDA E INSTALADA EM RAMAL DE DESCARGA OU EM RAMAL DE ESGOTO SANITÁRIO. AF_08/2022</t>
  </si>
  <si>
    <t>89708</t>
  </si>
  <si>
    <t>CAIXA SIFONADA, PVC, DN 150 X 185 X 75 MM, JUNTA ELÁSTICA, FORNECIDA E INSTALADA EM RAMAL DE DESCARGA OU EM RAMAL DE ESGOTO SANITÁRIO. AF_08/2022</t>
  </si>
  <si>
    <t>89709</t>
  </si>
  <si>
    <t>RALO SIFONADO, PVC, DN 100 X 40 MM, JUNTA SOLDÁVEL, FORNECIDO E INSTALADO EM RAMAL DE DESCARGA OU EM RAMAL DE ESGOTO SANITÁRIO. AF_08/2022</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</si>
  <si>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</si>
  <si>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</si>
  <si>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</si>
  <si>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</si>
  <si>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</si>
  <si>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</si>
  <si>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</si>
  <si>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</si>
  <si>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104329</t>
  </si>
  <si>
    <t>CAIXA SIFONADA, COM GRELHA REDONDA, PVC, DN 150 X 150 X 50 MM, JUNTA SOLDÁVEL, FORNECIDA E INSTALADA EM RAMAL DE DESCARGA OU EM RAMAL DE ESGOTO SANITÁRIO. AF_08/2022</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</si>
  <si>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</si>
  <si>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</si>
  <si>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</si>
  <si>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</si>
  <si>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</si>
  <si>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</si>
  <si>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</si>
  <si>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</si>
  <si>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</si>
  <si>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</si>
  <si>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</si>
  <si>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</si>
  <si>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</si>
  <si>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</si>
  <si>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</si>
  <si>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</si>
  <si>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86881</t>
  </si>
  <si>
    <t>SIFÃO DO TIPO GARRAFA EM METAL CROMADO 1 X 1.1/2 - FORNECIMENTO E INSTALAÇÃO. AF_01/2020</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</si>
  <si>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</si>
  <si>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</si>
  <si>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</si>
  <si>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</si>
  <si>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</si>
  <si>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</si>
  <si>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</si>
  <si>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</si>
  <si>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86886</t>
  </si>
  <si>
    <t>ENGATE FLEXÍVEL EM INOX, 1/2 X 30CM - FORNECIMENTO E INSTALAÇÃO. AF_01/2020</t>
  </si>
  <si>
    <t>86887</t>
  </si>
  <si>
    <t>ENGATE FLEXÍVEL EM INOX, 1/2 X 40CM - FORNECIMENTO E INSTALAÇÃO. AF_01/2020</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</si>
  <si>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</si>
  <si>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</si>
  <si>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</si>
  <si>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</si>
  <si>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</si>
  <si>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</si>
  <si>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</si>
  <si>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</si>
  <si>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</si>
  <si>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</si>
  <si>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</si>
  <si>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</si>
  <si>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</si>
  <si>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</si>
  <si>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</si>
  <si>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</si>
  <si>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</si>
  <si>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</si>
  <si>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</si>
  <si>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</si>
  <si>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</si>
  <si>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</si>
  <si>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</si>
  <si>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</si>
  <si>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</si>
  <si>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TORNEIRA CROMADA DE MESA, 1/2 OU 3/4, PARA LAVATÓRIO, PADRÃO POPULAR - FORNECIMENTO E INSTALAÇÃO. AF_01/2020</t>
  </si>
  <si>
    <t>86908</t>
  </si>
  <si>
    <t>APARELHO MISTURADOR DE MESA PARA PIA DE COZINHA, PADRÃO MÉDIO - FORNECIMENTO E INSTALAÇÃO. AF_01/2020</t>
  </si>
  <si>
    <t>86909</t>
  </si>
  <si>
    <t>TORNEIRA CROMADA TUBO MÓVEL, DE MESA, 1/2 OU 3/4, PARA PIA DE COZINHA, PADRÃO ALTO - FORNECIMENTO E INSTALAÇÃO. AF_01/2020</t>
  </si>
  <si>
    <t>86910</t>
  </si>
  <si>
    <t>TORNEIRA CROMADA TUBO MÓVEL, DE PAREDE, 1/2 OU 3/4, PARA PIA DE COZINHA, PADRÃO MÉDIO - FORNECIMENTO E INSTALAÇÃO. AF_01/2020</t>
  </si>
  <si>
    <t>86911</t>
  </si>
  <si>
    <t>TORNEIRA CROMADA LONGA, DE PAREDE, 1/2 OU 3/4, PARA PIA DE COZINHA, PADRÃO POPULAR - FORNECIMENTO E INSTALAÇÃO. AF_01/2020</t>
  </si>
  <si>
    <t>86913</t>
  </si>
  <si>
    <t>TORNEIRA CROMADA 1/2 OU 3/4 PARA TANQUE, PADRÃO POPULAR - FORNECIMENTO E INSTALAÇÃO. AF_01/2020</t>
  </si>
  <si>
    <t>86914</t>
  </si>
  <si>
    <t>TORNEIRA CROMADA 1/2 OU 3/4 PARA TANQUE, PADRÃO MÉDIO - FORNECIMENTO E INSTALAÇÃO. AF_01/2020</t>
  </si>
  <si>
    <t>86915</t>
  </si>
  <si>
    <t>TORNEIRA CROMADA DE MESA, 1/2 OU 3/4, PARA LAVATÓRIO, PADRÃO MÉDIO - FORNECIMENTO E INSTALAÇÃO. AF_01/2020</t>
  </si>
  <si>
    <t>86916</t>
  </si>
  <si>
    <t>TORNEIRA PLÁSTICA 3/4 PARA TANQUE - FORNECIMENTO E INSTALAÇÃO. AF_01/2020</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</si>
  <si>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</si>
  <si>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</si>
  <si>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</si>
  <si>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</si>
  <si>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</si>
  <si>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</si>
  <si>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</si>
  <si>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</si>
  <si>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</si>
  <si>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</si>
  <si>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</si>
  <si>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</si>
  <si>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</si>
  <si>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</si>
  <si>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</si>
  <si>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</si>
  <si>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</si>
  <si>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</si>
  <si>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</si>
  <si>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</si>
  <si>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</si>
  <si>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</si>
  <si>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</si>
  <si>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</si>
  <si>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</si>
  <si>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</si>
  <si>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</si>
  <si>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</si>
  <si>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</si>
  <si>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</si>
  <si>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</si>
  <si>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</si>
  <si>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</si>
  <si>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</si>
  <si>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</si>
  <si>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</si>
  <si>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</si>
  <si>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</si>
  <si>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</si>
  <si>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</si>
  <si>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</si>
  <si>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</si>
  <si>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</si>
  <si>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</si>
  <si>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</si>
  <si>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</si>
  <si>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</si>
  <si>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</si>
  <si>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</si>
  <si>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</si>
  <si>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</si>
  <si>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</si>
  <si>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</si>
  <si>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</si>
  <si>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</si>
  <si>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BANCADA GRANITO CINZA 150 X 60 CM, COM CUBA DE EMBUTIR DE AÇO, VÁLVULA AMERICANA EM METAL, SIFÃO FLEXÍVEL EM PVC, ENGATE FLEXÍVEL 30 CM, TORNEIRA CROMADA LONGA, DE PAREDE, 1/2 OU 3/4, P/ COZINHA, PADRÃO POPULAR - FORNEC. E INSTALAÇÃO. AF_01/2020</t>
  </si>
  <si>
    <t>93442</t>
  </si>
  <si>
    <t>BANCADA MÁRMORE BRANCO 150 X 60 CM, COM CUBA DE EMBUTIR DE AÇO, VÁLVULA AMERICANA E SIFÃO TIPO GARRAFA EM METAL , ENGATE FLEXÍVEL 30 CM, TORNEIRA CROMADA, DE MESA, 1/2 OU 3/4, PARA PIA COZINHA, PADRÃO ALTO - FORNEC. E INSTALAÇÃO. AF_01/2020</t>
  </si>
  <si>
    <t>95469</t>
  </si>
  <si>
    <t>VASO SANITARIO SIFONADO CONVENCIONAL COM LOUÇA BRANCA - FORNECIMENTO E INSTALAÇÃO. AF_01/2020</t>
  </si>
  <si>
    <t>95470</t>
  </si>
  <si>
    <t>VASO SANITARIO SIFONADO CONVENCIONAL COM LOUÇA BRANCA, INCLUSO CONJUNTO DE LIGAÇÃO PARA BACIA SANITÁRIA AJUSTÁVEL - FORNECIMENTO E INSTALAÇÃO. AF_10/2016</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</si>
  <si>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</si>
  <si>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</si>
  <si>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</si>
  <si>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</si>
  <si>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</si>
  <si>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</si>
  <si>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95543</t>
  </si>
  <si>
    <t>PORTA TOALHA BANHO EM METAL CROMADO, TIPO BARRA, INCLUSO FIXAÇÃO. AF_01/2020</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</si>
  <si>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</si>
  <si>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</si>
  <si>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</si>
  <si>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</si>
  <si>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</si>
  <si>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</si>
  <si>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95547</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</si>
  <si>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</si>
  <si>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</si>
  <si>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</si>
  <si>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</si>
  <si>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</si>
  <si>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</si>
  <si>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</si>
  <si>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</si>
  <si>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</si>
  <si>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100853</t>
  </si>
  <si>
    <t>TORNEIRA CROMADA DE MESA PARA LAVATORIO, TIPO MONOCOMANDO. AF_01/2020</t>
  </si>
  <si>
    <t>100854</t>
  </si>
  <si>
    <t>TORNEIRA CROMADA DE MESA PARA LAVATÓRIO COM SENSOR DE PRESENCA.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</si>
  <si>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</si>
  <si>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</si>
  <si>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</si>
  <si>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</si>
  <si>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</si>
  <si>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</si>
  <si>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100859</t>
  </si>
  <si>
    <t>MICTÓRIO SIFONADO LOUÇA BRANCA PARA ENTRADA DE ÁGUA EMBUTIDA  PADRÃO ALTO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</si>
  <si>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</si>
  <si>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</si>
  <si>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</si>
  <si>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</si>
  <si>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</si>
  <si>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</si>
  <si>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</si>
  <si>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</si>
  <si>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</si>
  <si>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</si>
  <si>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</si>
  <si>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</si>
  <si>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</si>
  <si>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</si>
  <si>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</si>
  <si>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</si>
  <si>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</si>
  <si>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</si>
  <si>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</si>
  <si>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</si>
  <si>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</si>
  <si>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</si>
  <si>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</si>
  <si>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</si>
  <si>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</si>
  <si>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</si>
  <si>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</si>
  <si>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</si>
  <si>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</si>
  <si>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</si>
  <si>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</si>
  <si>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</si>
  <si>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100878</t>
  </si>
  <si>
    <t>VASO SANITÁRIO SIFONADO COM CAIXA ACOPLADA, LOUÇA BRANCA - PADRÃO ALTO - FORNECIMENTO E INSTALAÇÃO. AF_01/2020</t>
  </si>
  <si>
    <t>98052</t>
  </si>
  <si>
    <t>TANQUE SÉPTICO CIRCULAR, EM CONCRETO PRÉ-MOLDADO, DIÂMETRO INTERNO = 1,10 M, ALTURA INTERNA = 2,50 M, VOLUME ÚTIL: 2138,2 L (PARA 5 CONTRIBUINTES). AF_12/2020_PA</t>
  </si>
  <si>
    <t>98053</t>
  </si>
  <si>
    <t>TANQUE SÉPTICO CIRCULAR, EM CONCRETO PRÉ-MOLDADO, DIÂMETRO INTERNO = 1,40 M, ALTURA INTERNA = 2,50 M, VOLUME ÚTIL: 3463,6 L (PARA 13 CONTRIBUINTES). AF_12/2020_PA</t>
  </si>
  <si>
    <t>98054</t>
  </si>
  <si>
    <t>TANQUE SÉPTICO CIRCULAR, EM CONCRETO PRÉ-MOLDADO, DIÂMETRO INTERNO = 1,88 M, ALTURA INTERNA = 2,50 M, VOLUME ÚTIL: 6245,8 L (PARA 32 CONTRIBUINTES). AF_12/2020_PA</t>
  </si>
  <si>
    <t>98055</t>
  </si>
  <si>
    <t>TANQUE SÉPTICO CIRCULAR, EM CONCRETO PRÉ-MOLDADO, DIÂMETRO INTERNO = 2,38 M, ALTURA INTERNA = 2,50 M, VOLUME ÚTIL: 10009,8 L (PARA 69 CONTRIBUINTES). AF_12/2020_PA</t>
  </si>
  <si>
    <t>98056</t>
  </si>
  <si>
    <t>TANQUE SÉPTICO CIRCULAR, EM CONCRETO PRÉ-MOLDADO, DIÂMETRO INTERNO = 2,38 M, ALTURA INTERNA = 3,0 M, VOLUME ÚTIL: 12234,2 L (PARA 86 CONTRIBUINTES). AF_12/2020_PA</t>
  </si>
  <si>
    <t>98057</t>
  </si>
  <si>
    <t>TANQUE SÉPTICO CIRCULAR, EM CONCRETO PRÉ-MOLDADO, DIÂMETRO INTERNO = 2,88 M, ALTURA INTERNA = 2,50 M, VOLUME ÚTIL: 14657,4 L (PARA 105 CONTRIBUINTES). AF_12/2020_PA</t>
  </si>
  <si>
    <t>98058</t>
  </si>
  <si>
    <t>FILTRO ANAERÓBIO CIRCULAR, EM CONCRETO PRÉ-MOLDADO, DIÂMETRO INTERNO = 1,10 M, ALTURA INTERNA = 1,50 M, VOLUME ÚTIL: 1140,4 L (PARA 5 CONTRIBUINTES). AF_12/2020_PA</t>
  </si>
  <si>
    <t>98059</t>
  </si>
  <si>
    <t>FILTRO ANAERÓBIO CIRCULAR, EM CONCRETO PRÉ-MOLDADO, DIÂMETRO INTERNO = 1,88 M, ALTURA INTERNA = 1,50 M, VOLUME ÚTIL: 3331,1 L (PARA 19 CONTRIBUINTES). AF_12/2020_PA</t>
  </si>
  <si>
    <t>98060</t>
  </si>
  <si>
    <t>FILTRO ANAERÓBIO CIRCULAR, EM CONCRETO PRÉ-MOLDADO, DIÂMETRO INTERNO = 2,38 M, ALTURA INTERNA = 1,50 M, VOLUME ÚTIL: 5338,6 L (PARA 34 CONTRIBUINTES). AF_12/2020_PA</t>
  </si>
  <si>
    <t>98061</t>
  </si>
  <si>
    <t>FILTRO ANAERÓBIO CIRCULAR, EM CONCRETO PRÉ-MOLDADO, DIÂMETRO INTERNO = 2,88 M, ALTURA INTERNA = 1,50 M, VOLUME ÚTIL: 7817,3 L (PARA 75 CONTRIBUINTES). AF_12/2020_PA</t>
  </si>
  <si>
    <t>98062</t>
  </si>
  <si>
    <t>SUMIDOURO CIRCULAR, EM CONCRETO PRÉ-MOLDADO, DIÂMETRO INTERNO = 1,88 M, ALTURA INTERNA = 2,00 M, ÁREA DE INFILTRAÇÃO: 13,1 M² (PARA 5 CONTRIBUINTES). AF_12/2020_PA</t>
  </si>
  <si>
    <t>98063</t>
  </si>
  <si>
    <t>SUMIDOURO CIRCULAR, EM CONCRETO PRÉ-MOLDADO, DIÂMETRO INTERNO = 2,38 M, ALTURA INTERNA = 2,50 M, ÁREA DE INFILTRAÇÃO: 21,3 M² (PARA 8 CONTRIBUINTES). AF_12/2020_PA</t>
  </si>
  <si>
    <t>98064</t>
  </si>
  <si>
    <t>SUMIDOURO CIRCULAR, EM CONCRETO PRÉ-MOLDADO, DIÂMETRO INTERNO = 2,38 M, ALTURA INTERNA = 3,0 M, ÁREA DE INFILTRAÇÃO: 25 M² (PARA 10 CONTRIBUINTES). AF_12/2020_PA</t>
  </si>
  <si>
    <t>98065</t>
  </si>
  <si>
    <t>SUMIDOURO CIRCULAR, EM CONCRETO PRÉ-MOLDADO, DIÂMETRO INTERNO = 2,88 M, ALTURA INTERNA = 3,0 M, ÁREA DE INFILTRAÇÃO: 31,4 M² (PARA 12 CONTRIBUINTES). AF_12/2020_PA</t>
  </si>
  <si>
    <t>98066</t>
  </si>
  <si>
    <t>TANQUE SÉPTICO RETANGULAR, EM ALVENARIA COM TIJOLOS CERÂMICOS MACIÇOS, DIMENSÕES INTERNAS: 1,0 X 2,0 X H=1,4 M, VOLUME ÚTIL: 2000 L (PARA 5 CONTRIBUINTES). AF_12/2020</t>
  </si>
  <si>
    <t>98067</t>
  </si>
  <si>
    <t>TANQUE SÉPTICO RETANGULAR, EM ALVENARIA COM TIJOLOS CERÂMICOS MACIÇOS, DIMENSÕES INTERNAS: 1,2 X 2,4 X H=1,6 M, VOLUME ÚTIL: 3456 L (PARA 13 CONTRIBUINTES). AF_12/2020</t>
  </si>
  <si>
    <t>98068</t>
  </si>
  <si>
    <t>TANQUE SÉPTICO RETANGULAR, EM ALVENARIA COM TIJOLOS CERÂMICOS MACIÇOS, DIMENSÕES INTERNAS: 1,4 X 3,2 X H=1,8 M, VOLUME ÚTIL: 6272 L (PARA 32 CONTRIBUINTES). AF_12/2020</t>
  </si>
  <si>
    <t>98069</t>
  </si>
  <si>
    <t>TANQUE SÉPTICO RETANGULAR, EM ALVENARIA COM TIJOLOS CERÂMICOS MACIÇOS, DIMENSÕES INTERNAS: 1,6 X 4,4 X H=1,8 M, VOLUME ÚTIL: 9856 L (PARA 68 CONTRIBUINTES). AF_12/2020</t>
  </si>
  <si>
    <t>98070</t>
  </si>
  <si>
    <t>TANQUE SÉPTICO RETANGULAR, EM ALVENARIA COM TIJOLOS CERÂMICOS MACIÇOS, DIMENSÕES INTERNAS: 1,6 X 4,8 X H=2,0 M, VOLUME ÚTIL: 12288 L (PARA 86 CONTRIBUINTES). AF_12/2020</t>
  </si>
  <si>
    <t>98071</t>
  </si>
  <si>
    <t>TANQUE SÉPTICO RETANGULAR, EM ALVENARIA COM TIJOLOS CERÂMICOS MACIÇOS, DIMENSÕES INTERNAS: 1,6 X 4,6 X H=2,4 M, VOLUME ÚTIL: 14720 L (PARA 105 CONTRIBUINTES). AF_12/2020</t>
  </si>
  <si>
    <t>98072</t>
  </si>
  <si>
    <t>FILTRO ANAERÓBIO RETANGULAR, EM ALVENARIA COM TIJOLOS CERÂMICOS MACIÇOS, DIMENSÕES INTERNAS: 0,8 X 1,2 X H=1,67 M, VOLUME ÚTIL: 1152 L (PARA 5 CONTRIBUINTES). AF_12/2020</t>
  </si>
  <si>
    <t>98073</t>
  </si>
  <si>
    <t>FILTRO ANAERÓBIO RETANGULAR, EM ALVENARIA COM TIJOLOS CERÂMICOS MACIÇOS, DIMENSÕES INTERNAS: 1,2 X 1,8 X H=1,67 M, VOLUME ÚTIL: 2592 L (PARA 13 CONTRIBUINTES). AF_12/2020</t>
  </si>
  <si>
    <t>98074</t>
  </si>
  <si>
    <t>FILTRO ANAERÓBIO RETANGULAR, EM ALVENARIA COM TIJOLOS CERÂMICOS MACIÇOS, DIMENSÕES INTERNAS: 1,4 X 3,0 X H=1,67 M, VOLUME ÚTIL: 5040 L (PARA 32 CONTRIBUINTES). AF_12/2020</t>
  </si>
  <si>
    <t>98075</t>
  </si>
  <si>
    <t>FILTRO ANAERÓBIO RETANGULAR, EM ALVENARIA COM TIJOLOS CERÂMICOS MACIÇOS, DIMENSÕES INTERNAS: 1,4 X 4,2 X H=1,67 M, VOLUME ÚTIL: 7056 L (PARA 67 CONTRIBUINTES). AF_12/2020</t>
  </si>
  <si>
    <t>98076</t>
  </si>
  <si>
    <t>FILTRO ANAERÓBIO RETANGULAR, EM ALVENARIA COM TIJOLOS CERÂMICOS MACIÇOS, DIMENSÕES INTERNAS: 1,6 X 4,6 X H=1,67 M, VOLUME ÚTIL: 8832 L (PARA 84 CONTRIBUINTES). AF_12/2020</t>
  </si>
  <si>
    <t>98077</t>
  </si>
  <si>
    <t>FILTRO ANAERÓBIO RETANGULAR, EM ALVENARIA COM TIJOLOS CERÂMICOS MACIÇOS, DIMENSÕES INTERNAS: 1,6 X 5,6 X H=1,67 M, VOLUME ÚTIL: 10752 L (PARA 103 CONTRIBUINTES). AF_12/2020</t>
  </si>
  <si>
    <t>98078</t>
  </si>
  <si>
    <t>SUMIDOURO RETANGULAR, EM ALVENARIA COM TIJOLOS CERÂMICOS MACIÇOS, DIMENSÕES INTERNAS: 0,8 X 1,4 X H=3,0 M, ÁREA DE INFILTRAÇÃO: 13,2 M² (PARA 5 CONTRIBUINTES). AF_12/2020</t>
  </si>
  <si>
    <t>98079</t>
  </si>
  <si>
    <t>SUMIDOURO RETANGULAR, EM ALVENARIA COM TIJOLOS CERÂMICOS MACIÇOS, DIMENSÕES INTERNAS: 1,0 X 3,0 X H=3,0 M, ÁREA DE INFILTRAÇÃO: 25 M² (PARA 10 CONTRIBUINTES). AF_12/2020</t>
  </si>
  <si>
    <t>98080</t>
  </si>
  <si>
    <t>SUMIDOURO RETANGULAR, EM ALVENARIA COM TIJOLOS CERÂMICOS MACIÇOS, DIMENSÕES INTERNAS: 1,6 X 3,4 X H=3,0 M, ÁREA DE INFILTRAÇÃO: 32,9 M² (PARA 13 CONTRIBUINTES). AF_12/2020</t>
  </si>
  <si>
    <t>98081</t>
  </si>
  <si>
    <t>SUMIDOURO RETANGULAR, EM ALVENARIA COM TIJOLOS CERÂMICOS MACIÇOS, DIMENSÕES INTERNAS: 1,6 X 5,8 X H=3,0 M, ÁREA DE INFILTRAÇÃO: 50 M² (PARA 20 CONTRIBUINTES). AF_12/2020</t>
  </si>
  <si>
    <t>98082</t>
  </si>
  <si>
    <t>TANQUE SÉPTICO RETANGULAR, EM ALVENARIA COM BLOCOS DE CONCRETO, DIMENSÕES INTERNAS: 1,0 X 2,0 X H=1,4 M, VOLUME ÚTIL: 2000 L (PARA 5 CONTRIBUINTES). AF_12/2020</t>
  </si>
  <si>
    <t>98083</t>
  </si>
  <si>
    <t>TANQUE SÉPTICO RETANGULAR, EM ALVENARIA COM BLOCOS DE CONCRETO, DIMENSÕES INTERNAS: 1,2 X 2,4 X H=1,6 M, VOLUME ÚTIL: 3456 L (PARA 13 CONTRIBUINTES). AF_12/2020</t>
  </si>
  <si>
    <t>98084</t>
  </si>
  <si>
    <t>TANQUE SÉPTICO RETANGULAR, EM ALVENARIA COM BLOCOS DE CONCRETO, DIMENSÕES INTERNAS: 1,4 X 3,2 X H=1,8 M, VOLUME ÚTIL: 6272 L (PARA 32 CONTRIBUINTES). AF_12/2020</t>
  </si>
  <si>
    <t>98085</t>
  </si>
  <si>
    <t>TANQUE SÉPTICO RETANGULAR, EM ALVENARIA COM BLOCOS DE CONCRETO, DIMENSÕES INTERNAS: 1,6 X 4,4 X H=1,8 M, VOLUME ÚTIL: 9856 L (PARA 68 CONTRIBUINTES). AF_12/2020</t>
  </si>
  <si>
    <t>98086</t>
  </si>
  <si>
    <t>TANQUE SÉPTICO RETANGULAR, EM ALVENARIA COM BLOCOS DE CONCRETO, DIMENSÕES INTERNAS: 1,6 X 4,8 X H=2,0 M, VOLUME ÚTIL: 12288 L (PARA 86 CONTRIBUINTES). AF_12/2020</t>
  </si>
  <si>
    <t>98087</t>
  </si>
  <si>
    <t>TANQUE SÉPTICO RETANGULAR, EM ALVENARIA COM BLOCOS DE CONCRETO, DIMENSÕES INTERNAS: 1,6 X 4,6 X H=2,4 M, VOLUME ÚTIL: 14720 L (PARA 105 CONTRIBUINTES). AF_12/2020</t>
  </si>
  <si>
    <t>98088</t>
  </si>
  <si>
    <t>FILTRO ANAERÓBIO RETANGULAR, EM ALVENARIA COM BLOCOS DE CONCRETO, DIMENSÕES INTERNAS: 0,8 X 1,2 X H=1,67 M, VOLUME ÚTIL: 1152 L (PARA 5 CONTRIBUINTES). AF_12/2020</t>
  </si>
  <si>
    <t>98089</t>
  </si>
  <si>
    <t>FILTRO ANAERÓBIO RETANGULAR, EM ALVENARIA COM BLOCOS DE CONCRETO, DIMENSÕES INTERNAS: 1,2 X 1,8 X H=1,67 M, VOLUME ÚTIL: 2592 L (PARA 13 CONTRIBUINTES). AF_12/2020</t>
  </si>
  <si>
    <t>98090</t>
  </si>
  <si>
    <t>FILTRO ANAERÓBIO RETANGULAR, EM ALVENARIA COM BLOCOS DE CONCRETO, DIMENSÕES INTERNAS: 1,4 X 3,0 X H=1,67 M, VOLUME ÚTIL: 5040 L (PARA 32 CONTRIBUINTES). AF_12/2020</t>
  </si>
  <si>
    <t>98091</t>
  </si>
  <si>
    <t>FILTRO ANAERÓBIO RETANGULAR, EM ALVENARIA COM BLOCOS DE CONCRETO, DIMENSÕES INTERNAS: 1,4 X 4,2 X H=1,67 M, VOLUME ÚTIL: 7056 L (PARA 67 CONTRIBUINTES). AF_12/2020</t>
  </si>
  <si>
    <t>98092</t>
  </si>
  <si>
    <t>FILTRO ANAERÓBIO RETANGULAR, EM ALVENARIA COM BLOCOS DE CONCRETO, DIMENSÕES INTERNAS: 1,6 X 4,6 X H=1,67 M, VOLUME ÚTIL: 8832 L (PARA 84 CONTRIBUINTES). AF_12/2020</t>
  </si>
  <si>
    <t>98093</t>
  </si>
  <si>
    <t>FILTRO ANAERÓBIO RETANGULAR, EM ALVENARIA COM BLOCOS DE CONCRETO, DIMENSÕES INTERNAS: 1,6 X 5,6 X H=1,67 M, VOLUME ÚTIL: 10752 L (PARA 103 CONTRIBUINTES). AF_12/2020</t>
  </si>
  <si>
    <t>98094</t>
  </si>
  <si>
    <t>SUMIDOURO RETANGULAR, EM ALVENARIA COM BLOCOS DE CONCRETO, DIMENSÕES INTERNAS: 0,8 X 1,4 X H=3,0 M, ÁREA DE INFILTRAÇÃO: 13,2 M² (PARA 5 CONTRIBUINTES). AF_12/2020</t>
  </si>
  <si>
    <t>98099</t>
  </si>
  <si>
    <t>SUMIDOURO RETANGULAR, EM ALVENARIA COM BLOCOS DE CONCRETO, DIMENSÕES INTERNAS: 1,0 X 3,0 X H=3,0 M, ÁREA DE INFILTRAÇÃO: 25 M² (PARA 10 CONTRIBUINTES). AF_12/2020</t>
  </si>
  <si>
    <t>98100</t>
  </si>
  <si>
    <t>SUMIDOURO RETANGULAR, EM ALVENARIA COM BLOCOS DE CONCRETO, DIMENSÕES INTERNAS: 1,6 X 3,4 X H=3,0 M, ÁREA DE INFILTRAÇÃO: 32,9 M² (PARA 13 CONTRIBUINTES). . AF_12/2020</t>
  </si>
  <si>
    <t>98101</t>
  </si>
  <si>
    <t>SUMIDOURO RETANGULAR, EM ALVENARIA COM BLOCOS DE CONCRETO, DIMENSÕES INTERNAS: 1,6 X 5,8 X H=3,0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</si>
  <si>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</si>
  <si>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</si>
  <si>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</si>
  <si>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</si>
  <si>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</si>
  <si>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</si>
  <si>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</si>
  <si>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</si>
  <si>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</si>
  <si>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</si>
  <si>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</si>
  <si>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0,60 M E ALTURA = 0,10 M. AF_12/2020</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</si>
  <si>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</si>
  <si>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</si>
  <si>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</si>
  <si>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</si>
  <si>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</si>
  <si>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</si>
  <si>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</si>
  <si>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</si>
  <si>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</si>
  <si>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</si>
  <si>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</si>
  <si>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</si>
  <si>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89354</t>
  </si>
  <si>
    <t>MISTURADOR MONOCOMANDO PARA CHUVEIRO, BASE BRUTA E ACABAMENTO CROMADO - FORNECIMENTO E INSTALAÇÃO. AF_08/2021</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</si>
  <si>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</si>
  <si>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</si>
  <si>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</si>
  <si>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</si>
  <si>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</si>
  <si>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</si>
  <si>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</si>
  <si>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</si>
  <si>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</si>
  <si>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</si>
  <si>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</si>
  <si>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</si>
  <si>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</si>
  <si>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</si>
  <si>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</si>
  <si>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</si>
  <si>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89986</t>
  </si>
  <si>
    <t>REGISTRO DE GAVETA BRUTO, LATÃO, ROSCÁVEL, 1/2", COM ACABAMENTO E CANOPLA CROMADOS - FORNECIMENTO E INSTALAÇÃO. AF_08/2021</t>
  </si>
  <si>
    <t>89987</t>
  </si>
  <si>
    <t>REGISTRO DE GAVETA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</si>
  <si>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</si>
  <si>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</si>
  <si>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</si>
  <si>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</si>
  <si>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</si>
  <si>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</si>
  <si>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</si>
  <si>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</si>
  <si>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</si>
  <si>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</si>
  <si>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94493</t>
  </si>
  <si>
    <t>REGISTRO DE ESFERA, PVC, SOLDÁVEL, COM VOLANTE, DN 60 MM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</si>
  <si>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</si>
  <si>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</si>
  <si>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</si>
  <si>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</si>
  <si>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</si>
  <si>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</si>
  <si>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</si>
  <si>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</si>
  <si>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</si>
  <si>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</si>
  <si>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</si>
  <si>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</si>
  <si>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</si>
  <si>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</si>
  <si>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</si>
  <si>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</si>
  <si>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</si>
  <si>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</si>
  <si>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94794</t>
  </si>
  <si>
    <t>REGISTRO DE GAVETA BRUTO, LATÃO, ROSCÁVEL, 1 1/2",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</si>
  <si>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</si>
  <si>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</si>
  <si>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</si>
  <si>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</si>
  <si>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</si>
  <si>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</si>
  <si>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</si>
  <si>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</si>
  <si>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</si>
  <si>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</si>
  <si>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</si>
  <si>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</si>
  <si>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</si>
  <si>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</si>
  <si>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</si>
  <si>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</si>
  <si>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</si>
  <si>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</si>
  <si>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</si>
  <si>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</si>
  <si>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</si>
  <si>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</si>
  <si>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</si>
  <si>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</si>
  <si>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</si>
  <si>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</si>
  <si>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</si>
  <si>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</si>
  <si>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</si>
  <si>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</si>
  <si>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</si>
  <si>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</si>
  <si>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</si>
  <si>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</si>
  <si>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</si>
  <si>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</si>
  <si>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</si>
  <si>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</si>
  <si>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</si>
  <si>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</si>
  <si>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99627</t>
  </si>
  <si>
    <t>VÁLVULA DE RETENÇÃO VERTICAL, DE BRONZE, ROSCÁVEL, 1/2"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</si>
  <si>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</si>
  <si>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</si>
  <si>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</si>
  <si>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</si>
  <si>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</si>
  <si>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</si>
  <si>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</si>
  <si>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</si>
  <si>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</si>
  <si>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</si>
  <si>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</si>
  <si>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</si>
  <si>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</si>
  <si>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</si>
  <si>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99635</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</si>
  <si>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</si>
  <si>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</si>
  <si>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</si>
  <si>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</si>
  <si>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</si>
  <si>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</si>
  <si>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</si>
  <si>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</si>
  <si>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</si>
  <si>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</si>
  <si>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</si>
  <si>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</si>
  <si>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</si>
  <si>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</si>
  <si>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</si>
  <si>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</si>
  <si>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</si>
  <si>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</si>
  <si>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</si>
  <si>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</si>
  <si>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</si>
  <si>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</si>
  <si>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</si>
  <si>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</si>
  <si>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</si>
  <si>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</si>
  <si>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</si>
  <si>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</si>
  <si>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</si>
  <si>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</si>
  <si>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</si>
  <si>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</si>
  <si>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</si>
  <si>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</si>
  <si>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</si>
  <si>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</si>
  <si>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</si>
  <si>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</si>
  <si>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</si>
  <si>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</si>
  <si>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</si>
  <si>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</si>
  <si>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</si>
  <si>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</si>
  <si>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</si>
  <si>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</si>
  <si>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</si>
  <si>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</si>
  <si>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</si>
  <si>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</si>
  <si>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</si>
  <si>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</si>
  <si>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</si>
  <si>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</si>
  <si>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</si>
  <si>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</si>
  <si>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</si>
  <si>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</si>
  <si>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</si>
  <si>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</si>
  <si>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</si>
  <si>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</si>
  <si>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</si>
  <si>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</si>
  <si>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</si>
  <si>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95636</t>
  </si>
  <si>
    <t>KIT CAVALETE PARA MEDIÇÃO DE ÁGUA - ENTRADA PRINCIPAL, EM AÇO GALVANIZADO DN 25 (1 )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</si>
  <si>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</si>
  <si>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</si>
  <si>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</si>
  <si>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</si>
  <si>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</si>
  <si>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</si>
  <si>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</si>
  <si>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</si>
  <si>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</si>
  <si>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</si>
  <si>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</si>
  <si>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</si>
  <si>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</si>
  <si>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</si>
  <si>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</si>
  <si>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</si>
  <si>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</si>
  <si>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</si>
  <si>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</si>
  <si>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</si>
  <si>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95648</t>
  </si>
  <si>
    <t>KIT CAVALETE PARA MEDIÇÃO DE ÁGUA - ENTRADA INDIVIDUALIZADA, EM CPVC DN 28 (1"), PARA 1 MEDIDOR - FORNECIMENTO E INSTALAÇÃO (EXCLUSIVE HIDRÔMETRO). AF_11/2016</t>
  </si>
  <si>
    <t>95649</t>
  </si>
  <si>
    <t>KIT CAVALETE PARA MEDIÇÃO DE ÁGUA - ENTRADA INDIVIDUALIZADA, EM CPVC DN 28 (1"), PARA 2 MEDIDORES - FORNECIMENTO E INSTALAÇÃO (EXCLUSIVE HIDRÔMETRO). AF_11/2016</t>
  </si>
  <si>
    <t>95650</t>
  </si>
  <si>
    <t>KIT CAVALETE PARA MEDIÇÃO DE ÁGUA - ENTRADA INDIVIDUALIZADA, EM CPVC DN 28 (1"), PARA 3 MEDIDORES - FORNECIMENTO E INSTALAÇÃO (EXCLUSIVE HIDRÔMETRO). AF_11/2016</t>
  </si>
  <si>
    <t>95651</t>
  </si>
  <si>
    <t>KIT CAVALETE PARA MEDIÇÃO DE ÁGUA - ENTRADA INDIVIDUALIZADA, EM CPVC DN 28 (1"), PARA 4 MEDIDORES - FORNECIMENTO E INSTALAÇÃO (EXCLUSIVE HIDRÔMETRO). AF_11/2016</t>
  </si>
  <si>
    <t>95652</t>
  </si>
  <si>
    <t>KIT CAVALETE PARA MEDIÇÃO DE ÁGUA - ENTRADA INDIVIDUALIZADA, EM CPVC DN 35 (1 ¼"), PARA 1 MEDIDOR - FORNECIMENTO E INSTALAÇÃO (EXCLUSIVE HIDRÔMETRO). AF_11/2016</t>
  </si>
  <si>
    <t>95653</t>
  </si>
  <si>
    <t>KIT CAVALETE PARA MEDIÇÃO DE ÁGUA - ENTRADA INDIVIDUALIZADA, EM CPVC DN 35 (1 ¼"), PARA 2 MEDIDORES - FORNECIMENTO E INSTALAÇÃO (EXCLUSIVE HIDRÔMETRO). AF_11/2016</t>
  </si>
  <si>
    <t>95654</t>
  </si>
  <si>
    <t>KIT CAVALETE PARA MEDIÇÃO DE ÁGUA - ENTRADA INDIVIDUALIZADA, EM CPVC DN 35 (1 ¼"), PARA 3 MEDIDORES - FORNECIMENTO E INSTALAÇÃO (EXCLUSIVE HIDRÔMETRO). AF_11/2016</t>
  </si>
  <si>
    <t>95655</t>
  </si>
  <si>
    <t>KIT CAVALETE PARA MEDIÇÃO DE ÁGUA - ENTRADA INDIVIDUALIZADA, EM CPVC DN 35 (1 ¼"), PARA 4 MEDIDORES - FORNECIMENTO E INSTALAÇÃO (EXCLUSIVE HIDRÔMETRO). AF_11/2016</t>
  </si>
  <si>
    <t>95657</t>
  </si>
  <si>
    <t>KIT CAVALETE PARA MEDIÇÃO DE ÁGUA - ENTRADA INDIVIDUALIZADA, EM PPR PN20 DN 25 (¾") PARA 1 MEDIDOR - FORNECIMENTO E INSTALAÇÃO (EXCLUSIVE HIDRÔMETRO). AF_11/2016</t>
  </si>
  <si>
    <t>95658</t>
  </si>
  <si>
    <t>KIT CAVALETE PARA MEDIÇÃO DE ÁGUA - ENTRADA INDIVIDUALIZADA, EM PPR PN20 DN 25 (¾" ) PARA 2 MEDIDORES - FORNECIMENTO E INSTALAÇÃO (EXCLUSIVE HIDRÔMETRO). AF_11/2016</t>
  </si>
  <si>
    <t>95659</t>
  </si>
  <si>
    <t>KIT CAVALETE PARA MEDIÇÃO DE ÁGUA - ENTRADA INDIVIDUALIZADA, EM PPR PN20 DN 25 (¾") PARA 3 MEDIDORES - FORNECIMENTO E INSTALAÇÃO (EXCLUSIVE HIDRÔMETRO). AF_11/2016</t>
  </si>
  <si>
    <t>95660</t>
  </si>
  <si>
    <t>KIT CAVALETE PARA MEDIÇÃO DE ÁGUA - ENTRADA INDIVIDUALIZADA, EM PPR PN20 DN 25 (¾") PARA 4 MEDIDORES - FORNECIMENTO E INSTALAÇÃO (EXCLUSIVE HIDRÔMETRO). AF_11/2016</t>
  </si>
  <si>
    <t>95661</t>
  </si>
  <si>
    <t>KIT CAVALETE PARA MEDIÇÃO DE ÁGUA - ENTRADA INDIVIDUALIZADA, EM PPR PN20 DN 32 (1") PARA 1 MEDIDOR - FORNECIMENTO E INSTALAÇÃO (EXCLUSIVE HIDRÔMETRO). AF_11/2016</t>
  </si>
  <si>
    <t>95662</t>
  </si>
  <si>
    <t>KIT CAVALETE PARA MEDIÇÃO DE ÁGUA - ENTRADA INDIVIDUALIZADA, EM PPR PN20 DN 32 (1") PARA 2 MEDIDORES - FORNECIMENTO E INSTALAÇÃO (EXCLUSIVE HIDRÔMETRO). AF_11/2016</t>
  </si>
  <si>
    <t>95663</t>
  </si>
  <si>
    <t>KIT CAVALETE PARA MEDIÇÃO DE ÁGUA - ENTRADA INDIVIDUALIZADA, EM PPR PN20 DN 32 (1") PARA 3 MEDIDORES - FORNECIMENTO E INSTALAÇÃO (EXCLUSIVE HIDRÔMETRO). AF_11/2016</t>
  </si>
  <si>
    <t>95664</t>
  </si>
  <si>
    <t>KIT CAVALETE PARA MEDIÇÃO DE ÁGUA - ENTRADA INDIVIDUALIZADA, EM PPR PN20 DN 32 (1") PARA 4 MEDIDORES - FORNECIMENTO E INSTALAÇÃO (EXCLUSIVE HIDRÔMETRO). AF_11/2016</t>
  </si>
  <si>
    <t>95665</t>
  </si>
  <si>
    <t>KIT CAVALETE PARA MEDIÇÃO DE ÁGUA - ENTRADA INDIVIDUALIZADA, EM PPR PN25 DN 25 (¾") PARA 1 MEDIDOR - FORNECIMENTO E INSTALAÇÃO (EXCLUSIVE HIDRÔMETRO). AF_11/2016</t>
  </si>
  <si>
    <t>95666</t>
  </si>
  <si>
    <t>KIT CAVALETE PARA MEDIÇÃO DE ÁGUA - ENTRADA INDIVIDUALIZADA, EM PPR PN25 DN 25 (¾") PARA 2 MEDIDORES - FORNECIMENTO E INSTALAÇÃO (EXCLUSIVE HIDRÔMETRO). AF_11/2016</t>
  </si>
  <si>
    <t>95667</t>
  </si>
  <si>
    <t>KIT CAVALETE PARA MEDIÇÃO DE ÁGUA - ENTRADA INDIVIDUALIZADA, EM PPR PN25 DN 25 (¾") PARA 3 MEDIDORES - FORNECIMENTO E INSTALAÇÃO (EXCLUSIVE HIDRÔMETRO). AF_11/2016</t>
  </si>
  <si>
    <t>95668</t>
  </si>
  <si>
    <t>KIT CAVALETE PARA MEDIÇÃO DE ÁGUA - ENTRADA INDIVIDUALIZADA, EM PPR PN25 DN 25 (¾") PARA 4 MEDIDORES - FORNECIMENTO E INSTALAÇÃO (EXCLUSIVE HIDRÔMETRO). AF_11/2016</t>
  </si>
  <si>
    <t>95669</t>
  </si>
  <si>
    <t>KIT CAVALETE PARA MEDIÇÃO DE ÁGUA - ENTRADA INDIVIDUALIZADA, EM PPR PN25 DN 32 (1") PARA 1 MEDIDOR - FORNECIMENTO E INSTALAÇÃO (EXCLUSIVE HIDRÔMETRO). AF_11/2016</t>
  </si>
  <si>
    <t>95670</t>
  </si>
  <si>
    <t>KIT CAVALETE PARA MEDIÇÃO DE ÁGUA - ENTRADA INDIVIDUALIZADA, EM PPR PN25 DN 32 (1") PARA 2 MEDIDORES - FORNECIMENTO E INSTALAÇÃO (EXCLUSIVE HIDRÔMETRO). AF_11/2016</t>
  </si>
  <si>
    <t>95671</t>
  </si>
  <si>
    <t>KIT CAVALETE PARA MEDIÇÃO DE ÁGUA - ENTRADA INDIVIDUALIZADA, EM PPR PN25 DN 32 (1") PARA 3 MEDIDORES - FORNECIMENTO E INSTALAÇÃO (EXCLUSIVE HIDRÔMETRO). AF_11/2016</t>
  </si>
  <si>
    <t>95672</t>
  </si>
  <si>
    <t>KIT CAVALETE PARA MEDIÇÃO DE ÁGUA - ENTRADA INDIVIDUALIZADA, EM PPR PN25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</si>
  <si>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</si>
  <si>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</si>
  <si>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</si>
  <si>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</si>
  <si>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</si>
  <si>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</si>
  <si>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</si>
  <si>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</si>
  <si>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</si>
  <si>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</si>
  <si>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90436</t>
  </si>
  <si>
    <t>FURO MANUAL EM ALVENARIA, PARA INSTALAÇÕES HIDRÁULICAS, DIÂMETROS MENORES OU IGUAIS A 40 MM. AF_09/2023</t>
  </si>
  <si>
    <t>90437</t>
  </si>
  <si>
    <t>FURO MANUAL EM ALVENARIA, PARA INSTALAÇÕES HIDRÁULICAS, DIÂMETROS MAIORES QUE 40 MM E MENORES OU IGUAIS A 75 MM. AF_09/2023</t>
  </si>
  <si>
    <t>90438</t>
  </si>
  <si>
    <t>FURO MANUAL EM ALVENARIA, PARA INSTALAÇÕES HIDRÁULICAS, DIÂMETROS MAIORES QUE 75 MM E MENORES OU IGUAIS A 100 MM. AF_09/2023</t>
  </si>
  <si>
    <t>90439</t>
  </si>
  <si>
    <t>FURO MECANIZADO EM CONCRETO, COM MARTELO DEMOLIDOR, PARA INSTALAÇÕES HIDRÁULICAS, DIÂMETROS MENORES OU IGUAIS A 40 MM. AF_09/2023</t>
  </si>
  <si>
    <t>90440</t>
  </si>
  <si>
    <t>FURO MECANIZADO EM CONCRETO, COM MARTELO DEMOLIDOR, PARA INSTALAÇÕES HIDRÁULICAS, DIÂMETROS MAIORES QUE 40 MM E MENORES OU IGUAIS A 75 MM. AF_09/2023</t>
  </si>
  <si>
    <t>90441</t>
  </si>
  <si>
    <t>FURO MECANIZADO EM CONCRETO, COM MARTELO DEMOLIDOR, PARA INSTALAÇÕES HIDRÁULICAS, DIÂMETROS MAIORES QUE 75 MM E MENORES OU IGUAIS A 150 MM. AF_09/2023</t>
  </si>
  <si>
    <t>90443</t>
  </si>
  <si>
    <t>RASGO LINEAR MANUAL EM ALVENARIA, PARA RAMAIS/ DISTRIBUIÇÃO DE INSTALAÇÕES HIDRÁULICAS, DIÂMETROS MENORES OU IGUAIS A 40 MM. AF_09/2023</t>
  </si>
  <si>
    <t>90444</t>
  </si>
  <si>
    <t>RASGO LINEAR MECANIZADO EM CONTRAPISO, PARA RAMAIS/ DISTRIBUIÇÃO DE INSTALAÇÕES HIDRÁULICAS, DIÂMETROS MENORES OU IGUAIS A 40 MM. AF_09/2023_PS</t>
  </si>
  <si>
    <t>90445</t>
  </si>
  <si>
    <t>RASGO LINEAR MECANIZADO EM CONTRAPISO, PARA RAMAIS/ DISTRIBUIÇÃO DE INSTALAÇÕES HIDRÁULICAS, DIÂMETROS MAIORES QUE 40 MM E MENORES OU IGUAIS A 75 MM. AF_09/2023_PS</t>
  </si>
  <si>
    <t>90446</t>
  </si>
  <si>
    <t>RASGO LINEAR MECANIZADO EM CONTRAPISO, PARA RAMAIS/ DISTRIBUIÇÃO DE INSTALAÇÕES HIDRÁULICAS, DIÂMETROS MAIORES QUE 75 MM E MENORES OU IGUAIS A 100 MM. AF_09/2023_PS</t>
  </si>
  <si>
    <t>90447</t>
  </si>
  <si>
    <t>RASGO LINEAR MANUAL EM ALVENARIA, PARA ELETRODUTOS, DIÂMETROS MENORES OU IGUAIS A 40 MM. AF_09/2023</t>
  </si>
  <si>
    <t>90451</t>
  </si>
  <si>
    <t>PASSANTE TIPO PEÇA EM POLIESTIRENO (ISOPOR), FIXADO EM LAJE, PARA ABERTURA PARA PASSAGEM DE 1 TUBO DE ATÉ 50 MM DE DIÂMETRO. AF_09/2023</t>
  </si>
  <si>
    <t>90452</t>
  </si>
  <si>
    <t>PASSANTE TIPO PEÇA EM POLIESTIRENO (ISOPOR), FIXADO EM LAJE, PARA PASSAGEM DE NO MÁXIMO 5 TUBOS DE 50 MM DE DIÂMETRO. AF_09/2023</t>
  </si>
  <si>
    <t>90453</t>
  </si>
  <si>
    <t>PASSANTE TIPO TUBO COM DIÂMETRO DE 40 MM, FIXADO EM LAJE, PARA PASSAGEM DE TUBULAÇÕES COM NO MÁXIMO 32 MM DE DIÂMETRO. AF_09/2023</t>
  </si>
  <si>
    <t>90454</t>
  </si>
  <si>
    <t>PASSANTE TIPO TUBO COM DIÂMETRO DE 75 MM, FIXADO EM LAJE, PARA PASSAGEM DE TUBULAÇÕES COM NO MÁXIMO 50 MM DE DIÂMETRO. AF_09/2023</t>
  </si>
  <si>
    <t>90455</t>
  </si>
  <si>
    <t>PASSANTE TIPO TUBO COM DIÂMETRO DE 100 MM, FIXADO EM LAJE, PARA PASSAGEM DE TUBULAÇÕES COM NO MÁXIMO 75 MM DE DIÂMETRO. AF_09/2023</t>
  </si>
  <si>
    <t>90456</t>
  </si>
  <si>
    <t>QUEBRA EM ALVENARIA PARA INSTALAÇÃO DE CAIXA DE TOMADA (4X4 OU 4X2). AF_09/2023</t>
  </si>
  <si>
    <t>90457</t>
  </si>
  <si>
    <t>QUEBRA EM ALVENARIA PARA INSTALAÇÃO DE QUADRO DISTRIBUIÇÃO PEQUENO (19X25 CM). AF_09/2023</t>
  </si>
  <si>
    <t>90458</t>
  </si>
  <si>
    <t>QUEBRA EM ALVENARIA PARA INSTALAÇÃO DE QUADRO DISTRIBUIÇÃO GRANDE (76X40 CM). AF_09/2023</t>
  </si>
  <si>
    <t>90459</t>
  </si>
  <si>
    <t>QUEBRA EM ALVENARIA PARA INSTALAÇÃO DE ABRIGO PARA MANGUEIRAS (90X60 CM). AF_09/2023</t>
  </si>
  <si>
    <t>90460</t>
  </si>
  <si>
    <t>SUPORTE PARA 2 TUBOS HORIZONTAIS, ESPAÇADO A CADA 56 CM, EM PERFILADO COM COMPRIMENTO DE 25 CM FIXADO EM LAJE, POR METRO DE TUBULAÇÃO FIXADA. AF_09/2023</t>
  </si>
  <si>
    <t>90461</t>
  </si>
  <si>
    <t>SUPORTE PARA 4 TUBOS HORIZONTAIS, ESPAÇADO A CADA 56 CM, EM PERFILADO COM COMPRIMENTO DE 42 CM FIXADO EM LAJE, POR METRO DE TUBULAÇÃO FIXADA. AF_09/2023</t>
  </si>
  <si>
    <t>90462</t>
  </si>
  <si>
    <t>SUPORTE PARA 2 TUBOS VERTICAIS, ESPAÇADO A CADA 150 CM, EM PERFILADO COM COMPRIMENTO DE 25 CM FIXADO EM PAREDE, POR METRO DE TUBULAÇÃO FIXADA. AF_09/2023</t>
  </si>
  <si>
    <t>90463</t>
  </si>
  <si>
    <t>SUPORTE PARA 4 TUBOS VERTICAIS, ESPAÇADO A CADA 150 CM, EM PERFILADO COM COMPRIMENTO DE 42 CM FIXADO EM PAREDE, POR METRO DE TUBULAÇÃO FIXADA. AF_09/2023</t>
  </si>
  <si>
    <t>90466</t>
  </si>
  <si>
    <t>CHUMBAMENTO LINEAR EM ALVENARIA PARA RAMAIS/DISTRIBUIÇÃO DE INSTALAÇÕES HIDRÁULICAS COM DIÂMETROS MENORES OU IGUAIS A 40 MM. AF_09/2023</t>
  </si>
  <si>
    <t>90467</t>
  </si>
  <si>
    <t>CHUMBAMENTO LINEAR EM ALVENARIA PARA RAMAIS/DISTRIBUIÇÃO DE INSTALAÇÕES HIDRÁULICAS COM DIÂMETROS MAIORES QUE 40 MM E MENORES OU IGUAIS A 75 MM. AF_09/2023</t>
  </si>
  <si>
    <t>90468</t>
  </si>
  <si>
    <t>CHUMBAMENTO LINEAR EM CONTRAPISO PARA RAMAIS/DISTRIBUIÇÃO DE INSTALAÇÕES HIDRÁULICAS COM DIÂMETROS MENORES OU IGUAIS A 40 MM. AF_09/2023</t>
  </si>
  <si>
    <t>90469</t>
  </si>
  <si>
    <t>CHUMBAMENTO LINEAR EM CONTRAPISO PARA RAMAIS/DISTRIBUIÇÃO DE INSTALAÇÕES HIDRÁULICAS COM DIÂMETROS MAIORES QUE 40 MM E MENORES OU IGUAIS A 75 MM. AF_09/2023</t>
  </si>
  <si>
    <t>90470</t>
  </si>
  <si>
    <t>CHUMBAMENTO LINEAR EM CONTRAPISO PARA RAMAIS/DISTRIBUIÇÃO DE INSTALAÇÕES HIDRÁULICAS COM DIÂMETROS MAIORES QUE 75 MM E MENORES OU IGUAIS A 100 MM. AF_09/2023</t>
  </si>
  <si>
    <t>91166</t>
  </si>
  <si>
    <t>FIXAÇÃO DE TUBOS HORIZONTAIS DE PEX OU MULTICAMADAS, DIÂMETROS IGUAIS OU INFERIORES A 40 MM, COM ABRAÇADEIRA PLÁSTICA FIXADA EM LAJE. AF_09/2023_PE</t>
  </si>
  <si>
    <t>91167</t>
  </si>
  <si>
    <t>FIXAÇÃO DE TUBOS HORIZONTAIS DE PPR DIÂMETROS MENORES OU IGUAIS A 40 MM COM ABRAÇADEIRA METÁLICA RÍGIDA TIPO U PERFIL 1 1/4, FIXADA EM PERFILADO EM LAJE. AF_09/2023_PS</t>
  </si>
  <si>
    <t>91170</t>
  </si>
  <si>
    <t>FIXAÇÃO DE TUBOS HORIZONTAIS DE PVC ÁGUA, PVC ESGOTO, PVC ÁGUA PLUVIAL, CPVC, PPR, COBRE OU AÇO, DIÂMETROS MENORES OU IGUAIS A 40 MM, COM ABRAÇADEIRA METÁLICA RÍGIDA TIPO U PERFIL 1 1/4, FIXADA EM PERFILADO EM LAJE. AF_09/2023_PS</t>
  </si>
  <si>
    <t>91171</t>
  </si>
  <si>
    <t>FIXAÇÃO DE TUBOS HORIZONTAIS DE PVC ÁGUA, PVC ESGOTO, PVC ÁGUA PLUVIAL, CPVC, PPR, COBRE OU AÇO, DIÂMETROS MAIORES QUE 40 MM E MENORES OU IGUAIS A 75 MM, COM ABRAÇADEIRA METÁLICA RÍGIDA TIPO U PERFIL 2 1/2, FIXADA EM PERFILADO EM LAJE. AF_09/2023_PS</t>
  </si>
  <si>
    <t>91172</t>
  </si>
  <si>
    <t>FIXAÇÃO DE TUBOS HORIZONTAIS DE PVC ÁGUA, PVC ESGOTO, PVC ÁGUA PLUVIAL, CPVC, PPR, COBRE OU AÇO, DIÂMETROS MAIORES QUE 75 MM E MENORES OU IGUAIS A 100 MM, COM ABRAÇADEIRA METÁLICA RÍGIDA TIPO U PERFIL 4, FIXADA EM PERFILADO EM LAJE. AF_09/2023_PS</t>
  </si>
  <si>
    <t>91173</t>
  </si>
  <si>
    <t>FIXAÇÃO DE TUBOS VERTICAIS DE PVC ÁGUA, PVC ESGOTO, PVC ÁGUA PLUVIAL, CPVC, PPR, COBRE OU AÇO, DIÂMETROS MENORES OU IGUAIS A 40 MM, COM ABRAÇADEIRA METÁLICA RÍGIDA TIPO U PERFIL 1 1/4, FIXADA EM PERFILADO EM PAREDE. AF_09/2023_PS</t>
  </si>
  <si>
    <t>91174</t>
  </si>
  <si>
    <t>FIXAÇÃO DE TUBOS VERTICAIS DE PVC ÁGUA, PVC ESGOTO, PVC ÁGUA PLUVIAL, CPVC, PPR, COBRE OU AÇO, DIÂMETROS MAIORES QUE 40 MM E MENORES OU IGUAIS A 75 MM, COM ABRAÇADEIRA METÁLICA RÍGIDA TIPO U PERFIL 2 1/2, FIXADA EM PERFILADO EM PAREDE. AF_09/2023_PS</t>
  </si>
  <si>
    <t>91175</t>
  </si>
  <si>
    <t>FIXAÇÃO DE TUBOS VERTICAIS DE PVC ÁGUA, PVC ESGOTO, PVC ÁGUA PLUVIAL, CPVC, PPR, COBRE OU AÇO, DIÂMETROS MAIORES QUE 75 MM E MENORES OU IGUAIS A 100 MM, COM ABRAÇADEIRA METÁLICA RÍGIDA TIPO U PERFIL 4, FIXADA EM PERFILADO EM PAREDE. AF_09/2023_PS</t>
  </si>
  <si>
    <t>91176</t>
  </si>
  <si>
    <t>FIXAÇÃO DE TUBOS HORIZONTAIS DE PPR DIÂMETROS MENORES OU IGUAIS A 40 MM, COM ABRAÇADEIRA METÁLICA RÍGIDA TIPO D COM PARAFUSO DE FIXAÇÃO 1 1/4, FIXADA DIRETAMENTE NA LAJE OU PAREDE. AF_09/2023</t>
  </si>
  <si>
    <t>91179</t>
  </si>
  <si>
    <t>FIXAÇÃO DE TUBOS HORIZONTAIS DE PVC ÁGUA/PVC ESGOTO/PVC PLUVIAL/CPVC/PPR/COBRE OU AÇO, DIÂMETROS MENORES OU IGUAIS A 40 MM, COM ABRAÇADEIRA METÁLICA RÍGIDA TIPO D COM PARAFUSO DE FIXAÇÃO 1 1/4", FIXADA DIRETAMENTE NA LAJE OU PAREDE. AF_09/2023</t>
  </si>
  <si>
    <t>91180</t>
  </si>
  <si>
    <t>FIXAÇÃO DE TUBOS HORIZONTAIS DE PVC ÁGUA/PVC ESGOTO/PVC PLUVIAL/CPVC/PPR/COBRE OU AÇO, DIÂMETROS MAIORES QUE 40 MM E MENORES OU IGUAIS A 75 MM, COM ABRAÇADEIRA TIPO D COM PARAFUSO DE FIXAÇÃO 2 1/2", FIXADA DIRETAMENTE NA LAJE OU PAREDE. AF_09/2023</t>
  </si>
  <si>
    <t>91181</t>
  </si>
  <si>
    <t>FIXAÇÃO DE TUBOS HORIZONTAIS DE PVC ÁGUA/PVC ESGOTO/PVC PLUVIAL/CPVC/PPR/COBRE OU AÇO, DIÂMETROS MAIORES QUE 75 MM E MENORES OU IGUAIS A 100 MM, COM ABRAÇADEIRA TIPO D COM PARAFUSO DE FIXAÇÃO 4", FIXADA DIRETAMENTE NA LAJE OU PAREDE. AF_09/2023</t>
  </si>
  <si>
    <t>91182</t>
  </si>
  <si>
    <t>FIXAÇÃO DE TUBOS HORIZONTAIS DE PPR, DIÂMETROS MENORES OU IGUAIS A 40 MM, COM ABRAÇADEIRA METÁLICA FLEXÍVEL 18 MM, FIXADA DIRETAMENTE NA LAJE. AF_09/2023</t>
  </si>
  <si>
    <t>91185</t>
  </si>
  <si>
    <t>FIXAÇÃO DE TUBOS HORIZONTAIS DE PVC ÁGUA, PVC ESGOTO, PVC ÁGUA PLUVIAL, CPVC, PPR, COBRE OU AÇO, DIÂMETROS MENORES OU IGUAIS A 40 MM, COM ABRAÇADEIRA METÁLICA FLEXÍVEL 18 MM, FIXADA DIRETAMENTE NA LAJE. AF_09/2023</t>
  </si>
  <si>
    <t>91186</t>
  </si>
  <si>
    <t>FIXAÇÃO DE TUBOS HORIZONTAIS DE PVC ÁGUA, PVC ESGOTO, PVC ÁGUA PLUVIAL, CPVC, PPR, COBRE OU AÇO, DIÂMETROS MAIORES QUE 40 MM E MENORES OU IGUAIS A 75 MM, COM ABRAÇADEIRA METÁLICA FLEXÍVEL 18 MM, FIXADA DIRETAMENTE NA LAJE. AF_09/2023</t>
  </si>
  <si>
    <t>91187</t>
  </si>
  <si>
    <t>FIXAÇÃO DE TUBOS HORIZONTAIS DE PVC ÁGUA, PVC ESGOTO, PVC ÁGUA PLUVIAL, CPVC, PPR, COBRE OU AÇO, DIÂMETROS MAIORES QUE 75 MM E MENORES OU IGUAIS A 100 MM, COM ABRAÇADEIRA METÁLICA FLEXÍVEL 18 MM, FIXADA DIRETAMENTE NA LAJE. AF_09/2023</t>
  </si>
  <si>
    <t>91188</t>
  </si>
  <si>
    <t>CHUMBAMENTO PONTUAL DE ABERTURA EM LAJE COM PASSAGEM DE 1 TUBO COM DIÂMETRO DE 50 MM. AF_09/2023</t>
  </si>
  <si>
    <t>91189</t>
  </si>
  <si>
    <t>CHUMBAMENTO PONTUAL DE ABERTURA EM LAJE COM PASSAGEM DE 5 TUBOS COM DIÂMETROS DE 50 MM. AF_09/2023</t>
  </si>
  <si>
    <t>91190</t>
  </si>
  <si>
    <t>CHUMBAMENTO PONTUAL EM PASSAGEM DE TUBO COM DIÂMETRO MENOR OU IGUAL A 40 MM. AF_09/2023</t>
  </si>
  <si>
    <t>91191</t>
  </si>
  <si>
    <t>CHUMBAMENTO PONTUAL EM PASSAGEM DE TUBO COM DIÂMETROS ENTRE 40 MM E 75 MM. AF_09/2023</t>
  </si>
  <si>
    <t>91192</t>
  </si>
  <si>
    <t>CHUMBAMENTO PONTUAL EM PASSAGEM DE TUBO COM DIÂMETRO MAIOR QUE 75 MM E MENORES OU IGUAIS A 150 MM. AF_09/2023</t>
  </si>
  <si>
    <t>91222</t>
  </si>
  <si>
    <t>RASGO LINEAR MANUAL EM ALVENARIA, PARA RAMAIS/ DISTRIBUIÇÃO DE INSTALAÇÕES HIDRÁULICAS, DIÂMETROS MAIORES QUE 40 MM E MENORES OU IGUAIS A 75 MM. AF_09/2023</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</si>
  <si>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</si>
  <si>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</si>
  <si>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</si>
  <si>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</si>
  <si>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</si>
  <si>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</si>
  <si>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</si>
  <si>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</si>
  <si>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</si>
  <si>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DE DUTOS FLEXÍVEIS CIRCULARES, DIÂMETRO 109 MM OU 4", COM ABRAÇADEIRA METÁLICA FLEXÍVEL FIXADA DIRETAMENTE NA LAJE, SOMENTE MÃO DE OBRA. AF_09/2023</t>
  </si>
  <si>
    <t>96559</t>
  </si>
  <si>
    <t>SUPORTE PARA DUTO EM CHAPA GALVANIZADA BITOLA 26, EM PERFILADO COM COMPRIMENTO DE 35 CM FIXADO EM LAJE, POR METRO DE DUTO FIXADO. AF_09/2023</t>
  </si>
  <si>
    <t>96560</t>
  </si>
  <si>
    <t>SUPORTE PARA DUTO EM CHAPA GALVANIZADA BITOLA 24, EM PERFILADO COM COMPRIMENTO DE 55 CM FIXADO EM LAJE, POR METRO DE DUTO FIXADO. AF_09/2023</t>
  </si>
  <si>
    <t>96562</t>
  </si>
  <si>
    <t>SUPORTE PARA ELETROCALHA LISA OU PERFURADA EM AÇO GALVANIZADO, LARGURA 400 MM, EM PERFILADO COM COMPRIMENTO DE 45 CM FIXADO EM LAJE, POR METRO DE ELETROCALHA FIXADA. AF_09/2023</t>
  </si>
  <si>
    <t>96563</t>
  </si>
  <si>
    <t>SUPORTE PARA ELETROCALHA LISA OU PERFURADA EM AÇO GALVANIZADO, LARGURA 800 MM, EM PERFILADO COM COMPRIMENTO DE 85 CM FIXADO EM LAJE, POR METRO DE ELETROCALHA FIXADA. AF_09/2023</t>
  </si>
  <si>
    <t>100128</t>
  </si>
  <si>
    <t>TIL (TUBO DE INSPEÇÃO E LIMPEZA) RADIAL PARA ESGOTO, EM PVC, DN 300X200 MM.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</si>
  <si>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</si>
  <si>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</si>
  <si>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</si>
  <si>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</si>
  <si>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</si>
  <si>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</si>
  <si>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</si>
  <si>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</si>
  <si>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</si>
  <si>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</si>
  <si>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</si>
  <si>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</si>
  <si>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</si>
  <si>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</si>
  <si>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</si>
  <si>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</si>
  <si>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</si>
  <si>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</si>
  <si>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</si>
  <si>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</si>
  <si>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</si>
  <si>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</si>
  <si>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</si>
  <si>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</si>
  <si>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</si>
  <si>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</si>
  <si>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</si>
  <si>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</si>
  <si>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</si>
  <si>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</si>
  <si>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</si>
  <si>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</si>
  <si>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</si>
  <si>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</si>
  <si>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</si>
  <si>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</si>
  <si>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</si>
  <si>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</si>
  <si>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</si>
  <si>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</si>
  <si>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</si>
  <si>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</si>
  <si>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</si>
  <si>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</si>
  <si>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</si>
  <si>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</si>
  <si>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</si>
  <si>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</si>
  <si>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</si>
  <si>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</si>
  <si>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104660</t>
  </si>
  <si>
    <t>CONJUNTO DE PONTOS HIDRÁULICOS DE ÁGUA FRIA PARA BANHEIRO (RAMAL/SUB-RAMAL E DISTRIBUIÇÃO) EM PVC, COM TUBOS, CONEXÕES, REGISTROS, CORTES E FIXAÇÕES EM PRÉDIO COM TUBULAÇÕES EMBUTIDAS COM RASGO. AF_05/2023</t>
  </si>
  <si>
    <t>104661</t>
  </si>
  <si>
    <t>CONJUNTO DE PONTOS HIDRÁULICOS DE ÁGUA FRIA PARA COZINHA (RAMAL/SUB-RAMAL E DISTRIBUIÇÃO) EM PVC, COM TUBOS, CONEXÕES, REGISTROS, CORTES E FIXAÇÕES EM PRÉDIO COM TUBULAÇÕES EMBUTIDAS COM RASGO. AF_05/2023</t>
  </si>
  <si>
    <t>104662</t>
  </si>
  <si>
    <t>CONJUNTO DE PONTOS HIDRÁULICOS DE ÁGUA FRIA PARA ÁREA DE SERVIÇO (RAMAL/SUB-RAMAL E DISTRIBUIÇÃO) EM PVC, COM TUBOS, CONEXÕES, REGISTROS, CORTES E FIXAÇÕES EM PRÉDIO COM TUBULAÇÕES EMBUTIDAS COM RASGO. AF_05/2023</t>
  </si>
  <si>
    <t>104663</t>
  </si>
  <si>
    <t>CONJUNTO DE PONTOS HIDRÁULICOS DE ÁGUA FRIA PARA BANHEIRO (RAMAL/SUB-RAMAL E DISTRIBUIÇÃO) EM PVC, COM TUBOS, CONEXÕES, REGISTROS, CORTES E FIXAÇÕES EM PRÉDIO (PRUMADA INDIVIDUAL), COM TUBULAÇÕES APARENTES OU EMBUTIDAS SEM RASGO. AF_05/2023</t>
  </si>
  <si>
    <t>104664</t>
  </si>
  <si>
    <t>CONJUNTO DE PONTOS HIDRÁULICOS DE ÁGUA FRIA PARA COZINHA OU SERVIÇO (RAMAL/SUB-RAMAL E DISTRIBUIÇÃO) EM PVC, COM TUBOS, CONEXÕES, REGISTROS, CORTES E FIXAÇÕES EM PRÉDIO (PRUMADA INDIVIDUAL), COM TUBULAÇÕES APARENTES OU EMBUTIDAS SEM RASGO. AF_05/2023</t>
  </si>
  <si>
    <t>104665</t>
  </si>
  <si>
    <t>CONJUNTO DE PONTOS HIDRÁULICOS DE ÁGUA FRIA PARA BANHEIRO (RAMAL/SUB-RAMAL E DISTRIBUIÇÃO) EM PVC, COM TUBOS, CONEXÕES, REGISTROS, CORTES E FIXAÇÕES EM PRÉDIO (PRUMADA COLETIVA), COM TUBULAÇÕES APARENTES OU EMBUTIDAS SEM RASGO. AF_05/2023</t>
  </si>
  <si>
    <t>104666</t>
  </si>
  <si>
    <t>CONJUNTO DE PONTOS HIDRÁULICOS DE ÁGUA FRIA PARA COZINHA OU SERVIÇO (RAMAL/SUB-RAMAL E DISTRIBUIÇÃO) EM PVC, COM TUBOS, CONEXÕES, REGISTROS, CORTES E FIXAÇÕES EM PRÉDIO (PRUMADA COLETIVA) SEM RASGO . AF_05/2023</t>
  </si>
  <si>
    <t>104667</t>
  </si>
  <si>
    <t>COMPOSIÇÃO PARAMÉTRICA DE INSTALAÇÃO DE TUBOS DE PVC SOLDÁVEL PARA ÁGUA FRIA (PRUMADA INDIVIDUAL), POR APARTAMENTO, COM CONEXÕES, CORTES E FIXAÇÕES, PARA PRÉDIO COM ATÉ 4 PAVIMENTOS. AF_05/2023</t>
  </si>
  <si>
    <t>104668</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</si>
  <si>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</si>
  <si>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</si>
  <si>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104669</t>
  </si>
  <si>
    <t>COMPOSIÇÃO PARAMÉTRICA DE INSTALAÇÃO DE TUBOS DE PVC SOLDÁVEL PARA ÁGUA FRIA, POR PAVIMENTO (PRUMADA COLETIVA), COM CONEXÕES, CORTES E FIXAÇÕES, PARA PRÉDIO ENTRE 5 E 8 PAVIMENTOS, COM 4 APARTAMENTOS ALIMENTADOS POR PRUMADA E PAVIMENTO. AF_05/2023</t>
  </si>
  <si>
    <t>104670</t>
  </si>
  <si>
    <t>COMPOSIÇÃO PARAMÉTRICA DE INSTALAÇÃO DE TUBOS DE PVC SOLDÁVEL PARA ÁGUA FRIA, POR PAVIMENTO (PRUMADA COLETIVA), COM CONEXÕES, CORTES E FIXAÇÕES, PARA PRÉDIO ENTRE 9 E 12 PAVIMENTOS, COM 4 APARTAMENTOS ALIMENTADOS POR PRUMADA E PAVIMENTO. AF_05/2023</t>
  </si>
  <si>
    <t>104671</t>
  </si>
  <si>
    <t>CONJUNTO DE PONTOS HIDRÁULICOS DE ÁGUA QUENTE PARA BANHEIRO (RAMAL/SUB-RAMAL E DISTRIBUIÇÃO) EM CPVC, COM TUBOS, CONEXÕES, REGISTROS, CORTES E FIXAÇÕES EM PRÉDIO COM TUBULAÇÕES EMBUTIDAS EM RASGO. AF_05/2023</t>
  </si>
  <si>
    <t>104672</t>
  </si>
  <si>
    <t>CONJUNTO DE PONTOS HIDRÁULICOS DE ÁGUA QUENTE PARA COZINHA (RAMAL/SUB-RAMAL E DISTRIBUIÇÃO) EM CPVC, COM TUBOS, CONEXÕES, REGISTROS, CORTES E FIXAÇÕES EM PRÉDIO COM TUBULAÇÕES EMBUTIDAS EM RASGO. AF_05/2023</t>
  </si>
  <si>
    <t>104673</t>
  </si>
  <si>
    <t>CONJUNTO DE PONTOS HIDRÁULICOS DE ÁGUA QUENTE PARA BANHEIRO(RAMAL/SUB-RAMAL E DISTRIBUIÇÃO) EM CPVC, COM TUBOS, CONEXÕES, REGISTROS, CORTES E FIXAÇÕES EM PRÉDIO COM TUBULAÇÕES APARENTES OU EMBUTIDAS SEM RASGO. AF_05/2023</t>
  </si>
  <si>
    <t>104674</t>
  </si>
  <si>
    <t>COMPOSIÇÃO PARAMÉTRICA DE INSTALAÇÃO DE TUBOS DE PVC, SÉRIE R, PARA COLETA DE ÁGUA PLUVIAL EM VARANDA, INSTALADO EM RAMAL DE ENCAMINHAMENTO E CONDUTOR VERTICAL, COM CONEXÕES, RALOS, CORTES E FIXAÇÕES, PARA PRÉDIO. AF_05/2023</t>
  </si>
  <si>
    <t>104675</t>
  </si>
  <si>
    <t>COMPOSIÇÃO PARAMÉTRICA DE INSTALAÇÃO DE TUBOS DE PVC, SÉRIE R, PARA COLETA DE ÁGUA PLUVIAL EM COBERTURA, INSTALADOS EM CONDUTORES VERTICAIS, POR PAVIMENTO, COM CONEXÕES, CORTES E FIXAÇÕES, PARA PRÉDIO DE MÚLTIPLOS PAVIMENTOS. AF_05/2023</t>
  </si>
  <si>
    <t>M2XPAV</t>
  </si>
  <si>
    <t>104676</t>
  </si>
  <si>
    <t>CONJUNTO DE PONTOS DE COLETA DE ESGOTO PARA BANHEIRO (RAMAL DE ESGOTO SANITÁRIO), EM PVC SÉRIE NORMAL, COM TUBOS, CONEXÕES, RALOS, CAIXAS SIFONADAS, CORTES E FIXAÇÕES EM PRÉDIO COM PRUMADA DE DESCIDA DE ESGOTO DENTRO DO BANHEIRO. AF_05/2023</t>
  </si>
  <si>
    <t>104677</t>
  </si>
  <si>
    <t>CONJUNTO DE PONTOS DE COLETA DE ESGOTO PARA BANHEIRO (RAMAL DE ESGOTO SANITÁRIO), EM PVC SÉRIE NORMAL, COM TUBOS, CONEXÕES, RALOS, CAIXAS SIFONADAS, CORTES E FIXAÇÕES EM PRÉDIO COM PRUMADA DE DESCIDA DE ESGOTO FORA DO BANHEIRO. AF_05/2023</t>
  </si>
  <si>
    <t>104678</t>
  </si>
  <si>
    <t>CONJUNTO DE PONTOS DE COLETA DE ESGOTO PARA COZINHA (RAMAL DE ESGOTO SANITÁRIO), EM PVC SÉRIE NORMAL, COM TUBOS, CONEXÕES, CORTES E FIXAÇÕES EM PRÉDIO. AF_05/2023</t>
  </si>
  <si>
    <t>104679</t>
  </si>
  <si>
    <t>CONJUNTO DE PONTOS DE COLETA DE ESGOTO PARA ÁREA DE SERVIÇO (RAMAL DE ESGOTO SANITÁRIO), EM PVC SÉRIE NORMAL, COM TUBOS, CONEXÕES, RALOS, CAIXAS SIFONADAS, CORTES E FIXAÇÕES EM PRÉDIO. AF_05/2023</t>
  </si>
  <si>
    <t>104680</t>
  </si>
  <si>
    <t>COMPOSIÇÃO PARAMÉTRICA DE INSTALAÇÃO DE TUBOS DE PVC SÉRIE NORMAL (PRUMADA DE ESGOTO SANITÁRIO), DN 100MM, POR AMBIENTE HIDRÁULICO, COM CONEXÕES, CORTES E FIXAÇÕES PARA PRÉDIO. AF_05/2023</t>
  </si>
  <si>
    <t>104681</t>
  </si>
  <si>
    <t>COMPOSIÇÃO PARAMÉTRICA DE INSTALAÇÃO DE TUBOS DE PVC SÉRIE NORMAL (PRUMADA DE ESGOTO SANITÁRIO), DN 75MM, POR AMBIENTE HIDRÁULICO, COM CONEXÕES, CORTES E FIXAÇÕES PARA PRÉDIO. AF_05/2023</t>
  </si>
  <si>
    <t>104682</t>
  </si>
  <si>
    <t>COMPOSIÇÃO PARAMÉTRICA DE INSTALAÇÃO DE TUBOS DE PVC SÉRIE NORMAL (PRUMADA DE VENTILAÇÃO), DN 100MM, POR APARTAMENTO (2 BANHEIROS) E DESCIDA DE ESGOTO NO BANHEIRO, COM CONEXÕES, CORTES E FIXAÇÕES PARA PRÉDIO COM MAIS DO QUE 4 PAVIMENTOS. AF_05/2023</t>
  </si>
  <si>
    <t>104683</t>
  </si>
  <si>
    <t>COMPOSIÇÃO PARAMÉTRICA DE INSTALAÇÃO DE TUBOS DE PVC SÉRIE NORMAL (PRUMADA DE VENTILAÇÃO), DN 75MM, POR APARTAMENTO (1 BANHEIRO) E DESCIDA DE ESGOTO FORA DO BANHEIRO, COM CONEXÕES, CORTES E FIXAÇÕES PARA PRÉDIO COM ATÉ 4 PAVIMENTOS. AF_05/2023</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</si>
  <si>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</si>
  <si>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</si>
  <si>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</si>
  <si>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</si>
  <si>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</si>
  <si>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</si>
  <si>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</si>
  <si>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</si>
  <si>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</si>
  <si>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</si>
  <si>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</si>
  <si>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</si>
  <si>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</si>
  <si>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</si>
  <si>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</si>
  <si>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</si>
  <si>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</si>
  <si>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</si>
  <si>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</si>
  <si>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</si>
  <si>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</si>
  <si>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</si>
  <si>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</si>
  <si>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</si>
  <si>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</si>
  <si>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</si>
  <si>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104788</t>
  </si>
  <si>
    <t>RASGO LINEAR MECANIZADO EM CONCRETO, PARA RAMAIS/ DISTRIBUIÇÃO DE INSTALAÇÕES HIDRÁULICAS, DIÂMETROS MAIORES QUE 75 MM E MENORES OU IGUAIS A 100 MM. AF_09/2023</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</si>
  <si>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</si>
  <si>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</si>
  <si>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</si>
  <si>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</si>
  <si>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</si>
  <si>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</si>
  <si>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</si>
  <si>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</si>
  <si>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</si>
  <si>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</si>
  <si>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</si>
  <si>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</si>
  <si>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104039</t>
  </si>
  <si>
    <t>TÊ DE SERVIÇO INTEGRADO, POLIPROPILENO, PARA TUBOS EM PEAD, 63 MM X 20 MM, PARA LIGAÇÃO PREDIAL DE ÁGUA. AF_06/2022</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</si>
  <si>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</si>
  <si>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</si>
  <si>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</si>
  <si>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</si>
  <si>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</si>
  <si>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</si>
  <si>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</si>
  <si>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</si>
  <si>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</si>
  <si>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</si>
  <si>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</si>
  <si>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</si>
  <si>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</si>
  <si>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</si>
  <si>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</si>
  <si>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</si>
  <si>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</si>
  <si>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</si>
  <si>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</si>
  <si>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</si>
  <si>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</si>
  <si>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</si>
  <si>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</si>
  <si>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</si>
  <si>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</si>
  <si>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</si>
  <si>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</si>
  <si>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</si>
  <si>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</si>
  <si>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</si>
  <si>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</si>
  <si>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</si>
  <si>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</si>
  <si>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</si>
  <si>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104061</t>
  </si>
  <si>
    <t>TUBO, PEAD, PE-80, DE = 32 MM X 3,0 MM, PARA LIGAÇÃO PREDIAL DE ÁGUA. AF_06/2022</t>
  </si>
  <si>
    <t>104112</t>
  </si>
  <si>
    <t>COMPOSIÇÃO PARAMÉTRICA DE LIGAÇÃO PREDIAL DE ÁGUA, REDE DN 50 MM, RAMAL PREDIAL DE 20 MM, L = 2,0 M, LARGURA DA VALA = 0,65 M; COM COLAR DE TOMADA DE PVC; ESCAVAÇÃO MECANIZADA, PREPARO DE FUNDO DE VALA E REATERRO COMPACTADO. AF_06/2022</t>
  </si>
  <si>
    <t>104114</t>
  </si>
  <si>
    <t>COMPOSIÇÃO PARAMÉTRICA DE LIGAÇÃO PREDIAL DE ÁGUA, REDE DN 50 MM, RAMAL PREDIAL DE 20 MM, L = 4,0 M, LARGURA DA VALA = 0,65 M; COM COLAR DE TOMADA DE PVC; ESCAVAÇÃO MECANIZADA, PREPARO DE FUNDO DE VALA E REATERRO COMPACTADO. AF_06/2022</t>
  </si>
  <si>
    <t>104116</t>
  </si>
  <si>
    <t>COMPOSIÇÃO PARAMÉTRICA DE LIGAÇÃO PREDIAL DE ÁGUA, REDE DN 50 MM, RAMAL PREDIAL DE 20 MM, L = 6,0 M, LARGURA DA VALA = 0,65 M; COM COLAR DE TOMADA DE PVC; ESCAVAÇÃO MECANIZADA, PREPARO DE FUNDO DE VALA E REATERRO COMPACTADO. AF_06/2022</t>
  </si>
  <si>
    <t>104118</t>
  </si>
  <si>
    <t>COMPOSIÇÃO PARAMÉTRICA DE LIGAÇÃO PREDIAL DE ÁGUA, REDE DN 50 MM, RAMAL PREDIAL DE 20 MM, L = 2,0 M, LARGURA DA VALA = 0,65 M; COM COLAR DE TOMADA DE PVC; ESCAVAÇÃO MANUAL, PREPARO DE FUNDO DE VALA E REATERRO COMPACTADO. AF_06/2022</t>
  </si>
  <si>
    <t>104120</t>
  </si>
  <si>
    <t>COMPOSIÇÃO PARAMÉTRICA DE LIGAÇÃO PREDIAL DE ÁGUA, REDE DN 50 MM, RAMAL PREDIAL DE 20 MM, L = 4,0 M, LARGURA DA VALA = 0,65 M; COM COLAR DE TOMADA DE PVC; ESCAVAÇÃO MANUAL, PREPARO DE FUNDO DE VALA E REATERRO COMPACTADO. AF_06/2022</t>
  </si>
  <si>
    <t>104122</t>
  </si>
  <si>
    <t>COMPOSIÇÃO PARAMÉTRICA DE LIGAÇÃO PREDIAL DE ÁGUA, REDE DN 50 MM, RAMAL PREDIAL DE 20 MM, L = 6,0 M, LARGURA DA VALA = 0,65 M; COM COLAR DE TOMADA DE PVC; ESCAVAÇÃO MANUAL, PREPARO DE FUNDO DE VALA E REATERRO COMPACTADO. AF_06/2022</t>
  </si>
  <si>
    <t>104062</t>
  </si>
  <si>
    <t>CURVA LONGA, 90 GRAUS, PVC OCRE, JUNTA ELÁSTICA, DN 100 MM, PARA COLETOR PREDIAL DE ESGOTO. AF_06/2022</t>
  </si>
  <si>
    <t>104063</t>
  </si>
  <si>
    <t>CURVA LONGA, 45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</si>
  <si>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</si>
  <si>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</si>
  <si>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</si>
  <si>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</si>
  <si>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</si>
  <si>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</si>
  <si>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</si>
  <si>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</si>
  <si>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</si>
  <si>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</si>
  <si>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</si>
  <si>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</si>
  <si>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</si>
  <si>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</si>
  <si>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</si>
  <si>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</si>
  <si>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</si>
  <si>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</si>
  <si>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104124</t>
  </si>
  <si>
    <t>COMPOSIÇÃO PARAMÉTRICA DE LIGAÇÃO PREDIAL DE ESGOTO, REDE DN 150 MM, COLETOR PREDIAL DN 100 MM, L = 2,0 M, LARGURA DA VALA = 0,65 M; COM SELIM E CURVA 90 GRAUS; ESCAVAÇÃO MECANIZADA, PREPARO DE FUNDO DE VALA E REATERRO COMPACTADO. AF_06/2022</t>
  </si>
  <si>
    <t>104130</t>
  </si>
  <si>
    <t>COMPOSIÇÃO PARAMÉTRICA DE LIGAÇÃO PREDIAL DE ESGOTO, REDE DN 150 MM, COLETOR PREDIAL DN 100 MM, L = 4,0 M, LARGURA DA VALA = 0,65 M; COM SELIM E CURVA 90 GRAUS; ESCAVAÇÃO MECANIZADA, PREPARO DE FUNDO DE VALA E REATERRO COMPACTADO. AF_06/2022</t>
  </si>
  <si>
    <t>104136</t>
  </si>
  <si>
    <t>COMPOSIÇÃO PARAMÉTRICA DE LIGAÇÃO PREDIAL DE ESGOTO, REDE DN 150 MM, COLETOR PREDIAL DN 100 MM, L = 6,0 M, LARGURA DA VALA = 0,65 M; COM SELIM E CURVA 90 GRAUS; ESCAVAÇÃO MECANIZADA, PREPARO DE FUNDO DE VALA E REATERRO COMPACTADO. AF_06/2022</t>
  </si>
  <si>
    <t>104142</t>
  </si>
  <si>
    <t>COMPOSIÇÃO PARAMÉTRICA DE LIGAÇÃO PREDIAL DE ESGOTO, REDE DN 150 MM, COLETOR PREDIAL DN 100 MM, L = 2,0 M, LARGURA DA VALA = 0,65 M; COM SELIM E CURVA 90 GRAUS; ESCAVAÇÃO MANUAL, PREPARO DE FUNDO DE VALA E REATERRO COMPACTADO. AF_06/2022</t>
  </si>
  <si>
    <t>104148</t>
  </si>
  <si>
    <t>COMPOSIÇÃO PARAMÉTRICA DE LIGAÇÃO PREDIAL DE ESGOTO, REDE DN 150 MM, COLETOR PREDIAL DN 100 MM, L = 4,0 M, LARGURA DA VALA = 0,65 M; COM SELIM E CURVA 90 GRAUS; ESCAVAÇÃO MANUAL, PREPARO DE FUNDO DE VALA E REATERRO COMPACTADO. AF_06/2022</t>
  </si>
  <si>
    <t>104154</t>
  </si>
  <si>
    <t>COMPOSIÇÃO PARAMÉTRICA DE LIGAÇÃO PREDIAL DE ESGOTO, REDE DN 150 MM, COLETOR PREDIAL DN 100 MM, L = 6,0 M, LARGURA DA VALA = 0,65 M; COM SELIM E CURVA 90 GRAUS; ESCAVAÇÃO MANUAL, PREPARO DE FUNDO DE VALA E REATERRO COMPACTADO. AF_06/2022</t>
  </si>
  <si>
    <t>96520</t>
  </si>
  <si>
    <t>ESCAVAÇÃO MECANIZADA PARA BLOCO DE COROAMENTO OU SAPATA COM RETROESCAVADEIRA (SEM ESCAVAÇÃO PARA COLOCAÇÃO DE FÔRMAS). AF_01/2024</t>
  </si>
  <si>
    <t>96521</t>
  </si>
  <si>
    <t>ESCAVAÇÃO MECANIZADA PARA BLOCO DE COROAMENTO OU SAPATA COM RETROESCAVADEIRA (INCLUINDO ESCAVAÇÃO PARA COLOCAÇÃO DE FÔRMAS). AF_01/2024</t>
  </si>
  <si>
    <t>96522</t>
  </si>
  <si>
    <t>ESCAVAÇÃO MANUAL PARA BLOCO DE COROAMENTO OU SAPATA (SEM ESCAVAÇÃO PARA COLOCAÇÃO DE FÔRMAS). AF_01/2024</t>
  </si>
  <si>
    <t>96523</t>
  </si>
  <si>
    <t>ESCAVAÇÃO MANUAL PARA BLOCO DE COROAMENTO OU SAPATA (INCLUINDO ESCAVAÇÃO PARA COLOCAÇÃO DE FÔRMAS). AF_01/2024</t>
  </si>
  <si>
    <t>96524</t>
  </si>
  <si>
    <t>ESCAVAÇÃO MECANIZADA PARA VIGA BALDRAME OU SAPATA CORRIDA COM MINI-ESCAVADEIRA (SEM ESCAVAÇÃO PARA COLOCAÇÃO DE FÔRMAS). AF_01/2024</t>
  </si>
  <si>
    <t>96525</t>
  </si>
  <si>
    <t>ESCAVAÇÃO MECANIZADA PARA VIGA BALDRAME OU SAPATA CORRIDA COM MINI-ESCAVADEIRA (INCLUINDO ESCAVAÇÃO PARA COLOCAÇÃO DE FÔRMAS). AF_01/2024</t>
  </si>
  <si>
    <t>96526</t>
  </si>
  <si>
    <t>ESCAVAÇÃO MANUAL PARA VIGA BALDRAME OU SAPATA CORRIDA (SEM ESCAVAÇÃO PARA COLOCAÇÃO DE FÔRMAS). AF_01/2024</t>
  </si>
  <si>
    <t>96527</t>
  </si>
  <si>
    <t>ESCAVAÇÃO MANUAL PARA VIGA BALDRAME OU SAPATA CORRIDA (INCLUINDO ESCAVAÇÃO PARA COLOCAÇÃO DE FÔRMAS). AF_01/2024</t>
  </si>
  <si>
    <t>96528</t>
  </si>
  <si>
    <t>FABRICAÇÃO, MONTAGEM E DESMONTAGEM DE FÔRMA PARA BLOCO DE COROAMENTO, EM MADEIRA SERRADA, E=25 MM, 1 UTILIZAÇÃO. AF_01/2024</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</si>
  <si>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</si>
  <si>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</si>
  <si>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</si>
  <si>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</si>
  <si>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</si>
  <si>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</si>
  <si>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</si>
  <si>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</si>
  <si>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</si>
  <si>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</si>
  <si>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</si>
  <si>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</si>
  <si>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</si>
  <si>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</si>
  <si>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</si>
  <si>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</si>
  <si>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</si>
  <si>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</si>
  <si>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</si>
  <si>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</si>
  <si>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</si>
  <si>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</si>
  <si>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</si>
  <si>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</si>
  <si>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</si>
  <si>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</si>
  <si>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</si>
  <si>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</si>
  <si>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</si>
  <si>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</si>
  <si>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</si>
  <si>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</si>
  <si>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</si>
  <si>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</si>
  <si>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</si>
  <si>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</si>
  <si>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</si>
  <si>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</si>
  <si>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</si>
  <si>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</si>
  <si>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</si>
  <si>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</si>
  <si>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</si>
  <si>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</si>
  <si>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</si>
  <si>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</si>
  <si>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</si>
  <si>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</si>
  <si>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</si>
  <si>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</si>
  <si>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</si>
  <si>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</si>
  <si>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</si>
  <si>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</si>
  <si>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</si>
  <si>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</si>
  <si>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</si>
  <si>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</si>
  <si>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</si>
  <si>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</si>
  <si>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</si>
  <si>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</si>
  <si>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</si>
  <si>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</si>
  <si>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</si>
  <si>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</si>
  <si>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</si>
  <si>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</si>
  <si>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</si>
  <si>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</si>
  <si>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</si>
  <si>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</si>
  <si>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</si>
  <si>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</si>
  <si>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</si>
  <si>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</si>
  <si>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</si>
  <si>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</si>
  <si>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</si>
  <si>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</si>
  <si>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</si>
  <si>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PARA EDIFICAÇÃO, COM CARGA, DESCARGA E TRANSPORTE DE SOLO DE 1ª CATEGORIA, COM ESCAVADEIRA HIDRÁULICA (CAÇAMBA: 0,8 M³ / 111 HP), FROTA DE 3 CAMINHÕES BASCULANTES DE 14 M³, DMT ATÉ 1 KM E VELOCIDADE MÉDIA 14 KM/H. AF_05/2020</t>
  </si>
  <si>
    <t>101207</t>
  </si>
  <si>
    <t>ESCAVAÇÃO VERTICAL PARA EDIFICAÇÃO, COM CARGA, DESCARGA E TRANSPORTE DE SOLO DE 1ª CATEGORIA, COM ESCAVADEIRA HIDRÁULICA (CAÇAMBA: 0,8 M³ / 111 HP), FROTA DE 2 CAMINHÕES BASCULANTES DE 18 M³, DMT ATÉ 1 KM E VELOCIDADE MÉDIA 14 KM/H. AF_05/2020</t>
  </si>
  <si>
    <t>101208</t>
  </si>
  <si>
    <t>ESCAVAÇÃO VERTICAL PARA EDIFICAÇÃO, COM CARGA, DESCARGA E TRANSPORTE DE SOLO DE 1ª CATEGORIA, COM ESCAVADEIRA HIDRÁULICA (CAÇAMBA: 1,2 M³ / 155 HP), FROTA DE 3 CAMINHÕES BASCULANTES DE 14 M³, DMT ATÉ 1 KM E VELOCIDADE MÉDIA 14 KM/H. AF_05/2020</t>
  </si>
  <si>
    <t>101209</t>
  </si>
  <si>
    <t>ESCAVAÇÃO VERTICAL PARA EDIFICAÇÃO, COM CARGA, DESCARGA E TRANSPORTE DE SOLO DE 1ª CATEGORIA, COM ESCAVADEIRA HIDRÁULICA (CAÇAMBA: 1,2 M³ / 155 HP), FROTA DE 3 CAMINHÕES BASCULANTES DE 18 M³, DMT ATÉ 1 KM E VELOCIDADE MÉDIA 14 KM/H. AF_05/2020</t>
  </si>
  <si>
    <t>101210</t>
  </si>
  <si>
    <t>ESCAVAÇÃO VERTICAL PARA EDIFICAÇÃO, COM CARGA, DESCARGA E TRANSPORTE DE SOLO DE 1ª CATEGORIA, COM ESCAVADEIRA HIDRÁULICA (CAÇAMBA: 0,8 M³ / 111 HP), FROTA DE 4 CAMINHÕES BASCULANTES DE 14 M³, DMT DE 1,5 KM E VELOCIDADE MÉDIA 18 KM/H. AF_05/2020</t>
  </si>
  <si>
    <t>101211</t>
  </si>
  <si>
    <t>ESCAVAÇÃO VERTICAL PARA EDIFICAÇÃO, COM CARGA, DESCARGA E TRANSPORTE DE SOLO DE 1ª CATEGORIA, COM ESCAVADEIRA HIDRÁULICA (CAÇAMBA: 0,8 M³ / 111 HP), FROTA DE 4 CAMINHÕES BASCULANTES DE 14 M³, DMT DE 2 KM E VELOCIDADE MÉDIA 19 KM/H. AF_05/2020</t>
  </si>
  <si>
    <t>101212</t>
  </si>
  <si>
    <t>ESCAVAÇÃO VERTICAL PARA EDIFICAÇÃO, COM CARGA, DESCARGA E TRANSPORTE DE SOLO DE 1ª CATEGORIA, COM ESCAVADEIRA HIDRÁULICA (CAÇAMBA: 0,8 M³ / 111 HP), FROTA DE 5 CAMINHÕES BASCULANTES DE 14 M³, DMT DE 3 KM E VELOCIDADE MÉDIA 20 KM/H. AF_05/2020</t>
  </si>
  <si>
    <t>101213</t>
  </si>
  <si>
    <t>ESCAVAÇÃO VERTICAL PARA EDIFICAÇÃO, COM CARGA, DESCARGA E TRANSPORTE DE SOLO DE 1ª CATEGORIA, COM ESCAVADEIRA HIDRÁULICA (CAÇAMBA: 0,8 M³ / 111 HP), FROTA DE 6 CAMINHÕES BASCULANTES DE 14 M³, DMT DE 4 KM E VELOCIDADE MÉDIA 22 KM/H. AF_05/2020</t>
  </si>
  <si>
    <t>101214</t>
  </si>
  <si>
    <t>ESCAVAÇÃO VERTICAL PARA EDIFICAÇÃO, COM CARGA, DESCARGA E TRANSPORTE DE SOLO DE 1ª CATEGORIA, COM ESCAVADEIRA HIDRÁULICA (CAÇAMBA: 0,8 M³ / 111 HP), FROTA DE 7 CAMINHÕES BASCULANTES DE 14 M³, DMT DE 6 KM E VELOCIDADE MÉDIA 22 KM/H. AF_05/2020</t>
  </si>
  <si>
    <t>101215</t>
  </si>
  <si>
    <t>ESCAVAÇÃO VERTICAL PARA EDIFICAÇÃO, COM CARGA, DESCARGA E TRANSPORTE DE SOLO DE 1ª CATEGORIA, COM ESCAVADEIRA HIDRÁULICA (CAÇAMBA: 0,8 M³ / 111 HP), FROTA DE 4 CAMINHÕES BASCULANTES DE 18 M³, DMT DE 1,5 KM E VELOCIDADE MÉDIA 18 KM/H. AF_05/2020</t>
  </si>
  <si>
    <t>101216</t>
  </si>
  <si>
    <t>ESCAVAÇÃO VERTICAL PARA EDIFICAÇÃO, COM CARGA, DESCARGA E TRANSPORTE DE SOLO DE 1ª CATEGORIA, COM ESCAVADEIRA HIDRÁULICA (CAÇAMBA: 0,8 M³ / 111 HP), FROTA DE 4 CAMINHÕES BASCULANTES DE 18 M³, DMT DE 2 KM E VELOCIDADE MÉDIA 19 KM/H. AF_05/2020</t>
  </si>
  <si>
    <t>101217</t>
  </si>
  <si>
    <t>ESCAVAÇÃO VERTICAL PARA EDIFICAÇÃO, COM CARGA, DESCARGA E TRANSPORTE DE SOLO DE 1ª CATEGORIA, COM ESCAVADEIRA HIDRÁULICA (CAÇAMBA: 0,8 M³ / 111 HP), FROTA DE 5 CAMINHÕES BASCULANTES DE 18 M³, DMT DE 3 KM E VELOCIDADE MÉDIA 20 KM/H. AF_05/2020</t>
  </si>
  <si>
    <t>101218</t>
  </si>
  <si>
    <t>ESCAVAÇÃO VERTICAL PARA EDIFICAÇÃO, COM CARGA, DESCARGA E TRANSPORTE DE SOLO DE 1ª CATEGORIA, COM ESCAVADEIRA HIDRÁULICA (CAÇAMBA: 0,8 M³ / 111 HP), FROTA DE 5 CAMINHÕES BASCULANTES DE 18 M³, DMT DE 4 KM E VELOCIDADE MÉDIA 22 KM/H. AF_05/2020</t>
  </si>
  <si>
    <t>101219</t>
  </si>
  <si>
    <t>ESCAVAÇÃO VERTICAL PARA EDIFICAÇÃO, COM CARGA, DESCARGA E TRANSPORTE DE SOLO DE 1ª CATEGORIA, COM ESCAVADEIRA HIDRÁULICA (CAÇAMBA: 0,8 M³ / 111 HP), FROTA DE 6 CAMINHÕES BASCULANTES DE 18 M³, DMT DE 6 KM E VELOCIDADE MÉDIA 22 KM/H. AF_05/2020</t>
  </si>
  <si>
    <t>101220</t>
  </si>
  <si>
    <t>ESCAVAÇÃO VERTICAL PARA EDIFICAÇÃO, COM CARGA, DESCARGA E TRANSPORTE DE SOLO DE 1ª CATEGORIA, COM ESCAVADEIRA HIDRÁULICA (CAÇAMBA: 1,2 M³ / 155 HP), FROTA DE 5 CAMINHÕES BASCULANTES DE 14 M³, DMT DE 1,5 KM E VELOCIDADE MÉDIA 18 KM/H. AF_05/2020</t>
  </si>
  <si>
    <t>101221</t>
  </si>
  <si>
    <t>ESCAVAÇÃO VERTICAL PARA EDIFICAÇÃO, COM CARGA, DESCARGA E TRANSPORTE DE SOLO DE 1ª CATEGORIA, COM ESCAVADEIRA HIDRÁULICA (CAÇAMBA: 1,2 M³ / 155 HP), FROTA DE 5 CAMINHÕES BASCULANTES DE 14 M³, DMT DE 2 KM E VELOCIDADE MÉDIA 19 KM/H. AF_05/2020</t>
  </si>
  <si>
    <t>101222</t>
  </si>
  <si>
    <t>ESCAVAÇÃO VERTICAL PARA EDIFICAÇÃO, COM CARGA, DESCARGA E TRANSPORTE DE SOLO DE 1ª CATEGORIA, COM ESCAVADEIRA HIDRÁULICA (CAÇAMBA: 1,2 M³ / 155 HP), FROTA DE 6 CAMINHÕES BASCULANTES DE 14 M³, DMT DE 3 KM E VELOCIDADE MÉDIA 20 KM/H. AF_05/2020</t>
  </si>
  <si>
    <t>101223</t>
  </si>
  <si>
    <t>ESCAVAÇÃO VERTICAL PARA EDIFICAÇÃO, COM CARGA, DESCARGA E TRANSPORTE DE SOLO DE 1ª CATEGORIA, COM ESCAVADEIRA HIDRÁULICA (CAÇAMBA: 1,2 M³ / 155 HP), FROTA DE 7 CAMINHÕES BASCULANTES DE 14 M³, DMT DE 4 KM E VELOCIDADE MÉDIA 22 KM/H. AF_05/2020</t>
  </si>
  <si>
    <t>101224</t>
  </si>
  <si>
    <t>ESCAVAÇÃO VERTICAL PARA EDIFICAÇÃO, COM CARGA, DESCARGA E TRANSPORTE DE SOLO DE 1ª CATEGORIA, COM ESCAVADEIRA HIDRÁULICA (CAÇAMBA: 1,2 M³ / 155 HP), FROTA DE 9 CAMINHÕES BASCULANTES DE 14 M³, DMT DE 6 KM E VELOCIDADE MÉDIA 22 KM/H. AF_05/2020</t>
  </si>
  <si>
    <t>101225</t>
  </si>
  <si>
    <t>ESCAVAÇÃO VERTICAL PARA EDIFICAÇÃO, COM CARGA, DESCARGA E TRANSPORTE DE SOLO DE 1ª CATEGORIA, COM ESCAVADEIRA HIDRÁULICA (CAÇAMBA: 1,2 M³ / 155 HP), FROTA DE 5 CAMINHÕES BASCULANTES DE 18 M³, DMT DE 1,5 KM E VELOCIDADE MÉDIA 18 KM/H. AF_05/2020</t>
  </si>
  <si>
    <t>101226</t>
  </si>
  <si>
    <t>ESCAVAÇÃO VERTICAL PARA EDIFICAÇÃO, COM CARGA, DESCARGA E TRANSPORTE DE SOLO DE 1ª CATEGORIA, COM ESCAVADEIRA HIDRÁULICA (CAÇAMBA: 1,2 M³ / 155 HP), FROTA DE 5 CAMINHÕES BASCULANTES DE 18 M³, DMT DE 2 KM E VELOCIDADE MÉDIA 19 KM/H. AF_05/2020</t>
  </si>
  <si>
    <t>101227</t>
  </si>
  <si>
    <t>ESCAVAÇÃO VERTICAL PARA EDIFICAÇÃO, COM CARGA, DESCARGA E TRANSPORTE DE SOLO DE 1ª CATEGORIA, COM ESCAVADEIRA HIDRÁULICA (CAÇAMBA: 1,2 M³ / 155 HP), FROTA DE 6 CAMINHÕES BASCULANTES DE 18 M³, DMT DE 3 KM E VELOCIDADE MÉDIA 20 KM/H. AF_05/2020</t>
  </si>
  <si>
    <t>101228</t>
  </si>
  <si>
    <t>ESCAVAÇÃO VERTICAL PARA EDIFICAÇÃO, COM CARGA, DESCARGA E TRANSPORTE DE SOLO DE 1ª CATEGORIA, COM ESCAVADEIRA HIDRÁULICA (CAÇAMBA: 1,2 M³ / 155 HP), FROTA DE 6 CAMINHÕES BASCULANTES DE 18 M³, DMT DE 4 KM E VELOCIDADE MÉDIA 22 KM/H. AF_05/2020</t>
  </si>
  <si>
    <t>101229</t>
  </si>
  <si>
    <t>ESCAVAÇÃO VERTICAL PARA EDIFICAÇÃO, COM CARGA, DESCARGA E TRANSPORTE DE SOLO DE 1ª CATEGORIA, COM ESCAVADEIRA HIDRÁULICA (CAÇAMBA: 1,2 M³ / 155 HP), FROTA DE 8 CAMINHÕES BASCULANTES DE 18 M³, DMT DE 6 KM E VELOCIDADE MÉDIA 22 KM/H. AF_05/2020</t>
  </si>
  <si>
    <t>101230</t>
  </si>
  <si>
    <t>ESCAVAÇÃO VERTICAL PARA INFRAESTRUTURA, COM CARGA, DESCARGA E TRANSPORTE DE SOLO DE 1ª CATEGORIA, COM ESCAVADEIRA HIDRÁULICA (CAÇAMBA: 0,8 M³ / 111 HP), FROTA DE 3 CAMINHÕES BASCULANTES DE 14 M³, DMT ATÉ 1 KM E VELOCIDADE MÉDIA14 KM/H. AF_05/2020</t>
  </si>
  <si>
    <t>101231</t>
  </si>
  <si>
    <t>ESCAVAÇÃO VERTICAL PARA INFRAESTRUTURA, COM CARGA, DESCARGA E TRANSPORTE DE SOLO DE 1ª CATEGORIA, COM ESCAVADEIRA HIDRÁULICA (CAÇAMBA: 0,8 M³ / 111 HP), FROTA DE 3 CAMINHÕES BASCULANTES DE 18 M³, DMT ATÉ 1 KM E VELOCIDADE MÉDIA14 KM/H. AF_05/2020</t>
  </si>
  <si>
    <t>101232</t>
  </si>
  <si>
    <t>ESCAVAÇÃO VERTICAL PARA INFRAESTRUTURA, COM CARGA, DESCARGA E TRANSPORTE DE SOLO DE 1ª CATEGORIA, COM ESCAVADEIRA HIDRÁULICA (CAÇAMBA: 1,2 M³ / 155 HP), FROTA DE 3 CAMINHÕES BASCULANTES DE 14 M³, DMT ATÉ 1 KM E VELOCIDADE MÉDIA14 KM/H. AF_05/2020</t>
  </si>
  <si>
    <t>101233</t>
  </si>
  <si>
    <t>ESCAVAÇÃO VERTICAL PARA INFRAESTRUTURA, COM CARGA, DESCARGA E TRANSPORTE DE SOLO DE 1ª CATEGORIA, COM ESCAVADEIRA HIDRÁULICA (CAÇAMBA: 1,2 M³ / 155 HP), FROTA DE 3 CAMINHÕES BASCULANTES DE 18 M³, DMT ATÉ 1 KM E VELOCIDADE MÉDIA14 KM/H. AF_05/2020</t>
  </si>
  <si>
    <t>101234</t>
  </si>
  <si>
    <t>ESCAVAÇÃO VERTICAL PARA INFRAESTRUTURA, COM CARGA, DESCARGA E TRANSPORTE DE SOLO DE 1ª CATEGORIA, COM ESCAVADEIRA HIDRÁULICA (CAÇAMBA: 0,8 M³ / 111HP), FROTA DE 5 CAMINHÕES BASCULANTES DE 14 M³, DMT DE 1,5 KM E VELOCIDADE MÉDIA18 KM/H. AF_05/2020</t>
  </si>
  <si>
    <t>101235</t>
  </si>
  <si>
    <t>ESCAVAÇÃO VERTICAL PARA INFRAESTRUTURA, COM CARGA, DESCARGA E TRANSPORTE DE SOLO DE 1ª CATEGORIA, COM ESCAVADEIRA HIDRÁULICA (CAÇAMBA: 0,8 M³ / 111HP), FROTA DE 5 CAMINHÕES BASCULANTES DE 14 M³, DMT DE 2 KM E VELOCIDADE MÉDIA 19 KM/H. AF_05/2020</t>
  </si>
  <si>
    <t>101236</t>
  </si>
  <si>
    <t>ESCAVAÇÃO VERTICAL PARA INFRAESTRUTURA, COM CARGA, DESCARGA E TRANSPORTE DE SOLO DE 1ª CATEGORIA, COM ESCAVADEIRA HIDRÁULICA (CAÇAMBA: 0,8 M³ / 111HP), FROTA DE 6 CAMINHÕES BASCULANTES DE 14 M³, DMT DE 3 KM E VELOCIDADE MÉDIA 20 KM/H. AF_05/2020</t>
  </si>
  <si>
    <t>101237</t>
  </si>
  <si>
    <t>ESCAVAÇÃO VERTICAL PARA INFRAESTRUTURA, COM CARGA, DESCARGA E TRANSPORTE DE SOLO DE 1ª CATEGORIA, COM ESCAVADEIRA HIDRÁULICA (CAÇAMBA: 0,8 M³ / 111HP), FROTA DE 6 CAMINHÕES BASCULANTES DE 14 M³, DMT DE 4 KM E VELOCIDADE MÉDIA 22 KM/H. AF_05/2020</t>
  </si>
  <si>
    <t>101238</t>
  </si>
  <si>
    <t>ESCAVAÇÃO VERTICAL PARA INFRAESTRUTURA, COM CARGA, DESCARGA E TRANSPORTE DE SOLO DE 1ª CATEGORIA, COM ESCAVADEIRA HIDRÁULICA (CAÇAMBA: 0,8 M³ / 111HP), FROTA DE 8 CAMINHÕES BASCULANTES DE 14 M³, DMT DE 6 KM E VELOCIDADE MÉDIA 22 KM/H. AF_05/2020</t>
  </si>
  <si>
    <t>101239</t>
  </si>
  <si>
    <t>ESCAVAÇÃO VERTICAL PARA INFRAESTRUTURA, COM CARGA, DESCARGA E TRANSPORTE DE SOLO DE 1ª CATEGORIA, COM ESCAVADEIRA HIDRÁULICA (CAÇAMBA: 0,8 M³ / 111HP), FROTA DE 4 CAMINHÕES BASCULANTES DE 18 M³, DMT DE 1,5 KM E VELOCIDADE MÉDIA18 KM/H. AF_05/2020</t>
  </si>
  <si>
    <t>101240</t>
  </si>
  <si>
    <t>ESCAVAÇÃO VERTICAL PARA INFRAESTRUTURA, COM CARGA, DESCARGA E TRANSPORTE DE SOLO DE 1ª CATEGORIA, COM ESCAVADEIRA HIDRÁULICA (CAÇAMBA: 0,8 M³ / 111HP), FROTA DE 4 CAMINHÕES BASCULANTES DE 18 M³, DMT DE 2 KM E VELOCIDADE MÉDIA 19 KM/H. AF_05/2020</t>
  </si>
  <si>
    <t>101241</t>
  </si>
  <si>
    <t>ESCAVAÇÃO VERTICAL PARA INFRAESTRUTURA, COM CARGA, DESCARGA E TRANSPORTE DE SOLO DE 1ª CATEGORIA, COM ESCAVADEIRA HIDRÁULICA (CAÇAMBA: 0,8 M³ / 111HP), FROTA DE 5 CAMINHÕES BASCULANTES DE 18 M³, DMT DE 3 KM E VELOCIDADE MÉDIA 20 KM/H. AF_05/2020</t>
  </si>
  <si>
    <t>101242</t>
  </si>
  <si>
    <t>ESCAVAÇÃO VERTICAL PARA INFRAESTRUTURA, COM CARGA, DESCARGA E TRANSPORTE DE SOLO DE 1ª CATEGORIA, COM ESCAVADEIRA HIDRÁULICA (CAÇAMBA: 0,8 M³ / 111HP), FROTA DE 6 CAMINHÕES BASCULANTES DE 18 M³, DMT DE 4 KM E VELOCIDADE MÉDIA 22 KM/H. AF_05/2020</t>
  </si>
  <si>
    <t>101243</t>
  </si>
  <si>
    <t>ESCAVAÇÃO VERTICAL PARA INFRAESTRUTURA, COM CARGA, DESCARGA E TRANSPORTE DE SOLO DE 1ª CATEGORIA, COM ESCAVADEIRA HIDRÁULICA (CAÇAMBA: 0,8 M³ / 111HP), FROTA DE 7 CAMINHÕES BASCULANTES DE 18 M³, DMT DE 6 KM E VELOCIDADE MÉDIA 22 KM/H. AF_05/2020</t>
  </si>
  <si>
    <t>101244</t>
  </si>
  <si>
    <t>ESCAVAÇÃO VERTICAL PARA INFRAESTRUTURA, COM CARGA, DESCARGA E TRANSPORTE DE SOLO DE 1ª CATEGORIA, COM ESCAVADEIRA HIDRÁULICA (CAÇAMBA: 1,2M³ / 155HP), FROTA DE 6 CAMINHÕES BASCULANTES DE 14 M³, DMT DE 1,5 KM E VELOCIDADE MÉDIA18 KM/H. AF_05/2020</t>
  </si>
  <si>
    <t>101245</t>
  </si>
  <si>
    <t>ESCAVAÇÃO VERTICAL PARA INFRAESTRUTURA, COM CARGA, DESCARGA E TRANSPORTE DE SOLO DE 1ª CATEGORIA, COM ESCAVADEIRA HIDRÁULICA (CAÇAMBA: 1,2 M³ / 155HP), FROTA DE 6 CAMINHÕES BASCULANTES DE 14 M³, DMT DE 2 KM E VELOCIDADE MÉDIA 19 KM/H. AF_05/2020</t>
  </si>
  <si>
    <t>101246</t>
  </si>
  <si>
    <t>ESCAVAÇÃO VERTICAL PARA INFRAESTRUTURA, COM CARGA, DESCARGA E TRANSPORTE DE SOLO DE 1ª CATEGORIA, COM ESCAVADEIRA HIDRÁULICA (CAÇAMBA: 1,2 M³ / 155HP), FROTA DE 7 CAMINHÕES BASCULANTES DE 14 M³, DMT DE 3 KM E VELOCIDADE MÉDIA 20 KM/H. AF_05/2020</t>
  </si>
  <si>
    <t>101247</t>
  </si>
  <si>
    <t>ESCAVAÇÃO VERTICAL PARA INFRAESTRUTURA, COM CARGA, DESCARGA E TRANSPORTE DE SOLO DE 1ª CATEGORIA, COM ESCAVADEIRA HIDRÁULICA (CAÇAMBA: 1,2 M³ / 155HP), FROTA DE 8 CAMINHÕES BASCULANTES DE 14 M³, DMT DE 4 KM E VELOCIDADE MÉDIA 22 KM/H. AF_05/2020</t>
  </si>
  <si>
    <t>101248</t>
  </si>
  <si>
    <t>ESCAVAÇÃO VERTICAL PARA INFRAESTRUTURA, COM CARGA, DESCARGA E TRANSPORTE DE SOLO DE 1ª CATEGORIA, COM ESCAVADEIRA HIDRÁULICA (CAÇAMBA: 1,2 M³ / 155HP), FROTA DE 10 CAMINHÕES BASCULANTES DE 14 M³, DMT DE 6 KM E VELOCIDADE MÉDIA22 KM/H. AF_05/2020</t>
  </si>
  <si>
    <t>101249</t>
  </si>
  <si>
    <t>ESCAVAÇÃO VERTICAL PARA INFRAESTRUTURA, COM CARGA, DESCARGA E TRANSPORTE DE SOLO DE 1ª CATEGORIA, COM ESCAVADEIRA HIDRÁULICA (CAÇAMBA: 1,2 M³ / 155HP), FROTA DE 5 CAMINHÕES BASCULANTES DE 18 M³, DMT DE 1,5 KM E VELOCIDADE MÉDIA18 KM/H. AF_05/2020</t>
  </si>
  <si>
    <t>101250</t>
  </si>
  <si>
    <t>ESCAVAÇÃO VERTICAL PARA INFRAESTRUTURA, COM CARGA, DESCARGA E TRANSPORTE DE SOLO DE 1ª CATEGORIA, COM ESCAVADEIRA HIDRÁULICA (CAÇAMBA: 1,2 M³ / 155HP), FROTA DE 6 CAMINHÕES BASCULANTES DE 18 M³, DMT DE 2 KM E VELOCIDADE MÉDIA 19 KM/H. AF_05/2020</t>
  </si>
  <si>
    <t>101251</t>
  </si>
  <si>
    <t>ESCAVAÇÃO VERTICAL PARA INFRAESTRUTURA, COM CARGA, DESCARGA E TRANSPORTE DE SOLO DE 1ª CATEGORIA, COM ESCAVADEIRA HIDRÁULICA (CAÇAMBA: 1,2 M³ / 155HP), FROTA DE 6 CAMINHÕES BASCULANTES DE 18 M³, DMT DE 3 KM E VELOCIDADE MÉDIA 20 KM/H. AF_05/2020</t>
  </si>
  <si>
    <t>101252</t>
  </si>
  <si>
    <t>ESCAVAÇÃO VERTICAL PARA INFRAESTRUTURA, COM CARGA, DESCARGA E TRANSPORTE DE SOLO DE 1ª CATEGORIA, COM ESCAVADEIRA HIDRÁULICA (CAÇAMBA: 1,2 M³ / 155HP), FROTA DE 7 CAMINHÕES BASCULANTES DE 18 M³, DMT DE 4 KM E VELOCIDADE MÉDIA 22 KM/H. AF_05/2020</t>
  </si>
  <si>
    <t>101253</t>
  </si>
  <si>
    <t>ESCAVAÇÃO VERTICAL PARA INFRAESTRUTURA, COM CARGA, DESCARGA E TRANSPORTE DE SOLO DE 1ª CATEGORIA, COM ESCAVADEIRA HIDRÁULICA (CAÇAMBA: 1,2 M³ / 155HP), FROTA DE 9 CAMINHÕES BASCULANTES DE 18 M³, DMT DE 6 KM E VELOCIDADE MÉDIA 22 KM/H. AF_05/2020</t>
  </si>
  <si>
    <t>101254</t>
  </si>
  <si>
    <t>ESCAVAÇÃO VERTICAL PARA EDIFICAÇÃO, COM CARGA, DESCARGA E TRANSPORTE DE SOLO DE 1ª CATEGORIA, COM ESCAVADEIRA HIDRÁULICA (CAÇAMBA: 0,8 M³ / 111HP), FROTA DE 3 CAMINHÕES BASCULANTES DE 10 M³, DMT ATÉ 1 KM E VELOCIDADE MÉDIA 14 KM/H. AF_05/2020</t>
  </si>
  <si>
    <t>101255</t>
  </si>
  <si>
    <t>ESCAVAÇÃO VERTICAL PARA EDIFICAÇÃO, COM CARGA, DESCARGA E TRANSPORTE DE SOLO DE 1ª CATEGORIA, COM ESCAVADEIRA HIDRÁULICA (CAÇAMBA: 1,2 M³ / 155HP), FROTA DE 3 CAMINHÕES BASCULANTES DE 10 M³, DMT ATÉ 1 KM E VELOCIDADE MÉDIA 14 KM/H. AF_05/2020</t>
  </si>
  <si>
    <t>101256</t>
  </si>
  <si>
    <t>ESCAVAÇÃO VERTICAL PARA EDIFICAÇÃO, COM CARGA, DESCARGA E TRANSPORTE DE SOLO DE 1ª CATEGORIA, COM ESCAVADEIRA HIDRÁULICA (CAÇAMBA: 0,8 M³ / 111HP), FROTA DE 5 CAMINHÕES BASCULANTES DE 10 M³, DMT DE 1,5 KM E VELOCIDADE MÉDIA 18 KM/H. AF_05/2020</t>
  </si>
  <si>
    <t>101257</t>
  </si>
  <si>
    <t>ESCAVAÇÃO VERTICAL PARA EDIFICAÇÃO, COM CARGA, DESCARGA E TRANSPORTE DE SOLO DE 1ª CATEGORIA, COM ESCAVADEIRA HIDRÁULICA (CAÇAMBA: 0,8 M³ / 111HP), FROTA DE 5 CAMINHÕES BASCULANTES DE 10 M³, DMT DE 2 KM E VELOCIDADE MÉDIA 19 KM/H. AF_05/2020</t>
  </si>
  <si>
    <t>101258</t>
  </si>
  <si>
    <t>ESCAVAÇÃO VERTICAL PARA EDIFICAÇÃO, COM CARGA, DESCARGA E TRANSPORTE DE SOLO DE 1ª CATEGORIA, COM ESCAVADEIRA HIDRÁULICA (CAÇAMBA: 0,8 M³ / 111HP), FROTA DE 6 CAMINHÕES BASCULANTES DE 10 M³, DMT DE 3 KM E VELOCIDADE MÉDIA 20 KM/H. AF_05/2020</t>
  </si>
  <si>
    <t>101259</t>
  </si>
  <si>
    <t>ESCAVAÇÃO VERTICAL PARA EDIFICAÇÃO, COM CARGA, DESCARGA E TRANSPORTE DE SOLO DE 1ª CATEGORIA, COM ESCAVADEIRA HIDRÁULICA (CAÇAMBA: 0,8 M³ / 111HP), FROTA DE 7 CAMINHÕES BASCULANTES DE 10 M³, DMT DE 4 KM E VELOCIDADE MÉDIA 22 KM/H. AF_05/2020</t>
  </si>
  <si>
    <t>101260</t>
  </si>
  <si>
    <t>ESCAVAÇÃO VERTICAL PARA EDIFICAÇÃO, COM CARGA, DESCARGA E TRANSPORTE DE SOLO DE 1ª CATEGORIA, COM ESCAVADEIRA HIDRÁULICA (CAÇAMBA: 0,8 M³ / 111HP), FROTA DE 9 CAMINHÕES BASCULANTES DE 10 M³, DMT DE 6 KM E VELOCIDADE MÉDIA 22 KM/H. AF_05/2020</t>
  </si>
  <si>
    <t>101261</t>
  </si>
  <si>
    <t>ESCAVAÇÃO VERTICAL PARA EDIFICAÇÃO, COM CARGA, DESCARGA E TRANSPORTE DE SOLO DE 1ª CATEGORIA, COM ESCAVADEIRA HIDRÁULICA (CAÇAMBA: 1,2 M³ / 155HP), FROTA DE 6 CAMINHÕES BASCULANTES DE 10 M³, DMT DE 1,5 KM E VELOCIDADE MÉDIA 18 KM/H. AF_05/2020</t>
  </si>
  <si>
    <t>101262</t>
  </si>
  <si>
    <t>ESCAVAÇÃO VERTICAL PARA EDIFICAÇÃO, COM CARGA, DESCARGA E TRANSPORTE DE SOLO DE 1ª CATEGORIA, COM ESCAVADEIRA HIDRÁULICA (CAÇAMBA: 1,2 M³ / 155HP), FROTA DE 6 CAMINHÕES BASCULANTES DE 10 M³, DMT DE 2 KM E VELOCIDADE MÉDIA 19 KM/H. AF_05/2020</t>
  </si>
  <si>
    <t>101263</t>
  </si>
  <si>
    <t>ESCAVAÇÃO VERTICAL PARA EDIFICAÇÃO, COM CARGA, DESCARGA E TRANSPORTE DE SOLO DE 1ª CATEGORIA, COM ESCAVADEIRA HIDRÁULICA (CAÇAMBA: 1,2 M³ / 155HP), FROTA DE 7 CAMINHÕES BASCULANTES DE 10 M³, DMT DE 3 KM E VELOCIDADE MÉDIA 20 KM/H. AF_05/2020</t>
  </si>
  <si>
    <t>101264</t>
  </si>
  <si>
    <t>ESCAVAÇÃO VERTICAL PARA EDIFICAÇÃO, COM CARGA, DESCARGA E TRANSPORTE DE SOLO DE 1ª CATEGORIA, COM ESCAVADEIRA HIDRÁULICA (CAÇAMBA: 1,2 M³ / 155HP), FROTA DE 8 CAMINHÕES BASCULANTES DE 10 M³, DMT DE 4 KM E VELOCIDADE MÉDIA 22 KM/H. AF_05/2020</t>
  </si>
  <si>
    <t>101265</t>
  </si>
  <si>
    <t>ESCAVAÇÃO VERTICAL PARA EDIFICAÇÃO, COM CARGA, DESCARGA E TRANSPORTE DE SOLO DE 1ª CATEGORIA, COM ESCAVADEIRA HIDRÁULICA (CAÇAMBA: 1,2 M³ / 155HP), FROTA DE 10 CAMINHÕES BASCULANTES DE 10 M³, DMT DE 6 KM E VELOCIDADE MÉDIA 22 KM/H. AF_05/2020</t>
  </si>
  <si>
    <t>101266</t>
  </si>
  <si>
    <t>ESCAVAÇÃO VERTICAL PARA INFRAESTRUTURA, COM CARGA, DESCARGA E TRANSPORTE DE SOLO DE 1ª CATEGORIA, COM ESCAVADEIRA HIDRÁULICA (CAÇAMBA: 0,8 M³ / 111HP), FROTA DE 3 CAMINHÕES BASCULANTES DE 10 M³, DMT ATÉ 1 KM E VELOCIDADE MÉDIA14 KM/H. AF_05/2020</t>
  </si>
  <si>
    <t>101267</t>
  </si>
  <si>
    <t>ESCAVAÇÃO VERTICAL PARA INFRAESTRUTURA, COM CARGA, DESCARGA E TRANSPORTE DE SOLO DE 1ª CATEGORIA, COM ESCAVADEIRA HIDRÁULICA (CAÇAMBA: 1,2 M³ / 155HP), FROTA DE 4 CAMINHÕES BASCULANTES DE 10 M³, DMT ATÉ 1 KM E VELOCIDADE MÉDIA14 KM/H. AF_05/2020</t>
  </si>
  <si>
    <t>101268</t>
  </si>
  <si>
    <t>ESCAVAÇÃO VERTICAL PARA INFRAESTRUTURA, COM CARGA, DESCARGA E TRANSPORTE DE SOLO DE 1ª CATEGORIA, COM ESCAVADEIRA HIDRÁULICA (CAÇAMBA: 0,8 M³ / 111HP), FROTA DE 5 CAMINHÕES BASCULANTES DE 10 M³, DMT DE 1,5 KM E VELOCIDADE MÉDIA18 KM/H. AF_05/2020</t>
  </si>
  <si>
    <t>101269</t>
  </si>
  <si>
    <t>ESCAVAÇÃO VERTICAL PARA INFRAESTRUTURA, COM CARGA, DESCARGA E TRANSPORTE DE SOLO DE 1ª CATEGORIA, COM ESCAVADEIRA HIDRÁULICA (CAÇAMBA: 0,8 M³ / 111HP), FROTA DE 6 CAMINHÕES BASCULANTES DE 10 M³, DMT DE 2 KM E VELOCIDADE MÉDIA 19 KM/H. AF_05/2020</t>
  </si>
  <si>
    <t>101270</t>
  </si>
  <si>
    <t>ESCAVAÇÃO VERTICAL PARA INFRAESTRUTURA, COM CARGA, DESCARGA E TRANSPORTE DE SOLO DE 1ª CATEGORIA, COM ESCAVADEIRA HIDRÁULICA (CAÇAMBA: 0,8 M³ / 111HP), FROTA DE 7 CAMINHÕES BASCULANTES DE 10 M³, DMT DE 3 KM E VELOCIDADE MÉDIA 20 KM/H. AF_05/2020</t>
  </si>
  <si>
    <t>101271</t>
  </si>
  <si>
    <t>ESCAVAÇÃO VERTICAL PARA INFRAESTRUTURA, COM CARGA, DESCARGA E TRANSPORTE DE SOLO DE 1ª CATEGORIA, COM ESCAVADEIRA HIDRÁULICA (CAÇAMBA: 0,8 M³ / 111HP), FROTA DE 8 CAMINHÕES BASCULANTES DE 10 M³, DMT DE 4 KM E VELOCIDADE MÉDIA 22 KM/H. AF_05/2020</t>
  </si>
  <si>
    <t>101272</t>
  </si>
  <si>
    <t>ESCAVAÇÃO VERTICAL PARA INFRAESTRUTURA, COM CARGA, DESCARGA E TRANSPORTE DE SOLO DE 1ª CATEGORIA, COM ESCAVADEIRA HIDRÁULICA (CAÇAMBA: 0,8 M³ / 111HP), FROTA DE 10 CAMINHÕES BASCULANTES DE 10 M³, DMT DE 6 KM E VELOCIDADE MÉDIA22 KM/H. AF_05/2020</t>
  </si>
  <si>
    <t>101273</t>
  </si>
  <si>
    <t>ESCAVAÇÃO VERTICAL PARA INFRAESTRUTURA, COM CARGA, DESCARGA E TRANSPORTE DE SOLO DE 1ª CATEGORIA, COM ESCAVADEIRA HIDRÁULICA (CAÇAMBA: 1,2 M³ / 155HP), FROTA DE 6 CAMINHÕES BASCULANTES DE 10 M³, DMT DE 1,5 KM E VELOCIDADE MÉDIA18 KM/H. AF_05/2020</t>
  </si>
  <si>
    <t>101274</t>
  </si>
  <si>
    <t>ESCAVAÇÃO VERTICAL PARA INFRAESTRUTURA, COM CARGA, DESCARGA E TRANSPORTE DE SOLO DE 1ª CATEGORIA, COM ESCAVADEIRA HIDRÁULICA (CAÇAMBA: 1,2 M³ / 155HP), FROTA DE 7 CAMINHÕES BASCULANTES DE 10 M³, DMT DE 2 KM E VELOCIDADE MÉDIA 19 KM/H. AF_05/2020</t>
  </si>
  <si>
    <t>101275</t>
  </si>
  <si>
    <t>ESCAVAÇÃO VERTICAL PARA INFRAESTRUTURA, COM CARGA, DESCARGA E TRANSPORTE DE SOLO DE 1ª CATEGORIA, COM ESCAVADEIRA HIDRÁULICA (CAÇAMBA: 1,2 M³ / 155HP), FROTA DE 8 CAMINHÕES BASCULANTES DE 10 M³, DMT DE 3 KM E VELOCIDADE MÉDIA 20 KM/H. AF_05/2020</t>
  </si>
  <si>
    <t>101276</t>
  </si>
  <si>
    <t>ESCAVAÇÃO VERTICAL PARA INFRAESTRUTURA, COM CARGA, DESCARGA E TRANSPORTE DE SOLO DE 1ª CATEGORIA, COM ESCAVADEIRA HIDRÁULICA (CAÇAMBA: 1,2 M³ / 155HP), FROTA DE 9 CAMINHÕES BASCULANTES DE 10 M³, DMT DE 4 KM E VELOCIDADE MÉDIA 22 KM/H. AF_05/2020</t>
  </si>
  <si>
    <t>101277</t>
  </si>
  <si>
    <t>ESCAVAÇÃO VERTICAL PARA INFRAESTRUTURA, COM CARGA, DESCARGA E TRANSPORTE DE SOLO DE 1ª CATEGORIA, COM ESCAVADEIRA HIDRÁULICA (CAÇAMBA: 1,2 M³ / 155HP), FROTA DE 12 CAMINHÕES BASCULANTES DE 10 M³, DMT DE 6 KM E VELOCIDADE MÉDIA22 KM/H. AF_05/2020</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</si>
  <si>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</si>
  <si>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</si>
  <si>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</si>
  <si>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</si>
  <si>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</si>
  <si>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</si>
  <si>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</si>
  <si>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</si>
  <si>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</si>
  <si>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MONTANTE E JUSANTE/UMA COMPOSIÇÃO POR TRECHO), ESCAVADEIRA (0,8 M3), LARG. DE 1,5 M A 2,5 M, EM SOLO DE 1A CATEGORIA, EM LOCAIS COM ALTO NÍVEL DE INTERFERÊNCIA. AF_02/2021</t>
  </si>
  <si>
    <t>90084</t>
  </si>
  <si>
    <t>ESCAVAÇÃO MECANIZADA DE VALA COM PROF. MAIOR QUE 1,5 M ATÉ 3,0 M (MÉDIA MONTANTE E JUSANTE/UMA COMPOSIÇÃO POR TRECHO), ESCAVADEIRA (0,8 M3), LARGURA ATÉ 1,5 M, EM SOLO DE 1A CATEGORIA, EM LOCAIS COM ALTO NÍVEL DE INTERFERÊNCIA. AF_02/2021</t>
  </si>
  <si>
    <t>90086</t>
  </si>
  <si>
    <t>ESCAVAÇÃO MECANIZADA DE VALA COM PROF. MAIOR QUE 3,0 M ATÉ 4,5 M(MÉDIA MONTANTE E JUSANTE/UMA COMPOSIÇÃO POR TRECHO), ESCAVADEIRA (0,8 M3), LARG. MENOR QUE 1,5 M, EM SOLO DE 1A CATEGORIA, EM LOCAIS COM ALTO NÍVEL DE INTERFERÊNCIA. AF_02/2021</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</si>
  <si>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</si>
  <si>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</si>
  <si>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</si>
  <si>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</si>
  <si>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</si>
  <si>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</si>
  <si>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90092</t>
  </si>
  <si>
    <t>ESCAVAÇÃO MECANIZADA DE VALA COM PROF. MAIOR QUE 1,5 M E ATÉ 3,0 M(MÉDIA MONTANTE E JUSANTE/UMA COMPOSIÇÃO POR TRECHO), ESCAVADEIRA (0,8 M3), LARG. MENOR QUE 1,5 M, EM SOLO DE 1A CATEGORIA, LOCAIS COM BAIXO NÍVEL DE INTERFERÊNCIA. AF_02/2021</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</si>
  <si>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</si>
  <si>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</si>
  <si>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</si>
  <si>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</si>
  <si>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90098</t>
  </si>
  <si>
    <t>ESCAVAÇÃO MECANIZADA DE VALA COM PROF. MAIOR QUE 4,5 M ATÉ 6,0 M (MÉDIA MONTANTE E JUSANTE/UMA COMPOSIÇÃO POR TRECHO), ESCAVADEIRA (1,2 M3), LARG. DE 1,5 M A 2,5 M, EM SOLO DE 1A CATEGORIA, LOCAIS COM BAIXO NÍVEL DE INTERFERÊNCIA. AF_02/2021</t>
  </si>
  <si>
    <t>90099</t>
  </si>
  <si>
    <t>ESCAVAÇÃO MECANIZADA DE VALA COM PROF. ATÉ 1,5 M (MÉDIA MONTANTE E JUSANTE/UMA COMPOSIÇÃO POR TRECHO), RETROESCAV. (0,26 M3), LARG. MENOR QUE 0,8 M, EM SOLO DE 1A CATEGORIA, EM LOCAIS COM ALTO NÍVEL DE INTERFERÊNCIA. AF_02/2021</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</si>
  <si>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</si>
  <si>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</si>
  <si>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</si>
  <si>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</si>
  <si>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90102</t>
  </si>
  <si>
    <t>ESCAVAÇÃO MECANIZADA DE VALA COM PROF. MAIOR QUE 1,5 M ATÉ 3,0 M (MÉDIA MONTANTE E JUSANTE/UMA COMPOSIÇÃO POR TRECHO), RETROESCAV. (0,26 M3), LARGURA DE 0,8 M A 1,5 M, EM SOLO DE 1A CATEGORIA, EM LOCAIS COM ALTO NÍVEL DE INTERFERÊNCIA. AF_02/2021</t>
  </si>
  <si>
    <t>90105</t>
  </si>
  <si>
    <t>ESCAVAÇÃO MECANIZADA DE VALA COM PROFUNDIDADE ATÉ 1,5 M (MÉDIA MONTANTE E JUSANTE/UMA COMPOSIÇÃO POR TRECHO), RETROESCAV. (0,26 M3), LARGURA MENOR QUE 0,8 M, EM SOLO DE 1A CATEGORIA, LOCAIS COM BAIXO NÍVEL DE INTERFERÊNCIA. AF_02/2021</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</si>
  <si>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</si>
  <si>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</si>
  <si>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</si>
  <si>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</si>
  <si>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90108</t>
  </si>
  <si>
    <t>ESCAVAÇÃO MECANIZADA DE VALA COM PROFUNDIDADE MAIOR QUE 1,5 M ATÉ 3,0 M (MÉDIA MONTANTE E JUSANTE/UMA COMPOSIÇÃO POR TRECHO), RETROESCAV (0,26 M3), LARGURA DE 0,8 M A 1,5 M, EM SOLO DE 1A CATEGORIA, LOCAIS COM BAIXO NÍVEL DE INTERFERÊNCIA. AF_02/2021</t>
  </si>
  <si>
    <t>93358</t>
  </si>
  <si>
    <t>ESCAVAÇÃO MANUAL DE VALA COM PROFUNDIDADE MENOR OU IGUAL A 1,30 M. AF_02/2021</t>
  </si>
  <si>
    <t>102276</t>
  </si>
  <si>
    <t>ESCAVAÇÃO MECANIZADA DE VALA COM PROF. ATÉ 1,5 M (MÉDIA MONTANTE E JUSANTE/UMA COMPOSIÇÃO POR TRECHO), ESCAVADEIRA (0,8 M3), LARG. MENOR QUE 1,5 M, EM SOLO DE 1A CATEGORIA, EM LOCAIS COM ALTO NÍVEL DE INTERFERÊNCIA. AF_02/2021</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</si>
  <si>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</si>
  <si>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</si>
  <si>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</si>
  <si>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</si>
  <si>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</si>
  <si>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</si>
  <si>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</si>
  <si>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</si>
  <si>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</si>
  <si>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</si>
  <si>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</si>
  <si>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</si>
  <si>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</si>
  <si>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</si>
  <si>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</si>
  <si>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</si>
  <si>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</si>
  <si>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</si>
  <si>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102286</t>
  </si>
  <si>
    <t>ESCAVAÇÃO MECANIZADA DE VALA COM PROF. MAIOR QUE 4,5 M ATÉ 6,0 M (MÉDIA MONTANTE E JUSANTE/UMA COMPOSIÇÃO POR TRECHO), ESCAVADEIRA (0,8 M3),LARG. MENOR QUE 1,5 M, EM SOLO DE MOLE, EM LOCAIS COM ALTO NÍVEL DE INTERFERÊNCIA. AF_02/2021</t>
  </si>
  <si>
    <t>102287</t>
  </si>
  <si>
    <t>ESCAVAÇÃO MECANIZADA DE VALA COM PROF. MAIOR QUE 1,5 M ATÉ 3,0 M (MÉDIA MONTANTE E JUSANTE/UMA COMPOSIÇÃO POR TRECHO),COM ESCAVADEIRA (1,2 M3),LARG. DE 1,5 M A 2,5 M, EM SOLO MOLE, EM LOCAIS COM ALTO NÍVEL DE INTERFERÊNCIA. AF_02/2021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</si>
  <si>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</si>
  <si>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</si>
  <si>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</si>
  <si>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</si>
  <si>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102290</t>
  </si>
  <si>
    <t>ESCAVAÇÃO MECANIZADA DE VALA COM PROF. ATÉ 1,5 M (MÉDIA MONTANTE E JUSANTE/UMA COMPOSIÇÃO POR TRECHO), ESCAVADEIRA (0,8 M3),LARG. MENOR QUE 1,5 M, EM SOLO MOLE, LOCAIS COM BAIXO NÍVEL DE INTERFERÊNCIA. AF_02/2021</t>
  </si>
  <si>
    <t>102291</t>
  </si>
  <si>
    <t>ESCAVAÇÃO MECANIZADA DE VALA COM PROF. ATÉ 1,5 M (MÉDIA MONTANTE E JUSANTE/UMA COMPOSIÇÃO POR TRECHO), ESCAVADEIRA (0,8 M3), LARG. DE 1,5 M A 2,5 M, EM SOLO MOLE, LOCAIS COM BAIXO NÍVEL DE INTERFERÊNCIA. AF_02/2021</t>
  </si>
  <si>
    <t>102292</t>
  </si>
  <si>
    <t>ESCAVAÇÃO MECANIZADA DE VALA COM PROF. MAIOR QUE 1,5 M E ATÉ 3,0 M (MÉDIA MONTANTE E JUSANTE/UMA COMPOSIÇÃO POR TRECHO), ESCAVADEIRA (0,8 M3), LARG. MENOR QUE 1,5 M, EM SOLO MOLE, LOCAIS COM BAIXO NÍVEL DE INTERFERÊNCIA. AF_02/2021</t>
  </si>
  <si>
    <t>102293</t>
  </si>
  <si>
    <t>ESCAVAÇÃO MECANIZADA DE VALA COM PROF.MAIOR QUE 3,0 M ATÉ 4,5 M (MÉDIA MONTANTE E JUSANTE/UMA COMPOSIÇÃO POR TRECHO), ESCAVADEIRA (0,8 M3), LARG. MENOR QUE 1,5 M, EM SOLO MOLE, LOCAIS COM BAIXO NÍVEL DE INTERFERÊNCIA. AF_02/2021</t>
  </si>
  <si>
    <t>102294</t>
  </si>
  <si>
    <t>ESCAVAÇÃO MECANIZADA DE VALA COM PROF. MAIOR QUE 4,5 M ATÉ 6,0 M (MÉDIA MONTANTE E JUSANTE/UMA COMPOSIÇÃO POR TRECHO),COM ESCAVADEIRA (0,8 M3), LARG. MENOR QUE 1,5 M, EM SOLO MOLE, LOCAIS COM BAIXO NÍVEL DE INTERFERÊNCIA. AF_02/2021</t>
  </si>
  <si>
    <t>102295</t>
  </si>
  <si>
    <t>ESCAVAÇÃO MECANIZADA DE VALA COM PROF. MAIOR QUE 1,5 M ATÉ 3,0 M (MÉDIA MONTANTE E JUSANTE/UMA COMPOSIÇÃO POR TRECHO),COM ESCAVADEIRA (1,2 M3), LARG. DE 1,5 M A 2,5 M, EM SOLO MOLE, LOCAIS COM BAIXO NÍVEL DE INTERFERÊNCIA. AF_02/2021</t>
  </si>
  <si>
    <t>102296</t>
  </si>
  <si>
    <t>ESCAVAÇÃO MECANIZADA DE VALA COM PROF. MAIOR QUE 3,0 M ATÉ 4,5 M (MÉDIA MONTANTE E JUSANTE/UMA COMPOSIÇÃO POR TRECHO), ESCAVADEIRA (1,2 M3), LARG. DE 1,5 M A 2,5 M, EM SOLO MOLE, LOCAIS COM BAIXO NÍVEL DE INTERFERÊNCIA. AF_02/2021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</si>
  <si>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</si>
  <si>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</si>
  <si>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</si>
  <si>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</si>
  <si>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102299</t>
  </si>
  <si>
    <t>ESCAVAÇÃO MECANIZADA DE VALA COM PROF. ATÉ 1,5 M (MÉDIA MONTANTE E JUSANTE/UMA COMPOSIÇÃO POR TRECHO), RETROESCAV. (0,26 M3), LARG. DE 0,8 M A 1,5 M, EM SOLO MOLE, EM LOCAIS COM ALTO NÍVEL DE INTERFERÊNCIA. AF_02/2021</t>
  </si>
  <si>
    <t>102300</t>
  </si>
  <si>
    <t>ESCAVAÇÃO MECANIZADA DE VALA COM PROF. MAIOR QUE 1,5 M ATÉ 3,0 M (MÉDIA MONTANTE E JUSANTE/UMA COMPOSIÇÃO POR TRECHO), RETROESCAV. (0,26 M3), LARG. MENOR QUE 0,8 M, EM SOLO MOLE, EM LOCAIS COM ALTO NÍVEL DE INTERFERÊNCIA. AF_02/2021</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</si>
  <si>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</si>
  <si>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</si>
  <si>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</si>
  <si>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</si>
  <si>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</si>
  <si>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</si>
  <si>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</si>
  <si>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</si>
  <si>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</si>
  <si>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</si>
  <si>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102306</t>
  </si>
  <si>
    <t>ESCAVAÇÃO MECANIZADA DE VALA COM PROF. ATÉ 1,5 M (MÉDIA MONTANTE E JUSANTE/UMA COMPOSIÇÃO POR TRECHO), ESCAVADEIRA (0,8 M3),LARG. ATÉ 1,5 M, EM SOLO DE 2A CATEGORIA, EM LOCAIS COM ALTO NÍVEL DE INTERFERÊNCIA. AF_02/2021</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</si>
  <si>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</si>
  <si>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</si>
  <si>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</si>
  <si>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</si>
  <si>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102309</t>
  </si>
  <si>
    <t>ESCAVAÇÃO MECANIZADA DE VALA COM PROF. MAIOR QUE 3,0 M ATÉ 4,5 M (MÉDIA MONTANTE E JUSANTE/UMA COMPOSIÇÃO POR TRECHO), ESCAVADEIRA (0,8 M3), LARG. MENOR QUE 1,5 M, EM SOLO DE 2A CATEGORIA, EM LOCAIS COM ALTO NÍVEL DE INTERFERÊNCIA. AF_02/2021</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</si>
  <si>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</si>
  <si>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</si>
  <si>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</si>
  <si>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</si>
  <si>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</si>
  <si>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</si>
  <si>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102313</t>
  </si>
  <si>
    <t>ESCAVAÇÃO MECANIZADA DE VALA COM PROF. MAIOR QUE 4,5 M ATÉ 6,0 M (MÉDIA MONTANTE E JUSANTE/UMA COMPOSIÇÃO POR TRECHO), ESCAVADEIRA (1,2 M3), LARG. DE 1,5 M A 2,5 M, EM SOLO DE 2A CATEGORIA, EM LOCAIS COM ALTO NÍVEL DE INTERFERÊNCIA. AF_02/2021</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</si>
  <si>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</si>
  <si>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</si>
  <si>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</si>
  <si>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</si>
  <si>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</si>
  <si>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</si>
  <si>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</si>
  <si>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</si>
  <si>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102318</t>
  </si>
  <si>
    <t>ESCAVAÇÃO MECANIZADA DE VALA COM PROF.MAIOR QUE 4,5 M ATÉ 6,0 M (MÉDIA MONTANTE E JUSANTE/UMA COMPOSIÇÃO POR TRECHO),COM ESCAVADEIRA (0,8 M3), LARG. MENOR QUE 1,5 M, EM SOLO DE 2A CATEGORIA, EM LOCAIS COM BAIXO NÍVEL DE INTERFERÊNCIA. AF_02/2021</t>
  </si>
  <si>
    <t>102319</t>
  </si>
  <si>
    <t>ESCAVAÇÃO MECANIZADA DE VALA COM PROF. MAIOR QUE 1,5 M ATÉ 3,0 M (MÉDIA MONTANTE E JUSANTE/UMA COMPOSIÇÃO POR TRECHO),COM ESCAVADEIRA (1,2 M3),LARG. DE 1,5 M A 2,5 M, EM SOLO DE 2A CATEGORIA, LOCAIS COM BAIXO NÍVEL DE INTERFERÊNCIA. AF_02/2021</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</si>
  <si>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</si>
  <si>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</si>
  <si>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</si>
  <si>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</si>
  <si>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</si>
  <si>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</si>
  <si>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102323</t>
  </si>
  <si>
    <t>ESCAVAÇÃO MECANIZADA DE VALA COM PROF. ATÉ 1,5 M (MÉDIA MONTANTE E JUSANTE/UMA COMPOSIÇÃO POR TRECHO), RETROESCAV. (0,26 M3), LARG. DE 0,8 M A 1,5 M, EM SOLO DE 2A CATEGORIA, EM LOCAIS COM ALTO NÍVEL DE INTERFERÊNCIA. AF_02/2021</t>
  </si>
  <si>
    <t>102324</t>
  </si>
  <si>
    <t>ESCAVAÇÃO MECANIZADA DE VALA COM PROF. MAIOR QUE 1,5 M ATÉ 3,0 M (MÉDIA MONTANTE E JUSANTE/UMA COMPOSIÇÃO POR TRECHO), RETROESCAV. (0,26 M3), LARG. MENOR QUE 0,8 M, EM SOLO DE 2A CATEGORIA, EM LOCAIS COM ALTO NÍVEL DE INTERFERÊNCIA. AF_02/2021</t>
  </si>
  <si>
    <t>102325</t>
  </si>
  <si>
    <t>ESCAVAÇÃO MECANIZADA DE VALA COM PROF. MAIOR QUE 1,5 M ATÉ 3,0 M (MÉDIA MONTANTE E JUSANTE/UMA COMPOSIÇÃO POR TRECHO), RETROESCAV. (0,26 M3), LARG. DE 0,8 M A 1,5 M, EM SOLO DE 2A CATEGORIA, EM LOCAIS COM ALTO NÍVEL DE INTERFERÊNCIA. AF_02/2021</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</si>
  <si>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</si>
  <si>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</si>
  <si>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</si>
  <si>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</si>
  <si>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102328</t>
  </si>
  <si>
    <t>ESCAVAÇÃO MECANIZADA DE VALA COM PROF. MAIOR QUE 1,5 M ATÉ 3,0 M (MÉDIA MONTANTE E JUSANTE/UMA COMPOSIÇÃO POR TRECHO), RETROESCAV. (0,26 M3),LARG. MENOR QUE 0,8 M, EM SOLO DE 2A CATEGORIA, EM LOCAIS COM BAIXO NÍVEL DE INTERFERÊNCIA. AF_02/2021</t>
  </si>
  <si>
    <t>102329</t>
  </si>
  <si>
    <t>ESCAVAÇÃO MECANIZADA DE VALA COM PROF. MAIOR QUE 1,5 M ATÉ 3,0 M (MÉDIA MONTANTE E JUSANTE/UMA COMPOSIÇÃO POR TRECHO), RETROESCAV. (0,26 M3), LARG. DE 0,8 M A 1,5 M, EM SOLO DE 2A CATEGORIA, EM LOCAIS COM BAIXO NÍVEL DE INTERFERÊNCIA. AF_02/2021</t>
  </si>
  <si>
    <t>94304</t>
  </si>
  <si>
    <t>ATERRO MECANIZADO DE VALA COM ESCAVADEIRA HIDRÁULICA (CAPACIDADE DA CAÇAMBA: 0,8 M³ / POTÊNCIA: 111 HP), LARGURA ATÉ 2,5 M, PROFUNDIDADE ATÉ 1,5 M, COM SOLO ARGILO-ARENOSO. AF_08/2023</t>
  </si>
  <si>
    <t>94306</t>
  </si>
  <si>
    <t>ATERRO MECANIZADO DE VALA COM ESCAVADEIRA HIDRÁULICA (CAPACIDADE DA CAÇAMBA: 0,8 M³ / POTÊNCIA: 111 HP), LARGURA ATÉ 2,5 M, PROFUNDIDADE DE 1,5 A 3,0 M, COM SOLO ARGILO-ARENOSO. AF_08/2023</t>
  </si>
  <si>
    <t>94310</t>
  </si>
  <si>
    <t>ATERRO MECANIZADO DE VALA COM ESCAVADEIRA HIDRÁULICA (CAPACIDADE DA CAÇAMBA: 0,8 M³/POTÊNCIA: 111 HP), LARGURA ATÉ 2,5 M, PROFUNDIDADE DE 3,0 A 6,0 M, COM SOLO ARGILO-ARENOSO. AF_08/2023</t>
  </si>
  <si>
    <t>94316</t>
  </si>
  <si>
    <t>ATERRO MECANIZADO DE VALA COM RETROESCAVADEIRA (CAPACIDADE DA CAÇAMBA DA RETRO: 0,26 M³ / POTÊNCIA: 88 HP), LARGURA ATÉ 1,5 M, PROFUNDIDADE ATÉ 1,5 M, COM SOLO ARGILO-ARENOSO. AF_08/2023</t>
  </si>
  <si>
    <t>94318</t>
  </si>
  <si>
    <t>ATERRO MECANIZADO DE VALA COM RETROESCAVADEIRA (CAPACIDADE DA CAÇAMBA DA RETRO: 0,26 M³ / POTÊNCIA: 88 HP), LARGURA ATÉ 1,5 M, PROFUNDIDADE DE 1,5 A 3,0 M, COM SOLO ARGILO-ARENOSO. AF_08/2023</t>
  </si>
  <si>
    <t>94319</t>
  </si>
  <si>
    <t>ATERRO MANUAL DE VALAS COM SOLO ARGILO-ARENOSO. AF_08/2023</t>
  </si>
  <si>
    <t>94327</t>
  </si>
  <si>
    <t>ATERRO MECANIZADO DE VALA COM ESCAVADEIRA HIDRÁULICA (CAPACIDADE DA CAÇAMBA: 0,8 M³/POTÊNCIA: 111 HP), LARGURA ATÉ 2,5 M, PROFUNDIDADE ATÉ 1,5 M, COM AREIA PARA ATERRO. AF_08/2023</t>
  </si>
  <si>
    <t>94329</t>
  </si>
  <si>
    <t>ATERRO MECANIZADO DE VALA COM ESCAVADEIRA HIDRÁULICA (CAPACIDADE DA CAÇAMBA: 0,8 M³/POTÊNCIA: 111 HP), LARGURA ATÉ 2,5 M, PROFUNDIDADE DE 1,5 A 3,0 M, COM AREIA PARA ATERRO. AF_08/2023</t>
  </si>
  <si>
    <t>94333</t>
  </si>
  <si>
    <t>ATERRO MECANIZADO DE VALA COM ESCAVADEIRA HIDRÁULICA (CAPACIDADE DA CAÇAMBA: 0,8 M³/POTÊNCIA: 111 HP), LARGURA ATÉ 2,5 M, PROFUNDIDADE DE 3,0 A 6,0 M, COM AREIA PARA ATERRO. AF_08/2023</t>
  </si>
  <si>
    <t>94339</t>
  </si>
  <si>
    <t>ATERRO MECANIZADO DE VALA COM RETROESCAVADEIRA (CAPACIDADE DA CAÇAMBA DA RETRO: 0,26 M³/POTÊNCIA: 88 HP), LARGURA ATÉ 1,5 M, PROFUNDIDADE ATÉ 1,5 M, COM AREIA PARA ATERRO. AF_08/2023</t>
  </si>
  <si>
    <t>94341</t>
  </si>
  <si>
    <t>ATERRO MECANIZADO DE VALA COM RETROESCAVADEIRA (CAPACIDADE DA CAÇAMBA DA RETRO: 0,26 M³/POTÊNCIA: 88 HP), LARGURA ATÉ 1,5 M, PROFUNDIDADE DE 1,5 A 3,0 M, COM AREIA PARA ATERRO. AF_08/2023</t>
  </si>
  <si>
    <t>94342</t>
  </si>
  <si>
    <t>ATERRO MANUAL DE VALAS COM AREIA PARA ATERRO. AF_08/2023</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</si>
  <si>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</si>
  <si>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</si>
  <si>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</si>
  <si>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</si>
  <si>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93367</t>
  </si>
  <si>
    <t>REATERRO MECANIZADO DE VALA COM ESCAVADEIRA HIDRÁULICA (CAPACIDADE DA CAÇAMBA: 0,8 M³/POTÊNCIA: 111 HP), LARGURA DE 1,5 A 2,5 M, PROFUNDIDADE ATÉ 1,5 M, COM SOLO (SEM SUBSTITUIÇÃO) DE 1ª CATEGORIA, COM COMPACTADOR DE SOLOS DE PERCUSSÃO. AF_08/2023</t>
  </si>
  <si>
    <t>93368</t>
  </si>
  <si>
    <t>REATERRO MECANIZADO DE VALA COM ESCAVADEIRA HIDRÁULICA (CAPACIDADE DA CAÇAMBA: 0,8 M³/POTÊNCIA: 111 HP), LARGURA ATÉ 1,5 M, PROFUNDIDADE DE 1,5 A 3,0 M, COM SOLO (SEM SUBSTITUIÇÃO) DE 1ª CATEGORIA, COM COMPACTADOR DE SOLOS DE PERCUSSÃO. AF_08/2023</t>
  </si>
  <si>
    <t>93369</t>
  </si>
  <si>
    <t>REATERRO MECANIZADO DE VALA COM ESCAVADEIRA HIDRÁULICA (CAPACIDADE DA CAÇAMBA: 0,8 M³/POTÊNCIA: 111 HP), LARGURA 1,5 A 2,5 M, PROFUNDIDADE 1,5 A 3,0 M, COM SOLO (SEM SUBSTITUIÇÃO) DE 1ª CATEGORIA, COM COMPACTADOR DE SOLOS DE PERCUSSÃO. AF_08/2023</t>
  </si>
  <si>
    <t>93372</t>
  </si>
  <si>
    <t>REATERRO MECANIZADO DE VALA COM ESCAVADEIRA HIDRÁULICA (CAPACIDADE DA CAÇAMBA: 0,8 M³/POTÊNCIA: 111 HP), LARGURA ATÉ 1,5 M, PROFUNDIDADE DE 3,0 A 6,0 M, COM SOLO (SEM SUBSTITUIÇÃO) DE 1ª CATEGORIA, COM COMPACTADOR DE SOLOS DE PERCUSSÃO. AF_08/2023</t>
  </si>
  <si>
    <t>93373</t>
  </si>
  <si>
    <t>REATERRO MECANIZADO DE VALA COM ESCAVADEIRA HIDRÁULICA (CAPACIDADE DA CAÇAMBA: 0,8 M³/POTÊNCIA: 111 HP), LARGURA 1,5 A 2,5 M, PROFUNDIDADE 3,0 A 6,0 M, COM SOLO (SEM SUBSTITUIÇÃO) DE 1ª CATEGORIA, COM COMPACTADOR DE SOLOS DE PERCUSSÃO. AF_08/2023</t>
  </si>
  <si>
    <t>93378</t>
  </si>
  <si>
    <t>REATERRO MECANIZADO DE VALA COM RETROESCAVADEIRA (CAPACIDADE DA CAÇAMBA DA RETRO: 0,26 M³/POTÊNCIA: 88 HP), LARGURA ATÉ 0,8 M, PROFUNDIDADE ATÉ 1,5 M, COM SOLO (SEM SUBSTITUIÇÃO) DE 1ª CATEGORIA, COM COMPACTADOR DE SOLOS DE PERCUSSÃO. AF_08/2023</t>
  </si>
  <si>
    <t>93379</t>
  </si>
  <si>
    <t>REATERRO MECANIZADO DE VALA COM RETROESCAVADEIRA (CAPACIDADE DA CAÇAMBA DA RETRO: 0,26 M³/POTÊNCIA: 88 HP), LARGURA 0,8 A 1,5 M, PROFUNDIDADE ATÉ 1,5 M, COM SOLO (SEM SUBSTITUIÇÃO) DE 1ª CATEGORIA, COM COMPACTADOR DE SOLOS DE PERCUSSÃO AF_08/2023</t>
  </si>
  <si>
    <t>93380</t>
  </si>
  <si>
    <t>REATERRO MECANIZADO DE VALA COM RETROESCAVADEIRA (CAPACIDADE DA CAÇAMBA DA RETRO: 0,26 M³/POTÊNCIA: 88 HP), LARGURA ATÉ 0,8 M, PROFUNDIDADE 1,5 A 3,0 M, COM SOLO (SEM SUBSTITUIÇÃO) DE 1ª CATEGORIA, COM COMPACTADOR DE SOLOS DE PERCUSSÃO AF_08/2023</t>
  </si>
  <si>
    <t>93381</t>
  </si>
  <si>
    <t>REATERRO MECANIZADO DE VALA COM RETROESCAVADEIRA (CAPACIDADE DA CAÇAMBA DA RETRO: 0,26 M³/POTÊNCIA: 88 HP), LARGURA 0,8 A 1,5 M, PROFUNDIDADE 1,5 A 3,0 M, COM SOLO (SEM SUBSTITUIÇÃO) DE 1ª CATEGORIA, COM COMPACTADOR DE SOLOS DE PERCUSSÃO. AF_08/2023</t>
  </si>
  <si>
    <t>93382</t>
  </si>
  <si>
    <t>REATERRO MANUAL DE VALAS, COM COMPACTADOR DE SOLOS DE PERCUSSÃO. AF_08/2023</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</si>
  <si>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</si>
  <si>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</si>
  <si>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</si>
  <si>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</si>
  <si>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</si>
  <si>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</si>
  <si>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</si>
  <si>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</si>
  <si>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104732</t>
  </si>
  <si>
    <t>REATERRO MECANIZADO DE VALA COM ESCAVADEIRA HIDRÁULICA (CAPACIDADE DA CAÇAMBA: 0,8 M³/POTÊNCIA: 111 HP), LARGURA DE 1,5 A 2,5 M, PROFUNDIDADE DE 3,0 A 6,0 M, COM SOLO (SEM SUBSTITUIÇÃO) DE 1ª CATEGORIA, COM PLACA VIBRATÓRIA. AF_08/2023</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</si>
  <si>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</si>
  <si>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</si>
  <si>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</si>
  <si>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</si>
  <si>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</si>
  <si>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</si>
  <si>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</si>
  <si>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</si>
  <si>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104737</t>
  </si>
  <si>
    <t>REATERRO MANUAL DE VALAS, COM PLACA VIBRATÓRIA. AF_08/2023</t>
  </si>
  <si>
    <t>104738</t>
  </si>
  <si>
    <t>ATERRO MECANIZADO DE VALA COM MINICARREGADEIRA, COM SOLO ARGILO-ARENOSO. AF_08/2023</t>
  </si>
  <si>
    <t>104739</t>
  </si>
  <si>
    <t>ATERRO MECANIZADO DE VALA COM MINICARREGADEIRA, COM AREIA PARA ATERRO. AF_08/2023</t>
  </si>
  <si>
    <t>104740</t>
  </si>
  <si>
    <t>REATERRO MECANIZADO DE VALA COM MINICARREGADEIRA, COM COMPACTADOR DE SOLOS DE PERCUSSÃO. AF_08/2023</t>
  </si>
  <si>
    <t>104741</t>
  </si>
  <si>
    <t>REATERRO MECANIZADO DE VALA COM MINICARREGADEIRA, COM PLACA VIBRATÓRIA. AF_08/2023</t>
  </si>
  <si>
    <t>104742</t>
  </si>
  <si>
    <t>COMPACTAÇÃO DE VALAS COM ROLO COMPRESSOR. AF_08/2023</t>
  </si>
  <si>
    <t>97916</t>
  </si>
  <si>
    <t>TRANSPORTE COM CAMINHÃO BASCULANTE DE 6 M³, EM VIA URBANA EM LEITO NATURAL (UNIDADE: TXKM). AF_07/2020</t>
  </si>
  <si>
    <t>TXKM</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</si>
  <si>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</si>
  <si>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</si>
  <si>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</si>
  <si>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</si>
  <si>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</si>
  <si>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</si>
  <si>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</si>
  <si>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</si>
  <si>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</si>
  <si>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</si>
  <si>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</si>
  <si>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</si>
  <si>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</si>
  <si>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</si>
  <si>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</si>
  <si>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</si>
  <si>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</si>
  <si>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</si>
  <si>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</si>
  <si>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</si>
  <si>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</si>
  <si>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</si>
  <si>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</si>
  <si>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</si>
  <si>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</si>
  <si>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</si>
  <si>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</si>
  <si>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</si>
  <si>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</si>
  <si>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</si>
  <si>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</si>
  <si>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</si>
  <si>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</si>
  <si>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</si>
  <si>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</si>
  <si>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</si>
  <si>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</si>
  <si>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</si>
  <si>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</si>
  <si>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</si>
  <si>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</si>
  <si>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</si>
  <si>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</si>
  <si>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</si>
  <si>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</si>
  <si>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</si>
  <si>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</si>
  <si>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</si>
  <si>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</si>
  <si>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</si>
  <si>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</si>
  <si>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</si>
  <si>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</si>
  <si>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</si>
  <si>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</si>
  <si>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</si>
  <si>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</si>
  <si>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</si>
  <si>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</si>
  <si>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</si>
  <si>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</si>
  <si>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</si>
  <si>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</si>
  <si>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</si>
  <si>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89282</t>
  </si>
  <si>
    <t>ALVENARIA ESTRUTURAL DE BLOCOS CERÂMICOS 14X19X39, (ESPESSURA DE 14 CM), UTILIZANDO PALHETA E ARGAMASSA DE ASSENTAMENTO COM PREPARO EM BETONEIRA. AF_03/2023</t>
  </si>
  <si>
    <t>89283</t>
  </si>
  <si>
    <t>ALVENARIA ESTRUTURAL DE BLOCOS CERÂMICOS 14X19X39, (ESPESSURA DE 14 CM), UTILIZANDO PALHETA E ARGAMASSA DE ASSENTAMENTO COM PREPARO MANUAL. AF_03/2023</t>
  </si>
  <si>
    <t>89290</t>
  </si>
  <si>
    <t>ALVENARIA ESTRUTURAL DE BLOCOS CERÂMICOS 14X19X29, (ESPESSURA DE 14 CM), UTILIZANDO PALHETA E ARGAMASSA DE ASSENTAMENTO COM PREPARO EM BETONEIRA. AF_03/2023</t>
  </si>
  <si>
    <t>89291</t>
  </si>
  <si>
    <t>ALVENARIA ESTRUTURAL DE BLOCOS CERÂMICOS 14X19X29, (ESPESSURA DE 14 CM), UTILIZANDO PALHETA E ARGAMASSA DE ASSENTAMENTO COM PREPARO MANUAL. AF_03/2023</t>
  </si>
  <si>
    <t>89298</t>
  </si>
  <si>
    <t>ALVENARIA ESTRUTURAL DE BLOCOS CERÂMICOS 14X19X39, (ESPESSURA DE 14 CM), UTILIZANDO COLHER DE PEDREIRO E ARGAMASSA DE ASSENTAMENTO COM PREPARO EM BETONEIRA. AF_03/2023</t>
  </si>
  <si>
    <t>89299</t>
  </si>
  <si>
    <t>ALVENARIA ESTRUTURAL DE BLOCOS CERÂMICOS 14X19X39, (ESPESSURA DE 14 CM), UTILIZANDO COLHER DE PEDREIRO E ARGAMASSA DE ASSENTAMENTO COM PREPARO MANUAL. AF_03/2023</t>
  </si>
  <si>
    <t>89306</t>
  </si>
  <si>
    <t>ALVENARIA ESTRUTURAL DE BLOCOS CERÂMICOS 14X19X29, (ESPESSURA DE 14 CM), UTILIZANDO COLHER DE PEDREIRO E ARGAMASSA DE ASSENTAMENTO COM PREPARO EM BETONEIRA. AF_03/2023</t>
  </si>
  <si>
    <t>89307</t>
  </si>
  <si>
    <t>ALVENARIA ESTRUTURAL DE BLOCOS CERÂMICOS 14X19X29, (ESPESSURA DE 14 CM), UTILIZANDO COLHER DE PEDREIRO E ARGAMASSA DE ASSENTAMENTO COM PREPARO MANUAL. AF_03/2023</t>
  </si>
  <si>
    <t>101157</t>
  </si>
  <si>
    <t>ALVENARIA DE VEDAÇÃO DE BLOCOS DE GESSO DE 7X50X66CM (ESPESSURA 7CM). AF_05/2020</t>
  </si>
  <si>
    <t>101158</t>
  </si>
  <si>
    <t>ALVENARIA DE VEDAÇÃO DE BLOCOS DE GESSO DE 10X50X66CM (ESPESSURA 10CM). AF_05/2020</t>
  </si>
  <si>
    <t>101162</t>
  </si>
  <si>
    <t>ALVENARIA DE VEDAÇÃO COM ELEMENTO VAZADO DE CERÂMICA (COBOGÓ) DE 7X20X20CM E ARGAMASSA DE ASSENTAMENTO COM PREPARO EM BETONEIRA.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</si>
  <si>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</si>
  <si>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</si>
  <si>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</si>
  <si>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</si>
  <si>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</si>
  <si>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</si>
  <si>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</si>
  <si>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</si>
  <si>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</si>
  <si>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</si>
  <si>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</si>
  <si>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</si>
  <si>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</si>
  <si>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</si>
  <si>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</si>
  <si>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</si>
  <si>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</si>
  <si>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</si>
  <si>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</si>
  <si>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</si>
  <si>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</si>
  <si>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</si>
  <si>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</si>
  <si>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</si>
  <si>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</si>
  <si>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</si>
  <si>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</si>
  <si>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</si>
  <si>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89453</t>
  </si>
  <si>
    <t>ALVENARIA DE BLOCOS DE CONCRETO ESTRUTURAL 14X19X39 CM (ESPESSURA 14 CM), FBK = 4,5 MPA, UTILIZANDO PALHETA. AF_10/2022</t>
  </si>
  <si>
    <t>89455</t>
  </si>
  <si>
    <t>ALVENARIA DE BLOCOS DE CONCRETO ESTRUTURAL 14X19X39 CM (ESPESSURA 14 CM), FBK = 14 MPA, UTILIZANDO PALHETA. AF_10/2022</t>
  </si>
  <si>
    <t>89462</t>
  </si>
  <si>
    <t>ALVENARIA DE BLOCOS DE CONCRETO ESTRUTURAL 14X19X29 CM (ESPESSURA 14 CM), FBK = 4,5 MPA, UTILIZANDO PALHETA. AF_10/2022</t>
  </si>
  <si>
    <t>89464</t>
  </si>
  <si>
    <t>ALVENARIA DE BLOCOS DE CONCRETO ESTRUTURAL 14X19X29 CM (ESPESSURA 14 CM), FBK = 14,0 MPA, UTILIZANDO PALHETA. AF_10/2022</t>
  </si>
  <si>
    <t>89470</t>
  </si>
  <si>
    <t>ALVENARIA DE BLOCOS DE CONCRETO ESTRUTURAL 14X19X39 CM (ESPESSURA 14 CM), FBK = 4,5 MPA, UTILIZANDO COLHER DE PEDREIRO. AF_10/2022</t>
  </si>
  <si>
    <t>89472</t>
  </si>
  <si>
    <t>ALVENARIA DE BLOCOS DE CONCRETO ESTRUTURAL 14X19X39 CM (ESPESSURA 14 CM), FBK = 14 MPA, UTILIZANDO COLHER DE PEDREIRO. AF_10/2022</t>
  </si>
  <si>
    <t>89478</t>
  </si>
  <si>
    <t>ALVENARIA DE BLOCOS DE CONCRETO ESTRUTURAL 14X19X29 CM (ESPESSURA 14 CM), FBK = 4,5 MPA, UTILIZANDO COLHER DE PEDREIRO. AF_10/2022</t>
  </si>
  <si>
    <t>89480</t>
  </si>
  <si>
    <t>ALVENARIA DE BLOCOS DE CONCRETO ESTRUTURAL 14X19X29 CM (ESPESSURA 14 CM), FBK = 14 MPA, UTILIZANDO COLHER DE PEDREIRO. AF_10/2022</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</si>
  <si>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</si>
  <si>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</si>
  <si>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</si>
  <si>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</si>
  <si>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</si>
  <si>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</si>
  <si>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</si>
  <si>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PAREDE COM SISTEMA EM CHAPAS DE GESSO PARA DRYWALL, USO INTERNO, COM DUAS FACES SIMPLES E ESTRUTURA METÁLICA COM GUIAS SIMPLES, SEM VÃOS. AF_07/2023_PS</t>
  </si>
  <si>
    <t>96359</t>
  </si>
  <si>
    <t>PAREDE COM SISTEMA EM CHAPAS DE GESSO PARA DRYWALL, USO INTERNO, COM DUAS FACES SIMPLES E ESTRUTURA METÁLICA COM GUIAS SIMPLES PARA PAREDES COM ÁREA LÍQUIDA MAIOR OU IGUAL A 6 M2, COM VÃOS. AF_07/2023_PS</t>
  </si>
  <si>
    <t>96360</t>
  </si>
  <si>
    <t>PAREDE COM SISTEMA EM CHAPAS DE GESSO PARA DRYWALL, USO INTERNO, COM DUAS FACES SIMPLES E ESTRUTURA METÁLICA COM GUIAS DUPLAS, SEM VÃOS. AF_07/2023_PS</t>
  </si>
  <si>
    <t>96361</t>
  </si>
  <si>
    <t>PAREDE COM SISTEMA EM CHAPAS DE GESSO PARA DRYWALL, USO INTERNO, COM DUAS FACES SIMPLES E ESTRUTURA METÁLICA COM GUIAS DUPLAS PARA PAREDES COM ÁREA LÍQUIDA MAIOR OU IGUAL A 6 M2, COM VÃOS. AF_07/2023_PS</t>
  </si>
  <si>
    <t>96362</t>
  </si>
  <si>
    <t>PAREDE COM SISTEMA EM CHAPAS DE GESSO PARA DRYWALL, USO INTERNO, COM UMA FACE SIMPLES E OUTRA FACE DUPLA E ESTRUTURA METÁLICA COM GUIAS SIMPLES, SEM VÃOS. AF_07/2023_PS</t>
  </si>
  <si>
    <t>96363</t>
  </si>
  <si>
    <t>PAREDE COM SISTEMA EM CHAPAS DE GESSO PARA DRYWALL, USO INTERNO, COM UMA FACE SIMPLES E OUTRA FACE DUPLA E ESTRUTURA METÁLICA COM GUIAS SIMPLES PARA PAREDES COM ÁREA LÍQUIDA MAIOR OU IGUAL A 6 M2, COM VÃOS. AF_07/2023_PS</t>
  </si>
  <si>
    <t>96364</t>
  </si>
  <si>
    <t>PAREDE COM SISTEMA EM CHAPAS DE GESSO PARA DRYWALL, USO INTERNO COM UMA FACE SIMPLES E OUTRA FACE DUPLA E ESTRUTURA METÁLICA COM GUIAS DUPLAS, SEM VÃOS. AF_07/2023_PS</t>
  </si>
  <si>
    <t>96365</t>
  </si>
  <si>
    <t>PAREDE COM SISTEMA EM CHAPAS DE GESSO PARA DRYWALL, USO INTERNO, COM UMA FACE SIMPLES E OUTRA FACE DUPLA E ESTRUTURA METÁLICA COM GUIAS DUPLAS PARA PAREDES COM ÁREA LÍQUIDA MAIOR OU IGUAL A 6 M2, COM VÃOS. AF_07/2023_PS</t>
  </si>
  <si>
    <t>96366</t>
  </si>
  <si>
    <t>PAREDE COM SISTEMA EM CHAPAS DE GESSO PARA DRYWALL, USO INTERNO, COM DUAS FACES DUPLAS E ESTRUTURA METÁLICA COM GUIAS SIMPLES, SEM VÃOS. AF_07/2023_PS</t>
  </si>
  <si>
    <t>96367</t>
  </si>
  <si>
    <t>PAREDE COM SISTEMA EM CHAPAS DE GESSO PARA DRYWALL, USO INTERNO, COM DUAS FACES DUPLAS E ESTRUTURA METÁLICA COM GUIAS SIMPLES PARA PAREDES COM ÁREA LÍQUIDA MAIOR OU IGUAL A 6 M2, COM VÃOS. AF_07/2023_PS</t>
  </si>
  <si>
    <t>96368</t>
  </si>
  <si>
    <t>PAREDE COM SISTEMA EM CHAPAS DE GESSO PARA DRYWALL, USO INTERNO COM DUAS FACES DUPLAS E ESTRUTURA METÁLICA COM GUIAS DUPLAS, SEM VÃOS. AF_07/2023_PS</t>
  </si>
  <si>
    <t>96369</t>
  </si>
  <si>
    <t>PAREDE COM SISTEMA EM CHAPAS DE GESSO PARA DRYWALL, USO INTERNO, COM DUAS FACES DUPLAS E ESTRUTURA METÁLICA COM GUIAS DUPLAS PARA PAREDES COM ÁREA LÍQUIDA MAIOR OU IGUAL A 6 M2, COM VÃOS. AF_07/2023_PS</t>
  </si>
  <si>
    <t>96370</t>
  </si>
  <si>
    <t>PAREDE COM SISTEMA EM CHAPAS DE GESSO PARA DRYWALL, USO INTERNO, COM UMA FACE SIMPLES E ESTRUTURA METÁLICA COM GUIAS SIMPLES, SEM VÃOS. AF_07/2023_PS</t>
  </si>
  <si>
    <t>96371</t>
  </si>
  <si>
    <t>PAREDE COM SISTEMA EM CHAPAS DE GESSO PARA DRYWALL, USO INTERNO, COM UMA FACE SIMPLES E ESTRUTURA METÁLICA COM GUIAS SIMPLES PARA PAREDES COM ÁREA LÍQUIDA MAIOR OU IGUAL A 6 M2, COM VÃOS. AF_07/2023_PS</t>
  </si>
  <si>
    <t>96373</t>
  </si>
  <si>
    <t>INSTALAÇÃO DE REFORÇO METÁLICO EM PAREDE DRYWALL. AF_07/2023</t>
  </si>
  <si>
    <t>96374</t>
  </si>
  <si>
    <t>INSTALAÇÃO DE REFORÇO DE MADEIRA EM PAREDE DRYWALL. AF_07/2023</t>
  </si>
  <si>
    <t>102235</t>
  </si>
  <si>
    <t>DIVISÓRIA FIXA EM VIDRO TEMPERADO 10 MM, SEM ABERTURA. AF_01/2021_PS</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</si>
  <si>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</si>
  <si>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</si>
  <si>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</si>
  <si>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</si>
  <si>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</si>
  <si>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</si>
  <si>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</si>
  <si>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</si>
  <si>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</si>
  <si>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</si>
  <si>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</si>
  <si>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</si>
  <si>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104718</t>
  </si>
  <si>
    <t>PAREDE COM SISTEMA EM CHAPAS DE GESSO PARA DRYWALL, USO INTERNO, COM DUAS FACES SIMPLES E ESTRUTURA METÁLICA COM GUIAS SIMPLES PARA PAREDES COM ÁREA LÍQUIDA MENOR QUE 6 M2, COM VÃOS. AF_07/2023_PS</t>
  </si>
  <si>
    <t>104719</t>
  </si>
  <si>
    <t>PAREDE COM SISTEMA EM CHAPAS DE GESSO PARA DRYWALL, USO INTERNO, COM DUAS FACES SIMPLES E ESTRUTURA METÁLICA COM GUIAS DUPLAS PARA PAREDES COM ÁREA LÍQUIDA MENOR QUE 6 M2, COM VÃOS. AF_07/2023_PS</t>
  </si>
  <si>
    <t>104720</t>
  </si>
  <si>
    <t>PAREDE COM SISTEMA EM CHAPAS DE GESSO PARA DRYWALL, USO INTERNO, COM UMA FACE SIMPLES E OUTRA FACE DUPLA E ESTRUTURA METÁLICA COM GUIAS SIMPLES PARA PAREDES COM ÁREA LÍQUIDA MENOR QUE 6 M2, COM VÃOS. AF_07/2023_PS</t>
  </si>
  <si>
    <t>104721</t>
  </si>
  <si>
    <t>PAREDE COM SISTEMA EM CHAPAS DE GESSO PARA DRYWALL, USO INTERNO, COM UMA FACE SIMPLES E OUTRA FACE DUPLA E ESTRUTURA METÁLICA COM GUIAS DUPLAS PARA PAREDES COM ÁREA LÍQUIDA MENOR QUE 6 M2, COM VÃOS. AF_07/2023_PS</t>
  </si>
  <si>
    <t>104722</t>
  </si>
  <si>
    <t>PAREDE COM SISTEMA EM CHAPAS DE GESSO PARA DRYWALL, USO INTERNO, COM DUAS FACES DUPLAS E ESTRUTURA METÁLICA COM GUIAS SIMPLES PARA PAREDES COM ÁREA LÍQUIDA MENOR QUE 6 M2, COM VÃOS. AF_07/2023_PS</t>
  </si>
  <si>
    <t>104723</t>
  </si>
  <si>
    <t>PAREDE COM SISTEMA EM CHAPAS DE GESSO PARA DRYWALL, USO INTERNO, COM DUAS FACES DUPLAS E ESTRUTURA METÁLICA COM GUIAS DUPLAS PARA PAREDES COM ÁREA LÍQUIDA MENOR QUE 6 M2, COM VÃOS. AF_07/2023_PS</t>
  </si>
  <si>
    <t>104724</t>
  </si>
  <si>
    <t>PAREDE COM SISTEMA EM CHAPAS DE GESSO PARA DRYWALL, USO INTERNO, COM UMA FACE SIMPLES E ESTRUTURA METÁLICA COM GUIAS SIMPLES PARA PAREDES COM ÁREA LÍQUIDA MENOR QUE 6 M2, COM VÃOS. AF_07/2023_PS</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</si>
  <si>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</si>
  <si>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</si>
  <si>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</si>
  <si>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</si>
  <si>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</si>
  <si>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</si>
  <si>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</si>
  <si>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</si>
  <si>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</si>
  <si>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</si>
  <si>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</si>
  <si>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</si>
  <si>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101819</t>
  </si>
  <si>
    <t>RECOMPOSIÇÃO DE PAVIMENTO EM PARALELEPÍPEDOS, REJUNTAMENTO COM ARGAMASSA, COM REAPROVEITAMENTO DOS PARALELEPÍPEDOS, PARA O FECHAMENTO DE VALAS - INCLUSO RETIRADA E COLOCAÇÃO DO MATERIAL. AF_12/2020</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</si>
  <si>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</si>
  <si>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</si>
  <si>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</si>
  <si>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</si>
  <si>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101823</t>
  </si>
  <si>
    <t>RECOMPOSIÇÃO DE BASE E OU SUB-BASE PARA REMENDO PROFUNDO DE SOLO MELHORADO COM CIMENTO (TEOR DE 2%) - INCLUSO RETIRADA E COLOCAÇÃO DO MATERIAL. AF_12/2020</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</si>
  <si>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</si>
  <si>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</si>
  <si>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</si>
  <si>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</si>
  <si>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101826</t>
  </si>
  <si>
    <t>RECOMPOSIÇÃO DE BASE E OU SUB-BASE PARA REMENDO PROFUNDO DE SOLO COM CIMENTO (TEOR DE 8%) - INCLUSO RETIRADA E COLOCAÇÃO DO MATERIAL. AF_12/2020</t>
  </si>
  <si>
    <t>101827</t>
  </si>
  <si>
    <t>RECOMPOSIÇÃO DE BASE E OU SUB-BASE PARA REMENDO PROFUNDO DE SOLO BRITA (40/60) - INCLUSO RETIRADA E COLOCAÇÃO DO MATERIAL. AF_12/2020</t>
  </si>
  <si>
    <t>101828</t>
  </si>
  <si>
    <t>RECOMPOSIÇÃO DE BASE E OU SUB-BASE PARA REMENDO PROFUNDO DE SOLO BRITA (50/50) - INCLUSO RETIRADA E COLOCAÇÃO DO MATERIAL. AF_12/2020</t>
  </si>
  <si>
    <t>101829</t>
  </si>
  <si>
    <t>RECOMPOSIÇÃO DE BASE E OU SUB-BASE PARA REMENDO PROFUNDO DE SOLO BRITA (40/60) COM CIMENTO (TEOR DE 4%) - INCLUSO RETIRADA E COLOCAÇÃO DO MATERIAL. AF_12/2020</t>
  </si>
  <si>
    <t>101830</t>
  </si>
  <si>
    <t>RECOMPOSIÇÃO DE BASE E OU SUB-BASE PARA REMENDO PROFUNDO DE SOLO BRITA (40/60) COM CIMENTO (TEOR DE 6%) - INCLUSO RETIRADA E COLOCAÇÃO DO MATERIAL. AF_12/2020</t>
  </si>
  <si>
    <t>101831</t>
  </si>
  <si>
    <t>RECOMPOSIÇÃO DE BASE E OU SUB-BASE PARA REMENDO PROFUNDO DE SOLO BRITA (40/60) COM CIMENTO (TEOR DE 8%) - INCLUSO RETIRADA E COLOCAÇÃO DO MATERIAL. AF_12/2020</t>
  </si>
  <si>
    <t>101832</t>
  </si>
  <si>
    <t>RECOMPOSIÇÃO DE BASE E OU SUB-BASE PARA REMENDO PROFUNDO DE SOLO BRITA (50/50) COM CIMENTO (TEOR DE 4%) - INCLUSO RETIRADA E COLOCAÇÃO DO MATERIAL. AF_12/2020</t>
  </si>
  <si>
    <t>101833</t>
  </si>
  <si>
    <t>RECOMPOSIÇÃO DE BASE E OU SUB-BASE PARA REMENDO PROFUNDO DE SOLO BRITA (50/50) COM CIMENTO (TEOR DE 6%) - INCLUSO RETIRADA E COLOCAÇÃO DO MATERIAL. AF_12/2020</t>
  </si>
  <si>
    <t>101834</t>
  </si>
  <si>
    <t>RECOMPOSIÇÃO DE BASE E OU SUB-BASE PARA REMENDO PROFUNDO DE SOLO BRITA (50/50) COM CIMENTO (TEOR DE 8%) - INCLUSO RETIRADA E COLOCAÇÃO DO MATERIAL. AF_12/2020</t>
  </si>
  <si>
    <t>101835</t>
  </si>
  <si>
    <t>RECOMPOSIÇÃO DE BASE E OU SUB-BASE PARA REMENDO PROFUNDO DE BRITA GRADUADA SIMPLES - INCLUSO RETIRADA E COLOCAÇÃO DO MATERIAL. AF_12/2020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</si>
  <si>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</si>
  <si>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</si>
  <si>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</si>
  <si>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</si>
  <si>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101838</t>
  </si>
  <si>
    <t>RECOMPOSIÇÃO DE BASE E OU SUB-BASE PARA FECHAMENTO DE VALAS DE SOLO MELHORADO COM CIMENTO (TEOR DE 4%) - INCLUSO RETIRADA E COLOCAÇÃO DO MATERIAL. AF_12/2020</t>
  </si>
  <si>
    <t>101839</t>
  </si>
  <si>
    <t>RECOMPOSIÇÃO DE BASE E OU SUB-BASE PARA FECHAMENTO DE VALAS DE SOLO COM CIMENTO (TEOR DE 6%) - INCLUSO RETIRADA E COLOCAÇÃO DO MATERIAL. AF_12/2020</t>
  </si>
  <si>
    <t>101840</t>
  </si>
  <si>
    <t>RECOMPOSIÇÃO DE BASE E OU SUB-BASE PARA FECHAMENTO DE VALAS DE SOLO COM CIMENTO (TEOR DE 8%) - INCLUSO RETIRADA E COLOCAÇÃO DO MATERIAL. AF_12/2020</t>
  </si>
  <si>
    <t>101841</t>
  </si>
  <si>
    <t>RECOMPOSIÇÃO DE BASE E OU SUB-BASE PARA FECHAMENTO DE VALAS DE SOLO BRITA (40/60) - INCLUSO RETIRADA E COLOCAÇÃO DO MATERIAL. AF_12/2020</t>
  </si>
  <si>
    <t>101842</t>
  </si>
  <si>
    <t>RECOMPOSIÇÃO DE BASE E OU SUB-BASE PARA FECHAMENTO DE VALAS DE SOLO BRITA (50/50) - INCLUSO RETIRADA E COLOCAÇÃO DO MATERIAL. AF_12/2020</t>
  </si>
  <si>
    <t>101843</t>
  </si>
  <si>
    <t>RECOMPOSIÇÃO DE BASE E OU SUB-BASE PARA FECHAMENTO DE VALAS DE SOLO BRITA (40/60) COM CIMENTO (TEOR DE 4%) - INCLUSO RETIRADA E COLOCAÇÃO DO MATERIAL. AF_12/2020</t>
  </si>
  <si>
    <t>101844</t>
  </si>
  <si>
    <t>RECOMPOSIÇÃO DE BASE E OU SUB-BASE PARA FECHAMENTO DE VALAS DE SOLO BRITA (40/60) COM CIMENTO (TEOR DE 6%) - INCLUSO RETIRADA E COLOCAÇÃO DO MATERIAL. AF_12/2020</t>
  </si>
  <si>
    <t>101845</t>
  </si>
  <si>
    <t>RECOMPOSIÇÃO DE BASE E OU SUB-BASE PARA FECHAMENTO DE VALAS DE SOLO BRITA (40/60) COM CIMENTO (TEOR DE 8%) - INCLUSO RETIRADA E COLOCAÇÃO DO MATERIAL. AF_12/2020</t>
  </si>
  <si>
    <t>101846</t>
  </si>
  <si>
    <t>RECOMPOSIÇÃO DE BASE E OU SUB-BASE PARA FECHAMENTO DE VALAS DE SOLO BRITA (50/50) COM CIMENTO (TEOR DE 4%) - INCLUSO RETIRADA E COLOCAÇÃO DO MATERIAL. AF_12/2020</t>
  </si>
  <si>
    <t>101847</t>
  </si>
  <si>
    <t>RECOMPOSIÇÃO DE BASE E OU SUB-BASE PARA FECHAMENTO DE VALAS DE SOLO BRITA (50/50) COM CIMENTO (TEOR DE 6%) - INCLUSO RETIRADA E COLOCAÇÃO DO MATERIAL. AF_12/2020</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</si>
  <si>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</si>
  <si>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</si>
  <si>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</si>
  <si>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</si>
  <si>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101850</t>
  </si>
  <si>
    <t>REASSENTAMENTO DE PARALELEPÍPEDOS, REJUNTAMENTO COM PÓ DE PEDRA, COM REAPROVEITAMENTO DOS PARALELEPÍPEDOS - INCLUSO RETIRADA E COLOCAÇÃO DO MATERIAL. AF_12/2020</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</si>
  <si>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</si>
  <si>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</si>
  <si>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</si>
  <si>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</si>
  <si>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</si>
  <si>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</si>
  <si>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</si>
  <si>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</si>
  <si>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</si>
  <si>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</si>
  <si>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</si>
  <si>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</si>
  <si>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</si>
  <si>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</si>
  <si>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</si>
  <si>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</si>
  <si>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</si>
  <si>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</si>
  <si>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</si>
  <si>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</si>
  <si>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</si>
  <si>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</si>
  <si>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</si>
  <si>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</si>
  <si>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</si>
  <si>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</si>
  <si>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</si>
  <si>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</si>
  <si>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</si>
  <si>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</si>
  <si>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</si>
  <si>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</si>
  <si>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</si>
  <si>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</si>
  <si>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101870</t>
  </si>
  <si>
    <t>REASSENTAMENTO DE BLOCOS 16 FACES PARA PISO INTERTRAVADO, ESPESSURA DE 10 CM, EM VIA/ESTACIONAMENTO, COM REAPROVEITAMENTO DOS BLOCOS 16 FACES - INCLUSO RETIRADA E COLOCAÇÃO DO MATERIAL. AF_12/2020</t>
  </si>
  <si>
    <t>102098</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</si>
  <si>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</si>
  <si>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</si>
  <si>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</si>
  <si>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</si>
  <si>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</si>
  <si>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</si>
  <si>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</si>
  <si>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</si>
  <si>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</si>
  <si>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</si>
  <si>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</si>
  <si>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</si>
  <si>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</si>
  <si>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</si>
  <si>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</si>
  <si>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</si>
  <si>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</si>
  <si>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</si>
  <si>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</si>
  <si>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</si>
  <si>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</si>
  <si>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</si>
  <si>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</si>
  <si>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</si>
  <si>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</si>
  <si>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</si>
  <si>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</si>
  <si>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</si>
  <si>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</si>
  <si>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</si>
  <si>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</si>
  <si>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</si>
  <si>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</si>
  <si>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</si>
  <si>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</si>
  <si>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</si>
  <si>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</si>
  <si>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</si>
  <si>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</si>
  <si>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</si>
  <si>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</si>
  <si>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</si>
  <si>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</si>
  <si>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</si>
  <si>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</si>
  <si>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</si>
  <si>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</si>
  <si>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</si>
  <si>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</si>
  <si>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</si>
  <si>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</si>
  <si>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</si>
  <si>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</si>
  <si>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</si>
  <si>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AF_11/2023</t>
  </si>
  <si>
    <t>92391</t>
  </si>
  <si>
    <t>EXECUÇÃO DE PAVIMENTO EM PISO INTERTRAVADO, COM BLOCO PISOGRAMA DE 35 X 15 CM, ESPESSURA 6 CM. AF_10/2022</t>
  </si>
  <si>
    <t>92392</t>
  </si>
  <si>
    <t>EXECUÇÃO DE PAVIMENTO EM PISO INTERTRAVADO, COM BLOCO PISOGRAMA DE 35 X 15 CM, ESPESSURA 8 CM. AF_10/2022</t>
  </si>
  <si>
    <t>92393</t>
  </si>
  <si>
    <t>EXECUÇÃO DE PAVIMENTO EM PISO INTERTRAVADO, COM BLOCO SEXTAVADO DE 25 X 25 CM, ESPESSURA 6 CM. AF_10/2022</t>
  </si>
  <si>
    <t>92394</t>
  </si>
  <si>
    <t>EXECUÇÃO DE PAVIMENTO EM PISO INTERTRAVADO, COM BLOCO SEXTAVADO DE 25 X 25 CM, ESPESSURA 8 CM. AF_10/2022</t>
  </si>
  <si>
    <t>92395</t>
  </si>
  <si>
    <t>EXECUÇÃO DE PAVIMENTO EM PISO INTERTRAVADO, COM BLOCO SEXTAVADO DE 25 X 25 CM, ESPESSURA 10 CM. AF_10/2022</t>
  </si>
  <si>
    <t>92396</t>
  </si>
  <si>
    <t>EXECUÇÃO DE PASSEIO EM PISO INTERTRAVADO, COM BLOCO RETANGULAR COR NATURAL DE 20 X 10 CM, ESPESSURA 6 CM. AF_10/2022</t>
  </si>
  <si>
    <t>92397</t>
  </si>
  <si>
    <t>EXECUÇÃO DE PAVIMENTO EM PISO INTERTRAVADO, COM BLOCO RETANGULAR COR NATURAL DE 20 X 10 CM, ESPESSURA 6 CM. AF_10/2022</t>
  </si>
  <si>
    <t>92398</t>
  </si>
  <si>
    <t>EXECUÇÃO DE PAVIMENTO EM PISO INTERTRAVADO, COM BLOCO RETANGULAR COR NATURAL DE 20 X 10 CM, ESPESSURA 8 CM. AF_10/2022</t>
  </si>
  <si>
    <t>92400</t>
  </si>
  <si>
    <t>EXECUÇÃO DE PAVIMENTO EM PISO INTERTRAVADO, COM BLOCO RETANGULAR DE 20 X 10 CM, ESPESSURA 10 CM. AF_10/2022</t>
  </si>
  <si>
    <t>92402</t>
  </si>
  <si>
    <t>EXECUÇÃO DE PASSEIO EM PISO INTERTRAVADO, COM BLOCO 16 FACES DE 22 X 11 CM, ESPESSURA 6 CM. AF_10/2022</t>
  </si>
  <si>
    <t>92403</t>
  </si>
  <si>
    <t>EXECUÇÃO DE PAVIMENTO EM PISO INTERTRAVADO, COM BLOCO 16 FACES DE 22 X 11 CM, ESPESSURA 6 CM. AF_10/2022</t>
  </si>
  <si>
    <t>92404</t>
  </si>
  <si>
    <t>EXECUÇÃO DE PAVIMENTO EM PISO INTERTRAVADO, COM BLOCO 16 FACES DE 22 X 11 CM, ESPESSURA 8 CM. AF_10/2022</t>
  </si>
  <si>
    <t>92406</t>
  </si>
  <si>
    <t>EXECUÇÃO DE PAVIMENTO EM PISO INTERTRAVADO, COM BLOCO 16 FACES DE 22 X 11 CM, ESPESSURA 10 CM. AF_10/2022</t>
  </si>
  <si>
    <t>93679</t>
  </si>
  <si>
    <t>EXECUÇÃO DE PASSEIO EM PISO INTERTRAVADO, COM BLOCO RETANGULAR COLORIDO DE 20 X 10 CM, ESPESSURA 6 CM. AF_10/2022</t>
  </si>
  <si>
    <t>93680</t>
  </si>
  <si>
    <t>EXECUÇÃO DE PAVIMENTO EM PISO INTERTRAVADO, COM BLOCO RETANGULAR COLORIDO DE 20 X 10 CM, ESPESSURA 6 CM. AF_10/2022</t>
  </si>
  <si>
    <t>93681</t>
  </si>
  <si>
    <t>EXECUÇÃO DE PAVIMENTO EM PISO INTERTRAVADO, COM BLOCO RETANGULAR COLORIDO DE 20 X 10 CM, ESPESSURA 8 CM. AF_10/2022</t>
  </si>
  <si>
    <t>97104</t>
  </si>
  <si>
    <t>EXECUÇÃO DE PAVIMENTO DE CONCRETO SIMPLES (PCS), FCK = 40 MPA, ESPESSURA DE 15,0 CM. AF_04/2022</t>
  </si>
  <si>
    <t>97105</t>
  </si>
  <si>
    <t>EXECUÇÃO DE PAVIMENTO DE CONCRETO SIMPLES (PCS), FCK = 40 MPA, ESPESSURA DE 17,5 CM. AF_04/2022</t>
  </si>
  <si>
    <t>97106</t>
  </si>
  <si>
    <t>EXECUÇÃO DE PAVIMENTO DE CONCRETO SIMPLES (PCS), FCK = 40 MPA, ESPESSURA DE 20,0 CM. AF_04/2022</t>
  </si>
  <si>
    <t>97107</t>
  </si>
  <si>
    <t>EXECUÇÃO DE PAVIMENTO DE CONCRETO SIMPLES (PCS), FCK = 40 MPA, ESPESSURA DE 22,5 CM. AF_04/2022</t>
  </si>
  <si>
    <t>97108</t>
  </si>
  <si>
    <t>EXECUÇÃO DE PAVIMENTO DE CONCRETO SIMPLES (PCS), FCK = 40 MPA, ESPESSURA DE 25,0 CM. AF_04/2022</t>
  </si>
  <si>
    <t>97109</t>
  </si>
  <si>
    <t>EXECUÇÃO DE PAVIMENTO DE CONCRETO SIMPLES (PCS), FCK = 40 MPA, ESPESSURA DE 27,5 CM. AF_04/2022</t>
  </si>
  <si>
    <t>97111</t>
  </si>
  <si>
    <t>EXECUÇÃO DE PAVIMENTO DE CONCRETO ARMADO (PCA), FCK = 30 MPA, ESPESSURA DE 15,0 CM. AF_04/2022</t>
  </si>
  <si>
    <t>97112</t>
  </si>
  <si>
    <t>EXECUÇÃO DE PAVIMENTO DE CONCRETO ARMADO (PCA), FCK = 30 MPA, ESPESSURA DE 17,5 CM. AF_04/2022</t>
  </si>
  <si>
    <t>97113</t>
  </si>
  <si>
    <t>APLICAÇÃO DE LONA PLÁSTICA PARA EXECUÇÃO DE PAVIMENTOS DE CONCRETO. AF_04/2022</t>
  </si>
  <si>
    <t>97114</t>
  </si>
  <si>
    <t>EXECUÇÃO DE JUNTAS DE CONTRAÇÃO PARA PAVIMENTOS DE CONCRETO. AF_04/2022</t>
  </si>
  <si>
    <t>97115</t>
  </si>
  <si>
    <t>APLICAÇÃO DE GRAXA EM BARRAS DE TRANSFERÊNCIA PARA EXECUÇÃO DE PAVIMENTO DE CONCRETO. AF_04/2022</t>
  </si>
  <si>
    <t>97116</t>
  </si>
  <si>
    <t>BARRAS DE TRANSFERÊNCIA, AÇO CA-25 DE 16,0 MM, PARA EXECUÇÃO DE PAVIMENTO DE CONCRETO  FORNECIMENTO E INSTALAÇÃO. AF_04/2022</t>
  </si>
  <si>
    <t>97117</t>
  </si>
  <si>
    <t>BARRAS DE TRANSFERÊNCIA, AÇO CA-25 DE 20,0 MM, PARA EXECUÇÃO DE PAVIMENTO DE CONCRETO  FORNECIMENTO E INSTALAÇÃO. AF_04/2022</t>
  </si>
  <si>
    <t>97118</t>
  </si>
  <si>
    <t>BARRAS DE TRANSFERÊNCIA, AÇO CA-25 DE 25,0 MM, PARA EXECUÇÃO DE PAVIMENTO DE CONCRETO  FORNECIMENTO E INSTALAÇÃO. AF_04/2022</t>
  </si>
  <si>
    <t>97119</t>
  </si>
  <si>
    <t>BARRAS DE TRANSFERÊNCIA, AÇO CA-25 DE 32,0 MM, PARA EXECUÇÃO DE PAVIMENTO DE CONCRETO  FORNECIMENTO E INSTALAÇÃO. AF_04/2022</t>
  </si>
  <si>
    <t>97120</t>
  </si>
  <si>
    <t>BARRAS DE LIGAÇÃO, AÇO CA-50 DE 10 MM, PARA EXECUÇÃO DE PAVIMENTO DE CONCRETO  FORNECIMENTO E INSTALAÇÃO. AF_04/2022</t>
  </si>
  <si>
    <t>101167</t>
  </si>
  <si>
    <t>EXECUÇÃO DE PAVIMENTO EM PARALELEPÍPEDOS, REJUNTAMENTO COM PÓ DE PEDRA. AF_05/2020</t>
  </si>
  <si>
    <t>101169</t>
  </si>
  <si>
    <t>EXECUÇÃO DE PAVIMENTO EM PARALELEPÍPEDOS, REJUNTAMENTO COM ARGAMASSA TRAÇO 1:3 (CIMENTO E AREIA). AF_05/2020</t>
  </si>
  <si>
    <t>101170</t>
  </si>
  <si>
    <t>EXECUÇÃO DE PAVIMENTO EM PEDRAS POLIÉDRICAS, REJUNTAMENTO COM PÓ DE PEDRA. AF_05/2020</t>
  </si>
  <si>
    <t>101172</t>
  </si>
  <si>
    <t>EXECUÇÃO DE PAVIMENTO EM PEDRAS POLIÉDRICAS, REJUNTAMENTO COM ARGAMASSA TRAÇO 1:3 (CIMENTO E AREIA). AF_05/2020</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</si>
  <si>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</si>
  <si>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</si>
  <si>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</si>
  <si>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</si>
  <si>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</si>
  <si>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</si>
  <si>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</si>
  <si>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</si>
  <si>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</si>
  <si>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</si>
  <si>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103909</t>
  </si>
  <si>
    <t>EXECUÇÃO PAVIMENTO DE CONCRETO SIMPLES (PCS), FCK = 35 MPA, ESPESSURA DE 22,5 CM. AF_04/2022</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</si>
  <si>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</si>
  <si>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</si>
  <si>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</si>
  <si>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</si>
  <si>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</si>
  <si>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</si>
  <si>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</si>
  <si>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</si>
  <si>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</si>
  <si>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</si>
  <si>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</si>
  <si>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</si>
  <si>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</si>
  <si>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</si>
  <si>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</si>
  <si>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</si>
  <si>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104432</t>
  </si>
  <si>
    <t>EXECUÇÃO DE PASSEIO EM PISO INTERTRAVADO, COM BLOCO RAQUETE 22 X 13,5 CM, ESPESSURA 6 CM. AF_10/2022</t>
  </si>
  <si>
    <t>104433</t>
  </si>
  <si>
    <t>EXECUÇÃO DE PAVIMENTO EM PISO INTERTRAVADO, COM BLOCO RAQUETE 22 X 13,5 CM, ESPESSURA 6 CM. AF_10/2022</t>
  </si>
  <si>
    <t>103689</t>
  </si>
  <si>
    <t>FORNECIMENTO E INSTALAÇÃO DE PLACA DE OBRA COM CHAPA GALVANIZADA E ESTRUTURA DE MADEIRA. AF_03/2022_PS</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</si>
  <si>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</si>
  <si>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</si>
  <si>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</si>
  <si>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</si>
  <si>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</si>
  <si>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</si>
  <si>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103697</t>
  </si>
  <si>
    <t>FORNECIMENTO E INSTALAÇÃO DE SUPORTE DE MADEIRA PARA PLACAS DE SINALIZAÇÃO, EM BASE DE CONCRETO, COM H= DE 2,0 M E SEÇÃO DE 7,5 X 7,5 CM. AF_03/2022</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</si>
  <si>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</si>
  <si>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</si>
  <si>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</si>
  <si>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</si>
  <si>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</si>
  <si>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</si>
  <si>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</si>
  <si>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</si>
  <si>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96394</t>
  </si>
  <si>
    <t>USINAGEM DE BRITA GRADUADA TRATADA COM CIMENTO. AF_03/2020</t>
  </si>
  <si>
    <t>96395</t>
  </si>
  <si>
    <t>USINAGEM DE CONCRETO PARA COMPACTAÇÃO COM ROLO. AF_03/2020</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</si>
  <si>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</si>
  <si>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</si>
  <si>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</si>
  <si>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</si>
  <si>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</si>
  <si>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</si>
  <si>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</si>
  <si>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</si>
  <si>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</si>
  <si>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</si>
  <si>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</si>
  <si>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</si>
  <si>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</si>
  <si>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</si>
  <si>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</si>
  <si>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</si>
  <si>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</si>
  <si>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</si>
  <si>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</si>
  <si>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</si>
  <si>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</si>
  <si>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</si>
  <si>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</si>
  <si>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</si>
  <si>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</si>
  <si>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</si>
  <si>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</si>
  <si>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</si>
  <si>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</si>
  <si>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</si>
  <si>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</si>
  <si>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</si>
  <si>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</si>
  <si>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FUNDO SELADOR ACRÍLICO, APLICAÇÃO MANUAL EM TETO, UMA DEMÃO. AF_04/2023</t>
  </si>
  <si>
    <t>88485</t>
  </si>
  <si>
    <t>FUNDO SELADOR ACRÍLICO, APLICAÇÃO MANUAL EM PAREDE, UMA DEMÃO. AF_04/2023</t>
  </si>
  <si>
    <t>88488</t>
  </si>
  <si>
    <t>PINTURA LÁTEX ACRÍLICA PREMIUM, APLICAÇÃO MANUAL EM TETO, DUAS DEMÃOS. AF_04/2023</t>
  </si>
  <si>
    <t>88489</t>
  </si>
  <si>
    <t>PINTURA LÁTEX ACRÍLICA PREMIUM, APLICAÇÃO MANUAL EM PAREDES, DUAS DEMÃOS. AF_04/2023</t>
  </si>
  <si>
    <t>88494</t>
  </si>
  <si>
    <t>EMASSAMENTO COM MASSA LÁTEX, APLICAÇÃO EM TETO, UMA DEMÃO, LIXAMENTO MANUAL. AF_04/2023</t>
  </si>
  <si>
    <t>88495</t>
  </si>
  <si>
    <t>EMASSAMENTO COM MASSA LÁTEX, APLICAÇÃO EM PAREDE, UMA DEMÃO, LIXAMENTO MANUAL. AF_04/2023</t>
  </si>
  <si>
    <t>88496</t>
  </si>
  <si>
    <t>EMASSAMENTO COM MASSA LÁTEX, APLICAÇÃO EM TETO, DUAS DEMÃOS, LIXAMENTO MANUAL. AF_04/2023</t>
  </si>
  <si>
    <t>88497</t>
  </si>
  <si>
    <t>EMASSAMENTO COM MASSA LÁTEX, APLICAÇÃO EM PAREDE, DUAS DEMÃOS, LIXAMENTO MANUAL. AF_04/2023</t>
  </si>
  <si>
    <t>95305</t>
  </si>
  <si>
    <t>TEXTURA ACRÍLICA, APLICAÇÃO MANUAL EM PAREDE, UMA DEMÃO. AF_04/2023</t>
  </si>
  <si>
    <t>95306</t>
  </si>
  <si>
    <t>TEXTURA ACRÍLICA, APLICAÇÃO MANUAL EM TETO, UMA DEMÃO. AF_04/2023</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</si>
  <si>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</si>
  <si>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</si>
  <si>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</si>
  <si>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</si>
  <si>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</si>
  <si>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</si>
  <si>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</si>
  <si>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</si>
  <si>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</si>
  <si>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</si>
  <si>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</si>
  <si>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</si>
  <si>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</si>
  <si>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</si>
  <si>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</si>
  <si>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</si>
  <si>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</si>
  <si>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</si>
  <si>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</si>
  <si>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</si>
  <si>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</si>
  <si>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</si>
  <si>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</si>
  <si>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</si>
  <si>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</si>
  <si>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</si>
  <si>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</si>
  <si>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</si>
  <si>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</si>
  <si>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</si>
  <si>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</si>
  <si>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</si>
  <si>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</si>
  <si>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</si>
  <si>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</si>
  <si>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</si>
  <si>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</si>
  <si>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</si>
  <si>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</si>
  <si>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</si>
  <si>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</si>
  <si>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</si>
  <si>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</si>
  <si>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</si>
  <si>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</si>
  <si>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</si>
  <si>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102201</t>
  </si>
  <si>
    <t>APLICAÇÃO MASSA ACRÍLICA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</si>
  <si>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</si>
  <si>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</si>
  <si>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</si>
  <si>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</si>
  <si>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</si>
  <si>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</si>
  <si>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</si>
  <si>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</si>
  <si>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</si>
  <si>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</si>
  <si>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</si>
  <si>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</si>
  <si>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</si>
  <si>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</si>
  <si>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</si>
  <si>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</si>
  <si>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</si>
  <si>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</si>
  <si>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</si>
  <si>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</si>
  <si>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</si>
  <si>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</si>
  <si>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</si>
  <si>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</si>
  <si>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</si>
  <si>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</si>
  <si>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</si>
  <si>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</si>
  <si>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</si>
  <si>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</si>
  <si>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</si>
  <si>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</si>
  <si>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</si>
  <si>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</si>
  <si>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</si>
  <si>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</si>
  <si>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</si>
  <si>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</si>
  <si>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</si>
  <si>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</si>
  <si>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</si>
  <si>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</si>
  <si>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</si>
  <si>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</si>
  <si>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</si>
  <si>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</si>
  <si>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</si>
  <si>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</si>
  <si>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</si>
  <si>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</si>
  <si>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</si>
  <si>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</si>
  <si>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</si>
  <si>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AF_01/2020_PE</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</si>
  <si>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</si>
  <si>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</si>
  <si>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</si>
  <si>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AF_01/2020_PE</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</si>
  <si>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</si>
  <si>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</si>
  <si>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</si>
  <si>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AF_01/2020_PE</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</si>
  <si>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</si>
  <si>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</si>
  <si>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</si>
  <si>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AF_01/2020_PE</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</si>
  <si>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</si>
  <si>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</si>
  <si>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</si>
  <si>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AF_01/2020_PE</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</si>
  <si>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</si>
  <si>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</si>
  <si>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</si>
  <si>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AF_01/2020_PE</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</si>
  <si>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</si>
  <si>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</si>
  <si>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</si>
  <si>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AF_01/2020_PE</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</si>
  <si>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</si>
  <si>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</si>
  <si>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</si>
  <si>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AF_01/2020_PE</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</si>
  <si>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</si>
  <si>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</si>
  <si>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</si>
  <si>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AF_01/2020_PE</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</si>
  <si>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</si>
  <si>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</si>
  <si>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</si>
  <si>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AF_01/2020_PE</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</si>
  <si>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</si>
  <si>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</si>
  <si>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</si>
  <si>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AF_01/2020_PE</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</si>
  <si>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</si>
  <si>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</si>
  <si>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</si>
  <si>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AF_01/2020_PE</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</si>
  <si>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</si>
  <si>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</si>
  <si>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</si>
  <si>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AF_01/2020_PE</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</si>
  <si>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</si>
  <si>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</si>
  <si>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</si>
  <si>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AF_01/2020_PE</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</si>
  <si>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</si>
  <si>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</si>
  <si>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</si>
  <si>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AF_01/2020_PE</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</si>
  <si>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</si>
  <si>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</si>
  <si>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</si>
  <si>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AF_01/2020_PE</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</si>
  <si>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</si>
  <si>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</si>
  <si>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</si>
  <si>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AF_01/2020_PE</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</si>
  <si>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</si>
  <si>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</si>
  <si>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</si>
  <si>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AF_01/2020_PE</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</si>
  <si>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</si>
  <si>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</si>
  <si>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</si>
  <si>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AF_01/2020_PE</t>
  </si>
  <si>
    <t>100762</t>
  </si>
  <si>
    <t>PINTURA COM TINTA ALQUÍDICA DE ACABAMENTO (ESMALTE SINTÉTICO FOSCO) APLICADA A ROLO OU PINCEL SOBRE SUPERFÍCIES METÁLICAS (EXCETO PERFIL) EXECUTADO EM OBRA (02 DEMÃOS). AF_01/2020</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</si>
  <si>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</si>
  <si>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</si>
  <si>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</si>
  <si>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</si>
  <si>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</si>
  <si>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</si>
  <si>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</si>
  <si>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</si>
  <si>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</si>
  <si>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</si>
  <si>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</si>
  <si>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</si>
  <si>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</si>
  <si>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</si>
  <si>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</si>
  <si>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</si>
  <si>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</si>
  <si>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</si>
  <si>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</si>
  <si>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</si>
  <si>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</si>
  <si>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</si>
  <si>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</si>
  <si>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</si>
  <si>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</si>
  <si>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</si>
  <si>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</si>
  <si>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</si>
  <si>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</si>
  <si>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</si>
  <si>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</si>
  <si>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</si>
  <si>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</si>
  <si>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</si>
  <si>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</si>
  <si>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</si>
  <si>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</si>
  <si>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</si>
  <si>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</si>
  <si>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</si>
  <si>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</si>
  <si>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</si>
  <si>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</si>
  <si>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</si>
  <si>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</si>
  <si>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</si>
  <si>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</si>
  <si>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</si>
  <si>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</si>
  <si>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</si>
  <si>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</si>
  <si>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REVESTIMENTO CERÂMICO PARA PISO COM PLACAS TIPO ESMALTADA EXTRA DE DIMENSÕES 35X35 CM APLICADA EM AMBIENTES DE ÁREA MENOR QUE 5 M2. AF_02/2023_PE</t>
  </si>
  <si>
    <t>87247</t>
  </si>
  <si>
    <t>REVESTIMENTO CERÂMICO PARA PISO COM PLACAS TIPO ESMALTADA EXTRA DE DIMENSÕES 35X35 CM APLICADA EM AMBIENTES DE ÁREA ENTRE 5 M2 E 10 M2. AF_02/2023_PE</t>
  </si>
  <si>
    <t>87248</t>
  </si>
  <si>
    <t>REVESTIMENTO CERÂMICO PARA PISO COM PLACAS TIPO ESMALTADA EXTRA DE DIMENSÕES 35X35 CM APLICADA EM AMBIENTES DE ÁREA MAIOR QUE 10 M2. AF_02/2023_PE</t>
  </si>
  <si>
    <t>87249</t>
  </si>
  <si>
    <t>REVESTIMENTO CERÂMICO PARA PISO COM PLACAS TIPO ESMALTADA EXTRA DE DIMENSÕES 45X45 CM APLICADA EM AMBIENTES DE ÁREA MENOR QUE 5 M2. AF_02/2023_PE</t>
  </si>
  <si>
    <t>87250</t>
  </si>
  <si>
    <t>REVESTIMENTO CERÂMICO PARA PISO COM PLACAS TIPO ESMALTADA EXTRA DE DIMENSÕES 45X45 CM APLICADA EM AMBIENTES DE ÁREA ENTRE 5 M2 E 10 M2. AF_02/2023_PE</t>
  </si>
  <si>
    <t>87251</t>
  </si>
  <si>
    <t>REVESTIMENTO CERÂMICO PARA PISO COM PLACAS TIPO ESMALTADA EXTRA DE DIMENSÕES 45X45 CM APLICADA EM AMBIENTES DE ÁREA MAIOR QUE 10 M2. AF_02/2023_PE</t>
  </si>
  <si>
    <t>87255</t>
  </si>
  <si>
    <t>REVESTIMENTO CERÂMICO PARA PISO COM PLACAS TIPO ESMALTADA EXTRA DE DIMENSÕES 60X60 CM APLICADA EM AMBIENTES DE ÁREA MENOR QUE 5 M2. AF_02/2023_PE</t>
  </si>
  <si>
    <t>87256</t>
  </si>
  <si>
    <t>REVESTIMENTO CERÂMICO PARA PISO COM PLACAS TIPO ESMALTADA EXTRA DE DIMENSÕES 60X60 CM APLICADA EM AMBIENTES DE ÁREA ENTRE 5 M2 E 10 M2. AF_02/2023_PE</t>
  </si>
  <si>
    <t>87257</t>
  </si>
  <si>
    <t>REVESTIMENTO CERÂMICO PARA PISO COM PLACAS TIPO ESMALTADA EXTRA DE DIMENSÕES 60X60 CM APLICADA EM AMBIENTES DE ÁREA MAIOR QUE 10 M2. AF_02/2023_PE</t>
  </si>
  <si>
    <t>87258</t>
  </si>
  <si>
    <t>REVESTIMENTO CERÂMICO PARA PISO COM PLACAS TIPO PORCELANATO DE DIMENSÕES 45X45 CM APLICADA EM AMBIENTES DE ÁREA MENOR QUE 5 M². AF_02/2023_PE</t>
  </si>
  <si>
    <t>87259</t>
  </si>
  <si>
    <t>REVESTIMENTO CERÂMICO PARA PISO COM PLACAS TIPO PORCELANATO DE DIMENSÕES 45X45 CM APLICADA EM AMBIENTES DE ÁREA ENTRE 5 M² E 10 M². AF_02/2023_PE</t>
  </si>
  <si>
    <t>87260</t>
  </si>
  <si>
    <t>REVESTIMENTO CERÂMICO PARA PISO COM PLACAS TIPO PORCELANATO DE DIMENSÕES 45X45 CM APLICADA EM AMBIENTES DE ÁREA MAIOR QUE 10 M². AF_02/2023_PE</t>
  </si>
  <si>
    <t>87261</t>
  </si>
  <si>
    <t>REVESTIMENTO CERÂMICO PARA PISO COM PLACAS TIPO PORCELANATO DE DIMENSÕES 60X60 CM APLICADA EM AMBIENTES DE ÁREA MENOR QUE 5 M². AF_02/2023_PE</t>
  </si>
  <si>
    <t>87262</t>
  </si>
  <si>
    <t>REVESTIMENTO CERÂMICO PARA PISO COM PLACAS TIPO PORCELANATO DE DIMENSÕES 60X60 CM APLICADA EM AMBIENTES DE ÁREA ENTRE 5 M² E 10 M². AF_02/2023_PE</t>
  </si>
  <si>
    <t>87263</t>
  </si>
  <si>
    <t>REVESTIMENTO CERÂMICO PARA PISO COM PLACAS TIPO PORCELANATO DE DIMENSÕES 60X60 CM APLICADA EM AMBIENTES DE ÁREA MAIOR QUE 10 M². AF_02/2023_PE</t>
  </si>
  <si>
    <t>89046</t>
  </si>
  <si>
    <t>(COMPOSIÇÃO REPRESENTATIVA) DO SERVIÇO DE REVESTIMENTO CERÂMICO PARA PISO COM PLACAS TIPO ESMALTADA EXTRA DE DIMENSÕES 35X35 CM, PARA EDIFICAÇÃO HABITACIONAL MULTIFAMILIAR (PRÉDIO). AF_11/2014</t>
  </si>
  <si>
    <t>89171</t>
  </si>
  <si>
    <t>(COMPOSIÇÃO REPRESENTATIVA) DO SERVIÇO DE REVESTIMENTO CERÂMICO PARA PISO COM PLACAS TIPO ESMALTADA EXTRA DE DIMENSÕES 35X35 CM, PARA EDIFICAÇÃO HABITACIONAL UNIFAMILIAR (CASA) E EDIFICAÇÃO PÚBLICA PADRÃO. AF_11/2014</t>
  </si>
  <si>
    <t>93389</t>
  </si>
  <si>
    <t>REVESTIMENTO CERÂMICO PARA PISO COM PLACAS TIPO ESMALTADA PADRÃO POPULAR DE DIMENSÕES 35X35 CM APLICADA EM AMBIENTES DE ÁREA MENOR QUE 5 M2. AF_02/2023_PE</t>
  </si>
  <si>
    <t>93390</t>
  </si>
  <si>
    <t>REVESTIMENTO CERÂMICO PARA PISO COM PLACAS TIPO ESMALTADA PADRÃO POPULAR DE DIMENSÕES 35X35 CM APLICADA EM AMBIENTES DE ÁREA ENTRE 5 M2 E 10 M2. AF_02/2023_PE</t>
  </si>
  <si>
    <t>93391</t>
  </si>
  <si>
    <t>REVESTIMENTO CERÂMICO PARA PISO COM PLACAS TIPO ESMALTADA PADRÃO POPULAR DE DIMENSÕES 35X35 CM APLICADA EM AMBIENTES DE ÁREA MAIOR QUE 10 M2. AF_02/2023_PE</t>
  </si>
  <si>
    <t>104593</t>
  </si>
  <si>
    <t>REVESTIMENTO CERÂMICO PARA PISO COM PLACAS TIPO ESMALTADA EXTRA DE DIMENSÕES 80X80 CM APLICADA EM AMBIENTES DE ÁREA MENOR QUE 5 M². AF_02/2023_PE</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</si>
  <si>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</si>
  <si>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</si>
  <si>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</si>
  <si>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</si>
  <si>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</si>
  <si>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</si>
  <si>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</si>
  <si>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</si>
  <si>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</si>
  <si>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</si>
  <si>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104599</t>
  </si>
  <si>
    <t>REVESTIMENTO CERÂMICO PARA PISO COM PLACAS TIPO ESMALTADA EXTRA DE DIMENSÕES 35X35 CM APLICADA EM DIAGONAL EM AMBIENTES DE ÁREA MENOR QUE 5 M². AF_02/2023_PE</t>
  </si>
  <si>
    <t>104600</t>
  </si>
  <si>
    <t>REVESTIMENTO CERÂMICO PARA PISO COM PLACAS TIPO ESMALTADA PADRÃO POPULAR DE DIMENSÕES 35X35 CM APLICADA EM DIAGONAL EM AMBIENTES DE ÁREA MENOR QUE 5 M². AF_02/2023_PE</t>
  </si>
  <si>
    <t>104601</t>
  </si>
  <si>
    <t>REVESTIMENTO CERÂMICO PARA PISO COM PLACAS TIPO ESMALTADA EXTRA DE DIMENSÕES 35X35 CM APLICADA EM DIAGONAL EM AMBIENTES DE ÁREA ENTRE 5 M² E 10 M². AF_02/2023_PE</t>
  </si>
  <si>
    <t>104602</t>
  </si>
  <si>
    <t>REVESTIMENTO CERÂMICO PARA PISO COM PLACAS TIPO ESMALTADA PADRÃO POPULAR DE DIMENSÕES 35X35 CM APLICADA EM DIAGONAL EM AMBIENTES DE ÁREA ENTRE 5 M² E 10 M². AF_02/2023_PE</t>
  </si>
  <si>
    <t>104603</t>
  </si>
  <si>
    <t>REVESTIMENTO CERÂMICO PARA PISO COM PLACAS TIPO ESMALTADA EXTRA DE DIMENSÕES 35X35 CM APLICADA EM DIAGONAL EM AMBIENTES DE ÁREA MAIOR QUE 10 M². AF_02/2023_PE</t>
  </si>
  <si>
    <t>104604</t>
  </si>
  <si>
    <t>REVESTIMENTO CERÂMICO PARA PISO COM PLACAS TIPO ESMALTADA PADRÃO POPULAR DE DIMENSÕES 35X35 CM APLICADA EM DIAGONAL EM AMBIENTES DE ÁREA MAIOR QUE 10 M². AF_02/2023_PE</t>
  </si>
  <si>
    <t>104605</t>
  </si>
  <si>
    <t>REVESTIMENTO CERÂMICO PARA PISO COM PLACAS TIPO ESMALTADA EXTRA DE DIMENSÕES 45X45 CM APLICADA EM DIAGONAL EM AMBIENTES DE ÁREA MENOR QUE 5 M². AF_02/2023_PE</t>
  </si>
  <si>
    <t>104606</t>
  </si>
  <si>
    <t>REVESTIMENTO CERÂMICO PARA PISO COM PLACAS TIPO ESMALTADA EXTRA DE DIMENSÕES 45X45 CM APLICADA EM DIAGONAL EM AMBIENTES DE ÁREA ENTRE 5 M² E 10 M². AF_02/2023_PE</t>
  </si>
  <si>
    <t>104607</t>
  </si>
  <si>
    <t>REVESTIMENTO CERÂMICO PARA PISO COM PLACAS TIPO ESMALTADA EXTRA DE DIMENSÕES 45X45 CM APLICADA EM DIAGONAL EM AMBIENTES DE ÁREA MAIOR QUE 10 M². AF_02/2023_PE</t>
  </si>
  <si>
    <t>104608</t>
  </si>
  <si>
    <t>REVESTIMENTO CERÂMICO PARA PISO COM PLACAS TIPO PORCELANATO DE DIMENSÕES 45X45 CM APLICADA EM DIAGONAL EM AMBIENTES DE ÁREA MENOR QUE 5 M². AF_02/2023_PE</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</si>
  <si>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</si>
  <si>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</si>
  <si>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</si>
  <si>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</si>
  <si>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98671</t>
  </si>
  <si>
    <t>PISO EM GRANITO APLICADO EM AMBIENTES INTERNOS. AF_09/2020</t>
  </si>
  <si>
    <t>98672</t>
  </si>
  <si>
    <t>PISO EM MÁRMORE APLICADO EM AMBIENTES INTERNOS. AF_09/2020</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</si>
  <si>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</si>
  <si>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</si>
  <si>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</si>
  <si>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</si>
  <si>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</si>
  <si>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</si>
  <si>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</si>
  <si>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</si>
  <si>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</si>
  <si>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</si>
  <si>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</si>
  <si>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</si>
  <si>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</si>
  <si>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</si>
  <si>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</si>
  <si>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</si>
  <si>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</si>
  <si>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</si>
  <si>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</si>
  <si>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</si>
  <si>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</si>
  <si>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</si>
  <si>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</si>
  <si>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</si>
  <si>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</si>
  <si>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</si>
  <si>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</si>
  <si>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</si>
  <si>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</si>
  <si>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</si>
  <si>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</si>
  <si>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DE ALERTA OU DIRECIONAL, DE BORRACHA,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</si>
  <si>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</si>
  <si>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</si>
  <si>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</si>
  <si>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</si>
  <si>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</si>
  <si>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</si>
  <si>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</si>
  <si>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</si>
  <si>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</si>
  <si>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</si>
  <si>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</si>
  <si>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</si>
  <si>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104162</t>
  </si>
  <si>
    <t>PISO EM GRANILITE, MARMORITE OU GRANITINA EM AMBIENTES INTERNOS, COM ESPESSURA DE 8 MM, INCLUSO MISTURA EM BETONEIRA, COLOCAÇÃO DAS JUNTAS, APLICAÇÃO DO PISO, 4 POLIMENTOS COM POLITRIZ, ESTUCAMENTO, SELADOR E CERA. AF_06/2022</t>
  </si>
  <si>
    <t>101092</t>
  </si>
  <si>
    <t>PISO EM GRANITO APLICADO EM CALÇADAS OU PISOS EXTERNOS. AF_05/2020</t>
  </si>
  <si>
    <t>101093</t>
  </si>
  <si>
    <t>PISO EM MÁRMORE APLICADO EM CALÇADAS OU PISOS EXTERNOS. AF_05/2020</t>
  </si>
  <si>
    <t>98695</t>
  </si>
  <si>
    <t>SOLEIRA EM MÁRMORE, LARGURA 15 CM, ESPESSURA 2,0 CM. AF_09/2020</t>
  </si>
  <si>
    <t>98697</t>
  </si>
  <si>
    <t>RODAPÉ EM MÁRMORE, ALTURA 7 CM. AF_09/2020</t>
  </si>
  <si>
    <t>101738</t>
  </si>
  <si>
    <t>RODAPÉ EM MADEIRA, ALTURA 7CM, FIXADO COM COLA. AF_09/2020</t>
  </si>
  <si>
    <t>101739</t>
  </si>
  <si>
    <t>RODAPÉ EM MADEIRA, ALTURA 7CM, FIXADO COM COLA E PARAFUSOS. AF_09/2020</t>
  </si>
  <si>
    <t>88648</t>
  </si>
  <si>
    <t>RODAPÉ CERÂMICO DE 7CM DE ALTURA COM PLACAS TIPO ESMALTADA EXTRA DE DIMENSÕES 35X35CM. AF_02/2023</t>
  </si>
  <si>
    <t>88649</t>
  </si>
  <si>
    <t>RODAPÉ CERÂMICO DE 7CM DE ALTURA COM PLACAS TIPO ESMALTADA EXTRA DE DIMENSÕES 45X45CM. AF_02/2023</t>
  </si>
  <si>
    <t>88650</t>
  </si>
  <si>
    <t>RODAPÉ CERÂMICO DE 7CM DE ALTURA COM PLACAS TIPO ESMALTADA EXTRA DE DIMENSÕES 60X60CM. AF_02/2023</t>
  </si>
  <si>
    <t>96467</t>
  </si>
  <si>
    <t>RODAPÉ CERÂMICO DE 7CM DE ALTURA COM PLACAS TIPO ESMALTADA COMERCIAL DE DIMENSÕES 35X35CM (PADRAO POPULAR). AF_02/2023</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</si>
  <si>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</si>
  <si>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</si>
  <si>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</si>
  <si>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</si>
  <si>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</si>
  <si>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AF_08/2022</t>
  </si>
  <si>
    <t>94991</t>
  </si>
  <si>
    <t>EXECUÇÃO DE PASSEIO (CALÇADA) OU PISO DE CONCRETO COM CONCRETO MOLDADO IN LOCO, USINADO C20, ACABAMENTO CONVENCIONAL, NÃO ARMADO. AF_08/2022</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</si>
  <si>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</si>
  <si>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</si>
  <si>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</si>
  <si>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</si>
  <si>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94994</t>
  </si>
  <si>
    <t>EXECUÇÃO DE PASSEIO (CALÇADA) OU PISO DE CONCRETO COM CONCRETO MOLDADO IN LOCO, FEITO EM OBRA, ACABAMENTO CONVENCIONAL, ESPESSURA 8 CM, ARMADO. AF_08/2022</t>
  </si>
  <si>
    <t>94995</t>
  </si>
  <si>
    <t>EXECUÇÃO DE PASSEIO (CALÇADA) OU PISO DE CONCRETO COM CONCRETO MOLDADO IN LOCO, USINADO, ACABAMENTO CONVENCIONAL, ESPESSURA 8 CM, ARMADO. AF_08/2022</t>
  </si>
  <si>
    <t>101747</t>
  </si>
  <si>
    <t>PISO EM CONCRETO 20 MPA PREPARO MECÂNICO, ESPESSURA 7CM. AF_09/2020</t>
  </si>
  <si>
    <t>104626</t>
  </si>
  <si>
    <t>EXECUÇÃO DE PASSEIO (CALÇADA) OU PISO DE CONCRETO COM CONCRETO MOLDADO IN LOCO, USINADO C25, ACABAMENTO CONVENCIONAL, NÃO ARMADO. AF_03/2023</t>
  </si>
  <si>
    <t>104658</t>
  </si>
  <si>
    <t>PISO PODOTÁTIL DE ALERTA OU DIRECIONAL, DE CONCRETO, ASSENTADO SOBRE ARGAMASSA. AF_05/2023</t>
  </si>
  <si>
    <t>87620</t>
  </si>
  <si>
    <t>CONTRAPISO EM ARGAMASSA TRAÇO 1:4 (CIMENTO E AREIA), PREPARO MECÂNICO COM BETONEIRA 400 L, APLICADO EM ÁREAS SECAS SOBRE LAJE, ADERIDO, ACABAMENTO NÃO REFORÇADO, ESPESSURA 2CM. AF_07/2021</t>
  </si>
  <si>
    <t>87622</t>
  </si>
  <si>
    <t>CONTRAPISO EM ARGAMASSA TRAÇO 1:4 (CIMENTO E AREIA), PREPARO MANUAL, APLICADO EM ÁREAS SECAS SOBRE LAJE, ADERIDO, ACABAMENTO NÃO REFORÇADO, ESPESSURA 2CM. AF_07/2021</t>
  </si>
  <si>
    <t>87623</t>
  </si>
  <si>
    <t>CONTRAPISO EM ARGAMASSA PRONTA, PREPARO MECÂNICO COM MISTURADOR 300 KG, APLICADO EM ÁREAS SECAS SOBRE LAJE, ADERIDO, ACABAMENTO NÃO REFORÇADO, ESPESSURA 2CM. AF_07/2021</t>
  </si>
  <si>
    <t>87624</t>
  </si>
  <si>
    <t>CONTRAPISO EM ARGAMASSA PRONTA, PREPARO MANUAL, APLICADO EM ÁREAS SECAS SOBRE LAJE, ADERIDO, ACABAMENTO NÃO REFORÇADO, ESPESSURA 2CM. AF_07/2021</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</si>
  <si>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</si>
  <si>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</si>
  <si>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</si>
  <si>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</si>
  <si>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</si>
  <si>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</si>
  <si>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</si>
  <si>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</si>
  <si>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87640</t>
  </si>
  <si>
    <t>CONTRAPISO EM ARGAMASSA TRAÇO 1:4 (CIMENTO E AREIA), PREPARO MECÂNICO COM BETONEIRA 400 L, APLICADO EM ÁREAS SECAS SOBRE LAJE, ADERIDO, ACABAMENTO NÃO REFORÇADO, ESPESSURA 4CM. AF_07/2021</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</si>
  <si>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</si>
  <si>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</si>
  <si>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</si>
  <si>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</si>
  <si>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</si>
  <si>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</si>
  <si>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</si>
  <si>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</si>
  <si>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</si>
  <si>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</si>
  <si>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87683</t>
  </si>
  <si>
    <t>CONTRAPISO EM ARGAMASSA PRONTA, PREPARO MECÂNICO COM MISTURADOR 300 KG, APLICADO EM ÁREAS SECAS SOBRE LAJE, NÃO ADERIDO, ACABAMENTO NÃO REFORÇADO, ESPESSURA 4CM. AF_07/2021</t>
  </si>
  <si>
    <t>87684</t>
  </si>
  <si>
    <t>CONTRAPISO EM ARGAMASSA PRONTA, PREPARO MANUAL, APLICADO EM ÁREAS SECAS SOBRE LAJE, NÃO ADERIDO, ACABAMENTO NÃO REFORÇADO, ESPESSURA 4CM. AF_07/2021</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</si>
  <si>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</si>
  <si>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</si>
  <si>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</si>
  <si>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</si>
  <si>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</si>
  <si>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</si>
  <si>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87694</t>
  </si>
  <si>
    <t>CONTRAPISO EM ARGAMASSA PRONTA, PREPARO MANUAL, APLICADO EM ÁREAS SECAS SOBRE LAJE, NÃO ADERIDO, ACABAMENTO NÃO REFORÇADO, ESPESSURA 5CM. AF_07/2021</t>
  </si>
  <si>
    <t>87700</t>
  </si>
  <si>
    <t>CONTRAPISO EM ARGAMASSA TRAÇO 1:4 (CIMENTO E AREIA), PREPARO MECÂNICO COM BETONEIRA 400 L, APLICADO EM ÁREAS SECAS SOBRE LAJE, NÃO ADERIDO, ACABAMENTO NÃO REFORÇADO, ESPESSURA 6CM. AF_07/2021</t>
  </si>
  <si>
    <t>87702</t>
  </si>
  <si>
    <t>CONTRAPISO EM ARGAMASSA TRAÇO 1:4 (CIMENTO E AREIA), PREPARO MANUAL, APLICADO EM ÁREAS SECAS SOBRE LAJE, NÃO ADERIDO, ACABAMENTO NÃO REFORÇADO, ESPESSURA 6CM. AF_07/2021</t>
  </si>
  <si>
    <t>87703</t>
  </si>
  <si>
    <t>CONTRAPISO EM ARGAMASSA PRONTA, PREPARO MECÂNICO COM MISTURADOR 300 KG, APLICADO EM ÁREAS SECAS SOBRE LAJE, NÃO ADERIDO, ACABAMENTO NÃO REFORÇADO, ESPESSURA 6CM. AF_07/2021</t>
  </si>
  <si>
    <t>87704</t>
  </si>
  <si>
    <t>CONTRAPISO EM ARGAMASSA PRONTA, PREPARO MANUAL, APLICADO EM ÁREAS SECAS SOBRE LAJE, NÃO ADERIDO, ACABAMENTO NÃO REFORÇADO, ESPESSURA 6CM. AF_07/2021</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</si>
  <si>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</si>
  <si>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</si>
  <si>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</si>
  <si>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</si>
  <si>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</si>
  <si>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</si>
  <si>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</si>
  <si>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</si>
  <si>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87745</t>
  </si>
  <si>
    <t>CONTRAPISO EM ARGAMASSA TRAÇO 1:4 (CIMENTO E AREIA), PREPARO MECÂNICO COM BETONEIRA 400 L, APLICADO EM ÁREAS MOLHADAS SOBRE LAJE, ADERIDO, ACABAMENTO NÃO REFORÇADO, ESPESSURA 3CM. AF_07/2021</t>
  </si>
  <si>
    <t>87747</t>
  </si>
  <si>
    <t>CONTRAPISO EM ARGAMASSA TRAÇO 1:4 (CIMENTO E AREIA), PREPARO MANUAL, APLICADO EM ÁREAS MOLHADAS SOBRE LAJE, ADERIDO, ACABAMENTO NÃO REFORÇADO, ESPESSURA 3CM. AF_07/2021</t>
  </si>
  <si>
    <t>87748</t>
  </si>
  <si>
    <t>CONTRAPISO EM ARGAMASSA PRONTA, PREPARO MECÂNICO COM MISTURADOR 300 KG, APLICADO EM ÁREAS MOLHADAS SOBRE LAJE, ADERIDO, ACABAMENTO NÃO REFORÇADO, ESPESSURA 3CM. AF_07/2021</t>
  </si>
  <si>
    <t>87749</t>
  </si>
  <si>
    <t>CONTRAPISO EM ARGAMASSA PRONTA, PREPARO MANUAL, APLICADO EM ÁREAS MOLHADAS SOBRE LAJE, ADERIDO, ACABAMENTO NÃO REFORÇADO, ESPESSURA 3CM. AF_07/2021</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</si>
  <si>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</si>
  <si>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</si>
  <si>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</si>
  <si>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</si>
  <si>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</si>
  <si>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</si>
  <si>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87759</t>
  </si>
  <si>
    <t>CONTRAPISO EM ARGAMASSA PRONTA, PREPARO MANUAL, APLICADO EM ÁREAS MOLHADAS SOBRE IMPERMEABILIZAÇÃO, ACABAMENTO NÃO REFORÇADO, ESPESSURA 3CM. AF_07/2021</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</si>
  <si>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</si>
  <si>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</si>
  <si>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</si>
  <si>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</si>
  <si>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</si>
  <si>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</si>
  <si>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87769</t>
  </si>
  <si>
    <t>CONTRAPISO EM ARGAMASSA PRONTA, PREPARO MANUAL, APLICADO EM ÁREAS MOLHADAS SOBRE IMPERMEABILIZAÇÃO, ACABAMENTO NÃO REFORÇADO, ESPESSURA 4CM. AF_07/2021</t>
  </si>
  <si>
    <t>88470</t>
  </si>
  <si>
    <t>CONTRAPISO COM ARGAMASSA AUTONIVELANTE, APLICADO SOBRE LAJE, NÃO ADERIDO, ESPESSURA 3CM. AF_07/2021</t>
  </si>
  <si>
    <t>88471</t>
  </si>
  <si>
    <t>CONTRAPISO COM ARGAMASSA AUTONIVELANTE, APLICADO SOBRE LAJE, NÃO ADERIDO, ESPESSURA 4CM. AF_07/2021</t>
  </si>
  <si>
    <t>88472</t>
  </si>
  <si>
    <t>CONTRAPISO COM ARGAMASSA AUTONIVELANTE, APLICADO SOBRE LAJE, NÃO ADERIDO, ESPESSURA 5CM. AF_07/2021</t>
  </si>
  <si>
    <t>88476</t>
  </si>
  <si>
    <t>CONTRAPISO COM ARGAMASSA AUTONIVELANTE, APLICADO SOBRE LAJE, ADERIDO, ESPESSURA 2CM. AF_07/2021</t>
  </si>
  <si>
    <t>88477</t>
  </si>
  <si>
    <t>CONTRAPISO COM ARGAMASSA AUTONIVELANTE, APLICADO SOBRE LAJE, ADERIDO, ESPESSURA 3CM. AF_07/2021</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</si>
  <si>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</si>
  <si>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</si>
  <si>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</si>
  <si>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</si>
  <si>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</si>
  <si>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</si>
  <si>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</si>
  <si>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</si>
  <si>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</si>
  <si>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</si>
  <si>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</si>
  <si>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</si>
  <si>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90942</t>
  </si>
  <si>
    <t>CONTRAPISO ACÚSTICO EM ARGAMASSA TRAÇO 1:4 (CIMENTO E AREIA), PREPARO MANUAL, APLICADO EM ÁREAS SECAS, ACABAMENTO NÃO REFORÇADO, ESPESSURA 6CM. AF_07/2021</t>
  </si>
  <si>
    <t>90943</t>
  </si>
  <si>
    <t>CONTRAPISO ACÚSTICO EM ARGAMASSA PRONTA, PREPARO MECÂNICO COM MISTURADOR 300 KG, APLICADO EM ÁREAS SECAS, ACABAMENTO NÃO REFORÇADO, ESPESSURA 6CM. AF_07/2021</t>
  </si>
  <si>
    <t>90944</t>
  </si>
  <si>
    <t>CONTRAPISO ACÚSTICO EM ARGAMASSA PRONTA, PREPARO MANUAL, APLICADO EM ÁREAS SECA, ACABAMENTO NÃO REFORÇADO, ESPESSURA 6CM. AF_07/2021</t>
  </si>
  <si>
    <t>90950</t>
  </si>
  <si>
    <t>CONTRAPISO ACÚSTICO EM ARGAMASSA TRAÇO 1:4 (CIMENTO E AREIA), PREPARO MECÂNICO COM BETONEIRA 400L, APLICADO EM ÁREAS SECAS, ACABAMENTO NÃO REFORÇADO, ESPESSURA 7CM. AF_07/2021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</si>
  <si>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</si>
  <si>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</si>
  <si>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</si>
  <si>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</si>
  <si>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90954</t>
  </si>
  <si>
    <t>CONTRAPISO ACÚSTICO EM ARGAMASSA PRONTA, PREPARO MANUAL, APLICADO EM ÁREAS SECAS, ACABAMENTO NÃO REFORÇADO, ESPESSURA 7CM. AF_07/2021</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</si>
  <si>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</si>
  <si>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</si>
  <si>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</si>
  <si>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BETONEIRA 400 L, E = 4 CM ÁREAS SECAS E MOLHADAS SOBRE LAJE , E = 3 CM ÁREAS MOLHADAS SOBRE IMPERMEABILIZAÇÃO, CASA E EDIFICAÇÃO PÚBLICA PADRÃO. AF_11/2014</t>
  </si>
  <si>
    <t>94779</t>
  </si>
  <si>
    <t>(COMPOSIÇÃO REPRESENTATIVA) DO SERVIÇO DE CONTRAPISO EM ARGAMASSA TRAÇO 1:4 (CIM E AREIA), EM BETONEIRA 400 L, ESPESSURA 3 CM ÁREAS SECAS E 3 CM ÁREAS MOLHADAS, PARA EDIFICAÇÃO HABITACIONAL MULTIFAMILIAR (PRÉDIO). AF_11/2014</t>
  </si>
  <si>
    <t>94782</t>
  </si>
  <si>
    <t>(COMPOSIÇÃO REPRESENTATIVA) DO SERVIÇO DE CONTRAPISO EM ARGAMASSA TRAÇO 1:4 (CIM E AREIA), BETONEIRA 400 L, E = 4 CM ÁREAS SECAS E MOLHADAS SOBRE LAJE , E = 3 CM ÁREAS MOLHADAS SOBRE IMPERMEABILIZAÇÃO, PARA EDIFICAÇÃO MULTIFAMILIAR. AF_11/2014</t>
  </si>
  <si>
    <t>102803</t>
  </si>
  <si>
    <t>REFORÇO SUPERFICIAL PARA CONTRAPISOS DE ARGAMASSA SEMI-SECA. AF_07/2021</t>
  </si>
  <si>
    <t>101742</t>
  </si>
  <si>
    <t>RODAPÉ BORRACHA LISO, ALTURA = 7CM, ESPESSURA = 2 MM, PARA ARGAMASSA. AF_09/2020</t>
  </si>
  <si>
    <t>87878</t>
  </si>
  <si>
    <t>CHAPISCO APLICADO EM ALVENARIAS E ESTRUTURAS DE CONCRETO INTERNAS, COM COLHER DE PEDREIRO. ARGAMASSA TRAÇO 1:3 COM PREPARO MANUAL. AF_10/2022</t>
  </si>
  <si>
    <t>87879</t>
  </si>
  <si>
    <t>CHAPISCO APLICADO EM ALVENARIAS E ESTRUTURAS DE CONCRETO INTERNAS, COM COLHER DE PEDREIRO. ARGAMASSA TRAÇO 1:3 COM PREPARO EM BETONEIRA 400L. AF_10/2022</t>
  </si>
  <si>
    <t>87881</t>
  </si>
  <si>
    <t>CHAPISCO APLICADO NO TETO OU EM ALVENARIA E ESTRUTURA, COM ROLO PARA TEXTURA ACRÍLICA. ARGAMASSA TRAÇO 1:4 E EMULSÃO POLIMÉRICA (ADESIVO) COM PREPARO MANUAL. AF_10/2022</t>
  </si>
  <si>
    <t>87882</t>
  </si>
  <si>
    <t>CHAPISCO APLICADO NO TETO OU EM ALVENARIA E ESTRUTURA, COM ROLO PARA TEXTURA ACRÍLICA. ARGAMASSA TRAÇO 1:4 E EMULSÃO POLIMÉRICA (ADESIVO) COM PREPARO EM BETONEIRA 400L. AF_10/2022</t>
  </si>
  <si>
    <t>87884</t>
  </si>
  <si>
    <t>CHAPISCO APLICADO NO TETO OU EM ALVENARIA E ESTRUTURA, COM ROLO PARA TEXTURA ACRÍLICA. ARGAMASSA INDUSTRIALIZADA COM PREPARO MANUAL. AF_10/2022</t>
  </si>
  <si>
    <t>87885</t>
  </si>
  <si>
    <t>CHAPISCO APLICADO NO TETO OU EM ALVENARIA E ESTRUTURA, COM ROLO PARA TEXTURA ACRÍLICA. ARGAMASSA INDUSTRIALIZADA COM PREPARO EM MISTURADOR 300 KG. AF_10/2022</t>
  </si>
  <si>
    <t>87886</t>
  </si>
  <si>
    <t>CHAPISCO APLICADO NO TETO OU EM ESTRUTURA, COM DESEMPENADEIRA DENTADA. ARGAMASSA INDUSTRIALIZADA COM PREPARO MANUAL. AF_10/2022</t>
  </si>
  <si>
    <t>87887</t>
  </si>
  <si>
    <t>CHAPISCO APLICADO NO TETO OU EM ESTRUTURA, COM DESEMPENADEIRA DENTADA. ARGAMASSA INDUSTRIALIZADA COM PREPARO EM MISTURADOR 300 KG. AF_10/2022</t>
  </si>
  <si>
    <t>87888</t>
  </si>
  <si>
    <t>CHAPISCO APLICADO EM ALVENARIA (SEM PRESENÇA DE VÃOS) E ESTRUTURAS DE CONCRETO DE FACHADA, COM ROLO PARA TEXTURA ACRÍLICA. ARGAMASSA TRAÇO 1:4 E EMULSÃO POLIMÉRICA (ADESIVO) COM PREPARO MANUAL. AF_10/2022</t>
  </si>
  <si>
    <t>87889</t>
  </si>
  <si>
    <t>CHAPISCO APLICADO EM ALVENARIA (SEM PRESENÇA DE VÃOS) E ESTRUTURAS DE CONCRETO DE FACHADA, COM ROLO PARA TEXTURA ACRÍLICA. ARGAMASSA TRAÇO 1:4 E EMULSÃO POLIMÉRICA (ADESIVO) COM PREPARO EM BETONEIRA 400L. AF_10/2022</t>
  </si>
  <si>
    <t>87891</t>
  </si>
  <si>
    <t>CHAPISCO APLICADO EM ALVENARIA (SEM PRESENÇA DE VÃOS) E ESTRUTURAS DE CONCRETO DE FACHADA, COM ROLO PARA TEXTURA ACRÍLICA. ARGAMASSA INDUSTRIALIZADA COM PREPARO MANUAL. AF_10/2022</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</si>
  <si>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</si>
  <si>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</si>
  <si>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</si>
  <si>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</si>
  <si>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</si>
  <si>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</si>
  <si>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</si>
  <si>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</si>
  <si>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87897</t>
  </si>
  <si>
    <t>CHAPISCO APLICADO EM ALVENARIA (SEM PRESENÇA DE VÃOS) E ESTRUTURAS DE CONCRETO DE FACHADA, COM EQUIPAMENTO DE PROJEÇÃO. ARGAMASSA TRAÇO 1:3 COM PREPARO EM BETONEIRA 400 L. AF_10/2022</t>
  </si>
  <si>
    <t>87899</t>
  </si>
  <si>
    <t>CHAPISCO APLICADO EM ALVENARIA (COM PRESENÇA DE VÃOS) E ESTRUTURAS DE CONCRETO DE FACHADA, COM ROLO PARA TEXTURA ACRÍLICA. ARGAMASSA TRAÇO 1:4 E EMULSÃO POLIMÉRICA (ADESIVO) COM PREPARO MANUAL. AF_10/2022</t>
  </si>
  <si>
    <t>87900</t>
  </si>
  <si>
    <t>CHAPISCO APLICADO EM ALVENARIA (COM PRESENÇA DE VÃOS) E ESTRUTURAS DE CONCRETO DE FACHADA, COM ROLO PARA TEXTURA ACRÍLICA. ARGAMASSA TRAÇO 1:4 E EMULSÃO POLIMÉRICA (ADESIVO) COM PREPARO EM BETONEIRA 400L. AF_10/2022</t>
  </si>
  <si>
    <t>87902</t>
  </si>
  <si>
    <t>CHAPISCO APLICADO EM ALVENARIA (COM PRESENÇA DE VÃOS) E ESTRUTURAS DE CONCRETO DE FACHADA, COM ROLO PARA TEXTURA ACRÍLICA. ARGAMASSA INDUSTRIALIZADA COM PREPARO MANUAL. AF_10/2022</t>
  </si>
  <si>
    <t>87903</t>
  </si>
  <si>
    <t>CHAPISCO APLICADO EM ALVENARIA (COM PRESENÇA DE VÃOS) E ESTRUTURAS DE CONCRETO DE FACHADA, COM ROLO PARA TEXTURA ACRÍLICA. ARGAMASSA INDUSTRIALIZADA COM PREPARO EM MISTURADOR 300 KG. AF_10/2022</t>
  </si>
  <si>
    <t>87904</t>
  </si>
  <si>
    <t>CHAPISCO APLICADO EM ALVENARIA (COM PRESENÇA DE VÃOS) E ESTRUTURAS DE CONCRETO DE FACHADA, COM COLHER DE PEDREIRO. ARGAMASSA TRAÇO 1:3 COM PREPARO MANUAL. AF_10/2022</t>
  </si>
  <si>
    <t>87905</t>
  </si>
  <si>
    <t>CHAPISCO APLICADO EM ALVENARIA (COM PRESENÇA DE VÃOS) E ESTRUTURAS DE CONCRETO DE FACHADA, COM COLHER DE PEDREIRO. ARGAMASSA TRAÇO 1:3 COM PREPARO EM BETONEIRA 400L.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</si>
  <si>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</si>
  <si>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</si>
  <si>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</si>
  <si>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</si>
  <si>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87910</t>
  </si>
  <si>
    <t>CHAPISCO APLICADO SOMENTE NA ESTRUTURA DE CONCRETO DA FACHADA, COM DESEMPENADEIRA DENTADA. ARGAMASSA INDUSTRIALIZADA COM PREPARO MANUAL. AF_10/2022</t>
  </si>
  <si>
    <t>87911</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</si>
  <si>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</si>
  <si>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</si>
  <si>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</si>
  <si>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</si>
  <si>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</si>
  <si>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87411</t>
  </si>
  <si>
    <t>APLICAÇÃO MANUAL DE GESSO DESEMPENADO (SEM TALISCAS) EM TETO DE AMBIENTES DE ÁREA MAIOR QUE 10M², ESPESSURA DE 0,5CM. AF_03/2023</t>
  </si>
  <si>
    <t>87412</t>
  </si>
  <si>
    <t>APLICAÇÃO MANUAL DE GESSO DESEMPENADO (SEM TALISCAS) EM TETO DE AMBIENTES DE ÁREA ENTRE 5M² E 10M², ESPESSURA DE 0,5CM. AF_03/2023</t>
  </si>
  <si>
    <t>87413</t>
  </si>
  <si>
    <t>APLICAÇÃO MANUAL DE GESSO DESEMPENADO (SEM TALISCAS) EM TETO DE AMBIENTES DE ÁREA MENOR QUE 5M², ESPESSURA DE 0,5CM. AF_03/2023</t>
  </si>
  <si>
    <t>87414</t>
  </si>
  <si>
    <t>APLICAÇÃO MANUAL DE GESSO DESEMPENADO (SEM TALISCAS) EM TETO DE AMBIENTES DE ÁREA MAIOR QUE 10M², ESPESSURA DE 1,0CM. AF_03/2023</t>
  </si>
  <si>
    <t>87415</t>
  </si>
  <si>
    <t>APLICAÇÃO MANUAL DE GESSO DESEMPENADO (SEM TALISCAS) EM TETO DE AMBIENTES DE ÁREA ENTRE 5M² E 10M², ESPESSURA DE 1,0CM. AF_03/2023</t>
  </si>
  <si>
    <t>87416</t>
  </si>
  <si>
    <t>APLICAÇÃO MANUAL DE GESSO DESEMPENADO (SEM TALISCAS) EM TETO DE AMBIENTES DE ÁREA MENOR QUE 5M², ESPESSURA DE 1,0CM. AF_03/2023</t>
  </si>
  <si>
    <t>87418</t>
  </si>
  <si>
    <t>APLICAÇÃO MANUAL DE GESSO DESEMPENADO (SEM TALISCAS) EM PAREDES, ESPESSURA DE 0,5CM. AF_03/2023</t>
  </si>
  <si>
    <t>87421</t>
  </si>
  <si>
    <t>APLICAÇÃO MANUAL DE GESSO DESEMPENADO (SEM TALISCAS) EM PAREDES, ESPESSURA DE 1,0CM. AF_03/2023</t>
  </si>
  <si>
    <t>87424</t>
  </si>
  <si>
    <t>APLICAÇÃO MANUAL DE GESSO SARRAFEADO (COM TALISCAS) EM PAREDES, ESPESSURA DE 1,0CM. AF_03/2023</t>
  </si>
  <si>
    <t>87427</t>
  </si>
  <si>
    <t>APLICAÇÃO MANUAL DE GESSO SARRAFEADO (COM TALISCAS) EM PAREDES, ESPESSURA DE 1,5CM. AF_03/2023</t>
  </si>
  <si>
    <t>87430</t>
  </si>
  <si>
    <t>APLICAÇÃO DE GESSO PROJETADO COM EQUIPAMENTO DE PROJEÇÃO EM PAREDES, DESEMPENADO (SEM TALISCAS), ESPESSURA DE 0,5CM. AF_03/2023</t>
  </si>
  <si>
    <t>87433</t>
  </si>
  <si>
    <t>APLICAÇÃO DE GESSO PROJETADO COM EQUIPAMENTO DE PROJEÇÃO EM PAREDES, DESEMPENADO (SEM TALISCAS), ESPESSURA DE 1,0CM. AF_03/2023</t>
  </si>
  <si>
    <t>87436</t>
  </si>
  <si>
    <t>APLICAÇÃO DE GESSO PROJETADO COM EQUIPAMENTO DE PROJEÇÃO EM PAREDES, SARRAFEADO (COM TALISCAS), ESPESSURA DE 1,0CM. AF_03/2023</t>
  </si>
  <si>
    <t>87439</t>
  </si>
  <si>
    <t>APLICAÇÃO DE GESSO PROJETADO COM EQUIPAMENTO DE PROJEÇÃO EM PAREDES, SARRAFEADO (COM TALISCAS), ESPESSURA DE 1,5CM. AF_03/2023</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</si>
  <si>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</si>
  <si>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</si>
  <si>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</si>
  <si>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</si>
  <si>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</si>
  <si>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</si>
  <si>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</si>
  <si>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</si>
  <si>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</si>
  <si>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</si>
  <si>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</si>
  <si>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</si>
  <si>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</si>
  <si>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</si>
  <si>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</si>
  <si>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</si>
  <si>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</si>
  <si>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</si>
  <si>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</si>
  <si>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</si>
  <si>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</si>
  <si>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</si>
  <si>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</si>
  <si>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</si>
  <si>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</si>
  <si>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</si>
  <si>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</si>
  <si>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</si>
  <si>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</si>
  <si>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</si>
  <si>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</si>
  <si>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</si>
  <si>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</si>
  <si>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</si>
  <si>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</si>
  <si>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</si>
  <si>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</si>
  <si>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</si>
  <si>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</si>
  <si>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</si>
  <si>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</si>
  <si>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</si>
  <si>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</si>
  <si>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</si>
  <si>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</si>
  <si>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</si>
  <si>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</si>
  <si>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</si>
  <si>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</si>
  <si>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</si>
  <si>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</si>
  <si>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</si>
  <si>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</si>
  <si>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AF_08/2022</t>
  </si>
  <si>
    <t>87777</t>
  </si>
  <si>
    <t>EMBOÇO OU MASSA ÚNICA EM ARGAMASSA TRAÇO 1:2:8, PREPARO MANUAL, APLICADA MANUALMENTE EM PANOS DE FACHADA COM PRESENÇA DE VÃOS, ESPESSURA DE 25 MM. AF_08/2022</t>
  </si>
  <si>
    <t>87778</t>
  </si>
  <si>
    <t>EMBOÇO OU MASSA ÚNICA EM ARGAMASSA INDUSTRIALIZADA, PREPARO MECÂNICO E APLICAÇÃO COM EQUIPAMENTO DE MISTURA E PROJEÇÃO DE 1,5 M3/H DE ARGAMASSA EM PANOS DE FACHADA COM PRESENÇA DE VÃOS, ESPESSURA DE 25 MM. AF_08/2022</t>
  </si>
  <si>
    <t>87779</t>
  </si>
  <si>
    <t>EMBOÇO OU MASSA ÚNICA EM ARGAMASSA TRAÇO 1:2:8, PREPARO MECÂNICO COM BETONEIRA 400 L, APLICADA MANUALMENTE EM PANOS DE FACHADA COM PRESENÇA DE VÃOS, ESPESSURA DE 35 MM. AF_08/2022</t>
  </si>
  <si>
    <t>87781</t>
  </si>
  <si>
    <t>EMBOÇO OU MASSA ÚNICA EM ARGAMASSA TRAÇO 1:2:8, PREPARO MANUAL, APLICADA MANUALMENTE EM PANOS DE FACHADA COM PRESENÇA DE VÃOS, ESPESSURA DE 35 MM. AF_08/2022</t>
  </si>
  <si>
    <t>87783</t>
  </si>
  <si>
    <t>EMBOÇO OU MASSA ÚNICA EM ARGAMASSA INDUSTRIALIZADA, PREPARO MECÂNICO E APLICAÇÃO COM EQUIPAMENTO DE MISTURA E PROJEÇÃO DE 1,5 M3/H DE ARGAMASSA EM PANOS DE FACHADA COM PRESENÇA DE VÃOS, ESPESSURA DE 35 MM. AF_08/2022</t>
  </si>
  <si>
    <t>87784</t>
  </si>
  <si>
    <t>EMBOÇO OU MASSA ÚNICA EM ARGAMASSA TRAÇO 1:2:8, PREPARO MECÂNICO COM BETONEIRA 400 L, APLICADA MANUALMENTE EM PANOS DE FACHADA COM PRESENÇA DE VÃOS, ESPESSURA DE 45 MM. AF_08/2022</t>
  </si>
  <si>
    <t>87786</t>
  </si>
  <si>
    <t>EMBOÇO OU MASSA ÚNICA EM ARGAMASSA TRAÇO 1:2:8, PREPARO MANUAL, APLICADA MANUALMENTE EM PANOS DE FACHADA COM PRESENÇA DE VÃOS, ESPESSURA DE 45 MM. AF_08/2022</t>
  </si>
  <si>
    <t>87787</t>
  </si>
  <si>
    <t>EMBOÇO OU MASSA ÚNICA EM ARGAMASSA INDUSTRIALIZADA, PREPARO MECÂNICO E APLICAÇÃO COM EQUIPAMENTO DE MISTURA E PROJEÇÃO DE 1,5 M3/H DE ARGAMASSA EM PANOS DE FACHADA COM PRESENÇA DE VÃOS, ESPESSURA DE 45 MM. AF_08/2022</t>
  </si>
  <si>
    <t>87788</t>
  </si>
  <si>
    <t>EMBOÇO OU MASSA ÚNICA EM ARGAMASSA TRAÇO 1:2:8, PREPARO MECÂNICO COM BETONEIRA 400 L, APLICADA MANUALMENTE EM PANOS DE FACHADA COM PRESENÇA DE VÃOS, ESPESSURA MAIOR OU IGUAL A 50 MM. AF_08/2022</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</si>
  <si>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</si>
  <si>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</si>
  <si>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</si>
  <si>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AF_08/2022</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</si>
  <si>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</si>
  <si>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</si>
  <si>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</si>
  <si>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</si>
  <si>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87795</t>
  </si>
  <si>
    <t>EMBOÇO OU MASSA ÚNICA EM ARGAMASSA INDUSTRIALIZADA, PREPARO MECÂNICO E APLICAÇÃO COM EQUIPAMENTO DE MISTURA E PROJEÇÃO DE 1,5 M3/H DE ARGAMASSA EM PANOS CEGOS DE FACHADA (SEM PRESENÇA DE VÃOS), ESPESSURA DE 25 MM. AF_08/2022</t>
  </si>
  <si>
    <t>87797</t>
  </si>
  <si>
    <t>EMBOÇO OU MASSA ÚNICA EM ARGAMASSA TRAÇO 1:2:8, PREPARO MECÂNICO COM BETONEIRA 400 L, APLICADA MANUALMENTE EM PANOS CEGOS DE FACHADA (SEM PRESENÇA DE VÃOS), ESPESSURA DE 35 MM. AF_08/2022</t>
  </si>
  <si>
    <t>87799</t>
  </si>
  <si>
    <t>EMBOÇO OU MASSA ÚNICA EM ARGAMASSA TRAÇO 1:2:8, PREPARO MANUAL, APLICADA MANUALMENTE EM PANOS CEGOS DE FACHADA (SEM PRESENÇA DE VÃOS), ESPESSURA DE 35 MM. AF_08/2022</t>
  </si>
  <si>
    <t>87800</t>
  </si>
  <si>
    <t>EMBOÇO OU MASSA ÚNICA EM ARGAMASSA INDUSTRIALIZADA, PREPARO MECÂNICO E APLICAÇÃO COM EQUIPAMENTO DE MISTURA E PROJEÇÃO DE 1,5 M3/H DE ARGAMASSA EM PANOS CEGOS DE FACHADA (SEM PRESENÇA DE VÃOS), ESPESSURA DE 35 MM. AF_08/2022</t>
  </si>
  <si>
    <t>87801</t>
  </si>
  <si>
    <t>EMBOÇO OU MASSA ÚNICA EM ARGAMASSA TRAÇO 1:2:8, PREPARO MECÂNICO COM BETONEIRA 400 L, APLICADA MANUALMENTE EM PANOS CEGOS DE FACHADA (SEM PRESENÇA DE VÃOS), ESPESSURA DE 45 MM. AF_08/2022</t>
  </si>
  <si>
    <t>87803</t>
  </si>
  <si>
    <t>EMBOÇO OU MASSA ÚNICA EM ARGAMASSA TRAÇO 1:2:8, PREPARO MANUAL, APLICADA MANUALMENTE EM PANOS CEGOS DE FACHADA (SEM PRESENÇA DE VÃOS), ESPESSURA DE 45 MM. AF_08/2022</t>
  </si>
  <si>
    <t>87804</t>
  </si>
  <si>
    <t>EMBOÇO OU MASSA ÚNICA EM ARGAMASSA INDUSTRIALIZADA, PREPARO MECÂNICO E APLICAÇÃO COM EQUIPAMENTO DE MISTURA E PROJEÇÃO DE 1,5 M3/H DE ARGAMASSA EM PANOS CEGOS DE FACHADA (SEM PRESENÇA DE VÃOS), ESPESSURA DE 45 MM. AF_08/2022</t>
  </si>
  <si>
    <t>87805</t>
  </si>
  <si>
    <t>EMBOÇO OU MASSA ÚNICA EM ARGAMASSA TRAÇO 1:2:8, PREPARO MECÂNICO COM BETONEIRA 400 L, APLICADA MANUALMENTE EM PANOS CEGOS DE FACHADA (SEM PRESENÇA DE VÃOS), ESPESSURA MAIOR OU IGUAL A 50 MM. AF_08/2022</t>
  </si>
  <si>
    <t>87807</t>
  </si>
  <si>
    <t>EMBOÇO OU MASSA ÚNICA EM ARGAMASSA TRAÇO 1:2:8, PREPARO MANUAL, APLICADA MANUALMENTE EM PANOS CEGOS DE FACHADA (SEM PRESENÇA DE VÃOS), ESPESSURA MAIOR OU IGUAL A 50 MM. AF_08/2022</t>
  </si>
  <si>
    <t>87808</t>
  </si>
  <si>
    <t>EMBOÇO OU MASSA ÚNICA EM ARGAMASSA INDUSTRIALIZADA, PREPARO MECÂNICO E APLICAÇÃO COM EQUIPAMENTO DE MISTURA E PROJEÇÃO DE 1,5 M3/H DE ARGAMASSA EM PANOS CEGOS DE FACHADA (SEM PRESENÇA DE VÃOS), ESPESSURA MAIOR OU IGUAL A 50 MM. AF_08/2022</t>
  </si>
  <si>
    <t>87809</t>
  </si>
  <si>
    <t>EMBOÇO OU MASSA ÚNICA EM ARGAMASSA TRAÇO 1:2:8, PREPARO MECÂNICO COM BETONEIRA 400 L, APLICADA MANUALMENTE EM SUPERFÍCIES EXTERNAS DA SACADA, ESPESSURA DE 25 MM, SEM USO DE TELA METÁLICA DE REFORÇO CONTRA FISSURAÇÃO. AF_08/2022</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</si>
  <si>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</si>
  <si>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</si>
  <si>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</si>
  <si>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</si>
  <si>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87813</t>
  </si>
  <si>
    <t>EMBOÇO OU MASSA ÚNICA EM ARGAMASSA TRAÇO 1:2:8, PREPARO MECÂNICO COM BETONEIRA 400 L, APLICADA MANUALMENTE EM SUPERFÍCIES EXTERNAS DA SACADA, ESPESSURA DE 35 MM, SEM USO DE TELA METÁLICA DE REFORÇO CONTRA FISSURAÇÃO. AF_08/2022</t>
  </si>
  <si>
    <t>87815</t>
  </si>
  <si>
    <t>EMBOÇO OU MASSA ÚNICA EM ARGAMASSA TRAÇO 1:2:8, PREPARO MANUAL, APLICADA MANUALMENTE EM SUPERFÍCIES EXTERNAS DA SACADA, ESPESSURA DE 35 MM, SEM USO DE TELA METÁLICA DE REFORÇO CONTRA FISSURAÇÃO. AF_08/2022</t>
  </si>
  <si>
    <t>87816</t>
  </si>
  <si>
    <t>EMBOÇO OU MASSA ÚNICA EM ARGAMASSA INDUSTRIALIZADA, PREPARO MECÂNICO E APLICAÇÃO COM EQUIPAMENTO DE MISTURA E PROJEÇÃO DE 1,5 M3/H EM SUPERFÍCIES EXTERNAS DA SACADA, ESPESSURA 35 MM, SEM USO DE TELA METÁLICA. AF_08/2022</t>
  </si>
  <si>
    <t>87817</t>
  </si>
  <si>
    <t>EMBOÇO OU MASSA ÚNICA EM ARGAMASSA TRAÇO 1:2:8, PREPARO MECÂNICO COM BETONEIRA 400 L, APLICADA MANUALMENTE EM SUPERFÍCIES EXTERNAS DA SACADA, ESPESSURA DE 45 MM, SEM USO DE TELA METÁLICA DE REFORÇO CONTRA FISSURAÇÃO. AF_08/2022</t>
  </si>
  <si>
    <t>87819</t>
  </si>
  <si>
    <t>EMBOÇO OU MASSA ÚNICA EM ARGAMASSA TRAÇO 1:2:8, PREPARO MANUAL, APLICADA MANUALMENTE EM SUPERFÍCIES EXTERNAS DA SACADA, ESPESSURA DE 45 MM, SEM USO DE TELA METÁLICA DE REFORÇO CONTRA FISSURAÇÃO. AF_08/2022</t>
  </si>
  <si>
    <t>87820</t>
  </si>
  <si>
    <t>EMBOÇO OU MASSA ÚNICA EM ARGAMASSA INDUSTRIALIZADA, PREPARO MECÂNICO E APLICAÇÃO COM EQUIPAMENTO DE MISTURA E PROJEÇÃO DE 1,5 M3/H EM SUPERFÍCIES EXTERNAS DA SACADA, ESPESSURA 45 MM, SEM USO DE TELA METÁLICA. AF_08/2022</t>
  </si>
  <si>
    <t>87821</t>
  </si>
  <si>
    <t>EMBOÇO OU MASSA ÚNICA EM ARGAMASSA TRAÇO 1:2:8, PREPARO MECÂNICO COM BETONEIRA 400 L, APLICADA MANUALMENTE EM SUPERFÍCIES EXTERNAS DA SACADA, ESPESSURA MAIOR OU IGUAL A 50 MM, SEM USO DE TELA METÁLICA DE REFORÇO CONTRA FISSURAÇÃO. AF_08/2022</t>
  </si>
  <si>
    <t>87823</t>
  </si>
  <si>
    <t>EMBOÇO OU MASSA ÚNICA EM ARGAMASSA TRAÇO 1:2:8, PREPARO MANUAL, APLICADA MANUALMENTE EM SUPERFÍCIES EXTERNAS DA SACADA, ESPESSURA MAIOR OU IGUAL A 50 MM, SEM USO DE TELA METÁLICA DE REFORÇO CONTRA FISSURAÇÃO. AF_08/2022</t>
  </si>
  <si>
    <t>87824</t>
  </si>
  <si>
    <t>EMBOÇO OU MASSA ÚNICA EM ARGAMASSA INDUSTRIALIZADA, PREPARO MECÂNICO E APLICAÇÃO COM EQUIPAMENTO DE MISTURA E PROJEÇÃO DE 1,5 M3/H EM SUPERFÍCIES EXTERNAS DA SACADA, ESPESSURA MAIOR OU IGUAL A 50 MM, SEM USO DE TELA METÁLICA. AF_08/2022</t>
  </si>
  <si>
    <t>87825</t>
  </si>
  <si>
    <t>EMBOÇO OU MASSA ÚNICA EM ARGAMASSA TRAÇO 1:2:8, PREPARO MECÂNICO COM BETONEIRA 400 L, APLICADA MANUALMENTE NAS PAREDES INTERNAS DA SACADA, ESPESSURA DE 25 MM, SEM USO DE TELA METÁLICA DE REFORÇO CONTRA FISSURAÇÃO. AF_08/2022</t>
  </si>
  <si>
    <t>87827</t>
  </si>
  <si>
    <t>EMBOÇO OU MASSA ÚNICA EM ARGAMASSA TRAÇO 1:2:8, PREPARO MANUAL, APLICADA MANUALMENTE NAS PAREDES INTERNAS DA SACADA, ESPESSURA DE 25 MM, SEM USO DE TELA METÁLICA DE REFORÇO CONTRA FISSURAÇÃO. AF_08/2022</t>
  </si>
  <si>
    <t>87828</t>
  </si>
  <si>
    <t>EMBOÇO OU MASSA ÚNICA EM ARGAMASSA INDUSTRIALIZADA, PREPARO MECÂNICO E APLICAÇÃO COM EQUIPAMENTO DE MISTURA E PROJEÇÃO DE 1,5 M3/H NAS PAREDES INTERNAS DA SACADA, ESPESSURA 25 MM, SEM USO DE TELA METÁLICA. AF_08/2022</t>
  </si>
  <si>
    <t>87829</t>
  </si>
  <si>
    <t>EMBOÇO OU MASSA ÚNICA EM ARGAMASSA TRAÇO 1:2:8, PREPARO MECÂNICO COM BETONEIRA 400 L, APLICADA MANUALMENTE NAS PAREDES INTERNAS DA SACADA, ESPESSURA DE 35 MM, SEM USO DE TELA METÁLICA DE REFORÇO CONTRA FISSURAÇÃO. AF_08/2022</t>
  </si>
  <si>
    <t>87831</t>
  </si>
  <si>
    <t>EMBOÇO OU MASSA ÚNICA EM ARGAMASSA TRAÇO 1:2:8, PREPARO MANUAL, APLICADA MANUALMENTE NAS PAREDES INTERNAS DA SACADA, ESPESSURA DE 35 MM, SEM USO DE TELA METÁLICA DE REFORÇO CONTRA FISSURAÇÃO. AF_08/2022</t>
  </si>
  <si>
    <t>87832</t>
  </si>
  <si>
    <t>EMBOÇO OU MASSA ÚNICA EM ARGAMASSA INDUSTRIALIZADA, PREPARO MECÂNICO E APLICAÇÃO COM EQUIPAMENTO DE MISTURA E PROJEÇÃO DE 1,5 M3/H DE ARGAMASSA NAS PAREDES INTERNAS DA SACADA, ESPESSURA 35 MM, SEM USO DE TELA METÁLICA. AF_08/2022</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</si>
  <si>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</si>
  <si>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</si>
  <si>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</si>
  <si>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</si>
  <si>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</si>
  <si>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</si>
  <si>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</si>
  <si>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</si>
  <si>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</si>
  <si>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</si>
  <si>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</si>
  <si>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</si>
  <si>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</si>
  <si>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</si>
  <si>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</si>
  <si>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</si>
  <si>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</si>
  <si>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</si>
  <si>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</si>
  <si>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</si>
  <si>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</si>
  <si>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</si>
  <si>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</si>
  <si>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</si>
  <si>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</si>
  <si>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</si>
  <si>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</si>
  <si>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</si>
  <si>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</si>
  <si>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</si>
  <si>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</si>
  <si>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</si>
  <si>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</si>
  <si>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</si>
  <si>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</si>
  <si>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</si>
  <si>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</si>
  <si>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</si>
  <si>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</si>
  <si>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</si>
  <si>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</si>
  <si>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</si>
  <si>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</si>
  <si>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</si>
  <si>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</si>
  <si>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</si>
  <si>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</si>
  <si>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</si>
  <si>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</si>
  <si>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</si>
  <si>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</si>
  <si>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</si>
  <si>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</si>
  <si>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</si>
  <si>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</si>
  <si>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</si>
  <si>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</si>
  <si>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</si>
  <si>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</si>
  <si>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</si>
  <si>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</si>
  <si>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</si>
  <si>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</si>
  <si>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</si>
  <si>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</si>
  <si>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</si>
  <si>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104203</t>
  </si>
  <si>
    <t>EMBOÇO OU MASSA ÚNICA EM ARGAMASSA TRAÇO 1:2:8, PREPARO MECÂNICA COM BETONEIRA 400 L, APLICADA COM PROJETOR TIPO CANEQUINHA EM PANOS DE FACHADA COM PRESENÇA DE VÃOS, ESPESSURA DE 25 MM, ACESSO POR BALANCIM MANUAL. AF_08/2022</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</si>
  <si>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</si>
  <si>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</si>
  <si>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</si>
  <si>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</si>
  <si>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</si>
  <si>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</si>
  <si>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</si>
  <si>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</si>
  <si>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</si>
  <si>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</si>
  <si>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</si>
  <si>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</si>
  <si>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</si>
  <si>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</si>
  <si>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</si>
  <si>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</si>
  <si>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</si>
  <si>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</si>
  <si>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</si>
  <si>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</si>
  <si>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</si>
  <si>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</si>
  <si>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</si>
  <si>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</si>
  <si>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</si>
  <si>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</si>
  <si>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</si>
  <si>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</si>
  <si>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</si>
  <si>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</si>
  <si>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</si>
  <si>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</si>
  <si>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</si>
  <si>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</si>
  <si>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</si>
  <si>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</si>
  <si>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</si>
  <si>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</si>
  <si>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</si>
  <si>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</si>
  <si>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</si>
  <si>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</si>
  <si>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</si>
  <si>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</si>
  <si>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</si>
  <si>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</si>
  <si>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</si>
  <si>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</si>
  <si>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</si>
  <si>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</si>
  <si>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</si>
  <si>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</si>
  <si>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</si>
  <si>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</si>
  <si>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</si>
  <si>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</si>
  <si>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</si>
  <si>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</si>
  <si>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</si>
  <si>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</si>
  <si>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</si>
  <si>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</si>
  <si>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</si>
  <si>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</si>
  <si>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</si>
  <si>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</si>
  <si>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</si>
  <si>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</si>
  <si>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</si>
  <si>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</si>
  <si>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</si>
  <si>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</si>
  <si>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</si>
  <si>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</si>
  <si>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</si>
  <si>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</si>
  <si>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</si>
  <si>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</si>
  <si>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</si>
  <si>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</si>
  <si>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</si>
  <si>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</si>
  <si>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</si>
  <si>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</si>
  <si>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</si>
  <si>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</si>
  <si>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</si>
  <si>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</si>
  <si>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</si>
  <si>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</si>
  <si>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</si>
  <si>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</si>
  <si>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</si>
  <si>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</si>
  <si>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104251</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</si>
  <si>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</si>
  <si>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</si>
  <si>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</si>
  <si>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</si>
  <si>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</si>
  <si>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</si>
  <si>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</si>
  <si>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</si>
  <si>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</si>
  <si>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</si>
  <si>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</si>
  <si>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</si>
  <si>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</si>
  <si>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</si>
  <si>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</si>
  <si>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</si>
  <si>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</si>
  <si>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</si>
  <si>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</si>
  <si>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</si>
  <si>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</si>
  <si>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</si>
  <si>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</si>
  <si>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</si>
  <si>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</si>
  <si>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104264</t>
  </si>
  <si>
    <t>EMBOÇO OU MASSA ÚNICA EM ARGAMASSA TRAÇO 1:2:8, PREPARO MECÂNICO COM BETONEIRA 400 L, APLICADA COM PROJETOR TIPO CANEQUINHA EM SUPERFÍCIES EXTERNAS DA SACADA, ESPESSURA DE 50 MM, ACESSO POR ANDAIME, SEM USO DE TELA METÁLICA. AF_08/2022</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</si>
  <si>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</si>
  <si>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</si>
  <si>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</si>
  <si>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</si>
  <si>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</si>
  <si>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</si>
  <si>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</si>
  <si>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</si>
  <si>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</si>
  <si>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</si>
  <si>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</si>
  <si>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</si>
  <si>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</si>
  <si>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</si>
  <si>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</si>
  <si>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</si>
  <si>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104635</t>
  </si>
  <si>
    <t>APLICAÇÃO MANUAL DE GESSO SARRAFEADO (COM TALISCAS) EM PAREDES COM PÉ DIREITO DUPLO, ESPESSURA DE 1,0CM. AF_03/2023</t>
  </si>
  <si>
    <t>104636</t>
  </si>
  <si>
    <t>APLICAÇÃO MANUAL DE GESSO SARRAFEADO (COM TALISCAS) EM PAREDES COM PÉ DIREITO DUPLO, ESPESSURA DE 1,5CM. AF_03/2023</t>
  </si>
  <si>
    <t>87244</t>
  </si>
  <si>
    <t>REVESTIMENTO CERÂMICO PARA PAREDES EXTERNAS EM PASTILHAS DE PORCELANA 5 X 5 CM (PLACAS DE 30 X 30 CM), ALINHADAS A PRUMO. AF_02/2023</t>
  </si>
  <si>
    <t>87245</t>
  </si>
  <si>
    <t>REVESTIMENTO CERÂMICO PARA PAREDES EXTERNAS EM PASTILHAS DE PORCELANA 5 X 5 CM (PLACAS DE 30 X 30 CM), ALINHADAS A PRUMO, APLICADO EM SUPERFÍCIES INTERNAS DE SACADA. AF_02/2023</t>
  </si>
  <si>
    <t>87265</t>
  </si>
  <si>
    <t>REVESTIMENTO CERÂMICO PARA PAREDES INTERNAS COM PLACAS TIPO ESMALTADA EXTRA DE DIMENSÕES 20X20 CM APLICADAS NA ALTURA INTEIRA DAS PAREDES. AF_02/2023_PE</t>
  </si>
  <si>
    <t>87267</t>
  </si>
  <si>
    <t>REVESTIMENTO CERÂMICO PARA PAREDES INTERNAS COM PLACAS TIPO ESMALTADA EXTRA DE DIMENSÕES 20X20 CM APLICADAS A MEIA ALTURA DAS PAREDES. AF_02/2023_PE</t>
  </si>
  <si>
    <t>87269</t>
  </si>
  <si>
    <t>REVESTIMENTO CERÂMICO PARA PAREDES INTERNAS COM PLACAS TIPO ESMALTADA EXTRA DE DIMENSÕES 25X35 CM APLICADAS NA ALTURA INTEIRA DAS PAREDES. AF_02/2023_PE</t>
  </si>
  <si>
    <t>87271</t>
  </si>
  <si>
    <t>REVESTIMENTO CERÂMICO PARA PAREDES INTERNAS COM PLACAS TIPO ESMALTADA EXTRA DE DIMENSÕES 25X35 CM APLICADAS A MEIA ALTURA DAS PAREDES. AF_02/2023_PE</t>
  </si>
  <si>
    <t>87273</t>
  </si>
  <si>
    <t>REVESTIMENTO CERÂMICO PARA PAREDES INTERNAS COM PLACAS TIPO ESMALTADA EXTRA DE DIMENSÕES 33X45 CM APLICADAS NA ALTURA INTEIRA DAS PAREDES. AF_02/2023_PE</t>
  </si>
  <si>
    <t>87275</t>
  </si>
  <si>
    <t>REVESTIMENTO CERÂMICO PARA PAREDES INTERNAS COM PLACAS TIPO ESMALTADA EXTRA DE DIMENSÕES 33X45 CM APLICADAS A MEIA ALTURA DAS PAREDES. AF_02/2023_PE</t>
  </si>
  <si>
    <t>88788</t>
  </si>
  <si>
    <t>REVESTIMENTO CERÂMICO PARA PAREDES EXTERNAS EM PASTILHAS DE PORCELANA 2,5 X 2,5 CM (PLACAS DE 30 X 30 CM), ALINHADAS A PRUMO. AF_02/2023</t>
  </si>
  <si>
    <t>88789</t>
  </si>
  <si>
    <t>REVESTIMENTO CERÂMICO PARA PAREDES EXTERNAS EM PASTILHAS DE PORCELANA 2,5 X 2,5 CM (PLACAS DE 30 X 30 CM), ALINHADAS A PRUMO, APLICADO EM SUPERFÍCIES INTERNAS DE SACADA. AF_02/2023</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</si>
  <si>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</si>
  <si>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</si>
  <si>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</si>
  <si>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(COMPOSIÇÃO REPRESENTATIVA) DO SERVIÇO DE REVESTIMENTO CERÂMICO PARA PAREDES INTERNAS, MEIA OU PAREDE INTEIRA, PLACAS TIPO ESMALTADA EXTRA DE 20X20 CM, PARA EDIFICAÇÕES HABITACIONAIS UNIFAMILIAR (CASAS) E EDIFICAÇÕES PÚBLICAS PADRÃO. AF_11/2014</t>
  </si>
  <si>
    <t>93393</t>
  </si>
  <si>
    <t>REVESTIMENTO CERÂMICO PARA PAREDES INTERNAS COM PLACAS TIPO ESMALTADA PADRÃO POPULAR DE DIMENSÕES 20X20 CM, ARGAMASSA TIPO AC I, APLICADAS NA ALTURA INTEIRA DAS PAREDES. AF_02/2023_PE</t>
  </si>
  <si>
    <t>93395</t>
  </si>
  <si>
    <t>REVESTIMENTO CERÂMICO PARA PAREDES INTERNAS COM PLACAS TIPO ESMALTADA PADRÃO POPULAR DE DIMENSÕES 20X20 CM, ARGAMASSA TIPO AC I, APLICADAS A MEIA ALTURA DAS PAREDES. AF_02/2023_PE</t>
  </si>
  <si>
    <t>99195</t>
  </si>
  <si>
    <t>REVESTIMENTO CERÂMICO PARA PAREDES INTERNAS COM PLACAS TIPO ESMALTADA PADRÃO POPULAR DE DIMENSÕES 20X20 CM, ARGAMASSA TIPO AC III, APLICADAS NA ALTURA INTEIRA DAS PAREDES. AF_02/2023_PE</t>
  </si>
  <si>
    <t>99198</t>
  </si>
  <si>
    <t>REVESTIMENTO CERÂMICO PARA PAREDES INTERNAS COM PLACAS TIPO ESMALTADA PADRÃO POPULAR DE DIMENSÕES 20X20 CM, ARGAMASSA TIPO AC III, APLICADAS A MEIA ALTURA DAS PAREDES. AF_02/2023_PE</t>
  </si>
  <si>
    <t>104611</t>
  </si>
  <si>
    <t>REVESTIMENTO CERÂMICO PARA PAREDES INTERNAS COM PLACAS TIPO ESMALTADA EXTRA DE DIMENSÕES 60X60 CM APLICADAS NA ALTURA INTEIRA DAS PAREDES. AF_02/2023_PE</t>
  </si>
  <si>
    <t>104612</t>
  </si>
  <si>
    <t>REVESTIMENTO CERÂMICO PARA PAREDES INTERNAS COM PLACAS TIPO ESMALTADA EXTRA DE DIMENSÕES 60X60 CM APLICADAS A MEIA ALTURA DAS PAREDES. AF_02/2023_PE</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</si>
  <si>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</si>
  <si>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</si>
  <si>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</si>
  <si>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</si>
  <si>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104615</t>
  </si>
  <si>
    <t>REVESTIMENTO CERÂMICO PARA PAREDES INTERNAS COM PLACAS TIPO PASTILHA DE DIMENSÕES 5 X 5 CM (PLACAS DE 30 X 30 CM) CM APLICADAS NA ALTURA INTEIRA DAS PAREDES. AF_02/2023</t>
  </si>
  <si>
    <t>104616</t>
  </si>
  <si>
    <t>REVESTIMENTO CERÂMICO PARA PAREDES INTERNAS COM PLACAS TIPO PASTILHA DE DIMENSÕES 2,5 X 2,5 CM (PLACAS DE 30 X 30 CM) CM APLICADAS NA ALTURA INTEIRA DAS PAREDES. AF_02/2023</t>
  </si>
  <si>
    <t>104617</t>
  </si>
  <si>
    <t>REVESTIMENTO CERÂMICO PARA PAREDES INTERNAS COM PLACAS TIPO PASTILHA DE DIMENSÕES 5 X 5 CM (PLACAS DE 30 X 30 CM) CM APLICADAS A MEIA ALTURA DAS PAREDES. AF_02/2023</t>
  </si>
  <si>
    <t>104618</t>
  </si>
  <si>
    <t>REVESTIMENTO CERÂMICO PARA PAREDES INTERNAS COM PLACAS TIPO PASTILHA DE DIMENSÕES 2,5 X 2,5 CM (PLACAS DE 30 X 30 CM) CM APLICADAS A MEIA ALTURA DAS PAREDES. AF_02/2023</t>
  </si>
  <si>
    <t>104619</t>
  </si>
  <si>
    <t>RODAPÉ CERÂMICO DE 7CM DE ALTURA COM PLACAS TIPO ESMALTADA EXTRA DE DIMENSÕES 80X80CM. AF_02/2023</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</si>
  <si>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</si>
  <si>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</si>
  <si>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</si>
  <si>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</si>
  <si>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</si>
  <si>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</si>
  <si>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96112</t>
  </si>
  <si>
    <t>FORRO EM MADEIRA PINUS, PARA AMBIENTES RESIDENCIAIS, INCLUSIVE ESTRUTURA UNIDIRECIONAL DE FIXAÇÃO. AF_08/2023</t>
  </si>
  <si>
    <t>96122</t>
  </si>
  <si>
    <t>ACABAMENTOS PARA FORRO (RODA-FORRO EM MADEIRA PINUS). AF_08/2023</t>
  </si>
  <si>
    <t>104756</t>
  </si>
  <si>
    <t>FORRO EM MADEIRA PINUS, PARA AMBIENTES RESIDENCIAIS E COMERCIAIS, INCLUSIVE ESTRUTURA BIDIRECIONAL DE FIXAÇÃO. AF_08/2023</t>
  </si>
  <si>
    <t>96109</t>
  </si>
  <si>
    <t>FORRO EM PLACAS DE GESSO, PARA AMBIENTES RESIDENCIAIS. AF_08/2023_PS</t>
  </si>
  <si>
    <t>96110</t>
  </si>
  <si>
    <t>FORRO EM DRYWALL PARA AMBIENTES RESIDENCIAIS, INCLUSIVE ESTRUTURA UNIDIRECIONAL DE FIXAÇÃO. AF_08/2023_PS</t>
  </si>
  <si>
    <t>96113</t>
  </si>
  <si>
    <t>FORRO EM PLACAS DE GESSO, PARA AMBIENTES COMERCIAIS. AF_08/2023_PS</t>
  </si>
  <si>
    <t>96114</t>
  </si>
  <si>
    <t>FORRO EM DRYWALL, PARA AMBIENTES COMERCIAIS, INCLUSIVE ESTRUTURA BIRECIONAL DE FIXAÇÃO. AF_08/2023_PS</t>
  </si>
  <si>
    <t>96120</t>
  </si>
  <si>
    <t>ACABAMENTOS PARA FORRO (MOLDURA DE GESSO). AF_08/2023</t>
  </si>
  <si>
    <t>96123</t>
  </si>
  <si>
    <t>ACABAMENTOS PARA FORRO (MOLDURA EM DRYWALL, COM LARGURA DE 15 CM). AF_08/2023_PS</t>
  </si>
  <si>
    <t>99054</t>
  </si>
  <si>
    <t>ACABAMENTOS PARA FORRO (SANCA DE GESSO, MONTADA NA OBRA). AF_08/2023_PS</t>
  </si>
  <si>
    <t>96111</t>
  </si>
  <si>
    <t>FORRO EM RÉGUAS DE PVC, FRISADO, PARA AMBIENTES RESIDENCIAIS, INCLUSIVE ESTRUTURA UNIDIRECIONAL DE FIXAÇÃO. AF_08/2023_PS</t>
  </si>
  <si>
    <t>96116</t>
  </si>
  <si>
    <t>FORRO EM RÉGUAS DE PVC, FRISADO, PARA AMBIENTES COMERCIAIS, INCLUSIVE ESTRUTURA BIDIRECIONAL DE FIXAÇÃO. AF_08/2023_PS</t>
  </si>
  <si>
    <t>96121</t>
  </si>
  <si>
    <t>ACABAMENTOS PARA FORRO (RODA-FORRO EM PERFIL METÁLICO E PLÁSTICO). AF_08/2023</t>
  </si>
  <si>
    <t>96485</t>
  </si>
  <si>
    <t>FORRO EM RÉGUAS DE PVC, LISO, PARA AMBIENTES RESIDENCIAIS, INCLUSIVE ESTRUTURA UNIDIRECIONAL DE FIXAÇÃO. AF_08/2023_PS</t>
  </si>
  <si>
    <t>96486</t>
  </si>
  <si>
    <t>FORRO EM RÉGUAS DE PVC, LISO, PARA AMBIENTES COMERCIAIS, INCLUSIVE ESTRUTURA BIDIRECIONAL DE FIXAÇÃO. AF_08/2023_PS</t>
  </si>
  <si>
    <t>91515</t>
  </si>
  <si>
    <t>ESTUCAMENTO DE DENSIDADE BAIXA DE PANOS DE FACHADA DO SISTEMA DE PAREDES DE CONCRETO EM EDIFICAÇÕES DE MÚLTIPLOS PAVIMENTOS, ACESSO COM PLATAFORMA OU CADEIRINHA, UTILIZAÇÃO DE ARGAMASSA COLANTE. AF_10/2022</t>
  </si>
  <si>
    <t>91519</t>
  </si>
  <si>
    <t>ESTUCAMENTO DE DENSIDADE BAIXA DE PANOS DE FACHADA DO SISTEMA DE PAREDES DE CONCRETO EM UNIDADES HABITACIONAIS DE PAVIMENTO ÚNICO, UTILIZAÇÃO DE ARGAMASSA COLANTE. AF_10/2022</t>
  </si>
  <si>
    <t>91520</t>
  </si>
  <si>
    <t>ESTUCAMENTO DE DENSIDADE BAIXA NAS FACES INTERNAS DE PAREDES DO SISTEMA DE PAREDES DE CONCRETO, EM AMBIENTES COM ÁREA ENTRE 5 M² E 10 M², UTILIZAÇÃO DE ARGAMASSA COLANTE. AF_10/2022</t>
  </si>
  <si>
    <t>91522</t>
  </si>
  <si>
    <t>ESTUCAMENTO PARA QUALQUER REVESTIMENTO, EM TETO DO SISTEMA DE PAREDES DE CONCRETO, EM AMBIENTES COM ÁREA ENTRE 5 M² E 10 M², UTILIZAÇÃO DE ARGAMASSA COLANTE. AF_10/2022</t>
  </si>
  <si>
    <t>91525</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</si>
  <si>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</si>
  <si>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</si>
  <si>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</si>
  <si>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</si>
  <si>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</si>
  <si>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</si>
  <si>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</si>
  <si>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</si>
  <si>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</si>
  <si>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</si>
  <si>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</si>
  <si>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</si>
  <si>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</si>
  <si>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</si>
  <si>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</si>
  <si>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</si>
  <si>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</si>
  <si>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</si>
  <si>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</si>
  <si>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</si>
  <si>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</si>
  <si>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</si>
  <si>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</si>
  <si>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</si>
  <si>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</si>
  <si>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</si>
  <si>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</si>
  <si>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</si>
  <si>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</si>
  <si>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</si>
  <si>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</si>
  <si>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</si>
  <si>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</si>
  <si>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</si>
  <si>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</si>
  <si>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</si>
  <si>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</si>
  <si>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</si>
  <si>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</si>
  <si>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</si>
  <si>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</si>
  <si>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</si>
  <si>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</si>
  <si>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</si>
  <si>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</si>
  <si>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</si>
  <si>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</si>
  <si>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</si>
  <si>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</si>
  <si>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</si>
  <si>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</si>
  <si>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</si>
  <si>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</si>
  <si>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</si>
  <si>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</si>
  <si>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</si>
  <si>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</si>
  <si>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</si>
  <si>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</si>
  <si>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</si>
  <si>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</si>
  <si>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</si>
  <si>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</si>
  <si>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</si>
  <si>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</si>
  <si>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</si>
  <si>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</si>
  <si>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</si>
  <si>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</si>
  <si>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</si>
  <si>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</si>
  <si>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</si>
  <si>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</si>
  <si>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</si>
  <si>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</si>
  <si>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</si>
  <si>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</si>
  <si>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</si>
  <si>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</si>
  <si>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</si>
  <si>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</si>
  <si>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</si>
  <si>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</si>
  <si>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</si>
  <si>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</si>
  <si>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</si>
  <si>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</si>
  <si>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</si>
  <si>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</si>
  <si>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</si>
  <si>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</si>
  <si>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</si>
  <si>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</si>
  <si>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</si>
  <si>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</si>
  <si>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</si>
  <si>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</si>
  <si>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</si>
  <si>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</si>
  <si>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</si>
  <si>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</si>
  <si>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</si>
  <si>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</si>
  <si>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</si>
  <si>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</si>
  <si>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</si>
  <si>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</si>
  <si>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</si>
  <si>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</si>
  <si>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</si>
  <si>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</si>
  <si>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</si>
  <si>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</si>
  <si>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</si>
  <si>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</si>
  <si>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</si>
  <si>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</si>
  <si>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</si>
  <si>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</si>
  <si>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</si>
  <si>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</si>
  <si>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</si>
  <si>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</si>
  <si>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</si>
  <si>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</si>
  <si>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</si>
  <si>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</si>
  <si>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</si>
  <si>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</si>
  <si>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</si>
  <si>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</si>
  <si>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</si>
  <si>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</si>
  <si>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</si>
  <si>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</si>
  <si>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</si>
  <si>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</si>
  <si>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</si>
  <si>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</si>
  <si>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</si>
  <si>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</si>
  <si>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</si>
  <si>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</si>
  <si>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</si>
  <si>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</si>
  <si>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</si>
  <si>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</si>
  <si>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</si>
  <si>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</si>
  <si>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</si>
  <si>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</si>
  <si>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</si>
  <si>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</si>
  <si>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</si>
  <si>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</si>
  <si>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</si>
  <si>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</si>
  <si>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</si>
  <si>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</si>
  <si>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</si>
  <si>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</si>
  <si>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</si>
  <si>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</si>
  <si>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</si>
  <si>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</si>
  <si>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</si>
  <si>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</si>
  <si>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</si>
  <si>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</si>
  <si>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</si>
  <si>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</si>
  <si>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</si>
  <si>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</si>
  <si>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</si>
  <si>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</si>
  <si>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</si>
  <si>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</si>
  <si>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</si>
  <si>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</si>
  <si>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</si>
  <si>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</si>
  <si>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</si>
  <si>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</si>
  <si>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</si>
  <si>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</si>
  <si>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</si>
  <si>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</si>
  <si>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</si>
  <si>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</si>
  <si>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</si>
  <si>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</si>
  <si>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</si>
  <si>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</si>
  <si>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</si>
  <si>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</si>
  <si>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</si>
  <si>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</si>
  <si>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</si>
  <si>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</si>
  <si>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</si>
  <si>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</si>
  <si>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</si>
  <si>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</si>
  <si>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</si>
  <si>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</si>
  <si>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</si>
  <si>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</si>
  <si>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</si>
  <si>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</si>
  <si>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</si>
  <si>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</si>
  <si>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</si>
  <si>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</si>
  <si>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</si>
  <si>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</si>
  <si>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</si>
  <si>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</si>
  <si>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</si>
  <si>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</si>
  <si>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</si>
  <si>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</si>
  <si>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</si>
  <si>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</si>
  <si>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</si>
  <si>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</si>
  <si>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</si>
  <si>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</si>
  <si>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</si>
  <si>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</si>
  <si>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</si>
  <si>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</si>
  <si>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</si>
  <si>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</si>
  <si>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</si>
  <si>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</si>
  <si>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</si>
  <si>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</si>
  <si>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</si>
  <si>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</si>
  <si>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</si>
  <si>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</si>
  <si>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</si>
  <si>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</si>
  <si>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</si>
  <si>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ARGAMASSA PARA REVESTIMENTO DECORATIVO MONOCAMADA (MONOCAPA), MISTURA E PROJEÇÃO DE 2 M3/H DE ARGAMASSA. AF_06/2014</t>
  </si>
  <si>
    <t>87407</t>
  </si>
  <si>
    <t>ARGAMASSA INDUSTRIALIZADA PARA REVESTIMENTOS, MISTURA E PROJEÇÃO DE 1,5 M³/H DE ARGAMASSA. AF_08/2019</t>
  </si>
  <si>
    <t>87408</t>
  </si>
  <si>
    <t>ARGAMASSA INDUSTRIALIZADA PARA REVESTIMENTOS, MISTURA E PROJEÇÃO DE 2 M³/H DE ARGAMASSA. AF_06/2014</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</si>
  <si>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</si>
  <si>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</si>
  <si>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</si>
  <si>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</si>
  <si>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</si>
  <si>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</si>
  <si>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</si>
  <si>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</si>
  <si>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</si>
  <si>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</si>
  <si>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</si>
  <si>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ARGAMASSA TRAÇO 1:4 (CIMENTO E AREIA MÉDIA), PREPARO MECÂNICO COM BETONEIRA 400 L. AF_08/2014</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</si>
  <si>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</si>
  <si>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</si>
  <si>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</si>
  <si>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</si>
  <si>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95563</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</si>
  <si>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</si>
  <si>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</si>
  <si>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</si>
  <si>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</si>
  <si>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</si>
  <si>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</si>
  <si>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</si>
  <si>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</si>
  <si>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</si>
  <si>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</si>
  <si>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</si>
  <si>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</si>
  <si>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</si>
  <si>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</si>
  <si>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</si>
  <si>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</si>
  <si>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</si>
  <si>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</si>
  <si>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</si>
  <si>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</si>
  <si>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</si>
  <si>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</si>
  <si>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</si>
  <si>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</si>
  <si>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</si>
  <si>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</si>
  <si>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</si>
  <si>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</si>
  <si>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</si>
  <si>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</si>
  <si>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</si>
  <si>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</si>
  <si>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</si>
  <si>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</si>
  <si>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</si>
  <si>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</si>
  <si>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</si>
  <si>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</si>
  <si>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</si>
  <si>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</si>
  <si>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</si>
  <si>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</si>
  <si>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</si>
  <si>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</si>
  <si>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</si>
  <si>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</si>
  <si>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</si>
  <si>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</si>
  <si>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</si>
  <si>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</si>
  <si>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</si>
  <si>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</si>
  <si>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</si>
  <si>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</si>
  <si>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</si>
  <si>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</si>
  <si>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</si>
  <si>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</si>
  <si>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</si>
  <si>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</si>
  <si>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</si>
  <si>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</si>
  <si>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</si>
  <si>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</si>
  <si>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</si>
  <si>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</si>
  <si>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</si>
  <si>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</si>
  <si>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</si>
  <si>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</si>
  <si>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</si>
  <si>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</si>
  <si>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</si>
  <si>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</si>
  <si>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</si>
  <si>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</si>
  <si>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</si>
  <si>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</si>
  <si>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</si>
  <si>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</si>
  <si>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M3XKM</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</si>
  <si>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</si>
  <si>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</si>
  <si>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</si>
  <si>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</si>
  <si>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</si>
  <si>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</si>
  <si>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</si>
  <si>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</si>
  <si>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</si>
  <si>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</si>
  <si>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</si>
  <si>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</si>
  <si>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</si>
  <si>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</si>
  <si>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</si>
  <si>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</si>
  <si>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</si>
  <si>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</si>
  <si>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</si>
  <si>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</si>
  <si>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</si>
  <si>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</si>
  <si>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</si>
  <si>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</si>
  <si>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</si>
  <si>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</si>
  <si>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</si>
  <si>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</si>
  <si>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</si>
  <si>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</si>
  <si>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</si>
  <si>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</si>
  <si>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</si>
  <si>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</si>
  <si>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</si>
  <si>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</si>
  <si>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</si>
  <si>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</si>
  <si>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</si>
  <si>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</si>
  <si>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</si>
  <si>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</si>
  <si>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</si>
  <si>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</si>
  <si>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</si>
  <si>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</si>
  <si>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</si>
  <si>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</si>
  <si>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</si>
  <si>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</si>
  <si>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</si>
  <si>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</si>
  <si>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</si>
  <si>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</si>
  <si>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</si>
  <si>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</si>
  <si>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</si>
  <si>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</si>
  <si>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</si>
  <si>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</si>
  <si>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</si>
  <si>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</si>
  <si>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</si>
  <si>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</si>
  <si>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</si>
  <si>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</si>
  <si>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</si>
  <si>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</si>
  <si>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</si>
  <si>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</si>
  <si>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</si>
  <si>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</si>
  <si>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</si>
  <si>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</si>
  <si>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</si>
  <si>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</si>
  <si>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</si>
  <si>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</si>
  <si>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</si>
  <si>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</si>
  <si>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</si>
  <si>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</si>
  <si>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</si>
  <si>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</si>
  <si>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</si>
  <si>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</si>
  <si>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</si>
  <si>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</si>
  <si>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</si>
  <si>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</si>
  <si>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</si>
  <si>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</si>
  <si>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</si>
  <si>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</si>
  <si>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</si>
  <si>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</si>
  <si>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</si>
  <si>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</si>
  <si>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</si>
  <si>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</si>
  <si>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</si>
  <si>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</si>
  <si>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</si>
  <si>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</si>
  <si>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</si>
  <si>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</si>
  <si>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</si>
  <si>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</si>
  <si>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</si>
  <si>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</si>
  <si>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</si>
  <si>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</si>
  <si>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</si>
  <si>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</si>
  <si>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</si>
  <si>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</si>
  <si>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</si>
  <si>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</si>
  <si>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</si>
  <si>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</si>
  <si>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</si>
  <si>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</si>
  <si>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</si>
  <si>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</si>
  <si>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</si>
  <si>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</si>
  <si>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</si>
  <si>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</si>
  <si>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</si>
  <si>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</si>
  <si>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</si>
  <si>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</si>
  <si>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</si>
  <si>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</si>
  <si>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</si>
  <si>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</si>
  <si>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</si>
  <si>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</si>
  <si>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</si>
  <si>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</si>
  <si>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</si>
  <si>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</si>
  <si>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</si>
  <si>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</si>
  <si>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</si>
  <si>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</si>
  <si>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</si>
  <si>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</si>
  <si>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</si>
  <si>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</si>
  <si>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</si>
  <si>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</si>
  <si>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</si>
  <si>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</si>
  <si>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</si>
  <si>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</si>
  <si>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</si>
  <si>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</si>
  <si>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</si>
  <si>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</si>
  <si>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</si>
  <si>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</si>
  <si>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</si>
  <si>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</si>
  <si>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</si>
  <si>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</si>
  <si>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</si>
  <si>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</si>
  <si>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</si>
  <si>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</si>
  <si>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99804</t>
  </si>
  <si>
    <t>LIMPEZA DE PISO CERÂMICO OU PORCELANATO UTILIZANDO DETERGENTE NEUTRO E ESCOVAÇÃO MANUAL. AF_04/2019</t>
  </si>
  <si>
    <t>99805</t>
  </si>
  <si>
    <t>LIMPEZA DE PISO CERÂMICO OU COM PEDRAS RÚSTICAS UTILIZANDO ÁCIDO MURIÁTICO. AF_04/2019</t>
  </si>
  <si>
    <t>99806</t>
  </si>
  <si>
    <t>LIMPEZA DE REVESTIMENTO CERÂMICO EM PAREDE COM PANO ÚMIDO AF_04/2019</t>
  </si>
  <si>
    <t>99807</t>
  </si>
  <si>
    <t>LIMPEZA DE REVESTIMENTO CERÂMICO EM PAREDE UTILIZANDO DETERGENTE NEUTRO E ESCOVAÇÃO MANUAL. AF_04/2019</t>
  </si>
  <si>
    <t>99808</t>
  </si>
  <si>
    <t>LIMPEZA DE REVESTIMENTO CERÂMICO EM PAREDE UTILIZANDO ÁCIDO MURIÁTICO. AF_04/2019</t>
  </si>
  <si>
    <t>99809</t>
  </si>
  <si>
    <t>LIMPEZA DE PISO DE LADRILHO HIDRÁULICO COM PANO ÚMIDO. AF_04/2019</t>
  </si>
  <si>
    <t>99810</t>
  </si>
  <si>
    <t>LIMPEZA DE PISO DE MÁRMORE/GRANITO UTILIZANDO DETERGENTE NEUTRO E ESCOVAÇÃO MANUAL. AF_04/2019</t>
  </si>
  <si>
    <t>99811</t>
  </si>
  <si>
    <t>LIMPEZA DE CONTRAPISO COM VASSOURA A SECO. AF_04/2019</t>
  </si>
  <si>
    <t>99812</t>
  </si>
  <si>
    <t>LIMPEZA DE LADRILHO HIDRÁULICO EM PAREDE COM PANO ÚMIDO. AF_04/2019</t>
  </si>
  <si>
    <t>99813</t>
  </si>
  <si>
    <t>LIMPEZA DE MÁRMORE/GRANITO EM PAREDE UTILIZANDO DETERGENTE NEUTRO E ESCOVAÇÃO MANUAL. AF_04/2019</t>
  </si>
  <si>
    <t>99814</t>
  </si>
  <si>
    <t>LIMPEZA DE SUPERFÍCIE COM JATO DE ALTA PRESSÃO.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</si>
  <si>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</si>
  <si>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</si>
  <si>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</si>
  <si>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</si>
  <si>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</si>
  <si>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</si>
  <si>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</si>
  <si>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</si>
  <si>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</si>
  <si>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</si>
  <si>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</si>
  <si>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</si>
  <si>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</si>
  <si>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</si>
  <si>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99822</t>
  </si>
  <si>
    <t>LIMPEZA DE PORTA DE MADEIRA. AF_04/2019</t>
  </si>
  <si>
    <t>99823</t>
  </si>
  <si>
    <t>LIMPEZA DE PORTA INTEIRAMENTE DE VIDRO. AF_04/2019</t>
  </si>
  <si>
    <t>99824</t>
  </si>
  <si>
    <t>LIMPEZA DE PORTA EM AÇO/ALUMÍNIO. AF_04/2019</t>
  </si>
  <si>
    <t>99825</t>
  </si>
  <si>
    <t>LIMPEZA DE PORTA DE VIDRO COM CAIXILHO EM AÇO/ ALUMÍNIO/ PVC. AF_04/2019</t>
  </si>
  <si>
    <t>99826</t>
  </si>
  <si>
    <t>LIMPEZA DE FORRO REMOVÍVEL COM PANO ÚMIDO. AF_04/2019</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</si>
  <si>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</si>
  <si>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</si>
  <si>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</si>
  <si>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</si>
  <si>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</si>
  <si>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</si>
  <si>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</si>
  <si>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</si>
  <si>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</si>
  <si>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</si>
  <si>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</si>
  <si>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</si>
  <si>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</si>
  <si>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</si>
  <si>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</si>
  <si>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</si>
  <si>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</si>
  <si>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</si>
  <si>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</si>
  <si>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</si>
  <si>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</si>
  <si>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</si>
  <si>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</si>
  <si>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</si>
  <si>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</si>
  <si>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</si>
  <si>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</si>
  <si>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</si>
  <si>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</si>
  <si>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</si>
  <si>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</si>
  <si>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</si>
  <si>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</si>
  <si>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</si>
  <si>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</si>
  <si>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</si>
  <si>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</si>
  <si>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</si>
  <si>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97054</t>
  </si>
  <si>
    <t>INSTALAÇÃO DE SINALIZADOR NOTURNO LED.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</si>
  <si>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</si>
  <si>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</si>
  <si>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</si>
  <si>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</si>
  <si>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</si>
  <si>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</si>
  <si>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</si>
  <si>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</si>
  <si>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</si>
  <si>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</si>
  <si>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</si>
  <si>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</si>
  <si>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</si>
  <si>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AF_09/2023</t>
  </si>
  <si>
    <t>97622</t>
  </si>
  <si>
    <t>DEMOLIÇÃO DE ALVENARIA DE BLOCO FURADO, DE FORMA MANUAL, SEM REAPROVEITAMENTO. AF_09/2023</t>
  </si>
  <si>
    <t>97623</t>
  </si>
  <si>
    <t>DEMOLIÇÃO DE ALVENARIA DE TIJOLO MACIÇO, DE FORMA MANUAL, COM REAPROVEITAMENTO. AF_09/2023</t>
  </si>
  <si>
    <t>97624</t>
  </si>
  <si>
    <t>DEMOLIÇÃO DE ALVENARIA DE TIJOLO MACIÇO, DE FORMA MANUAL, SEM REAPROVEITAMENTO. AF_09/2023</t>
  </si>
  <si>
    <t>97625</t>
  </si>
  <si>
    <t>DEMOLIÇÃO DE ALVENARIA PARA QUALQUER TIPO DE BLOCO, DE FORMA MECANIZADA, SEM REAPROVEITAMENTO. AF_09/2023</t>
  </si>
  <si>
    <t>97626</t>
  </si>
  <si>
    <t>DEMOLIÇÃO DE PILARES E VIGAS EM CONCRETO ARMADO, DE FORMA MANUAL, SEM REAPROVEITAMENTO. AF_09/2023</t>
  </si>
  <si>
    <t>97627</t>
  </si>
  <si>
    <t>DEMOLIÇÃO DE PILARES E VIGAS EM CONCRETO ARMADO, DE FORMA MECANIZADA COM MARTELETE, SEM REAPROVEITAMENTO. AF_09/2023</t>
  </si>
  <si>
    <t>97628</t>
  </si>
  <si>
    <t>DEMOLIÇÃO DE LAJES, EM CONCRETO ARMADO, DE FORMA MANUAL, SEM REAPROVEITAMENTO. AF_09/2023</t>
  </si>
  <si>
    <t>97629</t>
  </si>
  <si>
    <t>DEMOLIÇÃO DE LAJES, EM CONCRETO ARMADO, DE FORMA MECANIZADA COM MARTELETE, SEM REAPROVEITAMENTO. AF_09/2023</t>
  </si>
  <si>
    <t>97631</t>
  </si>
  <si>
    <t>DEMOLIÇÃO DE ARGAMASSAS, DE FORMA MANUAL, SEM REAPROVEITAMENTO. AF_09/2023</t>
  </si>
  <si>
    <t>97632</t>
  </si>
  <si>
    <t>DEMOLIÇÃO DE RODAPÉ CERÂMICO, DE FORMA MANUAL, SEM REAPROVEITAMENTO. AF_09/2023</t>
  </si>
  <si>
    <t>97633</t>
  </si>
  <si>
    <t>DEMOLIÇÃO DE REVESTIMENTO CERÂMICO, DE FORMA MANUAL, SEM REAPROVEITAMENTO. AF_09/2023</t>
  </si>
  <si>
    <t>97634</t>
  </si>
  <si>
    <t>DEMOLIÇÃO DE REVESTIMENTO CERÂMICO, DE FORMA MECANIZADA COM MARTELETE, SEM REAPROVEITAMENTO. AF_09/2023</t>
  </si>
  <si>
    <t>97635</t>
  </si>
  <si>
    <t>REMOÇÃO DE PISO DE BLOCO INTERTRAVADO OU DE PEDRA PORTUGUESA, DE FORMA MANUAL, COM REAPROVEITAMENTO. AF_09/2023</t>
  </si>
  <si>
    <t>97636</t>
  </si>
  <si>
    <t>DEMOLIÇÃO PARCIAL DE PAVIMENTO ASFÁLTICO, DE FORMA MECANIZADA, SEM REAPROVEITAMENTO. AF_09/2023</t>
  </si>
  <si>
    <t>97637</t>
  </si>
  <si>
    <t>REMOÇÃO DE TAPUME/ CHAPAS METÁLICAS E DE MADEIRA, DE FORMA MANUAL, SEM REAPROVEITAMENTO. AF_09/2023</t>
  </si>
  <si>
    <t>97638</t>
  </si>
  <si>
    <t>REMOÇÃO DE CHAPAS E PERFIS DE DRYWALL, DE FORMA MANUAL, SEM REAPROVEITAMENTO. AF_09/2023</t>
  </si>
  <si>
    <t>97639</t>
  </si>
  <si>
    <t>REMOÇÃO DE PLACAS E PILARETES DE CONCRETO, DE FORMA MANUAL, SEM REAPROVEITAMENTO. AF_09/2023</t>
  </si>
  <si>
    <t>97640</t>
  </si>
  <si>
    <t>REMOÇÃO DE FORROS DE DRYWALL, PVC E FIBROMINERAL, DE FORMA MANUAL, SEM REAPROVEITAMENTO. AF_09/2023</t>
  </si>
  <si>
    <t>97641</t>
  </si>
  <si>
    <t>REMOÇÃO DE FORRO DE GESSO, DE FORMA MANUAL, SEM REAPROVEITAMENTO. AF_09/2023</t>
  </si>
  <si>
    <t>97642</t>
  </si>
  <si>
    <t>REMOÇÃO DE TRAMA METÁLICA OU DE MADEIRA PARA FORRO, DE FORMA MANUAL, SEM REAPROVEITAMENTO. AF_09/2023</t>
  </si>
  <si>
    <t>97643</t>
  </si>
  <si>
    <t>REMOÇÃO DE PISO DE MADEIRA (ASSOALHO E BARROTE), DE FORMA MANUAL, SEM REAPROVEITAMENTO. AF_09/2023</t>
  </si>
  <si>
    <t>97644</t>
  </si>
  <si>
    <t>REMOÇÃO DE PORTAS, DE FORMA MANUAL, SEM REAPROVEITAMENTO. AF_09/2023</t>
  </si>
  <si>
    <t>97645</t>
  </si>
  <si>
    <t>REMOÇÃO DE JANELAS, DE FORMA MANUAL, SEM REAPROVEITAMENTO. AF_09/2023</t>
  </si>
  <si>
    <t>97647</t>
  </si>
  <si>
    <t>REMOÇÃO DE TELHAS DE FIBROCIMENTO METÁLICA E CERÂMICA, DE FORMA MANUAL, SEM REAPROVEITAMENTO. AF_09/2023</t>
  </si>
  <si>
    <t>97648</t>
  </si>
  <si>
    <t>REMOÇÃO DE PROTEÇÃO TÉRMICA PARA COBERTURA EM EPS, DE FORMA MANUAL, SEM REAPROVEITAMENTO. AF_09/2023</t>
  </si>
  <si>
    <t>97649</t>
  </si>
  <si>
    <t>REMOÇÃO DE TELHAS DE FIBROCIMENTO, METÁLICA E CERÂMICA, DE FORMA MECANIZADA, COM USO DE GUINDASTE, SEM REAPROVEITAMENTO. AF_09/2023</t>
  </si>
  <si>
    <t>97650</t>
  </si>
  <si>
    <t>REMOÇÃO DE TRAMA DE MADEIRA PARA COBERTURA, DE FORMA MANUAL, SEM REAPROVEITAMENTO. AF_09/2023</t>
  </si>
  <si>
    <t>97651</t>
  </si>
  <si>
    <t>REMOÇÃO DE TESOURAS DE MADEIRA, COM VÃO MENOR QUE 8M, DE FORMA MANUAL, SEM REAPROVEITAMENTO. AF_09/2023</t>
  </si>
  <si>
    <t>97652</t>
  </si>
  <si>
    <t>REMOÇÃO DE TESOURAS DE MADEIRA, COM VÃO MAIOR OU IGUAL A 8M, DE FORMA MANUAL, SEM REAPROVEITAMENTO. AF_09/2023</t>
  </si>
  <si>
    <t>97653</t>
  </si>
  <si>
    <t>REMOÇÃO DE TESOURAS DE MADEIRA, COM VÃO MENOR QUE 8M, DE FORMA MECANIZADA, COM REAPROVEITAMENTO. AF_09/2023</t>
  </si>
  <si>
    <t>97654</t>
  </si>
  <si>
    <t>REMOÇÃO DE TESOURAS DE MADEIRA, COM VÃO MAIOR OU IGUAL A 8M, DE FORMA MECANIZADA, COM REAPROVEITAMENTO. AF_09/2023</t>
  </si>
  <si>
    <t>97655</t>
  </si>
  <si>
    <t>REMOÇÃO DE TRAMA METÁLICA PARA COBERTURA, DE FORMA MANUAL, SEM REAPROVEITAMENTO. AF_09/2023</t>
  </si>
  <si>
    <t>97656</t>
  </si>
  <si>
    <t>REMOÇÃO DE TESOURAS METÁLICAS, COM VÃO MENOR QUE 8M, DE FORMA MANUAL, SEM REAPROVEITAMENTO. AF_09/2023</t>
  </si>
  <si>
    <t>97657</t>
  </si>
  <si>
    <t>REMOÇÃO DE TESOURAS METÁLICAS, COM VÃO MAIOR OU IGUAL A 8M, DE FORMA MANUAL, SEM REAPROVEITAMENTO. AF_09/2023</t>
  </si>
  <si>
    <t>97658</t>
  </si>
  <si>
    <t>REMOÇÃO DE TESOURAS METÁLICAS, COM VÃO MENOR QUE 8M, DE FORMA MECANIZADA, COM REAPROVEITAMENTO. AF_09/2023</t>
  </si>
  <si>
    <t>97659</t>
  </si>
  <si>
    <t>REMOÇÃO DE TESOURAS METÁLICAS, COM VÃO MAIOR OU IGUAL A 8M, DE FORMA MECANIZADA, COM REAPROVEITAMENTO. AF_09/2023</t>
  </si>
  <si>
    <t>97660</t>
  </si>
  <si>
    <t>REMOÇÃO DE INTERRUPTORES/TOMADAS ELÉTRICAS, DE FORMA MANUAL, SEM REAPROVEITAMENTO. AF_09/2023</t>
  </si>
  <si>
    <t>97661</t>
  </si>
  <si>
    <t>REMOÇÃO DE CABOS ELÉTRICOS, COM SEÇÃO DE 10 MM², FORMA MANUAL, SEM REAPROVEITAMENTO. AF_09/2023</t>
  </si>
  <si>
    <t>97662</t>
  </si>
  <si>
    <t>REMOÇÃO DE TUBULAÇÕES (TUBOS E CONEXÕES) DE ÁGUA FRIA, DE FORMA MANUAL, SEM REAPROVEITAMENTO. AF_09/2023</t>
  </si>
  <si>
    <t>97663</t>
  </si>
  <si>
    <t>REMOÇÃO DE LOUÇAS, DE FORMA MANUAL, SEM REAPROVEITAMENTO. AF_09/2023</t>
  </si>
  <si>
    <t>97664</t>
  </si>
  <si>
    <t>REMOÇÃO DE ACESSÓRIOS, DE FORMA MANUAL, SEM REAPROVEITAMENTO. AF_09/2023</t>
  </si>
  <si>
    <t>97665</t>
  </si>
  <si>
    <t>REMOÇÃO DE LUMINÁRIAS, DE FORMA MANUAL, SEM REAPROVEITAMENTO. AF_09/2023</t>
  </si>
  <si>
    <t>97666</t>
  </si>
  <si>
    <t>REMOÇÃO DE METAIS SANITÁRIOS, DE FORMA MANUAL, SEM REAPROVEITAMENTO. AF_09/2023</t>
  </si>
  <si>
    <t>104789</t>
  </si>
  <si>
    <t>DEMOLIÇÃO DE PISO DE CONCRETO SIMPLES, DE FORMA MANUAL, SEM REAPROVEITAMENTO. AF_09/2023</t>
  </si>
  <si>
    <t>104790</t>
  </si>
  <si>
    <t>DEMOLIÇÃO DE PISO DE CONCRETO SIMPLES, DE FORMA MECANIZADA COM MARTELETE, SEM REAPROVEITAMENTO. AF_09/2023</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</si>
  <si>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</si>
  <si>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</si>
  <si>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</si>
  <si>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</si>
  <si>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</si>
  <si>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</si>
  <si>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</si>
  <si>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</si>
  <si>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</si>
  <si>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</si>
  <si>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</si>
  <si>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</si>
  <si>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</si>
  <si>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</si>
  <si>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</si>
  <si>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</si>
  <si>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</si>
  <si>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</si>
  <si>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</si>
  <si>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</si>
  <si>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</si>
  <si>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</si>
  <si>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</si>
  <si>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</si>
  <si>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</si>
  <si>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</si>
  <si>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95967</t>
  </si>
  <si>
    <t>SERVIÇOS TÉCNICOS ESPECIALIZADOS PARA ACOMPANHAMENTO DE EXECUÇÃO DE FUNDAÇÕES PROFUNDAS E ESTRUTURAS DE CONTENÇÃO</t>
  </si>
  <si>
    <t>99058</t>
  </si>
  <si>
    <t>LOCAÇÃO DE PONTO PARA REFERÊNCIA TOPOGRÁFICA. AF_10/2018</t>
  </si>
  <si>
    <t>99059</t>
  </si>
  <si>
    <t>LOCACAO CONVENCIONAL DE OBRA, UTILIZANDO GABARITO DE TÁBUAS CORRIDAS PONTALETADAS A CADA 2,00M - 2 UTILIZAÇÕES. AF_10/2018</t>
  </si>
  <si>
    <t>99060</t>
  </si>
  <si>
    <t>LOCAÇÃO COM CAVALETE COM ALTURA DE 1,00 M - 2 UTILIZAÇÕES. AF_10/2018</t>
  </si>
  <si>
    <t>99061</t>
  </si>
  <si>
    <t>LOCAÇÃO COM CAVALETE COM ALTURA DE 0,50 M - 2 UTILIZAÇÕES. AF_10/2018</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</si>
  <si>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</si>
  <si>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</si>
  <si>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</si>
  <si>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</si>
  <si>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</si>
  <si>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</si>
  <si>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</si>
  <si>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</si>
  <si>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</si>
  <si>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</si>
  <si>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</si>
  <si>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</si>
  <si>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</si>
  <si>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</si>
  <si>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</si>
  <si>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</si>
  <si>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</si>
  <si>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</si>
  <si>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</si>
  <si>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</si>
  <si>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</si>
  <si>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</si>
  <si>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</si>
  <si>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</si>
  <si>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</si>
  <si>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</si>
  <si>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</si>
  <si>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</si>
  <si>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</si>
  <si>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</si>
  <si>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</si>
  <si>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</si>
  <si>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</si>
  <si>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</si>
  <si>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</si>
  <si>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</si>
  <si>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</si>
  <si>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</si>
  <si>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</si>
  <si>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</si>
  <si>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</si>
  <si>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</si>
  <si>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</si>
  <si>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</si>
  <si>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</si>
  <si>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</si>
  <si>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</si>
  <si>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</si>
  <si>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</si>
  <si>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</si>
  <si>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</si>
  <si>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</si>
  <si>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</si>
  <si>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</si>
  <si>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</si>
  <si>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</si>
  <si>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</si>
  <si>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</si>
  <si>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</si>
  <si>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</si>
  <si>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</si>
  <si>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</si>
  <si>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</si>
  <si>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</si>
  <si>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</si>
  <si>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</si>
  <si>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</si>
  <si>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</si>
  <si>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</si>
  <si>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</si>
  <si>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</si>
  <si>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</si>
  <si>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</si>
  <si>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</si>
  <si>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</si>
  <si>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</si>
  <si>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</si>
  <si>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</si>
  <si>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</si>
  <si>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</si>
  <si>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</si>
  <si>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</si>
  <si>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</si>
  <si>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</si>
  <si>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</si>
  <si>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</si>
  <si>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</si>
  <si>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</si>
  <si>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</si>
  <si>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</si>
  <si>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</si>
  <si>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</si>
  <si>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</si>
  <si>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</si>
  <si>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</si>
  <si>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</si>
  <si>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</si>
  <si>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</si>
  <si>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</si>
  <si>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</si>
  <si>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</si>
  <si>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</si>
  <si>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</si>
  <si>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</si>
  <si>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</si>
  <si>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</si>
  <si>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</si>
  <si>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</si>
  <si>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</si>
  <si>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</si>
  <si>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</si>
  <si>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</si>
  <si>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</si>
  <si>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</si>
  <si>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</si>
  <si>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</si>
  <si>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</si>
  <si>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</si>
  <si>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</si>
  <si>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</si>
  <si>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</si>
  <si>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</si>
  <si>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</si>
  <si>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</si>
  <si>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</si>
  <si>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</si>
  <si>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</si>
  <si>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</si>
  <si>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</si>
  <si>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</si>
  <si>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</si>
  <si>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</si>
  <si>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</si>
  <si>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</si>
  <si>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</si>
  <si>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</si>
  <si>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</si>
  <si>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</si>
  <si>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</si>
  <si>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</si>
  <si>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</si>
  <si>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</si>
  <si>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</si>
  <si>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</si>
  <si>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102568</t>
  </si>
  <si>
    <t>CARGA, MANOBRA E DESCARGA MANUAL DE TUBOS PLÁSTICOS, DN 150 MM, EM CAMINHÃO CARROCERIA 9T. AF_06/2021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</si>
  <si>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</si>
  <si>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</si>
  <si>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</si>
  <si>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</si>
  <si>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</si>
  <si>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</si>
  <si>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</si>
  <si>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</si>
  <si>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</si>
  <si>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</si>
  <si>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</si>
  <si>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</si>
  <si>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</si>
  <si>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</si>
  <si>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</si>
  <si>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</si>
  <si>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</si>
  <si>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</si>
  <si>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</si>
  <si>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</si>
  <si>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</si>
  <si>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</si>
  <si>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</si>
  <si>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</si>
  <si>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</si>
  <si>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</si>
  <si>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</si>
  <si>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</si>
  <si>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</si>
  <si>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</si>
  <si>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</si>
  <si>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</si>
  <si>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</si>
  <si>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</si>
  <si>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</si>
  <si>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</si>
  <si>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</si>
  <si>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</si>
  <si>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</si>
  <si>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</si>
  <si>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</si>
  <si>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</si>
  <si>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</si>
  <si>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</si>
  <si>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</si>
  <si>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</si>
  <si>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</si>
  <si>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</si>
  <si>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</si>
  <si>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</si>
  <si>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</si>
  <si>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</si>
  <si>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</si>
  <si>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</si>
  <si>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</si>
  <si>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</si>
  <si>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</si>
  <si>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</si>
  <si>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</si>
  <si>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</si>
  <si>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</si>
  <si>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</si>
  <si>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</si>
  <si>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</si>
  <si>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</si>
  <si>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</si>
  <si>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</si>
  <si>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</si>
  <si>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</si>
  <si>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</si>
  <si>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</si>
  <si>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</si>
  <si>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</si>
  <si>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</si>
  <si>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</si>
  <si>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</si>
  <si>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</si>
  <si>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</si>
  <si>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</si>
  <si>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</si>
  <si>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</si>
  <si>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</si>
  <si>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</si>
  <si>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</si>
  <si>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</si>
  <si>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</si>
  <si>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</si>
  <si>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</si>
  <si>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</si>
  <si>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</si>
  <si>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</si>
  <si>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</si>
  <si>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</si>
  <si>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</si>
  <si>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</si>
  <si>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</si>
  <si>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</si>
  <si>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</si>
  <si>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</si>
  <si>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</si>
  <si>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</si>
  <si>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</si>
  <si>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</si>
  <si>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</si>
  <si>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</si>
  <si>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</si>
  <si>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</si>
  <si>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</si>
  <si>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</si>
  <si>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</si>
  <si>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</si>
  <si>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</si>
  <si>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</si>
  <si>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</si>
  <si>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</si>
  <si>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</si>
  <si>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</si>
  <si>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</si>
  <si>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</si>
  <si>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</si>
  <si>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</si>
  <si>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</si>
  <si>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</si>
  <si>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</si>
  <si>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</si>
  <si>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</si>
  <si>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</si>
  <si>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</si>
  <si>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</si>
  <si>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</si>
  <si>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</si>
  <si>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</si>
  <si>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</si>
  <si>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</si>
  <si>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</si>
  <si>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</si>
  <si>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</si>
  <si>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</si>
  <si>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</si>
  <si>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</si>
  <si>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</si>
  <si>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</si>
  <si>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</si>
  <si>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</si>
  <si>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</si>
  <si>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</si>
  <si>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</si>
  <si>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</si>
  <si>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</si>
  <si>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</si>
  <si>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</si>
  <si>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</si>
  <si>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</si>
  <si>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</si>
  <si>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</si>
  <si>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</si>
  <si>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</si>
  <si>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</si>
  <si>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</si>
  <si>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</si>
  <si>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</si>
  <si>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</si>
  <si>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</si>
  <si>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</si>
  <si>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</si>
  <si>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</si>
  <si>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</si>
  <si>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</si>
  <si>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</si>
  <si>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</si>
  <si>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</si>
  <si>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</si>
  <si>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</si>
  <si>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</si>
  <si>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</si>
  <si>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</si>
  <si>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</si>
  <si>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</si>
  <si>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</si>
  <si>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</si>
  <si>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</si>
  <si>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</si>
  <si>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</si>
  <si>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</si>
  <si>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</si>
  <si>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</si>
  <si>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</si>
  <si>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</si>
  <si>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</si>
  <si>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</si>
  <si>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</si>
  <si>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PLANTIO DE GRAMA BATATAIS EM PLACAS. AF_05/2018</t>
  </si>
  <si>
    <t>98505</t>
  </si>
  <si>
    <t>PLANTIO DE FORRAÇÃO. AF_05/2018</t>
  </si>
  <si>
    <t>103946</t>
  </si>
  <si>
    <t>PLANTIO DE GRAMA ESMERALDA OU SÃO CARLOS OU CURITIBANA, EM PLACAS. AF_05/2022</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</si>
  <si>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</si>
  <si>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</si>
  <si>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</si>
  <si>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</si>
  <si>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</si>
  <si>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</si>
  <si>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</si>
  <si>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</si>
  <si>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</si>
  <si>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</si>
  <si>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</si>
  <si>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</si>
  <si>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</si>
  <si>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</si>
  <si>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</si>
  <si>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</si>
  <si>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</si>
  <si>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</si>
  <si>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</si>
  <si>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</si>
  <si>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</si>
  <si>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</si>
  <si>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</si>
  <si>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</si>
  <si>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</si>
  <si>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</si>
  <si>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</si>
  <si>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</si>
  <si>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</si>
  <si>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</si>
  <si>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</si>
  <si>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</si>
  <si>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</si>
  <si>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</si>
  <si>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</si>
  <si>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</si>
  <si>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</si>
  <si>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</si>
  <si>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</si>
  <si>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</si>
  <si>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</si>
  <si>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</si>
  <si>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</si>
  <si>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</si>
  <si>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103769</t>
  </si>
  <si>
    <t>PAR DE TABELAS DE BASQUETE DE COMPENSADO NAVAL, COM AROS E REDES - FORNECIMENTO E INSTALAÇÃO. AF_03/2022</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</si>
  <si>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</si>
  <si>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</si>
  <si>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</si>
  <si>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</si>
  <si>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</si>
  <si>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</si>
  <si>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</si>
  <si>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</si>
  <si>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</si>
  <si>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</si>
  <si>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</si>
  <si>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</si>
  <si>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</si>
  <si>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</si>
  <si>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</si>
  <si>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</si>
  <si>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</si>
  <si>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</si>
  <si>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</si>
  <si>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</si>
  <si>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</si>
  <si>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</si>
  <si>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88238</t>
  </si>
  <si>
    <t>AJUDANTE DE ARMADOR COM ENCARGOS COMPLEMENTARES</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</si>
  <si>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</si>
  <si>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</si>
  <si>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</si>
  <si>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</si>
  <si>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</si>
  <si>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</si>
  <si>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</si>
  <si>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</si>
  <si>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</si>
  <si>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</si>
  <si>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</si>
  <si>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</si>
  <si>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</si>
  <si>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</si>
  <si>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</si>
  <si>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</si>
  <si>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</si>
  <si>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</si>
  <si>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</si>
  <si>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</si>
  <si>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</si>
  <si>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</si>
  <si>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</si>
  <si>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</si>
  <si>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</si>
  <si>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</si>
  <si>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</si>
  <si>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</si>
  <si>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</si>
  <si>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</si>
  <si>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</si>
  <si>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</si>
  <si>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</si>
  <si>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88260</t>
  </si>
  <si>
    <t>CALCETEIRO COM ENCARGOS COMPLEMENTARES</t>
  </si>
  <si>
    <t>88261</t>
  </si>
  <si>
    <t>CARPINTEIRO DE ESQUADRIA COM ENCARGOS COMPLEMENTARES</t>
  </si>
  <si>
    <t>CARPINTEIRO DE FORMAS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</si>
  <si>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</si>
  <si>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</si>
  <si>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</si>
  <si>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</si>
  <si>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</si>
  <si>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</si>
  <si>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</si>
  <si>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</si>
  <si>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</si>
  <si>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</si>
  <si>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</si>
  <si>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</si>
  <si>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</si>
  <si>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</si>
  <si>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</si>
  <si>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</si>
  <si>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</si>
  <si>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</si>
  <si>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</si>
  <si>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</si>
  <si>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</si>
  <si>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</si>
  <si>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</si>
  <si>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</si>
  <si>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</si>
  <si>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</si>
  <si>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</si>
  <si>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</si>
  <si>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</si>
  <si>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</si>
  <si>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</si>
  <si>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</si>
  <si>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</si>
  <si>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</si>
  <si>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</si>
  <si>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VEÍCULO LEVE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</si>
  <si>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</si>
  <si>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</si>
  <si>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</si>
  <si>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</si>
  <si>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</si>
  <si>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</si>
  <si>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</si>
  <si>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</si>
  <si>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</si>
  <si>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</si>
  <si>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</si>
  <si>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</si>
  <si>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</si>
  <si>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</si>
  <si>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</si>
  <si>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</si>
  <si>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</si>
  <si>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</si>
  <si>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</si>
  <si>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</si>
  <si>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</si>
  <si>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</si>
  <si>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</si>
  <si>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</si>
  <si>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</si>
  <si>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</si>
  <si>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</si>
  <si>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</si>
  <si>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</si>
  <si>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</si>
  <si>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</si>
  <si>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</si>
  <si>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</si>
  <si>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</si>
  <si>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</si>
  <si>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</si>
  <si>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</si>
  <si>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</si>
  <si>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</si>
  <si>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</si>
  <si>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</si>
  <si>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</si>
  <si>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</si>
  <si>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</si>
  <si>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</si>
  <si>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</si>
  <si>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</si>
  <si>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</si>
  <si>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</si>
  <si>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</si>
  <si>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</si>
  <si>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</si>
  <si>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</si>
  <si>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</si>
  <si>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</si>
  <si>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</si>
  <si>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</si>
  <si>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</si>
  <si>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</si>
  <si>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</si>
  <si>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</si>
  <si>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</si>
  <si>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</si>
  <si>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</si>
  <si>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</si>
  <si>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</si>
  <si>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</si>
  <si>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</si>
  <si>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88377</t>
  </si>
  <si>
    <t>OPERADOR DE BETONEIRA ESTACIONÁRIA/MISTURADOR COM ENCARGOS COMPLEMENTARES</t>
  </si>
  <si>
    <t>88441</t>
  </si>
  <si>
    <t>JARDINEIRO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</si>
  <si>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</si>
  <si>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</si>
  <si>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</si>
  <si>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</si>
  <si>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</si>
  <si>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</si>
  <si>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</si>
  <si>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</si>
  <si>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</si>
  <si>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</si>
  <si>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90772</t>
  </si>
  <si>
    <t>AUXILIAR DE ESCRITORIO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</si>
  <si>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</si>
  <si>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</si>
  <si>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</si>
  <si>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</si>
  <si>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</si>
  <si>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</si>
  <si>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</si>
  <si>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</si>
  <si>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</si>
  <si>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</si>
  <si>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</si>
  <si>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</si>
  <si>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</si>
  <si>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</si>
  <si>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93558</t>
  </si>
  <si>
    <t>MOTORISTA DE CAMINHAO COM ENCARGOS COMPLEMENTARES</t>
  </si>
  <si>
    <t>93561</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</si>
  <si>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</si>
  <si>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</si>
  <si>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</si>
  <si>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</si>
  <si>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</si>
  <si>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</si>
  <si>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</si>
  <si>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</si>
  <si>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</si>
  <si>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</si>
  <si>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</si>
  <si>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</si>
  <si>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</si>
  <si>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</si>
  <si>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</si>
  <si>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</si>
  <si>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</si>
  <si>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</si>
  <si>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</si>
  <si>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</si>
  <si>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</si>
  <si>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</si>
  <si>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</si>
  <si>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</si>
  <si>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</si>
  <si>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</si>
  <si>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</si>
  <si>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</si>
  <si>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</si>
  <si>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</si>
  <si>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</si>
  <si>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</si>
  <si>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</si>
  <si>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</si>
  <si>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</si>
  <si>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</si>
  <si>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</si>
  <si>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</si>
  <si>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</si>
  <si>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</si>
  <si>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</si>
  <si>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</si>
  <si>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</si>
  <si>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</si>
  <si>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</si>
  <si>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</si>
  <si>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</si>
  <si>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</si>
  <si>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</si>
  <si>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</si>
  <si>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</si>
  <si>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</si>
  <si>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</si>
  <si>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</si>
  <si>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</si>
  <si>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</si>
  <si>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</si>
  <si>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</si>
  <si>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</si>
  <si>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</si>
  <si>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</si>
  <si>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</si>
  <si>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</si>
  <si>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</si>
  <si>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</si>
  <si>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</si>
  <si>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</si>
  <si>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</si>
  <si>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</si>
  <si>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</si>
  <si>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</si>
  <si>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</si>
  <si>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</si>
  <si>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</si>
  <si>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</si>
  <si>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</si>
  <si>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</si>
  <si>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</si>
  <si>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</si>
  <si>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</si>
  <si>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</si>
  <si>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</si>
  <si>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</si>
  <si>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</si>
  <si>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</si>
  <si>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</si>
  <si>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</si>
  <si>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</si>
  <si>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</si>
  <si>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</si>
  <si>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</si>
  <si>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</si>
  <si>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</si>
  <si>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</si>
  <si>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</si>
  <si>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</si>
  <si>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</si>
  <si>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</si>
  <si>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</si>
  <si>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</si>
  <si>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</si>
  <si>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</si>
  <si>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</si>
  <si>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</si>
  <si>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</si>
  <si>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</si>
  <si>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</si>
  <si>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</si>
  <si>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</si>
  <si>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</si>
  <si>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</si>
  <si>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</si>
  <si>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</si>
  <si>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</si>
  <si>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</si>
  <si>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</si>
  <si>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</si>
  <si>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</si>
  <si>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</si>
  <si>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</si>
  <si>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</si>
  <si>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</si>
  <si>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</si>
  <si>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</si>
  <si>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</si>
  <si>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</si>
  <si>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</si>
  <si>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</si>
  <si>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</si>
  <si>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</si>
  <si>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</si>
  <si>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</si>
  <si>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</si>
  <si>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</si>
  <si>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</si>
  <si>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</si>
  <si>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</si>
  <si>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</si>
  <si>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</si>
  <si>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</si>
  <si>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</si>
  <si>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</si>
  <si>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</si>
  <si>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</si>
  <si>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</si>
  <si>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</si>
  <si>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</si>
  <si>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</si>
  <si>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</si>
  <si>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</si>
  <si>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</si>
  <si>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</si>
  <si>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</si>
  <si>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</si>
  <si>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</si>
  <si>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</si>
  <si>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</si>
  <si>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</si>
  <si>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</si>
  <si>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</si>
  <si>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</si>
  <si>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</si>
  <si>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95389</t>
  </si>
  <si>
    <t>CURSO DE CAPACITAÇÃO PARA OPERADOR DE BETONEIRA ESTACIONÁRIA/MISTURADOR (ENCARGOS COMPLEMENTARES) - HORISTA</t>
  </si>
  <si>
    <t>95390</t>
  </si>
  <si>
    <t>CURSO DE CAPACITAÇÃO PARA JARDINEIRO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</si>
  <si>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</si>
  <si>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</si>
  <si>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</si>
  <si>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</si>
  <si>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</si>
  <si>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</si>
  <si>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</si>
  <si>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</si>
  <si>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</si>
  <si>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</si>
  <si>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95398</t>
  </si>
  <si>
    <t>CURSO DE CAPACITAÇÃO PARA AUXILIAR DE ESCRITÓRIO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</si>
  <si>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</si>
  <si>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</si>
  <si>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</si>
  <si>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</si>
  <si>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</si>
  <si>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</si>
  <si>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</si>
  <si>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</si>
  <si>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</si>
  <si>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</si>
  <si>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</si>
  <si>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</si>
  <si>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</si>
  <si>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</si>
  <si>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95408</t>
  </si>
  <si>
    <t>CURSO DE CAPACITAÇÃO PARA MOTORISTA DE CAMINHÃO (ENCARGOS COMPLEMENTARES) - MENSALISTA</t>
  </si>
  <si>
    <t>95411</t>
  </si>
  <si>
    <t>CURSO DE CAPACITAÇÃO PARA DESENHISTA PROJETISTA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</si>
  <si>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</si>
  <si>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</si>
  <si>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</si>
  <si>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</si>
  <si>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</si>
  <si>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</si>
  <si>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</si>
  <si>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</si>
  <si>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</si>
  <si>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</si>
  <si>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</si>
  <si>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</si>
  <si>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</si>
  <si>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</si>
  <si>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</si>
  <si>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</si>
  <si>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</si>
  <si>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</si>
  <si>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</si>
  <si>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</si>
  <si>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</si>
  <si>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</si>
  <si>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</si>
  <si>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</si>
  <si>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100288</t>
  </si>
  <si>
    <t>CURSO DE CAPACITAÇÃO PARA VIGIA DIURNO (ENCARGOS COMPLEMENTARES) - HORISTA</t>
  </si>
  <si>
    <t>100289</t>
  </si>
  <si>
    <t>VIGIA DIURNO COM ENCARGOS COMPLEMENTARES</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</si>
  <si>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</si>
  <si>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</si>
  <si>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</si>
  <si>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</si>
  <si>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</si>
  <si>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</si>
  <si>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</si>
  <si>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</si>
  <si>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</si>
  <si>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</si>
  <si>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100301</t>
  </si>
  <si>
    <t>AJUDANTE DE PINTOR COM ENCARGOS COMPLEMENTARES</t>
  </si>
  <si>
    <t>100303</t>
  </si>
  <si>
    <t>AUXILIAR DE AZULEJISTA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</si>
  <si>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</si>
  <si>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</si>
  <si>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</si>
  <si>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</si>
  <si>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</si>
  <si>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</si>
  <si>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100315</t>
  </si>
  <si>
    <t>CURSO DE CAPACITAÇÃO PARA TÉCNICO EM SEGURANÇA DO TRABALHO (ENCARGOS COMPLEMENTARES) - MENSALISTA</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</si>
  <si>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</si>
  <si>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</si>
  <si>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</si>
  <si>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</si>
  <si>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</si>
  <si>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</si>
  <si>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</si>
  <si>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</si>
  <si>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</si>
  <si>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</si>
  <si>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</si>
  <si>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</si>
  <si>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</si>
  <si>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</si>
  <si>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</si>
  <si>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</si>
  <si>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</si>
  <si>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</si>
  <si>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</si>
  <si>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</si>
  <si>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</si>
  <si>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</si>
  <si>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</si>
  <si>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</si>
  <si>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</si>
  <si>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</si>
  <si>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</si>
  <si>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</si>
  <si>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</si>
  <si>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</si>
  <si>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</si>
  <si>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</si>
  <si>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</si>
  <si>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</si>
  <si>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</si>
  <si>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</si>
  <si>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</si>
  <si>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</si>
  <si>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</si>
  <si>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</si>
  <si>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</si>
  <si>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</si>
  <si>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</si>
  <si>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</si>
  <si>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</si>
  <si>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</si>
  <si>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</si>
  <si>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</si>
  <si>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</si>
  <si>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</si>
  <si>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</si>
  <si>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</si>
  <si>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</si>
  <si>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</si>
  <si>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</si>
  <si>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</si>
  <si>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</si>
  <si>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</si>
  <si>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</si>
  <si>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</si>
  <si>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</si>
  <si>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</si>
  <si>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</si>
  <si>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</si>
  <si>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</si>
  <si>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</si>
  <si>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</si>
  <si>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</si>
  <si>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</si>
  <si>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</si>
  <si>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</si>
  <si>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</si>
  <si>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</si>
  <si>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</si>
  <si>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</si>
  <si>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</si>
  <si>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</si>
  <si>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</si>
  <si>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</si>
  <si>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</si>
  <si>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</si>
  <si>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</si>
  <si>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</si>
  <si>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</si>
  <si>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</si>
  <si>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</si>
  <si>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</si>
  <si>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</si>
  <si>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</si>
  <si>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</si>
  <si>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</si>
  <si>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</si>
  <si>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</si>
  <si>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</si>
  <si>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</si>
  <si>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</si>
  <si>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</si>
  <si>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</si>
  <si>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</si>
  <si>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</si>
  <si>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</si>
  <si>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</si>
  <si>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</si>
  <si>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</si>
  <si>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</si>
  <si>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</si>
  <si>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</si>
  <si>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</si>
  <si>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</si>
  <si>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</si>
  <si>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</si>
  <si>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</si>
  <si>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</si>
  <si>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</si>
  <si>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</si>
  <si>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</si>
  <si>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</si>
  <si>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</si>
  <si>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</si>
  <si>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</si>
  <si>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</si>
  <si>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</si>
  <si>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</si>
  <si>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</si>
  <si>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</si>
  <si>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</si>
  <si>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</si>
  <si>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</si>
  <si>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</si>
  <si>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</si>
  <si>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</si>
  <si>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</si>
  <si>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</si>
  <si>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</si>
  <si>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</si>
  <si>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</si>
  <si>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</si>
  <si>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</si>
  <si>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</si>
  <si>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</si>
  <si>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</si>
  <si>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</si>
  <si>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</si>
  <si>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</si>
  <si>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</si>
  <si>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</si>
  <si>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</si>
  <si>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</si>
  <si>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</si>
  <si>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</si>
  <si>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</si>
  <si>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</si>
  <si>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</si>
  <si>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</si>
  <si>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</si>
  <si>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</si>
  <si>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</si>
  <si>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</si>
  <si>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</si>
  <si>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</si>
  <si>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</si>
  <si>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</si>
  <si>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</si>
  <si>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</si>
  <si>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</si>
  <si>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</si>
  <si>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</si>
  <si>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</si>
  <si>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</si>
  <si>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</si>
  <si>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</si>
  <si>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</si>
  <si>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</si>
  <si>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</si>
  <si>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</si>
  <si>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</si>
  <si>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</si>
  <si>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</si>
  <si>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</si>
  <si>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</si>
  <si>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</si>
  <si>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</si>
  <si>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</si>
  <si>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</si>
  <si>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</si>
  <si>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</si>
  <si>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</si>
  <si>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</si>
  <si>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</si>
  <si>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</si>
  <si>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</si>
  <si>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</si>
  <si>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</si>
  <si>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</si>
  <si>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</si>
  <si>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</si>
  <si>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</si>
  <si>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</si>
  <si>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</si>
  <si>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</si>
  <si>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</si>
  <si>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</si>
  <si>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</si>
  <si>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101407</t>
  </si>
  <si>
    <t>101408</t>
  </si>
  <si>
    <t>101409</t>
  </si>
  <si>
    <t>INSTALADOR DE TUBULAÇÕES COM ENCARGOS COMPLEMENTARES</t>
  </si>
  <si>
    <t>101410</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</si>
  <si>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</si>
  <si>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</si>
  <si>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</si>
  <si>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</si>
  <si>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</si>
  <si>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</si>
  <si>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</si>
  <si>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</si>
  <si>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</si>
  <si>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</si>
  <si>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</si>
  <si>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</si>
  <si>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</si>
  <si>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</si>
  <si>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</si>
  <si>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</si>
  <si>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</si>
  <si>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</si>
  <si>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</si>
  <si>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</si>
  <si>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101424</t>
  </si>
  <si>
    <t>MOTORISTA OPERADOR DE CAMINHÃO COM MUNCK COM ENCARGOS COMPLEMENTARES</t>
  </si>
  <si>
    <t>101425</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</si>
  <si>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</si>
  <si>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</si>
  <si>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</si>
  <si>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</si>
  <si>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</si>
  <si>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</si>
  <si>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</si>
  <si>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</si>
  <si>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</si>
  <si>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</si>
  <si>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</si>
  <si>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</si>
  <si>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</si>
  <si>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</si>
  <si>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</si>
  <si>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</si>
  <si>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</si>
  <si>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</si>
  <si>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</si>
  <si>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</si>
  <si>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</si>
  <si>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</si>
  <si>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</si>
  <si>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</si>
  <si>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</si>
  <si>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101443</t>
  </si>
  <si>
    <t>101444</t>
  </si>
  <si>
    <t>101445</t>
  </si>
  <si>
    <t>101446</t>
  </si>
  <si>
    <t>101447</t>
  </si>
  <si>
    <t>101448</t>
  </si>
  <si>
    <t>101449</t>
  </si>
  <si>
    <t>POCEIRO / ESCAVADOR DE VALAS COM ENCARGOS COMPLEMENTARES</t>
  </si>
  <si>
    <t>101451</t>
  </si>
  <si>
    <t>101452</t>
  </si>
  <si>
    <t>SERVENTE DE OBRAS COM ENCARGOS COMPLEMENTARES</t>
  </si>
  <si>
    <t>101453</t>
  </si>
  <si>
    <t>101454</t>
  </si>
  <si>
    <t>SOLDADOR ELÉTRICO COM ENCARGOS COMPLEMENTARES</t>
  </si>
  <si>
    <t>101456</t>
  </si>
  <si>
    <t>TÉCNICO DE LABORATÓRIO E CAMPO DE CONSTRUÇÃO COM ENCARGOS COMPLEMENTARES</t>
  </si>
  <si>
    <t>101457</t>
  </si>
  <si>
    <t>TÉCNICO EM SONDAGEM COM ENCARGOS COMPLEMENTARES</t>
  </si>
  <si>
    <t>101458</t>
  </si>
  <si>
    <t>TELHADOR COM ENCARGOS COMPLEMENTARES</t>
  </si>
  <si>
    <t>101459</t>
  </si>
  <si>
    <t>101460</t>
  </si>
  <si>
    <t>101455</t>
  </si>
  <si>
    <t>TAQUEADOR OU TAQUEIRO COM ENCARGOS COMPLEMENTARES</t>
  </si>
  <si>
    <t>38605</t>
  </si>
  <si>
    <t>ABERTURA PARA ENCAIXE DE CUBA OU LAVATORIO EM BANCADA DE MARMORE/ GRANITO OU OUTRO TIPO DE PEDRA NATURAL</t>
  </si>
  <si>
    <t>11270</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</si>
  <si>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</si>
  <si>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</si>
  <si>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</si>
  <si>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</si>
  <si>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411</t>
  </si>
  <si>
    <t>ABRACADEIRA DE NYLON PARA AMARRACAO DE CABOS, COMPRIMENTO DE 200 X *4,6* MM</t>
  </si>
  <si>
    <t>ABRACADEIRA DE NYLON PARA AMARRACAO DE CABOS, COMPRIMENTO DE 390 X *4,6* MM</t>
  </si>
  <si>
    <t>39131</t>
  </si>
  <si>
    <t>ABRACADEIRA EM ACO PARA AMARRACAO DE ELETRODUTOS, TIPO D, COM 1 1/2" E CUNHA DE FIXACAO</t>
  </si>
  <si>
    <t>ABRACADEIRA EM ACO PARA AMARRACAO DE ELETRODUTOS, TIPO D, COM 1 1/2" E PARAFUSO DE FIXACAO</t>
  </si>
  <si>
    <t>39130</t>
  </si>
  <si>
    <t>ABRACADEIRA EM ACO PARA AMARRACAO DE ELETRODUTOS, TIPO D, COM 1 1/4" E CUNHA DE FIXACAO</t>
  </si>
  <si>
    <t>ABRACADEIRA EM ACO PARA AMARRACAO DE ELETRODUTOS, TIPO D, COM 1 1/4" E PARAFUSO DE FIXACAO</t>
  </si>
  <si>
    <t>39127</t>
  </si>
  <si>
    <t>ABRACADEIRA EM ACO PARA AMARRACAO DE ELETRODUTOS, TIPO D, COM 1/2" E CUNHA DE FIXACAO</t>
  </si>
  <si>
    <t>392</t>
  </si>
  <si>
    <t>ABRACADEIRA EM ACO PARA AMARRACAO DE ELETRODUTOS, TIPO D, COM 1/2" E PARAFUSO DE FIXACAO</t>
  </si>
  <si>
    <t>39129</t>
  </si>
  <si>
    <t>ABRACADEIRA EM ACO PARA AMARRACAO DE ELETRODUTOS, TIPO D, COM 1" E CUNHA DE FIXACAO</t>
  </si>
  <si>
    <t>393</t>
  </si>
  <si>
    <t>ABRACADEIRA EM ACO PARA AMARRACAO DE ELETRODUTOS, TIPO D, COM 1" E PARAFUSO DE FIXACAO</t>
  </si>
  <si>
    <t>39133</t>
  </si>
  <si>
    <t>ABRACADEIRA EM ACO PARA AMARRACAO DE ELETRODUTOS, TIPO D, COM 2 1/2" E CUNHA DE FIXACAO</t>
  </si>
  <si>
    <t>397</t>
  </si>
  <si>
    <t>ABRACADEIRA EM ACO PARA AMARRACAO DE ELETRODUTOS, TIPO D, COM 2 1/2" E PARAFUSO DE FIXACAO</t>
  </si>
  <si>
    <t>39132</t>
  </si>
  <si>
    <t>ABRACADEIRA EM ACO PARA AMARRACAO DE ELETRODUTOS, TIPO D, COM 2" E CUNHA DE FIXACAO</t>
  </si>
  <si>
    <t>396</t>
  </si>
  <si>
    <t>ABRACADEIRA EM ACO PARA AMARRACAO DE ELETRODUTOS, TIPO D, COM 2" E PARAFUSO DE FIXACAO</t>
  </si>
  <si>
    <t>39135</t>
  </si>
  <si>
    <t>ABRACADEIRA EM ACO PARA AMARRACAO DE ELETRODUTOS, TIPO D, COM 3 1/2" E CUNHA DE FIXACAO</t>
  </si>
  <si>
    <t>39128</t>
  </si>
  <si>
    <t>ABRACADEIRA EM ACO PARA AMARRACAO DE ELETRODUTOS, TIPO D, COM 3/4" E CUNHA DE FIXACAO</t>
  </si>
  <si>
    <t>ABRACADEIRA EM ACO PARA AMARRACAO DE ELETRODUTOS, TIPO D, COM 3/4" E PARAFUSO DE FIXACAO</t>
  </si>
  <si>
    <t>39125</t>
  </si>
  <si>
    <t>ABRACADEIRA EM ACO PARA AMARRACAO DE ELETRODUTOS, TIPO D, COM 3/8" E PARAFUSO DE FIXACAO</t>
  </si>
  <si>
    <t>39134</t>
  </si>
  <si>
    <t>ABRACADEIRA EM ACO PARA AMARRACAO DE ELETRODUTOS, TIPO D, COM 3" E CUNHA DE FIXACAO</t>
  </si>
  <si>
    <t>398</t>
  </si>
  <si>
    <t>ABRACADEIRA EM ACO PARA AMARRACAO DE ELETRODUTOS, TIPO D, COM 3" E PARAFUSO DE FIXACAO</t>
  </si>
  <si>
    <t>39126</t>
  </si>
  <si>
    <t>ABRACADEIRA EM ACO PARA AMARRACAO DE ELETRODUTOS, TIPO D, COM 4" E CUNHA DE FIXACAO</t>
  </si>
  <si>
    <t>399</t>
  </si>
  <si>
    <t>ABRACADEIRA EM ACO PARA AMARRACAO DE ELETRODUTOS, TIPO D, COM 4" E PARAFUSO DE FIXACAO</t>
  </si>
  <si>
    <t>39158</t>
  </si>
  <si>
    <t>ABRACADEIRA EM ACO PARA AMARRACAO DE ELETRODUTOS, TIPO ECONOMICA (GOTA), COM 8"</t>
  </si>
  <si>
    <t>39141</t>
  </si>
  <si>
    <t>ABRACADEIRA EM ACO PARA AMARRACAO DE ELETRODUTOS, TIPO U SIMPLES, COM 1 1/2"</t>
  </si>
  <si>
    <t>39140</t>
  </si>
  <si>
    <t>ABRACADEIRA EM ACO PARA AMARRACAO DE ELETRODUTOS, TIPO U SIMPLES, COM 1 1/4"</t>
  </si>
  <si>
    <t>39137</t>
  </si>
  <si>
    <t>ABRACADEIRA EM ACO PARA AMARRACAO DE ELETRODUTOS, TIPO U SIMPLES, COM 1/2"</t>
  </si>
  <si>
    <t>39139</t>
  </si>
  <si>
    <t>ABRACADEIRA EM ACO PARA AMARRACAO DE ELETRODUTOS, TIPO U SIMPLES, COM 1"</t>
  </si>
  <si>
    <t>39143</t>
  </si>
  <si>
    <t>ABRACADEIRA EM ACO PARA AMARRACAO DE ELETRODUTOS, TIPO U SIMPLES, COM 2 1/2"</t>
  </si>
  <si>
    <t>39142</t>
  </si>
  <si>
    <t>ABRACADEIRA EM ACO PARA AMARRACAO DE ELETRODUTOS, TIPO U SIMPLES, COM 2"</t>
  </si>
  <si>
    <t>39138</t>
  </si>
  <si>
    <t>ABRACADEIRA EM ACO PARA AMARRACAO DE ELETRODUTOS, TIPO U SIMPLES, COM 3/4"</t>
  </si>
  <si>
    <t>39136</t>
  </si>
  <si>
    <t>ABRACADEIRA EM ACO PARA AMARRACAO DE ELETRODUTOS, TIPO U SIMPLES, COM 3/8"</t>
  </si>
  <si>
    <t>39144</t>
  </si>
  <si>
    <t>ABRACADEIRA EM ACO PARA AMARRACAO DE ELETRODUTOS, TIPO U SIMPLES, COM 3"</t>
  </si>
  <si>
    <t>39145</t>
  </si>
  <si>
    <t>ABRACADEIRA EM ACO PARA AMARRACAO DE ELETRODUTOS, TIPO U SIMPLES, COM 4"</t>
  </si>
  <si>
    <t>12615</t>
  </si>
  <si>
    <t>ABRACADEIRA PVC, PARA CALHA PLUVIAL, DIAMETRO ENTRE *80 E 100* MM, PARA DRENAGEM PLUVIAL PREDIAL</t>
  </si>
  <si>
    <t>ABRACADEIRA, GALVANIZADA/ZINCADA, ROSCA SEM FIM, PARAFUSO INOX, LARGURA FITA *12,6 A *14 MM, D = 2" A 2 1/2"</t>
  </si>
  <si>
    <t>11928</t>
  </si>
  <si>
    <t>ABRACADEIRA, GALVANIZADA/ZINCADA, ROSCA SEM FIM, PARAFUSO INOX, LARGURA FITA *12,6 A *14 MM, D = 3" A 3 3/4"</t>
  </si>
  <si>
    <t>11929</t>
  </si>
  <si>
    <t>ABRACADEIRA, GALVANIZADA/ZINCADA, ROSCA SEM FIM, PARAFUSO INOX, LARGURA FITA *12,6 A *14 MM, D = 4" A 4 3/4"</t>
  </si>
  <si>
    <t>36801</t>
  </si>
  <si>
    <t>ACABAMENTO DE METAL CROMADO PARA REGISTRO PEQUENO, DE PAREDE, 1/2 " OU 3/4 "</t>
  </si>
  <si>
    <t>36246</t>
  </si>
  <si>
    <t>ACABAMENTO SIMPLES/CONVENCIONAL PARA FORRO PVC, TIPO "U" OU "C", COR BRANCA, COMPRIMENTO 6 M</t>
  </si>
  <si>
    <t>37600</t>
  </si>
  <si>
    <t>ACESSORIO DE LIGACAO NAO ELETRICO PARA CARGAS EXPLOSIVAS, TUBO DE 6 M</t>
  </si>
  <si>
    <t>37599</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</si>
  <si>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</si>
  <si>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</si>
  <si>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</si>
  <si>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43054</t>
  </si>
  <si>
    <t>ACO CA-25, 10,0 MM, OU 12,5 MM, OU 16,0 MM, OU 20,0 MM, OU 25,0 MM, VERGALHAO</t>
  </si>
  <si>
    <t>42402</t>
  </si>
  <si>
    <t>ACO CA-25, 16,0 MM, BARRA DE TRANSFERENCIA</t>
  </si>
  <si>
    <t>42403</t>
  </si>
  <si>
    <t>ACO CA-25, 20,0 MM, BARRA DE TRANSFERENCIA</t>
  </si>
  <si>
    <t>42404</t>
  </si>
  <si>
    <t>ACO CA-25, 25,0 MM, BARRA DE TRANSFERENCIA</t>
  </si>
  <si>
    <t>42405</t>
  </si>
  <si>
    <t>ACO CA-25, 32,0 MM, BARRA DE TRANSFERENCIA</t>
  </si>
  <si>
    <t>34341</t>
  </si>
  <si>
    <t>ACO CA-25, 32,0 MM, VERGALHAO</t>
  </si>
  <si>
    <t>43053</t>
  </si>
  <si>
    <t>ACO CA-25, 6,3 MM OU 8,0 MM, VERGALHAO</t>
  </si>
  <si>
    <t>43058</t>
  </si>
  <si>
    <t>ACO CA-50, 10,0 MM, OU 12,5 MM, OU 16,0 MM, OU 20,0 MM, DOBRADO E CORTADO</t>
  </si>
  <si>
    <t>ACO CA-50, 10,0 MM, VERGALHAO</t>
  </si>
  <si>
    <t>43055</t>
  </si>
  <si>
    <t>ACO CA-50, 12,5 MM OU 16,0 MM, VERGALHAO</t>
  </si>
  <si>
    <t>43056</t>
  </si>
  <si>
    <t>ACO CA-50, 20,0 MM OU 25,0 MM, VERGALHAO</t>
  </si>
  <si>
    <t>43057</t>
  </si>
  <si>
    <t>ACO CA-50, 32,0 MM, VERGALHAO</t>
  </si>
  <si>
    <t>34449</t>
  </si>
  <si>
    <t>ACO CA-50, 6,3 MM, DOBRADO E CORTADO</t>
  </si>
  <si>
    <t>ACO CA-50, 6,3 MM, VERGALHAO</t>
  </si>
  <si>
    <t>ACO CA-50, 8,0 MM, VERGALHAO</t>
  </si>
  <si>
    <t>43061</t>
  </si>
  <si>
    <t>ACO CA-60, 4,2 MM OU 5,0 MM, DOBRADO E CORTADO</t>
  </si>
  <si>
    <t>43059</t>
  </si>
  <si>
    <t>ACO CA-60, 4,2 MM, OU 5,0 MM, OU 6,0 MM, OU 7,0 MM, VERGALHAO</t>
  </si>
  <si>
    <t>43062</t>
  </si>
  <si>
    <t>ACO CA-60, 6,0 MM OU 7,0 MM, DOBRADO E CORTADO</t>
  </si>
  <si>
    <t>43060</t>
  </si>
  <si>
    <t>ACO CA-60, 8,0 MM OU 9,5 MM, VERGALHAO</t>
  </si>
  <si>
    <t>40410</t>
  </si>
  <si>
    <t>ACOPLAMENTO RIGIDO EM FERRO FUNDIDO PARA SISTEMA DE TUBULACAO RANHURADA, DN 50 MM (2")</t>
  </si>
  <si>
    <t>40411</t>
  </si>
  <si>
    <t>ACOPLAMENTO RIGIDO EM FERRO FUNDIDO PARA SISTEMA DE TUBULACAO RANHURADA, DN 65 MM (2 1/2")</t>
  </si>
  <si>
    <t>40412</t>
  </si>
  <si>
    <t>ACOPLAMENTO RIGIDO EM FERRO FUNDIDO PARA SISTEMA DE TUBULACAO RANHURADA, DN 80 MM (3")</t>
  </si>
  <si>
    <t>44254</t>
  </si>
  <si>
    <t>ADAPTADOR CPVC, ROSCAVEL, COM FLANGES E ANEL DE VEDACAO, 15 MM, CAIXA D'AGUA PARA AGUA QUENTE</t>
  </si>
  <si>
    <t>44255</t>
  </si>
  <si>
    <t>ADAPTADOR CPVC, ROSCAVEL, COM FLANGES E ANEL DE VEDACAO, 22 MM, CAIXA D'AGUA PARA AGUA QUENTE</t>
  </si>
  <si>
    <t>44256</t>
  </si>
  <si>
    <t>ADAPTADOR CPVC, ROSCAVEL, COM FLANGES E ANEL DE VEDACAO, 28 MM, CAIXA D'AGUA PARA AGUA QUENTE</t>
  </si>
  <si>
    <t>44257</t>
  </si>
  <si>
    <t>ADAPTADOR CPVC, ROSCAVEL, COM FLANGES E ANEL DE VEDACAO, 35 MM, CAIXA D'AGUA PARA AGUA QUENTE</t>
  </si>
  <si>
    <t>44258</t>
  </si>
  <si>
    <t>ADAPTADOR CPVC, ROSCAVEL, COM FLANGES E ANEL DE VEDACAO, 42 MM, CAIXA D'AGUA PARA AGUA QUENTE</t>
  </si>
  <si>
    <t>44259</t>
  </si>
  <si>
    <t>ADAPTADOR CPVC, ROSCAVEL, COM FLANGES E ANEL DE VEDACAO, 54 MM, CAIXA D'AGUA PARA AGUA QUENTE</t>
  </si>
  <si>
    <t>37997</t>
  </si>
  <si>
    <t>ADAPTADOR CPVC, SOLDAVEL, 15 MM, PARA AGUA QUENTE</t>
  </si>
  <si>
    <t>37998</t>
  </si>
  <si>
    <t>ADAPTADOR CPVC, SOLDAVEL, 22 MM, PARA AGUA QUENTE</t>
  </si>
  <si>
    <t>55</t>
  </si>
  <si>
    <t>ADAPTADOR DE COMPRESSAO EM POLIPROPILENO (PP), PARA TUBO EM PEAD, 20 MM X 1/2", PARA LIGACAO PREDIAL DE AGUA (NTS 179)</t>
  </si>
  <si>
    <t>61</t>
  </si>
  <si>
    <t>ADAPTADOR DE COMPRESSAO EM POLIPROPILENO (PP), PARA TUBO EM PEAD, 20 MM X 3/4", PARA LIGACAO PREDIAL DE AGUA (NTS 179)</t>
  </si>
  <si>
    <t>62</t>
  </si>
  <si>
    <t>ADAPTADOR DE COMPRESSAO EM POLIPROPILENO (PP), PARA TUBO EM PEAD, 32 MM X 1", PARA LIGACAO PREDIAL DE AGUA (NTS 179)</t>
  </si>
  <si>
    <t>10899</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</si>
  <si>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</si>
  <si>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</si>
  <si>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</si>
  <si>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107</t>
  </si>
  <si>
    <t>ADAPTADOR PVC SOLDAVEL CURTO COM BOLSA E ROSCA, 20 MM X 1/2", PARA AGUA FRIA</t>
  </si>
  <si>
    <t>ADAPTADOR PVC SOLDAVEL CURTO COM BOLSA E ROSCA, 25 MM X 3/4", PARA AGUA FRIA</t>
  </si>
  <si>
    <t>108</t>
  </si>
  <si>
    <t>ADAPTADOR PVC SOLDAVEL CURTO COM BOLSA E ROSCA, 32 MM X 1", PARA AGUA FRIA</t>
  </si>
  <si>
    <t>110</t>
  </si>
  <si>
    <t>ADAPTADOR PVC SOLDAVEL CURTO COM BOLSA E ROSCA, 40 MM X 1 1/2", PARA AGUA FRIA</t>
  </si>
  <si>
    <t>ADAPTADOR PVC SOLDAVEL CURTO COM BOLSA E ROSCA, 40 MM X 1 1/4", PARA AGUA FRIA</t>
  </si>
  <si>
    <t>111</t>
  </si>
  <si>
    <t>ADAPTADOR PVC SOLDAVEL CURTO COM BOLSA E ROSCA, 50 MM X 1 1/4", PARA AGUA FRIA</t>
  </si>
  <si>
    <t>112</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</si>
  <si>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</si>
  <si>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</si>
  <si>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</si>
  <si>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</si>
  <si>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95</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</si>
  <si>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</si>
  <si>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</si>
  <si>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</si>
  <si>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</si>
  <si>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99</t>
  </si>
  <si>
    <t>ADAPTADOR PVC SOLDAVEL, COM FLANGE E ANEL DE VEDACAO, 50 MM X 1 1/2", PARA CAIXA D'AGUA</t>
  </si>
  <si>
    <t>ADAPTADOR PVC SOLDAVEL, COM FLANGES E ANEL DE VEDACAO, 60 MM X 2", PARA CAIXA D' AGUA</t>
  </si>
  <si>
    <t>75</t>
  </si>
  <si>
    <t>ADAPTADOR PVC SOLDAVEL, COM FLANGES LIVRES, 110 MM X 4", PARA CAIXA D' AGUA</t>
  </si>
  <si>
    <t>83</t>
  </si>
  <si>
    <t>ADAPTADOR PVC SOLDAVEL, COM FLANGES LIVRES, 75 MM X 2 1/2", PARA CAIXA D' AGUA</t>
  </si>
  <si>
    <t>74</t>
  </si>
  <si>
    <t>ADAPTADOR PVC SOLDAVEL, COM FLANGES LIVRES, 85 MM X 3", PARA CAIXA D' AGUA</t>
  </si>
  <si>
    <t>106</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</si>
  <si>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</si>
  <si>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</si>
  <si>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</si>
  <si>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</si>
  <si>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60</t>
  </si>
  <si>
    <t>ADAPTADOR PVC, COM REGISTRO, PARA PEAD, 20 MM X 3/4", PARA LIGACAO PREDIAL DE AGUA</t>
  </si>
  <si>
    <t>72</t>
  </si>
  <si>
    <t>ADAPTADOR PVC, ROSCAVEL, COM FLANGES E ANEL DE VEDACAO, 1 1/2", PARA CAIXA D'AGUA</t>
  </si>
  <si>
    <t>67</t>
  </si>
  <si>
    <t>ADAPTADOR PVC, ROSCAVEL, COM FLANGES E ANEL DE VEDACAO, 1/2", PARA CAIXA D' AGUA</t>
  </si>
  <si>
    <t>71</t>
  </si>
  <si>
    <t>ADAPTADOR PVC, ROSCAVEL, COM FLANGES E ANEL DE VEDACAO, 1", PARA CAIXA D' AGUA</t>
  </si>
  <si>
    <t>73</t>
  </si>
  <si>
    <t>ADAPTADOR PVC, ROSCAVEL, COM FLANGES E ANEL DE VEDACAO, 3/4", PARA CAIXA D' AGUA</t>
  </si>
  <si>
    <t>46</t>
  </si>
  <si>
    <t>ADAPTADOR, PVC PBA, BOLSA/ROSCA, JE, DN 75 / DE 85 MM</t>
  </si>
  <si>
    <t>47</t>
  </si>
  <si>
    <t>ADAPTADOR, PVC PBA, BOLSA/ROSCA, JE, DN 100 / DE 110 MM</t>
  </si>
  <si>
    <t>48</t>
  </si>
  <si>
    <t>ADAPTADOR, PVC PBA, BOLSA/ROSCA, JE, DN 50 / DE 60 MM</t>
  </si>
  <si>
    <t>52</t>
  </si>
  <si>
    <t>ADAPTADOR, PVC PBA, PONTA/ROSCA, JE, DN 50 / DE 60 MM</t>
  </si>
  <si>
    <t>ADAPTADOR, PVC PBA, PONTA/ROSCA, JE, DN 75 / DE 85 MM</t>
  </si>
  <si>
    <t>39719</t>
  </si>
  <si>
    <t>ADESIVO / COLA DE CONTATO LIQUIDO, A BASE DE RESINAS, PARA COLAGEM DE ESPUMA PARA ISOLAMENTO TERMICO FLEXIVEL</t>
  </si>
  <si>
    <t>ADESIVO / COLA PARA EPS (ISOPOR) E OUTROS MATERIAIS</t>
  </si>
  <si>
    <t>4791</t>
  </si>
  <si>
    <t>ADESIVO ACRILICO DE BASE AQUOSA / COLA DE CONTATO</t>
  </si>
  <si>
    <t>157</t>
  </si>
  <si>
    <t>ADESIVO ESTRUTURAL A BASE DE RESINA EPOXI PARA INJECAO EM TRINCAS, BICOMPONENTE, BAIXA VISCOSIDADE</t>
  </si>
  <si>
    <t>ADESIVO ESTRUTURAL A BASE DE RESINA EPOXI, BICOMPONENTE, FLUIDO</t>
  </si>
  <si>
    <t>ADESIVO ESTRUTURAL A BASE DE RESINA EPOXI, BICOMPONENTE, PASTOSO (TIXOTROPICO)</t>
  </si>
  <si>
    <t>21114</t>
  </si>
  <si>
    <t>ADESIVO PARA TUBOS CPVC, *75* G</t>
  </si>
  <si>
    <t>ADESIVO PLASTICO PARA PVC, BISNAGA COM 75 GR</t>
  </si>
  <si>
    <t>122</t>
  </si>
  <si>
    <t>ADESIVO PLASTICO PARA PVC, FRASCO COM *850* GR</t>
  </si>
  <si>
    <t>ADESIVO PLASTICO PARA PVC, FRASCO COM 175 GR</t>
  </si>
  <si>
    <t>ADITIVO ACELERADOR DE PEGA E ENDURECIMENTO PARA ARGAMASSAS E CONCRETOS, LIQUIDO E ISENTO DE CLORETOS</t>
  </si>
  <si>
    <t>7334</t>
  </si>
  <si>
    <t>ADITIVO ADESIVO LIQUIDO PARA ARGAMASSAS DE REVESTIMENTOS CIMENTICIOS</t>
  </si>
  <si>
    <t>123</t>
  </si>
  <si>
    <t>ADITIVO IMPERMEABILIZANTE DE PEGA NORMAL PARA ARGAMASSAS E CONCRETOS SEM ARMACAO, LIQUIDO E ISENTO DE CLORETOS</t>
  </si>
  <si>
    <t>127</t>
  </si>
  <si>
    <t>ADITIVO IMPERMEABILIZANTE DE PEGA ULTRARRAPIDA, LIQUIDO E ISENTO DE CLORETOS</t>
  </si>
  <si>
    <t>41373</t>
  </si>
  <si>
    <t>ADITIVO LIQUIDO IMPERMEABILIZANTE CRISTALIZANTE</t>
  </si>
  <si>
    <t>133</t>
  </si>
  <si>
    <t>ADITIVO LIQUIDO INCORPORADOR DE AR PARA CONCRETO E ARGAMASSA, LIQUIDO E ISENTO DE CLORETOS</t>
  </si>
  <si>
    <t>43617</t>
  </si>
  <si>
    <t>ADITIVO PLASTIFICANTE E ESTABILIZADOR PARA ARGAMASSAS DE ASSENTAMENTO E REBOCO, LIQUIDO E ISENTO DE CLORETOS</t>
  </si>
  <si>
    <t>132</t>
  </si>
  <si>
    <t>ADITIVO PLASTIFICANTE RETARDADOR DE PEGA E REDUTOR DE AGUA PARA CONCRETO, LIQUIDO E ISENTO DE CLORETOS</t>
  </si>
  <si>
    <t>43618</t>
  </si>
  <si>
    <t>ADITIVO SUPERPLASTIFICANTE DE PEGA NORMAL PARA CONCRETO, LIQUIDO E ISENTO DE CLORETOS</t>
  </si>
  <si>
    <t>37476</t>
  </si>
  <si>
    <t>ADUELA/ GALERIA PRE-MOLDADA DE CONCRETO ARMADO, SECAO QUADRADA INTERNA DE 1,50 X 1,50 M (L X A), MISULA DE 20 X 20 CM, C = 1,00 M, ESPESSURA MIN = 15 CM, TB-45 E FCK DO CONCRETO = 30 MPA</t>
  </si>
  <si>
    <t>37478</t>
  </si>
  <si>
    <t>ADUELA/ GALERIA PRE-MOLDADA DE CONCRETO ARMADO, SECAO RETANGULAR INTERNA DE 2,00 X 2,00 M (L X A), MISULA DE 20 X 20 CM, C = 1,00 M, ESPESSURA MIN = 15 CM, TB-45 E FCK DO CONCRETO = 30 MPA</t>
  </si>
  <si>
    <t>37477</t>
  </si>
  <si>
    <t>ADUELA/ GALERIA PRE-MOLDADA DE CONCRETO ARMADO, SECAO RETANGULAR INTERNA DE 2,50 X 2,50 M (L X A), MISULA DE 20 X 20 CM, C = 1,00 M, ESPESSURA MIN = 15 CM, TB-45 E FCK DO CONCRETO = 30 MPA</t>
  </si>
  <si>
    <t>37479</t>
  </si>
  <si>
    <t>ADUELA/ GALERIA PRE-MOLDADA DE CONCRETO ARMADO, SECAO RETANGULAR INTERNA DE 3,00 X 3,00 M (L X A), MISULA DE 20 X 20 CM, C = 1.00 M, ESPESSURA MIN = 20 CM, TB-45 E FCK DO CONCRETO = 30 MPA</t>
  </si>
  <si>
    <t>AFASTADOR PARA TELHA DE FIBROCIMENTO CANALETE 90 OU KALHETAO</t>
  </si>
  <si>
    <t>42409</t>
  </si>
  <si>
    <t>AGENTE DE CURA, PROTETOR DA EVAPORACAO DA AGUA DE HIDRATACAO DO CONCRETO</t>
  </si>
  <si>
    <t>40553</t>
  </si>
  <si>
    <t>AGREGADO RECICLADO, TIPO RACHAO RECICLADO CINZA, CLASSE A</t>
  </si>
  <si>
    <t>6114</t>
  </si>
  <si>
    <t>AJUDANTE DE ARMADOR (HORISTA)</t>
  </si>
  <si>
    <t>40912</t>
  </si>
  <si>
    <t>AJUDANTE DE ARMADOR (MENSALISTA)</t>
  </si>
  <si>
    <t>AJUDANTE DE ELETRICISTA (HORISTA)</t>
  </si>
  <si>
    <t>40919</t>
  </si>
  <si>
    <t>AJUDANTE DE ELETRICISTA (MENSALISTA)</t>
  </si>
  <si>
    <t>44499</t>
  </si>
  <si>
    <t>AJUDANTE DE ESTRUTURAS METALICAS (HORISTA)</t>
  </si>
  <si>
    <t>40984</t>
  </si>
  <si>
    <t>AJUDANTE DE ESTRUTURAS METALICAS (MENSALISTA)</t>
  </si>
  <si>
    <t>248</t>
  </si>
  <si>
    <t>AJUDANTE DE OPERACAO EM GERAL (HORISTA)</t>
  </si>
  <si>
    <t>41086</t>
  </si>
  <si>
    <t>AJUDANTE DE OPERACAO EM GERAL (MENSALISTA)</t>
  </si>
  <si>
    <t>34466</t>
  </si>
  <si>
    <t>AJUDANTE DE PINTOR (HORISTA)</t>
  </si>
  <si>
    <t>41083</t>
  </si>
  <si>
    <t>AJUDANTE DE PINTOR (MENSALISTA)</t>
  </si>
  <si>
    <t>AJUDANTE DE SERRALHEIRO (HORISTA)</t>
  </si>
  <si>
    <t>40909</t>
  </si>
  <si>
    <t>AJUDANTE DE SERRALHEIRO (MENSALISTA)</t>
  </si>
  <si>
    <t>242</t>
  </si>
  <si>
    <t>AJUDANTE ESPECIALIZADO (HORISTA)</t>
  </si>
  <si>
    <t>41085</t>
  </si>
  <si>
    <t>AJUDANTE ESPECIALIZADO (MENSALISTA)</t>
  </si>
  <si>
    <t>427</t>
  </si>
  <si>
    <t>ALCA PREFORMADA DE CONTRA POSTE, EM ACO GALVANIZADO, PARA CABO 3/16", COMPRIMENTO *860* MM</t>
  </si>
  <si>
    <t>417</t>
  </si>
  <si>
    <t>ALCA PREFORMADA DE DISTRIBUICAO, EM ACO GALVANIZADO, PARA CABO DE ALUMINIO DIAMETRO 16 A 25 MM</t>
  </si>
  <si>
    <t>11273</t>
  </si>
  <si>
    <t>ALCA PREFORMADA DE DISTRIBUICAO, EM ACO GALVANIZADO, PARA CONDUTORES DE ALUMINIO AWG 1/0 (CAA 6/1 OU CA 7 FIOS)</t>
  </si>
  <si>
    <t>11272</t>
  </si>
  <si>
    <t>ALCA PREFORMADA DE DISTRIBUICAO, EM ACO GALVANIZADO, PARA CONDUTORES DE ALUMINIO AWG 2 (CAA 6/1 OU CA 7 FIOS)</t>
  </si>
  <si>
    <t>ALCA PREFORMADA DE SERVICO, EM ACO GALVANIZADO, PARA CONDUTORES DE ALUMINIO AWG 4 (CAA 6/1)</t>
  </si>
  <si>
    <t>11274</t>
  </si>
  <si>
    <t>ALCA PREFORMADA DE SERVICO, EM ACO GALVANIZADO, PARA CONDUTORES DE ALUMINIO AWG 6 (CAA 6/1)</t>
  </si>
  <si>
    <t>38470</t>
  </si>
  <si>
    <t>ALICATE DE CORTE DIAGONAL 6 " COM ISOLAMENTO</t>
  </si>
  <si>
    <t>38547</t>
  </si>
  <si>
    <t>ALICATE DE CRIMPAR RJ11, RJ12 E RJ45</t>
  </si>
  <si>
    <t>38469</t>
  </si>
  <si>
    <t>ALICATE DE PRESSAO PARA SOLDA DE CHAPA 18 "</t>
  </si>
  <si>
    <t>38467</t>
  </si>
  <si>
    <t>ALICATE DE PRESSAO 11 " PARA SOLDA, TIPO C</t>
  </si>
  <si>
    <t>38468</t>
  </si>
  <si>
    <t>ALICATE DE PRESSAO 11 " PARA SOLDA, TIPO U</t>
  </si>
  <si>
    <t>38471</t>
  </si>
  <si>
    <t>ALICATE PARA ANEIS DE PISTAO, CAPACIDADE 50 A 100 MM</t>
  </si>
  <si>
    <t>37370</t>
  </si>
  <si>
    <t>ALIMENTACAO - HORISTA (COLETADO CAIXA - ENCARGOS COMPLEMENTARES)</t>
  </si>
  <si>
    <t>40862</t>
  </si>
  <si>
    <t>ALIMENTACAO - MENSALISTA (COLETADO CAIXA - ENCARGOS COMPLEMENTARES)</t>
  </si>
  <si>
    <t>10658</t>
  </si>
  <si>
    <t>ALISADORA DE CONCRETO COM MOTOR A GASOLINA DE 5,5 HP, PESO COM MOTOR DE 78 KG, 4 PAS</t>
  </si>
  <si>
    <t>253</t>
  </si>
  <si>
    <t>ALMOXARIFE (HORISTA)</t>
  </si>
  <si>
    <t>40809</t>
  </si>
  <si>
    <t>ALMOXARIFE (MENSALISTA)</t>
  </si>
  <si>
    <t>42428</t>
  </si>
  <si>
    <t>ALONGADOR COM TRES ALTURAS, EM TUBO DE ACO CARBONO, PINTURA NO PROCESSO ELETROSTATICO - EQUIPAMENTO DE GINASTICA PARA ACADEMIA AO AR LIVRE / ACADEMIA DA TERCEIRA IDADE - ATI</t>
  </si>
  <si>
    <t>ANEL BORRACHA PARA TUBO ESGOTO PREDIAL, DN 100 MM (NBR 5688)</t>
  </si>
  <si>
    <t>296</t>
  </si>
  <si>
    <t>ANEL BORRACHA PARA TUBO ESGOTO PREDIAL, DN 50 MM (NBR 5688)</t>
  </si>
  <si>
    <t>ANEL BORRACHA PARA TUBO ESGOTO PREDIAL, DN 75 MM (NBR 5688)</t>
  </si>
  <si>
    <t>299</t>
  </si>
  <si>
    <t>ANEL BORRACHA, DN 100 MM, PARA TUBO SERIE REFORCADA ESGOTO PREDIAL</t>
  </si>
  <si>
    <t>ANEL BORRACHA, DN 150 MM, PARA TUBO SERIE REFORCADA ESGOTO PREDIAL</t>
  </si>
  <si>
    <t>ANEL BORRACHA, DN 50 MM, PARA TUBO SERIE REFORCADA ESGOTO PREDIAL</t>
  </si>
  <si>
    <t>298</t>
  </si>
  <si>
    <t>ANEL BORRACHA, DN 75 MM, PARA TUBO SERIE REFORCADA ESGOTO PREDIAL</t>
  </si>
  <si>
    <t>311</t>
  </si>
  <si>
    <t>ANEL BORRACHA, PARA TUBO PVC DEFOFO, DN 100 MM (NBR 7665)</t>
  </si>
  <si>
    <t>ANEL BORRACHA, PARA TUBO PVC DEFOFO, DN 150 MM (NBR 7665)</t>
  </si>
  <si>
    <t>319</t>
  </si>
  <si>
    <t>ANEL BORRACHA, PARA TUBO PVC DEFOFO, DN 200 MM (NBR 7665)</t>
  </si>
  <si>
    <t>303</t>
  </si>
  <si>
    <t>ANEL BORRACHA, PARA TUBO PVC, REDE COLETOR ESGOTO, DN 100 MM (NBR 7362)</t>
  </si>
  <si>
    <t>305</t>
  </si>
  <si>
    <t>ANEL BORRACHA, PARA TUBO PVC, REDE COLETOR ESGOTO, DN 150 MM (NBR 7362)</t>
  </si>
  <si>
    <t>306</t>
  </si>
  <si>
    <t>ANEL BORRACHA, PARA TUBO PVC, REDE COLETOR ESGOTO, DN 200 MM (NBR 7362)</t>
  </si>
  <si>
    <t>307</t>
  </si>
  <si>
    <t>ANEL BORRACHA, PARA TUBO PVC, REDE COLETOR ESGOTO, DN 250 MM (NBR 7362)</t>
  </si>
  <si>
    <t>ANEL BORRACHA, PARA TUBO PVC, REDE COLETOR ESGOTO, DN 350 MM (NBR 7362)</t>
  </si>
  <si>
    <t>ANEL BORRACHA, PARA TUBO PVC, REDE COLETOR ESGOTO, DN 400 MM (NBR 7362)</t>
  </si>
  <si>
    <t>328</t>
  </si>
  <si>
    <t>ANEL BORRACHA, PARA TUBO/CONEXAO PVC PBA, DN 100 MM, PARA REDE AGUA</t>
  </si>
  <si>
    <t>ANEL BORRACHA, PARA TUBO/CONEXAO PVC PBA, DN 50 MM, PARA REDE AGUA</t>
  </si>
  <si>
    <t>20326</t>
  </si>
  <si>
    <t>ANEL BORRACHA, PARA TUBO/CONEXAO PVC PBA, DN 60 MM, PARA REDE AGUA</t>
  </si>
  <si>
    <t>329</t>
  </si>
  <si>
    <t>ANEL BORRACHA, PARA TUBO/CONEXAO PVC PBA, DN 75 MM, PARA REDE AGUA</t>
  </si>
  <si>
    <t>308</t>
  </si>
  <si>
    <t>ANEL BORRACHA, PARA TUBO, PVC REDE COLETOR ESGOTO, DN 300 MM (NBR 7362)</t>
  </si>
  <si>
    <t>39642</t>
  </si>
  <si>
    <t>ANEL DE BORRACHA PARA VEDACAO DE DUTO PEAD CORRUGADO PARA ELETRICA, DN 1 1/2" (NBR 15715)</t>
  </si>
  <si>
    <t>39641</t>
  </si>
  <si>
    <t>ANEL DE BORRACHA PARA VEDACAO DE DUTO PEAD CORRUGADO PARA ELETRICA, DN 1 1/4" (NBR 15715)</t>
  </si>
  <si>
    <t>39643</t>
  </si>
  <si>
    <t>ANEL DE BORRACHA PARA VEDACAO DE DUTO PEAD CORRUGADO PARA ELETRICA, DN 2" (NBR 15715)</t>
  </si>
  <si>
    <t>39644</t>
  </si>
  <si>
    <t>ANEL DE BORRACHA PARA VEDACAO DE DUTO PEAD CORRUGADO PARA ELETRICA, DN 3" (NBR 15715)</t>
  </si>
  <si>
    <t>39645</t>
  </si>
  <si>
    <t>ANEL DE BORRACHA PARA VEDACAO DE DUTO PEAD CORRUGADO PARA ELETRICA, DN 4" (NBR 15715)</t>
  </si>
  <si>
    <t>41610</t>
  </si>
  <si>
    <t>ANEL DE CONCRETO ARMADO COM FUNDO, PARA FOSSA E POCO 1,50 X *0,50* M</t>
  </si>
  <si>
    <t>41611</t>
  </si>
  <si>
    <t>ANEL DE CONCRETO ARMADO COM FUNDO, PARA FOSSA E POCO 2,00 X *0,50* M</t>
  </si>
  <si>
    <t>41612</t>
  </si>
  <si>
    <t>ANEL DE CONCRETO ARMADO COM FUNDO, PARA FOSSA E POCO 2,50 X *0,50* M</t>
  </si>
  <si>
    <t>41637</t>
  </si>
  <si>
    <t>ANEL DE CONCRETO ARMADO, COM FUROS/DRENO PARA SUMIDOURO, D = 0,80 M, H = 0,50 M</t>
  </si>
  <si>
    <t>41638</t>
  </si>
  <si>
    <t>ANEL DE CONCRETO ARMADO, COM FUROS/DRENO PARA SUMIDOURO, D = 1,00 M, H = 0,50M</t>
  </si>
  <si>
    <t>41639</t>
  </si>
  <si>
    <t>ANEL DE CONCRETO ARMADO, COM FUROS/DRENO PARA SUMIDOURO, D = 1,50 M, H = 0,50 M</t>
  </si>
  <si>
    <t>ANEL DE DISTRIBUICAO EM ACO GALVANIZADO PARA FIO FE-160</t>
  </si>
  <si>
    <t>20975</t>
  </si>
  <si>
    <t>ANEL DE EXPANSAO EM COBRE, ENGATE RAPIDO 1 1/2", PARA EMPATACAO MANGUEIRA DE COMBATE A INCENDIO PREDIAL</t>
  </si>
  <si>
    <t>20976</t>
  </si>
  <si>
    <t>ANEL DE EXPANSAO EM COBRE, ENGATE RAPIDO 2 1/2", PARA EMPATACAO MANGUEIRA DE COMBATE A INCENDIO PREDIAL</t>
  </si>
  <si>
    <t>40340</t>
  </si>
  <si>
    <t>ANEL DE VEDACAO/JUNTA ELASTICA, H = *16* MM, PARA TUBO DE CONCRETO, DN 300 MM</t>
  </si>
  <si>
    <t>40341</t>
  </si>
  <si>
    <t>ANEL DE VEDACAO/JUNTA ELASTICA, H = *16* MM, PARA TUBO DE CONCRETO, DN 400 MM</t>
  </si>
  <si>
    <t>40342</t>
  </si>
  <si>
    <t>ANEL DE VEDACAO/JUNTA ELASTICA, H = *16* MM, PARA TUBO DE CONCRETO, DN 500 MM</t>
  </si>
  <si>
    <t>40343</t>
  </si>
  <si>
    <t>ANEL DE VEDACAO/JUNTA ELASTICA, H = *16* MM, PARA TUBO DE CONCRETO, DN 600 MM</t>
  </si>
  <si>
    <t>40344</t>
  </si>
  <si>
    <t>ANEL DE VEDACAO/JUNTA ELASTICA, H = *18* MM, PARA TUBO DE CONCRETO, DN 700 MM</t>
  </si>
  <si>
    <t>40345</t>
  </si>
  <si>
    <t>ANEL DE VEDACAO/JUNTA ELASTICA, H = *19* MM, PARA TUBO DE CONCRETO, DN 800 MM</t>
  </si>
  <si>
    <t>40346</t>
  </si>
  <si>
    <t>ANEL DE VEDACAO/JUNTA ELASTICA, H = *19* MM, PARA TUBO DE CONCRETO, DN 900 MM</t>
  </si>
  <si>
    <t>40347</t>
  </si>
  <si>
    <t>ANEL DE VEDACAO/JUNTA ELASTICA, H = *21* MM, PARA TUBO DE CONCRETO, DN 1000 MM</t>
  </si>
  <si>
    <t>6138</t>
  </si>
  <si>
    <t>ANEL DE VEDACAO, PVC FLEXIVEL, 100 MM, PARA SAIDA DE BACIA / VASO SANITARIO</t>
  </si>
  <si>
    <t>43424</t>
  </si>
  <si>
    <t>ANEL EM CONCRETO ARMADO, LISO, PARA FOSSAS SEPTICAS E SUMIDOUROS, COM FUNDO, DIAMETRO INTERNO DE 1,20 M E ALTURA DE 0,50 M</t>
  </si>
  <si>
    <t>43426</t>
  </si>
  <si>
    <t>ANEL EM CONCRETO ARMADO, LISO, PARA FOSSAS SEPTICAS E SUMIDOUROS, COM FUNDO, DIAMETRO INTERNO DE 3,00 M E ALTURA DE 0,50 M</t>
  </si>
  <si>
    <t>12565</t>
  </si>
  <si>
    <t>ANEL EM CONCRETO ARMADO, LISO, PARA FOSSAS SEPTICAS E SUMIDOUROS, SEM FUNDO, DIAMETRO INTERNO DE 2,00 M E ALTURA DE 0,50 M</t>
  </si>
  <si>
    <t>12567</t>
  </si>
  <si>
    <t>ANEL EM CONCRETO ARMADO, LISO, PARA FOSSAS SEPTICAS E SUMIDOUROS, SEM FUNDO, DIAMETRO INTERNO DE 2,50 M E ALTURA DE 0,50 M</t>
  </si>
  <si>
    <t>12568</t>
  </si>
  <si>
    <t>ANEL EM CONCRETO ARMADO, LISO, PARA FOSSAS SEPTICAS E SUMIDOUROS, SEM FUNDO, DIAMETRO INTERNO DE 3,00 M E ALTURA DE 0,50 M</t>
  </si>
  <si>
    <t>43441</t>
  </si>
  <si>
    <t>ANEL EM CONCRETO ARMADO, LISO, PARA POCOS DE INSPECAO, COM FUNDO, DIAMETRO INTERNO DE 0,60 M E ALTURA DE 0,50 M</t>
  </si>
  <si>
    <t>43423</t>
  </si>
  <si>
    <t>ANEL EM CONCRETO ARMADO, LISO, PARA POCOS DE INSPECAO, SEM FUNDO, DIAMETRO INTERNO DE 0,60 M E ALTURA DE 0,20 M</t>
  </si>
  <si>
    <t>12532</t>
  </si>
  <si>
    <t>ANEL EM CONCRETO ARMADO, LISO, PARA POCOS DE INSPECAO, SEM FUNDO, DIAMETRO INTERNO DE 0,60 M E ALTURA DE 0,50 M</t>
  </si>
  <si>
    <t>43444</t>
  </si>
  <si>
    <t>ANEL EM CONCRETO ARMADO, LISO, PARA POCOS DE VISITA, POCOS DE INSPECAO, FOSSAS SEPTICAS E SUMIDOUROS, COM FUNDO, DIAMETRO INTERNO DE 1,20 M E ALTURA DE 0,75 M</t>
  </si>
  <si>
    <t>12551</t>
  </si>
  <si>
    <t>ANEL EM CONCRETO ARMADO, LISO, PARA POCOS DE VISITA, POCOS DE INSPECAO, FOSSAS SEPTICAS E SUMIDOUROS, SEM FUNDO, DIAMETRO INTERNO DE 1,20 M E ALTURA DE 0,50 M</t>
  </si>
  <si>
    <t>43442</t>
  </si>
  <si>
    <t>ANEL EM CONCRETO ARMADO, LISO, PARA POCOS DE VISITAS, POCOS DE INSPECAO, FOSSAS SEPTICAS E SUMIDOUROS, COM FUNDO, DIAMETRO INTERNO DE 0,80 M E ALTURA DE 0,50 M</t>
  </si>
  <si>
    <t>43443</t>
  </si>
  <si>
    <t>ANEL EM CONCRETO ARMADO, LISO, PARA POCOS DE VISITAS, POCOS DE INSPECAO, FOSSAS SEPTICAS E SUMIDOUROS, COM FUNDO, DIAMETRO INTERNO DE 1,00 M E ALTURA DE 0,50 M</t>
  </si>
  <si>
    <t>12544</t>
  </si>
  <si>
    <t>ANEL EM CONCRETO ARMADO, LISO, PARA POCOS DE VISITAS, POCOS DE INSPECAO, FOSSAS SEPTICAS E SUMIDOUROS, SEM FUNDO, DIAMETRO INTERNO DE 0,80 M E ALTURA DE 0,50 M</t>
  </si>
  <si>
    <t>12547</t>
  </si>
  <si>
    <t>ANEL EM CONCRETO ARMADO, LISO, PARA POCOS DE VISITAS, POCOS DE INSPECAO, FOSSAS SEPTICAS E SUMIDOUROS, SEM FUNDO, DIAMETRO INTERNO DE 1,00 M E ALTURA DE 0,50 M</t>
  </si>
  <si>
    <t>43445</t>
  </si>
  <si>
    <t>ANEL EM CONCRETO ARMADO, LISO, PARA, POCOS DE VISITA, POCOS DE INSPECAO, FOSSAS SEPTICAS E SUMIDOUROS, COM FUNDO, DIAMETRO INTERNO DE 1,50 M E ALTURA DE 1,00 M</t>
  </si>
  <si>
    <t>12563</t>
  </si>
  <si>
    <t>ANEL EM CONCRETO ARMADO, LISO, PARA, POCOS DE VISITA, POCOS DE INSPECAO, FOSSAS SEPTICAS E SUMIDOUROS, SEM FUNDO, DIAMETRO INTERNO DE 1,50 M E ALTURA DE 0,50 M</t>
  </si>
  <si>
    <t>43425</t>
  </si>
  <si>
    <t>ANEL EM CONCRETO ARMADO, PERFURADO, PARA FOSSAS SEPTICAS E SUMIDOUROS, SEM FUNDO, DIAMETRO INTERNO DE 1,20 M E ALTURA DE 0,50 M</t>
  </si>
  <si>
    <t>43446</t>
  </si>
  <si>
    <t>ANEL EM CONCRETO ARMADO, PERFURADO, PARA FOSSAS SEPTICAS E SUMIDOUROS, SEM FUNDO, DIAMETRO INTERNO DE 2,00 M E ALTURA DE 0,50 M</t>
  </si>
  <si>
    <t>43447</t>
  </si>
  <si>
    <t>ANEL EM CONCRETO ARMADO, PERFURADO, PARA FOSSAS SEPTICAS E SUMIDOUROS, SEM FUNDO, DIAMETRO INTERNO DE 2,50 M E ALTURA DE 0,50 M</t>
  </si>
  <si>
    <t>43448</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</si>
  <si>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</si>
  <si>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</si>
  <si>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</si>
  <si>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44473</t>
  </si>
  <si>
    <t>APOIO DO PORTA DENTE PARA FRESADORA DE ASFALTO</t>
  </si>
  <si>
    <t>6122</t>
  </si>
  <si>
    <t>APONTADOR OU APROPRIADOR DE MAO DE OBRA (HORISTA)</t>
  </si>
  <si>
    <t>40810</t>
  </si>
  <si>
    <t>APONTADOR OU APROPRIADOR DE MAO DE OBRA (MENSALISTA)</t>
  </si>
  <si>
    <t>21100</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</si>
  <si>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</si>
  <si>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</si>
  <si>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</si>
  <si>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</si>
  <si>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</si>
  <si>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11811</t>
  </si>
  <si>
    <t>AQUECEDOR DE AGUA ELETRICO HORIZONTAL, RESERVATORIO DE 200 L CILINDRICO EM COBRE, REFORCADO COM ACO CARBONO, MONOFASICO, TENSAO NOMINAL 220 V</t>
  </si>
  <si>
    <t>44498</t>
  </si>
  <si>
    <t>AQUECEDOR DE OLEO BPF (FLUIDO) TERMICO, CAPACIDADE DE 300.000 KCAL/H</t>
  </si>
  <si>
    <t>34469</t>
  </si>
  <si>
    <t>AQUECEDOR SOLAR COM RESERVATORIO TERMICO DE 1000 L E *5* PLACAS COLETORAS DE *2,0* M2 (NAO INCLUI ACESSORIOS) (SEM INSTALACAO)</t>
  </si>
  <si>
    <t>34476</t>
  </si>
  <si>
    <t>AQUECEDOR SOLAR COM RESERVATORIO TERMICO DE 400 L E *2* PLACAS COLETORAS DE *2,0* M2 (NAO INCLUI ACESSORIOS) (SEM INSTALACAO)</t>
  </si>
  <si>
    <t>34477</t>
  </si>
  <si>
    <t>AQUECEDOR SOLAR COM RESERVATORIO TERMICO DE 600 L E *3* PLACAS COLETORAS DE *2,0* M2 (NAO INCLUI ACESSORIOS) (SEM INSTALACAO)</t>
  </si>
  <si>
    <t>34482</t>
  </si>
  <si>
    <t>AQUECEDOR SOLAR COM RESERVATORIO TERMICO DE 800 L E *4* PLACAS COLETORAS DE *2,0* M2 (NAO INCLUI ACESSORIOS) (SEM INSTALACAO)</t>
  </si>
  <si>
    <t>34472</t>
  </si>
  <si>
    <t>AQUECEDOR SOLAR DE INSTALACAO EXTERNA, KIT COMPACTO, CONJUNTO COM RESERVATORIO TERMICO DE 200 L, PLACA COLETORA DE *2,0* M2 E INCLUSO ACESSORIOS (RESIDENCIAS ATE 120,00 M2 E DE 4 A 5 BANHOS POR DIA) (SEM INSTALACAO)</t>
  </si>
  <si>
    <t>42425</t>
  </si>
  <si>
    <t>AR CONDICIONADO SPLIT INVERTER, HI-WALL (PAREDE), 12000 BTU/H, CICLO FRIO, 60HZ, CLASSIFICACAO A (SELO PROCEL), GAS HFC, CONTROLE S/FIO</t>
  </si>
  <si>
    <t>42422</t>
  </si>
  <si>
    <t>AR CONDICIONADO SPLIT INVERTER, HI-WALL (PAREDE), 18000 BTU/H, CICLO FRIO, 60HZ, CLASSIFICACAO A (SELO PROCEL), GAS HFC, CONTROLE S/FIO</t>
  </si>
  <si>
    <t>43184</t>
  </si>
  <si>
    <t>AR CONDICIONADO SPLIT INVERTER, HI-WALL (PAREDE), 24000 BTU/H, CICLO FRIO, 60HZ, CLASSIFICACAO A (SELO PROCEL), GAS HFC, CONTROLE S/FIO</t>
  </si>
  <si>
    <t>42424</t>
  </si>
  <si>
    <t>AR CONDICIONADO SPLIT INVERTER, HI-WALL (PAREDE), 9000 BTU/H, CICLO FRIO, 60HZ, CLASSIFICACAO A (SELO PROCEL), GAS HFC, CONTROLE S/FIO</t>
  </si>
  <si>
    <t>42421</t>
  </si>
  <si>
    <t>AR CONDICIONADO SPLIT INVERTER, PISO TETO, APRESENTANDO ENTRE 54000 E 58000 BTU/H, CICLO FRIO, 60HZ, CLASSIFICACAO ENERGETICA A OU B (SELO PROCEL), GAS HFC, CONTROLE S/FIO</t>
  </si>
  <si>
    <t>42416</t>
  </si>
  <si>
    <t>AR CONDICIONADO SPLIT INVERTER, PISO TETO, 18000 BTU/H, CICLO FRIO, 60HZ, CLASSIFICACAO ENERGETICA A OU B (SELO PROCEL), GAS HFC, CONTROLE S/FIO</t>
  </si>
  <si>
    <t>42417</t>
  </si>
  <si>
    <t>AR CONDICIONADO SPLIT INVERTER, PISO TETO, 24000 BTU/H, CICLO FRIO, 60HZ, CLASSIFICACAO ENERGETICA A OU B (SELO PROCEL), GAS HFC, CONTROLE S/FIO</t>
  </si>
  <si>
    <t>42419</t>
  </si>
  <si>
    <t>AR CONDICIONADO SPLIT INVERTER, PISO TETO, 36000 BTU/H, CICLO FRIO, 60HZ, CLASSIFICACAO ENERGETICA A OU B (SELO PROCEL), GAS HFC, CONTROLE S/FIO</t>
  </si>
  <si>
    <t>42420</t>
  </si>
  <si>
    <t>AR CONDICIONADO SPLIT INVERTER, PISO TETO, 48000 BTU/H, CICLO FRIO, 60HZ, CLASSIFICACAO ENERGETICA A OU B (SELO PROCEL), GAS HFC, CONTROLE S/FIO</t>
  </si>
  <si>
    <t>43195</t>
  </si>
  <si>
    <t>AR CONDICIONADO SPLIT ON/OFF, CASSETE (TETO), FRIO 4 VIAS 18000 BTUS/H, CLASSIFICACAO ENERGETICA C - SELO PROCEL, GAS HFC, CONTROLE S/ FIO</t>
  </si>
  <si>
    <t>43196</t>
  </si>
  <si>
    <t>AR CONDICIONADO SPLIT ON/OFF, CASSETE (TETO), FRIO 4 VIAS 24000 BTUS/H, CLASSIFICACAO ENERGETICA C - SELO PROCEL, GAS HFC, CONTROLE S/ FIO</t>
  </si>
  <si>
    <t>43198</t>
  </si>
  <si>
    <t>AR CONDICIONADO SPLIT ON/OFF, CASSETE (TETO), FRIO 4 VIAS 36000 BTUS/H, CLASSIFICACAO ENERGETICA C - SELO PROCEL, GAS HFC, CONTROLE S/ FIO</t>
  </si>
  <si>
    <t>43199</t>
  </si>
  <si>
    <t>AR CONDICIONADO SPLIT ON/OFF, CASSETE (TETO), FRIO 4 VIAS 48000 BTUS/H, CLASSIFICACAO ENERGETICA C - SELO PROCEL, GAS HFC, CONTROLE S/ FIO</t>
  </si>
  <si>
    <t>43200</t>
  </si>
  <si>
    <t>AR CONDICIONADO SPLIT ON/OFF, CASSETE (TETO), FRIO 4 VIAS 60000 BTUS/H, CLASSIFICACAO ENERGETICA C - SELO PROCEL, GAS HFC, CONTROLE S/ FIO</t>
  </si>
  <si>
    <t>39556</t>
  </si>
  <si>
    <t>AR CONDICIONADO SPLIT ON/OFF, CASSETE (TETO), 18000 BTUS/H, CICLO QUENTE/FRIO, 60 HZ, CLASSIFICACAO ENERGETICA C - SELO PROCEL, GAS HFC, CONTROLE S/ FIO</t>
  </si>
  <si>
    <t>39557</t>
  </si>
  <si>
    <t>AR CONDICIONADO SPLIT ON/OFF, CASSETE (TETO), 24000 BTUS/H, CICLO QUENTE/FRIO, 60 HZ, CLASSIFICACAO ENERGETICA C - SELO PROCEL, GAS HFC, CONTROLE S/ FIO</t>
  </si>
  <si>
    <t>39559</t>
  </si>
  <si>
    <t>AR CONDICIONADO SPLIT ON/OFF, CASSETE (TETO), 36000 BTUS/H, CICLO QUENTE/FRIO, 60 HZ, CLASSIFICACAO ENERGETICA A - SELO PROCEL, GAS HFC, CONTROLE S/ FIO</t>
  </si>
  <si>
    <t>39560</t>
  </si>
  <si>
    <t>AR CONDICIONADO SPLIT ON/OFF, CASSETE (TETO), 48000 BTUS/H, CICLO QUENTE/FRIO, 60 HZ, CLASSIFICACAO ENERGETICA A - SELO PROCEL, GAS HFC, CONTROLE S/ FIO</t>
  </si>
  <si>
    <t>39561</t>
  </si>
  <si>
    <t>AR CONDICIONADO SPLIT ON/OFF, CASSETE (TETO), 60000 BTUS/H, CICLO QUENTE/FRIO, 60 HZ, CLASSIFICACAO ENERGETICA A - SELO PROCEL, GAS HFC, CONTROLE S/ FIO</t>
  </si>
  <si>
    <t>43190</t>
  </si>
  <si>
    <t>AR CONDICIONADO SPLIT ON/OFF, HI-WALL (PAREDE), 12000 BTUS/H, CICLO FRIO, 60 HZ, CLASSIFICACAO ENERGETICA A - SELO PROCEL, GAS HFC, CONTROLE S/ FIO</t>
  </si>
  <si>
    <t>39555</t>
  </si>
  <si>
    <t>AR CONDICIONADO SPLIT ON/OFF, HI-WALL (PAREDE), 12000 BTUS/H, CICLO QUENTE/FRIO, 60 HZ, CLASSIFICACAO ENERGETICA A - SELO PROCEL, GAS HFC, CONTROLE S/ FIO</t>
  </si>
  <si>
    <t>43191</t>
  </si>
  <si>
    <t>AR CONDICIONADO SPLIT ON/OFF, HI-WALL (PAREDE), 18000 BTUS/H, CICLO FRIO, 60 HZ, CLASSIFICACAO ENERGETICA A - SELO PROCEL, GAS HFC, CONTROLE S/ FIO</t>
  </si>
  <si>
    <t>39548</t>
  </si>
  <si>
    <t>AR CONDICIONADO SPLIT ON/OFF, HI-WALL (PAREDE), 18000 BTUS/H, CICLO QUENTE/FRIO, 60 HZ, CLASSIFICACAO ENERGETICA A - SELO PROCEL, GAS HFC, CONTROLE S/ FIO</t>
  </si>
  <si>
    <t>43192</t>
  </si>
  <si>
    <t>AR CONDICIONADO SPLIT ON/OFF, HI-WALL (PAREDE), 24000 BTUS/H, CICLO FRIO, 60 HZ, CLASSIFICACAO ENERGETICA A - SELO PROCEL, GAS HFC, CONTROLE S/ FIO</t>
  </si>
  <si>
    <t>39554</t>
  </si>
  <si>
    <t>AR CONDICIONADO SPLIT ON/OFF, HI-WALL (PAREDE), 24000 BTUS/H, CICLO QUENTE/FRIO, 60 HZ, CLASSIFICACAO ENERGETICA A - SELO PROCEL, GAS HFC, CONTROLE S/ FIO</t>
  </si>
  <si>
    <t>43194</t>
  </si>
  <si>
    <t>AR CONDICIONADO SPLIT ON/OFF, HI-WALL (PAREDE), 9000 BTUS/H, CICLO FRIO, 60 HZ, CLASSIFICACAO ENERGETICA A - SELO PROCEL, GAS HFC, CONTROLE S/ FIO</t>
  </si>
  <si>
    <t>39551</t>
  </si>
  <si>
    <t>AR CONDICIONADO SPLIT ON/OFF, HI-WALL (PAREDE), 9000 BTUS/H, CICLO QUENTE/FRIO, 60 HZ, CLASSIFICACAO ENERGETICA A - SELO PROCEL, GAS HFC, CONTROLE S/ FIO</t>
  </si>
  <si>
    <t>43185</t>
  </si>
  <si>
    <t>AR CONDICIONADO SPLIT ON/OFF, PISO TETO, 18.000 BTU/H, CICLO FRIO, 60HZ, CLASSIFICACAO ENERGETICA C - SELO PROCEL, GAS HFC, CONTROLE S/FIO</t>
  </si>
  <si>
    <t>43186</t>
  </si>
  <si>
    <t>AR CONDICIONADO SPLIT ON/OFF, PISO TETO, 24.000 BTU/H, CICLO FRIO, 60HZ, CLASSIFICACAO ENERGETICA C - SELO PROCEL, GAS HFC, CONTROLE S/FIO</t>
  </si>
  <si>
    <t>43187</t>
  </si>
  <si>
    <t>AR CONDICIONADO SPLIT ON/OFF, PISO TETO, 36.000 BTU/H, CICLO FRIO, 60HZ, CLASSIFICACAO ENERGETICA C - SELO PROCEL, GAS HFC, CONTROLE S/FIO</t>
  </si>
  <si>
    <t>43188</t>
  </si>
  <si>
    <t>AR CONDICIONADO SPLIT ON/OFF, PISO TETO, 48.000 BTU/H, CICLO FRIO, 60HZ, CLASSIFICACAO ENERGETICA C - SELO PROCEL, GAS HFC, CONTROLE S/FIO</t>
  </si>
  <si>
    <t>43189</t>
  </si>
  <si>
    <t>AR CONDICIONADO SPLIT ON/OFF, PISO TETO, 60.000 BTU/H, CICLO FRIO, 60HZ, CLASSIFICACAO ENERGETICA C - SELO PROCEL, GAS HFC, CONTROLE S/FIO</t>
  </si>
  <si>
    <t>39580</t>
  </si>
  <si>
    <t>AR-CONDICIONADO FRIO SPLITAO INVERTER 30 TR</t>
  </si>
  <si>
    <t>39577</t>
  </si>
  <si>
    <t>AR-CONDICIONADO FRIO SPLITAO MODULAR 10 TR</t>
  </si>
  <si>
    <t>39578</t>
  </si>
  <si>
    <t>AR-CONDICIONADO FRIO SPLITAO MODULAR 15 TR</t>
  </si>
  <si>
    <t>39579</t>
  </si>
  <si>
    <t>AR-CONDICIONADO FRIO SPLITAO MODULAR 20 TR</t>
  </si>
  <si>
    <t>39826</t>
  </si>
  <si>
    <t>AR-CONDICIONADO SPLIT INVERTER, PISO TETO, 24000 BTU/H, QUENTE/FRIO, 60HZ, CLASSIFICACAO ENERGETICA A - SELO PROCEL, GAS HFC, CONTROLE S/FIO</t>
  </si>
  <si>
    <t>ARADO REVERSIVEL COM 3 DISCOS DE 26" X 6MM REBOCAVEL</t>
  </si>
  <si>
    <t>346</t>
  </si>
  <si>
    <t>ARAME DE ACO OVALADO 15 X 17 ( 45,7 KG, 700 KGF), ROLO 1000 M</t>
  </si>
  <si>
    <t>3312</t>
  </si>
  <si>
    <t>ARAME DE AMARRACAO PARA GABIAO GALVANIZADO, DIAMETRO 2,2 MM</t>
  </si>
  <si>
    <t>339</t>
  </si>
  <si>
    <t>ARAME FARPADO GALVANIZADO, 14 BWG (2,11 MM), CLASSE 250</t>
  </si>
  <si>
    <t>340</t>
  </si>
  <si>
    <t>ARAME FARPADO GALVANIZADO, 16 BWG (1,65 MM), CLASSE 250</t>
  </si>
  <si>
    <t>43130</t>
  </si>
  <si>
    <t>ARAME GALVANIZADO 12 BWG, D = 2,76 MM (0,048 KG/M) OU 14 BWG, D = 2,11 MM (0,026 KG/M)</t>
  </si>
  <si>
    <t>344</t>
  </si>
  <si>
    <t>ARAME GALVANIZADO 16 BWG, D = 1,65MM (0,0166 KG/M)</t>
  </si>
  <si>
    <t>345</t>
  </si>
  <si>
    <t>ARAME GALVANIZADO 18 BWG, D = 1,24MM (0,009 KG/M)</t>
  </si>
  <si>
    <t>43131</t>
  </si>
  <si>
    <t>ARAME GALVANIZADO 6 BWG, D = 5,16 MM (0,157 KG/M), OU 8 BWG, D = 4,19 MM (0,101 KG/M), OU 10 BWG, D = 3,40 MM (0,0713 KG/M)</t>
  </si>
  <si>
    <t>3313</t>
  </si>
  <si>
    <t>ARAME PROTEGIDO COM POLIMERO PARA GABIAO, DIAMETRO 2,2 MM</t>
  </si>
  <si>
    <t>43132</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</si>
  <si>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</si>
  <si>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</si>
  <si>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</si>
  <si>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</si>
  <si>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</si>
  <si>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</si>
  <si>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1381</t>
  </si>
  <si>
    <t>ARGAMASSA COLANTE AC I PARA CERAMICAS</t>
  </si>
  <si>
    <t>34353</t>
  </si>
  <si>
    <t>ARGAMASSA COLANTE AC II</t>
  </si>
  <si>
    <t>37595</t>
  </si>
  <si>
    <t>ARGAMASSA COLANTE TIPO AC III</t>
  </si>
  <si>
    <t>37596</t>
  </si>
  <si>
    <t>ARGAMASSA COLANTE TIPO AC III E</t>
  </si>
  <si>
    <t>ARGAMASSA INDUSTRIALIZADA MULTIUSO, PARA REVESTIMENTO INTERNO E EXTERNO E ASSENTAMENTO DE BLOCOS DIVERSOS</t>
  </si>
  <si>
    <t>37553</t>
  </si>
  <si>
    <t>ARGAMASSA INDUSTRIALIZADA PARA CHAPISCO COLANTE</t>
  </si>
  <si>
    <t>37552</t>
  </si>
  <si>
    <t>ARGAMASSA INDUSTRIALIZADA PARA CHAPISCO ROLADO</t>
  </si>
  <si>
    <t>36880</t>
  </si>
  <si>
    <t>ARGAMASSA PARA REVESTIMENTO DECORATIVO MONOCAMADA</t>
  </si>
  <si>
    <t>34355</t>
  </si>
  <si>
    <t>ARGAMASSA PISO SOBRE PISO</t>
  </si>
  <si>
    <t>130</t>
  </si>
  <si>
    <t>ARGAMASSA POLIMERICA DE REPARO ESTRUTURAL, BICOMPONENTE</t>
  </si>
  <si>
    <t>ARGAMASSA POLIMERICA IMPERMEABILIZANTE SEMIFLEXIVEL, BICOMPONENTE, A BASE DE CIMENTO E ADITIVOS</t>
  </si>
  <si>
    <t>36886</t>
  </si>
  <si>
    <t>ARGAMASSA PRONTA PARA CONTRAPISO</t>
  </si>
  <si>
    <t>38546</t>
  </si>
  <si>
    <t>ARGAMASSA USINADA AUTOADENSAVEL E AUTONIVELANTE PARA CONTRAPISO, COM BOMBEAMENTO (DISPONIBILIZACAO DE BOMBA), SEM O LANCAMENTO</t>
  </si>
  <si>
    <t>34549</t>
  </si>
  <si>
    <t>ARGILA EXPANDIDA, GRANULOMETRIA 2215</t>
  </si>
  <si>
    <t>6081</t>
  </si>
  <si>
    <t>ARGILA OU BARRO PARA ATERRO/REATERRO (COM TRANSPORTE ATE 10 KM)</t>
  </si>
  <si>
    <t>6077</t>
  </si>
  <si>
    <t>ARGILA OU BARRO PARA ATERRO/REATERRO (RETIRADO NA JAZIDA, SEM TRANSPORTE)</t>
  </si>
  <si>
    <t>6079</t>
  </si>
  <si>
    <t>ARGILA, ARGILA VERMELHA OU ARGILA ARENOSA (RETIRADA NA JAZIDA, SEM TRANSPORTE)</t>
  </si>
  <si>
    <t>1091</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</si>
  <si>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</si>
  <si>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</si>
  <si>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</si>
  <si>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1092</t>
  </si>
  <si>
    <t>ARMACAO VERTICAL COM HASTE E CONTRA-PINO, EM CHAPA DE ACO GALVANIZADO 3/16", COM 2 ESTRIBOS, SEM ISOLADOR</t>
  </si>
  <si>
    <t>ARMACAO VERTICAL COM HASTE E CONTRA-PINO, EM CHAPA DE ACO GALVANIZADO 3/16", COM 3 ESTRIBOS E 3 ISOLADORES</t>
  </si>
  <si>
    <t>1090</t>
  </si>
  <si>
    <t>ARMACAO VERTICAL COM HASTE E CONTRA-PINO, EM CHAPA DE ACO GALVANIZADO 3/16", COM 3 ESTRIBOS, SEM ISOLADOR</t>
  </si>
  <si>
    <t>1096</t>
  </si>
  <si>
    <t>ARMACAO VERTICAL COM HASTE E CONTRA-PINO, EM CHAPA DE ACO GALVANIZADO 3/16", COM 4 ESTRIBOS E 4 ISOLADORES</t>
  </si>
  <si>
    <t>1097</t>
  </si>
  <si>
    <t>ARMACAO VERTICAL COM HASTE E CONTRA-PINO, EM CHAPA DE ACO GALVANIZADO 3/16", COM 4 ESTRIBOS, SEM ISOLADOR</t>
  </si>
  <si>
    <t>ARMADOR (HORISTA)</t>
  </si>
  <si>
    <t>40911</t>
  </si>
  <si>
    <t>ARMADOR (MENSALISTA)</t>
  </si>
  <si>
    <t>33939</t>
  </si>
  <si>
    <t>ARQUITETO JUNIOR (HORISTA)</t>
  </si>
  <si>
    <t>40815</t>
  </si>
  <si>
    <t>ARQUITETO JUNIOR (MENSALISTA)</t>
  </si>
  <si>
    <t>33952</t>
  </si>
  <si>
    <t>ARQUITETO PLENO (HORISTA)</t>
  </si>
  <si>
    <t>40816</t>
  </si>
  <si>
    <t>ARQUITETO PLENO (MENSALISTA)</t>
  </si>
  <si>
    <t>33953</t>
  </si>
  <si>
    <t>ARQUITETO SENIOR (HORISTA)</t>
  </si>
  <si>
    <t>40817</t>
  </si>
  <si>
    <t>ARQUITETO SENIOR (MENSALISTA)</t>
  </si>
  <si>
    <t>13348</t>
  </si>
  <si>
    <t>ARRUELA EM ACO GALVANIZADO, DIAMETRO EXTERNO = 35MM, ESPESSURA = 3MM, DIAMETRO DO FURO= 18MM</t>
  </si>
  <si>
    <t>39211</t>
  </si>
  <si>
    <t>ARRUELA EM ALUMINIO, COM ROSCA, DE 1 1/4", PARA ELETRODUTO</t>
  </si>
  <si>
    <t>39212</t>
  </si>
  <si>
    <t>ARRUELA EM ALUMINIO, COM ROSCA, DE 1 1/2", PARA ELETRODUTO</t>
  </si>
  <si>
    <t>39208</t>
  </si>
  <si>
    <t>ARRUELA EM ALUMINIO, COM ROSCA, DE 1/2", PARA ELETRODUTO</t>
  </si>
  <si>
    <t>39210</t>
  </si>
  <si>
    <t>ARRUELA EM ALUMINIO, COM ROSCA, DE 1", PARA ELETRODUTO</t>
  </si>
  <si>
    <t>39214</t>
  </si>
  <si>
    <t>ARRUELA EM ALUMINIO, COM ROSCA, DE 2 1/2", PARA ELETRODUTO</t>
  </si>
  <si>
    <t>39213</t>
  </si>
  <si>
    <t>ARRUELA EM ALUMINIO, COM ROSCA, DE 2", PARA ELETRODUTO</t>
  </si>
  <si>
    <t>39209</t>
  </si>
  <si>
    <t>ARRUELA EM ALUMINIO, COM ROSCA, DE 3/4", PARA ELETRODUTO</t>
  </si>
  <si>
    <t>39207</t>
  </si>
  <si>
    <t>ARRUELA EM ALUMINIO, COM ROSCA, DE 3/8", PARA ELETRODUTO</t>
  </si>
  <si>
    <t>39215</t>
  </si>
  <si>
    <t>ARRUELA EM ALUMINIO, COM ROSCA, DE 3", PARA ELETRODUTO</t>
  </si>
  <si>
    <t>39216</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</si>
  <si>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</si>
  <si>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</si>
  <si>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</si>
  <si>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</si>
  <si>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516</t>
  </si>
  <si>
    <t>ASFALTO MODIFICADO TIPO II - NBR 9910 (ASFALTO OXIDADO PARA IMPERMEABILIZACAO, COEFICIENTE DE PENETRACAO 20-35)</t>
  </si>
  <si>
    <t>ASFALTO MODIFICADO TIPO III - NBR 9910 (ASFALTO OXIDADO PARA IMPERMEABILIZACAO, COEFICIENTE DE PENETRACAO 15-25)</t>
  </si>
  <si>
    <t>40331</t>
  </si>
  <si>
    <t>ASSENTADOR DE MANILHAS (HORISTA)</t>
  </si>
  <si>
    <t>40930</t>
  </si>
  <si>
    <t>ASSENTADOR DE MANILHAS (MENSALISTA)</t>
  </si>
  <si>
    <t>11761</t>
  </si>
  <si>
    <t>ASSENTO VASO SANITARIO INFANTIL EM PLASTICO BRANCO</t>
  </si>
  <si>
    <t>377</t>
  </si>
  <si>
    <t>ASSENTO SANITARIO DE PLASTICO, TIPO CONVENCIONAL</t>
  </si>
  <si>
    <t>7588</t>
  </si>
  <si>
    <t>AUTOMATICO DE BOIA SUPERIOR / INFERIOR, *15* A / 250 V</t>
  </si>
  <si>
    <t>34392</t>
  </si>
  <si>
    <t>AUXILIAR DE ALMOXARIFE (HORISTA)</t>
  </si>
  <si>
    <t>40908</t>
  </si>
  <si>
    <t>AUXILIAR DE ALMOXARIFE (MENSALISTA)</t>
  </si>
  <si>
    <t>34551</t>
  </si>
  <si>
    <t>AUXILIAR DE AZULEJISTA (HORISTA)</t>
  </si>
  <si>
    <t>41078</t>
  </si>
  <si>
    <t>AUXILIAR DE AZULEJISTA (MENSALISTA)</t>
  </si>
  <si>
    <t>AUXILIAR DE ENCANADOR OU BOMBEIRO HIDRAULICO (HORISTA)</t>
  </si>
  <si>
    <t>40927</t>
  </si>
  <si>
    <t>AUXILIAR DE ENCANADOR OU BOMBEIRO HIDRAULICO (MENSALISTA)</t>
  </si>
  <si>
    <t>AUXILIAR DE ESCRITORIO (HORISTA)</t>
  </si>
  <si>
    <t>40812</t>
  </si>
  <si>
    <t>AUXILIAR DE ESCRITORIO (MENSALISTA)</t>
  </si>
  <si>
    <t>AUXILIAR DE LABORATORISTA DE SOLOS E DE CONCRETO (HORISTA)</t>
  </si>
  <si>
    <t>41090</t>
  </si>
  <si>
    <t>AUXILIAR DE LABORATORISTA DE SOLOS E DE CONCRETO (MENSALISTA)</t>
  </si>
  <si>
    <t>251</t>
  </si>
  <si>
    <t>AUXILIAR DE MECANICO (HORISTA)</t>
  </si>
  <si>
    <t>40975</t>
  </si>
  <si>
    <t>AUXILIAR DE MECANICO (MENSALISTA)</t>
  </si>
  <si>
    <t>6127</t>
  </si>
  <si>
    <t>AUXILIAR DE PEDREIRO (HORISTA)</t>
  </si>
  <si>
    <t>41072</t>
  </si>
  <si>
    <t>AUXILIAR DE PEDREIRO (MENSALISTA)</t>
  </si>
  <si>
    <t>6121</t>
  </si>
  <si>
    <t>AUXILIAR DE SERVICOS GERAIS (HORISTA)</t>
  </si>
  <si>
    <t>41071</t>
  </si>
  <si>
    <t>AUXILIAR DE SERVICOS GERAIS (MENSALISTA)</t>
  </si>
  <si>
    <t>244</t>
  </si>
  <si>
    <t>AUXILIAR DE TOPOGRAFO (HORISTA)</t>
  </si>
  <si>
    <t>41093</t>
  </si>
  <si>
    <t>AUXILIAR DE TOPOGRAFO (MENSALISTA)</t>
  </si>
  <si>
    <t>AUXILIAR TECNICO / ASSISTENTE DE ENGENHARIA (HORISTA)</t>
  </si>
  <si>
    <t>40931</t>
  </si>
  <si>
    <t>AUXILIAR TECNICO / ASSISTENTE DE ENGENHARIA (MENSALISTA)</t>
  </si>
  <si>
    <t>36150</t>
  </si>
  <si>
    <t>AVENTAL DE SEGURANCA DE RASPA DE COURO 1,00 X 0,60 M</t>
  </si>
  <si>
    <t>4760</t>
  </si>
  <si>
    <t>AZULEJISTA OU LADRILHEIRO (HORISTA)</t>
  </si>
  <si>
    <t>41069</t>
  </si>
  <si>
    <t>AZULEJISTA OU LADRILHEIRO (MENSALISTA)</t>
  </si>
  <si>
    <t>BACIA SANITARIA (VASO) COM CAIXA ACOPLADA, SIFAO APARENTE, DE LOUCA BRANCA (SEM ASSENTO)</t>
  </si>
  <si>
    <t>44019</t>
  </si>
  <si>
    <t>BACIA SANITARIA (VASO) COM CAIXA ACOPLADA, SIFAO OCULTO / CARENADO, DE LOUCA BRANCA (SEM ASSENTO ) - PADRAO ALTO</t>
  </si>
  <si>
    <t>36520</t>
  </si>
  <si>
    <t>BACIA SANITARIA (VASO) CONVENCIONAL PARA PCD, SEM FURO FRONTAL, DE LOUCA BRANCA (SEM ASSENTO)</t>
  </si>
  <si>
    <t>42319</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</si>
  <si>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</si>
  <si>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</si>
  <si>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</si>
  <si>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11786</t>
  </si>
  <si>
    <t>BACIA SANITARIA (VASO) INFANTIL, SIFONADO, DE LOUCA BRANCA, (SEM ASSENTO)</t>
  </si>
  <si>
    <t>BALDE PLASTICO CAPACIDADE *10* L</t>
  </si>
  <si>
    <t>4815</t>
  </si>
  <si>
    <t>BALDE VERMELHO PARA SINALIZACAO DE VIAS</t>
  </si>
  <si>
    <t>BANCADA DE MARMORE SINTETICO COM UMA CUBA, 120 X *60* CM</t>
  </si>
  <si>
    <t>542</t>
  </si>
  <si>
    <t>BANCADA DE MARMORE SINTETICO COM UMA CUBA, 150 X *60* CM</t>
  </si>
  <si>
    <t>BANCADA DE MARMORE SINTETICO COM UMA CUBA, 200 X *60* CM</t>
  </si>
  <si>
    <t>38364</t>
  </si>
  <si>
    <t>BANCADA/ BANCA EM GRANITO, POLIDO, TIPO ANDORINHA/ QUARTZ/ CASTELO/ CORUMBA OU OUTROS EQUIVALENTES DA REGIAO, COM CUBA INOX, FORMATO *120 X 60* CM, E= *2* CM</t>
  </si>
  <si>
    <t>11692</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</si>
  <si>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</si>
  <si>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</si>
  <si>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</si>
  <si>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</si>
  <si>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37412</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</si>
  <si>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</si>
  <si>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</si>
  <si>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</si>
  <si>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11687</t>
  </si>
  <si>
    <t>BANCADA/TAMPO ACO INOX (AISI 304), LARGURA 60 CM, COM RODABANCA (NAO INCLUI PES DE APOIO)</t>
  </si>
  <si>
    <t>11689</t>
  </si>
  <si>
    <t>BANCADA/TAMPO ACO INOX (AISI 304), LARGURA 70 CM, COM RODABANCA (NAO INCLUI PES DE APOIO)</t>
  </si>
  <si>
    <t>11693</t>
  </si>
  <si>
    <t>BANCADA/TAMPO LISO (SEM CUBA) EM MARMORE SINTETICO</t>
  </si>
  <si>
    <t>36215</t>
  </si>
  <si>
    <t>BANCO ARTICULADO PARA BANHO, EM ACO INOX POLIDO, 70* CM X 45* CM</t>
  </si>
  <si>
    <t>42439</t>
  </si>
  <si>
    <t>BANCO COM ENCOSTO, 1,60M* DE COMPRIMENTO, EM TUBO DE ACO CARBONO E PINTURA NO PROCESSO ELETROSTATICO - PARA ACADEMIA AO AR LIVRE / ACADEMIA DA TERCEIRA IDADE - ATI</t>
  </si>
  <si>
    <t>38381</t>
  </si>
  <si>
    <t>BANDEJA DE PINTURA PARA ROLO 23 CM</t>
  </si>
  <si>
    <t>39621</t>
  </si>
  <si>
    <t>BARRA ANTIPANICO DUPLA, CEGA EM LADO OPOSTO, COR CINZA</t>
  </si>
  <si>
    <t>39624</t>
  </si>
  <si>
    <t>BARRA ANTIPANICO DUPLA, PARA PORTA DE VIDRO, COR CINZA</t>
  </si>
  <si>
    <t>39615</t>
  </si>
  <si>
    <t>BARRA ANTIPANICO SIMPLES, CEGA EM LADO OPOSTO, COR CINZA</t>
  </si>
  <si>
    <t>39620</t>
  </si>
  <si>
    <t>BARRA ANTIPANICO SIMPLES, COM FECHADURA LADO OPOSTO, COR CINZA</t>
  </si>
  <si>
    <t>39623</t>
  </si>
  <si>
    <t>BARRA ANTIPANICO SIMPLES, PARA PORTA DE VIDRO, COR CINZA</t>
  </si>
  <si>
    <t>546</t>
  </si>
  <si>
    <t>BARRA DE ACO CHATA, RETANGULAR (QUALQUER BITOLA)</t>
  </si>
  <si>
    <t>566</t>
  </si>
  <si>
    <t>BARRA DE ACO CHATO, RETANGULAR, 19,05 MM X 3,17 MM (L X E), 0,47 KG/M</t>
  </si>
  <si>
    <t>565</t>
  </si>
  <si>
    <t>BARRA DE ACO CHATO, RETANGULAR, 25,4 MM X 4,76 MM (L X E), 1,73 KG/M</t>
  </si>
  <si>
    <t>555</t>
  </si>
  <si>
    <t>BARRA DE ACO CHATO, RETANGULAR, 25,4 MM X 6,35 MM (L X E), 1,2265 KG/M</t>
  </si>
  <si>
    <t>BARRA DE ACO CHATO, RETANGULAR, 38,1 MM X 12,7 MM (L X E), 3,79 KG/M</t>
  </si>
  <si>
    <t>552</t>
  </si>
  <si>
    <t>BARRA DE ACO CHATO, RETANGULAR, 38,1 MM X 6,35 MM (L X E), 1,89 KG/M</t>
  </si>
  <si>
    <t>BARRA DE ACO CHATO, RETANGULAR, 38,1 MM X 9,53 MM (L X E), 2,84 KG/M</t>
  </si>
  <si>
    <t>549</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</si>
  <si>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</si>
  <si>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</si>
  <si>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</si>
  <si>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</si>
  <si>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547</t>
  </si>
  <si>
    <t>BARRA DE ACO CHATO, RETANGULAR, 50,8 MM X 9,53 MM (L X E), 3,79KG/M</t>
  </si>
  <si>
    <t>36207</t>
  </si>
  <si>
    <t>BARRA DE APOIO EM "L", EM ACO INOX POLIDO 70 X 70 CM, DIAMETRO MINIMO 3 CM</t>
  </si>
  <si>
    <t>36209</t>
  </si>
  <si>
    <t>BARRA DE APOIO EM "L", EM ACO INOX POLIDO 80 X 80 CM, DIAMETRO MINIMO 3 CM</t>
  </si>
  <si>
    <t>36210</t>
  </si>
  <si>
    <t>BARRA DE APOIO LATERAL ARTICULADA, COM TRAVA, EM ACO INOX POLIDO, 70 CM, DIAMETRO MINIMO 3 CM</t>
  </si>
  <si>
    <t>36204</t>
  </si>
  <si>
    <t>BARRA DE APOIO RETA, EM ACO INOX POLIDO, COMPRIMENTO 60CM, DIAMETRO MINIMO 3 CM</t>
  </si>
  <si>
    <t>36205</t>
  </si>
  <si>
    <t>BARRA DE APOIO RETA, EM ACO INOX POLIDO, COMPRIMENTO 70CM, DIAMETRO MINIMO 3 CM</t>
  </si>
  <si>
    <t>36081</t>
  </si>
  <si>
    <t>BARRA DE APOIO RETA, EM ACO INOX POLIDO, COMPRIMENTO 80CM, DIAMETRO MINIMO 3 CM</t>
  </si>
  <si>
    <t>36206</t>
  </si>
  <si>
    <t>BARRA DE APOIO RETA, EM ACO INOX POLIDO, COMPRIMENTO 90 CM, DIAMETRO MINIMO 3 CM</t>
  </si>
  <si>
    <t>36218</t>
  </si>
  <si>
    <t>BARRA DE APOIO RETA, EM ALUMINIO, COMPRIMENTO 60CM, DIAMETRO MINIMO 3 CM</t>
  </si>
  <si>
    <t>36220</t>
  </si>
  <si>
    <t>BARRA DE APOIO RETA, EM ALUMINIO, COMPRIMENTO 70CM, DIAMETRO MINIMO 3 CM</t>
  </si>
  <si>
    <t>36080</t>
  </si>
  <si>
    <t>BARRA DE APOIO RETA, EM ALUMINIO, COMPRIMENTO 80 CM, DIAMETRO MINIMO 3 CM</t>
  </si>
  <si>
    <t>36223</t>
  </si>
  <si>
    <t>BARRA DE APOIO RETA, EM ALUMINIO, COMPRIMENTO 90 CM, DIAMETRO MINIMO 3 CM</t>
  </si>
  <si>
    <t>38127</t>
  </si>
  <si>
    <t>BASE DE MISTURADOR MONOCOMANDO PARA CHUVEIRO, DE PAREDE (NAO INCLUI ACABAMENTOS)</t>
  </si>
  <si>
    <t>38060</t>
  </si>
  <si>
    <t>BASE PARA MASTRO DE PARA-RAIOS DIAMETRO NOMINAL 1 1/2"</t>
  </si>
  <si>
    <t>BASE PARA MASTRO DE PARA-RAIOS DIAMETRO NOMINAL 2"</t>
  </si>
  <si>
    <t>39380</t>
  </si>
  <si>
    <t>BASE PARA RELE COM SUPORTE METALICO</t>
  </si>
  <si>
    <t>44172</t>
  </si>
  <si>
    <t>BASTIDOR PARA BLOCO M10</t>
  </si>
  <si>
    <t>37597</t>
  </si>
  <si>
    <t>BATE-ESTACAS POR GRAVIDADE, POTENCIA160 HP, PESO DO MARTELO ATE 3 TONELADAS</t>
  </si>
  <si>
    <t>183</t>
  </si>
  <si>
    <t>BATENTE / PORTAL / ADUELA / MARCO EM MADEIRA MACICA COM REBAIXO, E = *3* CM, L = *14* CM, PARA PORTAS DE GIRO DE *60 CM A 120* CM X *210* CM, CEDRINHO / ANGELIM COMERCIAL / TAURI / CURUPIXA / PEROBA / CUMARU OU EQUIVALENTE DA REGIAO (NAO INCLUI ALIZARES)</t>
  </si>
  <si>
    <t>JG</t>
  </si>
  <si>
    <t>184</t>
  </si>
  <si>
    <t>BATENTE / PORTAL / ADUELA / MARCO EM MADEIRA MACICA COM REBAIXO, E = *3* CM, L = *14* CM, PARA PORTAS DE GIRO DE *60 CM A 120* CM X *210* CM, PINUS / EUCALIPTO / VIROLA OU EQUIVALENTE DA REGIAO (NAO INCLUI ALIZARES)</t>
  </si>
  <si>
    <t>181</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</si>
  <si>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</si>
  <si>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</si>
  <si>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39837</t>
  </si>
  <si>
    <t>BATENTE/PORTAL/ADUELA/MARCO, EM MDF/PVC WOOD/POLIESTIRENO OU MADEIRA LAMINADA, L = *9,0* CM COM GUARNICAO REGULAVEL 2 FACES = *35* MM, PRIMER</t>
  </si>
  <si>
    <t>43366</t>
  </si>
  <si>
    <t>BENTONITA, ARGILA CONSTITUIDA POR MONTMORILONITA</t>
  </si>
  <si>
    <t>10535</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</si>
  <si>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</si>
  <si>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</si>
  <si>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</si>
  <si>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44492</t>
  </si>
  <si>
    <t>BETONEIRA CAPACIDADE NOMINAL 600 L, CAPACIDADE DE MISTURA 440 L, MOTOR A GASOLINA POTENCIA 10 HP, COM CARREGADOR</t>
  </si>
  <si>
    <t>36396</t>
  </si>
  <si>
    <t>BETONEIRA, CAPACIDADE NOMINAL 400 L, CAPACIDADE DE MISTURA 310L, MOTOR ELETRICO TRIFASICO 220/380V POTENCIA 2 CV, SEM CARREGADOR</t>
  </si>
  <si>
    <t>36397</t>
  </si>
  <si>
    <t>BETONEIRA, CAPACIDADE NOMINAL 600 L, CAPACIDADE DE MISTURA 360L, MOTOR ELETRICO TRIFASICO 220/380V, POTENCIA 4CV, EXCLUSO CARREGADOR</t>
  </si>
  <si>
    <t>36398</t>
  </si>
  <si>
    <t>BETONEIRA, CAPACIDADE NOMINAL 600 L, CAPACIDADE DE MISTURA 440 L, MOTOR A DIESEL POTENCIA 10 CV, COM CARREGADOR</t>
  </si>
  <si>
    <t>647</t>
  </si>
  <si>
    <t>BLASTER, DINAMITADOR OU CABO DE FOGO (HORISTA)</t>
  </si>
  <si>
    <t>40920</t>
  </si>
  <si>
    <t>BLASTER, DINAMITADOR OU CABO DE FOGO (MENSALISTA)</t>
  </si>
  <si>
    <t>BLOCO / TIJOLO DE VIDRO INCOLOR, CANELADO / ONDULADO, *19 X 19 X 8* CM (A X L X E)</t>
  </si>
  <si>
    <t>716</t>
  </si>
  <si>
    <t>BLOCO / TIJOLO DE VIDRO INCOLOR, XADREZ, *20 X 20 X 10* CM (A X L X E)</t>
  </si>
  <si>
    <t>38783</t>
  </si>
  <si>
    <t>BLOCO CERAMICO / TIJOLO VAZADO PARA ALVENARIA DE VEDACAO, FUROS NA HORIZONTAL, 11,5 X 19 X 19 CM (NBR 15270)</t>
  </si>
  <si>
    <t>37593</t>
  </si>
  <si>
    <t>BLOCO CERAMICO / TIJOLO VAZADO PARA ALVENARIA DE VEDACAO, FUROS NA VERTICAL, 14 X 19 X 39 CM (NBR 15270)</t>
  </si>
  <si>
    <t>37594</t>
  </si>
  <si>
    <t>BLOCO CERAMICO / TIJOLO VAZADO PARA ALVENARIA DE VEDACAO, FUROS NA VERTICAL, 19 X 19 X 39 CM (NBR 15270)</t>
  </si>
  <si>
    <t>37592</t>
  </si>
  <si>
    <t>BLOCO CERAMICO / TIJOLO VAZADO PARA ALVENARIA DE VEDACAO, FUROS NA VERTICAL,, 9 X 19 X 39 CM (NBR 15270)</t>
  </si>
  <si>
    <t>7270</t>
  </si>
  <si>
    <t>BLOCO CERAMICO / TIJOLO VAZADO PARA ALVENARIA DE VEDACAO, 4 FUROS NA HORIZONTAL, DE 9 X 9 X 19 CM (L X A X C)</t>
  </si>
  <si>
    <t>7267</t>
  </si>
  <si>
    <t>BLOCO CERAMICO / TIJOLO VAZADO PARA ALVENARIA DE VEDACAO, 6 FUROS NA HORIZONTAL, 9 X 14 X 19 CM (L X A X C)</t>
  </si>
  <si>
    <t>7271</t>
  </si>
  <si>
    <t>BLOCO CERAMICO / TIJOLO VAZADO PARA ALVENARIA DE VEDACAO, 8 FUROS NA HORIZONTAL, DE 9 X 19 X 19 CM (L XA X C)</t>
  </si>
  <si>
    <t>7268</t>
  </si>
  <si>
    <t>BLOCO CERAMICO / TIJOLO VAZADO PARA ALVENARIA DE VEDACAO, 8 FUROS NA HORIZONTAL, 9 X 19 X 29 CM (L X A X C)</t>
  </si>
  <si>
    <t>41372</t>
  </si>
  <si>
    <t>BLOCO CONCRETO CELULAR AUTOCLAVADO 12,5 X 30 X 60 CM (E X A X C)</t>
  </si>
  <si>
    <t>41371</t>
  </si>
  <si>
    <t>BLOCO CONCRETO CELULAR AUTOCLAVADO 7,5 X 30 X 60 CM (E X A X C)</t>
  </si>
  <si>
    <t>34556</t>
  </si>
  <si>
    <t>BLOCO DE CONCRETO ESTRUTURAL 14 X 19 X 29 CM, FBK 10 MPA (NBR 6136)</t>
  </si>
  <si>
    <t>37873</t>
  </si>
  <si>
    <t>BLOCO DE CONCRETO ESTRUTURAL 14 X 19 X 29 CM, FBK 12 MPA (NBR 6136)</t>
  </si>
  <si>
    <t>34564</t>
  </si>
  <si>
    <t>BLOCO DE CONCRETO ESTRUTURAL 14 X 19 X 29 CM, FBK 14 MPA (NBR 6136)</t>
  </si>
  <si>
    <t>34565</t>
  </si>
  <si>
    <t>BLOCO DE CONCRETO ESTRUTURAL 14 X 19 X 29 CM, FBK 16 MPA (NBR 6136)</t>
  </si>
  <si>
    <t>38590</t>
  </si>
  <si>
    <t>BLOCO DE CONCRETO ESTRUTURAL 14 X 19 X 29 CM, FBK 4,5 MPA (NBR 6136)</t>
  </si>
  <si>
    <t>34566</t>
  </si>
  <si>
    <t>BLOCO DE CONCRETO ESTRUTURAL 14 X 19 X 29 CM, FBK 6 MPA (NBR 6136)</t>
  </si>
  <si>
    <t>34567</t>
  </si>
  <si>
    <t>BLOCO DE CONCRETO ESTRUTURAL 14 X 19 X 29 CM, FBK 8 MPA (NBR 6136)</t>
  </si>
  <si>
    <t>38591</t>
  </si>
  <si>
    <t>BLOCO DE CONCRETO ESTRUTURAL 14 X 19 X 34 CM, FBK 4,5 MPA (NBR 6136)</t>
  </si>
  <si>
    <t>34568</t>
  </si>
  <si>
    <t>BLOCO DE CONCRETO ESTRUTURAL 14 X 19 X 39 CM, FBK 10 MPA (NBR 6136)</t>
  </si>
  <si>
    <t>34569</t>
  </si>
  <si>
    <t>BLOCO DE CONCRETO ESTRUTURAL 14 X 19 X 39 CM, FBK 12 MPA (NBR 6136)</t>
  </si>
  <si>
    <t>34570</t>
  </si>
  <si>
    <t>BLOCO DE CONCRETO ESTRUTURAL 14 X 19 X 39 CM, FBK 14 MPA (NBR 6136)</t>
  </si>
  <si>
    <t>25070</t>
  </si>
  <si>
    <t>BLOCO DE CONCRETO ESTRUTURAL 14 X 19 X 39 CM, FBK 4,5 MPA (NBR 6136)</t>
  </si>
  <si>
    <t>34571</t>
  </si>
  <si>
    <t>BLOCO DE CONCRETO ESTRUTURAL 14 X 19 X 39 CM, FBK 6 MPA (NBR 6136)</t>
  </si>
  <si>
    <t>34573</t>
  </si>
  <si>
    <t>BLOCO DE CONCRETO ESTRUTURAL 14 X 19 X 39 CM, FBK 8 MPA (NBR 6136)</t>
  </si>
  <si>
    <t>37107</t>
  </si>
  <si>
    <t>BLOCO DE CONCRETO ESTRUTURAL 14 X 19 X 39, FCK 16 MPA (NBR 6136)</t>
  </si>
  <si>
    <t>34576</t>
  </si>
  <si>
    <t>BLOCO DE CONCRETO ESTRUTURAL 19 X 19 X 39 CM, FBK 10 MPA (NBR 6136)</t>
  </si>
  <si>
    <t>34577</t>
  </si>
  <si>
    <t>BLOCO DE CONCRETO ESTRUTURAL 19 X 19 X 39 CM, FBK 12 MPA (NBR 6136)</t>
  </si>
  <si>
    <t>34578</t>
  </si>
  <si>
    <t>BLOCO DE CONCRETO ESTRUTURAL 19 X 19 X 39 CM, FBK 14 MPA (NBR 6136)</t>
  </si>
  <si>
    <t>34579</t>
  </si>
  <si>
    <t>BLOCO DE CONCRETO ESTRUTURAL 19 X 19 X 39 CM, FBK 16 MPA (NBR 6136)</t>
  </si>
  <si>
    <t>25067</t>
  </si>
  <si>
    <t>BLOCO DE CONCRETO ESTRUTURAL 19 X 19 X 39 CM, FBK 4,5 MPA (NBR 6136)</t>
  </si>
  <si>
    <t>34580</t>
  </si>
  <si>
    <t>BLOCO DE CONCRETO ESTRUTURAL 19 X 19 X 39 CM, FBK 8 MPA (NBR 6136)</t>
  </si>
  <si>
    <t>25071</t>
  </si>
  <si>
    <t>BLOCO DE CONCRETO ESTRUTURAL 9 X 19 X 39 CM, FBK 4,5 MPA (NBR 6136)</t>
  </si>
  <si>
    <t>44171</t>
  </si>
  <si>
    <t>BLOCO DE ENGATE RAPIDO PARA BASTIDOR TIPO M10</t>
  </si>
  <si>
    <t>38395</t>
  </si>
  <si>
    <t>BLOCO DE ESPUMA MULTIUSO *23 X 13 X 8* CM</t>
  </si>
  <si>
    <t>34583</t>
  </si>
  <si>
    <t>BLOCO DE GESSO COMPACTO / MACICO, BRANCO, E = 10 CM, DIMENSOES *67 X 50* CM</t>
  </si>
  <si>
    <t>34584</t>
  </si>
  <si>
    <t>BLOCO DE GESSO VAZADO, BRANCO, E = *7* CM, DIMENSOES *67 X 50* CM</t>
  </si>
  <si>
    <t>BLOCO DE POLIETILENO ALTA DENSIDADE, *27* X *30* X *100* CM, ACOMPANHADOS PLACAS TERMINAIS E LONGARINAS, PARA FUNDO DE FILTRO</t>
  </si>
  <si>
    <t>34599</t>
  </si>
  <si>
    <t>BLOCO DE VEDACAO CONCRETO APARENTE 9 X 19 X 39 CM (CLASSE C - NBR 6136)</t>
  </si>
  <si>
    <t>34592</t>
  </si>
  <si>
    <t>BLOCO DE VEDACAO CONCRETO 14 X 19 X 29 CM (CLASSE C - NBR 6136)</t>
  </si>
  <si>
    <t>37103</t>
  </si>
  <si>
    <t>BLOCO DE VEDACAO DE CONCRETO APARENTE 14 X 19 X 39 CM (CLASSE C - NBR 6136)</t>
  </si>
  <si>
    <t>34555</t>
  </si>
  <si>
    <t>BLOCO DE VEDACAO DE CONCRETO APARENTE 19 X 19 X 39 CM (CLASSE C - NBR 6136)</t>
  </si>
  <si>
    <t>674</t>
  </si>
  <si>
    <t>BLOCO DE VEDACAO DE CONCRETO CELULAR AUTOCLAVADO 10 X 30 X 60 CM (E X A X C)</t>
  </si>
  <si>
    <t>34600</t>
  </si>
  <si>
    <t>BLOCO DE VEDACAO DE CONCRETO CELULAR AUTOCLAVADO 15 X 30 X 60 CM (E X A X C)</t>
  </si>
  <si>
    <t>652</t>
  </si>
  <si>
    <t>BLOCO DE VEDACAO DE CONCRETO CELULAR AUTOCLAVADO 20 X 30 X 60 CM (E X A X C)</t>
  </si>
  <si>
    <t>651</t>
  </si>
  <si>
    <t>BLOCO DE VEDACAO DE CONCRETO 14 X 19 X 39 CM (CLASSE C - NBR 6136)</t>
  </si>
  <si>
    <t>654</t>
  </si>
  <si>
    <t>BLOCO DE VEDACAO DE CONCRETO 19 X 19 X 39 CM (CLASSE C - NBR 6136)</t>
  </si>
  <si>
    <t>650</t>
  </si>
  <si>
    <t>BLOCO DE VEDACAO DE CONCRETO, 9 X 19 X 39 CM (CLASSE C - NBR 6136)</t>
  </si>
  <si>
    <t>718</t>
  </si>
  <si>
    <t>BLOCO DE VIDRO / ELEMENTO VAZADO, INCOLOR, VENEZIANA, *20 X 20 X 6* CM (A X L X E)</t>
  </si>
  <si>
    <t>BLOCO DE VIDRO / ELEMENTO VAZADO, INCOLOR, VENEZIANA, DE *20 X 10 X 8* CM (A X L X E)</t>
  </si>
  <si>
    <t>34586</t>
  </si>
  <si>
    <t>BLOCO ESTRUTURAL CERAMICO 14 X 19 X 29 CM, 6,0 MPA (NBR 15270)</t>
  </si>
  <si>
    <t>38603</t>
  </si>
  <si>
    <t>BLOCO ESTRUTURAL CERAMICO 14 X 19 X 34 CM, 6,0 MPA (NBR 15270)</t>
  </si>
  <si>
    <t>34588</t>
  </si>
  <si>
    <t>BLOCO ESTRUTURAL CERAMICO 14 X 19 X 39 CM, 6,0 MPA (NBR 15270)</t>
  </si>
  <si>
    <t>34590</t>
  </si>
  <si>
    <t>BLOCO ESTRUTURAL CERAMICO 19 X 19 X 29 CM, 6,0 MPA (NBR 15270)</t>
  </si>
  <si>
    <t>34591</t>
  </si>
  <si>
    <t>BLOCO ESTRUTURAL CERAMICO 19 X 19 X 39 CM, 6,0 MPA (NBR 15270)</t>
  </si>
  <si>
    <t>40517</t>
  </si>
  <si>
    <t>BLOQUETE/PISO DE CONCRETO - MODELO BLOCO PISOGRAMA/CONCREGRAMA 2 FUROS, DIMENSOES APROX. DE 35 CM X 15 CM E ESPESSURA DE 7 CM (+/- 1 CM), COR NATURAL</t>
  </si>
  <si>
    <t>40515</t>
  </si>
  <si>
    <t>BLOQUETE/PISO DE CONCRETO - MODELO PISOGRAMA/CONCREGRAMA/PAVI-GRADE/GRAMEIRO, DIMENSOES APROXIMADAS DE 60 CM X 45 CM E ESPESSURA DE 8 CM (+/- 1 CM), COR NATURAL</t>
  </si>
  <si>
    <t>40529</t>
  </si>
  <si>
    <t>BLOQUETE/PISO INTERTRAVADO DE CONCRETO - MODELO ONDA/16 FACES/RETANGULAR/TIJOLINHO/PAVER/HOLANDES/PARALELEPIPEDO, *22 CM X *11 CM, E = 10 CM, RESISTENCIA DE 50 MPA (NBR 9781), COR NATURAL</t>
  </si>
  <si>
    <t>36170</t>
  </si>
  <si>
    <t>BLOQUETE/PISO INTERTRAVADO DE CONCRETO - MODELO ONDA/16 FACES/RETANGULAR/TIJOLINHO/PAVER/HOLANDES/PARALELEPIPEDO, *22 CM X 11* CM, E = 8 CM, RESISTENCIA DE 35 MPA (NBR 9781), COR NATURAL</t>
  </si>
  <si>
    <t>40524</t>
  </si>
  <si>
    <t>BLOQUETE/PISO INTERTRAVADO DE CONCRETO - MODELO ONDA/16 FACES/RETANGULAR/TIJOLINHO/PAVER/HOLANDES/PARALELEPIPEDO, 20 CM X 10 CM, E = 10 CM, RESISTENCIA DE 35 MPA (NBR 9781), COR NATURAL</t>
  </si>
  <si>
    <t>36156</t>
  </si>
  <si>
    <t>BLOQUETE/PISO INTERTRAVADO DE CONCRETO - MODELO ONDA/16 FACES/RETANGULAR/TIJOLINHO/PAVER/HOLANDES/PARALELEPIPEDO, 20 CM X 10 CM, E = 6 CM, RESISTENCIA DE 35 MPA (NBR 9781), COLORIDO</t>
  </si>
  <si>
    <t>36155</t>
  </si>
  <si>
    <t>BLOQUETE/PISO INTERTRAVADO DE CONCRETO - MODELO ONDA/16 FACES/RETANGULAR/TIJOLINHO/PAVER/HOLANDES/PARALELEPIPEDO, 20 CM X 10 CM, E = 6 CM, RESISTENCIA DE 35 MPA (NBR 9781), COR NATURAL</t>
  </si>
  <si>
    <t>36154</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</si>
  <si>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</si>
  <si>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</si>
  <si>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</si>
  <si>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</si>
  <si>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712</t>
  </si>
  <si>
    <t>BLOQUETE/PISO INTERTRAVADO DE CONCRETO - MODELO SEXTAVADO / HEXAGONAL, 25 CM X 25 CM, E = 8 CM, RESISTENCIA DE 35 MPA (NBR 9781), COR NATURAL</t>
  </si>
  <si>
    <t>12614</t>
  </si>
  <si>
    <t>BOCAL PVC, PARA CALHA PLUVIAL, DIAMETRO DA SAIDA ENTRE *75 E 120* MM, PARA DRENAGEM PLUVIAL PREDIAL</t>
  </si>
  <si>
    <t>6140</t>
  </si>
  <si>
    <t>BOLSA DE LIGACAO EM PVC FLEXIVEL PARA VASO SANITARIO 40 MM (1 1/2")</t>
  </si>
  <si>
    <t>38399</t>
  </si>
  <si>
    <t>BOLSA DE LONA PARA FERRAMENTAS *50 X 35 X 25* CM</t>
  </si>
  <si>
    <t>735</t>
  </si>
  <si>
    <t>BOMBA CENTRIFUGA MOTOR ELETRICO TRIFASICO 1,48HP DIAMETRO DE SUCCAO X ELEVACAO 1" X 1", 4 ESTAGIOS, DIAMETRO DOS ROTORES 3 X 107 MM + 1 X 100 MM, HM/Q: 10 M / 5,3 M3/H A 70 M / 1,8 M3/H</t>
  </si>
  <si>
    <t>736</t>
  </si>
  <si>
    <t>BOMBA CENTRIFUGA MOTOR ELETRICO TRIFASICO 2,96HP, DIAMETRO DE SUCCAO X ELEVACAO 1 1/2" X 1 1/4", DIAMETRO DO ROTOR 148 MM, HM/Q: 34 M / 14,80 M3/H A 40 M / 8,60 M3/H</t>
  </si>
  <si>
    <t>729</t>
  </si>
  <si>
    <t>BOMBA CENTRIFUGA COM MOTOR ELETRICO MONOFASICO, POTENCIA 0,33 HP, BOCAIS 1" X 3/4", DIAMETRO DO ROTOR 99 MM, HM/Q = 4 MCA / 8,5 M3/H A 18 MCA / 0,90 M3/H</t>
  </si>
  <si>
    <t>39925</t>
  </si>
  <si>
    <t>BOMBA CENTRIFUGA MONOESTAGIO COM MOTOR ELETRICO MONOFASICO, POTENCIA 15 HP, DIAMETRO DO ROTOR *173* MM, HM/Q = *30* MCA / *90* M3/H A *45* MCA / *55* M3/H</t>
  </si>
  <si>
    <t>731</t>
  </si>
  <si>
    <t>BOMBA CENTRIFUGA MOTOR ELETRICO MONOFASICO 0,49 HP BOCAIS 1" X 3/4", DIAMETRO DO ROTOR 110 MM, HM/Q: 6 M / 8,3 M3/H A 20 M / 1,2 M3/H</t>
  </si>
  <si>
    <t>10575</t>
  </si>
  <si>
    <t>BOMBA CENTRIFUGA MOTOR ELETRICO MONOFASICO 0,50 CV DIAMETRO DE SUCCAO X ELEVACAO 3/4" X 3/4", MONOESTAGIO, DIAMETRO DOS ROTORES 114 MM, HM/Q: 2 M / 2,99 M3/H A 24 M / 0,71 M3/H</t>
  </si>
  <si>
    <t>733</t>
  </si>
  <si>
    <t>BOMBA CENTRIFUGA MOTOR ELETRICO MONOFASICO 0,74HP DIAMETRO DE SUCCAO X ELEVACAO 1 1/4" X 1", DIAMETRO DO ROTOR 120 MM, HM/Q: 8 M / 7,70 M3/H A 24 M / 2,80 M3/H</t>
  </si>
  <si>
    <t>732</t>
  </si>
  <si>
    <t>BOMBA CENTRIFUGA MOTOR ELETRICO TRIFASICO 0,99HP DIAMETRO DE SUCCAO X ELEVACAO 1" X 1", DIAMETRO DO ROTOR 145 MM, HM/Q: 14 M / 8,4 M3/H A 40 M / 0,60 M3/H</t>
  </si>
  <si>
    <t>737</t>
  </si>
  <si>
    <t>BOMBA CENTRIFUGA MOTOR ELETRICO TRIFASICO 14,8 HP, DIAMETRO DE SUCCAO X ELEVACAO 2 1/2" X 2", DIAMETRO DO ROTOR 195 MM, HM/Q: 62 M / 55,5 M3/H A 80 M / 31,50 M3/H</t>
  </si>
  <si>
    <t>738</t>
  </si>
  <si>
    <t>BOMBA CENTRIFUGA MOTOR ELETRICO TRIFASICO 5HP, DIAMETRO DE SUCCAO X ELEVACAO 2" X 1 1/2", DIAMETRO DO ROTOR 155 MM, HM/Q: 40 M / 20,40 M3/H A 46 M / 9,20 M3/H</t>
  </si>
  <si>
    <t>740</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</si>
  <si>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</si>
  <si>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</si>
  <si>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39008</t>
  </si>
  <si>
    <t>BOMBA DE PROJECAO DE CONCRETO SECO, POTENCIA 10 CV, VAZAO 3 M3/H</t>
  </si>
  <si>
    <t>39009</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</si>
  <si>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</si>
  <si>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</si>
  <si>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</si>
  <si>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</si>
  <si>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750</t>
  </si>
  <si>
    <t>BOMBA SUBMERSA PARA POCOS TUBULARES PROFUNDOS DIAMETRO DE 4 POLEGADAS, ELETRICA, TRIFASICA, POTENCIA 5,42 HP, 29 ESTAGIOS, BOCAL DE DESCARGA DE UMA POLEGADA E MEIA, HM/Q = 18 M / 8,10 M3/H A 201 M / 3,2 M3/H</t>
  </si>
  <si>
    <t>755</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</si>
  <si>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</si>
  <si>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</si>
  <si>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756</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</si>
  <si>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</si>
  <si>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</si>
  <si>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10588</t>
  </si>
  <si>
    <t>BOMBA SUBMERSIVEL, ELETRICA, TRIFASICA, POTENCIA 0,98 HP, DIAMETRO DO ROTOR 142 MM SEMIABERTO, BOCAL DE SAIDA DIAMETRO DE 2 POLEGADAS, HM/Q = 2 M / 32 M3/H A 8 M / 16 M3/H</t>
  </si>
  <si>
    <t>10592</t>
  </si>
  <si>
    <t>BOMBA SUBMERSIVEL, ELETRICA, TRIFASICA, POTENCIA 0,99 HP, DIAMETRO ROTOR 98 MM SEMIABERTO, BOCAL DE SAIDA DIAMETRO 2 POLEGADAS, HM/Q = 2 M / 28,90 M3/H A 14 M / 7 M3/H</t>
  </si>
  <si>
    <t>10589</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</si>
  <si>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</si>
  <si>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</si>
  <si>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751</t>
  </si>
  <si>
    <t>BOMBA SUBMERSIVEL, ELETRICA, TRIFASICA, POTENCIA 2,96 HP, DIAMETRO DO ROTOR 144 MM SEMIABERTO, BOCAL DE SAIDA DIAMETRO DE DUAS POLEGADAS, HM/Q = 2 M / 38,8 M3/H A 28 M / 5 M3/H</t>
  </si>
  <si>
    <t>754</t>
  </si>
  <si>
    <t>BOMBA SUBMERSIVEL, ELETRICA, TRIFASICA, POTENCIA 3,75 HP, DIAMETRO DO ROTOR 90 MM SEMIABERTO, BOCAL DE SAIDA DIAMETRO DE 2 POLEGADAS, HM/Q = 5 M / 61,2 M3/H A 25,5 M / 3,6 M3/H</t>
  </si>
  <si>
    <t>44489</t>
  </si>
  <si>
    <t>BOMBA TRIPLEX COM MOTOR A DIESEL, NACIONAL, DIAMETRO DE SUCCAO DE 2 1/2''</t>
  </si>
  <si>
    <t>39917</t>
  </si>
  <si>
    <t>BOMBA TRIPLEX, PARA INJECAO DE CALDA DE CIMENTO, VAZAO MAXIMA DE *100* LITROS/MINUTO, PRESSAO MAXIMA DE *70* BAR, POTENCIA DE 15 CV</t>
  </si>
  <si>
    <t>38167</t>
  </si>
  <si>
    <t>BORBOLETA PARA JANELA TIPO GUILHOTINA, EM ZAMAC CROMADO</t>
  </si>
  <si>
    <t>36145</t>
  </si>
  <si>
    <t>BOTA DE PVC PRETA, CANO MEDIO, SEM FORRO</t>
  </si>
  <si>
    <t>12893</t>
  </si>
  <si>
    <t>BOTA DE SEGURANCA COM BIQUEIRA DE ACO E COLARINHO ACOLCHOADO</t>
  </si>
  <si>
    <t>11685</t>
  </si>
  <si>
    <t>BRACO / CANO PARA CHUVEIRO ELETRICO, EM ALUMINIO, 30 CM X 1/2 "</t>
  </si>
  <si>
    <t>11680</t>
  </si>
  <si>
    <t>BRACO OU HASTE COM CANOPLA PLASTICA, 1/2 ", PARA CHUVEIRO SIMPLES</t>
  </si>
  <si>
    <t>11679</t>
  </si>
  <si>
    <t>BRACO OU HASTE RETA COM CANOPLA PLASTICA, 1/2 ", PARA CHUVEIRO ELETRICO</t>
  </si>
  <si>
    <t>BRACO P/ LUMINARIA PUBLICA 1 X 1,50M ROMAGNOLE OU EQUIV</t>
  </si>
  <si>
    <t>4374</t>
  </si>
  <si>
    <t>BUCHA DE NYLON SEM ABA S10</t>
  </si>
  <si>
    <t>BUCHA DE NYLON SEM ABA S10, COM PARAFUSO DE 6,10 X 65 MM EM ACO ZINCADO COM ROSCA SOBERBA, CABECA CHATA E FENDA PHILLIPS</t>
  </si>
  <si>
    <t>7584</t>
  </si>
  <si>
    <t>BUCHA DE NYLON SEM ABA S12, COM PARAFUSO DE 5/16" X 80 MM EM ACO ZINCADO COM ROSCA SOBERBA E CABECA SEXTAVADA</t>
  </si>
  <si>
    <t>BUCHA DE NYLON SEM ABA S4</t>
  </si>
  <si>
    <t>BUCHA DE NYLON SEM ABA S5</t>
  </si>
  <si>
    <t>4375</t>
  </si>
  <si>
    <t>BUCHA DE NYLON SEM ABA S6</t>
  </si>
  <si>
    <t>11950</t>
  </si>
  <si>
    <t>BUCHA DE NYLON SEM ABA S6, COM PARAFUSO DE 4,20 X 40 MM EM ACO ZINCADO COM ROSCA SOBERBA, CABECA CHATA E FENDA PHILLIPS</t>
  </si>
  <si>
    <t>4376</t>
  </si>
  <si>
    <t>BUCHA DE NYLON SEM ABA S8</t>
  </si>
  <si>
    <t>7583</t>
  </si>
  <si>
    <t>BUCHA DE NYLON SEM ABA S8, COM PARAFUSO DE 4,80 X 50 MM EM ACO ZINCADO COM ROSCA SOBERBA, CABECA CHATA E FENDA PHILLIPS</t>
  </si>
  <si>
    <t>4350</t>
  </si>
  <si>
    <t>BUCHA DE NYLON, DIAMETRO DO FURO 8 MM, COMPRIMENTO 40 MM, COM PARAFUSO DE ROSCA SOBERBA, CABECA CHATA, FENDA SIMPLES, 4,8 X 50 MM</t>
  </si>
  <si>
    <t>44400</t>
  </si>
  <si>
    <t>BUCHA DE REDUCAO CPVC, SOLDAVEL, 54 X 28 MM, PARA AGUA QUENTE</t>
  </si>
  <si>
    <t>39886</t>
  </si>
  <si>
    <t>BUCHA DE REDUCAO DE COBRE (REF 600-2) SEM ANEL DE SOLDA, PONTA X BOLSA, 22 X 15 MM</t>
  </si>
  <si>
    <t>39887</t>
  </si>
  <si>
    <t>BUCHA DE REDUCAO DE COBRE (REF 600-2) SEM ANEL DE SOLDA, PONTA X BOLSA, 28 X 22 MM</t>
  </si>
  <si>
    <t>39888</t>
  </si>
  <si>
    <t>BUCHA DE REDUCAO DE COBRE (REF 600-2) SEM ANEL DE SOLDA, PONTA X BOLSA, 35 X 28 MM</t>
  </si>
  <si>
    <t>39890</t>
  </si>
  <si>
    <t>BUCHA DE REDUCAO DE COBRE (REF 600-2) SEM ANEL DE SOLDA, PONTA X BOLSA, 42 X 35 MM</t>
  </si>
  <si>
    <t>39891</t>
  </si>
  <si>
    <t>BUCHA DE REDUCAO DE COBRE (REF 600-2) SEM ANEL DE SOLDA, PONTA X BOLSA, 54 X 42 MM</t>
  </si>
  <si>
    <t>39892</t>
  </si>
  <si>
    <t>BUCHA DE REDUCAO DE COBRE (REF 600-2) SEM ANEL DE SOLDA, PONTA X BOLSA, 66 X 54 MM</t>
  </si>
  <si>
    <t>BUCHA DE REDUCAO DE FERRO GALVANIZADO, COM ROSCA BSP, DE 1 1/2" X 1 1/4"</t>
  </si>
  <si>
    <t>766</t>
  </si>
  <si>
    <t>BUCHA DE REDUCAO DE FERRO GALVANIZADO, COM ROSCA BSP, DE 1 1/2" X 1/2"</t>
  </si>
  <si>
    <t>BUCHA DE REDUCAO DE FERRO GALVANIZADO, COM ROSCA BSP, DE 1 1/2" X 1"</t>
  </si>
  <si>
    <t>767</t>
  </si>
  <si>
    <t>BUCHA DE REDUCAO DE FERRO GALVANIZADO, COM ROSCA BSP, DE 1 1/2" X 3/4"</t>
  </si>
  <si>
    <t>768</t>
  </si>
  <si>
    <t>BUCHA DE REDUCAO DE FERRO GALVANIZADO, COM ROSCA BSP, DE 1 1/4" X 1/2"</t>
  </si>
  <si>
    <t>BUCHA DE REDUCAO DE FERRO GALVANIZADO, COM ROSCA BSP, DE 1 1/4" X 1"</t>
  </si>
  <si>
    <t>769</t>
  </si>
  <si>
    <t>BUCHA DE REDUCAO DE FERRO GALVANIZADO, COM ROSCA BSP, DE 1 1/4" X 3/4"</t>
  </si>
  <si>
    <t>770</t>
  </si>
  <si>
    <t>BUCHA DE REDUCAO DE FERRO GALVANIZADO, COM ROSCA BSP, DE 1/2" X 1/4"</t>
  </si>
  <si>
    <t>12394</t>
  </si>
  <si>
    <t>BUCHA DE REDUCAO DE FERRO GALVANIZADO, COM ROSCA BSP, DE 1/2" X 3/8"</t>
  </si>
  <si>
    <t>764</t>
  </si>
  <si>
    <t>BUCHA DE REDUCAO DE FERRO GALVANIZADO, COM ROSCA BSP, DE 1" X 1/2"</t>
  </si>
  <si>
    <t>765</t>
  </si>
  <si>
    <t>BUCHA DE REDUCAO DE FERRO GALVANIZADO, COM ROSCA BSP, DE 1" X 3/4"</t>
  </si>
  <si>
    <t>787</t>
  </si>
  <si>
    <t>BUCHA DE REDUCAO DE FERRO GALVANIZADO, COM ROSCA BSP, DE 2 1/2" X 1 1/2"</t>
  </si>
  <si>
    <t>774</t>
  </si>
  <si>
    <t>BUCHA DE REDUCAO DE FERRO GALVANIZADO, COM ROSCA BSP, DE 2 1/2" X 1 1/4"</t>
  </si>
  <si>
    <t>773</t>
  </si>
  <si>
    <t>BUCHA DE REDUCAO DE FERRO GALVANIZADO, COM ROSCA BSP, DE 2 1/2" X 1"</t>
  </si>
  <si>
    <t>775</t>
  </si>
  <si>
    <t>BUCHA DE REDUCAO DE FERRO GALVANIZADO, COM ROSCA BSP, DE 2 1/2" X 2"</t>
  </si>
  <si>
    <t>BUCHA DE REDUCAO DE FERRO GALVANIZADO, COM ROSCA BSP, DE 2" X 1 1/2"</t>
  </si>
  <si>
    <t>772</t>
  </si>
  <si>
    <t>BUCHA DE REDUCAO DE FERRO GALVANIZADO, COM ROSCA BSP, DE 2" X 1 1/4"</t>
  </si>
  <si>
    <t>771</t>
  </si>
  <si>
    <t>BUCHA DE REDUCAO DE FERRO GALVANIZADO, COM ROSCA BSP, DE 2" X 1"</t>
  </si>
  <si>
    <t>779</t>
  </si>
  <si>
    <t>BUCHA DE REDUCAO DE FERRO GALVANIZADO, COM ROSCA BSP, DE 3/4" X 1/2"</t>
  </si>
  <si>
    <t>776</t>
  </si>
  <si>
    <t>BUCHA DE REDUCAO DE FERRO GALVANIZADO, COM ROSCA BSP, DE 3" X 1 1/2"</t>
  </si>
  <si>
    <t>777</t>
  </si>
  <si>
    <t>BUCHA DE REDUCAO DE FERRO GALVANIZADO, COM ROSCA BSP, DE 3" X 1 1/4"</t>
  </si>
  <si>
    <t>780</t>
  </si>
  <si>
    <t>BUCHA DE REDUCAO DE FERRO GALVANIZADO, COM ROSCA BSP, DE 3" X 2 1/2"</t>
  </si>
  <si>
    <t>778</t>
  </si>
  <si>
    <t>BUCHA DE REDUCAO DE FERRO GALVANIZADO, COM ROSCA BSP, DE 3" X 2"</t>
  </si>
  <si>
    <t>781</t>
  </si>
  <si>
    <t>BUCHA DE REDUCAO DE FERRO GALVANIZADO, COM ROSCA BSP, DE 4" X 2 1/2"</t>
  </si>
  <si>
    <t>BUCHA DE REDUCAO DE FERRO GALVANIZADO, COM ROSCA BSP, DE 4" X 2"</t>
  </si>
  <si>
    <t>782</t>
  </si>
  <si>
    <t>BUCHA DE REDUCAO DE FERRO GALVANIZADO, COM ROSCA BSP, DE 4" X 3"</t>
  </si>
  <si>
    <t>783</t>
  </si>
  <si>
    <t>BUCHA DE REDUCAO DE FERRO GALVANIZADO, COM ROSCA BSP, DE 5" X 4"</t>
  </si>
  <si>
    <t>BUCHA DE REDUCAO DE FERRO GALVANIZADO, COM ROSCA BSP, DE 6" X 4"</t>
  </si>
  <si>
    <t>BUCHA DE REDUCAO DE FERRO GALVANIZADO, COM ROSCA BSP, DE 6" X 5"</t>
  </si>
  <si>
    <t>828</t>
  </si>
  <si>
    <t>BUCHA DE REDUCAO DE PVC, SOLDAVEL, CURTA, COM 25 X 20 MM, PARA AGUA FRIA PREDIAL</t>
  </si>
  <si>
    <t>829</t>
  </si>
  <si>
    <t>BUCHA DE REDUCAO DE PVC, SOLDAVEL, CURTA, COM 32 X 25 MM, PARA AGUA FRIA PREDIAL</t>
  </si>
  <si>
    <t>812</t>
  </si>
  <si>
    <t>BUCHA DE REDUCAO DE PVC, SOLDAVEL, CURTA, COM 40 X 32 MM, PARA AGUA FRIA PREDIAL</t>
  </si>
  <si>
    <t>BUCHA DE REDUCAO DE PVC, SOLDAVEL, CURTA, COM 50 X 40 MM, PARA AGUA FRIA PREDIAL</t>
  </si>
  <si>
    <t>818</t>
  </si>
  <si>
    <t>BUCHA DE REDUCAO DE PVC, SOLDAVEL, CURTA, COM 60 X 50 MM, PARA AGUA FRIA PREDIAL</t>
  </si>
  <si>
    <t>832</t>
  </si>
  <si>
    <t>BUCHA DE REDUCAO DE PVC, SOLDAVEL, LONGA, COM 32 X 20 MM, PARA AGUA FRIA PREDIAL</t>
  </si>
  <si>
    <t>834</t>
  </si>
  <si>
    <t>BUCHA DE REDUCAO DE PVC, SOLDAVEL, LONGA, COM 40 X 25 MM, PARA AGUA FRIA PREDIAL</t>
  </si>
  <si>
    <t>BUCHA DE REDUCAO DE PVC, SOLDAVEL, LONGA, COM 50 X 25 MM, PARA AGUA FRIA PREDIAL</t>
  </si>
  <si>
    <t>820</t>
  </si>
  <si>
    <t>BUCHA DE REDUCAO DE PVC, SOLDAVEL, LONGA, COM 50 X 32 MM, PARA AGUA FRIA PREDIAL</t>
  </si>
  <si>
    <t>816</t>
  </si>
  <si>
    <t>BUCHA DE REDUCAO DE PVC, SOLDAVEL, LONGA, COM 60 X 25 MM, PARA AGUA FRIA PREDIAL</t>
  </si>
  <si>
    <t>814</t>
  </si>
  <si>
    <t>BUCHA DE REDUCAO DE PVC, SOLDAVEL, LONGA, COM 60 X 32 MM, PARA AGUA FRIA PREDIAL</t>
  </si>
  <si>
    <t>822</t>
  </si>
  <si>
    <t>BUCHA DE REDUCAO DE PVC, SOLDAVEL, LONGA, COM 60 X 50 MM, PARA AGUA FRIA PREDIAL</t>
  </si>
  <si>
    <t>821</t>
  </si>
  <si>
    <t>BUCHA DE REDUCAO DE PVC, SOLDAVEL, LONGA, COM 75 X 50 MM, PARA AGUA FRIA PREDIAL</t>
  </si>
  <si>
    <t>BUCHA DE REDUCAO DE PVC, SOLDAVEL, LONGA, 50 X 40 MM, PARA ESGOTO PREDIAL</t>
  </si>
  <si>
    <t>39191</t>
  </si>
  <si>
    <t>BUCHA DE REDUCAO EM ALUMINIO, COM ROSCA, DE 1 1/2" X 1 1/4", PARA ELETRODUTO</t>
  </si>
  <si>
    <t>39190</t>
  </si>
  <si>
    <t>BUCHA DE REDUCAO EM ALUMINIO, COM ROSCA, DE 1 1/2" X 1", PARA ELETRODUTO</t>
  </si>
  <si>
    <t>39189</t>
  </si>
  <si>
    <t>BUCHA DE REDUCAO EM ALUMINIO, COM ROSCA, DE 1 1/2" X 3/4", PARA ELETRODUTO</t>
  </si>
  <si>
    <t>39186</t>
  </si>
  <si>
    <t>BUCHA DE REDUCAO EM ALUMINIO, COM ROSCA, DE 1 1/4" X 1/2", PARA ELETRODUTO</t>
  </si>
  <si>
    <t>39188</t>
  </si>
  <si>
    <t>BUCHA DE REDUCAO EM ALUMINIO, COM ROSCA, DE 1 1/4" X 1", PARA ELETRODUTO</t>
  </si>
  <si>
    <t>39187</t>
  </si>
  <si>
    <t>BUCHA DE REDUCAO EM ALUMINIO, COM ROSCA, DE 1 1/4" X 3/4", PARA ELETRODUTO</t>
  </si>
  <si>
    <t>39184</t>
  </si>
  <si>
    <t>BUCHA DE REDUCAO EM ALUMINIO, COM ROSCA, DE 1" X 1/2", PARA ELETRODUTO</t>
  </si>
  <si>
    <t>39185</t>
  </si>
  <si>
    <t>BUCHA DE REDUCAO EM ALUMINIO, COM ROSCA, DE 1" X 3/4", PARA ELETRODUTO</t>
  </si>
  <si>
    <t>39198</t>
  </si>
  <si>
    <t>BUCHA DE REDUCAO EM ALUMINIO, COM ROSCA, DE 2 1/2" X 1 1/2", PARA ELETRODUTO</t>
  </si>
  <si>
    <t>39197</t>
  </si>
  <si>
    <t>BUCHA DE REDUCAO EM ALUMINIO, COM ROSCA, DE 2 1/2" X 1 1/4", PARA ELETRODUTO</t>
  </si>
  <si>
    <t>39196</t>
  </si>
  <si>
    <t>BUCHA DE REDUCAO EM ALUMINIO, COM ROSCA, DE 2 1/2" X 1", PARA ELETRODUTO</t>
  </si>
  <si>
    <t>39199</t>
  </si>
  <si>
    <t>BUCHA DE REDUCAO EM ALUMINIO, COM ROSCA, DE 2 1/2" X 2", PARA ELETRODUTO</t>
  </si>
  <si>
    <t>39195</t>
  </si>
  <si>
    <t>BUCHA DE REDUCAO EM ALUMINIO, COM ROSCA, DE 2" X 1 1/2", PARA ELETRODUTO</t>
  </si>
  <si>
    <t>39194</t>
  </si>
  <si>
    <t>BUCHA DE REDUCAO EM ALUMINIO, COM ROSCA, DE 2" X 1 1/4", PARA ELETRODUTO</t>
  </si>
  <si>
    <t>39193</t>
  </si>
  <si>
    <t>BUCHA DE REDUCAO EM ALUMINIO, COM ROSCA, DE 2" X 1", PARA ELETRODUTO</t>
  </si>
  <si>
    <t>39192</t>
  </si>
  <si>
    <t>BUCHA DE REDUCAO EM ALUMINIO, COM ROSCA, DE 2" X 3/4", PARA ELETRODUTO</t>
  </si>
  <si>
    <t>39920</t>
  </si>
  <si>
    <t>BUCHA DE REDUCAO EM ALUMINIO, COM ROSCA, DE 3/4" X 1/2", PARA ELETRODUTO</t>
  </si>
  <si>
    <t>39201</t>
  </si>
  <si>
    <t>BUCHA DE REDUCAO EM ALUMINIO, COM ROSCA, DE 3" X 1 1/2", PARA ELETRODUTO</t>
  </si>
  <si>
    <t>39200</t>
  </si>
  <si>
    <t>BUCHA DE REDUCAO EM ALUMINIO, COM ROSCA, DE 3" X 1 1/4", PARA ELETRODUTO</t>
  </si>
  <si>
    <t>39203</t>
  </si>
  <si>
    <t>BUCHA DE REDUCAO EM ALUMINIO, COM ROSCA, DE 3" X 2 1/2", PARA ELETRODUTO</t>
  </si>
  <si>
    <t>39202</t>
  </si>
  <si>
    <t>BUCHA DE REDUCAO EM ALUMINIO, COM ROSCA, DE 3" X 2", PARA ELETRODUTO</t>
  </si>
  <si>
    <t>39205</t>
  </si>
  <si>
    <t>BUCHA DE REDUCAO EM ALUMINIO, COM ROSCA, DE 4" X 2 1/2", PARA ELETRODUTO</t>
  </si>
  <si>
    <t>39204</t>
  </si>
  <si>
    <t>BUCHA DE REDUCAO EM ALUMINIO, COM ROSCA, DE 4" X 2", PARA ELETRODUTO</t>
  </si>
  <si>
    <t>39206</t>
  </si>
  <si>
    <t>BUCHA DE REDUCAO EM ALUMINIO, COM ROSCA, DE 4" X 3", PARA ELETRODUTO</t>
  </si>
  <si>
    <t>BUCHA DE REDUCAO PVC ROSCAVEL 3/4" X 1/2"</t>
  </si>
  <si>
    <t>797</t>
  </si>
  <si>
    <t>BUCHA DE REDUCAO PVC, ROSCAVEL 1 1/2" X 1"</t>
  </si>
  <si>
    <t>796</t>
  </si>
  <si>
    <t>BUCHA DE REDUCAO PVC, ROSCAVEL, 1 1/2" X 3/4"</t>
  </si>
  <si>
    <t>799</t>
  </si>
  <si>
    <t>BUCHA DE REDUCAO PVC, ROSCAVEL, 1" X 1/2"</t>
  </si>
  <si>
    <t>BUCHA DE REDUCAO PVC, ROSCAVEL, 1" X 3/4"</t>
  </si>
  <si>
    <t>38001</t>
  </si>
  <si>
    <t>BUCHA DE REDUCAO, CPVC, SOLDAVEL, 22 X 15 MM, PARA AGUA QUENTE</t>
  </si>
  <si>
    <t>38002</t>
  </si>
  <si>
    <t>BUCHA DE REDUCAO, CPVC, SOLDAVEL, 28 X 22 MM, PARA AGUA QUENTE</t>
  </si>
  <si>
    <t>38003</t>
  </si>
  <si>
    <t>BUCHA DE REDUCAO, CPVC, SOLDAVEL, 35 X 28 MM, PARA AGUA QUENTE</t>
  </si>
  <si>
    <t>38004</t>
  </si>
  <si>
    <t>BUCHA DE REDUCAO, CPVC, SOLDAVEL, 42 X 22 MM, PARA AGUA QUENTE</t>
  </si>
  <si>
    <t>44263</t>
  </si>
  <si>
    <t>BUCHA DE REDUCAO, CPVC, SOLDAVEL, 54 X 35 MM, PARA AGUA QUENTE</t>
  </si>
  <si>
    <t>36327</t>
  </si>
  <si>
    <t>BUCHA DE REDUCAO, PPR, DN 25 X 20 MM, PARA AGUA QUENTE PREDIAL</t>
  </si>
  <si>
    <t>38992</t>
  </si>
  <si>
    <t>BUCHA DE REDUCAO, PPR, DN 32 X 25 MM, PARA AGUA QUENTE E FRIA PREDIAL</t>
  </si>
  <si>
    <t>38993</t>
  </si>
  <si>
    <t>BUCHA DE REDUCAO, PPR, DN 40 X 25 MM, PARA AGUA QUENTE E FRIA PREDIAL</t>
  </si>
  <si>
    <t>44175</t>
  </si>
  <si>
    <t>BUCHA DE REDUCAO, PPR, DN 50 X 25 MM, PARA AGUA QUENTE E FRIA PREDIAL</t>
  </si>
  <si>
    <t>44177</t>
  </si>
  <si>
    <t>BUCHA DE REDUCAO, PPR, DN 50 X 32 MM, PARA AGUA QUENTE E FRIA PREDIAL</t>
  </si>
  <si>
    <t>38418</t>
  </si>
  <si>
    <t>BUCHA DE REDUCAO, PVC, LONGA, SERIE R, DN 50 X 40 MM, PARA ESGOTO PREDIAL</t>
  </si>
  <si>
    <t>39178</t>
  </si>
  <si>
    <t>BUCHA EM ALUMINIO, COM ROSCA, DE 1 1/2", PARA ELETRODUTO</t>
  </si>
  <si>
    <t>39177</t>
  </si>
  <si>
    <t>BUCHA EM ALUMINIO, COM ROSCA, DE 1 1/4", PARA ELETRODUTO</t>
  </si>
  <si>
    <t>39174</t>
  </si>
  <si>
    <t>BUCHA EM ALUMINIO, COM ROSCA, DE 1/2", PARA ELETRODUTO</t>
  </si>
  <si>
    <t>39176</t>
  </si>
  <si>
    <t>BUCHA EM ALUMINIO, COM ROSCA, DE 1", PARA ELETRODUTO</t>
  </si>
  <si>
    <t>39180</t>
  </si>
  <si>
    <t>BUCHA EM ALUMINIO, COM ROSCA, DE 2 1/2", PARA ELETRODUTO</t>
  </si>
  <si>
    <t>39179</t>
  </si>
  <si>
    <t>BUCHA EM ALUMINIO, COM ROSCA, DE 2", PARA ELETRODUTO</t>
  </si>
  <si>
    <t>39175</t>
  </si>
  <si>
    <t>BUCHA EM ALUMINIO, COM ROSCA, DE 3/4", PARA ELETRODUTO</t>
  </si>
  <si>
    <t>39217</t>
  </si>
  <si>
    <t>BUCHA EM ALUMINIO, COM ROSCA, DE 3/8", PARA ELETRODUTO</t>
  </si>
  <si>
    <t>39181</t>
  </si>
  <si>
    <t>BUCHA EM ALUMINIO, COM ROSCA, DE 3", PARA ELETRODUTO</t>
  </si>
  <si>
    <t>39182</t>
  </si>
  <si>
    <t>BUCHA EM ALUMINIO, COM ROSCA, DE 4", PARA ELETRODUTO</t>
  </si>
  <si>
    <t>12616</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</si>
  <si>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</si>
  <si>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</si>
  <si>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</si>
  <si>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39678</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</si>
  <si>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</si>
  <si>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</si>
  <si>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</si>
  <si>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</si>
  <si>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39679</t>
  </si>
  <si>
    <t>CABECOTE PARA ENTRADA DE LINHA DE ALIMENTACAO PARA ELETRODUTO, EM LIGA DE ALUMINIO COM ACABAMENTO ANTI CORROSIVO, COM FIXACAO POR ENCAIXE LISO DE 360 GRAUS, DE 3 1/2"</t>
  </si>
  <si>
    <t>1098</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</si>
  <si>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</si>
  <si>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</si>
  <si>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</si>
  <si>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37399</t>
  </si>
  <si>
    <t>CABIDE/GANCHO DE BANHEIRO SIMPLES EM METAL CROMADO</t>
  </si>
  <si>
    <t>43834</t>
  </si>
  <si>
    <t>CABO COAXIAL RG11 95% DE MALHA</t>
  </si>
  <si>
    <t>43835</t>
  </si>
  <si>
    <t>CABO COAXIAL RG59 95% DE MALHA</t>
  </si>
  <si>
    <t>43833</t>
  </si>
  <si>
    <t>CABO COAXIAL RG6 95% DE MALHA</t>
  </si>
  <si>
    <t>41955</t>
  </si>
  <si>
    <t>CABO DE ACO GALVANIZADO, DIAMETRO 12,7 MM (1/2"), COM ALMA DE ACO CABO INDEPENDENTE 6 X 25 F</t>
  </si>
  <si>
    <t>41953</t>
  </si>
  <si>
    <t>CABO DE ACO GALVANIZADO, DIAMETRO 12,7 MM (1/2"), COM ALMA DE FIBRA 6 X 25 F</t>
  </si>
  <si>
    <t>41954</t>
  </si>
  <si>
    <t>CABO DE ACO GALVANIZADO, DIAMETRO 9,53 MM (3/8"), COM ALMA DE FIBRA 6 X 25 F</t>
  </si>
  <si>
    <t>25004</t>
  </si>
  <si>
    <t>CABO DE ALUMINIO NU COM ALMA DE ACO, BITOLA 1/0 AWG</t>
  </si>
  <si>
    <t>25002</t>
  </si>
  <si>
    <t>CABO DE ALUMINIO NU COM ALMA DE ACO, BITOLA 2 AWG</t>
  </si>
  <si>
    <t>37409</t>
  </si>
  <si>
    <t>CABO DE ALUMINIO NU COM ALMA DE ACO, BITOLA 2/0 AWG</t>
  </si>
  <si>
    <t>CABO DE ALUMINIO NU COM ALMA DE ACO, BITOLA 4 AWG</t>
  </si>
  <si>
    <t>25005</t>
  </si>
  <si>
    <t>CABO DE ALUMINIO NU SEM ALMA DE ACO, BITOLA 1/0 AWG</t>
  </si>
  <si>
    <t>25003</t>
  </si>
  <si>
    <t>CABO DE ALUMINIO NU SEM ALMA DE ACO, BITOLA 2 AWG</t>
  </si>
  <si>
    <t>37410</t>
  </si>
  <si>
    <t>CABO DE ALUMINIO NU SEM ALMA DE ACO, BITOLA 2/0 AWG</t>
  </si>
  <si>
    <t>CABO DE ALUMINIO NU SEM ALMA DE ACO, BITOLA 4 AWG</t>
  </si>
  <si>
    <t>44391</t>
  </si>
  <si>
    <t>CABO DE COBRE FLEXIVEL NAO HALOGENADO, SEM EMISSAO DE FUMACA, 750V, SECAO NOMINAL 120 MM</t>
  </si>
  <si>
    <t>44388</t>
  </si>
  <si>
    <t>CABO DE COBRE FLEXIVEL NAO HALOGENADO, SEM EMISSAO DE FUMACA, 750V, SECAO NOMINAL 2,5 MM</t>
  </si>
  <si>
    <t>44392</t>
  </si>
  <si>
    <t>CABO DE COBRE FLEXIVEL NAO HALOGENADO, SEM EMISSAO DE FUMACA, 750V, SECAO NOMINAL 240 MM</t>
  </si>
  <si>
    <t>44390</t>
  </si>
  <si>
    <t>CABO DE COBRE FLEXIVEL NAO HALOGENADO, SEM EMISSAO DE FUMACA, 750V, SECAO NOMINAL 50 MM</t>
  </si>
  <si>
    <t>44389</t>
  </si>
  <si>
    <t>CABO DE COBRE FLEXIVEL NAO HALOGENADO, SEM EMISSAO DE FUMACA, 750V, SECAO NOMINAL 6,0 MM</t>
  </si>
  <si>
    <t>CABO DE COBRE NU 10 MM2 MEIO-DURO</t>
  </si>
  <si>
    <t>866</t>
  </si>
  <si>
    <t>CABO DE COBRE NU 120 MM2 MEIO-DURO</t>
  </si>
  <si>
    <t>CABO DE COBRE NU 150 MM2 MEIO-DURO</t>
  </si>
  <si>
    <t>857</t>
  </si>
  <si>
    <t>CABO DE COBRE NU 16 MM2 MEIO-DURO</t>
  </si>
  <si>
    <t>37404</t>
  </si>
  <si>
    <t>CABO DE COBRE NU 185 MM2 MEIO-DURO</t>
  </si>
  <si>
    <t>868</t>
  </si>
  <si>
    <t>CABO DE COBRE NU 25 MM2 MEIO-DURO</t>
  </si>
  <si>
    <t>863</t>
  </si>
  <si>
    <t>CABO DE COBRE NU 35 MM2 MEIO-DURO</t>
  </si>
  <si>
    <t>867</t>
  </si>
  <si>
    <t>CABO DE COBRE NU 50 MM2 MEIO-DURO</t>
  </si>
  <si>
    <t>864</t>
  </si>
  <si>
    <t>CABO DE COBRE NU 70 MM2 MEIO-DURO</t>
  </si>
  <si>
    <t>865</t>
  </si>
  <si>
    <t>CABO DE COBRE NU 95 MM2 MEIO-DURO</t>
  </si>
  <si>
    <t>993</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</si>
  <si>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</si>
  <si>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</si>
  <si>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</si>
  <si>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999</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</si>
  <si>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</si>
  <si>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</si>
  <si>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1000</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</si>
  <si>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</si>
  <si>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</si>
  <si>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</si>
  <si>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</si>
  <si>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</si>
  <si>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</si>
  <si>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</si>
  <si>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39249</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</si>
  <si>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</si>
  <si>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</si>
  <si>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39250</t>
  </si>
  <si>
    <t>CABO DE COBRE, FLEXIVEL, CLASSE 4 OU 5, ISOLACAO EM PVC/A, ANTICHAMA BWF-B, COBERTURA PVC-ST1, ANTICHAMA BWF-B, 1 CONDUTOR, 0,6/1 KV, SECAO NOMINAL 500 MM2</t>
  </si>
  <si>
    <t>994</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</si>
  <si>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</si>
  <si>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</si>
  <si>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</si>
  <si>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39251</t>
  </si>
  <si>
    <t>CABO DE COBRE, FLEXIVEL, CLASSE 4 OU 5, ISOLACAO EM PVC/A, ANTICHAMA BWF-B, 1 CONDUTOR, 450/750 V, SECAO NOMINAL 0,5 MM2</t>
  </si>
  <si>
    <t>CABO DE COBRE, FLEXIVEL, CLASSE 4 OU 5, ISOLACAO EM PVC/A, ANTICHAMA BWF-B, 1 CONDUTOR, 450/750 V, SECAO NOMINAL 0,75 MM2</t>
  </si>
  <si>
    <t>39252</t>
  </si>
  <si>
    <t>CABO DE COBRE, FLEXIVEL, CLASSE 4 OU 5, ISOLACAO EM PVC/A, ANTICHAMA BWF-B, 1 CONDUTOR, 450/750 V, SECAO NOMINAL 1,0 MM2</t>
  </si>
  <si>
    <t>CABO DE COBRE, FLEXIVEL, CLASSE 4 OU 5, ISOLACAO EM PVC/A, ANTICHAMA BWF-B, 1 CONDUTOR, 450/750 V, SECAO NOMINAL 1,5 MM2</t>
  </si>
  <si>
    <t>980</t>
  </si>
  <si>
    <t>CABO DE COBRE, FLEXIVEL, CLASSE 4 OU 5, ISOLACAO EM PVC/A, ANTICHAMA BWF-B, 1 CONDUTOR, 450/750 V, SECAO NOMINAL 10 MM2</t>
  </si>
  <si>
    <t>39237</t>
  </si>
  <si>
    <t>CABO DE COBRE, FLEXIVEL, CLASSE 4 OU 5, ISOLACAO EM PVC/A, ANTICHAMA BWF-B, 1 CONDUTOR, 450/750 V, SECAO NOMINAL 120 MM2</t>
  </si>
  <si>
    <t>39238</t>
  </si>
  <si>
    <t>CABO DE COBRE, FLEXIVEL, CLASSE 4 OU 5, ISOLACAO EM PVC/A, ANTICHAMA BWF-B, 1 CONDUTOR, 450/750 V, SECAO NOMINAL 150 MM2</t>
  </si>
  <si>
    <t>979</t>
  </si>
  <si>
    <t>CABO DE COBRE, FLEXIVEL, CLASSE 4 OU 5, ISOLACAO EM PVC/A, ANTICHAMA BWF-B, 1 CONDUTOR, 450/750 V, SECAO NOMINAL 16 MM2</t>
  </si>
  <si>
    <t>39239</t>
  </si>
  <si>
    <t>CABO DE COBRE, FLEXIVEL, CLASSE 4 OU 5, ISOLACAO EM PVC/A, ANTICHAMA BWF-B, 1 CONDUTOR, 450/750 V, SECAO NOMINAL 185 MM2</t>
  </si>
  <si>
    <t>CABO DE COBRE, FLEXIVEL, CLASSE 4 OU 5, ISOLACAO EM PVC/A, ANTICHAMA BWF-B, 1 CONDUTOR, 450/750 V, SECAO NOMINAL 2,5 MM2</t>
  </si>
  <si>
    <t>39240</t>
  </si>
  <si>
    <t>CABO DE COBRE, FLEXIVEL, CLASSE 4 OU 5, ISOLACAO EM PVC/A, ANTICHAMA BWF-B, 1 CONDUTOR, 450/750 V, SECAO NOMINAL 240 MM2</t>
  </si>
  <si>
    <t>39232</t>
  </si>
  <si>
    <t>CABO DE COBRE, FLEXIVEL, CLASSE 4 OU 5, ISOLACAO EM PVC/A, ANTICHAMA BWF-B, 1 CONDUTOR, 450/750 V, SECAO NOMINAL 25 MM2</t>
  </si>
  <si>
    <t>39233</t>
  </si>
  <si>
    <t>CABO DE COBRE, FLEXIVEL, CLASSE 4 OU 5, ISOLACAO EM PVC/A, ANTICHAMA BWF-B, 1 CONDUTOR, 450/750 V, SECAO NOMINAL 35 MM2</t>
  </si>
  <si>
    <t>CABO DE COBRE, FLEXIVEL, CLASSE 4 OU 5, ISOLACAO EM PVC/A, ANTICHAMA BWF-B, 1 CONDUTOR, 450/750 V, SECAO NOMINAL 4 MM2</t>
  </si>
  <si>
    <t>39234</t>
  </si>
  <si>
    <t>CABO DE COBRE, FLEXIVEL, CLASSE 4 OU 5, ISOLACAO EM PVC/A, ANTICHAMA BWF-B, 1 CONDUTOR, 450/750 V, SECAO NOMINAL 50 MM2</t>
  </si>
  <si>
    <t>CABO DE COBRE, FLEXIVEL, CLASSE 4 OU 5, ISOLACAO EM PVC/A, ANTICHAMA BWF-B, 1 CONDUTOR, 450/750 V, SECAO NOMINAL 6 MM2</t>
  </si>
  <si>
    <t>39235</t>
  </si>
  <si>
    <t>CABO DE COBRE, FLEXIVEL, CLASSE 4 OU 5, ISOLACAO EM PVC/A, ANTICHAMA BWF-B, 1 CONDUTOR, 450/750 V, SECAO NOMINAL 70 MM2</t>
  </si>
  <si>
    <t>39236</t>
  </si>
  <si>
    <t>CABO DE COBRE, FLEXIVEL, CLASSE 4 OU 5, ISOLACAO EM PVC/A, ANTICHAMA BWF-B, 1 CONDUTOR, 450/750 V, SECAO NOMINAL 95 MM2</t>
  </si>
  <si>
    <t>CABO DE COBRE, RIGIDO, CLASSE 2, ISOLACAO EM PVC/A, ANTICHAMA BWF-B, 1 CONDUTOR, 450/750 V, SECAO NOMINAL 150 MM2</t>
  </si>
  <si>
    <t>39241</t>
  </si>
  <si>
    <t>CABO DE COBRE, RIGIDO, CLASSE 2, ISOLACAO EM PVC/A, ANTICHAMA BWF-B, 1 CONDUTOR, 450/750 V, SECAO NOMINAL 16 MM2</t>
  </si>
  <si>
    <t>CABO DE COBRE, RIGIDO, CLASSE 2, ISOLACAO EM PVC/A, ANTICHAMA BWF-B, 1 CONDUTOR, 450/750 V, SECAO NOMINAL 185 MM2</t>
  </si>
  <si>
    <t>991</t>
  </si>
  <si>
    <t>CABO DE COBRE, RIGIDO, CLASSE 2, ISOLACAO EM PVC/A, ANTICHAMA BWF-B, 1 CONDUTOR, 450/750 V, SECAO NOMINAL 240 MM2</t>
  </si>
  <si>
    <t>CABO DE COBRE, RIGIDO, CLASSE 2, ISOLACAO EM PVC/A, ANTICHAMA BWF-B, 1 CONDUTOR, 450/750 V, SECAO NOMINAL 25 MM2</t>
  </si>
  <si>
    <t>987</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</si>
  <si>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</si>
  <si>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</si>
  <si>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</si>
  <si>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</si>
  <si>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989</t>
  </si>
  <si>
    <t>CABO DE COBRE, RIGIDO, CLASSE 2, ISOLACAO EM PVC/A, ANTICHAMA BWF-B, 1 CONDUTOR, 450/750 V, SECAO NOMINAL 95 MM2</t>
  </si>
  <si>
    <t>CABO DE COBRE, RIGIDO, CLASSE 2, ISOLACAO EM PVC, ANTI-CHAMA BWF-B, 1 CONDUTOR, 450/750 V, DIAMETRO 120 MM2</t>
  </si>
  <si>
    <t>43972</t>
  </si>
  <si>
    <t>CABO DE REDE, PAR TRANCADO U/UTP, 4 PARES, CATEGORIA 5E (CAT 5E), ISOLAMENTO PVC (CM)</t>
  </si>
  <si>
    <t>43971</t>
  </si>
  <si>
    <t>CABO DE REDE, PAR TRANCADO U/UTP, 4 PARES, CATEGORIA 5E (CAT 5E), ISOLAMENTO PVC (CMX)</t>
  </si>
  <si>
    <t>39598</t>
  </si>
  <si>
    <t>CABO DE REDE, PAR TRANCADO U/UTP, 4 PARES, CATEGORIA 5E (CAT 5E), ISOLAMENTO PVC (LSZH)</t>
  </si>
  <si>
    <t>43973</t>
  </si>
  <si>
    <t>CABO DE REDE, PAR TRANCADO U/UTP, 4 PARES, CATEGORIA 6 (CAT 6), ISOLAMENTO PVC (CM)</t>
  </si>
  <si>
    <t>39599</t>
  </si>
  <si>
    <t>CABO DE REDE, PAR TRANCADO UTP, 4 PARES, CATEGORIA 6 (CAT 6), ISOLAMENTO PVC (LSZH)</t>
  </si>
  <si>
    <t>43832</t>
  </si>
  <si>
    <t>CABO ELETRONICO CATEGORIA 6A U/UTP 23AWG X 4P</t>
  </si>
  <si>
    <t>34602</t>
  </si>
  <si>
    <t>CABO FLEXIVEL PVC 750 V, 2 CONDUTORES DE 1,5 MM2</t>
  </si>
  <si>
    <t>34607</t>
  </si>
  <si>
    <t>CABO FLEXIVEL PVC 750 V, 2 CONDUTORES DE 4,0 MM2</t>
  </si>
  <si>
    <t>34609</t>
  </si>
  <si>
    <t>CABO FLEXIVEL PVC 750 V, 2 CONDUTORES DE 6,0 MM2</t>
  </si>
  <si>
    <t>34618</t>
  </si>
  <si>
    <t>CABO FLEXIVEL PVC 750 V, 3 CONDUTORES DE 1,5 MM2</t>
  </si>
  <si>
    <t>34621</t>
  </si>
  <si>
    <t>CABO FLEXIVEL PVC 750 V, 3 CONDUTORES DE 4,0 MM2</t>
  </si>
  <si>
    <t>34622</t>
  </si>
  <si>
    <t>CABO FLEXIVEL PVC 750 V, 3 CONDUTORES DE 6,0 MM2</t>
  </si>
  <si>
    <t>34624</t>
  </si>
  <si>
    <t>CABO FLEXIVEL PVC 750 V, 4 CONDUTORES DE 1,5 MM2</t>
  </si>
  <si>
    <t>34627</t>
  </si>
  <si>
    <t>CABO FLEXIVEL PVC 750 V, 4 CONDUTORES DE 4,0 MM2</t>
  </si>
  <si>
    <t>34629</t>
  </si>
  <si>
    <t>CABO FLEXIVEL PVC 750 V, 4 CONDUTORES DE 6,0 MM2</t>
  </si>
  <si>
    <t>39257</t>
  </si>
  <si>
    <t>CABO MULTIPOLAR DE COBRE, FLEXIVEL, CLASSE 4 OU 5, ISOLACAO EM HEPR, COBERTURA EM PVC-ST2, ANTICHAMA BWF-B, 0,6/1 KV, 3 CONDUTORES DE 1,5 MM2</t>
  </si>
  <si>
    <t>39261</t>
  </si>
  <si>
    <t>CABO MULTIPOLAR DE COBRE, FLEXIVEL, CLASSE 4 OU 5, ISOLACAO EM HEPR, COBERTURA EM PVC-ST2, ANTICHAMA BWF-B, 0,6/1 KV, 3 CONDUTORES DE 10 MM2</t>
  </si>
  <si>
    <t>39268</t>
  </si>
  <si>
    <t>CABO MULTIPOLAR DE COBRE, FLEXIVEL, CLASSE 4 OU 5, ISOLACAO EM HEPR, COBERTURA EM PVC-ST2, ANTICHAMA BWF-B, 0,6/1 KV, 3 CONDUTORES DE 120 MM2</t>
  </si>
  <si>
    <t>39262</t>
  </si>
  <si>
    <t>CABO MULTIPOLAR DE COBRE, FLEXIVEL, CLASSE 4 OU 5, ISOLACAO EM HEPR, COBERTURA EM PVC-ST2, ANTICHAMA BWF-B, 0,6/1 KV, 3 CONDUTORES DE 16 MM2</t>
  </si>
  <si>
    <t>39258</t>
  </si>
  <si>
    <t>CABO MULTIPOLAR DE COBRE, FLEXIVEL, CLASSE 4 OU 5, ISOLACAO EM HEPR, COBERTURA EM PVC-ST2, ANTICHAMA BWF-B, 0,6/1 KV, 3 CONDUTORES DE 2,5 MM2</t>
  </si>
  <si>
    <t>39263</t>
  </si>
  <si>
    <t>CABO MULTIPOLAR DE COBRE, FLEXIVEL, CLASSE 4 OU 5, ISOLACAO EM HEPR, COBERTURA EM PVC-ST2, ANTICHAMA BWF-B, 0,6/1 KV, 3 CONDUTORES DE 25 MM2</t>
  </si>
  <si>
    <t>39264</t>
  </si>
  <si>
    <t>CABO MULTIPOLAR DE COBRE, FLEXIVEL, CLASSE 4 OU 5, ISOLACAO EM HEPR, COBERTURA EM PVC-ST2, ANTICHAMA BWF-B, 0,6/1 KV, 3 CONDUTORES DE 35 MM2</t>
  </si>
  <si>
    <t>39259</t>
  </si>
  <si>
    <t>CABO MULTIPOLAR DE COBRE, FLEXIVEL, CLASSE 4 OU 5, ISOLACAO EM HEPR, COBERTURA EM PVC-ST2, ANTICHAMA BWF-B, 0,6/1 KV, 3 CONDUTORES DE 4 MM2</t>
  </si>
  <si>
    <t>39265</t>
  </si>
  <si>
    <t>CABO MULTIPOLAR DE COBRE, FLEXIVEL, CLASSE 4 OU 5, ISOLACAO EM HEPR, COBERTURA EM PVC-ST2, ANTICHAMA BWF-B, 0,6/1 KV, 3 CONDUTORES DE 50 MM2</t>
  </si>
  <si>
    <t>39260</t>
  </si>
  <si>
    <t>CABO MULTIPOLAR DE COBRE, FLEXIVEL, CLASSE 4 OU 5, ISOLACAO EM HEPR, COBERTURA EM PVC-ST2, ANTICHAMA BWF-B, 0,6/1 KV, 3 CONDUTORES DE 6 MM2</t>
  </si>
  <si>
    <t>39266</t>
  </si>
  <si>
    <t>CABO MULTIPOLAR DE COBRE, FLEXIVEL, CLASSE 4 OU 5, ISOLACAO EM HEPR, COBERTURA EM PVC-ST2, ANTICHAMA BWF-B, 0,6/1 KV, 3 CONDUTORES DE 70 MM2</t>
  </si>
  <si>
    <t>39267</t>
  </si>
  <si>
    <t>CABO MULTIPOLAR DE COBRE, FLEXIVEL, CLASSE 4 OU 5, ISOLACAO EM HEPR, COBERTURA EM PVC-ST2, ANTICHAMA BWF-B, 0,6/1 KV, 3 CONDUTORES DE 95 MM2</t>
  </si>
  <si>
    <t>CABO TELEFONICO CCI 50, 1 PAR, USO INTERNO, SEM BLINDAGEM</t>
  </si>
  <si>
    <t>CABO TELEFONICO CCI 50, 2 PARES, USO INTERNO, SEM BLINDAGEM</t>
  </si>
  <si>
    <t>11903</t>
  </si>
  <si>
    <t>CABO TELEFONICO CCI 50, 3 PARES, USO INTERNO, SEM BLINDAGEM</t>
  </si>
  <si>
    <t>CABO TELEFONICO CCI 50, 4 PARES, USO INTERNO, SEM BLINDAGEM</t>
  </si>
  <si>
    <t>CABO TELEFONICO CCI 50, 5 PARES, USO INTERNO, SEM BLINDAGEM</t>
  </si>
  <si>
    <t>CABO TELEFONICO CCI 50, 6 PARES, USO INTERNO, SEM BLINDAGEM</t>
  </si>
  <si>
    <t>11919</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</si>
  <si>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</si>
  <si>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</si>
  <si>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</si>
  <si>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</si>
  <si>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</si>
  <si>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</si>
  <si>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11916</t>
  </si>
  <si>
    <t>CABO TELEFONICO CTP - APL - 50, 10 PARES, USO EXTERNO</t>
  </si>
  <si>
    <t>CABO TELEFONICO CTP - APL - 50, 100 PARES, USO EXTERNO</t>
  </si>
  <si>
    <t>11917</t>
  </si>
  <si>
    <t>CABO TELEFONICO CTP - APL - 50, 20 PARES, USO EXTERNO</t>
  </si>
  <si>
    <t>11918</t>
  </si>
  <si>
    <t>CABO TELEFONICO CTP - APL - 50, 30 PARES, USO EXTERNO</t>
  </si>
  <si>
    <t>37734</t>
  </si>
  <si>
    <t>CACAMBA METALICA BASCULANTE COM CAPACIDADE DE 10 M3 (INCLUI MONTAGEM, NAO INCLUI CAMINHAO)</t>
  </si>
  <si>
    <t>42251</t>
  </si>
  <si>
    <t>CACAMBA METALICA BASCULANTE COM CAPACIDADE DE 12 M3 (INCLUI MONTAGEM, NAO INCLUI CAMINHAO)</t>
  </si>
  <si>
    <t>37733</t>
  </si>
  <si>
    <t>CACAMBA METALICA BASCULANTE COM CAPACIDADE DE 6 M3 (INCLUI MONTAGEM, NAO INCLUI CAMINHAO)</t>
  </si>
  <si>
    <t>37735</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</si>
  <si>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</si>
  <si>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</si>
  <si>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</si>
  <si>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43603</t>
  </si>
  <si>
    <t>CADEADO SIMPLES, CORPO EM LATAO MACICO, COM LARGURA DE 50 MM E ALTURA DE APROX 40 MM, HASTE CEMENTADA EM ACO TEMPERADO COM DIAMETRO DE APROX 8,0 MM, INCLUINDO 2 CHAVES</t>
  </si>
  <si>
    <t>38374</t>
  </si>
  <si>
    <t>CADEIRA SUSPENSA MANUAL / BALANCIM INDIVIDUAL (NBR 14751)</t>
  </si>
  <si>
    <t>20212</t>
  </si>
  <si>
    <t>CAIBRO APARELHADO *6 X 8* CM, EM MACARANDUBA/MASSARANDUBA, ANGELIM OU EQUIVALENTE DA REGIAO</t>
  </si>
  <si>
    <t>20209</t>
  </si>
  <si>
    <t>CAIBRO APARELHADO *7,5 X 7,5* CM, EM MACARANDUBA/MASSARANDUBA, ANGELIM OU EQUIVALENTE DA REGIAO</t>
  </si>
  <si>
    <t>4430</t>
  </si>
  <si>
    <t>CAIBRO NAO APARELHADO *5 X 6* CM, EM MACARANDUBA/MASSARANDUBA, ANGELIM OU EQUIVALENTE DA REGIAO - BRUTA</t>
  </si>
  <si>
    <t>4433</t>
  </si>
  <si>
    <t>CAIBRO NAO APARELHADO *6 X 6* CM, EM MACARANDUBA/MASSARANDUBA, ANGELIM OU EQUIVALENTE DA REGIAO - BRUTA</t>
  </si>
  <si>
    <t>4400</t>
  </si>
  <si>
    <t>CAIBRO NAO APARELHADO, *6 X 8* CM, EM MACARANDUBA/MASSARANDUBA, ANGELIM OU EQUIVALENTE DA REGIAO - BRUTA</t>
  </si>
  <si>
    <t>2729</t>
  </si>
  <si>
    <t>CAIBRO ROLICO DE MADEIRA TRATADA, D = 4 A 7 CM, H = 3,00 M, EM EUCALIPTO OU EQUIVALENTE DA REGIAO</t>
  </si>
  <si>
    <t>4513</t>
  </si>
  <si>
    <t>CAIBRO 5 X 5 CM EM PINUS, MISTA OU EQUIVALENTE DA REGIAO - BRUTA</t>
  </si>
  <si>
    <t>37106</t>
  </si>
  <si>
    <t>CAIXA D'AGUA / RESERVATORIO EM POLIESTER REFORCADO COM FIBRA DE VIDRO, 10000 LITROS, COM TAMPA</t>
  </si>
  <si>
    <t>CAIXA D'AGUA / RESERVATORIO EM POLIESTER REFORCADO COM FIBRA DE VIDRO, 1500 LITROS, COM TAMPA</t>
  </si>
  <si>
    <t>43981</t>
  </si>
  <si>
    <t>CAIXA D'AGUA / RESERVATORIO EM POLIESTER REFORCADO COM FIBRA DE VIDRO, 15000 LITROS, COM TAMPA</t>
  </si>
  <si>
    <t>37104</t>
  </si>
  <si>
    <t>CAIXA D'AGUA / RESERVATORIO EM POLIESTER REFORCADO COM FIBRA DE VIDRO, 2000 LITROS, COM TAMPA</t>
  </si>
  <si>
    <t>43982</t>
  </si>
  <si>
    <t>CAIXA D'AGUA / RESERVATORIO EM POLIESTER REFORCADO COM FIBRA DE VIDRO, 20000 LITROS, COM TAMPA</t>
  </si>
  <si>
    <t>43978</t>
  </si>
  <si>
    <t>CAIXA D'AGUA / RESERVATORIO EM POLIESTER REFORCADO COM FIBRA DE VIDRO, 3000 LITROS, COM TAMPA</t>
  </si>
  <si>
    <t>CAIXA D'AGUA / RESERVATORIO EM POLIESTER REFORCADO COM FIBRA DE VIDRO, 500 LITROS, COM TAMPA</t>
  </si>
  <si>
    <t>37105</t>
  </si>
  <si>
    <t>CAIXA D'AGUA / RESERVATORIO EM POLIESTER REFORCADO COM FIBRA DE VIDRO, 5000 LITROS, COM TAMPA</t>
  </si>
  <si>
    <t>43980</t>
  </si>
  <si>
    <t>CAIXA D'AGUA / RESERVATORIO EM POLIESTER REFORCADO COM FIBRA DE VIDRO, 7000 LITROS, COM TAMPA</t>
  </si>
  <si>
    <t>43979</t>
  </si>
  <si>
    <t>CAIXA D'AGUA / RESERVATORIO EM POLIESTER REFORCADO COM FIBRA DE VIDRO, 750 LITROS, COM TAMPA</t>
  </si>
  <si>
    <t>CAIXA D'AGUA / RESERVATORIO EM POLIESTER REFORCADO COM FIBRA DE VIDRO,1000 LITROS, COM TAMPA</t>
  </si>
  <si>
    <t>34636</t>
  </si>
  <si>
    <t>CAIXA D'AGUA / RESERVATORIO EM POLIETILENO, 1000 LITROS, COM TAMPA</t>
  </si>
  <si>
    <t>34639</t>
  </si>
  <si>
    <t>CAIXA D'AGUA / RESERVATORIO EM POLIETILENO, 1500 LITROS, COM TAMPA</t>
  </si>
  <si>
    <t>34640</t>
  </si>
  <si>
    <t>CAIXA D'AGUA / RESERVATORIO EM POLIETILENO, 2000 LITROS, COM TAMPA</t>
  </si>
  <si>
    <t>43977</t>
  </si>
  <si>
    <t>CAIXA D'AGUA / RESERVATORIO EM POLIETILENO, 3000 LITROS, COM TAMPA</t>
  </si>
  <si>
    <t>34637</t>
  </si>
  <si>
    <t>CAIXA D'AGUA / RESERVATORIO EM POLIETILENO, 500 LITROS, COM TAMPA</t>
  </si>
  <si>
    <t>34638</t>
  </si>
  <si>
    <t>CAIXA D'AGUA / RESERVATORIO EM POLIETILENO, 750 LITROS, COM TAMPA</t>
  </si>
  <si>
    <t>34641</t>
  </si>
  <si>
    <t>CAIXA DE ATERRAMENTO EM CONCRETO PRE-MOLDADO, DIAMETRO DE 0,30 M E ALTURA DE 0,35 M, SEM FUNDO E COM TAMPA</t>
  </si>
  <si>
    <t>43434</t>
  </si>
  <si>
    <t>CAIXA DE CONCRETO ARMADO PRE-MOLDADO, COM FUNDO E SEM TAMPA, DIMENSOES DE 0,30 X 0,30 X 0,30 M</t>
  </si>
  <si>
    <t>43435</t>
  </si>
  <si>
    <t>CAIXA DE CONCRETO ARMADO PRE-MOLDADO, COM FUNDO E SEM TAMPA, DIMENSOES DE 0,40 X 0,40 X 0,40 M</t>
  </si>
  <si>
    <t>43436</t>
  </si>
  <si>
    <t>CAIXA DE CONCRETO ARMADO PRE-MOLDADO, COM FUNDO E SEM TAMPA, DIMENSOES DE 0,60 X 0,60 X 0,50 M</t>
  </si>
  <si>
    <t>43437</t>
  </si>
  <si>
    <t>CAIXA DE CONCRETO ARMADO PRE-MOLDADO, COM FUNDO E SEM TAMPA, DIMENSOES DE 0,80 X 0,80 X 0,50 M</t>
  </si>
  <si>
    <t>43438</t>
  </si>
  <si>
    <t>CAIXA DE CONCRETO ARMADO PRE-MOLDADO, COM FUNDO E SEM TAMPA, DIMENSOES DE 1,00 X 1,00 X 0,50 M</t>
  </si>
  <si>
    <t>41627</t>
  </si>
  <si>
    <t>CAIXA DE CONCRETO ARMADO PRE-MOLDADO, COM FUNDO E TAMPA, DIMENSOES DE 0,30 X 0,30 X 0,30 M</t>
  </si>
  <si>
    <t>41628</t>
  </si>
  <si>
    <t>CAIXA DE CONCRETO ARMADO PRE-MOLDADO, COM FUNDO E TAMPA, DIMENSOES DE 0,40 X 0,40 X 0,40 M</t>
  </si>
  <si>
    <t>41629</t>
  </si>
  <si>
    <t>CAIXA DE CONCRETO ARMADO PRE-MOLDADO, COM FUNDO E TAMPA, DIMENSOES DE 0,60 X 0,60 X 0,50 M</t>
  </si>
  <si>
    <t>43429</t>
  </si>
  <si>
    <t>CAIXA DE CONCRETO ARMADO PRE-MOLDADO, SEM FUNDO, QUADRADA, DIMENSOES DE 0,30 X 0,30 X 0,30 M</t>
  </si>
  <si>
    <t>43430</t>
  </si>
  <si>
    <t>CAIXA DE CONCRETO ARMADO PRE-MOLDADO, SEM FUNDO, QUADRADA, DIMENSOES DE 0,40 X 0,40 X 0,40 M</t>
  </si>
  <si>
    <t>43431</t>
  </si>
  <si>
    <t>CAIXA DE CONCRETO ARMADO PRE-MOLDADO, SEM FUNDO, QUADRADA, DIMENSOES DE 0,60 X 0,60 X 0,50 M</t>
  </si>
  <si>
    <t>43432</t>
  </si>
  <si>
    <t>CAIXA DE CONCRETO ARMADO PRE-MOLDADO, SEM FUNDO, QUADRADA, DIMENSOES DE 0,80 X 0,80 X 0,50 M</t>
  </si>
  <si>
    <t>43433</t>
  </si>
  <si>
    <t>CAIXA DE CONCRETO ARMADO PRE-MOLDADO, SEM FUNDO, QUADRADA, DIMENSOES DE 1,00 X 1,00 X 0,50 M</t>
  </si>
  <si>
    <t>43094</t>
  </si>
  <si>
    <t>CAIXA DE DERIVACAO PARA MEDIDOR DE ENERGIA, COM BARRAMENTO MONOFASICO, EM POLICARBONATO / TERMOPLASTICO - MODULO (PADRAO CONCESSIONARIA LOCAL)</t>
  </si>
  <si>
    <t>43093</t>
  </si>
  <si>
    <t>CAIXA DE DERIVACAO PARA MEDIDOR DE ENERGIA, COM BARRAMENTO POLIFASICO, EM POLICARBONATO / TERMOPLASTICO - MODULO (PADRAO CONCESSIONARIA LOCAL)</t>
  </si>
  <si>
    <t>11694</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</si>
  <si>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</si>
  <si>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</si>
  <si>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CILINDRICA EM CONCRETO SIMPLES, PRE-MOLDADA, COM DIAMETRO DE 40 CM E ALTURA DE 45 CM, COM TAMPA</t>
  </si>
  <si>
    <t>35277</t>
  </si>
  <si>
    <t>CAIXA DE GORDURA EM PVC, DIAMETRO MINIMO 300 MM, DIAMETRO DE SAIDA 100 MM, CAPACIDADE APROXIMADA 18 LITROS, COM TAMPA E CESTO</t>
  </si>
  <si>
    <t>10521</t>
  </si>
  <si>
    <t>CAIXA DE INCENDIO/ABRIGO PARA MANGUEIRA, DE EMBUTIR/INTERNA, COM 75 X 45 X 17 CM, EM CHAPA DE ACO, PORTA COM VENTILACAO, VISOR COM A INSCRICAO "INCENDIO", SUPORTE/CESTA INTERNA PARA A MANGUEIRA, PINTURA ELETROSTATICA VERMELHA</t>
  </si>
  <si>
    <t>10885</t>
  </si>
  <si>
    <t>CAIXA DE INCENDIO/ABRIGO PARA MANGUEIRA, DE EMBUTIR/INTERNA, COM 90 X 60 X 17 CM, EM CHAPA DE ACO, PORTA COM VENTILACAO, VISOR COM A INSCRICAO "INCENDIO", SUPORTE/CESTA INTERNA PARA A MANGUEIRA, PINTURA ELETROSTATICA VERMELHA</t>
  </si>
  <si>
    <t>20962</t>
  </si>
  <si>
    <t>CAIXA DE INCENDIO/ABRIGO PARA MANGUEIRA, DE SOBREPOR/EXTERNA, COM 75 X 45 X 17 CM, EM CHAPA DE ACO, PORTA COM VENTILACAO, VISOR COM A INSCRICAO "INCENDIO", SUPORTE/CESTA INTERNA PARA A MANGUEIRA, PINTURA ELETROSTATICA VERMELHA</t>
  </si>
  <si>
    <t>20963</t>
  </si>
  <si>
    <t>CAIXA DE INCENDIO/ABRIGO PARA MANGUEIRA, DE SOBREPOR/EXTERNA, COM 90 X 60 X 17 CM, EM CHAPA DE ACO, PORTA COM VENTILACAO, VISOR COM A INSCRICAO "INCENDIO", SUPORTE/CESTA INTERNA PARA A MANGUEIRA, PINTURA ELETROSTATICA VERMELHA</t>
  </si>
  <si>
    <t>34643</t>
  </si>
  <si>
    <t>CAIXA DE INSPECAO PARA ATERRAMENTO E PARA RAIOS, EM POLIPROPILENO, DIAMETRO = 300 MM X ALTURA = 400 MM</t>
  </si>
  <si>
    <t>41480</t>
  </si>
  <si>
    <t>CAIXA DE INSPECAO PARA ATERRAMENTO OU OUTRO USO, EM PVC, DN = 250 X 250 MM</t>
  </si>
  <si>
    <t>41474</t>
  </si>
  <si>
    <t>CAIXA DE INSPECAO PARA ATERRAMENTO OU OUTRO USO, EM PVC, DN = 300 X *300* MM</t>
  </si>
  <si>
    <t>41475</t>
  </si>
  <si>
    <t>CAIXA DE INSPECAO PARA ATERRAMENTO OU OUTRO USO, EM PVC, DN = 300 X 250 MM</t>
  </si>
  <si>
    <t>41476</t>
  </si>
  <si>
    <t>CAIXA DE INSPECAO PARA ATERRAMENTO OU OUTRO USO, EM PVC, DN = 300 X 600 MM</t>
  </si>
  <si>
    <t>CAIXA DE LUZ "3 X 3" EM ACO ESMALTADA</t>
  </si>
  <si>
    <t>CAIXA DE LUZ "4 X 2" EM ACO ESMALTADA</t>
  </si>
  <si>
    <t>2557</t>
  </si>
  <si>
    <t>CAIXA DE LUZ "4 X 4" EM ACO ESMALTADA</t>
  </si>
  <si>
    <t>10569</t>
  </si>
  <si>
    <t>CAIXA DE PASSAGEM / DERIVACAO / LUZ, OCTOGONAL 4 X4, EM ACO ESMALTADA, COM FUNDO MOVEL SIMPLES (FMS)</t>
  </si>
  <si>
    <t>39810</t>
  </si>
  <si>
    <t>CAIXA DE PASSAGEM ELETRICA DE PAREDE, DE EMBUTIR, EM PVC, COM TAMPA APARAFUSADA, DIMENSOES 120 X 120 X *75* MM</t>
  </si>
  <si>
    <t>39811</t>
  </si>
  <si>
    <t>CAIXA DE PASSAGEM ELETRICA DE PAREDE, DE EMBUTIR, EM PVC, COM TAMPA APARAFUSADA, DIMENSOES 150 X 150 X *75* MM</t>
  </si>
  <si>
    <t>39812</t>
  </si>
  <si>
    <t>CAIXA DE PASSAGEM ELETRICA DE PAREDE, DE EMBUTIR, EM PVC, COM TAMPA APARAFUSADA, DIMENSOES 200 X 200 X *90* MM</t>
  </si>
  <si>
    <t>43096</t>
  </si>
  <si>
    <t>CAIXA DE PASSAGEM ELETRICA DE PAREDE, DE EMBUTIR, EM TERMOPLASTICO / PVC, COM TAMPA APARAFUSADA, DIMENSOES 400 X 400 X *120* MM</t>
  </si>
  <si>
    <t>43102</t>
  </si>
  <si>
    <t>CAIXA DE PASSAGEM ELETRICA DE PAREDE, DE SOBREPOR, EM PVC, COM TAMPA APARAFUSADA, DIMENSOES 300 X 300 X *100* MM</t>
  </si>
  <si>
    <t>43103</t>
  </si>
  <si>
    <t>CAIXA DE PASSAGEM ELETRICA DE PAREDE, DE SOBREPOR, EM PVC, COM TAMPA APARAFUSADA, DIMENSOES, 400 X 400 X *120* MM</t>
  </si>
  <si>
    <t>43098</t>
  </si>
  <si>
    <t>CAIXA DE PASSAGEM ELETRICA DE PAREDE, DE SOBREPOR, EM TERMOPLASTICO / PVC, COM TAMPA APARAFUSA, DIMENSOES 200 X 200 X *100* MM</t>
  </si>
  <si>
    <t>43097</t>
  </si>
  <si>
    <t>CAIXA DE PASSAGEM ELETRICA DE PAREDE, DE SOBREPOR, EM TERMOPLASTICO / PVC, COM TAMPA APARAFUSADA, DIMENSOES, 150 X 150 X *100* MM</t>
  </si>
  <si>
    <t>43104</t>
  </si>
  <si>
    <t>CAIXA DE PASSAGEM ELETRICA, PARA PISO, EM PVC, DIMENSOES DE 3/4" A 4"</t>
  </si>
  <si>
    <t>39771</t>
  </si>
  <si>
    <t>CAIXA DE PASSAGEM METALICA DE SOBREPOR COM TAMPA PARAFUSADA, DIMENSOES 20 X 20 X 10 CM</t>
  </si>
  <si>
    <t>39772</t>
  </si>
  <si>
    <t>CAIXA DE PASSAGEM METALICA DE SOBREPOR COM TAMPA PARAFUSADA, DIMENSOES 30 X 30 X 10 CM</t>
  </si>
  <si>
    <t>39773</t>
  </si>
  <si>
    <t>CAIXA DE PASSAGEM METALICA DE SOBREPOR COM TAMPA PARAFUSADA, DIMENSOES 40 X 40 X 15 CM</t>
  </si>
  <si>
    <t>39774</t>
  </si>
  <si>
    <t>CAIXA DE PASSAGEM METALICA DE SOBREPOR COM TAMPA PARAFUSADA, DIMENSOES 50 X 50 X 15 CM</t>
  </si>
  <si>
    <t>39775</t>
  </si>
  <si>
    <t>CAIXA DE PASSAGEM METALICA DE SOBREPOR COM TAMPA PARAFUSADA, DIMENSOES 60 X 60 X 20 CM</t>
  </si>
  <si>
    <t>39776</t>
  </si>
  <si>
    <t>CAIXA DE PASSAGEM METALICA DE SOBREPOR COM TAMPA PARAFUSADA, DIMENSOES 70 X 70 X 20 CM</t>
  </si>
  <si>
    <t>39777</t>
  </si>
  <si>
    <t>CAIXA DE PASSAGEM METALICA DE SOBREPOR COM TAMPA PARAFUSADA, DIMENSOES 80 X 80 X 20 CM</t>
  </si>
  <si>
    <t>20254</t>
  </si>
  <si>
    <t>CAIXA DE PASSAGEM METALICA, DE SOBREPOR, COM TAMPA APARAFUSADA, DIMENSOES 15 X 15 X *10* CM</t>
  </si>
  <si>
    <t>20253</t>
  </si>
  <si>
    <t>CAIXA DE PASSAGEM METALICA, DE SOBREPOR, COM TAMPA APARAFUSADA, DIMENSOES 35 X 35 X *12* CM</t>
  </si>
  <si>
    <t>11247</t>
  </si>
  <si>
    <t>CAIXA DE PASSAGEM/ LUZ / TELEFONIA, DE EMBUTIR, EM CHAPA DE ACO GALVANIZADO, DIMENSOES 150 X 150 X 15 CM (PADRAO CONCESSIONARIA LOCAL)</t>
  </si>
  <si>
    <t>11250</t>
  </si>
  <si>
    <t>CAIXA DE PASSAGEM/ LUZ / TELEFONIA, DE EMBUTIR, EM CHAPA DE ACO GALVANIZADO, DIMENSOES 20 X 20 X *12* CM (PADRAO CONCESSIONARIA LOCAL)</t>
  </si>
  <si>
    <t>CAIXA DE PASSAGEM/ LUZ / TELEFONIA, DE EMBUTIR, EM CHAPA DE ACO GALVANIZADO, DIMENSOES 200 X 200 X 20 CM (PADRAO CONCESSIONARIA LOCAL)</t>
  </si>
  <si>
    <t>11251</t>
  </si>
  <si>
    <t>CAIXA DE PASSAGEM/ LUZ / TELEFONIA, DE EMBUTIR, EM CHAPA DE ACO GALVANIZADO, DIMENSOES 40 X 40 X *12* CM (PADRAO CONCESSIONARIA LOCAL)</t>
  </si>
  <si>
    <t>CAIXA DE PASSAGEM/ LUZ / TELEFONIA, DE EMBUTIR, EM CHAPA DE ACO GALVANIZADO, DIMENSOES 60 X 60 X *12* CM (PADRAO CONCESSIONARIA LOCAL)</t>
  </si>
  <si>
    <t>11255</t>
  </si>
  <si>
    <t>CAIXA DE PASSAGEM/ LUZ / TELEFONIA, DE EMBUTIR, EM CHAPA DE ACO GALVANIZADO, DIMENSOES 80 X 80 X *12* CM (PADRAO CONCESSIONARIA LOCAL)</t>
  </si>
  <si>
    <t>14055</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</si>
  <si>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</si>
  <si>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</si>
  <si>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</si>
  <si>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</si>
  <si>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39693</t>
  </si>
  <si>
    <t>CAIXA DE PROTECAO EXTERNA PARA MEDIDOR HOROSAZONAL, DE BAIXA TENSAO, COM MODULO, EM CHAPA DE ACO (PADRAO DA CONCESSIONARIA LOCAL)</t>
  </si>
  <si>
    <t>39692</t>
  </si>
  <si>
    <t>CAIXA DE PROTECAO PARA TRANSFORMADOR CORRENTE, EM CHAPA DE ACO 18 USG (PADRAO DA CONCESSIONARIA LOCAL)</t>
  </si>
  <si>
    <t>CAIXA INTERNA/EXTERNA DE MEDICAO PARA 1 MEDIDOR TRIFASICO, COM VISOR, EM CHAPA DE ACO 18 USG (PADRAO DA CONCESSIONARIA LOCAL)</t>
  </si>
  <si>
    <t>39686</t>
  </si>
  <si>
    <t>CAIXA INTERNA/EXTERNA DE MEDICAO PARA 4 MEDIDORES MONOFASICOS, COM VISOR, EM CHAPA DE ACO 18 USG (PADRAO DA CONCESSIONARIA LOCAL)</t>
  </si>
  <si>
    <t>43095</t>
  </si>
  <si>
    <t>CAIXA MODULAR PARA MEDIDOR DE ENERGIA AGRUPADA, EM POLICARBONATO / TERMOPLASTICO, COM SUPORTE PARA DISJUNTOR (PADRAO DA CONCESSIONARIA LOCAL)</t>
  </si>
  <si>
    <t>CAIXA OCTOGONAL DE FUNDO MOVEL, EM PVC, DE 3" X 3", PARA ELETRODUTO FLEXIVEL CORRUGADO</t>
  </si>
  <si>
    <t>12001</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</si>
  <si>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</si>
  <si>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</si>
  <si>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</si>
  <si>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39690</t>
  </si>
  <si>
    <t>CAIXA PARA MEDICAO COLETIVA TIPO M, PADRAO BIFASICO OU TRIFASICO, PARA ATE 8 MEDIDORES, SEM BARRAMENTO E COM PORTAS INFERIOR E SUPERIOR</t>
  </si>
  <si>
    <t>39691</t>
  </si>
  <si>
    <t>CAIXA PARA MEDICAO COLETIVA TIPO N, PADRAO BIFASICO OU TRIFASICO, PARA ATE 12 MEDIDORES, SEM BARRAMENTO E COM PORTAS INFERIOR E SUPERIOR</t>
  </si>
  <si>
    <t>39808</t>
  </si>
  <si>
    <t>CAIXA PARA MEDIDOR MONOFASICO, EM POLICARBONATO / TERMOPLASTICO, PARA ALOJAR 1 DISJUNTOR (PADRAO DA CONCESSIONARIA LOCAL)</t>
  </si>
  <si>
    <t>39809</t>
  </si>
  <si>
    <t>CAIXA PARA MEDIDOR POLIFASICO, EM POLICARBONATO / TERMOPLASTICO, PARA ALOJAR 1 DISJUNTOR (PADRAO DA CONCESSIONARIA LOCAL)</t>
  </si>
  <si>
    <t>43439</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</si>
  <si>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</si>
  <si>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</si>
  <si>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</si>
  <si>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11714</t>
  </si>
  <si>
    <t>CAIXA SIFONADA, PVC, 150 X *185* X 75 MM, COM GRELHA QUADRADA, BRANCA</t>
  </si>
  <si>
    <t>11712</t>
  </si>
  <si>
    <t>CAIXA SIFONADA, PVC, 150 X 150 X 50 MM, COM GRELHA QUADRADA, BRANCA (NBR 5688)</t>
  </si>
  <si>
    <t>CAIXA SIFONADA, PVC, 150 X 150 X 50 MM, COM GRELHA REDONDA, BRANCA</t>
  </si>
  <si>
    <t>CAL HIDRATADA CH-I PARA ARGAMASSAS</t>
  </si>
  <si>
    <t>11161</t>
  </si>
  <si>
    <t>CAL HIDRATADA PARA PINTURA</t>
  </si>
  <si>
    <t>CAL VIRGEM COMUM PARA ARGAMASSAS (NBR 6453)</t>
  </si>
  <si>
    <t>44479</t>
  </si>
  <si>
    <t>CALCARIO DOLOMITICO A (POSTO PEDREIRA/FORNECEDOR, SEM FRETE)</t>
  </si>
  <si>
    <t>4759</t>
  </si>
  <si>
    <t>CALCETEIRO / RASTELEIRO (HORISTA)</t>
  </si>
  <si>
    <t>41068</t>
  </si>
  <si>
    <t>CALCETEIRO / RASTELEIRO (MENSALISTA)</t>
  </si>
  <si>
    <t>12618</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</si>
  <si>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</si>
  <si>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</si>
  <si>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</si>
  <si>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</si>
  <si>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</si>
  <si>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40784</t>
  </si>
  <si>
    <t>CALHA QUADRADA DE CHAPA DE ACO GALVANIZADA NUM 24, CORTE 100 CM</t>
  </si>
  <si>
    <t>40782</t>
  </si>
  <si>
    <t>CALHA QUADRADA DE CHAPA DE ACO GALVANIZADA NUM 24, CORTE 33 CM</t>
  </si>
  <si>
    <t>40783</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</si>
  <si>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</si>
  <si>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</si>
  <si>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</si>
  <si>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</si>
  <si>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</si>
  <si>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10542</t>
  </si>
  <si>
    <t>CALHA/CANALETA DE CONCRETO SIMPLES, TIPO MEIA CANA, DIAMETRO DE 40 CM, PARA AGUA PLUVIAL</t>
  </si>
  <si>
    <t>CALHA/CANALETA DE CONCRETO SIMPLES, TIPO MEIA CANA, DIAMETRO DE 50 CM, PARA AGUA PLUVIAL</t>
  </si>
  <si>
    <t>10544</t>
  </si>
  <si>
    <t>CALHA/CANALETA DE CONCRETO SIMPLES, TIPO MEIA CANA, DIAMETRO DE 60 CM, PARA AGUA PLUVIAL</t>
  </si>
  <si>
    <t>CALHA/CANALETA DE CONCRETO SIMPLES, TIPO MEIA CANA, DIAMETRO DE 80 CM, PARA AGUA PLUVIAL</t>
  </si>
  <si>
    <t>38365</t>
  </si>
  <si>
    <t>CAMADA SEPARADORA DE FILME DE POLIETILENO 20 A 25 MICRA</t>
  </si>
  <si>
    <t>44056</t>
  </si>
  <si>
    <t>CAMINHAO TOCO, PESO BRUTO TOTAL 10700 KG, CARGA UTIL MAXIMA 7400 KG, DISTANCIA ENTRE EIXOS 4,00 M, POTENCIA 175 CV (INCLUI CABINE E CHASSI, NAO INCLUI CARROCERIA)</t>
  </si>
  <si>
    <t>44057</t>
  </si>
  <si>
    <t>CAMINHAO TOCO, PESO BRUTO TOTAL 13200 KG, CARGA UTIL MAXIMA 9200 KG, DISTANCIA ENTRE EIXOS 3,31 M, POTENCIA 175 CV (INCLUI CABINE E CHASSI, NAO INCLUI CARROCERIA)</t>
  </si>
  <si>
    <t>37754</t>
  </si>
  <si>
    <t>CAMINHAO TOCO, PESO BRUTO TOTAL 14300 KG, CARGA UTIL MAXIMA 9480 KG, DISTANCIA ENTRE EIXOS 4,80 M, POTENCIA 185 CV (INCLUI CABINE E CHASSI, NAO INCLUI CARROCERIA)</t>
  </si>
  <si>
    <t>37757</t>
  </si>
  <si>
    <t>CAMINHAO TOCO, PESO BRUTO TOTAL 16000 KG, CARGA UTIL MAXIMA 10600 KG, DISTANCIA ENTRE EIXOS 4,80 M, POTENCIA 277 CV (INCLUI CABINE E CHASSI, NAO INCLUI CARROCERIA)</t>
  </si>
  <si>
    <t>44058</t>
  </si>
  <si>
    <t>CAMINHAO TOCO, PESO BRUTO TOTAL 16000 KG, CARGA UTIL MAXIMA 10830 KG, DISTANCIA ENTRE EIXOS 3,56 M, POTENCIA 226 CV (INCLUI CABINE E CHASSI, NAO INCLUI CARROCERIA)</t>
  </si>
  <si>
    <t>37752</t>
  </si>
  <si>
    <t>CAMINHAO TOCO, PESO BRUTO TOTAL 16000 KG, CARGA UTIL MAXIMA 11030 KG, DISTANCIA ENTRE EIXOS 5,41 M, POTENCIA 185 CV (INCLUI CABINE E CHASSI, NAO INCLUI CARROCERIA)</t>
  </si>
  <si>
    <t>44059</t>
  </si>
  <si>
    <t>CAMINHAO TOCO, PESO BRUTO TOTAL 8500 KG, CARGA UTIL MAXIMA 5600 KG, DISTANCIA ENTRE EIXOS 3,40 M, POTENCIA 167 CV (INCLUI CABINE E CHASSI, NAO INCLUI CARROCERIA)</t>
  </si>
  <si>
    <t>37750</t>
  </si>
  <si>
    <t>CAMINHAO TOCO, PESO BRUTO TOTAL 9600 KG, CARGA UTIL MAXIMA 6190 KG, DISTANCIA ENTRE EIXOS 3,70 M, POTENCIA 156 CV (INCLUI CABINE E CHASSI, NAO INCLUI CARROCERIA)</t>
  </si>
  <si>
    <t>37758</t>
  </si>
  <si>
    <t>CAMINHAO TRUCADO, PESO BRUTO TOTAL 23000 KG, CARGA UTIL MAXIMA 15285 KG, DISTANCIA ENTRE EIXOS 4,80 M, POTENCIA 326 CV (INCLUI CABINE E CHASSI, NAO INCLUI CARROCERIA)</t>
  </si>
  <si>
    <t>44060</t>
  </si>
  <si>
    <t>CAMINHAO TRUCADO, PESO BRUTO TOTAL 23000 KG, CARGA UTIL MAXIMA 15460 KG, DISTANCIA ENTRE EIXOS 4,80 M, POTENCIA 286 CV (INCLUI CABINE E CHASSI, NAO INCLUI CARROCERIA)</t>
  </si>
  <si>
    <t>37749</t>
  </si>
  <si>
    <t>CAMINHAO TRUCADO, PESO BRUTO TOTAL 23000 KG, CARGA UTIL MAXIMA 16360 KG, CABINE ESTENDIDA, DISTANCIA ENTRE EIXOS 3,56 M, POTENCIA 277 CV (INCLUI CABINE E CHASSI, NAO INCLUI CARROCERIA)</t>
  </si>
  <si>
    <t>44061</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</si>
  <si>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</si>
  <si>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</si>
  <si>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</si>
  <si>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38106</t>
  </si>
  <si>
    <t>CAMPAINHA CIGARRA 127 V / 220 V (APENAS MODULO)</t>
  </si>
  <si>
    <t>38085</t>
  </si>
  <si>
    <t>CAMPAINHA CIGARRA 127 V / 220 V, CONJUNTO MONTADO PARA EMBUTIR 4" X 2" (PLACA + SUPORTE + MODULO)</t>
  </si>
  <si>
    <t>38599</t>
  </si>
  <si>
    <t>CANALETA DE CONCRETO ESTRUTURAL 14 X 19 X 29 CM, FBK 14 MPA (NBR 6136)</t>
  </si>
  <si>
    <t>38596</t>
  </si>
  <si>
    <t>CANALETA DE CONCRETO ESTRUTURAL 14 X 19 X 29 CM, FBK 4,5 MPA (NBR 6136)</t>
  </si>
  <si>
    <t>38600</t>
  </si>
  <si>
    <t>CANALETA DE CONCRETO ESTRUTURAL 14 X 19 X 39 CM, FBK 14 MPA (NBR 6136)</t>
  </si>
  <si>
    <t>38597</t>
  </si>
  <si>
    <t>CANALETA DE CONCRETO ESTRUTURAL 14 X 19 X 39 CM, FBK 4,5 MPA (NBR 6136)</t>
  </si>
  <si>
    <t>659</t>
  </si>
  <si>
    <t>CANALETA DE CONCRETO 14 X 19 X 19 CM (CLASSE C - NBR 6136)</t>
  </si>
  <si>
    <t>660</t>
  </si>
  <si>
    <t>CANALETA DE CONCRETO 19 X 19 X 19 CM (CLASSE C - NBR 6136)</t>
  </si>
  <si>
    <t>658</t>
  </si>
  <si>
    <t>CANALETA DE CONCRETO 9 X 19 X 19 CM (CLASSE C - NBR 6136)</t>
  </si>
  <si>
    <t>38548</t>
  </si>
  <si>
    <t>CANALETA ESTRUTURAL CERAMICA, 14 X 19 X 19 CM, 6,0 MPA (NBR 15270)</t>
  </si>
  <si>
    <t>34649</t>
  </si>
  <si>
    <t>CANALETA ESTRUTURAL CERAMICA, 14 X 19 X 29 CM, 6,0 MPA (NBR 15270)</t>
  </si>
  <si>
    <t>34655</t>
  </si>
  <si>
    <t>CANALETA ESTRUTURAL CERAMICA, 14 X 19 X 39 CM, 6,0 MPA (NBR 15270)</t>
  </si>
  <si>
    <t>40607</t>
  </si>
  <si>
    <t>CANOPLA ACABAMENTO CROMADO PARA INSTALACAO DE SPRINKLER, SOB FORRO, 15 MM</t>
  </si>
  <si>
    <t>567</t>
  </si>
  <si>
    <t>CANTONEIRA (ABAS IGUAIS) EM ACO CARBONO, 25,4 MM X 3,17 MM (L X E), 1,27KG/M</t>
  </si>
  <si>
    <t>574</t>
  </si>
  <si>
    <t>CANTONEIRA (ABAS IGUAIS) EM ACO CARBONO, 38,1 MM X 3,17 MM (L X E), 3,48 KG/M</t>
  </si>
  <si>
    <t>568</t>
  </si>
  <si>
    <t>CANTONEIRA (ABAS IGUAIS) EM ACO CARBONO, 50,8 MM X 9,53 MM (L X E), 6,99 KG/M</t>
  </si>
  <si>
    <t>CANTONEIRA ACO ABAS IGUAIS (QUALQUER BITOLA), ESPESSURA ENTRE 1/8" E 1/4"</t>
  </si>
  <si>
    <t>592</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</si>
  <si>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</si>
  <si>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</si>
  <si>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</si>
  <si>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591</t>
  </si>
  <si>
    <t>CANTONEIRA EM ALUMINIO, ABAS IGUAIS, LARGURA DE 38,10 MM (1 1/2"), ESPESSURA DE 4,76 MM (3/16") E PESO LINEAR DE APROXIMADAMENTE 0,915 KG/M</t>
  </si>
  <si>
    <t>CANTONEIRA EM ALUMINIO, ABAS IGUAIS, LARGURA DE 50,80 MM (2") , ESPESSURA DE 3,17 MM (1/8") E PESO LINEAR DE APROXIMADAMENTE 0,842 KG/M</t>
  </si>
  <si>
    <t>589</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</si>
  <si>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</si>
  <si>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</si>
  <si>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</si>
  <si>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1/2"</t>
  </si>
  <si>
    <t>12395</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</si>
  <si>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</si>
  <si>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</si>
  <si>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</si>
  <si>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</si>
  <si>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</si>
  <si>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12396</t>
  </si>
  <si>
    <t>CAP OU TAMPAO DE FERRO GALVANIZADO, COM ROSCA BSP, DE 3/8"</t>
  </si>
  <si>
    <t>1168</t>
  </si>
  <si>
    <t>CAP OU TAMPAO DE FERRO GALVANIZADO, COM ROSCA BSP, DE 3"</t>
  </si>
  <si>
    <t>1167</t>
  </si>
  <si>
    <t>CAP OU TAMPAO DE FERRO GALVANIZADO, COM ROSCA BSP, DE 4"</t>
  </si>
  <si>
    <t>36331</t>
  </si>
  <si>
    <t>CAP PPR DN 20 MM, PARA AGUA QUENTE PREDIAL</t>
  </si>
  <si>
    <t>36346</t>
  </si>
  <si>
    <t>CAP PPR DN 25 MM, PARA AGUA QUENTE PREDIAL</t>
  </si>
  <si>
    <t>1197</t>
  </si>
  <si>
    <t>CAP PVC, ROSCAVEL, 1/2", PARA AGUA FRIA PREDIAL</t>
  </si>
  <si>
    <t>1202</t>
  </si>
  <si>
    <t>CAP PVC, ROSCAVEL, 1", PARA AGUA FRIA PREDIAL</t>
  </si>
  <si>
    <t>1198</t>
  </si>
  <si>
    <t>CAP PVC, ROSCAVEL, 3/4", PARA AGUA FRIA PREDIAL</t>
  </si>
  <si>
    <t>CAP PVC, SERIE R, DN 100 MM, PARA ESGOTO PREDIAL</t>
  </si>
  <si>
    <t>CAP PVC, SERIE R, DN 150 MM, PARA ESGOTO PREDIAL</t>
  </si>
  <si>
    <t>CAP PVC, SERIE R, DN 75 MM, PARA ESGOTO PREDIAL</t>
  </si>
  <si>
    <t>1200</t>
  </si>
  <si>
    <t>CAP PVC, SOLDAVEL, DN 100 MM, SERIE NORMAL, PARA ESGOTO PREDIAL</t>
  </si>
  <si>
    <t>12909</t>
  </si>
  <si>
    <t>CAP PVC, SOLDAVEL, DN 50 MM, SERIE NORMAL, PARA ESGOTO PREDIAL</t>
  </si>
  <si>
    <t>12910</t>
  </si>
  <si>
    <t>CAP PVC, SOLDAVEL, DN 75 MM, SERIE NORMAL, PARA ESGOTO PREDIAL</t>
  </si>
  <si>
    <t>CAP PVC, SOLDAVEL, 20 MM, PARA AGUA FRIA PREDIAL</t>
  </si>
  <si>
    <t>CAP PVC, SOLDAVEL, 25 MM, PARA AGUA FRIA PREDIAL</t>
  </si>
  <si>
    <t>CAP PVC, SOLDAVEL, 32 MM, PARA AGUA FRIA PREDIAL</t>
  </si>
  <si>
    <t>1193</t>
  </si>
  <si>
    <t>CAP PVC, SOLDAVEL, 40 MM, PARA AGUA FRIA PREDIAL</t>
  </si>
  <si>
    <t>1194</t>
  </si>
  <si>
    <t>CAP PVC, SOLDAVEL, 50 MM, PARA AGUA FRIA PREDIAL</t>
  </si>
  <si>
    <t>1195</t>
  </si>
  <si>
    <t>CAP PVC, SOLDAVEL, 60 MM, PARA AGUA FRIA PREDIAL</t>
  </si>
  <si>
    <t>1204</t>
  </si>
  <si>
    <t>CAP PVC, SOLDAVEL, 75 MM, PARA AGUA FRIA PREDIAL</t>
  </si>
  <si>
    <t>1207</t>
  </si>
  <si>
    <t>CAP, PVC PBA, JE, DN 100 / DE 110 MM, PARA REDE DE AGUA (NBR 10351)</t>
  </si>
  <si>
    <t>1206</t>
  </si>
  <si>
    <t>CAP, PVC PBA, JE, DN 50 / DE 60 MM, PARA REDE DE AGUA (NBR 10351)</t>
  </si>
  <si>
    <t>CAP, PVC PBA, JE, DN 75 / DE 85 MM, PARA REDE DE AGUA (NBR 10351)</t>
  </si>
  <si>
    <t>42685</t>
  </si>
  <si>
    <t>CAP, PVC, JE, OCRE, DN 150 MM (CONEXAO PARA TUBO COLETOR DE ESGOTO)</t>
  </si>
  <si>
    <t>42686</t>
  </si>
  <si>
    <t>CAP, PVC, JE, OCRE, DN 200 MM (CONEXAO PARA TUBO COLETOR DE ESGOTO)</t>
  </si>
  <si>
    <t>12894</t>
  </si>
  <si>
    <t>CAPA PARA CHUVA EM PVC COM FORRO DE POLIESTER, COM CAPUZ (AMARELA OU AZUL)</t>
  </si>
  <si>
    <t>12895</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</si>
  <si>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</si>
  <si>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</si>
  <si>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</si>
  <si>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10818</t>
  </si>
  <si>
    <t>CAPIM BRAQUIARIA DECUMBENS/ BRAQUIARINHA, VC *70*% MINIMO</t>
  </si>
  <si>
    <t>41410</t>
  </si>
  <si>
    <t>CAPTOR FRANKLIN (4 PONTAS), EM LATAO CROMADO, H = 300 MM, DUAS DESCIDAS</t>
  </si>
  <si>
    <t>41411</t>
  </si>
  <si>
    <t>CAPTOR FRANKLIN (4 PONTAS), EM LATAO CROMADO, H = 300 MM, UMA DESCIDA</t>
  </si>
  <si>
    <t>41412</t>
  </si>
  <si>
    <t>CAPTOR FRANKLIN (4 PONTAS), EM LATAO CROMADO, H = 350 MM, DUAS DESCIDAS</t>
  </si>
  <si>
    <t>41413</t>
  </si>
  <si>
    <t>CAPTOR FRANKLIN (4 PONTAS), EM LATAO CROMADO, H=350 MM, UMA DESCIDA</t>
  </si>
  <si>
    <t>39359</t>
  </si>
  <si>
    <t>CARENAGEM /TAMPA, EM PLASTICO, COR BRANCA, UTILIZADO EM KIT CHASSI METALICO PARA INSTAL. HIDRAULICA DE CUBA SIMPLES SEM MAQUINA DE LAVAR ROUPA, *355* X *670* MM (L X H) (COM FUROS E DEMAIS ENCAIXES)</t>
  </si>
  <si>
    <t>39360</t>
  </si>
  <si>
    <t>CARENAGEM /TAMPA, EM PLASTICO, COR BRANCA, UTILIZADO EM KIT CHASSI METALICO PARA INSTAL. HIDRAULICA DE TANQUE COM MAQUINA DE LAVAR ROUPA, *360* X *470* MM (L X H) (COM FUROS E DEMAIS ENCAIXES)</t>
  </si>
  <si>
    <t>10710</t>
  </si>
  <si>
    <t>CARPETE DE NYLON EM MANTA PARA TRAFEGO COMERCIAL PESADO, E = 6 A 7 MM (INSTALADO)</t>
  </si>
  <si>
    <t>10709</t>
  </si>
  <si>
    <t>CARPETE DE NYLON EM MANTA PARA TRAFEGO COMERCIAL PESADO, E = 9 A 10 MM (INSTALADO)</t>
  </si>
  <si>
    <t>39636</t>
  </si>
  <si>
    <t>CARPETE DE NYLON EM PLACAS 50 X 50 CM PARA TRAFEGO COMERCIAL PESADO, E = 6,5 MM (INSTALADO)</t>
  </si>
  <si>
    <t>10708</t>
  </si>
  <si>
    <t>CARPETE DE POLIESTER EM MANTA PARA TRAFEGO COMERCIAL PESADO, E = 4 A 5 MM (INSTALADO)</t>
  </si>
  <si>
    <t>39635</t>
  </si>
  <si>
    <t>CARPETE DE POLIPROPILENO EM MANTA PARA TRAFEGO COMERCIAL MEDIO, E = 5 A 6 MM (INSTALADO)</t>
  </si>
  <si>
    <t>CARPINTEIRO AUXILIAR (HORISTA)</t>
  </si>
  <si>
    <t>40913</t>
  </si>
  <si>
    <t>CARPINTEIRO AUXILIAR (MENSALISTA)</t>
  </si>
  <si>
    <t>1214</t>
  </si>
  <si>
    <t>CARPINTEIRO DE ESQUADRIAS (HORISTA)</t>
  </si>
  <si>
    <t>40915</t>
  </si>
  <si>
    <t>CARPINTEIRO DE ESQUADRIAS (MENSALISTA)</t>
  </si>
  <si>
    <t>1213</t>
  </si>
  <si>
    <t>CARPINTEIRO DE FORMAS (HORISTA)</t>
  </si>
  <si>
    <t>40914</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</si>
  <si>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</si>
  <si>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</si>
  <si>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</si>
  <si>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2711</t>
  </si>
  <si>
    <t>CARRINHO DE MAO DE ACO CAPACIDADE 50 A 60 L, PNEU COM CAMARA</t>
  </si>
  <si>
    <t>37727</t>
  </si>
  <si>
    <t>CARROCERIA FIXA ABERTA DE MADEIRA PARA TRANSPORTE GERAL DE CARGA SECA DIMENSOES APROXIMADAS 2,25 X 4,10 X 0,50 M (INCLUI MONTAGEM, NAO INCLUI CAMINHAO)</t>
  </si>
  <si>
    <t>37728</t>
  </si>
  <si>
    <t>CARROCERIA FIXA ABERTA DE MADEIRA PARA TRANSPORTE GERAL DE CARGA SECA DIMENSOES APROXIMADAS 2,5 X 5,5 X 0,50 M (INCLUI MONTAGEM, NAO INCLUI CAMINHAO)</t>
  </si>
  <si>
    <t>37729</t>
  </si>
  <si>
    <t>CARROCERIA FIXA ABERTA DE MADEIRA PARA TRANSPORTE GERAL DE CARGA SECA DIMENSOES APROXIMADAS 2,5 X 6,00 X 0,50 M (INCLUI MONTAGEM, NAO INCLUI CAMINHAO)</t>
  </si>
  <si>
    <t>37730</t>
  </si>
  <si>
    <t>CARROCERIA FIXA ABERTA DE MADEIRA PARA TRANSPORTE GERAL DE CARGA SECA DIMENSOES APROXIMADAS 2,5 X 6,5 X 0,50 M (INCLUI MONTAGEM, NAO INCLUI CAMINHAO)</t>
  </si>
  <si>
    <t>37731</t>
  </si>
  <si>
    <t>CARROCERIA FIXA ABERTA DE MADEIRA PARA TRANSPORTE GERAL DE CARGA SECA DIMENSOES APROXIMADAS 2,5 X 7,00 X 0,50 M (INCLUI MONTAGEM, NAO INCLUI CAMINHAO)</t>
  </si>
  <si>
    <t>37732</t>
  </si>
  <si>
    <t>CARROCERIA FIXA ABERTA DE MADEIRA PARA TRANSPORTE GERAL DE CARGA SECA DIMENSOES APROXIMADAS 2,5 X 7,5 X 0,50 M (INCLUI MONTAGEM, NAO INCLUI CAMINHAO)</t>
  </si>
  <si>
    <t>42256</t>
  </si>
  <si>
    <t>CARVAO ANTRACITO PARA FILTRO, GRAO VARIANDO DE 0,8 ATE 1,1 MM, COEFICIENTE DE UNIFORMIDADE MENOR QUE 1,7 MM (DISTRIBUIDOR)</t>
  </si>
  <si>
    <t>42250</t>
  </si>
  <si>
    <t>CARVAO ANTRACITO PARA FILTRO, GRAO VARIANDO DE 0,8 ATE 1,1 MM, COEFICIENTE DE UNIFORMIDADE MENOR QUE 1,7 MM (POSTO JAZIDA/PRODUTOR)</t>
  </si>
  <si>
    <t>CASCALHO DE CAVA</t>
  </si>
  <si>
    <t>4744</t>
  </si>
  <si>
    <t>CASCALHO DE RIO</t>
  </si>
  <si>
    <t>CASCALHO LAVADO</t>
  </si>
  <si>
    <t>36496</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</si>
  <si>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</si>
  <si>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</si>
  <si>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37762</t>
  </si>
  <si>
    <t>CAVALO MECANICO TRACAO 4X2, PESO BRUTO TOTAL 16000 KG, CAPACIDADE MAXIMA DE TRACAO *36000* KG, DISTANCIA ENTRE EIXOS *3,56* M, POTENCIA *286* CV (INCLUI CABINE E CHASSI, NAO INCLUI SEMIRREBOQUE)</t>
  </si>
  <si>
    <t>37763</t>
  </si>
  <si>
    <t>CAVALO MECANICO TRACAO 4X2, PESO BRUTO TOTAL 16000 KG, CAPACIDADE MAXIMA DE TRACAO *45000* KG, DISTANCIA ENTRE EIXOS *3,56* M, POTENCIA *330* CV (INCLUI CABINE E CHASSI, NAO INCLUI SEMIRREBOQUE)</t>
  </si>
  <si>
    <t>41992</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</si>
  <si>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</si>
  <si>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</si>
  <si>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4235</t>
  </si>
  <si>
    <t>CAVOUQUEIRO OU OPERADOR DE PERFURATRIZ / ROMPEDOR (HORISTA)</t>
  </si>
  <si>
    <t>40976</t>
  </si>
  <si>
    <t>CAVOUQUEIRO OU OPERADOR DE PERFURATRIZ / ROMPEDOR (MENSALISTA)</t>
  </si>
  <si>
    <t>43091</t>
  </si>
  <si>
    <t>CENTRO DE MEDICAO AGRUPADA, EM POLICARBONATO / PVC, COM 12 MEDIDORES E PROTECAO GERAL (INCLUI BARRAMENTO, DISJUNTORES E ACESSORIOS DE FIXACAO) (PADRAO CONCESSIONARIA LOCAL)</t>
  </si>
  <si>
    <t>43092</t>
  </si>
  <si>
    <t>CENTRO DE MEDICAO AGRUPADA, EM POLICARBONATO / PVC, COM 16 MEDIDORES E PROTECAO GERAL (INCLUI BARRAMENTO, DISJUNTORES E ACESSORIOS DE FIXACAO) (PADRAO CONCESSIONARIA LOCAL)</t>
  </si>
  <si>
    <t>43089</t>
  </si>
  <si>
    <t>CENTRO DE MEDICAO AGRUPADA, EM POLICARBONATO / PVC, COM 4 MEDIDORES E PROTECAO GERAL (INCLUI BARRAMENTO, DISJUNTORES E ACESSORIOS DE FIXACAO) (PADRAO CONCESSIONARIA LOCAL)</t>
  </si>
  <si>
    <t>43090</t>
  </si>
  <si>
    <t>CENTRO DE MEDICAO AGRUPADA, EM POLICARBONATO / PVC, COM 8 MEDIDORES E PROTECAO GERAL (INCLUI BARRAMENTO, DISJUNTORES E ACESSORIOS DE FIXACAO) (PADRAO CONCESSIONARIA LOCAL)</t>
  </si>
  <si>
    <t>41967</t>
  </si>
  <si>
    <t>CERA LIQUIDA INCOLOR MULTIPISO</t>
  </si>
  <si>
    <t>12760</t>
  </si>
  <si>
    <t>CHAPA ACO INOX AISI 304 NUMERO 4 (E = 6 MM), ACABAMENTO NUMERO 1 (LAMINADO A QUENTE, FOSCO)</t>
  </si>
  <si>
    <t>12759</t>
  </si>
  <si>
    <t>CHAPA ACO INOX AISI 304 NUMERO 9 (E = 4 MM), ACABAMENTO NUMERO 1 (LAMINADO A QUENTE, FOSCO)</t>
  </si>
  <si>
    <t>43105</t>
  </si>
  <si>
    <t>CHAPA DE ACO CARBONO GALVANIZADA, PERFURADA (GRADE FUROS) E = 1,5 MM, DIAMETRO DO FURO = 9,52 MM (FUROS ALTERNADOS HORIZ.)</t>
  </si>
  <si>
    <t>40424</t>
  </si>
  <si>
    <t>CHAPA DE ACO CARBONO LAMINADO A QUENTE, QUALIDADE ESTRUTURAL, BITOLA 3/16", E =4,75 MM (37,29 KG/M2)</t>
  </si>
  <si>
    <t>1325</t>
  </si>
  <si>
    <t>CHAPA DE ACO FINA A FRIO BITOLA MSG 20, E = 0,90 MM (7,20 KG/M2)</t>
  </si>
  <si>
    <t>1327</t>
  </si>
  <si>
    <t>CHAPA DE ACO FINA A FRIO BITOLA MSG 24, E = 0,60 MM (4,80 KG/M2)</t>
  </si>
  <si>
    <t>CHAPA DE ACO FINA A FRIO BITOLA MSG 26, E = 0,45 MM (3,60 KG/M2)</t>
  </si>
  <si>
    <t>1321</t>
  </si>
  <si>
    <t>CHAPA DE ACO FINA A QUENTE BITOLA MSG 13, E = 2,25 MM (18,00 KG/M2)</t>
  </si>
  <si>
    <t>1318</t>
  </si>
  <si>
    <t>CHAPA DE ACO FINA A QUENTE BITOLA MSG 14, E = 2,00 MM (16,0 KG/M2)</t>
  </si>
  <si>
    <t>CHAPA DE ACO FINA A QUENTE BITOLA MSG 16, E = 1,50 MM (12,00 KG/M2)</t>
  </si>
  <si>
    <t>CHAPA DE ACO FINA A QUENTE BITOLA MSG 18, E = 1,20 MM (9,60 KG/M2)</t>
  </si>
  <si>
    <t>1319</t>
  </si>
  <si>
    <t>CHAPA DE ACO FINA A QUENTE BITOLA MSG 3/16 ", E = 4,75 MM (38,00 KG/M2)</t>
  </si>
  <si>
    <t>11026</t>
  </si>
  <si>
    <t>CHAPA DE ACO GALVANIZADA BITOLA GSG 14, E = 1,95 MM (15,60 KG/M2)</t>
  </si>
  <si>
    <t>11027</t>
  </si>
  <si>
    <t>CHAPA DE ACO GALVANIZADA BITOLA GSG 16, E = 1,55 MM (12,40 KG/M2)</t>
  </si>
  <si>
    <t>11046</t>
  </si>
  <si>
    <t>CHAPA DE ACO GALVANIZADA BITOLA GSG 18, E = 1,25 MM (10,00 KG/M2)</t>
  </si>
  <si>
    <t>11047</t>
  </si>
  <si>
    <t>CHAPA DE ACO GALVANIZADA BITOLA GSG 19, E = 1,11 MM (8,88 KG/M2)</t>
  </si>
  <si>
    <t>43668</t>
  </si>
  <si>
    <t>CHAPA DE ACO GALVANIZADA BITOLA GSG 20, E = 0,95 MM (7,60 KG/M2)</t>
  </si>
  <si>
    <t>11049</t>
  </si>
  <si>
    <t>CHAPA DE ACO GALVANIZADA BITOLA GSG 22, E = 0,80 MM (6,40 KG/M2)</t>
  </si>
  <si>
    <t>43106</t>
  </si>
  <si>
    <t>CHAPA DE ACO GALVANIZADA BITOLA GSG 24, E = 0,64 (5,12 KG/M2)</t>
  </si>
  <si>
    <t>11051</t>
  </si>
  <si>
    <t>CHAPA DE ACO GALVANIZADA BITOLA GSG 26, E = 0,50 MM (4,00 KG/M2)</t>
  </si>
  <si>
    <t>CHAPA DE ACO GALVANIZADA BITOLA GSG 30, E = 0,35 MM (2,80 KG/M2)</t>
  </si>
  <si>
    <t>43667</t>
  </si>
  <si>
    <t>CHAPA DE ACO GROSSA, ASTM A36, E = 1 " (25,40 MM) 199,18 KG/M2</t>
  </si>
  <si>
    <t>CHAPA DE ACO GROSSA, ASTM A36, E = 1/2 " (12,70 MM) 99,59 KG/M2</t>
  </si>
  <si>
    <t>1330</t>
  </si>
  <si>
    <t>CHAPA DE ACO GROSSA, ASTM A36, E = 1/4 " (6,35 MM) 49,79 KG/M2</t>
  </si>
  <si>
    <t>CHAPA DE ACO GROSSA, ASTM A36, E = 3/4 " (19,05 MM) 149,39 KG/M2</t>
  </si>
  <si>
    <t>CHAPA DE ACO GROSSA, ASTM A36, E = 3/8 " (9,53 MM) 74,69 KG/M2</t>
  </si>
  <si>
    <t>CHAPA DE ACO GROSSA, ASTM A36, E = 5/8 " (15,88 MM) 124,49 KG/M2</t>
  </si>
  <si>
    <t>1335</t>
  </si>
  <si>
    <t>CHAPA DE ACO GROSSA, ASTM A36, E = 7/8 " (22,23 MM) 174,28 KG/M2</t>
  </si>
  <si>
    <t>40425</t>
  </si>
  <si>
    <t>CHAPA DE ACO GROSSA, SAE 1020, BITOLA 1/4", E = 6,35 MM (49,85 KG/M2)</t>
  </si>
  <si>
    <t>CHAPA DE ACO XADREZ PARA PISOS, E = 1/4 " (6,30 MM) 54,53 KG/M2</t>
  </si>
  <si>
    <t>1338</t>
  </si>
  <si>
    <t>CHAPA DE LAMINADO MELAMINICO, LISO BRILHANTE, DE 1,25 X 3,08 METROS, ESPESSURA = 0,8 MILIMETROS</t>
  </si>
  <si>
    <t>1340</t>
  </si>
  <si>
    <t>CHAPA DE LAMINADO MELAMINICO, LISO FOSCO, DE 1,25 X 3,08 METROS, ESPESSURA = 0,8 MILIMETROS</t>
  </si>
  <si>
    <t>CHAPA DE LAMINADO MELAMINICO, TEXTURIZADO, DE 1,25 X 3,08 METROS, ESPESSURA = 0,8 MILIMETROS</t>
  </si>
  <si>
    <t>34659</t>
  </si>
  <si>
    <t>CHAPA DE MDF BRANCO LISO 1 FACE, E = 12 MM, DE *2,75 X 1,85* M</t>
  </si>
  <si>
    <t>34514</t>
  </si>
  <si>
    <t>CHAPA DE MDF BRANCO LISO 1 FACE, E = 15 MM, DE *2,75 X 1,85* M</t>
  </si>
  <si>
    <t>34660</t>
  </si>
  <si>
    <t>CHAPA DE MDF BRANCO LISO 1 FACE, E = 18 MM, DE *2,75 X 1,85* M</t>
  </si>
  <si>
    <t>34661</t>
  </si>
  <si>
    <t>CHAPA DE MDF BRANCO LISO 1 FACE, E = 25 MM, DE *2,75 X 1,85* M</t>
  </si>
  <si>
    <t>34667</t>
  </si>
  <si>
    <t>CHAPA DE MDF BRANCO LISO 1 FACE, E = 6 MM, DE *2,75 X 1,85* M</t>
  </si>
  <si>
    <t>34668</t>
  </si>
  <si>
    <t>CHAPA DE MDF BRANCO LISO 1 FACE, E = 9 MM, DE *2,75 X 1,85* M</t>
  </si>
  <si>
    <t>34741</t>
  </si>
  <si>
    <t>CHAPA DE MDF BRANCO LISO 2 FACES, E = 12 MM, DE *2,75 X 1,85* M</t>
  </si>
  <si>
    <t>34664</t>
  </si>
  <si>
    <t>CHAPA DE MDF BRANCO LISO 2 FACES, E = 15 MM, DE *2,75 X 1,85* M</t>
  </si>
  <si>
    <t>34665</t>
  </si>
  <si>
    <t>CHAPA DE MDF BRANCO LISO 2 FACES, E = 18 MM, DE *2,75 X 1,85* M</t>
  </si>
  <si>
    <t>34666</t>
  </si>
  <si>
    <t>CHAPA DE MDF BRANCO LISO 2 FACES, E = 25 MM, DE *2,75 X 1,85* M</t>
  </si>
  <si>
    <t>34669</t>
  </si>
  <si>
    <t>CHAPA DE MDF BRANCO LISO 2 FACES, E = 6 MM, DE *2,75 X 1,85* M</t>
  </si>
  <si>
    <t>34670</t>
  </si>
  <si>
    <t>CHAPA DE MDF BRANCO LISO 2 FACES, E = 9 MM, DE *2,75 X 1,85* M</t>
  </si>
  <si>
    <t>34671</t>
  </si>
  <si>
    <t>CHAPA DE MDF CRU, E = 12 MM, DE *2,75 X 1,85* M</t>
  </si>
  <si>
    <t>34672</t>
  </si>
  <si>
    <t>CHAPA DE MDF CRU, E = 15 MM, DE *2,75 X 1,85* M</t>
  </si>
  <si>
    <t>34673</t>
  </si>
  <si>
    <t>CHAPA DE MDF CRU, E = 18 MM, DE *2,75 X 1,85* M</t>
  </si>
  <si>
    <t>34674</t>
  </si>
  <si>
    <t>CHAPA DE MDF CRU, E = 20 MM, DE *2,75 X 1,85* M</t>
  </si>
  <si>
    <t>34675</t>
  </si>
  <si>
    <t>CHAPA DE MDF CRU, E = 25 MM, DE *2,75 X 1,85* M</t>
  </si>
  <si>
    <t>34676</t>
  </si>
  <si>
    <t>CHAPA DE MDF CRU, E = 6 MM, DE *2,75 X 1,85* M</t>
  </si>
  <si>
    <t>34677</t>
  </si>
  <si>
    <t>CHAPA DE MDF CRU, E = 9 MM, DE *2,75 X 1,85* M</t>
  </si>
  <si>
    <t>43126</t>
  </si>
  <si>
    <t>CHAPA EM ACO GALVANIZADO PARA STEEL DECK, COM NERVURAS TRAPEZOIDAIS, LARGURA UTIL DE 915 MM E ESPESSURA DE 0,80 MM</t>
  </si>
  <si>
    <t>43124</t>
  </si>
  <si>
    <t>CHAPA EM ACO GALVANIZADO PARA STEEL DECK, COM NERVURAS TRAPEZOIDAIS, LARGURA UTIL DE 915 MM E ESPESSURA DE 0,95 MM</t>
  </si>
  <si>
    <t>43125</t>
  </si>
  <si>
    <t>CHAPA EM ACO GALVANIZADO PARA STEEL DECK, COM NERVURAS TRAPEZOIDAIS, LARGURA UTIL DE 915 MM E ESPESSURA DE 1,25 MM</t>
  </si>
  <si>
    <t>40623</t>
  </si>
  <si>
    <t>CHAPA PARA EMENDA DE VIGA, EM ACO GROSSO, QUALIDADE ESTRUTURAL, BITOLA 3/16 ", E= 4,75 MM, 4 FUROS, LARGURA 45 MM, COMPRIMENTO 500 MM</t>
  </si>
  <si>
    <t>43701</t>
  </si>
  <si>
    <t>CHAPA/BOBINA LISA EM ALUMINIO, LIGA 1.200 - H14, QUALQUER ESPESSURA, QUALQUER LARGURA</t>
  </si>
  <si>
    <t>1345</t>
  </si>
  <si>
    <t>CHAPA/PAINEL DE MADEIRA COMPENSADA PLASTIFICADA (MADEIRITE PLASTIFICADO) PARA FORMA DE CONCRETO, DE 2200 x 1100 MM, E = *17* MM</t>
  </si>
  <si>
    <t>CHAPA/PAINEL DE MADEIRA COMPENSADA PLASTIFICADA (MADEIRITE PLASTIFICADO) PARA FORMA DE CONCRETO, DE 2200 x 1100 MM, E = 10 MM</t>
  </si>
  <si>
    <t>1347</t>
  </si>
  <si>
    <t>CHAPA/PAINEL DE MADEIRA COMPENSADA PLASTIFICADA (MADEIRITE PLASTIFICADO) PARA FORMA DE CONCRETO, DE 2200 x 1100 MM, E = 12 MM</t>
  </si>
  <si>
    <t>43678</t>
  </si>
  <si>
    <t>CHAPA/PAINEL DE MADEIRA COMPENSADA PLASTIFICADA (MADEIRITE PLASTIFICADO) PARA FORMA DE CONCRETO, DE 2200 X 1100 MM, E = 14 MM</t>
  </si>
  <si>
    <t>43680</t>
  </si>
  <si>
    <t>CHAPA/PAINEL DE MADEIRA COMPENSADA PLASTIFICADA (MADEIRITE PLASTIFICADO) PARA FORMA DE CONCRETO, DE 2200 X 1100 MM, E = 20 MM</t>
  </si>
  <si>
    <t>43679</t>
  </si>
  <si>
    <t>CHAPA/PAINEL DE MADEIRA COMPENSADA PLASTIFICADA (MADEIRITE PLASTIFICADO) PARA FORMA DE CONCRETO, DE 2200 X 1100 MM, E = 6 MM</t>
  </si>
  <si>
    <t>1355</t>
  </si>
  <si>
    <t>CHAPA/PAINEL DE MADEIRA COMPENSADA RESINADA (MADEIRITE RESINADO ROSA) PARA FORMA DE CONCRETO, DE 2200 x 1100 MM, E = 14 MM</t>
  </si>
  <si>
    <t>CHAPA/PAINEL DE MADEIRA COMPENSADA RESINADA (MADEIRITE RESINADO ROSA) PARA FORMA DE CONCRETO, DE 2200 x 1100 MM, E = 17 MM</t>
  </si>
  <si>
    <t>43681</t>
  </si>
  <si>
    <t>CHAPA/PAINEL DE MADEIRA COMPENSADA RESINADA (MADEIRITE RESINADO ROSA) PARA FORMA DE CONCRETO, DE 2200 x 1100 MM, E = 8 A 12 MM</t>
  </si>
  <si>
    <t>43677</t>
  </si>
  <si>
    <t>CHAPA/PAINEL DE MADEIRA COMPENSADA RESINADA (MADEIRITE RESINADO ROSA) PARA FORMA DE CONCRETO, DE 2200 X 1100 MM, E = 20 MM</t>
  </si>
  <si>
    <t>43682</t>
  </si>
  <si>
    <t>CHAPA/PAINEL DE MADEIRA COMPENSADA RESINADA (MADEIRITE RESINADO ROSA) PARA FORMA DE CONCRETO, DE 2200 X 1100 MM, E = 6 MM</t>
  </si>
  <si>
    <t>20971</t>
  </si>
  <si>
    <t>CHAVE DUPLA PARA CONEXOES TIPO STORZ, ENGATE RAPIDO 1 1/2" X 2 1/2", EM LATAO, PARA INSTALACAO PREDIAL COMBATE A INCENDIO</t>
  </si>
  <si>
    <t>39746</t>
  </si>
  <si>
    <t>CHUMBADOR DE ACO GALVANIZADO, 1" X 600 MM, PARA POSTES DE ACO COM BASE, INCLUSO PORCA E ARRUELA</t>
  </si>
  <si>
    <t>CHUMBADOR DE ACO TIPO PARABOLT, * 5/8" X 200* MM, COM PORCA E ARRUELA</t>
  </si>
  <si>
    <t>11977</t>
  </si>
  <si>
    <t>CHUMBADOR DE ACO, DIAMETRO 1/2", COMPRIMENTO 75 MM</t>
  </si>
  <si>
    <t>CHUMBADOR DE ACO, DIAMETRO 5/8", COMPRIMENTO 6", COM PORCA</t>
  </si>
  <si>
    <t>CHUMBADOR, DIAMETRO 1/4" COM PARAFUSO 1/4" X 40 MM</t>
  </si>
  <si>
    <t>1368</t>
  </si>
  <si>
    <t>CHUVEIRO COMUM EM PLASTICO BRANCO, COM CANO, 3 TEMPERATURAS, 5500 W (110/220 V)</t>
  </si>
  <si>
    <t>1367</t>
  </si>
  <si>
    <t>CHUVEIRO COMUM EM PLASTICO CROMADO, COM CANO, 4 TEMPERATURAS (110/220 V)</t>
  </si>
  <si>
    <t>1380</t>
  </si>
  <si>
    <t>CIMENTO BRANCO NAO ESTRUTURAL (CPB - NAO ESTRUTURAL)</t>
  </si>
  <si>
    <t>1375</t>
  </si>
  <si>
    <t>CIMENTO IMPERMEABILIZANTE DE PEGA ULTRARRAPIDA PARA TAMPONAMENTOS</t>
  </si>
  <si>
    <t>1379</t>
  </si>
  <si>
    <t>CIMENTO PORTLAND COMPOSTO CP II-32</t>
  </si>
  <si>
    <t>CIMENTO PORTLAND DE ALTO FORNO (AF) CP III-40</t>
  </si>
  <si>
    <t>44528</t>
  </si>
  <si>
    <t>CIMENTO PORTLAND ESTRUTURAL BRANCO CPB - 32 ou CPB - 40</t>
  </si>
  <si>
    <t>34753</t>
  </si>
  <si>
    <t>CIMENTO PORTLAND POZOLANICO CP IV-32</t>
  </si>
  <si>
    <t>420</t>
  </si>
  <si>
    <t>CINTA CIRCULAR EM ACO GALVANIZADO DE 150 MM DE DIAMETRO PARA FIXACAO DE CAIXA MEDICAO, INCLUI PARAFUSOS E PORCAS</t>
  </si>
  <si>
    <t>CINTA CIRCULAR EM ACO GALVANIZADO DE 210 MM DE DIAMETRO PARA INSTALACAO DE TRANSFORMADOR EM POSTE DE CONCRETO</t>
  </si>
  <si>
    <t>36148</t>
  </si>
  <si>
    <t>CINTURAO DE SEGURANCA TIPO PARAQUEDISTA, FIVELA EM ACO, AJUSTE NO SUSPENSARIO, CINTURA E PERNAS</t>
  </si>
  <si>
    <t>12329</t>
  </si>
  <si>
    <t>COBRE ELETROLITICO EM BARRA OU CHAPA</t>
  </si>
  <si>
    <t>1339</t>
  </si>
  <si>
    <t>COLA A BASE DE RESINA SINTETICA PARA CHAPA DE LAMINADO MELAMINICO</t>
  </si>
  <si>
    <t>44396</t>
  </si>
  <si>
    <t>COLA BRANCA BASE PVA</t>
  </si>
  <si>
    <t>44327</t>
  </si>
  <si>
    <t>COLA PARA TUBOS E MANTAS ELASTOMERICAS, A BASE DE SOLVENTE</t>
  </si>
  <si>
    <t>37418</t>
  </si>
  <si>
    <t>COLAR DE TOMADA EM POLIPROPILENO, PP, COM PARAFUSOS, PARA PEAD, 63 X 1/2" - LIGACAO PREDIAL DE AGUA</t>
  </si>
  <si>
    <t>37419</t>
  </si>
  <si>
    <t>COLAR DE TOMADA EM POLIPROPILENO, PP, COM PARAFUSOS, PARA PEAD, 63 X 3/4" - LIGACAO PREDIAL DE AGUA</t>
  </si>
  <si>
    <t>1427</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</si>
  <si>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</si>
  <si>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</si>
  <si>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</si>
  <si>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1419</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</si>
  <si>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</si>
  <si>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</si>
  <si>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</si>
  <si>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</si>
  <si>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1406</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</si>
  <si>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</si>
  <si>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</si>
  <si>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</si>
  <si>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13457</t>
  </si>
  <si>
    <t>COMPACTADOR DE SOLO TIPO PLACA VIBRATORIA REVERSIVEL, A GASOLINA 4 TEMPOS, PESO 150 A 175 KG, FORCA CENTRIF. 2800 A 3100 KGF, LARG. TRABALHO DE 450 A 520 MM, FREQ. VIBRACAO 4000 A 4300 RPM, VELOC. TRABALHO DE 15 A 20 M/MIN, POT. DE 6,0 A 7,0 HP</t>
  </si>
  <si>
    <t>40699</t>
  </si>
  <si>
    <t>COMPACTADOR DE SOLO, TIPO PLACA VIBRATORIA NAO REVERSIVEL, A GASOLINA 4 TEMPOS, PESO 80 A 120 KG, FORCA CENTRIF. DE 1300 A 2000 KGF, LARG. TRABALHO DE 400 A 500 MM, FREQ. VIBRACAO DE 4800 A 6000 RPM, VELOCIDADE TRABALHO DE 20 A 30 M/MIN, POT. DE 5,0 A 6,0 HP</t>
  </si>
  <si>
    <t>40701</t>
  </si>
  <si>
    <t>COMPACTADOR DE SOLO, TIPO PLACA VIBRATORIA REVERSIVEL, A DIESEL, PESO 700 A 820 KG, FORCA CENTRIF. DE 6.200 A 10.000 KGF, LARG. TRABALHO DE 650 A 720 MM, FREQ. VIBRACAO DE 3.000 A 3.500 RPM, VELOCIDADE TRABALHO DE 25 A 30 M/MIN, POT. DE 13,0 A 15,0 HP</t>
  </si>
  <si>
    <t>40700</t>
  </si>
  <si>
    <t>COMPACTADOR DE SOLO, TIPO PLACA VIBRATORIA REVERSIVEL, A GASOLINA 4 TEMPOS, PESO 160 A 265 KG, FORCA CENTRIF. DE 2750 A 4000 KGF, LARG. TRABALHO DE 430 A 550 MM, FREQ. VIBRACAO DE 4000 A 5500 RPM, VELOCIDADE TRABALHO DE 20 A 25 M/MIN, POT. DE 7,5 A 9,0 HP</t>
  </si>
  <si>
    <t>13458</t>
  </si>
  <si>
    <t>COMPACTADOR DE SOLOS DE PERCURSAO (SOQUETE) COM MOTOR A GASOLINA 4 TEMPOS DE 4 HP (4 CV)</t>
  </si>
  <si>
    <t>11134</t>
  </si>
  <si>
    <t>COMPENSADO NAVAL - CHAPA/PAINEL EM MADEIRA COMPENSADA PRENSADA, DE 2200 X 1600 MM, E = 10 MM</t>
  </si>
  <si>
    <t>COMPENSADO NAVAL - CHAPA/PAINEL EM MADEIRA COMPENSADA PRENSADA, DE 2200 X 1600 MM, E = 12 MM</t>
  </si>
  <si>
    <t>11136</t>
  </si>
  <si>
    <t>COMPENSADO NAVAL - CHAPA/PAINEL EM MADEIRA COMPENSADA PRENSADA, DE 2200 X 1600 MM, E = 15 MM</t>
  </si>
  <si>
    <t>34743</t>
  </si>
  <si>
    <t>COMPENSADO NAVAL - CHAPA/PAINEL EM MADEIRA COMPENSADA PRENSADA, DE 2200 X 1600 MM, E = 18 MM</t>
  </si>
  <si>
    <t>11137</t>
  </si>
  <si>
    <t>COMPENSADO NAVAL - CHAPA/PAINEL EM MADEIRA COMPENSADA PRENSADA, DE 2200 X 1600 MM, E = 20 MM</t>
  </si>
  <si>
    <t>34745</t>
  </si>
  <si>
    <t>COMPENSADO NAVAL - CHAPA/PAINEL EM MADEIRA COMPENSADA PRENSADA, DE 2200 X 1600 MM, E = 25 MM</t>
  </si>
  <si>
    <t>34746</t>
  </si>
  <si>
    <t>COMPENSADO NAVAL - CHAPA/PAINEL EM MADEIRA COMPENSADA PRENSADA, DE 2200 X 1600 MM, E = 4 MM</t>
  </si>
  <si>
    <t>COMPENSADO NAVAL - CHAPA/PAINEL EM MADEIRA COMPENSADA PRENSADA, DE 2200 X 1600 MM, E = 6 MM</t>
  </si>
  <si>
    <t>36524</t>
  </si>
  <si>
    <t>COMPRESSOR DE AR ESTACIONARIO, VAZAO 620 PCM, PRESSAO EFETIVA DE TRABALHO 109 PSI, MOTOR ELETRICO, POTENCIA 127 CV</t>
  </si>
  <si>
    <t>36526</t>
  </si>
  <si>
    <t>COMPRESSOR DE AR REBOCAVEL VAZAO 400 PCM, PRESSAO EFETIVA DE TRABALHO 102 PSI, MOTOR DIESEL, POTENCIA 110 CV</t>
  </si>
  <si>
    <t>36523</t>
  </si>
  <si>
    <t>COMPRESSOR DE AR REBOCAVEL VAZAO 748 PCM, PRESSAO EFETIVA DE TRABALHO 102 PSI, MOTOR DIESEL, POTENCIA 210 CV</t>
  </si>
  <si>
    <t>36527</t>
  </si>
  <si>
    <t>COMPRESSOR DE AR REBOCAVEL VAZAO 860 PCM, PRESSAO EFETIVA DE TRABALHO 102 PSI, MOTOR DIESEL, POTENCIA 250 CV</t>
  </si>
  <si>
    <t>38642</t>
  </si>
  <si>
    <t>COMPRESSOR DE AR REBOCAVEL, VAZAO 152 PCM, PRESSAO EFETIVA DE TRABALHO 102 PSI, MOTOR DIESEL, POTENCIA 31,5 KW</t>
  </si>
  <si>
    <t>36522</t>
  </si>
  <si>
    <t>COMPRESSOR DE AR REBOCAVEL, VAZAO 189 PCM, PRESSAO EFETIVA DE TRABALHO 102 PSI, MOTOR DIESEL, POTENCIA 63 CV</t>
  </si>
  <si>
    <t>36525</t>
  </si>
  <si>
    <t>COMPRESSOR DE AR REBOCAVEL, VAZAO 250 PCM, PRESSAO EFETIVA DE TRABALHO 102 PSI, MOTOR DIESEL, POTENCIA 81 CV</t>
  </si>
  <si>
    <t>13803</t>
  </si>
  <si>
    <t>COMPRESSOR DE AR REBOCAVEL, VAZAO 89 PCM, PRESSAO EFETIVA DE TRABALHO *102* PSI, MOTOR DIESEL, POTENCIA *20* CV</t>
  </si>
  <si>
    <t>34348</t>
  </si>
  <si>
    <t>CONCERTINA CLIPADA (DUPLA) EM ACO GALVANIZADO DE ALTA RESISTENCIA, COM ESPIRAL DE 300 MM, D = 2,76 MM</t>
  </si>
  <si>
    <t>34347</t>
  </si>
  <si>
    <t>CONCERTINA SIMPLES EM ACO GALVANIZADO DE ALTA RESISTENCIA, COM ESPIRAL DE 300 MM, D = 2,76 MM</t>
  </si>
  <si>
    <t>11146</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</si>
  <si>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</si>
  <si>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</si>
  <si>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34872</t>
  </si>
  <si>
    <t>CONCRETO AUTOADENSAVEL (CAA) CLASSE DE RESISTENCIA C25, ESPALHAMENTO SF2, COM BOMBEAMENTO (DISPONIBILIZACAO DE BOMBA), SEM O LANCAMENTO (NBR 15823)</t>
  </si>
  <si>
    <t>34491</t>
  </si>
  <si>
    <t>CONCRETO AUTOADENSAVEL (CAA) CLASSE DE RESISTENCIA C30, ESPALHAMENTO SF2, COM BOMBEAMENTO (DISPONIBILIZACAO DE BOMBA), SEM O LANCAMENTO (NBR 15823)</t>
  </si>
  <si>
    <t>34770</t>
  </si>
  <si>
    <t>CONCRETO BETUMINOSO USINADO A QUENTE (CBUQ) PARA PAVIMENTACAO ASFALTICA, PADRAO DNIT, FAIXA C, COM CAP 30/45 - AQUISICAO POSTO USINA</t>
  </si>
  <si>
    <t>1518</t>
  </si>
  <si>
    <t>CONCRETO BETUMINOSO USINADO A QUENTE (CBUQ) PARA PAVIMENTACAO ASFALTICA, PADRAO DNIT, FAIXA C, COM CAP 50/70 - AQUISICAO POSTO USINA</t>
  </si>
  <si>
    <t>41965</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</si>
  <si>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</si>
  <si>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</si>
  <si>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34492</t>
  </si>
  <si>
    <t>CONCRETO USINADO BOMBEAVEL, CLASSE DE RESISTENCIA C20, COM BRITA 0 E 1, SLUMP = 100 +/- 20 MM, EXCLUI SERVICO DE BOMBEAMENTO (NBR 8953)</t>
  </si>
  <si>
    <t>38404</t>
  </si>
  <si>
    <t>CONCRETO USINADO BOMBEAVEL, CLASSE DE RESISTENCIA C20, COM BRITA 0 E 1, SLUMP = 130 +/- 20 MM, EXCLUI SERVICO DE BOMBEAMENTO (NBR 8953)</t>
  </si>
  <si>
    <t>39849</t>
  </si>
  <si>
    <t>CONCRETO USINADO BOMBEAVEL, CLASSE DE RESISTENCIA C20, COM BRITA 0 E 1, SLUMP = 190 +/- 20 MM, COM BOMBEAMENTO (DISPONIBILIZACAO DE BOMBA), SEM O LANCAMENTO (NBR 8953)</t>
  </si>
  <si>
    <t>38464</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</si>
  <si>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</si>
  <si>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</si>
  <si>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34493</t>
  </si>
  <si>
    <t>CONCRETO USINADO BOMBEAVEL, CLASSE DE RESISTENCIA C25, COM BRITA 0 E 1, SLUMP = 100 +/- 20 MM, EXCLUI SERVICO DE BOMBEAMENTO (NBR 8953)</t>
  </si>
  <si>
    <t>38405</t>
  </si>
  <si>
    <t>CONCRETO USINADO BOMBEAVEL, CLASSE DE RESISTENCIA C25, COM BRITA 0 E 1, SLUMP = 130 +/- 20 MM, EXCLUI SERVICO DE BOMBEAMENTO (NBR 8953)</t>
  </si>
  <si>
    <t>38408</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</si>
  <si>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</si>
  <si>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</si>
  <si>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34494</t>
  </si>
  <si>
    <t>CONCRETO USINADO BOMBEAVEL, CLASSE DE RESISTENCIA C30, COM BRITA 0 E 1, SLUMP = 100 +/- 20 MM, EXCLUI SERVICO DE BOMBEAMENTO (NBR 8953)</t>
  </si>
  <si>
    <t>38406</t>
  </si>
  <si>
    <t>CONCRETO USINADO BOMBEAVEL, CLASSE DE RESISTENCIA C30, COM BRITA 0 E 1, SLUMP = 130 +/- 20 MM, EXCLUI SERVICO DE BOMBEAMENTO (NBR 8953)</t>
  </si>
  <si>
    <t>38409</t>
  </si>
  <si>
    <t>CONCRETO USINADO BOMBEAVEL, CLASSE DE RESISTENCIA C30, COM BRITA 0 E 1, SLUMP = 190 +/- 20 MM, EXCLUI SERVICO DE BOMBEAMENTO (NBR 8953)</t>
  </si>
  <si>
    <t>43360</t>
  </si>
  <si>
    <t>CONCRETO USINADO BOMBEAVEL, CLASSE DE RESISTENCIA C30, COM BRITA 0 E 1, SLUMP = 220 +/- 30 MM, EXCLUI SERVICO DE BOMBEAMENTO (NBR 8953)</t>
  </si>
  <si>
    <t>11145</t>
  </si>
  <si>
    <t>CONCRETO USINADO BOMBEAVEL, CLASSE DE RESISTENCIA C35, BRITA 0 E 1, SLUMP = 100 +/- 20 MM, COM BOMBEAMENTO (DISPONIBILIZACAO DE BOMBA), SEM O LANCAMENTO (NBR 8953)</t>
  </si>
  <si>
    <t>34495</t>
  </si>
  <si>
    <t>CONCRETO USINADO BOMBEAVEL, CLASSE DE RESISTENCIA C35, COM BRITA 0 E 1, SLUMP = 100 +/- 20 MM, EXCLUI SERVICO DE BOMBEAMENTO (NBR 8953)</t>
  </si>
  <si>
    <t>34479</t>
  </si>
  <si>
    <t>CONCRETO USINADO BOMBEAVEL, CLASSE DE RESISTENCIA C40, BRITA 0 E 1, SLUMP = 100 +/- 20 MM, COM BOMBEAMENTO (DISPONIBILIZACAO DE BOMBA), SEM O LANCAMENTO (NBR 8953)</t>
  </si>
  <si>
    <t>34496</t>
  </si>
  <si>
    <t>CONCRETO USINADO BOMBEAVEL, CLASSE DE RESISTENCIA C40, COM BRITA 0 E 1, SLUMP = 100 +/- 20 MM, EXCLUI SERVICO DE BOMBEAMENTO (NBR 8953)</t>
  </si>
  <si>
    <t>34481</t>
  </si>
  <si>
    <t>CONCRETO USINADO BOMBEAVEL, CLASSE DE RESISTENCIA C45, BRITA 0 E 1, SLUMP = 100 +/- 20 MM, COM BOMBEAMENTO (DISPONIBILIZACAO DE BOMBA), SEM O LANCAMENTO (NBR 8953)</t>
  </si>
  <si>
    <t>34483</t>
  </si>
  <si>
    <t>CONCRETO USINADO BOMBEAVEL, CLASSE DE RESISTENCIA C50, BRITA 0 E 1, SLUMP = 100 +/- 20 MM, COM BOMBEAMENTO (DISPONIBILIZACAO DE BOMBA), SEM O LANCAMENTO (NBR 8953)</t>
  </si>
  <si>
    <t>34485</t>
  </si>
  <si>
    <t>CONCRETO USINADO BOMBEAVEL, CLASSE DE RESISTENCIA C60, COM BRITA 0 E 1, SLUMP = 100 +/- 20 MM, COM BOMBEAMENTO (DISPONIBILIZACAO DE BOMBA), SEM O LANCAMENTO (NBR 8953)</t>
  </si>
  <si>
    <t>14041</t>
  </si>
  <si>
    <t>CONCRETO USINADO CONVENCIONAL (NAO BOMBEAVEL) CLASSE DE RESISTENCIA C10, COM BRITA 1 E 2, SLUMP = 80 MM +/- 10 MM (NBR 8953)</t>
  </si>
  <si>
    <t>CONCRETO USINADO CONVENCIONAL (NAO BOMBEAVEL) CLASSE DE RESISTENCIA C15, COM BRITA 1 E 2, SLUMP = 80 MM +/- 10 MM (NBR 8953)</t>
  </si>
  <si>
    <t>14052</t>
  </si>
  <si>
    <t>CONDULETE DE ALUMINIO TIPO B, PARA ELETRODUTO ROSCAVEL DE 1/2", COM TAMPA CEGA</t>
  </si>
  <si>
    <t>14054</t>
  </si>
  <si>
    <t>CONDULETE DE ALUMINIO TIPO B, PARA ELETRODUTO ROSCAVEL DE 1", COM TAMPA CEGA</t>
  </si>
  <si>
    <t>14053</t>
  </si>
  <si>
    <t>CONDULETE DE ALUMINIO TIPO B, PARA ELETRODUTO ROSCAVEL DE 3/4", COM TAMPA CEGA</t>
  </si>
  <si>
    <t>2558</t>
  </si>
  <si>
    <t>CONDULETE DE ALUMINIO TIPO C, PARA ELETRODUTO ROSCAVEL DE 1/2", COM TAMPA CEGA</t>
  </si>
  <si>
    <t>2560</t>
  </si>
  <si>
    <t>CONDULETE DE ALUMINIO TIPO C, PARA ELETRODUTO ROSCAVEL DE 1", COM TAMPA CEGA</t>
  </si>
  <si>
    <t>CONDULETE DE ALUMINIO TIPO C, PARA ELETRODUTO ROSCAVEL DE 3/4", COM TAMPA CEGA</t>
  </si>
  <si>
    <t>CONDULETE DE ALUMINIO TIPO C, PARA ELETRODUTO ROSCAVEL DE 4", COM TAMPA CEGA</t>
  </si>
  <si>
    <t>2566</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</si>
  <si>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</si>
  <si>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</si>
  <si>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</si>
  <si>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</si>
  <si>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</si>
  <si>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</si>
  <si>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</si>
  <si>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</si>
  <si>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</si>
  <si>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</si>
  <si>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</si>
  <si>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2570</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</si>
  <si>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</si>
  <si>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</si>
  <si>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</si>
  <si>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</si>
  <si>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2595</t>
  </si>
  <si>
    <t>CONDULETE DE ALUMINIO TIPO LR, PARA ELETRODUTO ROSCAVEL DE 4", COM TAMPA CEGA</t>
  </si>
  <si>
    <t>2576</t>
  </si>
  <si>
    <t>CONDULETE DE ALUMINIO TIPO T, PARA ELETRODUTO ROSCAVEL DE 1 1/2", COM TAMPA CEGA</t>
  </si>
  <si>
    <t>2575</t>
  </si>
  <si>
    <t>CONDULETE DE ALUMINIO TIPO T, PARA ELETRODUTO ROSCAVEL DE 1 1/4", COM TAMPA CEGA</t>
  </si>
  <si>
    <t>2573</t>
  </si>
  <si>
    <t>CONDULETE DE ALUMINIO TIPO T, PARA ELETRODUTO ROSCAVEL DE 1/2", COM TAMPA CEGA</t>
  </si>
  <si>
    <t>CONDULETE DE ALUMINIO TIPO T, PARA ELETRODUTO ROSCAVEL DE 1", COM TAMPA CEGA</t>
  </si>
  <si>
    <t>CONDULETE DE ALUMINIO TIPO T, PARA ELETRODUTO ROSCAVEL DE 2", COM TAMPA CEGA</t>
  </si>
  <si>
    <t>2574</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</si>
  <si>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</si>
  <si>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</si>
  <si>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</si>
  <si>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</si>
  <si>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2582</t>
  </si>
  <si>
    <t>CONDULETE DE ALUMINIO TIPO X, PARA ELETRODUTO ROSCAVEL DE 1 1/2", COM TAMPA CEGA</t>
  </si>
  <si>
    <t>2597</t>
  </si>
  <si>
    <t>CONDULETE DE ALUMINIO TIPO X, PARA ELETRODUTO ROSCAVEL DE 1 1/4", COM TAMPA CEGA</t>
  </si>
  <si>
    <t>2579</t>
  </si>
  <si>
    <t>CONDULETE DE ALUMINIO TIPO X, PARA ELETRODUTO ROSCAVEL DE 1/2", COM TAMPA CEGA</t>
  </si>
  <si>
    <t>CONDULETE DE ALUMINIO TIPO X, PARA ELETRODUTO ROSCAVEL DE 1", COM TAMPA CEGA</t>
  </si>
  <si>
    <t>2596</t>
  </si>
  <si>
    <t>CONDULETE DE ALUMINIO TIPO X, PARA ELETRODUTO ROSCAVEL DE 2", COM TAMPA CEGA</t>
  </si>
  <si>
    <t>CONDULETE DE ALUMINIO TIPO X, PARA ELETRODUTO ROSCAVEL DE 3/4", COM TAMPA CEGA</t>
  </si>
  <si>
    <t>2583</t>
  </si>
  <si>
    <t>CONDULETE DE ALUMINIO TIPO X, PARA ELETRODUTO ROSCAVEL DE 3", COM TAMPA CEGA</t>
  </si>
  <si>
    <t>2584</t>
  </si>
  <si>
    <t>CONDULETE DE ALUMINIO TIPO X, PARA ELETRODUTO ROSCAVEL DE 4", COM TAMPA CEGA</t>
  </si>
  <si>
    <t>CONDULETE EM PVC, TIPO "B", SEM TAMPA, DE 1/2" OU 3/4"</t>
  </si>
  <si>
    <t>39329</t>
  </si>
  <si>
    <t>CONDULETE EM PVC, TIPO "B", SEM TAMPA, DE 1"</t>
  </si>
  <si>
    <t>39330</t>
  </si>
  <si>
    <t>CONDULETE EM PVC, TIPO "C", SEM TAMPA, DE 1/2"</t>
  </si>
  <si>
    <t>39332</t>
  </si>
  <si>
    <t>CONDULETE EM PVC, TIPO "C", SEM TAMPA, DE 1"</t>
  </si>
  <si>
    <t>39331</t>
  </si>
  <si>
    <t>CONDULETE EM PVC, TIPO "C", SEM TAMPA, DE 3/4"</t>
  </si>
  <si>
    <t>39333</t>
  </si>
  <si>
    <t>CONDULETE EM PVC, TIPO "E", SEM TAMPA, DE 1/2"</t>
  </si>
  <si>
    <t>39335</t>
  </si>
  <si>
    <t>CONDULETE EM PVC, TIPO "E", SEM TAMPA, DE 1"</t>
  </si>
  <si>
    <t>39334</t>
  </si>
  <si>
    <t>CONDULETE EM PVC, TIPO "E", SEM TAMPA, DE 3/4"</t>
  </si>
  <si>
    <t>CONDULETE EM PVC, TIPO "LB", SEM TAMPA, DE 1/2" OU 3/4"</t>
  </si>
  <si>
    <t>CONDULETE EM PVC, TIPO "LB", SEM TAMPA, DE 1"</t>
  </si>
  <si>
    <t>CONDULETE EM PVC, TIPO "LL", SEM TAMPA, DE 1/2" OU 3/4"</t>
  </si>
  <si>
    <t>12019</t>
  </si>
  <si>
    <t>CONDULETE EM PVC, TIPO "LL", SEM TAMPA, DE 1"</t>
  </si>
  <si>
    <t>39336</t>
  </si>
  <si>
    <t>CONDULETE EM PVC, TIPO "LR", SEM TAMPA, DE 1/2"</t>
  </si>
  <si>
    <t>39338</t>
  </si>
  <si>
    <t>CONDULETE EM PVC, TIPO "LR", SEM TAMPA, DE 1"</t>
  </si>
  <si>
    <t>39337</t>
  </si>
  <si>
    <t>CONDULETE EM PVC, TIPO "LR", SEM TAMPA, DE 3/4"</t>
  </si>
  <si>
    <t>39341</t>
  </si>
  <si>
    <t>CONDULETE EM PVC, TIPO "T", SEM TAMPA, DE 1"</t>
  </si>
  <si>
    <t>39340</t>
  </si>
  <si>
    <t>CONDULETE EM PVC, TIPO "T", SEM TAMPA, DE 3/4"</t>
  </si>
  <si>
    <t>12025</t>
  </si>
  <si>
    <t>CONDULETE EM PVC, TIPO "TB", SEM TAMPA, DE 1/2" OU 3/4"</t>
  </si>
  <si>
    <t>39342</t>
  </si>
  <si>
    <t>CONDULETE EM PVC, TIPO "TB", SEM TAMPA, DE 1"</t>
  </si>
  <si>
    <t>39343</t>
  </si>
  <si>
    <t>CONDULETE EM PVC, TIPO "X", SEM TAMPA, DE 1/2"</t>
  </si>
  <si>
    <t>39345</t>
  </si>
  <si>
    <t>CONDULETE EM PVC, TIPO "X", SEM TAMPA, DE 1"</t>
  </si>
  <si>
    <t>39344</t>
  </si>
  <si>
    <t>CONDULETE EM PVC, TIPO "X", SEM TAMPA, DE 3/4"</t>
  </si>
  <si>
    <t>12623</t>
  </si>
  <si>
    <t>CONDUTOR PLUVIAL, PVC, CIRCULAR, DIAMETRO ENTRE 80 E 100 MM, PARA DRENAGEM PLUVIAL PREDIAL</t>
  </si>
  <si>
    <t>34498</t>
  </si>
  <si>
    <t>CONE DE SINALIZACAO EM PVC FLEXIVEL, H = 70 / 76 CM (NBR 15071)</t>
  </si>
  <si>
    <t>13244</t>
  </si>
  <si>
    <t>CONE DE SINALIZACAO EM PVC RIGIDO COM FAIXA REFLETIVA, H = 70 / 76 CM</t>
  </si>
  <si>
    <t>38998</t>
  </si>
  <si>
    <t>CONECTOR / ADAPTADOR F/F, COM INSERTO METALICO, PPR, DN 25 MM X 1/2", PARA AGUA QUENTE E FRIA PREDIAL</t>
  </si>
  <si>
    <t>38999</t>
  </si>
  <si>
    <t>CONECTOR / ADAPTADOR F/F, COM INSERTO METALICO, PPR, DN 32 MM X 3/4", PARA AGUA QUENTE E FRIA PREDIAL</t>
  </si>
  <si>
    <t>38996</t>
  </si>
  <si>
    <t>CONECTOR / ADAPTADOR F/M, COM INSERTO METALICO, PPR, DN 25 MM X 1/2", PARA AGUA QUENTE E FRIA PREDIAL</t>
  </si>
  <si>
    <t>44173</t>
  </si>
  <si>
    <t>CONECTOR / ADAPTADOR F/M, COM INSERTO METALICO, PPR, DN 25 MM X 3/4", PARA AGUA QUENTE E FRIA PREDIAL</t>
  </si>
  <si>
    <t>44174</t>
  </si>
  <si>
    <t>CONECTOR / ADAPTADOR F/M, COM INSERTO METALICO, PPR, DN 32 MM X 1", PARA AGUA QUENTE E FRIA PREDIAL</t>
  </si>
  <si>
    <t>38997</t>
  </si>
  <si>
    <t>CONECTOR / ADAPTADOR F/M, COM INSERTO METALICO, PPR, DN 32 MM X 3/4", PARA AGUA QUENTE E FRIA PREDIAL</t>
  </si>
  <si>
    <t>39600</t>
  </si>
  <si>
    <t>CONECTOR / TOMADA FEMEA RJ 45, CATEGORIA 5 E (CAT 5E) PARA CABOS</t>
  </si>
  <si>
    <t>39601</t>
  </si>
  <si>
    <t>CONECTOR / TOMADA FEMEA RJ 45, CATEGORIA 6 (CAT 6) PARA CABOS</t>
  </si>
  <si>
    <t>39862</t>
  </si>
  <si>
    <t>CONECTOR BRONZE/LATAO (REF 603) SEM ANEL DE SOLDA, BOLSA X ROSCA F, 15 MM X 1/2"</t>
  </si>
  <si>
    <t>39863</t>
  </si>
  <si>
    <t>CONECTOR BRONZE/LATAO (REF 603) SEM ANEL DE SOLDA, BOLSA X ROSCA F, 22 MM X 1/2"</t>
  </si>
  <si>
    <t>39864</t>
  </si>
  <si>
    <t>CONECTOR BRONZE/LATAO (REF 603) SEM ANEL DE SOLDA, BOLSA X ROSCA F, 22 MM X 3/4"</t>
  </si>
  <si>
    <t>39865</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</si>
  <si>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</si>
  <si>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</si>
  <si>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</si>
  <si>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2548</t>
  </si>
  <si>
    <t>CONECTOR CURVO 90 GRAUS DE ALUMINIO, BITOLA 1/2", PARA ADAPTAR ENTRADA DE ELETRODUTO METALICO FLEXIVEL EM QUADROS</t>
  </si>
  <si>
    <t>CONECTOR CURVO 90 GRAUS DE ALUMINIO, BITOLA 1", PARA ADAPTAR ENTRADA DE ELETRODUTO METALICO FLEXIVEL EM QUADROS</t>
  </si>
  <si>
    <t>2518</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</si>
  <si>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</si>
  <si>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</si>
  <si>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</si>
  <si>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</si>
  <si>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2520</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</si>
  <si>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</si>
  <si>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</si>
  <si>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</si>
  <si>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</si>
  <si>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1600</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</si>
  <si>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</si>
  <si>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</si>
  <si>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</si>
  <si>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</si>
  <si>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39602</t>
  </si>
  <si>
    <t>CONECTOR MACHO RJ 45, CATEGORIA 5 E (CAT 5E) PARA CABOS</t>
  </si>
  <si>
    <t>39603</t>
  </si>
  <si>
    <t>CONECTOR MACHO RJ 45, CATEGORIA 6 (CAT 6) PARA CABOS</t>
  </si>
  <si>
    <t>CONECTOR METALICO TIPO PARAFUSO FENDIDO (SPLIT BOLT), COM SEPARADOR DE CABOS BIMETALICOS, PARA CABOS ATE 25 MM2</t>
  </si>
  <si>
    <t>1562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</si>
  <si>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</si>
  <si>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</si>
  <si>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</si>
  <si>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</si>
  <si>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</si>
  <si>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</si>
  <si>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</si>
  <si>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1550</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</si>
  <si>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</si>
  <si>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</si>
  <si>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</si>
  <si>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</si>
  <si>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</si>
  <si>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</si>
  <si>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</si>
  <si>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</si>
  <si>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</si>
  <si>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2483</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</si>
  <si>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</si>
  <si>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</si>
  <si>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</si>
  <si>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</si>
  <si>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2484</t>
  </si>
  <si>
    <t>CONECTOR RETO DE ALUMINIO PARA ELETRODUTO DE 3", PARA ADAPTAR ENTRADA DE ELETRODUTO METALICO FLEXIVEL EM QUADROS</t>
  </si>
  <si>
    <t>2485</t>
  </si>
  <si>
    <t>CONECTOR RETO DE ALUMINIO PARA ELETRODUTO DE 4", PARA ADAPTAR ENTRADA DE ELETRODUTO METALICO FLEXIVEL EM QUADROS</t>
  </si>
  <si>
    <t>39279</t>
  </si>
  <si>
    <t>CONECTOR/ADAPTADOR FIXO, ROSCA FEMEA, EM PLASTICO, DN 16 MM X 1/2", PARA CONEXAO COM CRIMPAGEM, EM TUBO PEX PARA INST. AGUA QUENTE/FRIA</t>
  </si>
  <si>
    <t>39280</t>
  </si>
  <si>
    <t>CONECTOR/ADAPTADOR FIXO, ROSCA FEMEA, EM PLASTICO, DN 20 MM X 1/2", PARA CONEXAO COM CRIMPAGEM, EM TUBO PEX PARA INST. AGUA QUENTE/FRIA</t>
  </si>
  <si>
    <t>39281</t>
  </si>
  <si>
    <t>CONECTOR/ADAPTADOR FIXO, ROSCA FEMEA, EM PLASTICO, DN 20 MM X 3/4", PARA CONEXAO COM CRIMPAGEM, EM TUBO PEX PARA INST. AGUA QUENTE/FRIA</t>
  </si>
  <si>
    <t>39282</t>
  </si>
  <si>
    <t>CONECTOR/ADAPTADOR FIXO, ROSCA FEMEA, EM PLASTICO, DN 25 MM X 3/4", PARA CONEXAO COM CRIMPAGEM, EM TUBO PEX PARA INST. AGUA QUENTE/FRIA</t>
  </si>
  <si>
    <t>38844</t>
  </si>
  <si>
    <t>CONECTOR/ADAPTADOR FIXO, ROSCA FEMEA, METALICA, COM ANEL DESLIZANTE, DN 16 MM X 1/2", PARA TUBO PEX PARA INST. AGUA QUENTE/FRIA</t>
  </si>
  <si>
    <t>38846</t>
  </si>
  <si>
    <t>CONECTOR/ADAPTADOR FIXO, ROSCA FEMEA, METALICA, COM ANEL DESLIZANTE, DN 20 MM X 1/2", PARA TUBO PEX PARA INST. AGUA QUENTE/FRIA</t>
  </si>
  <si>
    <t>38847</t>
  </si>
  <si>
    <t>CONECTOR/ADAPTADOR FIXO, ROSCA FEMEA, METALICA, COM ANEL DESLIZANTE, DN 20 MM X 3/4", PARA TUBO PEX PARA INST. AGUA QUENTE/FRIA</t>
  </si>
  <si>
    <t>38850</t>
  </si>
  <si>
    <t>CONECTOR/ADAPTADOR FIXO, ROSCA FEMEA, METALICA, COM ANEL DESLIZANTE, DN 25 MM X 1", PARA TUBO PEX PARA INST. AGUA QUENTE/FRIA</t>
  </si>
  <si>
    <t>38848</t>
  </si>
  <si>
    <t>CONECTOR/ADAPTADOR FIXO, ROSCA FEMEA, METALICA, COM ANEL DESLIZANTE, DN 25 MM X 3/4", PARA TUBO PEX PARA INST. AGUA QUENTE/FRIA</t>
  </si>
  <si>
    <t>38851</t>
  </si>
  <si>
    <t>CONECTOR/ADAPTADOR FIXO, ROSCA FEMEA, METALICA, COM ANEL DESLIZANTE, DN 32 MM X 1", PARA TUBO PEX PARA INST. AGUA QUENTE/FRIA</t>
  </si>
  <si>
    <t>38854</t>
  </si>
  <si>
    <t>CONECTOR/ADAPTADOR MOVEL, ROSCA FEMEA, METALICA, COM ANEL DESLIZANTE, DN 16 MM X 3/4", PARA TUBO PEX PARA INST. AGUA QUENTE/FRIA</t>
  </si>
  <si>
    <t>44247</t>
  </si>
  <si>
    <t>CONECTOR, CPVC, SOLDAVEL, 114 MM X 4", PARA AGUA QUENTE</t>
  </si>
  <si>
    <t>38005</t>
  </si>
  <si>
    <t>CONECTOR, CPVC, SOLDAVEL, 15 MM X 1/2", PARA AGUA QUENTE</t>
  </si>
  <si>
    <t>38006</t>
  </si>
  <si>
    <t>CONECTOR, CPVC, SOLDAVEL, 22 MM X 1/2", PARA AGUA QUENTE</t>
  </si>
  <si>
    <t>38428</t>
  </si>
  <si>
    <t>CONECTOR, CPVC, SOLDAVEL, 22 MM X 3/4", PARA AGUA QUENTE</t>
  </si>
  <si>
    <t>38007</t>
  </si>
  <si>
    <t>CONECTOR, CPVC, SOLDAVEL, 28 MM X 1", PARA AGUA QUENTE</t>
  </si>
  <si>
    <t>38008</t>
  </si>
  <si>
    <t>CONECTOR, CPVC, SOLDAVEL, 35 MM X 1 1/4", PARA AGUA QUENTE</t>
  </si>
  <si>
    <t>38009</t>
  </si>
  <si>
    <t>CONECTOR, CPVC, SOLDAVEL, 42 MM X 1 1/2", PARA AGUA QUENTE</t>
  </si>
  <si>
    <t>44248</t>
  </si>
  <si>
    <t>CONECTOR, CPVC, SOLDAVEL, 54 MM X 2", PARA AGUA QUENTE</t>
  </si>
  <si>
    <t>44249</t>
  </si>
  <si>
    <t>CONECTOR, CPVC, SOLDAVEL, 73 MM X 2 1/2", PARA AGUA QUENTE</t>
  </si>
  <si>
    <t>44250</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</si>
  <si>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</si>
  <si>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</si>
  <si>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</si>
  <si>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</si>
  <si>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38169</t>
  </si>
  <si>
    <t>CONJUNTO DE FERRAGENS PIVO, PARA PORTA PIVOTANTE DE ATE 100 KG, REGULAVEL COM ESFERA , CROMADO - SUPERIOR E INFERIOR - COMPLETO</t>
  </si>
  <si>
    <t>6142</t>
  </si>
  <si>
    <t>CONJUNTO DE LIGACAO AJUSTAVEL, PARA VASO / BACIA SANITARIA , EM PLASTICO BRANCO, COM TUBO, CANOPLA E ESPUDE</t>
  </si>
  <si>
    <t>11686</t>
  </si>
  <si>
    <t>CONJUNTO DE LIGACAO PARA VASO / BACIA SANITARIA, EM PLASTICO BRANCO, COM TUBO, CANOPLA E ANEL DE EXPANSAO (TUBO 1.1/2" X 20 CM)</t>
  </si>
  <si>
    <t>37598</t>
  </si>
  <si>
    <t>CONJUNTO MONTADO ESTOPIM COM ESPOLETA COMUM NUMERO 8, COM CABECA ACENDEDORA, 1,5 M</t>
  </si>
  <si>
    <t>25398</t>
  </si>
  <si>
    <t>CONJUNTO PARA FUTSAL COM PAR DE TRAVES OFICIAIS DE 3,00 X 2,00 M EM TUBO DE ACO GALVANIZADO 3" COM REQUADROS EM TUBO DE 1", PINTURA EM PRIMER COM TINTA ESMALTE SINTETICO E REDES DE POLIETILENO FIO 4 MM</t>
  </si>
  <si>
    <t>25399</t>
  </si>
  <si>
    <t>CONJUNTO PARA QUADRA DE VOLEI COM POSTES EM TUBO DE ACO GALVANIZADO 3", H = *255* CM, PINTURA EM TINTA ESMALTE SINTETICO, REDE DE NYLON COM 2 MM, MALHA 10 X 10 CM E ANTENAS OFICIAIS EM FIBRA DE VIDRO</t>
  </si>
  <si>
    <t>43440</t>
  </si>
  <si>
    <t>CONJUNTO PRE-MOLDADO COMPOSTO POR GRELHA (0,99 X 0,45 M), QUADRO (1,10 X 0,52 M) E CANTONEIRA (1,10 X 0,35 M), EM CONCRETO ARMADO, COM FCK DE 21 MPA</t>
  </si>
  <si>
    <t>10667</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</si>
  <si>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</si>
  <si>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</si>
  <si>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</si>
  <si>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1625</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</si>
  <si>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</si>
  <si>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</si>
  <si>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</si>
  <si>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</si>
  <si>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</si>
  <si>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1623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</si>
  <si>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</si>
  <si>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</si>
  <si>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</si>
  <si>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1616</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</si>
  <si>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</si>
  <si>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</si>
  <si>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</si>
  <si>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</si>
  <si>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</si>
  <si>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1615</t>
  </si>
  <si>
    <t>CONTATOR TRIPOLAR, CORRENTE DE 75 A, TENSAO NOMINAL DE *500* V, CATEGORIA AC-2 E AC-3</t>
  </si>
  <si>
    <t>CONTATOR TRIPOLAR, CORRENTE DE 9 A, TENSAO NOMINAL DE *500* V, CATEGORIA AC-2 E AC-3</t>
  </si>
  <si>
    <t>1618</t>
  </si>
  <si>
    <t>CONTATOR TRIPOLAR, CORRENTE DE 95 A, TENSAO NOMINAL DE *500* V, CATEGORIA AC-2 E AC-3</t>
  </si>
  <si>
    <t>14211</t>
  </si>
  <si>
    <t>CONTRA-PORCA SEXTAVADA, DIAMETRO NOMINAL 1 3/8", ALTURA 35 MM</t>
  </si>
  <si>
    <t>43657</t>
  </si>
  <si>
    <t>CONTRAMARCO DE ALUMINIO (PERFIL 25) PARA ESQUADRIAS, TIPO CONVENCIONAL / CADEIRINHA, 60 MM (CM-060), INCLUSO CONEXOES, GRAPAS E TRAVAMENTOS</t>
  </si>
  <si>
    <t>38200</t>
  </si>
  <si>
    <t>CORDA DE POLIAMIDA 12 MM TIPO BOMBEIRO, PARA TRABALHO EM ALTURA</t>
  </si>
  <si>
    <t>100M</t>
  </si>
  <si>
    <t>39269</t>
  </si>
  <si>
    <t>CORDAO DE COBRE, FLEXIVEL, TORCIDO, CLASSE 4 OU 5, ISOLACAO EM PVC/D, 300 V, 2 CONDUTORES DE 0,5 MM2</t>
  </si>
  <si>
    <t>CORDAO DE COBRE, FLEXIVEL, TORCIDO, CLASSE 4 OU 5, ISOLACAO EM PVC/D, 300 V, 2 CONDUTORES DE 0,75 MM2</t>
  </si>
  <si>
    <t>39270</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</si>
  <si>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</si>
  <si>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</si>
  <si>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</si>
  <si>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</si>
  <si>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37601</t>
  </si>
  <si>
    <t>CORDEL DETONANTE, NP 05 G/M</t>
  </si>
  <si>
    <t>1634</t>
  </si>
  <si>
    <t>CORDEL DETONANTE, NP 10 G/M</t>
  </si>
  <si>
    <t>5086</t>
  </si>
  <si>
    <t>CORRENTE DE ELO CURTO COMUM, SOLDADA, GALVANIZADA, ESPESSURA DO ELO = 1/2" (12,5 MM)</t>
  </si>
  <si>
    <t>CORTADEIRA DE PISO DE CONCRETO E ASFALTO, PARA DISCO PADRAO DE DIAMETRO 350 MM (14") OU 450 MM (18") , MOTOR A GASOLINA, POTENCIA 13 HP, SEM DISCO</t>
  </si>
  <si>
    <t>40519</t>
  </si>
  <si>
    <t>CORTADEIRA HIDRAULICA DE VERGALHAO, PARA ACO DE DIAMETRO ATE 50 MM, MOTOR ELETRICO TRIFASICO, POTENCIA DE 5,5 HP A 7,5 HP</t>
  </si>
  <si>
    <t>39869</t>
  </si>
  <si>
    <t>COTOVELO BRONZE/LATAO (REF 707-3) SEM ANEL DE SOLDA, BOLSA X ROSCA F, 15MM X 1/2"</t>
  </si>
  <si>
    <t>39870</t>
  </si>
  <si>
    <t>COTOVELO BRONZE/LATAO (REF 707-3) SEM ANEL DE SOLDA, BOLSA X ROSCA F, 22MM X 1/2"</t>
  </si>
  <si>
    <t>39871</t>
  </si>
  <si>
    <t>COTOVELO BRONZE/LATAO (REF 707-3) SEM ANEL DE SOLDA, BOLSA X ROSCA F, 22MM X 3/4"</t>
  </si>
  <si>
    <t>12722</t>
  </si>
  <si>
    <t>COTOVELO DE COBRE 90 GRAUS (REF 607) SEM ANEL DE SOLDA, BOLSA X BOLSA, 104 MM</t>
  </si>
  <si>
    <t>12714</t>
  </si>
  <si>
    <t>COTOVELO DE COBRE 90 GRAUS (REF 607) SEM ANEL DE SOLDA, BOLSA X BOLSA, 15 MM</t>
  </si>
  <si>
    <t>12715</t>
  </si>
  <si>
    <t>COTOVELO DE COBRE 90 GRAUS (REF 607) SEM ANEL DE SOLDA, BOLSA X BOLSA, 22 MM</t>
  </si>
  <si>
    <t>12716</t>
  </si>
  <si>
    <t>COTOVELO DE COBRE 90 GRAUS (REF 607) SEM ANEL DE SOLDA, BOLSA X BOLSA, 28 MM</t>
  </si>
  <si>
    <t>12717</t>
  </si>
  <si>
    <t>COTOVELO DE COBRE 90 GRAUS (REF 607) SEM ANEL DE SOLDA, BOLSA X BOLSA, 35 MM</t>
  </si>
  <si>
    <t>12718</t>
  </si>
  <si>
    <t>COTOVELO DE COBRE 90 GRAUS (REF 607) SEM ANEL DE SOLDA, BOLSA X BOLSA, 42 MM</t>
  </si>
  <si>
    <t>12719</t>
  </si>
  <si>
    <t>COTOVELO DE COBRE 90 GRAUS (REF 607) SEM ANEL DE SOLDA, BOLSA X BOLSA, 54 MM</t>
  </si>
  <si>
    <t>COTOVELO DE COBRE 90 GRAUS (REF 607) SEM ANEL DE SOLDA, BOLSA X BOLSA, 66 MM</t>
  </si>
  <si>
    <t>12721</t>
  </si>
  <si>
    <t>COTOVELO DE COBRE 90 GRAUS (REF 607) SEM ANEL DE SOLDA, BOLSA X BOLSA, 79 MM</t>
  </si>
  <si>
    <t>COTOVELO DE REDUCAO 90 GRAUS DE FERRO GALVANIZADO, COM ROSCA BSP, DE 1 1/2" X 1"</t>
  </si>
  <si>
    <t>COTOVELO DE REDUCAO 90 GRAUS DE FERRO GALVANIZADO, COM ROSCA BSP, DE 1 1/2" X 3/4"</t>
  </si>
  <si>
    <t>12403</t>
  </si>
  <si>
    <t>COTOVELO DE REDUCAO 90 GRAUS DE FERRO GALVANIZADO, COM ROSCA BSP, DE 1 1/4" X 1"</t>
  </si>
  <si>
    <t>3463</t>
  </si>
  <si>
    <t>COTOVELO DE REDUCAO 90 GRAUS DE FERRO GALVANIZADO, COM ROSCA BSP, DE 1" X 1/2"</t>
  </si>
  <si>
    <t>3464</t>
  </si>
  <si>
    <t>COTOVELO DE REDUCAO 90 GRAUS DE FERRO GALVANIZADO, COM ROSCA BSP, DE 1" X 3/4"</t>
  </si>
  <si>
    <t>COTOVELO DE REDUCAO 90 GRAUS DE FERRO GALVANIZADO, COM ROSCA BSP, DE 2 1/2" X 2"</t>
  </si>
  <si>
    <t>3467</t>
  </si>
  <si>
    <t>COTOVELO DE REDUCAO 90 GRAUS DE FERRO GALVANIZADO, COM ROSCA BSP, DE 2" X 1 1/2"</t>
  </si>
  <si>
    <t>3462</t>
  </si>
  <si>
    <t>COTOVELO DE REDUCAO 90 GRAUS DE FERRO GALVANIZADO, COM ROSCA BSP, DE 3/4" X 1/2"</t>
  </si>
  <si>
    <t>3446</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</si>
  <si>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</si>
  <si>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</si>
  <si>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</si>
  <si>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</si>
  <si>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12402</t>
  </si>
  <si>
    <t>COTOVELO 45 GRAUS DE FERRO GALVANIZADO, COM ROSCA BSP, DE 2 1/2"</t>
  </si>
  <si>
    <t>3447</t>
  </si>
  <si>
    <t>COTOVELO 45 GRAUS DE FERRO GALVANIZADO, COM ROSCA BSP, DE 2"</t>
  </si>
  <si>
    <t>COTOVELO 45 GRAUS DE FERRO GALVANIZADO, COM ROSCA BSP, DE 3/4"</t>
  </si>
  <si>
    <t>3448</t>
  </si>
  <si>
    <t>COTOVELO 45 GRAUS DE FERRO GALVANIZADO, COM ROSCA BSP, DE 3"</t>
  </si>
  <si>
    <t>3449</t>
  </si>
  <si>
    <t>COTOVELO 45 GRAUS DE FERRO GALVANIZADO, COM ROSCA BSP, DE 4"</t>
  </si>
  <si>
    <t>37438</t>
  </si>
  <si>
    <t>COTOVELO 45 GRAUS, PEAD PE 100, DE 125 MM, PARA ELETROFUSAO</t>
  </si>
  <si>
    <t>37439</t>
  </si>
  <si>
    <t>COTOVELO 45 GRAUS, PEAD PE 100, DE 200 MM, PARA ELETROFUSAO</t>
  </si>
  <si>
    <t>37435</t>
  </si>
  <si>
    <t>COTOVELO 45 GRAUS, PEAD PE 100, DE 32 MM, PARA ELETROFUSAO</t>
  </si>
  <si>
    <t>37436</t>
  </si>
  <si>
    <t>COTOVELO 45 GRAUS, PEAD PE 100, DE 40 MM, PARA ELETROFUSAO</t>
  </si>
  <si>
    <t>37437</t>
  </si>
  <si>
    <t>COTOVELO 45 GRAUS, PEAD PE 100, DE 63 MM, PARA ELETROFUSAO</t>
  </si>
  <si>
    <t>3473</t>
  </si>
  <si>
    <t>COTOVELO 90 GRAUS DE FERRO GALVANIZADO, COM ROSCA BSP MACHO/FEMEA, DE 1 1/2"</t>
  </si>
  <si>
    <t>COTOVELO 90 GRAUS DE FERRO GALVANIZADO, COM ROSCA BSP MACHO/FEMEA, DE 1 1/4"</t>
  </si>
  <si>
    <t>3450</t>
  </si>
  <si>
    <t>COTOVELO 90 GRAUS DE FERRO GALVANIZADO, COM ROSCA BSP MACHO/FEMEA, DE 1/2"</t>
  </si>
  <si>
    <t>COTOVELO 90 GRAUS DE FERRO GALVANIZADO, COM ROSCA BSP MACHO/FEMEA, DE 1"</t>
  </si>
  <si>
    <t>3453</t>
  </si>
  <si>
    <t>COTOVELO 90 GRAUS DE FERRO GALVANIZADO, COM ROSCA BSP MACHO/FEMEA, DE 2 1/2"</t>
  </si>
  <si>
    <t>COTOVELO 90 GRAUS DE FERRO GALVANIZADO, COM ROSCA BSP MACHO/FEMEA, DE 2"</t>
  </si>
  <si>
    <t>3451</t>
  </si>
  <si>
    <t>COTOVELO 90 GRAUS DE FERRO GALVANIZADO, COM ROSCA BSP MACHO/FEMEA, DE 3/4"</t>
  </si>
  <si>
    <t>COTOVELO 90 GRAUS DE FERRO GALVANIZADO, COM ROSCA BSP MACHO/FEMEA, DE 3"</t>
  </si>
  <si>
    <t>3458</t>
  </si>
  <si>
    <t>COTOVELO 90 GRAUS DE FERRO GALVANIZADO, COM ROSCA BSP, DE 1 1/2"</t>
  </si>
  <si>
    <t>COTOVELO 90 GRAUS DE FERRO GALVANIZADO, COM ROSCA BSP, DE 1 1/4"</t>
  </si>
  <si>
    <t>COTOVELO 90 GRAUS DE FERRO GALVANIZADO, COM ROSCA BSP, DE 1/2"</t>
  </si>
  <si>
    <t>3472</t>
  </si>
  <si>
    <t>COTOVELO 90 GRAUS DE FERRO GALVANIZADO, COM ROSCA BSP, DE 1"</t>
  </si>
  <si>
    <t>3470</t>
  </si>
  <si>
    <t>COTOVELO 90 GRAUS DE FERRO GALVANIZADO, COM ROSCA BSP, DE 2 1/2"</t>
  </si>
  <si>
    <t>3471</t>
  </si>
  <si>
    <t>COTOVELO 90 GRAUS DE FERRO GALVANIZADO, COM ROSCA BSP, DE 2"</t>
  </si>
  <si>
    <t>COTOVELO 90 GRAUS DE FERRO GALVANIZADO, COM ROSCA BSP, DE 3/4"</t>
  </si>
  <si>
    <t>3459</t>
  </si>
  <si>
    <t>COTOVELO 90 GRAUS DE FERRO GALVANIZADO, COM ROSCA BSP, DE 3"</t>
  </si>
  <si>
    <t>3469</t>
  </si>
  <si>
    <t>COTOVELO 90 GRAUS DE FERRO GALVANIZADO, COM ROSCA BSP, DE 4"</t>
  </si>
  <si>
    <t>3460</t>
  </si>
  <si>
    <t>COTOVELO 90 GRAUS DE FERRO GALVANIZADO, COM ROSCA BSP, DE 5"</t>
  </si>
  <si>
    <t>3461</t>
  </si>
  <si>
    <t>COTOVELO 90 GRAUS DE FERRO GALVANIZADO, COM ROSCA BSP, DE 6"</t>
  </si>
  <si>
    <t>37433</t>
  </si>
  <si>
    <t>COTOVELO 90 GRAUS, PEAD PE 100, DE 125 MM, PARA ELETROFUSAO</t>
  </si>
  <si>
    <t>37430</t>
  </si>
  <si>
    <t>COTOVELO 90 GRAUS, PEAD PE 100, DE 20 MM, PARA ELETROFUSAO</t>
  </si>
  <si>
    <t>37434</t>
  </si>
  <si>
    <t>COTOVELO 90 GRAUS, PEAD PE 100, DE 200 MM, PARA ELETROFUSAO</t>
  </si>
  <si>
    <t>37431</t>
  </si>
  <si>
    <t>COTOVELO 90 GRAUS, PEAD PE 100, DE 32 MM, PARA ELETROFUSAO</t>
  </si>
  <si>
    <t>37432</t>
  </si>
  <si>
    <t>COTOVELO 90 GRAUS, PEAD PE 100, DE 63 MM, PARA ELETROFUSAO</t>
  </si>
  <si>
    <t>37413</t>
  </si>
  <si>
    <t>COTOVELO/JOELHO COM ADAPTADOR, 90 GRAUS, EM POLIPROPILENO, PN 16, PARA TUBOS PEAD, 20 MM X 1/2" - LIGACAO PREDIAL DE AGUA</t>
  </si>
  <si>
    <t>37414</t>
  </si>
  <si>
    <t>COTOVELO/JOELHO COM ADAPTADOR, 90 GRAUS, EM POLIPROPILENO, PN 16, PARA TUBOS PEAD, 20 MM X 3/4" - LIGACAO PREDIAL DE AGUA</t>
  </si>
  <si>
    <t>37415</t>
  </si>
  <si>
    <t>COTOVELO/JOELHO COM ADAPTADOR, 90 GRAUS, EM POLIPROPILENO, PN 16, PARA TUBOS PEAD, 32 MM X 1" - LIGACAO PREDIAL DE AGUA</t>
  </si>
  <si>
    <t>37416</t>
  </si>
  <si>
    <t>COTOVELO/JOELHO 90 GRAUS, EM POLIPROPILENO, PN 16, PARA TUBOS PEAD, 20 X 20 MM - LIGACAO PREDIAL DE AGUA</t>
  </si>
  <si>
    <t>37417</t>
  </si>
  <si>
    <t>COTOVELO/JOELHO 90 GRAUS, EM POLIPROPILENO, PN 16, PARA TUBOS PEAD, 32 X 32 MM - LIGACAO PREDIAL DE AGUA</t>
  </si>
  <si>
    <t>43590</t>
  </si>
  <si>
    <t>CREMONA RETANGULAR INJETADA LISA COM CHAVE, COM CASTANHA / ALCA, EM LATAO, COM ACABAMENTO CROMADO, DE SOBREPOR / EMBUTIR</t>
  </si>
  <si>
    <t>43589</t>
  </si>
  <si>
    <t>CREMONA RETANGULAR INJETADA LISA, COM CASTANHA / ALCA, EM LATAO, COM ACABAMENTO CROMADO, DE SOBREPOR / EMBUTIR</t>
  </si>
  <si>
    <t>34519</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</si>
  <si>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</si>
  <si>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</si>
  <si>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</si>
  <si>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</si>
  <si>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</si>
  <si>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</si>
  <si>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</si>
  <si>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</si>
  <si>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</si>
  <si>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10510</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</si>
  <si>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</si>
  <si>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</si>
  <si>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</si>
  <si>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</si>
  <si>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39640</t>
  </si>
  <si>
    <t>CUMEEIRA ARTICULADA (ABA INFERIOR) PARA TELHA ONDULADA DE FIBROCIMENTO E = 4 MM, ABA *330* MM, COMPRIMENTO 500 MM (SEM AMIANTO)</t>
  </si>
  <si>
    <t>7216</t>
  </si>
  <si>
    <t>CUMEEIRA NORMAL PARA TELHA ESTRUTURAL DE FIBROCIMENTO 2 ABAS, E = 6 MM, DE 1050 X 935 MM (SEM AMIANTO)</t>
  </si>
  <si>
    <t>20235</t>
  </si>
  <si>
    <t>CUMEEIRA NORMAL PARA TELHA ONDULADA DE FIBROCIMENTO, E = 6 MM, ABA 300 MM, COMPRIMENTO 1100 MM (SEM AMIANTO)</t>
  </si>
  <si>
    <t>7181</t>
  </si>
  <si>
    <t>CUMEEIRA PARA TELHA CERAMICA, COMPRIMENTO DE *41* CM, RENDIMENTO DE *3* TELHAS/M</t>
  </si>
  <si>
    <t>40742</t>
  </si>
  <si>
    <t>CUMEEIRA PARA TELHA DE CONCRETO, PARA 2 AGUAS DE TELHADO, COR CINZA, RENDIMENTO DE *3* TELHAS/M</t>
  </si>
  <si>
    <t>7214</t>
  </si>
  <si>
    <t>CUMEEIRA SHED PARA TELHA ONDULADA DE FIBROCIMENTO, E = 6 MM, ABA 280 MM, COMPRIMENTO 1100 MM (SEM AMIANTO)</t>
  </si>
  <si>
    <t>7219</t>
  </si>
  <si>
    <t>CUMEEIRA UNIVERSAL PARA TELHA ONDULADA DE FIBROCIMENTO, E = 6 MM, ABA 210 MM, COMPRIMENTO 1100 MM (SEM AMIANTO)</t>
  </si>
  <si>
    <t>37971</t>
  </si>
  <si>
    <t>CURVA CPVC, 90 GRAUS, SOLDAVEL, 15 MM, PARA AGUA QUENTE</t>
  </si>
  <si>
    <t>37972</t>
  </si>
  <si>
    <t>CURVA CPVC, 90 GRAUS, SOLDAVEL, 22 MM, PARA AGUA QUENTE</t>
  </si>
  <si>
    <t>37973</t>
  </si>
  <si>
    <t>CURVA CPVC, 90 GRAUS, SOLDAVEL, 28 MM, PARA AGUA QUENTE</t>
  </si>
  <si>
    <t>1926</t>
  </si>
  <si>
    <t>CURVA DE PVC 45 GRAUS, SOLDAVEL, 20 MM, COR MARROM, PARA AGUA FRIA PREDIAL</t>
  </si>
  <si>
    <t>1927</t>
  </si>
  <si>
    <t>CURVA DE PVC 45 GRAUS, SOLDAVEL, 25 MM, COR MARROM, PARA AGUA FRIA PREDIAL</t>
  </si>
  <si>
    <t>1923</t>
  </si>
  <si>
    <t>CURVA DE PVC 45 GRAUS, SOLDAVEL, 32 MM, COR MARROM, PARA AGUA FRIA PREDIAL</t>
  </si>
  <si>
    <t>1929</t>
  </si>
  <si>
    <t>CURVA DE PVC 45 GRAUS, SOLDAVEL, 40 MM, COR MARROM, PARA AGUA FRIA PREDIAL</t>
  </si>
  <si>
    <t>1930</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</si>
  <si>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</si>
  <si>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</si>
  <si>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</si>
  <si>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</si>
  <si>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</si>
  <si>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</si>
  <si>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</si>
  <si>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</si>
  <si>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</si>
  <si>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</si>
  <si>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1925</t>
  </si>
  <si>
    <t>CURVA DE PVC 90 GRAUS, SOLDAVEL, 60 MM, COR MARROM, PARA AGUA FRIA PREDIAL</t>
  </si>
  <si>
    <t>CURVA DE PVC 90 GRAUS, SOLDAVEL, 75 MM, COR MARROM, PARA AGUA FRIA PREDIAL</t>
  </si>
  <si>
    <t>CURVA DE PVC 90 GRAUS, SOLDAVEL, 85 MM, COR MARROM, PARA AGUA FRIA PREDIAL</t>
  </si>
  <si>
    <t>38423</t>
  </si>
  <si>
    <t>CURVA DE PVC, 90 GRAUS, SERIE R, DN 100 MM, PARA ESGOTO PREDIAL</t>
  </si>
  <si>
    <t>39866</t>
  </si>
  <si>
    <t>CURVA DE TRANSPOSICAO BRONZE/LATAO (REF 736) SEM ANEL DE SOLDA, BOLSA X BOLSA, 15 MM</t>
  </si>
  <si>
    <t>39867</t>
  </si>
  <si>
    <t>CURVA DE TRANSPOSICAO BRONZE/LATAO (REF 736) SEM ANEL DE SOLDA, BOLSA X BOLSA, 22 MM</t>
  </si>
  <si>
    <t>39868</t>
  </si>
  <si>
    <t>CURVA DE TRANSPOSICAO BRONZE/LATAO (REF 736) SEM ANEL DE SOLDA, BOLSA X BOLSA, 28 MM</t>
  </si>
  <si>
    <t>37999</t>
  </si>
  <si>
    <t>CURVA DE TRANSPOSICAO, CPVC, SOLDAVEL, 15 MM</t>
  </si>
  <si>
    <t>38000</t>
  </si>
  <si>
    <t>CURVA DE TRANSPOSICAO, CPVC, SOLDAVEL, 22 MM</t>
  </si>
  <si>
    <t>38129</t>
  </si>
  <si>
    <t>CURVA DE TRANSPOSICAO, PVC SOLDAVEL, 20 MM, COR MARROM, PARA AGUA FRIA PREDIAL</t>
  </si>
  <si>
    <t>38025</t>
  </si>
  <si>
    <t>CURVA DE TRANSPOSICAO, PVC, SOLDAVEL, 25 MM, COR MARROM, PARA AGUA FRIA PREDIAL</t>
  </si>
  <si>
    <t>38026</t>
  </si>
  <si>
    <t>CURVA DE TRANSPOSICAO, PVC, SOLDAVEL, 32 MM, COR MARROM, PARA AGUA FRIA PREDIAL</t>
  </si>
  <si>
    <t>CURVA LONGA PVC, PB, JE, 45 GRAUS, DN 100 MM, PARA REDE COLETORA ESGOTO</t>
  </si>
  <si>
    <t>1844</t>
  </si>
  <si>
    <t>CURVA LONGA PVC, PB, JE, 45 GRAUS, DN 150 MM, PARA REDE COLETORA ESGOTO</t>
  </si>
  <si>
    <t>1863</t>
  </si>
  <si>
    <t>CURVA LONGA PVC, PB, JE, 90 GRAUS, DN 100 MM, PARA REDE COLETORA ESGOTO</t>
  </si>
  <si>
    <t>CURVA LONGA PVC, PB, JE, 90 GRAUS, DN 150 MM, PARA REDE COLETORA ESGOTO</t>
  </si>
  <si>
    <t>36355</t>
  </si>
  <si>
    <t>CURVA PPR 90 GRAUS, F/F, DN 20 MM, PARA AGUA QUENTE PREDIAL</t>
  </si>
  <si>
    <t>36356</t>
  </si>
  <si>
    <t>CURVA PPR 90 GRAUS, F/F, DN 25 MM, PARA AGUA QUENTE PREDIAL</t>
  </si>
  <si>
    <t>CURVA PVC CURTA 90 GRAUS, DN 100 MM, PARA ESGOTO PREDIAL</t>
  </si>
  <si>
    <t>CURVA PVC CURTA 90 GRAUS, DN 40 MM, PARA ESGOTO PREDIAL</t>
  </si>
  <si>
    <t>1932</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</si>
  <si>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</si>
  <si>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</si>
  <si>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</si>
  <si>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</si>
  <si>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</si>
  <si>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</si>
  <si>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1827</t>
  </si>
  <si>
    <t>CURVA PVC PBA, JE, PB, 45 GRAUS, DN 100 / DE 110 MM, PARA REDE AGUA (NBR 10351)</t>
  </si>
  <si>
    <t>CURVA PVC PBA, JE, PB, 45 GRAUS, DN 50 / DE 60 MM, PARA REDE AGUA (NBR 10351)</t>
  </si>
  <si>
    <t>1825</t>
  </si>
  <si>
    <t>CURVA PVC PBA, JE, PB, 45 GRAUS, DN 75 / DE 85 MM, PARA REDE AGUA (NBR 10351)</t>
  </si>
  <si>
    <t>1828</t>
  </si>
  <si>
    <t>CURVA PVC PBA, JE, PB, 90 GRAUS, DN 100 / DE 110 MM, PARA REDE AGUA (NBR 10351)</t>
  </si>
  <si>
    <t>CURVA PVC PBA, JE, PB, 90 GRAUS, DN 50 / DE 60 MM, PARA REDE AGUA (NBR 10351)</t>
  </si>
  <si>
    <t>1824</t>
  </si>
  <si>
    <t>CURVA PVC PBA, JE, PB, 90 GRAUS, DN 75 / DE 85 MM, PARA REDE AGUA (NBR 10351)</t>
  </si>
  <si>
    <t>CURVA PVC 90 GRAUS, ROSCAVEL, 1 1/4", COR BRANCA, AGUA FRIA PREDIAL</t>
  </si>
  <si>
    <t>1937</t>
  </si>
  <si>
    <t>CURVA PVC 90 GRAUS, ROSCAVEL, 1/2", COR BRANCA, AGUA FRIA PREDIAL</t>
  </si>
  <si>
    <t>CURVA PVC 90 GRAUS, ROSCAVEL, 1", COR BRANCA, AGUA FRIA PREDIAL</t>
  </si>
  <si>
    <t>CURVA PVC 90 GRAUS, ROSCAVEL, 3/4", COR BRANCA, AGUA FRIA PREDIAL</t>
  </si>
  <si>
    <t>42693</t>
  </si>
  <si>
    <t>CURVA PVC, BB, JE, 45 GRAUS, DN 250 MM, PARA TUBO CORRUGADO E/OU LISO, REDE COLETORA ESGOTO</t>
  </si>
  <si>
    <t>42695</t>
  </si>
  <si>
    <t>CURVA PVC, BB, JE, 90 GRAUS, DN 200 MM, PARA TUBO CORRUGADO E/OU LISO, REDE COLETORA ESGOTO</t>
  </si>
  <si>
    <t>42694</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</si>
  <si>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</si>
  <si>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</si>
  <si>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</si>
  <si>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</si>
  <si>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</si>
  <si>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39274</t>
  </si>
  <si>
    <t>CURVA 135 GRAUS, DE PVC RIGIDO ROSCAVEL, DE 3/4", PARA ELETRODUTO</t>
  </si>
  <si>
    <t>2628</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</si>
  <si>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</si>
  <si>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</si>
  <si>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</si>
  <si>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</si>
  <si>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</si>
  <si>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</si>
  <si>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</si>
  <si>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2627</t>
  </si>
  <si>
    <t>CURVA 135 GRAUS, PARA ELETRODUTO, EM ACO GALVANIZADO ELETROLITICO, DIAMETRO DE 65 MM (2 1/2")</t>
  </si>
  <si>
    <t>CURVA 135 GRAUS, PARA ELETRODUTO, EM ACO GALVANIZADO ELETROLITICO, DIAMETRO DE 80 MM (3")</t>
  </si>
  <si>
    <t>CURVA 180 GRAUS, DE PVC RIGIDO ROSCAVEL, DE 1 1/2", PARA ELETRODUTO</t>
  </si>
  <si>
    <t>40408</t>
  </si>
  <si>
    <t>CURVA 180 GRAUS, DE PVC RIGIDO ROSCAVEL, DE 1 1/4", PARA ELETRODUTO</t>
  </si>
  <si>
    <t>40409</t>
  </si>
  <si>
    <t>CURVA 180 GRAUS, DE PVC RIGIDO ROSCAVEL, DE 1/2", PARA ELETRODUTO</t>
  </si>
  <si>
    <t>39276</t>
  </si>
  <si>
    <t>CURVA 180 GRAUS, DE PVC RIGIDO ROSCAVEL, DE 1", PARA ELETRODUTO</t>
  </si>
  <si>
    <t>39277</t>
  </si>
  <si>
    <t>CURVA 180 GRAUS, DE PVC RIGIDO ROSCAVEL, DE 2", PARA ELETRODUTO</t>
  </si>
  <si>
    <t>CURVA 180 GRAUS, DE PVC RIGIDO ROSCAVEL, DE 3/4", PARA ELETRODUTO</t>
  </si>
  <si>
    <t>39879</t>
  </si>
  <si>
    <t>CURVA 45 GRAUS DE COBRE (REF 606) SEM ANEL DE SOLDA, BOLSA X BOLSA, 15 MM</t>
  </si>
  <si>
    <t>39880</t>
  </si>
  <si>
    <t>CURVA 45 GRAUS DE COBRE (REF 606) SEM ANEL DE SOLDA, BOLSA X BOLSA, 22 MM</t>
  </si>
  <si>
    <t>39881</t>
  </si>
  <si>
    <t>CURVA 45 GRAUS DE COBRE (REF 606) SEM ANEL DE SOLDA, BOLSA X BOLSA, 28 MM</t>
  </si>
  <si>
    <t>39882</t>
  </si>
  <si>
    <t>CURVA 45 GRAUS DE COBRE (REF 606) SEM ANEL DE SOLDA, BOLSA X BOLSA, 35 MM</t>
  </si>
  <si>
    <t>39883</t>
  </si>
  <si>
    <t>CURVA 45 GRAUS DE COBRE (REF 606) SEM ANEL DE SOLDA, BOLSA X BOLSA, 42 MM</t>
  </si>
  <si>
    <t>39884</t>
  </si>
  <si>
    <t>CURVA 45 GRAUS DE COBRE (REF 606) SEM ANEL DE SOLDA, BOLSA X BOLSA, 54 MM</t>
  </si>
  <si>
    <t>39885</t>
  </si>
  <si>
    <t>CURVA 45 GRAUS DE COBRE (REF 606) SEM ANEL DE SOLDA, BOLSA X BOLSA, 66 MM</t>
  </si>
  <si>
    <t>1777</t>
  </si>
  <si>
    <t>CURVA 45 GRAUS DE FERRO GALVANIZADO, COM ROSCA BSP FEMEA, DE 1 1/2"</t>
  </si>
  <si>
    <t>CURVA 45 GRAUS DE FERRO GALVANIZADO, COM ROSCA BSP FEMEA, DE 1 1/4"</t>
  </si>
  <si>
    <t>1775</t>
  </si>
  <si>
    <t>CURVA 45 GRAUS DE FERRO GALVANIZADO, COM ROSCA BSP FEMEA, DE 1/2"</t>
  </si>
  <si>
    <t>1776</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</si>
  <si>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</si>
  <si>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</si>
  <si>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</si>
  <si>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</si>
  <si>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</si>
  <si>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</si>
  <si>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</si>
  <si>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1782</t>
  </si>
  <si>
    <t>CURVA 45 GRAUS DE FERRO GALVANIZADO, COM ROSCA BSP MACHO/FEMEA, DE 1 1/4"</t>
  </si>
  <si>
    <t>1817</t>
  </si>
  <si>
    <t>CURVA 45 GRAUS DE FERRO GALVANIZADO, COM ROSCA BSP MACHO/FEMEA, DE 1/2"</t>
  </si>
  <si>
    <t>CURVA 45 GRAUS DE FERRO GALVANIZADO, COM ROSCA BSP MACHO/FEMEA, DE 1"</t>
  </si>
  <si>
    <t>CURVA 45 GRAUS DE FERRO GALVANIZADO, COM ROSCA BSP MACHO/FEMEA, DE 2 1/2"</t>
  </si>
  <si>
    <t>1810</t>
  </si>
  <si>
    <t>CURVA 45 GRAUS DE FERRO GALVANIZADO, COM ROSCA BSP MACHO/FEMEA, DE 2"</t>
  </si>
  <si>
    <t>1811</t>
  </si>
  <si>
    <t>CURVA 45 GRAUS DE FERRO GALVANIZADO, COM ROSCA BSP MACHO/FEMEA, DE 3/4"</t>
  </si>
  <si>
    <t>1812</t>
  </si>
  <si>
    <t>CURVA 45 GRAUS DE FERRO GALVANIZADO, COM ROSCA BSP MACHO/FEMEA, DE 3"</t>
  </si>
  <si>
    <t>40386</t>
  </si>
  <si>
    <t>CURVA 45 GRAUS EM ACO CARBONO, SOLDAVEL, PRESSAO 3.000 LBS, DN 1 1/2"</t>
  </si>
  <si>
    <t>40384</t>
  </si>
  <si>
    <t>CURVA 45 GRAUS EM ACO CARBONO, SOLDAVEL, PRESSAO 3.000 LBS, DN 1 1/4"</t>
  </si>
  <si>
    <t>40379</t>
  </si>
  <si>
    <t>CURVA 45 GRAUS EM ACO CARBONO, SOLDAVEL, PRESSAO 3.000 LBS, DN 1/2"</t>
  </si>
  <si>
    <t>40423</t>
  </si>
  <si>
    <t>CURVA 45 GRAUS EM ACO CARBONO, SOLDAVEL, PRESSAO 3.000 LBS, DN 1"</t>
  </si>
  <si>
    <t>40389</t>
  </si>
  <si>
    <t>CURVA 45 GRAUS EM ACO CARBONO, SOLDAVEL, PRESSAO 3.000 LBS, DN 2 1/2"</t>
  </si>
  <si>
    <t>40388</t>
  </si>
  <si>
    <t>CURVA 45 GRAUS EM ACO CARBONO, SOLDAVEL, PRESSAO 3.000 LBS, DN 2"</t>
  </si>
  <si>
    <t>40381</t>
  </si>
  <si>
    <t>CURVA 45 GRAUS EM ACO CARBONO, SOLDAVEL, PRESSAO 3.000 LBS, DN 3/4"</t>
  </si>
  <si>
    <t>40391</t>
  </si>
  <si>
    <t>CURVA 45 GRAUS EM ACO CARBONO, SOLDAVEL, PRESSAO 3.000 LBS, DN 3"</t>
  </si>
  <si>
    <t>40414</t>
  </si>
  <si>
    <t>CURVA 45 GRAUS RANHURADA EM FERRO FUNDIDO, DN 50 MM (2")</t>
  </si>
  <si>
    <t>40416</t>
  </si>
  <si>
    <t>CURVA 45 GRAUS RANHURADA EM FERRO FUNDIDO, DN 65 MM (2 1/2")</t>
  </si>
  <si>
    <t>40418</t>
  </si>
  <si>
    <t>CURVA 45 GRAUS RANHURADA EM FERRO FUNDIDO, DN 80 MM (3")</t>
  </si>
  <si>
    <t>2609</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</si>
  <si>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</si>
  <si>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</si>
  <si>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</si>
  <si>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34359</t>
  </si>
  <si>
    <t>CURVA 90 GRAUS DE BARRA CHATA EM ALUMINIO 3/4" X 1/4" X 300 MM</t>
  </si>
  <si>
    <t>1789</t>
  </si>
  <si>
    <t>CURVA 90 GRAUS DE FERRO GALVANIZADO, COM ROSCA BSP FEMEA, DE 1 1/2"</t>
  </si>
  <si>
    <t>CURVA 90 GRAUS DE FERRO GALVANIZADO, COM ROSCA BSP FEMEA, DE 1 1/4"</t>
  </si>
  <si>
    <t>1786</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</si>
  <si>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</si>
  <si>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</si>
  <si>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</si>
  <si>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</si>
  <si>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1813</t>
  </si>
  <si>
    <t>CURVA 90 GRAUS DE FERRO GALVANIZADO, COM ROSCA BSP FEMEA, DE 3/4"</t>
  </si>
  <si>
    <t>CURVA 90 GRAUS DE FERRO GALVANIZADO, COM ROSCA BSP FEMEA, DE 3"</t>
  </si>
  <si>
    <t>1793</t>
  </si>
  <si>
    <t>CURVA 90 GRAUS DE FERRO GALVANIZADO, COM ROSCA BSP FEMEA, DE 4"</t>
  </si>
  <si>
    <t>1809</t>
  </si>
  <si>
    <t>CURVA 90 GRAUS DE FERRO GALVANIZADO, COM ROSCA BSP MACHO/FEMEA, DE 1 1/2"</t>
  </si>
  <si>
    <t>1814</t>
  </si>
  <si>
    <t>CURVA 90 GRAUS DE FERRO GALVANIZADO, COM ROSCA BSP MACHO/FEMEA, DE 1 1/4"</t>
  </si>
  <si>
    <t>1803</t>
  </si>
  <si>
    <t>CURVA 90 GRAUS DE FERRO GALVANIZADO, COM ROSCA BSP MACHO/FEMEA, DE 1/2"</t>
  </si>
  <si>
    <t>1805</t>
  </si>
  <si>
    <t>CURVA 90 GRAUS DE FERRO GALVANIZADO, COM ROSCA BSP MACHO/FEMEA, DE 1"</t>
  </si>
  <si>
    <t>1821</t>
  </si>
  <si>
    <t>CURVA 90 GRAUS DE FERRO GALVANIZADO, COM ROSCA BSP MACHO/FEMEA, DE 2 1/2"</t>
  </si>
  <si>
    <t>1806</t>
  </si>
  <si>
    <t>CURVA 90 GRAUS DE FERRO GALVANIZADO, COM ROSCA BSP MACHO/FEMEA, DE 2"</t>
  </si>
  <si>
    <t>1804</t>
  </si>
  <si>
    <t>CURVA 90 GRAUS DE FERRO GALVANIZADO, COM ROSCA BSP MACHO/FEMEA, DE 3/4"</t>
  </si>
  <si>
    <t>1807</t>
  </si>
  <si>
    <t>CURVA 90 GRAUS DE FERRO GALVANIZADO, COM ROSCA BSP MACHO/FEMEA, DE 3"</t>
  </si>
  <si>
    <t>1808</t>
  </si>
  <si>
    <t>CURVA 90 GRAUS DE FERRO GALVANIZADO, COM ROSCA BSP MACHO/FEMEA, DE 4"</t>
  </si>
  <si>
    <t>CURVA 90 GRAUS DE FERRO GALVANIZADO, COM ROSCA BSP MACHO, DE 1 1/2"</t>
  </si>
  <si>
    <t>1796</t>
  </si>
  <si>
    <t>CURVA 90 GRAUS DE FERRO GALVANIZADO, COM ROSCA BSP MACHO, DE 1 1/4"</t>
  </si>
  <si>
    <t>1794</t>
  </si>
  <si>
    <t>CURVA 90 GRAUS DE FERRO GALVANIZADO, COM ROSCA BSP MACHO, DE 1/2"</t>
  </si>
  <si>
    <t>1816</t>
  </si>
  <si>
    <t>CURVA 90 GRAUS DE FERRO GALVANIZADO, COM ROSCA BSP MACHO, DE 1"</t>
  </si>
  <si>
    <t>1815</t>
  </si>
  <si>
    <t>CURVA 90 GRAUS DE FERRO GALVANIZADO, COM ROSCA BSP MACHO, DE 2 1/2"</t>
  </si>
  <si>
    <t>CURVA 90 GRAUS DE FERRO GALVANIZADO, COM ROSCA BSP MACHO, DE 2"</t>
  </si>
  <si>
    <t>1795</t>
  </si>
  <si>
    <t>CURVA 90 GRAUS DE FERRO GALVANIZADO, COM ROSCA BSP MACHO, DE 3/4"</t>
  </si>
  <si>
    <t>CURVA 90 GRAUS DE FERRO GALVANIZADO, COM ROSCA BSP MACHO, DE 3"</t>
  </si>
  <si>
    <t>1800</t>
  </si>
  <si>
    <t>CURVA 90 GRAUS DE FERRO GALVANIZADO, COM ROSCA BSP MACHO, DE 4"</t>
  </si>
  <si>
    <t>CURVA 90 GRAUS DE FERRO GALVANIZADO, COM ROSCA BSP MACHO, DE 6"</t>
  </si>
  <si>
    <t>40385</t>
  </si>
  <si>
    <t>CURVA 90 GRAUS EM ACO CARBONO, RAIO CURTO, SOLDAVEL, PRESSAO 3.000 LBS, DN 1 1/2"</t>
  </si>
  <si>
    <t>40383</t>
  </si>
  <si>
    <t>CURVA 90 GRAUS EM ACO CARBONO, RAIO CURTO, SOLDAVEL, PRESSAO 3.000 LBS, DN 1 1/4"</t>
  </si>
  <si>
    <t>40378</t>
  </si>
  <si>
    <t>CURVA 90 GRAUS EM ACO CARBONO, RAIO CURTO, SOLDAVEL, PRESSAO 3.000 LBS, DN 1/2"</t>
  </si>
  <si>
    <t>40382</t>
  </si>
  <si>
    <t>CURVA 90 GRAUS EM ACO CARBONO, RAIO CURTO, SOLDAVEL, PRESSAO 3.000 LBS, DN 1"</t>
  </si>
  <si>
    <t>40422</t>
  </si>
  <si>
    <t>CURVA 90 GRAUS EM ACO CARBONO, RAIO CURTO, SOLDAVEL, PRESSAO 3.000 LBS, DN 2 1/2"</t>
  </si>
  <si>
    <t>40387</t>
  </si>
  <si>
    <t>CURVA 90 GRAUS EM ACO CARBONO, RAIO CURTO, SOLDAVEL, PRESSAO 3.000 LBS, DN 2"</t>
  </si>
  <si>
    <t>40380</t>
  </si>
  <si>
    <t>CURVA 90 GRAUS EM ACO CARBONO, RAIO CURTO, SOLDAVEL, PRESSAO 3.000 LBS, DN 3/4"</t>
  </si>
  <si>
    <t>40390</t>
  </si>
  <si>
    <t>CURVA 90 GRAUS EM ACO CARBONO, RAIO CURTO, SOLDAVEL, PRESSAO 3.000 LBS, DN 3"</t>
  </si>
  <si>
    <t>40413</t>
  </si>
  <si>
    <t>CURVA 90 GRAUS RANHURADA EM FERRO FUNDIDO, DN 50 MM (2")</t>
  </si>
  <si>
    <t>40415</t>
  </si>
  <si>
    <t>CURVA 90 GRAUS RANHURADA EM FERRO FUNDIDO, DN 65 MM (2 1/2")</t>
  </si>
  <si>
    <t>40417</t>
  </si>
  <si>
    <t>CURVA 90 GRAUS RANHURADA EM FERRO FUNDIDO, DN 80 MM (3")</t>
  </si>
  <si>
    <t>39271</t>
  </si>
  <si>
    <t>CURVA 90 GRAUS, CURTA, DE PVC RIGIDO ROSCAVEL, DE 1/2", PARA ELETRODUTO</t>
  </si>
  <si>
    <t>39273</t>
  </si>
  <si>
    <t>CURVA 90 GRAUS, CURTA, DE PVC RIGIDO ROSCAVEL, DE 1", PARA ELETRODUTO</t>
  </si>
  <si>
    <t>39272</t>
  </si>
  <si>
    <t>CURVA 90 GRAUS, CURTA, DE PVC RIGIDO ROSCAVEL, DE 3/4", PARA ELETRODUTO</t>
  </si>
  <si>
    <t>1875</t>
  </si>
  <si>
    <t>CURVA 90 GRAUS, LONGA, DE PVC RIGIDO ROSCAVEL, DE 1 1/2", PARA ELETRODUTO</t>
  </si>
  <si>
    <t>CURVA 90 GRAUS, LONGA, DE PVC RIGIDO ROSCAVEL, DE 1 1/4", PARA ELETRODUTO</t>
  </si>
  <si>
    <t>1870</t>
  </si>
  <si>
    <t>CURVA 90 GRAUS, LONGA, DE PVC RIGIDO ROSCAVEL, DE 1/2", PARA ELETRODUTO</t>
  </si>
  <si>
    <t>CURVA 90 GRAUS, LONGA, DE PVC RIGIDO ROSCAVEL, DE 1", PARA ELETRODUTO</t>
  </si>
  <si>
    <t>1887</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</si>
  <si>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</si>
  <si>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</si>
  <si>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</si>
  <si>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</si>
  <si>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</si>
  <si>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</si>
  <si>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</si>
  <si>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2633</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</si>
  <si>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</si>
  <si>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</si>
  <si>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</si>
  <si>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2632</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</si>
  <si>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</si>
  <si>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</si>
  <si>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</si>
  <si>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2620</t>
  </si>
  <si>
    <t>CURVA 90 GRAUS, PARA ELETRODUTO, EM ACO GALVANIZADO ELETROLITICO, DIAMETRO DE 80 MM (3")</t>
  </si>
  <si>
    <t>44472</t>
  </si>
  <si>
    <t>DENTE PARA FRESADORA</t>
  </si>
  <si>
    <t>38369</t>
  </si>
  <si>
    <t>DESEMPENADEIRA DE ACO DENTADA 12 X *25* CM, DENTES 8 X 8 MM, CABO FECHADO DE MADEIRA</t>
  </si>
  <si>
    <t>38370</t>
  </si>
  <si>
    <t>DESEMPENADEIRA DE ACO LISA 12 X *25* CM COM CABO FECHADO DE MADEIRA</t>
  </si>
  <si>
    <t>38372</t>
  </si>
  <si>
    <t>DESEMPENADEIRA PLASTICA LISA *14 X 27* CM</t>
  </si>
  <si>
    <t>DESENHISTA COPISTA (HORISTA)</t>
  </si>
  <si>
    <t>40806</t>
  </si>
  <si>
    <t>DESENHISTA COPISTA (MENSALISTA)</t>
  </si>
  <si>
    <t>DESENHISTA DETALHISTA (HORISTA)</t>
  </si>
  <si>
    <t>40805</t>
  </si>
  <si>
    <t>DESENHISTA DETALHISTA (MENSALISTA)</t>
  </si>
  <si>
    <t>DESENHISTA PROJETISTA (HORISTA)</t>
  </si>
  <si>
    <t>40807</t>
  </si>
  <si>
    <t>DESENHISTA PROJETISTA (MENSALISTA)</t>
  </si>
  <si>
    <t>2359</t>
  </si>
  <si>
    <t>DESENHISTA TECNICO AUXILIAR (HORISTA)</t>
  </si>
  <si>
    <t>40808</t>
  </si>
  <si>
    <t>DESENHISTA TECNICO AUXILIAR (MENSALISTA)</t>
  </si>
  <si>
    <t>44330</t>
  </si>
  <si>
    <t>DESINFETANTE PRONTO USO</t>
  </si>
  <si>
    <t>43144</t>
  </si>
  <si>
    <t>DESMOLDANTE PARA CONCRETO ESTAMPADO</t>
  </si>
  <si>
    <t>39397</t>
  </si>
  <si>
    <t>DESMOLDANTE PARA FORMAS METALICAS A BASE DE OLEO VEGETAL</t>
  </si>
  <si>
    <t>2692</t>
  </si>
  <si>
    <t>DESMOLDANTE PROTETOR PARA FORMAS DE MADEIRA, DE BASE OLEOSA EMULSIONADA EM AGUA</t>
  </si>
  <si>
    <t>44329</t>
  </si>
  <si>
    <t>DETERGENTE NEUTRO USO GERAL, CONCENTRADO</t>
  </si>
  <si>
    <t>5318</t>
  </si>
  <si>
    <t>DILUENTE AGUARRAS</t>
  </si>
  <si>
    <t>DILUENTE EPOXI</t>
  </si>
  <si>
    <t>44532</t>
  </si>
  <si>
    <t>DISCO DE BORRACHA PARA LIXADEIRA RIGIDO 7 " COM ARRUELA CENTRAL</t>
  </si>
  <si>
    <t>44531</t>
  </si>
  <si>
    <t>DISCO DE CORTE DIAMANTADO SEGMENTADO DIAMETRO DE 180 MM PARA ESMERILHADEIRA 7 "</t>
  </si>
  <si>
    <t>38140</t>
  </si>
  <si>
    <t>DISCO DE CORTE DIAMANTADO SEGMENTADO PARA CONCRETO, DIAMETRO DE 110 MM, FURO DE 20 MM</t>
  </si>
  <si>
    <t>DISCO DE CORTE DIAMANTADO SEGMENTADO PARA CONCRETO, DIAMETRO DE 350 MM, FURO DE 1 " (14 X 1 ")</t>
  </si>
  <si>
    <t>44495</t>
  </si>
  <si>
    <t>DISCO DE CORTE PARA METAL COM DUAS TELAS 12 X 1/8 X 3/4 " (300 X 3,2 X 19,05 MM)</t>
  </si>
  <si>
    <t>44533</t>
  </si>
  <si>
    <t>DISCO DE DESBASTE PARA METAL FERROSO EM GERAL, COM TRES TELAS, 9 X 1/4 X 7/8 " ( 228,6 X 6,4 X 22,2 MM)</t>
  </si>
  <si>
    <t>44534</t>
  </si>
  <si>
    <t>DISCO DE LIXA PARA METAL, DIAMETRO = 180 MM, GRAO 120</t>
  </si>
  <si>
    <t>34544</t>
  </si>
  <si>
    <t>DISJUNTOR TERMOMAGNETICO TRIPOLAR 3 X 400 A / ICC - 25 KA</t>
  </si>
  <si>
    <t>34729</t>
  </si>
  <si>
    <t>DISJUNTOR TERMOMAGNETICO AJUSTAVEL, TRIPOLAR DE 100 ATE 250A, CAPACIDADE DE INTERRUPCAO DE 35KA</t>
  </si>
  <si>
    <t>34734</t>
  </si>
  <si>
    <t>DISJUNTOR TERMOMAGNETICO AJUSTAVEL, TRIPOLAR DE 300 ATE 400A, CAPACIDADE DE INTERRUPCAO DE 35KA</t>
  </si>
  <si>
    <t>34738</t>
  </si>
  <si>
    <t>DISJUNTOR TERMOMAGNETICO AJUSTAVEL, TRIPOLAR DE 450 ATE 600A, CAPACIDADE DE INTERRUPCAO DE 35KA</t>
  </si>
  <si>
    <t>34623</t>
  </si>
  <si>
    <t>DISJUNTOR TERMOMAGNETICO PARA TRILHO DIN (IEC), BIPOLAR, 40 - 50 A</t>
  </si>
  <si>
    <t>34616</t>
  </si>
  <si>
    <t>DISJUNTOR TERMOMAGNETICO PARA TRILHO DIN (IEC), BIPOLAR, 6 - 32 A</t>
  </si>
  <si>
    <t>34628</t>
  </si>
  <si>
    <t>DISJUNTOR TERMOMAGNETICO PARA TRILHO DIN (IEC), BIPOLAR, 63 A</t>
  </si>
  <si>
    <t>34686</t>
  </si>
  <si>
    <t>DISJUNTOR TERMOMAGNETICO PARA TRILHO DIN (IEC), MONOPOLAR, 40 - 50 A, ICC - 5KA / 250 VCA</t>
  </si>
  <si>
    <t>34653</t>
  </si>
  <si>
    <t>DISJUNTOR TERMOMAGNETICO PARA TRILHO DIN (IEC), MONOPOLAR, 6 - 32 A</t>
  </si>
  <si>
    <t>34688</t>
  </si>
  <si>
    <t>DISJUNTOR TERMOMAGNETICO PARA TRILHO DIN (IEC), MONOPOLAR, 63 A</t>
  </si>
  <si>
    <t>34709</t>
  </si>
  <si>
    <t>DISJUNTOR TERMOMAGNETICO PARA TRILHO DIN (IEC), TRIPOLAR, 10 - 50 A</t>
  </si>
  <si>
    <t>34714</t>
  </si>
  <si>
    <t>DISJUNTOR TERMOMAGNETICO PARA TRILHO DIN (IEC), TRIPOLAR, 63 A</t>
  </si>
  <si>
    <t>2391</t>
  </si>
  <si>
    <t>DISJUNTOR TERMOMAGNETICO TRIPOLAR 125 A / 425 V / ICC - 25 KA</t>
  </si>
  <si>
    <t>2374</t>
  </si>
  <si>
    <t>DISJUNTOR TERMOMAGNETICO TRIPOLAR 150 A / 600 V, TIPO FXD / ICC - 35 KA</t>
  </si>
  <si>
    <t>2377</t>
  </si>
  <si>
    <t>DISJUNTOR TERMOMAGNETICO TRIPOLAR 200 A / 600 V, TIPO FXD / ICC - 35 KA</t>
  </si>
  <si>
    <t>DISJUNTOR TERMOMAGNETICO TRIPOLAR 250 A / 600 V, TIPO FXD</t>
  </si>
  <si>
    <t>34705</t>
  </si>
  <si>
    <t>DISJUNTOR TERMOMAGNETICO TRIPOLAR 3 X 250 A/ICC - 25 KA</t>
  </si>
  <si>
    <t>34707</t>
  </si>
  <si>
    <t>DISJUNTOR TERMOMAGNETICO TRIPOLAR 3 X 350 A/ICC - 25 KA</t>
  </si>
  <si>
    <t>2378</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</si>
  <si>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</si>
  <si>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</si>
  <si>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</si>
  <si>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</si>
  <si>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2388</t>
  </si>
  <si>
    <t>DISJUNTOR TIPO NEMA, BIPOLAR 10 ATE 50 A, TENSAO MAXIMA 415 V</t>
  </si>
  <si>
    <t>34606</t>
  </si>
  <si>
    <t>DISJUNTOR TIPO NEMA, BIPOLAR 60 ATE 100A, TENSAO MAXIMA 415 V</t>
  </si>
  <si>
    <t>34689</t>
  </si>
  <si>
    <t>DISJUNTOR TIPO NEMA, MONOPOLAR DE 60 ATE 70A, TENSAO MAXIMA DE 240 V</t>
  </si>
  <si>
    <t>DISJUNTOR TIPO NEMA, MONOPOLAR 10 ATE 30A, TENSAO MAXIMA DE 240 V</t>
  </si>
  <si>
    <t>2386</t>
  </si>
  <si>
    <t>DISJUNTOR TIPO NEMA, MONOPOLAR 35 ATE 50 A, TENSAO MAXIMA DE 240 V</t>
  </si>
  <si>
    <t>2392</t>
  </si>
  <si>
    <t>DISJUNTOR TIPO NEMA, TRIPOLAR 10 ATE 50A, TENSAO MAXIMA DE 415 V</t>
  </si>
  <si>
    <t>2373</t>
  </si>
  <si>
    <t>DISJUNTOR TIPO NEMA, TRIPOLAR 60 ATE 100 A, TENSAO MAXIMA DE 415 V</t>
  </si>
  <si>
    <t>39465</t>
  </si>
  <si>
    <t>DISPOSITIVO DPS CLASSE II, 1 POLO, TENSAO MAXIMA DE 175 V, CORRENTE MAXIMA DE *20* KA (TIPO AC)</t>
  </si>
  <si>
    <t>39466</t>
  </si>
  <si>
    <t>DISPOSITIVO DPS CLASSE II, 1 POLO, TENSAO MAXIMA DE 175 V, CORRENTE MAXIMA DE *30* KA (TIPO AC)</t>
  </si>
  <si>
    <t>39467</t>
  </si>
  <si>
    <t>DISPOSITIVO DPS CLASSE II, 1 POLO, TENSAO MAXIMA DE 175 V, CORRENTE MAXIMA DE *45* KA (TIPO AC)</t>
  </si>
  <si>
    <t>39468</t>
  </si>
  <si>
    <t>DISPOSITIVO DPS CLASSE II, 1 POLO, TENSAO MAXIMA DE 175 V, CORRENTE MAXIMA DE *90* KA (TIPO AC)</t>
  </si>
  <si>
    <t>39469</t>
  </si>
  <si>
    <t>DISPOSITIVO DPS CLASSE II, 1 POLO, TENSAO MAXIMA DE 275 V, CORRENTE MAXIMA DE *20* KA (TIPO AC)</t>
  </si>
  <si>
    <t>39470</t>
  </si>
  <si>
    <t>DISPOSITIVO DPS CLASSE II, 1 POLO, TENSAO MAXIMA DE 275 V, CORRENTE MAXIMA DE *30* KA (TIPO AC)</t>
  </si>
  <si>
    <t>39471</t>
  </si>
  <si>
    <t>DISPOSITIVO DPS CLASSE II, 1 POLO, TENSAO MAXIMA DE 275 V, CORRENTE MAXIMA DE *45* KA (TIPO AC)</t>
  </si>
  <si>
    <t>39472</t>
  </si>
  <si>
    <t>DISPOSITIVO DPS CLASSE II, 1 POLO, TENSAO MAXIMA DE 275 V, CORRENTE MAXIMA DE *90* KA (TIPO AC)</t>
  </si>
  <si>
    <t>39473</t>
  </si>
  <si>
    <t>DISPOSITIVO DPS CLASSE II, 1 POLO, TENSAO MAXIMA DE 385 V, CORRENTE MAXIMA DE *20* KA (TIPO AC)</t>
  </si>
  <si>
    <t>39474</t>
  </si>
  <si>
    <t>DISPOSITIVO DPS CLASSE II, 1 POLO, TENSAO MAXIMA DE 385 V, CORRENTE MAXIMA DE *30* KA (TIPO AC)</t>
  </si>
  <si>
    <t>39475</t>
  </si>
  <si>
    <t>DISPOSITIVO DPS CLASSE II, 1 POLO, TENSAO MAXIMA DE 385 V, CORRENTE MAXIMA DE *45* KA (TIPO AC)</t>
  </si>
  <si>
    <t>39476</t>
  </si>
  <si>
    <t>DISPOSITIVO DPS CLASSE II, 1 POLO, TENSAO MAXIMA DE 385 V, CORRENTE MAXIMA DE *90* KA (TIPO AC)</t>
  </si>
  <si>
    <t>39477</t>
  </si>
  <si>
    <t>DISPOSITIVO DPS CLASSE II, 1 POLO, TENSAO MAXIMA DE 460 V, CORRENTE MAXIMA DE *20* KA (TIPO AC)</t>
  </si>
  <si>
    <t>39478</t>
  </si>
  <si>
    <t>DISPOSITIVO DPS CLASSE II, 1 POLO, TENSAO MAXIMA DE 460 V, CORRENTE MAXIMA DE *30* KA (TIPO AC)</t>
  </si>
  <si>
    <t>39479</t>
  </si>
  <si>
    <t>DISPOSITIVO DPS CLASSE II, 1 POLO, TENSAO MAXIMA DE 460 V, CORRENTE MAXIMA DE *45* KA (TIPO AC)</t>
  </si>
  <si>
    <t>39480</t>
  </si>
  <si>
    <t>DISPOSITIVO DPS CLASSE II, 1 POLO, TENSAO MAXIMA DE 460 V, CORRENTE MAXIMA DE *90* KA (TIPO AC)</t>
  </si>
  <si>
    <t>39459</t>
  </si>
  <si>
    <t>DISPOSITIVO DR, 2 POLOS, SENSIBILIDADE DE 30 MA, CORRENTE DE 100 A, TIPO AC</t>
  </si>
  <si>
    <t>39445</t>
  </si>
  <si>
    <t>DISPOSITIVO DR, 2 POLOS, SENSIBILIDADE DE 30 MA, CORRENTE DE 25 A, TIPO AC</t>
  </si>
  <si>
    <t>39446</t>
  </si>
  <si>
    <t>DISPOSITIVO DR, 2 POLOS, SENSIBILIDADE DE 30 MA, CORRENTE DE 40 A, TIPO AC</t>
  </si>
  <si>
    <t>39447</t>
  </si>
  <si>
    <t>DISPOSITIVO DR, 2 POLOS, SENSIBILIDADE DE 30 MA, CORRENTE DE 63 A, TIPO AC</t>
  </si>
  <si>
    <t>39448</t>
  </si>
  <si>
    <t>DISPOSITIVO DR, 2 POLOS, SENSIBILIDADE DE 30 MA, CORRENTE DE 80 A, TIPO AC</t>
  </si>
  <si>
    <t>39450</t>
  </si>
  <si>
    <t>DISPOSITIVO DR, 2 POLOS, SENSIBILIDADE DE 300 MA, CORRENTE DE 25 A, TIPO AC</t>
  </si>
  <si>
    <t>39451</t>
  </si>
  <si>
    <t>DISPOSITIVO DR, 2 POLOS, SENSIBILIDADE DE 300 MA, CORRENTE DE 40 A, TIPO AC</t>
  </si>
  <si>
    <t>39452</t>
  </si>
  <si>
    <t>DISPOSITIVO DR, 2 POLOS, SENSIBILIDADE DE 300 MA, CORRENTE DE 63 A, TIPO AC</t>
  </si>
  <si>
    <t>39523</t>
  </si>
  <si>
    <t>DISPOSITIVO DR, 2 POLOS, SENSIBILIDADE DE 300 MA, CORRENTE DE 80 A, TIPO AC</t>
  </si>
  <si>
    <t>39449</t>
  </si>
  <si>
    <t>DISPOSITIVO DR, 4 POLOS, SENSIBILIDADE DE 30 MA, CORRENTE DE 100 A, TIPO AC</t>
  </si>
  <si>
    <t>39455</t>
  </si>
  <si>
    <t>DISPOSITIVO DR, 4 POLOS, SENSIBILIDADE DE 30 MA, CORRENTE DE 25 A, TIPO AC</t>
  </si>
  <si>
    <t>39456</t>
  </si>
  <si>
    <t>DISPOSITIVO DR, 4 POLOS, SENSIBILIDADE DE 30 MA, CORRENTE DE 40 A, TIPO AC</t>
  </si>
  <si>
    <t>39457</t>
  </si>
  <si>
    <t>DISPOSITIVO DR, 4 POLOS, SENSIBILIDADE DE 30 MA, CORRENTE DE 63 A, TIPO AC</t>
  </si>
  <si>
    <t>39458</t>
  </si>
  <si>
    <t>DISPOSITIVO DR, 4 POLOS, SENSIBILIDADE DE 30 MA, CORRENTE DE 80 A, TIPO AC</t>
  </si>
  <si>
    <t>39464</t>
  </si>
  <si>
    <t>DISPOSITIVO DR, 4 POLOS, SENSIBILIDADE DE 300 MA, CORRENTE DE 100 A, TIPO AC</t>
  </si>
  <si>
    <t>39460</t>
  </si>
  <si>
    <t>DISPOSITIVO DR, 4 POLOS, SENSIBILIDADE DE 300 MA, CORRENTE DE 25 A, TIPO AC</t>
  </si>
  <si>
    <t>39461</t>
  </si>
  <si>
    <t>DISPOSITIVO DR, 4 POLOS, SENSIBILIDADE DE 300 MA, CORRENTE DE 40 A, TIPO AC</t>
  </si>
  <si>
    <t>39462</t>
  </si>
  <si>
    <t>DISPOSITIVO DR, 4 POLOS, SENSIBILIDADE DE 300 MA, CORRENTE DE 63 A, TIPO AC</t>
  </si>
  <si>
    <t>39463</t>
  </si>
  <si>
    <t>DISPOSITIVO DR, 4 POLOS, SENSIBILIDADE DE 300 MA, CORRENTE DE 80 A, TIPO AC</t>
  </si>
  <si>
    <t>26039</t>
  </si>
  <si>
    <t>DISTRIBUIDOR DE AGREGADOS AUTOPROPELIDO, CAP 3 M3, A DIESEL, 6 CC, 176 CV</t>
  </si>
  <si>
    <t>2401</t>
  </si>
  <si>
    <t>DISTRIBUIDOR DE AGREGADOS REBOCAVEL, CAPACIDADE 1,9 M3, LARGURA DE TRABALHO 3,66 M</t>
  </si>
  <si>
    <t>38870</t>
  </si>
  <si>
    <t>DISTRIBUIDOR METALICO, COM ROSCA, 2 SAIDAS, DN 1" X 1/2", PARA CONEXAO COM ANEL DESLIZANTE EM TUBO PEX PARA INST. AGUA QUENTE/FRIA</t>
  </si>
  <si>
    <t>38869</t>
  </si>
  <si>
    <t>DISTRIBUIDOR METALICO, COM ROSCA, 2 SAIDAS, DN 3/4" X 1/2", PARA CONEXAO COM ANEL DESLIZANTE EM TUBO PEX PARA INST. AGUA QUENTE/FRIA</t>
  </si>
  <si>
    <t>38872</t>
  </si>
  <si>
    <t>DISTRIBUIDOR METALICO, COM ROSCA, 3 SAIDAS, DN 1" X 1/2", PARA CONEXAO COM ANEL DESLIZANTE EM TUBO PEX PARA INST. AGUA QUENTE/FRIA</t>
  </si>
  <si>
    <t>38871</t>
  </si>
  <si>
    <t>DISTRIBUIDOR METALICO, COM ROSCA, 3 SAIDAS, DN 3/4" X 1/2", PARA CONEXAO COM ANEL DESLIZANTE EM TUBO PEX PARA INST. AGUA QUENTE/FRIA</t>
  </si>
  <si>
    <t>39283</t>
  </si>
  <si>
    <t>DISTRIBUIDOR, PLASTICO, 2 SAIDAS, DN 32 X 16 MM, PARA CONEXAO COM CRIMPAGEM, EM TUBO PEX PARA INST. AGUA QUENTE/FRIA</t>
  </si>
  <si>
    <t>39285</t>
  </si>
  <si>
    <t>DISTRIBUIDOR, PLASTICO, 2 SAIDAS, DN 32 X 25 MM, PARA CONEXAO COM CRIMPAGEM, EM TUBO PEX PARA INST. AGUA QUENTE/FRIA</t>
  </si>
  <si>
    <t>39286</t>
  </si>
  <si>
    <t>DISTRIBUIDOR, PLASTICO, 3 SAIDAS, DN 32 X 16 MM, PARA CONEXAO COM CRIMPAGEM, EM TUBO PEX PARA INST. AGUA QUENTE/FRIA</t>
  </si>
  <si>
    <t>39288</t>
  </si>
  <si>
    <t>DISTRIBUIDOR, PLASTICO, 3 SAIDAS, DN 32 X 25 MM, PARA CONEXAO COM CRIMPAGEM, EM TUBO PEX PARA INST. AGUA QUENTE/FRIA</t>
  </si>
  <si>
    <t>44476</t>
  </si>
  <si>
    <t>DIVISORIA EM GRANITO, COM DUAS FACES POLIDAS, TIPO ANDORINHA/ QUARTZ/ CASTELO/ CORUMBA OU OUTROS EQUIVALENTES DA REGIAO, E= *3,0* CM</t>
  </si>
  <si>
    <t>10629</t>
  </si>
  <si>
    <t>DIVISORIA EM MARMORE, COM DUAS FACES POLIDAS, BRANCO COMUM, E= *3,0* CM</t>
  </si>
  <si>
    <t>DIVISORIA, PLACA PRE-MOLDADA EM GRANILITE, MARMORITE OU GRANITINA, E = *3 CM</t>
  </si>
  <si>
    <t>40521</t>
  </si>
  <si>
    <t>DOBRADEIRA ELETROMECANICA DE VERGALHAO, PARA ACO DE DIAMETRO ATE 1 1/2", MOTOR ELETRICO TRIFASICO, POTENCIA DE 3 HP ATE 5 HP</t>
  </si>
  <si>
    <t>DOBRADICA EM ACO/FERRO, 3 1/2" X 3", E= 1,9 A 2 MM, COM ANEL, CROMADO OU ZINCADO, TAMPA BOLA, COM PARAFUSOS</t>
  </si>
  <si>
    <t>2433</t>
  </si>
  <si>
    <t>DOBRADICA EM ACO/FERRO, 3" X 2 1/2", E= 1,2 A 1,8 MM, SEM ANEL, CROMADO OU ZINCADO, TAMPA CHATA, COM PARAFUSOS</t>
  </si>
  <si>
    <t>2418</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</si>
  <si>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</si>
  <si>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</si>
  <si>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</si>
  <si>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11451</t>
  </si>
  <si>
    <t>DOBRADICA TIPO VAI-E-VEM EM ACO/FERRO, TAMANHO 3'', GALVANIZADO, COM PARAFUSOS</t>
  </si>
  <si>
    <t>11116</t>
  </si>
  <si>
    <t>DOMOS INDIVIDUAL EM ACRILICO BRANCO *95 X 95* CM, SEM INSTALACAO</t>
  </si>
  <si>
    <t>38411</t>
  </si>
  <si>
    <t>DOSADOR DE AREIA, CAPACIDADE DE *26* LITROS</t>
  </si>
  <si>
    <t>38189</t>
  </si>
  <si>
    <t>DUCHA / CHUVEIRO METALICO, DE PAREDE, ARTICULAVEL, COM BRACO/CANO, SEM DESVIADOR</t>
  </si>
  <si>
    <t>38190</t>
  </si>
  <si>
    <t>DUCHA / CHUVEIRO METALICO, DE PAREDE, ARTICULAVEL, COM DESVIADOR E DUCHA MANUAL</t>
  </si>
  <si>
    <t>7608</t>
  </si>
  <si>
    <t>DUCHA / CHUVEIRO PLASTICO SIMPLES, 5 '', BRANCO, PARA ACOPLAR EM HASTE 1/2 ", AGUA FRIA</t>
  </si>
  <si>
    <t>1370</t>
  </si>
  <si>
    <t>DUCHA HIGIENICA PLASTICA COM REGISTRO METALICO 1/2 "</t>
  </si>
  <si>
    <t>36516</t>
  </si>
  <si>
    <t>DUMPER COM CAPACIDADE DE CARGA DE 1700 KG, PARTIDA ELETRICA, MOTOR DIESEL COM POTENCIA DE 16 CV</t>
  </si>
  <si>
    <t>34777</t>
  </si>
  <si>
    <t>ELEMENTO VAZADO CERAMICO DIAGONAL (TIPO FLOR/QUADRADO/XIS) 25 X 18 X 7 CM</t>
  </si>
  <si>
    <t>7272</t>
  </si>
  <si>
    <t>ELEMENTO VAZADO CERAMICO QUADRADO (TIPO RETO OU REDONDO), *7 A 9 X 20 X 20* CM (L X A X C)</t>
  </si>
  <si>
    <t>10605</t>
  </si>
  <si>
    <t>ELEMENTO VAZADO DE CONCRETO, QUADRICULADO, 1 FURO *10 X 10 X 10* CM</t>
  </si>
  <si>
    <t>10604</t>
  </si>
  <si>
    <t>ELEMENTO VAZADO DE CONCRETO, QUADRICULADO, 1 FURO *20 X 10 X 7* CM</t>
  </si>
  <si>
    <t>ELEMENTO VAZADO DE CONCRETO, QUADRICULADO, 1 FURO *20 X 20 X 6,5* CM</t>
  </si>
  <si>
    <t>668</t>
  </si>
  <si>
    <t>ELEMENTO VAZADO DE CONCRETO, QUADRICULADO, 16 FUROS *29 X 29 X 6* CM</t>
  </si>
  <si>
    <t>10578</t>
  </si>
  <si>
    <t>ELEMENTO VAZADO DE CONCRETO, QUADRICULADO, 16 FUROS *33 X 33 X 10* CM</t>
  </si>
  <si>
    <t>ELEMENTO VAZADO DE CONCRETO, QUADRICULADO, 16 FUROS *40 X 40 X 7* CM</t>
  </si>
  <si>
    <t>ELEMENTO VAZADO DE CONCRETO, QUADRICULADO, 16 FUROS *50 X 50 X 7* CM</t>
  </si>
  <si>
    <t>10577</t>
  </si>
  <si>
    <t>ELEMENTO VAZADO DE CONCRETO, QUADRICULADO, 25 FUROS *50 X 50 X 5* CM</t>
  </si>
  <si>
    <t>ELEMENTO VAZADO DE CONCRETO, VENEZIANA *39 X 22 X 15* CM</t>
  </si>
  <si>
    <t>ELEMENTO VAZADO DE CONCRETO, VENEZIANA *39 X 29 X 10* CM</t>
  </si>
  <si>
    <t>10582</t>
  </si>
  <si>
    <t>ELEMENTO VAZADO DE CONCRETO, VENEZIANA *40 X 10 X 10* CM</t>
  </si>
  <si>
    <t>2436</t>
  </si>
  <si>
    <t>ELETRICISTA (HORISTA)</t>
  </si>
  <si>
    <t>40918</t>
  </si>
  <si>
    <t>ELETRICISTA (MENSALISTA)</t>
  </si>
  <si>
    <t>ELETRICISTA DE MANUTENCAO INDUSTRIAL (HORISTA)</t>
  </si>
  <si>
    <t>40923</t>
  </si>
  <si>
    <t>ELETRICISTA DE MANUTENCAO INDUSTRIAL (MENSALISTA)</t>
  </si>
  <si>
    <t>10998</t>
  </si>
  <si>
    <t>ELETRODO REVESTIDO AWS - E-6010, DIAMETRO IGUAL A 4,00 MM</t>
  </si>
  <si>
    <t>11002</t>
  </si>
  <si>
    <t>ELETRODO REVESTIDO AWS - E6013, DIAMETRO IGUAL A 2,50 MM</t>
  </si>
  <si>
    <t>ELETRODO REVESTIDO AWS - E6013, DIAMETRO IGUAL A 4,00 MM</t>
  </si>
  <si>
    <t>10997</t>
  </si>
  <si>
    <t>ELETRODO REVESTIDO AWS - E7018, DIAMETRO IGUAL A 4,00 MM</t>
  </si>
  <si>
    <t>2685</t>
  </si>
  <si>
    <t>ELETRODUTO DE PVC RIGIDO ROSCAVEL DE 1 ", SEM LUVA</t>
  </si>
  <si>
    <t>2680</t>
  </si>
  <si>
    <t>ELETRODUTO DE PVC RIGIDO ROSCAVEL DE 1 1/2 ", SEM LUVA</t>
  </si>
  <si>
    <t>2684</t>
  </si>
  <si>
    <t>ELETRODUTO DE PVC RIGIDO ROSCAVEL DE 1 1/4 ", SEM LUVA</t>
  </si>
  <si>
    <t>2673</t>
  </si>
  <si>
    <t>ELETRODUTO DE PVC RIGIDO ROSCAVEL DE 1/2 ", SEM LUVA</t>
  </si>
  <si>
    <t>2681</t>
  </si>
  <si>
    <t>ELETRODUTO DE PVC RIGIDO ROSCAVEL DE 2 ", SEM LUVA</t>
  </si>
  <si>
    <t>2682</t>
  </si>
  <si>
    <t>ELETRODUTO DE PVC RIGIDO ROSCAVEL DE 2 1/2 ", SEM LUVA</t>
  </si>
  <si>
    <t>2686</t>
  </si>
  <si>
    <t>ELETRODUTO DE PVC RIGIDO ROSCAVEL DE 3 ", SEM LUVA</t>
  </si>
  <si>
    <t>2674</t>
  </si>
  <si>
    <t>ELETRODUTO DE PVC RIGIDO ROSCAVEL DE 3/4 ", SEM LUVA</t>
  </si>
  <si>
    <t>2683</t>
  </si>
  <si>
    <t>ELETRODUTO DE PVC RIGIDO ROSCAVEL DE 4 ", SEM LUVA</t>
  </si>
  <si>
    <t>2676</t>
  </si>
  <si>
    <t>ELETRODUTO DE PVC RIGIDO SOLDAVEL, CLASSE B, DE 20 MM</t>
  </si>
  <si>
    <t>2678</t>
  </si>
  <si>
    <t>ELETRODUTO DE PVC RIGIDO SOLDAVEL, CLASSE B, DE 25 MM</t>
  </si>
  <si>
    <t>2679</t>
  </si>
  <si>
    <t>ELETRODUTO DE PVC RIGIDO SOLDAVEL, CLASSE B, DE 32 MM</t>
  </si>
  <si>
    <t>ELETRODUTO DE PVC RIGIDO SOLDAVEL, CLASSE B, DE 40 MM</t>
  </si>
  <si>
    <t>2675</t>
  </si>
  <si>
    <t>ELETRODUTO DE PVC RIGIDO SOLDAVEL, CLASSE B, DE 50 MM</t>
  </si>
  <si>
    <t>12067</t>
  </si>
  <si>
    <t>ELETRODUTO DE PVC RIGIDO SOLDAVEL, CLASSE B, DE 60 MM</t>
  </si>
  <si>
    <t>21136</t>
  </si>
  <si>
    <t>ELETRODUTO EM ACO GALVANIZADO ELETROLITICO, LEVE, DIAMETRO 1", PAREDE DE 0,90 MM</t>
  </si>
  <si>
    <t>21128</t>
  </si>
  <si>
    <t>ELETRODUTO EM ACO GALVANIZADO ELETROLITICO, LEVE, DIAMETRO 3/4", PAREDE DE 0,90 MM</t>
  </si>
  <si>
    <t>21130</t>
  </si>
  <si>
    <t>ELETRODUTO EM ACO GALVANIZADO ELETROLITICO, SEMI-PESADO, DIAMETRO 1 1/2", PAREDE DE 1,20 MM</t>
  </si>
  <si>
    <t>21135</t>
  </si>
  <si>
    <t>ELETRODUTO EM ACO GALVANIZADO ELETROLITICO, SEMI-PESADO, DIAMETRO 1 1/4", PAREDE DE 1,20 MM</t>
  </si>
  <si>
    <t>40401</t>
  </si>
  <si>
    <t>ELETRODUTO FLEXIVEL PLANO EM PEAD, COR PRETA E LARANJA, DIAMETRO 32 MM</t>
  </si>
  <si>
    <t>40402</t>
  </si>
  <si>
    <t>ELETRODUTO FLEXIVEL PLANO EM PEAD, COR PRETA E LARANJA, DIAMETRO 40 MM</t>
  </si>
  <si>
    <t>40400</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</si>
  <si>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</si>
  <si>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</si>
  <si>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</si>
  <si>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</si>
  <si>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</si>
  <si>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</si>
  <si>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2505</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</si>
  <si>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</si>
  <si>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</si>
  <si>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</si>
  <si>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</si>
  <si>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</si>
  <si>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</si>
  <si>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12061</t>
  </si>
  <si>
    <t>ELETRODUTO FLEXIVEL, EM ACO, TIPO CONDUITE, DIAMETRO DE 2"</t>
  </si>
  <si>
    <t>ELETRODUTO FLEXIVEL, EM ACO, TIPO CONDUITE, DIAMETRO DE 3"</t>
  </si>
  <si>
    <t>21137</t>
  </si>
  <si>
    <t>ELETRODUTO METALICO FLEXIVEL REVESTIDO COM PVC PRETO, DIAMETRO EXTERNO DE 15 MM (3/8"), TIPO COPEX</t>
  </si>
  <si>
    <t>2687</t>
  </si>
  <si>
    <t>ELETRODUTO PVC FLEXIVEL CORRUGADO, COR AMARELA, DE 16 MM</t>
  </si>
  <si>
    <t>2689</t>
  </si>
  <si>
    <t>ELETRODUTO PVC FLEXIVEL CORRUGADO, COR AMARELA, DE 20 MM</t>
  </si>
  <si>
    <t>2688</t>
  </si>
  <si>
    <t>ELETRODUTO PVC FLEXIVEL CORRUGADO, COR AMARELA, DE 25 MM</t>
  </si>
  <si>
    <t>2690</t>
  </si>
  <si>
    <t>ELETRODUTO PVC FLEXIVEL CORRUGADO, COR AMARELA, DE 32 MM</t>
  </si>
  <si>
    <t>39243</t>
  </si>
  <si>
    <t>ELETRODUTO PVC FLEXIVEL CORRUGADO, REFORCADO, COR LARANJA, DE 20 MM, PARA LAJES E PISOS</t>
  </si>
  <si>
    <t>39244</t>
  </si>
  <si>
    <t>ELETRODUTO PVC FLEXIVEL CORRUGADO, REFORCADO, COR LARANJA, DE 25 MM, PARA LAJES E PISOS</t>
  </si>
  <si>
    <t>39245</t>
  </si>
  <si>
    <t>ELETRODUTO PVC FLEXIVEL CORRUGADO, REFORCADO, COR LARANJA, DE 32 MM, PARA LAJES E PISOS</t>
  </si>
  <si>
    <t>39254</t>
  </si>
  <si>
    <t>ELETRODUTO/CONDULETE DE PVC RIGIDO, LISO, COR CINZA, DE 1/2", PARA INSTALACOES APARENTES (NBR 5410)</t>
  </si>
  <si>
    <t>39255</t>
  </si>
  <si>
    <t>ELETRODUTO/CONDULETE DE PVC RIGIDO, LISO, COR CINZA, DE 1", PARA INSTALACOES APARENTES (NBR 5410)</t>
  </si>
  <si>
    <t>39253</t>
  </si>
  <si>
    <t>ELETRODUTO/CONDULETE DE PVC RIGIDO, LISO, COR CINZA, DE 3/4", PARA INSTALACOES APARENTES (NBR 5410)</t>
  </si>
  <si>
    <t>39246</t>
  </si>
  <si>
    <t>ELETRODUTO/DUTO PEAD FLEXIVEL PAREDE SIMPLES, CORRUGACAO HELICOIDAL, COR PRETA, SEM ROSCA, DE 1 1/2", CRC 680 N, PARA CABEAMENTO SUBTERRANEO (NBR 15715)</t>
  </si>
  <si>
    <t>39247</t>
  </si>
  <si>
    <t>ELETRODUTO/DUTO PEAD FLEXIVEL PAREDE SIMPLES, CORRUGACAO HELICOIDAL, COR PRETA, SEM ROSCA, DE 1 1/4", CRC 680 N, PARA CABEAMENTO SUBTERRANEO (NBR 15715)</t>
  </si>
  <si>
    <t>2446</t>
  </si>
  <si>
    <t>ELETRODUTO/DUTO PEAD FLEXIVEL PAREDE SIMPLES, CORRUGACAO HELICOIDAL, COR PRETA, SEM ROSCA, DE 2", CRC 680 N, PARA CABEAMENTO SUBTERRANEO (NBR 15715)</t>
  </si>
  <si>
    <t>2442</t>
  </si>
  <si>
    <t>ELETRODUTO/DUTO PEAD FLEXIVEL PAREDE SIMPLES, CORRUGACAO HELICOIDAL, COR PRETA, SEM ROSCA, DE 3", CRC 680 N, PARA CABEAMENTO SUBTERRANEO (NBR 15715)</t>
  </si>
  <si>
    <t>39248</t>
  </si>
  <si>
    <t>ELETRODUTO/DUTO PEAD FLEXIVEL PAREDE SIMPLES, CORRUGACAO HELICOIDAL, COR PRETA, SEM ROSCA, DE 4", CRC 680 N, PARA CABEAMENTO SUBTERRANEO (NBR 15715)</t>
  </si>
  <si>
    <t>ELETROTECNICO (HORISTA)</t>
  </si>
  <si>
    <t>40922</t>
  </si>
  <si>
    <t>ELETROTECNICO (MENSALISTA)</t>
  </si>
  <si>
    <t>36486</t>
  </si>
  <si>
    <t>ELEVADOR DE CARGA A CABO, CABINE SEMI FECHADA 2,0 X 1,5 X 2,0 M, CAPACIDADE DE CARGA 1000 KG, TORRE 2,38 X 2,21 X 15 M, GUINCHO DE EMBREAGEM, FREIO DE SEGURANCA, LIMITADOR DE VELOCIDADE E CANCELA</t>
  </si>
  <si>
    <t>37777</t>
  </si>
  <si>
    <t>ELEVADOR DE CREMALHEIRA CABINE FECHADA 1,5 X 2,5 X 2,35 M (UMA POR TORRE), CAPACIDADE DE CARGA 1200 KG (15 PESSOAS), TORRE 24 M (16 MODULOS), FREIO DE SEGURANCA, LIMITADOR DE CARGA</t>
  </si>
  <si>
    <t>12624</t>
  </si>
  <si>
    <t>EMENDA PARA CALHA PLUVIAL, PVC, DIAMETRO ENTRE 119 E 170 MM, PARA DRENAGEM PLUVIAL PREDIAL</t>
  </si>
  <si>
    <t>517</t>
  </si>
  <si>
    <t>EMULSAO ASFALTICA ANIONICA</t>
  </si>
  <si>
    <t>37534</t>
  </si>
  <si>
    <t>EMULSAO EXPLOSIVA EM CARTUCHOS DE 1" X 12", DENSIDADE 1.15 G/CM3, INICIACAO ESPOLETA N. 8 / CORDEL</t>
  </si>
  <si>
    <t>37535</t>
  </si>
  <si>
    <t>EMULSAO EXPLOSIVA EM CARTUCHOS DE 1" X 24", DENSIDADE 1.15 G/CM3, INICIACAO ESPOLETA N. 8 / CORDEL</t>
  </si>
  <si>
    <t>37533</t>
  </si>
  <si>
    <t>EMULSAO EXPLOSIVA EM CARTUCHOS DE 1" X 8", DENSIDADE 1.15 G/CM3, INICIACAO ESPOLETA N. 8 / CORDEL</t>
  </si>
  <si>
    <t>37537</t>
  </si>
  <si>
    <t>EMULSAO EXPLOSIVA EM CARTUCHOS DE 2 1/2" X 24", DENSIDADE 1.15 G/CM3, INICIACAO ESPOLETA N. 8 / CORDEL</t>
  </si>
  <si>
    <t>37536</t>
  </si>
  <si>
    <t>EMULSAO EXPLOSIVA EM CARTUCHOS DE 2 1/4" X 24", DENSIDADE 1.15 G/CM3, INICIACAO ESPOLETA N. 8 / CORDEL</t>
  </si>
  <si>
    <t>37532</t>
  </si>
  <si>
    <t>EMULSAO EXPLOSIVA EM CARTUCHOS DE 2" X 24", DENSIDADE 1.15 G/CM3, INICIACAO ESPOLETA N. 8 / CORDEL</t>
  </si>
  <si>
    <t>2696</t>
  </si>
  <si>
    <t>ENCANADOR OU BOMBEIRO HIDRAULICO (HORISTA)</t>
  </si>
  <si>
    <t>40928</t>
  </si>
  <si>
    <t>ENCANADOR OU BOMBEIRO HIDRAULICO (MENSALISTA)</t>
  </si>
  <si>
    <t>4083</t>
  </si>
  <si>
    <t>ENCARREGADO GERAL DE OBRAS (HORISTA)</t>
  </si>
  <si>
    <t>40818</t>
  </si>
  <si>
    <t>ENCARREGADO GERAL DE OBRAS (MENSALISTA)</t>
  </si>
  <si>
    <t>43146</t>
  </si>
  <si>
    <t>ENDURECEDOR MINERAL DE BASE CIMENTICIA PARA PISO DE CONCRETO</t>
  </si>
  <si>
    <t>ENERGIA ELETRICA ATE 2000 KWH INDUSTRIAL, SEM DEMANDA</t>
  </si>
  <si>
    <t>14250</t>
  </si>
  <si>
    <t>ENERGIA ELETRICA COMERCIAL, BAIXA TENSAO, RELATIVA AO CONSUMO DE ATE 100 KWH, INCLUINDO ICMS, PIS/PASEP E COFINS</t>
  </si>
  <si>
    <t>11683</t>
  </si>
  <si>
    <t>ENGATE / RABICHO FLEXIVEL INOX 1/2 " X 30 CM</t>
  </si>
  <si>
    <t>11684</t>
  </si>
  <si>
    <t>ENGATE / RABICHO FLEXIVEL INOX 1/2 " X 40 CM</t>
  </si>
  <si>
    <t>6141</t>
  </si>
  <si>
    <t>ENGATE/RABICHO FLEXIVEL PLASTICO (PVC OU ABS) BRANCO 1/2 " X 30 CM</t>
  </si>
  <si>
    <t>11681</t>
  </si>
  <si>
    <t>ENGATE/RABICHO FLEXIVEL PLASTICO (PVC OU ABS) BRANCO 1/2 " X 40 CM</t>
  </si>
  <si>
    <t>2706</t>
  </si>
  <si>
    <t>ENGENHEIRO CIVIL DE OBRA JUNIOR (HORISTA)</t>
  </si>
  <si>
    <t>40811</t>
  </si>
  <si>
    <t>ENGENHEIRO CIVIL DE OBRA JUNIOR (MENSALISTA)</t>
  </si>
  <si>
    <t>ENGENHEIRO CIVIL DE OBRA PLENO (HORISTA)</t>
  </si>
  <si>
    <t>40813</t>
  </si>
  <si>
    <t>ENGENHEIRO CIVIL DE OBRA PLENO (MENSALISTA)</t>
  </si>
  <si>
    <t>ENGENHEIRO CIVIL DE OBRA SENIOR (HORISTA)</t>
  </si>
  <si>
    <t>40814</t>
  </si>
  <si>
    <t>ENGENHEIRO CIVIL DE OBRA SENIOR (MENSALISTA)</t>
  </si>
  <si>
    <t>38403</t>
  </si>
  <si>
    <t>ENXADA ESTREITA *25 X 23* CM COM CABO</t>
  </si>
  <si>
    <t>43482</t>
  </si>
  <si>
    <t>EPI - FAMILIA ALMOXARIFE - HORISTA (ENCARGOS COMPLEMENTARES - COLETADO CAIXA)</t>
  </si>
  <si>
    <t>43494</t>
  </si>
  <si>
    <t>EPI - FAMILIA ALMOXARIFE - MENSALISTA (ENCARGOS COMPLEMENTARES - COLETADO CAIXA)</t>
  </si>
  <si>
    <t>43483</t>
  </si>
  <si>
    <t>EPI - FAMILIA CARPINTEIRO DE FORMAS - HORISTA (ENCARGOS COMPLEMENTARES - COLETADO CAIXA)</t>
  </si>
  <si>
    <t>43495</t>
  </si>
  <si>
    <t>EPI - FAMILIA CARPINTEIRO DE FORMAS - MENSALISTA (ENCARGOS COMPLEMENTARES - COLETADO CAIXA)</t>
  </si>
  <si>
    <t>43484</t>
  </si>
  <si>
    <t>EPI - FAMILIA ELETRICISTA - HORISTA (ENCARGOS COMPLEMENTARES - COLETADO CAIXA)</t>
  </si>
  <si>
    <t>43496</t>
  </si>
  <si>
    <t>EPI - FAMILIA ELETRICISTA - MENSALISTA (ENCARGOS COMPLEMENTARES - COLETADO CAIXA)</t>
  </si>
  <si>
    <t>43485</t>
  </si>
  <si>
    <t>EPI - FAMILIA ENCANADOR - HORISTA (ENCARGOS COMPLEMENTARES - COLETADO CAIXA)</t>
  </si>
  <si>
    <t>43497</t>
  </si>
  <si>
    <t>EPI - FAMILIA ENCANADOR - MENSALISTA (ENCARGOS COMPLEMENTARES - COLETADO CAIXA)</t>
  </si>
  <si>
    <t>43487</t>
  </si>
  <si>
    <t>EPI - FAMILIA ENCARREGADO GERAL - HORISTA (ENCARGOS COMPLEMENTARES - COLETADO CAIXA)</t>
  </si>
  <si>
    <t>43499</t>
  </si>
  <si>
    <t>EPI - FAMILIA ENCARREGADO GERAL - MENSALISTA (ENCARGOS COMPLEMENTARES - COLETADO CAIXA)</t>
  </si>
  <si>
    <t>43486</t>
  </si>
  <si>
    <t>EPI - FAMILIA ENGENHEIRO CIVIL - HORISTA (ENCARGOS COMPLEMENTARES - COLETADO CAIXA)</t>
  </si>
  <si>
    <t>43498</t>
  </si>
  <si>
    <t>EPI - FAMILIA ENGENHEIRO CIVIL - MENSALISTA (ENCARGOS COMPLEMENTARES - COLETADO CAIXA)</t>
  </si>
  <si>
    <t>43488</t>
  </si>
  <si>
    <t>EPI - FAMILIA OPERADOR ESCAVADEIRA - HORISTA (ENCARGOS COMPLEMENTARES - COLETADO CAIXA)</t>
  </si>
  <si>
    <t>43500</t>
  </si>
  <si>
    <t>EPI - FAMILIA OPERADOR ESCAVADEIRA - MENSALISTA (ENCARGOS COMPLEMENTARES - COLETADO CAIXA)</t>
  </si>
  <si>
    <t>43489</t>
  </si>
  <si>
    <t>EPI - FAMILIA PEDREIRO - HORISTA (ENCARGOS COMPLEMENTARES - COLETADO CAIXA)</t>
  </si>
  <si>
    <t>43501</t>
  </si>
  <si>
    <t>EPI - FAMILIA PEDREIRO - MENSALISTA (ENCARGOS COMPLEMENTARES - COLETADO CAIXA)</t>
  </si>
  <si>
    <t>43490</t>
  </si>
  <si>
    <t>EPI - FAMILIA PINTOR - HORISTA (ENCARGOS COMPLEMENTARES - COLETADO CAIXA)</t>
  </si>
  <si>
    <t>43502</t>
  </si>
  <si>
    <t>EPI - FAMILIA PINTOR - MENSALISTA (ENCARGOS COMPLEMENTARES - COLETADO CAIXA)</t>
  </si>
  <si>
    <t>43491</t>
  </si>
  <si>
    <t>EPI - FAMILIA SERVENTE - HORISTA (ENCARGOS COMPLEMENTARES - COLETADO CAIXA)</t>
  </si>
  <si>
    <t>43503</t>
  </si>
  <si>
    <t>EPI - FAMILIA SERVENTE - MENSALISTA (ENCARGOS COMPLEMENTARES - COLETADO CAIXA)</t>
  </si>
  <si>
    <t>43492</t>
  </si>
  <si>
    <t>EPI - FAMILIA SOLDADOR - HORISTA (ENCARGOS COMPLEMENTARES - COLETADO CAIXA)</t>
  </si>
  <si>
    <t>43504</t>
  </si>
  <si>
    <t>EPI - FAMILIA SOLDADOR - MENSALISTA (ENCARGOS COMPLEMENTARES - COLETADO CAIXA)</t>
  </si>
  <si>
    <t>43493</t>
  </si>
  <si>
    <t>EPI - FAMILIA TOPOGRAFO - HORISTA (ENCARGOS COMPLEMENTARES - COLETADO CAIXA)</t>
  </si>
  <si>
    <t>43505</t>
  </si>
  <si>
    <t>EPI - FAMILIA TOPOGRAFO - MENSALISTA (ENCARGOS COMPLEMENTARES - COLETADO CAIXA)</t>
  </si>
  <si>
    <t>37774</t>
  </si>
  <si>
    <t>EQUIPAMENTO DE LIMPEZA COMBINADO (VACUO/ALTA PRESSAO) 95% VACUO, TANQUE 7000 L, BOMBA 140 KGF/CM2 66 L/MIN COM MOTOR INDEPENDENTE A DIESEL DE 60 CV (INCLUI MONTAGEM, NAO INCLUI CAMINHAO)</t>
  </si>
  <si>
    <t>38629</t>
  </si>
  <si>
    <t>EQUIPAMENTO P/ DEMARCACAO DE FAIXAS DE TRAFEGO A QUENTE, A SER MONTADO SOBRE CAMINHAO DE PBT MIN. DE 17 T, DIST. MIN. ENTRE EIXOS 5,2 M, CAPACIDADE PARA 1.000 KG DE MATERIAL TERMOPLASTICO (INCLUI MONTAGEM, NAO INCLUI CAMINHAO, NEM COMPRESSOR DE AR)</t>
  </si>
  <si>
    <t>38630</t>
  </si>
  <si>
    <t>EQUIPAMENTO PARA DEMARCACAO DE FAIXAS DE TRAFEGO A FRIO, A SER MONTADO SOBRE CAMINHAO DE PBT MINIMO DE 9 T E DISTANCIA MINIMA ENTRE EIXOS DE 4,3 M, CAPACIDADE PARA 800 L DE TINTA (INCLUI MONTAGEM, NAO INCLUI CAMINHAO)</t>
  </si>
  <si>
    <t>38476</t>
  </si>
  <si>
    <t>ESCADA DUPLA DE ABRIR EM ALUMINIO, MODELO PINTOR, 8 DEGRAUS</t>
  </si>
  <si>
    <t>38477</t>
  </si>
  <si>
    <t>ESCADA EXTENSIVEL EM ALUMINIO COM 6,00 M ESTENDIDA</t>
  </si>
  <si>
    <t>40635</t>
  </si>
  <si>
    <t>ESCAVADEIRA HIDRAULICA SOBRE ESTEIRA, COM GARRA GIRATORIA DE MANDIBULAS, PESO OPERACIONAL ENTRE 22,00 E 25,50 TON, POTENCIA LIQUIDA ENTRE 150 E 160 HP</t>
  </si>
  <si>
    <t>36483</t>
  </si>
  <si>
    <t>ESCAVADEIRA HIDRAULICA SOBRE ESTEIRAS CACAMBA 0,40 A 1,20 M3, PESO OPERACIONAL 21,19 T, POTENCIA LIQUIDA 173 HP</t>
  </si>
  <si>
    <t>ESCAVADEIRA HIDRAULICA SOBRE ESTEIRAS COM CACAMBA DE 1,20 M3, PESO OPERACIONAL 21 T, POTENCIA BRUTA 155 HP</t>
  </si>
  <si>
    <t>36482</t>
  </si>
  <si>
    <t>ESCAVADEIRA HIDRAULICA SOBRE ESTEIRAS, CACAMBA 0,80 M3, PESO OPERACIONAL 17,8 T, POTENCIA LIQUIDA 110 HP</t>
  </si>
  <si>
    <t>36408</t>
  </si>
  <si>
    <t>ESCAVADEIRA HIDRAULICA SOBRE ESTEIRAS, CACAMBA 0,4 A 1,70 M3, PESO OPERACIONAL 23,2 T, POTENCIA BRUTA 183 HP</t>
  </si>
  <si>
    <t>2723</t>
  </si>
  <si>
    <t>ESCAVADEIRA HIDRAULICA SOBRE ESTEIRAS, CACAMBA 0,62M3, PESO OPERACIONAL 12,61T, POTENCIA LIQUIDA 95HP</t>
  </si>
  <si>
    <t>36481</t>
  </si>
  <si>
    <t>ESCAVADEIRA HIDRAULICA SOBRE ESTEIRAS, CACAMBA 0,80 A 1,30 M3, PESO OPERACIONAL 22,18 T, POTENCIA LIQUIDA 170 HP</t>
  </si>
  <si>
    <t>10685</t>
  </si>
  <si>
    <t>ESCAVADEIRA HIDRAULICA SOBRE ESTEIRAS, CACAMBA 0,80M3, PESO OPERACIONAL 17T, POTENCIA BRUTA 111HP</t>
  </si>
  <si>
    <t>40636</t>
  </si>
  <si>
    <t>ESCAVADEIRA HIDRAULICA SOBRE ESTEIRAS, CAPACIDADE DA CACAMBA ENTRE 1,20 E 1,50 M3, PESO OPERACIONAL ENTRE 20,00 E 22,00 TON, POTENCIA LIQUIDA ENTRE 150 E 155 HP, EQUIPADA COM CLAMSHELL</t>
  </si>
  <si>
    <t>4111</t>
  </si>
  <si>
    <t>ESCORA PRE-MOLDADA EM CONCRETO, *10 X 10* CM, H = 2,30M</t>
  </si>
  <si>
    <t>44538</t>
  </si>
  <si>
    <t>ESCOVA CIRCULAR EM ACO LATONADO, 6 X 1 " (DIAMETRO X ESPESSURA), FURO DE 1 1/4 ", FIO ONDULADO *0,30* MM</t>
  </si>
  <si>
    <t>ESCOVA DE ACO, COM CABO, *4 X 15* FILEIRAS DE CERDAS</t>
  </si>
  <si>
    <t>37554</t>
  </si>
  <si>
    <t>ESGUICHO JATO REGULAVEL, TIPO ELKHART, ENGATE RAPIDO 1 1/2", PARA COMBATE A INCENDIO</t>
  </si>
  <si>
    <t>37555</t>
  </si>
  <si>
    <t>ESGUICHO JATO REGULAVEL, TIPO ELKHART, ENGATE RAPIDO 2 1/2", PARA COMBATE A INCENDIO</t>
  </si>
  <si>
    <t>ESGUICHO TIPO JATO SOLIDO, EM LATAO, ENGATE RAPIDO 1 1/2" X 13 MM, PARA MANGUEIRA EM INSTALACAO PREDIAL COMBATE A INCENDIO</t>
  </si>
  <si>
    <t>20965</t>
  </si>
  <si>
    <t>ESGUICHO TIPO JATO SOLIDO, EM LATAO, ENGATE RAPIDO 1 1/2" X 16 MM, PARA MANGUEIRA EM INSTALACAO PREDIAL COMBATE A INCENDIO</t>
  </si>
  <si>
    <t>20966</t>
  </si>
  <si>
    <t>ESGUICHO TIPO JATO SOLIDO, EM LATAO, ENGATE RAPIDO 1 1/2" X 19 MM, PARA MANGUEIRA EM INSTALACAO PREDIAL COMBATE A INCENDIO</t>
  </si>
  <si>
    <t>ESGUICHO TIPO JATO SOLIDO, EM LATAO, ENGATE RAPIDO 2 1/2" X 13 MM, PARA MANGUEIRA EM INSTALACAO PREDIAL COMBATE A INCENDIO</t>
  </si>
  <si>
    <t>20967</t>
  </si>
  <si>
    <t>ESGUICHO TIPO JATO SOLIDO, EM LATAO, ENGATE RAPIDO 2 1/2" X 16 MM, PARA MANGUEIRA EM INSTALACAO PREDIAL COMBATE A INCENDIO</t>
  </si>
  <si>
    <t>20968</t>
  </si>
  <si>
    <t>ESGUICHO TIPO JATO SOLIDO, EM LATAO, ENGATE RAPIDO 2 1/2" X 19 MM, PARA MANGUEIRA EM INSTALACAO PREDIAL COMBATE A INCENDIO</t>
  </si>
  <si>
    <t>ESMERILHADEIRA ANGULAR ELETRICA, DIAMETRO DO DISCO 7 '' (180 MM), ROTACAO 8500 RPM, POTENCIA 2400 W</t>
  </si>
  <si>
    <t>39017</t>
  </si>
  <si>
    <t>ESPACADOR / DISTANCIADOR CIRCULAR COM ENTRADA LATERAL, EM PLASTICO, PARA VERGALHAO *4,2 A 12,5* MM, COBRIMENTO 20 MM</t>
  </si>
  <si>
    <t>39315</t>
  </si>
  <si>
    <t>ESPACADOR / DISTANCIADOR TIPO GARRA DUPLA, EM PLASTICO, COBRIMENTO *20* MM, PARA FERRAGENS DE LAJES E FUNDO DE VIGAS</t>
  </si>
  <si>
    <t>39016</t>
  </si>
  <si>
    <t>ESPACADOR / DISTANCIADOR TIPO PINO EM PLASTICO, PARA VERGALHAO ATE 10 MM, PARA APOIO DE ARMADURA</t>
  </si>
  <si>
    <t>39481</t>
  </si>
  <si>
    <t>ESPACADOR OU DISTANCIADOR, EM PLASTICO, TIPO APOIO DE CORDOALHA (CARANGUEJO), PARA ARMADURA NEGATIVA E PROTENSAO, COBRIMENTO 50 MM</t>
  </si>
  <si>
    <t>39013</t>
  </si>
  <si>
    <t>ESPACADOR/SEPARADOR /CENTRALIZADOR DE BARRA DE ACO, PLASTICO, (CHUMBADOR TIPO CARAMBOLA - CB), DIAMETRO INTERNO ATE 20 MM</t>
  </si>
  <si>
    <t>44919</t>
  </si>
  <si>
    <t>ESPACADOR/SEPARADOR /CENTRALIZADOR DE BARRA DE ACO, PLASTICO, (CHUMBADOR TIPO CARAMBOLA - CB), DIAMETRO INTERNO ENTRE 25 A 32 MM</t>
  </si>
  <si>
    <t>40433</t>
  </si>
  <si>
    <t>ESPACADOR/SEPARADOR DE CORDOALHA TIPO DISCO 12 FUROS DE 14 MM, PARA TIRANTES</t>
  </si>
  <si>
    <t>20219</t>
  </si>
  <si>
    <t>ESPARGIDOR DE ASFALTO PRESSURIZADO, REBOCAVEL, TANQUE DE 2500 L, PNEUMATICO, COM MOTOR A GASOLINA 3,4HP</t>
  </si>
  <si>
    <t>36484</t>
  </si>
  <si>
    <t>ESPARGIDOR DE ASFALTO PRESSURIZADO, TANQUE 6 M3 COM ISOLACAO TERMICA, AQUECIDO COM 2 MACARICOS, COM BARRA ESPARGIDORA 3,60 M, A SER MONTADO SOBRE CAMINHAO</t>
  </si>
  <si>
    <t>38367</t>
  </si>
  <si>
    <t>ESPATULA DE ACO INOX COM CABO DE MADEIRA, LARGURA 8 CM</t>
  </si>
  <si>
    <t>38368</t>
  </si>
  <si>
    <t>ESPATULA DE PLASTICO LISA, LARGURA 10 CM</t>
  </si>
  <si>
    <t>38091</t>
  </si>
  <si>
    <t>ESPELHO / PLACA CEGA 4" X 2", PARA INSTALACAO DE TOMADAS E INTERRUPTORES</t>
  </si>
  <si>
    <t>38095</t>
  </si>
  <si>
    <t>ESPELHO / PLACA CEGA 4" X 4", PARA INSTALACAO DE TOMADAS E INTERRUPTORES</t>
  </si>
  <si>
    <t>38092</t>
  </si>
  <si>
    <t>ESPELHO / PLACA DE 1 POSTO 4" X 2", PARA INSTALACAO DE TOMADAS E INTERRUPTORES</t>
  </si>
  <si>
    <t>38093</t>
  </si>
  <si>
    <t>ESPELHO / PLACA DE 2 POSTOS 4" X 2", PARA INSTALACAO DE TOMADAS E INTERRUPTORES</t>
  </si>
  <si>
    <t>38096</t>
  </si>
  <si>
    <t>ESPELHO / PLACA DE 2 POSTOS 4" X 4", PARA INSTALACAO DE TOMADAS E INTERRUPTORES</t>
  </si>
  <si>
    <t>38094</t>
  </si>
  <si>
    <t>ESPELHO / PLACA DE 3 POSTOS 4" X 2", PARA INSTALACAO DE TOMADAS E INTERRUPTORES</t>
  </si>
  <si>
    <t>38097</t>
  </si>
  <si>
    <t>ESPELHO / PLACA DE 4 POSTOS 4" X 4", PARA INSTALACAO DE TOMADAS E INTERRUPTORES</t>
  </si>
  <si>
    <t>38098</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</si>
  <si>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</si>
  <si>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</si>
  <si>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</si>
  <si>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</si>
  <si>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2759</t>
  </si>
  <si>
    <t>ESPOLETA SIMPLES N 8.</t>
  </si>
  <si>
    <t>38124</t>
  </si>
  <si>
    <t>ESPUMA EXPANSIVA DE POLIURETANO, APLICACAO MANUAL - 500 ML</t>
  </si>
  <si>
    <t>38380</t>
  </si>
  <si>
    <t>ESQUADRO DE ACO 12 " (300 MM), CABO DE ALUMINIO</t>
  </si>
  <si>
    <t>42429</t>
  </si>
  <si>
    <t>ESQUI TRIPLO, EM TUBO DE ACO CARBONO, PINTURA NO PROCESSO ELETROSTATICO - EQUIPAMENTO DE GINASTICA PARA ACADEMIA AO AR LIVRE / ACADEMIA DA TERCEIRA IDADE - ATI</t>
  </si>
  <si>
    <t>39616</t>
  </si>
  <si>
    <t>ESTABILIZADOR BIVOLT AUTOMATICO, 1000 VA</t>
  </si>
  <si>
    <t>39618</t>
  </si>
  <si>
    <t>ESTABILIZADOR BIVOLT AUTOMATICO, 1500 VA</t>
  </si>
  <si>
    <t>39619</t>
  </si>
  <si>
    <t>ESTABILIZADOR BIVOLT AUTOMATICO, 2000 VA</t>
  </si>
  <si>
    <t>39613</t>
  </si>
  <si>
    <t>ESTABILIZADOR BIVOLT AUTOMATICO, 300 VA</t>
  </si>
  <si>
    <t>39614</t>
  </si>
  <si>
    <t>ESTABILIZADOR BIVOLT AUTOMATICO, 500 VA</t>
  </si>
  <si>
    <t>38538</t>
  </si>
  <si>
    <t>ESTACA PRE-MOLDADA MACICA DE CONCRETO VIBRADO ARMADO, PARA CARGA DE 25 T, SECAO QUADRADA DE *16 X 16*, COM ANEL METALICO INCORPORADO A PECA (SOMENTE FORNECIMENTO)</t>
  </si>
  <si>
    <t>38539</t>
  </si>
  <si>
    <t>ESTACA PRE-MOLDADA MACICA DE CONCRETO VIBRADO ARMADO, PARA CARGA DE 50 T, SECAO QUADRADA, COM ANEL METALICO INCORPORADO A PECA (SOMENTE FORNECIMENTO)</t>
  </si>
  <si>
    <t>38540</t>
  </si>
  <si>
    <t>ESTACA PRE-MOLDADA VAZADA DE CONCRETO CENTRIFUGADO, PARA CARGA DE 100 T, SECAO CIRCULAR, COM ANEL METALICO INCORPORADO A PECA (SOMENTE FORNECIMENTO)</t>
  </si>
  <si>
    <t>38384</t>
  </si>
  <si>
    <t>ESTILETE DE METAL, LAMINA 18 MM</t>
  </si>
  <si>
    <t>ESTOPA</t>
  </si>
  <si>
    <t>2762</t>
  </si>
  <si>
    <t>ESTOPIM SIMPLES</t>
  </si>
  <si>
    <t>21142</t>
  </si>
  <si>
    <t>ESTRIBO COM PARAFUSO EM CHAPA DE FERRO FUNDIDO DE 2" X 3/16" X 35 CM, SECAO "U", PARA MADEIRAMENTO DE TELHADO</t>
  </si>
  <si>
    <t>4223</t>
  </si>
  <si>
    <t>ETANOL</t>
  </si>
  <si>
    <t>37372</t>
  </si>
  <si>
    <t>EXAMES - HORISTA (COLETADO CAIXA - ENCARGOS COMPLEMENTARES)</t>
  </si>
  <si>
    <t>40863</t>
  </si>
  <si>
    <t>EXAMES - MENSALISTA (COLETADO CAIXA - ENCARGOS COMPLEMENTARES)</t>
  </si>
  <si>
    <t>38475</t>
  </si>
  <si>
    <t>EXTENSAO DE SOLDA 201 ACETILENO, E = *1,5 A 2,5* MM</t>
  </si>
  <si>
    <t>38474</t>
  </si>
  <si>
    <t>EXTENSAO DE SOLDA 201 GLP, E = *2,5 A 4,0* MM</t>
  </si>
  <si>
    <t>10886</t>
  </si>
  <si>
    <t>EXTINTOR DE INCENDIO PORTATIL COM CARGA DE AGUA PRESSURIZADA DE 10 L, CLASSE A</t>
  </si>
  <si>
    <t>10888</t>
  </si>
  <si>
    <t>EXTINTOR DE INCENDIO PORTATIL COM CARGA DE GAS CARBONICO CO2 DE 4 KG, CLASSE BC</t>
  </si>
  <si>
    <t>10889</t>
  </si>
  <si>
    <t>EXTINTOR DE INCENDIO PORTATIL COM CARGA DE GAS CARBONICO CO2 DE 6 KG, CLASSE BC</t>
  </si>
  <si>
    <t>10890</t>
  </si>
  <si>
    <t>EXTINTOR DE INCENDIO PORTATIL COM CARGA DE PO QUIMICO SECO (PQS) DE 12 KG, CLASSE BC</t>
  </si>
  <si>
    <t>10891</t>
  </si>
  <si>
    <t>EXTINTOR DE INCENDIO PORTATIL COM CARGA DE PO QUIMICO SECO (PQS) DE 4 KG, CLASSE BC</t>
  </si>
  <si>
    <t>10892</t>
  </si>
  <si>
    <t>EXTINTOR DE INCENDIO PORTATIL COM CARGA DE PO QUIMICO SECO (PQS) DE 6 KG, CLASSE BC</t>
  </si>
  <si>
    <t>20977</t>
  </si>
  <si>
    <t>EXTINTOR DE INCENDIO PORTATIL COM CARGA DE PO QUIMICO SECO (PQS) DE 8 KG, CLASSE BC</t>
  </si>
  <si>
    <t>EXTREMIDADE PVC PBA, BF, JE, DN 100/ DE 110 MM (NBR 10351)</t>
  </si>
  <si>
    <t>3074</t>
  </si>
  <si>
    <t>EXTREMIDADE PVC PBA, BF, JE, DN 75/ DE 85 MM (NBR 10351)</t>
  </si>
  <si>
    <t>3076</t>
  </si>
  <si>
    <t>EXTREMIDADE PVC PBA, PF, JE, DN 100 / DE 110 MM (NBR 10351)</t>
  </si>
  <si>
    <t>EXTREMIDADE PVC PBA, PF, JE, DN 75 / DE 85 MM (NBR 10351)</t>
  </si>
  <si>
    <t>10781</t>
  </si>
  <si>
    <t>EXTREMIDADE/TUBETE PARA HIDROMETRO PVC, COM ROSCA, CURTA, COM BUCHA LATAO, 3/4"</t>
  </si>
  <si>
    <t>43612</t>
  </si>
  <si>
    <t>FECHADRUA BICO DE PAPAGAIO PARA PORTA DE CORRER EXTERNA, EM ACO INOX COM ACABAMENTO CROMADO, MAQUINA COM 45 MM, INCLUINDO CHAVE TIPO CILINDRO</t>
  </si>
  <si>
    <t>43613</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</si>
  <si>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</si>
  <si>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</si>
  <si>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11469</t>
  </si>
  <si>
    <t>FECHADURA DE EMBUTIR PARA GAVETA E MOVEIS DE MADEIRA, EM ACO INOX COM ACABAMENTO CROMADO, COM ABAS LATERAIS, CILINDRO COM 22 MM DE DIAMETRO, INCLUINDO CHAVE COM PERFIL METALICO E CAPA ESCAMOTEAVEL</t>
  </si>
  <si>
    <t>11468</t>
  </si>
  <si>
    <t>FECHADURA DE SOBREPOR PARA GAVETAS E ARMARIOS, EM ACO INOX COM ACABAMENTO CROMADO, COM CILINDRO DE APROX 20 MM</t>
  </si>
  <si>
    <t>11484</t>
  </si>
  <si>
    <t>FECHADURA DE SOBREPOR PARA PORTAO, EM ACO INOX COM ACABAMENTO CROMADO, CAIXA DE 100 MM, INCLUINDO CHAVE TIPO CILINDRO</t>
  </si>
  <si>
    <t>38155</t>
  </si>
  <si>
    <t>FECHADURA DE SOBREPOR PARA PORTAO, EM ACO INOX COM ACABAMENTO CROMADO, CAIXA DE 100 MM, INCLUINDO CHAVE TIPO TETRA</t>
  </si>
  <si>
    <t>11467</t>
  </si>
  <si>
    <t>FECHADURA DE SOBREPOR TIPO CAIXAO, EM FERRO COM ACABAMENTO RESINADO, SEM MACANETA, SEM CILINDRO, INCLUINDO CHAVE TIPO SIMPLES</t>
  </si>
  <si>
    <t>38153</t>
  </si>
  <si>
    <t>FECHADURA ESPELHO PARA PORTA DE BANHEIRO, EM ACO INOX (MAQUINA, TESTA E CONTRA-TESTA) E EM ZAMAC (MACANETA, LINGUETA E TRINCOS) COM ACABAMENTO CROMADO, MAQUINA DE 40 MM, INCLUINDO CHAVE TIPO TRANQUETA</t>
  </si>
  <si>
    <t>43607</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</si>
  <si>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</si>
  <si>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</si>
  <si>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</si>
  <si>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</si>
  <si>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43611</t>
  </si>
  <si>
    <t>FECHADURA ESPELHO PARA PORTA INTERNA, EM ACO INOX (MAQUINA, TESTA E CONTRA-TESTA) E EM ZAMAC (MACANETA, LINGUETA E TRINCOS) COM ACABAMENTO CROMADO, MAQUINA DE 55 MM, INCLUINDO CHAVE TIPO INTERNA</t>
  </si>
  <si>
    <t>3103</t>
  </si>
  <si>
    <t>FECHADURA PARA PORTA PIVOTANTE DE VIDRO TEMPERADO, EM ACO INOX COM ACABAMENTO CROMADO, RECORTE PADRAO SANTA MARINA, COM CILINDRO EM LATAO, INCLUINDO CHAVE TIPO CILINDRO</t>
  </si>
  <si>
    <t>3097</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</si>
  <si>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</si>
  <si>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</si>
  <si>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38151</t>
  </si>
  <si>
    <t>FECHADURA ROSETA REDONDA PARA PORTA EXTERNA, EM ACO INOX (MAQUINA, TESTA E CONTRA-TESTA) E EM ZAMAC (MACANETA, LINGUETA E TRINCOS) COM ACABAMENTO CROMADO, MAQUINA DE 40 MM, INCLUINDO CHAVE TIPO CILINDRO</t>
  </si>
  <si>
    <t>38152</t>
  </si>
  <si>
    <t>FECHADURA ROSETA REDONDA PARA PORTA EXTERNA, EM ACO INOX (MAQUINA, TESTA E CONTRA-TESTA) E EM ZAMAC (MACANETA, LINGUETA E TRINCOS) COM ACABAMENTO CROMADO, MAQUINA DE 55 MM, INCLUINDO CHAVE TIPO CILINDRO</t>
  </si>
  <si>
    <t>43610</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</si>
  <si>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</si>
  <si>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</si>
  <si>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38165</t>
  </si>
  <si>
    <t>FECHO / FECHADURA COM PUXADOR CONCHA, COM TRANCA TIPO TRAVA, PARA JANELA / PORTA DE CORRER (INCLUI TESTA, FECHADURA, PUXADOR) - COMPLETA</t>
  </si>
  <si>
    <t>38177</t>
  </si>
  <si>
    <t>FECHO / TRINCO TIPO AVIAO, EM ZAMAC CROMADO, *60* MM, PARA JANELAS - INCLUI PARAFUSOS</t>
  </si>
  <si>
    <t>11458</t>
  </si>
  <si>
    <t>FECHO DE SEGURANCA, TIPO BATOM, EM LATAO / ZAMAC, CROMADO, PARA PORTAS E JANELAS - INCLUI PARAFUSOS</t>
  </si>
  <si>
    <t>3108</t>
  </si>
  <si>
    <t>FECHO QUEBRA UNHA, EM LATAO COM ACABAMENTO CROMADO, DE EMBUTIR, COM COMANDO ALAVANCA, ALTURA DE DE 22 CM, LARGURA MINIMA DE 1,90 CM E ESPESSURA MINIMA DE 1,90 MM, PARA PORTAS E JANELAS (INCLUI PARAFUSOS)</t>
  </si>
  <si>
    <t>3105</t>
  </si>
  <si>
    <t>FECHO QUEBRA UNHA, EM LATAO COM ACABAMENTO CROMADO, DE EMBUTIR, COM COMANDO ALAVANCA, ALTURA DE DE 40 CM, LARGURA MINIMA DE 1,90 CM E ESPESSURA MINIMA DE 1,90 MM, PARA PORTAS E JANELAS (INCLUI PARAFUSOS)</t>
  </si>
  <si>
    <t>38178</t>
  </si>
  <si>
    <t>FECHO QUEBRA UNHA, EM LATAO COM ACABAMENTO CROMADO, DE EMBUTIR, COM COMANDO DESLIZANTE, ALTURA DE 12 CM, LARGURA MINIMA DE 1,90 CM E ESPESSURA MINIMA DE 1,90 MM</t>
  </si>
  <si>
    <t>43575</t>
  </si>
  <si>
    <t>FECHO QUEBRA UNHA, EM LATAO COM ACABAMENTO CROMADO, DE EMBUTIR, COM COMANDO DESLIZANTE, ALTURA DE 22 CM, LARGURA MINIMA DE 1,90 CM E ESPESSURA MINIMA DE 1,90 MM</t>
  </si>
  <si>
    <t>43577</t>
  </si>
  <si>
    <t>FECHO QUEBRA UNHA, EM LATAO COM ACABAMENTO CROMADO, DE EMBUTIR, COM COMANDO DESLIZANTE, ALTURA DE 40 CM, LARGURA MINIMA DE 1,90 CM E ESPESSURA MINIMA DE 1,90 MM</t>
  </si>
  <si>
    <t>43458</t>
  </si>
  <si>
    <t>FERRAMENTAS - FAMILIA ALMOXARIFE - HORISTA (ENCARGOS COMPLEMENTARES - COLETADO CAIXA)</t>
  </si>
  <si>
    <t>43470</t>
  </si>
  <si>
    <t>FERRAMENTAS - FAMILIA ALMOXARIFE - MENSALISTA (ENCARGOS COMPLEMENTARES - COLETADO CAIXA)</t>
  </si>
  <si>
    <t>43459</t>
  </si>
  <si>
    <t>FERRAMENTAS - FAMILIA CARPINTEIRO DE FORMAS - HORISTA (ENCARGOS COMPLEMENTARES - COLETADO CAIXA)</t>
  </si>
  <si>
    <t>43471</t>
  </si>
  <si>
    <t>FERRAMENTAS - FAMILIA CARPINTEIRO DE FORMAS - MENSALISTA (ENCARGOS COMPLEMENTARES - COLETADO CAIXA)</t>
  </si>
  <si>
    <t>43460</t>
  </si>
  <si>
    <t>FERRAMENTAS - FAMILIA ELETRICISTA - HORISTA (ENCARGOS COMPLEMENTARES - COLETADO CAIXA)</t>
  </si>
  <si>
    <t>43472</t>
  </si>
  <si>
    <t>FERRAMENTAS - FAMILIA ELETRICISTA - MENSALISTA (ENCARGOS COMPLEMENTARES - COLETADO CAIXA)</t>
  </si>
  <si>
    <t>43461</t>
  </si>
  <si>
    <t>FERRAMENTAS - FAMILIA ENCANADOR - HORISTA (ENCARGOS COMPLEMENTARES - COLETADO CAIXA)</t>
  </si>
  <si>
    <t>43473</t>
  </si>
  <si>
    <t>FERRAMENTAS - FAMILIA ENCANADOR - MENSALISTA (ENCARGOS COMPLEMENTARES - COLETADO CAIXA)</t>
  </si>
  <si>
    <t>43463</t>
  </si>
  <si>
    <t>FERRAMENTAS - FAMILIA ENCARREGADO GERAL - HORISTA (ENCARGOS COMPLEMENTARES - COLETADO CAIXA)</t>
  </si>
  <si>
    <t>43475</t>
  </si>
  <si>
    <t>FERRAMENTAS - FAMILIA ENCARREGADO GERAL - MENSALISTA (ENCARGOS COMPLEMENTARES - COLETADO CAIXA)</t>
  </si>
  <si>
    <t>43462</t>
  </si>
  <si>
    <t>FERRAMENTAS - FAMILIA ENGENHEIRO CIVIL - HORISTA (ENCARGOS COMPLEMENTARES - COLETADO CAIXA)</t>
  </si>
  <si>
    <t>43474</t>
  </si>
  <si>
    <t>FERRAMENTAS - FAMILIA ENGENHEIRO CIVIL - MENSALISTA (ENCARGOS COMPLEMENTARES - COLETADO CAIXA)</t>
  </si>
  <si>
    <t>43464</t>
  </si>
  <si>
    <t>FERRAMENTAS - FAMILIA OPERADOR ESCAVADEIRA - HORISTA (ENCARGOS COMPLEMENTARES - COLETADO CAIXA)</t>
  </si>
  <si>
    <t>43476</t>
  </si>
  <si>
    <t>FERRAMENTAS - FAMILIA OPERADOR ESCAVADEIRA - MENSALISTA (ENCARGOS COMPLEMENTARES - COLETADO CAIXA)</t>
  </si>
  <si>
    <t>43465</t>
  </si>
  <si>
    <t>FERRAMENTAS - FAMILIA PEDREIRO - HORISTA (ENCARGOS COMPLEMENTARES - COLETADO CAIXA)</t>
  </si>
  <si>
    <t>43477</t>
  </si>
  <si>
    <t>FERRAMENTAS - FAMILIA PEDREIRO - MENSALISTA (ENCARGOS COMPLEMENTARES - COLETADO CAIXA)</t>
  </si>
  <si>
    <t>43466</t>
  </si>
  <si>
    <t>FERRAMENTAS - FAMILIA PINTOR - HORISTA (ENCARGOS COMPLEMENTARES - COLETADO CAIXA)</t>
  </si>
  <si>
    <t>43478</t>
  </si>
  <si>
    <t>FERRAMENTAS - FAMILIA PINTOR - MENSALISTA (ENCARGOS COMPLEMENTARES - COLETADO CAIXA)</t>
  </si>
  <si>
    <t>43467</t>
  </si>
  <si>
    <t>FERRAMENTAS - FAMILIA SERVENTE - HORISTA (ENCARGOS COMPLEMENTARES - COLETADO CAIXA)</t>
  </si>
  <si>
    <t>43479</t>
  </si>
  <si>
    <t>FERRAMENTAS - FAMILIA SERVENTE - MENSALISTA (ENCARGOS COMPLEMENTARES - COLETADO CAIXA)</t>
  </si>
  <si>
    <t>43468</t>
  </si>
  <si>
    <t>FERRAMENTAS - FAMILIA SOLDADOR - HORISTA (ENCARGOS COMPLEMENTARES - COLETADO CAIXA)</t>
  </si>
  <si>
    <t>43480</t>
  </si>
  <si>
    <t>FERRAMENTAS - FAMILIA SOLDADOR - MENSALISTA (ENCARGOS COMPLEMENTARES - COLETADO CAIXA)</t>
  </si>
  <si>
    <t>43469</t>
  </si>
  <si>
    <t>FERRAMENTAS - FAMILIA TOPOGRAFO - HORISTA (ENCARGOS COMPLEMENTARES - COLETADO CAIXA)</t>
  </si>
  <si>
    <t>43481</t>
  </si>
  <si>
    <t>FERRAMENTAS - FAMILIA TOPOGRAFO - MENSALISTA (ENCARGOS COMPLEMENTARES - COLETADO CAIXA)</t>
  </si>
  <si>
    <t>3119</t>
  </si>
  <si>
    <t>FERROLHO COM FECHO / TRINCO REDONDO, EM ACO GALVANIZADO / ZINCADO, DE SOBREPOR, COM COMPRIMENTO DE 2" E ESPESSURA MINIMA DA CHAPA DE 0,90 MM, PARA PORTAS E JANELAS</t>
  </si>
  <si>
    <t>3122</t>
  </si>
  <si>
    <t>FERROLHO COM FECHO / TRINCO REDONDO, EM ACO GALVANIZADO / ZINCADO, DE SOBREPOR, COM COMPRIMENTO DE 3" A 4" E ESPESSURA MINIMA DA CHAPA DE 0,90 MM</t>
  </si>
  <si>
    <t>3121</t>
  </si>
  <si>
    <t>FERROLHO COM FECHO / TRINCO REDONDO, EM ACO GALVANIZADO / ZINCADO, DE SOBREPOR, COM COMPRIMENTO DE 5" E ESPESSURA MINIMA DA CHAPA DE 0,90 MM</t>
  </si>
  <si>
    <t>3120</t>
  </si>
  <si>
    <t>FERROLHO COM FECHO / TRINCO REDONDO, EM ACO GALVANIZADO / ZINCADO, DE SOBREPOR, COM COMPRIMENTO DE 6" E ESPESSURA MINIMA DA CHAPA DE 1,50 MM</t>
  </si>
  <si>
    <t>11455</t>
  </si>
  <si>
    <t>FERROLHO COM FECHO / TRINCO REDONDO, EM ACO GALVANIZADO / ZINCADO, DE SOBREPOR, COM COMPRIMENTO DE 8" E ESPESSURA MINIMA DA CHAPA DE 1,50 MM</t>
  </si>
  <si>
    <t>11456</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</si>
  <si>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</si>
  <si>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</si>
  <si>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43583</t>
  </si>
  <si>
    <t>FERROLHO COM FECHO CHATO E PORTA CADEADO , EM ACO GALVANIZADO / ZINCADO, DE SOBREPOR, COM COMPRIMENTO DE 3" A 4", CHAPA COM ESPESSURA MINIMA DE 1,70 MM E LARGURA MINIMA DE 5,00 CM (FECHO REFORCADO)</t>
  </si>
  <si>
    <t>43586</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</si>
  <si>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</si>
  <si>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</si>
  <si>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43587</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</si>
  <si>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</si>
  <si>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</si>
  <si>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44539</t>
  </si>
  <si>
    <t>FERTILIZANTE NPK - 10:10:10</t>
  </si>
  <si>
    <t>3123</t>
  </si>
  <si>
    <t>FERTILIZANTE NPK - 4: 14: 8</t>
  </si>
  <si>
    <t>38125</t>
  </si>
  <si>
    <t>FERTILIZANTE ORGANICO COMPOSTO, CLASSE A</t>
  </si>
  <si>
    <t>39014</t>
  </si>
  <si>
    <t>FIBRA DE ACO PARA REFORCO DO CONCRETO, SOLTA, TIPO A-I, FATOR DE FORMA *50* L / D, COMPRIMENTO DE *30* MM E RESISTENCIA A TRACAO DO ACO MAIOR 1000 MPA</t>
  </si>
  <si>
    <t>39365</t>
  </si>
  <si>
    <t>FILTRO ANAEROBIO, EM POLIETILENO DE ALTA DENSIDADE (PEAD), CAPACIDADE *1100* LITROS (NBR 13969)</t>
  </si>
  <si>
    <t>39366</t>
  </si>
  <si>
    <t>FILTRO ANAEROBIO, EM POLIETILENO DE ALTA DENSIDADE (PEAD), CAPACIDADE *2800* LITROS (NBR 13969)</t>
  </si>
  <si>
    <t>39367</t>
  </si>
  <si>
    <t>FILTRO ANAEROBIO, EM POLIETILENO DE ALTA DENSIDADE (PEAD), CAPACIDADE *5000* LITROS (NBR 13969)</t>
  </si>
  <si>
    <t>37394</t>
  </si>
  <si>
    <t>FINCAPINO CURTO CALIBRE 22, CARGA MEDIA POTENCIA 5 (PARA FERRAMENTA DE ACAO DIRETA) COR VERMELHA</t>
  </si>
  <si>
    <t>CENTO</t>
  </si>
  <si>
    <t>FINCAPINO LONGO CALIBRE 22, CARGA FORTE POTENCIA 7 (PARA FERRAMENTA DE ACAO DIRETA), COR AMARELA</t>
  </si>
  <si>
    <t>938</t>
  </si>
  <si>
    <t>FIO DE COBRE, SOLIDO, CLASSE 1, ISOLACAO EM PVC/A, ANTICHAMA BWF-B, 450/750V, SECAO NOMINAL 1,5 MM2</t>
  </si>
  <si>
    <t>FIO DE COBRE, SOLIDO, CLASSE 1, ISOLACAO EM PVC/A, ANTICHAMA BWF-B, 450/750V, SECAO NOMINAL 10 MM2</t>
  </si>
  <si>
    <t>939</t>
  </si>
  <si>
    <t>FIO DE COBRE, SOLIDO, CLASSE 1, ISOLACAO EM PVC/A, ANTICHAMA BWF-B, 450/750V, SECAO NOMINAL 2,5 MM2</t>
  </si>
  <si>
    <t>944</t>
  </si>
  <si>
    <t>FIO DE COBRE, SOLIDO, CLASSE 1, ISOLACAO EM PVC/A, ANTICHAMA BWF-B, 450/750V, SECAO NOMINAL 4 MM2</t>
  </si>
  <si>
    <t>940</t>
  </si>
  <si>
    <t>FIO DE COBRE, SOLIDO, CLASSE 1, ISOLACAO EM PVC/A, ANTICHAMA BWF-B, 450/750V, SECAO NOMINAL 6 MM2</t>
  </si>
  <si>
    <t>44397</t>
  </si>
  <si>
    <t>FITA / CINTA AUTOADESIVA ELASTOMERICA PARA VEDACAO, L= 50 MM, E = 3 MM</t>
  </si>
  <si>
    <t>FITA ACO INOX PARA CINTAR POSTE, L = 19 MM, E = 0,5 MM (ROLO DE 30M)</t>
  </si>
  <si>
    <t>42529</t>
  </si>
  <si>
    <t>FITA ADESIVA ALUMINIZADA, PARA INSTALACAO DE MANTAS DE SUBCOBERTURA, L = *5* CM</t>
  </si>
  <si>
    <t>39634</t>
  </si>
  <si>
    <t>FITA ADESIVA ANTICORROSIVA DE PVC FLEXIVEL, COR PRETA, PARA PROTECAO TUBULACAO, 50 MM X 30 M (L X C), E= *0,25* MM</t>
  </si>
  <si>
    <t>39701</t>
  </si>
  <si>
    <t>FITA ADESIVA ASFALTICA ALUMINIZADA MULTIUSO, L = 10 CM, ROLO DE 10 M</t>
  </si>
  <si>
    <t>12815</t>
  </si>
  <si>
    <t>FITA CREPE ROLO DE 25 MM X 50 M</t>
  </si>
  <si>
    <t>39431</t>
  </si>
  <si>
    <t>FITA DE PAPEL MICROPERFURADO, 50 X 150 MM, PARA TRATAMENTO DE JUNTAS DE CHAPA DE GESSO PARA DRYWALL</t>
  </si>
  <si>
    <t>39432</t>
  </si>
  <si>
    <t>FITA DE PAPEL REFORCADA COM LAMINA DE METAL PARA REFORCO DE CANTOS DE CHAPA DE GESSO PARA DRYWALL</t>
  </si>
  <si>
    <t>FITA ISOLANTE ADESIVA ANTICHAMA, USO ATE 750 V, EM ROLO DE 19 MM X 20 M</t>
  </si>
  <si>
    <t>21127</t>
  </si>
  <si>
    <t>FITA ISOLANTE ADESIVA ANTICHAMA, USO ATE 750 V, EM ROLO DE 19 MM X 5 M</t>
  </si>
  <si>
    <t>404</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</si>
  <si>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</si>
  <si>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</si>
  <si>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</si>
  <si>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</si>
  <si>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</si>
  <si>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3146</t>
  </si>
  <si>
    <t>FITA VEDA ROSCA EM ROLOS DE 18 MM X 10 M (L X C)</t>
  </si>
  <si>
    <t>3143</t>
  </si>
  <si>
    <t>FITA VEDA ROSCA EM ROLOS DE 18 MM X 25 M (L X C)</t>
  </si>
  <si>
    <t>3148</t>
  </si>
  <si>
    <t>FITA VEDA ROSCA EM ROLOS DE 18 MM X 50 M (L X C)</t>
  </si>
  <si>
    <t>4310</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</si>
  <si>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</si>
  <si>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</si>
  <si>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</si>
  <si>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</si>
  <si>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3272</t>
  </si>
  <si>
    <t>FLANGE SEXTAVADO DE FERRO GALVANIZADO, COM ROSCA BSP, DE 1 1/2"</t>
  </si>
  <si>
    <t>3265</t>
  </si>
  <si>
    <t>FLANGE SEXTAVADO DE FERRO GALVANIZADO, COM ROSCA BSP, DE 1 1/4"</t>
  </si>
  <si>
    <t>FLANGE SEXTAVADO DE FERRO GALVANIZADO, COM ROSCA BSP, DE 1/2"</t>
  </si>
  <si>
    <t>3264</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</si>
  <si>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</si>
  <si>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</si>
  <si>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</si>
  <si>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</si>
  <si>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</si>
  <si>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</si>
  <si>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3270</t>
  </si>
  <si>
    <t>FLANGE SEXTAVADO DE FERRO GALVANIZADO, COM ROSCA BSP, DE 6"</t>
  </si>
  <si>
    <t>3275</t>
  </si>
  <si>
    <t>FORRO COMPOSTO POR PAINEIS DE LA DE VIDRO, REVESTIDOS EM PVC MICROPERFURADO, DE *1250 X 625* MM, ESPESSURA 15 MM (COM COLOCACAO)</t>
  </si>
  <si>
    <t>39512</t>
  </si>
  <si>
    <t>FORRO DE FIBRA MINERAL EM PLACAS DE 1250 X 625 MM, E = 15 MM, BORDA RETA, COM PINTURA ANTIMOFO, APOIADO EM PERFIL DE ACO GALVANIZADO COM 24 MM DE BASE - INSTALADO</t>
  </si>
  <si>
    <t>39511</t>
  </si>
  <si>
    <t>FORRO DE FIBRA MINERAL EM PLACAS DE 625 X 625 MM, E = 15 MM, BORDA RETA, COM PINTURA ANTIMOFO, APOIADO EM PERFIL DE ACO GALVANIZADO COM 24 MM DE BASE - INSTALADO</t>
  </si>
  <si>
    <t>39513</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</si>
  <si>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</si>
  <si>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</si>
  <si>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</si>
  <si>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3283</t>
  </si>
  <si>
    <t>FORRO DE MADEIRA PINUS OU EQUIVALENTE DA REGIAO, ENCAIXE MACHO/FEMEA COM FRISO, *10 X 1* CM (SEM COLOCACAO)</t>
  </si>
  <si>
    <t>FORRO DE PVC LISO, BRANCO, REGUA DE 10 CM, ESPESSURA DE 8 MM A 10 MM (COM COLOCACAO / SEM ESTRUTURA METALICA)</t>
  </si>
  <si>
    <t>36225</t>
  </si>
  <si>
    <t>FORRO DE PVC LISO, BRANCO, REGUA DE 20 CM, ESPESSURA DE 8 MM A 10 MM, COMPRIMENTO 6 M (SEM COLOCACAO)</t>
  </si>
  <si>
    <t>36230</t>
  </si>
  <si>
    <t>FORRO DE PVC, FRISADO, BRANCO, REGUA DE 10 CM, ESPESSURA DE 8 MM A 10 MM E COMPRIMENTO 6 M (SEM COLOCACAO)</t>
  </si>
  <si>
    <t>36238</t>
  </si>
  <si>
    <t>FORRO DE PVC, FRISADO, BRANCO, REGUA DE 20 CM, ESPESSURA DE 8 MM A 10 MM E COMPRIMENTO 6 M (SEM COLOCACAO)</t>
  </si>
  <si>
    <t>39363</t>
  </si>
  <si>
    <t>FOSSA SEPTICA, SEM FILTRO, EM POLIETILENO DE ALTA DENSIDADE (PEAD), PARA 15 A 30 CONTRIBUINTES, CILINDRICA, COM TAMPA, CAPACIDADE APROXIMADA DE *5500* LITROS (NBR 7229)</t>
  </si>
  <si>
    <t>39361</t>
  </si>
  <si>
    <t>FOSSA SEPTICA, SEM FILTRO, EM POLIETILENO DE ALTA DENSIDADE (PEAD), PARA 4 A 7 CONTRIBUINTES, CILINDRICA, COM TAMPA, CAPACIDADE APROXIMADA DE *1100* LITROS (NBR 7229)</t>
  </si>
  <si>
    <t>39362</t>
  </si>
  <si>
    <t>FOSSA SEPTICA, SEM FILTRO, EM POLIETILENO DE ALTA DENSIDADE (PEAD), PARA 8 A 14 CONTRIBUINTES, CILINDRICA, COM TAMPA, CAPACIDADE APROXIMADA DE *3000* LITROS (NBR 7229)</t>
  </si>
  <si>
    <t>39364</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</si>
  <si>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</si>
  <si>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</si>
  <si>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</si>
  <si>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7307</t>
  </si>
  <si>
    <t>FUNDO ANTICORROSIVO PARA METAIS FERROSOS (ZARCAO)</t>
  </si>
  <si>
    <t>38122</t>
  </si>
  <si>
    <t>FUNDO PREPARADOR ACRILICO BASE AGUA</t>
  </si>
  <si>
    <t>43653</t>
  </si>
  <si>
    <t>FUNDO SINTETICO NIVELADOR BRANCO FOSCO PARA MADEIRA</t>
  </si>
  <si>
    <t>38633</t>
  </si>
  <si>
    <t>FURO PARA TORNEIRA OU OUTROS ACESSORIOS EM BANCADA DE MARMORE/ GRANITO OU OUTRO TIPO DE PEDRA NATURAL</t>
  </si>
  <si>
    <t>FUSIVEL DIAZED 20 A TAMANHO DII, CAPACIDADE DE INTERRUPCAO DE 50 KA EM VCA E 8 KA EM VCC, TENSAO NOMIMNAL DE 500 V</t>
  </si>
  <si>
    <t>12343</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</si>
  <si>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</si>
  <si>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</si>
  <si>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</si>
  <si>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3297</t>
  </si>
  <si>
    <t>FUSIVEL NH 125 A TAMANHO 00, CAPACIDADE DE INTERRUPCAO DE 120 KA, TENSAO NOMIMNAL DE 500 V</t>
  </si>
  <si>
    <t>3294</t>
  </si>
  <si>
    <t>FUSIVEL NH 160 A TAMANHO 00, CAPACIDADE DE INTERRUPCAO DE 120 KA, TENSAO NOMIMNAL DE 500 V</t>
  </si>
  <si>
    <t>3292</t>
  </si>
  <si>
    <t>FUSIVEL NH 20 A TAMANHO 000, CAPACIDADE DE INTERRUPCAO DE 120 KA, TENSAO NOMIMNAL DE 500 V</t>
  </si>
  <si>
    <t>3298</t>
  </si>
  <si>
    <t>FUSIVEL NH 200 A 250 AMPERES, TAMANHO 1, CAPACIDADE DE INTERRUPCAO DE 120 KA, TENSAO NOMIMNAL DE 500 V</t>
  </si>
  <si>
    <t>GABIAO TIPO CAIXA, MALHA HEXAGONAL 8 X 10 CM (ZN/AL), FIO 2,7 MM, DIMENSOES 2,0 X 1,0 X 0,5 M (C X L X A)</t>
  </si>
  <si>
    <t>34802</t>
  </si>
  <si>
    <t>GABIAO MANTA (COLCHAO) MALHA HEXAGONAL 6 X 8 CM (ZN/AL REVESTIDO COM POLIMERO), DIMENSOES 4,0 X 2,0 X 0,17 M (C X L X A) FIO 2 MM</t>
  </si>
  <si>
    <t>GABIAO MANTA (COLCHAO) MALHA HEXAGONAL 6 X 8 CM (ZN/AL REVESTIDO COM POLIMERO), FIO 2 MM, DIMENSOES 4,0 X 2,0 X 0,23 M (C X L X A)</t>
  </si>
  <si>
    <t>34383</t>
  </si>
  <si>
    <t>GABIAO MANTA (COLCHAO) MALHA HEXAGONAL 6 X 8 CM (ZN/AL REVESTIDO COM POLIMERO), FIO 2 MM, DIMENSOES 4,0 X 2,0 X 0,3 M (C X L X A)</t>
  </si>
  <si>
    <t>40451</t>
  </si>
  <si>
    <t>GABIAO MANTA (COLCHAO) MALHA HEXAGONAL 6 X 8 CM (ZN/AL REVESTIDO COM POLIMERO), FIO 2,0 MM, DIMENSOES 5,0 X 2,0 X 0,17 M (C X L X A)</t>
  </si>
  <si>
    <t>40453</t>
  </si>
  <si>
    <t>GABIAO MANTA (COLCHAO) MALHA HEXAGONAL 6 X 8 CM (ZN/AL REVESTIDO COM POLIMERO), FIO 2,0 MM, DIMENSOES 5,0 X 2,0 X 0,23 M (C X L X A)</t>
  </si>
  <si>
    <t>40452</t>
  </si>
  <si>
    <t>GABIAO MANTA (COLCHAO) MALHA HEXAGONAL 6 X 8 CM (ZN/AL REVESTIDO COM POLIMERO), FIO 2,0 MM, DIMENSOES 5,0 X 2,0 X 0,30 M (C X L X A)</t>
  </si>
  <si>
    <t>GABIAO SACO MALHA HEXAGONAL 8 X 10 CM (ZN/AL REVESTIDO COM POLIMERO), FIO 2,4 MM, DIMENSOES 3,0 X 0,65 M</t>
  </si>
  <si>
    <t>3311</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</si>
  <si>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</si>
  <si>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</si>
  <si>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</si>
  <si>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3314</t>
  </si>
  <si>
    <t>GABIAO TIPO CAIXA MALHA HEXAGONAL 8 X 10 CM (ZN/AL REVESTIDO COM POLIMERO), FIO 2,4 MM, H = 0,50 M</t>
  </si>
  <si>
    <t>GABIAO TIPO CAIXA MALHA HEXAGONAL 8 X 10 CM (ZN/AL), FIO 2,7 MM, DIMENSOES 2,0 X 1,0 X 1,0 M (C X L X A)</t>
  </si>
  <si>
    <t>3309</t>
  </si>
  <si>
    <t>GABIAO TIPO CAIXA MALHA HEXAGONAL 8 X 10 CM (ZN/AL), FIO 2,7 MM, H = 0,50 M</t>
  </si>
  <si>
    <t>34612</t>
  </si>
  <si>
    <t>GABIAO TIPO CAIXA PARA SOLO REFORCADO, MALHA HEXAGONAL DE DUPLA TORCAO 8 X 10 CM (ZN/AL REVESTIDO COM POLIMERO), FIO 2,7 MM, DIMENSOES 2,0 X 1,0 X 0,5 M, COM CAUDA DE 3,0 M</t>
  </si>
  <si>
    <t>34635</t>
  </si>
  <si>
    <t>GABIAO TIPO CAIXA PARA SOLO REFORCADO, MALHA HEXAGONAL DE DUPLA TORCAO 8 X 10 CM (ZN/AL REVESTIDO COM POLIMERO), FIO 2,7 MM, DIMENSOES 2,0 X 1,0 X 1,0 M, COM CAUDA DE 3,0 M</t>
  </si>
  <si>
    <t>34633</t>
  </si>
  <si>
    <t>GABIAO TIPO CAIXA PARA SOLO REFORCADO, MALHA HEXAGONAL DE DUPLA TORCAO 8 X 10 CM (ZN/AL REVESTIDO COM POLIMERO), FIO 2,7 MM, DIMENSOES 2,0 X 1,0 X 1,0 M, COM CAUDA DE 4,0 M</t>
  </si>
  <si>
    <t>40440</t>
  </si>
  <si>
    <t>GABIAO TIPO CAIXA PARA SOLO REFORCADO, MALHA HEXAGONAL 8 X 10 CM (ZN/AL REVESTIDO COM POLIMERO), FIO 2,7 MM, DIMENSOES 2,0 X 1,0 X 0,5 M, COM CAUDA DE 4,0 M</t>
  </si>
  <si>
    <t>40441</t>
  </si>
  <si>
    <t>GABIAO TIPO CAIXA PARA SOLO REFORCADO, MALHA HEXAGONAL 8 X 10 CM (ZN/AL REVESTIDO COM POLIMERO), FIO 2,7 MM, DIMENSOES 2,0 X 1,0 X 1,0 M, COM CAUDA DE 4,0 M</t>
  </si>
  <si>
    <t>40449</t>
  </si>
  <si>
    <t>GABIAO TIPO CAIXA TRAPEZOIDAL, MALHA HEXAGONAL 10 X 12 CM (ZN/AL REVESTIDO COM POLIMERO) FIO 2,7 MM, FACE COM 65 GRAUS, COM GEOSSINTETICO, DIMENSOES 2,0 X 1,5 X 1,0 M (C X L X A)</t>
  </si>
  <si>
    <t>34800</t>
  </si>
  <si>
    <t>GABIAO TIPO CAIXA, MALHA HEXAGONAL 8 X 10 CM (ZN/AL REVESTIDO COM POLIMERO), FIO DE 2,4 MM, DIMENSOES 2,0 x 1,0 x 1,0 M (C X L X A)</t>
  </si>
  <si>
    <t>GABIAO TIPO CAIXA, MALHA HEXAGONAL 8 X 10 CM (ZN/AL REVESTIDO COM POLIMERO), FIO 2,4 MM, DIMENSOES 2,0 X 1,0 X 0,5 M (C X L X A)</t>
  </si>
  <si>
    <t>40438</t>
  </si>
  <si>
    <t>GABIAO TIPO CAIXA, MALHA HEXAGONAL 8 X 10 CM (ZN/AL), FIO DE 2,7 MM, DIMENSOES 2,0 X 1,0 X 1,0 M (C X L X A)</t>
  </si>
  <si>
    <t>40436</t>
  </si>
  <si>
    <t>GABIAO TIPO CAIXA, MALHA HEXAGONAL 8 X 10 CM (ZN/AL), FIO DE 2,7 MM, DIMENSOES 5,0 X 1,0 X 1,0 M (C X L X A)</t>
  </si>
  <si>
    <t>GANCHO CHATO EM FERRO GALVANIZADO, L = 110 MM, RECOBRIMENTO = 100MM, SECAO 1/8 X 1/2" (3 MM X 12 MM), PARA FIXAR TELHA DE FIBROCIMENTO ONDULADA</t>
  </si>
  <si>
    <t>402</t>
  </si>
  <si>
    <t>GANCHO OLHAL EM ACO GALVANIZADO, ESPESSURA 16MM, ABERTURA 21MM</t>
  </si>
  <si>
    <t>4226</t>
  </si>
  <si>
    <t>GAS DE COZINHA - GLP</t>
  </si>
  <si>
    <t>4222</t>
  </si>
  <si>
    <t>GASOLINA COMUM</t>
  </si>
  <si>
    <t>34804</t>
  </si>
  <si>
    <t>GEOGRELHA TECIDA COM FILAMENTOS DE POLIESTER + PVC, RESISTENCIA LONGITUDINAL: 90 KN/M, RESISTENCIA TRANSVERSAL: 30 KN/M, ALONGAMENTO = 12 POR CENTO</t>
  </si>
  <si>
    <t>GEOTEXTIL NAO TECIDO AGULHADO DE FILAMENTOS CONTINUOS 100% POLIESTER, RESITENCIA A TRACAO = 09 KN/M</t>
  </si>
  <si>
    <t>4011</t>
  </si>
  <si>
    <t>GEOTEXTIL NAO TECIDO AGULHADO DE FILAMENTOS CONTINUOS 100% POLIESTER, RESITENCIA A TRACAO = 10 KN/M</t>
  </si>
  <si>
    <t>4021</t>
  </si>
  <si>
    <t>GEOTEXTIL NAO TECIDO AGULHADO DE FILAMENTOS CONTINUOS 100% POLIESTER, RESITENCIA A TRACAO = 14 KN/M</t>
  </si>
  <si>
    <t>4019</t>
  </si>
  <si>
    <t>GEOTEXTIL NAO TECIDO AGULHADO DE FILAMENTOS CONTINUOS 100% POLIESTER, RESITENCIA A TRACAO = 16 KN/M</t>
  </si>
  <si>
    <t>4012</t>
  </si>
  <si>
    <t>GEOTEXTIL NAO TECIDO AGULHADO DE FILAMENTOS CONTINUOS 100% POLIESTER, RESITENCIA A TRACAO = 21 KN/M</t>
  </si>
  <si>
    <t>4020</t>
  </si>
  <si>
    <t>GEOTEXTIL NAO TECIDO AGULHADO DE FILAMENTOS CONTINUOS 100% POLIESTER, RESITENCIA A TRACAO = 26 KN/M</t>
  </si>
  <si>
    <t>4018</t>
  </si>
  <si>
    <t>GEOTEXTIL NAO TECIDO AGULHADO DE FILAMENTOS CONTINUOS 100% POLIESTER, RESITENCIA A TRACAO = 31 KN/M</t>
  </si>
  <si>
    <t>36498</t>
  </si>
  <si>
    <t>GERADOR PORTATIL MONOFASICO, POTENCIA 5500 VA, MOTOR A GASOLINA, POTENCIA DO MOTOR 13 CV</t>
  </si>
  <si>
    <t>12872</t>
  </si>
  <si>
    <t>GESSEIRO (HORISTA)</t>
  </si>
  <si>
    <t>41075</t>
  </si>
  <si>
    <t>GESSEIRO (MENSALISTA)</t>
  </si>
  <si>
    <t>44324</t>
  </si>
  <si>
    <t>GESSO COLA, EM PO, PARA FIXACAO DE MOLDURAS, SANCAS E BLOCOS DE GESSO</t>
  </si>
  <si>
    <t>3315</t>
  </si>
  <si>
    <t>GESSO EM PO PARA REVESTIMENTOS/MOLDURAS/SANCAS E USO GERAL</t>
  </si>
  <si>
    <t>36870</t>
  </si>
  <si>
    <t>GESSO PROJETADO</t>
  </si>
  <si>
    <t>GONZO DE EMBUTIR, EM LATAO / ZAMAC, *20 X 48* MM, PARA JANELA BASCULANTE / PIVOTANTE, JOGO COM 4 PECAS (PAR) - INCLUI PARAFUSOS</t>
  </si>
  <si>
    <t>GONZO DE SOBREPOR, EM LATAO / ZAMAC, PARA JANELA PIVOTANTE - INCLUI PARAFUSOS</t>
  </si>
  <si>
    <t>36529</t>
  </si>
  <si>
    <t>GRADE DE DISCOS COM CONTROLE REMOTO, REBOCAVEL, COM 24 DISCOS 24" X 6 MM, COM PNEUS PARA TRANSPORTE</t>
  </si>
  <si>
    <t>3318</t>
  </si>
  <si>
    <t>GRADE DE DISCOS MECANICA 20X24" COM 20 DISCOS 24" X 6MM COM PNEUS PARA TRANSPORTE</t>
  </si>
  <si>
    <t>GRAMA BATATAIS EM PLACAS, SEM PLANTIO</t>
  </si>
  <si>
    <t>GRAMA ESMERALDA OU SAO CARLOS OU CURITIBANA, EM PLACAS, SEM PLANTIO</t>
  </si>
  <si>
    <t>5076</t>
  </si>
  <si>
    <t>GRAMPO DE ACO POLIDO 1 " X 9</t>
  </si>
  <si>
    <t>GRAMPO DE ACO POLIDO 7/8 " X 9</t>
  </si>
  <si>
    <t>11837</t>
  </si>
  <si>
    <t>GRAMPO LINHA VIVA DE LATAO ESTANHADO, DIAMETRO DO CONDUTOR PRINCIPAL DE 10 A 120 MM2, DIAMETRO DA DERIVACAO DE 10 A 70 MM2</t>
  </si>
  <si>
    <t>38055</t>
  </si>
  <si>
    <t>GRAMPO METALICO TIPO OLHAL PARA HASTE DE ATERRAMENTO DE 1/2'', CONDUTOR DE *10* A 50 MM2</t>
  </si>
  <si>
    <t>GRAMPO METALICO TIPO OLHAL PARA HASTE DE ATERRAMENTO DE 1'', CONDUTOR DE *10* A 50 MM2</t>
  </si>
  <si>
    <t>416</t>
  </si>
  <si>
    <t>GRAMPO METALICO TIPO OLHAL PARA HASTE DE ATERRAMENTO DE 3/4'', CONDUTOR DE *10* A 50 MM2</t>
  </si>
  <si>
    <t>425</t>
  </si>
  <si>
    <t>GRAMPO METALICO TIPO OLHAL PARA HASTE DE ATERRAMENTO DE 5/8'', CONDUTOR DE *10* A 50 MM2</t>
  </si>
  <si>
    <t>426</t>
  </si>
  <si>
    <t>GRAMPO METALICO TIPO U PARA HASTE DE ATERRAMENTO DE ATE 3/4'', CONDUTOR DE 10 A 25 MM2</t>
  </si>
  <si>
    <t>38056</t>
  </si>
  <si>
    <t>GRAMPO METALICO TIPO U PARA HASTE DE ATERRAMENTO DE ATE 5/8'', CONDUTOR DE 10 A 25 MM2</t>
  </si>
  <si>
    <t>GRAMPO PARALELO METALICO PARA CABO DE 6 A 50 MM2, COM 2 PARAFUSOS</t>
  </si>
  <si>
    <t>GRAMPO U DE 5/8 " N8 EM FERRO GALVANIZADO</t>
  </si>
  <si>
    <t>36786</t>
  </si>
  <si>
    <t>GRANALHA DE ACO, ANGULAR (GRIT), PARA JATEAMENTO, PENEIRA 0,117 A 1,00 MM, (SAE G-40 A G-80)</t>
  </si>
  <si>
    <t>SC25KG</t>
  </si>
  <si>
    <t>36785</t>
  </si>
  <si>
    <t>GRANALHA DE ACO, ANGULAR (GRIT), PARA JATEAMENTO, PENEIRA 1,41 A 1,19 MM (SAE G16)</t>
  </si>
  <si>
    <t>36782</t>
  </si>
  <si>
    <t>GRANALHA DE ACO, ESFERICA (SHOT), PARA JATEAMENTO, PENEIRA 0,40 A 1,00 MM (SAE S-170 A S-280)</t>
  </si>
  <si>
    <t>44481</t>
  </si>
  <si>
    <t>GRANALHA DE ACO, ESFERICA (SHOT), PARA JATEAMENTO, PENEIRA 1,19 A 1,00 MM (SAE S390)</t>
  </si>
  <si>
    <t>4824</t>
  </si>
  <si>
    <t>GRANILHA/ GRANA/ PEDRISCO OU AGREGADO EM MARMORE/ GRANITO/ QUARTZO E CALCARIO, PRETO, CINZA, PALHA OU BRANCO</t>
  </si>
  <si>
    <t>11795</t>
  </si>
  <si>
    <t>GRANITO PARA BANCADA, POLIDO, TIPO ANDORINHA/ QUARTZ/ CASTELO/ CORUMBA OU OUTROS EQUIVALENTES DA REGIAO, E= *2,5* CM</t>
  </si>
  <si>
    <t>134</t>
  </si>
  <si>
    <t>GRAUTE CIMENTICIO PARA USO GERAL</t>
  </si>
  <si>
    <t>4229</t>
  </si>
  <si>
    <t>GRAXA LUBRIFICANTE A BASE DE LITIO, DE MULTIPLAS APLICACOES E CONTENDO ADITIVOS DE EXTREMA PRESSAO (GRAU DE VISCOSIDADE NLGI 2)</t>
  </si>
  <si>
    <t>11731</t>
  </si>
  <si>
    <t>GRELHA FIXA, EM PVC BRANCA, QUADRADA, 150 X 150 MM, PARA RALOS E CAIXAS</t>
  </si>
  <si>
    <t>GRELHA FIXA, PVC CROMADA, REDONDA, 150 MM, PARA RALOS E CAIXAS</t>
  </si>
  <si>
    <t>11244</t>
  </si>
  <si>
    <t>GRELHA FOFO ARTICULADA, CARGA MAXIMA 1,5 T, *300 X 1000* MM, E= *15* MM</t>
  </si>
  <si>
    <t>GRELHA FOFO SIMPLES COM REQUADRO, CARGA MAXIMA 12,5 T, *300 X 1000* MM, E= *15* MM, AREA ESTACIONAMENTO CARRO PASSEIO</t>
  </si>
  <si>
    <t>GRELHA FOFO SIMPLES COM REQUADRO, CARGA MAXIMA 1,5 T, 150 X 1000 MM, E= *15* MM</t>
  </si>
  <si>
    <t>11236</t>
  </si>
  <si>
    <t>GRELHA FOFO SIMPLES COM REQUADRO, CARGA MAXIMA 1,5 T, 200 X 1000 MM, E= *15* MM</t>
  </si>
  <si>
    <t>36494</t>
  </si>
  <si>
    <t>GRUA ASCENCIONAL, LANCA DE 30 M, CAPACIDADE DE 1,0 T A 30 M, ALTURA ATE 39 M</t>
  </si>
  <si>
    <t>36493</t>
  </si>
  <si>
    <t>GRUA ASCENCIONAL, LANCA DE 42 M, CAPACIDADE DE 1,5 T A 30 M, ALTURA ATE 39 M</t>
  </si>
  <si>
    <t>36492</t>
  </si>
  <si>
    <t>GRUA ASCENCIONAL, LANCA DE 50 M, CAPACIDADE DE 2,33 T A 30 M, ALTURA ATE 48 M</t>
  </si>
  <si>
    <t>36499</t>
  </si>
  <si>
    <t>GRUPO GERADOR A GASOLINA, POTENCIA NOMINAL 2,2 KW, TENSAO DE SAIDA 110/220 V, MOTOR POTENCIA 6,5 HP</t>
  </si>
  <si>
    <t>13533</t>
  </si>
  <si>
    <t>GRUPO GERADOR DE SOLDA ELETRICA, COM MAQUINA DE SOLDA, ATE 400 AMPERES E GERADOR A DIESEL 30 CV, MOTOR 4 CILINDROS, TANQUE COMBUST., CARENAGEM DE PROTECAO SOBRE RODAS</t>
  </si>
  <si>
    <t>13333</t>
  </si>
  <si>
    <t>GRUPO GERADOR DE SOLDA ELETRICA, COM MAQUINA DE SOLDA, ATE 400 AMPERES E GERADOR A DIESEL 60 CV, MOTOR 4 CILINDROS, TANQUE COMBUST., CARENAGEM DE PROTECAO SOBRE RODAS</t>
  </si>
  <si>
    <t>39585</t>
  </si>
  <si>
    <t>GRUPO GERADOR DIESEL, COM CARENAGEM, POTENCIA STANDART ENTRE 100 E 110 KVA, VELOCIDADE DE 1800 RPM, FREQUENCIA DE 60 HZ</t>
  </si>
  <si>
    <t>39586</t>
  </si>
  <si>
    <t>GRUPO GERADOR DIESEL, COM CARENAGEM, POTENCIA STANDART ENTRE 140 E 150 KVA, VELOCIDADE DE 1800 RPM, FREQUENCIA DE 60 HZ</t>
  </si>
  <si>
    <t>39587</t>
  </si>
  <si>
    <t>GRUPO GERADOR DIESEL, COM CARENAGEM, POTENCIA STANDART ENTRE 210 E 220 KVA, VELOCIDADE DE 1800 RPM, FREQUENCIA DE 60 HZ</t>
  </si>
  <si>
    <t>39588</t>
  </si>
  <si>
    <t>GRUPO GERADOR DIESEL, COM CARENAGEM, POTENCIA STANDART ENTRE 250 E 260 KVA, VELOCIDADE DE 1800 RPM, FREQUENCIA DE 60 HZ</t>
  </si>
  <si>
    <t>39584</t>
  </si>
  <si>
    <t>GRUPO GERADOR DIESEL, COM CARENAGEM, POTENCIA STANDART ENTRE 50 E 55 KVA, VELOCIDADE DE 1800 RPM, FREQUENCIA DE 60 HZ</t>
  </si>
  <si>
    <t>39590</t>
  </si>
  <si>
    <t>GRUPO GERADOR DIESEL, SEM CARENAGEM, POTENCIA STANDART ENTRE 100 E 110 KVA, VELOCIDADE DE 1800 RPM, FREQUENCIA DE 60 HZ</t>
  </si>
  <si>
    <t>39592</t>
  </si>
  <si>
    <t>GRUPO GERADOR DIESEL, SEM CARENAGEM, POTENCIA STANDART ENTRE 210 E 220 KVA, VELOCIDADE DE 1800 RPM, FREQUENCIA DE 60 HZ</t>
  </si>
  <si>
    <t>39593</t>
  </si>
  <si>
    <t>GRUPO GERADOR DIESEL, SEM CARENAGEM, POTENCIA STANDART ENTRE 250 E 260 KVA, VELOCIDADE DE 1800 RPM, FREQUENCIA DE 60 HZ</t>
  </si>
  <si>
    <t>14254</t>
  </si>
  <si>
    <t>GRUPO GERADOR DIESEL, SEM CARENAGEM, POTENCIA STANDART ENTRE 80 E 90 KVA, VELOCIDADE DE 1800 RPM, FREQUENCIA DE 60 HZ</t>
  </si>
  <si>
    <t>44494</t>
  </si>
  <si>
    <t>GRUPO GERADOR ESTACIONARIO SILENCIADO, POTENCIA 50 KVA, MOTOR DIESEL</t>
  </si>
  <si>
    <t>25019</t>
  </si>
  <si>
    <t>GRUPO GERADOR ESTACIONARIO, MOTOR DIESEL POTENCIA 170 KVA</t>
  </si>
  <si>
    <t>36501</t>
  </si>
  <si>
    <t>GRUPO GERADOR ESTACIONARIO, POTENCIA 150 KVA, MOTOR DIESEL</t>
  </si>
  <si>
    <t>44493</t>
  </si>
  <si>
    <t>GRUPO GERADOR ESTACIONARIO, SILENCIADO, POTENCIA 180 KVA, MOTOR DIESEL</t>
  </si>
  <si>
    <t>36500</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</si>
  <si>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</si>
  <si>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</si>
  <si>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</si>
  <si>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39831</t>
  </si>
  <si>
    <t>GUARNICAO / ALIZAR / VISTA, E = *1,5* CM, L = *5,0* CM, EM POLIESTIRENO, BRANCO (JOGO PARA 1 FACE)</t>
  </si>
  <si>
    <t>36888</t>
  </si>
  <si>
    <t>GUARNICAO / MOLDURA / ARREMATE DE ACABAMENTO PARA ESQUADRIA, EM ALUMINIO PERFIL 25, ACABAMENTO ANODIZADO BRANCO OU BRILHANTE, PARA 1 FACE</t>
  </si>
  <si>
    <t>39836</t>
  </si>
  <si>
    <t>GUARNICAO/ALIZAR/VISTA, E = *1,3* CM, L = *5,0* CM HASTE REGULAVEL = *35* MM, EM MDF/PVC WOOD/ POLIESTIRENO OU MADEIRA LAMINADA, PRIMER BRANCO (JOGO PARA 1 FACE)</t>
  </si>
  <si>
    <t>39830</t>
  </si>
  <si>
    <t>GUARNICAO/ALIZAR/VISTA, E = *1,3* CM, L = *7,0* CM, EM POLIESTIRENO, BRANCO (JOGO PARA 1 FACE)</t>
  </si>
  <si>
    <t>40527</t>
  </si>
  <si>
    <t>GUINCHO DE ALAVANCA MANUAL, CAPACIDADE DE 1,6 T, COM 20 M DE CABO DE ACO (AQUISICAO)</t>
  </si>
  <si>
    <t>36497</t>
  </si>
  <si>
    <t>GUINCHO DE ALAVANCA MANUAL, CAPACIDADE 3,2 T COM 20 M DE CABO DE ACO DIAMETRO 16,3 MM</t>
  </si>
  <si>
    <t>36487</t>
  </si>
  <si>
    <t>GUINCHO ELETRICO DE COLUNA, CAPACIDADE 400 KG, COM MOTO FREIO, MOTOR TRIFASICO DE 1,25 CV</t>
  </si>
  <si>
    <t>44475</t>
  </si>
  <si>
    <t>GUINDASTE HIDRAULICO AUTOPROPELIDO, COM LANCA TELESCOPICA 28,80 M, CAPACIDADE MAXIMA 30 T, POTENCIA 97 KW, TRACAO 4 X 4</t>
  </si>
  <si>
    <t>44474</t>
  </si>
  <si>
    <t>GUINDASTE HIDRAULICO AUTOPROPELIDO, COM LANCA TELESCOPICA 40 M, CAPACIDADE MAXIMA 60 T, POTENCIA 260 KW, TRACAO 6 X 6</t>
  </si>
  <si>
    <t>44490</t>
  </si>
  <si>
    <t>GUINDASTE HIDRAULICO AUTOPROPELIDO, COM LANCA TELESCOPICA 50 M, CAPACIDADE MAXIMA 100 T, POTENCIA 350 KW, TRACAO 10 X 6</t>
  </si>
  <si>
    <t>37776</t>
  </si>
  <si>
    <t>GUINDAUTO HIDRAULICO, CAPACIDADE MAXIMA DE CARGA 10000 KG, MOMENTO MAXIMO DE CARGA 23 TM , ALCANCE MAXIMO HORIZONTAL 11,80 M, PARA MONTAGEM SOBRE CHASSI DE CAMINHAO PBT MINIMO 15000 KG (INCLUI MONTAGEM, NAO INCLUI CAMINHAO)</t>
  </si>
  <si>
    <t>37775</t>
  </si>
  <si>
    <t>GUINDAUTO HIDRAULICO, CAPACIDADE MAXIMA DE CARGA 14340 KG, MOMENTO MAXIMO DE CARGA 42,3 TM, ALCANCE MAXIMO HORIZONTAL 16,80 M, PARA MONTAGEM SOBRE CHASSI DE CAMINHAO PBT MINIMO 23000 KG (INCLUI MONTAGEM, NAO INCLUI CAMINHAO)</t>
  </si>
  <si>
    <t>36491</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</si>
  <si>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</si>
  <si>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</si>
  <si>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</si>
  <si>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</si>
  <si>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</si>
  <si>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34349</t>
  </si>
  <si>
    <t>HASTE DE ACO GALVANIZADO PARA FIXACAO DE CONCERTINA 2 "/3 M</t>
  </si>
  <si>
    <t>HASTE DE ATERRAMENTO EM ACO COM 3,00 M DE COMPRIMENTO E DN = 3/4", REVESTIDA COM BAIXA CAMADA DE COBRE, SEM CONECTOR</t>
  </si>
  <si>
    <t>3380</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</si>
  <si>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</si>
  <si>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</si>
  <si>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</si>
  <si>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</si>
  <si>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4316</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</si>
  <si>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</si>
  <si>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</si>
  <si>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</si>
  <si>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</si>
  <si>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</si>
  <si>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</si>
  <si>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</si>
  <si>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</si>
  <si>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37772</t>
  </si>
  <si>
    <t>HIDROJATEADORA PARA DESOBSTRUCAO DE REDES E GALERIAS, TANQUE 7000 L, BOMBA TRIPLEX 120 KGF/CM2 128 L/MIN (INCLUI MONTAGEM, NAO INCLUI CAMINHAO)</t>
  </si>
  <si>
    <t>37771</t>
  </si>
  <si>
    <t>HIDROJATEADORA PARA DESOBSTRUCAO DE REDES E GALERIAS, TANQUE 7000 L, BOMBA TRIPLEX 140 KGF/CM2 260 L/MIN ALIMENTADA POR MOTOR INDEPENDENTE A DIESEL POTENCIA 125 CV (INCLUI MONTAGEM, NAO INCLUI CAMINHAO)</t>
  </si>
  <si>
    <t>12772</t>
  </si>
  <si>
    <t>HIDROMETRO MULTIJATO / MEDIDOR DE AGUA, DN 1 1/2", VAZAO MAXIMA DE 20 M3/H, PARA AGUA POTAVEL FRIA, RELOJOARIA PLANA, CLASSE B, HORIZONTAL (SEM CONEXOES)</t>
  </si>
  <si>
    <t>12770</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</si>
  <si>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</si>
  <si>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</si>
  <si>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12768</t>
  </si>
  <si>
    <t>HIDROMETRO MULTIJATO / MEDIDOR DE AGUA, DN 2", VAZAO MAXIMA DE 30 M3/H, PARA AGUA POTAVEL FRIA, RELOJOARIA PLANA, CLASSE B, HORIZONTAL (SEM CONEXOES)</t>
  </si>
  <si>
    <t>12769</t>
  </si>
  <si>
    <t>HIDROMETRO UNIJATO / MEDIDOR DE AGUA, DN 1/2", VAZAO MAXIMA DE 1,5 M3/H, PARA AGUA POTAVEL FRIA, RELOJOARIA PLANA, CLASSE B, HORIZONTAL (SEM CONEXOES)</t>
  </si>
  <si>
    <t>12773</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</si>
  <si>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</si>
  <si>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</si>
  <si>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</si>
  <si>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</si>
  <si>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</si>
  <si>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</si>
  <si>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</si>
  <si>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12873</t>
  </si>
  <si>
    <t>IMPERMEABILIZADOR (HORISTA)</t>
  </si>
  <si>
    <t>41076</t>
  </si>
  <si>
    <t>IMPERMEABILIZADOR (MENSALISTA)</t>
  </si>
  <si>
    <t>140</t>
  </si>
  <si>
    <t>IMPERMEABILIZANTE FLEXIVEL BRANCO DE BASE ACRILICA PARA COBERTURAS</t>
  </si>
  <si>
    <t>151</t>
  </si>
  <si>
    <t>IMPERMEABILIZANTE INCOLOR, BASE SILICONE, PARA TRATAMENTO DE FACHADAS, TELHAS, PEDRAS E OUTRAS SUPERFICIES</t>
  </si>
  <si>
    <t>7340</t>
  </si>
  <si>
    <t>IMUNIZANTE PARA MADEIRA, INCOLOR</t>
  </si>
  <si>
    <t>40929</t>
  </si>
  <si>
    <t>INSTALADOR DE TUBULACOES (TUBOS/EQUIPAMENTOS) (MENSALISTA)</t>
  </si>
  <si>
    <t>2701</t>
  </si>
  <si>
    <t>INSTALADOR DE TUBULACOES - TUBOS/EQUIPAMENTOS (HORISTA)</t>
  </si>
  <si>
    <t>38114</t>
  </si>
  <si>
    <t>INTERRUPTOR BIPOLAR SIMPLES 10 A, 250 V (APENAS MODULO)</t>
  </si>
  <si>
    <t>38064</t>
  </si>
  <si>
    <t>INTERRUPTOR BIPOLAR 10A, 250V, CONJUNTO MONTADO PARA EMBUTIR 4" X 2" (PLACA + SUPORTE + MODULO)</t>
  </si>
  <si>
    <t>38115</t>
  </si>
  <si>
    <t>INTERRUPTOR INTERMEDIARIO 10 A, 250 V (APENAS MODULO)</t>
  </si>
  <si>
    <t>38065</t>
  </si>
  <si>
    <t>INTERRUPTOR INTERMEDIARIO 10A, 250V, CONJUNTO MONTADO PARA EMBUTIR 4" X 2" (PLACA + SUPORTE + MODULO)</t>
  </si>
  <si>
    <t>38078</t>
  </si>
  <si>
    <t>INTERRUPTOR PARALELO + TOMADA 2P+T 10A, 250V, CONJUNTO MONTADO PARA EMBUTIR 4" X 2" (PLACA + SUPORTE + MODULOS)</t>
  </si>
  <si>
    <t>38113</t>
  </si>
  <si>
    <t>INTERRUPTOR PARALELO 10A, 250V (APENAS MODULO)</t>
  </si>
  <si>
    <t>38063</t>
  </si>
  <si>
    <t>INTERRUPTOR PARALELO 10A, 250V, CONJUNTO MONTADO PARA EMBUTIR 4" X 2" (PLACA + SUPORTE + MODULO)</t>
  </si>
  <si>
    <t>38080</t>
  </si>
  <si>
    <t>INTERRUPTOR SIMPLES + INTERRUPTOR PARALELO + TOMADA 2P+T 10A, 250V, CONJUNTO MONTADO PARA EMBUTIR 4" X 2" (PLACA + SUPORTE + MODULOS)</t>
  </si>
  <si>
    <t>38069</t>
  </si>
  <si>
    <t>INTERRUPTOR SIMPLES + INTERRUPTOR PARALELO 10A, 250V, CONJUNTO MONTADO PARA EMBUTIR 4" X 2" (PLACA + SUPORTE + MODULOS)</t>
  </si>
  <si>
    <t>38077</t>
  </si>
  <si>
    <t>INTERRUPTOR SIMPLES + TOMADA 2P+T 10A, 250V, CONJUNTO MONTADO PARA EMBUTIR 4" X 2" (PLACA + SUPORTE + MODULOS)</t>
  </si>
  <si>
    <t>38073</t>
  </si>
  <si>
    <t>INTERRUPTOR SIMPLES + 2 INTERRUPTORES PARALELOS 10A, 250V, CONJUNTO MONTADO PARA EMBUTIR 4" X 2" (PLACA + SUPORTE + MODULOS)</t>
  </si>
  <si>
    <t>38112</t>
  </si>
  <si>
    <t>INTERRUPTOR SIMPLES 10A, 250V (APENAS MODULO)</t>
  </si>
  <si>
    <t>38062</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</si>
  <si>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</si>
  <si>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</si>
  <si>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</si>
  <si>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38081</t>
  </si>
  <si>
    <t>INTERRUPTORES PARALELOS (2 MODULOS) + TOMADA 2P+T 10A, 250V, CONJUNTO MONTADO PARA EMBUTIR 4" X 2" (PLACA + SUPORTE + MODULOS)</t>
  </si>
  <si>
    <t>38070</t>
  </si>
  <si>
    <t>INTERRUPTORES PARALELOS (2 MODULOS) 10A, 250V, CONJUNTO MONTADO PARA EMBUTIR 4" X 2" (PLACA + SUPORTE + MODULOS)</t>
  </si>
  <si>
    <t>38074</t>
  </si>
  <si>
    <t>INTERRUPTORES PARALELOS (3 MODULOS) 10A, 250V, CONJUNTO MONTADO PARA EMBUTIR 4" X 2" (PLACA + SUPORTE + MODULO)</t>
  </si>
  <si>
    <t>38079</t>
  </si>
  <si>
    <t>INTERRUPTORES SIMPLES (2 MODULOS) + TOMADA 2P+T 10A, 250V, CONJUNTO MONTADO PARA EMBUTIR 4" X 2" (PLACA + SUPORTE + MODULOS)</t>
  </si>
  <si>
    <t>38072</t>
  </si>
  <si>
    <t>INTERRUPTORES SIMPLES (2 MODULOS) + 1 INTERRUPTOR PARALELO 10A, 250V, CONJUNTO MONTADO PARA EMBUTIR 4" X 2" (PLACA + SUPORTE + MODULOS)</t>
  </si>
  <si>
    <t>38068</t>
  </si>
  <si>
    <t>INTERRUPTORES SIMPLES (2 MODULOS) 10A, 250V, CONJUNTO MONTADO PARA EMBUTIR 4" X 2" (PLACA + SUPORTE + MODULOS)</t>
  </si>
  <si>
    <t>38071</t>
  </si>
  <si>
    <t>INTERRUPTORES SIMPLES (3 MODULOS) 10A, 250V, CONJUNTO MONTADO PARA EMBUTIR 4" X 2" (PLACA + SUPORTE + MODULOS)</t>
  </si>
  <si>
    <t>38412</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</si>
  <si>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</si>
  <si>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</si>
  <si>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</si>
  <si>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</si>
  <si>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3406</t>
  </si>
  <si>
    <t>ISOLADOR DE PORCELANA, TIPO PINO MONOCORPO, PARA TENSAO DE *15* KV</t>
  </si>
  <si>
    <t>3395</t>
  </si>
  <si>
    <t>ISOLADOR DE PORCELANA, TIPO PINO MONOCORPO, PARA TENSAO DE *35* KV</t>
  </si>
  <si>
    <t>ISOLADOR DE PORCELANA, TIPO ROLDANA, DIMENSOES DE *72* X *72* MM, PARA USO EM BAIXA TENSAO</t>
  </si>
  <si>
    <t>40662</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</si>
  <si>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</si>
  <si>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</si>
  <si>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</si>
  <si>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34377</t>
  </si>
  <si>
    <t>JANELA BASCULANTE, EM ALUMINIO PERFIL 20, 80 X 60 CM (A X L), 4 FLS (1 FIXA E 3 MOVEIS), ACABAMENTO BRANCO OU BRILHANTE, BATENTE DE 3 A 4 CM, COM VIDRO 4 MM,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</si>
  <si>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</si>
  <si>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</si>
  <si>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</si>
  <si>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34369</t>
  </si>
  <si>
    <t>JANELA DE CORRER, EM ALUMINIO PEFIL 25, 100 X 200 CM (A X L), 4 FLS, SEM BANDEIRA, ACABAMENTO BRANCO OU BRILHANTE, BATENTE DE 6 A 7 CM, COM VIDRO 4 MM, SEM GUARNICAO/ALIZAR</t>
  </si>
  <si>
    <t>36896</t>
  </si>
  <si>
    <t>JANELA DE CORRER, EM ALUMINIO PERFIL 25, 100 X 120 CM (A X L), 2 FLS MOVEIS, SEM BANDEIRA, ACABAMENTO BRANCO OU BRILHANTE, BATENTE DE 6 A 7 CM, COM VIDRO 4 MM, SEM GUARNICAO</t>
  </si>
  <si>
    <t>34367</t>
  </si>
  <si>
    <t>JANELA DE CORRER, EM ALUMINIO PERFIL 25, 100 X 150 CM (A X L), 2 FLS MOVEIS, SEM BANDEIRA, ACABAMENTO BRANCO OU BRILHANTE, BATENTE DE 6 A 7 CM, COM VIDRO 4 MM, SEM GUARNICAO</t>
  </si>
  <si>
    <t>36897</t>
  </si>
  <si>
    <t>JANELA DE CORRER, EM ALUMINIO PERFIL 25, 100 X 150 CM (A X L), 4 FLS MOVEIS, SEM BANDEIRA, ACABAMENTO BRANCO OU BRILHANTE, BATENTE DE 6 A 7 CM, COM VIDRO 4 MM, SEM GUARNICAO/ALIZAR</t>
  </si>
  <si>
    <t>34364</t>
  </si>
  <si>
    <t>JANELA DE CORRER, EM ALUMINIO PERFIL 25, 120 X 150 CM (A X L), 4 FLS, BANDEIRA COM BASCULA, ACABAMENTO BRANCO OU BRILHANTE, BATENTE/REQUADRO DE 6 A 14 CM, COM VIDRO 4 MM, SEM GUARNICAO/ALIZAR</t>
  </si>
  <si>
    <t>40659</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</si>
  <si>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</si>
  <si>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40660</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</si>
  <si>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</si>
  <si>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40661</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</si>
  <si>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</si>
  <si>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</si>
  <si>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599</t>
  </si>
  <si>
    <t>JANELA FIXA, EM ALUMINIO PERFIL 20, 60 X 80 CM (A X L), BATENTE/REQUADRO DE 3 A 14 CM, COM VIDRO 4 MM, SEM GUARNICAO/ALIZAR, ACABAMENTO ALUM BRANCO OU BRILHANTE</t>
  </si>
  <si>
    <t>44053</t>
  </si>
  <si>
    <t>JANELA INTEGRADA VENEZIANA EM ALUMINIO PERFIL 25, 120 X 120 CM (A X L), 2 FLS ( 2 VIDROS) E VENEZIANA COM ACIONAMENTO MANUAL, SEM BANDEIRA, ACABAMENTO BRILHANTE, BATENTE DE 11,50 A 12,50 CM, COM VIDRO 4 MM, INCLUSO GUARNICAO</t>
  </si>
  <si>
    <t>JANELA MAXIM AR EM MADEIRA CEDRINHO/ ANGELIM COMERCIAL/ CURUPIXA/ CUMARU OU EQUIVALENTE DA REGIAO, CAIXA DO BATENTE/MARCO *10* CM, 1 FOLHA PARA VIDRO, COM GUARNICAO/ALIZAR, COM FERRAGENS, (SEM VIDRO E SEM ACABAMENTO)</t>
  </si>
  <si>
    <t>34381</t>
  </si>
  <si>
    <t>JANELA MAXIM AR, EM ALUMINIO PERFIL 25, 60 X 80 CM (A X L), ACABAMENTO BRANCO OU BRILHANTE, BATENTE DE 4 A 5 CM, COM VIDRO 4 MM, SEM GUARNICAO/ALIZAR</t>
  </si>
  <si>
    <t>34797</t>
  </si>
  <si>
    <t>JANELA MAXIMO AR, ACO, BATENTE / REQUADRO DE 6 A 14 CM, PINT ANTICORROSIVA, SEM VIDRO, COM GRADE, 1 FL, 60 X 80 CM (A X L)</t>
  </si>
  <si>
    <t>44054</t>
  </si>
  <si>
    <t>JANELA VENEZIANA DE CORRER, EM ALUMINIO PERFIL 25, 100 X 120 CM (A X L), 3 FLS (2 VENEZIANAS E 1 VIDRO), SEM BANDEIRA, ACABAMENTO BRANCO OU BRILHANTE, BATENTE DE 8 A 9 CM, COM VIDRO 4 MM, SEM GUARNICAO/ALIZAR</t>
  </si>
  <si>
    <t>44399</t>
  </si>
  <si>
    <t>JANELA VENEZIANA DE CORRER, EM ALUMINIO PERFIL 25, 100 X 150 CM (A X L), 6 FLS (4 VENEZIANAS E 2 VIDROS), SEM BANDEIRA, ACABAMENTO BRANCO OU BRILHANTE, BATENTE DE 8 A 9 CM, COM VIDRO 4 MM, SEM GUARNICAO / ALIZAR</t>
  </si>
  <si>
    <t>44503</t>
  </si>
  <si>
    <t>JARDINEIRO (HORISTA)</t>
  </si>
  <si>
    <t>41077</t>
  </si>
  <si>
    <t>JARDINEIRO (MENSALISTA)</t>
  </si>
  <si>
    <t>37963</t>
  </si>
  <si>
    <t>JOELHO CPVC, SOLDAVEL, 45 GRAUS, 15 MM, PARA AGUA QUENTE</t>
  </si>
  <si>
    <t>37964</t>
  </si>
  <si>
    <t>JOELHO CPVC, SOLDAVEL, 45 GRAUS, 22 MM, PARA AGUA QUENTE</t>
  </si>
  <si>
    <t>37965</t>
  </si>
  <si>
    <t>JOELHO CPVC, SOLDAVEL, 45 GRAUS, 28 MM, PARA AGUA QUENTE</t>
  </si>
  <si>
    <t>37966</t>
  </si>
  <si>
    <t>JOELHO CPVC, SOLDAVEL, 45 GRAUS, 35 MM, PARA AGUA QUENTE</t>
  </si>
  <si>
    <t>37967</t>
  </si>
  <si>
    <t>JOELHO CPVC, SOLDAVEL, 45 GRAUS, 42 MM, PARA AGUA QUENTE</t>
  </si>
  <si>
    <t>37968</t>
  </si>
  <si>
    <t>JOELHO CPVC, SOLDAVEL, 45 GRAUS, 54 MM, PARA AGUA QUENTE</t>
  </si>
  <si>
    <t>37969</t>
  </si>
  <si>
    <t>JOELHO CPVC, SOLDAVEL, 45 GRAUS, 73 MM, PARA AGUA QUENTE</t>
  </si>
  <si>
    <t>37970</t>
  </si>
  <si>
    <t>JOELHO CPVC, SOLDAVEL, 45 GRAUS, 89 MM, PARA AGUA QUENTE</t>
  </si>
  <si>
    <t>44251</t>
  </si>
  <si>
    <t>JOELHO CPVC, SOLDAVEL, 90 GRAUS, 114 MM, PARA AGUA QUENTE</t>
  </si>
  <si>
    <t>21118</t>
  </si>
  <si>
    <t>JOELHO CPVC, SOLDAVEL, 90 GRAUS, 15 MM, PARA AGUA QUENTE</t>
  </si>
  <si>
    <t>37956</t>
  </si>
  <si>
    <t>JOELHO CPVC, SOLDAVEL, 90 GRAUS, 22 MM, PARA AGUA QUENTE</t>
  </si>
  <si>
    <t>37957</t>
  </si>
  <si>
    <t>JOELHO CPVC, SOLDAVEL, 90 GRAUS, 28 MM, PARA AGUA QUENTE</t>
  </si>
  <si>
    <t>37958</t>
  </si>
  <si>
    <t>JOELHO CPVC, SOLDAVEL, 90 GRAUS, 35 MM, PARA AGUA QUENTE</t>
  </si>
  <si>
    <t>37959</t>
  </si>
  <si>
    <t>JOELHO CPVC, SOLDAVEL, 90 GRAUS, 42 MM, PARA AGUA QUENTE</t>
  </si>
  <si>
    <t>37960</t>
  </si>
  <si>
    <t>JOELHO CPVC, SOLDAVEL, 90 GRAUS, 54 MM, PARA AGUA QUENTE</t>
  </si>
  <si>
    <t>37961</t>
  </si>
  <si>
    <t>JOELHO CPVC, SOLDAVEL, 90 GRAUS, 73 MM, PARA AGUA QUENTE</t>
  </si>
  <si>
    <t>37962</t>
  </si>
  <si>
    <t>JOELHO CPVC, SOLDAVEL, 90 GRAUS, 89 MM, PARA AGUA QUENTE</t>
  </si>
  <si>
    <t>3533</t>
  </si>
  <si>
    <t>JOELHO DE REDUCAO, PVC SOLDAVEL, 90 GRAUS, 25 MM X 20 MM, COR MARROM, PARA AGUA FRIA PREDIAL</t>
  </si>
  <si>
    <t>JOELHO DE REDUCAO, PVC SOLDAVEL, 90 GRAUS, 32 MM X 25 MM, COR MARROM, PARA AGUA FRIA PREDIAL</t>
  </si>
  <si>
    <t>3498</t>
  </si>
  <si>
    <t>JOELHO DE REDUCAO, PVC, ROSCAVEL, 90 GRAUS, 1" X 3/4", COR BRANCA, PARA AGUA FRIA PREDIAL</t>
  </si>
  <si>
    <t>3496</t>
  </si>
  <si>
    <t>JOELHO DE REDUCAO, PVC, ROSCAVEL, 90 GRAUS, 3/4" X 1/2", COR BRANCA, PARA AGUA FRIA PREDIAL</t>
  </si>
  <si>
    <t>38429</t>
  </si>
  <si>
    <t>JOELHO DE TRANSICAO, CPVC, SOLDAVEL, 90 GRAUS, 15 MM X 1/2", PARA AGUA QUENTE</t>
  </si>
  <si>
    <t>38431</t>
  </si>
  <si>
    <t>JOELHO DE TRANSICAO, CPVC, SOLDAVEL, 90 GRAUS, 22 MM X 1/2", PARA AGUA QUENTE</t>
  </si>
  <si>
    <t>38430</t>
  </si>
  <si>
    <t>JOELHO DE TRANSICAO, CPVC, SOLDAVEL, 90 GRAUS, 22 MM X 3/4", PARA AGUA QUENTE</t>
  </si>
  <si>
    <t>36348</t>
  </si>
  <si>
    <t>JOELHO PPR 45 GRAUS, SOLDAVEL, F/F, DN 20 MM, PARA AGUA QUENTE PREDIAL</t>
  </si>
  <si>
    <t>36349</t>
  </si>
  <si>
    <t>JOELHO PPR 45 GRAUS, SOLDAVEL, F/F, DN 25 MM, PARA AGUA QUENTE PREDIAL</t>
  </si>
  <si>
    <t>38987</t>
  </si>
  <si>
    <t>JOELHO PPR 45 GRAUS, SOLDAVEL, F/F, DN 40 MM, PARA AQUA QUENTE E FRIA PREDIAL</t>
  </si>
  <si>
    <t>38988</t>
  </si>
  <si>
    <t>JOELHO PPR 45 GRAUS, SOLDAVEL, F/F, DN 50 MM, PARA AQUA QUENTE E FRIA PREDIAL</t>
  </si>
  <si>
    <t>38989</t>
  </si>
  <si>
    <t>JOELHO PPR 45 GRAUS, SOLDAVEL, F/F, DN 63 MM, PARA AQUA QUENTE E FRIA PREDIAL</t>
  </si>
  <si>
    <t>38990</t>
  </si>
  <si>
    <t>JOELHO PPR 45 GRAUS, SOLDAVEL, F/F, DN 75 MM, PARA AQUA QUENTE E FRIA PREDIAL</t>
  </si>
  <si>
    <t>38991</t>
  </si>
  <si>
    <t>JOELHO PPR 45 GRAUS, SOLDAVEL, F/F, DN 90 MM, PARA AQUA QUENTE E FRIA PREDIAL</t>
  </si>
  <si>
    <t>38433</t>
  </si>
  <si>
    <t>JOELHO PPR, 45 GRAUS, SOLDAVEL, F/F, DN 32 MM, PARA AGUA QUENTE PREDIAL</t>
  </si>
  <si>
    <t>38440</t>
  </si>
  <si>
    <t>JOELHO PPR, 90 GRAUS, SOLDAVEL, F/F, DN 110 MM, PARA AGUA QUENTE PREDIAL</t>
  </si>
  <si>
    <t>36359</t>
  </si>
  <si>
    <t>JOELHO PPR, 90 GRAUS, SOLDAVEL, F/F, DN 20 MM, PARA AGUA QUENTE PREDIAL</t>
  </si>
  <si>
    <t>36360</t>
  </si>
  <si>
    <t>JOELHO PPR, 90 GRAUS, SOLDAVEL, F/F, DN 25 MM, PARA AGUA QUENTE PREDIAL</t>
  </si>
  <si>
    <t>38434</t>
  </si>
  <si>
    <t>JOELHO PPR, 90 GRAUS, SOLDAVEL, F/F, DN 32 MM, PARA AGUA QUENTE PREDIAL</t>
  </si>
  <si>
    <t>38435</t>
  </si>
  <si>
    <t>JOELHO PPR, 90 GRAUS, SOLDAVEL, F/F, DN 40 MM, PARA AGUA QUENTE PREDIAL</t>
  </si>
  <si>
    <t>38436</t>
  </si>
  <si>
    <t>JOELHO PPR, 90 GRAUS, SOLDAVEL, F/F, DN 50 MM, PARA AGUA QUENTE PREDIAL</t>
  </si>
  <si>
    <t>38437</t>
  </si>
  <si>
    <t>JOELHO PPR, 90 GRAUS, SOLDAVEL, F/F, DN 63 MM, PARA AGUA QUENTE PREDIAL</t>
  </si>
  <si>
    <t>38438</t>
  </si>
  <si>
    <t>JOELHO PPR, 90 GRAUS, SOLDAVEL, F/F, DN 75 MM, PARA AGUA QUENTE PREDIAL</t>
  </si>
  <si>
    <t>38439</t>
  </si>
  <si>
    <t>JOELHO PPR, 90 GRAUS, SOLDAVEL, F/F, DN 90 MM, PARA AGUA QUENTE PREDIAL</t>
  </si>
  <si>
    <t>10836</t>
  </si>
  <si>
    <t>JOELHO PVC COM VISITA, 90 GRAUS, DN 100 X 50 MM, SERIE NORMAL, PARA ESGOTO PREDIAL</t>
  </si>
  <si>
    <t>10835</t>
  </si>
  <si>
    <t>JOELHO PVC, COM BOLSA E ANEL, 90 GRAUS, DN 40 X *38* MM, SERIE NORMAL, PARA ESGOTO PREDIAL</t>
  </si>
  <si>
    <t>JOELHO PVC, ROSCAVEL, 45 GRAUS, 1/2", COR BRANCA, PARA AGUA FRIA PREDIAL</t>
  </si>
  <si>
    <t>JOELHO PVC, ROSCAVEL, 45 GRAUS, 1", COR BRANCA, PARA AGUA FRIA PREDIAL</t>
  </si>
  <si>
    <t>3534</t>
  </si>
  <si>
    <t>JOELHO PVC, ROSCAVEL, 45 GRAUS, 3/4", COR BRANCA, PARA AGUA FRIA PREDIAL</t>
  </si>
  <si>
    <t>JOELHO PVC, ROSCAVEL, 90 GRAUS, 1/2", COR BRANCA, PARA AGUA FRIA PREDIAL</t>
  </si>
  <si>
    <t>JOELHO PVC, ROSCAVEL, 90 GRAUS, 1", COR BRANCA, PARA AGUA FRIA PREDIAL</t>
  </si>
  <si>
    <t>3505</t>
  </si>
  <si>
    <t>JOELHO PVC, ROSCAVEL, 90 GRAUS, 3/4", COR BRANCA, PARA AGUA FRIA PREDIAL</t>
  </si>
  <si>
    <t>3521</t>
  </si>
  <si>
    <t>JOELHO PVC, SOLDAVEL COM ROSCA, 90 GRAUS, 20 MM X 1/2", COR MARROM, PARA AGUA FRIA PREDIAL</t>
  </si>
  <si>
    <t>3531</t>
  </si>
  <si>
    <t>JOELHO PVC, SOLDAVEL COM ROSCA, 90 GRAUS, 25 MM X 1/2", COR MARROM, PARA AGUA FRIA PREDIAL</t>
  </si>
  <si>
    <t>3522</t>
  </si>
  <si>
    <t>JOELHO PVC, SOLDAVEL COM ROSCA, 90 GRAUS, 25 MM X 3/4", COR MARROM, PARA AGUA FRIA PREDIAL</t>
  </si>
  <si>
    <t>3527</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</si>
  <si>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</si>
  <si>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</si>
  <si>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</si>
  <si>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</si>
  <si>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</si>
  <si>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3524</t>
  </si>
  <si>
    <t>JOELHO PVC, SOLDAVEL, COM BUCHA DE LATAO, 90 GRAUS, 25 MM X 3/4", PARA AGUA FRIA PREDIAL</t>
  </si>
  <si>
    <t>3532</t>
  </si>
  <si>
    <t>JOELHO PVC, SOLDAVEL, COM BUCHA DE LATAO, 90 GRAUS, 32 MM X 3/4", PARA AGUA FRIA PREDIAL</t>
  </si>
  <si>
    <t>3528</t>
  </si>
  <si>
    <t>JOELHO PVC, SOLDAVEL, PB, 45 GRAUS, DN 100 MM, PARA ESGOTO PREDIAL</t>
  </si>
  <si>
    <t>37952</t>
  </si>
  <si>
    <t>JOELHO PVC, SOLDAVEL, PB, 45 GRAUS, DN 150 MM, PARA ESGOTO PREDIAL</t>
  </si>
  <si>
    <t>37951</t>
  </si>
  <si>
    <t>JOELHO PVC, SOLDAVEL, PB, 45 GRAUS, DN 40 MM, PARA ESGOTO PREDIAL</t>
  </si>
  <si>
    <t>3518</t>
  </si>
  <si>
    <t>JOELHO PVC, SOLDAVEL, PB, 45 GRAUS, DN 50 MM, PARA ESGOTO PREDIAL</t>
  </si>
  <si>
    <t>3519</t>
  </si>
  <si>
    <t>JOELHO PVC, SOLDAVEL, PB, 45 GRAUS, DN 75 MM, PARA ESGOTO PREDIAL</t>
  </si>
  <si>
    <t>3520</t>
  </si>
  <si>
    <t>JOELHO PVC, SOLDAVEL, PB, 90 GRAUS, DN 100 MM, PARA ESGOTO PREDIAL</t>
  </si>
  <si>
    <t>37950</t>
  </si>
  <si>
    <t>JOELHO PVC, SOLDAVEL, PB, 90 GRAUS, DN 150 MM, PARA ESGOTO PREDIAL</t>
  </si>
  <si>
    <t>37949</t>
  </si>
  <si>
    <t>JOELHO PVC, SOLDAVEL, PB, 90 GRAUS, DN 40 MM, PARA ESGOTO PREDIAL</t>
  </si>
  <si>
    <t>3526</t>
  </si>
  <si>
    <t>JOELHO PVC, SOLDAVEL, PB, 90 GRAUS, DN 50 MM, PARA ESGOTO PREDIAL</t>
  </si>
  <si>
    <t>3509</t>
  </si>
  <si>
    <t>JOELHO PVC, SOLDAVEL, PB, 90 GRAUS, DN 75 MM, PARA ESGOTO PREDIAL</t>
  </si>
  <si>
    <t>3530</t>
  </si>
  <si>
    <t>JOELHO PVC, SOLDAVEL, 90 GRAUS, 110 MM, COR MARROM, PARA AGUA FRIA PREDIAL</t>
  </si>
  <si>
    <t>3542</t>
  </si>
  <si>
    <t>JOELHO PVC, SOLDAVEL, 90 GRAUS, 20 MM, COR MARROM, PARA AGUA FRIA PREDIAL</t>
  </si>
  <si>
    <t>JOELHO PVC, SOLDAVEL, 90 GRAUS, 25 MM, COR MARROM, PARA AGUA FRIA PREDIAL</t>
  </si>
  <si>
    <t>3536</t>
  </si>
  <si>
    <t>JOELHO PVC, SOLDAVEL, 90 GRAUS, 32 MM, COR MARROM, PARA AGUA FRIA PREDIAL</t>
  </si>
  <si>
    <t>3535</t>
  </si>
  <si>
    <t>JOELHO PVC, SOLDAVEL, 90 GRAUS, 40 MM, COR MARROM, PARA AGUA FRIA PREDIAL</t>
  </si>
  <si>
    <t>3540</t>
  </si>
  <si>
    <t>JOELHO PVC, SOLDAVEL, 90 GRAUS, 50 MM, COR MARROM, PARA AGUA FRIA PREDIAL</t>
  </si>
  <si>
    <t>JOELHO PVC, SOLDAVEL, 90 GRAUS, 60 MM, COR MARROM, PARA AGUA FRIA PREDIAL</t>
  </si>
  <si>
    <t>JOELHO PVC, SOLDAVEL, 90 GRAUS, 85 MM, COR MARROM, PARA AGUA FRIA PREDIAL</t>
  </si>
  <si>
    <t>3510</t>
  </si>
  <si>
    <t>JOELHO PVC, 90 GRAUS, ROSCAVEL, 1 1/4", COR BRANCA, AGUA FRIA PREDIAL</t>
  </si>
  <si>
    <t>38913</t>
  </si>
  <si>
    <t>JOELHO/COTOVELO 90 GRAUS, METALICO, PARA CONEXAO COM ANEL DESLIZANTE, DN 16 MM, EM TUBO PEX PARA INST. AGUA QUENTE/FRIA</t>
  </si>
  <si>
    <t>38914</t>
  </si>
  <si>
    <t>JOELHO/COTOVELO 90 GRAUS, METALICO, PARA CONEXAO COM ANEL DESLIZANTE, DN 20 MM, EM TUBO PEX PARA INST. AGUA QUENTE/FRIA</t>
  </si>
  <si>
    <t>38915</t>
  </si>
  <si>
    <t>JOELHO/COTOVELO 90 GRAUS, METALICO, PARA CONEXAO COM ANEL DESLIZANTE, DN 25 MM, EM TUBO PEX PARA INST. AGUA QUENTE/FRIA</t>
  </si>
  <si>
    <t>38916</t>
  </si>
  <si>
    <t>JOELHO/COTOVELO 90 GRAUS, METALICO, PARA CONEXAO COM ANEL DESLIZANTE, DN 32 MM, EM TUBO PEX PARA INST. AGUA QUENTE/FRIA</t>
  </si>
  <si>
    <t>39300</t>
  </si>
  <si>
    <t>JOELHO/COTOVELO 90 GRAUS, PLASTICO, PARA CONEXAO COM CRIMPAGEM, DN 16 MM, EM TUBO PEX PARA INST. AGUA QUENTE/FRIA</t>
  </si>
  <si>
    <t>39301</t>
  </si>
  <si>
    <t>JOELHO/COTOVELO 90 GRAUS, PLASTICO, PARA CONEXAO COM CRIMPAGEM, DN 20 MM, EM TUBO PEX PARA INST. AGUA QUENTE/FRIA</t>
  </si>
  <si>
    <t>39302</t>
  </si>
  <si>
    <t>JOELHO/COTOVELO 90 GRAUS, PLASTICO, PARA CONEXAO COM CRIMPAGEM, DN 25 MM, EM TUBO PEX PARA INST. AGUA QUENTE/FRIA</t>
  </si>
  <si>
    <t>38923</t>
  </si>
  <si>
    <t>JOELHO/COTOVELO 90 GRAUS, ROSCA FEMEA TERMINAL, METALICO, PARA CONEXAO COM ANEL DESLIZANTE, DN 16 MM X 1/2", EM TUBO PEX PARA INST. AGUA QUENTE/FRIA</t>
  </si>
  <si>
    <t>38925</t>
  </si>
  <si>
    <t>JOELHO/COTOVELO 90 GRAUS, ROSCA FEMEA TERMINAL, METALICO, PARA CONEXAO COM ANEL DESLIZANTE, DN 20 MM X 1/2", EM TUBO PEX PARA INST. AGUA QUENTE/FRIA</t>
  </si>
  <si>
    <t>38926</t>
  </si>
  <si>
    <t>JOELHO/COTOVELO 90 GRAUS, ROSCA FEMEA TERMINAL, METALICO, PARA CONEXAO COM ANEL DESLIZANTE, DN 20 MM X 3/4", EM TUBO PEX PARA INST. AGUA QUENTE/FRIA</t>
  </si>
  <si>
    <t>38927</t>
  </si>
  <si>
    <t>JOELHO/COTOVELO 90 GRAUS, ROSCA FEMEA TERMINAL, METALICO, PARA CONEXAO COM ANEL DESLIZANTE, DN 25 MM X 3/4", EM TUBO PEX PARA INST. AGUA QUENTE/FRIA</t>
  </si>
  <si>
    <t>39304</t>
  </si>
  <si>
    <t>JOELHO/COTOVELO 90 GRAUS, ROSCA FEMEA TERMINAL, PLASTICO, PARA CONEXAO COM CRIMPAGEM, DN 16 MM X 1/2", EM TUBO PEX PARA INST. AGUA QUENTE/FRIA</t>
  </si>
  <si>
    <t>39305</t>
  </si>
  <si>
    <t>JOELHO/COTOVELO 90 GRAUS, ROSCA FEMEA TERMINAL, PLASTICO, PARA CONEXAO COM CRIMPAGEM, DN 20 MM X 1/2", EM TUBO PEX PARA INST. AGUA QUENTE/FRIA</t>
  </si>
  <si>
    <t>39306</t>
  </si>
  <si>
    <t>JOELHO/COTOVELO 90 GRAUS, ROSCA FEMEA TERMINAL, PLASTICO, PARA CONEXAO COM CRIMPAGEM, DN 20 MM X 3/4", EM TUBO PEX PARA INST. AGUA QUENTE/FRIA</t>
  </si>
  <si>
    <t>38928</t>
  </si>
  <si>
    <t>JOELHO/COTOVELO 90 GRAUS, ROSCA FEMEA TERMINAL, PLASTICO, PARA CONEXAO COM CRIMPAGEM, DN 25 MM X 1/2", EM TUBO PEX PARA INST. AGUA QUENTE/FRIA</t>
  </si>
  <si>
    <t>38941</t>
  </si>
  <si>
    <t>JOELHO/COTOVELO, ROSCA FEMEA MOVEL, METALICO, PARA CONEXAO COM ANEL DESLIZANTE, DN 20 MM X 3/4", EM TUBO PEX PARA INST. AGUA QUENTE/FRIA</t>
  </si>
  <si>
    <t>38917</t>
  </si>
  <si>
    <t>JOELHO/COTOVELO, ROSCA FEMEA, COM BASE FIXA, METALICO, PARA CONEXAO COM ANEL DESLIZANTE, DN 16 MM X 1/2", EM TUBO PEX PARA INST. AGUA QUENTE/FRIA</t>
  </si>
  <si>
    <t>38919</t>
  </si>
  <si>
    <t>JOELHO/COTOVELO, ROSCA FEMEA, COM BASE FIXA, METALICO, PARA CONEXAO COM ANEL DESLIZANTE, DN 20 MM X 1/2", EM TUBO PEX PARA INST. AGUA QUENTE/FRIA</t>
  </si>
  <si>
    <t>38922</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</si>
  <si>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</si>
  <si>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</si>
  <si>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</si>
  <si>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</si>
  <si>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</si>
  <si>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</si>
  <si>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20157</t>
  </si>
  <si>
    <t>JOELHO, PVC SERIE R, 90 GRAUS, DN 100 MM, PARA ESGOTO PREDIAL</t>
  </si>
  <si>
    <t>20158</t>
  </si>
  <si>
    <t>JOELHO, PVC SERIE R, 90 GRAUS, DN 150 MM, PARA ESGOTO PREDIAL</t>
  </si>
  <si>
    <t>JOELHO, PVC SERIE R, 90 GRAUS, DN 40 MM, PARA ESGOTO PREDIAL</t>
  </si>
  <si>
    <t>JOELHO, PVC SERIE R, 90 GRAUS, DN 50 MM, PARA ESGOTO PREDIAL</t>
  </si>
  <si>
    <t>20156</t>
  </si>
  <si>
    <t>JOELHO, PVC SERIE R, 90 GRAUS, DN 75 MM, PARA ESGOTO PREDIAL</t>
  </si>
  <si>
    <t>3499</t>
  </si>
  <si>
    <t>JOELHO, PVC SOLDAVEL, 45 GRAUS, 20 MM, COR MARROM, PARA AGUA FRIA PREDIAL</t>
  </si>
  <si>
    <t>JOELHO, PVC SOLDAVEL, 45 GRAUS, 25 MM, COR MARROM, PARA AGUA FRIA PREDIAL</t>
  </si>
  <si>
    <t>3501</t>
  </si>
  <si>
    <t>JOELHO, PVC SOLDAVEL, 45 GRAUS, 32 MM, COR MARROM, PARA AGUA FRIA PREDIAL</t>
  </si>
  <si>
    <t>3502</t>
  </si>
  <si>
    <t>JOELHO, PVC SOLDAVEL, 45 GRAUS, 40 MM, COR MARROM, PARA AGUA FRIA PREDIAL</t>
  </si>
  <si>
    <t>3503</t>
  </si>
  <si>
    <t>JOELHO, PVC SOLDAVEL, 45 GRAUS, 50 MM, COR MARROM, PARA AGUA FRIA PREDIAL</t>
  </si>
  <si>
    <t>JOELHO, PVC SOLDAVEL, 45 GRAUS, 60 MM, COR MARROM, PARA AGUA FRIA PREDIAL</t>
  </si>
  <si>
    <t>JOELHO, PVC SOLDAVEL, 45 GRAUS, 75 MM, COR MARROM, PARA AGUA FRIA PREDIAL</t>
  </si>
  <si>
    <t>3525</t>
  </si>
  <si>
    <t>JOELHO, PVC SOLDAVEL, 45 GRAUS, 85 MM, COR MARROM, PARA AGUA FRIA PREDIAL</t>
  </si>
  <si>
    <t>3511</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</si>
  <si>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</si>
  <si>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</si>
  <si>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</si>
  <si>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</si>
  <si>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10909</t>
  </si>
  <si>
    <t>JUNCAO DE REDUCAO INVERTIDA, PVC SOLDAVEL, 100 X 75 MM, SERIE NORMAL PARA ESGOTO PREDIAL</t>
  </si>
  <si>
    <t>3669</t>
  </si>
  <si>
    <t>JUNCAO DE REDUCAO INVERTIDA, PVC SOLDAVEL, 75 X 50 MM, SERIE NORMAL PARA ESGOTO PREDIAL</t>
  </si>
  <si>
    <t>JUNCAO DUPLA, PVC SERIE R, DN 100 X 100 X 100 MM, PARA ESGOTO PREDIAL</t>
  </si>
  <si>
    <t>3668</t>
  </si>
  <si>
    <t>JUNCAO DUPLA, PVC SOLDAVEL, DN 100 X 100 X 100 MM , SERIE NORMAL PARA ESGOTO PREDIAL</t>
  </si>
  <si>
    <t>JUNCAO INVERTIDA, PVC SOLDAVEL, 75 X 75 MM, SERIE NORMAL PARA ESGOTO PREDIAL</t>
  </si>
  <si>
    <t>3659</t>
  </si>
  <si>
    <t>JUNCAO SIMPLES DE REDUCAO, PVC, DN 100 X 50 MM, SERIE NORMAL PARA ESGOTO PREDIAL</t>
  </si>
  <si>
    <t>3660</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</si>
  <si>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</si>
  <si>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</si>
  <si>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</si>
  <si>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</si>
  <si>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</si>
  <si>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</si>
  <si>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</si>
  <si>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</si>
  <si>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3670</t>
  </si>
  <si>
    <t>JUNCAO SIMPLES, PVC, 45 GRAUS, DN 100 X 100 MM, SERIE NORMAL PARA ESGOTO PREDIAL</t>
  </si>
  <si>
    <t>3666</t>
  </si>
  <si>
    <t>JUNCAO SIMPLES, PVC, 45 GRAUS, DN 40 X 40 MM, SERIE NORMAL PARA ESGOTO PREDIAL</t>
  </si>
  <si>
    <t>3662</t>
  </si>
  <si>
    <t>JUNCAO SIMPLES, PVC, 45 GRAUS, DN 50 X 50 MM, SERIE NORMAL PARA ESGOTO PREDIAL</t>
  </si>
  <si>
    <t>3658</t>
  </si>
  <si>
    <t>JUNCAO SIMPLES, PVC, 45 GRAUS, DN 75 X 75 MM, SERIE NORMAL PARA ESGOTO PREDIAL</t>
  </si>
  <si>
    <t>JUNCAO 2 GARRAS PARA FITA PERFURADA</t>
  </si>
  <si>
    <t>42696</t>
  </si>
  <si>
    <t>JUNCAO, PVC, 45 GRAUS, JE, BBB, DN 150 MM, PARA TUBO CORRUGADO E/OU LISO, REDE COLETORA DE ESGOTO</t>
  </si>
  <si>
    <t>39875</t>
  </si>
  <si>
    <t>JUNTA DE EXPANSAO BRONZE/LATAO (REF 900), PONTA X PONTA, 35 MM</t>
  </si>
  <si>
    <t>39876</t>
  </si>
  <si>
    <t>JUNTA DE EXPANSAO BRONZE/LATAO (REF 900), PONTA X PONTA, 42 MM</t>
  </si>
  <si>
    <t>39877</t>
  </si>
  <si>
    <t>JUNTA DE EXPANSAO BRONZE/LATAO (REF 900), PONTA X PONTA, 54 MM</t>
  </si>
  <si>
    <t>39878</t>
  </si>
  <si>
    <t>JUNTA DE EXPANSAO BRONZE/LATAO (REF 900), PONTA X PONTA, 66 MM</t>
  </si>
  <si>
    <t>39872</t>
  </si>
  <si>
    <t>JUNTA DE EXPANSAO DE COBRE (REF 900), PONTA X PONTA, 15 MM</t>
  </si>
  <si>
    <t>39873</t>
  </si>
  <si>
    <t>JUNTA DE EXPANSAO DE COBRE (REF 900), PONTA X PONTA, 22 MM</t>
  </si>
  <si>
    <t>39874</t>
  </si>
  <si>
    <t>JUNTA DE EXPANSAO DE COBRE (REF 900), PONTA X PONTA, 28 MM</t>
  </si>
  <si>
    <t>3674</t>
  </si>
  <si>
    <t>JUNTA DILATACAO ELASTICA PARA CONCRETO (FUGENBAND) O-12, ATE 5 MCA</t>
  </si>
  <si>
    <t>3681</t>
  </si>
  <si>
    <t>JUNTA DILATACAO ELASTICA PARA CONCRETO (FUGENBAND) O-22, ATE 30 MCA</t>
  </si>
  <si>
    <t>3676</t>
  </si>
  <si>
    <t>JUNTA DILATACAO ELASTICA PARA CONCRETO (FUGENBAND) O-35/10, ATE 100 MCA</t>
  </si>
  <si>
    <t>3679</t>
  </si>
  <si>
    <t>JUNTA DILATACAO ELASTICA PARA CONCRETO (FUGENBAND) O-35/6, ATE 100 MCA</t>
  </si>
  <si>
    <t>3672</t>
  </si>
  <si>
    <t>JUNTA PLASTICA DE DILATACAO PARA PISOS, COR CINZA, 10 X 4,5 MM (ALTURA X ESPESSURA)</t>
  </si>
  <si>
    <t>3671</t>
  </si>
  <si>
    <t>JUNTA PLASTICA DE DILATACAO PARA PISOS, COR CINZA, 17 X 3 MM (ALTURA X ESPESSURA)</t>
  </si>
  <si>
    <t>3673</t>
  </si>
  <si>
    <t>JUNTA PLASTICA DE DILATACAO PARA PISOS, COR CINZA, 27 X 3 MM (ALTURA X ESPESSURA)</t>
  </si>
  <si>
    <t>38394</t>
  </si>
  <si>
    <t>KIT ACESSORIOS PARA COMPRESSOR DE AR, 5 PECAS (PISTOLAS PINTURA, LIMPEZA E PULVERIZACAO, CALIBRADOR E MANGUEIRA)</t>
  </si>
  <si>
    <t>3729</t>
  </si>
  <si>
    <t>KIT CAVALETE, PVC, COM REGISTRO, PARA HIDROMETRO, BITOLAS 1/2" OU 3/4" - COMPLETO</t>
  </si>
  <si>
    <t>39357</t>
  </si>
  <si>
    <t>KIT CHASSI COZINHA, CUBA SIMPLES SEM MAQUINA LAVAR LOUCA, INSTAL. PEX, QUADRO METALICO C/ TRAVESSA C/ FURO P/ESGOTO DN 50 MM E FUROS SUPERIORES P/AGUA, *340* X *650* MM (L X H), P/ CONEXAO COM ANEL DESLIZANTE (CONJUNTO COMPLETO)</t>
  </si>
  <si>
    <t>39358</t>
  </si>
  <si>
    <t>KIT CHASSI COZINHA, CUBA SIMPLES SEM MAQUINA LAVAR LOUCA, INSTAL. PEX, QUADRO METALICO C/ TRAVESSA COM FURO P/ESGOTO DN 50 MM E FUROS SUPERIORES P/AGUA, *340* X *650* MM (L X H), P/ CONEXAO COM CRIMPAGEM (CONJUNTO COMPLETO)</t>
  </si>
  <si>
    <t>39355</t>
  </si>
  <si>
    <t>KIT CHASSI TANQUE E MAQUINA LAVAR ROUPA, INSTAL. PEX, QUADRO METALICO C/ TRAVESSA C/ FURO P/ ESGOTO DN 50 MM, FURO LATERAL P/ MAQUINA E FUROS SUPERIORES P/ AGUA, *344* X *442* MM (L X H), P/ CONEXAO COM ANEL DESLIZANTE (CONJUNTO COMPLETO)</t>
  </si>
  <si>
    <t>39356</t>
  </si>
  <si>
    <t>KIT CHASSI TANQUE E MAQUINA LAVAR ROUPA, INSTAL. PEX, QUADRO METALICO C/ TRAVESSA C/ FURO P/ ESGOTO DN 50 MM, FURO LATERAL P/MAQUINA E FUROS SUPERIORES P/AGUA, *344* X *442* MM (L X H), P/ CONEXAO COM CRIMPAGEM (CONJUNTO COMPLETO)</t>
  </si>
  <si>
    <t>39353</t>
  </si>
  <si>
    <t>KIT CHUVEIRO, INSTAL. PEX, QUADRO METALICO C/ 2 TRAVESSAS, SUPERIOR C/ ESPERA P/ CHUVEIRO, INFERIOR C/ 2 REGISTROS DE PRESSAO 1/2 ", *390* X *900* MM (L X H), CONEXAO COM ANEL DESLIZANTE (CONJUNTO COMPLETO)</t>
  </si>
  <si>
    <t>39354</t>
  </si>
  <si>
    <t>KIT CHUVEIRO, INSTAL. PEX, QUADRO METALICO C/2 TRAVESSAS, SUPERIOR C/ ESPERA P/ CHUVEIRO E INFERIOR C/2 REGISTROS DE PRESSAO 1/2 ", *390* X *900* MM (L X H), CONEXAO COM CRIMPAGEM (CONJUNTO COMPLETO)</t>
  </si>
  <si>
    <t>39398</t>
  </si>
  <si>
    <t>KIT DE ACESSORIOS PARA BANHEIRO EM METAL CROMADO, 5 PECAS</t>
  </si>
  <si>
    <t>13343</t>
  </si>
  <si>
    <t>KIT DE MATERIAIS PARA BRACADEIRA PARA FIXACAO EM POSTE CIRCULAR, CONTEM TRES FIXADORES E UM ROLO DE FITA DE 3 M EM ACO CARBONO</t>
  </si>
  <si>
    <t>KIT DE PROTECAO ARSTOP PARA AR CONDICIONADO, TOMADA PADRAO 2P+T 20 A, COM DISJUNTOR UNIPOLAR DIN 20A</t>
  </si>
  <si>
    <t>39482</t>
  </si>
  <si>
    <t>KIT PORTA PRONTA DE MADEIRA, FOLHA LEVE (NBR 15930) DE 600 X 2100 MM OU 700 X 2100 MM, DE 35 MM A 40 MM DE ESPESSURA, COM MARCO EM ACO, NUCLEO COLMEIA, CAPA LISA EM HDF, ACABAMENTO MELAMINICO BRANCO (INCLUI MARCO, ALIZARES, DOBRADICAS E FECHADURA)</t>
  </si>
  <si>
    <t>39486</t>
  </si>
  <si>
    <t>KIT PORTA PRONTA DE MADEIRA, FOLHA LEVE (NBR 15930) DE 600 X 2100 MM OU 700 X 2100 MM, DE 35 MM A 40 MM DE ESPESSURA, NUCLEO COLMEIA, ESTRUTURA USINADA PARA FECHADURA, CAPA LISA EM HDF, ACABAMENTO EM PRIMER PARA PINTURA (INCLUI MARCO, ALIZARES E DOBRADICAS)</t>
  </si>
  <si>
    <t>39484</t>
  </si>
  <si>
    <t>KIT PORTA PRONTA DE MADEIRA, FOLHA LEVE (NBR 15930) DE 800 X 2100 MM, DE 35 MM A 40 MM DE ESPESSURA, COM MARCO EM ACO, NUCLEO COLMEIA, CAPA LISA EM HDF, ACABAMENTO MELAMINICO BRANCO (INCLUI MARCO, ALIZARES, DOBRADICAS E FECHADURA)</t>
  </si>
  <si>
    <t>39488</t>
  </si>
  <si>
    <t>KIT PORTA PRONTA DE MADEIRA, FOLHA LEVE (NBR 15930) DE 800 X 2100 MM, DE 35 MM A 40 MM DE ESPESSURA, NUCLEO COLMEIA, ESTRUTURA USINADA PARA FECHADURA, CAPA LISA EM HDF, ACABAMENTO EM PRIMER PARA PINTURA (INCLUI MARCO, ALIZARES E DOBRADICAS)</t>
  </si>
  <si>
    <t>39485</t>
  </si>
  <si>
    <t>KIT PORTA PRONTA DE MADEIRA, FOLHA LEVE (NBR 15930) DE 900 X 2100 MM, DE 35 MM A 40 MM DE ESPESSURA, COM MARCO EM ACO, NUCLEO COLMEIA, CAPA LISA EM HDF, ACABAMENTO MELAMINICO BRANCO (INCLUI MARCO, ALIZARES, DOBRADICAS E FECHADURA)</t>
  </si>
  <si>
    <t>39489</t>
  </si>
  <si>
    <t>KIT PORTA PRONTA DE MADEIRA, FOLHA LEVE (NBR 15930) DE 900 X 2100 MM, DE 35 MM A 40 MM DE ESPESSURA, NUCLEO COLMEIA, ESTRUTURA USINADA PARA FECHADURA, CAPA LISA EM HDF, ACABAMENTO EM PRIMER PARA PINTURA (INCLUI MARCO, ALIZARES E DOBRADICAS)</t>
  </si>
  <si>
    <t>39490</t>
  </si>
  <si>
    <t>KIT PORTA PRONTA DE MADEIRA, FOLHA MEDIA (NBR 15930) DE 600 X 2100 MM OU 700 X 2100 MM, DE 35 MM A 40 MM DE ESPESSURA, NUCLEO SEMI-SOLIDO (SARRAFEADO), ESTRUTURA USINADA PARA FECHADURA, CAPA LISA EM HDF, ACABAMENTO MELAMINICO BRANCO (INCLUI MARCO, ALIZARES E DOBRADICAS)</t>
  </si>
  <si>
    <t>39494</t>
  </si>
  <si>
    <t>KIT PORTA PRONTA DE MADEIRA, FOLHA MEDIA (NBR 15930) DE 600 X 2100 MM, DE 35 MM A 40 MM DE ESPESSURA, NUCLEO SEMI-SOLIDO (SARRAFEADO), ESTRUTURA USINADA PARA FECHADURA, CAPA LISA EM HDF, ACABAMENTO EM PRIMER PARA PINTURA (INCLUI MARCO, ALIZARES E DOBRADICAS)</t>
  </si>
  <si>
    <t>39495</t>
  </si>
  <si>
    <t>KIT PORTA PRONTA DE MADEIRA, FOLHA MEDIA (NBR 15930) DE 700 X 2100 MM, DE 35 MM A 40 MM DE ESPESSURA, NUCLEO SEMI-SOLIDO (SARRAFEADO), ESTRUTURA USINADA PARA FECHADURA, CAPA LISA EM HDF, ACABAMENTO EM PRIMER PARA PINTURA (INCLUI MARCO, ALIZARES E DOBRADICAS)</t>
  </si>
  <si>
    <t>39496</t>
  </si>
  <si>
    <t>KIT PORTA PRONTA DE MADEIRA, FOLHA MEDIA (NBR 15930) DE 800 X 2100 MM, DE 35 MM A 40 MM DE ESPESSURA, NUCLEO SEMI-SOLIDO (SARRAFEADO), ESTRUTURA USINADA PARA FECHADURA, CAPA LISA EM HDF, ACABAMENTO EM PRIMER PARA PINTURA (INCLUI MARCO, ALIZARES E DOBRADICAS)</t>
  </si>
  <si>
    <t>39492</t>
  </si>
  <si>
    <t>KIT PORTA PRONTA DE MADEIRA, FOLHA MEDIA (NBR 15930) DE 800 X 2100 MM, DE 35 MM A 40 MM DE ESPESSURA, NUCLEO SEMI-SOLIDO (SARRAFEADO), ESTRUTURA USINADA PARA FECHADURA, CAPA LISA EM HDF, ACABAMENTO MELAMINICO BRANCO (INCLUI MARCO, ALIZARES E DOBRADICAS)</t>
  </si>
  <si>
    <t>39497</t>
  </si>
  <si>
    <t>KIT PORTA PRONTA DE MADEIRA, FOLHA MEDIA (NBR 15930) DE 900 X 2100 MM, DE 35 MM A 40 MM DE ESPESSURA, NUCLEO SEMI-SOLIDO (SARRAFEADO), ESTRUTURA USINADA PARA FECHADURA, CAPA LISA EM HDF, ACABAMENTO EM PRIMER PARA PINTURA (INCLUI MARCO, ALIZARES E DOBRADICAS)</t>
  </si>
  <si>
    <t>39493</t>
  </si>
  <si>
    <t>KIT PORTA PRONTA DE MADEIRA, FOLHA MEDIA (NBR 15930) DE 900 X 2100 MM, DE 35 MM A 40 MM DE ESPESSURA, NUCLEO SEMI-SOLIDO (SARRAFEADO), ESTRUTURA USINADA PARA FECHADURA, CAPA LISA EM HDF, ACABAMENTO MELAMINICO BRANCO (INCLUI MARCO, ALIZARES E DOBRADICAS)</t>
  </si>
  <si>
    <t>39500</t>
  </si>
  <si>
    <t>KIT PORTA PRONTA DE MADEIRA, FOLHA PESADA (NBR 15930) DE 800 X 2100 MM, DE 40 MM A 45 MM DE ESPESSURA, NUCLEO SOLIDO, CAPA LISA EM HDF, ACABAMENTO MELAMINICO BRANCO (INCLUI MARCO, ALIZARES, DOBRADICAS E FECHADURA EXTERNA)</t>
  </si>
  <si>
    <t>39498</t>
  </si>
  <si>
    <t>KIT PORTA PRONTA DE MADEIRA, FOLHA PESADA (NBR 15930) DE 800 X 2100 MM, DE 40 MM A 45 MM DE ESPESSURA , NUCLEO SOLIDO, ESTRUTURA USINADA PARA FECHADURA, CAPA LISA EM HDF, ACABAMENTO EM LAMINADO NATURAL COM VERNIZ (INCLUI MARCO, ALIZARES E DOBRADICAS)</t>
  </si>
  <si>
    <t>43628</t>
  </si>
  <si>
    <t>KIT PORTA PRONTA DE MADEIRA, FOLHA PESADA (NBR 15930) DE 800 X 2100 MM, DE 40 MM A 45 MM DE ESPESSURA, COM MARCO EM ACO, NUCLEO SOLIDO, CAPA LISA EM HDF, ACABAMENTO MELAMINICO BRANCO (INCLUI MARCO, ALIZARES, DOBRADICAS E FECHADURA)</t>
  </si>
  <si>
    <t>39501</t>
  </si>
  <si>
    <t>KIT PORTA PRONTA DE MADEIRA, FOLHA PESADA (NBR 15930) DE 900 X 2100 MM, DE 40 MM A 45 MM DE ESPESSURA, NUCLEO SOLIDO, CAPA LISA EM HDF, ACABAMENTO MELAMINICO BRANCO (INCLUI MARCO, ALIZARES, DOBRADICAS E FECHADURA EXTERNA)</t>
  </si>
  <si>
    <t>39499</t>
  </si>
  <si>
    <t>KIT PORTA PRONTA DE MADEIRA, FOLHA PESADA (NBR 15930) DE 900 X 2100 MM, DE 40 MM A 45 MM DE ESPESSURA , NUCLEO SOLIDO, ESTRUTURA USINADA PARA FECHADURA, CAPA LISA EM HDF, ACABAMENTO EM LAMINADO NATURAL COM VERNIZ (INCLUI MARCO, ALIZARES E DOBRADICAS)</t>
  </si>
  <si>
    <t>43621</t>
  </si>
  <si>
    <t>KIT PORTA PRONTA DE MADEIRA, FOLHA PESADA (NBR 15930) DE 900 X 2100 MM, DE 40 MM A 45 MM DE ESPESSURA, COM MARCO EM ACO, NUCLEO SOLIDO, CAPA LISA EM HDF, ACABAMENTO MELAMINICO BRANCO (INCLUI MARCO, ALIZARES, DOBRADICAS E FECHADURA)</t>
  </si>
  <si>
    <t>3733</t>
  </si>
  <si>
    <t>LADRILHO HIDRAULICO, *20 x 20* CM, E= 2 CM, PADRAO COPACABANA, 2 CORES (PRETO E BRANCO)</t>
  </si>
  <si>
    <t>3731</t>
  </si>
  <si>
    <t>LADRILHO HIDRAULICO, *20 X 20* CM, E= 2 CM, DADOS, COR NATURAL</t>
  </si>
  <si>
    <t>38137</t>
  </si>
  <si>
    <t>LADRILHO HIDRAULICO, *20 X 20* CM, E= 2 CM, RAMPA, NATURAL</t>
  </si>
  <si>
    <t>38135</t>
  </si>
  <si>
    <t>LADRILHO HIDRAULICO, *20 X 20* CM, E= 2 CM, TATIL ALERTA OU DIRECIONAL, AMARELO</t>
  </si>
  <si>
    <t>38138</t>
  </si>
  <si>
    <t>LADRILHO HIDRAULICO, *30 X 30* CM, E= 2 CM, MILANO, NATURAL</t>
  </si>
  <si>
    <t>3736</t>
  </si>
  <si>
    <t>LAJE PRE-MOLDADA CONVENCIONAL (LAJOTAS + VIGOTAS) PARA FORRO, UNIDIRECIONAL, SOBRECARGA DE 100 KG/M2, VAO ATE 4,00 M (SEM COLOCACAO)</t>
  </si>
  <si>
    <t>3741</t>
  </si>
  <si>
    <t>LAJE PRE-MOLDADA CONVENCIONAL (LAJOTAS + VIGOTAS) PARA FORRO, UNIDIRECIONAL, SOBRECARGA DE 100 KG/M2, VAO ATE 4,50 M (SEM COLOCACAO)</t>
  </si>
  <si>
    <t>3745</t>
  </si>
  <si>
    <t>LAJE PRE-MOLDADA CONVENCIONAL (LAJOTAS + VIGOTAS) PARA FORRO, UNIDIRECIONAL, SOBRECARGA 100 KG/M2, VAO ATE 5,00 M (SEM COLOCACAO)</t>
  </si>
  <si>
    <t>3743</t>
  </si>
  <si>
    <t>LAJE PRE-MOLDADA CONVENCIONAL (LAJOTAS + VIGOTAS) PARA PISO, UNIDIRECIONAL, SOBRECARGA DE 200 KG/M2, VAO ATE 3,50 M (SEM COLOCACAO)</t>
  </si>
  <si>
    <t>3744</t>
  </si>
  <si>
    <t>LAJE PRE-MOLDADA CONVENCIONAL (LAJOTAS + VIGOTAS) PARA PISO, UNIDIRECIONAL, SOBRECARGA DE 200 KG/M2, VAO ATE 4,50 M (SEM COLOCACAO)</t>
  </si>
  <si>
    <t>3739</t>
  </si>
  <si>
    <t>LAJE PRE-MOLDADA CONVENCIONAL (LAJOTAS + VIGOTAS) PARA PISO, UNIDIRECIONAL, SOBRECARGA DE 200 KG/M2, VAO ATE 5,00 M (SEM COLOCACAO)</t>
  </si>
  <si>
    <t>3737</t>
  </si>
  <si>
    <t>LAJE PRE-MOLDADA CONVENCIONAL (LAJOTAS + VIGOTAS) PARA PISO, UNIDIRECIONAL, SOBRECARGA DE 350 KG/M2, VAO ATE 4,50 M (SEM COLOCACAO)</t>
  </si>
  <si>
    <t>3738</t>
  </si>
  <si>
    <t>LAJE PRE-MOLDADA CONVENCIONAL (LAJOTAS + VIGOTAS) PARA PISO, UNIDIRECIONAL, SOBRECARGA DE 350 KG/M2, VAO ATE 5,00 M (SEM COLOCACAO)</t>
  </si>
  <si>
    <t>3747</t>
  </si>
  <si>
    <t>LAJE PRE-MOLDADA CONVENCIONAL (LAJOTAS + VIGOTAS) PARA PISO, UNIDIRECIONAL, SOBRECARGA 350 KG/M2 VAO ATE 3,50 M (SEM COLOCACAO)</t>
  </si>
  <si>
    <t>LAJE PRE-MOLDADA DE TRANSICAO EXCENTRICA EM CONCRETO ARMADO, DN 1200 MM, FURO CIRCULAR DN 600 MM, ESPESSURA 12 CM</t>
  </si>
  <si>
    <t>11650</t>
  </si>
  <si>
    <t>LAJE PRE-MOLDADA DE TRANSICAO EXCENTRICA EM CONCRETO ARMADO, DN 1500 MM, FURO CIRCULAR DN 530 MM, ESPESSURA 15 CM</t>
  </si>
  <si>
    <t>3742</t>
  </si>
  <si>
    <t>LAJE PRE-MOLDADA TRELICADA (LAJOTAS + VIGOTAS) PARA FORRO, UNIDIRECIONAL, SOBRECARGA DE 100 KG/M2, VAO ATE 6,00 M (SEM COLOCACAO)</t>
  </si>
  <si>
    <t>3746</t>
  </si>
  <si>
    <t>LAJE PRE-MOLDADA TRELICADA (LAJOTAS + VIGOTAS) PARA PISO, UNIDIRECIONAL, SOBRECARGA DE 200 KG/M2, VAO ATE 6,00 M (SEM COLOCACAO)</t>
  </si>
  <si>
    <t>21106</t>
  </si>
  <si>
    <t>LAMBRI EM ALUMINIO, DE APROXIMADAMENTE 0,6 KG/M, COM APROXIMADAMENTE 168,0 MM DE LARGURA, 6,0 MM DE ALTURA E 6,0 M DE EXTENSAO</t>
  </si>
  <si>
    <t>39377</t>
  </si>
  <si>
    <t>LAMPADA FLUORESCENTE COMPACTA BRANCA 135 W, BASE E40 (127/220 V)</t>
  </si>
  <si>
    <t>38191</t>
  </si>
  <si>
    <t>LAMPADA FLUORESCENTE COMPACTA 2U BRANCA 15 W, BASE E27 (127/220 V)</t>
  </si>
  <si>
    <t>39381</t>
  </si>
  <si>
    <t>LAMPADA FLUORESCENTE COMPACTA 2U/3U BRANCA 9/10 W, BASE E27 (127/220 V)</t>
  </si>
  <si>
    <t>38780</t>
  </si>
  <si>
    <t>LAMPADA FLUORESCENTE COMPACTA 3U BRANCA 20 W, BASE E27 (127/220 V)</t>
  </si>
  <si>
    <t>38781</t>
  </si>
  <si>
    <t>LAMPADA FLUORESCENTE ESPIRAL BRANCA 45 W, BASE E27 (127/220 V)</t>
  </si>
  <si>
    <t>38192</t>
  </si>
  <si>
    <t>LAMPADA FLUORESCENTE ESPIRAL BRANCA 65 W, BASE E27 (127/220 V)</t>
  </si>
  <si>
    <t>3753</t>
  </si>
  <si>
    <t>LAMPADA FLUORESCENTE TUBULAR T10, DE 20 OU 40 W, BIVOLT</t>
  </si>
  <si>
    <t>38782</t>
  </si>
  <si>
    <t>LAMPADA FLUORESCENTE TUBULAR T5 DE 14 W, BIVOLT</t>
  </si>
  <si>
    <t>38778</t>
  </si>
  <si>
    <t>LAMPADA FLUORESCENTE TUBULAR T8 DE 16/18 W, BIVOLT</t>
  </si>
  <si>
    <t>38779</t>
  </si>
  <si>
    <t>LAMPADA FLUORESCENTE TUBULAR T8 DE 32/36 W, BIVOLT</t>
  </si>
  <si>
    <t>39388</t>
  </si>
  <si>
    <t>LAMPADA LED TIPO DICROICA BIVOLT, LUZ BRANCA, 5 W (BASE GU10)</t>
  </si>
  <si>
    <t>39387</t>
  </si>
  <si>
    <t>LAMPADA LED TUBULAR BIVOLT 18/20 W, BASE G13</t>
  </si>
  <si>
    <t>39386</t>
  </si>
  <si>
    <t>LAMPADA LED TUBULAR BIVOLT 9/10 W, BASE G13</t>
  </si>
  <si>
    <t>38194</t>
  </si>
  <si>
    <t>LAMPADA LED 10 W BIVOLT BRANCA, FORMATO TRADICIONAL (BASE E27)</t>
  </si>
  <si>
    <t>38193</t>
  </si>
  <si>
    <t>LAMPADA LED 6 W BIVOLT BRANCA, FORMATO TRADICIONAL (BASE E27)</t>
  </si>
  <si>
    <t>LAMPADA VAPOR DE SODIO OVOIDE 150 W (BASE E40)</t>
  </si>
  <si>
    <t>3757</t>
  </si>
  <si>
    <t>LAMPADA VAPOR DE SODIO OVOIDE 250 W (BASE E40)</t>
  </si>
  <si>
    <t>3758</t>
  </si>
  <si>
    <t>LAMPADA VAPOR DE SODIO OVOIDE 400 W (BASE E40)</t>
  </si>
  <si>
    <t>LAMPADA VAPOR MERCURIO 125 W (BASE E27)</t>
  </si>
  <si>
    <t>3749</t>
  </si>
  <si>
    <t>LAMPADA VAPOR MERCURIO 250 W (BASE E40)</t>
  </si>
  <si>
    <t>3751</t>
  </si>
  <si>
    <t>LAMPADA VAPOR MERCURIO 400 W (BASE E40)</t>
  </si>
  <si>
    <t>39376</t>
  </si>
  <si>
    <t>LAMPADA VAPOR METALICO OVOIDE 150 W, BASE E27/E40</t>
  </si>
  <si>
    <t>3752</t>
  </si>
  <si>
    <t>LAMPADA VAPOR METALICO TUBULAR 400 W (BASE E40)</t>
  </si>
  <si>
    <t>746</t>
  </si>
  <si>
    <t>LAVADORA DE ALTA PRESSAO (LAVA - JATO) PARA AGUA FRIA, PRESSAO DE OPERACAO ENTRE 1400 E 1900 LIB/POL2, VAZAO MAXIMA ENTRE 400 E 700 L/H, POTENCIA DE OPERACAO ENTRE 2,50 E 3,00 CV</t>
  </si>
  <si>
    <t>20269</t>
  </si>
  <si>
    <t>LAVATORIO / CUBA DE EMBUTIR, OVAL, DE LOUCA BRANCA, SEM LADRAO, DIMENSOES *50 X 35* CM (L X C)</t>
  </si>
  <si>
    <t>20270</t>
  </si>
  <si>
    <t>LAVATORIO / CUBA DE EMBUTIR, OVAL, DE LOUCA COLORIDA, SEM LADRAO, DIMENSOES *50 X 35* CM (L X C)</t>
  </si>
  <si>
    <t>11696</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</si>
  <si>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</si>
  <si>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</si>
  <si>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</si>
  <si>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36521</t>
  </si>
  <si>
    <t>LAVATORIO DE CANTO DE LOUCA BRANCA, SUSPENSO (SEM COLUNA), DIMENSOES *40 X 30* CM (L X C)</t>
  </si>
  <si>
    <t>36794</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</si>
  <si>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</si>
  <si>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</si>
  <si>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</si>
  <si>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</si>
  <si>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</si>
  <si>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2354</t>
  </si>
  <si>
    <t>LEITURISTA OU CADASTRISTA DE REDES DE AGUA E ESGOTO (HORISTA)</t>
  </si>
  <si>
    <t>40932</t>
  </si>
  <si>
    <t>LEITURISTA OU CADASTRISTA DE REDES DE AGUA E ESGOTO (MENSALISTA)</t>
  </si>
  <si>
    <t>10853</t>
  </si>
  <si>
    <t>LETRA ACO INOX (AISI 304), CHAPA NUM. 22, RECORTADO, H= 20 CM (SEM RELEVO)</t>
  </si>
  <si>
    <t>5093</t>
  </si>
  <si>
    <t>LEVANTADOR DE JANELA GUILHOTINA, EM LATAO CROMADO</t>
  </si>
  <si>
    <t>44331</t>
  </si>
  <si>
    <t>LIMPA VIDROS COM PULVERIZADOR</t>
  </si>
  <si>
    <t>37768</t>
  </si>
  <si>
    <t>LIMPADORA A SUCCAO, TANQUE 12000 L, BASCULAMENTO HIDRAULICO, BOMBA 12 M3/MIN 95% VACUO (INCLUI MONTAGEM, NAO INCLUI CAMINHAO)</t>
  </si>
  <si>
    <t>37773</t>
  </si>
  <si>
    <t>LIMPADORA DE SUCCAO TANQUE 7000 L, BOMBA 12 M3/MIN 95% VACUO (INCLUI MONTAGEM, NAO INCLUI CAMINHAO)</t>
  </si>
  <si>
    <t>37769</t>
  </si>
  <si>
    <t>LIMPADORA DE SUCCAO, TANQUE 11000 L, BOMBA 340 M3/MIN (INCLUI MONTAGEM, NAO INCLUI CAMINHAO)</t>
  </si>
  <si>
    <t>37770</t>
  </si>
  <si>
    <t>LIMPADORA DE SUCCAO, TANQUE 5500 L, BOMBA 60M3/MIN, VACUO 500 MBAR (INCLUI MONTAGEM, NAO INCLUI CAMINHAO)</t>
  </si>
  <si>
    <t>38382</t>
  </si>
  <si>
    <t>LINHA DE PEDREIRO LISA 100 M</t>
  </si>
  <si>
    <t>38383</t>
  </si>
  <si>
    <t>LIXA D'AGUA EM FOLHA, GRAO 100</t>
  </si>
  <si>
    <t>3768</t>
  </si>
  <si>
    <t>LIXA EM FOLHA PARA FERRO, NUMERO 150</t>
  </si>
  <si>
    <t>3767</t>
  </si>
  <si>
    <t>LIXA EM FOLHA PARA PAREDE OU MADEIRA, NUMERO 120, COR VERMELHA</t>
  </si>
  <si>
    <t>13192</t>
  </si>
  <si>
    <t>LIXADEIRA ELETRICA ANGULAR PARA CONCRETO, POTENCIA 1.400 W, PRATO DIAMANTADO DE 5''</t>
  </si>
  <si>
    <t>38413</t>
  </si>
  <si>
    <t>LIXADEIRA ELETRICA ANGULAR, PARA DISCO DE 7 " (180 MM), POTENCIA DE 2.200 W, *5.000* RPM, 220 V</t>
  </si>
  <si>
    <t>42440</t>
  </si>
  <si>
    <t>LIXEIRA DUPLA, COM CAPACIDADE VOLUMETRICA DE 60L*, FABRICADA EM TUBO DE ACO CARBONO, CESTOS EM CHAPA DE ACO E PINTURA NO PROCESSO ELETROSTATICO - PARA ACADEMIA AO AR LIVRE / ACADEMIA DA TERCEIRA IDADE - ATI</t>
  </si>
  <si>
    <t>20193</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</si>
  <si>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</si>
  <si>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</si>
  <si>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41805</t>
  </si>
  <si>
    <t>LOCACAO DE ANDAIME SUSPENSO OU BALANCIM MANUAL, CAPACIDADE DE CARGA TOTAL DE APROXIMADAMENTE 250 KG/M2, PLATAFORMA DE 1,50 M X 0,80 M (C X L), CABO DE 45 M</t>
  </si>
  <si>
    <t>40271</t>
  </si>
  <si>
    <t>LOCACAO DE APRUMADOR METALICO DE PILAR, COM ALTURA E ANGULO REGULAVEIS, EXTENSAO DE *1,50* A *2,80* M</t>
  </si>
  <si>
    <t>40287</t>
  </si>
  <si>
    <t>LOCACAO DE BARRA DE ANCORAGEM DE 0,80 A 1,20 M DE EXTENSAO, COM ROSCA DE 5/8", INCLUINDO PORCA E FLANGE</t>
  </si>
  <si>
    <t>4084</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</si>
  <si>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</si>
  <si>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</si>
  <si>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40293</t>
  </si>
  <si>
    <t>LOCACAO DE BOMBA SUBMERSIVEL PARA DRENAGEM E ESGOTAMENTO, MOTOR ELETRICO TRIFASICO, POTENCIA DE 2 CV, DIAMETRO DE RECALQUE DE 3". FAIXA DE OPERACAO Q=70 M3/H (+ OU - 2 M3/H) E AMT=2 M, Q=9,5 M3/H (+ OU - 3,5 M3/H) E AMT = 10 M (+ OU - 2 M)</t>
  </si>
  <si>
    <t>40294</t>
  </si>
  <si>
    <t>LOCACAO DE BOMBA SUBMERSIVEL PARA DRENAGEM E ESGOTAMENTO, MOTOR ELETRICO TRIFASICO, POTENCIA DE 3 CV, DIAMETRO DE RECALQUE DE 2", FAIXA DE OPERACAO Q=84 M3/H (+ OU - 2,5 M3/H) E AMT=2 M, Q=9,1 M3/H (+ OU - 2 M3/H) E AMT = 12 M (+ OU - 2 M)</t>
  </si>
  <si>
    <t>4085</t>
  </si>
  <si>
    <t>LOCACAO DE BOMBA SUBMERSIVEL PARA DRENAGEM E ESGOTAMENTO, MOTOR ELETRICO TRIFASICO, POTENCIA DE 4 CV, DIAMETRO DE RECALQUE DE 3". FAIXA DE OPERACAO Q=60 M3/H (+ OU - 1 M3/H) E AMT=2 M, Q=11 M3/H (+ OU - 1 M3/H) E AMT = 23 M (+ OU - 1 M)</t>
  </si>
  <si>
    <t>10779</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</si>
  <si>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</si>
  <si>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</si>
  <si>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10775</t>
  </si>
  <si>
    <t>LOCACAO DE CONTAINER 2,30 X 6,00 M, ALT. 2,50 M, COM 1 SANITARIO, PARA ESCRITORIO, COMPLETO, SEM DIVISORIAS INTERNAS (NAO INCLUI MOBILIZACAO/DESMOBILIZACAO)</t>
  </si>
  <si>
    <t>10776</t>
  </si>
  <si>
    <t>LOCACAO DE CONTAINER 2,30 X 6,00 M, ALT. 2,50 M, PARA ESCRITORIO, SEM DIVISORIAS INTERNAS E SEM SANITARIO (NAO INCLUI MOBILIZACAO/DESMOBILIZACAO)</t>
  </si>
  <si>
    <t>10778</t>
  </si>
  <si>
    <t>LOCACAO DE CONTAINER 2,30 X 6,00 M, ALT. 2,50 M, PARA SANITARIO, COM 4 BACIAS, 8 CHUVEIROS,1 LAVATORIO E 1 MICTORIO (NAO INCLUI MOBILIZACAO/DESMOBILIZACAO)</t>
  </si>
  <si>
    <t>40339</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</si>
  <si>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</si>
  <si>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</si>
  <si>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40290</t>
  </si>
  <si>
    <t>LOCACAO DE FORMA PLASTICA PARA LAJE NERVURADA, DIMENSOES *60* X *60* X *16* CM</t>
  </si>
  <si>
    <t>LOCACAO DE GRUPO GERADOR *80 A 125* KVA, MOTOR DIESEL, REBOCAVEL, ACIONAMENTO MANUAL</t>
  </si>
  <si>
    <t>LOCACAO DE GRUPO GERADOR ACIMA DE * 125 ATE 180* KVA, MOTOR DIESEL, REBOCAVEL, ACIONAMENTO MANUAL</t>
  </si>
  <si>
    <t>39833</t>
  </si>
  <si>
    <t>LOCACAO DE GRUPO GERADOR DE *260* KVA, DIESEL REBOCAVEL, ACIONAMENTO MANUAL</t>
  </si>
  <si>
    <t>LOCACAO DE NIVEL OPTICO, COM PRECISAO DE 0,7 MM, AUMENTO DE 32X</t>
  </si>
  <si>
    <t>7247</t>
  </si>
  <si>
    <t>LOCACAO DE TEODOLITO ELETRONICO, PRECISAO ANGULAR DE 5 A 7 SEGUNDOS, INCLUINDO TRIPE</t>
  </si>
  <si>
    <t>40291</t>
  </si>
  <si>
    <t>LOCACAO DE TORRE METALICA COMPLETA PARA UMA CARGA DE 8 TF (80 KN) E PE DIREITO DE 6 M, INCLUINDO MODULOS , DIAGONAIS, SAPATAS E FORCADOS</t>
  </si>
  <si>
    <t>40275</t>
  </si>
  <si>
    <t>LOCACAO DE VIGA SANDUICHE METALICA VAZADA PARA TRAVAMENTO DE PILARES, ALTURA DE *8* CM, LARGURA DE *6* CM E EXTENSAO DE 2 M</t>
  </si>
  <si>
    <t>42408</t>
  </si>
  <si>
    <t>LONA PLASTICA EXTRA FORTE PRETA, E = 200 MICRA</t>
  </si>
  <si>
    <t>3777</t>
  </si>
  <si>
    <t>LONA PLASTICA PESADA PRETA, E = 150 MICRA</t>
  </si>
  <si>
    <t>44699</t>
  </si>
  <si>
    <t>LUBRIFICANTE REDUTOR DE TORQUE E ARRASTO DE ALTO DESEMPENHO, PARA PERFURACAO HORIZONTAL DIRECIONAL, HDD</t>
  </si>
  <si>
    <t>3798</t>
  </si>
  <si>
    <t>LUMINARIA ABERTA P/ ILUMINACAO PUBLICA, TIPO X-57 PETERCO OU EQUIV</t>
  </si>
  <si>
    <t>38769</t>
  </si>
  <si>
    <t>LUMINARIA ARANDELA TIPO MEIA-LUA COM VIDRO FOSCO *30 X 15* CM, PARA 1 LAMPADA, BASE E27, POTENCIA MAXIMA 40/60 W (NAO INCLUI LAMPADA)</t>
  </si>
  <si>
    <t>39510</t>
  </si>
  <si>
    <t>LUMINARIA DE EMBUTIR EM CHAPA DE ACO PARA 2 LAMPADAS FLUORESCENTES DE 14 W COM REFLETOR E ALETAS EM ALUMINIO, COMPLETA (INCLUI REATOR E LAMPADAS)</t>
  </si>
  <si>
    <t>38776</t>
  </si>
  <si>
    <t>LUMINARIA DE EMBUTIR EM CHAPA DE ACO PARA 4 LAMPADAS FLUORESCENTES DE 14 W *60 X 60 CM* ALETADA (NAO INCLUI REATOR E LAMPADAS)</t>
  </si>
  <si>
    <t>38774</t>
  </si>
  <si>
    <t>LUMINARIA DE EMERGENCIA 30 LEDS, POTENCIA 2 W, BATERIA DE LITIO, AUTONOMIA DE 6 HORAS</t>
  </si>
  <si>
    <t>42247</t>
  </si>
  <si>
    <t>LUMINARIA DE LED PARA ILUMINACAO PUBLICA, DE 138 W ATE 180 W, INVOLUCRO EM ALUMINIO OU ACO INOX</t>
  </si>
  <si>
    <t>42248</t>
  </si>
  <si>
    <t>LUMINARIA DE LED PARA ILUMINACAO PUBLICA, DE 181 W ATE 239 W, INVOLUCRO EM ALUMINIO OU ACO INOX</t>
  </si>
  <si>
    <t>42249</t>
  </si>
  <si>
    <t>LUMINARIA DE LED PARA ILUMINACAO PUBLICA, DE 240 W ATE 350 W, INVOLUCRO EM ALUMINIO OU ACO INOX</t>
  </si>
  <si>
    <t>42244</t>
  </si>
  <si>
    <t>LUMINARIA DE LED PARA ILUMINACAO PUBLICA, DE 33 W ATE 50 W, INVOLUCRO EM ALUMINIO OU ACO INOX</t>
  </si>
  <si>
    <t>42245</t>
  </si>
  <si>
    <t>LUMINARIA DE LED PARA ILUMINACAO PUBLICA, DE 51 W ATE 67 W, INVOLUCRO EM ALUMINIO OU ACO INOX</t>
  </si>
  <si>
    <t>42246</t>
  </si>
  <si>
    <t>LUMINARIA DE LED PARA ILUMINACAO PUBLICA, DE 68 W ATE 97 W, INVOLUCRO EM ALUMINIO OU ACO INOX</t>
  </si>
  <si>
    <t>42243</t>
  </si>
  <si>
    <t>LUMINARIA DE LED PARA ILUMINACAO PUBLICA, DE 98 W ATE 137 W, INVOLUCRO EM ALUMINIO OU ACO INOX</t>
  </si>
  <si>
    <t>38889</t>
  </si>
  <si>
    <t>LUMINARIA DE SOBREPOR EM CHAPA DE ACO COM ALETAS PLASTICAS, PARA 1 LAMPADA, BASE E27, POTENCIA MAXIMA 40/60 W (NAO INCLUI LAMPADA)</t>
  </si>
  <si>
    <t>38784</t>
  </si>
  <si>
    <t>LUMINARIA DE SOBREPOR EM CHAPA DE ACO COM ALETAS PLASTICAS, PARA 2 LAMPADAS, BASE E27, POTENCIA MAXIMA 40/60 W (NAO INCLUI LAMPADAS)</t>
  </si>
  <si>
    <t>3788</t>
  </si>
  <si>
    <t>LUMINARIA DE SOBREPOR EM CHAPA DE ACO PARA 1 LAMPADA FLUORESCENTE DE *18* W, ALETADA, COMPLETA (LAMPADA E REATOR INCLUSOS)</t>
  </si>
  <si>
    <t>12230</t>
  </si>
  <si>
    <t>LUMINARIA DE SOBREPOR EM CHAPA DE ACO PARA 1 LAMPADA FLUORESCENTE DE *18* W, PERFIL COMERCIAL (NAO INCLUI REATOR E LAMPADA)</t>
  </si>
  <si>
    <t>3780</t>
  </si>
  <si>
    <t>LUMINARIA DE SOBREPOR EM CHAPA DE ACO PARA 1 LAMPADA FLUORESCENTE DE *36* W, ALETADA, COMPLETA (LAMPADA E REATOR INCLUSOS)</t>
  </si>
  <si>
    <t>LUMINARIA DE SOBREPOR EM CHAPA DE ACO PARA 1 LAMPADA FLUORESCENTE DE *36* W, PERFIL COMERCIAL (NAO INCLUI REATOR E LAMPADA)</t>
  </si>
  <si>
    <t>3811</t>
  </si>
  <si>
    <t>LUMINARIA DE SOBREPOR EM CHAPA DE ACO PARA 2 LAMPADAS FLUORESCENTES DE *18* W, ALETADA, COMPLETA (LAMPADAS E REATOR INCLUSOS)</t>
  </si>
  <si>
    <t>LUMINARIA DE SOBREPOR EM CHAPA DE ACO PARA 2 LAMPADAS FLUORESCENTES DE *18* W, PERFIL COMERCIAL (NAO INCLUI REATOR E LAMPADAS)</t>
  </si>
  <si>
    <t>3799</t>
  </si>
  <si>
    <t>LUMINARIA DE SOBREPOR EM CHAPA DE ACO PARA 2 LAMPADAS FLUORESCENTES DE *36* W, ALETADA, COMPLETA (LAMPADAS E REATOR INCLUSOS)</t>
  </si>
  <si>
    <t>12239</t>
  </si>
  <si>
    <t>LUMINARIA DE SOBREPOR EM CHAPA DE ACO PARA 2 LAMPADAS FLUORESCENTES DE *36* W, PERFIL COMERCIAL (NAO INCLUI REATOR E LAMPADAS)</t>
  </si>
  <si>
    <t>38773</t>
  </si>
  <si>
    <t>LUMINARIA DE TETO PLAFON/PLAFONIER EM PLASTICO COM BASE E27, POTENCIA MAXIMA 60 W (NAO INCLUI LAMPADA)</t>
  </si>
  <si>
    <t>LUMINARIA DUPLA P/SINALIZACAO, TIPO WETZEL AS-2/110 OU EQUIV</t>
  </si>
  <si>
    <t>13382</t>
  </si>
  <si>
    <t>LUMINARIA FECHADA P/ ILUMINACAO PUBLICA, TIPO ABL 50/F OU EQUIV, P/ LAMPADA A VAPOR DE MERCURIO 400W</t>
  </si>
  <si>
    <t>38785</t>
  </si>
  <si>
    <t>LUMINARIA HERMETICA IP-65 PARA 2 DUAS LAMPADAS DE 14/16/18/20 W (NAO INCLUI REATOR E LAMPADAS)</t>
  </si>
  <si>
    <t>38786</t>
  </si>
  <si>
    <t>LUMINARIA HERMETICA IP-65 PARA 2 DUAS LAMPADAS DE 28/32/36/40 W (NAO INCLUI REATOR E LAMPADAS)</t>
  </si>
  <si>
    <t>39385</t>
  </si>
  <si>
    <t>LUMINARIA LED PLAFON REDONDO DE SOBREPOR BIVOLT 12/13 W, D = *17* CM</t>
  </si>
  <si>
    <t>39389</t>
  </si>
  <si>
    <t>LUMINARIA LED REFLETOR RETANGULAR BIVOLT, LUZ BRANCA, 10 W</t>
  </si>
  <si>
    <t>39390</t>
  </si>
  <si>
    <t>LUMINARIA LED REFLETOR RETANGULAR BIVOLT, LUZ BRANCA, 30 W</t>
  </si>
  <si>
    <t>39391</t>
  </si>
  <si>
    <t>LUMINARIA LED REFLETOR RETANGULAR BIVOLT, LUZ BRANCA, 50 W</t>
  </si>
  <si>
    <t>3803</t>
  </si>
  <si>
    <t>LUMINARIA PLAFON REDONDO COM VIDRO FOSCO DIAMETRO *25* CM, PARA 1 LAMPADA, BASE E27, POTENCIA MAXIMA 40/60 W (NAO INCLUI LAMPADA)</t>
  </si>
  <si>
    <t>38770</t>
  </si>
  <si>
    <t>LUMINARIA PLAFON REDONDO COM VIDRO FOSCO DIAMETRO *30* CM, PARA 2 LAMPADAS, BASE E27, POTENCIA MAXIMA 40/60 W (NAO INCLUI LAMPADAS)</t>
  </si>
  <si>
    <t>LUMINARIA PROVA DE TEMPO PETERCO Y.31/1</t>
  </si>
  <si>
    <t>43265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</si>
  <si>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</si>
  <si>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</si>
  <si>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39378</t>
  </si>
  <si>
    <t>LUMINARIA SPOT DE SOBREPOR EM ALUMINIO COM ALETA PLASTICA PARA 2 LAMPADAS, BASE E27, POTENCIA MAXIMA 40/60 W (NAO INCLUI LAMPADA)</t>
  </si>
  <si>
    <t>43543</t>
  </si>
  <si>
    <t>LUMINARIA TIPO TARTARUGA A PROVA DE TEMPO, GASES, VAPOR E PO, EM ALUMINIO, COM GRADE, BASE E27, POTENCIA MAXIMA 100 W - REF Y 25/1 (NAO INCLUI LAMPADA)</t>
  </si>
  <si>
    <t>38775</t>
  </si>
  <si>
    <t>LUMINARIA TIPO TARTARUGA PARA AREA EXTERNA EM ALUMINIO, COM GRADE, PARA 1 LAMPADA, BASE E27, POTENCIA MAXIMA 40/60 W (NAO INCLUI LAMPADA)</t>
  </si>
  <si>
    <t>44252</t>
  </si>
  <si>
    <t>LUVA CPVC, SOLDAVEL, 114 MM, PARA AGUA QUENTE PREDIAL</t>
  </si>
  <si>
    <t>21119</t>
  </si>
  <si>
    <t>LUVA CPVC, SOLDAVEL, 15 MM, PARA AGUA QUENTE PREDIAL</t>
  </si>
  <si>
    <t>37974</t>
  </si>
  <si>
    <t>LUVA CPVC, SOLDAVEL, 22 MM, PARA AGUA QUENTE PREDIAL</t>
  </si>
  <si>
    <t>37975</t>
  </si>
  <si>
    <t>LUVA CPVC, SOLDAVEL, 28 MM, PARA AGUA QUENTE PREDIAL</t>
  </si>
  <si>
    <t>37976</t>
  </si>
  <si>
    <t>LUVA CPVC, SOLDAVEL, 35 MM, PARA AGUA QUENTE PREDIAL</t>
  </si>
  <si>
    <t>37977</t>
  </si>
  <si>
    <t>LUVA CPVC, SOLDAVEL, 42 MM, PARA AGUA QUENTE PREDIAL</t>
  </si>
  <si>
    <t>37978</t>
  </si>
  <si>
    <t>LUVA CPVC, SOLDAVEL, 54 MM, PARA AGUA QUENTE PREDIAL</t>
  </si>
  <si>
    <t>37979</t>
  </si>
  <si>
    <t>LUVA CPVC, SOLDAVEL, 73 MM, PARA AGUA QUENTE PREDIAL</t>
  </si>
  <si>
    <t>37980</t>
  </si>
  <si>
    <t>LUVA CPVC, SOLDAVEL, 89 MM, PARA AGUA QUENTE PREDIAL</t>
  </si>
  <si>
    <t>36147</t>
  </si>
  <si>
    <t>LUVA DE BORRACHA ISOLANTE PARA ALTA TENSAO, RESISTENTE A OZONIO, TENSAO DE ENSAIO 2,5 KV (PAR)</t>
  </si>
  <si>
    <t>12731</t>
  </si>
  <si>
    <t>LUVA DE COBRE (REF 600) SEM ANEL DE SOLDA, BOLSA X BOLSA, 104 MM</t>
  </si>
  <si>
    <t>12723</t>
  </si>
  <si>
    <t>LUVA DE COBRE (REF 600) SEM ANEL DE SOLDA, BOLSA X BOLSA, 15 MM</t>
  </si>
  <si>
    <t>LUVA DE COBRE (REF 600) SEM ANEL DE SOLDA, BOLSA X BOLSA, 22 MM</t>
  </si>
  <si>
    <t>12725</t>
  </si>
  <si>
    <t>LUVA DE COBRE (REF 600) SEM ANEL DE SOLDA, BOLSA X BOLSA, 28 MM</t>
  </si>
  <si>
    <t>12726</t>
  </si>
  <si>
    <t>LUVA DE COBRE (REF 600) SEM ANEL DE SOLDA, BOLSA X BOLSA, 35 MM</t>
  </si>
  <si>
    <t>12727</t>
  </si>
  <si>
    <t>LUVA DE COBRE (REF 600) SEM ANEL DE SOLDA, BOLSA X BOLSA, 42 MM</t>
  </si>
  <si>
    <t>12728</t>
  </si>
  <si>
    <t>LUVA DE COBRE (REF 600) SEM ANEL DE SOLDA, BOLSA X BOLSA, 54 MM</t>
  </si>
  <si>
    <t>12729</t>
  </si>
  <si>
    <t>LUVA DE COBRE (REF 600) SEM ANEL DE SOLDA, BOLSA X BOLSA, 66 MM</t>
  </si>
  <si>
    <t>12730</t>
  </si>
  <si>
    <t>LUVA DE COBRE (REF 600) SEM ANEL DE SOLDA, BOLSA X BOLSA, 79 MM</t>
  </si>
  <si>
    <t>3840</t>
  </si>
  <si>
    <t>LUVA DE CORRER DEFOFO, PVC, JE, DN 100 MM</t>
  </si>
  <si>
    <t>LUVA DE CORRER DEFOFO, PVC, JE, DN 150 MM</t>
  </si>
  <si>
    <t>3844</t>
  </si>
  <si>
    <t>LUVA DE CORRER DEFOFO, PVC, JE, DN 200 MM</t>
  </si>
  <si>
    <t>3839</t>
  </si>
  <si>
    <t>LUVA DE CORRER DEFOFO, PVC, JE, DN 250 MM</t>
  </si>
  <si>
    <t>3843</t>
  </si>
  <si>
    <t>LUVA DE CORRER DEFOFO, PVC, JE, DN 300 MM</t>
  </si>
  <si>
    <t>LUVA DE CORRER PARA TUBO ROSCAVEL, PVC, 1 1/2", PARA AGUA FRIA PREDIAL</t>
  </si>
  <si>
    <t>3846</t>
  </si>
  <si>
    <t>LUVA DE CORRER PARA TUBO ROSCAVEL, PVC, 1/2", PARA AGUA FRIA PREDIAL</t>
  </si>
  <si>
    <t>3886</t>
  </si>
  <si>
    <t>LUVA DE CORRER PARA TUBO ROSCAVEL, PVC, 3/4", PARA AGUA FRIA PREDIAL</t>
  </si>
  <si>
    <t>3854</t>
  </si>
  <si>
    <t>LUVA DE CORRER PARA TUBO SOLDAVEL, PVC, 20 MM, PARA AGUA FRIA PREDIAL</t>
  </si>
  <si>
    <t>3873</t>
  </si>
  <si>
    <t>LUVA DE CORRER PARA TUBO SOLDAVEL, PVC, 25 MM, PARA AGUA FRIA PREDIAL</t>
  </si>
  <si>
    <t>38021</t>
  </si>
  <si>
    <t>LUVA DE CORRER PARA TUBO SOLDAVEL, PVC, 32 MM, PARA AGUA FRIA PREDIAL</t>
  </si>
  <si>
    <t>43838</t>
  </si>
  <si>
    <t>LUVA DE CORRER PARA TUBO SOLDAVEL, PVC, 40 MM, PARA AGUA FRIA PREDIAL</t>
  </si>
  <si>
    <t>3847</t>
  </si>
  <si>
    <t>LUVA DE CORRER PARA TUBO SOLDAVEL, PVC, 50 MM, PARA AGUA FRIA PREDIAL</t>
  </si>
  <si>
    <t>38022</t>
  </si>
  <si>
    <t>LUVA DE CORRER PARA TUBO SOLDAVEL, PVC, 60 MM, PARA AGUA FRIA PREDIAL</t>
  </si>
  <si>
    <t>LUVA DE CORRER PVC, JE, DN 250 MM, PARA REDE COLETORA DE ESGOTO</t>
  </si>
  <si>
    <t>37981</t>
  </si>
  <si>
    <t>LUVA DE CORRER, CPVC, SOLDAVEL, 15 MM, PARA AGUA QUENTE PREDIAL</t>
  </si>
  <si>
    <t>37982</t>
  </si>
  <si>
    <t>LUVA DE CORRER, CPVC, SOLDAVEL, 22 MM, PARA AGUA QUENTE PREDIAL</t>
  </si>
  <si>
    <t>37983</t>
  </si>
  <si>
    <t>LUVA DE CORRER, CPVC, SOLDAVEL, 28 MM, PARA AGUA QUENTE PREDIAL</t>
  </si>
  <si>
    <t>37984</t>
  </si>
  <si>
    <t>LUVA DE CORRER, CPVC, SOLDAVEL, 35 MM, PARA AGUA QUENTE PREDIAL</t>
  </si>
  <si>
    <t>37985</t>
  </si>
  <si>
    <t>LUVA DE CORRER, CPVC, SOLDAVEL, 42 MM, PARA AGUA QUENTE PREDIAL</t>
  </si>
  <si>
    <t>3826</t>
  </si>
  <si>
    <t>LUVA DE CORRER, PVC PBA, JE, DN 100 / DE 110 MM, PARA REDE AGUA (NBR 10351)</t>
  </si>
  <si>
    <t>3825</t>
  </si>
  <si>
    <t>LUVA DE CORRER, PVC PBA, JE, DN 50 / DE 60 MM, PARA REDE AGUA (NBR 10351)</t>
  </si>
  <si>
    <t>LUVA DE CORRER, PVC PBA, JE, DN 75 / DE 85 MM, PARA REDE AGUA (NBR 10351)</t>
  </si>
  <si>
    <t>20165</t>
  </si>
  <si>
    <t>LUVA DE CORRER, PVC SERIE R, 100 MM, PARA ESGOTO PREDIAL</t>
  </si>
  <si>
    <t>20166</t>
  </si>
  <si>
    <t>LUVA DE CORRER, PVC SERIE R, 150 MM, PARA ESGOTO PREDIAL</t>
  </si>
  <si>
    <t>20164</t>
  </si>
  <si>
    <t>LUVA DE CORRER, PVC SERIE R, 75 MM, PARA ESGOTO PREDIAL</t>
  </si>
  <si>
    <t>LUVA DE CORRER, PVC, DN 100 MM, PARA ESGOTO PREDIAL</t>
  </si>
  <si>
    <t>3848</t>
  </si>
  <si>
    <t>LUVA DE CORRER, PVC, DN 50 MM, PARA ESGOTO PREDIAL</t>
  </si>
  <si>
    <t>LUVA DE CORRER, PVC, DN 75 MM, PARA ESGOTO PREDIAL</t>
  </si>
  <si>
    <t>12404</t>
  </si>
  <si>
    <t>LUVA DE FERRO GALVANIZADO, COM ROSCA BSP MACHO/FEMEA, DE 3/4"</t>
  </si>
  <si>
    <t>3939</t>
  </si>
  <si>
    <t>LUVA DE FERRO GALVANIZADO, COM ROSCA BSP, DE 1 1/2"</t>
  </si>
  <si>
    <t>LUVA DE FERRO GALVANIZADO, COM ROSCA BSP, DE 1 1/4"</t>
  </si>
  <si>
    <t>LUVA DE FERRO GALVANIZADO, COM ROSCA BSP, DE 1/2"</t>
  </si>
  <si>
    <t>3910</t>
  </si>
  <si>
    <t>LUVA DE FERRO GALVANIZADO, COM ROSCA BSP, DE 1"</t>
  </si>
  <si>
    <t>LUVA DE FERRO GALVANIZADO, COM ROSCA BSP, DE 2 1/2"</t>
  </si>
  <si>
    <t>LUVA DE FERRO GALVANIZADO, COM ROSCA BSP, DE 2"</t>
  </si>
  <si>
    <t>LUVA DE FERRO GALVANIZADO, COM ROSCA BSP, DE 3/4"</t>
  </si>
  <si>
    <t>3914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</si>
  <si>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</si>
  <si>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</si>
  <si>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</si>
  <si>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</si>
  <si>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</si>
  <si>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</si>
  <si>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</si>
  <si>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12407</t>
  </si>
  <si>
    <t>LUVA DE REDUCAO DE FERRO GALVANIZADO, COM ROSCA BSP MACHO/FEMEA, DE 1 1/2" X 1"</t>
  </si>
  <si>
    <t>12408</t>
  </si>
  <si>
    <t>LUVA DE REDUCAO DE FERRO GALVANIZADO, COM ROSCA BSP MACHO/FEMEA, DE 1" X 1/2"</t>
  </si>
  <si>
    <t>12409</t>
  </si>
  <si>
    <t>LUVA DE REDUCAO DE FERRO GALVANIZADO, COM ROSCA BSP MACHO/FEMEA, DE 1" X 3/4"</t>
  </si>
  <si>
    <t>12410</t>
  </si>
  <si>
    <t>LUVA DE REDUCAO DE FERRO GALVANIZADO, COM ROSCA BSP MACHO/FEMEA, DE 3/4" X 1/2"</t>
  </si>
  <si>
    <t>LUVA DE REDUCAO DE FERRO GALVANIZADO, COM ROSCA BSP, DE 1 1/2" X 1 1/4"</t>
  </si>
  <si>
    <t>LUVA DE REDUCAO DE FERRO GALVANIZADO, COM ROSCA BSP, DE 1 1/2" X 1/2"</t>
  </si>
  <si>
    <t>3924</t>
  </si>
  <si>
    <t>LUVA DE REDUCAO DE FERRO GALVANIZADO, COM ROSCA BSP, DE 1 1/2" X 1"</t>
  </si>
  <si>
    <t>3923</t>
  </si>
  <si>
    <t>LUVA DE REDUCAO DE FERRO GALVANIZADO, COM ROSCA BSP, DE 1 1/2" X 3/4"</t>
  </si>
  <si>
    <t>LUVA DE REDUCAO DE FERRO GALVANIZADO, COM ROSCA BSP, DE 1 1/4" X 1/2"</t>
  </si>
  <si>
    <t>3921</t>
  </si>
  <si>
    <t>LUVA DE REDUCAO DE FERRO GALVANIZADO, COM ROSCA BSP, DE 1 1/4" X 1"</t>
  </si>
  <si>
    <t>3920</t>
  </si>
  <si>
    <t>LUVA DE REDUCAO DE FERRO GALVANIZADO, COM ROSCA BSP, DE 1 1/4" X 3/4"</t>
  </si>
  <si>
    <t>3938</t>
  </si>
  <si>
    <t>LUVA DE REDUCAO DE FERRO GALVANIZADO, COM ROSCA BSP, DE 1" X 1/2"</t>
  </si>
  <si>
    <t>3919</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</si>
  <si>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</si>
  <si>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</si>
  <si>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</si>
  <si>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</si>
  <si>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</si>
  <si>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3925</t>
  </si>
  <si>
    <t>LUVA DE REDUCAO DE FERRO GALVANIZADO, COM ROSCA BSP, DE 2" X 1"</t>
  </si>
  <si>
    <t>12406</t>
  </si>
  <si>
    <t>LUVA DE REDUCAO DE FERRO GALVANIZADO, COM ROSCA BSP, DE 3/4" X 1/2"</t>
  </si>
  <si>
    <t>3929</t>
  </si>
  <si>
    <t>LUVA DE REDUCAO DE FERRO GALVANIZADO, COM ROSCA BSP, DE 3" X 1 1/2"</t>
  </si>
  <si>
    <t>LUVA DE REDUCAO DE FERRO GALVANIZADO, COM ROSCA BSP, DE 3" X 2 1/2"</t>
  </si>
  <si>
    <t>3930</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</si>
  <si>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</si>
  <si>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</si>
  <si>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</si>
  <si>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</si>
  <si>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40355</t>
  </si>
  <si>
    <t>LUVA DE REDUCAO EM ACO CARBONO, COM ENCAIXE PARA SOLDA DN SW, PRESSAO 3.000 LBS, 3/4 " X 1/2"</t>
  </si>
  <si>
    <t>40364</t>
  </si>
  <si>
    <t>LUVA DE REDUCAO EM ACO CARBONO, COM ENCAIXE PARA SOLDA DN SW, PRESSAO 3.000 LBS, DN 1 1/2" X 1 1/4"</t>
  </si>
  <si>
    <t>40361</t>
  </si>
  <si>
    <t>LUVA DE REDUCAO EM ACO CARBONO, COM ENCAIXE PARA SOLDA DN SW, PRESSAO 3.000 LBS, DN 1 1/4" X 1"</t>
  </si>
  <si>
    <t>40358</t>
  </si>
  <si>
    <t>LUVA DE REDUCAO EM ACO CARBONO, COM ENCAIXE PARA SOLDA DN SW, PRESSAO 3.000 LBS, DN 1" X 3/4"</t>
  </si>
  <si>
    <t>40370</t>
  </si>
  <si>
    <t>LUVA DE REDUCAO EM ACO CARBONO, COM ENCAIXE PARA SOLDA DN SW, PRESSAO 3.000 LBS, DN 2 1/2" X 2"</t>
  </si>
  <si>
    <t>40367</t>
  </si>
  <si>
    <t>LUVA DE REDUCAO EM ACO CARBONO, COM ENCAIXE PARA SOLDA DN SW, PRESSAO 3.000 LBS, DN 2" X 1 1/2"</t>
  </si>
  <si>
    <t>40373</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</si>
  <si>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</si>
  <si>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</si>
  <si>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</si>
  <si>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</si>
  <si>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3869</t>
  </si>
  <si>
    <t>LUVA DE REDUCAO SOLDAVEL, PVC, 32 MM X 25 MM, PARA AGUA FRIA PREDIAL</t>
  </si>
  <si>
    <t>3872</t>
  </si>
  <si>
    <t>LUVA DE REDUCAO SOLDAVEL, PVC, 40 MM X 32 MM, PARA AGUA FRIA PREDIAL</t>
  </si>
  <si>
    <t>3850</t>
  </si>
  <si>
    <t>LUVA DE REDUCAO SOLDAVEL, PVC, 60 MM X 50 MM, PARA AGUA FRIA PREDIAL</t>
  </si>
  <si>
    <t>38023</t>
  </si>
  <si>
    <t>LUVA DE REDUCAO, SOLDAVEL, PVC, 50 X 25 MM, PARA AGUA FRIA PREDIAL</t>
  </si>
  <si>
    <t>37986</t>
  </si>
  <si>
    <t>LUVA DE TRANSICAO DE CPVC X PVC, SOLDAVEL, 22 X 25 MM, PARA AGUA QUENTE</t>
  </si>
  <si>
    <t>37987</t>
  </si>
  <si>
    <t>LUVA DE TRANSICAO, CPVC, SOLDAVEL, 42 MM X 1 1/2", PARA AGUA QUENTE</t>
  </si>
  <si>
    <t>37988</t>
  </si>
  <si>
    <t>LUVA DE TRANSICAO, CPVC, SOLDAVEL, 54 MM X 2", PARA AGUA QUENTE PREDIAL</t>
  </si>
  <si>
    <t>21120</t>
  </si>
  <si>
    <t>LUVA DE TRANSICAO, CPVC, 15 MM X 1/2", PARA AGUA QUENTE PREDIAL</t>
  </si>
  <si>
    <t>39318</t>
  </si>
  <si>
    <t>LUVA DE TRANSICAO, CPVC, 22 MM X 1/2", PARA AGUA QUENTE</t>
  </si>
  <si>
    <t>40366</t>
  </si>
  <si>
    <t>LUVA EM ACO CARBONO, SOLDAVEL, PRESSAO 3.000 LBS, DN 1 1/2"</t>
  </si>
  <si>
    <t>40363</t>
  </si>
  <si>
    <t>LUVA EM ACO CARBONO, SOLDAVEL, PRESSAO 3.000 LBS, DN 1 1/4"</t>
  </si>
  <si>
    <t>40354</t>
  </si>
  <si>
    <t>LUVA EM ACO CARBONO, SOLDAVEL, PRESSAO 3.000 LBS, DN 1/2"</t>
  </si>
  <si>
    <t>40360</t>
  </si>
  <si>
    <t>LUVA EM ACO CARBONO, SOLDAVEL, PRESSAO 3.000 LBS, DN 1"</t>
  </si>
  <si>
    <t>40372</t>
  </si>
  <si>
    <t>LUVA EM ACO CARBONO, SOLDAVEL, PRESSAO 3.000 LBS, DN 2 1/2"</t>
  </si>
  <si>
    <t>40369</t>
  </si>
  <si>
    <t>LUVA EM ACO CARBONO, SOLDAVEL, PRESSAO 3.000 LBS, DN 2"</t>
  </si>
  <si>
    <t>40357</t>
  </si>
  <si>
    <t>LUVA EM ACO CARBONO, SOLDAVEL, PRESSAO 3.000 LBS, DN 3/4"</t>
  </si>
  <si>
    <t>40375</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</si>
  <si>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</si>
  <si>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</si>
  <si>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</si>
  <si>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</si>
  <si>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</si>
  <si>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1907</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</si>
  <si>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</si>
  <si>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</si>
  <si>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</si>
  <si>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</si>
  <si>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</si>
  <si>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</si>
  <si>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</si>
  <si>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</si>
  <si>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2638</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</si>
  <si>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</si>
  <si>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</si>
  <si>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</si>
  <si>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</si>
  <si>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</si>
  <si>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</si>
  <si>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39855</t>
  </si>
  <si>
    <t>LUVA PASSANTE DE COBRE (REF 601) SEM ANEL DE SOLDA, BOLSA 15 MM</t>
  </si>
  <si>
    <t>39856</t>
  </si>
  <si>
    <t>LUVA PASSANTE DE COBRE (REF 601) SEM ANEL DE SOLDA, BOLSA 22 MM</t>
  </si>
  <si>
    <t>39857</t>
  </si>
  <si>
    <t>LUVA PASSANTE DE COBRE (REF 601) SEM ANEL DE SOLDA, BOLSA 28 MM</t>
  </si>
  <si>
    <t>39858</t>
  </si>
  <si>
    <t>LUVA PASSANTE DE COBRE (REF 601) SEM ANEL DE SOLDA, BOLSA 35 MM</t>
  </si>
  <si>
    <t>39859</t>
  </si>
  <si>
    <t>LUVA PASSANTE DE COBRE (REF 601) SEM ANEL DE SOLDA, BOLSA 42 MM</t>
  </si>
  <si>
    <t>39860</t>
  </si>
  <si>
    <t>LUVA PASSANTE DE COBRE (REF 601) SEM ANEL DE SOLDA, BOLSA 54 MM</t>
  </si>
  <si>
    <t>39861</t>
  </si>
  <si>
    <t>LUVA PASSANTE DE COBRE (REF 601) SEM ANEL DE SOLDA, BOLSA 66 MM</t>
  </si>
  <si>
    <t>LUVA PVC SOLDAVEL, 110 MM, PARA AGUA FRIA PREDIAL</t>
  </si>
  <si>
    <t>LUVA PVC SOLDAVEL, 20 MM, PARA AGUA FRIA PREDIAL</t>
  </si>
  <si>
    <t>3904</t>
  </si>
  <si>
    <t>LUVA PVC SOLDAVEL, 25 MM, PARA AGUA FRIA PREDIAL</t>
  </si>
  <si>
    <t>LUVA PVC SOLDAVEL, 32 MM, PARA AGUA FRIA PREDIAL</t>
  </si>
  <si>
    <t>LUVA PVC SOLDAVEL, 40 MM, PARA AGUA FRIA PREDIAL</t>
  </si>
  <si>
    <t>3863</t>
  </si>
  <si>
    <t>LUVA PVC SOLDAVEL, 50 MM, PARA AGUA FRIA PREDIAL</t>
  </si>
  <si>
    <t>3864</t>
  </si>
  <si>
    <t>LUVA PVC SOLDAVEL, 60 MM, PARA AGUA FRIA PREDIAL</t>
  </si>
  <si>
    <t>3865</t>
  </si>
  <si>
    <t>LUVA PVC SOLDAVEL, 75 MM, PARA AGUA FRIA PREDIAL</t>
  </si>
  <si>
    <t>LUVA PVC SOLDAVEL, 85 MM, PARA AGUA FRIA PREDIAL</t>
  </si>
  <si>
    <t>LUVA PVC, ROSCAVEL, 1 1/2", AGUA FRIA PREDIAL</t>
  </si>
  <si>
    <t>3883</t>
  </si>
  <si>
    <t>LUVA PVC, ROSCAVEL, 1/2", AGUA FRIA PREDIAL</t>
  </si>
  <si>
    <t>LUVA PVC, ROSCAVEL, 1", AGUA FRIA PREDIAL</t>
  </si>
  <si>
    <t>3884</t>
  </si>
  <si>
    <t>LUVA PVC, ROSCAVEL, 3/4", AGUA FRIA PREDIAL</t>
  </si>
  <si>
    <t>12892</t>
  </si>
  <si>
    <t>LUVA RASPA DE COURO, CANO CURTO (PUNHO *7* CM)</t>
  </si>
  <si>
    <t>38447</t>
  </si>
  <si>
    <t>LUVA SIMPLES PPR, F/F, SOLDAVEL, DN 110 MM, PARA AGUA QUENTE PREDIAL</t>
  </si>
  <si>
    <t>36320</t>
  </si>
  <si>
    <t>LUVA SIMPLES PPR, F/F, SOLDAVEL, DN 20 MM, PARA AGUA QUENTE PREDIAL</t>
  </si>
  <si>
    <t>36324</t>
  </si>
  <si>
    <t>LUVA SIMPLES PPR, F/F, SOLDAVEL, DN 25 MM, PARA AGUA QUENTE PREDIAL</t>
  </si>
  <si>
    <t>38441</t>
  </si>
  <si>
    <t>LUVA SIMPLES PPR, F/F, SOLDAVEL, DN 32 MM, PARA AGUA QUENTE PREDIAL</t>
  </si>
  <si>
    <t>38442</t>
  </si>
  <si>
    <t>LUVA SIMPLES PPR, F/F, SOLDAVEL, DN 40 MM, PARA AGUA QUENTE PREDIAL</t>
  </si>
  <si>
    <t>38443</t>
  </si>
  <si>
    <t>LUVA SIMPLES PPR, F/F, SOLDAVEL, DN 50 MM, PARA AGUA QUENTE PREDIAL</t>
  </si>
  <si>
    <t>38444</t>
  </si>
  <si>
    <t>LUVA SIMPLES PPR, F/F, SOLDAVEL, DN 63 MM, PARA AGUA QUENTE PREDIAL</t>
  </si>
  <si>
    <t>38445</t>
  </si>
  <si>
    <t>LUVA SIMPLES PPR, F/F, SOLDAVEL, DN 75 MM, PARA AGUA QUENTE PREDIAL</t>
  </si>
  <si>
    <t>38446</t>
  </si>
  <si>
    <t>LUVA SIMPLES PPR, F/F, SOLDAVEL, DN 90 MM, PARA AGUA QUENTE PREDIAL</t>
  </si>
  <si>
    <t>LUVA SIMPLES, PVC PBA, JE, DN 100 / DE 110 MM, PARA REDE AGUA (NBR 10351)</t>
  </si>
  <si>
    <t>LUVA SIMPLES, PVC PBA, JE, DN 50 / DE 60 MM, PARA REDE AGUA (NBR 10351)</t>
  </si>
  <si>
    <t>11045</t>
  </si>
  <si>
    <t>LUVA SIMPLES, PVC PBA, JE, DN 75 / DE 85 MM, PARA REDE AGUA (NBR 10351)</t>
  </si>
  <si>
    <t>20170</t>
  </si>
  <si>
    <t>LUVA SIMPLES, PVC SERIE R, 100 MM, PARA ESGOTO PREDIAL</t>
  </si>
  <si>
    <t>20171</t>
  </si>
  <si>
    <t>LUVA SIMPLES, PVC SERIE R, 150 MM, PARA ESGOTO PREDIAL</t>
  </si>
  <si>
    <t>20167</t>
  </si>
  <si>
    <t>LUVA SIMPLES, PVC SERIE R, 40 MM, PARA ESGOTO PREDIAL</t>
  </si>
  <si>
    <t>20168</t>
  </si>
  <si>
    <t>LUVA SIMPLES, PVC SERIE R, 50 MM, PARA ESGOTO PREDIAL</t>
  </si>
  <si>
    <t>20169</t>
  </si>
  <si>
    <t>LUVA SIMPLES, PVC SERIE R, 75 MM, PARA ESGOTO PREDIAL</t>
  </si>
  <si>
    <t>LUVA SIMPLES, PVC, SOLDAVEL, DN 100 MM, SERIE NORMAL, PARA ESGOTO PREDIAL</t>
  </si>
  <si>
    <t>38676</t>
  </si>
  <si>
    <t>LUVA SIMPLES, PVC, SOLDAVEL, DN 150 MM, SERIE NORMAL, PARA ESGOTO PREDIAL</t>
  </si>
  <si>
    <t>LUVA SIMPLES, PVC, SOLDAVEL, DN 40 MM, SERIE NORMAL, PARA ESGOTO PREDIAL</t>
  </si>
  <si>
    <t>3875</t>
  </si>
  <si>
    <t>LUVA SIMPLES, PVC, SOLDAVEL, DN 50 MM, SERIE NORMAL, PARA ESGOTO PREDIAL</t>
  </si>
  <si>
    <t>LUVA SIMPLES, PVC, SOLDAVEL, DN 75 MM, SERIE NORMAL, PARA ESGOTO PREDIAL</t>
  </si>
  <si>
    <t>3855</t>
  </si>
  <si>
    <t>LUVA SOLDAVEL COM BUCHA DE LATAO, PVC, 20 MM X 1/2"</t>
  </si>
  <si>
    <t>LUVA SOLDAVEL COM BUCHA DE LATAO, PVC, 25 MM X 1/2"</t>
  </si>
  <si>
    <t>3870</t>
  </si>
  <si>
    <t>LUVA SOLDAVEL COM BUCHA DE LATAO, PVC, 25 MM X 3/4"</t>
  </si>
  <si>
    <t>38678</t>
  </si>
  <si>
    <t>LUVA SOLDAVEL COM BUCHA DE LATAO, PVC, 32 MM X 1"</t>
  </si>
  <si>
    <t>3859</t>
  </si>
  <si>
    <t>LUVA SOLDAVEL COM ROSCA, PVC, 20 MM X 1/2", PARA AGUA FRIA PREDIAL</t>
  </si>
  <si>
    <t>3856</t>
  </si>
  <si>
    <t>LUVA SOLDAVEL COM ROSCA, PVC, 25 MM X 1/2", PARA AGUA FRIA PREDIAL</t>
  </si>
  <si>
    <t>3906</t>
  </si>
  <si>
    <t>LUVA SOLDAVEL COM ROSCA, PVC, 25 MM X 3/4", PARA AGUA FRIA PREDIAL</t>
  </si>
  <si>
    <t>3860</t>
  </si>
  <si>
    <t>LUVA SOLDAVEL COM ROSCA, PVC, 32 MM X 1", PARA AGUA FRIA PREDIAL</t>
  </si>
  <si>
    <t>LUVA SOLDAVEL COM ROSCA, PVC, 40 MM X 1 1/4", PARA AGUA FRIA PREDIAL</t>
  </si>
  <si>
    <t>3871</t>
  </si>
  <si>
    <t>LUVA SOLDAVEL COM ROSCA, PVC, 50 MM X 1 1/2", PARA AGUA FRIA PREDIAL</t>
  </si>
  <si>
    <t>39292</t>
  </si>
  <si>
    <t>LUVA/UNIAO DE REDUCAO METALICA, PARA CONEXAO COM ANEL DESLIZANTE, DN 20 X 16 MM, EM TUBO PEX PARA INST. AGUA QUENTE/FRIA</t>
  </si>
  <si>
    <t>39293</t>
  </si>
  <si>
    <t>LUVA/UNIAO DE REDUCAO METALICA, PARA CONEXAO COM ANEL DESLIZANTE, DN 25 X 16 MM, EM TUBO PEX PARA INST. AGUA QUENTE/FRIA</t>
  </si>
  <si>
    <t>39294</t>
  </si>
  <si>
    <t>LUVA/UNIAO DE REDUCAO METALICA, PARA CONEXAO COM ANEL DESLIZANTE, DN 25 X 20 MM, EM TUBO PEX PARA INST. AGUA QUENTE/FRIA</t>
  </si>
  <si>
    <t>39295</t>
  </si>
  <si>
    <t>LUVA/UNIAO DE REDUCAO METALICA, PARA CONEXAO COM ANEL DESLIZANTE, DN 32 X 25 MM, EM TUBO PEX PARA INST. AGUA QUENTE/FRIA</t>
  </si>
  <si>
    <t>39312</t>
  </si>
  <si>
    <t>LUVA/UNIAO DE REDUCAO, PLASTICA, PARA CONEXAO COM CRIMPAGEM, DN 20 X 16 MM, EM TUBO PEX PARA INST. AGUA QUENTE/FRIA</t>
  </si>
  <si>
    <t>39313</t>
  </si>
  <si>
    <t>LUVA/UNIAO DE REDUCAO, PLASTICA, PARA CONEXAO COM CRIMPAGEM, DN 25 X 16 MM, EM TUBO PEX PARA INST. AGUA QUENTE/FRIA</t>
  </si>
  <si>
    <t>39314</t>
  </si>
  <si>
    <t>LUVA/UNIAO DE REDUCAO, PLASTICA, PARA CONEXAO COM CRIMPAGEM, DN 32 X 25 MM, EM TUBO PEX PARA INST. AGUA QUENTE/FRIA</t>
  </si>
  <si>
    <t>39296</t>
  </si>
  <si>
    <t>LUVA/UNIAO METALICA, PARA CONEXAO COM ANEL DESLIZANTE, DN 16 MM, EM TUBO PEX PARA INST. AGUA QUENTE/FRIA</t>
  </si>
  <si>
    <t>39297</t>
  </si>
  <si>
    <t>LUVA/UNIAO METALICA, PARA CONEXAO COM ANEL DESLIZANTE, DN 20 MM, EM TUBO PEX PARA INST. AGUA QUENTE/FRIA</t>
  </si>
  <si>
    <t>39298</t>
  </si>
  <si>
    <t>LUVA/UNIAO METALICA, PARA CONEXAO COM ANEL DESLIZANTE, DN 25 MM, EM TUBO PEX PARA INST. AGUA QUENTE/FRIA</t>
  </si>
  <si>
    <t>39299</t>
  </si>
  <si>
    <t>LUVA/UNIAO METALICA, PARA CONEXAO COM ANEL DESLIZANTE, DN 32 MM, EM TUBO PEX PARA INST. AGUA QUENTE/FRIA</t>
  </si>
  <si>
    <t>39308</t>
  </si>
  <si>
    <t>LUVA/UNIAO, PLASTICA, PARA CONEXAO COM CRIMPAGEM, DN 16 MM, EM TUBO PEX PARA INST. AGUA QUENTE/FRIA</t>
  </si>
  <si>
    <t>39309</t>
  </si>
  <si>
    <t>LUVA/UNIAO, PLASTICA, PARA CONEXAO COM CRIMPAGEM, DN 20 MM, EM TUBO PEX PARA INST. AGUA QUENTE/FRIA</t>
  </si>
  <si>
    <t>39310</t>
  </si>
  <si>
    <t>LUVA/UNIAO, PLASTICA, PARA CONEXAO COM CRIMPAGEM, DN 25 MM, EM TUBO PEX PARA INST. AGUA QUENTE/FRIA</t>
  </si>
  <si>
    <t>39311</t>
  </si>
  <si>
    <t>LUVA/UNIAO, PLASTICA, PARA CONEXAO COM CRIMPAGEM, DN 32 MM, EM TUBO PEX PARA INST. AGUA QUENTE/FRIA</t>
  </si>
  <si>
    <t>37429</t>
  </si>
  <si>
    <t>LUVA, PEAD PE 100, DE 400 MM, PARA ELETROFUSAO</t>
  </si>
  <si>
    <t>37426</t>
  </si>
  <si>
    <t>LUVA, PEAD PE 100, DE 63 MM, PARA ELETROFUSAO</t>
  </si>
  <si>
    <t>37427</t>
  </si>
  <si>
    <t>LUVA, PEAD PE 100, DE 125 MM, PARA ELETROFUSAO</t>
  </si>
  <si>
    <t>37424</t>
  </si>
  <si>
    <t>LUVA, PEAD PE 100, DE 20 MM, PARA ELETROFUSAO</t>
  </si>
  <si>
    <t>37428</t>
  </si>
  <si>
    <t>LUVA, PEAD PE 100, DE 200 MM, PARA ELETROFUSAO</t>
  </si>
  <si>
    <t>37425</t>
  </si>
  <si>
    <t>LUVA, PEAD PE 100, DE 32 MM, PARA ELETROFUSAO</t>
  </si>
  <si>
    <t>MACANETA ALAVANCA RETA OCA, EM ZAMAC COM ACABAMENTO CROMADO, COMPRIMENTO APROX DE 15 CM</t>
  </si>
  <si>
    <t>MACANETA ALAVANCA, RETA SIMPLES / OCA, CROMADA, COMPRIMENTO DE 10 A 16 CM, ACABAMENTO PADRAO POPULAR - SOMENTE MACANETAS</t>
  </si>
  <si>
    <t>11518</t>
  </si>
  <si>
    <t>MACANETA BOLA, EM ZAMAC COM ACABAMENTO CROMADO, DIAMETRO DE APROX 2 1/2"</t>
  </si>
  <si>
    <t>38473</t>
  </si>
  <si>
    <t>MACARICO DE SOLDA 201 PARA EXTENSAO GLP OU ACETILENO</t>
  </si>
  <si>
    <t>4244</t>
  </si>
  <si>
    <t>MACARIQUEIRO (HORISTA)</t>
  </si>
  <si>
    <t>40977</t>
  </si>
  <si>
    <t>MACARIQUEIRO (MENSALISTA)</t>
  </si>
  <si>
    <t>4006</t>
  </si>
  <si>
    <t>MADEIRA SERRADA EM PINUS, MISTA OU EQUIVALENTE DA REGIAO - BRUTA</t>
  </si>
  <si>
    <t>36151</t>
  </si>
  <si>
    <t>MANGOTE DE SEGURANCA EM RASPA DE COURO</t>
  </si>
  <si>
    <t>37457</t>
  </si>
  <si>
    <t>MANGUEIRA CRISTAL PARA NIVEL, LISA, PVC TRANSPARENTE, 3/8" X1,5 MM</t>
  </si>
  <si>
    <t>37456</t>
  </si>
  <si>
    <t>MANGUEIRA CRISTAL PARA NIVEL, LISA, PVC TRANSPARENTE, 5/16" X1 MM</t>
  </si>
  <si>
    <t>37461</t>
  </si>
  <si>
    <t>MANGUEIRA CRISTAL TRANCADA, PVC COM REFORCO, COM PRESSAO DE TRABALHO (PT) 250 LBS/POL2, DE 3/4" X *2,8* MM</t>
  </si>
  <si>
    <t>37460</t>
  </si>
  <si>
    <t>MANGUEIRA CRISTAL TRANCADA, PVC COM REFORCO, PRESSAO DE TRABALHO (PT) 250 LBS/POL2, DE 1" X *3,4* MM</t>
  </si>
  <si>
    <t>37458</t>
  </si>
  <si>
    <t>MANGUEIRA CRISTAL, LISA, PVC TRANSPARENTE, 1/2" X 2 MM</t>
  </si>
  <si>
    <t>37454</t>
  </si>
  <si>
    <t>MANGUEIRA CRISTAL, LISA, PVC TRANSPARENTE, 1/4" X1 MM</t>
  </si>
  <si>
    <t>37455</t>
  </si>
  <si>
    <t>MANGUEIRA CRISTAL, LISA, PVC TRANSPARENTE, 1/4" X1,5 MM</t>
  </si>
  <si>
    <t>37459</t>
  </si>
  <si>
    <t>MANGUEIRA CRISTAL, LISA, PVC TRANSPARENTE, 3/4" X 2 MM</t>
  </si>
  <si>
    <t>21029</t>
  </si>
  <si>
    <t>MANGUEIRA DE INCENDIO, TIPO 1, DE 1 1/2", COMPRIMENTO = 15 M, TECIDO EM FIO DE POLIESTER E TUBO INTERNO EM BORRACHA SINTETICA, COM UNIOES ENGATE RAPIDO</t>
  </si>
  <si>
    <t>21030</t>
  </si>
  <si>
    <t>MANGUEIRA DE INCENDIO, TIPO 1, DE 1 1/2", COMPRIMENTO = 20 M, TECIDO EM FIO DE POLIESTER E TUBO INTERNO EM BORRACHA SINTETICA, COM UNIOES ENGATE RAPIDO</t>
  </si>
  <si>
    <t>21031</t>
  </si>
  <si>
    <t>MANGUEIRA DE INCENDIO, TIPO 1, DE 1 1/2", COMPRIMENTO = 25 M, TECIDO EM FIO DE POLIESTER E TUBO INTERNO EM BORRACHA SINTETICA, COM UNIOES ENGATE RAPIDO</t>
  </si>
  <si>
    <t>21032</t>
  </si>
  <si>
    <t>MANGUEIRA DE INCENDIO, TIPO 1, DE 1 1/2", COMPRIMENTO = 30 M, TECIDO EM FIO DE POLIESTER E TUBO INTERNO EM BORRACHA SINTETICA, COM UNIOES ENGATE RAPIDO</t>
  </si>
  <si>
    <t>37527</t>
  </si>
  <si>
    <t>MANGUEIRA DE INCENDIO, TIPO 2, DE 1 1/2", COMPRIMENTO = 15 M, TECIDO EM FIO DE POLIESTER E TUBO INTERNO EM BORRACHA SINTETICA, COM UNIOES ENGATE RAPIDO</t>
  </si>
  <si>
    <t>37528</t>
  </si>
  <si>
    <t>MANGUEIRA DE INCENDIO, TIPO 2, DE 1 1/2", COMPRIMENTO = 20 M, TECIDO EM FIO DE POLIESTER E TUBO INTERNO EM BORRACHA SINTETICA, COM UNIOES</t>
  </si>
  <si>
    <t>37529</t>
  </si>
  <si>
    <t>MANGUEIRA DE INCENDIO, TIPO 2, DE 1 1/2", COMPRIMENTO = 25 M, TECIDO EM FIO DE POLIESTER E TUBO INTERNO EM BORRACHA SINTETICA, COM UNIOES</t>
  </si>
  <si>
    <t>37530</t>
  </si>
  <si>
    <t>MANGUEIRA DE INCENDIO, TIPO 2, DE 1 1/2", COMPRIMENTO = 30 M, TECIDO EM FIO DE POLIESTER E TUBO INTERNO EM BORRACHA SINTETICA, COM UNIOES</t>
  </si>
  <si>
    <t>21034</t>
  </si>
  <si>
    <t>MANGUEIRA DE INCENDIO, TIPO 2, DE 2 1/2", COMPRIMENTO = 15 M, TECIDO EM FIO DE POLIESTER E TUBO INTERNO EM BORRACHA SINTETICA, COM UNIOES ENGATE RAPIDO</t>
  </si>
  <si>
    <t>37531</t>
  </si>
  <si>
    <t>MANGUEIRA DE INCENDIO, TIPO 2, DE 2 1/2", COMPRIMENTO = 20 M, TECIDO EM FIO DE POLIESTER E TUBO INTERNO EM BORRACHA SINTETICA, COM UNIOES</t>
  </si>
  <si>
    <t>21036</t>
  </si>
  <si>
    <t>MANGUEIRA DE INCENDIO, TIPO 2, DE 2 1/2", COMPRIMENTO = 25 M, TECIDO EM FIO DE POLIESTER E TUBO INTERNO EM BORRACHA SINTETICA, COM UNIOES ENGATE RAPIDO</t>
  </si>
  <si>
    <t>21037</t>
  </si>
  <si>
    <t>MANGUEIRA DE INCENDIO, TIPO 2, DE 2 1/2", COMPRIMENTO = 30 M, TECIDO EM FIO DE POLIESTER E TUBO INTERNO EM BORRACHA SINTETICA, COM UNIOES ENGATE RAPIDO</t>
  </si>
  <si>
    <t>20185</t>
  </si>
  <si>
    <t>MANGUEIRA DE PVC FLEXIVEL,TIPO FLAT/ACHATADA, COR LARANJA, D = 1 1/2" (40 MM), PARA CONDUCAO DE AGUA, SERVICOS LEVES E MEDIOS</t>
  </si>
  <si>
    <t>20260</t>
  </si>
  <si>
    <t>MANGUEIRA PARA GAS - GLP, PVC, TRANCADA, DIAMETRO DE 3/8", COMPRIMENTO DE 1M (NORMATIZADA)</t>
  </si>
  <si>
    <t>37523</t>
  </si>
  <si>
    <t>MANIPULADOR TELESCOPICO, POTENCIA DE 101 HP, CAPACIDADE DE CARGA DE 3.500 KG, ALTURA MAXIMA DE ELEVACAO DE 12 M</t>
  </si>
  <si>
    <t>37515</t>
  </si>
  <si>
    <t>MANIPULADOR TELESCOPICO, POTENCIA DE 85 HP, CAPACIDADE DE CARGA DE 3.500 KG, ALTURA MAXIMA DE ELEVACAO DE 12,3 M</t>
  </si>
  <si>
    <t>12899</t>
  </si>
  <si>
    <t>MANOMETRO COM CAIXA EM ACO PINTADO, ESCALA *10* KGF/CM2 (*10* BAR), DIAMETRO NOMINAL DE *63* MM, CONEXAO DE 1/4"</t>
  </si>
  <si>
    <t>MANOMETRO COM CAIXA EM ACO PINTADO, ESCALA *10* KGF/CM2 (*10* BAR), DIAMETRO NOMINAL DE 100 MM, CONEXAO DE 1/2"</t>
  </si>
  <si>
    <t>39699</t>
  </si>
  <si>
    <t>MANTA / LENCOL DE BORRACHA, SBR, ANTIRRUIDO, E = 5 MM</t>
  </si>
  <si>
    <t>42528</t>
  </si>
  <si>
    <t>MANTA ALUMINIZADA NAS DUAS FACES, PARA SUBCOBERTURA, E = *2* MM</t>
  </si>
  <si>
    <t>39696</t>
  </si>
  <si>
    <t>MANTA ALUMINIZADA 1 FACE PARA SUBCOBERTURA, E = *1* MM</t>
  </si>
  <si>
    <t>39700</t>
  </si>
  <si>
    <t>MANTA ANTIRRUIDO DE POLIESTER (PET) PARA CONTRAPISO E = *8* MM</t>
  </si>
  <si>
    <t>11621</t>
  </si>
  <si>
    <t>MANTA ASFALTICA ELASTOMERICA EM POLIESTER ALUMINIZADA 3 MM, TIPO III, CLASSE B (NBR 9952)</t>
  </si>
  <si>
    <t>4014</t>
  </si>
  <si>
    <t>MANTA ASFALTICA ELASTOMERICA EM POLIESTER 3 MM, TIPO III, CLASSE B, ACABAMENTO PP (NBR 9952)</t>
  </si>
  <si>
    <t>4015</t>
  </si>
  <si>
    <t>MANTA ASFALTICA ELASTOMERICA EM POLIESTER 4 MM, TIPO III, CLASSE B, ACABAMENTO PP (NBR 9952)</t>
  </si>
  <si>
    <t>4017</t>
  </si>
  <si>
    <t>MANTA ASFALTICA ELASTOMERICA EM POLIESTER 5 MM, TIPO III, CLASSE B, ACABAMENTO PP (NBR 9952)</t>
  </si>
  <si>
    <t>4016</t>
  </si>
  <si>
    <t>MANTA ASFALTICA ELASTOMERICA TIPO GLASS 3 MM, TIPO II, CLASSE C, ACABAMENTO PP (NBR 9952)</t>
  </si>
  <si>
    <t>38544</t>
  </si>
  <si>
    <t>MANTA DE POLIETILENO EXPANDIDO (PEBD) ANTICHAMAS, E = 8 MM</t>
  </si>
  <si>
    <t>38545</t>
  </si>
  <si>
    <t>MANTA DE POLIETILENO EXPANDIDO (PEBD), E = 5 MM</t>
  </si>
  <si>
    <t>42527</t>
  </si>
  <si>
    <t>MANTA DE POLIETILENO EXPANDIDO, COM 1 FACE METALIZADA PARA SUBCOBERTURA, E = *5* MM</t>
  </si>
  <si>
    <t>39323</t>
  </si>
  <si>
    <t>MANTA GEOTEXTIL TECIDO DE LAMINETES DE POLIPROPILENO, RESISTENCIA A TRACAO = *25* KN/M</t>
  </si>
  <si>
    <t>626</t>
  </si>
  <si>
    <t>MANTA LIQUIDA DE BASE ASFALTICA MODIFICADA COM A ADICAO DE ELASTOMEROS DILUIDOS EM SOLVENTE ORGANICO, APLICACAO A FRIO (MEMBRANA IMPERMEABILIZANTE ASFASTICA)</t>
  </si>
  <si>
    <t>44504</t>
  </si>
  <si>
    <t>MANTA TERMOPLASTICA, PEAD, GEOMEMBRANA LISA, E = 0,50 MM ( NBR 15352)</t>
  </si>
  <si>
    <t>44505</t>
  </si>
  <si>
    <t>MANTA TERMOPLASTICA, PEAD, GEOMEMBRANA LISA, E = 0,75 MM (NBR 15352)</t>
  </si>
  <si>
    <t>44506</t>
  </si>
  <si>
    <t>MANTA TERMOPLASTICA, PEAD, GEOMEMBRANA LISA, E = 0,80 MM (NBR 15352)</t>
  </si>
  <si>
    <t>44507</t>
  </si>
  <si>
    <t>MANTA TERMOPLASTICA, PEAD, GEOMEMBRANA LISA, E = 1,00 MM (NBR 15352)</t>
  </si>
  <si>
    <t>44508</t>
  </si>
  <si>
    <t>MANTA TERMOPLASTICA, PEAD, GEOMEMBRANA LISA, E = 1,50 MM (NBR 15352)</t>
  </si>
  <si>
    <t>44509</t>
  </si>
  <si>
    <t>MANTA TERMOPLASTICA, PEAD, GEOMEMBRANA LISA, E = 2,00 MM (NBR 15352)</t>
  </si>
  <si>
    <t>44510</t>
  </si>
  <si>
    <t>MANTA TERMOPLASTICA, PEAD, GEOMEMBRANA LISA, E = 2,50 MM (NBR 15352)</t>
  </si>
  <si>
    <t>44512</t>
  </si>
  <si>
    <t>MANTA TERMOPLASTICA, PEAD, GEOMEMBRANA TEXTURIZADA EM AMBAS AS FACES, E = 0,50 MM ( NBR 15352)</t>
  </si>
  <si>
    <t>44513</t>
  </si>
  <si>
    <t>MANTA TERMOPLASTICA, PEAD, GEOMEMBRANA TEXTURIZADA EM AMBAS AS FACES, E = 0,75 MM ( NBR 15352)</t>
  </si>
  <si>
    <t>44514</t>
  </si>
  <si>
    <t>MANTA TERMOPLASTICA, PEAD, GEOMEMBRANA TEXTURIZADA EM AMBAS AS FACES, E = 0,80 MM ( NBR 15352)</t>
  </si>
  <si>
    <t>44515</t>
  </si>
  <si>
    <t>MANTA TERMOPLASTICA, PEAD, GEOMEMBRANA TEXTURIZADA EM AMBAS AS FACES, E = 1,00 MM ( NBR 15352)</t>
  </si>
  <si>
    <t>44511</t>
  </si>
  <si>
    <t>MANTA TERMOPLASTICA, PEAD, GEOMEMBRANA TEXTURIZADA EM AMBAS AS FACES, E = 1,50 MM ( NBR 15352)</t>
  </si>
  <si>
    <t>44516</t>
  </si>
  <si>
    <t>MANTA TERMOPLASTICA, PEAD, GEOMEMBRANA TEXTURIZADA EM AMBAS AS FACES, E = 2,00 MM ( NBR 15352)</t>
  </si>
  <si>
    <t>44517</t>
  </si>
  <si>
    <t>MANTA TERMOPLASTICA, PEAD, GEOMEMBRANA TEXTURIZADA EM AMBAS AS FACES, E = 2,50 MM ( NBR 15352)</t>
  </si>
  <si>
    <t>MAQUINA DE 40 MM PARA FECHADURA DE EMBUTIR EXTERNA, EM ACO INOX</t>
  </si>
  <si>
    <t>11481</t>
  </si>
  <si>
    <t>MAQUINA DE 40 MM PARA FECHADURA, PARA PORTA DE BANHEIRO, EM ACO INOX</t>
  </si>
  <si>
    <t>43609</t>
  </si>
  <si>
    <t>MAQUINA DE 40 MM PARA FECHADURA, PARA PORTA INTERNA, EM ACO INOX</t>
  </si>
  <si>
    <t>MAQUINA DE 55 MM PARA FECHADURA DE EMBUTIR EXTERNA, EM ACO INOX</t>
  </si>
  <si>
    <t>43608</t>
  </si>
  <si>
    <t>MAQUINA DE 55 MM PARA FECHADURA, PARA PORTA DE BANHEIRO, EM ACO INOX</t>
  </si>
  <si>
    <t>MAQUINA DE 55 MM PARA FECHADURA, PARA PORTA INTERNA, EM ACO INOX</t>
  </si>
  <si>
    <t>40637</t>
  </si>
  <si>
    <t>MAQUINA DEMARCADORA DE FAIXA DE TRAFEGO A FRIO, AUTOPROPELIDA, MOTOR DIESEL 38 HP</t>
  </si>
  <si>
    <t>13836</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</si>
  <si>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</si>
  <si>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</si>
  <si>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</si>
  <si>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</si>
  <si>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39813</t>
  </si>
  <si>
    <t>MAQUINA TIPO VASO/TANQUE/JATO DE PRESSAO PORTATIL P/ JATEAMENTO, CONTROLE AUTOMATICO E REMOTO, CAMARA DE 1 SAIDA, 280 L, DIAM. *670* MM, BICO JATO CURTO VENTURI 5/16", MANGUEIRA 1" DE 10 M, COMPLETA (VALVULAS POP UP E DOSADORA, FUNDO CONICO ETC)</t>
  </si>
  <si>
    <t>40403</t>
  </si>
  <si>
    <t>MAQUINA TRANSFORMADORA MONOFASICA PARA SOLDA ELETRICA, TENSAO DE 220 V, FREQUENCIA DE 60 HZ, FAIXA DE CORRENTE ENTRE 80 A (+/- 10 A) E 250 A, POTENCIA ENTRE 14,00 KVA E 15,0 KVA, CICLO DE TRABALHO ENTRE 10% E 20% A 250 A</t>
  </si>
  <si>
    <t>MARCENEIRO (HORISTA)</t>
  </si>
  <si>
    <t>40916</t>
  </si>
  <si>
    <t>MARCENEIRO (MENSALISTA)</t>
  </si>
  <si>
    <t>MARMORISTA / GRANITEIRO (HORISTA)</t>
  </si>
  <si>
    <t>41067</t>
  </si>
  <si>
    <t>MARMORISTA / GRANITEIRO (MENSALISTA)</t>
  </si>
  <si>
    <t>38463</t>
  </si>
  <si>
    <t>MARTELO DE SOLDADOR/PICADOR DE SOLDA</t>
  </si>
  <si>
    <t>40703</t>
  </si>
  <si>
    <t>MARTELO DEMOLIDOR ELETRICO, COM POTENCIA DE 2.000 W, FREQUENCIA DE 1.000 IMPACTOS POR MINUTO, FORÇA DE IMPACTO ENTRE 60 E 65 J, PESO DE 30 KG</t>
  </si>
  <si>
    <t>MARTELO DEMOLIDOR PNEUMATICO MANUAL, COM REDUCAO DE VIBRACAO, PESO DE 21 KG</t>
  </si>
  <si>
    <t>36533</t>
  </si>
  <si>
    <t>MARTELO DEMOLIDOR PNEUMATICO MANUAL, COM REDUCAO DE VIBRACAO, PESO DE 31,5 KG</t>
  </si>
  <si>
    <t>11616</t>
  </si>
  <si>
    <t>MARTELO DEMOLIDOR PNEUMATICO MANUAL, PADRAO, PESO DE 32 KG</t>
  </si>
  <si>
    <t>41898</t>
  </si>
  <si>
    <t>MARTELO DEMOLIDOR PNEUMATICO MANUAL, PESO DE 28 KG, COM SILENCIADOR</t>
  </si>
  <si>
    <t>MARTELO PERFURADOR PNEUMATICO MANUAL, DE SUPERFICIE, COM AVANCO DE COLUNA, PESO DE 22 KG</t>
  </si>
  <si>
    <t>MARTELO PERFURADOR PNEUMATICO MANUAL, HASTE 25 X 75 MM, 21 KG</t>
  </si>
  <si>
    <t>10747</t>
  </si>
  <si>
    <t>MARTELO PERFURADOR PNEUMATICO MANUAL, PESO DE 25 KG, COM SILENCIADOR</t>
  </si>
  <si>
    <t>36141</t>
  </si>
  <si>
    <t>MASCARA DE SEGURANCA PARA SOLDA COM ESCUDO DE CELERON E CARNEIRA DE PLASTICO COM REGULAGEM</t>
  </si>
  <si>
    <t>43651</t>
  </si>
  <si>
    <t>MASSA ACRILICA PARA SUPERFICIES INTERNAS E EXTERNAS</t>
  </si>
  <si>
    <t>43626</t>
  </si>
  <si>
    <t>MASSA CORRIDA PARA SUPERFICIES DE AMBIENTES INTERNOS</t>
  </si>
  <si>
    <t>39434</t>
  </si>
  <si>
    <t>MASSA DE REJUNTE EM PO PARA DRYWALL, A BASE DE GESSO, SECAGEM RAPIDA, PARA TRATAMENTO DE JUNTAS DE CHAPA DE GESSO (NECESSITA ADICAO DE AGUA)</t>
  </si>
  <si>
    <t>39433</t>
  </si>
  <si>
    <t>MASSA DE REJUNTE PRONTA PARA TRATAMENTO DE JUNTAS DE CHAPA DE GESSO PARA DRYWALL, SEM ADICAO DE AGUA</t>
  </si>
  <si>
    <t>MASSA EPOXI BICOMPONENTE (MASSA + CATALIZADOR)</t>
  </si>
  <si>
    <t>38120</t>
  </si>
  <si>
    <t>MASSA EPOXI BICOMPONENTE PARA REPAROS</t>
  </si>
  <si>
    <t>43652</t>
  </si>
  <si>
    <t>MASSA PARA MADEIRA - INTERIOR E EXTERIOR</t>
  </si>
  <si>
    <t>10498</t>
  </si>
  <si>
    <t>MASSA PARA VIDRO</t>
  </si>
  <si>
    <t>4823</t>
  </si>
  <si>
    <t>MASSA PLASTICA PARA MARMORE/GRANITO</t>
  </si>
  <si>
    <t>38877</t>
  </si>
  <si>
    <t>MASSA PREMIUM PARA TEXTURA LISA DE BASE ACRILICA, USO INTERNO E EXTERNO</t>
  </si>
  <si>
    <t>34546</t>
  </si>
  <si>
    <t>MASSA PREMIUM PARA TEXTURA RUSTICA DE BASE ACRILICA, COR BRANCA, USO INTERNO E EXTERNO</t>
  </si>
  <si>
    <t>41387</t>
  </si>
  <si>
    <t>MASTRO SIMPLES GALVANIZADO DIAMETRO NOMINAL 1 1/2"</t>
  </si>
  <si>
    <t>41388</t>
  </si>
  <si>
    <t>MASTRO SIMPLES GALVANIZADO DIAMETRO NOMINAL 2"</t>
  </si>
  <si>
    <t>41380</t>
  </si>
  <si>
    <t>MASTRO TELESCOPICO DE 4 METROS (3 M X DN= 2" + 1 M X DN= 1 1/2")</t>
  </si>
  <si>
    <t>41381</t>
  </si>
  <si>
    <t>MASTRO TELESCOPICO GALVANIZADO 5 METROS (3 M X DN= 2" + 2 M X DN= 1 1/2")</t>
  </si>
  <si>
    <t>41382</t>
  </si>
  <si>
    <t>MASTRO TELESCOPICO GALVANIZADO 6 METROS (3 M X DN= 2" + 3 M X DN= 1Â½")</t>
  </si>
  <si>
    <t>41383</t>
  </si>
  <si>
    <t>MASTRO TELESCOPICO GALVANIZADO 7 METROS (6 M X DN= 2" + 1 M X DN= 1 1/2")</t>
  </si>
  <si>
    <t>41385</t>
  </si>
  <si>
    <t>MASTRO TELESCOPICO GALVANIZADO 9 METROS (6 M X DN= 2" + 3 M X DN= 1 1/2")</t>
  </si>
  <si>
    <t>11079</t>
  </si>
  <si>
    <t>MATERIAL FILTRANTE (PEDREGULHO) 0,6 A 25,46 MM (POSTO PEDREIRA/FORNECEDOR, SEM FRETE)</t>
  </si>
  <si>
    <t>11082</t>
  </si>
  <si>
    <t>MATERIAL FILTRANTE (PEDREGULHO) 38 A 25,4 MM (POSTO PEDREIRA/FORNECEDOR, SEM FRETE)</t>
  </si>
  <si>
    <t>MECANICO DE EQUIPAMENTOS PESADOS (HORISTA)</t>
  </si>
  <si>
    <t>40974</t>
  </si>
  <si>
    <t>MECANICO DE EQUIPAMENTOS PESADOS (MENSALISTA)</t>
  </si>
  <si>
    <t>34794</t>
  </si>
  <si>
    <t>MECANICO DE REFRIGERACAO (HORISTA)</t>
  </si>
  <si>
    <t>40925</t>
  </si>
  <si>
    <t>MECANICO DE REFRIGERACAO (MENSALISTA)</t>
  </si>
  <si>
    <t>MEDIDOR DE NIVEL ESTATICO E DINAMICO PARA POCO, COMPRIMENTO DE 200 M</t>
  </si>
  <si>
    <t>3288</t>
  </si>
  <si>
    <t>MEIA CANA DE MADEIRA CEDRINHO OU EQUIVALENTE DA REGIAO, ACABAMENTO PARA FORRO PAULISTA, *2,5 X 2,5* CM</t>
  </si>
  <si>
    <t>13587</t>
  </si>
  <si>
    <t>MEIA CANA DE MADEIRA PINUS OU EQUIVALENTE DA REGIAO, ACABAMENTO PARA FORRO PAULISTA, *2,5 X 2,5* CM</t>
  </si>
  <si>
    <t>38598</t>
  </si>
  <si>
    <t>MEIA CANALETA DE CONCRETO ESTRUTURAL 14 X 19 X 19 CM, FBK 14 MPA (NBR 6136)</t>
  </si>
  <si>
    <t>38595</t>
  </si>
  <si>
    <t>MEIA CANALETA DE CONCRETO ESTRUTURAL 14 X 19 X 19 CM, FBK 4,5 MPA (NBR 6136)</t>
  </si>
  <si>
    <t>38592</t>
  </si>
  <si>
    <t>MEIO BLOCO DE CONCRETO ESTRUTURAL 14 X 19 X 14 CM, FBK 14 MPA (NBR 6136)</t>
  </si>
  <si>
    <t>38588</t>
  </si>
  <si>
    <t>MEIO BLOCO DE CONCRETO ESTRUTURAL 14 X 19 X 14 CM, FBK 4,5 MPA (NBR 6136)</t>
  </si>
  <si>
    <t>38593</t>
  </si>
  <si>
    <t>MEIO BLOCO DE CONCRETO ESTRUTURAL 14 X 19 X 19 CM, FBK 14 MPA (NBR 6136)</t>
  </si>
  <si>
    <t>38589</t>
  </si>
  <si>
    <t>MEIO BLOCO DE CONCRETO ESTRUTURAL 14 X 19 X 19 CM, FBK 4,5 MPA (NBR 6136)</t>
  </si>
  <si>
    <t>38594</t>
  </si>
  <si>
    <t>MEIO BLOCO DE CONCRETO ESTRUTURAL 14 X 19 X 34 CM, FBK 14 MPA (NBR 6136)</t>
  </si>
  <si>
    <t>34773</t>
  </si>
  <si>
    <t>MEIO BLOCO DE VEDACAO DE CONCRETO APARENTE 14 X 19 X 19 CM (CLASSE C - NBR 6136)</t>
  </si>
  <si>
    <t>34769</t>
  </si>
  <si>
    <t>MEIO BLOCO DE VEDACAO DE CONCRETO APARENTE 19 X 19 X 19 CM (CLASSE C - NBR 6136)</t>
  </si>
  <si>
    <t>34763</t>
  </si>
  <si>
    <t>MEIO BLOCO DE VEDACAO DE CONCRETO APARENTE 9 X 19 X 19 CM (CLASSE C - NBR 6136)</t>
  </si>
  <si>
    <t>34774</t>
  </si>
  <si>
    <t>MEIO BLOCO DE VEDACAO DE CONCRETO 14 X 19 X 19 CM (CLASSE C - NBR 6136)</t>
  </si>
  <si>
    <t>34771</t>
  </si>
  <si>
    <t>MEIO BLOCO DE VEDACAO DE CONCRETO 19 X 19 X 19 CM (CLASSE C - NBR 6136)</t>
  </si>
  <si>
    <t>34764</t>
  </si>
  <si>
    <t>MEIO BLOCO DE VEDACAO DE CONCRETO 9 X 19 X 19 CM (CLASSE C - NBR 6136)</t>
  </si>
  <si>
    <t>34788</t>
  </si>
  <si>
    <t>MEIO BLOCO ESTRUTURAL CERAMICO 14 X 19 X 14 CM, 6,0 MPA (NBR 15270)</t>
  </si>
  <si>
    <t>34781</t>
  </si>
  <si>
    <t>MEIO BLOCO ESTRUTURAL CERAMICO 14 X 19 X 19 CM, 6,0 MPA (NBR 15270)</t>
  </si>
  <si>
    <t>41682</t>
  </si>
  <si>
    <t>MEIO-FIO OU GUIA DE CONCRETO PRE MOLDADO, COMP 1 M, *30 X 10/12* CM (H X L1/L2)</t>
  </si>
  <si>
    <t>41683</t>
  </si>
  <si>
    <t>MEIO-FIO OU GUIA DE CONCRETO PRE MOLDADO, COMP 80 CM, *30 X 10/10* (H X L1/L2)</t>
  </si>
  <si>
    <t>41680</t>
  </si>
  <si>
    <t>MEIO-FIO OU GUIA DE CONCRETO PRE-MOLDADO, COMP *39* CM, *19 X 6,5/6,5* CM (H X L1/L2)</t>
  </si>
  <si>
    <t>41679</t>
  </si>
  <si>
    <t>MEIO-FIO OU GUIA DE CONCRETO PRE-MOLDADO, COMP 1 M, *20 X 12/15* CM (H X L1/L2)</t>
  </si>
  <si>
    <t>41681</t>
  </si>
  <si>
    <t>MEIO-FIO OU GUIA DE CONCRETO PRE-MOLDADO, COMP 80 CM, *25 X 08/08* CM (H X L1/L2)</t>
  </si>
  <si>
    <t>43386</t>
  </si>
  <si>
    <t>MEIO-FIO OU GUIA DE CONCRETO PRE-MOLDADO, TIPO CHAPEU PARA BOCA DE LOBO, DIMENSOES *1,20* X 0,15 X 0,30 M</t>
  </si>
  <si>
    <t>MEIO-FIO OU GUIA DE CONCRETO, PRE-MOLDADO, COMP 1 M, *30 X 12/15* CM (H X L1/L2)</t>
  </si>
  <si>
    <t>4062</t>
  </si>
  <si>
    <t>MEIO-FIO OU GUIA DE CONCRETO, PRE-MOLDADO, COMP 1 M, *30 X 15* CM (H X L)</t>
  </si>
  <si>
    <t>4061</t>
  </si>
  <si>
    <t>MEIO-FIO OU GUIA DE CONCRETO, PRE-MOLDADO, COMP 80 CM, *45 X 12/18* CM (H X L1/L2)</t>
  </si>
  <si>
    <t>41315</t>
  </si>
  <si>
    <t>MEMBRANA IMPERMEABILIZANTE A BASE DE POLIUREIA, BICOMPONENTE, APLICACAO A FRIO</t>
  </si>
  <si>
    <t>43148</t>
  </si>
  <si>
    <t>MEMBRANA IMPERMEABILIZANTE A BASE DE POLIURETANO</t>
  </si>
  <si>
    <t>43147</t>
  </si>
  <si>
    <t>MEMBRANA IMPERMEABILIZANTE ACRILICA MONOCOMPONENTE</t>
  </si>
  <si>
    <t>10608</t>
  </si>
  <si>
    <t>MESA VIBRATORIA COM DIMENSOES DE 2,0 X 1,0 M, COM MOTOR ELETRICO DE 2 POLOS E POTENCIA DE 3 CV</t>
  </si>
  <si>
    <t>4069</t>
  </si>
  <si>
    <t>MESTRE DE OBRAS (HORISTA)</t>
  </si>
  <si>
    <t>40819</t>
  </si>
  <si>
    <t>MESTRE DE OBRAS (MENSALISTA)</t>
  </si>
  <si>
    <t>34361</t>
  </si>
  <si>
    <t>METACAULIM DE ALTA REATIVIDADE/CAULIM CALCINADO</t>
  </si>
  <si>
    <t>36512</t>
  </si>
  <si>
    <t>MICRO-TRATOR CORTADOR DE GRAMA COM LARGURA DO CORTE DE 107 CM, COM 2 LAMINAS E DESCARTE LATERAL</t>
  </si>
  <si>
    <t>44478</t>
  </si>
  <si>
    <t>MICROESFERAS DE VIDRO PARA SINALIZACAO HORIZONTAL VIARIA, TIPO I-B (PREMIX) - NBR 16184</t>
  </si>
  <si>
    <t>44477</t>
  </si>
  <si>
    <t>MICROESFERAS DE VIDRO PARA SINALIZACAO HORIZONTAL VIARIA, TIPO II-A (DROP-ON) - NBR 16184</t>
  </si>
  <si>
    <t>11697</t>
  </si>
  <si>
    <t>MICTORIO COLETIVO ACO INOX (AISI 304), E = 0,8 MM, DE *100 X 40 X 30* CM (C X A X P)</t>
  </si>
  <si>
    <t>11698</t>
  </si>
  <si>
    <t>MICTORIO COLETIVO ACO INOX (AISI 304), E = 0,8 MM, DE *100 X 50 X 35* CM (C X A X P)</t>
  </si>
  <si>
    <t>11699</t>
  </si>
  <si>
    <t>MICTORIO INDIVIDUAL ACO INOX (AISI 304), E = 0,8 MM, DE *50 X 45 X 35* (C X A X P)</t>
  </si>
  <si>
    <t>MICTORIO INDIVIDUAL, SIFONADO, DE LOUCA BRANCA, SEM COMPLEMENTOS</t>
  </si>
  <si>
    <t>44020</t>
  </si>
  <si>
    <t>MICTORIO INDIVIDUAL, SIFONADO, VALVULA EMBUTIDA, DE LOUCA BRANCA, SEM COMPLEMENTOS - PADRAO ALTO</t>
  </si>
  <si>
    <t>41420</t>
  </si>
  <si>
    <t>MINICAPTOR, EM ACO GALVANIZADO A FOGO, FIXACAO COM ROSCA SOBERBA OU MECANICA, H=600 MM X DN=10 MM</t>
  </si>
  <si>
    <t>41422</t>
  </si>
  <si>
    <t>MINICAPTOR, EM ACO GALVANIZADO A FOGO, FIXACAO HORIZONTAL COM BANDEIRA A 20 CM, H=600 MM E X DN=10 MM</t>
  </si>
  <si>
    <t>41425</t>
  </si>
  <si>
    <t>MINICAPTOR, EM ACO GALVANIZADO A FOGO, FIXACAO HORIZONTAL DE 1 FUROS, SEM BANDEIRA, H=300 MM X DN=10 MM</t>
  </si>
  <si>
    <t>41426</t>
  </si>
  <si>
    <t>MINICAPTOR, EM ACO GALVANIZADO A FOGO, FIXACAO HORIZONTAL DE 2 FUROS, SEM BANDEIRA, H=600 MM X DN=10 MM</t>
  </si>
  <si>
    <t>41419</t>
  </si>
  <si>
    <t>MINICAPTOR, EM ACO GALVANIZADO A FOGO,Â FIXACAO COM ROSCA SOBERBA OU MECANICA, H=300 MM X DN=10 MM</t>
  </si>
  <si>
    <t>41421</t>
  </si>
  <si>
    <t>MINICAPTOR, EM ACO GALVANIZADO A FOGO,Â FIXACAO HORIZONTAL COM BANDEIRA A 20 CM, H=300 MM E X DN=10 MM</t>
  </si>
  <si>
    <t>41414</t>
  </si>
  <si>
    <t>MINICAPTORES DE INSERCAO, EM ACO GALVANIZADO A FOGO, H=300 MM X DN=10 MM</t>
  </si>
  <si>
    <t>41415</t>
  </si>
  <si>
    <t>MINICAPTORES DE INSERCAO, EM ACO GALVANIZADO A FOGO, H=600,MM X DN=10,MM</t>
  </si>
  <si>
    <t>37514</t>
  </si>
  <si>
    <t>MINICARREGADEIRA SOBRE RODAS, POTENCIA LIQUIDA DE *47* HP, CAPACIDADE NOMINAL DE OPERACAO DE *646* KG</t>
  </si>
  <si>
    <t>37519</t>
  </si>
  <si>
    <t>MINICARREGADEIRA SOBRE RODAS, POTENCIA LIQUIDA DE *72* HP, CAPACIDADE NOMINAL DE OPERACAO DE *1200* KG</t>
  </si>
  <si>
    <t>37520</t>
  </si>
  <si>
    <t>MINIESCAVADEIRA SOBRE ESTEIRAS, POTENCIA LIQUIDA DE *30* HP, PESO OPERACIONAL DE *3.500* KG</t>
  </si>
  <si>
    <t>37521</t>
  </si>
  <si>
    <t>MINIESCAVADEIRA SOBRE ESTEIRAS, POTENCIA LIQUIDA DE *42* HP, PESO OPERACIONAL DE *4.500* KG</t>
  </si>
  <si>
    <t>37522</t>
  </si>
  <si>
    <t>MINIESCAVADEIRA SOBRE ESTEIRAS, POTENCIA LIQUIDA DE *42* HP, PESO OPERACIONAL DE *5.300* KG</t>
  </si>
  <si>
    <t>21109</t>
  </si>
  <si>
    <t>MINUTERIA ELETRONICA COLETIVA COM POTENCIA MAXIMA RESISTIVA PARA LAMPADAS FLUORESCENTES DE *300* W ( 110 V ) / *600* W ( 110 V )</t>
  </si>
  <si>
    <t>37546</t>
  </si>
  <si>
    <t>MISTURADOR DE ARGAMASSA, EIXO HORIZONTAL, CAPACIDADE DE MISTURA 160 KG, MOTOR ELETRICO TRIFASICO 220/380 V, POTENCIA 3 CV</t>
  </si>
  <si>
    <t>37544</t>
  </si>
  <si>
    <t>MISTURADOR DE ARGAMASSA, EIXO HORIZONTAL, CAPACIDADE DE MISTURA 300 KG, MOTOR ELETRICO TRIFASICO 220/380 V, POTENCIA 5 CV</t>
  </si>
  <si>
    <t>37545</t>
  </si>
  <si>
    <t>MISTURADOR DE ARGAMASSA, EIXO HORIZONTAL, CAPACIDADE DE MISTURA 600 KG, MOTOR ELETRICO TRIFASICO 220/380 V, POTENCIA 7,5 CV</t>
  </si>
  <si>
    <t>36793</t>
  </si>
  <si>
    <t>MISTURADOR DE METAL CROMADO DE PAREDE PARA LAVATORIO (REF 1878)</t>
  </si>
  <si>
    <t>MISTURADOR DE METAL CROMADO, DE MESA/BANCADA, COM BICA BAIXA, PARA LAVATORIO (REF 1875)</t>
  </si>
  <si>
    <t>MISTURADOR DE PAREDE, DE METAL CROMADO, PARA COZINHA, BICA ALTA MOVEL, COM AREJADOR ARTICULADO (REF 1258)</t>
  </si>
  <si>
    <t>39919</t>
  </si>
  <si>
    <t>MISTURADOR DUPLO HORIZONTAL DE ALTA TURBULENCIA, CAPACIDADE / VOLUME 2 X 500 LITROS, MOTORES ELETRICOS MINIMO 5 CV CADA, PARA NATA CIMENTO, ARGAMASSA E OUTROS</t>
  </si>
  <si>
    <t>38385</t>
  </si>
  <si>
    <t>MISTURADOR MANUAL DE TINTAS PARA FURADEIRA, HASTE METALICA *60* CM, COM HELICE (MEXEDOR DE TINTA)</t>
  </si>
  <si>
    <t>36800</t>
  </si>
  <si>
    <t>MISTURADOR METALICO, BASE PARA CHUVEIRO/BANHEIRA, 1/2 " OU 3/4 ", SOLDAVEL OU ROSCAVEL (NAO INCLUI ACABAMENTOS)</t>
  </si>
  <si>
    <t>37587</t>
  </si>
  <si>
    <t>MISTURADOR MONOCOMANDO PARA CHUVEIRO, BASE BRUTA, METALICO COM ACABAMENTO CROMADO</t>
  </si>
  <si>
    <t>11561</t>
  </si>
  <si>
    <t>MOLA HIDRAULICA AEREA, PARA PORTAS DE ATE 1.100 MM E PESO DE ATE 85 KG, COM CORPO EM ALUMINIO E BRACO EM ACO, SEM BRACO DE PARADA</t>
  </si>
  <si>
    <t>43604</t>
  </si>
  <si>
    <t>MOLA HIDRAULICA AEREA, PARA PORTAS DE ATE 850 MM E PESO DE ATE 50 KG, COM CORPO EM ALUMINIO E BRACO EM ACO, SEM BRACO DE PARADA</t>
  </si>
  <si>
    <t>11560</t>
  </si>
  <si>
    <t>MOLA HIDRAULICA AEREA, PARA PORTAS DE ATE 950 MM E PESO DE ATE 65 KG, COM CORPO EM ALUMINIO E BRACO EM ACO, SEM BRACO DE PARADA</t>
  </si>
  <si>
    <t>11499</t>
  </si>
  <si>
    <t>MOLA HIDRAULICA DE PISO, PARA PORTAS DE ATE 1100 MM E PESO DE ATE 120 KG, COM CORPO EM ACO INOX</t>
  </si>
  <si>
    <t>34761</t>
  </si>
  <si>
    <t>MONTADOR DE ELETROELETRONICOS (HORISTA)</t>
  </si>
  <si>
    <t>40924</t>
  </si>
  <si>
    <t>MONTADOR DE ELETROELETRONICOS (MENSALISTA)</t>
  </si>
  <si>
    <t>40983</t>
  </si>
  <si>
    <t>MONTADOR DE ESTRUTURAS METALICAS (MENSALISTA)</t>
  </si>
  <si>
    <t>44497</t>
  </si>
  <si>
    <t>MONTADOR DE ESTRUTURAS METALICAS HORISTA</t>
  </si>
  <si>
    <t>MONTADOR DE MAQUINAS (HORISTA)</t>
  </si>
  <si>
    <t>40921</t>
  </si>
  <si>
    <t>MONTADOR DE MAQUINAS (MENSALISTA)</t>
  </si>
  <si>
    <t>14252</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</si>
  <si>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</si>
  <si>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</si>
  <si>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</si>
  <si>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36502</t>
  </si>
  <si>
    <t>MOTOBOMBA CENTRIFUGA, MOTOR A GASOLINA, POTENCIA 5,42 HP, BOCAIS 1 1/2" X 1", DIAMETRO ROTOR 143 MM HM/Q = 6 MCA / 16,8 M3/H A 38 MCA / 6,6 M3/H</t>
  </si>
  <si>
    <t>36503</t>
  </si>
  <si>
    <t>MOTOBOMBA TRASH (PARA AGUA SUJA) AUTO ESCORVANTE, MOTOR GASOLINA DE 6,41 HP, DIAMETROS DE SUCCAO X RECALQUE: 3" X 3", HM/Q: 10/60 A 23/0</t>
  </si>
  <si>
    <t>4090</t>
  </si>
  <si>
    <t>MOTONIVELADORA POTENCIA BASICA LIQUIDA (PRIMEIRA MARCHA) 125 HP , PESO BRUTO 13843 KG, LARGURA DA LAMINA DE 3,7 M</t>
  </si>
  <si>
    <t>MOTONIVELADORA POTENCIA BASICA LIQUIDA (PRIMEIRA MARCHA) 171 HP, PESO BRUTO 14768 KG, LARGURA DA LAMINA DE 3,7 M</t>
  </si>
  <si>
    <t>10597</t>
  </si>
  <si>
    <t>MOTONIVELADORA POTENCIA BASICA LIQUIDA (PRIMEIRA MARCHA) 186 HP, PESO BRUTO 15785 KG, LARGURA DA LAMINA DE 4,3 M</t>
  </si>
  <si>
    <t>39628</t>
  </si>
  <si>
    <t>MOTOR A DIESEL PARA VIBRADOR DE IMERSAO, DE *4,7* CV</t>
  </si>
  <si>
    <t>39404</t>
  </si>
  <si>
    <t>MOTOR A GASOLINA PARA VIBRADOR DE IMERSAO, 4 TEMPOS, DE 5,5 CV</t>
  </si>
  <si>
    <t>39402</t>
  </si>
  <si>
    <t>MOTOR ELETRICO PARA VIBRADOR DE IMERSAO, DE 2 CV, MONOFASICO, 110/220 V</t>
  </si>
  <si>
    <t>39403</t>
  </si>
  <si>
    <t>MOTOR ELETRICO PARA VIBRADOR DE IMERSAO, DE 2 CV, TRIFASICO, 220/380 V</t>
  </si>
  <si>
    <t>4093</t>
  </si>
  <si>
    <t>MOTORISTA DE CAMINHAO (HORISTA)</t>
  </si>
  <si>
    <t>10512</t>
  </si>
  <si>
    <t>MOTORISTA DE CAMINHAO (MENSALISTA)</t>
  </si>
  <si>
    <t>4243</t>
  </si>
  <si>
    <t>MOTORISTA DE CAMINHAO BETONEIRA (HORISTA)</t>
  </si>
  <si>
    <t>MOTORISTA DE CAMINHAO-BASCULANTE (HORISTA)</t>
  </si>
  <si>
    <t>41038</t>
  </si>
  <si>
    <t>MOTORISTA DE CAMINHAO-BASCULANTE (MENSALISTA)</t>
  </si>
  <si>
    <t>4094</t>
  </si>
  <si>
    <t>MOTORISTA DE CAMINHAO-CARRETA (HORISTA)</t>
  </si>
  <si>
    <t>40988</t>
  </si>
  <si>
    <t>MOTORISTA DE CAMINHAO-CARRETA (MENSALISTA)</t>
  </si>
  <si>
    <t>4095</t>
  </si>
  <si>
    <t>MOTORISTA DE CARRO DE PASSEIO (HORISTA)</t>
  </si>
  <si>
    <t>40990</t>
  </si>
  <si>
    <t>MOTORISTA DE CARRO DE PASSEIO (MENSALISTA)</t>
  </si>
  <si>
    <t>4096</t>
  </si>
  <si>
    <t>MOTORISTA OPERADOR DE CAMINHAO COM MUNCK (HORISTA)</t>
  </si>
  <si>
    <t>40992</t>
  </si>
  <si>
    <t>MOTORISTA OPERADOR DE CAMINHAO COM MUNCK (MENSALISTA)</t>
  </si>
  <si>
    <t>4114</t>
  </si>
  <si>
    <t>MOURAO CONCRETO CURVO, SECAO "T", H = 2,80 M + CURVA COM 0,45 M, COM FUROS PARA FIOS</t>
  </si>
  <si>
    <t>36797</t>
  </si>
  <si>
    <t>MOURAO DE CONCRETO CURVO, *10 X 10* CM, H= *2,60* M + CURVA DE 0,40 M</t>
  </si>
  <si>
    <t>4107</t>
  </si>
  <si>
    <t>MOURAO DE CONCRETO RETO, SECAO QUADARA *10 X 10* CM, H= *2,30* M</t>
  </si>
  <si>
    <t>4102</t>
  </si>
  <si>
    <t>MOURAO DE CONCRETO RETO, SECAO QUADRADA, *10 X 10* CM, H= 3,00 M</t>
  </si>
  <si>
    <t>36799</t>
  </si>
  <si>
    <t>MOURAO DE CONCRETO RETO, TIPO ESTICADOR, *10 X 10* CM, H= 2,50 M</t>
  </si>
  <si>
    <t>2747</t>
  </si>
  <si>
    <t>MOURAO ROLICO DE MADEIRA TRATADA, D = 16 A 20 CM, H = 2,20 M, EM EUCALIPTO OU EQUIVALENTE DA REGIAO (PARA CERCA)</t>
  </si>
  <si>
    <t>21138</t>
  </si>
  <si>
    <t>MOURAO ROLICO DE MADEIRA TRATADA, D = 8 A 11 CM, H = 2,20 M, EM EUCALIPTO OU EQUIVALENTE DA REGIAO (PARA CERCA)</t>
  </si>
  <si>
    <t>10826</t>
  </si>
  <si>
    <t>MUDA DE ARBUSTO FLORIFERO, CLUSIA/GARDENIA/MOREIA BRANCA/ AZALEIA OU EQUIVALENTE DA REGIAO, H= *50 A 70* CM</t>
  </si>
  <si>
    <t>MUDA DE ARBUSTO FOLHAGEM, SANSAO-DO-CAMPO OU EQUIVALENTE DA REGIAO, H= *50 A 70* CM</t>
  </si>
  <si>
    <t>38639</t>
  </si>
  <si>
    <t>MUDA DE ARBUSTO, BUXINHO, H= *50* CM</t>
  </si>
  <si>
    <t>38640</t>
  </si>
  <si>
    <t>MUDA DE ARBUSTO, PINGO DE OURO/ VIOLETEIRA, H = *10 A 20* CM</t>
  </si>
  <si>
    <t>358</t>
  </si>
  <si>
    <t>MUDA DE ARVORE ORNAMENTAL, OITI/AROEIRA SALSA/ANGICO/IPE/JACARANDA OU EQUIVALENTE DA REGIAO, H= *1* M</t>
  </si>
  <si>
    <t>359</t>
  </si>
  <si>
    <t>MUDA DE ARVORE ORNAMENTAL, OITI/AROEIRA SALSA/ANGICO/IPE/JACARANDA OU EQUIVALENTE DA REGIAO, H= *2* M</t>
  </si>
  <si>
    <t>38641</t>
  </si>
  <si>
    <t>MUDA DE PALMEIRA ARECA, H= *1,50* M</t>
  </si>
  <si>
    <t>360</t>
  </si>
  <si>
    <t>MUDA DE RASTEIRA/FORRACAO, AMENDOIM RASTEIRO/ONZE HORAS/AZULZINHA/IMPATIENS OU EQUIVALENTE DA REGIAO</t>
  </si>
  <si>
    <t>42430</t>
  </si>
  <si>
    <t>MULTIEXERCITADOR COM SEIS FUNCOES, EM TUBO DE ACO CARBONO, PINTURA NO PROCESSO ELETROSTATICO - EQUIPAMENTO DE GINASTICA PARA ACADEMIA AO AR LIVRE / ACADEMIA DA TERCEIRA IDADE - ATI</t>
  </si>
  <si>
    <t>4209</t>
  </si>
  <si>
    <t>NIPLE DE FERRO GALVANIZADO, COM ROSCA BSP, DE 1 1/2"</t>
  </si>
  <si>
    <t>4180</t>
  </si>
  <si>
    <t>NIPLE DE FERRO GALVANIZADO, COM ROSCA BSP, DE 1 1/4"</t>
  </si>
  <si>
    <t>4177</t>
  </si>
  <si>
    <t>NIPLE DE FERRO GALVANIZADO, COM ROSCA BSP, DE 1/2"</t>
  </si>
  <si>
    <t>4179</t>
  </si>
  <si>
    <t>NIPLE DE FERRO GALVANIZADO, COM ROSCA BSP, DE 1"</t>
  </si>
  <si>
    <t>4208</t>
  </si>
  <si>
    <t>NIPLE DE FERRO GALVANIZADO, COM ROSCA BSP, DE 2 1/2"</t>
  </si>
  <si>
    <t>4181</t>
  </si>
  <si>
    <t>NIPLE DE FERRO GALVANIZADO, COM ROSCA BSP, DE 2"</t>
  </si>
  <si>
    <t>4178</t>
  </si>
  <si>
    <t>NIPLE DE FERRO GALVANIZADO, COM ROSCA BSP, DE 3/4"</t>
  </si>
  <si>
    <t>4182</t>
  </si>
  <si>
    <t>NIPLE DE FERRO GALVANIZADO, COM ROSCA BSP, DE 3"</t>
  </si>
  <si>
    <t>4183</t>
  </si>
  <si>
    <t>NIPLE DE FERRO GALVANIZADO, COM ROSCA BSP, DE 4"</t>
  </si>
  <si>
    <t>4184</t>
  </si>
  <si>
    <t>NIPLE DE FERRO GALVANIZADO, COM ROSCA BSP, DE 5"</t>
  </si>
  <si>
    <t>4185</t>
  </si>
  <si>
    <t>NIPLE DE FERRO GALVANIZADO, COM ROSCA BSP, DE 6"</t>
  </si>
  <si>
    <t>4205</t>
  </si>
  <si>
    <t>NIPLE DE REDUCAO DE FERRO GALVANIZADO, COM ROSCA BSP, DE 1 1/2" X 1 1/4"</t>
  </si>
  <si>
    <t>4192</t>
  </si>
  <si>
    <t>NIPLE DE REDUCAO DE FERRO GALVANIZADO, COM ROSCA BSP, DE 1 1/2" X 1"</t>
  </si>
  <si>
    <t>4191</t>
  </si>
  <si>
    <t>NIPLE DE REDUCAO DE FERRO GALVANIZADO, COM ROSCA BSP, DE 1 1/2" X 3/4"</t>
  </si>
  <si>
    <t>4207</t>
  </si>
  <si>
    <t>NIPLE DE REDUCAO DE FERRO GALVANIZADO, COM ROSCA BSP, DE 1 1/4" X 1/2"</t>
  </si>
  <si>
    <t>4206</t>
  </si>
  <si>
    <t>NIPLE DE REDUCAO DE FERRO GALVANIZADO, COM ROSCA BSP, DE 1 1/4" X 1"</t>
  </si>
  <si>
    <t>4190</t>
  </si>
  <si>
    <t>NIPLE DE REDUCAO DE FERRO GALVANIZADO, COM ROSCA BSP, DE 1 1/4" X 3/4"</t>
  </si>
  <si>
    <t>4186</t>
  </si>
  <si>
    <t>NIPLE DE REDUCAO DE FERRO GALVANIZADO, COM ROSCA BSP, DE 1/2" X 1/4"</t>
  </si>
  <si>
    <t>4188</t>
  </si>
  <si>
    <t>NIPLE DE REDUCAO DE FERRO GALVANIZADO, COM ROSCA BSP, DE 1" X 1/2"</t>
  </si>
  <si>
    <t>4189</t>
  </si>
  <si>
    <t>NIPLE DE REDUCAO DE FERRO GALVANIZADO, COM ROSCA BSP, DE 1" X 3/4"</t>
  </si>
  <si>
    <t>4197</t>
  </si>
  <si>
    <t>NIPLE DE REDUCAO DE FERRO GALVANIZADO, COM ROSCA BSP, DE 2 1/2" X 2"</t>
  </si>
  <si>
    <t>4194</t>
  </si>
  <si>
    <t>NIPLE DE REDUCAO DE FERRO GALVANIZADO, COM ROSCA BSP, DE 2" X 1 1/2"</t>
  </si>
  <si>
    <t>4193</t>
  </si>
  <si>
    <t>NIPLE DE REDUCAO DE FERRO GALVANIZADO, COM ROSCA BSP, DE 2" X 1 1/4"</t>
  </si>
  <si>
    <t>4204</t>
  </si>
  <si>
    <t>NIPLE DE REDUCAO DE FERRO GALVANIZADO, COM ROSCA BSP, DE 2" X 1"</t>
  </si>
  <si>
    <t>4187</t>
  </si>
  <si>
    <t>NIPLE DE REDUCAO DE FERRO GALVANIZADO, COM ROSCA BSP, DE 3/4" X 1/2"</t>
  </si>
  <si>
    <t>NIPLE DE REDUCAO DE FERRO GALVANIZADO, COM ROSCA BSP, DE 3" X 2 1/2"</t>
  </si>
  <si>
    <t>4203</t>
  </si>
  <si>
    <t>NIPLE DE REDUCAO DE FERRO GALVANIZADO, COM ROSCA BSP, DE 3" X 2"</t>
  </si>
  <si>
    <t>40368</t>
  </si>
  <si>
    <t>NIPLE SEXTAVADO EM ACO CARBONO, COM ROSCA BSP, PRESSAO 3.000 LBS, DN 1 1/2"</t>
  </si>
  <si>
    <t>40365</t>
  </si>
  <si>
    <t>NIPLE SEXTAVADO EM ACO CARBONO, COM ROSCA BSP, PRESSAO 3.000 LBS, DN 1 1/4"</t>
  </si>
  <si>
    <t>40356</t>
  </si>
  <si>
    <t>NIPLE SEXTAVADO EM ACO CARBONO, COM ROSCA BSP, PRESSAO 3.000 LBS, DN 1/2"</t>
  </si>
  <si>
    <t>40362</t>
  </si>
  <si>
    <t>NIPLE SEXTAVADO EM ACO CARBONO, COM ROSCA BSP, PRESSAO 3.000 LBS, DN 1"</t>
  </si>
  <si>
    <t>40374</t>
  </si>
  <si>
    <t>NIPLE SEXTAVADO EM ACO CARBONO, COM ROSCA BSP, PRESSAO 3.000 LBS, DN 2 1/2"</t>
  </si>
  <si>
    <t>40371</t>
  </si>
  <si>
    <t>NIPLE SEXTAVADO EM ACO CARBONO, COM ROSCA BSP, PRESSAO 3.000 LBS, DN 2"</t>
  </si>
  <si>
    <t>40359</t>
  </si>
  <si>
    <t>NIPLE SEXTAVADO EM ACO CARBONO, COM ROSCA BSP, PRESSAO 3.000 LBS, DN 3/4"</t>
  </si>
  <si>
    <t>7595</t>
  </si>
  <si>
    <t>NIVELADOR (HORISTA)</t>
  </si>
  <si>
    <t>41094</t>
  </si>
  <si>
    <t>NIVELADOR (MENSALISTA)</t>
  </si>
  <si>
    <t>39609</t>
  </si>
  <si>
    <t>NOBREAK TRIFASICO, DE 10 KVA FATOR DE POTENCIA DE 0,8, AUTONOMIA MINIMA DE 30 MINUTOS A PLENA CARGA</t>
  </si>
  <si>
    <t>39610</t>
  </si>
  <si>
    <t>NOBREAK TRIFASICO, DE 15 KVA FATOR DE POTENCIA DE 0,8, AUTONOMIA MINIMA DE 30 MINUTOS A PLENA CARGA</t>
  </si>
  <si>
    <t>39611</t>
  </si>
  <si>
    <t>NOBREAK TRIFASICO, DE 20 KVA FATOR DE POTENCIA DE 0,8, AUTONOMIA MINIMA DE 30 MINUTOS A PLENA CARGA</t>
  </si>
  <si>
    <t>39612</t>
  </si>
  <si>
    <t>NOBREAK TRIFASICO, DE 25 KVA FATOR DE POTENCIA DE 0,8, AUTONOMIA MINIMA DE 30 MINUTOS A PLENA CARGA</t>
  </si>
  <si>
    <t>39608</t>
  </si>
  <si>
    <t>NOBREAK TRIFASICO, DE 5 KVA FATOR DE POTENCIA DE 0,8, AUTONOMIA MINIMA DE 30 MINUTOS A PLENA CARGA</t>
  </si>
  <si>
    <t>38175</t>
  </si>
  <si>
    <t>NUMERO / ALGARISMO PARA RESIDENCIA (FACHADA), EM ZAMAC, COM ALTURA DE APROX *45* MM, INCLUSIVE PARAFUSOS</t>
  </si>
  <si>
    <t>38176</t>
  </si>
  <si>
    <t>NUMERO / ALGARISMO PARA RESIDENCIA (FACHADA), EM ZAMAC, COM ALTURA DE APROX 125 MM, INCLUSIVE PARAFUSOS</t>
  </si>
  <si>
    <t>36152</t>
  </si>
  <si>
    <t>OCULOS DE SEGURANCA CONTRA IMPACTOS COM LENTE INCOLOR, ARMACAO NYLON, COM PROTECAO UVA E UVB</t>
  </si>
  <si>
    <t>4221</t>
  </si>
  <si>
    <t>OLEO DIESEL COMBUSTIVEL COMUM METROPOLITANO S-10 OU S-500</t>
  </si>
  <si>
    <t>4227</t>
  </si>
  <si>
    <t>OLEO LUBRIFICANTE MINERAL MONOVISCOSO, SAE 40, PARA MOTORES DE EQUIPAMENTOS PESADOS (CAMINHOES, TRATORES, RETROS E ETC)</t>
  </si>
  <si>
    <t>38170</t>
  </si>
  <si>
    <t>OLHO MAGICO PARA PORTAS, EM LATAO, COM LENTE DE POLICARBONATO, ANGULO DE *200* GRAUS, ESPESSURA ENTRE *25 E 46* MM, INCLUINDO FECHO JANELA</t>
  </si>
  <si>
    <t>OPERADOR DE BATE-ESTACAS (HORISTA)</t>
  </si>
  <si>
    <t>40980</t>
  </si>
  <si>
    <t>OPERADOR DE BATE-ESTACAS (MENSALISTA)</t>
  </si>
  <si>
    <t>41031</t>
  </si>
  <si>
    <t>OPERADOR DE BETONEIRA (CAMINHAO) (MENSALISTA)</t>
  </si>
  <si>
    <t>37666</t>
  </si>
  <si>
    <t>OPERADOR DE BETONEIRA ESTACIONARIA / MISTURADOR (HORISTA)</t>
  </si>
  <si>
    <t>40986</t>
  </si>
  <si>
    <t>OPERADOR DE BETONEIRA ESTACIONARIA / MISTURADOR (MENSALISTA)</t>
  </si>
  <si>
    <t>OPERADOR DE COMPRESSOR DE AR OU COMPRESSORISTA (HORISTA)</t>
  </si>
  <si>
    <t>40978</t>
  </si>
  <si>
    <t>OPERADOR DE COMPRESSOR DE AR OU COMPRESSORISTA (MENSALISTA)</t>
  </si>
  <si>
    <t>44501</t>
  </si>
  <si>
    <t>OPERADOR DE DEMARCADORA DE FAIXAS DE TRAFEGO (HORISTA)</t>
  </si>
  <si>
    <t>41043</t>
  </si>
  <si>
    <t>OPERADOR DE DEMARCADORA DE FAIXAS DE TRAFEGO (MENSALISTA)</t>
  </si>
  <si>
    <t>4234</t>
  </si>
  <si>
    <t>OPERADOR DE ESCAVADEIRA (HORISTA)</t>
  </si>
  <si>
    <t>40987</t>
  </si>
  <si>
    <t>OPERADOR DE ESCAVADEIRA (MENSALISTA)</t>
  </si>
  <si>
    <t>OPERADOR DE GUINCHO OU GUINCHEIRO (HORISTA)</t>
  </si>
  <si>
    <t>40981</t>
  </si>
  <si>
    <t>OPERADOR DE GUINCHO OU GUINCHEIRO (MENSALISTA)</t>
  </si>
  <si>
    <t>OPERADOR DE GUINDASTE (HORISTA)</t>
  </si>
  <si>
    <t>41036</t>
  </si>
  <si>
    <t>OPERADOR DE GUINDASTE (MENSALISTA)</t>
  </si>
  <si>
    <t>4251</t>
  </si>
  <si>
    <t>OPERADOR DE JATO ABRASIVO OU JATISTA (HORISTA)</t>
  </si>
  <si>
    <t>40979</t>
  </si>
  <si>
    <t>OPERADOR DE JATO ABRASIVO OU JATISTA (MENSALISTA)</t>
  </si>
  <si>
    <t>4230</t>
  </si>
  <si>
    <t>OPERADOR DE MAQUINAS E TRATORES DIVERSOS - TERRAPLANAGEM (HORISTA)</t>
  </si>
  <si>
    <t>40998</t>
  </si>
  <si>
    <t>OPERADOR DE MAQUINAS E TRATORES DIVERSOS - TERRAPLANAGEM (MENSALISTA)</t>
  </si>
  <si>
    <t>OPERADOR DE MARTELETE OU MARTELETEIRO (HORISTA)</t>
  </si>
  <si>
    <t>40982</t>
  </si>
  <si>
    <t>OPERADOR DE MARTELETE OU MARTELETEIRO (MENSALISTA)</t>
  </si>
  <si>
    <t>4240</t>
  </si>
  <si>
    <t>OPERADOR DE MOTO SCRAPER (HORISTA)</t>
  </si>
  <si>
    <t>41026</t>
  </si>
  <si>
    <t>OPERADOR DE MOTO SCRAPER (MENSALISTA)</t>
  </si>
  <si>
    <t>4239</t>
  </si>
  <si>
    <t>OPERADOR DE MOTONIVELADORA (HORISTA)</t>
  </si>
  <si>
    <t>41024</t>
  </si>
  <si>
    <t>OPERADOR DE MOTONIVELADORA (MENSALISTA)</t>
  </si>
  <si>
    <t>OPERADOR DE PA CARREGADEIRA (HORISTA)</t>
  </si>
  <si>
    <t>41033</t>
  </si>
  <si>
    <t>OPERADOR DE PA CARREGADEIRA (MENSALISTA)</t>
  </si>
  <si>
    <t>44500</t>
  </si>
  <si>
    <t>OPERADOR DE PAVIMENTADORA / MESA VIBROACABADORA (HORISTA)</t>
  </si>
  <si>
    <t>41040</t>
  </si>
  <si>
    <t>OPERADOR DE PAVIMENTADORA / MESA VIBROACABADORA (MENSALISTA)</t>
  </si>
  <si>
    <t>4238</t>
  </si>
  <si>
    <t>OPERADOR DE ROLO COMPACTADOR (HORISTA)</t>
  </si>
  <si>
    <t>41012</t>
  </si>
  <si>
    <t>OPERADOR DE ROLO COMPACTADOR (MENSALISTA)</t>
  </si>
  <si>
    <t>4233</t>
  </si>
  <si>
    <t>OPERADOR DE USINA DE ASFALTO, DE SOLOS OU DE CONCRETO (HORISTA)</t>
  </si>
  <si>
    <t>41001</t>
  </si>
  <si>
    <t>OPERADOR DE USINA DE ASFALTO, DE SOLOS OU DE CONCRETO (MENSALISTA)</t>
  </si>
  <si>
    <t>OXIGENIO, RECARGA PARA CILINDRO DE CONJUNTO OXICORTE GRANDE</t>
  </si>
  <si>
    <t>36517</t>
  </si>
  <si>
    <t>PA CARREGADEIRA SOBRE RODAS, POTENCIA BRUTA *127* CV, CAPACIDADE DA CACAMBA DE 2,0 A 2,4 M3, PESO OPERACIONAL MAXIMO DE 10330 KG</t>
  </si>
  <si>
    <t>4262</t>
  </si>
  <si>
    <t>PA CARREGADEIRA SOBRE RODAS, POTENCIA LIQUIDA 128 HP, CAPACIDADE DA CACAMBA DE 1,7 A 2,8 M3, PESO OPERACIONAL MAXIMO DE 11632 KG</t>
  </si>
  <si>
    <t>4263</t>
  </si>
  <si>
    <t>PA CARREGADEIRA SOBRE RODAS, POTENCIA LIQUIDA 197 HP, CAPACIDADE DA CACAMBA DE 2,5 A 3,5 M3, PESO OPERACIONAL MAXIMO DE 18338 KG</t>
  </si>
  <si>
    <t>36518</t>
  </si>
  <si>
    <t>PA CARREGADEIRA SOBRE RODAS, POTENCIA LIQUIDA 213 HP, CAPACIDADE DA CACAMBA DE 1,9 A 3,5 M3, PESO OPERACIONAL MAXIMO DE 19234 KG</t>
  </si>
  <si>
    <t>14221</t>
  </si>
  <si>
    <t>PA CARREGADEIRA SOBRE RODAS, POTENCIA 152 HP, CAPACIDADE DA CACAMBA DE 1,53 A 2,30 M3, PESO OPERACIONAL MAXIMO DE 10216 KG</t>
  </si>
  <si>
    <t>38402</t>
  </si>
  <si>
    <t>PA DE LIXO PLASTICA, CABO LONGO</t>
  </si>
  <si>
    <t>PAINEL DE LA DE VIDRO SEM REVESTIMENTO PSI 20, E = 25 MM, DE 1200 X 600 MM</t>
  </si>
  <si>
    <t>PAINEL DE LA DE VIDRO SEM REVESTIMENTO PSI 20, E = 50 MM, DE 1200 X 600 MM</t>
  </si>
  <si>
    <t>39744</t>
  </si>
  <si>
    <t>PAINEL DE LA DE VIDRO SEM REVESTIMENTO PSI 40, E = 25 MM, DE 1200 X 600 MM</t>
  </si>
  <si>
    <t>39745</t>
  </si>
  <si>
    <t>PAINEL DE LA DE VIDRO SEM REVESTIMENTO PSI 40, E = 50 MM, DE 1200 X 600 MM</t>
  </si>
  <si>
    <t>39637</t>
  </si>
  <si>
    <t>PAINEL ESTRUTURAL PARA LAJE SECA REVESTIDO EM PLACA CIMENTICIA, DE 1,20 X 2,50 M, E = 23 MM</t>
  </si>
  <si>
    <t>39638</t>
  </si>
  <si>
    <t>PAINEL ESTRUTURAL PARA LAJE SECA REVESTIDO EM PLACA CIMENTICIA, DE 1,20 X 2,50 M, E = 40 MM</t>
  </si>
  <si>
    <t>39639</t>
  </si>
  <si>
    <t>PAINEL ESTRUTURAL PARA LAJE SECA REVESTIDO EM PLACA CIMENTICIA, DE 1,20 X 2,50 M, E = 55 MM</t>
  </si>
  <si>
    <t>39517</t>
  </si>
  <si>
    <t>PAINEL TERMOISOLANTE PARA FECHAMENTOS VERTICAIS (INCLUI PARAFUSOS DE FIXACAO) REVESTIDO EM ACO GALVALUME, LARGURA UTIL DE 1100 MM, REVESTIMENTO COM ESPESSURA DE 0,50 MM, COM PRE-PINTURA NAS DUAS FACES, NUCLEO EM POLIURETANO (PUR) COM ESPESSURA 40/50 MM</t>
  </si>
  <si>
    <t>39518</t>
  </si>
  <si>
    <t>PAINEL TERMOISOLANTE PARA FECHAMENTOS VERTICAIS (INCLUI PARAFUSOS DE FIXACAO) REVESTIDO EM ACO GALVALUME, LARGURA UTIL DE 1100 MM, REVESTIMENTO COM ESPESSURA DE 0,50 MM, COM PRE-PINTURA NAS DUAS FACES, NUCLEO EM POLIURETANO (PUR) COM ESPESSURA 70/80 MM</t>
  </si>
  <si>
    <t>38366</t>
  </si>
  <si>
    <t>PAPEL KRAFT BETUMADO</t>
  </si>
  <si>
    <t>11703</t>
  </si>
  <si>
    <t>PAPELEIRA DE PAREDE EM METAL CROMADO SEM TAMPA</t>
  </si>
  <si>
    <t>37400</t>
  </si>
  <si>
    <t>PAPELEIRA PLASTICA TIPO DISPENSER PARA PAPEL HIGIENICO ROLAO</t>
  </si>
  <si>
    <t>25400</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</si>
  <si>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</si>
  <si>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</si>
  <si>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</si>
  <si>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4274</t>
  </si>
  <si>
    <t>PARA-RAIOS TIPO FRANKLIN 350 MM, EM LATAO CROMADO, DUAS DESCIDAS, PARA PROTECAO DE EDIFICACOES CONTRA DESCARGAS ATMOSFERICAS</t>
  </si>
  <si>
    <t>39438</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</si>
  <si>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</si>
  <si>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</si>
  <si>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</si>
  <si>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4379</t>
  </si>
  <si>
    <t>PARAFUSO DE ACO ZINCADO COM ROSCA SOBERBA, CABECA CHATA E FENDA SIMPLES, DIAMETRO 2,5 MM, COMPRIMENTO * 9,5 * MM</t>
  </si>
  <si>
    <t>PARAFUSO DE ACO ZINCADO COM ROSCA SOBERBA, CABECA CHATA E FENDA SIMPLES, DIAMETRO 4,2 MM, COMPRIMENTO * 32 * MM</t>
  </si>
  <si>
    <t>4356</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</si>
  <si>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</si>
  <si>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</si>
  <si>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</si>
  <si>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</si>
  <si>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11960</t>
  </si>
  <si>
    <t>PARAFUSO DE LATAO COM ROSCA SOBERBA, CABECA CHATA E FENDA SIMPLES, DIAMETRO 2,5 MM, COMPRIMENTO 12 MM</t>
  </si>
  <si>
    <t>PARAFUSO DE LATAO COM ROSCA SOBERBA, CABECA CHATA E FENDA SIMPLES, DIAMETRO 3,2 MM, COMPRIMENTO 16 MM</t>
  </si>
  <si>
    <t>4358</t>
  </si>
  <si>
    <t>PARAFUSO DE LATAO COM ROSCA SOBERBA, CABECA CHATA E FENDA SIMPLES, DIAMETRO 4,8 MM, COMPRIMENTO 65 MM</t>
  </si>
  <si>
    <t>39435</t>
  </si>
  <si>
    <t>PARAFUSO DRY WALL, EM ACO FOSFATIZADO, CABECA TROMBETA E PONTA AGULHA (TA), COMPRIMENTO 25 MM</t>
  </si>
  <si>
    <t>39436</t>
  </si>
  <si>
    <t>PARAFUSO DRY WALL, EM ACO FOSFATIZADO, CABECA TROMBETA E PONTA AGULHA (TA), COMPRIMENTO 35 MM</t>
  </si>
  <si>
    <t>39437</t>
  </si>
  <si>
    <t>PARAFUSO DRY WALL, EM ACO FOSFATIZADO, CABECA TROMBETA E PONTA AGULHA (TA), COMPRIMENTO 45 MM</t>
  </si>
  <si>
    <t>39439</t>
  </si>
  <si>
    <t>PARAFUSO DRY WALL, EM ACO FOSFATIZADO, CABECA TROMBETA E PONTA BROCA (TB), COMPRIMENTO 25 MM</t>
  </si>
  <si>
    <t>39440</t>
  </si>
  <si>
    <t>PARAFUSO DRY WALL, EM ACO FOSFATIZADO, CABECA TROMBETA E PONTA BROCA (TB), COMPRIMENTO 35 MM</t>
  </si>
  <si>
    <t>39441</t>
  </si>
  <si>
    <t>PARAFUSO DRY WALL, EM ACO FOSFATIZADO, CABECA TROMBETA E PONTA BROCA (TB), COMPRIMENTO 45 MM</t>
  </si>
  <si>
    <t>39442</t>
  </si>
  <si>
    <t>PARAFUSO DRY WALL, EM ACO ZINCADO, CABECA LENTILHA E PONTA AGULHA (LA), LARGURA 4,2 MM, COMPRIMENTO 13 MM</t>
  </si>
  <si>
    <t>39443</t>
  </si>
  <si>
    <t>PARAFUSO DRY WALL, EM ACO ZINCADO, CABECA LENTILHA E PONTA BROCA (LB), LARGURA 4,2 MM, COMPRIMENTO 13 MM</t>
  </si>
  <si>
    <t>4329</t>
  </si>
  <si>
    <t>PARAFUSO EM ACO GALVANIZADO, TIPO MAQUINA, SEXTAVADO, SEM PORCA, DIAMETRO 1/2", COMPRIMENTO 2"</t>
  </si>
  <si>
    <t>4383</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</si>
  <si>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</si>
  <si>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</si>
  <si>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</si>
  <si>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442</t>
  </si>
  <si>
    <t>PARAFUSO FRANCES M16 EM ACO GALVANIZADO, COMPRIMENTO = 45 MM, DIAMETRO = 16 MM, CABECA ABAULADA</t>
  </si>
  <si>
    <t>11953</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</si>
  <si>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</si>
  <si>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</si>
  <si>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</si>
  <si>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</si>
  <si>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</si>
  <si>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441</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</si>
  <si>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</si>
  <si>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</si>
  <si>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</si>
  <si>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429</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</si>
  <si>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</si>
  <si>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</si>
  <si>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</si>
  <si>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</si>
  <si>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11790</t>
  </si>
  <si>
    <t>PARAFUSO M16 EM ACO GALVANIZADO, COMPRIMENTO = 450 MM, DIAMETRO = 16 MM, ROSCA MAQUINA, CABECA QUADRADA</t>
  </si>
  <si>
    <t>428</t>
  </si>
  <si>
    <t>PARAFUSO M16 EM ACO GALVANIZADO, COMPRIMENTO = 500 MM, DIAMETRO = 16 MM, ROSCA MAQUINA, COM CABECA SEXTAVADA E PORCA</t>
  </si>
  <si>
    <t>4384</t>
  </si>
  <si>
    <t>PARAFUSO NIQUELADO COM ACABAMENTO CROMADO PARA FIXAR PECA SANITARIA, INCLUI PORCA CEGA, ARRUELA E BUCHA DE NYLON TAMANHO S-10</t>
  </si>
  <si>
    <t>4351</t>
  </si>
  <si>
    <t>PARAFUSO NIQUELADO 3 1/2" COM ACABAMENTO CROMADO PARA FIXAR PECA SANITARIA, INCLUI PORCA CEGA, ARRUELA E BUCHA DE NYLON TAMANHO S-8</t>
  </si>
  <si>
    <t>PARAFUSO ROSCA SOBERBA ZINCADO CABECA CHATA FENDA SIMPLES 3,2 X 20 MM (3/4 ")</t>
  </si>
  <si>
    <t>11055</t>
  </si>
  <si>
    <t>PARAFUSO ROSCA SOBERBA ZINCADO CABECA CHATA FENDA SIMPLES 3,5 X 25 MM (1 ")</t>
  </si>
  <si>
    <t>11056</t>
  </si>
  <si>
    <t>PARAFUSO ROSCA SOBERBA ZINCADO CABECA CHATA FENDA SIMPLES 3,8 X 30 MM (1.1/4 ")</t>
  </si>
  <si>
    <t>11057</t>
  </si>
  <si>
    <t>PARAFUSO ROSCA SOBERBA ZINCADO CABECA CHATA FENDA SIMPLES 4,8 X 40 MM (1.1/2 ")</t>
  </si>
  <si>
    <t>PARAFUSO ROSCA SOBERBA ZINCADO CABECA CHATA FENDA SIMPLES 5,5 X 50 MM (2 ")</t>
  </si>
  <si>
    <t>PARAFUSO ROSCA SOBERBA ZINCADO CABECA CHATA FENDA SIMPLES 5,5 X 65 MM (2.1/2 ")</t>
  </si>
  <si>
    <t>4380</t>
  </si>
  <si>
    <t>PARAFUSO ZINCADO ROSCA SOBERBA 5/16 " X 120 MM PARA TELHA FIBROCIMENTO</t>
  </si>
  <si>
    <t>4299</t>
  </si>
  <si>
    <t>PARAFUSO ZINCADO ROSCA SOBERBA, CABECA SEXTAVADA, 5/16 " X 110 MM, PARA FIXACAO DE TELHA EM MADEIRA</t>
  </si>
  <si>
    <t>PARAFUSO ZINCADO ROSCA SOBERBA, CABECA SEXTAVADA, 5/16 " X 150 MM, PARA FIXACAO DE TELHA EM MADEIRA</t>
  </si>
  <si>
    <t>4305</t>
  </si>
  <si>
    <t>PARAFUSO ZINCADO ROSCA SOBERBA, CABECA SEXTAVADA, 5/16 " X 180 MM, PARA FIXACAO DE TELHA EM MADEIRA</t>
  </si>
  <si>
    <t>4306</t>
  </si>
  <si>
    <t>PARAFUSO ZINCADO ROSCA SOBERBA, CABECA SEXTAVADA, 5/16 " X 200 MM, PARA FIXACAO DE TELHA EM MADEIRA</t>
  </si>
  <si>
    <t>4308</t>
  </si>
  <si>
    <t>PARAFUSO ZINCADO ROSCA SOBERBA, CABECA SEXTAVADA, 5/16 " X 230 MM, PARA FIXACAO DE TELHA EM MADEIRA</t>
  </si>
  <si>
    <t>4302</t>
  </si>
  <si>
    <t>PARAFUSO ZINCADO ROSCA SOBERBA, CABECA SEXTAVADA, 5/16 " X 250 MM, PARA FIXACAO DE TELHA EM MADEIRA</t>
  </si>
  <si>
    <t>4300</t>
  </si>
  <si>
    <t>PARAFUSO ZINCADO ROSCA SOBERBA, CABECA SEXTAVADA, 5/16 " X 50 MM, PARA FIXACAO DE TELHA EM MADEIRA</t>
  </si>
  <si>
    <t>4301</t>
  </si>
  <si>
    <t>PARAFUSO ZINCADO ROSCA SOBERBA, CABECA SEXTAVADA, 5/16 " X 85 MM, PARA FIXACAO DE TELHA EM MADEIRA</t>
  </si>
  <si>
    <t>4320</t>
  </si>
  <si>
    <t>PARAFUSO ZINCADO 5/16 " X 250 MM PARA FIXACAO DE TELHA DE FIBROCIMENTO CANALETE 49, INCLUI BUCHA NYLON S-10</t>
  </si>
  <si>
    <t>4318</t>
  </si>
  <si>
    <t>PARAFUSO ZINCADO 5/16 " X 85 MM PARA FIXACAO DE TELHA DE FIBROCIMENTO CANALETE 90, INCLUI BUCHA NYLON S-10</t>
  </si>
  <si>
    <t>40547</t>
  </si>
  <si>
    <t>PARAFUSO ZINCADO, AUTOBROCANTE, FLANGEADO, 4,2 MM X 19 MM</t>
  </si>
  <si>
    <t>PARAFUSO ZINCADO, SEXTAVADO, COM ROSCA INTEIRA, DIAMETRO 1/4", COMPRIMENTO 1/2"</t>
  </si>
  <si>
    <t>PARAFUSO ZINCADO, SEXTAVADO, COM ROSCA INTEIRA, DIAMETRO 3/8", COMPRIMENTO 2"</t>
  </si>
  <si>
    <t>4331</t>
  </si>
  <si>
    <t>PARAFUSO ZINCADO, SEXTAVADO, COM ROSCA INTEIRA, DIAMETRO 5/8", COMPRIMENTO 2 1/4"</t>
  </si>
  <si>
    <t>4336</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</si>
  <si>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</si>
  <si>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</si>
  <si>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</si>
  <si>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4382</t>
  </si>
  <si>
    <t>PARAFUSO ZINCADO, SEXTAVADO, COM ROSCA SOBERBA, DIAMETRO 5/16", COMPRIMENTO 80 MM</t>
  </si>
  <si>
    <t>4354</t>
  </si>
  <si>
    <t>PARAFUSO ZINCADO, SEXTAVADO, GRAU 5, ROSCA INTEIRA, DIAMETRO 1 1/2", COMPRIMENTO 4"</t>
  </si>
  <si>
    <t>40839</t>
  </si>
  <si>
    <t>PARAFUSO, ASTM A307 - GRAU A, SEXTAVADO, ZINCADO, DIAMETRO 3/8" (9,52 MM), COMPRIMENTO 1 " (25,4 MM)</t>
  </si>
  <si>
    <t>40552</t>
  </si>
  <si>
    <t>PARAFUSO, AUTO ATARRACHANTE, CABECA CHATA, FENDA SIMPLES, 1/4" (6,35 MM) X 25 MM</t>
  </si>
  <si>
    <t>40549</t>
  </si>
  <si>
    <t>PARAFUSO, COMUM, ASTM A307, SEXTAVADO, DIAMETRO 1/2" (12,7 MM), COMPRIMENTO 1" (25,4 MM)</t>
  </si>
  <si>
    <t>4385</t>
  </si>
  <si>
    <t>PARALELEPIPEDO GRANITICO OU BASALTICO, PARA PAVIMENTACAO, SEM FRETE (VARIACAO REGIONAL DE PECAS POR M2)</t>
  </si>
  <si>
    <t>MIL</t>
  </si>
  <si>
    <t>PASTA LUBRIFICANTE PARA TUBOS E CONEXOES COM JUNTA ELASTICA, EMBALAGEM DE *400* GR (USO EM PVC, ACO, POLIETILENO E OUTROS)</t>
  </si>
  <si>
    <t>39897</t>
  </si>
  <si>
    <t>PASTA PARA SOLDA DE TUBOS E CONEXOES DE COBRE (EMBALAGEM COM 250 G)</t>
  </si>
  <si>
    <t>118</t>
  </si>
  <si>
    <t>PASTA VEDA JUNTAS/ROSCA, EMBALAGEM DE *500* G, PARA INSTALACOES DE AGUA, GAS E OUTROS</t>
  </si>
  <si>
    <t>4396</t>
  </si>
  <si>
    <t>PASTILHA CERAMICA/PORCELANA, REVEST INT/EXT E PISCINA, CORES BRANCA OU FRIAS, SOLIDAS, SEM MESCLAGEM/MISTURA, ACABAMENTO LISO *2,5 X 2,5* CM</t>
  </si>
  <si>
    <t>36881</t>
  </si>
  <si>
    <t>PASTILHA CERAMICA/PORCELANA, REVEST INT/EXT E PISCINA, CORES BRANCA OU FRIAS, SOLIDAS, SEM MESCLAGEM/MISTURA, ACABAMENTO LISO *5 X 5* CM</t>
  </si>
  <si>
    <t>4397</t>
  </si>
  <si>
    <t>PASTILHA CERAMICA/PORCELANA, REVEST INT/EXT E PISCINA, CORES LISAS/SOLIDAS, QUENTES, SEM MESCLAGEM/MISTURA, *2,5 X 2,5* CM</t>
  </si>
  <si>
    <t>36882</t>
  </si>
  <si>
    <t>PASTILHA CERAMICA/PORCELANA, REVEST INT/EXT E PISCINA, CORES LISAS/SOLIDAS, QUENTES, SEM MESCLAGEM/MISTURA, *5 X 5* CM</t>
  </si>
  <si>
    <t>PASTILHEIRO (HORISTA)</t>
  </si>
  <si>
    <t>41066</t>
  </si>
  <si>
    <t>PASTILHEIRO (MENSALISTA)</t>
  </si>
  <si>
    <t>39604</t>
  </si>
  <si>
    <t>PATCH CORD (CABO DE REDE), CATEGORIA 5 E (CAT 5E) UTP, 24 AWG, 4 PARES, EXTENSAO DE 1,50 M</t>
  </si>
  <si>
    <t>39605</t>
  </si>
  <si>
    <t>PATCH CORD (CABO DE REDE), CATEGORIA 5 E (CAT 5E) UTP, 24 AWG, 4 PARES, EXTENSAO DE 2,50 M</t>
  </si>
  <si>
    <t>39606</t>
  </si>
  <si>
    <t>PATCH CORD (CABO DE REDE), CATEGORIA 6 (CAT 6) UTP, 23 AWG, 4 PARES, EXTENSAO DE 1,50 M</t>
  </si>
  <si>
    <t>39607</t>
  </si>
  <si>
    <t>PATCH CORD (CABO DE REDE), CATEGORIA 6 (CAT 6) UTP, 23 AWG, 4 PARES, EXTENSAO DE 2,50 M</t>
  </si>
  <si>
    <t>39594</t>
  </si>
  <si>
    <t>PATCH PANEL, 24 PORTAS, CATEGORIA 5E, COM RACKS DE 19" DE LARGURA E 1 U DE ALTURA</t>
  </si>
  <si>
    <t>39596</t>
  </si>
  <si>
    <t>PATCH PANEL, 24 PORTAS, CATEGORIA 6, COM RACKS DE 19" DE LARGURA E 1 U DE ALTURA</t>
  </si>
  <si>
    <t>39595</t>
  </si>
  <si>
    <t>PATCH PANEL, 48 PORTAS, CATEGORIA 5E, COM RACKS DE 19" DE LARGURA E 2 U DE ALTURA</t>
  </si>
  <si>
    <t>39597</t>
  </si>
  <si>
    <t>PATCH PANEL, 48 PORTAS, CATEGORIA 6, COM RACKS DE 19" DE LARGURA E 2 U DE ALTURA</t>
  </si>
  <si>
    <t>PEDRA ARDOSIA, CINZA, *40 X 40* CM, E= *1 CM</t>
  </si>
  <si>
    <t>4704</t>
  </si>
  <si>
    <t>PEDRA ARDOSIA, CINZA, 20 X 40 CM, E= *1 CM</t>
  </si>
  <si>
    <t>10730</t>
  </si>
  <si>
    <t>PEDRA ARDOSIA, CINZA, 30 X 30, E= *1 CM</t>
  </si>
  <si>
    <t>PEDRA BRITADA GRADUADA, CLASSIFICADA (POSTO PEDREIRA/FORNECEDOR, SEM FRETE)</t>
  </si>
  <si>
    <t>4720</t>
  </si>
  <si>
    <t>PEDRA BRITADA N. 0, OU PEDRISCO (4,8 A 9,5 MM) POSTO PEDREIRA/FORNECEDOR, SEM FRETE</t>
  </si>
  <si>
    <t>PEDRA BRITADA N. 1 (9,5 a 19 MM) POSTO PEDREIRA/FORNECEDOR, SEM FRETE</t>
  </si>
  <si>
    <t>4718</t>
  </si>
  <si>
    <t>PEDRA BRITADA N. 2 (19 A 38 MM) POSTO PEDREIRA/FORNECEDOR, SEM FRETE</t>
  </si>
  <si>
    <t>4722</t>
  </si>
  <si>
    <t>PEDRA BRITADA N. 3 (38 A 50 MM) POSTO PEDREIRA/FORNECEDOR, SEM FRETE</t>
  </si>
  <si>
    <t>4723</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</si>
  <si>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</si>
  <si>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</si>
  <si>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</si>
  <si>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</si>
  <si>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13186</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</si>
  <si>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</si>
  <si>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</si>
  <si>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10734</t>
  </si>
  <si>
    <t>PEDRA GRANITICA, SERRADA, TIPO MIRACEMA, MADEIRA, PADUANA, RACHINHA, SANTA ISABEL OU OUTRAS SIMILARES, *11,5 X *23 CM, E= *1,0 A *2,0 CM</t>
  </si>
  <si>
    <t>4708</t>
  </si>
  <si>
    <t>PEDRA PORTUGUESA OU PETIT PAVE, BRANCA OU PRETA</t>
  </si>
  <si>
    <t>PEDRA QUARTZITO OU CALCARIO LAMINADO, CACO, TIPO CARIRI, ITACOLOMI, LAGOA SANTA, LUMINARIA, PIRENOPOLIS, SAO TOME OU OUTRAS SIMILARES DA REGIAO, E= *1,5 A *2,5 CM</t>
  </si>
  <si>
    <t>4710</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</si>
  <si>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</si>
  <si>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</si>
  <si>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4750</t>
  </si>
  <si>
    <t>PEDREIRO (HORISTA)</t>
  </si>
  <si>
    <t>41065</t>
  </si>
  <si>
    <t>PEDREIRO (MENSALISTA)</t>
  </si>
  <si>
    <t>34747</t>
  </si>
  <si>
    <t>PEITORIL EM MARMORE, POLIDO, BRANCO COMUM, L= *15* CM, E= *2,0* CM, COM PINGADEIRA</t>
  </si>
  <si>
    <t>4826</t>
  </si>
  <si>
    <t>PEITORIL EM MARMORE, POLIDO, BRANCO COMUM, L= *15* CM, E= *3* CM, CORTE RETO</t>
  </si>
  <si>
    <t>41975</t>
  </si>
  <si>
    <t>PEITORIL PRE-MOLDADO EM GRANILITE, MARMORITE OU GRANITINA, L = *15* CM</t>
  </si>
  <si>
    <t>4825</t>
  </si>
  <si>
    <t>PEITORIL/ SOLEIRA EM MARMORE, POLIDO, BRANCO COMUM, L= *25* CM, E= *3* CM, CORTE RETO</t>
  </si>
  <si>
    <t>34744</t>
  </si>
  <si>
    <t>PELICULA REFLETIVA, GT 7 ANOS PARA SINALIZACAO VERTICAL</t>
  </si>
  <si>
    <t>39430</t>
  </si>
  <si>
    <t>PENDURAL OU PRESILHA REGULADORA, EM ACO GALVANIZADO, COM CORPO, MOLA E REBITE, PARA PERFIL TIPO CANALETA DE ESTRUTURA EM FORROS DRYWALL</t>
  </si>
  <si>
    <t>39573</t>
  </si>
  <si>
    <t>PENDURAL OU REGULADOR, COM MOLA, EM ACO GALVANIZADO, PARA PERFIL TIPO T CLICADO DE FORROS REMOVIVEL</t>
  </si>
  <si>
    <t>38410</t>
  </si>
  <si>
    <t>PENEIRA ROTATIVA COM MOTOR ELETRICO TRIFASICO DE 2 CV, CILINDRO DE 1 M X 0,60 M, COM FUROS DE 3,17 MM</t>
  </si>
  <si>
    <t>41596</t>
  </si>
  <si>
    <t>PERFIL "H" DE ACO LAMINADO, "HP" 250 X 62,0</t>
  </si>
  <si>
    <t>41598</t>
  </si>
  <si>
    <t>PERFIL "H" DE ACO LAMINADO, "HP" 310 X 79,0</t>
  </si>
  <si>
    <t>41594</t>
  </si>
  <si>
    <t>PERFIL "H" DE ACO LAMINADO, "W" 200 X 35,9</t>
  </si>
  <si>
    <t>43663</t>
  </si>
  <si>
    <t>PERFIL "I" DE ACO LAMINADO, ABAS INCLINADAS, "I" 102 X 12,7</t>
  </si>
  <si>
    <t>4766</t>
  </si>
  <si>
    <t>PERFIL "I" DE ACO LAMINADO, ABAS INCLINADAS, "I" 152 X 22</t>
  </si>
  <si>
    <t>43664</t>
  </si>
  <si>
    <t>PERFIL "I" DE ACO LAMINADO, ABAS INCLINADAS, "I" 203 X 34,3</t>
  </si>
  <si>
    <t>43082</t>
  </si>
  <si>
    <t>PERFIL "I" DE ACO LAMINADO, ABAS PARALELAS, "W", QUALQUER BITOLA</t>
  </si>
  <si>
    <t>43665</t>
  </si>
  <si>
    <t>PERFIL "U" DE ACO LAMINADO, "U" 102 X 9,3</t>
  </si>
  <si>
    <t>PERFIL "U" DE ACO LAMINADO, "U" 152 X 15,6</t>
  </si>
  <si>
    <t>43692</t>
  </si>
  <si>
    <t>PERFIL "U" EM CHAPA ACO DOBRADA, E = 3,04 MM, H = 20 CM, ABAS = 5 CM (4,47 KG/M)</t>
  </si>
  <si>
    <t>43083</t>
  </si>
  <si>
    <t>PERFIL "U" ENRIJECIDO DE ACO GALVANIZADO, DOBRADO, 150 X 60 X 20 MM, E = 3,00 MM OU 200 X 75 X 25 MM, E = 3,75 MM</t>
  </si>
  <si>
    <t>40535</t>
  </si>
  <si>
    <t>PERFIL "U" SIMPLES DE ACO GALVANIZADO DOBRADO 75 X *40* MM, E = 2,65 MM</t>
  </si>
  <si>
    <t>39427</t>
  </si>
  <si>
    <t>PERFIL CANALETA, FORMATO C, EM ACO ZINCADO, PARA ESTRUTURA FORRO DRYWALL, E = 0,5 MM, *46 X 18* (L X H), COMPRIMENTO 3 M</t>
  </si>
  <si>
    <t>39424</t>
  </si>
  <si>
    <t>PERFIL CANTONEIRA L, LISA, EM ACO, 25 X 30 MM, E = 0,5 MM, PARA ESTRUTURA DRYWALL</t>
  </si>
  <si>
    <t>39425</t>
  </si>
  <si>
    <t>PERFIL CANTONEIRA L, PERFURADA, EM ACO, 23 X 23 MM, E = 0,5 MM, PARA ESTRUTURA DRYWALL</t>
  </si>
  <si>
    <t>40664</t>
  </si>
  <si>
    <t>PERFIL CARTOLA DE ACO GALVANIZADO, *20 X 30 X 10* MM, E = 0,8 MM</t>
  </si>
  <si>
    <t>34360</t>
  </si>
  <si>
    <t>PERFIL DE ALUMINIO ANODIZADO</t>
  </si>
  <si>
    <t>20259</t>
  </si>
  <si>
    <t>PERFIL DE BORRACHA EPDM MACICO *12 X 15* MM PARA ESQUADRIAS</t>
  </si>
  <si>
    <t>14077</t>
  </si>
  <si>
    <t>PERFIL ELASTOMERICO PRE-FORMADO EM EPMD, PARA JUNTA DE DILATACAO DE PISOS COM POUCA SOLICITACAO, 15 MM DE LARGURA, MOVIMENTACAO DE *11 A 19* MM</t>
  </si>
  <si>
    <t>3678</t>
  </si>
  <si>
    <t>PERFIL ELASTOMERICO PRE-FORMADO EM EPMD, PARA JUNTA DE DILATACAO DE USO GERAL EM MEDIAS SOLICITACOES, 8 MM DE LARGURA, MOVIMENTACAO DE *5 A 11* MM</t>
  </si>
  <si>
    <t>PERFIL EM ALUMINIO, FORMATO U, ABAS IGUAIS, LARGURA DE 25,4 MM (1"), ESPESSURA DE 2,38 MM (3/32") E PESO LINEAR DE APROXIMADAMENTE 0,460 KG/M</t>
  </si>
  <si>
    <t>39418</t>
  </si>
  <si>
    <t>PERFIL GUIA, FORMATO U, EM ACO ZINCADO, PARA ESTRUTURA PAREDE DRYWALL, E = 0,5 MM, 48 X 3000 MM (L X C)</t>
  </si>
  <si>
    <t>39419</t>
  </si>
  <si>
    <t>PERFIL GUIA, FORMATO U, EM ACO ZINCADO, PARA ESTRUTURA PAREDE DRYWALL, E = 0,5 MM, 70 X 3000 MM (L X C)</t>
  </si>
  <si>
    <t>39420</t>
  </si>
  <si>
    <t>PERFIL GUIA, FORMATO U, EM ACO ZINCADO, PARA ESTRUTURA PAREDE DRYWALL, E = 0,5 MM, 90 X 3000 MM (L X C)</t>
  </si>
  <si>
    <t>39571</t>
  </si>
  <si>
    <t>PERFIL LONGARINA (PRINCIPAL), T CLICADO, EM ACO, BRANCO NAS FACES APARENTES, PARA FORRO REMOVIVEL, 24 X 32 X 3750 MM (L X H X C</t>
  </si>
  <si>
    <t>39421</t>
  </si>
  <si>
    <t>PERFIL MONTANTE, FORMATO C, EM ACO ZINCADO, PARA ESTRUTURA PAREDE DRYWALL, E = 0,5 MM, 48 X 3000 MM (L X C)</t>
  </si>
  <si>
    <t>39422</t>
  </si>
  <si>
    <t>PERFIL MONTANTE, FORMATO C, EM ACO ZINCADO, PARA ESTRUTURA PAREDE DRYWALL, E = 0,5 MM, 70 X 3000 MM (L X C)</t>
  </si>
  <si>
    <t>39423</t>
  </si>
  <si>
    <t>PERFIL MONTANTE, FORMATO C, EM ACO ZINCADO, PARA ESTRUTURA PAREDE DRYWALL, E = 0,5 MM, 90 X 3000 MM (L X C)</t>
  </si>
  <si>
    <t>39426</t>
  </si>
  <si>
    <t>PERFIL RODAPE DE IMPERMEABILIZACAO, FORMATO L, EM ACO ZINCADO, PARA ESTRUTURA DRYWALL, E = 0,5 MM, 220 X 3000 MM (H X C)</t>
  </si>
  <si>
    <t>39429</t>
  </si>
  <si>
    <t>PERFIL TABICA ABERTA, PERFURADA, FORMATO Z, EM ACO GALVANIZADO NATURAL, LARGURA APROXIMADA 40 MM, PARA ESTRUTURA FORRO DRYWALL</t>
  </si>
  <si>
    <t>39428</t>
  </si>
  <si>
    <t>PERFIL TABICA FECHADA, LISA, FORMATO Z, EM ACO GALVANIZADO NATURAL, LARGURA TOTAL NA HORIZONTAL *40* MM, PARA ESTRUTURA FORRO DRYWALL</t>
  </si>
  <si>
    <t>39572</t>
  </si>
  <si>
    <t>PERFIL TIPO CANTONEIRA EM L, EM ACO GALVANIZADO, BRANCO, PARA FORRO REMOVIVEL, *23* X 3000 MM (L X C)</t>
  </si>
  <si>
    <t>39570</t>
  </si>
  <si>
    <t>PERFIL TRAVESSA (SECUNDARIO), T CLICADO, EM ACO GALVANIZADO , BRANCO, PARA FORRO REMOVIVEL, 24 X 1250 MM (L X C)</t>
  </si>
  <si>
    <t>39569</t>
  </si>
  <si>
    <t>PERFIL TRAVESSA (SECUNDARIO), T CLICADO, EM ACO GALVANIZADO, BRANCO, PARA FORRO REMOVIVEL, 24 X 625 MM (L X C)</t>
  </si>
  <si>
    <t>PERFIL U DE ABAS IGUAIS, EM ALUMINIO, 1/2" (1,27 X 1,27 CM), PARA PORTA OU JANELA DE CORRER</t>
  </si>
  <si>
    <t>40598</t>
  </si>
  <si>
    <t>PERFIL UDC ("U" DOBRADO DE CHAPA) SIMPLES DE ACO LAMINADO, GALVANIZADO, ASTM A36, 127 X 50 MM, E= 3 MM</t>
  </si>
  <si>
    <t>39029</t>
  </si>
  <si>
    <t>PERFILADO PERFURADO DUPLO 38 X 76 MM, CHAPA 22</t>
  </si>
  <si>
    <t>39028</t>
  </si>
  <si>
    <t>PERFILADO PERFURADO SIMPLES 38 X 38 MM, CHAPA 22</t>
  </si>
  <si>
    <t>39328</t>
  </si>
  <si>
    <t>PERFILADO PERFURADO 19 X 38 MM, CHAPA 22</t>
  </si>
  <si>
    <t>38541</t>
  </si>
  <si>
    <t>PERFURATRIZ COM TORRE METALICA PARA EXECUCAO DE ESTACA HELICE CONTINUA, PROFUNDIDADE MAXIMA DE 30 M, DIAMETRO MAXIMO DE 800 MM, POTENCIA INSTALADA DE 268 HP, MESA ROTATIVA COM TORQUE MAXIMO DE 170 KNM</t>
  </si>
  <si>
    <t>38542</t>
  </si>
  <si>
    <t>PERFURATRIZ COM TORRE METALICA PARA EXECUCAO DE ESTACA HELICE CONTINUA, PROFUNDIDADE MAXIMA DE 32 M, DIAMETRO MAXIMO DE 1000 MM, POTENCIA INSTALADA DE 350 HP, MESA ROTATIVA COM TORQUE MAXIMO DE 263 KNM</t>
  </si>
  <si>
    <t>38543</t>
  </si>
  <si>
    <t>PERFURATRIZ HIDRAULICA COM TRADO CURTO ACOPLADO, PROFUNDIDADE MAXIMA DE 20 M, DIAMETRO MAXIMO DE 1500 MM, POTENCIA INSTALADA DE 137 HP, MESA ROTATIVA COM TORQUE MAXIMO DE 30 KNM (INCLUI MONTAGEM, NAO INCLUI CAMINHAO)</t>
  </si>
  <si>
    <t>40406</t>
  </si>
  <si>
    <t>PERFURATRIZ MANUAL, TORQUE MAXIMO 55 KGF.M, POTENCIA 5 CV, COM DIAMETRO MAXIMO 8 1/2" (INCLUI SUPORTE/CHASSI TIPO MESA)</t>
  </si>
  <si>
    <t>40789</t>
  </si>
  <si>
    <t>PERFURATRIZ MANUAL, TORQUE MAXIMO 83 N.M, POTENCIA 5 CV, COM DIAMETRO MAXIMO 4" (NAO INCLUI SUPORTE / CHASSI)</t>
  </si>
  <si>
    <t>40791</t>
  </si>
  <si>
    <t>PERFURATRIZ MANUAL, TORQUE MAXIMO 83 N.M, POTENCIA 5 CV, COM DIAMETRO MAXIMO 4", PARA SOLO GRAMPEADO (INCLUI SUPORTE OU CHASSI TIPO MESA)</t>
  </si>
  <si>
    <t>PERFURATRIZ PNEUMATICA MANUAL DE PESO MEDIO, 18KG, COMPRIMENTO DE CURSO DE 6 M, DIAMETRO DO PISTAO DE 5,5 CM</t>
  </si>
  <si>
    <t>40435</t>
  </si>
  <si>
    <t>PERFURATRIZ SOBRE ESTEIRA, TORQUE MAXIMO DE 600 KGF, POTENCIA ENTRE 50 E 60 HP, DIAMETRO MAXIMO DE 10"</t>
  </si>
  <si>
    <t>39012</t>
  </si>
  <si>
    <t>PERFURATRIZ SOBRE ESTEIRA, TORQUE MAXIMO 600 KGF, PESO MEDIO 1000 KG, POTENCIA 20 HP, DIAMETRO MAXIMO 10"</t>
  </si>
  <si>
    <t>13617</t>
  </si>
  <si>
    <t>PICAPE CABINE SIMPLES COM MOTOR 1.6 FLEX, CAMBIO MANUAL, POTENCIA 101/104 CV, 2 PORTAS</t>
  </si>
  <si>
    <t>35274</t>
  </si>
  <si>
    <t>PILAR QUADRADO NAO APARELHADO *10 X 10* CM, EM MACARANDUBA/MASSARANDUBA, ANGELIM OU EQUIVALENTE DA REGIAO - BRUTA</t>
  </si>
  <si>
    <t>35275</t>
  </si>
  <si>
    <t>PILAR QUADRADO NAO APARELHADO *15 X 15* CM, EM MACARANDUBA/MASSARANDUBA, ANGELIM OU EQUIVALENTE DA REGIAO - BRUTA</t>
  </si>
  <si>
    <t>35276</t>
  </si>
  <si>
    <t>PILAR QUADRADO NAO APARELHADO *20 X 20* CM, EM MACARANDUBA/MASSARANDUBA, ANGELIM OU EQUIVALENTE DA REGIAO - BRUTA</t>
  </si>
  <si>
    <t>38386</t>
  </si>
  <si>
    <t>PINCEL CHATO (TRINCHA) CERDAS GRIS 1.1/2 " (38 MM)</t>
  </si>
  <si>
    <t>PINGADEIRA PLASTICA PARA TELHA DE FIBROCIMENTO CANALETE 49/KALHETA OU CANALETE 90/KALHETAO</t>
  </si>
  <si>
    <t>37586</t>
  </si>
  <si>
    <t>PINO DE ACO COM ARRUELA CONICA, DIAMETRO ARRUELA = *23* MM E COMP HASTE = *27* MM (ACAO INDIRETA)</t>
  </si>
  <si>
    <t>37395</t>
  </si>
  <si>
    <t>PINO DE ACO COM FURO, HASTE = 27 MM (ACAO DIRETA)</t>
  </si>
  <si>
    <t>PINO DE ACO COM ROSCA 1/4 ", COMPRIMENTO DA HASTE = 30 MM E ROSCA = 20 MM (ACAO DIRETA)</t>
  </si>
  <si>
    <t>37396</t>
  </si>
  <si>
    <t>PINO DE ACO LISO 1/4 ", HASTE = *36,5* MM (ACAO DIRETA)</t>
  </si>
  <si>
    <t>37397</t>
  </si>
  <si>
    <t>PINO DE ACO LISO 1/4 ", HASTE = *53* MM (ACAO DIRETA)</t>
  </si>
  <si>
    <t>43606</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</si>
  <si>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</si>
  <si>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</si>
  <si>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</si>
  <si>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</si>
  <si>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41079</t>
  </si>
  <si>
    <t>PINTOR (MENSALISTA)</t>
  </si>
  <si>
    <t>12874</t>
  </si>
  <si>
    <t>PINTOR DE LETREIROS (HORISTA)</t>
  </si>
  <si>
    <t>41082</t>
  </si>
  <si>
    <t>PINTOR DE LETREIROS (MENSALISTA)</t>
  </si>
  <si>
    <t>4785</t>
  </si>
  <si>
    <t>PINTOR PARA TINTA EPOXI (HORISTA)</t>
  </si>
  <si>
    <t>41081</t>
  </si>
  <si>
    <t>PINTOR PARA TINTA EPOXI (MENSALISTA)</t>
  </si>
  <si>
    <t>PISO DE BORRACHA CANELADO EM PLACAS 50 X 50 CM, E = *3,5* MM, PARA COLA</t>
  </si>
  <si>
    <t>4794</t>
  </si>
  <si>
    <t>PISO DE BORRACHA ESPORTIVO EM PLACAS 50 X 50 CM, E = 15 MM, PARA ARGAMASSA, PRETO</t>
  </si>
  <si>
    <t>PISO DE BORRACHA FRISADO OU PASTILHADO, PRETO, EM PLACAS 50 X 50 CM, E = 7 MM, PARA ARGAMASSA</t>
  </si>
  <si>
    <t>PISO DE BORRACHA PASTILHADO EM PLACAS 50 X 50 CM, E = *3,5* MM, PARA COLA, PRETO</t>
  </si>
  <si>
    <t>4795</t>
  </si>
  <si>
    <t>PISO DE BORRACHA PASTILHADO EM PLACAS 50 X 50 CM, E = 15 MM, PARA ARGAMASSA, PRETO</t>
  </si>
  <si>
    <t>39694</t>
  </si>
  <si>
    <t>PISO ELEVADO COM 2 PLACAS DE ACO COM ENCHIMENTO DE CONCRETO CELULAR, INCLUSO BASE/HASTE/CRUZETAS, 60 X 60 CM, H = *28* CM, RESISTENCIA CARGA CONCENTRADA 496 KG (COM COLOCACAO)</t>
  </si>
  <si>
    <t>1292</t>
  </si>
  <si>
    <t>PISO EM CERAMICA ESMALTADA EXTRA, PEI MAIOR OU IGUAL A 4, FORMATO MAIOR QUE 2025 CM2</t>
  </si>
  <si>
    <t>1287</t>
  </si>
  <si>
    <t>PISO EM CERAMICA ESMALTADA EXTRA, PEI MAIOR OU IGUAL A 4, FORMATO MENOR OU IGUAL A 2025 CM2</t>
  </si>
  <si>
    <t>PISO EM CERAMICA ESMALTADA, COMERCIAL (PADRAO POPULAR), PEI MAIOR OU IGUAL A 3, FORMATO MENOR OU IGUAL A 2025 CM2</t>
  </si>
  <si>
    <t>4786</t>
  </si>
  <si>
    <t>PISO EM GRANILITE, MARMORITE OU GRANITINA, AGREGADO COR PRETO, CINZA, PALHA OU BRANCO, E= *8* MM (INCLUSO EXECUCAO)</t>
  </si>
  <si>
    <t>10840</t>
  </si>
  <si>
    <t>PISO EM GRANITO, POLIDO, TIPO AMENDOA/ AMARELO CAPRI/ AMARELO DOURADO CARIOCA OU OUTROS EQUIVALENTES DA REGIAO, FORMATO MENOR OU IGUAL A 3025 CM2, E= *2* CM</t>
  </si>
  <si>
    <t>10841</t>
  </si>
  <si>
    <t>PISO EM GRANITO, POLIDO, TIPO ANDORINHA/ QUARTZ/ CASTELO/ CORUMBA OU OUTROS EQUIVALENTES DA REGIAO, FORMATO MENOR OU IGUAL A 3025 CM2, E= *2* CM</t>
  </si>
  <si>
    <t>44540</t>
  </si>
  <si>
    <t>PISO EM GRANITO, POLIDO, TIPO MARFIM, DALLAS, CARAVELAS OU OUTROS EQUIVALENTES DA REGIAO, FORMATO MENOR OU IGUAL A 3025 CM2, E= *2*CM</t>
  </si>
  <si>
    <t>10842</t>
  </si>
  <si>
    <t>PISO EM GRANITO, POLIDO, TIPO PRETO SAO GABRIEL/ TIJUCA OU OUTROS EQUIVALENTES DA REGIAO, FORMATO MENOR OU IGUAL A 3025 CM2, E= *2* CM</t>
  </si>
  <si>
    <t>21108</t>
  </si>
  <si>
    <t>PISO EM PORCELANATO RETIFICADO EXTRA, FORMATO MENOR OU IGUAL A 2025 CM2</t>
  </si>
  <si>
    <t>38180</t>
  </si>
  <si>
    <t>PISO EM REGUA VINILICA SEMIFLEXIVEL, ENCAIXE CLICADO, E = 4 MM (SEM COLOCACAO)</t>
  </si>
  <si>
    <t>40648</t>
  </si>
  <si>
    <t>PISO EPOXI AUTONIVELANTE, ESPESSURA *4* MM (INCLUSO EXECUCAO)</t>
  </si>
  <si>
    <t>40649</t>
  </si>
  <si>
    <t>PISO EPOXI MULTILAYER, ESPESSURA *2* MM (INCLUSO EXECUCAO)</t>
  </si>
  <si>
    <t>40650</t>
  </si>
  <si>
    <t>PISO FULGET (GRANITO LAVADO) EM PLACAS DE *40 X 40* CM, E = 2,0 CM (SEM COLOCACAO)</t>
  </si>
  <si>
    <t>40651</t>
  </si>
  <si>
    <t>PISO FULGET (GRANITO LAVADO) EM PLACAS DE *75 X 75* CM, E = 2,0 CM (SEM COLOCACAO)</t>
  </si>
  <si>
    <t>40652</t>
  </si>
  <si>
    <t>PISO FULGET (GRANITO LAVADO) MOLDADO IN LOCO (INCLUSO EXECUCAO)</t>
  </si>
  <si>
    <t>40647</t>
  </si>
  <si>
    <t>PISO INDUSTRIAL EM CONCRETO ARMADO DE ACABAMENTO POLIDO, ESPESSURA 12 CM (CIMENTO QUEIMADO) (INCLUSO EXECUCAO)</t>
  </si>
  <si>
    <t>40653</t>
  </si>
  <si>
    <t>PISO KORODUR (INCLUSO EXECUCAO)</t>
  </si>
  <si>
    <t>36178</t>
  </si>
  <si>
    <t>PISO PODOTATIL DE CONCRETO - DIRECIONAL E ALERTA, *40 X 40 X 2,5* CM</t>
  </si>
  <si>
    <t>38195</t>
  </si>
  <si>
    <t>PISO PORCELANATO, BORDA RETA, EXTRA, FORMATO MAIOR QUE 2025 CM2</t>
  </si>
  <si>
    <t>38181</t>
  </si>
  <si>
    <t>PISO TATIL ALERTA OU DIRECIONAL, DE BORRACHA, COLORIDO, 25 X 25 CM, E = 5 MM, PARA COLA</t>
  </si>
  <si>
    <t>38182</t>
  </si>
  <si>
    <t>PISO TATIL DE ALERTA OU DIRECIONAL DE BORRACHA, PRETO, 25 X 25 CM, E = 5 MM, PARA COLA</t>
  </si>
  <si>
    <t>38186</t>
  </si>
  <si>
    <t>PISO TATIL DE ALERTA OU DIRECIONAL, DE BORRACHA, COLORIDO, 25 X 25 CM, E = 12 MM, PARA ARGAMASSA</t>
  </si>
  <si>
    <t>38185</t>
  </si>
  <si>
    <t>PISO TATIL DE ALERTA OU DIRECIONAL, DE BORRACHA, PRETO, 25 X 25 CM, E = 12 MM, PARA ARGAMASSA</t>
  </si>
  <si>
    <t>40654</t>
  </si>
  <si>
    <t>PISO URETANO, VERSAO REVESTIMENTO AUTONIVELANTE, ESPESSURA VARIÁVEL DE 3 A 4 MM (INCLUSO EXECUCAO)</t>
  </si>
  <si>
    <t>44541</t>
  </si>
  <si>
    <t>PISO/ REVESTIMENTO EM GRANITO, POLIDO, TIPO ANDORINHA/ QUARTZ/ CASTELO/ CORUMBA OU OUTROS EQUIVALENTES DA REGIAO, FORMATO MAIOR OU IGUAL A 3025 CM2, E = *2*CM</t>
  </si>
  <si>
    <t>4822</t>
  </si>
  <si>
    <t>PISO/ REVESTIMENTO EM MARMORE, POLIDO, BRANCO COMUM, FORMATO MAIOR OU IGUAL A 3025 CM2, E = *2* CM</t>
  </si>
  <si>
    <t>PISO/ REVESTIMENTO EM MARMORE, POLIDO, BRANCO COMUM, FORMATO MENOR OU IGUAL A 3025 CM2, E = *2* CM</t>
  </si>
  <si>
    <t>39567</t>
  </si>
  <si>
    <t>PLACA / CHAPA DE GESSO ACARTONADO, ACABAMENTO VINILICO LISO EM UMA DAS FACES, COR BRANCA, BORDA QUADRADA, E = 9,5 MM, *625 X 1250* MM (L X C), PARA FORRO REMOVIVEL</t>
  </si>
  <si>
    <t>39566</t>
  </si>
  <si>
    <t>PLACA / CHAPA DE GESSO ACARTONADO, ACABAMENTO VINILICO LISO EM UMA DAS FACES, COR BRANCA, BORDA QUADRADA, E = 9,5 MM, *625 X 625* MM (L X C), PARA FORRO REMOVIVEL</t>
  </si>
  <si>
    <t>39416</t>
  </si>
  <si>
    <t>PLACA / CHAPA DE GESSO ACARTONADO, RESISTENTE A UMIDADE (RU), COR VERDE, E = 12,5 MM, 1200 X 1800 MM (L X C)</t>
  </si>
  <si>
    <t>39417</t>
  </si>
  <si>
    <t>PLACA / CHAPA DE GESSO ACARTONADO, RESISTENTE A UMIDADE (RU), COR VERDE, E = 12,5 MM, 1200 X 2400 MM (L X C)</t>
  </si>
  <si>
    <t>43742</t>
  </si>
  <si>
    <t>PLACA / CHAPA DE GESSO ACARTONADO, RESISTENTE A UMIDADE (RU), COR VERDE, E = 15 MM, 1200 X 2400 MM (L X C)</t>
  </si>
  <si>
    <t>39414</t>
  </si>
  <si>
    <t>PLACA / CHAPA DE GESSO ACARTONADO, RESISTENTE AO FOGO (RF), COR ROSA, E = 12,5 MM, 1200 X 1800 MM (L X C)</t>
  </si>
  <si>
    <t>39415</t>
  </si>
  <si>
    <t>PLACA / CHAPA DE GESSO ACARTONADO, RESISTENTE AO FOGO (RF), COR ROSA, E = 12,5 MM, 1200 X 2400 MM (L X C)</t>
  </si>
  <si>
    <t>43740</t>
  </si>
  <si>
    <t>PLACA / CHAPA DE GESSO ACARTONADO, RESISTENTE AO FOGO (RF), COR ROSA, E = 15 MM, 1200 X 2400 MM (L X C)</t>
  </si>
  <si>
    <t>39412</t>
  </si>
  <si>
    <t>PLACA / CHAPA DE GESSO ACARTONADO, STANDARD (ST), COR BRANCA, E = 12,5 MM, 1200 X 1800 MM (L X C)</t>
  </si>
  <si>
    <t>39413</t>
  </si>
  <si>
    <t>PLACA / CHAPA DE GESSO ACARTONADO, STANDARD (ST), COR BRANCA, E = 12,5 MM, 1200 X 2400 MM (L X C)</t>
  </si>
  <si>
    <t>43741</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</si>
  <si>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</si>
  <si>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</si>
  <si>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</si>
  <si>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</si>
  <si>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10851</t>
  </si>
  <si>
    <t>PLACA DE ACRILICO TRANSPARENTE ADESIVADA PARA SINALIZACAO DE PORTAS, BORDA POLIDA, DE *25 X 8*, E = 6 MM (NAO INCLUI ACESSORIOS PARA FIXACAO)</t>
  </si>
  <si>
    <t>39515</t>
  </si>
  <si>
    <t>PLACA DE FIBRA MINERAL PARA FORRO, DE 1250 X 625 MM, E = 15 MM, BORDA RETA, COM PINTURA ANTIMOFO (NAO INCLUI PERFIS)</t>
  </si>
  <si>
    <t>39516</t>
  </si>
  <si>
    <t>PLACA DE FIBRA MINERAL PARA FORRO, DE 625 X 625 MM, E = 15 MM, BORDA REBAIXADA PARA PERFIL 24 MM, COM PINTURA ANTIMOFO (NAO INCLUI PERFIS)</t>
  </si>
  <si>
    <t>39514</t>
  </si>
  <si>
    <t>PLACA DE FIBRA MINERAL PARA FORRO, DE 625 X 625 MM, E = 15 MM, BORDA RETA, COM PINTURA ANTIMOFO (NAO INCLUI PERFIS)</t>
  </si>
  <si>
    <t>PLACA DE GESSO PARA FORRO, *60 X 60* CM, ESPESSURA DE 12 MM (SEM COLOCACAO)</t>
  </si>
  <si>
    <t>10849</t>
  </si>
  <si>
    <t>PLACA DE INAUGURACAO EM BRONZE *35X 50*CM</t>
  </si>
  <si>
    <t>10848</t>
  </si>
  <si>
    <t>PLACA DE INAUGURACAO METALICA, *40* CM X *60* CM</t>
  </si>
  <si>
    <t>PLACA DE OBRA (PARA CONSTRUCAO CIVIL) EM CHAPA GALVANIZADA *N. 22*, ADESIVADA, DE *2,4 X 1,2* M (SEM POSTES PARA FIXACAO)</t>
  </si>
  <si>
    <t>37560</t>
  </si>
  <si>
    <t>PLACA DE SINALIZACAO DE SEGURANCA CONTRA INCENDIO - ALERTA, TRIANGULAR, BASE DE *30* CM, EM PVC *2* MM ANTI-CHAMAS (SIMBOLOS, CORES E PICTOGRAMAS CONFORME NBR 16820)</t>
  </si>
  <si>
    <t>37557</t>
  </si>
  <si>
    <t>PLACA DE SINALIZACAO DE SEGURANCA CONTRA INCENDIO, FOTOLUMINESCENTE, QUADRADA, *14 X 14* CM, EM PVC *2* MM ANTI-CHAMAS (SIMBOLOS, CORES E PICTOGRAMAS CONFORME NBR 16820)</t>
  </si>
  <si>
    <t>37556</t>
  </si>
  <si>
    <t>PLACA DE SINALIZACAO DE SEGURANCA CONTRA INCENDIO, FOTOLUMINESCENTE, QUADRADA, *20 X 20* CM, EM PVC *2* MM ANTI-CHAMAS (SIMBOLOS, CORES E PICTOGRAMAS CONFORME NBR 16820)</t>
  </si>
  <si>
    <t>37559</t>
  </si>
  <si>
    <t>PLACA DE SINALIZACAO DE SEGURANCA CONTRA INCENDIO, FOTOLUMINESCENTE, RETANGULAR, *12 X 40* CM, EM PVC *2* MM ANTI-CHAMAS (SIMBOLOS, CORES E PICTOGRAMAS CONFORME NBR 16820)</t>
  </si>
  <si>
    <t>37539</t>
  </si>
  <si>
    <t>PLACA DE SINALIZACAO DE SEGURANCA CONTRA INCENDIO, FOTOLUMINESCENTE, RETANGULAR, *13 X 26* CM, EM PVC *2* MM ANTI-CHAMAS (SIMBOLOS, CORES E PICTOGRAMAS CONFORME NBR 16820)</t>
  </si>
  <si>
    <t>37558</t>
  </si>
  <si>
    <t>PLACA DE SINALIZACAO DE SEGURANCA CONTRA INCENDIO, FOTOLUMINESCENTE, RETANGULAR, *20 X 40* CM, EM PVC *2* MM ANTI-CHAMAS (SIMBOLOS, CORES E PICTOGRAMAS CONFORME NBR 16820)</t>
  </si>
  <si>
    <t>34723</t>
  </si>
  <si>
    <t>PLACA DE SINALIZACAO EM CHAPA DE ACO NUM 16 COM PINTURA REFLETIVA</t>
  </si>
  <si>
    <t>34721</t>
  </si>
  <si>
    <t>PLACA DE SINALIZACAO EM CHAPA DE ALUMINIO COM PINTURA REFLETIVA, E = 2 MM</t>
  </si>
  <si>
    <t>4309</t>
  </si>
  <si>
    <t>PLACA DE VENTILACAO PARA TELHA DE FIBROCIMENTO CANALETE 49 KALHETA</t>
  </si>
  <si>
    <t>PLACA DE VENTILACAO PARA TELHA DE FIBROCIMENTO, CANALETE 90 OU KALHETAO</t>
  </si>
  <si>
    <t>10850</t>
  </si>
  <si>
    <t>PLACA NUMERACAO RESIDENCIAL EM CHAPA GALVANIZADA ESMALTADA 12 X 18 CM</t>
  </si>
  <si>
    <t>42438</t>
  </si>
  <si>
    <t>PLACA ORIENTATIVA SOBRE EXERCICIOS, 2,00 M X 1,00 M ( CHAPA GALVANIZADA #20), ESTRUTURA EM TUBOS REDONDOS DE ACO CARBONO, PINTURA NO PROCESSO ELETROSTATICO, ADESIVO FRENTE E VERSO - PARA ACADEMIA AO AR LIVRE / ACADEMIA DA TERCEIRA IDADE - ATI</t>
  </si>
  <si>
    <t>4792</t>
  </si>
  <si>
    <t>PLACA VINILICA SEMIFLEXIVEL PARA PISOS, E = 3,2 MM, 30 X 30 CM (SEM COLOCACAO)</t>
  </si>
  <si>
    <t>4790</t>
  </si>
  <si>
    <t>PLACA VINILICA SEMIFLEXIVEL PARA REVESTIMENTO DE PISOS E PAREDES, E = 2 MM (SEM COLOCACAO)</t>
  </si>
  <si>
    <t>40671</t>
  </si>
  <si>
    <t>PLACA/PISO DE CONCRETO POROSO/ PAVIMENTO PERMEAVEL/BLOCO DRENANTE DE CONCRETO, 40 CM X 40 CM, E = 6 CM, COR NATURAL</t>
  </si>
  <si>
    <t>PLACA/TAMPA CEGA EM LATAO ESCOVADO PARA CONDULETE EM LIGA DE ALUMINIO 4 X 4"</t>
  </si>
  <si>
    <t>4893</t>
  </si>
  <si>
    <t>PLUG OU BUJAO DE FERRO GALVANIZADO, DE 1 1/2"</t>
  </si>
  <si>
    <t>4894</t>
  </si>
  <si>
    <t>PLUG OU BUJAO DE FERRO GALVANIZADO, DE 1 1/4"</t>
  </si>
  <si>
    <t>4888</t>
  </si>
  <si>
    <t>PLUG OU BUJAO DE FERRO GALVANIZADO, DE 1/2"</t>
  </si>
  <si>
    <t>4890</t>
  </si>
  <si>
    <t>PLUG OU BUJAO DE FERRO GALVANIZADO, DE 1"</t>
  </si>
  <si>
    <t>12411</t>
  </si>
  <si>
    <t>PLUG OU BUJAO DE FERRO GALVANIZADO, DE 2 1/2"</t>
  </si>
  <si>
    <t>4891</t>
  </si>
  <si>
    <t>PLUG OU BUJAO DE FERRO GALVANIZADO, DE 2"</t>
  </si>
  <si>
    <t>PLUG OU BUJAO DE FERRO GALVANIZADO, DE 3/4"</t>
  </si>
  <si>
    <t>4892</t>
  </si>
  <si>
    <t>PLUG OU BUJAO DE FERRO GALVANIZADO, DE 3"</t>
  </si>
  <si>
    <t>12412</t>
  </si>
  <si>
    <t>PLUG OU BUJAO DE FERRO GALVANIZADO, DE 4"</t>
  </si>
  <si>
    <t>4907</t>
  </si>
  <si>
    <t>PLUG PVC, JE, DN 100 MM, PARA REDE COLETORA ESGOTO</t>
  </si>
  <si>
    <t>4902</t>
  </si>
  <si>
    <t>PLUG PVC, JE, DN 150 MM, PARA REDE COLETORA ESGOTO</t>
  </si>
  <si>
    <t>PO DE MARMORE (POSTO PEDREIRA/FORNECEDOR, SEM FRETE)</t>
  </si>
  <si>
    <t>PO DE PEDRA (POSTO PEDREIRA/FORNECEDOR, SEM FRETE)</t>
  </si>
  <si>
    <t>POCEIRO / ESCAVADOR DE VALAS E TUBULOES (HORISTA)</t>
  </si>
  <si>
    <t>41091</t>
  </si>
  <si>
    <t>POCEIRO / ESCAVADOR DE VALAS E TUBULOES (MENSALISTA)</t>
  </si>
  <si>
    <t>POLIDORA DE PISO (POLITRIZ) ELETRICA, MOTOR MONOFASICO DE 4 HP, PESO DE 100 KG, DIAMETRO DO TRABALHO DE 450 MM</t>
  </si>
  <si>
    <t>POLIESTIRENO EXPANDIDO/EPS (ISOPOR), PEROLAS, PARA CONCRETO LEVE</t>
  </si>
  <si>
    <t>39995</t>
  </si>
  <si>
    <t>POLIESTIRENO EXPANDIDO/EPS (ISOPOR), TIPO 2F, BLOCO</t>
  </si>
  <si>
    <t>11615</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</si>
  <si>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</si>
  <si>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</si>
  <si>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</si>
  <si>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</si>
  <si>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4491</t>
  </si>
  <si>
    <t>PONTALETE *7,5 X 7,5* CM EM PINUS, MISTA OU EQUIVALENTE DA REGIAO - BRUTA</t>
  </si>
  <si>
    <t>2745</t>
  </si>
  <si>
    <t>PONTALETE ROLIÇO SEM TRATAMENTO, D = 8 A 11 CM, H = 3 M, EM EUCALIPTO OU EQUIVALENTE DA REGIAO - BRUTA (PARA ESCORAMENTO)</t>
  </si>
  <si>
    <t>14439</t>
  </si>
  <si>
    <t>PONTALETE ROLIÇO SEM TRATAMENTO, D = 8 A 11 CM, H = 6 M, EM EUCALIPTO OU EQUIVALENTE DA REGIAO - BRUTA (PARA ESCORAMENTO)</t>
  </si>
  <si>
    <t>44496</t>
  </si>
  <si>
    <t>PONTEIRO PARA MARTELO ROMPEDOR, DIAMETRO = *28* MM, COMPRIMENTO = *520* MM, ENCAIXE SEXTAVADO</t>
  </si>
  <si>
    <t>12362</t>
  </si>
  <si>
    <t>PORCA OLHAL EM ACO GALVANIZADO, ESPESSURA 16MM, ABERTURA 21MM</t>
  </si>
  <si>
    <t>PORCA OLHAL M 16, EM ACO GALVANIZADO, DIAMETRO = 16 MM</t>
  </si>
  <si>
    <t>PORCA UNIAO/JUNCAO ZINCADA SEXTAVADA 1/4 ", CHAVE 7/16 ", COMPRIMENTO = 25 MM</t>
  </si>
  <si>
    <t>4341</t>
  </si>
  <si>
    <t>PORCA ZINCADA, QUADRADA, DIAMETRO 3/8"</t>
  </si>
  <si>
    <t>PORCA ZINCADA, QUADRADA, DIAMETRO 5/8"</t>
  </si>
  <si>
    <t>PORCA ZINCADA, SEXTAVADA, DIAMETRO 1/2"</t>
  </si>
  <si>
    <t>39997</t>
  </si>
  <si>
    <t>PORCA ZINCADA, SEXTAVADA, DIAMETRO 1/4"</t>
  </si>
  <si>
    <t>11971</t>
  </si>
  <si>
    <t>PORCA ZINCADA, SEXTAVADA, DIAMETRO 1"</t>
  </si>
  <si>
    <t>4342</t>
  </si>
  <si>
    <t>PORCA ZINCADA, SEXTAVADA, DIAMETRO 3/8"</t>
  </si>
  <si>
    <t>4330</t>
  </si>
  <si>
    <t>PORCA ZINCADA, SEXTAVADA, DIAMETRO 5/16"</t>
  </si>
  <si>
    <t>PORCA ZINCADA, SEXTAVADA, DIAMETRO 5/8"</t>
  </si>
  <si>
    <t>5088</t>
  </si>
  <si>
    <t>PORTA CADEADO EM ACO GALVANIZADO, COMPRIMENTO DE 3 1/2"</t>
  </si>
  <si>
    <t>PORTA CORTA-FOGO PARA SAIDA DE EMERGENCIA, COM FECHADURA, VAO LUZ DE 90 X 210 CM, CLASSE P-90 (NBR 11742)</t>
  </si>
  <si>
    <t>4989</t>
  </si>
  <si>
    <t>PORTA DE ABRIR / GIRO, DE MADEIRA FOLHA MEDIA (NBR 15930) DE 1000 X 2100 MM, DE 35 MM A 40 MM DE ESPESSURA, NUCLEO SEMI-SOLIDO (SARRAFEADO), CAPA LISA EM HDF, ACABAMENTO EM LAMINADO NATURAL PARA VERNIZ</t>
  </si>
  <si>
    <t>4982</t>
  </si>
  <si>
    <t>PORTA DE ABRIR / GIRO, DE MADEIRA FOLHA MEDIA (NBR 15930) DE 1000 X 2100 MM, DE 35 MM A 40 MM DE ESPESSURA, NUCLEO SEMI-SOLIDO (SARRAFEADO), CAPA LISA EM HDF, ACABAMENTO EM PRIMER PARA PINTURA</t>
  </si>
  <si>
    <t>4962</t>
  </si>
  <si>
    <t>PORTA DE ABRIR / GIRO, DE MADEIRA FOLHA MEDIA (NBR 15930) DE 700 X 2100 MM, DE 35 MM A 40 MM DE ESPESSURA, NUCLEO SEMI-SOLIDO (SARRAFEADO), CAPA FRISADA EM HDF, ACABAMENTO MELAMINICO EM PADRAO MADEIRA</t>
  </si>
  <si>
    <t>4981</t>
  </si>
  <si>
    <t>PORTA DE ABRIR / GIRO, DE MADEIRA FOLHA MEDIA (NBR 15930) DE 700 X 2100 MM, DE 35 MM A 40 MM DE ESPESSURA, NUCLEO SEMI-SOLIDO (SARRAFEADO), CAPA LISA EM HDF, ACABAMENTO EM LAMINADO NATURAL PARA VERNIZ</t>
  </si>
  <si>
    <t>4964</t>
  </si>
  <si>
    <t>PORTA DE ABRIR / GIRO, DE MADEIRA FOLHA MEDIA (NBR 15930) DE 800 X 2100 MM, DE 35 MM A 40 MM DE ESPESSURA, NUCLEO SEMI-SOLIDO (SARRAFEADO), CAPA FRISADA EM HDF, ACABAMENTO MELAMINICO EM PADRAO MADEIRA</t>
  </si>
  <si>
    <t>4992</t>
  </si>
  <si>
    <t>PORTA DE ABRIR / GIRO, DE MADEIRA FOLHA MEDIA (NBR 15930) DE 800 X 2100 MM, DE 35 MM A 40 MM DE ESPESSURA, NUCLEO SEMI-SOLIDO (SARRAFEADO), CAPA LISA EM HDF, ACABAMENTO EM LAMINADO NATURAL PARA VERNIZ</t>
  </si>
  <si>
    <t>4987</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</si>
  <si>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</si>
  <si>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</si>
  <si>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39021</t>
  </si>
  <si>
    <t>PORTA DE ABRIR EM ACO COM DIVISAO HORIZONTAL PARA VIDROS, COM FUNDO ANTICORROSIVO/PRIMER DE PROTECAO, SEM GUARNICAO/ALIZAR/VISTA, VIDROS NAO INCLUSOS, 90 X 210 CM</t>
  </si>
  <si>
    <t>39022</t>
  </si>
  <si>
    <t>PORTA DE ABRIR EM ACO TIPO VENEZIANA, COM FUNDO ANTICORROSIVO / PRIMER DE PROTECAO, SEM GUARNICAO/ALIZAR/VISTA, 90 X 210 CM</t>
  </si>
  <si>
    <t>39024</t>
  </si>
  <si>
    <t>PORTA DE ABRIR EM ALUMINIO COM DIVISAO HORIZONTAL PARA VIDROS, ACABAMENTO ANODIZADO NATURAL, VIDROS INCLUSOS, SEM GUARNICAO/ALIZAR/VISTA , 87 X 210 CM</t>
  </si>
  <si>
    <t>4914</t>
  </si>
  <si>
    <t>PORTA DE ABRIR EM ALUMINIO COM LAMBRI HORIZONTAL/LAMINADA, ACABAMENTO ANODIZADO NATURAL, SEM GUARNICAO/ALIZAR/VISTA</t>
  </si>
  <si>
    <t>4917</t>
  </si>
  <si>
    <t>PORTA DE ABRIR EM ALUMINIO TIPO VENEZIANA, ACABAMENTO ANODIZADO NATURAL, SEM GUARNICAO/ALIZAR/VISTA</t>
  </si>
  <si>
    <t>39025</t>
  </si>
  <si>
    <t>PORTA DE ABRIR EM ALUMINIO TIPO VENEZIANA, ACABAMENTO ANODIZADO NATURAL, SEM GUARNICAO/ALIZAR/VISTA, 87 X 210 CM</t>
  </si>
  <si>
    <t>PORTA DE CORRER EM ALUMINIO, DUAS FOLHAS MOVEIS COM VIDRO, FECHADURA E PUXADOR EMBUTIDO, ACABAMENTO ANODIZADO NATURAL, SEM GUARNICAO/ALIZAR/VISTA</t>
  </si>
  <si>
    <t>4911</t>
  </si>
  <si>
    <t>PORTA DE ENROLAR MANUAL COMPLETA, ARTICULADA RAIADA LARGA, EM ACO GALVANIZADO NATURAL, CHAPA NUMERO 24 (SEM INSTALACAO)</t>
  </si>
  <si>
    <t>37518</t>
  </si>
  <si>
    <t>PORTA DE ENROLAR MANUAL COMPLETA, PERFIL MEIA CANA CEGA, EM ACO GALVANIZADO COM PINTURA ELETROSTATICA, CHAPA NUMERO 24 " (SEM INSTALACAO)</t>
  </si>
  <si>
    <t>4910</t>
  </si>
  <si>
    <t>PORTA DE ENROLAR MANUAL COMPLETA, PERFIL MEIA CANA CEGA, EM ACO GALVANIZADO NATURAL, CHAPA NUMERO 24 (SEM INSTALACAO)</t>
  </si>
  <si>
    <t>4943</t>
  </si>
  <si>
    <t>PORTA DE ENROLAR MANUAL COMPLETA, PERFIL MEIA CANA VAZADA TIJOLINHO, EM ACO GALVANIZADO NATURAL, CHAPA NUMERO 24 (SEM INSTALACAO)</t>
  </si>
  <si>
    <t>PORTA DE MADEIRA QUADRICULADA PARA VIDRO, DE CORRER (EUCALIPTO OU EQUIVALENTE REGIONAL), E = *3,5* CM</t>
  </si>
  <si>
    <t>4977</t>
  </si>
  <si>
    <t>PORTA DE MADEIRA TIPO VENEZIANA (EUCALIPTO OU EQUIVALENTE REGIONAL), E = *3,5* CM</t>
  </si>
  <si>
    <t>PORTA DE MADEIRA-DE-LEI QUADRICULADA PARA VIDRO, DE CORRER (ANGELIM OU EQUIVALENTE REGIONAL), E = *3,5* CM</t>
  </si>
  <si>
    <t>4998</t>
  </si>
  <si>
    <t>PORTA DE MADEIRA-DE-LEI TIPO MEXICANA SEM EMENDA (ANGELIM OU EQUIVALENTE REGIONAL), E = *3,5* CM</t>
  </si>
  <si>
    <t>4969</t>
  </si>
  <si>
    <t>PORTA DE MADEIRA-DE-LEI TIPO VENEZIANA (ANGELIM OU EQUIVALENTE REGIONAL), E = *3,5* CM</t>
  </si>
  <si>
    <t>11364</t>
  </si>
  <si>
    <t>PORTA DE MADEIRA, FOLHA LEVE (NBR 15930) DE 600 X 2100 MM, DE 35 MM A 40 MM DE ESPESSURA, NUCLEO COLMEIA, CAPA LISA EM HDF, ACABAMENTO EM PRIMER PARA PINTURA</t>
  </si>
  <si>
    <t>11365</t>
  </si>
  <si>
    <t>PORTA DE MADEIRA, FOLHA LEVE (NBR 15930) DE 700 X 2100 MM, DE 35 MM A 40 MM DE ESPESSURA, NUCLEO COLMEIA, CAPA LISA EM HDF, ACABAMENTO EM PRIMER PARA PINTURA</t>
  </si>
  <si>
    <t>11366</t>
  </si>
  <si>
    <t>PORTA DE MADEIRA, FOLHA LEVE (NBR 15930) DE 800 X 2100 MM, DE 35 MM A 40 MM DE ESPESSURA, NUCLEO COLMEIA, CAPA LISA EM HDF, ACABAMENTO EM PRIMER PARA PINTURA</t>
  </si>
  <si>
    <t>43777</t>
  </si>
  <si>
    <t>PORTA DE MADEIRA, FOLHA LEVE (NBR 15930), DE 600 X 2100 MM, E = 35 MM, NUCLEO COLMEIA, CAPA LISA EM HDF, ACABAMENTO MELAMINICO EM PADRAO MADEIRA</t>
  </si>
  <si>
    <t>20322</t>
  </si>
  <si>
    <t>PORTA DE MADEIRA, FOLHA MEDIA (NBR 15930) DE 600 X 2100 MM, DE 35 MM A 40 MM DE ESPESSURA, NUCLEO SEMI-SOLIDO (SARRAFEADO), CAPA FRISADA EM HDF, ACABAMENTO MELAMINICO EM PADRAO MADEIRA</t>
  </si>
  <si>
    <t>10553</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</si>
  <si>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</si>
  <si>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</si>
  <si>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10554</t>
  </si>
  <si>
    <t>PORTA DE MADEIRA, FOLHA MEDIA (NBR 15930) DE 700 X 2100 MM, DE 35 MM A 40 MM DE ESPESSURA, NUCLEO SEMI-SOLIDO (SARRAFEADO), CAPA LISA EM HDF, ACABAMENTO EM PRIMER PARA PINTURA</t>
  </si>
  <si>
    <t>10555</t>
  </si>
  <si>
    <t>PORTA DE MADEIRA, FOLHA MEDIA (NBR 15930) DE 800 X 2100 MM, DE 35 MM A 40 MM DE ESPESSURA, NUCLEO SEMI-SOLIDO (SARRAFEADO), CAPA LISA EM HDF, ACABAMENTO EM PRIMER PARA PINTURA</t>
  </si>
  <si>
    <t>10556</t>
  </si>
  <si>
    <t>PORTA DE MADEIRA, FOLHA MEDIA (NBR 15930) DE 900 X 2100 MM, DE 35 MM A 40 MM DE ESPESSURA, NUCLEO SEMI-SOLIDO (SARRAFEADO), CAPA LISA EM HDF, ACABAMENTO EM PRIMER PARA PINTURA</t>
  </si>
  <si>
    <t>39502</t>
  </si>
  <si>
    <t>PORTA DE MADEIRA, FOLHA PESADA (NBR 15930) DE 800 X 2100 MM, DE 40 MM A 45 MM DE ESPESSURA, NUCLEO SOLIDO, CAPA LISA EM HDF, ACABAMENTO EM LAMINADO NATURAL PARA VERNIZ</t>
  </si>
  <si>
    <t>39504</t>
  </si>
  <si>
    <t>PORTA DE MADEIRA, FOLHA PESADA (NBR 15930) DE 800 X 2100 MM, DE 40 MM A 45 MM DE ESPESSURA, NUCLEO SOLIDO, CAPA LISA EM HDF, ACABAMENTO EM PRIMER PARA PINTURA</t>
  </si>
  <si>
    <t>39503</t>
  </si>
  <si>
    <t>PORTA DE MADEIRA, FOLHA PESADA (NBR 15930) DE 900 X 2100 MM, DE 40 MM A 45 MM DE ESPESSURA, NUCLEO SOLIDO, CAPA LISA EM HDF, ACABAMENTO EM LAMINADO NATURAL PARA VERNIZ</t>
  </si>
  <si>
    <t>39505</t>
  </si>
  <si>
    <t>PORTA DE MADEIRA, FOLHA PESADA (NBR 15930) DE 900 X 2100 MM, DE 40 MM A 45 MM DE ESPESSURA, NUCLEO SOLIDO, CAPA LISA EM HDF, ACABAMENTO EM PRIMER PARA PINTURA</t>
  </si>
  <si>
    <t>44471</t>
  </si>
  <si>
    <t>PORTA DENTE PARA FRESADORA</t>
  </si>
  <si>
    <t>4944</t>
  </si>
  <si>
    <t>PORTA GRADE DE ENROLAR MANUAL COMPLETA, PERFIL TUBULAR TIJOLINHO 3/4 ", EM ACO GALVANIZADO NATURAL (SEM INSTALACAO)</t>
  </si>
  <si>
    <t>21102</t>
  </si>
  <si>
    <t>PORTA TOALHA BANHO EM METAL CROMADO, TIPO BARRA</t>
  </si>
  <si>
    <t>21101</t>
  </si>
  <si>
    <t>PORTA TOALHA ROSTO EM METAL CROMADO, TIPO ARGOLA</t>
  </si>
  <si>
    <t>34713</t>
  </si>
  <si>
    <t>PORTA VIDRO TEMPERADO INCOLOR, 2 FOLHAS DE CORRER, E = 10 MM (SEM FERRAGENS E SEM COLOCACAO)</t>
  </si>
  <si>
    <t>37563</t>
  </si>
  <si>
    <t>PORTAO BASCULANTE, MANUAL, EM ACO GALVANIZADO, CHAPA 26, TIPO LAMBRIL, COM REQUADRO, ACABAMENTO NATURAL</t>
  </si>
  <si>
    <t>4948</t>
  </si>
  <si>
    <t>PORTAO DE ABRIR / GIRO, EM GRADIL DE METALON REDONDO DE 3/4" VERTICAL, COM REQUADRO, ACABAMENTO NATURAL - COMPLETO</t>
  </si>
  <si>
    <t>37561</t>
  </si>
  <si>
    <t>PORTAO DE CORRER EM CHAPA TIPO PAINEL LAMBRIL QUADRADO, COM PORTA SOCIAL COMPLETA INCLUIDA, COM REQUADRO, ACABAMENTO NATURAL, COM TRILHOS E ROLDANAS</t>
  </si>
  <si>
    <t>37562</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</si>
  <si>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</si>
  <si>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</si>
  <si>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</si>
  <si>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</si>
  <si>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</si>
  <si>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</si>
  <si>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</si>
  <si>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</si>
  <si>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</si>
  <si>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12366</t>
  </si>
  <si>
    <t>POSTE DE CONCRETO ARMADO DE SECAO CIRCULAR, EXTENSAO DE 10,00 M, RESISTENCIA DE 150 A 200 DAN, TIPO C-14</t>
  </si>
  <si>
    <t>5045</t>
  </si>
  <si>
    <t>POSTE DE CONCRETO ARMADO DE SECAO CIRCULAR, EXTENSAO DE 11,00 M, RESISTENCIA DE 200 A 300 DAN, TIPO C-14</t>
  </si>
  <si>
    <t>POSTE DE CONCRETO ARMADO DE SECAO CIRCULAR, EXTENSAO DE 11,00 M, RESISTENCIA DE 300 A 400 DAN, TIPO C-17</t>
  </si>
  <si>
    <t>41180</t>
  </si>
  <si>
    <t>POSTE DE CONCRETO ARMADO DE SECAO CIRCULAR, EXTENSAO DE 13,00 M, RESISTENCIA DE 1000 DAN, TIPO C-23</t>
  </si>
  <si>
    <t>41181</t>
  </si>
  <si>
    <t>POSTE DE CONCRETO ARMADO DE SECAO CIRCULAR, EXTENSAO DE 13,00 M, RESISTENCIA DE 1500 DAN, TIPO C-29</t>
  </si>
  <si>
    <t>41182</t>
  </si>
  <si>
    <t>POSTE DE CONCRETO ARMADO DE SECAO CIRCULAR, EXTENSAO DE 13,00 M, RESISTENCIA DE 2000 DAN, TIPO C-29</t>
  </si>
  <si>
    <t>41183</t>
  </si>
  <si>
    <t>POSTE DE CONCRETO ARMADO DE SECAO CIRCULAR, EXTENSAO DE 13,00 M, RESISTENCIA DE 2500 DAN, TIPO C-29</t>
  </si>
  <si>
    <t>41184</t>
  </si>
  <si>
    <t>POSTE DE CONCRETO ARMADO DE SECAO CIRCULAR, EXTENSAO DE 13,00 M, RESISTENCIA DE 3000 DAN, TIPO C-29</t>
  </si>
  <si>
    <t>41185</t>
  </si>
  <si>
    <t>POSTE DE CONCRETO ARMADO DE SECAO CIRCULAR, EXTENSAO DE 14,00 M, RESISTENCIA DE 1000 DAN, TIPO C-23</t>
  </si>
  <si>
    <t>41186</t>
  </si>
  <si>
    <t>POSTE DE CONCRETO ARMADO DE SECAO CIRCULAR, EXTENSAO DE 14,00 M, RESISTENCIA DE 1500 DAN, TIPO C-29</t>
  </si>
  <si>
    <t>41187</t>
  </si>
  <si>
    <t>POSTE DE CONCRETO ARMADO DE SECAO CIRCULAR, EXTENSAO DE 14,00 M, RESISTENCIA DE 2000 DAN, TIPO C-29</t>
  </si>
  <si>
    <t>41188</t>
  </si>
  <si>
    <t>POSTE DE CONCRETO ARMADO DE SECAO CIRCULAR, EXTENSAO DE 14,00 M, RESISTENCIA DE 2500 DAN, TIPO C-29</t>
  </si>
  <si>
    <t>POSTE DE CONCRETO ARMADO DE SECAO CIRCULAR, EXTENSAO DE 14,00 M, RESISTENCIA DE 300 A 400 DAN, TIPO C-17</t>
  </si>
  <si>
    <t>41189</t>
  </si>
  <si>
    <t>POSTE DE CONCRETO ARMADO DE SECAO CIRCULAR, EXTENSAO DE 14,00 M, RESISTENCIA DE 3000 DAN, TIPO C-29</t>
  </si>
  <si>
    <t>41190</t>
  </si>
  <si>
    <t>POSTE DE CONCRETO ARMADO DE SECAO CIRCULAR, EXTENSAO DE 15,00 M, RESISTENCIA DE 1000 DAN, TIPO C-23</t>
  </si>
  <si>
    <t>41191</t>
  </si>
  <si>
    <t>POSTE DE CONCRETO ARMADO DE SECAO CIRCULAR, EXTENSAO DE 15,00 M, RESISTENCIA DE 1500 DAN, TIPO C-29</t>
  </si>
  <si>
    <t>41192</t>
  </si>
  <si>
    <t>POSTE DE CONCRETO ARMADO DE SECAO CIRCULAR, EXTENSAO DE 15,00 M, RESISTENCIA DE 2000 DAN, TIPO C-29</t>
  </si>
  <si>
    <t>41193</t>
  </si>
  <si>
    <t>POSTE DE CONCRETO ARMADO DE SECAO CIRCULAR, EXTENSAO DE 15,00 M, RESISTENCIA DE 2500 DAN, TIPO C-29</t>
  </si>
  <si>
    <t>41194</t>
  </si>
  <si>
    <t>POSTE DE CONCRETO ARMADO DE SECAO CIRCULAR, EXTENSAO DE 15,00 M, RESISTENCIA DE 3000 DAN, TIPO C-29</t>
  </si>
  <si>
    <t>5044</t>
  </si>
  <si>
    <t>POSTE DE CONCRETO ARMADO DE SECAO CIRCULAR, EXTENSAO DE 9,00 M, RESISTENCIA DE 200 A 300 DAN, TIPO C-14</t>
  </si>
  <si>
    <t>5059</t>
  </si>
  <si>
    <t>POSTE DE CONCRETO ARMADO DE SECAO CIRCULAR, EXTENSAO DE 9,00 M, RESISTENCIA DE 300 A 400 DAN, TIPO C-17</t>
  </si>
  <si>
    <t>41201</t>
  </si>
  <si>
    <t>POSTE DE CONCRETO ARMADO DE SECAO DUPLO T, EXTENSAO DE 10,00 M, RESISTENCIA DE 1000 DAN, TIPO B-1,5</t>
  </si>
  <si>
    <t>41199</t>
  </si>
  <si>
    <t>POSTE DE CONCRETO ARMADO DE SECAO DUPLO T, EXTENSAO DE 10,00 M, RESISTENCIA DE 150 DAN, TIPO D</t>
  </si>
  <si>
    <t>5057</t>
  </si>
  <si>
    <t>POSTE DE CONCRETO ARMADO DE SECAO DUPLO T, EXTENSAO DE 10,00 M, RESISTENCIA DE 300 A 400 DAN, TIPO B OU D</t>
  </si>
  <si>
    <t>41200</t>
  </si>
  <si>
    <t>POSTE DE CONCRETO ARMADO DE SECAO DUPLO T, EXTENSAO DE 10,00 M, RESISTENCIA DE 600 DAN, TIPO B</t>
  </si>
  <si>
    <t>41205</t>
  </si>
  <si>
    <t>POSTE DE CONCRETO ARMADO DE SECAO DUPLO T, EXTENSAO DE 11,00 M, RESISTENCIA DE 1000 DAN, TIPO B-1,5</t>
  </si>
  <si>
    <t>41202</t>
  </si>
  <si>
    <t>POSTE DE CONCRETO ARMADO DE SECAO DUPLO T, EXTENSAO DE 11,00 M, RESISTENCIA DE 150 DAN, TIPO D</t>
  </si>
  <si>
    <t>41206</t>
  </si>
  <si>
    <t>POSTE DE CONCRETO ARMADO DE SECAO DUPLO T, EXTENSAO DE 11,00 M, RESISTENCIA DE 1500 DAN, TIPO B-3,0</t>
  </si>
  <si>
    <t>12372</t>
  </si>
  <si>
    <t>POSTE DE CONCRETO ARMADO DE SECAO DUPLO T, EXTENSAO DE 11,00 M, RESISTENCIA DE 200 DAN, TIPO D</t>
  </si>
  <si>
    <t>41207</t>
  </si>
  <si>
    <t>POSTE DE CONCRETO ARMADO DE SECAO DUPLO T, EXTENSAO DE 11,00 M, RESISTENCIA DE 2000 DAN, TIPO B-4,5</t>
  </si>
  <si>
    <t>41203</t>
  </si>
  <si>
    <t>POSTE DE CONCRETO ARMADO DE SECAO DUPLO T, EXTENSAO DE 11,00 M, RESISTENCIA DE 300 DAN, TIPO B</t>
  </si>
  <si>
    <t>41204</t>
  </si>
  <si>
    <t>POSTE DE CONCRETO ARMADO DE SECAO DUPLO T, EXTENSAO DE 11,00 M, RESISTENCIA DE 600 DAN, TIPO B</t>
  </si>
  <si>
    <t>41210</t>
  </si>
  <si>
    <t>POSTE DE CONCRETO ARMADO DE SECAO DUPLO T, EXTENSAO DE 12,00 M, RESISTENCIA DE 1000 DAN, TIPO B-1,5</t>
  </si>
  <si>
    <t>41208</t>
  </si>
  <si>
    <t>POSTE DE CONCRETO ARMADO DE SECAO DUPLO T, EXTENSAO DE 12,00 M, RESISTENCIA DE 150 DAN, TIPO D</t>
  </si>
  <si>
    <t>41211</t>
  </si>
  <si>
    <t>POSTE DE CONCRETO ARMADO DE SECAO DUPLO T, EXTENSAO DE 12,00 M, RESISTENCIA DE 1500 DAN, TIPO B-3,0</t>
  </si>
  <si>
    <t>13339</t>
  </si>
  <si>
    <t>POSTE DE CONCRETO ARMADO DE SECAO DUPLO T, EXTENSAO DE 12,00 M, RESISTENCIA DE 300 A 400 DAN, TIPO B OU D</t>
  </si>
  <si>
    <t>41213</t>
  </si>
  <si>
    <t>POSTE DE CONCRETO ARMADO DE SECAO DUPLO T, EXTENSAO DE 12,00 M, RESISTENCIA DE 3000 DAN, TIPO B-6,0</t>
  </si>
  <si>
    <t>41209</t>
  </si>
  <si>
    <t>POSTE DE CONCRETO ARMADO DE SECAO DUPLO T, EXTENSAO DE 12,00 M, RESISTENCIA DE 600 DAN, TIPO B</t>
  </si>
  <si>
    <t>41216</t>
  </si>
  <si>
    <t>POSTE DE CONCRETO ARMADO DE SECAO DUPLO T, EXTENSAO DE 13,00 M, RESISTENCIA DE 1000 DAN, TIPO B-1,5</t>
  </si>
  <si>
    <t>41217</t>
  </si>
  <si>
    <t>POSTE DE CONCRETO ARMADO DE SECAO DUPLO T, EXTENSAO DE 13,00 M, RESISTENCIA DE 1500 DAN, TIPO B-3,0</t>
  </si>
  <si>
    <t>41218</t>
  </si>
  <si>
    <t>POSTE DE CONCRETO ARMADO DE SECAO DUPLO T, EXTENSAO DE 13,00 M, RESISTENCIA DE 2000 DAN, TIPO B-4,5</t>
  </si>
  <si>
    <t>41214</t>
  </si>
  <si>
    <t>POSTE DE CONCRETO ARMADO DE SECAO DUPLO T, EXTENSAO DE 13,00 M, RESISTENCIA DE 300 DAN, TIPO B</t>
  </si>
  <si>
    <t>41215</t>
  </si>
  <si>
    <t>POSTE DE CONCRETO ARMADO DE SECAO DUPLO T, EXTENSAO DE 13,00 M, RESISTENCIA DE 600 DAN, TIPO B</t>
  </si>
  <si>
    <t>41221</t>
  </si>
  <si>
    <t>POSTE DE CONCRETO ARMADO DE SECAO DUPLO T, EXTENSAO DE 15,00 M, RESISTENCIA DE 1500 DAN, TIPO B-3,0</t>
  </si>
  <si>
    <t>41222</t>
  </si>
  <si>
    <t>POSTE DE CONCRETO ARMADO DE SECAO DUPLO T, EXTENSAO DE 15,00 M, RESISTENCIA DE 2000 DAN, TIPO B-4,5</t>
  </si>
  <si>
    <t>41195</t>
  </si>
  <si>
    <t>POSTE DE CONCRETO ARMADO DE SECAO DUPLO T, EXTENSAO DE 8,00 M, RESISTENCIA DE 150 DAN, TIPO D</t>
  </si>
  <si>
    <t>41198</t>
  </si>
  <si>
    <t>POSTE DE CONCRETO ARMADO DE SECAO DUPLO T, EXTENSAO DE 9,00 M, RESISTENCIA DE 1000 DAN, TIPO B-1,5</t>
  </si>
  <si>
    <t>41196</t>
  </si>
  <si>
    <t>POSTE DE CONCRETO ARMADO DE SECAO DUPLO T, EXTENSAO DE 9,00 M, RESISTENCIA DE 150 DAN, TIPO D</t>
  </si>
  <si>
    <t>POSTE DE CONCRETO ARMADO DE SECAO DUPLO T, EXTENSAO DE 9,00 M, RESISTENCIA DE 300 A 400 DAN, TIPO B OU D</t>
  </si>
  <si>
    <t>41197</t>
  </si>
  <si>
    <t>POSTE DE CONCRETO ARMADO DE SECAO DUPLO T, EXTENSAO DE 9,00 M, RESISTENCIA DE 600 DAN, TIPO B</t>
  </si>
  <si>
    <t>12388</t>
  </si>
  <si>
    <t>POSTE DECORATIVO PARA JARDIM EM ACO TUBULAR, SEM LUMINARIA, H = *2,5* M</t>
  </si>
  <si>
    <t>2731</t>
  </si>
  <si>
    <t>POSTE ROLICO DE MADEIRA TRATADA, D = 20 A 25 CM, H = 12,00 M, EM EUCALIPTO OU EQUIVALENTE DA REGIAO</t>
  </si>
  <si>
    <t>41457</t>
  </si>
  <si>
    <t>POSTES METALICOS AUTOPORTANTES, CONICO OU TELESCOPICO, PARA SPDA, ALTURA 10 METROS LIVRES</t>
  </si>
  <si>
    <t>41458</t>
  </si>
  <si>
    <t>POSTES METALICOS AUTOPORTANTES, CONICO OU TELESCOPICO, PARA SPDA, ALTURA 12 METROS LIVRES</t>
  </si>
  <si>
    <t>41459</t>
  </si>
  <si>
    <t>POSTES METALICOS AUTOPORTANTES, CONICO OU TELESCOPICO, PARA SPDA, ALTURA 15 METROS LIVRES</t>
  </si>
  <si>
    <t>41461</t>
  </si>
  <si>
    <t>POSTES METALICOS AUTOPORTANTES, CONICO OU TELESCOPICO, PARA SPDA, ALTURA 20 METROS LIVRES</t>
  </si>
  <si>
    <t>44537</t>
  </si>
  <si>
    <t>POZOLANA DE CLASSE C</t>
  </si>
  <si>
    <t>PRANCHA APARELHADA *4 X 30* CM, EM MACARANDUBA/MASSARANDUBA, ANGELIM OU EQUIVALENTE DA REGIAO</t>
  </si>
  <si>
    <t>4465</t>
  </si>
  <si>
    <t>PRANCHA NAO APARELHADA *6 X 25* CM, EM MACARANDUBA/MASSARANDUBA, ANGELIM OU EQUIVALENTE DA REGIAO - BRUTA</t>
  </si>
  <si>
    <t>4470</t>
  </si>
  <si>
    <t>PRANCHA NAO APARELHADA *6 X 40* CM, EM MACARANDUBA/MASSARANDUBA, ANGELIM OU EQUIVALENTE DA REGIAO - BRUTA</t>
  </si>
  <si>
    <t>20204</t>
  </si>
  <si>
    <t>PRANCHAO APARELHADO *7,5 X 23* CM, EM MACARANDUBA/MASSARANDUBA, ANGELIM OU EQUIVALENTE DA REGIAO</t>
  </si>
  <si>
    <t>20208</t>
  </si>
  <si>
    <t>PRANCHAO APARELHADO *8 X 30* CM, EM MACARANDUBA/MASSARANDUBA, ANGELIM OU EQUIVALENTE DA REGIAO</t>
  </si>
  <si>
    <t>4437</t>
  </si>
  <si>
    <t>PRANCHAO NAO APARELHADO *7,5 X 23* CM, EM MACARANDUBA/MASSARANDUBA, ANGELIM OU EQUIVALENTE DA REGIAO - BRUTA</t>
  </si>
  <si>
    <t>PRANCHAO NAO APARELHADO *8 X 30* CM, EM MACARANDUBA/MASSARANDUBA, ANGELIM OU EQUIVALENTE DA REGIAO - BRUTA</t>
  </si>
  <si>
    <t>40304</t>
  </si>
  <si>
    <t>PREGO DE ACO POLIDO COM CABECA DUPLA 17 X 27 (2 1/2 X 11)</t>
  </si>
  <si>
    <t>5065</t>
  </si>
  <si>
    <t>PREGO DE ACO POLIDO COM CABECA 10 X 10 (7/8 X 17)</t>
  </si>
  <si>
    <t>5072</t>
  </si>
  <si>
    <t>PREGO DE ACO POLIDO COM CABECA 10 X 11 (1 X 17)</t>
  </si>
  <si>
    <t>5066</t>
  </si>
  <si>
    <t>PREGO DE ACO POLIDO COM CABECA 12 X 12</t>
  </si>
  <si>
    <t>PREGO DE ACO POLIDO COM CABECA 14 X 18 (1 1/2 X 14)</t>
  </si>
  <si>
    <t>20247</t>
  </si>
  <si>
    <t>PREGO DE ACO POLIDO COM CABECA 15 X 15 (1 1/4 X 13)</t>
  </si>
  <si>
    <t>5074</t>
  </si>
  <si>
    <t>PREGO DE ACO POLIDO COM CABECA 15 X 18 (1 1/2 X 13)</t>
  </si>
  <si>
    <t>5067</t>
  </si>
  <si>
    <t>PREGO DE ACO POLIDO COM CABECA 16 X 24 (2 1/4 X 12)</t>
  </si>
  <si>
    <t>PREGO DE ACO POLIDO COM CABECA 16 X 27 (2 1/2 X 12)</t>
  </si>
  <si>
    <t>5068</t>
  </si>
  <si>
    <t>PREGO DE ACO POLIDO COM CABECA 17 X 21 (2 X 11)</t>
  </si>
  <si>
    <t>5073</t>
  </si>
  <si>
    <t>PREGO DE ACO POLIDO COM CABECA 17 X 24 (2 1/4 X 11)</t>
  </si>
  <si>
    <t>5069</t>
  </si>
  <si>
    <t>PREGO DE ACO POLIDO COM CABECA 17 X 27 (2 1/2 X 11)</t>
  </si>
  <si>
    <t>PREGO DE ACO POLIDO COM CABECA 17 X 30 (2 3/4 X 11)</t>
  </si>
  <si>
    <t>5071</t>
  </si>
  <si>
    <t>PREGO DE ACO POLIDO COM CABECA 18 X 24 (2 1/4 X 10)</t>
  </si>
  <si>
    <t>5061</t>
  </si>
  <si>
    <t>PREGO DE ACO POLIDO COM CABECA 18 X 27 (2 1/2 X 10)</t>
  </si>
  <si>
    <t>5075</t>
  </si>
  <si>
    <t>PREGO DE ACO POLIDO COM CABECA 18 X 30 (2 3/4 X 10)</t>
  </si>
  <si>
    <t>PREGO DE ACO POLIDO COM CABECA 19 X 36 (3 1/4 X 9)</t>
  </si>
  <si>
    <t>PREGO DE ACO POLIDO COM CABECA 19 X 33 (3 X 9)</t>
  </si>
  <si>
    <t>40568</t>
  </si>
  <si>
    <t>PREGO DE ACO POLIDO COM CABECA 22 X 48 (4 1/4 X 5)</t>
  </si>
  <si>
    <t>39026</t>
  </si>
  <si>
    <t>PREGO DE ACO POLIDO SEM CABECA 15 X 15 (1 1/4 X 13)</t>
  </si>
  <si>
    <t>42431</t>
  </si>
  <si>
    <t>PRESSAO DE PERNAS TRIPLO, EM TUBO DE ACO CARBONO, PINTURA NO PROCESSO ELETROSTATICO - EQUIPAMENTO DE GINASTICA PARA ACADEMIA AO AR LIVRE / ACADEMIA DA TERCEIRA IDADE - ATI</t>
  </si>
  <si>
    <t>44074</t>
  </si>
  <si>
    <t>PRIMER DE POLIURETANO</t>
  </si>
  <si>
    <t>44072</t>
  </si>
  <si>
    <t>PRIMER EPOXI / EPOXIDICO</t>
  </si>
  <si>
    <t>511</t>
  </si>
  <si>
    <t>PRIMER PARA MANTA ASFALTICA A BASE DE ASFALTO MODIFICADO DILUIDO EM SOLVENTE, APLICACAO A FRIO</t>
  </si>
  <si>
    <t>37540</t>
  </si>
  <si>
    <t>PROJETOR DE ARGAMASSA, CAPACIDADE DE PROJECAO 1,5 M3/H, ALCANCE DA PROJECAO 30 ATE 60 M, MOTOR ELETRICO TRIFASICO</t>
  </si>
  <si>
    <t>37548</t>
  </si>
  <si>
    <t>PROJETOR DE ARGAMASSA, CAPACIDADE DE PROJECAO 2,0 M3/H, ALCANCE DA PROJECAO ATE 50 M, MOTOR ELETRICO TRIFASICO</t>
  </si>
  <si>
    <t>39828</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</si>
  <si>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</si>
  <si>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</si>
  <si>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38392</t>
  </si>
  <si>
    <t>PROLONGADOR/EXTENSOR PARA ROLO DE PINTURA 3 M</t>
  </si>
  <si>
    <t>PROLONGAMENTO / PROLONGADOR PARA CAIXA SIFONADA, PVC, 100 MM X 200 MM (NBR 5688)</t>
  </si>
  <si>
    <t>11737</t>
  </si>
  <si>
    <t>PROLONGAMENTO / PROLONGADOR PARA CAIXA SIFONADA, PVC, 150 MM X 150 MM (NBR 5688)</t>
  </si>
  <si>
    <t>11738</t>
  </si>
  <si>
    <t>PROLONGAMENTO / PROLONGADOR PARA CAIXA SIFONADA, PVC, 150 MM X 200 MM (NBR 5688)</t>
  </si>
  <si>
    <t>36143</t>
  </si>
  <si>
    <t>PROTETOR AUDITIVO TIPO CONCHA COM ABAFADOR DE RUIDOS, ATENUACAO ACIMA DE 22 DB</t>
  </si>
  <si>
    <t>36142</t>
  </si>
  <si>
    <t>PROTETOR AUDITIVO TIPO PLUG DE INSERCAO COM CORDAO, ATENUACAO SUPERIOR A 15 DB</t>
  </si>
  <si>
    <t>36146</t>
  </si>
  <si>
    <t>PROTETOR SOLAR FPS 30, EMBALAGEM 2 LITROS</t>
  </si>
  <si>
    <t>39015</t>
  </si>
  <si>
    <t>PROTETOR/PONTEIRA PLASTICA PARA PONTA DE VERGALHAO DE ATE 1", TIPO PROTETOR DE ESPERA</t>
  </si>
  <si>
    <t>38377</t>
  </si>
  <si>
    <t>PRUMO DE CENTRO EM ACO *400* G</t>
  </si>
  <si>
    <t>38376</t>
  </si>
  <si>
    <t>PRUMO DE PAREDE EM ACO 700 A 750 G</t>
  </si>
  <si>
    <t>38116</t>
  </si>
  <si>
    <t>PULSADOR CAMPAINHA 10A, 250V (APENAS MODULO)</t>
  </si>
  <si>
    <t>38066</t>
  </si>
  <si>
    <t>PULSADOR CAMPAINHA 10A, 250V, CONJUNTO MONTADO PARA EMBUTIR 4" X 2" (PLACA + SUPORTE + MODULO)</t>
  </si>
  <si>
    <t>38117</t>
  </si>
  <si>
    <t>PULSADOR MINUTERIA 10A, 250V (APENAS MODULO)</t>
  </si>
  <si>
    <t>38067</t>
  </si>
  <si>
    <t>PULSADOR MINUTERIA 10A, 250V, CONJUNTO MONTADO PARA EMBUTIR 4" X 2" (PLACA + SUPORTE + MODULO)</t>
  </si>
  <si>
    <t>PUXADOR DE EMBUTIR TIPO CONCHA, COM FURO PARA CHAVE, EM LATAO CROMADO, COMPRIMENTO DE APROX *100* MM E LARGURA DE APROX *40* MM</t>
  </si>
  <si>
    <t>43600</t>
  </si>
  <si>
    <t>PUXADOR TIPO ALCA, EM ZAMAC CROMADO, COM COMPRIMENTO DE APROX 150 MM, COM ROSETA PARA PORTAS DE MADEIRAS, INCLUINDO PARAFUSOS</t>
  </si>
  <si>
    <t>5080</t>
  </si>
  <si>
    <t>PUXADOR TIPO ALCA, EM ZAMAC CROMADO, COM ROSETAS, COMPRIMENTO DE APROX *100* MM, PARA PORTAS E JANELAS DE MADEIRA, INCLUINDO PARAFUSOS</t>
  </si>
  <si>
    <t>38168</t>
  </si>
  <si>
    <t>PUXADOR TUBULAR RETO DUPLO, EM ALUMINIO CROMADO, COMPRIMENTO DE APROX 400 MM E DIAMETRO DE 25 MM (1")</t>
  </si>
  <si>
    <t>43601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</si>
  <si>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</si>
  <si>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</si>
  <si>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</si>
  <si>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</si>
  <si>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</si>
  <si>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</si>
  <si>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12043</t>
  </si>
  <si>
    <t>QUADRO DE DISTRIBUICAO COM BARRAMENTO TRIFASICO, DE EMBUTIR, EM CHAPA DE ACO GALVANIZADO, PARA 30 DISJUNTORES DIN, 225 A</t>
  </si>
  <si>
    <t>39762</t>
  </si>
  <si>
    <t>QUADRO DE DISTRIBUICAO COM BARRAMENTO TRIFASICO, DE EMBUTIR, EM CHAPA DE ACO GALVANIZADO, PARA 36 DISJUNTORES DIN, 100 A</t>
  </si>
  <si>
    <t>QUADRO DE DISTRIBUICAO COM BARRAMENTO TRIFASICO, DE EMBUTIR, EM CHAPA DE ACO GALVANIZADO, PARA 40 DISJUNTORES DIN, 100 A</t>
  </si>
  <si>
    <t>39763</t>
  </si>
  <si>
    <t>QUADRO DE DISTRIBUICAO COM BARRAMENTO TRIFASICO, DE EMBUTIR, EM CHAPA DE ACO GALVANIZADO, PARA 48 DISJUNTORES DIN, 100 A</t>
  </si>
  <si>
    <t>39760</t>
  </si>
  <si>
    <t>QUADRO DE DISTRIBUICAO COM BARRAMENTO TRIFASICO, DE SOBREPOR, EM CHAPA DE ACO GALVANIZADO, PARA *42* DISJUNTORES DIN, 100 A</t>
  </si>
  <si>
    <t>39756</t>
  </si>
  <si>
    <t>QUADRO DE DISTRIBUICAO COM BARRAMENTO TRIFASICO, DE SOBREPOR, EM CHAPA DE ACO GALVANIZADO, PARA 12 DISJUNTORES DIN, 100 A</t>
  </si>
  <si>
    <t>QUADRO DE DISTRIBUICAO COM BARRAMENTO TRIFASICO, DE SOBREPOR, EM CHAPA DE ACO GALVANIZADO, PARA 18 DISJUNTORES DIN, 100 A</t>
  </si>
  <si>
    <t>39757</t>
  </si>
  <si>
    <t>QUADRO DE DISTRIBUICAO COM BARRAMENTO TRIFASICO, DE SOBREPOR, EM CHAPA DE ACO GALVANIZADO, PARA 28 DISJUNTORES DIN, 100 A</t>
  </si>
  <si>
    <t>39758</t>
  </si>
  <si>
    <t>QUADRO DE DISTRIBUICAO COM BARRAMENTO TRIFASICO, DE SOBREPOR, EM CHAPA DE ACO GALVANIZADO, PARA 30 DISJUNTORES DIN, 100 A</t>
  </si>
  <si>
    <t>39759</t>
  </si>
  <si>
    <t>QUADRO DE DISTRIBUICAO COM BARRAMENTO TRIFASICO, DE SOBREPOR, EM CHAPA DE ACO GALVANIZADO, PARA 36 DISJUNTORES DIN, 100 A</t>
  </si>
  <si>
    <t>39761</t>
  </si>
  <si>
    <t>QUADRO DE DISTRIBUICAO COM BARRAMENTO TRIFASICO, DE SOBREPOR, EM CHAPA DE ACO GALVANIZADO, PARA 48 DISJUNTORES DIN, 100 A</t>
  </si>
  <si>
    <t>39805</t>
  </si>
  <si>
    <t>QUADRO DE DISTRIBUICAO, EM PVC, DE EMBUTIR, COM BARRAMENTO TERRA / NEUTRO, PARA 12 DISJUNTORES NEMA OU 16 DISJUNTORES DIN</t>
  </si>
  <si>
    <t>39806</t>
  </si>
  <si>
    <t>QUADRO DE DISTRIBUICAO, EM PVC, DE EMBUTIR, COM BARRAMENTO TERRA / NEUTRO, PARA 18 DISJUNTORES NEMA OU 24 DISJUNTORES DIN</t>
  </si>
  <si>
    <t>39807</t>
  </si>
  <si>
    <t>QUADRO DE DISTRIBUICAO, EM PVC, DE EMBUTIR, COM BARRAMENTO TERRA / NEUTRO, PARA 27 DISJUNTORES NEMA OU 36 DISJUNTORES DIN</t>
  </si>
  <si>
    <t>43100</t>
  </si>
  <si>
    <t>QUADRO DE DISTRIBUICAO, EM PVC, DE EMBUTIR, COM BARRAMENTO TERRA / NEUTRO, PARA 48 DISJUNTORES DIN</t>
  </si>
  <si>
    <t>39804</t>
  </si>
  <si>
    <t>QUADRO DE DISTRIBUICAO, EM PVC, DE EMBUTIR, COM BARRAMENTO TERRA / NEUTRO, PARA 6 DISJUNTORES NEMA OU 8 DISJUNTORES DIN</t>
  </si>
  <si>
    <t>39796</t>
  </si>
  <si>
    <t>QUADRO DE DISTRIBUICAO, SEM BARRAMENTO, EM PVC, DE EMBUTIR, PARA 12 DISJUNTORES NEMA OU 16 DISJUNTORES DIN</t>
  </si>
  <si>
    <t>39797</t>
  </si>
  <si>
    <t>QUADRO DE DISTRIBUICAO, SEM BARRAMENTO, EM PVC, DE EMBUTIR, PARA 18 DISJUNTORES NEMA OU 24 DISJUNTORES DIN</t>
  </si>
  <si>
    <t>39798</t>
  </si>
  <si>
    <t>QUADRO DE DISTRIBUICAO, SEM BARRAMENTO, EM PVC, DE EMBUTIR, PARA 27 DISJUNTORES NEMA OU 36 DISJUNTORES DIN</t>
  </si>
  <si>
    <t>39794</t>
  </si>
  <si>
    <t>QUADRO DE DISTRIBUICAO, SEM BARRAMENTO, EM PVC, DE EMBUTIR, PARA 3 DISJUNTORES NEMA OU 4 DISJUNTORES DIN</t>
  </si>
  <si>
    <t>39795</t>
  </si>
  <si>
    <t>QUADRO DE DISTRIBUICAO, SEM BARRAMENTO, EM PVC, DE EMBUTIR, PARA 6 DISJUNTORES NEMA OU 8 DISJUNTORES DIN</t>
  </si>
  <si>
    <t>39799</t>
  </si>
  <si>
    <t>QUADRO DE DISTRIBUICAO, SEM BARRAMENTO, EM PVC, DE SOBREPOR, PARA 3 DISJUNTORES NEMA OU 4 DISJUNTORES DIN</t>
  </si>
  <si>
    <t>39801</t>
  </si>
  <si>
    <t>QUADRO DE DISTRIBUICAO, SEM BARRAMENTO, EM PVC, DE SOBREPOR, PARA 12 DISJUNTORES NEMA OU 16 DISJUNTORES DIN</t>
  </si>
  <si>
    <t>39802</t>
  </si>
  <si>
    <t>QUADRO DE DISTRIBUICAO, SEM BARRAMENTO, EM PVC, DE SOBREPOR, PARA 18 DISJUNTORES NEMA OU 24 DISJUNTORES DIN</t>
  </si>
  <si>
    <t>39803</t>
  </si>
  <si>
    <t>QUADRO DE DISTRIBUICAO, SEM BARRAMENTO, EM PVC, DE SOBREPOR, PARA 27 DISJUNTORES NEMA OU 36 DISJUNTORES DIN</t>
  </si>
  <si>
    <t>39800</t>
  </si>
  <si>
    <t>QUADRO DE DISTRIBUICAO, SEM BARRAMENTO, EM PVC, DE SOBREPOR, PARA 6 DISJUNTORES NEMA OU 8 DISJUNTORES DIN</t>
  </si>
  <si>
    <t>43837</t>
  </si>
  <si>
    <t>RACK DE PISO PARA SERVIDOR, ABERTO, EM COLUNA, 44U X *570* MM</t>
  </si>
  <si>
    <t>43836</t>
  </si>
  <si>
    <t>RACK DE PISO PARA SERVIDOR, FECHADO, 44U, COM PORTA, 44U X *570* MM</t>
  </si>
  <si>
    <t>21059</t>
  </si>
  <si>
    <t>RALO FOFO COM REQUADRO, QUADRADO 150 X 150 MM</t>
  </si>
  <si>
    <t>RALO FOFO COM REQUADRO, QUADRADO 200 X 200 MM</t>
  </si>
  <si>
    <t>21060</t>
  </si>
  <si>
    <t>RALO FOFO COM REQUADRO, QUADRADO 250 X 250 MM</t>
  </si>
  <si>
    <t>21061</t>
  </si>
  <si>
    <t>RALO FOFO COM REQUADRO, QUADRADO 300 X 300 MM</t>
  </si>
  <si>
    <t>21062</t>
  </si>
  <si>
    <t>RALO FOFO COM REQUADRO, QUADRADO 400 X 400 MM</t>
  </si>
  <si>
    <t>11708</t>
  </si>
  <si>
    <t>RALO FOFO SEMIESFERICO, 100 MM, PARA LAJES/ CALHAS</t>
  </si>
  <si>
    <t>11709</t>
  </si>
  <si>
    <t>RALO FOFO SEMIESFERICO, 150 MM, PARA LAJES/ CALHAS</t>
  </si>
  <si>
    <t>11710</t>
  </si>
  <si>
    <t>RALO FOFO SEMIESFERICO, 200 MM, PARA LAJES/ CALHAS</t>
  </si>
  <si>
    <t>11707</t>
  </si>
  <si>
    <t>RALO FOFO SEMIESFERICO, 75 MM, PARA LAJES/ CALHAS</t>
  </si>
  <si>
    <t>RALO SECO / RALO DE PASSAGEM EM PVC, QUADRADO, 100 X 100 X 53 MM, SAIDA 40 MM, COM GRELHA BRANCA</t>
  </si>
  <si>
    <t>RALO SECO CONICO, PVC, 100 X 40 MM, COM GRELHA REDONDA BRANCA</t>
  </si>
  <si>
    <t>11711</t>
  </si>
  <si>
    <t>RALO SECO CONICO, PVC, 100 X 40 MM, COM GRELHA QUADRADA BRANCA</t>
  </si>
  <si>
    <t>RALO SIFONADO CILINDRICO, PVC, 100 X 40 MM, COM GRELHA REDONDA BRANCA</t>
  </si>
  <si>
    <t>RALO SIFONADO QUADRADO, PVC, 100 X 53 MM, SAIDA 40 MM, COM GRELHA QUADRADA BRANCA</t>
  </si>
  <si>
    <t>11743</t>
  </si>
  <si>
    <t>RALO SIFONADO REDONDO CONICO, PVC, 100 X 40 MM, COM GRELHA REDONDA BRANCA</t>
  </si>
  <si>
    <t>1088</t>
  </si>
  <si>
    <t>REATOR ELETRONICO BIVOLT PARA 1 LAMPADA FLUORESCENTE DE 18/20 W</t>
  </si>
  <si>
    <t>REATOR ELETRONICO BIVOLT PARA 1 LAMPADA FLUORESCENTE DE 36/40 W</t>
  </si>
  <si>
    <t>38777</t>
  </si>
  <si>
    <t>REATOR ELETRONICO BIVOLT PARA 2 LAMPADAS FLUORESCENTES DE 14 W</t>
  </si>
  <si>
    <t>REATOR ELETRONICO BIVOLT PARA 2 LAMPADAS FLUORESCENTES DE 18/20 W</t>
  </si>
  <si>
    <t>REATOR ELETRONICO BIVOLT PARA 2 LAMPADAS FLUORESCENTES DE 36/40 W</t>
  </si>
  <si>
    <t>39374</t>
  </si>
  <si>
    <t>REATOR INTERNO/INTEGRADO PARA LAMPADA VAPOR METALICO 400 W, ALTO FATOR DE POTENCIA</t>
  </si>
  <si>
    <t>1082</t>
  </si>
  <si>
    <t>REATOR P/ LAMPADA VAPOR DE SODIO 250W USO EXT</t>
  </si>
  <si>
    <t>REATOR P/ 1 LAMPADA VAPOR DE MERCURIO 125W USO EXT</t>
  </si>
  <si>
    <t>12317</t>
  </si>
  <si>
    <t>REATOR P/ 1 LAMPADA VAPOR DE MERCURIO 250W USO EXT</t>
  </si>
  <si>
    <t>REATOR P/ 1 LAMPADA VAPOR DE MERCURIO 400W USO EXT</t>
  </si>
  <si>
    <t>5104</t>
  </si>
  <si>
    <t>REBITE DE REPUXO EM ALUMINIO VAZADO, DIAMETRO 3,2 X 8 MM DE COMPRIMENTO (1KG = 1025 UNIDADES)</t>
  </si>
  <si>
    <t>44530</t>
  </si>
  <si>
    <t>REBOLO ABRASIVO RETO DE USO GERAL GRAO 36, DE 6 X 1 " ( DIAMETRO X ALTURA)</t>
  </si>
  <si>
    <t>2710</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</si>
  <si>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</si>
  <si>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</si>
  <si>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</si>
  <si>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</si>
  <si>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</si>
  <si>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</si>
  <si>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</si>
  <si>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</si>
  <si>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20972</t>
  </si>
  <si>
    <t>REDUCAO FIXA TIPO STORZ, ENGATE RAPIDO 2.1/2" X 1.1/2", EM LATAO, PARA INSTALACAO PREDIAL COMBATE A INCENDIO PREDIAL</t>
  </si>
  <si>
    <t>REDUCAO PVC PBA, JE, PB, DN 100 X 50 / DE 110 X 60 MM, PARA REDE DE AGUA</t>
  </si>
  <si>
    <t>11323</t>
  </si>
  <si>
    <t>REDUCAO PVC PBA, JE, PB, DN 100 X 75 / DE 110 X 85 MM, PARA REDE DE AGUA</t>
  </si>
  <si>
    <t>20327</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</si>
  <si>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</si>
  <si>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</si>
  <si>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</si>
  <si>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</si>
  <si>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6031</t>
  </si>
  <si>
    <t>REGISTRO DE ESFERA PVC, COM BORBOLETA, COM ROSCA EXTERNA, DE 3/4"</t>
  </si>
  <si>
    <t>REGISTRO DE ESFERA PVC, COM CABECA QUADRADA, COM ROSCA EXTERNA, 1/2"</t>
  </si>
  <si>
    <t>REGISTRO DE ESFERA PVC, COM CABECA QUADRADA, COM ROSCA EXTERNA, 3/4"</t>
  </si>
  <si>
    <t>11672</t>
  </si>
  <si>
    <t>REGISTRO DE ESFERA, PVC, COM VOLANTE, VS, ROSCAVEL, DN 1 1/2", COM CORPO DIVIDIDO</t>
  </si>
  <si>
    <t>11669</t>
  </si>
  <si>
    <t>REGISTRO DE ESFERA, PVC, COM VOLANTE, VS, ROSCAVEL, DN 1 1/4", COM CORPO DIVIDIDO</t>
  </si>
  <si>
    <t>11670</t>
  </si>
  <si>
    <t>REGISTRO DE ESFERA, PVC, COM VOLANTE, VS, ROSCAVEL, DN 1/2", COM CORPO DIVIDIDO</t>
  </si>
  <si>
    <t>REGISTRO DE ESFERA, PVC, COM VOLANTE, VS, ROSCAVEL, DN 1", COM CORPO DIVIDIDO</t>
  </si>
  <si>
    <t>11671</t>
  </si>
  <si>
    <t>REGISTRO DE ESFERA, PVC, COM VOLANTE, VS, ROSCAVEL, DN 2", COM CORPO DIVIDIDO</t>
  </si>
  <si>
    <t>REGISTRO DE ESFERA, PVC, COM VOLANTE, VS, ROSCAVEL, DN 3/4", COM CORPO DIVIDIDO</t>
  </si>
  <si>
    <t>11673</t>
  </si>
  <si>
    <t>REGISTRO DE ESFERA, PVC, COM VOLANTE, VS, SOLDAVEL, DN 20 MM, COM CORPO DIVIDIDO</t>
  </si>
  <si>
    <t>11674</t>
  </si>
  <si>
    <t>REGISTRO DE ESFERA, PVC, COM VOLANTE, VS, SOLDAVEL, DN 25 MM, COM CORPO DIVIDIDO</t>
  </si>
  <si>
    <t>11675</t>
  </si>
  <si>
    <t>REGISTRO DE ESFERA, PVC, COM VOLANTE, VS, SOLDAVEL, DN 32 MM, COM CORPO DIVIDIDO</t>
  </si>
  <si>
    <t>11676</t>
  </si>
  <si>
    <t>REGISTRO DE ESFERA, PVC, COM VOLANTE, VS, SOLDAVEL, DN 40 MM, COM CORPO DIVIDIDO</t>
  </si>
  <si>
    <t>11677</t>
  </si>
  <si>
    <t>REGISTRO DE ESFERA, PVC, COM VOLANTE, VS, SOLDAVEL, DN 50 MM, COM CORPO DIVIDIDO</t>
  </si>
  <si>
    <t>11678</t>
  </si>
  <si>
    <t>REGISTRO DE ESFERA, PVC, COM VOLANTE, VS, SOLDAVEL, DN 60 MM, COM CORPO DIVIDIDO</t>
  </si>
  <si>
    <t>REGISTRO DE PRESSAO PVC, ROSCAVEL, VOLANTE SIMPLES, DE 1/2"</t>
  </si>
  <si>
    <t>11718</t>
  </si>
  <si>
    <t>REGISTRO DE PRESSAO PVC, ROSCAVEL, VOLANTE SIMPLES, DE 3/4"</t>
  </si>
  <si>
    <t>REGISTRO DE PRESSAO PVC, SOLDAVEL, VOLANTE SIMPLES, DE 20 MM</t>
  </si>
  <si>
    <t>11719</t>
  </si>
  <si>
    <t>REGISTRO DE PRESSAO PVC, SOLDAVEL, VOLANTE SIMPLES, DE 25 MM</t>
  </si>
  <si>
    <t>6019</t>
  </si>
  <si>
    <t>REGISTRO GAVETA BRUTO EM LATAO FORJADO, BITOLA 1 " (REF 1509)</t>
  </si>
  <si>
    <t>6010</t>
  </si>
  <si>
    <t>REGISTRO GAVETA BRUTO EM LATAO FORJADO, BITOLA 1 1/2 " (REF 1509)</t>
  </si>
  <si>
    <t>REGISTRO GAVETA BRUTO EM LATAO FORJADO, BITOLA 1 1/4 " (REF 1509)</t>
  </si>
  <si>
    <t>6020</t>
  </si>
  <si>
    <t>REGISTRO GAVETA BRUTO EM LATAO FORJADO, BITOLA 1/2 " (REF 1509)</t>
  </si>
  <si>
    <t>REGISTRO GAVETA BRUTO EM LATAO FORJADO, BITOLA 2 " (REF 1509)</t>
  </si>
  <si>
    <t>REGISTRO GAVETA BRUTO EM LATAO FORJADO, BITOLA 2 1/2 " (REF 1509)</t>
  </si>
  <si>
    <t>6012</t>
  </si>
  <si>
    <t>REGISTRO GAVETA BRUTO EM LATAO FORJADO, BITOLA 3 " (REF 1509)</t>
  </si>
  <si>
    <t>REGISTRO GAVETA BRUTO EM LATAO FORJADO, BITOLA 3/4 " (REF 1509)</t>
  </si>
  <si>
    <t>6027</t>
  </si>
  <si>
    <t>REGISTRO GAVETA BRUTO EM LATAO FORJADO, BITOLA 4 " (REF 1509)</t>
  </si>
  <si>
    <t>REGISTRO GAVETA COM ACABAMENTO E CANOPLA CROMADOS, SIMPLES, BITOLA 1 " (REF 1509)</t>
  </si>
  <si>
    <t>REGISTRO GAVETA COM ACABAMENTO E CANOPLA CROMADOS, SIMPLES, BITOLA 1 1/2 " (REF 1509)</t>
  </si>
  <si>
    <t>6014</t>
  </si>
  <si>
    <t>REGISTRO GAVETA COM ACABAMENTO E CANOPLA CROMADOS, SIMPLES, BITOLA 1 1/4 " (REF 1509)</t>
  </si>
  <si>
    <t>6006</t>
  </si>
  <si>
    <t>REGISTRO GAVETA COM ACABAMENTO E CANOPLA CROMADOS, SIMPLES, BITOLA 1/2 " (REF 1509)</t>
  </si>
  <si>
    <t>REGISTRO GAVETA COM ACABAMENTO E CANOPLA CROMADOS, SIMPLES, BITOLA 3/4 " (REF 1509)</t>
  </si>
  <si>
    <t>11756</t>
  </si>
  <si>
    <t>REGISTRO OU REGULADOR DE GAS COZINHA, VAZAO DE 2 KG/H, 2,8 KPA</t>
  </si>
  <si>
    <t>10904</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</si>
  <si>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</si>
  <si>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</si>
  <si>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</si>
  <si>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</si>
  <si>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6024</t>
  </si>
  <si>
    <t>REGISTRO PRESSAO COM ACABAMENTO E CANOPLA CROMADA, SIMPLES, BITOLA 3/4 " (REF 1416)</t>
  </si>
  <si>
    <t>38379</t>
  </si>
  <si>
    <t>REGUA DE ALUMINIO PARA PEDREIRO 2 X 1 "</t>
  </si>
  <si>
    <t>REGUA VIBRADORA DUPLA PARA CONCRETO A GASOLINA 5,5 HP, PESO DE 60 KG, COMPRIMENTO 4 M</t>
  </si>
  <si>
    <t>REGUA VIBRATORIA DE CONCRETO TRELICADA, EQUIPADA COM MOTOR A GASOLINA DE 9 HP</t>
  </si>
  <si>
    <t>34357</t>
  </si>
  <si>
    <t>REJUNTE CIMENTICIO, QUALQUER COR</t>
  </si>
  <si>
    <t>37329</t>
  </si>
  <si>
    <t>REJUNTE EPOXI, QUALQUER COR</t>
  </si>
  <si>
    <t>RELE FOTOELETRICO INTERNO E EXTERNO BIVOLT 1000 W, DE CONECTOR, SEM BASE</t>
  </si>
  <si>
    <t>12359</t>
  </si>
  <si>
    <t>RELE TERMICO BIMETAL PARA USO EM MOTORES TRIFASICOS, TENSAO 380 V, POTENCIA ATE 15 CV, CORRENTE NOMINAL MAXIMA 22 A</t>
  </si>
  <si>
    <t>7353</t>
  </si>
  <si>
    <t>RESINA ACRILICA PREMIUM BASE AGUA - COR BRANCA</t>
  </si>
  <si>
    <t>36144</t>
  </si>
  <si>
    <t>RESPIRADOR DESCARTAVEL SEM VALVULA DE EXALACAO, PFF 1</t>
  </si>
  <si>
    <t>RETARDO PARA CORDEL DETONANTE</t>
  </si>
  <si>
    <t>36530</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</si>
  <si>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</si>
  <si>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</si>
  <si>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36531</t>
  </si>
  <si>
    <t>RETROESCAVADEIRA SOBRE RODAS COM CARREGADEIRA, TRACAO 4 X 4, POTENCIA LIQUIDA 88 HP, PESO OPERACIONAL MINIMO DE 6674 KG, CAPACIDADE DA CARREGADEIRA DE 1,00 M3 E DA RETROESCAVADEIRA MINIMA DE 0,26 M3, PROFUNDIDADE DE ESCAVACAO MAXIMA DE 4,37 M</t>
  </si>
  <si>
    <t>34684</t>
  </si>
  <si>
    <t>REVESTIMENTO DE PAREDE EM GRANILITE, MARMORITE OU GRANITINA - ESP = 5 MM (INCLUSO EXECUCAO)</t>
  </si>
  <si>
    <t>34683</t>
  </si>
  <si>
    <t>REVESTIMENTO DE PAREDE EM GRANILITE, MARMORITE OU GRANITINA COLORIDO - ESP = 5 MM (INCLUSO EXECUCAO)</t>
  </si>
  <si>
    <t>REVESTIMENTO EM CERAMICA ESMALTADA COMERCIAL, PEI MENOR OU IGUAL A 3, FORMATO MENOR OU IGUAL A 2025 CM2</t>
  </si>
  <si>
    <t>10515</t>
  </si>
  <si>
    <t>REVESTIMENTO EM CERAMICA ESMALTADA EXTRA, PEI MAIOR OU IGUAL 4, FORMATO MAIOR A 2025 CM2</t>
  </si>
  <si>
    <t>536</t>
  </si>
  <si>
    <t>REVESTIMENTO EM CERAMICA ESMALTADA EXTRA, PEI MENOR OU IGUAL A 3, FORMATO MENOR OU IGUAL A 2025 CM2</t>
  </si>
  <si>
    <t>REVESTIMENTO EPOXI DE ALTA RESISTENCIA QUIMICA, ISENTO DE SOLVENTES, BICOMPONENTE</t>
  </si>
  <si>
    <t>34682</t>
  </si>
  <si>
    <t>REVESTIMENTO PARA ESCADA EM GRANILITE, MARMORITE OU GRANITINA ESP = 8 MM (INCLUSO EXECUCAO)</t>
  </si>
  <si>
    <t>20205</t>
  </si>
  <si>
    <t>RIPA APARELHADA *1,5 X 5* CM, EM MACARANDUBA/MASSARANDUBA, ANGELIM OU EQUIVALENTE DA REGIAO</t>
  </si>
  <si>
    <t>4412</t>
  </si>
  <si>
    <t>RIPA NAO APARELHADA *1 X 3* CM, EM MACARANDUBA/MASSARANDUBA, ANGELIM OU EQUIVALENTE DA REGIAO - BRUTA</t>
  </si>
  <si>
    <t>4408</t>
  </si>
  <si>
    <t>RIPA NAO APARELHADA, *1,5 X 5* CM, EM MACARANDUBA/MASSARANDUBA, ANGELIM OU EQUIVALENTE DA REGIAO - BRUTA</t>
  </si>
  <si>
    <t>36250</t>
  </si>
  <si>
    <t>RODAFORRO EM PVC, PARA FORRO DE PVC, COMPRIMENTO 6 M</t>
  </si>
  <si>
    <t>10857</t>
  </si>
  <si>
    <t>RODAPE ARDOSIA, CINZA, 10 CM, E= *1CM</t>
  </si>
  <si>
    <t>RODAPE DE BORRACHA LISO, H = 70 MM, E = *2* MM, PARA ARGAMASSA, PRETO</t>
  </si>
  <si>
    <t>6186</t>
  </si>
  <si>
    <t>RODAPE DE MADEIRA MACICA CUMARU/IPE CHAMPANHE OU EQUIVALENTE DA REGIAO, *1,5 X 7 CM</t>
  </si>
  <si>
    <t>4829</t>
  </si>
  <si>
    <t>RODAPE EM MARMORE, POLIDO, BRANCO COMUM, L= *7* CM, E= *2* CM, CORTE RETO</t>
  </si>
  <si>
    <t>39829</t>
  </si>
  <si>
    <t>RODAPE EM POLIESTIRENO, BRANCO, H = *5* CM, E = *1,5* CM</t>
  </si>
  <si>
    <t>20231</t>
  </si>
  <si>
    <t>RODAPE OU RODABANCADA EM GRANITO, POLIDO, TIPO ANDORINHA/ QUARTZ/ CASTELO/ CORUMBA OU OUTROS EQUIVALENTES DA REGIAO, H= 10 CM, E= *2,0* CM</t>
  </si>
  <si>
    <t>RODAPE PLANO PARA PISO VINILICO, H = 5 CM</t>
  </si>
  <si>
    <t>34680</t>
  </si>
  <si>
    <t>RODAPE PRE-MOLDADO DE GRANILITE, MARMORITE OU GRANITINA L = 10 CM</t>
  </si>
  <si>
    <t>RODIZIO TIPO NAPOLEAO PARA JANELAS DE CORRER, EM ZAMAC, COMPRIMENTO DE APROX 60 CM, COM ROLAMENTO EM ACO</t>
  </si>
  <si>
    <t>38401</t>
  </si>
  <si>
    <t>RODO PARA CHAO 40 CM COM CABO</t>
  </si>
  <si>
    <t>ROLDANA CONCAVA DUPLA, 4 RODAS, EM ZAMAC COM CHAPA DE LATAO, ROLAMENTOS EM ACO, PARA PORTAS E JANELAS DE CORRER</t>
  </si>
  <si>
    <t>38179</t>
  </si>
  <si>
    <t>ROLDANA CONCAVA DUPLA, 4 RODAS, PARA PORTA DE CORRER, EM ZAMAC COM CHAPA DE ACO, ROLAMENTO INTERNO BLINDADO DE ACO REVESTIDO EM NYLON</t>
  </si>
  <si>
    <t>20256</t>
  </si>
  <si>
    <t>ROLDANA PLASTICA COM PREGO, TAMANHO 30 X 30 MM, PARA INSTALACAO ELETRICA APARENTE</t>
  </si>
  <si>
    <t>14511</t>
  </si>
  <si>
    <t>ROLO COMPACTADOR DE PNEUS, ESTATICO, PRESSAO VARIAVEL, POTENCIA 110 HP, PESO SEM/COM LASTRO 10,8/27 T, LARGURA DE ROLAGEM 2,30 M</t>
  </si>
  <si>
    <t>10642</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</si>
  <si>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</si>
  <si>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</si>
  <si>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14513</t>
  </si>
  <si>
    <t>ROLO COMPACTADOR PE DE CARNEIRO VIBRATORIO, POTENCIA 80 HP, PESO OPERACIONAL SEM/COM LASTRO 7,4/8,8 T, LARGURA DE TRABALHO 1,68 M</t>
  </si>
  <si>
    <t>13600</t>
  </si>
  <si>
    <t>ROLO COMPACTADOR VIBRATORIO DE UM CILINDRO LISO DE ACO, POTENCIA 125 HP, PESO SEM/COM LASTRO 10,75/12,92 T, IMPACTO DINAMICO 31,5/18,5 T, LARGURA TRABALHO 2,15 M</t>
  </si>
  <si>
    <t>10646</t>
  </si>
  <si>
    <t>ROLO COMPACTADOR VIBRATORIO DE UM CILINDRO, ACO LISO, POTENCIA 80 HP, PESO OPERACIONAL MAXIMO 8,1 T, IMPACTO DINAMICO 16,15/9,5 T, LARGURA TRABALHO 1,68 M</t>
  </si>
  <si>
    <t>6070</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</si>
  <si>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</si>
  <si>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</si>
  <si>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</si>
  <si>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6067</t>
  </si>
  <si>
    <t>ROLO COMPACTADOR VIBRATORIO TANDEM, ACO LISO, POTENCIA 58 CV, PESO SEM/COM LASTRO 6,5/9,4 T, LARGURA DE TRABALHO 1,20 M</t>
  </si>
  <si>
    <t>38393</t>
  </si>
  <si>
    <t>ROLO DE ESPUMA POLIESTER 23 CM (SEM CABO)</t>
  </si>
  <si>
    <t>38390</t>
  </si>
  <si>
    <t>ROLO DE LA DE CARNEIRO 23 CM (SEM CABO)</t>
  </si>
  <si>
    <t>36532</t>
  </si>
  <si>
    <t>ROMPEDOR ELETRICO PESO 26 KG, POTENCIA OPERACIONAL DE 2,5 KW</t>
  </si>
  <si>
    <t>ROSETA QUADRADA, SEM FUROS, EM ACO INOX POLIDO, LARGURA APROXIMADA DE 50 MM, PARA FECHADURA DE PORTA - PARAFUSOS INCLUIDOS</t>
  </si>
  <si>
    <t>11577</t>
  </si>
  <si>
    <t>ROSETA REDONDA DE SOBREPOR, SEM FUROS, EM ACO INOX POLIDO, DIAMETRO APROXIMADO DE 50 MM, PARA FECHADURA DE PORTA - PARAFUSOS INCLUIDOS</t>
  </si>
  <si>
    <t>42432</t>
  </si>
  <si>
    <t>ROTACAO DIAGONAL DUPLA, APARELHO TRIPLO, EM TUBO DE ACO CARBONO, PINTURA NO PROCESSO ELETROSTATICO - EQUIPAMENTO DE GINASTICA PARA ACADEMIA AO AR LIVRE / ACADEMIA DA TERCEIRA IDADE - ATI</t>
  </si>
  <si>
    <t>42437</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</si>
  <si>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</si>
  <si>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</si>
  <si>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</si>
  <si>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1113</t>
  </si>
  <si>
    <t>RUFO EXTERNO/INTERNO DE CHAPA DE ACO GALVANIZADA NUM 26, CORTE 33 CM</t>
  </si>
  <si>
    <t>RUFO INTERNO DE CHAPA DE ACO GALVANIZADA NUM 26, CORTE 50 CM</t>
  </si>
  <si>
    <t>40873</t>
  </si>
  <si>
    <t>RUFO INTERNO/EXTERNO DE CHAPA DE ACO GALVANIZADA NUM 24, CORTE 25 CM</t>
  </si>
  <si>
    <t>20214</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</si>
  <si>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</si>
  <si>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</si>
  <si>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</si>
  <si>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</si>
  <si>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37526</t>
  </si>
  <si>
    <t>SACO DE RAFIA PARA ENTULHO, NOVO, LISO (SEM CLICHE), *60 x 90* CM</t>
  </si>
  <si>
    <t>6076</t>
  </si>
  <si>
    <t>SAIBRO PARA ARGAMASSA (COLETADO NO COMERCIO)</t>
  </si>
  <si>
    <t>SAPATA DE PVC ADITIVADO NERVURADO D = 6"</t>
  </si>
  <si>
    <t>13110</t>
  </si>
  <si>
    <t>SAPATA DE PVC ADITIVADO NERVURADO D = 8"</t>
  </si>
  <si>
    <t>7581</t>
  </si>
  <si>
    <t>SAPATILHA EM ACO GALVANIZADO PARA CABOS COM DIAMETRO NOMINAL ATE 5/8"</t>
  </si>
  <si>
    <t>4509</t>
  </si>
  <si>
    <t>SARRAFO *2,5 X 10* CM EM PINUS, MISTA OU EQUIVALENTE DA REGIAO - BRUTA</t>
  </si>
  <si>
    <t>4512</t>
  </si>
  <si>
    <t>SARRAFO *2,5 X 5* CM EM PINUS, MISTA OU EQUIVALENTE DA REGIAO - BRUTA</t>
  </si>
  <si>
    <t>4517</t>
  </si>
  <si>
    <t>SARRAFO *2,5 X 7,5* CM EM PINUS, MISTA OU EQUIVALENTE DA REGIAO - BRUTA</t>
  </si>
  <si>
    <t>20206</t>
  </si>
  <si>
    <t>SARRAFO APARELHADO *2 X 10* CM, EM MACARANDUBA/MASSARANDUBA, ANGELIM OU EQUIVALENTE DA REGIAO</t>
  </si>
  <si>
    <t>4460</t>
  </si>
  <si>
    <t>SARRAFO NAO APARELHADO *2,5 X 10* CM, EM MACARANDUBA/MASSARANDUBA, ANGELIM OU EQUIVALENTE DA REGIAO - BRUTA</t>
  </si>
  <si>
    <t>4415</t>
  </si>
  <si>
    <t>SARRAFO NAO APARELHADO *2,5 X 5* CM, EM MACARANDUBA/MASSARANDUBA, ANGELIM, PEROBA-ROSA OU EQUIVALENTE DA REGIAO - BRUTA</t>
  </si>
  <si>
    <t>4417</t>
  </si>
  <si>
    <t>SARRAFO NAO APARELHADO *2,5 X 7* CM, EM MACARANDUBA/MASSARANDUBA, ANGELIM, PEROBA-ROSA OU EQUIVALENTE DA REGIAO - BRUTA</t>
  </si>
  <si>
    <t>37373</t>
  </si>
  <si>
    <t>SEGURO - HORISTA (COLETADO CAIXA - ENCARGOS COMPLEMENTARES)</t>
  </si>
  <si>
    <t>40864</t>
  </si>
  <si>
    <t>SEGURO - MENSALISTA (COLETADO CAIXA - ENCARGOS COMPLEMENTARES)</t>
  </si>
  <si>
    <t>SEIXO ROLADO PARA APLICACAO EM CONCRETO (POSTO PEDREIRA/FORNECEDOR, SEM FRETE)</t>
  </si>
  <si>
    <t>6085</t>
  </si>
  <si>
    <t>SELADOR ACRILICO OPACO PREMIUM INTERIOR/EXTERIOR</t>
  </si>
  <si>
    <t>38396</t>
  </si>
  <si>
    <t>SELADOR HORIZONTAL PARA FITA DE ACO 1 "</t>
  </si>
  <si>
    <t>11622</t>
  </si>
  <si>
    <t>SELANTE A BASE DE ALCATRAO E POLIURETANO PARA JUNTAS HORIZONTAIS</t>
  </si>
  <si>
    <t>43143</t>
  </si>
  <si>
    <t>SELANTE ACRILICO PARA TRATAMENTO / ACABAMENTO SUPERFICIAL DE CONCRETO ESTAMPADO, APARENTE, PEDRAS E OUTROS</t>
  </si>
  <si>
    <t>SELANTE DE BASE ASFALTICA PARA VEDACAO</t>
  </si>
  <si>
    <t>142</t>
  </si>
  <si>
    <t>SELANTE ELASTICO MONOCOMPONENTE A BASE DE POLIURETANO (PU) PARA JUNTAS DIVERSAS</t>
  </si>
  <si>
    <t>310ML</t>
  </si>
  <si>
    <t>43142</t>
  </si>
  <si>
    <t>SELANTE MONOCOMPONENTE A BASE DE SILICONE DE BAIXO MODULO, PARA JUNTAS DE PAVIMENTACAO</t>
  </si>
  <si>
    <t>38123</t>
  </si>
  <si>
    <t>SELANTE TIPO VEDA CALHA PARA METAL E FIBROCIMENTO</t>
  </si>
  <si>
    <t>42699</t>
  </si>
  <si>
    <t>SELIM PVC, COM TRAVA, JE, 90 GRAUS, DN 125 X 100 MM OU 150 X 100 MM, PARA REDE COLETORA ESGOTO</t>
  </si>
  <si>
    <t>37743</t>
  </si>
  <si>
    <t>SEMIRREBOQUE COM DOIS EIXOS EM TANDEM TIPO BASCULANTE COM CACAMBA METALICA 14 M3 (INCLUI MONTAGEM, NAO INCLUI CAVALO MECANICO)</t>
  </si>
  <si>
    <t>37744</t>
  </si>
  <si>
    <t>SEMIRREBOQUE COM TRES EIXOS EM TANDEM TIPO BASCULANTE COM CACAMBA METALICA 18 M3 (INCLUI MONTAGEM, NAO INCLUI CAVALO MECANICO)</t>
  </si>
  <si>
    <t>37741</t>
  </si>
  <si>
    <t>SEMIRREBOQUE COM TRES EIXOS, PARA TRANSPORTE DE CARGA SECA, DIMENSOES APROXIMADAS 2,60 X 12,50 X 0,50 M (NAO INCLUI CAVALO MECANICO)</t>
  </si>
  <si>
    <t>39396</t>
  </si>
  <si>
    <t>SENSOR DE PRESENCA BIVOLT COM FOTOCELULA PARA QUALQUER TIPO DE LAMPADA, POTENCIA MAXIMA *1000* W, USO EXTERNO</t>
  </si>
  <si>
    <t>39392</t>
  </si>
  <si>
    <t>SENSOR DE PRESENCA BIVOLT DE PAREDE COM FOTOCELULA PARA QUALQUER TIPO DE LAMPADA POTENCIA MAXIMA *1000* W, USO INTERNO</t>
  </si>
  <si>
    <t>39393</t>
  </si>
  <si>
    <t>SENSOR DE PRESENCA BIVOLT DE PAREDE SEM FOTOCELULA PARA QUALQUER TIPO DE LAMPADA POTENCIA MAXIMA *1000* W, USO INTERNO</t>
  </si>
  <si>
    <t>39394</t>
  </si>
  <si>
    <t>SENSOR DE PRESENCA BIVOLT DE TETO COM FOTOCELULA PARA QUALQUER TIPO DE LAMPADA POTENCIA MAXIMA *1000* W, USO INTERNO</t>
  </si>
  <si>
    <t>39395</t>
  </si>
  <si>
    <t>SENSOR DE PRESENCA BIVOLT DE TETO SEM FOTOCELULA PARA QUALQUER TIPO DE LAMPADA POTENCIA MAXIMA *900* W, USO INTERNO</t>
  </si>
  <si>
    <t>SERRA CIRCULAR DE BANCADA COM MOTOR ELETRICO, POTENCIA DE *1600* W, PARA DISCO DE DIAMETRO DE 10" (250 MM)</t>
  </si>
  <si>
    <t>40269</t>
  </si>
  <si>
    <t>SERRA CIRCULAR DE BANCADA, MODELO PICA-PAU, DIAMETRO DE 350 MM. CARACTERISTICAS DO MOTOR: TRIFASICO, POTENCIA DE 5 HP, FREQUENCIA DE 60 HZ</t>
  </si>
  <si>
    <t>6110</t>
  </si>
  <si>
    <t>SERRALHEIRO (HORISTA)</t>
  </si>
  <si>
    <t>40910</t>
  </si>
  <si>
    <t>SERRALHEIRO (MENSALISTA)</t>
  </si>
  <si>
    <t>6111</t>
  </si>
  <si>
    <t>SERVENTE DE OBRAS (HORISTA)</t>
  </si>
  <si>
    <t>41084</t>
  </si>
  <si>
    <t>SERVENTE DE OBRAS (MENSALISTA)</t>
  </si>
  <si>
    <t>44535</t>
  </si>
  <si>
    <t>SERVICO DE BOMBEAMENTO DE CONCRETO COM CONSUMO MINIMO DE 40 M3, (DISPONIBILIZACAO DE BOMBA), SEM O LANCAMENTO</t>
  </si>
  <si>
    <t>44945</t>
  </si>
  <si>
    <t>SIFAO / TUBO SINFONADO EXTENSIVEL/SANFONADO, UNIVERSAL/ SIMPLES, ENTRE *50 A 70* CM, DE PLASTICO BRANCO</t>
  </si>
  <si>
    <t>38637</t>
  </si>
  <si>
    <t>SIFAO EM METAL CROMADO PARA PIA AMERICANA, 1.1/2 X 1.1/2 "</t>
  </si>
  <si>
    <t>6150</t>
  </si>
  <si>
    <t>SIFAO EM METAL CROMADO PARA PIA AMERICANA, 1.1/2 X 2 "</t>
  </si>
  <si>
    <t>6136</t>
  </si>
  <si>
    <t>SIFAO EM METAL CROMADO PARA PIA OU LAVATORIO, 1 X 1.1/2 "</t>
  </si>
  <si>
    <t>38638</t>
  </si>
  <si>
    <t>SIFAO EM METAL CROMADO PARA TANQUE, 1.1/4 X 1.1/2 "</t>
  </si>
  <si>
    <t>20262</t>
  </si>
  <si>
    <t>SIFAO PLASTICO EXTENSIVEL UNIVERSAL, TIPO COPO</t>
  </si>
  <si>
    <t>SIFAO PLASTICO TIPO COPO PARA PIA AMERICANA 1.1/2 X 1.1/2 "</t>
  </si>
  <si>
    <t>SIFAO PLASTICO TIPO COPO PARA PIA OU LAVATORIO, 1 X 1.1/2 "</t>
  </si>
  <si>
    <t>SIFAO PLASTICO TIPO COPO PARA TANQUE, 1.1/4 X 1.1/2 "</t>
  </si>
  <si>
    <t>44536</t>
  </si>
  <si>
    <t>SILICA ATIVA PARA ADICAO EM CONCRETO E ARGAMASSA</t>
  </si>
  <si>
    <t>39961</t>
  </si>
  <si>
    <t>SILICONE ACETICO USO GERAL INCOLOR 280 G</t>
  </si>
  <si>
    <t>42433</t>
  </si>
  <si>
    <t>SIMULADOR DE CAMINHADA TRIPLO, EM TUBO DE ACO CARBONO, PINTURA NO PROCESSO ELETROSTATICO - EQUIPAMENTO DE GINASTICA PARA ACADEMIA AO AR LIVRE / ACADEMIA DA TERCEIRA IDADE - ATI</t>
  </si>
  <si>
    <t>42434</t>
  </si>
  <si>
    <t>SIMULADOR DE CAVALGADA TRIPLO, EM TUBO DE ACO CARBONO, PINTURA NO PROCESSO ELETROSTATICO - EQUIPAMENTO DE GINASTICA PARA ACADEMIA AO AR LIVRE / ACADEMIA DA TERCEIRA IDADE - ATI</t>
  </si>
  <si>
    <t>42435</t>
  </si>
  <si>
    <t>SIMULADOR DE REMO INDIVIDUAL, EM TUBO DE ACO CARBONO, PINTURA NO PROCESSO ELETROSTATICO - EQUIPAMENTO DE GINASTICA PARA ACADEMIA AO AR LIVRE / ACADEMIA DA TERCEIRA IDADE - ATI</t>
  </si>
  <si>
    <t>38061</t>
  </si>
  <si>
    <t>SINALIZADOR NOTURNO SIMPLES PARA PARA-RAIOS, SEM RELE FOTOELETRICO</t>
  </si>
  <si>
    <t>20250</t>
  </si>
  <si>
    <t>SISAL EM FIBRA / ESTOPA SISAL PARA GESSO</t>
  </si>
  <si>
    <t>13388</t>
  </si>
  <si>
    <t>SOLDA EM BARRA DE ESTANHO-CHUMBO 50/50</t>
  </si>
  <si>
    <t>39914</t>
  </si>
  <si>
    <t>SOLDA EM VARETA FOSCOPER, D = *2,5* MM X COMPRIMENTO 500 MM</t>
  </si>
  <si>
    <t>12732</t>
  </si>
  <si>
    <t>SOLDA ESTANHO/COBRE PARA CONEXOES DE COBRE, FIO 2,5 MM, CARRETEL 500 GR (SEM CHUMBO)</t>
  </si>
  <si>
    <t>6160</t>
  </si>
  <si>
    <t>SOLDADOR (HORISTA)</t>
  </si>
  <si>
    <t>41087</t>
  </si>
  <si>
    <t>SOLDADOR (MENSALISTA)</t>
  </si>
  <si>
    <t>6166</t>
  </si>
  <si>
    <t>SOLDADOR ELETRICO (PARA SOLDA A SER TESTADA COM RAIOS "X") (HORISTA)</t>
  </si>
  <si>
    <t>41088</t>
  </si>
  <si>
    <t>SOLDADOR ELETRICO (PARA SOLDA A SER TESTADA COM RAIOS "X") (MENSALISTA)</t>
  </si>
  <si>
    <t>20232</t>
  </si>
  <si>
    <t>SOLEIRA EM GRANITO, POLIDO, TIPO ANDORINHA/ QUARTZ/ CASTELO/ CORUMBA OU OUTROS EQUIVALENTES DA REGIAO, L= *15* CM, E= *2,0* CM</t>
  </si>
  <si>
    <t>10856</t>
  </si>
  <si>
    <t>SOLEIRA PRE-MOLDADA EM GRANILITE, MARMORITE OU GRANITINA, L = *15 CM</t>
  </si>
  <si>
    <t>4828</t>
  </si>
  <si>
    <t>SOLEIRA/ PEITORIL EM MARMORE, POLIDO, BRANCO COMUM, L= *15* CM, E= *2* CM, CORTE RETO</t>
  </si>
  <si>
    <t>20249</t>
  </si>
  <si>
    <t>SOLEIRA/ TABEIRA EM MARMORE, POLIDO, BRANCO COMUM, L= 5 CM, E= *2,0* CM</t>
  </si>
  <si>
    <t>11609</t>
  </si>
  <si>
    <t>SOLUCAO ASFALTICA ELASTOMERICA PARA IMPRIMACAO, APLICACAO A FRIO</t>
  </si>
  <si>
    <t>SOLUCAO PREPARADORA / LIMPADORA PARA PVC, FRASCO COM 1000 CM3</t>
  </si>
  <si>
    <t>10691</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</si>
  <si>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</si>
  <si>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</si>
  <si>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</si>
  <si>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</si>
  <si>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</si>
  <si>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</si>
  <si>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21047</t>
  </si>
  <si>
    <t>SPRINKLER TIPO PENDENTE, BULBO AMARELO DE RESPOSTA RAPIDA, 79 GRAUS CELSIUS, ACABAMENTO CROMADO, D = 20 MM (3/4")</t>
  </si>
  <si>
    <t>21042</t>
  </si>
  <si>
    <t>SPRINKLER TIPO PENDENTE, BULBO AMARELO DE RESPOSTA RAPIDA, 79 GRAUS CELSIUS, ACABAMENTO NATURAL OU CROMADO, D = 15 MM (1/2")</t>
  </si>
  <si>
    <t>21043</t>
  </si>
  <si>
    <t>SPRINKLER TIPO PENDENTE, BULBO AMARELO DE RESPOSTA RAPIDA, 79 GRAUS CELSIUS, ACABAMENTO NATURAL, D = 20 MM (3/4")</t>
  </si>
  <si>
    <t>21044</t>
  </si>
  <si>
    <t>SPRINKLER TIPO PENDENTE, BULBO VERMELHO DE RESPOSTA RAPIDA, 68 GRAUS CELSIUS, ACABAMENTO CROMADO, D = 15 MM (1/2")</t>
  </si>
  <si>
    <t>21045</t>
  </si>
  <si>
    <t>SPRINKLER TIPO PENDENTE, BULBO VERMELHO DE RESPOSTA RAPIDA, 68 GRAUS CELSIUS, ACABAMENTO CROMADO, D = 20 MM (3/4")</t>
  </si>
  <si>
    <t>21041</t>
  </si>
  <si>
    <t>SPRINKLER TIPO PENDENTE, BULBO VERMELHO DE RESPOSTA RAPIDA, 68 GRAUS CELSIUS, ACABAMENTO NATURAL, D = 20 MM (3/4")</t>
  </si>
  <si>
    <t>21040</t>
  </si>
  <si>
    <t>SPRINKLER TIPO PENDENTE, BULBO VERMELHO RESPOSTA RAPIDA, 68 GRAUS CELSIUS, ACABAMENTO NATURAL, D = 15 MM (1/2")</t>
  </si>
  <si>
    <t>SUPORTE "Y" PARA FITA PERFURADA</t>
  </si>
  <si>
    <t>38099</t>
  </si>
  <si>
    <t>SUPORTE DE FIXACAO PARA ESPELHO / PLACA 4" X 2", PARA 3 MODULOS, PARA INSTALACAO DE TOMADAS E INTERRUPTORES (SOMENTE SUPORTE)</t>
  </si>
  <si>
    <t>38100</t>
  </si>
  <si>
    <t>SUPORTE DE FIXACAO PARA ESPELHO / PLACA 4" X 4", PARA 6 MODULOS, PARA INSTALACAO DE TOMADAS E INTERRUPTORES (SOMENTE SUPORTE)</t>
  </si>
  <si>
    <t>7576</t>
  </si>
  <si>
    <t>SUPORTE EM ACO GALVANIZADO PARA TRANSFORMADOR PARA POSTE DUPLO T 185 X 95 MM, CHAPA DE 5/16"</t>
  </si>
  <si>
    <t>SUPORTE GUIA SIMPLES COM ROLDANA EM POLIPROPILENO PARA CHUMBAR, H = 20 CM</t>
  </si>
  <si>
    <t>7572</t>
  </si>
  <si>
    <t>SUPORTE ISOLADOR REFORCADO DIAMETRO NOMINAL 5/16", COM ROSCA SOBERBA E BUCHA</t>
  </si>
  <si>
    <t>SUPORTE ISOLADOR SIMPLES DIAMETRO NOMINAL 5/16", COM ROSCA SOBERBA E BUCHA</t>
  </si>
  <si>
    <t>37590</t>
  </si>
  <si>
    <t>SUPORTE MAO-FRANCESA EM ACO, ABAS IGUAIS 30 CM, CAPACIDADE MINIMA 60 KG, BRANCO</t>
  </si>
  <si>
    <t>37591</t>
  </si>
  <si>
    <t>SUPORTE MAO-FRANCESA EM ACO, ABAS IGUAIS 40 CM, CAPACIDADE MINIMA 70 KG, BRANCO</t>
  </si>
  <si>
    <t>12626</t>
  </si>
  <si>
    <t>SUPORTE METALICO PARA CALHA PLUVIAL, ZINCADO, DOBRADO, DIAMETRO ENTRE 119 E 170 MM, PARA DRENAGEM PLUVIAL PREDIAL</t>
  </si>
  <si>
    <t>SUPORTE PARA CALHA DE 150 MM EM FERRO GALVANIZADO</t>
  </si>
  <si>
    <t>390</t>
  </si>
  <si>
    <t>SUPORTE PARA TUBO DIAMETRO NOMINAL 2", COM ROSCA MECANICA</t>
  </si>
  <si>
    <t>42436</t>
  </si>
  <si>
    <t>SURF DUPLO, EM TUBO DE ACO CARBONO, PINTURA NO PROCESSO ELETROSTATICO - EQUIPAMENTO DE GINASTICA PARA ACADEMIA AO AR LIVRE / ACADEMIA DA TERCEIRA IDADE - ATI</t>
  </si>
  <si>
    <t>6194</t>
  </si>
  <si>
    <t>TABUA *2,5 X 15 CM EM PINUS, MISTA OU EQUIVALENTE DA REGIAO - BRUTA</t>
  </si>
  <si>
    <t>10567</t>
  </si>
  <si>
    <t>TABUA *2,5 X 23* CM EM PINUS, MISTA OU EQUIVALENTE DA REGIAO - BRUTA</t>
  </si>
  <si>
    <t>TABUA *2,5 X 30 CM EM PINUS, MISTA OU EQUIVALENTE DA REGIAO - BRUTA</t>
  </si>
  <si>
    <t>3993</t>
  </si>
  <si>
    <t>TABUA APARELHADA *2,5 X 15* CM, EM MACARANDUBA/MASSARANDUBA, ANGELIM OU EQUIVALENTE DA REGIAO</t>
  </si>
  <si>
    <t>TABUA APARELHADA *2,5 X 25* CM, EM MACARANDUBA/MASSARANDUBA, ANGELIM OU EQUIVALENTE DA REGIAO</t>
  </si>
  <si>
    <t>3992</t>
  </si>
  <si>
    <t>TABUA APARELHADA *2,5 X 30* CM, EM MACARANDUBA/MASSARANDUBA, ANGELIM OU EQUIVALENTE DA REGIAO</t>
  </si>
  <si>
    <t>6178</t>
  </si>
  <si>
    <t>TABUA DE MADEIRA PARA PISO, CUMARU/IPE CHAMPANHE OU EQUIVALENTE DA REGIAO, ENCAIXE MACHO/FEMEA, *10 X 2* CM</t>
  </si>
  <si>
    <t>6180</t>
  </si>
  <si>
    <t>TABUA DE MADEIRA PARA PISO, CUMARU/IPE CHAMPANHE OU EQUIVALENTE DA REGIAO, ENCAIXE MACHO/FEMEA, *15 X 2* CM</t>
  </si>
  <si>
    <t>6182</t>
  </si>
  <si>
    <t>TABUA DE MADEIRA PARA PISO, IPE (CERNE) OU EQUIVALENTE DA REGIAO, ENCAIXE MACHO/FEMEA, *20 X 2* CM</t>
  </si>
  <si>
    <t>43614</t>
  </si>
  <si>
    <t>TABUA NAO APARELHADA *2,5 X 15* CM, EM MACARANDUBA/MASSARANDUBA, ANGELIM OU EQUIVALENTE DA REGIAO - BRUTA</t>
  </si>
  <si>
    <t>6193</t>
  </si>
  <si>
    <t>TABUA NAO APARELHADA *2,5 X 20* CM, EM MACARANDUBA/MASSARANDUBA, ANGELIM OU EQUIVALENTE DA REGIAO - BRUTA</t>
  </si>
  <si>
    <t>6189</t>
  </si>
  <si>
    <t>TABUA NAO APARELHADA *2,5 X 30* CM, EM MACARANDUBA/MASSARANDUBA, ANGELIM OU EQUIVALENTE DA REGIAO - BRUTA</t>
  </si>
  <si>
    <t>TACO DE MADEIRA PARA PISO, IPE (CERNE) OU EQUIVALENTE DA REGIAO, 7 X 42 CM, E = 2 CM</t>
  </si>
  <si>
    <t>36153</t>
  </si>
  <si>
    <t>TALABARTE DE SEGURANCA, 2 MOSQUETOES TRAVA DUPLA *53* MM DE ABERTURA, COM ABSORVEDOR DE ENERGIA</t>
  </si>
  <si>
    <t>TALHA ELETRICA 3 T, VELOCIDADE 2,1 M / MIN, POTENCIA 1,3 KW</t>
  </si>
  <si>
    <t>13914</t>
  </si>
  <si>
    <t>TALHA MANUAL DE CORRENTE, CAPACIDADE DE 1 T COM ELEVACAO DE 3 M</t>
  </si>
  <si>
    <t>TALHA MANUAL DE CORRENTE, CAPACIDADE DE 2 T COM ELEVACAO DE 3 M</t>
  </si>
  <si>
    <t>38465</t>
  </si>
  <si>
    <t>TALHADEIRA COM PUNHO DE PROTECAO *20 X 250* MM</t>
  </si>
  <si>
    <t>TAMPA CEGA EM PVC PARA CONDULETE 4 X 2"</t>
  </si>
  <si>
    <t>43427</t>
  </si>
  <si>
    <t>TAMPA DE CONCRETO ARMADO PARA FOSSA SEPTICA, DIAMETRO NOMINAL DE 3,00 M E ESPESSURA MINIMA DE 100 MM</t>
  </si>
  <si>
    <t>41613</t>
  </si>
  <si>
    <t>TAMPA DE CONCRETO ARMADO PARA FOSSA, D = *0,90* M, E = 0,05 M</t>
  </si>
  <si>
    <t>41614</t>
  </si>
  <si>
    <t>TAMPA DE CONCRETO ARMADO PARA FOSSA, D = *1,10* M, E = 0,05 M</t>
  </si>
  <si>
    <t>41615</t>
  </si>
  <si>
    <t>TAMPA DE CONCRETO ARMADO PARA FOSSA, D = *1,35* M, E = 0,05 M</t>
  </si>
  <si>
    <t>41616</t>
  </si>
  <si>
    <t>TAMPA DE CONCRETO ARMADO PARA FOSSA, D = 1,50 M, E = 0,05 M</t>
  </si>
  <si>
    <t>41617</t>
  </si>
  <si>
    <t>TAMPA DE CONCRETO ARMADO PARA FOSSA, D = 2,00 M, E = 0,05 M</t>
  </si>
  <si>
    <t>41618</t>
  </si>
  <si>
    <t>TAMPA DE CONCRETO ARMADO PARA FOSSA, D = 2,50 M, E = 0,05 M</t>
  </si>
  <si>
    <t>43428</t>
  </si>
  <si>
    <t>TAMPA DE CONCRETO ARMADO PARA POCO DE INSPECAO, COM FURO E TAMPINHA, DIAMETRO NOMINAL DE 3,00 M E ESPESSURA MINIMA DE 100 MM</t>
  </si>
  <si>
    <t>41619</t>
  </si>
  <si>
    <t>TAMPA DE CONCRETO ARMADO PARA POCO, COM FURO E TAMPINHA, D = *0,90* M, E = 0,05 M</t>
  </si>
  <si>
    <t>41620</t>
  </si>
  <si>
    <t>TAMPA DE CONCRETO ARMADO PARA POCO, COM FURO E TAMPINHA, D = *1,10* M, E = 0,05 M</t>
  </si>
  <si>
    <t>41622</t>
  </si>
  <si>
    <t>TAMPA DE CONCRETO ARMADO PARA POCO, COM FURO E TAMPINHA, D = *1,35* M, E = 0,05 M</t>
  </si>
  <si>
    <t>41623</t>
  </si>
  <si>
    <t>TAMPA DE CONCRETO ARMADO PARA POCO, COM FURO E TAMPINHA, D = 1,50 M, E = 0,05 M</t>
  </si>
  <si>
    <t>41624</t>
  </si>
  <si>
    <t>TAMPA DE CONCRETO ARMADO PARA POCO, COM FURO E TAMPINHA, D = 2,00 M, E = 0,05 M</t>
  </si>
  <si>
    <t>41625</t>
  </si>
  <si>
    <t>TAMPA DE CONCRETO ARMADO PARA POCO, COM FURO E TAMPINHA, D = 2,50 M, E = 0,05 M</t>
  </si>
  <si>
    <t>39352</t>
  </si>
  <si>
    <t>TAMPA PARA CONDULETE, EM PVC, PARA TOMADA HEXAGONAL</t>
  </si>
  <si>
    <t>39346</t>
  </si>
  <si>
    <t>TAMPA PARA CONDULETE, EM PVC, PARA 1 INTERRUPTOR</t>
  </si>
  <si>
    <t>39350</t>
  </si>
  <si>
    <t>TAMPA PARA CONDULETE, EM PVC, PARA 1 MODULO RJ</t>
  </si>
  <si>
    <t>39351</t>
  </si>
  <si>
    <t>TAMPA PARA CONDULETE, EM PVC, PARA 2 MODULOS RJ</t>
  </si>
  <si>
    <t>38837</t>
  </si>
  <si>
    <t>TAMPAO / CAP, ROSCA MACHO, DN 1", PARA TUBO PEX PARA INST. AGUA QUENTE/FRIA</t>
  </si>
  <si>
    <t>38836</t>
  </si>
  <si>
    <t>TAMPAO / CAP, ROSCA MACHO, DN 3/4", PARA TUBO PEX PARA INST. AGUA QUENTE/FRIA</t>
  </si>
  <si>
    <t>2666</t>
  </si>
  <si>
    <t>TAMPAO / TERMINAL / PLUG, D = 1 1/4" , PARA DUTO CORRUGADO PEAD (CABEAMENTO SUBTERRANEO)</t>
  </si>
  <si>
    <t>2668</t>
  </si>
  <si>
    <t>TAMPAO / TERMINAL / PLUG, D = 2" , PARA DUTO CORRUGADO PEAD (CABEAMENTO SUBTERRANEO)</t>
  </si>
  <si>
    <t>TAMPAO / TERMINAL / PLUG, D = 3" , PARA DUTO CORRUGADO PEAD (CABEAMENTO SUBTERRANEO)</t>
  </si>
  <si>
    <t>TAMPAO / TERMINAL / PLUG, D = 4" , PARA DUTO CORRUGADO PEAD (CABEAMENTO SUBTERRANEO)</t>
  </si>
  <si>
    <t>20964</t>
  </si>
  <si>
    <t>TAMPAO COM CORRENTE, EM LATAO, ENGATE RAPIDO 1 1/2", PARA INSTALACAO PREDIAL DE COMBATE A INCENDIO</t>
  </si>
  <si>
    <t>TAMPAO COM CORRENTE, EM LATAO, ENGATE RAPIDO 2 1/2", PARA INSTALACAO PREDIAL DE COMBATE A INCENDIO</t>
  </si>
  <si>
    <t>11289</t>
  </si>
  <si>
    <t>TAMPAO FOFO ARTICULADO P/ REGISTRO, CLASSE A15 CARGA MAX 1,5 T, *200 X 200* MM</t>
  </si>
  <si>
    <t>11241</t>
  </si>
  <si>
    <t>TAMPAO FOFO ARTICULADO P/ REGISTRO, CLASSE A15 CARGA MAXIMA 1,5 T, *400 X 400* MM</t>
  </si>
  <si>
    <t>11301</t>
  </si>
  <si>
    <t>TAMPAO FOFO ARTICULADO, CLASSE B125 CARGA MAX 12,5 T, REDONDO, TAMPA 600 MM (COM INSCRICAO EM RELEVO DO TIPO DE REDE)</t>
  </si>
  <si>
    <t>21090</t>
  </si>
  <si>
    <t>TAMPAO FOFO ARTICULADO, CLASSE D400 CARGA MAX 40 T, REDONDO, TAMPA 600 MM (COM INSCRICAO EM RELEVO DO TIPO DE REDE)</t>
  </si>
  <si>
    <t>TAMPAO FOFO SIMPLES COM BASE / REQUADRO, CLASSE A15 CARGA MAX. 1,5 T, 300 X 300 MM (COM INSCRICAO EM RELEVO DO TIPO DE REDE)</t>
  </si>
  <si>
    <t>21071</t>
  </si>
  <si>
    <t>TAMPAO FOFO SIMPLES COM BASE / REQUADRO, CLASSE A15 CARGA MAX. 1,5 T, 400 X 400 MM (COM INSCRICAO EM RELEVO DO TIPO DE REDE)</t>
  </si>
  <si>
    <t>14112</t>
  </si>
  <si>
    <t>TAMPAO FOFO SIMPLES COM BASE / REQUADRO, CLASSE A15 CARGA MAX. 1,5 T, 400 X 600 MM (COM INSCRICAO EM RELEVO DO TIPO DE REDE)</t>
  </si>
  <si>
    <t>TAMPAO FOFO SIMPLES COM BASE / REQUADRO, CLASSE B125 CARGA MAX. 12,5 T, REDONDO, TAMPA 500 MM (COM INSCRICAO EM RELEVO DO TIPO DE REDE)</t>
  </si>
  <si>
    <t>6243</t>
  </si>
  <si>
    <t>TAMPAO FOFO SIMPLES COM BASE / REQUADRO, CLASSE B125 CARGA MAX. 12,5 T, REDONDO, TAMPA 600 MM (COM INSCRICAO EM RELEVO DO TIPO DE REDE)</t>
  </si>
  <si>
    <t>6240</t>
  </si>
  <si>
    <t>TAMPAO FOFO SIMPLES COM BASE / REQUADRO, CLASSE D400 CARGA MAX. 40 T, REDONDO, TAMPA 600 MM, REDE PLUVIAL/ESGOTO (COM INSCRICAO EM RELEVO DO TIPO DE REDE)</t>
  </si>
  <si>
    <t>11296</t>
  </si>
  <si>
    <t>TAMPAO FOFO SIMPLES COM BASE / REQUADRO, CLASSE D400 CARGA MAX. 40 T, REDONDO, TAMPA 900 MM (COM INSCRICAO EM RELEVO DO TIPO DE REDE)</t>
  </si>
  <si>
    <t>11299</t>
  </si>
  <si>
    <t>TAMPAO FOFO SIMPLES COM BASE / REQUADRO, R-2, CLASSE A15 CARGA MAX. 1,5 T, 550 X 1100 MM (COM INSCRICAO EM RELEVO DO TIPO DE REDE)</t>
  </si>
  <si>
    <t>11688</t>
  </si>
  <si>
    <t>TANQUE ACO INOXIDAVEL (ACO 304) COM ESFREGADOR E VALVULA, DE *50 X 40 X 22* CM</t>
  </si>
  <si>
    <t>37736</t>
  </si>
  <si>
    <t>TANQUE DE ACO CARBONO NAO REVESTIDO, PARA TRANSPORTE DE AGUA COM CAPACIDADE DE 10 M3, COM BOMBA CENTRIFUGA POR TOMADA DE FORCA, VAZAO MAXIMA *75* M3/H (INCLUI MONTAGEM, NAO INCLUI CAMINHAO)</t>
  </si>
  <si>
    <t>37739</t>
  </si>
  <si>
    <t>TANQUE DE ACO PARA TRANSPORTE DE AGUA COM CAPACIDADE DE 14 M3 (INCLUI MONTAGEM, NAO INCLUI CAMINHAO)</t>
  </si>
  <si>
    <t>37740</t>
  </si>
  <si>
    <t>TANQUE DE ACO PARA TRANSPORTE DE AGUA COM CAPACIDADE DE 4 M3 (INCLUI MONTAGEM, NAO INCLUI CAMINHAO)</t>
  </si>
  <si>
    <t>37738</t>
  </si>
  <si>
    <t>TANQUE DE ACO PARA TRANSPORTE DE AGUA COM CAPACIDADE DE 6 M3 (INCLUI MONTAGEM, NAO INCLUI CAMINHAO)</t>
  </si>
  <si>
    <t>37737</t>
  </si>
  <si>
    <t>TANQUE DE ACO PARA TRANSPORTE DE AGUA COM CAPACIDADE DE 8 M3 (INCLUI MONTAGEM, NAO INCLUI CAMINHAO)</t>
  </si>
  <si>
    <t>25014</t>
  </si>
  <si>
    <t>TANQUE DE ASFALTO ESTACIONARIO COM MACARICO, CAPACIDADE 20.000 L</t>
  </si>
  <si>
    <t>25013</t>
  </si>
  <si>
    <t>TANQUE DE ASFALTO ESTACIONARIO COM SERPENTINA, CAPACIDADE 20.000 L</t>
  </si>
  <si>
    <t>14405</t>
  </si>
  <si>
    <t>TANQUE DE ASFALTO ESTACIONARIO COM SERPENTINA, CAPACIDADE 30.000 L</t>
  </si>
  <si>
    <t>20271</t>
  </si>
  <si>
    <t>TANQUE DE LOUCA BRANCA, COM COLUNA, *30* L</t>
  </si>
  <si>
    <t>TANQUE DE LOUCA BRANCA, SUSPENSO, *20* L</t>
  </si>
  <si>
    <t>36790</t>
  </si>
  <si>
    <t>TANQUE DUPLO EM MARMORE SINTETICO COM CUBA LISA E ESFREGADOR, *110 X 60* CM</t>
  </si>
  <si>
    <t>37589</t>
  </si>
  <si>
    <t>TANQUE SIMPLES EM MARMORE SINTETICO COM COLUNA, CAPACIDADE *22* L, *60 X 46* CM</t>
  </si>
  <si>
    <t>11690</t>
  </si>
  <si>
    <t>TANQUE SIMPLES EM MARMORE SINTETICO DE FIXAR NA PAREDE, CAPACIDADE *22* L, *60 X 46* CM</t>
  </si>
  <si>
    <t>20234</t>
  </si>
  <si>
    <t>TANQUE SIMPLES EM MARMORE SINTETICO SUSPENSO, CAPACIDADE *38* L, *60 X 60* CM</t>
  </si>
  <si>
    <t>TAQUEADOR OU TAQUEIRO (HORISTA)</t>
  </si>
  <si>
    <t>41070</t>
  </si>
  <si>
    <t>TAQUEADOR OU TAQUEIRO (MENSALISTA)</t>
  </si>
  <si>
    <t>44480</t>
  </si>
  <si>
    <t>TARIFA "A" ENTRE 0 E 20M3 FORNECIMENTO D'AGUA</t>
  </si>
  <si>
    <t>11457</t>
  </si>
  <si>
    <t>TARJETA LIVRE / OCUPADO PARA PORTA DE BANHEIRO, CORPO EM ZAMAC E ESPELHO EM LATAO</t>
  </si>
  <si>
    <t>44073</t>
  </si>
  <si>
    <t>TARUGO DELIMITADOR DE PROFUNDIDADE EM ESPUMA DE POLIETILENO DE BAIXA DENSIDADE 10 MM, CINZA</t>
  </si>
  <si>
    <t>44253</t>
  </si>
  <si>
    <t>TE CPVC, SOLDAVEL, 90 GRAUS, 114 MM, PARA AGUA QUENTE PREDIAL</t>
  </si>
  <si>
    <t>21121</t>
  </si>
  <si>
    <t>TE CPVC, SOLDAVEL, 90 GRAUS, 15 MM, PARA AGUA QUENTE PREDIAL</t>
  </si>
  <si>
    <t>38010</t>
  </si>
  <si>
    <t>TE CPVC, SOLDAVEL, 90 GRAUS, 22 MM, PARA AGUA QUENTE PREDIAL</t>
  </si>
  <si>
    <t>38011</t>
  </si>
  <si>
    <t>TE CPVC, SOLDAVEL, 90 GRAUS, 28 MM, PARA AGUA QUENTE PREDIAL</t>
  </si>
  <si>
    <t>38012</t>
  </si>
  <si>
    <t>TE CPVC, SOLDAVEL, 90 GRAUS, 35 MM, PARA AGUA QUENTE PREDIAL</t>
  </si>
  <si>
    <t>38013</t>
  </si>
  <si>
    <t>TE CPVC, SOLDAVEL, 90 GRAUS, 42 MM, PARA AGUA QUENTE PREDIAL</t>
  </si>
  <si>
    <t>38014</t>
  </si>
  <si>
    <t>TE CPVC, SOLDAVEL, 90 GRAUS, 54 MM, PARA AGUA QUENTE PREDIAL</t>
  </si>
  <si>
    <t>38015</t>
  </si>
  <si>
    <t>TE CPVC, SOLDAVEL, 90 GRAUS, 73 MM, PARA AGUA QUENTE PREDIAL</t>
  </si>
  <si>
    <t>38016</t>
  </si>
  <si>
    <t>TE CPVC, SOLDAVEL, 90 GRAUS, 89 MM, PARA AGUA QUENTE PREDIAL</t>
  </si>
  <si>
    <t>12741</t>
  </si>
  <si>
    <t>TE DE COBRE (REF 611) SEM ANEL DE SOLDA, BOLSA X BOLSA X BOLSA, 104 MM</t>
  </si>
  <si>
    <t>12733</t>
  </si>
  <si>
    <t>TE DE COBRE (REF 611) SEM ANEL DE SOLDA, BOLSA X BOLSA X BOLSA, 15 MM</t>
  </si>
  <si>
    <t>12734</t>
  </si>
  <si>
    <t>TE DE COBRE (REF 611) SEM ANEL DE SOLDA, BOLSA X BOLSA X BOLSA, 22 MM</t>
  </si>
  <si>
    <t>12735</t>
  </si>
  <si>
    <t>TE DE COBRE (REF 611) SEM ANEL DE SOLDA, BOLSA X BOLSA X BOLSA, 28 MM</t>
  </si>
  <si>
    <t>12736</t>
  </si>
  <si>
    <t>TE DE COBRE (REF 611) SEM ANEL DE SOLDA, BOLSA X BOLSA X BOLSA, 35 MM</t>
  </si>
  <si>
    <t>12737</t>
  </si>
  <si>
    <t>TE DE COBRE (REF 611) SEM ANEL DE SOLDA, BOLSA X BOLSA X BOLSA, 42 MM</t>
  </si>
  <si>
    <t>12738</t>
  </si>
  <si>
    <t>TE DE COBRE (REF 611) SEM ANEL DE SOLDA, BOLSA X BOLSA X BOLSA, 54 MM</t>
  </si>
  <si>
    <t>12739</t>
  </si>
  <si>
    <t>TE DE COBRE (REF 611) SEM ANEL DE SOLDA, BOLSA X BOLSA X BOLSA, 66 MM</t>
  </si>
  <si>
    <t>12740</t>
  </si>
  <si>
    <t>TE DE COBRE (REF 611) SEM ANEL DE SOLDA, BOLSA X BOLSA X BOLSA, 79 MM</t>
  </si>
  <si>
    <t>6297</t>
  </si>
  <si>
    <t>TE DE FERRO GALVANIZADO, DE 1 1/2"</t>
  </si>
  <si>
    <t>6296</t>
  </si>
  <si>
    <t>TE DE FERRO GALVANIZADO, DE 1 1/4"</t>
  </si>
  <si>
    <t>6294</t>
  </si>
  <si>
    <t>TE DE FERRO GALVANIZADO, DE 1/2"</t>
  </si>
  <si>
    <t>6323</t>
  </si>
  <si>
    <t>TE DE FERRO GALVANIZADO, DE 1"</t>
  </si>
  <si>
    <t>6299</t>
  </si>
  <si>
    <t>TE DE FERRO GALVANIZADO, DE 2 1/2"</t>
  </si>
  <si>
    <t>6298</t>
  </si>
  <si>
    <t>TE DE FERRO GALVANIZADO, DE 2"</t>
  </si>
  <si>
    <t>6295</t>
  </si>
  <si>
    <t>TE DE FERRO GALVANIZADO, DE 3/4"</t>
  </si>
  <si>
    <t>6322</t>
  </si>
  <si>
    <t>TE DE FERRO GALVANIZADO, DE 3"</t>
  </si>
  <si>
    <t>6300</t>
  </si>
  <si>
    <t>TE DE FERRO GALVANIZADO, DE 4"</t>
  </si>
  <si>
    <t>6321</t>
  </si>
  <si>
    <t>TE DE FERRO GALVANIZADO, DE 5"</t>
  </si>
  <si>
    <t>6301</t>
  </si>
  <si>
    <t>TE DE FERRO GALVANIZADO, DE 6"</t>
  </si>
  <si>
    <t>TE DE INSPECAO, PVC, 100 X 75 MM, SERIE NORMAL PARA ESGOTO PREDIAL</t>
  </si>
  <si>
    <t>20183</t>
  </si>
  <si>
    <t>TE DE INSPECAO, PVC, SERIE R, 100 X 75 MM, PARA ESGOTO PREDIAL</t>
  </si>
  <si>
    <t>38448</t>
  </si>
  <si>
    <t>TE DE INSPECAO, PVC, SERIE R, 150 X 100 MM, PARA ESGOTO PREDIAL</t>
  </si>
  <si>
    <t>20182</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</si>
  <si>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</si>
  <si>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</si>
  <si>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</si>
  <si>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</si>
  <si>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6319</t>
  </si>
  <si>
    <t>TE DE REDUCAO DE FERRO GALVANIZADO, COM ROSCA BSP, DE 1 1/2" X 1"</t>
  </si>
  <si>
    <t>6304</t>
  </si>
  <si>
    <t>TE DE REDUCAO DE FERRO GALVANIZADO, COM ROSCA BSP, DE 1 1/2" X 3/4"</t>
  </si>
  <si>
    <t>21116</t>
  </si>
  <si>
    <t>TE DE REDUCAO DE FERRO GALVANIZADO, COM ROSCA BSP, DE 1 1/4" X 3/4"</t>
  </si>
  <si>
    <t>6320</t>
  </si>
  <si>
    <t>TE DE REDUCAO DE FERRO GALVANIZADO, COM ROSCA BSP, DE 1" X 1/2"</t>
  </si>
  <si>
    <t>6303</t>
  </si>
  <si>
    <t>TE DE REDUCAO DE FERRO GALVANIZADO, COM ROSCA BSP, DE 1" X 3/4"</t>
  </si>
  <si>
    <t>6308</t>
  </si>
  <si>
    <t>TE DE REDUCAO DE FERRO GALVANIZADO, COM ROSCA BSP, DE 2 1/2" X 1 1/2"</t>
  </si>
  <si>
    <t>6317</t>
  </si>
  <si>
    <t>TE DE REDUCAO DE FERRO GALVANIZADO, COM ROSCA BSP, DE 2 1/2" X 1 1/4"</t>
  </si>
  <si>
    <t>6307</t>
  </si>
  <si>
    <t>TE DE REDUCAO DE FERRO GALVANIZADO, COM ROSCA BSP, DE 2 1/2" X 1"</t>
  </si>
  <si>
    <t>6309</t>
  </si>
  <si>
    <t>TE DE REDUCAO DE FERRO GALVANIZADO, COM ROSCA BSP, DE 2 1/2" X 2"</t>
  </si>
  <si>
    <t>6318</t>
  </si>
  <si>
    <t>TE DE REDUCAO DE FERRO GALVANIZADO, COM ROSCA BSP, DE 2" X 1 1/2"</t>
  </si>
  <si>
    <t>6306</t>
  </si>
  <si>
    <t>TE DE REDUCAO DE FERRO GALVANIZADO, COM ROSCA BSP, DE 2" X 1 1/4"</t>
  </si>
  <si>
    <t>6305</t>
  </si>
  <si>
    <t>TE DE REDUCAO DE FERRO GALVANIZADO, COM ROSCA BSP, DE 2" X 1"</t>
  </si>
  <si>
    <t>6302</t>
  </si>
  <si>
    <t>TE DE REDUCAO DE FERRO GALVANIZADO, COM ROSCA BSP, DE 3/4" X 1/2"</t>
  </si>
  <si>
    <t>6312</t>
  </si>
  <si>
    <t>TE DE REDUCAO DE FERRO GALVANIZADO, COM ROSCA BSP, DE 3" X 1 1/2"</t>
  </si>
  <si>
    <t>6311</t>
  </si>
  <si>
    <t>TE DE REDUCAO DE FERRO GALVANIZADO, COM ROSCA BSP, DE 3" X 1 1/4"</t>
  </si>
  <si>
    <t>6310</t>
  </si>
  <si>
    <t>TE DE REDUCAO DE FERRO GALVANIZADO, COM ROSCA BSP, DE 3" X 1"</t>
  </si>
  <si>
    <t>6314</t>
  </si>
  <si>
    <t>TE DE REDUCAO DE FERRO GALVANIZADO, COM ROSCA BSP, DE 3" X 2 1/2"</t>
  </si>
  <si>
    <t>6313</t>
  </si>
  <si>
    <t>TE DE REDUCAO DE FERRO GALVANIZADO, COM ROSCA BSP, DE 3" X 2"</t>
  </si>
  <si>
    <t>6315</t>
  </si>
  <si>
    <t>TE DE REDUCAO DE FERRO GALVANIZADO, COM ROSCA BSP, DE 4" X 2"</t>
  </si>
  <si>
    <t>6316</t>
  </si>
  <si>
    <t>TE DE REDUCAO DE FERRO GALVANIZADO, COM ROSCA BSP, DE 4" X 3"</t>
  </si>
  <si>
    <t>39324</t>
  </si>
  <si>
    <t>TE DE REDUCAO, CPVC, 22 X 15 MM, PARA AGUA QUENTE PREDIAL</t>
  </si>
  <si>
    <t>39325</t>
  </si>
  <si>
    <t>TE DE REDUCAO, CPVC, 28 X 22 MM, PARA AGUA QUENTE PREDIAL</t>
  </si>
  <si>
    <t>39326</t>
  </si>
  <si>
    <t>TE DE REDUCAO, CPVC, 35 X 28 MM, PARA AGUA QUENTE PREDIAL</t>
  </si>
  <si>
    <t>39327</t>
  </si>
  <si>
    <t>TE DE REDUCAO, CPVC, 42 X 35 MM, PARA AGUA QUENTE PREDIAL</t>
  </si>
  <si>
    <t>TE DE REDUCAO, PVC PBA, BBB, JE, DN 100 X 50 / DE 110 X 60 MM, PARA REDE AGUA (NBR 10351)</t>
  </si>
  <si>
    <t>TE DE REDUCAO, PVC PBA, BBB, JE, DN 100 X 75 / DE 110 X 85 MM, PARA REDE AGUA (NBR 10351)</t>
  </si>
  <si>
    <t>11493</t>
  </si>
  <si>
    <t>TE DE REDUCAO, PVC PBA, BBB, JE, DN 75 X 50 / DE 85 X 60 MM, PARA REDE AGUA (NBR 10351)</t>
  </si>
  <si>
    <t>7106</t>
  </si>
  <si>
    <t>TE DE REDUCAO, PVC, SOLDAVEL, 90 GRAUS, 110 MM X 60 MM, PARA AGUA FRIA PREDIAL</t>
  </si>
  <si>
    <t>7104</t>
  </si>
  <si>
    <t>TE DE REDUCAO, PVC, SOLDAVEL, 90 GRAUS, 25 MM X 20 MM, PARA AGUA FRIA PREDIAL</t>
  </si>
  <si>
    <t>TE DE REDUCAO, PVC, SOLDAVEL, 90 GRAUS, 32 MM X 25 MM, PARA AGUA FRIA PREDIAL</t>
  </si>
  <si>
    <t>TE DE REDUCAO, PVC, SOLDAVEL, 90 GRAUS, 40 MM X 32 MM, PARA AGUA FRIA PREDIAL</t>
  </si>
  <si>
    <t>7108</t>
  </si>
  <si>
    <t>TE DE REDUCAO, PVC, SOLDAVEL, 90 GRAUS, 50 MM X 20 MM, PARA AGUA FRIA PREDIAL</t>
  </si>
  <si>
    <t>TE DE REDUCAO, PVC, SOLDAVEL, 90 GRAUS, 50 MM X 25 MM, PARA AGUA FRIA PREDIAL</t>
  </si>
  <si>
    <t>7130</t>
  </si>
  <si>
    <t>TE DE REDUCAO, PVC, SOLDAVEL, 90 GRAUS, 50 MM X 32 MM, PARA AGUA FRIA PREDIAL</t>
  </si>
  <si>
    <t>7131</t>
  </si>
  <si>
    <t>TE DE REDUCAO, PVC, SOLDAVEL, 90 GRAUS, 50 MM X 40 MM, PARA AGUA FRIA PREDIAL</t>
  </si>
  <si>
    <t>TE DE REDUCAO, PVC, SOLDAVEL, 90 GRAUS, 75 MM X 50 MM, PARA AGUA FRIA PREDIAL</t>
  </si>
  <si>
    <t>TE DE REDUCAO, PVC, SOLDAVEL, 90 GRAUS, 85 MM X 60 MM, PARA AGUA FRIA PREDIAL</t>
  </si>
  <si>
    <t>37420</t>
  </si>
  <si>
    <t>TE DE SERVICO INTEGRADO, EM POLIPROPILENO (PP), PARA TUBOS EM PEAD/PVC, 60 X 20 MM - LIGACAO PREDIAL DE AGUA</t>
  </si>
  <si>
    <t>37421</t>
  </si>
  <si>
    <t>TE DE SERVICO INTEGRADO, EM POLIPROPILENO (PP), PARA TUBOS EM PEAD/PVC, 60 X 32 MM - LIGACAO PREDIAL DE AGUA</t>
  </si>
  <si>
    <t>37422</t>
  </si>
  <si>
    <t>TE DE SERVICO INTEGRADO, EM POLIPROPILENO (PP), PARA TUBOS EM PEAD, 63 X 20 MM - LIGACAO PREDIAL DE AGUA</t>
  </si>
  <si>
    <t>37443</t>
  </si>
  <si>
    <t>TE DE SERVICO, PEAD PE 100, DE 125 X 20 MM, PARA ELETROFUSAO</t>
  </si>
  <si>
    <t>37444</t>
  </si>
  <si>
    <t>TE DE SERVICO, PEAD PE 100, DE 125 X 32 MM, PARA ELETROFUSAO</t>
  </si>
  <si>
    <t>37445</t>
  </si>
  <si>
    <t>TE DE SERVICO, PEAD PE 100, DE 125 X 63 MM, PARA ELETROFUSAO</t>
  </si>
  <si>
    <t>37446</t>
  </si>
  <si>
    <t>TE DE SERVICO, PEAD PE 100, DE 200 X 20 MM, PARA ELETROFUSAO</t>
  </si>
  <si>
    <t>37447</t>
  </si>
  <si>
    <t>TE DE SERVICO, PEAD PE 100, DE 200 X 32 MM, PARA ELETROFUSAO</t>
  </si>
  <si>
    <t>37448</t>
  </si>
  <si>
    <t>TE DE SERVICO, PEAD PE 100, DE 200 X 63 MM, PARA ELETROFUSAO</t>
  </si>
  <si>
    <t>37440</t>
  </si>
  <si>
    <t>TE DE SERVICO, PEAD PE 100, DE 63 X 20 MM, PARA ELETROFUSAO</t>
  </si>
  <si>
    <t>37441</t>
  </si>
  <si>
    <t>TE DE SERVICO, PEAD PE 100, DE 63 X 32 MM, PARA ELETROFUSAO</t>
  </si>
  <si>
    <t>37442</t>
  </si>
  <si>
    <t>TE DE SERVICO, PEAD PE 100, DE 63 X 63 MM, PARA ELETROFUSAO</t>
  </si>
  <si>
    <t>38017</t>
  </si>
  <si>
    <t>TE DE TRANSICAO, CPVC, SOLDAVEL, 15 MM X 1/2", PARA AGUA QUENTE</t>
  </si>
  <si>
    <t>38018</t>
  </si>
  <si>
    <t>TE DE TRANSICAO, CPVC, SOLDAVEL, 22 MM X 1/2", PARA AGUA QUENTE</t>
  </si>
  <si>
    <t>39895</t>
  </si>
  <si>
    <t>TE DUPLA CURVA BRONZE/LATAO (REF 764) SEM ANEL DE SOLDA, ROSCA F X BOLSA X ROSCA F, 1/2" X 15 X 1/2"</t>
  </si>
  <si>
    <t>39896</t>
  </si>
  <si>
    <t>TE DUPLA CURVA BRONZE/LATAO (REF 764) SEM ANEL DE SOLDA, ROSCA F X BOLSA X ROSCA F, 3/4" X 22 X 3/4"</t>
  </si>
  <si>
    <t>38873</t>
  </si>
  <si>
    <t>TE METALICO, PARA CONEXAO COM ANEL DESLIZANTE, DN 16 MM, EM TUBO PEX PARA INST. AGUA QUENTE/FRIA</t>
  </si>
  <si>
    <t>38874</t>
  </si>
  <si>
    <t>TE METALICO, PARA CONEXAO COM ANEL DESLIZANTE, DN 20 MM, EM TUBO PEX PARA INST. AGUA QUENTE/FRIA</t>
  </si>
  <si>
    <t>38875</t>
  </si>
  <si>
    <t>TE METALICO, PARA CONEXAO COM ANEL DESLIZANTE, DN 25 MM, EM TUBO PEX PARA INST. AGUA QUENTE/FRIA</t>
  </si>
  <si>
    <t>38876</t>
  </si>
  <si>
    <t>TE METALICO, PARA CONEXAO COM ANEL DESLIZANTE, DN 32 MM, EM TUBO PEX PARA INST. AGUA QUENTE/FRIA</t>
  </si>
  <si>
    <t>39000</t>
  </si>
  <si>
    <t>TE MISTURADOR COM INSERTO METALICO, FEMEA, PPR, DN 25 MM X 3/4", PARA AGUA QUENTE E FRIA PREDIAL</t>
  </si>
  <si>
    <t>38674</t>
  </si>
  <si>
    <t>TE MISTURADOR DE TRANSICAO, CPVC, COM ROSCA, 22 MM X 3/4", PARA AGUA QUENTE</t>
  </si>
  <si>
    <t>38019</t>
  </si>
  <si>
    <t>TE MISTURADOR, CPVC, SOLDAVEL, 15 MM, PARA AGUA QUENTE</t>
  </si>
  <si>
    <t>38020</t>
  </si>
  <si>
    <t>TE MISTURADOR, CPVC, SOLDAVEL, 22 MM, PARA AGUA QUENTE</t>
  </si>
  <si>
    <t>38454</t>
  </si>
  <si>
    <t>TE MISTURADOR, PPR, F/M/M, DN 20 X 20 MM, PARA AGUA QUENTE PREDIAL</t>
  </si>
  <si>
    <t>38455</t>
  </si>
  <si>
    <t>TE MISTURADOR, PPR, F/M/M, DN 25 X 25 MM, PARA AGUA QUENTE PREDIAL</t>
  </si>
  <si>
    <t>38462</t>
  </si>
  <si>
    <t>TE NORMAL, PPR, F/F/F, SOLDAVEL, 90 GRAUS, DN 110 X 110 X 110 MM, PARA AGUA QUENTE PREDIAL</t>
  </si>
  <si>
    <t>36362</t>
  </si>
  <si>
    <t>TE NORMAL, PPR, F/F/F, SOLDAVEL, 90 GRAUS, DN 20 X 20 X 20 MM, PARA AGUA QUENTE PREDIAL</t>
  </si>
  <si>
    <t>36298</t>
  </si>
  <si>
    <t>TE NORMAL, PPR, F/F/F, SOLDAVEL, 90 GRAUS, DN 25 X 25 X 25 MM, PARA AGUA QUENTE PREDIAL</t>
  </si>
  <si>
    <t>38456</t>
  </si>
  <si>
    <t>TE NORMAL, PPR, F/F/F, SOLDAVEL, 90 GRAUS, DN 32 X 32 X 32 MM, PARA AGUA QUENTE PREDIAL</t>
  </si>
  <si>
    <t>38457</t>
  </si>
  <si>
    <t>TE NORMAL, PPR, F/F/F, SOLDAVEL, 90 GRAUS, DN 40 X 40 X 40 MM, PARA AGUA QUENTE PREDIAL</t>
  </si>
  <si>
    <t>38458</t>
  </si>
  <si>
    <t>TE NORMAL, PPR, F/F/F, SOLDAVEL, 90 GRAUS, DN 50 X 50 X 50 MM, PARA AGUA QUENTE PREDIAL</t>
  </si>
  <si>
    <t>38459</t>
  </si>
  <si>
    <t>TE NORMAL, PPR, F/F/F, SOLDAVEL, 90 GRAUS, DN 63 X 63 X 63 MM, PARA AGUA QUENTE PREDIAL</t>
  </si>
  <si>
    <t>38460</t>
  </si>
  <si>
    <t>TE NORMAL, PPR, F/F/F, SOLDAVEL, 90 GRAUS, DN 75 X 75 X 75 MM, PARA AGUA QUENTE PREDIAL</t>
  </si>
  <si>
    <t>38461</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</si>
  <si>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</si>
  <si>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</si>
  <si>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</si>
  <si>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</si>
  <si>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7098</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</si>
  <si>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</si>
  <si>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</si>
  <si>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</si>
  <si>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</si>
  <si>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</si>
  <si>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</si>
  <si>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</si>
  <si>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7109</t>
  </si>
  <si>
    <t>TE PVC, SOLDAVEL, COM ROSCA NA BOLSA CENTRAL, 90 GRAUS, 20 MM X 1/2", PARA AGUA FRIA PREDIAL</t>
  </si>
  <si>
    <t>TE PVC, SOLDAVEL, COM ROSCA NA BOLSA CENTRAL, 90 GRAUS, 25 MM X 1/2", PARA AGUA FRIA PREDIAL</t>
  </si>
  <si>
    <t>37947</t>
  </si>
  <si>
    <t>TE PVC, SOLDAVEL, COM ROSCA NA BOLSA CENTRAL, 90 GRAUS, 25 MM X 3/4", PARA AGUA FRIA PREDIAL</t>
  </si>
  <si>
    <t>7103</t>
  </si>
  <si>
    <t>TE PVC, SOLDAVEL, COM ROSCA NA BOLSA CENTRAL, 90 GRAUS, 32 MM X 3/4", PARA AGUA FRIA PREDIAL</t>
  </si>
  <si>
    <t>40419</t>
  </si>
  <si>
    <t>TE RANHURADO EM FERRO FUNDIDO, DN 50 (2")</t>
  </si>
  <si>
    <t>40420</t>
  </si>
  <si>
    <t>TE RANHURADO EM FERRO FUNDIDO, DN 65 (2 1/2")</t>
  </si>
  <si>
    <t>40421</t>
  </si>
  <si>
    <t>TE RANHURADO EM FERRO FUNDIDO, DN 80 (3")</t>
  </si>
  <si>
    <t>38905</t>
  </si>
  <si>
    <t>TE ROSCA FEMEA, METALICO, PARA CONEXAO COM ANEL DESLIZANTE, DN 16 MM X 1/2", EM TUBO PEX PARA INST. AGUA QUENTE/FRIA</t>
  </si>
  <si>
    <t>38907</t>
  </si>
  <si>
    <t>TE ROSCA FEMEA, METALICO, PARA CONEXAO COM ANEL DESLIZANTE, DN 20 MM X 1/2", EM TUBO PEX PARA INST. AGUA QUENTE/FRIA</t>
  </si>
  <si>
    <t>38910</t>
  </si>
  <si>
    <t>TE ROSCA FEMEA, METALICO, PARA CONEXAO COM ANEL DESLIZANTE, DN 25 MM X 3/4", EM TUBO PEX PARA INST. AGUA QUENTE/FRIA</t>
  </si>
  <si>
    <t>11655</t>
  </si>
  <si>
    <t>TE SANITARIO DE REDUCAO, PVC, DN 100 X 50 MM, SERIE NORMAL, PARA ESGOTO PREDIAL</t>
  </si>
  <si>
    <t>TE SANITARIO DE REDUCAO, PVC, DN 100 X 75 MM, SERIE NORMAL PARA ESGOTO PREDIAL</t>
  </si>
  <si>
    <t>7091</t>
  </si>
  <si>
    <t>TE SANITARIO, PVC, DN 100 X 100 MM, SERIE NORMAL, PARA ESGOTO PREDIAL</t>
  </si>
  <si>
    <t>37948</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</si>
  <si>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</si>
  <si>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</si>
  <si>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</si>
  <si>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</si>
  <si>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</si>
  <si>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</si>
  <si>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</si>
  <si>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</si>
  <si>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</si>
  <si>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</si>
  <si>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</si>
  <si>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</si>
  <si>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3593</t>
  </si>
  <si>
    <t>TE 45 GRAUS DE FERRO GALVANIZADO, COM ROSCA BSP, DE 1 1/2"</t>
  </si>
  <si>
    <t>3588</t>
  </si>
  <si>
    <t>TE 45 GRAUS DE FERRO GALVANIZADO, COM ROSCA BSP, DE 1 1/4"</t>
  </si>
  <si>
    <t>3585</t>
  </si>
  <si>
    <t>TE 45 GRAUS DE FERRO GALVANIZADO, COM ROSCA BSP, DE 1/2"</t>
  </si>
  <si>
    <t>3587</t>
  </si>
  <si>
    <t>TE 45 GRAUS DE FERRO GALVANIZADO, COM ROSCA BSP, DE 1"</t>
  </si>
  <si>
    <t>3590</t>
  </si>
  <si>
    <t>TE 45 GRAUS DE FERRO GALVANIZADO, COM ROSCA BSP, DE 2 1/2"</t>
  </si>
  <si>
    <t>3589</t>
  </si>
  <si>
    <t>TE 45 GRAUS DE FERRO GALVANIZADO, COM ROSCA BSP, DE 2"</t>
  </si>
  <si>
    <t>3586</t>
  </si>
  <si>
    <t>TE 45 GRAUS DE FERRO GALVANIZADO, COM ROSCA BSP, DE 3/4"</t>
  </si>
  <si>
    <t>3592</t>
  </si>
  <si>
    <t>TE 45 GRAUS DE FERRO GALVANIZADO, COM ROSCA BSP, DE 3"</t>
  </si>
  <si>
    <t>3591</t>
  </si>
  <si>
    <t>TE 45 GRAUS DE FERRO GALVANIZADO, COM ROSCA BSP, DE 4"</t>
  </si>
  <si>
    <t>40396</t>
  </si>
  <si>
    <t>TE 90 GRAUS EM ACO CARBONO, SOLDAVEL, PRESSAO 3.000 LBS, DN 1 1/2"</t>
  </si>
  <si>
    <t>40395</t>
  </si>
  <si>
    <t>TE 90 GRAUS EM ACO CARBONO, SOLDAVEL, PRESSAO 3.000 LBS, DN 1 1/4"</t>
  </si>
  <si>
    <t>40392</t>
  </si>
  <si>
    <t>TE 90 GRAUS EM ACO CARBONO, SOLDAVEL, PRESSAO 3.000 LBS, DN 1/2"</t>
  </si>
  <si>
    <t>40394</t>
  </si>
  <si>
    <t>TE 90 GRAUS EM ACO CARBONO, SOLDAVEL, PRESSAO 3.000 LBS, DN 1"</t>
  </si>
  <si>
    <t>40398</t>
  </si>
  <si>
    <t>TE 90 GRAUS EM ACO CARBONO, SOLDAVEL, PRESSAO 3.000 LBS, DN 2 1/2"</t>
  </si>
  <si>
    <t>40397</t>
  </si>
  <si>
    <t>TE 90 GRAUS EM ACO CARBONO, SOLDAVEL, PRESSAO 3.000 LBS, DN 2"</t>
  </si>
  <si>
    <t>40393</t>
  </si>
  <si>
    <t>TE 90 GRAUS EM ACO CARBONO, SOLDAVEL, PRESSAO 3.000 LBS, DN 3/4"</t>
  </si>
  <si>
    <t>40399</t>
  </si>
  <si>
    <t>TE 90 GRAUS EM ACO CARBONO, SOLDAVEL, PRESSAO 3.000 LBS, DN 3"</t>
  </si>
  <si>
    <t>39322</t>
  </si>
  <si>
    <t>TE, PLASTICO, DN 16 MM, PARA CONEXAO COM CRIMPAGEM, EM TUBO PEX PARA INST. AGUA QUENTE/FRIA</t>
  </si>
  <si>
    <t>39289</t>
  </si>
  <si>
    <t>TE, PLASTICO, DN 20 MM, PARA CONEXAO COM CRIMPAGEM, EM TUBO PEX PARA INST. AGUA QUENTE/FRIA</t>
  </si>
  <si>
    <t>39290</t>
  </si>
  <si>
    <t>TE, PLASTICO, DN 25 MM, PARA CONEXAO COM CRIMPAGEM, EM TUBO PEX PARA INST. AGUA QUENTE/FRIA</t>
  </si>
  <si>
    <t>39291</t>
  </si>
  <si>
    <t>TE, PLASTICO, DN 32 MM, PARA CONEXAO COM CRIMPAGEM, EM TUBO PEX PARA INST. AGUA QUENTE/FRIA</t>
  </si>
  <si>
    <t>41892</t>
  </si>
  <si>
    <t>TE, PVC PBA, BBB, 90 GRAUS, DN 100 / DE 110 MM, PARA REDE AGUA (NBR 10351)</t>
  </si>
  <si>
    <t>7048</t>
  </si>
  <si>
    <t>TE, PVC PBA, BBB, 90 GRAUS, DN 50 / DE 60 MM, PARA REDE AGUA (NBR 10351)</t>
  </si>
  <si>
    <t>TE, PVC PBA, BBB, 90 GRAUS, DN 75 / DE 85 MM, PARA REDE AGUA (NBR 10351)</t>
  </si>
  <si>
    <t>20179</t>
  </si>
  <si>
    <t>TE, PVC, SERIE R, 100 X 100 MM, PARA ESGOTO PREDIAL</t>
  </si>
  <si>
    <t>20178</t>
  </si>
  <si>
    <t>TE, PVC, SERIE R, 100 X 75 MM, PARA ESGOTO PREDIAL</t>
  </si>
  <si>
    <t>20180</t>
  </si>
  <si>
    <t>TE, PVC, SERIE R, 150 X 100 MM, PARA ESGOTO PREDIAL</t>
  </si>
  <si>
    <t>20181</t>
  </si>
  <si>
    <t>TE, PVC, SERIE R, 150 X 150 MM, PARA ESGOTO PREDIAL</t>
  </si>
  <si>
    <t>20177</t>
  </si>
  <si>
    <t>TE, PVC, SERIE R, 75 X 75 MM, PARA ESGOTO PREDIAL</t>
  </si>
  <si>
    <t>TE, PVC, 90 GRAUS, BBB, JE, DN 200 MM, PARA REDE COLETORA ESGOTO</t>
  </si>
  <si>
    <t>40945</t>
  </si>
  <si>
    <t>TECNICO DE EDIFICACOES (HORISTA)</t>
  </si>
  <si>
    <t>40946</t>
  </si>
  <si>
    <t>TECNICO DE EDIFICACOES (MENSALISTA)</t>
  </si>
  <si>
    <t>TECNICO EM LABORATORIO E CAMPO DE CONSTRUCAO CIVIL (HORISTA)</t>
  </si>
  <si>
    <t>41089</t>
  </si>
  <si>
    <t>TECNICO EM LABORATORIO E CAMPO DE CONSTRUCAO CIVIL (MENSALISTA)</t>
  </si>
  <si>
    <t>40943</t>
  </si>
  <si>
    <t>TECNICO EM SEGURANCA DO TRABALHO (HORISTA)</t>
  </si>
  <si>
    <t>40944</t>
  </si>
  <si>
    <t>TECNICO EM SEGURANCA DO TRABALHO (MENSALISTA)</t>
  </si>
  <si>
    <t>6175</t>
  </si>
  <si>
    <t>TECNICO EM SONDAGEM (HORISTA)</t>
  </si>
  <si>
    <t>41092</t>
  </si>
  <si>
    <t>TECNICO EM SONDAGEM (MENSALISTA)</t>
  </si>
  <si>
    <t>37712</t>
  </si>
  <si>
    <t>TELA ARAME GALVANIZADO REVESTIDO COM POLIMERO, MALHA HEXAGONAL DUPLA TORCAO, 8 X 10 CM (ZN/AL REVESTIDO COM POLIMERO), FIO *2,4* MM</t>
  </si>
  <si>
    <t>34547</t>
  </si>
  <si>
    <t>TELA DE ACO SOLDADA GALVANIZADA/ZINCADA PARA ALVENARIA, FIO D = *1,20 A 1,70* MM, MALHA 15 X 15 MM, (C X L) *50 X 12* CM</t>
  </si>
  <si>
    <t>34548</t>
  </si>
  <si>
    <t>TELA DE ACO SOLDADA GALVANIZADA/ZINCADA PARA ALVENARIA, FIO D = *1,20 A 1,70* MM, MALHA 15 X 15 MM, (C X L) *50 X 17,5* CM</t>
  </si>
  <si>
    <t>34558</t>
  </si>
  <si>
    <t>TELA DE ACO SOLDADA GALVANIZADA/ZINCADA PARA ALVENARIA, FIO D = *1,20 A 1,70* MM, MALHA 15 X 15 MM, (C X L) *50 X 10,5* CM</t>
  </si>
  <si>
    <t>34550</t>
  </si>
  <si>
    <t>TELA DE ACO SOLDADA GALVANIZADA/ZINCADA PARA ALVENARIA, FIO D = *1,20 A 1,70* MM, MALHA 15 X 15 MM, (C X L) *50 X 6* CM</t>
  </si>
  <si>
    <t>34557</t>
  </si>
  <si>
    <t>TELA DE ACO SOLDADA GALVANIZADA/ZINCADA PARA ALVENARIA, FIO D = *1,20 A 1,70* MM, MALHA 15 X 15 MM, (C X L) *50 X 7,5* CM</t>
  </si>
  <si>
    <t>37411</t>
  </si>
  <si>
    <t>TELA DE ACO SOLDADA GALVANIZADA/ZINCADA PARA ALVENARIA, FIO D = *1,24 MM, MALHA 25 X 25 MM</t>
  </si>
  <si>
    <t>39508</t>
  </si>
  <si>
    <t>TELA DE ACO SOLDADA NERVURADA, CA-60, L-159, (1,69 KG/M2), DIAMETRO DO FIO = 4,5 MM, LARGURA = 2,45 M, ESPACAMENTO DA MALHA = 30 X 10 CM</t>
  </si>
  <si>
    <t>39507</t>
  </si>
  <si>
    <t>TELA DE ACO SOLDADA NERVURADA, CA-60, Q-113, (1,8 KG/M2), DIAMETRO DO FIO = 3,8 MM, LARGURA = 2,45 M, ESPACAMENTO DA MALHA = 10 X 10 CM</t>
  </si>
  <si>
    <t>TELA DE ACO SOLDADA NERVURADA, CA-60, Q-138, (2,20 KG/M2), DIAMETRO DO FIO = 4,2 MM, LARGURA = 2,45 M, ESPACAMENTO DA MALHA = 10 X 10 CM</t>
  </si>
  <si>
    <t>42406</t>
  </si>
  <si>
    <t>TELA DE ACO SOLDADA NERVURADA, CA-60, Q-159, (2,52 KG/M2), DIAMETRO DO FIO = 4,5 MM, LARGURA = 2,45 M, ESPACAMENTO DA MALHA = 10 X 10 CM</t>
  </si>
  <si>
    <t>7156</t>
  </si>
  <si>
    <t>TELA DE ACO SOLDADA NERVURADA, CA-60, Q-196, (3,11 KG/M2), DIAMETRO DO FIO = 5,0 MM, LARGURA = 2,45 M, ESPACAMENTO DA MALHA = 10 X 10 CM</t>
  </si>
  <si>
    <t>43127</t>
  </si>
  <si>
    <t>TELA DE ACO SOLDADA NERVURADA, CA-60, Q-283 (4,48 KG/M2), DIAMETRO DO FIO = 6,0 MM, LARGURA = 2,45 X 6,00 M DE COMPRIMENTO, ESPACAMENTO DA MALHA = 10 X 10 CM</t>
  </si>
  <si>
    <t>10917</t>
  </si>
  <si>
    <t>TELA DE ACO SOLDADA NERVURADA, CA-60, Q-61, (0,97 KG/M2), DIAMETRO DO FIO = 3,4 MM, LARGURA = 2,45 M, ESPACAMENTO DA MALHA = 15 X 15 CM</t>
  </si>
  <si>
    <t>21141</t>
  </si>
  <si>
    <t>TELA DE ACO SOLDADA NERVURADA, CA-60, Q-92, (1,48 KG/M2), DIAMETRO DO FIO = 4,2 MM, LARGURA = 2,45 X 60 M DE COMPRIMENTO, ESPACAMENTO DA MALHA = 15 X 15 CM</t>
  </si>
  <si>
    <t>39509</t>
  </si>
  <si>
    <t>TELA DE ACO SOLDADA NERVURADA, CA-60, T-196, (2,11 KG/M2), DIAMETRO DO FIO = 5,0 MM, LARGURA = 2,45 M, ESPACAMENTO DA MALHA = 30 X 10 CM</t>
  </si>
  <si>
    <t>44529</t>
  </si>
  <si>
    <t>TELA DE ANIAGEM ( JUTA)</t>
  </si>
  <si>
    <t>TELA DE ARAME GALVANIZADA QUADRANGULAR / LOSANGULAR, FIO 2,11 MM (14 BWG), MALHA 5 X 5 CM, H = 2 M</t>
  </si>
  <si>
    <t>10928</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</si>
  <si>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</si>
  <si>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</si>
  <si>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</si>
  <si>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</si>
  <si>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7162</t>
  </si>
  <si>
    <t>TELA DE ARAME GALVANIZADA QUADRANGULAR / LOSANGULAR, FIO 3,4 MM (10 BWG), MALHA 5 X 5 CM, H = 2 M</t>
  </si>
  <si>
    <t>TELA DE ARAME GALVANIZADA QUADRANGULAR / LOSANGULAR, FIO 4,19 MM (8 BWG), MALHA 5 X 5 CM, H = 2 M</t>
  </si>
  <si>
    <t>10937</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</si>
  <si>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</si>
  <si>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</si>
  <si>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10931</t>
  </si>
  <si>
    <t>TELA DE ARAME GALVANIZADA, HEXAGONAL, FIO 0,56 MM (24 BWG), MALHA 1/2", H = 1 M</t>
  </si>
  <si>
    <t>TELA DE ARAME ONDULADA, FIO *2,77* MM (12 BWG), MALHA 5 X 5 CM, H = 2 M</t>
  </si>
  <si>
    <t>36887</t>
  </si>
  <si>
    <t>TELA DE FIBRA DE VIDRO, ACABAMENTO ANTI-ALCALINO, MALHA 10 X 10 MM</t>
  </si>
  <si>
    <t>34630</t>
  </si>
  <si>
    <t>TELA EM MALHA HEXAGONAL DE DUPLA TORCAO 8 X 10 CM (ZN/AL REVESTIDO COM POLIMERO), FIO 2,7 MM, COM GEOMANTA OU BIOMANTA, DIMENSOES 4,0 X 2,0 X 0,6 M, COM INCLINACAO DE 70 GRAUS, PARA SOLO REFORCADO</t>
  </si>
  <si>
    <t>7161</t>
  </si>
  <si>
    <t>TELA EM METAL PARA ESTUQUE (DEPLOYE)</t>
  </si>
  <si>
    <t>7170</t>
  </si>
  <si>
    <t>TELA FACHADEIRA EM POLIETILENO, ROLO DE 3 X 100 M (L X C), COR BRANCA, SEM LOGOMARCA - PARA PROTECAO DE OBRAS</t>
  </si>
  <si>
    <t>37524</t>
  </si>
  <si>
    <t>TELA PLASTICA LARANJA, TIPO TAPUME PARA SINALIZACAO, MALHA RETANGULAR, ROLO 1.20 X 50 M (L X C)</t>
  </si>
  <si>
    <t>37525</t>
  </si>
  <si>
    <t>TELA PLASTICA TECIDA LISTRADA BRANCA E LARANJA, TIPO GUARDA CORPO, EM POLIETILENO MONOFILADO, ROLO 1,20 X 50 M (L X C)</t>
  </si>
  <si>
    <t>36789</t>
  </si>
  <si>
    <t>TELHA CERAMICA TIPO AMERICANA, COMPRIMENTO DE *45* CM, RENDIMENTO DE *12* TELHAS/M2</t>
  </si>
  <si>
    <t>TELHA DE BARRO / CERAMICA, NAO ESMALTADA, TIPO COLONIAL, CANAL, PLAN, PAULISTA, COMPRIMENTO DE *44 A 50* CM, RENDIMENTO DE COBERTURA DE *26* TELHAS/M2</t>
  </si>
  <si>
    <t>7175</t>
  </si>
  <si>
    <t>TELHA DE BARRO / CERAMICA, NAO ESMALTADA, TIPO ROMANA, AMERICANA, PORTUGUESA, FRANCESA, COMPRIMENTO DE *41* CM, RENDIMENTO DE *16* TELHAS/M2</t>
  </si>
  <si>
    <t>40741</t>
  </si>
  <si>
    <t>TELHA DE CONCRETO TIPO CLASSICA, COR CINZA, COMPRIMENTO DE *42* CM, RENDIMENTO DE *10* TELHAS/M2</t>
  </si>
  <si>
    <t>TELHA DE FIBRA DE VIDRO ONDULADA INCOLOR, E = 0,6 MM, DE *0,50 X 2,44* M</t>
  </si>
  <si>
    <t>34458</t>
  </si>
  <si>
    <t>TELHA DE FIBROCIMENTO E = 6 MM, DE 3,00 X 1,06 M (SEM AMIANTO)</t>
  </si>
  <si>
    <t>34464</t>
  </si>
  <si>
    <t>TELHA DE FIBROCIMENTO E = 6 MM, DE 4,10 X 1,06 M (SEM AMIANTO)</t>
  </si>
  <si>
    <t>34468</t>
  </si>
  <si>
    <t>TELHA DE FIBROCIMENTO E = 6 MM, DE 4,60 X 1,06 M (SEM AMIANTO)</t>
  </si>
  <si>
    <t>34473</t>
  </si>
  <si>
    <t>TELHA DE FIBROCIMENTO E = 8 MM, DE 3,00 X 1,06 M (SEM AMIANTO)</t>
  </si>
  <si>
    <t>34480</t>
  </si>
  <si>
    <t>TELHA DE FIBROCIMENTO E = 8 MM, DE 4,10 X 1,06 M (SEM AMIANTO)</t>
  </si>
  <si>
    <t>34486</t>
  </si>
  <si>
    <t>TELHA DE FIBROCIMENTO E = 8 MM, DE 4,60 X 1,06 M (SEM AMIANTO)</t>
  </si>
  <si>
    <t>7190</t>
  </si>
  <si>
    <t>TELHA DE FIBROCIMENTO ONDULADA E = 4 MM, DE 1,22 X 0,50 M (SEM AMIANTO)</t>
  </si>
  <si>
    <t>34417</t>
  </si>
  <si>
    <t>TELHA DE FIBROCIMENTO ONDULADA E = 4 MM, DE 2,13 X 0,50 M (SEM AMIANTO)</t>
  </si>
  <si>
    <t>7213</t>
  </si>
  <si>
    <t>TELHA DE FIBROCIMENTO ONDULADA E = 4 MM, DE 2,44 X 0,50 M (SEM AMIANTO)</t>
  </si>
  <si>
    <t>7195</t>
  </si>
  <si>
    <t>TELHA DE FIBROCIMENTO ONDULADA E = 6 MM, DE 1,53 X 1,10 M (SEM AMIANTO)</t>
  </si>
  <si>
    <t>TELHA DE FIBROCIMENTO ONDULADA E = 6 MM, DE 1,83 X 1,10 M (SEM AMIANTO)</t>
  </si>
  <si>
    <t>7194</t>
  </si>
  <si>
    <t>TELHA DE FIBROCIMENTO ONDULADA E = 6 MM, DE 2,44 X 1,10 M (SEM AMIANTO)</t>
  </si>
  <si>
    <t>7197</t>
  </si>
  <si>
    <t>TELHA DE FIBROCIMENTO ONDULADA E = 6 MM, DE 3,66 X 1,10 M (SEM AMIANTO)</t>
  </si>
  <si>
    <t>7192</t>
  </si>
  <si>
    <t>TELHA DE FIBROCIMENTO ONDULADA E = 8 MM, DE 1,53 X 1,10 M (SEM AMIANTO)</t>
  </si>
  <si>
    <t>7193</t>
  </si>
  <si>
    <t>TELHA DE FIBROCIMENTO ONDULADA E = 8 MM, DE 1,83 X 1,10 M (SEM AMIANTO)</t>
  </si>
  <si>
    <t>7189</t>
  </si>
  <si>
    <t>TELHA DE FIBROCIMENTO ONDULADA E = 8 MM, DE 2,44 X 1,10 M (SEM AMIANTO)</t>
  </si>
  <si>
    <t>34402</t>
  </si>
  <si>
    <t>TELHA DE FIBROCIMENTO ONDULADA E = 8 MM, DE 3,66 X 1,10 M (SEM AMIANTO)</t>
  </si>
  <si>
    <t>7245</t>
  </si>
  <si>
    <t>TELHA DE VIDRO TIPO FRANCESA, *39 X 23* CM</t>
  </si>
  <si>
    <t>34425</t>
  </si>
  <si>
    <t>TELHA ESTRUTURAL DE FIBROCIMENTO 1 ABA, DE 0,52 X 2,00 M (SEM AMIANTO)</t>
  </si>
  <si>
    <t>7223</t>
  </si>
  <si>
    <t>TELHA ESTRUTURAL DE FIBROCIMENTO 1 ABA, DE 0,52 X 2,50 M (SEM AMIANTO)</t>
  </si>
  <si>
    <t>TELHA ESTRUTURAL DE FIBROCIMENTO 1 ABA, DE 0,52 X 3,60 M (SEM AMIANTO)</t>
  </si>
  <si>
    <t>7224</t>
  </si>
  <si>
    <t>TELHA ESTRUTURAL DE FIBROCIMENTO 1 ABA, DE 0,52 X 4,00 M (SEM AMIANTO)</t>
  </si>
  <si>
    <t>7225</t>
  </si>
  <si>
    <t>TELHA ESTRUTURAL DE FIBROCIMENTO 1 ABA, DE 0,52 X 5,00 M (SEM AMIANTO)</t>
  </si>
  <si>
    <t>7226</t>
  </si>
  <si>
    <t>TELHA ESTRUTURAL DE FIBROCIMENTO 1 ABA, DE 0,52 X 5,50 M (SEM AMIANTO)</t>
  </si>
  <si>
    <t>7227</t>
  </si>
  <si>
    <t>TELHA ESTRUTURAL DE FIBROCIMENTO 1 ABA, DE 0,52 X 6,50 M (SEM AMIANTO)</t>
  </si>
  <si>
    <t>7212</t>
  </si>
  <si>
    <t>TELHA ESTRUTURAL DE FIBROCIMENTO 1 ABA, DE 0,52 X 7,20 M (SEM AMIANTO)</t>
  </si>
  <si>
    <t>7229</t>
  </si>
  <si>
    <t>TELHA ESTRUTURAL DE FIBROCIMENTO 2 ABAS, DE 1,00 X 3,00 M (SEM AMIANTO)</t>
  </si>
  <si>
    <t>TELHA ESTRUTURAL DE FIBROCIMENTO 2 ABAS, DE 1,00 X 4,60 M (SEM AMIANTO)</t>
  </si>
  <si>
    <t>TELHA ESTRUTURAL DE FIBROCIMENTO 2 ABAS, DE 1,00 X 6,00 M (SEM AMIANTO)</t>
  </si>
  <si>
    <t>7220</t>
  </si>
  <si>
    <t>TELHA ESTRUTURAL DE FIBROCIMENTO 2 ABAS, DE 1,00 X 7,40 M (SEM AMIANTO)</t>
  </si>
  <si>
    <t>34447</t>
  </si>
  <si>
    <t>TELHA ESTRUTURAL DE FIBROCIMENTO 2 ABAS, DE 1,00 X 8,20 M (SEM AMIANTO)</t>
  </si>
  <si>
    <t>TELHA ESTRUTURAL DE FIBROCIMENTO 2 ABAS, DE 1,00 X 9,20 M (SEM AMIANTO)</t>
  </si>
  <si>
    <t>40740</t>
  </si>
  <si>
    <t>TELHA GALVALUME COM ISOLAMENTO TERMOACUSTICO EM ESPUMA RIGIDA DE POLIURETANO (PU) INJETADO, ESPESSURA DE 30 MM, DENSIDADE DE 35 KG/M3, REVESTIMENTO EM TELHA TRAPEZOIDAL NAS DUAS FACES COM ESPESSURA DE 0,50 MM CADA, ACABAMENTO NATURAL (NAO INCLUI ACESSORIOS DE FIXACAO)</t>
  </si>
  <si>
    <t>25007</t>
  </si>
  <si>
    <t>TELHA ONDULADA EM ACO ZINCADO, ALTURA DE 17 MM, ESPESSURA DE 0,50 MM, LARGURA UTIL DE APROXIMADAMENTE 985 MM, SEM PINTURA</t>
  </si>
  <si>
    <t>43071</t>
  </si>
  <si>
    <t>TELHA TERMOISOLANTE REVESTIDA EM ACO GALVALUME, FACE SUPERIOR TRAPEZOIDAL E FACE INFERIOR PLANA (NAO INCLUI ACESSORIOS DE FIXACAO), REVEST COM ESPESSURA DE 0,50 MM, COM PRE-PINTURA DE COR BRANCA NAS DUAS FACES, NUCLEO EM POLIIOCIANURATO (PIR) COM ESPESSURA DE 50 MM</t>
  </si>
  <si>
    <t>39520</t>
  </si>
  <si>
    <t>TELHA TERMOISOLANTE REVESTIDA EM ACO GALVANIZADO, FACE SUPERIOR EM TELHA TRAPEZOIDAL E FACE INFERIOR EM CHAPA PLANA (SEM ACESSORIOS DE FIXACAO), REVESTIMENTO COM ESPESSURA DE 0,50 MM COM PRE-PINTURA NAS DUAS FACES, NUCLEO EM POLIESTIRENO (EPS) DE 30 MM</t>
  </si>
  <si>
    <t>39521</t>
  </si>
  <si>
    <t>TELHA TERMOISOLANTE REVESTIDA EM ACO GALVANIZADO, FACE SUPERIOR EM TELHA TRAPEZOIDAL E FACE INFERIOR EM CHAPA PLANA (SEM ACESSORIOS DE FIXACAO), REVESTIMENTO COM ESPESSURA DE 0,50 MM COM PRE-PINTURA NAS DUAS FACES, NUCLEO EM POLIESTIRENO (EPS) DE 50 MM</t>
  </si>
  <si>
    <t>39522</t>
  </si>
  <si>
    <t>TELHA TERMOISOLANTE REVESTIDA EM ACO GALVANIZADO, FACES SUPERIOR E INFERIOR EM TELHA TRAPEZOIDAL (SEM ACESSORIOS DE FIXACAO), REVESTIMENTO COM ESPESSURA DE 0,50 MM COM PRE-PINTURA NAS DUAS FACES, NUCLEO EM POLIESTIRENO (EPS) DE 50 MM</t>
  </si>
  <si>
    <t>7243</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</si>
  <si>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</si>
  <si>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</si>
  <si>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</si>
  <si>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</si>
  <si>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41097</t>
  </si>
  <si>
    <t>TELHADOR (MENSALISTA)</t>
  </si>
  <si>
    <t>TELHADOR (HORISTA)</t>
  </si>
  <si>
    <t>1574</t>
  </si>
  <si>
    <t>TERMINAL A COMPRESSAO EM COBRE ESTANHADO PARA CABO 10 MM2, 1 FURO E 1 COMPRESSAO, PARA PARAFUSO DE FIXACAO M6</t>
  </si>
  <si>
    <t>1581</t>
  </si>
  <si>
    <t>TERMINAL A COMPRESSAO EM COBRE ESTANHADO PARA CABO 120 MM2, 1 FURO E 1 COMPRESSAO, PARA PARAFUSO DE FIXACAO M12</t>
  </si>
  <si>
    <t>1575</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</si>
  <si>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</si>
  <si>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</si>
  <si>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</si>
  <si>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</si>
  <si>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</si>
  <si>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</si>
  <si>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1573</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</si>
  <si>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</si>
  <si>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</si>
  <si>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</si>
  <si>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39321</t>
  </si>
  <si>
    <t>TERMINAL DE VENTILACAO, 100 MM, SERIE NORMAL, ESGOTO PREDIAL</t>
  </si>
  <si>
    <t>39319</t>
  </si>
  <si>
    <t>TERMINAL DE VENTILACAO, 50 MM, SERIE NORMAL, ESGOTO PREDIAL</t>
  </si>
  <si>
    <t>39320</t>
  </si>
  <si>
    <t>TERMINAL DE VENTILACAO, 75 MM, SERIE NORMAL, ESGOTO PREDIAL</t>
  </si>
  <si>
    <t>1591</t>
  </si>
  <si>
    <t>TERMINAL METALICO A PRESSAO PARA 1 CABO DE 120 MM2, COM 1 FURO DE FIXACAO</t>
  </si>
  <si>
    <t>TERMINAL METALICO A PRESSAO PARA 1 CABO DE 150 A 185 MM2, COM 2 FUROS PARA FIXACAO</t>
  </si>
  <si>
    <t>38196</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</si>
  <si>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</si>
  <si>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</si>
  <si>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</si>
  <si>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</si>
  <si>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11838</t>
  </si>
  <si>
    <t>TERMINAL METALICO A PRESSAO PARA 1 CABO DE 240 MM2, COM 1 FURO DE FIXACAO</t>
  </si>
  <si>
    <t>TERMINAL METALICO A PRESSAO PARA 1 CABO DE 25 A 35 MM2, COM 2 FUROS PARA FIXACAO</t>
  </si>
  <si>
    <t>1586</t>
  </si>
  <si>
    <t>TERMINAL METALICO A PRESSAO PARA 1 CABO DE 25 MM2, COM 1 FURO DE FIXACAO</t>
  </si>
  <si>
    <t>11839</t>
  </si>
  <si>
    <t>TERMINAL METALICO A PRESSAO PARA 1 CABO DE 300 MM2, COM 1 FURO DE FIXACAO</t>
  </si>
  <si>
    <t>1587</t>
  </si>
  <si>
    <t>TERMINAL METALICO A PRESSAO PARA 1 CABO DE 35 MM2, COM 1 FURO DE FIXACAO</t>
  </si>
  <si>
    <t>TERMINAL METALICO A PRESSAO PARA 1 CABO DE 50 A 70 MM2, COM 2 FUROS PARA FIXACAO</t>
  </si>
  <si>
    <t>TERMINAL METALICO A PRESSAO PARA 1 CABO DE 50 MM2, COM 1 FURO DE FIXACAO</t>
  </si>
  <si>
    <t>1535</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</si>
  <si>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</si>
  <si>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</si>
  <si>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</si>
  <si>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</si>
  <si>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</si>
  <si>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38415</t>
  </si>
  <si>
    <t>TERMOFUSORA PARA TUBOS E CONEXOES EM PPR COM DIAMETROS DE 20 A 63 MM, POTENCIA DE 800 W, TENSAO 220 V</t>
  </si>
  <si>
    <t>38414</t>
  </si>
  <si>
    <t>TERMOFUSORA PARA TUBOS E CONEXOES EM PPR COM DIAMETROS DE 75 A 110 MM, POTENCIA DE *1100* W, TENSAO 220 V</t>
  </si>
  <si>
    <t>38128</t>
  </si>
  <si>
    <t>TERRA VEGETAL (ENSACADA)</t>
  </si>
  <si>
    <t>TERRA VEGETAL (GRANEL)</t>
  </si>
  <si>
    <t>TESTEIRA ANTIDERRAPANTE PARA PISO VINILICO *5 X 2,5* CM, E = 2 MM</t>
  </si>
  <si>
    <t>34401</t>
  </si>
  <si>
    <t>TIJOLO CERAMICO LAMINADO 5,5 X 11 X 23 CM (L X A X C)</t>
  </si>
  <si>
    <t>7260</t>
  </si>
  <si>
    <t>TIJOLO CERAMICO MACICO APARENTE *6 X 12 X 24* CM (L X A X C)</t>
  </si>
  <si>
    <t>7256</t>
  </si>
  <si>
    <t>TIJOLO CERAMICO MACICO APARENTE 2 FUROS, *6,5 X 10 X 20* CM (L X A X C)</t>
  </si>
  <si>
    <t>TIJOLO CERAMICO MACICO COMUM *5 X 10 X 20* CM (L X A X C)</t>
  </si>
  <si>
    <t>34400</t>
  </si>
  <si>
    <t>TIJOLO CERAMICO REFRATARIO 2,5 X 11,4 X 22,9 CM (L X A X C)</t>
  </si>
  <si>
    <t>10617</t>
  </si>
  <si>
    <t>TIJOLO CERAMICO REFRATARIO 6,3 X 11,4 X 22,9 CM (L X A X C)</t>
  </si>
  <si>
    <t>44261</t>
  </si>
  <si>
    <t>TIL CONDOMINIAL, PVC, DN 100 X 100 MM, PARA REDE COLETORA DE ESGOTO</t>
  </si>
  <si>
    <t>7274</t>
  </si>
  <si>
    <t>TIL PARA LIGACAO PREDIAL, EM PVC, JE, BBB, DN 100 X 100 MM, PARA REDE COLETORA ESGOTO</t>
  </si>
  <si>
    <t>44326</t>
  </si>
  <si>
    <t>TIL RADIAL, PVC, JE, BBB, DN 300 X 200 MM, PARA REDE COLETORA DE ESGOTO (NBR 10.569)</t>
  </si>
  <si>
    <t>TINTA / REVESTIMENTO A BASE DE RESINA EPOXI COM ALCATRAO, BICOMPONENTE</t>
  </si>
  <si>
    <t>38121</t>
  </si>
  <si>
    <t>TINTA A BASE DE RESINA ACRILICA EMULSIONADA EM AGUA, PARA SINALIZACAO HORIZONTAL VIARIA (NBR 13699:2012)</t>
  </si>
  <si>
    <t>43776</t>
  </si>
  <si>
    <t>TINTA A OLEO BRILHANTE, PARA MADEIRAS E METAIS</t>
  </si>
  <si>
    <t>7343</t>
  </si>
  <si>
    <t>TINTA ACRILICA A BASE DE SOLVENTE, PARA SINALIZACAO HORIZONTAL VIARIA (NBR 11862)</t>
  </si>
  <si>
    <t>7348</t>
  </si>
  <si>
    <t>TINTA ACRILICA PREMIUM PARA PISO</t>
  </si>
  <si>
    <t>7313</t>
  </si>
  <si>
    <t>TINTA ASFALTICA IMPERMEABILIZANTE DILUIDA EM SOLVENTE, PARA MATERIAIS CIMENTICIOS, METAL E MADEIRA</t>
  </si>
  <si>
    <t>TINTA ASFALTICA IMPERMEABILIZANTE DISPERSA EM AGUA, PARA MATERIAIS CIMENTICIOS</t>
  </si>
  <si>
    <t>7314</t>
  </si>
  <si>
    <t>TINTA BORRACHA CLORADA, ACABAMENTO SEMIBRILHO, QUALQUER COR</t>
  </si>
  <si>
    <t>7304</t>
  </si>
  <si>
    <t>TINTA EPOXI BASE AGUA PREMIUM, BRANCA</t>
  </si>
  <si>
    <t>43649</t>
  </si>
  <si>
    <t>TINTA ESMALTE BASE AGUA PREMIUM ACETINADO</t>
  </si>
  <si>
    <t>43650</t>
  </si>
  <si>
    <t>TINTA ESMALTE BASE AGUA PREMIUM BRILHANTE</t>
  </si>
  <si>
    <t>7311</t>
  </si>
  <si>
    <t>TINTA ESMALTE SINTETICO PREMIUM ACETINADO</t>
  </si>
  <si>
    <t>TINTA ESMALTE SINTETICO PREMIUM BRILHANTE</t>
  </si>
  <si>
    <t>TINTA ESMALTE SINTETICO PREMIUM DE DUPLA ACAO GRAFITE FOSCO PARA SUPERFICIES METALICAS FERROSAS</t>
  </si>
  <si>
    <t>7306</t>
  </si>
  <si>
    <t>TINTA ESMALTE SINTETICO PREMIUM DE EFEITO PROTETOR DE SUPERFICIE METALICA ALUMINIO</t>
  </si>
  <si>
    <t>TINTA ESMALTE SINTETICO PREMIUM FOSCO</t>
  </si>
  <si>
    <t>43625</t>
  </si>
  <si>
    <t>TINTA ESMALTE SINTETICO STANDARD ACETINADO</t>
  </si>
  <si>
    <t>43647</t>
  </si>
  <si>
    <t>TINTA ESMALTE SINTETICO STANDARD BRILHANTE</t>
  </si>
  <si>
    <t>43648</t>
  </si>
  <si>
    <t>TINTA ESMALTE SINTETICO STANDARD FOSCO</t>
  </si>
  <si>
    <t>35693</t>
  </si>
  <si>
    <t>TINTA LATEX ACRILICA ECONOMICA, COR BRANCA</t>
  </si>
  <si>
    <t>7356</t>
  </si>
  <si>
    <t>TINTA LATEX ACRILICA PREMIUM, COR BRANCO FOSCO</t>
  </si>
  <si>
    <t>35692</t>
  </si>
  <si>
    <t>TINTA LATEX ACRILICA STANDARD, COR BRANCA</t>
  </si>
  <si>
    <t>43624</t>
  </si>
  <si>
    <t>TINTA LATEX ACRILICA SUPER PREMIUM, COR BRANCO FOSCO</t>
  </si>
  <si>
    <t>7342</t>
  </si>
  <si>
    <t>TINTA MINERAL IMPERMEAVEL EM PO, BRANCA</t>
  </si>
  <si>
    <t>7350</t>
  </si>
  <si>
    <t>TINTA/RESINA ACRILICA PREMIUM PARA CERAMICA, PEDRAS E OUTROS</t>
  </si>
  <si>
    <t>39574</t>
  </si>
  <si>
    <t>TIRANTE COM ELO, EM ARAME GALVANIZADO RIGIDO, NUMERO 10, COMPRIMENTO 2000 MM, PARA PENDURAL DE FORRO REMOVIVEL</t>
  </si>
  <si>
    <t>TIRANTE EM FERRO GALVANIZADO PARA CONTRAVENTAMENTO DE TELHA CANALETE 90, 1/4 " X 400 MM</t>
  </si>
  <si>
    <t>37401</t>
  </si>
  <si>
    <t>TOALHEIRO PLASTICO TIPO DISPENSER PARA PAPEL TOALHA INTERFOLHADO</t>
  </si>
  <si>
    <t>TOMADA INDUSTRIAL DE EMBUTIR 3P+T 30 A, 440 V, COM TRAVA, COM PLACA</t>
  </si>
  <si>
    <t>TOMADA INDUSTRIAL DE EMBUTIR 3P+T 30 A, 440 V, COM TRAVA, SEM PLACA</t>
  </si>
  <si>
    <t>38105</t>
  </si>
  <si>
    <t>TOMADA PARA ANTENA DE TV, CABO COAXIAL DE 9 MM (APENAS MODULO)</t>
  </si>
  <si>
    <t>38084</t>
  </si>
  <si>
    <t>TOMADA PARA ANTENA DE TV, CABO COAXIAL DE 9 MM, CONJUNTO MONTADO PARA EMBUTIR 4" X 2" (PLACA + SUPORTE + MODULO)</t>
  </si>
  <si>
    <t>38103</t>
  </si>
  <si>
    <t>TOMADA RJ11, 2 FIOS (APENAS MODULO)</t>
  </si>
  <si>
    <t>38082</t>
  </si>
  <si>
    <t>TOMADA RJ11, 2 FIOS, CONJUNTO MONTADO PARA EMBUTIR 4" X 2" (PLACA + SUPORTE + MODULO)</t>
  </si>
  <si>
    <t>38104</t>
  </si>
  <si>
    <t>TOMADA RJ45, 8 FIOS, CAT 5E (APENAS MODULO)</t>
  </si>
  <si>
    <t>38083</t>
  </si>
  <si>
    <t>TOMADA RJ45, 8 FIOS, CAT 5E, CONJUNTO MONTADO PARA EMBUTIR 4" X 2" (PLACA + SUPORTE + MODULO)</t>
  </si>
  <si>
    <t>38101</t>
  </si>
  <si>
    <t>TOMADA 2P+T 10A, 250V (APENAS MODULO)</t>
  </si>
  <si>
    <t>TOMADA 2P+T 10A, 250V, CONJUNTO MONTADO PARA EMBUTIR 4" X 2" (PLACA + SUPORTE + MODULO)</t>
  </si>
  <si>
    <t>TOMADA 2P+T 10A, 250V, CONJUNTO MONTADO PARA SOBREPOR 4" X 2" (CAIXA + MODULO)</t>
  </si>
  <si>
    <t>38075</t>
  </si>
  <si>
    <t>TOMADA 2P+T 20A 250V, CONJUNTO MONTADO PARA EMBUTIR 4" X 2" (PLACA + SUPORTE + MODULO)</t>
  </si>
  <si>
    <t>38102</t>
  </si>
  <si>
    <t>TOMADA 2P+T 20A, 250V (APENAS MODULO)</t>
  </si>
  <si>
    <t>38076</t>
  </si>
  <si>
    <t>TOMADAS (2 MODULOS) 2P+T 10A, 250V, CONJUNTO MONTADO PARA EMBUTIR 4" X 2" (PLACA + SUPORTE + MODULOS)</t>
  </si>
  <si>
    <t>7592</t>
  </si>
  <si>
    <t>TOPOGRAFO (HORISTA)</t>
  </si>
  <si>
    <t>40820</t>
  </si>
  <si>
    <t>TOPOGRAFO (MENSALISTA)</t>
  </si>
  <si>
    <t>11826</t>
  </si>
  <si>
    <t>TORNEIRA DE BOIA BALAO METALICO, VAZAO TOTAL, PARA CAIXA D'AGUA, AGUA QUENTE, ROSCA 1/2 ", COM HASTE, TORNEIRA E BALAO METALICOS</t>
  </si>
  <si>
    <t>7606</t>
  </si>
  <si>
    <t>TORNEIRA DE BOIA BALAO METALICO, VAZAO TOTAL, PARA CAIXA D'AGUA, AGUA QUENTE, ROSCA 3/4 ", COM HASTE, TORNEIRA E BALAO METALICOS</t>
  </si>
  <si>
    <t>TORNEIRA DE BOIA CONVENCIONAL PARA CAIXA D'AGUA, AGUA FRIA, 1.1/2", COM HASTE E TORNEIRA METALICOS E BALAO PLASTICO</t>
  </si>
  <si>
    <t>11764</t>
  </si>
  <si>
    <t>TORNEIRA DE BOIA CONVENCIONAL PARA CAIXA D'AGUA, AGUA FRIA, 1.1/4", COM HASTE E TORNEIRA METALICOS E BALAO PLASTICO</t>
  </si>
  <si>
    <t>11829</t>
  </si>
  <si>
    <t>TORNEIRA DE BOIA CONVENCIONAL PARA CAIXA D'AGUA, AGUA FRIA, 1/2", COM HASTE E TORNEIRA METALICOS E BALAO PLASTICO</t>
  </si>
  <si>
    <t>11830</t>
  </si>
  <si>
    <t>TORNEIRA DE BOIA CONVENCIONAL PARA CAIXA D'AGUA, AGUA FRIA, 3/4", COM HASTE E TORNEIRA METALICOS E BALAO PLASTICO</t>
  </si>
  <si>
    <t>TORNEIRA DE BOIA CONVENCIONAL PARA CAIXA D'AGUA, 1", AGUA FRIA, COM HASTE E TORNEIRA METALICOS E BALAO PLASTICO</t>
  </si>
  <si>
    <t>11767</t>
  </si>
  <si>
    <t>TORNEIRA DE BOIA CONVENCIONAL PARA CAIXA D'AGUA, 2", AGUA FRIA, COM HASTE E TORNEIRA METALICOS E BALAO PLASTICO</t>
  </si>
  <si>
    <t>11766</t>
  </si>
  <si>
    <t>TORNEIRA DE BOIA VAZAO TOTAL PARA CAIXA D'AGUA, AGUA FRIA, BITOLA 1/2", COM HASTE E TORNEIRA METALICOS E BALAO PLASTICO</t>
  </si>
  <si>
    <t>11765</t>
  </si>
  <si>
    <t>TORNEIRA DE BOIA VAZAO TOTAL PARA CAIXA D'AGUA, AGUA FRIA, BITOLA 1", COM HASTE E TORNEIRA METALICOS E BALAO PLASTICO</t>
  </si>
  <si>
    <t>TORNEIRA DE BOIA VAZAO TOTAL PARA CAIXA D'AGUA, AGUA FRIA, BITOLA 3/4", COM HASTE E TORNEIRA METALICOS E BALAO PLASTICO</t>
  </si>
  <si>
    <t>44045</t>
  </si>
  <si>
    <t>TORNEIRA DE MESA PARA LAVATORIO, METALICA CROMADA, COM MISTURADOR MONOCOMANDO, BICA BAIXA (REF 2875)</t>
  </si>
  <si>
    <t>39702</t>
  </si>
  <si>
    <t>TORNEIRA DE MESA PARA LAVATORIO, METALICA CROMADA, COM SENSOR DE APROXIMACAO ELETRICO, BIVOLT</t>
  </si>
  <si>
    <t>TORNEIRA DE MESA/BANCADA, PARA LAVATORIO, FIXA, METALICA CROMADA, PADRAO POPULAR, 1/2 " OU 3/4 " (REF 1193)</t>
  </si>
  <si>
    <t>7602</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</si>
  <si>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</si>
  <si>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</si>
  <si>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</si>
  <si>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13417</t>
  </si>
  <si>
    <t>TORNEIRA METALICA CROMADA CANO CURTO, SEM BICO, SEM AREJADOR, DE PAREDE, PARA TANQUE E USO GERAL, 1/2 " OU 3/4 " (REF 1143)</t>
  </si>
  <si>
    <t>36791</t>
  </si>
  <si>
    <t>TORNEIRA METALICA CROMADA DE MESA PARA LAVATORIO, BICA ALTA, COM AREJADOR (REF 1195)</t>
  </si>
  <si>
    <t>36795</t>
  </si>
  <si>
    <t>TORNEIRA METALICA CROMADA DE MESA PARA LAVATORIO, COM SENSOR DE PRESENCA A PILHA, COM AREJADOR EMBUTIDO</t>
  </si>
  <si>
    <t>36796</t>
  </si>
  <si>
    <t>TORNEIRA METALICA CROMADA DE MESA, PARA LAVATORIO, TEMPORIZADA PRESSAO FECHAMENTO AUTOMATICO, BICA BAIXA</t>
  </si>
  <si>
    <t>36792</t>
  </si>
  <si>
    <t>TORNEIRA METALICA CROMADA DE PAREDE LONGA PARA LAVATORIO, COM AREJADOR, ACIONAMENTO ALAVANCA, 1/4 DE VOLTA (REF 1178)</t>
  </si>
  <si>
    <t>TORNEIRA METALICA CROMADA DE PAREDE, PARA COZINHA, BICA MOVEL, COM AREJADOR, 1/2 " OU 3/4 " (REF 1167 / 1168)</t>
  </si>
  <si>
    <t>11762</t>
  </si>
  <si>
    <t>TORNEIRA METALICA CROMADA PARA JARDIM / TANQUE, COM BICO PLASTICO, CANO LONGO, DE PAREDE, PADRAO POPULAR / USO GERAL , 1/2 " OU 3/4 " (REF 1153 / 1130)</t>
  </si>
  <si>
    <t>7604</t>
  </si>
  <si>
    <t>TORNEIRA METALICA CROMADA PARA TANQUE / JARDIM, SEM BICO , CANO LONGO, DE PAREDE, PADRAO POPULAR / USO GERAL, 1/2 " OU 3/4 " (REF 1126)</t>
  </si>
  <si>
    <t>13984</t>
  </si>
  <si>
    <t>TORNEIRA METALICA CROMADA, CANO CURTO, COM AREJADOR, SEM BICO PLASTICO, DE PAREDE, PARA USO GERAL, 1/2 " OU 3/4 " (REF 1152 / 1154)</t>
  </si>
  <si>
    <t>TORNEIRA METALICA CROMADA, DE MESA/BANCADA, PARA COZINHA, BICA MOVEL, COM AREJADOR, 1/2 " OU 3/4 " (REF 1167 / 1168)</t>
  </si>
  <si>
    <t>13983</t>
  </si>
  <si>
    <t>TORNEIRA METALICA CROMADA, RETA, DE PAREDE, PARA COZINHA, COM AREJADOR, PADRAO POPULAR, 1/2 " OU 3/4 " (REF 1159 / 1160)</t>
  </si>
  <si>
    <t>13416</t>
  </si>
  <si>
    <t>TORNEIRA METALICA CROMADA, RETA, DE PAREDE, PARA COZINHA, SEM BICO, SEM AREJADOR, PADRAO POPULAR, 1/2 " OU 3/4 " (REF 1158)</t>
  </si>
  <si>
    <t>40329</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</si>
  <si>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</si>
  <si>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</si>
  <si>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</si>
  <si>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11831</t>
  </si>
  <si>
    <t>TORNEIRA PLASTICA PARA TANQUE 1/2 " OU 3/4 " COM BICO PARA MANGUEIRA</t>
  </si>
  <si>
    <t>TRANSFORMADOR TRIFASICO DE DISTRIBUICAO, POTENCIA DE 1000 KVA, TENSAO NOMINAL DE 15 KV, TENSAO SECUNDARIA DE 220/127V, EM OLEO ISOLANTE TIPO MINERAL</t>
  </si>
  <si>
    <t>7619</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</si>
  <si>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</si>
  <si>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</si>
  <si>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</si>
  <si>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7618</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</si>
  <si>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</si>
  <si>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</si>
  <si>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</si>
  <si>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7615</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</si>
  <si>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</si>
  <si>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</si>
  <si>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7616</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</si>
  <si>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</si>
  <si>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</si>
  <si>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7612</t>
  </si>
  <si>
    <t>TRANSFORMADOR TRIFASICO DE DISTRIBUICAO, POTENCIA DE 750 KVA, TENSAO NOMINAL DE 15 KV, TENSAO SECUNDARIA DE 220/127V, EM OLEO ISOLANTE TIPO MINERAL</t>
  </si>
  <si>
    <t>37371</t>
  </si>
  <si>
    <t>TRANSPORTE - HORISTA (COLETADO CAIXA - ENCARGOS COMPLEMENTARES)</t>
  </si>
  <si>
    <t>40861</t>
  </si>
  <si>
    <t>TRANSPORTE - MENSALISTA (COLETADO CAIXA - ENCARGOS COMPLEMENTARES)</t>
  </si>
  <si>
    <t>36510</t>
  </si>
  <si>
    <t>TRATOR DE ESTEIRAS, POTENCIA BRUTA DE 133 HP, PESO OPERACIONAL DE 14 T, COM LAMINA COM CAPACIDADE DE 3,00 M3</t>
  </si>
  <si>
    <t>25020</t>
  </si>
  <si>
    <t>TRATOR DE ESTEIRAS, POTENCIA BRUTA DE 347 HP, PESO OPERACIONAL DE 38,5 T, COM ESCARIFICADOR E LAMINA COM CAPACIDADE DE 4,70M3</t>
  </si>
  <si>
    <t>7622</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</si>
  <si>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</si>
  <si>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</si>
  <si>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</si>
  <si>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7623</t>
  </si>
  <si>
    <t>TRATOR DE ESTEIRAS, POTENCIA DE 347 HP, PESO OPERACIONAL DE 38,5 T, COM LAMINA COM CAPACIDADE DE 8,70M3</t>
  </si>
  <si>
    <t>36508</t>
  </si>
  <si>
    <t>TRATOR DE ESTEIRAS, POTENCIA NO VOLANTE DE 200 HP, PESO OPERACIONAL DE 20,1 T, COM RODA MOTRIZ ELEVADA E LAMINA COM CAPACIDADE DE 3,89 M3</t>
  </si>
  <si>
    <t>36509</t>
  </si>
  <si>
    <t>TRATOR DE ESTEIRAS, POTENCIA 125 HP, PESO OPERACIONAL DE 12,9 T, COM LAMINA COM CAPACIDADE DE 2,7 M3</t>
  </si>
  <si>
    <t>TRATOR DE PNEUS COM POTENCIA DE 105 CV, TRACAO 4 X 4, PESO COM LASTRO DE 5775 KG</t>
  </si>
  <si>
    <t>36511</t>
  </si>
  <si>
    <t>TRATOR DE PNEUS COM POTENCIA DE 122 CV, TRACAO 4 X 4, PESO COM LASTRO DE 4510 KG</t>
  </si>
  <si>
    <t>36515</t>
  </si>
  <si>
    <t>TRATOR DE PNEUS COM POTENCIA DE 15 CV, PESO COM LASTRO DE 1160 KG</t>
  </si>
  <si>
    <t>10598</t>
  </si>
  <si>
    <t>TRATOR DE PNEUS COM POTENCIA DE 50 CV, TRACAO 4 X 2, PESO COM LASTRO DE 2714 KG</t>
  </si>
  <si>
    <t>7640</t>
  </si>
  <si>
    <t>TRATOR DE PNEUS COM POTENCIA DE 85 CV, TRACAO 4 X 4, PESO COM LASTRO DE 4675 KG</t>
  </si>
  <si>
    <t>36513</t>
  </si>
  <si>
    <t>TRATOR DE PNEUS COM POTENCIA DE 85 CV, TURBO, PESO COM LASTRO DE 4900 KG</t>
  </si>
  <si>
    <t>36514</t>
  </si>
  <si>
    <t>TRATOR DE PNEUS COM POTENCIA DE 95 CV, TRACAO 4 X 4, PESO MAXIMO DE 5225 KG</t>
  </si>
  <si>
    <t>TRAVA / PRENDEDOR DE PORTA, EM LATAO CROMADO, MONTADO EM PISO</t>
  </si>
  <si>
    <t>36149</t>
  </si>
  <si>
    <t>TRAVA-QUEDAS EM ACO PARA CORDA DE 12 MM, EXTENSOR DE 25 X 300 MM, COM MOSQUETAO TIPO GANCHO TRAVA DUPLA</t>
  </si>
  <si>
    <t>42407</t>
  </si>
  <si>
    <t>TRELICA NERVURADA (ESPACADOR), ALTURA = 120,0 MM, DIAMETRO DOS BANZOS INFERIORES E SUPERIOR = 6,0 MM, DIAMETRO DA DIAGONAL = 4,2 MM</t>
  </si>
  <si>
    <t>11581</t>
  </si>
  <si>
    <t>TRILHO PANTOGRAFICO CONCAVO, TIPO U, EM ALUMINIO, COM DIMENSOES DE APROX *35 X 35* MM, PARA ROLDANA DE PORTA DE CORRER</t>
  </si>
  <si>
    <t>43605</t>
  </si>
  <si>
    <t>TRILHO PANTOGRAFICO RETO, EM ALUMINIO, TIPO U, COM DIMENSOES DE *38 X 38* MM PARA PORTA DE CORRER</t>
  </si>
  <si>
    <t>11580</t>
  </si>
  <si>
    <t>TRILHO QUADRADO FRIZADO PARA RODIZIO (VERGALHAO MACICO), EM ALUMINIO, COM DIMENSOES DE *6 X 6* MM</t>
  </si>
  <si>
    <t>TROLEY MANUAL CAPACIDADE 1 T</t>
  </si>
  <si>
    <t>39848</t>
  </si>
  <si>
    <t>TUBO / MANGUEIRA PRETA EM POLIETILENO, LINHA PESADA OU REFORCADA, TIPO ESPAGUETE, PARA INJECAO DE CALDA DE CIMENTO, D = 1/2", ESPESSURA 1,5 MM</t>
  </si>
  <si>
    <t>20999</t>
  </si>
  <si>
    <t>TUBO ACO CARBONO COM COSTURA, NBR 5580, CLASSE L, DN = 15 MM, E = 2,25 MM, 1,06 KG/M</t>
  </si>
  <si>
    <t>21001</t>
  </si>
  <si>
    <t>TUBO ACO CARBONO COM COSTURA, NBR 5580, CLASSE L, DN = 25 MM, E = 2,65 MM, 2,02 KG/M</t>
  </si>
  <si>
    <t>21003</t>
  </si>
  <si>
    <t>TUBO ACO CARBONO COM COSTURA, NBR 5580, CLASSE L, DN = 40 MM, E = 3,0 MM, 3,34 KG/M</t>
  </si>
  <si>
    <t>21006</t>
  </si>
  <si>
    <t>TUBO ACO CARBONO COM COSTURA, NBR 5580, CLASSE L, DN = 80 MM, E = 3,35 MM, 7,07 KG/M</t>
  </si>
  <si>
    <t>21019</t>
  </si>
  <si>
    <t>TUBO ACO CARBONO COM COSTURA, NBR 5580, CLASSE M, DN = 25 MM, E = 3,35 MM, *2,50* KG//M</t>
  </si>
  <si>
    <t>21021</t>
  </si>
  <si>
    <t>TUBO ACO CARBONO COM COSTURA, NBR 5580, CLASSE M, DN = 40 MM, E = 3,35 MM, *3,71* KG//M</t>
  </si>
  <si>
    <t>21024</t>
  </si>
  <si>
    <t>TUBO ACO CARBONO COM COSTURA, NBR 5580, CLASSE M, DN = 80 MM, E = 4,05 MM, *8,47* KG/M</t>
  </si>
  <si>
    <t>40624</t>
  </si>
  <si>
    <t>TUBO ACO CARBONO SEM COSTURA 1 1/2", E= *3,68 MM, SCHEDULE 40, 4,05 KG/M</t>
  </si>
  <si>
    <t>42575</t>
  </si>
  <si>
    <t>TUBO ACO CARBONO SEM COSTURA 1 1/4", E= *3,56 MM, SCHEDULE 40, *3,38* KG/M</t>
  </si>
  <si>
    <t>TUBO ACO CARBONO SEM COSTURA 1/2", E= *2,77 MM, SCHEDULE 40, *1,27 KG/M</t>
  </si>
  <si>
    <t>TUBO ACO CARBONO SEM COSTURA 1/2", E= *3,73 MM, SCHEDULE 80, *1,62 KG/M</t>
  </si>
  <si>
    <t>42574</t>
  </si>
  <si>
    <t>TUBO ACO CARBONO SEM COSTURA 1", E= *3,38 MM, SCHEDULE 40, *2,50* KG/M</t>
  </si>
  <si>
    <t>20989</t>
  </si>
  <si>
    <t>TUBO ACO CARBONO SEM COSTURA 14", E= *11,13 MM, SCHEDULE 40, *94,55 KG/M</t>
  </si>
  <si>
    <t>21147</t>
  </si>
  <si>
    <t>TUBO ACO CARBONO SEM COSTURA 2 1/2", E = 5,16 MM, SCHEDULE 40 (8,62 KG/M)</t>
  </si>
  <si>
    <t>21148</t>
  </si>
  <si>
    <t>TUBO ACO CARBONO SEM COSTURA 2", E= *3,91* MM, SCHEDULE 40, *5,43* KG/M</t>
  </si>
  <si>
    <t>20984</t>
  </si>
  <si>
    <t>TUBO ACO CARBONO SEM COSTURA 20", E= *12,70 MM, SCHEDULE 30, *154,97 KG/M</t>
  </si>
  <si>
    <t>13042</t>
  </si>
  <si>
    <t>TUBO ACO CARBONO SEM COSTURA 20", E= *6,35 MM, SCHEDULE 10, *78,46 KG/M</t>
  </si>
  <si>
    <t>21150</t>
  </si>
  <si>
    <t>TUBO ACO CARBONO SEM COSTURA 3/4", E= *2,87 MM, SCHEDULE 40, *1,69 KG/M</t>
  </si>
  <si>
    <t>TUBO ACO CARBONO SEM COSTURA 3/4", E= *3,91 MM, SCHEDULE 80, *2,19 KG/M.</t>
  </si>
  <si>
    <t>42576</t>
  </si>
  <si>
    <t>TUBO ACO CARBONO SEM COSTURA 3", E= *5,49 MM, SCHEDULE 40, *11,28* KG/M</t>
  </si>
  <si>
    <t>21151</t>
  </si>
  <si>
    <t>TUBO ACO CARBONO SEM COSTURA 4", E= *6,02 MM, SCHEDULE 40, *16,06 KG/M</t>
  </si>
  <si>
    <t>TUBO ACO CARBONO SEM COSTURA 4", E= *8,56 MM, SCHEDULE 80, *22,31 KG/M</t>
  </si>
  <si>
    <t>42577</t>
  </si>
  <si>
    <t>TUBO ACO CARBONO SEM COSTURA 5", E= *6,55 MM, SCHEDULE 40, *21,75* KG/M</t>
  </si>
  <si>
    <t>20994</t>
  </si>
  <si>
    <t>TUBO ACO CARBONO SEM COSTURA 6", E= *10,97 MM, SCHEDULE 80, *42,56 KG/M</t>
  </si>
  <si>
    <t>TUBO ACO CARBONO SEM COSTURA 6", E= 7,11 MM, SCHEDULE 40, *28,26 KG/M</t>
  </si>
  <si>
    <t>20995</t>
  </si>
  <si>
    <t>TUBO ACO CARBONO SEM COSTURA 8", E= *12,70 MM, SCHEDULE 80, *64,64 KG/M</t>
  </si>
  <si>
    <t>TUBO ACO CARBONO SEM COSTURA 8", E= *6,35 MM, SCHEDULE 20, *33,27 KG/M</t>
  </si>
  <si>
    <t>20980</t>
  </si>
  <si>
    <t>TUBO ACO CARBONO SEM COSTURA 8", E= *7,04 MM, SCHEDULE 30, *36,75 KG/M</t>
  </si>
  <si>
    <t>TUBO ACO CARBONO SEM COSTURA 8", E= *8,18 MM, SCHEDULE 40, *42,55 KG/M</t>
  </si>
  <si>
    <t>21016</t>
  </si>
  <si>
    <t>TUBO ACO GALVANIZADO COM COSTURA, CLASSE LEVE, DN 100 MM ( 4"), E = 3,75 MM, *10,55* KG/M (NBR 5580)</t>
  </si>
  <si>
    <t>21008</t>
  </si>
  <si>
    <t>TUBO ACO GALVANIZADO COM COSTURA, CLASSE LEVE, DN 15 MM ( 1/2"), E = 2,25 MM, *1,2* KG/M (NBR 5580)</t>
  </si>
  <si>
    <t>21009</t>
  </si>
  <si>
    <t>TUBO ACO GALVANIZADO COM COSTURA, CLASSE LEVE, DN 20 MM ( 3/4"), E = 2,25 MM, *1,3* KG/M (NBR 5580)</t>
  </si>
  <si>
    <t>21010</t>
  </si>
  <si>
    <t>TUBO ACO GALVANIZADO COM COSTURA, CLASSE LEVE, DN 25 MM ( 1"), E = 2,65 MM, *2,11* KG/M (NBR 5580)</t>
  </si>
  <si>
    <t>21011</t>
  </si>
  <si>
    <t>TUBO ACO GALVANIZADO COM COSTURA, CLASSE LEVE, DN 32 MM ( 1 1/4"), E = 2,65 MM, *2,71* KG/M (NBR 5580)</t>
  </si>
  <si>
    <t>21012</t>
  </si>
  <si>
    <t>TUBO ACO GALVANIZADO COM COSTURA, CLASSE LEVE, DN 40 MM ( 1 1/2"), E = 3,00 MM, *3,48* KG/M (NBR 5580)</t>
  </si>
  <si>
    <t>21013</t>
  </si>
  <si>
    <t>TUBO ACO GALVANIZADO COM COSTURA, CLASSE LEVE, DN 50 MM ( 2"), E = 3,00 MM, *4,40* KG/M (NBR 5580)</t>
  </si>
  <si>
    <t>21014</t>
  </si>
  <si>
    <t>TUBO ACO GALVANIZADO COM COSTURA, CLASSE LEVE, DN 65 MM ( 2 1/2"), E = 3,35 MM, * 6,23* KG/M (NBR 5580)</t>
  </si>
  <si>
    <t>21015</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</si>
  <si>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</si>
  <si>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</si>
  <si>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</si>
  <si>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</si>
  <si>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40626</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</si>
  <si>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</si>
  <si>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</si>
  <si>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</si>
  <si>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</si>
  <si>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</si>
  <si>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</si>
  <si>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</si>
  <si>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</si>
  <si>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</si>
  <si>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36365</t>
  </si>
  <si>
    <t>TUBO COLETOR DE ESGOTO PVC, JEI, DN 100 MM (NBR 7362)</t>
  </si>
  <si>
    <t>41930</t>
  </si>
  <si>
    <t>TUBO COLETOR DE ESGOTO PVC, JEI, DN 200 MM (NBR 7362)</t>
  </si>
  <si>
    <t>41931</t>
  </si>
  <si>
    <t>TUBO COLETOR DE ESGOTO PVC, JEI, DN 250 MM (NBR 7362)</t>
  </si>
  <si>
    <t>41932</t>
  </si>
  <si>
    <t>TUBO COLETOR DE ESGOTO PVC, JEI, DN 300 MM (NBR 7362)</t>
  </si>
  <si>
    <t>41933</t>
  </si>
  <si>
    <t>TUBO COLETOR DE ESGOTO PVC, JEI, DN 350 MM (NBR 7362)</t>
  </si>
  <si>
    <t>41934</t>
  </si>
  <si>
    <t>TUBO COLETOR DE ESGOTO PVC, JEI, DN 400 MM (NBR 7362)</t>
  </si>
  <si>
    <t>41936</t>
  </si>
  <si>
    <t>TUBO COLETOR DE ESGOTO, PVC, JEI, DN 150 MM (NBR 7362)</t>
  </si>
  <si>
    <t>44812</t>
  </si>
  <si>
    <t>TUBO CORRUGADO PEAD, PAREDE DUPLA, INTERNA LISA, JEI DN/DI 500 MM (DRENAGEM/ESGOTO)</t>
  </si>
  <si>
    <t>41785</t>
  </si>
  <si>
    <t>TUBO CORRUGADO PEAD, PAREDE DUPLA, INTERNA LISA, JEI, DN/DI *1000* MM, PARA SANEAMENTO (DRENAGEM/ESGOTO)</t>
  </si>
  <si>
    <t>41781</t>
  </si>
  <si>
    <t>TUBO CORRUGADO PEAD, PAREDE DUPLA, INTERNA LISA, JEI, DN/DI *400* MM, PARA SANEAMENTO (DRENAGEM/ESGOTO)</t>
  </si>
  <si>
    <t>41783</t>
  </si>
  <si>
    <t>TUBO CORRUGADO PEAD, PAREDE DUPLA, INTERNA LISA, JEI, DN/DI *800* MM, PARA SANEAMENTO (DRENAGEM/ESGOTO)</t>
  </si>
  <si>
    <t>41786</t>
  </si>
  <si>
    <t>TUBO CORRUGADO PEAD, PAREDE DUPLA, INTERNA LISA, JEI, DN/DI 1200 MM, PARA SANEAMENTO (DRENAGEM/ESGOTO)</t>
  </si>
  <si>
    <t>41779</t>
  </si>
  <si>
    <t>TUBO CORRUGADO PEAD, PAREDE DUPLA, INTERNA LISA, JEI, DN/DI 250 MM, PARA SANEAMENTO (DRENAGEM/ESGOTO)</t>
  </si>
  <si>
    <t>41780</t>
  </si>
  <si>
    <t>TUBO CORRUGADO PEAD, PAREDE DUPLA, INTERNA LISA, JEI, DN/DI 300 MM, PARA SANEAMENTO (DRENAGEM/ESGOTO)</t>
  </si>
  <si>
    <t>41782</t>
  </si>
  <si>
    <t>TUBO CORRUGADO PEAD, PAREDE DUPLA, INTERNA LISA, JEI, DN/DI 600 MM, PARA SANEAMENTO (DRENAGEM/ESGOTO)</t>
  </si>
  <si>
    <t>38130</t>
  </si>
  <si>
    <t>TUBO CPVC SOLDAVEL, 35 MM, AGUA QUENTE PREDIAL (NBR 15884)</t>
  </si>
  <si>
    <t>44260</t>
  </si>
  <si>
    <t>TUBO CPVC, SOLDAVEL, 114 MM, AGUA QUENTE (NBR 15884)</t>
  </si>
  <si>
    <t>21123</t>
  </si>
  <si>
    <t>TUBO CPVC, SOLDAVEL, 15 MM, AGUA QUENTE PREDIAL (NBR 15884)</t>
  </si>
  <si>
    <t>21124</t>
  </si>
  <si>
    <t>TUBO CPVC, SOLDAVEL, 22 MM, AGUA QUENTE PREDIAL (NBR 15884)</t>
  </si>
  <si>
    <t>21125</t>
  </si>
  <si>
    <t>TUBO CPVC, SOLDAVEL, 28 MM, AGUA QUENTE PREDIAL (NBR 15884)</t>
  </si>
  <si>
    <t>38028</t>
  </si>
  <si>
    <t>TUBO CPVC, SOLDAVEL, 42 MM, AGUA QUENTE PREDIAL (NBR 15884)</t>
  </si>
  <si>
    <t>38029</t>
  </si>
  <si>
    <t>TUBO CPVC, SOLDAVEL, 54 MM, AGUA QUENTE PREDIAL (NBR 15884)</t>
  </si>
  <si>
    <t>38030</t>
  </si>
  <si>
    <t>TUBO CPVC, SOLDAVEL, 73 MM, AGUA QUENTE PREDIAL (NBR 15884)</t>
  </si>
  <si>
    <t>38031</t>
  </si>
  <si>
    <t>TUBO CPVC, SOLDAVEL, 89 MM, AGUA QUENTE PREDIAL (NBR 15884)</t>
  </si>
  <si>
    <t>39735</t>
  </si>
  <si>
    <t>TUBO DE BORRACHA ELASTOMERICA FLEXIVEL, PRETA, PARA ISOLAMENTO TERMICO DE TUBULACAO, DN 1 1/8" (28 MM), E= 32 MM, COEFICIENTE DE CONDUTIVIDADE TERMICA 0,036W/mK, VAPOR DE AGUA MAIOR OU IGUAL A 10.000</t>
  </si>
  <si>
    <t>39734</t>
  </si>
  <si>
    <t>TUBO DE BORRACHA ELASTOMERICA FLEXIVEL, PRETA, PARA ISOLAMENTO TERMICO DE TUBULACAO, DN 1 3/8" (35 MM), E= 32 MM, COEFICIENTE DE CONDUTIVIDADE TERMICA 0,036W/mK, VAPOR DE AGUA MAIOR OU IGUAL A 10.000</t>
  </si>
  <si>
    <t>39736</t>
  </si>
  <si>
    <t>TUBO DE BORRACHA ELASTOMERICA FLEXIVEL, PRETA, PARA ISOLAMENTO TERMICO DE TUBULACAO, DN 1 5/8" (42 MM), E= 32 MM, COEFICIENTE DE CONDUTIVIDADE TERMICA 0,036W/mK, VAPOR DE AGUA MAIOR OU IGUAL A 10.000</t>
  </si>
  <si>
    <t>39737</t>
  </si>
  <si>
    <t>TUBO DE BORRACHA ELASTOMERICA FLEXIVEL, PRETA, PARA ISOLAMENTO TERMICO DE TUBULACAO, DN 1/2" (12 MM), E= 19 MM, COEFICIENTE DE CONDUTIVIDADE TERMICA 0,036W/mK, VAPOR DE AGUA MAIOR OU IGUAL A 10.000</t>
  </si>
  <si>
    <t>39738</t>
  </si>
  <si>
    <t>TUBO DE BORRACHA ELASTOMERICA FLEXIVEL, PRETA, PARA ISOLAMENTO TERMICO DE TUBULACAO, DN 1/4" (6 MM), E= 9 MM, COEFICIENTE DE CONDUTIVIDADE TERMICA 0,036W/mK, VAPOR DE AGUA MAIOR OU IGUAL A 10.000</t>
  </si>
  <si>
    <t>39739</t>
  </si>
  <si>
    <t>TUBO DE BORRACHA ELASTOMERICA FLEXIVEL, PRETA, PARA ISOLAMENTO TERMICO DE TUBULACAO, DN 1" (25 MM), E= 32 MM, COEFICIENTE DE CONDUTIVIDADE TERMICA 0,036W/mK, VAPOR DE AGUA MAIOR OU IGUAL A 10.000</t>
  </si>
  <si>
    <t>39733</t>
  </si>
  <si>
    <t>TUBO DE BORRACHA ELASTOMERICA FLEXIVEL, PRETA, PARA ISOLAMENTO TERMICO DE TUBULACAO, DN 2 1/8" (54 MM), E= 32 MM, COEFICIENTE DE CONDUTIVIDADE TERMICA 0,036W/mK, VAPOR DE AGUA MAIOR OU IGUAL A 10.000</t>
  </si>
  <si>
    <t>39854</t>
  </si>
  <si>
    <t>TUBO DE BORRACHA ELASTOMERICA FLEXIVEL, PRETA, PARA ISOLAMENTO TERMICO DE TUBULACAO, DN 2 5/8" (*64* MM), E= *32* MM, COEFICIENTE DE CONDUTIVIDADE TERMICA 0,036W/MK, VAPOR DE AGUA MAIOR OU IGUAL A 10.000</t>
  </si>
  <si>
    <t>39740</t>
  </si>
  <si>
    <t>TUBO DE BORRACHA ELASTOMERICA FLEXIVEL, PRETA, PARA ISOLAMENTO TERMICO DE TUBULACAO, DN 3/4" (18 MM), E= 32 MM, COEFICIENTE DE CONDUTIVIDADE TERMICA 0,036W/mK, VAPOR DE AGUA MAIOR OU IGUAL A 10.000</t>
  </si>
  <si>
    <t>39741</t>
  </si>
  <si>
    <t>TUBO DE BORRACHA ELASTOMERICA FLEXIVEL, PRETA, PARA ISOLAMENTO TERMICO DE TUBULACAO, DN 3/8" (10 MM), E= 19 MM, COEFICIENTE DE CONDUTIVIDADE TERMICA 0,036W/mK, VAPOR DE AGUA MAIOR OU IGUAL A 10.000</t>
  </si>
  <si>
    <t>39853</t>
  </si>
  <si>
    <t>TUBO DE BORRACHA ELASTOMERICA FLEXIVEL, PRETA, PARA ISOLAMENTO TERMICO DE TUBULACAO, DN 5/8" (15 MM), E= 19 MM, COEFICIENTE DE CONDUTIVIDADE TERMICA 0,036W/MK, VAPOR DE AGUA MAIOR OU IGUAL A 10.000</t>
  </si>
  <si>
    <t>39742</t>
  </si>
  <si>
    <t>TUBO DE BORRACHA ELASTOMERICA FLEXIVEL, PRETA, PARA ISOLAMENTO TERMICO DE TUBULACAO, DN 7/8" (22 MM), E= 32 MM, COEFICIENTE DE CONDUTIVIDADE TERMICA 0,036W/mK, VAPOR DE AGUA MAIOR OU IGUAL A 10.000</t>
  </si>
  <si>
    <t>39749</t>
  </si>
  <si>
    <t>TUBO DE COBRE CLASSE "A", DN = 1 " (28 MM), PARA INSTALACOES DE MEDIA PRESSAO PARA GASES COMBUSTIVEIS E MEDICINAIS</t>
  </si>
  <si>
    <t>39751</t>
  </si>
  <si>
    <t>TUBO DE COBRE CLASSE "A", DN = 1 1/2 " (42 MM), PARA INSTALACOES DE MEDIA PRESSAO PARA GASES COMBUSTIVEIS E MEDICINAIS</t>
  </si>
  <si>
    <t>39750</t>
  </si>
  <si>
    <t>TUBO DE COBRE CLASSE "A", DN = 1 1/4 " (35 MM), PARA INSTALACOES DE MEDIA PRESSAO PARA GASES COMBUSTIVEIS E MEDICINAIS</t>
  </si>
  <si>
    <t>39747</t>
  </si>
  <si>
    <t>TUBO DE COBRE CLASSE "A", DN = 1/2 " (15 MM), PARA INSTALACOES DE MEDIA PRESSAO PARA GASES COMBUSTIVEIS E MEDICINAIS</t>
  </si>
  <si>
    <t>39753</t>
  </si>
  <si>
    <t>TUBO DE COBRE CLASSE "A", DN = 2 1/2 " (66 MM), PARA INSTALACOES DE MEDIA PRESSAO PARA GASES COMBUSTIVEIS E MEDICINAIS</t>
  </si>
  <si>
    <t>39754</t>
  </si>
  <si>
    <t>TUBO DE COBRE CLASSE "A", DN = 3 " (79 MM), PARA INSTALACOES DE MEDIA PRESSAO PARA GASES COMBUSTIVEIS E MEDICINAIS</t>
  </si>
  <si>
    <t>39748</t>
  </si>
  <si>
    <t>TUBO DE COBRE CLASSE "A", DN = 3/4 " (22 MM), PARA INSTALACOES DE MEDIA PRESSAO PARA GASES COMBUSTIVEIS E MEDICINAIS</t>
  </si>
  <si>
    <t>39755</t>
  </si>
  <si>
    <t>TUBO DE COBRE CLASSE "A", DN = 4 " (104 MM), PARA INSTALACOES DE MEDIA PRESSAO PARA GASES COMBUSTIVEIS E MEDICINAIS</t>
  </si>
  <si>
    <t>12742</t>
  </si>
  <si>
    <t>TUBO DE COBRE CLASSE "E", DN = 104 MM, PARA INSTALACAO HIDRAULICA PREDIAL</t>
  </si>
  <si>
    <t>12713</t>
  </si>
  <si>
    <t>TUBO DE COBRE CLASSE "E", DN = 15 MM, PARA INSTALACAO HIDRAULICA PREDIAL</t>
  </si>
  <si>
    <t>12743</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</si>
  <si>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</si>
  <si>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</si>
  <si>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</si>
  <si>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</si>
  <si>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</si>
  <si>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</si>
  <si>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</si>
  <si>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39726</t>
  </si>
  <si>
    <t>TUBO DE COBRE CLASSE "I", DN = 1 " (28 MM), PARA INSTALACOES INDUSTRIAIS DE ALTA PRESSAO E VAPOR</t>
  </si>
  <si>
    <t>39728</t>
  </si>
  <si>
    <t>TUBO DE COBRE CLASSE "I", DN = 1 1/2 " (42 MM), PARA INSTALACOES INDUSTRIAIS DE ALTA PRESSAO E VAPOR</t>
  </si>
  <si>
    <t>39727</t>
  </si>
  <si>
    <t>TUBO DE COBRE CLASSE "I", DN = 1 1/4 " (35 MM), PARA INSTALACOES INDUSTRIAIS DE ALTA PRESSAO E VAPOR</t>
  </si>
  <si>
    <t>39724</t>
  </si>
  <si>
    <t>TUBO DE COBRE CLASSE "I", DN = 1/2 " (15 MM), PARA INSTALACOES INDUSTRIAIS DE ALTA PRESSAO E VAPOR</t>
  </si>
  <si>
    <t>39729</t>
  </si>
  <si>
    <t>TUBO DE COBRE CLASSE "I", DN = 2 " (54 MM), PARA INSTALACOES INDUSTRIAIS DE ALTA PRESSAO E VAPOR</t>
  </si>
  <si>
    <t>39730</t>
  </si>
  <si>
    <t>TUBO DE COBRE CLASSE "I", DN = 2 1/2 " (66 MM), PARA INSTALACOES INDUSTRIAIS DE ALTA PRESSAO E VAPOR</t>
  </si>
  <si>
    <t>39731</t>
  </si>
  <si>
    <t>TUBO DE COBRE CLASSE "I", DN = 3 " (79 MM), PARA INSTALACOES INDUSTRIAIS DE ALTA PRESSAO E VAPOR</t>
  </si>
  <si>
    <t>39725</t>
  </si>
  <si>
    <t>TUBO DE COBRE CLASSE "I", DN = 3/4 " (22 MM), PARA INSTALACOES INDUSTRIAIS DE ALTA PRESSAO E VAPOR</t>
  </si>
  <si>
    <t>39732</t>
  </si>
  <si>
    <t>TUBO DE COBRE CLASSE "I", DN = 4" (104 MM), PARA INSTALACOES INDUSTRIAIS DE ALTA PRESSAO E VAPOR</t>
  </si>
  <si>
    <t>39660</t>
  </si>
  <si>
    <t>TUBO DE COBRE FLEXIVEL, D = 1/2 ", E = 0,79 MM, PARA AR-CONDICIONADO/ INSTALACOES GAS RESIDENCIAIS E COMERCIAIS</t>
  </si>
  <si>
    <t>39662</t>
  </si>
  <si>
    <t>TUBO DE COBRE FLEXIVEL, D = 1/4 ", E = 0,79 MM, PARA AR-CONDICIONADO/ INSTALACOES GAS RESIDENCIAIS E COMERCIAIS</t>
  </si>
  <si>
    <t>39661</t>
  </si>
  <si>
    <t>TUBO DE COBRE FLEXIVEL, D = 3/16 ", E = 0,79 MM, PARA AR-CONDICIONADO/ INSTALACOES GAS RESIDENCIAIS E COMERCIAIS</t>
  </si>
  <si>
    <t>39666</t>
  </si>
  <si>
    <t>TUBO DE COBRE FLEXIVEL, D = 3/4 ", E = 0,79 MM, PARA AR-CONDICIONADO/ INSTALACOES GAS RESIDENCIAIS E COMERCIAIS</t>
  </si>
  <si>
    <t>39664</t>
  </si>
  <si>
    <t>TUBO DE COBRE FLEXIVEL, D = 3/8 ", E = 0,79 MM, PARA AR-CONDICIONADO/ INSTALACOES GAS RESIDENCIAIS E COMERCIAIS</t>
  </si>
  <si>
    <t>39663</t>
  </si>
  <si>
    <t>TUBO DE COBRE FLEXIVEL, D = 5/16 ", E = 0,79 MM, PARA AR-CONDICIONADO/ INSTALACOES GAS RESIDENCIAIS E COMERCIAIS</t>
  </si>
  <si>
    <t>39665</t>
  </si>
  <si>
    <t>TUBO DE COBRE FLEXIVEL, D = 5/8 ", E = 0,79 MM, PARA AR-CONDICIONADO/ INSTALACOES GAS RESIDENCIAIS E COMERCIAIS</t>
  </si>
  <si>
    <t>39752</t>
  </si>
  <si>
    <t>TUBO DE COBRE, CLASSE "A", DN = 2" (54 MM), PARA INSTALACOES DE MEDIA PRESSAO PARA GASES COMBUSTIVEIS E MEDICINAIS</t>
  </si>
  <si>
    <t>7725</t>
  </si>
  <si>
    <t>TUBO DE CONCRETO ARMADO PARA AGUAS PLUVIAIS, CLASSE PA-1, COM ENCAIXE PONTA E BOLSA, DIAMETRO NOMINAL DE = 600 MM</t>
  </si>
  <si>
    <t>7753</t>
  </si>
  <si>
    <t>TUBO DE CONCRETO ARMADO PARA AGUAS PLUVIAIS, CLASSE PA-1, COM ENCAIXE PONTA E BOLSA, DIAMETRO NOMINAL DE 1000 MM</t>
  </si>
  <si>
    <t>TUBO DE CONCRETO ARMADO PARA AGUAS PLUVIAIS, CLASSE PA-1, COM ENCAIXE PONTA E BOLSA, DIAMETRO NOMINAL DE 1100 MM</t>
  </si>
  <si>
    <t>7757</t>
  </si>
  <si>
    <t>TUBO DE CONCRETO ARMADO PARA AGUAS PLUVIAIS, CLASSE PA-1, COM ENCAIXE PONTA E BOLSA, DIAMETRO NOMINAL DE 1200 MM</t>
  </si>
  <si>
    <t>7758</t>
  </si>
  <si>
    <t>TUBO DE CONCRETO ARMADO PARA AGUAS PLUVIAIS, CLASSE PA-1, COM ENCAIXE PONTA E BOLSA, DIAMETRO NOMINAL DE 1500 MM</t>
  </si>
  <si>
    <t>7759</t>
  </si>
  <si>
    <t>TUBO DE CONCRETO ARMADO PARA AGUAS PLUVIAIS, CLASSE PA-1, COM ENCAIXE PONTA E BOLSA, DIAMETRO NOMINAL DE 2000 MM</t>
  </si>
  <si>
    <t>40334</t>
  </si>
  <si>
    <t>TUBO DE CONCRETO ARMADO PARA AGUAS PLUVIAIS, CLASSE PA-1, COM ENCAIXE PONTA E BOLSA, DIAMETRO NOMINAL DE 300 MM</t>
  </si>
  <si>
    <t>7745</t>
  </si>
  <si>
    <t>TUBO DE CONCRETO ARMADO PARA AGUAS PLUVIAIS, CLASSE PA-1, COM ENCAIXE PONTA E BOLSA, DIAMETRO NOMINAL DE 400 MM</t>
  </si>
  <si>
    <t>7714</t>
  </si>
  <si>
    <t>TUBO DE CONCRETO ARMADO PARA AGUAS PLUVIAIS, CLASSE PA-1, COM ENCAIXE PONTA E BOLSA, DIAMETRO NOMINAL DE 500 MM</t>
  </si>
  <si>
    <t>7742</t>
  </si>
  <si>
    <t>TUBO DE CONCRETO ARMADO PARA AGUAS PLUVIAIS, CLASSE PA-1, COM ENCAIXE PONTA E BOLSA, DIAMETRO NOMINAL DE 700 MM</t>
  </si>
  <si>
    <t>7750</t>
  </si>
  <si>
    <t>TUBO DE CONCRETO ARMADO PARA AGUAS PLUVIAIS, CLASSE PA-1, COM ENCAIXE PONTA E BOLSA, DIAMETRO NOMINAL DE 800 MM</t>
  </si>
  <si>
    <t>7756</t>
  </si>
  <si>
    <t>TUBO DE CONCRETO ARMADO PARA AGUAS PLUVIAIS, CLASSE PA-1, COM ENCAIXE PONTA E BOLSA, DIAMETRO NOMINAL DE 900 MM</t>
  </si>
  <si>
    <t>7765</t>
  </si>
  <si>
    <t>TUBO DE CONCRETO ARMADO PARA AGUAS PLUVIAIS, CLASSE PA-2, COM ENCAIXE PONTA E BOLSA, DIAMETRO NOMINAL DE 1000 MM</t>
  </si>
  <si>
    <t>12569</t>
  </si>
  <si>
    <t>TUBO DE CONCRETO ARMADO PARA AGUAS PLUVIAIS, CLASSE PA-2, COM ENCAIXE PONTA E BOLSA, DIAMETRO NOMINAL DE 1100 MM</t>
  </si>
  <si>
    <t>7766</t>
  </si>
  <si>
    <t>TUBO DE CONCRETO ARMADO PARA AGUAS PLUVIAIS, CLASSE PA-2, COM ENCAIXE PONTA E BOLSA, DIAMETRO NOMINAL DE 1200 MM</t>
  </si>
  <si>
    <t>7767</t>
  </si>
  <si>
    <t>TUBO DE CONCRETO ARMADO PARA AGUAS PLUVIAIS, CLASSE PA-2, COM ENCAIXE PONTA E BOLSA, DIAMETRO NOMINAL DE 1500 MM</t>
  </si>
  <si>
    <t>7727</t>
  </si>
  <si>
    <t>TUBO DE CONCRETO ARMADO PARA AGUAS PLUVIAIS, CLASSE PA-2, COM ENCAIXE PONTA E BOLSA, DIAMETRO NOMINAL DE 2000 MM</t>
  </si>
  <si>
    <t>7760</t>
  </si>
  <si>
    <t>TUBO DE CONCRETO ARMADO PARA AGUAS PLUVIAIS, CLASSE PA-2, COM ENCAIXE PONTA E BOLSA, DIAMETRO NOMINAL DE 300 MM</t>
  </si>
  <si>
    <t>7761</t>
  </si>
  <si>
    <t>TUBO DE CONCRETO ARMADO PARA AGUAS PLUVIAIS, CLASSE PA-2, COM ENCAIXE PONTA E BOLSA, DIAMETRO NOMINAL DE 400 MM</t>
  </si>
  <si>
    <t>7752</t>
  </si>
  <si>
    <t>TUBO DE CONCRETO ARMADO PARA AGUAS PLUVIAIS, CLASSE PA-2, COM ENCAIXE PONTA E BOLSA, DIAMETRO NOMINAL DE 500 MM</t>
  </si>
  <si>
    <t>7762</t>
  </si>
  <si>
    <t>TUBO DE CONCRETO ARMADO PARA AGUAS PLUVIAIS, CLASSE PA-2, COM ENCAIXE PONTA E BOLSA, DIAMETRO NOMINAL DE 600 MM</t>
  </si>
  <si>
    <t>7722</t>
  </si>
  <si>
    <t>TUBO DE CONCRETO ARMADO PARA AGUAS PLUVIAIS, CLASSE PA-2, COM ENCAIXE PONTA E BOLSA, DIAMETRO NOMINAL DE 700 MM</t>
  </si>
  <si>
    <t>7763</t>
  </si>
  <si>
    <t>TUBO DE CONCRETO ARMADO PARA AGUAS PLUVIAIS, CLASSE PA-2, COM ENCAIXE PONTA E BOLSA, DIAMETRO NOMINAL DE 800 MM</t>
  </si>
  <si>
    <t>7764</t>
  </si>
  <si>
    <t>TUBO DE CONCRETO ARMADO PARA AGUAS PLUVIAIS, CLASSE PA-2, COM ENCAIXE PONTA E BOLSA, DIAMETRO NOMINAL DE 900 MM</t>
  </si>
  <si>
    <t>12572</t>
  </si>
  <si>
    <t>TUBO DE CONCRETO ARMADO PARA AGUAS PLUVIAIS, CLASSE PA-3, COM ENCAIXE PONTA E BOLSA, DIAMETRO NOMINAL DE 1000 MM</t>
  </si>
  <si>
    <t>12573</t>
  </si>
  <si>
    <t>TUBO DE CONCRETO ARMADO PARA AGUAS PLUVIAIS, CLASSE PA-3, COM ENCAIXE PONTA E BOLSA, DIAMETRO NOMINAL DE 1100 MM</t>
  </si>
  <si>
    <t>12574</t>
  </si>
  <si>
    <t>TUBO DE CONCRETO ARMADO PARA AGUAS PLUVIAIS, CLASSE PA-3, COM ENCAIXE PONTA E BOLSA, DIAMETRO NOMINAL DE 1200 MM</t>
  </si>
  <si>
    <t>12575</t>
  </si>
  <si>
    <t>TUBO DE CONCRETO ARMADO PARA AGUAS PLUVIAIS, CLASSE PA-3, COM ENCAIXE PONTA E BOLSA, DIAMETRO NOMINAL DE 1500 MM</t>
  </si>
  <si>
    <t>12576</t>
  </si>
  <si>
    <t>TUBO DE CONCRETO ARMADO PARA AGUAS PLUVIAIS, CLASSE PA-3, COM ENCAIXE PONTA E BOLSA, DIAMETRO NOMINAL DE 400 MM</t>
  </si>
  <si>
    <t>12577</t>
  </si>
  <si>
    <t>TUBO DE CONCRETO ARMADO PARA AGUAS PLUVIAIS, CLASSE PA-3, COM ENCAIXE PONTA E BOLSA, DIAMETRO NOMINAL DE 500 MM</t>
  </si>
  <si>
    <t>12578</t>
  </si>
  <si>
    <t>TUBO DE CONCRETO ARMADO PARA AGUAS PLUVIAIS, CLASSE PA-3, COM ENCAIXE PONTA E BOLSA, DIAMETRO NOMINAL DE 600 MM</t>
  </si>
  <si>
    <t>12579</t>
  </si>
  <si>
    <t>TUBO DE CONCRETO ARMADO PARA AGUAS PLUVIAIS, CLASSE PA-3, COM ENCAIXE PONTA E BOLSA, DIAMETRO NOMINAL DE 700 MM</t>
  </si>
  <si>
    <t>12580</t>
  </si>
  <si>
    <t>TUBO DE CONCRETO ARMADO PARA AGUAS PLUVIAIS, CLASSE PA-3, COM ENCAIXE PONTA E BOLSA, DIAMETRO NOMINAL DE 800 MM</t>
  </si>
  <si>
    <t>12581</t>
  </si>
  <si>
    <t>TUBO DE CONCRETO ARMADO PARA AGUAS PLUVIAIS, CLASSE PA-3, COM ENCAIXE PONTA E BOLSA, DIAMETRO NOMINAL DE 900 MM</t>
  </si>
  <si>
    <t>7720</t>
  </si>
  <si>
    <t>TUBO DE CONCRETO ARMADO PARA ESGOTO SANITARIO, CLASSE EA-2, COM ENCAIXE PONTA E BOLSA, COM JUNTA ELASTICA, DIAMETRO NOMINAL DE 1000 MM</t>
  </si>
  <si>
    <t>40335</t>
  </si>
  <si>
    <t>TUBO DE CONCRETO ARMADO PARA ESGOTO SANITARIO, CLASSE EA-2, COM ENCAIXE PONTA E BOLSA, COM JUNTA ELASTICA, DIAMETRO NOMINAL DE 300 MM</t>
  </si>
  <si>
    <t>7740</t>
  </si>
  <si>
    <t>TUBO DE CONCRETO ARMADO PARA ESGOTO SANITARIO, CLASSE EA-2, COM ENCAIXE PONTA E BOLSA, COM JUNTA ELASTICA, DIAMETRO NOMINAL DE 400 MM</t>
  </si>
  <si>
    <t>7741</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</si>
  <si>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</si>
  <si>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</si>
  <si>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7744</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</si>
  <si>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</si>
  <si>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</si>
  <si>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7754</t>
  </si>
  <si>
    <t>TUBO DE CONCRETO ARMADO PARA ESGOTO SANITARIO, CLASSE EA-2, COM ENCAIXE PONTA E BOLSA, COM JUNTA ELASTICA, DIAMETRO NOMINAL DE 900 MM</t>
  </si>
  <si>
    <t>7735</t>
  </si>
  <si>
    <t>TUBO DE CONCRETO ARMADO PARA ESGOTO SANITARIO, CLASSE EA-3, COM ENCAIXE PONTA E BOLSA, COM JUNTA ELASTICA, DIAMETRO NOMINAL DE 1000 MM</t>
  </si>
  <si>
    <t>7755</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</si>
  <si>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</si>
  <si>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</si>
  <si>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7743</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</si>
  <si>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</si>
  <si>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</si>
  <si>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</si>
  <si>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7734</t>
  </si>
  <si>
    <t>TUBO DE CONCRETO ARMADO PARA ESGOTO SANITARIO, CLASSE EA-3, COM ENCAIXE PONTA E BOLSA, COM JUNTA ELASTICA, DIAMETRO NOMINAL DE 900 MM</t>
  </si>
  <si>
    <t>37449</t>
  </si>
  <si>
    <t>TUBO DE CONCRETO SIMPLES PARA AGUAS PLUVIAIS, CLASSE PS1, COM ENCAIXE MACHO E FEMEA, DIAMETRO NOMINAL DE 200 MM</t>
  </si>
  <si>
    <t>37450</t>
  </si>
  <si>
    <t>TUBO DE CONCRETO SIMPLES PARA AGUAS PLUVIAIS, CLASSE PS1, COM ENCAIXE MACHO E FEMEA, DIAMETRO NOMINAL DE 300 MM</t>
  </si>
  <si>
    <t>37451</t>
  </si>
  <si>
    <t>TUBO DE CONCRETO SIMPLES PARA AGUAS PLUVIAIS, CLASSE PS1, COM ENCAIXE MACHO E FEMEA, DIAMETRO NOMINAL DE 400 MM</t>
  </si>
  <si>
    <t>37452</t>
  </si>
  <si>
    <t>TUBO DE CONCRETO SIMPLES PARA AGUAS PLUVIAIS, CLASSE PS1, COM ENCAIXE MACHO E FEMEA, DIAMETRO NOMINAL DE 500 MM</t>
  </si>
  <si>
    <t>37453</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</si>
  <si>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</si>
  <si>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</si>
  <si>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</si>
  <si>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</si>
  <si>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7795</t>
  </si>
  <si>
    <t>TUBO DE CONCRETO SIMPLES PARA AGUAS PLUVIAIS, CLASSE PS1, COM ENCAIXE PONTA E BOLSA, DIAMETRO NOMINAL DE 500 MM</t>
  </si>
  <si>
    <t>7791</t>
  </si>
  <si>
    <t>TUBO DE CONCRETO SIMPLES PARA AGUAS PLUVIAIS, CLASSE PS1, COM ENCAIXE PONTA E BOLSA, DIAMETRO NOMINAL DE 600 MM</t>
  </si>
  <si>
    <t>TUBO DE CONCRETO SIMPLES PARA AGUAS PLUVIAIS, CLASSE PS2, COM ENCAIXE PONTA E BOLSA, DIAMETRO NOMINAL DE 200 MM</t>
  </si>
  <si>
    <t>7790</t>
  </si>
  <si>
    <t>TUBO DE CONCRETO SIMPLES PARA AGUAS PLUVIAIS, CLASSE PS2, COM ENCAIXE PONTA E BOLSA, DIAMETRO NOMINAL DE 300 MM</t>
  </si>
  <si>
    <t>TUBO DE CONCRETO SIMPLES PARA AGUAS PLUVIAIS, CLASSE PS2, COM ENCAIXE PONTA E BOLSA, DIAMETRO NOMINAL DE 400 MM</t>
  </si>
  <si>
    <t>7792</t>
  </si>
  <si>
    <t>TUBO DE CONCRETO SIMPLES PARA AGUAS PLUVIAIS, CLASSE PS2, COM ENCAIXE PONTA E BOLSA, DIAMETRO NOMINAL DE 500 MM</t>
  </si>
  <si>
    <t>7793</t>
  </si>
  <si>
    <t>TUBO DE CONCRETO SIMPLES PARA AGUAS PLUVIAIS, CLASSE PS2, COM ENCAIXE PONTA E BOLSA, DIAMETRO NOMINAL DE 600 MM</t>
  </si>
  <si>
    <t>13159</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</si>
  <si>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</si>
  <si>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</si>
  <si>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</si>
  <si>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12583</t>
  </si>
  <si>
    <t>TUBO DE CONCRETO SIMPLES POROSO PARA DRENAGEM (DRENO POROSO), COM ENCAIXE MACHO E FEMEA, DIAMETRO NOMINAL DE 200 MM</t>
  </si>
  <si>
    <t>12584</t>
  </si>
  <si>
    <t>TUBO DE CONCRETO SIMPLES POROSO PARA DRENAGEM (DRENO POROSO), COM ENCAIXE MACHO E FEMEA, DIAMETRO NOMINAL DE 300 MM</t>
  </si>
  <si>
    <t>12613</t>
  </si>
  <si>
    <t>TUBO DE DESCARGA, TIPO BENGALA, PARA LIGACAO CAIXA DE DESCARGA - EMBUTIR, PVC, 40 MM X 150 CM</t>
  </si>
  <si>
    <t>TUBO DE DESCIDA EXTERNO, DE PVC, PARA CAIXA DE DESCARGA EXTERNA ALTA - DIAMETRO DE 40 MM E ALTURA DE APROXIMADAMENTE 1,55 M</t>
  </si>
  <si>
    <t>39707</t>
  </si>
  <si>
    <t>TUBO DE ESPUMA DE POLIETILENO EXPANDIDO FLEXIVEL PARA ISOLAMENTO TERMICO DE TUBULACAO DE AR CONDICIONADO, AGUA QUENTE, DN 1 1/2", E= 10 MM</t>
  </si>
  <si>
    <t>39708</t>
  </si>
  <si>
    <t>TUBO DE ESPUMA DE POLIETILENO EXPANDIDO FLEXIVEL PARA ISOLAMENTO TERMICO DE TUBULACAO DE AR CONDICIONADO, AGUA QUENTE, DN 1 1/4", E= 10 MM</t>
  </si>
  <si>
    <t>39710</t>
  </si>
  <si>
    <t>TUBO DE ESPUMA DE POLIETILENO EXPANDIDO FLEXIVEL PARA ISOLAMENTO TERMICO DE TUBULACAO DE AR CONDICIONADO, AGUA QUENTE, DN 1 1/8", E= 10 MM</t>
  </si>
  <si>
    <t>39709</t>
  </si>
  <si>
    <t>TUBO DE ESPUMA DE POLIETILENO EXPANDIDO FLEXIVEL PARA ISOLAMENTO TERMICO DE TUBULACAO DE AR CONDICIONADO, AGUA QUENTE, DN 1 3/8", E= 10 MM</t>
  </si>
  <si>
    <t>39711</t>
  </si>
  <si>
    <t>TUBO DE ESPUMA DE POLIETILENO EXPANDIDO FLEXIVEL PARA ISOLAMENTO TERMICO DE TUBULACAO DE AR CONDICIONADO, AGUA QUENTE, DN 1 5/8", E= 10 MM</t>
  </si>
  <si>
    <t>39712</t>
  </si>
  <si>
    <t>TUBO DE ESPUMA DE POLIETILENO EXPANDIDO FLEXIVEL PARA ISOLAMENTO TERMICO DE TUBULACAO DE AR CONDICIONADO, AGUA QUENTE, DN 1/2", E= 10 MM</t>
  </si>
  <si>
    <t>39713</t>
  </si>
  <si>
    <t>TUBO DE ESPUMA DE POLIETILENO EXPANDIDO FLEXIVEL PARA ISOLAMENTO TERMICO DE TUBULACAO DE AR CONDICIONADO, AGUA QUENTE, DN 1/4", E= 10 MM</t>
  </si>
  <si>
    <t>39714</t>
  </si>
  <si>
    <t>TUBO DE ESPUMA DE POLIETILENO EXPANDIDO FLEXIVEL PARA ISOLAMENTO TERMICO DE TUBULACAO DE AR CONDICIONADO, AGUA QUENTE, DN 1", E= 10 MM</t>
  </si>
  <si>
    <t>39715</t>
  </si>
  <si>
    <t>TUBO DE ESPUMA DE POLIETILENO EXPANDIDO FLEXIVEL PARA ISOLAMENTO TERMICO DE TUBULACAO DE AR CONDICIONADO, AGUA QUENTE, DN 3/4", E= 10 MM</t>
  </si>
  <si>
    <t>39716</t>
  </si>
  <si>
    <t>TUBO DE ESPUMA DE POLIETILENO EXPANDIDO FLEXIVEL PARA ISOLAMENTO TERMICO DE TUBULACAO DE AR CONDICIONADO, AGUA QUENTE, DN 3/8", E= 10 MM</t>
  </si>
  <si>
    <t>39718</t>
  </si>
  <si>
    <t>TUBO DE ESPUMA DE POLIETILENO EXPANDIDO FLEXIVEL PARA ISOLAMENTO TERMICO DE TUBULACAO DE AR CONDICIONADO, AGUA QUENTE, DN 7/8", E= 10 MM</t>
  </si>
  <si>
    <t>9813</t>
  </si>
  <si>
    <t>TUBO DE POLIETILENO DE ALTA DENSIDADE (PEAD), PE-80, DE = 20 MM X 2,3 MM DE PAREDE, PARA LIGACAO DE AGUA PREDIAL (NBR 15561)</t>
  </si>
  <si>
    <t>9815</t>
  </si>
  <si>
    <t>TUBO DE POLIETILENO DE ALTA DENSIDADE (PEAD), PE-80, DE = 32 MM X 3,0 MM DE PAREDE, PARA LIGACAO DE AGUA PREDIAL (NBR 15561)</t>
  </si>
  <si>
    <t>44543</t>
  </si>
  <si>
    <t>TUBO DE POLIETILENO DE ALTA DENSIDADE, PEAD, PE-80, DE = 1000 MM X 38,5 MM PAREDE, ( SDR 26 - PN 05 ) PARA REDE DE AGUA OU ESGOTO ( NBR 15561)</t>
  </si>
  <si>
    <t>44526</t>
  </si>
  <si>
    <t>TUBO DE POLIETILENO DE ALTA DENSIDADE, PEAD, PE-80, DE = 110 MM X 10,0 MM PAREDE, ( SDR 11 - PN 12,5 ) PARA REDE DE AGUA OU ESGOTO ( NBR 15561)</t>
  </si>
  <si>
    <t>44545</t>
  </si>
  <si>
    <t>TUBO DE POLIETILENO DE ALTA DENSIDADE, PEAD, PE-80, DE = 160 MM X 14,6 MM PAREDE, (SDR 11 - PN 12,5 ) PARA REDE DE AGUA OU ESGOTO ( NBR 15561)</t>
  </si>
  <si>
    <t>44525</t>
  </si>
  <si>
    <t>TUBO DE POLIETILENO DE ALTA DENSIDADE, PEAD, PE-80, DE = 900 MM X 34,7 MM PAREDE, ( SDR 26 - PN 05 ) PARA REDE DE AGUA OU ESGOTO ( NBR 15561)</t>
  </si>
  <si>
    <t>44547</t>
  </si>
  <si>
    <t>TUBO DE POLIETILENO DE ALTA DENSIDADE, PEAD, PE-80, DE= 200 MM X 18,2 MM PAREDE, ( SDR 11 - PN 12,5 ) PARA REDE DE AGUA OU ESGOTO ( NBR 15561)</t>
  </si>
  <si>
    <t>44519</t>
  </si>
  <si>
    <t>TUBO DE POLIETILENO DE ALTA DENSIDADE, PEAD, PE-80, DE= 315 MM X 28,7 MM PAREDE, ( SDR 11 - PN 12,5 ) PARA REDE DE AGUA OU ESGOTO ( NBR 15561)</t>
  </si>
  <si>
    <t>44520</t>
  </si>
  <si>
    <t>TUBO DE POLIETILENO DE ALTA DENSIDADE, PEAD, PE-80, DE= 400 MM X 36,4 MM PAREDE, ( SDR 11 - PN 12,5 ) PARA REDE DE AGUA OU ESGOTO ( NBR 15561)</t>
  </si>
  <si>
    <t>44521</t>
  </si>
  <si>
    <t>TUBO DE POLIETILENO DE ALTA DENSIDADE, PEAD, PE-80, DE= 50 MM X 4,6 MM PAREDE, (SDR 11 - PN 12,5) PARA REDE DE AGUA OU ESGOTO ( NBR 15561)</t>
  </si>
  <si>
    <t>44522</t>
  </si>
  <si>
    <t>TUBO DE POLIETILENO DE ALTA DENSIDADE, PEAD, PE-80, DE= 500 MM X 45,5 MM PAREDE, ( SDR 11 - PN 12,5 ) PARA REDE DE AGUA OU ESGOTO ( NBR 15561)</t>
  </si>
  <si>
    <t>44523</t>
  </si>
  <si>
    <t>TUBO DE POLIETILENO DE ALTA DENSIDADE, PEAD, PE-80, DE= 630 MM X 57,3 MM PAREDE (SDR 11 - PN 12,5 ) PARA REDE DE AGUA OU ESGOTO ( NBR 15561)</t>
  </si>
  <si>
    <t>44527</t>
  </si>
  <si>
    <t>TUBO DE POLIETILENO DE ALTA DENSIDADE, PEAD, PE-80, DE= 730 MM X 34,1 MM PAREDE, ( SDR 21 - PN 06 ) PARA REDE DE AGUA OU ESGOTO ( NBR 15561)</t>
  </si>
  <si>
    <t>44524</t>
  </si>
  <si>
    <t>TUBO DE POLIETILENO DE ALTA DENSIDADE, PEAD, PE-80, DE= 75 MM X 6,9 MM PAREDE, ( SRD 11 - PN 12,5 ) PARA REDE DE AGUA OU ESGOTO ( NBR 15561)</t>
  </si>
  <si>
    <t>44542</t>
  </si>
  <si>
    <t>TUBO DE POLIETILENO DE ALTA DENSIDADE, PEAD, PE-80, DE= 800 MM X 30,8 MM PAREDE, ( SDR 26 - PN 05 ) PARA REDE DE AGUA OU ESGOTO ( NBR 15561)</t>
  </si>
  <si>
    <t>9877</t>
  </si>
  <si>
    <t>TUBO DE PVC, PBL, TIPO LEVE, DN = 250 MM, PARA VENTILACAO</t>
  </si>
  <si>
    <t>9878</t>
  </si>
  <si>
    <t>TUBO DE PVC, PBL, TIPO LEVE, DN = 300 MM, PARA VENTILACAO</t>
  </si>
  <si>
    <t>41986</t>
  </si>
  <si>
    <t>TUBO DE REVESTIMENTO, EM ACO, CORPO SCHEDULE 40, PONTEIRA SCHEDULE 80, ROSQUEAVEL E SEGMENTADO PARA PERFURACAO, DIAMETRO 10'' (310 MM)</t>
  </si>
  <si>
    <t>43422</t>
  </si>
  <si>
    <t>TUBO DE REVESTIMENTO, EM ACO, CORPO SCHEDULE 40, PONTEIRA SCHEDULE 80, ROSQUEAVEL E SEGMENTADO PARA PERFURACAO, DIAMETRO 12" (320 MM)</t>
  </si>
  <si>
    <t>41987</t>
  </si>
  <si>
    <t>TUBO DE REVESTIMENTO, EM ACO, CORPO SCHEDULE 40, PONTEIRA SCHEDULE 80, ROSQUEAVEL E SEGMENTADO PARA PERFURACAO, DIAMETRO 14'' (400 MM)</t>
  </si>
  <si>
    <t>41988</t>
  </si>
  <si>
    <t>TUBO DE REVESTIMENTO, EM ACO, CORPO SCHEDULE 40, PONTEIRA SCHEDULE 80, ROSQUEAVEL E SEGMENTADO PARA PERFURACAO, DIAMETRO 16'' (450 MM)</t>
  </si>
  <si>
    <t>41697</t>
  </si>
  <si>
    <t>TUBO DE REVESTIMENTO, EM ACO, CORPO SCHEDULE 40, PONTEIRA SCHEDULE 80, ROSQUEAVEL E SEGMENTADO PARA PERFURACAO, DIAMETRO 4'' (450 MM)</t>
  </si>
  <si>
    <t>41985</t>
  </si>
  <si>
    <t>TUBO DE REVESTIMENTO, EM ACO, CORPO SCHEDULE 40, PONTEIRA SCHEDULE 80, ROSQUEAVEL E SEGMENTADO PARA PERFURACAO, DIAMETRO 6'' (200 MM)</t>
  </si>
  <si>
    <t>41699</t>
  </si>
  <si>
    <t>TUBO DE REVESTIMENTO, EM ACO, CORPO SCHEDULE 40, PONTEIRA SCHEDULE 80, ROSQUEAVEL E SEGMENTADO PARA PERFURACAO, DIAMETRO 8'' (200 MM)</t>
  </si>
  <si>
    <t>38053</t>
  </si>
  <si>
    <t>TUBO DRENO, CORRUGADO, ESPIRALADO, FLEXIVEL, PERFURADO, EM POLIETILENO DE ALTA DENSIDADE (PEAD), DN *160* MM, (6") PARA DRENAGEM - EM BARRA (NORMA DNIT 093/2006 - EM)</t>
  </si>
  <si>
    <t>38054</t>
  </si>
  <si>
    <t>TUBO DRENO, CORRUGADO, ESPIRALADO, FLEXIVEL, PERFURADO, EM POLIETILENO DE ALTA DENSIDADE (PEAD), DN *200* MM, (8") PARA DRENAGEM - EM BARRA (NORMA DNIT 093/2006 - EM)</t>
  </si>
  <si>
    <t>38052</t>
  </si>
  <si>
    <t>TUBO DRENO, CORRUGADO, ESPIRALADO, FLEXIVEL, PERFURADO, EM POLIETILENO DE ALTA DENSIDADE (PEAD), DN 100 MM, (4") PARA DRENAGEM - EM ROLO (NORMA DNIT 093/2006 - E.M)</t>
  </si>
  <si>
    <t>38051</t>
  </si>
  <si>
    <t>TUBO DRENO, CORRUGADO, ESPIRALADO, FLEXIVEL, PERFURADO, EM POLIETILENO DE ALTA DENSIDADE (PEAD), DN 65 MM, (2 1/2") PARA DRENAGEM - EM ROLO (NORMA DNIT 093/2006 - EM)</t>
  </si>
  <si>
    <t>38787</t>
  </si>
  <si>
    <t>TUBO MONOCAMADA PEX, DN 16 MM, PARA AGUA QUENTE E FRIA</t>
  </si>
  <si>
    <t>38825</t>
  </si>
  <si>
    <t>TUBO MONOCAMADA PEX, DN 20 MM, PARA AGUA QUENTE E FRIA</t>
  </si>
  <si>
    <t>38826</t>
  </si>
  <si>
    <t>TUBO MONOCAMADA PEX, DN 25 MM, PARA AGUA QUENTE E FRIA</t>
  </si>
  <si>
    <t>38827</t>
  </si>
  <si>
    <t>TUBO MONOCAMADA PEX, DN 32 MM, PARA AGUA QUENTE E FRIA</t>
  </si>
  <si>
    <t>38830</t>
  </si>
  <si>
    <t>TUBO MULTICAMADA PEX, DN *26* MM, PARA INSTALACOES A GAS (AMARELO)</t>
  </si>
  <si>
    <t>38828</t>
  </si>
  <si>
    <t>TUBO MULTICAMADA PEX, DN 16 MM, PARA INSTALACOES A GAS (AMARELO)</t>
  </si>
  <si>
    <t>38829</t>
  </si>
  <si>
    <t>TUBO MULTICAMADA PEX, DN 20 MM, PARA INSTALACOES A GAS (AMARELO)</t>
  </si>
  <si>
    <t>38831</t>
  </si>
  <si>
    <t>TUBO MULTICAMADA PEX, DN 32 MM, PARA INSTALACOES A GAS (AMARELO)</t>
  </si>
  <si>
    <t>36274</t>
  </si>
  <si>
    <t>TUBO PPR PN 20, DN 20 MM, PARA AGUA QUENTE PREDIAL</t>
  </si>
  <si>
    <t>36278</t>
  </si>
  <si>
    <t>TUBO PPR PN 20, DN 25 MM, PARA AGUA QUENTE PREDIAL</t>
  </si>
  <si>
    <t>38977</t>
  </si>
  <si>
    <t>TUBO PPR, CLASSE PN 12, DN 110 MM</t>
  </si>
  <si>
    <t>38971</t>
  </si>
  <si>
    <t>TUBO PPR, CLASSE PN 12, DN 32 MM</t>
  </si>
  <si>
    <t>38972</t>
  </si>
  <si>
    <t>TUBO PPR, CLASSE PN 12, DN 40 MM</t>
  </si>
  <si>
    <t>38973</t>
  </si>
  <si>
    <t>TUBO PPR, CLASSE PN 12, DN 50 MM</t>
  </si>
  <si>
    <t>38974</t>
  </si>
  <si>
    <t>TUBO PPR, CLASSE PN 12, DN 63 MM</t>
  </si>
  <si>
    <t>38975</t>
  </si>
  <si>
    <t>TUBO PPR, CLASSE PN 12, DN 75 MM</t>
  </si>
  <si>
    <t>38976</t>
  </si>
  <si>
    <t>TUBO PPR, CLASSE PN 12, DN 90 MM</t>
  </si>
  <si>
    <t>44176</t>
  </si>
  <si>
    <t>TUBO PPR, CLASSE PN 20, SOLDAVEL, DN 32 MM PARA AGUA FRIA OU QUENTE PREDIAL</t>
  </si>
  <si>
    <t>38986</t>
  </si>
  <si>
    <t>TUBO PPR, CLASSE PN 25, DN 110 MM, PARA AGUA QUENTE E FRIA PREDIAL</t>
  </si>
  <si>
    <t>38978</t>
  </si>
  <si>
    <t>TUBO PPR, CLASSE PN 25, DN 20 MM, PARA AGUA QUENTE E FRIA PREDIAL</t>
  </si>
  <si>
    <t>38979</t>
  </si>
  <si>
    <t>TUBO PPR, CLASSE PN 25, DN 25 MM, PARA AGUA QUENTE E FRIA PREDIAL</t>
  </si>
  <si>
    <t>38980</t>
  </si>
  <si>
    <t>TUBO PPR, CLASSE PN 25, DN 32 MM, PARA AGUA QUENTE E FRIA PREDIAL</t>
  </si>
  <si>
    <t>38981</t>
  </si>
  <si>
    <t>TUBO PPR, CLASSE PN 25, DN 40 MM, PARA AGUA QUENTE E FRIA PREDIAL</t>
  </si>
  <si>
    <t>38982</t>
  </si>
  <si>
    <t>TUBO PPR, CLASSE PN 25, DN 50 MM, PARA AGUA QUENTE E FRIA PREDIAL</t>
  </si>
  <si>
    <t>38983</t>
  </si>
  <si>
    <t>TUBO PPR, CLASSE PN 25, DN 63 MM, PARA AGUA QUENTE E FRIA PREDIAL</t>
  </si>
  <si>
    <t>38984</t>
  </si>
  <si>
    <t>TUBO PPR, CLASSE PN 25, DN 75 MM, PARA AGUA QUENTE E FRIA PREDIAL</t>
  </si>
  <si>
    <t>38985</t>
  </si>
  <si>
    <t>TUBO PPR, CLASSE PN 25, DN 90 MM, PARA AGUA QUENTE E FRIA PREDIAL</t>
  </si>
  <si>
    <t>9836</t>
  </si>
  <si>
    <t>TUBO PVC SERIE NORMAL, DN 100 MM, PARA ESGOTO PREDIAL (NBR 5688)</t>
  </si>
  <si>
    <t>TUBO PVC SERIE NORMAL, DN 150 MM, PARA ESGOTO PREDIAL (NBR 5688)</t>
  </si>
  <si>
    <t>9835</t>
  </si>
  <si>
    <t>TUBO PVC SERIE NORMAL, DN 40 MM, PARA ESGOTO PREDIAL (NBR 5688)</t>
  </si>
  <si>
    <t>38032</t>
  </si>
  <si>
    <t>TUBO PVC CORRUGADO, PAREDE DUPLA, JE, DN 150 MM/ DE 160 MM, REDE COLETORA ESGOTO</t>
  </si>
  <si>
    <t>38033</t>
  </si>
  <si>
    <t>TUBO PVC CORRUGADO, PAREDE DUPLA, JE, DN 200 MM/ DE 200 MM, REDE COLETORA ESGOTO</t>
  </si>
  <si>
    <t>38034</t>
  </si>
  <si>
    <t>TUBO PVC CORRUGADO, PAREDE DUPLA, JE, DN 250 MM/ DE 250 MM, REDE COLETORA ESGOTO</t>
  </si>
  <si>
    <t>38035</t>
  </si>
  <si>
    <t>TUBO PVC CORRUGADO, PAREDE DUPLA, JE, DN 300 MM/ DE 315 MM , REDE COLETORA ESGOTO</t>
  </si>
  <si>
    <t>38036</t>
  </si>
  <si>
    <t>TUBO PVC CORRUGADO, PAREDE DUPLA, JE, DN 350 MM/ DE 355 MM, REDE COLETORA ESGOTO</t>
  </si>
  <si>
    <t>38037</t>
  </si>
  <si>
    <t>TUBO PVC CORRUGADO, PAREDE DUPLA, JE, DN 400 MM/ DE 400 MM, REDE COLETORA ESGOTO</t>
  </si>
  <si>
    <t>9850</t>
  </si>
  <si>
    <t>TUBO PVC DE REVESTIMENTO GEOMECANICO NERVURADO REFORCADO, DN = 150 MM, COMPRIMENTO = 2 M</t>
  </si>
  <si>
    <t>9853</t>
  </si>
  <si>
    <t>TUBO PVC DE REVESTIMENTO GEOMECANICO NERVURADO REFORCADO, DN = 200 MM, COMPRIMENTO = 2 M</t>
  </si>
  <si>
    <t>9854</t>
  </si>
  <si>
    <t>TUBO PVC DE REVESTIMENTO GEOMECANICO NERVURADO STANDARD, DN = 154 MM, COMPRIMENTO = 2 M</t>
  </si>
  <si>
    <t>9851</t>
  </si>
  <si>
    <t>TUBO PVC DE REVESTIMENTO GEOMECANICO NERVURADO STANDARD, DN = 206 MM, COMPRIMENTO = 2 M</t>
  </si>
  <si>
    <t>9825</t>
  </si>
  <si>
    <t>TUBO PVC DEFOFO, JEI, 1 MPA, DN 100 MM, PARA REDE DE AGUA (NBR 7665)</t>
  </si>
  <si>
    <t>9828</t>
  </si>
  <si>
    <t>TUBO PVC DEFOFO, JEI, 1 MPA, DN 150 MM, PARA REDE DE AGUA (NBR 7665)</t>
  </si>
  <si>
    <t>9829</t>
  </si>
  <si>
    <t>TUBO PVC DEFOFO, JEI, 1 MPA, DN 200 MM, PARA REDE DE AGUA (NBR 7665)</t>
  </si>
  <si>
    <t>9826</t>
  </si>
  <si>
    <t>TUBO PVC DEFOFO, JEI, 1 MPA, DN 250 MM, PARA REDE DE AGUA (NBR 7665)</t>
  </si>
  <si>
    <t>9827</t>
  </si>
  <si>
    <t>TUBO PVC DEFOFO, JEI, 1 MPA, DN 300 MM, PARA REDE DE AGUA (NBR 7665)</t>
  </si>
  <si>
    <t>36374</t>
  </si>
  <si>
    <t>TUBO PVC PBA JEI, CLASSE 12, DN 100 MM, PARA REDE DE AGUA (NBR 5647)</t>
  </si>
  <si>
    <t>36084</t>
  </si>
  <si>
    <t>TUBO PVC PBA JEI, CLASSE 12, DN 50 MM, PARA REDE DE AGUA (NBR 5647)</t>
  </si>
  <si>
    <t>36373</t>
  </si>
  <si>
    <t>TUBO PVC PBA JEI, CLASSE 12, DN 75 MM, PARA REDE DE AGUA (NBR 5647)</t>
  </si>
  <si>
    <t>36377</t>
  </si>
  <si>
    <t>TUBO PVC PBA JEI, CLASSE 15, DN 100 MM, PARA REDE DE AGUA (NBR 5647)</t>
  </si>
  <si>
    <t>36375</t>
  </si>
  <si>
    <t>TUBO PVC PBA JEI, CLASSE 15, DN 50 MM, PARA REDE DE AGUA (NBR 5647)</t>
  </si>
  <si>
    <t>36376</t>
  </si>
  <si>
    <t>TUBO PVC PBA JEI, CLASSE 15, DN 75 MM, PARA REDE DE AGUA (NBR 5647)</t>
  </si>
  <si>
    <t>36380</t>
  </si>
  <si>
    <t>TUBO PVC PBA JEI, CLASSE 20, DN 100 MM, PARA REDE DE AGUA (NBR 5647)</t>
  </si>
  <si>
    <t>36378</t>
  </si>
  <si>
    <t>TUBO PVC PBA JEI, CLASSE 20, DN 50 MM, PARA REDE DE AGUA (NBR 5647)</t>
  </si>
  <si>
    <t>36379</t>
  </si>
  <si>
    <t>TUBO PVC PBA JEI, CLASSE 20, DN 75 MM, PARA REDE DE AGUA (NBR 5647)</t>
  </si>
  <si>
    <t>9859</t>
  </si>
  <si>
    <t>TUBO PVC ROSCAVEL, 3/4", AGUA FRIA PREDIAL</t>
  </si>
  <si>
    <t>9838</t>
  </si>
  <si>
    <t>TUBO PVC SERIE NORMAL, DN 50 MM, PARA ESGOTO PREDIAL (NBR 5688)</t>
  </si>
  <si>
    <t>9837</t>
  </si>
  <si>
    <t>TUBO PVC SERIE NORMAL, DN 75 MM, PARA ESGOTO PREDIAL (NBR 5688)</t>
  </si>
  <si>
    <t>44315</t>
  </si>
  <si>
    <t>TUBO PVC, RIGIDO, CORRUGADO, PERFURADO DN 100 MM, PARA DRENAGEM, SISTEMA IRRIGACAO</t>
  </si>
  <si>
    <t>9863</t>
  </si>
  <si>
    <t>TUBO PVC, ROSCAVEL, 2 1/2", AGUA FRIA PREDIAL</t>
  </si>
  <si>
    <t>9860</t>
  </si>
  <si>
    <t>TUBO PVC, ROSCAVEL, 2", PARA AGUA FRIA PREDIAL</t>
  </si>
  <si>
    <t>9862</t>
  </si>
  <si>
    <t>TUBO PVC, ROSCAVEL, 1 1/2", AGUA FRIA PREDIAL</t>
  </si>
  <si>
    <t>9861</t>
  </si>
  <si>
    <t>TUBO PVC, ROSCAVEL, 1 1/4", AGUA FRIA PREDIAL</t>
  </si>
  <si>
    <t>9856</t>
  </si>
  <si>
    <t>TUBO PVC, ROSCAVEL, 1/2", AGUA FRIA PREDIAL</t>
  </si>
  <si>
    <t>9866</t>
  </si>
  <si>
    <t>TUBO PVC, ROSCAVEL, 1", AGUA FRIA PREDIAL</t>
  </si>
  <si>
    <t>9841</t>
  </si>
  <si>
    <t>TUBO PVC, SERIE R, DN 100 MM, PARA ESGOTO OU AGUAS PLUVIAIS PREDIAL (NBR 5688)</t>
  </si>
  <si>
    <t>9840</t>
  </si>
  <si>
    <t>TUBO PVC, SERIE R, DN 150 MM, PARA ESGOTO OU AGUAS PLUVIAIS PREDIAL (NBR 5688)</t>
  </si>
  <si>
    <t>TUBO PVC, SERIE R, DN 40 MM, PARA ESGOTO OU AGUAS PLUVIAIS PREDIAL (NBR 5688)</t>
  </si>
  <si>
    <t>TUBO PVC, SERIE R, DN 50 MM, PARA ESGOTO OU AGUAS PLUVIAIS PREDIAL (NBR 5688)</t>
  </si>
  <si>
    <t>9839</t>
  </si>
  <si>
    <t>TUBO PVC, SERIE R, DN 75 MM, PARA ESGOTO OU AGUAS PLUVIAIS PREDIAL (NBR 5688)</t>
  </si>
  <si>
    <t>9870</t>
  </si>
  <si>
    <t>TUBO PVC, SOLDAVEL, DE 110 MM, AGUA FRIA (NBR-5648)</t>
  </si>
  <si>
    <t>9867</t>
  </si>
  <si>
    <t>TUBO PVC, SOLDAVEL, DE 20 MM, AGUA FRIA (NBR-5648)</t>
  </si>
  <si>
    <t>9868</t>
  </si>
  <si>
    <t>TUBO PVC, SOLDAVEL, DE 25 MM, AGUA FRIA (NBR-5648)</t>
  </si>
  <si>
    <t>9869</t>
  </si>
  <si>
    <t>TUBO PVC, SOLDAVEL, DE 32 MM, AGUA FRIA (NBR-5648)</t>
  </si>
  <si>
    <t>9874</t>
  </si>
  <si>
    <t>TUBO PVC, SOLDAVEL, DE 40 MM, AGUA FRIA (NBR-5648)</t>
  </si>
  <si>
    <t>9875</t>
  </si>
  <si>
    <t>TUBO PVC, SOLDAVEL, DE 50 MM, AGUA FRIA (NBR-5648)</t>
  </si>
  <si>
    <t>9873</t>
  </si>
  <si>
    <t>TUBO PVC, SOLDAVEL, DE 60 MM, AGUA FRIA (NBR-5648)</t>
  </si>
  <si>
    <t>9871</t>
  </si>
  <si>
    <t>TUBO PVC, SOLDAVEL, DE 75 MM, AGUA FRIA (NBR-5648)</t>
  </si>
  <si>
    <t>9872</t>
  </si>
  <si>
    <t>TUBO PVC, SOLDAVEL, DE 85 MM, AGUA FRIA (NBR-5648)</t>
  </si>
  <si>
    <t>TUBO 26" EM CHAPA PRETA, E= 3/16", 147 KG/6 M</t>
  </si>
  <si>
    <t>TUBO 30" EM CHAPA PRETA, E= 1/4", 175 KG/6 M</t>
  </si>
  <si>
    <t>TUBO 30" EM CHAPA PRETA, E= 3/8", 177 KG/6 M</t>
  </si>
  <si>
    <t>12426</t>
  </si>
  <si>
    <t>UNIAO COM ASSENTO CONICO DE BRONZE, DIAMETRO 1/2"</t>
  </si>
  <si>
    <t>12425</t>
  </si>
  <si>
    <t>UNIAO COM ASSENTO CONICO DE BRONZE, DIAMETRO 1"</t>
  </si>
  <si>
    <t>12427</t>
  </si>
  <si>
    <t>UNIAO COM ASSENTO CONICO DE BRONZE, DIAMETRO 2 1/2"</t>
  </si>
  <si>
    <t>12428</t>
  </si>
  <si>
    <t>UNIAO COM ASSENTO CONICO DE BRONZE, DIAMETRO 2'</t>
  </si>
  <si>
    <t>12430</t>
  </si>
  <si>
    <t>UNIAO COM ASSENTO CONICO DE BRONZE, DIAMETRO 3/4"</t>
  </si>
  <si>
    <t>12429</t>
  </si>
  <si>
    <t>UNIAO COM ASSENTO CONICO DE BRONZE, DIAMETRO 3"</t>
  </si>
  <si>
    <t>12431</t>
  </si>
  <si>
    <t>UNIAO COM ASSENTO CONICO DE BRONZE, DIAMETRO 4"</t>
  </si>
  <si>
    <t>12432</t>
  </si>
  <si>
    <t>UNIAO COM ASSENTO CONICO DE FERRO LONGO (MACHO-FEMEA), DIAMETRO 1 1/2"</t>
  </si>
  <si>
    <t>12434</t>
  </si>
  <si>
    <t>UNIAO COM ASSENTO CONICO DE FERRO LONGO (MACHO-FEMEA), DIAMETRO 1/2"</t>
  </si>
  <si>
    <t>12433</t>
  </si>
  <si>
    <t>UNIAO COM ASSENTO CONICO DE FERRO LONGO (MACHO-FEMEA), DIAMETRO 1"</t>
  </si>
  <si>
    <t>12435</t>
  </si>
  <si>
    <t>UNIAO COM ASSENTO CONICO DE FERRO LONGO (MACHO-FEMEA), DIAMETRO 2 1/2"</t>
  </si>
  <si>
    <t>12437</t>
  </si>
  <si>
    <t>UNIAO COM ASSENTO CONICO DE FERRO LONGO (MACHO-FEMEA), DIAMETRO 2"</t>
  </si>
  <si>
    <t>12439</t>
  </si>
  <si>
    <t>UNIAO COM ASSENTO CONICO DE FERRO LONGO (MACHO-FEMEA), DIAMETRO 3/4"</t>
  </si>
  <si>
    <t>12438</t>
  </si>
  <si>
    <t>UNIAO COM ASSENTO CONICO DE FERRO LONGO (MACHO-FEMEA), DIAMETRO 3'</t>
  </si>
  <si>
    <t>12436</t>
  </si>
  <si>
    <t>UNIAO COM ASSENTO CONICO DE FERRO LONGO (MACHO-FEMEA), DIAMETRO 4"</t>
  </si>
  <si>
    <t>36357</t>
  </si>
  <si>
    <t>UNIAO COM FLANGE PPR, COM PARAFUSOS, DN 40 MM, PARA AGUA QUENTE PREDIAL</t>
  </si>
  <si>
    <t>12424</t>
  </si>
  <si>
    <t>UNIAO DE FERRO GALVANIZADO, COM ASSENTO CONICO DE BRONZE, DE 1 1/2"</t>
  </si>
  <si>
    <t>12440</t>
  </si>
  <si>
    <t>UNIAO DE FERRO GALVANIZADO, COM ASSENTO CONICO DE BRONZE, DE 1 1/4"</t>
  </si>
  <si>
    <t>9884</t>
  </si>
  <si>
    <t>UNIAO DE FERRO GALVANIZADO, COM ROSCA BSP, COM ASSENTO PLANO, DE 1 1/2"</t>
  </si>
  <si>
    <t>9888</t>
  </si>
  <si>
    <t>UNIAO DE FERRO GALVANIZADO, COM ROSCA BSP, COM ASSENTO PLANO, DE 1 1/4"</t>
  </si>
  <si>
    <t>9883</t>
  </si>
  <si>
    <t>UNIAO DE FERRO GALVANIZADO, COM ROSCA BSP, COM ASSENTO PLANO, DE 1/2"</t>
  </si>
  <si>
    <t>9886</t>
  </si>
  <si>
    <t>UNIAO DE FERRO GALVANIZADO, COM ROSCA BSP, COM ASSENTO PLANO, DE 1"</t>
  </si>
  <si>
    <t>9889</t>
  </si>
  <si>
    <t>UNIAO DE FERRO GALVANIZADO, COM ROSCA BSP, COM ASSENTO PLANO, DE 2 1/2"</t>
  </si>
  <si>
    <t>9887</t>
  </si>
  <si>
    <t>UNIAO DE FERRO GALVANIZADO, COM ROSCA BSP, COM ASSENTO PLANO, DE 2"</t>
  </si>
  <si>
    <t>9885</t>
  </si>
  <si>
    <t>UNIAO DE FERRO GALVANIZADO, COM ROSCA BSP, COM ASSENTO PLANO, DE 3/4"</t>
  </si>
  <si>
    <t>9890</t>
  </si>
  <si>
    <t>UNIAO DE FERRO GALVANIZADO, COM ROSCA BSP, COM ASSENTO PLANO, DE 3"</t>
  </si>
  <si>
    <t>9891</t>
  </si>
  <si>
    <t>UNIAO DE FERRO GALVANIZADO, COM ROSCA BSP, COM ASSENTO PLANO, DE 4"</t>
  </si>
  <si>
    <t>36313</t>
  </si>
  <si>
    <t>UNIAO DUPLA PPR, DN 20 MM, PARA AGUA QUENTE PREDIAL</t>
  </si>
  <si>
    <t>36316</t>
  </si>
  <si>
    <t>UNIAO DUPLA PPR, DN 25 MM, PARA AGUA QUENTE PREDIAL</t>
  </si>
  <si>
    <t>64</t>
  </si>
  <si>
    <t>UNIAO EM POLIPROPILENO (PP), PARA TUBO EM PEAD, 20 MM - LIGACAO PREDIAL DE AGUA</t>
  </si>
  <si>
    <t>37423</t>
  </si>
  <si>
    <t>UNIAO EM POLIPROPILENO (PP), PARA TUBO EM PEAD, 32 MM - LIGACAO PREDIAL DE AGUA</t>
  </si>
  <si>
    <t>9892</t>
  </si>
  <si>
    <t>UNIAO PVC, ROSCAVEL 1/2", AGUA FRIA PREDIAL</t>
  </si>
  <si>
    <t>9901</t>
  </si>
  <si>
    <t>UNIAO PVC, ROSCAVEL, 1 1/2", AGUA FRIA PREDIAL</t>
  </si>
  <si>
    <t>9900</t>
  </si>
  <si>
    <t>UNIAO PVC, ROSCAVEL, 1", AGUA FRIA PREDIAL</t>
  </si>
  <si>
    <t>9899</t>
  </si>
  <si>
    <t>UNIAO PVC, ROSCAVEL, 3/4", AGUA FRIA PREDIAL</t>
  </si>
  <si>
    <t>9908</t>
  </si>
  <si>
    <t>UNIAO PVC, SOLDAVEL, 110 MM, PARA AGUA FRIA PREDIAL</t>
  </si>
  <si>
    <t>9905</t>
  </si>
  <si>
    <t>UNIAO PVC, SOLDAVEL, 20 MM, PARA AGUA FRIA PREDIAL</t>
  </si>
  <si>
    <t>9906</t>
  </si>
  <si>
    <t>UNIAO PVC, SOLDAVEL, 25 MM, PARA AGUA FRIA PREDIAL</t>
  </si>
  <si>
    <t>9895</t>
  </si>
  <si>
    <t>UNIAO PVC, SOLDAVEL, 32 MM, PARA AGUA FRIA PREDIAL</t>
  </si>
  <si>
    <t>9894</t>
  </si>
  <si>
    <t>UNIAO PVC, SOLDAVEL, 40 MM, PARA AGUA FRIA PREDIAL</t>
  </si>
  <si>
    <t>9897</t>
  </si>
  <si>
    <t>UNIAO PVC, SOLDAVEL, 50 MM, PARA AGUA FRIA PREDIAL</t>
  </si>
  <si>
    <t>9910</t>
  </si>
  <si>
    <t>UNIAO PVC, SOLDAVEL, 60 MM, PARA AGUA FRIA PREDIAL</t>
  </si>
  <si>
    <t>9909</t>
  </si>
  <si>
    <t>UNIAO PVC, SOLDAVEL, 75 MM, PARA AGUA FRIA PREDIAL</t>
  </si>
  <si>
    <t>9907</t>
  </si>
  <si>
    <t>UNIAO PVC, SOLDAVEL, 85 MM, PARA AGUA FRIA PREDIAL</t>
  </si>
  <si>
    <t>20973</t>
  </si>
  <si>
    <t>UNIAO TIPO STORZ, COM EMPATACAO INTERNA TIPO ANEL DE EXPANSAO, ENGATE RAPIDO 1 1/2", PARA MANGUEIRA DE COMBATE A INCENDIO PREDIAL</t>
  </si>
  <si>
    <t>20974</t>
  </si>
  <si>
    <t>UNIAO TIPO STORZ, COM EMPATACAO INTERNA TIPO ANEL DE EXPANSAO, ENGATE RAPIDO 2 1/2", PARA MANGUEIRA DE COMBATE A INCENDIO PREDIAL</t>
  </si>
  <si>
    <t>37989</t>
  </si>
  <si>
    <t>UNIAO, CPVC, SOLDAVEL, 15 MM, PARA AGUA QUENTE PREDIAL</t>
  </si>
  <si>
    <t>37990</t>
  </si>
  <si>
    <t>UNIAO, CPVC, SOLDAVEL, 22 MM, PARA AGUA QUENTE PREDIAL</t>
  </si>
  <si>
    <t>37991</t>
  </si>
  <si>
    <t>UNIAO, CPVC, SOLDAVEL, 28 MM, PARA AGUA QUENTE PREDIAL</t>
  </si>
  <si>
    <t>37992</t>
  </si>
  <si>
    <t>UNIAO, CPVC, SOLDAVEL, 35 MM, PARA AGUA QUENTE PREDIAL</t>
  </si>
  <si>
    <t>37993</t>
  </si>
  <si>
    <t>UNIAO, CPVC, SOLDAVEL, 42 MM, PARA AGUA QUENTE PREDIAL</t>
  </si>
  <si>
    <t>37994</t>
  </si>
  <si>
    <t>UNIAO, CPVC, SOLDAVEL, 54 MM, PARA AGUA QUENTE PREDIAL</t>
  </si>
  <si>
    <t>37995</t>
  </si>
  <si>
    <t>UNIAO, CPVC, SOLDAVEL, 73 MM, PARA AGUA QUENTE PREDIAL</t>
  </si>
  <si>
    <t>37996</t>
  </si>
  <si>
    <t>UNIAO, CPVC, SOLDAVEL, 89 MM, PARA AGUA QUENTE PREDIAL</t>
  </si>
  <si>
    <t>USINA DE ASFALTO A FRIO, CAPACIDADE DE 30 A 40 T/H, ELETRICA, POTENCIA DE 30 CV</t>
  </si>
  <si>
    <t>38604</t>
  </si>
  <si>
    <t>USINA DE ASFALTO A FRIO, CAPACIDADE DE 40 A 60 T/H, ELETRICA, POTENCIA DE 30 CV</t>
  </si>
  <si>
    <t>10601</t>
  </si>
  <si>
    <t>USINA DE ASFALTO A QUENTE, FIXA, TIPO CONTRA FLUXO, CAPACIDADE DE 100 A 140 T/H, POTENCIA DE 280 KW, COM MISTURADOR EXTERNO ROTATIVO</t>
  </si>
  <si>
    <t>44469</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</si>
  <si>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</si>
  <si>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</si>
  <si>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</si>
  <si>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</si>
  <si>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9914</t>
  </si>
  <si>
    <t>USINA DE CONCRETO FIXA, CAPACIDADE NOMINAL DE 90 A 120 M3/H, SEM SILO</t>
  </si>
  <si>
    <t>36485</t>
  </si>
  <si>
    <t>USINA DE LAMA ASFALTICA, PROD 30 A 50 T/H, SILO DE AGREGADO 7 M3, RESERVATORIOS PARA EMULSAO E AGUA DE 2,3 M3 CADA, MISTURADOR TIPO PUGG-MILL A SER MONTADO SOBRE CAMINHAO</t>
  </si>
  <si>
    <t>9912</t>
  </si>
  <si>
    <t>USINA DE MISTURAS ASFALTICAS A QUENTE, MOVEL, TIPO CONTRA FLUXO, CAPACIDADE DE 40 A 80 T/H</t>
  </si>
  <si>
    <t>9921</t>
  </si>
  <si>
    <t>USINA MISTURADORA DE SOLOS, DOSADORES TRIPLOS, CALHA VIBRATORIA CAPACIDADE DE 200 A 500 T/H, POTENCIA DE 75 KW</t>
  </si>
  <si>
    <t>21112</t>
  </si>
  <si>
    <t>VALVULA DE DESCARGA EM METAL CROMADO PARA MICTORIO COM ACIONAMENTO POR PRESSAO E FECHAMENTO AUTOMATICO</t>
  </si>
  <si>
    <t>VALVULA DE DESCARGA METALICA, BASE 1 1/2 " E ACABAMENTO METALICO CROMADO</t>
  </si>
  <si>
    <t>11781</t>
  </si>
  <si>
    <t>VALVULA DE DESCARGA METALICA, BASE 1 1/4 " E ACABAMENTO METALICO CROMADO</t>
  </si>
  <si>
    <t>37588</t>
  </si>
  <si>
    <t>VALVULA DE ESCOAMENTO PARA TANQUE, EM METAL CROMADO, 1.1/2 ", SEM LADRAO, COM TAMPAO PLASTICO</t>
  </si>
  <si>
    <t>VALVULA DE ESFERA BRUTA EM BRONZE, BITOLA 1 " (REF 1552-B)</t>
  </si>
  <si>
    <t>11751</t>
  </si>
  <si>
    <t>VALVULA DE ESFERA BRUTA EM BRONZE, BITOLA 1 1/2 " (REF 1552-B)</t>
  </si>
  <si>
    <t>VALVULA DE ESFERA BRUTA EM BRONZE, BITOLA 1 1/4 " (REF 1552-B)</t>
  </si>
  <si>
    <t>11748</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</si>
  <si>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</si>
  <si>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</si>
  <si>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</si>
  <si>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</si>
  <si>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</si>
  <si>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</si>
  <si>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</si>
  <si>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</si>
  <si>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</si>
  <si>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</si>
  <si>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</si>
  <si>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10409</t>
  </si>
  <si>
    <t>VALVULA DE RETENCAO HORIZONTAL, DE BRONZE (PN-25), 1 1/2", 400 PSI, TAMPA DE PORCA DE UNIAO, EXTREMIDADES COM ROSCA</t>
  </si>
  <si>
    <t>10411</t>
  </si>
  <si>
    <t>VALVULA DE RETENCAO HORIZONTAL, DE BRONZE (PN-25), 1 1/4", 400 PSI, TAMPA DE PORCA DE UNIAO, EXTREMIDADES COM ROSCA</t>
  </si>
  <si>
    <t>VALVULA DE RETENCAO HORIZONTAL, DE BRONZE (PN-25), 1/2", 400 PSI, TAMPA DE PORCA DE UNIAO, EXTREMIDADES COM ROSCA</t>
  </si>
  <si>
    <t>10410</t>
  </si>
  <si>
    <t>VALVULA DE RETENCAO HORIZONTAL, DE BRONZE (PN-25), 1", 400 PSI, TAMPA DE PORCA DE UNIAO, EXTREMIDADES COM ROSCA</t>
  </si>
  <si>
    <t>10405</t>
  </si>
  <si>
    <t>VALVULA DE RETENCAO HORIZONTAL, DE BRONZE (PN-25), 2 1/2", 400 PSI, TAMPA DE PORCA DE UNIAO, EXTREMIDADES COM ROSCA</t>
  </si>
  <si>
    <t>10408</t>
  </si>
  <si>
    <t>VALVULA DE RETENCAO HORIZONTAL, DE BRONZE (PN-25), 2", 400 PSI, TAMPA DE PORCA DE UNIAO, EXTREMIDADES COM ROSCA</t>
  </si>
  <si>
    <t>10412</t>
  </si>
  <si>
    <t>VALVULA DE RETENCAO HORIZONTAL, DE BRONZE (PN-25), 3/4", 400 PSI, TAMPA DE PORCA DE UNIAO, EXTREMIDADES COM ROSCA</t>
  </si>
  <si>
    <t>10406</t>
  </si>
  <si>
    <t>VALVULA DE RETENCAO HORIZONTAL, DE BRONZE (PN-25), 3", 400 PSI, TAMPA DE PORCA DE UNIAO, EXTREMIDADES COM ROSCA</t>
  </si>
  <si>
    <t>10407</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</si>
  <si>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</si>
  <si>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</si>
  <si>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</si>
  <si>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21092</t>
  </si>
  <si>
    <t>VALVULA DE RETENCAO VERTICAL, DE BRONZE (PN-16), 1/2", 200 PSI, EXTREMIDADES COM ROSCA</t>
  </si>
  <si>
    <t>VALVULA DE RETENCAO VERTICAL, DE BRONZE (PN-16), 1", 200 PSI, EXTREMIDADES COM ROSCA</t>
  </si>
  <si>
    <t>12657</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</si>
  <si>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</si>
  <si>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</si>
  <si>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</si>
  <si>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</si>
  <si>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</si>
  <si>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38643</t>
  </si>
  <si>
    <t>VALVULA EM METAL CROMADO PARA LAVATORIO, 1 " SEM LADRAO</t>
  </si>
  <si>
    <t>6157</t>
  </si>
  <si>
    <t>VALVULA EM METAL CROMADO PARA PIA AMERICANA 3.1/2 X 1.1/2 "</t>
  </si>
  <si>
    <t>VALVULA EM PLASTICO BRANCO PARA LAVATORIO 1 ", SEM UNHO, COM LADRAO</t>
  </si>
  <si>
    <t>6153</t>
  </si>
  <si>
    <t>VALVULA EM PLASTICO BRANCO PARA TANQUE OU LAVATORIO 1 ", SEM UNHO E SEM LADRAO</t>
  </si>
  <si>
    <t>6156</t>
  </si>
  <si>
    <t>VALVULA EM PLASTICO BRANCO PARA TANQUE 1.1/4 " X 1.1/2 ", SEM UNHO E SEM LADRAO</t>
  </si>
  <si>
    <t>6154</t>
  </si>
  <si>
    <t>VALVULA EM PLASTICO CROMADO PARA LAVATORIO 1 ", SEM UNHO, COM LADRAO</t>
  </si>
  <si>
    <t>6155</t>
  </si>
  <si>
    <t>VALVULA EM PLASTICO CROMADO TIPO AMERICANA PARA PIA DE COZINHA 3.1/2 " X 1.1/2 ", SEM ADAPTADOR</t>
  </si>
  <si>
    <t>43595</t>
  </si>
  <si>
    <t>VARA FINA PARA CREMONA, EM FERRO ZINCADO BRANCO, COM DIAMETRO DE APROX 10 MM E COMPRIMENTO DE 1,20 M</t>
  </si>
  <si>
    <t>43596</t>
  </si>
  <si>
    <t>VARA FINA PARA CREMONA, EM FERRO ZINCADO BRANCO, COM DIAMETRO DE APROX 10 MM E COMPRIMENTO DE 1,50 M</t>
  </si>
  <si>
    <t>38108</t>
  </si>
  <si>
    <t>VARIADOR DE LUMINOSIDADE ROTATIVO (DIMMER) 127 V, 300 W (APENAS MODULO)</t>
  </si>
  <si>
    <t>38087</t>
  </si>
  <si>
    <t>VARIADOR DE LUMINOSIDADE ROTATIVO (DIMMER) 127V, 300W, CONJUNTO MONTADO PARA EMBUTIR 4" X 2" (PLACA + SUPORTE + MODULO)</t>
  </si>
  <si>
    <t>38109</t>
  </si>
  <si>
    <t>VARIADOR DE LUMINOSIDADE ROTATIVO (DIMMER) 220 V, 600 W (APENAS MODULO)</t>
  </si>
  <si>
    <t>38088</t>
  </si>
  <si>
    <t>VARIADOR DE LUMINOSIDADE ROTATIVO (DIMMER) 220V, 600W, CONJUNTO MONTADO PARA EMBUTIR 4" X 2" (PLACA + SUPORTE + MODULO)</t>
  </si>
  <si>
    <t>38110</t>
  </si>
  <si>
    <t>VARIADOR DE VELOCIDADE PARA VENTILADOR 127 V, 150 W (APENAS MODULO)</t>
  </si>
  <si>
    <t>38089</t>
  </si>
  <si>
    <t>VARIADOR DE VELOCIDADE PARA VENTILADOR 127V, 150W + 2 INTERRUPTORES PARALELOS, PARA REVERSAO E LAMPADA, CONJUNTO MONTADO PARA EMBUTIR 4" X 2" (PLACA + SUPORTE + MODULOS)</t>
  </si>
  <si>
    <t>38111</t>
  </si>
  <si>
    <t>VARIADOR DE VELOCIDADE PARA VENTILADOR 220 V, 250 W (APENAS MODULO)</t>
  </si>
  <si>
    <t>38090</t>
  </si>
  <si>
    <t>VARIADOR DE VELOCIDADE PARA VENTILADOR 220V, 250W + 2 INTERRUPTORES PARALELOS, PARA REVERSAO E LAMPADA, CONJUNTO MONTADO PARA EMBUTIR 4" X 2" (PLACA + SUPORTE + MODULOS)</t>
  </si>
  <si>
    <t>13726</t>
  </si>
  <si>
    <t>VASSOURA MECANICA REBOCAVEL COM ESCOVA CILINDRICA LARGURA UTIL DE VARRIMENTO = 2,44M</t>
  </si>
  <si>
    <t>38400</t>
  </si>
  <si>
    <t>VASSOURA 40 CM COM CABO</t>
  </si>
  <si>
    <t>12627</t>
  </si>
  <si>
    <t>VEDACAO DE CALHA, EM BORRACHA COR PRETA, MEDIDA ENTRE 119 E 170 MM, PARA DRENAGEM PLUVIAL PREDIAL</t>
  </si>
  <si>
    <t>39996</t>
  </si>
  <si>
    <t>VERGALHAO ZINCADO ROSCA TOTAL, 1/4 " (6,3 MM)</t>
  </si>
  <si>
    <t>VERNIZ A BASE RESINA ALQUIDICA COM POLIURETANO PARA MADEIRA, COM FILTRO SOLAR, BRILHANTE, USO INTERNO E EXTERNO</t>
  </si>
  <si>
    <t>10481</t>
  </si>
  <si>
    <t>VERNIZ MARITIMO PREMIUM PARA MADEIRA, COM FILTRO SOLAR, BRILHANTE, USO INTERNO E EXTERNO</t>
  </si>
  <si>
    <t>10475</t>
  </si>
  <si>
    <t>VERNIZ TIPO COPAL PARA MADEIRA, BRILHANTE, USO INTERNO</t>
  </si>
  <si>
    <t>4030</t>
  </si>
  <si>
    <t>VEU DE POLIESTER PARA IMPERMEABILIZACAO</t>
  </si>
  <si>
    <t>4031</t>
  </si>
  <si>
    <t>VEU DE VIDRO/VEU DE SUPERFICIE 30 A 35 G/M2</t>
  </si>
  <si>
    <t>39399</t>
  </si>
  <si>
    <t>VIBRADOR DE IMERSAO, COM PONTEIRA DE *35* MM, MANGOTE DE 5 M, SEM MOTOR</t>
  </si>
  <si>
    <t>39400</t>
  </si>
  <si>
    <t>VIBRADOR DE IMERSAO, COM PONTEIRA DE *45* MM, MANGOTE DE 5 M, SEM MOTOR.</t>
  </si>
  <si>
    <t>39401</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</si>
  <si>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</si>
  <si>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</si>
  <si>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</si>
  <si>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</si>
  <si>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44491</t>
  </si>
  <si>
    <t>VIBROACABADORA DE ASFALTO SOBRE ESTEIRAS, LARG. PAVIM. MAX. 8,00 M, POT. 100 KW/ 134 HP, CAP. 600 T/ H</t>
  </si>
  <si>
    <t>44470</t>
  </si>
  <si>
    <t>VIBROACABADORA DE ASFALTO SOBRE ESTEIRAS, LARG. PAVIM. 2,13 M A 4,55 M, POT. 74 KW/ 100 HP, CAP. 400 T/ H</t>
  </si>
  <si>
    <t>VIBROACABADORA DE ASFALTO SOBRE ESTEIRAS, LARG. PAVIM. 2,60 M A 5,75 M, POT. 110 HP, CAP. 450 T/ H</t>
  </si>
  <si>
    <t>10488</t>
  </si>
  <si>
    <t>VIBROACABADORA DE ASFALTO SOBRE ESTEIRAS, LARG. PAVIMENT. 1,90 A 5,3 M, POT. 78 KW/105 HP, CAP. 450 T/H</t>
  </si>
  <si>
    <t>13606</t>
  </si>
  <si>
    <t>VIBROACABADORA DE ASFALTO SOBRE RODAS, LARGURA DE PAVIMENTACAO DE 1,70 A 4,20 M, POTENCIA 78 KW/105 HP, CAPACIDADE 300 T/H</t>
  </si>
  <si>
    <t>10489</t>
  </si>
  <si>
    <t>VIDRACEIRO (HORISTA)</t>
  </si>
  <si>
    <t>41073</t>
  </si>
  <si>
    <t>VIDRACEIRO (MENSALISTA)</t>
  </si>
  <si>
    <t>34391</t>
  </si>
  <si>
    <t>VIDRO COMUM LAMINADO LISO INCOLOR DUPLO, ESPESSURA TOTAL 8 MM (CADA CAMADA DE 4 MM) - COLOCADO</t>
  </si>
  <si>
    <t>10496</t>
  </si>
  <si>
    <t>VIDRO COMUM LAMINADO, LISO, INCOLOR, DUPLO, ESPESSURA TOTAL 6 MM (CADA CAMADA E= 3 MM) - COLOCADO</t>
  </si>
  <si>
    <t>10497</t>
  </si>
  <si>
    <t>VIDRO COMUM LAMINADO, LISO, INCOLOR, TRIPLO, ESPESSURA TOTAL 12 MM (CADA CAMADA E= 4 MM) - COLOCADO</t>
  </si>
  <si>
    <t>10504</t>
  </si>
  <si>
    <t>VIDRO COMUM LAMINADO, LISO, INCOLOR, TRIPLO, ESPESSURA TOTAL 15 MM (CADA CAMADA E = 5 MM) - COLOCADO</t>
  </si>
  <si>
    <t>34390</t>
  </si>
  <si>
    <t>VIDRO CRISTAL COLORIDO, 10 MM, PINTADO NA COR BRANCA</t>
  </si>
  <si>
    <t>34389</t>
  </si>
  <si>
    <t>VIDRO CRISTAL COLORIDO, 4 MM, PINTADO NA COR BRANCA</t>
  </si>
  <si>
    <t>34388</t>
  </si>
  <si>
    <t>VIDRO CRISTAL COLORIDO, 6 MM, PINTADO NA COR BRANCA</t>
  </si>
  <si>
    <t>34387</t>
  </si>
  <si>
    <t>VIDRO CRISTAL COLORIDO, 8 MM, PINTADO NA COR BRANCA</t>
  </si>
  <si>
    <t>VIDRO LISO FUME E = 4MM - SEM COLOCACAO</t>
  </si>
  <si>
    <t>VIDRO LISO FUME E = 6MM - SEM COLOCACAO</t>
  </si>
  <si>
    <t>21107</t>
  </si>
  <si>
    <t>VIDRO LISO FUME, E = 5 MM - SEM COLOCACAO</t>
  </si>
  <si>
    <t>34386</t>
  </si>
  <si>
    <t>VIDRO LISO INCOLOR 10 MM - SEM COLOCACAO</t>
  </si>
  <si>
    <t>10490</t>
  </si>
  <si>
    <t>VIDRO LISO INCOLOR 2 A 3 MM - SEM COLOCACAO</t>
  </si>
  <si>
    <t>10492</t>
  </si>
  <si>
    <t>VIDRO LISO INCOLOR 4MM - SEM COLOCACAO</t>
  </si>
  <si>
    <t>10493</t>
  </si>
  <si>
    <t>VIDRO LISO INCOLOR 5MM - SEM COLOCACAO</t>
  </si>
  <si>
    <t>10491</t>
  </si>
  <si>
    <t>VIDRO LISO INCOLOR 6 MM - SEM COLOCACAO</t>
  </si>
  <si>
    <t>34385</t>
  </si>
  <si>
    <t>VIDRO LISO INCOLOR 8MM - SEM COLOCACAO</t>
  </si>
  <si>
    <t>10499</t>
  </si>
  <si>
    <t>VIDRO MARTELADO OU CANELADO, 4 MM - SEM COLOCACAO</t>
  </si>
  <si>
    <t>34384</t>
  </si>
  <si>
    <t>VIDRO PLANO ARAMADO E = 6 MM - SEM COLOCACAO</t>
  </si>
  <si>
    <t>11185</t>
  </si>
  <si>
    <t>VIDRO PLANO ARAMADO E = 7MM - SEM COLOCACAO</t>
  </si>
  <si>
    <t>10507</t>
  </si>
  <si>
    <t>VIDRO TEMPERADO INCOLOR E = 10 MM, SEM COLOCACAO</t>
  </si>
  <si>
    <t>10505</t>
  </si>
  <si>
    <t>VIDRO TEMPERADO INCOLOR E = 6 MM, SEM COLOCACAO</t>
  </si>
  <si>
    <t>10506</t>
  </si>
  <si>
    <t>VIDRO TEMPERADO INCOLOR E = 8 MM, SEM COLOCACAO</t>
  </si>
  <si>
    <t>VIDRO TEMPERADO INCOLOR PARA PORTA DE ABRIR, E = 10 MM (SEM FERRAGENS E SEM COLOCACAO)</t>
  </si>
  <si>
    <t>10502</t>
  </si>
  <si>
    <t>VIDRO TEMPERADO VERDE E = 10 MM, SEM COLOCACAO</t>
  </si>
  <si>
    <t>10501</t>
  </si>
  <si>
    <t>VIDRO TEMPERADO VERDE E = 6 MM, SEM COLOCACAO</t>
  </si>
  <si>
    <t>10503</t>
  </si>
  <si>
    <t>VIDRO TEMPERADO VERDE E = 8 MM, SEM COLOCACAO</t>
  </si>
  <si>
    <t>4500</t>
  </si>
  <si>
    <t>VIGA *7,5 X 10* CM EM PINUS, MISTA OU EQUIVALENTE DA REGIAO - BRUTA</t>
  </si>
  <si>
    <t>4448</t>
  </si>
  <si>
    <t>VIGA *7,5 X 15 CM EM PINUS, MISTA OU EQUIVALENTE DA REGIAO - BRUTA</t>
  </si>
  <si>
    <t>20213</t>
  </si>
  <si>
    <t>VIGA APARELHADA *6 X 12* CM, EM MACARANDUBA/MASSARANDUBA, ANGELIM OU EQUIVALENTE DA REGIAO</t>
  </si>
  <si>
    <t>20211</t>
  </si>
  <si>
    <t>VIGA APARELHADA *6 X 16* CM, EM MACARANDUBA/MASSARANDUBA, ANGELIM OU EQUIVALENTE DA REGIAO</t>
  </si>
  <si>
    <t>40270</t>
  </si>
  <si>
    <t>VIGA DE ESCORAMAENTO H20, DE MADEIRA, PESO DE 5,00 A 5,20 KG/M, COM EXTREMIDADES PLASTICAS</t>
  </si>
  <si>
    <t>4425</t>
  </si>
  <si>
    <t>VIGA NAO APARELHADA *6 X 12* CM, EM MACARANDUBA/MASSARANDUBA, ANGELIM OU EQUIVALENTE DA REGIAO - BRUTA</t>
  </si>
  <si>
    <t>4472</t>
  </si>
  <si>
    <t>VIGA NAO APARELHADA *6 X 16* CM, EM MACARANDUBA/MASSARANDUBA, ANGELIM OU EQUIVALENTE DA REGIAO - BRUTA</t>
  </si>
  <si>
    <t>35272</t>
  </si>
  <si>
    <t>VIGA NAO APARELHADA *6 X 20* CM, EM MACARANDUBA/MASSARANDUBA, ANGELIM OU EQUIVALENTE DA REGIAO - BRUTA</t>
  </si>
  <si>
    <t>4481</t>
  </si>
  <si>
    <t>VIGA NAO APARELHADA *8 X 16* CM EM MACARANDUBA/MASSARANDUBA, ANGELIM OU EQUIVALENTE DA REGIAO - BRUTA</t>
  </si>
  <si>
    <t>34345</t>
  </si>
  <si>
    <t>VIGIA DIURNO (HORISTA)</t>
  </si>
  <si>
    <t>41096</t>
  </si>
  <si>
    <t>VIGIA DIURNO (MENSALISTA)</t>
  </si>
  <si>
    <t>41776</t>
  </si>
  <si>
    <t>VIGIA NOTURNO, HORA EFETIVAMENTE TRABALHADA DE 22 H AS 5 H (COM ADICIONAL NOTURNO)</t>
  </si>
  <si>
    <t>VEU POLIESTER</t>
  </si>
  <si>
    <t>VIDRO PLANO ARMADO E = 7MM - SEM COLOCACAO</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</si>
  <si>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</si>
  <si>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</si>
  <si>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</si>
  <si>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</si>
  <si>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</si>
  <si>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</si>
  <si>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</si>
  <si>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AD 05.05.0050 (/)</t>
  </si>
  <si>
    <t>Análise granulométrica sem sedimentação.</t>
  </si>
  <si>
    <t>AD 05.05.0053 (/)</t>
  </si>
  <si>
    <t>Análise granulométrica completa, em amostra de solo, de acordo com a NBR7181 e NBR6457, compreendendo as fases de peneiramento e sedimentação, quando constatada a presença de partículas finas em sua composição.</t>
  </si>
  <si>
    <t>AD 05.05.0100 (/)</t>
  </si>
  <si>
    <t>Ensaio de adensamento endométrico em amostra de solo, envolvendo, no mínimo, 10 estágios de carga, inclusive um laço de descarregamento e recarregamento, de acordo com as recomendações estabelecidas na NBR12007.</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</si>
  <si>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</si>
  <si>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</si>
  <si>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AD 05.05.0200 (/)</t>
  </si>
  <si>
    <t>Ensaio de laboratório, para determinação da Densidade Real dos grãos de amostra de solo, de acordo com as recomendações de preparo descritas na NBR6457.</t>
  </si>
  <si>
    <t>AD 05.05.0250 (/)</t>
  </si>
  <si>
    <t>Ensaio para determinação, em laboratório, do Limite de Liquidez de amostra de solo fino, de acordo com as recomendações da NBR7180 e da NBR6457.</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</si>
  <si>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</si>
  <si>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</si>
  <si>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</si>
  <si>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</si>
  <si>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</si>
  <si>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</si>
  <si>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</si>
  <si>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</si>
  <si>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AD 05.05.0500 (/)</t>
  </si>
  <si>
    <t>Ensaio para determinação, no campo, da umidade aparente do solo, através do Método "speedy".</t>
  </si>
  <si>
    <t>AD 05.05.0550 (/)</t>
  </si>
  <si>
    <t>Ensaio para determinação da umidade natural de amostras de solo, em laboratório.</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</si>
  <si>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</si>
  <si>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</si>
  <si>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</si>
  <si>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</si>
  <si>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m</t>
  </si>
  <si>
    <t>AD 05.05.0700 (/)</t>
  </si>
  <si>
    <t>Sondagem manual com pá e picareta, por metro linear ou fração.</t>
  </si>
  <si>
    <t>AD 05.05.0703 (/)</t>
  </si>
  <si>
    <t>Sondagem manual com trado e cavadeira, por metro linear ou fração.</t>
  </si>
  <si>
    <t>AD 05.05.0706 (A)</t>
  </si>
  <si>
    <t>Sondagem de reconhecimento, a trado manual, com diâmetro de 100mm.</t>
  </si>
  <si>
    <t>AD 05.10 Sondagem Rotativa com Coroa de Wídia</t>
  </si>
  <si>
    <t>AD 05.10.0050 (/)</t>
  </si>
  <si>
    <t>Sondagem rotativa vertical, em rocha alterada, com coroa de Wídia ou similar, diâmetro B (60mm), inclusive deslocamento e posicionamento em cada furo.</t>
  </si>
  <si>
    <t>AD 05.10.0100 (/)</t>
  </si>
  <si>
    <t>Sondagem rotativa vertical, em rocha alterada, com coroa de Wídia ou similar, diâmetro N (75mm), inclusive deslocamento e posicionamento em cada furo.</t>
  </si>
  <si>
    <t>AD 05.10.0150 (/)</t>
  </si>
  <si>
    <t>Sondagem rotativa vertical, em solo, com coroa de Wídia ou similar, diâmetro B (60mm), inclusive deslocamento e posicionamento em cada furo.</t>
  </si>
  <si>
    <t>AD 05.10.0200 (/)</t>
  </si>
  <si>
    <t>Sondagem rotativa vertical, em solo, com coroa de Wídia ou similar, diâmetro N (75mm), inclusive deslocamento e posicionamento em cada furo.</t>
  </si>
  <si>
    <t>AD 05.15 Sondagem Rotativa com Coroa de Diamente</t>
  </si>
  <si>
    <t>AD 05.15.0050 (/)</t>
  </si>
  <si>
    <t>Sondagem rotativa com Coroa de diamante, em rocha sã, diâmetro HW, inclinada (qualquer inclinação diferente da vertical), inclusive deslocamento dentro do canteiro e instalação da sonda no furo.</t>
  </si>
  <si>
    <t>AD 05.15.0100 (/)</t>
  </si>
  <si>
    <t>Sondagem rotativa com Coroa de diamante, em rocha sã, diâmetro NW, inclinada (qualquer inclinação diferente da vertical), inclusive deslocamento dentro do canteiro e instalação da sonda no furo.</t>
  </si>
  <si>
    <t>AD 05.15.0150 (/)</t>
  </si>
  <si>
    <t>Sondagem rotativa vertical, em rocha alterada, com coroa de diamante, diâmetro B (60mm), inclusive deslocamento e posicionamento em cada furo.</t>
  </si>
  <si>
    <t>AD 05.15.0200 (/)</t>
  </si>
  <si>
    <t>Sondagem rotativa vertical, em rocha alterada, com coroa de diamante, diâmetro H (99mm), inclusive deslocamento e posicionamento em cada furo.</t>
  </si>
  <si>
    <t>AD 05.15.0250 (/)</t>
  </si>
  <si>
    <t>Sondagem rotativa vertical, em rocha sã, com coroa de diamante, diâmetro B (60mm), inclusive deslocamento e posicionamento em cada furo.</t>
  </si>
  <si>
    <t>AD 05.15.0300 (/)</t>
  </si>
  <si>
    <t>Sondagem rotativa vertical, em rocha sã, com coroa de diamante, diâmetro N (75mm), inclusive deslocamento e posicionamento em cada furo.</t>
  </si>
  <si>
    <t>AD 05.15.0400 (/)</t>
  </si>
  <si>
    <t>Sondagem rotativa vertical, em rocha sã, com coroa de diamante, diâmetro H (99mm), inclusive deslocamento e posicionamento em cada furo.</t>
  </si>
  <si>
    <t>AD 05.20 Sondagem à Percurssão</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</si>
  <si>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</si>
  <si>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</si>
  <si>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AD 10.05 Marcação de Obra sem Instrumento de Topografia</t>
  </si>
  <si>
    <t>AD 10.05.0050 (/)</t>
  </si>
  <si>
    <t>Marcação de obra, sem instrumento topográfico, considerada a projeção horizontal da área envolvente.</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</si>
  <si>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</si>
  <si>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</si>
  <si>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</si>
  <si>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AD 15.05 Mobilização e Desmobilização de Equipamentos e Amostras de Sondagem</t>
  </si>
  <si>
    <t>AD 15.05.0050 (/)</t>
  </si>
  <si>
    <t>Deslocamento, entre furos, de equipamento de sondagem a percurssão, incluindo desmontagem e remontagem.</t>
  </si>
  <si>
    <t>AD 15.10 Mobilização e Desmobilização de Equipamentos e Cargas de Grande Porte</t>
  </si>
  <si>
    <t>AD 15.10.0050 (/)</t>
  </si>
  <si>
    <t>Carga e descarga de equipamentos pesados em carretas, exclusive o custo horário do equipamento, durante a operação.</t>
  </si>
  <si>
    <t>t</t>
  </si>
  <si>
    <t>AD 15.10.0100 (A)</t>
  </si>
  <si>
    <t>Transporte de andaime suspenso, tipo leve, para pintura, inclusive ida e volta do caminhão, carga e descarga (considerar o mínimo de 40unxKm, para cálculo deste transporte).</t>
  </si>
  <si>
    <t>un.Km</t>
  </si>
  <si>
    <t>AD 15.10.0150 (A)</t>
  </si>
  <si>
    <t>Transporte de andaime suspenso, tipo pesado, para revestimento, inclusive ida e volta do caminhão, carga e descarga (considerar o mínimo de 200unxKm, para cálculo deste transporte).</t>
  </si>
  <si>
    <t>AD 15.10.0200 (/)</t>
  </si>
  <si>
    <t>Transporte de andaime tubular, considerando-se a área de projeção vertical do andaime, inclusive ida e volta do caminhão, carga e descarga (considerar o mínimo de 315m2xKm, para cálculo deste transporte).</t>
  </si>
  <si>
    <t>m2.Km</t>
  </si>
  <si>
    <t>AD 15.10.0250 (/)</t>
  </si>
  <si>
    <t>Transporte de elevador de obras constituído por cabine aberta, com plataforma, guinchos e cabos de 16m de altura.</t>
  </si>
  <si>
    <t>AD 15.10.0300 (/)</t>
  </si>
  <si>
    <t>Transporte de equipamentos pesados em carretas, exclusive a carga e descarga e o custo horário dos equipamentos transportados.</t>
  </si>
  <si>
    <t>t.Km</t>
  </si>
  <si>
    <t>AD 15.10.0350 (A)</t>
  </si>
  <si>
    <t>Transporte marítimo de carga de qualquer natureza, exclusive despesas de carga e descarga, no trajeto da Ilha do Governador até a Ilha de Paquetá ou vice-versa, em embarcação apropriada (considerar apenas a viagem com a carga).</t>
  </si>
  <si>
    <t>AD 15.12 Mobilização e Desmobilização de Equipes para Ensaios Tecnológicos</t>
  </si>
  <si>
    <t>AD 15.12.0050 (/)</t>
  </si>
  <si>
    <t>Mobilização e desmobilização de equipe de ensaios tecnológicos, considerando o transporte até 50 km.</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</si>
  <si>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</si>
  <si>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</si>
  <si>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</si>
  <si>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h</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</si>
  <si>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</si>
  <si>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</si>
  <si>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AD 15.15.0150 (B)</t>
  </si>
  <si>
    <t>Caminhoneta de serviço, com cabine e caçamba, com motor bicombustível, cabine simples, com ar condicionado e direção hidráulica, capacidade de carga mínima de 650Kg, tração 4 x 2, com motorista. Custo horário improdutivo (motor desligado).</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</si>
  <si>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</si>
  <si>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</si>
  <si>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AD 15.15.0250 (B)</t>
  </si>
  <si>
    <t>Caminhoneta de Servico, capacidade para 13 passageiros ou 1650Kg, com motorista, material de operacao e material de manutencao, com as seguintes especificacoes minimas: motor a gasolina de 123CV. Custo horario produtivo.</t>
  </si>
  <si>
    <t>AD 15.15.0300 (A)</t>
  </si>
  <si>
    <t>Caminhoneta de Servico, capacidade para 13 passageiros ou 1650Kg, com motorista e material de operacao, com as seguintes especificacoes minimas: motor a gasolina de 123CV. Custo horario improdutivo (motor funcionando).</t>
  </si>
  <si>
    <t>AD 15.15.0350 (A)</t>
  </si>
  <si>
    <t>Caminhoneta de Servico, capacidade para 13 passageiros ou 1650Kg, com motorista, com as seguintes especificacoes minimas: motor a gasolina de 123CV. Custo horario improdutivo (motor desligado).</t>
  </si>
  <si>
    <t>AD 15.15.0401 (B)</t>
  </si>
  <si>
    <t>Caminhoneta de Serviço, capacidade de 7 passageiros ou 600 Kg, com motorista, material de operacao e material de manutencao, com as seguintes especificacoes minimas: a gasolina de 83CV, autonomia de 3000 Km/mês. Custo mensal.</t>
  </si>
  <si>
    <t>un.mês</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</si>
  <si>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</si>
  <si>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</si>
  <si>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Km</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</si>
  <si>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</si>
  <si>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</si>
  <si>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</si>
  <si>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</si>
  <si>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</si>
  <si>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</si>
  <si>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</si>
  <si>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</si>
  <si>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</si>
  <si>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</si>
  <si>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</si>
  <si>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</si>
  <si>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AD 15.15.0750 (B)</t>
  </si>
  <si>
    <t>Veículo de serviço, motor 1.0, com ar condicionado, direção hidráulica, rádio, inclusive combustível, seguro, lubrificação, manutenção, licenciamento, quilometragem livre, sem motorista. Custo mensal.</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</si>
  <si>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</si>
  <si>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</si>
  <si>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</si>
  <si>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</si>
  <si>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</si>
  <si>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</si>
  <si>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</si>
  <si>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</si>
  <si>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</si>
  <si>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</si>
  <si>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</si>
  <si>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</si>
  <si>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</si>
  <si>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20.05.0300 (/)</t>
  </si>
  <si>
    <t>Tapume de vedação ou proteção, executado com chapas de compensado, tipo chapa resinada ou similar, com 6mm de espessura, exclusive pintura.</t>
  </si>
  <si>
    <t>AD 20.05.0350 (/)</t>
  </si>
  <si>
    <t>Tapume de vedação ou proteção, executado com chapas de compensado, tipo chapa resinada ou similar, com 6mm de espessura, com utilização 2 vezes, exclusive pintura.</t>
  </si>
  <si>
    <t>AD 20.05.0400 (A)</t>
  </si>
  <si>
    <t>Tapume de vedação ou proteção, executado com tábuas de madeira serrada, sendo o aproveitamento da madeira 2 vezes, exclusive pintura.</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</si>
  <si>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</si>
  <si>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</si>
  <si>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AD 20.05.0500 (/)</t>
  </si>
  <si>
    <t>Aluguel de banheiro quimico, incluindo transporte de ida e volta, manutenção e higienização 3 vezes por semana. Modelo Luxo, dimensções 2,31 x 1,15 x 1,15m.</t>
  </si>
  <si>
    <t>AD 20.10 Galpões</t>
  </si>
  <si>
    <t>AD 20.10.0050 (/)</t>
  </si>
  <si>
    <t>Galpão de canteiro de obras, para oficina e/ou depósito, inclusive o madeiramento, a cobertura de telha ondulada de fibrocimento, sem amianto, de 6mm de espessura, preparo do terreno e piso cimentado.</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</si>
  <si>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</si>
  <si>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</si>
  <si>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</si>
  <si>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</si>
  <si>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</si>
  <si>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</si>
  <si>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</si>
  <si>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AD 20.20 Ligações Provisórias</t>
  </si>
  <si>
    <t>AD 20.20.0050 (/)</t>
  </si>
  <si>
    <t>Instalação e ligação provisórias de alimentação de energia elétrica, em baixa tensão (BT), para canteiro de obras, exclusive o fornecimento do medidor.</t>
  </si>
  <si>
    <t>AD 20.20.0100 (/)</t>
  </si>
  <si>
    <t>Instalação e ligação provisória de obra de água e esgoto a rede pública.</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</si>
  <si>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</si>
  <si>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</si>
  <si>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</si>
  <si>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</si>
  <si>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</si>
  <si>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AD 20.25.0100 (/)</t>
  </si>
  <si>
    <t>Barragem de bloqueio, de obra na via pública, de acordo com a Deliberação OCOR 01/2001 de 17/10/2001, compreendendo a colocação e retirada uma vez.</t>
  </si>
  <si>
    <t>AD 20.25.0150 (/)</t>
  </si>
  <si>
    <t>Demarcação provisória de pavimento, por pintura, em cor amarela. Medido por área efetivamente pintada.</t>
  </si>
  <si>
    <t>AD 20.25.0200 (/)</t>
  </si>
  <si>
    <t>Placa de sinalização para obra na via pública, com 0,60m de largura por 1m de altura, com avisos em letras pintadas, compreendendo o fornecimento e pintura, inclusive da estrutura e suporte em madeira serrada e base de concreto.</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</si>
  <si>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</si>
  <si>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</si>
  <si>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AD 20.25.0250 (/)</t>
  </si>
  <si>
    <t>Placa de sinalização para obra na via pública, compreendendo exclusivamente o serviço de colocação e retirada.</t>
  </si>
  <si>
    <t>AD 20.25.0300 (A)</t>
  </si>
  <si>
    <t>Placa de identificação de obra pública, inclusive pintura, estrutura, suporte de madeira em peças de madeira serrada de (7,5 x 7,5)cm e transporte. Fornecimento e colocação.</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</si>
  <si>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</si>
  <si>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</si>
  <si>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AD 20.25.0350 (/)</t>
  </si>
  <si>
    <t>Semáforo para sinalização de obra na via pública, compreendendo exclusivamente o serviço e retirada.</t>
  </si>
  <si>
    <t>AD 20.25.0400 (A)</t>
  </si>
  <si>
    <t>Semaforo para sinalizaçao de obra na via publica, compreendendo o fornecimento do semaforo, do suporte de madeira e do material eletrico. Exclusive a colocacao e retirada</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</si>
  <si>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</si>
  <si>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</si>
  <si>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</si>
  <si>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AD 25.05.0150 (/)</t>
  </si>
  <si>
    <t>Aluguel de cavalete minicade, equipado com painéis refletivos de alta intensidade e um pisca alerta com célula foto-elétrica, alimentada por 2 baterias de 6V (dispensa o uso de gerador).</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</si>
  <si>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</si>
  <si>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</si>
  <si>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</si>
  <si>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</si>
  <si>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AD 25.05.0300 (A)</t>
  </si>
  <si>
    <t>Aluguel de pisca alerta para adaptação em cones canalizadores e cavaletes.</t>
  </si>
  <si>
    <t>AD 25.05.0350 (/)</t>
  </si>
  <si>
    <t>Aluguel de placas de sinalização de obras, refletivas, revestidas com película refletiva grau técnico.</t>
  </si>
  <si>
    <t>m2.mês</t>
  </si>
  <si>
    <t>AD 25.05.0450 (A)</t>
  </si>
  <si>
    <t>Rolo de tela plástica, nas dimensões de (50x1,20)m, na cor laranja, sendo utilizada 2 vezes. Fornecimento.</t>
  </si>
  <si>
    <t>AD 25.05.0500 (A)</t>
  </si>
  <si>
    <t>Proteção de canteiro de obra em áreas públicas, compreendendo tela plástica, estrutura de madeira a cada 3m de distância com base de concreto, utilização 2 vezes.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</si>
  <si>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</si>
  <si>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</si>
  <si>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</si>
  <si>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</si>
  <si>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</si>
  <si>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AD 30.05.0200 (/)</t>
  </si>
  <si>
    <t>Relatório técnico cadastral de estruturas de drenagem em encostas, conforme modelo GEO-RIO. Incluído vistoria em campo, desenhos digitais georreferenciados e cotados da estrutura e registro fotográfico.</t>
  </si>
  <si>
    <t>AD 30.05.0300 (/)</t>
  </si>
  <si>
    <t>Relatório técnico cadastral de estruturas de contenção em encostas, conforme modelo GEO-RIO. Incluído vistoria em campo, desenhos digitais georreferenciados e cotados da estrutura e registro fotográfico.</t>
  </si>
  <si>
    <t>AD 35.05 Ensaios em Betumes e em Misturas Betuminosas</t>
  </si>
  <si>
    <t>AD 35.05.0050 (/)</t>
  </si>
  <si>
    <t>Carga das partículas (PMB-565).</t>
  </si>
  <si>
    <t>AD 35.05.0053 (/)</t>
  </si>
  <si>
    <t>Desemulsibilidade (PMB-580).</t>
  </si>
  <si>
    <t>AD 35.05.0056 (/)</t>
  </si>
  <si>
    <t>Penetração à 25°C, 100g, 5s (MB-107).</t>
  </si>
  <si>
    <t>AD 35.05.0059 (/)</t>
  </si>
  <si>
    <t>Ponto de Fulgor Cleveland (MB-90).</t>
  </si>
  <si>
    <t>AD 35.05.0062 (/)</t>
  </si>
  <si>
    <t>Viscosidade SSF a cada temperatura, para emulsão (PMB-581 a 512).</t>
  </si>
  <si>
    <t>AD 35.10 Ensaios com Cimento Portland</t>
  </si>
  <si>
    <t>AD 35.10.0050 (/)</t>
  </si>
  <si>
    <t>Ensaio normal completo (MB-1).</t>
  </si>
  <si>
    <t>AD 35.10.0100 (/)</t>
  </si>
  <si>
    <t>Ensaio químico completo de cimento.</t>
  </si>
  <si>
    <t>AD 35.15 Ensaios em Concreto</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</si>
  <si>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</si>
  <si>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</si>
  <si>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m3</t>
  </si>
  <si>
    <t>AD 35.15.0100 (A)</t>
  </si>
  <si>
    <t>Ensaio de resistência à compressão de corpo de prova cilíndrico (15x30)cm, exclusive o transporte.</t>
  </si>
  <si>
    <t>AD 35.15.0150 (A)</t>
  </si>
  <si>
    <t>Moldagem e coleta de corpo de prova de concreto e transporte a 50Km, por topo.</t>
  </si>
  <si>
    <t>AD 35.15.0200 (A)</t>
  </si>
  <si>
    <t>Remate e capeamento de corpo de prova, exclusive o transporte.</t>
  </si>
  <si>
    <t>AD 35.20 Ensaios em Mistura Asfáltica</t>
  </si>
  <si>
    <t>AD 35.20.0050 (/)</t>
  </si>
  <si>
    <t>Análise granulométrica após extração do ligante.</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</si>
  <si>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</si>
  <si>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</si>
  <si>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</si>
  <si>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</si>
  <si>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</si>
  <si>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</si>
  <si>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AD 35.20.0062 (/)</t>
  </si>
  <si>
    <t>Determinação do teor de betume (DBTM-53/63).</t>
  </si>
  <si>
    <t>AD 35.20.0065 (/)</t>
  </si>
  <si>
    <t>Fadiga por compressão diametral.</t>
  </si>
  <si>
    <t>AD 35.20.0068 (/)</t>
  </si>
  <si>
    <t>Fadiga por flexão (vigota).</t>
  </si>
  <si>
    <t>AD 35.20.0071 (/)</t>
  </si>
  <si>
    <t>Módulo resiliente por compressão diametral.</t>
  </si>
  <si>
    <t>AD 35.20.0074 (/)</t>
  </si>
  <si>
    <t>Módulo resiliente por flexão (vigota).</t>
  </si>
  <si>
    <t>AD 35.20.0077 (/)</t>
  </si>
  <si>
    <t>Recuperação do ligante (Abson).</t>
  </si>
  <si>
    <t>AD 35.25 Ensaios em Solos e Rochas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</si>
  <si>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</si>
  <si>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</si>
  <si>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AD 35.25.0100 (/)</t>
  </si>
  <si>
    <t>Ensaio para determinação de Módulo de Deformação, coeficiente de Poisson e resistência à compressão, em corpos de prova de rocha, nos diâmetros N até H, excluindo a preparação da amostra, por corpo de prova.</t>
  </si>
  <si>
    <t>AD 35.25.0150 (/)</t>
  </si>
  <si>
    <t>Ensaio para determinação da resistência á compressão simples axial, em corpos de prova em rocha, com diâmetro entre N até H, excluindo a preparação da amostra.</t>
  </si>
  <si>
    <t>AD 35.25.0200 (/)</t>
  </si>
  <si>
    <t>Ensaio de SPT, com amostrador padrão, durante sondagem rotativa mista, qualquer diâmetro, qualquer profundidade, por ensaio.</t>
  </si>
  <si>
    <t>AD 35.25.0250 (/)</t>
  </si>
  <si>
    <t>Preparação de corpos de prova, em rocha, com serra diamantada, incluindo retificação de topo, base e geratriz, nos diâmetros de N até H, por corpo de prova.</t>
  </si>
  <si>
    <t>AD 35.30 Ensaios em Estruturas de Concreto Armado ou Protendido</t>
  </si>
  <si>
    <t>AD 35.30.0050 (A)</t>
  </si>
  <si>
    <t>Avaliação da espessura de carbonatação, por ponto, em estruturas de concreto armado ou protendido, através de aspersão de solução de fenolftaleína, inclusive coleta da amostra.</t>
  </si>
  <si>
    <t>AD 35.30.0150 (/)</t>
  </si>
  <si>
    <t>Determinação do índice de vazios, massa específica e capacidade de absorção do concreto, através de corpo de prova retirado em estruturas de concreto armado ou protendido, conforme NBR 9778, inclusive coleta da amostra.</t>
  </si>
  <si>
    <t>AD 35.30.0200 (/)</t>
  </si>
  <si>
    <t>Determinação de teor de cloretos, por amostra, em estruturas de concreto armado ou protendido, conforme Norma da ACI-318/31-BR36, inclusive coleta da amostra.</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</si>
  <si>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</si>
  <si>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</si>
  <si>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</si>
  <si>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</si>
  <si>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AD 35.30.0350 (/)</t>
  </si>
  <si>
    <t>Reconstituição do traço de concreto, por amostra, através de corpos de provas retirados em estruturas de concreto armado ou protendido, conforme boletim n° 25 do IPT, inclusive coleta de amostra.</t>
  </si>
  <si>
    <t>AD 35.30.0400 (A)</t>
  </si>
  <si>
    <t>Verificação do potencial de corrosão da armadura (por ensaio, área de 2m2) em estrutura de concreto armado ou protendido, conforme Norma ASTM-C-868/87, inclusive coleta da amostra.</t>
  </si>
  <si>
    <t>AD 35.35 Ensaios de Caracterização</t>
  </si>
  <si>
    <t>AD 35.35.0050 (A)</t>
  </si>
  <si>
    <t>Amostra indeformada em bloco.</t>
  </si>
  <si>
    <t>AD 35.35.0100 (/)</t>
  </si>
  <si>
    <t>Ensaio de amostra de areia.</t>
  </si>
  <si>
    <t>AD 35.35.0150 (/)</t>
  </si>
  <si>
    <t>Ensaio de amostra de material pétreo.</t>
  </si>
  <si>
    <t>AD 35.35.0200 (/)</t>
  </si>
  <si>
    <t>Ensaio de compactação com energia Proctor Intermediário, conforme as recomendações da NBR7182 e da NBR6457.</t>
  </si>
  <si>
    <t>AD 35.35.0250 (/)</t>
  </si>
  <si>
    <t>Ensaio de compactação com energia Proctor Modificado, conforme as recomendações da NBR7182 e da NBR6457.</t>
  </si>
  <si>
    <t>AD 35.35.0300 (/)</t>
  </si>
  <si>
    <t>Ensaio de compactação com energia Proctor Normal, conforme recomendações da NBR 7182 e NBR 6457.</t>
  </si>
  <si>
    <t>AD 35.35.0350 (/)</t>
  </si>
  <si>
    <t>Ensaio de compressão não confinada em amostra natural de solo, conforme recomendações da NBR12770.</t>
  </si>
  <si>
    <t>AD 35.35.0400 (/)</t>
  </si>
  <si>
    <t>Ensaio de compressão simples em amostra moldada.</t>
  </si>
  <si>
    <t>AD 35.35.0450 (A)</t>
  </si>
  <si>
    <t>Ensaio de palheta ("Vane test") realizado no campo, exclusive perfuração.</t>
  </si>
  <si>
    <t>AD 35.35.0500 (A)</t>
  </si>
  <si>
    <t>Ensaio de perda d'água, sondagem rotativa em rocha.</t>
  </si>
  <si>
    <t>AD 35.35.0550 (/)</t>
  </si>
  <si>
    <t>Ensaio para determinação do coeficiente de permeabilidade, em amostra argilosa moldada, à carga variável, conforme NBR14545.</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</si>
  <si>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</si>
  <si>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</si>
  <si>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</si>
  <si>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</si>
  <si>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AD 35.35.0700 (/)</t>
  </si>
  <si>
    <t>Ensaio para determinação do Índice Suporte Califórnia (CBR) - 5 pontos - obtido com energia Proctor Intermediário, através de, no mínimo, 5 corpos de prova, conforme recomendação da NBR9895, NBR6457, NBR7182.</t>
  </si>
  <si>
    <t>AD 35.35.0750 (/)</t>
  </si>
  <si>
    <t>Ensaio para determinação do Índice Suporte Califórnia (CBR) - 5 pontos - obtido com energia Proctor Modificado, através de, no mínimo, 5 corpos de prova, conforme recomendação da NBR9895, NBR6457, NBR7182.</t>
  </si>
  <si>
    <t>AD 35.35.0800 (/)</t>
  </si>
  <si>
    <t>Ensaio para determinação do Índice Suporte Califórnia (CBR) - 5 pontos - obtido com energia Proctor Normal, através de, no mínimo, 5 corpos de prova, conforme recomendação da NBR9895, NBR6457, NBR7182.</t>
  </si>
  <si>
    <t>AD 35.35.0850 (/)</t>
  </si>
  <si>
    <t>Ensaio para determinação do Índice Suporte Califórnia (CBR) - 3 pontos - obtido com energia Proctor Intermediário, através de, no mínimo, 5 corpos de prova, conforme recomendação da NBR9895, NBR6457, NBR7182.</t>
  </si>
  <si>
    <t>AD 35.35.0900 (/)</t>
  </si>
  <si>
    <t>Ensaio para determinação do Índice Suporte Califórnia (CBR) - 3 pontos - obtido com energia Proctor Modificado, através de, no mínimo, 5 corpos de prova, conforme recomendação da NBR9895, NBR6457, NBR7182.</t>
  </si>
  <si>
    <t>AD 35.35.0950 (/)</t>
  </si>
  <si>
    <t>Ensaio triaxial drenado em amostra moldada por CP.</t>
  </si>
  <si>
    <t>AD 35.35.1000 (/)</t>
  </si>
  <si>
    <t>Ensaio triaxial drenado em amostra natural por CP.</t>
  </si>
  <si>
    <t>AD 35.35.1050 (/)</t>
  </si>
  <si>
    <t>Ensaio triaxial não drenado em amostra moldada por CP.</t>
  </si>
  <si>
    <t>AD 35.35.1100 (/)</t>
  </si>
  <si>
    <t>Ensaio triaxial não drenado em amostra natural por CP.</t>
  </si>
  <si>
    <t>AD 40.05 Mão-de-Obra da Administração Local</t>
  </si>
  <si>
    <t>AD 40.05.0050 (/)</t>
  </si>
  <si>
    <t>Ajudante (inclusive encargos sociais).</t>
  </si>
  <si>
    <t>AD 40.05.0056 (/)</t>
  </si>
  <si>
    <t>Almoxarife (inclusive encargos sociais).</t>
  </si>
  <si>
    <t>AD 40.05.0068 (/)</t>
  </si>
  <si>
    <t>Apontador (inclusive encargos sociais).</t>
  </si>
  <si>
    <t>AD 40.05.0074 (/)</t>
  </si>
  <si>
    <t>Auxiliar de almoxarife (inclusive encargos sociais).</t>
  </si>
  <si>
    <t>AD 40.05.0077 (A)</t>
  </si>
  <si>
    <t>Auxiliar de enfermagem (inclusive encargos sociais).</t>
  </si>
  <si>
    <t>AD 40.05.0080 (/)</t>
  </si>
  <si>
    <t>Auxiliar de escritório (inclusive encargos sociais).</t>
  </si>
  <si>
    <t>AD 40.05.0086 (/)</t>
  </si>
  <si>
    <t>Técnico de nível médio (inclusive encargos sociais).</t>
  </si>
  <si>
    <t>AD 40.05.0092 (/)</t>
  </si>
  <si>
    <t>Auxiliar de topografia - serviços de campo (inclusive encargos sociais).</t>
  </si>
  <si>
    <t>AD 40.05.0094 (/)</t>
  </si>
  <si>
    <t>Biólogo na área de Meio Ambiente (inclusive encargos sociais).</t>
  </si>
  <si>
    <t>AD 40.05.0098 (/)</t>
  </si>
  <si>
    <t>Chefe de escritório (inclusive encargos sociais).</t>
  </si>
  <si>
    <t>AD 40.05.0104 (/)</t>
  </si>
  <si>
    <t>Desenhista A (inclusive encargos sociais).</t>
  </si>
  <si>
    <t>AD 40.05.0110 (/)</t>
  </si>
  <si>
    <t>Digitador (inclusive encargos sociais).</t>
  </si>
  <si>
    <t>AD 40.05.0116 (/)</t>
  </si>
  <si>
    <t>Encarregado (inclusive encargos sociais).</t>
  </si>
  <si>
    <t>AD 40.05.0119 (A)</t>
  </si>
  <si>
    <t>Enfermeiro (inclusive encargos sociais).</t>
  </si>
  <si>
    <t>AD 40.05.0122 (/)</t>
  </si>
  <si>
    <t>Engenheiro, arquiteto ou geólogo jr (inclusive encargos sociais).</t>
  </si>
  <si>
    <t>AD 40.05.0128 (/)</t>
  </si>
  <si>
    <t>Engenheiro ou arquiteto, coordenador geral de projetos ou supervisor de obras (inclusive encargos sociais).</t>
  </si>
  <si>
    <t>AD 40.05.0134 (/)</t>
  </si>
  <si>
    <t>Engenheiro, arquiteto ou geólogo sênior (inclusive encargos sociais).</t>
  </si>
  <si>
    <t>AD 40.05.0138 (A)</t>
  </si>
  <si>
    <t>Engenheiro de segurança do trabalho (inclusive encargos sociais).</t>
  </si>
  <si>
    <t>AD 40.05.0140 (/)</t>
  </si>
  <si>
    <t>Escriturário (inclusive encargos sociais).</t>
  </si>
  <si>
    <t>AD 40.05.0146 (/)</t>
  </si>
  <si>
    <t>Estagiário (inclusive encargos sociais).</t>
  </si>
  <si>
    <t>AD 40.05.0149 (A)</t>
  </si>
  <si>
    <t>Médico do trabalho (inclusive encargos sociais).</t>
  </si>
  <si>
    <t>AD 40.05.0152 (/)</t>
  </si>
  <si>
    <t>Mestre de obra A (inclusive encargos sociais).</t>
  </si>
  <si>
    <t>AD 40.05.0158 (/)</t>
  </si>
  <si>
    <t>Mestre de obra B (inclusive encargos sociais).</t>
  </si>
  <si>
    <t>AD 40.05.0164 (/)</t>
  </si>
  <si>
    <t>Motorista de caminhão e carreta (inclusive encargos sociais).</t>
  </si>
  <si>
    <t>AD 40.05.0170 (/)</t>
  </si>
  <si>
    <t>Motorista de veículo leve de serviço (inclusive encargos sociais).</t>
  </si>
  <si>
    <t>AD 40.05.0173 (/)</t>
  </si>
  <si>
    <t>Motorista operador de reboque e munck (inclusive encargos sociais).</t>
  </si>
  <si>
    <t>AD 40.05.0176 (/)</t>
  </si>
  <si>
    <t>Operador de computador (inclusive encargos sociais).</t>
  </si>
  <si>
    <t>AD 40.05.0182 (/)</t>
  </si>
  <si>
    <t>Programador de computador (inclusive encargos sociais).</t>
  </si>
  <si>
    <t>AD 40.05.0188 (/)</t>
  </si>
  <si>
    <t>Secretária (inclusive encargos sociais).</t>
  </si>
  <si>
    <t>AD 40.05.0200 (/)</t>
  </si>
  <si>
    <t>Supervisor de tráfego, com todo o seu EPI, colete, capa, boné, apito, (inclusive encargos sociais).</t>
  </si>
  <si>
    <t>AD 40.05.0206 (/)</t>
  </si>
  <si>
    <t>Técnico em eletrônica ou eletrotécnica (inclusive encargos sociais).</t>
  </si>
  <si>
    <t>AD 40.05.0209 (A)</t>
  </si>
  <si>
    <t>Técnico de segurança do trabalho (inclusive encargos sociais).</t>
  </si>
  <si>
    <t>AD 40.05.0212 (/)</t>
  </si>
  <si>
    <t>Topógrafo A - serviços de campo e escritório, com responsabilidade de dirigí-los (inclusive encargos sociais).</t>
  </si>
  <si>
    <t>AD 40.05.0218 (A)</t>
  </si>
  <si>
    <t>Vigia (inclusive encargos sociais).</t>
  </si>
  <si>
    <t>AL 05.03 Alvenaria de Pedra Natural Bruta (seca) - Paredes</t>
  </si>
  <si>
    <t>AL 05.03.0050 (/)</t>
  </si>
  <si>
    <t>Alvenaria de pedra seca em elevação, de uma face, feita com blocos de dimensões aproximadas de (30x30x30)cm até (40x40x40)cm, até 3m de altura.</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</si>
  <si>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</si>
  <si>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</si>
  <si>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</si>
  <si>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AL 05.05.0053 (/)</t>
  </si>
  <si>
    <t>Alvenaria de pedra em elevação, de uma face, feita com blocos de pedra-de-mão, assentes com argamassa de cimento, saibro e areia, traço 1:2:3, até 1,50m de altura, sendo a espessura até 0,35m.</t>
  </si>
  <si>
    <t>AL 05.05.0100 (/)</t>
  </si>
  <si>
    <t>Alvenaria de pedra em elevação, de uma face, feita com blocos de dimensões aproximadas de (30x30x30)cm até (40x40x40)cm, assentes com argamassa de cimento, saibro e areia 1:2:3, juntas simples, acima de 1,50 até 3m de altura.</t>
  </si>
  <si>
    <t>AL 05.05.0150 (/)</t>
  </si>
  <si>
    <t>Alvenaria de pedra em elevação, de 2 faces, feita com blocos de pedra-de-mão, assentes com argamassa de cimento, saibro e areia no traço 1:2:3, até 1,50m de altura, sendo espessura até 0,35m.</t>
  </si>
  <si>
    <t>AL 05.05.0200 (/)</t>
  </si>
  <si>
    <t>Alvenaria de pedra em elevação, de 2 faces, feita com blocos de pedra-de-mão, assentes com argamassa de cimento, saibro e areia no traço 1:2:3, acima de 1,50 até 3m de altura, sendo espessura até 0,35m.</t>
  </si>
  <si>
    <t>AL 05.05.0250 (A)</t>
  </si>
  <si>
    <t>Junta relevo, em alvenaria de pedra em elevação, de 1 face, feita com blocos de dimensões aproximadas de (30x30x30)cm até (40x40x40)cm, com argamassa de cimento, cal e areia fina, no traço 1:3:5.</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</si>
  <si>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</si>
  <si>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</si>
  <si>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</si>
  <si>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AL 05.10.0053 (/)</t>
  </si>
  <si>
    <t>Alvenaria de tijolo maciço (7x10x20)cm, com argamassa de cimento e saibro no traço 1:6, em paredes de meia vez (0,10m), de superfície corrida, até 3m de altura, e medida pela área real.</t>
  </si>
  <si>
    <t>AL 05.10.0059 (/)</t>
  </si>
  <si>
    <t>Alvenaria de tijolo maciço (7x10x20)cm, com argamassa de cimento e saibro no traço 1:6, em paredes de meia vez (0,10m), de superfície corrida, de 3m a 4,50m de altura, e medida pela área real.</t>
  </si>
  <si>
    <t>AL 05.10.0103 (/)</t>
  </si>
  <si>
    <t>Alvenaria de tijolo maciço (7x10x20)cm, com argamassa de cimento e saibro no traço 1:6, em paredes com vãos ou arestas, de meia vez (0,10m), até 3m de altura, e medida pela área real.</t>
  </si>
  <si>
    <t>AL 05.10.0106 (/)</t>
  </si>
  <si>
    <t>Alvenaria de tijolo maciço (7x10x20)cm, com argamassa de cimento e saibro no traço 1:6, em paredes com vãos ou arestas, de meia vez (0,10m), de 3m a 4,50m de altura, e medida pela área real.</t>
  </si>
  <si>
    <t>AL 05.10.0150 (/)</t>
  </si>
  <si>
    <t>Alvenaria de tijolo maciço (7x10x20)cm, com argamassa de cimento e saibro no traço 1:6, em paredes de 1 vez (0,20m), de superfície corrida, até 1,50m de altura, e medida pela área real.</t>
  </si>
  <si>
    <t>AL 05.10.0152 (/)</t>
  </si>
  <si>
    <t>Alvenaria de tijolo maciço (7x10x20)cm, com argamassa de cimento e saibro no traço 1:6, em paredes de 1 vez (0,20m), de superfície corrida, até 3m de altura, e medida pela área real.</t>
  </si>
  <si>
    <t>AL 05.10.0153 (/)</t>
  </si>
  <si>
    <t>Alvenaria de tijolo maciço (7x10x20)cm, com argamassa de cimento e saibro no traço 1:6, em paredes com vãos ou arestas, de 1 vez (0,20m), até 3m de altura, e medida pela área real.</t>
  </si>
  <si>
    <t>AL 05.10.0156 (/)</t>
  </si>
  <si>
    <t>Alvenaria de tijolo maciço (7x10x20)cm, com argamassa de cimento e saibro no traço 1:6, em paredes de 1 vez (0,20m), de superfície corrida, de 3m a 4,50m de altura, e medida pela área real.</t>
  </si>
  <si>
    <t>AL 05.10.0200 (/)</t>
  </si>
  <si>
    <t>Alvenaria de tijolo maciço (7x10x20)cm, com argamassa de cimento e saibro no traço 1:6, em paredes com vãos ou arestas, de 1 vez (0,20m), de 3m a 4,50m de altura, e medida pela área real.</t>
  </si>
  <si>
    <t>AL 05.15 Alvenaria de Tijolos Cerâmicos Maciços - Caixas Enterradas</t>
  </si>
  <si>
    <t>AL 05.15.0050 (/)</t>
  </si>
  <si>
    <t>Alvenaria para caixas enterradas, até 0,80m de profundidade, de tijolo maciço (7x10x20)cm, com argamassa de cimento, saibro e areia no traço 1:2:2 e parede de meia vez.</t>
  </si>
  <si>
    <t>AL 05.15.0100 (/)</t>
  </si>
  <si>
    <t>Alvenaria para caixas enterradas, até 0,80m de profundidade, de tijolo maciço (7x10x20)cm, com argamassa de cimento, saibro e areia no traço 1:2:2 e parede de 1 vez (19cm).</t>
  </si>
  <si>
    <t>AL 05.15.0103 (/)</t>
  </si>
  <si>
    <t>Alvenaria para caixas enterradas, de 0,80m a 1,60m de profundidade, de tijolo maciço (7x10x20)cm, com argamassa de cimento, saibro e areia no traço 1:2:2 e parede de 1 vez e meia (29cm).</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</si>
  <si>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</si>
  <si>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</si>
  <si>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</si>
  <si>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AL 05.20.0053 (/)</t>
  </si>
  <si>
    <t>Alvenaria de tijolo (10x20x20)cm, de furos redondos, com argamassa de cimento e saibro no traço 1:8, em parede de meia vez (0,10m), de superfície corrida, até 3m de altura, e medida pela área real.</t>
  </si>
  <si>
    <t>AL 05.20.0056 (/)</t>
  </si>
  <si>
    <t>Alvenaria de tijolo (10x20x20)cm, de furos redondos, com argamassa de cimento e saibro no traço 1:8, em paredes de meia vez (0,10m), de superfície corrida, de 3m a 4,50m de altura, e medida pela área real.</t>
  </si>
  <si>
    <t>AL 05.20.0100 (/)</t>
  </si>
  <si>
    <t>Alvenaria de tijolo (10x20x20)cm, de furos redondos, com argamassa de cimento e saibro no traço 1:8, em parede com vãos ou arestas (0,10m), até 3m de altura, e medida pela área real.</t>
  </si>
  <si>
    <t>AL 05.20.0103 (/)</t>
  </si>
  <si>
    <t>Alvenaria de tijolo (10x20x20)cm, de furos redondos, com argamassa de cimento e saibro no traço 1:8, em paredes com vãos ou arestas de meia vez (0,10m), de 3m a 4,50m de altura, e medida pela área real.</t>
  </si>
  <si>
    <t>AL 05.20.0150 (/)</t>
  </si>
  <si>
    <t>Alvenaria de tijolo (10x20x30)cm, de furos redondos, com argamassa de cimento e saibro no traço 1:8, em paredes de meia vez (0,10m), de superfície corrida, até 1,50m de altura, e medida pela área real.</t>
  </si>
  <si>
    <t>AL 05.20.0153 (/)</t>
  </si>
  <si>
    <t>Alvenaria de tijolo (10x20x30)cm, de furos redondos, com argamassa de cimento e saibro no traço 1:8, em paredes de meia vez (0,10m), de superfície corrida, até 3m de altura, e medida pela área real.</t>
  </si>
  <si>
    <t>AL 05.20.0156 (/)</t>
  </si>
  <si>
    <t>Alvenaria de tijolo (10x20x30)cm, de furos redondos, com argamassa de cimento e saibro no traço 1:8, em paredes de meia vez (0,10m), de superfície corrida de 3m a 4,50m de altura, e medida pela área real.</t>
  </si>
  <si>
    <t>AL 05.20.0200 (/)</t>
  </si>
  <si>
    <t>Alvenaria de tijolo (10x20x30)cm, de furos redondos, com argamassa de cimento e saibro no traço 1:8, em paredes com vãos ou arestas (0,10m), até 3m de altura, e medida pela área real.</t>
  </si>
  <si>
    <t>AL 05.20.0203 (/)</t>
  </si>
  <si>
    <t>Alvenaria de tijolo (10x20x30)cm, de furos redondos, com argamassa de cimento e saibro no traço 1:8, em paredes com vãos ou arestas de meia vez (0,10m), de 3m a 4,50m de altura, e medida pela área real.</t>
  </si>
  <si>
    <t>AL 05.20.0250 (/)</t>
  </si>
  <si>
    <t>Alvenaria de tijolo (10x20x20)cm, de furos redondos, com argamassa de cimento e saibro no traço 1:8, em paredes de 1 vez (0,20m), de superfície corrida, até 1,50m de altura, e medida pela área real.</t>
  </si>
  <si>
    <t>AL 05.20.0253 (/)</t>
  </si>
  <si>
    <t>Alvenaria de tijolo (10x20x20)cm, de furos redondos, com argamassa de cimento e saibro no traço 1:8, em paredes de 1 vez (0,20m), de superfície corrida, até 3m de altura, e medida pela área real.</t>
  </si>
  <si>
    <t>AL 05.20.0300 (/)</t>
  </si>
  <si>
    <t>Alvenaria de tijolo (10x20x20)cm, de furos redondos, com argamassa de cimento e saibro no traço 1:8, em parede com vãos ou arestas (0,20m), até 3m de altura, e medida pela área real.</t>
  </si>
  <si>
    <t>AL 05.20.0303 (/)</t>
  </si>
  <si>
    <t>Alvenaria de tijolo (10x20x20)cm, de furos redondos, com argamassa de cimento e saibro no traço 1:8, em parede com vãos ou arestas (0,20m), de 3m a 4,50m de altura, e medida pela área real.</t>
  </si>
  <si>
    <t>AL 05.20.0350 (/)</t>
  </si>
  <si>
    <t>Alvenaria de tijolo (10x20x30)cm, de furos redondos, com argamassa de cimento e saibro no traço 1:8, em paredes de 1 vez (0,20m), de superfície corrida, até 1,50m de altura, e medida pela área real.</t>
  </si>
  <si>
    <t>AL 05.20.0353 (/)</t>
  </si>
  <si>
    <t>Alvenaria de tijolo (10x20x30)cm, de furos redondos, com argamassa de cimento e saibro no traço 1:8, em paredes de 1 vez (0,20m), de superfície corrida, até 3m de altura, e medida pela área real.</t>
  </si>
  <si>
    <t>AL 05.20.0400 (/)</t>
  </si>
  <si>
    <t>Alvenaria de tijolo (10x20x30)cm, de furos redondos, com argamassa de cimento e saibro no traço 1:8, em paredes com vãos ou arestas (0,20m), até 3m de altura, e medida pela área real.</t>
  </si>
  <si>
    <t>AL 05.20.0450 (/)</t>
  </si>
  <si>
    <t>Alvenaria de tijolo (10x20x30)cm, de furos redondos, com argamassa de cimento e saibro no traço 1:8, em paredes corridas de 1 vez (0,20m), de 3m a 4,50m de altura, e medida pela área real.</t>
  </si>
  <si>
    <t>AL 05.20.0500 (/)</t>
  </si>
  <si>
    <t>Alvenaria de tijolo (10x20x30)cm, de furos redondos, com argamassa de cimento e saibro no traço 1:8, em paredes com vãos ou arestas de 1 vez (0,20m), de 3m a 4,50m de altura, e medida pela área real.</t>
  </si>
  <si>
    <t>AL 05.23 Alvenaria de Blocos Cerâmicos Vazados (estrutural)</t>
  </si>
  <si>
    <t>AL 05.23.0100 (/)</t>
  </si>
  <si>
    <t>Alvenaria estrutural de tijolo cerâmico (14x19x29)cm, aparentes, espessura de 14cm, para superfícies com vãos e arestas. Fornecimento e assentamento.</t>
  </si>
  <si>
    <t>AL 05.23.0200 (/)</t>
  </si>
  <si>
    <t>Alvenaria estrutural de tijolo cerâmico tipo "L" (14x19x29)cm, aparentes, espessura de 14cm, para cintas e vergas de amarração. Fornecimento e assentamento.</t>
  </si>
  <si>
    <t>AL 05.23.0300 (/)</t>
  </si>
  <si>
    <t>Alvenaria estrutural de tijolo cerâmico tipo "U" (14x19x29)cm, aparentes, espessura de 14cm, para cintas e vergas de amarração. Fornecimento e assentamento.</t>
  </si>
  <si>
    <t>AL 05.25 Alvenaria de Blocos de Concreto (vedação)</t>
  </si>
  <si>
    <t>AL 05.25.0050 (/)</t>
  </si>
  <si>
    <t>Alvenaria de blocos de concreto (10x20x40)cm, com argamassa de cimento e areia no traço 1:8, em paredes corridas de 0,10m de espessura, até 3m de altura, e medida pela área real.</t>
  </si>
  <si>
    <t>AL 05.25.0053 (/)</t>
  </si>
  <si>
    <t>Alvenaria de blocos de concreto (10x20x40)cm, com argamassa de cimento e areia no traço 1:8, em paredes corridas de 0,10m de espessura, de 3m a 4,50m de altura, e medida pela área real.</t>
  </si>
  <si>
    <t>AL 05.25.0100 (/)</t>
  </si>
  <si>
    <t>Alvenaria de blocos de concreto (10x20x40)cm, com argamassa de cimento e areia, no traço 1:8, em paredes com vãos e arestas de meia vez (0,10m), até 3m de altura, e medida pela área real.</t>
  </si>
  <si>
    <t>AL 05.25.0103 (/)</t>
  </si>
  <si>
    <t>Alvenaria de blocos de concreto (10x20x40)cm, com argamassa de cimento e areia no traço 1:8, em paredes com vãos e arestas de meia vez (0,10m),de 3m a 4,50m de altura, e medida pela área real.</t>
  </si>
  <si>
    <t>AL 05.25.0250 (/)</t>
  </si>
  <si>
    <t>Alvenaria de blocos de concreto (15x20x40)cm, em paredes de 0,15m de espessura, com argamassa de cimento e areia no traço 1:4 (em volume), no assentamento e no preenchimento dos vazios dos blocos, até 1,50m de altura e medida pela área real.</t>
  </si>
  <si>
    <t>AL 05.25.0300 (/)</t>
  </si>
  <si>
    <t>Alvenaria de blocos de concreto (15x20x40)cm, com argamassa de cimento e areia no traço 1:8, em paredes de 0,15m de espessura, de superfície corrida, e medida pela área real.</t>
  </si>
  <si>
    <t>AL 05.25.0350 (/)</t>
  </si>
  <si>
    <t>Alvenaria de blocos de concreto (10x20x40)cm, com argamassa de cimento e areia no traço 1:8, em paredes corridas de 0,20m de espessura, até 3m de altura, e medida pela área real.</t>
  </si>
  <si>
    <t>AL 05.25.0353 (/)</t>
  </si>
  <si>
    <t>Alvenaria de blocos de concreto (10x20x40)cm, com argamassa de cimento e areia no traço 1:8, em paredes corridas de 0,20m de espessura, de 3m a 4,50m de altura, e medida pela área real.</t>
  </si>
  <si>
    <t>AL 05.25.0400 (/)</t>
  </si>
  <si>
    <t>Alvenaria de blocos de concreto (10x20x40)cm, com argamassa de cimento e areia no traço 1:8, em paredes com vãos ou arestas de 0,20m de espessura, até 3m de altura, e medida pela área real.</t>
  </si>
  <si>
    <t>AL 05.25.0403 (/)</t>
  </si>
  <si>
    <t>Alvenaria de blocos de concreto (10x20x40)cm, com argamassa de cimento e areia no traço 1:8, em paredes com vãos ou arestas de 0,20m de espessura, de 3m a 4,50m de altura, e medida pela área real.</t>
  </si>
  <si>
    <t>AL 05.25.0450 (/)</t>
  </si>
  <si>
    <t>Alvenaria de blocos de concreto (20x20x40)cm, com argamassa de cimento e areia no traço 1:6, em paredes de 0,20m de espessura, de superfície corrida, até 3m de altura, e medida pela área real.</t>
  </si>
  <si>
    <t>AL 05.25.0453 (/)</t>
  </si>
  <si>
    <t>Alvenaria de blocos de concreto (20x20x40)cm, com argamassa de cimento e areia no traço 1:6, em paredes corridas de 0,20m de espessura, de 3m a 4,50m de altura, e medida pela área real.</t>
  </si>
  <si>
    <t>AL 05.27 Alvenaria de Blocos de Concreto (estrutural)</t>
  </si>
  <si>
    <t>AL 05.27.0100 (/)</t>
  </si>
  <si>
    <t>Alvenaria de blocos de concreto estrutural (15x20x40)cm, com argamassa de cimento e areia no traço 1:8, em paredes com vãos de meia vez (0,15m), até 3m de altura, e medida pela área real.</t>
  </si>
  <si>
    <t>AL 05.29 Alvenaria de Blocos de Concreto Celular</t>
  </si>
  <si>
    <t>AL 05.29.0100 (/)</t>
  </si>
  <si>
    <t>Alvenaria de blocos de concreto celular (10x30x60)cm, com argamassa de cimento, cal hidratada e areia fina no traço 1:3:5, em paredes de 10cm de espessura e medida pela área real.</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</si>
  <si>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</si>
  <si>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</si>
  <si>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</si>
  <si>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</si>
  <si>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</si>
  <si>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AL 05.30.0200 (/)</t>
  </si>
  <si>
    <t>Parede de elementos vazados (cobogó), em placas de concreto modelo 22-B, Neo-Rex ou similar, medindo: (33x33x10)cm, assentes com argamassa de cimento e areia, no traço 1:4. Fornecimento e assentamento.</t>
  </si>
  <si>
    <t>AL 05.30.0250 (/)</t>
  </si>
  <si>
    <t>Paredes de veneziana de concreto, em tijolos tipo Neo-Rex nº 59 (39x10x10)cm ou similar, assentes com argamassa de cimento e aeia no traço 1:4. Fornecimento e assentamento.</t>
  </si>
  <si>
    <t>AL 05.35 Alvenaria de Blocos de Vidro</t>
  </si>
  <si>
    <t>AL 05.35.0050 (A)</t>
  </si>
  <si>
    <t>Alvenaria de blocos de vidro nacional, tipo veneziana (19x8x9,5)cm, assentes com argamassa de cimento, cal e areia fina, no traço 1:3:5. Fornecimento e assentamento.</t>
  </si>
  <si>
    <t>AL 05.35.0100 (/)</t>
  </si>
  <si>
    <t>Alvenaria de blocos de vidro nacional, canelado (20x20x10)cm, assentes com argamassa de cimento, cal e areia fina, no traço 1:3:5. Fornecimento e assentamento.</t>
  </si>
  <si>
    <t>AL 05.35.0150 (/)</t>
  </si>
  <si>
    <t>Alvenaria de blocos de vidro nacional, incolor (20x20x10)cm, padrão Rio-Cidade, assentes com silicone. Fornecimento e assentamento.</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</si>
  <si>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</si>
  <si>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</si>
  <si>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</si>
  <si>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AL 10.05.0100 (A)</t>
  </si>
  <si>
    <t>Painel de madeira face única, construído com chapa de compensado com 10mm, estruturada com sarrafos de madeira serrada de (2,5 x 5)cm, com utilização de 2 vezes, exclusive pintura. Fornecimento e colocação.</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</si>
  <si>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</si>
  <si>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</si>
  <si>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</si>
  <si>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</si>
  <si>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</si>
  <si>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</si>
  <si>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</si>
  <si>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</si>
  <si>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</si>
  <si>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</si>
  <si>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</si>
  <si>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</si>
  <si>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</si>
  <si>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</si>
  <si>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</si>
  <si>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</si>
  <si>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</si>
  <si>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</si>
  <si>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</si>
  <si>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</si>
  <si>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</si>
  <si>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</si>
  <si>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</si>
  <si>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</si>
  <si>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</si>
  <si>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</si>
  <si>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AL 10.05.1150 (A)</t>
  </si>
  <si>
    <t>Painel de acabamento para cabines e palcos, construído com pano de polipropileno, gramatura 60, com largura de 1,40m, em cor, estruturado com madeira serrada de (2 x 5)cm . Fornecimento e colocação.</t>
  </si>
  <si>
    <t>AL 10.05.1200 (/)</t>
  </si>
  <si>
    <t>Painel divisório com (3,0x0,5x0,1)m, de concreto celular autoclavado, conforme DIN 4223, com densidade nominal de 725Kg/m3, resistência mínima de ruptura de 45Kg/m2 e armadura CA-60 eletrosoldada , Sical ou similar. Fornecimento e instalação.</t>
  </si>
  <si>
    <t>AL 10.05.2000 (/)</t>
  </si>
  <si>
    <t>Parede divisória em Painel Wall Eternit ou similar, fixado em perfil guia no piso ou teto e perfil "H" montante em chapa perfilada de aço zincado. Fornecimento e colocação.</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</si>
  <si>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</si>
  <si>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</si>
  <si>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</si>
  <si>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</si>
  <si>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</si>
  <si>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</si>
  <si>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</si>
  <si>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</si>
  <si>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</si>
  <si>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</si>
  <si>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</si>
  <si>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AL 10.10.0103 (/)</t>
  </si>
  <si>
    <t>Parede, em placa de concreto armado fck=15MPa, com 5cm de espessura, chumbadas no piso e fixada na parede em 3 pontos, por estribos previamente deixados na furação da placa. Fornecimento e colocação.</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</si>
  <si>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</si>
  <si>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</si>
  <si>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</si>
  <si>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AP 05.05 Aparelhos de Louça</t>
  </si>
  <si>
    <t>AP 05.05.0100 (/)</t>
  </si>
  <si>
    <t>Cabide de louça, de 4"x2", na cor branca, Celite ou similar. Fornecimento e colocação.</t>
  </si>
  <si>
    <t>AP 05.05.0150 (/)</t>
  </si>
  <si>
    <t>Cuba de louça, de (49x36)cm, para lavatório, na cor branca. Fornecimento.</t>
  </si>
  <si>
    <t>AP 05.05.0153 (A)</t>
  </si>
  <si>
    <t>Cuba de louça, de (49x36)cm, para lavatório, na cor branca, torneira de 1/2", válvula de PVC rígido de 1"x2 3/8" e sifão de PVC rígido de 1"x1 1/2". Fornecimento e colocação.</t>
  </si>
  <si>
    <t>AP 05.05.0200 (/)</t>
  </si>
  <si>
    <t>Lavatório, de (42x30)cm, na cor branca, torneira de 1/2", válvula, sifão de PVC rígido e rabicho de plástico. Fornecimento.</t>
  </si>
  <si>
    <t>AP 05.05.0203 (/)</t>
  </si>
  <si>
    <t>Lavatório L911, na cor branca, de (42x30)cm, Deca ou similar. Fornecimento.</t>
  </si>
  <si>
    <t>AP 05.05.0206 (/)</t>
  </si>
  <si>
    <t>Lavatório, na cor branca, de (45x33)cm, sifão de 1"x1 1/4", torneira de 1/2" com arejador, válvula e rabicho de plástico. Fornecimento.</t>
  </si>
  <si>
    <t>AP 05.05.0209 (/)</t>
  </si>
  <si>
    <t>Lavatório, de (45x33)cm, na cor branca, referência 001905, Celite ou similar, com fixação. Fornecimento.</t>
  </si>
  <si>
    <t>AP 05.05.0212 (/)</t>
  </si>
  <si>
    <t>Lavatório, na cor branca, de (52x43)cm, fixação, sifão de 1"x1 1/4", aparelho com válvula simples, arrejador e rabicho cromado de 1/2". Fornecimento.</t>
  </si>
  <si>
    <t>AP 05.05.0215 (/)</t>
  </si>
  <si>
    <t>Lavatório de embutir, na cor branca, linha ovalada, referência 13310103-6, Ideal Standard ou similar. Fornecimento.</t>
  </si>
  <si>
    <t>AP 05.05.0250 (/)</t>
  </si>
  <si>
    <t>Mictório, com sifão integrado, na cor branca. Fornecimento.</t>
  </si>
  <si>
    <t>AP 05.05.0300 (/)</t>
  </si>
  <si>
    <t>Papeleira de louça, de (15 x 15)cm, com rolete de plástico, na cor branca. Fornecimento e colocação.</t>
  </si>
  <si>
    <t>AP 05.05.0400 (/)</t>
  </si>
  <si>
    <t>Porta-toalha de plástico, de 24", com consolos de louça, na cor branca. Fornecimento e colocação.</t>
  </si>
  <si>
    <t>AP 05.05.0450 (/)</t>
  </si>
  <si>
    <t>Tanque de louça, de (63x55)cm, coluna e fixação. Fornecimento.</t>
  </si>
  <si>
    <t>AP 05.05.0500 (/)</t>
  </si>
  <si>
    <t>Vaso sifonado, na cor branca, válvula de descarga luxo, de 1 1/2", assento plástico. Fornecimento.</t>
  </si>
  <si>
    <t>AP 05.05.0503 (/)</t>
  </si>
  <si>
    <t>Vaso sifonado, na cor branca. Fornecimento.</t>
  </si>
  <si>
    <t>AP 05.05.0509 (/)</t>
  </si>
  <si>
    <t>Vaso sifonado, na cor branca, com assento plástico tipo popular e caixa de descarga plástica externa. Fornecimento.</t>
  </si>
  <si>
    <t>AP 05.05.0512 (/)</t>
  </si>
  <si>
    <t>Vaso sifonado, linha Azaléia, na cor branca, Celite ou similar, e caixa de descarga de louça acoplada. Fornecimento.</t>
  </si>
  <si>
    <t>AP 05.05.0550 (/)</t>
  </si>
  <si>
    <t>Vaso sifonado, infantil, na cor branca. Fornecimento.</t>
  </si>
  <si>
    <t>AP 05.05.0553 (/)</t>
  </si>
  <si>
    <t>Vaso sanitário infantil, na cor branca, com fixação. Fornecimento e assentamento.</t>
  </si>
  <si>
    <t>AP 05.07 Aparelhos Hidro-Sanitários para Deficientes Físicos</t>
  </si>
  <si>
    <t>AP 05.07.0100 (/)</t>
  </si>
  <si>
    <t>Assento especial para bacia sanitária para deficiente físico, cor gelo, linha Vogue Plus Conforto, referência AP52, da Deca ou similar. Fornecimento.</t>
  </si>
  <si>
    <t>AP 05.07.0300 (/)</t>
  </si>
  <si>
    <t>Bacia sanitária para deficiente físico, cor gelo, linha Vogue Plus Conforto, referência P51, da Deca ou similar. Fornecimento.</t>
  </si>
  <si>
    <t>AP 05.07.0800 (/)</t>
  </si>
  <si>
    <t>Lavatório de louça com coluna, para deficiente físico, cor gelo, linha Vogue Plus Conforto, referência L51, dimensões 55x47 cm, da Deca ou similar, coluna de louça universal referência C1, da Deca ou similar. Fornecimento.</t>
  </si>
  <si>
    <t>AP 05.10 Aparelhos de Aço Inoxidável</t>
  </si>
  <si>
    <t>AP 05.10.0050 (/)</t>
  </si>
  <si>
    <t>Banca seca de aço inoxidável com 0,55m de largura, até 3m de comprimento, em chapa 18-304, sobre apoios de alvenaria de meia vez e verga de concreto, sem revestimento. Fornecimento e colocação.</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</si>
  <si>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</si>
  <si>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</si>
  <si>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</si>
  <si>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</si>
  <si>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AP 05.10.0125 (/)</t>
  </si>
  <si>
    <t>Barra de apoio angular, em aço inoxidável AISI 304, diâmetro de 1 1/4", inclusive fixação com parafusos inoxidável e buchas plásticas. Fornecimento.</t>
  </si>
  <si>
    <t>AP 05.10.0128 (/)</t>
  </si>
  <si>
    <t>Barra de apoio 90º, modelo "L", (60x60)cm, em aço inoxidável AISI 304, diâmetro de 1 1/4", inclusive fixação com parafusos inoxidável e buchas plásticas. Fornecimento.</t>
  </si>
  <si>
    <t>AP 05.10.0131 (/)</t>
  </si>
  <si>
    <t>Barra de apoio reta, com 50cm, em aço inoxidável AISI 304, tubo de 1 1/4", inclusive fixação com parafuso inoxidável e buchas plásticas. Fornecimento.</t>
  </si>
  <si>
    <t>AP 05.10.0134 (/)</t>
  </si>
  <si>
    <t>Barra de apoio para pia ou lavatório (proteção para pia), em aço inoxidável AISI 304, tubo de 1 1/4", inclusive fixação com parafusos inoxidáveis e buchas plásticas. Fornecimento.</t>
  </si>
  <si>
    <t>AP 05.10.0137 (/)</t>
  </si>
  <si>
    <t>Barra de apoio lateral de vaso sanitário, modelo "P" ou "U", em aço inoxidável AISI 304, de 1 1/4", inclusive fixação com parafusos inoxidável e buchas plásticas. Fornecimento.</t>
  </si>
  <si>
    <t>AP 05.10.0150 (A)</t>
  </si>
  <si>
    <t>Cuba aço inoxidável de (500x400x200)mm, em chapa 20-304, válvula americana, sifão de 1 1/2"x1 1/2", exclusive torneira. Fornecimento e colocação.</t>
  </si>
  <si>
    <t>AP 05.10.0200 (/)</t>
  </si>
  <si>
    <t>Coifa de aço inoxidável medindo: (2,1x1,2)m; inclusive 3m de duto com (500x500)mm, exaustor de 3CV. Fornecimento e colocação.</t>
  </si>
  <si>
    <t>AP 05.10.0250 (/)</t>
  </si>
  <si>
    <t>Escovário em aço inoxidável, padrão Secretaria Municipal de Saúde, com (150x50)cm, para 3 torneiras. Fornecimento e colocação.</t>
  </si>
  <si>
    <t>AP 05.10.0253 (/)</t>
  </si>
  <si>
    <t>Escovário em aço inoxidável, padrão Secretaria Municipal de Saúde, com (260x50)cm, para 4 torneiras. Fornecimento e colocação.</t>
  </si>
  <si>
    <t>AP 05.10.0400 (/)</t>
  </si>
  <si>
    <t>Mictório coletivo de aço inoxidável, com seção de (580x300)mm, em chapa 20-304, com crivo de saída de 1 1/4", registro de 3/4". Fornecimento.</t>
  </si>
  <si>
    <t>AP 05.10.0500 (/)</t>
  </si>
  <si>
    <t>Porta caçamba, de ferro esmaltado, lixeira de aço inoxidável, em chapa 18-304, com (300x300)mm. Fornecimento e colocação.</t>
  </si>
  <si>
    <t>AP 05.10.0600 (/)</t>
  </si>
  <si>
    <t>Tanque de aço inoxidável, em chapa 22-304, de (520x520)mm, capacidade de 30l, com esfregador; exclusive torneira. Fornecimento.</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</si>
  <si>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</si>
  <si>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</si>
  <si>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AP 05.15 Aparelhos e Acessórios Hidro-Sanitários de Plástico - PVC</t>
  </si>
  <si>
    <t>AP 05.15.0050 (/)</t>
  </si>
  <si>
    <t>Aspersores de PVC rígido, giro de 360°, entrada de 3/4", Sempreverde, Fabrimar ou similar. Fornecimento.</t>
  </si>
  <si>
    <t>AP 05.15.0101 (/)</t>
  </si>
  <si>
    <t>Assento sanitário convencional em polietileno. Fornecimento e colocação</t>
  </si>
  <si>
    <t>AP 05.15.0106 (/)</t>
  </si>
  <si>
    <t>Assento plástico, para vaso infantil. Fornecimento e colocação.</t>
  </si>
  <si>
    <t>AP 05.15.0150 (/)</t>
  </si>
  <si>
    <t>Braço de plástico branco, de 1/2", com canopla. Fornecimento.</t>
  </si>
  <si>
    <t>AP 05.15.0200 (/)</t>
  </si>
  <si>
    <t>Caixa de descarga, plástica, externa. Fornecimento.</t>
  </si>
  <si>
    <t>AP 05.15.0250 (/)</t>
  </si>
  <si>
    <t>Chuveiro de plástico, na cor branca, exclusive braço.</t>
  </si>
  <si>
    <t>AP 05.15.0253 (/)</t>
  </si>
  <si>
    <t>Chuveiro de plástico, com braço de 1/2", na cor branca e 1 registro de pressão nº B-1416 ou similar de 1/2". Fornecimento.</t>
  </si>
  <si>
    <t>AP 05.15.0300 (/)</t>
  </si>
  <si>
    <t>Mangueira de borracha flexível, cristal, com diâmetro de 1/2". Fornecimento.</t>
  </si>
  <si>
    <t>AP 05.15.0303 (/)</t>
  </si>
  <si>
    <t>Mangueira de borracha flexível, cristal, com diâmetro de 3/4". Fornecimento.</t>
  </si>
  <si>
    <t>AP 05.15.0306 (/)</t>
  </si>
  <si>
    <t>Mangueira de borracha flexível, cristal, com diâmetro de 1". Fornecimento.</t>
  </si>
  <si>
    <t>AP 05.15.0350 (/)</t>
  </si>
  <si>
    <t>Rabicho plástico de 30cm com saída de 1/2". Fornecimento.</t>
  </si>
  <si>
    <t>AP 05.15.0401 (/)</t>
  </si>
  <si>
    <t>Registro de esfera de PVC rígido, soldável, diâmetro de 20mm. Fornecimento e instalação.</t>
  </si>
  <si>
    <t>AP 05.15.0403 (/)</t>
  </si>
  <si>
    <t>Registro de esfera de PVC rígido, soldável, diâmetro de 20mm. Fornecimento.</t>
  </si>
  <si>
    <t>AP 05.15.0406 (/)</t>
  </si>
  <si>
    <t>Registro de esfera de PVC rígido, soldável, diâmetro de 25mm. Fornecimento e instalação.</t>
  </si>
  <si>
    <t>AP 05.15.0409 (/)</t>
  </si>
  <si>
    <t>Registro de esfera de PVC rígido, soldável, diâmetro de 25mm. Fornecimento.</t>
  </si>
  <si>
    <t>AP 05.15.0412 (/)</t>
  </si>
  <si>
    <t>Registro de esfera de PVC rígido, soldável, diâmetro de 32mm. Fornecimento e instalação.</t>
  </si>
  <si>
    <t>AP 05.15.0415 (/)</t>
  </si>
  <si>
    <t>Registro de esfera de PVC rígido, soldável, diâmetro de 40mm. Fornecimento e instalação.</t>
  </si>
  <si>
    <t>AP 05.15.0418 (/)</t>
  </si>
  <si>
    <t>Registro de esfera de PVC rígido, soldável, diâmetro de 40mm. Fornecimento.</t>
  </si>
  <si>
    <t>AP 05.15.0421 (/)</t>
  </si>
  <si>
    <t>Registro de esfera de PVC rígido, soldável, diâmetro de 50mm. Fornecimento e instalação.</t>
  </si>
  <si>
    <t>AP 05.15.0424 (/)</t>
  </si>
  <si>
    <t>Registro de esfera de PVC rígido, soldável, diâmetro de 50mm. Fornecimento.</t>
  </si>
  <si>
    <t>AP 05.15.0427 (/)</t>
  </si>
  <si>
    <t>Registro de esfera de PVC rígido, roscável, diâmetro de 1 1/2". Fornecimento e instalação.</t>
  </si>
  <si>
    <t>AP 05.15.0450 (/)</t>
  </si>
  <si>
    <t>Saboneteira plástica de sobrepor, para sabonete líquido. Fornecimento.</t>
  </si>
  <si>
    <t>AP 05.15.0500 (/)</t>
  </si>
  <si>
    <t>Sifão roscável para pia ou lavatório de PVC rígido, diâmetro de 1". Fornecimento.</t>
  </si>
  <si>
    <t>AP 05.15.0503 (/)</t>
  </si>
  <si>
    <t>Sifão para tanque, de PVC rígido, diâmetro de 1 1/4". Fornecimento e instalação.</t>
  </si>
  <si>
    <t>AP 05.15.0506 (/)</t>
  </si>
  <si>
    <t>Sifão soldável, de PVC rígido, de 40mm, para pia ou lavatório. Fornecimento.</t>
  </si>
  <si>
    <t>AP 05.15.0550 (/)</t>
  </si>
  <si>
    <t>Tanque de esterilização de mamadeiras, em PVC. Fornecimento e instalação.</t>
  </si>
  <si>
    <t>AP 05.15.0600 (/)</t>
  </si>
  <si>
    <t>Torneira de bóia, de PVC rígido, diâmetro de 1/2". Fornecimento e instalação.</t>
  </si>
  <si>
    <t>AP 05.15.0603 (/)</t>
  </si>
  <si>
    <t>Torneira de bóia, de PVC rígido, diâmetro de 3/4". Fornecimento e instalação.</t>
  </si>
  <si>
    <t>AP 05.15.0650 (/)</t>
  </si>
  <si>
    <t>Torneira de PVC rígido, diâmetro de 1/2". Fornecimento e instalação.</t>
  </si>
  <si>
    <t>AP 05.15.0700 (/)</t>
  </si>
  <si>
    <t>Torneira para pia ou tanque, de PVC rígido, diâmetro de 1/2". Fornecimento e instalação.</t>
  </si>
  <si>
    <t>AP 05.15.0750 (/)</t>
  </si>
  <si>
    <t>Tubo de descarga, tipo longo de 1 1/2", de PVC rígido, para caixa de descarga externa. Fornecimento.</t>
  </si>
  <si>
    <t>AP 05.15.0800 (/)</t>
  </si>
  <si>
    <t>Válvula para lavatório, de 1 1/4", de PVC rígido. Fornecimento.</t>
  </si>
  <si>
    <t>AP 05.15.0803 (/)</t>
  </si>
  <si>
    <t>Válvula para lavatório, de 1"x 2 3/4". Fornecimento.</t>
  </si>
  <si>
    <t>AP 05.15.0806 (/)</t>
  </si>
  <si>
    <t>Válvula para pia, de PVC rígido. Fornecimento.</t>
  </si>
  <si>
    <t>AP 05.20 Aparelhos e Acessórios Hidro-Sanitários de Metal</t>
  </si>
  <si>
    <t>AP 05.20.0100 (/)</t>
  </si>
  <si>
    <t>Chuveiro estampado, acabamento cromado, articulado com braço de 1/2". Fornecimento.</t>
  </si>
  <si>
    <t>AP 05.20.0118 (/)</t>
  </si>
  <si>
    <t>Duchinha manual, com registro de pressão. Fornecimento.</t>
  </si>
  <si>
    <t>AP 05.20.0150 (/)</t>
  </si>
  <si>
    <t>Misturador simples para chuveiro, de 3/4". Fornecimento.</t>
  </si>
  <si>
    <t>AP 05.20.0153 (/)</t>
  </si>
  <si>
    <t>Misturador Belle Epoque Light, para lavatório, acabamento cromado, Deca ou similar. Fornecimento.</t>
  </si>
  <si>
    <t>AP 05.20.0200 (/)</t>
  </si>
  <si>
    <t>Registro de pressão, em bronze, bruto, com diâmetro de 1/2". Fornecimento.</t>
  </si>
  <si>
    <t>AP 05.20.0206 (A)</t>
  </si>
  <si>
    <t>Registro de pressão, em bronze, diâmetro de 1/2", com acabamento cromado, para filtro. Fornecimento e instalação.</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</si>
  <si>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</si>
  <si>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</si>
  <si>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AP 05.20.0250 (/)</t>
  </si>
  <si>
    <t>Rabicho cromado de 30cm com saída de 1/2". Fornecimento.</t>
  </si>
  <si>
    <t>AP 05.20.0253 (A)</t>
  </si>
  <si>
    <t>Rabicho flexível cromado de 40cm com saída de 1/2". Fornecimento e instalação.</t>
  </si>
  <si>
    <t>AP 05.20.0300 (/)</t>
  </si>
  <si>
    <t>Sifão, de 1" x 1 1/4", Deca 1680-C ou similar. Fornecimento.</t>
  </si>
  <si>
    <t>AP 05.20.0303 (/)</t>
  </si>
  <si>
    <t>Sifão, diâmetro de 1 1/2"x 1 1/2". Fornecimento.</t>
  </si>
  <si>
    <t>AP 05.20.0306 (A)</t>
  </si>
  <si>
    <t>Sifão metálico cromado, de 1 1/2"x2". Fornecimento e instalação.</t>
  </si>
  <si>
    <t>AP 05.20.0400 (/)</t>
  </si>
  <si>
    <t>Torneira de bóia, em bronze, de pressão, de 3/4". Fornecimento e instalação.</t>
  </si>
  <si>
    <t>AP 05.20.0403 (/)</t>
  </si>
  <si>
    <t>Torneira de bóia, em bronze, de pressão, de 1". Fornecimento e instalação.</t>
  </si>
  <si>
    <t>AP 05.20.0406 (/)</t>
  </si>
  <si>
    <t>Torneira de bóia, em bronze, de pressão, de 1 1/4". Fornecimento e instalação.</t>
  </si>
  <si>
    <t>AP 05.20.0409 (/)</t>
  </si>
  <si>
    <t>Torneira de bóia, em bronze, de pressão, de 1 1/2". Fornecimento e instalação.</t>
  </si>
  <si>
    <t>AP 05.20.0412 (/)</t>
  </si>
  <si>
    <t>Torneira de bóia, em bronze, de pressão, de 2". Fornecimento e instalação.</t>
  </si>
  <si>
    <t>AP 05.20.0450 (/)</t>
  </si>
  <si>
    <t>Torneira para filtro, 1147-A, Fabrimar ou similar. Fornecimento.</t>
  </si>
  <si>
    <t>AP 05.20.0500 (/)</t>
  </si>
  <si>
    <t>Torneira para jardins, modelo 1153, de 1/2", Deca ou similar. Fornecimento.</t>
  </si>
  <si>
    <t>AP 05.20.0550 (/)</t>
  </si>
  <si>
    <t>Torneira com arejador para lavatório, 1193-A, Fabrimar ou similar. Fornecimento.</t>
  </si>
  <si>
    <t>AP 05.20.0560 (/)</t>
  </si>
  <si>
    <t>Torneira de fechamento automático Acquapress para lavatório, com arejador anti-vandalismo, acabamento cromado, referência 1180-AV, Fabrimar ou similar. Fornecimento.</t>
  </si>
  <si>
    <t>AP 05.20.0570 (/)</t>
  </si>
  <si>
    <t>Torneira para lavatório Pressmatic Benefit de Mesa Chrome, código 00185106, Docol ou similar. Fornecimento.</t>
  </si>
  <si>
    <t>AP 05.20.0600 (/)</t>
  </si>
  <si>
    <t>Torneira para pia, com arejador, 1168, tipo parede, de 1/2", Deca ou similar. Fornecimento.</t>
  </si>
  <si>
    <t>AP 05.20.0606 (/)</t>
  </si>
  <si>
    <t>Torneira para pia ou tanque, nº 1158-A, de 1/2", Fabrimar ou similar. Fornecimento.</t>
  </si>
  <si>
    <t>AP 05.20.0650 (/)</t>
  </si>
  <si>
    <t>Torneira para lavatório, Aquarius 1193-A, de 1/2", da Fabrimar ou similar. Fornecimento.</t>
  </si>
  <si>
    <t>AP 05.20.0700 (/)</t>
  </si>
  <si>
    <t>Tubo de ligação para vaso sanitário, com anel expansor, cromado. Fornecimento.</t>
  </si>
  <si>
    <t>AP 05.20.0750 (/)</t>
  </si>
  <si>
    <t>Válvula americana, de 3 1/2"x1 1/2". Fornecimento.</t>
  </si>
  <si>
    <t>AP 05.20.0753 (A)</t>
  </si>
  <si>
    <t>Válvula americana, de 3 1/2"x1 1/2". Fornecimento e instalação.</t>
  </si>
  <si>
    <t>AP 05.20.0760 (/)</t>
  </si>
  <si>
    <t>Válvula de escoamento universal para cubas e lavatórios, diâmetro de 1", acabamento cromado, referência 1601, Fabrimar ou similar. Fornecimento.</t>
  </si>
  <si>
    <t>AP 05.20.0800 (/)</t>
  </si>
  <si>
    <t>Válvula para tanque, de 1 1/4"x 2 3/4". Fornecimento.</t>
  </si>
  <si>
    <t>AP 05.20.0840 (/)</t>
  </si>
  <si>
    <t>Válvula de descarga externa Silent Flux, com acionamento por alavanca, com regulagem de tempo de descarga e vazão, bitola de 1 1/4", para pressão de serviço entre 2 a 40 mca, referência 3500, da Fabrimar ou similar. Fornecimento.</t>
  </si>
  <si>
    <t>AP 05.20.0850 (A)</t>
  </si>
  <si>
    <t>Válvula de descarga, silenciosa, cromada, de embutir, com registro de 1 1/4". Fornecimento.</t>
  </si>
  <si>
    <t>AP 05.20.0853 (A)</t>
  </si>
  <si>
    <t>Válvula de descarga, silenciosa, cromada, de embutir, com registro de 1 1/4". Fornecimento e instalação.</t>
  </si>
  <si>
    <t>AP 05.20.0871 (A)</t>
  </si>
  <si>
    <t>Válvula de descarga, silenciosa, cromada, de embutir, com registro de 1 1/2". Fornecimento.</t>
  </si>
  <si>
    <t>AP 05.20.0876 (/)</t>
  </si>
  <si>
    <t>Válvula de descarga para mictório Acquapress, de fechamento automático, acabamento cromado, referência 1181, da Fabrimar ou similar. Fornecimento.</t>
  </si>
  <si>
    <t>AP 05.20.0897 (/)</t>
  </si>
  <si>
    <t>Válvula de esfera em bronze, com diâmetro de 1/2", referência 1552, Deca ou similar. Fornecimento.</t>
  </si>
  <si>
    <t>AP 05.20.0900 (/)</t>
  </si>
  <si>
    <t>Válvula de esfera em bronze, com diâmetro de 3/4", referência 1552, Deca ou similar. Fornecimento.</t>
  </si>
  <si>
    <t>AP 05.20.0903 (/)</t>
  </si>
  <si>
    <t>Válvula de esfera em bronze, com diâmetro de 1", referência 1552, Deca ou similar. Fornecimento.</t>
  </si>
  <si>
    <t>AP 05.20.0906 (/)</t>
  </si>
  <si>
    <t>Válvula de esfera em bronze, com diâmetro de 1 1/2", referência 1552, Deca ou similar. Fornecimento.</t>
  </si>
  <si>
    <t>AP 10.05 Aquecedores Elétricos</t>
  </si>
  <si>
    <t>AP 10.05.0050 (A)</t>
  </si>
  <si>
    <t>Aquecedor elétrico automático de 200l, compreendendo 6m de eletroduto de 3/4" e 20m de fio de cobre de 6mm². Fornecimento e instalação.</t>
  </si>
  <si>
    <t>AP 10.10 Bebedouros Elétricos</t>
  </si>
  <si>
    <t>AP 10.10.0050 (/)</t>
  </si>
  <si>
    <t>Bebedouro elétrico tipo pressão em aço inoxidável, modelo de pé, adulto/criança, capacidade 80l/h. Fornecimento.</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</si>
  <si>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</si>
  <si>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</si>
  <si>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AP 10.15 Chuveiros Elétricos</t>
  </si>
  <si>
    <t>AP 10.15.0010 (/)</t>
  </si>
  <si>
    <t>Braço cromado para chuveiro elétrico, diâmetro de 1/2". Fornecimento.</t>
  </si>
  <si>
    <t>AP 10.15.0050 (/)</t>
  </si>
  <si>
    <t>Chuveiro elétrico, automático, 110/220V, Lorenzetti ou similar. Fornecimento.</t>
  </si>
  <si>
    <t>AP 10.15.0100 (/)</t>
  </si>
  <si>
    <t>Chuveiro elétrico, automático, maxi-ducha, com braço cromado de 1/2", 110/220V e 1 registro de pressão de 3/4". Fornecimento.</t>
  </si>
  <si>
    <t>AP 10.20 Aparelhos Eletrodomésticos</t>
  </si>
  <si>
    <t>AP 10.20.0050 (/)</t>
  </si>
  <si>
    <t>Ar Condicionado para colocação em parede, de 7500BTUS. Fornecimento.</t>
  </si>
  <si>
    <t>AP 10.20.0059 (/)</t>
  </si>
  <si>
    <t>Ar Condicionado para colocação em parede, de 21000BTUS. Fornecimento.</t>
  </si>
  <si>
    <t>AP 10.20.0100 (/)</t>
  </si>
  <si>
    <t>Condicionador de ar, tipo Split convencional, 9.000 btu, quente / frio, controle remoto total sem fio, mostrador digital, inclusive unidade externa independente, Ever Confort ou similar. Fornecimento.</t>
  </si>
  <si>
    <t>AP 10.20.0103 (/)</t>
  </si>
  <si>
    <t>Condicionador de ar, tipo Split convencional, 12.000 btu, quente / frio, controle remoto total sem fio, mostrador digital, inclusive unidade externa independente, Ever Confort ou similar. Fornecimento.</t>
  </si>
  <si>
    <t>AP 10.20.0106 (/)</t>
  </si>
  <si>
    <t>Condicionador de ar, tipo Split convencional, 18.000 btu, quente / frio, controle remoto total sem fio, mostrador digital, inclusive unidade externa independente, Ever Confort ou similar. Fornecimento.</t>
  </si>
  <si>
    <t>AP 10.20.0109 (/)</t>
  </si>
  <si>
    <t>Condicionador de ar, tipo Split convencional, 24.000 btu, quente / frio, controle remoto total sem fio, mostrador digital, inclusive unidade externa independente, Ever Confort ou similar. Fornecimento.</t>
  </si>
  <si>
    <t>AP 10.25 Exaustores</t>
  </si>
  <si>
    <t>AP 10.25.0005 (/)</t>
  </si>
  <si>
    <t>Damper corta fogo 35 x 45 cm, acionamento automático, pela ação de elemento fusível, modelo DCF com fusível de disparo (com atestado UL) com rompimento em 72ºC ou 141ºC, com chave fim de curso. Fornecimento e colocação.</t>
  </si>
  <si>
    <t>AP 10.25.0025 (/)</t>
  </si>
  <si>
    <t>Exaustor axial de parede, com diâmetro de 300mm, da True ou similar. Fornecimento e instalação.</t>
  </si>
  <si>
    <t>AP 10.25.0050 (/)</t>
  </si>
  <si>
    <t>Exaustor axial de parede, com diâmetro de 800mm, vazão de 22000m3/h, pressão de 5mmca e motor de 1,5HP de 6 polos/220V. Fornecimento.</t>
  </si>
  <si>
    <t>AP 10.25.0100 (/)</t>
  </si>
  <si>
    <t>Exaustor eólico de 24", para fixação em telhados. Fornecimento.</t>
  </si>
  <si>
    <t>AP 10.30 Torneiras Elétricas</t>
  </si>
  <si>
    <t>AP 10.30.0050 (A)</t>
  </si>
  <si>
    <t>Torneira elétrica 110/220V. Fornecimento e instalação.</t>
  </si>
  <si>
    <t>AP 10.30.0059 (A)</t>
  </si>
  <si>
    <t>Torneira fotoelétrica. Fornecimento e instalação.</t>
  </si>
  <si>
    <t>AP 10.35 Ventiladores Elétricos</t>
  </si>
  <si>
    <t>AP 10.35.0050 (/)</t>
  </si>
  <si>
    <t>Ventilador de teto, com chave para ventilação e exaustão e pás em aço pintado, Ventaço ou similar. Fornecimento e instalação.</t>
  </si>
  <si>
    <t>AP 10.35.0100 (/)</t>
  </si>
  <si>
    <t>Ventilador de parede, com diâmetro de 400mm, vazão de 5000m3/h, pressão de 5mmca e motor de 0,33HP de 4 polos/220V. Fornecimento e instalação.</t>
  </si>
  <si>
    <t>AP 10.35.0150 (/)</t>
  </si>
  <si>
    <t>Ventilador de parede, tipo comercial, oscilante, VP20, diâmetro de 20", motor de 270W, rotação de 1500RPM, vazão de 280m3/min., monofásico de 110/220V, da Viva Vento ou similar. Fornecimento.</t>
  </si>
  <si>
    <t>AP 10.35.0200 (/)</t>
  </si>
  <si>
    <t>Ventilador de parede, tipo industrial, oscilante, diâmetro de 24", motor de 1/8HP, rotação de 1500RPM (com 3 velocidades), vazão de 380m3/min., monofásico de 110/220V, Veneza Plus V2, Solaster ou similar. Fornecimento.</t>
  </si>
  <si>
    <t>AP 10.99 Diversos</t>
  </si>
  <si>
    <t>AP 10.99.0100 (/)</t>
  </si>
  <si>
    <t>Lanterna de segurança, tipo giratória, para Câmara Escura, com filtro vermelho, tipo Kodak 6B ou similar, em estrutura de aço pintado. Fornecimento.</t>
  </si>
  <si>
    <t>AP 10.99.0150 (/)</t>
  </si>
  <si>
    <t>Prisma bicolor de sinalização para portas de salas de Raio X. Fornecimento e instalação.</t>
  </si>
  <si>
    <t>AP 10.99.0200 (/)</t>
  </si>
  <si>
    <t>Sirene áudio visual, para sistema de alarme contra incêndio. Fornecimento e colocação.</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</si>
  <si>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</si>
  <si>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</si>
  <si>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</si>
  <si>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AP 15.05.0100 (/)</t>
  </si>
  <si>
    <t>Fogão industrial, à gás, em aço carbono pintado, de 6 bocas com grelha em ferro fundido de (30x30)cm, provido de 3 queimadores simples e 3 queimadores duplos e estrado paneleiro inferior, Merinox Fog 630 ou similar. Fornecimento.</t>
  </si>
  <si>
    <t>AP 15.05.0150 (/)</t>
  </si>
  <si>
    <t>Fogão industrial de 6 bocas com forno. Fornecimento.</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</si>
  <si>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</si>
  <si>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</si>
  <si>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</si>
  <si>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</si>
  <si>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</si>
  <si>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</si>
  <si>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</si>
  <si>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</si>
  <si>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AP 20.05.0140 (/)</t>
  </si>
  <si>
    <t>Elevador sem casa de máquinas, com 3 paradas, capacidade 8 pessoas ou 600Kg, modelo Smart MRL8-DF da Atlas Schindler ou similar. Fornecimento, montagem e instalação.</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</si>
  <si>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</si>
  <si>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</si>
  <si>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</si>
  <si>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</si>
  <si>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AP 25.05 Aparelhos Hospitalares</t>
  </si>
  <si>
    <t>AP 25.05.0050 (/)</t>
  </si>
  <si>
    <t>Aspirador a vácuo com frasco para redes de gases medicinais. Fornecimento.</t>
  </si>
  <si>
    <t>AP 25.05.0100 (/)</t>
  </si>
  <si>
    <t>Fluxômetro com umidificador, ar comprimido/oxigênio, para redes de gases medicinais. Fornecimento.</t>
  </si>
  <si>
    <t>AP 30.05 Botijões de Gás</t>
  </si>
  <si>
    <t>AP 30.05.0051 (/)</t>
  </si>
  <si>
    <t>Botijão de gás engarrafado (GLP), capacidade para 13Kg, inclusive o vasilhame e o gás. Fornecimento e colocação.</t>
  </si>
  <si>
    <t>AP 30.05.0101 (/)</t>
  </si>
  <si>
    <t>Botijão de gás engarrafado (GLP), capacidade para 45Kg, inclusive o vasilhame e o gás. Fornecimento e colocação.</t>
  </si>
  <si>
    <t>AP 30.05.0300 (/)</t>
  </si>
  <si>
    <t>Regulador Fisher para botijões de gás GLP com 13Kg. Fornecimento.</t>
  </si>
  <si>
    <t>AP 35.05 Caixas d'Água</t>
  </si>
  <si>
    <t>AP 35.05.0050 (/)</t>
  </si>
  <si>
    <t>Caixa d'água em polietileno, capacidade para 500l, com alças de ancoragem e transporte, tampa com fechamento por meio de travas, diâmetro de 131cm e altura de 72cm, modelo Aqualev ou similar. Fornecimento.</t>
  </si>
  <si>
    <t>AP 35.05.0100 (/)</t>
  </si>
  <si>
    <t>Caixa d'água redonda, de fibra de vidro, capacidade para 1000l, com tampa. Fornecimento.</t>
  </si>
  <si>
    <t>AP 35.05.0103 (/)</t>
  </si>
  <si>
    <t>Caixa d'água em polietileno, capacidade para 1000l, com alças de ancoragem e transporte, tampa com fechamento por meio de travas, diâmetro de 163cm e altura de 93cm, modelo Aqualev ou similar. Fornecimento.</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</si>
  <si>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</si>
  <si>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</si>
  <si>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</si>
  <si>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</si>
  <si>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</si>
  <si>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</si>
  <si>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</si>
  <si>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</si>
  <si>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</si>
  <si>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</si>
  <si>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</si>
  <si>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</si>
  <si>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40.05 Elementos de Concreto e Alvenaria</t>
  </si>
  <si>
    <t>AP 40.05.0050 (A)</t>
  </si>
  <si>
    <t>Balcão de passagem de alimentos, em concretro aparente, guarnição em madeira aparelhada, exclusive pintura.</t>
  </si>
  <si>
    <t>AP 40.05.0100 (A)</t>
  </si>
  <si>
    <t>Banca de concreto aparente, com 0,60m de largura e 0,06m de espessura, para 1 cuba, exclusive esta.</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</si>
  <si>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</si>
  <si>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</si>
  <si>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</si>
  <si>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</si>
  <si>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AP 45.05 Extintores</t>
  </si>
  <si>
    <t>AP 45.05.0050 (/)</t>
  </si>
  <si>
    <t>Extintor de incêndio, tipo água sob pressão, de 10l, completo. Fornecimento.</t>
  </si>
  <si>
    <t>AP 45.05.0100 (/)</t>
  </si>
  <si>
    <t>Extintor de incêndio, tipo gás carbônico, de 4kg, completo. Fornecimento e colocação.</t>
  </si>
  <si>
    <t>AP 45.05.0103 (/)</t>
  </si>
  <si>
    <t>Extintor de incêndio, tipo gás carbônico, de 6kg, completo. Fornecimento e colocação.</t>
  </si>
  <si>
    <t>AP 45.05.0106 (/)</t>
  </si>
  <si>
    <t>Extintor de incêndio, tipo gás carbônico, de 10Kg, completo. Fornecimento.</t>
  </si>
  <si>
    <t>AP 45.05.0150 (/)</t>
  </si>
  <si>
    <t>Extintor de incêndio, tipo pó químico, de 4kg, completo. Fornecimento e colocação.</t>
  </si>
  <si>
    <t>AP 45.05.0153 (/)</t>
  </si>
  <si>
    <t>Extintor de incêndio, tipo pó químico, de 6kg, completo. Fornecimento e colocação.</t>
  </si>
  <si>
    <t>AP 45.05.0156 (/)</t>
  </si>
  <si>
    <t>Extintor de incêndio, tipo pó químico seco, de 12kg, completo. Fornecimento.</t>
  </si>
  <si>
    <t>AP 45.05.0159 (/)</t>
  </si>
  <si>
    <t>Extintor de incêndio, tipo pó químico seco, de 30kg, completo com carreta. Fornecimento.</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</si>
  <si>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</si>
  <si>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</si>
  <si>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</si>
  <si>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AP 50.05.0050 (/)</t>
  </si>
  <si>
    <t>Banca de Mármore Branco Nacional, com 3cm de espessura, medindo (1,50x0,60)m, com abertura para 1 cuba, sobre apoios de alvenaria de meia vez e verga de concreto, sem revestimento. Fornecimento e assentamento.</t>
  </si>
  <si>
    <t>AP 50.05.0053 (/)</t>
  </si>
  <si>
    <t>Banca de Mármore Branco Nacional, com 3cm de espessura, medindo: (2x0,60)m com abertura para 1 ou 2 cubas sobre apoios de alvenaria de meia vez e vergas de concreto, sem revestimento. Fornecimento e assentamento.</t>
  </si>
  <si>
    <t>AP 50.05.0056 (/)</t>
  </si>
  <si>
    <t>Banca de Mármore Branco Cintilante, com 3cm de espessura, medindo: (2,20x0,60)m com abertura para 1cuba sobre apoio de alvenaria de meia vez e vergas de concreto sem revestimento. Fornecimento e assentamento.</t>
  </si>
  <si>
    <t>AP 50.05.0059 (/)</t>
  </si>
  <si>
    <t>Banca de Mármore Branco Nacional, com 3cm de espessura, medindo: (2,50x0,60)m, com abertura para 1 ou 2 cubas sobre apoios de alvenaria de meia vez e vergas de concreto, se</t>
  </si>
  <si>
    <t>AP 50.05.0062 (/)</t>
  </si>
  <si>
    <t>Banca de Mármore Branco Nacional, com 3cm de espessura, medindo (3x0,60)m, com abertura para 1 ou 2 cubas, sobre apoios de alvenaria de meia vez e vergas de concreto, sem revestimento. Fornecimento e assentamento.</t>
  </si>
  <si>
    <t>AP 50.05.0065 (/)</t>
  </si>
  <si>
    <t>Banca de Mármore Branco Nacional, com 3cm de espessura, medindo (3,50x0,60)m, com abertura para 1 ou 2 cubas, sobre apoios de alvenaria de meia vez e vergas de concreto, sem revestimento. Fornecimento e assentamento.</t>
  </si>
  <si>
    <t>AP 50.05.0068 (/)</t>
  </si>
  <si>
    <t>Banca de Mármore Branco Nacional, com 3cm de espessura, medindo (4x0,60)m, com abertura para 1 ou 2 cubas, sobre apoios de alvenaria de meia vez e vergas de concreto, sem revestimento. Fornecimento e assentamento.</t>
  </si>
  <si>
    <t>AP 50.05.0071 (/)</t>
  </si>
  <si>
    <t>Banca de Mármore Branco Nacional, com 3cm de espessura, medindo 0,60m de largura, com abertura para 1 ou 2 cubas, sobre apoios de alvenaria de meia vez e vergas de concreto, sem revestimento. Fornecimento e assentamento.</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</si>
  <si>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</si>
  <si>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</si>
  <si>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</si>
  <si>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</si>
  <si>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AP 50.05.0153 (A)</t>
  </si>
  <si>
    <t>Banca de mármore sintético, medindo: (120x50)cm, com cuba do mesmo material, exclusive torneira, válvula e sifão. Fornecimento e assentamento.</t>
  </si>
  <si>
    <t>AP 50.05.0250 (A)</t>
  </si>
  <si>
    <t>Banca de mármore sintético, medindo: (140x55)cm, com cuba do mesmo material, exclusive torneira, válvula e sifão. Fornecimento e assentamento.</t>
  </si>
  <si>
    <t>AP 50.05.0253 (/)</t>
  </si>
  <si>
    <t>Banca de mármore sintético, medindo: (150x55)cm, com cuba do mesmo material, exclusive torneira, válvula e sifão. Fornecimento e assentamento.</t>
  </si>
  <si>
    <t>AP 50.05.0256 (/)</t>
  </si>
  <si>
    <t>Banca de mármore sintético, medindo: (160x55)cm, com cuba do mesmo material, exclusive torneira, válvula e sifão. Fornecimento e assentamento.</t>
  </si>
  <si>
    <t>AP 50.05.0300 (/)</t>
  </si>
  <si>
    <t>Banca de mármore sintético, medindo: (100x50)cm, com cuba do mesmo material, exclusive torneira, válvula e sifão. Fornecimento e assentamento.</t>
  </si>
  <si>
    <t>AP 50.05.0500 (/)</t>
  </si>
  <si>
    <t>Banca seca em granito Cinza Andorinha, com 3cm de espessura e 0,60m de largura, sobre apoios de alvenaria de meia vez e verga de concreto, sem revestimento. Fornecimento e assentamento.</t>
  </si>
  <si>
    <t>AP 50.05.0503 (/)</t>
  </si>
  <si>
    <t>Banca em granito Cinza Andorinha, com 3cm de espessura e 0,60m de largura, com abertura para 1 ou 2 cubas, sobre apoios de alvenaria de meia vez e verga de concreto, sem revestimento. Fornecimento e assentamento.</t>
  </si>
  <si>
    <t>AP 50.05.0550 (/)</t>
  </si>
  <si>
    <t>Banca de granito Preto Tijuca, com 3cm de espessura, sem abertura para cuba, sobre apoios de alvenaria de meia vez e verga de concreto, sem revestimento. Fornecimento e assentamento.</t>
  </si>
  <si>
    <t>AP 50.05.0600 (/)</t>
  </si>
  <si>
    <t>Prateleira em Mármore Branco Nacional, com 3cm de espessura, 40cm de largura, com rasgo na parede. Fornecimento e assentamento.</t>
  </si>
  <si>
    <t>AP 50.05.0650 (/)</t>
  </si>
  <si>
    <t>Tanque para lavagem em marmorite, medindo: (47x60)cm, de coralita. Fornecimento.</t>
  </si>
  <si>
    <t>AP 55.05 Filtros</t>
  </si>
  <si>
    <t>AP 55.05.0050 (A)</t>
  </si>
  <si>
    <t>Filtro industrial, com vazão de 1000l/h, Líder ou similar. Fornecimento.</t>
  </si>
  <si>
    <t>AP 55.05.0100 (A)</t>
  </si>
  <si>
    <t>Filtro residencial de 1 vela, de metal, esmaltado com registro. Fornecimento.</t>
  </si>
  <si>
    <t>AP 55.05.0150 (A)</t>
  </si>
  <si>
    <t>Filtro termoplástico, com areia (100Kg), para bomba com motor monofásico ou trifásico, com vazão de 4100l/h, exclusive esta, modelo 19 TP-2, Jacuzzi ou similar. Fornecimento.</t>
  </si>
  <si>
    <t>AP 60.05 Móveis</t>
  </si>
  <si>
    <t>AP 60.05.0050 (/)</t>
  </si>
  <si>
    <t>Banco de madeira aparelhada, envernizado, boleado nas bordas, confeccionado com assento de (30x30)cm, revestido com laminado melamínico, sendo a altura do banco de 52cm.</t>
  </si>
  <si>
    <t>AP 65.05 Cortinas e Persianas</t>
  </si>
  <si>
    <t>AP 65.05.0100 (/)</t>
  </si>
  <si>
    <t>Persianas horizontais em alumínio, lâminas micro 25 (2,5cm), nas dimensões de (1,25x1,85)m, Luxaflex ou similar. Fornecimento e colocação.</t>
  </si>
  <si>
    <t>AP 65.05.0203 (/)</t>
  </si>
  <si>
    <t>Persiana horizontal metálica 16mm, na cor branca, sem bando, com trilhos e demais materias necessários para fixação. Fornecimento e colocação.</t>
  </si>
  <si>
    <t>AP 65.05.0240 (/)</t>
  </si>
  <si>
    <t>Persiana vertical em PVC, na cor branca, sem bando, com trilhos e demais materias necessários para fixação. Fornecimento e colocação.</t>
  </si>
  <si>
    <t>AP 65.05.0250 (/)</t>
  </si>
  <si>
    <t>Persiana vertical em tecido, com trilhos e demais materiais necessários para fixação. Fornecimento e colocação.</t>
  </si>
  <si>
    <t>AP 99.99 Diversos</t>
  </si>
  <si>
    <t>AP 99.99.0050 (/)</t>
  </si>
  <si>
    <t>Braçadeira para dutos de ar condicionado em cantoneira de 3/4"x1/8". Fornecimento e colocação.</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</si>
  <si>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</si>
  <si>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</si>
  <si>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</si>
  <si>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</si>
  <si>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</si>
  <si>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</si>
  <si>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BP 05.05 Bases e Pavimentos</t>
  </si>
  <si>
    <t>BP 05.05.0025 (/)</t>
  </si>
  <si>
    <t>Base de brita graduada, inclusive fornecimento de materiais, exclusive transporte do canteiro para a pista, medida após compactação.</t>
  </si>
  <si>
    <t>BP 05.05.0050 (/)</t>
  </si>
  <si>
    <t>Base de brita corrida, inclusive fornecimento dos materiais, medida após a compactação.</t>
  </si>
  <si>
    <t>BP 05.05.0053 (/)</t>
  </si>
  <si>
    <t>Base ou sub base estabilizada sem mistura de materiais, conforme Caderno de Encargos - PCRJ, exclusive escavação e transporte dos materiais, inclusive o transporte da água.</t>
  </si>
  <si>
    <t>BP 05.05.0056 (/)</t>
  </si>
  <si>
    <t>Base ou sub base estabilizada granulometricamente, com mistura de 2 ou mais materiais, conforme Caderno de Encargos - PCRJ, exclusive escavação e transporte dos materiais, inclusive o transporte de água.</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</si>
  <si>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</si>
  <si>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</si>
  <si>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BP 05.05.0100 (A)</t>
  </si>
  <si>
    <t>Camada de bloqueio (colchão) de areia, espalhado e comprimido mecanicamente, medido após compressão.</t>
  </si>
  <si>
    <t>BP 05.05.0103 (A)</t>
  </si>
  <si>
    <t>Camada de bloqueio (colchão) de pó-de-pedra, espalhado e comprimido mecanicamente, medida após compressão.</t>
  </si>
  <si>
    <t>BP 05.05.0150 (/)</t>
  </si>
  <si>
    <t>Camada de pó-de-pedra espalhada manualmente, medida após a compactação.</t>
  </si>
  <si>
    <t>BP 05.05.0200 (A)</t>
  </si>
  <si>
    <t>Capa selante compreendendo aplicação de asfalto na proporção de 1,1 a 1,4l/m2, distribuição de agregado (5 a 15Kg/m2) e compactação com rolo leve.</t>
  </si>
  <si>
    <t>BP 05.05.0250 (A)</t>
  </si>
  <si>
    <t>Construção de aterro, conforme Caderno de Encargos - PCRJ; exclusive escavação e carga, transporte e fornecimento dos materiais.</t>
  </si>
  <si>
    <t>BP 05.05.0300 (A)</t>
  </si>
  <si>
    <t>Construção de reforço de sub leito, conforme Caderno de Encargos - PCRJ; exclusive escavação e carga, transporte e fornecimento dos materiais.</t>
  </si>
  <si>
    <t>BP 05.05.0350 (/)</t>
  </si>
  <si>
    <t>Execução de pavimentação de saibro arenoso, em camadas de 10cm, medida após a compactação, inclusive fornecimento do material, espalhamento, rega e compactação.</t>
  </si>
  <si>
    <t>BP 05.05.0353 (/)</t>
  </si>
  <si>
    <t>Execução de pavimentação em saibro melhorado com cimento, em camadas de 8cm de espessura, medida após a compressão, sendo a proporção de cimento de 5% em volume (72Kg/m3), inclusive fornecimento dos materiais.</t>
  </si>
  <si>
    <t>BP 05.05.0400 (A)</t>
  </si>
  <si>
    <t>Imprimação de base de pavimentação, conforme Caderno de Encargos - PCRJ.</t>
  </si>
  <si>
    <t>BP 05.05.0450 (B)</t>
  </si>
  <si>
    <t>Regularização de subleito, conforme Caderno de Encargos - PCRJ. O preço indeniza as operações de execução e transporte de água e se aplica à área efetivamente regularizada, exclusive transporte e escavação de corretivos.</t>
  </si>
  <si>
    <t>BP 05.10 Bases e Sub-bases de Material Reciclado</t>
  </si>
  <si>
    <t>BP 05.10.0100 (B)</t>
  </si>
  <si>
    <t>Base de agregados reciclados, de resíduos da construção civil, inclusive fornecimento dos materiais, medido após compactação.</t>
  </si>
  <si>
    <t>BP 05.10.0500 (B)</t>
  </si>
  <si>
    <t>Sub-base e reforço de agregados reciclados, de resíduos da construção civil, inclusive fornecimento dos materiais, medido após compactação</t>
  </si>
  <si>
    <t>BP 10.05 Pavimentos Flexíveis</t>
  </si>
  <si>
    <t>BP 10.05.0050 (A)</t>
  </si>
  <si>
    <t>Concreto betuminoso usinado a quente, para camada intermediária (BINDER), de acordo com as especificações da PCRJ; exclusive transporte da usina para a pista e espalhamento da mistura.</t>
  </si>
  <si>
    <t>BP 10.05.0100 (A)</t>
  </si>
  <si>
    <t>Concreto betuminoso usinado a quente, para camada de rolamento, de acordo com as especificações da PCRJ; exclusive transporte da usina para a pista e espalhamento da mistura.</t>
  </si>
  <si>
    <t>BP 10.05.0150 (/)</t>
  </si>
  <si>
    <t>Concreto asfáltico pré-misturado a frio, conforme Caderno de Encargos - PCRJ. O preço indeniza as operações de execução, o fornecimento e o transporte dos materiais empregados, e aplica-se ao volume executado, medido após a compressão.</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</si>
  <si>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</si>
  <si>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</si>
  <si>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BP 10.05.0200 (/)</t>
  </si>
  <si>
    <t>Espalhamento manual e compactação mecânica de concreto asfáltico usinado a quente, ou de pré-misturado, exclusive fornecimento de todos os materiais.</t>
  </si>
  <si>
    <t>BP 10.05.0250 (/)</t>
  </si>
  <si>
    <t>Espalhamento com motonivelaora e compactação mecânica de qualquer tipo de revestimento asfáltico, executado de acordo com as especificações da PCRJ.</t>
  </si>
  <si>
    <t>BP 10.05.0300 (/)</t>
  </si>
  <si>
    <t>Espalhamento com vibro acabadora convencional e compactação mecânica de qualquer tipo de concreto asfáltico usinado a quente, executado de acordo com as especificações da PCRJ, exclusive os materiais.</t>
  </si>
  <si>
    <t>BP 10.05.0303 (/)</t>
  </si>
  <si>
    <t>Espalhamento com vibro acabadora eletrônica e compactação mecânica de qualquer tipo de concreto asfáltico usinado a quente, executado de acordo com as especificações da PCRJ.</t>
  </si>
  <si>
    <t>BP 10.05.0350 (/)</t>
  </si>
  <si>
    <t>Manta geotêxtil de poliéster, em uma camada, sobre pavimentação betuminosa tipo OP-20, Bidim ou similar. Fornecimento e colocação.</t>
  </si>
  <si>
    <t>BP 10.05.0355 (/)</t>
  </si>
  <si>
    <t>Reparador instantâneo de pavimentos (concreto asfáltico não emulsionado) para aplicação a frio, embalado em sacos multifoliados de papel Kraft com 40 Kg. Fornecimento e aplicação (espalhamento).</t>
  </si>
  <si>
    <t>BP 10.05.0400 (B)</t>
  </si>
  <si>
    <t>Pintura de ligação, inclusive limpeza do trecho a ser trabalhado.</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</si>
  <si>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</si>
  <si>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</si>
  <si>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BP 10.05.0500 (/)</t>
  </si>
  <si>
    <t>Recomposição de revestimento em concreto asfáltico usinado a quente, executado em áreas de pequenas dimensões; exclusive corte, pintura de ligação e fornecimento de todos os materiais.</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</si>
  <si>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</si>
  <si>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</si>
  <si>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</si>
  <si>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</si>
  <si>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BP 10.05.0650 (/)</t>
  </si>
  <si>
    <t>Revestimento de concreto betuminoso usinado a quente, para camada de rolamento, com 4cm de espessura, exclusive transporte da usina para a pista de imprimação.</t>
  </si>
  <si>
    <t>BP 10.05.0651 (/)</t>
  </si>
  <si>
    <t>Revestimento de concreto betuminoso usinado a quente, espalhado manualmente, com 4cm de espessura, exclusive transporte da usina para o local de aplicação.</t>
  </si>
  <si>
    <t>BP 10.05.0653 (B)</t>
  </si>
  <si>
    <t>Revestimento de concreto betuminoso usinado a quente, com 5 cm de espessura, executado em uma camada, de acordo com as instruções do DER-RJ, exclusive o transporte da usina para o local de aplicação.</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</si>
  <si>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</si>
  <si>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</si>
  <si>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</si>
  <si>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</si>
  <si>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BP 10.05.0670 (/)</t>
  </si>
  <si>
    <t>Revestimento de concreto betuminoso usinado a quente, executado em uma camada, de acordo com as instruções do DER-RJ, exclusive o transporte da usina para o local de aplicação.</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</si>
  <si>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</si>
  <si>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</si>
  <si>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</si>
  <si>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</si>
  <si>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</si>
  <si>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</si>
  <si>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</si>
  <si>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</si>
  <si>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BP 10.05.0750 (/)</t>
  </si>
  <si>
    <t>Revestimento de saibro executado manualmente, comprimido em camada; exclusive o fornecimento e o transporte do saibro, sendo a camada medida após a compressão.</t>
  </si>
  <si>
    <t>BP 10.05.0800 (/)</t>
  </si>
  <si>
    <t>Revestimento de saibro executado mecanicamente (motoniveladora e rolo), comprimido em camada; exclusive o fornecimento e o transporte do saibro, sendo a camada medida após a compressão.</t>
  </si>
  <si>
    <t>BP 10.05.0850 (/)</t>
  </si>
  <si>
    <t>Tratamento superficial antiderrapante mediante agente aglutinante de resina epoxi e agregado.</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</si>
  <si>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</si>
  <si>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</si>
  <si>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</si>
  <si>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</si>
  <si>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</si>
  <si>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</si>
  <si>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</si>
  <si>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BP 10.15 Juntas</t>
  </si>
  <si>
    <t>BP 10.15.0050 (A)</t>
  </si>
  <si>
    <t>Junta de retração, serrada com disco de diamantes, para pavimentos de placas de concreto, com 5cm de profundidade, somente o corte, exclusive preenchimento e barras de ligação e de transferência.</t>
  </si>
  <si>
    <t>BP 10.15.0100 (/)</t>
  </si>
  <si>
    <t>Junta de retração, serrada com disco de diamante, em revestimento de placas de concreto, com 5cm de profundidade, inclusive preenchimento de asfalto diluído CM-30, exclusive barras de ligação e de transferência.</t>
  </si>
  <si>
    <t>BP 10.15.0150 (/)</t>
  </si>
  <si>
    <t>Junta de retração, em revestimento de placa de concreto do tipo encaixe (macho e fêmea), inclusive preenchimento de asfalto diluído CM-30, exclusive barras de ligação e de transferência.</t>
  </si>
  <si>
    <t>BP 10.15.0200 (/)</t>
  </si>
  <si>
    <t>Limpeza e preenchimento de junta de retração, com asfalto duluído CM-30, exclusive corte, barras de ligação e de transferência.</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</si>
  <si>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</si>
  <si>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</si>
  <si>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</si>
  <si>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BP 10.20.0100 (A)</t>
  </si>
  <si>
    <t>Reassentamento de artefato de concreto, com reaproveitamento deste, com limpeza de rejunte aderente, sobre colchão de pó-de-pedra, areia ou material equivalente, inclusive fornecimento de todos os materiais, inclusive rejuntamento.</t>
  </si>
  <si>
    <t>BP 10.20.0103 (A)</t>
  </si>
  <si>
    <t>Reassentamento de artefato de concreto, com reaproveitamento deste, sobre colchão de pó-de-pedra, areia ou material equivalente e o fornecimento de todos os materiais.</t>
  </si>
  <si>
    <t>BP 10.20.0150 (/)</t>
  </si>
  <si>
    <t>Pavimentação com blocos vazados de concreto, medindo: (50x50x10)cm, assentes em camadas de areia grossa de 2cm, exclusive preparo do terreno, Concregrama CGD, Neo-Rex ou similar. Fornecimento e assentamento.</t>
  </si>
  <si>
    <t>BP 10.20.0153 (/)</t>
  </si>
  <si>
    <t>Pavimentação com blocos vazados de concreto, medindo: (60x45x7,5)cm, assentes em camadas de areia grossa de 2cm, exclusive preparo do terreno, Concregrama CG7, Neo-Rex ou similar. Fornecimento e assentamento.</t>
  </si>
  <si>
    <t>BP 10.20.0300 (A)</t>
  </si>
  <si>
    <t>Rejuntamento de artefato de concreto, com argamassa de cimento e areia no traço 1:3, com fornecimento de todos os materiais.</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</si>
  <si>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</si>
  <si>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</si>
  <si>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</si>
  <si>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</si>
  <si>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</si>
  <si>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</si>
  <si>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</si>
  <si>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</si>
  <si>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</si>
  <si>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</si>
  <si>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</si>
  <si>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</si>
  <si>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</si>
  <si>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</si>
  <si>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10.25 Pavimentos em Paralelepípedo</t>
  </si>
  <si>
    <t>BP 10.25.0050 (/)</t>
  </si>
  <si>
    <t>Paralelepípedos. Fornecimento.</t>
  </si>
  <si>
    <t>BP 10.25.0100 (/)</t>
  </si>
  <si>
    <t>Assentamento de paralelepípedos com reaproveitamento destes, fornecimento de pó-de-pedra e rejuntamento com betume e cascalhinho.</t>
  </si>
  <si>
    <t>BP 10.25.0103 (/)</t>
  </si>
  <si>
    <t>Assentamento de paralelepípedos com reaproveitamento destes e fornecimento de pó-de-pedra e rejuntamento com argamassa de cimento e areia no traço 1:3.</t>
  </si>
  <si>
    <t>BP 10.25.0150 (/)</t>
  </si>
  <si>
    <t>Arrancamento e reassentamento de paralelepípedos com limpeza de betume, aderente sobre colchão de pó-de-pedra, incluindo fornecimento do pó-de-pedra, exclusive rejuntamento e fornecimento dos paralelepípedos.</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</si>
  <si>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</si>
  <si>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</si>
  <si>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BP 10.25.0156 (/)</t>
  </si>
  <si>
    <t>Assentamento de paralelepípedos com reaproveitamento destes, inclusive fornecimento de pó-de-pedra, exclusive rejuntamento.</t>
  </si>
  <si>
    <t>BP 10.25.0200 (A)</t>
  </si>
  <si>
    <t>Reassentamento de paralelepípedos, com reaproveitamento deste, com limpeza de rejunto aderido, sobre colchão de pó-de-pedra, areia ou material equivalente, inclusive fornecimento de todos os materiais e o rejuntamento.</t>
  </si>
  <si>
    <t>BP 10.25.0250 (/)</t>
  </si>
  <si>
    <t>Rejuntamento de pavimentação de paralelepípedos com betume e cascalhinho, exclusive o fornecimento do betume.</t>
  </si>
  <si>
    <t>BP 10.25.0253 (/)</t>
  </si>
  <si>
    <t>Rejuntamento de revestimento em paralelepípedos, com CAP-40 e Brita 0, inclusive fornecimento de todos os materiais.</t>
  </si>
  <si>
    <t>BP 10.25.0303 (/)</t>
  </si>
  <si>
    <t>Pavimentação com paralelepípedos sobre colchão de pó-de-pedra e rejuntamento com betume e cascalhinho, inclusive fornecimento de todos os materiais.</t>
  </si>
  <si>
    <t>BP 15.05 Fresagem</t>
  </si>
  <si>
    <t>BP 15.05.0051 (/)</t>
  </si>
  <si>
    <t>Corte mecânico com fresadora a frio, em zona urbana sem interferências, inclusive coleta do material em caminhão basculante, exclusive transporte do material.</t>
  </si>
  <si>
    <t>BP 15.05.0060 (A)</t>
  </si>
  <si>
    <t>Corte mecânico com fresadora à frio, em concreto asfáltico, em zona urbana com interferências, inclusive coleta do material em caminhão basculante, exclusive transporte do material.</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</si>
  <si>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</si>
  <si>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</si>
  <si>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BP 20.05 Meio-Fio e Tento de Granito</t>
  </si>
  <si>
    <t>BP 20.05.0050 (/)</t>
  </si>
  <si>
    <t>Meio-fio em granito, com seção de (20x25)cm, formato de paralelogramo com ângulo de 83°, superfícies sem polimento com chanfro de 1cm na parte superior, em uma das faces. Fornecimento e assentamento.</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</si>
  <si>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</si>
  <si>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</si>
  <si>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</si>
  <si>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</si>
  <si>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BP 20.10 Meio-Fio e Tento Moldado no Local</t>
  </si>
  <si>
    <t>BP 20.10.0050 (B)</t>
  </si>
  <si>
    <t>Cordão de concreto simples, com secção de (6x25)cm, moldados no local, inclusive escavação e reaterro.</t>
  </si>
  <si>
    <t>BP 20.10.0053 (B)</t>
  </si>
  <si>
    <t>Cordão de concreto simples, com secção de (10x25)cm, moldados no local, inclusive escavação e reaterro.</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</si>
  <si>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</si>
  <si>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</si>
  <si>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</si>
  <si>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</si>
  <si>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</si>
  <si>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</si>
  <si>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</si>
  <si>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</si>
  <si>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</si>
  <si>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</si>
  <si>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</si>
  <si>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</si>
  <si>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</si>
  <si>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</si>
  <si>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</si>
  <si>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</si>
  <si>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</si>
  <si>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</si>
  <si>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</si>
  <si>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</si>
  <si>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</si>
  <si>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</si>
  <si>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</si>
  <si>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</si>
  <si>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BP 20.20.0053 (B)</t>
  </si>
  <si>
    <t>Meio-fio de concreto pré-moldado (fck=15MPa), medindo 0,15m na base e com altura de 0,45m, rejuntamento com argamassa de cimento e areia no traço 1:4, inclusive o fornecimento de todos os materiais, escavação e reaterro.</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</si>
  <si>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</si>
  <si>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</si>
  <si>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</si>
  <si>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BP 20.25.0100 (/)</t>
  </si>
  <si>
    <t>Sarjeta-guia de paralelepípedo (1 fiada), assente sobre base de concreto (fck=11MPa); inclusive esta, rejuntamento de argamassa de cimento e areia (traço 1:3), para pavimentação betuminosa.</t>
  </si>
  <si>
    <t>BP 20.25.0150 (/)</t>
  </si>
  <si>
    <t>Sarjeta de concreto simples (fck=13,5MPa), moldada no local, conforme Caderno de Encargos - PCRJ, medindo 0,30m de largura e 0,10m de espessura, inclusive o fornecimento de todos os materiais.</t>
  </si>
  <si>
    <t>BP 20.25.0200 (/)</t>
  </si>
  <si>
    <t>Sarjeta de concreto simples (fck=15MPa), moldada no local, conforme Caderno de Encargos - PCRJ, medindo 0,30m de largura e 0,15m de espessura, inclusive o fornecimento de todos os materiais.</t>
  </si>
  <si>
    <t>BP 20.30 Levantamentos e Reassentamentos</t>
  </si>
  <si>
    <t>BP 20.30.0050 (/)</t>
  </si>
  <si>
    <t>Levantamento e reassentamento de meio-fio.</t>
  </si>
  <si>
    <t>BP 20.30.0053 (/)</t>
  </si>
  <si>
    <t>Levantamento e reassentamento de tento ou travessão.</t>
  </si>
  <si>
    <t>BP 20.30.0100 (/)</t>
  </si>
  <si>
    <t>Reassentamento de meio-fio.</t>
  </si>
  <si>
    <t>BP 20.30.0103 (/)</t>
  </si>
  <si>
    <t>Reassentamento de tento ou travessão.</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</si>
  <si>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</si>
  <si>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</si>
  <si>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</si>
  <si>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hh</t>
  </si>
  <si>
    <t>CE 05.10 Elaboração de Estudos e Projetos</t>
  </si>
  <si>
    <t>CE 05.10.0010 (/)</t>
  </si>
  <si>
    <t>Advogado para serviços de consultoria de engenharia e arquitetura, inclusive encargos sociais.</t>
  </si>
  <si>
    <t>CE 05.10.0056 (/)</t>
  </si>
  <si>
    <t>Arquiteto júnior de serviços técnicos especializados de consultoria de engenharia e arquitetura.</t>
  </si>
  <si>
    <t>CE 05.10.0062 (/)</t>
  </si>
  <si>
    <t>Arquiteto pleno de serviços técnicos especializados de consultoria de engenharia e arquitetura.</t>
  </si>
  <si>
    <t>CE 05.10.0068 (/)</t>
  </si>
  <si>
    <t>Arquiteto sênior de serviços técnicos especializados de consultoria de engenharia e arquitetura.</t>
  </si>
  <si>
    <t>CE 05.10.0074 (/)</t>
  </si>
  <si>
    <t>Arquivista técnico de serviços técnicos especializados de consultoria de engenharia e arquitetura.</t>
  </si>
  <si>
    <t>CE 05.10.0077 (/)</t>
  </si>
  <si>
    <t>Assistente Social para serviços de consultoria de engenharia e arquitetura, inclusive encargos sociais.</t>
  </si>
  <si>
    <t>CE 05.10.0080 (/)</t>
  </si>
  <si>
    <t>Auxiliar de laboratorista de serviços técnicos especializados de consultoria de engenharia e arquitetura.</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</si>
  <si>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</si>
  <si>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</si>
  <si>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</si>
  <si>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</si>
  <si>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</si>
  <si>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</si>
  <si>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</si>
  <si>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</si>
  <si>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</si>
  <si>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</si>
  <si>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</si>
  <si>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</si>
  <si>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CE 05.10.0128 (/)</t>
  </si>
  <si>
    <t>Desenhista júnior de serviços técnicos especializados de consultoria de engenharia e arquitetura.</t>
  </si>
  <si>
    <t>CE 05.10.0134 (/)</t>
  </si>
  <si>
    <t>Desenhista pleno de serviços técnicos especializados de consultoria de engenharia e arquitetura.</t>
  </si>
  <si>
    <t>CE 05.10.0146 (/)</t>
  </si>
  <si>
    <t>Encarregado de serviços técnicos especializados de consultoria de engenharia e arquitetura.</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</si>
  <si>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</si>
  <si>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</si>
  <si>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</si>
  <si>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</si>
  <si>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</si>
  <si>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</si>
  <si>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</si>
  <si>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</si>
  <si>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</si>
  <si>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</si>
  <si>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</si>
  <si>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</si>
  <si>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</si>
  <si>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</si>
  <si>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</si>
  <si>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</si>
  <si>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</si>
  <si>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</si>
  <si>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CE 05.10.0200 (/)</t>
  </si>
  <si>
    <t>Projetista júnior de serviços técnicos especializados de consultoria de engenharia e arquitetura.</t>
  </si>
  <si>
    <t>CE 05.10.0206 (/)</t>
  </si>
  <si>
    <t>Projetista pleno de serviços técnicos especializados de consultoria de engenharia e arquitetura.</t>
  </si>
  <si>
    <t>CE 05.10.0212 (/)</t>
  </si>
  <si>
    <t>Projetista sênior de serviços técnicos especializados de consultoria de engenharia e arquitetura.</t>
  </si>
  <si>
    <t>CE 05.10.0218 (/)</t>
  </si>
  <si>
    <t>Secretária executiva de serviços técnicos especializados de consultoria de engenharia e arquitetura.</t>
  </si>
  <si>
    <t>CE 05.10.0224 (/)</t>
  </si>
  <si>
    <t>Secretária júnior de serviços técnicos especializados de consultoria de engenharia e arquitetura.</t>
  </si>
  <si>
    <t>CE 05.10.0242 (/)</t>
  </si>
  <si>
    <t>Tecnólogo júnior de serviços técnicos especializados de consultoria de engenharia e arquitetura.</t>
  </si>
  <si>
    <t>CE 05.10.0248 (/)</t>
  </si>
  <si>
    <t>Tecnólogo sênior de serviços técnicos especializados de consultoria de engenharia e arquitetura.</t>
  </si>
  <si>
    <t>CE 05.10.0254 (/)</t>
  </si>
  <si>
    <t>Topógrafo de serviços técnicos especializados de consultoria de engenharia e arquitetura.</t>
  </si>
  <si>
    <t>CI 05.05 Madeiramento</t>
  </si>
  <si>
    <t>CI 05.05.0050 (/)</t>
  </si>
  <si>
    <t>Colocação de madeiramento de telhas cerâmicas, inclusive pregos, exclusive o fornecimento do madeiramento e das telhas.</t>
  </si>
  <si>
    <t>CI 05.05.0100 (/)</t>
  </si>
  <si>
    <t>Madeiramento para cobertura de telhas onduladas de cimento amianto ou Fiber-Glass ou similar, pregadas sem tesouras ou pontaletes, medido pela projeção.</t>
  </si>
  <si>
    <t>CI 05.05.0150 (A)</t>
  </si>
  <si>
    <t>Madeiramento para cobertura de telhas cerâmicas, (francesa, portuguesa, duplana, colonial ou similar), constituído de cumeeira, terças, caibros, pontaletes e ripas de madeira serrada, pregados sem tesoura, medido pela projeção horizontal.</t>
  </si>
  <si>
    <t>CI 05.05.0200 (/)</t>
  </si>
  <si>
    <t>Peça em madeira serrada, de (7 x 20)cm, para cobertura de qualquer tipo. Fornecimento e colocação.</t>
  </si>
  <si>
    <t>CI 05.10 Terça</t>
  </si>
  <si>
    <t>CI 05.10.0050 (/)</t>
  </si>
  <si>
    <t>Terça em serrada, de (7,5cm x 7,5cm / 3" x 3"), para estrutura de telhados e coberturas. Fornecimento e colocação.</t>
  </si>
  <si>
    <t>CI 05.10.0100 (/)</t>
  </si>
  <si>
    <t>Terça em madeira serrada de (7,5cm x 11,25cm / 3" x 4 1/2"), para estrutura de telhados e coberturas. Fornecimento e colocação.</t>
  </si>
  <si>
    <t>CI 05.10.0150 (A)</t>
  </si>
  <si>
    <t>Terça em serrada de (7,5cm x 15cm / 3" x 6"), para estrutura de telhados e coberturas. Fornecimento e colocação.</t>
  </si>
  <si>
    <t>CI 05.10.0200 (/)</t>
  </si>
  <si>
    <t>Terça em madeira serrada, de (7,5cm x 22,5cm / 3" x 9"), para estrutura de telhados e coberturas. Fornecimento e colocação.</t>
  </si>
  <si>
    <t>CI 05.15 Caibro</t>
  </si>
  <si>
    <t>CI 05.15.0050 (/)</t>
  </si>
  <si>
    <t>Caibro em madeira serrada, de (3,75cm x 7,5cm / 1 1/2" x 3"). Fornecimento e colocação.</t>
  </si>
  <si>
    <t>CI 05.15.0100 (/)</t>
  </si>
  <si>
    <t>Caibro em madeira serrada, de (5cm x 7,5cm / 2" x 3"). Fornecimento e colocação.</t>
  </si>
  <si>
    <t>CI 05.20 Tesoura</t>
  </si>
  <si>
    <t>CI 05.20.0050 (/)</t>
  </si>
  <si>
    <t>Tesoura completa em madeira serrada, para telhados com vãos de 4m. Fornecimento e colocação.</t>
  </si>
  <si>
    <t>CI 05.20.0100 (/)</t>
  </si>
  <si>
    <t>Tesoura completa em madeira serrada, para telhados com vãos de 5m. Fornecimento e colocação.</t>
  </si>
  <si>
    <t>CI 05.20.0150 (/)</t>
  </si>
  <si>
    <t>Tesoura completa em madeira serrada, para telhados com vãos de 6m. Fornecimento e colocação.</t>
  </si>
  <si>
    <t>CI 05.20.0200 (/)</t>
  </si>
  <si>
    <t>Tesoura completa em madeira serrada, para telhados com vãos de 7m. Fornecimento e colocação.</t>
  </si>
  <si>
    <t>CI 05.20.0250 (/)</t>
  </si>
  <si>
    <t>Tesoura completa em madeira serrada, para telhados com vãos de 8m. Fornecimento e colocação.</t>
  </si>
  <si>
    <t>CI 05.20.0300 (/)</t>
  </si>
  <si>
    <t>Tesoura completa em madeira serrada, para telhados com vãos de 9m. Fornecimento e colocação.</t>
  </si>
  <si>
    <t>CI 05.20.0350 (/)</t>
  </si>
  <si>
    <t>Tesoura completa em madeira serrada, para telhados com vãos de 10m. Fornecimento e colocação.</t>
  </si>
  <si>
    <t>CI 05.20.0400 (/)</t>
  </si>
  <si>
    <t>Tesoura completa em madeira serrada, para telhados com vãos de 12m. Fornecimento e colocação.</t>
  </si>
  <si>
    <t>CI 05.25 Pontalete</t>
  </si>
  <si>
    <t>CI 05.25.0050 (/)</t>
  </si>
  <si>
    <t>Pontalete em madeira serrada, de (7,5cm x 7,5cm / 3" x 3"), verticais e horizontais para estrutura de telhados de telhas cerâmicas, medido pela projeção horizontal do telhado. Fornecimento e Colocação.</t>
  </si>
  <si>
    <t>CI 05.25.0100 (/)</t>
  </si>
  <si>
    <t>Pontalete em madeira serrada, de (7,5cm x 7,5cm / 3" x 3"), verticais e horizontais para estrutura de coberturas de telhas leves (mineral, fibra-vegetal, fiber-glass e similares), medido pela projeção horizontal do telhado. Fornecimento e colocação.</t>
  </si>
  <si>
    <t>CI 05.30 Coberturas, Telhas e Complementos</t>
  </si>
  <si>
    <t>CI 05.30.0050 (/)</t>
  </si>
  <si>
    <t>Cobertura em telhas coloniais; exclusive cumeeira e madeiramento. Fornecimento e colocação.</t>
  </si>
  <si>
    <t>CI 05.30.0053 (/)</t>
  </si>
  <si>
    <t>Cobertura em telhas francesas; exclusive cumeeira e madeiramento. Fornecimento e colocação.</t>
  </si>
  <si>
    <t>CI 05.30.0056 (/)</t>
  </si>
  <si>
    <t>Cobertura em telha portuguesa, exclusive cumeeira e madeiramento. Fornecimento e colocação.</t>
  </si>
  <si>
    <t>CI 05.30.0100 (/)</t>
  </si>
  <si>
    <t>Colocação de telhas francesas, exclusive fornecimento.</t>
  </si>
  <si>
    <t>CI 05.30.0150 (/)</t>
  </si>
  <si>
    <t>Cobertura em telhas de concreto, exclusive cumeeira e madeiramento. Fornecimento e colocação.</t>
  </si>
  <si>
    <t>CI 05.30.0250 (/)</t>
  </si>
  <si>
    <t>Cordão para arremate de telhado, executado com argamassa de cimento, areia e saibro no traço 1:2:2.</t>
  </si>
  <si>
    <t>CI 05.30.0300 (/)</t>
  </si>
  <si>
    <t>Cumeeira para cobertura em telhas francesas ou coloniais. Fornecimento e colocação.</t>
  </si>
  <si>
    <t>CI 05.30.0303 (/)</t>
  </si>
  <si>
    <t>Cumeeira para cobertura em telhas de concreto. Fornecimento e colocação.</t>
  </si>
  <si>
    <t>CI 05.30.0350 (/)</t>
  </si>
  <si>
    <t>Telhas francesas. Fornecimento.</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</si>
  <si>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</si>
  <si>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</si>
  <si>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</si>
  <si>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</si>
  <si>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</si>
  <si>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</si>
  <si>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</si>
  <si>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</si>
  <si>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</si>
  <si>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</si>
  <si>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</si>
  <si>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</si>
  <si>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</si>
  <si>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</si>
  <si>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</si>
  <si>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CI 05.40.0150 (/)</t>
  </si>
  <si>
    <t>Colocação de rufo, cumeeira ou contra-rufo de alumínio com 0,8mmx1056mm.</t>
  </si>
  <si>
    <t>CI 05.40.0200 (/)</t>
  </si>
  <si>
    <t>Contra rufo em alumínio, com acabamento em verniz em 1 face e pintada na outra, trapezoidal ou ondulada, medindo: (1500x562x0,8)mm, Alcoa ou similar. Fornecimento e colocação.</t>
  </si>
  <si>
    <t>CI 05.40.0203 (/)</t>
  </si>
  <si>
    <t>Contra rufo em alumínio, com acabamento em verniz nas 2 faces, trapezoidal ou ondulada, medindo: (1500x562x0,8)mm, Alcoa ou similar. Fornecimento e colocação.</t>
  </si>
  <si>
    <t>CI 05.40.0250 (/)</t>
  </si>
  <si>
    <t>Cumeeira em alumínio com acabamento em verniz em 1 face e pintada em outra, trapezoidal ou ondulada, medindo: (1265x600x0,8)mm, Alcoa ou similar. Fornecimento e colocação.</t>
  </si>
  <si>
    <t>CI 05.40.0253 (/)</t>
  </si>
  <si>
    <t>Cumeeira em alumínio com acabamento em verniz nas 2 faces, trapezoidal ou ondulada, medindo: (1265x600x0,8)mm, Alcoa ou similar. Fornecimento e colocação.</t>
  </si>
  <si>
    <t>CI 05.40.0350 (/)</t>
  </si>
  <si>
    <t>Rufo em alumínio, com acabamento em verniz em 1 face e pintada na outra, trapezoidal, medindo: (1265x600x0,8)mm, Alcoa ou similar. Fornecimento e colocação.</t>
  </si>
  <si>
    <t>CI 05.40.0353 (/)</t>
  </si>
  <si>
    <t>Rufo em alumínio, com acabamento em verniz nas 2 faces, trapezoidal ou ondulada, medindo: (1265x600x0,8)mm, Alcoa ou similar. Fornecimento e colocação.</t>
  </si>
  <si>
    <t>CI 05.40.0400 (A)</t>
  </si>
  <si>
    <t>Telha de alumínio, com acabamento em verniz nas 2 faces (interna e externa), no modelo trapezoidal ou ondulada, na espessura de 0,5mm, Alcoflon ou similar. Fornecimento e colocação.</t>
  </si>
  <si>
    <t>CI 05.40.0403 (A)</t>
  </si>
  <si>
    <t>Telha de alumínio, com acabamento em verniz em 1 face e pintado na outra, no modelo trapezoidal ou ondulada, na espessura de 0,5mm, Alcoflon ou similar. Fornecimento e colocação.</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</si>
  <si>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</si>
  <si>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</si>
  <si>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</si>
  <si>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</si>
  <si>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</si>
  <si>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CI 05.45 Cobertura em Cimento e Fibras Sem Amianto</t>
  </si>
  <si>
    <t>CI 05.45.0050 (/)</t>
  </si>
  <si>
    <t>Cobertura em telhas onduladas, sem amianto, com espessura de 4mm, fixadas por pregos, inclusive vedação, exclusive o madeiramento, Vogatex ou similar. Fornecimento e colocação.</t>
  </si>
  <si>
    <t>CI 05.45.0100 (/)</t>
  </si>
  <si>
    <t>Cobertura em telhas onduladas, sem amianto, com espessura de 6mm, fixadas por parafusos galvanizados, inclusive vedação, exclusive o madeiramento, Eternit ou similar. Fornecimento e colocação.</t>
  </si>
  <si>
    <t>CI 05.45.0106 (/)</t>
  </si>
  <si>
    <t>Cobertura em telhas onduladas, sem amianto, com espessura de 6mm, fixadas por parafusos galvanizados, inclusive vedação, exclusive o madeiramento, Maxiplac da Brasilit ou similar. Fornecimento e colocação.</t>
  </si>
  <si>
    <t>CI 05.45.0150 (/)</t>
  </si>
  <si>
    <t>Cobertura em telhas onduladas, sem amianto, com espessura de 8mm, fixadas por parafusos galvanizados, inclusive vedação, exclusive o madeiramento, Eternit ou similar. Fornecimento e colocação.</t>
  </si>
  <si>
    <t>CI 05.45.0156 (A)</t>
  </si>
  <si>
    <t>Cobertura em telhas onduladas, sem amianto, com espessura de 8mm, nas dimensões úteis de (2,30 x 0,50)m, fixadas por parafusos galvanizados, inclusive vedação, exclusive o madeiramento, Modulada da Eternit ou similar. Fornecimento e colocação.</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</si>
  <si>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</si>
  <si>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</si>
  <si>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CI 05.45.0250 (/)</t>
  </si>
  <si>
    <t>Cumeeira normal para telhas onduladas de 6mm a 8mm, sem amianto, fixada por parafusos galvanizados, inclusive vedação, Eternit ou similar. Fornecimento e colocação.</t>
  </si>
  <si>
    <t>CI 05.45.0253 (/)</t>
  </si>
  <si>
    <t>Cumeeira normal para telhas onduladas, sem amianto, fixada por parafusos galvanizados, inclusive vedação, Eternit ou similar. Fornecimento e colocação.</t>
  </si>
  <si>
    <t>CI 05.45.0256 (/)</t>
  </si>
  <si>
    <t>Cumeeira normal para telhas canalete 90, sem amianto, fixada por parafusos galvanizados, inclusive vedação, Eternit ou similar. Fornecimento e colocação.</t>
  </si>
  <si>
    <t>CI 05.45.0262 (/)</t>
  </si>
  <si>
    <t>Cumeeira para cobertura tipo Shed e Shed terminal, sem amianto, fixada por parafusos galvanizados, inclusive vedação. Fornecimento e colocação.</t>
  </si>
  <si>
    <t>CI 05.45.0300 (/)</t>
  </si>
  <si>
    <t>Espigão para cobertura em telhas sem amianto, fixado por parafusos galvanizados, inclusive vedação. Fornecimento e colocação.</t>
  </si>
  <si>
    <t>CI 05.45.0350 (/)</t>
  </si>
  <si>
    <t>Rufo para cobertura em telhas sem amianto, fixado por parafusos galvanizados, inclusive vedação. Fornecimento e colocação.</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</si>
  <si>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</si>
  <si>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</si>
  <si>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</si>
  <si>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CI 05.50.0100 (/)</t>
  </si>
  <si>
    <t>Cumeeira normal, para telhas onduladas, de (0,50x0,90)m, presas por pregos galvanizados, Onduline ou similar. Fornecimento e colocação.</t>
  </si>
  <si>
    <t>CI 05.55 Cobertura em Policarbonato, Acrílico e Resina</t>
  </si>
  <si>
    <t>CI 05.55.0050 (A)</t>
  </si>
  <si>
    <t>Chapa de policarbonato alveolar para caixilho com painel fixo, espessura de 10mm. Fornecimento e colocação.</t>
  </si>
  <si>
    <t>CI 05.55.0100 (A)</t>
  </si>
  <si>
    <t>Cobertura em chapa de policarbonato alveolar, na cor cristal, com 10mm de espessura, incluindo madeiramento em peças de madeira e pilares em tubo de aço galvanizado. Fornecimento e colocação.</t>
  </si>
  <si>
    <t>CI 05.55.0150 (A)</t>
  </si>
  <si>
    <t>Cobertura em chapas de acrílicos translúcidos de 6mm de espessura, inclusive fixação, exclusive estrutura. Fornecimento e colocação.</t>
  </si>
  <si>
    <t>CI 05.55.0200 (/)</t>
  </si>
  <si>
    <t>Cobertura em plástico Night and Day ou similar, liso, translúcido, branco, largura de 1,45m. Fornecimento e colocação.</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</si>
  <si>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</si>
  <si>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</si>
  <si>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</si>
  <si>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</si>
  <si>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CI 05.55.0250 (/)</t>
  </si>
  <si>
    <t>Estrutura em alumínio em clarabóia para chapa de policarbonato. Fornecimento e colocação.</t>
  </si>
  <si>
    <t>CI 05.55.0300 (/)</t>
  </si>
  <si>
    <t>Cobertura em telhas P.V.C colonial (230 x 88)cm cerâmica, fixadas por parafusos galvanizados, inclusive vedação, exclusive o madeiramento. Fornecimento e instalação.</t>
  </si>
  <si>
    <t>CI 05.55.0350 (/)</t>
  </si>
  <si>
    <t>Cumeeira central P.V.C cerâmica nas dimensões (1 x 56 x 90)cm, fixada por parafusos galvanizados, inclusive vedação. Fornecimento e colocação.</t>
  </si>
  <si>
    <t>CI 05.60 Calha de PVC Rígido</t>
  </si>
  <si>
    <t>CI 05.60.0050 (A)</t>
  </si>
  <si>
    <t>Calha de beiral, semicircular de PVC rígido, exclusive condutores (vide item CI 05.60.0100). Fornecimento e colocação.</t>
  </si>
  <si>
    <t>CI 05.60.0100 (/)</t>
  </si>
  <si>
    <t>Condutor para calha de beiral de PVC rígido, inclusive conexões. Fornecimento e colocação.</t>
  </si>
  <si>
    <t>CI 05.65 Calha de Cobre</t>
  </si>
  <si>
    <t>CI 05.65.0050 (A)</t>
  </si>
  <si>
    <t>Calha de cobre, semicircular, com 25cm de desenvolvimento, inclusive emendas soldadas. Fornecimento e colocação.</t>
  </si>
  <si>
    <t>CI 05.70 Calha Metálica</t>
  </si>
  <si>
    <t>CI 05.70.0100 (/)</t>
  </si>
  <si>
    <t>Calha de beiral, em chapa galvanizada nº 26, com 25cm de desenvolvimento. Fornecimento e colocação.</t>
  </si>
  <si>
    <t>CI 05.70.0150 (/)</t>
  </si>
  <si>
    <t>Calha de platibanda ou de rincão, em chapa galvanizada nº 26, com 25cm de desenvolvimento. Fornecimento e colocação.</t>
  </si>
  <si>
    <t>CI 05.70.0500 (/)</t>
  </si>
  <si>
    <t>Calha de beiral, em chapa galvanizada nº 24, com 75cm de desenvolvimento. Fornecimento e colocação.</t>
  </si>
  <si>
    <t>CI 05.75 Cobertura em Fiberglass</t>
  </si>
  <si>
    <t>CI 05.75.0100 (/)</t>
  </si>
  <si>
    <t>Cobertura em telhas onduladas translúcidas de Fiber-Glass ou similar, exclusive madeiramento. Fornecimento e colocação.</t>
  </si>
  <si>
    <t>CI 10.05 Isolamento</t>
  </si>
  <si>
    <t>CI 10.05.0050 (/)</t>
  </si>
  <si>
    <t>Argila expandida com granulometria fina de 2215. Fornecimento, inclusive transporte.</t>
  </si>
  <si>
    <t>CI 10.05.0053 (/)</t>
  </si>
  <si>
    <t>Argila expandida com granulometria grossa de 3222. Fornecimento, inclusive transporte.</t>
  </si>
  <si>
    <t>CI 10.05.0100 (A)</t>
  </si>
  <si>
    <t>Chapa de ferro galvanizada nº 11, de 3mm (1/8"). Fornecimento e instalação.</t>
  </si>
  <si>
    <t>CI 10.05.0121 (A)</t>
  </si>
  <si>
    <t>Chapa de ferro galvanizado nº 18. Fornecimento e instalação.</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</si>
  <si>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</si>
  <si>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</si>
  <si>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</si>
  <si>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</si>
  <si>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</si>
  <si>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</si>
  <si>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</si>
  <si>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</si>
  <si>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CI 10.05.0300 (A)</t>
  </si>
  <si>
    <t>Tela Sombrit ou similar, com 80% de proteção. Fornecimento e instalação.</t>
  </si>
  <si>
    <t>CI 15.05 Impermeabilizações</t>
  </si>
  <si>
    <t>CI 15.05.0050 (/)</t>
  </si>
  <si>
    <t>Aplicação de 2 demãos de impermeabilizante por cristalização da Texas, Denver, Reax, Viapol ou similar.</t>
  </si>
  <si>
    <t>CI 15.05.0100 (/)</t>
  </si>
  <si>
    <t>Argamassa de proteção mecânica com espessura de 2cm, no traço 1:3, com colação de tela.</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</si>
  <si>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</si>
  <si>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</si>
  <si>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CI 15.05.0150 (/)</t>
  </si>
  <si>
    <t>Impermeabilização de terraços, jardineiras e coberturas isoladas com 3 camadas de asfalto oxidado entremeadas por 3 camadas de feltro asfáltico.</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</si>
  <si>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</si>
  <si>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</si>
  <si>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</si>
  <si>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</si>
  <si>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</si>
  <si>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</si>
  <si>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</si>
  <si>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</si>
  <si>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</si>
  <si>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</si>
  <si>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CI 15.05.0450 (A)</t>
  </si>
  <si>
    <t>Impermeabilização de caixa d'água elevada com 2Kg de Denverlit ou similar, 0,15Kg de Denverfix ou similar, 1,50Kg de Denver LP 54 e 1,10m2 de tela de poliéster, inclusive proteção mecânica.</t>
  </si>
  <si>
    <t>CI 15.05.0453 (/)</t>
  </si>
  <si>
    <t>Impermeabilização de caixa d'água subterrânea com 4Kg de Denverlit ou similar, 0,35Kg de Denverfix ou similar, inclusive proteção mecânica.</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</si>
  <si>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</si>
  <si>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</si>
  <si>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CI 15.05.0550 (/)</t>
  </si>
  <si>
    <t>Impermeabilização de laje com 0,45Kg de Denver Primer ou similar, 3,50Kg de Denverpren ou similar e 1,10m2 de poliéster. Fornecimento e aplicação, exclusive proteção mecânica.</t>
  </si>
  <si>
    <t>CI 15.05.0600 (/)</t>
  </si>
  <si>
    <t>Impermeabilização de laje de terraço com 0,45Kg de Denver Primer ou similar, 5Kg de Denverpren ou similar e 1,10m2 de poliéster. Fornecimento e aplicação, exclusive proteção mecânica e térmica.</t>
  </si>
  <si>
    <t>CI 15.05.0650 (/)</t>
  </si>
  <si>
    <t>Impermeabilização de lajes sem proteção mecânica à base de resinas elastoméricas de poliuretano, bicomponente, aplicado e curado a frio, IMP-C (2,2 Kg/m2) da Imperbras ou similar, estruturado com uma camada de bidim (75 g/cm2).</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</si>
  <si>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</si>
  <si>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</si>
  <si>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</si>
  <si>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</si>
  <si>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CI 15.05.0800 (/)</t>
  </si>
  <si>
    <t>Pintura asfáltica (uma demão com 200g/m2), para superfícies lisas de marquizes, banheiros e demais superfícies de pequenas dimensões. Igol 2 ou similar. Fornecimento e aplicação.</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</si>
  <si>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</si>
  <si>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</si>
  <si>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CI 15.05.0900 (/)</t>
  </si>
  <si>
    <t>Revestimento formulado a partir de resinas de poliuretano protetivo sobre impermeabilização elastomérica, acabamento semi-brilho, resistente à abrasão, Top-Coat da Imperbras ou similar.</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</si>
  <si>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</si>
  <si>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</si>
  <si>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CI 20.05 Itens de Reforma</t>
  </si>
  <si>
    <t>CI 20.05.0050 (A)</t>
  </si>
  <si>
    <t>Retirada e recolocação de telhas do tipo colonial, inclusive cumeeira e respectiva argamassa, exclusive o fornecimento do material novo. Medida pela área coberta em projeção.</t>
  </si>
  <si>
    <t>CI 20.05.0100 (/)</t>
  </si>
  <si>
    <t>Retirada e recolocação de telhas francesas, inclusive cumeeira excluindo o fornecimento do material novo. Medida pela área coberta em projeção.</t>
  </si>
  <si>
    <t>CI 20.05.0150 (/)</t>
  </si>
  <si>
    <t>Retirada e recolocação de telhas em fibro-cimento, ondulado, tipo convencional, inclusive cumeeira, medida pela área coberta em projeção.</t>
  </si>
  <si>
    <t>CI 20.05.0200 (/)</t>
  </si>
  <si>
    <t>Retirada e recolocação de telha em fibro-cimento do tipo Max-calha ou calha 43 ou 49 ou similar, inclusive cumeeira, medida pela área coberta em projeção.</t>
  </si>
  <si>
    <t>CI 20.05.0250 (/)</t>
  </si>
  <si>
    <t>Retirada e recolocação de telha em fibro-cimento do tipo canalete 90 ou similar, inclusive cumeeira, medida pela área coberta em projeção.</t>
  </si>
  <si>
    <t>CO 05.05 Andaimes, Plataformas, Escadas e Torres de Madeira</t>
  </si>
  <si>
    <t>CO 05.05.0050 (A)</t>
  </si>
  <si>
    <t>Andaime de madeira, para altura até 7m, compreendendo montagem e desmontagem, já considerando o reaproveitamento 3 vezes da madeira.</t>
  </si>
  <si>
    <t>CO 05.05.0100 (A)</t>
  </si>
  <si>
    <t>Andaime de madeira, para altura entre 7m e 14m, compreendendo montagem e desmontagem, já considerando o reaproveitamento 3 vezes da madeira.</t>
  </si>
  <si>
    <t>CO 05.05.0150 (A)</t>
  </si>
  <si>
    <t>Andaime de madeira, tabuado, sobre cavaletes, para pé direito até 4m, já considerando o reaproveitamento 20 vezes da madeira. Inclusive movimentação.</t>
  </si>
  <si>
    <t>CO 05.05.0200 (A)</t>
  </si>
  <si>
    <t>Andaime de madeira, tabuado, sobre cavaletes (inclusive estes), com aproveitamento da madeira 20 vezes, inclusive movimentação para pé direito de 4m.</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</si>
  <si>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</si>
  <si>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</si>
  <si>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CO 05.05.0300 (/)</t>
  </si>
  <si>
    <t>Escada de madeira executada sobre terreno inclinado, com 80cm de largura mínima, com reaproveitamento da madeira uma vez, compreendo montagem e desmontagem.</t>
  </si>
  <si>
    <t>CO 05.05.0350 (B)</t>
  </si>
  <si>
    <t>Plano inclinado para transporte de materiais diversos encosta acima, com largura de 1,50m e caçamba 1m3, incluindo todos os materiais para sua instalação, exclusive aluguel de guincho.</t>
  </si>
  <si>
    <t>CO 05.05.0400 (A)</t>
  </si>
  <si>
    <t>Plataforma de madeira apoiada sobre suporte, compreendendo montagem e desmontagem, já considerando o reaproveitamento 20 vezes da madeira.</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</si>
  <si>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</si>
  <si>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</si>
  <si>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05.05.0500 (A)</t>
  </si>
  <si>
    <t>Plataforma ou passarela de madeira, (2,5 x 30)cm, considerando-se o aproveitamento da madeira 10 vezes, exclusive andaime ou outro suporte e movimentação (vide item CO 05.15.0300).</t>
  </si>
  <si>
    <t>CO 05.05.0550 (A)</t>
  </si>
  <si>
    <t>Plataforma ou passarela de madeira, (2,5 x 30)cm, considerando-se o aproveitamento da madeira 20 vezes, exclusive andaime e movimentação (vide item CO 05.15.0300).</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</si>
  <si>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</si>
  <si>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</si>
  <si>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CO 05.05.0650 (A)</t>
  </si>
  <si>
    <t>Tela para proteção de fachada, Sampa ou similar, malha de (3x3)mm, na cor azul, larguras de 1,50m ou 2,85m, 100% polipropileno. Fornecimento e assentamento.</t>
  </si>
  <si>
    <t>CO 05.05.0700 (/)</t>
  </si>
  <si>
    <t>Torre para guincho, com prumos de madeira serrada, prancha de (1,50x1,60)m, inclusive fornecimento do cabo, montagem e desmontagem de torre e do guincho, exclusive fornecimento do guincho.</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</si>
  <si>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</si>
  <si>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</si>
  <si>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</si>
  <si>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</si>
  <si>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</si>
  <si>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CO 05.10.0150 (/)</t>
  </si>
  <si>
    <t>Aluguel de andaime tubular, para altura de até 4m; exclusive mão-de-obra de montagem e desmontagem e transporte.</t>
  </si>
  <si>
    <t>CO 05.10.0200 (/)</t>
  </si>
  <si>
    <t>Aluguel de andaime tubular, para altura de até 15m; exclusive mão-de-obra de montagem e desmontagem, inclusive transporte.</t>
  </si>
  <si>
    <t>CO 05.10.0250 (/)</t>
  </si>
  <si>
    <t>Aluguel de andaime tubular, para altura de 16m até 20m; exclusive mão-de-obra de montagem e desmontagem, inclusive transporte.</t>
  </si>
  <si>
    <t>CO 05.10.0300 (/)</t>
  </si>
  <si>
    <t>Aluguel de andaime tubular, para altura de 21m até 50m; exclusive mão-de-obra de montagem e desmontagem, inclusive transporte.</t>
  </si>
  <si>
    <t>CO 05.10.0325 (/)</t>
  </si>
  <si>
    <t>Aluguel de andaime tubular montado sobre superfície variável, com tubos metálicos, tipo Mannesmmann ou similar, na densidade 5m de tubo equipado por m3, pago pelo volume deste e pelo tempo necessário, desde a entrega do material na obra, na ocasião apropriada, ate sua devolução, logo que desnecessária. Exclusive montagem e desmontagem</t>
  </si>
  <si>
    <t>m3.mês</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</si>
  <si>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</si>
  <si>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</si>
  <si>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</si>
  <si>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</si>
  <si>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</si>
  <si>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</si>
  <si>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</si>
  <si>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</si>
  <si>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</si>
  <si>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</si>
  <si>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</si>
  <si>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</si>
  <si>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CO 05.10.0600 (A)</t>
  </si>
  <si>
    <t>Teleférico de obra para transporte de materiais diversos encosta acima, incluindo todos os materiais para sua instalação, exclusive aluguel guincho, talha manual e montagem e desmontagem.</t>
  </si>
  <si>
    <t>CO 05.15 Montagem, Desmontagem, Remontagem e Movimentação Vertical de Andaimes</t>
  </si>
  <si>
    <t>CO 05.15.0050 (/)</t>
  </si>
  <si>
    <t>Montagem e desmontagem de andaime tubular.</t>
  </si>
  <si>
    <t>CO 05.15.0100 (/)</t>
  </si>
  <si>
    <t>Montagem e desmontagem de andaime tubular, considerando-se a área vertical recoberta.</t>
  </si>
  <si>
    <t>CO 05.15.0150 (/)</t>
  </si>
  <si>
    <t>Montagem e desmontagem de andaime suspenso, considerando-se a extensão horizontal das fachadas e/ou empenas.</t>
  </si>
  <si>
    <t>CO 05.15.0200 (/)</t>
  </si>
  <si>
    <t>Desmontagem e remontagem de andaimes suspensos pendentes da estrutura.</t>
  </si>
  <si>
    <t>CO 05.15.0250 (/)</t>
  </si>
  <si>
    <t>Movimentação vertical de andaime suspenso, considerando-se uma vez a área trabalhada, em projeção vertical.</t>
  </si>
  <si>
    <t>CO 05.15.0300 (/)</t>
  </si>
  <si>
    <t>Movimentação vertical ou horizontal de plataforma ou passarela.</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</si>
  <si>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</si>
  <si>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</si>
  <si>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</si>
  <si>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CO 10.05 Equipamentos Auxiliares Diversos</t>
  </si>
  <si>
    <t>CO 10.05.0050 (/)</t>
  </si>
  <si>
    <t>Montagem ou desmontagem de andaime tipo flutuante, com plataforma.</t>
  </si>
  <si>
    <t>DR 05.05 Tampão de Ferro Fundido</t>
  </si>
  <si>
    <t>DR 05.05.0050 (/)</t>
  </si>
  <si>
    <t>Tampão de ferro fundido, tipo quadrado até (25x25)cm, assentado com argamassa de cimento e areia no traço 1:4 em volume, exclusive o tampão. Assentamento.</t>
  </si>
  <si>
    <t>DR 05.05.0100 (/)</t>
  </si>
  <si>
    <t>Tampão de ferro fundido, tipo quadrado de (50x50)cm até (1x1)m, assentamento com argamassa de cimento e areia no traço 1:4 em volume, exclusive o tampão.</t>
  </si>
  <si>
    <t>DR 05.05.0125 (/)</t>
  </si>
  <si>
    <t>Tampão de ferro fundido, tipo leve, ou de polietileno de alta densidade, articulado, completo, de 0,30m de diâmetro, padrão RIOLUZ, assentado com argamassa de cimento e areia no traço 1:4 em volume, exclusive o tampão. Assentamento.</t>
  </si>
  <si>
    <t>DR 05.05.0150 (/)</t>
  </si>
  <si>
    <t>Tampão de ferro fundido, tipo leve, ou de polietileno de alta densidade, completo, articulado, de 0,60m de diâmetro, padrão RIOLUZ, assentado com argamassa de cimento e areia no traço 1:4 em volume, exclusive o tempão. Assentamento.</t>
  </si>
  <si>
    <t>DR 05.05.0200 (/)</t>
  </si>
  <si>
    <t>Tampão de ferro fundido, circular, de 0,60m de diâmetro, pesando 175Kg, assentado com argamassa de cimento e areia no traço 1:4 em volume, exclusive o tampão. Assentamento.</t>
  </si>
  <si>
    <t>DR 05.10 Calhas de Concreto Vibrado</t>
  </si>
  <si>
    <t>DR 05.10.0050 (/)</t>
  </si>
  <si>
    <t>Calhas meio-tubo circulares de concreto vibrado, diâmetro interno de 0,30m. Fornecimento e assentamento.</t>
  </si>
  <si>
    <t>DR 05.10.0100 (/)</t>
  </si>
  <si>
    <t>Calhas meio-tubo circulares de concreto vibrado, diâmetro interno de 0,40m. Fornecimento e assentamento.</t>
  </si>
  <si>
    <t>DR 05.10.0200 (/)</t>
  </si>
  <si>
    <t>Calhas meio-tubo circulares de concreto vibrado, diâmetro interno de 0,60m. Fornecimento e assentamento.</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</si>
  <si>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</si>
  <si>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</si>
  <si>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</si>
  <si>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</si>
  <si>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</si>
  <si>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</si>
  <si>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</si>
  <si>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</si>
  <si>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</si>
  <si>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</si>
  <si>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</si>
  <si>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</si>
  <si>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</si>
  <si>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</si>
  <si>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</si>
  <si>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</si>
  <si>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</si>
  <si>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</si>
  <si>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</si>
  <si>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</si>
  <si>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</si>
  <si>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</si>
  <si>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</si>
  <si>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</si>
  <si>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</si>
  <si>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</si>
  <si>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</si>
  <si>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</si>
  <si>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</si>
  <si>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</si>
  <si>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</si>
  <si>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</si>
  <si>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</si>
  <si>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</si>
  <si>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</si>
  <si>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</si>
  <si>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</si>
  <si>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</si>
  <si>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</si>
  <si>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DR 05.25.0170 (/)</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</si>
  <si>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</si>
  <si>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DR 05.25.0180 (/)</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</si>
  <si>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</si>
  <si>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DR 05.25.0190 (/)</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</si>
  <si>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</si>
  <si>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</si>
  <si>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</si>
  <si>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DR 05.25.0250 (/)</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</si>
  <si>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</si>
  <si>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DR 05.25.0300 (/)</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</si>
  <si>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</si>
  <si>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DR 05.25.0350 (/)</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</si>
  <si>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</si>
  <si>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</si>
  <si>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</si>
  <si>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</si>
  <si>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DR 05.27.0400 (/)</t>
  </si>
  <si>
    <t>Tubo de concreto armado com junta elástica, classe EA-2, para coletor de esgoto sanitário, com diâmetro de 0,40m, aterro e compactação até a geratriz superior do tubo. Fornecimento e assentamento.</t>
  </si>
  <si>
    <t>DR 05.27.0500 (/)</t>
  </si>
  <si>
    <t>Tubo de concreto armado com junta elástica, classe EA-2, para coletor de esgoto sanitário, com diâmetro de 0,50m, aterro e compactação até a geratriz superior do tubo. Fornecimento e assentamento.</t>
  </si>
  <si>
    <t>DR 05.27.0600 (/)</t>
  </si>
  <si>
    <t>Tubo de concreto armado com junta elástica, classe EA-2, para coletor de esgoto sanitário, com diâmetro de 0,60m, aterro e compactação até a geratriz superior do tubo. Fornecimento e assentamento.</t>
  </si>
  <si>
    <t>DR 05.27.0700 (/)</t>
  </si>
  <si>
    <t>Tubo de concreto armado com junta elástica, classe EA2, para coletor de esgoto sanitário, com diâmetro de 0,70m, aterro e compactação até a geratriz superior do tubo. Fornecimento e assentamento.</t>
  </si>
  <si>
    <t>DR 05.27.0901 (/)</t>
  </si>
  <si>
    <t>Tubo de concreto armado com junta elástica, classe EA-2, para coletor de esgoto sanitário, com diâmetro de 0,90m, aterro e compactação até a geratriz superior do tubo. Fornecimento e assentamento.</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</si>
  <si>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</si>
  <si>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</si>
  <si>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</si>
  <si>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</si>
  <si>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</si>
  <si>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</si>
  <si>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</si>
  <si>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</si>
  <si>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</si>
  <si>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</si>
  <si>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</si>
  <si>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</si>
  <si>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</si>
  <si>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</si>
  <si>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DR 05.35.0100 (/)</t>
  </si>
  <si>
    <t>Junção de 45° ou 90° de cerâmica, vibrada internamente, para esgoto, com diâmetro de 0,15m, inclusive fornecimento do material para rejuntamento com argamassa de cimento e areia no traço 1:4. Fornecimento e assentamento.</t>
  </si>
  <si>
    <t>DR 05.35.0150 (/)</t>
  </si>
  <si>
    <t>Junção de 45° ou 90°, vibrada internamente, para esgoto, com diâmetro de 0,20m, inclusive fornecimento do material para rejuntamento com argamassa de cimento e areia no traço 1:4. Fornecimento e assentamento.</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</si>
  <si>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</si>
  <si>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</si>
  <si>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</si>
  <si>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</si>
  <si>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</si>
  <si>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</si>
  <si>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</si>
  <si>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</si>
  <si>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</si>
  <si>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</si>
  <si>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</si>
  <si>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</si>
  <si>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</si>
  <si>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</si>
  <si>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</si>
  <si>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</si>
  <si>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</si>
  <si>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</si>
  <si>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</si>
  <si>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</si>
  <si>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</si>
  <si>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</si>
  <si>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</si>
  <si>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</si>
  <si>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</si>
  <si>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</si>
  <si>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</si>
  <si>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</si>
  <si>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</si>
  <si>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</si>
  <si>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</si>
  <si>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</si>
  <si>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</si>
  <si>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</si>
  <si>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</si>
  <si>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</si>
  <si>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</si>
  <si>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</si>
  <si>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</si>
  <si>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</si>
  <si>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</si>
  <si>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</si>
  <si>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</si>
  <si>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</si>
  <si>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</si>
  <si>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</si>
  <si>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</si>
  <si>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</si>
  <si>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DR 05.50.0053 (/)</t>
  </si>
  <si>
    <t>Adaptador de PVC rígido - PBA com 1 bolsa e rosca, classe 12, inclusive fornecimento do material para junta (anel de borracha e lubrificante) com diâmetro de 75mm. Fornecimento e assentamento.</t>
  </si>
  <si>
    <t>DR 05.50.0056 (/)</t>
  </si>
  <si>
    <t>Adaptador de PVC rígido - PBA com 1 bolsa e rosca, classe 12, inclusive fornecimento do material para junta (anel de borracha e lubrificante) com diâmetro de 100mm. Fornecimento e assentamento.</t>
  </si>
  <si>
    <t>DR 05.50.0100 (/)</t>
  </si>
  <si>
    <t>Adaptador de PVC rígido - PBA com 1 bolsa e rosca, classe 12, diâmetro de 50mm. Fornecimento e assentamento.</t>
  </si>
  <si>
    <t>DR 05.50.0103 (/)</t>
  </si>
  <si>
    <t>Adaptador de PVC rígido - PBA com 1 bolsa e rosca, classe 12, diâmetro de 75mm. Fornecimento e assentamento.</t>
  </si>
  <si>
    <t>DR 05.50.0150 (/)</t>
  </si>
  <si>
    <t>Adaptador de PVC rígido - PBA à bolsa de ferro fundido junta elástica com 1 ponta e 1 bolsa, classe 12, diâmetro de 50mm. Fornecimento e assentamento.</t>
  </si>
  <si>
    <t>DR 05.50.0153 (/)</t>
  </si>
  <si>
    <t>Adaptador de PVC rígido - PBA à bolsa de ferro fundido junta elástica com 1 ponta e 1 bolsa, classe 12, diâmetro de 75mm. Fornecimento e assentamento.</t>
  </si>
  <si>
    <t>DR 05.50.0156 (/)</t>
  </si>
  <si>
    <t>Adaptador de PVC rígido - PBA à bolsa de ferro fundido junta elástica com 1 ponta e 1 bolsa, classe 12, diâmetro de 100mm. Fornecimento e assentamento.</t>
  </si>
  <si>
    <t>DR 05.50.0200 (/)</t>
  </si>
  <si>
    <t>Adaptador de PVC rígido, Vinilfort, com 1 ponta e 1 bolsa, para tubo cerâmico, diâmetro de (100x100)mm. Fornecimento e assentamento.</t>
  </si>
  <si>
    <t>DR 05.50.0250 (/)</t>
  </si>
  <si>
    <t>Cap de PVC rígido - PBA com 1 bolsa, classe 12, diâmetro de 50mm. Fornecimento e assentamento.</t>
  </si>
  <si>
    <t>DR 05.50.0253 (/)</t>
  </si>
  <si>
    <t>Cap de PVC rígido - PBA com 1 bolsa, classe 12, diâmetro de 75mm. Fornecimento e assentamento.</t>
  </si>
  <si>
    <t>DR 05.50.0256 (/)</t>
  </si>
  <si>
    <t>Cap de PVC rígido - PBA com 1 bolsa, classe 12, diâmetro de 100mm. Fornecimento e assentamento.</t>
  </si>
  <si>
    <t>DR 05.50.0300 (/)</t>
  </si>
  <si>
    <t>Curva de 22° 30' de PVC rígido - PBA com 1 ponta e 1 bolsa, classe 12, diâmetro de 50mm. Fornecimento e assentamento.</t>
  </si>
  <si>
    <t>DR 05.50.0303 (/)</t>
  </si>
  <si>
    <t>Curva de 22°30' de PVC rígido - PBA com 1 ponta e 1 bolsa, classe 12, diâmetro de 75mm. Fornecimento e assentamento.</t>
  </si>
  <si>
    <t>DR 05.50.0306 (/)</t>
  </si>
  <si>
    <t>Curva de 22°30' de PVC rígido - PBA com 1 ponta e 1 bolsa, classe 12, diâmetro de 100mm. Fornecimento e assentamento.</t>
  </si>
  <si>
    <t>DR 05.50.0350 (/)</t>
  </si>
  <si>
    <t>Curva de 45° de PVC rígido - PBA com 1 ponta e 1 bolsa, classe 12, inclusive fornecimento do material para junta (anel de borracha e lubrificante) diâmetro de 50mm. Fornecimento e assentamento.</t>
  </si>
  <si>
    <t>DR 05.50.0353 (/)</t>
  </si>
  <si>
    <t>Curva de 45° de PVC rígido - PBA com 1 ponta e 1 bolsa, classe 12, inclusive fornecimento do material para junta (anel de borracha e lubrificante) diâmetro de 75mm. Fornecimento e assentamento.</t>
  </si>
  <si>
    <t>DR 05.50.0356 (/)</t>
  </si>
  <si>
    <t>Curva de 45° de PVC rígido - PBA com 1 ponta e 1 bolsa, classe 12, inclusive fornecimento do material para junta (anel de borracha e lubrificante) diâmetro de 100mm. Fornecimento e assentamento.</t>
  </si>
  <si>
    <t>DR 05.50.0359 (/)</t>
  </si>
  <si>
    <t>Curva de 45° de PVC rígido - PBA com 1 ponta e 1 bolsa, classe 12, diâmetro de 160mm, inclusive fornecimento do material para junta (anel de borracha elubrificante). Fornecimento e assentamento.</t>
  </si>
  <si>
    <t>DR 05.50.0400 (/)</t>
  </si>
  <si>
    <t>Curva longa de 45° de PVC rígido, Vinilfort, com 1 ponta e 1 bolsa, inclusive fornecimento do material para junta (anel de borracha e lubrificante) diâmetro de 100mm. Fornecimento e assentamento.</t>
  </si>
  <si>
    <t>DR 05.50.0403 (/)</t>
  </si>
  <si>
    <t>Curva curta de 45° de PVC rígido, Vinilfort, com 1 ponta e 1 bolsa, inclusive fornecimento do material para junta (anel de borracha e lubrificante) diâmetro de 100mm. Fornecimento e assentamento.</t>
  </si>
  <si>
    <t>DR 05.50.0406 (/)</t>
  </si>
  <si>
    <t>Curva de 45° de PVC rígido, Vinilfort, com 1 ponta e 1 bolsa, inclusive fornecimento do material para junta (anel de borracha e lubrificante) diâmetro de 150mm. Fornecimento e assentamento.</t>
  </si>
  <si>
    <t>DR 05.50.0409 (/)</t>
  </si>
  <si>
    <t>Curva de 45° de PVC rígido, Vinilfort, com 1 ponta e 1 bolsa, inclusive fornecimento do material para junta (anel de borracha e lubrificante) diâmetro de 200mm. Fornecimento e assentamento.</t>
  </si>
  <si>
    <t>DR 05.50.0412 (/)</t>
  </si>
  <si>
    <t>Curva de 45° de PVC rígido, Vinilfort ou similar, ponta e bolsa, inclusive fornecimento do material para junta (anel de borracha e lubrificante) diâmetro de 250mm. Fornecimento e assentamento.</t>
  </si>
  <si>
    <t>DR 05.50.0415 (/)</t>
  </si>
  <si>
    <t>Curva de 45° de PVC rígido, Vinilfort, com 1 ponta e 1 bolsa, inclusive fornecimento do material para junta (anel de borracha e lubrificante) diâmetro de 300mm. Fornecimento e assentamento.</t>
  </si>
  <si>
    <t>DR 05.50.0450 (/)</t>
  </si>
  <si>
    <t>Curva de 90° de PVC rígido - PBA com 1 ponta e 1 bolsa, classe 12, inclusive fornecimento do material para junta (anel de borracha e lubrificante) diâmetro de 50mm. Fornecimento e assentamento.</t>
  </si>
  <si>
    <t>DR 05.50.0453 (/)</t>
  </si>
  <si>
    <t>Curva de 90º de PVC rígido - PBA com 1 ponta e 1 bolsa, classe 12, inclusive fornecimento do material para junta (anel de borracha e lubrificante) diâmetro de 75mm. Fornecimento e assentamento.</t>
  </si>
  <si>
    <t>DR 05.50.0456 (/)</t>
  </si>
  <si>
    <t>Curva de 90° de PVC rígido - PBA com 1 ponta e 1 bolsa, classe 12, inclusive fornecimento do material para junta (anel de borracha e lubrificante) diâmetro de 100mm. Fornecimento e assentamento.</t>
  </si>
  <si>
    <t>DR 05.50.0462 (/)</t>
  </si>
  <si>
    <t>Curva de 90° de PVC rígido - PBA com 1 ponta e 1 bolsa, classe 12, diâmetro de 200mm, inclusive fornecimento do material para junta (anel de borracha elubrificante). Fornecimento e assentamento.</t>
  </si>
  <si>
    <t>DR 05.50.0500 (/)</t>
  </si>
  <si>
    <t>Curva curta de 90° de PVC rígido, Vinilfort, com 1 ponta e 1 bolsa, inclusive fornecimento do material para junta (anel de borracha e lubrificante) diâmetro de 100mm. Fornecimento e assentamento.</t>
  </si>
  <si>
    <t>DR 05.50.0550 (/)</t>
  </si>
  <si>
    <t>Curva longa de 90° de PVC rígido, Vinilfort, com 1 ponta e 1 bolsa, inclusive fornecimento do material para junta (lubrificante) diâmetro de 150mm. Fornecimento e assentamento.</t>
  </si>
  <si>
    <t>DR 05.50.0600 (/)</t>
  </si>
  <si>
    <t>Curva curta de 90° de PVC rígido para esgoto predial com 1 ponta e 1 bolsa, inclusive fornecimento do material para junta (anel de borracha e lubrificante) diâmetro de 100mm. Fornecimento e assentamento.</t>
  </si>
  <si>
    <t>DR 05.50.0650 (/)</t>
  </si>
  <si>
    <t>Cruzeta de PVC rígido - PBA com 4 bolsas, classe 12, inclusive fornecimento do material para junta (anel de borracha e lubrificante) diâmetro de 75mm. Fornecimento e assentamento.</t>
  </si>
  <si>
    <t>DR 05.50.0700 (/)</t>
  </si>
  <si>
    <t>Cruzeta de redução de PVC rígido - PBA com 4 bolsas, classe 12, inclusive fornecimento do material para junta (anel de borracha, lubrificante) diâmetro de (75x50)mm. Fornecimento e assentamento.</t>
  </si>
  <si>
    <t>DR 05.50.0750 (/)</t>
  </si>
  <si>
    <t>Extremidade de PVC rígido - PBA com 1 flange e 1bolsa, classe 12 , inclusive fornecimento do material para junta ( anel e arruela de borracha, parafusos com porca e lubrificante) diâmetro de 50mm. Fornecimento e assentamento.</t>
  </si>
  <si>
    <t>DR 05.50.0756 (/)</t>
  </si>
  <si>
    <t>Extremidade de PVC rígido - PBA com 1 flange e 1 bolsa, classe 12 , inclusive fornecimento do material para junta (anel e arruela de borracha, parafusos com porca e lubrificante) diâmetro de 75mm. Fornecimento e assentamento.</t>
  </si>
  <si>
    <t>DR 05.50.0759 (/)</t>
  </si>
  <si>
    <t>Extremidade de PVC rígido - PBA com 1 flange e 1 bolsa, classe 12 , inclusive fornecimento do material para junta (anel e arruela de borracha, parafusos com porca e lubrificante) diâmetro de 100mm. Fornecimento e assentamento.</t>
  </si>
  <si>
    <t>DR 05.50.0800 (/)</t>
  </si>
  <si>
    <t>Extremidade de PVC rígido - PBA com 1 flange e 1 ponta, classe 12 , inclusive fornecimento do material para junta (arruela de borracha, parafusos com porca) diâmetro de 50mm. Fornecimento e assentamento.</t>
  </si>
  <si>
    <t>DR 05.50.0803 (/)</t>
  </si>
  <si>
    <t>Extremidade de PVC rígido - PBA com 1 flange e 1 ponta, classe 12 , inclusive fornecimento do material para junta (arruela de borracha, parafusos com porca) diâmetro de 75mm. Fornecimento e assentamento.</t>
  </si>
  <si>
    <t>DR 05.50.0806 (/)</t>
  </si>
  <si>
    <t>Extremidade de PVC rígido - PBA com 1 flange e 1 ponta, classe 12 , inclusive fornecimento do material para junta (arruela de borracha, parafusos com porca) diâmetro de 100mm. Fornecimento e assentamento.</t>
  </si>
  <si>
    <t>DR 05.50.0850 (/)</t>
  </si>
  <si>
    <t>Junção de 45° de PVC rígido, PBA com 3 bolsas, classe 12, inclusive fornecimento do material para junta (anel de borracha, lubrificante) diâmetro de 50mm. Fornecimento e assentamento.</t>
  </si>
  <si>
    <t>DR 05.50.0900 (/)</t>
  </si>
  <si>
    <t>Junção de 45° de PVC rígido, Vinilfort com 3 bolsas, inclusive fornecimento do material para junta (anel de borracha e lubrificante) diâmetro de 100mm. Fornecimento e assentamento.</t>
  </si>
  <si>
    <t>DR 05.50.0950 (/)</t>
  </si>
  <si>
    <t>Luva simples de PVC rígido - PBA, classe 12, inclusive fornecimento do material para junta (anel de borracha) com diâmetro nominal de 50mm. Fornecimento e assentamento.</t>
  </si>
  <si>
    <t>DR 05.50.0953 (/)</t>
  </si>
  <si>
    <t>Luva simples de PVC rígido - PBA, classe 12, inclusive fornecimento do material para junta (anel de borracha) com diâmetro nominal de 75mm. Fornecimento e assentamento.</t>
  </si>
  <si>
    <t>DR 05.50.0956 (/)</t>
  </si>
  <si>
    <t>Luva simples de PVC rígido - PBA, classe 12, inclusive fornecimento do material para junta (anel de borracha) com diâmetro nominal de 100mm. Fornecimento e assentamento.</t>
  </si>
  <si>
    <t>DR 05.50.1000 (/)</t>
  </si>
  <si>
    <t>Luva de correr de PVC rígido - PBA, classe 12, inclusive fornecimento do material para junta (anel de borracha) com diâmetro nominal de 50mm. Fornecimento e assentamento.</t>
  </si>
  <si>
    <t>DR 05.50.1003 (/)</t>
  </si>
  <si>
    <t>Luva de correr de PVC rígido - PBA, classe 12, inclusive fornecimento do material para junta (anel de borracha) com diâmetro nominal de 75mm. Fornecimento e assentamento.</t>
  </si>
  <si>
    <t>DR 05.50.1006 (/)</t>
  </si>
  <si>
    <t>Luva de correr de PVC rígido - PBA, classe 12, inclusive fornecimento do material para junta (anel de borracha) com diâmetro nominal de 100mm. Fornecimento e assentamento.</t>
  </si>
  <si>
    <t>DR 05.50.1050 (/)</t>
  </si>
  <si>
    <t>Luva de correr de PVC rígido - DEFoFo, Vinilfler, classe 12, inclusive fornecimento do material para junta elástica (anel de borracha) com diâmetro nominal de 100mm. Fornecimento e assentamento.</t>
  </si>
  <si>
    <t>DR 05.50.1053 (/)</t>
  </si>
  <si>
    <t>Luva de correr de PVC rígido - DEFoFo, Vinilfler, classe 12, inclusive fornecimento do material para junta elástica (anel de borracha) com diâmetro nominal de 150mm. Fornecimento e assentamento.</t>
  </si>
  <si>
    <t>DR 05.50.1056 (/)</t>
  </si>
  <si>
    <t>Luva de correr de PVC rígido - DEFoFo, Vinilfler, classe 12, inclusive fornecimento do material para junta elástica (anel de borracha) com diâmetro nominal de 200mm. Fornecimento e assentamento.</t>
  </si>
  <si>
    <t>DR 05.50.1059 (/)</t>
  </si>
  <si>
    <t>Luva de correr de PVC rígido - DEFoFo, Vinilfler, classe 12, inclusive fornecimento do material para junta elástica (anel de borracha) com diâmetro nominal de 250mm. Fornecimento e assentamento.</t>
  </si>
  <si>
    <t>DR 05.50.1062 (/)</t>
  </si>
  <si>
    <t>Luva de correr de PVC rígido - DEFoFo, Vinilfler, classe 12, inclusive fornecimento do material para junta elástica (anel de borracha) com diâmetro nominal de 300mm. Fornecimento e assentamento.</t>
  </si>
  <si>
    <t>DR 05.50.1100 (/)</t>
  </si>
  <si>
    <t>Luva de correr de PVC rígido, Vinilfort, classe 12, inclusive fornecimento do material para junta (anel de borracha) com diâmetro nominal de 100mm. Fornecimento e assentamento.</t>
  </si>
  <si>
    <t>DR 05.50.1103 (/)</t>
  </si>
  <si>
    <t>Luva de correr de PVC rígido, Vinilfort, classe 12, inclusive fornecimento do material para junta (anel de borracha) com diâmetro nominal de 150mm. Fornecimento e assentamento.</t>
  </si>
  <si>
    <t>DR 05.50.1106 (/)</t>
  </si>
  <si>
    <t>Luva de correr de PVC rígido, Vinilfort, classe 12, inclusive fornecimento do material para junta (anel de borracha) com diâmetro nominal de 200mm. Fornecimento e assentamento.</t>
  </si>
  <si>
    <t>DR 05.50.1109 (/)</t>
  </si>
  <si>
    <t>Luva de correr de PVC rígido, Vinilfort, classe 12, inclusive fornecimento do material para junta (anel de borracha) com diâmetro nominal de 250mm. Fornecimento e assentamento.</t>
  </si>
  <si>
    <t>DR 05.50.1112 (/)</t>
  </si>
  <si>
    <t>Luva de correr de PVC rígido, Vinilfort, classe 12, inclusive fornecimento do material para junta (anel de borracha) com diâmetro nominal de 300mm. Fornecimento e assentamento.</t>
  </si>
  <si>
    <t>DR 05.50.1150 (/)</t>
  </si>
  <si>
    <t>Redução de PVC rígido - PBA com 1 ponta e 1 bolsa, classe 12, inclusive fornecimento do material para junta (anel de borracha, lubrificante) diâmetro de (75x50)mm. Fornecimento e assentamento.</t>
  </si>
  <si>
    <t>DR 05.50.1200 (/)</t>
  </si>
  <si>
    <t>Redução de PVC rígido - PBA com 1 ponta e 1 bolsa, classe 12, inclusive fornecimento do material para junta (anel de borracha, lubrificante) diâmetro de (100x50)mm. Fornecimento e assentamento.</t>
  </si>
  <si>
    <t>DR 05.50.1203 (/)</t>
  </si>
  <si>
    <t>Redução de PVC rígido - PBA com 1 ponta e 1 bolsa, classe 12, inclusive fornecimento do material para junta (anel de borracha, lubrificante) diâmetro de (100x75)mm. Fornecimento e assentamento.</t>
  </si>
  <si>
    <t>DR 05.50.1250 (/)</t>
  </si>
  <si>
    <t>Redução de PVC rígido - PBA com 1 ponta e 1 bolsa, classe 12, inclusive fornecimento do material para junta (anel de borracha, lubrificante), diâmetro de (160x110)mm. Fornecimento e assentamento.</t>
  </si>
  <si>
    <t>DR 05.50.1300 (/)</t>
  </si>
  <si>
    <t>Redução de PVC rígido - PBA com 1 ponta e 1 bolsa, classe 12, inclusive fornecimento do material para junta (anel de borracha, lubrificante), diâmetro de (200x160)mm. Fornecimento e assentamento.</t>
  </si>
  <si>
    <t>DR 05.50.1350 (/)</t>
  </si>
  <si>
    <t>Redução excêntrica de PVC rígido, Vinilfort, classe 12, com 1 ponta e 1 bolsa, inclusive fornecimento do material para junta (anel de borracha e lubrificante) com diâmetro de (150x100)mm. Fornecimento e assentamento.</t>
  </si>
  <si>
    <t>DR 05.50.1353 (/)</t>
  </si>
  <si>
    <t>Redução excêntrica de PVC rígido, Vinilfort, classe 12, com 1 ponta e 1 bolsa, inclusive fornecimento do material para junta (anel de borracha e lubrificante) com diâmetro de (200x150)mm. Fornecimento e assentamento.</t>
  </si>
  <si>
    <t>DR 05.50.1356 (/)</t>
  </si>
  <si>
    <t>Redução excêntrica de PVC rígido, Vinilfort, classe 12, com 1 ponta e 1 bolsa, inclusive fornecimento do material para junta (anel de borracha e lubrificante) com diâmetro de (250x200)mm. Fornecimento e assentamento.</t>
  </si>
  <si>
    <t>DR 05.50.1359 (/)</t>
  </si>
  <si>
    <t>Redução excêntrica de PVC rígido, Vinilfort, classe 12, com 1 ponta e 1 bolsa, inclusive fornecimento do material para junta (anel de borracha e lubrificante) com diâmetro de (300x250)mm. Fornecimento e assentamento.</t>
  </si>
  <si>
    <t>DR 05.50.1400 (/)</t>
  </si>
  <si>
    <t>Selim de 90° elástico de PVC rígido, Vinilfort, com 1 bolsa, inclusive fornecimento do material para junta (anel de borracha e lubrificante) diâmetro de (150x100)mm. Fornecimento e assentamento.</t>
  </si>
  <si>
    <t>DR 05.50.1403 (/)</t>
  </si>
  <si>
    <t>Selim de 90° elástico de PVC rígido, Vinilfort, com 1 bolsa, inclusive fornecimento do material para junta (anel de borracha e lubrificante) diâmetro de (200x100)mm. Fornecimento e assentamento.</t>
  </si>
  <si>
    <t>DR 05.50.1406 (/)</t>
  </si>
  <si>
    <t>Selim de 90° elástico de PVC rígido, Vinilfort, com 1 bolsa, inclusive fornecimento do material para junta (anel de borracha e lubrificante) diâmetro de (250x100)mm. Fornecimento e assentamento.</t>
  </si>
  <si>
    <t>DR 05.50.1409 (/)</t>
  </si>
  <si>
    <t>Selim de 90° elástico de PVC rígido, Vinilfort, com 1 bolsa, inclusive fornecimento do material para junta (anel de borracha e lubrificante) diâmetro de (300x100)mm. Fornecimento e assentamento.</t>
  </si>
  <si>
    <t>DR 05.50.1450 (/)</t>
  </si>
  <si>
    <t>Tê de PVC rígido - PBA com 3 bolsas, classe 12, inclusive fornecimento do material para junta (anel de borracha, lubrificante) diâmetro de 50mm. Fornecimento e assentamento.</t>
  </si>
  <si>
    <t>DR 05.50.1453 (/)</t>
  </si>
  <si>
    <t>Tê de PVC rígido - PBA com 3 bolsas, classe 12, inclusive fornecimento do material para junta (anel de borracha, lubrificante) diâmetro de 75mm. Fornecimento e assentamento.</t>
  </si>
  <si>
    <t>DR 05.50.1456 (/)</t>
  </si>
  <si>
    <t>Tê de PVC rígido - PBA com 3 bolsas, classe 12, inclusive fornecimento do material para junta (anel de borracha, lubrificante) diâmetro de 100mm. Fornecimento e assentamento.</t>
  </si>
  <si>
    <t>DR 05.50.1459 (/)</t>
  </si>
  <si>
    <t>Tê de PVC rígido - PBA com 3 bolsas, classe 12, inclusive fornecimento do material para junta (anel de borracha, lubrificante), diâmetro de 160mm. Fornecimento e assentamento.</t>
  </si>
  <si>
    <t>DR 05.50.1500 (/)</t>
  </si>
  <si>
    <t>Tê de redução de PVC rígido - PBA com 3 bolsas, classe 12, inclusive fornecimento do material para junta (anel de borracha, lubrificante), diâmetro de (75x50)mm. Fornecimento e assentamento.</t>
  </si>
  <si>
    <t>DR 05.50.1503 (/)</t>
  </si>
  <si>
    <t>Tê de redução de PVC rígido - PBA com 3 bolsas, classe 12, inclusive fornecimento do material para junta (anel de borracha, lubrificante), diâmetro de (100x50)mm. Fornecimento e assentamento.</t>
  </si>
  <si>
    <t>DR 05.50.1506 (/)</t>
  </si>
  <si>
    <t>Tê de redução de PVC rígido - PBA com 3 bolsas, classe 12, inclusive fornecimento do material para junta (anel de borracha, lubrificante), diâmetro de (100x75)mm. Fornecimento e assentamento.</t>
  </si>
  <si>
    <t>DR 05.50.1509 (/)</t>
  </si>
  <si>
    <t>Tê de redução de PVC rígido - PBA com 3 bolsas, classe 12, inclusive fornecimento do material para junta (anel de borracha, lubrificante), diâmetro de (160x85)mm. Fornecimento e assentamento.</t>
  </si>
  <si>
    <t>DR 05.50.1512 (/)</t>
  </si>
  <si>
    <t>Tê de redução de PVC rígido - PBA com 3 bolsas, classe 12, inclusive fornecimento do material para junta (anel de borracha, lubrificante), diâmetro de (160x110)mm. Fornecimento e assentamento.</t>
  </si>
  <si>
    <t>DR 05.50.1515 (/)</t>
  </si>
  <si>
    <t>Tê de redução de PVC rígido - PBA com 3 bolsas, classe 12, inclusive fornecimento do material para junta (anel de borracha, lubrificante), diâmetro de (200x60)mm. Fornecimento e assentamento.</t>
  </si>
  <si>
    <t>DR 05.50.1550 (/)</t>
  </si>
  <si>
    <t>Tê de PVC rígido, Vinilfort, com 3 bolsas, classe 12, inclusive fornecimento do material para junta (anel de borracha e lubrificante) diâmetro nominal de 100mm. Fornecimento e assentamento.</t>
  </si>
  <si>
    <t>DR 05.50.1553 (/)</t>
  </si>
  <si>
    <t>Tê de PVC rígido, Vinilfort, com 3 bolsas, classe 12, inclusive fornecimento do material para junta (anel de borracha e lubrificante) diâmetro nominal de 150mm. Fornecimento e assentamento.</t>
  </si>
  <si>
    <t>DR 05.50.1556 (/)</t>
  </si>
  <si>
    <t>Tê de PVC rígido, Vinilfort, com 3 bolsas, classe 12, inclusive fornecimento do material para junta (anel de borracha e lubrificante) diâmetro nominal de 200mm. Fornecimento e assentamento.</t>
  </si>
  <si>
    <t>DR 05.50.1559 (/)</t>
  </si>
  <si>
    <t>Tê de PVC rígido, Vinilfort, com 3 bolsas, classe 12, inclusive fornecimento do material para junta (anel de borracha e lubrificante) diâmetro nominal de 250mm. Fornecimento e assentamento.</t>
  </si>
  <si>
    <t>DR 05.50.1562 (/)</t>
  </si>
  <si>
    <t>Tê de PVC rígido, Vinilfort, com 3 bolsas, classe 12, inclusive fornecimento do material para junta (anel de borracha e lubrificante) diâmetro nominal de 300mm. Fornecimento e assentamento.</t>
  </si>
  <si>
    <t>DR 05.50.1600 (/)</t>
  </si>
  <si>
    <t>Tê de redução de PVC rígido, Vinilfort, com 3 bolsas, classe 12, inclusive fornecimento do material para junta (anel de borracha) diâmetro de (200x150)mm. Fornecimento e assentamento.</t>
  </si>
  <si>
    <t>DR 05.50.1603 (/)</t>
  </si>
  <si>
    <t>Tê de redução de PVC rígido, Vinilfort, com 3 bolsas, classe 12, inclusive fornecimento do material para junta (anel de borracha), diâmetro de (250x150)mm. Fornecimento e assentamento.</t>
  </si>
  <si>
    <t>DR 05.50.1606 (/)</t>
  </si>
  <si>
    <t>Tê de redução de PVC rígido, Vinilfort, com 3 bolsas, classe 12, inclusive fornecimento do material para junta (anel de borracha), diâmetro de (300x150)mm. Fornecimento e assentamento.</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</si>
  <si>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</si>
  <si>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</si>
  <si>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</si>
  <si>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DR 05.55.0053 (/)</t>
  </si>
  <si>
    <t>Tubo flexível estruturado de PVC, diâmetro de 400mm, assentado sobre berço flexível, inclusive emendas, aterro e compactação até a geratriz superior do tubo, exclusive material de reaterro. Fornecimento e assentamento.</t>
  </si>
  <si>
    <t>DR 05.55.0056 (/)</t>
  </si>
  <si>
    <t>Tubo flexível estruturado de PVC, diâmetro de 500mm, assentado sobre berço flexível, inclusive emendas, aterro e compactação até a geratriz superior do tubo, exclusive material de reaterro. Fornecimento e assentamento.</t>
  </si>
  <si>
    <t>DR 05.55.0059 (/)</t>
  </si>
  <si>
    <t>Tubo flexível estruturado de PVC, diâmetro de 600mm, assentado sobre berço flexível, inclusive emendas, aterro e compactação até a geratriz superior do tubo, exclusive material de reaterro. Fornecimento e assentamento.</t>
  </si>
  <si>
    <t>DR 05.55.0062 (/)</t>
  </si>
  <si>
    <t>Tubo flexível estruturado de PVC, diâmetro de 700mm, assentado sobre berço flexível, inclusive emendas, aterro e compactação até a geratriz superior do tubo, exclusive material de reaterro. Fornecimento e assentamento.</t>
  </si>
  <si>
    <t>DR 05.55.0065 (/)</t>
  </si>
  <si>
    <t>Tubo flexível estruturado de PVC, diâmetro de 800mm, assentado sobre berço flexível, inclusive emendas, aterro e compactação até a geratriz superior do tubo, exclusive material de reaterro. Fornecimento e assentamento.</t>
  </si>
  <si>
    <t>DR 05.55.0068 (/)</t>
  </si>
  <si>
    <t>Tubo flexível estruturado de PVC, diâmetro de 900mm, assentado sobre berço flexível, inclusive emendas, aterro e compactação até a geratriz superior do tubo, exclusive material de reaterro. Fornecimento e assentamento.</t>
  </si>
  <si>
    <t>DR 05.55.0071 (/)</t>
  </si>
  <si>
    <t>Tubo flexível estruturado de PVC, diâmetro de 1000mm, assentado sobre berço flexível, inclusive emendas, aterro e compactação até a geratriz superior do tubo, exclusive material de reaterro. Fornecimento e assentamento.</t>
  </si>
  <si>
    <t>DR 05.55.0074 (/)</t>
  </si>
  <si>
    <t>Tubo flexível estruturado de PVC, diâmetro de 1100mm, assentado sobre berço flexível, inclusive emendas, aterro e compactação até a geratriz superior do tubo, exclusive material de reaterro. Fornecimento e assentamento.</t>
  </si>
  <si>
    <t>DR 05.55.0077 (/)</t>
  </si>
  <si>
    <t>Tubo flexível estruturado de PVC, diâmetro de 1200mm, assentado sobre berço flexível, inclusive emendas, aterro e compactação até a geratriz superior do tubo, exclusive material de reaterro. Fornecimento e assentamento.</t>
  </si>
  <si>
    <t>DR 05.55.0080 (/)</t>
  </si>
  <si>
    <t>Fornecimento e assentamento de tubo em polietileno de alta densidade (PEAD) DN 400 mm, com aterro e compactação até a geratriz superior do tubo, exclusive material do aterro e inclusive pasta lubrificante.</t>
  </si>
  <si>
    <t>DR 05.55.0085 (/)</t>
  </si>
  <si>
    <t>Fornecimento e assentamento de tubo em polietileno de alta densidade (PEAD) DN 450 mm, com aterro e compactação até a geratriz superior do tubo, exclusive material do aterro e inclusive pasta lubrificante.</t>
  </si>
  <si>
    <t>DR 05.55.0090 (/)</t>
  </si>
  <si>
    <t>Fornecimento e assentamento de tubo em polietileno de alta densidade (PEAD) DN 500 mm, com aterro e compactação até a geratriz superior do tubo, exclusive material do aterro e inclusive pasta lubrificante.</t>
  </si>
  <si>
    <t>DR 05.55.0095 (/)</t>
  </si>
  <si>
    <t>Fornecimento e assentamento de tubo em polietileno de alta densidade (PEAD) DN 600 mm, com aterro e compactação até a geratriz superior do tubo, exclusive material do aterro e inclusive pasta lubrificante.</t>
  </si>
  <si>
    <t>DR 05.55.0100 (/)</t>
  </si>
  <si>
    <t>Fornecimento e assentamento de tubo em polietileno de alta densidade (PEAD) DN 750 mm, com aterro e compactação até a geratriz superior do tubo, exclusive material do aterro e inclusive pasta lubrificante.</t>
  </si>
  <si>
    <t>DR 05.55.0105 (/)</t>
  </si>
  <si>
    <t>Fornecimento e assentamento de tubo em polietileno de alta densidade (PEAD) DN 800 mm, com aterro e compactação até a geratriz superior do tubo, exclusive material do aterro e inclusive pasta lubrificante.</t>
  </si>
  <si>
    <t>DR 05.55.0110 (/)</t>
  </si>
  <si>
    <t>Fornecimento e assentamento de tubo em polietileno de alta densidade (PEAD) DN 900 mm, com aterro e compactação até a geratriz superior do tubo, exclusive material do aterro e inclusive pasta lubrificante.</t>
  </si>
  <si>
    <t>DR 05.55.0115 (/)</t>
  </si>
  <si>
    <t>Fornecimento e assentamento de tubo em polietileno de alta densidade (PEAD) DN 1050 mm, com aterro e compactação até a geratriz superior do tubo, exclusive material do aterro e inclusive pasta lubrificante.</t>
  </si>
  <si>
    <t>DR 05.55.0120 (/)</t>
  </si>
  <si>
    <t>Fornecimento e assentamento de tubo em polietileno de alta densidade (PEAD) DN 1200 mm, com aterro e compactação até a geratriz superior do tubo, exclusive material do aterro e inclusive pasta lubrificante.</t>
  </si>
  <si>
    <t>DR 05.55.0130 (/)</t>
  </si>
  <si>
    <t>Fornecimento e assentamento de tubo em polietileno de alta densidade (PEAD) DN 1500 mm, com aterro e compactação até a geratriz superior do tubo, exclusive material do aterro e inclusive pasta lubrificante.</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</si>
  <si>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</si>
  <si>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</si>
  <si>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</si>
  <si>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</si>
  <si>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</si>
  <si>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</si>
  <si>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</si>
  <si>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</si>
  <si>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</si>
  <si>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</si>
  <si>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</si>
  <si>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</si>
  <si>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</si>
  <si>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</si>
  <si>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</si>
  <si>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</si>
  <si>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DR 10.15.0053 (/)</t>
  </si>
  <si>
    <t>Cap de ferro fundido dúctil, pintado interna e externamente com tinta betuminosa, com uma bolsa, inclusive fornecimento do material para junta (anel de borracha), com diâmetro de 100mm. Fornecimento e assentamento.</t>
  </si>
  <si>
    <t>DR 10.15.0056 (/)</t>
  </si>
  <si>
    <t>Cap de ferro fundido dúctil, pintado interna e externamente com tinta betuminosa, com uma bolsa, inclusive fornecimento do material para junta (anel de borracha), com diâmetro de 150mm. Fornecimento e assentamento.</t>
  </si>
  <si>
    <t>DR 10.15.0200 (/)</t>
  </si>
  <si>
    <t>Curva de 90° de ferro fundido dúctil, pintada interna e externamente com tinta betuminosa, com 2 flanges, inclusive fornecimento do material para junta (arruela de borracha, parafusos com porca), com diâmetro de 50mm. Fornecimento e assentamento.</t>
  </si>
  <si>
    <t>DR 10.15.0203 (/)</t>
  </si>
  <si>
    <t>Curva de 90° de ferro fundido dúctil, pintada interna e externamente com tinta betuminosa, com 2 flanges, inclusive fornecimento do material para junta (arruela de borracha, parafusos com porca), com diâmetro de 80mm. Fornecimento e assentamento.</t>
  </si>
  <si>
    <t>DR 10.15.0206 (/)</t>
  </si>
  <si>
    <t>Curva de 90° de ferro fundido dúctil, pintada interna e externamente com tinta betuminosa, com 2 flanges, inclusive fornecimento do material para junta (arruela de borracha, parafusos com porca), com diâmetro de 100mm. Fornecimento e assentamento.</t>
  </si>
  <si>
    <t>DR 10.15.0209 (/)</t>
  </si>
  <si>
    <t>Curva de 90° de ferro fundido dúctil, pintada interna e externamente com tinta betuminosa, com 2 flanges, inclusive fornecimento do material para junta (arruela de borracha, parafusos com porca), com diâmetro de 150mm. Fornecimento e assentamento.</t>
  </si>
  <si>
    <t>DR 10.15.0212 (/)</t>
  </si>
  <si>
    <t>Curva de 90° de ferro fundido dúctil, pintada interna e externamente com tinta betuminosa, com 2 flanges, inclusive fornecimento do material para junta (arruela de borracha, parafusos com porca), com diâmetro de 200mm. Fornecimento e assentamento.</t>
  </si>
  <si>
    <t>DR 10.15.0215 (/)</t>
  </si>
  <si>
    <t>Curva de 90° de ferro fundido dúctil, pintada interna e externamente com tinta betuminosa, com 2 flanges, inclusive fornecimento do material para junta (arruela de borracha, parafusos com porca), com diâmetro de 250mm. Fornecimento e assentamento.</t>
  </si>
  <si>
    <t>DR 10.15.0220 (/)</t>
  </si>
  <si>
    <t>Curva de 90° de ferro fundido dúctil, pintada interna e externamente com tinta betuminosa, com 2 flanges, inclusive fornecimento de material para junta (arruela de borracha, parafusos com porca), com diâmetro de 300mm. Fornecimento e Assentamento.</t>
  </si>
  <si>
    <t>DR 10.15.0253 (/)</t>
  </si>
  <si>
    <t>Curva de 45° de ferro fundido dúctil, pintada interna e externamente com tinta betuminosa, com 2 flanges, inclusive fornecimento do material para junta (arruela de borracha, parafusos com porca), com diâmetro de 80mm. Fornecimento e assentamento.</t>
  </si>
  <si>
    <t>DR 10.15.0256 (/)</t>
  </si>
  <si>
    <t>Curva de 45° de ferro fundido dúctil, pintada interna e externamente com tinta betuminosa, com 2 flanges, inclusive fornecimento do material para junta (arruela de borracha, parafusos com porca), com diâmetro de 100mm. Fornecimento e assentamento.</t>
  </si>
  <si>
    <t>DR 10.15.0259 (/)</t>
  </si>
  <si>
    <t>Curva de 45° de ferro fundido dúctil, pintada interna e externamente com tinta betuminosa, com 2 flanges, inclusive fornecimento do material para junta (arruela de borracha, parafusos com porca), com diâmetro de 150mm. Fornecimento e assentamento.</t>
  </si>
  <si>
    <t>DR 10.15.0262 (/)</t>
  </si>
  <si>
    <t>Curva de 45° de ferro fundido dúctil, pintada interna e externamente com tinta betuminosa, com 2 flanges, inclusive fornecimento do material para junta (arruela de borracha, parafusos com porca), com diâmetro de 200mm. Fornecimento e assentamento.</t>
  </si>
  <si>
    <t>DR 10.15.0265 (/)</t>
  </si>
  <si>
    <t>Curva de 45° de ferro fundido dúctil, pintada interna e externamente com tinta betuminosa, com 2 flanges, inclusive fornecimento do material para junta (arruela de borracha, parafusos com porca), com diâmetro de 250mm. Fornecimento e assentamento.</t>
  </si>
  <si>
    <t>DR 10.15.0268 (/)</t>
  </si>
  <si>
    <t>Curva de 45° de ferro fundido dúctil, pintada interna e externamente com tinta betuminosa, com 2 flanges, inclusive fornecimento do material para junta (arruela de borracha, parafusos com porca), com diâmetro de 300mm. Fornecimento e assentamento.</t>
  </si>
  <si>
    <t>DR 10.15.0280 (/)</t>
  </si>
  <si>
    <t>Curva de 22°30' de ferro fundido dúctil, pintada interna e externamente com tinta betuminosa, com 2 flanges, inclusive fornecimento de material para junta (arruela de borracha, parafusos com porca), com diâmetro de 80mm. Fornecimento e Assentamento.</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</si>
  <si>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</si>
  <si>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</si>
  <si>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</si>
  <si>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</si>
  <si>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</si>
  <si>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</si>
  <si>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</si>
  <si>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</si>
  <si>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</si>
  <si>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</si>
  <si>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</si>
  <si>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</si>
  <si>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</si>
  <si>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</si>
  <si>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</si>
  <si>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</si>
  <si>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</si>
  <si>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</si>
  <si>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</si>
  <si>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</si>
  <si>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</si>
  <si>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</si>
  <si>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</si>
  <si>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</si>
  <si>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</si>
  <si>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</si>
  <si>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</si>
  <si>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</si>
  <si>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</si>
  <si>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</si>
  <si>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</si>
  <si>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</si>
  <si>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</si>
  <si>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</si>
  <si>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</si>
  <si>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</si>
  <si>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</si>
  <si>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</si>
  <si>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</si>
  <si>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</si>
  <si>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</si>
  <si>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</si>
  <si>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DR 10.15.0453 (/)</t>
  </si>
  <si>
    <t>Flange cego de ferro fundido dúctil, pintado interna e externamente com tinta betuminosa, inclusive fornecimento do material para junta (arruela de borracha, parafusos com porca), com diâmetro de 100mm. Fornecimento e assentamento.</t>
  </si>
  <si>
    <t>DR 10.15.0456 (/)</t>
  </si>
  <si>
    <t>Flange cego de ferro fundido dúctil, pintado interna e externamente com tinta betuminosa, inclusive fornecimento do material para junta (arruela de borracha, parafusos com porca), com diâmetro de 150mm. Fornecimento e assentamento.</t>
  </si>
  <si>
    <t>DR 10.15.0459 (/)</t>
  </si>
  <si>
    <t>Flange cego de ferro fundido dúctil, pintado interna e externamente com tinta betuminosa, inclusive fornecimento do material para junta (arruela de borracha, parafusos com porca), com diâmetro de 200mm. Fornecimento e assentamento.</t>
  </si>
  <si>
    <t>DR 10.15.0462 (/)</t>
  </si>
  <si>
    <t>Flange cego de ferro fundido dúctil, pintado interna e externamente com tinta betuminosa, inclusive fornecimento do material para junta (arruela de borracha, parafusos com porca), com diâmetro de 250mm. Fornecimento e assentamento.</t>
  </si>
  <si>
    <t>DR 10.15.0503 (/)</t>
  </si>
  <si>
    <t>Flange de ferro fundido dúctil, pintado interna e externamente com tinta betuminosa, inclusive fornecimento do material para junta (arruela de borracha, parafusos com porca), com diâmetro de 75mm (DN 80mm). Fornecimento e assentamento.</t>
  </si>
  <si>
    <t>DR 10.15.0506 (/)</t>
  </si>
  <si>
    <t>Flange de ferro fundido dúctil, pintado interna e externamente com tinta betuminosa, inclusive fornecimento do material para junta (arruela de borracha, parafusos com porca), com diâmetro de 100mm. Fornecimento e assentamento.</t>
  </si>
  <si>
    <t>DR 10.15.0509 (/)</t>
  </si>
  <si>
    <t>Flange de ferro fundido dúctil, pintado interna e externamente com tinta betuminosa, inclusive fornecimento do material para junta (arruela de borracha, parafusos com porca), com diâmetro de 150mm. Fornecimento e assentamento.</t>
  </si>
  <si>
    <t>DR 10.15.0512 (/)</t>
  </si>
  <si>
    <t>Flange de ferro fundido dúctil, pintado interna e externamente com tinta betuminosa, inclusive fornecimento do material para junta (arruela de borracha, parafusos com porca), com diâmetro de 200mm. Fornecimento e assentamento.</t>
  </si>
  <si>
    <t>DR 10.15.0515 (/)</t>
  </si>
  <si>
    <t>Flange de ferro fundido dúctil, pintado interna e externamente com tinta betuminosa, inclusive fornecimento do material para junta (arruela de borracha, parafusos com porca), com diâmetro de 250mm. Fornecimento e assentamento.</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</si>
  <si>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</si>
  <si>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</si>
  <si>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</si>
  <si>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</si>
  <si>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</si>
  <si>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</si>
  <si>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</si>
  <si>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</si>
  <si>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</si>
  <si>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</si>
  <si>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</si>
  <si>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</si>
  <si>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</si>
  <si>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</si>
  <si>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</si>
  <si>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</si>
  <si>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</si>
  <si>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</si>
  <si>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</si>
  <si>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</si>
  <si>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</si>
  <si>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</si>
  <si>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</si>
  <si>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</si>
  <si>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DR 10.15.0600 (/)</t>
  </si>
  <si>
    <t>Luva de ferro fundido dúctil, pintado interna e externamente com tinta betuminosa, com 2 bolsas, inclusive fornecimento do material para junta (anel de borracha), com diâmetro de 100mm. Fornecimento e assentamento.</t>
  </si>
  <si>
    <t>DR 10.15.0603 (/)</t>
  </si>
  <si>
    <t>Luva de ferro fundido dúctil, pintado interna e externamente com tinta betuminosa, com 2 bolsas, inclusive fornecimento do material para junta (anel de borracha), com diâmetro de 150mm. Fornecimento e assentamento.</t>
  </si>
  <si>
    <t>DR 10.15.0606 (/)</t>
  </si>
  <si>
    <t>Luva de ferro fundido dúctil, pintado interna e externamente com tinta betuminosa, com 2 bolsas, inclusive fornecimento do material para junta (anel de borracha), com diâmetro de 200mm. Fornecimento e assentamento.</t>
  </si>
  <si>
    <t>DR 10.15.0656 (/)</t>
  </si>
  <si>
    <t>Redução de ferro fundido dúctil, pintada interna e externamente com tinta betuminosa, com ponta e bolsa, inclusive fornecimento do material para junta (anel de borracha), com diâmetro nominal de (100x80)mm. Fornecimento e assentamento.</t>
  </si>
  <si>
    <t>DR 10.15.0659 (/)</t>
  </si>
  <si>
    <t>Redução de ferro fundido dúctil, pintada interna e externamente com tinta betuminosa, com ponta e bolsa, inclusive fornecimento do material para junta (anel de borracha), com diâmetro nominal de (150x80)mm. Fornecimento e assentamento.</t>
  </si>
  <si>
    <t>DR 10.15.0662 (/)</t>
  </si>
  <si>
    <t>Redução de ferro fundido dúctil, pintada interna e externamente com tinta betuminosa, com ponta e bolsa, inclusive fornecimento do material para junta (anel de borracha), com diâmetro nominal de (150x100)mm. Fornecimento e assentamento.</t>
  </si>
  <si>
    <t>DR 10.15.0665 (/)</t>
  </si>
  <si>
    <t>Redução de ferro fundido dúctil, pintada interna e externamente com tinta betuminosa, com ponta e bolsa, inclusive fornecimento do material para junta (anel de borracha), com diâmetro nominal de (200x100)mm. Fornecimento e assentamento.</t>
  </si>
  <si>
    <t>DR 10.15.0669 (/)</t>
  </si>
  <si>
    <t>Redução de ferro fundido dúctil, pintada interna e externamente com tinta betuminosa, com ponta e bolsa, inclusive fornecimento do material para junta (anel de borracha), com diâmetro nominal de (200x150)mm. Fornecimento e assentamento.</t>
  </si>
  <si>
    <t>DR 10.15.0700 (/)</t>
  </si>
  <si>
    <t>Redução de ferro fundido dúctil, pintado interna e externamente com tinta betuminosa, com 2 flanges, inclusive fornecimento do material para junta (arruela de borracha, parafusos com porca) com diâmetro de (80x50)mm. Fornecimento e assentamento.</t>
  </si>
  <si>
    <t>DR 10.15.0703 (/)</t>
  </si>
  <si>
    <t>Redução de ferro fundido dúctil, pintado interna e externamente com tinta betuminosa, com 2 flanges, inclusive fornecimento do material para junta (arruela de borracha, parafusos com porca) com diâmetro de (100x80)mm. Fornecimento e assentamento.</t>
  </si>
  <si>
    <t>DR 10.15.0706 (/)</t>
  </si>
  <si>
    <t>Redução de ferro fundido dúctil, pintado interna e externamente com tinta betuminosa, com 2 flanges, inclusive fornecimento do material para junta (arruela de borracha, parafusos com porca) com diâmetro de (150x80)mm. Fornecimento e assentamento.</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</si>
  <si>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</si>
  <si>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</si>
  <si>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</si>
  <si>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</si>
  <si>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</si>
  <si>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</si>
  <si>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</si>
  <si>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</si>
  <si>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</si>
  <si>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</si>
  <si>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</si>
  <si>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</si>
  <si>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</si>
  <si>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</si>
  <si>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</si>
  <si>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</si>
  <si>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</si>
  <si>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</si>
  <si>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DR 10.15.0853 (/)</t>
  </si>
  <si>
    <t>Tê de ferro fundido dúctil, pintado interna e externamente com tinta betuminosa, com 3 bolsas, inclusive fornecimento do material para junta (anel de borracha), com diâmetro nominal de (80x80)mm. Fornecimento e assentamento.</t>
  </si>
  <si>
    <t>DR 10.15.0859 (/)</t>
  </si>
  <si>
    <t>Tê de ferro fundido dúctil, pintado interna e externamente com tinta betuminosa, com 3 bolsas, inclusive fornecimento do material para junta (anel de borracha), com diâmetro nominal de (100x80)mm. Fornecimento e assentamento.</t>
  </si>
  <si>
    <t>DR 10.15.0862 (/)</t>
  </si>
  <si>
    <t>Tê de ferro fundido dúctil, pintado interna e externamente com tinta betuminosa, com 3 bolsas, inclusive fornecimento do material para junta (anel de borracha), com diâmetro nominal de (100x100)mm. Fornecimento e assentamento.</t>
  </si>
  <si>
    <t>DR 10.15.0868 (/)</t>
  </si>
  <si>
    <t>Tê de ferro fundido dúctil, pintado interna e externamente com tinta betuminosa, com 3 bolsas, inclusive fornecimento do material para junta (anel de borracha), com diâmetro nominal de (150x80)mm. Fornecimento e assentamento.</t>
  </si>
  <si>
    <t>DR 10.15.0871 (/)</t>
  </si>
  <si>
    <t>Tê de ferro fundido dúctil, pintado interna e externamente com tinta betuminosa, com 3 bolsas, inclusive fornecimento do material para junta (anel de borracha), com diâmetro nominal de (150x100)mm. Fornecimento e assentamento.</t>
  </si>
  <si>
    <t>DR 10.15.0874 (/)</t>
  </si>
  <si>
    <t>Tê de ferro fundido dúctil, pintado interna e externamente com tinta betuminosa, com 3 bolsas, inclusive fornecimento do material para junta (anel de borracha), com diâmetro nominal de (150x150)mm. Fornecimento e assentamento.</t>
  </si>
  <si>
    <t>DR 10.15.0877 (/)</t>
  </si>
  <si>
    <t>Tê de ferro fundido dúctil, pintado interna e externamente com tinta betuminosa, com 3 bolsas, inclusive fornecimento do material para junta (anel de borracha), com diâmetro nominal de (200x100)mm. Fornecimento e assentamento.</t>
  </si>
  <si>
    <t>DR 10.15.0878 (/)</t>
  </si>
  <si>
    <t>Tê de ferro fundido dúctil, pintado interna e externamente com tinta betuminosa, com 3 bolsas, inclusive fornecimento de material para junta (anel de borracha), com diâmetro nominal de (200x150)mm. Fornecimento e Assentamento.</t>
  </si>
  <si>
    <t>DR 10.15.0880 (/)</t>
  </si>
  <si>
    <t>Tê de ferro fundido dúctil, pintado interna e externamente com tinta betuminosa, com 3 bolsas, inclusive fornecimento do material para junta (anel de borracha), com diâmetro nominal de (200x200)mm. Fornecimento e assentamento.</t>
  </si>
  <si>
    <t>DR 10.15.0883 (/)</t>
  </si>
  <si>
    <t>Tê de ferro fundido dúctil, pintado interna e externamente com tinta betuminosa, com 3 bolsas, inclusive fornecimento do material para junta (anel de borracha), com diâmetro nominal de (250x250)mm. Fornecimento e assentamento.</t>
  </si>
  <si>
    <t>DR 10.15.0885 (/)</t>
  </si>
  <si>
    <t>Tê de ferro fundido dúctil, pintado interna e externamente com tinta betuminosa, com 3 bolsas, inclusive fornecimento de material para junta (anel de borracha), com diâmetro nominal de (300x250)mm. Fornecimento e Assentamento.</t>
  </si>
  <si>
    <t>DR 10.15.0887 (/)</t>
  </si>
  <si>
    <t>Tê de ferro fundido dúctil, pintado interna e externamente com tinta betuminosa, com 3 bolsas, inclusive fornecimento de material para junta (anel de borracha), com diâmetro nominal de (300x300)mm. Fornecimento e Assentamento.</t>
  </si>
  <si>
    <t>DR 10.15.0900 (/)</t>
  </si>
  <si>
    <t>Tê de ferro fundido dúctil, pintado interna e externamente com tinta betuminosa, com 3 flanges, inclusive fornecimento do material para junta (arruela de borracha, parafusos com porca), com diâmetro de (80x50)mm. Fornecimento e assentamento.</t>
  </si>
  <si>
    <t>DR 10.15.0903 (/)</t>
  </si>
  <si>
    <t>Tê de ferro fundido dúctil, pintado interna e externamente com tinta betuminosa, com 3 flanges, inclusive fornecimento do material para junta (arruela de borracha, parafusos com porca), com diâmetro de (80x80)mm. Fornecimento e assentamento.</t>
  </si>
  <si>
    <t>DR 10.15.0906 (/)</t>
  </si>
  <si>
    <t>Tê de ferro fundido dúctil, pintado interna e externamente com tinta betuminosa, com 3 flanges, inclusive fornecimento do material para junta (arruela de borracha, parafusos com porca), com diâmetro de (100x50)mm. Fornecimento e assentamento.</t>
  </si>
  <si>
    <t>DR 10.15.0909 (/)</t>
  </si>
  <si>
    <t>Tê de ferro fundido dúctil, pintado interna e externamente com tinta betuminosa, com 3 flanges, inclusive fornecimento do material para junta (arruela de borracha, parafusos com porca), com diâmetro de (100x100)mm. Fornecimento e assentamento.</t>
  </si>
  <si>
    <t>DR 10.15.0912 (/)</t>
  </si>
  <si>
    <t>Tê de ferro fundido dúctil, pintado interna e externamente com tinta betuminosa, com 3 flanges, inclusive fornecimento do material para junta (arruela de borracha, parafusos com porca), com diâmetro de (150x80)mm. Fornecimento e assentamento.</t>
  </si>
  <si>
    <t>DR 10.15.0915 (/)</t>
  </si>
  <si>
    <t>Tê de ferro fundido dúctil, pintado interna e externamente com tinta betuminosa, com 3 flanges, inclusive fornecimento do material para junta (arruela de borracha, parafusos com porca), com diâmetro de (150x100)mm. Fornecimento e assentamento.</t>
  </si>
  <si>
    <t>DR 10.15.0918 (/)</t>
  </si>
  <si>
    <t>Tê de ferro fundido dúctil, pintado interna e externamente com tinta betuminosa, com 3 flanges, inclusive fornecimento do material para junta (arruela de borracha, parafusos com porca), com diâmetro de (150x150)mm. Fornecimento e assentamento.</t>
  </si>
  <si>
    <t>DR 10.15.0921 (/)</t>
  </si>
  <si>
    <t>Tê de ferro fundido dúctil, pintado interna e externamente com tinta betuminosa, com 3 flanges, inclusive fornecimento do material para junta (arruela de borracha, parafusos com porca), com diâmetro de (200x80)mm. Fornecimento e assentamento.</t>
  </si>
  <si>
    <t>DR 10.15.0924 (/)</t>
  </si>
  <si>
    <t>Tê de ferro fundido dúctil, pintado interna e externamente com tinta betuminosa, com 3 flanges, inclusive fornecimento do material para junta (arruela de borracha, parafusos com porca), com diâmetro de (200x100)mm. Fornecimento e assentamento.</t>
  </si>
  <si>
    <t>DR 10.15.0925 (/)</t>
  </si>
  <si>
    <t>Tê de ferro fundido dúctil, pintado interna e externamente com tinta betuminosa, com 3 flanges, inclusive fornecimento de material para junta (arruela de borracha, parafusos com porca), com diâmetro de (200x150)mm. Fornecimento e Assentamento.</t>
  </si>
  <si>
    <t>DR 10.15.0927 (/)</t>
  </si>
  <si>
    <t>Tê de ferro fundido dúctil, pintado interna e externamente com tinta betuminosa, com 3 flanges, inclusive fornecimento do material para junta (arruela de borracha, parafusos com porca), com diâmetro de (200x200)mm. Fornecimento e assentamento.</t>
  </si>
  <si>
    <t>DR 10.15.0928 (/)</t>
  </si>
  <si>
    <t>Tê de ferro fundido dúctil, pintado interna e externamente com tinta betuminosa, com 3 flanges, inclusive fornecimento de material para junta (arruela de borracha, parafusos com porca), com diâmetro de (250x200)mm. Fornecimento e Assentamento.</t>
  </si>
  <si>
    <t>DR 10.15.0930 (/)</t>
  </si>
  <si>
    <t>Tê de ferro fundido dúctil, pintada interna e externamente com tinta betuminosa, com 3 flanges, inclusive fornecimento do material para junta (arruela de borracha, parafusos com porca), com diâmetro de (250x250)mm. Fornecimento e assentamento.</t>
  </si>
  <si>
    <t>DR 10.15.0953 (/)</t>
  </si>
  <si>
    <t>Tê de ferro fundido dúctil, pintado interna e externamente com tinta betuminosa, com 3 flanges, inclusive fornecimento do material para junta (arruela de borracha, parafusos com porca), com diâmetro de (100x80)mm. Fornecimento e assentamento.</t>
  </si>
  <si>
    <t>DR 10.15.0956 (/)</t>
  </si>
  <si>
    <t>Tê de ferro fundido dúctil, pintado interna e externamente com tinta betuminosa, com 3 flanges, inclusive fornecimento do material para junta (arruela de borracha, parafusos com porca), com diâmetro de (150x50)mm. Fornecimento e assentamento.</t>
  </si>
  <si>
    <t>DR 10.15.0959 (/)</t>
  </si>
  <si>
    <t>Tê de ferro fundido dúctil, pintada interna e externamente com tinta betuminosa, com 3 flanges, inclusive fornecimento do material para junta (arruela de borracha, parafusos com porca), com diâmetro de (250x50)mm. Fornecimento e assentamento.</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</si>
  <si>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</si>
  <si>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</si>
  <si>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</si>
  <si>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</si>
  <si>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</si>
  <si>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</si>
  <si>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</si>
  <si>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</si>
  <si>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</si>
  <si>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</si>
  <si>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</si>
  <si>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</si>
  <si>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</si>
  <si>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</si>
  <si>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</si>
  <si>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</si>
  <si>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</si>
  <si>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</si>
  <si>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</si>
  <si>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</si>
  <si>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</si>
  <si>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</si>
  <si>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</si>
  <si>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</si>
  <si>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</si>
  <si>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</si>
  <si>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</si>
  <si>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</si>
  <si>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</si>
  <si>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</si>
  <si>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</si>
  <si>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</si>
  <si>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</si>
  <si>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</si>
  <si>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</si>
  <si>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</si>
  <si>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</si>
  <si>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</si>
  <si>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</si>
  <si>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</si>
  <si>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</si>
  <si>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</si>
  <si>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</si>
  <si>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</si>
  <si>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</si>
  <si>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DR 15.10.0150 (/)</t>
  </si>
  <si>
    <t>Registro de gaveta chato de ferro fundido dúctil, pintado interna e externamente com tinta betuminosa, com 2 bolsas, inclusive anel de borracha para tubos de PVC para água, com diâmetro de 100mm. Fornecimento e assentamento.</t>
  </si>
  <si>
    <t>DR 15.15 Registro de Gaveta, Ferro Fundido - Junta de Chumbo</t>
  </si>
  <si>
    <t>DR 15.15.0050 (/)</t>
  </si>
  <si>
    <t>Registro de gaveta de ferro fundido com flanges; inclusive fornecimento do material para junta de chumbo e parafusos, com diâmetro de 50mm. Assentamento, sem fornecimento.</t>
  </si>
  <si>
    <t>DR 15.15.0053 (/)</t>
  </si>
  <si>
    <t>Registro de gaveta de ferro fundido com flanges; inclusive fornecimento do material para junta de chumbo e parafusos, com diâmetro de 75mm. Assentamento, sem fornecimento.</t>
  </si>
  <si>
    <t>DR 15.15.0056 (/)</t>
  </si>
  <si>
    <t>Registro de gaveta de ferro fundido com flanges; inclusive fornecimento do material para junta de chumbo e parafusos, com diâmetro de 100mm. Assentamento, sem fornecimento.</t>
  </si>
  <si>
    <t>DR 15.15.0065 (/)</t>
  </si>
  <si>
    <t>Registro de gaveta de ferro fundido com flanges; inclusive fornecimento do material para junta de chumbo e parafusos, com diâmetro de 300mm. Assentamento, sem fornecimento.</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</si>
  <si>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</si>
  <si>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</si>
  <si>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</si>
  <si>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</si>
  <si>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</si>
  <si>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</si>
  <si>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</si>
  <si>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</si>
  <si>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</si>
  <si>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</si>
  <si>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</si>
  <si>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</si>
  <si>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</si>
  <si>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</si>
  <si>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DR 15.30 Válvulas Redutoras de Pressão</t>
  </si>
  <si>
    <t>DR 15.30.0050 (/)</t>
  </si>
  <si>
    <t>Válvula redutora de pressão com roscas de ferro fundido dúctil, classe 1MPa, com diâmetro de 1". Fornecimento e assentamento.</t>
  </si>
  <si>
    <t>DR 15.30.0056 (/)</t>
  </si>
  <si>
    <t>Válvula redutora de pressão com roscas de ferro fundido dúctil, classe 1MPa, com diâmetro de 1 1/2". Fornecimento e assentamento.</t>
  </si>
  <si>
    <t>DR 15.30.0059 (/)</t>
  </si>
  <si>
    <t>Válvula redutora de pressão com roscas de ferro fundido dúctil, classe 1MPa, com diâmetro de 2". Fornecimento e assentamento.</t>
  </si>
  <si>
    <t>DR 15.30.0062 (/)</t>
  </si>
  <si>
    <t>Válvula redutora de pressão com roscas de ferro fundido dúctil, classe 1MPa, com diâmetro de 3". Fornecimento e assentamento.</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</si>
  <si>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</si>
  <si>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</si>
  <si>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</si>
  <si>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</si>
  <si>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</si>
  <si>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</si>
  <si>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</si>
  <si>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</si>
  <si>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</si>
  <si>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</si>
  <si>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</si>
  <si>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</si>
  <si>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</si>
  <si>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</si>
  <si>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</si>
  <si>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DR 15.50 Volante</t>
  </si>
  <si>
    <t>DR 15.50.0050 (/)</t>
  </si>
  <si>
    <t>Volante de ferro fundido dúctil para registros e válvulas com diâmetro de 50mm, referência nº 34, Barbará ou similar. Fornecimento e assentamento.</t>
  </si>
  <si>
    <t>DR 15.50.0053 (/)</t>
  </si>
  <si>
    <t>Volante de ferro fundido dúctil para registros e válvulas com diâmetro de 75mm, referência nº 35, Barbará ou similar. Fornecimento e assentamento.</t>
  </si>
  <si>
    <t>DR 15.50.0056 (/)</t>
  </si>
  <si>
    <t>Volante de ferro fundido dúctil para registros e válvulas com diâmetro de 100mm, referência nº 36, Barbará ou similar. Fornecimento e assentamento.</t>
  </si>
  <si>
    <t>DR 15.50.0059 (/)</t>
  </si>
  <si>
    <t>Volante de ferro fundido dúctil para registros e válvulas com diâmetro de 150mm e 200mm referência nº 36, Barbará ou similar. Fornecimento e assentamento.</t>
  </si>
  <si>
    <t>DR 15.50.0062 (/)</t>
  </si>
  <si>
    <t>Volante de ferro fundido dúctil para registros e válvulas com diâmetro de 250mm e 300mm referência nº 21, Barbará ou similar. Fornecimento e assentamento.</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</si>
  <si>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</si>
  <si>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</si>
  <si>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</si>
  <si>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</si>
  <si>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</si>
  <si>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</si>
  <si>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</si>
  <si>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</si>
  <si>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</si>
  <si>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</si>
  <si>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</si>
  <si>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</si>
  <si>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</si>
  <si>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</si>
  <si>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</si>
  <si>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</si>
  <si>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</si>
  <si>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</si>
  <si>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</si>
  <si>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</si>
  <si>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</si>
  <si>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</si>
  <si>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</si>
  <si>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</si>
  <si>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</si>
  <si>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</si>
  <si>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</si>
  <si>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</si>
  <si>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</si>
  <si>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</si>
  <si>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</si>
  <si>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</si>
  <si>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</si>
  <si>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</si>
  <si>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</si>
  <si>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</si>
  <si>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</si>
  <si>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</si>
  <si>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</si>
  <si>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</si>
  <si>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</si>
  <si>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</si>
  <si>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</si>
  <si>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</si>
  <si>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</si>
  <si>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</si>
  <si>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</si>
  <si>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</si>
  <si>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</si>
  <si>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</si>
  <si>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</si>
  <si>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</si>
  <si>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</si>
  <si>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</si>
  <si>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</si>
  <si>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</si>
  <si>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</si>
  <si>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</si>
  <si>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</si>
  <si>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</si>
  <si>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</si>
  <si>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</si>
  <si>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</si>
  <si>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</si>
  <si>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</si>
  <si>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</si>
  <si>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</si>
  <si>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</si>
  <si>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</si>
  <si>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</si>
  <si>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</si>
  <si>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</si>
  <si>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</si>
  <si>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</si>
  <si>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</si>
  <si>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</si>
  <si>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</si>
  <si>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</si>
  <si>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DR 30.10.0100 (A)</t>
  </si>
  <si>
    <t>Caixa de concreto pre-moldado, medindo (30x30x30)cm com tampao para registro de incendio de (30x30)com. Fornecimento.</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</si>
  <si>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</si>
  <si>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</si>
  <si>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</si>
  <si>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</si>
  <si>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</si>
  <si>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</si>
  <si>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</si>
  <si>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</si>
  <si>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</si>
  <si>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</si>
  <si>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</si>
  <si>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</si>
  <si>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</si>
  <si>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</si>
  <si>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</si>
  <si>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</si>
  <si>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</si>
  <si>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</si>
  <si>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35.05 Tampões</t>
  </si>
  <si>
    <t>DR 35.05.0050 (/)</t>
  </si>
  <si>
    <t>Tampão de ferro fundido articulado, de 30cm de diâmetro, padrão RIOLUZ/CET-RIO, assentado com argamassa de cimento e areia no traço 1:4 em volume. Fornecimento e assentamento.</t>
  </si>
  <si>
    <t>DR 35.05.0053 (/)</t>
  </si>
  <si>
    <t>Tampão de ferro fundido, articulado, de 0,60m de diâmetro, padrão RIOLUZ, tipo leve, assentado com argamassa de cimento e areia no traço 1:4 em volume. Fornecimento e assentamento.</t>
  </si>
  <si>
    <t>DR 35.05.0056 (/)</t>
  </si>
  <si>
    <t>Tampão de ferro fundido, articulado, de 0,60m de diâmetro, padrão RIOLUZ, tipo pesado, assentado com argamassa de cimento e areia no traço 1:4 em volume. Fornecimento e assentamento.</t>
  </si>
  <si>
    <t>DR 35.05.0100 (/)</t>
  </si>
  <si>
    <t>Tampão de ferro fundido completo, para caixa de inspeção ou semelhante, com 25Kg, assentado com argamassa de cimento e areia no traço 1:4 em volume. Fornecimento e assentamento.</t>
  </si>
  <si>
    <t>DR 35.05.0150 (/)</t>
  </si>
  <si>
    <t>Tampão de ferro fundido completo, de 0,40m a 0,60m de diâmetro, com 125Kg, para caixa de registro, assentamento com argamassa de cimento e areia no traço 1:3 em volume. Fornecimento e assentamento.</t>
  </si>
  <si>
    <t>DR 35.05.0200 (/)</t>
  </si>
  <si>
    <t>Tampão de ferro fundido completo, tipo médio, com 125Kg, para poço de visita de esgoto sanitário, assentado com argamassa de cimento e areia no traço 1:4 em volume. Fornecimento e assentamento.</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</si>
  <si>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</si>
  <si>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</si>
  <si>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DR 35.05.0250 (/)</t>
  </si>
  <si>
    <t>Tampão de ferro fundido completo, articulado, pesado, de 0,60m de diâmetro, tipo avenida, assentado com argamassa de cimento e areia no traço 1:4 em volume. Fornecimento e assentamento.</t>
  </si>
  <si>
    <t>DR 35.05.0253 (/)</t>
  </si>
  <si>
    <t>Tampão de ferro fundido completo, de 0,60m de diâmetro, com 175Kg, para chaminés de caixa de areia ou poço de visita, assentamento com argamassa de cimento e areia no traço 1:4 em volume. Fornecimento e assentamento.</t>
  </si>
  <si>
    <t>DR 35.05.0300 (B)</t>
  </si>
  <si>
    <t>Tampão de ferro fundido completo, de 3 seções, medindo (1,50x0,90)m, com 690Kg, assentamento com argamassa de cimento e areia no traço 1:4 em volume, fixado com concreto simples, dosado para um fck=13,5MPa. Fornecimento e assentamento.</t>
  </si>
  <si>
    <t>DR 35.10 Grelhas</t>
  </si>
  <si>
    <t>DR 35.10.0050 (/)</t>
  </si>
  <si>
    <t>Grelha de ferro fundido completa, de (30x90)cm, com 135Kg, para caixa de ralo, assentada com argamassa de cimento e areia no traço 1:4. Fornecimento e assentamento.</t>
  </si>
  <si>
    <t>DR 35.10.0100 (/)</t>
  </si>
  <si>
    <t>Grelha de ferro fundido completa, de (30x90)cm, com 135Kg, para caixa de ralo, articulada, assentada com argamassa de cimento e areia no traço 1:4, padrão Prefeitura-RJ. Fornecimento e colocação.</t>
  </si>
  <si>
    <t>DR 35.10.0150 (/)</t>
  </si>
  <si>
    <t>Grelha de ferro fundido, para canaleta, com 0,15m de largura. Fornecimento e colocação.</t>
  </si>
  <si>
    <t>DR 35.10.0153 (/)</t>
  </si>
  <si>
    <t>Grelha de ferro fundido, para canaleta, com 0,30m de largura. Fornecimento e colocação.</t>
  </si>
  <si>
    <t>DR 35.10.0156 (/)</t>
  </si>
  <si>
    <t>Grelha de ferro fundido, para canaleta, com 0,40m de largura. Fornecimento e colocação.</t>
  </si>
  <si>
    <t>DR 35.10.0200 (/)</t>
  </si>
  <si>
    <t>Grelha de ferro fundido completa, articulada, 30Kg, para drenagem de viaduto, com (17x20)cm, com saída para tubo de ferro fundido de diâmetro de 10mm. Fornecimento e colocação.</t>
  </si>
  <si>
    <t>DR 35.10.0300 (/)</t>
  </si>
  <si>
    <t>Grelha articulada de (30x30x1,5)cm, pesando 13Kg em ferro fundido, inclusive caixilho de (34x34x3,5)cm, assentado com argamassa de cimento e areia no traço 1:4. Fornecimento e assentamento.</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</si>
  <si>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</si>
  <si>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</si>
  <si>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</si>
  <si>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</si>
  <si>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</si>
  <si>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</si>
  <si>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DR 40.05 Tampão de Concreto Armado</t>
  </si>
  <si>
    <t>DR 40.05.0050 (A)</t>
  </si>
  <si>
    <t>Tampão de concreto armado 15MPa, com 4cm de espessura, diâmetro de 0,60m, moldado no local, aço CA-60, 4,2mm.</t>
  </si>
  <si>
    <t>DR 40.10 Anel de Concreto</t>
  </si>
  <si>
    <t>DR 40.10.0050 (/)</t>
  </si>
  <si>
    <t>Anel de concreto armado, pré-moldado, para caixa de inspeção, com diâmetro de (60x30x5)cm. Fornecimento.</t>
  </si>
  <si>
    <t>DR 40.10.0100 (/)</t>
  </si>
  <si>
    <t>Anel de concreto armado, pré-moldado, para poço de visita de esgoto sanitário com diâmetro nominal de (110x30x8)cm. Fornecimento.</t>
  </si>
  <si>
    <t>DR 40.10.0150 (/)</t>
  </si>
  <si>
    <t>Anel de concreto armado, pré-moldado, com diâmetro de (120x50x5)cm. Fornecimento.</t>
  </si>
  <si>
    <t>DR 40.10.0200 (/)</t>
  </si>
  <si>
    <t>Anel de concreto pré-moldado de (150x40x5)cm. Fornecimento.</t>
  </si>
  <si>
    <t>DR 40.15 Grelhas</t>
  </si>
  <si>
    <t>DR 40.15.0050 (A)</t>
  </si>
  <si>
    <t>Grelha e caixilho de concreto armado, sendo as dimensões externas da grelha de (0,30x0,90)m e do caixilho de (1,00x0,40)m, para caixa de ralo, utilizando argamassa de cimento e areia no traço 1:4. Fornecimento e assentamento.</t>
  </si>
  <si>
    <t>DR 40.15.0100 (A)</t>
  </si>
  <si>
    <t>Grelha e caixilho de concreto armado, sendo as dimensões externas da grelha de (0,40x0,90)m e do caixilho de (1,10x0,54)m. Fornecimento e assentamento.</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</si>
  <si>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</si>
  <si>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</si>
  <si>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</si>
  <si>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</si>
  <si>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</si>
  <si>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DR 45.05.0100 (/)</t>
  </si>
  <si>
    <t>Tampão misto (ferro fundido e concreto), leve, de 0,60m de diâmetro, conforme projeto CEDAE, assentado com argamassa de cimento e areia no traço 1:4 em volume. Fornecimento e assentamento.</t>
  </si>
  <si>
    <t>DR 50.05 Calha Modular</t>
  </si>
  <si>
    <t>DR 50.05.0050 (/)</t>
  </si>
  <si>
    <t>Conjunto de calha modular com grelha, para tráfego leve. Fornecimento e assentamento.</t>
  </si>
  <si>
    <t>DR 50.05.0100 (/)</t>
  </si>
  <si>
    <t>Conjunto de calha modular com grelha, para tráfego pesado. Fornecimento e assentamento.</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</si>
  <si>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</si>
  <si>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</si>
  <si>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</si>
  <si>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</si>
  <si>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</si>
  <si>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DR 55.05 Drenagem, Enrocamento, Embasamento de Tubulação</t>
  </si>
  <si>
    <t>DR 55.05.0050 (/)</t>
  </si>
  <si>
    <t>Camada horizontal de brita, inclusive fornecimento e espalhamento.</t>
  </si>
  <si>
    <t>DR 55.05.0053 (/)</t>
  </si>
  <si>
    <t>Camada vertical drenante feita com pedra britada, inclusive fornecimento do material.</t>
  </si>
  <si>
    <t>DR 55.05.0056 (/)</t>
  </si>
  <si>
    <t>Camada vertical drenante feita com areia, inclusive fornecimento do material.</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</si>
  <si>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</si>
  <si>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</si>
  <si>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</si>
  <si>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</si>
  <si>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</si>
  <si>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</si>
  <si>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</si>
  <si>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</si>
  <si>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55.05.0200 (A)</t>
  </si>
  <si>
    <t>Dreno ou Barbaca em tubo de PVC rígido, diâmetro de 2", inclusive fornecimento do tubo e material drenante.</t>
  </si>
  <si>
    <t>DR 55.05.0203 (/)</t>
  </si>
  <si>
    <t>Dreno em tubo de PVC rígido, diâmetro de 3", para viadutos, inclusive fornecimento do tubo, exclusive perfuração e colagem.</t>
  </si>
  <si>
    <t>DR 55.05.0206 (/)</t>
  </si>
  <si>
    <t>Dreno em tubo de PVC rígido, diâmetro de 4", para viadutos, inclusive fornecimento do tubo, exclusive perfuração e colagem.</t>
  </si>
  <si>
    <t>DR 55.05.0209 (A)</t>
  </si>
  <si>
    <t>Dreno ou Barbaca em tubo de PVC rígido, diâmetro de 4", inclusive fornecimento do tubo e material drenante.</t>
  </si>
  <si>
    <t>DR 55.05.0250 (/)</t>
  </si>
  <si>
    <t>Dreno profundo em tubo plástico perfurado, 2 1/2" de diâmetro, inclusive tela de nylon e fornecimento dos materiais; exclusive perfuração do terreno.</t>
  </si>
  <si>
    <t>DR 55.05.0300 (/)</t>
  </si>
  <si>
    <t>Dreno de tubos de concreto, sem armadura, de 0,30m de diâmetro, perfurado ou não, assentados em drenos de pedra britada, inclusive reaterro e exclusive escavação.</t>
  </si>
  <si>
    <t>DR 55.05.0350 (/)</t>
  </si>
  <si>
    <t>Dreno vertical no paramento interno de muros de arrimo, executado em prismas de (0,25x0,25)m de seção, cheios de brita nº 3, admitindo as Barbacãs espaçadas de 1,50m verticalmente e 2m horizontalmente, medindo-se o serviço pela área do muro.</t>
  </si>
  <si>
    <t>DR 55.05.0400 (/)</t>
  </si>
  <si>
    <t>Valeta drenante de 0,5m de largura e 0,7m de profundidade, preenchida até 0,3m com pedra britada, incluindo reaterro.</t>
  </si>
  <si>
    <t>DR 55.05.0450 (A)</t>
  </si>
  <si>
    <t>Embasamento de tubulação, feito com pó-de-pedra.</t>
  </si>
  <si>
    <t>DR 55.05.0500 (/)</t>
  </si>
  <si>
    <t>Enrocamento com pedra-de-mão jogada, inclusive fornecimento desta.</t>
  </si>
  <si>
    <t>DR 55.05.0503 (/)</t>
  </si>
  <si>
    <t>Enrocamento com pedra-de-mão arrumada, inclusive fornecimento desta.</t>
  </si>
  <si>
    <t>DR 55.05.0506 (B)</t>
  </si>
  <si>
    <t>Enrocamento com pedra até 1000Kg, inclusive fornecimento, carga, descarga e colocação com equipamentos pesados, exclusive transporte.</t>
  </si>
  <si>
    <t>DR 55.05.0509 (B)</t>
  </si>
  <si>
    <t>Enrocamento com pedra até 1000Kg a 3000Kg, inclusive fornecimento, carga, descarga e colocação com equipamentos pesados, exclusive transporte.</t>
  </si>
  <si>
    <t>DR 55.05.0512 (B)</t>
  </si>
  <si>
    <t>Enrocamento com pedra até 4000Kg a 7000Kg, inclusive fornecimento, carga, descarga e colocação com equipamentos pesados, exclusive transporte.</t>
  </si>
  <si>
    <t>DR 55.10 Bueiros em Chapa de Aço Galvanizada</t>
  </si>
  <si>
    <t>DR 55.10.0100 (A)</t>
  </si>
  <si>
    <t>Bueiro circular, em chapa galvanizada com revestimento Epóxi, espessura de 2mm, diâmetro de 1,90m, recobrimento mínimo de 0,40m e máximo de 7,90m.</t>
  </si>
  <si>
    <t>DR 55.10.0150 (A)</t>
  </si>
  <si>
    <t>Bueiro circular, em chapa galvanizada com revestimento Epóxi, espessura de 2mm, diâmetro de 2,10m, recobrimento mínimo de 0,50m e máximo de 7,10m.</t>
  </si>
  <si>
    <t>DR 55.10.0200 (A)</t>
  </si>
  <si>
    <t>Bueiro circular, em chapa galvanizada com revestimento Epóxi, espessura de 2,7mm, diâmetro de 3,80m, recobrimento mínimo de 0,60m e máximo de 10,50m.</t>
  </si>
  <si>
    <t>DR 55.10.0250 (/)</t>
  </si>
  <si>
    <t>Fornecimento de chapas, parafusos, porcas, e ferramentas necessárias à montagem de bueiro simples, multi-plate circular, com 3,05m de diâmetro, sendo a chapa, revestida com Epóxi, com 2,65mm de espessura, Armco ou similar.</t>
  </si>
  <si>
    <t>DR 60.05 Gabião Caixa</t>
  </si>
  <si>
    <t>DR 60.05.0050 (/)</t>
  </si>
  <si>
    <t>Gabião caixa, malha hexagonal de (8x10)cm, fio com 2,4mm de diâmetro, revestido de PVC rígido, inclusive materiais e montagem; exclusive fornecimento de pedra de mão.</t>
  </si>
  <si>
    <t>DR 60.05.0053 (/)</t>
  </si>
  <si>
    <t>Gabião caixa, malha hexagonal de (8x10)cm, fio com 2,4mm de diâmetro, revestido de PVC rígido, inclusive materias e montagem.</t>
  </si>
  <si>
    <t>DR 60.05.0100 (/)</t>
  </si>
  <si>
    <t>Gabião caixa, malha haxagonal de (8x10)cm, fio com 2,7mm de diâmetro, de aço galvanizado, inclusive materiais e montagem; exclusive fornecimento de pedra de mão.</t>
  </si>
  <si>
    <t>DR 60.05.0103 (/)</t>
  </si>
  <si>
    <t>Gabião caixa, em malha de (8x10)cm, com fio 2,7mm de diâmetro, em aço galvanizado. Fornecimento e colocação de todos os materiais.</t>
  </si>
  <si>
    <t>DR 60.05.0106 (/)</t>
  </si>
  <si>
    <t>Gabião caixa, malha haxagonal de (8x10)cm, fio com 2,7mm de diâmetro, de aço galvanizado, inclusive materiais e montagem.</t>
  </si>
  <si>
    <t>DR 60.10 Gabião Manta</t>
  </si>
  <si>
    <t>DR 60.10.0050 (A)</t>
  </si>
  <si>
    <t>Gabião manta com espessura de 0,30m, malha de 6x8, fio de 2mm, revestido de PVC, inclusive o fornecimento de todos os materiais e colocação.</t>
  </si>
  <si>
    <t>DR 65.05 Geossintéticos</t>
  </si>
  <si>
    <t>DR 65.05.0050 (/)</t>
  </si>
  <si>
    <t>Colchão drenante com camada de 30cm de pedra britada nº 3 e filtro de transição de manta Bidim, tipo OP-30 ou similar.</t>
  </si>
  <si>
    <t>DR 65.05.0100 (/)</t>
  </si>
  <si>
    <t>Manta Bidim ou similar tipo OP-30 em drenos subterrâneos, gabiões, filtros de transição, drenos profundos ou valetas. Fornecimento e colocação.</t>
  </si>
  <si>
    <t>DR 65.05.0103 (/)</t>
  </si>
  <si>
    <t>Manta Bidim ou similar tipo OP-40 em drenos subterrâneos, gabiões, filtros de transição, drenos profundos ou valetas. Fornecimento e colocação.</t>
  </si>
  <si>
    <t>DR 65.05.0106 (/)</t>
  </si>
  <si>
    <t>Manta Bidim ou similar tipo OP-60 em drenos subterrâneos, gabiões, filtros de transição, drenos profundos ou valetas. Fornecimento e colocação.</t>
  </si>
  <si>
    <t>DR 65.05.0150 (/)</t>
  </si>
  <si>
    <t>Manta de Geogrelha flexível, em fios multifilamentos de poliéster de alta tenacidade, revestidos de PVC, em forma de grelha com abertura de malha de (20x20)mm, do tipo 20/13-20, Fortrac ou similar. Fornecimento.</t>
  </si>
  <si>
    <t>DR 65.05.0153 (/)</t>
  </si>
  <si>
    <t>Manta de Geogrelha flexível, em fios multifilamentos de poliéster de alta tenacidade, revestidos de PVC, em forma de grelha com abertura de malha de (20x20)mm, do tipo 35/20-20, Fortrac ou similar. Fornecimento.</t>
  </si>
  <si>
    <t>DR 65.05.0156 (/)</t>
  </si>
  <si>
    <t>Manta de Geogrelha flexível, em fios multifilamentos de poliéster de alta tenacidade, revestidos de PVC, em forma de grelha com abertura de malha de (20x20)mm, do tipo 55/30-20, Fortrac ou similar. Fornecimento.</t>
  </si>
  <si>
    <t>DR 65.05.0159 (/)</t>
  </si>
  <si>
    <t>Manta de Geogrelha flexível, em fios multifilamentos de poliéster de alta tenacidade, revestidos de PVC, em forma de grelha com abertura de malha de (20x20)mm, do tipo 80/30-20, Fortrac ou similar. Fornecimento.</t>
  </si>
  <si>
    <t>DR 65.05.0250 (/)</t>
  </si>
  <si>
    <t>Sistema de Confinamento Celular de polietileno texturizado, medindo (2,4x6)m, tipo GW 8204, GEOWEB ou similar. Fornecimento.</t>
  </si>
  <si>
    <t>DR 65.05.0253 (/)</t>
  </si>
  <si>
    <t>Sistema de Confinamento Celular de polietileno texturizado, medindo (2,4x12)m, tipo GW 8404, GEOWEB ou similar. Fornecimento.</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</si>
  <si>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</si>
  <si>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</si>
  <si>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</si>
  <si>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DR 75.05 Levantamento e Reassentamento de Tubos</t>
  </si>
  <si>
    <t>DR 75.05.0050 (/)</t>
  </si>
  <si>
    <t>Levantamento, limpeza e reassentamento de tubos de concreto para galerias de águas pluviais, com diâmetro de 0,40m.</t>
  </si>
  <si>
    <t>DR 75.05.0053 (/)</t>
  </si>
  <si>
    <t>Levantamento, limpeza e reassentamento de tubos de concreto para galerias de águas pluviais, com diâmetro de 0,50m.</t>
  </si>
  <si>
    <t>DR 75.05.0056 (/)</t>
  </si>
  <si>
    <t>Levantamento, limpeza e reassentamento de tubos de concreto para galerias de águas pluviais, com diâmetro de 0,60m.</t>
  </si>
  <si>
    <t>DR 75.05.0059 (/)</t>
  </si>
  <si>
    <t>Levantamento, limpeza e reassentamento de tubos de concreto para galerias de águas pluviais, com diâmetro de 0,70m.</t>
  </si>
  <si>
    <t>DR 75.05.0062 (/)</t>
  </si>
  <si>
    <t>Levantamento, limpeza e reassentamento de tubos de concreto para galerias de águas pluviais, com diâmetro de 0,80m.</t>
  </si>
  <si>
    <t>DR 75.05.0065 (/)</t>
  </si>
  <si>
    <t>Levantamento, limpeza e reassentamento de tubos de concreto para galerias de águas pluviais, com diâmetro de 0,90m.</t>
  </si>
  <si>
    <t>DR 75.05.0068 (/)</t>
  </si>
  <si>
    <t>Levantamento, limpeza e reassentamento de tubos de concreto para galerias de águas pluviais, com diâmetro de 1,00m.</t>
  </si>
  <si>
    <t>DR 75.05.0071 (/)</t>
  </si>
  <si>
    <t>Levantamento, limpeza e reassentamento de tubos de concreto para galerias de águas pluviais, com diâmetro de 1,10m.</t>
  </si>
  <si>
    <t>DR 75.05.0074 (/)</t>
  </si>
  <si>
    <t>Levantamento, limpeza e reassentamento de tubos de concreto para galerias de águas pluviais, com diâmetro de 1,20m.</t>
  </si>
  <si>
    <t>DR 75.05.0077 (/)</t>
  </si>
  <si>
    <t>Levantamento, limpeza e reassentamento de tubos de concreto para galerias de águas pluviais, com diâmetro de 1,50m.</t>
  </si>
  <si>
    <t>DR 75.05.0080 (/)</t>
  </si>
  <si>
    <t>Levantamento, limpeza e reassentamento de tubos de concreto para galerias de águas pluviais, com diâmetro de 2,00m.</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</si>
  <si>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</si>
  <si>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</si>
  <si>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</si>
  <si>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EQ 05.05.0053 (B)</t>
  </si>
  <si>
    <t>Caminhão basculante, capacidade de 5m3, com motorista e material de operação, com as seguintes especificações mínimas: motor diesel de 162CV. Custo horário improdutivo (motor funcionando).</t>
  </si>
  <si>
    <t>EQ 05.05.0056 (A)</t>
  </si>
  <si>
    <t>Caminhão basculante, capacidade de 5m3, com motorista, com as seguintes especificações mínimas: motor diesel de 162CV. Custo horário improdutivo (motor desligado).</t>
  </si>
  <si>
    <t>EQ 05.05.0062 (C)</t>
  </si>
  <si>
    <t>Caminhão basculante, capacidade de 5m3, com motorista, material de operação, material de manutenção e licenciamento, com as seguintes especificações mínimas: motor diesel de 208CV. Custo mensal.</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</si>
  <si>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</si>
  <si>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</si>
  <si>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</si>
  <si>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</si>
  <si>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05.05.0100 (B)</t>
  </si>
  <si>
    <t>Caminhão basculante, com capacidade de 7m3, com motorista, material de operação e material de manutenção, com as seguintes especificações mínimas: motor diesel de 208CV. Custo horário produtivo.</t>
  </si>
  <si>
    <t>EQ 05.05.0103 (A)</t>
  </si>
  <si>
    <t>Caminhão basculante, com capacidade de 7m3, com motorista e material de operação, com as seguintes especificações mínimas: motor diesel de 208CV. Custo horário improdutivo (motor funcionando).</t>
  </si>
  <si>
    <t>EQ 05.05.0106 (/)</t>
  </si>
  <si>
    <t>Caminhão basculante, com capacidade de 7m3, com motorista, com as seguintes especificações mínimas: motor diesel de 208CV. Custo horário improdutivo (motor desligado).</t>
  </si>
  <si>
    <t>EQ 05.05.0112 (B)</t>
  </si>
  <si>
    <t>Caminhão basculante, capacidade de 7m3, com motorista, material de operação, material de manutenção e licenciamento, com as seguintes especificações mínimas: motor diesel de 208CV. Custo mensal.</t>
  </si>
  <si>
    <t>EQ 05.05.0150 (A)</t>
  </si>
  <si>
    <t>Caminhão basculante, com capacidade de 8m3 a 10m3, com motorista, material de operação e material de manutenção, com as seguintes especificações mínimas: motor diesel de 210CV. Custo horário produtivo.</t>
  </si>
  <si>
    <t>EQ 05.05.0153 (/)</t>
  </si>
  <si>
    <t>Caminhão basculante, com capacidade de 8m3 a 10m3, com motorista e material de operação, com as seguintes especificações mínimas: motor diesel de 210CV. Custo horário improdutivo (motor funcionando).</t>
  </si>
  <si>
    <t>EQ 05.05.0156 (/)</t>
  </si>
  <si>
    <t>Caminhão basculante, com capacidade de 8m3 a 10m3, com motorista, com as seguintes especificações mínimas: motor diesel de 210CV. Custo horário improdutivo (motor desligado).</t>
  </si>
  <si>
    <t>EQ 05.05.0200 (A)</t>
  </si>
  <si>
    <t>Caminhão basculante, com capacidade de 10m3 a 12m3, com motorista, material de operação e material de manutenção, com as seguintes especificações mínimas: motor diesel de 220CV. Custo horário produtivo.</t>
  </si>
  <si>
    <t>EQ 05.05.0203 (/)</t>
  </si>
  <si>
    <t>Caminhão basculante, com capacidade de 10m3 a 12m3, com motorista, material de operação, com as seguintes especificações mínimas: motor diesel de 220CV. Custo horário improdutivo (motor funcionando).</t>
  </si>
  <si>
    <t>EQ 05.05.0206 (/)</t>
  </si>
  <si>
    <t>Caminhão basculante, com capacidade de 10m3 a 12m3, com motorista, com as seguintes especificações mínimas: motor diesel de 220CV. Custo horário improdutivo (motor desligado).</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</si>
  <si>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</si>
  <si>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</si>
  <si>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EQ 05.05.0300 (A)</t>
  </si>
  <si>
    <t>Caminhão com Carroceria Fixa, capacidade de 3,5t, com motorista, material de operação e material de manutenção, com as seguintes especificações mínimas: motor diesel de 85CV. Custo horário produtivo.</t>
  </si>
  <si>
    <t>EQ 05.05.0303 (/)</t>
  </si>
  <si>
    <t>Caminhão com Carroceria Fixa, capacidade de 3,5t, com motorista e material de operação, com as seguintes especificações mínimas: motor diesel de 85CV. Custo horário improdutivo (motor funcionando).</t>
  </si>
  <si>
    <t>EQ 05.05.0306 (/)</t>
  </si>
  <si>
    <t>Caminhão com Carroceria Fixa, capacidade de 3,5t, com motorista, com as seguintes especificações mínimas: motor diesel de 85CV. Custo horário improdutivo (motor desligado).</t>
  </si>
  <si>
    <t>EQ 05.05.0312 (B)</t>
  </si>
  <si>
    <t>Caminhão Carroceria fixa, capacidade de 3,5t, com motorista, material de operação, material de manutenção e licenciamento, com as seguintes especificações mínimas: motor diesel de 85CV. Custo mensal.</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</si>
  <si>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</si>
  <si>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</si>
  <si>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</si>
  <si>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</si>
  <si>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</si>
  <si>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</si>
  <si>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</si>
  <si>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</si>
  <si>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</si>
  <si>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</si>
  <si>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</si>
  <si>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</si>
  <si>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EQ 05.05.0400 (C)</t>
  </si>
  <si>
    <t>Caminhão com Carroceria Fixa, capacidade de 7,5t, com motorista, material de operação e material de manutenção, com as seguintes especificações mínimas: motor diesel de 162CV. Custo horário produtivo.</t>
  </si>
  <si>
    <t>EQ 05.05.0403 (A)</t>
  </si>
  <si>
    <t>Caminhão com Carroceria Fixa, capacidade de 7,5t, com motorista e material de operação, com as seguintes especificações mínimas: motor diesel de 162CV. Custo horário improdutivo (motor funcionando).</t>
  </si>
  <si>
    <t>EQ 05.05.0406 (A)</t>
  </si>
  <si>
    <t>Caminhão com Carroceria Fixa, capacidade de 7,5t, com motorista, com as seguintes especificações mínimas: motor diesel de 162CV. Custo horário improdutivo (motor desligado).</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</si>
  <si>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</si>
  <si>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</si>
  <si>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</si>
  <si>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</si>
  <si>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</si>
  <si>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</si>
  <si>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</si>
  <si>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</si>
  <si>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</si>
  <si>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</si>
  <si>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</si>
  <si>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</si>
  <si>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EQ 05.05.0500 (A)</t>
  </si>
  <si>
    <t>Caminhão plataforma, capacidade de 3,5t, com motorista operador, com as seguintes especificações mínimas: motor diesel de 85CV, elevação de 8,5m. Custo horário improdutivo (motor desligado).</t>
  </si>
  <si>
    <t>EQ 05.05.0509 (B)</t>
  </si>
  <si>
    <t>Caminhão com plataforma elevatória pantográfica hidráulica, com elevação até 8,5m, com motorista operador e um ajudante, com as seguintes especificações mínimas: motor diesel de 85CV. Custo mensal.</t>
  </si>
  <si>
    <t>EQ 05.05.0512 (/)</t>
  </si>
  <si>
    <t>Plataforma pantográfica, elevação até 8,5m, exclusive operador. Custo horário produtivo.</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</si>
  <si>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</si>
  <si>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</si>
  <si>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EQ 05.05.0603 (A)</t>
  </si>
  <si>
    <t>Caminhão tanque, com capacidade de 6000 litros, com motorista e material de operação, com as seguintes especificações mínimas: motor diesel de 162CV, pipa com motobamba e barra de irrigação. Custo horário improdutivo (motor funcionando).</t>
  </si>
  <si>
    <t>EQ 05.05.0606 (A)</t>
  </si>
  <si>
    <t>Caminhão tanque, com capacidade de 6000 litros, com motorista, com as seguintes especificações mínimas: motor diesel de 162CV, pipa com motobamba e barra de irrigação. Custo horário improdutivo (motor desligado).</t>
  </si>
  <si>
    <t>EQ 05.05.0615 (B)</t>
  </si>
  <si>
    <t>Caminhão tanque, capacidade de 10.000l, com motorista, material de operação e material de manutenção, com as seguintes especificações mínimas: motor diesel de 142CV, bomba d'água e mangote com 50m de extensão. Custo horário produtivo.</t>
  </si>
  <si>
    <t>EQ 05.05.0618 (A)</t>
  </si>
  <si>
    <t>Caminhão tanque, capacidade de 10.000l, com motorista e material de operação, com as seguintes especificações mínimas: motor diesel de 142CV, bomba d'água e mangote com 50m de extensão. Custo horário improdutivo (motor funcionando).</t>
  </si>
  <si>
    <t>EQ 05.05.0621 (A)</t>
  </si>
  <si>
    <t>Caminhão tanque, capacidade de 10.000l, com motorista, com as seguintes especificações mínimas: motor diesel de 142CV, bomba d'água e mangote com 50m de extensão. Custo horário improdutivo (motor desligado).</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</si>
  <si>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</si>
  <si>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</si>
  <si>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</si>
  <si>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</si>
  <si>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</si>
  <si>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</si>
  <si>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</si>
  <si>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</si>
  <si>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</si>
  <si>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</si>
  <si>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</si>
  <si>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</si>
  <si>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</si>
  <si>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</si>
  <si>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</si>
  <si>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</si>
  <si>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</si>
  <si>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</si>
  <si>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</si>
  <si>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</si>
  <si>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</si>
  <si>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</si>
  <si>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</si>
  <si>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</si>
  <si>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EQ 05.05.0756 (/)</t>
  </si>
  <si>
    <t>Guindauto sobre chassis, capacidade de 3,5t, exclusive operador, inclusive 2 ajudantes, com as seguintes especificações mínimas: Lança com alcance de até 5,9m, ângulo de giro de 180°. Custo horário improdutivo (motor desligado).</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</si>
  <si>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</si>
  <si>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</si>
  <si>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</si>
  <si>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</si>
  <si>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EQ 05.05.0850 (/)</t>
  </si>
  <si>
    <t>Pórtico móvel metálico, com talha manual de 10t, vão de 5m, curso de 30m em trilhos, exclusive operador. Custo horário produtivo.</t>
  </si>
  <si>
    <t>EQ 05.05.0853 (/)</t>
  </si>
  <si>
    <t>Pórtico móvel metálico, com talha manual de 10t, vão de 5m, curso de 30m em trilhos, exclusive operador. Custo horário improdutivo.</t>
  </si>
  <si>
    <t>EQ 05.10 Equipamentos para Serviços da RIOLUZ</t>
  </si>
  <si>
    <t>EQ 05.10.0020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</si>
  <si>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produtivo.</t>
  </si>
  <si>
    <t>EQ 05.10.0023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</si>
  <si>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t>
  </si>
  <si>
    <t>EQ 05.10.0026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</si>
  <si>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 (motor desligado)</t>
  </si>
  <si>
    <t>EQ 05.10.0035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</si>
  <si>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produtivo</t>
  </si>
  <si>
    <t>EQ 05.10.0038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</si>
  <si>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funcionando)</t>
  </si>
  <si>
    <t>EQ 05.10.0041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</si>
  <si>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desligado)</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</si>
  <si>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</si>
  <si>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</si>
  <si>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</si>
  <si>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</si>
  <si>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EQ 05.10.0300 (/)</t>
  </si>
  <si>
    <t>Cavalo mecânico, com semi-reboque extensível até 22m, com motorista, material de operação e material de manutenção, com as seguintes especificações mínimas: motor diesel de 330Cv. Custo horário diurno (entre 05:00hs e 22:00h).</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</si>
  <si>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</si>
  <si>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</si>
  <si>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</si>
  <si>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</si>
  <si>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</si>
  <si>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</si>
  <si>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</si>
  <si>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</si>
  <si>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</si>
  <si>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</si>
  <si>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</si>
  <si>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</si>
  <si>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</si>
  <si>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</si>
  <si>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</si>
  <si>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</si>
  <si>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</si>
  <si>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EQ 15.05.0300 (B)</t>
  </si>
  <si>
    <t>Fresadora à frio, com operador, material de operação e material de manutenção, com as seguintes especificações mínimas: motor de 211CV, largura de corte de 1000mm e profundidade de corte 300mm. Custo horário produtivo.</t>
  </si>
  <si>
    <t>EQ 15.05.0303 (B)</t>
  </si>
  <si>
    <t>Fresadora à frio, com operador e material de operação, com as seguintes especificações mínimas: motor de 211CV, largura de corte de 1000mm e profundidade de corte 300mm. Custo horário improdutivo (motor funcionando).</t>
  </si>
  <si>
    <t>EQ 15.05.0306 (B)</t>
  </si>
  <si>
    <t>Fresadora à frio, com operador, com as seguintes especificações mínimas: motor de 211CV, largura de corte de 1000mm e profundidade de corte 300mm. Custo horário improdutivo (motor desligado).</t>
  </si>
  <si>
    <t>EQ 15.05.0350 (/)</t>
  </si>
  <si>
    <t>Grade de disco, peso de 13t, exclusive operador, com material de manutenção, com as seguintes especificações mínimas: armadura leve, composta de 20 discos, largura de corte de 2,30m, acionamento mecânico. Custo horário produtivo.</t>
  </si>
  <si>
    <t>EQ 15.05.0356 (/)</t>
  </si>
  <si>
    <t>Grade de disco, peso de 13t, exclusive operador, com as seguintes especificações mínimas: armadura leve, composta de 20 discos, largura de corte de 2,30m, acionamento mecânico. Custo horário improdutivo.</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</si>
  <si>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</si>
  <si>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</si>
  <si>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</si>
  <si>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</si>
  <si>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</si>
  <si>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</si>
  <si>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</si>
  <si>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</si>
  <si>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</si>
  <si>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</si>
  <si>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</si>
  <si>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</si>
  <si>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</si>
  <si>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</si>
  <si>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</si>
  <si>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</si>
  <si>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EQ 15.05.0461 (A)</t>
  </si>
  <si>
    <t>Pá-Carregadeira (Carregador frontal) sobre rodas, capacidade rasa de 2,66m3, com operador, material de operação e material de manutenção, com as seguintes especificações mínimas: motor diesel de 183,7CV. Custo horário produtivo.</t>
  </si>
  <si>
    <t>EQ 15.05.0464 (/)</t>
  </si>
  <si>
    <t>Pá-Carregadeira (Carregador frontal) sobre rodas, capacidade rasa de 2,66m3, com operador, material de operação, com as seguintes especificações mínimas: motor diesel de 183,7CV. Custo horário improdutivo (motor funcionando).</t>
  </si>
  <si>
    <t>EQ 15.05.0467 (/)</t>
  </si>
  <si>
    <t>Pá-Carregadeira (Carregador frontal) sobre rodas, capacidade rasa de 2,66m3, com operador, com as seguintes especificações mínimas: motor diesel de 183,7CV. Custo horário improdutivo (motor desligado).</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</si>
  <si>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</si>
  <si>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</si>
  <si>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</si>
  <si>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</si>
  <si>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</si>
  <si>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</si>
  <si>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</si>
  <si>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</si>
  <si>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</si>
  <si>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</si>
  <si>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EQ 15.05.0580 (/)</t>
  </si>
  <si>
    <t>Tesoura hidraúlica (pulverizador) com peso operacional de 1500Kg, adaptável à escavadeira hidraúlica. Custo horário corrido.</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</si>
  <si>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</si>
  <si>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</si>
  <si>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</si>
  <si>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</si>
  <si>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EQ 15.05.0607 (/)</t>
  </si>
  <si>
    <t>Trator de esteiras, com operador, com as seguintes especificações mínimas: motor diesel de 80HP, peso operacional de 8t, capacidade da lâmina de 1,8m3, profundidade de escavação com o riper de 0,35m. Custo horário improdutivo (motor desligado).</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</si>
  <si>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</si>
  <si>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</si>
  <si>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</si>
  <si>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</si>
  <si>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</si>
  <si>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</si>
  <si>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EQ 15.05.0650 (A)</t>
  </si>
  <si>
    <t>Trator de pneus, com operador, material de operação e material de manutenção, com as seguintes especificações mínimas: motor diesel de 75HP, tração 4x2, raio de giro 3.200mm e peso operacional de 3,7t. Custo horário produtivo.</t>
  </si>
  <si>
    <t>EQ 15.05.0653 (/)</t>
  </si>
  <si>
    <t>Trator de pneus, com operador, material de operação, com as seguintes especificações mínimas: motor diesel de 75HP, tração 4x2, raio de giro 3.200mm e peso operacional de 3,7t. Custo horário improdutivo (motor funcionando).</t>
  </si>
  <si>
    <t>EQ 15.05.0656 (/)</t>
  </si>
  <si>
    <t>Trator de pneus, com operador, com as seguintes especificações mínimas: motor diesel de 75HP, tração 4x2, raio de giro 3.200mm e peso operacional de 3,7t. Custo horário improdutivo (motor desligado).</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</si>
  <si>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</si>
  <si>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</si>
  <si>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</si>
  <si>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</si>
  <si>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</si>
  <si>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</si>
  <si>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</si>
  <si>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</si>
  <si>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</si>
  <si>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</si>
  <si>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</si>
  <si>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</si>
  <si>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</si>
  <si>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EQ 20.05.0218 (/)</t>
  </si>
  <si>
    <t>Compactador Vibratório, com tambor Pé-de-Carneiro, auto-propulsor, com operador e material de operação, com as seguintes especificações mínimas: motor diesel de 76HP, largura de 1,85m, com 6t a 7t. Custo horário improdutivo (motor funcionando).</t>
  </si>
  <si>
    <t>EQ 20.05.0221 (/)</t>
  </si>
  <si>
    <t>Compactador Vibratório, com tambor Pé-de-Carneiro, auto-propulsor, com operador, com as seguintes especificações mínimas: motor diesel de 76HP, largura de 1,85m, com 6t a 7t. Custo horário improdutivo (motor desligado).</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</si>
  <si>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</si>
  <si>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</si>
  <si>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</si>
  <si>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</si>
  <si>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</si>
  <si>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</si>
  <si>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</si>
  <si>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</si>
  <si>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</si>
  <si>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</si>
  <si>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</si>
  <si>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</si>
  <si>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</si>
  <si>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</si>
  <si>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</si>
  <si>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</si>
  <si>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</si>
  <si>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</si>
  <si>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</si>
  <si>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</si>
  <si>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</si>
  <si>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</si>
  <si>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</si>
  <si>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</si>
  <si>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</si>
  <si>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</si>
  <si>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</si>
  <si>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</si>
  <si>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EQ 20.05.0462 (A)</t>
  </si>
  <si>
    <t>Rolo Compactador Tandem, com operador, material de operação e material de manutenção, com as seguintes especificações mínimas: motor diesel de 58,5CV, de 5t a 10t. Custo horário produtivo.</t>
  </si>
  <si>
    <t>EQ 20.05.0465 (/)</t>
  </si>
  <si>
    <t>Rolo Compactador Tandem, com operador e material de operação, com as seguintes especificações mínimas: motor diesel de 58,5CV, de 5t a 10t. Custo horário improdutivo (motor funcionando).</t>
  </si>
  <si>
    <t>EQ 20.05.0468 (/)</t>
  </si>
  <si>
    <t>Rolo Compactador Tandem, com operador, com as seguintes especificações mínimas: motor diesel de 58,5CV, de 5t a 10t. Custo horário improdutivo (motor desligado).</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</si>
  <si>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</si>
  <si>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</si>
  <si>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</si>
  <si>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</si>
  <si>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</si>
  <si>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</si>
  <si>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</si>
  <si>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</si>
  <si>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</si>
  <si>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</si>
  <si>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</si>
  <si>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</si>
  <si>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EQ 20.05.0550 (B)</t>
  </si>
  <si>
    <t>Rolo Vibratório Liso de 7t, auto-propulsor para pavimentação, com operador, material de operação e material de manutenção, com as seguintes especificações mínimas: motor diesel de 76,5HP, largura total de 2,015m. Custo horário produtivo.</t>
  </si>
  <si>
    <t>EQ 20.05.0553 (A)</t>
  </si>
  <si>
    <t>Rolo Vibratório Liso de 7t, auto-propulsor para pavimentação, com operador e material de operação, com as seguintes especificações mínimas: motor diesel de 76,5HP, largura total de 2,015m. Custo horário improdutivo (motor funcionando).</t>
  </si>
  <si>
    <t>EQ 20.05.0556 (A)</t>
  </si>
  <si>
    <t>Rolo Vibratório Liso de 7t, auto-propulsor para pavimentação, com operador, com as seguintes especificações mínimas: motor diesel de 76,5HP, largura total de 2,015m. Custo horário improdutivo (motor desligado).</t>
  </si>
  <si>
    <t>EQ 20.05.0600 (B)</t>
  </si>
  <si>
    <t>Rolo Compactador Tandem Vibratório, auto-propelido, para reparo de pavimentação, com operador, material de operação e material de manutenção, com as seguintes especificações mínimas: motor diesel de 28HP. Custo horário produtivo.</t>
  </si>
  <si>
    <t>EQ 20.05.0603 (A)</t>
  </si>
  <si>
    <t>Rolo Compactador Tandem Vibratório, auto-propelido, para reparo de pavimentação, com operador e material de operação, com as seguintes especificações mínimas: motor diesel de 28HP. Custo horário improdutivo (motor funcionando).</t>
  </si>
  <si>
    <t>EQ 20.05.0606 (A)</t>
  </si>
  <si>
    <t>Rolo Compactador Tandem Vibratório, auto-propelido, para reparo de pavimentação, com operador, com as seguintes especificações mínimas: motor diesel de 28HP. Custo horário improdutivo (motor desligado).</t>
  </si>
  <si>
    <t>EQ 20.05.0700 (A)</t>
  </si>
  <si>
    <t>Soquete Vibratório de 78Kg, sem operador, com material de operação e material de manutenção, com as seguintes especificações mínimas: motor a gasolina de 2,5CV. Custo horário produtivo.</t>
  </si>
  <si>
    <t>EQ 20.05.0706 (/)</t>
  </si>
  <si>
    <t>Soquete Vibratório de 78Kg, sem operador, com as seguintes especificações mínimas: motor a gasolina de 2,5CV. Custo horário improdutivo</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</si>
  <si>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</si>
  <si>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</si>
  <si>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</si>
  <si>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</si>
  <si>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</si>
  <si>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</si>
  <si>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EQ 20.05.0775 (A)</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</si>
  <si>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improdutivo.</t>
  </si>
  <si>
    <t>EQ 20.05.0800 (A)</t>
  </si>
  <si>
    <t>Vassoura Mecânica, sem operador, com material de manutenção, com as seguintes especificações mínimas: largura de trabalho de 2,44m, rebocável. Custo horário produtivo.</t>
  </si>
  <si>
    <t>EQ 20.05.0806 (/)</t>
  </si>
  <si>
    <t>Vassoura Mecânica, sem operador, com as seguintes especificações mínimas: largura de trabalho de 2,44m, rebocável. Custo horário improdutivo.</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</si>
  <si>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</si>
  <si>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</si>
  <si>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</si>
  <si>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</si>
  <si>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</si>
  <si>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</si>
  <si>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</si>
  <si>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</si>
  <si>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</si>
  <si>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</si>
  <si>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EQ 20.05.0868 (/)</t>
  </si>
  <si>
    <t>Vibro-acabadora para asfalto, capacidade do silo de 10,5t, com operador e um servente, com as seguintes especificações mínimas: motor diesel de 98CV (96,04HP), largura de pavimentação 4,55m. Custo horário improdutivo (motor desligado).</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</si>
  <si>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</si>
  <si>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</si>
  <si>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EQ 20.05.0871 (/)</t>
  </si>
  <si>
    <t>Kit do Sistema de nivelamento eletrônico para Vibro-acabadoras. Custo horário.</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</si>
  <si>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</si>
  <si>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</si>
  <si>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</si>
  <si>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</si>
  <si>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</si>
  <si>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</si>
  <si>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</si>
  <si>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EQ 25.05.0053 (/)</t>
  </si>
  <si>
    <t>Bate Estacas sobre rolos, de queda simples com martelo de até 0,75t, com operador, encarregado geral de cravação e um servente, com material de operação. Custo horário improdutivo (motor funcionando).</t>
  </si>
  <si>
    <t>EQ 25.05.0056 (/)</t>
  </si>
  <si>
    <t>Bate Estacas sobre rolos, de queda simples com martelo de até 0,75t, com operador, encarregado geral de cravação e um servente. Custo horário improdutivo (motor desligado).</t>
  </si>
  <si>
    <t>EQ 25.05.0100 (A)</t>
  </si>
  <si>
    <t>Bate Estacas sobre rolos, de queda simples com martelo de 1,5t a 2,2t, com operador, encarregado geral de cravação e um servente, com material de operação e material de manutenção. Custo horário produtivo.</t>
  </si>
  <si>
    <t>EQ 25.05.0103 (/)</t>
  </si>
  <si>
    <t>Bate Estacas sobre rolos, de queda simples com martelo de 1,5t a 2,2t, com operador, encarregado geral de cravação e um servente, com material de operação. Custo horário improdutivo (motor funcionando).</t>
  </si>
  <si>
    <t>EQ 25.05.0106 (/)</t>
  </si>
  <si>
    <t>Bate Estacas sobre rolos, de queda simples com martelo de 1,5t a 2,2t, com operador, encarregado geral de cravação e um servente. Custo horário improdutivo (motor desligado).</t>
  </si>
  <si>
    <t>EQ 25.05.0150 (A)</t>
  </si>
  <si>
    <t>Bate Estacas sobre rolos, de queda simples com martelo de 2,5t a 3,0t, com operador, encarregado geral de cravação e um servente, com material de operação e material de manutenção. Custo horário produtivo.</t>
  </si>
  <si>
    <t>EQ 25.05.0153 (/)</t>
  </si>
  <si>
    <t>Bate Estacas sobre rolos, de queda simples com martelo de 2,5t a 3,0t, com operador, encarregado geral de cravação e um servente, com material de operação. Custo horário improdutivo (motor funcionando).</t>
  </si>
  <si>
    <t>EQ 25.05.0156 (/)</t>
  </si>
  <si>
    <t>Bate Estacas sobre rolos, de queda simples com martelo de 2,5t a 3,0t, com operador, encarregado geral de cravação e um servente. Custo horário improdutivo (motor desligado).</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</si>
  <si>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</si>
  <si>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</si>
  <si>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</si>
  <si>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</si>
  <si>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</si>
  <si>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</si>
  <si>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</si>
  <si>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</si>
  <si>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</si>
  <si>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</si>
  <si>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</si>
  <si>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</si>
  <si>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EQ 25.05.0300 (A)</t>
  </si>
  <si>
    <t>Campânula para Tubulão Pneumático, capacidade de içamento de até 800Kg, sem operador, com as seguintes especificações mínimas: pressão de serviço de até 2,5Kg/cm2, inclusive guincho elétrico de içamento. Custo horário produtivo.</t>
  </si>
  <si>
    <t>EQ 25.05.0303 (A)</t>
  </si>
  <si>
    <t>Campânula para Tubulão Pneumático, capacidade de içamento de até 800Kg, sem operador, com as seguintes especificações mínimas: pressão de serviço de até 2,5Kg/cm2, inclusive guincho elétrico de içamento. Custo horário improdutivo.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</si>
  <si>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</si>
  <si>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</si>
  <si>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</si>
  <si>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EQ 30.05.0106 (/)</t>
  </si>
  <si>
    <t>Betoneira com capacidade de 320l de mistura seca, sem operador, com as seguintes especificações mínimas: motor elétrico trifásico de 2CV, carregamento mecânico e tambor reversível. Custo horário improdutivo.</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</si>
  <si>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</si>
  <si>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</si>
  <si>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</si>
  <si>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</si>
  <si>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EQ 30.05.0200 (/)</t>
  </si>
  <si>
    <t>Betoneira com capacidade de 580l, carregador e motor elétrico WEG 7,5CV, 4 pólos, 220/380V, sem caixa d'água, Menegotti ou similar, sem operador. Aluguel produtivo.</t>
  </si>
  <si>
    <t>EQ 30.05.0206 (/)</t>
  </si>
  <si>
    <t>Betoneira com capacidade de 580l, carregador e motor elétrico WEG 7,5CV, 4 pólos, 220/380V, sem caixa d'água, Menegotti ou similar, sem operador. Aluguel improdutivo motor parado.</t>
  </si>
  <si>
    <t>EQ 30.05.0225 (/)</t>
  </si>
  <si>
    <t>Bomba de argamassa, com unidade misturadora e bombeadora, com capacidade de 60l/min, com motor elétrico, exclusive operador. Custo horário produtivo.</t>
  </si>
  <si>
    <t>EQ 30.05.0230 (/)</t>
  </si>
  <si>
    <t>Bomba de argamassa, com unidade misturadora e bombeadora, com capacidade de 60l/min, com motor elétrico, exclusive operador. Custo horário improdutivo.</t>
  </si>
  <si>
    <t>EQ 30.05.0300 (A)</t>
  </si>
  <si>
    <t>Conjunto para projeção de concreto. Custo horário produtivo.</t>
  </si>
  <si>
    <t>EQ 30.05.0303 (/)</t>
  </si>
  <si>
    <t>Conjunto para projeção de concreto. Custo horário improdutivo.</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</si>
  <si>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</si>
  <si>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</si>
  <si>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EQ 30.05.0556 (/)</t>
  </si>
  <si>
    <t>Vibrador de Imersão com tubo de 48mmx480mm, sem operador, com as seguintes especificações mínimas: motor elétrico trifásico de 2CV e mangote de 5m de comprimentor. Custo horário improdutivo.</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</si>
  <si>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</si>
  <si>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</si>
  <si>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</si>
  <si>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</si>
  <si>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</si>
  <si>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</si>
  <si>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</si>
  <si>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EQ 35.10 Equipamentos para Drenagem</t>
  </si>
  <si>
    <t>EQ 35.10.0050 (/)</t>
  </si>
  <si>
    <t>Bomba Hidráulica Submersível, monofásica, com motor elétrico com potência de 1CV - 220V/380V, marca ABS modelo UNI 500 ou similar, exclusive acessórios. Fornecimento e colocação.</t>
  </si>
  <si>
    <t>EQ 35.10.0100 (/)</t>
  </si>
  <si>
    <t>Bomba Hidráulica Submersível, trifásica, com motor elétrico com potência de 2CV - 220V/380V, marca ABS modelo UNI 600T ou similar, exclusive acessórios. Fornecimento e colocação.</t>
  </si>
  <si>
    <t>EQ 35.10.0150 (/)</t>
  </si>
  <si>
    <t>Bomba Hidráulica Submersível, trifásica, com motor elétrico com potência de 3,5CV - 220V/380V, modelo AFP-100 ou similar, exclusive acessórios. Fornecimento e colocação.</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</si>
  <si>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</si>
  <si>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</si>
  <si>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</si>
  <si>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</si>
  <si>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EQ 35.10.0250 (/)</t>
  </si>
  <si>
    <t>Bomba Hidráulica Submersível, trifásica, com motor elétrico com potência de 8CV - 220V/380V, modelo JUMBO S1ND ou similar, exclusive acessórios. Fornecimento e instalação hidráulica e elétrica.</t>
  </si>
  <si>
    <t>EQ 35.10.0253 (/)</t>
  </si>
  <si>
    <t>Bomba hidráulica submersível, trifásica, motor elétrico com potência de 3,8CV, 220/380V, para tubulação de 3", modelo Jumbo 24ND da ABS ou similar. Fornecimento.</t>
  </si>
  <si>
    <t>EQ 35.10.0256 (/)</t>
  </si>
  <si>
    <t>Bomba hidráulica submersível, trifásica, motor elétrico com potência de 2CV, 220/380V, para tubulação de 2", modelo Jumbo 14D da ABS ou similar. Fornecimento.</t>
  </si>
  <si>
    <t>EQ 35.10.0259 (/)</t>
  </si>
  <si>
    <t>Bomba hidráulica submersível, trifásica, motor elétrico com potência de 1,5CV, 220/380V, para tubulação de 2", modelo Jumbo 12D da ABS ou similar. Fornecimento.</t>
  </si>
  <si>
    <t>EQ 35.10.0262 (/)</t>
  </si>
  <si>
    <t>Bomba hidráulica submersível, trifásica, motor elétrico com potência de 15CV, 220/380V, para tubulação de 6", modelo Jumbo 84LD da ABS ou similar. Fornecimento.</t>
  </si>
  <si>
    <t>EQ 35.10.0263 (/)</t>
  </si>
  <si>
    <t>Bomba hidráulica submersível, trifásica, motor elétrico com potência de 15CV, 220/380V, para tubulação de 6", modelo Jumbo 84LD da ABS ou similar. Custo horário improdutivo.</t>
  </si>
  <si>
    <t>EQ 35.10.0264 (/)</t>
  </si>
  <si>
    <t>Bomba hidráulica submersível, trifásica, motor elétrico com potência de 15CV, 220/380V, para tubulação de 6", modelo Jumbo 84LD da ABS ou similar. Custo horário produtivo.</t>
  </si>
  <si>
    <t>EQ 35.10.0265 (/)</t>
  </si>
  <si>
    <t>Bomba hidráulica submersível, trifásica, motor elétrico com potência de 15CV, 220/380V, para tubulação de 4", modelo Jumbo 84ND da ABS ou similar. Fornecimento.</t>
  </si>
  <si>
    <t>EQ 35.10.0268 (/)</t>
  </si>
  <si>
    <t>Bomba hidráulica submersível, trifásica, motor elétrico com potência de 9CV, 220/380V, para tubulação de 4", modelo Jumbo 54HD da ABS ou similar. Fornecimento.</t>
  </si>
  <si>
    <t>EQ 35.10.0271 (/)</t>
  </si>
  <si>
    <t>Bomba hidráulica submersível, trifásica, motor elétrico com potência de 6CV, 220/380V, para tubulação de 3", modelo Jumbo 30MD da ABS ou similar. Fornecimento.</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</si>
  <si>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</si>
  <si>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</si>
  <si>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</si>
  <si>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</si>
  <si>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</si>
  <si>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</si>
  <si>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EQ 35.10.0350 (A)</t>
  </si>
  <si>
    <t>Bomba submersível para esgoto sanitário, curva 483, 7,5KW-1745RPM, 220/380 ou 440V, trifásico, descarga de 100m, modelo CP 3127, tipo Flygt ou similar. Fornecimento, instalação hidráulica e elétrica.</t>
  </si>
  <si>
    <t>EQ 35.10.0400 (/)</t>
  </si>
  <si>
    <t>Bomba Hidráulica Centrífuga Submersível, de 30CV, saída de 4" ou 6", modelo Jumbo 201, fabricação ABS ou similar. Fornecimento.</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</si>
  <si>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</si>
  <si>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</si>
  <si>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</si>
  <si>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</si>
  <si>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</si>
  <si>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</si>
  <si>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</si>
  <si>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</si>
  <si>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EQ 35.10.0551 (/)</t>
  </si>
  <si>
    <t>Moto Bomba Susuki ou similar, com bomba centrífuga auto-escorvante de rotor aberto, bocais de sucção de 3 , motor a gasolina de 5,3HP, inclusive mangueiras de sucção e recalque, sem operador. Fornecimento.</t>
  </si>
  <si>
    <t>EQ 35.10.0600 (A)</t>
  </si>
  <si>
    <t>Recuperação de bomba hidráulica, centrífuga, trifásica, com motor elétrico de 3/4CV - 220V/380V, compreendendo a troca de selo, gaxetas, buchas, mancal, rolamentos e a pintura externa.</t>
  </si>
  <si>
    <t>EQ 35.10.0650 (A)</t>
  </si>
  <si>
    <t>Recuperação de bomba hidráulica, centrífuga submersível, monofásica, com motor elétrico de 1CV - 220V/380V, tipo ABS ou similar, compreendendo a troca de selo, gaxetas, buchas, mancal, rolamentos e a pintura externa.</t>
  </si>
  <si>
    <t>EQ 35.10.0670 (/)</t>
  </si>
  <si>
    <t>Recuperação de bomba hidráulica centrífuga, trifásica, motor elétrico de 1CV, modelo 250RS, Dancor ou similar, compreendendo a troca de selo, gaxetas, buchas, mancal, rolamentos e pintura externa.</t>
  </si>
  <si>
    <t>EQ 35.10.0685 (/)</t>
  </si>
  <si>
    <t>Recuperação de bomba hidráulica centrífuga, com motor elétrico, potência de 2CV, 220V, compreendendo a troca de selo, gaxetas, buchas, mancal, rolamentos e a pintura externa.</t>
  </si>
  <si>
    <t>EQ 35.10.0700 (A)</t>
  </si>
  <si>
    <t>Recuperação de bomba hidráulica, submersível, trifásica, com motor elétrico de 2CV - 220V/380V, tipo ABS ou similar, compreendendo a troca de selo, gaxetas, buchas, mancal, rolamentos e a pintura externa.</t>
  </si>
  <si>
    <t>EQ 35.10.0750 (A)</t>
  </si>
  <si>
    <t>Recuperação de bomba hidráulica, centrifuga submersível, tipo "sapo", trifásica, com motor elétrico de 2CV - 220V, compreendendo a troca de selo, gaxetas, buchas, mancal, rolamentos e a pintura externa.</t>
  </si>
  <si>
    <t>EQ 35.10.0800 (A)</t>
  </si>
  <si>
    <t>Recuperação de bomba hidráulica, vazão de 42m3/h, centrífuga submersível, refrigerada a água, trifásica com motor elétrico de 2,4CV - 220V/380V, compreendendo a troca de selo, gaxetas, buchas, mancal, rolamentos e a pintura externa.</t>
  </si>
  <si>
    <t>EQ 35.10.0850 (A)</t>
  </si>
  <si>
    <t>Recuperação de bomba hidráulica, centrífuga submersível, trifásica com motor elétrico de 3,5CV - 220V/380V, compreendendo a troca de selo, gaxetas, buchas, mancal, rolamentos e a pintura externa, tipo AFP-100 ou similar.</t>
  </si>
  <si>
    <t>EQ 35.10.0870 (/)</t>
  </si>
  <si>
    <t>Recuperação de bomba hidráulica centrífuga, submersível, trifásica, motor elétrico de 3,8CV modelo Jumbo 24ND, ABS ou similar, compreendendo a troca de selo, gaxetas, buchas, mancal, rolamentos e pintura externa.</t>
  </si>
  <si>
    <t>EQ 35.10.0880 (/)</t>
  </si>
  <si>
    <t>Recuperação de bomba hidráulica centrífuga, trifásica, motor elétrico de 5CV, série CAM, modelo 618TJM, Dancor ou similar, compreendendo a troca de selo, gaxetas, buchas, mancal, rolamentos e pintura externa.</t>
  </si>
  <si>
    <t>EQ 35.10.0900 (A)</t>
  </si>
  <si>
    <t>Recuperação de bomba hidráulica, centrífuga submersível, trifásica com motor elétrico de 8CV - 220V/380V, tipo JUMBO S1ND ou similar, compreendendo a troca de selo, gaxetas, buchas, mancal, rolamentos e a pintura externa.</t>
  </si>
  <si>
    <t>EQ 35.10.0930 (/)</t>
  </si>
  <si>
    <t>Recuperação de bomba hidráulica centrífuga, submersível, trifásica, motor elétrico de 9CV modelo Jumbo 54HD, ABS ou similar, compreendendo a troca de selo, gaxetas, buchas, mancal, rolamentos e pintura externa.</t>
  </si>
  <si>
    <t>EQ 35.10.0950 (A)</t>
  </si>
  <si>
    <t>Recuperação de bomba hidráulica, centrífuga submersível, trifásica com motor elétrico de 4,2CV - 220V/380V, tipo SPV 30/2 ou similar, compreendendo a troca de selo, gaxetas, buchas, mancal, rolamentos e a pintura externa.</t>
  </si>
  <si>
    <t>EQ 35.10.1000 (A)</t>
  </si>
  <si>
    <t>Recuperação de bomba hidráulica, centrífuga submersível, trifásica com motor elétrico de 6,3CV - 220V/380V, compreendendo a troca de selo, gaxetas, buchas, mancal, rolamentos e a pintura externa, tipo SPV 40/C ou similar.</t>
  </si>
  <si>
    <t>EQ 35.10.1050 (/)</t>
  </si>
  <si>
    <t>Recuperação de Bomba Hidráulica Centrífuga Submersível, de 30CV, saída de 4" ou 6", modelo Jumbo 201, fabricação ABS ou similar.</t>
  </si>
  <si>
    <t>EQ 35.15 Eletrobombas</t>
  </si>
  <si>
    <t>EQ 35.15.0200 (/)</t>
  </si>
  <si>
    <t>Bomba Hidráulica Centrífuga trifásica, com motor elétrico de 3/4CV - 220V/380V, marca Worthington modelo D-520 ou similar, exclusive acessórios. Fornecimento e colocação.</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</si>
  <si>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</si>
  <si>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</si>
  <si>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EQ 35.15.0253 (/)</t>
  </si>
  <si>
    <t>Bomba Hidráulica centrífuga, trifásica, motor elétrico 220/380V, com potência de 5CV, com sucção de 2" e elevação de 1 1/2", série CAM, modelo 618TJM, Dancor ou similar. Fornecimento.</t>
  </si>
  <si>
    <t>EQ 35.15.0350 (A)</t>
  </si>
  <si>
    <t>Bomba Hidráulica Centrífuga, com motor elétrico, potência de 2CV; exclusive acessórios. Fornecimento e colocação.</t>
  </si>
  <si>
    <t>EQ 35.15.0370 (/)</t>
  </si>
  <si>
    <t>Bomba hidráulica centrífuga, trifásica, motor elétrico de 3CV, tipo Mark Peerless DB7-C ou similar, exclusive acessórios. Fornecimento e colocação.</t>
  </si>
  <si>
    <t>EQ 35.15.0470 (/)</t>
  </si>
  <si>
    <t>Bomba hidráulica centrífuga, trifásica, motor elétrico de 7,5CV, modelo DS9, WEG ou similar, exclusive acessórios. Fornecimento e colocação.</t>
  </si>
  <si>
    <t>EQ 35.15.0500 (/)</t>
  </si>
  <si>
    <t>Bomba Hidráulica Centrífuga, com motor elétrico, potência de 10CV; exclusive acessórios. Fornecimento e colocação.</t>
  </si>
  <si>
    <t>EQ 35.15.0600 (/)</t>
  </si>
  <si>
    <t>Bomba Hidráulica Centrífuga trifásica, com motor elétrico de 15CV - 220V/380V, marca Worthington modelo D-1020 ou similar, exclusive acessórios. Fornecimento e colocação.</t>
  </si>
  <si>
    <t>EQ 35.15.0700 (/)</t>
  </si>
  <si>
    <t>Bomba Hidráulica Centrífuga, trifásica, com motor elétrico com potência de 25CV - 220V/380V, sucção de 2", elevação de 1 1/2", vazão de 40m3/h, altura de recalque de 90m, marca Alleri ou similar, exclusive acessórios. Fornecimento e colocação.</t>
  </si>
  <si>
    <t>EQ 35.15.0800 (/)</t>
  </si>
  <si>
    <t>Bomba de eixo vertical, 1HP, 380V, diâmetro de 2" do tubo de elevação, AMT=5m, vazão de 26m3/h, modelo 1063 da Dancor, ou similar. Fornecimento e colocação.</t>
  </si>
  <si>
    <t>EQ 35.15.1000 (A)</t>
  </si>
  <si>
    <t>Recuperação de bomba hidráulica, centrífuga, trifásica, com motor elétrico de 0,5CV, vazão de 9m3/h, compreendendo a troca de selo, gaxetas, buchas, mancal, rolamentos e a pintura externa, tipo Mark Peerless XD2-003 ou similar.</t>
  </si>
  <si>
    <t>EQ 35.15.1200 (A)</t>
  </si>
  <si>
    <t>Recuperação de bomba hidráulica, centrífuga, trifásica, com motor elétrico de 3CV, tipo Mark Peerless DBC 710 ou similar, compreendendo a troca de selo, gaxetas, buchas, mancal, rolamentos e a pintura externa.</t>
  </si>
  <si>
    <t>EQ 35.15.1250 (A)</t>
  </si>
  <si>
    <t>Recuperação de bomba hidráulica, centrífuga, trifásica, com motor elétrico de 7,5CV - 220/380V, tipo Mark Peerless DS9-009 ou similar, compreendendo a troca de selo, gaxetas, buchas, mancal, rolamentos e a pintura externa.</t>
  </si>
  <si>
    <t>EQ 35.15.1400 (A)</t>
  </si>
  <si>
    <t>Recuperação de bomba hidráulica, centrífuga, trifásica, com motor elétrico de 10CV - 220/380V, compreendendo a troca de selo, gaxetas, buchas, mancal, rolamentos e a pintura externa.</t>
  </si>
  <si>
    <t>EQ 35.15.1700 (A)</t>
  </si>
  <si>
    <t>Recuperação de bomba hidráulica, centrífuga, trifásica, com motor elétrico de 15CV - 220/380V, tipo Worthington D-1020 ou similar, compreendendo a troca de selo, gaxetas, buchas, mancal, rolamentos e a pintura externa.</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</si>
  <si>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</si>
  <si>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</si>
  <si>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</si>
  <si>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</si>
  <si>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</si>
  <si>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</si>
  <si>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</si>
  <si>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</si>
  <si>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</si>
  <si>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</si>
  <si>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</si>
  <si>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</si>
  <si>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</si>
  <si>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40.05.0256 (/)</t>
  </si>
  <si>
    <t>Equipamento para desobstrução de galerias (Bucket - Machine), sem operador, com as seguintes especificações mínimas: motor diesel de 12CV, avanço mecânico, jogo completo de acessórios e rebocável. Custo horário improdutivo (motor desligado).</t>
  </si>
  <si>
    <t>EQ 40.05.0300 (/)</t>
  </si>
  <si>
    <t>Escavadeira sobre esteiras, com Clam - Shell, capacidade de 0,78m3, com operador, com material de operação e material de manutenção. Custo horário corrido.</t>
  </si>
  <si>
    <t>EQ 40.05.0350 (/)</t>
  </si>
  <si>
    <t>Escavadeira sobre esteiras, com Drag - Line, capacidade de 0,78m3, com operador, com material de operação e material de manutenção. Custo horário corrido.</t>
  </si>
  <si>
    <t>EQ 45.05 Equipamento de Ar Comprimido</t>
  </si>
  <si>
    <t>EQ 45.05.0050 (/)</t>
  </si>
  <si>
    <t>Broca de metal duro para perfuratriz pneumática, com comprimento de 0,80m, série 12 (800x40)mm, haste de 7/8". Custo horário produtivo.</t>
  </si>
  <si>
    <t>EQ 45.05.0053 (/)</t>
  </si>
  <si>
    <t>Broca de metal duro para perfuratriz pneumática, com comprimento de 1,60m, série 12 (1600x39)mm, haste de 7/8". Custo horário produtivo.</t>
  </si>
  <si>
    <t>EQ 45.05.0056 (/)</t>
  </si>
  <si>
    <t>Broca de metal duro para perfuratriz pneumática, com comprimento de 2,40m, série 12 (2400x38)mm, haste de 7/8". Custo horário produtivo.</t>
  </si>
  <si>
    <t>EQ 45.05.0059 (/)</t>
  </si>
  <si>
    <t>Mangueira para compressor de ar, duas lonas, diâmetro de 3/4". Custo horário corrido por decâmetro.</t>
  </si>
  <si>
    <t>h.dam</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</si>
  <si>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</si>
  <si>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</si>
  <si>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</si>
  <si>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</si>
  <si>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EQ 45.05.0106 (/)</t>
  </si>
  <si>
    <t>Compressor de ar, portátil e rebocável, sem operador, com as seguintes especificações mínimas: motor diesel de 40CV, pressão de trabalho de 102PSI, descarga livre de 170PCM. Custo horário improdutivo (motor desligado).</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</si>
  <si>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</si>
  <si>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</si>
  <si>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</si>
  <si>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</si>
  <si>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EQ 45.05.0159 (/)</t>
  </si>
  <si>
    <t>Compressor de ar, portátil e rebocável, sem operador, com as seguintes especificações mínimas: motor diesel de 77CV, pressão de trabalho de 102PSI, descarga livre de 250PCM. Custo horário improdutivo (motor desligado).</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</si>
  <si>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</si>
  <si>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</si>
  <si>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EQ 45.05.0165 (/)</t>
  </si>
  <si>
    <t>Compressor de ar, portatil e rebocabel, sem operador, com material de operacao e material de manutencao, com as seguintes especificacoes minimas: motor diesel de 77CV, pressao de trabalho de 102PSI, descarga livre de 335PCM. Custo horario improdutivo (motor funcionando).</t>
  </si>
  <si>
    <t>EQ 45.05.0168 (/)</t>
  </si>
  <si>
    <t>Compressor de ar, portatil e rebocabel, sem operador, com material de operacao e material de manutencao, com as seguintes especificacoes minimas: motor diesel de 77CV, pressao de trabalho de 102PSI, descarga livre de 335PCM. Custo horario improdutivo (motor desligado).</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</si>
  <si>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</si>
  <si>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</si>
  <si>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EQ 45.05.0203 (/)</t>
  </si>
  <si>
    <t>Compressor de ar, estacionário, sem operador, com material de operação, com as seguintes especificações mínimas: motor diesel de 125HP, pressão de trabalho de 100PSI, descarga livre de 631PCM. Custo horário improdutivo (motor funcionando).</t>
  </si>
  <si>
    <t>EQ 45.05.0206 (A)</t>
  </si>
  <si>
    <t>Compressor de ar, estacionário, sem operador, com as seguintes especificações mínimas: motor diesel de 125HP, pressão de trabalho de 100PSI, descarga livre de 631PCM. Custo horário improdutivo (motor desligado).</t>
  </si>
  <si>
    <t>EQ 45.05.0600 (A)</t>
  </si>
  <si>
    <t>Rompedor Pneumático, peso de 32,6Kg, com material de manutenção, exclusive o operador, ponteiro e mangueira, com as seguintes especificações mínimas: consumo de ar de 38,8l/s, freqüência de impactos 1110 impactos/min. Custo horário produtivo.</t>
  </si>
  <si>
    <t>EQ 45.05.0606 (/)</t>
  </si>
  <si>
    <t>Rompedor Pneumático, peso de 32,6Kg, exclusive o operador, ponteiro e mangueira, com as seguintes especificações mínimas: consumo de ar de 38,8l/s, freqüência de impactos 1110 impactos/min. Custo horário improdutivo (motor desligado).</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</si>
  <si>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</si>
  <si>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</si>
  <si>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</si>
  <si>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EQ 45.10.0056 (/)</t>
  </si>
  <si>
    <t>Grupo gerador transportável, com potência de 2500W, sem operador, com as seguintes especificações mínimas: motor a gasolina de 5,5CV, 110V / 240V de corrente alternada ou 12V / 8,3A de corrente contínua. Custo horário improdutivo.</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</si>
  <si>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</si>
  <si>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</si>
  <si>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</si>
  <si>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</si>
  <si>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EQ 45.10.0106 (/)</t>
  </si>
  <si>
    <t>Grupo gerador transportável sobre rodas, com potência de 80/84Kva, sem operador, com as seguintes especificações mínimas: motor diesel de 85CV a 1800RPM e partida automática. Custo horário improdutivo (motor desligado).</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</si>
  <si>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</si>
  <si>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</si>
  <si>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EQ 45.10.0156 (/)</t>
  </si>
  <si>
    <t>Grupo gerador estacionário, com potência de 139/150Kva, sem operador, com as seguintes especificações mínimas: motor diesel de 180CV a 1800RPM e partida automática. Custo horário improdutivo.</t>
  </si>
  <si>
    <t>EQ 45.15 Máquinas de Soldar</t>
  </si>
  <si>
    <t>EQ 45.15.0100 (/)</t>
  </si>
  <si>
    <t>Retificador de solda, elétrico, de 430A. Custo horário corrido.</t>
  </si>
  <si>
    <t>EQ 50.05 Equipamentos para Sinalização Gráfica Horizontal</t>
  </si>
  <si>
    <t>EQ 50.05.0050 (/)</t>
  </si>
  <si>
    <t>Máquina demarcadora de faixas, a frio, sem operador. Custo horário produtivo.</t>
  </si>
  <si>
    <t>EQ 50.05.0100 (/)</t>
  </si>
  <si>
    <t>Máquina demarcadora de faixas, com fusor aplicador e fusor derretedor, sem operador. Custo horário produtivo.</t>
  </si>
  <si>
    <t>EQ 50.05.0150 (/)</t>
  </si>
  <si>
    <t>Máquina demarcadora de faixas, montada sobre caminhão, com fusor aplicador de massa termoplástica por extrusão, sem operador. Custo horáriol produtivo.</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</si>
  <si>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</si>
  <si>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</si>
  <si>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</si>
  <si>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</si>
  <si>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</si>
  <si>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</si>
  <si>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</si>
  <si>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</si>
  <si>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</si>
  <si>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</si>
  <si>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EQ 60.10.0200 (A)</t>
  </si>
  <si>
    <t>Serra de alta potência (moto serra), sem operador, com as seguintes especificações mínimas: motor a gasolina com potência de 43Kw, sabre de 63cm. Custo horário produtivo.</t>
  </si>
  <si>
    <t>EQ 60.10.0206 (/)</t>
  </si>
  <si>
    <t>Serra de alta potência (moto serra), sem operador, com as seguintes especificações mínimas: motor a gasolina com potência de 43Kw, sabre de 63cm. Custo horário improdutivo.</t>
  </si>
  <si>
    <t>EQ 60.99 Diversos</t>
  </si>
  <si>
    <t>EQ 60.99.0100 (/)</t>
  </si>
  <si>
    <t>Corrente galvanizada com diâmetro do arame de 3/16", inclusive acessórios, destinada à sustentação de bombas submersíveis até 60Kg. Fornecimento.</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</si>
  <si>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</si>
  <si>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</si>
  <si>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EQ 60.99.0300 (A)</t>
  </si>
  <si>
    <t>Roçadeira costal motorizada, sem operador, com as seguintes especificações mínimas: motor a gasolina de dois tempos, potência de 1,7Kw. Custo horário produtivo.</t>
  </si>
  <si>
    <t>EQ 60.99.0306 (/)</t>
  </si>
  <si>
    <t>Roçadeira costal motorizada, sem operador, com as seguintes especificações mínimas: motor a gasolina de dois tempos, potência de 1,7Kw. Custo horário improdutivo (motor desligado).</t>
  </si>
  <si>
    <t>EQ 60.99.0400 (/)</t>
  </si>
  <si>
    <t>Estação total eletrônica TOPCON, GTS236W ou similar, com bateria, tripé, prisma, acessórios e software de coleta de dados.</t>
  </si>
  <si>
    <t>EQ 60.99.0450 (/)</t>
  </si>
  <si>
    <t>Receptor GPS TOPCON, Hiper L1 + L2 ou similar, coletor de dados, tripé, acessórios e licença software.</t>
  </si>
  <si>
    <t>EQ 60.99.0500 (/)</t>
  </si>
  <si>
    <t>Teodolito eletrônico, com tripé, bateria, recarregador e demais acessórios, sem equipe de topografia. Custo horário produtivo.</t>
  </si>
  <si>
    <t>ES 05.05 Portas</t>
  </si>
  <si>
    <t>ES 05.05.0050 (/)</t>
  </si>
  <si>
    <t>Porta de enrolar em chapa raiada nº 24, completa, com guias eixos e molas, com fechadura no centro e cadeado de piso, inclusive este. Fornecimento e instalação.</t>
  </si>
  <si>
    <t>ES 05.05.0100 (A)</t>
  </si>
  <si>
    <t>Porta de ferro em barra chata de 1 1/4" medindo: (0,40x0,90)m. Fornecimento e instalação.</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</si>
  <si>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</si>
  <si>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</si>
  <si>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ES 05.05.0106 (/)</t>
  </si>
  <si>
    <t>Porta de ferro, com largura 1m, em barra de (1 1/4"x5/16"), cantoneira (1 1/2"x1/8"), 3 dobradiças (4"x3"), referência 1244G e (3"x2 1/2"), Pagé ou similar. Fornecimento e instalação.</t>
  </si>
  <si>
    <t>ES 05.05.0200 (/)</t>
  </si>
  <si>
    <t>Porta tipo grade de ferro com 2 folhas de abrir, grade de (10x10)cm, confeccionada em barra de (1/2"x1/4"), tubular de (70x30)cm, com pintura eletrostática na cor azul, altura de 2,14m e largura de 2,40m. Fornecimento e instalação.</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</si>
  <si>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</si>
  <si>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</si>
  <si>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ES 05.05.0250 (/)</t>
  </si>
  <si>
    <t>Portinhola para alçapão, cisterna ou caixa d'água elevada em chapa de ferro galvanizada nº 16, medindo: (0,80x0,80)m, com guarnição e alça para fechamento a cadeado, exclusive este. Fornecimento e instalação.</t>
  </si>
  <si>
    <t>ES 05.10 Portas Corta-Fogo</t>
  </si>
  <si>
    <t>ES 05.10.0050 (/)</t>
  </si>
  <si>
    <t>Porta corta-fogo de (90x210)cm com 4,5cm de espessura, revestida de chapa de aço, tendo marcos do mesmo material e 3 pares de dobradiças com mola, fabricação Brasmet ou similar. Fornecimento e instalação.</t>
  </si>
  <si>
    <t>ES 05.15 Portões</t>
  </si>
  <si>
    <t>ES 05.15.0050 (/)</t>
  </si>
  <si>
    <t>Portão de chapa de ferro galvanizado, com espessura de 0,5mm, com altura entre 2m e 3m e área total de 6m2 a 9m2, exclusive fechadura.</t>
  </si>
  <si>
    <t>ES 05.15.0053 (/)</t>
  </si>
  <si>
    <t>Portão de chapa de ferro galvanizado de nº 16, com 2,5 a 3m de altura e área total de 6 a 9m2, em 2 folhas, sobre estrutura de marcos perfilados, com 5 pares de dobradiça extra fortes em cada folha, exclusive fechadura. Fornecimento.</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</si>
  <si>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</si>
  <si>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</si>
  <si>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</si>
  <si>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</si>
  <si>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</si>
  <si>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</si>
  <si>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ES 05.15.0153 (/)</t>
  </si>
  <si>
    <t>Portão de ferro, em 2 folhas, medindo: (2,10x1,60)m cada uma, em barras verticais em aço redondo de 1/2", espaçados de 15cm, contorno em barra chata de (2"x5/8"), inclusive ferragens e pintura. Fornecimento e instalação.</t>
  </si>
  <si>
    <t>ES 05.15.0156 (/)</t>
  </si>
  <si>
    <t>Portão de ferro, em 2 folhas, medindo: (2,27x2,20)m, barras verticais, em aço com diâmetro de 3/4", espaçamento entre eixos de 0,12m, contorno em barras de aço com diâmetro de (2"x1/2"), inclusive ferragens. Fornecimento e instalação, inclusive pintura.</t>
  </si>
  <si>
    <t>ES 05.15.0159 (/)</t>
  </si>
  <si>
    <t>Portão de ferro, medindo: (2x2,90)m, sendo 1m fixo e 1m móvel, em barras verticais de ferro com diâmetro de 3/4", com espaçamento entre eixos de 0,12m, contorno em barras de (2"x1/2"), inclusive ferragens. Fornecimento e instalação, inclusive pintura.</t>
  </si>
  <si>
    <t>ES 05.15.0162 (/)</t>
  </si>
  <si>
    <t>Portão de ferro, em 2 folhas, medindo: (2,27x3,00)m, barras verticais em aço com diâmetro de 3/4", espaçamento entre eixos de 0,12m, contorno em barra chata de aço de (2"x12"), inclusive ferragens. Fornecimento e instalação, inclusive pintura.</t>
  </si>
  <si>
    <t>ES 05.15.0165 (A)</t>
  </si>
  <si>
    <t>Portão em 2 folhas, medindo: (3,00x1,20)m, constituindo-se de 2 quadros com 2 travamentos horizontais em tubo de ferro galvanizado de 4", fixados em montantes do mesmo material, conforme projeto RIOZOO. Fornecimento e instalação.</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</si>
  <si>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</si>
  <si>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</si>
  <si>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</si>
  <si>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</si>
  <si>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</si>
  <si>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</si>
  <si>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ES 05.15.0200 (/)</t>
  </si>
  <si>
    <t>Portão de ferro, confeccionado em barra redonda ou perfil de 5/8", pintada com 1 demão de zarcão verde, inclusive fechadura e cadeado. Fornecimento e instalação.</t>
  </si>
  <si>
    <t>ES 05.20 Janelas</t>
  </si>
  <si>
    <t>ES 05.20.0050 (/)</t>
  </si>
  <si>
    <t>Basculante de ferro em caixilho de cantoneira de 3/4", básculas de cantoneira de 5/8", alavanca com punho cromado. Fornecimento e instalação.</t>
  </si>
  <si>
    <t>ES 05.20.0103 (/)</t>
  </si>
  <si>
    <t>Janela basculante em ferro, medindo (100x100)cm, fixação de vidros, exclusive estes, mediante massa. Fornecimento e instalação.</t>
  </si>
  <si>
    <t>ES 05.20.0106 (/)</t>
  </si>
  <si>
    <t>Janela basculante em ferro, medindo (150x150)cm, fixação de vidros, exclusive estes, mediante massa. Fornecimento e instalação.</t>
  </si>
  <si>
    <t>ES 05.20.0109 (/)</t>
  </si>
  <si>
    <t>Janela basculante em ferro, medindo (150x200)cm, fixação de vidros, exclusive estes, mediante massa. Fornecimento e instalação.</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</si>
  <si>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</si>
  <si>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</si>
  <si>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ES 05.25 Grades e Cercas</t>
  </si>
  <si>
    <t>ES 05.25.0050 (A)</t>
  </si>
  <si>
    <t>Cerca em tubo de ferro galvanizado de 4" em módulos de (3,00x1,20)m, constituindo-se cada módulo por 2 montantes de 1,20m de altura e 2 travamentos horizontais com 3m.</t>
  </si>
  <si>
    <t>mod</t>
  </si>
  <si>
    <t>ES 05.25.0100 (A)</t>
  </si>
  <si>
    <t>Grade de ferro formada por barras de ferros chatos verticais de (1 1/2"x3/8") e barras horizontais de (2"x3/8"), com montantes de (1 1/2"x1 1/2") a cada 2m. Fornecimento e instalação.</t>
  </si>
  <si>
    <t>ES 05.25.0150 (/)</t>
  </si>
  <si>
    <t>Grade de ferro para proteção de janela ou aparelhos de ar condicionado, formado por barras quadradas de 3/8", chumbadas na alvenaria. Fornecimento e instalação.</t>
  </si>
  <si>
    <t>ES 05.25.0200 (A)</t>
  </si>
  <si>
    <t>Grade pantográfica de ferro para janelas ou portas, em perfis de 3/4" com altura até 2,20m correndo sobre canaletas com fecho para instalação de cadeado, inclusive este. Fornecimento e instalação.</t>
  </si>
  <si>
    <t>ES 05.25.0300 (A)</t>
  </si>
  <si>
    <t>Gradil em aço redondo de 1/2", espaçados de 15cm, montantes em aço redondo de 2" e 2 barras chatas de (2"x5/8") horizontais, tendo 2,50m de largura e 1,60m de altura, conforme projeto FPJ, inclusive pintura. Fornecimento e instalação.</t>
  </si>
  <si>
    <t>ES 05.25.0303 (A)</t>
  </si>
  <si>
    <t>Gradil em barras de aço com diâmetro de 3/4", formando módulos de 2m, com 1,80m de altura, conforme projeto FPJ. Fornecimento e instalação.</t>
  </si>
  <si>
    <t>ES 05.25.0306 (A)</t>
  </si>
  <si>
    <t>Gradil em barras de aço de 3/4", espaçadas de 12cm, montantes em barra quadrada de 2" e 2 barras chatas de (2"x1/2") horizontais, tudo em 2m de largura e 1,35m de altura. Fornecimento e instalação, inclusive pinrtura.</t>
  </si>
  <si>
    <t>ES 05.25.0309 (A)</t>
  </si>
  <si>
    <t>Haste em barra de aço de 3/4", para fixação de gradil em muro. Soldada em gradil e chumbada no muro, inclusive pintura.</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</si>
  <si>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</si>
  <si>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</si>
  <si>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</si>
  <si>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</si>
  <si>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ES 05.25.0356 (/)</t>
  </si>
  <si>
    <t>Gradil de ferro, altura de 1,20m, em barras verticais quadradas de 5/8" e espaçadas de 12,50cm, soldadas em duas barras, superior e inferior de (1 1/2"x1/4"), montantes a cada 1,50m em barras de (1 1/2"x3/8"). Fornecimento e instalação, inclusive pintura.</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</si>
  <si>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</si>
  <si>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</si>
  <si>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</si>
  <si>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</si>
  <si>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ES 05.25.0400 (/)</t>
  </si>
  <si>
    <t>Gradil de ferro em ferro confeccionado em barra redonda de 5/8", pintada com 1 demão de zarcão verde. Fornecimento e instalação.</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</si>
  <si>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</si>
  <si>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</si>
  <si>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</si>
  <si>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</si>
  <si>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</si>
  <si>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</si>
  <si>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</si>
  <si>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</si>
  <si>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ES 05.25.0462 (A)</t>
  </si>
  <si>
    <t>Gradil de ferro em módulo de 2,10m de comprimento com altura de 2,60m, barra redonda de 5/8", barra chata de (1 1/2"x1/4"), tubo de ferro galvanizado de 3", conforme projeto FPJ. Fornecimento e instalação, inclusive pintura.</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</si>
  <si>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</si>
  <si>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</si>
  <si>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</si>
  <si>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</si>
  <si>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</si>
  <si>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</si>
  <si>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ES 05.25.0603 (/)</t>
  </si>
  <si>
    <t>Gradil eletrofundido tipo Orsometal ou similar, na malha (65x132)mm e barra portante (25x2)mm, fio 5, montantes (2120x76x8)mm, parafusos, pintura eletrostática nas cores verde ou cinza; inclusive montagem.</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</si>
  <si>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</si>
  <si>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</si>
  <si>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</si>
  <si>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</si>
  <si>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</si>
  <si>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</si>
  <si>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</si>
  <si>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</si>
  <si>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ES 05.25.0700 (/)</t>
  </si>
  <si>
    <t>Tela para proteção em arame galvanizado nº 12, soldada em cantoneira de ferro em "L" de (1 1/2"x1 1/2"x3/16"), fixada em alvenaria. Fornecimento e instalação.</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</si>
  <si>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</si>
  <si>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</si>
  <si>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ES 05.25.1600 (/)</t>
  </si>
  <si>
    <t>Recuperação de gradil, módulo de (2,40 x 2,20) m, considerando-se a substituição de partes das barras redondas de aço de 1 1/4", verticais inferiores, anueto, ponta de lança e pinha, decapagem e pintura do módulo.</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</si>
  <si>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</si>
  <si>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</si>
  <si>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ES 05.27 Chapas de Aço</t>
  </si>
  <si>
    <t>ES 05.27.0050 (/)</t>
  </si>
  <si>
    <t>Chapa de aço SAE 1006/10-LF, perfurada, furos redondos de 1,80mm, longitudinalmente, distância entre furos de 2,55mm (de centro), nas dimensões de (2000x1000x1,00)mm. Fornecimento.</t>
  </si>
  <si>
    <t>pc</t>
  </si>
  <si>
    <t>ES 05.27.0056 (/)</t>
  </si>
  <si>
    <t>Chapa de aço SAE 1006/10-LF, perfurada, furos redondos, de 6,35mm longitudinalmente, distância entre furos de 9,00mm (de centro), nas dimensões de (2000x1000x1,50)mm. Fornecimento.</t>
  </si>
  <si>
    <t>ES 05.30 Corrimões e Guarda-Corpos</t>
  </si>
  <si>
    <t>ES 05.30.0050 (/)</t>
  </si>
  <si>
    <t>Corrimão de tubo de ferro galvanizado com diâmetro de 1 1/4", preso por chumbadores a cada metro. Fornecimento e instalação.</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</si>
  <si>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</si>
  <si>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</si>
  <si>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</si>
  <si>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</si>
  <si>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ES 05.30.0150 (A)</t>
  </si>
  <si>
    <t>Guarda-corpo de ferro galvanizado, com módulo de 2,20m de comprimento, com dois tubos de 2" na horizontal, pilaretes de concreto com seção (20x20)cm e 1m de altura, incluindo todos os materiais e pintura a óleo. Fornecimento e instalação.</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</si>
  <si>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</si>
  <si>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</si>
  <si>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</si>
  <si>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</si>
  <si>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</si>
  <si>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</si>
  <si>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</si>
  <si>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</si>
  <si>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</si>
  <si>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</si>
  <si>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</si>
  <si>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</si>
  <si>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ES 05.35 Escadas</t>
  </si>
  <si>
    <t>ES 05.35.0100 (/)</t>
  </si>
  <si>
    <t>Escada em ferro de 3/4", com 3m de altura, considerando 10 degraus espaçadas de 30cm. Fornecimento e instalação.</t>
  </si>
  <si>
    <t>ES 05.35.0150 (A)</t>
  </si>
  <si>
    <t>Escada de marinheiro, com largura de 0,40m, executada em barras de (1 1/2"x1/4"), sendo os degraus em ferro redondo de 5/8". Espaçados de 0,30cm. Fornecimento e instalação.</t>
  </si>
  <si>
    <t>ES 05.99 Diversos</t>
  </si>
  <si>
    <t>ES 05.99.0050 (/)</t>
  </si>
  <si>
    <t>Barra de ferro vertical de 1 1/4" com 1,50m de altura, fixadas em 2 barras horizontais de (2 1/2"x5/8") (exclusive estas), inclusive 1 ponta de lança e 4 anuetos. Fornecimento e instalação.</t>
  </si>
  <si>
    <t>ES 05.99.0100 (A)</t>
  </si>
  <si>
    <t>Estrutura de fixação de quadros constituído por barra chata de ferro de (2"x3/8"). Fornecimento e instalação.</t>
  </si>
  <si>
    <t>ES 05.99.0150 (A)</t>
  </si>
  <si>
    <t>Estrutura de sustentação para gaiolas, em módulo de 1,80m com 2 barras quadradas de 1" em paralelo, com 2 montantes em tubo de ferro galvanizado de 3", sendo 0,50m livre e 0,20m enterrado, conforme projeto RIOZOO. Fornecimento e instalação.</t>
  </si>
  <si>
    <t>ES 05.99.0153 (A)</t>
  </si>
  <si>
    <t>Estrutura de sustentação para gaiolas, em módulo de 1,80m com 2 barras quadradas de 1" em paralelo, com 2 montantes em tubo de ferro galvanizado de 3", sendo 3m livres e 0,50m enterrado, conforme projeto RIOZOO. Fornecimento e instalação.</t>
  </si>
  <si>
    <t>ES 05.99.0200 (A)</t>
  </si>
  <si>
    <t>Gaiola de (1,50x1,50x2)m montada em estrutura de cantoneira de ferro por (1 1/2"x1 1/2"x3/16"), conforme projeto RIOZOO. Fornecimento e instalação.</t>
  </si>
  <si>
    <t>ES 05.99.0250 (A)</t>
  </si>
  <si>
    <t>Gaveta em chapa de aço de 1/2" nas dimensões de altura de 10cm, largura de 20cm e comprimento de 30cm, conforme projeto RIOZOO. Fornecimento e instalação.</t>
  </si>
  <si>
    <t>ES 05.99.0300 (/)</t>
  </si>
  <si>
    <t>Grelha de ferro, fixada pelo interior da edificação, confeccionada em barra de (1/2"x1/4"), malha de (5x5)cm, com pintura eletrostática, na cor azul, com altura de 0,70m e largura de 2,40m. Fornecimento e instalação.</t>
  </si>
  <si>
    <t>ES 05.99.0350 (/)</t>
  </si>
  <si>
    <t>Pinha de ferro fundido com 35cm de altura, fixada em montante de ferro (exclusive este). Fornecimento e instalação.</t>
  </si>
  <si>
    <t>ES 05.99.0400 (/)</t>
  </si>
  <si>
    <t>Ponta de lança de ferro fundido com 12cm de altura, fixada em barra redonda de 1 1/4" (exclusive esta). Fornecimento e instalação.</t>
  </si>
  <si>
    <t>ES 05.99.0450 (A)</t>
  </si>
  <si>
    <t>Quadro de (2,05x2,05)m montado em cantoneira de ferro de (1 1/2"x3/16") e tela losangular galvanizada de 1 1/2", fio 8, fixação em plano horizontal. Fornecimento e instalação.</t>
  </si>
  <si>
    <t>ES 05.99.0453 (A)</t>
  </si>
  <si>
    <t>Quadro de (2,05x2,05)m montado em cantoneira de ferro de (1 1/2"x3/16"), e tela losangular galvanizada de 1 1/2" (37,5x37,5)mm, fio 12, fixação em plano horizontal. Fornecimento e instalação.</t>
  </si>
  <si>
    <t>ES 05.99.0456 (A)</t>
  </si>
  <si>
    <t>Quadro de (2,05x2,05)m montado em cantoneira de ferro de (1 1/2"x3/16"), barra chata de (1 1/2"x1/4") e tela losangular galvanizada de 1" (25x25)mm, fio 12, fixação em plano vertical. Fornecimento e instalação.</t>
  </si>
  <si>
    <t>ES 05.99.0500 (/)</t>
  </si>
  <si>
    <t>Suporte para aparelho de ar condicionado de 1 a 2HP, em cantoneira de ferro de (1/4"x1 1/8"). Fornecimento e instalação.</t>
  </si>
  <si>
    <t>ES 05.99.0550 (/)</t>
  </si>
  <si>
    <t>Tela em chapa de metal expandido, malha losangular de (8"x3"), em chapa de 3/16". Fornecimento e instalação.</t>
  </si>
  <si>
    <t>ES 05.99.0601 (/)</t>
  </si>
  <si>
    <t>Tela para proteção de janela, varanda e vãos com malha de 5cm x 5cm e fio 2mm, fixada na alvenaria através de gancho galvanizado de 8cm. Fornecimento e colocação.</t>
  </si>
  <si>
    <t>ES 10.05 Aduelas, Marcos e Alizares</t>
  </si>
  <si>
    <t>ES 10.05.0050 (/)</t>
  </si>
  <si>
    <t>Aduela de madeira aparelhada de (13 x 3)cm, com rebaixo. Fornecimento e instalação.</t>
  </si>
  <si>
    <t>ES 10.05.0056 (/)</t>
  </si>
  <si>
    <t>Aduela de madeira aparelhada de (14 x 3)cm, com rebaixo. Fornecimento e instalação.</t>
  </si>
  <si>
    <t>ES 10.05.0100 (/)</t>
  </si>
  <si>
    <t>Alizar de madeira aparelhada, de (5 x 2)cm. Fornecimento e instalação.</t>
  </si>
  <si>
    <t>ES 10.05.0150 (/)</t>
  </si>
  <si>
    <t>Marco de madeira aparelhada de (7 x 3)cm. Fornecimento e instalação.</t>
  </si>
  <si>
    <t>ES 10.10 Portas e Portinholas de Compensado</t>
  </si>
  <si>
    <t>ES 10.10.0050 (A)</t>
  </si>
  <si>
    <t>Porta em madeira maciça aparelhada, folheada nas duas faces com 3cm de espessura. Fornecimento e instalação, exclusive fornecimento de ferragens, aduelas e alizares.</t>
  </si>
  <si>
    <t>ES 10.10.0053 (/)</t>
  </si>
  <si>
    <t>Porta compensada, de (60x210x3)cm, folheada nas duas faces. Fornecimento e instalação exclusive fornecimento de ferragems, aduela e alizares.</t>
  </si>
  <si>
    <t>ES 10.10.0056 (/)</t>
  </si>
  <si>
    <t>Porta compensada, de (70x210)cm, folheada nas 2 faces. Fornecimento e instalação exclusive fornecimento de ferragens, aduela e alizares.</t>
  </si>
  <si>
    <t>ES 10.10.0065 (/)</t>
  </si>
  <si>
    <t>Porta compensada, de (100x210)cm, folheada nas 2 faces. Fornecimento e instalação, exclusive fornecimento de ferragens, aduela e alizares.</t>
  </si>
  <si>
    <t>ES 10.10.0100 (/)</t>
  </si>
  <si>
    <t>Porta compensada, de (60 x 210 x 3)cm, folheada nas 2 faces, inclusive guarnição, sendo a aduela de (13 x 3)cm e alizares de (5 x 2)cm. Fornecimento e instalação, exclusive fornecimento das ferragens.</t>
  </si>
  <si>
    <t>ES 10.10.0103 (B)</t>
  </si>
  <si>
    <t>Porta compensada, de (70 x 210 x 3)cm, folheada nas 2 faces, inclusive guarnição, sendo a aduela de (13 x 3)cm e alizares de (5 x 2)cm. Fornecimento e instalação, exclusive fornecimento de ferragens.</t>
  </si>
  <si>
    <t>ES 10.10.0106 (/)</t>
  </si>
  <si>
    <t>Porta compensada, de (80 x 210 x 3)cm, folheada nas 2 faces, inclusive guarnição, sendo a aduela de (13 x 3)cm e alizares de (5 x 2)cm. Fornecimento e instalação, exclusive fornecimento de ferragens.</t>
  </si>
  <si>
    <t>ES 10.10.0206 (B)</t>
  </si>
  <si>
    <t>Porta compensada, revestida com fórmica de espessura de 1mm, de (80 x 210)cm, marco (7 x 3)cm. Fornecimento e instalação, exclusive fornecimento de ferragens.</t>
  </si>
  <si>
    <t>ES 10.10.0215 (B)</t>
  </si>
  <si>
    <t>Porta compensada, revestida com fórmica de espessura de 1mm, de (120 x 210)cm, marco (7 x 3)cm. Fornecimento e instalação, exclusive o fornecimento de ferragens.</t>
  </si>
  <si>
    <t>ES 10.10.0253 (/)</t>
  </si>
  <si>
    <t>Porta lisa de fibra de madeira prensada tipo Duradoor ou similar, de (70x210)cm para acabamento. Fornecimento e instalação, exclusive fornecimento de ferragens, aduela e alizares.</t>
  </si>
  <si>
    <t>ES 10.10.0256 (/)</t>
  </si>
  <si>
    <t>Porta lisa de fibra de madeira prensada tipo Duradoor ou similar, de (80x210)cm, para acabamento. Fornecimento e instalação, exclusive fornecimento de ferragens, aduela e alizares.</t>
  </si>
  <si>
    <t>ES 10.10.0312 (/)</t>
  </si>
  <si>
    <t>Porta compensada, de (120 x 210 x 3)cm, em 2 folhas, inclusive guarnição, sendo a aduela de (13 x 3)cm, alizares de (5 x 2)cm. Fornecimento e instalação, exclusive fornecimento de ferragens.</t>
  </si>
  <si>
    <t>ES 10.10.0315 (/)</t>
  </si>
  <si>
    <t>Porta compensada, de (140 x 210 x 3)cm, em 2 folhas, inclusive guarnição, sendo a aduela (13 x 3)cm e alizares de (5 x 2)cm. Fornecimento e instalação, exclusive fornecimento de ferragens.</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</si>
  <si>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</si>
  <si>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</si>
  <si>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</si>
  <si>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</si>
  <si>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ES 10.10.0403 (/)</t>
  </si>
  <si>
    <t>Porta de serviço, de (70x210)cm, com almofada na parte inferior e acima, veneziana e caixilho para vidro com postigo. Fornecimento e instalação, exclusive fornecimento de ferragens, marcos e alizares.</t>
  </si>
  <si>
    <t>ES 10.10.0409 (/)</t>
  </si>
  <si>
    <t>Porta de serviço, de (80x210x3)cm, com almofada na parte inferior e acima, veneziana e caixilho para vidro com postigo. Fornecimento e instalação, exclusive fornecimento de ferragens, marcos e alizares.</t>
  </si>
  <si>
    <t>ES 10.10.0450 (/)</t>
  </si>
  <si>
    <t>Portinhola em chapa de madeira compensada, de 20mm, para fechamento de quadros de luz ou armários, inclusive guarnição, exclusive ferragens.</t>
  </si>
  <si>
    <t>ES 10.15 Portas em Madeira Maciça</t>
  </si>
  <si>
    <t>ES 10.15.0403 (/)</t>
  </si>
  <si>
    <t>Porta mexicana, de (70 x 210 x 3)cm, inclusive guarnição, sendo a aduela de (13 x 3)cm e alizares de (5 x 2)cm. Fornecimento e instalação, exclusive fornecimento das ferragens.</t>
  </si>
  <si>
    <t>ES 10.15.0406 (/)</t>
  </si>
  <si>
    <t>Porta mexicana, de (80 x 210 x 3)cm, inclusive guarnição, sendo a aduela de (13 x 3)cm e alizares de (5 x 2)cm. Fornecimento e instalação, exclusive fornecimento das ferragens.</t>
  </si>
  <si>
    <t>ES 10.15.0456 (/)</t>
  </si>
  <si>
    <t>Porta com painel de veneziana, de (70x210)cm. Fornecimento e instalação, exclusive fornecimento de ferragens, aduela e alizares.</t>
  </si>
  <si>
    <t>ES 10.15.0503 (/)</t>
  </si>
  <si>
    <t>Porta com painel de veneziana, de (70 x 210 x 3)cm, inclusive guarnição, sendo a aduela de (13 x 3)cm e alizares de (5 x 2)cm. Fornecimento e instalação, exclusive fornecimento de ferragens.</t>
  </si>
  <si>
    <t>ES 10.15.0553 (/)</t>
  </si>
  <si>
    <t>Porta com painel de veneziana, de (70 x 210 x 3)cm, inclusive guarnição, sendo a aduela de (14 x 3)cm e alizares de (5 x 2)cm. Fornecimento e instalação, exclusive fornecimento de ferragens.</t>
  </si>
  <si>
    <t>ES 10.15.0656 (A)</t>
  </si>
  <si>
    <t>Porta com painel de veneziana, para PC, de (300 x 200 x 3)cm, em 4 folhas guarnição de marco, de (7 x 3)cm. Fornecimento e instalação, exclusive fornecimento de ferragens.</t>
  </si>
  <si>
    <t>ES 10.20 Janelas</t>
  </si>
  <si>
    <t>ES 10.20.0050 (A)</t>
  </si>
  <si>
    <t>Janela basculante em madeira, medindo: (0,80 x 1,45)m, com 3 folhas, com acabamento para pintura. Exclusive pintura, vidro e ferragem. Fornecimento e instalação.</t>
  </si>
  <si>
    <t>ES 10.20.0100 (/)</t>
  </si>
  <si>
    <t>Janela de correr em madeira medindo: (110 x 140)cm, com 2 folhas, inclusive guarnição. Fornecimento e instalação, exclusive fornecimento de ferragens.</t>
  </si>
  <si>
    <t>ES 10.20.0150 (/)</t>
  </si>
  <si>
    <t>Janela de correr em madeira, medindo: (150 x 150 x 3,5)cm, com 2 folhas, para vidro, com bandeira em caixilho de vidro, inclusive guarnição. Fornecimento e instalação, exclusive fornecimento de ferragens.</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</si>
  <si>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</si>
  <si>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</si>
  <si>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ES 10.20.0156 (/)</t>
  </si>
  <si>
    <t>Janela de madeira medindo: (300 x 200)cm, tipo caixilho para vidro, bandeira em veneziana, com 2 folhas de correr, inclusive guarnição, com acabamento para pintura. Exclusive pintura, vidro e ferragem. Fornecimento e instalação.</t>
  </si>
  <si>
    <t>ES 10.20.0203 (/)</t>
  </si>
  <si>
    <t>Janela de correr em madeira, medindo: (210 x 140)cm, com 4 folhas, inclusive guarnição. Fornecimento e instalação, exclusive fornecimento de ferragens.</t>
  </si>
  <si>
    <t>ES 10.20.0250 (/)</t>
  </si>
  <si>
    <t>Janela guilhotina em madeira, medindo: (150 x 150 x 3)cm, com 2 folhas, inclusive guarnição com marco duplo, em caixilho para vidro, presos em borboletas. Fornecimento e instalação, exclusive fornecimento de ferragem.</t>
  </si>
  <si>
    <t>ES 10.20.0253 (A)</t>
  </si>
  <si>
    <t>Janela guilhotina de madeira maciça medindo: (150 x 150 x 3,5)cm, com 2 folhas, em caixilho para vidro, marco duplo, com caixas para contra pesos. Fornecimento e instalação, exclusive fornecimento de ferragens.</t>
  </si>
  <si>
    <t>ES 10.20.0300 (/)</t>
  </si>
  <si>
    <t>Janela veneziana em madeira, medindo: (100 x 100 x 3)cm, tipo VVP, vidro e postigo em 2 folhas, inclusive guarnição com marco de (7 x 3)cm e alizar(5 x 2)cm. Exclusive fornecimento de ferragem. Fornecimento e instalação.</t>
  </si>
  <si>
    <t>ES 10.20.0303 (/)</t>
  </si>
  <si>
    <t>Janela veneziana em madeira, medindo: (120 x 150 x 3)cm, tipo VVP, vidro e postigo em 2 folhas, inclusive guarnição com marco de (7 x 3)cm e alizar (5 x 2)cm. Exclusive fornecimento de ferragem. Fornecimento e instalação.</t>
  </si>
  <si>
    <t>ES 10.20.0306 (/)</t>
  </si>
  <si>
    <t>Janela em veneziana de madeira medindo: (230 x 80)cm, com 2 folhas de correr, inclusive guarnição, com acabamento para pintura. Exclusive pintura, vidro e ferragem. Fornecimento e instalação.</t>
  </si>
  <si>
    <t>ES 10.25 Peças de Madeira</t>
  </si>
  <si>
    <t>ES 10.25.0050 (/)</t>
  </si>
  <si>
    <t>Compensado - chapa de madeira compensada, de 6mm de espessura medindo: (2,20 x 1,60)m. Fornecimento.</t>
  </si>
  <si>
    <t>ES 10.25.0053 (/)</t>
  </si>
  <si>
    <t>Compensado - chapa de madeira compensada, de 8mm de espessura, medindo: (2,20 x 1,60)m. Fornecimento.</t>
  </si>
  <si>
    <t>ES 10.25.0062 (/)</t>
  </si>
  <si>
    <t>Compensado - chapa de madeira compensada, de 15mm de espessra, medindo: (2,20 x 1,60)m. Fornecimento.</t>
  </si>
  <si>
    <t>ES 10.25.0068 (/)</t>
  </si>
  <si>
    <t>Compensado - chapa de madeira compensada, de 20mm de espessura, medindo: (2,20 x 1,60m). Fornecimento.</t>
  </si>
  <si>
    <t>ES 10.25.0071 (/)</t>
  </si>
  <si>
    <t>Compensado - chapa de madeira compensada, de 25mm de espessura, medindo: (2,20 x 1,60)m. Fornecimento.</t>
  </si>
  <si>
    <t>ES 10.25.0100 (/)</t>
  </si>
  <si>
    <t>Compensado naval de 10mm (chapa de 2,20x1,10)m. Fornecimento.</t>
  </si>
  <si>
    <t>ES 10.25.0106 (/)</t>
  </si>
  <si>
    <t>Compensado naval de 14mm (chapa de 2,20x1,10)m. Fornecimento.</t>
  </si>
  <si>
    <t>ES 10.25.0120 (/)</t>
  </si>
  <si>
    <t>Madeira de reflorestamento, em tora, até 6m de comprimento, diâmetro de 12cm - Fornecimento.</t>
  </si>
  <si>
    <t>ES 10.25.0125 (/)</t>
  </si>
  <si>
    <t>Madeira de reflorestamento, em tora, até 10m de comprimento, com diâmetro de 15cm - Fornecimento.</t>
  </si>
  <si>
    <t>ES 10.25.0130 (/)</t>
  </si>
  <si>
    <t>Madeira de reflorestamento, em tora, auto clavada, até 10m de comprimento, com diâmetro de 15cm - Fornecimento.</t>
  </si>
  <si>
    <t>ES 10.25.0135 (/)</t>
  </si>
  <si>
    <t>Madeira de reflorestamento, em tora, até 10m de comprimento, com diâmetro de 25cm - Fornecimento.</t>
  </si>
  <si>
    <t>ES 10.25.0150 (/)</t>
  </si>
  <si>
    <t>Peça em madeira aparelhada, de (5 x 2,5)cm. Fornecimento.</t>
  </si>
  <si>
    <t>ES 10.25.0200 (/)</t>
  </si>
  <si>
    <t>Peça (pranchão) em madeira serrada, de (2"x8"). Fornecimento.</t>
  </si>
  <si>
    <t>ES 10.25.0225 (/)</t>
  </si>
  <si>
    <t>Peça em madeira aparelhada, de (1,5 x 5)cm. Fornecimento.</t>
  </si>
  <si>
    <t>ES 10.25.0256 (/)</t>
  </si>
  <si>
    <t>Peça em madeira serrada, de (7,5cm x 7,5cm / 3" x 3"). Fornecimento.</t>
  </si>
  <si>
    <t>ES 10.25.0259 (/)</t>
  </si>
  <si>
    <t>Peça em madeira serrada, de (7,5cm x 11,25cm / 3" x 4 1/2"). Fornecimento.</t>
  </si>
  <si>
    <t>ES 10.25.0262 (/)</t>
  </si>
  <si>
    <t>Peça em madeira serrada, seção (7,5cm x 15cm / 3" x 6"). Fornecimento.</t>
  </si>
  <si>
    <t>ES 10.25.0315 (/)</t>
  </si>
  <si>
    <t>Peça de madeira serrada, de (7,5 x 15)cm. Fornecimento.</t>
  </si>
  <si>
    <t>ES 10.30 Prateleiras</t>
  </si>
  <si>
    <t>ES 10.30.0050 (A)</t>
  </si>
  <si>
    <t>Prateleira em chapa compensado de 20mm de espessura, com largura de 40cm, encabeçada com sarrafo aparelhado de (2 x 2)cm, sobre cantoneiras de ferro. Fornecimento e instalação.</t>
  </si>
  <si>
    <t>ES 10.30.0056 (A)</t>
  </si>
  <si>
    <t>Prateleira em compensado, com espessura 2cm, largura 40cm, revestida em fórmica nas 2 faces e espessura, sobre cantoneira de ferro.</t>
  </si>
  <si>
    <t>ES 10.30.0100 (A)</t>
  </si>
  <si>
    <t>Prateleira em chapa de compensado de 20mm de espessura, com largura de 50cm, encabeçada com sarrafo aparelhado de (2 x 2)cm, sobre cantoneiras de ferro. Fornecimento e instalação.</t>
  </si>
  <si>
    <t>ES 10.30.0103 (A)</t>
  </si>
  <si>
    <t>Prateleira em compensado, com espessura 2cm, largura 50cm, revestida em fórmica nas 2 faces e espessura, sobre cantoneira de chapa de ferro com abas iguais de 1"x1/8".</t>
  </si>
  <si>
    <t>ES 10.30.0150 (A)</t>
  </si>
  <si>
    <t>Prateleira em chapa de compensado de 20mm de espessura, com largura de 60cm, encabeçada com sarrafo aparelhado de (2 x 2)cm, sobre cantoneiras de ferro. Fornecimento e instalação.</t>
  </si>
  <si>
    <t>ES 10.30.0153 (A)</t>
  </si>
  <si>
    <t>Prateleira em compensado, com espessura 2cm, largura 60cm, revestida em fórmica nas 2 faces e espessura, sobre cantoneira de ferro.</t>
  </si>
  <si>
    <t>ES 10.30.0156 (A)</t>
  </si>
  <si>
    <t>Prateleira em compensado, com espessura 2cm, largura 60cm, revestida em fórmica nas 2 faces e espessura, sobre cantoneira de chapa de ferro com abas iguais de 1"x1/8".</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</si>
  <si>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</si>
  <si>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</si>
  <si>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</si>
  <si>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ES 10.35.0100 (A)</t>
  </si>
  <si>
    <t>Quadro mural em compensado, de 10mm, inclusive moldura de madeira aparelhada. Fornecimento e instalação.</t>
  </si>
  <si>
    <t>ES 10.35.0150 (/)</t>
  </si>
  <si>
    <t>Quadro mural de Celotex ou similar com flanelógrafo, medindo: (5,85x1,20)m, moldura de madeira aparelhada envernizada. Fornecimento e instalação.</t>
  </si>
  <si>
    <t>ES 10.99 Diversos</t>
  </si>
  <si>
    <t>ES 10.99.0050 (/)</t>
  </si>
  <si>
    <t>Balcão basculável em compensado naval de 10mm, com acabamento de fórmica, medindo: (1,50x0,30)m. Fornecimento e instalação.</t>
  </si>
  <si>
    <t>ES 10.99.0100 (/)</t>
  </si>
  <si>
    <t>Barra em madeira maciça, de (20 x 2,5)cm, aparelhada em uma face e nos topos, para proteção de paredes de salas de aula. Fornecimento e instalação.</t>
  </si>
  <si>
    <t>ES 10.99.0150 (A)</t>
  </si>
  <si>
    <t>Caixilho fixo, em madeira maciça aparelhada, modulado, com 3cm de espessura, para aplicação de vidro, exclusive a guarnição. Fornecimento e instalação.</t>
  </si>
  <si>
    <t>ES 10.99.0153 (B)</t>
  </si>
  <si>
    <t>Caixilho fixo, em madeira maciça aparelhada, modulado com 3cm de espessura, em venezianas, exclusive a guarnição. Fornecimento e instalação.</t>
  </si>
  <si>
    <t>ES 10.99.0200 (A)</t>
  </si>
  <si>
    <t>Cerca de sarrafos verticais em madeira maciça aparelhada, (1,5 x 4)cm e 120cm de altura, pregados sobre sarrafos horizontais de (5 x 5)cm, apoiados sobre montantes de (7,5 x 7,5)cm, espaçados de 2m. Fornecimento e instalação.</t>
  </si>
  <si>
    <t>ES 10.99.0203 (A)</t>
  </si>
  <si>
    <t>Cerca divisória em madeira de reflorestamento, tratada, com Pentox ou similar, módulo de 12,30, com diâmetro de 0,15m, altura variável de 1m a 1,50m livre, 1m enterrado, espaçados de 1,35m com 5 fios corridos de arame galvanizado nº 12 (módulo).</t>
  </si>
  <si>
    <t>ES 10.99.0230 (/)</t>
  </si>
  <si>
    <t>Corrimão de madeira aparelhada e envernizada, nas dimensões (5 X 2,50)cm, fixado em parede por grampos metálicos. Fornecimento e instalação.</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</si>
  <si>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</si>
  <si>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</si>
  <si>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ES 10.99.0253 (/)</t>
  </si>
  <si>
    <t>Deck em madeira aparelhada, com assoalho de (20 x 2)cm, vigas longitudinais de (7,5 x 15)cm, transversais de (10 x 15)cm, guarda-corpo composto de peças de (15 x 15)cm e (20 x 2,5)cm, conforme projeto. Fornecimento e instalação.</t>
  </si>
  <si>
    <t>ES 10.99.0300 (A)</t>
  </si>
  <si>
    <t>Esquadrias, armários, bancas e balcões de madeira com revestimento em laminado melamínico texturizado, com espessura 1,3mm. Fornecimento e instalação.</t>
  </si>
  <si>
    <t>ES 10.99.0350 (A)</t>
  </si>
  <si>
    <t>Estrado em madeira serrada, formado por ripas com intervalo de 2,5cm e apoiados em travessas de (7,5 x 7,5)cm espaçadas em 10cm, fixadas com parafusos de latão de 1 1/2". Fornecimento e instalação.</t>
  </si>
  <si>
    <t>ES 10.99.0400 (/)</t>
  </si>
  <si>
    <t>Estrutura treliçada para fixação de luminárias, conforme projeto RIO-URBE. Fornecimento e instalação.</t>
  </si>
  <si>
    <t>ES 10.99.0450 (A)</t>
  </si>
  <si>
    <t>Frisos em madeira aparelhada, de (3 x 1,5)cm, boleado. Fornecimento e instalação.</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</si>
  <si>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</si>
  <si>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</si>
  <si>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ES 10.99.0550 (B)</t>
  </si>
  <si>
    <t>Ninho para passarinho em madeira serrada, conforme projeto RIOZOO. Fornecimento e instalação.</t>
  </si>
  <si>
    <t>ES 10.99.0600 (/)</t>
  </si>
  <si>
    <t>Porta acústica Somax ou similar, 46db referência PS2, nas dimensões de (1800x2100)mm, inclusive fechadura com maçaneta, cilindro e marco removível. Fornecimento e instalação.</t>
  </si>
  <si>
    <t>ES 10.99.0603 (/)</t>
  </si>
  <si>
    <t>Porta acústica Somax ou similar, 56db referência PS1, nas dimensões de (1600x2100)mm, inclusive ferragens anti-pânico e marco removível. Fornecimento e instalação.</t>
  </si>
  <si>
    <t>ES 10.99.0606 (/)</t>
  </si>
  <si>
    <t>Porta acústica Somax ou similar, 56db referência PS3 e PS4, nas dimensões de (2000x2100)mm, inclusive ferragens anti-pânico e marco removível. Fornecimento e instalação.</t>
  </si>
  <si>
    <t>ES 15.05 Portas</t>
  </si>
  <si>
    <t>ES 15.05.0050 (A)</t>
  </si>
  <si>
    <t>Porta de alumínio anodizado, medindo: (0,80x2,10)m, tendo 1 contra-pinázio dividindo a esquadria em 2 vazios para vidro, em perfis série 25. Fornecimento e instalação, exclusive fechaduras.</t>
  </si>
  <si>
    <t>ES 15.05.0100 (A)</t>
  </si>
  <si>
    <t>Porta de alumínio anodizado, medindo: (1,50x2,10)m, em 2 folhas de abrir, tendo 1 contra-pinázio dividindo a esquadria em 2 vazios para vidro, em perfis série 25. Fornecimento e instalaçãoo, exclusive fechadura.</t>
  </si>
  <si>
    <t>ES 15.05.0150 (/)</t>
  </si>
  <si>
    <t>Porta de alumínio anodizado natural, perfil série 25, em veneziana. Fornecimento e instalação.</t>
  </si>
  <si>
    <t>ES 15.05.0200 (A)</t>
  </si>
  <si>
    <t>Porta de correr em alumínio, em perfis série 30, com marco. Fornecimento e instalação, exclusive fechadura.</t>
  </si>
  <si>
    <t>ES 15.10 Janelas</t>
  </si>
  <si>
    <t>ES 15.10.0050 (A)</t>
  </si>
  <si>
    <t>Janela de alumínio anodizado, tipo projetante medindo: (0,60x0,90)m, com 1 painel projetante, provida de haste de comando, em perfis série 25. Fornecimento e instalação.</t>
  </si>
  <si>
    <t>ES 15.10.0100 (A)</t>
  </si>
  <si>
    <t>Janela de alumínio anodizado, fosco, tipo Maxim-Air ou similar, série 25, com 50cm de altura, em 4 módulos de 1m cada, com parte inferior fixa. Fornecimento e instalação.</t>
  </si>
  <si>
    <t>ES 15.10.0103 (A)</t>
  </si>
  <si>
    <t>Janela de alumínio anodizado, fosco, tipo Maxim-Air ou similar, série 25, com 90cm de altura, em 4 módulos de 1m cada, com parte inferior fixa. Fornecimento e instalação.</t>
  </si>
  <si>
    <t>ES 15.10.0200 (A)</t>
  </si>
  <si>
    <t>Janela de alumínio anodizado, natural fosco, em perfis extrutados, liga ASTM 6063, dureza T5, medindo: (9,50x1,75)m, conforme projeto Sambódromo. Fornecimento e instalação.</t>
  </si>
  <si>
    <t>ES 15.10.0250 (/)</t>
  </si>
  <si>
    <t>Janela projetante de alumínio anodizado, tipo maxim-air, em perfis série 25, com 1painel deslizante-projetante. Fornecimento e instalação.</t>
  </si>
  <si>
    <t>ES 15.10.0300 (/)</t>
  </si>
  <si>
    <t>Janela de correr de alumínio anodizado, em perfis série 28, com 2 folhas de correr. Fornecimento e instalação.</t>
  </si>
  <si>
    <t>ES 15.10.0350 (/)</t>
  </si>
  <si>
    <t>Janela de correr de alumínio anodizado, em perfis série 28, com 2 folhas de correr e bandeira de 0,50m com 2 painéis basculantes. Fornecimento e instalação.</t>
  </si>
  <si>
    <t>ES 15.10.0400 (/)</t>
  </si>
  <si>
    <t>Janela basculante em alumínio anodizado, perfis Série 28, com 1 ordem e báscula inferior fixa. Fornecimento e instalação.</t>
  </si>
  <si>
    <t>ES 15.10.0403 (/)</t>
  </si>
  <si>
    <t>Janela basculante em alumínio anodizado, perfis Série 28, com 2 ordens e báscula inferior fixa. Fornecimento e instalação.</t>
  </si>
  <si>
    <t>ES 15.10.0450 (/)</t>
  </si>
  <si>
    <t>Janela de correr de alumínio anodizado, em perfis série 28, com 2 folhas fixas e 2 folhas de correr. Fornecimento e instalação.</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</si>
  <si>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</si>
  <si>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</si>
  <si>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</si>
  <si>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</si>
  <si>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</si>
  <si>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</si>
  <si>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</si>
  <si>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</si>
  <si>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</si>
  <si>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</si>
  <si>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ES 15.99 Diversos</t>
  </si>
  <si>
    <t>ES 15.99.0050 (/)</t>
  </si>
  <si>
    <t>Bate-macas de alumínio para proteção das portas, constituído em chapas de alumínio, fixada por meio de rebites.</t>
  </si>
  <si>
    <t>ES 15.99.0100 (A)</t>
  </si>
  <si>
    <t>Caixilho fixo, de alumínio anodizado em veneziana para vidro, perfil série 25. Fornecimento e instalação.</t>
  </si>
  <si>
    <t>ES 15.99.0250 (/)</t>
  </si>
  <si>
    <t>Guichê em alumínio, tipo guilhotina, com (1,00x1,00)m. Fornecimento e instalação.</t>
  </si>
  <si>
    <t>ES 15.99.0500 (/)</t>
  </si>
  <si>
    <t>Proteção de arestas de parede em cantoneira de alumínio de (1 1/2"x1/8"), fixado com parafuso de ferro cromado e buchas de plástico. Fornecimento e instalação.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</si>
  <si>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</si>
  <si>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</si>
  <si>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</si>
  <si>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ES 20.05.0050 (/)</t>
  </si>
  <si>
    <t>Porta de abrir de aço laminado a frio com adição de cobre (Aço-Cor), tipo Veneziana, pintada com tinta primer, com altura e largura aproximada de (0,80x2,10)m, inclusive fechadura de cilindro e dobradiças. Fornecimento e instalação.</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</si>
  <si>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</si>
  <si>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</si>
  <si>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</si>
  <si>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</si>
  <si>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</si>
  <si>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</si>
  <si>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</si>
  <si>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</si>
  <si>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</si>
  <si>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</si>
  <si>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ES 20.05.0250 (/)</t>
  </si>
  <si>
    <t>Porta de abrir em aço laminado a frio com adição de cobre (Aço-Cor), tipo veneziana, pintada com tinta primer, com altura e largura aproximadas de (0,60x2,10)m, inclusive fechadura de cilindro e dobradiças. Fornecimento e instalação.</t>
  </si>
  <si>
    <t>ES 20.05.0300 (/)</t>
  </si>
  <si>
    <t>Porta de abrir em aço laminado a frio com adição de cobre (Aço-Cor), tipo veneziana, pintada com tinta primer, com altura e largura aproximadas de (0,70x2,10)m, inclusive fechadura de cilindro e dobradiças. Fornecimento e instalação.</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</si>
  <si>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</si>
  <si>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</si>
  <si>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</si>
  <si>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</si>
  <si>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</si>
  <si>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</si>
  <si>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</si>
  <si>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</si>
  <si>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</si>
  <si>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</si>
  <si>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</si>
  <si>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</si>
  <si>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</si>
  <si>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</si>
  <si>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</si>
  <si>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</si>
  <si>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</si>
  <si>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</si>
  <si>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</si>
  <si>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</si>
  <si>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</si>
  <si>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</si>
  <si>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</si>
  <si>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</si>
  <si>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</si>
  <si>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</si>
  <si>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</si>
  <si>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</si>
  <si>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</si>
  <si>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</si>
  <si>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</si>
  <si>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</si>
  <si>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</si>
  <si>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ES 20.10.0250 (/)</t>
  </si>
  <si>
    <t>Janela de correr de aço laminado a frio com adição de cobre, Maxim-Ar, medindo: (0,60x0,40x0,05)m, com baguete externo, com grade elo, pré-pintada, referência 6541303-5, modelo JMGE, inclusive ferragens, Sasazaki ou similar. Fornecimento e instalação.</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</si>
  <si>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</si>
  <si>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</si>
  <si>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</si>
  <si>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</si>
  <si>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ES 20.10.0262 (/)</t>
  </si>
  <si>
    <t>Janela de aço laminado a frio com adição de cobre, Maxim-Ar, medindo: (1,00x0,60x0,05)m, com massa externa quadriculada, com grade, pré-pintada, referência 6541743-0, modelo JMQGQ, inclusive ferragens, Sasazaki ou similar. Fornecimento e instalação.</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</si>
  <si>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</si>
  <si>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</si>
  <si>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</si>
  <si>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</si>
  <si>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</si>
  <si>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</si>
  <si>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</si>
  <si>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</si>
  <si>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ES 20.10.0350 (/)</t>
  </si>
  <si>
    <t>Janela de correr de aço laminado a frio com adição de cobre, Maxim-Ar, medindo: (1,40x6,00)m, com grade, pré-pintada, referência 6541363-9, modelo JMGE, inclusive ferragens, Sasazaki ou similar. Exclusive os vidros. Fornecimento e instalação.</t>
  </si>
  <si>
    <t>ES 20.10.0403 (/)</t>
  </si>
  <si>
    <t>Janela de aço laminado a frio com adição de cobre, Maxim-Ar, medindo: (0,40x0,60)m, quadriculada com grade interna, referência 6541703-0, modelo JMQGQ, Sasazaki ou similar. Exclusive os vidros. Fornecimento e instalação.</t>
  </si>
  <si>
    <t>ES 20.10.0412 (A)</t>
  </si>
  <si>
    <t>Janela de aço laminado a frio com adição de cobre, medindo: (0,60x1,20)m, referência 6541753-7, modelo JMQGQ, Sasazaki ou similar. Exclusive os vidros. Fornecimento e instalação.</t>
  </si>
  <si>
    <t>ES 20.10.0421 (/)</t>
  </si>
  <si>
    <t>Janela de aço laminado a frio com adição de cobre, com bandeira projetante, medindo: (1,00x2,00x0,14)m, massa externa com divisão, pré-pintada, referência 6341202-3, modelo JCBMD, inclusive ferragens, Sasazaki ou similar. Fornecimento e instalação.</t>
  </si>
  <si>
    <t>ES 20.10.0424 (/)</t>
  </si>
  <si>
    <t>Janela de aço laminado a frio com adição de cobre, Maxim-Ar, medindo: (1,20x2,00)m, quadriculada com grade interna, referência 63612529, modelo JCBMQGQ, Sasazaki ou similar. Exclusive os vidros. Fornecimento e instalação.</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</si>
  <si>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</si>
  <si>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</si>
  <si>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</si>
  <si>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</si>
  <si>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ES 20.10.0550 (/)</t>
  </si>
  <si>
    <t>Janela veneziana de aço laminado a frio com adição de cobre, medindo: (1,20x2,00)m, referência 6121108-0, com postigo de vidro interno, Linha Multiflex, modelo JVM, Sasazaki ou similar. Exclusive os vidros. Fornecimento e instalação.</t>
  </si>
  <si>
    <t>ES 20.10.0553 (/)</t>
  </si>
  <si>
    <t>Janela veneziana de aço laminado a frio com adição de cobre, com 6 folhas, medindo: (1,50x1,20)m, Linha Silenfort, referência 6241207-0, modelo JVS, Sasazaki ou similar. Exclusive os vidros. Fornecimento e instalação.</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</si>
  <si>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</si>
  <si>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</si>
  <si>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ES 20.10.0650 (/)</t>
  </si>
  <si>
    <t>Janela veneziana de aço laminado a frio com adição de cobre, medindo: (2,00x1,00x0,14)m, com grade quadriculada, pré-pintada, Linha Silenfort, referência 6231142-8, modelo JVSGQ, inclusive ferragens, Sasazaki ou similar. Fornecimento e instalação.</t>
  </si>
  <si>
    <t>ES 30.05 Portas</t>
  </si>
  <si>
    <t>ES 30.05.0041 (/)</t>
  </si>
  <si>
    <t>Porta sanfonada em PVC, cor bege ou similar, medindo: (0,60x2,10)m. Fornecimento e instalação.</t>
  </si>
  <si>
    <t>ES 30.05.0044 (/)</t>
  </si>
  <si>
    <t>Porta sanfonada em PVC, cor bege ou similar, medindo: (0,70x2,10)m. Fornecimento e instalação.</t>
  </si>
  <si>
    <t>ES 30.05.0047 (/)</t>
  </si>
  <si>
    <t>Porta sanfonada em PVC, cor bege ou similar, medindo: (0,80x2,10)m. Fornecimento e instalação.</t>
  </si>
  <si>
    <t>ES 30.05.0050 (A)</t>
  </si>
  <si>
    <t>Porta sanfonada em PVC, cor bege ou similar, medindo: (1,00x2,10)m. Fornecimento e instalação.</t>
  </si>
  <si>
    <t>ES 30.10 Cortinas Hospitalares</t>
  </si>
  <si>
    <t>ES 30.10.0100 (/)</t>
  </si>
  <si>
    <t>Cortina de PVC para divisória de leitos. Fornecimento e instalação.</t>
  </si>
  <si>
    <t>ES 32.05 Corrimões e Guarda-Corpos</t>
  </si>
  <si>
    <t>ES 32.05.0500 (/)</t>
  </si>
  <si>
    <t>Guarda corpo em material compósito (PRFV) montado com perfis estruturais fabricados em resina poliéster e placas moldadas, com no mínimo 5% de material reciclado, com altura de aproximadamente 1.080 mm, reforçado com fibra de vidro com acabamento na cor branca. Composto por montantes duplos distados a cada 1,50 m, 06 tubos horizontais, sendo dois com diâmetro externo de aproximadamente 76 mm e quatro com diâmetro externo de aproximadamente 48 mm. Os montantes são fabricados a partir de duas placas moldadas com espessura mínima de 8 mm, seis espaçadores circulares entre estas com o mesmo diâmetro dos tubos, duas cantoneiras de 3"x3/8" com placa de # 1/4" na base, exclusive chumbadores. Resistência mecânica mínima de 80 Kg/m², intempéries e a fogo. Conforme projeto básico (DE-GPV-16-EU-000000-0012_01.DWG). Fornecimento e instalação.</t>
  </si>
  <si>
    <t>ES 32.07 Deck Ecológicos e de PEAD</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</si>
  <si>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</si>
  <si>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ES 35.05 Esquadrias Especiais</t>
  </si>
  <si>
    <t>ES 35.05.0050 (/)</t>
  </si>
  <si>
    <t>Caixa passa-filmes de 4 portas em chapa de aço pintado nas dimensões e profundidade de 50mm blindado com chumbo de 1mm na face interna da sala de Raio X.</t>
  </si>
  <si>
    <t>ES 35.05.0100 (/)</t>
  </si>
  <si>
    <t>Defensório, executado com barras chatas de aço de (2"x1/2") e (1"x1/8"), chumbadas em muro de pedra, módulos de 2m, conforme projeto FPJ. Fornecimento e instalação, inclusive pintura.</t>
  </si>
  <si>
    <t>ES 35.05.0150 (/)</t>
  </si>
  <si>
    <t>Painel blindado com chumbo de 1mm para uso em divisórias ou biombos radiológicos, inclusive mão-de-obra de instalação, perfis, portas e elementos de fixação.</t>
  </si>
  <si>
    <t>ES 35.05.0153 (/)</t>
  </si>
  <si>
    <t>Painel blindado com chumbo de 1,50mm para uso em divisórias ou biombos radiológicos, inclusive mão-de-obra de instalação, perfis, portas e elementos de fixação.</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</si>
  <si>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</si>
  <si>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</si>
  <si>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</si>
  <si>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</si>
  <si>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</si>
  <si>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</si>
  <si>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</si>
  <si>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</si>
  <si>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</si>
  <si>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</si>
  <si>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</si>
  <si>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</si>
  <si>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</si>
  <si>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</si>
  <si>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</si>
  <si>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</si>
  <si>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</si>
  <si>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</si>
  <si>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ES 35.05.0450 (/)</t>
  </si>
  <si>
    <t>Veneziana para exaustor de fabricação da Fundição Áurea ou similar. Fornecimento e instalação.</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</si>
  <si>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</si>
  <si>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</si>
  <si>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</si>
  <si>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</si>
  <si>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</si>
  <si>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</si>
  <si>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</si>
  <si>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</si>
  <si>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</si>
  <si>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</si>
  <si>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</si>
  <si>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</si>
  <si>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</si>
  <si>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</si>
  <si>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</si>
  <si>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</si>
  <si>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</si>
  <si>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</si>
  <si>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</si>
  <si>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</si>
  <si>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</si>
  <si>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</si>
  <si>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</si>
  <si>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</si>
  <si>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</si>
  <si>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</si>
  <si>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</si>
  <si>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</si>
  <si>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</si>
  <si>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</si>
  <si>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</si>
  <si>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</si>
  <si>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</si>
  <si>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ES 40.05.0450 (/)</t>
  </si>
  <si>
    <t>Conjunto de ferragens para portas de correr de armários em banca, constando de 2m em trilho de aluminio (1/4"x1/4"), 4 rodízios de latão e 2 conchas da La Fonte ou similar.</t>
  </si>
  <si>
    <t>ES 40.05.0470 (/)</t>
  </si>
  <si>
    <t>Dobradiça 3"x2 1/2" de ferro galvanizado referência 246-G da Pagé ou similar, com pino e bolas de latão. Fornecimento da peça.</t>
  </si>
  <si>
    <t>ES 40.05.0473 (/)</t>
  </si>
  <si>
    <t>Dobradiça 3"x3" de latão cromado referência 344 da Pagé ou similar, com pino, bolas e anéis de latão. Fornecimento da peça.</t>
  </si>
  <si>
    <t>ES 40.05.0480 (/)</t>
  </si>
  <si>
    <t>Dobradiça 3"x3 1/2" de latão cromado referência 344 da Pagé ou similar, com pino, bolas e anéis de latão. Fornecimento da peça.</t>
  </si>
  <si>
    <t>ES 40.05.0483 (/)</t>
  </si>
  <si>
    <t>Dobradiça com mola, de (70x100)mm, referência 521, La Fonte ou similar. Fornecimento e instalação.</t>
  </si>
  <si>
    <t>ES 40.05.0486 (/)</t>
  </si>
  <si>
    <t>Colocação de dobradiça, tipo vaivem, em madeira, exclusive o fornecimento da peça.</t>
  </si>
  <si>
    <t>ES 40.05.0500 (/)</t>
  </si>
  <si>
    <t>Fechadura, para portas de madeira de entrada principal referência 330 ST-2, cromada, maçanetas referência 204 e espelho referência 134, La Fonte ou similar. Fornecimento da peça.</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</si>
  <si>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</si>
  <si>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</si>
  <si>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ES 40.05.0550 (/)</t>
  </si>
  <si>
    <t>Fechadura, para portas de madeira de banheiro referência 7070 ST-2, cromada, maçanetas referência 435, tranqueta referência 687-TE, rosetas referência 687-R e entrada referência 687-E, La Fonte ou similar. Fornecimento da peça.</t>
  </si>
  <si>
    <t>ES 40.05.0570 (/)</t>
  </si>
  <si>
    <t>Fechadura, cromada, para portas de correr de ferro ou alumínio, referência 1222/22mm, La Fonte ou similar. Fornecimento da peça.</t>
  </si>
  <si>
    <t>ES 40.05.0573 (/)</t>
  </si>
  <si>
    <t>Fechadura, cromada, para portas de abrir de ferro ou alumínio, referência 1330/22mm, La Fonte ou similar. Fornecimento da peça.</t>
  </si>
  <si>
    <t>ES 40.05.0576 (/)</t>
  </si>
  <si>
    <t>Fechadura de sobrepor de ferro cromado, com cilindro, para portão, referência 032, Haga ou similar. Fornecimento.</t>
  </si>
  <si>
    <t>ES 40.05.0650 (/)</t>
  </si>
  <si>
    <t>Ferragens para portas, 1 folha de vidro temperado de 10mm; só fornecimento, exclusive mola hidráulica de piso.</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</si>
  <si>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</si>
  <si>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</si>
  <si>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ES 40.05.1000 (/)</t>
  </si>
  <si>
    <t>Fornecimento de mola aérea, exclusive instalação.</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</si>
  <si>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</si>
  <si>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</si>
  <si>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</si>
  <si>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</si>
  <si>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</si>
  <si>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</si>
  <si>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</si>
  <si>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</si>
  <si>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</si>
  <si>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</si>
  <si>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</si>
  <si>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</si>
  <si>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</si>
  <si>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</si>
  <si>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</si>
  <si>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</si>
  <si>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ES 40.15.0100 (/)</t>
  </si>
  <si>
    <t>Fornecimento, exclusive instalação, de conjunto de ferragens para divisórias de sanitários em mármore ou marmorite, composto por cantoneiras, porcas e parafusos de alumínio, Udinese ou similar.</t>
  </si>
  <si>
    <t>ES 45.05 Vidros para Esquadrias</t>
  </si>
  <si>
    <t>ES 45.05.0050 (A)</t>
  </si>
  <si>
    <t>Espelho de cristal, com espessura de 4mm e moldura de madeira aparelhada. Fornecimento e instalação.</t>
  </si>
  <si>
    <t>ES 45.05.0100 (A)</t>
  </si>
  <si>
    <t>Vidro aramado, com espessura de 7mm. Fornecimento e instalação.</t>
  </si>
  <si>
    <t>ES 45.05.0212 (/)</t>
  </si>
  <si>
    <t>Vidro liso, incolor, com espessura de 10mm. Fornecimento e instalação.</t>
  </si>
  <si>
    <t>ES 45.05.0256 (/)</t>
  </si>
  <si>
    <t>Vidro laminado, com espessura de 6mm. Fornecimento e instalação.</t>
  </si>
  <si>
    <t>ES 45.05.0262 (/)</t>
  </si>
  <si>
    <t>Vidro laminado, com espessura de 10mm. Fornecimento e instalação.</t>
  </si>
  <si>
    <t>ES 45.05.0300 (A)</t>
  </si>
  <si>
    <t>Vidro liso, incolor, com espessura de 3mm. Fornecimento e instalação.</t>
  </si>
  <si>
    <t>ES 45.05.0303 (A)</t>
  </si>
  <si>
    <t>Vidro liso, incolor, com espessura de 4mm. Fornecimento e instalação.</t>
  </si>
  <si>
    <t>ES 45.05.0306 (A)</t>
  </si>
  <si>
    <t>Vidro liso, incolor, com espessura de 5mm. Fornecimento e instalação.</t>
  </si>
  <si>
    <t>ES 45.05.0309 (A)</t>
  </si>
  <si>
    <t>Vidro liso, incolor, com espessura de 6mm. Fornecimento e instalação.</t>
  </si>
  <si>
    <t>ES 45.05.0350 (/)</t>
  </si>
  <si>
    <t>Vidro fantasia tipo canelado, martelado, ártico ou lixa, incolor, com espessura de 4mm. Fornecimento e instalação.</t>
  </si>
  <si>
    <t>ES 45.10 Vidros Temperados</t>
  </si>
  <si>
    <t>ES 45.10.0050 (A)</t>
  </si>
  <si>
    <t>Vidro temperado incolor(liso ou martelado) com espessura de 10mm. Fornecimento e instalação.</t>
  </si>
  <si>
    <t>ES 45.15 Vidros Especiais</t>
  </si>
  <si>
    <t>ES 45.15.0050 (/)</t>
  </si>
  <si>
    <t>Vidro plumbífero com espessura máxima de 8mm, para uso em salas radiológicas à prova de Raio X, nas dimensõesde (0,30x0,30)m, inclusive caixilho e mão-de-obra de instalação.</t>
  </si>
  <si>
    <t>ES 45.20 Placas de Policarbonato</t>
  </si>
  <si>
    <t>ES 45.20.0053 (/)</t>
  </si>
  <si>
    <t>Placa de policarbonato em cristal compacto, em placas de (2,44x1,22x0,004)m. Fornecimento sem instalação.</t>
  </si>
  <si>
    <t>ES 45.20.0056 (/)</t>
  </si>
  <si>
    <t>Placa de policarbonato em cristal compacto, em placas de (2,44x1,22x0,006)m. Fornecimento sem instalação.</t>
  </si>
  <si>
    <t>ES 45.20.0059 (/)</t>
  </si>
  <si>
    <t>Placa de policarbonato em cristal compacto, em placas de (2,44x1,22x0,008)m. Fornecimento sem instalação.</t>
  </si>
  <si>
    <t>ES 45.20.0100 (/)</t>
  </si>
  <si>
    <t>Placa de policarbonato compacto cristal, em placas de (2,44x1,22x0,01)m. Fornecimento sem instalação.</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</si>
  <si>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</si>
  <si>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</si>
  <si>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</si>
  <si>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ES 50.05 Mastros Metálicos</t>
  </si>
  <si>
    <t>ES 50.05.0050 (A)</t>
  </si>
  <si>
    <t>Mastro metálico em tubo de ferro galvanizado de 3" com altura de 5,50m, equipado com roldana fixado em prisma de concreto de (30x30x50)cm, inclusive este, exclusive pintura. Fornecimento instalação.</t>
  </si>
  <si>
    <t>ES 50.05.0053 (A)</t>
  </si>
  <si>
    <t>Mastro metálico em tubo de ferro galvanizado de 3" com altura de 6m, equipado com roldana fixado em prisma de concreto de (30x30x50)cm, inclusive este, exclusive pintura. Fornecimento e instalação.</t>
  </si>
  <si>
    <t>ES 99.99 Diversos</t>
  </si>
  <si>
    <t>ES 99.99.0050 (/)</t>
  </si>
  <si>
    <t>Arruela de 5/16". Fornecimento.</t>
  </si>
  <si>
    <t>ES 99.99.0100 (/)</t>
  </si>
  <si>
    <t>Cadeado de 30mm. Fornecimento.</t>
  </si>
  <si>
    <t>ES 99.99.0103 (/)</t>
  </si>
  <si>
    <t>Cadeado de 50mm. Fornecimento.</t>
  </si>
  <si>
    <t>ES 99.99.0150 (/)</t>
  </si>
  <si>
    <t>Caixilho fixo, de alumínio, para chapa de policarbonato de 10mm. Fornecimento e instalação.</t>
  </si>
  <si>
    <t>ES 99.99.0153 (/)</t>
  </si>
  <si>
    <t>Caixilho metade fixo para vidro e metade fixo em veneziana, de alumínio; exclusive fornecimento e instalação do vidro. Fornecimento e instalação.</t>
  </si>
  <si>
    <t>ES 99.99.0200 (/)</t>
  </si>
  <si>
    <t>Colocação de carranca, fixada na parte externa de janelas de abrir, exclusive o fornecimento da peça.</t>
  </si>
  <si>
    <t>ES 99.99.0206 (/)</t>
  </si>
  <si>
    <t>Colocação de cremone, em madeira com vara de ferro de 1,50m, exclusive o fornecimento.</t>
  </si>
  <si>
    <t>ES 99.99.0350 (/)</t>
  </si>
  <si>
    <t>Conjunto completo de ferragens para painéis fixos de vidro temperado de 10mm. Fornecimento.</t>
  </si>
  <si>
    <t>ES 99.99.0550 (/)</t>
  </si>
  <si>
    <t>Fecho CR-719AZ. Fornecimento.</t>
  </si>
  <si>
    <t>ES 99.99.0700 (/)</t>
  </si>
  <si>
    <t>Parafuso de (8x250)mm, com rosca. Fornecimento.</t>
  </si>
  <si>
    <t>ES 99.99.0800 (/)</t>
  </si>
  <si>
    <t>Porca de 5/16". Fornecimento.</t>
  </si>
  <si>
    <t>ES 99.99.0900 (/)</t>
  </si>
  <si>
    <t>Prego com cabeça chata 23x54, em caixa de 100Kg ou quantidades equivalentes, inclusive transporte até a obra, exclusive instalação. Fornecimento.</t>
  </si>
  <si>
    <t>Kg</t>
  </si>
  <si>
    <t>ES 99.99.0950 (/)</t>
  </si>
  <si>
    <t>Targete em ferro cromado, de fio redondo de 2", referência CR-1 FR, La Fonte ou similar. Fornecimento da peça.</t>
  </si>
  <si>
    <t>ES 99.99.0959 (/)</t>
  </si>
  <si>
    <t>Targetão em ferro galvanizado de 5/8"x160mm, referência 831 Datti ou similar, inclusive cadeado de 50mm. Fornecimento e instalação.</t>
  </si>
  <si>
    <t>ET 05.05 Concreto Dosado Racionalmente</t>
  </si>
  <si>
    <t>ET 05.05.0050 (B)</t>
  </si>
  <si>
    <t>Materiais para confecção de concreto estrutural dosado para uma resistência característica à compressão (fck) mínimo de 10MPa, inclusive perdas. Fornecimento.</t>
  </si>
  <si>
    <t>ET 05.05.0100 (A)</t>
  </si>
  <si>
    <t>Materiais para confecção de concreto estrutural dosado para uma resistência característica à compressão (fck) mínimo de 11MPa, inclusive perdas. Fornecimento.</t>
  </si>
  <si>
    <t>ET 05.05.0200 (B)</t>
  </si>
  <si>
    <t>Materiais para confecção de concreto estrutural dosado para uma resistência característica à compressão (fck) mínimo de 13,5MPa, inclusive perdas. Fornecimento.</t>
  </si>
  <si>
    <t>ET 05.05.0250 (B)</t>
  </si>
  <si>
    <t>Materiais para confecção de concreto estrutural dosado para uma resistência característica à compressão (fck) mínimo de 15MPa, inclusive perdas. Fornecimento.</t>
  </si>
  <si>
    <t>ET 05.05.0350 (B)</t>
  </si>
  <si>
    <t>Materiais para confecção de concreto estrutural dosado para uma resistência característica à compressão (fck) mínimo de 18MPa, inclusive perdas. Fornecimento.</t>
  </si>
  <si>
    <t>ET 05.05.0400 (B)</t>
  </si>
  <si>
    <t>Materiais para confecção de concreto estrutural dosado para uma resistência característica à compressão (fck) mínimo de 20MPa, inclusive perdas. Fornecimento.</t>
  </si>
  <si>
    <t>ET 05.05.0500 (B)</t>
  </si>
  <si>
    <t>Materiais para confecção de concreto estrutural dosado para uma resistência característica à compressão (fck) mínimo de 22,5MPa, inclusive perdas. Fornecimento.</t>
  </si>
  <si>
    <t>ET 05.05.0570 (A)</t>
  </si>
  <si>
    <t>Materiais para confecção de concreto estrutural dosado para uma resistência característica à compressão (fck) mínimo de 25MPa, inclusive perdas. Fornecimento.</t>
  </si>
  <si>
    <t>ET 05.05.0601 (/)</t>
  </si>
  <si>
    <t>Materiais para confecção de concreto estrutural dosado para uma resistência característica à compressão (fck) mínimo de 30MPa, inclusive perdas. Fornecimento.</t>
  </si>
  <si>
    <t>ET 05.05.0700 (/)</t>
  </si>
  <si>
    <t>Materiais para confecção de concreto estrutural dosado para uma resistência característica à compressão (fck) mínima de 35MPa. Inclusive perdas. Fornecimento.</t>
  </si>
  <si>
    <t>ET 05.05.0750 (/)</t>
  </si>
  <si>
    <t>Materiais para confecção de concreto estrutural dosado para uma resistência característica à compressão (fck) mínima de 40MPa. Inclusive perdas. Fornecimento.</t>
  </si>
  <si>
    <t>ET 05.05.1015 (A)</t>
  </si>
  <si>
    <t>Materiais para confecção de concreto colorido, com óxido de ferro vermelho sintético, dosado para uma resistência característica à compressão (fck) mínimo de 13,5MPa, inclusive perdas. Fornecimento.</t>
  </si>
  <si>
    <t>ET 05.10 Camada Preparatória de Concreto</t>
  </si>
  <si>
    <t>ET 05.10.0050 (A)</t>
  </si>
  <si>
    <t>Concreto para camada preparatória com 180Kg de cimento por m3 de concreto, compreendendo apenas o fornecimento dos materiais, inclusive perdas de 5%.</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</si>
  <si>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</si>
  <si>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</si>
  <si>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</si>
  <si>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ET 05.20 Preparo de Concreto</t>
  </si>
  <si>
    <t>ET 05.20.0050 (A)</t>
  </si>
  <si>
    <t>Preparo manual de concreto, compreendendo a mistura e o amassamento, exclusive materiais.</t>
  </si>
  <si>
    <t>ET 05.20.0200 (/)</t>
  </si>
  <si>
    <t>Preparo mecânico de concreto, compreendendo a mistura e o amassamento em betoneira, exclusive materiais, considerando produção normal.</t>
  </si>
  <si>
    <t>ET 05.20.0206 (/)</t>
  </si>
  <si>
    <t>Preparo mecânico de concreto, compreendendo a mistura e o amassamento em betoneira, exclusive materiais, considerando a produção baixa.</t>
  </si>
  <si>
    <t>ET 05.25 Lançamento de Concreto</t>
  </si>
  <si>
    <t>ET 05.25.0403 (A)</t>
  </si>
  <si>
    <t>Lançamento de concreto em peças sem armadura, inclusive a colocação, o adensamento e o acabamento, exclusive o transporte (TC 05.10.0050), considerando a produção normal.</t>
  </si>
  <si>
    <t>ET 05.25.0406 (/)</t>
  </si>
  <si>
    <t>Lançamento de concreto em peças sem armadura, inclusive a colocação, o adensamento e o acabamento, exclusive o transporte (TC 05.10.0050), considerando a produção baixa.</t>
  </si>
  <si>
    <t>ET 05.25.0703 (A)</t>
  </si>
  <si>
    <t>Lançamento de concreto em peças armadas, inclusive a colocação, o adensamento e o acabamento, exclusive o transporte (TC 05.10.0050), considerando a produção normal.</t>
  </si>
  <si>
    <t>ET 05.25.0706 (/)</t>
  </si>
  <si>
    <t>Lançamento de concreto em peças armadas, inclusive a colocação, o adensamento e o acabamento, exclusive o transporte (TC 05.10.0050), considerando a produção baixa.</t>
  </si>
  <si>
    <t>ET 05.30 Concreto Simples</t>
  </si>
  <si>
    <t>ET 05.30.0100 (A)</t>
  </si>
  <si>
    <t>Concreto simples dosado racionalmente para uma resistência mínima característica à compressão de 11MPa, inclusive materiais, preparo, lançamento, colocação e adensamento, exclusive transporte.</t>
  </si>
  <si>
    <t>ET 05.35 Concreto para Peças Armadas</t>
  </si>
  <si>
    <t>ET 05.35.0050 (A)</t>
  </si>
  <si>
    <t>Concreto dosado racionalmente para uma resistência mínima característica à compressão de 15MPa, inclusive materiais, preparo, lançamento, colocação e adensamento, exclusive transporte.</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</si>
  <si>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</si>
  <si>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</si>
  <si>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</si>
  <si>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</si>
  <si>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</si>
  <si>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ET 05.45 Peças Diversas em Concreto Armado</t>
  </si>
  <si>
    <t>ET 05.45.0100 (/)</t>
  </si>
  <si>
    <t>Chapim de concreto aparente com acabamento desempenhado, usando forma de Madeirit ou similar, medindo: (14x10)cm, fundido no local. Fornecimento e colocação.</t>
  </si>
  <si>
    <t>ET 05.45.0150 (/)</t>
  </si>
  <si>
    <t>Vergas de concreto armado para alvenaria com aproveitamento da madeira por 10 vezes.</t>
  </si>
  <si>
    <t>ET 05.55 Camadas Impermeabilizantes</t>
  </si>
  <si>
    <t>ET 05.55.0050 (/)</t>
  </si>
  <si>
    <t>Lona de polietileno (lona terreiro) com espessura de 0,20mm para impermeabilização de solo, medida pela área coberta. Fornecimento e colocação, inclusive com perdas e transpasse.</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</si>
  <si>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</si>
  <si>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</si>
  <si>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</si>
  <si>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</si>
  <si>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</si>
  <si>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</si>
  <si>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</si>
  <si>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05.65 Guarda Rodas de Concreto Armado</t>
  </si>
  <si>
    <t>ET 05.65.0050 (A)</t>
  </si>
  <si>
    <t>Guarda-rodas de concreto armado, para viadutos, moldados no local, compreendendo vigas longitudinais apoiadas sobre montantes (conforme especificação da Prefeitura da Cidade do Rio de Janeiro).</t>
  </si>
  <si>
    <t>ET 05.65.0100 (/)</t>
  </si>
  <si>
    <t>Guarda-roda de concreto armado tipo New Jersey, forma trapezoidal, com 15cm de topo, 38cm de base e 90,50cm de altura, engastado em sobre-laje de 12cm de espessura, exclusive esta, inclusive armadura de engaste.</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</si>
  <si>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</si>
  <si>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</si>
  <si>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</si>
  <si>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</si>
  <si>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</si>
  <si>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ET 05.70.0100 (A)</t>
  </si>
  <si>
    <t>Guarda-corpo em concreto armado (fck=15MPa, aço CA-50), formado por quadros retangulares de (1,90x0,50)m sustentados por 2 montantes de 0,85m de altura, inclusive fornecimento de materiais e elementos de fixação na ponte.</t>
  </si>
  <si>
    <t>ET 10.05 Barras e Fios de Aço</t>
  </si>
  <si>
    <t>ET 10.05.0050 (/)</t>
  </si>
  <si>
    <t>Aço CA-25 para armadura de concreto, redonda, sem saliência ou mossa, coeficiente de conformação mínima (aderência) igual a 1, diâmetro igual a 5mm. Fornecimento, incluindo 10% de perdas e arame 18.</t>
  </si>
  <si>
    <t>ET 10.05.0053 (/)</t>
  </si>
  <si>
    <t>Aço CA-25 para armadura de concreto, redonda, sem saliência ou mossa, coeficiente de conformação mínima (aderência) igual a 1, diâmetro de 6,3 à 8mm. Fornecimento, incluindo 10% de perdas e arame 18.</t>
  </si>
  <si>
    <t>ET 10.05.0059 (/)</t>
  </si>
  <si>
    <t>Aço CA-25 para armadura de concreto, redonda, sem saliência ou mossa, coeficiente de conformação mínima (aderência) igual a 1, diâmetro maior ou igual a 10mm. Fornecimento, incluindo 10% de perdas e arame 18.</t>
  </si>
  <si>
    <t>ET 10.05.0062 (/)</t>
  </si>
  <si>
    <t>Aço CA-25 para armadura de concreto, redonda, sem saliência ou mossa, coeficiente de conformação mínima (aderência) igual a 1, diâmetro igual a 10mm. Fornecimento, incluindo 10% de perdas e arame 18.</t>
  </si>
  <si>
    <t>ET 10.05.0065 (/)</t>
  </si>
  <si>
    <t>Aço CA-25 para armadura de concreto, redonda, sem saliência ou mossa, coeficiente conformação mínima (aderência) igual a 1, diâmetro igual a 12,5mm. Fornecimento, incluindo 10% de perdas e arame 18.</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</si>
  <si>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</si>
  <si>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</si>
  <si>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</si>
  <si>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</si>
  <si>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ET 10.05.0074 (/)</t>
  </si>
  <si>
    <t>Aço CA-25 para armadura de concreto, redonda, sem saliência ou mossa , coeficiente conformação mínima (aderência) igual a 1, diâmetro igual a 22,3mm. Fornecimento, incluindo 10% de perdas e arame 18.</t>
  </si>
  <si>
    <t>ET 10.05.0077 (/)</t>
  </si>
  <si>
    <t>Aço CA-25 para armadura de concreto, redonda, sem saliência ou mossa , coeficiente conformação mínima (aderência) igual a 1, diâmetro igual a 25mm. Fornecimento, incluindo 10% de perdas e arame 18.</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</si>
  <si>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</si>
  <si>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</si>
  <si>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</si>
  <si>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</si>
  <si>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ET 10.05.0106 (/)</t>
  </si>
  <si>
    <t>Aço CA-50 para armadura de concreto, com saliência ou mossa, coeficiente de conformação superficial mínimo (aderência) igual a 1,5, diâmetro de 10mm. Fornecimento, incluindo 10% de perdas e arame 18.</t>
  </si>
  <si>
    <t>ET 10.05.0109 (/)</t>
  </si>
  <si>
    <t>Aço CA-50 para armadura de concreto, com saliência ou mossa, coeficiente de conformação superficial mínimo (aderência) igual a 1,5, diâmetro de 12,5mm. Fornecimento, incluindo 10% de perdas e arame 18.</t>
  </si>
  <si>
    <t>ET 10.05.0112 (/)</t>
  </si>
  <si>
    <t>Aço CA-50 para armadura de concreto, com saliência ou mossa, coeficiente de conformação superficial mínimo (aderência) igual a 1,5, diâmetro de 16mm. Fornecimento, incluindo 10% de perdas e arame 18.</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</si>
  <si>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</si>
  <si>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</si>
  <si>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</si>
  <si>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</si>
  <si>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ET 10.05.0121 (/)</t>
  </si>
  <si>
    <t>Aço CA-50 para armadura de concreto, com saliência ou mossa, coeficiente de conformação superficial mínimo (aderência) igual a 1,5, diâmetro de 32mm. Fornecimento, incluindo 10% de perdas e arame 18.</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</si>
  <si>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</si>
  <si>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</si>
  <si>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</si>
  <si>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</si>
  <si>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</si>
  <si>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</si>
  <si>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</si>
  <si>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</si>
  <si>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</si>
  <si>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</si>
  <si>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</si>
  <si>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</si>
  <si>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</si>
  <si>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</si>
  <si>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ET 10.05.0171 (/)</t>
  </si>
  <si>
    <t>Aço CA-60 para armadura de concreto, redondo, sem saliência ou mossa, coeficiente de conformação superficial mínimo (aderência) igual a 1,5, diâmetro de 8mm. Fornecimento, incluindo 10% de perdas e arame 18.</t>
  </si>
  <si>
    <t>ET 10.05.0350 (/)</t>
  </si>
  <si>
    <t>Cabo de aço galvanizado, diâmetro de 3/8", com alma de fibra, 6 pernas com 19 fios. Fornecimento.</t>
  </si>
  <si>
    <t>ET 10.05.0356 (/)</t>
  </si>
  <si>
    <t>Cabo de aço galvanizado, diâmetro de 5/8". Fornecimento.</t>
  </si>
  <si>
    <t>ET 10.10 Corte, Dobragem, Montagem e Colocação de Ferragens nas Formas</t>
  </si>
  <si>
    <t>ET 10.10.0050 (/)</t>
  </si>
  <si>
    <t>Corte, dobragem, montagem e colocação de ferragens nas formas, aço CA-25, barra redonda com diâmetro igual a 5mm.</t>
  </si>
  <si>
    <t>ET 10.10.0053 (/)</t>
  </si>
  <si>
    <t>Corte, dobragem, montagem e colocação de ferragens nas formas, aço CA-25, barra redonda com diâmetro entre 6,3mm a 8mm.</t>
  </si>
  <si>
    <t>ET 10.10.0054 (/)</t>
  </si>
  <si>
    <t>Corte, dobragem, montagem e colocação de ferragens nas formas, aço CA-25, barra redonda com diâmetro maior ou igual a 10mm.</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</si>
  <si>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</si>
  <si>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</si>
  <si>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</si>
  <si>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8mm e 12,5mm.</t>
  </si>
  <si>
    <t>ET 10.10.0062 (/)</t>
  </si>
  <si>
    <t>Corte, dobragem, montagem e colocação de ferragens nas formas, aço CA-50, em barra redonda, com diâmetro maior ou igual a 16mm.</t>
  </si>
  <si>
    <t>ET 10.10.0068 (/)</t>
  </si>
  <si>
    <t>Corte, dobragem, montagem e colocação de ferragens nas formas, aço CA-60, em fio redondo, com diâmetro entre 4,2mm a 6mm.</t>
  </si>
  <si>
    <t>ET 10.10.0071 (/)</t>
  </si>
  <si>
    <t>Corte, dobragem, montagem e colocação de ferragens nas formas, aço CA-60, em fio redondo, com diâmetro entre 7mm e 8mm.</t>
  </si>
  <si>
    <t>ET 15.05 Formas Especiais de Madeira</t>
  </si>
  <si>
    <t>ET 15.05.0050 (B)</t>
  </si>
  <si>
    <t>Formas especiais de madeira para peças de concreto pré-moldado, servindo 20 vezes, tábuas de madeira serrada, com 2,5cm de espessura, moldagem e desmoldagem.</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</si>
  <si>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</si>
  <si>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</si>
  <si>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</si>
  <si>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</si>
  <si>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</si>
  <si>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</si>
  <si>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</si>
  <si>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ET 15.10.0200 (/)</t>
  </si>
  <si>
    <t>Formas de madeira para moldagem de peças de concreto com paramentos curvos servindo a madeira 1,4 vezes inclusive desmoldagem exclusive escoramento.</t>
  </si>
  <si>
    <t>ET 15.10.0250 (/)</t>
  </si>
  <si>
    <t>Formas de madeira para moldagem de peças de concreto com paramentos curvos servindo a madeira 2 vezes inclusive desmoldagem exclusive escoramento.</t>
  </si>
  <si>
    <t>ET 15.10.0300 (/)</t>
  </si>
  <si>
    <t>Formas de madeira, para galerias retangulares de concreto armado, servindo a madeira 3 vezes, inclusive escoramento, fornecimento dos materiais e desmoldagem.</t>
  </si>
  <si>
    <t>ET 15.10.0350 (/)</t>
  </si>
  <si>
    <t>Forma de madeira com utilização de 1,4 vezes e escoramento de laje superior.</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</si>
  <si>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</si>
  <si>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</si>
  <si>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ET 15.10.0450 (/)</t>
  </si>
  <si>
    <t>Formas de madeira serrada, com aproveitamento da madeira apenas 1 vez, para viaduto de concreto, com escoramento metálico, exclusive aluguel deste, inclusive fornecimento de materiais, e desmoldagem.</t>
  </si>
  <si>
    <t>ET 15.10.0500 (A)</t>
  </si>
  <si>
    <t>Formas de madeira serrada, com aproveitamento da madeira por 4 vezes, destinada a moldagem de cinta sobre baldrame, inclusive fornecimento dos materiais e desmoldagem.</t>
  </si>
  <si>
    <t>ET 15.15 Formas Metálicas para Concreto</t>
  </si>
  <si>
    <t>ET 15.15.0050 (A)</t>
  </si>
  <si>
    <t>Forma metálica para concreto, inclusive fornecimento, confecção, montagem e desmontagem sem utilização de guindaste, admitindo 50 vezes de utilização, exclusive escoramento.</t>
  </si>
  <si>
    <t>ET 15.15.0100 (/)</t>
  </si>
  <si>
    <t>Forma metálica alto portante, para laje, sem reutilização, para vãos até 4,40m, com espessura de 0,80mm, tipo STEEL DECK MR-75, da Metform ou similar. Fornecimento e instalação.</t>
  </si>
  <si>
    <t>ET 15.15.0150 (/)</t>
  </si>
  <si>
    <t>Forma metálica alto portante, para laje, sem reutilização, para vãos até 3,75m, com espessura de 0,95mm, tipo STEEL DECK MR-75, da Metform ou similar. Fornecimento e instalação.</t>
  </si>
  <si>
    <t>ET 15.15.0200 (/)</t>
  </si>
  <si>
    <t>Forma metálica alto portante, para laje, sem reutilização, para vãos até 4,40m, com espessura de 1,25mm, tipo STEEL DECK MR-75, da Metform ou similar. Fornecimento e instalação.</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</si>
  <si>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</si>
  <si>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</si>
  <si>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</si>
  <si>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ET 15.20.0053 (/)</t>
  </si>
  <si>
    <t>Formas de placas de Madeirit ou similar, empregando-se as de 14mm, resinadas e também as de 20mm de espessura, plastificadas, servindo 4 vezes, e a madeira serrada 3 vezes, inclusive fornecimento e desmontagem, exclusive escoramento.</t>
  </si>
  <si>
    <t>ET 15.20.0100 (/)</t>
  </si>
  <si>
    <t>Forma de chapas de madeira plastificada, de 17mm de espessura, servindo 1 vez, para viadutos, incluindo peças de transferência para escoramento metálico, exclusive este, inclusive fornecimento de materiais e desmoldagem.</t>
  </si>
  <si>
    <t>ET 15.20.0103 (/)</t>
  </si>
  <si>
    <t>Forma de chapas de madeira plastificada, de 17mm de espessura, servindo 2 vezes, para viadutos, incluindo peças de transferência para escoramento metálico, exclusive este, inclusive fornecimento de materiais e desmoldagem.</t>
  </si>
  <si>
    <t>ET 15.20.0150 (/)</t>
  </si>
  <si>
    <t>Formas de placas de Madeirit ou similar, de 20mm de espessura, plastificadas, servindo 2 vezes e madeira serrada, auxiliar servindo 3 vezes, inclusive fornecimento e desmoldagem, exclusive escoramento.</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</si>
  <si>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</si>
  <si>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</si>
  <si>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</si>
  <si>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</si>
  <si>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</si>
  <si>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</si>
  <si>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</si>
  <si>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</si>
  <si>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ET 20.20 Escoramento de Formas Comuns</t>
  </si>
  <si>
    <t>ET 20.20.0050 (/)</t>
  </si>
  <si>
    <t>Escoramento de formas até 3,00m de pé direito, utilizando madeira serrada, tábuas empregadas 3 vezes, prumos 4 vezes.</t>
  </si>
  <si>
    <t>ET 20.20.0100 (/)</t>
  </si>
  <si>
    <t>Escoramento de formas de 3,01m até 3,99m de pé direito, utilizando madeira serrada, tábuas empregadas 3 vezes, prumos 4 vezes.</t>
  </si>
  <si>
    <t>ET 20.20.0150 (/)</t>
  </si>
  <si>
    <t>Escoramento de formas de 4,00m até 5,00m de pé direito, utilizando madeira serrada, tábuas empregadas 3 vezes, prumos 4 vezes.</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</si>
  <si>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</si>
  <si>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</si>
  <si>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</si>
  <si>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ET 20.30 Escoramento de Parametros Verticais</t>
  </si>
  <si>
    <t>ET 20.30.0050 (/)</t>
  </si>
  <si>
    <t>Escoramento de formas de caixas de concreto em geral, cintas, blocos de fundação e ou paramentos verticais até 1,5m; com aproveitamento da madeira 2 vezes, inclusive retirada.</t>
  </si>
  <si>
    <t>ET 20.30.0100 (/)</t>
  </si>
  <si>
    <t>Escoramento de formas de paramentos verticais de mais de 1,50m e até 5m de altura, utilizando madeira serrada, com 30% do aproveitamento da madeira, inclusive retirada.</t>
  </si>
  <si>
    <t>ET 20.30.0150 (/)</t>
  </si>
  <si>
    <t>Escoramento de formas de paramentos verticais de mais de 5m e até 8m de altura, utilizando madeira serrada, com 30% do aproveitamento da madeira, inclusive retirada.</t>
  </si>
  <si>
    <t>ET 20.30.0200 (/)</t>
  </si>
  <si>
    <t>Escoramento de formas de paramentos verticais, para altura de 1,50m até 5m, utilizando madeira serrada, com aproveitamento da madeira 2 vezes, inclusive retirada.</t>
  </si>
  <si>
    <t>ET 20.30.0250 (A)</t>
  </si>
  <si>
    <t>Escoramento de formas de paramentos verticais, para altura de 5m até 8m, utilizando madeira serrada, com aproveitamento da madeira 2 vezes, inclusive retirada.</t>
  </si>
  <si>
    <t>ET 20.30.0300 (/)</t>
  </si>
  <si>
    <t>Escoramento de formas de paramentos verticais, para altura de 8m até 12m, utilizando madeira serrada, com 30% de aproveitamento da madeira, inclusive retirada.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</si>
  <si>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</si>
  <si>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</si>
  <si>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</si>
  <si>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ET 25.05.0075 (/)</t>
  </si>
  <si>
    <t>Instalação de barreiras dinâmicas modelo ROCCO da Geobrugg ou similar até 4 metros de altura para proteção contra queda de rochas (Não incluso materiais)</t>
  </si>
  <si>
    <t>ET 25.05.0085 (A)</t>
  </si>
  <si>
    <t>Estrutura metálica de impacto, com altura de 1,90m, em perfis I de 10", 1ª alma, a cada 2,30m, com tela metálica de alta resistência Maccaferri ou similar, malha de (8x10)cm, fio galvanizado de 2,70mm, de dupla torção, cabos de aço DIN 3051, 6x19 GAL AF, diâmetro de 16mm para fixação da tela aos perfis e travamento da parte superior e inferior desses, espaçadores em tubos Schedule 40 com diâmetro de 1.1/4", serviços de corte dos perfis e tubos, preparação desses para pintura, incluindo serviços de desengorduramento, esmerilhamento, lixamento e limpeza, e aplicação de zarcão de secagem rápida, na cor laranja, da marca Internacional ou similar, em 2 demãos de acabamento, e de tinta epóxi, conforme projetos GEORIO EC-20 e EC-21, inclusive todos os materiais, mão-de-obra e equipamentos para montagem da mesma, exclusive estrutura de concreto para fixação de perfis e elementos de ancoragem do cabo de travamento das partes superior e inferior dos perfis</t>
  </si>
  <si>
    <t>ET 25.05.0100 (A)</t>
  </si>
  <si>
    <t>Estrutura metálica de impacto, com altura de 3,20m, em perfis I de 10", 1ª alma, a cada 3,50m, com tela metálica de alta resistência, malha de (8x10) cm, fio galvanizado de 2,70mm, malha de dupla torção Maccaferri ou similar, cabos de aço DIN 3051, 6x19 GAL AF, 12,5 e 16mm, respectivamente, para fixação da tela aos perfis e travamento da parte superior desses, espaçadores em barras chatas de 2"x1/4", serviços de corte e furação dos perfis e barras, preparação desses para pintura, incluindo serviços de desengorduramento, esmerilhamento, lixamento e limpeza, e aplicação de zarcão de secagem rápida, na cor laranja, da marca Internacional ou similar, em 2 demãos de acabamento, e de tinta epóxi, conforme projetos GEORIO desenhos EC-18- REV.01 e EC-19-REV.01, inclusive todos os materiais, mão-de-obra e equipamentos para montagem da mesma, exclusive estrutura de concreto para fixação de perfis e elemento de ancoragem do cabo de travamento da parte superior dos perfis.</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</si>
  <si>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</si>
  <si>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</si>
  <si>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ET 25.05.0160 (/)</t>
  </si>
  <si>
    <t>Perfil "I" de aço carbono, padrão americano, de 8"x4". Fornecimento e corte.</t>
  </si>
  <si>
    <t>ET 25.05.0170 (B)</t>
  </si>
  <si>
    <t>Estrutura metálica para cobertura em telhas metálicas, exclusive as telhas. Fornecimento e montagem.</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</si>
  <si>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</si>
  <si>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</si>
  <si>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</si>
  <si>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</si>
  <si>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</si>
  <si>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</si>
  <si>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</si>
  <si>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</si>
  <si>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ET 25.05.0290 (/)</t>
  </si>
  <si>
    <t>Estrutura metálica em aço especial resistente a corrosão (aço USI-SAC ou similar) para pontes, viadutos, passarelas. Fornecimento do aço.</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</si>
  <si>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</si>
  <si>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</si>
  <si>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</si>
  <si>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</si>
  <si>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ET 25.05.0450 (A)</t>
  </si>
  <si>
    <t>Peças em chapa de aço 3/8", galvanizadas, nas dimensões (3x0,10)m. Fornecimento dos materiais e mão de obra de colocação.</t>
  </si>
  <si>
    <t>ET 25.05.0453 (A)</t>
  </si>
  <si>
    <t>Peças em chapa de aço 3/8", galvanizadas, dobradas nas dimensões (15x20x14)cm com largura de 20cm. Fornecimento dos materiais e mão de obra de colocação.</t>
  </si>
  <si>
    <t>ET 25.05.0456 (A)</t>
  </si>
  <si>
    <t>Peças em chapa de aço 3/8", galvanizadas, dobradas nas dimensões (25x20x7)cm com largura de 20 cm. Fornecimento dos materiais e mão de obra de colocação.</t>
  </si>
  <si>
    <t>ET 25.05.0500 (/)</t>
  </si>
  <si>
    <t>Perfil em alumínio série 25 para separação de revestimentos variados, sobre paredes externas ou internas. Fornecimento e colcoação.</t>
  </si>
  <si>
    <t>ET 25.05.0550 (/)</t>
  </si>
  <si>
    <t>Reconstituição de estruturas metálicas leves, por Kg de aço necessário (chapa e perfis) com fornecimento de materiais e pintura anti-oxidante.</t>
  </si>
  <si>
    <t>ET 30.05 Aparelho de Neoprene</t>
  </si>
  <si>
    <t>ET 30.05.0050 (/)</t>
  </si>
  <si>
    <t>Aparelho de apoio de Neoprene, fretado (1,40kg/dm3), inclusive preparo do berço. Fornecimento e colocação.</t>
  </si>
  <si>
    <t>ET 30.10 Junta de Dilatação e Vedação</t>
  </si>
  <si>
    <t>ET 30.10.0100 (/)</t>
  </si>
  <si>
    <t>Junta de dilatação e vedação de isopor na espessura de 1cm, fixada com cola Emulplast ou similar. Fornecimento e colocação.</t>
  </si>
  <si>
    <t>ET 30.10.0150 (/)</t>
  </si>
  <si>
    <t>Junta de dilatação e vedação confeccionada com aplicação de Sikaflex 1A sobre superfície limpa, na espessura de 20mm e profundidade de 15mm, inclusive alimpeza. Foenecimento e colocação.</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</si>
  <si>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</si>
  <si>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</si>
  <si>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</si>
  <si>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</si>
  <si>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</si>
  <si>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</si>
  <si>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</si>
  <si>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</si>
  <si>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</si>
  <si>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</si>
  <si>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</si>
  <si>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</si>
  <si>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</si>
  <si>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</si>
  <si>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ET 30.10.0300 (/)</t>
  </si>
  <si>
    <t>Junta elástica pré-moldada, perfilado em termoplástico PVC, tipo 0-22 Fugenband ou similar. Fornecimento e colocação.</t>
  </si>
  <si>
    <t>ET 30.10.0350 (/)</t>
  </si>
  <si>
    <t>Recuperação de juntas de dilatação de obras de contenção até 2m de abertura com proteção de Bikaflex ou similar, até a profundidade de 1m, exclusive andaime e recuperação estrutural das faces laterais da junta.</t>
  </si>
  <si>
    <t>ET 30.15 Aparelho de Apoio</t>
  </si>
  <si>
    <t>ET 30.15.0050 (/)</t>
  </si>
  <si>
    <t>Macaqueamento para troca de aparelho de apoio com utilização de macaco pistão, capacidade de 100Tf.</t>
  </si>
  <si>
    <t>ET 35.05 Tirantes</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</si>
  <si>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</si>
  <si>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</si>
  <si>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</si>
  <si>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</si>
  <si>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</si>
  <si>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</si>
  <si>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</si>
  <si>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</si>
  <si>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ET 35.05.0115 (/)</t>
  </si>
  <si>
    <t>Acessórios para tirante de aço de diâmetro nominal de até 40mm, com carga de trabalho permanente mínima de 35tf, tensão de escoamento mínima de 60kgf/mm2, tensão de ruptura mínima de 75kgf/mm, compreendendo o fornecimento e instalação de placa, porca e contra porca, incluindo proteção anticorrosiva. Exclusive protensão.</t>
  </si>
  <si>
    <t>ET 35.05.0150 (/)</t>
  </si>
  <si>
    <t>Acessórios para tirante de aço ST85/105, diâmetro de 15mm, incluindo o fornecimento e instalação da placa metálica de (12x12)cm e porca. Exclusive protensão.</t>
  </si>
  <si>
    <t>cj</t>
  </si>
  <si>
    <t>ET 35.05.0200 (C)</t>
  </si>
  <si>
    <t>Tirante de aço, diâmetro nominal de até 40mm, com carga de trabalho permanente mínima de 20tf, tensão de escoamento mínima de 52kgf/mm2, tensão de ruptura mínima de 61kgf/mm, incluindo o fornecimento da barra e bainha, proteção anticorrosiva, preparo e colocação no furo, exclusive acessórios (luva, placa, porca, etc.), protensão, perfuração e injeção.</t>
  </si>
  <si>
    <t>ET 35.05.0250 (B)</t>
  </si>
  <si>
    <t>Tirante de aço, diâmetro nominal de até 40mm, com carga de trabalho permanente mínima de 35 tf, tensão de escoamento mínima de 60kgf/mm2, tensão de ruptura mínima de 75kgf/mm, incluindo o fornecimento da barra e bainha, proteção anticorrosiva, preparo e colocação no furo, exclusive acessórios (luva, placa etc.), perfuração e injeção.</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</si>
  <si>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</si>
  <si>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</si>
  <si>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ET 35.10 Forma Interna em Tubo de PVC Rígido e Cambotas Metálicas</t>
  </si>
  <si>
    <t>ET 35.10.0050 (/)</t>
  </si>
  <si>
    <t>Forma interna em tubo de PVC rígido, diâmetro externo de 25cm para alívio de peso próprio de peça estrutural, inclusive fornecimento dos materiais.</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</si>
  <si>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</si>
  <si>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</si>
  <si>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</si>
  <si>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ET 35.13.0100 (/)</t>
  </si>
  <si>
    <t>Cabo de aço de 12 cordoalhas de 1/2" (12,5mm) inclusive bainha metálica, e 10% de perdas de pontas, com fornecimento medido pelo peso do cabo de aço geometricamente necessários.</t>
  </si>
  <si>
    <t>ET 35.13.0150 (/)</t>
  </si>
  <si>
    <t>Cabo de aço de 19 cordoalhas de 1/2" (12,5mm) inclusive bainha metálica, e 10% de perdas de pontas, com fornecimento medido pelo peso do cabo de aço geometricamente necessários.</t>
  </si>
  <si>
    <t>ET 35.13.0500 (A)</t>
  </si>
  <si>
    <t>Preparo e colocação de 6 cordoalhas de 12,5mm nas formas, compreendendo corte, montagem, enfiação na bainha e fornecimento de cimento para injeção.</t>
  </si>
  <si>
    <t>ET 35.13.0550 (A)</t>
  </si>
  <si>
    <t>Preparo e colocação de 12 cordoalhas de 12,5mm nas formas compreendendo corte, montagem, enfiação e fornecimento de cimento para injeção.</t>
  </si>
  <si>
    <t>ET 35.13.0600 (A)</t>
  </si>
  <si>
    <t>Preparo e colocação de 19 cordoalhas de 12,5mm nas formas, compreendendo corte, dobragem, enfiação na bainha, bem como o fornecimento de cimento para injeção.</t>
  </si>
  <si>
    <t>ET 35.15 Tirante para Protensão - Solo</t>
  </si>
  <si>
    <t>ET 35.15.0050 (/)</t>
  </si>
  <si>
    <t>Protensão de tirante de 10 e 12 cordoalhas de 1/2", exclusive o fornecimentos dos materiais.</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</si>
  <si>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</si>
  <si>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</si>
  <si>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</si>
  <si>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</si>
  <si>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</si>
  <si>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</si>
  <si>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</si>
  <si>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</si>
  <si>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35.20 Acessórios para Protensão</t>
  </si>
  <si>
    <t>ET 35.20.0050 (B)</t>
  </si>
  <si>
    <t>Acessórios para tirante de aço de diâmetro nominal de até 40mm, com carga de trabalho permanente mínima de 20tf, tensão de escoamento mínima de 52kgf/mm2, tensão de ruptura mínima de 61kgf/mm, compreendendo o fornecimento e instalação de placa, porca, contra porca, anel de compensação angular e luva, incluindo protensão, proteção anticorrosiva das peças metálicas e proteção da cabeça do tirante com argamassa de cimento e areia no traço 1:3.</t>
  </si>
  <si>
    <t>ET 35.20.0065 (/)</t>
  </si>
  <si>
    <t>Acessórios para tirante de aço de diâmetro nominal de até 40mm, com carga de trabalho permanente mínima de 35tf, tensão de escoamento mínima de 60kgf/mm2, tensão de ruptura mínima de 75kgf/mm, compreendendo o fornecimento e instalação de placa, porca, contra porca, anel de compensação e luva, incluindo protensão, proteção anticorrosiva das peças metálicas e proteção da cabeça do tirante com argamassa de cimento e areia no traço 1:3.</t>
  </si>
  <si>
    <t>ET 35.25 Cone de Ancoragem</t>
  </si>
  <si>
    <t>ET 35.25.0050 (/)</t>
  </si>
  <si>
    <t>Cone de ancoragem de cabo de aço de 6 cordoalhas de 12,5mm, compreendendo fornecimento do cone, de luva cone-bainha, de 2m de mola central e bainha, bem como as operações de protensão e injeção de cimento.</t>
  </si>
  <si>
    <t>ET 35.25.0100 (/)</t>
  </si>
  <si>
    <t>Cone ancoragem de cabo de aço de 12 cordoalhas de 12,50mm, compreendendo fornecimento do cone, de luva cone-bainha, de 2m de mola central e bainha, bem como as operações de protensão e injeção de cimento.</t>
  </si>
  <si>
    <t>ET 35.25.0150 (/)</t>
  </si>
  <si>
    <t>Cone de ancoragem de cabo de aço de 19 cordoalhas de 12,5mm, compreendendo fornecimento do cone, de luva cone-bainha, de 2m de mola central e bainha, bem como as operações de protensão e injeção de cimento.</t>
  </si>
  <si>
    <t>ET 40.05 Telas de Aço e Galvanizadas</t>
  </si>
  <si>
    <t>ET 40.05.0050 (/)</t>
  </si>
  <si>
    <t>Tela de aço de alta resistência em malha hexagonal de dupla torção, tipo (8x10)cm, diâmetro 2,40mm, com revestimento em PVC, Inclusive o arame de amarração. Fornecimento.</t>
  </si>
  <si>
    <t>ET 40.05.0053 (/)</t>
  </si>
  <si>
    <t>Tela de aço de alta resistência em malha hexagonal de dupla torção, tipo (8x10)cm, diâmetro 2,70mm, galvanizada, Inclusive o arame de amarração. Fornecimento.</t>
  </si>
  <si>
    <t>ET 40.05.0100 (/)</t>
  </si>
  <si>
    <t>Tela de aço soldada Telcon Q-113 ou similar, com malha de (10x10)cm, CA-60, com diâmetro de 3,8mm e 1,8Kg/m2. Fornecimento e colocação.</t>
  </si>
  <si>
    <t>ET 40.05.0103 (A)</t>
  </si>
  <si>
    <t>Tela de aço soldada Telcon Q-138 ou similar, com malha de (10x10)cm, CA-60, com diâmetro de 4,2mm e 2,2Kg/m2. Fornecimento.</t>
  </si>
  <si>
    <t>ET 40.05.0109 (/)</t>
  </si>
  <si>
    <t>Tela de aço soldada Telcon Q-196 ou similar, com malha de (10x10)cm, CA-60, com diâmetro de 5mm e 3,11Kg/m2. Fornecimento e colocação.</t>
  </si>
  <si>
    <t>ET 40.05.0112 (/)</t>
  </si>
  <si>
    <t>Tela de aço soldada Telcon Q-246 ou similar, com malha de (10x10)cm, CA-60, com diâmetro de 5,6mm e 3,91Kg/m2. Fornecimento e colocação.</t>
  </si>
  <si>
    <t>ET 40.05.0115 (/)</t>
  </si>
  <si>
    <t>Tela de aço soldada Telcon Q-283 ou similar, com malha de (10x10)cm, CA-60, com diâmetro de 6mm e 4,48Kg/m2. Fornecimento e colocação.</t>
  </si>
  <si>
    <t>ET 40.05.0118 (/)</t>
  </si>
  <si>
    <t>Tela de aço soldada Telcon Q-396 ou similar, com malha de (10x10)cm, CA-60, com diâmetro de 7,1mm e 6,28Kg/m2. Fornecimento e colocação.</t>
  </si>
  <si>
    <t>ET 40.05.0121 (/)</t>
  </si>
  <si>
    <t>Tela de aço soldada Telcon Q-503 ou similar, com malha de (10x10)cm, CA-60, com diâmetro de 8mm e 7,97Kg/m2. Fornecimento e colocação.</t>
  </si>
  <si>
    <t>ET 40.05.0127 (/)</t>
  </si>
  <si>
    <t>Tela de aço soldada Telcon Q-636 ou similar, com malha de (10x10)cm, CA-60, com diâmetro de 9mm e 10,09Kg/m2. Fornecimento e colocação.</t>
  </si>
  <si>
    <t>ET 40.05.0150 (/)</t>
  </si>
  <si>
    <t>Tela de aço soldada Telcon Q-61 ou similar, com malha de (15x15)cm, CA-60, com diâmetro de 3,4mm e 0,97Kg/m2. Fornecimento e colocação.</t>
  </si>
  <si>
    <t>ET 40.05.0153 (/)</t>
  </si>
  <si>
    <t>Tela de aço soldada Telcon Q-75 ou similar, com malha de (15x15)cm, CA-60, diâmetro de 3,8mm e 1,21Kg/m2. Fornecimento.</t>
  </si>
  <si>
    <t>ET 40.05.0156 (/)</t>
  </si>
  <si>
    <t>Tela de aço soldada Telcon Q-92 ou similar, com malha de (15x15)cm, CA-60, com diâmetro de 4,2mm e 1,48Kg/m2. Fornecimento e colocação.</t>
  </si>
  <si>
    <t>ET 40.05.0159 (/)</t>
  </si>
  <si>
    <t>Tela de aço soldada Telcon Q-335 ou similar, com malha de (15x15)cm, CA-60, com diâmetro de 8mm e 5,37Kg/m2. Fornecimento e colocação.</t>
  </si>
  <si>
    <t>ET 40.05.0200 (/)</t>
  </si>
  <si>
    <t>Tela de aço soldada Telcon L-159 ou similar, com malha de (10x30)cm, CA-60, com diâmetro de 4,5mm e 1,69Kg/m2. Fornecimento.</t>
  </si>
  <si>
    <t>ET 40.05.0250 (/)</t>
  </si>
  <si>
    <t>Tela de aço Telcon ou similar. Colocação.</t>
  </si>
  <si>
    <t>ET 45.05 Concreto Projetado</t>
  </si>
  <si>
    <t>ET 45.05.0050 (A)</t>
  </si>
  <si>
    <t>Concreto projetado, consumo de 355kg/m3 de cimento, com aditivo, aplicado em superfícies verticais ou superiores, medido pelo volume aplicado, inclusive 5% de perdas.</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</si>
  <si>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</si>
  <si>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</si>
  <si>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ET 45.10 Concreto Bombeado</t>
  </si>
  <si>
    <t>ET 45.10.0053 (/)</t>
  </si>
  <si>
    <t>Concreto bombeado, fck=15MPa, compreendendo o fornecimento de concreto importado de usina, colocação nas formas, espalhamento, adensamento mecânico e acabamento.</t>
  </si>
  <si>
    <t>ET 45.10.0056 (/)</t>
  </si>
  <si>
    <t>Concreto bombeado, fck=18MPa, compreendendo o fornecimento de concreto importado de usina, colocação nas formas, espalhamento, adensamento mecânico e acabamento.</t>
  </si>
  <si>
    <t>ET 45.10.0059 (/)</t>
  </si>
  <si>
    <t>Concreto bombeado, fck=20MPa, compreendendo o fornecimento de concreto importado de usina, colocação nas formas, espalhamento, adensamento mecânico e acabamento.</t>
  </si>
  <si>
    <t>ET 45.10.0065 (/)</t>
  </si>
  <si>
    <t>Concreto bombeado, fck=22,5MPa, compreendendo o fornecimento de concreto importado de usina, colocação nas formas, espalhamento, adensamento mecânico e acabamento.</t>
  </si>
  <si>
    <t>ET 45.10.0067 (/)</t>
  </si>
  <si>
    <t>Concreto bombeado com fck=25MPa, compreendendo o fornecimento de concreto importado de usina, colocação nas formas, espalhamento, adensamento mecânico e acabamento.</t>
  </si>
  <si>
    <t>ET 45.10.0071 (/)</t>
  </si>
  <si>
    <t>Concreto bombeado, fck=30MPa, compreendendo o fornecimento de concreto importado de usina, colocação nas formas, espalhamento, adensamento mecânico e acabamento.</t>
  </si>
  <si>
    <t>ET 45.10.0076 (/)</t>
  </si>
  <si>
    <t>Concreto bombeado com fck=35MPa, compreendendo o fornecimento de concreto importado de usina, colocação nas formas, espalhamento, adensamento mecânico e acabamento.</t>
  </si>
  <si>
    <t>ET 45.10.0080 (/)</t>
  </si>
  <si>
    <t>Concreto bombeado com fck=40MPa, compreendendo o fornecimento de concreto importado de usina, colocação nas formas, espalhamento, adensamento mecânico e acabamento.</t>
  </si>
  <si>
    <t>ET 50.05 Serviços de Proteção e Contenção</t>
  </si>
  <si>
    <t>ET 50.05.0050 (D)</t>
  </si>
  <si>
    <t>Estabilização de talude com revestimento de concreto dosado para uma resistência característica a compressão de 30MPa,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9,00cm.</t>
  </si>
  <si>
    <t>ET 50.05.0150 (/)</t>
  </si>
  <si>
    <t>Execução de revestimento de canal, utilizando o colchão em concreto VSL ou similar, com espessura de 0,15m, incluindo fornecimento dos materiais.</t>
  </si>
  <si>
    <t>ET 50.05.0200 (A)</t>
  </si>
  <si>
    <t>Muro de contenção de taludes em alvenaria de bloco de concreto estrutural de (19x19x39)cm, até 1,80m de altura, incluindo base de concreto, aço CA-50 e enchimento de blocos e medido pela área real.</t>
  </si>
  <si>
    <t>ET 55.05 Laje Pré-Moldada</t>
  </si>
  <si>
    <t>ET 55.05.0050 (/)</t>
  </si>
  <si>
    <t>Colagem com adesivo especial estrutural de peças de concreto pré-fabricadas, sobre laje preparada e regularizada, exclusive esta camada, estimando-se a aplicação de uma camada de adesivo nas faces.</t>
  </si>
  <si>
    <t>ET 55.05.0100 (B)</t>
  </si>
  <si>
    <t>Laje pré-moldada, ßeta 11, para sobrecarga de 1KN/m2 e vão até 4,40m, considerando vigotas, tijolos e armadura negativa, inclusive capeamento de 4cm de espessura, com concreto fck=20MPa e escoramento. Fornecimento e montagem.</t>
  </si>
  <si>
    <t>ET 55.05.0103 (B)</t>
  </si>
  <si>
    <t>Laje pré-moldada, ßeta 12, para sobrecarga de 3,5KN/m2 e vão de 4,10m, considerando vigotas, tijolos e armadura negativa, inclusive capeamento de 4cm de espessura, com concreto fck=20MPa e escoramento. Fornecimento e montagem.</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</si>
  <si>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</si>
  <si>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</si>
  <si>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ET 55.05.0156 (A)</t>
  </si>
  <si>
    <t>Laje pré-moldada, ßeta 16, para sobrecarga de 3,5KN/m2 e vão até 5,20m, considerando vigotas, tijolos e armadura negativa, inclusive capeamento de 4cm de espesssura, com concreto fck=15MPa e escoramento. Fornecimento e montagem do conjunto.</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</si>
  <si>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</si>
  <si>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</si>
  <si>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ET 55.05.0165 (B)</t>
  </si>
  <si>
    <t>Laje pré-moldada, ßeta 20, para sobrecarga de 3,5KN/m2 e vão até 6,20m, considerando vigotas, tijolos e armadura negativa, inclusive capeamento de 4cm de espessura, com concreto fck=20MPa e escoramento. Fornecimento e montagem.</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</si>
  <si>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</si>
  <si>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</si>
  <si>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ET 55.10 Estrutura de Concreto Pré-Moldado</t>
  </si>
  <si>
    <t>ET 55.10.0050 (/)</t>
  </si>
  <si>
    <t>Bloco de concreto, intertravado, dimensão de (40x40x20)cm e peso mínimo de 29Kg, modelo Terrae W, sem jardineira, Terrae ou similar, para paramentos de estruturas de contenção. Fornecimento.</t>
  </si>
  <si>
    <t>ET 55.10.0053 (/)</t>
  </si>
  <si>
    <t>Bloco de concreto, intertravado, dimensão de (40x40x20)cm e peso mínimo de 25Kg, modelo Terrae F, com jardineira, Terrae ou similar, para paramentos de estruturas de contenção. Fornecimento.</t>
  </si>
  <si>
    <t>ET 55.10.0100 (A)</t>
  </si>
  <si>
    <t>Canal pré-fabricado, em concreto protendido e/ou armado, com seção em U, medido pela área do perímetro interno da seção vezes o comprimento do canal, inclusive transporte das peças até a obra. Fornecimento e assentamento.</t>
  </si>
  <si>
    <t>ET 55.10.0150 (A)</t>
  </si>
  <si>
    <t>Cobertura de canal pré-fabricado, em concreto armado, para vãos de até 5m, inclusive transporte das peças até a obra. Fornecimento e colocação.</t>
  </si>
  <si>
    <t>ET 55.10.0301 (/)</t>
  </si>
  <si>
    <t>Superestrutura de concreto protendido pré-fabricada de passarela para pedestre, com 2,00m de largura. Incluindo guarda-corpos metálicos com pintura, transporte até a obra e montagem. Vão livre entre 7,50 a 15,00m.</t>
  </si>
  <si>
    <t>ET 55.10.0303 (/)</t>
  </si>
  <si>
    <t>Superestrutura de concreto protendido pré-fabricada de passarela para pedestre, com 2,00m de largura. Incluindo guarda-corpos metálicos com pintura, transporte até a obra e montagem. Vão livre entre 15,01m a 22,50m.</t>
  </si>
  <si>
    <t>ET 55.10.0306 (/)</t>
  </si>
  <si>
    <t>Superestrutura de concreto protendido pré-fabricada de passarela para pedestre, com 2,00m de largura. Incluindo guarda-corpos metálicos com pintura, transporte até a obra e montagem. Vão livre entre 22,51m a 25,00m.</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</si>
  <si>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</si>
  <si>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</si>
  <si>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</si>
  <si>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</si>
  <si>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</si>
  <si>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</si>
  <si>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</si>
  <si>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</si>
  <si>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</si>
  <si>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</si>
  <si>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</si>
  <si>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</si>
  <si>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</si>
  <si>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</si>
  <si>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</si>
  <si>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</si>
  <si>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</si>
  <si>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</si>
  <si>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</si>
  <si>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</si>
  <si>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</si>
  <si>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</si>
  <si>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</si>
  <si>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</si>
  <si>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</si>
  <si>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</si>
  <si>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</si>
  <si>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</si>
  <si>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</si>
  <si>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ET 60.05 Concreto Importado de Usinas</t>
  </si>
  <si>
    <t>ET 60.05.0051 (/)</t>
  </si>
  <si>
    <t>Concreto importado de usina dosado racionalmente para uma resistência característica à compressão de fck=10MPa.</t>
  </si>
  <si>
    <t>ET 60.05.0056 (/)</t>
  </si>
  <si>
    <t>Concreto importado de usina dosado racionalmente para uma resistência característica à compressão de 15MPa.</t>
  </si>
  <si>
    <t>ET 60.05.0059 (/)</t>
  </si>
  <si>
    <t>Concreto importado de usina dosado racionalmente para uma resistência característica à compressão de 18MPa.</t>
  </si>
  <si>
    <t>ET 60.05.0062 (/)</t>
  </si>
  <si>
    <t>Concreto importado de usina dosado racionalmente para uma resistência característica à compressão de 20MPa.</t>
  </si>
  <si>
    <t>ET 60.05.0068 (/)</t>
  </si>
  <si>
    <t>Concreto importado de usina dosado racionalmente para uma resistência característica à compressão de 22,5MPa.</t>
  </si>
  <si>
    <t>ET 60.05.0071 (/)</t>
  </si>
  <si>
    <t>Concreto importado de usina dosado racionalmente para uma resistência característica à compressão de fck=25MPa.</t>
  </si>
  <si>
    <t>ET 60.05.0074 (/)</t>
  </si>
  <si>
    <t>Concreto importado de usina dosado racionalmente para uma resistência característica à compressão de fck=30MPa.</t>
  </si>
  <si>
    <t>ET 60.05.0077 (/)</t>
  </si>
  <si>
    <t>Concreto importado de usina dosado racionalmente para uma resistência característica à compressão de fck=35MPa.</t>
  </si>
  <si>
    <t>ET 60.05.0100 (/)</t>
  </si>
  <si>
    <t>Concreto importado de usina dosado racionalmente para uma resistência característica à compressão de 40Mpa.</t>
  </si>
  <si>
    <t>ET 60.05.0159 (/)</t>
  </si>
  <si>
    <t>Concreto colorido, com óxido de ferro vermelho sintético, importado de usina, dosado racionalmente para uma resistência característica à compressão de 15 Mpa.</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</si>
  <si>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</si>
  <si>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</si>
  <si>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</si>
  <si>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</si>
  <si>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</si>
  <si>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ET 60.15 Bombeamento de Concreto Importado de Usina</t>
  </si>
  <si>
    <t>ET 60.15.0050 (A)</t>
  </si>
  <si>
    <t>Bombeamento para concreto de alto desempenho.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</si>
  <si>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</si>
  <si>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</si>
  <si>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</si>
  <si>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ET 65.05.0103 (/)</t>
  </si>
  <si>
    <t>Recuperação de ferragem em estrutura de concreto, sem utilização de solda, incluindo fornecimento, corte, dobragem e colocação.</t>
  </si>
  <si>
    <t>ET 65.05.0106 (A)</t>
  </si>
  <si>
    <t>Recuperação de armadura de concreto, por meio de solda elétrica.</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</si>
  <si>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</si>
  <si>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</si>
  <si>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</si>
  <si>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</si>
  <si>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ET 65.05.0200 (/)</t>
  </si>
  <si>
    <t>Tratamento de armadura de ferro em estrutura de concreto armado, com Sika - top 108, ou similar</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</si>
  <si>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</si>
  <si>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</si>
  <si>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</si>
  <si>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ET 75.05 Injeções e Consolidações</t>
  </si>
  <si>
    <t>ET 75.05.0050 (/)</t>
  </si>
  <si>
    <t>Berço de argamassa Epóxi (Grout).</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</si>
  <si>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</si>
  <si>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</si>
  <si>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ET 75.05.0150 (/)</t>
  </si>
  <si>
    <t>Fornecimento e aplicação de Grout ou similar.</t>
  </si>
  <si>
    <t>ET 75.05.0200 (A)</t>
  </si>
  <si>
    <t>Injeção de calda de cimento, admitindo uma produção média bruta de 0,5saco/h, inclusive fornecimento dos materiais, medido por saco de 50Kg.</t>
  </si>
  <si>
    <t>saco</t>
  </si>
  <si>
    <t>ET 75.05.0203 (A)</t>
  </si>
  <si>
    <t>Injeção de calda de cimento, admitindo uma produção média bruta de 1saco/h, inclusive fornecimento dos materiais, medido por saco de 50Kg.</t>
  </si>
  <si>
    <t>ET 75.05.0206 (A)</t>
  </si>
  <si>
    <t>Injeção de calda de cimento, admitindo uma produção média bruta de 2 sacos/h, inclusive fornecimento dos materiais, medido por saco de 50Kg.</t>
  </si>
  <si>
    <t>ET 75.05.0250 (/)</t>
  </si>
  <si>
    <t>Injeção de calda de cimento para chumbamento de tirantes, com pressão de 0,20MPa, aferida através de manômetro, incluindo todos os materiais, equipamentos e mão de obra.</t>
  </si>
  <si>
    <t>ET 75.05.0300 (/)</t>
  </si>
  <si>
    <t>Injeção de resina Epóxica em fissuras de concreto estrutural, inclusive preparo do local, perfuração, vedação e fornecimento dos materiais a injetar. Custo por metro linear de fissura.</t>
  </si>
  <si>
    <t>ET 75.05.0350 (/)</t>
  </si>
  <si>
    <t>Resina acrílica como ponte de aderência para argamassa em serviços de recuperação estrutural. Fornecimento e aplicação.</t>
  </si>
  <si>
    <t>ET 80.05 Concreto com Aditivo</t>
  </si>
  <si>
    <t>ET 80.05.0050 (/)</t>
  </si>
  <si>
    <t>Aditivo a base de sílica ativa, dosado sobre o peso do cimento, na proporção média de 10%, incluindo mão-de-obra e perdas. Por m3 de concreto.</t>
  </si>
  <si>
    <t>ET 80.05.0075 (/)</t>
  </si>
  <si>
    <t>Agente de cura química para concreto pronto para uso. Fornecimento e Aplicação.</t>
  </si>
  <si>
    <t>ET 80.05.0100 (/)</t>
  </si>
  <si>
    <t>Concreto (Sikagrout ou similar) incluindo 50% de pedrisco, compreendendo fornecimento, preparo e lançamento.</t>
  </si>
  <si>
    <t>ET 80.05.0125 (/)</t>
  </si>
  <si>
    <t>Microconcreto de endurecimento ultra-rápido, apresentando resistência mecânica à compressão de no mínimo 20MPA em 2,0 horas e 40MPA em 24,0 horas após a execução. Inclusive fornecimento, preparo e lançamento do material.</t>
  </si>
  <si>
    <t>ET 80.05.0150 (/)</t>
  </si>
  <si>
    <t>Plastiment VZ líquido ou similar, adicionado ao concreto na proporção de 500g/saco de cimento.</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</si>
  <si>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</si>
  <si>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</si>
  <si>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</si>
  <si>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</si>
  <si>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</si>
  <si>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</si>
  <si>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</si>
  <si>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90.05 Estrutura em Eucalipto</t>
  </si>
  <si>
    <t>ET 90.05.0053 (/)</t>
  </si>
  <si>
    <t>Pilar em madeira de reflorestamento, com 25cm de diâmetro, tratado com pintura imunizante Pentox ou similar, exclusive escavação, fundação e reaterro. Fornecimento e assentamento.</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</si>
  <si>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</si>
  <si>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</si>
  <si>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</si>
  <si>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ET 99.99 Diversos</t>
  </si>
  <si>
    <t>ET 99.99.0050 (B)</t>
  </si>
  <si>
    <t>Placa pre-moldada de concreto armado com 6cm de espessura, confeccionada com concreto importado de usina, dosado para fck=24MPa e 8% de microssilica, compreendendo lancamento e adensamento mecanico, inclusive transporte e colocacao sobre vigas, com guindaste.</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</si>
  <si>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</si>
  <si>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</si>
  <si>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</si>
  <si>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FD 05.05.0100 (/)</t>
  </si>
  <si>
    <t>Cravação de estaca de aço I, de 15" a 20", em terreno de média resistência à penetração, inclusive um corte ao maçarico, exclusive emendas, fornecimento e perdas do perfil.</t>
  </si>
  <si>
    <t>FD 05.05.0150 (A)</t>
  </si>
  <si>
    <t>Cravação de estaca, trilho TR-37, duplo, em terreno de média resistência à penetração, inclusive fornecimento, um corte ao maçarico e perdas, exclusive emendas transversais e dispositivos contra a punção.</t>
  </si>
  <si>
    <t>FD 05.05.0200 (A)</t>
  </si>
  <si>
    <t>Cravação de estaca, trilho TR-37, simples, em terreno de média resistência à penetração, inclusive fornecimento dos materiais, um corte ao maçarico e perdas, exclusive emendas transversais e dispositivos contra a punção.</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</si>
  <si>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</si>
  <si>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</si>
  <si>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</si>
  <si>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FD 05.10.0100 (A)</t>
  </si>
  <si>
    <t>Cravação de estaca pré-moldada, de concreto armado centrifugado, tipo Scac Standard ou similar, com diâmetro de 26cm e capacidade de carga de 30t a 40t, inclusive fornecimento e exclusive emendas e transporte de Bate Estaca.</t>
  </si>
  <si>
    <t>FD 05.10.0150 (A)</t>
  </si>
  <si>
    <t>Cravação de estaca pré-moldada, de concreto armado centrifugado, tipo Scac Standard ou similar, com diâmetro de 33cm e capacidade de carga de 40t a 60t, inclusive fornecimento e exclusive emendas e transporte de Bate Estaca.</t>
  </si>
  <si>
    <t>FD 05.10.0200 (/)</t>
  </si>
  <si>
    <t>Emenda metálica em estaca pré-moldada tipo Scac Standard ou similar, com diâmetro de 20cm e capacidade de carga de 25t a 30t.</t>
  </si>
  <si>
    <t>FD 05.10.0250 (/)</t>
  </si>
  <si>
    <t>Emenda metálica em estaca pré-moldada tipo Scac Standard ou similar, com diâmetro de 26cm e capacidade de carga de 30t a 40t.</t>
  </si>
  <si>
    <t>FD 05.10.0300 (/)</t>
  </si>
  <si>
    <t>Emenda metálica em estaca pré-moldada tipo Scac Standard ou similar, com diâmetro de 33cm e capacidade de carga de 40t a 60t.</t>
  </si>
  <si>
    <t>FD 05.10.0350 (/)</t>
  </si>
  <si>
    <t>Emenda de estaca pré-moldada de concreto armado, tipo POE-XR ou similar, com diâmetro nominal de 455mm.</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</si>
  <si>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</si>
  <si>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</si>
  <si>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</si>
  <si>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</si>
  <si>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FD 05.15 Cravação de Estacas de Eucalipto</t>
  </si>
  <si>
    <t>FD 05.15.0050 (A)</t>
  </si>
  <si>
    <t>Cravação de estaca em madeira de reflorestamento, com diâmetro de 25cm, em terreno de fraca resistência à penetração, inclusive fornecimento da estaca.</t>
  </si>
  <si>
    <t>FD 05.15.0100 (A)</t>
  </si>
  <si>
    <t>Cravação de estaca em madeira de reflorestamento, com diâmetro de 25cm, em terreno de média resistência à penetração, inclusive fornecimento da estaca.</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</si>
  <si>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</si>
  <si>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</si>
  <si>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</si>
  <si>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FD 05.20.0100 (/)</t>
  </si>
  <si>
    <t>Estaca de concreto armado, moldado no terreno, tipo Franki Standart ou similar, com diâmetro de 600m, profundidade até 16m, capacidade média de carga igual 170t, inclusive fornecimento dos materiais, considerando o trecho cravado e concretado.</t>
  </si>
  <si>
    <t>FD 05.23 Estaca Escavada</t>
  </si>
  <si>
    <t>FD 05.23.0025 (/)</t>
  </si>
  <si>
    <t>Estaca de concreto armado, moldada no terreno, tipo hélice contínua, diâmetro de 400mm, capacidade de carga de 60t a 80t, inclusive fornecimento dos materiais, considerando o trecho cravado e concretado.</t>
  </si>
  <si>
    <t>FD 05.23.0028 (/)</t>
  </si>
  <si>
    <t>Estaca de concreto armado, moldada no terreno, tipo hélice contínua, diâmetro de 500mm, capacidade de carga de 80t a 130t, inclusive fornecimento dos materiais, considerando o trecho cravado e concretado.</t>
  </si>
  <si>
    <t>FD 05.23.0050 (A)</t>
  </si>
  <si>
    <t>Estaca de concreto armado, moldada no terreno tipo hélice contínua, com diâmetro de 600mm, com capacidade de carga de 131 a 150t, incluindo o fornecimento de todos os materiais, considerando o trecho cravado e concretado.</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</si>
  <si>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</si>
  <si>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</si>
  <si>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</si>
  <si>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</si>
  <si>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</si>
  <si>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FD 05.25.0150 (B)</t>
  </si>
  <si>
    <t>Tubulão com camisa de concreto armado com diâmetro de 1,20m. Fornecimento, preparo e execução (concreto fck=18MPa) para camisa e fck=15MPa para enchimento, forma curva, aço CA-50B.</t>
  </si>
  <si>
    <t>FD 05.25.0200 (B)</t>
  </si>
  <si>
    <t>Tubulão com camisa de concreto armado com diâmetro de 1,2m. Fornecimento, preparo e colocação dos materiais (concreto fck=15MPa) para execução de base alargada.</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</si>
  <si>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</si>
  <si>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</si>
  <si>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</si>
  <si>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</si>
  <si>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</si>
  <si>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</si>
  <si>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</si>
  <si>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</si>
  <si>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</si>
  <si>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</si>
  <si>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</si>
  <si>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</si>
  <si>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FD 05.35.0100 (/)</t>
  </si>
  <si>
    <t>Emenda de perfil de aço I, de 10", 1ª alma, para estaca, considerando-se um corte ao maçarico e soldagem de topo em todo o perímetro e de 4 talas, em barras chatas de 5/16" de espessura, inclusive fornecimento de todo o material.</t>
  </si>
  <si>
    <t>FD 05.35.0150 (/)</t>
  </si>
  <si>
    <t>Emenda de perfil de aço I, de 12", 1ª alma, para estaca, considerando-se um corte ao maçarico e soldagem de topo em todo o perímetro e de 4 talas, em barras chatas de 5/16" de espessura, inclusive fornecimento de todo o material.</t>
  </si>
  <si>
    <t>FD 05.35.0200 (/)</t>
  </si>
  <si>
    <t>Emenda de perfil de aço I, de 15", 1ª alma, para estaca, considerando-se um corte ao maçarico e soldagem de topo em todo o perímetro e de 4 talas, em barras chatas de 5/16" de espessura, inclusive fornecimento de todo o material.</t>
  </si>
  <si>
    <t>FD 05.35.0250 (/)</t>
  </si>
  <si>
    <t>Trilho TR-32 ou similar, usado. Fornecimento.</t>
  </si>
  <si>
    <t>FD 05.35.0253 (/)</t>
  </si>
  <si>
    <t>Trilho TR-37 ou similar, usado. Fornecimento.</t>
  </si>
  <si>
    <t>FD 05.40 Arrasamento Manual (marreta e ponteiro) de Estaca de Concreto Armado</t>
  </si>
  <si>
    <t>FD 05.40.0050 (A)</t>
  </si>
  <si>
    <t>Arrasamento de estaca de concreto armado, até 30cm de lado ou diâmetro.</t>
  </si>
  <si>
    <t>FD 05.40.0100 (B)</t>
  </si>
  <si>
    <t>Arrasamento de estaca de concreto armado, de 31 a 50cm de lado ou de diâmetro.</t>
  </si>
  <si>
    <t>FD 05.40.0150 (B)</t>
  </si>
  <si>
    <t>Arrasamento de estaca de concreto armado, de 51 a 80cm de lado ou de diâmetro.</t>
  </si>
  <si>
    <t>FD 05.40.0200 (B)</t>
  </si>
  <si>
    <t>Arrasamento de tubulão de concreto, com diâmetro acima de 80cm.</t>
  </si>
  <si>
    <t>FD 05.45 Escora de Perfil de Aço</t>
  </si>
  <si>
    <t>FD 05.45.0050 (/)</t>
  </si>
  <si>
    <t>Placa de aço contra a punção, com espessura de 1/2", soldada sobre cabeça de estaca metálica de perfil de 10", inclusive fornecimento.</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</si>
  <si>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</si>
  <si>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</si>
  <si>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</si>
  <si>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</si>
  <si>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</si>
  <si>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</si>
  <si>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FD 05.65 Estaca Raiz</t>
  </si>
  <si>
    <t>FD 05.65.0050 (/)</t>
  </si>
  <si>
    <t>Estaca raíz com diâmetro de 6", perfurada em solo, incluindo a perfuração, o fornecimento de todos os materiais e a injeção.</t>
  </si>
  <si>
    <t>FD 05.65.0100 (/)</t>
  </si>
  <si>
    <t>Estaca raíz com diâmetro de 8", perfurada em solo, incluindo a perfuração, o fornecimento de todos os materiais e a injeção.</t>
  </si>
  <si>
    <t>FD 05.65.0150 (/)</t>
  </si>
  <si>
    <t>Estaca raíz com diâmetro de 10", perfurada em solo, incluindo a perfuração, o fornecimento de todos os materiais e a injeção.</t>
  </si>
  <si>
    <t>FD 05.65.0200 (/)</t>
  </si>
  <si>
    <t>Estaca raíz com diâmetro de 12", perfurada em solo, incluindo a perfuração, o fornecimento de todos os materiais e a injeção.</t>
  </si>
  <si>
    <t>FD 05.65.0250 (/)</t>
  </si>
  <si>
    <t>Injeção de argamassa de cimento e areia, com resistência de 20MPa, conforme ABNT NBR 6122, utilizando bomba de argamassa, destinada a execução de fundações, inclusive o fornecimento de materiais.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</si>
  <si>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</si>
  <si>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</si>
  <si>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</si>
  <si>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</si>
  <si>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</si>
  <si>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</si>
  <si>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</si>
  <si>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</si>
  <si>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</si>
  <si>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</si>
  <si>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</si>
  <si>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</si>
  <si>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</si>
  <si>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FD 10.20 Ensecadeira de Sacos de Areia</t>
  </si>
  <si>
    <t>FD 10.20.0050 (B)</t>
  </si>
  <si>
    <t>Barragem provisória ou ensecadeira, para desvios de pequenos cursos d'água, com saco de areia.</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</si>
  <si>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</si>
  <si>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</si>
  <si>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</si>
  <si>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</si>
  <si>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</si>
  <si>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</si>
  <si>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</si>
  <si>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</si>
  <si>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</si>
  <si>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</si>
  <si>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</si>
  <si>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</si>
  <si>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</si>
  <si>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FD 15.05.0100 (/)</t>
  </si>
  <si>
    <t>Gaiola armadura para parede diafragma, em aço CA-50, incluindo fornecimento, perdas, corte, dobragem, montagem e soldas.</t>
  </si>
  <si>
    <t>FD 20.05 Fundações de Alvenaria de Pedra</t>
  </si>
  <si>
    <t>FD 20.05.0050 (/)</t>
  </si>
  <si>
    <t>Fundação de alvenaria de pedra, com argamassa de cimento saibro e areia, no traço 1:2:3, tendo 0,35 a 0,45m de largura.</t>
  </si>
  <si>
    <t>FD 20.05.0100 (/)</t>
  </si>
  <si>
    <t>Fundação de alvenaria de pedra, com argamassa de cimento saibro e areia, no traço 1:2:3, tendo 0,60 a 0,80m de largura.</t>
  </si>
  <si>
    <t>IP 05.05 Postes de Concreto</t>
  </si>
  <si>
    <t>IP 05.05.0200 (/)</t>
  </si>
  <si>
    <t>Poste de concreto, com seção circular, reto, com 9 m de comprimento, tipo leve, inclusive transporte. Fornecimento.</t>
  </si>
  <si>
    <t>IP 05.05.0250 (/)</t>
  </si>
  <si>
    <t>Poste de concreto, com seção circular, reto, com 11m de comprimento, tipo leve, com cabeça de concreto, inclusive transporte. Fornecimento.</t>
  </si>
  <si>
    <t>IP 05.05.0256 (/)</t>
  </si>
  <si>
    <t>Poste de concreto, com seção circular, reto, com 11m de comprimento, tipo pesado, com cabeça de concreto, inclusive transporte. Fornecimento.</t>
  </si>
  <si>
    <t>IP 05.05.0300 (/)</t>
  </si>
  <si>
    <t>Poste de concreto, com seção circular, reto, com 12m de comprimento, tipo leve, com cabeça de concreto, inclusive transporte. Fornecimento.</t>
  </si>
  <si>
    <t>IP 05.05.0306 (/)</t>
  </si>
  <si>
    <t>Poste de concreto, com seção circular, reto, com 12m de comprimento, tipo pesado, com cabeça de concreto, inclusive transporte. Fornecimento.</t>
  </si>
  <si>
    <t>IP 05.05.0350 (/)</t>
  </si>
  <si>
    <t>Poste de concreto, com seção circular, reto, com13m de comprimento, conicidade reduzida, carga nominal de 200Kg. Fornecimento.</t>
  </si>
  <si>
    <t>IP 05.05.0500 (/)</t>
  </si>
  <si>
    <t>Poste de concreto, com seção circular, reto, com 17m de comprimento, conicidade reduzida, com cabeça de concreto, inclusive transporte. Fornecimento.</t>
  </si>
  <si>
    <t>IP 05.05.0700 (/)</t>
  </si>
  <si>
    <t>Poste de concreto, com seção circular, reto, com 22,50m de comprimento, conicidade reduzida, com cabeça de concreto, inclusive transporte. Fornecimento.</t>
  </si>
  <si>
    <t>IP 05.10 Postes de Aço</t>
  </si>
  <si>
    <t>IP 05.10.0150 (/)</t>
  </si>
  <si>
    <t>Poste de aço, reto, cônico contínuo, altura de 3,50m, sem sapata. Fornecimento.</t>
  </si>
  <si>
    <t>IP 05.10.0300 (/)</t>
  </si>
  <si>
    <t>Poste de aço, reto, cônico contínuo, altura de 4,5m, sem sapata, especificação EM-CME-04 da RIOLUZ. Fornecimento.</t>
  </si>
  <si>
    <t>IP 05.10.0303 (/)</t>
  </si>
  <si>
    <t>Poste de aço, reto, cônico contínuo, altura de 4,50m, com sapata. Fornecimento.</t>
  </si>
  <si>
    <t>IP 05.10.0450 (/)</t>
  </si>
  <si>
    <t>Poste de aço, reto, cônico contínuo ou escalonado, altura de 6m, sem sapata. Fornecimento.</t>
  </si>
  <si>
    <t>IP 05.10.0500 (/)</t>
  </si>
  <si>
    <t>Poste de aço, reto, cônico contínuo, altura de 7m, sem sapata. Fornecimento.</t>
  </si>
  <si>
    <t>IP 05.10.0700 (/)</t>
  </si>
  <si>
    <t>Poste de aço, reto, cônico contínuo, altura de 9m, sem sapata. Fornecimento.</t>
  </si>
  <si>
    <t>IP 05.10.0703 (/)</t>
  </si>
  <si>
    <t>Poste de aço, reto, cônico contínuo, altura de 9m, com sapata. Fornecimento.</t>
  </si>
  <si>
    <t>IP 05.10.0750 (/)</t>
  </si>
  <si>
    <t>Poste de aço, curvo, cônico contínuo, simples, (9x2,5)m, sem sapata. Fornecimento.</t>
  </si>
  <si>
    <t>IP 05.10.0753 (/)</t>
  </si>
  <si>
    <t>Poste de aço, curvo, cônico contínuo, simples, (9x2,5)m, com sapata. Fornecimento.</t>
  </si>
  <si>
    <t>IP 05.10.0800 (/)</t>
  </si>
  <si>
    <t>Poste de aço, curvo, cônico contínuo, duplo, (9x2,5)m, com sapata. Fornecimento.</t>
  </si>
  <si>
    <t>IP 05.10.0803 (/)</t>
  </si>
  <si>
    <t>Poste de aço, curvo, cônico contínuo, duplo, (9x2,5)m, sem sapata. Fornecimento.</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</si>
  <si>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</si>
  <si>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</si>
  <si>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IP 05.10.1050 (/)</t>
  </si>
  <si>
    <t>Poste de aço, reto, cônico contínuo, altura de 15m, com sapata. Fornecimento.</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</si>
  <si>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</si>
  <si>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</si>
  <si>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</si>
  <si>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</si>
  <si>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</si>
  <si>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</si>
  <si>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</si>
  <si>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</si>
  <si>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</si>
  <si>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</si>
  <si>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</si>
  <si>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</si>
  <si>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</si>
  <si>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</si>
  <si>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</si>
  <si>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</si>
  <si>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</si>
  <si>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</si>
  <si>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</si>
  <si>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</si>
  <si>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</si>
  <si>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IP 05.25 Assentamento de Postes</t>
  </si>
  <si>
    <t>IP 05.25.0050 (/)</t>
  </si>
  <si>
    <t>Poste de aço reto de 3,50m, com flange de aço soldado na sua base, fixado por parafuso chumbadores engastados em fundação de concreto, exclusive fundação e fornecimento do poste. Assentamento.</t>
  </si>
  <si>
    <t>IP 05.25.0100 (/)</t>
  </si>
  <si>
    <t>Poste de aço reto de 3,50m com engastamento da parte inferior da coluna diretamente no solo, exclusive fornecimento do poste. Assentamento.</t>
  </si>
  <si>
    <t>IP 05.25.0150 (/)</t>
  </si>
  <si>
    <t>Poste de aço, reto, ou de composto de poliéster reforçado com fibra de vidro - PRFV, seção única, reto, ambos de 4,50m ate 6,00m, com engastamento da parte inferior da coluna diretamente no solo; exclusive fornecimento do poste. Assentamento.</t>
  </si>
  <si>
    <t>IP 05.25.0200 (/)</t>
  </si>
  <si>
    <t>Poste de aço, reto, ou de composto de poliéster reforçado com fibra de vidro - PRFV, seção única, reto, ambos de 7,00m ate 12,00m, com engastamento da parte inferior da coluna diretamente no solo; exclusive fornecimento do poste. Assentamento.</t>
  </si>
  <si>
    <t>IP 05.25.0250 (/)</t>
  </si>
  <si>
    <t>Poste de aço, reto, de 13m até 20m, com engastamento da parte inferior da coluna diretamente no solo; exclusive fornecimento do poste. Assentamento.</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</si>
  <si>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</si>
  <si>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</si>
  <si>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</si>
  <si>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</si>
  <si>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IP 05.25.0356 (/)</t>
  </si>
  <si>
    <t>Poste de aço curvo, de 2 braços, de 10m a 12m, com flange de aço soldado na sua base, fixado por parafusos chumbadores engastados em fundação de concreto. Assentamento.</t>
  </si>
  <si>
    <t>IP 05.25.0400 (/)</t>
  </si>
  <si>
    <t>Poste de aço, curvo, cônico contínuo, simples, sem base, com janela de inspeção, com altura de 9m. Fornecimento e assentamento.</t>
  </si>
  <si>
    <t>IP 05.25.0550 (A)</t>
  </si>
  <si>
    <t>Poste de concreto, com seção circular, com 7m de comprimento e carga nominal no topo, de 100Kg, inclusive escavação e exclusive transporte. Fornecimento e assentamento.</t>
  </si>
  <si>
    <t>IP 05.25.0556 (A)</t>
  </si>
  <si>
    <t>Poste de concreto, com seção circular, com 7m de comprimento e carga nominal no topo, de 200Kg, inclusive escavação e exclusive transporte. Fornecimento e assentamento.</t>
  </si>
  <si>
    <t>IP 05.25.0559 (A)</t>
  </si>
  <si>
    <t>Poste de concreto, com seção circular, com 7m de comprimento e carga nominal horizontal no topo, de 300Kg, inclusive escavação exclusive transporte. Fornecimento e assentamento.</t>
  </si>
  <si>
    <t>IP 05.25.0600 (/)</t>
  </si>
  <si>
    <t>Poste de concreto, circular reto de 9m, com cabeça de concreto; exclusive fornecimento do poste e da cabeça. Assentamento.</t>
  </si>
  <si>
    <t>IP 05.25.0650 (/)</t>
  </si>
  <si>
    <t>Poste de concreto, circular reto de 11m, com cabeça de concreto; exclusive fornecimento do poste e da cabeça. Assentamento.</t>
  </si>
  <si>
    <t>IP 05.25.0700 (/)</t>
  </si>
  <si>
    <t>Poste de concreto, circular reto de 12m, com cabeça de concreto; exclusive fornecimento do poste e da cabeça. Assentamento.</t>
  </si>
  <si>
    <t>IP 05.25.0750 (/)</t>
  </si>
  <si>
    <t>Poste de concreto, circular reto de 13m, com cabeça de concreto; exclusive fornecimento do poste e da cabeça. Assentamento.</t>
  </si>
  <si>
    <t>IP 05.25.0800 (/)</t>
  </si>
  <si>
    <t>Poste de concreto, circular reto de 17m, com cabeça de concreto; exclusive fornecimento do poste e da cabeça. Assentamento.</t>
  </si>
  <si>
    <t>IP 05.25.0850 (/)</t>
  </si>
  <si>
    <t>Poste de composto de poliéster reforçado com fibra de vidro - PRFV, seção única, reto, de 4,50m a 6m, com flange fixado por parafusos chumbadores engastados em fundação de concreto, exclusive fundação e fornecimento do poste. Assentamento.</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</si>
  <si>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</si>
  <si>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</si>
  <si>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</si>
  <si>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</si>
  <si>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</si>
  <si>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</si>
  <si>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</si>
  <si>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</si>
  <si>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</si>
  <si>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</si>
  <si>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</si>
  <si>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</si>
  <si>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</si>
  <si>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</si>
  <si>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</si>
  <si>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IP 05.30.0700 (/)</t>
  </si>
  <si>
    <t>Poste de concreto circular, reto, de 23m em fundação especial, exclusive fundação e fornecimento do poste. Assentamento.</t>
  </si>
  <si>
    <t>IP 05.35 Fundação Simples para Poste de Aço</t>
  </si>
  <si>
    <t>IP 05.35.0050 (/)</t>
  </si>
  <si>
    <t>Fundação simples de concreto pré-moldado, padrão RIOLUZ, com chumbadores de aço provido de arruelas e porcas, para fixação de poste de aço reto de 3,5m, exclusive o poste e chumbadores.</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</si>
  <si>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</si>
  <si>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</si>
  <si>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</si>
  <si>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</si>
  <si>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</si>
  <si>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</si>
  <si>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</si>
  <si>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</si>
  <si>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IP 05.35.0300 (/)</t>
  </si>
  <si>
    <t>Fundação simples de concreto pré-moldado, padrão RIOLUZ, com chumbadores de aço provido de arruelas e porcas, para fixação de postes de aço reto de 12m a 15m, exclusive o poste e chumbadores.</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</si>
  <si>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</si>
  <si>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</si>
  <si>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</si>
  <si>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</si>
  <si>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</si>
  <si>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</si>
  <si>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</si>
  <si>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IP 05.40.0206 (/)</t>
  </si>
  <si>
    <t>Fundação especial de concreto de (0,70x0,70x1,50)m, para poste de aço reto de12 a 15m, inclusive fornecimento de todo o material, exclusive chumbadores. Construção.</t>
  </si>
  <si>
    <t>IP 05.40.0400 (/)</t>
  </si>
  <si>
    <t>Fundação para poste de concreto de 13m, em terreno de areia, argila ou piçarra, inclusive instalação e fornecimento de tampa de proteção. Construção.</t>
  </si>
  <si>
    <t>IP 05.40.0500 (/)</t>
  </si>
  <si>
    <t>Fundação especial para fixação de poste de concreto circular, reto, de 17m, em terreno pantanoso ou aterrado, exclusive o poste.</t>
  </si>
  <si>
    <t>IP 05.40.0506 (/)</t>
  </si>
  <si>
    <t>Fundação especial para fixação de poste de concreto circular, reto, de 23m, em terreno pantanoso ou aterrado, exclusive o poste.</t>
  </si>
  <si>
    <t>IP 05.40.0550 (/)</t>
  </si>
  <si>
    <t>Fundação especial para fixação de poste de aço, reto ou curvo com flange, de 1 ou 2 braços de 16m a 20m, em terreno pantanoso ou aterrado, exclusive o poste.</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</si>
  <si>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</si>
  <si>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</si>
  <si>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</si>
  <si>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</si>
  <si>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</si>
  <si>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</si>
  <si>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</si>
  <si>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</si>
  <si>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</si>
  <si>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</si>
  <si>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</si>
  <si>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</si>
  <si>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IP 05.50.0562 (/)</t>
  </si>
  <si>
    <t>Braço de aço galvanizado, curvo, com 2,5m de projeção horizontal e diâmetro externo de 48mm. Fornecimento.</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</si>
  <si>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</si>
  <si>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</si>
  <si>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IP 05.55 Colocação de Braços</t>
  </si>
  <si>
    <t>IP 05.55.0050 (/)</t>
  </si>
  <si>
    <t>Colocação de braço, padrão RIOLUZ, exclusive fornecimento das ferragens de fixação e do braço.</t>
  </si>
  <si>
    <t>IP 05.55.0100 (/)</t>
  </si>
  <si>
    <t>Colocação de braço, padrão RIOLUZ, com 0,57m ou 1,77m de projeção horizontal, para luminária LRJ-10, em poste de concreto, com fornecimento das ferragens de fixação; exclusive fornecimento do braço.</t>
  </si>
  <si>
    <t>IP 05.55.0150 (/)</t>
  </si>
  <si>
    <t>Colocação de braço, padrão RIOLUZ, de 1,5m até 2,50m de projeção horizontal, em poste reto de aço ou concreto, com fornecimento das ferragens de fixação; exclusive fornecimento do braço.</t>
  </si>
  <si>
    <t>IP 05.55.0200 (/)</t>
  </si>
  <si>
    <t>Colocação de braço, padrão RIOLUZ, de 2,6m até 3,50m de projeção horizontal, em poste reto de aço ou concreto, com fornecimento das ferragens de fixação; exclusive fornecimento do braço.</t>
  </si>
  <si>
    <t>IP 05.55.0300 (/)</t>
  </si>
  <si>
    <t>Colocação de base quádrupla para topo de poste, em poste reto de aço ou concreto, para altura de até 15m, para luminária tipo ponta de braço; exclusive luminárias e base quádrupla.</t>
  </si>
  <si>
    <t>IP 05.60 Pintura de Poste</t>
  </si>
  <si>
    <t>IP 05.60.0050 (/)</t>
  </si>
  <si>
    <t>Pintura de braço com 2 demãos de tinta Aluminac ou similar.</t>
  </si>
  <si>
    <t>IP 05.60.0150 (/)</t>
  </si>
  <si>
    <t>Pintura de poste de aço curvo, de 1 braço, de 8m até 10m, com 2 demãos de tinta Aluminac ou similar.</t>
  </si>
  <si>
    <t>IP 05.60.0153 (/)</t>
  </si>
  <si>
    <t>Pintura de poste de aço curvo, de 1 braço, de 11m até 15m, com 2 demãos de tinta Aluminac ou similar.</t>
  </si>
  <si>
    <t>IP 05.60.0200 (/)</t>
  </si>
  <si>
    <t>Pintura de poste de aço curvo, de 2 braços, de 8m até 10m, com 2 demãos de tinta Aluminac ou similar.</t>
  </si>
  <si>
    <t>IP 05.60.0203 (/)</t>
  </si>
  <si>
    <t>Pintura de poste de aço curvo, de 2 braços, de 11m até 15m, com 2 demãos de tinta Aluminac ou similar.</t>
  </si>
  <si>
    <t>IP 05.60.0259 (/)</t>
  </si>
  <si>
    <t>Pintura de poste de concreto, de 17m, com 1 demão de tinta Sikatop ou similar e 2 demãos de tinta Internacional ou similar.</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</si>
  <si>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</si>
  <si>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</si>
  <si>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</si>
  <si>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</si>
  <si>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sem cotação</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</si>
  <si>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</si>
  <si>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</si>
  <si>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</si>
  <si>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</si>
  <si>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</si>
  <si>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IP 10.05.0103 (/)</t>
  </si>
  <si>
    <t>Armação secundária vertical de 3 estribos. Fornecimento.</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</si>
  <si>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</si>
  <si>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</si>
  <si>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</si>
  <si>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</si>
  <si>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IP 10.10 Ferragens Singelas para Linha de 13,8Kv</t>
  </si>
  <si>
    <t>IP 10.10.0050 (/)</t>
  </si>
  <si>
    <t>Conjunto para fixação de rede 13,8Kv, trifásica, exclusive fornecimento dos isoladores e ferragens. Instalação.</t>
  </si>
  <si>
    <t>IP 10.10.0156 (/)</t>
  </si>
  <si>
    <t>Instalação de ferragens singelas, para 1 linha, de 13,8Kv, bifásica triangular, poste ao centro, para alinhamentos retos e ângulos até 30° (conjunto 13A1). Instalação.</t>
  </si>
  <si>
    <t>IP 10.10.0300 (A)</t>
  </si>
  <si>
    <t>Conjunto para fixação de rede 13,8Kv, trifásica, horizontal, poste ao centro, para pequenos ângulos, padrão madeira, montagem normal, tipo 13N2. Fornecimento e instalação.</t>
  </si>
  <si>
    <t>IP 10.10.0400 (A)</t>
  </si>
  <si>
    <t>Conjunto para fixação de rede 13,8Kv, trifásica, horizontal, poste ao centro, para fim de linha, padrão madeira, montagem normal, tipo 13N5. Fornecimento e instalação.</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</si>
  <si>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</si>
  <si>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</si>
  <si>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</si>
  <si>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</si>
  <si>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</si>
  <si>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</si>
  <si>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</si>
  <si>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</si>
  <si>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</si>
  <si>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</si>
  <si>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</si>
  <si>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</si>
  <si>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</si>
  <si>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</si>
  <si>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</si>
  <si>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</si>
  <si>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</si>
  <si>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IP 10.25.0100 (/)</t>
  </si>
  <si>
    <t>Alça pré-formada de serviço, de aço recoberto, para cabo de alumínio nu, bitola de 25mm2, segundo desenho A4-148-CP. Fornecimento e colocação.</t>
  </si>
  <si>
    <t>IP 10.25.0150 (/)</t>
  </si>
  <si>
    <t>Alça pré-formada de distribuição, de aço recoberto de alumínio, para cabo encapado, bitola de 25mm2, segundo desenho A4-154-CP. Fornecimento e colocação.</t>
  </si>
  <si>
    <t>IP 10.25.0200 (/)</t>
  </si>
  <si>
    <t>Alça pré-formada de serviço, de aço recoberto com alumínio encapado, bitola de 25mm2, segundo desenho A4-148-CP. Fornecimento e colocação.</t>
  </si>
  <si>
    <t>IP 10.25.0300 (/)</t>
  </si>
  <si>
    <t>Alça pré-formada para cabo de 35mm2. Fornecimento.</t>
  </si>
  <si>
    <t>IP 10.30 Conectores e Grampos Paralelos</t>
  </si>
  <si>
    <t>IP 10.30.0050 (/)</t>
  </si>
  <si>
    <t>Conector de aterramento tipo KC 22H, Burndy ou similar. Fornecimento e instalação.</t>
  </si>
  <si>
    <t>IP 10.30.0100 (/)</t>
  </si>
  <si>
    <t>Conector para haste de aterramento de pára-raio, com uma descida de 5/8". Fornecimento.</t>
  </si>
  <si>
    <t>IP 10.30.0150 (/)</t>
  </si>
  <si>
    <t>Conector de parafuso fendido (Split-Bolt) em liga de cobre. Fornecimento e instalação.</t>
  </si>
  <si>
    <t>IP 10.30.0159 (/)</t>
  </si>
  <si>
    <t>Conector tipo Split-Bolt, para cabo de 16mm2. Fornecimento.</t>
  </si>
  <si>
    <t>IP 10.30.0200 (/)</t>
  </si>
  <si>
    <t>Conector de parafusos fendido para cabo de 35x70mm2, KS-26, Burndy ou similar. Fornecimento e instalação.</t>
  </si>
  <si>
    <t>IP 10.30.0250 (/)</t>
  </si>
  <si>
    <t>Conector tipo estribo para condutor de alumínio, 1/0AWG. Fornecimento.</t>
  </si>
  <si>
    <t>IP 10.30.0500 (/)</t>
  </si>
  <si>
    <t>Conector tipo cunha, em liga de cobre estanhado, para a fixação de condutores de alumínio ou cobre, por efeito de mola. Modelo nº 1, padrão RIOLUZ, tipo G, AMP ou similar. Fornecimento e instalação.</t>
  </si>
  <si>
    <t>IP 10.30.0503 (/)</t>
  </si>
  <si>
    <t>Conector tipo cunha, em liga de cobre estanhado, para a fixação de condutores de alumínio ou cobre, por efeito de mola. Modelo tipo nº 2, padrão RIOLUZ, tipo H, AMP ou similar. Fornecimento e instalação.</t>
  </si>
  <si>
    <t>IP 10.30.0506 (/)</t>
  </si>
  <si>
    <t>Conector tipo cunha, em liga de cobre estanhado, para a fixação de condutores de alumínio ou cobre, por efeito de mola. Modelo tipo nº 3, padrão RIOLUZ, tipo K, AMP ou similar. Fornecimento e instalação.</t>
  </si>
  <si>
    <t>IP 10.30.0509 (/)</t>
  </si>
  <si>
    <t>Conector tipo cunha, em liga de cobre estanhado, para a fixação de condutores de alumínio ou cobre, por efeito de mola. Modelo tipo nº 4, padrão RIOLUZ, tipo V, AMP ou similar. Fornecimento e instalação.</t>
  </si>
  <si>
    <t>IP 10.30.0512 (/)</t>
  </si>
  <si>
    <t>Conector tipo cunha, em liga de cobre estanhado, para a fixação de condutores de alumínio ou cobre, por efeito de mola. Modelo tipo nº 5, padrão RIOLUZ, tipo IV, AMP ou similar. Fornecimento e instalação.</t>
  </si>
  <si>
    <t>IP 10.30.0515 (/)</t>
  </si>
  <si>
    <t>Conector tipo cunha, em liga de cobre estanhado, para a fixação de condutores de alumínio ou cobre, por efeito de mola. Modelo tipo nº 6, padrão RIOLUZ, tipo B, AMP ou similar. Fornecimento e instalação.</t>
  </si>
  <si>
    <t>IP 10.30.0518 (/)</t>
  </si>
  <si>
    <t>Conector tipo cunha, em liga de cobre estanhado, para a fixação de condutores de alumínio ou cobre, por efeito de mola. Modelo tipo nº 7, padrão RIOLUZ, tipo A, AMP ou similar. Fornecimento e instalação.</t>
  </si>
  <si>
    <t>IP 10.30.0521 (/)</t>
  </si>
  <si>
    <t>Conector tipo cunha, em liga de cobre estanhado, para a fixação de condutores de alumínio ou cobre, por efeito de mola. Modelo nº 8, padrão RIOLUZ, tipo C, AMP ou similar. Fornecimento e instalação.</t>
  </si>
  <si>
    <t>IP 10.30.0524 (/)</t>
  </si>
  <si>
    <t>Conector tipo cunha, em liga de cobre estanhado, para a fixação de condutores de alumínio ou cobre, por efeito de mola. Modelo nº 9, padrão RIOLUZ, tipo J, AMP ou similar. Fornecimento e instalação.</t>
  </si>
  <si>
    <t>IP 10.30.0527 (/)</t>
  </si>
  <si>
    <t>Conector tipo cunha, em liga de cobre estanhado, para a fixação de condutores de alumínio ou cobre, por efeito de mola. Modelo nº 10, padrão RIOLUZ, tipo F, AMP ou similar. Fornecimento e instalação.</t>
  </si>
  <si>
    <t>IP 10.30.0530 (/)</t>
  </si>
  <si>
    <t>Conector tipo cunha, em liga de cobre estanhado, para a fixação de condutores de alumínio ou cobre, por efeito de mola. Modelo nº 11, padrão RIOLUZ, tipo D, AMP ou similar. Fornecimento e instalação.</t>
  </si>
  <si>
    <t>IP 10.30.0532 (/)</t>
  </si>
  <si>
    <t>Conector tipo cunha, em liga de cobre estanhado, para a fixação de condutores de alumínio ou cobre, por efeito de mola. Modelo nº 12, padrão RIOLUZ, tipo I, AMP ou similar. Fornecimento e instalação.</t>
  </si>
  <si>
    <t>IP 10.30.0535 (/)</t>
  </si>
  <si>
    <t>Conector tipo cunha, em liga de cobre estanhado, para a fixação de condutores de alumínio ou cobre, por efeito de mola. Modelo nº 13, padrão RIOLUZ, tipo VII, AMP ou similar. Fornecimento e instalação.</t>
  </si>
  <si>
    <t>IP 10.30.0538 (/)</t>
  </si>
  <si>
    <t>Conector tipo cunha, em liga de cobre estanhado, para a fixação de condutores de alumínio ou cobre, por efeito de mola. Modelo nº 14, padrão RIOLUZ, tipo VI, AMP ou similar. Fornecimento e instalação.</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</si>
  <si>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</si>
  <si>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</si>
  <si>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</si>
  <si>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</si>
  <si>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</si>
  <si>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</si>
  <si>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</si>
  <si>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</si>
  <si>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IP 10.30.0700 (/)</t>
  </si>
  <si>
    <t>Conectores para interligação entre cabo singelo ou múltiplo ou haste de aterramento, exclusive fornecimento do conector. Instalação</t>
  </si>
  <si>
    <t>IP 10.30.1050 (/)</t>
  </si>
  <si>
    <t>Grampo paralelo universal de alumínio fundido ou extrudado, de 2 parafusos, com pasta anti óxido, segundo desenho A3-142-CP. Fornecimento e colocação.</t>
  </si>
  <si>
    <t>IP 10.30.1100 (/)</t>
  </si>
  <si>
    <t>Grampo de linha viva em alumínio. Fornecimento.</t>
  </si>
  <si>
    <t>IP 10.35 Caixa de Ligação</t>
  </si>
  <si>
    <t>IP 10.35.0050 (/)</t>
  </si>
  <si>
    <t>Condulete de alumínio sílico tipo LL de 19mm (3/4") com tampa. Fornecimento.</t>
  </si>
  <si>
    <t>IP 10.35.0053 (/)</t>
  </si>
  <si>
    <t>Condulete de alumínio sílico tipo LR de 19mm (3/4") com tampa. Fornecimento.</t>
  </si>
  <si>
    <t>IP 10.35.0056 (/)</t>
  </si>
  <si>
    <t>Condulete de alumínio sílico tipo T de 19mm (3/4") com tampa. Fornecimento.</t>
  </si>
  <si>
    <t>IP 10.35.0100 (/)</t>
  </si>
  <si>
    <t>Caixa de ligação tipo Petrolets R=15/C, R=15/TB, R=15/LB ou similar, com entradas rosqueadas de 1" (25mm). Fornecimento e colocação.</t>
  </si>
  <si>
    <t>IP 10.35.0200 (/)</t>
  </si>
  <si>
    <t>Caixa de ligação tipo Petrolets R=15/C, R=15/TB, R=15/LB ou similar, com entradas rosqueadas de 2" (50mm). Fornecimento e colocação.</t>
  </si>
  <si>
    <t>IP 10.35.0312 (/)</t>
  </si>
  <si>
    <t>Condulete de alumínio tipo T de 75mm (3"). Fornecimento.</t>
  </si>
  <si>
    <t>IP 10.35.0400 (/)</t>
  </si>
  <si>
    <t>Caixa de ligação tipo Condulets R-15/LB-22 ou similar, com entrada rosqueadas de 1 1/2" (27mm). Fornecimento e colocação.</t>
  </si>
  <si>
    <t>IP 10.40 Laços de Roldanas Pré-Formadas</t>
  </si>
  <si>
    <t>IP 10.40.0050 (/)</t>
  </si>
  <si>
    <t>Laço de roldana pré-formado, de aço recoberto de alumínio, para cabo de alumínio nu, bitola de 25mm2, segundo desenho A4-139-CP. Fornecimento e colocação.</t>
  </si>
  <si>
    <t>IP 10.40.0100 (/)</t>
  </si>
  <si>
    <t>Laço de roldana pré-formado, de aço recoberto de alumínio, para cabo de alumínio encapado, bitola de 25mm2, segundo desenho A4-139-CP. Fornecimento e colocação.</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</si>
  <si>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</si>
  <si>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</si>
  <si>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</si>
  <si>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</si>
  <si>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</si>
  <si>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</si>
  <si>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</si>
  <si>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IP 15.05.0200 (/)</t>
  </si>
  <si>
    <t>Rede de baixa tensão (BT), aérea, com 2 condutores de alumínio, exclusive fornecimento dos condutores (lance). Instalação.</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</si>
  <si>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</si>
  <si>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</si>
  <si>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</si>
  <si>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</si>
  <si>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</si>
  <si>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</si>
  <si>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</si>
  <si>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</si>
  <si>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</si>
  <si>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</si>
  <si>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</si>
  <si>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</si>
  <si>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</si>
  <si>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</si>
  <si>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</si>
  <si>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</si>
  <si>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</si>
  <si>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</si>
  <si>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</si>
  <si>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</si>
  <si>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IP 15.15.0100 (/)</t>
  </si>
  <si>
    <t>Isolador tipo pino, 13,8Kv. Fornecimento.</t>
  </si>
  <si>
    <t>IP 15.20 Muflas</t>
  </si>
  <si>
    <t>IP 15.20.0100 (/)</t>
  </si>
  <si>
    <t>Mufla terminal para cabo singelo 50mm2, 15Kv, inclusive braçadeira para fixação. Fornecimento e assentamento.</t>
  </si>
  <si>
    <t>IP 15.25 Cabos de Cobre Nu</t>
  </si>
  <si>
    <t>IP 15.25.0100 (/)</t>
  </si>
  <si>
    <t>Cabo de cobre nu, seção de 16mm2. Fornecimento. (1Kg = 7,04 metros)</t>
  </si>
  <si>
    <t>IP 15.25.0109 (/)</t>
  </si>
  <si>
    <t>Cabo de cobre nu, seção de 25mm2. Fornecimento. (1Kg = 4,51 metros)</t>
  </si>
  <si>
    <t>IP 15.25.0112 (/)</t>
  </si>
  <si>
    <t>Cabo de cobre nu, seção de 35mm2. Fornecimento. (1Kg = 3,16 metros)</t>
  </si>
  <si>
    <t>IP 15.30 Cabos de Cobre Flexível</t>
  </si>
  <si>
    <t>IP 15.30.0050 (/)</t>
  </si>
  <si>
    <t>Cabo de cobre, 750V, seção de 1,5mm2. Fornecimento.</t>
  </si>
  <si>
    <t>IP 15.30.0053 (/)</t>
  </si>
  <si>
    <t>Cabo de cobre flexível, 750V, seção de 2x1,5mm2, PVC/ 70°C. Fornecimento.</t>
  </si>
  <si>
    <t>IP 15.30.0059 (/)</t>
  </si>
  <si>
    <t>Cabo de cobre flexível, 750V, seção de 3x1,5mm2, PVC/ 70°C, classe 4. Fornecimento.</t>
  </si>
  <si>
    <t>IP 15.30.0062 (/)</t>
  </si>
  <si>
    <t>Cabo de cobre flexível, 750V, seção de 3x1,5mm2, PVC/ 70°C, classe 4. Fornecimento e colocação.</t>
  </si>
  <si>
    <t>IP 15.30.0106 (/)</t>
  </si>
  <si>
    <t>Cabo de cobre flexível, 750V, seção de 3x2,5mm2, PVC/70°C. Fornecimento</t>
  </si>
  <si>
    <t>IP 15.30.0153 (/)</t>
  </si>
  <si>
    <t>Cabo de cobre flexível, 750V, seção de 2x4mm2, PVC/ 70°C, classe4. Fornecimento.</t>
  </si>
  <si>
    <t>IP 15.30.0156 (/)</t>
  </si>
  <si>
    <t>Cabo de cobre flexível, 750V, seção de 3x4mm2, PVC/ 70°C. Fornecimento.</t>
  </si>
  <si>
    <t>IP 15.30.0159 (/)</t>
  </si>
  <si>
    <t>Cabo de cobre flexível, 750V, seção de 4x4mm2, PVC/ 70°C. Fornecimento.</t>
  </si>
  <si>
    <t>IP 15.30.0206 (/)</t>
  </si>
  <si>
    <t>Cabo de cobre flexível, 750V, seção de 3x6mm2, PVC/ 70°C. Fornecimento.</t>
  </si>
  <si>
    <t>IP 15.30.0253 (/)</t>
  </si>
  <si>
    <t>Cabo de cobre flexível, 750V, seção de 2x10mm2, PVC/ 70°C. Fornecimento.</t>
  </si>
  <si>
    <t>IP 15.30.0256 (/)</t>
  </si>
  <si>
    <t>Cabo de cobre, flexível, 750V, seção de 3x10mm2, PVC/ 70°C. Fornecimento.</t>
  </si>
  <si>
    <t>IP 15.30.0259 (/)</t>
  </si>
  <si>
    <t>Cabo de cobre flexível, 750V, seção de 4x10mm2, PVC/ 70°C. Fornecimento.</t>
  </si>
  <si>
    <t>IP 15.30.0300 (/)</t>
  </si>
  <si>
    <t>Cabo de cobre flexível, 750V/70°, seção de 16mm2. Fornecimento.</t>
  </si>
  <si>
    <t>IP 15.30.0309 (/)</t>
  </si>
  <si>
    <t>Cabo de cobre flexível, 750V, seção de 3x16mm2, PVC/ 70°C. Fornecimento.</t>
  </si>
  <si>
    <t>IP 15.35 Cabos de Cobre Rígido</t>
  </si>
  <si>
    <t>IP 15.35.0300 (/)</t>
  </si>
  <si>
    <t>Cabo de cobre rígido, 1Kv, 6mm2, PVC/ 70°C. Fornecimento.</t>
  </si>
  <si>
    <t>IP 15.35.0303 (/)</t>
  </si>
  <si>
    <t>Cabo de cobre, 750V, seção de 2x6mm2, PVC/ 70°C. Fornecimento.</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</si>
  <si>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</si>
  <si>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</si>
  <si>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IP 15.35.0400 (/)</t>
  </si>
  <si>
    <t>Cabo de cobre, 1Kv, 16mm2, PVC/ 70°C. Fornecimento.</t>
  </si>
  <si>
    <t>IP 15.35.0450 (/)</t>
  </si>
  <si>
    <t>Cabo de cobre rígido, 1Kv, 25mm2, PVC/ 70°C. Fornecimento.</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</si>
  <si>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</si>
  <si>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</si>
  <si>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IP 15.35.0459 (/)</t>
  </si>
  <si>
    <t>Cabo de cobre rígido, 25mm2, 8,7 a 15Kv, isolado EPR/XLPE. Fornecimento.</t>
  </si>
  <si>
    <t>IP 15.35.0500 (/)</t>
  </si>
  <si>
    <t>Cabo de cobre rígido, 1Kv, 35mm2, PVC/ 70°C. Fornecimento.</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</si>
  <si>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</si>
  <si>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</si>
  <si>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IP 15.35.0550 (/)</t>
  </si>
  <si>
    <t>Cabo de cobre rígido, 1Kv, 50mm2, PVC/ 70°C. Fornecimento.</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</si>
  <si>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</si>
  <si>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</si>
  <si>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IP 15.35.0562 (/)</t>
  </si>
  <si>
    <t>Cabo de cobre rígido, seção de 3x1x50mm2, triplexado, 20Kv, isolado EPR/XLPE. Fornecimento.</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</si>
  <si>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</si>
  <si>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</si>
  <si>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IP 15.40 Cabos de Alumínio</t>
  </si>
  <si>
    <t>IP 15.40.0050 (A)</t>
  </si>
  <si>
    <t>Cabo de alumínio nu, 2AWG, sem alma de aço (CA). Fornecimento. (1m=0,093Kg)</t>
  </si>
  <si>
    <t>IP 15.40.0150 (/)</t>
  </si>
  <si>
    <t>Cabo de alumínio WPP 2AWG. Fornecimento.</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</si>
  <si>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</si>
  <si>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</si>
  <si>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IP 15.40.0200 (A)</t>
  </si>
  <si>
    <t>Cabo de alumínio nu, 1/0AWG, com alma de aço (CAA). Fornecimento. (1m=0,216Kg)</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</si>
  <si>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</si>
  <si>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</si>
  <si>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15.40.0300 (/)</t>
  </si>
  <si>
    <t>Cabo de alumínio WPP, 1Kv, 1/0AWG. Fornecimento.</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</si>
  <si>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</si>
  <si>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</si>
  <si>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</si>
  <si>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</si>
  <si>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</si>
  <si>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</si>
  <si>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</si>
  <si>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</si>
  <si>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</si>
  <si>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</si>
  <si>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</si>
  <si>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IP 15.45 Colocação de Condutores em Dutos</t>
  </si>
  <si>
    <t>IP 15.45.0050 (/)</t>
  </si>
  <si>
    <t>Colocação e fornecimento de arame de ferro galvanizado, seção de 2mm2 (12AWG), embuchado com papel, em linha de dutos; exclusive dutos.</t>
  </si>
  <si>
    <t>IP 15.45.0100 (/)</t>
  </si>
  <si>
    <t>Colocação de 1 condutor singelo em linha de dutos; exclusive fornecimento de condutor e dos dutos.</t>
  </si>
  <si>
    <t>IP 15.45.0106 (/)</t>
  </si>
  <si>
    <t>Colocação de 3 condutores singelos em linha de dutos; exclusive fornecimento de condutor e dos dutos.</t>
  </si>
  <si>
    <t>IP 15.45.0109 (/)</t>
  </si>
  <si>
    <t>Colocação de 4 condutores singelos em linha de dutos; exclusive fornecimento de condutor e dos dutos.</t>
  </si>
  <si>
    <t>IP 15.45.0112 (/)</t>
  </si>
  <si>
    <t>Colocação de 5 condutores singelos em linha de dutos; exclusive fornecimento do condutor e dos dutos.</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</si>
  <si>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</si>
  <si>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</si>
  <si>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</si>
  <si>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</si>
  <si>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</si>
  <si>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</si>
  <si>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</si>
  <si>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</si>
  <si>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</si>
  <si>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IP 15.50.0150 (/)</t>
  </si>
  <si>
    <t>Anilha de nylon para identificação de condutor XLPE de 50 a 70mm2. Fornecimento.</t>
  </si>
  <si>
    <t>IP 15.55 Transformadores</t>
  </si>
  <si>
    <t>IP 15.55.0050 (/)</t>
  </si>
  <si>
    <t>Transformador de distribuição monofásico, para iluminação pública, para poste, 60Hz, 250/125V, de 10Kva. Fornecimento.</t>
  </si>
  <si>
    <t>IP 15.55.0100 (/)</t>
  </si>
  <si>
    <t>Transformador de distribuição monofásico, de 25Kva, 60HZ, tensão secundária de 250/125V. Fornecimento.</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</si>
  <si>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</si>
  <si>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</si>
  <si>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IP 15.55.0150 (/)</t>
  </si>
  <si>
    <t>Transformador de distribuição trifásico, de 30Kva, 60HZ, tensão secundária de 220/127V. Fornecimento.</t>
  </si>
  <si>
    <t>IP 15.55.0300 (/)</t>
  </si>
  <si>
    <t>Transformador de distribuição trifásico, de 45Kva, 60HZ, tensão secundária de 220/127V. Fornecimento.</t>
  </si>
  <si>
    <t>IP 15.55.0350 (/)</t>
  </si>
  <si>
    <t>Transformador de distribuição trifásico, de 75Kva, 60HZ, tensão secundária de 220/127V. Fornecimento.</t>
  </si>
  <si>
    <t>IP 15.55.0400 (/)</t>
  </si>
  <si>
    <t>Transformador de distribuição trifásico, de 75Kva, tensão primária de 13,2Kv, tensão secundária de 380/220V. Fornecimento.</t>
  </si>
  <si>
    <t>IP 15.55.1000 (/)</t>
  </si>
  <si>
    <t>Suporte para montagem de transformador em poste. Fornecimento.</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</si>
  <si>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</si>
  <si>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</si>
  <si>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</si>
  <si>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20.05 Aterramento</t>
  </si>
  <si>
    <t>IP 20.05.0050 (/)</t>
  </si>
  <si>
    <t>Aterramento de caixa Hand-Hole.</t>
  </si>
  <si>
    <t>IP 20.05.0053 (/)</t>
  </si>
  <si>
    <t>Aterramento de poste de aço, inclusive fornecimento dos materiais.</t>
  </si>
  <si>
    <t>IP 20.05.0056 (A)</t>
  </si>
  <si>
    <t>Aterramento de tampão, inclusive fornecimento dos materiais.</t>
  </si>
  <si>
    <t>IP 20.05.0103 (/)</t>
  </si>
  <si>
    <t>Haste para aterramento, de 5/8" (16mm), com 2,50m de comprimento. Fornecimento.</t>
  </si>
  <si>
    <t>IP 20.05.0106 (/)</t>
  </si>
  <si>
    <t>Haste para aterramento, de 5/8" (16mm), com 2,50m a 3m de comprimento. Colocação.</t>
  </si>
  <si>
    <t>IP 20.05.0150 (/)</t>
  </si>
  <si>
    <t>Conjunto de aterramento para transformador (ver desenho A2-134-CP). Instalação.</t>
  </si>
  <si>
    <t>IP 20.05.0153 (/)</t>
  </si>
  <si>
    <t>Conjunto de aterramento de transformador. Fornecimento e instalação.</t>
  </si>
  <si>
    <t>IP 20.05.0156 (/)</t>
  </si>
  <si>
    <t>Conjunto de aterramento de transformador (ver desenho A2-134-CP). Fornecimento e instalação.</t>
  </si>
  <si>
    <t>IP 20.05.0200 (/)</t>
  </si>
  <si>
    <t>Conjunto de aterramento de rede de baixa tensão (BT). Fornecimento e instalação.</t>
  </si>
  <si>
    <t>IP 20.05.0203 (/)</t>
  </si>
  <si>
    <t>Conjunto de aterramento de rede de baixa tensão (BT) (ver desenho A2-134-CP). Fornecimento e instalação.</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</si>
  <si>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</si>
  <si>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</si>
  <si>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</si>
  <si>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</si>
  <si>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</si>
  <si>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</si>
  <si>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IP 25.05 Caixa de Passagem</t>
  </si>
  <si>
    <t>IP 25.05.0050 (/)</t>
  </si>
  <si>
    <t>Caixa de passagem para embutir em alvenaria, de 5"x5". Fornecimento.</t>
  </si>
  <si>
    <t>IP 25.05.0100 (/)</t>
  </si>
  <si>
    <t>Caixa de passagem em alumínio fundido (15x15x10)cm, com saídas rosqueadas de 3/4" e tampa removível. Fornecimento.</t>
  </si>
  <si>
    <t>IP 25.05.0150 (/)</t>
  </si>
  <si>
    <t>Caixa de passagem de alvenaria com dimensões de (1x1x1)m, inclusive escavação e reaterro, exclusive fornecimento do tampão.</t>
  </si>
  <si>
    <t>IP 25.10 Caixa de Hand-Hole</t>
  </si>
  <si>
    <t>IP 25.10.0025 (/)</t>
  </si>
  <si>
    <t>Caixa Hand-Hole, pré-moldada, circular, de concreto, padrão RIOLUZ, com dimensões (0,30x0,30)m; inclusive escavação e reaterro; exclusive fornecimento do tampão. Fornecimento e colocação.</t>
  </si>
  <si>
    <t>IP 25.10.0050 (A)</t>
  </si>
  <si>
    <t>Caixa Hand-Hole em alvenaria, retangular com dimensões (40x40x60)cm, com tampão de concreto pré-moldado, com alça. Construção.</t>
  </si>
  <si>
    <t>IP 25.10.0059 (A)</t>
  </si>
  <si>
    <t>Caixa Hand-Hole em alvenaria, retangular com dimensões (40x40x90)cm, com tampão de concreto pré-moldado, com alça. Construção.</t>
  </si>
  <si>
    <t>IP 25.10.0100 (/)</t>
  </si>
  <si>
    <t>Caixa Hand-Hole, pré-moldada, circular, de concreto, padrão RIOLUZ, com dimensões (0,60x0,30)m; inclusive escavação e reaterro, exclusive tampão. Fornecimento e assentamento.</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</si>
  <si>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</si>
  <si>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</si>
  <si>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</si>
  <si>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</si>
  <si>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</si>
  <si>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</si>
  <si>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</si>
  <si>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</si>
  <si>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</si>
  <si>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</si>
  <si>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</si>
  <si>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</si>
  <si>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IP 25.10.0203 (/)</t>
  </si>
  <si>
    <t>Construção de caixa de alvenaria com base de concreto para fixação de projetor, com tampa de tela maletada de (5x5)cm e cadeado nas dimensões (80x80x80)cm, inclusive fornecimento de todo o material necessário para sua construção.</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</si>
  <si>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</si>
  <si>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</si>
  <si>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</si>
  <si>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</si>
  <si>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IP 25.10.0259 (/)</t>
  </si>
  <si>
    <t>Construção de caixa de alvenaria com base de concreto para fixação de projetor e equipamento auxiliar, com grade protetora e cadeado, nas dimensões (1,10x1,20x1)m, inclusive fornecimento de todo o material necessário para sua construção.</t>
  </si>
  <si>
    <t>IP 25.10.0500 (/)</t>
  </si>
  <si>
    <t>Tampão espiral de polietileno de alta densidade, de diâmetro 50mm (2"), para terminação de dutos de idêntico material, tipo Kanalex ou similar, em caixa Hand-Hole. Fornecimento e assentamento.</t>
  </si>
  <si>
    <t>IP 25.15 Caixa Hermética</t>
  </si>
  <si>
    <t>IP 25.15.0050 (/)</t>
  </si>
  <si>
    <t>Caixa hermética para chave faca trifásica. Colocação.</t>
  </si>
  <si>
    <t>IP 25.20 Tampões</t>
  </si>
  <si>
    <t>IP 25.20.0050 (/)</t>
  </si>
  <si>
    <t>Tampão de ferro tipo leve padrão RIOLUZ. Fornecimento.</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</si>
  <si>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</si>
  <si>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</si>
  <si>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IP 25.20.0150 (/)</t>
  </si>
  <si>
    <t>Tampão de ferro fundido cinzento, articulado, tipo leve, carga máxima no cenrto de 2000Kgf, diâmetro interno de 300mm, fornecido com colar e com recobrimento, confome desenho A4-1200-PD, especificação em RIOLUZ nº 10. Fornecimento.</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</si>
  <si>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</si>
  <si>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</si>
  <si>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</si>
  <si>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</si>
  <si>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</si>
  <si>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</si>
  <si>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</si>
  <si>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</si>
  <si>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25.20.0500 (/)</t>
  </si>
  <si>
    <t>Tampão para vedação de dutos espiralados flexíveis em poietileno de alta densidade, na cor preta, diâmetro nominal de 125mm, comprimento de 225mm, lote 335248-0. Fornecimento.</t>
  </si>
  <si>
    <t>IP 30.05 Eletrodutos de Aço</t>
  </si>
  <si>
    <t>IP 30.05.0150 (A)</t>
  </si>
  <si>
    <t>Eletroduto de aço galvanizado, diâmetro de 25mm (1"). Fornecimento.</t>
  </si>
  <si>
    <t>IP 30.05.0200 (A)</t>
  </si>
  <si>
    <t>Eletroduto de aço galvanizado, diâmetro de 38mm (1 1/2"). Fornecimento.</t>
  </si>
  <si>
    <t>IP 30.05.0250 (A)</t>
  </si>
  <si>
    <t>Eletroduto de aço galvanizado, diâmetro de 50mm (2"). Fornecimento.</t>
  </si>
  <si>
    <t>IP 30.05.0350 (/)</t>
  </si>
  <si>
    <t>Eletroduto de aço galvanizado, diâmetro de 75mm (3"). Fornecimento.</t>
  </si>
  <si>
    <t>IP 30.10 Conexões de Aço</t>
  </si>
  <si>
    <t>IP 30.10.0103 (/)</t>
  </si>
  <si>
    <t>Curva longa de 90° para eletroduto, de aço galvanizado, de 25mm (1"). Fornecimento.</t>
  </si>
  <si>
    <t>IP 30.10.0112 (/)</t>
  </si>
  <si>
    <t>Curva longa de 90° para eletroduto, de aço galvanizado, de 50mm (2"). Fornecimento.</t>
  </si>
  <si>
    <t>IP 30.10.0118 (/)</t>
  </si>
  <si>
    <t>Curva longa de 90° para eletroduto, de aço galvanizado, de 75mm (3"). Fornecimento.</t>
  </si>
  <si>
    <t>IP 30.10.0503 (/)</t>
  </si>
  <si>
    <t>Luva para eletroduto, de aço galvanizado, de 25mm (1"). Fornecimento.</t>
  </si>
  <si>
    <t>IP 30.10.0509 (/)</t>
  </si>
  <si>
    <t>Luva para eletroduto, de aço galvanizado, de 38mm (1 1/2"). Fornecimento.</t>
  </si>
  <si>
    <t>IP 30.10.0512 (/)</t>
  </si>
  <si>
    <t>Luva para eletroduto, de aço galvanizado, de 50mm (2"). Fornecimento.</t>
  </si>
  <si>
    <t>IP 30.10.0518 (/)</t>
  </si>
  <si>
    <t>Luva para eletroduto, de aço galvanizado, de 75mm (3"). Fornecimento.</t>
  </si>
  <si>
    <t>IP 30.15 Eletrodutos de PVC Rígido</t>
  </si>
  <si>
    <t>IP 30.15.0100 (/)</t>
  </si>
  <si>
    <t>Eletroduto de PVC rígido, roscável, de 19mm (3/4"). Fornecimento.</t>
  </si>
  <si>
    <t>IP 30.15.0200 (/)</t>
  </si>
  <si>
    <t>Eletroduto de PVC rígido, roscável, de 32mm (1 1/4"). Fornecimento.</t>
  </si>
  <si>
    <t>IP 30.15.0400 (A)</t>
  </si>
  <si>
    <t>Eletroduto de PVC rígido, roscável, de 75mm (3"). Fornecimento.</t>
  </si>
  <si>
    <t>IP 30.20 Conexões de PVC Rígido</t>
  </si>
  <si>
    <t>IP 30.20.0100 (/)</t>
  </si>
  <si>
    <t>Curva longa de 90° para eletroduto, de PVC rígido, roscável, de 25mm (1"). Fornecimento.</t>
  </si>
  <si>
    <t>IP 30.20.0103 (/)</t>
  </si>
  <si>
    <t>Curva de 90° para eletroduto, de PVC rígido, roscável, de 32mm (1 1/4"). Fornecimento.</t>
  </si>
  <si>
    <t>IP 30.20.0109 (/)</t>
  </si>
  <si>
    <t>Curva de 90° para eletroduto, de PVC rígido, roscável, de 50mm (2"). Fornecimento.</t>
  </si>
  <si>
    <t>IP 30.20.0115 (/)</t>
  </si>
  <si>
    <t>Curva longa de 90° para eletroduto, de PVC rígido, roscável, de 80mm (3"). Fornecimento.</t>
  </si>
  <si>
    <t>IP 30.20.0118 (/)</t>
  </si>
  <si>
    <t>Curva longa de 90° para eletroduto, de PVC rígido, roscável, de 100mm (4"). Fornecimento.</t>
  </si>
  <si>
    <t>IP 30.20.0503 (/)</t>
  </si>
  <si>
    <t>Luva para eletroduto, de PVC rígido, roscável, de 25mm (1"). Fornecimento.</t>
  </si>
  <si>
    <t>IP 30.20.0506 (A)</t>
  </si>
  <si>
    <t>Luva, para eletroduto, de PVC rígido, roscável, de 32mm (1 1/4"). Fornecimento.</t>
  </si>
  <si>
    <t>IP 30.20.0509 (/)</t>
  </si>
  <si>
    <t>Luva para eletroduto, de PVC rígido, roscável, de 50mm (2"). Fornecimento.</t>
  </si>
  <si>
    <t>IP 30.20.0515 (/)</t>
  </si>
  <si>
    <t>Luva para eletroduto, de PVC rígido, roscável, de 75mm (3"). Fornecimento.</t>
  </si>
  <si>
    <t>IP 30.25 Eletrodutos Flexíveis</t>
  </si>
  <si>
    <t>IP 30.25.0053 (/)</t>
  </si>
  <si>
    <t>Conduite flexível galvanizado, de 19mm (3/4"). Fornecimento e colocação.</t>
  </si>
  <si>
    <t>IP 30.30 Conexões de Alumínio</t>
  </si>
  <si>
    <t>IP 30.30.0112 (/)</t>
  </si>
  <si>
    <t>Box curvo de alumínio de 38mm (1 1/2"). Fornecimento.</t>
  </si>
  <si>
    <t>IP 30.30.0115 (/)</t>
  </si>
  <si>
    <t>Box curvo de alumínio com bucha e arruela de 50mm (2"). Fornecimento.</t>
  </si>
  <si>
    <t>IP 30.30.0121 (/)</t>
  </si>
  <si>
    <t>Box curvo de alumínio com bucha e arruela de 75mm (3"). Fornecimento.</t>
  </si>
  <si>
    <t>IP 35.10 Gabinetes</t>
  </si>
  <si>
    <t>IP 35.10.0050 (/)</t>
  </si>
  <si>
    <t>Chapa de ferro galvanizado nº 24, de (1x2)m. Fornecimento.</t>
  </si>
  <si>
    <t>IP 35.15 Comandos</t>
  </si>
  <si>
    <t>IP 35.15.0050 (/)</t>
  </si>
  <si>
    <t>Comando em grupo CRJ-04 ou similar, 85A. Fornecimento.</t>
  </si>
  <si>
    <t>IP 35.15.0200 (/)</t>
  </si>
  <si>
    <t>Comando em grupo CRJ-05/220V(140A). Fornecimento.</t>
  </si>
  <si>
    <t>IP 35.15.0400 (/)</t>
  </si>
  <si>
    <t>Comando para IP, com caixa trifásico, capacidade de 45A, tipo CRJ-07, 220/127V. Fornecimento.</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</si>
  <si>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</si>
  <si>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</si>
  <si>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</si>
  <si>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</si>
  <si>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</si>
  <si>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IP 35.20.0250 (/)</t>
  </si>
  <si>
    <t>Conjunto para montagem de indicador visual de direção de vento (biruta) adaptado para balizamento noturno. Fornecimento.</t>
  </si>
  <si>
    <t>IP 35.20.0500 (/)</t>
  </si>
  <si>
    <t>Fonte de emergência (No BreaK), com potência de 2Kva, 220V/220V, autonomia a plena carga de 30min. Fornecimento.</t>
  </si>
  <si>
    <t>IP 40.05 Chaves</t>
  </si>
  <si>
    <t>IP 40.05.0100 (/)</t>
  </si>
  <si>
    <t>Chave blindada, bipolar, 60A. Fornecimento.</t>
  </si>
  <si>
    <t>IP 40.05.0300 (/)</t>
  </si>
  <si>
    <t>Chave corta circuito, de 100A, 15Kv, com fusível de cartucho tipo S-1, exclusive elos fusíveis. Fornecimento.</t>
  </si>
  <si>
    <t>IP 40.10 Elo-Fusíveis e Fusíveis</t>
  </si>
  <si>
    <t>IP 40.10.0200 (/)</t>
  </si>
  <si>
    <t>Elo-fusível, tipo H, de 100A. Fornecimento.</t>
  </si>
  <si>
    <t>IP 40.10.0300 (/)</t>
  </si>
  <si>
    <t>Elo-fusível, tipo K, de 100A, 15Kv. Fornecimento.</t>
  </si>
  <si>
    <t>IP 40.10.0350 (/)</t>
  </si>
  <si>
    <t>Elo-fusível, tipo K, de 200A, 15Kv. Fornecimento.</t>
  </si>
  <si>
    <t>IP 40.10.0500 (/)</t>
  </si>
  <si>
    <t>Fusível NH, tamanho 01, corrente nominal de 36A, Siemens ou similar. Fornecimento.</t>
  </si>
  <si>
    <t>IP 40.10.0521 (/)</t>
  </si>
  <si>
    <t>Fusível NH, tamanho 00, corrente nominal de 125A, Siemens ou similar. Fornecimento.</t>
  </si>
  <si>
    <t>IP 40.10.0532 (/)</t>
  </si>
  <si>
    <t>Fusível NH, tamanho 00, corrente nominal de 160A, Siemens ou similar. Fornecimento.</t>
  </si>
  <si>
    <t>IP 40.15 Disjuntores</t>
  </si>
  <si>
    <t>IP 40.15.0106 (/)</t>
  </si>
  <si>
    <t>Disjuntor termomagnético, bipolar de 20A. Fornecimento.</t>
  </si>
  <si>
    <t>IP 40.15.0212 (/)</t>
  </si>
  <si>
    <t>Disjuntor termomagnético, tripolar de 40A. Fornecimento.</t>
  </si>
  <si>
    <t>IP 40.15.0250 (/)</t>
  </si>
  <si>
    <t>Disjuntor termomagnético, tripolar de 100A. Fornecimento.</t>
  </si>
  <si>
    <t>IP 45.05 Relé</t>
  </si>
  <si>
    <t>IP 45.05.0050 (/)</t>
  </si>
  <si>
    <t>Base externa para relé fotoelétrico. Fornecimento.</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</si>
  <si>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</si>
  <si>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</si>
  <si>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IP 45.05.0300 (/)</t>
  </si>
  <si>
    <t>Relé temporizado, coel, tipo RTQD. Fornecimento.</t>
  </si>
  <si>
    <t>IP 45.05.0350 (/)</t>
  </si>
  <si>
    <t>Relé temporizado, tipo FLT 01/NF. Fornecimento.</t>
  </si>
  <si>
    <t>IP 45.10 Colocação de Relés</t>
  </si>
  <si>
    <t>IP 45.10.0050 (/)</t>
  </si>
  <si>
    <t>Colocação de relé fotoelétrico individual, com base em poste (aço ou concreto) de acordo com o padrão da RIOLUZ; exclusive fornecimento do relé e base.</t>
  </si>
  <si>
    <t>IP 45.10.0100 (/)</t>
  </si>
  <si>
    <t>Colocação de relé fotoelétrico individual, com base, em ponta de braço ou poste curvo (aço ou concreto) de acordo com o padrão da RIOLUZ, com fornecimento das ferragens de fixação; exclusive fornecimento do relé e base.</t>
  </si>
  <si>
    <t>IP 45.10.0150 (/)</t>
  </si>
  <si>
    <t>Colocação de relé fotoelétrico individual, com base em poste (aço ou concreto) de acordo com o padrão da RIOLUZ, exclusive fornecimento das ferragens de fixação e do relé fotoelétrico e base.</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</si>
  <si>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</si>
  <si>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</si>
  <si>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</si>
  <si>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</si>
  <si>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</si>
  <si>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</si>
  <si>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</si>
  <si>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</si>
  <si>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</si>
  <si>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</si>
  <si>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</si>
  <si>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</si>
  <si>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</si>
  <si>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</si>
  <si>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</si>
  <si>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</si>
  <si>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</si>
  <si>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</si>
  <si>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</si>
  <si>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</si>
  <si>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</si>
  <si>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</si>
  <si>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</si>
  <si>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</si>
  <si>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</si>
  <si>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</si>
  <si>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</si>
  <si>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</si>
  <si>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</si>
  <si>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</si>
  <si>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</si>
  <si>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</si>
  <si>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</si>
  <si>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IP 50.10 Luminárias Decorativas</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</si>
  <si>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</si>
  <si>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</si>
  <si>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</si>
  <si>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</si>
  <si>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</si>
  <si>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</si>
  <si>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</si>
  <si>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</si>
  <si>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</si>
  <si>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</si>
  <si>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</si>
  <si>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</si>
  <si>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</si>
  <si>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</si>
  <si>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IP 50.10.0375 (/)</t>
  </si>
  <si>
    <t>Luminária decorativa LED, LEDDRJ-27/50V, potência 69W, encaixe de 60,3mm. Temperatura de cor 4000 K, IP 66, IK 08, tensão de 50 VAC, eficiência 130 lm/W, IRC maior ou igual a 70, temperatura de operação de - 20 a 75° C.ESPECIFICAÇÃO: EM-RIOLUZ-109. Fornecimento.</t>
  </si>
  <si>
    <t>IP 50.15 Projetores</t>
  </si>
  <si>
    <t>IP 50.15.0075 (/)</t>
  </si>
  <si>
    <t>Projetor a led, PLRJ-12.2/W-50V, led branco, temperatura de cor entre 3500/5500 K, IP 66, IK 08, tensão de 50 VCA, eficiência mínima 100 lm/W, potência de 110 à 150 W, temperatura de operação de -20 a 75° C, facho simétrico de 10° ou 60 °. ESPECIFICAÇÃO: EM-RIOLUZ-109. Fornecimento.</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</si>
  <si>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</si>
  <si>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</si>
  <si>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50.15.0455 (/)</t>
  </si>
  <si>
    <t>Projetor a led, PLRJ-12.2/W, corpo e alça em alumínio injetado, led branco, temperatura de cor entre 3000/5500 K, IP 66, IK 08, resistente à UV, tensão de 90/305 VCA, eficiência mínima 100 Im/W, potência de 110 a 150 W, temperatura de operação de - 25 à 85º C, facho simétrico de 60°. ESPECIFICAÇÃO: EM-RIOLUZ- 109. Fornecimento.</t>
  </si>
  <si>
    <t>IP 50.15.0460 (/)</t>
  </si>
  <si>
    <t>Projetor a led, PLRJ-12.3/W, corpo e alça em alumínio injetado, led branco, temperatura de cor entre 3000/5500 K, IP 66, IK 08, resistente à UV, tensão de 90/305 VCA, eficiência mínima 100 Im/W, potência de 150 a 180 W, temperatura de operação de - 25 à 85º C, facho simétrico de 10°. ESPECIFICAÇÃO: EM-RIOLUZ- 109. Fornecimento.</t>
  </si>
  <si>
    <t>IP 50.15.0465 (/)</t>
  </si>
  <si>
    <t>Projetor a led, PLRJ-12.4/W, corpo e alça em alumínio injetado, led branco, temperatura de cor entre 3000/5500 K, IP 66, IK 08, resistente à UV, tensão de 90/305 VCA, eficiência mínima 100 Im/W, potência de 150 a 180 W, temperatura de operação de - 25 à 85º C, facho simétrico de 60°. ESPECIFICAÇÃO: EM-RIOLUZ- 109. Fornecimento.</t>
  </si>
  <si>
    <t>IP 50.15.0470 (/)</t>
  </si>
  <si>
    <t>Projetor a led, PLRJ-12.6/W, corpo e alça em alumínio injetado, led branco, temperatura de cor entre 3000/5500 K, IP 66, IK 08, resistente à UV, tensão de 90/305 VCA, eficiência mínima 100 Im/W, potência de 180 a 220 W, temperatura de operação de - 25 à 85º C, facho simétrico de 60°. ESPECIFICAÇÃO: EM-RIOLUZ- 109. Fornecimento.</t>
  </si>
  <si>
    <t>IP 50.15.0475 (/)</t>
  </si>
  <si>
    <t>Projetor a led, PLRJ-12.7/W, corpo e alça em alumínio injetado, led branco, temperatura de cor entre 3000/5500 K, IP 66, IK 08, resistente à UV, tensão de 90/305 VCA, eficiência mínima 100 Im/W, potência de 220 a 260 W, temperatura de operação de - 25 à 85º C, facho simétrico de 10°. ESPECIFICAÇÃO: EM-RIOLUZ- 109. Fornecimento.</t>
  </si>
  <si>
    <t>IP 50.15.0480 (/)</t>
  </si>
  <si>
    <t>Projetor a led, PLRJ-12.8/W, corpo e alça em alumínio injetado, led branco, temperatura de cor entre 3000/5500 K, IP 66, IK 08, resistente à UV, tensão de 90/305 VCA, eficiência mínima 100 Im/W, potência de 220 a 260 W, temperatura de operação de - 25 à 85º C, facho simétrico de 60°. ESPECIFICAÇÃO: EM-RIOLUZ- 109. Fornecimento.</t>
  </si>
  <si>
    <t>IP 50.15.0485 (/)</t>
  </si>
  <si>
    <t>Projetor a led, PLRJ-12.9/W, corpo e alça em alumínio injetado, led branco, temperatura de cor entre 3000/5500 K, IP 66, IK 08, resistente à UV, tensão de 90/305 VCA, eficiência mínima 100 Im/W, potência de 260 a 290 W, temperatura de operação de - 25 à 85º C, facho simétrico de 10°. ESPECIFICAÇÃO: EM-RIOLUZ- 109. Fornecimento.</t>
  </si>
  <si>
    <t>IP 50.15.0490 (/)</t>
  </si>
  <si>
    <t>Projetor a led, PLRJ-12.10/W, corpo e alça em alumínio injetado, led branco, temperatura de cor entre 3000/5500 K, IP 66, IK 08, resistente à UV, tensão de 90/305 VCA, eficiência mínima 100 Im/W, potência de 260 a 290 W, temperatura de operação de - 25 à 85º C, facho simétrico de 60°. ESPECIFICAÇÃO: EM-RIOLUZ- 109. Fornecimento.</t>
  </si>
  <si>
    <t>IP 50.15.0495 (/)</t>
  </si>
  <si>
    <t>Projetor a led, PLRJ-12.13/W, corpo e alça em alumínio injetado, led branco, temperatura de cor entre 3000/5500 K, IP 66, IK 08, resistente à UV, tensão de 90/305 VCA, eficiência mínima 100 Im/W, potência de 320 a 360 W, temperatura de operação de - 25 à 85º C, facho simétrico de 10°. ESPECIFICAÇÃO: EM-RIOLUZ- 109. Fornecimento.</t>
  </si>
  <si>
    <t>IP 50.15.0500 (/)</t>
  </si>
  <si>
    <t>Projetor a led, PLRJ-12.14/W, corpo e alça em alumínio injetado, led branco, temperatura de cor entre 3000/5500 K, IP 66, IK 08, resistente à UV, tensão de 90/305 VCA, eficiência mínima 100 Im/W, potência de 320 a 360 W, temperatura de operação de - 25 à 85º C, facho simétrico de 60°. ESPECIFICAÇÃO: EM-RIOLUZ- 109. Fornecimento.</t>
  </si>
  <si>
    <t>IP 50.15.0505 (/)</t>
  </si>
  <si>
    <t>Projetor a led, PLRJ-12.15/W, corpo e alça em alumínio injetado, led branco, temperatura de cor entre 3000/5500 K, IP 66, IK 08, resistente à UV, tensão de 90/305 VCA, eficiência mínima 100 Im/W, potência de 40 a 70 W, temperatura de operação de - 25 à 85º C, facho simétrico de 10°. ESPECIFICAÇÃO: EM-RIOLUZ- 109. Fornecimento.</t>
  </si>
  <si>
    <t>IP 50.15.0510 (/)</t>
  </si>
  <si>
    <t>Projetor a led, PLRJ-12.16/W, corpo e alça em alumínio injetado, led branco, temperatura de cor entre 3000/5500 K, IP 66, IK 08, resistente à UV, tensão de 90/305 VCA, eficiência mínima 100 Im/W, potência de 40 a 70 W, temperatura de operação de - 25 à 85º C, facho simétrico de 60°. ESPECIFICAÇÃO: EM-RIOLUZ- 109. Fornecimento.</t>
  </si>
  <si>
    <t>IP 50.15.0515 (/)</t>
  </si>
  <si>
    <t>Projetor a led, PLRJ-12.17/W, corpo e alça em alumínio injetado, led branco, temperatura de cor entre 3000/5500 K, IP 66, IK 08, resistente à UV, tensão de 90/305 VCA, eficiência mínima 100 Im/W, potência de 70 a 110 W, temperatura de operação de - 25 à 85º C, facho simétrico de 10°. ESPECIFICAÇÃO: EM-RIOLUZ- 109. Fornecimento.</t>
  </si>
  <si>
    <t>IP 50.15.0520 (/)</t>
  </si>
  <si>
    <t>Projetor a led, PLRJ-12.18/W, corpo e alça em alumínio injetado, led branco, temperatura de cor entre 3000/5500 K, IP 66, IK 08, resistente à UV, tensão de 90/305 VCA, eficiência mínima 100 Im/W, potência de 70 a 110 W, temperatura de operação de - 25 à 85º C, facho simétrico de 60°. ESPECIFICAÇÃO: EM-RIOLUZ- 109. Fornecimento.</t>
  </si>
  <si>
    <t>IP 50.15.0525 (/)</t>
  </si>
  <si>
    <t>Projetor a led, PLRJ-12.20/W, corpo e alça em alumínio injetado, led branco, temperatura de cor entre 3000/5500 K, IP 66, IK 08, resistente à UV, tensão de 90/305 VCA, eficiência mínima 100 Im/W, potência de 361 a 450 W, temperatura de operação de - 25 à 85º C, facho simétrico de 60°. ESPECIFICAÇÃO: EM-RIOLUZ- 109. Fornecimento.</t>
  </si>
  <si>
    <t>IP 50.15.0530 (/)</t>
  </si>
  <si>
    <t>Projetor a led, PLRJ-12.22/W, corpo e alça em alumínio injetado, led branco, temperatura de cor entre 3000/5500 K, IP 66, IK 08, resistente à UV, tensão de 90/305 VCA, eficiência mínima 100 Im/W, potência de 451 a 600 W, temperatura de operação de - 25 à 85º C, facho simétrico de 60°. ESPECIFICAÇÃO: EM-RIOLUZ- 109. Fornecimento.</t>
  </si>
  <si>
    <t>IP 50.15.0531 (/)</t>
  </si>
  <si>
    <t>Projetor a led, PLRJ-12.23/W, corpo e alça em alumínio injetado, led branco, temperatura de cor entre 2700/5500 K, IP 66, IK 08, resistente a UV, tensão de 90/305 VCA, eficiência mínima 100 lm/W, potência de 600 à 650 W, temperatura de operação de -20 a 75° C, facho simétrico de 10°. ESPECIFIÇÃO: EMRIOLUZ-109. Fornecimento.</t>
  </si>
  <si>
    <t>IP 50.15.0532 (/)</t>
  </si>
  <si>
    <t>Projetor a led, PLRJ-12.24/W, corpo e alça em alumínio injetado, led branco, temperatura de cor entre 2700/5500 K, IP 66, IK 08, resistente a UV, tensão de 90/305 VCA, eficiência mínima 100 lm/W, potência de 600 à 650 W, temperatura de operação de -20 a 75° C, facho simétrico de 60°. ESPECIFICAÇÃO: EMRIOLUZ-109. Fornecimento.</t>
  </si>
  <si>
    <t>IP 50.15.0533 (/)</t>
  </si>
  <si>
    <t>Projetor a led, PLRJ-12.25/W, corpo e alça em alumínio injetado, led branco, temperatura de cor entre 2700/5500 K, IP 66, IK 08, resistente a UV, tensão de 90/305 VCA, eficiência mínima 100 lm/W, potência de 600 à 650 W, temperatura de operação de -20 a 75° C, facho simétrico de 120°. ESPECIFICAÇÃO: EMRIOLUZ-109. Fornecimento.</t>
  </si>
  <si>
    <t>IP 50.15.0540 (/)</t>
  </si>
  <si>
    <t>Projetor a led, PLRJ-14.1/W, corpo e alça em alumínio injetado, led branco, temperatura de cor entre 3000/5500 K, IP 66, IK 08, resistente à UV, tensão de 90/305 VCA, eficiência mínima 100 Im/W, potência de 18 a 36 W, temperatura de operação de - 25 à 85º C, facho simétrico de 10°. ESPECIFICAÇÃO: EM-RIOLUZ- 109. Fornecimento.</t>
  </si>
  <si>
    <t>IP 50.15.0545 (/)</t>
  </si>
  <si>
    <t>Projetor a led, PLRJ-14.2/W, corpo e alça em alumínio injetado, led branco, temperatura de cor entre 3000/5500 K, IP 66, IK 08, resistente à UV, tensão de 90/305 VCA, eficiência mínima 100 Im/W, potência de 18 a 36 W, temperatura de operação de - 25 à 85º C, facho simétrico de 60°. ESPECIFICAÇÃO: EM-RIOLUZ- 109. Fornecimento.</t>
  </si>
  <si>
    <t>IP 50.15.0550 (/)</t>
  </si>
  <si>
    <t>Projetor a led, PLRJ-12.1/W, corpo e alça em alumínio injetado, led branco, temperatura de cor entre 3000/5500 K, IP 66, IK 08, resistente à UV, tensão de 90/305 VCA, eficiência mínima 100 Im/W, potência de 110 a 150 W, temperatura de operação de - 25 à 85º C, facho simétrico de 10°. ESPECIFICAÇÃO: EM-RIOLUZ- 109. Fornecimento.</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</si>
  <si>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</si>
  <si>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</si>
  <si>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</si>
  <si>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</si>
  <si>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</si>
  <si>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</si>
  <si>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</si>
  <si>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</si>
  <si>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</si>
  <si>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</si>
  <si>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</si>
  <si>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</si>
  <si>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</si>
  <si>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</si>
  <si>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</si>
  <si>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</si>
  <si>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</si>
  <si>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</si>
  <si>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</si>
  <si>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</si>
  <si>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</si>
  <si>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</si>
  <si>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</si>
  <si>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</si>
  <si>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</si>
  <si>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</si>
  <si>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</si>
  <si>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</si>
  <si>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</si>
  <si>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</si>
  <si>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</si>
  <si>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</si>
  <si>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</si>
  <si>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</si>
  <si>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</si>
  <si>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</si>
  <si>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</si>
  <si>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</si>
  <si>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</si>
  <si>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</si>
  <si>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IP 50.25.0156 (/)</t>
  </si>
  <si>
    <t>Lâmpada fluorescente compacta, dupla, de 18W, 2700ºK, referência PLC 18W. Fornecimento.</t>
  </si>
  <si>
    <t>IP 50.25.0162 (/)</t>
  </si>
  <si>
    <t>Lâmpada fluorescente (PL) compactada dupla de 26W. Fornecimento</t>
  </si>
  <si>
    <t>IP 50.25.0400 (/)</t>
  </si>
  <si>
    <t>Lâmpada multivapor metálico (MVM) de 35W, par, 3000°K, 30°. Fornecimento.</t>
  </si>
  <si>
    <t>IP 50.25.0406 (/)</t>
  </si>
  <si>
    <t>Lâmpada de multivapor metálico (MVM) de 70W/220V/E-27, clara 4000°K, bulbo ovóide. Fornecimento.</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</si>
  <si>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</si>
  <si>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</si>
  <si>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</si>
  <si>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</si>
  <si>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IP 50.25.0412 (/)</t>
  </si>
  <si>
    <t>Lâmpada de multivapor metálico (MVM) de 150W/220V/E-27. Fornecimento.</t>
  </si>
  <si>
    <t>IP 50.25.0418 (/)</t>
  </si>
  <si>
    <t>Lâmpada de multivapor metálico (MVM) de 250/220V, bulbo ovóide. Fornecimento.</t>
  </si>
  <si>
    <t>IP 50.25.0421 (/)</t>
  </si>
  <si>
    <t>Lâmpada de multivapor metálica (MVM), base E-40, bulbo tubular, de 250W, 4000/4600ºK, pulso de 0,58/0,75Kv. Fornecimento.</t>
  </si>
  <si>
    <t>IP 50.25.0424 (/)</t>
  </si>
  <si>
    <t>Lâmpada multivapor metálico (MVM) de 400W, bulbo tubular, tensão de ignição maior ou igual a 3Kv e menor ou igual a 4,5Kv, temperatura de cor entre 4000 e 5000°K, posição de funcionamento horizontal mais ou menos 20° ou qualquer. Fornecimento.</t>
  </si>
  <si>
    <t>IP 50.25.0427 (/)</t>
  </si>
  <si>
    <t>Lâmpada de multivapor metálico (MVM) de 400W, base E-40, bulbo ovóide, pulso 3,0/4,5Kv. Fornecimento.</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</si>
  <si>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</si>
  <si>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</si>
  <si>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</si>
  <si>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</si>
  <si>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</si>
  <si>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</si>
  <si>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</si>
  <si>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</si>
  <si>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</si>
  <si>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</si>
  <si>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</si>
  <si>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</si>
  <si>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</si>
  <si>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</si>
  <si>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</si>
  <si>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</si>
  <si>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</si>
  <si>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</si>
  <si>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</si>
  <si>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</si>
  <si>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IP 50.30 Reatores</t>
  </si>
  <si>
    <t>IP 50.30.0062 (/)</t>
  </si>
  <si>
    <t>Reator aéreo para lâmpada VS/MVM 70W, com ignitor pico de tensão 2,8 a 4Kv, fator de potência mínimo 0,92, tensão de alimentação 220V, corrente na lâmpada 0,98A, tensão na lâmpada 90V, EM-RIOLUZ-30. Fornecimento.</t>
  </si>
  <si>
    <t>IP 50.30.0153 (/)</t>
  </si>
  <si>
    <t>Reator aéreo para lâmpada VS/MVM 150W, com ignitor pico de tensão 2,8 a 4Kv, fator de potência mínimo 0,92, tensão de alimentação 220V, corrente na lâmpada 1,8A, tensão na lâmpada 100V, EM-RIOLUZ-30, NBR-13593/13594, IEC-662. Fornecimento.</t>
  </si>
  <si>
    <t>IP 50.30.0500 (/)</t>
  </si>
  <si>
    <t>Reator integrado para lâmpada VS/MVM 70W, com ignitor pico de tensão 2,8 a 4Kv, fator de potência mínimo 0,92, tensão de alimentação 220V, corrente na lâmpada 0,98A, tensão na lâmpada 90V, EM-RIOLUZ-30. Fornecimento.</t>
  </si>
  <si>
    <t>IP 50.30.0600 (/)</t>
  </si>
  <si>
    <t>Reator integrado para lâmpada VS/MVM 150W, com ignitor pico de tensão 2,8 a 4Kv, fator de potência mínimo 0,92, tensão de alimentação 220/250V, corrente na lâmpada 1,8A, tensão na lâmpada 100V, EM-RIOLUZ-30, NBR-13593/13594, IEC-662. Fornecimento.</t>
  </si>
  <si>
    <t>IP 50.35 Colocação de Luminária e Projetor em Cordoalha, Teto e Parede</t>
  </si>
  <si>
    <t>IP 50.35.0050 (/)</t>
  </si>
  <si>
    <t>Colocação de luminária equipada com lâmpada de descarga e acessórios, em cordoalha, exclusive luminária, inclusive fornecimento da cordoalha.</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</si>
  <si>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</si>
  <si>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</si>
  <si>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</si>
  <si>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</si>
  <si>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IP 50.35.0200 (/)</t>
  </si>
  <si>
    <t>Colocação de 2 projetores equipados com lâmpada de descarga, fixado em poste de aço ou concreto, inclusive ferragens de fixação, exclusive projetor.</t>
  </si>
  <si>
    <t>IP 50.35.0203 (/)</t>
  </si>
  <si>
    <t>Colocação de 2 projetores equipados com lâmpada de descarga, fixado em cruzeta nº 1; inclusive ferragens de fixação, exclusive projetor.</t>
  </si>
  <si>
    <t>IP 50.35.0250 (/)</t>
  </si>
  <si>
    <t>Colocação de 3 projetores equipados com lâmpadas de descarga, fixado em poste de concreto, inclusive ferragens de fixação, exclusive projetor.</t>
  </si>
  <si>
    <t>IP 50.35.0300 (/)</t>
  </si>
  <si>
    <t>Colocação de 4 projetores equipados com lâmpada de descarga, fixados em poste de aço reto; inclusive ferragens de fixação, exclusive projetores.</t>
  </si>
  <si>
    <t>IP 50.35.0500 (/)</t>
  </si>
  <si>
    <t>Colocação de projetor fixado em bandeja através de chumbadores de aço inox, exclusive projetor, chumbador e bandejamento.</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</si>
  <si>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</si>
  <si>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</si>
  <si>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</si>
  <si>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</si>
  <si>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</si>
  <si>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</si>
  <si>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</si>
  <si>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</si>
  <si>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</si>
  <si>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</si>
  <si>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</si>
  <si>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</si>
  <si>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</si>
  <si>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</si>
  <si>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</si>
  <si>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</si>
  <si>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</si>
  <si>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</si>
  <si>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</si>
  <si>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</si>
  <si>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</si>
  <si>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</si>
  <si>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</si>
  <si>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</si>
  <si>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</si>
  <si>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</si>
  <si>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</si>
  <si>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</si>
  <si>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</si>
  <si>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</si>
  <si>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IP 50.45.0150 (/)</t>
  </si>
  <si>
    <t>Colocação de reator para lâmpada de descarga em teto, piso ou parede, inclusive interligação na rede e na luminária e ferragens de fixação, exclusive fornecimento de reator.</t>
  </si>
  <si>
    <t>IP 50.45.0500 (/)</t>
  </si>
  <si>
    <t>Colocação de reator com ignitor em bandeja.</t>
  </si>
  <si>
    <t>IP 55.05 Isolantes</t>
  </si>
  <si>
    <t>IP 55.05.0050 (/)</t>
  </si>
  <si>
    <t>Fita isolante auto-fusão, de 19mmx10m. Fornecimento.</t>
  </si>
  <si>
    <t>IP 55.05.0100 (/)</t>
  </si>
  <si>
    <t>Fita isolante plástica adesiva, de 19mmx20m. Fornecimento.</t>
  </si>
  <si>
    <t>IP 55.05.0150 (/)</t>
  </si>
  <si>
    <t>Fita isolante, plástica ou auto-fusão, para proteção de emendas entre condutores, singelos ou múltiplos, exclusive fornecimento da fita isolante. Instalação.</t>
  </si>
  <si>
    <t>IP 55.10 Acessórios para Fixação</t>
  </si>
  <si>
    <t>IP 55.10.0050 (/)</t>
  </si>
  <si>
    <t>Arruela em alumínio de (13x2)mm. Fornecimento.</t>
  </si>
  <si>
    <t>IP 55.10.0075 (/)</t>
  </si>
  <si>
    <t>Arruela de pressão de (13x2,5)mm. Fornecimento.</t>
  </si>
  <si>
    <t>IP 55.10.0100 (/)</t>
  </si>
  <si>
    <t>Braçadeira, tipo copo, diâmetro 75mm (3"). Fornecimento.</t>
  </si>
  <si>
    <t>IP 55.10.0125 (/)</t>
  </si>
  <si>
    <t>Calço duplo número 4. Fornecimento.</t>
  </si>
  <si>
    <t>IP 55.10.0200 (/)</t>
  </si>
  <si>
    <t>Chumbador de aço inoxidável 304, Tec Bolt, TBM 12.100, comprimento de 96mm e diâmetro de 1/2", com arruela lisa e de pressão e porca, Tecnart ou similar. Fornecimento.</t>
  </si>
  <si>
    <t>IP 55.10.0250 (/)</t>
  </si>
  <si>
    <t>Chumbador de expansão de aço, com diâmetro de 1/2" e comprimento do parafuso de 3". Fornecimento.</t>
  </si>
  <si>
    <t>IP 55.10.0300 (/)</t>
  </si>
  <si>
    <t>Cinta de aço galvanizado de 140mm (5 1/2"). Fornecimento.</t>
  </si>
  <si>
    <t>par</t>
  </si>
  <si>
    <t>IP 55.10.0312 (/)</t>
  </si>
  <si>
    <t>Cinta de aço galvanizado de 220mm. Fornecimento.</t>
  </si>
  <si>
    <t>IP 55.10.0450 (/)</t>
  </si>
  <si>
    <t>Cruzeta Q-3, de 6 pinos. Fornecimento.</t>
  </si>
  <si>
    <t>IP 55.10.0512 (/)</t>
  </si>
  <si>
    <t>Grampo "U", número 5. Fornecimento.</t>
  </si>
  <si>
    <t>IP 55.10.0800 (/)</t>
  </si>
  <si>
    <t>Parafuso com cabeça sextavada (5/8"x1 1/2"). Fornecimento.</t>
  </si>
  <si>
    <t>IP 55.10.0809 (/)</t>
  </si>
  <si>
    <t>Parafuso com cabeça sextavada de (12x1,75x50)mm. Fornecimento.</t>
  </si>
  <si>
    <t>IP 55.10.0812 (/)</t>
  </si>
  <si>
    <t>Parafuso francês de (5/8"x2 1/2"). Fornecimento.</t>
  </si>
  <si>
    <t>IP 55.10.0850 (/)</t>
  </si>
  <si>
    <t>Parafuso de máquina sextavada de (1/2"x1 1/2"). Fornecimento.</t>
  </si>
  <si>
    <t>IP 55.10.0950 (/)</t>
  </si>
  <si>
    <t>Porca sextavada, em aço galvanizado, de 5/8" (16mm). Fornecimento.</t>
  </si>
  <si>
    <t>IP 55.10.0959 (/)</t>
  </si>
  <si>
    <t>Porca sextavada de (12x1,75)mm. Fornecimento.</t>
  </si>
  <si>
    <t>IP 55.15 Acessórios para Fixação de Postes</t>
  </si>
  <si>
    <t>IP 55.15.0050 (/)</t>
  </si>
  <si>
    <t>Base de aço para sustentação de poste fixada por chumbador em fundação de concreto armado. Assentamento.</t>
  </si>
  <si>
    <t>IP 55.15.0150 (/)</t>
  </si>
  <si>
    <t>Cruzeta nº 2, de 2 pinos. Fornecimento.</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</si>
  <si>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</si>
  <si>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</si>
  <si>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</si>
  <si>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</si>
  <si>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</si>
  <si>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</si>
  <si>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</si>
  <si>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</si>
  <si>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</si>
  <si>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</si>
  <si>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IP 60.10.0100 (/)</t>
  </si>
  <si>
    <t>Montagem de poste de ferro fundido tipo H-3, de 4,50m de altura útil, equipado com globo.</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</si>
  <si>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</si>
  <si>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</si>
  <si>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</si>
  <si>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</si>
  <si>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</si>
  <si>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</si>
  <si>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</si>
  <si>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</si>
  <si>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</si>
  <si>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</si>
  <si>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</si>
  <si>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</si>
  <si>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</si>
  <si>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</si>
  <si>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</si>
  <si>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</si>
  <si>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</si>
  <si>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</si>
  <si>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</si>
  <si>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</si>
  <si>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</si>
  <si>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</si>
  <si>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</si>
  <si>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</si>
  <si>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</si>
  <si>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</si>
  <si>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</si>
  <si>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</si>
  <si>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</si>
  <si>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</si>
  <si>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</si>
  <si>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</si>
  <si>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</si>
  <si>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</si>
  <si>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</si>
  <si>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</si>
  <si>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</si>
  <si>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</si>
  <si>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</si>
  <si>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</si>
  <si>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</si>
  <si>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</si>
  <si>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</si>
  <si>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</si>
  <si>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</si>
  <si>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IP 60.20.0550 (/)</t>
  </si>
  <si>
    <t>Retirada de poste de madeira.</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</si>
  <si>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</si>
  <si>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</si>
  <si>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</si>
  <si>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</si>
  <si>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</si>
  <si>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</si>
  <si>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</si>
  <si>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</si>
  <si>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</si>
  <si>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</si>
  <si>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</si>
  <si>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</si>
  <si>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</si>
  <si>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</si>
  <si>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</si>
  <si>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</si>
  <si>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</si>
  <si>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</si>
  <si>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</si>
  <si>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</si>
  <si>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</si>
  <si>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</si>
  <si>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</si>
  <si>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</si>
  <si>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</si>
  <si>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</si>
  <si>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</si>
  <si>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</si>
  <si>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</si>
  <si>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</si>
  <si>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</si>
  <si>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</si>
  <si>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99.99 Diversos</t>
  </si>
  <si>
    <t>IP 99.99.0050 (/)</t>
  </si>
  <si>
    <t>Arame de ferro galvanizado de 12BWG, 2,76mm. Fornecimento.</t>
  </si>
  <si>
    <t>IP 99.99.0100 (/)</t>
  </si>
  <si>
    <t>Calha de madeira com 2700mm de comprimento. Fornecimento.</t>
  </si>
  <si>
    <t>IP 99.99.0150 (/)</t>
  </si>
  <si>
    <t>Capa isolante com resina de silicone para conector tipo cunha em instalação subterrânea. Fornecimento e colocação.</t>
  </si>
  <si>
    <t>IP 99.99.0152 (/)</t>
  </si>
  <si>
    <t>Capa isolante para conector tipo cunha, para instalação subterrânea, tensão de 600V, com isolação de silicone estabilizado, para uso nos modelos de conectores de 1 a 14, padrão RIOLUZ. Fornecimento.</t>
  </si>
  <si>
    <t>IT 02.05 Dutos e Tubulações</t>
  </si>
  <si>
    <t>IT 02.05.0100 (/)</t>
  </si>
  <si>
    <t>Duto em chapa de aço galvanizado para condicionamento de ar, isolado com chapa de isopor, inclusive grelha de aço carbono de (2,40x0,70)m. Fornecimento, montagem e instalação.</t>
  </si>
  <si>
    <t>IT 02.05.0201 (/)</t>
  </si>
  <si>
    <t>Tubulação em cobre para interligação de Split System ao condensador/evaporador, inclusive isolamento térmico, alimentação elétrica, conexões e fixação, para aparelhos até 48.000 BTU. Fornecimento e instalação.</t>
  </si>
  <si>
    <t>IT 05.05 Abertura e Fechamento Manual de Rasgos em Alvenaria e Concreto</t>
  </si>
  <si>
    <t>IT 05.05.0050 (/)</t>
  </si>
  <si>
    <t>Abertura e fechamento manual de rasgo em alvenaria, para passagem de tubos e dutos, com diâmetro de 1/2" a 1".</t>
  </si>
  <si>
    <t>IT 05.05.0053 (/)</t>
  </si>
  <si>
    <t>Abertura e fechamento manual de rasgo em alvenaria, para passagem de tubos e dutos, com diâmetro de 1 1/4" a 2".</t>
  </si>
  <si>
    <t>IT 05.05.0056 (/)</t>
  </si>
  <si>
    <t>Abertura e fechamento manual de rasgo em alvenaria, para passagem de tubos e dutos, com diâmetro de 2 1/2" a 4".</t>
  </si>
  <si>
    <t>IT 05.05.0100 (/)</t>
  </si>
  <si>
    <t>Abertura e fechamento manual de rasgo em concreto, para passagem de tubos e dutos, com diâmetro de 1/2" a 1".</t>
  </si>
  <si>
    <t>IT 05.05.0103 (/)</t>
  </si>
  <si>
    <t>Abertura e fechamento manual de rasgo em concreto, para passagem de tubos e dutos, com diâmetro de 1 1/4" a 2".</t>
  </si>
  <si>
    <t>IT 05.05.0106 (/)</t>
  </si>
  <si>
    <t>Abertura e fechamento manual de rasgo em concreto, para passagem de tubos e dutos, com diâmetro de 2 1/2" a 4".</t>
  </si>
  <si>
    <t>IT 05.10 Tubulações em PVC Rígido para Água Fria</t>
  </si>
  <si>
    <t>IT 05.10.0100 (A)</t>
  </si>
  <si>
    <t>Tubo de PVC rígido, roscável, para água fria, com diâmetro de 1/2" (20mm), inclusive conexões e emendas, exclusive abertura e fechamento de rasgo. Fornecimento e instalação.</t>
  </si>
  <si>
    <t>IT 05.10.0103 (A)</t>
  </si>
  <si>
    <t>Tubo de PVC rígido, roscável, para água fria, com diâmetro de 3/4" (19mm), inclusive conexões e emendas, exclusive abertura e fechamento de rasgo. Fornecimento e instalação.</t>
  </si>
  <si>
    <t>IT 05.10.0106 (A)</t>
  </si>
  <si>
    <t>Tubo de PVC rígido, roscável, para água fria, com diâmetro de 1" (32mm), inclusive conexões e emendas, exclusive abertura e fechamento de rasgo. Fornecimento e instalação.</t>
  </si>
  <si>
    <t>IT 05.10.0109 (A)</t>
  </si>
  <si>
    <t>Tubo de PVC rígido, roscável, para água fria, com diâmetro de 1 1/4" (40mm), inclusive conexões e emendas, exclusive abertura e fechamento de rasgo. Fornecimento e instalação.</t>
  </si>
  <si>
    <t>IT 05.10.0112 (A)</t>
  </si>
  <si>
    <t>Tubo de PVC rígido, roscável, para água fria, com diâmetro de 1 1/2" (50mm), inclusive conexões e emendas, exclusive abertura e fechamento de rasgo. Fornecimento e instalação.</t>
  </si>
  <si>
    <t>IT 05.10.0115 (A)</t>
  </si>
  <si>
    <t>Tubo de PVC rígido, roscável, para água fria, com diâmetro de 2" (60mm), inclusive conexões e emendas, exclusive abertura e fechamento de rasgo. Fornecimento e instalação.</t>
  </si>
  <si>
    <t>IT 05.10.0118 (A)</t>
  </si>
  <si>
    <t>Tubo de PVC rígido, roscável, para água fria, com diâmetro de 2 1/2" (70mm), inclusive conexões e emendas, exclusive abertura e fechamento de rasgo. Fornecimento e instalação.</t>
  </si>
  <si>
    <t>IT 05.10.0121 (A)</t>
  </si>
  <si>
    <t>Tubo de PVC rígido, roscável, para água fria, com diâmetro de 3" (85mm), inclusive conexões e emendas, exclusive abertura e fechamento de rasgo. Fornecimento e instalação.</t>
  </si>
  <si>
    <t>IT 05.10.0124 (A)</t>
  </si>
  <si>
    <t>Tubo de PVC rígido, roscável, para água fria, com diâmetro de 4" (110mm), inclusive conexões e emendas, exclusive abertura e fechamento de rasgo. Fornecimento e instalação.</t>
  </si>
  <si>
    <t>IT 05.10.0150 (A)</t>
  </si>
  <si>
    <t>Tubo de PVC rígido, soldável, para água fria, com diâmetro de 20mm (1/2"), inclusive conexões e emendas, exclusive abertura e fechamento de rasgo. Fornecimento e instalação.</t>
  </si>
  <si>
    <t>IT 05.10.0153 (A)</t>
  </si>
  <si>
    <t>Tubo de PVC rígido, soldável, para água fria, com diâmetro de 25mm (3/4"), inclusive conexões e emendas, exclusive abertura e fechamento de rasgo. Fornecimento e instalação.</t>
  </si>
  <si>
    <t>IT 05.10.0156 (A)</t>
  </si>
  <si>
    <t>Tubo de PVC rígido, soldável, para água fria, com diâmetro de 32mm (1"), inclusive conexões e emendas, exclusive abertura e fechamento de rasgo. Fornecimento e instalação.</t>
  </si>
  <si>
    <t>IT 05.10.0159 (A)</t>
  </si>
  <si>
    <t>Tubo de PVC rígido, soldável, para água fria, com diâmetro de 40mm (1 1/4"), inclusive conexões e emendas, exclusive abertura e fechamento de rasgo. Fornecimento e instalação.</t>
  </si>
  <si>
    <t>IT 05.10.0162 (A)</t>
  </si>
  <si>
    <t>Tubo de PVC rígido, soldável, para água fria, com diâmetro de 60mm (2"), inclusive conexões e emendas, exclusive abertura e fechamento de rasgo. Fornecimento e instalação.</t>
  </si>
  <si>
    <t>IT 05.10.0165 (A)</t>
  </si>
  <si>
    <t>Tubo de PVC rígido, soldável, para água fria, com diâmetro de 85mm (3"), inclusive conexões e emendas, exclusive abertura e fechamento de rasgo. Fornecimento e instalação.</t>
  </si>
  <si>
    <t>IT 05.10.0168 (A)</t>
  </si>
  <si>
    <t>Tubo de PVC rígido, soldável, para água fria, com diâmetro de 110mm (4"), inclusive conexões e emendas, exclusive abertura e fechamento de rasgo. Fornecimento e instalação.</t>
  </si>
  <si>
    <t>IT 05.15 Conexões em PVC Rígido para Água Fria</t>
  </si>
  <si>
    <t>IT 05.15.0050 (/)</t>
  </si>
  <si>
    <t>Bucha de redução em PVC, soldável, longa, Tigre ou similar DN 50 x DN 32. Fornecimento.</t>
  </si>
  <si>
    <t>IT 05.15.0200 (/)</t>
  </si>
  <si>
    <t>Colar de tomada em PVC rígido, de 50mmx1/2". Fornecimento.</t>
  </si>
  <si>
    <t>IT 05.15.0203 (/)</t>
  </si>
  <si>
    <t>Colar de tomada em PVC rígido, de 75mmx1/2". Fornecimento.</t>
  </si>
  <si>
    <t>IT 05.15.0220 (/)</t>
  </si>
  <si>
    <t>Curva de PVC rígido, 90º, roscável, diâmetro nominal de 3/4". Fornecimento e instalação.</t>
  </si>
  <si>
    <t>IT 05.15.0223 (/)</t>
  </si>
  <si>
    <t>Curva de PVC rígido, 90º, roscável, diâmetro nominal de 1". Fornecimento e instalação.</t>
  </si>
  <si>
    <t>IT 05.15.0250 (/)</t>
  </si>
  <si>
    <t>Curva de 45° de PVC rígido, soldável, Tigre ou similar, diâmetro nominal de 32mm. Fornecimento.</t>
  </si>
  <si>
    <t>IT 05.15.0253 (/)</t>
  </si>
  <si>
    <t>Curva de 90° de PVC rígido, soldável, Tigre ou similar, diâmetro nominal de 32mm. Fornecimento.</t>
  </si>
  <si>
    <t>IT 05.15.0270 (/)</t>
  </si>
  <si>
    <t>Curva de 45° de PVC rígido - PBA com 1 ponta e 1 bolsa, classe 12, diâmetro de 50mm. Fornecimento e instalação.</t>
  </si>
  <si>
    <t>IT 05.15.0600 (/)</t>
  </si>
  <si>
    <t>Joelho de PVC rígido, 90º, roscável, diâmetro nominal de 3/4". Fornecimento e instalação.</t>
  </si>
  <si>
    <t>IT 05.15.0603 (/)</t>
  </si>
  <si>
    <t>Joelho de PVC rígido, 90º, roscável, diâmetro nominal de 1". Fornecimento e instalação.</t>
  </si>
  <si>
    <t>IT 05.15.0670 (/)</t>
  </si>
  <si>
    <t>Luva de PVC rígido, roscável, diâmetro nominal de 3/4". Fornecimento e instalação.</t>
  </si>
  <si>
    <t>IT 05.15.0673 (/)</t>
  </si>
  <si>
    <t>Luva de PVC rígido, roscável, diâmetro nominal de 1". Fornecimento e instalação.</t>
  </si>
  <si>
    <t>IT 05.15.0700 (/)</t>
  </si>
  <si>
    <t>Luva de PVC rígido de 2". Fornecimento e instalação.</t>
  </si>
  <si>
    <t>IT 05.15.0800 (/)</t>
  </si>
  <si>
    <t>Niple duplo de PVC rígido, diâmetro nominal de 2". Fornecimento e instalação.</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</si>
  <si>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</si>
  <si>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</si>
  <si>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</si>
  <si>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</si>
  <si>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</si>
  <si>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IT 05.20.0100 (A)</t>
  </si>
  <si>
    <t>Alça para barrilete de distribuição, do tipo concentrado, sob reservatório duplo, inclusive ramos para extravasor e limpeza, comprendendo: 5,5m de tubo de PVC rígido de 2", registros e conexões. Fornecimento e instalação.</t>
  </si>
  <si>
    <t>IT 05.20.0500 (/)</t>
  </si>
  <si>
    <t>Interligação de sistema de barrilete de caixa d'água de 30000l com sistema alternativo de abastecimento.</t>
  </si>
  <si>
    <t>IT 05.25 Colunas de Águas em PVC Rígido</t>
  </si>
  <si>
    <t>IT 05.25.0050 (/)</t>
  </si>
  <si>
    <t>Coluna de PVC rígido, de diâmetro 3/4", exclusive peças de derivação. Fornecimento e instalação.</t>
  </si>
  <si>
    <t>IT 05.25.0053 (A)</t>
  </si>
  <si>
    <t>Coluna de PVC rígido, de diâmetro 1", exclusive peças de derivação. Fornecimento e instalação.</t>
  </si>
  <si>
    <t>IT 05.25.0056 (/)</t>
  </si>
  <si>
    <t>Coluna de PVC rígido, de diâmetro 1 1/4", exclusive peças de derivação. Fornecimento e instalação.</t>
  </si>
  <si>
    <t>IT 05.25.0059 (/)</t>
  </si>
  <si>
    <t>Coluna de PVC rígido, de diâmetro 1 1/2", exclusive peças de derivação. Fornecimento e instalação.</t>
  </si>
  <si>
    <t>IT 05.25.0062 (/)</t>
  </si>
  <si>
    <t>Coluna de PVC rígido, de diâmetro 2", exclusive peças de derivação. Fornecimento e instalação.</t>
  </si>
  <si>
    <t>IT 05.25.0065 (/)</t>
  </si>
  <si>
    <t>Coluna de PVC rígido, de diâmetro 2 1/2", exclusive peças de derivação. Fornecimento e instalação.</t>
  </si>
  <si>
    <t>IT 05.30 Tubulações em PVC Rígido para Sistema de Irrigação</t>
  </si>
  <si>
    <t>IT 05.30.0150 (A)</t>
  </si>
  <si>
    <t>Tubo de PVC rígido, com diâmetro de 50mm, PBL, LF 26, PN80, Tigre Irriga LF ou similar. Fornecimento.</t>
  </si>
  <si>
    <t>IT 05.35 Conexões em PVC Rígido para Sistema de Irrigação</t>
  </si>
  <si>
    <t>IT 05.35.0050 (/)</t>
  </si>
  <si>
    <t>Adaptador de PVC rígido soldável, linha Irriga LF 08, Tigre, ou similar, com bolsa soldável e rosca macho, diâmetro nominal de 50mm. Fornecimento.</t>
  </si>
  <si>
    <t>IT 05.35.0230 (/)</t>
  </si>
  <si>
    <t>Curva de 90° de PVC rígido, soldável, linha Irriga LF 10, Tigre ou similar, diâmetro nominal de 50mm e pressão nominal de 80. Fornecimento.</t>
  </si>
  <si>
    <t>IT 05.35.0500 (/)</t>
  </si>
  <si>
    <t>Luva em PVC rígido soldável, linha Irriga LF 12, Tigre, ou similar. Fornecimento.</t>
  </si>
  <si>
    <t>IT 05.35.0600 (/)</t>
  </si>
  <si>
    <t>Tê de PVC rígido soldável, linha Irriga LF 16, Tigre, ou similar. Fornecimento.</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</si>
  <si>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</si>
  <si>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</si>
  <si>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</si>
  <si>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</si>
  <si>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</si>
  <si>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</si>
  <si>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</si>
  <si>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05.55 Tubulações de Ferro Galvanizado, com costura</t>
  </si>
  <si>
    <t>IT 05.55.0050 (A)</t>
  </si>
  <si>
    <t>Tubo em ferro galvanizado, com costura, com diâmetro de 1/2", inclusive conexões e emendas, exclusive abertura e fechamento de rasgo. Fornecimento e instalação.</t>
  </si>
  <si>
    <t>IT 05.55.0053 (A)</t>
  </si>
  <si>
    <t>Tubo em ferro galvanizado, com costura, com diâmetro de 3/4", inclusive conexões e emendas, exclusive abertura e fechamento de rasgo. Fornecimento e instalação.</t>
  </si>
  <si>
    <t>IT 05.55.0056 (A)</t>
  </si>
  <si>
    <t>Tubo em ferro galvanizado, com costura, com diâmetro de 1", inclusive conexões e emendas, exclusive abertura e fechamento de rasgo. Fornecimento e instalação.</t>
  </si>
  <si>
    <t>IT 05.55.0059 (A)</t>
  </si>
  <si>
    <t>Tubo em ferro galvanizado, com costura, com diâmetro de 1 1/4", inclusive conexões e emendas, exclusive abertura e fechamento de rasgo. Fornecimento e instalação.</t>
  </si>
  <si>
    <t>IT 05.55.0062 (A)</t>
  </si>
  <si>
    <t>Tubo em ferro galvanizado, com costura, com diâmetro de 1 1/2", inclusive conexões e emendas, exclusive abertura e fechamento de rasgo. Fornecimento e instalação.</t>
  </si>
  <si>
    <t>IT 05.55.0065 (A)</t>
  </si>
  <si>
    <t>Tubo em ferro galvanizado, com costura, com diâmetro de 2", inclusive conexões e emendas, exclusive abertura e fechamento de rasgo. Fornecimento e instalação.</t>
  </si>
  <si>
    <t>IT 05.55.0068 (A)</t>
  </si>
  <si>
    <t>Tubo em ferro galvanizado, com costura, com diâmetro de 2 1/ 2", inclusive conexões e emendas, exclusive abertura e fechamento de rasgo. Fornecimento e instalação.</t>
  </si>
  <si>
    <t>IT 05.55.0071 (A)</t>
  </si>
  <si>
    <t>Tubo em ferro galvanizado, com costura, com diâmetro de 3", inclusive conexões e emendas, exclusive abertura e fechamento de rasgo. Fornecimento e instalação.</t>
  </si>
  <si>
    <t>IT 05.55.0074 (A)</t>
  </si>
  <si>
    <t>Tubo em ferro galvanizado, com costura, com diâmetro de 4", inclusive conexões e emendas, exclusive abertura e fechamento de rasgo. Fornecimento e instalação.</t>
  </si>
  <si>
    <t>IT 05.55.0115 (/)</t>
  </si>
  <si>
    <t>Tubo de aço galvanizado, com costura, com diâmetro de 2", DIN-2440. Fornecimento.</t>
  </si>
  <si>
    <t>IT 05.55.0118 (/)</t>
  </si>
  <si>
    <t>Tubo de aço galvanizado, com costura, com diâmetro de 2 1/ 2", DIN-2440. Fornecimento.</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</si>
  <si>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</si>
  <si>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</si>
  <si>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</si>
  <si>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</si>
  <si>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</si>
  <si>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</si>
  <si>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</si>
  <si>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</si>
  <si>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</si>
  <si>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</si>
  <si>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</si>
  <si>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</si>
  <si>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</si>
  <si>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</si>
  <si>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</si>
  <si>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</si>
  <si>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</si>
  <si>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</si>
  <si>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</si>
  <si>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</si>
  <si>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</si>
  <si>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</si>
  <si>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IT 05.65.0518 (/)</t>
  </si>
  <si>
    <t>Flange padrão ANSI 16.5, classe 150, LBS, galvanizado com rosca, diâmetro de 3", com revestimento interno e externo, inclusive parafusos e arruelas. Fornecimento e instalação.</t>
  </si>
  <si>
    <t>IT 05.65.0521 (/)</t>
  </si>
  <si>
    <t>Flange padrão ANSI 16.5, classe 150, LBS, galvanizado com rosca, diâmetro de 4", com revestimento interno e externo, inclusive parafusos e arruelas. Fornecimento e instalação.</t>
  </si>
  <si>
    <t>IT 05.65.0562 (/)</t>
  </si>
  <si>
    <t>Flange de aço galvanizado, PB, classe 15, com rosca, diâmetro de 6". Fornecimento e instalação.</t>
  </si>
  <si>
    <t>IT 05.65.0580 (/)</t>
  </si>
  <si>
    <t>Joelho de ferro galvanizado, 45°, diâmetro de 1". Fornecimento.</t>
  </si>
  <si>
    <t>IT 05.65.0600 (/)</t>
  </si>
  <si>
    <t>Joelho de ferro galvanizado, 90°, diâmetro de 1", classe 10. Fornecimento e instalação.</t>
  </si>
  <si>
    <t>IT 05.65.0625 (/)</t>
  </si>
  <si>
    <t>Luva de aço galvanizado, de 25mm (1"). Fornecimento.</t>
  </si>
  <si>
    <t>IT 05.65.0631 (/)</t>
  </si>
  <si>
    <t>Luva de redução em aço galvanizado, de (1 1/2"x3/4"), Tupy ou similar. Fornecimento.</t>
  </si>
  <si>
    <t>IT 05.65.0647 (/)</t>
  </si>
  <si>
    <t>Niple de aço galvanizado, duplo, 3/4", classe 10, Tupy ou similar. Fornecimento.</t>
  </si>
  <si>
    <t>IT 05.65.0650 (/)</t>
  </si>
  <si>
    <t>Niple de aço galvanizado, duplo, 3/4", classe 10. Fornecimento e instalação.</t>
  </si>
  <si>
    <t>IT 05.65.0660 (/)</t>
  </si>
  <si>
    <t>Niple duplo de ferro galvanizado, diâmetro nominal de 3". Fornecimento e asssentamento.</t>
  </si>
  <si>
    <t>IT 05.65.0680 (/)</t>
  </si>
  <si>
    <t>Luva em PVC rigido soldável, diâmetro nominal de 32mm, Tigre ou similar. Fornecimento.</t>
  </si>
  <si>
    <t>IT 05.65.0721 (/)</t>
  </si>
  <si>
    <t>Tê de ferro galvanizado, diâmetro de 3", classe 10. Fornecimento e instalação.</t>
  </si>
  <si>
    <t>IT 05.65.0750 (/)</t>
  </si>
  <si>
    <t>Tê de redução de aço galvanizado, diâmetro de (3/4"x1/2"). Fornecimento e instalação.</t>
  </si>
  <si>
    <t>IT 05.65.0762 (/)</t>
  </si>
  <si>
    <t>Tê de redução de aço galvanizado, diâmetro de (1 1/4"x3/4"). Fornecimento e instalação.</t>
  </si>
  <si>
    <t>IT 05.65.0800 (/)</t>
  </si>
  <si>
    <t>União de ferro galvanizado, assento plano, 3/4", classe 10. Fornecimento e instalação.</t>
  </si>
  <si>
    <t>IT 05.70 Colunas em Ferro Galvanizado</t>
  </si>
  <si>
    <t>IT 05.70.0100 (/)</t>
  </si>
  <si>
    <t>Coluna de ferro galvanizado de diâmetro 1 1/4", exclusive peças de derivação.</t>
  </si>
  <si>
    <t>IT 05.70.0103 (/)</t>
  </si>
  <si>
    <t>Coluna de ferro galvanizado de diâmetro 1 1/2", exclusive peças de derivação.</t>
  </si>
  <si>
    <t>IT 05.70.0106 (/)</t>
  </si>
  <si>
    <t>Coluna de ferro galvanizado de diâmetro 2", exclusive peças de derivação.</t>
  </si>
  <si>
    <t>IT 05.75 Tubulações em Cobre para Água Quente</t>
  </si>
  <si>
    <t>IT 05.75.0050 (A)</t>
  </si>
  <si>
    <t>Tubo de cobre, classe I, diâmetro de 15mm. Fornecimento.</t>
  </si>
  <si>
    <t>IT 05.75.0053 (A)</t>
  </si>
  <si>
    <t>Tubo de cobre, classe I, diâmetro de 22mm. Fornecimento.</t>
  </si>
  <si>
    <t>IT 05.75.0056 (A)</t>
  </si>
  <si>
    <t>Tubo de cobre, classe I, diâmetro de 28mm. Fornecimento.</t>
  </si>
  <si>
    <t>IT 05.75.0062 (A)</t>
  </si>
  <si>
    <t>Tubo de cobre, classe I, diâmetro de 42mm. Fornecimento.</t>
  </si>
  <si>
    <t>IT 05.75.0100 (A)</t>
  </si>
  <si>
    <t>Tubo de cobre, classe A, diâmetro de 22mm, exclusive conexões, emendas abertura e fechamento do rasgo e isolamento. Fornecimento.</t>
  </si>
  <si>
    <t>IT 05.95 Corte e Abertura de Roscas</t>
  </si>
  <si>
    <t>IT 05.95.0053 (/)</t>
  </si>
  <si>
    <t>Corte e abertura de 2 roscas, por tarracha manual e instalação de conexões de PVC, com diâmetro de 3/4", exclusive a peça.</t>
  </si>
  <si>
    <t>IT 05.95.0100 (/)</t>
  </si>
  <si>
    <t>Corte e abertura de 2 roscas, por tarracha manual e instalação de conexões de ferro galvanizado, com diâmetro de 1/2"; exclusive a peça.</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</si>
  <si>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</si>
  <si>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</si>
  <si>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</si>
  <si>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</si>
  <si>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IT 05.95.0109 (/)</t>
  </si>
  <si>
    <t>Corte e abertura de 2 roscas, por tarracha manual e instalação de conexões de ferro galvanizado, com diâmetro de 1 1/4"; exclusive a peça.</t>
  </si>
  <si>
    <t>IT 05.95.0112 (/)</t>
  </si>
  <si>
    <t>Corte e abertura de 2 roscas, por tarracha manual e instalação de conexões de ferro galvanizado, com diâmetro de 1 1/2"; exclusive a peça.</t>
  </si>
  <si>
    <t>IT 05.95.0115 (/)</t>
  </si>
  <si>
    <t>Corte e abertura de 2 roscas, por tarracha manual e instalação de conexões de ferro galvanizado, com diâmetro de 2"; exclusive a peça.</t>
  </si>
  <si>
    <t>IT 05.95.0118 (/)</t>
  </si>
  <si>
    <t>Corte e abertura de 2 roscas, por tarracha manual e instalação de conexões de ferro galvanizado, com diâmetro de 2 1/2"; exclusive a peça.</t>
  </si>
  <si>
    <t>IT 05.95.0121 (/)</t>
  </si>
  <si>
    <t>Corte e abertura de 2 roscas, por tarracha manual e instalação de conexões de ferro galvanizado, com diâmetro de 3"; exclusive a peça.</t>
  </si>
  <si>
    <t>IT 05.95.0124 (/)</t>
  </si>
  <si>
    <t>Corte e abertura de 2 roscas, por tarracha manual e instalação de conexões de ferro galvanizado, com diâmetro de 4"; exclusive a peça.</t>
  </si>
  <si>
    <t>IT 05.98 Fixação de Tubulações</t>
  </si>
  <si>
    <t>IT 05.98.0050 (/)</t>
  </si>
  <si>
    <t>Braçadeira em aço inoxidável de 1/2", regulável. Fornecimento e instalação.</t>
  </si>
  <si>
    <t>IT 05.98.0100 (/)</t>
  </si>
  <si>
    <t>Braçadeira em ferro de 1/2", regulável. Fornecimento e instalação.</t>
  </si>
  <si>
    <t>IT 05.98.0162 (/)</t>
  </si>
  <si>
    <t>Braçadeira de fixação, tipo copo, estampada em chapa de ferro zincada, composta de canopla, parafusos e braçadeira propriamente dita, no diâmetro 2". Fornecimento e instalação.</t>
  </si>
  <si>
    <t>IT 05.98.0200 (/)</t>
  </si>
  <si>
    <t>Fixação suspensa de tubulações de diâmetros variáveis, através de fita metálica galvanizada, perfurada, tipo Walsiwa.</t>
  </si>
  <si>
    <t>IT 05.98.0262 (/)</t>
  </si>
  <si>
    <t>Suporte com 2 chumbadores, para fixação tubulações no diâmetro interno de 2". Fornecimento e instalação.</t>
  </si>
  <si>
    <t>IT 05.98.0265 (/)</t>
  </si>
  <si>
    <t>Suporte com 2 chumbadores, para fixação de tubulações no diâmetro interno de 2 1/2" e 3". Fornecimento e instalação.</t>
  </si>
  <si>
    <t>IT 05.98.0268 (/)</t>
  </si>
  <si>
    <t>Suporte com 2 chumbadores, para fixação de tubulações no diâmetro interno de 4" e 6". Fornecimento e instalação.</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</si>
  <si>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</si>
  <si>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</si>
  <si>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</si>
  <si>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</si>
  <si>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</si>
  <si>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IT 10.10 Splinkler</t>
  </si>
  <si>
    <t>IT 10.10.0050 (/)</t>
  </si>
  <si>
    <t>Sprinkler, bico de 1/2". Fornecimento e instalação.</t>
  </si>
  <si>
    <t>IT 10.10.0100 (/)</t>
  </si>
  <si>
    <t>Sprinkler - cruzeta galvanizada de 2 1/2". Fornecimento e instalação.</t>
  </si>
  <si>
    <t>IT 10.10.0150 (/)</t>
  </si>
  <si>
    <t>Sprinkler - joelho de 45° de ferro galvanizado 2 1/2". Fornecimento e instalação.</t>
  </si>
  <si>
    <t>IT 10.10.0200 (/)</t>
  </si>
  <si>
    <t>Sprinkler - redução de ferro galvanizado (2 1/2"x2"). Fornecimento e instalação.</t>
  </si>
  <si>
    <t>IT 10.15 Chafarizes</t>
  </si>
  <si>
    <t>IT 10.15.0050 (/)</t>
  </si>
  <si>
    <t>Distribuidor de água em tubos de ferro galvanizado, rosca BS de 6", vedável nas duas bordas com flanges de 6". Fornecimento e instalação.</t>
  </si>
  <si>
    <t>IT 10.15.0250 (A)</t>
  </si>
  <si>
    <t>Panela hidráulica para efeitos visuais em chafariz, em chapa galvanizada nº 16, diâmetro de 1,20m, 50 bicos para jato sólido, de ferro galvanizado de 1/2". Fornecimento e instalação.</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</si>
  <si>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</si>
  <si>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</si>
  <si>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IT 10.15.0500 (A)</t>
  </si>
  <si>
    <t>Sistema de filtragem composto de 2 telas galvanizadas para proteção de sucção de bomba, inclusive cantoneiras e barras chatas de fixação. Fornecimento e instalação.</t>
  </si>
  <si>
    <t>IT 10.20 Hidrantes</t>
  </si>
  <si>
    <t>IT 10.20.0050 (A)</t>
  </si>
  <si>
    <t>Hidrante de coluna completo, para linha de 100mm; inclusive peças complementares até o início da tubulação horizontal e fornecimento do material para rejuntamento. Fornecimento e instalação.</t>
  </si>
  <si>
    <t>IT 10.25 Hidrômetros e Abrigos para Hidrômetros e Bombas</t>
  </si>
  <si>
    <t>IT 10.25.0050 (/)</t>
  </si>
  <si>
    <t>Fornecimento de hidrômetro de 1/2".</t>
  </si>
  <si>
    <t>IT 10.25.0053 (/)</t>
  </si>
  <si>
    <t>Fornecimento de hidrômetro de 3/4".</t>
  </si>
  <si>
    <t>IT 10.25.0056 (/)</t>
  </si>
  <si>
    <t>Fornecimento de hidrômetro de 1".</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</si>
  <si>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</si>
  <si>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</si>
  <si>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</si>
  <si>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</si>
  <si>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</si>
  <si>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</si>
  <si>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</si>
  <si>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</si>
  <si>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</si>
  <si>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</si>
  <si>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</si>
  <si>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</si>
  <si>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IT 10.30 Registro de Gaveta</t>
  </si>
  <si>
    <t>IT 10.30.0050 (/)</t>
  </si>
  <si>
    <t>Registro de gaveta, em bronze, com diâmetro de 1/2". Fornecimento e instalação.</t>
  </si>
  <si>
    <t>IT 10.30.0053 (/)</t>
  </si>
  <si>
    <t>Registro de gaveta, em bronze, com diâmetro de 3/4". Fornecimento e instalação.</t>
  </si>
  <si>
    <t>IT 10.30.0056 (/)</t>
  </si>
  <si>
    <t>Registro de gaveta, em bronze, com diâmetro de 1". Fornecimento e instalação.</t>
  </si>
  <si>
    <t>IT 10.30.0059 (/)</t>
  </si>
  <si>
    <t>Registro de gaveta, em bronze, com diâmetro de 1 1/4". Fornecimento e instalação.</t>
  </si>
  <si>
    <t>IT 10.30.0062 (/)</t>
  </si>
  <si>
    <t>Registro de gaveta, em bronze, com diâmetro de 1 1/2". Fornecimento e instalação.</t>
  </si>
  <si>
    <t>IT 10.30.0065 (/)</t>
  </si>
  <si>
    <t>Registro de gaveta, em bronze, com diâmetro de 2". Fornecimento e instalação.</t>
  </si>
  <si>
    <t>IT 10.30.0068 (/)</t>
  </si>
  <si>
    <t>Registro de gaveta, em bronze, com diâmetro de 2 1/2". Fornecimento e instalação.</t>
  </si>
  <si>
    <t>IT 10.30.0071 (/)</t>
  </si>
  <si>
    <t>Registro de gaveta, em bronze, com diâmetro de 3". Fornecimento e instalação.</t>
  </si>
  <si>
    <t>IT 10.30.0074 (/)</t>
  </si>
  <si>
    <t>Registro de gaveta, em bronze, com diâmetro de 4". Fornecimento e instalação.</t>
  </si>
  <si>
    <t>IT 10.30.0109 (A)</t>
  </si>
  <si>
    <t>Registro de gaveta, em bronze, com diâmetro de 1 1/4", com acabamento. Fornecimento e instalação.</t>
  </si>
  <si>
    <t>IT 10.30.0112 (A)</t>
  </si>
  <si>
    <t>Registro de gaveta, em bronze, com diâmetro de 1 1/2", com acabamento. Fornecimento e instalação.</t>
  </si>
  <si>
    <t>IT 10.30.0150 (/)</t>
  </si>
  <si>
    <t>Registro de gaveta, diâmetro de 3/4", F.271, Niagara ou similar. Fornecimento e instalação.</t>
  </si>
  <si>
    <t>IT 10.30.0153 (/)</t>
  </si>
  <si>
    <t>Registro de gaveta Niagara ou similar, F.271, diâmetro de 1". Fornecimento e instalação.</t>
  </si>
  <si>
    <t>IT 10.30.0156 (/)</t>
  </si>
  <si>
    <t>Registro de gaveta Niagara ou similar, F.271, diâmetro de 2". Fornecimento e instalação.</t>
  </si>
  <si>
    <t>IT 10.30.0215 (/)</t>
  </si>
  <si>
    <t>Registro de gaveta chato, em ferro fundido, com flanges internos em bronze, com diâmetro de 6" (150mm). Fornecimento e instalação.</t>
  </si>
  <si>
    <t>IT 10.35 Válvulas em Bronze e em Ferro Fundido</t>
  </si>
  <si>
    <t>IT 10.35.0050 (/)</t>
  </si>
  <si>
    <t>Válvula de esfera em bronze, com diâmetro de 3/4", referência 1552, Deca ou similar. Fornecimentoe instalação</t>
  </si>
  <si>
    <t>IT 10.35.0303 (/)</t>
  </si>
  <si>
    <t>Válvula de pé com crivo, em bronze, com diâmetro de 3/4". Fornecimento e instalação.</t>
  </si>
  <si>
    <t>IT 10.35.0306 (/)</t>
  </si>
  <si>
    <t>Válvula de pé com crivo, em bronze, com diâmetro de 1". Fornecimento e instalação.</t>
  </si>
  <si>
    <t>IT 10.35.0309 (/)</t>
  </si>
  <si>
    <t>Válvula de pé com crivo, em bronze, com diâmetro de 1 1/4". Fornecimento e instalação.</t>
  </si>
  <si>
    <t>IT 10.35.0312 (/)</t>
  </si>
  <si>
    <t>Válvula de pé com crivo, em bronze, com diâmetro de 1 1/2". Fornecimento e instalação.</t>
  </si>
  <si>
    <t>IT 10.35.0315 (/)</t>
  </si>
  <si>
    <t>Válvula de pé com crivo, em bronze, com diâmetro de 2". Fornecimento e instalação.</t>
  </si>
  <si>
    <t>IT 10.35.0321 (/)</t>
  </si>
  <si>
    <t>Válvula de pé com crivo, em bronze, com diâmetro de 3". Fornecimento e instalação.</t>
  </si>
  <si>
    <t>IT 10.35.0324 (/)</t>
  </si>
  <si>
    <t>Válvula de pé com crivo, em bronze, com diâmetro de 4". Fornecimento e instalação.</t>
  </si>
  <si>
    <t>IT 10.35.0503 (/)</t>
  </si>
  <si>
    <t>Válvula de retenção horizontal em bronze, com diâmetro de 3/4". Fornecimento e instalação.</t>
  </si>
  <si>
    <t>IT 10.35.0506 (/)</t>
  </si>
  <si>
    <t>Válvula de retenção horizontal em bronze, com diâmetro de 1". Fornecimento e instalação.</t>
  </si>
  <si>
    <t>IT 10.35.0512 (/)</t>
  </si>
  <si>
    <t>Válvula de retenção horizontal em bronze, com diâmetro de 1 1/2". Fornecimento e instalação.</t>
  </si>
  <si>
    <t>IT 10.35.0515 (/)</t>
  </si>
  <si>
    <t>Válvula de retenção horizontal em bronze, com diâmetro de 2". Fornecimento e instalação.</t>
  </si>
  <si>
    <t>IT 10.35.0550 (/)</t>
  </si>
  <si>
    <t>Válvula de retenção horizontal, de ferro fundido, com anel de vedação em bronze, flangeada, diâmetro nominal de 150mm. Fornecimento e instalação.</t>
  </si>
  <si>
    <t>IT 10.35.0603 (/)</t>
  </si>
  <si>
    <t>Válvula de retenção vertical em bronze, com diâmetro de 3/4". Fornecimento e instalação.</t>
  </si>
  <si>
    <t>IT 10.35.0606 (/)</t>
  </si>
  <si>
    <t>Válvula de retenção vertical em bronze, com diâmetro de 1". Fornecimento e instalação.</t>
  </si>
  <si>
    <t>IT 10.35.0609 (/)</t>
  </si>
  <si>
    <t>Válvula de retenção vertical em bronze, com diâmetro de 1 1/4". Fornecimento e instalação.</t>
  </si>
  <si>
    <t>IT 10.35.0612 (/)</t>
  </si>
  <si>
    <t>Válvula de retenção vertical em bronze, com diâmetro de 1 1/2". Fornecimento e instalação.</t>
  </si>
  <si>
    <t>IT 10.35.0615 (/)</t>
  </si>
  <si>
    <t>Válvula de retenção vertical em bronze, com diâmetro de 2". Fornecimento e instalação.</t>
  </si>
  <si>
    <t>IT 10.35.0618 (/)</t>
  </si>
  <si>
    <t>Válvula de retenção vertical em bronze, com diâmetro de 2 1/2". Fornecimento e instalação.</t>
  </si>
  <si>
    <t>IT 10.35.0621 (/)</t>
  </si>
  <si>
    <t>Válvula de retenção vertical em bronze, com diâmetro de 3". Fornecimento e instalação.</t>
  </si>
  <si>
    <t>IT 10.35.0624 (/)</t>
  </si>
  <si>
    <t>Válvula de retenção vertical em bronze, com diâmetro de 4". Fornecimento e instalação.</t>
  </si>
  <si>
    <t>IT 10.40 Ligações Prediais de Água Potável</t>
  </si>
  <si>
    <t>IT 10.40.0050 (B)</t>
  </si>
  <si>
    <t>Ligacao domiciliar de agua, compreendendo: colar de tomada, tubo, registro de esfera e caixa para registro.</t>
  </si>
  <si>
    <t>IT 10.40.0053 (A)</t>
  </si>
  <si>
    <t>Conjunto de materiais para cavalete de ramal predial de água, padrão normal, tipo A de 1/2". Fornecimento.</t>
  </si>
  <si>
    <t>IT 10.40.0056 (A)</t>
  </si>
  <si>
    <t>Conjunto de materiais para cavalete de ramal predial de água, padrão normal, tipo A 3/4". Fornecimento.</t>
  </si>
  <si>
    <t>IT 10.40.0059 (A)</t>
  </si>
  <si>
    <t>Conjunto de materiais para cavalete de ramal predial de água, padrão normal, tipo A de 1". Fornecimento.</t>
  </si>
  <si>
    <t>IT 10.40.0062 (A)</t>
  </si>
  <si>
    <t>Conjunto de materiais para cavalete de ramal predial de água, padrão normal, tipo A de 1 1/2". Fornecimento.</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</si>
  <si>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</si>
  <si>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</si>
  <si>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</si>
  <si>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</si>
  <si>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</si>
  <si>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</si>
  <si>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</si>
  <si>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</si>
  <si>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IT 10.50.0100 (A)</t>
  </si>
  <si>
    <t>Instalação de fogão a gás encanado, exclusive fornecimento do aparelho, compreendendo: 15m de tubo de cobre classe industrial, conexões e válvula de esfera. Instalação e assentamento.</t>
  </si>
  <si>
    <t>IT 10.50.0150 (A)</t>
  </si>
  <si>
    <t>Instalação de fogão a gás de botijões de 45 Kg (exclusive este), com 5m de tubo de ferro galvanizado sem costura de 1/2", conexões, reguladores e demais peças necessárias. Instalação e assentamento.</t>
  </si>
  <si>
    <t>IT 10.99 Diversos</t>
  </si>
  <si>
    <t>IT 10.99.0050 (/)</t>
  </si>
  <si>
    <t>Haste de prolongamento com quadrado e boca de chave em ferro trefilado, pintado com tinta betuminosa com diâmetro de 1 1/8" e comprimento de 100m para registros, válvulas e afins. Fornecimento e instalação.</t>
  </si>
  <si>
    <t>IT 15.05 Tubulações em PVC rígido para Esgotos e Águas Pluviais</t>
  </si>
  <si>
    <t>IT 15.05.0050 (/)</t>
  </si>
  <si>
    <t>Ligação à coluna de gordura do esgoto de pias em tubo de PVC rígido com diâmetro de 50mm, com conexões. Fornecimento e instalação.</t>
  </si>
  <si>
    <t>IT 15.05.0100 (A)</t>
  </si>
  <si>
    <t>Tubo de PVC rígido, soldável, para esgoto, com diâmetro de 40mm, inclusive conexões e emendas, exclusive abertura e fechamento de rasgo. Fornecimento e instalação.</t>
  </si>
  <si>
    <t>IT 15.05.0103 (/)</t>
  </si>
  <si>
    <t>Tubo de PVC rígido para esgoto, com diâmetro de 50mm. Fornecimento e instalação.</t>
  </si>
  <si>
    <t>IT 15.05.0106 (A)</t>
  </si>
  <si>
    <t>Tubo de PVC rígido, soldável, para esgoto e águas pluviais, com diâmetro de 75mm, inclusive conexões e emendas, exclusive abertura e fechamento de rasgo. Fornecimento e instalação.</t>
  </si>
  <si>
    <t>IT 15.05.0109 (A)</t>
  </si>
  <si>
    <t>Tubo de PVC rígido de 100mm, soldável, para esgoto e águas pluviais, inclusive conexões e emendas, exclusive abertura e fechamento de rasgo. Fornecimento e instalação.</t>
  </si>
  <si>
    <t>IT 15.05.0112 (B)</t>
  </si>
  <si>
    <t>Tubo de PVC rígido de 150mm, soldável, série normal, para esgoto e águas pluviais, inclusive conexões e emendas, exclusive abertura e fechamento de rasgo. Fornecimento e instalação.</t>
  </si>
  <si>
    <t>IT 15.05.0115 (A)</t>
  </si>
  <si>
    <t>Tubo de PVC rígido, soldável, para esgoto e águas pluviais, com diâmetro de 200mm, inclusive conexões e emendas, exclusive abertura e fechamento de rasgo. Fornecimento e instalação.</t>
  </si>
  <si>
    <t>IT 15.05.0156 (/)</t>
  </si>
  <si>
    <t>Tubo de PVC rígido, soldável, com diâmetro de 250mm. Fornecimento.</t>
  </si>
  <si>
    <t>IT 15.05.0159 (/)</t>
  </si>
  <si>
    <t>Tubo de PVC rígido, soldável, com diâmetro de 40mm. Fornecimento.</t>
  </si>
  <si>
    <t>IT 15.05.0162 (/)</t>
  </si>
  <si>
    <t>Tubo de PVC rígido, soldável, com diâmetro de 50mm. Fornecimento.</t>
  </si>
  <si>
    <t>IT 15.05.0165 (A)</t>
  </si>
  <si>
    <t>Tubo de PVC rígido, soldável, para esgoto e águas pluviais, com diâmetro de 50mm, inclusive conexões e emendas, exclusive abertura e fechamento de rasgo. Fornecimento e instalação.</t>
  </si>
  <si>
    <t>IT 15.10 Conexões em PVC rígido para Esgotos e Águas Pluviais</t>
  </si>
  <si>
    <t>IT 15.10.0050 (/)</t>
  </si>
  <si>
    <t>Anel de borracha para PVC, com diâmetro de 75mm. Fornecimento e instalação.</t>
  </si>
  <si>
    <t>IT 15.10.0100 (/)</t>
  </si>
  <si>
    <t>Curva de 90° de PVC rígido, roscável, de 2". Fornecimento e instalação.</t>
  </si>
  <si>
    <t>IT 15.10.0150 (/)</t>
  </si>
  <si>
    <t>Curva curta de PVC rígido, 87° 30', série R, diâmetro de 75mm. Fornecimento e instalação.</t>
  </si>
  <si>
    <t>IT 15.10.0203 (/)</t>
  </si>
  <si>
    <t>Joelho de PVC rígido, série R, 45°, ponta e bolsa, diâmetro de 75mm. Fornecimento e instalação.</t>
  </si>
  <si>
    <t>IT 15.10.0206 (/)</t>
  </si>
  <si>
    <t>Joelho de PVC rígido, série R, 45°, ponta e bolsa, diâmetro de 100mm. Fornecimento e instalação.</t>
  </si>
  <si>
    <t>IT 15.10.0209 (/)</t>
  </si>
  <si>
    <t>Joelho de PVC rígido, 45°, série R, ponta e bolsa, diâmetro de 150mm. Fornecimento e instalação.</t>
  </si>
  <si>
    <t>IT 15.10.0250 (/)</t>
  </si>
  <si>
    <t>Joelho de PVC rígido, série R, 90°, ponta e bolsa, diâmetro de 50mm. Fornecimento e instalação.</t>
  </si>
  <si>
    <t>IT 15.10.0253 (/)</t>
  </si>
  <si>
    <t>Joelho de PVC rígido para esgoto, série R, 90°, diâmetro de 75mm. Fornecimento e instalação.</t>
  </si>
  <si>
    <t>IT 15.10.0256 (/)</t>
  </si>
  <si>
    <t>Joelho de PVC rígido, 90°, série R, ponta e bolsa, diâmetro de 100mm. Fornecimento e instalação.</t>
  </si>
  <si>
    <t>IT 15.10.0303 (/)</t>
  </si>
  <si>
    <t>Junção simples de PVC rígido, série R, diâmetro de 75mm. Fornecimento e instalação.</t>
  </si>
  <si>
    <t>IT 15.10.0306 (/)</t>
  </si>
  <si>
    <t>Junção simples de PVC rígido, série R, diâmetro de 100mm. Fornecimento e instalação.</t>
  </si>
  <si>
    <t>IT 15.10.0309 (/)</t>
  </si>
  <si>
    <t>Junção simples de PVC rígido, série R, diâmetro de 150mm. Fornecimento e instalação.</t>
  </si>
  <si>
    <t>IT 15.10.0318 (/)</t>
  </si>
  <si>
    <t>Junção simples de PVC rígido, série R, diâmetro de (150x100)mm. Fornecimento e instalação.</t>
  </si>
  <si>
    <t>IT 15.10.0350 (/)</t>
  </si>
  <si>
    <t>Junção de 45° de PVC rígido, diâmetro de 40mm. Fornecimento e instalação.</t>
  </si>
  <si>
    <t>IT 15.10.0400 (/)</t>
  </si>
  <si>
    <t>Luva dupla de PVC rígido para esgoto, de 50mm. Fornecimento e instalação.</t>
  </si>
  <si>
    <t>IT 15.10.0403 (/)</t>
  </si>
  <si>
    <t>Luva dupla de PVC rígido para esgoto, de 75mm. Fornecimento e instalação.</t>
  </si>
  <si>
    <t>IT 15.10.0450 (/)</t>
  </si>
  <si>
    <t>Luva dupla de PVC rígido para esgoto e águas pluviais, com parede reforçada, série R, de 100mm. Fornecimento e instalação.</t>
  </si>
  <si>
    <t>IT 15.10.0500 (/)</t>
  </si>
  <si>
    <t>Tê de inspeção de PVC rígido, série R, diâmetro de 75mm. Fornecimento e instalação.</t>
  </si>
  <si>
    <t>IT 15.10.0556 (/)</t>
  </si>
  <si>
    <t>Tê sanitário de PVC rígido, série R, diâmetro de 75mm. Fornecimento e instalação.</t>
  </si>
  <si>
    <t>IT 15.10.0559 (/)</t>
  </si>
  <si>
    <t>Tê sanitário de PVC rígido, série R, diâmetro de 100mm. Fornecimento e instalação.</t>
  </si>
  <si>
    <t>IT 15.10.0600 (/)</t>
  </si>
  <si>
    <t>Tê sanitário, de PVC rígido, série R, diâmetro de (50x75)mm. Fornecimento e instalação.</t>
  </si>
  <si>
    <t>IT 15.10.0603 (/)</t>
  </si>
  <si>
    <t>Tê sanitário de PVC rígido, série R, diâmetro de (100x75)mm. Fornecimento e instalação.</t>
  </si>
  <si>
    <t>IT 15.20 Conexões em Ferro Fundido</t>
  </si>
  <si>
    <t>IT 15.20.0100 (/)</t>
  </si>
  <si>
    <t>Bucha de redução em ferro fundido, BRHL, diâmetro de (75x50)mm. Fornecimento e instalação.</t>
  </si>
  <si>
    <t>IT 15.20.0150 (/)</t>
  </si>
  <si>
    <t>Curva de ferro fundido, 90°, com flanges, diâmetro de 150mm. Fornecimento e instalação.</t>
  </si>
  <si>
    <t>IT 15.20.0200 (/)</t>
  </si>
  <si>
    <t>Extremidade de ferro fundido, com flange e junta elástica, diâmetro de 200mm. Fornecimento e instalação.</t>
  </si>
  <si>
    <t>IT 15.20.0250 (/)</t>
  </si>
  <si>
    <t>Joelho de ferro fundido, 87° 30', J87HL, diâmetro de 100mm. Fornecimento e instalação.</t>
  </si>
  <si>
    <t>IT 15.20.0500 (/)</t>
  </si>
  <si>
    <t>Luva de ferro fundido, bolsa bolsa, LBBHL, diâmetro de 100mm. Fornecimento e instalação.</t>
  </si>
  <si>
    <t>IT 15.25 Tubos de Queda e de Ventilação</t>
  </si>
  <si>
    <t>IT 15.25.0050 (A)</t>
  </si>
  <si>
    <t>Tubo de queda de PVC rígido, de 75mm, inclusive tê sanitário. Fornecimento e instalação.</t>
  </si>
  <si>
    <t>IT 15.25.0053 (A)</t>
  </si>
  <si>
    <t>Tubo de queda de PVC rígido, de 100mm, inclusive tê sanitário. Fornecimento e instalação.</t>
  </si>
  <si>
    <t>IT 15.25.0056 (B)</t>
  </si>
  <si>
    <t>Tubo de queda de PVC rígido, série normal, de 150mm, inclusive tê sanitário. Fornecimento e instalação.</t>
  </si>
  <si>
    <t>IT 15.25.0100 (A)</t>
  </si>
  <si>
    <t>Tubo de ventilação de PVC rígido de 75mm, inclusive tê sanitário. Fornecimento e instalação.</t>
  </si>
  <si>
    <t>IT 15.25.0103 (A)</t>
  </si>
  <si>
    <t>Tubo para ventilação de PVC rígido, de 100mm, inclusive tê sanitário. Fornecimento e instalação.</t>
  </si>
  <si>
    <t>IT 15.25.0150 (A)</t>
  </si>
  <si>
    <t>Tubo de queda ferro fundido, diâmetro de 100mm, inclusive tê sanitário. Fornecimento e instalação.</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</si>
  <si>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</si>
  <si>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</si>
  <si>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</si>
  <si>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</si>
  <si>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</si>
  <si>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</si>
  <si>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</si>
  <si>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</si>
  <si>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</si>
  <si>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IT 15.35 Caixas de Gordura</t>
  </si>
  <si>
    <t>IT 15.35.0050 (/)</t>
  </si>
  <si>
    <t>Caixa de gordura simples (CGS) de concreto, conforme especificação da CEDAE, inclusive tampa de concreto, escavação e reaterro, exclusive retirada do material excedente. Fornecimento e instalação.</t>
  </si>
  <si>
    <t>IT 15.35.0100 (/)</t>
  </si>
  <si>
    <t>Caixa de gordura dupla (CGD) de concreto, conforme especificação da CEDAE, inclusive tampa de concreto, escavação e reaterro, exclusive retirada do material excedente. Fornecimento e instalação.</t>
  </si>
  <si>
    <t>IT 15.35.0150 (A)</t>
  </si>
  <si>
    <t>Caixa de gordura especial em concreto, conforme especificações da CEDAE, de (0,80x1,50x1,00)m, inclusive tampa de concreto, escavação e reaterro, exclusive retirada do material excedente. Fornecimento e instalação.</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</si>
  <si>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</si>
  <si>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</si>
  <si>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IT 15.40 Caixas Sifonadas</t>
  </si>
  <si>
    <t>IT 15.40.0050 (A)</t>
  </si>
  <si>
    <t>Ralo sifonado de PVC rígido, cilíndrico, altura regulável, com diâmetro de 75mm e saída de 40mm. Fornecimento e instalação.</t>
  </si>
  <si>
    <t>IT 15.40.0100 (A)</t>
  </si>
  <si>
    <t>Caixa sifonada de anel de concreto com diâmetro de 42cm e profundidade de 60cm, inclusive escavação, reaterro, exclusive retirada do material excedente. Fornecimento e instalação</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</si>
  <si>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</si>
  <si>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</si>
  <si>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</si>
  <si>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IT 15.45.0100 (/)</t>
  </si>
  <si>
    <t>Fossa séptica, de câmara submersa, tipo Inhoff de concreto pré-moldado, com capacidade para 10 contribuintes, inclusive escavação e reaterro, exclusive retirada do material excedente. Fornecimento e instalação.</t>
  </si>
  <si>
    <t>IT 15.45.0150 (/)</t>
  </si>
  <si>
    <t>Fossa séptica, de câmara submersa, tipo Inhoff de concreto pré-moldado, com capacidade para 50 contribuintes, inclusive escavação e reaterro, exclusive retirada do material excedente. Fornecimento e instalação.</t>
  </si>
  <si>
    <t>IT 15.45.0200 (A)</t>
  </si>
  <si>
    <t>Fossa séptica, de câmara submersa, tipo Inhoff de concreto pré-moldado, com capacidade para 100 contribuintes, inclusive escavação e reaterro, exclusive retirada do material excedente. Fornecimento e instalação.</t>
  </si>
  <si>
    <t>IT 15.50 Filtros</t>
  </si>
  <si>
    <t>IT 15.50.0200 (A)</t>
  </si>
  <si>
    <t>Filtro anaeróbico para 200 contribuintes, em concreto armado, inclusive escavação e reaterro.</t>
  </si>
  <si>
    <t>IT 15.55 Sumidouros</t>
  </si>
  <si>
    <t>IT 15.55.0050 (/)</t>
  </si>
  <si>
    <t>Sumidouro para 10 contribuintes ligado a fossa, exclusive fossas e manilhas. Fornecimento e instalação.</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</si>
  <si>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</si>
  <si>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</si>
  <si>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</si>
  <si>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</si>
  <si>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</si>
  <si>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IT 15.60.0056 (/)</t>
  </si>
  <si>
    <t>Ligação domiciliar de esgoto sanitário, compreendendo de manilha cerâmica vidrada e junção cerâmica com diâmetro de 100mm, caixa de inspeção de anel de concreto pré-moldado (0,30x0,37)m, com tampa e caixilho de ferro fundido.</t>
  </si>
  <si>
    <t>IT 15.60.0059 (/)</t>
  </si>
  <si>
    <t>Ligação domiciliar de esgoto sanitário, compreendendo selim, tubo e caixa de inspeção de (0,30x0,37)m. Exclusive escavação e reaterro.</t>
  </si>
  <si>
    <t>IT 15.60.0062 (/)</t>
  </si>
  <si>
    <t>Ligação domiciliar de esgoto sanitário, compreendendo selim, tubo e caixa de inspeção de (0,40x0,37)m. Exclusive escavação e reaterro.</t>
  </si>
  <si>
    <t>IT 15.60.0065 (/)</t>
  </si>
  <si>
    <t>Ligação domiciliar de esgoto sanitário, compreendendo de manilha cerâmica vidrada e junção cerâmica com diâmetro de 100mm, caixa de inspeção de anel de concreto pré-moldado (0,40x0,37)m, com tampa e caixilho de ferro fundido.</t>
  </si>
  <si>
    <t>IT 15.60.0100 (/)</t>
  </si>
  <si>
    <t>Ligação de esgoto sanitário, em manilha de 100mm de diâmetro, incluindo escavação, reaterro até 1m; excluindo remoção e reposição de pavimento. Preço para 10m.</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</si>
  <si>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</si>
  <si>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</si>
  <si>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IT 15.60.0106 (/)</t>
  </si>
  <si>
    <t>Ligação em tubulação de PVC rígido, para esgoto, com 100mm de diâmetro, incluindo escavação e reaterro até 1m, excluindo remoção de pavimento. Preço para 10m.</t>
  </si>
  <si>
    <t>IT 15.60.0109 (/)</t>
  </si>
  <si>
    <t>Ligação domiciliar em redes novas de esgoto sanitário, com diâmetro de 100mm, compreendendo junção, tubo e caixa de inspeção de 0,60m de diâmetro e profundidade de 0,625m, exclusive escavação e reaterro. Preço para 5m.</t>
  </si>
  <si>
    <t>IT 15.60.0150 (/)</t>
  </si>
  <si>
    <t>Ligação de esgoto, em manilha cerâmica de 150mm de diâmetro, incluindo escavação, reaterro até 1m, excluindo remoção e reposição de pavimento. Preço para 10m.</t>
  </si>
  <si>
    <t>IT 15.60.0153 (/)</t>
  </si>
  <si>
    <t>Ligação em tubulação de PVC rígido, para esgoto, com 150mm de diâmetro, incluindo escavação e reaterro até 1m, excluindo remoção de pavimento. Preço para 10m.</t>
  </si>
  <si>
    <t>IT 15.60.0156 (/)</t>
  </si>
  <si>
    <t>Ligação de esgoto, em manilha cerâmica de 200mm de diâmetro, incluindo escavação, reaterro até 1m, excluindo remoção e reposição de pavimento. Preço para 10m.</t>
  </si>
  <si>
    <t>IT 15.60.0500 (/)</t>
  </si>
  <si>
    <t>Ligação de águas pluviais ou servidas domiciliares à sarjeta.</t>
  </si>
  <si>
    <t>IT 15.60.0550 (/)</t>
  </si>
  <si>
    <t>Ligação de águas pluviais ou servidas domiciliares à vala.</t>
  </si>
  <si>
    <t>IT 15.65 Grelhas</t>
  </si>
  <si>
    <t>IT 15.65.0050 (/)</t>
  </si>
  <si>
    <t>Grade metálica em aço carbono, galvanizada, tipo PS-253-70, nas dimensões de (1120x530)mm, sem recortes. Fornecimento e instalação sobre cantoneiras de ferro existentes.</t>
  </si>
  <si>
    <t>IT 15.65.0053 (/)</t>
  </si>
  <si>
    <t>Grade metálica em aço carbono, galvanizada, tipo PS-253-70, nas dimensões de (1120x570)mm, sem recortes. Fornecimento e instalação sobre cantoneiras de ferro existentes.</t>
  </si>
  <si>
    <t>IT 15.65.0100 (/)</t>
  </si>
  <si>
    <t>Grade metálica em aço carbono, galvanizada, tipo PS-253-70, nas dimensões de (1190x580)mm, sem recortes. Fornecimento e instalação sobre cantoneiras de ferro existentes.</t>
  </si>
  <si>
    <t>IT 15.65.0150 (/)</t>
  </si>
  <si>
    <t>Grade metálica em aço carbono, galvanizada, tipo PS-253-70, nas dimensões de (1195x530)mm, sem recortes. Fornecimento e instalação sobre cantoneiras de ferro existentes.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</si>
  <si>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</si>
  <si>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</si>
  <si>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</si>
  <si>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</si>
  <si>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</si>
  <si>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IT 20.05.0200 (/)</t>
  </si>
  <si>
    <t>Chuveiro, exclusive fornecimento do aparelho e registros, compreendendo: 5m de tubo de PVC rígido de 3/4", ralo simples de PVC rígido com grelha, 2m de tubo de PVC rígido de 50mm e conexões. Instalação e assentamento.</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</si>
  <si>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</si>
  <si>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</si>
  <si>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IT 20.05.0250 (/)</t>
  </si>
  <si>
    <t>Duchinha manual para banheiro, exclusive fornecimento do aparelho. Instalação e assentamento.</t>
  </si>
  <si>
    <t>IT 20.05.0300 (/)</t>
  </si>
  <si>
    <t>Execução de uma junta elástica, em tubo de ferro fundido com diâmetro de 50mm, inclusive material da junta, exclusive tubo ou peça de conexão.</t>
  </si>
  <si>
    <t>IT 20.05.0350 (/)</t>
  </si>
  <si>
    <t>Filtro residencial (exclusive fornecimento do aparelho), compreendendo: 2m de tubo de PVC rígido de 3/4", conexões e torneira. Instalação e assentamento.</t>
  </si>
  <si>
    <t>IT 20.05.0353 (/)</t>
  </si>
  <si>
    <t>Filtro, exclusive fornecimento do aparelho, compreendendo: 2m de tubo de ferro galvanizado de 3/4", conexões e torneira. Instalação e assentamento.</t>
  </si>
  <si>
    <t>IT 20.05.0400 (/)</t>
  </si>
  <si>
    <t>Lavatório de 1 torneira (exclusive o fornecimento do aparelho), compreendendo: 4m de tubo PVC rígido de 3/4", 3m de tubo PVC rígido de 40mm, e conexões. Instalação e assentamento.</t>
  </si>
  <si>
    <t>IT 20.05.0403 (/)</t>
  </si>
  <si>
    <t>Lavatório de uma torneira, exclusive fornecimento do aparelho e isolamento, compreendendo: 4m de tubo de cobre recozido, sodas e conexões. Instalação e assentamento.</t>
  </si>
  <si>
    <t>IT 20.05.0453 (/)</t>
  </si>
  <si>
    <t>Lavatório com 2 torneiras, inclusive tubo de PVC rígido e conexões, exclusive o lavatório e os metais. Instalação e assentamento.</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</si>
  <si>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</si>
  <si>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</si>
  <si>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IT 20.05.0553 (A)</t>
  </si>
  <si>
    <t>Pia com 1 cuba (exclusive fornecimento do aparelho), compreendendo: 6m de tubo de PVC rígido de 3/4", 3m tubo de PVC rígido de 50mm e conexões. Instalação e assentamento.</t>
  </si>
  <si>
    <t>IT 20.05.0600 (/)</t>
  </si>
  <si>
    <t>Pia com 2 cubas (exclusive fornecimento do aparelho), compreendendo: 6m de tubo de PVC rígido de 3/4", 3m de tubo de PVC rígido de 80mm e conexões. Instalação e assentamento.</t>
  </si>
  <si>
    <t>IT 20.05.0650 (A)</t>
  </si>
  <si>
    <t>Ligação a coluna de esgoto de pias em tubo de PVC rígido de 50mm com conexões.</t>
  </si>
  <si>
    <t>IT 20.05.0750 (/)</t>
  </si>
  <si>
    <t>Mictório, exclusive fornecimento do aparelho, compreendendo: 3m de tubo de PVC rígido de 3/4", 2m de tubo de PVC rígido de 40mm e conexões. Instalação e assentamento.</t>
  </si>
  <si>
    <t>IT 20.05.0759 (/)</t>
  </si>
  <si>
    <t>Mictório tipo calha, exclusive fornecimento do aparelho, compreendendo: 3m de tubo de PVC rígido de 3/4", 3m de tubo de PVC rígido de 50mm, conexões, registro e válvula de saída. Instalação e assentamento.</t>
  </si>
  <si>
    <t>IT 20.05.0800 (A)</t>
  </si>
  <si>
    <t>Ralo simples de PVC rígido, com grelha, compreendendo: efluente de 40mm em PVC rígido com 2m de extensão e ligação ao ralo sifonado. Fornecimento e instalação.</t>
  </si>
  <si>
    <t>IT 20.05.0850 (/)</t>
  </si>
  <si>
    <t>Ralo sifonado de PVC rígido, em pavimento térreo, com saída de 75mm, grelha redonda e porta grelha, compreendendo: 3m de tubo de PVC rígido de 75mm e ligação até a junção de ventilação. Fornecimento e instalação.</t>
  </si>
  <si>
    <t>IT 20.05.0853 (A)</t>
  </si>
  <si>
    <t>Ralo sifonado de PVC rígido em pavimento elevado, com saída de 75mm, grelha redonda e porta-grelha, compreendendo: 3m de tubo de PVC rígido de 75mm e sua ligação ao ramal de queda e ventilação. Fornecimento e instalação.</t>
  </si>
  <si>
    <t>IT 20.05.0860 (A)</t>
  </si>
  <si>
    <t>Ralo sifonado de PVC rígido, cilíndrico, de altura regulável, com diâmetro de 100mm e saída de 40mm. Fornecimento e instalação.</t>
  </si>
  <si>
    <t>IT 20.05.0900 (/)</t>
  </si>
  <si>
    <t>Ralo de cobertura semi-esférico de ferro fundido, tipo abacaxi, com 3". Fornecimento e instalação.</t>
  </si>
  <si>
    <t>IT 20.05.0903 (/)</t>
  </si>
  <si>
    <t>Ralo de cobertura semi-esférico de ferro fundido, tipo abacaxi, com 4". Fornecimento e instalação.</t>
  </si>
  <si>
    <t>IT 20.05.0950 (/)</t>
  </si>
  <si>
    <t>Reparo de válvula de descarga. Fornecimento e substituição.</t>
  </si>
  <si>
    <t>IT 20.05.1000 (A)</t>
  </si>
  <si>
    <t>Tanque de serviço (exclusive o fornecimento do aparelho), compreendendo: 6m de tubo de PVC rígido de 3/4", 3m de tubo de PVC rígido de 50mm e conexões. Instalação e assentamento.</t>
  </si>
  <si>
    <t>IT 20.05.1050 (/)</t>
  </si>
  <si>
    <t>Válvula de descarga, em PVC rígido. Exclusive fornecimento da válvula. Instalação e assentamento.</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</si>
  <si>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</si>
  <si>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</si>
  <si>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</si>
  <si>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</si>
  <si>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</si>
  <si>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</si>
  <si>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</si>
  <si>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</si>
  <si>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</si>
  <si>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</si>
  <si>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IT 20.10 Instação Hidro-Sanitária em Aparelhos em Bateria</t>
  </si>
  <si>
    <t>IT 20.10.0050 (/)</t>
  </si>
  <si>
    <t>Instalação e assentamento de 1 chuveiro em bateria, exclusive fornecimento do aparelho e registro.</t>
  </si>
  <si>
    <t>IT 25.02 Abertura e Fechamento Manual de Rasgo em Alvenaria e Concreto</t>
  </si>
  <si>
    <t>IT 25.02.0050 (/)</t>
  </si>
  <si>
    <t>Corte em alvenaria de tijolo, para instalação de caixa de (0,25x0,25x0,12)m, inclusive arremates de recomposição.</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</si>
  <si>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</si>
  <si>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</si>
  <si>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</si>
  <si>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</si>
  <si>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</si>
  <si>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</si>
  <si>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IT 25.04 Eletroduto de PVC Rígido Roscável</t>
  </si>
  <si>
    <t>IT 25.04.0050 (A)</t>
  </si>
  <si>
    <t>Eletroduto de PVC rígido, diâmetro de 1/2", inclusive conexões e emendas, exclusive abertura e fechamento de rasgo. Fornecimento e instalação.</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</si>
  <si>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</si>
  <si>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</si>
  <si>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</si>
  <si>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</si>
  <si>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IT 25.04.0059 (A)</t>
  </si>
  <si>
    <t>Eletroduto de PVC rígido, diâmetro de 1 1/4", inclusive conexões e emendas, exclusive abertura e fechamento de rasgo. Fornecimento e instalação.</t>
  </si>
  <si>
    <t>IT 25.04.0062 (A)</t>
  </si>
  <si>
    <t>Eletroduto de PVC rígido, diâmetro de 1 1/2", inclusive conexões e emendas, exclusive abertura e fechamento de rasgo. Fornecimento e instalação.</t>
  </si>
  <si>
    <t>IT 25.04.0065 (A)</t>
  </si>
  <si>
    <t>Eletroduto de PVC rígido, diâmetro de 2", inclusive conexões e emendas, exclusive abertura e fechamento de rasgo. Fornecimento e instalação.</t>
  </si>
  <si>
    <t>IT 25.04.0068 (A)</t>
  </si>
  <si>
    <t>Eletroduto de PVC rígido, diâmetro de 3", inclusive conexões e emendas, exclusive abertura e fechamento de rasgo. Fornecimento e instalação.</t>
  </si>
  <si>
    <t>IT 25.04.0071 (A)</t>
  </si>
  <si>
    <t>Eletroduto de PVC rígido, diâmetro de 4", inclusive conexões e emendas, exclusive abertura e fechamento de rasgo. Fornecimento e instalação.</t>
  </si>
  <si>
    <t>IT 25.06 Conexões para Eletroduto de PVC Rígido Roscável</t>
  </si>
  <si>
    <t>IT 25.06.0053 (/)</t>
  </si>
  <si>
    <t>Curva de 90°, para eletroduto de PVC rígido, roscável, com diâmetro de 3/4". Fornecimento e instalação.</t>
  </si>
  <si>
    <t>IT 25.06.0056 (/)</t>
  </si>
  <si>
    <t>Curva de 90°, para eletroduto de PVC rígido, roscável, com diâmetro de 1". Fornecimento e instalação.</t>
  </si>
  <si>
    <t>IT 25.08 Eletroduto de PVC Espiral Corrugado</t>
  </si>
  <si>
    <t>IT 25.08.0050 (A)</t>
  </si>
  <si>
    <t>Eletroduto de PVC aspiral corrugado, diâmetro de 1/2", inclusive conexões e emendas. Fornecimento e instalação.</t>
  </si>
  <si>
    <t>IT 25.08.0053 (A)</t>
  </si>
  <si>
    <t>Eletroduto de PVC aspiral corrugado, diâmetro de 3/4", inclusive conexões e emendas. Fornecimento e instalação.</t>
  </si>
  <si>
    <t>IT 25.08.0056 (A)</t>
  </si>
  <si>
    <t>Eletroduto de PVC aspiral corrugado, diâmetro de 1", inclusive conexões e emendas. Fornecimento e instalação.</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</si>
  <si>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</si>
  <si>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</si>
  <si>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</si>
  <si>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IT 25.10.0062 (/)</t>
  </si>
  <si>
    <t>Eletroduto espiral flexível em polietileno de alta densidade, tipo Kanalex ou similar, diâmetro de 50mm (2" ), com arame-guia galvanizado revestido em PVC, inclusive emendas e tamponamento. Fornecimento.</t>
  </si>
  <si>
    <t>IT 25.10.0065 (A)</t>
  </si>
  <si>
    <t>Eletroduto espiral flexível em polietileno de alta densidade, tipo Kanalex ou similar, diâmetro de 75mm (3" ), com arame-guia galvanizado revestido em PVC, inclusive emendas e tamponamento. Fornecimento.</t>
  </si>
  <si>
    <t>IT 25.10.0068 (/)</t>
  </si>
  <si>
    <t>Eletroduto espiral flexível de polietileno de alta densidade, tipo Kanalex ou similar, diâmetro de 100mm (4" ), com arame-guia galvanizado revestido em PVC, inclusive emendas e tamponamento. Fornecimento.</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</si>
  <si>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</si>
  <si>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</si>
  <si>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</si>
  <si>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</si>
  <si>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</si>
  <si>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</si>
  <si>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</si>
  <si>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</si>
  <si>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IT 25.10.0118 (/)</t>
  </si>
  <si>
    <t>Linha de duto espiral flexível de polietileno de alta densidade, tipo Kanalex ou similar, diâmetro de 100mm (4" ), com arame-guia galvanizado revestido em PVC, inclusive emendas e tamponamento, exclusive escavação e reaterro.</t>
  </si>
  <si>
    <t>IT 25.10.0121 (/)</t>
  </si>
  <si>
    <t>Linha de duto espiral flexível de polietileno de alta densidade, tipo Kanalex ou similar, diâmetro de 125mm (5" ), com arame-guia galvanizado revestido em PVC, inclusive emendas e tamponamento, exclusive escavação e reaterro.</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</si>
  <si>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</si>
  <si>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</si>
  <si>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</si>
  <si>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</si>
  <si>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</si>
  <si>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</si>
  <si>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</si>
  <si>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</si>
  <si>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</si>
  <si>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</si>
  <si>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</si>
  <si>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IT 25.12.0100 (/)</t>
  </si>
  <si>
    <t>Construção de linha dupla de tubo de PVC rígido, série R de 100mm, para proteção de condutores de sistema de telefonia, assentados e cobertos com camada de concreto simples, exclusive escavação e reaterro.</t>
  </si>
  <si>
    <t>IT 25.12.0150 (/)</t>
  </si>
  <si>
    <t>Construção de linha tripla de tubo de PVC rígido, série R de 100mm, para proteção de condutores de sistema de telefonia, assentados e cobertos com camada de concreto simples, exclusive escavação e reaterro.</t>
  </si>
  <si>
    <t>IT 25.12.0200 (/)</t>
  </si>
  <si>
    <t>Construção de linha quádrupla de tubo de PVC rígido, série R de 100mm, para proteção de condutores de sistema de telefonia, assentados e cobertos com camada de concreto simples, exclusive escavação e reaterro.</t>
  </si>
  <si>
    <t>IT 25.12.0300 (/)</t>
  </si>
  <si>
    <t>Construção de linha sextupla de tubo de PVC rígido, série R de 100mm, para proteção de condutores de sistema de telefonia, assentados e cobertos com camada de concreto simples, exclusive escavação e reaterro.</t>
  </si>
  <si>
    <t>IT 25.13 Canaletas de PVC e Acessórios</t>
  </si>
  <si>
    <t>IT 25.13.0200 (/)</t>
  </si>
  <si>
    <t>Canaleta em PVC tipo evolutiva DLP 80x35mm, em peça de 2,00m, com tampa flexível e cotovelo 90º, fabricação Pial Legrand ou similar. Fornecimento e instalação.</t>
  </si>
  <si>
    <t>IT 25.13.0500 (/)</t>
  </si>
  <si>
    <t>Tomada 2P+T - 10A/250V padrão brasileiro, sistema "X" fabricação Pial Legrand ou similar. Fornecimento e instalação.</t>
  </si>
  <si>
    <t>IT 25.13.0700 (/)</t>
  </si>
  <si>
    <t>Tomada RJ11 2 fios, sistema "X", fabricação Pial Legrand ou similar. Fornecimento e instalação.</t>
  </si>
  <si>
    <t>IT 25.13.1200 (/)</t>
  </si>
  <si>
    <t>Tomada padrão brasileiro 2P+T 10A/250V, em módulo Pialplus, com placa e suporte para mecanismo de 01 posto, para canaleta em PVC tipo evolutiva DLP 80x35mm, fabricação Pial Legrand ou similar. Fornecimento e instalação.</t>
  </si>
  <si>
    <t>IT 25.13.1300 (/)</t>
  </si>
  <si>
    <t>Tomada RJ11, em módulo Pialplus, com placa e suporte para mecanismo de 01 posto, para canaleta evolutiva 80x35mm, sistema DLP, fabricação Pial Legrand ou similar. Fornecimento e instalação.</t>
  </si>
  <si>
    <t>IT 25.14 Eletroduto de Ferro Galvanizado</t>
  </si>
  <si>
    <t>IT 25.14.0053 (A)</t>
  </si>
  <si>
    <t>Eletroduto de ferro galvanizado, diâmetro de 19mm (3/4"), inclusive conexões e emendas, exclusive abertura de rasgo. Fornecimento e instalação.</t>
  </si>
  <si>
    <t>IT 25.14.0056 (A)</t>
  </si>
  <si>
    <t>Eletroduto de ferro galvanizado, diâmetro de 25mm (1"), inclusive conexões e emendas, exclusive abertura e fechamento rasgo. Fornecimento e instalação.</t>
  </si>
  <si>
    <t>IT 25.14.0059 (A)</t>
  </si>
  <si>
    <t>Eletroduto de ferro galvanizado, diâmetro de 40mm(1 1/2"), inclusive conexões e emendas, exclusive abertura e fechamento rasgo. Fornecimento e instalação.</t>
  </si>
  <si>
    <t>IT 25.14.0062 (A)</t>
  </si>
  <si>
    <t>Eletroduto de ferro galvanizado, diâmetro de 50mm (2"), inclusive conexões e emendas, exclusive abertura e fechamento rasgo. Fornecimento e instalação.</t>
  </si>
  <si>
    <t>IT 25.14.0065 (/)</t>
  </si>
  <si>
    <t>Eletroduto de ferro galvanizado, diâmetro de 50mm (2"), exclusive luvas, curvas, abertura e fechamento de rasgo. Fornecimento e instalação.</t>
  </si>
  <si>
    <t>IT 25.14.0068 (A)</t>
  </si>
  <si>
    <t>Eletroduto de ferro galvanizado, diâmetro de 65mm(2 1/2"), inclusive conexões e emendas, exclusive abertura e fechamento de rasgo. Fornecimento e instalação.</t>
  </si>
  <si>
    <t>IT 25.14.0071 (/)</t>
  </si>
  <si>
    <t>Eletroduto de ferro galvanizado, diâmetro de 75mm (3"), exclusive luvas, curvas, abertura e fechamento rasgo. Fornecimento e instalação.</t>
  </si>
  <si>
    <t>IT 25.14.0074 (A)</t>
  </si>
  <si>
    <t>Eletroduto de ferro galvanizado, diâmetro de 75mm (3"), inclusive conexões e emendas, exclusive abertura e fechamento rasgo. Fornecimento e instalação.</t>
  </si>
  <si>
    <t>IT 25.14.0077 (A)</t>
  </si>
  <si>
    <t>Eletroduto de ferro galvanizado, diâmetro de 100mm (4"), inclusive conexões e emendas, exclusive abertura e fechamento rasgo. Fornecimento e instalação.</t>
  </si>
  <si>
    <t>IT 25.14.0109 (A)</t>
  </si>
  <si>
    <t>Eletroduto tipo pesado, com diâmetro de 32mm(1 1/4"), inclusive conexões e emendas, exclusive abertura e fechamento de rasgo. Fornecimento e instalação.</t>
  </si>
  <si>
    <t>IT 25.16 Conexões de Ferro Galvanizado</t>
  </si>
  <si>
    <t>IT 25.16.0050 (/)</t>
  </si>
  <si>
    <t>Bucha redonda de ferro galvanizado, diâmetro de 50mm (2"), para o de 25mm (1"). Fornecimento e instalação.</t>
  </si>
  <si>
    <t>IT 25.16.0150 (/)</t>
  </si>
  <si>
    <t>Curva longa de ferro galvanizado, diâmetro de 50mm (2"). Fornecimento e instalação.</t>
  </si>
  <si>
    <t>IT 25.18 Eletrocalha</t>
  </si>
  <si>
    <t>IT 25.18.0050 (A)</t>
  </si>
  <si>
    <t>Eletrocalha perfurada, dobra "C", medindo (200x75)mm. Fornecimento e instalação.</t>
  </si>
  <si>
    <t>IT 25.18.0100 (A)</t>
  </si>
  <si>
    <t>Eletrocalha perfurada, dobra "C", medindo (500x75)mm. Fornecimento e instalação.</t>
  </si>
  <si>
    <t>IT 25.18.0150 (/)</t>
  </si>
  <si>
    <t>Eletrocalha perfurada U, medindo (100x100)mm, sem tampa. Fornecimento.</t>
  </si>
  <si>
    <t>IT 25.18.0250 (/)</t>
  </si>
  <si>
    <t>Eletrocalha perfurada U, medindo (300x150)mm, sem tampa. Fornecimento.</t>
  </si>
  <si>
    <t>IT 25.20 Ponto de Luz</t>
  </si>
  <si>
    <t>IT 25.20.0050 (/)</t>
  </si>
  <si>
    <t>Conjunto de embutir Pial Silentoque, fosforescente, com placa, 1 tecla paralela e 1 tomada universal redonda. Fornecimento e instalação.</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</si>
  <si>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</si>
  <si>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</si>
  <si>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</si>
  <si>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</si>
  <si>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</si>
  <si>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</si>
  <si>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IT 25.20.0150 (A)</t>
  </si>
  <si>
    <t>Instalação de ponto de luz aparente, sobre madeira, compreendendo: fita isolante, plafonier, receptáculo, parafusos e buchas de nylon, 12m de fio paralelo de 2,5mm2.</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</si>
  <si>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</si>
  <si>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</si>
  <si>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</si>
  <si>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</si>
  <si>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</si>
  <si>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</si>
  <si>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</si>
  <si>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</si>
  <si>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IT 25.20.0350 (/)</t>
  </si>
  <si>
    <t>Instalação de um conjunto de 5 pontos de luz com eletroduto de PVC rígido de 1/2", inclusive abertura e fechamento de rasgo em alvenaria.</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</si>
  <si>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</si>
  <si>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</si>
  <si>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</si>
  <si>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</si>
  <si>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</si>
  <si>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</si>
  <si>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</si>
  <si>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</si>
  <si>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IT 25.20.0501 (/)</t>
  </si>
  <si>
    <t>Instalação de ponto de campainha de alta potência, compreendendo: 5 varas de eletroduto de 3/4", 50m de fio # 1,5mm², botão e campainha sincronizada de 8".</t>
  </si>
  <si>
    <t>IT 25.20.0504 (/)</t>
  </si>
  <si>
    <t>Instalação de ponto de campainha tipo cigarra, compreendendo: 3 varas de eletroduto de 3/4", 20m de fio # 1,5mm², botão e cigarra.</t>
  </si>
  <si>
    <t>IT 25.22 Ponto de Força</t>
  </si>
  <si>
    <t>IT 25.22.0050 (/)</t>
  </si>
  <si>
    <t>Instalação de ponto de força até 2 CV, equivalente a 2 varas de eletroduto pesado de 1/2", Apollo ou similar.</t>
  </si>
  <si>
    <t>IT 25.22.0053 (/)</t>
  </si>
  <si>
    <t>Instalação de ponto de força até 2 CV, equivalente a 2 varas de eletroduto de PVC rígido de 1/2", 20m de fio de 2,5mm2, caixas e conexões.</t>
  </si>
  <si>
    <t>IT 25.22.0100 (/)</t>
  </si>
  <si>
    <t>Instalação de ponto de força até 4 CV, equivalente a 2 varas de eletroduto pesado de 3/4" Apollo ou similar.</t>
  </si>
  <si>
    <t>IT 25.22.0150 (A)</t>
  </si>
  <si>
    <t>Instalação de ponto de força até 5 CV, equivalente a 2 varas de eletroduto pesado de 3/4" Apollo, 20m de fio 4mm2, caixas e conexões.</t>
  </si>
  <si>
    <t>IT 25.22.0500 (A)</t>
  </si>
  <si>
    <t>Instalação de ponto de força até 10 CV, equivalente a 2 varas de eletroduto pesado de 1" Apollo, 20m de fio 6mm2, caixas e conexões.</t>
  </si>
  <si>
    <t>IT 25.22.0550 (/)</t>
  </si>
  <si>
    <t>Instalação de ponto de força até 15 CV, equivalente a 2 varas de eletroduto de PVC rígido de 1 1/2".</t>
  </si>
  <si>
    <t>IT 25.24 Ponto Telefônico</t>
  </si>
  <si>
    <t>IT 25.24.0050 (A)</t>
  </si>
  <si>
    <t>Instalação de ponto de telefone, compreendendo: 3 varas de eletroduto de 3/4", conexões, caixas e guia de arame galvanizado nº 16.</t>
  </si>
  <si>
    <t>IT 25.26 Ponto de Tomada</t>
  </si>
  <si>
    <t>IT 25.26.0025 (/)</t>
  </si>
  <si>
    <t>Instalação de ponto de tomada com 1 vara em eletroduto de PVC, rígido 3/4", 10,5m de diâmetro 2,5mm2, inclusive abertura e fechamento de rasgo de alvenaria.</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</si>
  <si>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</si>
  <si>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</si>
  <si>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</si>
  <si>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</si>
  <si>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</si>
  <si>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</si>
  <si>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</si>
  <si>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</si>
  <si>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IT 25.26.0112 (/)</t>
  </si>
  <si>
    <t>Fornecimento e instalação de tomada fosforescente Universal, linha Silentoque, da Pial ou similar, externa, com placa.</t>
  </si>
  <si>
    <t>IT 25.26.0115 (/)</t>
  </si>
  <si>
    <t>Instalação de tomada de embutir, referência 54322, 3P-20A, linha Silentoque, da Pial ou similar, com placa, inclusive fornecimento.</t>
  </si>
  <si>
    <t>IT 25.26.0118 (A)</t>
  </si>
  <si>
    <t>Instalação para ponto de rede de computador equivalente a 2 varas de eletroduto de PVC rígido de 3/4", 6,5m de cabo para rede (KMP, 4 pares, 8 vias, categoria 5), conector RJ 45, inclusive abertura e fechamento de rasgo de alvenaria.</t>
  </si>
  <si>
    <t>IT 25.26.0150 (A)</t>
  </si>
  <si>
    <t>Instalação de ponto de tomada de sobrepor, compreendendo: 12m de fio paralelo de 2,5mm2, bucha de nylon, parafusos e tomada de sobrepor.</t>
  </si>
  <si>
    <t>IT 25.26.0200 (/)</t>
  </si>
  <si>
    <t>Fornecimento e instalação de tomada de piso simples 4"x2", 2 pinos mais terra (2p+t), universal, com corpo em alumínio fundido e tampa em latão polido (tipo unha), 25A/600V.</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</si>
  <si>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</si>
  <si>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</si>
  <si>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</si>
  <si>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</si>
  <si>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IT 25.26.0350 (/)</t>
  </si>
  <si>
    <t>Instalação de tomada trifásica para pino tipo faca de 20A/220V com 2 disjuntores de 30A montados em caixa de chapa de ferro estampada de (15x15)cm, inclusive abertura e fechamento do rasgo em alvenaria.</t>
  </si>
  <si>
    <t>IT 25.26.0353 (/)</t>
  </si>
  <si>
    <t>Instalação de tomada tripolar Universal de embutir com placa 4"x2" em material termoplástico, 15A/250V, inclusive fornecimento, abertura e fechamento do rasgo em alvenaria. Fornecimento.</t>
  </si>
  <si>
    <t>IT 25.26.0500 (/)</t>
  </si>
  <si>
    <t>Plug, 3P20A-125/250V, referência 54341, linha Seis, Pial ou similar, preto. Fornecimento e instalação.</t>
  </si>
  <si>
    <t>IT 25.28 Interruptores</t>
  </si>
  <si>
    <t>IT 25.28.0050 (/)</t>
  </si>
  <si>
    <t>Instalação de interruptor de embutir com 1 seção, linha Silentoque, da Pial ou similar, com placa em material termoplástico de 4"x2", inclusive fornecimento.</t>
  </si>
  <si>
    <t>IT 25.28.0053 (/)</t>
  </si>
  <si>
    <t>Instalação de interruptor de embutir fosforescente, linha Silentoque, da Pial ou similar, com placa, 2 teclas paralelas, inclusive fornecimento.</t>
  </si>
  <si>
    <t>IT 25.28.0056 (/)</t>
  </si>
  <si>
    <t>Instalação de interruptor de embutir fosforescente, linha Silentoque, da Pial ou similar, com placa, three way, inclusive fornecimento.</t>
  </si>
  <si>
    <t>IT 25.28.0059 (/)</t>
  </si>
  <si>
    <t>Instalação de interruptor simples, referência 1100, 10A-250V, linha Silentoque, da Pial ou similar, com placa, inclusive fornecimento.</t>
  </si>
  <si>
    <t>IT 25.28.0100 (A)</t>
  </si>
  <si>
    <t>Instalação de interruptor de sobrepor, compreendendo: 12m de fio paralelo de 2,5mm2, fita isolante, bucha de nylon, parafusos e interruptor de sobrepor.</t>
  </si>
  <si>
    <t>IT 25.28.0150 (/)</t>
  </si>
  <si>
    <t>Instalação de 2 interruptores verticais em caixa estampada de 4"x4" com placa contendo 2 módulos verticais, inclusive fornecimento.</t>
  </si>
  <si>
    <t>IT 25.28.0200 (/)</t>
  </si>
  <si>
    <t>Instalação de placa cega instalada em caixa de 4"x2", inclusive fornecimento.</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</si>
  <si>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</si>
  <si>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</si>
  <si>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</si>
  <si>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IT 25.32.0056 (/)</t>
  </si>
  <si>
    <t>Cabo de cobre rígido, com isolamento termoplástico, compreendendo: preparo, corte e enfiação em eletrodutos em bitola de 2,5mm2 com tensão nominal de 450/750V. Fornecimento e instalação.</t>
  </si>
  <si>
    <t>IT 25.32.0059 (/)</t>
  </si>
  <si>
    <t>Cabo de cobre rígido, 750V, com isolamento termoplástico, compreendendo: preparo, corte e enfiação em eletrodutos em bitola de 4mm2. Fornecimento e instalação.</t>
  </si>
  <si>
    <t>IT 25.32.0062 (/)</t>
  </si>
  <si>
    <t>Cabo de cobre rígido, com isolamento termoplástico, compreendendo: preparo, corte e enfiação em eletrodutos em bitola de 6mm2. Fornecimento e instalação.</t>
  </si>
  <si>
    <t>IT 25.32.0065 (/)</t>
  </si>
  <si>
    <t>Cabo de cobre rígido, com isolamento termoplástico, compreendendo: preparo, corte e enfiação em eletrodutos em bitola de 10mm2 com tensão nominal de 450/750V. Fornecimento e instalação.</t>
  </si>
  <si>
    <t>IT 25.32.0068 (/)</t>
  </si>
  <si>
    <t>Cabo de cobre rígido, com isolamento termoplástico, compreendendo: preparo, corte e enfiação em eletrodutos em bitola de 16mm2 com tensão nominal de 450/750V. Fornecimento e instalação.</t>
  </si>
  <si>
    <t>IT 25.32.0074 (/)</t>
  </si>
  <si>
    <t>Cabo de cobre rígido, com isolamento termoplástico, compreendendo: preparo, corte e enfiação em eletrodutos, na bitola de 25mm2. Fornecimento e instalação.</t>
  </si>
  <si>
    <t>IT 25.32.0080 (/)</t>
  </si>
  <si>
    <t>Cabo de cobre rígido, com isolamento termoplástico, compreendendo: preparo, corte e enfiação em eletrodutos em bitola de 50mm2 com tensão nominal de 450/750V. Fornecimento e instalação.</t>
  </si>
  <si>
    <t>IT 25.32.0083 (/)</t>
  </si>
  <si>
    <t>Cabo de cobre rígido, com isolamento termoplástico, compreendendo: preparo, corte e enfiação em eletrodutos, na bitola de 70mm2. Fornecimento e instalação.</t>
  </si>
  <si>
    <t>IT 25.32.0503 (A)</t>
  </si>
  <si>
    <t>Cabo de cobre flexível, 750V, seção de 3x1mm2, com condutores de cobre nu, coberto com camada isolante de PVC. Fornecimento e instalação.</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</si>
  <si>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</si>
  <si>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</si>
  <si>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</si>
  <si>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IT 25.34.0059 (/)</t>
  </si>
  <si>
    <t>Cabo de cobre rígido, com isolamento termoplástico, antichama, compreendendo: preparo, corte e enfiação em eletrodutos, 600/1000V, na bitola de 2,5mm2. Fornecimento e instalação.</t>
  </si>
  <si>
    <t>IT 25.34.0068 (/)</t>
  </si>
  <si>
    <t>Cabo de cobre rígido, com isolamento termoplástico, antichama, compreendendo: preparo, corte e enfiação em eletrodutos, 600/1000V, na bitola de 10mm2. Fornecimento e instalação.</t>
  </si>
  <si>
    <t>IT 25.34.0071 (/)</t>
  </si>
  <si>
    <t>Cabo de cobre rígido, com isolamento termoplástico, antichama, compreendendo: preparo, corte e enfiação em eletrodutos, 600/1000V, na bitola de 16mm2. Fornecimento e instalação.</t>
  </si>
  <si>
    <t>IT 25.34.0077 (A)</t>
  </si>
  <si>
    <t>Cabo de cobre rígido, com isolamento termoplástico, antichama, compreendendo: preparo, corte e enfiação em eletrodutos, 1Kv, na bitola de 35mm2. Fornecimento e instalação.</t>
  </si>
  <si>
    <t>IT 25.34.0080 (/)</t>
  </si>
  <si>
    <t>Cabo de cobre rígido, com isolamento termoplástico, antichama, compreendendo: preparo, corte e enfiação em eletrodutos, 600/1000V, na bitola de 50mm2. Fornecimento e instalação.</t>
  </si>
  <si>
    <t>IT 25.34.0086 (/)</t>
  </si>
  <si>
    <t>Cabo de cobre rígido, com isolamento termoplástico, compreendendo: preparo, corte e enfiação em eletrodutos em bitola de 95mm2. Fornecimento e instalação.</t>
  </si>
  <si>
    <t>IT 25.34.0089 (A)</t>
  </si>
  <si>
    <t>Cabo de cobre rígido, com isolamento termoplástico, compreendendo: preparo, corte e enfiação em eletrodutos em bitola de 120mm2. Fornecimento e instalação.</t>
  </si>
  <si>
    <t>IT 25.34.0092 (A)</t>
  </si>
  <si>
    <t>Cabo de cobre rígido, com isolamento termoplástico, compreendendo: preparo, corte e enfiação em eletrodutos em bitola de 150mm2. Fornecimento e instalação.</t>
  </si>
  <si>
    <t>IT 25.34.0095 (A)</t>
  </si>
  <si>
    <t>Cabo de cobre rígido, com isolamento termoplástico, compreendendo: preparo, corte e enfiação em eletrodutos em bitola de 185mm2. Fornecimento e instalação.</t>
  </si>
  <si>
    <t>IT 25.34.0098 (A)</t>
  </si>
  <si>
    <t>Cabo de cobre rígido, com isolamento termoplástico, compreendendo: preparo, corte e enfiação em eletrodutos em bitola de 240mm2. Fornecimento e instalação.</t>
  </si>
  <si>
    <t>IT 25.34.0101 (A)</t>
  </si>
  <si>
    <t>Cabo de cobre rígido, com isolamento termoplástico, compreendendo: preparo, corte e enfiação em eletrodutos em bitola de 300mm2. Fornecimento e instalação.</t>
  </si>
  <si>
    <t>IT 25.34.0265 (/)</t>
  </si>
  <si>
    <t>Cabo de cobre rígido, seção de 3x25mm2, 0,6/1Kv, antichama, compreendendo preparo, corte e enfiação em eletrodutos, Sintenax ou similar. Fornecimento e instalação.</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</si>
  <si>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</si>
  <si>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</si>
  <si>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</si>
  <si>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</si>
  <si>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IT 25.34.0358 (/)</t>
  </si>
  <si>
    <t>Cabo de cobre rígido, 1Kv, PVC/70°C, 4mm2. Fornecimento e instalação.</t>
  </si>
  <si>
    <t>IT 25.34.0359 (/)</t>
  </si>
  <si>
    <t>Cabo de cobre rígido, 1Kv, PVC/70°C, 6mm2. Fornecimento e instalação.</t>
  </si>
  <si>
    <t>IT 25.34.0361 (/)</t>
  </si>
  <si>
    <t>Cabo de cobre rígido, isolado, antichama, unipolar, 10mm2, 1000V, referência Sintenax, Pirelli ou similar. Fornecimento e instalação.</t>
  </si>
  <si>
    <t>IT 25.34.0364 (/)</t>
  </si>
  <si>
    <t>Cabo de cobre rígido, isolado, antichama, unipolar, 16mm2, 1000V, referência Sintenax, Pirelli ou similar. Fornecimento e instalação.</t>
  </si>
  <si>
    <t>IT 25.34.0367 (/)</t>
  </si>
  <si>
    <t>Cabo de cobre rígido, 1Kv, PVC/70°C, 25mm2. Fornecimento e instalação.</t>
  </si>
  <si>
    <t>IT 25.34.0370 (/)</t>
  </si>
  <si>
    <t>Cabo de cobre rígido, isolado, antichama, unipolar, 50mm2, 1000V, referência Sintenax, Pirelli ou similar. Fornecimento e instalação.</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</si>
  <si>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</si>
  <si>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</si>
  <si>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</si>
  <si>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</si>
  <si>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IT 25.34.0379 (A)</t>
  </si>
  <si>
    <t>Cabo de cobre rígido, isolado, antichama, unipolar, 120mm2, 1000V, referência Sintenax, Pirelli ou similar. Fornecimento e instalação.</t>
  </si>
  <si>
    <t>IT 25.34.0382 (A)</t>
  </si>
  <si>
    <t>Cabo de cobre rígido com isolamento Sintenax, classe 0,6/1Kv, seção de 150mm2. Fornecimento e instalação.</t>
  </si>
  <si>
    <t>IT 25.34.0388 (A)</t>
  </si>
  <si>
    <t>Cabo de cobre rígido com isolamento Sintenax, classe 0,6/1Kv, seção de 240mm2. Fornecimento e instalação.</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</si>
  <si>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</si>
  <si>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</si>
  <si>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</si>
  <si>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</si>
  <si>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</si>
  <si>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</si>
  <si>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</si>
  <si>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</si>
  <si>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</si>
  <si>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</si>
  <si>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</si>
  <si>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</si>
  <si>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IT 25.38.0166 (A)</t>
  </si>
  <si>
    <t>Cabo telefônico de cobre estanhado, tipo CCI, sem blindagem, 0,50mm2, 6 pares, para instalações internas secundárias. Fornecimento e instalação.</t>
  </si>
  <si>
    <t>IT 25.38.0300 (/)</t>
  </si>
  <si>
    <t>Fio telefônico tipo FE, bitola de 1mm2, para instalações áreas. Fornecimento e instalação.</t>
  </si>
  <si>
    <t>IT 25.40 Cabos de Cobre Nu</t>
  </si>
  <si>
    <t>IT 25.40.0062 (/)</t>
  </si>
  <si>
    <t>Cabo de cobre nu, seção de 6mm2. Fornecimento e instalação (1kg = 18,87 metros).</t>
  </si>
  <si>
    <t>IT 25.40.0068 (/)</t>
  </si>
  <si>
    <t>Cabo de cobre nu, seção de 16mm2. Fornecimento e instalação (1kg = 7,04 metros).</t>
  </si>
  <si>
    <t>IT 25.40.0071 (/)</t>
  </si>
  <si>
    <t>Cabo de cobre nu, seção de 25mm2. Fornecimento e instalação (1kg = 4,51 metros).</t>
  </si>
  <si>
    <t>IT 25.40.0074 (/)</t>
  </si>
  <si>
    <t>Cabo de cobre nu, seção de 35mm2. Fornecimento e instalação (1kg = 3,16 metros).</t>
  </si>
  <si>
    <t>IT 25.40.0077 (/)</t>
  </si>
  <si>
    <t>Cabo de cobre nu, seção de 50mm2. Fornecimento e instalação (1kg = 2,27 metros).</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</si>
  <si>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</si>
  <si>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</si>
  <si>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</si>
  <si>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IT 25.42.0056 (/)</t>
  </si>
  <si>
    <t>Fio de cobre rígido, com isolamento termoplástico, antichama, compreendendo: preparo, corte e enfiação em eletrodutos, na bitola de 1,5mm2. Fornecimento e instalação.</t>
  </si>
  <si>
    <t>IT 25.42.0059 (/)</t>
  </si>
  <si>
    <t>Fio de cobre rígido, com isolamento termoplástico, antichama, compreendendo: preparo, corte e enfiação em eletrodutos, na bitola de 2,5mm2. Fornecimento e instalação.</t>
  </si>
  <si>
    <t>IT 25.42.0062 (/)</t>
  </si>
  <si>
    <t>Fio de cobre rígido, com isolamento termoplástico, antichama, compreendendo: preparo, corte e enfiação em eletrodutos, na bitola de 4mm2. Fornecimento e instalação.</t>
  </si>
  <si>
    <t>IT 25.42.0065 (/)</t>
  </si>
  <si>
    <t>Fio de cobre rígido, com isolamento termoplástico, antichama, compreendendo: preparo, corte e enfiação em eletrodutos, na bitola de 6mm2. Fornecimento e instalação.</t>
  </si>
  <si>
    <t>IT 25.42.0068 (/)</t>
  </si>
  <si>
    <t>Fio de cobre rígido, com isolamento termoplástico, antichama, compreendendo: preparo, corte e enfiação em eletrodutos, na bitola de 10mm2. Fornecimento e instalação.</t>
  </si>
  <si>
    <t>IT 25.42.0106 (/)</t>
  </si>
  <si>
    <t>Fio de cobre flexível, paralelo, com isolamento termoplástico, 300V, na bitola de (2x1,5)mm2. Fornecimento e instalação.</t>
  </si>
  <si>
    <t>IT 25.42.0109 (/)</t>
  </si>
  <si>
    <t>Fio paralelo, com isolamento termoplástico, na bitola de (2x2,5)mm2. Fornecimento e instalação.</t>
  </si>
  <si>
    <t>IT 25.42.0112 (/)</t>
  </si>
  <si>
    <t>Fio de cobre flexível, paralelo, com isolamento termoplástico, 300V, na bitola de (2x4)mm2. Fornecimento e instalação.</t>
  </si>
  <si>
    <t>IT 25.44 Fios de Cobre Nu</t>
  </si>
  <si>
    <t>IT 25.44.0053 (/)</t>
  </si>
  <si>
    <t>Fio de cobre nu, na bitola de 1mm2. Fornecimento e instalação.</t>
  </si>
  <si>
    <t>IT 25.44.0056 (/)</t>
  </si>
  <si>
    <t>Fio de cobre nu, na bitola de 1,5mm2. Fornecimento e instalação.</t>
  </si>
  <si>
    <t>IT 25.44.0059 (/)</t>
  </si>
  <si>
    <t>Fio de cobre nu, na bitola de 2,5mm2. Fornecimento e instalação.</t>
  </si>
  <si>
    <t>IT 25.44.0062 (/)</t>
  </si>
  <si>
    <t>Fio de cobre nu, na bitola de 4mm2. Fornecimento e instalação.</t>
  </si>
  <si>
    <t>IT 25.44.0065 (/)</t>
  </si>
  <si>
    <t>Fio de cobre nu, na bitola de 6mm2. Fornecimento e instalação.</t>
  </si>
  <si>
    <t>IT 25.44.0068 (/)</t>
  </si>
  <si>
    <t>Fio de cobre nu, na bitola de 10mm2. Fornecimento e instalação.</t>
  </si>
  <si>
    <t>IT 25.44.0071 (/)</t>
  </si>
  <si>
    <t>Fio de cobre nu, na bitola de 16mm2. Fornecimento e instalação.</t>
  </si>
  <si>
    <t>IT 25.46 Caixas de Passagem</t>
  </si>
  <si>
    <t>IT 25.46.0050 (/)</t>
  </si>
  <si>
    <t>Caixa estampada de 2"x4", inclusive buchas e arruelas. Fornecimento e instalação.</t>
  </si>
  <si>
    <t>IT 25.46.0053 (/)</t>
  </si>
  <si>
    <t>Caixa estampada de 3"x3", inclusive buchas e arruelas. Fornecimento e instalação.</t>
  </si>
  <si>
    <t>IT 25.46.0056 (/)</t>
  </si>
  <si>
    <t>Caixa estampada de 4"x4", inclusive buchas e arruelas. Fornecimento e instalação.</t>
  </si>
  <si>
    <t>IT 25.46.0100 (/)</t>
  </si>
  <si>
    <t>Caixa de passagem em aço estampado, de 4"x2", exclusive abertura e fechamento do rasgo. Fornecimento e instalação.</t>
  </si>
  <si>
    <t>IT 25.46.0103 (/)</t>
  </si>
  <si>
    <t>Caixa de passagem em aço estampado, de 4"x4", exclusive abertura e fechamento do rasgo. Fornecimento e instalação.</t>
  </si>
  <si>
    <t>IT 25.46.0106 (/)</t>
  </si>
  <si>
    <t>Caixa de passagem em chapa com tampa aparafusada de (20x20x10)cm. Fornecimento e instalação.</t>
  </si>
  <si>
    <t>IT 25.46.0109 (/)</t>
  </si>
  <si>
    <t>Caixa de passagem para telefone, conforme especificação da Telebrás, nas dimensões (20x20x12)cm. Fornecimento e instalação.</t>
  </si>
  <si>
    <t>IT 25.46.0112 (/)</t>
  </si>
  <si>
    <t>Caixa de passagem para telefone, conforme especificação da Telebrás, nas dimensões (40x40x12)cm. Fornecimento e instalação.</t>
  </si>
  <si>
    <t>IT 25.46.0115 (/)</t>
  </si>
  <si>
    <t>Caixa de passagem para telefone, conforme especificação da Telebrás, nas dimensões (60x60x12)cm. Fornecimento e instalação.</t>
  </si>
  <si>
    <t>IT 25.46.0118 (/)</t>
  </si>
  <si>
    <t>Caixa de passagem para telefone, conforme especificação da Telebrás, nas dimensões (80x80x12)cm. Fornecimento e instalação.</t>
  </si>
  <si>
    <t>IT 25.46.0121 (/)</t>
  </si>
  <si>
    <t>Caixa de passagem para telefone, conforme especificação da Telebrás, nas dimensões (120x120x12)cm. Fornecimento e instalação.</t>
  </si>
  <si>
    <t>IT 25.46.0124 (/)</t>
  </si>
  <si>
    <t>Caixa de passagem para telefone, conforme especificação da Telebrás, nas dimensões (150x150x12)cm. Fornecimento e instalação.</t>
  </si>
  <si>
    <t>IT 25.46.0150 (/)</t>
  </si>
  <si>
    <t>Caixa de passagem em alvenaria, dimensões de (60x60x60)cm, com tampão de ferro. Construção.</t>
  </si>
  <si>
    <t>IT 25.46.0153 (/)</t>
  </si>
  <si>
    <t>Caixa de passagem em alvenaria, dimensões de (80x80x80)cm, com tampão de ferro. Construção.</t>
  </si>
  <si>
    <t>IT 25.46.0200 (A)</t>
  </si>
  <si>
    <t>Reparo em caixa de passagem de energia elétrica de alvenaria de (60x60)cm, com troca de tampa de concreto, com espessuras de 6cm.</t>
  </si>
  <si>
    <t>IT 25.46.0400 (A)</t>
  </si>
  <si>
    <t>Caixa de ligação de alumínio silício, tipo Condulete ou similar, no formato B com diâmetro de 1", fornecimento e instalação.</t>
  </si>
  <si>
    <t>IT 25.46.0403 (A)</t>
  </si>
  <si>
    <t>Caixa de ligação de alumínio silício, tipo Condulete ou similar, no formato C com diâmetro de 1", fornecimento e instalação.</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</si>
  <si>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</si>
  <si>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</si>
  <si>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</si>
  <si>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</si>
  <si>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IT 25.46.0412 (A)</t>
  </si>
  <si>
    <t>Caixa de ligação de alumínio silício, tipo Condulete ou similar, no formato LL com diâmetro de 1", fornecimento e instalação.</t>
  </si>
  <si>
    <t>IT 25.46.0415 (A)</t>
  </si>
  <si>
    <t>Caixa de ligação de alumínio silício, tipo Condulete ou similar, no formato T com diâmetro de 1", fornecimento e instalação.</t>
  </si>
  <si>
    <t>IT 25.46.0418 (A)</t>
  </si>
  <si>
    <t>Caixa de ligação de alumínio silício, tipo Condulets ou similar, no formato X com diâmetro de 1",fornecimento e instalação.</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</si>
  <si>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</si>
  <si>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</si>
  <si>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</si>
  <si>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IT 25.48.0100 (/)</t>
  </si>
  <si>
    <t>Centro de distribuição da Dutoplast ou similar, modelo externo, com previsão para instalação de 6 disjuntores. Fornecimento e instalação.</t>
  </si>
  <si>
    <t>IT 25.48.0106 (/)</t>
  </si>
  <si>
    <t>Quadro de distribuição de energia para disjuntores termo-magnéticos unipolares, de embutir, com porta, para instalação de até 6 disjuntores, sem dispositivo para chave geral. Fornecimento e instalação.</t>
  </si>
  <si>
    <t>IT 25.48.0150 (/)</t>
  </si>
  <si>
    <t>Quadro de distribuição de energia, para disjuntores termo-magnéticos unipolares, de embutir, com porta e barramento neutro, para instalação de até 12 disjuntores, sem dispositivo para chave geral. Fornecimento e instalação.</t>
  </si>
  <si>
    <t>IT 25.48.0156 (/)</t>
  </si>
  <si>
    <t>Quadro de distribuição de energia, trifásico, para 12 circuitos. Fornecimento e instalação.</t>
  </si>
  <si>
    <t>IT 25.48.0200 (/)</t>
  </si>
  <si>
    <t>Quadro de distribuição de energia, para disjuntores termo-magnéticos unipolares, de embutir, com porta e barramento neutro e trifásicos, para instalação de até 18 disjuntores, com dispositivo para chave geral. Fornecimento e instalação.</t>
  </si>
  <si>
    <t>IT 25.48.0250 (/)</t>
  </si>
  <si>
    <t>Quadro de distribuição de energia para disjuntores termo-magnéticos unipolares, de embutir, com porta e barramento neutro e trifásico, para instalação de até 24 disjuntores, com dispositivo para chave geral. Fornecimento e instalação.</t>
  </si>
  <si>
    <t>IT 25.48.0300 (/)</t>
  </si>
  <si>
    <t>Quadro de distribuição de energia para disjuntores termo-magnéticos unipolares, de embutir, com porta e barramento neutro e trifásico, para instalação de até 32 disjuntores, com dispositivo para chave geral. Fornecimento e instalação.</t>
  </si>
  <si>
    <t>IT 25.48.0350 (/)</t>
  </si>
  <si>
    <t>Quadro de distribuição de energia para disjuntores termo-magnéticos unipolares, de embutir, com porta e barramento neutro e trifásico, para instalação de até 40 disjuntores, com dispositivo para chave geral. Fornecimento e instalação.</t>
  </si>
  <si>
    <t>IT 25.48.0400 (/)</t>
  </si>
  <si>
    <t>Quadro de distribuição de energia para disjuntores termo-magnéticos unipolares, de embutir, com porta e barramento neutro e trifásico, para instalação de até 50 disjuntores, com dispositivo para chave geral. Fornecimento e instalação.</t>
  </si>
  <si>
    <t>IT 25.48.0500 (/)</t>
  </si>
  <si>
    <t>Base de armário Ardsal 10/14. Fornecimento.</t>
  </si>
  <si>
    <t>IT 25.48.0550 (/)</t>
  </si>
  <si>
    <t>Quadro monobloco em chapa de aço com 1,5mm de espessura, medindo (1200x600x300)mm, referência EE-362 ou similar. Fornecimento e instalação.</t>
  </si>
  <si>
    <t>IT 25.48.0600 (/)</t>
  </si>
  <si>
    <t>Quadro de partida e comando para grupo gerador fixo existente com potência de 145Kva. Fornecimento e instalação</t>
  </si>
  <si>
    <t>IT 25.50 Disjuntores</t>
  </si>
  <si>
    <t>IT 25.50.0050 (/)</t>
  </si>
  <si>
    <t>Disjuntor, unipolar, do tipo Quicklag de 10A a 30A. Fornecimento e instalação.</t>
  </si>
  <si>
    <t>IT 25.50.0053 (/)</t>
  </si>
  <si>
    <t>Disjuntor, unipolar, do tipo Quicklag de 35A. Fornecimento e instalação.</t>
  </si>
  <si>
    <t>IT 25.50.0150 (/)</t>
  </si>
  <si>
    <t>Disjuntor termomagnético em caixa moldada, unipolar de 70A. Fornecimento e instalação.</t>
  </si>
  <si>
    <t>IT 25.50.0200 (/)</t>
  </si>
  <si>
    <t>Disjuntor, tripolar, tipo C, de 10A a 50A, Eletromar ou similar. Fornecimento e instalação.</t>
  </si>
  <si>
    <t>IT 25.50.0203 (/)</t>
  </si>
  <si>
    <t>Disjuntor, tripolar de 40A. Fornecimento e instalação.</t>
  </si>
  <si>
    <t>IT 25.50.0206 (/)</t>
  </si>
  <si>
    <t>Disjuntor, tripolar de 50A. Fornecimento e instalação.</t>
  </si>
  <si>
    <t>IT 25.50.0212 (/)</t>
  </si>
  <si>
    <t>Disjuntor, tripolar, tipo C, de 60A a 100A, Eletromar ou similar. Fornecimento e instalação.</t>
  </si>
  <si>
    <t>IT 25.50.0220 (/)</t>
  </si>
  <si>
    <t>Disjuntor, tripolar de 125A. Fornecimento e instalação.</t>
  </si>
  <si>
    <t>IT 25.50.0300 (/)</t>
  </si>
  <si>
    <t>Disjuntor, tripolar, tipo DA, 250A a 400A, Eletromar ou similar. Fornecimento e instalação.</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</si>
  <si>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</si>
  <si>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</si>
  <si>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IT 25.50.0400 (/)</t>
  </si>
  <si>
    <t>Disjuntor termomagnético, tripolar de 200A, 25KA, referência XE225NC, Terasaki ou similar. Fornecimento e instalação.</t>
  </si>
  <si>
    <t>IT 25.50.0450 (A)</t>
  </si>
  <si>
    <t>Disjuntor termomagnético, tripolar de 100A, 35/50KA, referência XS100NS, Terasaki ou similar. Fornecimento e instalação.</t>
  </si>
  <si>
    <t>IT 25.50.0453 (/)</t>
  </si>
  <si>
    <t>Disjuntor termomagnético, tripolar de 125A, 35/50KA, referência XS225NS, Terasaki ou similar. Fornecimento e instalação.</t>
  </si>
  <si>
    <t>IT 25.50.0459 (/)</t>
  </si>
  <si>
    <t>Disjuntor termomagnético, tripolar de 225A, 35/50KA, referência XS225NS, Terasaki ou similar. Fornecimento e instalação.</t>
  </si>
  <si>
    <t>IT 25.50.0468 (/)</t>
  </si>
  <si>
    <t>Disjuntor termomagnético, tripolar de 400A, 35KA, referência XE600NS, Terasaki ou similar. Fornecimento e instalação.</t>
  </si>
  <si>
    <t>IT 25.50.0550 (A)</t>
  </si>
  <si>
    <t>Disjuntor de volume reduzido de óleo tripolar, classe 15Kv, corrente nominal de 800A/500MVA, com os acessórios: carregador de mola motorizado, relés de abertura e fechamento, bloqueio mecânico Kirk. Fornecimento e instalação.</t>
  </si>
  <si>
    <t>IT 25.52 Chaves</t>
  </si>
  <si>
    <t>IT 25.52.0062 (/)</t>
  </si>
  <si>
    <t>Chave blindada, tripolar de 250V de 100A, Continental ou similar. Fornecimento e instalação.</t>
  </si>
  <si>
    <t>IT 25.52.0074 (/)</t>
  </si>
  <si>
    <t>Chave blindada, tripolar de 250V de 200A, Continental ou similar. Fornecimento e instalação.</t>
  </si>
  <si>
    <t>IT 25.52.0086 (/)</t>
  </si>
  <si>
    <t>Chave blindada, tripolar de 250V de 400A, Continental ou similar. Fornecimento e instalação.</t>
  </si>
  <si>
    <t>IT 25.52.0100 (/)</t>
  </si>
  <si>
    <t>Chave comutadora de 250A modelo 3Kw 1- 314, Siemens ou similar. Fornecimento e instalação.</t>
  </si>
  <si>
    <t>IT 25.52.0109 (/)</t>
  </si>
  <si>
    <t>Chave comutadora de 630A modelo 3Kw 1- 627, Siemens ou similar. Fornecimento e instalação.</t>
  </si>
  <si>
    <t>IT 25.52.0150 (/)</t>
  </si>
  <si>
    <t>Chave comutadora com botão XB2 BD21 ou similar. Fornecimento e instalação.</t>
  </si>
  <si>
    <t>IT 25.52.0200 (/)</t>
  </si>
  <si>
    <t>Chave Pacco interruptora referência P63 1/3hs CN 63A. Fornecimento e instalação.</t>
  </si>
  <si>
    <t>IT 25.52.0209 (/)</t>
  </si>
  <si>
    <t>Chave Pacco interruptora referência P100 1/3hs CN 100A. Fornecimento e instalação.</t>
  </si>
  <si>
    <t>IT 25.52.0253 (/)</t>
  </si>
  <si>
    <t>Chave faca, base ardósia, 250V, com porta fusíveis, tripolar de 30A . Fornecimento e instalação.</t>
  </si>
  <si>
    <t>IT 25.52.0259 (/)</t>
  </si>
  <si>
    <t>Chave faca blindada, completa, 80A, modelo 3NP4, da Siemens ou similar. Fornecimento e instalação.</t>
  </si>
  <si>
    <t>IT 25.52.0262 (/)</t>
  </si>
  <si>
    <t>Chave faca, base ardósia, 250V, com porta fusíveis, tripolar de 100A. Fornecimento e instalação.</t>
  </si>
  <si>
    <t>IT 25.52.0274 (/)</t>
  </si>
  <si>
    <t>Chave faca, base ardósia, 250V, com porta fusíveis, tripolar de 400A. Fornecimento e instalação.</t>
  </si>
  <si>
    <t>IT 25.52.0290 (/)</t>
  </si>
  <si>
    <t>Chave blindada tripolar, SCHAK de 400A ou similar. Fornecimento e instalação.</t>
  </si>
  <si>
    <t>IT 25.52.0306 (/)</t>
  </si>
  <si>
    <t>Chave tipo faca aberta, reforçada de reversão, base de mármore 250V, bipolar, de 30A. Fornecimento e instalação.</t>
  </si>
  <si>
    <t>IT 25.52.0315 (/)</t>
  </si>
  <si>
    <t>Chave tipo faca aberta, reforçada de reversão, base de mármore 250V, bipolar de 60A. Fornecimento e instalação.</t>
  </si>
  <si>
    <t>IT 25.52.0350 (/)</t>
  </si>
  <si>
    <t>Chave tipo faca aberta, reforçada de reversão, base de mármore 250V, tripolar de 60A. Fornecimento e instalação.</t>
  </si>
  <si>
    <t>IT 25.52.0403 (/)</t>
  </si>
  <si>
    <t>Chave guarda motor, trifásica, até 3CV, 220V, compreendendo chave magnética SA-10 com relé térmico e botoeira liga/desliga, Eletromar ou similar. Fornecimento e instalação.</t>
  </si>
  <si>
    <t>IT 25.52.0409 (/)</t>
  </si>
  <si>
    <t>Chave guarda motor, trifásica, até 5CV, 220V, compreendendo chave magnético SA-16 com relé térmico e botoeira liga/desliga, Eletromar ou similar. Fornecimento e instalação.</t>
  </si>
  <si>
    <t>IT 25.52.0412 (/)</t>
  </si>
  <si>
    <t>Chave guarda motor, trifásica, até 7,5/10CV, 220V, compreendendo chave magnética SA-32 com relé térmico e botoeira liga/desliga, Eletromar ou similar. Fornecimento e instalação.</t>
  </si>
  <si>
    <t>IT 25.52.0600 (/)</t>
  </si>
  <si>
    <t>Chave bóia, automática, de mercúrio, unipolar. Fornecimento e instalação.</t>
  </si>
  <si>
    <t>IT 25.54 Fusíveis</t>
  </si>
  <si>
    <t>IT 25.54.0050 (/)</t>
  </si>
  <si>
    <t>Fusível cartucho de 15A a 30A, 250V. Fornecimento e instalação.</t>
  </si>
  <si>
    <t>IT 25.54.0100 (/)</t>
  </si>
  <si>
    <t>Fusível cartucho de 35A a 60A, 250V. Fornecimento e instalação.</t>
  </si>
  <si>
    <t>IT 25.54.0300 (/)</t>
  </si>
  <si>
    <t>Fuzível Diazed, de 2A, com base, tampa, anel e parafuso de ajuste, Siemens ou similar. Fornecimento e instalação.</t>
  </si>
  <si>
    <t>IT 25.54.0350 (/)</t>
  </si>
  <si>
    <t>Fuzível Diazed, de 10A, com base, tampa, anel e parafuso de ajuste, Siemens ou similar. Fornecimento e instalação.</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</si>
  <si>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</si>
  <si>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</si>
  <si>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</si>
  <si>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</si>
  <si>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IT 25.54.0500 (/)</t>
  </si>
  <si>
    <t>Fuzível Diazed, de 63A, com base, tampa, anel e parafuso de ajuste, Siemens ou similar. Fornecimento e instalação.</t>
  </si>
  <si>
    <t>IT 25.54.0550 (/)</t>
  </si>
  <si>
    <t>Fuzível Diazed, de 100A, com base, tampa, anel e parafuso de ajuste, Siemens ou similar. Fornecimento e instalação.</t>
  </si>
  <si>
    <t>IT 25.54.0600 (/)</t>
  </si>
  <si>
    <t>Fusível NH, tamanho 00, corrente nominal de 80A. Fornecimento e instalação.</t>
  </si>
  <si>
    <t>IT 25.54.0650 (/)</t>
  </si>
  <si>
    <t>Fusíveis NH, tamanho 1, corrente nominal de 36 à 200A , 500V. Fornecimento e instalação.</t>
  </si>
  <si>
    <t>IT 25.54.0700 (/)</t>
  </si>
  <si>
    <t>Fusíveis NH, tamanho 1, corrente nominal de 224 à 250A , 500V. Fornecimento e instalação.</t>
  </si>
  <si>
    <t>IT 25.56 Capacitores</t>
  </si>
  <si>
    <t>IT 25.56.0050 (/)</t>
  </si>
  <si>
    <t>Capacitor trifásico de 10Kv, 220V, 60Hz. Fornecimento e instalação.</t>
  </si>
  <si>
    <t>IT 25.56.0200 (/)</t>
  </si>
  <si>
    <t>Capacitor trifásico de 15Kv, 220V, 60Hz. Fornecimento e instalação.</t>
  </si>
  <si>
    <t>IT 25.58 Contactores</t>
  </si>
  <si>
    <t>IT 25.58.0050 (/)</t>
  </si>
  <si>
    <t>Contactor magnético, com bobina de 220V/60Hz, modelo 3TB-40, Siemens ou similar. Fornecimento e instalação.</t>
  </si>
  <si>
    <t>IT 25.58.0100 (/)</t>
  </si>
  <si>
    <t>Contactor magnético, com bobina de 220V/60Hz, modelo 3TB-43, Siemens ou similar. Fornecimento e instalação.</t>
  </si>
  <si>
    <t>IT 25.58.0150 (/)</t>
  </si>
  <si>
    <t>Contactor magnético, com bobina de 32A, 220V/60Hz, modelo 3TB-44, Siemens ou similar. Fornecimento e instalação.</t>
  </si>
  <si>
    <t>IT 25.58.0200 (/)</t>
  </si>
  <si>
    <t>Contactor magnético, com bobina de 220V/60Hz, modelo 3TB-46, Siemens ou similar. Fornecimento e instalação.</t>
  </si>
  <si>
    <t>IT 25.58.0250 (/)</t>
  </si>
  <si>
    <t>Contactor magnético, com bobina de 63A, 220V/60Hz, modelo 3TB-47, Siemens ou similar. Fornecimento e instalação.</t>
  </si>
  <si>
    <t>IT 25.58.0300 (/)</t>
  </si>
  <si>
    <t>Contactor magnético, com bobina de 220V/60Hz, modelo 3TB-48, Siemens ou similar. Fornecimento e instalação.</t>
  </si>
  <si>
    <t>IT 25.58.0320 (/)</t>
  </si>
  <si>
    <t>Contactor magnético, com bobina de 220V/60Hz, modelo 3RT10 17-1AN11, Siemens ou similar. Fornecimento e instalação.</t>
  </si>
  <si>
    <t>IT 25.58.0326 (/)</t>
  </si>
  <si>
    <t>Contactor magnético, com bobina de 220V/60Hz, modelo 3RT10 25-1AN10, Siemens ou similar. Fornecimento e instalação.</t>
  </si>
  <si>
    <t>IT 25.58.0350 (/)</t>
  </si>
  <si>
    <t>Contactor magnético, com bobina de 110A, 220V/60Hz, modelo 3TB-50, Siemens ou similar. Fornecimento e instalação.</t>
  </si>
  <si>
    <t>IT 25.58.0400 (/)</t>
  </si>
  <si>
    <t>Contactor magnético, com bobina de 220V/60Hz, modelo LC1 D-0910 ou similar. Fornecimento e instalação.</t>
  </si>
  <si>
    <t>IT 25.58.0450 (/)</t>
  </si>
  <si>
    <t>Contactor magnético, com bobina de 220V/60Hz, modelo LC1 D-2510 ou similar. Fornecimento e instalação.</t>
  </si>
  <si>
    <t>IT 25.58.0500 (/)</t>
  </si>
  <si>
    <t>Contactor magnético, com bobina de 220V/60Hz, modelo LC1 D-5011 ou similar. Fornecimento e instalação.</t>
  </si>
  <si>
    <t>IT 25.58.0550 (/)</t>
  </si>
  <si>
    <t>Contactor magnético, com bobina de 220V/60Hz, modelo LC1 D-4011 ou similar. Fornecimento e instalação.</t>
  </si>
  <si>
    <t>IT 25.58.0600 (/)</t>
  </si>
  <si>
    <t>Contactor magnético, com bobina de 220V/60Hz, modelo CA2 DN40 ou similar. Fornecimento e instalação.</t>
  </si>
  <si>
    <t>IT 25.58.0650 (/)</t>
  </si>
  <si>
    <t>Contactor magnético, modelo E-111 Rafix, Siemens ou similar. Fornecimento e instalação.</t>
  </si>
  <si>
    <t>IT 25.60 Conectores e Terminais</t>
  </si>
  <si>
    <t>IT 25.60.0250 (/)</t>
  </si>
  <si>
    <t>Conector de parafusos fendido KS-17, Burndy ou similar. Fornecimento e instalação.</t>
  </si>
  <si>
    <t>IT 25.60.0356 (/)</t>
  </si>
  <si>
    <t>Terminal mecânico de cabo de 16mm2. Fornecimento e instalação.</t>
  </si>
  <si>
    <t>IT 25.60.0359 (/)</t>
  </si>
  <si>
    <t>Terminal mecânico de cabo de 25mm2. Fornecimento e instalação.</t>
  </si>
  <si>
    <t>IT 25.60.0371 (/)</t>
  </si>
  <si>
    <t>Terminal mecânico de cabo de 150mm2. Fornecimento e instalação.</t>
  </si>
  <si>
    <t>IT 25.60.0387 (/)</t>
  </si>
  <si>
    <t>Terminal mecânico de cabo de 240mm2. Fornecimento e instalação.</t>
  </si>
  <si>
    <t>IT 25.60.0450 (/)</t>
  </si>
  <si>
    <t>Terminal mecânico de cabo de 500mm2. Fornecimento e instalação.</t>
  </si>
  <si>
    <t>IT 25.62 Reatores</t>
  </si>
  <si>
    <t>IT 25.62.0050 (/)</t>
  </si>
  <si>
    <t>Reator de partida convencional 220V/60Hz, para lâmpada PLC 18W. Fornecimento.</t>
  </si>
  <si>
    <t>IT 25.62.0053 (/)</t>
  </si>
  <si>
    <t>Reator simples, partida convencional 220V/60Hz, baixo fator de potência, para lâmpada fluorescente (PL) compacta de 26W. Fornecimento.</t>
  </si>
  <si>
    <t>IT 25.62.0062 (/)</t>
  </si>
  <si>
    <t>Reator de partida convencional, fator de potência natural, para lâmpada fluorescente de 1x40W. Fornecimento e instalação.</t>
  </si>
  <si>
    <t>IT 25.62.0100 (/)</t>
  </si>
  <si>
    <t>Reator para lâmpadas fluorescentes de 2x20W, partida rápida. Fornecimento e instalação.</t>
  </si>
  <si>
    <t>IT 25.62.0150 (/)</t>
  </si>
  <si>
    <t>Reator para lâmpada fluorescente de 1x40W, partida rápida. Fornecimento e instalação.</t>
  </si>
  <si>
    <t>IT 25.62.0153 (/)</t>
  </si>
  <si>
    <t>Reator para lâmpadas fluorescentes de 2x40W, partida rápida. Fornecimento e instalação.</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</si>
  <si>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</si>
  <si>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</si>
  <si>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</si>
  <si>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</si>
  <si>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</si>
  <si>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</si>
  <si>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</si>
  <si>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</si>
  <si>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</si>
  <si>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</si>
  <si>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IT 25.64 Relés</t>
  </si>
  <si>
    <t>IT 25.64.0050 (/)</t>
  </si>
  <si>
    <t>Relé térmico de 2,5 A a 4 A, modelo 30U 5000, Siemens ou similar. Fornecimento e instalação.</t>
  </si>
  <si>
    <t>IT 25.64.0059 (/)</t>
  </si>
  <si>
    <t>Relé bimetálico de 25 A a 36 A, modelo 3UA 54, Siemens ou similar. Fornecimento e instalação.</t>
  </si>
  <si>
    <t>IT 25.64.0068 (/)</t>
  </si>
  <si>
    <t>Relé bimetálico de 90 A a 120 A, modelo 3UA 62, Siemens ou similar. Fornecimento e instalação.</t>
  </si>
  <si>
    <t>IT 25.64.0100 (/)</t>
  </si>
  <si>
    <t>Relé térmico de 4 A a 6 A, modelo LR1 D12316 ou similar. Fornecimento e instalação.</t>
  </si>
  <si>
    <t>IT 25.64.0103 (/)</t>
  </si>
  <si>
    <t>Relé térmico de 4 A a 6 A, modelo 3UA 50 ou similar. Fornecimento e instalação.</t>
  </si>
  <si>
    <t>IT 25.64.0106 (/)</t>
  </si>
  <si>
    <t>Relé térmico de 10 A a 15 A. Fornecimento e instalação.</t>
  </si>
  <si>
    <t>IT 25.64.0109 (/)</t>
  </si>
  <si>
    <t>Relé térmico de 16 A a 25 A. Fornecimento e instalação.</t>
  </si>
  <si>
    <t>IT 25.64.0118 (/)</t>
  </si>
  <si>
    <t>Relé térmico de 38 A a 50 A, modelo LR1 06 3357 ou similar. Fornecimento e instalação.</t>
  </si>
  <si>
    <t>IT 25.64.0150 (/)</t>
  </si>
  <si>
    <t>Relé de falta de fase, 220V/60Hz. Fornecimento e instalação.</t>
  </si>
  <si>
    <t>IT 25.64.0200 (/)</t>
  </si>
  <si>
    <t>Relé de tempo, modelo 7PU 60, Siemens ou similar. Fornecimento e instalação.</t>
  </si>
  <si>
    <t>IT 25.66 Subestações, Entradas de Energia e Cubículos de Medição</t>
  </si>
  <si>
    <t>IT 25.66.0050 (/)</t>
  </si>
  <si>
    <t>Fornecimento e instalação de armação secundária ou Rex, para 3 linhas, completa.</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</si>
  <si>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</si>
  <si>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</si>
  <si>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IT 25.66.0153 (/)</t>
  </si>
  <si>
    <t>Cubículo de medição, padrão LIGHT, para alta tensão. Fornecimento e instalação.</t>
  </si>
  <si>
    <t>IT 25.66.0162 (/)</t>
  </si>
  <si>
    <t>Cubículo tipo Metal-Clad, 17,5Kva, 2500A, referência versão 1 ABB-SACE. Fornecimento e instalação.</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</si>
  <si>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</si>
  <si>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</si>
  <si>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</si>
  <si>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</si>
  <si>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IT 25.68 Seccionadores</t>
  </si>
  <si>
    <t>IT 25.68.0050 (/)</t>
  </si>
  <si>
    <t>Seccionador tripolar, acionamento simultâneo, comando por punho, 15Kv-400A. Fornecimento e instalação.</t>
  </si>
  <si>
    <t>IT 25.68.0100 (/)</t>
  </si>
  <si>
    <t>Seccionador tripolar, com fusíveis, acionamento simultâneo, comando por punho, 15Kv-400A. Fornecimento e instalação.</t>
  </si>
  <si>
    <t>IT 25.68.0150 (/)</t>
  </si>
  <si>
    <t>Seccionador tripolar, com fusíveis, acionamento simultâneo, comando por vara de manobra, 15Kv-400A. Fornecimento e instalação.</t>
  </si>
  <si>
    <t>IT 25.68.0200 (/)</t>
  </si>
  <si>
    <t>Seccionador tripolar, acionamento simultâneo, comando por vara de manobra, 15Kv-400A. Fornecimento e instalação.</t>
  </si>
  <si>
    <t>IT 25.68.0250 (/)</t>
  </si>
  <si>
    <t>Chave seccionada, tripolar, abertura sem carga, comando manual em grupo, instalação abrigada, com chave de bloqueio mecânico tipo kirk, 400A/17,5Kv, referência NTL2-17,5, ABB-SACE ou similar. Fornecimento e instalação.</t>
  </si>
  <si>
    <t>IT 25.68.0300 (A)</t>
  </si>
  <si>
    <t>Chave seccionada, tripolar, abertura com carga, comando manual em grupo, instalação abrigada, com chave de bloqueio mecânico tipo kirk, 630A/17,5Kv e porta fusíveis HH, referência NAL-17,5, ABB-SACE ou similar. Fornecimento e instalação.</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</si>
  <si>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</si>
  <si>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</si>
  <si>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</si>
  <si>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IT 25.70.0100 (A)</t>
  </si>
  <si>
    <t>Haste para aterramento, de cobre, de 5/8", com 3m de comprimento. Fornecimento e instalação.</t>
  </si>
  <si>
    <t>IT 25.70.0103 (A)</t>
  </si>
  <si>
    <t>Haste para aterramento, tipo Copperweld, de 5/8" (16mm), com 2,40m de comprimento, referência PK-065, Paraklin ou similar. Fornecimento e instalação.</t>
  </si>
  <si>
    <t>IT 25.70.0150 (A)</t>
  </si>
  <si>
    <t>Pára-raio de distribuição em corpo polimérico de ZNO, para 15Kv/10Ka. Fornecimento e instalação.</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</si>
  <si>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</si>
  <si>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</si>
  <si>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IT 25.72 Transformadores</t>
  </si>
  <si>
    <t>IT 25.72.0050 (/)</t>
  </si>
  <si>
    <t>Transformador de corrente, classe 15Kv, para sistema de proteção, relação 100/5A. Fornecimento e instalação.</t>
  </si>
  <si>
    <t>IT 25.72.0097 (/)</t>
  </si>
  <si>
    <t>Transformador de potência a óleo mineral, uso interno, classe 15Kv, tensão primária de 13,8Kv, tensão secundária de 220/127V, potência de 300Kva, com acessórios. Fornecimento e instalação.</t>
  </si>
  <si>
    <t>IT 25.72.0100 (A)</t>
  </si>
  <si>
    <t>Transformador de potência a óleo mineral, uso interno, classe 15Kv, tensão primária de 13,8Kv, tensão secundária de 220/127V, potência de 500Kva, com acessórios. Fornecimento e instalação.</t>
  </si>
  <si>
    <t>IT 25.72.0103 (/)</t>
  </si>
  <si>
    <t>Transformador de potência a óleo mineral, uso interno, classe 15Kv, tensão primária de 13,8Kv, tensão secundária de 220/127V, potência de 750Kva, com acessórios. Fornecimento e instalação.</t>
  </si>
  <si>
    <t>IT 25.72.0106 (/)</t>
  </si>
  <si>
    <t>Transformador de potência a óleo mineral, uso interno, classe 15Kv, tensão primária de 13,8Kv, tensão secundária de 220/127V, potência de 1000Kva, com acessórios. Fornecimento e instalação.</t>
  </si>
  <si>
    <t>IT 25.72.0109 (/)</t>
  </si>
  <si>
    <t>Transformador de potência a óleo mineral, uso interno, classe 15Kv, tensão primária de 13,8Kv, tensão secundária de 220/127V, potência de 1500Kva, com acessórios. Fornecimento e instalação.</t>
  </si>
  <si>
    <t>IT 25.72.0112 (/)</t>
  </si>
  <si>
    <t>Transformador de potência a óleo mineral, uso interno, classe 15Kv, tensão primária de 13,8Kv, tensão secundária de 220/127V, potência de 2000Kva, com acessórios. Fornecimento e instalação.</t>
  </si>
  <si>
    <t>IT 25.72.0115 (/)</t>
  </si>
  <si>
    <t>Transformador de potência a óleo mineral, uso interno, classe 15Kv, tensão primária de 13,8Kv, tensão secundária de 220/127V, potência de 2750Kva, com acessórios. Fornecimento e instalação.</t>
  </si>
  <si>
    <t>IT 25.72.0150 (/)</t>
  </si>
  <si>
    <t>Transformador de distribuição trifásico, de 30Kva, tensão primária de 13,2Kv, tensão secundaria de 127/220V. Fornecimento e instalação.</t>
  </si>
  <si>
    <t>IT 25.72.0500 (/)</t>
  </si>
  <si>
    <t>Transformador de distribuição trifásico, de 112,5Kva, 60Hz. Fornecimento e instalação.</t>
  </si>
  <si>
    <t>IT 25.72.0503 (/)</t>
  </si>
  <si>
    <t>Transformador de potência a seco, uso interno, classe 15Kv, tensão primária de 13,8Kv, tensão secundária de 220/127V, potência de 300Kva, com acessórios. Fornecimento e instalação.</t>
  </si>
  <si>
    <t>IT 25.72.0506 (/)</t>
  </si>
  <si>
    <t>Transformador de potência a seco, uso interno, classe 15Kv, tensão primária de 13,8Kv, tensão secundária de 220/127V, potência de 500Kva, com acessórios. Fornecimento e instalação.</t>
  </si>
  <si>
    <t>IT 25.72.0509 (/)</t>
  </si>
  <si>
    <t>Transformador de potência a seco, uso interno, classe 15Kv, tensão primária de 13,8Kv, tensão secundária de 220/127V, potência de 750Kva, com acessórios. Fornecimento e instalação.</t>
  </si>
  <si>
    <t>IT 25.72.0512 (/)</t>
  </si>
  <si>
    <t>Transformador de potência a seco, uso interno, classe 15Kv, tensão primária de 13,8Kv, tensão secundária de 220/127V, potência de 1000Kva, com acessórios. Fornecimento e instalação.</t>
  </si>
  <si>
    <t>IT 25.72.0515 (/)</t>
  </si>
  <si>
    <t>Transformador de potência a seco, uso interno, classe 15Kv, tensão primária de 13,8Kv, tensão secundária de 220/127V, potência de 1500Kva, com acessórios. Fornecimento e instalação.</t>
  </si>
  <si>
    <t>IT 25.74 Fixação de Tubulações</t>
  </si>
  <si>
    <t>IT 25.74.0050 (/)</t>
  </si>
  <si>
    <t>Braçadeira para fixação de eletroduto de ferro galvanizado, diâmetro de 19mm (3/4"). Fornecimento e instalação.</t>
  </si>
  <si>
    <t>IT 25.74.0059 (A)</t>
  </si>
  <si>
    <t>Braçadeira para fixação de eletroduto de ferro galvanizado, diâmetro de 25mm (1"). Fornecimento e instalação.</t>
  </si>
  <si>
    <t>IT 25.74.0062 (A)</t>
  </si>
  <si>
    <t>Braçadeira para fixação de eletroduto de ferro galvanizado, diâmetro de 40mm (1 1/2"). Fornecimento e instalação.</t>
  </si>
  <si>
    <t>IT 25.74.0065 (A)</t>
  </si>
  <si>
    <t>Braçadeira para fixação de eletroduto de ferro galvanizado, diâmetro de 50mm (2"). Fornecimento e instalação.</t>
  </si>
  <si>
    <t>IT 25.74.0071 (A)</t>
  </si>
  <si>
    <t>Braçadeira para fixação de eletroduto de ferro galvanizado, diâmetro de 75mm (3"). Fornecimento e instalação.</t>
  </si>
  <si>
    <t>IT 25.99 Diversos</t>
  </si>
  <si>
    <t>IT 25.99.0050 (/)</t>
  </si>
  <si>
    <t>Amperímetro (96x96)mm com escala de 0A a 500A. Fornecimento e instalação.</t>
  </si>
  <si>
    <t>IT 25.99.0100 (/)</t>
  </si>
  <si>
    <t>Base de ferro retangular, para caixa subterrânea, modelo QC-43, padrão Telerj. Fornecimento.</t>
  </si>
  <si>
    <t>IT 25.99.0103 (/)</t>
  </si>
  <si>
    <t>Tampa de ferro retangular, medindo (1,07x0,52)m, para caixa subterrânea, modelo QC-43, padrão Telerj. Fornecimento.</t>
  </si>
  <si>
    <t>IT 25.99.0150 (/)</t>
  </si>
  <si>
    <t>Botão de comando Rafix, modelo K3 - 01, Siemens ou similar. Fornecimento e instalação.</t>
  </si>
  <si>
    <t>IT 25.99.0250 (A)</t>
  </si>
  <si>
    <t>Instalação de cabo em eletroduto com diâmetro de 1" até 3", exclusive fornecimento do eletroduto e cabos.</t>
  </si>
  <si>
    <t>IT 25.99.0300 (/)</t>
  </si>
  <si>
    <t>Kit emenda para cabos classe 0,6/1,0Kv. Fornecimento e instalação.</t>
  </si>
  <si>
    <t>IT 25.99.0301 (/)</t>
  </si>
  <si>
    <t>Sinaleira para entrada/saída de veículos, completa (com lâmpadas e cigarra), lentes na cor âmbar ou vermelha. Fornecimento e instalação.</t>
  </si>
  <si>
    <t>IT 25.99.0400 (/)</t>
  </si>
  <si>
    <t>Temporizador LA2-D22 para bomba de 30CV. Fornecimento e instalação.</t>
  </si>
  <si>
    <t>IT 25.99.0450 (/)</t>
  </si>
  <si>
    <t>Timer Switch com acionamento liga/desliga até 7 opções de horário por 24 horas, operando em 120V ou 220V. Fornecimento e instalação.</t>
  </si>
  <si>
    <t>IT 25.99.0500 (/)</t>
  </si>
  <si>
    <t>Voltímetro (96x96)mm com escala de 0A a 250V. Fornecimento e instalação.</t>
  </si>
  <si>
    <t>IT 30.05 Arandelas, Globos, Spots e Receptáculos</t>
  </si>
  <si>
    <t>IT 30.05.0050 (/)</t>
  </si>
  <si>
    <t>Arandela completa com receptáculo para lâmpada incandescente de referência 1670 da Lorenzetti ou similar. Fornecimento e instalação.</t>
  </si>
  <si>
    <t>IT 30.05.0100 (/)</t>
  </si>
  <si>
    <t>Arandela em alumínio fundido com grade de proteção e vidro temperado para lâmpada incandescente de 100W, tipo RPI 3017 G da Raphael Paci ou similar. Fornecimento e instalação.</t>
  </si>
  <si>
    <t>IT 30.05.0150 (/)</t>
  </si>
  <si>
    <t>Arandela de parede para lâmpada incandescente até 100W tipo A-005 da Lumini ou similar. Fornecimento e instalação.</t>
  </si>
  <si>
    <t>IT 30.05.0200 (A)</t>
  </si>
  <si>
    <t>Arandela oval em alumínio fundido com grade de proteção e vidro temperado modelo RPI-3016/P marca Raphael Paci ou similar, para lâmpada fluorescente compacta, espiral, 15W, base E-27, 127V, cor amarela. Fornecimento e instalação</t>
  </si>
  <si>
    <t>IT 30.05.0203 (A)</t>
  </si>
  <si>
    <t>Arandela oval em aluminio fundido com grade de proteção e vidro temperado modelo RPI-3017/P marca Raphael Paci ou similar, para lâmpada fluorescente compacta, espiral, 15W, base E-27, 127V, cor amarela. Fornecimento e instalação.</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</si>
  <si>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</si>
  <si>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</si>
  <si>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</si>
  <si>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</si>
  <si>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</si>
  <si>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</si>
  <si>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IT 30.05.0312 (/)</t>
  </si>
  <si>
    <t>Globo de vidro fosco, plafonier tipo drops para lâmpada incandescente de 100W tipo C-2019M da Projeto ou similar. Fornecimento e instalação.</t>
  </si>
  <si>
    <t>IT 30.05.0400 (/)</t>
  </si>
  <si>
    <t>Luminária fabricação, completa, inclusive lâmpada incandescente de 100W, modelo UD 540/1, Unilux ou similar. Fornecimento e instalação.</t>
  </si>
  <si>
    <t>IT 30.05.0501 (/)</t>
  </si>
  <si>
    <t>Plafonier em alumínio pintado para 1 lâmpada vapor metálico de 70W, tipo C-2208 da Projeto ou similar. Fornecimento e instalação.</t>
  </si>
  <si>
    <t>IT 30.05.0550 (A)</t>
  </si>
  <si>
    <t>Plafonier repuxado de alumínio, com receptáculo de louça. Fornecimento e instalação.</t>
  </si>
  <si>
    <t>IT 30.05.0600 (/)</t>
  </si>
  <si>
    <t>Receptáculo de louça para lâmpada. Fornecimento e instalação.</t>
  </si>
  <si>
    <t>IT 30.05.0650 (/)</t>
  </si>
  <si>
    <t>Spot embutido para lâmpada de 60W. Fornecimento.</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</si>
  <si>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</si>
  <si>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</si>
  <si>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</si>
  <si>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IT 30.10.0100 (/)</t>
  </si>
  <si>
    <t>Luminária de embutir para iluminação comercial de interiores, para 2 lâmpadas fluorescentes possuindo aletas anti-ofuscantes, equipada com lâmpadas de 32W e reator eletrônico em 220V. Fornecimento e instalação.</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</si>
  <si>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</si>
  <si>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</si>
  <si>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</si>
  <si>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</si>
  <si>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IT 30.10.0500 (/)</t>
  </si>
  <si>
    <t>Luminária de embutir para lâmpada de vapor metálico de 400W tipo E-2020/400 da Lumini ou similar. Fornecimento e instalação.</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</si>
  <si>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</si>
  <si>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</si>
  <si>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</si>
  <si>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IT 30.15.0053 (/)</t>
  </si>
  <si>
    <t>Luminária de sobrepor, fixada em laje ou forro, tipo calha, chanfrada ou prismática, com lâmpadas aparentes, esmaltadas, completa, equipada com reatores de partida rápida e lâmpadas fluorescentes (2x20W). Fornecimento e instalação.</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</si>
  <si>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</si>
  <si>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</si>
  <si>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</si>
  <si>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</si>
  <si>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</si>
  <si>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</si>
  <si>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IT 30.15.0103 (/)</t>
  </si>
  <si>
    <t>Luminária de sobrepor para iluminação comercial de interiores, para 2 lâmpadas fluorescentes possuindo aletas anti-ofuscantes, equipada com lâmpadas de 32W e reator eletrônico em 220V. Fornecimento e instalação.</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</si>
  <si>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</si>
  <si>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</si>
  <si>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IT 30.15.0200 (/)</t>
  </si>
  <si>
    <t>Calha chanfrada de sobrepor, fixada em laje ou forro, em chapa de aço fosfatizada, esmaltada em estufa a 150°C, para lâmpadas fluorescente de (2x40W), exclusive reatores, starters e lâmpadas. Fornecimento e instalação.</t>
  </si>
  <si>
    <t>IT 30.15.0203 (/)</t>
  </si>
  <si>
    <t>Luminária de sobrepor, fixada em laje ou forro, tipo calha, chanfrada ou prismática, com lâmpadas aparentes, esmaltada, completa, equipada com reatores de partida rápida e lâmpadas fluorescentes (2x40W). Fornecimento e instalação.</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</si>
  <si>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</si>
  <si>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</si>
  <si>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IT 30.15.0209 (/)</t>
  </si>
  <si>
    <t>Luminária elevada MM-100, A1/M, para circuito paralelo ou similar, com refrator prismático em borosilicato, na cor amarela, com lâmpada incandescente em 40W/220V, com filamento reforçado. Fornecimento.</t>
  </si>
  <si>
    <t>IT 30.15.0212 (/)</t>
  </si>
  <si>
    <t>Luminária de sobrepor/embutir, equipada com 2 lâmpadas fluorescentes de 40W, modelo C-2155, Lustres Projeto ou similar. Fornecimento.</t>
  </si>
  <si>
    <t>IT 30.15.0250 (/)</t>
  </si>
  <si>
    <t>Luminária de sobrepor, fixada em laje ou forro, tipo calha, chanfrada ou prismática, com lâmpadas aparentes, esmaltada, completa, equipada com reatores de partida rápida e lâmpadas fluorescentes (3x40W). Fornecimento e instalação.</t>
  </si>
  <si>
    <t>IT 30.15.0253 (/)</t>
  </si>
  <si>
    <t>Luminária de sobrepor, fixada em laje ou forro, tipo calha, chanfrada ou prismática, com lâmpadas aparentes, esmaltada, completa, equipada com reatores de partida rápida e lâmpadas fluorescentes (4x40W). Fornecimento e instalação.</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</si>
  <si>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</si>
  <si>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</si>
  <si>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</si>
  <si>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</si>
  <si>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IT 30.15.0300 (/)</t>
  </si>
  <si>
    <t>Luminária hermética de embutir, com difusor em vidro cristal plano temperado e pintura eletrostática na cor branca, (2x40W), fixadas com tirantes já existentes na luminária. Fornecimento e instalação.</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</si>
  <si>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</si>
  <si>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</si>
  <si>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IT 30.15.0306 (/)</t>
  </si>
  <si>
    <t>Luminária hermética de embutir, com difusor em vidro cristal plano temperado e pintura eletrostática na cor branca, (4x40W), fixadas com tirantes já existentes na luminária. Fornecimento e instalação.</t>
  </si>
  <si>
    <t>IT 30.15.0353 (/)</t>
  </si>
  <si>
    <t>Luminária fabricação Unilux ou similar, modelo ULD 50/12V, completa, inclusive lâmpada dicróica e canopla. Fornecimento e instalação.</t>
  </si>
  <si>
    <t>IT 30.15.0403 (/)</t>
  </si>
  <si>
    <t>Luminária de sobrepor/arandela, modelo F-5011, fabricação Lustres Projeto ou similar, equipada com 1 lâmpada incandescente de 100W. Fornecimento.</t>
  </si>
  <si>
    <t>IT 30.15.0409 (/)</t>
  </si>
  <si>
    <t>Luminária de sobrepor, modelo C-2044/M, fabricação Lustres Projeto ou similar, equipada com 1 lâmpada incandescente de 100W. Fornecimento.</t>
  </si>
  <si>
    <t>IT 30.15.0450 (A)</t>
  </si>
  <si>
    <t>Luminária fabricação Relumi ou similar, modelo D1290, fechada, corpo e grade de proteção em liga de alumínio fundido com lâmpada incandescente de 100W. Fornecimento e instalação.</t>
  </si>
  <si>
    <t>IT 30.15.0500 (/)</t>
  </si>
  <si>
    <t>Luminária à prova de explosão, fabricação Lumen ou similar, modelo NLPE-751/3. Fornecimento e instalação.</t>
  </si>
  <si>
    <t>IT 30.15.0550 (/)</t>
  </si>
  <si>
    <t>Luminária para quadra de esportes, com lâmpada mista de vapor de mercúrio 250W, reator de partida rápida e alto fator de potência, com grade protetora, modelo T-39/3 completa, Peterco ou similar. Fornecimento e instalação.</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</si>
  <si>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</si>
  <si>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</si>
  <si>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</si>
  <si>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</si>
  <si>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</si>
  <si>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IT 30.20.0100 (/)</t>
  </si>
  <si>
    <t>Projetor para iluminação de quadras, pátios ou fachadas, para lâmpada Standard até 500W, ou mista até 250W, modelo LE-512, Lumen Eletrometalúrgica ou similar. Fornecimento e instalação.</t>
  </si>
  <si>
    <t>IT 30.20.0300 (/)</t>
  </si>
  <si>
    <t>Projetor subaquático, de 120mm de diâmetro; 110mm de altura, base GU5,3, com lâmpada halôgena dicróica de 50W e 127/220V, modelo PD-50. Fornecimento.</t>
  </si>
  <si>
    <t>IT 30.20.0350 (/)</t>
  </si>
  <si>
    <t>Projetor subaquático, de 190mm de diâmetro; 190mm de altura, base E-27, com lâmpada incandescente de 150/200W e 127/220V, modelo PI-200. Fornecimento.</t>
  </si>
  <si>
    <t>IT 30.20.0400 (/)</t>
  </si>
  <si>
    <t>Projetor subaquático, de 220mm de diâmetro; 270mm de altura, base E-27, com lâmpada mista de 160W/220V, modelo PM-160. Fornecimento.</t>
  </si>
  <si>
    <t>IT 30.20.0450 (/)</t>
  </si>
  <si>
    <t>Projetor subaquático, de 220mm de diâmetro; 270mm de altura, base E-27, com lâmpada mista de 250W/220V, modelo PM-250. Fornecimento.</t>
  </si>
  <si>
    <t>IT 30.20.0500 (/)</t>
  </si>
  <si>
    <t>Projetor subaquático, de 260mm de diâmetro; 120mm de altura, base R7S, com lâmpada halôgena 300W e 127/220V, modelo PH-300. Fornecimento.</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</si>
  <si>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</si>
  <si>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</si>
  <si>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</si>
  <si>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</si>
  <si>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IT 30.20.0600 (/)</t>
  </si>
  <si>
    <t>Refletor, incluindo lâmpada halógena de 300W, referência PT-87, Wetzel ou similar. Fornecimento e instalação.</t>
  </si>
  <si>
    <t>IT 30.20.0609 (/)</t>
  </si>
  <si>
    <t>Refletor, incluindo lâmpada halógena de 300W, referência F-5050, Projetos ou similar. Fornecimento e instalação.</t>
  </si>
  <si>
    <t>IT 30.25 Lâmpadas Incandescentes</t>
  </si>
  <si>
    <t>IT 30.25.0062 (/)</t>
  </si>
  <si>
    <t>Lâmpada incandescente de 100W. Fornecimento e instalação.</t>
  </si>
  <si>
    <t>IT 30.25.0162 (/)</t>
  </si>
  <si>
    <t>Lâmpada dicróica de 75W, 110/130V, com 38° de abertura. Fornecimento e colcação.</t>
  </si>
  <si>
    <t>IT 30.30 Lâmpadas Fluorescentes</t>
  </si>
  <si>
    <t>IT 30.30.0050 (/)</t>
  </si>
  <si>
    <t>Lâmpada fluorescente compacta, espiral, 15W, base E-27, 127V, cor amarela. Fornecimento e instalação</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</si>
  <si>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</si>
  <si>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</si>
  <si>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</si>
  <si>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</si>
  <si>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IT 30.30.0059 (/)</t>
  </si>
  <si>
    <t>Lâmpada fluorescente compacta eletrônica de 23W, com reator incorporado, fluxo luminoso mínimo 1500 lumens, cor 41, base E27, vida útil mínima 10.000h, OSRAM Dulux EL 23W/41 ou similar. Fornecimento e instalação.</t>
  </si>
  <si>
    <t>IT 30.30.0062 (/)</t>
  </si>
  <si>
    <t>Lâmpada fluorescente tubular de 32W, fluxo luminoso mínimo 1200 lumens, cor 840, índice de reprodução de cores 85, base G13, vida útil mínima 7500h, OSRAM Energy Saver L16/21-840 ou similar. Fornecimento e instalação.</t>
  </si>
  <si>
    <t>IT 30.30.0065 (/)</t>
  </si>
  <si>
    <t>Lâmpada fluorescente de 40W. Fornecimento e instalação.</t>
  </si>
  <si>
    <t>IT 30.30.0068 (/)</t>
  </si>
  <si>
    <t>Lâmpada fluorescente tubular, fluxo luminoso mínimo 3350lm, cor 840, índice de reprodução de cores 85, base G13, vida útil mínima de 7500h, potência de 36W. Fornecimento e instalação.</t>
  </si>
  <si>
    <t>IT 30.30.0080 (/)</t>
  </si>
  <si>
    <t>Lâmpada fluorescente compacta, espiral, 58W, base E-27, 220V, cor branca. Fornecimento e instalação.</t>
  </si>
  <si>
    <t>IT 30.30.0090 (/)</t>
  </si>
  <si>
    <t>Lâmpada fluorescente compacta, espiral, 85W, base E-27, 220V, cor branca. Fornecimento e instalação.</t>
  </si>
  <si>
    <t>IT 30.35 Lâmpadas Multivapor de Mercúrio</t>
  </si>
  <si>
    <t>IT 30.35.0056 (/)</t>
  </si>
  <si>
    <t>Lâmpada multivapor metálico (MVM) de 70W, com duplo contato, bulbo externo de quartzo e um tubo de descarga de quartzo, temperatura de cor na ordem de 3000°K. Fornecimento e instalação.</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</si>
  <si>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</si>
  <si>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</si>
  <si>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IT 30.40 Lâmpadas Vapor de Sódio</t>
  </si>
  <si>
    <t>IT 30.40.0050 (/)</t>
  </si>
  <si>
    <t>Lâmpada de vapor de sódio de 220Vx250W, bulbo ovóide. Fornecimento e instalação.</t>
  </si>
  <si>
    <t>IT 30.45 Lâmpadas Halógenas</t>
  </si>
  <si>
    <t>IT 30.45.0300 (/)</t>
  </si>
  <si>
    <t>Lâmpada halógena de 300W, tipo lapiseira ou palito. Fornecimento e instalação.</t>
  </si>
  <si>
    <t>IT 30.50 Lâmpadas LED</t>
  </si>
  <si>
    <t>IT 30.50.0050 (/)</t>
  </si>
  <si>
    <t>Lâmpada LED, bulbo, A60, 9W, 100/240V, base E-27. Fornecimento e colocação.</t>
  </si>
  <si>
    <t>IT 30.50.0100 (/)</t>
  </si>
  <si>
    <t>Lâmpada LED, bulbo, A60, 15W, 100/240V, base E-27. Fornecimento e colocação.</t>
  </si>
  <si>
    <t>IT 30.50.0150 (/)</t>
  </si>
  <si>
    <t>Lâmpada LED, bulbo, A60, 20W, 100/240V, base E-27. Fornecimento e colocação.</t>
  </si>
  <si>
    <t>IT 30.50.0200 (/)</t>
  </si>
  <si>
    <t>Lâmpada LED, bulbo, A60, 30W, 100/240V, base E-27. Fornecimento e colocação.</t>
  </si>
  <si>
    <t>IT 35.05 Luminárias para Cabeceira de Leito Hospitalar</t>
  </si>
  <si>
    <t>IT 35.05.0050 (B)</t>
  </si>
  <si>
    <t>Luminaria articulada para cabeceira de leito hospitalar, com 1 lâmpada fluorescente compacta, espiral, 15W, base E-27, 127V, cor amarela. Fornecimento e instalação.</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</si>
  <si>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</si>
  <si>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</si>
  <si>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</si>
  <si>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</si>
  <si>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</si>
  <si>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IT 40.05 Filtros e Acessórios</t>
  </si>
  <si>
    <t>IT 40.05.0050 (/)</t>
  </si>
  <si>
    <t>Conjunto flutuante de sucção / recalque de 1" para AAC, para instalação no interior dos reservatórios de AAC, composto de mangueira plástica flexível não dobrável e ponteira em metal. Fornecimento.</t>
  </si>
  <si>
    <t>IT 40.05.0100 (/)</t>
  </si>
  <si>
    <t>Conjunto flutuante de sucção / recalque de 2" para AAC, para instalação no interior dos reservatórios de AAC, composto de mangueira plástica flexível não dobrável e ponteira em metal. Fornecimento.</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</si>
  <si>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</si>
  <si>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</si>
  <si>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</si>
  <si>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</si>
  <si>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</si>
  <si>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</si>
  <si>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</si>
  <si>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</si>
  <si>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</si>
  <si>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</si>
  <si>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IT 40.05.1000 (/)</t>
  </si>
  <si>
    <t>Freio hidráulico de 100mm para enchimento dos reservatórios de AAC, através de fluxo ascendente. Fornecimento.</t>
  </si>
  <si>
    <t>IT 40.05.1050 (/)</t>
  </si>
  <si>
    <t>Freio hidráulico de 200mm para enchimento dos reservatórios de AAC, através de fluxo ascendente. Fornecimento.</t>
  </si>
  <si>
    <t>IT 40.05.1100 (/)</t>
  </si>
  <si>
    <t>Freio hidráulico de 400mm para enchimento dos reservatórios de AAC, através de fluxo ascendente. Fornecimento.</t>
  </si>
  <si>
    <t>IT 50.05 Aerador Mecânico Superficial, de Fluxo Descendente, Alta Rotação</t>
  </si>
  <si>
    <t>IT 50.05.0050 (/)</t>
  </si>
  <si>
    <t>Aerador mecânico superficial de 3,0 CV, de fluxo descendente, alta rotação, fornecimento e instalação.</t>
  </si>
  <si>
    <t>IT 50.05.0100 (/)</t>
  </si>
  <si>
    <t>Aerador mecânico superficial de 15,0 CV, de fluxo descendente, alta rotação, fornecimento e instalação.</t>
  </si>
  <si>
    <t>IT 50.05.0150 (/)</t>
  </si>
  <si>
    <t>Aerador mecânico superficial de 25,0 CV, de fluxo descendente, alta rotação, fornecimento e instalação.</t>
  </si>
  <si>
    <t>IT 50.05.0200 (/)</t>
  </si>
  <si>
    <t>Aerador mecânico superficial de 30,0 CV, de fluxo descendente, alta rotação, fornecimento e instalação.</t>
  </si>
  <si>
    <t>MP 15.05 Mão de Obra</t>
  </si>
  <si>
    <t>MP 15.05.0050 (/)</t>
  </si>
  <si>
    <t>Ajudante de instalação e manutenção de equipamentos (Ar Condicionado central Self / Exp. direta, Caldeira, Gerador, Subestação e Elevador), inclusive encargos sociais e insalubridade.</t>
  </si>
  <si>
    <t>MP 15.05.0150 (/)</t>
  </si>
  <si>
    <t>Eletricista de instalação e manutenção de equipamentos (Ar Condicionado central Self / Exp. direta, Caldeira, Gerador, Subestação e Elevador), inclusive encargos sociais e periculosidade.</t>
  </si>
  <si>
    <t>MP 15.05.0200 (/)</t>
  </si>
  <si>
    <t>Encarregado de instalação e manutenção de equipamentos (Ar Condicionado central Self / Exp. direta, Caldeira, Gerador, Subestação e Elevador), inclusive encargos sociais e insalubridade.</t>
  </si>
  <si>
    <t>MP 15.05.0250 (/)</t>
  </si>
  <si>
    <t>Engenheiro mecânico ou eletricista de instalação e manutenção de equipamentos (Ar Condicionado central Self / Exp. direta, Caldeira, Gerador, Subestação e Elevador), inclusive encargos sociais e insalubridade.</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</si>
  <si>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</si>
  <si>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</si>
  <si>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</si>
  <si>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</si>
  <si>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MP 15.05.0600 (/)</t>
  </si>
  <si>
    <t>Operador de equipamentos (Ar Condicionado central Self / Exp. direta, Caldeira, Gerador, Subestação e Elevador), inclusive encargos sociais e insalubridade.</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</si>
  <si>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</si>
  <si>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</si>
  <si>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</si>
  <si>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MP 15.10.0100 (/)</t>
  </si>
  <si>
    <t>Tratamento químico da água dos sistemas de ar condicionado central, inclusive coleta e relatório de amostra para controle (incluindo bacias das torres e tanques de expansão).</t>
  </si>
  <si>
    <t>cj.mês</t>
  </si>
  <si>
    <t>MP 15.10.0200 (A)</t>
  </si>
  <si>
    <t>Execução de limpeza, higienização e descontaminação de rede de dutos dos sistemas de ar condicionado, conforme Portaria 3523 do Ministério da Saúde e Norma Técnica RE-09, bem como posteriores, incluindo relatório técnico.</t>
  </si>
  <si>
    <t>MP 15.10.0300 (/)</t>
  </si>
  <si>
    <t>Análise microbiológica do ar interior de ambiente climatizado em unidade hospitalar, inclusive coleta de amostra e laudo físico-químico e microbiológico, conforme Resolução RE nº 09 de 16/01/2003 da ANVISA.</t>
  </si>
  <si>
    <t>MP 20.05 Equipe de Serviços</t>
  </si>
  <si>
    <t>MP 20.05.0050 (/)</t>
  </si>
  <si>
    <t>Equipe de serviços atuando corretivamente em chafarizes para retirada, desobstrução e recolocação de bicos, exclusive transporte.</t>
  </si>
  <si>
    <t>MP 20.05.0100 (A)</t>
  </si>
  <si>
    <t>Equipe de serviços atuando corretivamente em chafarizes para retirada de peças hidráulicas e/ou elétricas, exclusive transporte.</t>
  </si>
  <si>
    <t>MP 20.05.0150 (A)</t>
  </si>
  <si>
    <t>Equipe de serviços atuando na manutenção preventiva de sistema de chafarizes, realizando testes e verificações periódicas com reparos dos defeitos encontrados, exclusive fornecimento de peças e transporte.</t>
  </si>
  <si>
    <t>MP 50.20 Serviço de Manutenção</t>
  </si>
  <si>
    <t>MP 50.20.0300 (/)</t>
  </si>
  <si>
    <t>Serviço de calibragem de dispositivos de controle (balanças, termômetros, tacômetros, pressostatos, etc.) de Usinas de Asfalto, exclusive peças.</t>
  </si>
  <si>
    <t>MP 50.20.0350 (/)</t>
  </si>
  <si>
    <t>Serviço de manutenção e regulagem de queimadores a gás de secadores e geradores de calor de Usinas de Asfálto, exclusive peças.</t>
  </si>
  <si>
    <t>MP 50.20.0400 (/)</t>
  </si>
  <si>
    <t>Serviço de usinagem de peças para Usinas de Asfalto, exclusive materiais.</t>
  </si>
  <si>
    <t>MT 05.05 Escavação Manual de Vala - Material de 1ª Categoria</t>
  </si>
  <si>
    <t>MT 05.05.0050 (/)</t>
  </si>
  <si>
    <t>Escavação manual de vala em material de 1ª categoria (areia, argila ou piçarra), até 1,50m, exclusive escoramento e esgotamento.</t>
  </si>
  <si>
    <t>MT 05.05.0100 (/)</t>
  </si>
  <si>
    <t>Escavação manual de vala em material de 1ª categoria (areia, argila ou piçarra), acima de 1,50m até 3m de profundidade, exclusive escoramento e esgotamento.</t>
  </si>
  <si>
    <t>MT 05.05.0150 (/)</t>
  </si>
  <si>
    <t>Escavação manual de vala em material de 1ª categoria (areia, argila ou piçarra), acima de 3m até 4,50m de profundidade, exclusive escoramento e esgotamento.</t>
  </si>
  <si>
    <t>MT 05.05.0200 (/)</t>
  </si>
  <si>
    <t>Escavação manual de vala em material de 1ª categoria (areia, argila ou piçarra), acima de 4,50m até 6m de profundidade, exclusive escoramento e esgotamento.</t>
  </si>
  <si>
    <t>MT 05.10 Escavação Manual de Vala - Material de 2ª Categoria</t>
  </si>
  <si>
    <t>MT 05.10.0050 (/)</t>
  </si>
  <si>
    <t>Desmonte manual em material de 2ª categoria (moledo ou rocha decomposta).</t>
  </si>
  <si>
    <t>MT 05.10.0100 (/)</t>
  </si>
  <si>
    <t>Escavação manual de vala a frio em material de 2ª categoria (moledo ou rocha decomposta) até 1,50m de profundidade, exclusive escoramento e esgotamento.</t>
  </si>
  <si>
    <t>MT 05.10.0150 (/)</t>
  </si>
  <si>
    <t>Escavação manual de vala a frio em material de 2ª categoria (moledo ou rocha decomposta) de 1,50m e 3m de profundidade, exclusive escoramento e esgotamento.</t>
  </si>
  <si>
    <t>MT 05.10.0200 (/)</t>
  </si>
  <si>
    <t>Marroamento de material de 2ª categoria (rocha decomposta), com volume máximo de 0,064m3, para redução a pedra-de-mão, referindo-se o preço ao material solto, depois de marroado.</t>
  </si>
  <si>
    <t>MT 05.15 Escavação Manual de Vala em Lodo</t>
  </si>
  <si>
    <t>MT 05.15.0015 (/)</t>
  </si>
  <si>
    <t>Escavação manual de cova em área de manguezal, com 1,00m de profundidade e 0,15 de diâmetro.</t>
  </si>
  <si>
    <t>MT 05.15.0050 (/)</t>
  </si>
  <si>
    <t>Escavação manual de vala em lodo, até 1,50m de profundidade, exclusive escoramento e esgotamento.</t>
  </si>
  <si>
    <t>MT 05.20 Escavação Manual de Valas e Reaterro para Ligações Prediais</t>
  </si>
  <si>
    <t>MT 05.20.0050 (/)</t>
  </si>
  <si>
    <t>Escavação e reaterro de vala, em material de 1ª categoria, para ligação de água potavél.</t>
  </si>
  <si>
    <t>MT 05.20.0100 (/)</t>
  </si>
  <si>
    <t>Escavação e reaterro de vala, em material de 1ª categoria, para ligação predial de esgoto sanitário.</t>
  </si>
  <si>
    <t>MT 05.25 Desmonte Manual - Material 3ª Categoria</t>
  </si>
  <si>
    <t>MT 05.25.0050 (/)</t>
  </si>
  <si>
    <t>Desmonte manual de bloco de material de 3ª categoria (rocha viva), inclusive redução a pedra-de-mão.</t>
  </si>
  <si>
    <t>MT 05.30 Escavação a Céu Aberto - Material de 1ª Categoria</t>
  </si>
  <si>
    <t>MT 05.30.0050 (/)</t>
  </si>
  <si>
    <t>Escavação manual em material de 1ª categoria, a céu aberto, até 0,50m de profundidade com remoção até 1 dam.</t>
  </si>
  <si>
    <t>MT 05.30.0100 (/)</t>
  </si>
  <si>
    <t>Escavação manual em material de 1ª categoria, a céu aberto, para profundidades maiores que 0,50m, com remoção até 10m (1dam).</t>
  </si>
  <si>
    <t>MT 05.35 Escoramento de Vala Pouca Profundidade</t>
  </si>
  <si>
    <t>MT 05.35.0050 (B)</t>
  </si>
  <si>
    <t>Escoramento simples, aberto, de vala de pouca profundidade, inclusive fornecimento dos materiais (peças de madeira serrada - 1" x 12" e 3" x 6").</t>
  </si>
  <si>
    <t>MT 05.35.0100 (B)</t>
  </si>
  <si>
    <t>Escoramento simples, fechado, de vala de pouca profundidade, inclusive fornecimento dos materiais (peças de madeira serrada - 1 x 12" e 3" x 6").</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</si>
  <si>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</si>
  <si>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</si>
  <si>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</si>
  <si>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</si>
  <si>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</si>
  <si>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</si>
  <si>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</si>
  <si>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MT 05.40.0200 (/)</t>
  </si>
  <si>
    <t>Retirada e recolocação de cerca protetora de borda de vala, construída com montantes de (3"x3") de Pinho de 3ª, com 1,50m de comprimento, com intervalo de 2m e 2 tábuas de (1"x12") e (1"x9"), horizontais, com 0,40m de separação, exceto materiais.</t>
  </si>
  <si>
    <t>MT 05.40.0250 (/)</t>
  </si>
  <si>
    <t>Retirada e recolocação de cerca protetora de vala, construída com montantes de (3"x3") de Pinho de 3ª, com 1,50m de comprimento, com intervalo de 6m e 1 linha de fita plástica zebrada, horizontal, exceto materiais.</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</si>
  <si>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</si>
  <si>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</si>
  <si>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</si>
  <si>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</si>
  <si>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</si>
  <si>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MT 05.45.0150 (A)</t>
  </si>
  <si>
    <t>Escavação de rocha ou material de 3ª categoria, com utilização de fogo cuidadoso (Smootuing blasting), a céu aberto, em área urbana.</t>
  </si>
  <si>
    <t>MT 10.05 Escavação Mecânica com Retro - Escavadeira</t>
  </si>
  <si>
    <t>MT 10.05.0050 (/)</t>
  </si>
  <si>
    <t>Escavação mecânica, em material de 1ª categoria (areia, argila ou piçarra), utilizando Retro-Escavadeira.</t>
  </si>
  <si>
    <t>MT 10.10 Escavação Mecânica com Escavadeira Hidráulica</t>
  </si>
  <si>
    <t>MT 10.10.0050 (/)</t>
  </si>
  <si>
    <t>Escavação mecânica, em material de 1ª categoria (areia, argila ou piçarra), utilizando Escavadeira Hidráulica de 0,78m3.</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</si>
  <si>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</si>
  <si>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</si>
  <si>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10.15 Escavação e Remoção Mecânica a Céu Aberto com Trator</t>
  </si>
  <si>
    <t>MT 10.15.0050 (/)</t>
  </si>
  <si>
    <t>Escavação mecânica com trator tipo D-6R, em material de 1ª categoria, com transporte a 20m.</t>
  </si>
  <si>
    <t>MT 10.20 Dragagem</t>
  </si>
  <si>
    <t>MT 10.20.0100 (/)</t>
  </si>
  <si>
    <t>Dragagem de leito de rio ou canal, em material mole, utilizando escavadeira sobre esteiras, versão Drag-Line, com capacidade de 0,78m3.</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</si>
  <si>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</si>
  <si>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</si>
  <si>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</si>
  <si>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</si>
  <si>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</si>
  <si>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MT 10.25.0100 (/)</t>
  </si>
  <si>
    <t>Desmonte de bloco de material de 3ª categoria (rocha viva), com equipamento de ar comprimido, sem a utilização de explosivos, com volume até 1m3, inclusive redução a pedra-de-mão com o mesmo equipamento.</t>
  </si>
  <si>
    <t>MT 10.25.0125 (/)</t>
  </si>
  <si>
    <t>Desmonte de bloco de material de 3ª categoria, com utilização de argamassa expansiva, rompedor e perfuratriz a ar comprimido</t>
  </si>
  <si>
    <t>MT 10.25.0150 (/)</t>
  </si>
  <si>
    <t>Escavação em material de 2ª categoria (moledo ou rocha muito decomposta), com equipamento de ar comprimido, sem utilização de explosivos, em taludes ou valas com largura mínima de 3m até 1,50m profundidade, exclusive escoramento e limpeza.</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</si>
  <si>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</si>
  <si>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</si>
  <si>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</si>
  <si>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</si>
  <si>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</si>
  <si>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</si>
  <si>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</si>
  <si>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</si>
  <si>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</si>
  <si>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</si>
  <si>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</si>
  <si>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</si>
  <si>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</si>
  <si>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</si>
  <si>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</si>
  <si>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MT 15.05.0200 (/)</t>
  </si>
  <si>
    <t>Compactação de material de 1ª categoria, inclusive descarga de Caminhão Basculante, movimentação a 1 tiro de pá, espalhamento e compactação manual em camadas de 30cm de material apiloado, exclusive material.</t>
  </si>
  <si>
    <t>MT 15.05.0250 (/)</t>
  </si>
  <si>
    <t>Reaterro de vala, compactado a maço, em camadas de 30cm de espessura máxima, com material de boa qualidade.</t>
  </si>
  <si>
    <t>MT 15.05.0300 (/)</t>
  </si>
  <si>
    <t>Reaterro de vala, com pó-de-pedra, compactado manualmente, inclusive fornecimento do material.</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</si>
  <si>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</si>
  <si>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</si>
  <si>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</si>
  <si>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MT 15.10.0075 (/)</t>
  </si>
  <si>
    <t>Aterro com material de 1ª categoria, espalhado com retro-escavadeira, em camadas de 20cm, utilizando rolo compactador, com intervenção de 2 serventes, inclusive rega, exclusive fornecimento do material.</t>
  </si>
  <si>
    <t>MT 15.10.0100 (/)</t>
  </si>
  <si>
    <t>Aterro de vala com trator carregadeira e retro-escavadeira, com material de boa qualidade, em camadas de 20cm, utilizando Vibro Compactador Portátil e operador, com intervenção de 2 serventes, exclusive o fornecimento do material.</t>
  </si>
  <si>
    <t>MT 15.15 Preparo do Solo</t>
  </si>
  <si>
    <t>MT 15.15.0050 (A)</t>
  </si>
  <si>
    <t>Preparo de solo até 30cm de profundidade, compreedendo escavação e acerto manuais e compactação mecânica com remoção até 20m.</t>
  </si>
  <si>
    <t>MT 20.05 Espalhamento de Solo Mecânico</t>
  </si>
  <si>
    <t>MT 20.05.0050 (/)</t>
  </si>
  <si>
    <t>Espalhamento de material de 1ª categoria com motoniveladora, exclusive o fornecimento do material.</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</si>
  <si>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</si>
  <si>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</si>
  <si>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</si>
  <si>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PJ 05.05.0420 (/)</t>
  </si>
  <si>
    <t>Espécies vegetais com altura de (0,60 a 1,50)m, tipo Calliandra Tweedii (Esponjinha Vermelha), Hibiscus Rosa-Sinensis (Hibisco Argentino), Malvaviscus Arboreus (Hibisco Colibri) ou similar e considerando 4 mudas por m2. Fornecimento.</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</si>
  <si>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</si>
  <si>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</si>
  <si>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</si>
  <si>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</si>
  <si>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</si>
  <si>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</si>
  <si>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PJ 05.05.0630 (/)</t>
  </si>
  <si>
    <t>Espécies vegetais com altura de (0,20 a 0,80)m, tipo Helicônia Psittacorum (Helicônia Papagaio), Xanthosoma Lindeni (Xantia), Calathea Zebrina (Calatea Zebra), Jasminum Sambac (Bogari) ou similar e considerando 12 mudas por m2. Fornecimento.</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</si>
  <si>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</si>
  <si>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</si>
  <si>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</si>
  <si>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</si>
  <si>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</si>
  <si>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</si>
  <si>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</si>
  <si>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</si>
  <si>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</si>
  <si>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</si>
  <si>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05.05.0860 (/)</t>
  </si>
  <si>
    <t>Espécies vegetais com altura de (0,15 a 0,30)m, tipo Ophiopogon jaburan (Barba - de - Serpente), Kalanchoe Blossfeldiana (Calancoê), Maranta Bicolor (Caetê) ou similar e considerando 25 mudas por m2. Fornecimento.</t>
  </si>
  <si>
    <t>PJ 05.10 Plantio de Gramas e Leguminosas</t>
  </si>
  <si>
    <t>PJ 05.10.0050 (A)</t>
  </si>
  <si>
    <t>Plantio de plantas de cobertura, conforme Projeto FPJ.</t>
  </si>
  <si>
    <t>PJ 05.10.0052 (/)</t>
  </si>
  <si>
    <t>Plantio de cobertura vegetal, considerando 4 mudas por m2.</t>
  </si>
  <si>
    <t>PJ 05.10.0053 (/)</t>
  </si>
  <si>
    <t>Plantio de cobertura vegetal, considerando 8 mudas por m2.</t>
  </si>
  <si>
    <t>PJ 05.10.0056 (/)</t>
  </si>
  <si>
    <t>Plantio de cobertura vegetal, considerando 12 mudas por m2.</t>
  </si>
  <si>
    <t>PJ 05.10.0059 (/)</t>
  </si>
  <si>
    <t>Plantio de cobertura vegetal, considerando 16 mudas por m2.</t>
  </si>
  <si>
    <t>PJ 05.10.0065 (/)</t>
  </si>
  <si>
    <t>Plantio de cobertura vegetal, considerando 25 mudas por m2.</t>
  </si>
  <si>
    <t>PJ 05.10.0100 (A)</t>
  </si>
  <si>
    <t>Plantio de grama em placas, tipo São Carlos, Batatais ou Larga, inclusive o fornecimento da grama e preparo de terreno.</t>
  </si>
  <si>
    <t>PJ 05.10.0106 (/)</t>
  </si>
  <si>
    <t>Plantio de grama, incluindo preparo do terreno com 10cm de saibro e 5cm de terra estrumada, exclusive fornecimento da grama.</t>
  </si>
  <si>
    <t>PJ 05.10.0109 (/)</t>
  </si>
  <si>
    <t>Plantio de grama, tipo Stenotaphrum Secundatum Variação Variegatum, inclusive transporte e fornecimento.</t>
  </si>
  <si>
    <t>PJ 05.10.0112 (/)</t>
  </si>
  <si>
    <t>Plantio de grama, tipo Zoizia Japonica, inclusive fornecimento.</t>
  </si>
  <si>
    <t>PJ 05.10.0150 (/)</t>
  </si>
  <si>
    <t>Plantio de grama em placas, tipo São Carlos, Batatais ou Larga, inclusive compra e arrancamento no local de origem, carga, transporte, descarga e preparo do terreno, para recomposição de áreas gramadas eventualmente danificadas.</t>
  </si>
  <si>
    <t>PJ 05.10.0500 (/)</t>
  </si>
  <si>
    <t>Biomanta vegetal para quantidades de até 500,00m2, incluindo coveamento, plantio de sementes de espécies nativas da região, insumos para adubação e irrigação. Fornecimento e colocação.</t>
  </si>
  <si>
    <t>PJ 05.10.0550 (/)</t>
  </si>
  <si>
    <t>Biomanta vegetal para quantidades de 501,00m2 a 1.000,00m2, incluindo coveamento, plantio de sementes de espécies nativas da região, insumos para adubação e irrigação. Fornecimento e colocação.</t>
  </si>
  <si>
    <t>PJ 05.10.0600 (/)</t>
  </si>
  <si>
    <t>Biomanta vegetal para quantidades superiores a 1.000,00m2, incluindo coveamento, plantio de sementes de espécies nativas da região, insumos para adubação e irrigação. Fornecimento e colocação.</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</si>
  <si>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</si>
  <si>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</si>
  <si>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</si>
  <si>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</si>
  <si>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</si>
  <si>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</si>
  <si>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</si>
  <si>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</si>
  <si>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</si>
  <si>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05.20.0500 (/)</t>
  </si>
  <si>
    <t>Remoção de grama sintética, inclusive carga, descarga e transporte a 30 Km.</t>
  </si>
  <si>
    <t>PJ 10.05 Plantio de Árvores e Arbustos</t>
  </si>
  <si>
    <t>PJ 10.05.0050 (/)</t>
  </si>
  <si>
    <t>Amarrio de mudas de árvore ao tutor, com fitilho plástico, exclusive este.</t>
  </si>
  <si>
    <t>PJ 10.05.0100 (A)</t>
  </si>
  <si>
    <t>Plantio de arbusto para jardim, conforme Projeto FPJ.</t>
  </si>
  <si>
    <t>PJ 10.05.0150 (/)</t>
  </si>
  <si>
    <t>Mudas com 50cm a 70cm de altura, plantio em encosta, exclusive tutor, inclusive abertura da cova.</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</si>
  <si>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</si>
  <si>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</si>
  <si>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</si>
  <si>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</si>
  <si>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</si>
  <si>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</si>
  <si>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</si>
  <si>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</si>
  <si>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</si>
  <si>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</si>
  <si>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</si>
  <si>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</si>
  <si>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</si>
  <si>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</si>
  <si>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</si>
  <si>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</si>
  <si>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</si>
  <si>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</si>
  <si>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</si>
  <si>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</si>
  <si>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</si>
  <si>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</si>
  <si>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</si>
  <si>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</si>
  <si>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</si>
  <si>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</si>
  <si>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</si>
  <si>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10.50 Árvores</t>
  </si>
  <si>
    <t>PJ 10.50.0500 (/)</t>
  </si>
  <si>
    <t>Espécies vegetais nativas com CAP (Circunferência na Altura do Peito) variando entre 0,10m e 0,15m e altura entre 2,50m e 3,00m. Fornecimento.</t>
  </si>
  <si>
    <t>PJ 10.50.0550 (/)</t>
  </si>
  <si>
    <t>Espécies vegetais nativas com CAP (Circunferência na Altura do Peito) variando entre 0,15m e 0,20m e altura entre 3,00m e 3,50m. Fornecimento.</t>
  </si>
  <si>
    <t>PJ 10.50.0600 (/)</t>
  </si>
  <si>
    <t>Espécies vegetais nativas com CAP (Circunferência na Altura do Peito) variando entre 0,20m e 0,25m e altura entre 3,50m e 4,00m. Fornecimento.</t>
  </si>
  <si>
    <t>PJ 10.60 Palmeiras</t>
  </si>
  <si>
    <t>PJ 10.60.0100 (/)</t>
  </si>
  <si>
    <t>Espécies vegetais com altura de (0,60 a 1,00)m, tipo Palmeira Phoenix Roebelenii (Tamareira Anã), Coccothrinax SP (Leque-Prateada), Elaeis Guineensis (Dendezeiro), Gaussia Maya (Palmeira Maia) ou similar. Fornecimento.</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</si>
  <si>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</si>
  <si>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</si>
  <si>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</si>
  <si>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</si>
  <si>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</si>
  <si>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</si>
  <si>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</si>
  <si>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PJ 15.05.0044 (A)</t>
  </si>
  <si>
    <t>Cerca protetora de jardim com 18cm de altura, em barra chata de aço ASTM 588 de (3" x 1/4"), com montantes do mesmo material, distanciados de 1,00m, chumbados em bloco de concreto, inclusive escavação, reaterro, carga, descarga e transporte.</t>
  </si>
  <si>
    <t>PJ 15.05.0050 (B)</t>
  </si>
  <si>
    <t>Cerca protetora de jardim, tipo capelinha, em módulos de 1,20m. Fornecimento e colocação.</t>
  </si>
  <si>
    <t>PJ 15.05.0053 (A)</t>
  </si>
  <si>
    <t>Cerca protetora para jardim, em tela em chapa de metal expandido, malha de (8"x3"), chapa de 3/16", inclusive pintura. Fornecimento e colocação.</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</si>
  <si>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</si>
  <si>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</si>
  <si>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PJ 15.05.0100 (/)</t>
  </si>
  <si>
    <t>Guarda-corpo em toras de madeira de reflorestamento e entrelaçado com corda sizal. Fornecimento e colocação.</t>
  </si>
  <si>
    <t>PJ 15.05.0110 (A)</t>
  </si>
  <si>
    <t>Limitador de grama em polietileno - Linha Borda. Fornecimento e colocação.</t>
  </si>
  <si>
    <t>PJ 15.05.0113 (A)</t>
  </si>
  <si>
    <t>Limitador de grama em polietileno - Linha Plana. Fornecimento e colocação</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</si>
  <si>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</si>
  <si>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</si>
  <si>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PJ 15.05.0150 (A)</t>
  </si>
  <si>
    <t>Protetor de arvore em ferro de 3/8", circular com diâmetro de 30cm, altura de 2m, base em concreto, engastado no solo de 50cm, inclusive pintura a óleo. Fornecimento e colocação.</t>
  </si>
  <si>
    <t>PJ 15.05.0153 (A)</t>
  </si>
  <si>
    <t>Protetor de arvore em ferro de 3/8", circular com diâmetro de 40cm, altura de 2m, base em concreto, engastado no solo de 50cm, inclusive pintura a óleo. Fornecimento e colocação.</t>
  </si>
  <si>
    <t>PJ 15.05.0160 (/)</t>
  </si>
  <si>
    <t>Protetor (gola) de árvore em ferro fundido nodular, nas dimensões de (1,00x1,00x0,60)m. Fornecimento.</t>
  </si>
  <si>
    <t>PJ 15.05.0166 (/)</t>
  </si>
  <si>
    <t>Protetor (gola) de árvore em ferro fundido nodular, nas dimensões de (1,28x1,28x0,90)m. Fornecimento.</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</si>
  <si>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</si>
  <si>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</si>
  <si>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PJ 15.05.0700 (/)</t>
  </si>
  <si>
    <t>Retentor flutuante para proteção de manguezal. Confecção e instalação.</t>
  </si>
  <si>
    <t>PJ 15.10 Telas</t>
  </si>
  <si>
    <t>PJ 15.10.0030 (/)</t>
  </si>
  <si>
    <t>Tela de arame galvanizado nº 14, com malha losangular de 1/2". Fornecimento.</t>
  </si>
  <si>
    <t>PJ 15.10.0050 (/)</t>
  </si>
  <si>
    <t>Tela de arame galvanizado nº 12, com malha losangular de 1". Fornecimento.</t>
  </si>
  <si>
    <t>PJ 15.10.0100 (/)</t>
  </si>
  <si>
    <t>Tela de arame galvanizado nº 08, com malha losangular de 1 1/2". Fornecimento.</t>
  </si>
  <si>
    <t>PJ 15.10.0103 (/)</t>
  </si>
  <si>
    <t>Tela de arame galvanizado nº 08, com malha losangular de 1 1/2", soldada em quadro de ferro. Colocação.</t>
  </si>
  <si>
    <t>PJ 15.10.0150 (/)</t>
  </si>
  <si>
    <t>Tela de arame galvanizado nº 08, com malha quadrada (fios ondulados) de (2 x 2)cm. Fornecimento.</t>
  </si>
  <si>
    <t>PJ 15.10.0200 (/)</t>
  </si>
  <si>
    <t>Tela de arame galvanizado nº 12, com malha losangular de 5cm. Fornecimento.</t>
  </si>
  <si>
    <t>PJ 15.10.0203 (A)</t>
  </si>
  <si>
    <t>Tela de arame galvanizado nº 12, com malha losangular de 5cm, fixada com arame galvanizado nº 12, à armação tubular de ferro galvanizado (exclusive esta). Fornecimento e colocação.</t>
  </si>
  <si>
    <t>PJ 15.10.0500 (/)</t>
  </si>
  <si>
    <t>Tela de arame galvanizado n° 12, revestido de PVC, com malha losangular de 5cm, fixada com arame galvanizado nº 12, à armação tubular de ferro galvanizado (exclusive esta). Fornecimento e colocação.</t>
  </si>
  <si>
    <t>PJ 15.10.0900 (/)</t>
  </si>
  <si>
    <t>Tela em polietileno de alta densidade, 100% virgem, com malha de (5x5)cm, com resistência a tração de 500Kgf. Fornecimento e colocação.</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</si>
  <si>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</si>
  <si>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</si>
  <si>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</si>
  <si>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</si>
  <si>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</si>
  <si>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</si>
  <si>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</si>
  <si>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</si>
  <si>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</si>
  <si>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</si>
  <si>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</si>
  <si>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</si>
  <si>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</si>
  <si>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</si>
  <si>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</si>
  <si>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</si>
  <si>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</si>
  <si>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</si>
  <si>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</si>
  <si>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</si>
  <si>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</si>
  <si>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</si>
  <si>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</si>
  <si>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</si>
  <si>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</si>
  <si>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</si>
  <si>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</si>
  <si>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</si>
  <si>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</si>
  <si>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</si>
  <si>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</si>
  <si>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</si>
  <si>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</si>
  <si>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</si>
  <si>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</si>
  <si>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</si>
  <si>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</si>
  <si>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</si>
  <si>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</si>
  <si>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</si>
  <si>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</si>
  <si>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</si>
  <si>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</si>
  <si>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15.15.0300 (A)</t>
  </si>
  <si>
    <t>Contraventamento de alambrado com tubos de ferro galvanizado (externa e internamente), com diâmetro interno de 2" e espessura de parede de 1/8". Fornecimento e colocação.</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</si>
  <si>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</si>
  <si>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</si>
  <si>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</si>
  <si>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</si>
  <si>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PJ 15.15.0500 (/)</t>
  </si>
  <si>
    <t>Contraventamento de alambrado com tubos de ferro galvanizado (externa e internamente), com diâmetro interno de 3" e espessura de parede de 1/8", sem costura. Fornecimento e colocação.</t>
  </si>
  <si>
    <t>PJ 15.15.1500 (/)</t>
  </si>
  <si>
    <t>Reuperação do apoio de alambrado em quadra polivalente com pavimento rígido, considerando-se a substituição de 30 cm de tubo de ferro galvanizado de 2" na base, pintura, demolição e recomposição de pavimento rígido.</t>
  </si>
  <si>
    <t>PJ 15.15.1600 (/)</t>
  </si>
  <si>
    <t>Reuperação do apoio de alambrado em campo de saibro, considerando-se a substituição de 50 cm de tubo de ferro galvanizado de 2" na base, pintura, escavação, demolição e confecção de bloco de concreto.</t>
  </si>
  <si>
    <t>PJ 20.05 Tratamento, Conservação e Limpeza</t>
  </si>
  <si>
    <t>PJ 20.05.0050 (/)</t>
  </si>
  <si>
    <t>Adubo orgânico (esterco de gado). Fornecimento.</t>
  </si>
  <si>
    <t>PJ 20.05.0053 (/)</t>
  </si>
  <si>
    <t>Adubação química com fórmula completa (NPK-04-14-08), em gramados (1 vez por ano).</t>
  </si>
  <si>
    <t>ha</t>
  </si>
  <si>
    <t>PJ 20.05.0060 (/)</t>
  </si>
  <si>
    <t>Terra estrumada, inclusive carga, transporte e descarga. Fornecimento.</t>
  </si>
  <si>
    <t>PJ 20.05.0070 (/)</t>
  </si>
  <si>
    <t>Terra tipo capa de morro, inclusive carga, descarga e transporte. Fornecimento.</t>
  </si>
  <si>
    <t>PJ 20.05.0100 (A)</t>
  </si>
  <si>
    <t>Aparo manual, com enxadão ou tesoura, de beiral de gramado.</t>
  </si>
  <si>
    <t>PJ 20.05.0103 (A)</t>
  </si>
  <si>
    <t>Aparo manual de capim, com tesoura, ao redor de mudas vegetais.</t>
  </si>
  <si>
    <t>PJ 20.05.0150 (A)</t>
  </si>
  <si>
    <t>Arrancamento de ervas daninhas pela raiz, em área gramada.</t>
  </si>
  <si>
    <t>PJ 20.05.0200 (/)</t>
  </si>
  <si>
    <t>Aterro com terra preta simples, para execução de gramados.</t>
  </si>
  <si>
    <t>PJ 20.05.0250 (A)</t>
  </si>
  <si>
    <t>Calagem de gramados (1 vez por ano).</t>
  </si>
  <si>
    <t>PJ 20.05.0300 (A)</t>
  </si>
  <si>
    <t>Capina de ervas, gramíneas, etc, em área de brita.</t>
  </si>
  <si>
    <t>PJ 20.05.0303 (A)</t>
  </si>
  <si>
    <t>Capina de ervas, gramíneas e etc., em superfície ensaibrada.</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</si>
  <si>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</si>
  <si>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</si>
  <si>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</si>
  <si>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</si>
  <si>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</si>
  <si>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</si>
  <si>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</si>
  <si>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</si>
  <si>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</si>
  <si>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</si>
  <si>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</si>
  <si>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</si>
  <si>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</si>
  <si>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</si>
  <si>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</si>
  <si>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</si>
  <si>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PJ 20.05.0390 (/)</t>
  </si>
  <si>
    <t>Combate de formigas, com aplicação de formicida, em encosta.</t>
  </si>
  <si>
    <t>PJ 20.05.0400 (A)</t>
  </si>
  <si>
    <t>Catação manual de papéis em superfície gramada.</t>
  </si>
  <si>
    <t>PJ 20.05.0450 (A)</t>
  </si>
  <si>
    <t>Irrigação de gramado e/ou canteiro com Caminhão Pipa, exclusive o fornecimento da água.</t>
  </si>
  <si>
    <t>PJ 20.05.0451 (A)</t>
  </si>
  <si>
    <t>Irrigação de gramado e/ou canteiros com Caminhão Pipa, inclusive fornecimento da água.</t>
  </si>
  <si>
    <t>PJ 20.05.0453 (A)</t>
  </si>
  <si>
    <t>Irrigação de árvore e/ou palmeira com Caminhão Pipa, exclusive o fornecimento da água.</t>
  </si>
  <si>
    <t>PJ 20.05.0454 (A)</t>
  </si>
  <si>
    <t>Irrigação de árvore e/ou palmeira com Caminhão Pipa, inclusive fornecimento da água.</t>
  </si>
  <si>
    <t>PJ 20.05.0497 (A)</t>
  </si>
  <si>
    <t>Limpeza de superfície e fundo de lagos e bacias de chafarizes e entornos, sem esvaziamento, exclusive transporte.</t>
  </si>
  <si>
    <t>PJ 20.05.0500 (A)</t>
  </si>
  <si>
    <t>Limpeza, após esvaziamento, de fundo de lago e/ou canal.</t>
  </si>
  <si>
    <t>PJ 20.05.0503 (A)</t>
  </si>
  <si>
    <t>Limpeza de caixa de ralo em praça e/ou parque.</t>
  </si>
  <si>
    <t>PJ 20.05.0506 (A)</t>
  </si>
  <si>
    <t>Limpeza de folhas e papéis flutuando em lago e/ou canal.</t>
  </si>
  <si>
    <t>PJ 20.05.0550 (A)</t>
  </si>
  <si>
    <t>Manutenção e recomposição de áreas ajardinadas, corte de folhas e ramos secos, retirada de parasitas, limpeza e replantio de arbustos.</t>
  </si>
  <si>
    <t>PJ 20.05.0600 (/)</t>
  </si>
  <si>
    <t>Nivelamento e compactação de áreas ensaibradas.</t>
  </si>
  <si>
    <t>PJ 20.05.0650 (/)</t>
  </si>
  <si>
    <t>Rega de jardim ou gramado, com esguicho, usando água local canalizada.</t>
  </si>
  <si>
    <t>dam2</t>
  </si>
  <si>
    <t>PJ 20.05.0700 (A)</t>
  </si>
  <si>
    <t>Retirada de gramineas em piso de pedra portuguesa, utilizando roçadeira costal.</t>
  </si>
  <si>
    <t>PJ 20.05.0703 (A)</t>
  </si>
  <si>
    <t>Retirada de cobertura vegetal de piso de junta seca.</t>
  </si>
  <si>
    <t>PJ 20.05.0750 (/)</t>
  </si>
  <si>
    <t>Retirada de material proveniente de poda de varredura ou de limpeza diversas, a ser feita em caminhão com no mínimo 4m3 de capacidade, compreendendo carga, descarga e transporte até 30Km de distância.</t>
  </si>
  <si>
    <t>PJ 20.05.0780 (A)</t>
  </si>
  <si>
    <t>Retirada de peixes de lagos e bacias de chafarizes, exclusive transporte.</t>
  </si>
  <si>
    <t>PJ 20.05.0800 (/)</t>
  </si>
  <si>
    <t>Retirada de protetor de árvore, inclusive carga, descarga e transporte.</t>
  </si>
  <si>
    <t>PJ 20.05.0850 (A)</t>
  </si>
  <si>
    <t>Retirada de galhos secos e de parasitas em árvores.</t>
  </si>
  <si>
    <t>PJ 20.05.0870 (/)</t>
  </si>
  <si>
    <t>Revolvimento de solo até 20cm de profundidade.</t>
  </si>
  <si>
    <t>PJ 20.05.0900 (A)</t>
  </si>
  <si>
    <t>Varredura de folhas, papéis, etc, em área de brita.</t>
  </si>
  <si>
    <t>PJ 20.05.0903 (A)</t>
  </si>
  <si>
    <t>Varredura de folhas, papéis e etc., em área ensaibrada.</t>
  </si>
  <si>
    <t>PJ 20.05.0906 (A)</t>
  </si>
  <si>
    <t>Varredura de folhas, papéis e etc., em área gramada.</t>
  </si>
  <si>
    <t>PJ 20.05.0909 (A)</t>
  </si>
  <si>
    <t>Varredura de folhas, papéis e etc., em área pavimentada.</t>
  </si>
  <si>
    <t>PJ 20.10 Poda e Destocamento de Árvores</t>
  </si>
  <si>
    <t>PJ 20.10.0050 (/)</t>
  </si>
  <si>
    <t>Arrancamento e replantio de árvore adulta, entre 3m e 5m de altura e até 20cm de diâmetro, inclusive escavação e rega durante 15 dias, exclusive transporte.</t>
  </si>
  <si>
    <t>PJ 20.10.0100 (/)</t>
  </si>
  <si>
    <t>Destocamento de árvores de médio porte até 60cm DAP e raízes profundas, com auxílio mecânico, inclusive carga, descarga e transporte do material resultante até 30Km.</t>
  </si>
  <si>
    <t>PJ 20.10.0103 (/)</t>
  </si>
  <si>
    <t>Destocamento de árvores de grande porte acima de 61cm DAP e raízes profundas, com auxílio mecânico, inclusive carga, descarga e transporte do material resultante até 30Km.</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</si>
  <si>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</si>
  <si>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</si>
  <si>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</si>
  <si>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</si>
  <si>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PJ 20.10.0156 (A)</t>
  </si>
  <si>
    <t>Poda de condução de muda de árvore até 3m de altura, inclusive carga, descarga e transporte do material resultante.</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</si>
  <si>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</si>
  <si>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</si>
  <si>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</si>
  <si>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</si>
  <si>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</si>
  <si>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</si>
  <si>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</si>
  <si>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</si>
  <si>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</si>
  <si>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</si>
  <si>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</si>
  <si>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</si>
  <si>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</si>
  <si>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</si>
  <si>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PJ 25.05 Bancos e Mesas de Jardim</t>
  </si>
  <si>
    <t>PJ 25.05.0050 (/)</t>
  </si>
  <si>
    <t>Banco em concreto armado, sem encosto, medindo (225x50x50)cm, modelo B7 da Neorex ou similar. Fornecimento.</t>
  </si>
  <si>
    <t>PJ 25.05.0053 (A)</t>
  </si>
  <si>
    <t>Banco de concreto aparente, com 45cm de largura e 10cm de espessura, sobre 2 apoios do mesmo material, com secção de (10x30)cm.</t>
  </si>
  <si>
    <t>PJ 25.05.0054 (/)</t>
  </si>
  <si>
    <t>Banco contínuo em concreto armado, aparente, assento com 50cm de largura e 15cm de espessura, sobre apoios do mesmo material, com seção de (15 x 30)cm, inclusive lixamento, pintura com verniz acrílico, escavação e reaterro.</t>
  </si>
  <si>
    <t>PJ 25.05.0056 (A)</t>
  </si>
  <si>
    <t>Banco de concreto aparente, medindo 2x0,40x0,20m, fixados sobre apoio do mesmo material, seção de 10x30cm, inclusive carga, descarga e transporte, conforme projeto FPJ. Fornecimento e colocação.</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</si>
  <si>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</si>
  <si>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</si>
  <si>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PJ 25.05.0106 (/)</t>
  </si>
  <si>
    <t>Banco rústico, referência M-25, conforme o modelo Pactaplayground ou similar. Fornecimento e colocação.</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</si>
  <si>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</si>
  <si>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</si>
  <si>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PJ 25.05.0120 (/)</t>
  </si>
  <si>
    <t>Banco padrão "Rio Cidade Leblon" com assento em ripas de maçaranduba envernizadas, presas por cabo de aço. Suporte em barras de aço galvanizada dobradas, na cor prata. Fornecimento e instalação.</t>
  </si>
  <si>
    <t>PJ 25.05.0153 (B)</t>
  </si>
  <si>
    <t>Mesa de jogos com 4 bancos, tampo de mesa em marmorite armado, na cor natural, tendo no centro tabuleiro de xadrez em marmorite nas cores branca e preta, pés (mesa e bancos) de concreto armado, conforme projeto FPJ. Fornecimento e colocação.</t>
  </si>
  <si>
    <t>PJ 25.05.0200 (/)</t>
  </si>
  <si>
    <t>Prancha em madeira aparelhada para bancos de jardins, com seção de (15x4,5)cm e comprimento de 2,20m, presa com parafusos e porcas nos pés de ferro e pintura na cor a ser indicada. Fornecimento e colocação.</t>
  </si>
  <si>
    <t>PJ 25.05.0250 (/)</t>
  </si>
  <si>
    <t>Régua madeira aparelhada para bancos de jardins, com secção de (5,5 x 3,75)cm e comprimento de 2m, presas com parafusos de porcas nos pés de ferro fundido e pintura na cor a ser indicada. Fornecimento e colocação.</t>
  </si>
  <si>
    <t>PJ 25.05.0253 (/)</t>
  </si>
  <si>
    <t>Régua de madeira aparelhada para bancos de jardins, com secção de (3x1,5)cm e comprimento de 1m, presas com parafusos de porcas nos pés de ferro e envernizada na cor a ser indicada. Fornecimento e colocação.</t>
  </si>
  <si>
    <t>PJ 25.10 Equipamentos para Praças e Jardins</t>
  </si>
  <si>
    <t>PJ 25.10.0050 (A)</t>
  </si>
  <si>
    <t>Amarelinha em blocos de concreto pré-moldadas com aplicação de letras e números coloridos em baixo relevo. Fornecimento e aplicação.</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</si>
  <si>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</si>
  <si>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</si>
  <si>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</si>
  <si>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</si>
  <si>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</si>
  <si>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</si>
  <si>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</si>
  <si>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</si>
  <si>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</si>
  <si>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</si>
  <si>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</si>
  <si>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</si>
  <si>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</si>
  <si>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</si>
  <si>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25.10.0156 (A)</t>
  </si>
  <si>
    <t>Cadeira de balanço completa, com correntes, braçadeiras, rolamentos, parafusos, barras, etc., inclusive desmontagem da danificada, pintura e transporte, conforme projeto FPJ. Fornecimento e colocação.</t>
  </si>
  <si>
    <t>PJ 25.10.0225 (/)</t>
  </si>
  <si>
    <t>Bola ao aro em tubo de ferro galvanizado (externa e internamente) de 3", 2" e 3/4" e espessura de parede de 1/8", pintura com uma demão de galvite e duas demãos de esmalte sintético, conforme projeto FPJ. Fornecimento e colocação.</t>
  </si>
  <si>
    <t>PJ 25.10.0506 (/)</t>
  </si>
  <si>
    <t>Escada em árvore, referência M-07, conforme o modelo Pactaplayground ou similar. Fornecimento e colocação.</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</si>
  <si>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</si>
  <si>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</si>
  <si>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</si>
  <si>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</si>
  <si>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PJ 25.10.0553 (B)</t>
  </si>
  <si>
    <t>Escada de escorrega completa, inclusive patamar, conforme projeto FPJ, com pintura, transporte e desmontagem da danificada. Fornecimento e colocação.</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</si>
  <si>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</si>
  <si>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</si>
  <si>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</si>
  <si>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</si>
  <si>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</si>
  <si>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</si>
  <si>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</si>
  <si>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</si>
  <si>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</si>
  <si>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</si>
  <si>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PJ 25.10.0850 (A)</t>
  </si>
  <si>
    <t>Prancha de gangorra completa, inclusive patamar, conforme projeto FPJ, com pintura, transporte e desmontagem da danificada. Fornecimento e colocação.</t>
  </si>
  <si>
    <t>PJ 25.10.0900 (A)</t>
  </si>
  <si>
    <t>Prancha rema-rema de madeira aparelhada, conforme projeto FPJ, completa com ferragens, braçadeiras, rolamentos, etc., pintura e transporte com desmontagem da danificada. Fornecimento e colocação.</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</si>
  <si>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</si>
  <si>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</si>
  <si>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PJ 25.13 Equipamentos para Ginastica da 3ª Idade</t>
  </si>
  <si>
    <t>PJ 25.13.0300 (/)</t>
  </si>
  <si>
    <t>Alongador com três alturas conjugado, em tubo de aço carbono, pintura no processo eletrostático - Academia da Terceira Idade. Fornecimento e instalação.</t>
  </si>
  <si>
    <t>PJ 25.13.0400 (/)</t>
  </si>
  <si>
    <t>Esqui triplo conjugado, em tubo de aço arbono, pintura no processo eletrostático - Academia da Terceira Idade. Fornecimento e instalação.</t>
  </si>
  <si>
    <t>PJ 25.13.0500 (/)</t>
  </si>
  <si>
    <t>Multi-exercitador conjugado com seis funções distintas, em tubo de aço arbono, pintura no processo eletrostático - Academia da Terceira Idade. Fornecimento e instalação.</t>
  </si>
  <si>
    <t>PJ 25.13.0600 (/)</t>
  </si>
  <si>
    <t>Remada sentada, em tubo de aço arbono, pintura no processo eletrostático - Academia da Terceira Idade. Fornecimento e instalação.</t>
  </si>
  <si>
    <t>PJ 25.13.0700 (/)</t>
  </si>
  <si>
    <t>Rotação diagonal dupla, aparelho triplo conjugado, em tubo de aço arbono, pintura no processo eletrostático - Academia da Terceira Idade. Fornecimento e instalação.</t>
  </si>
  <si>
    <t>PJ 25.13.0800 (/)</t>
  </si>
  <si>
    <t>Rotação vertical, aparelho triplo conjugado, em tubo de aço arbono, pintura no processo eletrostático - Academia da Terceira Idade. Fornecimento e instalação.</t>
  </si>
  <si>
    <t>PJ 25.13.0900 (/)</t>
  </si>
  <si>
    <t>Placa orientativa, em tubo de aço arbono, pintura no processo eletrostático - Academia da Terceira Idade. Fornecimento e instalação.</t>
  </si>
  <si>
    <t>PJ 25.13.1000 (/)</t>
  </si>
  <si>
    <t>Pressão de pernas triplo conjugado, em tubo de aço arbono, pintura no processo eletrostático - Academia da Terceira Idade. Fornecimento e instalação.</t>
  </si>
  <si>
    <t>PJ 25.13.1100 (/)</t>
  </si>
  <si>
    <t>Simulador de caminhada, triplo conjugado, em tubo de aço arbono, pintura no processo eletrostático - Academia da Terceira Idade. Fornecimento e instalação.</t>
  </si>
  <si>
    <t>PJ 25.13.1200 (/)</t>
  </si>
  <si>
    <t>Surf duplo conjugado, em tubo de aço arbono, pintura no processo eletrostático - Academia da Terceira Idade. Fornecimento e instalação.</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</si>
  <si>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</si>
  <si>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</si>
  <si>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</si>
  <si>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PJ 25.15.0053 (B)</t>
  </si>
  <si>
    <t>Baliza de futebol de salão em tubo de ferro galvanizado (externa e internamente) de 4" e espessura de parede de 1/8", pintura de base Galvite ou similar e 2 demãos de acabamento, conforme projeto FPJ. Fornecimento e colocação.</t>
  </si>
  <si>
    <t>PJ 25.15.0150 (A)</t>
  </si>
  <si>
    <t>Estrutura para basquete, metálica, fixa, com avanço livre de 1,30m, com tabelas de compensado naval, aros e redes. Fornecimento e colocação, exclusive furação do piso.</t>
  </si>
  <si>
    <t>PJ 25.15.0200 (/)</t>
  </si>
  <si>
    <t>Rede de nylon para futebol de salão. Fornecimento.</t>
  </si>
  <si>
    <t>PJ 25.15.0204 (A)</t>
  </si>
  <si>
    <t>Baliza de vôlei em tubos de ferro galvanizado (externa e internamente) de 3" e espessura de parede de 1/8", com pintura de base Galvite ou similar e 2 demãos de acabamento. Fornecimento e colocação.</t>
  </si>
  <si>
    <t>PJ 25.15.0206 (/)</t>
  </si>
  <si>
    <t>Rede de vôlei oficial com cabo de aço. Fornecimento.</t>
  </si>
  <si>
    <t>PJ 25.15.0250 (/)</t>
  </si>
  <si>
    <t>Tabela de basquete em compensado naval, tamanho oficial com aro e rede. Fornecimento e colocação.</t>
  </si>
  <si>
    <t>PJ 25.15.0300 (/)</t>
  </si>
  <si>
    <t>Trave desmontável para futebol de salão em tubo de ferro galvanizado (externa e internamente) e espessura de parede de 1/8" e buchas. Fornecimento.</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</si>
  <si>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</si>
  <si>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</si>
  <si>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</si>
  <si>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</si>
  <si>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</si>
  <si>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</si>
  <si>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</si>
  <si>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</si>
  <si>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</si>
  <si>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</si>
  <si>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</si>
  <si>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</si>
  <si>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</si>
  <si>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PJ 25.25.0100 (A)</t>
  </si>
  <si>
    <t>Frade de concreto com fck=11 MPa, para proteção de calçada, apicoado e pintado a verniz, inclusive escavação e reaterro, exclusive transporte. Fornecimento e colocação.</t>
  </si>
  <si>
    <t>PJ 25.25.0103 (A)</t>
  </si>
  <si>
    <t>Frade de concreto com Fck=11 MPa, para proteção de calçada, liso. inclusive escavação e reaterro, exclusive transporte. Fornecimento e colocação.</t>
  </si>
  <si>
    <t>PJ 25.25.0104 (/)</t>
  </si>
  <si>
    <t>Frade esfera em concreto, 30cm de diâmetro, com Fck=25 MPa, para proteção de calçadas, inclusive furação, exclusive transporte. Fornecimento e colocação.</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</si>
  <si>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</si>
  <si>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</si>
  <si>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PJ 25.30 Recuperação de Equipamentos</t>
  </si>
  <si>
    <t>PJ 25.30.0050 (A)</t>
  </si>
  <si>
    <t>Apoio e corrimão tubulares em brinquedos de eucalipto, substituição das peças considerando retirada e colocação de peças novas pintadas.</t>
  </si>
  <si>
    <t>PJ 25.30.0100 (/)</t>
  </si>
  <si>
    <t>Balanço (com um lugar): troca do travessão de sustentação, com retirada da viga danificada e remontagem do brinquedo de madeira de reflorestamento.</t>
  </si>
  <si>
    <t>PJ 25.30.0103 (/)</t>
  </si>
  <si>
    <t>Balanço com assento de pneu suspenso por cordas de nylon n.º 12: com troca de pneu e vazamento do mesmo para escoamento, troca das cordas e retirada do acessório danificado, incluindo remontagem do brinquedo de eucalipto.</t>
  </si>
  <si>
    <t>PJ 25.30.0106 (/)</t>
  </si>
  <si>
    <t>Balanço com assento em madeira suspenso por correntes: troca de assento, das correntes e retirada do acessório danificado, com remontagem do brinquedo de madeira de reflorestamento.</t>
  </si>
  <si>
    <t>PJ 25.30.0150 (/)</t>
  </si>
  <si>
    <t>Casinhas: substituição de telhado, compreendendo retirada do telhado danificado em meio tronco e colocação de novo telhado completo, com a remontagem do brinquedo de madeira de reflorestamento.</t>
  </si>
  <si>
    <t>PJ 25.30.0153 (/)</t>
  </si>
  <si>
    <t>Casinhas: substituição total do assoalho em troncos de madeira de reflorestamento, meia cana ou roliços, por outro completo em meia cana, considerando-se retirada e remontagem do brinquedo de madeira de reflorestamento.</t>
  </si>
  <si>
    <t>PJ 25.30.0156 (/)</t>
  </si>
  <si>
    <t>Casinhas: substituição de 1(uma) peça de assoalho danificado, compreendendo retirado do meio tronco e colocação de um novo, com a remontagem do brinquedo de madeira de reflorestamento.</t>
  </si>
  <si>
    <t>PJ 25.30.0159 (A)</t>
  </si>
  <si>
    <t>Casinhas: substituição das vigas de sustentação de assoalhos em toras de madeira de reflorestamenteo, considerando-se retirada das vigas e colocação de novas, com a remontagem do brinquedo.</t>
  </si>
  <si>
    <t>PJ 25.30.0162 (A)</t>
  </si>
  <si>
    <t>Casinhas: substituição de 1 (uma) viga de sustentação de assoalho em toras de madeira de reflorestamento, considerando-se a retirada da viga e colocação de nova, com a remontagem do brinquedo.</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</si>
  <si>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</si>
  <si>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</si>
  <si>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PJ 25.30.0250 (/)</t>
  </si>
  <si>
    <t>Cordas dos brinquedos de eucalipto: substituição de corda dos brinquedos onde estas estiverem danificadas, compreendendo a retirada do danificado e colocação de cordas novas.</t>
  </si>
  <si>
    <t>PJ 25.30.0300 (A)</t>
  </si>
  <si>
    <t>Escada horizontal: substituição da parte superior do brinquedo de madeira de reflorestamento por outra completa.</t>
  </si>
  <si>
    <t>PJ 25.30.0303 (A)</t>
  </si>
  <si>
    <t>Escada horizontal: substituição de uma coluna de sustentação do brinquedo de madeira de reflorestamento por nova, considerando-se retirada e remontagem.</t>
  </si>
  <si>
    <t>PJ 25.30.0306 (A)</t>
  </si>
  <si>
    <t>Escada de acesso ao escarregador: troca de corrimão, retirada do danificado e remontagem com pintura do brinquedo de eucalipto.</t>
  </si>
  <si>
    <t>PJ 25.30.0309 (A)</t>
  </si>
  <si>
    <t>Escada de acesso ao escorregador: troca da escada, corrimão e retirada da peça danificada e remontagem do brinquedo de madeira de reflorestamento.</t>
  </si>
  <si>
    <t>PJ 25.30.0312 (A)</t>
  </si>
  <si>
    <t>Escadas de acesso aos patamares ou casinhas de eucalipto: substituição de cordas e peças danificadas nos brinquedos de eucalipto por novas.</t>
  </si>
  <si>
    <t>PJ 25.30.0315 (A)</t>
  </si>
  <si>
    <t>Escadas de acesso aos patamares ou casinhas de eucalipto: substituição de tubos e peças danificadas nos brinquedos de eucalipto por novos.</t>
  </si>
  <si>
    <t>PJ 25.30.0350 (/)</t>
  </si>
  <si>
    <t>Estrutura em troncos de madeira de reflorestamento: substituição de tronco, retirada e remontagem.</t>
  </si>
  <si>
    <t>PJ 25.30.0400 (A)</t>
  </si>
  <si>
    <t>Gangorra simples: retirada e remontagem do eixo principal de sustentação do brinquedo de eucalipto.</t>
  </si>
  <si>
    <t>PJ 25.30.0403 (A)</t>
  </si>
  <si>
    <t>Gangorra simples: retirada e reinstalação dos apoios de mão do brinquedo de eucalipto.</t>
  </si>
  <si>
    <t>PJ 25.30.0406 (A)</t>
  </si>
  <si>
    <t>Gangorra simples: retirada e remontagem do tronco principal de madeira de reflorestamento, do eixo principal e dos apoios de mão.</t>
  </si>
  <si>
    <t>PJ 25.30.0450 (/)</t>
  </si>
  <si>
    <t>Jangadas: Substituição de pneus em equipamentos onde estes estejam fixados ao mesmo por parafusos, considerando retirada do pneu e remontagem do brinquedo de eucalipto.</t>
  </si>
  <si>
    <t>PJ 25.30.0500 (A)</t>
  </si>
  <si>
    <t>Peça em tubo de ferro galvanizado de 3/4": retirada da peça danificada e instalação de peça nova com ou sem curvatura, inclusive pintura.</t>
  </si>
  <si>
    <t>PJ 25.30.0550 (/)</t>
  </si>
  <si>
    <t>Ponte pensil: troca de cabo de aço das pontes dos brinquedos de eucalipto, considerando-se retirada e reposição de cabo de aço.</t>
  </si>
  <si>
    <t>PJ 25.30.0553 (/)</t>
  </si>
  <si>
    <t>Ponte pensil: troca das correntes de troncos das pontes dos brinquedos de eucalipto, considerando-se a retirada das correntes danificadas e colocação de novas correntes.</t>
  </si>
  <si>
    <t>PJ 25.30.0556 (/)</t>
  </si>
  <si>
    <t>Ponte pensil: substituição do guarda corpo de tronco da ponte de madeira de reflorestamento, compreendendo a retirada do danificado e colocação de guarda corpo novo.</t>
  </si>
  <si>
    <t>PJ 25.30.0559 (/)</t>
  </si>
  <si>
    <t>Ponte pensil: substituição do guarda corpo de corda do brinquedo de eucalipto, compreendo a retirada do danificado e colocação de cordas novas.</t>
  </si>
  <si>
    <t>PJ 25.30.0562 (/)</t>
  </si>
  <si>
    <t>Ponte pensil: substituição do guarda corpo de correntes do brinquedo de eucalipto, compreendendo a retirada do danificado e colocação de correntes novas.</t>
  </si>
  <si>
    <t>PJ 25.30.0565 (/)</t>
  </si>
  <si>
    <t>Ponte pensil: substituição de tronco de madeira de reflorestamento que compõe o piso da ponte do brinquedo de madeira de reflorestamento, compreendendo a retirada do danificado e colocação de novo tronco.</t>
  </si>
  <si>
    <t>PJ 25.30.0606 (/)</t>
  </si>
  <si>
    <t>Prancha do escorregador: troca do esqueleto de sustentação do leito do escorregador com retirada do danificado e remontagem do brinquedo de eucalipto.</t>
  </si>
  <si>
    <t>PJ 25.30.0650 (/)</t>
  </si>
  <si>
    <t>Travessão de sustentação em madeira de reflorestamento dos balanços (com três lugares): troca da peça, retirada e remontagem do brinquedo de madeira de reflorestamento.</t>
  </si>
  <si>
    <t>PJ 25.30.0653 (/)</t>
  </si>
  <si>
    <t>Travessão de sustentação em madeira de reflorestamento dos balanços (com dois lugares): troca da peça, retirada e remontagem do brinquedo de madeira de reflorestamento.</t>
  </si>
  <si>
    <t>PJ 25.30.0700 (A)</t>
  </si>
  <si>
    <t>Tubo de ferro galvanizado de 1", tipo cano bombeiro, para servir de escorregador nos brinquedos de eucalipto, compreendendo retirada do danificado, substituição por novo considerando a pintura.</t>
  </si>
  <si>
    <t>PJ 30.05 Manutenção</t>
  </si>
  <si>
    <t>PJ 30.05.0050 (/)</t>
  </si>
  <si>
    <t>Encanteiramento de sacos plásticos para produção de mudas de essências florestais. Cada 100 unidades.</t>
  </si>
  <si>
    <t>PJ 30.05.0053 (/)</t>
  </si>
  <si>
    <t>Encanteiramento dos sacos plásticos para produção de mudas de essências florestais, com altura de 14cm, largura de 10cm. Custo válido para cada 100 unidades.</t>
  </si>
  <si>
    <t>PJ 30.05.0075 (/)</t>
  </si>
  <si>
    <t>Encanteiramento de vaso plástico flexível de 85 litros com muda arbórea.</t>
  </si>
  <si>
    <t>PJ 30.05.0100 (/)</t>
  </si>
  <si>
    <t>Enchimento de sacos plásticos para mudas de essências florestais. Para 100 unidades.</t>
  </si>
  <si>
    <t>PJ 30.05.0103 (/)</t>
  </si>
  <si>
    <t>Enchimento de sacos plásticos para produção de mudas de essências florestais, com costura e perfurados, inclusive fornecimento, custo válido para cada 100 unidades, com dimensões de (10x15)cmx0,10mm.</t>
  </si>
  <si>
    <t>PJ 30.05.0106 (/)</t>
  </si>
  <si>
    <t>Enchimento de sacos plásticos para produção de mudas de essências florestais, com costura e perfurados, na cor preta, inclusive fornecimento, custo válido para cada 100 unidades, com dimensões de (13x14)cmx0,15mm.</t>
  </si>
  <si>
    <t>PJ 30.05.0109 (/)</t>
  </si>
  <si>
    <t>Enchimento de sacos plásticos para produção de mudas de essências florestais, com costura e perfurados, na cor preta, inclusive fornecimento, custo válido para cada 100 unidades, com dimensões de (14x18)cmx0,15mm.</t>
  </si>
  <si>
    <t>PJ 30.05.0112 (/)</t>
  </si>
  <si>
    <t>Enchimento de sacos plásticos para produção de mudas de essências florestais, com costura e perfurados, inclusive fornecimento, custo válido para cada 100 unidades, com dimensões de (14x20)cmx0,15mm.</t>
  </si>
  <si>
    <t>PJ 30.05.0115 (/)</t>
  </si>
  <si>
    <t>Enchimento de sacos plásticos para produção de mudas de essências florestais, com costura e perfurados, inclusive fornecimento, custo válido para cada 100 unidades, com dimensões de (17x30)cmx0,15mm.</t>
  </si>
  <si>
    <t>PJ 30.05.0118 (/)</t>
  </si>
  <si>
    <t>Enchimento de sacos plásticos para produção de mudas de essências florestais, com costura e perfurados, na cor preta, inclusive fornecimento, custo válido para cada 100 unidades, com dimensões de (22x27)cmx0,15mm.</t>
  </si>
  <si>
    <t>PJ 30.05.0121 (/)</t>
  </si>
  <si>
    <t>Enchimento de sacos plásticos para produção de mudas de essências florestais, com costura e perfurados, inclusive fornecimento, custo válido para cada 100 unidades, com dimensões de (25x35)cmx0,22mm.</t>
  </si>
  <si>
    <t>PJ 30.05.0150 (/)</t>
  </si>
  <si>
    <t>Encanteiramento dos sacos plásticos para produção de mudas de essências florestais, custo válido para cada 100 unidades, com altura de 20 cm, largura de 13cm.</t>
  </si>
  <si>
    <t>PJ 30.05.0153 (/)</t>
  </si>
  <si>
    <t>Encanteiramento dos sacos plásticos para produção de mudas de essências florestais, custo válido para cada 100 unidades, com altura de 30 cm, largura de 15cm.</t>
  </si>
  <si>
    <t>PJ 30.05.0156 (/)</t>
  </si>
  <si>
    <t>Encanteiramento dos sacos plásticos para produção de mudas de essências florestais, custo válido para cada 100 unidades, medindo 35cm de altura e 25cm de largura.</t>
  </si>
  <si>
    <t>PJ 30.05.0200 (/)</t>
  </si>
  <si>
    <t>Preparo de substrato para serviços executados em horto.</t>
  </si>
  <si>
    <t>PJ 30.05.0250 (/)</t>
  </si>
  <si>
    <t>Preparo de estacas para produção de mudas de essências florestais, custo válido para cada 100 unidades.</t>
  </si>
  <si>
    <t>PJ 30.05.0275 (/)</t>
  </si>
  <si>
    <t>Reenvasamento de muda arbórea em vaso plástico flexível de 85 litros.</t>
  </si>
  <si>
    <t>PJ 30.05.0300 (/)</t>
  </si>
  <si>
    <t>Repicagem e desbaste de mudas de essências florestais. Cada 100 unidades.</t>
  </si>
  <si>
    <t>PJ 30.05.0350 (/)</t>
  </si>
  <si>
    <t>Saco plástico para produção de mudas na medida de (15x25)cmx0,15mm. Fornecimento.</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</si>
  <si>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</si>
  <si>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</si>
  <si>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</si>
  <si>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</si>
  <si>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</si>
  <si>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</si>
  <si>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PJ 35.05 Reflorestamento</t>
  </si>
  <si>
    <t>PJ 35.05.0050 (/)</t>
  </si>
  <si>
    <t>Abertura de cova (30x30x30)cm, em banqueta, em encosta, inclusive marcação.</t>
  </si>
  <si>
    <t>PJ 35.05.0056 (/)</t>
  </si>
  <si>
    <t>Abertura de cova (15x15x15)cm, incluindo incorporação de esterco curtido, para plantio de vegetação reptante em área de restinga plana.</t>
  </si>
  <si>
    <t>PJ 35.05.0059 (/)</t>
  </si>
  <si>
    <t>Abertura de cova (20x20x20)cm, incluindo incorporação de esterco curtido, para plantio de vegetação cactáceas em área de restinga plana.</t>
  </si>
  <si>
    <t>PJ 35.05.0062 (/)</t>
  </si>
  <si>
    <t>Abertura de cova (30x30x30)cm, incluindo incorporação de esterco curtido, para plantio de vegetação arbustiva em área de restinga plana.</t>
  </si>
  <si>
    <t>PJ 35.05.0100 (/)</t>
  </si>
  <si>
    <t>Adubação e calagem, usando adubo orgânico/mineral, em mudas plantadas em encostas.</t>
  </si>
  <si>
    <t>PJ 35.05.0120 (/)</t>
  </si>
  <si>
    <t>Gel para plantio (polímero hidrorretentor) de mudas de espécies florestais arbóreas para reflorestamento, inclusive aplicação na cova, exclusive transporte do material, e medido por cova.</t>
  </si>
  <si>
    <t>PJ 35.05.0150 (/)</t>
  </si>
  <si>
    <t>Capina de aceiro em encosta em área previamente roçada, em fase de implantação.</t>
  </si>
  <si>
    <t>PJ 35.05.0153 (/)</t>
  </si>
  <si>
    <t>Capina de aceiro em encosta em área previamente roçada, em fase de manutenção.</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</si>
  <si>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</si>
  <si>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</si>
  <si>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</si>
  <si>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</si>
  <si>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</si>
  <si>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</si>
  <si>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PJ 35.05.0300 (/)</t>
  </si>
  <si>
    <t>Plantio de grama em placas, em encosta, tipo São Carlos, Batatais ou Larga, inclusive compra e arrancamento no local de origem, carga, transporte manual encosta acima, descarga e preparo do terreno.</t>
  </si>
  <si>
    <t>PJ 35.05.0400 (/)</t>
  </si>
  <si>
    <t>Plantio de mudas de vegetação arbustiva, exclusive o fornecimento de muda, em área de restinga plana.</t>
  </si>
  <si>
    <t>PJ 35.05.0403 (/)</t>
  </si>
  <si>
    <t>Plantio de mudas de vegetação cactáceas, exclusive o fornecimento de muda, em área de restinga plana.</t>
  </si>
  <si>
    <t>PJ 35.05.0406 (/)</t>
  </si>
  <si>
    <t>Plantio de mudas de vegetação reptante, exclusive o fornecimento de muda, em área de restinga plana.</t>
  </si>
  <si>
    <t>PJ 35.05.0500 (/)</t>
  </si>
  <si>
    <t>Plantio de muda de espécie de manguezal, de 50 a 70 cm de altura, e abertura de cova de (10x10x20)cm. Exclusive o fornecimento da muda.</t>
  </si>
  <si>
    <t>PJ 35.05.0503 (/)</t>
  </si>
  <si>
    <t>Plantio de muda de espécies de manguezal, de 50 a 70 cm de altura, e abertura de cova de (10x10x20)cm. Inclusive o fornecimento da muda.</t>
  </si>
  <si>
    <t>PJ 35.05.0600 (/)</t>
  </si>
  <si>
    <t>Plantio de mudas de 50 cm a 70 cm de altura em encosta, exclusive tutor, exclusive abertura de cova.</t>
  </si>
  <si>
    <t>PJ 35.05.0700 (/)</t>
  </si>
  <si>
    <t>Mudas de espécies florestais nativas com altura entre 0,50m e 0,70m. Fornecimento.</t>
  </si>
  <si>
    <t>PJ 35.05.0750 (/)</t>
  </si>
  <si>
    <t>Mudas de espécies florestais nativas com altura entre 0,70m e 1,00m. Fornecimento.</t>
  </si>
  <si>
    <t>PJ 35.05.0800 (/)</t>
  </si>
  <si>
    <t>Mudas de espécies florestais nativas com altura entre 1,00m e 1,30m. Fornecimento.</t>
  </si>
  <si>
    <t>PJ 35.05.0850 (/)</t>
  </si>
  <si>
    <t>Mudas de espécies florestais nativas com altura entre 1,30m e 1,60m. Fornecimento.</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</si>
  <si>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</si>
  <si>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</si>
  <si>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</si>
  <si>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</si>
  <si>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</si>
  <si>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PJ 40.05.0103 (/)</t>
  </si>
  <si>
    <t>Poda de espécies vegetais de médio nível de dificuldade, exclusive transporte do material resultante.</t>
  </si>
  <si>
    <t>PJ 40.05.0106 (/)</t>
  </si>
  <si>
    <t>Poda de espécies vegetais de alto nível de dificuldade, exclusive transporte do material resultante.</t>
  </si>
  <si>
    <t>PJ 40.05.0150 (/)</t>
  </si>
  <si>
    <t>Remoção de espécies vegetais, porte muda (até 2m de altura), inclusive carga, descarga e transporte do material até 30Km.</t>
  </si>
  <si>
    <t>PJ 40.05.0153 (/)</t>
  </si>
  <si>
    <t>Remoção de espécies vegetais, porte pequeno (entre 2m e 4m de altura), inclusive carga, descarga e transporte do material até 30Km.</t>
  </si>
  <si>
    <t>PJ 40.05.0156 (/)</t>
  </si>
  <si>
    <t>Remoção de espécies vegetais, porte médio (entre 4m e 6m de altura), inclusive carga, descarga e transporte do material até 30Km.</t>
  </si>
  <si>
    <t>PJ 40.05.0159 (/)</t>
  </si>
  <si>
    <t>Remoção de espécies vegetais, porte grande (acima de 6m de altura), inclusive carga, descarga e transporte do material até 30Km.</t>
  </si>
  <si>
    <t>PJ 40.05.0200 (/)</t>
  </si>
  <si>
    <t>Transplante de vegetais de porte pequeno (entre 2m e 4m de altura), inclusive carga, descarga e transporte do material até 30Km.</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</si>
  <si>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</si>
  <si>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</si>
  <si>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</si>
  <si>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</si>
  <si>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</si>
  <si>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</si>
  <si>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</si>
  <si>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</si>
  <si>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</si>
  <si>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</si>
  <si>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PJ 40.10 Tratamento Fitossanitário</t>
  </si>
  <si>
    <t>PJ 40.10.0050 (/)</t>
  </si>
  <si>
    <t>Adubação diferenciada em espécies vegetais de qualquer natureza.</t>
  </si>
  <si>
    <t>PJ 40.10.0053 (/)</t>
  </si>
  <si>
    <t>Adubação química com fórmula completa (NPK-10-10-10) em golas de árvore, inclusive limpeza e revolvimento de solo.</t>
  </si>
  <si>
    <t>PJ 40.10.0150 (/)</t>
  </si>
  <si>
    <t>Controle químico de espécies vegetais de qualquer natureza.</t>
  </si>
  <si>
    <t>PJ 40.10.0200 (/)</t>
  </si>
  <si>
    <t>Dendrocirurgia em espécies vegetais de qualquer natureza.</t>
  </si>
  <si>
    <t>PJ 40.10.0250 (/)</t>
  </si>
  <si>
    <t>Pincelamento em lesão de espécies vegetais de qualquer natureza.</t>
  </si>
  <si>
    <t>PJ 40.10.0300 (/)</t>
  </si>
  <si>
    <t>Retutoramento de espécies vegetais de qualquer natureza.</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</si>
  <si>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</si>
  <si>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</si>
  <si>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</si>
  <si>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</si>
  <si>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</si>
  <si>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</si>
  <si>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PJ 40.10.0359 (/)</t>
  </si>
  <si>
    <t>Tratamento fitossanitário para o combate a seca de árvores, compreendendo: aplicação de fungicida e repelente e incorporação de materias para enriquecimento do solo, exclusive mão-de-obra.</t>
  </si>
  <si>
    <t>PJ 99.99 Diversos</t>
  </si>
  <si>
    <t>PJ 99.99.0050 (/)</t>
  </si>
  <si>
    <t>Contentor plástico para coleta de lixo domiciliar em polietileno (DIN) de 360l. Fornecimento.</t>
  </si>
  <si>
    <t>PJ 99.99.0053 (/)</t>
  </si>
  <si>
    <t>Contentor plástico em polietileno, com duas rodas maciças de borracha, capacidade para 240 litros. Fornecimento.</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</si>
  <si>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</si>
  <si>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</si>
  <si>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PJ 99.99.0100 (/)</t>
  </si>
  <si>
    <t>Fitilho de nylon brancoredondo. Fornecimento.</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</si>
  <si>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</si>
  <si>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</si>
  <si>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PJ 99.99.0160 (/)</t>
  </si>
  <si>
    <t>Jardineira tipo vaso "big pot", em concreto armado, com 2m de diâmetro e 1m de altura, inclusive pintura, presilhas com cabo de aço para tutoramento, carga, descarga e transporte. Fornecimento.</t>
  </si>
  <si>
    <t>PJ 99.99.0200 (/)</t>
  </si>
  <si>
    <t>Papeleira plástica para vias e praças públicas em polietileno (DIN), capacidade para 50l, medindo (75,50x34,50x43,50)cm. Fornecimento e colocação.</t>
  </si>
  <si>
    <t>PJ 99.99.0300 (/)</t>
  </si>
  <si>
    <t>Vaso plástico redondo, na cor terracota, cerâmica ou cinza, com diâmetro entre 30cm e 40cm e altura entre 30cm e 35cm, inclusive prato. Fornecimento.</t>
  </si>
  <si>
    <t>PJ 99.99.0303 (/)</t>
  </si>
  <si>
    <t>Vaso plástico quadrado, na cor terracota, cerâmica ou cinza, com lados entre 34cm e 40cm e altura entre 28cm e 34cm, inclusive prato. Fornecimento.</t>
  </si>
  <si>
    <t>PJ 99.99.0306 (/)</t>
  </si>
  <si>
    <t>Vaso plástico redondo, na cor terracota, cerâmica ou cinza, com diâmetro entre 41cm e 50cm e altura entre 36cm e 40cm, inclusive prato. Fornecimento.</t>
  </si>
  <si>
    <t>PT 05.05 Remoção de Pinturas</t>
  </si>
  <si>
    <t>PT 05.05.0050 (/)</t>
  </si>
  <si>
    <t>Remoção de caiação existente ou pintura a gesso e cola.</t>
  </si>
  <si>
    <t>PT 05.05.0100 (/)</t>
  </si>
  <si>
    <t>Remoção de pintura plástica, PVA e semelhantes.</t>
  </si>
  <si>
    <t>PT 05.05.0150 (/)</t>
  </si>
  <si>
    <t>Remoção de pintura a óleo, pintura alquídica e vernizes.</t>
  </si>
  <si>
    <t>PT 05.10 Pinturas Minerais sobre Paredes e Tetos</t>
  </si>
  <si>
    <t>PT 05.10.0050 (A)</t>
  </si>
  <si>
    <t>Caiação interna ou externa sobre revestimento liso, com adição de fixador, com 1 demão.</t>
  </si>
  <si>
    <t>PT 05.10.0100 (/)</t>
  </si>
  <si>
    <t>Caiação interna ou externa sobre revestimento liso, com adoção de fixador, com 2 demãos.</t>
  </si>
  <si>
    <t>PT 05.10.0103 (/)</t>
  </si>
  <si>
    <t>Caiação interna ou externa sobre revestimento liso, com adoção de fixador, com 3 demãos.</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</si>
  <si>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</si>
  <si>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</si>
  <si>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</si>
  <si>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</si>
  <si>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</si>
  <si>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PT 05.15.0056 (/)</t>
  </si>
  <si>
    <t>Preparo de superfície interna ou externa de revestimento liso, inclusive demão de impermeabilizante selador, com 2 demãos de massa acrílica e lixamentos necessários.</t>
  </si>
  <si>
    <t>PT 05.15.0100 (/)</t>
  </si>
  <si>
    <t>Pintura com tinta plástica fosco aveludada à base de PVA, para interior, equivalente à Suvinil Latex ou similar, acabamento padrão, inclusive 2 demãos sobre a superfície preparada conforme o item PT 05.15.0050, exclusive este preparo.</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</si>
  <si>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</si>
  <si>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</si>
  <si>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</si>
  <si>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</si>
  <si>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</si>
  <si>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</si>
  <si>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PT 05.15.0112 (A)</t>
  </si>
  <si>
    <t>Pintura com tinta plástica acetinada à base de PVA, para exterior, equivalente à Coralmur ou similar, inclusive raspagem, demão de impermeabilizante e 2 demãos de acabamento.</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</si>
  <si>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</si>
  <si>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</si>
  <si>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</si>
  <si>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</si>
  <si>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05.15.0159 (/)</t>
  </si>
  <si>
    <t>Pintura com tinta Supercril ou similar, para interior e exterior, incolor ou colorida, em 2 demãos. Fornecimento e colocação.</t>
  </si>
  <si>
    <t>PT 05.15.0162 (/)</t>
  </si>
  <si>
    <t>Pintura com tinta acrílica base solvente na cor concreto para exterior sobre concreto com 1 demão de selador acrílico base água e 2 demãos de acabamento, inclusive lixamento.</t>
  </si>
  <si>
    <t>PT 05.15.0200 (/)</t>
  </si>
  <si>
    <t>Uma demão adicional de acabamento nos serviços dos itens PT 05.15.0100, PT 05.15.0103 e PT 05.15.0106.</t>
  </si>
  <si>
    <t>PT 05.15.0203 (/)</t>
  </si>
  <si>
    <t>Uma demão adicional de acabamento nos serviços do item PT 05.15.0109.</t>
  </si>
  <si>
    <t>PT 05.15.0206 (/)</t>
  </si>
  <si>
    <t>Uma demão adicional de acabamento no serviço do item PT 05.15.0112.</t>
  </si>
  <si>
    <t>PT 05.15.0209 (/)</t>
  </si>
  <si>
    <t>Uma demão adicional de acabamento no serviço do item PT 05.15.0150.</t>
  </si>
  <si>
    <t>PT 05.15.0250 (/)</t>
  </si>
  <si>
    <t>Pintura com Liquibrilho ou similar, em 3 demãos, adicionado ou sobre PVA.</t>
  </si>
  <si>
    <t>PT 05.15.0500 (/)</t>
  </si>
  <si>
    <t>Repintura com tinta plástica à base de PVA, equivalente a Suvinil Latex, para interior sobre superfície em bom estado e na cor existente, inclusive limpeza, leve lixamento com lixa fina e 1 demão de acabamento.</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</si>
  <si>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</si>
  <si>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</si>
  <si>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</si>
  <si>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</si>
  <si>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</si>
  <si>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PT 05.20.0100 (/)</t>
  </si>
  <si>
    <t>Pintura interna com esmalte sintético equivalente a Duralack ou similar, acabamento de alta classe, sobre a superfície preparada conforme o item PT 05.20.0050, exclusive 2 lixamentos, 2 demãos de massa corrida, e 3 demãos de acabamento.</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</si>
  <si>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</si>
  <si>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</si>
  <si>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</si>
  <si>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</si>
  <si>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05.20.0200 (A)</t>
  </si>
  <si>
    <t>Pintura interna em superfície com revestimento liso, a óleo brilhante, equivalente a Marveline ou Coral Óleo ou similar, inclusive lixamento, demão de impermeabilizante, demão de meia massa, lixa e 2 demãos de acabamento.</t>
  </si>
  <si>
    <t>PT 05.20.0500 (/)</t>
  </si>
  <si>
    <t>Repintura interna ou externa, na cor existente, sobre revestimento liso em bom estado, com tinta a óleo brilhante Marveline ou Coral Óleo ou similar, inclusive lixamento e 2 demãos de acabamento.</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</si>
  <si>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</si>
  <si>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</si>
  <si>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</si>
  <si>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PT 05.25.0100 (/)</t>
  </si>
  <si>
    <t>Pintura interna sobre madeira, com esmalte sintético equivalente à Duralack ou similar, sobre superfície preparada conforme item PT 05.25.0050, exclusive este preparo, inclusive demão de tinta de base.</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</si>
  <si>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</si>
  <si>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</si>
  <si>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</si>
  <si>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</si>
  <si>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PT 05.25.0109 (/)</t>
  </si>
  <si>
    <t>Pintura interna ou externa sobre madeira, com esmalte sintético equivalente à Duralack ou similar, inclusive lixamento, demão de verniz isolante, de tinta de fundo e 2 demãos de acabamento.</t>
  </si>
  <si>
    <t>PT 05.25.0112 (/)</t>
  </si>
  <si>
    <t>Pintura em madeira, com tinta Colorgin luminoso ou similar, em faixas.</t>
  </si>
  <si>
    <t>PT 05.25.0115 (/)</t>
  </si>
  <si>
    <t>Pintura de rodapé com tinta a óleo brilhante equivalente a Marveline ou Coral óleo ou similar, inclusive 2 lixamentos, tinta isolante, massa e 2 demãos de acabamento.</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</si>
  <si>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</si>
  <si>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</si>
  <si>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PT 05.25.0200 (/)</t>
  </si>
  <si>
    <t>Pintura interna ou externa sobre madeira, com tinta a óleo brilhante equivalente a Marveline ou Coral Óleo ou similar, inclusive lixa, demão de tinta isolante, de meia massa e 2 demãos de acabamento.</t>
  </si>
  <si>
    <t>PT 05.25.0203 (/)</t>
  </si>
  <si>
    <t>Pintura interna ou externa sobre madeira, com tinta a óleo brilhante equivalente a Marveline ou Coral Óleo ou similar, inclusive 2 demãos de acabamento sobre superfície preparada conforme o item PT 05.25.0050, exclusive este preparo.</t>
  </si>
  <si>
    <t>PT 05.25.0206 (/)</t>
  </si>
  <si>
    <t>Pintura interna ou externa sobre madeira, com tinta a óleo brilhante auto seladora, fundo sintético fosco, inclusive lixamento e 2 demãos de acabamento.</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</si>
  <si>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</si>
  <si>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</si>
  <si>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05.25.0503 (/)</t>
  </si>
  <si>
    <t>Repintura interna ou externa na cor existente sobre madeira em bom estado, com tinta esmaltada tipo Condor ou Lagoline ou similar, inclusive lixamento, limpeza e 2 demãos de acabamento.</t>
  </si>
  <si>
    <t>PT 05.25.0506 (/)</t>
  </si>
  <si>
    <t>Repintura interna ou externa na cor existente sobre madeira em bom estado, com esmalte sintético Duralack ou similar, inclusive lixamento, limpeza e 2 demãos de acabamento.</t>
  </si>
  <si>
    <t>PT 05.25.0509 (/)</t>
  </si>
  <si>
    <t>Repintura a base de Primer e esmalte sintético.</t>
  </si>
  <si>
    <t>PT 05.30 Envernizamento e Enceramento</t>
  </si>
  <si>
    <t>PT 05.30.0050 (A)</t>
  </si>
  <si>
    <t>Enceramento de madeira, inclusive lixamento, demão de verniz isolante e 3 demãos de cera, cada qual seguida de abertura de brilho, a escova e flanela.</t>
  </si>
  <si>
    <t>PT 05.30.0100 (/)</t>
  </si>
  <si>
    <t>Envernizamento de madeira com verniz Copal ou similar, para interior, inclusive lixamento, demão de verniz isolante, de anilina, e 1 demão de acabamento.</t>
  </si>
  <si>
    <t>PT 05.30.0103 (/)</t>
  </si>
  <si>
    <t>Envernizamento de madeira com verniz Sparlack Cetol (cores) ou similar, para interior e exterior, inclusive lixamento, demão de verniz seladora, e 2 demãos de acabamento.</t>
  </si>
  <si>
    <t>PT 05.30.0106 (A)</t>
  </si>
  <si>
    <t>Envernizamento de madeira com verniz a boneca, de Goma Laca ou similar, importada, dissolvida em álcool, inclusive lixamento e aplicação de sucessivas demãos de acabamento até a obtenção do brilho.</t>
  </si>
  <si>
    <t>PT 05.30.0150 (/)</t>
  </si>
  <si>
    <t>Envernizamento de rodapés com verniz Copal ou similar, inclusive lixamento, 1 demão de verniz isolante de anilina, e 2 demãos de acabamento.</t>
  </si>
  <si>
    <t>PT 05.30.0200 (/)</t>
  </si>
  <si>
    <t>Envernizamento de tijolos ou concreto, para interior, com verniz Carriage ou similar, inclusive lixamento e 2 demãos de acabamento.</t>
  </si>
  <si>
    <t>PT 05.30.0250 (/)</t>
  </si>
  <si>
    <t>Pintura sobre concreto com uma demão de Primer e acabamento com 2 demãos de verniz acrílico pigmentado na cor concreto.</t>
  </si>
  <si>
    <t>PT 05.30.0300 (/)</t>
  </si>
  <si>
    <t>Verniz acrílico incolor, em 3 demãos, aplicado sobre superfície lisa de concreto ou tijolo aparente, para interior.</t>
  </si>
  <si>
    <t>PT 05.35 Imunizantes</t>
  </si>
  <si>
    <t>PT 05.35.0050 (/)</t>
  </si>
  <si>
    <t>Pintura com emulsão oleosa Separol ou similar, para desmoldagem de formas.</t>
  </si>
  <si>
    <t>PT 05.35.0100 (/)</t>
  </si>
  <si>
    <t>Pintura imunizante sobre madeira com 1 demão Pentox ou similar.</t>
  </si>
  <si>
    <t>PT 05.40 Pintura a Óleo e Alquídico sobre Ferro</t>
  </si>
  <si>
    <t>PT 05.40.0050 (/)</t>
  </si>
  <si>
    <t>Primer convertedor de ferrugem em fundo de proteção, (P.C.F) ou similar. Fornecimento e aplicação com 2 demãos.</t>
  </si>
  <si>
    <t>PT 05.40.0100 (/)</t>
  </si>
  <si>
    <t>Pintura interna ou externa sobre ferro, com tinta a óleo brilhante Marveline ou Coral Óleo ou similar, inclusive lixamento, limpeza e demão de tinta anti óxido Ferrolóide ou similar e 2 demãos de acabamento.</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</si>
  <si>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</si>
  <si>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</si>
  <si>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PT 05.40.0106 (/)</t>
  </si>
  <si>
    <t>Pintura interna ou externa sobre ferro, com esmalte sintético Duralack ou Lagomix ou similar, inclusive lixamento, limpeza, demão de zarcão de secagem rápida, cor laranja e 2 demãos de acabamento.</t>
  </si>
  <si>
    <t>PT 05.40.0150 (/)</t>
  </si>
  <si>
    <t>Pintura interna ou externa sobre ferro, com tinta alquídica esmaltada Condor ou similar, inclusive lixamento, limpeza, demão de tinta anti óxido Ferrolack ou similar e 2 demãos de acabamento.</t>
  </si>
  <si>
    <t>PT 05.40.0200 (/)</t>
  </si>
  <si>
    <t>Pintura interna ou externa sobre galvanizado com esmalte sintético, inclusive limpeza, desengorduramento, secagem, aplicação de 1 demão de Wash Primer ou similar e 2 demãos de acabamento.</t>
  </si>
  <si>
    <t>PT 05.40.0250 (/)</t>
  </si>
  <si>
    <t>Repintura interna ou externa sobre ferro, com tinta a óleo brilhante Marveline ou Coral Óleo ou similar, inclusive lixamento, limpeza, demão de tinta anti óxido e 1 de acabamento.</t>
  </si>
  <si>
    <t>PT 05.40.0300 (/)</t>
  </si>
  <si>
    <t>Repintura interna ou externa na cor existente, sobre ferro com superfície em bom estado, nas condições do item PT 05.40.0103.</t>
  </si>
  <si>
    <t>PT 05.40.0350 (/)</t>
  </si>
  <si>
    <t>Repintura interna ou externa sobre ferro, inclusive lixamento, limpeza, demão de zarcão secagem rápida, cor laranja e outra de esmalte sintético Duralack ou similar.</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</si>
  <si>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</si>
  <si>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</si>
  <si>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</si>
  <si>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</si>
  <si>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</si>
  <si>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PT 05.45.0050 (/)</t>
  </si>
  <si>
    <t>Marcação de quadra de esporte, com tintura Supercril ou similar, em 2 demãos. Medida pela área efetiva de pintura.</t>
  </si>
  <si>
    <t>PT 05.45.0100 (/)</t>
  </si>
  <si>
    <t>Pintura de quadra de esporte em piso cimentado, com tinta 100% acrílica equivalente a Suvinil piso, Nova Cor ou Coral Piso ou similar, considerando-se a limpeza da superfície e 2 demãos de acabamento.</t>
  </si>
  <si>
    <t>PT 05.50 Pinturas a Base de PVC e Acrílico sobre Concreto ou Asfalto</t>
  </si>
  <si>
    <t>PT 05.50.0050 (/)</t>
  </si>
  <si>
    <t>Pintura com tinta acrílica tipo rugoso com adição de quartzo equivalente a Viwacril-Sambódromo ou similar, sobre concreto ou asfalto, constando de 2 demãos.</t>
  </si>
  <si>
    <t>PT 05.55 Pinturas em Epóxi</t>
  </si>
  <si>
    <t>PT 05.55.0050 (/)</t>
  </si>
  <si>
    <t>Pintura Epóxi, com preparo em massa Epóxi.</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</si>
  <si>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</si>
  <si>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</si>
  <si>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PT 05.60 Pintura de Poste</t>
  </si>
  <si>
    <t>PT 05.60.0100 (/)</t>
  </si>
  <si>
    <t>Pintura de poste de aço reto, de 3,50m, com 1 demão de tinta Primer ou similar e 2 demãos de tinta Alumilack ou similar.</t>
  </si>
  <si>
    <t>PT 05.60.0150 (/)</t>
  </si>
  <si>
    <t>Pintura de poste de aço reto, de 4,5m até 6,0m, com 1 demão de tinta Primer ou similar e 2 demãos de tinta Alumilack ou similar.</t>
  </si>
  <si>
    <t>PT 05.60.0200 (/)</t>
  </si>
  <si>
    <t>Pintura de poste de aço reto, de 7m até 9m, com 1 demão de tinta Primer ou similar e 2 demãos de tinta Alumilack ou similar.</t>
  </si>
  <si>
    <t>PT 05.60.0250 (/)</t>
  </si>
  <si>
    <t>Pintura de poste de aço reto, de 10m até 15m, com 1 demão de tinta Primer ou similar e 2 demãos de tinta Alumilack ou similar.</t>
  </si>
  <si>
    <t>PT 05.60.0300 (/)</t>
  </si>
  <si>
    <t>Pintura de poste de aço reto, de 16m até 20m, com 1 demão de tinta Primer ou similar e 2 demãos de tinta Alumilack ou similar.</t>
  </si>
  <si>
    <t>PT 05.65 Pinturas Antipichação</t>
  </si>
  <si>
    <t>PT 05.65.0100 (/)</t>
  </si>
  <si>
    <t>Pintura externa antipichação sobre concreto ou aço em superfície preparada. Exclusive o preparo.</t>
  </si>
  <si>
    <t>PT 10.05 Texturas Acrílicas</t>
  </si>
  <si>
    <t>PT 10.05.0100 (/)</t>
  </si>
  <si>
    <t>Textura acrílica cor branca, acabamento riscado, inclusive preparo da superfície. Fornecimento e aplicação.</t>
  </si>
  <si>
    <t>RV 05.05 Pastas</t>
  </si>
  <si>
    <t>RV 05.05.0050 (/)</t>
  </si>
  <si>
    <t>Pasta de cimento branco.</t>
  </si>
  <si>
    <t>RV 05.05.0100 (A)</t>
  </si>
  <si>
    <t>Pasta de cimento branco e cal, no traço 1:1.</t>
  </si>
  <si>
    <t>RV 05.05.0150 (A)</t>
  </si>
  <si>
    <t>Pasta de cal.</t>
  </si>
  <si>
    <t>RV 05.05.0200 (/)</t>
  </si>
  <si>
    <t>Pasta de cimento comum.</t>
  </si>
  <si>
    <t>RV 05.05.0250 (A)</t>
  </si>
  <si>
    <t>Pasta de Gesso.</t>
  </si>
  <si>
    <t>RV 05.10 Argamassas</t>
  </si>
  <si>
    <t>RV 05.10.0050 (A)</t>
  </si>
  <si>
    <t>Argamassa de cimento e areia, no traço 1:1.</t>
  </si>
  <si>
    <t>RV 05.10.0053 (A)</t>
  </si>
  <si>
    <t>Argamassa de cimento e areia, no traço 1:1,5.</t>
  </si>
  <si>
    <t>RV 05.10.0056 (A)</t>
  </si>
  <si>
    <t>Argamassa de cimento e areia, no traço 1:2.</t>
  </si>
  <si>
    <t>RV 05.10.0059 (A)</t>
  </si>
  <si>
    <t>Argamassa de cimento e areia, no traço 1:3.</t>
  </si>
  <si>
    <t>RV 05.10.0062 (A)</t>
  </si>
  <si>
    <t>Argamassa de cimento e areia, no traço 1:4.</t>
  </si>
  <si>
    <t>RV 05.10.0065 (A)</t>
  </si>
  <si>
    <t>Argamassa de cimento e areia, no traço 1:5.</t>
  </si>
  <si>
    <t>RV 05.10.0068 (A)</t>
  </si>
  <si>
    <t>Argamassa de cimento e areia, no traço 1:6.</t>
  </si>
  <si>
    <t>RV 05.10.0071 (A)</t>
  </si>
  <si>
    <t>Argamassa de cimento e areia, no traço 1:8.</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</si>
  <si>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</si>
  <si>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</si>
  <si>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RV 05.10.0100 (A)</t>
  </si>
  <si>
    <t>Argamassa de cimento e areia no traço 1:3 e Sika Fix ou similar.</t>
  </si>
  <si>
    <t>RV 05.10.0150 (A)</t>
  </si>
  <si>
    <t>Argamassa de cimento branco, cal e pó-de-mármore, no traço 1:1:3.</t>
  </si>
  <si>
    <t>RV 05.10.0200 (A)</t>
  </si>
  <si>
    <t>Argamassa de cimento, cal e areia fina, no traço 1:3:5.</t>
  </si>
  <si>
    <t>RV 05.10.0203 (A)</t>
  </si>
  <si>
    <t>Argamassa de cimento, cal e areia fina, no traço 1:3:8.</t>
  </si>
  <si>
    <t>RV 05.10.0250 (A)</t>
  </si>
  <si>
    <t>Argamassa de cimento, cal, saibro e areia, no traço 1:2:4:4.</t>
  </si>
  <si>
    <t>RV 05.10.0306 (A)</t>
  </si>
  <si>
    <t>Argamassa de cimento e terra preta de emboço, no traço 1:6.</t>
  </si>
  <si>
    <t>RV 05.10.0350 (A)</t>
  </si>
  <si>
    <t>Argamassa de cimento e pó-de-pedra, no traço 1:3.</t>
  </si>
  <si>
    <t>RV 05.10.0353 (A)</t>
  </si>
  <si>
    <t>Argamassa de cimento e pó-de-pedra, no traço 1:4.</t>
  </si>
  <si>
    <t>RV 05.10.0400 (A)</t>
  </si>
  <si>
    <t>Argamassa de cimento e saibro, no traço 1:2.</t>
  </si>
  <si>
    <t>RV 05.10.0403 (A)</t>
  </si>
  <si>
    <t>Argamassa de cimento e saibro, no traço 1:4.</t>
  </si>
  <si>
    <t>RV 05.10.0406 (A)</t>
  </si>
  <si>
    <t>Argamassa de cimento e saibro, no traço 1:6.</t>
  </si>
  <si>
    <t>RV 05.10.0409 (A)</t>
  </si>
  <si>
    <t>Argamassa de cimento e saibro, no traço 1:8.</t>
  </si>
  <si>
    <t>RV 05.10.0450 (A)</t>
  </si>
  <si>
    <t>Argamassa de cimento, saibro e areia, no traço 1:2:2.</t>
  </si>
  <si>
    <t>RV 05.10.0453 (A)</t>
  </si>
  <si>
    <t>Argamassa de cimento, saibro e areia, no traço 1:2:3.</t>
  </si>
  <si>
    <t>RV 05.10.0456 (A)</t>
  </si>
  <si>
    <t>Argamassa de cimento, saibro e areia, no traço 1:3:3.</t>
  </si>
  <si>
    <t>RV 05.10.0459 (A)</t>
  </si>
  <si>
    <t>Argamassa de cimento, saibro e areia, no traço 1:3:5.</t>
  </si>
  <si>
    <t>RV 05.15 Consolidações</t>
  </si>
  <si>
    <t>RV 05.15.0050 (/)</t>
  </si>
  <si>
    <t>Consolidação de cimalhas em argamassa das fachadas das edificações.</t>
  </si>
  <si>
    <t>RV 05.15.0500 (/)</t>
  </si>
  <si>
    <t>Recomposição e consolidação de elementos decorativos das fachadas - sobre-vergas.</t>
  </si>
  <si>
    <t>RV 10.05 Revestimento com Argamassa em Paredes e Tetos</t>
  </si>
  <si>
    <t>RV 10.05.0050 (/)</t>
  </si>
  <si>
    <t>Chapisco de superfície de concreto ou alvenaria, com argamassa de cimento e areia no traço 1:3.</t>
  </si>
  <si>
    <t>RV 10.05.0053 (/)</t>
  </si>
  <si>
    <t>Chapiscado (Revestimento) de cimento e areia no traço 1:3 peneirado, espessura de 9mm, aplicado sobre emboço existente.</t>
  </si>
  <si>
    <t>RV 10.05.0056 (/)</t>
  </si>
  <si>
    <t>Chapisco em argamassa de cimento e areia no traço 1:3 em volume, aditivado com resina acrílica da Reax ou similar.</t>
  </si>
  <si>
    <t>RV 10.05.0059 (A)</t>
  </si>
  <si>
    <t>Chapisco de superfície de concreto ou alvenaria, usando máquina manual, com argamassa de cimento e areia no traço 1:6.</t>
  </si>
  <si>
    <t>RV 10.05.0100 (A)</t>
  </si>
  <si>
    <t>Emboço com argamassa de cimento e areia, no traço 1:1,5, com 1,50cm de espessura, inclusive chapisco.</t>
  </si>
  <si>
    <t>RV 10.05.0106 (A)</t>
  </si>
  <si>
    <t>Emboço com argamassa de cimento e areia, no traço 1:3, com 1,50cm de espessura, inclusive chapisco.</t>
  </si>
  <si>
    <t>RV 10.05.0112 (A)</t>
  </si>
  <si>
    <t>Emboço com argamassa de cimento e areia, no traço 1:3 com Sikafix ou similar, na espessura de 2,50cm, inclusive chapisco.</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</si>
  <si>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</si>
  <si>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</si>
  <si>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</si>
  <si>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</si>
  <si>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RV 10.05.0153 (A)</t>
  </si>
  <si>
    <t>Revestimento interno, de 1 vez, com argamassa de cimento e saibro no traço 1:6, com 2,50cm de espessura.</t>
  </si>
  <si>
    <t>RV 10.05.0156 (A)</t>
  </si>
  <si>
    <t>Revestimento interno, de 1 vez, com argamassa de cimento e saibro no traço 1:8, com 2,50cm de espessura.</t>
  </si>
  <si>
    <t>RV 10.05.0159 (/)</t>
  </si>
  <si>
    <t>Revestimento interno em massa única com argamassa de cimento e areia termotratada (Qualimassa ou similar) na espessura de 2cm sobre chapisco, exclusive este.</t>
  </si>
  <si>
    <t>RV 10.05.0162 (A)</t>
  </si>
  <si>
    <t>Revestimento interno, em 2 massas, sendo o emboço com argamassa de cimento e saibro no traço 1:4 com espessura de 2,5cm e o reboco com massa especial branca ou similar, na espessura de 2mm.</t>
  </si>
  <si>
    <t>RV 10.05.0203 (/)</t>
  </si>
  <si>
    <t>Revestimento externo, de 1 vez, com argamassa de cimento e terra preta de emboço no traço 1:4, com 3cm de espessura, inclusive chapisco.</t>
  </si>
  <si>
    <t>RV 10.05.0206 (/)</t>
  </si>
  <si>
    <t>Revestimento externo, de 1 vez, com argamassa de cimento e terra preta de emboço no traço 1:6, com 3cm de espessura, inclusive chapisco.</t>
  </si>
  <si>
    <t>RV 10.05.0209 (A)</t>
  </si>
  <si>
    <t>Revestimento externo, de 1 vez, com argamassa de cimento, saibro macio e areia fina no traço 1:2:2, com 3cm de espessura, inclusive chapisco.</t>
  </si>
  <si>
    <t>RV 10.05.0212 (A)</t>
  </si>
  <si>
    <t>Revestimento externo (emboço), de 1 vez, com argamassa de cimento, saibro macio e areia peneirada no traço 1:3:3 com 3cm de espessura, inclusive chapisco.</t>
  </si>
  <si>
    <t>RV 10.05.0215 (/)</t>
  </si>
  <si>
    <t>Revestimento externo, de 1 vez, com argamassa de cimento, saibro macio e areia fina no traço 1:5:2, com 3cm de espessura, inclusive chapisco.</t>
  </si>
  <si>
    <t>RV 10.05.0250 (/)</t>
  </si>
  <si>
    <t>Revestimento externo em massa única com argamassa de cimento e areia termotratada (Qualimassa ou similar) na espessura de 3cm sobre chapisco, exclusive este.</t>
  </si>
  <si>
    <t>RV 10.05.0256 (/)</t>
  </si>
  <si>
    <t>Revestimento externo com reboco tipo Rebotex com silicone ou similar, cor clara, na espessura de 3mm, sobre emboço existente.</t>
  </si>
  <si>
    <t>RV 10.05.0262 (/)</t>
  </si>
  <si>
    <t>Revestimento externo com reboco tipo Massa Especial Externa Branca ou similar, cor clara, na espessura de 3mm, sobre emboço existente.</t>
  </si>
  <si>
    <t>RV 10.05.0300 (B)</t>
  </si>
  <si>
    <t>Revestimento externo, em 2 massas, sobre superfície chapiscada, sendo o emboço com argamassa de cimento, saibro e areia no traço 1:3:3, e o reboco com cimento, cal hidratada em pó e areia fina no traço 1:3:5, com 3cm de espessura.</t>
  </si>
  <si>
    <t>RV 10.05.0350 (A)</t>
  </si>
  <si>
    <t>Revestimento interno ou externo, de 1 vez, com argamassa de cimento, saibro macio e areia fina no traço 1:2:2, com 3cm de espessura.</t>
  </si>
  <si>
    <t>RV 10.05.0353 (A)</t>
  </si>
  <si>
    <t>Revestimento interno ou externo, de 1 vez, com argamassa de cimento, saibro macio e areia fina no traço 1:3:3, com 3cm de espessura.</t>
  </si>
  <si>
    <t>RV 10.05.0400 (A)</t>
  </si>
  <si>
    <t>Revestimento externo, em 2 massas, sobre superfície chapiscada, sendo o emboço com argamassa de cimento, saibro e areia no traço 1:2:2, e o reboco com argamassa Rebotex com silicone ou similar, com 3cm de espessura.</t>
  </si>
  <si>
    <t>RV 10.05.0500 (/)</t>
  </si>
  <si>
    <t>Revestimento com nata de cimento e adesivo aplicado uniformemente sobre superfície de azulejo, pastilha ou cerâmica, alisada a colher e lixada.</t>
  </si>
  <si>
    <t>RV 10.05.0550 (A)</t>
  </si>
  <si>
    <t>Reboco interno com massa especial interna branca ou similar na espessura de 2mm.</t>
  </si>
  <si>
    <t>RV 10.05.0600 (A)</t>
  </si>
  <si>
    <t>Regularização com argamassa de cimento e areia, com 2cm de espessura no traço 1:3.</t>
  </si>
  <si>
    <t>RV 10.05.0650 (B)</t>
  </si>
  <si>
    <t>Moldura externa executada no perímetro das esquadrias com argamassa de ciemnto, saibro macio e areia fina no traço 1:3:3, com largura de 10cm e espessura de 1,5cm.</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</si>
  <si>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</si>
  <si>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</si>
  <si>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</si>
  <si>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</si>
  <si>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</si>
  <si>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</si>
  <si>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</si>
  <si>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</si>
  <si>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</si>
  <si>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</si>
  <si>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</si>
  <si>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</si>
  <si>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</si>
  <si>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</si>
  <si>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RV 10.15.0150 (/)</t>
  </si>
  <si>
    <t>Revestimento de paredes com cerâmica Cecrisa ou similar, linha mosaico na cor branca, de (10x10)cm, inclusive superfície chapiscada e assentes com argamassa de cimento, saibro e areia no traço1:3:3, rejuntadas com cimento branco e corante.</t>
  </si>
  <si>
    <t>RV 10.15.0153 (/)</t>
  </si>
  <si>
    <t>Revestimento de paredes com cerâmica Cecrisa ou similar, de (10x10)cm, inclusive superfície chapiscada e assentes com argamassa de cimento, saibro e areia no traço 1:3:3, rejuntadas com cimento branco e corante.</t>
  </si>
  <si>
    <t>RV 10.15.0200 (A)</t>
  </si>
  <si>
    <t>Revestimento de paredes com cerâmica Gail, coleção natural ou similar, de (11,60x11,60x0,09)cm, assentes com argamassa de cimento, cal e areia no traço 1:3:5, juntas reentrantes de 1cm de largura.</t>
  </si>
  <si>
    <t>RV 10.15.0203 (A)</t>
  </si>
  <si>
    <t>Revestimento de paredes com cerâmica Gail, coleção natural ou similar, de (24x11,60x0,09)cm, assentes com argamassa de cimento, cal e areia no traço 1:3:5, juntas reentrantes de 1cm de largura.</t>
  </si>
  <si>
    <t>RV 10.15.0250 (A)</t>
  </si>
  <si>
    <t>Revestimento de paredes com cerâmica Portobello ou similar, linha Vitreaux, de (7,5x7,5)cm, inclusive assentamento e rejunte com cimento branco e corante.</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</si>
  <si>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</si>
  <si>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</si>
  <si>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</si>
  <si>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</si>
  <si>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</si>
  <si>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</si>
  <si>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</si>
  <si>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</si>
  <si>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</si>
  <si>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</si>
  <si>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</si>
  <si>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</si>
  <si>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</si>
  <si>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</si>
  <si>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RV 10.15.0400 (A)</t>
  </si>
  <si>
    <t>Revestimento com pastilha de vidro Murvi, referência E-42, (2x2)cm, inclusive a superfície chapiscada, emboçada com argamassa de cimento e saibro no traço 1:4, assentadas e rejuntadas com pasta de cimento branco. Fornecimento e assentamento.</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</si>
  <si>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</si>
  <si>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</si>
  <si>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</si>
  <si>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</si>
  <si>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</si>
  <si>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</si>
  <si>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</si>
  <si>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</si>
  <si>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RV 10.15.0450 (A)</t>
  </si>
  <si>
    <t>Revestimento com pastilhas cerâmicas foscas, (2,5x2,5)cm, inclusive a superfície chapiscada, emboçada com argamassa de cimento e saibro no traço 1:4, assentadas e rejuntadas com pasta de cimento branco.</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</si>
  <si>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</si>
  <si>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</si>
  <si>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RV 10.20 Revestimentos de Madeira</t>
  </si>
  <si>
    <t>RV 10.20.0050 (/)</t>
  </si>
  <si>
    <t>Chapa de Celotex ou similar, nas dimensões de (1,22 x 2,44)m - 2,98m², espessura de 12mm. Fornecimento.</t>
  </si>
  <si>
    <t>RV 10.20.0100 (/)</t>
  </si>
  <si>
    <t>Chapa de Duratex ou similar, nas dimensões de (1,22 x 2,75)m - 3,36m², lisa, espessura de 3,2mm. Fornecimento.</t>
  </si>
  <si>
    <t>RV 10.20.0103 (/)</t>
  </si>
  <si>
    <t>Chapa de Duratex ou similar, nas dimensões de (1,22 x 2,75)m - 3,36m², espessura de 3mm, perfurado. Fornecimento.</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</si>
  <si>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</si>
  <si>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</si>
  <si>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RV 10.25 Revestimentos com Mármores e Granitos</t>
  </si>
  <si>
    <t>RV 10.25.0051 (/)</t>
  </si>
  <si>
    <t>Chapim ou espelho de mármore branco com (3x12 a 18)cm, com 2 polimentos, assentes com argamassa de cimento, saibro e areia no traço 1:2:2 e nata de cimento.</t>
  </si>
  <si>
    <t>RV 10.25.0100 (/)</t>
  </si>
  <si>
    <t>Peitoril de Mármore Branco Nacional, de (2x18)cm, com 2 polimentos, assentes com argamassa de cimento, saibro e areia no traço 1:2:2 e nata de cimento.</t>
  </si>
  <si>
    <t>RV 10.30 Forros</t>
  </si>
  <si>
    <t>RV 10.30.0060 (/)</t>
  </si>
  <si>
    <t>Chapa em MDF, na cor branca, uma face, madindo 2750 x 1840 x 6mm. Fornecimento e colocação</t>
  </si>
  <si>
    <t>RV 10.30.0100 (A)</t>
  </si>
  <si>
    <t>Forro de gesso estafe, em placas fundidas na obra, presas com 6 esbirros de sisal embebidos em nata de gesso, inclusive rejunte das placas e exclusive o emprego de andaimes. Fornecimento e colocação.</t>
  </si>
  <si>
    <t>RV 10.30.0103 (/)</t>
  </si>
  <si>
    <t>Forro falso de gesso, com placas pré-moldadas, de (60x60)cm, de encaixe, presas com 4 tirantes de arame e rejuntadas, exclusive o emprego de andaimes. Fornecimento e colocação.</t>
  </si>
  <si>
    <t>RV 10.30.0200 (/)</t>
  </si>
  <si>
    <t>Forro de placas Fibraroc ou similar, de fabricação Eucatex ou similar, sobre perfis de ferro branco, suspensos por tirante. Fornecimento e colocação.</t>
  </si>
  <si>
    <t>RV 10.30.0250 (A)</t>
  </si>
  <si>
    <t>Forro em réguas de madeira aparelhada, macho / fêmea, com (1x10)cm, pregados em sarrafos de madeira aparelhada, de (2x10)cm, espaçados de 50cm. Fornecimento e colocação.</t>
  </si>
  <si>
    <t>RV 10.30.0256 (A)</t>
  </si>
  <si>
    <t>Forro em madeira tipo colméia, pregado em sarrafos de madeira aparelhada, de (2x10)cm, espaçadas de 50cm. Fornecimento e colocação, inclusive envernizamento.</t>
  </si>
  <si>
    <t>RV 10.30.0300 (A)</t>
  </si>
  <si>
    <t>Forro em placa de PVC, na cor branca ou gelo, apoiado em perfis metálicos, presos ao teto por tirantes de arame. Fornecimento e colocação.</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</si>
  <si>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</si>
  <si>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</si>
  <si>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</si>
  <si>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RV 10.40 Venezianas Verticais de Fachada em Alumínio (Brise Soleil)</t>
  </si>
  <si>
    <t>RV 10.40.0050 (/)</t>
  </si>
  <si>
    <t>Veneziana vertical (brise soleil) de chapa de alumínio, com 1,2mm de espessura, aparafusadas e medida pela área colocada. Fornecimento e colocação.</t>
  </si>
  <si>
    <t>RV 10.45 Revestimento de Fórmica e Melamínico</t>
  </si>
  <si>
    <t>RV 10.45.0050 (A)</t>
  </si>
  <si>
    <t>Revestimento de fórmica brilhante, de 1mm de espessura, sobre peças de madeira amplas, como portas, mesas, armários e prateleiras fundas.</t>
  </si>
  <si>
    <t>RV 10.45.0100 (/)</t>
  </si>
  <si>
    <t>Revestimento de fórmica texturizada, de 1,3mm de espessura, em paredes, sobre revestimento lixado e escovado.</t>
  </si>
  <si>
    <t>RV 10.45.0150 (A)</t>
  </si>
  <si>
    <t>Revestimento em painéis MRX-SMEL, melamínicos autoportantes, para uso sobre lâminas de chumbo, em salas radiológicas com sistema de estanqueidade dos Raios X e Gama.</t>
  </si>
  <si>
    <t>RV 10.50 Revestimentos Especiais</t>
  </si>
  <si>
    <t>RV 10.50.0015 (/)</t>
  </si>
  <si>
    <t>Recomposição de revestimento externo de pó-de-pedra, cimento portland e cal hidratada com adição de Rhopopás para consolidação.</t>
  </si>
  <si>
    <t>RV 10.50.0050 (/)</t>
  </si>
  <si>
    <t>Revestimento com barita fina e grossa, inclusive emboço na parede e exclusive chapisco.</t>
  </si>
  <si>
    <t>RV 10.50.0100 (/)</t>
  </si>
  <si>
    <t>Revestimento em paredes, em chapas de Duraplac ou Eucatex ou similar, de 3 mm de espessura, sobre base existente. Fornecimento e colocação.</t>
  </si>
  <si>
    <t>RV 10.50.0150 (A)</t>
  </si>
  <si>
    <t>Revestimento de filme vinílico com 0,5mm de espessura, conforme projeto. Fornecimento.</t>
  </si>
  <si>
    <t>RV 10.50.0203 (A)</t>
  </si>
  <si>
    <t>Revestimento de paredes com lençol de chumbo, 1mm de espessura, inclusive adesivos, solventes, parafusos, bucha e obturações de perfurações. Fornecimento e instalação.</t>
  </si>
  <si>
    <t>RV 10.50.0209 (A)</t>
  </si>
  <si>
    <t>Revestimento de paredes com lençol de chumbo, 2mm de espessura, inclusive adesivos, solventes, parafusos, bucha e obturações de perfurações. Fornecimento e instalação.</t>
  </si>
  <si>
    <t>RV 10.50.0212 (A)</t>
  </si>
  <si>
    <t>Revestimento de paredes com lençol de chumbo, 3mm de espessura, inclusive adesivos, solventes, parafusos, bucha e obturações de perfurações. Fornecimento e instalação.</t>
  </si>
  <si>
    <t>RV 10.50.0250 (/)</t>
  </si>
  <si>
    <t>Revestimento texturizado fosco para uso externo sobre superfície camurçada ou concreto liso, com 2mm de espessura, executado com pó crepe ATB da Plasticôte ou similar, na cor indicada, sobre aditivo com 2 demãos de acabamento.</t>
  </si>
  <si>
    <t>RV 15.05 Pavimentações - Pisos e Contrapisos Cimentados</t>
  </si>
  <si>
    <t>RV 15.05.0050 (/)</t>
  </si>
  <si>
    <t>Base suporte, contrapiso ou camada regularizadora executada com argamassa de cimento e areia no traço 1:5, espessura de 1,5cm.</t>
  </si>
  <si>
    <t>RV 15.05.0053 (/)</t>
  </si>
  <si>
    <t>Base suporte, contrapiso ou camada regularizadora executada com argamassa de cimento e areia no traço 1:5, espessura de 2cm.</t>
  </si>
  <si>
    <t>RV 15.05.0056 (/)</t>
  </si>
  <si>
    <t>Base suporte, contrapiso ou camada regularizadora executada com argamassa de cimento e areia no traço 1:5, espessura de 2,5cm.</t>
  </si>
  <si>
    <t>RV 15.05.0059 (/)</t>
  </si>
  <si>
    <t>Base suporte, contrapiso ou camada regularizadora executada com argamassa de cimento e areia no traço 1:5, espessura de 3cm.</t>
  </si>
  <si>
    <t>RV 15.05.0062 (/)</t>
  </si>
  <si>
    <t>Base suporte, contrapiso ou camada regularizadora executada com argamassa de cimento e areia no traço 1:5, espessura de 3,5cm.</t>
  </si>
  <si>
    <t>RV 15.05.0100 (/)</t>
  </si>
  <si>
    <t>Base suporte ou contrapiso, executado com concreto magro, na espessura de 5cm, no traço 1:3:3, em volume, com juntas formando quadros de (1x1)m, com sarrafos de madeira serrada, incorporados, inclusive preparo do terreno, compactação do solo à maço.</t>
  </si>
  <si>
    <t>RV 15.05.0150 (/)</t>
  </si>
  <si>
    <t>Camada de brita 1, com espessura estimada em 3cm, espalhada manualmente.</t>
  </si>
  <si>
    <t>RV 15.05.0201 (A)</t>
  </si>
  <si>
    <t>Piso cimentado, acabamento áspero ou liso, com 1,5cm de espessura, com argamassa de cimento e areia no traço 1:3, sobre base existente.</t>
  </si>
  <si>
    <t>RV 15.05.0250 (A)</t>
  </si>
  <si>
    <t>Piso cimentado com corante, acabamento áspero ou liso, com 1,5cm de espessura, com argamassa de cimento e areia no traço 1:3, sobre base existente.</t>
  </si>
  <si>
    <t>RV 15.05.0300 (/)</t>
  </si>
  <si>
    <t>Piso cimentado, acabamento áspero ou liso, com juntas batidas formando quadros, com 1,5cm de espessura, com argamassa de cimento e areia no traço 1:3, alisado à colher, sobre base existente.</t>
  </si>
  <si>
    <t>RV 15.05.0351 (/)</t>
  </si>
  <si>
    <t>Piso cimentado impermeável, com 1,5cm de espessura, com argamassa de cimento e areia no traço 1:3 e impermeabilizante tipo Sika 1 ou similar, alisado à colher, sobre base existente.</t>
  </si>
  <si>
    <t>RV 15.05.0400 (/)</t>
  </si>
  <si>
    <t>Rodapé de cimento sobre alvenaria em osso, com (7x2)cm.</t>
  </si>
  <si>
    <t>RV 15.10 Recomposição de Piso Cimentado</t>
  </si>
  <si>
    <t>RV 15.10.0050 (A)</t>
  </si>
  <si>
    <t>Recomposição de piso cimentado, com argamassa de cimento e areia no traço 1:3, com 2cm de espessura, inclusive apicoamento do piso existente.</t>
  </si>
  <si>
    <t>RV 15.10.0100 (B)</t>
  </si>
  <si>
    <t>Recomposição de piso de concreto simples com resistência de 11MPa, com 8cm de espessura, inclusive demolição com equipamento de ar comprimido do piso existente.</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</si>
  <si>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</si>
  <si>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</si>
  <si>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</si>
  <si>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</si>
  <si>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</si>
  <si>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</si>
  <si>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</si>
  <si>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</si>
  <si>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</si>
  <si>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RV 15.15.0100 (/)</t>
  </si>
  <si>
    <t>Piso em mosaico de azulejos de várias origens, com argamassa de cimento e areia, no traço 1:3, sobre base já existente.</t>
  </si>
  <si>
    <t>RV 15.15.0150 (A)</t>
  </si>
  <si>
    <t>Revestimento de piso, com cerâmica (20x20)cm, Cecrisa linha Stadium Jenel WH ou similar, assentes sobre superfícies osso com argamassa de cimento, saibro e areia no traço 1:2:3, rejuntados com cimento branco e corante.</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</si>
  <si>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</si>
  <si>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</si>
  <si>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</si>
  <si>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</si>
  <si>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</si>
  <si>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</si>
  <si>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</si>
  <si>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</si>
  <si>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</si>
  <si>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</si>
  <si>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</si>
  <si>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</si>
  <si>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RV 15.20.0150 (A)</t>
  </si>
  <si>
    <t>Capa degrau de Mármore Branco Nacional de (3x28)cm, com 1 polimento, assentes com recobrimento de nata de cimento sobre argamassa de cimento, saibro e areia no traço 1:2:2.</t>
  </si>
  <si>
    <t>RV 15.20.0200 (/)</t>
  </si>
  <si>
    <t>Granito rústico em placas de (50x50)cm, espessura de 3 a 4cm, com corte manual. Fornecimento.</t>
  </si>
  <si>
    <t>RV 15.20.0250 (/)</t>
  </si>
  <si>
    <t>Placa de granito Cinza Andorinha, sem acabamento, com espessura de 2cm, para forração de piso. Fornecimento.</t>
  </si>
  <si>
    <t>RV 15.20.0300 (A)</t>
  </si>
  <si>
    <t>Piso de placas de Mármore Branco Nacional, com 2 polimentos, assentes com recobrimento de nata de cimento, saibro e areia no traço 1:2:2.</t>
  </si>
  <si>
    <t>RV 15.20.0350 (A)</t>
  </si>
  <si>
    <t>Revestimento com granito Capão Bonito, em placa de 2cm de espessura, acabamento polido, assentado sobre terreno nivelado, argamassa de cimento e areia no traço 1:3. Fornecimento e colocação.</t>
  </si>
  <si>
    <t>RV 15.20.0353 (A)</t>
  </si>
  <si>
    <t>Revestimento com granito Capão Bonito, em placa de 2cm de espessura, acabamento apicoado, assentado sobre terreno nivelado, argamassa de cimento e areia no traço 1:3. Fornecimento e colocação.</t>
  </si>
  <si>
    <t>RV 15.20.0400 (/)</t>
  </si>
  <si>
    <t>Revestimento de granito Cinza Andorinha, com acabamento serrado, para piso, em placas de (150x60x3)cm. Fornecimento.</t>
  </si>
  <si>
    <t>RV 15.20.0403 (/)</t>
  </si>
  <si>
    <t>Revestimento de granito Cinza Andorinha, com acabamento serrado, para rodapé, com 7cm de altura e 2cm de espessura. Fornecimento.</t>
  </si>
  <si>
    <t>RV 15.20.0406 (A)</t>
  </si>
  <si>
    <t>Revestimento com granito Cinza levigado, em placa de (40x40)cm, com 3cm de espessura, assentado sobre base existente, com argamassa de cimento e areia no traço de 1:3. Fornecimento e colocação.</t>
  </si>
  <si>
    <t>RV 15.20.0409 (A)</t>
  </si>
  <si>
    <t>Revestimento com granito Cinza flameado, em placa de (40x40)cm, com 3cm de espessura, assentado sobre base existente, com argamassa de cimento e areia no traço de 1:3. Fornecimento e colocação.</t>
  </si>
  <si>
    <t>RV 15.20.0412 (A)</t>
  </si>
  <si>
    <t>Revestimento com granito Cinza serrado e face natural, em placa de (40x40)cm classificado, com 3cm de espessura, assentado sobre base existente, com argamassa de cimento e areia no traço de 1:3. Fornecimento e colocação.</t>
  </si>
  <si>
    <t>RV 15.20.0450 (A)</t>
  </si>
  <si>
    <t>Revestimento com granito Juparaná, em placa de (40x40)cm com 2cm de espessura, acabamento polido, para piso, assentes sobre argamassa de cimento, saibro e areia no traço 1:2:2. Fornecimento e colocação.</t>
  </si>
  <si>
    <t>RV 15.20.0500 (A)</t>
  </si>
  <si>
    <t>Revestimento com granito Rosa flameado, em placa de (40x40)cm, com 3cm de espessura, assentado sobre base existente, com argamassa de cimento e areia no traço de 1:3. Fornecimento e colocação.</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</si>
  <si>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</si>
  <si>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</si>
  <si>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</si>
  <si>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</si>
  <si>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RV 15.20.0550 (/)</t>
  </si>
  <si>
    <t>Rodapé de granito, boleado, com (10x2)cm. Fornecimento e colocação.</t>
  </si>
  <si>
    <t>RV 15.20.0600 (/)</t>
  </si>
  <si>
    <t>Soleira de granito com (15x3)cm, assente com recobrimento de nata de cimento sobre argamassa de cimento e areia, no traço 1:2.</t>
  </si>
  <si>
    <t>RV 15.20.0650 (A)</t>
  </si>
  <si>
    <t>Soleira de Mármore Branco Nacional de (3x25)cm, com 2 polimentos, assentes com recobrimento de nata de cimento sobre argamassa de cimento, saibro e areia no traço 1:2:2.</t>
  </si>
  <si>
    <t>RV 15.20.0653 (A)</t>
  </si>
  <si>
    <t>Soleira de Mármore Branco Nacional de (3x13)cm, com 2 polimentos, assentes com recobrimento de nata de cimento sobre argamassa de cimento, saibro e areia no traço 1:2:2.</t>
  </si>
  <si>
    <t>RV 15.20.0700 (A)</t>
  </si>
  <si>
    <t>Piso de granito apicoado Cinza Andorinha, sobre terreno nivelado, com argamassa de cimento e areia, no traço 1:3, sendo a peça de (40x40x3)cm.</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</si>
  <si>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</si>
  <si>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</si>
  <si>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</si>
  <si>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</si>
  <si>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</si>
  <si>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RV 15.25.0103 (A)</t>
  </si>
  <si>
    <t>Piso de concreto simples, 8cm de espessura, com resistência característica à compressão de 18Mpa, formando quadrados de (1,50x1,50)m de junta serrada, exclusive preparo de terreno.</t>
  </si>
  <si>
    <t>RV 15.25.0150 (/)</t>
  </si>
  <si>
    <t>Pátio de concreto, 8cm de espessura,no traço 1:3:3, em volume, formando quadros de (1,00x1,00)m, com sarrafos de madeira serrada, incorporados, exclusive preparo terreno.</t>
  </si>
  <si>
    <t>RV 15.25.0153 (/)</t>
  </si>
  <si>
    <t>Pátio de concreto, 10cm de espessura no traço 1:2:3, em volume, formando quadros de (1,50x1,50)m, com sarrafos de madeira serrada, incorporados, exclusive preparo terreno.</t>
  </si>
  <si>
    <t>RV 15.25.0156 (/)</t>
  </si>
  <si>
    <t>Pátio de concreto, 12cm de espessura no traço 1:2:2,5, em volume, formando quadros de (1,50x1,50)m, com sarrafos de madeira serrada, incorporados, exclusive preparo terreno.</t>
  </si>
  <si>
    <t>RV 15.25.0200 (B)</t>
  </si>
  <si>
    <t>Pavimentação em placas de (40x80x10)cm, de concreto (fck=11MPa) com armação de tela Telcon Q-61 ou similar, junta 2cm, inclusive preparo do terreno.</t>
  </si>
  <si>
    <t>RV 15.25.0203 (B)</t>
  </si>
  <si>
    <t>Pavimentação em placas de concreto Fck=15Mpa, medindo (40x80x10)cm, com armação de tela Telcon Q-61 ou similar, junta de 2cm, inclusive acabamento da placa no próprio concreto com desempenadora de aço e preparo do terreno.</t>
  </si>
  <si>
    <t>RV 15.25.0206 (B)</t>
  </si>
  <si>
    <t>Pavimentação em placas de concreto Fck=18Mpa, medindo (40x80x10)cm, com armação de tela Telcon Q-61 ou similar, junta de 2cm, inclusive acabamento da placa no próprio concreto com desempenadora de aço e preparo do terreno.</t>
  </si>
  <si>
    <t>RV 15.25.0250 (A)</t>
  </si>
  <si>
    <t>Revestimento com argamassa de cimento e areia no traço 1:4, Sikafix ou similar, com 2cm de espessura, inclusive chapisco.</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</si>
  <si>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</si>
  <si>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</si>
  <si>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</si>
  <si>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</si>
  <si>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</si>
  <si>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</si>
  <si>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</si>
  <si>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</si>
  <si>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</si>
  <si>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</si>
  <si>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</si>
  <si>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</si>
  <si>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</si>
  <si>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</si>
  <si>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</si>
  <si>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</si>
  <si>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</si>
  <si>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RV 15.35 Juntas para Piso</t>
  </si>
  <si>
    <t>RV 15.35.0100 (/)</t>
  </si>
  <si>
    <t>Junta plástica (17x3)mm, para pisos contínuos. Fornecimento e colocação.</t>
  </si>
  <si>
    <t>RV 15.38 Pisos de Alta Resistência</t>
  </si>
  <si>
    <t>RV 15.38.0050 (/)</t>
  </si>
  <si>
    <t>Degrau de escada de argamassa granítica Korodur, na cor granítica, inclusive 3 polimentos.</t>
  </si>
  <si>
    <t>RV 15.38.0053 (A)</t>
  </si>
  <si>
    <t>Degrau de escada de argamassa granítica Korodur, na cor preta, inclusive 3 polimentos.</t>
  </si>
  <si>
    <t>RV 15.38.0100 (/)</t>
  </si>
  <si>
    <t>Piso de argamassa granítica Korodur-PL ou similar, com espessura de 0,8cm, na cor natural do cimento, inclusive base suporte em argamassa de cimento e areia no traço 1:3, espessura de 2,2cm, e 3 polimentos mecânicos.</t>
  </si>
  <si>
    <t>RV 15.38.0103 (/)</t>
  </si>
  <si>
    <t>Piso de argamassa granítica Korodur-PL ou similar, com espessura de 0,8cm, na cor preta, inclusive base suporte em argamassa de cimento e areia no traço 1:3, espessura de 2,2cm, e polimentos mecânicos.</t>
  </si>
  <si>
    <t>RV 15.38.0150 (/)</t>
  </si>
  <si>
    <t>Piso de argamassa granítica com agregados metálicos de alta dureza, Korodur-WH ou similar, com espessura de 0,8cm, na cor natural do cimento, inclusive contrapiso de cimento e areia no traço 1:3, espessura de 3,2cm, e acabamento anti-derrapante.</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</si>
  <si>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</si>
  <si>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</si>
  <si>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</si>
  <si>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</si>
  <si>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RV 15.38.0250 (/)</t>
  </si>
  <si>
    <t>Rodapé de argamassa Korodur ou similar, com 10cm de altura, na cor natural do cimento, inclusive 3 polimentos.</t>
  </si>
  <si>
    <t>RV 15.38.0253 (A)</t>
  </si>
  <si>
    <t>Rodapé de argamassa Korodur ou similar, com 10cm de altura, na cor preta, inclusive 3 polimentos.</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</si>
  <si>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</si>
  <si>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</si>
  <si>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</si>
  <si>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</si>
  <si>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</si>
  <si>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</si>
  <si>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</si>
  <si>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RV 15.40.0103 (A)</t>
  </si>
  <si>
    <t>Piso vinílico nacional homogêneo, padrão "liso", nas dimensões de (30x30)cm, espessura de 2,0mm, inclusive adesivo e tratamento com cera de Uretano fortificado, tipo Paviflex - linha Chroma ou similar. Fornecimento e colocação.</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</si>
  <si>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</si>
  <si>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</si>
  <si>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</si>
  <si>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</si>
  <si>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RV 15.40.0200 (A)</t>
  </si>
  <si>
    <t>Suporte curvo e perfil de arremate para piso vinílico. Fornecimento e colocação.</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</si>
  <si>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</si>
  <si>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</si>
  <si>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</si>
  <si>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</si>
  <si>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</si>
  <si>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</si>
  <si>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</si>
  <si>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</si>
  <si>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</si>
  <si>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</si>
  <si>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</si>
  <si>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</si>
  <si>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RV 15.40.0550 (/)</t>
  </si>
  <si>
    <t>Piso vinílico nacional homogêneo condutivo, padrão "liso", nas dimensões de (61x61)cm, espessura de 2,0mm, resistência de 2,5x(10)4 - 1x(10)6 ohms, composto de fibras condutivas de carbono, tipo Traffic ELS ou similar. Fornecimento e colocação.</t>
  </si>
  <si>
    <t>RV 15.40.0600 (/)</t>
  </si>
  <si>
    <t>Cordão de solda para fusão a quente em juntas de pisos vinílicos flexíveis, tipo Absolute ou similar. Fornecimento e colocação.</t>
  </si>
  <si>
    <t>RV 15.40.0700 (/)</t>
  </si>
  <si>
    <t>Testeira de resina de PVC nas dimensões de (50x43)mm, espessura: 3,2mm, tipo Paviflex ou similar. Fornecimento e colocação.</t>
  </si>
  <si>
    <t>RV 15.45 Carpetes</t>
  </si>
  <si>
    <t>RV 15.45.0025 (/)</t>
  </si>
  <si>
    <t>Carpete de polipropileno, com filamento contínuo, construção Tufting, espessura total de 5mm, textura Bouclê Mescla, modelo Austin, na cor Sand 250, Tabacow ou similar. Fornecimento.</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</si>
  <si>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</si>
  <si>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</si>
  <si>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</si>
  <si>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</si>
  <si>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RV 15.45.0100 (/)</t>
  </si>
  <si>
    <t>Forração de piso com carpete de nylon, com 6mm de espessura, sobre base existente.</t>
  </si>
  <si>
    <t>RV 15.45.0150 (/)</t>
  </si>
  <si>
    <t>Forração de piso com carpete de fibras de polipropileno e resinas sintéticas, agulhado vertical com relevo tipo Loop, 06 cores lisas, espessura de 5mm, peso 700g, em rolos de 2m de largura x 30m de comprimento.</t>
  </si>
  <si>
    <t>RV 15.50 Tapetes</t>
  </si>
  <si>
    <t>RV 15.50.0050 (A)</t>
  </si>
  <si>
    <t>RV 15.50.0100 (A)</t>
  </si>
  <si>
    <t>RV 15.50.0150 (A)</t>
  </si>
  <si>
    <t>Tapete em rolo, anti-alérgico e anti-estático, com espessura de 6mm, Avanti ou similar, modelo Carpett PP3000, na cor castor 8502. Fornecimento e colocação.</t>
  </si>
  <si>
    <t>RV 15.55 Pisos de Madeira</t>
  </si>
  <si>
    <t>RV 15.55.0020 (/)</t>
  </si>
  <si>
    <t>Chapim em madeira aparelhada com largura de 0,40m. Fornecimento.</t>
  </si>
  <si>
    <t>RV 15.55.0040 (A)</t>
  </si>
  <si>
    <t>Peças em madeira aparelhada de (120 x 35 x 3)cm, para forração de degraus. Fornecimento.</t>
  </si>
  <si>
    <t>RV 15.55.0050 (C)</t>
  </si>
  <si>
    <t>Piso em réguas de madeira aparelhada (tábua corrida), com 10cm de largura, 2cm de espessura, pregado sobre réguas do mesmo material, embutidas em contrapiso, inclusive este.</t>
  </si>
  <si>
    <t>RV 15.55.0053 (A)</t>
  </si>
  <si>
    <t>Piso de tacos de madeira aparelhada, de (7 x 21)cm, pixados e incrustados com pedriscos, assentados em argamassa de cimento e saibro, traço 1:6, exclusive serviços de calafate.</t>
  </si>
  <si>
    <t>RV 15.57 Piso em Ladrilho Hidráulico</t>
  </si>
  <si>
    <t>RV 15.57.0100 (/)</t>
  </si>
  <si>
    <t>Piso em ladrilho hidráulico tratado 25 dados (20x20)cm, na cor cinza. Fornecimento, assentamento e tratamento.</t>
  </si>
  <si>
    <t>RV 15.60 Pisos de Pedra Portuguesa</t>
  </si>
  <si>
    <t>RV 15.60.0050 (/)</t>
  </si>
  <si>
    <t>Pedra Portuguesa. Fornecimento.</t>
  </si>
  <si>
    <t>RV 15.60.0100 (A)</t>
  </si>
  <si>
    <t>Piso de pedra portuguesa, conforme item RV 15.60.0150, incluindo base de concreto magro de 3cm de espessura.</t>
  </si>
  <si>
    <t>RV 15.60.0150 (/)</t>
  </si>
  <si>
    <t>Piso de pedra portuguesa, assentado sobre mistura de cimento e saibro no traço 1:5, inclusive acerto do terreno. Fornecimento e colocação.</t>
  </si>
  <si>
    <t>RV 15.60.0200 (A)</t>
  </si>
  <si>
    <t>Piso de pedra portuguesa, em desenho simples, com aproximadamente 25% de pedra preta, 25% de pedra vermelha e 50% de pedra branca, assentado sobre mistura de cimento e saibro no traço 1:5, inclusive acerto do terreno. Fornecimento e colocação.</t>
  </si>
  <si>
    <t>RV 15.60.0203 (/)</t>
  </si>
  <si>
    <t>Piso de pedra portuguesa, em desenho simples, com aproximadamente 40% de pedra preta e 60% de pedra branca, assentado sobre mistura de cimento e saibro no traço 1:5, inclusive acerto do terreno. Fornecimento e colocação.</t>
  </si>
  <si>
    <t>RV 15.60.0250 (/)</t>
  </si>
  <si>
    <t>Piso de pedra portuguesa branca e preta, em faixa assentada sobre mistura de cimento e saibro no traço 1:5, inclusive acerto do terreno. Fornecimento e colocação.</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</si>
  <si>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</si>
  <si>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</si>
  <si>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</si>
  <si>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</si>
  <si>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</si>
  <si>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RV 15.70 Pisos de Borracha</t>
  </si>
  <si>
    <t>RV 15.70.0050 (A)</t>
  </si>
  <si>
    <t>Piso de borracha, em rolo de 1,40m de largura, superfície Grão de Arroz, espessura de 3,0mm, na cor preta, Mercur ou similar. Fornecimento e colocação.</t>
  </si>
  <si>
    <t>RV 15.70.0150 (A)</t>
  </si>
  <si>
    <t>Piso de Plurigoma ou similar, pastilhado, de 3mm de espessura, placas de (50x50)cm, sobre base existente, com colocação.</t>
  </si>
  <si>
    <t>RV 15.75 Pisos de Ardósia</t>
  </si>
  <si>
    <t>RV 15.75.0050 (A)</t>
  </si>
  <si>
    <t>Piso de ardósia ferrugem, em placas de (25x25)cm, inclusive argamassa de assentamento com espessura de 3cm. Fornecimento e colocação.</t>
  </si>
  <si>
    <t>RV 15.75.0100 (A)</t>
  </si>
  <si>
    <t>Piso de ardósia polida cinza, em placas de (40x40)cm, inclusive argamassa de assentamento com espessura de 3cm. Fornecimento e colocação.</t>
  </si>
  <si>
    <t>RV 15.80 Piso Elevado</t>
  </si>
  <si>
    <t>RV 15.80.0050 (/)</t>
  </si>
  <si>
    <t>Piso elevado Dimopiso ou similar, em placas de (60x60)cm com espessura de 40mm, estruturado por suportes telescópicos com altura de 20cm, revestido com Paviflex ou similar. Fornecimento e colocação.</t>
  </si>
  <si>
    <t>RV 15.85 Piso de pedra São Thomé</t>
  </si>
  <si>
    <t>RV 15.85.0050 (A)</t>
  </si>
  <si>
    <t>Piso de pedra São Thomé, em placas de (30x30)cm, (38x38)cm, (48x48)cm e (58x58)cm com espessura de 2cm, inclusive argamassa de assentamento com espessura de 3,0cm. Fornecimento e colocação.</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</si>
  <si>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</si>
  <si>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</si>
  <si>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</si>
  <si>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</si>
  <si>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</si>
  <si>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</si>
  <si>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</si>
  <si>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</si>
  <si>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</si>
  <si>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</si>
  <si>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</si>
  <si>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</si>
  <si>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</si>
  <si>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RV 15.95 Pisos de Alerta</t>
  </si>
  <si>
    <t>RV 15.95.0050 (A)</t>
  </si>
  <si>
    <t>Piso de alerta em placas marmorizadas vibro-prensadas, Tecnogran ou similar, com acabamento rústico, na cor cinza, inclusive contrapiso com espessura de 3cm. Fornecimento e colocação.</t>
  </si>
  <si>
    <t>RV 15.95.0053 (A)</t>
  </si>
  <si>
    <t>Piso de alerta em placas marmorizadas vibro-prensadas, Tecnogran ou similar, com acabamento rústico, na cor vermelha, inclusive contrapiso com espessura de 3cm. Fornecimento e colocação.</t>
  </si>
  <si>
    <t>RV 15.95.0100 (/)</t>
  </si>
  <si>
    <t>Piso de sinalização porcelanato linha ARQTEC Go ou Stop, Eliane ou similar, na cor Amarela, com peças de 25 x 25cm. Fornecimento e assentamento.</t>
  </si>
  <si>
    <t>RV 15.95.0150 (/)</t>
  </si>
  <si>
    <t>Piso de sinalização porcelanato linha ARQTEC Go ou Stop, Eliane ou similar, na cor Azul, com peças de 25 x 25cm. Fornecimento e assentamento.</t>
  </si>
  <si>
    <t>RV 20.05 Acabamento em Superfície de Concreto</t>
  </si>
  <si>
    <t>RV 20.05.0050 (/)</t>
  </si>
  <si>
    <t>Acabamento de pedreiro em superfície de concreto projetado.</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</si>
  <si>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</si>
  <si>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</si>
  <si>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</si>
  <si>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</si>
  <si>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RV 25.05 Isolamento Térmico</t>
  </si>
  <si>
    <t>RV 25.05.0050 (A)</t>
  </si>
  <si>
    <t>Placa de isopor com 30mm de espessura. Fornecimento.</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</si>
  <si>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</si>
  <si>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</si>
  <si>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</si>
  <si>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RV 25.10.0053 (A)</t>
  </si>
  <si>
    <t>Forro acústico Armstrong ou similar, tipo Fine Fissured RH 90 Tegular, de (625x625)mm, perfil Javelin, para áreas superiores a 100m2, exclusives despesas com andaimes, fretes e estruturas auxiliares. Fornecimento e colocação.</t>
  </si>
  <si>
    <t>RV 25.10.0100 (A)</t>
  </si>
  <si>
    <t>Forro acústico, em gesso cartonado, exclusive materiais de acabamento, despesas com andaimes e transporte. Fornecimento e colocação.</t>
  </si>
  <si>
    <t>RV 25.10.0150 (A)</t>
  </si>
  <si>
    <t>Lã de vidro com espessura de 1". Fornecimento.</t>
  </si>
  <si>
    <t>RV 25.10.0200 (/)</t>
  </si>
  <si>
    <t>Painel Wall (Fibrowall) ou similar, para uso em alvenaria, em lã de vidro, na espessura de 40mm, com chapa nas dimensões de (1,20x2,10)m, na cor natural e elevação FW1 (painel cego). Fornecimento.</t>
  </si>
  <si>
    <t>RV 25.10.0203 (/)</t>
  </si>
  <si>
    <t>Painel Wall (Fibrowall) ou similar, para uso em piso, em lã de vidro, maciço, na espessura de 40mm, com chapa nas dimensões de (1,20x2,50)m, na cor natural e elevação FW1 (painel cego). Fornecimento.</t>
  </si>
  <si>
    <t>RV 25.10.0250 (A)</t>
  </si>
  <si>
    <t>Revestimento de paredes, 25mm de espessura, da Climatex ou similar. Fornecimento e colocação.</t>
  </si>
  <si>
    <t>RV 25.10.0500 (/)</t>
  </si>
  <si>
    <t>Revestimento acustíco em espuma de polioretano 35mm de espessura, Sonex ou similar, na cor grafite. Fornecimento e colocação.</t>
  </si>
  <si>
    <t>RV 30.05 Rodapés</t>
  </si>
  <si>
    <t>RV 30.05.0025 (A)</t>
  </si>
  <si>
    <t>Rodapé de ardósia cinza polida, com 7 cm de altura, assente em pasta de cimento. Fornecimento e colocação.</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</si>
  <si>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</si>
  <si>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</si>
  <si>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RV 30.05.0100 (A)</t>
  </si>
  <si>
    <t>Rodapé cerâmico com 10 cm de altura, assente em pasta de cimento. Fornecimento e colocação.</t>
  </si>
  <si>
    <t>RV 30.05.0200 (/)</t>
  </si>
  <si>
    <t>Rodapé de madeira aparelhada, com seção de (5 x 2)cm, pregado em tacos embutidos na alvenaria.</t>
  </si>
  <si>
    <t>RV 30.05.0250 (/)</t>
  </si>
  <si>
    <t>Rodapé de madeira aparelhada, com seção de (7 x 2)cm, pregado em tacos embutidos na alvenaria.</t>
  </si>
  <si>
    <t>RV 30.05.0500 (/)</t>
  </si>
  <si>
    <t>Rodapé de PVC tipo "plano" ou "curvo", h = 7,5cm, para pisos vinílicos, tipo Paviflex ou similar. Fornecimento e colocação.</t>
  </si>
  <si>
    <t>RV 30.05.0550 (/)</t>
  </si>
  <si>
    <t>Rodapé de PVC tipo hospitalar, "plano" e "curvo", h = 7,5cm, para pisos vinílicos, tipo Paviflex ou similar. Fornecimento e colocação.</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</si>
  <si>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</si>
  <si>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</si>
  <si>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SC 05.05 Demolição, Remoção e Arrancamento - Serviços Manuais</t>
  </si>
  <si>
    <t>SC 05.05.0050 (/)</t>
  </si>
  <si>
    <t>Arrancamento de aparelhos de iluminação, inclusive lâmpadas.</t>
  </si>
  <si>
    <t>SC 05.05.0100 (/)</t>
  </si>
  <si>
    <t>Arrancamento de aparelhos sanitários.</t>
  </si>
  <si>
    <t>SC 05.05.0150 (/)</t>
  </si>
  <si>
    <t>Arrancamento de bancada de pia ou banca seca de até 1m de altura por até 0,80m de largura.</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</si>
  <si>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</si>
  <si>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</si>
  <si>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</si>
  <si>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</si>
  <si>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</si>
  <si>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</si>
  <si>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</si>
  <si>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</si>
  <si>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SC 05.05.0400 (/)</t>
  </si>
  <si>
    <t>Arrancamento de tentos ou travessões, de granito ou concreto, inclusive afastamento lateral dentro do canteiro de serviço.</t>
  </si>
  <si>
    <t>SC 05.05.0450 (/)</t>
  </si>
  <si>
    <t>Arrancamento de tubos de concreto e manilhas cerâmicas com diâmetro de 0,10m a 0,30m, inclusive empilhamento lateral dentro do canteiro de serviço.</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</si>
  <si>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</si>
  <si>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</si>
  <si>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</si>
  <si>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</si>
  <si>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</si>
  <si>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</si>
  <si>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SC 05.05.0650 (/)</t>
  </si>
  <si>
    <t>Demolição manual de alvenaria de pedra seca, inclusive empilhamento dentro do canteiro de serviço.</t>
  </si>
  <si>
    <t>SC 05.05.0700 (A)</t>
  </si>
  <si>
    <t>Demolição manual de alvenaria de tijolos furados, inclusive empilhamento dentro do canteiro de serviço.</t>
  </si>
  <si>
    <t>SC 05.05.0750 (A)</t>
  </si>
  <si>
    <t>Demolição manual de alvenaria de tijolos maciços inclusive empilhamento dentro do canteiro de serviço.</t>
  </si>
  <si>
    <t>SC 05.05.0800 (A)</t>
  </si>
  <si>
    <t>Demolição manual de base suporte, contrapiso, camada regularizadora ou de assentamento de tacos, cerâmicas e azulejos, exclusive estes revestimentos.</t>
  </si>
  <si>
    <t>SC 05.05.0850 (/)</t>
  </si>
  <si>
    <t>Demolição manual de concreto simples com empilhamento lateral dentro do canteiro do serviço.</t>
  </si>
  <si>
    <t>SC 05.05.0900 (/)</t>
  </si>
  <si>
    <t>Demolição manual de concreto armado estando as peças em posição espacial sobre o terreno ou plano horizontal de trabalho, inclusive o empilhamento lateral dentro do canteiro.</t>
  </si>
  <si>
    <t>SC 05.05.0950 (/)</t>
  </si>
  <si>
    <t>Demolição manual de concreto armado compreendendo pilares, vigas e lajes, em estrutura apresentando posição espacial, inclusive empilhamento lateral dentro do canteiro.</t>
  </si>
  <si>
    <t>SC 05.05.1000 (/)</t>
  </si>
  <si>
    <t>Demolição de divisórias de placas de marmorite.</t>
  </si>
  <si>
    <t>SC 05.05.1050 (/)</t>
  </si>
  <si>
    <t>Demolição de filme (película) de impermeabilização e respectiva tela de poliéster tipo Denver ou similar, Hey'di Cryl ou similar.</t>
  </si>
  <si>
    <t>SC 05.05.1100 (/)</t>
  </si>
  <si>
    <t>Demolição manual de pavimentação de concreto asfaltico de 5cm de espessura.</t>
  </si>
  <si>
    <t>SC 05.05.1150 (/)</t>
  </si>
  <si>
    <t>Demolição manual de pavimentação de macadame betuminoso, inclusive afastamento lateral dentro do canteiro de serviço.</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</si>
  <si>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</si>
  <si>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</si>
  <si>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</si>
  <si>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</si>
  <si>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</si>
  <si>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</si>
  <si>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SC 05.05.1350 (/)</t>
  </si>
  <si>
    <t>Demolição de piso de ladrilho cerâmico, inclusive argamassa do contrapiso com até 5cm de espessura.</t>
  </si>
  <si>
    <t>SC 05.05.1400 (/)</t>
  </si>
  <si>
    <t>Demolição de revestimento em argamassa de cal e areia ou cimento e saibro.</t>
  </si>
  <si>
    <t>SC 05.05.1450 (/)</t>
  </si>
  <si>
    <t>Demolição de revestimento em azulejos, cerâmicas, mármores ou lambris.</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</si>
  <si>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</si>
  <si>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</si>
  <si>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</si>
  <si>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</si>
  <si>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SC 05.05.1600 (/)</t>
  </si>
  <si>
    <t>Demolição de revestimento de soleiras, peitoris ou escadas.</t>
  </si>
  <si>
    <t>SC 05.05.1650 (/)</t>
  </si>
  <si>
    <t>Demolição de rodapé de alta resistência, tipo Marmorite, Oxicret ou Korodur ou similar.</t>
  </si>
  <si>
    <t>SC 05.05.1700 (/)</t>
  </si>
  <si>
    <t>Recolocação de tacos soltos usando pixe, pedrisco e argamassa de cimento e saibro no traço 1:6 com remoção de base existente.</t>
  </si>
  <si>
    <t>SC 05.05.1750 (/)</t>
  </si>
  <si>
    <t>Remoção de armários, balcões construídos com compensado de madeira.</t>
  </si>
  <si>
    <t>SC 05.05.1800 (/)</t>
  </si>
  <si>
    <t>Remoção de calhas e condutores.</t>
  </si>
  <si>
    <t>SC 05.05.1850 (/)</t>
  </si>
  <si>
    <t>Remoção cuidadosa da camada de capeamento de concreto armado visando a exposição da armadura, usando cinzel e ponteiro.</t>
  </si>
  <si>
    <t>SC 05.05.1900 (/)</t>
  </si>
  <si>
    <t>Remoção de cobertura de chapas onduladas de alumínio, medida em projeção horizontal, exclusive madeiramento.</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</si>
  <si>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</si>
  <si>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</si>
  <si>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</si>
  <si>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</si>
  <si>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SC 05.05.2050 (/)</t>
  </si>
  <si>
    <t>Remoção de cobertura de telha colonial, inclusive madeiramento, medido o conjunto em projeção horizontal.</t>
  </si>
  <si>
    <t>SC 05.05.2100 (/)</t>
  </si>
  <si>
    <t>Remoção de cobertura de telha francesa, medida em projeção horizontal, exclusive madeiramento.</t>
  </si>
  <si>
    <t>SC 05.05.2150 (/)</t>
  </si>
  <si>
    <t>Remoção de cobertura de telha francesa, inclusive madeiramento, medido o conjunto em projeção horizontal.</t>
  </si>
  <si>
    <t>SC 05.05.2200 (/)</t>
  </si>
  <si>
    <t>Remoção de cobertura de telha de fibro-cimento convencional ondulada, medida em projeção horizontal, exclusive madeiramento.</t>
  </si>
  <si>
    <t>SC 05.05.2250 (/)</t>
  </si>
  <si>
    <t>Remoção de cobertura de telha fibro-cimento, tipo calha 43 ou 49 ou similar, medida em projeção horizontal, exclusive o madeiramento.</t>
  </si>
  <si>
    <t>SC 05.05.2300 (/)</t>
  </si>
  <si>
    <t>Remoção de cobertura de telha de fibro-cimento, tipo calha 43 ou 49 ou similar, medido o conjunto em projeção horizontal, inclusive madeiramento.</t>
  </si>
  <si>
    <t>SC 05.05.2350 (/)</t>
  </si>
  <si>
    <t>Remoção de cobertura de telha fibro-cimento, tipo calha 90 ou metálica tipo Tekno ou similar, medida em projeção horizontal, exclusive madeiramento.</t>
  </si>
  <si>
    <t>SC 05.05.2400 (/)</t>
  </si>
  <si>
    <t>Remoção de cobertura de telha de fibro-cimento, tipo calha 90, ou metálica tipo Tekno ou similar, medido o conjunto em projeção horizontal, inclusive madeiramento.</t>
  </si>
  <si>
    <t>SC 05.05.2450 (/)</t>
  </si>
  <si>
    <t>Remoção de cobertura de telha de fibro-cimento convencional, ondulada, inclusive madeiramento medindo o conjunto em projeção horizontal.</t>
  </si>
  <si>
    <t>SC 05.05.2500 (/)</t>
  </si>
  <si>
    <t>Remoção de divisórias de madeira, Eucatex, Duratex ou similar.</t>
  </si>
  <si>
    <t>SC 05.05.2550 (/)</t>
  </si>
  <si>
    <t>Remoção cuidadosa de camada de proteção de impermeabilização.</t>
  </si>
  <si>
    <t>SC 05.05.2600 (/)</t>
  </si>
  <si>
    <t>Retirada de impermeabilização flexível (asfalto, Igol, etc.), inclusive afastamento lateral, dentro do canteiro de serviço; exclusive camada de proteção.</t>
  </si>
  <si>
    <t>SC 05.05.2650 (/)</t>
  </si>
  <si>
    <t>Remoção de forro de estuque.</t>
  </si>
  <si>
    <t>SC 05.05.2700 (/)</t>
  </si>
  <si>
    <t>Remoção de forro de frisos de madeira, Eucatex ou similar ou tábuas, exclusive o engradamento.</t>
  </si>
  <si>
    <t>SC 05.05.2750 (/)</t>
  </si>
  <si>
    <t>Remoção de frisos de assoalho.</t>
  </si>
  <si>
    <t>SC 05.05.2800 (/)</t>
  </si>
  <si>
    <t>Remoção de leito filtrante.</t>
  </si>
  <si>
    <t>SC 05.05.2850 (/)</t>
  </si>
  <si>
    <t>Remoção de madeiramento de cobertura de telhas francesas.</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</si>
  <si>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</si>
  <si>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</si>
  <si>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</si>
  <si>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</si>
  <si>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</si>
  <si>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</si>
  <si>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SC 05.05.3050 (/)</t>
  </si>
  <si>
    <t>Remoção de peitoris.</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</si>
  <si>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</si>
  <si>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</si>
  <si>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</si>
  <si>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</si>
  <si>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</si>
  <si>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</si>
  <si>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</si>
  <si>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</si>
  <si>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SC 05.05.3300 (/)</t>
  </si>
  <si>
    <t>Remoção de tubulação de ferro fundido com diâmetro nominal de 400mm a 600mm, exclusive escavação e reaterro.</t>
  </si>
  <si>
    <t>SC 05.05.3350 (/)</t>
  </si>
  <si>
    <t>Remoção de tubulação de ferro fundido com diâmetro nominal de 700mm a 1200mm, exclusive escavação e reaterro.</t>
  </si>
  <si>
    <t>SC 05.05.3400 (/)</t>
  </si>
  <si>
    <t>Remoção de tubo de concreto com diâmetro nominal acima de 1500mm.</t>
  </si>
  <si>
    <t>SC 05.10 Demolição e Arrancamento - Serviço com Equipamento</t>
  </si>
  <si>
    <t>SC 05.10.0050 (/)</t>
  </si>
  <si>
    <t>Arrancamento de tampão de ferro fundido (tampa e colar).</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</si>
  <si>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</si>
  <si>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</si>
  <si>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</si>
  <si>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</si>
  <si>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SC 05.10.0200 (/)</t>
  </si>
  <si>
    <t>Demolição, com equipamento de ar comprimido, de pavimentação de concreto simples, com 15cm de espessura, inclusive afastamento lateral dentro do canteiro de serviços.</t>
  </si>
  <si>
    <t>SC 05.10.0250 (/)</t>
  </si>
  <si>
    <t>Demolição, com equipamento de ar comprimido, de pavimentação de concreto simples, com 20cm de espessura, inclusive afastamento lateral dentro do canteiro de serviços.</t>
  </si>
  <si>
    <t>SC 05.10.0300 (/)</t>
  </si>
  <si>
    <t>Demolição, com equipamento de ar comprimido, de pisos ou pavimento de concreto armado, inclusive afastamento lateral dentro de canteiro de serviços.</t>
  </si>
  <si>
    <t>SC 05.10.0350 (/)</t>
  </si>
  <si>
    <t>Demolição, com equipamento de ar comprimido, de pavimentação de concreto asfáltico, com 5cm de espessura, inclusive afastamento lateral dentro do canteiro de serviços.</t>
  </si>
  <si>
    <t>SC 05.10.0400 (/)</t>
  </si>
  <si>
    <t>Demolição, com equipamento de ar comprimido, de pavimentação de concreto asfáltico, com 10cm de espessura, inclusive afastamento lateral dentro do canteiro de serviços.</t>
  </si>
  <si>
    <t>SC 05.10.0450 (/)</t>
  </si>
  <si>
    <t>Demolição, com equipamento de ar comprimido, de pavimentação de concreto asfáltico, com 5cm de espessura, em faixas de até 1,20m de largura, inclusive afastamento lateral dentro do canteiro de serviços.</t>
  </si>
  <si>
    <t>SC 05.10.0500 (/)</t>
  </si>
  <si>
    <t>Demolição, com equipamento de ar comprimido, de pavimentação de concreto asfáltico, com 10cm de espessura, em faixas de até 1,20m de largura, inclusive afastamento lateral dentro do canteiro de serviços.</t>
  </si>
  <si>
    <t>SC 05.10.0550 (/)</t>
  </si>
  <si>
    <t>Demolição, com equipamento de ar comprimido, de massas de concreto simples, exceto pisos ou pavimentos, inclusive afastamento lateral dentro do canteiro de serviços.</t>
  </si>
  <si>
    <t>SC 05.10.0600 (/)</t>
  </si>
  <si>
    <t>Demolição, com equipamento de ar comprimido, de massas de concreto armado, exceto pisos ou pavimentos, inclusive afastamento lateral dentro do canteiro de serviços.</t>
  </si>
  <si>
    <t>SC 05.10.0650 (/)</t>
  </si>
  <si>
    <t>Demolição cuidadosa, com equipamento de ar comprimido, de concreto armado, visando à exposição ou retirada de armadura.</t>
  </si>
  <si>
    <t>SC 05.15 Retirada de Escombros</t>
  </si>
  <si>
    <t>SC 05.15.0050 (A)</t>
  </si>
  <si>
    <t>Calha fechada, de tábuas de madeira serrada, com seção de (0,45 x 0,45)m, para descida de escombros, com aproveitamento da madeira 2 vezes, com colocação.</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</si>
  <si>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</si>
  <si>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</si>
  <si>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</si>
  <si>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</si>
  <si>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</si>
  <si>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</si>
  <si>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</si>
  <si>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</si>
  <si>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</si>
  <si>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</si>
  <si>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</si>
  <si>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</si>
  <si>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</si>
  <si>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</si>
  <si>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</si>
  <si>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</si>
  <si>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</si>
  <si>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</si>
  <si>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</si>
  <si>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SC 10.05 Mão-de-Obra</t>
  </si>
  <si>
    <t>SC 10.05.0050 (/)</t>
  </si>
  <si>
    <t>Ajudante de montador eletromecânico (inclusive encargos sociais).</t>
  </si>
  <si>
    <t>SC 10.05.0150 (/)</t>
  </si>
  <si>
    <t>Arboricultor (inclusive encargos sociais).</t>
  </si>
  <si>
    <t>SC 10.05.0200 (/)</t>
  </si>
  <si>
    <t>Armador de construção civil (inclusive encargos sociais).</t>
  </si>
  <si>
    <t>SC 10.05.0250 (/)</t>
  </si>
  <si>
    <t>Bombeiro hidráulico (inclusive encargos sociais).</t>
  </si>
  <si>
    <t>SC 10.05.0300 (/)</t>
  </si>
  <si>
    <t>Calceteiro (inclusive encargos sociais).</t>
  </si>
  <si>
    <t>SC 10.05.0350 (/)</t>
  </si>
  <si>
    <t>Carpinteiro de forma (inclusive encargos sociais).</t>
  </si>
  <si>
    <t>SC 10.05.0400 (/)</t>
  </si>
  <si>
    <t>Carpinteiro de esquadrias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</si>
  <si>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</si>
  <si>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</si>
  <si>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</si>
  <si>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</si>
  <si>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</si>
  <si>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</si>
  <si>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</si>
  <si>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</si>
  <si>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</si>
  <si>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</si>
  <si>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</si>
  <si>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</si>
  <si>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</si>
  <si>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</si>
  <si>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</si>
  <si>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</si>
  <si>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SC 10.05.0900 (/)</t>
  </si>
  <si>
    <t>Marteleteiro (inclusive encargos sociais).</t>
  </si>
  <si>
    <t>SC 10.05.0950 (/)</t>
  </si>
  <si>
    <t>Mecânico de hidráulica (inclusive encargos sociais).</t>
  </si>
  <si>
    <t>SC 10.05.1000 (/)</t>
  </si>
  <si>
    <t>Mecânico de refrigeração (inclusive encargos sociais).</t>
  </si>
  <si>
    <t>SC 10.05.1050 (/)</t>
  </si>
  <si>
    <t>Museólogo restaurador (inclusive encargos sociais).</t>
  </si>
  <si>
    <t>SC 10.05.1100 (/)</t>
  </si>
  <si>
    <t>Operador de máquinas em construção civil (inclusive encargos sociais).</t>
  </si>
  <si>
    <t>SC 10.05.1200 (/)</t>
  </si>
  <si>
    <t>Pedreiro (inclusive encargos sociais).</t>
  </si>
  <si>
    <t>SC 10.05.1250 (/)</t>
  </si>
  <si>
    <t>Pintor (inclusive encargos sociais).</t>
  </si>
  <si>
    <t>SC 10.05.1300 (/)</t>
  </si>
  <si>
    <t>Pintor de letras (inclusive encargos sociais).</t>
  </si>
  <si>
    <t>SC 10.05.1350 (/)</t>
  </si>
  <si>
    <t>Rastilheiro (inclusive encargos sociais).</t>
  </si>
  <si>
    <t>SC 10.05.1400 (/)</t>
  </si>
  <si>
    <t>Serralheiro (inclusive encargos sociais).</t>
  </si>
  <si>
    <t>SC 10.05.1450 (/)</t>
  </si>
  <si>
    <t>Servente (inclusive encargos sociais).</t>
  </si>
  <si>
    <t>SC 10.05.1451 (/)</t>
  </si>
  <si>
    <t>Servente para limpeza de rios, inclusive encargos sociais, EPI específico e insalubridade.</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</si>
  <si>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</si>
  <si>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</si>
  <si>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</si>
  <si>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</si>
  <si>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</si>
  <si>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SC 10.10.0100 (/)</t>
  </si>
  <si>
    <t>Operador de tráfego, nível júnior, com todo o seu EPI, colete, capa, boné, apito, (inclusive encargos sociais).</t>
  </si>
  <si>
    <t>SC 10.10.0150 (/)</t>
  </si>
  <si>
    <t>Operador de tráfego, nível sênior, com todo o seu EPI, colete, capa, boné, apito, (inclusive encargos sociais).</t>
  </si>
  <si>
    <t>SC 10.10.0200 (/)</t>
  </si>
  <si>
    <t>Auxiliar de Inspetor de Tráfego com experiência em serviço de operação de tráfego em rodovias, vias de trânsito rápido e arterial, por no mínimo, 01 (um) ano comprovável. EPIs e encargos sociais inclusos.</t>
  </si>
  <si>
    <t>SC 10.10.0250 (/)</t>
  </si>
  <si>
    <t>Inspetor de Tráfego com experiência em serviço de operação de tráfego em rodovias, vias de trânsito rápido e arterial, por no mínimo, 02 (dois) anos comprováveis. EPIs e encargos sociais inclusos.</t>
  </si>
  <si>
    <t>SC 10.10.0300 (/)</t>
  </si>
  <si>
    <t>Inspetor Geral de Tráfego com experiência em serviço de operação de tráfego em rodovias, vias de trânsito rápido e arterial por, no mínimo, 03 (três) anos comprováveis. EPIs e encargos sociais inclusos.</t>
  </si>
  <si>
    <t>SC 10.10.0350 (/)</t>
  </si>
  <si>
    <t>Controlador de Tráfego. EPIs e encargos sociais inclusos.</t>
  </si>
  <si>
    <t>SC 10.10.0400 (/)</t>
  </si>
  <si>
    <t>Controlador de Tráfego Motociclista. EPIs e encargos sociais inclusos.</t>
  </si>
  <si>
    <t>SC 15.05 Fornecimentos</t>
  </si>
  <si>
    <t>SC 15.05.0050 (/)</t>
  </si>
  <si>
    <t>Água comercial. Fornecimento, exclusive transporte.</t>
  </si>
  <si>
    <t>SC 15.05.0100 (/)</t>
  </si>
  <si>
    <t>Aditivo de reciclagem para mistura asfáltica à quente AR-5.</t>
  </si>
  <si>
    <t>SC 15.05.0150 (/)</t>
  </si>
  <si>
    <t>Areia grossa lavada, inclusive transporte ate 20Km. Fornecimento.</t>
  </si>
  <si>
    <t>SC 15.05.0200 (/)</t>
  </si>
  <si>
    <t>Asfalto diluído tipo cura rápida CR-250.</t>
  </si>
  <si>
    <t>SC 15.05.0225 (/)</t>
  </si>
  <si>
    <t>Barra chata de aço, de 1"x1/4". Fornecimento.</t>
  </si>
  <si>
    <t>SC 15.05.0250 (/)</t>
  </si>
  <si>
    <t>Cimento Portland, tipo 320, saco de 50Kg. Fornecimento.</t>
  </si>
  <si>
    <t>SC 15.05.0300 (/)</t>
  </si>
  <si>
    <t>Emulsão asfáltica catiônica, tipo ruptura média - RM-1C.</t>
  </si>
  <si>
    <t>SC 15.05.0325 (/)</t>
  </si>
  <si>
    <t>Gel para plantio de espécies vegetais (polímero hidrorretentor). Fornecimento.</t>
  </si>
  <si>
    <t>SC 15.05.0350 (/)</t>
  </si>
  <si>
    <t>Óleo combustível B1. Fornecimento.</t>
  </si>
  <si>
    <t>SC 15.05.0400 (/)</t>
  </si>
  <si>
    <t>Pó-de-pedra, inclusive transporte até 20km. Fornecimento.</t>
  </si>
  <si>
    <t>SC 15.05.0425 (/)</t>
  </si>
  <si>
    <t>Brita nº 0, inclusive transporte ate 20Km. Fornecimento.</t>
  </si>
  <si>
    <t>SC 15.05.0450 (/)</t>
  </si>
  <si>
    <t>Brita nº 1 ou 2, inclusive transporte ate 20Km. Fornecimento.</t>
  </si>
  <si>
    <t>SC 15.05.0500 (/)</t>
  </si>
  <si>
    <t>Brita nº 3, inclusive transporte até 20Km. Fornecimento.</t>
  </si>
  <si>
    <t>SC 15.05.0525 (/)</t>
  </si>
  <si>
    <t>Perfil "I" de aço carbono, padrão americano, de 8"x4". Fornecimento.</t>
  </si>
  <si>
    <t>SC 15.05.0550 (/)</t>
  </si>
  <si>
    <t>Saibro, inclusive transporte até 20Km. Fornecimento.</t>
  </si>
  <si>
    <t>SC 15.10 Chapa de Aço para Passagem de Veículos</t>
  </si>
  <si>
    <t>SC 15.10.0050 (B)</t>
  </si>
  <si>
    <t>Chapa de aço de 3/4", para passagem de veículos sobre valas, compreendendo fornecimento e colocação, uso e retirada, medida pela área da chapa em cada aplicação, inclusive mobilização, transporte, carga e descarga e o travamento com grampos.</t>
  </si>
  <si>
    <t>SC 15.15 Materiais para Solda Elétrica</t>
  </si>
  <si>
    <t>SC 15.15.0050 (/)</t>
  </si>
  <si>
    <t>Eletrodo OK 46, diâmetro de 2,5mm. Fornecimento.</t>
  </si>
  <si>
    <t>SC 20.05 Solda de Topo em Chapas de Aço</t>
  </si>
  <si>
    <t>SC 20.05.0050 (/)</t>
  </si>
  <si>
    <t>Solda de topo, descendente, em chapa de aço chanfrada de 1/4" de espessura, para serviço de assentamento de tubulação ou peça de aço utilizando conversor elétrico.</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</si>
  <si>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</si>
  <si>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</si>
  <si>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</si>
  <si>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</si>
  <si>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SC 20.05.0200 (/)</t>
  </si>
  <si>
    <t>Solda de topo, descendente, em chapa de aço chanfrada a 30°, de 1/4" de espessura, utilizando conversor eletromotorizado, e admitindo um tempo produtivo de 75%. Utilizando-se Máquina de Solda a óleo diesel, multiplicar o custo do item por 1,15.</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</si>
  <si>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</si>
  <si>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</si>
  <si>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</si>
  <si>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</si>
  <si>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</si>
  <si>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</si>
  <si>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</si>
  <si>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</si>
  <si>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SC 20.05.0450 (/)</t>
  </si>
  <si>
    <t>Solda de topo, em tubos de aço galvanizado no diâmetro de 1", utilizando conversor elétrico, inclusive corte e/ou chanfro das extremidades.</t>
  </si>
  <si>
    <t>SC 20.05.0500 (/)</t>
  </si>
  <si>
    <t>Solda de topo, em tubos de aço galvanizado no diâmetro de 1 1/4", utilizando conversor elétrico, inclusive corte e/ou chanfro das extremidades.</t>
  </si>
  <si>
    <t>SC 20.05.0550 (/)</t>
  </si>
  <si>
    <t>Solda de topo, em tubos de aço galvanizado no diâmetro de 1 1/2", utilizando conversor elétrico, inclusive corte e/ou chanfro das extremidades.</t>
  </si>
  <si>
    <t>SC 20.05.0600 (/)</t>
  </si>
  <si>
    <t>Solda de topo, em tubos de aço galvanizado no diâmetro de 2", utilizando conversor elétrico, inclusive corte e/ou chanfro das extremidades.</t>
  </si>
  <si>
    <t>SC 20.10 Solda e Corte de Topo em Tubos e Vergalhões de Aço</t>
  </si>
  <si>
    <t>SC 20.10.0050 (/)</t>
  </si>
  <si>
    <t>Solda de topo em vergalhões de aço, com diâmetro de 1/2".</t>
  </si>
  <si>
    <t>SC 20.15 Corte com Maçarico manual de Oxiacetileno</t>
  </si>
  <si>
    <t>SC 20.15.0050 (/)</t>
  </si>
  <si>
    <t>Corte com maçarico manual de oxiacetileno em chapa de aço de 3/16" de espessura.</t>
  </si>
  <si>
    <t>SC 20.15.0100 (/)</t>
  </si>
  <si>
    <t>Corte com maçarico manual de oxiacetileno em chapa de aço de 1/4" de espessura.</t>
  </si>
  <si>
    <t>SC 20.15.0150 (/)</t>
  </si>
  <si>
    <t>Corte com maçarico manual de oxiacetileno em chapa de aço de 5/16" de espessura.</t>
  </si>
  <si>
    <t>SC 20.15.0200 (/)</t>
  </si>
  <si>
    <t>Corte com maçarico manual de oxiacetileno em chapa de aço de 3/8" de espessura.</t>
  </si>
  <si>
    <t>SC 20.15.0250 (/)</t>
  </si>
  <si>
    <t>Corte com maçarico manual de oxiacetileno em chapa de aço de 1/2" de espessura.</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</si>
  <si>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</si>
  <si>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</si>
  <si>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</si>
  <si>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</si>
  <si>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</si>
  <si>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SC 30.10 Polimento</t>
  </si>
  <si>
    <t>SC 30.10.0050 (/)</t>
  </si>
  <si>
    <t>Lixamento de concreto aparente com lixadeira elétrica.</t>
  </si>
  <si>
    <t>SC 30.10.0100 (A)</t>
  </si>
  <si>
    <t>Polimento de piso de alta resistência, feito mecanicamente.</t>
  </si>
  <si>
    <t>SC 30.10.0150 (A)</t>
  </si>
  <si>
    <t>Polimento de piso de marmorite feito mecanicamente.</t>
  </si>
  <si>
    <t>SC 30.10.0200 (A)</t>
  </si>
  <si>
    <t>Polimento manual de rodapé de marmorite.</t>
  </si>
  <si>
    <t>SC 30.10.0250 (A)</t>
  </si>
  <si>
    <t>Polimento manual de rodapé em material de alta resistência.</t>
  </si>
  <si>
    <t>SC 30.15 Limpeza de Superfícies e Aparelhos Novos</t>
  </si>
  <si>
    <t>SC 30.15.0050 (/)</t>
  </si>
  <si>
    <t>Limpeza de aparelhos sanitários, inclusive metais correspondentes.</t>
  </si>
  <si>
    <t>SC 30.15.0100 (/)</t>
  </si>
  <si>
    <t>Limpeza de parede revestida com chapas laminadas, inclusive o uso de escada, exclusive andaimes.</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</si>
  <si>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</si>
  <si>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</si>
  <si>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</si>
  <si>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</si>
  <si>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SC 30.15.0250 (/)</t>
  </si>
  <si>
    <t>Limpeza de peitoris.</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</si>
  <si>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</si>
  <si>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</si>
  <si>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</si>
  <si>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</si>
  <si>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</si>
  <si>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</si>
  <si>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</si>
  <si>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</si>
  <si>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</si>
  <si>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</si>
  <si>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</si>
  <si>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</si>
  <si>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</si>
  <si>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SC 35.05.0050 (B)</t>
  </si>
  <si>
    <t>Levantamento ou rebaixamento de tampão sobre faixa de rolamento, considerando demolição de camada de asfalto e concreto, movimentação e concretagem, inclusive transporte de material e bota fora do material excedente.</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</si>
  <si>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</si>
  <si>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</si>
  <si>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SC 35.05.0100 (A)</t>
  </si>
  <si>
    <t>Levantamento ou rebaixamento de tampão sobre calçada, considerando demolição de camada de concreto, movimentação e concretagem, inclusive cerca protetora, transporte de material e bota fora do material excedente.</t>
  </si>
  <si>
    <t>SC 35.10 Limpeza de Poços de Visita, Caixas de Areia, Galerias e Reservatórios</t>
  </si>
  <si>
    <t>SC 35.10.0050 (/)</t>
  </si>
  <si>
    <t>Limpeza de caixa de areia, em encosta, até 1,50m de profundidade.</t>
  </si>
  <si>
    <t>SC 35.10.0100 (/)</t>
  </si>
  <si>
    <t>Limpeza mecânica de caixa de contenção, exclusive o transporte do transporte do material retirado.</t>
  </si>
  <si>
    <t>SC 35.10.0150 (/)</t>
  </si>
  <si>
    <t>Limpeza de caixa de ralo, exclusive transporte do material retirado.</t>
  </si>
  <si>
    <t>SC 35.10.0200 (/)</t>
  </si>
  <si>
    <t>Limpeza manual de galeria retangular, exclusive transporte do material retirado.</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</si>
  <si>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</si>
  <si>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</si>
  <si>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</si>
  <si>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</si>
  <si>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</si>
  <si>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</si>
  <si>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SC 35.10.0500 (/)</t>
  </si>
  <si>
    <t>Limpeza e desobstrução mecânica de galerias de águas pluviais com diâmetro de 0,30 a 0,50m, utilizando equipamento Buket-Machine, exclusive retirada do material.</t>
  </si>
  <si>
    <t>SC 35.10.0509 (/)</t>
  </si>
  <si>
    <t>Limpeza e desobstrução mecânica de galerias de águas pluviais com diâmetro de 0,60 a 1,00m, utilizando equipamento Buket-Machine, exclusive retirada do material.</t>
  </si>
  <si>
    <t>SC 35.10.0600 (/)</t>
  </si>
  <si>
    <t>Limpeza e desobstrução mecânica de galerias de águas pluviais com seção retangular, utilizando equipamento Buket-Machine, exclusive retirada do material.</t>
  </si>
  <si>
    <t>SC 35.15 Limpeza de Superfícies Metálicas, Concreto e Túneis</t>
  </si>
  <si>
    <t>SC 35.15.0020 (/)</t>
  </si>
  <si>
    <t>Decapagem cuidadosa de esculturas, peças em argamassa e/ou ferro, com remoção de sucessivas camadas de tintas, exclusive retirada e transporte.</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</si>
  <si>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</si>
  <si>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</si>
  <si>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</si>
  <si>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</si>
  <si>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SC 35.15.0200 (/)</t>
  </si>
  <si>
    <t>Limpeza ou preparo de superfície de concreto com jato de água pressurizada ou ar, em condições que permitam um rendimento médio de 15m2/h.</t>
  </si>
  <si>
    <t>SC 35.15.0325 (/)</t>
  </si>
  <si>
    <t>Limpeza de superfície de monumentos históricos de argamassa, ferro, bronze, mármore, granito, resina, etc, exclusive retirada e transporte.</t>
  </si>
  <si>
    <t>SC 35.15.0350 (/)</t>
  </si>
  <si>
    <t>Paraloid TB 148S para proteção de superfície de monumentos históricos. Fornecimento e aplicação.</t>
  </si>
  <si>
    <t>SC 35.15.0400 (/)</t>
  </si>
  <si>
    <t>Limpeza de túneis com jato d'água, solvente e escova de piaçava.</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</si>
  <si>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</si>
  <si>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</si>
  <si>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</si>
  <si>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</si>
  <si>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SC 35.15.0850 (/)</t>
  </si>
  <si>
    <t>Retirada ou colocação de esculturas, exclusive transporte.</t>
  </si>
  <si>
    <t>SC 35.15.1000 (/)</t>
  </si>
  <si>
    <t>Remoção de pichação de monumentos históricos de argamassa, ferro, bronze, mármore, granito, aço cortém, pintura automotiva, resina, etc, exclusive retirada e transporte.</t>
  </si>
  <si>
    <t>SC 35.20 Serviços de Conservação e Manutenção de Vias Urbanas</t>
  </si>
  <si>
    <t>SC 35.20.0300 (/)</t>
  </si>
  <si>
    <t>Limpeza, pequenos reparos e apoio logístico às frentes de trabalho em serviços de conservação e manutenção de vias urbanas, medidos por frente de trabalho.</t>
  </si>
  <si>
    <t>SC 40.05 Cerca de Vedação</t>
  </si>
  <si>
    <t>SC 40.05.0050 (/)</t>
  </si>
  <si>
    <t>Arame galvanizado nº 12, fornecimento e colocação em cercas com moirão de madeira, inclusive retirada do arame existente.</t>
  </si>
  <si>
    <t>SC 40.05.0100 (/)</t>
  </si>
  <si>
    <t>Cabo de aço galvanizado, diâmetro de 3/16", fornecimento e colocação em cercas, com moirão de madeira, inclusive retirada do existente.</t>
  </si>
  <si>
    <t>SC 40.05.0200 (/)</t>
  </si>
  <si>
    <t>Cerca de moirão reto de concreto armado (0,10x2,50)m, espaçados de 3m, cravada a 50cm do solo, com 6 fios corridos de arame galvanizado nº 12. Fornecimento e colocação.</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</si>
  <si>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</si>
  <si>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</si>
  <si>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</si>
  <si>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</si>
  <si>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SC 45.05 Placas e Painéis de Identificação</t>
  </si>
  <si>
    <t>SC 45.05.0030 (/)</t>
  </si>
  <si>
    <t>Pedestal de placa de inauguração com dimensões de 1,30m de altura traseira e 0,50m frontal, largura de 0,70m, profundidade superior de 8,00 cm e profundidade inferior de 20,00 cm, feito em concreto armado e pintura acrílica, com duas demãos, fundação com dimensões de (30x20x70)cm em concreto armado, exclusive a placa, conforme projeto FPJ.</t>
  </si>
  <si>
    <t>SC 45.05.0045 (/)</t>
  </si>
  <si>
    <t>Placa de alumínio ou acrílico, escrita em Braille, medindo (10x3)cm, para sinalização de corrimão, conforme ABNT NBR 9050. FORNECIMENTO e COLOCAÇÃO.</t>
  </si>
  <si>
    <t>SC 45.05.0050 (/)</t>
  </si>
  <si>
    <t>Placa de acrílico desenhada, indicando sanitário masculino ou feminino, de (39x19)cm. Fornecimento e colocação.</t>
  </si>
  <si>
    <t>SC 45.05.0053 (/)</t>
  </si>
  <si>
    <t>Placa de inauguração em aço inox escovado, medindo (30 x 20)cm, AISI 304, bitola nº 22, gravação em fotocorrosão, texto preto, com logomarca modelo PCRJ. Fornecimento e colocação.</t>
  </si>
  <si>
    <t>SC 45.05.0056 (/)</t>
  </si>
  <si>
    <t>Placa de inauguração em aço inox escovado, medindo (40 x 30)cm, AISI 304, bitola nº 22, gravação em fotocorrosão, texto preto, com logomarca modelo PCRJ. Fornecimento e colocação.</t>
  </si>
  <si>
    <t>SC 45.05.0065 (/)</t>
  </si>
  <si>
    <t>Placa fotoluminescente de sinalização de segurança contra incêndio, para indicação continuada de rota de fuga, em PVC antichama, dimensões aproximadas de (7x20)cm, conforme ABNT NBR 16820. FORNECIMENTO e COLOCAÇÃO.</t>
  </si>
  <si>
    <t>SC 45.05.0070 (/)</t>
  </si>
  <si>
    <t>Placa fotoluminescente de sinalização de segurança contra incêndio, para equipamentos de combate a incêndio e alarme, em PVC antichama, dimensões aproximadas de (15x15)cm, conforme ABNT NBR 16820. FORNECIMENTO e COLOCAÇÃO.</t>
  </si>
  <si>
    <t>SC 45.05.0075 (/)</t>
  </si>
  <si>
    <t>Placa de sinalização escolar, em PS (poliestireno) com 1mm de espessura, cor cinza claro, textos impressos positivos e negativos em silk-screen na cor laranja, nas dimensões de (25x25)cm. Fornecimento e colocação.</t>
  </si>
  <si>
    <t>SC 45.05.0081 (/)</t>
  </si>
  <si>
    <t>Placa de sinalização escolar, em PS (poliestireno) com 1mm de espessura, cor cinza claro, textos impressos positivos e negativos em silk-screen na cor laranja, nas dimensões de (100x30)cm. Fornecimento e colocação.</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</si>
  <si>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</si>
  <si>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</si>
  <si>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</si>
  <si>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</si>
  <si>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SC 45.10 Placas de Inauguração e Identificação de Sala</t>
  </si>
  <si>
    <t>SC 45.10.0050 (/)</t>
  </si>
  <si>
    <t>Placa de acrílico para identificação de salas, medindo (8x25)cm, polida nas bordas. Fornecimento e colocação.</t>
  </si>
  <si>
    <t>SC 45.10.0100 (/)</t>
  </si>
  <si>
    <t>Placa de ferro esmaltado de (12x18)cm com numeração para identificação de imóvel em logradouro, padrão CEHAB. Fornecimento e colocação.</t>
  </si>
  <si>
    <t>SC 45.10.0150 (/)</t>
  </si>
  <si>
    <t>Placa de inauguração em alumínio com as dimensões de (40x60)cm. Fornecimento e colocação.</t>
  </si>
  <si>
    <t>SC 45.10.0200 (/)</t>
  </si>
  <si>
    <t>Placa de inauguração em bronze, com as dimensões de (35x50)cm. Fornecimento e colocação.</t>
  </si>
  <si>
    <t>SC 45.10.0250 (/)</t>
  </si>
  <si>
    <t>Placa de inauguração em latão, com gravação através de fotocorrosão, espessura de 3mm, com as dimensões de (60 x 40)cm. Fornecimento e colocação.</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</si>
  <si>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</si>
  <si>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</si>
  <si>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</si>
  <si>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</si>
  <si>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</si>
  <si>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</si>
  <si>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</si>
  <si>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SC 45.20 Letras Metálicas</t>
  </si>
  <si>
    <t>SC 45.20.0050 (/)</t>
  </si>
  <si>
    <t>Letra de aço inoxidável n° 22 com 20cm de altura. Fornecimento e colocação.</t>
  </si>
  <si>
    <t>SC 45.20.0100 (/)</t>
  </si>
  <si>
    <t>Letra fundida em alumínio, polida e oxidada nas laterais, tipo helvética, com altura de 10cm e espessura de 5mm, com pinos para fixação. Fornecimento e colocação.</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</si>
  <si>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</si>
  <si>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</si>
  <si>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</si>
  <si>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</si>
  <si>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</si>
  <si>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SC 50.05 Defensas Metálicas</t>
  </si>
  <si>
    <t>SC 50.05.0050 (/)</t>
  </si>
  <si>
    <t>Defensa semi-maleável simples, compreendendo lâmina, poste, espaçador, calço, plaqueta e material de fixação. Fornecimento e instalação.</t>
  </si>
  <si>
    <t>SC 50.05.0053 (/)</t>
  </si>
  <si>
    <t>Defensa semi-maleável dupla, compreendendo lâmina, poste, espaçador, calço, plaqueta e material de fixação. Fornecimento e instalação.</t>
  </si>
  <si>
    <t>SC 99.99 Diversos</t>
  </si>
  <si>
    <t>SC 99.99.0025 (/)</t>
  </si>
  <si>
    <t>Guarita em Fiber-Glass ou similar, medidas (1,00x1,00x2,20)m, modelo Kini, fabricação Glaspac ou similar. Fornecimento e colocação.</t>
  </si>
  <si>
    <t>SC 99.99.0030 (/)</t>
  </si>
  <si>
    <t>Guarita em Fiber-Glass ou similar, medidas (1,20x1,20x2,30)m, modelo Kini, fabricação Glaspac ou similar. Fornecimento e colocação.</t>
  </si>
  <si>
    <t>SC 99.99.0040 (/)</t>
  </si>
  <si>
    <t>Quiosque em Fiber-Glass ou similar, medindo (2,80x2,16x2,32)m, fabricação Difibra ou similar. Fornecimento e colocação.</t>
  </si>
  <si>
    <t>SE 05.05 Perfurações Manuais a Trado</t>
  </si>
  <si>
    <t>SE 05.05.0050 (/)</t>
  </si>
  <si>
    <t>Perfuração manual de solo, a trado, com diâmetro de 10cm.</t>
  </si>
  <si>
    <t>SE 05.05.0100 (/)</t>
  </si>
  <si>
    <t>Perfuração manual de solo, a trado, com diâmetro de 20cm.</t>
  </si>
  <si>
    <t>SE 10.05 Perfurações Mecânicas Rotativas com Coroa de Wídia</t>
  </si>
  <si>
    <t>SE 10.05.0050 (A)</t>
  </si>
  <si>
    <t>Perfuração rotativa vertical, em solo, com coroa de Wídia ou similar, diâmetro N (75mm), inclusive deslocamento e posicionamento em cada furo.</t>
  </si>
  <si>
    <t>SE 10.05.0100 (A)</t>
  </si>
  <si>
    <t>Perfuração rotativa inclinada, em solo, com coroa de Wídia ou similar, diâmetro N (75mm), inclusive deslocamento e posicionamento em cada furo.</t>
  </si>
  <si>
    <t>SE 10.05.0150 (/)</t>
  </si>
  <si>
    <t>Perfuração rotativa vertical, em solo, com Coroa de Wídia ou similar, diâmetro H (99mm), inclusive deslocamento e posicionamneto em cada furo.</t>
  </si>
  <si>
    <t>SE 10.05.0200 (/)</t>
  </si>
  <si>
    <t>Perfuração rotativa inclinada, em solo, com coroa de Widia ou similar, diâmetro H (99mm), inclusive deslocamento e posicionamento em cada furo.</t>
  </si>
  <si>
    <t>SE 10.05.0225 (/)</t>
  </si>
  <si>
    <t>Perfuração Rotativa com coroa de Widia, em Solo, diâmetro 6"(150mm), vertical, inclusive deslocamento dentro do canteiro e instalação da sonda em cada furo.</t>
  </si>
  <si>
    <t>SE 10.05.0235 (/)</t>
  </si>
  <si>
    <t>Perfuração Rotativa com coroa de Widia, em Rocha Sã, diâmetro 6"(150mm), vertical, inclusive deslocamento dentro do canteiro e instalação da sonda em cada furo.</t>
  </si>
  <si>
    <t>SE 10.05.0245 (/)</t>
  </si>
  <si>
    <t>Perfuração Rotativa com coroa de Widia, em Alteração de Rocha, diâmetro 6"(150mm), vertical, inclusive deslocamento dentro do canteiro e instalação da sonda em cada furo.</t>
  </si>
  <si>
    <t>SE 10.05.0250 (/)</t>
  </si>
  <si>
    <t>Perfuração Rotativa com coroa de Widia, em Solo, diâmetro 8"(200mm), vertical, inclusive deslocamento dentro do canteiro e instalação da sonda em cada furo.</t>
  </si>
  <si>
    <t>SE 10.05.0260 (/)</t>
  </si>
  <si>
    <t>Perfuração Rotativa com coroa de Widia, em Solo, diâmetro 10"(250mm), vertical, inclusive deslocamento dentro do canteiro e instalação da sonda em cada furo.</t>
  </si>
  <si>
    <t>SE 10.05.0270 (/)</t>
  </si>
  <si>
    <t>Perfuração Rotativa com coroa de Widia, em Solo, diâmetro 12"(300mm), vertical, inclusive deslocamento dentro do canteiro e instalação da sonda em cada furo.</t>
  </si>
  <si>
    <t>SE 10.05.0275 (/)</t>
  </si>
  <si>
    <t>Perfuração Rotativa com coroa de Widia, em Rocha Sã, diâmetro 8"(200mm), vertical, inclusive deslocamento dentro do canteiro e instalação da sonda em cada furo.</t>
  </si>
  <si>
    <t>SE 10.05.0285 (/)</t>
  </si>
  <si>
    <t>Perfuração Rotativa com coroa de Widia, em Rocha Sã, diâmetro 10"(250mm), vertical, inclusive deslocamento dentro do canteiro e instalação da sonda em cada furo.</t>
  </si>
  <si>
    <t>SE 10.05.0295 (/)</t>
  </si>
  <si>
    <t>Perfuração Rotativa com coroa de Widia, em Rocha Sã, diâmetro 12"(300mm), vertical, inclusive deslocamento dentro do canteiro e instalação da sonda em cada furo.</t>
  </si>
  <si>
    <t>SE 10.05.0300 (/)</t>
  </si>
  <si>
    <t>Perfuração Rotativa com coroa de Widia, em Rocha Alterada, diâmetro 8"(200mm), vertical, inclusive deslocamento dentro do canteiro e instalação da sonda em cada furo.</t>
  </si>
  <si>
    <t>SE 10.05.0320 (/)</t>
  </si>
  <si>
    <t>Perfuração Rotativa com coroa de Widia, em Alteração de Rocha, diâmetro 10"(250mm), vertical, inclusive deslocamento dentro do canteiro e instalação da sonda em cada furo.</t>
  </si>
  <si>
    <t>SE 10.05.0340 (/)</t>
  </si>
  <si>
    <t>Perfuração Rotativa com coroa de Widia, em Alteração de Rocha, diâmetro 12"(300mm), vertical, inclusive deslocamento dentro do canteiro e instalação da sonda em cada furo.</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</si>
  <si>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</si>
  <si>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</si>
  <si>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</si>
  <si>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SE 10.10.0100 (/)</t>
  </si>
  <si>
    <t>Perfuração com martelete ou perfuratriz manual, diâmetro até 1 1/4", em granito ou gnaisse, inclusive ar comprimido utilizando apenas uma perfuratriz e um compressor, exclusive mangueira, considerando uma produção média bruta de 2,00m/h.</t>
  </si>
  <si>
    <t>SE 10.10.0150 (/)</t>
  </si>
  <si>
    <t>Perfuração com Wagon Drill pesado, diâmetro até 4 1/2", em granito ou gnaisse, inclusive ar comprimido.</t>
  </si>
  <si>
    <t>SE 10.15 Perfurações Mecânicas Rotativas com Coroa de Diamante</t>
  </si>
  <si>
    <t>SE 10.15.0050 (/)</t>
  </si>
  <si>
    <t>Perfuração rotativa com Coroa de diamante, em rocha, diâmetro PW, horizontal, inclusive deslocamentos e instalações.</t>
  </si>
  <si>
    <t>SE 10.15.0100 (A)</t>
  </si>
  <si>
    <t>Perfuração rotativa inclinada, em rocha sã, com coroa de diamante, diâmetro B (60mm), inclusive deslocamento e posicionamento em cada furo.</t>
  </si>
  <si>
    <t>SE 10.15.0150 (/)</t>
  </si>
  <si>
    <t>Perfuração rotativa inclinada, em rocha alterada, com coroa de diamante, diâmetro B (60mm), inclusive deslocamento e posicionamento em cada furo.</t>
  </si>
  <si>
    <t>SE 10.15.0200 (/)</t>
  </si>
  <si>
    <t>Perfuração rotativa inclinada, em rocha alterada, com coroa de diamante, diâmetro N (75mm), inclusive deslocamento e posicionamento em cada furo.</t>
  </si>
  <si>
    <t>SE 10.15.0225 (/)</t>
  </si>
  <si>
    <t>Perfuração rotativa inclinada, em rocha alterada, com coroa de diamante, diâmetro H (99mm), inclusive deslocamento e posicionamento em cada furo.</t>
  </si>
  <si>
    <t>SE 10.15.0250 (/)</t>
  </si>
  <si>
    <t>Perfuração rotativa inclinada, em rocha sã, com coroa de diamante, diâmetro N (75mm), inclusive deslocamento e posicionamento em cada furo.</t>
  </si>
  <si>
    <t>SE 10.15.0275 (/)</t>
  </si>
  <si>
    <t>Perfuração rotativa inclinada, em rocha sã, com coroa de diamante, diâmetro H (99mm), inclusive deslocamento e posicionamento em cada furo.</t>
  </si>
  <si>
    <t>SE 10.15.0300 (A)</t>
  </si>
  <si>
    <t>Perfuração rotativa vertical, em rocha sã, com coroa de diamante, diâmetro B (60mm), inclusive deslocamento e posicionamento em cada furo.</t>
  </si>
  <si>
    <t>SE 10.15.0350 (/)</t>
  </si>
  <si>
    <t>Perfuração rotativa vertical, em rocha alterada, com coroa de diamante, diâmetro H(99mm), inclusive deslocamento e posicionamento em cada furo.</t>
  </si>
  <si>
    <t>SE 10.15.0400 (/)</t>
  </si>
  <si>
    <t>Perfuração rotativa vertical, em rocha sã, com coroa de diamante, diâmetro H (99mm), inclusive deslocamento e posicionamento em cada furo.</t>
  </si>
  <si>
    <t>SE 15.05 Método Elétrico</t>
  </si>
  <si>
    <t>SE 15.05.0050 (/)</t>
  </si>
  <si>
    <t>Execução de sondagem elétrica vertical (SEV), inclusive o processamento e interpretação dos perfis, bem como a apresentação dos resultados em papel e em meio digital.</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</si>
  <si>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</si>
  <si>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</si>
  <si>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</si>
  <si>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</si>
  <si>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</si>
  <si>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</si>
  <si>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</si>
  <si>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15.10.0150 (/)</t>
  </si>
  <si>
    <t>Execução de linha de prospecção por radar de penetração no solo (GPR), incluindo a apresentação do relatório com as seções processadas, em papel e em meio digital, excluindo o processamento e interpretação dos dados.</t>
  </si>
  <si>
    <t>SE 15.10.0200 (/)</t>
  </si>
  <si>
    <t>Interpretação de dados de radar de penetração no solo (GPR), incluindo a análise de seções migradas e não migradas e apresentação do relatório com as seções interpretadas, em papel e em meio digital.</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</si>
  <si>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</si>
  <si>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</si>
  <si>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SE 15.15 Método Sísmico</t>
  </si>
  <si>
    <t>SE 15.15.0050 (/)</t>
  </si>
  <si>
    <t>Interpretação de linha sísmica de reflexão, incluindo a análise de seções migradas e não migradas e a apresentação do relatório com as seções interpretadas, em papel e em meio digital.</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</si>
  <si>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</si>
  <si>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</si>
  <si>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SE 15.15.0150 (/)</t>
  </si>
  <si>
    <t>Processamento e interpretação de linha sísmica de refração, incluindo a apresentação de relatório com as seções processadas e interpretadas, em papel e em meio digital.</t>
  </si>
  <si>
    <t>SE 20.05 Destocamento e Roçado</t>
  </si>
  <si>
    <t>SE 20.05.0050 (/)</t>
  </si>
  <si>
    <t>Abertura de picada, em encosta, em terreno de vegetação média.</t>
  </si>
  <si>
    <t>SE 20.05.0100 (/)</t>
  </si>
  <si>
    <t>Destocamento de árvores de porte médio e raízes profundas, sem remoção e auxílio mecânico.</t>
  </si>
  <si>
    <t>SE 20.05.0150 (/)</t>
  </si>
  <si>
    <t>Destocamento de árvores de porte médio e raízes profundas, sem auxílio mecânico, inclusive carga e transporte.</t>
  </si>
  <si>
    <t>SE 20.05.0200 (/)</t>
  </si>
  <si>
    <t>Preparo manual de terreno, compreendendo acerto, raspagem eventualmente até 0,25m de profundidade e afastamento lateral do material excedente.</t>
  </si>
  <si>
    <t>SE 20.05.0250 (/)</t>
  </si>
  <si>
    <t>Roçado manual em vegetação rala, empilhamento e queima de resíduos.</t>
  </si>
  <si>
    <t>SE 20.05.0300 (/)</t>
  </si>
  <si>
    <t>Roçado em vegetação espessa com empilhamento lateral e queima dos resíduos.</t>
  </si>
  <si>
    <t>SE 20.05.0350 (/)</t>
  </si>
  <si>
    <t>Roçado a foice e machado em mata de pequeno porte e queima dos resíduos sem destocamento ou remoção.</t>
  </si>
  <si>
    <t>SE 20.05.0400 (/)</t>
  </si>
  <si>
    <t>Roçado de vegetação gramínea, em área de encosta, a altura de 10cm, em fase de implantação.</t>
  </si>
  <si>
    <t>SE 20.05.0450 (/)</t>
  </si>
  <si>
    <t>Roçado de vegetação gramínea, em área de encosta, a altura de 10cm, em fase de manutenção.</t>
  </si>
  <si>
    <t>SE 20.05.0500 (A)</t>
  </si>
  <si>
    <t>Roçado mecânico, empregando roçadeira costal e ajuntamento do material resultante.</t>
  </si>
  <si>
    <t>SE 20.05.0550 (A)</t>
  </si>
  <si>
    <t>Roçado mecânico, em áreas de reflorestamento empregando roçadeira costal e ajuntamento do material resultante.</t>
  </si>
  <si>
    <t>SE 20.05.0600 (/)</t>
  </si>
  <si>
    <t>Suavização e reconformação manual de taludes, com pequeno desmatamento e altura média de 0,50m.</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</si>
  <si>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</si>
  <si>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</si>
  <si>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</si>
  <si>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</si>
  <si>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</si>
  <si>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</si>
  <si>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</si>
  <si>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SE 20.10.0100 (A)</t>
  </si>
  <si>
    <t>Lançamento de linha poligonal com precisão de fechamento relativa a 3ª ordem, em terreno de orografia não acidentada, vegetação rala.</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</si>
  <si>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</si>
  <si>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</si>
  <si>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</si>
  <si>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</si>
  <si>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</si>
  <si>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</si>
  <si>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</si>
  <si>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</si>
  <si>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</si>
  <si>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</si>
  <si>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</si>
  <si>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</si>
  <si>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</si>
  <si>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</si>
  <si>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</si>
  <si>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</si>
  <si>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</si>
  <si>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</si>
  <si>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</si>
  <si>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</si>
  <si>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</si>
  <si>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</si>
  <si>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</si>
  <si>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</si>
  <si>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</si>
  <si>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</si>
  <si>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</si>
  <si>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</si>
  <si>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</si>
  <si>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</si>
  <si>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</si>
  <si>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</si>
  <si>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</si>
  <si>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</si>
  <si>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</si>
  <si>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</si>
  <si>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</si>
  <si>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</si>
  <si>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</si>
  <si>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</si>
  <si>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</si>
  <si>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</si>
  <si>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</si>
  <si>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</si>
  <si>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</si>
  <si>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</si>
  <si>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</si>
  <si>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</si>
  <si>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</si>
  <si>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</si>
  <si>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</si>
  <si>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</si>
  <si>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</si>
  <si>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</si>
  <si>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</si>
  <si>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</si>
  <si>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</si>
  <si>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</si>
  <si>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SE 20.10.1050 (A)</t>
  </si>
  <si>
    <t>Levantamento de seção transversal em terreno de orografia acidentada e vegetação rala, considerando-se o nível como equipamento. Medido por metro linear de seção, incluindo-se o desenho em papel milimetrado vegetal na escala 1:200.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</si>
  <si>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</si>
  <si>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</si>
  <si>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</si>
  <si>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</si>
  <si>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</si>
  <si>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</si>
  <si>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</si>
  <si>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</si>
  <si>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</si>
  <si>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</si>
  <si>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</si>
  <si>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</si>
  <si>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SE 20.10.1500 (A)</t>
  </si>
  <si>
    <t>Levantamento topográfico, planialtimétrico e cadastral, executado de acordo com as especificações da Prefeitura da Cidade do Rio de Janeiro, em áreas de alagadiço, com até 10 ha, elaborado na escala 1:500.</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</si>
  <si>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</si>
  <si>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</si>
  <si>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</si>
  <si>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</si>
  <si>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</si>
  <si>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</si>
  <si>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</si>
  <si>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</si>
  <si>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</si>
  <si>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</si>
  <si>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</si>
  <si>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</si>
  <si>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</si>
  <si>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</si>
  <si>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</si>
  <si>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</si>
  <si>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</si>
  <si>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</si>
  <si>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</si>
  <si>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</si>
  <si>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</si>
  <si>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</si>
  <si>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SE 20.10.2100 (A)</t>
  </si>
  <si>
    <t>Levantamento topográfico por GPS em áreas de difícil acesso, relevo acidentado e muito pouco habitadas. O levantamento visa posterior reflorestamento das áreas, possuindo baixa precisão.</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</si>
  <si>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</si>
  <si>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</si>
  <si>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</si>
  <si>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</si>
  <si>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</si>
  <si>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</si>
  <si>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</si>
  <si>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</si>
  <si>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</si>
  <si>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</si>
  <si>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SE 20.10.2400 (A)</t>
  </si>
  <si>
    <t>Tubo para inclinômetro, de alumínio, exclusive perfuração, caixa de proteção e leitura. Fornecimento e colocação.</t>
  </si>
  <si>
    <t>SE 20.10.2450 (A)</t>
  </si>
  <si>
    <t>Nivelamento e contranivelamento de linha topográfica, em terreno de orografia não acidentada, incluindo desenho em escala 1:1000 (H) e 1:1000 (V) em papel milimetrado vegetal.</t>
  </si>
  <si>
    <t>SE 20.10.2500 (A)</t>
  </si>
  <si>
    <t>Nivelamento de eixo de logradouro, de acordo com as especificações da Prefeitura da Cidade do Rio de Janeiro, incluindo desenho em papel milimetrado vegetal.</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</si>
  <si>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</si>
  <si>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</si>
  <si>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</si>
  <si>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</si>
  <si>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</si>
  <si>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SE 20.15 Levantamento Fotográfico e Mapeamento</t>
  </si>
  <si>
    <t>SE 20.15.0050 (A)</t>
  </si>
  <si>
    <t>Levantamento fotográfico de aspecto de área urbana com fornecimento do arquivo em DVD e de ampliação colorida no tamanho (10x15)cm.</t>
  </si>
  <si>
    <t>SE 20.15.0055 (/)</t>
  </si>
  <si>
    <t>Levantamento fotográfico de aspecto de área urbana, de imóveis ou de documentos com fornecimento de arquivo digital e de impressão colorida no tamanho (10x15)cm, de acordo com as orientações da SMH.</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</si>
  <si>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</si>
  <si>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</si>
  <si>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</si>
  <si>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</si>
  <si>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</si>
  <si>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</si>
  <si>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</si>
  <si>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</si>
  <si>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</si>
  <si>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</si>
  <si>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</si>
  <si>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</si>
  <si>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</si>
  <si>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</si>
  <si>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</si>
  <si>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</si>
  <si>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</si>
  <si>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</si>
  <si>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</si>
  <si>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</si>
  <si>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SE 20.20 Serviços Complementares</t>
  </si>
  <si>
    <t>SE 20.20.0050 (A)</t>
  </si>
  <si>
    <t>Composição básica de laboratório.</t>
  </si>
  <si>
    <t>SE 20.20.0100 (A)</t>
  </si>
  <si>
    <t>Custo horário produtivo Wagon Drill (não utilizar como item de orçamento).</t>
  </si>
  <si>
    <t>SE 20.20.0150 (A)</t>
  </si>
  <si>
    <t>Custo horário improdutivo Wagon Drill (não utilizar como item de orçamento).</t>
  </si>
  <si>
    <t>SE 20.20.0200 (A)</t>
  </si>
  <si>
    <t>Custo horário produtivo Wídia ou similar-Solo (não utilizar como item de orçamento).</t>
  </si>
  <si>
    <t>SE 20.20.0250 (B)</t>
  </si>
  <si>
    <t>Custo horário improdutivo (motor funcionando) Wídia ou similar-Solo (não utilizar como item de orçamento).</t>
  </si>
  <si>
    <t>SE 20.20.0300 (A)</t>
  </si>
  <si>
    <t>Custo horário produtivo Wídia ou similar-Alteração e rocha (não utilizar como item de orçamento).</t>
  </si>
  <si>
    <t>SE 20.20.0350 (A)</t>
  </si>
  <si>
    <t>Custo horário produtivo diamante rocha sã (não utilizar como item de orçamento).</t>
  </si>
  <si>
    <t>SE 20.20.0400 (A)</t>
  </si>
  <si>
    <t>Custo horário improdutivo diamante rocha sã (não utilizar como item de orçamento).</t>
  </si>
  <si>
    <t>SE 20.20.0450 (/)</t>
  </si>
  <si>
    <t>Distanciômetro eletrônico completo.</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</si>
  <si>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</si>
  <si>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</si>
  <si>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</si>
  <si>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</si>
  <si>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</si>
  <si>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25.05.0150 (/)</t>
  </si>
  <si>
    <t>Projeto executivo de sistema de drenagem, em Autocad, em área de até 20.000m2.</t>
  </si>
  <si>
    <t>SE 25.05.0200 (/)</t>
  </si>
  <si>
    <t>Projeto executivo de sistema de drenagem, em Autocad, em área acima de 20.000m2.</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</si>
  <si>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</si>
  <si>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</si>
  <si>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</si>
  <si>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</si>
  <si>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</si>
  <si>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</si>
  <si>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</si>
  <si>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SE 25.10.0250 (A)</t>
  </si>
  <si>
    <t>Projeto de via simples de veículos em favela, com 1 faixa de rolamento, com largura máxima de 3m.</t>
  </si>
  <si>
    <t>SE 25.10.0350 (A)</t>
  </si>
  <si>
    <t>Projeto para passarela sobre logradouro público, com rampas e/ou escadas.</t>
  </si>
  <si>
    <t>SE 25.10.0400 (A)</t>
  </si>
  <si>
    <t>Projeto executivo para tratamento paisagístico com especificação vegetal legendada e quantificada, em áreas públicas, considerando a área efetiva de plantio, apresentado em Autocad nos padrões da contratante.</t>
  </si>
  <si>
    <t>SE 25.10.0405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</si>
  <si>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t>
  </si>
  <si>
    <t>SE 25.10.0410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</si>
  <si>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t>
  </si>
  <si>
    <t>SE 25.10.0415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</si>
  <si>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t>
  </si>
  <si>
    <t>SE 25.10.0420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</si>
  <si>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 e do pavimento existente</t>
  </si>
  <si>
    <t>SE 25.10.0425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</si>
  <si>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 e do pavimento existente</t>
  </si>
  <si>
    <t>SE 25.10.0430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</si>
  <si>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 e do pavimento existente</t>
  </si>
  <si>
    <t>SE 25.10.0450 (A)</t>
  </si>
  <si>
    <t>Projeto executivo de via especial para veículos e pedestres, em avenidas canal, com calçadas em ambos os lados, com largura máxima de 40m, apresentado em Autocad nos padrões da contratante.</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</si>
  <si>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</si>
  <si>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</si>
  <si>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</si>
  <si>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</si>
  <si>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</si>
  <si>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</si>
  <si>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</si>
  <si>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</si>
  <si>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SE 25.10.0700 (A)</t>
  </si>
  <si>
    <t>Projeto executivo de via para veículos e pedestres em ruas e avenidas urbanas, com calçadas em ambos os lados e 4 faixas de rolamento com largura máxima de 25m, apresentado em Autocad nos padrões da contratante.</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</si>
  <si>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</si>
  <si>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</si>
  <si>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 25.10.0800 (A)</t>
  </si>
  <si>
    <t>Projeto executivo de via simples de ciclovia, com 1 faixa de rolamento, com largura máxima de 1,30m, apresentado em Autocad nos padrões da contratante.</t>
  </si>
  <si>
    <t>SE 25.10.0850 (A)</t>
  </si>
  <si>
    <t>Projeto executivo de via dupla de ciclovia, com 2 faixas de rolamento, com largura máxima de 3m, apresentado em Autocad nos padrões da contratante.</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</si>
  <si>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</si>
  <si>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</si>
  <si>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</si>
  <si>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</si>
  <si>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</si>
  <si>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</si>
  <si>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</si>
  <si>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</si>
  <si>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</si>
  <si>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</si>
  <si>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</si>
  <si>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</si>
  <si>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</si>
  <si>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SE 25.15.0350 (A)</t>
  </si>
  <si>
    <t>Projeto executivo de arquitetura para prédios hospitalares de até 500m2, apresentado em Autocad For Windows nos padrões da contratante, inclusive as legalizações pertinentes e a coordenação dos projetos complementares.</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</si>
  <si>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</si>
  <si>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</si>
  <si>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</si>
  <si>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</si>
  <si>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</si>
  <si>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</si>
  <si>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</si>
  <si>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</si>
  <si>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</si>
  <si>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</si>
  <si>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</si>
  <si>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25.20.0200 (A)</t>
  </si>
  <si>
    <t>Projeto executivo de arquitetura para prédios culturais de até 500m2 apresentado em Autocad For Windows nos padrões da contratante, inclusive as legalizações pertinentes e a coordenação dos projetos complementares.</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</si>
  <si>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</si>
  <si>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</si>
  <si>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</si>
  <si>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</si>
  <si>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</si>
  <si>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</si>
  <si>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</si>
  <si>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</si>
  <si>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</si>
  <si>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</si>
  <si>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</si>
  <si>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</si>
  <si>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</si>
  <si>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</si>
  <si>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</si>
  <si>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</si>
  <si>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</si>
  <si>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25.25.0200 (A)</t>
  </si>
  <si>
    <t>Projeto executivo de arquitetura para prédios escolares e/ou administrativos de até 500m2 apresentado em Autocad For Windows nos padrões da contratante, inclusive as legalizações pertinentes e a coordenação dos projetos complementares.</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</si>
  <si>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</si>
  <si>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</si>
  <si>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</si>
  <si>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</si>
  <si>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</si>
  <si>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</si>
  <si>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</si>
  <si>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</si>
  <si>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</si>
  <si>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</si>
  <si>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</si>
  <si>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</si>
  <si>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</si>
  <si>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</si>
  <si>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</si>
  <si>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</si>
  <si>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</si>
  <si>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</si>
  <si>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</si>
  <si>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</si>
  <si>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</si>
  <si>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</si>
  <si>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</si>
  <si>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</si>
  <si>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</si>
  <si>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</si>
  <si>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</si>
  <si>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</si>
  <si>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</si>
  <si>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</si>
  <si>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SE 25.35.0200 (A)</t>
  </si>
  <si>
    <t>Projeto executivo de arquitetura para habitação/edifícios de até 6000m2, apresentado em Autocad For Windows nos padrões da contratante, inclusive as legalizações pertinentes e a coordenação dos projetos complementares.</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</si>
  <si>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</si>
  <si>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</si>
  <si>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</si>
  <si>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</si>
  <si>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</si>
  <si>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</si>
  <si>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</si>
  <si>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</si>
  <si>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</si>
  <si>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</si>
  <si>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</si>
  <si>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25.40.0200 (A)</t>
  </si>
  <si>
    <t>Fornecimento de projeto executivo de instalação de incêndio em Autocad aprovado na concessionária em prédios culturais com até 500m2.</t>
  </si>
  <si>
    <t>SE 25.40.0250 (A)</t>
  </si>
  <si>
    <t>Fornecimento de projeto executivo de instalação de incêndio em Autocad aprovado na concessionária em prédios culturais com área acima de 500m2.</t>
  </si>
  <si>
    <t>SE 25.40.0300 (A)</t>
  </si>
  <si>
    <t>Fornecimento de projeto executivo de instalação de incêndio em Autocad aprovado na concessionária em prédios hospitalares.</t>
  </si>
  <si>
    <t>SE 25.40.0350 (A)</t>
  </si>
  <si>
    <t>Fornecimento de projeto executivo de instalação de incêndio em Autocad aprovado na concessionária em habitações/edifícios com até 500m2 de área.</t>
  </si>
  <si>
    <t>SE 25.40.0400 (A)</t>
  </si>
  <si>
    <t>Fornecimento de projeto executivo de instalação de incêndio em Autocad aprovado na concessionária em habitações/edifícios, com 500 a 3000m2 de área sendo os primeiros 500m2 medidos como o item SE 25.40.0350.</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</si>
  <si>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</si>
  <si>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</si>
  <si>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SE 25.40.0500 (A)</t>
  </si>
  <si>
    <t>Fornecimento de projeto executivo de instalação de incêndio em Autocad aprovado na concessionária em habitação/loteamento com até 36000m2 de área.</t>
  </si>
  <si>
    <t>SE 25.40.0550 (A)</t>
  </si>
  <si>
    <t>Fornecimento de projeto executivo de instalação de incêndio em Autocad aprovado na concessionária em habitação/loteamento, considerando a área acima de 36000m2.</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</si>
  <si>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</si>
  <si>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</si>
  <si>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</si>
  <si>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</si>
  <si>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</si>
  <si>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</si>
  <si>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</si>
  <si>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</si>
  <si>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</si>
  <si>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</si>
  <si>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</si>
  <si>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</si>
  <si>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</si>
  <si>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</si>
  <si>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</si>
  <si>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</si>
  <si>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</si>
  <si>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</si>
  <si>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</si>
  <si>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</si>
  <si>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</si>
  <si>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</si>
  <si>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</si>
  <si>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</si>
  <si>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</si>
  <si>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</si>
  <si>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</si>
  <si>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</si>
  <si>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</si>
  <si>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</si>
  <si>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</si>
  <si>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</si>
  <si>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</si>
  <si>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</si>
  <si>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</si>
  <si>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</si>
  <si>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</si>
  <si>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</si>
  <si>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</si>
  <si>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</si>
  <si>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</si>
  <si>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</si>
  <si>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</si>
  <si>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</si>
  <si>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</si>
  <si>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</si>
  <si>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</si>
  <si>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</si>
  <si>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</si>
  <si>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</si>
  <si>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</si>
  <si>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</si>
  <si>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</si>
  <si>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</si>
  <si>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</si>
  <si>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</si>
  <si>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</si>
  <si>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</si>
  <si>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</si>
  <si>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</si>
  <si>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</si>
  <si>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</si>
  <si>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</si>
  <si>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</si>
  <si>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</si>
  <si>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</si>
  <si>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</si>
  <si>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</si>
  <si>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</si>
  <si>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</si>
  <si>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</si>
  <si>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</si>
  <si>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SE 25.60.0400 (A)</t>
  </si>
  <si>
    <t>Projeto executivo de instalação de esgoto sanitário e águas pluviais em Autocad aprovado na concessionária em urbanização, considerando a área acima de 15000m2.</t>
  </si>
  <si>
    <t>SE 25.60.0450 (A)</t>
  </si>
  <si>
    <t>Fornecimento de projeto executivo de instalação de esgoto sanitário e águas pluviais em Autocad aprovado na concessionária em habitação/loteamento com até 12000m2 de área.</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</si>
  <si>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</si>
  <si>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</si>
  <si>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</si>
  <si>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</si>
  <si>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</si>
  <si>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</si>
  <si>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</si>
  <si>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</si>
  <si>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</si>
  <si>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</si>
  <si>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</si>
  <si>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</si>
  <si>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</si>
  <si>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</si>
  <si>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</si>
  <si>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</si>
  <si>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</si>
  <si>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</si>
  <si>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</si>
  <si>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</si>
  <si>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</si>
  <si>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</si>
  <si>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</si>
  <si>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</si>
  <si>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</si>
  <si>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</si>
  <si>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</si>
  <si>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</si>
  <si>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</si>
  <si>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</si>
  <si>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</si>
  <si>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</si>
  <si>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</si>
  <si>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SE 25.65.0750 (/)</t>
  </si>
  <si>
    <t>Projeto executivo de instalação hidráulica de montagem interna de chafarizes, apresentado em papel vegetal nos padrões da contratada, de acordo com a ABNT.</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</si>
  <si>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</si>
  <si>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</si>
  <si>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</si>
  <si>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</si>
  <si>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</si>
  <si>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</si>
  <si>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</si>
  <si>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</si>
  <si>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</si>
  <si>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</si>
  <si>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</si>
  <si>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</si>
  <si>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</si>
  <si>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</si>
  <si>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</si>
  <si>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</si>
  <si>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</si>
  <si>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</si>
  <si>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</si>
  <si>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</si>
  <si>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</si>
  <si>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</si>
  <si>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</si>
  <si>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</si>
  <si>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</si>
  <si>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</si>
  <si>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</si>
  <si>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</si>
  <si>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</si>
  <si>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</si>
  <si>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</si>
  <si>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</si>
  <si>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</si>
  <si>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SE 25.70.0850 (/)</t>
  </si>
  <si>
    <t>Projeto executivo de sistema de ar condicionado, em Autocad, em prédios com área de 500 a 3000m2.</t>
  </si>
  <si>
    <t>SE 25.70.0900 (/)</t>
  </si>
  <si>
    <t>Projeto executivo de sistema de ar condicionado, em Autocad, em prédios com área acima de 3000m2.</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</si>
  <si>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</si>
  <si>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</si>
  <si>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</si>
  <si>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</si>
  <si>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</si>
  <si>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</si>
  <si>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</si>
  <si>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</si>
  <si>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</si>
  <si>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</si>
  <si>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</si>
  <si>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</si>
  <si>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</si>
  <si>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</si>
  <si>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</si>
  <si>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</si>
  <si>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</si>
  <si>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SE 25.85.0100 (A)</t>
  </si>
  <si>
    <t>Projeto executivo de arquitetura para área destinada a abrigar subestação, até 2750Kva, inclusive detalhamento da serralheria e dos cubículos, apresentado em Autocad for Windows, nos padrões da contratante.</t>
  </si>
  <si>
    <t>SE 25.85.0150 (A)</t>
  </si>
  <si>
    <t>Desenho em perspectiva no tamanho de (70x50)cm, colorido, para projeto de tratamento paisagístico em áreas públicas.</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</si>
  <si>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</si>
  <si>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</si>
  <si>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</si>
  <si>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</si>
  <si>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</si>
  <si>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</si>
  <si>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</si>
  <si>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</si>
  <si>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</si>
  <si>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</si>
  <si>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</si>
  <si>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</si>
  <si>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</si>
  <si>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</si>
  <si>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</si>
  <si>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</si>
  <si>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</si>
  <si>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SE 25.95 Projeto de Programação Visual</t>
  </si>
  <si>
    <t>SE 25.95.0050 (A)</t>
  </si>
  <si>
    <t>Projeto executivo de programação visual para prédios escolares e/ou administrativos de 501 até 3000m2 apresentado em Autocad for Windows nos padrões da contratante.</t>
  </si>
  <si>
    <t>SE 30.05 Ensaios de Pavimentação</t>
  </si>
  <si>
    <t>SE 30.05.0050 (/)</t>
  </si>
  <si>
    <t>Extração com auxílio de sonda rotativa de corpos de prova com 15cm de diâmetro em pavimentos com placas de concreto, revestimentos betuminosos, com mais de 10cm de espessura.</t>
  </si>
  <si>
    <t>SE 30.05.0100 (/)</t>
  </si>
  <si>
    <t>Determinação da deformação do pavimento com auxílio da Viga Benkelmann, ponto.</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</si>
  <si>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</si>
  <si>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</si>
  <si>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</si>
  <si>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</si>
  <si>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</si>
  <si>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</si>
  <si>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</si>
  <si>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</si>
  <si>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</si>
  <si>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</si>
  <si>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</si>
  <si>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</si>
  <si>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</si>
  <si>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SE 35.05.0800 (B)</t>
  </si>
  <si>
    <t>Serviços de elaboração de vistorias, laudos técnicos, quantitativos e relatório fotográfico, relativo a pichações e atos de vandalismo de monumentos históricos.</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</si>
  <si>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</si>
  <si>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</si>
  <si>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</si>
  <si>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SE 40.05.0050 (/)</t>
  </si>
  <si>
    <t>Análise laboratorial de solo de árvores.</t>
  </si>
  <si>
    <t>SE 40.05.0100 (/)</t>
  </si>
  <si>
    <t>Análise laboratorial fitopatológica de árvores.</t>
  </si>
  <si>
    <t>SE 99.99 Diversos</t>
  </si>
  <si>
    <t>SE 99.99.0050 (A)</t>
  </si>
  <si>
    <t>Elaboração de manual de operação e manutenção para subestação abaixadora de tensão.</t>
  </si>
  <si>
    <t>SE 99.99.0100 (A)</t>
  </si>
  <si>
    <t>Serviços de comissionamento, testes e treinamento pessoal para utilização de subestação abaixadora de tensão.</t>
  </si>
  <si>
    <t>ST 50.05 Projetos de Sinalização</t>
  </si>
  <si>
    <t>ST 50.05.0050 (A)</t>
  </si>
  <si>
    <t>Projeto de interseção semaforizada de acordo com as especifições da CET-RIO.</t>
  </si>
  <si>
    <t>ST 50.05.0100 (A)</t>
  </si>
  <si>
    <t>Projeto de sinalização gráfica horizontal, inclusive transporte em caminhoneta para 09 passageiros para o local, conforme especificações da CET-RIO.</t>
  </si>
  <si>
    <t>ST 55.05 Pesquisas e Levantamentos de Tráfego</t>
  </si>
  <si>
    <t>ST 55.05.0050 (A)</t>
  </si>
  <si>
    <t>Contagem manual classificada de fluxo de veículos ou pedestres, de acordo com as especificações da CET-RIO.</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</si>
  <si>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</si>
  <si>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</si>
  <si>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</si>
  <si>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</si>
  <si>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ST 55.05.0250 (/)</t>
  </si>
  <si>
    <t>Pesquisa de origem-destino de acordo com as especificações da CET-RIO.</t>
  </si>
  <si>
    <t>ST 55.05.0300 (/)</t>
  </si>
  <si>
    <t>Pesquisa de polos geradores de tráfego de acordo com as especificações da CET-RIO.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</si>
  <si>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</si>
  <si>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</si>
  <si>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</si>
  <si>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</si>
  <si>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</si>
  <si>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</si>
  <si>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</si>
  <si>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ST 60.05.0500 (/)</t>
  </si>
  <si>
    <t>Bloco semafórico principal com 3 (três) módulos focais de 300mm de diâmetro à led, cobre-focos, anteparo, borrachas de vedação e suportes de fixação, conforme especificação da CET-RIO. Fornecimento.</t>
  </si>
  <si>
    <t>ST 60.05.0550 (/)</t>
  </si>
  <si>
    <t>Bloco semafórico repetidor com 3 (três) módulos focais de 200mm de diâmetro à led, cobre-focos, anteparo, borrachas de vedação e suportes de fixação, conforme especificação da CET-RIO. Fornecimento.</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</si>
  <si>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</si>
  <si>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</si>
  <si>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</si>
  <si>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</si>
  <si>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</si>
  <si>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</si>
  <si>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</si>
  <si>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ST 60.10.0500 (/)</t>
  </si>
  <si>
    <t>Controlador eletrônico de tráfego local, compatível com sistema CET-RIO/CTA, módulos II, V, VI, VII, com 6 fases, modelo DP40-8, da Dataprom ou similar. Fornecimento.</t>
  </si>
  <si>
    <t>ST 60.10.0550 (/)</t>
  </si>
  <si>
    <t>Controlador eletrônico de tráfego local, compatível com sistema CET-RIO/CTA, módulos II, V, VI, VII, com 8 fases, modelo DP40-8, da Dataprom ou similar. Fornecimento.</t>
  </si>
  <si>
    <t>ST 60.10.0600 (/)</t>
  </si>
  <si>
    <t>Controlador eletrônico de tráfego local, compatível com sistema CET-RIO/CTA, módulos II, V, VI, VII, com 10 fases, modelo DP40-16, da Dataprom ou similar. Fornecimento.</t>
  </si>
  <si>
    <t>ST 60.10.0650 (/)</t>
  </si>
  <si>
    <t>Controlador eletrônico de tráfego local, compatível com sistema CET-RIO/CTA, módulos II, V, VI, VII, com 12 fases, modelo DP40-16, da Dataprom ou similar. Fornecimento.</t>
  </si>
  <si>
    <t>ST 60.10.0700 (/)</t>
  </si>
  <si>
    <t>Controlador eletrônico de tráfego local, compatível com sistema CET-RIO/CTA, módulos II, V, VI, VII, com 14 fases, modelo DP40-16, da Dataprom ou similar. Fornecimento.</t>
  </si>
  <si>
    <t>ST 60.10.0750 (/)</t>
  </si>
  <si>
    <t>Controlador eletrônico de tráfego local, compatível com sistema CET-RIO/CTA, módulos II, V, VI, VII, com 16 fases, modelo DP40-16, da Dataprom ou similar. Fornecimento.</t>
  </si>
  <si>
    <t>ST 60.10.0800 (/)</t>
  </si>
  <si>
    <t>Controlador de área, compatível com sistema CET-RIO/CTA, módulos II, V, VI, VII, com todas as placas de comunicação, Dataprom ou similar. Fornecimento.</t>
  </si>
  <si>
    <t>ST 60.10.0900 (/)</t>
  </si>
  <si>
    <t>Controlador eletrônico de tráfego local, com 4 fases, compatível com sistema CET-RIO/CTA, módulos I, III, IV, modelo RMX-Y, da Telvent ou similar. Fornecimento.</t>
  </si>
  <si>
    <t>ST 60.10.1000 (/)</t>
  </si>
  <si>
    <t>Controlador eletrônico de tráfego local, com 8 fases, compatível com sistema CET-RIO/CTA, módulos I, III, IV, modelo RMX-Y, da Telvent ou similar. Fornecimento.</t>
  </si>
  <si>
    <t>ST 60.10.1100 (/)</t>
  </si>
  <si>
    <t>Controlador eletrônico de tráfego local, com 12 fases, compatível com sistema CET-RIO/CTA, módulos I, III, IV, modelo RMX-Y, da Telvent ou similar. Fornecimento.</t>
  </si>
  <si>
    <t>ST 60.10.1200 (/)</t>
  </si>
  <si>
    <t>Controlador eletrônico de tráfego local, com 16 fases, compatível com sistema CET-RIO/CTA, módulos I, III, IV, modelo RMX-Y, da Telvent ou similar. Fornecimento.</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</si>
  <si>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</si>
  <si>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</si>
  <si>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</si>
  <si>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</si>
  <si>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</si>
  <si>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</si>
  <si>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</si>
  <si>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</si>
  <si>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</si>
  <si>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</si>
  <si>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</si>
  <si>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</si>
  <si>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</si>
  <si>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</si>
  <si>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</si>
  <si>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</si>
  <si>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</si>
  <si>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</si>
  <si>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</si>
  <si>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</si>
  <si>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</si>
  <si>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</si>
  <si>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</si>
  <si>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</si>
  <si>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</si>
  <si>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</si>
  <si>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</si>
  <si>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</si>
  <si>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ST 60.15 Componentes para Controladores de Tráfego</t>
  </si>
  <si>
    <t>ST 60.15.0050 (/)</t>
  </si>
  <si>
    <t>Módulo de detetores para controlador de tráfego local, compatível com sistema CET-RIO/CTA, módulos II, V, VI, VII, da Dataprom ou similar. Fornecimento.</t>
  </si>
  <si>
    <t>ST 60.15.0100 (/)</t>
  </si>
  <si>
    <t>Módulo de potência para controlador de tráfego local, compatível com sistema CET-RIO/CTA, módulos II, V, VI, VII, da Dataprom ou similar. Fornecimento.</t>
  </si>
  <si>
    <t>ST 60.15.0150 (/)</t>
  </si>
  <si>
    <t>Modem para controlador local DP-40 Dataprom, conforme especificação CET-RIO. Fornecimento.</t>
  </si>
  <si>
    <t>ST 60.15.0200 (/)</t>
  </si>
  <si>
    <t>Módulo de detetores para controlador de tráfego local, com capacidade para 2 laços indutivos, BST ou similar. Fornecimento.</t>
  </si>
  <si>
    <t>ST 60.15.0250 (/)</t>
  </si>
  <si>
    <t>Placa de grupo para controlador de tráfego local RMX-Y, com capacidade para 2 fases, modelo GTX-201-V7, Sainco Trafico ou similar. Fornecimento.</t>
  </si>
  <si>
    <t>ST 60.15.0500 (/)</t>
  </si>
  <si>
    <t>Placa de comunicação sem fio (wireless) GSM/GPRS, com GPS, para controlador eletrônico de tráfego local, compatível com o Sistema CET-RIO/CTA sem fio (wireless) - módulos VII, IX e XII, modelo EEC1C2-C da Dataprom ou similar. Fornecimento.</t>
  </si>
  <si>
    <t>ST 60.15.0550 (/)</t>
  </si>
  <si>
    <t>Placa de comunicação sem fio (wireless) GSM/GPRS, com GPS, para controlador eletrônico de tráfego local, compatível com o Sistema CET-RIO/CTA sem fio (wireless) - módulos VIII, X e XI, modelo TCE-486 da Telvent ou similar. Fornecimento.</t>
  </si>
  <si>
    <t>ST 60.15.0600 (/)</t>
  </si>
  <si>
    <t>Placa de potência para controlador eletrônico de tráfego local, compatível com o Sistema CET-RIO/CTA sem fio (wireless) - módulos VII, IX e XII, modelo POTNCS1 da Dataprom ou similar. Fornecimento.</t>
  </si>
  <si>
    <t>ST 60.15.0650 (/)</t>
  </si>
  <si>
    <t>Placa de potência para controlador eletrônico de tráfego local sem fio (wireless), compatível com o Sistema CET-RIO/CTA sem fio (wireless) - módulos VIII, X e XI, com até 12 fases (controlador RBY), modelo TGRY da Telvent ou similar. Fornecimento.</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</si>
  <si>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</si>
  <si>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</si>
  <si>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ST 60.20 Serviços de Instalação de Blocos Semafóricos</t>
  </si>
  <si>
    <t>ST 60.20.0050 (/)</t>
  </si>
  <si>
    <t>Instalação e teste de funcionamento de blocos semafóricos.</t>
  </si>
  <si>
    <t>ST 60.20.0100 (/)</t>
  </si>
  <si>
    <t>Instalação e teste de funcionamento de botoeira.</t>
  </si>
  <si>
    <t>ST 60.20.0150 (/)</t>
  </si>
  <si>
    <t>Retirada de cordoalha e de cabos elétricos de interseção.</t>
  </si>
  <si>
    <t>ST 60.20.0200 (/)</t>
  </si>
  <si>
    <t>Retirada de bloco semafórico.</t>
  </si>
  <si>
    <t>ST 60.20.0250 (/)</t>
  </si>
  <si>
    <t>Cabo para alimentação de semáforo, seção de 4x1,5mm2, conforme especificação da CET-RIO. Fornecimento e instalação.</t>
  </si>
  <si>
    <t>ST 60.20.0300 (/)</t>
  </si>
  <si>
    <t>Cabo para alimentação de semáforo, seção de 7x1,5mm2, conforme especificação da CET-RIO. Fornecimento e instalação.</t>
  </si>
  <si>
    <t>ST 60.20.0350 (/)</t>
  </si>
  <si>
    <t>Cabo de cobre estanhado, múltiplo para comando, 1Kv, XLPE/90°C, seção de 9x1,5mm2, conforme especificação da CET-RIO. Fornecimento e instalação.</t>
  </si>
  <si>
    <t>ST 60.20.0400 (/)</t>
  </si>
  <si>
    <t>Cabo de cobre estanhado, múltiplo para comando, 1Kv, XLPE/90°C, seção de 7x2,5mm2, conforme especificação da CET-RIO. Fornecimento e instalação.</t>
  </si>
  <si>
    <t>ST 60.20.0450 (/)</t>
  </si>
  <si>
    <t>Cabo de cobre estanhado, múltiplo para comando, 1Kv, XLPE/90°C, seção de 4x6mm2, conforme especificação da CET-RIO. Fornecimento e instalação.</t>
  </si>
  <si>
    <t>ST 60.20.0500 (/)</t>
  </si>
  <si>
    <t>Cabo de cobre estanhado, múltiplo para comando, 1Kv, XLPE/90°C, seção de 4x10mm2, conforme especificação da CET-RIO. Fornecimento e instalação.</t>
  </si>
  <si>
    <t>ST 60.20.0550 (/)</t>
  </si>
  <si>
    <t>Cabo elétrico singelo de 10mm2, conforme especificação da CET-RIO. Fornecimento e instalação.</t>
  </si>
  <si>
    <t>ST 60.25 Serviços de Instalação de Controladores Semafóricos</t>
  </si>
  <si>
    <t>ST 60.25.0050 (/)</t>
  </si>
  <si>
    <t>Instalação, programação e teste de funcionamento de controlador de tráfego.</t>
  </si>
  <si>
    <t>ST 60.25.0100 (/)</t>
  </si>
  <si>
    <t>Retirada de controlador de tráfego.</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</si>
  <si>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</si>
  <si>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</si>
  <si>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</si>
  <si>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ST 60.30.0100 (/)</t>
  </si>
  <si>
    <t>Instalação, ajustes e testes de detetor veicular para laço indutivo.</t>
  </si>
  <si>
    <t>ST 60.35 Bases e Suportes para Controladores</t>
  </si>
  <si>
    <t>ST 60.35.0050 (C)</t>
  </si>
  <si>
    <t>Base de concreto armado para controlador de tráfego.</t>
  </si>
  <si>
    <t>ST 60.35.0100 (/)</t>
  </si>
  <si>
    <t>Pedestal tubular, com bandeja, para controladores de tráfego tipo Tesc, Datapron ou similares, conforme especificação CET-RIO.</t>
  </si>
  <si>
    <t>ST 60.40 Serviços para Redes de Comunicação</t>
  </si>
  <si>
    <t>ST 60.40.0050 (/)</t>
  </si>
  <si>
    <t>Emenda direta de cabo telefônico com até 100 pares.</t>
  </si>
  <si>
    <t>ST 60.40.0100 (/)</t>
  </si>
  <si>
    <t>Instalação de bloco terminal de 10 pares em bastidores de aço, inclusive realização de emendas.</t>
  </si>
  <si>
    <t>ST 60.40.0150 (/)</t>
  </si>
  <si>
    <t>Instalação de kit de proteção para 10 pares, exclusive fornecimento.</t>
  </si>
  <si>
    <t>ST 60.40.0200 (A)</t>
  </si>
  <si>
    <t>Instalação subterrânea de cabos de comunicação, exclusive fornecimento.</t>
  </si>
  <si>
    <t>ST 60.40.0250 (/)</t>
  </si>
  <si>
    <t>Instalação de caixa de emenda aérea.</t>
  </si>
  <si>
    <t>ST 60.40.0300 (/)</t>
  </si>
  <si>
    <t>Instalação aérea de cabos de comunicação.</t>
  </si>
  <si>
    <t>ST 60.40.0350 (/)</t>
  </si>
  <si>
    <t>Fornecimento de cordoalha de aço de 5/16".</t>
  </si>
  <si>
    <t>ST 60.40.0400 (/)</t>
  </si>
  <si>
    <t>Fornecimento de arame de espinar encapado.</t>
  </si>
  <si>
    <t>ST 60.40.0450 (/)</t>
  </si>
  <si>
    <t>Fornecimento de alça pré-formada para cordoalha 5/16".</t>
  </si>
  <si>
    <t>ST 60.40.0500 (/)</t>
  </si>
  <si>
    <t>Fornecimento de fio telefônico FE-100, bitola de 1mm2.</t>
  </si>
  <si>
    <t>ST 60.40.0543 (/)</t>
  </si>
  <si>
    <t>Fornecimento de cabo de comunicação de cobre, 0,50mm2, CCE-APL-50, 3 pares.</t>
  </si>
  <si>
    <t>ST 60.40.0550 (/)</t>
  </si>
  <si>
    <t>Fornecimento de cabo de comunicação de cobre, CTP-APL-50, 0,50mm2, 10 pares.</t>
  </si>
  <si>
    <t>ST 60.40.0600 (/)</t>
  </si>
  <si>
    <t>Fornecimento de cabo de comunicação de cobre, CTP-APL-50, 0,50mm2, 20 pares.</t>
  </si>
  <si>
    <t>ST 60.40.0650 (/)</t>
  </si>
  <si>
    <t>Fornecimento de cabo de comunicação de cobre, CTP-APL-50, 0,50mm2, 50 pares.</t>
  </si>
  <si>
    <t>ST 60.40.0700 (/)</t>
  </si>
  <si>
    <t>Fornecimento de cabo de comunicação de cobre, CTP-APL-50, 0,50mm2, 100 pares.</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</si>
  <si>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</si>
  <si>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</si>
  <si>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</si>
  <si>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</si>
  <si>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</si>
  <si>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ST 60.45.0100 (/)</t>
  </si>
  <si>
    <t>Caixa de passagem com tampa articulada de ferro, com trava, tipo leve 600L-600mm de altura, conforme especificação CET-RIO. Fornecimento e assentamento.</t>
  </si>
  <si>
    <t>ST 60.45.0150 (/)</t>
  </si>
  <si>
    <t>Caixa de passagem com tampa articulada de ferro, com trava, tipo leve 600L-900mm de altura, conforme especificação CET-RIO. Fornecimento e assentamento.</t>
  </si>
  <si>
    <t>ST 60.45.0200 (/)</t>
  </si>
  <si>
    <t>Caixa de passagem com tampa de ferro tipo pesado 600P-600mm de altura, conforme especificação CET-RIO. Fornecimento e assentamento.</t>
  </si>
  <si>
    <t>ST 60.50 Materiais de Reposição</t>
  </si>
  <si>
    <t>ST 60.50.0050 (/)</t>
  </si>
  <si>
    <t>Lâmpada de 60W, 127V, com filamento reforçado, disco refletor, preenchida com gás kripton, 8000h de vida útil média. Fornecimento.</t>
  </si>
  <si>
    <t>ST 60.50.0100 (/)</t>
  </si>
  <si>
    <t>Lâmpada 100W, 127V, com filamento reforçado, disco refletor, preenchida com gás Krypton, 8000h de vida útil média. Fornecimento.</t>
  </si>
  <si>
    <t>ST 60.50.0110 (/)</t>
  </si>
  <si>
    <t>Módulo focal a LED para bloco repetidor de 200mm na cor amarela. Fornecimento.</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</si>
  <si>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</si>
  <si>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</si>
  <si>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</si>
  <si>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</si>
  <si>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</si>
  <si>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</si>
  <si>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ST 60.50.0134 (/)</t>
  </si>
  <si>
    <t>Módulo focal a LED para bloco principal de 300mm na cor verde. Fornecimento.</t>
  </si>
  <si>
    <t>ST 60.50.0140 (/)</t>
  </si>
  <si>
    <t>Módulo focal a LED para bloco principal de 300mm na cor vermelha. Fornecimento.</t>
  </si>
  <si>
    <t>ST 60.50.0143 (/)</t>
  </si>
  <si>
    <t>Módulo focal a LED para bloco de pedestre com formato boneco na cor verde. Fornecimento.</t>
  </si>
  <si>
    <t>ST 60.50.0146 (/)</t>
  </si>
  <si>
    <t>Módulo focal a LED para bloco de pedestre com formato mão espalmada na cor vermelha. Fornecimento.</t>
  </si>
  <si>
    <t>ST 60.50.0150 (/)</t>
  </si>
  <si>
    <t>Suporte de fixação de bloco semafórico principal ao braço projetado de diâmetro de 88,9mm, com ligação aparafusada pela extremidade externa da caixa de módulo focal. Fornecimento.</t>
  </si>
  <si>
    <t>ST 60.50.0200 (/)</t>
  </si>
  <si>
    <t>Suporte basculante para bloco semafórico. Fornecimento.</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</si>
  <si>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</si>
  <si>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</si>
  <si>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</si>
  <si>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</si>
  <si>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</si>
  <si>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</si>
  <si>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</si>
  <si>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</si>
  <si>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</si>
  <si>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</si>
  <si>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</si>
  <si>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</si>
  <si>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</si>
  <si>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ST 65.05 Postes Metálicos</t>
  </si>
  <si>
    <t>ST 65.05.0200 (/)</t>
  </si>
  <si>
    <t>Poste tipo S4, coluna de 4 1/2", de diâmetro, braço projetado de 4", e projeção de 6200mm, conforme especificação da CET-RIO. Fornecimento.</t>
  </si>
  <si>
    <t>ST 65.05.0250 (/)</t>
  </si>
  <si>
    <t>Poste tipo S5, simples, de 4" de diâmetro. Conforme especificação da CET-RIO. Fornecimento.</t>
  </si>
  <si>
    <t>ST 65.05.0300 (/)</t>
  </si>
  <si>
    <t>Poste tipo G4, coluna de 5" de diâmetro, braço projetado de 4 1/2" e projeção de 4700mm, conforme especificação da CET-RIO. Fornecimento.</t>
  </si>
  <si>
    <t>ST 65.05.0350 (/)</t>
  </si>
  <si>
    <t>Poste tipo G5, coluna de 6" de diâmetro, braço projetado de 4700mm, conforme especificação da CET-RIO. Fornecimento.</t>
  </si>
  <si>
    <t>ST 65.05.0400 (/)</t>
  </si>
  <si>
    <t>Poste tipo G7, de 2" de diâmetro, altura de 3500mm, conforme especificação da CET-RIO. Fornecimento.</t>
  </si>
  <si>
    <t>ST 65.05.0450 (/)</t>
  </si>
  <si>
    <t>Poste tipo G8, simples, de 2" de diâmetro,altura de 2200mm, conforme especificação da CET-RIO. Fornecimento.</t>
  </si>
  <si>
    <t>ST 65.05.0500 (/)</t>
  </si>
  <si>
    <t>Poste tipo G9, simples, de 2" de diâmetro, altura de 4500mm, conforme especificação da CET-RIO. Fornecimento.</t>
  </si>
  <si>
    <t>ST 65.05.0550 (/)</t>
  </si>
  <si>
    <t>Braço projetado para poste multi-uso, em tubo de aço, diâmetro de 88,9mm e projeção horizontal de 4370mm. Fornecimento.</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</si>
  <si>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</si>
  <si>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</si>
  <si>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</si>
  <si>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</si>
  <si>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</si>
  <si>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</si>
  <si>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</si>
  <si>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</si>
  <si>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</si>
  <si>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</si>
  <si>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</si>
  <si>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</si>
  <si>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</si>
  <si>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</si>
  <si>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</si>
  <si>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</si>
  <si>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</si>
  <si>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</si>
  <si>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</si>
  <si>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</si>
  <si>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</si>
  <si>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</si>
  <si>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</si>
  <si>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</si>
  <si>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</si>
  <si>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</si>
  <si>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65.05.0760 (/)</t>
  </si>
  <si>
    <t>Braço projetado de aço para sustentação de semáforo e placa de até 4,50m2; galvanizado a fogo; para fixação em coluna cônica tipo II; projeção de 6m; 173mm de diâmetro junto à flange; conforme especificação da CET-RIO. Fornecimento.</t>
  </si>
  <si>
    <t>ST 65.05.0800 (/)</t>
  </si>
  <si>
    <t>Poste de aço galvanizado, cônico, contínuo, reto, poligonal, 12m de altura, para suporte à câmera de TV. Fornecimento e assentamento.</t>
  </si>
  <si>
    <t>ST 65.10 Pórticos, Semi-pórticos e Treliças</t>
  </si>
  <si>
    <t>ST 65.10.0050 (/)</t>
  </si>
  <si>
    <t>Pórtico, coluna tubular, em aço galvanizado à quente, treliça para sustentação das placas, chumbadores para fixação, vão de 13,20m. Fornecimento.</t>
  </si>
  <si>
    <t>ST 65.10.0100 (/)</t>
  </si>
  <si>
    <t>Pórtico, coluna tubular, em aço galvanizado à quente, treliça para sustentação das placas, chumbadores para fixação, vão de 15,20m. Fornecimento.</t>
  </si>
  <si>
    <t>ST 65.10.0150 (/)</t>
  </si>
  <si>
    <t>Pórtico, coluna tubular, em aço galvanizado à quente, treliça para sustentação das placas, chumbadores para fixação, vão de 17,20m. Fornecimento.</t>
  </si>
  <si>
    <t>ST 65.10.0200 (/)</t>
  </si>
  <si>
    <t>Pórtico, coluna tubular, em aço galvanizado à quente, treliça para sustentação das placas, chumbadores para fixação, vão de 18,80m. Fornecimento.</t>
  </si>
  <si>
    <t>ST 65.10.0250 (/)</t>
  </si>
  <si>
    <t>Pórtico, coluna tubular, em aço galvanizado à quente, treliça para sustentação das placas, chumbadores para fixação, vão de 22,40m. Fornecimento.</t>
  </si>
  <si>
    <t>ST 65.10.0300 (/)</t>
  </si>
  <si>
    <t>Semi-pórtico simples, em aço galvanizado à quente, bandeira simples, viga treliçada em balanço e chumbadores para fixação, coluna tubular, vão de 5,10m. Fornecimento.</t>
  </si>
  <si>
    <t>ST 65.10.0350 (/)</t>
  </si>
  <si>
    <t>Semi-pórtico simples, em aço galvanizado à quente, bandeira simples, viga treliçada em balanço e chumbadores para fixação, coluna tubular, vão de 8,60m. Fornecimento.</t>
  </si>
  <si>
    <t>ST 65.10.0400 (/)</t>
  </si>
  <si>
    <t>Semi-pórtico duplo, coluna tubular em aço galvanizado à quente, treliças em balanço para sustentação das placas e chumbadores para fixação, vão de 5,10m. Fornecimento.</t>
  </si>
  <si>
    <t>ST 65.10.0450 (/)</t>
  </si>
  <si>
    <t>Semi-pórtico duplo, coluna tubular em aço galvanizado à quente, treliças em balanço para sustentação das placas e chumbadores para fixação, vão de 8,60m. Fornecimento.</t>
  </si>
  <si>
    <t>ST 65.15 Serviços de Assentamento e Montagem de Postes e Pórticos</t>
  </si>
  <si>
    <t>ST 65.15.0050 (A)</t>
  </si>
  <si>
    <t>Assentamento de poste simples de aço, diâmetro de 2", inclusive abertura de furo, fundação e recomposição do piso.</t>
  </si>
  <si>
    <t>ST 65.15.0100 (A)</t>
  </si>
  <si>
    <t>Assentamento de poste simples de aço, diâmetro maior que 4", inclusive abertura de furo, fundação e recomposição do piso.</t>
  </si>
  <si>
    <t>ST 65.15.0150 (A)</t>
  </si>
  <si>
    <t>Assentamento e montagem de poste de aço com braço projetado, inclusive abertura de furo, fundação e recomposição do piso.</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</si>
  <si>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</si>
  <si>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</si>
  <si>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</si>
  <si>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</si>
  <si>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ST 65.15.0176 (/)</t>
  </si>
  <si>
    <t>Assentamento e montagem de uma coluna de pórtico ou de semi-pórtico, fixada por parafusos chumbadores engastados em fundação.</t>
  </si>
  <si>
    <t>ST 65.15.0180 (/)</t>
  </si>
  <si>
    <t>Montagem de braço projetado de aço em coluna de aço cônica contínua tipo I assentada, exclusive o fornecimento do braço.</t>
  </si>
  <si>
    <t>ST 65.15.0186 (/)</t>
  </si>
  <si>
    <t>Montagem de braço projetado em coluna de aço cônica contínua tipo II assentada, exclusive o fornecimento do braço.</t>
  </si>
  <si>
    <t>ST 65.15.0190 (/)</t>
  </si>
  <si>
    <t>Montagem de treliça de pórtico, com fornecimento das ferragens de fixação, exclusive a treliça. Para vão entre 13,00 e 23,00m.</t>
  </si>
  <si>
    <t>ST 65.15.0196 (/)</t>
  </si>
  <si>
    <t>Montagem de treliça de semipórtico, com fornecimento das ferragens de fixação, exclusive a treliça. Para vão entre 5,00 e 10,00m.</t>
  </si>
  <si>
    <t>ST 65.15.0200 (A)</t>
  </si>
  <si>
    <t>Retirada de poste simples de aço, diâmetro de 2".</t>
  </si>
  <si>
    <t>ST 65.15.0250 (A)</t>
  </si>
  <si>
    <t>Retirada de poste simples de aço, diâmetro maior que 4".</t>
  </si>
  <si>
    <t>ST 65.15.0300 (/)</t>
  </si>
  <si>
    <t>Retirada de poste com braço projetado, diâmetro maior que 4".</t>
  </si>
  <si>
    <t>ST 65.15.0340 (/)</t>
  </si>
  <si>
    <t>Bloco de concreto armado medindo (0,60 x 0,60 x 1,00)m para uma coluna de aço cônica contínua para instalação de até 4 braços projetados para sinalização.</t>
  </si>
  <si>
    <t>ST 65.15.0350 (A)</t>
  </si>
  <si>
    <t>Base de concreto para uma coluna de pórtico.</t>
  </si>
  <si>
    <t>ST 65.15.1000 (/)</t>
  </si>
  <si>
    <t>Retirada de braço projetado de aço para sustentação de semáforo e placa de até 4,5m2, projeção de 6m, 173mm de diâmetro junto à flange, fixado em coluna cônica contínua tipo II</t>
  </si>
  <si>
    <t>ST 65.15.1200 (/)</t>
  </si>
  <si>
    <t>Retirada de coluna de aço contínua tipo II com altura útil total de 5m e diâmetro na base igual a 300mm.</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</si>
  <si>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</si>
  <si>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</si>
  <si>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</si>
  <si>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</si>
  <si>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</si>
  <si>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70.05 Placas de Alumínio</t>
  </si>
  <si>
    <t>ST 70.05.0050 (/)</t>
  </si>
  <si>
    <t>Placa de sinalização de alumínio com fundo, símbolos e tarjas pintados, inclusive elementos de fixação, conforme especificação da CET-RIO. Fornecimento.</t>
  </si>
  <si>
    <t>ST 70.05.0100 (/)</t>
  </si>
  <si>
    <t>Placa de sinalização de alumínio com fundo pintado, símbolos e tarjas em película refletiva com esferas inclusas tipo I-A da NBR14644, inclusive elementos de fixação, conforme especificação da CET-RIO. Fornecimento.</t>
  </si>
  <si>
    <t>ST 70.05.0150 (/)</t>
  </si>
  <si>
    <t>Placa de sinalização de alumínio com fundo, símbolos e tarjas em película refletiva com esferas inclusas tipo I-A da NBR14644, inclusive elementos de fixação, conforme especificação da CET-RIO. Fornecimento.</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</si>
  <si>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</si>
  <si>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</si>
  <si>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ST 70.05.0250 (/)</t>
  </si>
  <si>
    <t>Placa de sinalização de alumínio com fundo, símbolos e tarjas em película refletiva com esferas encapsuladas tipo II da NBR14644, inclusive elementos de fixação, conforme especificação CET-RIO. Fornecimento.</t>
  </si>
  <si>
    <t>ST 70.05.0300 (/)</t>
  </si>
  <si>
    <t>Placa de sinalização modulada de alumínio com fundo, símbolos e tarjas em película refletiva com esferas inclusas tipo I-A da NBR14644, inclusive elementos de fixação, conforme especificação da CET-RIO. Fornecimento.</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</si>
  <si>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</si>
  <si>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</si>
  <si>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ST 70.05.0400 (/)</t>
  </si>
  <si>
    <t>Placa de sinalização modulada de alumínio com fundo, símbolos e tarjas em película refletiva com esferas encapsuladas tipo II da NBR14644, inclusive elementos de fixação, conforme especificação CET-RIO. Fornecimento.</t>
  </si>
  <si>
    <t>ST 70.08 Placas de Alumínio Composto</t>
  </si>
  <si>
    <t>ST 70.08.0050 (/)</t>
  </si>
  <si>
    <t>Placa de sinalização de alumínio composto ABNT NBR 16179 com fundo, símbolos e tarjas em película refletiva tipo I da ABNT NBR 14644, inclusive elementos de fixação, conforme especificação da CET-RIO. Fornecimento.</t>
  </si>
  <si>
    <t>ST 70.08.0053 (/)</t>
  </si>
  <si>
    <t>Placa de sinalização de alumínio composto ABNT NBR 16179 com fundo, símbolos e tarjas em película refletiva tipo III da ABNT NBR 14644, inclusive elementos de fixação, conforme especificação da CET-RIO. Fornecimento.</t>
  </si>
  <si>
    <t>ST 70.10 Placas de Fibra de Vidro</t>
  </si>
  <si>
    <t>ST 70.10.0050 (/)</t>
  </si>
  <si>
    <t>Placa de regulamentação, diâmetro de 500mm, fabricada em fibra de vidro pelo sistema S.M.C. Fornecimento.</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</si>
  <si>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</si>
  <si>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</si>
  <si>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</si>
  <si>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ST 70.15 Serviços de Instalação e Retirada de Placas</t>
  </si>
  <si>
    <t>ST 70.15.0050 (A)</t>
  </si>
  <si>
    <t>Instalação e retirada de placas em postes simples, CET-RIO ou postes RIOLUZ.</t>
  </si>
  <si>
    <t>ST 70.15.0100 (A)</t>
  </si>
  <si>
    <t>Instalação e retirada de placas em postes duplos.</t>
  </si>
  <si>
    <t>ST 70.15.0150 (/)</t>
  </si>
  <si>
    <t>Instalação ou retirada de placas em braço projetado.</t>
  </si>
  <si>
    <t>ST 70.15.0200 (/)</t>
  </si>
  <si>
    <t>Instalação e retirada de painéis modulados em pórticos ou semi-pórticos.</t>
  </si>
  <si>
    <t>ST 70.20 Serviços e Materiais para Fabricação de Placas</t>
  </si>
  <si>
    <t>ST 70.20.0050 (/)</t>
  </si>
  <si>
    <t>Película refletiva de esferas inclusas (grau técnico), em rolo de 610mmx20m. Fornecimento.</t>
  </si>
  <si>
    <t>rolo</t>
  </si>
  <si>
    <t>ST 70.20.0100 (/)</t>
  </si>
  <si>
    <t>Aplicação de película refletiva com esferas inclusas tipo I-A da NBR 14644, em placas de sinalização, medida pela área envolvente da película empregada, tanto no fundo, como na mensagem.</t>
  </si>
  <si>
    <t>ST 70.20.0150 (/)</t>
  </si>
  <si>
    <t>Aplicação de película refletiva com esferas encapsuladas, tipo II da NBR14644, em placas de sinalização, medida pela área envolvente da película empregada, tanto no fundo, como na mensagem.</t>
  </si>
  <si>
    <t>ST 70.20.0200 (/)</t>
  </si>
  <si>
    <t>Película anti-pichação para placas de sinalização.</t>
  </si>
  <si>
    <t>ST 70.20.0250 (/)</t>
  </si>
  <si>
    <t>Tinta esmalte sintético para silk-screen, na cor branca, lata de 900ml. Fornecimento.</t>
  </si>
  <si>
    <t>ST 70.20.0300 (/)</t>
  </si>
  <si>
    <t>Tinta esmalte sintético para silk-screen, na cor preta, lata de 900ml. Fornecimento.</t>
  </si>
  <si>
    <t>ST 70.20.0350 (/)</t>
  </si>
  <si>
    <t>Tinta esmalte sintético para silk-screen, na cor amarela, lata de 900ml. Fornecimento.</t>
  </si>
  <si>
    <t>ST 70.20.0400 (/)</t>
  </si>
  <si>
    <t>Tinta esmalte sintético para silk-screen, na cor azul, lata de 900ml. Fornecimento.</t>
  </si>
  <si>
    <t>ST 70.20.0450 (/)</t>
  </si>
  <si>
    <t>Tinta esmalte sintético para silk-screen, na cor vermelha, lata de 900ml. Fornecimento.</t>
  </si>
  <si>
    <t>ST 70.25 Elementos de Fixação</t>
  </si>
  <si>
    <t>ST 70.25.0050 (/)</t>
  </si>
  <si>
    <t>Fita de aço galvanizado, com 19mm de largura e 0,50mm de espessura, conforme especificação da CET-RIO. Fornecimento.</t>
  </si>
  <si>
    <t>ST 70.25.0100 (/)</t>
  </si>
  <si>
    <t>Selo de aço galvanizado, para fixação de fitas de (19x0,50)mm, conforme especificação da CET-RIO. Fornecimento.</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</si>
  <si>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</si>
  <si>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</si>
  <si>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</si>
  <si>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</si>
  <si>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</si>
  <si>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</si>
  <si>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ST 75.05 Serviços de Sinalização Horizontal</t>
  </si>
  <si>
    <t>ST 75.05.0010 (/)</t>
  </si>
  <si>
    <t>Aplicação manual de termoplástico pré-formado, autocolante, refletivo e termossensível, com espessura de 2,00mm, conforme ABNT NBR 16039 (faixas de pedestres, setas, símbolos e dizeres). Fornecimento e aplicação.</t>
  </si>
  <si>
    <t>ST 75.05.0025 (/)</t>
  </si>
  <si>
    <t>Sinalização horizontal com plástico a frio bi componente, conforme ABNT NBR 15870, Tipo III ou IV aplicada por extrusão, à base de resina metacrílica reativa, espessura de 1,5mm a 3,0mm, aplicado de forma manual. Fornecimento e aplicação.</t>
  </si>
  <si>
    <t>ST 75.05.0026 (/)</t>
  </si>
  <si>
    <t>Sinalização horizontal com plástico a frio tricomponente, conforme ABNT NBR 15870, Tipo I à base de resina metacrílica reativa, na cor vermelha, espessura de 0,3mm a 1,2mm, aplicado por aspersão. Fornecimento e aplicação.</t>
  </si>
  <si>
    <t>ST 75.05.0050 (A)</t>
  </si>
  <si>
    <t>Sinalização horizontal com resina acrílica, em projetos até 60m2, conforme especificações da CET-RIO.</t>
  </si>
  <si>
    <t>ST 75.05.0075 (/)</t>
  </si>
  <si>
    <t>Sinalização horizontal com termoplástico alto relevo, para pintura de eixo, bordos e faixas, no sistema tacos, com 4cm de largura e na espessura de 7,0mm, cadência de 17 a 20cm conforme NBR 16184 e NBR 13159 da ABNT. Fornecimento e aplicação.</t>
  </si>
  <si>
    <t>ST 75.05.0100 (A)</t>
  </si>
  <si>
    <t>Sinalização horizontal com resina acrílica, em projetos de 60m2 até 160m2, conforme especificações da CET-RIO.</t>
  </si>
  <si>
    <t>ST 75.05.0150 (A)</t>
  </si>
  <si>
    <t>Sinalização horizontal com resina acrílica, em projetos acima de 160m2, conforme especificações da CET-RIO.</t>
  </si>
  <si>
    <t>ST 75.05.0200 (A)</t>
  </si>
  <si>
    <t>Sinalização horizontal com massa termoplástica, aplicada por aspersão, conforme especificação CET-RIO, em projetos até 100m2.</t>
  </si>
  <si>
    <t>ST 75.05.0250 (A)</t>
  </si>
  <si>
    <t>Sinalização horizontal com massa termoplástica, aplicada por aspersão, conforme especificação CET-RIO, em projetos entre 100m2 e 400m2.</t>
  </si>
  <si>
    <t>ST 75.05.0300 (A)</t>
  </si>
  <si>
    <t>Sinalização horizontal com massa termoplástica, aplicada por aspersão, conforme especificação CET-RIO, em projetos acima de 400m2.</t>
  </si>
  <si>
    <t>ST 75.05.0350 (A)</t>
  </si>
  <si>
    <t>Sinalização horizontal com massa termoplástica, aplicada por extrusão, em projetos até 60m2, conforme especificações da CET-RIO.</t>
  </si>
  <si>
    <t>ST 75.05.0400 (A)</t>
  </si>
  <si>
    <t>Sinalização horizontal com massa termoplástica, aplicada por extrusão, em projetos entre 60m2 e 150m2, conforme especificações da CET-RIO.</t>
  </si>
  <si>
    <t>ST 75.05.0450 (A)</t>
  </si>
  <si>
    <t>Sinalização horizontal com massa termoplástica, aplicada por extrusão, em projetos acima de 150m2, conforme especificações da CET-RIO.</t>
  </si>
  <si>
    <t>ST 75.05.0500 (/)</t>
  </si>
  <si>
    <t>Retirada de massa termoplástica.</t>
  </si>
  <si>
    <t>ST 75.05.0550 (/)</t>
  </si>
  <si>
    <t>Retirada de pintura a base de resina acrílica.</t>
  </si>
  <si>
    <t>ST 75.05.0600 (/)</t>
  </si>
  <si>
    <t>Aplicação de selante asfáltico à base de acrílicas para pavimentos de concreto, usado como imprimador para material termoplástico, inclusive fornecimento dos materiais necessários conforme especificação CET-RIO.</t>
  </si>
  <si>
    <t>ST 75.05.0650 (/)</t>
  </si>
  <si>
    <t>Tacha, instalação, conforme especificação CET-RIO.</t>
  </si>
  <si>
    <t>ST 75.05.0700 (/)</t>
  </si>
  <si>
    <t>Tachão, instalação, conforme especificação CET-RIO.</t>
  </si>
  <si>
    <t>ST 75.05.0750 (/)</t>
  </si>
  <si>
    <t>Instalação de segregador, conforme especificação CET-RIO.</t>
  </si>
  <si>
    <t>ST 75.10 Fornecimento de Materiais para Sinalização Horizontal</t>
  </si>
  <si>
    <t>ST 75.10.0151 (/)</t>
  </si>
  <si>
    <t>Tacha monodirecional, conforme especificação CET-RIO. Fornecimento.</t>
  </si>
  <si>
    <t>ST 75.10.0201 (/)</t>
  </si>
  <si>
    <t>Tacha bidirecional, conforme especificação CET-RIO. Fornecimento.</t>
  </si>
  <si>
    <t>ST 75.10.0351 (/)</t>
  </si>
  <si>
    <t>Tachão monodirecional, conforme especificação CET-RIO. Fornecimento.</t>
  </si>
  <si>
    <t>ST 75.10.0401 (/)</t>
  </si>
  <si>
    <t>Tachão bidirecional, conforme especificação CET-RIO. Fornecimento.</t>
  </si>
  <si>
    <t>ST 75.10.0450 (/)</t>
  </si>
  <si>
    <t>Segregador, conforme especificação CET-RIO. Fornecimento.</t>
  </si>
  <si>
    <t>ST 75.15 Laminado Elastoplástico</t>
  </si>
  <si>
    <t>ST 75.15.0050 (/)</t>
  </si>
  <si>
    <t>Símbolos em laminado elastoplástico, com 1,5mm de espessura e com medidas diversas, em cores, com micro-esferas de vidro. Em projetos que utilizem entre 150 e 500m2 do material. Fornecimento e aplicação.</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</si>
  <si>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</si>
  <si>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</si>
  <si>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</si>
  <si>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</si>
  <si>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</si>
  <si>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</si>
  <si>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</si>
  <si>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</si>
  <si>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</si>
  <si>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</si>
  <si>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</si>
  <si>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</si>
  <si>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</si>
  <si>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</si>
  <si>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</si>
  <si>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</si>
  <si>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</si>
  <si>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</si>
  <si>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</si>
  <si>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</si>
  <si>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</si>
  <si>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</si>
  <si>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</si>
  <si>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</si>
  <si>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</si>
  <si>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</si>
  <si>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</si>
  <si>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</si>
  <si>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</si>
  <si>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ST 85.05 Equipamentos e Materiais para Operações de Tráfego</t>
  </si>
  <si>
    <t>ST 85.05.0050 (/)</t>
  </si>
  <si>
    <t>Cone de sinalização, altura de 750mm, conforme especificação da CET-RIO. Fornecimento.</t>
  </si>
  <si>
    <t>ST 85.05.0100 (/)</t>
  </si>
  <si>
    <t>Cone de sinalização, refletivo, flexível, altura de 900mm, conforme especificação da CET-RIO. Fornecimento.</t>
  </si>
  <si>
    <t>ST 85.05.0150 (/)</t>
  </si>
  <si>
    <t>Locação mensal de rádio transmissor-receptor.</t>
  </si>
  <si>
    <t>TC 05.05 Transportes</t>
  </si>
  <si>
    <t>TC 05.05.0001 (/)</t>
  </si>
  <si>
    <t>Logística e suporte operacional, com movimentação de insumos, ferramentas, artefatos, etc, para obras com múltiplas frentes e área inferior a 2 ha, limitando-se o valor deste item a 8% do valor total dos itens deste orçamento.</t>
  </si>
  <si>
    <t>mês</t>
  </si>
  <si>
    <t>TC 05.05.0005 (/)</t>
  </si>
  <si>
    <t>Logística e suporte operacional, com movimentação de insumos, ferramentas, artefatos, etc, para obras com múltiplas frentes e área entre 2 ha e 6 ha, limitando-se o valor deste item a 8% do valor total dos itens deste orçamento.</t>
  </si>
  <si>
    <t>TC 05.05.0010 (/)</t>
  </si>
  <si>
    <t>Logística e suporte operacional, com movimentação de insumos, ferramentas, artefatos, etc, para obras com múltiplas frentes e área superior a 6 ha, limitando-se o valor deste item a 8% do valor total dos itens deste orçamento.</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</si>
  <si>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</si>
  <si>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</si>
  <si>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</si>
  <si>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</si>
  <si>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</si>
  <si>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</si>
  <si>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</si>
  <si>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</si>
  <si>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</si>
  <si>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</si>
  <si>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</si>
  <si>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</si>
  <si>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</si>
  <si>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</si>
  <si>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</si>
  <si>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</si>
  <si>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</si>
  <si>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</si>
  <si>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</si>
  <si>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</si>
  <si>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</si>
  <si>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</si>
  <si>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</si>
  <si>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</si>
  <si>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</si>
  <si>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</si>
  <si>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</si>
  <si>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</si>
  <si>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</si>
  <si>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</si>
  <si>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</si>
  <si>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</si>
  <si>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</si>
  <si>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</si>
  <si>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</si>
  <si>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</si>
  <si>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TC 05.05.0800 (/)</t>
  </si>
  <si>
    <t>Transporte até 30Km, montagem e desmontagem de bate estacas com martelo de 1,5t/2,2t, inclusive horas improdutivas da equipe e do equipamento na ida/volta, na montagem e desmontagem.</t>
  </si>
  <si>
    <t>TC 05.05.0850 (/)</t>
  </si>
  <si>
    <t>Transporte até 30Km, montagem e desmontagem de bate estacas com martelo de 2,5t/3t, inclusive horas improdutivas da equipe e do equipamento na ida/volta, na montagem e desmontagem.</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</si>
  <si>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</si>
  <si>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</si>
  <si>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TC 05.10 Transporte Horizontal Manual</t>
  </si>
  <si>
    <t>TC 05.10.0050 (/)</t>
  </si>
  <si>
    <t>Transporte horizontal de material à granel em carrinho de mão, inclusive carga a pá.</t>
  </si>
  <si>
    <t>t.dam</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</si>
  <si>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</si>
  <si>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</si>
  <si>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</si>
  <si>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</si>
  <si>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</si>
  <si>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</si>
  <si>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</si>
  <si>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</si>
  <si>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</si>
  <si>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TC 05.15.0100 (/)</t>
  </si>
  <si>
    <t>Retirada de entulho de obra em caçamba de aço com 5m³ de capacidade, inclusive carregamento do container, transporte e descarga, exclusive tarifa de disposição final.</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</si>
  <si>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</si>
  <si>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</si>
  <si>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</si>
  <si>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TC 10.05.0100 (/)</t>
  </si>
  <si>
    <t>Carga e descarga manual de peças de peso reduzido: tijolos, telhas, cimento e agregados em sacos, em Caminhão de Carroceria Fixa a óleo diesel, com capacidade útil de 7,5t, inclusive tempo de carga, descarga e manobra.</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</si>
  <si>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</si>
  <si>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</si>
  <si>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</si>
  <si>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</si>
  <si>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</si>
  <si>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</si>
  <si>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</si>
  <si>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</si>
  <si>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</si>
  <si>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</si>
  <si>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</si>
  <si>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</si>
  <si>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</si>
  <si>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</si>
  <si>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</si>
  <si>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</si>
  <si>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</si>
  <si>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</si>
  <si>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</si>
  <si>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</si>
  <si>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</si>
  <si>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</si>
  <si>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</si>
  <si>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</si>
  <si>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R$ 65,02</t>
  </si>
  <si>
    <t>R$ 232,54</t>
  </si>
  <si>
    <t>R$ 65,20</t>
  </si>
  <si>
    <t>R$ 541,74</t>
  </si>
  <si>
    <t>R$ 498,40</t>
  </si>
  <si>
    <t>R$ 639,12</t>
  </si>
  <si>
    <t>R$ 189,18</t>
  </si>
  <si>
    <t>R$ 26,54</t>
  </si>
  <si>
    <t>R$ 24,02</t>
  </si>
  <si>
    <t>R$ 21,69</t>
  </si>
  <si>
    <t>R$ 67,27</t>
  </si>
  <si>
    <t>R$ 26,88</t>
  </si>
  <si>
    <t>R$ 120,00</t>
  </si>
  <si>
    <t>R$ 38,02</t>
  </si>
  <si>
    <t>R$ 44,50</t>
  </si>
  <si>
    <t>R$ 216,35</t>
  </si>
  <si>
    <t>R$ 123,86</t>
  </si>
  <si>
    <t>R$ 253,43</t>
  </si>
  <si>
    <t>R$ 141,02</t>
  </si>
  <si>
    <t>R$ 105,81</t>
  </si>
  <si>
    <t>R$ 72,30</t>
  </si>
  <si>
    <t>R$ 95,25</t>
  </si>
  <si>
    <t>R$ 79,51</t>
  </si>
  <si>
    <t>R$ 84,86</t>
  </si>
  <si>
    <t>R$ 145,37</t>
  </si>
  <si>
    <t>R$ 197,48</t>
  </si>
  <si>
    <t>R$ 242,71</t>
  </si>
  <si>
    <t>R$ 118,47</t>
  </si>
  <si>
    <t>R$ 98,19</t>
  </si>
  <si>
    <t>R$ 9,05</t>
  </si>
  <si>
    <t>R$ 110,54</t>
  </si>
  <si>
    <t>R$ 24,15</t>
  </si>
  <si>
    <t>R$ 31,88</t>
  </si>
  <si>
    <t>R$ 69,62</t>
  </si>
  <si>
    <t>R$ 56,32</t>
  </si>
  <si>
    <t>R$ 20,55</t>
  </si>
  <si>
    <t>R$ 18,70</t>
  </si>
  <si>
    <t>R$ 24,29</t>
  </si>
  <si>
    <t>R$ 29,56</t>
  </si>
  <si>
    <t>R$ 40,52</t>
  </si>
  <si>
    <t>R$ 8,50</t>
  </si>
  <si>
    <t>R$ 10,52</t>
  </si>
  <si>
    <t>R$ 63,86</t>
  </si>
  <si>
    <t>R$ 107,78</t>
  </si>
  <si>
    <t>R$ 1.525,26</t>
  </si>
  <si>
    <t>R$ 294,43</t>
  </si>
  <si>
    <t>R$ 4,39</t>
  </si>
  <si>
    <t>R$ 2,19</t>
  </si>
  <si>
    <t>R$ 175,88</t>
  </si>
  <si>
    <t>R$ 23,10</t>
  </si>
  <si>
    <t>R$ 559,96</t>
  </si>
  <si>
    <t>R$ 6,00</t>
  </si>
  <si>
    <t>R$ 7,20</t>
  </si>
  <si>
    <t>R$ 56,40</t>
  </si>
  <si>
    <t>R$ 303,56</t>
  </si>
  <si>
    <t>R$ 373,76</t>
  </si>
  <si>
    <t>R$ 793,76</t>
  </si>
  <si>
    <t>R$ 20,40</t>
  </si>
  <si>
    <t>R$ 237,60</t>
  </si>
  <si>
    <t>R$ 5.228,75</t>
  </si>
  <si>
    <t>R$ 2.392,85</t>
  </si>
  <si>
    <t>R$ 1.383,71</t>
  </si>
  <si>
    <t>R$ 494,53</t>
  </si>
  <si>
    <t>R$ 360,00</t>
  </si>
  <si>
    <t>R$ 274,53</t>
  </si>
  <si>
    <t>R$ 14,15</t>
  </si>
  <si>
    <t>R$ 6,60</t>
  </si>
  <si>
    <t>R$ 32,12</t>
  </si>
  <si>
    <t>R$ 54,95</t>
  </si>
  <si>
    <t>R$ 2,66</t>
  </si>
  <si>
    <t>R$ 0,55</t>
  </si>
  <si>
    <t>R$ 528,35</t>
  </si>
  <si>
    <t>R$ 109,52</t>
  </si>
  <si>
    <t>R$ 42,52</t>
  </si>
  <si>
    <t>R$ 86,96</t>
  </si>
  <si>
    <t>R$ 24,30</t>
  </si>
  <si>
    <t>R$ 67,64</t>
  </si>
  <si>
    <t>R$ 84,55</t>
  </si>
  <si>
    <t>R$ 119,50</t>
  </si>
  <si>
    <t>R$ 86,28</t>
  </si>
  <si>
    <t>R$ 152,36</t>
  </si>
  <si>
    <t>R$ 128,15</t>
  </si>
  <si>
    <t>R$ 180,00</t>
  </si>
  <si>
    <t>R$ 252,99</t>
  </si>
  <si>
    <t>R$ 309,66</t>
  </si>
  <si>
    <t>R$ 212,00</t>
  </si>
  <si>
    <t>R$ 286,99</t>
  </si>
  <si>
    <t>R$ 370,66</t>
  </si>
  <si>
    <t>R$ 336,30</t>
  </si>
  <si>
    <t>R$ 521,95</t>
  </si>
  <si>
    <t>R$ 671,04</t>
  </si>
  <si>
    <t>R$ 785,58</t>
  </si>
  <si>
    <t>R$ 1.017,65</t>
  </si>
  <si>
    <t>R$ 1.090,23</t>
  </si>
  <si>
    <t>R$ 1.397,64</t>
  </si>
  <si>
    <t>R$ 2.654,67</t>
  </si>
  <si>
    <t>R$ 469,40</t>
  </si>
  <si>
    <t>R$ 367,39</t>
  </si>
  <si>
    <t>R$ 269,66</t>
  </si>
  <si>
    <t>R$ 285,50</t>
  </si>
  <si>
    <t>R$ 437,55</t>
  </si>
  <si>
    <t>R$ 567,88</t>
  </si>
  <si>
    <t>R$ 1.063,65</t>
  </si>
  <si>
    <t>R$ 1.085,79</t>
  </si>
  <si>
    <t>R$ 1.322,14</t>
  </si>
  <si>
    <t>R$ 2.803,25</t>
  </si>
  <si>
    <t>R$ 146,20</t>
  </si>
  <si>
    <t>R$ 358,56</t>
  </si>
  <si>
    <t>R$ 425,07</t>
  </si>
  <si>
    <t>R$ 553,26</t>
  </si>
  <si>
    <t>R$ 660,70</t>
  </si>
  <si>
    <t>R$ 1.421,96</t>
  </si>
  <si>
    <t>R$ 30,99</t>
  </si>
  <si>
    <t>R$ 76,17</t>
  </si>
  <si>
    <t>R$ 99,87</t>
  </si>
  <si>
    <t>R$ 139,48</t>
  </si>
  <si>
    <t>R$ 259,21</t>
  </si>
  <si>
    <t>R$ 77,56</t>
  </si>
  <si>
    <t>R$ 120,39</t>
  </si>
  <si>
    <t>R$ 222,25</t>
  </si>
  <si>
    <t>R$ 30,18</t>
  </si>
  <si>
    <t>R$ 52,05</t>
  </si>
  <si>
    <t>R$ 71,89</t>
  </si>
  <si>
    <t>R$ 112,60</t>
  </si>
  <si>
    <t>R$ 182,90</t>
  </si>
  <si>
    <t>R$ 25,56</t>
  </si>
  <si>
    <t>R$ 76,46</t>
  </si>
  <si>
    <t>R$ 15,79</t>
  </si>
  <si>
    <t>R$ 32,26</t>
  </si>
  <si>
    <t>R$ 39,68</t>
  </si>
  <si>
    <t>R$ 17,16</t>
  </si>
  <si>
    <t>R$ 28,89</t>
  </si>
  <si>
    <t>R$ 54,60</t>
  </si>
  <si>
    <t>R$ 24,16</t>
  </si>
  <si>
    <t>R$ 42,69</t>
  </si>
  <si>
    <t>R$ 57,06</t>
  </si>
  <si>
    <t>R$ 39,97</t>
  </si>
  <si>
    <t>R$ 89,11</t>
  </si>
  <si>
    <t>R$ 146,05</t>
  </si>
  <si>
    <t>R$ 220,95</t>
  </si>
  <si>
    <t>R$ 314,30</t>
  </si>
  <si>
    <t>R$ 31,52</t>
  </si>
  <si>
    <t>R$ 44,59</t>
  </si>
  <si>
    <t>R$ 68,62</t>
  </si>
  <si>
    <t>R$ 14,18</t>
  </si>
  <si>
    <t>R$ 44,88</t>
  </si>
  <si>
    <t>R$ 15,81</t>
  </si>
  <si>
    <t>R$ 62,55</t>
  </si>
  <si>
    <t>R$ 100,73</t>
  </si>
  <si>
    <t>R$ 36,25</t>
  </si>
  <si>
    <t>R$ 18,97</t>
  </si>
  <si>
    <t>R$ 30,14</t>
  </si>
  <si>
    <t>R$ 45,93</t>
  </si>
  <si>
    <t>R$ 22,19</t>
  </si>
  <si>
    <t>R$ 51,88</t>
  </si>
  <si>
    <t>R$ 90,97</t>
  </si>
  <si>
    <t>R$ 31,30</t>
  </si>
  <si>
    <t>R$ 49,13</t>
  </si>
  <si>
    <t>R$ 112,49</t>
  </si>
  <si>
    <t>R$ 211,55</t>
  </si>
  <si>
    <t>R$ 47,87</t>
  </si>
  <si>
    <t>R$ 53,69</t>
  </si>
  <si>
    <t>R$ 205,40</t>
  </si>
  <si>
    <t>R$ 201,53</t>
  </si>
  <si>
    <t>R$ 220,10</t>
  </si>
  <si>
    <t>R$ 529,79</t>
  </si>
  <si>
    <t>R$ 34,62</t>
  </si>
  <si>
    <t>R$ 72,60</t>
  </si>
  <si>
    <t>R$ 113,84</t>
  </si>
  <si>
    <t>R$ 359,82</t>
  </si>
  <si>
    <t>R$ 46,34</t>
  </si>
  <si>
    <t>R$ 115,14</t>
  </si>
  <si>
    <t>R$ 30,11</t>
  </si>
  <si>
    <t>R$ 110,94</t>
  </si>
  <si>
    <t>R$ 128,38</t>
  </si>
  <si>
    <t>R$ 89,06</t>
  </si>
  <si>
    <t>R$ 142,20</t>
  </si>
  <si>
    <t>R$ 301,52</t>
  </si>
  <si>
    <t>R$ 152,85</t>
  </si>
  <si>
    <t>R$ 193,32</t>
  </si>
  <si>
    <t>R$ 269,18</t>
  </si>
  <si>
    <t>R$ 56,07</t>
  </si>
  <si>
    <t>R$ 64,13</t>
  </si>
  <si>
    <t>R$ 38,18</t>
  </si>
  <si>
    <t>R$ 48,63</t>
  </si>
  <si>
    <t>R$ 90,70</t>
  </si>
  <si>
    <t>R$ 43,93</t>
  </si>
  <si>
    <t>R$ 48,09</t>
  </si>
  <si>
    <t>R$ 54,37</t>
  </si>
  <si>
    <t>R$ 77,32</t>
  </si>
  <si>
    <t>R$ 137,43</t>
  </si>
  <si>
    <t>R$ 230,37</t>
  </si>
  <si>
    <t>R$ 360,35</t>
  </si>
  <si>
    <t>R$ 521,56</t>
  </si>
  <si>
    <t>R$ 48,07</t>
  </si>
  <si>
    <t>R$ 76,62</t>
  </si>
  <si>
    <t>R$ 135,40</t>
  </si>
  <si>
    <t>R$ 217,09</t>
  </si>
  <si>
    <t>R$ 339,74</t>
  </si>
  <si>
    <t>R$ 20,47</t>
  </si>
  <si>
    <t>R$ 18,04</t>
  </si>
  <si>
    <t>R$ 38,80</t>
  </si>
  <si>
    <t>R$ 89,88</t>
  </si>
  <si>
    <t>R$ 216,98</t>
  </si>
  <si>
    <t>R$ 40,85</t>
  </si>
  <si>
    <t>R$ 81,76</t>
  </si>
  <si>
    <t>R$ 157,43</t>
  </si>
  <si>
    <t>R$ 229,48</t>
  </si>
  <si>
    <t>R$ 43,54</t>
  </si>
  <si>
    <t>R$ 57,48</t>
  </si>
  <si>
    <t>R$ 105,29</t>
  </si>
  <si>
    <t>R$ 163,29</t>
  </si>
  <si>
    <t>R$ 50,76</t>
  </si>
  <si>
    <t>R$ 73,59</t>
  </si>
  <si>
    <t>R$ 122,40</t>
  </si>
  <si>
    <t>R$ 404,32</t>
  </si>
  <si>
    <t>R$ 66,31</t>
  </si>
  <si>
    <t>R$ 121,64</t>
  </si>
  <si>
    <t>R$ 136,99</t>
  </si>
  <si>
    <t>R$ 224,78</t>
  </si>
  <si>
    <t>R$ 275,04</t>
  </si>
  <si>
    <t>R$ 381,30</t>
  </si>
  <si>
    <t>R$ 84,46</t>
  </si>
  <si>
    <t>R$ 115,35</t>
  </si>
  <si>
    <t>R$ 196,84</t>
  </si>
  <si>
    <t>R$ 355,52</t>
  </si>
  <si>
    <t>R$ 731,49</t>
  </si>
  <si>
    <t>R$ 207,10</t>
  </si>
  <si>
    <t>R$ 392,51</t>
  </si>
  <si>
    <t>R$ 405,45</t>
  </si>
  <si>
    <t>R$ 187,15</t>
  </si>
  <si>
    <t>R$ 229,45</t>
  </si>
  <si>
    <t>R$ 368,81</t>
  </si>
  <si>
    <t>R$ 527,42</t>
  </si>
  <si>
    <t>R$ 620,86</t>
  </si>
  <si>
    <t>R$ 765,75</t>
  </si>
  <si>
    <t>R$ 1.034,42</t>
  </si>
  <si>
    <t>R$ 1.161,47</t>
  </si>
  <si>
    <t>R$ 1.443,78</t>
  </si>
  <si>
    <t>R$ 1.771,67</t>
  </si>
  <si>
    <t>R$ 191,80</t>
  </si>
  <si>
    <t>R$ 262,02</t>
  </si>
  <si>
    <t>R$ 300,90</t>
  </si>
  <si>
    <t>R$ 432,07</t>
  </si>
  <si>
    <t>R$ 658,72</t>
  </si>
  <si>
    <t>R$ 759,49</t>
  </si>
  <si>
    <t>R$ 805,38</t>
  </si>
  <si>
    <t>R$ 1.020,63</t>
  </si>
  <si>
    <t>R$ 1.485,50</t>
  </si>
  <si>
    <t>R$ 1.866,62</t>
  </si>
  <si>
    <t>R$ 721,09</t>
  </si>
  <si>
    <t>R$ 798,41</t>
  </si>
  <si>
    <t>R$ 992,16</t>
  </si>
  <si>
    <t>R$ 1.205,64</t>
  </si>
  <si>
    <t>R$ 1.494,50</t>
  </si>
  <si>
    <t>R$ 1.804,15</t>
  </si>
  <si>
    <t>R$ 179,34</t>
  </si>
  <si>
    <t>R$ 227,84</t>
  </si>
  <si>
    <t>R$ 318,97</t>
  </si>
  <si>
    <t>R$ 331,40</t>
  </si>
  <si>
    <t>R$ 420,32</t>
  </si>
  <si>
    <t>R$ 583,77</t>
  </si>
  <si>
    <t>R$ 911,81</t>
  </si>
  <si>
    <t>R$ 1.207,06</t>
  </si>
  <si>
    <t>R$ 2.054,91</t>
  </si>
  <si>
    <t>R$ 3.291,14</t>
  </si>
  <si>
    <t>R$ 453,17</t>
  </si>
  <si>
    <t>R$ 676,32</t>
  </si>
  <si>
    <t>R$ 930,96</t>
  </si>
  <si>
    <t>R$ 1.234,26</t>
  </si>
  <si>
    <t>R$ 3.259,12</t>
  </si>
  <si>
    <t>R$ 3.901,12</t>
  </si>
  <si>
    <t>R$ 454,59</t>
  </si>
  <si>
    <t>R$ 804,62</t>
  </si>
  <si>
    <t>R$ 1.222,39</t>
  </si>
  <si>
    <t>R$ 1.375,09</t>
  </si>
  <si>
    <t>R$ 2.504,78</t>
  </si>
  <si>
    <t>R$ 3.241,54</t>
  </si>
  <si>
    <t>R$ 401,64</t>
  </si>
  <si>
    <t>R$ 448,81</t>
  </si>
  <si>
    <t>R$ 604,78</t>
  </si>
  <si>
    <t>R$ 833,16</t>
  </si>
  <si>
    <t>R$ 1.161,77</t>
  </si>
  <si>
    <t>R$ 1.435,57</t>
  </si>
  <si>
    <t>R$ 449,09</t>
  </si>
  <si>
    <t>R$ 567,55</t>
  </si>
  <si>
    <t>R$ 1.142,99</t>
  </si>
  <si>
    <t>R$ 1.551,81</t>
  </si>
  <si>
    <t>R$ 2.776,63</t>
  </si>
  <si>
    <t>R$ 3.557,24</t>
  </si>
  <si>
    <t>R$ 816,77</t>
  </si>
  <si>
    <t>R$ 187,35</t>
  </si>
  <si>
    <t>R$ 295,32</t>
  </si>
  <si>
    <t>R$ 420,24</t>
  </si>
  <si>
    <t>R$ 470,68</t>
  </si>
  <si>
    <t>R$ 623,12</t>
  </si>
  <si>
    <t>R$ 204,44</t>
  </si>
  <si>
    <t>R$ 325,28</t>
  </si>
  <si>
    <t>R$ 438,07</t>
  </si>
  <si>
    <t>R$ 509,70</t>
  </si>
  <si>
    <t>R$ 628,21</t>
  </si>
  <si>
    <t>R$ 854,73</t>
  </si>
  <si>
    <t>R$ 1.133,27</t>
  </si>
  <si>
    <t>R$ 1.079,83</t>
  </si>
  <si>
    <t>R$ 1.797,17</t>
  </si>
  <si>
    <t>R$ 5.179,41</t>
  </si>
  <si>
    <t>R$ 393,28</t>
  </si>
  <si>
    <t>R$ 407,57</t>
  </si>
  <si>
    <t>R$ 495,40</t>
  </si>
  <si>
    <t>R$ 754,55</t>
  </si>
  <si>
    <t>R$ 910,75</t>
  </si>
  <si>
    <t>R$ 1.184,24</t>
  </si>
  <si>
    <t>R$ 1.314,98</t>
  </si>
  <si>
    <t>R$ 383,80</t>
  </si>
  <si>
    <t>R$ 503,55</t>
  </si>
  <si>
    <t>R$ 694,65</t>
  </si>
  <si>
    <t>R$ 300,36</t>
  </si>
  <si>
    <t>R$ 431,20</t>
  </si>
  <si>
    <t>R$ 432,16</t>
  </si>
  <si>
    <t>R$ 485,62</t>
  </si>
  <si>
    <t>R$ 563,17</t>
  </si>
  <si>
    <t>R$ 439,41</t>
  </si>
  <si>
    <t>R$ 478,67</t>
  </si>
  <si>
    <t>R$ 763,35</t>
  </si>
  <si>
    <t>R$ 756,71</t>
  </si>
  <si>
    <t>R$ 1.224,00</t>
  </si>
  <si>
    <t>R$ 1.012,39</t>
  </si>
  <si>
    <t>R$ 1.402,26</t>
  </si>
  <si>
    <t>R$ 403,79</t>
  </si>
  <si>
    <t>R$ 511,80</t>
  </si>
  <si>
    <t>R$ 732,90</t>
  </si>
  <si>
    <t>R$ 831,97</t>
  </si>
  <si>
    <t>R$ 1.386,21</t>
  </si>
  <si>
    <t>R$ 527,41</t>
  </si>
  <si>
    <t>R$ 617,28</t>
  </si>
  <si>
    <t>R$ 538,08</t>
  </si>
  <si>
    <t>R$ 650,84</t>
  </si>
  <si>
    <t>R$ 675,56</t>
  </si>
  <si>
    <t>R$ 765,55</t>
  </si>
  <si>
    <t>R$ 1.068,99</t>
  </si>
  <si>
    <t>R$ 1.407,50</t>
  </si>
  <si>
    <t>R$ 1.078,95</t>
  </si>
  <si>
    <t>R$ 2.200,35</t>
  </si>
  <si>
    <t>R$ 3.559,86</t>
  </si>
  <si>
    <t>R$ 2.433,51</t>
  </si>
  <si>
    <t>R$ 745,42</t>
  </si>
  <si>
    <t>R$ 790,27</t>
  </si>
  <si>
    <t>R$ 892,04</t>
  </si>
  <si>
    <t>R$ 1.004,03</t>
  </si>
  <si>
    <t>R$ 951,99</t>
  </si>
  <si>
    <t>R$ 1.324,49</t>
  </si>
  <si>
    <t>R$ 1.469,91</t>
  </si>
  <si>
    <t>R$ 1.679,60</t>
  </si>
  <si>
    <t>R$ 1.752,44</t>
  </si>
  <si>
    <t>R$ 2.482,09</t>
  </si>
  <si>
    <t>R$ 2.005,16</t>
  </si>
  <si>
    <t>R$ 3.287,60</t>
  </si>
  <si>
    <t>R$ 3.615,37</t>
  </si>
  <si>
    <t>R$ 959,40</t>
  </si>
  <si>
    <t>R$ 1.414,81</t>
  </si>
  <si>
    <t>R$ 4.112,72</t>
  </si>
  <si>
    <t>R$ 575,09</t>
  </si>
  <si>
    <t>R$ 693,23</t>
  </si>
  <si>
    <t>R$ 744,85</t>
  </si>
  <si>
    <t>R$ 1.039,38</t>
  </si>
  <si>
    <t>R$ 1.369,48</t>
  </si>
  <si>
    <t>R$ 2.126,26</t>
  </si>
  <si>
    <t>R$ 734,79</t>
  </si>
  <si>
    <t>R$ 785,45</t>
  </si>
  <si>
    <t>R$ 877,31</t>
  </si>
  <si>
    <t>R$ 1.247,59</t>
  </si>
  <si>
    <t>R$ 1.531,93</t>
  </si>
  <si>
    <t>R$ 1.022,11</t>
  </si>
  <si>
    <t>R$ 1.102,49</t>
  </si>
  <si>
    <t>R$ 1.688,86</t>
  </si>
  <si>
    <t>R$ 3.426,05</t>
  </si>
  <si>
    <t>R$ 1.166,31</t>
  </si>
  <si>
    <t>R$ 1.276,57</t>
  </si>
  <si>
    <t>R$ 2.010,70</t>
  </si>
  <si>
    <t>R$ 3.315,23</t>
  </si>
  <si>
    <t>R$ 5.000,46</t>
  </si>
  <si>
    <t>R$ 8.525,19</t>
  </si>
  <si>
    <t>R$ 43.710,19</t>
  </si>
  <si>
    <t>R$ 1.188,23</t>
  </si>
  <si>
    <t>R$ 97,43</t>
  </si>
  <si>
    <t>R$ 138,30</t>
  </si>
  <si>
    <t>R$ 199,32</t>
  </si>
  <si>
    <t>R$ 429,04</t>
  </si>
  <si>
    <t>R$ 903,31</t>
  </si>
  <si>
    <t>R$ 2.748,53</t>
  </si>
  <si>
    <t>R$ 4.550,52</t>
  </si>
  <si>
    <t>R$ 6.004,27</t>
  </si>
  <si>
    <t>R$ 8.019,42</t>
  </si>
  <si>
    <t>R$ 8.798,68</t>
  </si>
  <si>
    <t>R$ 2.754,38</t>
  </si>
  <si>
    <t>R$ 1.341,38</t>
  </si>
  <si>
    <t>R$ 1.726,03</t>
  </si>
  <si>
    <t>R$ 2.434,38</t>
  </si>
  <si>
    <t>R$ 5.525,00</t>
  </si>
  <si>
    <t>R$ 5.895,09</t>
  </si>
  <si>
    <t>R$ 9.608,11</t>
  </si>
  <si>
    <t>R$ 3.302,21</t>
  </si>
  <si>
    <t>R$ 5.092,53</t>
  </si>
  <si>
    <t>R$ 9.485,54</t>
  </si>
  <si>
    <t>R$ 14.356,55</t>
  </si>
  <si>
    <t>R$ 23,96</t>
  </si>
  <si>
    <t>R$ 34,95</t>
  </si>
  <si>
    <t>R$ 74,44</t>
  </si>
  <si>
    <t>R$ 145,79</t>
  </si>
  <si>
    <t>R$ 201,92</t>
  </si>
  <si>
    <t>R$ 2.984,38</t>
  </si>
  <si>
    <t>R$ 2.809,10</t>
  </si>
  <si>
    <t>R$ 2.955,23</t>
  </si>
  <si>
    <t>R$ 3.265,86</t>
  </si>
  <si>
    <t>R$ 3.729,23</t>
  </si>
  <si>
    <t>R$ 4.308,79</t>
  </si>
  <si>
    <t>R$ 5.557,39</t>
  </si>
  <si>
    <t>R$ 7.421,73</t>
  </si>
  <si>
    <t>R$ 417,42</t>
  </si>
  <si>
    <t>R$ 576,30</t>
  </si>
  <si>
    <t>R$ 2.420,40</t>
  </si>
  <si>
    <t>R$ 2.835,71</t>
  </si>
  <si>
    <t>R$ 3.092,95</t>
  </si>
  <si>
    <t>R$ 3.749,46</t>
  </si>
  <si>
    <t>R$ 3.801,72</t>
  </si>
  <si>
    <t>R$ 3.828,05</t>
  </si>
  <si>
    <t>R$ 4.597,48</t>
  </si>
  <si>
    <t>R$ 4.727,80</t>
  </si>
  <si>
    <t>R$ 5.524,03</t>
  </si>
  <si>
    <t>R$ 6.596,49</t>
  </si>
  <si>
    <t>R$ 7.349,23</t>
  </si>
  <si>
    <t>R$ 8.053,19</t>
  </si>
  <si>
    <t>R$ 8.798,78</t>
  </si>
  <si>
    <t>R$ 9.354,21</t>
  </si>
  <si>
    <t>R$ 10.082,73</t>
  </si>
  <si>
    <t>R$ 10.810,85</t>
  </si>
  <si>
    <t>R$ 227,07</t>
  </si>
  <si>
    <t>R$ 247,53</t>
  </si>
  <si>
    <t>R$ 145,33</t>
  </si>
  <si>
    <t>R$ 11.119,34</t>
  </si>
  <si>
    <t>R$ 273,14</t>
  </si>
  <si>
    <t>R$ 546,81</t>
  </si>
  <si>
    <t>R$ 259,51</t>
  </si>
  <si>
    <t>R$ 273,89</t>
  </si>
  <si>
    <t>R$ 574,03</t>
  </si>
  <si>
    <t>R$ 342,55</t>
  </si>
  <si>
    <t>R$ 190,63</t>
  </si>
  <si>
    <t>R$ 1.737,62</t>
  </si>
  <si>
    <t>R$ 1.625,11</t>
  </si>
  <si>
    <t>R$ 919,78</t>
  </si>
  <si>
    <t>R$ 1.569,78</t>
  </si>
  <si>
    <t>R$ 1.559,07</t>
  </si>
  <si>
    <t>R$ 784,90</t>
  </si>
  <si>
    <t>R$ 788,34</t>
  </si>
  <si>
    <t>R$ 831,30</t>
  </si>
  <si>
    <t>R$ 174,30</t>
  </si>
  <si>
    <t>R$ 617,64</t>
  </si>
  <si>
    <t>R$ 806,19</t>
  </si>
  <si>
    <t>R$ 289,54</t>
  </si>
  <si>
    <t>R$ 426,44</t>
  </si>
  <si>
    <t>R$ 443,35</t>
  </si>
  <si>
    <t>R$ 466,65</t>
  </si>
  <si>
    <t>R$ 549,59</t>
  </si>
  <si>
    <t>R$ 552,88</t>
  </si>
  <si>
    <t>R$ 4.654,87</t>
  </si>
  <si>
    <t>R$ 452,08</t>
  </si>
  <si>
    <t>R$ 460,64</t>
  </si>
  <si>
    <t>R$ 115,64</t>
  </si>
  <si>
    <t>R$ 311,74</t>
  </si>
  <si>
    <t>R$ 293,94</t>
  </si>
  <si>
    <t>R$ 339,29</t>
  </si>
  <si>
    <t>R$ 257,52</t>
  </si>
  <si>
    <t>R$ 414,26</t>
  </si>
  <si>
    <t>R$ 334,02</t>
  </si>
  <si>
    <t>R$ 42,94</t>
  </si>
  <si>
    <t>R$ 51,00</t>
  </si>
  <si>
    <t>R$ 509,51</t>
  </si>
  <si>
    <t>R$ 760,23</t>
  </si>
  <si>
    <t>R$ 170,00</t>
  </si>
  <si>
    <t>R$ 376,90</t>
  </si>
  <si>
    <t>R$ 495,88</t>
  </si>
  <si>
    <t>R$ 1.903,93</t>
  </si>
  <si>
    <t>R$ 622,75</t>
  </si>
  <si>
    <t>R$ 333,64</t>
  </si>
  <si>
    <t>R$ 378,48</t>
  </si>
  <si>
    <t>R$ 732,14</t>
  </si>
  <si>
    <t>R$ 778,72</t>
  </si>
  <si>
    <t>R$ 189,62</t>
  </si>
  <si>
    <t>R$ 189,22</t>
  </si>
  <si>
    <t>R$ 145,12</t>
  </si>
  <si>
    <t>R$ 304,23</t>
  </si>
  <si>
    <t>R$ 380,99</t>
  </si>
  <si>
    <t>R$ 458,15</t>
  </si>
  <si>
    <t>R$ 540,07</t>
  </si>
  <si>
    <t>R$ 84,85</t>
  </si>
  <si>
    <t>R$ 32,88</t>
  </si>
  <si>
    <t>R$ 41,62</t>
  </si>
  <si>
    <t>R$ 147,45</t>
  </si>
  <si>
    <t>R$ 25,40</t>
  </si>
  <si>
    <t>R$ 113,30</t>
  </si>
  <si>
    <t>R$ 11,62</t>
  </si>
  <si>
    <t>R$ 93,79</t>
  </si>
  <si>
    <t>R$ 154,27</t>
  </si>
  <si>
    <t>R$ 139,89</t>
  </si>
  <si>
    <t>R$ 172,91</t>
  </si>
  <si>
    <t>R$ 238,29</t>
  </si>
  <si>
    <t>R$ 252,68</t>
  </si>
  <si>
    <t>R$ 236,47</t>
  </si>
  <si>
    <t>R$ 5.621,15</t>
  </si>
  <si>
    <t>R$ 6.169,76</t>
  </si>
  <si>
    <t>R$ 18.066,66</t>
  </si>
  <si>
    <t>R$ 14.753,44</t>
  </si>
  <si>
    <t>R$ 550,47</t>
  </si>
  <si>
    <t>R$ 667,05</t>
  </si>
  <si>
    <t>R$ 485,01</t>
  </si>
  <si>
    <t>R$ 619,86</t>
  </si>
  <si>
    <t>R$ 601,59</t>
  </si>
  <si>
    <t>R$ 341,35</t>
  </si>
  <si>
    <t>R$ 59,34</t>
  </si>
  <si>
    <t>R$ 7,57</t>
  </si>
  <si>
    <t>R$ 15,35</t>
  </si>
  <si>
    <t>R$ 21,52</t>
  </si>
  <si>
    <t>R$ 22,57</t>
  </si>
  <si>
    <t>R$ 41,15</t>
  </si>
  <si>
    <t>R$ 49,11</t>
  </si>
  <si>
    <t>R$ 59,54</t>
  </si>
  <si>
    <t>R$ 21,73</t>
  </si>
  <si>
    <t>R$ 95,28</t>
  </si>
  <si>
    <t>R$ 93,92</t>
  </si>
  <si>
    <t>R$ 122,50</t>
  </si>
  <si>
    <t>R$ 144,45</t>
  </si>
  <si>
    <t>R$ 169,87</t>
  </si>
  <si>
    <t>R$ 194,81</t>
  </si>
  <si>
    <t>R$ 257,31</t>
  </si>
  <si>
    <t>R$ 312,48</t>
  </si>
  <si>
    <t>R$ 404,81</t>
  </si>
  <si>
    <t>R$ 486,22</t>
  </si>
  <si>
    <t>R$ 673,02</t>
  </si>
  <si>
    <t>R$ 148,15</t>
  </si>
  <si>
    <t>R$ 81,02</t>
  </si>
  <si>
    <t>R$ 28,46</t>
  </si>
  <si>
    <t>R$ 13.205,97</t>
  </si>
  <si>
    <t>R$ 151,27</t>
  </si>
  <si>
    <t>R$ 30,24</t>
  </si>
  <si>
    <t>R$ 173,61</t>
  </si>
  <si>
    <t>R$ 93,75</t>
  </si>
  <si>
    <t>R$ 32,43</t>
  </si>
  <si>
    <t>R$ 16.960,39</t>
  </si>
  <si>
    <t>R$ 172,87</t>
  </si>
  <si>
    <t>R$ 93,38</t>
  </si>
  <si>
    <t>R$ 32,06</t>
  </si>
  <si>
    <t>R$ 225,13</t>
  </si>
  <si>
    <t>R$ 119,51</t>
  </si>
  <si>
    <t>R$ 55,27</t>
  </si>
  <si>
    <t>R$ 7.830,45</t>
  </si>
  <si>
    <t>R$ 121,75</t>
  </si>
  <si>
    <t>R$ 57,67</t>
  </si>
  <si>
    <t>R$ 22,64</t>
  </si>
  <si>
    <t>R$ 9.862,24</t>
  </si>
  <si>
    <t>R$ 175,36</t>
  </si>
  <si>
    <t>R$ 118,28</t>
  </si>
  <si>
    <t>R$ 65,72</t>
  </si>
  <si>
    <t>R$ 128,09</t>
  </si>
  <si>
    <t>R$ 27,41</t>
  </si>
  <si>
    <t>R$ 12.529,56</t>
  </si>
  <si>
    <t>R$ 174,79</t>
  </si>
  <si>
    <t>R$ 79,02</t>
  </si>
  <si>
    <t>R$ 24,63</t>
  </si>
  <si>
    <t>R$ 210,09</t>
  </si>
  <si>
    <t>R$ 110,14</t>
  </si>
  <si>
    <t>R$ 55,75</t>
  </si>
  <si>
    <t>R$ 203,66</t>
  </si>
  <si>
    <t>R$ 113,63</t>
  </si>
  <si>
    <t>R$ 45,59</t>
  </si>
  <si>
    <t>R$ 64,79</t>
  </si>
  <si>
    <t>R$ 17.325,05</t>
  </si>
  <si>
    <t>R$ 42,15</t>
  </si>
  <si>
    <t>R$ 181,98</t>
  </si>
  <si>
    <t>R$ 82,12</t>
  </si>
  <si>
    <t>R$ 27,73</t>
  </si>
  <si>
    <t>R$ 194,08</t>
  </si>
  <si>
    <t>R$ 86,94</t>
  </si>
  <si>
    <t>R$ 28,43</t>
  </si>
  <si>
    <t>R$ 12,24</t>
  </si>
  <si>
    <t>R$ 3,86</t>
  </si>
  <si>
    <t>R$ 219,01</t>
  </si>
  <si>
    <t>R$ 114,08</t>
  </si>
  <si>
    <t>R$ 64,22</t>
  </si>
  <si>
    <t>R$ 379,96</t>
  </si>
  <si>
    <t>R$ 196,13</t>
  </si>
  <si>
    <t>R$ 146,27</t>
  </si>
  <si>
    <t>R$ 701,94</t>
  </si>
  <si>
    <t>R$ 289,47</t>
  </si>
  <si>
    <t>R$ 239,61</t>
  </si>
  <si>
    <t>R$ 45,96</t>
  </si>
  <si>
    <t>R$ 41,40</t>
  </si>
  <si>
    <t>R$ 17,98</t>
  </si>
  <si>
    <t>R$ 5,48</t>
  </si>
  <si>
    <t>R$ 133,12</t>
  </si>
  <si>
    <t>R$ 80,60</t>
  </si>
  <si>
    <t>R$ 141,58</t>
  </si>
  <si>
    <t>R$ 82,50</t>
  </si>
  <si>
    <t>R$ 38,70</t>
  </si>
  <si>
    <t>R$ 355,77</t>
  </si>
  <si>
    <t>R$ 189,94</t>
  </si>
  <si>
    <t>R$ 94,75</t>
  </si>
  <si>
    <t>R$ 171,40</t>
  </si>
  <si>
    <t>R$ 174,82</t>
  </si>
  <si>
    <t>R$ 377,72</t>
  </si>
  <si>
    <t>R$ 19.061,78</t>
  </si>
  <si>
    <t>R$ 1,48</t>
  </si>
  <si>
    <t>R$ 0,99</t>
  </si>
  <si>
    <t>R$ 255,62</t>
  </si>
  <si>
    <t>R$ 126,57</t>
  </si>
  <si>
    <t>R$ 75,06</t>
  </si>
  <si>
    <t>R$ 132,25</t>
  </si>
  <si>
    <t>R$ 1.464,40</t>
  </si>
  <si>
    <t>R$ 328,44</t>
  </si>
  <si>
    <t>R$ 269,99</t>
  </si>
  <si>
    <t>R$ 7,21</t>
  </si>
  <si>
    <t>R$ 3,52</t>
  </si>
  <si>
    <t>R$ 43,91</t>
  </si>
  <si>
    <t>R$ 313,04</t>
  </si>
  <si>
    <t>R$ 155,28</t>
  </si>
  <si>
    <t>R$ 103,77</t>
  </si>
  <si>
    <t>R$ 245,15</t>
  </si>
  <si>
    <t>R$ 105,44</t>
  </si>
  <si>
    <t>R$ 72,89</t>
  </si>
  <si>
    <t>R$ 436,37</t>
  </si>
  <si>
    <t>R$ 210,90</t>
  </si>
  <si>
    <t>R$ 135,21</t>
  </si>
  <si>
    <t>R$ 134,65</t>
  </si>
  <si>
    <t>R$ 70,82</t>
  </si>
  <si>
    <t>R$ 38,27</t>
  </si>
  <si>
    <t>R$ 30,30</t>
  </si>
  <si>
    <t>R$ 63,22</t>
  </si>
  <si>
    <t>R$ 62,60</t>
  </si>
  <si>
    <t>R$ 261,00</t>
  </si>
  <si>
    <t>R$ 132,69</t>
  </si>
  <si>
    <t>R$ 94,85</t>
  </si>
  <si>
    <t>R$ 419,99</t>
  </si>
  <si>
    <t>R$ 205,33</t>
  </si>
  <si>
    <t>R$ 140,16</t>
  </si>
  <si>
    <t>R$ 103,67</t>
  </si>
  <si>
    <t>R$ 56,77</t>
  </si>
  <si>
    <t>R$ 29,99</t>
  </si>
  <si>
    <t>R$ 862,60</t>
  </si>
  <si>
    <t>R$ 194,23</t>
  </si>
  <si>
    <t>R$ 97,08</t>
  </si>
  <si>
    <t>R$ 50,41</t>
  </si>
  <si>
    <t>R$ 35.996,90</t>
  </si>
  <si>
    <t>R$ 119,40</t>
  </si>
  <si>
    <t>R$ 63,51</t>
  </si>
  <si>
    <t>R$ 32,19</t>
  </si>
  <si>
    <t>R$ 282,79</t>
  </si>
  <si>
    <t>R$ 57,42</t>
  </si>
  <si>
    <t>R$ 52.471,32</t>
  </si>
  <si>
    <t>R$ 5,22</t>
  </si>
  <si>
    <t>R$ 3,92</t>
  </si>
  <si>
    <t>R$ 508,50</t>
  </si>
  <si>
    <t>R$ 328,94</t>
  </si>
  <si>
    <t>R$ 39,77</t>
  </si>
  <si>
    <t>R$ 29,37</t>
  </si>
  <si>
    <t>R$ 23,53</t>
  </si>
  <si>
    <t>R$ 50,16</t>
  </si>
  <si>
    <t>R$ 38,43</t>
  </si>
  <si>
    <t>R$ 31,06</t>
  </si>
  <si>
    <t>R$ 9.343,60</t>
  </si>
  <si>
    <t>R$ 98,52</t>
  </si>
  <si>
    <t>R$ 54,87</t>
  </si>
  <si>
    <t>R$ 30,76</t>
  </si>
  <si>
    <t>R$ 71,53</t>
  </si>
  <si>
    <t>R$ 54,83</t>
  </si>
  <si>
    <t>R$ 23.770,17</t>
  </si>
  <si>
    <t>R$ 8,56</t>
  </si>
  <si>
    <t>R$ 5,56</t>
  </si>
  <si>
    <t>R$ 132,66</t>
  </si>
  <si>
    <t>R$ 70,08</t>
  </si>
  <si>
    <t>R$ 38,56</t>
  </si>
  <si>
    <t>R$ 66,63</t>
  </si>
  <si>
    <t>R$ 42,07</t>
  </si>
  <si>
    <t>R$ 30,53</t>
  </si>
  <si>
    <t>R$ 6,49</t>
  </si>
  <si>
    <t>R$ 2,18</t>
  </si>
  <si>
    <t>R$ 280,85</t>
  </si>
  <si>
    <t>R$ 208,46</t>
  </si>
  <si>
    <t>R$ 5.043,31</t>
  </si>
  <si>
    <t>R$ 615,50</t>
  </si>
  <si>
    <t>R$ 11,77</t>
  </si>
  <si>
    <t>R$ 4,71</t>
  </si>
  <si>
    <t>R$ 390,24</t>
  </si>
  <si>
    <t>R$ 179,96</t>
  </si>
  <si>
    <t>R$ 139,58</t>
  </si>
  <si>
    <t>R$ 247,40</t>
  </si>
  <si>
    <t>R$ 122,83</t>
  </si>
  <si>
    <t>R$ 82,04</t>
  </si>
  <si>
    <t>R$ 43.626,66</t>
  </si>
  <si>
    <t>R$ 1,98</t>
  </si>
  <si>
    <t>R$ 336,03</t>
  </si>
  <si>
    <t>R$ 88,42</t>
  </si>
  <si>
    <t>R$ 159,35</t>
  </si>
  <si>
    <t>R$ 133,44</t>
  </si>
  <si>
    <t>R$ 116,20</t>
  </si>
  <si>
    <t>R$ 171,32</t>
  </si>
  <si>
    <t>R$ 139,09</t>
  </si>
  <si>
    <t>R$ 117,65</t>
  </si>
  <si>
    <t>R$ 183,34</t>
  </si>
  <si>
    <t>R$ 144,80</t>
  </si>
  <si>
    <t>R$ 119,15</t>
  </si>
  <si>
    <t>R$ 216,87</t>
  </si>
  <si>
    <t>R$ 171,81</t>
  </si>
  <si>
    <t>R$ 141,96</t>
  </si>
  <si>
    <t>R$ 244,64</t>
  </si>
  <si>
    <t>R$ 193,14</t>
  </si>
  <si>
    <t>R$ 159,08</t>
  </si>
  <si>
    <t>R$ 29,05</t>
  </si>
  <si>
    <t>R$ 21,81</t>
  </si>
  <si>
    <t>R$ 4,21</t>
  </si>
  <si>
    <t>R$ 0,56</t>
  </si>
  <si>
    <t>R$ 8,15</t>
  </si>
  <si>
    <t>R$ 0,86</t>
  </si>
  <si>
    <t>R$ 15,34</t>
  </si>
  <si>
    <t>R$ 5,23</t>
  </si>
  <si>
    <t>R$ 45,95</t>
  </si>
  <si>
    <t>R$ 29,19</t>
  </si>
  <si>
    <t>R$ 104,92</t>
  </si>
  <si>
    <t>R$ 31,72</t>
  </si>
  <si>
    <t>R$ 2,06</t>
  </si>
  <si>
    <t>R$ 0,47</t>
  </si>
  <si>
    <t>R$ 777,67</t>
  </si>
  <si>
    <t>R$ 495,11</t>
  </si>
  <si>
    <t>R$ 447,81</t>
  </si>
  <si>
    <t>R$ 5.119,64</t>
  </si>
  <si>
    <t>R$ 7.089,64</t>
  </si>
  <si>
    <t>R$ 7.518,83</t>
  </si>
  <si>
    <t>R$ 9,24</t>
  </si>
  <si>
    <t>R$ 2,98</t>
  </si>
  <si>
    <t>R$ 22.729,64</t>
  </si>
  <si>
    <t>R$ 30.031,00</t>
  </si>
  <si>
    <t>R$ 6.984,29</t>
  </si>
  <si>
    <t>R$ 23.100,00</t>
  </si>
  <si>
    <t>R$ 32.033,57</t>
  </si>
  <si>
    <t>R$ 5,34</t>
  </si>
  <si>
    <t>R$ 22,05</t>
  </si>
  <si>
    <t>R$ 29.841,56</t>
  </si>
  <si>
    <t>R$ 42.613,62</t>
  </si>
  <si>
    <t>R$ 7.955,00</t>
  </si>
  <si>
    <t>R$ 21.675,96</t>
  </si>
  <si>
    <t>R$ 7.092,17</t>
  </si>
  <si>
    <t>R$ 24.417,25</t>
  </si>
  <si>
    <t>R$ 71.475,95</t>
  </si>
  <si>
    <t>R$ 100.130,04</t>
  </si>
  <si>
    <t>R$ 4,20</t>
  </si>
  <si>
    <t>R$ 0,60</t>
  </si>
  <si>
    <t>R$ 21,56</t>
  </si>
  <si>
    <t>R$ 12,03</t>
  </si>
  <si>
    <t>R$ 3.700,00</t>
  </si>
  <si>
    <t>R$ 739,00</t>
  </si>
  <si>
    <t>R$ 2.500,00</t>
  </si>
  <si>
    <t>R$ 925,50</t>
  </si>
  <si>
    <t>R$ 980,00</t>
  </si>
  <si>
    <t>R$ 3.485,00</t>
  </si>
  <si>
    <t>R$ 1.725,93</t>
  </si>
  <si>
    <t>R$ 1.420,20</t>
  </si>
  <si>
    <t>R$ 3.699,60</t>
  </si>
  <si>
    <t>R$ 15.015,50</t>
  </si>
  <si>
    <t>R$ 1.082,51</t>
  </si>
  <si>
    <t>R$ 11.305,00</t>
  </si>
  <si>
    <t>R$ 21.306,81</t>
  </si>
  <si>
    <t>R$ 6.125,00</t>
  </si>
  <si>
    <t>R$ 8.375,00</t>
  </si>
  <si>
    <t>R$ 50.065,02</t>
  </si>
  <si>
    <t>R$ 1.597,64</t>
  </si>
  <si>
    <t>R$ 2.092,47</t>
  </si>
  <si>
    <t>R$ 2.165,01</t>
  </si>
  <si>
    <t>R$ 2.238,11</t>
  </si>
  <si>
    <t>R$ 2.122,64</t>
  </si>
  <si>
    <t>R$ 7.691,89</t>
  </si>
  <si>
    <t>R$ 7.153,53</t>
  </si>
  <si>
    <t>R$ 7.764,85</t>
  </si>
  <si>
    <t>R$ 17.125,57</t>
  </si>
  <si>
    <t>R$ 6.181,30</t>
  </si>
  <si>
    <t>R$ 526,00</t>
  </si>
  <si>
    <t>R$ 1.001,50</t>
  </si>
  <si>
    <t>R$ 3.786,13</t>
  </si>
  <si>
    <t>R$ 3.486,27</t>
  </si>
  <si>
    <t>R$ 3.816,63</t>
  </si>
  <si>
    <t>R$ 8.488,00</t>
  </si>
  <si>
    <t>R$ 335,99</t>
  </si>
  <si>
    <t>R$ 398,19</t>
  </si>
  <si>
    <t>R$ 238,03</t>
  </si>
  <si>
    <t>R$ 39,47</t>
  </si>
  <si>
    <t>R$ 19,72</t>
  </si>
  <si>
    <t>R$ 14,78</t>
  </si>
  <si>
    <t>R$ 416,45</t>
  </si>
  <si>
    <t>R$ 451,38</t>
  </si>
  <si>
    <t>R$ 25,41</t>
  </si>
  <si>
    <t>R$ 37,92</t>
  </si>
  <si>
    <t>R$ 27,97</t>
  </si>
  <si>
    <t>R$ 0,20</t>
  </si>
  <si>
    <t>R$ 94,34</t>
  </si>
  <si>
    <t>R$ 39,24</t>
  </si>
  <si>
    <t>R$ 7,51</t>
  </si>
  <si>
    <t>R$ 103,32</t>
  </si>
  <si>
    <t>R$ 43,73</t>
  </si>
  <si>
    <t>R$ 12,00</t>
  </si>
  <si>
    <t>R$ 192,48</t>
  </si>
  <si>
    <t>R$ 57,18</t>
  </si>
  <si>
    <t>R$ 43,99</t>
  </si>
  <si>
    <t>R$ 230,32</t>
  </si>
  <si>
    <t>R$ 43,98</t>
  </si>
  <si>
    <t>R$ 24,28</t>
  </si>
  <si>
    <t>R$ 1,74</t>
  </si>
  <si>
    <t>R$ 1,16</t>
  </si>
  <si>
    <t>R$ 7,76</t>
  </si>
  <si>
    <t>R$ 0,37</t>
  </si>
  <si>
    <t>R$ 95,80</t>
  </si>
  <si>
    <t>R$ 39,53</t>
  </si>
  <si>
    <t>R$ 4,50</t>
  </si>
  <si>
    <t>R$ 194,39</t>
  </si>
  <si>
    <t>R$ 4,89</t>
  </si>
  <si>
    <t>R$ 22,51</t>
  </si>
  <si>
    <t>R$ 138,16</t>
  </si>
  <si>
    <t>R$ 376,58</t>
  </si>
  <si>
    <t>R$ 228,04</t>
  </si>
  <si>
    <t>R$ 0,24</t>
  </si>
  <si>
    <t>R$ 4,36</t>
  </si>
  <si>
    <t>R$ 0,29</t>
  </si>
  <si>
    <t>R$ 3,85</t>
  </si>
  <si>
    <t>R$ 1,25</t>
  </si>
  <si>
    <t>R$ 15,21</t>
  </si>
  <si>
    <t>R$ 134,90</t>
  </si>
  <si>
    <t>R$ 2,05</t>
  </si>
  <si>
    <t>R$ 0,71</t>
  </si>
  <si>
    <t>R$ 9,56</t>
  </si>
  <si>
    <t>R$ 28,20</t>
  </si>
  <si>
    <t>R$ 0,51</t>
  </si>
  <si>
    <t>R$ 580,00</t>
  </si>
  <si>
    <t>R$ 147,38</t>
  </si>
  <si>
    <t>R$ 656,25</t>
  </si>
  <si>
    <t>R$ 1.322,09</t>
  </si>
  <si>
    <t>R$ 8.505,00</t>
  </si>
  <si>
    <t>R$ 7.059,52</t>
  </si>
  <si>
    <t>R$ 1.783,59</t>
  </si>
  <si>
    <t>R$ 1.273,80</t>
  </si>
  <si>
    <t>R$ 1.121,56</t>
  </si>
  <si>
    <t>R$ 2.247,90</t>
  </si>
  <si>
    <t>R$ 814,12</t>
  </si>
  <si>
    <t>R$ 6.627,63</t>
  </si>
  <si>
    <t>R$ 2.773,13</t>
  </si>
  <si>
    <t>R$ 2.324,80</t>
  </si>
  <si>
    <t>R$ 6.118,28</t>
  </si>
  <si>
    <t>R$ 2.742,88</t>
  </si>
  <si>
    <t>R$ 3.811,89</t>
  </si>
  <si>
    <t>R$ 838,40</t>
  </si>
  <si>
    <t>R$ 10.228,16</t>
  </si>
  <si>
    <t>R$ 7.593,37</t>
  </si>
  <si>
    <t>R$ 1.134,00</t>
  </si>
  <si>
    <t>R$ 762,00</t>
  </si>
  <si>
    <t>R$ 1.097,77</t>
  </si>
  <si>
    <t>R$ 2.450,59</t>
  </si>
  <si>
    <t>R$ 3.270,04</t>
  </si>
  <si>
    <t>R$ 774,31</t>
  </si>
  <si>
    <t>R$ 1.206,41</t>
  </si>
  <si>
    <t>R$ 808,20</t>
  </si>
  <si>
    <t>R$ 685,80</t>
  </si>
  <si>
    <t>R$ 911,84</t>
  </si>
  <si>
    <t>R$ 1.572,20</t>
  </si>
  <si>
    <t>R$ 2.240,05</t>
  </si>
  <si>
    <t>R$ 1.725,39</t>
  </si>
  <si>
    <t>R$ 131,40</t>
  </si>
  <si>
    <t>R$ 521,24</t>
  </si>
  <si>
    <t>R$ 900,00</t>
  </si>
  <si>
    <t>R$ 614,14</t>
  </si>
  <si>
    <t>R$ 1.432,09</t>
  </si>
  <si>
    <t>R$ 736,74</t>
  </si>
  <si>
    <t>R$ 504,00</t>
  </si>
  <si>
    <t>R$ 506,68</t>
  </si>
  <si>
    <t>R$ 1.072,94</t>
  </si>
  <si>
    <t>R$ 5.413,72</t>
  </si>
  <si>
    <t>R$ 2.943,50</t>
  </si>
  <si>
    <t>R$ 1.566,82</t>
  </si>
  <si>
    <t>R$ 3.209,41</t>
  </si>
  <si>
    <t>R$ 1.394,96</t>
  </si>
  <si>
    <t>R$ 712,22</t>
  </si>
  <si>
    <t>R$ 425,06</t>
  </si>
  <si>
    <t>R$ 1.272,01</t>
  </si>
  <si>
    <t>R$ 183,55</t>
  </si>
  <si>
    <t>R$ 5.527,89</t>
  </si>
  <si>
    <t>R$ 842,72</t>
  </si>
  <si>
    <t>R$ 358,72</t>
  </si>
  <si>
    <t>R$ 1.068,54</t>
  </si>
  <si>
    <t>R$ 1.745,25</t>
  </si>
  <si>
    <t>R$ 2.334,83</t>
  </si>
  <si>
    <t>R$ 401,59</t>
  </si>
  <si>
    <t>R$ 345,89</t>
  </si>
  <si>
    <t>R$ 143,41</t>
  </si>
  <si>
    <t>R$ 679,50</t>
  </si>
  <si>
    <t>R$ 914,03</t>
  </si>
  <si>
    <t>R$ 371,47</t>
  </si>
  <si>
    <t>R$ 321,14</t>
  </si>
  <si>
    <t>R$ 373,62</t>
  </si>
  <si>
    <t>R$ 378,90</t>
  </si>
  <si>
    <t>R$ 410,42</t>
  </si>
  <si>
    <t>R$ 1.781,29</t>
  </si>
  <si>
    <t>R$ 2.388,04</t>
  </si>
  <si>
    <t>R$ 827,04</t>
  </si>
  <si>
    <t>R$ 333,35</t>
  </si>
  <si>
    <t>R$ 342,66</t>
  </si>
  <si>
    <t>R$ 34,74</t>
  </si>
  <si>
    <t>R$ 511,93</t>
  </si>
  <si>
    <t>R$ 1.342,11</t>
  </si>
  <si>
    <t>R$ 768,78</t>
  </si>
  <si>
    <t>R$ 445,58</t>
  </si>
  <si>
    <t>R$ 837,00</t>
  </si>
  <si>
    <t>R$ 127,76</t>
  </si>
  <si>
    <t>R$ 51,81</t>
  </si>
  <si>
    <t>R$ 2.069,45</t>
  </si>
  <si>
    <t>R$ 1.472,17</t>
  </si>
  <si>
    <t>R$ 1.354,61</t>
  </si>
  <si>
    <t>R$ 476,33</t>
  </si>
  <si>
    <t>R$ 305,09</t>
  </si>
  <si>
    <t>R$ 45,97</t>
  </si>
  <si>
    <t>R$ 62,51</t>
  </si>
  <si>
    <t>R$ 76,01</t>
  </si>
  <si>
    <t>R$ 13,76</t>
  </si>
  <si>
    <t>R$ 48,70</t>
  </si>
  <si>
    <t>R$ 331,02</t>
  </si>
  <si>
    <t>R$ 354,03</t>
  </si>
  <si>
    <t>R$ 469,31</t>
  </si>
  <si>
    <t>R$ 775,84</t>
  </si>
  <si>
    <t>R$ 829,06</t>
  </si>
  <si>
    <t>R$ 871,56</t>
  </si>
  <si>
    <t>R$ 935,07</t>
  </si>
  <si>
    <t>R$ 1.369,63</t>
  </si>
  <si>
    <t>R$ 278,05</t>
  </si>
  <si>
    <t>R$ 293,08</t>
  </si>
  <si>
    <t>R$ 1.280,99</t>
  </si>
  <si>
    <t>R$ 1.222,98</t>
  </si>
  <si>
    <t>R$ 697,39</t>
  </si>
  <si>
    <t>R$ 637,56</t>
  </si>
  <si>
    <t>R$ 377,03</t>
  </si>
  <si>
    <t>R$ 409,85</t>
  </si>
  <si>
    <t>R$ 410,89</t>
  </si>
  <si>
    <t>R$ 1.666,11</t>
  </si>
  <si>
    <t>R$ 1.733,33</t>
  </si>
  <si>
    <t>R$ 845,27</t>
  </si>
  <si>
    <t>R$ 1.256,44</t>
  </si>
  <si>
    <t>R$ 1.320,30</t>
  </si>
  <si>
    <t>R$ 4.108,05</t>
  </si>
  <si>
    <t>R$ 2.527,75</t>
  </si>
  <si>
    <t>R$ 1.074,20</t>
  </si>
  <si>
    <t>R$ 4.624,45</t>
  </si>
  <si>
    <t>R$ 4.622,25</t>
  </si>
  <si>
    <t>R$ 9.349,69</t>
  </si>
  <si>
    <t>R$ 4.782,76</t>
  </si>
  <si>
    <t>R$ 4.316,57</t>
  </si>
  <si>
    <t>R$ 4.333,46</t>
  </si>
  <si>
    <t>R$ 1.711,15</t>
  </si>
  <si>
    <t>R$ 1.754,83</t>
  </si>
  <si>
    <t>R$ 1.763,42</t>
  </si>
  <si>
    <t>R$ 26,99</t>
  </si>
  <si>
    <t>R$ 31,24</t>
  </si>
  <si>
    <t>R$ 55,37</t>
  </si>
  <si>
    <t>R$ 86,51</t>
  </si>
  <si>
    <t>R$ 121,51</t>
  </si>
  <si>
    <t>R$ 48,32</t>
  </si>
  <si>
    <t>R$ 64,33</t>
  </si>
  <si>
    <t>R$ 9,71</t>
  </si>
  <si>
    <t>R$ 12,10</t>
  </si>
  <si>
    <t>R$ 46,67</t>
  </si>
  <si>
    <t>R$ 36,30</t>
  </si>
  <si>
    <t>R$ 7,73</t>
  </si>
  <si>
    <t>R$ 50,30</t>
  </si>
  <si>
    <t>R$ 3,58</t>
  </si>
  <si>
    <t>R$ 39,81</t>
  </si>
  <si>
    <t>R$ 40,80</t>
  </si>
  <si>
    <t>R$ 45,60</t>
  </si>
  <si>
    <t>R$ 111,07</t>
  </si>
  <si>
    <t>R$ 268,28</t>
  </si>
  <si>
    <t>R$ 122,92</t>
  </si>
  <si>
    <t>R$ 210,30</t>
  </si>
  <si>
    <t>R$ 134,64</t>
  </si>
  <si>
    <t>R$ 244,20</t>
  </si>
  <si>
    <t>R$ 239,47</t>
  </si>
  <si>
    <t>R$ 3.338,65</t>
  </si>
  <si>
    <t>R$ 294,47</t>
  </si>
  <si>
    <t>R$ 1.711,00</t>
  </si>
  <si>
    <t>R$ 1.285,59</t>
  </si>
  <si>
    <t>R$ 57,14</t>
  </si>
  <si>
    <t>R$ 275,01</t>
  </si>
  <si>
    <t>R$ 441,49</t>
  </si>
  <si>
    <t>R$ 349,58</t>
  </si>
  <si>
    <t>R$ 2.201,78</t>
  </si>
  <si>
    <t>R$ 100,71</t>
  </si>
  <si>
    <t>R$ 2.228,40</t>
  </si>
  <si>
    <t>R$ 563,92</t>
  </si>
  <si>
    <t>R$ 2.813,39</t>
  </si>
  <si>
    <t>R$ 259,27</t>
  </si>
  <si>
    <t>R$ 318,25</t>
  </si>
  <si>
    <t>R$ 44,72</t>
  </si>
  <si>
    <t>R$ 193,61</t>
  </si>
  <si>
    <t>R$ 277,46</t>
  </si>
  <si>
    <t>R$ 13.735,00</t>
  </si>
  <si>
    <t>R$ 98.821,00</t>
  </si>
  <si>
    <t>R$ 113.992,00</t>
  </si>
  <si>
    <t>R$ 1.666,44</t>
  </si>
  <si>
    <t>R$ 709,86</t>
  </si>
  <si>
    <t>R$ 1.386,00</t>
  </si>
  <si>
    <t>R$ 784,23</t>
  </si>
  <si>
    <t>R$ 701,88</t>
  </si>
  <si>
    <t>R$ 2.621,10</t>
  </si>
  <si>
    <t>R$ 2.672,42</t>
  </si>
  <si>
    <t>R$ 613,59</t>
  </si>
  <si>
    <t>R$ 376,36</t>
  </si>
  <si>
    <t>R$ 294,55</t>
  </si>
  <si>
    <t>R$ 327,28</t>
  </si>
  <si>
    <t>R$ 349,30</t>
  </si>
  <si>
    <t>R$ 314,69</t>
  </si>
  <si>
    <t>R$ 714,06</t>
  </si>
  <si>
    <t>R$ 530,18</t>
  </si>
  <si>
    <t>R$ 1.036,10</t>
  </si>
  <si>
    <t>R$ 935,43</t>
  </si>
  <si>
    <t>R$ 2.921,50</t>
  </si>
  <si>
    <t>R$ 3.127,37</t>
  </si>
  <si>
    <t>R$ 93,80</t>
  </si>
  <si>
    <t>R$ 2.042,19</t>
  </si>
  <si>
    <t>R$ 648,41</t>
  </si>
  <si>
    <t>R$ 48,71</t>
  </si>
  <si>
    <t>R$ 2.716,59</t>
  </si>
  <si>
    <t>R$ 437,78</t>
  </si>
  <si>
    <t>R$ 515,68</t>
  </si>
  <si>
    <t>R$ 470,44</t>
  </si>
  <si>
    <t>R$ 620,76</t>
  </si>
  <si>
    <t>R$ 950,83</t>
  </si>
  <si>
    <t>R$ 1.282,25</t>
  </si>
  <si>
    <t>R$ 488,56</t>
  </si>
  <si>
    <t>R$ 437,74</t>
  </si>
  <si>
    <t>R$ 129,98</t>
  </si>
  <si>
    <t>R$ 170,44</t>
  </si>
  <si>
    <t>R$ 192,51</t>
  </si>
  <si>
    <t>R$ 214,57</t>
  </si>
  <si>
    <t>R$ 218,34</t>
  </si>
  <si>
    <t>R$ 306,65</t>
  </si>
  <si>
    <t>R$ 214,41</t>
  </si>
  <si>
    <t>R$ 243,10</t>
  </si>
  <si>
    <t>R$ 234,70</t>
  </si>
  <si>
    <t>R$ 212,37</t>
  </si>
  <si>
    <t>R$ 307,83</t>
  </si>
  <si>
    <t>R$ 352,01</t>
  </si>
  <si>
    <t>R$ 439,69</t>
  </si>
  <si>
    <t>R$ 441,50</t>
  </si>
  <si>
    <t>R$ 626,83</t>
  </si>
  <si>
    <t>R$ 485,42</t>
  </si>
  <si>
    <t>R$ 189,08</t>
  </si>
  <si>
    <t>R$ 276,70</t>
  </si>
  <si>
    <t>R$ 330,15</t>
  </si>
  <si>
    <t>R$ 315,01</t>
  </si>
  <si>
    <t>R$ 394,00</t>
  </si>
  <si>
    <t>R$ 480,80</t>
  </si>
  <si>
    <t>R$ 484,99</t>
  </si>
  <si>
    <t>R$ 670,90</t>
  </si>
  <si>
    <t>R$ 433,78</t>
  </si>
  <si>
    <t>R$ 466,25</t>
  </si>
  <si>
    <t>R$ 517,88</t>
  </si>
  <si>
    <t>R$ 570,45</t>
  </si>
  <si>
    <t>R$ 655,55</t>
  </si>
  <si>
    <t>R$ 891,36</t>
  </si>
  <si>
    <t>R$ 792,78</t>
  </si>
  <si>
    <t>R$ 1.494,18</t>
  </si>
  <si>
    <t>R$ 656,99</t>
  </si>
  <si>
    <t>R$ 696,27</t>
  </si>
  <si>
    <t>R$ 675,45</t>
  </si>
  <si>
    <t>R$ 219,03</t>
  </si>
  <si>
    <t>R$ 236,55</t>
  </si>
  <si>
    <t>R$ 258,52</t>
  </si>
  <si>
    <t>R$ 166,42</t>
  </si>
  <si>
    <t>R$ 284,11</t>
  </si>
  <si>
    <t>R$ 2.339,07</t>
  </si>
  <si>
    <t>R$ 675,24</t>
  </si>
  <si>
    <t>R$ 2.896,00</t>
  </si>
  <si>
    <t>R$ 360,43</t>
  </si>
  <si>
    <t>R$ 1.133,73</t>
  </si>
  <si>
    <t>R$ 1.337,71</t>
  </si>
  <si>
    <t>R$ 5.191,00</t>
  </si>
  <si>
    <t>R$ 1.269,36</t>
  </si>
  <si>
    <t>R$ 2.088,70</t>
  </si>
  <si>
    <t>R$ 2.013,60</t>
  </si>
  <si>
    <t>R$ 113,24</t>
  </si>
  <si>
    <t>R$ 366,57</t>
  </si>
  <si>
    <t>R$ 288,57</t>
  </si>
  <si>
    <t>R$ 805,57</t>
  </si>
  <si>
    <t>R$ 592,47</t>
  </si>
  <si>
    <t>R$ 410,01</t>
  </si>
  <si>
    <t>R$ 208,51</t>
  </si>
  <si>
    <t>R$ 488,79</t>
  </si>
  <si>
    <t>R$ 59,90</t>
  </si>
  <si>
    <t>R$ 69,84</t>
  </si>
  <si>
    <t>R$ 94,50</t>
  </si>
  <si>
    <t>R$ 970,32</t>
  </si>
  <si>
    <t>R$ 297,84</t>
  </si>
  <si>
    <t>R$ 221,35</t>
  </si>
  <si>
    <t>R$ 357,51</t>
  </si>
  <si>
    <t>R$ 54,02</t>
  </si>
  <si>
    <t>R$ 116,02</t>
  </si>
  <si>
    <t>R$ 227,99</t>
  </si>
  <si>
    <t>R$ 755,83</t>
  </si>
  <si>
    <t>R$ 1.721,87</t>
  </si>
  <si>
    <t>R$ 1.003,44</t>
  </si>
  <si>
    <t>R$ 169,64</t>
  </si>
  <si>
    <t>R$ 7,91</t>
  </si>
  <si>
    <t>R$ 56,85</t>
  </si>
  <si>
    <t>R$ 34,17</t>
  </si>
  <si>
    <t>R$ 136,79</t>
  </si>
  <si>
    <t>R$ 24,57</t>
  </si>
  <si>
    <t>R$ 617,63</t>
  </si>
  <si>
    <t>R$ 645,89</t>
  </si>
  <si>
    <t>R$ 260,78</t>
  </si>
  <si>
    <t>R$ 119,21</t>
  </si>
  <si>
    <t>R$ 100,54</t>
  </si>
  <si>
    <t>R$ 44,52</t>
  </si>
  <si>
    <t>R$ 296,13</t>
  </si>
  <si>
    <t>R$ 154,10</t>
  </si>
  <si>
    <t>R$ 241,42</t>
  </si>
  <si>
    <t>R$ 202,00</t>
  </si>
  <si>
    <t>R$ 79,44</t>
  </si>
  <si>
    <t>R$ 136,28</t>
  </si>
  <si>
    <t>R$ 147,57</t>
  </si>
  <si>
    <t>R$ 234,61</t>
  </si>
  <si>
    <t>R$ 835,10</t>
  </si>
  <si>
    <t>R$ 308,00</t>
  </si>
  <si>
    <t>R$ 304,97</t>
  </si>
  <si>
    <t>R$ 355,68</t>
  </si>
  <si>
    <t>R$ 450,00</t>
  </si>
  <si>
    <t>R$ 407,50</t>
  </si>
  <si>
    <t>R$ 357,50</t>
  </si>
  <si>
    <t>R$ 140,55</t>
  </si>
  <si>
    <t>R$ 150,55</t>
  </si>
  <si>
    <t>R$ 205,55</t>
  </si>
  <si>
    <t>R$ 186,65</t>
  </si>
  <si>
    <t>R$ 108,48</t>
  </si>
  <si>
    <t>R$ 442,62</t>
  </si>
  <si>
    <t>R$ 2.400,00</t>
  </si>
  <si>
    <t>R$ 249,95</t>
  </si>
  <si>
    <t>R$ 368,55</t>
  </si>
  <si>
    <t>R$ 486,76</t>
  </si>
  <si>
    <t>R$ 605,36</t>
  </si>
  <si>
    <t>R$ 92,92</t>
  </si>
  <si>
    <t>R$ 1.143,98</t>
  </si>
  <si>
    <t>R$ 1.206,92</t>
  </si>
  <si>
    <t>R$ 0,09</t>
  </si>
  <si>
    <t>R$ 13,49</t>
  </si>
  <si>
    <t>R$ 28,57</t>
  </si>
  <si>
    <t>R$ 502,78</t>
  </si>
  <si>
    <t>R$ 1.577,25</t>
  </si>
  <si>
    <t>R$ 127,52</t>
  </si>
  <si>
    <t>R$ 57,00</t>
  </si>
  <si>
    <t>R$ 3,37</t>
  </si>
  <si>
    <t>R$ 0,16</t>
  </si>
  <si>
    <t>R$ 12,59</t>
  </si>
  <si>
    <t>R$ 2,27</t>
  </si>
  <si>
    <t>R$ 137,63</t>
  </si>
  <si>
    <t>R$ 315,05</t>
  </si>
  <si>
    <t>R$ 339,80</t>
  </si>
  <si>
    <t>R$ 333,20</t>
  </si>
  <si>
    <t>R$ 339,98</t>
  </si>
  <si>
    <t>R$ 350,57</t>
  </si>
  <si>
    <t>R$ 355,58</t>
  </si>
  <si>
    <t>R$ 374,80</t>
  </si>
  <si>
    <t>R$ 390,70</t>
  </si>
  <si>
    <t>R$ 407,99</t>
  </si>
  <si>
    <t>R$ 430,54</t>
  </si>
  <si>
    <t>R$ 480,21</t>
  </si>
  <si>
    <t>R$ 372,56</t>
  </si>
  <si>
    <t>R$ 295,71</t>
  </si>
  <si>
    <t>R$ 565,00</t>
  </si>
  <si>
    <t>R$ 118,00</t>
  </si>
  <si>
    <t>R$ 60,99</t>
  </si>
  <si>
    <t>R$ 89,57</t>
  </si>
  <si>
    <t>R$ 47,88</t>
  </si>
  <si>
    <t>R$ 56,10</t>
  </si>
  <si>
    <t>R$ 49,36</t>
  </si>
  <si>
    <t>R$ 57,58</t>
  </si>
  <si>
    <t>R$ 448,67</t>
  </si>
  <si>
    <t>R$ 450,33</t>
  </si>
  <si>
    <t>R$ 330,71</t>
  </si>
  <si>
    <t>R$ 383,17</t>
  </si>
  <si>
    <t>R$ 55,41</t>
  </si>
  <si>
    <t>R$ 2.011,44</t>
  </si>
  <si>
    <t>R$ 4,23</t>
  </si>
  <si>
    <t>R$ 2.406,06</t>
  </si>
  <si>
    <t>R$ 2.724,96</t>
  </si>
  <si>
    <t>R$ 2.760,08</t>
  </si>
  <si>
    <t>R$ 305,85</t>
  </si>
  <si>
    <t>R$ 512,97</t>
  </si>
  <si>
    <t>R$ 215,17</t>
  </si>
  <si>
    <t>R$ 61,32</t>
  </si>
  <si>
    <t>R$ 194,88</t>
  </si>
  <si>
    <t>R$ 7,59</t>
  </si>
  <si>
    <t>R$ 7,54</t>
  </si>
  <si>
    <t>R$ 7,28</t>
  </si>
  <si>
    <t>R$ 7,47</t>
  </si>
  <si>
    <t>R$ 6,71</t>
  </si>
  <si>
    <t>R$ 7,78</t>
  </si>
  <si>
    <t>R$ 6,64</t>
  </si>
  <si>
    <t>R$ 6,95</t>
  </si>
  <si>
    <t>R$ 5,71</t>
  </si>
  <si>
    <t>R$ 6,05</t>
  </si>
  <si>
    <t>R$ 6,36</t>
  </si>
  <si>
    <t>R$ 6,14</t>
  </si>
  <si>
    <t>R$ 7,62</t>
  </si>
  <si>
    <t>R$ 6,34</t>
  </si>
  <si>
    <t>R$ 14,38</t>
  </si>
  <si>
    <t>R$ 24,77</t>
  </si>
  <si>
    <t>R$ 4,72</t>
  </si>
  <si>
    <t>R$ 3,93</t>
  </si>
  <si>
    <t>R$ 3,14</t>
  </si>
  <si>
    <t>R$ 4,13</t>
  </si>
  <si>
    <t>R$ 3,54</t>
  </si>
  <si>
    <t>R$ 4,33</t>
  </si>
  <si>
    <t>R$ 27,60</t>
  </si>
  <si>
    <t>R$ 117,75</t>
  </si>
  <si>
    <t>R$ 109,27</t>
  </si>
  <si>
    <t>R$ 91,12</t>
  </si>
  <si>
    <t>R$ 143,76</t>
  </si>
  <si>
    <t>R$ 119,76</t>
  </si>
  <si>
    <t>R$ 83,32</t>
  </si>
  <si>
    <t>R$ 135,46</t>
  </si>
  <si>
    <t>R$ 59,29</t>
  </si>
  <si>
    <t>R$ 294,14</t>
  </si>
  <si>
    <t>R$ 61,70</t>
  </si>
  <si>
    <t>R$ 34,00</t>
  </si>
  <si>
    <t>R$ 312,58</t>
  </si>
  <si>
    <t>R$ 157,97</t>
  </si>
  <si>
    <t>R$ 194,27</t>
  </si>
  <si>
    <t>R$ 100,80</t>
  </si>
  <si>
    <t>R$ 83,75</t>
  </si>
  <si>
    <t>R$ 269,09</t>
  </si>
  <si>
    <t>R$ 184,90</t>
  </si>
  <si>
    <t>R$ 114,85</t>
  </si>
  <si>
    <t>R$ 172,05</t>
  </si>
  <si>
    <t>R$ 20,01</t>
  </si>
  <si>
    <t>R$ 14,55</t>
  </si>
  <si>
    <t>R$ 20,72</t>
  </si>
  <si>
    <t>R$ 132,89</t>
  </si>
  <si>
    <t>R$ 46,72</t>
  </si>
  <si>
    <t>R$ 76,15</t>
  </si>
  <si>
    <t>R$ 110,73</t>
  </si>
  <si>
    <t>R$ 62,35</t>
  </si>
  <si>
    <t>R$ 78,04</t>
  </si>
  <si>
    <t>R$ 132,35</t>
  </si>
  <si>
    <t>R$ 209,57</t>
  </si>
  <si>
    <t>R$ 187,48</t>
  </si>
  <si>
    <t>R$ 1.724,88</t>
  </si>
  <si>
    <t>R$ 1.858,07</t>
  </si>
  <si>
    <t>R$ 412,15</t>
  </si>
  <si>
    <t>R$ 331,90</t>
  </si>
  <si>
    <t>R$ 334,01</t>
  </si>
  <si>
    <t>R$ 25,99</t>
  </si>
  <si>
    <t>R$ 1.049,50</t>
  </si>
  <si>
    <t>R$ 817,75</t>
  </si>
  <si>
    <t>R$ 193,92</t>
  </si>
  <si>
    <t>R$ 12.715,50</t>
  </si>
  <si>
    <t>R$ 17.945,20</t>
  </si>
  <si>
    <t>R$ 563,20</t>
  </si>
  <si>
    <t>R$ 15,25</t>
  </si>
  <si>
    <t>R$ 14,89</t>
  </si>
  <si>
    <t>R$ 48,72</t>
  </si>
  <si>
    <t>R$ 30,22</t>
  </si>
  <si>
    <t>R$ 26,45</t>
  </si>
  <si>
    <t>R$ 89,84</t>
  </si>
  <si>
    <t>R$ 26.102,00</t>
  </si>
  <si>
    <t>R$ 676,88</t>
  </si>
  <si>
    <t>R$ 1.122,09</t>
  </si>
  <si>
    <t>R$ 1.417,33</t>
  </si>
  <si>
    <t>R$ 1.467,33</t>
  </si>
  <si>
    <t>R$ 1.400,00</t>
  </si>
  <si>
    <t>R$ 1.729,00</t>
  </si>
  <si>
    <t>R$ 172,75</t>
  </si>
  <si>
    <t>R$ 85,72</t>
  </si>
  <si>
    <t>R$ 1.645,54</t>
  </si>
  <si>
    <t>R$ 309,47</t>
  </si>
  <si>
    <t>R$ 709,15</t>
  </si>
  <si>
    <t>R$ 335,04</t>
  </si>
  <si>
    <t>R$ 734,71</t>
  </si>
  <si>
    <t>R$ 290,28</t>
  </si>
  <si>
    <t>R$ 62,69</t>
  </si>
  <si>
    <t>R$ 132,49</t>
  </si>
  <si>
    <t>R$ 210,63</t>
  </si>
  <si>
    <t>R$ 662,14</t>
  </si>
  <si>
    <t>R$ 57,28</t>
  </si>
  <si>
    <t>R$ 25,62</t>
  </si>
  <si>
    <t>R$ 21,42</t>
  </si>
  <si>
    <t>R$ 19,74</t>
  </si>
  <si>
    <t>R$ 14,00</t>
  </si>
  <si>
    <t>R$ 36,90</t>
  </si>
  <si>
    <t>R$ 19,57</t>
  </si>
  <si>
    <t>R$ 1.362,48</t>
  </si>
  <si>
    <t>R$ 142,81</t>
  </si>
  <si>
    <t>R$ 109,95</t>
  </si>
  <si>
    <t>R$ 166,48</t>
  </si>
  <si>
    <t>R$ 118,73</t>
  </si>
  <si>
    <t>R$ 874,47</t>
  </si>
  <si>
    <t>R$ 1.014,64</t>
  </si>
  <si>
    <t>R$ 679,90</t>
  </si>
  <si>
    <t>R$ 1.863,03</t>
  </si>
  <si>
    <t>R$ 3.975,64</t>
  </si>
  <si>
    <t>R$ 84,40</t>
  </si>
  <si>
    <t>R$ 73,49</t>
  </si>
  <si>
    <t>R$ 8,74</t>
  </si>
  <si>
    <t>R$ 22,82</t>
  </si>
  <si>
    <t>R$ 26,16</t>
  </si>
  <si>
    <t>R$ 36,37</t>
  </si>
  <si>
    <t>R$ 58,48</t>
  </si>
  <si>
    <t>R$ 73,91</t>
  </si>
  <si>
    <t>R$ 117,87</t>
  </si>
  <si>
    <t>R$ 9,55</t>
  </si>
  <si>
    <t>R$ 7,26</t>
  </si>
  <si>
    <t>R$ 14,62</t>
  </si>
  <si>
    <t>R$ 12,94</t>
  </si>
  <si>
    <t>R$ 0,66</t>
  </si>
  <si>
    <t>R$ 1.982,75</t>
  </si>
  <si>
    <t>R$ 1.893,53</t>
  </si>
  <si>
    <t>R$ 552,17</t>
  </si>
  <si>
    <t>R$ 445,40</t>
  </si>
  <si>
    <t>R$ 528,74</t>
  </si>
  <si>
    <t>R$ 530,57</t>
  </si>
  <si>
    <t>R$ 520,13</t>
  </si>
  <si>
    <t>R$ 530,07</t>
  </si>
  <si>
    <t>R$ 550,11</t>
  </si>
  <si>
    <t>R$ 592,44</t>
  </si>
  <si>
    <t>R$ 151,10</t>
  </si>
  <si>
    <t>R$ 805,90</t>
  </si>
  <si>
    <t>R$ 468,88</t>
  </si>
  <si>
    <t>R$ 907,94</t>
  </si>
  <si>
    <t>R$ 95,03</t>
  </si>
  <si>
    <t>R$ 148,77</t>
  </si>
  <si>
    <t>R$ 130,84</t>
  </si>
  <si>
    <t>R$ 248,38</t>
  </si>
  <si>
    <t>R$ 175,50</t>
  </si>
  <si>
    <t>R$ 217,41</t>
  </si>
  <si>
    <t>R$ 206,12</t>
  </si>
  <si>
    <t>R$ 49,93</t>
  </si>
  <si>
    <t>R$ 46,92</t>
  </si>
  <si>
    <t>R$ 893,01</t>
  </si>
  <si>
    <t>R$ 995,90</t>
  </si>
  <si>
    <t>R$ 8.655,81</t>
  </si>
  <si>
    <t>R$ 11.252,63</t>
  </si>
  <si>
    <t>R$ 11.685,45</t>
  </si>
  <si>
    <t>R$ 17.720,26</t>
  </si>
  <si>
    <t>R$ 20.378,35</t>
  </si>
  <si>
    <t>R$ 21.707,42</t>
  </si>
  <si>
    <t>R$ 23.036,36</t>
  </si>
  <si>
    <t>R$ 42.226,00</t>
  </si>
  <si>
    <t>R$ 46.448,59</t>
  </si>
  <si>
    <t>R$ 50.671,19</t>
  </si>
  <si>
    <t>R$ 59.116,36</t>
  </si>
  <si>
    <t>R$ 45.382,94</t>
  </si>
  <si>
    <t>R$ 49.921,22</t>
  </si>
  <si>
    <t>R$ 54.459,49</t>
  </si>
  <si>
    <t>R$ 63.536,09</t>
  </si>
  <si>
    <t>R$ 728,95</t>
  </si>
  <si>
    <t>R$ 288,48</t>
  </si>
  <si>
    <t>R$ 351,19</t>
  </si>
  <si>
    <t>R$ 345,00</t>
  </si>
  <si>
    <t>R$ 350,00</t>
  </si>
  <si>
    <t>R$ 440,00</t>
  </si>
  <si>
    <t>R$ 313,71</t>
  </si>
  <si>
    <t>R$ 489,84</t>
  </si>
  <si>
    <t>R$ 395,69</t>
  </si>
  <si>
    <t>R$ 505,40</t>
  </si>
  <si>
    <t>R$ 533,80</t>
  </si>
  <si>
    <t>R$ 364,26</t>
  </si>
  <si>
    <t>R$ 649,75</t>
  </si>
  <si>
    <t>R$ 45,00</t>
  </si>
  <si>
    <t>R$ 66,25</t>
  </si>
  <si>
    <t>R$ 206,09</t>
  </si>
  <si>
    <t>R$ 1.407,46</t>
  </si>
  <si>
    <t>R$ 207,59</t>
  </si>
  <si>
    <t>R$ 84,65</t>
  </si>
  <si>
    <t>R$ 25,59</t>
  </si>
  <si>
    <t>R$ 5.914,42</t>
  </si>
  <si>
    <t>R$ 135,09</t>
  </si>
  <si>
    <t>R$ 5.570,25</t>
  </si>
  <si>
    <t>R$ 253,24</t>
  </si>
  <si>
    <t>R$ 145,87</t>
  </si>
  <si>
    <t>R$ 89,63</t>
  </si>
  <si>
    <t>R$ 68,74</t>
  </si>
  <si>
    <t>R$ 234,27</t>
  </si>
  <si>
    <t>R$ 69,86</t>
  </si>
  <si>
    <t>R$ 10,55</t>
  </si>
  <si>
    <t>R$ 3.710,08</t>
  </si>
  <si>
    <t>R$ 11.957,68</t>
  </si>
  <si>
    <t>R$ 5,78</t>
  </si>
  <si>
    <t>R$ 1.303,84</t>
  </si>
  <si>
    <t>R$ 1.438,63</t>
  </si>
  <si>
    <t>R$ 2.127,01</t>
  </si>
  <si>
    <t>R$ 64,17</t>
  </si>
  <si>
    <t>R$ 1.098,82</t>
  </si>
  <si>
    <t>R$ 225,03</t>
  </si>
  <si>
    <t>R$ 517,61</t>
  </si>
  <si>
    <t>R$ 102,33</t>
  </si>
  <si>
    <t>R$ 617,73</t>
  </si>
  <si>
    <t>R$ 249,13</t>
  </si>
  <si>
    <t>R$ 152,32</t>
  </si>
  <si>
    <t>R$ 181,12</t>
  </si>
  <si>
    <t>R$ 248,50</t>
  </si>
  <si>
    <t>R$ 75,34</t>
  </si>
  <si>
    <t>R$ 97,97</t>
  </si>
  <si>
    <t>R$ 124,30</t>
  </si>
  <si>
    <t>R$ 456,03</t>
  </si>
  <si>
    <t>R$ 475,76</t>
  </si>
  <si>
    <t>R$ 87,96</t>
  </si>
  <si>
    <t>R$ 99,50</t>
  </si>
  <si>
    <t>R$ 252,49</t>
  </si>
  <si>
    <t>R$ 464,03</t>
  </si>
  <si>
    <t>R$ 440,64</t>
  </si>
  <si>
    <t>R$ 534,24</t>
  </si>
  <si>
    <t>R$ 804,12</t>
  </si>
  <si>
    <t>R$ 1.068,76</t>
  </si>
  <si>
    <t>R$ 1.681,41</t>
  </si>
  <si>
    <t>R$ 1.399,93</t>
  </si>
  <si>
    <t>R$ 531,64</t>
  </si>
  <si>
    <t>R$ 2.465,88</t>
  </si>
  <si>
    <t>R$ 3.303,96</t>
  </si>
  <si>
    <t>R$ 3.488,29</t>
  </si>
  <si>
    <t>R$ 2.191,72</t>
  </si>
  <si>
    <t>R$ 150,73</t>
  </si>
  <si>
    <t>R$ 154,75</t>
  </si>
  <si>
    <t>R$ 880,82</t>
  </si>
  <si>
    <t>R$ 988,59</t>
  </si>
  <si>
    <t>R$ 5,00</t>
  </si>
  <si>
    <t>R$ 45,31</t>
  </si>
  <si>
    <t>R$ 86,59</t>
  </si>
  <si>
    <t>R$ 131,89</t>
  </si>
  <si>
    <t>R$ 177,20</t>
  </si>
  <si>
    <t>R$ 156,34</t>
  </si>
  <si>
    <t>R$ 175,80</t>
  </si>
  <si>
    <t>R$ 183,03</t>
  </si>
  <si>
    <t>R$ 660,00</t>
  </si>
  <si>
    <t>R$ 800,00</t>
  </si>
  <si>
    <t>R$ 1.110,00</t>
  </si>
  <si>
    <t>R$ 661,29</t>
  </si>
  <si>
    <t>R$ 424,96</t>
  </si>
  <si>
    <t>R$ 791,81</t>
  </si>
  <si>
    <t>R$ 273,80</t>
  </si>
  <si>
    <t>R$ 287,49</t>
  </si>
  <si>
    <t>R$ 231,68</t>
  </si>
  <si>
    <t>R$ 9,89</t>
  </si>
  <si>
    <t>R$ 75,89</t>
  </si>
  <si>
    <t>R$ 115,90</t>
  </si>
  <si>
    <t>R$ 179,42</t>
  </si>
  <si>
    <t>R$ 76,14</t>
  </si>
  <si>
    <t>R$ 659,33</t>
  </si>
  <si>
    <t>R$ 12,86</t>
  </si>
  <si>
    <t>R$ 477,99</t>
  </si>
  <si>
    <t>R$ 586,19</t>
  </si>
  <si>
    <t>R$ 1.029,00</t>
  </si>
  <si>
    <t>R$ 2.006,00</t>
  </si>
  <si>
    <t>R$ 2.190,00</t>
  </si>
  <si>
    <t>R$ 2.580,00</t>
  </si>
  <si>
    <t>R$ 2.800,00</t>
  </si>
  <si>
    <t>R$ 5.152,09</t>
  </si>
  <si>
    <t>R$ 7.438,00</t>
  </si>
  <si>
    <t>R$ 12.017,50</t>
  </si>
  <si>
    <t>R$ 495,00</t>
  </si>
  <si>
    <t>R$ 615,00</t>
  </si>
  <si>
    <t>R$ 1.201,25</t>
  </si>
  <si>
    <t>R$ 1.707,00</t>
  </si>
  <si>
    <t>R$ 2.402,95</t>
  </si>
  <si>
    <t>R$ 5.515,29</t>
  </si>
  <si>
    <t>R$ 5.768,08</t>
  </si>
  <si>
    <t>R$ 7.434,48</t>
  </si>
  <si>
    <t>R$ 4.200,00</t>
  </si>
  <si>
    <t>R$ 15.877,93</t>
  </si>
  <si>
    <t>R$ 7.400,62</t>
  </si>
  <si>
    <t>R$ 1.260,03</t>
  </si>
  <si>
    <t>R$ 1.702,46</t>
  </si>
  <si>
    <t>R$ 1.501,43</t>
  </si>
  <si>
    <t>R$ 2.614,13</t>
  </si>
  <si>
    <t>R$ 2.991,01</t>
  </si>
  <si>
    <t>R$ 3.851,45</t>
  </si>
  <si>
    <t>R$ 4.444,30</t>
  </si>
  <si>
    <t>R$ 6.205,60</t>
  </si>
  <si>
    <t>R$ 5.342,32</t>
  </si>
  <si>
    <t>R$ 6.918,79</t>
  </si>
  <si>
    <t>R$ 141,52</t>
  </si>
  <si>
    <t>R$ 125,63</t>
  </si>
  <si>
    <t>R$ 153,93</t>
  </si>
  <si>
    <t>R$ 310,70</t>
  </si>
  <si>
    <t>R$ 622,54</t>
  </si>
  <si>
    <t>R$ 367,31</t>
  </si>
  <si>
    <t>R$ 283,04</t>
  </si>
  <si>
    <t>R$ 5.656,81</t>
  </si>
  <si>
    <t>R$ 961,45</t>
  </si>
  <si>
    <t>R$ 1.239,01</t>
  </si>
  <si>
    <t>R$ 1.553,28</t>
  </si>
  <si>
    <t>R$ 325,24</t>
  </si>
  <si>
    <t>R$ 353,55</t>
  </si>
  <si>
    <t>R$ 409,97</t>
  </si>
  <si>
    <t>R$ 500,65</t>
  </si>
  <si>
    <t>R$ 664,75</t>
  </si>
  <si>
    <t>R$ 99,07</t>
  </si>
  <si>
    <t>R$ 169,83</t>
  </si>
  <si>
    <t>R$ 212,28</t>
  </si>
  <si>
    <t>R$ 226,44</t>
  </si>
  <si>
    <t>R$ 795,52</t>
  </si>
  <si>
    <t>R$ 155,12</t>
  </si>
  <si>
    <t>R$ 156,82</t>
  </si>
  <si>
    <t>R$ 172,12</t>
  </si>
  <si>
    <t>R$ 308,04</t>
  </si>
  <si>
    <t>R$ 530,31</t>
  </si>
  <si>
    <t>R$ 760,70</t>
  </si>
  <si>
    <t>R$ 1.231,21</t>
  </si>
  <si>
    <t>R$ 2.404,46</t>
  </si>
  <si>
    <t>R$ 3.629,20</t>
  </si>
  <si>
    <t>R$ 4.336,87</t>
  </si>
  <si>
    <t>R$ 4.753,90</t>
  </si>
  <si>
    <t>R$ 1.876,21</t>
  </si>
  <si>
    <t>R$ 114,53</t>
  </si>
  <si>
    <t>R$ 201,82</t>
  </si>
  <si>
    <t>R$ 386,26</t>
  </si>
  <si>
    <t>R$ 628,91</t>
  </si>
  <si>
    <t>R$ 248,61</t>
  </si>
  <si>
    <t>R$ 707,17</t>
  </si>
  <si>
    <t>R$ 28,30</t>
  </si>
  <si>
    <t>R$ 166,64</t>
  </si>
  <si>
    <t>R$ 333,28</t>
  </si>
  <si>
    <t>R$ 361,59</t>
  </si>
  <si>
    <t>R$ 42,46</t>
  </si>
  <si>
    <t>R$ 30,85</t>
  </si>
  <si>
    <t>R$ 137,56</t>
  </si>
  <si>
    <t>R$ 192,17</t>
  </si>
  <si>
    <t>R$ 181,52</t>
  </si>
  <si>
    <t>R$ 508,87</t>
  </si>
  <si>
    <t>R$ 1.115,68</t>
  </si>
  <si>
    <t>R$ 31,48</t>
  </si>
  <si>
    <t>R$ 83,21</t>
  </si>
  <si>
    <t>R$ 112,84</t>
  </si>
  <si>
    <t>R$ 183,24</t>
  </si>
  <si>
    <t>R$ 113,22</t>
  </si>
  <si>
    <t>R$ 56,61</t>
  </si>
  <si>
    <t>R$ 1.001,44</t>
  </si>
  <si>
    <t>R$ 1.830,04</t>
  </si>
  <si>
    <t>R$ 2.036,47</t>
  </si>
  <si>
    <t>R$ 84,91</t>
  </si>
  <si>
    <t>R$ 7,22</t>
  </si>
  <si>
    <t>R$ 5,15</t>
  </si>
  <si>
    <t>R$ 17,74</t>
  </si>
  <si>
    <t>R$ 5,35</t>
  </si>
  <si>
    <t>R$ 55,24</t>
  </si>
  <si>
    <t>R$ 6,23</t>
  </si>
  <si>
    <t>R$ 5,42</t>
  </si>
  <si>
    <t>R$ 13,11</t>
  </si>
  <si>
    <t>R$ 34,14</t>
  </si>
  <si>
    <t>R$ 9,59</t>
  </si>
  <si>
    <t>R$ 9,83</t>
  </si>
  <si>
    <t>R$ 7,87</t>
  </si>
  <si>
    <t>R$ 11,25</t>
  </si>
  <si>
    <t>R$ 10,17</t>
  </si>
  <si>
    <t>R$ 9,47</t>
  </si>
  <si>
    <t>R$ 21,70</t>
  </si>
  <si>
    <t>R$ 13,25</t>
  </si>
  <si>
    <t>R$ 22,00</t>
  </si>
  <si>
    <t>R$ 112,00</t>
  </si>
  <si>
    <t>R$ 300,00</t>
  </si>
  <si>
    <t>R$ 4,24</t>
  </si>
  <si>
    <t>R$ 7,03</t>
  </si>
  <si>
    <t>R$ 74,72</t>
  </si>
  <si>
    <t>R$ 8,07</t>
  </si>
  <si>
    <t>R$ 6,62</t>
  </si>
  <si>
    <t>R$ 7,30</t>
  </si>
  <si>
    <t>R$ 24,37</t>
  </si>
  <si>
    <t>R$ 62,24</t>
  </si>
  <si>
    <t>R$ 130,65</t>
  </si>
  <si>
    <t>R$ 21,62</t>
  </si>
  <si>
    <t>R$ 5,69</t>
  </si>
  <si>
    <t>R$ 6,96</t>
  </si>
  <si>
    <t>R$ 8,21</t>
  </si>
  <si>
    <t>R$ 70,76</t>
  </si>
  <si>
    <t>R$ 91,99</t>
  </si>
  <si>
    <t>R$ 89,16</t>
  </si>
  <si>
    <t>R$ 5,16</t>
  </si>
  <si>
    <t>R$ 26,60</t>
  </si>
  <si>
    <t>R$ 249,58</t>
  </si>
  <si>
    <t>R$ 76,24</t>
  </si>
  <si>
    <t>R$ 86,78</t>
  </si>
  <si>
    <t>R$ 88,21</t>
  </si>
  <si>
    <t>R$ 0,96</t>
  </si>
  <si>
    <t>R$ 3,56</t>
  </si>
  <si>
    <t>R$ 3,75</t>
  </si>
  <si>
    <t>R$ 14,84</t>
  </si>
  <si>
    <t>R$ 5,74</t>
  </si>
  <si>
    <t>R$ 6,08</t>
  </si>
  <si>
    <t>R$ 9,01</t>
  </si>
  <si>
    <t>R$ 12,60</t>
  </si>
  <si>
    <t>R$ 14,90</t>
  </si>
  <si>
    <t>R$ 15,61</t>
  </si>
  <si>
    <t>R$ 28,74</t>
  </si>
  <si>
    <t>R$ 9,69</t>
  </si>
  <si>
    <t>R$ 40,24</t>
  </si>
  <si>
    <t>R$ 6,04</t>
  </si>
  <si>
    <t>R$ 10,23</t>
  </si>
  <si>
    <t>R$ 8,73</t>
  </si>
  <si>
    <t>R$ 10,08</t>
  </si>
  <si>
    <t>R$ 15,39</t>
  </si>
  <si>
    <t>R$ 20,58</t>
  </si>
  <si>
    <t>R$ 27,62</t>
  </si>
  <si>
    <t>R$ 18,98</t>
  </si>
  <si>
    <t>R$ 26,00</t>
  </si>
  <si>
    <t>R$ 30,63</t>
  </si>
  <si>
    <t>R$ 30,60</t>
  </si>
  <si>
    <t>R$ 138,20</t>
  </si>
  <si>
    <t>R$ 38,78</t>
  </si>
  <si>
    <t>R$ 3,79</t>
  </si>
  <si>
    <t>R$ 3,44</t>
  </si>
  <si>
    <t>R$ 1,96</t>
  </si>
  <si>
    <t>R$ 13,56</t>
  </si>
  <si>
    <t>R$ 7,98</t>
  </si>
  <si>
    <t>R$ 5,44</t>
  </si>
  <si>
    <t>R$ 3,10</t>
  </si>
  <si>
    <t>R$ 4,12</t>
  </si>
  <si>
    <t>R$ 4,78</t>
  </si>
  <si>
    <t>R$ 10,38</t>
  </si>
  <si>
    <t>R$ 10,69</t>
  </si>
  <si>
    <t>R$ 2,22</t>
  </si>
  <si>
    <t>R$ 2,83</t>
  </si>
  <si>
    <t>R$ 5,67</t>
  </si>
  <si>
    <t>R$ 7,08</t>
  </si>
  <si>
    <t>R$ 0,12</t>
  </si>
  <si>
    <t>R$ 0,17</t>
  </si>
  <si>
    <t>R$ 3.939,00</t>
  </si>
  <si>
    <t>R$ 6.835,00</t>
  </si>
  <si>
    <t>R$ 9.053,00</t>
  </si>
  <si>
    <t>R$ 11.065,00</t>
  </si>
  <si>
    <t>R$ 14.021,00</t>
  </si>
  <si>
    <t>R$ 17.848,00</t>
  </si>
  <si>
    <t>R$ 244,12</t>
  </si>
  <si>
    <t>R$ 38,69</t>
  </si>
  <si>
    <t>R$ 70,67</t>
  </si>
  <si>
    <t>R$ 113,75</t>
  </si>
  <si>
    <t>R$ 81,00</t>
  </si>
  <si>
    <t>R$ 127,37</t>
  </si>
  <si>
    <t>R$ 801,64</t>
  </si>
  <si>
    <t>R$ 342,05</t>
  </si>
  <si>
    <t>R$ 100,74</t>
  </si>
  <si>
    <t>R$ 201,41</t>
  </si>
  <si>
    <t>R$ 13,21</t>
  </si>
  <si>
    <t>R$ 16,44</t>
  </si>
  <si>
    <t>R$ 33,18</t>
  </si>
  <si>
    <t>R$ 43,62</t>
  </si>
  <si>
    <t>R$ 648,62</t>
  </si>
  <si>
    <t>R$ 197,16</t>
  </si>
  <si>
    <t>R$ 382,40</t>
  </si>
  <si>
    <t>R$ 566,52</t>
  </si>
  <si>
    <t>R$ 226,88</t>
  </si>
  <si>
    <t>R$ 253,16</t>
  </si>
  <si>
    <t>R$ 351,43</t>
  </si>
  <si>
    <t>R$ 358,77</t>
  </si>
  <si>
    <t>R$ 473,49</t>
  </si>
  <si>
    <t>R$ 568,70</t>
  </si>
  <si>
    <t>R$ 949,68</t>
  </si>
  <si>
    <t>R$ 15,14</t>
  </si>
  <si>
    <t>R$ 550,00</t>
  </si>
  <si>
    <t>R$ 722,12</t>
  </si>
  <si>
    <t>R$ 150,00</t>
  </si>
  <si>
    <t>R$ 235,75</t>
  </si>
  <si>
    <t>R$ 419,55</t>
  </si>
  <si>
    <t>R$ 1.550,00</t>
  </si>
  <si>
    <t>R$ 28,00</t>
  </si>
  <si>
    <t>R$ 23,68</t>
  </si>
  <si>
    <t>R$ 26,83</t>
  </si>
  <si>
    <t>R$ 48,69</t>
  </si>
  <si>
    <t>R$ 76,87</t>
  </si>
  <si>
    <t>R$ 5,28</t>
  </si>
  <si>
    <t>R$ 26,55</t>
  </si>
  <si>
    <t>R$ 88,32</t>
  </si>
  <si>
    <t>R$ 12,31</t>
  </si>
  <si>
    <t>R$ 21,38</t>
  </si>
  <si>
    <t>R$ 32,31</t>
  </si>
  <si>
    <t>R$ 14,19</t>
  </si>
  <si>
    <t>R$ 2,15</t>
  </si>
  <si>
    <t>R$ 18,92</t>
  </si>
  <si>
    <t>R$ 17,45</t>
  </si>
  <si>
    <t>R$ 1,70</t>
  </si>
  <si>
    <t>R$ 4,02</t>
  </si>
  <si>
    <t>R$ 11,96</t>
  </si>
  <si>
    <t>R$ 18,58</t>
  </si>
  <si>
    <t>R$ 104,40</t>
  </si>
  <si>
    <t>R$ 1,90</t>
  </si>
  <si>
    <t>R$ 1,19</t>
  </si>
  <si>
    <t>R$ 10,32</t>
  </si>
  <si>
    <t>R$ 9,04</t>
  </si>
  <si>
    <t>R$ 16,45</t>
  </si>
  <si>
    <t>R$ 16,53</t>
  </si>
  <si>
    <t>R$ 67,20</t>
  </si>
  <si>
    <t>R$ 146,62</t>
  </si>
  <si>
    <t>R$ 16,50</t>
  </si>
  <si>
    <t>R$ 6.486,00</t>
  </si>
  <si>
    <t>R$ 7.452,00</t>
  </si>
  <si>
    <t>R$ 4.393,00</t>
  </si>
  <si>
    <t>R$ 313,83</t>
  </si>
  <si>
    <t>R$ 6.251,00</t>
  </si>
  <si>
    <t>R$ 4.544,20</t>
  </si>
  <si>
    <t>R$ 306,31</t>
  </si>
  <si>
    <t>R$ 273,12</t>
  </si>
  <si>
    <t>R$ 2,47</t>
  </si>
  <si>
    <t>R$ 14,69</t>
  </si>
  <si>
    <t>R$ 50,96</t>
  </si>
  <si>
    <t>R$ 29,97</t>
  </si>
  <si>
    <t>R$ 81,22</t>
  </si>
  <si>
    <t>R$ 205,80</t>
  </si>
  <si>
    <t>R$ 15,91</t>
  </si>
  <si>
    <t>R$ 24,96</t>
  </si>
  <si>
    <t>R$ 260,19</t>
  </si>
  <si>
    <t>R$ 44,29</t>
  </si>
  <si>
    <t>R$ 22,76</t>
  </si>
  <si>
    <t>R$ 127,68</t>
  </si>
  <si>
    <t>R$ 21,23</t>
  </si>
  <si>
    <t>R$ 498,00</t>
  </si>
  <si>
    <t>R$ 538,00</t>
  </si>
  <si>
    <t>R$ 790,00</t>
  </si>
  <si>
    <t>R$ 594,00</t>
  </si>
  <si>
    <t>R$ 840,00</t>
  </si>
  <si>
    <t>R$ 789,00</t>
  </si>
  <si>
    <t>R$ 860,00</t>
  </si>
  <si>
    <t>R$ 899,18</t>
  </si>
  <si>
    <t>R$ 1.180,21</t>
  </si>
  <si>
    <t>R$ 1.174,77</t>
  </si>
  <si>
    <t>R$ 1.058,20</t>
  </si>
  <si>
    <t>R$ 1.710,11</t>
  </si>
  <si>
    <t>R$ 1.528,70</t>
  </si>
  <si>
    <t>R$ 1.578,10</t>
  </si>
  <si>
    <t>R$ 2.293,04</t>
  </si>
  <si>
    <t>R$ 2.905,99</t>
  </si>
  <si>
    <t>R$ 572,96</t>
  </si>
  <si>
    <t>R$ 743,70</t>
  </si>
  <si>
    <t>R$ 516,03</t>
  </si>
  <si>
    <t>R$ 1.075,34</t>
  </si>
  <si>
    <t>R$ 3.700,65</t>
  </si>
  <si>
    <t>R$ 3.315,50</t>
  </si>
  <si>
    <t>R$ 2.976,00</t>
  </si>
  <si>
    <t>R$ 835,00</t>
  </si>
  <si>
    <t>R$ 2.999,00</t>
  </si>
  <si>
    <t>R$ 3.190,00</t>
  </si>
  <si>
    <t>R$ 2.820,00</t>
  </si>
  <si>
    <t>R$ 3.070,00</t>
  </si>
  <si>
    <t>R$ 3.260,00</t>
  </si>
  <si>
    <t>R$ 3.310,00</t>
  </si>
  <si>
    <t>R$ 3.650,00</t>
  </si>
  <si>
    <t>R$ 3.770,00</t>
  </si>
  <si>
    <t>R$ 3.910,00</t>
  </si>
  <si>
    <t>R$ 3.985,00</t>
  </si>
  <si>
    <t>R$ 1.650,00</t>
  </si>
  <si>
    <t>R$ 1.770,00</t>
  </si>
  <si>
    <t>R$ 1.990,00</t>
  </si>
  <si>
    <t>R$ 2.105,00</t>
  </si>
  <si>
    <t>R$ 4.180,00</t>
  </si>
  <si>
    <t>R$ 4.550,00</t>
  </si>
  <si>
    <t>R$ 5.650,00</t>
  </si>
  <si>
    <t>R$ 5.890,00</t>
  </si>
  <si>
    <t>R$ 5.997,00</t>
  </si>
  <si>
    <t>R$ 1.540,00</t>
  </si>
  <si>
    <t>R$ 1.590,00</t>
  </si>
  <si>
    <t>R$ 92,87</t>
  </si>
  <si>
    <t>R$ 342,87</t>
  </si>
  <si>
    <t>R$ 544,57</t>
  </si>
  <si>
    <t>R$ 122,87</t>
  </si>
  <si>
    <t>R$ 395,87</t>
  </si>
  <si>
    <t>R$ 150,87</t>
  </si>
  <si>
    <t>R$ 565,87</t>
  </si>
  <si>
    <t>R$ 188,15</t>
  </si>
  <si>
    <t>R$ 655,87</t>
  </si>
  <si>
    <t>R$ 9,90</t>
  </si>
  <si>
    <t>R$ 13,80</t>
  </si>
  <si>
    <t>R$ 38,89</t>
  </si>
  <si>
    <t>R$ 99,80</t>
  </si>
  <si>
    <t>R$ 132,00</t>
  </si>
  <si>
    <t>R$ 8,12</t>
  </si>
  <si>
    <t>R$ 195,65</t>
  </si>
  <si>
    <t>R$ 287,02</t>
  </si>
  <si>
    <t>R$ 114,25</t>
  </si>
  <si>
    <t>R$ 77,97</t>
  </si>
  <si>
    <t>R$ 71,31</t>
  </si>
  <si>
    <t>R$ 34,19</t>
  </si>
  <si>
    <t>R$ 31,80</t>
  </si>
  <si>
    <t>R$ 19,00</t>
  </si>
  <si>
    <t>R$ 54,28</t>
  </si>
  <si>
    <t>R$ 69,30</t>
  </si>
  <si>
    <t>R$ 55,40</t>
  </si>
  <si>
    <t>R$ 52,00</t>
  </si>
  <si>
    <t>R$ 59,00</t>
  </si>
  <si>
    <t>R$ 112,30</t>
  </si>
  <si>
    <t>R$ 84,70</t>
  </si>
  <si>
    <t>R$ 65,47</t>
  </si>
  <si>
    <t>R$ 87,75</t>
  </si>
  <si>
    <t>R$ 59,75</t>
  </si>
  <si>
    <t>R$ 71,95</t>
  </si>
  <si>
    <t>R$ 426,96</t>
  </si>
  <si>
    <t>R$ 92,47</t>
  </si>
  <si>
    <t>R$ 335,27</t>
  </si>
  <si>
    <t>R$ 240,27</t>
  </si>
  <si>
    <t>R$ 302,45</t>
  </si>
  <si>
    <t>R$ 391,94</t>
  </si>
  <si>
    <t>R$ 29,83</t>
  </si>
  <si>
    <t>R$ 45,80</t>
  </si>
  <si>
    <t>R$ 3,43</t>
  </si>
  <si>
    <t>R$ 21,66</t>
  </si>
  <si>
    <t>R$ 16,14</t>
  </si>
  <si>
    <t>R$ 0,35</t>
  </si>
  <si>
    <t>R$ 0,44</t>
  </si>
  <si>
    <t>R$ 0,42</t>
  </si>
  <si>
    <t>R$ 13,79</t>
  </si>
  <si>
    <t>R$ 21,60</t>
  </si>
  <si>
    <t>R$ 11,27</t>
  </si>
  <si>
    <t>R$ 74,91</t>
  </si>
  <si>
    <t>R$ 39,90</t>
  </si>
  <si>
    <t>R$ 2,53</t>
  </si>
  <si>
    <t>R$ 1,75</t>
  </si>
  <si>
    <t>R$ 5,58</t>
  </si>
  <si>
    <t>R$ 1,07</t>
  </si>
  <si>
    <t>R$ 1,13</t>
  </si>
  <si>
    <t>R$ 0,81</t>
  </si>
  <si>
    <t>R$ 94,49</t>
  </si>
  <si>
    <t>R$ 185,00</t>
  </si>
  <si>
    <t>R$ 31,55</t>
  </si>
  <si>
    <t>R$ 211,68</t>
  </si>
  <si>
    <t>R$ 324,38</t>
  </si>
  <si>
    <t>R$ 353,81</t>
  </si>
  <si>
    <t>R$ 124,58</t>
  </si>
  <si>
    <t>R$ 16,20</t>
  </si>
  <si>
    <t>R$ 5,81</t>
  </si>
  <si>
    <t>R$ 11,67</t>
  </si>
  <si>
    <t>R$ 7,43</t>
  </si>
  <si>
    <t>R$ 193,56</t>
  </si>
  <si>
    <t>R$ 211,49</t>
  </si>
  <si>
    <t>R$ 13,19</t>
  </si>
  <si>
    <t>R$ 21,22</t>
  </si>
  <si>
    <t>R$ 30,93</t>
  </si>
  <si>
    <t>R$ 64,16</t>
  </si>
  <si>
    <t>R$ 101,85</t>
  </si>
  <si>
    <t>R$ 146,10</t>
  </si>
  <si>
    <t>R$ 13,77</t>
  </si>
  <si>
    <t>R$ 16,51</t>
  </si>
  <si>
    <t>R$ 30,49</t>
  </si>
  <si>
    <t>R$ 33,39</t>
  </si>
  <si>
    <t>R$ 40,35</t>
  </si>
  <si>
    <t>R$ 64,06</t>
  </si>
  <si>
    <t>R$ 88,03</t>
  </si>
  <si>
    <t>R$ 102,43</t>
  </si>
  <si>
    <t>R$ 132,02</t>
  </si>
  <si>
    <t>R$ 7,82</t>
  </si>
  <si>
    <t>R$ 9,13</t>
  </si>
  <si>
    <t>R$ 14,95</t>
  </si>
  <si>
    <t>R$ 20,09</t>
  </si>
  <si>
    <t>R$ 37,14</t>
  </si>
  <si>
    <t>R$ 87,44</t>
  </si>
  <si>
    <t>R$ 156,73</t>
  </si>
  <si>
    <t>R$ 4,08</t>
  </si>
  <si>
    <t>R$ 10,00</t>
  </si>
  <si>
    <t>R$ 9,41</t>
  </si>
  <si>
    <t>R$ 6,79</t>
  </si>
  <si>
    <t>R$ 11,54</t>
  </si>
  <si>
    <t>R$ 3,90</t>
  </si>
  <si>
    <t>R$ 4,51</t>
  </si>
  <si>
    <t>R$ 39,11</t>
  </si>
  <si>
    <t>R$ 5,64</t>
  </si>
  <si>
    <t>R$ 7,27</t>
  </si>
  <si>
    <t>R$ 6,24</t>
  </si>
  <si>
    <t>R$ 13,46</t>
  </si>
  <si>
    <t>R$ 29,81</t>
  </si>
  <si>
    <t>R$ 10,74</t>
  </si>
  <si>
    <t>R$ 1.424,81</t>
  </si>
  <si>
    <t>R$ 1.056,48</t>
  </si>
  <si>
    <t>R$ 6.932,45</t>
  </si>
  <si>
    <t>R$ 55,79</t>
  </si>
  <si>
    <t>R$ 61,84</t>
  </si>
  <si>
    <t>R$ 67,68</t>
  </si>
  <si>
    <t>R$ 97,31</t>
  </si>
  <si>
    <t>R$ 123,72</t>
  </si>
  <si>
    <t>R$ 5,26</t>
  </si>
  <si>
    <t>R$ 3,40</t>
  </si>
  <si>
    <t>R$ 10,51</t>
  </si>
  <si>
    <t>R$ 3,00</t>
  </si>
  <si>
    <t>R$ 6,50</t>
  </si>
  <si>
    <t>R$ 53,42</t>
  </si>
  <si>
    <t>R$ 69,20</t>
  </si>
  <si>
    <t>R$ 75,78</t>
  </si>
  <si>
    <t>R$ 29,93</t>
  </si>
  <si>
    <t>R$ 31,68</t>
  </si>
  <si>
    <t>R$ 48,35</t>
  </si>
  <si>
    <t>R$ 71,79</t>
  </si>
  <si>
    <t>R$ 79,57</t>
  </si>
  <si>
    <t>R$ 110,88</t>
  </si>
  <si>
    <t>R$ 159,16</t>
  </si>
  <si>
    <t>R$ 166,57</t>
  </si>
  <si>
    <t>R$ 246,34</t>
  </si>
  <si>
    <t>R$ 81,61</t>
  </si>
  <si>
    <t>R$ 89,15</t>
  </si>
  <si>
    <t>R$ 77,36</t>
  </si>
  <si>
    <t>R$ 85,32</t>
  </si>
  <si>
    <t>R$ 340,93</t>
  </si>
  <si>
    <t>R$ 202,85</t>
  </si>
  <si>
    <t>R$ 323,49</t>
  </si>
  <si>
    <t>R$ 20,35</t>
  </si>
  <si>
    <t>R$ 24,46</t>
  </si>
  <si>
    <t>R$ 2,48</t>
  </si>
  <si>
    <t>R$ 12,71</t>
  </si>
  <si>
    <t>R$ 44,81</t>
  </si>
  <si>
    <t>R$ 1,55</t>
  </si>
  <si>
    <t>R$ 148,22</t>
  </si>
  <si>
    <t>R$ 25,07</t>
  </si>
  <si>
    <t>R$ 56,26</t>
  </si>
  <si>
    <t>R$ 58,68</t>
  </si>
  <si>
    <t>R$ 106,77</t>
  </si>
  <si>
    <t>R$ 117,85</t>
  </si>
  <si>
    <t>R$ 149,87</t>
  </si>
  <si>
    <t>R$ 38,96</t>
  </si>
  <si>
    <t>R$ 72,09</t>
  </si>
  <si>
    <t>R$ 168,24</t>
  </si>
  <si>
    <t>R$ 76,88</t>
  </si>
  <si>
    <t>R$ 11,80</t>
  </si>
  <si>
    <t>R$ 16,91</t>
  </si>
  <si>
    <t>R$ 18,88</t>
  </si>
  <si>
    <t>R$ 25,57</t>
  </si>
  <si>
    <t>R$ 42,21</t>
  </si>
  <si>
    <t>R$ 71,02</t>
  </si>
  <si>
    <t>R$ 79,71</t>
  </si>
  <si>
    <t>R$ 100,21</t>
  </si>
  <si>
    <t>R$ 7,55</t>
  </si>
  <si>
    <t>R$ 4,16</t>
  </si>
  <si>
    <t>R$ 9,51</t>
  </si>
  <si>
    <t>R$ 16,04</t>
  </si>
  <si>
    <t>R$ 44,00</t>
  </si>
  <si>
    <t>R$ 53,23</t>
  </si>
  <si>
    <t>R$ 76,57</t>
  </si>
  <si>
    <t>R$ 871,08</t>
  </si>
  <si>
    <t>R$ 1.011,08</t>
  </si>
  <si>
    <t>R$ 63,09</t>
  </si>
  <si>
    <t>R$ 263,53</t>
  </si>
  <si>
    <t>R$ 119,12</t>
  </si>
  <si>
    <t>R$ 34,94</t>
  </si>
  <si>
    <t>R$ 722,80</t>
  </si>
  <si>
    <t>R$ 3.823,35</t>
  </si>
  <si>
    <t>R$ 3.341,82</t>
  </si>
  <si>
    <t>R$ 758,28</t>
  </si>
  <si>
    <t>R$ 9.543,56</t>
  </si>
  <si>
    <t>R$ 209,19</t>
  </si>
  <si>
    <t>R$ 109,28</t>
  </si>
  <si>
    <t>R$ 349,59</t>
  </si>
  <si>
    <t>R$ 975,88</t>
  </si>
  <si>
    <t>R$ 1.053,66</t>
  </si>
  <si>
    <t>R$ 747,25</t>
  </si>
  <si>
    <t>R$ 1.167,74</t>
  </si>
  <si>
    <t>R$ 1.044,75</t>
  </si>
  <si>
    <t>R$ 59,08</t>
  </si>
  <si>
    <t>R$ 180,57</t>
  </si>
  <si>
    <t>R$ 118,86</t>
  </si>
  <si>
    <t>R$ 168,39</t>
  </si>
  <si>
    <t>R$ 175,77</t>
  </si>
  <si>
    <t>R$ 454,77</t>
  </si>
  <si>
    <t>R$ 670,27</t>
  </si>
  <si>
    <t>R$ 1.144,27</t>
  </si>
  <si>
    <t>R$ 138,39</t>
  </si>
  <si>
    <t>R$ 159,77</t>
  </si>
  <si>
    <t>R$ 52,63</t>
  </si>
  <si>
    <t>R$ 178,41</t>
  </si>
  <si>
    <t>R$ 199,68</t>
  </si>
  <si>
    <t>R$ 1.774,14</t>
  </si>
  <si>
    <t>R$ 116,87</t>
  </si>
  <si>
    <t>R$ 114,71</t>
  </si>
  <si>
    <t>R$ 122,62</t>
  </si>
  <si>
    <t>R$ 178,88</t>
  </si>
  <si>
    <t>R$ 168,09</t>
  </si>
  <si>
    <t>R$ 243,16</t>
  </si>
  <si>
    <t>R$ 595,24</t>
  </si>
  <si>
    <t>R$ 1.148,54</t>
  </si>
  <si>
    <t>R$ 113,49</t>
  </si>
  <si>
    <t>R$ 222,70</t>
  </si>
  <si>
    <t>R$ 448,44</t>
  </si>
  <si>
    <t>R$ 636,70</t>
  </si>
  <si>
    <t>R$ 3.230,01</t>
  </si>
  <si>
    <t>R$ 96,59</t>
  </si>
  <si>
    <t>R$ 116,56</t>
  </si>
  <si>
    <t>R$ 135,56</t>
  </si>
  <si>
    <t>R$ 256,76</t>
  </si>
  <si>
    <t>R$ 430,14</t>
  </si>
  <si>
    <t>R$ 458,49</t>
  </si>
  <si>
    <t>R$ 1.029,76</t>
  </si>
  <si>
    <t>R$ 275,96</t>
  </si>
  <si>
    <t>R$ 126,72</t>
  </si>
  <si>
    <t>R$ 101,40</t>
  </si>
  <si>
    <t>R$ 366,76</t>
  </si>
  <si>
    <t>R$ 390,09</t>
  </si>
  <si>
    <t>R$ 878,75</t>
  </si>
  <si>
    <t>R$ 1.066,68</t>
  </si>
  <si>
    <t>R$ 1.573,83</t>
  </si>
  <si>
    <t>R$ 1.955,10</t>
  </si>
  <si>
    <t>R$ 616,60</t>
  </si>
  <si>
    <t>R$ 1.728,13</t>
  </si>
  <si>
    <t>R$ 63,71</t>
  </si>
  <si>
    <t>R$ 19,04</t>
  </si>
  <si>
    <t>R$ 35,12</t>
  </si>
  <si>
    <t>R$ 50,27</t>
  </si>
  <si>
    <t>R$ 49,85</t>
  </si>
  <si>
    <t>R$ 113,07</t>
  </si>
  <si>
    <t>R$ 79,06</t>
  </si>
  <si>
    <t>R$ 11,63</t>
  </si>
  <si>
    <t>R$ 12,22</t>
  </si>
  <si>
    <t>R$ 20,71</t>
  </si>
  <si>
    <t>R$ 4,61</t>
  </si>
  <si>
    <t>R$ 54,19</t>
  </si>
  <si>
    <t>R$ 34,81</t>
  </si>
  <si>
    <t>R$ 26,75</t>
  </si>
  <si>
    <t>R$ 27,81</t>
  </si>
  <si>
    <t>R$ 73,75</t>
  </si>
  <si>
    <t>R$ 17,92</t>
  </si>
  <si>
    <t>R$ 27,69</t>
  </si>
  <si>
    <t>R$ 28,88</t>
  </si>
  <si>
    <t>R$ 31,35</t>
  </si>
  <si>
    <t>R$ 60,85</t>
  </si>
  <si>
    <t>R$ 118,64</t>
  </si>
  <si>
    <t>R$ 68,47</t>
  </si>
  <si>
    <t>R$ 16,29</t>
  </si>
  <si>
    <t>R$ 18,47</t>
  </si>
  <si>
    <t>R$ 21,40</t>
  </si>
  <si>
    <t>R$ 37,49</t>
  </si>
  <si>
    <t>R$ 36,49</t>
  </si>
  <si>
    <t>R$ 57,38</t>
  </si>
  <si>
    <t>R$ 41,26</t>
  </si>
  <si>
    <t>R$ 64,68</t>
  </si>
  <si>
    <t>R$ 92,23</t>
  </si>
  <si>
    <t>R$ 654,42</t>
  </si>
  <si>
    <t>R$ 675,93</t>
  </si>
  <si>
    <t>R$ 344,65</t>
  </si>
  <si>
    <t>R$ 374,55</t>
  </si>
  <si>
    <t>R$ 40,61</t>
  </si>
  <si>
    <t>R$ 56,51</t>
  </si>
  <si>
    <t>R$ 75,35</t>
  </si>
  <si>
    <t>R$ 34,96</t>
  </si>
  <si>
    <t>R$ 51,08</t>
  </si>
  <si>
    <t>R$ 448,32</t>
  </si>
  <si>
    <t>R$ 151,94</t>
  </si>
  <si>
    <t>R$ 411,63</t>
  </si>
  <si>
    <t>R$ 547,99</t>
  </si>
  <si>
    <t>R$ 615,54</t>
  </si>
  <si>
    <t>R$ 184,15</t>
  </si>
  <si>
    <t>R$ 260,98</t>
  </si>
  <si>
    <t>R$ 2.451,45</t>
  </si>
  <si>
    <t>R$ 2.481,03</t>
  </si>
  <si>
    <t>R$ 90,33</t>
  </si>
  <si>
    <t>R$ 186,42</t>
  </si>
  <si>
    <t>R$ 5.901,53</t>
  </si>
  <si>
    <t>R$ 6.355,99</t>
  </si>
  <si>
    <t>R$ 9.004,13</t>
  </si>
  <si>
    <t>R$ 11.444,19</t>
  </si>
  <si>
    <t>R$ 23.314,63</t>
  </si>
  <si>
    <t>R$ 3.642,47</t>
  </si>
  <si>
    <t>R$ 1.701,53</t>
  </si>
  <si>
    <t>R$ 579,54</t>
  </si>
  <si>
    <t>R$ 501,58</t>
  </si>
  <si>
    <t>R$ 491,60</t>
  </si>
  <si>
    <t>R$ 440,87</t>
  </si>
  <si>
    <t>R$ 423,94</t>
  </si>
  <si>
    <t>R$ 1.174,16</t>
  </si>
  <si>
    <t>R$ 873,31</t>
  </si>
  <si>
    <t>R$ 1.147,87</t>
  </si>
  <si>
    <t>R$ 1.142,00</t>
  </si>
  <si>
    <t>R$ 1.621,17</t>
  </si>
  <si>
    <t>R$ 1.536,90</t>
  </si>
  <si>
    <t>R$ 1.993,82</t>
  </si>
  <si>
    <t>R$ 1.346,21</t>
  </si>
  <si>
    <t>R$ 799,54</t>
  </si>
  <si>
    <t>R$ 305,17</t>
  </si>
  <si>
    <t>R$ 321,70</t>
  </si>
  <si>
    <t>R$ 345,25</t>
  </si>
  <si>
    <t>R$ 323,69</t>
  </si>
  <si>
    <t>R$ 230,45</t>
  </si>
  <si>
    <t>R$ 591,89</t>
  </si>
  <si>
    <t>R$ 319,83</t>
  </si>
  <si>
    <t>R$ 542,19</t>
  </si>
  <si>
    <t>R$ 235,76</t>
  </si>
  <si>
    <t>R$ 12,89</t>
  </si>
  <si>
    <t>R$ 215,38</t>
  </si>
  <si>
    <t>R$ 301,69</t>
  </si>
  <si>
    <t>R$ 314,28</t>
  </si>
  <si>
    <t>R$ 469,94</t>
  </si>
  <si>
    <t>R$ 392,85</t>
  </si>
  <si>
    <t>R$ 291,38</t>
  </si>
  <si>
    <t>R$ 324,66</t>
  </si>
  <si>
    <t>R$ 412,49</t>
  </si>
  <si>
    <t>R$ 71,01</t>
  </si>
  <si>
    <t>R$ 214,32</t>
  </si>
  <si>
    <t>R$ 484,66</t>
  </si>
  <si>
    <t>R$ 68,41</t>
  </si>
  <si>
    <t>R$ 144,04</t>
  </si>
  <si>
    <t>R$ 255,43</t>
  </si>
  <si>
    <t>R$ 45,74</t>
  </si>
  <si>
    <t>R$ 49,67</t>
  </si>
  <si>
    <t>R$ 65,65</t>
  </si>
  <si>
    <t>R$ 79,90</t>
  </si>
  <si>
    <t>R$ 332,98</t>
  </si>
  <si>
    <t>R$ 554,77</t>
  </si>
  <si>
    <t>R$ 640,03</t>
  </si>
  <si>
    <t>R$ 547,98</t>
  </si>
  <si>
    <t>R$ 372,96</t>
  </si>
  <si>
    <t>R$ 548,16</t>
  </si>
  <si>
    <t>R$ 606,99</t>
  </si>
  <si>
    <t>R$ 12,29</t>
  </si>
  <si>
    <t>R$ 110,55</t>
  </si>
  <si>
    <t>R$ 6,86</t>
  </si>
  <si>
    <t>R$ 7,39</t>
  </si>
  <si>
    <t>R$ 9,95</t>
  </si>
  <si>
    <t>R$ 13,60</t>
  </si>
  <si>
    <t>R$ 15,07</t>
  </si>
  <si>
    <t>R$ 18,94</t>
  </si>
  <si>
    <t>R$ 31,90</t>
  </si>
  <si>
    <t>R$ 58,06</t>
  </si>
  <si>
    <t>R$ 6,81</t>
  </si>
  <si>
    <t>R$ 5,08</t>
  </si>
  <si>
    <t>R$ 4,79</t>
  </si>
  <si>
    <t>R$ 5,46</t>
  </si>
  <si>
    <t>R$ 4,67</t>
  </si>
  <si>
    <t>R$ 7,45</t>
  </si>
  <si>
    <t>R$ 13,40</t>
  </si>
  <si>
    <t>R$ 15,41</t>
  </si>
  <si>
    <t>R$ 16,78</t>
  </si>
  <si>
    <t>R$ 14,88</t>
  </si>
  <si>
    <t>R$ 20,83</t>
  </si>
  <si>
    <t>R$ 22,84</t>
  </si>
  <si>
    <t>R$ 24,21</t>
  </si>
  <si>
    <t>R$ 24,48</t>
  </si>
  <si>
    <t>R$ 36,38</t>
  </si>
  <si>
    <t>R$ 74,90</t>
  </si>
  <si>
    <t>R$ 77,64</t>
  </si>
  <si>
    <t>R$ 51,75</t>
  </si>
  <si>
    <t>R$ 103,75</t>
  </si>
  <si>
    <t>R$ 155,26</t>
  </si>
  <si>
    <t>R$ 207,03</t>
  </si>
  <si>
    <t>R$ 310,53</t>
  </si>
  <si>
    <t>R$ 257,92</t>
  </si>
  <si>
    <t>R$ 44,53</t>
  </si>
  <si>
    <t>R$ 92,31</t>
  </si>
  <si>
    <t>R$ 48,87</t>
  </si>
  <si>
    <t>R$ 66,15</t>
  </si>
  <si>
    <t>R$ 15,48</t>
  </si>
  <si>
    <t>R$ 30,13</t>
  </si>
  <si>
    <t>R$ 56,35</t>
  </si>
  <si>
    <t>R$ 59,97</t>
  </si>
  <si>
    <t>R$ 74,21</t>
  </si>
  <si>
    <t>R$ 93,33</t>
  </si>
  <si>
    <t>R$ 93,32</t>
  </si>
  <si>
    <t>R$ 113,98</t>
  </si>
  <si>
    <t>R$ 28,62</t>
  </si>
  <si>
    <t>R$ 33,63</t>
  </si>
  <si>
    <t>R$ 108,53</t>
  </si>
  <si>
    <t>R$ 210,98</t>
  </si>
  <si>
    <t>R$ 41,68</t>
  </si>
  <si>
    <t>R$ 124,76</t>
  </si>
  <si>
    <t>R$ 45,62</t>
  </si>
  <si>
    <t>R$ 206,71</t>
  </si>
  <si>
    <t>R$ 408,02</t>
  </si>
  <si>
    <t>R$ 229,51</t>
  </si>
  <si>
    <t>R$ 122,48</t>
  </si>
  <si>
    <t>R$ 419,81</t>
  </si>
  <si>
    <t>R$ 535,72</t>
  </si>
  <si>
    <t>R$ 1.364,94</t>
  </si>
  <si>
    <t>R$ 673,69</t>
  </si>
  <si>
    <t>R$ 641,69</t>
  </si>
  <si>
    <t>R$ 646,85</t>
  </si>
  <si>
    <t>R$ 764,46</t>
  </si>
  <si>
    <t>R$ 712,36</t>
  </si>
  <si>
    <t>R$ 902,38</t>
  </si>
  <si>
    <t>R$ 1.134,48</t>
  </si>
  <si>
    <t>R$ 205,13</t>
  </si>
  <si>
    <t>R$ 443,01</t>
  </si>
  <si>
    <t>R$ 402,68</t>
  </si>
  <si>
    <t>R$ 829,64</t>
  </si>
  <si>
    <t>R$ 614,43</t>
  </si>
  <si>
    <t>R$ 650,57</t>
  </si>
  <si>
    <t>R$ 870,03</t>
  </si>
  <si>
    <t>R$ 151,69</t>
  </si>
  <si>
    <t>R$ 141,73</t>
  </si>
  <si>
    <t>R$ 206,01</t>
  </si>
  <si>
    <t>R$ 209,08</t>
  </si>
  <si>
    <t>R$ 289,98</t>
  </si>
  <si>
    <t>R$ 436,36</t>
  </si>
  <si>
    <t>R$ 8,67</t>
  </si>
  <si>
    <t>R$ 19,80</t>
  </si>
  <si>
    <t>R$ 183,47</t>
  </si>
  <si>
    <t>R$ 120,29</t>
  </si>
  <si>
    <t>R$ 73,90</t>
  </si>
  <si>
    <t>R$ 380,77</t>
  </si>
  <si>
    <t>R$ 450,79</t>
  </si>
  <si>
    <t>R$ 287,05</t>
  </si>
  <si>
    <t>R$ 36,40</t>
  </si>
  <si>
    <t>R$ 15,83</t>
  </si>
  <si>
    <t>R$ 19,59</t>
  </si>
  <si>
    <t>R$ 32,09</t>
  </si>
  <si>
    <t>R$ 46,94</t>
  </si>
  <si>
    <t>R$ 10,47</t>
  </si>
  <si>
    <t>R$ 134,17</t>
  </si>
  <si>
    <t>R$ 131,76</t>
  </si>
  <si>
    <t>R$ 14,64</t>
  </si>
  <si>
    <t>R$ 3,41</t>
  </si>
  <si>
    <t>R$ 4,11</t>
  </si>
  <si>
    <t>R$ 5,73</t>
  </si>
  <si>
    <t>R$ 8,00</t>
  </si>
  <si>
    <t>R$ 14,03</t>
  </si>
  <si>
    <t>R$ 20,13</t>
  </si>
  <si>
    <t>R$ 31,13</t>
  </si>
  <si>
    <t>R$ 50,58</t>
  </si>
  <si>
    <t>R$ 77,16</t>
  </si>
  <si>
    <t>R$ 8,48</t>
  </si>
  <si>
    <t>R$ 3,82</t>
  </si>
  <si>
    <t>R$ 18,19</t>
  </si>
  <si>
    <t>R$ 32,52</t>
  </si>
  <si>
    <t>R$ 54,56</t>
  </si>
  <si>
    <t>R$ 105,24</t>
  </si>
  <si>
    <t>R$ 144,67</t>
  </si>
  <si>
    <t>R$ 167,10</t>
  </si>
  <si>
    <t>R$ 199,02</t>
  </si>
  <si>
    <t>R$ 251,16</t>
  </si>
  <si>
    <t>R$ 241,22</t>
  </si>
  <si>
    <t>R$ 60,82</t>
  </si>
  <si>
    <t>R$ 7,02</t>
  </si>
  <si>
    <t>R$ 7,93</t>
  </si>
  <si>
    <t>R$ 13,32</t>
  </si>
  <si>
    <t>R$ 17,95</t>
  </si>
  <si>
    <t>R$ 34,38</t>
  </si>
  <si>
    <t>R$ 54,24</t>
  </si>
  <si>
    <t>R$ 144,50</t>
  </si>
  <si>
    <t>R$ 173,73</t>
  </si>
  <si>
    <t>R$ 207,29</t>
  </si>
  <si>
    <t>R$ 50,89</t>
  </si>
  <si>
    <t>R$ 10,06</t>
  </si>
  <si>
    <t>R$ 3,50</t>
  </si>
  <si>
    <t>R$ 5,80</t>
  </si>
  <si>
    <t>R$ 52,14</t>
  </si>
  <si>
    <t>R$ 59,77</t>
  </si>
  <si>
    <t>R$ 82,94</t>
  </si>
  <si>
    <t>R$ 94,26</t>
  </si>
  <si>
    <t>R$ 96,08</t>
  </si>
  <si>
    <t>R$ 85,94</t>
  </si>
  <si>
    <t>R$ 2,36</t>
  </si>
  <si>
    <t>R$ 3,03</t>
  </si>
  <si>
    <t>R$ 3,97</t>
  </si>
  <si>
    <t>R$ 5,60</t>
  </si>
  <si>
    <t>R$ 12,35</t>
  </si>
  <si>
    <t>R$ 5,92</t>
  </si>
  <si>
    <t>R$ 6,45</t>
  </si>
  <si>
    <t>R$ 9,14</t>
  </si>
  <si>
    <t>R$ 1,57</t>
  </si>
  <si>
    <t>R$ 2,67</t>
  </si>
  <si>
    <t>R$ 6,03</t>
  </si>
  <si>
    <t>R$ 7,65</t>
  </si>
  <si>
    <t>R$ 15,55</t>
  </si>
  <si>
    <t>R$ 23,27</t>
  </si>
  <si>
    <t>R$ 13,82</t>
  </si>
  <si>
    <t>R$ 12,82</t>
  </si>
  <si>
    <t>R$ 8,70</t>
  </si>
  <si>
    <t>R$ 13,86</t>
  </si>
  <si>
    <t>R$ 102,94</t>
  </si>
  <si>
    <t>R$ 106,17</t>
  </si>
  <si>
    <t>R$ 286,47</t>
  </si>
  <si>
    <t>R$ 267,69</t>
  </si>
  <si>
    <t>R$ 497,01</t>
  </si>
  <si>
    <t>R$ 1.083,57</t>
  </si>
  <si>
    <t>R$ 1.491,32</t>
  </si>
  <si>
    <t>R$ 478,18</t>
  </si>
  <si>
    <t>R$ 545,76</t>
  </si>
  <si>
    <t>R$ 145,63</t>
  </si>
  <si>
    <t>R$ 18,08</t>
  </si>
  <si>
    <t>R$ 23,64</t>
  </si>
  <si>
    <t>R$ 20,97</t>
  </si>
  <si>
    <t>R$ 20,50</t>
  </si>
  <si>
    <t>R$ 23,78</t>
  </si>
  <si>
    <t>R$ 97,36</t>
  </si>
  <si>
    <t>R$ 109,99</t>
  </si>
  <si>
    <t>R$ 110,62</t>
  </si>
  <si>
    <t>R$ 192,38</t>
  </si>
  <si>
    <t>R$ 593,49</t>
  </si>
  <si>
    <t>R$ 205,00</t>
  </si>
  <si>
    <t>R$ 256,72</t>
  </si>
  <si>
    <t>R$ 332,73</t>
  </si>
  <si>
    <t>R$ 407,93</t>
  </si>
  <si>
    <t>R$ 2.486,76</t>
  </si>
  <si>
    <t>R$ 1.529,75</t>
  </si>
  <si>
    <t>R$ 1.643,68</t>
  </si>
  <si>
    <t>R$ 15.206,26</t>
  </si>
  <si>
    <t>R$ 22,41</t>
  </si>
  <si>
    <t>R$ 39,87</t>
  </si>
  <si>
    <t>R$ 100,43</t>
  </si>
  <si>
    <t>R$ 140,30</t>
  </si>
  <si>
    <t>R$ 96,96</t>
  </si>
  <si>
    <t>R$ 100,42</t>
  </si>
  <si>
    <t>R$ 770,97</t>
  </si>
  <si>
    <t>R$ 2.431,85</t>
  </si>
  <si>
    <t>R$ 54.015,46</t>
  </si>
  <si>
    <t>R$ 631,16</t>
  </si>
  <si>
    <t>R$ 582,80</t>
  </si>
  <si>
    <t>R$ 854,68</t>
  </si>
  <si>
    <t>R$ 1.038,86</t>
  </si>
  <si>
    <t>R$ 3.847,78</t>
  </si>
  <si>
    <t>R$ 64.737,92</t>
  </si>
  <si>
    <t>R$ 1.039,06</t>
  </si>
  <si>
    <t>R$ 400,74</t>
  </si>
  <si>
    <t>R$ 1.095,74</t>
  </si>
  <si>
    <t>R$ 4.087,69</t>
  </si>
  <si>
    <t>R$ 7.484,62</t>
  </si>
  <si>
    <t>R$ 178,70</t>
  </si>
  <si>
    <t>R$ 551,20</t>
  </si>
  <si>
    <t>R$ 840,49</t>
  </si>
  <si>
    <t>R$ 50,53</t>
  </si>
  <si>
    <t>R$ 228,05</t>
  </si>
  <si>
    <t>R$ 107,99</t>
  </si>
  <si>
    <t>R$ 1.000,22</t>
  </si>
  <si>
    <t>R$ 1.099,68</t>
  </si>
  <si>
    <t>R$ 158,68</t>
  </si>
  <si>
    <t>R$ 47,32</t>
  </si>
  <si>
    <t>R$ 65,42</t>
  </si>
  <si>
    <t>R$ 277,70</t>
  </si>
  <si>
    <t>R$ 759,35</t>
  </si>
  <si>
    <t>R$ 155,73</t>
  </si>
  <si>
    <t>R$ 314,09</t>
  </si>
  <si>
    <t>R$ 11,36</t>
  </si>
  <si>
    <t>R$ 18,65</t>
  </si>
  <si>
    <t>R$ 30,97</t>
  </si>
  <si>
    <t>R$ 98,72</t>
  </si>
  <si>
    <t>R$ 36,45</t>
  </si>
  <si>
    <t>R$ 30,37</t>
  </si>
  <si>
    <t>R$ 32,08</t>
  </si>
  <si>
    <t>R$ 48,18</t>
  </si>
  <si>
    <t>R$ 2.945,48</t>
  </si>
  <si>
    <t>R$ 3.169,60</t>
  </si>
  <si>
    <t>R$ 220,87</t>
  </si>
  <si>
    <t>R$ 297,87</t>
  </si>
  <si>
    <t>R$ 457,87</t>
  </si>
  <si>
    <t>R$ 780,87</t>
  </si>
  <si>
    <t>R$ 1.156,87</t>
  </si>
  <si>
    <t>R$ 1.222,87</t>
  </si>
  <si>
    <t>R$ 397,21</t>
  </si>
  <si>
    <t>R$ 300,86</t>
  </si>
  <si>
    <t>R$ 2.577,47</t>
  </si>
  <si>
    <t>R$ 418,70</t>
  </si>
  <si>
    <t>R$ 1.033,58</t>
  </si>
  <si>
    <t>R$ 942,70</t>
  </si>
  <si>
    <t>R$ 587,77</t>
  </si>
  <si>
    <t>R$ 59,19</t>
  </si>
  <si>
    <t>R$ 10,72</t>
  </si>
  <si>
    <t>R$ 3,61</t>
  </si>
  <si>
    <t>R$ 6,02</t>
  </si>
  <si>
    <t>R$ 29,07</t>
  </si>
  <si>
    <t>R$ 33,38</t>
  </si>
  <si>
    <t>R$ 78,89</t>
  </si>
  <si>
    <t>R$ 15,19</t>
  </si>
  <si>
    <t>R$ 14,28</t>
  </si>
  <si>
    <t>R$ 38,71</t>
  </si>
  <si>
    <t>R$ 13,28</t>
  </si>
  <si>
    <t>R$ 66,28</t>
  </si>
  <si>
    <t>R$ 53,49</t>
  </si>
  <si>
    <t>R$ 41,24</t>
  </si>
  <si>
    <t>R$ 102,42</t>
  </si>
  <si>
    <t>R$ 142,33</t>
  </si>
  <si>
    <t>R$ 151,13</t>
  </si>
  <si>
    <t>R$ 185,24</t>
  </si>
  <si>
    <t>R$ 4.621,49</t>
  </si>
  <si>
    <t>R$ 225,99</t>
  </si>
  <si>
    <t>R$ 139,33</t>
  </si>
  <si>
    <t>R$ 219,47</t>
  </si>
  <si>
    <t>R$ 350,49</t>
  </si>
  <si>
    <t>R$ 312,18</t>
  </si>
  <si>
    <t>R$ 315,07</t>
  </si>
  <si>
    <t>R$ 187,27</t>
  </si>
  <si>
    <t>R$ 244,42</t>
  </si>
  <si>
    <t>R$ 13.739,95</t>
  </si>
  <si>
    <t>R$ 3.157,96</t>
  </si>
  <si>
    <t>R$ 108.893,71</t>
  </si>
  <si>
    <t>R$ 12.169,69</t>
  </si>
  <si>
    <t>R$ 42.698,59</t>
  </si>
  <si>
    <t>R$ 1.810,01</t>
  </si>
  <si>
    <t>R$ 2.559,29</t>
  </si>
  <si>
    <t>R$ 2.057,21</t>
  </si>
  <si>
    <t>R$ 1.555,14</t>
  </si>
  <si>
    <t>R$ 1.656,08</t>
  </si>
  <si>
    <t>R$ 7.057,04</t>
  </si>
  <si>
    <t>R$ 153.000,00</t>
  </si>
  <si>
    <t>R$ 189,34</t>
  </si>
  <si>
    <t>R$ 217,44</t>
  </si>
  <si>
    <t>R$ 261,27</t>
  </si>
  <si>
    <t>R$ 4.414,17</t>
  </si>
  <si>
    <t>R$ 4.351,32</t>
  </si>
  <si>
    <t>R$ 45.542,61</t>
  </si>
  <si>
    <t>R$ 60.395,61</t>
  </si>
  <si>
    <t>R$ 76.230,61</t>
  </si>
  <si>
    <t>R$ 96.199,61</t>
  </si>
  <si>
    <t>R$ 127.358,61</t>
  </si>
  <si>
    <t>R$ 205.884,33</t>
  </si>
  <si>
    <t>R$ 265.784,36</t>
  </si>
  <si>
    <t>R$ 11.400,14</t>
  </si>
  <si>
    <t>R$ 23.265,28</t>
  </si>
  <si>
    <t>R$ 49.856,61</t>
  </si>
  <si>
    <t>R$ 63.821,11</t>
  </si>
  <si>
    <t>R$ 82.318,61</t>
  </si>
  <si>
    <t>R$ 104.494,11</t>
  </si>
  <si>
    <t>R$ 159.093,61</t>
  </si>
  <si>
    <t>R$ 9,45</t>
  </si>
  <si>
    <t>R$ 9,67</t>
  </si>
  <si>
    <t>R$ 8,97</t>
  </si>
  <si>
    <t>R$ 10,37</t>
  </si>
  <si>
    <t>R$ 9,62</t>
  </si>
  <si>
    <t>R$ 140,68</t>
  </si>
  <si>
    <t>R$ 40,00</t>
  </si>
  <si>
    <t>R$ 598,00</t>
  </si>
  <si>
    <t>R$ 79,29</t>
  </si>
  <si>
    <t>R$ 187,40</t>
  </si>
  <si>
    <t>R$ 231,35</t>
  </si>
  <si>
    <t>R$ 246,08</t>
  </si>
  <si>
    <t>R$ 299,54</t>
  </si>
  <si>
    <t>R$ 245,90</t>
  </si>
  <si>
    <t>R$ 257,68</t>
  </si>
  <si>
    <t>R$ 108,56</t>
  </si>
  <si>
    <t>R$ 186,83</t>
  </si>
  <si>
    <t>R$ 116,38</t>
  </si>
  <si>
    <t>R$ 47,01</t>
  </si>
  <si>
    <t>R$ 35,88</t>
  </si>
  <si>
    <t>R$ 352,76</t>
  </si>
  <si>
    <t>R$ 261,64</t>
  </si>
  <si>
    <t>R$ 25,98</t>
  </si>
  <si>
    <t>R$ 6,27</t>
  </si>
  <si>
    <t>R$ 12,15</t>
  </si>
  <si>
    <t>R$ 99,22</t>
  </si>
  <si>
    <t>R$ 263,29</t>
  </si>
  <si>
    <t>R$ 134,08</t>
  </si>
  <si>
    <t>R$ 44,28</t>
  </si>
  <si>
    <t>R$ 826,17</t>
  </si>
  <si>
    <t>R$ 70,48</t>
  </si>
  <si>
    <t>R$ 146,44</t>
  </si>
  <si>
    <t>R$ 115,98</t>
  </si>
  <si>
    <t>R$ 204,12</t>
  </si>
  <si>
    <t>R$ 239,25</t>
  </si>
  <si>
    <t>R$ 298,39</t>
  </si>
  <si>
    <t>R$ 271,55</t>
  </si>
  <si>
    <t>R$ 68,39</t>
  </si>
  <si>
    <t>R$ 188,38</t>
  </si>
  <si>
    <t>R$ 156,45</t>
  </si>
  <si>
    <t>R$ 541,50</t>
  </si>
  <si>
    <t>R$ 200,57</t>
  </si>
  <si>
    <t>R$ 245,56</t>
  </si>
  <si>
    <t>R$ 305,90</t>
  </si>
  <si>
    <t>R$ 214,58</t>
  </si>
  <si>
    <t>R$ 254,30</t>
  </si>
  <si>
    <t>R$ 487,91</t>
  </si>
  <si>
    <t>R$ 516,25</t>
  </si>
  <si>
    <t>R$ 447,88</t>
  </si>
  <si>
    <t>R$ 43,78</t>
  </si>
  <si>
    <t>R$ 131,19</t>
  </si>
  <si>
    <t>R$ 48,02</t>
  </si>
  <si>
    <t>R$ 228,15</t>
  </si>
  <si>
    <t>R$ 282,84</t>
  </si>
  <si>
    <t>R$ 343,71</t>
  </si>
  <si>
    <t>R$ 182,91</t>
  </si>
  <si>
    <t>R$ 93,06</t>
  </si>
  <si>
    <t>R$ 1.337,65</t>
  </si>
  <si>
    <t>R$ 682,80</t>
  </si>
  <si>
    <t>R$ 1.150,00</t>
  </si>
  <si>
    <t>R$ 1.595,00</t>
  </si>
  <si>
    <t>R$ 1.720,00</t>
  </si>
  <si>
    <t>R$ 1.300,00</t>
  </si>
  <si>
    <t>R$ 2.250,00</t>
  </si>
  <si>
    <t>R$ 133,74</t>
  </si>
  <si>
    <t>R$ 106,43</t>
  </si>
  <si>
    <t>R$ 3,42</t>
  </si>
  <si>
    <t>R$ 61,86</t>
  </si>
  <si>
    <t>R$ 21,19</t>
  </si>
  <si>
    <t>R$ 8,10</t>
  </si>
  <si>
    <t>R$ 16,42</t>
  </si>
  <si>
    <t>R$ 12,97</t>
  </si>
  <si>
    <t>R$ 67,63</t>
  </si>
  <si>
    <t>R$ 177,58</t>
  </si>
  <si>
    <t>R$ 219,84</t>
  </si>
  <si>
    <t>R$ 75,08</t>
  </si>
  <si>
    <t>R$ 35,01</t>
  </si>
  <si>
    <t>R$ 6,80</t>
  </si>
  <si>
    <t>R$ 10,36</t>
  </si>
  <si>
    <t>R$ 15,00</t>
  </si>
  <si>
    <t>R$ 20,46</t>
  </si>
  <si>
    <t>R$ 154,11</t>
  </si>
  <si>
    <t>R$ 3.614,13</t>
  </si>
  <si>
    <t>R$ 4.486,43</t>
  </si>
  <si>
    <t>R$ 631,80</t>
  </si>
  <si>
    <t>R$ 1.272,50</t>
  </si>
  <si>
    <t>R$ 336,00</t>
  </si>
  <si>
    <t>R$ 1.869,00</t>
  </si>
  <si>
    <t>R$ 3.459,75</t>
  </si>
  <si>
    <t>R$ 2.089,50</t>
  </si>
  <si>
    <t>R$ 15.015,00</t>
  </si>
  <si>
    <t>R$ 136,50</t>
  </si>
  <si>
    <t>R$ 1.727,25</t>
  </si>
  <si>
    <t>R$ 2.052,75</t>
  </si>
  <si>
    <t>R$ 20.340,14</t>
  </si>
  <si>
    <t>R$ 38.249,15</t>
  </si>
  <si>
    <t>R$ 46.472,38</t>
  </si>
  <si>
    <t>R$ 58.270,45</t>
  </si>
  <si>
    <t>R$ 24,45</t>
  </si>
  <si>
    <t>R$ 27,49</t>
  </si>
  <si>
    <t>R$ 118,71</t>
  </si>
  <si>
    <t>R$ 16,10</t>
  </si>
  <si>
    <t>R$ 21,05</t>
  </si>
  <si>
    <t>R$ 291,30</t>
  </si>
  <si>
    <t>R$ 1.721,46</t>
  </si>
  <si>
    <t>R$ 35,77</t>
  </si>
  <si>
    <t>R$ 150,68</t>
  </si>
  <si>
    <t>R$ 70,32</t>
  </si>
  <si>
    <t>R$ 134,48</t>
  </si>
  <si>
    <t>R$ 236,14</t>
  </si>
  <si>
    <t>R$ 1.579,38</t>
  </si>
  <si>
    <t>R$ 398,56</t>
  </si>
  <si>
    <t>R$ 33,02</t>
  </si>
  <si>
    <t>R$ 74,30</t>
  </si>
  <si>
    <t>R$ 132,09</t>
  </si>
  <si>
    <t>R$ 69,21</t>
  </si>
  <si>
    <t>R$ 82,85</t>
  </si>
  <si>
    <t>R$ 88,60</t>
  </si>
  <si>
    <t>R$ 32,46</t>
  </si>
  <si>
    <t>R$ 5,99</t>
  </si>
  <si>
    <t>R$ 90,82</t>
  </si>
  <si>
    <t>R$ 8,26</t>
  </si>
  <si>
    <t>R$ 76,90</t>
  </si>
  <si>
    <t>R$ 39,62</t>
  </si>
  <si>
    <t>R$ 46,23</t>
  </si>
  <si>
    <t>R$ 51,33</t>
  </si>
  <si>
    <t>R$ 107,04</t>
  </si>
  <si>
    <t>R$ 21,09</t>
  </si>
  <si>
    <t>R$ 5,65</t>
  </si>
  <si>
    <t>R$ 3,84</t>
  </si>
  <si>
    <t>R$ 12,68</t>
  </si>
  <si>
    <t>R$ 4,58</t>
  </si>
  <si>
    <t>R$ 188,08</t>
  </si>
  <si>
    <t>R$ 190,47</t>
  </si>
  <si>
    <t>R$ 175,24</t>
  </si>
  <si>
    <t>R$ 8,19</t>
  </si>
  <si>
    <t>R$ 3,99</t>
  </si>
  <si>
    <t>R$ 25,61</t>
  </si>
  <si>
    <t>R$ 1,39</t>
  </si>
  <si>
    <t>R$ 7,49</t>
  </si>
  <si>
    <t>R$ 8,33</t>
  </si>
  <si>
    <t>R$ 407,72</t>
  </si>
  <si>
    <t>R$ 171,51</t>
  </si>
  <si>
    <t>R$ 446,39</t>
  </si>
  <si>
    <t>R$ 165,92</t>
  </si>
  <si>
    <t>R$ 483,84</t>
  </si>
  <si>
    <t>R$ 1.459,87</t>
  </si>
  <si>
    <t>R$ 1.191,99</t>
  </si>
  <si>
    <t>R$ 506,54</t>
  </si>
  <si>
    <t>R$ 41,28</t>
  </si>
  <si>
    <t>R$ 43,31</t>
  </si>
  <si>
    <t>R$ 34,67</t>
  </si>
  <si>
    <t>R$ 146,39</t>
  </si>
  <si>
    <t>R$ 1,61</t>
  </si>
  <si>
    <t>R$ 3,80</t>
  </si>
  <si>
    <t>R$ 12,87</t>
  </si>
  <si>
    <t>R$ 0,88</t>
  </si>
  <si>
    <t>R$ 128,00</t>
  </si>
  <si>
    <t>R$ 200,00</t>
  </si>
  <si>
    <t>R$ 192,00</t>
  </si>
  <si>
    <t>R$ 48,00</t>
  </si>
  <si>
    <t>R$ 23,25</t>
  </si>
  <si>
    <t>R$ 95,00</t>
  </si>
  <si>
    <t>R$ 50,00</t>
  </si>
  <si>
    <t>R$ 1,76</t>
  </si>
  <si>
    <t>R$ 7,04</t>
  </si>
  <si>
    <t>R$ 11,00</t>
  </si>
  <si>
    <t>R$ 28,94</t>
  </si>
  <si>
    <t>R$ 33,80</t>
  </si>
  <si>
    <t>R$ 22,73</t>
  </si>
  <si>
    <t>R$ 20,04</t>
  </si>
  <si>
    <t>R$ 68,78</t>
  </si>
  <si>
    <t>R$ 63,45</t>
  </si>
  <si>
    <t>R$ 58,14</t>
  </si>
  <si>
    <t>R$ 133,20</t>
  </si>
  <si>
    <t>R$ 14,86</t>
  </si>
  <si>
    <t>R$ 252,80</t>
  </si>
  <si>
    <t>R$ 5,97</t>
  </si>
  <si>
    <t>R$ 0,82</t>
  </si>
  <si>
    <t>R$ 1,28</t>
  </si>
  <si>
    <t>R$ 2,64</t>
  </si>
  <si>
    <t>R$ 237,23</t>
  </si>
  <si>
    <t>R$ 282,33</t>
  </si>
  <si>
    <t>R$ 320,06</t>
  </si>
  <si>
    <t>R$ 357,78</t>
  </si>
  <si>
    <t>R$ 395,50</t>
  </si>
  <si>
    <t>R$ 433,21</t>
  </si>
  <si>
    <t>R$ 470,93</t>
  </si>
  <si>
    <t>R$ 508,65</t>
  </si>
  <si>
    <t>R$ 546,37</t>
  </si>
  <si>
    <t>R$ 584,09</t>
  </si>
  <si>
    <t>R$ 621,81</t>
  </si>
  <si>
    <t>R$ 25,00</t>
  </si>
  <si>
    <t>R$ 18,00</t>
  </si>
  <si>
    <t>R$ 70,00</t>
  </si>
  <si>
    <t>R$ 380,00</t>
  </si>
  <si>
    <t>R$ 117,49</t>
  </si>
  <si>
    <t>R$ 178,14</t>
  </si>
  <si>
    <t>R$ 157,78</t>
  </si>
  <si>
    <t>R$ 202,60</t>
  </si>
  <si>
    <t>R$ 41,58</t>
  </si>
  <si>
    <t>R$ 10,97</t>
  </si>
  <si>
    <t>R$ 65,38</t>
  </si>
  <si>
    <t>R$ 131,58</t>
  </si>
  <si>
    <t>R$ 803,16</t>
  </si>
  <si>
    <t>R$ 1.358,00</t>
  </si>
  <si>
    <t>R$ 659,23</t>
  </si>
  <si>
    <t>R$ 76,36</t>
  </si>
  <si>
    <t>R$ 107,93</t>
  </si>
  <si>
    <t>R$ 250,14</t>
  </si>
  <si>
    <t>R$ 32,91</t>
  </si>
  <si>
    <t>R$ 270,55</t>
  </si>
  <si>
    <t>R$ 50,40</t>
  </si>
  <si>
    <t>R$ 91,34</t>
  </si>
  <si>
    <t>R$ 136,72</t>
  </si>
  <si>
    <t>R$ 34,44</t>
  </si>
  <si>
    <t>R$ 229,10</t>
  </si>
  <si>
    <t>R$ 294,00</t>
  </si>
  <si>
    <t>R$ 309,02</t>
  </si>
  <si>
    <t>R$ 335,98</t>
  </si>
  <si>
    <t>R$ 324,12</t>
  </si>
  <si>
    <t>R$ 337,99</t>
  </si>
  <si>
    <t>R$ 364,93</t>
  </si>
  <si>
    <t>R$ 246,27</t>
  </si>
  <si>
    <t>R$ 331,72</t>
  </si>
  <si>
    <t>R$ 343,16</t>
  </si>
  <si>
    <t>R$ 369,23</t>
  </si>
  <si>
    <t>R$ 376,33</t>
  </si>
  <si>
    <t>R$ 387,56</t>
  </si>
  <si>
    <t>R$ 421,81</t>
  </si>
  <si>
    <t>R$ 184,00</t>
  </si>
  <si>
    <t>R$ 294,74</t>
  </si>
  <si>
    <t>R$ 180,21</t>
  </si>
  <si>
    <t>R$ 373,80</t>
  </si>
  <si>
    <t>R$ 316,97</t>
  </si>
  <si>
    <t>R$ 346,91</t>
  </si>
  <si>
    <t>R$ 154,09</t>
  </si>
  <si>
    <t>R$ 163,34</t>
  </si>
  <si>
    <t>R$ 181,61</t>
  </si>
  <si>
    <t>R$ 120,64</t>
  </si>
  <si>
    <t>R$ 142,69</t>
  </si>
  <si>
    <t>R$ 214,29</t>
  </si>
  <si>
    <t>R$ 2.680,83</t>
  </si>
  <si>
    <t>R$ 210,00</t>
  </si>
  <si>
    <t>R$ 190,00</t>
  </si>
  <si>
    <t>R$ 0,33</t>
  </si>
  <si>
    <t>R$ 1,65</t>
  </si>
  <si>
    <t>R$ 1,32</t>
  </si>
  <si>
    <t>R$ 343,23</t>
  </si>
  <si>
    <t>R$ 1.241,98</t>
  </si>
  <si>
    <t>R$ 3,31</t>
  </si>
  <si>
    <t>R$ 2,14</t>
  </si>
  <si>
    <t>R$ 2,81</t>
  </si>
  <si>
    <t>R$ 55,10</t>
  </si>
  <si>
    <t>R$ 1.791,35</t>
  </si>
  <si>
    <t>R$ 258,19</t>
  </si>
  <si>
    <t>R$ 26,42</t>
  </si>
  <si>
    <t>R$ 0,31</t>
  </si>
  <si>
    <t>R$ 1,15</t>
  </si>
  <si>
    <t>R$ 66,23</t>
  </si>
  <si>
    <t>R$ 165,11</t>
  </si>
  <si>
    <t>R$ 3.291,27</t>
  </si>
  <si>
    <t>R$ 2,28</t>
  </si>
  <si>
    <t>R$ 36,34</t>
  </si>
  <si>
    <t>R$ 132,93</t>
  </si>
  <si>
    <t>R$ 82,55</t>
  </si>
  <si>
    <t>R$ 363,24</t>
  </si>
  <si>
    <t>R$ 412,77</t>
  </si>
  <si>
    <t>R$ 330,22</t>
  </si>
  <si>
    <t>R$ 173,37</t>
  </si>
  <si>
    <t>R$ 1.124,98</t>
  </si>
  <si>
    <t>R$ 1.649,95</t>
  </si>
  <si>
    <t>R$ 144,15</t>
  </si>
  <si>
    <t>R$ 314,77</t>
  </si>
  <si>
    <t>R$ 838,29</t>
  </si>
  <si>
    <t>R$ 1.257,44</t>
  </si>
  <si>
    <t>R$ 887,66</t>
  </si>
  <si>
    <t>R$ 1.775,33</t>
  </si>
  <si>
    <t>R$ 2.012,64</t>
  </si>
  <si>
    <t>R$ 3.425,28</t>
  </si>
  <si>
    <t>R$ 103,04</t>
  </si>
  <si>
    <t>R$ 1.010,84</t>
  </si>
  <si>
    <t>R$ 217,99</t>
  </si>
  <si>
    <t>R$ 450,36</t>
  </si>
  <si>
    <t>R$ 798,79</t>
  </si>
  <si>
    <t>R$ 1.775,40</t>
  </si>
  <si>
    <t>R$ 810,38</t>
  </si>
  <si>
    <t>R$ 1.436,79</t>
  </si>
  <si>
    <t>R$ 1.713,51</t>
  </si>
  <si>
    <t>R$ 1.665,70</t>
  </si>
  <si>
    <t>R$ 201,77</t>
  </si>
  <si>
    <t>R$ 82,78</t>
  </si>
  <si>
    <t>R$ 96,34</t>
  </si>
  <si>
    <t>R$ 816,79</t>
  </si>
  <si>
    <t>R$ 2.212,81</t>
  </si>
  <si>
    <t>R$ 1.541,37</t>
  </si>
  <si>
    <t>R$ 1.850,22</t>
  </si>
  <si>
    <t>R$ 1.466,80</t>
  </si>
  <si>
    <t>R$ 12.515,11</t>
  </si>
  <si>
    <t>R$ 2.593,77</t>
  </si>
  <si>
    <t>R$ 2.913,74</t>
  </si>
  <si>
    <t>R$ 921,40</t>
  </si>
  <si>
    <t>R$ 1.195,63</t>
  </si>
  <si>
    <t>R$ 1.290,38</t>
  </si>
  <si>
    <t>R$ 2.531,21</t>
  </si>
  <si>
    <t>R$ 3.157,13</t>
  </si>
  <si>
    <t>R$ 930,30</t>
  </si>
  <si>
    <t>R$ 2.081,43</t>
  </si>
  <si>
    <t>R$ 2.451,87</t>
  </si>
  <si>
    <t>R$ 7.279,26</t>
  </si>
  <si>
    <t>R$ 651,46</t>
  </si>
  <si>
    <t>R$ 730,90</t>
  </si>
  <si>
    <t>R$ 1.489,00</t>
  </si>
  <si>
    <t>R$ 1.816,97</t>
  </si>
  <si>
    <t>R$ 1.112,06</t>
  </si>
  <si>
    <t>R$ 2.825,90</t>
  </si>
  <si>
    <t>R$ 6.310,67</t>
  </si>
  <si>
    <t>R$ 8.051,03</t>
  </si>
  <si>
    <t>R$ 2.247,96</t>
  </si>
  <si>
    <t>R$ 2.757,98</t>
  </si>
  <si>
    <t>R$ 2.147,25</t>
  </si>
  <si>
    <t>R$ 4.890,35</t>
  </si>
  <si>
    <t>R$ 3.713,34</t>
  </si>
  <si>
    <t>R$ 5.503,90</t>
  </si>
  <si>
    <t>R$ 2.286,18</t>
  </si>
  <si>
    <t>R$ 2.622,57</t>
  </si>
  <si>
    <t>R$ 1.725,90</t>
  </si>
  <si>
    <t>R$ 3.224,18</t>
  </si>
  <si>
    <t>R$ 144,07</t>
  </si>
  <si>
    <t>R$ 1.228,53</t>
  </si>
  <si>
    <t>R$ 330,93</t>
  </si>
  <si>
    <t>R$ 2.571,50</t>
  </si>
  <si>
    <t>R$ 4.046,85</t>
  </si>
  <si>
    <t>R$ 467,62</t>
  </si>
  <si>
    <t>R$ 549,99</t>
  </si>
  <si>
    <t>R$ 606,24</t>
  </si>
  <si>
    <t>R$ 547,27</t>
  </si>
  <si>
    <t>R$ 401,27</t>
  </si>
  <si>
    <t>R$ 639,20</t>
  </si>
  <si>
    <t>R$ 176,02</t>
  </si>
  <si>
    <t>R$ 111,04</t>
  </si>
  <si>
    <t>R$ 186,27</t>
  </si>
  <si>
    <t>R$ 408,08</t>
  </si>
  <si>
    <t>R$ 140,10</t>
  </si>
  <si>
    <t>R$ 227,38</t>
  </si>
  <si>
    <t>R$ 152,81</t>
  </si>
  <si>
    <t>R$ 333,22</t>
  </si>
  <si>
    <t>R$ 2.060,41</t>
  </si>
  <si>
    <t>R$ 1.556,96</t>
  </si>
  <si>
    <t>R$ 155,70</t>
  </si>
  <si>
    <t>R$ 1.891,04</t>
  </si>
  <si>
    <t>R$ 270,22</t>
  </si>
  <si>
    <t>R$ 869,50</t>
  </si>
  <si>
    <t>R$ 78,92</t>
  </si>
  <si>
    <t>R$ 1.116,41</t>
  </si>
  <si>
    <t>R$ 159,73</t>
  </si>
  <si>
    <t>R$ 244,60</t>
  </si>
  <si>
    <t>R$ 1.109,16</t>
  </si>
  <si>
    <t>R$ 728,96</t>
  </si>
  <si>
    <t>R$ 914,36</t>
  </si>
  <si>
    <t>R$ 216,37</t>
  </si>
  <si>
    <t>R$ 106,56</t>
  </si>
  <si>
    <t>R$ 434,35</t>
  </si>
  <si>
    <t>R$ 307,98</t>
  </si>
  <si>
    <t>R$ 118,96</t>
  </si>
  <si>
    <t>R$ 273,52</t>
  </si>
  <si>
    <t>R$ 303,76</t>
  </si>
  <si>
    <t>R$ 91,82</t>
  </si>
  <si>
    <t>R$ 33,58</t>
  </si>
  <si>
    <t>R$ 120,41</t>
  </si>
  <si>
    <t>R$ 629,65</t>
  </si>
  <si>
    <t>R$ 659,17</t>
  </si>
  <si>
    <t>R$ 463,22</t>
  </si>
  <si>
    <t>R$ 445,77</t>
  </si>
  <si>
    <t>R$ 14,47</t>
  </si>
  <si>
    <t>R$ 3,72</t>
  </si>
  <si>
    <t>R$ 2,13</t>
  </si>
  <si>
    <t>R$ 27,71</t>
  </si>
  <si>
    <t>R$ 11,17</t>
  </si>
  <si>
    <t>R$ 24,39</t>
  </si>
  <si>
    <t>R$ 25,87</t>
  </si>
  <si>
    <t>R$ 48,58</t>
  </si>
  <si>
    <t>R$ 60,92</t>
  </si>
  <si>
    <t>R$ 145,41</t>
  </si>
  <si>
    <t>R$ 7,46</t>
  </si>
  <si>
    <t>R$ 37,21</t>
  </si>
  <si>
    <t>R$ 13,63</t>
  </si>
  <si>
    <t>R$ 9,86</t>
  </si>
  <si>
    <t>R$ 9,70</t>
  </si>
  <si>
    <t>R$ 21,90</t>
  </si>
  <si>
    <t>R$ 146,00</t>
  </si>
  <si>
    <t>R$ 1,95</t>
  </si>
  <si>
    <t>R$ 0,61</t>
  </si>
  <si>
    <t>R$ 1,50</t>
  </si>
  <si>
    <t>R$ 0,87</t>
  </si>
  <si>
    <t>R$ 2,26</t>
  </si>
  <si>
    <t>R$ 1,05</t>
  </si>
  <si>
    <t>R$ 0,64</t>
  </si>
  <si>
    <t>R$ 18,23</t>
  </si>
  <si>
    <t>R$ 0,75</t>
  </si>
  <si>
    <t>R$ 0,21</t>
  </si>
  <si>
    <t>R$ 2,58</t>
  </si>
  <si>
    <t>R$ 14,58</t>
  </si>
  <si>
    <t>R$ 12,50</t>
  </si>
  <si>
    <t>R$ 18,50</t>
  </si>
  <si>
    <t>R$ 22,50</t>
  </si>
  <si>
    <t>R$ 138,32</t>
  </si>
  <si>
    <t>R$ 279,87</t>
  </si>
  <si>
    <t>R$ 499,66</t>
  </si>
  <si>
    <t>R$ 36,33</t>
  </si>
  <si>
    <t>R$ 145,06</t>
  </si>
  <si>
    <t>R$ 365,06</t>
  </si>
  <si>
    <t>R$ 731,48</t>
  </si>
  <si>
    <t>R$ 295,14</t>
  </si>
  <si>
    <t>R$ 750,63</t>
  </si>
  <si>
    <t>R$ 962,34</t>
  </si>
  <si>
    <t>R$ 1.385,94</t>
  </si>
  <si>
    <t>R$ 2.185,78</t>
  </si>
  <si>
    <t>R$ 3.678,58</t>
  </si>
  <si>
    <t>R$ 90,31</t>
  </si>
  <si>
    <t>R$ 2,44</t>
  </si>
  <si>
    <t>R$ 329,56</t>
  </si>
  <si>
    <t>R$ 997,55</t>
  </si>
  <si>
    <t>R$ 48,78</t>
  </si>
  <si>
    <t>R$ 30,07</t>
  </si>
  <si>
    <t>R$ 226,92</t>
  </si>
  <si>
    <t>R$ 185,70</t>
  </si>
  <si>
    <t>R$ 2.589,29</t>
  </si>
  <si>
    <t>R$ 65,84</t>
  </si>
  <si>
    <t>R$ 1.600,00</t>
  </si>
  <si>
    <t>R$ 417,90</t>
  </si>
  <si>
    <t>R$ 1.024,78</t>
  </si>
  <si>
    <t>R$ 27,16</t>
  </si>
  <si>
    <t>R$ 977,98</t>
  </si>
  <si>
    <t>R$ 6.546,07</t>
  </si>
  <si>
    <t>R$ 251,71</t>
  </si>
  <si>
    <t>R$ 49,60</t>
  </si>
  <si>
    <t>R$ 5,95</t>
  </si>
  <si>
    <t>R$ 7,60</t>
  </si>
  <si>
    <t>R$ 7,52</t>
  </si>
  <si>
    <t>R$ 6,22</t>
  </si>
  <si>
    <t>R$ 9,03</t>
  </si>
  <si>
    <t>R$ 3,88</t>
  </si>
  <si>
    <t>R$ 24,10</t>
  </si>
  <si>
    <t>R$ 46,59</t>
  </si>
  <si>
    <t>R$ 8,57</t>
  </si>
  <si>
    <t>R$ 34,39</t>
  </si>
  <si>
    <t>R$ 15,72</t>
  </si>
  <si>
    <t>R$ 25,73</t>
  </si>
  <si>
    <t>R$ 25,29</t>
  </si>
  <si>
    <t>R$ 29,42</t>
  </si>
  <si>
    <t>R$ 50,12</t>
  </si>
  <si>
    <t>R$ 39,74</t>
  </si>
  <si>
    <t>R$ 39,29</t>
  </si>
  <si>
    <t>R$ 3,22</t>
  </si>
  <si>
    <t>R$ 3,62</t>
  </si>
  <si>
    <t>R$ 17,13</t>
  </si>
  <si>
    <t>R$ 9,28</t>
  </si>
  <si>
    <t>R$ 27,47</t>
  </si>
  <si>
    <t>R$ 39,43</t>
  </si>
  <si>
    <t>R$ 26,44</t>
  </si>
  <si>
    <t>R$ 38,76</t>
  </si>
  <si>
    <t>R$ 41,77</t>
  </si>
  <si>
    <t>R$ 25,66</t>
  </si>
  <si>
    <t>R$ 41,03</t>
  </si>
  <si>
    <t>R$ 28,29</t>
  </si>
  <si>
    <t>R$ 11,52</t>
  </si>
  <si>
    <t>R$ 12,92</t>
  </si>
  <si>
    <t>R$ 42,47</t>
  </si>
  <si>
    <t>R$ 10,88</t>
  </si>
  <si>
    <t>R$ 14,50</t>
  </si>
  <si>
    <t>R$ 17,69</t>
  </si>
  <si>
    <t>R$ 23,70</t>
  </si>
  <si>
    <t>R$ 72,02</t>
  </si>
  <si>
    <t>R$ 33,50</t>
  </si>
  <si>
    <t>R$ 88,26</t>
  </si>
  <si>
    <t>R$ 10,89</t>
  </si>
  <si>
    <t>R$ 16,43</t>
  </si>
  <si>
    <t>R$ 28,99</t>
  </si>
  <si>
    <t>R$ 19,24</t>
  </si>
  <si>
    <t>R$ 2,52</t>
  </si>
  <si>
    <t>R$ 7,80</t>
  </si>
  <si>
    <t>R$ 23,69</t>
  </si>
  <si>
    <t>R$ 30,04</t>
  </si>
  <si>
    <t>R$ 24,88</t>
  </si>
  <si>
    <t>R$ 27,40</t>
  </si>
  <si>
    <t>R$ 26,48</t>
  </si>
  <si>
    <t>R$ 18,02</t>
  </si>
  <si>
    <t>R$ 24,62</t>
  </si>
  <si>
    <t>R$ 16,61</t>
  </si>
  <si>
    <t>R$ 43,87</t>
  </si>
  <si>
    <t>R$ 51,58</t>
  </si>
  <si>
    <t>R$ 45,69</t>
  </si>
  <si>
    <t>R$ 25,28</t>
  </si>
  <si>
    <t>R$ 294,86</t>
  </si>
  <si>
    <t>R$ 126,24</t>
  </si>
  <si>
    <t>R$ 90,23</t>
  </si>
  <si>
    <t>R$ 115,29</t>
  </si>
  <si>
    <t>R$ 212,99</t>
  </si>
  <si>
    <t>R$ 388,63</t>
  </si>
  <si>
    <t>R$ 481,79</t>
  </si>
  <si>
    <t>R$ 76,43</t>
  </si>
  <si>
    <t>R$ 38,33</t>
  </si>
  <si>
    <t>R$ 3.786,10</t>
  </si>
  <si>
    <t>R$ 2.548,90</t>
  </si>
  <si>
    <t>R$ 1.129,83</t>
  </si>
  <si>
    <t>R$ 861,10</t>
  </si>
  <si>
    <t>R$ 3.309,84</t>
  </si>
  <si>
    <t>R$ 809,95</t>
  </si>
  <si>
    <t>R$ 706,12</t>
  </si>
  <si>
    <t>R$ 649,18</t>
  </si>
  <si>
    <t>R$ 546,41</t>
  </si>
  <si>
    <t>R$ 480,59</t>
  </si>
  <si>
    <t>R$ 439,71</t>
  </si>
  <si>
    <t>R$ 412,79</t>
  </si>
  <si>
    <t>R$ 376,41</t>
  </si>
  <si>
    <t>R$ 1.572,23</t>
  </si>
  <si>
    <t>R$ 788,41</t>
  </si>
  <si>
    <t>R$ 1.201,44</t>
  </si>
  <si>
    <t>R$ 708,26</t>
  </si>
  <si>
    <t>R$ 635,46</t>
  </si>
  <si>
    <t>R$ 599,11</t>
  </si>
  <si>
    <t>R$ 407,92</t>
  </si>
  <si>
    <t>R$ 540,40</t>
  </si>
  <si>
    <t>R$ 501,23</t>
  </si>
  <si>
    <t>R$ 624,51</t>
  </si>
  <si>
    <t>R$ 508,75</t>
  </si>
  <si>
    <t>R$ 455,20</t>
  </si>
  <si>
    <t>R$ 425,27</t>
  </si>
  <si>
    <t>R$ 550,80</t>
  </si>
  <si>
    <t>R$ 521,13</t>
  </si>
  <si>
    <t>R$ 499,08</t>
  </si>
  <si>
    <t>R$ 471,55</t>
  </si>
  <si>
    <t>R$ 198,89</t>
  </si>
  <si>
    <t>R$ 359,28</t>
  </si>
  <si>
    <t>R$ 11,08</t>
  </si>
  <si>
    <t>R$ 13,14</t>
  </si>
  <si>
    <t>R$ 11,28</t>
  </si>
  <si>
    <t>R$ 5,77</t>
  </si>
  <si>
    <t>R$ 38,63</t>
  </si>
  <si>
    <t>R$ 36,12</t>
  </si>
  <si>
    <t>R$ 62,39</t>
  </si>
  <si>
    <t>R$ 35,08</t>
  </si>
  <si>
    <t>R$ 32,59</t>
  </si>
  <si>
    <t>R$ 28,38</t>
  </si>
  <si>
    <t>R$ 27,59</t>
  </si>
  <si>
    <t>R$ 30,29</t>
  </si>
  <si>
    <t>R$ 50,14</t>
  </si>
  <si>
    <t>R$ 36,71</t>
  </si>
  <si>
    <t>R$ 44,86</t>
  </si>
  <si>
    <t>R$ 42,48</t>
  </si>
  <si>
    <t>R$ 54,81</t>
  </si>
  <si>
    <t>R$ 45,23</t>
  </si>
  <si>
    <t>R$ 21,41</t>
  </si>
  <si>
    <t>R$ 53,80</t>
  </si>
  <si>
    <t>R$ 33,78</t>
  </si>
  <si>
    <t>R$ 32,15</t>
  </si>
  <si>
    <t>R$ 60,95</t>
  </si>
  <si>
    <t>R$ 15,02</t>
  </si>
  <si>
    <t>R$ 17,70</t>
  </si>
  <si>
    <t>R$ 34,07</t>
  </si>
  <si>
    <t>R$ 137,47</t>
  </si>
  <si>
    <t>R$ 127,13</t>
  </si>
  <si>
    <t>R$ 136,46</t>
  </si>
  <si>
    <t>R$ 126,12</t>
  </si>
  <si>
    <t>R$ 319,70</t>
  </si>
  <si>
    <t>R$ 132,15</t>
  </si>
  <si>
    <t>R$ 156,71</t>
  </si>
  <si>
    <t>R$ 141,80</t>
  </si>
  <si>
    <t>R$ 196,51</t>
  </si>
  <si>
    <t>R$ 190,78</t>
  </si>
  <si>
    <t>R$ 106,60</t>
  </si>
  <si>
    <t>R$ 134,57</t>
  </si>
  <si>
    <t>R$ 118,66</t>
  </si>
  <si>
    <t>R$ 126,52</t>
  </si>
  <si>
    <t>R$ 96,24</t>
  </si>
  <si>
    <t>R$ 543,12</t>
  </si>
  <si>
    <t>R$ 224,15</t>
  </si>
  <si>
    <t>R$ 146,17</t>
  </si>
  <si>
    <t>R$ 152,56</t>
  </si>
  <si>
    <t>R$ 103,89</t>
  </si>
  <si>
    <t>R$ 110,56</t>
  </si>
  <si>
    <t>R$ 105,78</t>
  </si>
  <si>
    <t>R$ 81,90</t>
  </si>
  <si>
    <t>R$ 162,81</t>
  </si>
  <si>
    <t>R$ 100,65</t>
  </si>
  <si>
    <t>R$ 26,06</t>
  </si>
  <si>
    <t>R$ 43,16</t>
  </si>
  <si>
    <t>R$ 156,40</t>
  </si>
  <si>
    <t>R$ 92,00</t>
  </si>
  <si>
    <t>R$ 78,60</t>
  </si>
  <si>
    <t>R$ 221,26</t>
  </si>
  <si>
    <t>R$ 68,53</t>
  </si>
  <si>
    <t>R$ 237,31</t>
  </si>
  <si>
    <t>R$ 254,91</t>
  </si>
  <si>
    <t>R$ 86,35</t>
  </si>
  <si>
    <t>R$ 204,23</t>
  </si>
  <si>
    <t>R$ 755,60</t>
  </si>
  <si>
    <t>R$ 102,61</t>
  </si>
  <si>
    <t>R$ 154,37</t>
  </si>
  <si>
    <t>R$ 509,08</t>
  </si>
  <si>
    <t>R$ 186,59</t>
  </si>
  <si>
    <t>R$ 70,37</t>
  </si>
  <si>
    <t>R$ 32,23</t>
  </si>
  <si>
    <t>R$ 831,56</t>
  </si>
  <si>
    <t>R$ 1.527,56</t>
  </si>
  <si>
    <t>R$ 2.223,56</t>
  </si>
  <si>
    <t>R$ 51,29</t>
  </si>
  <si>
    <t>R$ 23,03</t>
  </si>
  <si>
    <t>R$ 27,27</t>
  </si>
  <si>
    <t>R$ 31,54</t>
  </si>
  <si>
    <t>R$ 35,79</t>
  </si>
  <si>
    <t>R$ 40,04</t>
  </si>
  <si>
    <t>R$ 46,77</t>
  </si>
  <si>
    <t>R$ 33,89</t>
  </si>
  <si>
    <t>R$ 50,84</t>
  </si>
  <si>
    <t>R$ 53,39</t>
  </si>
  <si>
    <t>R$ 36,00</t>
  </si>
  <si>
    <t>R$ 14,70</t>
  </si>
  <si>
    <t>R$ 47,99</t>
  </si>
  <si>
    <t>R$ 58,47</t>
  </si>
  <si>
    <t>R$ 85,59</t>
  </si>
  <si>
    <t>R$ 188,10</t>
  </si>
  <si>
    <t>R$ 90,94</t>
  </si>
  <si>
    <t>R$ 184,88</t>
  </si>
  <si>
    <t>R$ 75,61</t>
  </si>
  <si>
    <t>R$ 100,98</t>
  </si>
  <si>
    <t>R$ 105,88</t>
  </si>
  <si>
    <t>R$ 159,70</t>
  </si>
  <si>
    <t>R$ 118,60</t>
  </si>
  <si>
    <t>R$ 116,40</t>
  </si>
  <si>
    <t>R$ 64,49</t>
  </si>
  <si>
    <t>R$ 167,45</t>
  </si>
  <si>
    <t>R$ 23,35</t>
  </si>
  <si>
    <t>R$ 240,00</t>
  </si>
  <si>
    <t>R$ 394,11</t>
  </si>
  <si>
    <t>R$ 361,21</t>
  </si>
  <si>
    <t>R$ 431,56</t>
  </si>
  <si>
    <t>R$ 378,00</t>
  </si>
  <si>
    <t>R$ 24,00</t>
  </si>
  <si>
    <t>R$ 406,00</t>
  </si>
  <si>
    <t>R$ 332,59</t>
  </si>
  <si>
    <t>R$ 125,74</t>
  </si>
  <si>
    <t>R$ 424,59</t>
  </si>
  <si>
    <t>R$ 188,74</t>
  </si>
  <si>
    <t>R$ 172,99</t>
  </si>
  <si>
    <t>R$ 74,95</t>
  </si>
  <si>
    <t>R$ 106,82</t>
  </si>
  <si>
    <t>R$ 60,77</t>
  </si>
  <si>
    <t>R$ 279,52</t>
  </si>
  <si>
    <t>R$ 51,99</t>
  </si>
  <si>
    <t>R$ 69,40</t>
  </si>
  <si>
    <t>R$ 65,30</t>
  </si>
  <si>
    <t>R$ 74,75</t>
  </si>
  <si>
    <t>R$ 91,87</t>
  </si>
  <si>
    <t>R$ 91,89</t>
  </si>
  <si>
    <t>R$ 92,95</t>
  </si>
  <si>
    <t>R$ 35,48</t>
  </si>
  <si>
    <t>R$ 66,47</t>
  </si>
  <si>
    <t>R$ 68,35</t>
  </si>
  <si>
    <t>R$ 145,53</t>
  </si>
  <si>
    <t>R$ 162,78</t>
  </si>
  <si>
    <t>R$ 146,65</t>
  </si>
  <si>
    <t>R$ 157,85</t>
  </si>
  <si>
    <t>R$ 47,17</t>
  </si>
  <si>
    <t>R$ 49,99</t>
  </si>
  <si>
    <t>R$ 8,68</t>
  </si>
  <si>
    <t>R$ 254,80</t>
  </si>
  <si>
    <t>R$ 342,76</t>
  </si>
  <si>
    <t>R$ 103,55</t>
  </si>
  <si>
    <t>R$ 290,92</t>
  </si>
  <si>
    <t>R$ 289,59</t>
  </si>
  <si>
    <t>R$ 195,30</t>
  </si>
  <si>
    <t>R$ 85,58</t>
  </si>
  <si>
    <t>R$ 96,54</t>
  </si>
  <si>
    <t>R$ 108,76</t>
  </si>
  <si>
    <t>R$ 155,29</t>
  </si>
  <si>
    <t>R$ 104,80</t>
  </si>
  <si>
    <t>R$ 173,79</t>
  </si>
  <si>
    <t>R$ 149,79</t>
  </si>
  <si>
    <t>R$ 49,06</t>
  </si>
  <si>
    <t>R$ 231,55</t>
  </si>
  <si>
    <t>R$ 348,69</t>
  </si>
  <si>
    <t>R$ 170,09</t>
  </si>
  <si>
    <t>R$ 231,84</t>
  </si>
  <si>
    <t>R$ 160,68</t>
  </si>
  <si>
    <t>R$ 450,40</t>
  </si>
  <si>
    <t>R$ 11,94</t>
  </si>
  <si>
    <t>R$ 44,64</t>
  </si>
  <si>
    <t>R$ 59,22</t>
  </si>
  <si>
    <t>R$ 119,07</t>
  </si>
  <si>
    <t>R$ 57,88</t>
  </si>
  <si>
    <t>R$ 162,75</t>
  </si>
  <si>
    <t>R$ 62,18</t>
  </si>
  <si>
    <t>R$ 157,50</t>
  </si>
  <si>
    <t>R$ 168,85</t>
  </si>
  <si>
    <t>R$ 539,00</t>
  </si>
  <si>
    <t>R$ 465,25</t>
  </si>
  <si>
    <t>R$ 106,45</t>
  </si>
  <si>
    <t>R$ 149,10</t>
  </si>
  <si>
    <t>R$ 132,18</t>
  </si>
  <si>
    <t>R$ 155,97</t>
  </si>
  <si>
    <t>R$ 146,15</t>
  </si>
  <si>
    <t>R$ 152,04</t>
  </si>
  <si>
    <t>R$ 96,25</t>
  </si>
  <si>
    <t>R$ 142,02</t>
  </si>
  <si>
    <t>R$ 72,47</t>
  </si>
  <si>
    <t>R$ 114,65</t>
  </si>
  <si>
    <t>R$ 85,50</t>
  </si>
  <si>
    <t>R$ 479,39</t>
  </si>
  <si>
    <t>R$ 263,87</t>
  </si>
  <si>
    <t>R$ 270,25</t>
  </si>
  <si>
    <t>R$ 645,00</t>
  </si>
  <si>
    <t>R$ 768,23</t>
  </si>
  <si>
    <t>R$ 1.031,23</t>
  </si>
  <si>
    <t>R$ 530,08</t>
  </si>
  <si>
    <t>R$ 359,65</t>
  </si>
  <si>
    <t>R$ 147,72</t>
  </si>
  <si>
    <t>R$ 738,38</t>
  </si>
  <si>
    <t>R$ 760,46</t>
  </si>
  <si>
    <t>R$ 32,83</t>
  </si>
  <si>
    <t>R$ 11,90</t>
  </si>
  <si>
    <t>R$ 301,87</t>
  </si>
  <si>
    <t>R$ 146,68</t>
  </si>
  <si>
    <t>R$ 124,01</t>
  </si>
  <si>
    <t>R$ 351,76</t>
  </si>
  <si>
    <t>R$ 422,70</t>
  </si>
  <si>
    <t>R$ 209,42</t>
  </si>
  <si>
    <t>R$ 209,77</t>
  </si>
  <si>
    <t>R$ 16,97</t>
  </si>
  <si>
    <t>R$ 23,61</t>
  </si>
  <si>
    <t>R$ 19,12</t>
  </si>
  <si>
    <t>R$ 22,14</t>
  </si>
  <si>
    <t>R$ 20,27</t>
  </si>
  <si>
    <t>R$ 32,18</t>
  </si>
  <si>
    <t>R$ 35,54</t>
  </si>
  <si>
    <t>R$ 19,68</t>
  </si>
  <si>
    <t>R$ 41,08</t>
  </si>
  <si>
    <t>R$ 18,16</t>
  </si>
  <si>
    <t>R$ 23,89</t>
  </si>
  <si>
    <t>R$ 21,47</t>
  </si>
  <si>
    <t>R$ 10,73</t>
  </si>
  <si>
    <t>R$ 113,80</t>
  </si>
  <si>
    <t>R$ 75,87</t>
  </si>
  <si>
    <t>R$ 85,36</t>
  </si>
  <si>
    <t>R$ 104,33</t>
  </si>
  <si>
    <t>R$ 11,56</t>
  </si>
  <si>
    <t>R$ 227,61</t>
  </si>
  <si>
    <t>R$ 322,49</t>
  </si>
  <si>
    <t>R$ 322,45</t>
  </si>
  <si>
    <t>R$ 13,20</t>
  </si>
  <si>
    <t>R$ 15,67</t>
  </si>
  <si>
    <t>R$ 205,38</t>
  </si>
  <si>
    <t>R$ 61,09</t>
  </si>
  <si>
    <t>R$ 22,45</t>
  </si>
  <si>
    <t>R$ 16,47</t>
  </si>
  <si>
    <t>R$ 19,82</t>
  </si>
  <si>
    <t>R$ 44,58</t>
  </si>
  <si>
    <t>R$ 106,96</t>
  </si>
  <si>
    <t>R$ 2.902,40</t>
  </si>
  <si>
    <t>R$ 8,22</t>
  </si>
  <si>
    <t>R$ 17,85</t>
  </si>
  <si>
    <t>R$ 33,52</t>
  </si>
  <si>
    <t>R$ 13,81</t>
  </si>
  <si>
    <t>R$ 30,71</t>
  </si>
  <si>
    <t>R$ 11,24</t>
  </si>
  <si>
    <t>R$ 16,03</t>
  </si>
  <si>
    <t>R$ 8,64</t>
  </si>
  <si>
    <t>R$ 12,33</t>
  </si>
  <si>
    <t>R$ 14,36</t>
  </si>
  <si>
    <t>R$ 20,64</t>
  </si>
  <si>
    <t>R$ 6,76</t>
  </si>
  <si>
    <t>R$ 14,75</t>
  </si>
  <si>
    <t>R$ 20,81</t>
  </si>
  <si>
    <t>R$ 17,31</t>
  </si>
  <si>
    <t>R$ 9,08</t>
  </si>
  <si>
    <t>R$ 61,42</t>
  </si>
  <si>
    <t>R$ 42,10</t>
  </si>
  <si>
    <t>R$ 84,59</t>
  </si>
  <si>
    <t>R$ 206,57</t>
  </si>
  <si>
    <t>R$ 412,98</t>
  </si>
  <si>
    <t>R$ 55,85</t>
  </si>
  <si>
    <t>R$ 11,89</t>
  </si>
  <si>
    <t>R$ 160,28</t>
  </si>
  <si>
    <t>R$ 24,97</t>
  </si>
  <si>
    <t>R$ 31,27</t>
  </si>
  <si>
    <t>R$ 272,48</t>
  </si>
  <si>
    <t>R$ 18,75</t>
  </si>
  <si>
    <t>R$ 28,12</t>
  </si>
  <si>
    <t>R$ 22,03</t>
  </si>
  <si>
    <t>R$ 33,04</t>
  </si>
  <si>
    <t>R$ 125,05</t>
  </si>
  <si>
    <t>R$ 212,59</t>
  </si>
  <si>
    <t>R$ 1.935,64</t>
  </si>
  <si>
    <t>R$ 118,08</t>
  </si>
  <si>
    <t>R$ 49,53</t>
  </si>
  <si>
    <t>R$ 12,38</t>
  </si>
  <si>
    <t>R$ 107,40</t>
  </si>
  <si>
    <t>R$ 21,32</t>
  </si>
  <si>
    <t>R$ 12,06</t>
  </si>
  <si>
    <t>R$ 11,38</t>
  </si>
  <si>
    <t>R$ 63,49</t>
  </si>
  <si>
    <t>R$ 17,78</t>
  </si>
  <si>
    <t>R$ 21,84</t>
  </si>
  <si>
    <t>R$ 17,76</t>
  </si>
  <si>
    <t>R$ 15,84</t>
  </si>
  <si>
    <t>R$ 19,26</t>
  </si>
  <si>
    <t>R$ 27,55</t>
  </si>
  <si>
    <t>R$ 22,07</t>
  </si>
  <si>
    <t>R$ 15,09</t>
  </si>
  <si>
    <t>R$ 19,03</t>
  </si>
  <si>
    <t>R$ 16.566,65</t>
  </si>
  <si>
    <t>R$ 94,40</t>
  </si>
  <si>
    <t>R$ 13.123,52</t>
  </si>
  <si>
    <t>R$ 10,33</t>
  </si>
  <si>
    <t>R$ 0,57</t>
  </si>
  <si>
    <t>R$ 6.820,00</t>
  </si>
  <si>
    <t>R$ 33,51</t>
  </si>
  <si>
    <t>R$ 5,96</t>
  </si>
  <si>
    <t>R$ 87,28</t>
  </si>
  <si>
    <t>R$ 152,58</t>
  </si>
  <si>
    <t>R$ 134,50</t>
  </si>
  <si>
    <t>R$ 129,23</t>
  </si>
  <si>
    <t>R$ 1.586,78</t>
  </si>
  <si>
    <t>R$ 31,61</t>
  </si>
  <si>
    <t>R$ 122,97</t>
  </si>
  <si>
    <t>R$ 168,21</t>
  </si>
  <si>
    <t>R$ 231,27</t>
  </si>
  <si>
    <t>R$ 69,15</t>
  </si>
  <si>
    <t>R$ 137,48</t>
  </si>
  <si>
    <t>R$ 238,73</t>
  </si>
  <si>
    <t>R$ 8,17</t>
  </si>
  <si>
    <t>R$ 10,18</t>
  </si>
  <si>
    <t>R$ 21,37</t>
  </si>
  <si>
    <t>R$ 25,02</t>
  </si>
  <si>
    <t>R$ 32,44</t>
  </si>
  <si>
    <t>R$ 6,46</t>
  </si>
  <si>
    <t>R$ 6,55</t>
  </si>
  <si>
    <t>R$ 8,60</t>
  </si>
  <si>
    <t>R$ 10,83</t>
  </si>
  <si>
    <t>R$ 8,05</t>
  </si>
  <si>
    <t>R$ 55,00</t>
  </si>
  <si>
    <t>R$ 7,44</t>
  </si>
  <si>
    <t>R$ 31,21</t>
  </si>
  <si>
    <t>R$ 29,30</t>
  </si>
  <si>
    <t>R$ 47,39</t>
  </si>
  <si>
    <t>R$ 70,40</t>
  </si>
  <si>
    <t>R$ 9,46</t>
  </si>
  <si>
    <t>R$ 5,06</t>
  </si>
  <si>
    <t>R$ 6,15</t>
  </si>
  <si>
    <t>R$ 5,55</t>
  </si>
  <si>
    <t>R$ 4,25</t>
  </si>
  <si>
    <t>R$ 8,40</t>
  </si>
  <si>
    <t>R$ 4,73</t>
  </si>
  <si>
    <t>R$ 204,32</t>
  </si>
  <si>
    <t>R$ 290,96</t>
  </si>
  <si>
    <t>R$ 297,64</t>
  </si>
  <si>
    <t>R$ 270,76</t>
  </si>
  <si>
    <t>R$ 66,04</t>
  </si>
  <si>
    <t>R$ 126,64</t>
  </si>
  <si>
    <t>R$ 4,95</t>
  </si>
  <si>
    <t>R$ 10,13</t>
  </si>
  <si>
    <t>R$ 477,52</t>
  </si>
  <si>
    <t>R$ 286,68</t>
  </si>
  <si>
    <t>R$ 239,20</t>
  </si>
  <si>
    <t>R$ 1.697,38</t>
  </si>
  <si>
    <t>R$ 14,76</t>
  </si>
  <si>
    <t>R$ 32,80</t>
  </si>
  <si>
    <t>R$ 10,39</t>
  </si>
  <si>
    <t>R$ 405,98</t>
  </si>
  <si>
    <t>R$ 17,12</t>
  </si>
  <si>
    <t>R$ 10,29</t>
  </si>
  <si>
    <t>R$ 4,63</t>
  </si>
  <si>
    <t>R$ 3,45</t>
  </si>
  <si>
    <t>R$ 6.296,68</t>
  </si>
  <si>
    <t>R$ 395,72</t>
  </si>
  <si>
    <t>R$ 81.416,54</t>
  </si>
  <si>
    <t>R$ 2,50</t>
  </si>
  <si>
    <t>R$ 5,93</t>
  </si>
  <si>
    <t>R$ 112,68</t>
  </si>
  <si>
    <t>R$ 113,58</t>
  </si>
  <si>
    <t>R$ 118,87</t>
  </si>
  <si>
    <t>R$ 527,81</t>
  </si>
  <si>
    <t>R$ 28,68</t>
  </si>
  <si>
    <t>R$ 27,78</t>
  </si>
  <si>
    <t>R$ 399,74</t>
  </si>
  <si>
    <t>R$ 711,74</t>
  </si>
  <si>
    <t>R$ 12,11</t>
  </si>
  <si>
    <t>R$ 14,80</t>
  </si>
  <si>
    <t>R$ 64,57</t>
  </si>
  <si>
    <t>R$ 65,57</t>
  </si>
  <si>
    <t>R$ 2.818,73</t>
  </si>
  <si>
    <t>R$ 29.651,79</t>
  </si>
  <si>
    <t>R$ 39,08</t>
  </si>
  <si>
    <t>R$ 55,92</t>
  </si>
  <si>
    <t>R$ 76,21</t>
  </si>
  <si>
    <t>R$ 4.391,21</t>
  </si>
  <si>
    <t>R$ 2.303,71</t>
  </si>
  <si>
    <t>R$ 4.766,83</t>
  </si>
  <si>
    <t>R$ 881,44</t>
  </si>
  <si>
    <t>R$ 114,05</t>
  </si>
  <si>
    <t>R$ 600,00</t>
  </si>
  <si>
    <t>R$ 403,04</t>
  </si>
  <si>
    <t>R$ 501,30</t>
  </si>
  <si>
    <t>R$ 3.500,00</t>
  </si>
  <si>
    <t>R$ 4.500,00</t>
  </si>
  <si>
    <t>R$ 23.590,92</t>
  </si>
  <si>
    <t>R$ 30,96</t>
  </si>
  <si>
    <t>R$ 144,99</t>
  </si>
  <si>
    <t>R$ 200,99</t>
  </si>
  <si>
    <t>R$ 155,07</t>
  </si>
  <si>
    <t>R$ 203,07</t>
  </si>
  <si>
    <t>R$ 197,27</t>
  </si>
  <si>
    <t>R$ 584,14</t>
  </si>
  <si>
    <t>R$ 267,95</t>
  </si>
  <si>
    <t>R$ 232,08</t>
  </si>
  <si>
    <t>R$ 778,86</t>
  </si>
  <si>
    <t>R$ 327,51</t>
  </si>
  <si>
    <t>R$ 91,25</t>
  </si>
  <si>
    <t>R$ 145,65</t>
  </si>
  <si>
    <t>R$ 398,71</t>
  </si>
  <si>
    <t>R$ 958,17</t>
  </si>
  <si>
    <t>R$ 691,81</t>
  </si>
  <si>
    <t>R$ 835,66</t>
  </si>
  <si>
    <t>R$ 1.112,57</t>
  </si>
  <si>
    <t>R$ 902,54</t>
  </si>
  <si>
    <t>R$ 1.288,18</t>
  </si>
  <si>
    <t>R$ 691,60</t>
  </si>
  <si>
    <t>R$ 893,08</t>
  </si>
  <si>
    <t>R$ 1.024,80</t>
  </si>
  <si>
    <t>R$ 1.511,71</t>
  </si>
  <si>
    <t>R$ 9,88</t>
  </si>
  <si>
    <t>R$ 6,59</t>
  </si>
  <si>
    <t>R$ 5,79</t>
  </si>
  <si>
    <t>R$ 2,09</t>
  </si>
  <si>
    <t>R$ 11,06</t>
  </si>
  <si>
    <t>R$ 8,16</t>
  </si>
  <si>
    <t>R$ 9,97</t>
  </si>
  <si>
    <t>R$ 11,79</t>
  </si>
  <si>
    <t>R$ 204,73</t>
  </si>
  <si>
    <t>R$ 206,28</t>
  </si>
  <si>
    <t>R$ 9,91</t>
  </si>
  <si>
    <t>R$ 0,28</t>
  </si>
  <si>
    <t>R$ 0,27</t>
  </si>
  <si>
    <t>R$ 3.449,46</t>
  </si>
  <si>
    <t>R$ 4.922,11</t>
  </si>
  <si>
    <t>R$ 42,11</t>
  </si>
  <si>
    <t>R$ 568,92</t>
  </si>
  <si>
    <t>R$ 455,82</t>
  </si>
  <si>
    <t>R$ 5.466,35</t>
  </si>
  <si>
    <t>R$ 5.563,63</t>
  </si>
  <si>
    <t>R$ 8.872,07</t>
  </si>
  <si>
    <t>R$ 6.422,00</t>
  </si>
  <si>
    <t>R$ 8.409,76</t>
  </si>
  <si>
    <t>R$ 8.559,43</t>
  </si>
  <si>
    <t>R$ 12.413,26</t>
  </si>
  <si>
    <t>R$ 9.097,84</t>
  </si>
  <si>
    <t>R$ 9.259,75</t>
  </si>
  <si>
    <t>R$ 12.022,51</t>
  </si>
  <si>
    <t>R$ 10.703,34</t>
  </si>
  <si>
    <t>R$ 6.339,85</t>
  </si>
  <si>
    <t>R$ 4.510,69</t>
  </si>
  <si>
    <t>R$ 4.590,97</t>
  </si>
  <si>
    <t>R$ 7.728,11</t>
  </si>
  <si>
    <t>R$ 5.886,83</t>
  </si>
  <si>
    <t>R$ 5.991,60</t>
  </si>
  <si>
    <t>R$ 6.383,78</t>
  </si>
  <si>
    <t>R$ 6.497,39</t>
  </si>
  <si>
    <t>R$ 10.065,56</t>
  </si>
  <si>
    <t>R$ 7.492,34</t>
  </si>
  <si>
    <t>R$ 7.625,67</t>
  </si>
  <si>
    <t>R$ 10.842,76</t>
  </si>
  <si>
    <t>R$ 14.910,97</t>
  </si>
  <si>
    <t>R$ 3.890,65</t>
  </si>
  <si>
    <t>R$ 3.822,62</t>
  </si>
  <si>
    <t>R$ 6.536,29</t>
  </si>
  <si>
    <t>R$ 10.893,82</t>
  </si>
  <si>
    <t>R$ 1,73</t>
  </si>
  <si>
    <t>R$ 5.621,04</t>
  </si>
  <si>
    <t>R$ 8.074,43</t>
  </si>
  <si>
    <t>R$ 6.711,74</t>
  </si>
  <si>
    <t>R$ 5.943,06</t>
  </si>
  <si>
    <t>R$ 8.896,65</t>
  </si>
  <si>
    <t>R$ 6.377,52</t>
  </si>
  <si>
    <t>R$ 6.099,07</t>
  </si>
  <si>
    <t>R$ 86,84</t>
  </si>
  <si>
    <t>R$ 74,40</t>
  </si>
  <si>
    <t>R$ 161,54</t>
  </si>
  <si>
    <t>R$ 241,18</t>
  </si>
  <si>
    <t>R$ 177,26</t>
  </si>
  <si>
    <t>R$ 256,90</t>
  </si>
  <si>
    <t>R$ 4.358,26</t>
  </si>
  <si>
    <t>R$ 162,08</t>
  </si>
  <si>
    <t>R$ 3,51</t>
  </si>
  <si>
    <t>R$ 2,21</t>
  </si>
  <si>
    <t>R$ 3,05</t>
  </si>
  <si>
    <t>R$ 1.663,50</t>
  </si>
  <si>
    <t>R$ 307,41</t>
  </si>
  <si>
    <t>R$ 606,27</t>
  </si>
  <si>
    <t>R$ 263,03</t>
  </si>
  <si>
    <t>R$ 6.691,74</t>
  </si>
  <si>
    <t>R$ 189,36</t>
  </si>
  <si>
    <t>R$ 190,42</t>
  </si>
  <si>
    <t>R$ 25,83</t>
  </si>
  <si>
    <t>R$ 51,60</t>
  </si>
  <si>
    <t>R$ 9.938,05</t>
  </si>
  <si>
    <t>R$ 10.426,54</t>
  </si>
  <si>
    <t>R$ 4.326,25</t>
  </si>
  <si>
    <t>R$ 9.470,37</t>
  </si>
  <si>
    <t>R$ 6.420,03</t>
  </si>
  <si>
    <t>R$ 3.243,38</t>
  </si>
  <si>
    <t>R$ 117,67</t>
  </si>
  <si>
    <t>R$ 605,14</t>
  </si>
  <si>
    <t>R$ 182,16</t>
  </si>
  <si>
    <t>R$ 291,47</t>
  </si>
  <si>
    <t>R$ 157,31</t>
  </si>
  <si>
    <t>R$ 458,40</t>
  </si>
  <si>
    <t>R$ 159,95</t>
  </si>
  <si>
    <t>R$ 1,12</t>
  </si>
  <si>
    <t>R$ 21.173,15</t>
  </si>
  <si>
    <t>R$ 28.842,36</t>
  </si>
  <si>
    <t>R$ 1,00</t>
  </si>
  <si>
    <t>R$ 0,68</t>
  </si>
  <si>
    <t>R$ 80.901,50</t>
  </si>
  <si>
    <t>R$ 126.003,82</t>
  </si>
  <si>
    <t>R$ 61.202,61</t>
  </si>
  <si>
    <t>R$ 11.341,20</t>
  </si>
  <si>
    <t>R$ 165,49</t>
  </si>
  <si>
    <t>R$ 27.524,02</t>
  </si>
  <si>
    <t>R$ 1.443,55</t>
  </si>
  <si>
    <t>R$ 1.281,05</t>
  </si>
  <si>
    <t>R$ 1.151,85</t>
  </si>
  <si>
    <t>R$ 1.577,50</t>
  </si>
  <si>
    <t>R$ 1.409,29</t>
  </si>
  <si>
    <t>R$ 1.281,72</t>
  </si>
  <si>
    <t>R$ 6.830,39</t>
  </si>
  <si>
    <t>R$ 12.148,12</t>
  </si>
  <si>
    <t>R$ 10.515,24</t>
  </si>
  <si>
    <t>R$ 11.644,80</t>
  </si>
  <si>
    <t>R$ 7.888,61</t>
  </si>
  <si>
    <t>R$ 11.852,23</t>
  </si>
  <si>
    <t>R$ 10.222,48</t>
  </si>
  <si>
    <t>R$ 14.677,04</t>
  </si>
  <si>
    <t>R$ 157,12</t>
  </si>
  <si>
    <t>R$ 144,38</t>
  </si>
  <si>
    <t>R$ 135,99</t>
  </si>
  <si>
    <t>R$ 103,81</t>
  </si>
  <si>
    <t>R$ 91,61</t>
  </si>
  <si>
    <t>R$ 78,86</t>
  </si>
  <si>
    <t>R$ 237,84</t>
  </si>
  <si>
    <t>R$ 220,42</t>
  </si>
  <si>
    <t>R$ 203,50</t>
  </si>
  <si>
    <t>R$ 125,04</t>
  </si>
  <si>
    <t>R$ 104,67</t>
  </si>
  <si>
    <t>R$ 89,46</t>
  </si>
  <si>
    <t>R$ 187,79</t>
  </si>
  <si>
    <t>R$ 176,58</t>
  </si>
  <si>
    <t>R$ 103,82</t>
  </si>
  <si>
    <t>R$ 91,07</t>
  </si>
  <si>
    <t>R$ 78,40</t>
  </si>
  <si>
    <t>R$ 83,23</t>
  </si>
  <si>
    <t>R$ 65,50</t>
  </si>
  <si>
    <t>R$ 52,44</t>
  </si>
  <si>
    <t>R$ 137,39</t>
  </si>
  <si>
    <t>R$ 98,13</t>
  </si>
  <si>
    <t>R$ 78,50</t>
  </si>
  <si>
    <t>R$ 87,73</t>
  </si>
  <si>
    <t>R$ 79,80</t>
  </si>
  <si>
    <t>R$ 67,62</t>
  </si>
  <si>
    <t>R$ 24,49</t>
  </si>
  <si>
    <t>R$ 17,67</t>
  </si>
  <si>
    <t>R$ 17,61</t>
  </si>
  <si>
    <t>R$ 36,42</t>
  </si>
  <si>
    <t>R$ 26,10</t>
  </si>
  <si>
    <t>R$ 81,65</t>
  </si>
  <si>
    <t>R$ 59,51</t>
  </si>
  <si>
    <t>R$ 47,65</t>
  </si>
  <si>
    <t>R$ 133,15</t>
  </si>
  <si>
    <t>R$ 89,35</t>
  </si>
  <si>
    <t>R$ 71,69</t>
  </si>
  <si>
    <t>R$ 2,75</t>
  </si>
  <si>
    <t>R$ 24,82</t>
  </si>
  <si>
    <t>R$ 16,65</t>
  </si>
  <si>
    <t>R$ 19,87</t>
  </si>
  <si>
    <t>R$ 12,18</t>
  </si>
  <si>
    <t>R$ 3,15</t>
  </si>
  <si>
    <t>R$ 3,25</t>
  </si>
  <si>
    <t>R$ 8,61</t>
  </si>
  <si>
    <t>R$ 9,16</t>
  </si>
  <si>
    <t>R$ 29,61</t>
  </si>
  <si>
    <t>R$ 1,66</t>
  </si>
  <si>
    <t>R$ 1,03</t>
  </si>
  <si>
    <t>R$ 6,52</t>
  </si>
  <si>
    <t>R$ 1,56</t>
  </si>
  <si>
    <t>R$ 4,97</t>
  </si>
  <si>
    <t>R$ 1.500,07</t>
  </si>
  <si>
    <t>R$ 24,22</t>
  </si>
  <si>
    <t>R$ 2,31</t>
  </si>
  <si>
    <t>R$ 12,52</t>
  </si>
  <si>
    <t>R$ 10,41</t>
  </si>
  <si>
    <t>R$ 10.910,33</t>
  </si>
  <si>
    <t>R$ 142,79</t>
  </si>
  <si>
    <t>R$ 50,06</t>
  </si>
  <si>
    <t>R$ 11.155,10</t>
  </si>
  <si>
    <t>R$ 3.409,75</t>
  </si>
  <si>
    <t>R$ 3,17</t>
  </si>
  <si>
    <t>R$ 750,03</t>
  </si>
  <si>
    <t>R$ 1,86</t>
  </si>
  <si>
    <t>R$ 151,18</t>
  </si>
  <si>
    <t>R$ 138,82</t>
  </si>
  <si>
    <t>R$ 132,83</t>
  </si>
  <si>
    <t>R$ 123,45</t>
  </si>
  <si>
    <t>R$ 15,29</t>
  </si>
  <si>
    <t>R$ 804,86</t>
  </si>
  <si>
    <t>R$ 173,76</t>
  </si>
  <si>
    <t>R$ 3,46</t>
  </si>
  <si>
    <t>R$ 18,17</t>
  </si>
  <si>
    <t>R$ 14,20</t>
  </si>
  <si>
    <t>R$ 12,54</t>
  </si>
  <si>
    <t>R$ 22,24</t>
  </si>
  <si>
    <t>R$ 8,76</t>
  </si>
  <si>
    <t>R$ 139,98</t>
  </si>
  <si>
    <t>R$ 287,50</t>
  </si>
  <si>
    <t>R$ 4.017,41</t>
  </si>
  <si>
    <t>R$ 9.343,14</t>
  </si>
  <si>
    <t>R$ 2.567,60</t>
  </si>
  <si>
    <t>R$ 979,61</t>
  </si>
  <si>
    <t>R$ 51,36</t>
  </si>
  <si>
    <t>R$ 1.057,59</t>
  </si>
  <si>
    <t>R$ 56,41</t>
  </si>
  <si>
    <t>R$ 0,67</t>
  </si>
  <si>
    <t>R$ 1.191,07</t>
  </si>
  <si>
    <t>R$ 643,73</t>
  </si>
  <si>
    <t>R$ 443,36</t>
  </si>
  <si>
    <t>R$ 3.450,00</t>
  </si>
  <si>
    <t>R$ 2.850,00</t>
  </si>
  <si>
    <t>R$ 2.076,12</t>
  </si>
  <si>
    <t>R$ 182,52</t>
  </si>
  <si>
    <t>R$ 40.244,86</t>
  </si>
  <si>
    <t>R$ 42.763,08</t>
  </si>
  <si>
    <t>R$ 45.281,30</t>
  </si>
  <si>
    <t>R$ 43.388,68</t>
  </si>
  <si>
    <t>R$ 45.906,90</t>
  </si>
  <si>
    <t>R$ 48.425,12</t>
  </si>
  <si>
    <t>R$ 50.943,34</t>
  </si>
  <si>
    <t>R$ 39.648,64</t>
  </si>
  <si>
    <t>R$ 58.080,00</t>
  </si>
  <si>
    <t>R$ 53.492,56</t>
  </si>
  <si>
    <t>R$ 39.558,85</t>
  </si>
  <si>
    <t>R$ 42.448,80</t>
  </si>
  <si>
    <t>R$ 25.720,77</t>
  </si>
  <si>
    <t>R$ 15.473,61</t>
  </si>
  <si>
    <t>R$ 29.428,21</t>
  </si>
  <si>
    <t>R$ 18.701,58</t>
  </si>
  <si>
    <t>R$ 17.835,00</t>
  </si>
  <si>
    <t>R$ 21.929,55</t>
  </si>
  <si>
    <t>R$ 20.949,00</t>
  </si>
  <si>
    <t>R$ 27.033,00</t>
  </si>
  <si>
    <t>R$ 22.918,00</t>
  </si>
  <si>
    <t>R$ 29.782,47</t>
  </si>
  <si>
    <t>R$ 24.888,00</t>
  </si>
  <si>
    <t>R$ 33.487,74</t>
  </si>
  <si>
    <t>R$ 26.857,00</t>
  </si>
  <si>
    <t>R$ 38.142,79</t>
  </si>
  <si>
    <t>R$ 2.888,76</t>
  </si>
  <si>
    <t>R$ 2.518,22</t>
  </si>
  <si>
    <t>R$ 1.804,73</t>
  </si>
  <si>
    <t>R$ 4.887,02</t>
  </si>
  <si>
    <t>R$ 7.500,82</t>
  </si>
  <si>
    <t>R$ 1.955,52</t>
  </si>
  <si>
    <t>R$ 4.736,84</t>
  </si>
  <si>
    <t>R$ 5.469,20</t>
  </si>
  <si>
    <t>R$ 7.292,26</t>
  </si>
  <si>
    <t>R$ 214,71</t>
  </si>
  <si>
    <t>R$ 231,22</t>
  </si>
  <si>
    <t>R$ 115,61</t>
  </si>
  <si>
    <t>R$ 13,84</t>
  </si>
  <si>
    <t>R$ 4,84</t>
  </si>
  <si>
    <t>R$ 7,38</t>
  </si>
  <si>
    <t>R$ 31,76</t>
  </si>
  <si>
    <t>R$ 12,47</t>
  </si>
  <si>
    <t>R$ 568,15</t>
  </si>
  <si>
    <t>R$ 594,59</t>
  </si>
  <si>
    <t>R$ 1.000,00</t>
  </si>
  <si>
    <t>R$ 392,42</t>
  </si>
  <si>
    <t>R$ 250,30</t>
  </si>
  <si>
    <t>R$ 753,90</t>
  </si>
  <si>
    <t>R$ 45,67</t>
  </si>
  <si>
    <t>R$ 157,38</t>
  </si>
  <si>
    <t>R$ 5,85</t>
  </si>
  <si>
    <t>R$ 101,06</t>
  </si>
  <si>
    <t>R$ 23,58</t>
  </si>
  <si>
    <t>R$ 7,68</t>
  </si>
  <si>
    <t>R$ 0,22</t>
  </si>
  <si>
    <t>R$ 9,96</t>
  </si>
  <si>
    <t>R$ 4,18</t>
  </si>
  <si>
    <t>R$ 7,56</t>
  </si>
  <si>
    <t>R$ 11,22</t>
  </si>
  <si>
    <t>R$ 21,46</t>
  </si>
  <si>
    <t>R$ 39,91</t>
  </si>
  <si>
    <t>R$ 10,56</t>
  </si>
  <si>
    <t>R$ 280,08</t>
  </si>
  <si>
    <t>R$ 956,39</t>
  </si>
  <si>
    <t>R$ 1.059,38</t>
  </si>
  <si>
    <t>R$ 1.076,30</t>
  </si>
  <si>
    <t>R$ 16,85</t>
  </si>
  <si>
    <t>R$ 470,00</t>
  </si>
  <si>
    <t>R$ 370,00</t>
  </si>
  <si>
    <t>R$ 671,00</t>
  </si>
  <si>
    <t>R$ 605,00</t>
  </si>
  <si>
    <t>R$ 352,00</t>
  </si>
  <si>
    <t>R$ 136,00</t>
  </si>
  <si>
    <t>R$ 168,00</t>
  </si>
  <si>
    <t>R$ 19.954,00</t>
  </si>
  <si>
    <t>R$ 23.470,00</t>
  </si>
  <si>
    <t>R$ 23.700,00</t>
  </si>
  <si>
    <t>R$ 29.013,28</t>
  </si>
  <si>
    <t>R$ 12.500,00</t>
  </si>
  <si>
    <t>R$ 4.327,24</t>
  </si>
  <si>
    <t>R$ 2.418,00</t>
  </si>
  <si>
    <t>R$ 2.430,56</t>
  </si>
  <si>
    <t>R$ 4.998,33</t>
  </si>
  <si>
    <t>R$ 326,94</t>
  </si>
  <si>
    <t>R$ 235,46</t>
  </si>
  <si>
    <t>R$ 374,97</t>
  </si>
  <si>
    <t>R$ 2.853,23</t>
  </si>
  <si>
    <t>R$ 7.650,00</t>
  </si>
  <si>
    <t>R$ 9.800,00</t>
  </si>
  <si>
    <t>R$ 9.300,00</t>
  </si>
  <si>
    <t>R$ 9.600,00</t>
  </si>
  <si>
    <t>R$ 7.500,00</t>
  </si>
  <si>
    <t>R$ 4.915,00</t>
  </si>
  <si>
    <t>R$ 2.842,00</t>
  </si>
  <si>
    <t>R$ 2.990,00</t>
  </si>
  <si>
    <t>R$ 5.460,00</t>
  </si>
  <si>
    <t>R$ 4.490,00</t>
  </si>
  <si>
    <t>R$ 6.800,00</t>
  </si>
  <si>
    <t>R$ 4.645,00</t>
  </si>
  <si>
    <t>R$ 6.254,70</t>
  </si>
  <si>
    <t>R$ 34.255,68</t>
  </si>
  <si>
    <t>R$ 74.549,13</t>
  </si>
  <si>
    <t>R$ 87.901,66</t>
  </si>
  <si>
    <t>R$ 89.231,10</t>
  </si>
  <si>
    <t>R$ 91.805,33</t>
  </si>
  <si>
    <t>R$ 29.553,78</t>
  </si>
  <si>
    <t>R$ 44.257,97</t>
  </si>
  <si>
    <t>R$ 18.283,63</t>
  </si>
  <si>
    <t>R$ 32.377,18</t>
  </si>
  <si>
    <t>R$ 60,58</t>
  </si>
  <si>
    <t>R$ 272,42</t>
  </si>
  <si>
    <t>R$ 353,76</t>
  </si>
  <si>
    <t>R$ 266,45</t>
  </si>
  <si>
    <t>R$ 675,69</t>
  </si>
  <si>
    <t>R$ 68,49</t>
  </si>
  <si>
    <t>R$ 131,52</t>
  </si>
  <si>
    <t>R$ 1.335,98</t>
  </si>
  <si>
    <t>R$ 899,95</t>
  </si>
  <si>
    <t>R$ 203,91</t>
  </si>
  <si>
    <t>R$ 319,10</t>
  </si>
  <si>
    <t>R$ 457,23</t>
  </si>
  <si>
    <t>R$ 1.067,85</t>
  </si>
  <si>
    <t>R$ 85,46</t>
  </si>
  <si>
    <t>R$ 130,44</t>
  </si>
  <si>
    <t>R$ 9,60</t>
  </si>
  <si>
    <t>R$ 445,00</t>
  </si>
  <si>
    <t>R$ 469,00</t>
  </si>
  <si>
    <t>R$ 760,00</t>
  </si>
  <si>
    <t>R$ 650,00</t>
  </si>
  <si>
    <t>R$ 643,20</t>
  </si>
  <si>
    <t>R$ 765,00</t>
  </si>
  <si>
    <t>R$ 1.069,00</t>
  </si>
  <si>
    <t>R$ 990,00</t>
  </si>
  <si>
    <t>R$ 983,00</t>
  </si>
  <si>
    <t>R$ 65,36</t>
  </si>
  <si>
    <t>R$ 451,00</t>
  </si>
  <si>
    <t>R$ 38,03</t>
  </si>
  <si>
    <t>R$ 76,08</t>
  </si>
  <si>
    <t>R$ 228,30</t>
  </si>
  <si>
    <t>R$ 124,11</t>
  </si>
  <si>
    <t>R$ 1.706,30</t>
  </si>
  <si>
    <t>R$ 179,27</t>
  </si>
  <si>
    <t>R$ 462,61</t>
  </si>
  <si>
    <t>R$ 68,82</t>
  </si>
  <si>
    <t>R$ 102,21</t>
  </si>
  <si>
    <t>R$ 106,37</t>
  </si>
  <si>
    <t>R$ 115,97</t>
  </si>
  <si>
    <t>R$ 105,93</t>
  </si>
  <si>
    <t>R$ 160,99</t>
  </si>
  <si>
    <t>R$ 0,43</t>
  </si>
  <si>
    <t>R$ 343,50</t>
  </si>
  <si>
    <t>R$ 401,00</t>
  </si>
  <si>
    <t>R$ 264,00</t>
  </si>
  <si>
    <t>R$ 252,00</t>
  </si>
  <si>
    <t>R$ 96,00</t>
  </si>
  <si>
    <t>R$ 74,03</t>
  </si>
  <si>
    <t>R$ 45,17</t>
  </si>
  <si>
    <t>R$ 94,81</t>
  </si>
  <si>
    <t>R$ 60,80</t>
  </si>
  <si>
    <t>R$ 46,30</t>
  </si>
  <si>
    <t>R$ 170,71</t>
  </si>
  <si>
    <t>R$ 116,45</t>
  </si>
  <si>
    <t>R$ 98,09</t>
  </si>
  <si>
    <t>R$ 9,54</t>
  </si>
  <si>
    <t>R$ 32,20</t>
  </si>
  <si>
    <t>R$ 18,60</t>
  </si>
  <si>
    <t>R$ 16,00</t>
  </si>
  <si>
    <t>R$ 46,00</t>
  </si>
  <si>
    <t>R$ 115,74</t>
  </si>
  <si>
    <t>R$ 361,51</t>
  </si>
  <si>
    <t>R$ 341,25</t>
  </si>
  <si>
    <t>R$ 3.365,40</t>
  </si>
  <si>
    <t>R$ 3.868,73</t>
  </si>
  <si>
    <t>R$ 1.095,44</t>
  </si>
  <si>
    <t>R$ 90,54</t>
  </si>
  <si>
    <t>R$ 167,30</t>
  </si>
  <si>
    <t>R$ 60,00</t>
  </si>
  <si>
    <t>R$ 24.364,73</t>
  </si>
  <si>
    <t>R$ 32.265,75</t>
  </si>
  <si>
    <t>R$ 38.976,50</t>
  </si>
  <si>
    <t>R$ 1,87</t>
  </si>
  <si>
    <t>R$ 1,40</t>
  </si>
  <si>
    <t>R$ 1,38</t>
  </si>
  <si>
    <t>R$ 0,89</t>
  </si>
  <si>
    <t>R$ 0,69</t>
  </si>
  <si>
    <t>R$ 1,60</t>
  </si>
  <si>
    <t>R$ 1,06</t>
  </si>
  <si>
    <t>R$ 0,80</t>
  </si>
  <si>
    <t>R$ 0,63</t>
  </si>
  <si>
    <t>R$ 13.670,94</t>
  </si>
  <si>
    <t>R$ 18.994,48</t>
  </si>
  <si>
    <t>R$ 9,06</t>
  </si>
  <si>
    <t>R$ 4,46</t>
  </si>
  <si>
    <t>R$ 1.433,00</t>
  </si>
  <si>
    <t>R$ 77,20</t>
  </si>
  <si>
    <t>R$ 68,70</t>
  </si>
  <si>
    <t>R$ 38,36</t>
  </si>
  <si>
    <t>R$ 23,79</t>
  </si>
  <si>
    <t>R$ 21,44</t>
  </si>
  <si>
    <t>R$ 18,93</t>
  </si>
  <si>
    <t>R$ 1,84</t>
  </si>
  <si>
    <t>R$ 55,99</t>
  </si>
  <si>
    <t>R$ 74,94</t>
  </si>
  <si>
    <t>R$ 83,18</t>
  </si>
  <si>
    <t>R$ 94,77</t>
  </si>
  <si>
    <t>R$ 159,65</t>
  </si>
  <si>
    <t>R$ 181,35</t>
  </si>
  <si>
    <t>R$ 15,78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</si>
</sst>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R$ -416]#,##0.00"/>
    <numFmt numFmtId="165" formatCode="_-&quot;R$&quot;\ * #,##0.00_-;\-&quot;R$&quot;\ * #,##0.00_-;_-&quot;R$&quot;\ * &quot;-&quot;??_-;_-@"/>
    <numFmt numFmtId="166" formatCode="_(* #,##0.00_);_(* \(#,##0.00\);_(* &quot;-&quot;??_);_(@_)"/>
    <numFmt numFmtId="167" formatCode="0.0%"/>
    <numFmt numFmtId="168" formatCode="0.00000"/>
  </numFmts>
  <fonts count="58">
    <font>
      <sz val="11"/>
      <color theme="1"/>
      <name val="Calibri"/>
      <scheme val="minor"/>
    </font>
    <font>
      <sz val="11"/>
      <color theme="1"/>
      <name val="Calibri"/>
    </font>
    <font>
      <sz val="11"/>
      <color theme="0"/>
      <name val="Calibri"/>
    </font>
    <font>
      <b/>
      <sz val="16"/>
      <color theme="1"/>
      <name val="Arial"/>
    </font>
    <font>
      <sz val="11"/>
      <name val="Calibri"/>
    </font>
    <font>
      <sz val="11"/>
      <color theme="0"/>
      <name val="Calibri"/>
    </font>
    <font>
      <sz val="8"/>
      <color theme="1"/>
      <name val="Arial"/>
    </font>
    <font>
      <b/>
      <sz val="10"/>
      <color theme="1"/>
      <name val="Arial"/>
    </font>
    <font>
      <b/>
      <sz val="12"/>
      <color theme="1"/>
      <name val="Arial"/>
    </font>
    <font>
      <b/>
      <sz val="14"/>
      <color theme="1"/>
      <name val="Arial"/>
    </font>
    <font>
      <b/>
      <sz val="8"/>
      <color theme="1"/>
      <name val="Arial"/>
    </font>
    <font>
      <b/>
      <u/>
      <sz val="8"/>
      <color theme="1"/>
      <name val="Arial"/>
    </font>
    <font>
      <b/>
      <sz val="9"/>
      <color theme="1"/>
      <name val="Arial"/>
    </font>
    <font>
      <sz val="11"/>
      <color rgb="FFFFFFFF"/>
      <name val="Calibri"/>
    </font>
    <font>
      <sz val="11"/>
      <color rgb="FFFFFFFF"/>
      <name val="Calibri"/>
    </font>
    <font>
      <sz val="11"/>
      <color theme="1"/>
      <name val="Calibri"/>
    </font>
    <font>
      <sz val="11"/>
      <color theme="1"/>
      <name val="Calibri"/>
      <scheme val="minor"/>
    </font>
    <font>
      <sz val="9"/>
      <color theme="1"/>
      <name val="Arial"/>
    </font>
    <font>
      <b/>
      <i/>
      <sz val="10"/>
      <color theme="1"/>
      <name val="Arial"/>
    </font>
    <font>
      <b/>
      <u/>
      <sz val="8"/>
      <color theme="1"/>
      <name val="Arial"/>
    </font>
    <font>
      <sz val="10"/>
      <color theme="1"/>
      <name val="Arial"/>
    </font>
    <font>
      <i/>
      <sz val="9"/>
      <color theme="1"/>
      <name val="Arial"/>
    </font>
    <font>
      <b/>
      <sz val="11"/>
      <color theme="1"/>
      <name val="Calibri"/>
    </font>
    <font>
      <sz val="9"/>
      <color rgb="FFFF0000"/>
      <name val="Arial"/>
    </font>
    <font>
      <b/>
      <sz val="11"/>
      <color rgb="FF000000"/>
      <name val="Arial"/>
    </font>
    <font>
      <sz val="12"/>
      <color theme="1"/>
      <name val="Arial"/>
    </font>
    <font>
      <b/>
      <sz val="12"/>
      <color theme="1"/>
      <name val="Swis721 md bt"/>
    </font>
    <font>
      <sz val="12"/>
      <color rgb="FF0000FF"/>
      <name val="Arial"/>
    </font>
    <font>
      <sz val="11"/>
      <color theme="1"/>
      <name val="Arial"/>
    </font>
    <font>
      <sz val="11"/>
      <color rgb="FF262626"/>
      <name val="Arial"/>
    </font>
    <font>
      <sz val="5"/>
      <color rgb="FF0000FF"/>
      <name val="Arial"/>
    </font>
    <font>
      <b/>
      <sz val="12"/>
      <color rgb="FF0000FF"/>
      <name val="Arial"/>
    </font>
    <font>
      <b/>
      <sz val="12"/>
      <color rgb="FF99CC00"/>
      <name val="Arial"/>
    </font>
    <font>
      <b/>
      <sz val="10"/>
      <color rgb="FF0000FF"/>
      <name val="Arial"/>
    </font>
    <font>
      <sz val="10"/>
      <color rgb="FF0000FF"/>
      <name val="Arial"/>
    </font>
    <font>
      <b/>
      <sz val="8"/>
      <color rgb="FF008000"/>
      <name val="Arial"/>
    </font>
    <font>
      <sz val="10"/>
      <color theme="1"/>
      <name val="Noto Sans Symbols"/>
    </font>
    <font>
      <b/>
      <sz val="7"/>
      <color theme="1"/>
      <name val="Arial"/>
    </font>
    <font>
      <b/>
      <sz val="11"/>
      <color theme="1"/>
      <name val="Arial"/>
    </font>
    <font>
      <b/>
      <sz val="11"/>
      <color rgb="FF0000FF"/>
      <name val="Arial"/>
    </font>
    <font>
      <sz val="8"/>
      <color rgb="FF000000"/>
      <name val="Arial"/>
    </font>
    <font>
      <sz val="11"/>
      <color rgb="FF000000"/>
      <name val="Noto Sans Symbols"/>
    </font>
    <font>
      <b/>
      <sz val="11"/>
      <color rgb="FF000000"/>
      <name val="Arial"/>
    </font>
    <font>
      <b/>
      <sz val="12"/>
      <color theme="1"/>
      <name val="Calibri"/>
    </font>
    <font>
      <sz val="11"/>
      <color rgb="FF000000"/>
      <name val="Calibri"/>
    </font>
    <font>
      <sz val="11"/>
      <color theme="1"/>
      <name val="&quot;Courier New&quot;"/>
    </font>
    <font>
      <sz val="11"/>
      <color theme="1"/>
      <name val="&quot;Courier New&quot;"/>
    </font>
    <font>
      <sz val="7"/>
      <color rgb="FF000000"/>
      <name val="&quot;Arial Narrow&quot;"/>
    </font>
    <font>
      <u/>
      <sz val="7"/>
      <color rgb="FF000000"/>
      <name val="&quot;Arial Narrow&quot;"/>
    </font>
    <font>
      <sz val="10"/>
      <color rgb="FF000000"/>
      <name val="Arial"/>
    </font>
    <font>
      <u/>
      <sz val="10"/>
      <color rgb="FF000000"/>
      <name val="Arial"/>
    </font>
    <font>
      <b/>
      <sz val="10"/>
      <color rgb="FF000000"/>
      <name val="Arial"/>
    </font>
    <font>
      <b/>
      <sz val="8"/>
      <color theme="1"/>
      <name val="Arial"/>
      <family val="2"/>
    </font>
    <font>
      <sz val="8"/>
      <name val="Calibri"/>
      <family val="2"/>
    </font>
    <font>
      <sz val="8"/>
      <color theme="1"/>
      <name val="Arial"/>
      <family val="2"/>
    </font>
    <font>
      <sz val="8"/>
      <color theme="1"/>
      <name val="Calibri"/>
      <family val="2"/>
      <scheme val="minor"/>
    </font>
    <font>
      <sz val="8"/>
      <color theme="1"/>
      <name val="Calibri"/>
      <family val="2"/>
    </font>
    <font>
      <b/>
      <i/>
      <sz val="8"/>
      <color theme="1"/>
      <name val="Arial"/>
      <family val="2"/>
    </font>
  </fonts>
  <fills count="1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D9D9"/>
        <bgColor rgb="FFD9D9D9"/>
      </patternFill>
    </fill>
    <fill>
      <patternFill patternType="solid">
        <fgColor rgb="FFDCE6F1"/>
        <bgColor rgb="FFDCE6F1"/>
      </patternFill>
    </fill>
    <fill>
      <patternFill patternType="solid">
        <fgColor rgb="FFC0C0C0"/>
        <bgColor rgb="FFC0C0C0"/>
      </patternFill>
    </fill>
  </fills>
  <borders count="12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double">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bottom style="thin">
        <color rgb="FF000000"/>
      </bottom>
      <diagonal/>
    </border>
    <border>
      <left style="double">
        <color rgb="FF000000"/>
      </left>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style="thin">
        <color rgb="FF000000"/>
      </right>
      <top/>
      <bottom style="double">
        <color rgb="FF000000"/>
      </bottom>
      <diagonal/>
    </border>
    <border>
      <left/>
      <right style="double">
        <color rgb="FF000000"/>
      </right>
      <top/>
      <bottom/>
      <diagonal/>
    </border>
    <border>
      <left/>
      <right style="double">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C0C0C"/>
      </right>
      <top/>
      <bottom/>
      <diagonal/>
    </border>
    <border>
      <left style="thin">
        <color rgb="FF0C0C0C"/>
      </left>
      <right/>
      <top/>
      <bottom/>
      <diagonal/>
    </border>
    <border>
      <left style="medium">
        <color rgb="FF000000"/>
      </left>
      <right style="medium">
        <color rgb="FF000000"/>
      </right>
      <top/>
      <bottom/>
      <diagonal/>
    </border>
    <border>
      <left style="thin">
        <color rgb="FF000000"/>
      </left>
      <right style="thin">
        <color rgb="FF0C0C0C"/>
      </right>
      <top/>
      <bottom style="medium">
        <color rgb="FF000000"/>
      </bottom>
      <diagonal/>
    </border>
    <border>
      <left style="thin">
        <color rgb="FF0C0C0C"/>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D0D7E5"/>
      </left>
      <right style="thin">
        <color rgb="FFD0D7E5"/>
      </right>
      <top/>
      <bottom style="thin">
        <color rgb="FFD0D7E5"/>
      </bottom>
      <diagonal/>
    </border>
    <border>
      <left/>
      <right style="thin">
        <color rgb="FFD0D7E5"/>
      </right>
      <top/>
      <bottom style="thin">
        <color rgb="FFD0D7E5"/>
      </bottom>
      <diagonal/>
    </border>
  </borders>
  <cellStyleXfs count="1">
    <xf numFmtId="0" fontId="0" fillId="0" borderId="0"/>
  </cellStyleXfs>
  <cellXfs count="540">
    <xf numFmtId="0" fontId="0" fillId="0" borderId="0" xfId="0"/>
    <xf numFmtId="0" fontId="1" fillId="0" borderId="1" xfId="0" applyFont="1" applyBorder="1" applyAlignment="1">
      <alignment horizontal="center"/>
    </xf>
    <xf numFmtId="0" fontId="1" fillId="0" borderId="2" xfId="0" applyFont="1" applyBorder="1" applyAlignment="1">
      <alignment vertical="center"/>
    </xf>
    <xf numFmtId="0" fontId="1" fillId="0" borderId="2" xfId="0" applyFont="1" applyBorder="1"/>
    <xf numFmtId="0" fontId="1" fillId="0" borderId="3" xfId="0" applyFont="1" applyBorder="1"/>
    <xf numFmtId="49" fontId="2" fillId="2" borderId="0" xfId="0" applyNumberFormat="1" applyFont="1" applyFill="1"/>
    <xf numFmtId="0" fontId="2" fillId="2" borderId="0" xfId="0" applyFont="1" applyFill="1"/>
    <xf numFmtId="49" fontId="5" fillId="2" borderId="0" xfId="0" applyNumberFormat="1" applyFont="1" applyFill="1"/>
    <xf numFmtId="0" fontId="5" fillId="2" borderId="0" xfId="0" applyFont="1" applyFill="1"/>
    <xf numFmtId="0" fontId="1" fillId="0" borderId="4" xfId="0" applyFont="1" applyBorder="1" applyAlignment="1">
      <alignment horizontal="center"/>
    </xf>
    <xf numFmtId="4" fontId="6" fillId="0" borderId="0" xfId="0" applyNumberFormat="1" applyFont="1" applyAlignment="1">
      <alignment horizontal="left" vertical="center"/>
    </xf>
    <xf numFmtId="4" fontId="7" fillId="0" borderId="0" xfId="0" applyNumberFormat="1" applyFont="1" applyAlignment="1">
      <alignment horizontal="left" vertical="center"/>
    </xf>
    <xf numFmtId="0" fontId="1" fillId="0" borderId="0" xfId="0" applyFont="1" applyAlignment="1">
      <alignment vertical="center"/>
    </xf>
    <xf numFmtId="0" fontId="1" fillId="0" borderId="0" xfId="0" applyFont="1"/>
    <xf numFmtId="0" fontId="1" fillId="0" borderId="5" xfId="0" applyFont="1" applyBorder="1"/>
    <xf numFmtId="0" fontId="1" fillId="0" borderId="6" xfId="0" applyFont="1" applyBorder="1" applyAlignment="1">
      <alignment horizontal="center"/>
    </xf>
    <xf numFmtId="4" fontId="6" fillId="0" borderId="7" xfId="0" applyNumberFormat="1" applyFont="1" applyBorder="1" applyAlignment="1">
      <alignment horizontal="left" vertical="center"/>
    </xf>
    <xf numFmtId="4" fontId="8" fillId="0" borderId="7" xfId="0" applyNumberFormat="1" applyFont="1" applyBorder="1" applyAlignment="1">
      <alignment vertical="center"/>
    </xf>
    <xf numFmtId="0" fontId="1" fillId="0" borderId="7" xfId="0" applyFont="1" applyBorder="1" applyAlignment="1">
      <alignment vertical="center"/>
    </xf>
    <xf numFmtId="0" fontId="1" fillId="0" borderId="7" xfId="0" applyFont="1" applyBorder="1"/>
    <xf numFmtId="0" fontId="1" fillId="0" borderId="8" xfId="0" applyFont="1" applyBorder="1"/>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1"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2" fillId="3" borderId="15" xfId="0" applyFont="1" applyFill="1" applyBorder="1" applyAlignment="1">
      <alignment horizontal="center" vertical="center"/>
    </xf>
    <xf numFmtId="49" fontId="6" fillId="4" borderId="15" xfId="0" applyNumberFormat="1"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19" xfId="0" applyFont="1" applyFill="1" applyBorder="1" applyAlignment="1">
      <alignment horizontal="left" vertical="center" wrapText="1"/>
    </xf>
    <xf numFmtId="1" fontId="6" fillId="4" borderId="19" xfId="0" applyNumberFormat="1" applyFont="1" applyFill="1" applyBorder="1" applyAlignment="1">
      <alignment horizontal="center" vertical="center"/>
    </xf>
    <xf numFmtId="2" fontId="6" fillId="4" borderId="19" xfId="0" applyNumberFormat="1" applyFont="1" applyFill="1" applyBorder="1" applyAlignment="1">
      <alignment horizontal="center" vertical="center"/>
    </xf>
    <xf numFmtId="2" fontId="6" fillId="4" borderId="20" xfId="0" applyNumberFormat="1" applyFont="1" applyFill="1" applyBorder="1" applyAlignment="1">
      <alignment horizontal="left" vertical="center" wrapText="1"/>
    </xf>
    <xf numFmtId="0" fontId="6" fillId="2" borderId="19" xfId="0" applyFont="1" applyFill="1" applyBorder="1" applyAlignment="1">
      <alignment horizontal="center" vertical="center" wrapText="1"/>
    </xf>
    <xf numFmtId="0" fontId="6" fillId="0" borderId="21" xfId="0" applyFont="1" applyBorder="1" applyAlignment="1">
      <alignment vertical="center" wrapText="1"/>
    </xf>
    <xf numFmtId="1" fontId="6" fillId="0" borderId="21" xfId="0" applyNumberFormat="1" applyFont="1" applyBorder="1" applyAlignment="1">
      <alignment horizontal="center" vertical="center"/>
    </xf>
    <xf numFmtId="2" fontId="6" fillId="0" borderId="21" xfId="0" applyNumberFormat="1" applyFont="1" applyBorder="1" applyAlignment="1">
      <alignment horizontal="center" vertical="center"/>
    </xf>
    <xf numFmtId="2" fontId="6" fillId="0" borderId="18" xfId="0" applyNumberFormat="1" applyFont="1" applyBorder="1" applyAlignment="1">
      <alignment vertical="center" wrapText="1"/>
    </xf>
    <xf numFmtId="0" fontId="6" fillId="2" borderId="22" xfId="0" applyFont="1" applyFill="1" applyBorder="1" applyAlignment="1">
      <alignment horizontal="center" vertical="center" wrapText="1"/>
    </xf>
    <xf numFmtId="0" fontId="6" fillId="0" borderId="23" xfId="0" applyFont="1" applyBorder="1" applyAlignment="1">
      <alignment vertical="center" wrapText="1"/>
    </xf>
    <xf numFmtId="1" fontId="6" fillId="0" borderId="23"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6" fillId="0" borderId="24" xfId="0" applyNumberFormat="1" applyFont="1" applyBorder="1" applyAlignment="1">
      <alignment vertical="center" wrapText="1"/>
    </xf>
    <xf numFmtId="2" fontId="6" fillId="4" borderId="19" xfId="0" applyNumberFormat="1" applyFont="1" applyFill="1" applyBorder="1" applyAlignment="1">
      <alignment horizontal="center" vertical="center" wrapText="1"/>
    </xf>
    <xf numFmtId="49" fontId="13" fillId="2" borderId="0" xfId="0" applyNumberFormat="1" applyFont="1" applyFill="1"/>
    <xf numFmtId="49" fontId="13" fillId="2" borderId="25" xfId="0" applyNumberFormat="1" applyFont="1" applyFill="1" applyBorder="1"/>
    <xf numFmtId="49" fontId="2" fillId="2" borderId="26" xfId="0" applyNumberFormat="1" applyFont="1" applyFill="1" applyBorder="1"/>
    <xf numFmtId="0" fontId="2" fillId="2" borderId="26" xfId="0" applyFont="1" applyFill="1" applyBorder="1"/>
    <xf numFmtId="0" fontId="6" fillId="2" borderId="19" xfId="0" applyFont="1" applyFill="1" applyBorder="1" applyAlignment="1">
      <alignment horizontal="center" vertical="center"/>
    </xf>
    <xf numFmtId="0" fontId="6" fillId="2" borderId="19" xfId="0" applyFont="1" applyFill="1" applyBorder="1" applyAlignment="1">
      <alignment horizontal="left" vertical="center" wrapText="1"/>
    </xf>
    <xf numFmtId="2" fontId="6" fillId="2" borderId="19" xfId="0" applyNumberFormat="1" applyFont="1" applyFill="1" applyBorder="1" applyAlignment="1">
      <alignment horizontal="center" vertical="center"/>
    </xf>
    <xf numFmtId="2" fontId="6" fillId="2" borderId="20" xfId="0" applyNumberFormat="1" applyFont="1" applyFill="1" applyBorder="1" applyAlignment="1">
      <alignment horizontal="left" vertical="center" wrapText="1"/>
    </xf>
    <xf numFmtId="49" fontId="2" fillId="2" borderId="25" xfId="0" applyNumberFormat="1" applyFont="1" applyFill="1" applyBorder="1"/>
    <xf numFmtId="49" fontId="13" fillId="2" borderId="26" xfId="0" applyNumberFormat="1" applyFont="1" applyFill="1" applyBorder="1"/>
    <xf numFmtId="2" fontId="6" fillId="2" borderId="19" xfId="0" applyNumberFormat="1" applyFont="1" applyFill="1" applyBorder="1" applyAlignment="1">
      <alignment horizontal="center" vertical="center" wrapText="1"/>
    </xf>
    <xf numFmtId="49" fontId="6" fillId="4" borderId="19"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0" borderId="27" xfId="0" applyNumberFormat="1" applyFont="1" applyBorder="1" applyAlignment="1">
      <alignment horizontal="center" vertical="center"/>
    </xf>
    <xf numFmtId="0" fontId="6" fillId="0" borderId="22" xfId="0" applyFont="1" applyBorder="1" applyAlignment="1">
      <alignment horizontal="center" vertical="center" wrapText="1"/>
    </xf>
    <xf numFmtId="2" fontId="6" fillId="2" borderId="20" xfId="0" applyNumberFormat="1" applyFont="1" applyFill="1" applyBorder="1" applyAlignment="1">
      <alignment vertical="center" wrapText="1"/>
    </xf>
    <xf numFmtId="49" fontId="1" fillId="2" borderId="0" xfId="0" applyNumberFormat="1" applyFont="1" applyFill="1" applyAlignment="1">
      <alignment vertical="center"/>
    </xf>
    <xf numFmtId="0" fontId="1" fillId="2" borderId="0" xfId="0" applyFont="1" applyFill="1" applyAlignment="1">
      <alignment vertical="center"/>
    </xf>
    <xf numFmtId="49" fontId="1" fillId="2" borderId="0" xfId="0" applyNumberFormat="1" applyFont="1" applyFill="1"/>
    <xf numFmtId="0" fontId="1" fillId="2" borderId="0" xfId="0" applyFont="1" applyFill="1"/>
    <xf numFmtId="49" fontId="6" fillId="2" borderId="15" xfId="0" applyNumberFormat="1" applyFont="1" applyFill="1" applyBorder="1" applyAlignment="1">
      <alignment horizontal="center" vertical="center"/>
    </xf>
    <xf numFmtId="0" fontId="6" fillId="2" borderId="22" xfId="0" applyFont="1" applyFill="1" applyBorder="1" applyAlignment="1">
      <alignment horizontal="center" vertical="center"/>
    </xf>
    <xf numFmtId="0" fontId="6" fillId="2" borderId="22" xfId="0" applyFont="1" applyFill="1" applyBorder="1" applyAlignment="1">
      <alignment horizontal="left" vertical="center" wrapText="1"/>
    </xf>
    <xf numFmtId="2" fontId="6" fillId="2" borderId="22" xfId="0" applyNumberFormat="1" applyFont="1" applyFill="1" applyBorder="1" applyAlignment="1">
      <alignment horizontal="center" vertical="center"/>
    </xf>
    <xf numFmtId="2" fontId="6" fillId="2" borderId="22" xfId="0" applyNumberFormat="1" applyFont="1" applyFill="1" applyBorder="1" applyAlignment="1">
      <alignment horizontal="center" vertical="center" wrapText="1"/>
    </xf>
    <xf numFmtId="2" fontId="6" fillId="2" borderId="28" xfId="0" applyNumberFormat="1" applyFont="1" applyFill="1" applyBorder="1" applyAlignment="1">
      <alignment horizontal="left" vertical="center" wrapText="1"/>
    </xf>
    <xf numFmtId="2" fontId="6" fillId="2" borderId="21" xfId="0" applyNumberFormat="1" applyFont="1" applyFill="1" applyBorder="1" applyAlignment="1">
      <alignment vertical="center" wrapText="1"/>
    </xf>
    <xf numFmtId="1" fontId="6" fillId="2" borderId="21" xfId="0" applyNumberFormat="1" applyFont="1" applyFill="1" applyBorder="1" applyAlignment="1">
      <alignment horizontal="center" vertical="center"/>
    </xf>
    <xf numFmtId="2" fontId="6" fillId="2" borderId="21"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0" fontId="12" fillId="3" borderId="15" xfId="0" applyFont="1" applyFill="1" applyBorder="1" applyAlignment="1">
      <alignment horizontal="center"/>
    </xf>
    <xf numFmtId="49" fontId="6" fillId="2" borderId="21" xfId="0" applyNumberFormat="1" applyFont="1" applyFill="1" applyBorder="1" applyAlignment="1">
      <alignment vertical="center" wrapText="1"/>
    </xf>
    <xf numFmtId="0" fontId="6" fillId="2" borderId="23" xfId="0" applyFont="1" applyFill="1" applyBorder="1" applyAlignment="1">
      <alignment horizontal="center" vertical="center"/>
    </xf>
    <xf numFmtId="0" fontId="6" fillId="2" borderId="23" xfId="0" applyFont="1" applyFill="1" applyBorder="1" applyAlignment="1">
      <alignment wrapText="1"/>
    </xf>
    <xf numFmtId="0" fontId="6" fillId="2" borderId="23" xfId="0" applyFont="1" applyFill="1" applyBorder="1" applyAlignment="1">
      <alignment vertical="center" wrapText="1"/>
    </xf>
    <xf numFmtId="49" fontId="14" fillId="2" borderId="0" xfId="0" applyNumberFormat="1" applyFont="1" applyFill="1"/>
    <xf numFmtId="0" fontId="6" fillId="2" borderId="19" xfId="0" applyFont="1" applyFill="1" applyBorder="1" applyAlignment="1">
      <alignment vertical="center" wrapText="1"/>
    </xf>
    <xf numFmtId="0" fontId="1" fillId="0" borderId="0" xfId="0" applyFont="1" applyAlignment="1">
      <alignment horizontal="center"/>
    </xf>
    <xf numFmtId="0" fontId="15" fillId="0" borderId="0" xfId="0" applyFont="1" applyAlignment="1">
      <alignment vertical="center"/>
    </xf>
    <xf numFmtId="164" fontId="16" fillId="0" borderId="0" xfId="0" applyNumberFormat="1" applyFont="1"/>
    <xf numFmtId="4" fontId="6" fillId="0" borderId="4" xfId="0" applyNumberFormat="1" applyFont="1" applyBorder="1"/>
    <xf numFmtId="4" fontId="6" fillId="0" borderId="0" xfId="0" applyNumberFormat="1" applyFont="1"/>
    <xf numFmtId="4" fontId="17" fillId="0" borderId="0" xfId="0" applyNumberFormat="1" applyFont="1" applyAlignment="1">
      <alignment horizontal="center"/>
    </xf>
    <xf numFmtId="0" fontId="10" fillId="0" borderId="0" xfId="0" applyFont="1" applyAlignment="1">
      <alignment horizontal="left" wrapText="1"/>
    </xf>
    <xf numFmtId="0" fontId="10" fillId="0" borderId="5" xfId="0" applyFont="1" applyBorder="1" applyAlignment="1">
      <alignment horizontal="left" wrapText="1"/>
    </xf>
    <xf numFmtId="0" fontId="1" fillId="0" borderId="4" xfId="0" applyFont="1" applyBorder="1"/>
    <xf numFmtId="4" fontId="18" fillId="0" borderId="0" xfId="0" applyNumberFormat="1" applyFont="1" applyAlignment="1">
      <alignment horizontal="center" vertical="center"/>
    </xf>
    <xf numFmtId="0" fontId="10" fillId="0" borderId="0" xfId="0" applyFont="1" applyAlignment="1">
      <alignment horizontal="center" vertical="center" wrapText="1"/>
    </xf>
    <xf numFmtId="4" fontId="8" fillId="0" borderId="0" xfId="0" applyNumberFormat="1" applyFont="1" applyAlignment="1">
      <alignment vertical="center"/>
    </xf>
    <xf numFmtId="4" fontId="7" fillId="0" borderId="0" xfId="0" applyNumberFormat="1" applyFont="1" applyAlignment="1">
      <alignment vertical="center"/>
    </xf>
    <xf numFmtId="0" fontId="1" fillId="0" borderId="6" xfId="0" applyFont="1" applyBorder="1"/>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9"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2" fillId="3" borderId="36" xfId="0" applyFont="1" applyFill="1" applyBorder="1" applyAlignment="1">
      <alignment horizontal="center" vertical="center"/>
    </xf>
    <xf numFmtId="165" fontId="12" fillId="3" borderId="39" xfId="0" applyNumberFormat="1" applyFont="1" applyFill="1" applyBorder="1" applyAlignment="1">
      <alignment horizontal="center" vertical="center"/>
    </xf>
    <xf numFmtId="0" fontId="16" fillId="0" borderId="0" xfId="0" applyFont="1"/>
    <xf numFmtId="0" fontId="6" fillId="0" borderId="22" xfId="0" applyFont="1" applyBorder="1" applyAlignment="1">
      <alignment horizontal="center" vertical="center"/>
    </xf>
    <xf numFmtId="1" fontId="6" fillId="0" borderId="22" xfId="0" applyNumberFormat="1" applyFont="1" applyBorder="1" applyAlignment="1">
      <alignment horizontal="center" vertical="center"/>
    </xf>
    <xf numFmtId="1" fontId="6" fillId="0" borderId="22" xfId="0" applyNumberFormat="1" applyFont="1" applyBorder="1" applyAlignment="1">
      <alignment horizontal="left" vertical="center" wrapText="1"/>
    </xf>
    <xf numFmtId="2" fontId="6" fillId="0" borderId="22" xfId="0" applyNumberFormat="1" applyFont="1" applyBorder="1" applyAlignment="1">
      <alignment horizontal="center" vertical="center"/>
    </xf>
    <xf numFmtId="165" fontId="6" fillId="0" borderId="22" xfId="0" applyNumberFormat="1" applyFont="1" applyBorder="1" applyAlignment="1">
      <alignment horizontal="center" vertical="center"/>
    </xf>
    <xf numFmtId="165" fontId="6" fillId="0" borderId="22" xfId="0" applyNumberFormat="1" applyFont="1" applyBorder="1" applyAlignment="1">
      <alignment vertical="center"/>
    </xf>
    <xf numFmtId="49" fontId="6" fillId="0" borderId="22" xfId="0" applyNumberFormat="1" applyFont="1" applyBorder="1" applyAlignment="1">
      <alignment horizontal="center" vertical="center"/>
    </xf>
    <xf numFmtId="164" fontId="6" fillId="0" borderId="22" xfId="0" applyNumberFormat="1" applyFont="1" applyBorder="1" applyAlignment="1">
      <alignment vertical="center"/>
    </xf>
    <xf numFmtId="49" fontId="6" fillId="0" borderId="40" xfId="0" applyNumberFormat="1" applyFont="1" applyBorder="1" applyAlignment="1">
      <alignment horizontal="center" vertical="center"/>
    </xf>
    <xf numFmtId="0" fontId="6" fillId="0" borderId="41" xfId="0" applyFont="1" applyBorder="1" applyAlignment="1">
      <alignment horizontal="center" vertical="center"/>
    </xf>
    <xf numFmtId="49" fontId="6" fillId="0" borderId="41" xfId="0" applyNumberFormat="1" applyFont="1" applyBorder="1" applyAlignment="1">
      <alignment horizontal="center" vertical="center"/>
    </xf>
    <xf numFmtId="1" fontId="6" fillId="0" borderId="41" xfId="0" applyNumberFormat="1" applyFont="1" applyBorder="1" applyAlignment="1">
      <alignment horizontal="left" vertical="center" wrapText="1"/>
    </xf>
    <xf numFmtId="1" fontId="6" fillId="0" borderId="41" xfId="0" applyNumberFormat="1" applyFont="1" applyBorder="1" applyAlignment="1">
      <alignment horizontal="center" vertical="center"/>
    </xf>
    <xf numFmtId="2" fontId="6" fillId="0" borderId="41" xfId="0" applyNumberFormat="1" applyFont="1" applyBorder="1" applyAlignment="1">
      <alignment horizontal="center" vertical="center"/>
    </xf>
    <xf numFmtId="165" fontId="6" fillId="0" borderId="41" xfId="0" applyNumberFormat="1" applyFont="1" applyBorder="1" applyAlignment="1">
      <alignment vertical="center"/>
    </xf>
    <xf numFmtId="165" fontId="6" fillId="0" borderId="41" xfId="0" applyNumberFormat="1" applyFont="1" applyBorder="1" applyAlignment="1">
      <alignment horizontal="center" vertical="center"/>
    </xf>
    <xf numFmtId="165" fontId="12" fillId="2" borderId="21" xfId="0" applyNumberFormat="1" applyFont="1" applyFill="1" applyBorder="1" applyAlignment="1">
      <alignment horizontal="center" vertical="center"/>
    </xf>
    <xf numFmtId="0" fontId="20" fillId="2" borderId="47" xfId="0" applyFont="1" applyFill="1" applyBorder="1" applyAlignment="1">
      <alignment horizontal="left" vertical="center"/>
    </xf>
    <xf numFmtId="0" fontId="20" fillId="0" borderId="6" xfId="0" applyFont="1" applyBorder="1" applyAlignment="1">
      <alignment horizontal="left" vertical="center"/>
    </xf>
    <xf numFmtId="0" fontId="17" fillId="6" borderId="58" xfId="0" applyFont="1" applyFill="1" applyBorder="1" applyAlignment="1">
      <alignment vertical="center" wrapText="1"/>
    </xf>
    <xf numFmtId="0" fontId="17" fillId="6" borderId="59" xfId="0" applyFont="1" applyFill="1" applyBorder="1" applyAlignment="1">
      <alignment vertical="center" wrapText="1"/>
    </xf>
    <xf numFmtId="0" fontId="17" fillId="6" borderId="21" xfId="0" applyFont="1" applyFill="1" applyBorder="1" applyAlignment="1">
      <alignment vertical="center" wrapText="1"/>
    </xf>
    <xf numFmtId="0" fontId="17" fillId="6" borderId="19" xfId="0" applyFont="1" applyFill="1" applyBorder="1" applyAlignment="1">
      <alignment vertical="center" wrapText="1"/>
    </xf>
    <xf numFmtId="0" fontId="17" fillId="6" borderId="15" xfId="0" applyFont="1" applyFill="1" applyBorder="1" applyAlignment="1">
      <alignment wrapText="1"/>
    </xf>
    <xf numFmtId="0" fontId="17" fillId="6" borderId="19" xfId="0" applyFont="1" applyFill="1" applyBorder="1" applyAlignment="1">
      <alignment wrapText="1"/>
    </xf>
    <xf numFmtId="40" fontId="17" fillId="0" borderId="15" xfId="0" applyNumberFormat="1" applyFont="1" applyBorder="1" applyAlignment="1">
      <alignment horizontal="center" wrapText="1"/>
    </xf>
    <xf numFmtId="40" fontId="17" fillId="0" borderId="19" xfId="0" applyNumberFormat="1" applyFont="1" applyBorder="1" applyAlignment="1">
      <alignment horizontal="center" wrapText="1"/>
    </xf>
    <xf numFmtId="40" fontId="17" fillId="0" borderId="21" xfId="0" applyNumberFormat="1" applyFont="1" applyBorder="1" applyAlignment="1">
      <alignment horizontal="center" wrapText="1"/>
    </xf>
    <xf numFmtId="0" fontId="17" fillId="6" borderId="15" xfId="0" applyFont="1" applyFill="1" applyBorder="1" applyAlignment="1">
      <alignment vertical="center" wrapText="1"/>
    </xf>
    <xf numFmtId="0" fontId="23" fillId="0" borderId="15" xfId="0" applyFont="1" applyBorder="1" applyAlignment="1">
      <alignment vertical="center" wrapText="1"/>
    </xf>
    <xf numFmtId="0" fontId="23" fillId="0" borderId="19" xfId="0" applyFont="1" applyBorder="1" applyAlignment="1">
      <alignment vertical="center" wrapText="1"/>
    </xf>
    <xf numFmtId="40" fontId="17" fillId="6" borderId="15" xfId="0" applyNumberFormat="1" applyFont="1" applyFill="1" applyBorder="1" applyAlignment="1">
      <alignment horizontal="center" wrapText="1"/>
    </xf>
    <xf numFmtId="40" fontId="17" fillId="6" borderId="19" xfId="0" applyNumberFormat="1" applyFont="1" applyFill="1" applyBorder="1" applyAlignment="1">
      <alignment horizontal="center" wrapText="1"/>
    </xf>
    <xf numFmtId="40" fontId="17" fillId="6" borderId="21" xfId="0" applyNumberFormat="1" applyFont="1" applyFill="1" applyBorder="1" applyAlignment="1">
      <alignment horizontal="center" wrapText="1"/>
    </xf>
    <xf numFmtId="165" fontId="12" fillId="0" borderId="19" xfId="0" applyNumberFormat="1" applyFont="1" applyBorder="1" applyAlignment="1">
      <alignment horizontal="center" vertical="center" wrapText="1"/>
    </xf>
    <xf numFmtId="10" fontId="12" fillId="0" borderId="5" xfId="0" applyNumberFormat="1" applyFont="1" applyBorder="1" applyAlignment="1">
      <alignment horizontal="center" vertical="center" wrapText="1"/>
    </xf>
    <xf numFmtId="165" fontId="12" fillId="0" borderId="23" xfId="0" applyNumberFormat="1" applyFont="1" applyBorder="1" applyAlignment="1">
      <alignment horizontal="center" vertical="center" wrapText="1"/>
    </xf>
    <xf numFmtId="9" fontId="12" fillId="0" borderId="23" xfId="0" applyNumberFormat="1" applyFont="1" applyBorder="1" applyAlignment="1">
      <alignment horizontal="center" vertical="center" wrapText="1"/>
    </xf>
    <xf numFmtId="165" fontId="12" fillId="0" borderId="63" xfId="0" applyNumberFormat="1" applyFont="1" applyBorder="1" applyAlignment="1">
      <alignment horizontal="center" vertical="center" wrapText="1"/>
    </xf>
    <xf numFmtId="10" fontId="12" fillId="0" borderId="8" xfId="0" applyNumberFormat="1" applyFont="1" applyBorder="1" applyAlignment="1">
      <alignment horizontal="center" vertical="center" wrapText="1"/>
    </xf>
    <xf numFmtId="9" fontId="12" fillId="0" borderId="27" xfId="0" applyNumberFormat="1" applyFont="1" applyBorder="1" applyAlignment="1">
      <alignment horizontal="center" vertical="center" wrapText="1"/>
    </xf>
    <xf numFmtId="0" fontId="20" fillId="0" borderId="0" xfId="0" applyFont="1"/>
    <xf numFmtId="0" fontId="26" fillId="0" borderId="0" xfId="0" applyFont="1"/>
    <xf numFmtId="0" fontId="27" fillId="0" borderId="65" xfId="0" applyFont="1" applyBorder="1" applyAlignment="1">
      <alignment vertical="center" wrapText="1"/>
    </xf>
    <xf numFmtId="0" fontId="27" fillId="0" borderId="0" xfId="0" applyFont="1" applyAlignment="1">
      <alignment vertical="center" wrapText="1"/>
    </xf>
    <xf numFmtId="0" fontId="27" fillId="0" borderId="66" xfId="0" applyFont="1" applyBorder="1" applyAlignment="1">
      <alignment vertical="center" wrapText="1"/>
    </xf>
    <xf numFmtId="0" fontId="28" fillId="0" borderId="65" xfId="0" applyFont="1" applyBorder="1"/>
    <xf numFmtId="0" fontId="28" fillId="0" borderId="0" xfId="0" applyFont="1"/>
    <xf numFmtId="0" fontId="28" fillId="0" borderId="66" xfId="0" applyFont="1" applyBorder="1"/>
    <xf numFmtId="0" fontId="20" fillId="0" borderId="65" xfId="0" applyFont="1" applyBorder="1"/>
    <xf numFmtId="0" fontId="30" fillId="0" borderId="66" xfId="0" applyFont="1" applyBorder="1" applyAlignment="1">
      <alignment horizontal="left" vertical="top"/>
    </xf>
    <xf numFmtId="0" fontId="12" fillId="0" borderId="67" xfId="0" applyFont="1" applyBorder="1"/>
    <xf numFmtId="2" fontId="7" fillId="0" borderId="68" xfId="0" applyNumberFormat="1" applyFont="1" applyBorder="1" applyAlignment="1">
      <alignment wrapText="1"/>
    </xf>
    <xf numFmtId="49" fontId="10" fillId="0" borderId="70" xfId="0" applyNumberFormat="1" applyFont="1" applyBorder="1" applyAlignment="1">
      <alignment horizontal="left"/>
    </xf>
    <xf numFmtId="49" fontId="7" fillId="0" borderId="77" xfId="0" applyNumberFormat="1" applyFont="1" applyBorder="1" applyAlignment="1">
      <alignment vertical="top"/>
    </xf>
    <xf numFmtId="0" fontId="10" fillId="0" borderId="78" xfId="0" applyFont="1" applyBorder="1"/>
    <xf numFmtId="0" fontId="6" fillId="0" borderId="78" xfId="0" applyFont="1" applyBorder="1"/>
    <xf numFmtId="0" fontId="10" fillId="0" borderId="79" xfId="0" applyFont="1" applyBorder="1"/>
    <xf numFmtId="0" fontId="20" fillId="0" borderId="66" xfId="0" applyFont="1" applyBorder="1"/>
    <xf numFmtId="0" fontId="32" fillId="0" borderId="65" xfId="0" applyFont="1" applyBorder="1"/>
    <xf numFmtId="0" fontId="32" fillId="0" borderId="0" xfId="0" applyFont="1" applyAlignment="1">
      <alignment horizontal="center"/>
    </xf>
    <xf numFmtId="0" fontId="8" fillId="0" borderId="0" xfId="0" applyFont="1" applyAlignment="1">
      <alignment horizontal="center"/>
    </xf>
    <xf numFmtId="0" fontId="20" fillId="0" borderId="0" xfId="0" applyFont="1" applyAlignment="1">
      <alignment horizontal="center"/>
    </xf>
    <xf numFmtId="0" fontId="20" fillId="0" borderId="66" xfId="0" applyFont="1" applyBorder="1" applyAlignment="1">
      <alignment horizontal="center"/>
    </xf>
    <xf numFmtId="0" fontId="34" fillId="0" borderId="0" xfId="0" applyFont="1" applyAlignment="1">
      <alignment vertical="center"/>
    </xf>
    <xf numFmtId="0" fontId="6" fillId="0" borderId="19" xfId="0" applyFont="1" applyBorder="1" applyAlignment="1">
      <alignment horizontal="center" vertical="center" wrapText="1"/>
    </xf>
    <xf numFmtId="0" fontId="20" fillId="0" borderId="16" xfId="0" applyFont="1" applyBorder="1" applyAlignment="1">
      <alignment vertical="center"/>
    </xf>
    <xf numFmtId="0" fontId="20" fillId="0" borderId="17" xfId="0" applyFont="1" applyBorder="1" applyAlignment="1">
      <alignment vertical="center"/>
    </xf>
    <xf numFmtId="10" fontId="20" fillId="0" borderId="17" xfId="0" applyNumberFormat="1" applyFont="1" applyBorder="1" applyAlignment="1">
      <alignment horizontal="center" vertical="center"/>
    </xf>
    <xf numFmtId="4" fontId="20" fillId="0" borderId="17" xfId="0" applyNumberFormat="1" applyFont="1" applyBorder="1" applyAlignment="1">
      <alignment vertical="center"/>
    </xf>
    <xf numFmtId="2" fontId="20" fillId="0" borderId="19" xfId="0" applyNumberFormat="1" applyFont="1" applyBorder="1" applyAlignment="1">
      <alignment horizontal="center" vertical="center"/>
    </xf>
    <xf numFmtId="0" fontId="20" fillId="0" borderId="0" xfId="0" applyFont="1" applyAlignment="1">
      <alignment vertical="center"/>
    </xf>
    <xf numFmtId="2" fontId="33" fillId="0" borderId="19" xfId="0" applyNumberFormat="1" applyFont="1" applyBorder="1" applyAlignment="1">
      <alignment horizontal="center" vertical="center"/>
    </xf>
    <xf numFmtId="0" fontId="20" fillId="0" borderId="80" xfId="0" applyFont="1" applyBorder="1" applyAlignment="1">
      <alignment vertical="center"/>
    </xf>
    <xf numFmtId="0" fontId="20" fillId="0" borderId="81" xfId="0" applyFont="1" applyBorder="1" applyAlignment="1">
      <alignment vertical="center"/>
    </xf>
    <xf numFmtId="0" fontId="20" fillId="0" borderId="78" xfId="0" applyFont="1" applyBorder="1" applyAlignment="1">
      <alignment vertical="center"/>
    </xf>
    <xf numFmtId="10" fontId="20" fillId="0" borderId="78" xfId="0" applyNumberFormat="1" applyFont="1" applyBorder="1" applyAlignment="1">
      <alignment horizontal="center" vertical="center"/>
    </xf>
    <xf numFmtId="4" fontId="20" fillId="0" borderId="78" xfId="0" applyNumberFormat="1" applyFont="1" applyBorder="1" applyAlignment="1">
      <alignment vertical="center"/>
    </xf>
    <xf numFmtId="4" fontId="20" fillId="0" borderId="21" xfId="0" applyNumberFormat="1" applyFont="1" applyBorder="1" applyAlignment="1">
      <alignment vertical="center"/>
    </xf>
    <xf numFmtId="2" fontId="7" fillId="0" borderId="19" xfId="0" applyNumberFormat="1" applyFont="1" applyBorder="1" applyAlignment="1">
      <alignment horizontal="center" vertical="center"/>
    </xf>
    <xf numFmtId="0" fontId="35" fillId="0" borderId="64" xfId="0" applyFont="1" applyBorder="1"/>
    <xf numFmtId="0" fontId="10" fillId="0" borderId="44" xfId="0" applyFont="1" applyBorder="1"/>
    <xf numFmtId="0" fontId="6" fillId="0" borderId="44" xfId="0" applyFont="1" applyBorder="1"/>
    <xf numFmtId="0" fontId="6" fillId="0" borderId="44" xfId="0" applyFont="1" applyBorder="1" applyAlignment="1">
      <alignment horizontal="center" vertical="center" wrapText="1"/>
    </xf>
    <xf numFmtId="2" fontId="35" fillId="0" borderId="45" xfId="0" applyNumberFormat="1" applyFont="1" applyBorder="1" applyAlignment="1">
      <alignment horizontal="center" vertical="center"/>
    </xf>
    <xf numFmtId="0" fontId="20" fillId="0" borderId="82" xfId="0" applyFont="1" applyBorder="1"/>
    <xf numFmtId="0" fontId="20" fillId="0" borderId="7" xfId="0" applyFont="1" applyBorder="1"/>
    <xf numFmtId="0" fontId="20" fillId="0" borderId="46" xfId="0" applyFont="1" applyBorder="1"/>
    <xf numFmtId="0" fontId="7" fillId="0" borderId="65" xfId="0" applyFont="1" applyBorder="1" applyAlignment="1">
      <alignment horizontal="right" vertical="center"/>
    </xf>
    <xf numFmtId="49" fontId="37" fillId="0" borderId="0" xfId="0" applyNumberFormat="1" applyFont="1" applyAlignment="1">
      <alignment horizontal="center" vertical="center"/>
    </xf>
    <xf numFmtId="0" fontId="20" fillId="0" borderId="0" xfId="0" applyFont="1" applyAlignment="1">
      <alignment horizontal="center" vertical="center"/>
    </xf>
    <xf numFmtId="49" fontId="7" fillId="0" borderId="0" xfId="0" applyNumberFormat="1" applyFont="1" applyAlignment="1">
      <alignment horizontal="left" vertical="center"/>
    </xf>
    <xf numFmtId="0" fontId="6" fillId="0" borderId="66" xfId="0" applyFont="1" applyBorder="1"/>
    <xf numFmtId="0" fontId="7" fillId="0" borderId="88" xfId="0" applyFont="1" applyBorder="1"/>
    <xf numFmtId="0" fontId="20" fillId="0" borderId="52" xfId="0" applyFont="1" applyBorder="1"/>
    <xf numFmtId="10" fontId="10" fillId="3" borderId="35" xfId="0" applyNumberFormat="1" applyFont="1" applyFill="1" applyBorder="1" applyAlignment="1">
      <alignment horizontal="center" vertical="center"/>
    </xf>
    <xf numFmtId="165" fontId="16" fillId="0" borderId="0" xfId="0" applyNumberFormat="1" applyFont="1"/>
    <xf numFmtId="10" fontId="6" fillId="7" borderId="22" xfId="0" applyNumberFormat="1" applyFont="1" applyFill="1" applyBorder="1" applyAlignment="1">
      <alignment horizontal="center" vertical="center"/>
    </xf>
    <xf numFmtId="10" fontId="6" fillId="8" borderId="22" xfId="0" applyNumberFormat="1" applyFont="1" applyFill="1" applyBorder="1" applyAlignment="1">
      <alignment horizontal="center" vertical="center"/>
    </xf>
    <xf numFmtId="10" fontId="6" fillId="9" borderId="22" xfId="0" applyNumberFormat="1" applyFont="1" applyFill="1" applyBorder="1" applyAlignment="1">
      <alignment horizontal="center" vertical="center"/>
    </xf>
    <xf numFmtId="10" fontId="16" fillId="0" borderId="0" xfId="0" applyNumberFormat="1" applyFont="1"/>
    <xf numFmtId="2" fontId="6" fillId="4" borderId="19" xfId="0" applyNumberFormat="1" applyFont="1" applyFill="1" applyBorder="1" applyAlignment="1">
      <alignment horizontal="left" vertical="center" wrapText="1"/>
    </xf>
    <xf numFmtId="0" fontId="1" fillId="0" borderId="65" xfId="0" applyFont="1" applyBorder="1"/>
    <xf numFmtId="0" fontId="1" fillId="0" borderId="66" xfId="0" applyFont="1" applyBorder="1"/>
    <xf numFmtId="0" fontId="1" fillId="0" borderId="88" xfId="0" applyFont="1" applyBorder="1"/>
    <xf numFmtId="0" fontId="1" fillId="0" borderId="52" xfId="0" applyFont="1" applyBorder="1"/>
    <xf numFmtId="0" fontId="1" fillId="0" borderId="23" xfId="0" applyFont="1" applyBorder="1" applyAlignment="1">
      <alignment vertical="top"/>
    </xf>
    <xf numFmtId="0" fontId="12" fillId="0" borderId="74" xfId="0" applyFont="1" applyBorder="1"/>
    <xf numFmtId="2" fontId="1" fillId="0" borderId="75" xfId="0" applyNumberFormat="1" applyFont="1" applyBorder="1"/>
    <xf numFmtId="49" fontId="1" fillId="0" borderId="76" xfId="0" applyNumberFormat="1" applyFont="1" applyBorder="1"/>
    <xf numFmtId="49" fontId="38" fillId="0" borderId="88" xfId="0" applyNumberFormat="1" applyFont="1" applyBorder="1" applyAlignment="1">
      <alignment vertical="top"/>
    </xf>
    <xf numFmtId="0" fontId="1" fillId="0" borderId="23" xfId="0" applyFont="1" applyBorder="1"/>
    <xf numFmtId="0" fontId="40" fillId="0" borderId="23" xfId="0" applyFont="1" applyBorder="1" applyAlignment="1">
      <alignment horizontal="center" wrapText="1"/>
    </xf>
    <xf numFmtId="0" fontId="28" fillId="0" borderId="88" xfId="0" applyFont="1" applyBorder="1"/>
    <xf numFmtId="10" fontId="1" fillId="0" borderId="52" xfId="0" applyNumberFormat="1" applyFont="1" applyBorder="1"/>
    <xf numFmtId="4" fontId="1" fillId="0" borderId="23" xfId="0" applyNumberFormat="1" applyFont="1" applyBorder="1"/>
    <xf numFmtId="2" fontId="28" fillId="0" borderId="23" xfId="0" applyNumberFormat="1" applyFont="1" applyBorder="1" applyAlignment="1">
      <alignment horizontal="center"/>
    </xf>
    <xf numFmtId="2" fontId="39" fillId="0" borderId="23" xfId="0" applyNumberFormat="1" applyFont="1" applyBorder="1" applyAlignment="1">
      <alignment horizontal="center"/>
    </xf>
    <xf numFmtId="2" fontId="38" fillId="0" borderId="23" xfId="0" applyNumberFormat="1" applyFont="1" applyBorder="1" applyAlignment="1">
      <alignment horizontal="center"/>
    </xf>
    <xf numFmtId="2" fontId="1" fillId="0" borderId="66" xfId="0" applyNumberFormat="1" applyFont="1" applyBorder="1"/>
    <xf numFmtId="0" fontId="1" fillId="0" borderId="82" xfId="0" applyFont="1" applyBorder="1"/>
    <xf numFmtId="49" fontId="1" fillId="0" borderId="7" xfId="0" applyNumberFormat="1" applyFont="1" applyBorder="1"/>
    <xf numFmtId="0" fontId="1" fillId="0" borderId="46" xfId="0" applyFont="1" applyBorder="1"/>
    <xf numFmtId="49" fontId="1" fillId="0" borderId="0" xfId="0" applyNumberFormat="1" applyFont="1"/>
    <xf numFmtId="0" fontId="1" fillId="0" borderId="91" xfId="0" applyFont="1" applyBorder="1"/>
    <xf numFmtId="49" fontId="1" fillId="0" borderId="91" xfId="0" applyNumberFormat="1" applyFont="1" applyBorder="1"/>
    <xf numFmtId="10" fontId="1" fillId="0" borderId="92" xfId="0" applyNumberFormat="1" applyFont="1" applyBorder="1"/>
    <xf numFmtId="0" fontId="1" fillId="0" borderId="93" xfId="0" applyFont="1" applyBorder="1"/>
    <xf numFmtId="0" fontId="1" fillId="0" borderId="94" xfId="0" applyFont="1" applyBorder="1"/>
    <xf numFmtId="0" fontId="20" fillId="2" borderId="95" xfId="0" applyFont="1" applyFill="1" applyBorder="1" applyAlignment="1">
      <alignment horizontal="left" vertical="center"/>
    </xf>
    <xf numFmtId="4" fontId="7" fillId="0" borderId="66" xfId="0" applyNumberFormat="1" applyFont="1" applyBorder="1" applyAlignment="1">
      <alignment horizontal="left" vertical="center"/>
    </xf>
    <xf numFmtId="0" fontId="20" fillId="0" borderId="82" xfId="0" applyFont="1" applyBorder="1" applyAlignment="1">
      <alignment horizontal="left" vertical="center"/>
    </xf>
    <xf numFmtId="4" fontId="8" fillId="0" borderId="46" xfId="0" applyNumberFormat="1" applyFont="1" applyBorder="1" applyAlignment="1">
      <alignment vertical="center"/>
    </xf>
    <xf numFmtId="0" fontId="17" fillId="6" borderId="104" xfId="0" applyFont="1" applyFill="1" applyBorder="1" applyAlignment="1">
      <alignment vertical="center" wrapText="1"/>
    </xf>
    <xf numFmtId="0" fontId="17" fillId="6" borderId="105" xfId="0" applyFont="1" applyFill="1" applyBorder="1" applyAlignment="1">
      <alignment vertical="center" wrapText="1"/>
    </xf>
    <xf numFmtId="0" fontId="17" fillId="6" borderId="21" xfId="0" applyFont="1" applyFill="1" applyBorder="1" applyAlignment="1">
      <alignment wrapText="1"/>
    </xf>
    <xf numFmtId="0" fontId="17" fillId="6" borderId="108" xfId="0" applyFont="1" applyFill="1" applyBorder="1" applyAlignment="1">
      <alignment wrapText="1"/>
    </xf>
    <xf numFmtId="40" fontId="17" fillId="0" borderId="16" xfId="0" applyNumberFormat="1" applyFont="1" applyBorder="1" applyAlignment="1">
      <alignment horizontal="center" wrapText="1"/>
    </xf>
    <xf numFmtId="0" fontId="17" fillId="6" borderId="108" xfId="0" applyFont="1" applyFill="1" applyBorder="1" applyAlignment="1">
      <alignment vertical="center" wrapText="1"/>
    </xf>
    <xf numFmtId="0" fontId="17" fillId="6" borderId="109" xfId="0" applyFont="1" applyFill="1" applyBorder="1" applyAlignment="1">
      <alignment vertical="center" wrapText="1"/>
    </xf>
    <xf numFmtId="0" fontId="23" fillId="0" borderId="21" xfId="0" applyFont="1" applyBorder="1" applyAlignment="1">
      <alignment vertical="center" wrapText="1"/>
    </xf>
    <xf numFmtId="0" fontId="23" fillId="0" borderId="16" xfId="0" applyFont="1" applyBorder="1" applyAlignment="1">
      <alignment vertical="center" wrapText="1"/>
    </xf>
    <xf numFmtId="40" fontId="17" fillId="6" borderId="109" xfId="0" applyNumberFormat="1" applyFont="1" applyFill="1" applyBorder="1" applyAlignment="1">
      <alignment horizontal="center" wrapText="1"/>
    </xf>
    <xf numFmtId="40" fontId="17" fillId="6" borderId="108" xfId="0" applyNumberFormat="1" applyFont="1" applyFill="1" applyBorder="1" applyAlignment="1">
      <alignment horizontal="center" wrapText="1"/>
    </xf>
    <xf numFmtId="165" fontId="12" fillId="0" borderId="111" xfId="0" applyNumberFormat="1" applyFont="1" applyBorder="1" applyAlignment="1">
      <alignment horizontal="center" vertical="center" wrapText="1"/>
    </xf>
    <xf numFmtId="9" fontId="17" fillId="0" borderId="113" xfId="0" applyNumberFormat="1" applyFont="1" applyBorder="1" applyAlignment="1">
      <alignment horizontal="center" vertical="center" wrapText="1"/>
    </xf>
    <xf numFmtId="9" fontId="17" fillId="0" borderId="36" xfId="0" applyNumberFormat="1" applyFont="1" applyBorder="1" applyAlignment="1">
      <alignment horizontal="center" vertical="center" wrapText="1"/>
    </xf>
    <xf numFmtId="165" fontId="12" fillId="0" borderId="114" xfId="0" applyNumberFormat="1" applyFont="1" applyBorder="1" applyAlignment="1">
      <alignment horizontal="center" vertical="center" wrapText="1"/>
    </xf>
    <xf numFmtId="9" fontId="12" fillId="0" borderId="115" xfId="0" applyNumberFormat="1" applyFont="1" applyBorder="1" applyAlignment="1">
      <alignment horizontal="center" vertical="center" wrapText="1"/>
    </xf>
    <xf numFmtId="9" fontId="12" fillId="0" borderId="58" xfId="0" applyNumberFormat="1" applyFont="1" applyBorder="1" applyAlignment="1">
      <alignment horizontal="center" vertical="center" wrapText="1"/>
    </xf>
    <xf numFmtId="0" fontId="1" fillId="0" borderId="22" xfId="0" applyFont="1" applyBorder="1"/>
    <xf numFmtId="0" fontId="43" fillId="10" borderId="22" xfId="0" applyFont="1" applyFill="1" applyBorder="1" applyAlignment="1">
      <alignment horizontal="center"/>
    </xf>
    <xf numFmtId="0" fontId="43" fillId="10" borderId="23" xfId="0" applyFont="1" applyFill="1" applyBorder="1" applyAlignment="1">
      <alignment horizontal="center"/>
    </xf>
    <xf numFmtId="164" fontId="43" fillId="11" borderId="23" xfId="0" applyNumberFormat="1" applyFont="1" applyFill="1" applyBorder="1" applyAlignment="1">
      <alignment horizontal="center"/>
    </xf>
    <xf numFmtId="49" fontId="1" fillId="0" borderId="22" xfId="0" applyNumberFormat="1" applyFont="1" applyBorder="1" applyAlignment="1">
      <alignment horizontal="center"/>
    </xf>
    <xf numFmtId="0" fontId="1" fillId="0" borderId="23" xfId="0" applyFont="1" applyBorder="1" applyAlignment="1">
      <alignment horizontal="center"/>
    </xf>
    <xf numFmtId="164" fontId="1" fillId="0" borderId="23" xfId="0" applyNumberFormat="1" applyFont="1" applyBorder="1" applyAlignment="1">
      <alignment horizontal="right"/>
    </xf>
    <xf numFmtId="0" fontId="1" fillId="0" borderId="23" xfId="0" applyFont="1" applyBorder="1" applyAlignment="1">
      <alignment vertical="center" wrapText="1"/>
    </xf>
    <xf numFmtId="0" fontId="1" fillId="0" borderId="23" xfId="0" applyFont="1" applyBorder="1" applyAlignment="1">
      <alignment wrapText="1"/>
    </xf>
    <xf numFmtId="164" fontId="1" fillId="0" borderId="0" xfId="0" applyNumberFormat="1" applyFont="1"/>
    <xf numFmtId="0" fontId="6" fillId="2" borderId="19" xfId="0" applyFont="1" applyFill="1" applyBorder="1" applyAlignment="1">
      <alignment horizontal="center" wrapText="1"/>
    </xf>
    <xf numFmtId="0" fontId="6" fillId="2" borderId="19" xfId="0" applyFont="1" applyFill="1" applyBorder="1" applyAlignment="1">
      <alignment wrapText="1"/>
    </xf>
    <xf numFmtId="1" fontId="6" fillId="2" borderId="19" xfId="0" applyNumberFormat="1" applyFont="1" applyFill="1" applyBorder="1" applyAlignment="1">
      <alignment horizontal="center"/>
    </xf>
    <xf numFmtId="2" fontId="6" fillId="2" borderId="19" xfId="0" applyNumberFormat="1" applyFont="1" applyFill="1" applyBorder="1" applyAlignment="1">
      <alignment horizontal="center"/>
    </xf>
    <xf numFmtId="2" fontId="6" fillId="2" borderId="19" xfId="0" applyNumberFormat="1" applyFont="1" applyFill="1" applyBorder="1" applyAlignment="1">
      <alignment horizontal="center" wrapText="1"/>
    </xf>
    <xf numFmtId="0" fontId="1" fillId="0" borderId="19" xfId="0" applyFont="1" applyBorder="1" applyAlignment="1">
      <alignment horizontal="center"/>
    </xf>
    <xf numFmtId="49" fontId="6" fillId="10" borderId="19" xfId="0" applyNumberFormat="1" applyFont="1" applyFill="1" applyBorder="1" applyAlignment="1">
      <alignment horizontal="center" wrapText="1"/>
    </xf>
    <xf numFmtId="0" fontId="6" fillId="10" borderId="19" xfId="0" applyFont="1" applyFill="1" applyBorder="1" applyAlignment="1">
      <alignment wrapText="1"/>
    </xf>
    <xf numFmtId="1" fontId="6" fillId="10" borderId="19" xfId="0" applyNumberFormat="1" applyFont="1" applyFill="1" applyBorder="1" applyAlignment="1">
      <alignment horizontal="center"/>
    </xf>
    <xf numFmtId="2" fontId="1" fillId="10" borderId="19" xfId="0" applyNumberFormat="1" applyFont="1" applyFill="1" applyBorder="1"/>
    <xf numFmtId="0" fontId="1" fillId="10" borderId="19" xfId="0" applyFont="1" applyFill="1" applyBorder="1"/>
    <xf numFmtId="49" fontId="6" fillId="2" borderId="19" xfId="0" applyNumberFormat="1" applyFont="1" applyFill="1" applyBorder="1" applyAlignment="1">
      <alignment horizontal="center" wrapText="1"/>
    </xf>
    <xf numFmtId="49" fontId="6" fillId="2" borderId="19" xfId="0" applyNumberFormat="1" applyFont="1" applyFill="1" applyBorder="1" applyAlignment="1">
      <alignment wrapText="1"/>
    </xf>
    <xf numFmtId="168" fontId="1" fillId="2" borderId="19" xfId="0" applyNumberFormat="1" applyFont="1" applyFill="1" applyBorder="1"/>
    <xf numFmtId="2" fontId="1" fillId="2" borderId="19" xfId="0" applyNumberFormat="1" applyFont="1" applyFill="1" applyBorder="1"/>
    <xf numFmtId="2" fontId="1" fillId="0" borderId="19" xfId="0" applyNumberFormat="1" applyFont="1" applyBorder="1"/>
    <xf numFmtId="0" fontId="6" fillId="2" borderId="19" xfId="0" applyFont="1" applyFill="1" applyBorder="1" applyAlignment="1">
      <alignment horizontal="center"/>
    </xf>
    <xf numFmtId="164" fontId="1" fillId="0" borderId="19" xfId="0" applyNumberFormat="1" applyFont="1" applyBorder="1" applyAlignment="1">
      <alignment horizontal="right"/>
    </xf>
    <xf numFmtId="164" fontId="1" fillId="10" borderId="19" xfId="0" applyNumberFormat="1" applyFont="1" applyFill="1" applyBorder="1"/>
    <xf numFmtId="164" fontId="6" fillId="2" borderId="19" xfId="0" applyNumberFormat="1" applyFont="1" applyFill="1" applyBorder="1" applyAlignment="1">
      <alignment wrapText="1"/>
    </xf>
    <xf numFmtId="49" fontId="6" fillId="2" borderId="61" xfId="0" applyNumberFormat="1" applyFont="1" applyFill="1" applyBorder="1" applyAlignment="1">
      <alignment horizontal="center" vertical="center"/>
    </xf>
    <xf numFmtId="49" fontId="44" fillId="12" borderId="19" xfId="0" applyNumberFormat="1" applyFont="1" applyFill="1" applyBorder="1" applyAlignment="1">
      <alignment horizontal="center"/>
    </xf>
    <xf numFmtId="49" fontId="44" fillId="12" borderId="21" xfId="0" applyNumberFormat="1" applyFont="1" applyFill="1" applyBorder="1" applyAlignment="1">
      <alignment horizontal="center"/>
    </xf>
    <xf numFmtId="164" fontId="44" fillId="12" borderId="21" xfId="0" applyNumberFormat="1" applyFont="1" applyFill="1" applyBorder="1" applyAlignment="1">
      <alignment horizontal="center"/>
    </xf>
    <xf numFmtId="49" fontId="44" fillId="0" borderId="116" xfId="0" applyNumberFormat="1" applyFont="1" applyBorder="1"/>
    <xf numFmtId="49" fontId="44" fillId="0" borderId="117" xfId="0" applyNumberFormat="1" applyFont="1" applyBorder="1"/>
    <xf numFmtId="164" fontId="44" fillId="0" borderId="117" xfId="0" applyNumberFormat="1" applyFont="1" applyBorder="1" applyAlignment="1">
      <alignment horizontal="right"/>
    </xf>
    <xf numFmtId="49" fontId="44" fillId="0" borderId="118" xfId="0" applyNumberFormat="1" applyFont="1" applyBorder="1"/>
    <xf numFmtId="49" fontId="44" fillId="0" borderId="119" xfId="0" applyNumberFormat="1" applyFont="1" applyBorder="1"/>
    <xf numFmtId="164" fontId="44" fillId="0" borderId="119" xfId="0" applyNumberFormat="1" applyFont="1" applyBorder="1" applyAlignment="1">
      <alignment horizontal="right"/>
    </xf>
    <xf numFmtId="164" fontId="15" fillId="0" borderId="0" xfId="0" applyNumberFormat="1" applyFont="1"/>
    <xf numFmtId="49" fontId="44" fillId="0" borderId="118" xfId="0" applyNumberFormat="1" applyFont="1" applyBorder="1" applyAlignment="1">
      <alignment horizontal="right"/>
    </xf>
    <xf numFmtId="49" fontId="1" fillId="0" borderId="0" xfId="0" applyNumberFormat="1" applyFont="1" applyAlignment="1">
      <alignment horizontal="right"/>
    </xf>
    <xf numFmtId="164" fontId="1" fillId="0" borderId="0" xfId="0" applyNumberFormat="1" applyFont="1" applyAlignment="1">
      <alignment horizontal="right"/>
    </xf>
    <xf numFmtId="49" fontId="1" fillId="0" borderId="120" xfId="0" applyNumberFormat="1" applyFont="1" applyBorder="1" applyAlignment="1">
      <alignment horizontal="right"/>
    </xf>
    <xf numFmtId="1" fontId="1" fillId="0" borderId="121" xfId="0" applyNumberFormat="1" applyFont="1" applyBorder="1"/>
    <xf numFmtId="1" fontId="1" fillId="0" borderId="0" xfId="0" applyNumberFormat="1" applyFont="1"/>
    <xf numFmtId="49" fontId="45" fillId="0" borderId="0" xfId="0" applyNumberFormat="1" applyFont="1" applyAlignment="1">
      <alignment horizontal="left"/>
    </xf>
    <xf numFmtId="164" fontId="45" fillId="0" borderId="0" xfId="0" applyNumberFormat="1" applyFont="1" applyAlignment="1">
      <alignment horizontal="right"/>
    </xf>
    <xf numFmtId="49" fontId="46" fillId="0" borderId="0" xfId="0" applyNumberFormat="1" applyFont="1"/>
    <xf numFmtId="164" fontId="46" fillId="0" borderId="0" xfId="0" applyNumberFormat="1" applyFont="1" applyAlignment="1">
      <alignment horizontal="right"/>
    </xf>
    <xf numFmtId="164" fontId="28" fillId="0" borderId="0" xfId="0" applyNumberFormat="1" applyFont="1" applyAlignment="1">
      <alignment horizontal="right"/>
    </xf>
    <xf numFmtId="49" fontId="28" fillId="10" borderId="0" xfId="0" applyNumberFormat="1" applyFont="1" applyFill="1" applyAlignment="1">
      <alignment horizontal="right"/>
    </xf>
    <xf numFmtId="49" fontId="28" fillId="10" borderId="0" xfId="0" applyNumberFormat="1" applyFont="1" applyFill="1"/>
    <xf numFmtId="164" fontId="28" fillId="10" borderId="0" xfId="0" applyNumberFormat="1" applyFont="1" applyFill="1" applyAlignment="1">
      <alignment horizontal="right"/>
    </xf>
    <xf numFmtId="49" fontId="47" fillId="0" borderId="23" xfId="0" applyNumberFormat="1" applyFont="1" applyBorder="1" applyAlignment="1">
      <alignment horizontal="center"/>
    </xf>
    <xf numFmtId="49" fontId="47" fillId="0" borderId="23" xfId="0" applyNumberFormat="1" applyFont="1" applyBorder="1" applyAlignment="1">
      <alignment horizontal="left"/>
    </xf>
    <xf numFmtId="164" fontId="47" fillId="0" borderId="23" xfId="0" applyNumberFormat="1" applyFont="1" applyBorder="1" applyAlignment="1">
      <alignment horizontal="center"/>
    </xf>
    <xf numFmtId="49" fontId="48" fillId="0" borderId="23" xfId="0" applyNumberFormat="1" applyFont="1" applyBorder="1" applyAlignment="1">
      <alignment horizontal="center"/>
    </xf>
    <xf numFmtId="49" fontId="44" fillId="0" borderId="0" xfId="0" applyNumberFormat="1" applyFont="1"/>
    <xf numFmtId="164" fontId="44" fillId="0" borderId="0" xfId="0" applyNumberFormat="1" applyFont="1"/>
    <xf numFmtId="49" fontId="49" fillId="0" borderId="23" xfId="0" applyNumberFormat="1" applyFont="1" applyBorder="1" applyAlignment="1">
      <alignment horizontal="center"/>
    </xf>
    <xf numFmtId="49" fontId="16" fillId="0" borderId="0" xfId="0" applyNumberFormat="1" applyFont="1"/>
    <xf numFmtId="49" fontId="50" fillId="0" borderId="23" xfId="0" applyNumberFormat="1" applyFont="1" applyBorder="1" applyAlignment="1">
      <alignment horizontal="center"/>
    </xf>
    <xf numFmtId="4" fontId="54" fillId="0" borderId="4" xfId="0" applyNumberFormat="1" applyFont="1" applyBorder="1"/>
    <xf numFmtId="4" fontId="54" fillId="0" borderId="0" xfId="0" applyNumberFormat="1" applyFont="1"/>
    <xf numFmtId="4" fontId="54" fillId="0" borderId="0" xfId="0" applyNumberFormat="1" applyFont="1" applyAlignment="1">
      <alignment horizontal="center"/>
    </xf>
    <xf numFmtId="0" fontId="52" fillId="0" borderId="0" xfId="0" applyFont="1" applyAlignment="1">
      <alignment horizontal="left" wrapText="1"/>
    </xf>
    <xf numFmtId="0" fontId="52" fillId="0" borderId="5" xfId="0" applyFont="1" applyBorder="1" applyAlignment="1">
      <alignment horizontal="left" wrapText="1"/>
    </xf>
    <xf numFmtId="0" fontId="56" fillId="0" borderId="4" xfId="0" applyFont="1" applyBorder="1"/>
    <xf numFmtId="0" fontId="56" fillId="0" borderId="0" xfId="0" applyFont="1"/>
    <xf numFmtId="4" fontId="54" fillId="0" borderId="0" xfId="0" applyNumberFormat="1" applyFont="1" applyAlignment="1">
      <alignment horizontal="left" vertical="center"/>
    </xf>
    <xf numFmtId="4" fontId="52" fillId="0" borderId="0" xfId="0" applyNumberFormat="1" applyFont="1" applyAlignment="1">
      <alignment horizontal="left" vertical="center"/>
    </xf>
    <xf numFmtId="4" fontId="57" fillId="0" borderId="0" xfId="0" applyNumberFormat="1" applyFont="1" applyAlignment="1">
      <alignment horizontal="center" vertical="center"/>
    </xf>
    <xf numFmtId="0" fontId="52" fillId="0" borderId="0" xfId="0" applyFont="1" applyAlignment="1">
      <alignment horizontal="center" vertical="center" wrapText="1"/>
    </xf>
    <xf numFmtId="4" fontId="52" fillId="0" borderId="0" xfId="0" applyNumberFormat="1" applyFont="1" applyAlignment="1">
      <alignment vertical="center"/>
    </xf>
    <xf numFmtId="0" fontId="56" fillId="0" borderId="6" xfId="0" applyFont="1" applyBorder="1"/>
    <xf numFmtId="0" fontId="56" fillId="0" borderId="7" xfId="0" applyFont="1" applyBorder="1"/>
    <xf numFmtId="4" fontId="54" fillId="0" borderId="7" xfId="0" applyNumberFormat="1" applyFont="1" applyBorder="1" applyAlignment="1">
      <alignment horizontal="left" vertical="center"/>
    </xf>
    <xf numFmtId="0" fontId="56" fillId="0" borderId="0" xfId="0" applyFont="1" applyAlignment="1">
      <alignment horizontal="center" vertical="center" wrapText="1"/>
    </xf>
    <xf numFmtId="0" fontId="56" fillId="0" borderId="5" xfId="0" applyFont="1" applyBorder="1" applyAlignment="1">
      <alignment horizontal="center" vertical="center" wrapText="1"/>
    </xf>
    <xf numFmtId="49" fontId="54" fillId="0" borderId="27" xfId="0" applyNumberFormat="1" applyFont="1" applyBorder="1" applyAlignment="1">
      <alignment horizontal="center" vertical="center"/>
    </xf>
    <xf numFmtId="0" fontId="54" fillId="0" borderId="22" xfId="0" applyFont="1" applyBorder="1" applyAlignment="1">
      <alignment horizontal="center" vertical="center"/>
    </xf>
    <xf numFmtId="49" fontId="54" fillId="0" borderId="22" xfId="0" applyNumberFormat="1" applyFont="1" applyBorder="1" applyAlignment="1">
      <alignment horizontal="center" vertical="center"/>
    </xf>
    <xf numFmtId="1" fontId="54" fillId="0" borderId="22" xfId="0" applyNumberFormat="1" applyFont="1" applyBorder="1" applyAlignment="1">
      <alignment horizontal="left" vertical="center" wrapText="1"/>
    </xf>
    <xf numFmtId="1" fontId="54" fillId="0" borderId="22" xfId="0" applyNumberFormat="1" applyFont="1" applyBorder="1" applyAlignment="1">
      <alignment horizontal="center" vertical="center"/>
    </xf>
    <xf numFmtId="2" fontId="54" fillId="0" borderId="22" xfId="0" applyNumberFormat="1" applyFont="1" applyBorder="1" applyAlignment="1">
      <alignment horizontal="center" vertical="center"/>
    </xf>
    <xf numFmtId="165" fontId="54" fillId="0" borderId="22" xfId="0" applyNumberFormat="1" applyFont="1" applyBorder="1" applyAlignment="1">
      <alignment vertical="center"/>
    </xf>
    <xf numFmtId="165" fontId="54" fillId="0" borderId="22" xfId="0" applyNumberFormat="1" applyFont="1" applyBorder="1" applyAlignment="1">
      <alignment horizontal="center" vertical="center"/>
    </xf>
    <xf numFmtId="0" fontId="52" fillId="3" borderId="36" xfId="0" applyFont="1" applyFill="1" applyBorder="1" applyAlignment="1">
      <alignment horizontal="center" vertical="center"/>
    </xf>
    <xf numFmtId="165" fontId="52" fillId="3" borderId="39" xfId="0" applyNumberFormat="1" applyFont="1" applyFill="1" applyBorder="1" applyAlignment="1">
      <alignment horizontal="center" vertical="center"/>
    </xf>
    <xf numFmtId="49" fontId="54" fillId="0" borderId="40" xfId="0" applyNumberFormat="1" applyFont="1" applyBorder="1" applyAlignment="1">
      <alignment horizontal="center" vertical="center"/>
    </xf>
    <xf numFmtId="0" fontId="54" fillId="0" borderId="41" xfId="0" applyFont="1" applyBorder="1" applyAlignment="1">
      <alignment horizontal="center" vertical="center"/>
    </xf>
    <xf numFmtId="49" fontId="54" fillId="0" borderId="41" xfId="0" applyNumberFormat="1" applyFont="1" applyBorder="1" applyAlignment="1">
      <alignment horizontal="center" vertical="center"/>
    </xf>
    <xf numFmtId="1" fontId="54" fillId="0" borderId="41" xfId="0" applyNumberFormat="1" applyFont="1" applyBorder="1" applyAlignment="1">
      <alignment horizontal="left" vertical="center" wrapText="1"/>
    </xf>
    <xf numFmtId="1" fontId="54" fillId="0" borderId="41" xfId="0" applyNumberFormat="1" applyFont="1" applyBorder="1" applyAlignment="1">
      <alignment horizontal="center" vertical="center"/>
    </xf>
    <xf numFmtId="2" fontId="54" fillId="0" borderId="41" xfId="0" applyNumberFormat="1" applyFont="1" applyBorder="1" applyAlignment="1">
      <alignment horizontal="center" vertical="center"/>
    </xf>
    <xf numFmtId="165" fontId="54" fillId="0" borderId="41" xfId="0" applyNumberFormat="1" applyFont="1" applyBorder="1" applyAlignment="1">
      <alignment vertical="center"/>
    </xf>
    <xf numFmtId="165" fontId="54" fillId="0" borderId="41" xfId="0" applyNumberFormat="1" applyFont="1" applyBorder="1" applyAlignment="1">
      <alignment horizontal="center" vertical="center"/>
    </xf>
    <xf numFmtId="0" fontId="12" fillId="3" borderId="16" xfId="0" applyFont="1" applyFill="1" applyBorder="1" applyAlignment="1">
      <alignment horizontal="left" vertical="center" wrapText="1"/>
    </xf>
    <xf numFmtId="0" fontId="4" fillId="0" borderId="17" xfId="0" applyFont="1" applyBorder="1"/>
    <xf numFmtId="0" fontId="4" fillId="0" borderId="18" xfId="0" applyFont="1" applyBorder="1"/>
    <xf numFmtId="4" fontId="3" fillId="0" borderId="4" xfId="0" applyNumberFormat="1" applyFont="1" applyBorder="1" applyAlignment="1">
      <alignment horizontal="center" vertical="center"/>
    </xf>
    <xf numFmtId="0" fontId="0" fillId="0" borderId="0" xfId="0"/>
    <xf numFmtId="0" fontId="4" fillId="0" borderId="5" xfId="0" applyFont="1" applyBorder="1"/>
    <xf numFmtId="0" fontId="9"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2" fillId="3" borderId="17" xfId="0" applyFont="1" applyFill="1" applyBorder="1" applyAlignment="1">
      <alignment wrapText="1"/>
    </xf>
    <xf numFmtId="4" fontId="52" fillId="0" borderId="1" xfId="0" applyNumberFormat="1" applyFont="1" applyBorder="1" applyAlignment="1">
      <alignment horizontal="center"/>
    </xf>
    <xf numFmtId="0" fontId="53" fillId="0" borderId="2" xfId="0" applyFont="1" applyBorder="1"/>
    <xf numFmtId="0" fontId="53" fillId="0" borderId="3" xfId="0" applyFont="1" applyBorder="1"/>
    <xf numFmtId="4" fontId="54" fillId="0" borderId="0" xfId="0" applyNumberFormat="1" applyFont="1" applyAlignment="1">
      <alignment horizontal="center" vertical="center"/>
    </xf>
    <xf numFmtId="0" fontId="55" fillId="0" borderId="0" xfId="0" applyFont="1"/>
    <xf numFmtId="0" fontId="52" fillId="0" borderId="5" xfId="0" applyFont="1" applyBorder="1" applyAlignment="1">
      <alignment horizontal="center" vertical="center" wrapText="1"/>
    </xf>
    <xf numFmtId="0" fontId="53" fillId="0" borderId="5" xfId="0" applyFont="1" applyBorder="1"/>
    <xf numFmtId="4" fontId="52" fillId="0" borderId="7" xfId="0" applyNumberFormat="1" applyFont="1" applyBorder="1" applyAlignment="1">
      <alignment horizontal="left" vertical="center" wrapText="1"/>
    </xf>
    <xf numFmtId="0" fontId="53" fillId="0" borderId="7" xfId="0" applyFont="1" applyBorder="1"/>
    <xf numFmtId="4" fontId="7" fillId="3" borderId="29" xfId="0" applyNumberFormat="1" applyFont="1" applyFill="1" applyBorder="1" applyAlignment="1">
      <alignment horizontal="center" vertical="center"/>
    </xf>
    <xf numFmtId="0" fontId="4" fillId="0" borderId="30" xfId="0" applyFont="1" applyBorder="1"/>
    <xf numFmtId="0" fontId="4" fillId="0" borderId="31" xfId="0" applyFont="1" applyBorder="1"/>
    <xf numFmtId="0" fontId="12" fillId="3" borderId="37" xfId="0" applyFont="1" applyFill="1" applyBorder="1" applyAlignment="1">
      <alignment horizontal="left" vertical="center"/>
    </xf>
    <xf numFmtId="0" fontId="4" fillId="0" borderId="38" xfId="0" applyFont="1" applyBorder="1"/>
    <xf numFmtId="0" fontId="52" fillId="3" borderId="37" xfId="0" applyFont="1" applyFill="1" applyBorder="1" applyAlignment="1">
      <alignment horizontal="left" vertical="center"/>
    </xf>
    <xf numFmtId="0" fontId="53" fillId="0" borderId="30" xfId="0" applyFont="1" applyBorder="1"/>
    <xf numFmtId="0" fontId="53" fillId="0" borderId="38" xfId="0" applyFont="1" applyBorder="1"/>
    <xf numFmtId="0" fontId="17" fillId="2" borderId="42" xfId="0" applyFont="1" applyFill="1" applyBorder="1" applyAlignment="1">
      <alignment horizontal="center" vertical="center"/>
    </xf>
    <xf numFmtId="0" fontId="4" fillId="0" borderId="21" xfId="0" applyFont="1" applyBorder="1"/>
    <xf numFmtId="0" fontId="20" fillId="2" borderId="43" xfId="0" applyFont="1" applyFill="1" applyBorder="1" applyAlignment="1">
      <alignment horizontal="center" vertical="center" wrapText="1"/>
    </xf>
    <xf numFmtId="0" fontId="4" fillId="0" borderId="44" xfId="0" applyFont="1" applyBorder="1"/>
    <xf numFmtId="0" fontId="4" fillId="0" borderId="45" xfId="0" applyFont="1" applyBorder="1"/>
    <xf numFmtId="0" fontId="4" fillId="0" borderId="6" xfId="0" applyFont="1" applyBorder="1"/>
    <xf numFmtId="0" fontId="4" fillId="0" borderId="7" xfId="0" applyFont="1" applyBorder="1"/>
    <xf numFmtId="0" fontId="4" fillId="0" borderId="46" xfId="0" applyFont="1" applyBorder="1"/>
    <xf numFmtId="0" fontId="7" fillId="0" borderId="49" xfId="0" applyFont="1" applyBorder="1" applyAlignment="1">
      <alignment horizontal="center"/>
    </xf>
    <xf numFmtId="0" fontId="4" fillId="0" borderId="50" xfId="0" applyFont="1" applyBorder="1"/>
    <xf numFmtId="0" fontId="4" fillId="0" borderId="51" xfId="0" applyFont="1" applyBorder="1"/>
    <xf numFmtId="0" fontId="22" fillId="0" borderId="48" xfId="0" applyFont="1" applyBorder="1" applyAlignment="1">
      <alignment horizontal="center" vertical="center"/>
    </xf>
    <xf numFmtId="0" fontId="4" fillId="0" borderId="53" xfId="0" applyFont="1" applyBorder="1"/>
    <xf numFmtId="0" fontId="7" fillId="0" borderId="54" xfId="0" applyFont="1" applyBorder="1" applyAlignment="1">
      <alignment horizontal="center"/>
    </xf>
    <xf numFmtId="0" fontId="4" fillId="0" borderId="55" xfId="0" applyFont="1" applyBorder="1"/>
    <xf numFmtId="0" fontId="4" fillId="0" borderId="56" xfId="0" applyFont="1" applyBorder="1"/>
    <xf numFmtId="9" fontId="17" fillId="0" borderId="35" xfId="0" applyNumberFormat="1" applyFont="1" applyBorder="1" applyAlignment="1">
      <alignment horizontal="center" vertical="center" wrapText="1"/>
    </xf>
    <xf numFmtId="0" fontId="4" fillId="0" borderId="28" xfId="0" applyFont="1" applyBorder="1"/>
    <xf numFmtId="165" fontId="17" fillId="0" borderId="42" xfId="0" applyNumberFormat="1" applyFont="1" applyBorder="1" applyAlignment="1">
      <alignment horizontal="center" vertical="center" wrapText="1"/>
    </xf>
    <xf numFmtId="9" fontId="17" fillId="0" borderId="60" xfId="0" applyNumberFormat="1" applyFont="1" applyBorder="1" applyAlignment="1">
      <alignment horizontal="center" vertical="center" wrapText="1"/>
    </xf>
    <xf numFmtId="165" fontId="12" fillId="0" borderId="42"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0" fontId="4" fillId="0" borderId="27" xfId="0" applyFont="1" applyBorder="1"/>
    <xf numFmtId="0" fontId="17" fillId="0" borderId="61" xfId="0" applyFont="1" applyBorder="1" applyAlignment="1">
      <alignment horizontal="left" vertical="center" wrapText="1"/>
    </xf>
    <xf numFmtId="0" fontId="4" fillId="0" borderId="22" xfId="0" applyFont="1" applyBorder="1"/>
    <xf numFmtId="165" fontId="17" fillId="0" borderId="61" xfId="0" applyNumberFormat="1" applyFont="1" applyBorder="1" applyAlignment="1">
      <alignment horizontal="center" vertical="center" wrapText="1"/>
    </xf>
    <xf numFmtId="10" fontId="17" fillId="0" borderId="60"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4" fillId="0" borderId="8" xfId="0" applyFont="1" applyBorder="1"/>
    <xf numFmtId="0" fontId="17" fillId="0" borderId="54" xfId="0" applyFont="1" applyBorder="1" applyAlignment="1">
      <alignment horizontal="center" vertical="center" wrapText="1"/>
    </xf>
    <xf numFmtId="166" fontId="7" fillId="0" borderId="48" xfId="0" applyNumberFormat="1" applyFont="1" applyBorder="1" applyAlignment="1">
      <alignment horizontal="center" vertical="center" wrapText="1"/>
    </xf>
    <xf numFmtId="0" fontId="7" fillId="0" borderId="48" xfId="0" applyFont="1" applyBorder="1" applyAlignment="1">
      <alignment horizontal="center" vertical="center"/>
    </xf>
    <xf numFmtId="49" fontId="17" fillId="0" borderId="32" xfId="0" applyNumberFormat="1" applyFont="1" applyBorder="1" applyAlignment="1">
      <alignment horizontal="center" vertical="center" wrapText="1"/>
    </xf>
    <xf numFmtId="0" fontId="17" fillId="0" borderId="34" xfId="0" applyFont="1" applyBorder="1" applyAlignment="1">
      <alignment horizontal="left" vertical="center" wrapText="1"/>
    </xf>
    <xf numFmtId="165" fontId="17" fillId="0" borderId="34" xfId="0" applyNumberFormat="1" applyFont="1" applyBorder="1" applyAlignment="1">
      <alignment horizontal="center" vertical="center" wrapText="1"/>
    </xf>
    <xf numFmtId="10" fontId="17" fillId="0" borderId="35" xfId="0" applyNumberFormat="1" applyFont="1" applyBorder="1" applyAlignment="1">
      <alignment horizontal="center" vertical="center" wrapText="1"/>
    </xf>
    <xf numFmtId="0" fontId="7" fillId="0" borderId="52" xfId="0" applyFont="1" applyBorder="1" applyAlignment="1">
      <alignment horizontal="center"/>
    </xf>
    <xf numFmtId="0" fontId="4" fillId="0" borderId="52" xfId="0" applyFont="1" applyBorder="1"/>
    <xf numFmtId="0" fontId="4" fillId="0" borderId="23" xfId="0" applyFont="1" applyBorder="1"/>
    <xf numFmtId="0" fontId="22" fillId="0" borderId="40" xfId="0" applyFont="1" applyBorder="1" applyAlignment="1">
      <alignment horizontal="center" vertical="center"/>
    </xf>
    <xf numFmtId="0" fontId="4" fillId="0" borderId="57" xfId="0" applyFont="1" applyBorder="1"/>
    <xf numFmtId="0" fontId="7" fillId="0" borderId="44" xfId="0" applyFont="1" applyBorder="1" applyAlignment="1">
      <alignment horizontal="center"/>
    </xf>
    <xf numFmtId="165" fontId="17" fillId="0" borderId="17" xfId="0" applyNumberFormat="1" applyFont="1" applyBorder="1" applyAlignment="1">
      <alignment horizontal="center" vertical="center" wrapText="1"/>
    </xf>
    <xf numFmtId="167" fontId="17" fillId="0" borderId="61" xfId="0" applyNumberFormat="1" applyFont="1" applyBorder="1" applyAlignment="1">
      <alignment horizontal="center" vertical="center" wrapText="1"/>
    </xf>
    <xf numFmtId="10" fontId="17" fillId="0" borderId="61" xfId="0" applyNumberFormat="1" applyFont="1" applyBorder="1" applyAlignment="1">
      <alignment horizontal="center" vertical="center" wrapText="1"/>
    </xf>
    <xf numFmtId="9" fontId="17" fillId="0" borderId="61" xfId="0" applyNumberFormat="1" applyFont="1" applyBorder="1" applyAlignment="1">
      <alignment horizontal="center" vertical="center" wrapText="1"/>
    </xf>
    <xf numFmtId="165" fontId="12" fillId="0" borderId="52" xfId="0" applyNumberFormat="1" applyFont="1" applyBorder="1" applyAlignment="1">
      <alignment horizontal="center" vertical="center" wrapText="1"/>
    </xf>
    <xf numFmtId="0" fontId="8" fillId="0" borderId="1" xfId="0" applyFont="1" applyBorder="1" applyAlignment="1">
      <alignment horizontal="center"/>
    </xf>
    <xf numFmtId="0" fontId="4" fillId="0" borderId="2" xfId="0" applyFont="1" applyBorder="1"/>
    <xf numFmtId="0" fontId="4" fillId="0" borderId="3" xfId="0" applyFont="1" applyBorder="1"/>
    <xf numFmtId="0" fontId="21" fillId="0" borderId="4" xfId="0" applyFont="1" applyBorder="1" applyAlignment="1">
      <alignment horizontal="center" vertical="top"/>
    </xf>
    <xf numFmtId="4" fontId="7" fillId="0" borderId="0" xfId="0" applyNumberFormat="1" applyFont="1" applyAlignment="1">
      <alignment horizontal="left" vertical="center"/>
    </xf>
    <xf numFmtId="0" fontId="9" fillId="5" borderId="29" xfId="0" applyFont="1" applyFill="1" applyBorder="1" applyAlignment="1">
      <alignment horizontal="center" vertical="center" wrapText="1"/>
    </xf>
    <xf numFmtId="0" fontId="12" fillId="0" borderId="29"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5" fontId="12" fillId="0" borderId="54" xfId="0" applyNumberFormat="1" applyFont="1" applyBorder="1" applyAlignment="1">
      <alignment horizontal="center" vertical="center" wrapText="1"/>
    </xf>
    <xf numFmtId="0" fontId="17" fillId="0" borderId="42" xfId="0" applyFont="1" applyBorder="1" applyAlignment="1">
      <alignment horizontal="center" vertical="center" wrapText="1"/>
    </xf>
    <xf numFmtId="0" fontId="24" fillId="0" borderId="64" xfId="0" applyFont="1" applyBorder="1" applyAlignment="1">
      <alignment horizontal="center" vertical="center"/>
    </xf>
    <xf numFmtId="0" fontId="4" fillId="0" borderId="65" xfId="0" applyFont="1" applyBorder="1"/>
    <xf numFmtId="0" fontId="4" fillId="0" borderId="66" xfId="0" applyFont="1" applyBorder="1"/>
    <xf numFmtId="0" fontId="25" fillId="0" borderId="65" xfId="0" applyFont="1" applyBorder="1" applyAlignment="1">
      <alignment horizontal="center" vertical="center"/>
    </xf>
    <xf numFmtId="0" fontId="29" fillId="0" borderId="0" xfId="0" applyFont="1" applyAlignment="1">
      <alignment horizontal="left" vertical="center"/>
    </xf>
    <xf numFmtId="2" fontId="7" fillId="0" borderId="68" xfId="0" applyNumberFormat="1" applyFont="1" applyBorder="1" applyAlignment="1">
      <alignment horizontal="center" wrapText="1"/>
    </xf>
    <xf numFmtId="0" fontId="4" fillId="0" borderId="68" xfId="0" applyFont="1" applyBorder="1"/>
    <xf numFmtId="0" fontId="4" fillId="0" borderId="69" xfId="0" applyFont="1" applyBorder="1"/>
    <xf numFmtId="49" fontId="12" fillId="0" borderId="71" xfId="0" applyNumberFormat="1" applyFont="1" applyBorder="1" applyAlignment="1">
      <alignment vertical="center" wrapText="1"/>
    </xf>
    <xf numFmtId="0" fontId="4" fillId="0" borderId="72" xfId="0" applyFont="1" applyBorder="1"/>
    <xf numFmtId="0" fontId="4" fillId="0" borderId="73" xfId="0" applyFont="1" applyBorder="1"/>
    <xf numFmtId="0" fontId="4" fillId="0" borderId="74" xfId="0" applyFont="1" applyBorder="1"/>
    <xf numFmtId="0" fontId="4" fillId="0" borderId="75" xfId="0" applyFont="1" applyBorder="1"/>
    <xf numFmtId="0" fontId="4" fillId="0" borderId="76" xfId="0" applyFont="1" applyBorder="1"/>
    <xf numFmtId="0" fontId="31" fillId="0" borderId="65" xfId="0" applyFont="1" applyBorder="1" applyAlignment="1">
      <alignment horizontal="center"/>
    </xf>
    <xf numFmtId="0" fontId="33" fillId="0" borderId="16" xfId="0" applyFont="1" applyBorder="1" applyAlignment="1">
      <alignment horizontal="left" vertical="center"/>
    </xf>
    <xf numFmtId="0" fontId="6" fillId="0" borderId="16" xfId="0" applyFont="1" applyBorder="1" applyAlignment="1">
      <alignment horizontal="center" vertical="center" wrapText="1"/>
    </xf>
    <xf numFmtId="0" fontId="33" fillId="0" borderId="16" xfId="0" applyFont="1" applyBorder="1" applyAlignment="1">
      <alignment horizontal="right" vertical="center"/>
    </xf>
    <xf numFmtId="0" fontId="7" fillId="0" borderId="30" xfId="0" applyFont="1" applyBorder="1" applyAlignment="1">
      <alignment horizontal="center"/>
    </xf>
    <xf numFmtId="49" fontId="7" fillId="0" borderId="2"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36" fillId="0" borderId="84" xfId="0" applyFont="1" applyBorder="1" applyAlignment="1">
      <alignment horizontal="center" vertical="center"/>
    </xf>
    <xf numFmtId="0" fontId="20" fillId="0" borderId="16" xfId="0" applyFont="1" applyBorder="1" applyAlignment="1">
      <alignment horizontal="left" vertical="center"/>
    </xf>
    <xf numFmtId="0" fontId="33" fillId="0" borderId="65" xfId="0" applyFont="1" applyBorder="1" applyAlignment="1">
      <alignment horizontal="left"/>
    </xf>
    <xf numFmtId="0" fontId="7" fillId="0" borderId="83" xfId="0" applyFont="1" applyBorder="1" applyAlignment="1">
      <alignment horizontal="right" vertical="center"/>
    </xf>
    <xf numFmtId="0" fontId="4" fillId="0" borderId="82" xfId="0" applyFont="1" applyBorder="1"/>
    <xf numFmtId="0" fontId="7" fillId="0" borderId="65" xfId="0" applyFont="1" applyBorder="1" applyAlignment="1">
      <alignment vertical="center"/>
    </xf>
    <xf numFmtId="0" fontId="7" fillId="3" borderId="85" xfId="0" applyFont="1" applyFill="1" applyBorder="1" applyAlignment="1">
      <alignment horizontal="center" vertical="center"/>
    </xf>
    <xf numFmtId="0" fontId="4" fillId="0" borderId="86" xfId="0" applyFont="1" applyBorder="1"/>
    <xf numFmtId="0" fontId="4" fillId="0" borderId="89" xfId="0" applyFont="1" applyBorder="1"/>
    <xf numFmtId="10" fontId="7" fillId="3" borderId="87" xfId="0" applyNumberFormat="1" applyFont="1" applyFill="1" applyBorder="1" applyAlignment="1">
      <alignment horizontal="center" vertical="center"/>
    </xf>
    <xf numFmtId="0" fontId="4" fillId="0" borderId="90" xfId="0" applyFont="1" applyBorder="1"/>
    <xf numFmtId="4" fontId="3" fillId="0" borderId="1" xfId="0" applyNumberFormat="1" applyFont="1" applyBorder="1" applyAlignment="1">
      <alignment horizontal="center"/>
    </xf>
    <xf numFmtId="4" fontId="17" fillId="0" borderId="0" xfId="0" applyNumberFormat="1" applyFont="1" applyAlignment="1">
      <alignment horizontal="center" vertical="center"/>
    </xf>
    <xf numFmtId="0" fontId="10" fillId="0" borderId="5" xfId="0" applyFont="1" applyBorder="1" applyAlignment="1">
      <alignment horizontal="center" vertical="center" wrapText="1"/>
    </xf>
    <xf numFmtId="4" fontId="12" fillId="0" borderId="7" xfId="0" applyNumberFormat="1" applyFont="1" applyBorder="1" applyAlignment="1">
      <alignment horizontal="left" vertical="center" wrapText="1"/>
    </xf>
    <xf numFmtId="0" fontId="38" fillId="0" borderId="64" xfId="0" applyFont="1" applyBorder="1" applyAlignment="1">
      <alignment horizontal="center"/>
    </xf>
    <xf numFmtId="0" fontId="25" fillId="0" borderId="65" xfId="0" applyFont="1" applyBorder="1" applyAlignment="1">
      <alignment horizontal="center"/>
    </xf>
    <xf numFmtId="0" fontId="29" fillId="0" borderId="0" xfId="0" applyFont="1"/>
    <xf numFmtId="0" fontId="39" fillId="0" borderId="88" xfId="0" applyFont="1" applyBorder="1"/>
    <xf numFmtId="0" fontId="6" fillId="0" borderId="88" xfId="0" applyFont="1" applyBorder="1" applyAlignment="1">
      <alignment horizontal="center" wrapText="1"/>
    </xf>
    <xf numFmtId="0" fontId="39" fillId="0" borderId="88" xfId="0" applyFont="1" applyBorder="1" applyAlignment="1">
      <alignment horizontal="right"/>
    </xf>
    <xf numFmtId="49" fontId="38" fillId="0" borderId="7" xfId="0" applyNumberFormat="1" applyFont="1" applyBorder="1" applyAlignment="1">
      <alignment horizontal="center"/>
    </xf>
    <xf numFmtId="49" fontId="38" fillId="0" borderId="0" xfId="0" applyNumberFormat="1" applyFont="1"/>
    <xf numFmtId="49" fontId="1" fillId="0" borderId="0" xfId="0" applyNumberFormat="1" applyFont="1"/>
    <xf numFmtId="49" fontId="38" fillId="0" borderId="0" xfId="0" applyNumberFormat="1" applyFont="1" applyAlignment="1">
      <alignment horizontal="center"/>
    </xf>
    <xf numFmtId="0" fontId="41" fillId="0" borderId="66" xfId="0" applyFont="1" applyBorder="1" applyAlignment="1">
      <alignment horizontal="center"/>
    </xf>
    <xf numFmtId="0" fontId="28" fillId="0" borderId="88" xfId="0" applyFont="1" applyBorder="1"/>
    <xf numFmtId="0" fontId="39" fillId="0" borderId="65" xfId="0" applyFont="1" applyBorder="1"/>
    <xf numFmtId="0" fontId="38" fillId="0" borderId="65" xfId="0" applyFont="1" applyBorder="1" applyAlignment="1">
      <alignment horizontal="right"/>
    </xf>
    <xf numFmtId="0" fontId="42" fillId="0" borderId="65" xfId="0" applyFont="1" applyBorder="1"/>
    <xf numFmtId="0" fontId="42" fillId="3" borderId="0" xfId="0" applyFont="1" applyFill="1" applyAlignment="1">
      <alignment horizontal="center"/>
    </xf>
    <xf numFmtId="0" fontId="4" fillId="0" borderId="93" xfId="0" applyFont="1" applyBorder="1"/>
    <xf numFmtId="0" fontId="4" fillId="0" borderId="94" xfId="0" applyFont="1" applyBorder="1"/>
    <xf numFmtId="10" fontId="38" fillId="3" borderId="66" xfId="0" applyNumberFormat="1" applyFont="1" applyFill="1" applyBorder="1" applyAlignment="1">
      <alignment horizontal="center"/>
    </xf>
    <xf numFmtId="49" fontId="17" fillId="0" borderId="34" xfId="0" applyNumberFormat="1" applyFont="1" applyBorder="1" applyAlignment="1">
      <alignment horizontal="center" vertical="center" wrapText="1"/>
    </xf>
    <xf numFmtId="0" fontId="17" fillId="0" borderId="60" xfId="0" applyFont="1" applyBorder="1" applyAlignment="1">
      <alignment horizontal="left" vertical="center" wrapText="1"/>
    </xf>
    <xf numFmtId="165" fontId="17" fillId="0" borderId="107" xfId="0" applyNumberFormat="1" applyFont="1" applyBorder="1" applyAlignment="1">
      <alignment horizontal="center" vertical="center" wrapText="1"/>
    </xf>
    <xf numFmtId="0" fontId="4" fillId="0" borderId="106" xfId="0" applyFont="1" applyBorder="1"/>
    <xf numFmtId="10" fontId="17" fillId="0" borderId="48" xfId="0" applyNumberFormat="1" applyFont="1" applyBorder="1" applyAlignment="1">
      <alignment horizontal="center" vertical="center" wrapText="1"/>
    </xf>
    <xf numFmtId="9" fontId="17" fillId="0" borderId="62" xfId="0" applyNumberFormat="1" applyFont="1" applyBorder="1" applyAlignment="1">
      <alignment horizontal="center" vertical="center" wrapText="1"/>
    </xf>
    <xf numFmtId="9" fontId="17" fillId="0" borderId="107" xfId="0" applyNumberFormat="1" applyFont="1" applyBorder="1" applyAlignment="1">
      <alignment horizontal="center" vertical="center" wrapText="1"/>
    </xf>
    <xf numFmtId="0" fontId="4" fillId="0" borderId="110" xfId="0" applyFont="1" applyBorder="1"/>
    <xf numFmtId="0" fontId="4" fillId="0" borderId="101" xfId="0" applyFont="1" applyBorder="1"/>
    <xf numFmtId="0" fontId="22" fillId="0" borderId="101" xfId="0" applyFont="1" applyBorder="1" applyAlignment="1">
      <alignment horizontal="center" vertical="center"/>
    </xf>
    <xf numFmtId="0" fontId="7" fillId="0" borderId="55" xfId="0" applyFont="1" applyBorder="1" applyAlignment="1">
      <alignment horizontal="center"/>
    </xf>
    <xf numFmtId="167" fontId="17" fillId="0" borderId="32" xfId="0" applyNumberFormat="1" applyFont="1" applyBorder="1" applyAlignment="1">
      <alignment horizontal="center" vertical="center" wrapText="1"/>
    </xf>
    <xf numFmtId="9" fontId="17" fillId="0" borderId="48" xfId="0" applyNumberFormat="1" applyFont="1" applyBorder="1" applyAlignment="1">
      <alignment horizontal="center" vertical="center" wrapText="1"/>
    </xf>
    <xf numFmtId="10" fontId="17" fillId="0" borderId="62" xfId="0" applyNumberFormat="1" applyFont="1" applyBorder="1" applyAlignment="1">
      <alignment horizontal="center" vertical="center" wrapText="1"/>
    </xf>
    <xf numFmtId="9" fontId="17" fillId="0" borderId="101" xfId="0" applyNumberFormat="1" applyFont="1" applyBorder="1" applyAlignment="1">
      <alignment horizontal="center" vertical="center" wrapText="1"/>
    </xf>
    <xf numFmtId="0" fontId="8" fillId="0" borderId="64" xfId="0" applyFont="1" applyBorder="1" applyAlignment="1">
      <alignment horizontal="center"/>
    </xf>
    <xf numFmtId="0" fontId="21" fillId="0" borderId="65" xfId="0" applyFont="1" applyBorder="1" applyAlignment="1">
      <alignment horizontal="center" vertical="top"/>
    </xf>
    <xf numFmtId="0" fontId="9" fillId="5" borderId="96" xfId="0" applyFont="1" applyFill="1" applyBorder="1" applyAlignment="1">
      <alignment horizontal="center" vertical="center" wrapText="1"/>
    </xf>
    <xf numFmtId="0" fontId="4" fillId="0" borderId="97" xfId="0" applyFont="1" applyBorder="1"/>
    <xf numFmtId="0" fontId="4" fillId="0" borderId="98" xfId="0" applyFont="1" applyBorder="1"/>
    <xf numFmtId="0" fontId="12" fillId="0" borderId="37" xfId="0" applyFont="1" applyBorder="1" applyAlignment="1">
      <alignment horizontal="center" vertical="center"/>
    </xf>
    <xf numFmtId="0" fontId="7" fillId="0" borderId="99" xfId="0" applyFont="1" applyBorder="1" applyAlignment="1">
      <alignment horizontal="center" vertical="center"/>
    </xf>
    <xf numFmtId="0" fontId="4" fillId="0" borderId="102" xfId="0" applyFont="1" applyBorder="1"/>
    <xf numFmtId="0" fontId="7" fillId="0" borderId="100" xfId="0" applyFont="1" applyBorder="1" applyAlignment="1">
      <alignment horizontal="center" vertical="center" wrapText="1"/>
    </xf>
    <xf numFmtId="0" fontId="4" fillId="0" borderId="103" xfId="0" applyFont="1" applyBorder="1"/>
    <xf numFmtId="166" fontId="7" fillId="0" borderId="101" xfId="0" applyNumberFormat="1" applyFont="1" applyBorder="1" applyAlignment="1">
      <alignment horizontal="center" vertical="center" wrapText="1"/>
    </xf>
    <xf numFmtId="0" fontId="7" fillId="0" borderId="101" xfId="0" applyFont="1" applyBorder="1" applyAlignment="1">
      <alignment horizontal="center" vertical="center"/>
    </xf>
    <xf numFmtId="0" fontId="17" fillId="0" borderId="35" xfId="0" applyFont="1" applyBorder="1" applyAlignment="1">
      <alignment horizontal="left" vertical="center" wrapText="1"/>
    </xf>
    <xf numFmtId="165" fontId="17" fillId="0" borderId="48" xfId="0" applyNumberFormat="1" applyFont="1" applyBorder="1" applyAlignment="1">
      <alignment horizontal="center" vertical="center" wrapText="1"/>
    </xf>
    <xf numFmtId="165" fontId="12" fillId="4" borderId="112" xfId="0" applyNumberFormat="1" applyFont="1" applyFill="1" applyBorder="1" applyAlignment="1">
      <alignment horizontal="center" vertical="center" wrapText="1"/>
    </xf>
    <xf numFmtId="165" fontId="12" fillId="0" borderId="50" xfId="0" applyNumberFormat="1" applyFont="1" applyBorder="1" applyAlignment="1">
      <alignment horizontal="center" vertical="center" wrapText="1"/>
    </xf>
    <xf numFmtId="0" fontId="17" fillId="0" borderId="16" xfId="0" applyFont="1" applyBorder="1" applyAlignment="1">
      <alignment horizontal="center" vertical="center" wrapText="1"/>
    </xf>
    <xf numFmtId="9" fontId="12" fillId="0" borderId="101" xfId="0" applyNumberFormat="1" applyFont="1" applyBorder="1" applyAlignment="1">
      <alignment horizontal="center" vertical="center" wrapText="1"/>
    </xf>
    <xf numFmtId="0" fontId="17" fillId="0" borderId="88" xfId="0" applyFont="1" applyBorder="1" applyAlignment="1">
      <alignment horizontal="center" vertical="center" wrapText="1"/>
    </xf>
    <xf numFmtId="0" fontId="4" fillId="0" borderId="24" xfId="0" applyFont="1" applyBorder="1"/>
    <xf numFmtId="0" fontId="1" fillId="0" borderId="0" xfId="0" applyFont="1" applyAlignment="1">
      <alignment horizontal="center"/>
    </xf>
    <xf numFmtId="0" fontId="17" fillId="0" borderId="52" xfId="0" applyFont="1" applyBorder="1" applyAlignment="1">
      <alignment horizontal="center"/>
    </xf>
    <xf numFmtId="164" fontId="12" fillId="0" borderId="88" xfId="0" applyNumberFormat="1" applyFont="1" applyBorder="1" applyAlignment="1">
      <alignment horizontal="center"/>
    </xf>
    <xf numFmtId="0" fontId="1" fillId="0" borderId="16" xfId="0" applyFont="1" applyBorder="1" applyAlignment="1">
      <alignment horizontal="right"/>
    </xf>
    <xf numFmtId="49" fontId="6" fillId="2" borderId="16" xfId="0" applyNumberFormat="1" applyFont="1" applyFill="1" applyBorder="1" applyAlignment="1">
      <alignment horizontal="center" vertical="center"/>
    </xf>
    <xf numFmtId="49" fontId="47" fillId="0" borderId="17" xfId="0" applyNumberFormat="1" applyFont="1" applyBorder="1" applyAlignment="1">
      <alignment horizontal="left"/>
    </xf>
    <xf numFmtId="49" fontId="47" fillId="0" borderId="16" xfId="0" applyNumberFormat="1" applyFont="1" applyBorder="1" applyAlignment="1">
      <alignment horizontal="left"/>
    </xf>
    <xf numFmtId="49" fontId="49" fillId="0" borderId="52" xfId="0" applyNumberFormat="1" applyFont="1" applyBorder="1" applyAlignment="1">
      <alignment horizontal="center"/>
    </xf>
    <xf numFmtId="49" fontId="49" fillId="0" borderId="16" xfId="0" applyNumberFormat="1" applyFont="1" applyBorder="1" applyAlignment="1">
      <alignment horizontal="left"/>
    </xf>
    <xf numFmtId="49" fontId="49" fillId="10" borderId="52" xfId="0" applyNumberFormat="1" applyFont="1" applyFill="1" applyBorder="1" applyAlignment="1">
      <alignment horizontal="center"/>
    </xf>
    <xf numFmtId="49" fontId="51" fillId="0" borderId="16"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485775" cy="523875"/>
    <xdr:pic>
      <xdr:nvPicPr>
        <xdr:cNvPr id="2" name="image1.png" descr="BRAZAO"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257175</xdr:colOff>
      <xdr:row>0</xdr:row>
      <xdr:rowOff>28575</xdr:rowOff>
    </xdr:from>
    <xdr:ext cx="619125" cy="66675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19050</xdr:rowOff>
    </xdr:from>
    <xdr:ext cx="628650" cy="485775"/>
    <xdr:pic>
      <xdr:nvPicPr>
        <xdr:cNvPr id="2" name="image1.png" descr="BRAZA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485775" cy="523875"/>
    <xdr:pic>
      <xdr:nvPicPr>
        <xdr:cNvPr id="2" name="image1.png" descr="BRAZAO"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257175</xdr:colOff>
      <xdr:row>0</xdr:row>
      <xdr:rowOff>28575</xdr:rowOff>
    </xdr:from>
    <xdr:ext cx="619125" cy="66675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19050</xdr:rowOff>
    </xdr:from>
    <xdr:ext cx="628650" cy="485775"/>
    <xdr:pic>
      <xdr:nvPicPr>
        <xdr:cNvPr id="2" name="image1.png" descr="BRAZA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19050</xdr:rowOff>
    </xdr:from>
    <xdr:ext cx="628650" cy="485775"/>
    <xdr:pic>
      <xdr:nvPicPr>
        <xdr:cNvPr id="2" name="image1.png" descr="BRAZA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PLANILHA%20DES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LANILHA DESO"/>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3" Type="http://schemas.openxmlformats.org/officeDocument/2006/relationships/hyperlink" Target="http://t.km/" TargetMode="External"/><Relationship Id="rId18" Type="http://schemas.openxmlformats.org/officeDocument/2006/relationships/hyperlink" Target="http://t.km/" TargetMode="External"/><Relationship Id="rId26" Type="http://schemas.openxmlformats.org/officeDocument/2006/relationships/hyperlink" Target="http://t.km/" TargetMode="External"/><Relationship Id="rId39" Type="http://schemas.openxmlformats.org/officeDocument/2006/relationships/hyperlink" Target="http://t.km/" TargetMode="External"/><Relationship Id="rId21" Type="http://schemas.openxmlformats.org/officeDocument/2006/relationships/hyperlink" Target="http://t.km/" TargetMode="External"/><Relationship Id="rId34" Type="http://schemas.openxmlformats.org/officeDocument/2006/relationships/hyperlink" Target="http://t.km/" TargetMode="External"/><Relationship Id="rId42" Type="http://schemas.openxmlformats.org/officeDocument/2006/relationships/hyperlink" Target="http://t.km/" TargetMode="External"/><Relationship Id="rId7" Type="http://schemas.openxmlformats.org/officeDocument/2006/relationships/hyperlink" Target="http://t.km/" TargetMode="External"/><Relationship Id="rId2" Type="http://schemas.openxmlformats.org/officeDocument/2006/relationships/hyperlink" Target="http://un.km/" TargetMode="External"/><Relationship Id="rId16" Type="http://schemas.openxmlformats.org/officeDocument/2006/relationships/hyperlink" Target="http://t.km/" TargetMode="External"/><Relationship Id="rId20" Type="http://schemas.openxmlformats.org/officeDocument/2006/relationships/hyperlink" Target="http://t.km/" TargetMode="External"/><Relationship Id="rId29" Type="http://schemas.openxmlformats.org/officeDocument/2006/relationships/hyperlink" Target="http://t.km/" TargetMode="External"/><Relationship Id="rId41" Type="http://schemas.openxmlformats.org/officeDocument/2006/relationships/hyperlink" Target="http://t.km/" TargetMode="External"/><Relationship Id="rId1" Type="http://schemas.openxmlformats.org/officeDocument/2006/relationships/hyperlink" Target="http://un.km/" TargetMode="External"/><Relationship Id="rId6" Type="http://schemas.openxmlformats.org/officeDocument/2006/relationships/hyperlink" Target="http://t.km/" TargetMode="External"/><Relationship Id="rId11" Type="http://schemas.openxmlformats.org/officeDocument/2006/relationships/hyperlink" Target="http://t.km/" TargetMode="External"/><Relationship Id="rId24" Type="http://schemas.openxmlformats.org/officeDocument/2006/relationships/hyperlink" Target="http://t.km/" TargetMode="External"/><Relationship Id="rId32" Type="http://schemas.openxmlformats.org/officeDocument/2006/relationships/hyperlink" Target="http://t.km/" TargetMode="External"/><Relationship Id="rId37" Type="http://schemas.openxmlformats.org/officeDocument/2006/relationships/hyperlink" Target="http://t.km/" TargetMode="External"/><Relationship Id="rId40" Type="http://schemas.openxmlformats.org/officeDocument/2006/relationships/hyperlink" Target="http://t.km/" TargetMode="External"/><Relationship Id="rId5" Type="http://schemas.openxmlformats.org/officeDocument/2006/relationships/hyperlink" Target="http://t.km/" TargetMode="External"/><Relationship Id="rId15" Type="http://schemas.openxmlformats.org/officeDocument/2006/relationships/hyperlink" Target="http://t.km/" TargetMode="External"/><Relationship Id="rId23" Type="http://schemas.openxmlformats.org/officeDocument/2006/relationships/hyperlink" Target="http://t.km/" TargetMode="External"/><Relationship Id="rId28" Type="http://schemas.openxmlformats.org/officeDocument/2006/relationships/hyperlink" Target="http://t.km/" TargetMode="External"/><Relationship Id="rId36" Type="http://schemas.openxmlformats.org/officeDocument/2006/relationships/hyperlink" Target="http://t.km/" TargetMode="External"/><Relationship Id="rId10" Type="http://schemas.openxmlformats.org/officeDocument/2006/relationships/hyperlink" Target="http://t.km/" TargetMode="External"/><Relationship Id="rId19" Type="http://schemas.openxmlformats.org/officeDocument/2006/relationships/hyperlink" Target="http://t.km/" TargetMode="External"/><Relationship Id="rId31" Type="http://schemas.openxmlformats.org/officeDocument/2006/relationships/hyperlink" Target="http://t.km/" TargetMode="External"/><Relationship Id="rId4" Type="http://schemas.openxmlformats.org/officeDocument/2006/relationships/hyperlink" Target="http://un.km/" TargetMode="External"/><Relationship Id="rId9" Type="http://schemas.openxmlformats.org/officeDocument/2006/relationships/hyperlink" Target="http://t.km/" TargetMode="External"/><Relationship Id="rId14" Type="http://schemas.openxmlformats.org/officeDocument/2006/relationships/hyperlink" Target="http://t.km/" TargetMode="External"/><Relationship Id="rId22" Type="http://schemas.openxmlformats.org/officeDocument/2006/relationships/hyperlink" Target="http://t.km/" TargetMode="External"/><Relationship Id="rId27" Type="http://schemas.openxmlformats.org/officeDocument/2006/relationships/hyperlink" Target="http://t.km/" TargetMode="External"/><Relationship Id="rId30" Type="http://schemas.openxmlformats.org/officeDocument/2006/relationships/hyperlink" Target="http://t.km/" TargetMode="External"/><Relationship Id="rId35" Type="http://schemas.openxmlformats.org/officeDocument/2006/relationships/hyperlink" Target="http://t.km/" TargetMode="External"/><Relationship Id="rId43" Type="http://schemas.openxmlformats.org/officeDocument/2006/relationships/hyperlink" Target="http://t.km/" TargetMode="External"/><Relationship Id="rId8" Type="http://schemas.openxmlformats.org/officeDocument/2006/relationships/hyperlink" Target="http://t.km/" TargetMode="External"/><Relationship Id="rId3" Type="http://schemas.openxmlformats.org/officeDocument/2006/relationships/hyperlink" Target="http://m2.km/" TargetMode="External"/><Relationship Id="rId12" Type="http://schemas.openxmlformats.org/officeDocument/2006/relationships/hyperlink" Target="http://t.km/" TargetMode="External"/><Relationship Id="rId17" Type="http://schemas.openxmlformats.org/officeDocument/2006/relationships/hyperlink" Target="http://t.km/" TargetMode="External"/><Relationship Id="rId25" Type="http://schemas.openxmlformats.org/officeDocument/2006/relationships/hyperlink" Target="http://t.km/" TargetMode="External"/><Relationship Id="rId33" Type="http://schemas.openxmlformats.org/officeDocument/2006/relationships/hyperlink" Target="http://t.km/" TargetMode="External"/><Relationship Id="rId38" Type="http://schemas.openxmlformats.org/officeDocument/2006/relationships/hyperlink" Target="http://t.k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82"/>
  <sheetViews>
    <sheetView tabSelected="1" topLeftCell="A40" workbookViewId="0">
      <selection activeCell="A30" sqref="A29:A30"/>
    </sheetView>
  </sheetViews>
  <sheetFormatPr defaultColWidth="14.453125" defaultRowHeight="92.5" customHeight="1"/>
  <cols>
    <col min="1" max="1" width="8" customWidth="1"/>
    <col min="2" max="2" width="16.453125" customWidth="1"/>
    <col min="3" max="3" width="43.81640625" customWidth="1"/>
    <col min="4" max="5" width="8.7265625" customWidth="1"/>
    <col min="6" max="6" width="45.1796875" customWidth="1"/>
    <col min="7" max="27" width="8.7265625" customWidth="1"/>
  </cols>
  <sheetData>
    <row r="1" spans="1:27" ht="52" customHeight="1">
      <c r="A1" s="1"/>
      <c r="B1" s="2"/>
      <c r="C1" s="2"/>
      <c r="D1" s="2"/>
      <c r="E1" s="3"/>
      <c r="F1" s="4"/>
      <c r="G1" s="5"/>
      <c r="H1" s="5"/>
      <c r="I1" s="5"/>
      <c r="J1" s="5"/>
      <c r="K1" s="5"/>
      <c r="L1" s="6"/>
      <c r="M1" s="6"/>
      <c r="N1" s="6"/>
      <c r="O1" s="6"/>
      <c r="P1" s="6"/>
      <c r="Q1" s="6"/>
      <c r="R1" s="6"/>
      <c r="S1" s="6"/>
      <c r="T1" s="6"/>
      <c r="U1" s="6"/>
      <c r="V1" s="6"/>
      <c r="W1" s="6"/>
      <c r="X1" s="6"/>
      <c r="Y1" s="6"/>
      <c r="Z1" s="6"/>
      <c r="AA1" s="6"/>
    </row>
    <row r="2" spans="1:27" ht="35" customHeight="1">
      <c r="A2" s="356" t="s">
        <v>0</v>
      </c>
      <c r="B2" s="357"/>
      <c r="C2" s="357"/>
      <c r="D2" s="357"/>
      <c r="E2" s="357"/>
      <c r="F2" s="358"/>
      <c r="G2" s="7"/>
      <c r="H2" s="7"/>
      <c r="I2" s="7"/>
      <c r="J2" s="7"/>
      <c r="K2" s="7"/>
      <c r="L2" s="8"/>
      <c r="M2" s="8"/>
      <c r="N2" s="8"/>
      <c r="O2" s="8"/>
      <c r="P2" s="8"/>
      <c r="Q2" s="8"/>
      <c r="R2" s="8"/>
      <c r="S2" s="8"/>
      <c r="T2" s="8"/>
      <c r="U2" s="8"/>
      <c r="V2" s="8"/>
      <c r="W2" s="8"/>
      <c r="X2" s="8"/>
      <c r="Y2" s="8"/>
      <c r="Z2" s="8"/>
      <c r="AA2" s="8"/>
    </row>
    <row r="3" spans="1:27" ht="31.5" customHeight="1">
      <c r="A3" s="9"/>
      <c r="B3" s="10" t="s">
        <v>1</v>
      </c>
      <c r="C3" s="11" t="s">
        <v>2</v>
      </c>
      <c r="D3" s="12"/>
      <c r="E3" s="13"/>
      <c r="F3" s="14"/>
      <c r="G3" s="7"/>
      <c r="H3" s="7"/>
      <c r="I3" s="7"/>
      <c r="J3" s="7"/>
      <c r="K3" s="7"/>
      <c r="L3" s="8"/>
      <c r="M3" s="8"/>
      <c r="N3" s="8"/>
      <c r="O3" s="8"/>
      <c r="P3" s="8"/>
      <c r="Q3" s="8"/>
      <c r="R3" s="8"/>
      <c r="S3" s="8"/>
      <c r="T3" s="8"/>
      <c r="U3" s="8"/>
      <c r="V3" s="8"/>
      <c r="W3" s="8"/>
      <c r="X3" s="8"/>
      <c r="Y3" s="8"/>
      <c r="Z3" s="8"/>
      <c r="AA3" s="8"/>
    </row>
    <row r="4" spans="1:27" ht="27" customHeight="1">
      <c r="A4" s="15"/>
      <c r="B4" s="16" t="s">
        <v>3</v>
      </c>
      <c r="C4" s="17" t="s">
        <v>4</v>
      </c>
      <c r="D4" s="18"/>
      <c r="E4" s="19"/>
      <c r="F4" s="20"/>
      <c r="G4" s="7"/>
      <c r="H4" s="7"/>
      <c r="I4" s="7"/>
      <c r="J4" s="7"/>
      <c r="K4" s="7"/>
      <c r="L4" s="8"/>
      <c r="M4" s="8"/>
      <c r="N4" s="8"/>
      <c r="O4" s="8"/>
      <c r="P4" s="8"/>
      <c r="Q4" s="8"/>
      <c r="R4" s="8"/>
      <c r="S4" s="8"/>
      <c r="T4" s="8"/>
      <c r="U4" s="8"/>
      <c r="V4" s="8"/>
      <c r="W4" s="8"/>
      <c r="X4" s="8"/>
      <c r="Y4" s="8"/>
      <c r="Z4" s="8"/>
      <c r="AA4" s="8"/>
    </row>
    <row r="5" spans="1:27" ht="24.5" customHeight="1">
      <c r="A5" s="359" t="s">
        <v>5</v>
      </c>
      <c r="B5" s="360"/>
      <c r="C5" s="360"/>
      <c r="D5" s="360"/>
      <c r="E5" s="360"/>
      <c r="F5" s="361"/>
      <c r="G5" s="7"/>
      <c r="H5" s="7"/>
      <c r="I5" s="7"/>
      <c r="J5" s="7"/>
      <c r="K5" s="7"/>
      <c r="L5" s="8"/>
      <c r="M5" s="8"/>
      <c r="N5" s="8"/>
      <c r="O5" s="8"/>
      <c r="P5" s="8"/>
      <c r="Q5" s="8"/>
      <c r="R5" s="8"/>
      <c r="S5" s="8"/>
      <c r="T5" s="8"/>
      <c r="U5" s="8"/>
      <c r="V5" s="8"/>
      <c r="W5" s="8"/>
      <c r="X5" s="8"/>
      <c r="Y5" s="8"/>
      <c r="Z5" s="8"/>
      <c r="AA5" s="8"/>
    </row>
    <row r="6" spans="1:27" ht="24.5" customHeight="1">
      <c r="A6" s="21" t="s">
        <v>6</v>
      </c>
      <c r="B6" s="22" t="s">
        <v>7</v>
      </c>
      <c r="C6" s="23" t="s">
        <v>8</v>
      </c>
      <c r="D6" s="22" t="s">
        <v>9</v>
      </c>
      <c r="E6" s="22" t="s">
        <v>10</v>
      </c>
      <c r="F6" s="24" t="s">
        <v>11</v>
      </c>
      <c r="G6" s="7"/>
      <c r="H6" s="7"/>
      <c r="I6" s="7"/>
      <c r="J6" s="7"/>
      <c r="K6" s="7"/>
      <c r="L6" s="8"/>
      <c r="M6" s="8"/>
      <c r="N6" s="8"/>
      <c r="O6" s="8"/>
      <c r="P6" s="8"/>
      <c r="Q6" s="8"/>
      <c r="R6" s="8"/>
      <c r="S6" s="8"/>
      <c r="T6" s="8"/>
      <c r="U6" s="8"/>
      <c r="V6" s="8"/>
      <c r="W6" s="8"/>
      <c r="X6" s="8"/>
      <c r="Y6" s="8"/>
      <c r="Z6" s="8"/>
      <c r="AA6" s="8"/>
    </row>
    <row r="7" spans="1:27" ht="31" customHeight="1">
      <c r="A7" s="25">
        <v>1</v>
      </c>
      <c r="B7" s="353" t="s">
        <v>12</v>
      </c>
      <c r="C7" s="354"/>
      <c r="D7" s="354"/>
      <c r="E7" s="354"/>
      <c r="F7" s="355"/>
      <c r="G7" s="7"/>
      <c r="H7" s="7"/>
      <c r="I7" s="7"/>
      <c r="J7" s="7"/>
      <c r="K7" s="7"/>
      <c r="L7" s="8"/>
      <c r="M7" s="8"/>
      <c r="N7" s="8"/>
      <c r="O7" s="8"/>
      <c r="P7" s="8"/>
      <c r="Q7" s="8"/>
      <c r="R7" s="8"/>
      <c r="S7" s="8"/>
      <c r="T7" s="8"/>
      <c r="U7" s="8"/>
      <c r="V7" s="8"/>
      <c r="W7" s="8"/>
      <c r="X7" s="8"/>
      <c r="Y7" s="8"/>
      <c r="Z7" s="8"/>
      <c r="AA7" s="8"/>
    </row>
    <row r="8" spans="1:27" ht="74" customHeight="1">
      <c r="A8" s="26" t="s">
        <v>13</v>
      </c>
      <c r="B8" s="27" t="s">
        <v>14</v>
      </c>
      <c r="C8" s="28" t="s">
        <v>15</v>
      </c>
      <c r="D8" s="29" t="s">
        <v>16</v>
      </c>
      <c r="E8" s="30">
        <v>3</v>
      </c>
      <c r="F8" s="31" t="s">
        <v>17</v>
      </c>
      <c r="G8" s="5"/>
      <c r="H8" s="5"/>
      <c r="I8" s="5"/>
      <c r="J8" s="5"/>
      <c r="K8" s="5"/>
      <c r="L8" s="6"/>
      <c r="M8" s="6"/>
      <c r="N8" s="6"/>
      <c r="O8" s="6"/>
      <c r="P8" s="6"/>
      <c r="Q8" s="6"/>
      <c r="R8" s="6"/>
      <c r="S8" s="6"/>
      <c r="T8" s="6"/>
      <c r="U8" s="6"/>
      <c r="V8" s="6"/>
      <c r="W8" s="6"/>
      <c r="X8" s="6"/>
      <c r="Y8" s="6"/>
      <c r="Z8" s="6"/>
      <c r="AA8" s="6"/>
    </row>
    <row r="9" spans="1:27" ht="59" customHeight="1">
      <c r="A9" s="26" t="s">
        <v>18</v>
      </c>
      <c r="B9" s="32" t="s">
        <v>19</v>
      </c>
      <c r="C9" s="33" t="s">
        <v>20</v>
      </c>
      <c r="D9" s="34" t="s">
        <v>21</v>
      </c>
      <c r="E9" s="35">
        <v>36</v>
      </c>
      <c r="F9" s="36" t="s">
        <v>22</v>
      </c>
      <c r="G9" s="5"/>
      <c r="H9" s="5"/>
      <c r="I9" s="5"/>
      <c r="J9" s="5"/>
      <c r="K9" s="5"/>
      <c r="L9" s="6"/>
      <c r="M9" s="6"/>
      <c r="N9" s="6"/>
      <c r="O9" s="6"/>
      <c r="P9" s="6"/>
      <c r="Q9" s="6"/>
      <c r="R9" s="6"/>
      <c r="S9" s="6"/>
      <c r="T9" s="6"/>
      <c r="U9" s="6"/>
      <c r="V9" s="6"/>
      <c r="W9" s="6"/>
      <c r="X9" s="6"/>
      <c r="Y9" s="6"/>
      <c r="Z9" s="6"/>
      <c r="AA9" s="6"/>
    </row>
    <row r="10" spans="1:27" ht="92.5" customHeight="1">
      <c r="A10" s="26" t="s">
        <v>23</v>
      </c>
      <c r="B10" s="37" t="s">
        <v>24</v>
      </c>
      <c r="C10" s="38" t="s">
        <v>25</v>
      </c>
      <c r="D10" s="39" t="s">
        <v>26</v>
      </c>
      <c r="E10" s="40">
        <v>12</v>
      </c>
      <c r="F10" s="41" t="s">
        <v>27</v>
      </c>
      <c r="G10" s="5"/>
      <c r="H10" s="5"/>
      <c r="I10" s="5"/>
      <c r="J10" s="5"/>
      <c r="K10" s="5"/>
      <c r="L10" s="6"/>
      <c r="M10" s="6"/>
      <c r="N10" s="6"/>
      <c r="O10" s="6"/>
      <c r="P10" s="6"/>
      <c r="Q10" s="6"/>
      <c r="R10" s="6"/>
      <c r="S10" s="6"/>
      <c r="T10" s="6"/>
      <c r="U10" s="6"/>
      <c r="V10" s="6"/>
      <c r="W10" s="6"/>
      <c r="X10" s="6"/>
      <c r="Y10" s="6"/>
      <c r="Z10" s="6"/>
      <c r="AA10" s="6"/>
    </row>
    <row r="11" spans="1:27" ht="78.5" customHeight="1">
      <c r="A11" s="26" t="s">
        <v>28</v>
      </c>
      <c r="B11" s="37" t="s">
        <v>29</v>
      </c>
      <c r="C11" s="38" t="s">
        <v>30</v>
      </c>
      <c r="D11" s="39" t="s">
        <v>31</v>
      </c>
      <c r="E11" s="40">
        <v>25.2</v>
      </c>
      <c r="F11" s="41" t="s">
        <v>32</v>
      </c>
      <c r="G11" s="5"/>
      <c r="H11" s="5"/>
      <c r="I11" s="5"/>
      <c r="J11" s="5"/>
      <c r="K11" s="5"/>
      <c r="L11" s="6"/>
      <c r="M11" s="6"/>
      <c r="N11" s="6"/>
      <c r="O11" s="6"/>
      <c r="P11" s="6"/>
      <c r="Q11" s="6"/>
      <c r="R11" s="6"/>
      <c r="S11" s="6"/>
      <c r="T11" s="6"/>
      <c r="U11" s="6"/>
      <c r="V11" s="6"/>
      <c r="W11" s="6"/>
      <c r="X11" s="6"/>
      <c r="Y11" s="6"/>
      <c r="Z11" s="6"/>
      <c r="AA11" s="6"/>
    </row>
    <row r="12" spans="1:27" ht="55" customHeight="1">
      <c r="A12" s="26" t="s">
        <v>33</v>
      </c>
      <c r="B12" s="37" t="s">
        <v>34</v>
      </c>
      <c r="C12" s="38" t="s">
        <v>35</v>
      </c>
      <c r="D12" s="39" t="s">
        <v>16</v>
      </c>
      <c r="E12" s="40">
        <v>36</v>
      </c>
      <c r="F12" s="41" t="s">
        <v>36</v>
      </c>
      <c r="G12" s="5"/>
      <c r="H12" s="5"/>
      <c r="I12" s="5"/>
      <c r="J12" s="5"/>
      <c r="K12" s="5"/>
      <c r="L12" s="6"/>
      <c r="M12" s="6"/>
      <c r="N12" s="6"/>
      <c r="O12" s="6"/>
      <c r="P12" s="6"/>
      <c r="Q12" s="6"/>
      <c r="R12" s="6"/>
      <c r="S12" s="6"/>
      <c r="T12" s="6"/>
      <c r="U12" s="6"/>
      <c r="V12" s="6"/>
      <c r="W12" s="6"/>
      <c r="X12" s="6"/>
      <c r="Y12" s="6"/>
      <c r="Z12" s="6"/>
      <c r="AA12" s="6"/>
    </row>
    <row r="13" spans="1:27" ht="92.5" customHeight="1">
      <c r="A13" s="26" t="s">
        <v>37</v>
      </c>
      <c r="B13" s="37" t="s">
        <v>38</v>
      </c>
      <c r="C13" s="38" t="s">
        <v>39</v>
      </c>
      <c r="D13" s="39" t="s">
        <v>16</v>
      </c>
      <c r="E13" s="40">
        <v>9</v>
      </c>
      <c r="F13" s="41" t="s">
        <v>40</v>
      </c>
      <c r="G13" s="5"/>
      <c r="H13" s="5"/>
      <c r="I13" s="5"/>
      <c r="J13" s="5"/>
      <c r="K13" s="5"/>
      <c r="L13" s="6"/>
      <c r="M13" s="6"/>
      <c r="N13" s="6"/>
      <c r="O13" s="6"/>
      <c r="P13" s="6"/>
      <c r="Q13" s="6"/>
      <c r="R13" s="6"/>
      <c r="S13" s="6"/>
      <c r="T13" s="6"/>
      <c r="U13" s="6"/>
      <c r="V13" s="6"/>
      <c r="W13" s="6"/>
      <c r="X13" s="6"/>
      <c r="Y13" s="6"/>
      <c r="Z13" s="6"/>
      <c r="AA13" s="6"/>
    </row>
    <row r="14" spans="1:27" ht="55" customHeight="1">
      <c r="A14" s="26" t="s">
        <v>41</v>
      </c>
      <c r="B14" s="37" t="s">
        <v>42</v>
      </c>
      <c r="C14" s="38" t="s">
        <v>43</v>
      </c>
      <c r="D14" s="39" t="s">
        <v>44</v>
      </c>
      <c r="E14" s="40">
        <v>180</v>
      </c>
      <c r="F14" s="41" t="s">
        <v>45</v>
      </c>
      <c r="G14" s="5"/>
      <c r="H14" s="5"/>
      <c r="I14" s="5"/>
      <c r="J14" s="5"/>
      <c r="K14" s="5"/>
      <c r="L14" s="6"/>
      <c r="M14" s="6"/>
      <c r="N14" s="6"/>
      <c r="O14" s="6"/>
      <c r="P14" s="6"/>
      <c r="Q14" s="6"/>
      <c r="R14" s="6"/>
      <c r="S14" s="6"/>
      <c r="T14" s="6"/>
      <c r="U14" s="6"/>
      <c r="V14" s="6"/>
      <c r="W14" s="6"/>
      <c r="X14" s="6"/>
      <c r="Y14" s="6"/>
      <c r="Z14" s="6"/>
      <c r="AA14" s="6"/>
    </row>
    <row r="15" spans="1:27" ht="73" customHeight="1">
      <c r="A15" s="26" t="s">
        <v>46</v>
      </c>
      <c r="B15" s="27" t="s">
        <v>47</v>
      </c>
      <c r="C15" s="28" t="s">
        <v>48</v>
      </c>
      <c r="D15" s="29" t="s">
        <v>49</v>
      </c>
      <c r="E15" s="30">
        <v>6</v>
      </c>
      <c r="F15" s="31" t="s">
        <v>50</v>
      </c>
      <c r="G15" s="5"/>
      <c r="H15" s="5"/>
      <c r="I15" s="5"/>
      <c r="J15" s="5"/>
      <c r="K15" s="5"/>
      <c r="L15" s="6"/>
      <c r="M15" s="6"/>
      <c r="N15" s="6"/>
      <c r="O15" s="6"/>
      <c r="P15" s="6"/>
      <c r="Q15" s="6"/>
      <c r="R15" s="6"/>
      <c r="S15" s="6"/>
      <c r="T15" s="6"/>
      <c r="U15" s="6"/>
      <c r="V15" s="6"/>
      <c r="W15" s="6"/>
      <c r="X15" s="6"/>
      <c r="Y15" s="6"/>
      <c r="Z15" s="6"/>
      <c r="AA15" s="6"/>
    </row>
    <row r="16" spans="1:27" ht="92.5" customHeight="1">
      <c r="A16" s="26" t="s">
        <v>51</v>
      </c>
      <c r="B16" s="27" t="s">
        <v>52</v>
      </c>
      <c r="C16" s="28" t="s">
        <v>53</v>
      </c>
      <c r="D16" s="29" t="s">
        <v>16</v>
      </c>
      <c r="E16" s="30">
        <v>88</v>
      </c>
      <c r="F16" s="31" t="s">
        <v>54</v>
      </c>
      <c r="G16" s="5"/>
      <c r="H16" s="5"/>
      <c r="I16" s="5"/>
      <c r="J16" s="5"/>
      <c r="K16" s="5"/>
      <c r="L16" s="6"/>
      <c r="M16" s="6"/>
      <c r="N16" s="6"/>
      <c r="O16" s="6"/>
      <c r="P16" s="6"/>
      <c r="Q16" s="6"/>
      <c r="R16" s="6"/>
      <c r="S16" s="6"/>
      <c r="T16" s="6"/>
      <c r="U16" s="6"/>
      <c r="V16" s="6"/>
      <c r="W16" s="6"/>
      <c r="X16" s="6"/>
      <c r="Y16" s="6"/>
      <c r="Z16" s="6"/>
      <c r="AA16" s="6"/>
    </row>
    <row r="17" spans="1:27" ht="92.5" customHeight="1">
      <c r="A17" s="26" t="s">
        <v>55</v>
      </c>
      <c r="B17" s="27" t="s">
        <v>56</v>
      </c>
      <c r="C17" s="28" t="s">
        <v>57</v>
      </c>
      <c r="D17" s="29" t="s">
        <v>58</v>
      </c>
      <c r="E17" s="30">
        <v>3</v>
      </c>
      <c r="F17" s="31" t="s">
        <v>59</v>
      </c>
      <c r="G17" s="5"/>
      <c r="H17" s="5"/>
      <c r="I17" s="5"/>
      <c r="J17" s="5"/>
      <c r="K17" s="5"/>
      <c r="L17" s="6"/>
      <c r="M17" s="6"/>
      <c r="N17" s="6"/>
      <c r="O17" s="6"/>
      <c r="P17" s="6"/>
      <c r="Q17" s="6"/>
      <c r="R17" s="6"/>
      <c r="S17" s="6"/>
      <c r="T17" s="6"/>
      <c r="U17" s="6"/>
      <c r="V17" s="6"/>
      <c r="W17" s="6"/>
      <c r="X17" s="6"/>
      <c r="Y17" s="6"/>
      <c r="Z17" s="6"/>
      <c r="AA17" s="6"/>
    </row>
    <row r="18" spans="1:27" ht="92.5" customHeight="1">
      <c r="A18" s="26" t="s">
        <v>60</v>
      </c>
      <c r="B18" s="27" t="s">
        <v>61</v>
      </c>
      <c r="C18" s="28" t="s">
        <v>62</v>
      </c>
      <c r="D18" s="29" t="s">
        <v>63</v>
      </c>
      <c r="E18" s="30">
        <v>26.34</v>
      </c>
      <c r="F18" s="31" t="s">
        <v>64</v>
      </c>
      <c r="G18" s="5"/>
      <c r="H18" s="5"/>
      <c r="I18" s="5"/>
      <c r="J18" s="5"/>
      <c r="K18" s="5"/>
      <c r="L18" s="6"/>
      <c r="M18" s="6"/>
      <c r="N18" s="6"/>
      <c r="O18" s="6"/>
      <c r="P18" s="6"/>
      <c r="Q18" s="6"/>
      <c r="R18" s="6"/>
      <c r="S18" s="6"/>
      <c r="T18" s="6"/>
      <c r="U18" s="6"/>
      <c r="V18" s="6"/>
      <c r="W18" s="6"/>
      <c r="X18" s="6"/>
      <c r="Y18" s="6"/>
      <c r="Z18" s="6"/>
      <c r="AA18" s="6"/>
    </row>
    <row r="19" spans="1:27" ht="92.5" customHeight="1">
      <c r="A19" s="26" t="s">
        <v>65</v>
      </c>
      <c r="B19" s="27" t="s">
        <v>66</v>
      </c>
      <c r="C19" s="28" t="s">
        <v>67</v>
      </c>
      <c r="D19" s="29" t="s">
        <v>16</v>
      </c>
      <c r="E19" s="30">
        <v>200</v>
      </c>
      <c r="F19" s="31" t="s">
        <v>68</v>
      </c>
      <c r="G19" s="5"/>
      <c r="H19" s="5"/>
      <c r="I19" s="5"/>
      <c r="J19" s="5"/>
      <c r="K19" s="5"/>
      <c r="L19" s="6"/>
      <c r="M19" s="6"/>
      <c r="N19" s="6"/>
      <c r="O19" s="6"/>
      <c r="P19" s="6"/>
      <c r="Q19" s="6"/>
      <c r="R19" s="6"/>
      <c r="S19" s="6"/>
      <c r="T19" s="6"/>
      <c r="U19" s="6"/>
      <c r="V19" s="6"/>
      <c r="W19" s="6"/>
      <c r="X19" s="6"/>
      <c r="Y19" s="6"/>
      <c r="Z19" s="6"/>
      <c r="AA19" s="6"/>
    </row>
    <row r="20" spans="1:27" ht="92.5" customHeight="1">
      <c r="A20" s="26" t="s">
        <v>69</v>
      </c>
      <c r="B20" s="27" t="s">
        <v>70</v>
      </c>
      <c r="C20" s="28" t="s">
        <v>71</v>
      </c>
      <c r="D20" s="29" t="s">
        <v>58</v>
      </c>
      <c r="E20" s="30">
        <v>1</v>
      </c>
      <c r="F20" s="31" t="s">
        <v>72</v>
      </c>
      <c r="G20" s="5"/>
      <c r="H20" s="5"/>
      <c r="I20" s="5"/>
      <c r="J20" s="5"/>
      <c r="K20" s="5"/>
      <c r="L20" s="6"/>
      <c r="M20" s="6"/>
      <c r="N20" s="6"/>
      <c r="O20" s="6"/>
      <c r="P20" s="6"/>
      <c r="Q20" s="6"/>
      <c r="R20" s="6"/>
      <c r="S20" s="6"/>
      <c r="T20" s="6"/>
      <c r="U20" s="6"/>
      <c r="V20" s="6"/>
      <c r="W20" s="6"/>
      <c r="X20" s="6"/>
      <c r="Y20" s="6"/>
      <c r="Z20" s="6"/>
      <c r="AA20" s="6"/>
    </row>
    <row r="21" spans="1:27" ht="23.5" customHeight="1">
      <c r="A21" s="25">
        <v>2</v>
      </c>
      <c r="B21" s="353" t="s">
        <v>73</v>
      </c>
      <c r="C21" s="354"/>
      <c r="D21" s="354"/>
      <c r="E21" s="354"/>
      <c r="F21" s="355"/>
      <c r="G21" s="5"/>
      <c r="H21" s="5"/>
      <c r="I21" s="5"/>
      <c r="J21" s="5"/>
      <c r="K21" s="5"/>
      <c r="L21" s="6"/>
      <c r="M21" s="6"/>
      <c r="N21" s="6"/>
      <c r="O21" s="6"/>
      <c r="P21" s="6"/>
      <c r="Q21" s="6"/>
      <c r="R21" s="6"/>
      <c r="S21" s="6"/>
      <c r="T21" s="6"/>
      <c r="U21" s="6"/>
      <c r="V21" s="6"/>
      <c r="W21" s="6"/>
      <c r="X21" s="6"/>
      <c r="Y21" s="6"/>
      <c r="Z21" s="6"/>
      <c r="AA21" s="6"/>
    </row>
    <row r="22" spans="1:27" ht="92.5" customHeight="1">
      <c r="A22" s="26" t="s">
        <v>74</v>
      </c>
      <c r="B22" s="27" t="s">
        <v>75</v>
      </c>
      <c r="C22" s="28" t="s">
        <v>76</v>
      </c>
      <c r="D22" s="29" t="s">
        <v>16</v>
      </c>
      <c r="E22" s="42">
        <v>713</v>
      </c>
      <c r="F22" s="31" t="s">
        <v>77</v>
      </c>
      <c r="G22" s="5"/>
      <c r="H22" s="5"/>
      <c r="I22" s="5"/>
      <c r="J22" s="5"/>
      <c r="K22" s="5"/>
      <c r="L22" s="6"/>
      <c r="M22" s="6"/>
      <c r="N22" s="6"/>
      <c r="O22" s="6"/>
      <c r="P22" s="6"/>
      <c r="Q22" s="6"/>
      <c r="R22" s="6"/>
      <c r="S22" s="6"/>
      <c r="T22" s="6"/>
      <c r="U22" s="6"/>
      <c r="V22" s="6"/>
      <c r="W22" s="6"/>
      <c r="X22" s="6"/>
      <c r="Y22" s="6"/>
      <c r="Z22" s="6"/>
      <c r="AA22" s="6"/>
    </row>
    <row r="23" spans="1:27" ht="92.5" customHeight="1">
      <c r="A23" s="26" t="s">
        <v>78</v>
      </c>
      <c r="B23" s="27" t="s">
        <v>79</v>
      </c>
      <c r="C23" s="28" t="s">
        <v>80</v>
      </c>
      <c r="D23" s="29" t="s">
        <v>63</v>
      </c>
      <c r="E23" s="42">
        <v>84.68</v>
      </c>
      <c r="F23" s="31" t="s">
        <v>81</v>
      </c>
      <c r="G23" s="5"/>
      <c r="H23" s="5"/>
      <c r="I23" s="5"/>
      <c r="J23" s="5"/>
      <c r="K23" s="5"/>
      <c r="L23" s="6"/>
      <c r="M23" s="6"/>
      <c r="N23" s="6"/>
      <c r="O23" s="6"/>
      <c r="P23" s="6"/>
      <c r="Q23" s="6"/>
      <c r="R23" s="6"/>
      <c r="S23" s="6"/>
      <c r="T23" s="6"/>
      <c r="U23" s="6"/>
      <c r="V23" s="6"/>
      <c r="W23" s="6"/>
      <c r="X23" s="6"/>
      <c r="Y23" s="6"/>
      <c r="Z23" s="6"/>
      <c r="AA23" s="6"/>
    </row>
    <row r="24" spans="1:27" ht="92.5" customHeight="1">
      <c r="A24" s="26" t="s">
        <v>82</v>
      </c>
      <c r="B24" s="27" t="s">
        <v>83</v>
      </c>
      <c r="C24" s="28" t="s">
        <v>84</v>
      </c>
      <c r="D24" s="29" t="s">
        <v>16</v>
      </c>
      <c r="E24" s="42">
        <v>159</v>
      </c>
      <c r="F24" s="31" t="s">
        <v>85</v>
      </c>
      <c r="G24" s="5"/>
      <c r="H24" s="43" t="s">
        <v>86</v>
      </c>
      <c r="I24" s="43" t="s">
        <v>86</v>
      </c>
      <c r="J24" s="5"/>
      <c r="K24" s="5"/>
      <c r="L24" s="6"/>
      <c r="M24" s="6"/>
      <c r="N24" s="6"/>
      <c r="O24" s="6"/>
      <c r="P24" s="6"/>
      <c r="Q24" s="6"/>
      <c r="R24" s="6"/>
      <c r="S24" s="6"/>
      <c r="T24" s="6"/>
      <c r="U24" s="6"/>
      <c r="V24" s="6"/>
      <c r="W24" s="6"/>
      <c r="X24" s="6"/>
      <c r="Y24" s="6"/>
      <c r="Z24" s="6"/>
      <c r="AA24" s="6"/>
    </row>
    <row r="25" spans="1:27" ht="92.5" customHeight="1">
      <c r="A25" s="26" t="s">
        <v>87</v>
      </c>
      <c r="B25" s="27" t="s">
        <v>88</v>
      </c>
      <c r="C25" s="28" t="s">
        <v>89</v>
      </c>
      <c r="D25" s="29" t="s">
        <v>63</v>
      </c>
      <c r="E25" s="42">
        <v>153.22</v>
      </c>
      <c r="F25" s="31" t="s">
        <v>90</v>
      </c>
      <c r="G25" s="5"/>
      <c r="H25" s="5"/>
      <c r="I25" s="5"/>
      <c r="J25" s="5"/>
      <c r="K25" s="5"/>
      <c r="L25" s="6"/>
      <c r="M25" s="6"/>
      <c r="N25" s="6"/>
      <c r="O25" s="6"/>
      <c r="P25" s="6"/>
      <c r="Q25" s="6"/>
      <c r="R25" s="6"/>
      <c r="S25" s="6"/>
      <c r="T25" s="6"/>
      <c r="U25" s="6"/>
      <c r="V25" s="6"/>
      <c r="W25" s="6"/>
      <c r="X25" s="6"/>
      <c r="Y25" s="6"/>
      <c r="Z25" s="6"/>
      <c r="AA25" s="6"/>
    </row>
    <row r="26" spans="1:27" ht="92.5" customHeight="1">
      <c r="A26" s="26" t="s">
        <v>91</v>
      </c>
      <c r="B26" s="27" t="s">
        <v>92</v>
      </c>
      <c r="C26" s="28" t="s">
        <v>93</v>
      </c>
      <c r="D26" s="29" t="s">
        <v>94</v>
      </c>
      <c r="E26" s="42">
        <v>62.21</v>
      </c>
      <c r="F26" s="31" t="s">
        <v>95</v>
      </c>
      <c r="G26" s="5"/>
      <c r="H26" s="5"/>
      <c r="I26" s="5"/>
      <c r="J26" s="5"/>
      <c r="K26" s="5"/>
      <c r="L26" s="6"/>
      <c r="M26" s="6"/>
      <c r="N26" s="6"/>
      <c r="O26" s="6"/>
      <c r="P26" s="6"/>
      <c r="Q26" s="6"/>
      <c r="R26" s="6"/>
      <c r="S26" s="6"/>
      <c r="T26" s="6"/>
      <c r="U26" s="6"/>
      <c r="V26" s="6"/>
      <c r="W26" s="6"/>
      <c r="X26" s="6"/>
      <c r="Y26" s="6"/>
      <c r="Z26" s="6"/>
      <c r="AA26" s="6"/>
    </row>
    <row r="27" spans="1:27" ht="92.5" customHeight="1">
      <c r="A27" s="26" t="s">
        <v>96</v>
      </c>
      <c r="B27" s="27" t="s">
        <v>97</v>
      </c>
      <c r="C27" s="28" t="s">
        <v>98</v>
      </c>
      <c r="D27" s="29" t="s">
        <v>99</v>
      </c>
      <c r="E27" s="42">
        <v>24</v>
      </c>
      <c r="F27" s="31" t="s">
        <v>100</v>
      </c>
      <c r="G27" s="5"/>
      <c r="H27" s="5"/>
      <c r="I27" s="5"/>
      <c r="J27" s="5"/>
      <c r="K27" s="5"/>
      <c r="L27" s="6"/>
      <c r="M27" s="6"/>
      <c r="N27" s="6"/>
      <c r="O27" s="6"/>
      <c r="P27" s="6"/>
      <c r="Q27" s="6"/>
      <c r="R27" s="6"/>
      <c r="S27" s="6"/>
      <c r="T27" s="6"/>
      <c r="U27" s="6"/>
      <c r="V27" s="6"/>
      <c r="W27" s="6"/>
      <c r="X27" s="6"/>
      <c r="Y27" s="6"/>
      <c r="Z27" s="6"/>
      <c r="AA27" s="6"/>
    </row>
    <row r="28" spans="1:27" ht="92.5" customHeight="1">
      <c r="A28" s="26" t="s">
        <v>101</v>
      </c>
      <c r="B28" s="27" t="s">
        <v>102</v>
      </c>
      <c r="C28" s="28" t="s">
        <v>103</v>
      </c>
      <c r="D28" s="29" t="s">
        <v>99</v>
      </c>
      <c r="E28" s="42">
        <v>8</v>
      </c>
      <c r="F28" s="31" t="s">
        <v>104</v>
      </c>
      <c r="G28" s="5"/>
      <c r="H28" s="5"/>
      <c r="I28" s="5"/>
      <c r="J28" s="5"/>
      <c r="K28" s="5"/>
      <c r="L28" s="6"/>
      <c r="M28" s="6"/>
      <c r="N28" s="6"/>
      <c r="O28" s="6"/>
      <c r="P28" s="6"/>
      <c r="Q28" s="6"/>
      <c r="R28" s="6"/>
      <c r="S28" s="6"/>
      <c r="T28" s="6"/>
      <c r="U28" s="6"/>
      <c r="V28" s="6"/>
      <c r="W28" s="6"/>
      <c r="X28" s="6"/>
      <c r="Y28" s="6"/>
      <c r="Z28" s="6"/>
      <c r="AA28" s="6"/>
    </row>
    <row r="29" spans="1:27" ht="34" customHeight="1">
      <c r="A29" s="25">
        <v>3</v>
      </c>
      <c r="B29" s="353" t="s">
        <v>105</v>
      </c>
      <c r="C29" s="354"/>
      <c r="D29" s="354"/>
      <c r="E29" s="354"/>
      <c r="F29" s="355"/>
      <c r="G29" s="44"/>
      <c r="H29" s="45"/>
      <c r="I29" s="45"/>
      <c r="J29" s="45"/>
      <c r="K29" s="45"/>
      <c r="L29" s="46"/>
      <c r="M29" s="46"/>
      <c r="N29" s="46"/>
      <c r="O29" s="46"/>
      <c r="P29" s="46"/>
      <c r="Q29" s="6"/>
      <c r="R29" s="6"/>
      <c r="S29" s="6"/>
      <c r="T29" s="6"/>
      <c r="U29" s="6"/>
      <c r="V29" s="6"/>
      <c r="W29" s="6"/>
      <c r="X29" s="6"/>
      <c r="Y29" s="6"/>
      <c r="Z29" s="6"/>
      <c r="AA29" s="6"/>
    </row>
    <row r="30" spans="1:27" ht="92.5" customHeight="1">
      <c r="A30" s="26" t="s">
        <v>106</v>
      </c>
      <c r="B30" s="27" t="s">
        <v>107</v>
      </c>
      <c r="C30" s="28" t="s">
        <v>108</v>
      </c>
      <c r="D30" s="29" t="s">
        <v>16</v>
      </c>
      <c r="E30" s="42">
        <v>625</v>
      </c>
      <c r="F30" s="31" t="s">
        <v>109</v>
      </c>
      <c r="G30" s="5"/>
      <c r="H30" s="5"/>
      <c r="I30" s="5"/>
      <c r="J30" s="5"/>
      <c r="K30" s="5"/>
      <c r="L30" s="6"/>
      <c r="M30" s="6"/>
      <c r="N30" s="6"/>
      <c r="O30" s="6"/>
      <c r="P30" s="6"/>
      <c r="Q30" s="6"/>
      <c r="R30" s="6"/>
      <c r="S30" s="6"/>
      <c r="T30" s="6"/>
      <c r="U30" s="6"/>
      <c r="V30" s="6"/>
      <c r="W30" s="6"/>
      <c r="X30" s="6"/>
      <c r="Y30" s="6"/>
      <c r="Z30" s="6"/>
      <c r="AA30" s="6"/>
    </row>
    <row r="31" spans="1:27" ht="92.5" customHeight="1">
      <c r="A31" s="26" t="s">
        <v>110</v>
      </c>
      <c r="B31" s="27" t="s">
        <v>111</v>
      </c>
      <c r="C31" s="28" t="s">
        <v>112</v>
      </c>
      <c r="D31" s="29" t="s">
        <v>63</v>
      </c>
      <c r="E31" s="42">
        <v>138</v>
      </c>
      <c r="F31" s="31" t="s">
        <v>113</v>
      </c>
      <c r="G31" s="5"/>
      <c r="H31" s="5"/>
      <c r="I31" s="5"/>
      <c r="J31" s="5"/>
      <c r="K31" s="5"/>
      <c r="L31" s="6"/>
      <c r="M31" s="6"/>
      <c r="N31" s="6"/>
      <c r="O31" s="6"/>
      <c r="P31" s="6"/>
      <c r="Q31" s="6"/>
      <c r="R31" s="6"/>
      <c r="S31" s="6"/>
      <c r="T31" s="6"/>
      <c r="U31" s="6"/>
      <c r="V31" s="6"/>
      <c r="W31" s="6"/>
      <c r="X31" s="6"/>
      <c r="Y31" s="6"/>
      <c r="Z31" s="6"/>
      <c r="AA31" s="6"/>
    </row>
    <row r="32" spans="1:27" ht="92.5" customHeight="1">
      <c r="A32" s="26" t="s">
        <v>114</v>
      </c>
      <c r="B32" s="47" t="s">
        <v>115</v>
      </c>
      <c r="C32" s="48" t="s">
        <v>116</v>
      </c>
      <c r="D32" s="47" t="s">
        <v>94</v>
      </c>
      <c r="E32" s="49">
        <v>4.09</v>
      </c>
      <c r="F32" s="50" t="s">
        <v>117</v>
      </c>
      <c r="G32" s="51"/>
      <c r="H32" s="45"/>
      <c r="I32" s="45"/>
      <c r="J32" s="45"/>
      <c r="K32" s="45"/>
      <c r="L32" s="46"/>
      <c r="M32" s="46"/>
      <c r="N32" s="46"/>
      <c r="O32" s="46"/>
      <c r="P32" s="46"/>
      <c r="Q32" s="6"/>
      <c r="R32" s="6"/>
      <c r="S32" s="6"/>
      <c r="T32" s="6"/>
      <c r="U32" s="6"/>
      <c r="V32" s="6"/>
      <c r="W32" s="6"/>
      <c r="X32" s="6"/>
      <c r="Y32" s="6"/>
      <c r="Z32" s="6"/>
      <c r="AA32" s="6"/>
    </row>
    <row r="33" spans="1:27" ht="92.5" customHeight="1">
      <c r="A33" s="26" t="s">
        <v>118</v>
      </c>
      <c r="B33" s="47" t="s">
        <v>119</v>
      </c>
      <c r="C33" s="48" t="s">
        <v>120</v>
      </c>
      <c r="D33" s="47" t="s">
        <v>121</v>
      </c>
      <c r="E33" s="49">
        <v>118.47</v>
      </c>
      <c r="F33" s="50" t="s">
        <v>122</v>
      </c>
      <c r="G33" s="51"/>
      <c r="H33" s="45"/>
      <c r="I33" s="45"/>
      <c r="J33" s="45"/>
      <c r="K33" s="45"/>
      <c r="L33" s="46"/>
      <c r="M33" s="46"/>
      <c r="N33" s="46"/>
      <c r="O33" s="46"/>
      <c r="P33" s="46"/>
      <c r="Q33" s="6"/>
      <c r="R33" s="6"/>
      <c r="S33" s="6"/>
      <c r="T33" s="6"/>
      <c r="U33" s="6"/>
      <c r="V33" s="6"/>
      <c r="W33" s="6"/>
      <c r="X33" s="6"/>
      <c r="Y33" s="6"/>
      <c r="Z33" s="6"/>
      <c r="AA33" s="6"/>
    </row>
    <row r="34" spans="1:27" ht="58" customHeight="1">
      <c r="A34" s="26" t="s">
        <v>123</v>
      </c>
      <c r="B34" s="47" t="s">
        <v>124</v>
      </c>
      <c r="C34" s="48" t="s">
        <v>125</v>
      </c>
      <c r="D34" s="47" t="s">
        <v>94</v>
      </c>
      <c r="E34" s="49">
        <f>18.36+19.93</f>
        <v>38.29</v>
      </c>
      <c r="F34" s="50" t="s">
        <v>126</v>
      </c>
      <c r="G34" s="51"/>
      <c r="H34" s="45"/>
      <c r="I34" s="45"/>
      <c r="J34" s="45"/>
      <c r="K34" s="45"/>
      <c r="L34" s="46"/>
      <c r="M34" s="46"/>
      <c r="N34" s="46"/>
      <c r="O34" s="46"/>
      <c r="P34" s="46"/>
      <c r="Q34" s="6"/>
      <c r="R34" s="6"/>
      <c r="S34" s="6"/>
      <c r="T34" s="6"/>
      <c r="U34" s="6"/>
      <c r="V34" s="6"/>
      <c r="W34" s="6"/>
      <c r="X34" s="6"/>
      <c r="Y34" s="6"/>
      <c r="Z34" s="6"/>
      <c r="AA34" s="6"/>
    </row>
    <row r="35" spans="1:27" ht="54" customHeight="1">
      <c r="A35" s="26" t="s">
        <v>127</v>
      </c>
      <c r="B35" s="47" t="s">
        <v>128</v>
      </c>
      <c r="C35" s="48" t="s">
        <v>129</v>
      </c>
      <c r="D35" s="47" t="s">
        <v>94</v>
      </c>
      <c r="E35" s="49">
        <v>0.64</v>
      </c>
      <c r="F35" s="50" t="s">
        <v>130</v>
      </c>
      <c r="G35" s="51"/>
      <c r="H35" s="45"/>
      <c r="I35" s="45"/>
      <c r="J35" s="45"/>
      <c r="K35" s="45"/>
      <c r="L35" s="46"/>
      <c r="M35" s="46"/>
      <c r="N35" s="46"/>
      <c r="O35" s="46"/>
      <c r="P35" s="46"/>
      <c r="Q35" s="6"/>
      <c r="R35" s="6"/>
      <c r="S35" s="6"/>
      <c r="T35" s="6"/>
      <c r="U35" s="6"/>
      <c r="V35" s="6"/>
      <c r="W35" s="6"/>
      <c r="X35" s="6"/>
      <c r="Y35" s="6"/>
      <c r="Z35" s="6"/>
      <c r="AA35" s="6"/>
    </row>
    <row r="36" spans="1:27" ht="75.5" customHeight="1">
      <c r="A36" s="26" t="s">
        <v>131</v>
      </c>
      <c r="B36" s="47" t="s">
        <v>132</v>
      </c>
      <c r="C36" s="48" t="s">
        <v>133</v>
      </c>
      <c r="D36" s="47" t="s">
        <v>121</v>
      </c>
      <c r="E36" s="49">
        <v>55.2</v>
      </c>
      <c r="F36" s="50" t="s">
        <v>134</v>
      </c>
      <c r="G36" s="51"/>
      <c r="H36" s="45"/>
      <c r="I36" s="45"/>
      <c r="J36" s="45"/>
      <c r="K36" s="45"/>
      <c r="L36" s="46"/>
      <c r="M36" s="46"/>
      <c r="N36" s="46"/>
      <c r="O36" s="46"/>
      <c r="P36" s="46"/>
      <c r="Q36" s="6"/>
      <c r="R36" s="6"/>
      <c r="S36" s="6"/>
      <c r="T36" s="6"/>
      <c r="U36" s="6"/>
      <c r="V36" s="6"/>
      <c r="W36" s="6"/>
      <c r="X36" s="6"/>
      <c r="Y36" s="6"/>
      <c r="Z36" s="6"/>
      <c r="AA36" s="6"/>
    </row>
    <row r="37" spans="1:27" ht="67.5" customHeight="1">
      <c r="A37" s="26" t="s">
        <v>135</v>
      </c>
      <c r="B37" s="47" t="s">
        <v>136</v>
      </c>
      <c r="C37" s="48" t="s">
        <v>137</v>
      </c>
      <c r="D37" s="47" t="s">
        <v>94</v>
      </c>
      <c r="E37" s="49">
        <v>12.26</v>
      </c>
      <c r="F37" s="50" t="s">
        <v>138</v>
      </c>
      <c r="G37" s="51"/>
      <c r="H37" s="52" t="s">
        <v>139</v>
      </c>
      <c r="I37" s="52" t="s">
        <v>140</v>
      </c>
      <c r="J37" s="45"/>
      <c r="K37" s="45"/>
      <c r="L37" s="46"/>
      <c r="M37" s="46"/>
      <c r="N37" s="46"/>
      <c r="O37" s="46"/>
      <c r="P37" s="46"/>
      <c r="Q37" s="6"/>
      <c r="R37" s="6"/>
      <c r="S37" s="6"/>
      <c r="T37" s="6"/>
      <c r="U37" s="6"/>
      <c r="V37" s="6"/>
      <c r="W37" s="6"/>
      <c r="X37" s="6"/>
      <c r="Y37" s="6"/>
      <c r="Z37" s="6"/>
      <c r="AA37" s="6"/>
    </row>
    <row r="38" spans="1:27" ht="72.5" customHeight="1">
      <c r="A38" s="26" t="s">
        <v>141</v>
      </c>
      <c r="B38" s="47" t="s">
        <v>142</v>
      </c>
      <c r="C38" s="48" t="s">
        <v>143</v>
      </c>
      <c r="D38" s="47" t="s">
        <v>94</v>
      </c>
      <c r="E38" s="49">
        <v>5.59</v>
      </c>
      <c r="F38" s="50" t="s">
        <v>144</v>
      </c>
      <c r="G38" s="51"/>
      <c r="H38" s="45"/>
      <c r="I38" s="45"/>
      <c r="J38" s="45"/>
      <c r="K38" s="45"/>
      <c r="L38" s="46"/>
      <c r="M38" s="46"/>
      <c r="N38" s="46"/>
      <c r="O38" s="46"/>
      <c r="P38" s="46"/>
      <c r="Q38" s="6"/>
      <c r="R38" s="6"/>
      <c r="S38" s="6"/>
      <c r="T38" s="6"/>
      <c r="U38" s="6"/>
      <c r="V38" s="6"/>
      <c r="W38" s="6"/>
      <c r="X38" s="6"/>
      <c r="Y38" s="6"/>
      <c r="Z38" s="6"/>
      <c r="AA38" s="6"/>
    </row>
    <row r="39" spans="1:27" ht="60" customHeight="1">
      <c r="A39" s="26" t="s">
        <v>145</v>
      </c>
      <c r="B39" s="47" t="s">
        <v>146</v>
      </c>
      <c r="C39" s="48" t="s">
        <v>147</v>
      </c>
      <c r="D39" s="47" t="s">
        <v>16</v>
      </c>
      <c r="E39" s="49">
        <v>85.09</v>
      </c>
      <c r="F39" s="50" t="s">
        <v>148</v>
      </c>
      <c r="G39" s="51"/>
      <c r="H39" s="45"/>
      <c r="I39" s="45"/>
      <c r="J39" s="45"/>
      <c r="K39" s="45"/>
      <c r="L39" s="46"/>
      <c r="M39" s="46"/>
      <c r="N39" s="46"/>
      <c r="O39" s="46"/>
      <c r="P39" s="46"/>
      <c r="Q39" s="6"/>
      <c r="R39" s="6"/>
      <c r="S39" s="6"/>
      <c r="T39" s="6"/>
      <c r="U39" s="6"/>
      <c r="V39" s="6"/>
      <c r="W39" s="6"/>
      <c r="X39" s="6"/>
      <c r="Y39" s="6"/>
      <c r="Z39" s="6"/>
      <c r="AA39" s="6"/>
    </row>
    <row r="40" spans="1:27" ht="59.5" customHeight="1">
      <c r="A40" s="26" t="s">
        <v>149</v>
      </c>
      <c r="B40" s="47" t="s">
        <v>150</v>
      </c>
      <c r="C40" s="48" t="s">
        <v>151</v>
      </c>
      <c r="D40" s="47" t="s">
        <v>16</v>
      </c>
      <c r="E40" s="53">
        <v>20.04</v>
      </c>
      <c r="F40" s="50" t="s">
        <v>152</v>
      </c>
      <c r="G40" s="51"/>
      <c r="H40" s="45"/>
      <c r="I40" s="45"/>
      <c r="J40" s="45"/>
      <c r="K40" s="45"/>
      <c r="L40" s="46"/>
      <c r="M40" s="46"/>
      <c r="N40" s="46"/>
      <c r="O40" s="46"/>
      <c r="P40" s="46"/>
      <c r="Q40" s="6"/>
      <c r="R40" s="6"/>
      <c r="S40" s="6"/>
      <c r="T40" s="6"/>
      <c r="U40" s="6"/>
      <c r="V40" s="6"/>
      <c r="W40" s="6"/>
      <c r="X40" s="6"/>
      <c r="Y40" s="6"/>
      <c r="Z40" s="6"/>
      <c r="AA40" s="6"/>
    </row>
    <row r="41" spans="1:27" ht="92.5" customHeight="1">
      <c r="A41" s="26" t="s">
        <v>153</v>
      </c>
      <c r="B41" s="47" t="s">
        <v>154</v>
      </c>
      <c r="C41" s="48" t="s">
        <v>155</v>
      </c>
      <c r="D41" s="47" t="s">
        <v>16</v>
      </c>
      <c r="E41" s="53">
        <v>18.59</v>
      </c>
      <c r="F41" s="50" t="s">
        <v>156</v>
      </c>
      <c r="G41" s="51"/>
      <c r="H41" s="45"/>
      <c r="I41" s="45"/>
      <c r="J41" s="45"/>
      <c r="K41" s="45"/>
      <c r="L41" s="46"/>
      <c r="M41" s="46"/>
      <c r="N41" s="46"/>
      <c r="O41" s="46"/>
      <c r="P41" s="46"/>
      <c r="Q41" s="6"/>
      <c r="R41" s="6"/>
      <c r="S41" s="6"/>
      <c r="T41" s="6"/>
      <c r="U41" s="6"/>
      <c r="V41" s="6"/>
      <c r="W41" s="6"/>
      <c r="X41" s="6"/>
      <c r="Y41" s="6"/>
      <c r="Z41" s="6"/>
      <c r="AA41" s="6"/>
    </row>
    <row r="42" spans="1:27" ht="59" customHeight="1">
      <c r="A42" s="26" t="s">
        <v>157</v>
      </c>
      <c r="B42" s="27" t="s">
        <v>158</v>
      </c>
      <c r="C42" s="28" t="s">
        <v>159</v>
      </c>
      <c r="D42" s="27" t="s">
        <v>58</v>
      </c>
      <c r="E42" s="42">
        <v>8</v>
      </c>
      <c r="F42" s="31" t="s">
        <v>160</v>
      </c>
      <c r="G42" s="51"/>
      <c r="H42" s="45"/>
      <c r="I42" s="45"/>
      <c r="J42" s="45"/>
      <c r="K42" s="45"/>
      <c r="L42" s="46"/>
      <c r="M42" s="46"/>
      <c r="N42" s="46"/>
      <c r="O42" s="46"/>
      <c r="P42" s="46"/>
      <c r="Q42" s="6"/>
      <c r="R42" s="6"/>
      <c r="S42" s="6"/>
      <c r="T42" s="6"/>
      <c r="U42" s="6"/>
      <c r="V42" s="6"/>
      <c r="W42" s="6"/>
      <c r="X42" s="6"/>
      <c r="Y42" s="6"/>
      <c r="Z42" s="6"/>
      <c r="AA42" s="6"/>
    </row>
    <row r="43" spans="1:27" ht="81.5" customHeight="1">
      <c r="A43" s="26" t="s">
        <v>161</v>
      </c>
      <c r="B43" s="27" t="s">
        <v>162</v>
      </c>
      <c r="C43" s="28" t="s">
        <v>163</v>
      </c>
      <c r="D43" s="27" t="s">
        <v>94</v>
      </c>
      <c r="E43" s="42">
        <v>1.02</v>
      </c>
      <c r="F43" s="31" t="s">
        <v>164</v>
      </c>
      <c r="G43" s="51"/>
      <c r="H43" s="45"/>
      <c r="I43" s="45"/>
      <c r="J43" s="45"/>
      <c r="K43" s="45"/>
      <c r="L43" s="46"/>
      <c r="M43" s="46"/>
      <c r="N43" s="46"/>
      <c r="O43" s="46"/>
      <c r="P43" s="46"/>
      <c r="Q43" s="6"/>
      <c r="R43" s="6"/>
      <c r="S43" s="6"/>
      <c r="T43" s="6"/>
      <c r="U43" s="6"/>
      <c r="V43" s="6"/>
      <c r="W43" s="6"/>
      <c r="X43" s="6"/>
      <c r="Y43" s="6"/>
      <c r="Z43" s="6"/>
      <c r="AA43" s="6"/>
    </row>
    <row r="44" spans="1:27" ht="92.5" customHeight="1">
      <c r="A44" s="26" t="s">
        <v>165</v>
      </c>
      <c r="B44" s="54" t="s">
        <v>166</v>
      </c>
      <c r="C44" s="28" t="s">
        <v>167</v>
      </c>
      <c r="D44" s="27" t="s">
        <v>16</v>
      </c>
      <c r="E44" s="42">
        <v>77.260000000000005</v>
      </c>
      <c r="F44" s="31" t="s">
        <v>168</v>
      </c>
      <c r="G44" s="51"/>
      <c r="H44" s="45"/>
      <c r="I44" s="45"/>
      <c r="J44" s="45"/>
      <c r="K44" s="45"/>
      <c r="L44" s="46"/>
      <c r="M44" s="46"/>
      <c r="N44" s="46"/>
      <c r="O44" s="46"/>
      <c r="P44" s="46"/>
      <c r="Q44" s="6"/>
      <c r="R44" s="6"/>
      <c r="S44" s="6"/>
      <c r="T44" s="6"/>
      <c r="U44" s="6"/>
      <c r="V44" s="6"/>
      <c r="W44" s="6"/>
      <c r="X44" s="6"/>
      <c r="Y44" s="6"/>
      <c r="Z44" s="6"/>
      <c r="AA44" s="6"/>
    </row>
    <row r="45" spans="1:27" ht="92.5" customHeight="1">
      <c r="A45" s="26" t="s">
        <v>169</v>
      </c>
      <c r="B45" s="47" t="s">
        <v>170</v>
      </c>
      <c r="C45" s="48" t="s">
        <v>171</v>
      </c>
      <c r="D45" s="49" t="s">
        <v>58</v>
      </c>
      <c r="E45" s="53">
        <v>1</v>
      </c>
      <c r="F45" s="50" t="s">
        <v>172</v>
      </c>
      <c r="G45" s="5"/>
      <c r="H45" s="5"/>
      <c r="I45" s="5"/>
      <c r="J45" s="5"/>
      <c r="K45" s="5"/>
      <c r="L45" s="6"/>
      <c r="M45" s="6"/>
      <c r="N45" s="6"/>
      <c r="O45" s="6"/>
      <c r="P45" s="6"/>
      <c r="Q45" s="6"/>
      <c r="R45" s="6"/>
      <c r="S45" s="6"/>
      <c r="T45" s="6"/>
      <c r="U45" s="6"/>
      <c r="V45" s="6"/>
      <c r="W45" s="6"/>
      <c r="X45" s="6"/>
      <c r="Y45" s="6"/>
      <c r="Z45" s="6"/>
      <c r="AA45" s="6"/>
    </row>
    <row r="46" spans="1:27" ht="92.5" customHeight="1">
      <c r="A46" s="26" t="s">
        <v>173</v>
      </c>
      <c r="B46" s="47" t="s">
        <v>174</v>
      </c>
      <c r="C46" s="48" t="s">
        <v>175</v>
      </c>
      <c r="D46" s="49" t="s">
        <v>58</v>
      </c>
      <c r="E46" s="53">
        <v>2</v>
      </c>
      <c r="F46" s="50" t="s">
        <v>176</v>
      </c>
      <c r="G46" s="5"/>
      <c r="H46" s="5"/>
      <c r="I46" s="5"/>
      <c r="J46" s="5"/>
      <c r="K46" s="5"/>
      <c r="L46" s="6"/>
      <c r="M46" s="6"/>
      <c r="N46" s="6"/>
      <c r="O46" s="6"/>
      <c r="P46" s="6"/>
      <c r="Q46" s="6"/>
      <c r="R46" s="6"/>
      <c r="S46" s="6"/>
      <c r="T46" s="6"/>
      <c r="U46" s="6"/>
      <c r="V46" s="6"/>
      <c r="W46" s="6"/>
      <c r="X46" s="6"/>
      <c r="Y46" s="6"/>
      <c r="Z46" s="6"/>
      <c r="AA46" s="6"/>
    </row>
    <row r="47" spans="1:27" ht="92.5" customHeight="1">
      <c r="A47" s="26" t="s">
        <v>177</v>
      </c>
      <c r="B47" s="47" t="s">
        <v>178</v>
      </c>
      <c r="C47" s="48" t="s">
        <v>179</v>
      </c>
      <c r="D47" s="49" t="s">
        <v>58</v>
      </c>
      <c r="E47" s="53">
        <v>2</v>
      </c>
      <c r="F47" s="50" t="s">
        <v>176</v>
      </c>
      <c r="G47" s="5"/>
      <c r="H47" s="5"/>
      <c r="I47" s="5"/>
      <c r="J47" s="5"/>
      <c r="K47" s="5"/>
      <c r="L47" s="6"/>
      <c r="M47" s="6"/>
      <c r="N47" s="6"/>
      <c r="O47" s="6"/>
      <c r="P47" s="6"/>
      <c r="Q47" s="6"/>
      <c r="R47" s="6"/>
      <c r="S47" s="6"/>
      <c r="T47" s="6"/>
      <c r="U47" s="6"/>
      <c r="V47" s="6"/>
      <c r="W47" s="6"/>
      <c r="X47" s="6"/>
      <c r="Y47" s="6"/>
      <c r="Z47" s="6"/>
      <c r="AA47" s="6"/>
    </row>
    <row r="48" spans="1:27" ht="92.5" customHeight="1">
      <c r="A48" s="26" t="s">
        <v>180</v>
      </c>
      <c r="B48" s="47" t="s">
        <v>181</v>
      </c>
      <c r="C48" s="48" t="s">
        <v>182</v>
      </c>
      <c r="D48" s="49" t="s">
        <v>58</v>
      </c>
      <c r="E48" s="53">
        <v>1</v>
      </c>
      <c r="F48" s="50" t="s">
        <v>172</v>
      </c>
      <c r="G48" s="5"/>
      <c r="H48" s="5"/>
      <c r="I48" s="5"/>
      <c r="J48" s="5"/>
      <c r="K48" s="5"/>
      <c r="L48" s="6"/>
      <c r="M48" s="6"/>
      <c r="N48" s="6"/>
      <c r="O48" s="6"/>
      <c r="P48" s="6"/>
      <c r="Q48" s="6"/>
      <c r="R48" s="6"/>
      <c r="S48" s="6"/>
      <c r="T48" s="6"/>
      <c r="U48" s="6"/>
      <c r="V48" s="6"/>
      <c r="W48" s="6"/>
      <c r="X48" s="6"/>
      <c r="Y48" s="6"/>
      <c r="Z48" s="6"/>
      <c r="AA48" s="6"/>
    </row>
    <row r="49" spans="1:27" ht="92.5" customHeight="1">
      <c r="A49" s="26" t="s">
        <v>183</v>
      </c>
      <c r="B49" s="55" t="str">
        <f>'Composição 1'!A2</f>
        <v>COMP03</v>
      </c>
      <c r="C49" s="48" t="str">
        <f>'Composição 1'!B2</f>
        <v>MONTAGEM DE ESTRUTURAS EM EUCALIPTO AUTOCLAVADO NÃO DESONERADO</v>
      </c>
      <c r="D49" s="49" t="str">
        <f>'Composição 1'!C2</f>
        <v>UN</v>
      </c>
      <c r="E49" s="49">
        <f>'Composição 1'!D2</f>
        <v>1</v>
      </c>
      <c r="F49" s="50" t="s">
        <v>184</v>
      </c>
      <c r="G49" s="5"/>
      <c r="H49" s="5"/>
      <c r="I49" s="5"/>
      <c r="J49" s="5"/>
      <c r="K49" s="5"/>
      <c r="L49" s="6"/>
      <c r="M49" s="6"/>
      <c r="N49" s="6"/>
      <c r="O49" s="6"/>
      <c r="P49" s="6"/>
      <c r="Q49" s="6"/>
      <c r="R49" s="6"/>
      <c r="S49" s="6"/>
      <c r="T49" s="6"/>
      <c r="U49" s="6"/>
      <c r="V49" s="6"/>
      <c r="W49" s="6"/>
      <c r="X49" s="6"/>
      <c r="Y49" s="6"/>
      <c r="Z49" s="6"/>
      <c r="AA49" s="6"/>
    </row>
    <row r="50" spans="1:27" ht="92.5" customHeight="1">
      <c r="A50" s="25">
        <v>4</v>
      </c>
      <c r="B50" s="353" t="s">
        <v>185</v>
      </c>
      <c r="C50" s="354"/>
      <c r="D50" s="354"/>
      <c r="E50" s="354"/>
      <c r="F50" s="355"/>
      <c r="G50" s="5"/>
      <c r="H50" s="5"/>
      <c r="I50" s="5"/>
      <c r="J50" s="5"/>
      <c r="K50" s="5"/>
      <c r="L50" s="6"/>
      <c r="M50" s="6"/>
      <c r="N50" s="6"/>
      <c r="O50" s="6"/>
      <c r="P50" s="6"/>
      <c r="Q50" s="6"/>
      <c r="R50" s="6"/>
      <c r="S50" s="6"/>
      <c r="T50" s="6"/>
      <c r="U50" s="6"/>
      <c r="V50" s="6"/>
      <c r="W50" s="6"/>
      <c r="X50" s="6"/>
      <c r="Y50" s="6"/>
      <c r="Z50" s="6"/>
      <c r="AA50" s="6"/>
    </row>
    <row r="51" spans="1:27" ht="92.5" customHeight="1">
      <c r="A51" s="56" t="s">
        <v>186</v>
      </c>
      <c r="B51" s="57" t="s">
        <v>187</v>
      </c>
      <c r="C51" s="38" t="s">
        <v>188</v>
      </c>
      <c r="D51" s="39" t="s">
        <v>16</v>
      </c>
      <c r="E51" s="40">
        <v>150.72999999999999</v>
      </c>
      <c r="F51" s="58" t="s">
        <v>189</v>
      </c>
      <c r="G51" s="59"/>
      <c r="H51" s="59"/>
      <c r="I51" s="59"/>
      <c r="J51" s="59"/>
      <c r="K51" s="59"/>
      <c r="L51" s="60"/>
      <c r="M51" s="60"/>
      <c r="N51" s="60"/>
      <c r="O51" s="60"/>
      <c r="P51" s="60"/>
      <c r="Q51" s="60"/>
      <c r="R51" s="60"/>
      <c r="S51" s="60"/>
      <c r="T51" s="60"/>
      <c r="U51" s="60"/>
      <c r="V51" s="60"/>
      <c r="W51" s="60"/>
      <c r="X51" s="60"/>
      <c r="Y51" s="60"/>
      <c r="Z51" s="60"/>
      <c r="AA51" s="60"/>
    </row>
    <row r="52" spans="1:27" ht="92.5" customHeight="1">
      <c r="A52" s="56" t="s">
        <v>190</v>
      </c>
      <c r="B52" s="47" t="s">
        <v>191</v>
      </c>
      <c r="C52" s="48" t="s">
        <v>192</v>
      </c>
      <c r="D52" s="47" t="s">
        <v>16</v>
      </c>
      <c r="E52" s="49">
        <v>273.55</v>
      </c>
      <c r="F52" s="50" t="s">
        <v>193</v>
      </c>
      <c r="G52" s="61"/>
      <c r="H52" s="61"/>
      <c r="I52" s="61"/>
      <c r="J52" s="61"/>
      <c r="K52" s="61"/>
      <c r="L52" s="62"/>
      <c r="M52" s="62"/>
      <c r="N52" s="62"/>
      <c r="O52" s="62"/>
      <c r="P52" s="62"/>
      <c r="Q52" s="62"/>
      <c r="R52" s="62"/>
      <c r="S52" s="62"/>
      <c r="T52" s="62"/>
      <c r="U52" s="62"/>
      <c r="V52" s="62"/>
      <c r="W52" s="62"/>
      <c r="X52" s="62"/>
      <c r="Y52" s="62"/>
      <c r="Z52" s="62"/>
      <c r="AA52" s="62"/>
    </row>
    <row r="53" spans="1:27" ht="92.5" customHeight="1">
      <c r="A53" s="56" t="s">
        <v>194</v>
      </c>
      <c r="B53" s="47" t="s">
        <v>195</v>
      </c>
      <c r="C53" s="48" t="s">
        <v>196</v>
      </c>
      <c r="D53" s="47" t="s">
        <v>16</v>
      </c>
      <c r="E53" s="49">
        <v>43.64</v>
      </c>
      <c r="F53" s="50" t="s">
        <v>197</v>
      </c>
      <c r="G53" s="61"/>
      <c r="H53" s="61"/>
      <c r="I53" s="61"/>
      <c r="J53" s="61"/>
      <c r="K53" s="61"/>
      <c r="L53" s="62"/>
      <c r="M53" s="62"/>
      <c r="N53" s="62"/>
      <c r="O53" s="62"/>
      <c r="P53" s="62"/>
      <c r="Q53" s="62"/>
      <c r="R53" s="62"/>
      <c r="S53" s="62"/>
      <c r="T53" s="62"/>
      <c r="U53" s="62"/>
      <c r="V53" s="62"/>
      <c r="W53" s="62"/>
      <c r="X53" s="62"/>
      <c r="Y53" s="62"/>
      <c r="Z53" s="62"/>
      <c r="AA53" s="62"/>
    </row>
    <row r="54" spans="1:27" ht="92.5" customHeight="1">
      <c r="A54" s="56" t="s">
        <v>198</v>
      </c>
      <c r="B54" s="47" t="s">
        <v>199</v>
      </c>
      <c r="C54" s="48" t="s">
        <v>200</v>
      </c>
      <c r="D54" s="47" t="s">
        <v>16</v>
      </c>
      <c r="E54" s="49">
        <v>43.64</v>
      </c>
      <c r="F54" s="50" t="s">
        <v>197</v>
      </c>
      <c r="G54" s="61"/>
      <c r="H54" s="61"/>
      <c r="I54" s="61"/>
      <c r="J54" s="61"/>
      <c r="K54" s="61"/>
      <c r="L54" s="62"/>
      <c r="M54" s="62"/>
      <c r="N54" s="62"/>
      <c r="O54" s="62"/>
      <c r="P54" s="62"/>
      <c r="Q54" s="62"/>
      <c r="R54" s="62"/>
      <c r="S54" s="62"/>
      <c r="T54" s="62"/>
      <c r="U54" s="62"/>
      <c r="V54" s="62"/>
      <c r="W54" s="62"/>
      <c r="X54" s="62"/>
      <c r="Y54" s="62"/>
      <c r="Z54" s="62"/>
      <c r="AA54" s="62"/>
    </row>
    <row r="55" spans="1:27" ht="92.5" customHeight="1">
      <c r="A55" s="56" t="s">
        <v>201</v>
      </c>
      <c r="B55" s="47" t="s">
        <v>202</v>
      </c>
      <c r="C55" s="48" t="s">
        <v>203</v>
      </c>
      <c r="D55" s="47" t="s">
        <v>63</v>
      </c>
      <c r="E55" s="49">
        <v>34.75</v>
      </c>
      <c r="F55" s="50" t="s">
        <v>204</v>
      </c>
      <c r="G55" s="61"/>
      <c r="H55" s="61"/>
      <c r="I55" s="61"/>
      <c r="J55" s="61"/>
      <c r="K55" s="61"/>
      <c r="L55" s="62"/>
      <c r="M55" s="62"/>
      <c r="N55" s="62"/>
      <c r="O55" s="62"/>
      <c r="P55" s="62"/>
      <c r="Q55" s="62"/>
      <c r="R55" s="62"/>
      <c r="S55" s="62"/>
      <c r="T55" s="62"/>
      <c r="U55" s="62"/>
      <c r="V55" s="62"/>
      <c r="W55" s="62"/>
      <c r="X55" s="62"/>
      <c r="Y55" s="62"/>
      <c r="Z55" s="62"/>
      <c r="AA55" s="62"/>
    </row>
    <row r="56" spans="1:27" ht="92.5" customHeight="1">
      <c r="A56" s="56" t="s">
        <v>205</v>
      </c>
      <c r="B56" s="47" t="s">
        <v>206</v>
      </c>
      <c r="C56" s="48" t="s">
        <v>207</v>
      </c>
      <c r="D56" s="47" t="s">
        <v>63</v>
      </c>
      <c r="E56" s="49">
        <v>2.8</v>
      </c>
      <c r="F56" s="50" t="s">
        <v>208</v>
      </c>
      <c r="G56" s="61"/>
      <c r="H56" s="61"/>
      <c r="I56" s="61"/>
      <c r="J56" s="61"/>
      <c r="K56" s="61"/>
      <c r="L56" s="62"/>
      <c r="M56" s="62"/>
      <c r="N56" s="62"/>
      <c r="O56" s="62"/>
      <c r="P56" s="62"/>
      <c r="Q56" s="62"/>
      <c r="R56" s="62"/>
      <c r="S56" s="62"/>
      <c r="T56" s="62"/>
      <c r="U56" s="62"/>
      <c r="V56" s="62"/>
      <c r="W56" s="62"/>
      <c r="X56" s="62"/>
      <c r="Y56" s="62"/>
      <c r="Z56" s="62"/>
      <c r="AA56" s="62"/>
    </row>
    <row r="57" spans="1:27" ht="92.5" customHeight="1">
      <c r="A57" s="56" t="s">
        <v>209</v>
      </c>
      <c r="B57" s="47" t="s">
        <v>210</v>
      </c>
      <c r="C57" s="48" t="s">
        <v>211</v>
      </c>
      <c r="D57" s="47" t="s">
        <v>16</v>
      </c>
      <c r="E57" s="49">
        <v>59.64</v>
      </c>
      <c r="F57" s="50" t="s">
        <v>212</v>
      </c>
      <c r="G57" s="61"/>
      <c r="H57" s="61"/>
      <c r="I57" s="61"/>
      <c r="J57" s="61"/>
      <c r="K57" s="61"/>
      <c r="L57" s="62"/>
      <c r="M57" s="62"/>
      <c r="N57" s="62"/>
      <c r="O57" s="62"/>
      <c r="P57" s="62"/>
      <c r="Q57" s="62"/>
      <c r="R57" s="62"/>
      <c r="S57" s="62"/>
      <c r="T57" s="62"/>
      <c r="U57" s="62"/>
      <c r="V57" s="62"/>
      <c r="W57" s="62"/>
      <c r="X57" s="62"/>
      <c r="Y57" s="62"/>
      <c r="Z57" s="62"/>
      <c r="AA57" s="62"/>
    </row>
    <row r="58" spans="1:27" ht="92.5" customHeight="1">
      <c r="A58" s="25">
        <v>5</v>
      </c>
      <c r="B58" s="353" t="s">
        <v>213</v>
      </c>
      <c r="C58" s="354"/>
      <c r="D58" s="354"/>
      <c r="E58" s="354"/>
      <c r="F58" s="355"/>
      <c r="G58" s="5"/>
      <c r="H58" s="5"/>
      <c r="I58" s="5"/>
      <c r="J58" s="5"/>
      <c r="K58" s="5"/>
      <c r="L58" s="6"/>
      <c r="M58" s="6"/>
      <c r="N58" s="6"/>
      <c r="O58" s="6"/>
      <c r="P58" s="6"/>
      <c r="Q58" s="6"/>
      <c r="R58" s="6"/>
      <c r="S58" s="6"/>
      <c r="T58" s="6"/>
      <c r="U58" s="6"/>
      <c r="V58" s="6"/>
      <c r="W58" s="6"/>
      <c r="X58" s="6"/>
      <c r="Y58" s="6"/>
      <c r="Z58" s="6"/>
      <c r="AA58" s="6"/>
    </row>
    <row r="59" spans="1:27" ht="92.5" customHeight="1">
      <c r="A59" s="63" t="s">
        <v>214</v>
      </c>
      <c r="B59" s="64" t="s">
        <v>215</v>
      </c>
      <c r="C59" s="65" t="s">
        <v>216</v>
      </c>
      <c r="D59" s="66" t="s">
        <v>58</v>
      </c>
      <c r="E59" s="67">
        <v>4</v>
      </c>
      <c r="F59" s="68" t="s">
        <v>217</v>
      </c>
      <c r="G59" s="5"/>
      <c r="H59" s="5"/>
      <c r="I59" s="5"/>
      <c r="J59" s="5"/>
      <c r="K59" s="5"/>
      <c r="L59" s="6"/>
      <c r="M59" s="6"/>
      <c r="N59" s="6"/>
      <c r="O59" s="6"/>
      <c r="P59" s="6"/>
      <c r="Q59" s="6"/>
      <c r="R59" s="6"/>
      <c r="S59" s="6"/>
      <c r="T59" s="6"/>
      <c r="U59" s="6"/>
      <c r="V59" s="6"/>
      <c r="W59" s="6"/>
      <c r="X59" s="6"/>
      <c r="Y59" s="6"/>
      <c r="Z59" s="6"/>
      <c r="AA59" s="6"/>
    </row>
    <row r="60" spans="1:27" ht="92.5" customHeight="1">
      <c r="A60" s="63" t="s">
        <v>218</v>
      </c>
      <c r="B60" s="32" t="s">
        <v>219</v>
      </c>
      <c r="C60" s="69" t="s">
        <v>220</v>
      </c>
      <c r="D60" s="70" t="s">
        <v>58</v>
      </c>
      <c r="E60" s="71">
        <v>1</v>
      </c>
      <c r="F60" s="50" t="s">
        <v>221</v>
      </c>
      <c r="G60" s="5"/>
      <c r="H60" s="5"/>
      <c r="I60" s="5"/>
      <c r="J60" s="5"/>
      <c r="K60" s="5"/>
      <c r="L60" s="6"/>
      <c r="M60" s="6"/>
      <c r="N60" s="6"/>
      <c r="O60" s="6"/>
      <c r="P60" s="6"/>
      <c r="Q60" s="6"/>
      <c r="R60" s="6"/>
      <c r="S60" s="6"/>
      <c r="T60" s="6"/>
      <c r="U60" s="6"/>
      <c r="V60" s="6"/>
      <c r="W60" s="6"/>
      <c r="X60" s="6"/>
      <c r="Y60" s="6"/>
      <c r="Z60" s="6"/>
      <c r="AA60" s="6"/>
    </row>
    <row r="61" spans="1:27" ht="92.5" customHeight="1">
      <c r="A61" s="63" t="s">
        <v>222</v>
      </c>
      <c r="B61" s="32" t="s">
        <v>223</v>
      </c>
      <c r="C61" s="69" t="s">
        <v>224</v>
      </c>
      <c r="D61" s="70" t="s">
        <v>16</v>
      </c>
      <c r="E61" s="71">
        <v>1.8</v>
      </c>
      <c r="F61" s="50" t="s">
        <v>225</v>
      </c>
      <c r="G61" s="5"/>
      <c r="H61" s="5"/>
      <c r="I61" s="5"/>
      <c r="J61" s="5"/>
      <c r="K61" s="5"/>
      <c r="L61" s="6"/>
      <c r="M61" s="6"/>
      <c r="N61" s="6"/>
      <c r="O61" s="6"/>
      <c r="P61" s="6"/>
      <c r="Q61" s="6"/>
      <c r="R61" s="6"/>
      <c r="S61" s="6"/>
      <c r="T61" s="6"/>
      <c r="U61" s="6"/>
      <c r="V61" s="6"/>
      <c r="W61" s="6"/>
      <c r="X61" s="6"/>
      <c r="Y61" s="6"/>
      <c r="Z61" s="6"/>
      <c r="AA61" s="6"/>
    </row>
    <row r="62" spans="1:27" ht="92.5" customHeight="1">
      <c r="A62" s="63" t="s">
        <v>226</v>
      </c>
      <c r="B62" s="32" t="s">
        <v>227</v>
      </c>
      <c r="C62" s="69" t="s">
        <v>228</v>
      </c>
      <c r="D62" s="70" t="s">
        <v>16</v>
      </c>
      <c r="E62" s="71">
        <v>1.8</v>
      </c>
      <c r="F62" s="50" t="s">
        <v>225</v>
      </c>
      <c r="G62" s="5"/>
      <c r="H62" s="5"/>
      <c r="I62" s="5"/>
      <c r="J62" s="5"/>
      <c r="K62" s="5"/>
      <c r="L62" s="6"/>
      <c r="M62" s="6"/>
      <c r="N62" s="6"/>
      <c r="O62" s="6"/>
      <c r="P62" s="6"/>
      <c r="Q62" s="6"/>
      <c r="R62" s="6"/>
      <c r="S62" s="6"/>
      <c r="T62" s="6"/>
      <c r="U62" s="6"/>
      <c r="V62" s="6"/>
      <c r="W62" s="6"/>
      <c r="X62" s="6"/>
      <c r="Y62" s="6"/>
      <c r="Z62" s="6"/>
      <c r="AA62" s="6"/>
    </row>
    <row r="63" spans="1:27" ht="92.5" customHeight="1">
      <c r="A63" s="63" t="s">
        <v>229</v>
      </c>
      <c r="B63" s="32" t="s">
        <v>230</v>
      </c>
      <c r="C63" s="69" t="s">
        <v>231</v>
      </c>
      <c r="D63" s="70" t="s">
        <v>16</v>
      </c>
      <c r="E63" s="71">
        <v>8.6999999999999993</v>
      </c>
      <c r="F63" s="50" t="s">
        <v>232</v>
      </c>
      <c r="G63" s="5"/>
      <c r="H63" s="5"/>
      <c r="I63" s="5"/>
      <c r="J63" s="5"/>
      <c r="K63" s="5"/>
      <c r="L63" s="6"/>
      <c r="M63" s="6"/>
      <c r="N63" s="6"/>
      <c r="O63" s="6"/>
      <c r="P63" s="6"/>
      <c r="Q63" s="6"/>
      <c r="R63" s="6"/>
      <c r="S63" s="6"/>
      <c r="T63" s="6"/>
      <c r="U63" s="6"/>
      <c r="V63" s="6"/>
      <c r="W63" s="6"/>
      <c r="X63" s="6"/>
      <c r="Y63" s="6"/>
      <c r="Z63" s="6"/>
      <c r="AA63" s="6"/>
    </row>
    <row r="64" spans="1:27" ht="92.5" customHeight="1">
      <c r="A64" s="63" t="s">
        <v>233</v>
      </c>
      <c r="B64" s="32" t="s">
        <v>234</v>
      </c>
      <c r="C64" s="69" t="s">
        <v>235</v>
      </c>
      <c r="D64" s="70" t="s">
        <v>63</v>
      </c>
      <c r="E64" s="71">
        <v>6.45</v>
      </c>
      <c r="F64" s="50" t="s">
        <v>236</v>
      </c>
      <c r="G64" s="5"/>
      <c r="H64" s="5"/>
      <c r="I64" s="5"/>
      <c r="J64" s="5"/>
      <c r="K64" s="5"/>
      <c r="L64" s="6"/>
      <c r="M64" s="6"/>
      <c r="N64" s="6"/>
      <c r="O64" s="6"/>
      <c r="P64" s="6"/>
      <c r="Q64" s="6"/>
      <c r="R64" s="6"/>
      <c r="S64" s="6"/>
      <c r="T64" s="6"/>
      <c r="U64" s="6"/>
      <c r="V64" s="6"/>
      <c r="W64" s="6"/>
      <c r="X64" s="6"/>
      <c r="Y64" s="6"/>
      <c r="Z64" s="6"/>
      <c r="AA64" s="6"/>
    </row>
    <row r="65" spans="1:27" ht="92.5" customHeight="1">
      <c r="A65" s="63" t="s">
        <v>237</v>
      </c>
      <c r="B65" s="32" t="s">
        <v>238</v>
      </c>
      <c r="C65" s="69" t="s">
        <v>239</v>
      </c>
      <c r="D65" s="70" t="s">
        <v>58</v>
      </c>
      <c r="E65" s="71">
        <v>1</v>
      </c>
      <c r="F65" s="50" t="s">
        <v>240</v>
      </c>
      <c r="G65" s="5"/>
      <c r="H65" s="5"/>
      <c r="I65" s="5"/>
      <c r="J65" s="5"/>
      <c r="K65" s="5"/>
      <c r="L65" s="6"/>
      <c r="M65" s="6"/>
      <c r="N65" s="6"/>
      <c r="O65" s="6"/>
      <c r="P65" s="6"/>
      <c r="Q65" s="6"/>
      <c r="R65" s="6"/>
      <c r="S65" s="6"/>
      <c r="T65" s="6"/>
      <c r="U65" s="6"/>
      <c r="V65" s="6"/>
      <c r="W65" s="6"/>
      <c r="X65" s="6"/>
      <c r="Y65" s="6"/>
      <c r="Z65" s="6"/>
      <c r="AA65" s="6"/>
    </row>
    <row r="66" spans="1:27" ht="92.5" customHeight="1">
      <c r="A66" s="63" t="s">
        <v>241</v>
      </c>
      <c r="B66" s="32" t="s">
        <v>242</v>
      </c>
      <c r="C66" s="69" t="s">
        <v>243</v>
      </c>
      <c r="D66" s="70" t="s">
        <v>16</v>
      </c>
      <c r="E66" s="71">
        <v>2.52</v>
      </c>
      <c r="F66" s="50" t="s">
        <v>244</v>
      </c>
      <c r="G66" s="5"/>
      <c r="H66" s="5"/>
      <c r="I66" s="5"/>
      <c r="J66" s="5"/>
      <c r="K66" s="5"/>
      <c r="L66" s="6"/>
      <c r="M66" s="6"/>
      <c r="N66" s="6"/>
      <c r="O66" s="6"/>
      <c r="P66" s="6"/>
      <c r="Q66" s="6"/>
      <c r="R66" s="6"/>
      <c r="S66" s="6"/>
      <c r="T66" s="6"/>
      <c r="U66" s="6"/>
      <c r="V66" s="6"/>
      <c r="W66" s="6"/>
      <c r="X66" s="6"/>
      <c r="Y66" s="6"/>
      <c r="Z66" s="6"/>
      <c r="AA66" s="6"/>
    </row>
    <row r="67" spans="1:27" ht="92.5" customHeight="1">
      <c r="A67" s="63" t="s">
        <v>245</v>
      </c>
      <c r="B67" s="32" t="s">
        <v>246</v>
      </c>
      <c r="C67" s="69" t="s">
        <v>247</v>
      </c>
      <c r="D67" s="70" t="s">
        <v>16</v>
      </c>
      <c r="E67" s="71">
        <v>8.6999999999999993</v>
      </c>
      <c r="F67" s="50" t="s">
        <v>232</v>
      </c>
      <c r="G67" s="5"/>
      <c r="H67" s="5"/>
      <c r="I67" s="5"/>
      <c r="J67" s="5"/>
      <c r="K67" s="5"/>
      <c r="L67" s="6"/>
      <c r="M67" s="6"/>
      <c r="N67" s="6"/>
      <c r="O67" s="6"/>
      <c r="P67" s="6"/>
      <c r="Q67" s="6"/>
      <c r="R67" s="6"/>
      <c r="S67" s="6"/>
      <c r="T67" s="6"/>
      <c r="U67" s="6"/>
      <c r="V67" s="6"/>
      <c r="W67" s="6"/>
      <c r="X67" s="6"/>
      <c r="Y67" s="6"/>
      <c r="Z67" s="6"/>
      <c r="AA67" s="6"/>
    </row>
    <row r="68" spans="1:27" ht="92.5" customHeight="1">
      <c r="A68" s="25">
        <v>6</v>
      </c>
      <c r="B68" s="353" t="s">
        <v>248</v>
      </c>
      <c r="C68" s="354"/>
      <c r="D68" s="354"/>
      <c r="E68" s="354"/>
      <c r="F68" s="355"/>
      <c r="G68" s="5"/>
      <c r="H68" s="5"/>
      <c r="I68" s="5"/>
      <c r="J68" s="5"/>
      <c r="K68" s="5"/>
      <c r="L68" s="6"/>
      <c r="M68" s="6"/>
      <c r="N68" s="6"/>
      <c r="O68" s="6"/>
      <c r="P68" s="6"/>
      <c r="Q68" s="6"/>
      <c r="R68" s="6"/>
      <c r="S68" s="6"/>
      <c r="T68" s="6"/>
      <c r="U68" s="6"/>
      <c r="V68" s="6"/>
      <c r="W68" s="6"/>
      <c r="X68" s="6"/>
      <c r="Y68" s="6"/>
      <c r="Z68" s="6"/>
      <c r="AA68" s="6"/>
    </row>
    <row r="69" spans="1:27" ht="92.5" customHeight="1">
      <c r="A69" s="63" t="s">
        <v>249</v>
      </c>
      <c r="B69" s="47" t="s">
        <v>250</v>
      </c>
      <c r="C69" s="48" t="s">
        <v>251</v>
      </c>
      <c r="D69" s="49" t="s">
        <v>63</v>
      </c>
      <c r="E69" s="53">
        <v>300</v>
      </c>
      <c r="F69" s="50" t="s">
        <v>252</v>
      </c>
      <c r="G69" s="5"/>
      <c r="H69" s="5"/>
      <c r="I69" s="5"/>
      <c r="J69" s="5"/>
      <c r="K69" s="5"/>
      <c r="L69" s="6"/>
      <c r="M69" s="6"/>
      <c r="N69" s="6"/>
      <c r="O69" s="6"/>
      <c r="P69" s="6"/>
      <c r="Q69" s="6"/>
      <c r="R69" s="6"/>
      <c r="S69" s="6"/>
      <c r="T69" s="6"/>
      <c r="U69" s="6"/>
      <c r="V69" s="6"/>
      <c r="W69" s="6"/>
      <c r="X69" s="6"/>
      <c r="Y69" s="6"/>
      <c r="Z69" s="6"/>
      <c r="AA69" s="6"/>
    </row>
    <row r="70" spans="1:27" ht="92.5" customHeight="1">
      <c r="A70" s="63" t="s">
        <v>253</v>
      </c>
      <c r="B70" s="47" t="s">
        <v>254</v>
      </c>
      <c r="C70" s="48" t="s">
        <v>255</v>
      </c>
      <c r="D70" s="49" t="s">
        <v>63</v>
      </c>
      <c r="E70" s="53">
        <v>600</v>
      </c>
      <c r="F70" s="50" t="s">
        <v>256</v>
      </c>
      <c r="G70" s="5"/>
      <c r="H70" s="5"/>
      <c r="I70" s="5"/>
      <c r="J70" s="5"/>
      <c r="K70" s="5"/>
      <c r="L70" s="6"/>
      <c r="M70" s="6"/>
      <c r="N70" s="6"/>
      <c r="O70" s="6"/>
      <c r="P70" s="6"/>
      <c r="Q70" s="6"/>
      <c r="R70" s="6"/>
      <c r="S70" s="6"/>
      <c r="T70" s="6"/>
      <c r="U70" s="6"/>
      <c r="V70" s="6"/>
      <c r="W70" s="6"/>
      <c r="X70" s="6"/>
      <c r="Y70" s="6"/>
      <c r="Z70" s="6"/>
      <c r="AA70" s="6"/>
    </row>
    <row r="71" spans="1:27" ht="92.5" customHeight="1">
      <c r="A71" s="63" t="s">
        <v>257</v>
      </c>
      <c r="B71" s="47" t="s">
        <v>258</v>
      </c>
      <c r="C71" s="48" t="s">
        <v>259</v>
      </c>
      <c r="D71" s="49" t="s">
        <v>63</v>
      </c>
      <c r="E71" s="53">
        <v>100</v>
      </c>
      <c r="F71" s="50" t="s">
        <v>260</v>
      </c>
      <c r="G71" s="5"/>
      <c r="H71" s="5"/>
      <c r="I71" s="5"/>
      <c r="J71" s="5"/>
      <c r="K71" s="5"/>
      <c r="L71" s="6"/>
      <c r="M71" s="6"/>
      <c r="N71" s="6"/>
      <c r="O71" s="6"/>
      <c r="P71" s="6"/>
      <c r="Q71" s="6"/>
      <c r="R71" s="6"/>
      <c r="S71" s="6"/>
      <c r="T71" s="6"/>
      <c r="U71" s="6"/>
      <c r="V71" s="6"/>
      <c r="W71" s="6"/>
      <c r="X71" s="6"/>
      <c r="Y71" s="6"/>
      <c r="Z71" s="6"/>
      <c r="AA71" s="6"/>
    </row>
    <row r="72" spans="1:27" ht="92.5" customHeight="1">
      <c r="A72" s="63" t="s">
        <v>261</v>
      </c>
      <c r="B72" s="47" t="s">
        <v>262</v>
      </c>
      <c r="C72" s="48" t="s">
        <v>263</v>
      </c>
      <c r="D72" s="49" t="s">
        <v>58</v>
      </c>
      <c r="E72" s="53">
        <v>10</v>
      </c>
      <c r="F72" s="50" t="s">
        <v>264</v>
      </c>
      <c r="G72" s="5"/>
      <c r="H72" s="5"/>
      <c r="I72" s="43"/>
      <c r="J72" s="5"/>
      <c r="K72" s="5"/>
      <c r="L72" s="6"/>
      <c r="M72" s="6"/>
      <c r="N72" s="6"/>
      <c r="O72" s="6"/>
      <c r="P72" s="6"/>
      <c r="Q72" s="6"/>
      <c r="R72" s="6"/>
      <c r="S72" s="6"/>
      <c r="T72" s="6"/>
      <c r="U72" s="6"/>
      <c r="V72" s="6"/>
      <c r="W72" s="6"/>
      <c r="X72" s="6"/>
      <c r="Y72" s="6"/>
      <c r="Z72" s="6"/>
      <c r="AA72" s="6"/>
    </row>
    <row r="73" spans="1:27" ht="92.5" customHeight="1">
      <c r="A73" s="63" t="s">
        <v>265</v>
      </c>
      <c r="B73" s="47" t="s">
        <v>266</v>
      </c>
      <c r="C73" s="48" t="s">
        <v>267</v>
      </c>
      <c r="D73" s="49" t="s">
        <v>58</v>
      </c>
      <c r="E73" s="53">
        <v>5</v>
      </c>
      <c r="F73" s="50" t="s">
        <v>176</v>
      </c>
      <c r="G73" s="5"/>
      <c r="H73" s="5"/>
      <c r="I73" s="5"/>
      <c r="J73" s="5"/>
      <c r="K73" s="5"/>
      <c r="L73" s="6"/>
      <c r="M73" s="6"/>
      <c r="N73" s="6"/>
      <c r="O73" s="6"/>
      <c r="P73" s="6"/>
      <c r="Q73" s="6"/>
      <c r="R73" s="6"/>
      <c r="S73" s="6"/>
      <c r="T73" s="6"/>
      <c r="U73" s="6"/>
      <c r="V73" s="6"/>
      <c r="W73" s="6"/>
      <c r="X73" s="6"/>
      <c r="Y73" s="6"/>
      <c r="Z73" s="6"/>
      <c r="AA73" s="6"/>
    </row>
    <row r="74" spans="1:27" ht="92.5" customHeight="1">
      <c r="A74" s="63" t="s">
        <v>268</v>
      </c>
      <c r="B74" s="47" t="s">
        <v>269</v>
      </c>
      <c r="C74" s="48" t="s">
        <v>270</v>
      </c>
      <c r="D74" s="49" t="s">
        <v>58</v>
      </c>
      <c r="E74" s="53">
        <v>3</v>
      </c>
      <c r="F74" s="50" t="s">
        <v>271</v>
      </c>
      <c r="G74" s="5"/>
      <c r="H74" s="5"/>
      <c r="I74" s="5"/>
      <c r="J74" s="5"/>
      <c r="K74" s="5"/>
      <c r="L74" s="6"/>
      <c r="M74" s="6"/>
      <c r="N74" s="6"/>
      <c r="O74" s="6"/>
      <c r="P74" s="6"/>
      <c r="Q74" s="6"/>
      <c r="R74" s="6"/>
      <c r="S74" s="6"/>
      <c r="T74" s="6"/>
      <c r="U74" s="6"/>
      <c r="V74" s="6"/>
      <c r="W74" s="6"/>
      <c r="X74" s="6"/>
      <c r="Y74" s="6"/>
      <c r="Z74" s="6"/>
      <c r="AA74" s="6"/>
    </row>
    <row r="75" spans="1:27" ht="92.5" customHeight="1">
      <c r="A75" s="63" t="s">
        <v>272</v>
      </c>
      <c r="B75" s="47" t="s">
        <v>273</v>
      </c>
      <c r="C75" s="48" t="s">
        <v>274</v>
      </c>
      <c r="D75" s="49" t="s">
        <v>58</v>
      </c>
      <c r="E75" s="53">
        <v>2</v>
      </c>
      <c r="F75" s="50" t="s">
        <v>176</v>
      </c>
      <c r="G75" s="5"/>
      <c r="H75" s="5"/>
      <c r="I75" s="5"/>
      <c r="J75" s="5"/>
      <c r="K75" s="5"/>
      <c r="L75" s="6"/>
      <c r="M75" s="6"/>
      <c r="N75" s="6"/>
      <c r="O75" s="6"/>
      <c r="P75" s="6"/>
      <c r="Q75" s="6"/>
      <c r="R75" s="6"/>
      <c r="S75" s="6"/>
      <c r="T75" s="6"/>
      <c r="U75" s="6"/>
      <c r="V75" s="6"/>
      <c r="W75" s="6"/>
      <c r="X75" s="6"/>
      <c r="Y75" s="6"/>
      <c r="Z75" s="6"/>
      <c r="AA75" s="6"/>
    </row>
    <row r="76" spans="1:27" ht="92.5" customHeight="1">
      <c r="A76" s="63" t="s">
        <v>275</v>
      </c>
      <c r="B76" s="47" t="s">
        <v>276</v>
      </c>
      <c r="C76" s="48" t="s">
        <v>277</v>
      </c>
      <c r="D76" s="49" t="s">
        <v>58</v>
      </c>
      <c r="E76" s="53">
        <v>3</v>
      </c>
      <c r="F76" s="50" t="s">
        <v>278</v>
      </c>
      <c r="G76" s="5"/>
      <c r="H76" s="5"/>
      <c r="I76" s="5"/>
      <c r="J76" s="5"/>
      <c r="K76" s="5"/>
      <c r="L76" s="6"/>
      <c r="M76" s="6"/>
      <c r="N76" s="6"/>
      <c r="O76" s="6"/>
      <c r="P76" s="6"/>
      <c r="Q76" s="6"/>
      <c r="R76" s="6"/>
      <c r="S76" s="6"/>
      <c r="T76" s="6"/>
      <c r="U76" s="6"/>
      <c r="V76" s="6"/>
      <c r="W76" s="6"/>
      <c r="X76" s="6"/>
      <c r="Y76" s="6"/>
      <c r="Z76" s="6"/>
      <c r="AA76" s="6"/>
    </row>
    <row r="77" spans="1:27" ht="92.5" customHeight="1">
      <c r="A77" s="63" t="s">
        <v>279</v>
      </c>
      <c r="B77" s="47" t="s">
        <v>280</v>
      </c>
      <c r="C77" s="48" t="s">
        <v>281</v>
      </c>
      <c r="D77" s="49" t="s">
        <v>58</v>
      </c>
      <c r="E77" s="53">
        <v>3</v>
      </c>
      <c r="F77" s="50" t="s">
        <v>278</v>
      </c>
      <c r="G77" s="5"/>
      <c r="H77" s="5"/>
      <c r="I77" s="5"/>
      <c r="J77" s="5"/>
      <c r="K77" s="5"/>
      <c r="L77" s="6"/>
      <c r="M77" s="6"/>
      <c r="N77" s="6"/>
      <c r="O77" s="6"/>
      <c r="P77" s="6"/>
      <c r="Q77" s="6"/>
      <c r="R77" s="6"/>
      <c r="S77" s="6"/>
      <c r="T77" s="6"/>
      <c r="U77" s="6"/>
      <c r="V77" s="6"/>
      <c r="W77" s="6"/>
      <c r="X77" s="6"/>
      <c r="Y77" s="6"/>
      <c r="Z77" s="6"/>
      <c r="AA77" s="6"/>
    </row>
    <row r="78" spans="1:27" ht="92.5" customHeight="1">
      <c r="A78" s="63" t="s">
        <v>282</v>
      </c>
      <c r="B78" s="47" t="s">
        <v>283</v>
      </c>
      <c r="C78" s="48" t="s">
        <v>284</v>
      </c>
      <c r="D78" s="49" t="s">
        <v>58</v>
      </c>
      <c r="E78" s="53">
        <v>3</v>
      </c>
      <c r="F78" s="50" t="s">
        <v>278</v>
      </c>
      <c r="G78" s="5"/>
      <c r="H78" s="5"/>
      <c r="I78" s="5"/>
      <c r="J78" s="5"/>
      <c r="K78" s="5"/>
      <c r="L78" s="6"/>
      <c r="M78" s="6"/>
      <c r="N78" s="6"/>
      <c r="O78" s="6"/>
      <c r="P78" s="6"/>
      <c r="Q78" s="6"/>
      <c r="R78" s="6"/>
      <c r="S78" s="6"/>
      <c r="T78" s="6"/>
      <c r="U78" s="6"/>
      <c r="V78" s="6"/>
      <c r="W78" s="6"/>
      <c r="X78" s="6"/>
      <c r="Y78" s="6"/>
      <c r="Z78" s="6"/>
      <c r="AA78" s="6"/>
    </row>
    <row r="79" spans="1:27" ht="92.5" customHeight="1">
      <c r="A79" s="63" t="s">
        <v>285</v>
      </c>
      <c r="B79" s="47" t="s">
        <v>286</v>
      </c>
      <c r="C79" s="48" t="s">
        <v>287</v>
      </c>
      <c r="D79" s="49" t="s">
        <v>58</v>
      </c>
      <c r="E79" s="53">
        <v>8</v>
      </c>
      <c r="F79" s="50" t="s">
        <v>160</v>
      </c>
      <c r="G79" s="5"/>
      <c r="H79" s="5"/>
      <c r="I79" s="5"/>
      <c r="J79" s="5"/>
      <c r="K79" s="5"/>
      <c r="L79" s="6"/>
      <c r="M79" s="6"/>
      <c r="N79" s="6"/>
      <c r="O79" s="6"/>
      <c r="P79" s="6"/>
      <c r="Q79" s="6"/>
      <c r="R79" s="6"/>
      <c r="S79" s="6"/>
      <c r="T79" s="6"/>
      <c r="U79" s="6"/>
      <c r="V79" s="6"/>
      <c r="W79" s="6"/>
      <c r="X79" s="6"/>
      <c r="Y79" s="6"/>
      <c r="Z79" s="6"/>
      <c r="AA79" s="6"/>
    </row>
    <row r="80" spans="1:27" ht="92.5" customHeight="1">
      <c r="A80" s="63" t="s">
        <v>288</v>
      </c>
      <c r="B80" s="47" t="s">
        <v>289</v>
      </c>
      <c r="C80" s="48" t="s">
        <v>290</v>
      </c>
      <c r="D80" s="49" t="s">
        <v>58</v>
      </c>
      <c r="E80" s="53">
        <v>6</v>
      </c>
      <c r="F80" s="50" t="s">
        <v>291</v>
      </c>
      <c r="G80" s="5"/>
      <c r="H80" s="5"/>
      <c r="I80" s="5"/>
      <c r="J80" s="5"/>
      <c r="K80" s="5"/>
      <c r="L80" s="6"/>
      <c r="M80" s="6"/>
      <c r="N80" s="6"/>
      <c r="O80" s="6"/>
      <c r="P80" s="6"/>
      <c r="Q80" s="6"/>
      <c r="R80" s="6"/>
      <c r="S80" s="6"/>
      <c r="T80" s="6"/>
      <c r="U80" s="6"/>
      <c r="V80" s="6"/>
      <c r="W80" s="6"/>
      <c r="X80" s="6"/>
      <c r="Y80" s="6"/>
      <c r="Z80" s="6"/>
      <c r="AA80" s="6"/>
    </row>
    <row r="81" spans="1:27" ht="92.5" customHeight="1">
      <c r="A81" s="63" t="s">
        <v>292</v>
      </c>
      <c r="B81" s="47" t="s">
        <v>293</v>
      </c>
      <c r="C81" s="48" t="s">
        <v>294</v>
      </c>
      <c r="D81" s="49" t="s">
        <v>58</v>
      </c>
      <c r="E81" s="53">
        <v>6</v>
      </c>
      <c r="F81" s="50" t="s">
        <v>291</v>
      </c>
      <c r="G81" s="5"/>
      <c r="H81" s="5"/>
      <c r="I81" s="5"/>
      <c r="J81" s="5"/>
      <c r="K81" s="5"/>
      <c r="L81" s="6"/>
      <c r="M81" s="6"/>
      <c r="N81" s="6"/>
      <c r="O81" s="6"/>
      <c r="P81" s="6"/>
      <c r="Q81" s="6"/>
      <c r="R81" s="6"/>
      <c r="S81" s="6"/>
      <c r="T81" s="6"/>
      <c r="U81" s="6"/>
      <c r="V81" s="6"/>
      <c r="W81" s="6"/>
      <c r="X81" s="6"/>
      <c r="Y81" s="6"/>
      <c r="Z81" s="6"/>
      <c r="AA81" s="6"/>
    </row>
    <row r="82" spans="1:27" ht="92.5" customHeight="1">
      <c r="A82" s="25">
        <v>7</v>
      </c>
      <c r="B82" s="353" t="s">
        <v>295</v>
      </c>
      <c r="C82" s="354"/>
      <c r="D82" s="354"/>
      <c r="E82" s="354"/>
      <c r="F82" s="355"/>
      <c r="G82" s="5"/>
      <c r="H82" s="5"/>
      <c r="I82" s="5"/>
      <c r="J82" s="5"/>
      <c r="K82" s="5"/>
      <c r="L82" s="6"/>
      <c r="M82" s="6"/>
      <c r="N82" s="6"/>
      <c r="O82" s="6"/>
      <c r="P82" s="6"/>
      <c r="Q82" s="6"/>
      <c r="R82" s="6"/>
      <c r="S82" s="6"/>
      <c r="T82" s="6"/>
      <c r="U82" s="6"/>
      <c r="V82" s="6"/>
      <c r="W82" s="6"/>
      <c r="X82" s="6"/>
      <c r="Y82" s="6"/>
      <c r="Z82" s="6"/>
      <c r="AA82" s="6"/>
    </row>
    <row r="83" spans="1:27" ht="92.5" customHeight="1">
      <c r="A83" s="72" t="s">
        <v>296</v>
      </c>
      <c r="B83" s="47" t="s">
        <v>297</v>
      </c>
      <c r="C83" s="69" t="s">
        <v>298</v>
      </c>
      <c r="D83" s="71" t="s">
        <v>58</v>
      </c>
      <c r="E83" s="42">
        <v>1</v>
      </c>
      <c r="F83" s="31" t="s">
        <v>172</v>
      </c>
      <c r="G83" s="5"/>
      <c r="H83" s="5"/>
      <c r="I83" s="5"/>
      <c r="J83" s="5"/>
      <c r="K83" s="5"/>
      <c r="L83" s="6"/>
      <c r="M83" s="6"/>
      <c r="N83" s="6"/>
      <c r="O83" s="6"/>
      <c r="P83" s="6"/>
      <c r="Q83" s="6"/>
      <c r="R83" s="6"/>
      <c r="S83" s="6"/>
      <c r="T83" s="6"/>
      <c r="U83" s="6"/>
      <c r="V83" s="6"/>
      <c r="W83" s="6"/>
      <c r="X83" s="6"/>
      <c r="Y83" s="6"/>
      <c r="Z83" s="6"/>
      <c r="AA83" s="6"/>
    </row>
    <row r="84" spans="1:27" ht="92.5" customHeight="1">
      <c r="A84" s="72" t="s">
        <v>299</v>
      </c>
      <c r="B84" s="47" t="s">
        <v>300</v>
      </c>
      <c r="C84" s="69" t="s">
        <v>301</v>
      </c>
      <c r="D84" s="71" t="s">
        <v>58</v>
      </c>
      <c r="E84" s="42">
        <v>2</v>
      </c>
      <c r="F84" s="31" t="s">
        <v>172</v>
      </c>
      <c r="G84" s="5"/>
      <c r="H84" s="5"/>
      <c r="I84" s="5"/>
      <c r="J84" s="5"/>
      <c r="K84" s="5"/>
      <c r="M84" s="6"/>
      <c r="N84" s="6"/>
      <c r="O84" s="6"/>
      <c r="P84" s="6"/>
      <c r="Q84" s="6"/>
      <c r="R84" s="6"/>
      <c r="S84" s="6"/>
      <c r="T84" s="6"/>
      <c r="U84" s="6"/>
      <c r="V84" s="6"/>
      <c r="W84" s="6"/>
      <c r="X84" s="6"/>
      <c r="Y84" s="6"/>
      <c r="Z84" s="6"/>
      <c r="AA84" s="6"/>
    </row>
    <row r="85" spans="1:27" ht="92.5" customHeight="1">
      <c r="A85" s="72" t="s">
        <v>302</v>
      </c>
      <c r="B85" s="47" t="s">
        <v>303</v>
      </c>
      <c r="C85" s="69" t="s">
        <v>304</v>
      </c>
      <c r="D85" s="71" t="s">
        <v>58</v>
      </c>
      <c r="E85" s="42">
        <v>2</v>
      </c>
      <c r="F85" s="31" t="s">
        <v>176</v>
      </c>
      <c r="G85" s="5"/>
      <c r="H85" s="5"/>
      <c r="I85" s="5"/>
      <c r="J85" s="5"/>
      <c r="K85" s="5"/>
      <c r="L85" s="6"/>
      <c r="M85" s="6"/>
      <c r="N85" s="6"/>
      <c r="O85" s="6"/>
      <c r="P85" s="6"/>
      <c r="Q85" s="6"/>
      <c r="R85" s="6"/>
      <c r="S85" s="6"/>
      <c r="T85" s="6"/>
      <c r="U85" s="6"/>
      <c r="V85" s="6"/>
      <c r="W85" s="6"/>
      <c r="X85" s="6"/>
      <c r="Y85" s="6"/>
      <c r="Z85" s="6"/>
      <c r="AA85" s="6"/>
    </row>
    <row r="86" spans="1:27" ht="92.5" customHeight="1">
      <c r="A86" s="72" t="s">
        <v>305</v>
      </c>
      <c r="B86" s="47" t="s">
        <v>306</v>
      </c>
      <c r="C86" s="69" t="s">
        <v>307</v>
      </c>
      <c r="D86" s="71" t="s">
        <v>58</v>
      </c>
      <c r="E86" s="42">
        <v>2</v>
      </c>
      <c r="F86" s="31" t="s">
        <v>176</v>
      </c>
      <c r="G86" s="5"/>
      <c r="H86" s="5"/>
      <c r="I86" s="5"/>
      <c r="J86" s="5"/>
      <c r="K86" s="5"/>
      <c r="L86" s="6"/>
      <c r="M86" s="6"/>
      <c r="N86" s="6"/>
      <c r="O86" s="6"/>
      <c r="P86" s="6"/>
      <c r="Q86" s="6"/>
      <c r="R86" s="6"/>
      <c r="S86" s="6"/>
      <c r="T86" s="6"/>
      <c r="U86" s="6"/>
      <c r="V86" s="6"/>
      <c r="W86" s="6"/>
      <c r="X86" s="6"/>
      <c r="Y86" s="6"/>
      <c r="Z86" s="6"/>
      <c r="AA86" s="6"/>
    </row>
    <row r="87" spans="1:27" ht="92.5" customHeight="1">
      <c r="A87" s="72" t="s">
        <v>308</v>
      </c>
      <c r="B87" s="47" t="s">
        <v>309</v>
      </c>
      <c r="C87" s="69" t="s">
        <v>310</v>
      </c>
      <c r="D87" s="71" t="s">
        <v>58</v>
      </c>
      <c r="E87" s="42">
        <v>2</v>
      </c>
      <c r="F87" s="31" t="s">
        <v>176</v>
      </c>
      <c r="G87" s="5"/>
      <c r="H87" s="5"/>
      <c r="I87" s="5"/>
      <c r="J87" s="5"/>
      <c r="K87" s="5"/>
      <c r="L87" s="6"/>
      <c r="M87" s="6"/>
      <c r="N87" s="6"/>
      <c r="O87" s="6"/>
      <c r="P87" s="6"/>
      <c r="Q87" s="6"/>
      <c r="R87" s="6"/>
      <c r="S87" s="6"/>
      <c r="T87" s="6"/>
      <c r="U87" s="6"/>
      <c r="V87" s="6"/>
      <c r="W87" s="6"/>
      <c r="X87" s="6"/>
      <c r="Y87" s="6"/>
      <c r="Z87" s="6"/>
      <c r="AA87" s="6"/>
    </row>
    <row r="88" spans="1:27" ht="92.5" customHeight="1">
      <c r="A88" s="72" t="s">
        <v>311</v>
      </c>
      <c r="B88" s="47" t="s">
        <v>312</v>
      </c>
      <c r="C88" s="69" t="s">
        <v>313</v>
      </c>
      <c r="D88" s="71" t="s">
        <v>58</v>
      </c>
      <c r="E88" s="42">
        <v>2</v>
      </c>
      <c r="F88" s="31" t="s">
        <v>176</v>
      </c>
      <c r="G88" s="5"/>
      <c r="H88" s="5"/>
      <c r="I88" s="5"/>
      <c r="J88" s="5"/>
      <c r="K88" s="5"/>
      <c r="L88" s="6"/>
      <c r="M88" s="6"/>
      <c r="N88" s="6"/>
      <c r="O88" s="6"/>
      <c r="P88" s="6"/>
      <c r="Q88" s="6"/>
      <c r="R88" s="6"/>
      <c r="S88" s="6"/>
      <c r="T88" s="6"/>
      <c r="U88" s="6"/>
      <c r="V88" s="6"/>
      <c r="W88" s="6"/>
      <c r="X88" s="6"/>
      <c r="Y88" s="6"/>
      <c r="Z88" s="6"/>
      <c r="AA88" s="6"/>
    </row>
    <row r="89" spans="1:27" ht="92.5" customHeight="1">
      <c r="A89" s="72" t="s">
        <v>314</v>
      </c>
      <c r="B89" s="47" t="s">
        <v>315</v>
      </c>
      <c r="C89" s="69" t="s">
        <v>316</v>
      </c>
      <c r="D89" s="71" t="s">
        <v>58</v>
      </c>
      <c r="E89" s="42">
        <v>2</v>
      </c>
      <c r="F89" s="31" t="s">
        <v>176</v>
      </c>
      <c r="G89" s="5"/>
      <c r="H89" s="5"/>
      <c r="I89" s="5"/>
      <c r="J89" s="5"/>
      <c r="K89" s="5"/>
      <c r="L89" s="6"/>
      <c r="M89" s="6"/>
      <c r="N89" s="6"/>
      <c r="O89" s="6"/>
      <c r="P89" s="6"/>
      <c r="Q89" s="6"/>
      <c r="R89" s="6"/>
      <c r="S89" s="6"/>
      <c r="T89" s="6"/>
      <c r="U89" s="6"/>
      <c r="V89" s="6"/>
      <c r="W89" s="6"/>
      <c r="X89" s="6"/>
      <c r="Y89" s="6"/>
      <c r="Z89" s="6"/>
      <c r="AA89" s="6"/>
    </row>
    <row r="90" spans="1:27" ht="92.5" customHeight="1">
      <c r="A90" s="72" t="s">
        <v>317</v>
      </c>
      <c r="B90" s="47" t="s">
        <v>318</v>
      </c>
      <c r="C90" s="69" t="s">
        <v>319</v>
      </c>
      <c r="D90" s="71" t="s">
        <v>58</v>
      </c>
      <c r="E90" s="42">
        <v>2</v>
      </c>
      <c r="F90" s="31" t="s">
        <v>176</v>
      </c>
      <c r="G90" s="5"/>
      <c r="H90" s="5"/>
      <c r="I90" s="5"/>
      <c r="J90" s="5"/>
      <c r="K90" s="5"/>
      <c r="L90" s="6"/>
      <c r="M90" s="6"/>
      <c r="N90" s="6"/>
      <c r="O90" s="6"/>
      <c r="P90" s="6"/>
      <c r="Q90" s="6"/>
      <c r="R90" s="6"/>
      <c r="S90" s="6"/>
      <c r="T90" s="6"/>
      <c r="U90" s="6"/>
      <c r="V90" s="6"/>
      <c r="W90" s="6"/>
      <c r="X90" s="6"/>
      <c r="Y90" s="6"/>
      <c r="Z90" s="6"/>
      <c r="AA90" s="6"/>
    </row>
    <row r="91" spans="1:27" ht="92.5" customHeight="1">
      <c r="A91" s="72" t="s">
        <v>320</v>
      </c>
      <c r="B91" s="47" t="s">
        <v>321</v>
      </c>
      <c r="C91" s="69" t="s">
        <v>322</v>
      </c>
      <c r="D91" s="71" t="s">
        <v>58</v>
      </c>
      <c r="E91" s="42">
        <v>2</v>
      </c>
      <c r="F91" s="31" t="s">
        <v>176</v>
      </c>
      <c r="G91" s="5"/>
      <c r="H91" s="5"/>
      <c r="I91" s="5"/>
      <c r="J91" s="5"/>
      <c r="K91" s="5"/>
      <c r="L91" s="6"/>
      <c r="M91" s="6"/>
      <c r="N91" s="6"/>
      <c r="O91" s="6"/>
      <c r="P91" s="6"/>
      <c r="Q91" s="6"/>
      <c r="R91" s="6"/>
      <c r="S91" s="6"/>
      <c r="T91" s="6"/>
      <c r="U91" s="6"/>
      <c r="V91" s="6"/>
      <c r="W91" s="6"/>
      <c r="X91" s="6"/>
      <c r="Y91" s="6"/>
      <c r="Z91" s="6"/>
      <c r="AA91" s="6"/>
    </row>
    <row r="92" spans="1:27" ht="92.5" customHeight="1">
      <c r="A92" s="72" t="s">
        <v>323</v>
      </c>
      <c r="B92" s="47" t="s">
        <v>324</v>
      </c>
      <c r="C92" s="69" t="s">
        <v>325</v>
      </c>
      <c r="D92" s="71" t="s">
        <v>58</v>
      </c>
      <c r="E92" s="42">
        <v>1</v>
      </c>
      <c r="F92" s="31" t="s">
        <v>172</v>
      </c>
      <c r="G92" s="5"/>
      <c r="H92" s="5"/>
      <c r="I92" s="5"/>
      <c r="J92" s="5"/>
      <c r="K92" s="5"/>
      <c r="L92" s="6"/>
      <c r="M92" s="6"/>
      <c r="N92" s="6"/>
      <c r="O92" s="6"/>
      <c r="P92" s="6"/>
      <c r="Q92" s="6"/>
      <c r="R92" s="6"/>
      <c r="S92" s="6"/>
      <c r="T92" s="6"/>
      <c r="U92" s="6"/>
      <c r="V92" s="6"/>
      <c r="W92" s="6"/>
      <c r="X92" s="6"/>
      <c r="Y92" s="6"/>
      <c r="Z92" s="6"/>
      <c r="AA92" s="6"/>
    </row>
    <row r="93" spans="1:27" ht="92.5" customHeight="1">
      <c r="A93" s="72" t="s">
        <v>326</v>
      </c>
      <c r="B93" s="47" t="s">
        <v>327</v>
      </c>
      <c r="C93" s="69" t="s">
        <v>328</v>
      </c>
      <c r="D93" s="71" t="s">
        <v>63</v>
      </c>
      <c r="E93" s="42">
        <v>50</v>
      </c>
      <c r="F93" s="31" t="s">
        <v>329</v>
      </c>
      <c r="G93" s="5"/>
      <c r="H93" s="5"/>
      <c r="I93" s="5"/>
      <c r="J93" s="5"/>
      <c r="K93" s="5"/>
      <c r="L93" s="6"/>
      <c r="M93" s="6"/>
      <c r="N93" s="6"/>
      <c r="O93" s="6"/>
      <c r="P93" s="6"/>
      <c r="Q93" s="6"/>
      <c r="R93" s="6"/>
      <c r="S93" s="6"/>
      <c r="T93" s="6"/>
      <c r="U93" s="6"/>
      <c r="V93" s="6"/>
      <c r="W93" s="6"/>
      <c r="X93" s="6"/>
      <c r="Y93" s="6"/>
      <c r="Z93" s="6"/>
      <c r="AA93" s="6"/>
    </row>
    <row r="94" spans="1:27" ht="92.5" customHeight="1">
      <c r="A94" s="72" t="s">
        <v>330</v>
      </c>
      <c r="B94" s="47" t="s">
        <v>331</v>
      </c>
      <c r="C94" s="69" t="s">
        <v>332</v>
      </c>
      <c r="D94" s="71" t="s">
        <v>58</v>
      </c>
      <c r="E94" s="42">
        <v>3</v>
      </c>
      <c r="F94" s="31" t="s">
        <v>278</v>
      </c>
      <c r="G94" s="5"/>
      <c r="H94" s="5"/>
      <c r="I94" s="5"/>
      <c r="J94" s="5"/>
      <c r="K94" s="5"/>
      <c r="L94" s="6"/>
      <c r="M94" s="6"/>
      <c r="N94" s="6"/>
      <c r="O94" s="6"/>
      <c r="P94" s="6"/>
      <c r="Q94" s="6"/>
      <c r="R94" s="6"/>
      <c r="S94" s="6"/>
      <c r="T94" s="6"/>
      <c r="U94" s="6"/>
      <c r="V94" s="6"/>
      <c r="W94" s="6"/>
      <c r="X94" s="6"/>
      <c r="Y94" s="6"/>
      <c r="Z94" s="6"/>
      <c r="AA94" s="6"/>
    </row>
    <row r="95" spans="1:27" ht="92.5" customHeight="1">
      <c r="A95" s="72" t="s">
        <v>333</v>
      </c>
      <c r="B95" s="47" t="s">
        <v>334</v>
      </c>
      <c r="C95" s="69" t="s">
        <v>335</v>
      </c>
      <c r="D95" s="71" t="s">
        <v>63</v>
      </c>
      <c r="E95" s="42">
        <v>50</v>
      </c>
      <c r="F95" s="31" t="s">
        <v>329</v>
      </c>
      <c r="G95" s="5"/>
      <c r="H95" s="5"/>
      <c r="I95" s="5"/>
      <c r="J95" s="5"/>
      <c r="K95" s="5"/>
      <c r="L95" s="6"/>
      <c r="M95" s="6"/>
      <c r="N95" s="6"/>
      <c r="O95" s="6"/>
      <c r="P95" s="6"/>
      <c r="Q95" s="6"/>
      <c r="R95" s="6"/>
      <c r="S95" s="6"/>
      <c r="T95" s="6"/>
      <c r="U95" s="6"/>
      <c r="V95" s="6"/>
      <c r="W95" s="6"/>
      <c r="X95" s="6"/>
      <c r="Y95" s="6"/>
      <c r="Z95" s="6"/>
      <c r="AA95" s="6"/>
    </row>
    <row r="96" spans="1:27" ht="92.5" customHeight="1">
      <c r="A96" s="72" t="s">
        <v>336</v>
      </c>
      <c r="B96" s="47" t="s">
        <v>337</v>
      </c>
      <c r="C96" s="69" t="s">
        <v>338</v>
      </c>
      <c r="D96" s="71" t="s">
        <v>58</v>
      </c>
      <c r="E96" s="42">
        <v>1</v>
      </c>
      <c r="F96" s="31" t="s">
        <v>339</v>
      </c>
      <c r="G96" s="5"/>
      <c r="H96" s="5"/>
      <c r="I96" s="5"/>
      <c r="J96" s="5"/>
      <c r="K96" s="5"/>
      <c r="L96" s="6"/>
      <c r="M96" s="6"/>
      <c r="N96" s="6"/>
      <c r="O96" s="6"/>
      <c r="P96" s="6"/>
      <c r="Q96" s="6"/>
      <c r="R96" s="6"/>
      <c r="S96" s="6"/>
      <c r="T96" s="6"/>
      <c r="U96" s="6"/>
      <c r="V96" s="6"/>
      <c r="W96" s="6"/>
      <c r="X96" s="6"/>
      <c r="Y96" s="6"/>
      <c r="Z96" s="6"/>
      <c r="AA96" s="6"/>
    </row>
    <row r="97" spans="1:27" ht="92.5" customHeight="1">
      <c r="A97" s="72" t="s">
        <v>340</v>
      </c>
      <c r="B97" s="55" t="str">
        <f>Cotações!A18</f>
        <v xml:space="preserve">COT 14 </v>
      </c>
      <c r="C97" s="69" t="str">
        <f>Cotações!B18</f>
        <v>Kit Fossa Séptica Biodigestor 1.500l/dia E Leito De Secagem</v>
      </c>
      <c r="D97" s="71" t="str">
        <f>Cotações!C18</f>
        <v>UN</v>
      </c>
      <c r="E97" s="42">
        <v>2</v>
      </c>
      <c r="F97" s="31" t="s">
        <v>176</v>
      </c>
      <c r="G97" s="5"/>
      <c r="H97" s="5"/>
      <c r="I97" s="5"/>
      <c r="J97" s="5"/>
      <c r="K97" s="5"/>
      <c r="L97" s="6"/>
      <c r="M97" s="6"/>
      <c r="N97" s="6"/>
      <c r="O97" s="6"/>
      <c r="P97" s="6"/>
      <c r="Q97" s="6"/>
      <c r="R97" s="6"/>
      <c r="S97" s="6"/>
      <c r="T97" s="6"/>
      <c r="U97" s="6"/>
      <c r="V97" s="6"/>
      <c r="W97" s="6"/>
      <c r="X97" s="6"/>
      <c r="Y97" s="6"/>
      <c r="Z97" s="6"/>
      <c r="AA97" s="6"/>
    </row>
    <row r="98" spans="1:27" ht="92.5" customHeight="1">
      <c r="A98" s="72" t="s">
        <v>341</v>
      </c>
      <c r="B98" s="47" t="s">
        <v>342</v>
      </c>
      <c r="C98" s="69" t="s">
        <v>343</v>
      </c>
      <c r="D98" s="71" t="s">
        <v>63</v>
      </c>
      <c r="E98" s="42">
        <v>50</v>
      </c>
      <c r="F98" s="31" t="s">
        <v>329</v>
      </c>
      <c r="G98" s="5"/>
      <c r="H98" s="5"/>
      <c r="I98" s="5"/>
      <c r="J98" s="5"/>
      <c r="K98" s="5"/>
      <c r="L98" s="6"/>
      <c r="M98" s="6"/>
      <c r="N98" s="6"/>
      <c r="O98" s="6"/>
      <c r="P98" s="6"/>
      <c r="Q98" s="6"/>
      <c r="R98" s="6"/>
      <c r="S98" s="6"/>
      <c r="T98" s="6"/>
      <c r="U98" s="6"/>
      <c r="V98" s="6"/>
      <c r="W98" s="6"/>
      <c r="X98" s="6"/>
      <c r="Y98" s="6"/>
      <c r="Z98" s="6"/>
      <c r="AA98" s="6"/>
    </row>
    <row r="99" spans="1:27" ht="92.5" customHeight="1">
      <c r="A99" s="72" t="s">
        <v>344</v>
      </c>
      <c r="B99" s="55" t="s">
        <v>345</v>
      </c>
      <c r="C99" s="69" t="s">
        <v>346</v>
      </c>
      <c r="D99" s="71" t="s">
        <v>58</v>
      </c>
      <c r="E99" s="42">
        <v>1</v>
      </c>
      <c r="F99" s="31" t="s">
        <v>172</v>
      </c>
      <c r="G99" s="5"/>
      <c r="H99" s="5"/>
      <c r="I99" s="5"/>
      <c r="J99" s="5"/>
      <c r="K99" s="5"/>
      <c r="L99" s="6"/>
      <c r="M99" s="6"/>
      <c r="N99" s="6"/>
      <c r="O99" s="6"/>
      <c r="P99" s="6"/>
      <c r="Q99" s="6"/>
      <c r="R99" s="6"/>
      <c r="S99" s="6"/>
      <c r="T99" s="6"/>
      <c r="U99" s="6"/>
      <c r="V99" s="6"/>
      <c r="W99" s="6"/>
      <c r="X99" s="6"/>
      <c r="Y99" s="6"/>
      <c r="Z99" s="6"/>
      <c r="AA99" s="6"/>
    </row>
    <row r="100" spans="1:27" ht="92.5" customHeight="1">
      <c r="A100" s="72" t="s">
        <v>347</v>
      </c>
      <c r="B100" s="47" t="s">
        <v>348</v>
      </c>
      <c r="C100" s="69" t="s">
        <v>349</v>
      </c>
      <c r="D100" s="71" t="s">
        <v>58</v>
      </c>
      <c r="E100" s="42">
        <v>2</v>
      </c>
      <c r="F100" s="31" t="s">
        <v>176</v>
      </c>
      <c r="G100" s="5"/>
      <c r="H100" s="5"/>
      <c r="I100" s="5"/>
      <c r="J100" s="5"/>
      <c r="K100" s="5"/>
      <c r="L100" s="6"/>
      <c r="M100" s="6"/>
      <c r="N100" s="6"/>
      <c r="O100" s="6"/>
      <c r="P100" s="6"/>
      <c r="Q100" s="6"/>
      <c r="R100" s="6"/>
      <c r="S100" s="6"/>
      <c r="T100" s="6"/>
      <c r="U100" s="6"/>
      <c r="V100" s="6"/>
      <c r="W100" s="6"/>
      <c r="X100" s="6"/>
      <c r="Y100" s="6"/>
      <c r="Z100" s="6"/>
      <c r="AA100" s="6"/>
    </row>
    <row r="101" spans="1:27" ht="92.5" customHeight="1">
      <c r="A101" s="25">
        <v>8</v>
      </c>
      <c r="B101" s="353" t="s">
        <v>350</v>
      </c>
      <c r="C101" s="354"/>
      <c r="D101" s="354"/>
      <c r="E101" s="354"/>
      <c r="F101" s="355"/>
      <c r="G101" s="5"/>
      <c r="H101" s="5"/>
      <c r="I101" s="5"/>
      <c r="J101" s="5"/>
      <c r="K101" s="5"/>
      <c r="L101" s="6"/>
      <c r="M101" s="6"/>
      <c r="N101" s="6"/>
      <c r="O101" s="6"/>
      <c r="P101" s="6"/>
      <c r="Q101" s="6"/>
      <c r="R101" s="6"/>
      <c r="S101" s="6"/>
      <c r="T101" s="6"/>
      <c r="U101" s="6"/>
      <c r="V101" s="6"/>
      <c r="W101" s="6"/>
      <c r="X101" s="6"/>
      <c r="Y101" s="6"/>
      <c r="Z101" s="6"/>
      <c r="AA101" s="6"/>
    </row>
    <row r="102" spans="1:27" ht="92.5" customHeight="1">
      <c r="A102" s="72" t="s">
        <v>351</v>
      </c>
      <c r="B102" s="47" t="s">
        <v>352</v>
      </c>
      <c r="C102" s="69" t="s">
        <v>353</v>
      </c>
      <c r="D102" s="71" t="s">
        <v>16</v>
      </c>
      <c r="E102" s="42">
        <v>50.82</v>
      </c>
      <c r="F102" s="31" t="s">
        <v>354</v>
      </c>
      <c r="G102" s="5"/>
      <c r="H102" s="5"/>
      <c r="I102" s="5"/>
      <c r="J102" s="5"/>
      <c r="K102" s="5"/>
      <c r="L102" s="6"/>
      <c r="M102" s="6"/>
      <c r="N102" s="6"/>
      <c r="O102" s="6"/>
      <c r="P102" s="6"/>
      <c r="Q102" s="6"/>
      <c r="R102" s="6"/>
      <c r="S102" s="6"/>
      <c r="T102" s="6"/>
      <c r="U102" s="6"/>
      <c r="V102" s="6"/>
      <c r="W102" s="6"/>
      <c r="X102" s="6"/>
      <c r="Y102" s="6"/>
      <c r="Z102" s="6"/>
      <c r="AA102" s="6"/>
    </row>
    <row r="103" spans="1:27" ht="92.5" customHeight="1">
      <c r="A103" s="72" t="s">
        <v>355</v>
      </c>
      <c r="B103" s="47" t="s">
        <v>356</v>
      </c>
      <c r="C103" s="69" t="s">
        <v>357</v>
      </c>
      <c r="D103" s="71" t="s">
        <v>16</v>
      </c>
      <c r="E103" s="42">
        <v>50.82</v>
      </c>
      <c r="F103" s="31" t="s">
        <v>354</v>
      </c>
      <c r="G103" s="5"/>
      <c r="H103" s="5"/>
      <c r="I103" s="5"/>
      <c r="J103" s="5"/>
      <c r="K103" s="5"/>
      <c r="L103" s="6"/>
      <c r="M103" s="6"/>
      <c r="N103" s="6"/>
      <c r="O103" s="6"/>
      <c r="P103" s="6"/>
      <c r="Q103" s="6"/>
      <c r="R103" s="6"/>
      <c r="S103" s="6"/>
      <c r="T103" s="6"/>
      <c r="U103" s="6"/>
      <c r="V103" s="6"/>
      <c r="W103" s="6"/>
      <c r="X103" s="6"/>
      <c r="Y103" s="6"/>
      <c r="Z103" s="6"/>
      <c r="AA103" s="6"/>
    </row>
    <row r="104" spans="1:27" ht="92.5" customHeight="1">
      <c r="A104" s="25">
        <v>9</v>
      </c>
      <c r="B104" s="353" t="s">
        <v>358</v>
      </c>
      <c r="C104" s="354"/>
      <c r="D104" s="354"/>
      <c r="E104" s="354"/>
      <c r="F104" s="355"/>
      <c r="G104" s="5"/>
      <c r="H104" s="5"/>
      <c r="I104" s="5"/>
      <c r="J104" s="5"/>
      <c r="K104" s="5"/>
      <c r="L104" s="6"/>
      <c r="M104" s="6"/>
      <c r="N104" s="6"/>
      <c r="O104" s="6"/>
      <c r="P104" s="6"/>
      <c r="Q104" s="6"/>
      <c r="R104" s="6"/>
      <c r="S104" s="6"/>
      <c r="T104" s="6"/>
      <c r="U104" s="6"/>
      <c r="V104" s="6"/>
      <c r="W104" s="6"/>
      <c r="X104" s="6"/>
      <c r="Y104" s="6"/>
      <c r="Z104" s="6"/>
      <c r="AA104" s="6"/>
    </row>
    <row r="105" spans="1:27" ht="92.5" customHeight="1">
      <c r="A105" s="72" t="s">
        <v>359</v>
      </c>
      <c r="B105" s="47" t="s">
        <v>360</v>
      </c>
      <c r="C105" s="69" t="s">
        <v>361</v>
      </c>
      <c r="D105" s="71" t="s">
        <v>16</v>
      </c>
      <c r="E105" s="42">
        <v>112.04</v>
      </c>
      <c r="F105" s="31" t="s">
        <v>362</v>
      </c>
      <c r="G105" s="5"/>
      <c r="H105" s="5"/>
      <c r="I105" s="5"/>
      <c r="J105" s="5"/>
      <c r="K105" s="5"/>
      <c r="L105" s="6"/>
      <c r="M105" s="6"/>
      <c r="N105" s="6"/>
      <c r="O105" s="6"/>
      <c r="P105" s="6"/>
      <c r="Q105" s="6"/>
      <c r="R105" s="6"/>
      <c r="S105" s="6"/>
      <c r="T105" s="6"/>
      <c r="U105" s="6"/>
      <c r="V105" s="6"/>
      <c r="W105" s="6"/>
      <c r="X105" s="6"/>
      <c r="Y105" s="6"/>
      <c r="Z105" s="6"/>
      <c r="AA105" s="6"/>
    </row>
    <row r="106" spans="1:27" ht="92.5" customHeight="1">
      <c r="A106" s="72" t="s">
        <v>363</v>
      </c>
      <c r="B106" s="47" t="s">
        <v>364</v>
      </c>
      <c r="C106" s="69" t="s">
        <v>365</v>
      </c>
      <c r="D106" s="71" t="s">
        <v>16</v>
      </c>
      <c r="E106" s="42">
        <v>112.04</v>
      </c>
      <c r="F106" s="31" t="s">
        <v>362</v>
      </c>
      <c r="G106" s="5"/>
      <c r="H106" s="5"/>
      <c r="I106" s="5"/>
      <c r="J106" s="5"/>
      <c r="K106" s="5"/>
      <c r="L106" s="6"/>
      <c r="M106" s="6"/>
      <c r="N106" s="6"/>
      <c r="O106" s="6"/>
      <c r="P106" s="6"/>
      <c r="Q106" s="6"/>
      <c r="R106" s="6"/>
      <c r="S106" s="6"/>
      <c r="T106" s="6"/>
      <c r="U106" s="6"/>
      <c r="V106" s="6"/>
      <c r="W106" s="6"/>
      <c r="X106" s="6"/>
      <c r="Y106" s="6"/>
      <c r="Z106" s="6"/>
      <c r="AA106" s="6"/>
    </row>
    <row r="107" spans="1:27" ht="92.5" customHeight="1">
      <c r="A107" s="72" t="s">
        <v>366</v>
      </c>
      <c r="B107" s="47" t="s">
        <v>367</v>
      </c>
      <c r="C107" s="69" t="s">
        <v>368</v>
      </c>
      <c r="D107" s="71" t="s">
        <v>16</v>
      </c>
      <c r="E107" s="42">
        <v>89.28</v>
      </c>
      <c r="F107" s="31" t="s">
        <v>369</v>
      </c>
      <c r="G107" s="5"/>
      <c r="H107" s="5"/>
      <c r="I107" s="5"/>
      <c r="J107" s="5"/>
      <c r="K107" s="5"/>
      <c r="L107" s="6"/>
      <c r="M107" s="6"/>
      <c r="N107" s="6"/>
      <c r="O107" s="6"/>
      <c r="P107" s="6"/>
      <c r="Q107" s="6"/>
      <c r="R107" s="6"/>
      <c r="S107" s="6"/>
      <c r="T107" s="6"/>
      <c r="U107" s="6"/>
      <c r="V107" s="6"/>
      <c r="W107" s="6"/>
      <c r="X107" s="6"/>
      <c r="Y107" s="6"/>
      <c r="Z107" s="6"/>
      <c r="AA107" s="6"/>
    </row>
    <row r="108" spans="1:27" ht="92.5" customHeight="1">
      <c r="A108" s="72" t="s">
        <v>370</v>
      </c>
      <c r="B108" s="47" t="s">
        <v>371</v>
      </c>
      <c r="C108" s="69" t="s">
        <v>372</v>
      </c>
      <c r="D108" s="71" t="s">
        <v>16</v>
      </c>
      <c r="E108" s="42">
        <v>89.28</v>
      </c>
      <c r="F108" s="31" t="s">
        <v>369</v>
      </c>
      <c r="G108" s="5"/>
      <c r="H108" s="5"/>
      <c r="I108" s="5"/>
      <c r="J108" s="5"/>
      <c r="K108" s="5"/>
      <c r="L108" s="6"/>
      <c r="M108" s="6"/>
      <c r="N108" s="6"/>
      <c r="O108" s="6"/>
      <c r="P108" s="6"/>
      <c r="Q108" s="6"/>
      <c r="R108" s="6"/>
      <c r="S108" s="6"/>
      <c r="T108" s="6"/>
      <c r="U108" s="6"/>
      <c r="V108" s="6"/>
      <c r="W108" s="6"/>
      <c r="X108" s="6"/>
      <c r="Y108" s="6"/>
      <c r="Z108" s="6"/>
      <c r="AA108" s="6"/>
    </row>
    <row r="109" spans="1:27" ht="92.5" customHeight="1">
      <c r="A109" s="73">
        <v>10</v>
      </c>
      <c r="B109" s="362" t="s">
        <v>373</v>
      </c>
      <c r="C109" s="354"/>
      <c r="D109" s="354"/>
      <c r="E109" s="354"/>
      <c r="F109" s="355"/>
      <c r="G109" s="61"/>
      <c r="H109" s="61"/>
      <c r="I109" s="61"/>
      <c r="J109" s="61"/>
      <c r="K109" s="61"/>
      <c r="L109" s="62"/>
      <c r="M109" s="62"/>
      <c r="N109" s="62"/>
      <c r="O109" s="62"/>
      <c r="P109" s="62"/>
      <c r="Q109" s="62"/>
      <c r="R109" s="62"/>
      <c r="S109" s="62"/>
      <c r="T109" s="62"/>
      <c r="U109" s="62"/>
      <c r="V109" s="62"/>
      <c r="W109" s="62"/>
      <c r="X109" s="62"/>
      <c r="Y109" s="62"/>
      <c r="Z109" s="62"/>
      <c r="AA109" s="62"/>
    </row>
    <row r="110" spans="1:27" ht="92.5" customHeight="1">
      <c r="A110" s="72" t="s">
        <v>374</v>
      </c>
      <c r="B110" s="55" t="str">
        <f>'Composição 0'!A2</f>
        <v>COMP01</v>
      </c>
      <c r="C110" s="69" t="str">
        <f>'Composição 0'!B2</f>
        <v>INSTALAÇÃO DE PERGOLADO DE MADEIRA, EM EUCALIPTO FIXADO COM CONCRETO SOBRE SOLO. PINTURA EM VERNIZ ALQUÍDICO</v>
      </c>
      <c r="D110" s="71" t="str">
        <f>'Composição 0'!C2</f>
        <v>M2</v>
      </c>
      <c r="E110" s="42">
        <v>49.92</v>
      </c>
      <c r="F110" s="31" t="s">
        <v>375</v>
      </c>
      <c r="G110" s="5"/>
      <c r="H110" s="5"/>
      <c r="I110" s="5"/>
      <c r="J110" s="5"/>
      <c r="K110" s="5"/>
      <c r="L110" s="6"/>
      <c r="M110" s="6"/>
      <c r="N110" s="6"/>
      <c r="O110" s="6"/>
      <c r="P110" s="6"/>
      <c r="Q110" s="6"/>
      <c r="R110" s="6"/>
      <c r="S110" s="6"/>
      <c r="T110" s="6"/>
      <c r="U110" s="6"/>
      <c r="V110" s="6"/>
      <c r="W110" s="6"/>
      <c r="X110" s="6"/>
      <c r="Y110" s="6"/>
      <c r="Z110" s="6"/>
      <c r="AA110" s="6"/>
    </row>
    <row r="111" spans="1:27" ht="92.5" customHeight="1">
      <c r="A111" s="72" t="s">
        <v>376</v>
      </c>
      <c r="B111" s="55" t="str">
        <f>'Composição 0'!A16</f>
        <v>COMP02</v>
      </c>
      <c r="C111" s="69" t="str">
        <f>'Composição 0'!B16</f>
        <v>INSTALAÇÃO DE PERGOLADO DE MADEIRA, EM MAÇARANDUBA E EUCALIPTO, ANGELIM OU EQUIVALENTE DA REGIÃO, FIXADO COM CONCRETO SOBRE SOLO. PINTURA EM VERNIZ ALQUÍDICO</v>
      </c>
      <c r="D111" s="71" t="str">
        <f>'Composição 0'!C16</f>
        <v>M2</v>
      </c>
      <c r="E111" s="42">
        <v>251.56</v>
      </c>
      <c r="F111" s="31" t="s">
        <v>377</v>
      </c>
      <c r="G111" s="5"/>
      <c r="H111" s="5"/>
      <c r="I111" s="5"/>
      <c r="J111" s="5"/>
      <c r="K111" s="5"/>
      <c r="L111" s="6"/>
      <c r="M111" s="6"/>
      <c r="N111" s="6"/>
      <c r="O111" s="6"/>
      <c r="P111" s="6"/>
      <c r="Q111" s="6"/>
      <c r="R111" s="6"/>
      <c r="S111" s="6"/>
      <c r="T111" s="6"/>
      <c r="U111" s="6"/>
      <c r="V111" s="6"/>
      <c r="W111" s="6"/>
      <c r="X111" s="6"/>
      <c r="Y111" s="6"/>
      <c r="Z111" s="6"/>
      <c r="AA111" s="6"/>
    </row>
    <row r="112" spans="1:27" ht="92.5" customHeight="1">
      <c r="A112" s="72" t="s">
        <v>378</v>
      </c>
      <c r="B112" s="47" t="s">
        <v>379</v>
      </c>
      <c r="C112" s="74" t="s">
        <v>380</v>
      </c>
      <c r="D112" s="71" t="s">
        <v>381</v>
      </c>
      <c r="E112" s="42">
        <f>251.56+49.92+8.28+4.48+8</f>
        <v>322.24</v>
      </c>
      <c r="F112" s="31" t="s">
        <v>382</v>
      </c>
      <c r="G112" s="5"/>
      <c r="H112" s="5"/>
      <c r="I112" s="5"/>
      <c r="J112" s="5"/>
      <c r="K112" s="5"/>
      <c r="L112" s="6"/>
      <c r="M112" s="6"/>
      <c r="N112" s="6"/>
      <c r="O112" s="6"/>
      <c r="P112" s="6"/>
      <c r="Q112" s="6"/>
      <c r="R112" s="6"/>
      <c r="S112" s="6"/>
      <c r="T112" s="6"/>
      <c r="U112" s="6"/>
      <c r="V112" s="6"/>
      <c r="W112" s="6"/>
      <c r="X112" s="6"/>
      <c r="Y112" s="6"/>
      <c r="Z112" s="6"/>
      <c r="AA112" s="6"/>
    </row>
    <row r="113" spans="1:27" ht="92.5" customHeight="1">
      <c r="A113" s="72" t="s">
        <v>383</v>
      </c>
      <c r="B113" s="47" t="s">
        <v>384</v>
      </c>
      <c r="C113" s="69" t="s">
        <v>385</v>
      </c>
      <c r="D113" s="71" t="s">
        <v>58</v>
      </c>
      <c r="E113" s="42">
        <v>1</v>
      </c>
      <c r="F113" s="31" t="s">
        <v>172</v>
      </c>
      <c r="G113" s="5"/>
      <c r="H113" s="5"/>
      <c r="I113" s="5"/>
      <c r="J113" s="5"/>
      <c r="K113" s="5"/>
      <c r="L113" s="6"/>
      <c r="M113" s="6"/>
      <c r="N113" s="6"/>
      <c r="O113" s="6"/>
      <c r="P113" s="6"/>
      <c r="Q113" s="6"/>
      <c r="R113" s="6"/>
      <c r="S113" s="6"/>
      <c r="T113" s="6"/>
      <c r="U113" s="6"/>
      <c r="V113" s="6"/>
      <c r="W113" s="6"/>
      <c r="X113" s="6"/>
      <c r="Y113" s="6"/>
      <c r="Z113" s="6"/>
      <c r="AA113" s="6"/>
    </row>
    <row r="114" spans="1:27" ht="92.5" customHeight="1">
      <c r="A114" s="72" t="s">
        <v>386</v>
      </c>
      <c r="B114" s="47" t="s">
        <v>387</v>
      </c>
      <c r="C114" s="69" t="s">
        <v>388</v>
      </c>
      <c r="D114" s="71" t="s">
        <v>58</v>
      </c>
      <c r="E114" s="42">
        <v>2</v>
      </c>
      <c r="F114" s="31" t="s">
        <v>176</v>
      </c>
      <c r="G114" s="5"/>
      <c r="H114" s="5"/>
      <c r="I114" s="5"/>
      <c r="J114" s="5"/>
      <c r="K114" s="5"/>
      <c r="L114" s="6"/>
      <c r="M114" s="6"/>
      <c r="N114" s="6"/>
      <c r="O114" s="6"/>
      <c r="P114" s="6"/>
      <c r="Q114" s="6"/>
      <c r="R114" s="6"/>
      <c r="S114" s="6"/>
      <c r="T114" s="6"/>
      <c r="U114" s="6"/>
      <c r="V114" s="6"/>
      <c r="W114" s="6"/>
      <c r="X114" s="6"/>
      <c r="Y114" s="6"/>
      <c r="Z114" s="6"/>
      <c r="AA114" s="6"/>
    </row>
    <row r="115" spans="1:27" ht="92.5" customHeight="1">
      <c r="A115" s="25">
        <v>11</v>
      </c>
      <c r="B115" s="353" t="s">
        <v>389</v>
      </c>
      <c r="C115" s="354"/>
      <c r="D115" s="354"/>
      <c r="E115" s="354"/>
      <c r="F115" s="355"/>
      <c r="G115" s="5"/>
      <c r="H115" s="5"/>
      <c r="I115" s="5"/>
      <c r="J115" s="5"/>
      <c r="K115" s="5"/>
      <c r="L115" s="6"/>
      <c r="M115" s="6"/>
      <c r="N115" s="6"/>
      <c r="O115" s="6"/>
      <c r="P115" s="6"/>
      <c r="Q115" s="6"/>
      <c r="R115" s="6"/>
      <c r="S115" s="6"/>
      <c r="T115" s="6"/>
      <c r="U115" s="6"/>
      <c r="V115" s="6"/>
      <c r="W115" s="6"/>
      <c r="X115" s="6"/>
      <c r="Y115" s="6"/>
      <c r="Z115" s="6"/>
      <c r="AA115" s="6"/>
    </row>
    <row r="116" spans="1:27" ht="92.5" customHeight="1">
      <c r="A116" s="72" t="s">
        <v>390</v>
      </c>
      <c r="B116" s="75" t="s">
        <v>391</v>
      </c>
      <c r="C116" s="76" t="s">
        <v>392</v>
      </c>
      <c r="D116" s="75" t="s">
        <v>58</v>
      </c>
      <c r="E116" s="42">
        <v>2</v>
      </c>
      <c r="F116" s="31" t="s">
        <v>393</v>
      </c>
      <c r="G116" s="61"/>
      <c r="H116" s="61"/>
      <c r="I116" s="61"/>
      <c r="J116" s="61"/>
      <c r="K116" s="61"/>
      <c r="L116" s="62"/>
      <c r="M116" s="62"/>
      <c r="N116" s="62"/>
      <c r="O116" s="62"/>
      <c r="P116" s="62"/>
      <c r="Q116" s="62"/>
      <c r="R116" s="62"/>
      <c r="S116" s="62"/>
      <c r="T116" s="62"/>
      <c r="U116" s="62"/>
      <c r="V116" s="62"/>
      <c r="W116" s="62"/>
      <c r="X116" s="62"/>
      <c r="Y116" s="62"/>
      <c r="Z116" s="62"/>
      <c r="AA116" s="62"/>
    </row>
    <row r="117" spans="1:27" ht="92.5" customHeight="1">
      <c r="A117" s="72" t="s">
        <v>394</v>
      </c>
      <c r="B117" s="75" t="s">
        <v>395</v>
      </c>
      <c r="C117" s="76" t="s">
        <v>396</v>
      </c>
      <c r="D117" s="75" t="s">
        <v>58</v>
      </c>
      <c r="E117" s="42">
        <v>2</v>
      </c>
      <c r="F117" s="31" t="s">
        <v>397</v>
      </c>
      <c r="G117" s="61"/>
      <c r="H117" s="61"/>
      <c r="I117" s="61"/>
      <c r="J117" s="61"/>
      <c r="K117" s="61"/>
      <c r="L117" s="62"/>
      <c r="M117" s="62"/>
      <c r="N117" s="62"/>
      <c r="O117" s="62"/>
      <c r="P117" s="62"/>
      <c r="Q117" s="62"/>
      <c r="R117" s="62"/>
      <c r="S117" s="62"/>
      <c r="T117" s="62"/>
      <c r="U117" s="62"/>
      <c r="V117" s="62"/>
      <c r="W117" s="62"/>
      <c r="X117" s="62"/>
      <c r="Y117" s="62"/>
      <c r="Z117" s="62"/>
      <c r="AA117" s="62"/>
    </row>
    <row r="118" spans="1:27" ht="92.5" customHeight="1">
      <c r="A118" s="72" t="s">
        <v>398</v>
      </c>
      <c r="B118" s="75" t="s">
        <v>399</v>
      </c>
      <c r="C118" s="76" t="s">
        <v>400</v>
      </c>
      <c r="D118" s="75" t="s">
        <v>63</v>
      </c>
      <c r="E118" s="42">
        <v>46.82</v>
      </c>
      <c r="F118" s="31" t="s">
        <v>401</v>
      </c>
      <c r="G118" s="61"/>
      <c r="H118" s="61"/>
      <c r="I118" s="61"/>
      <c r="J118" s="61"/>
      <c r="K118" s="61"/>
      <c r="L118" s="62"/>
      <c r="M118" s="62"/>
      <c r="N118" s="62"/>
      <c r="O118" s="62"/>
      <c r="P118" s="62"/>
      <c r="Q118" s="62"/>
      <c r="R118" s="62"/>
      <c r="S118" s="62"/>
      <c r="T118" s="62"/>
      <c r="U118" s="62"/>
      <c r="V118" s="62"/>
      <c r="W118" s="62"/>
      <c r="X118" s="62"/>
      <c r="Y118" s="62"/>
      <c r="Z118" s="62"/>
      <c r="AA118" s="62"/>
    </row>
    <row r="119" spans="1:27" ht="92.5" customHeight="1">
      <c r="A119" s="72" t="s">
        <v>402</v>
      </c>
      <c r="B119" s="75" t="s">
        <v>403</v>
      </c>
      <c r="C119" s="76" t="s">
        <v>404</v>
      </c>
      <c r="D119" s="75" t="s">
        <v>63</v>
      </c>
      <c r="E119" s="42">
        <v>3</v>
      </c>
      <c r="F119" s="31" t="s">
        <v>405</v>
      </c>
      <c r="G119" s="61"/>
      <c r="H119" s="61"/>
      <c r="I119" s="61"/>
      <c r="J119" s="61"/>
      <c r="K119" s="61"/>
      <c r="L119" s="62" t="s">
        <v>406</v>
      </c>
      <c r="M119" s="62"/>
      <c r="N119" s="62"/>
      <c r="O119" s="62"/>
      <c r="P119" s="62"/>
      <c r="Q119" s="62"/>
      <c r="R119" s="62"/>
      <c r="S119" s="62"/>
      <c r="T119" s="62"/>
      <c r="U119" s="62"/>
      <c r="V119" s="62"/>
      <c r="W119" s="62"/>
      <c r="X119" s="62"/>
      <c r="Y119" s="62"/>
      <c r="Z119" s="62"/>
      <c r="AA119" s="62"/>
    </row>
    <row r="120" spans="1:27" ht="92.5" customHeight="1">
      <c r="A120" s="72" t="s">
        <v>407</v>
      </c>
      <c r="B120" s="75" t="s">
        <v>408</v>
      </c>
      <c r="C120" s="77" t="s">
        <v>409</v>
      </c>
      <c r="D120" s="75" t="s">
        <v>94</v>
      </c>
      <c r="E120" s="42">
        <v>2.46</v>
      </c>
      <c r="F120" s="31" t="s">
        <v>410</v>
      </c>
      <c r="G120" s="61"/>
      <c r="H120" s="61"/>
      <c r="I120" s="61"/>
      <c r="J120" s="61"/>
      <c r="K120" s="61"/>
      <c r="L120" s="62"/>
      <c r="M120" s="62"/>
      <c r="N120" s="62"/>
      <c r="O120" s="62"/>
      <c r="P120" s="62"/>
      <c r="Q120" s="62"/>
      <c r="R120" s="62"/>
      <c r="S120" s="62"/>
      <c r="T120" s="62"/>
      <c r="U120" s="62"/>
      <c r="V120" s="62"/>
      <c r="W120" s="62"/>
      <c r="X120" s="62"/>
      <c r="Y120" s="62"/>
      <c r="Z120" s="62"/>
      <c r="AA120" s="62"/>
    </row>
    <row r="121" spans="1:27" ht="92.5" customHeight="1">
      <c r="A121" s="72" t="s">
        <v>411</v>
      </c>
      <c r="B121" s="75" t="s">
        <v>412</v>
      </c>
      <c r="C121" s="77" t="s">
        <v>413</v>
      </c>
      <c r="D121" s="75" t="s">
        <v>94</v>
      </c>
      <c r="E121" s="42">
        <v>13.5</v>
      </c>
      <c r="F121" s="31" t="s">
        <v>414</v>
      </c>
      <c r="G121" s="61"/>
      <c r="H121" s="61"/>
      <c r="I121" s="61"/>
      <c r="J121" s="61"/>
      <c r="K121" s="61"/>
      <c r="L121" s="62"/>
      <c r="M121" s="62"/>
      <c r="N121" s="62"/>
      <c r="O121" s="62"/>
      <c r="P121" s="62"/>
      <c r="Q121" s="62"/>
      <c r="R121" s="62"/>
      <c r="S121" s="62"/>
      <c r="T121" s="62"/>
      <c r="U121" s="62"/>
      <c r="V121" s="62"/>
      <c r="W121" s="62"/>
      <c r="X121" s="62"/>
      <c r="Y121" s="62"/>
      <c r="Z121" s="62"/>
      <c r="AA121" s="62"/>
    </row>
    <row r="122" spans="1:27" ht="92.5" customHeight="1">
      <c r="A122" s="25">
        <v>12</v>
      </c>
      <c r="B122" s="353" t="s">
        <v>415</v>
      </c>
      <c r="C122" s="354"/>
      <c r="D122" s="354"/>
      <c r="E122" s="354"/>
      <c r="F122" s="355"/>
      <c r="G122" s="5"/>
      <c r="H122" s="5"/>
      <c r="I122" s="5"/>
      <c r="J122" s="5"/>
      <c r="K122" s="5"/>
      <c r="L122" s="6"/>
      <c r="M122" s="6"/>
      <c r="N122" s="6"/>
      <c r="O122" s="6"/>
      <c r="P122" s="6"/>
      <c r="Q122" s="6"/>
      <c r="R122" s="6"/>
      <c r="S122" s="6"/>
      <c r="T122" s="6"/>
      <c r="U122" s="6"/>
      <c r="V122" s="6"/>
      <c r="W122" s="6"/>
      <c r="X122" s="6"/>
      <c r="Y122" s="6"/>
      <c r="Z122" s="6"/>
      <c r="AA122" s="6"/>
    </row>
    <row r="123" spans="1:27" ht="92.5" customHeight="1">
      <c r="A123" s="72" t="s">
        <v>416</v>
      </c>
      <c r="B123" s="75" t="s">
        <v>417</v>
      </c>
      <c r="C123" s="77" t="s">
        <v>418</v>
      </c>
      <c r="D123" s="75" t="s">
        <v>94</v>
      </c>
      <c r="E123" s="42">
        <v>35.68</v>
      </c>
      <c r="F123" s="31" t="s">
        <v>419</v>
      </c>
      <c r="G123" s="78"/>
      <c r="H123" s="7"/>
      <c r="I123" s="7"/>
      <c r="J123" s="7"/>
      <c r="K123" s="7"/>
      <c r="L123" s="8"/>
      <c r="M123" s="8"/>
      <c r="N123" s="8"/>
      <c r="O123" s="8"/>
      <c r="P123" s="8"/>
      <c r="Q123" s="8"/>
      <c r="R123" s="8"/>
      <c r="S123" s="8"/>
      <c r="T123" s="8"/>
      <c r="U123" s="8"/>
      <c r="V123" s="8"/>
      <c r="W123" s="8"/>
      <c r="X123" s="8"/>
      <c r="Y123" s="8"/>
      <c r="Z123" s="8"/>
      <c r="AA123" s="8"/>
    </row>
    <row r="124" spans="1:27" ht="92.5" customHeight="1">
      <c r="A124" s="72" t="s">
        <v>420</v>
      </c>
      <c r="B124" s="75" t="s">
        <v>421</v>
      </c>
      <c r="C124" s="77" t="s">
        <v>422</v>
      </c>
      <c r="D124" s="75" t="s">
        <v>16</v>
      </c>
      <c r="E124" s="42">
        <v>443.01</v>
      </c>
      <c r="F124" s="31" t="s">
        <v>423</v>
      </c>
      <c r="G124" s="78"/>
      <c r="H124" s="7"/>
      <c r="I124" s="7"/>
      <c r="J124" s="7"/>
      <c r="K124" s="7"/>
      <c r="L124" s="8"/>
      <c r="M124" s="8"/>
      <c r="N124" s="8"/>
      <c r="O124" s="8"/>
      <c r="P124" s="8"/>
      <c r="Q124" s="8"/>
      <c r="R124" s="8"/>
      <c r="S124" s="8"/>
      <c r="T124" s="8"/>
      <c r="U124" s="8"/>
      <c r="V124" s="8"/>
      <c r="W124" s="8"/>
      <c r="X124" s="8"/>
      <c r="Y124" s="8"/>
      <c r="Z124" s="8"/>
      <c r="AA124" s="8"/>
    </row>
    <row r="125" spans="1:27" ht="92.5" customHeight="1">
      <c r="A125" s="25">
        <v>13</v>
      </c>
      <c r="B125" s="353" t="s">
        <v>424</v>
      </c>
      <c r="C125" s="354"/>
      <c r="D125" s="354"/>
      <c r="E125" s="354"/>
      <c r="F125" s="355"/>
      <c r="G125" s="5"/>
      <c r="H125" s="5"/>
      <c r="I125" s="5"/>
      <c r="J125" s="5"/>
      <c r="K125" s="5"/>
      <c r="L125" s="6"/>
      <c r="M125" s="6"/>
      <c r="N125" s="6"/>
      <c r="O125" s="6"/>
      <c r="P125" s="6"/>
      <c r="Q125" s="6"/>
      <c r="R125" s="6"/>
      <c r="S125" s="6"/>
      <c r="T125" s="6"/>
      <c r="U125" s="6"/>
      <c r="V125" s="6"/>
      <c r="W125" s="6"/>
      <c r="X125" s="6"/>
      <c r="Y125" s="6"/>
      <c r="Z125" s="6"/>
      <c r="AA125" s="6"/>
    </row>
    <row r="126" spans="1:27" ht="92.5" customHeight="1">
      <c r="A126" s="54" t="s">
        <v>425</v>
      </c>
      <c r="B126" s="47" t="s">
        <v>426</v>
      </c>
      <c r="C126" s="79" t="s">
        <v>427</v>
      </c>
      <c r="D126" s="47" t="s">
        <v>58</v>
      </c>
      <c r="E126" s="42">
        <v>8</v>
      </c>
      <c r="F126" s="31" t="s">
        <v>428</v>
      </c>
      <c r="G126" s="78"/>
      <c r="H126" s="7"/>
      <c r="I126" s="7"/>
      <c r="J126" s="7"/>
      <c r="K126" s="7"/>
      <c r="L126" s="8"/>
      <c r="M126" s="8"/>
      <c r="N126" s="8"/>
      <c r="O126" s="8"/>
      <c r="P126" s="8"/>
      <c r="Q126" s="8"/>
      <c r="R126" s="8"/>
      <c r="S126" s="8"/>
      <c r="T126" s="8"/>
      <c r="U126" s="8"/>
      <c r="V126" s="8"/>
      <c r="W126" s="8"/>
      <c r="X126" s="8"/>
      <c r="Y126" s="8"/>
      <c r="Z126" s="8"/>
      <c r="AA126" s="8"/>
    </row>
    <row r="127" spans="1:27" ht="92.5" customHeight="1">
      <c r="A127" s="54" t="s">
        <v>429</v>
      </c>
      <c r="B127" s="47" t="s">
        <v>430</v>
      </c>
      <c r="C127" s="79" t="s">
        <v>431</v>
      </c>
      <c r="D127" s="47" t="s">
        <v>58</v>
      </c>
      <c r="E127" s="42">
        <v>19</v>
      </c>
      <c r="F127" s="31" t="s">
        <v>432</v>
      </c>
      <c r="G127" s="78"/>
      <c r="H127" s="7"/>
      <c r="I127" s="7"/>
      <c r="J127" s="7"/>
      <c r="K127" s="7"/>
      <c r="L127" s="8"/>
      <c r="M127" s="8"/>
      <c r="N127" s="8"/>
      <c r="O127" s="8"/>
      <c r="P127" s="8"/>
      <c r="Q127" s="8"/>
      <c r="R127" s="8"/>
      <c r="S127" s="8"/>
      <c r="T127" s="8"/>
      <c r="U127" s="8"/>
      <c r="V127" s="8"/>
      <c r="W127" s="8"/>
      <c r="X127" s="8"/>
      <c r="Y127" s="8"/>
      <c r="Z127" s="8"/>
      <c r="AA127" s="8"/>
    </row>
    <row r="128" spans="1:27" ht="92.5" customHeight="1">
      <c r="A128" s="54" t="s">
        <v>433</v>
      </c>
      <c r="B128" s="47" t="s">
        <v>434</v>
      </c>
      <c r="C128" s="79" t="s">
        <v>435</v>
      </c>
      <c r="D128" s="47" t="s">
        <v>99</v>
      </c>
      <c r="E128" s="42">
        <v>8</v>
      </c>
      <c r="F128" s="31" t="s">
        <v>436</v>
      </c>
      <c r="G128" s="78"/>
      <c r="H128" s="7"/>
      <c r="I128" s="7"/>
      <c r="J128" s="7"/>
      <c r="K128" s="7"/>
      <c r="L128" s="8"/>
      <c r="M128" s="8"/>
      <c r="N128" s="8"/>
      <c r="O128" s="8"/>
      <c r="P128" s="8"/>
      <c r="Q128" s="8"/>
      <c r="R128" s="8"/>
      <c r="S128" s="8"/>
      <c r="T128" s="8"/>
      <c r="U128" s="8"/>
      <c r="V128" s="8"/>
      <c r="W128" s="8"/>
      <c r="X128" s="8"/>
      <c r="Y128" s="8"/>
      <c r="Z128" s="8"/>
      <c r="AA128" s="8"/>
    </row>
    <row r="129" spans="1:27" ht="92.5" customHeight="1">
      <c r="A129" s="54" t="s">
        <v>437</v>
      </c>
      <c r="B129" s="47" t="s">
        <v>438</v>
      </c>
      <c r="C129" s="79" t="s">
        <v>435</v>
      </c>
      <c r="D129" s="47" t="s">
        <v>99</v>
      </c>
      <c r="E129" s="42">
        <v>24</v>
      </c>
      <c r="F129" s="31" t="s">
        <v>439</v>
      </c>
      <c r="G129" s="78"/>
      <c r="H129" s="7"/>
      <c r="I129" s="7"/>
      <c r="J129" s="7"/>
      <c r="K129" s="7"/>
      <c r="L129" s="8"/>
      <c r="M129" s="8"/>
      <c r="N129" s="8"/>
      <c r="O129" s="8"/>
      <c r="P129" s="8"/>
      <c r="Q129" s="8"/>
      <c r="R129" s="8"/>
      <c r="S129" s="8"/>
      <c r="T129" s="8"/>
      <c r="U129" s="8"/>
      <c r="V129" s="8"/>
      <c r="W129" s="8"/>
      <c r="X129" s="8"/>
      <c r="Y129" s="8"/>
      <c r="Z129" s="8"/>
      <c r="AA129" s="8"/>
    </row>
    <row r="130" spans="1:27" ht="92.5" customHeight="1">
      <c r="A130" s="80"/>
      <c r="B130" s="81"/>
      <c r="C130" s="81"/>
      <c r="D130" s="81"/>
      <c r="G130" s="7"/>
      <c r="H130" s="7"/>
      <c r="I130" s="7"/>
      <c r="J130" s="7"/>
      <c r="K130" s="7"/>
      <c r="L130" s="8"/>
      <c r="M130" s="8"/>
      <c r="N130" s="8"/>
      <c r="O130" s="8"/>
      <c r="P130" s="8"/>
      <c r="Q130" s="8"/>
      <c r="R130" s="8"/>
      <c r="S130" s="8"/>
      <c r="T130" s="8"/>
      <c r="U130" s="8"/>
      <c r="V130" s="8"/>
      <c r="W130" s="8"/>
      <c r="X130" s="8"/>
      <c r="Y130" s="8"/>
      <c r="Z130" s="8"/>
      <c r="AA130" s="8"/>
    </row>
    <row r="131" spans="1:27" ht="92.5" customHeight="1">
      <c r="A131" s="80"/>
      <c r="B131" s="81"/>
      <c r="C131" s="81"/>
      <c r="D131" s="81"/>
      <c r="G131" s="45"/>
      <c r="H131" s="45"/>
      <c r="I131" s="45"/>
      <c r="J131" s="45"/>
      <c r="K131" s="45"/>
      <c r="L131" s="46"/>
      <c r="M131" s="46"/>
      <c r="N131" s="46"/>
      <c r="O131" s="46"/>
      <c r="P131" s="46"/>
      <c r="Q131" s="6"/>
      <c r="R131" s="6"/>
      <c r="S131" s="6"/>
      <c r="T131" s="6"/>
      <c r="U131" s="6"/>
      <c r="V131" s="6"/>
      <c r="W131" s="6"/>
      <c r="X131" s="6"/>
      <c r="Y131" s="6"/>
      <c r="Z131" s="6"/>
      <c r="AA131" s="6"/>
    </row>
    <row r="132" spans="1:27" ht="92.5" customHeight="1">
      <c r="A132" s="80"/>
      <c r="B132" s="81"/>
      <c r="C132" s="81"/>
      <c r="D132" s="81"/>
      <c r="G132" s="45"/>
      <c r="H132" s="45"/>
      <c r="I132" s="45"/>
      <c r="J132" s="45"/>
      <c r="K132" s="45"/>
      <c r="L132" s="46"/>
      <c r="M132" s="46"/>
      <c r="N132" s="46"/>
      <c r="O132" s="46"/>
      <c r="P132" s="46"/>
      <c r="Q132" s="6"/>
      <c r="R132" s="6"/>
      <c r="S132" s="6"/>
      <c r="T132" s="6"/>
      <c r="U132" s="6"/>
      <c r="V132" s="6"/>
      <c r="W132" s="6"/>
      <c r="X132" s="6"/>
      <c r="Y132" s="6"/>
      <c r="Z132" s="6"/>
      <c r="AA132" s="6"/>
    </row>
    <row r="133" spans="1:27" ht="92.5" customHeight="1">
      <c r="A133" s="80"/>
      <c r="B133" s="81"/>
      <c r="C133" s="81"/>
      <c r="D133" s="81"/>
      <c r="G133" s="45"/>
      <c r="H133" s="45"/>
      <c r="I133" s="45"/>
      <c r="J133" s="45"/>
      <c r="K133" s="45"/>
      <c r="L133" s="46"/>
      <c r="M133" s="46"/>
      <c r="N133" s="46"/>
      <c r="O133" s="46"/>
      <c r="P133" s="46"/>
      <c r="Q133" s="6"/>
      <c r="R133" s="6"/>
      <c r="S133" s="6"/>
      <c r="T133" s="6"/>
      <c r="U133" s="6"/>
      <c r="V133" s="6"/>
      <c r="W133" s="6"/>
      <c r="X133" s="6"/>
      <c r="Y133" s="6"/>
      <c r="Z133" s="6"/>
      <c r="AA133" s="6"/>
    </row>
    <row r="134" spans="1:27" ht="92.5" customHeight="1">
      <c r="A134" s="80"/>
      <c r="B134" s="81"/>
      <c r="C134" s="81"/>
      <c r="D134" s="81"/>
      <c r="G134" s="7"/>
      <c r="H134" s="7"/>
      <c r="I134" s="7"/>
      <c r="J134" s="7"/>
      <c r="K134" s="7"/>
      <c r="L134" s="8"/>
      <c r="M134" s="8"/>
      <c r="N134" s="8"/>
      <c r="O134" s="8"/>
      <c r="P134" s="8"/>
      <c r="Q134" s="8"/>
      <c r="R134" s="8"/>
      <c r="S134" s="8"/>
      <c r="T134" s="8"/>
      <c r="U134" s="8"/>
      <c r="V134" s="8"/>
      <c r="W134" s="8"/>
      <c r="X134" s="8"/>
      <c r="Y134" s="8"/>
      <c r="Z134" s="8"/>
      <c r="AA134" s="8"/>
    </row>
    <row r="135" spans="1:27" ht="92.5" customHeight="1">
      <c r="A135" s="80"/>
      <c r="B135" s="81"/>
      <c r="C135" s="81"/>
      <c r="D135" s="81"/>
      <c r="G135" s="7"/>
      <c r="H135" s="7"/>
      <c r="I135" s="7"/>
      <c r="J135" s="7"/>
      <c r="K135" s="7"/>
      <c r="L135" s="8"/>
      <c r="M135" s="8"/>
      <c r="N135" s="8"/>
      <c r="O135" s="8"/>
      <c r="P135" s="8"/>
      <c r="Q135" s="8"/>
      <c r="R135" s="8"/>
      <c r="S135" s="8"/>
      <c r="T135" s="8"/>
      <c r="U135" s="8"/>
      <c r="V135" s="8"/>
      <c r="W135" s="8"/>
      <c r="X135" s="8"/>
      <c r="Y135" s="8"/>
      <c r="Z135" s="8"/>
      <c r="AA135" s="8"/>
    </row>
    <row r="136" spans="1:27" ht="92.5" customHeight="1">
      <c r="A136" s="80"/>
      <c r="B136" s="81"/>
      <c r="C136" s="81"/>
      <c r="D136" s="81"/>
      <c r="G136" s="7"/>
      <c r="H136" s="7"/>
      <c r="I136" s="7"/>
      <c r="J136" s="7"/>
      <c r="K136" s="7"/>
      <c r="L136" s="8"/>
      <c r="M136" s="8"/>
      <c r="N136" s="8"/>
      <c r="O136" s="8"/>
      <c r="P136" s="8"/>
      <c r="Q136" s="8"/>
      <c r="R136" s="8"/>
      <c r="S136" s="8"/>
      <c r="T136" s="8"/>
      <c r="U136" s="8"/>
      <c r="V136" s="8"/>
      <c r="W136" s="8"/>
      <c r="X136" s="8"/>
      <c r="Y136" s="8"/>
      <c r="Z136" s="8"/>
      <c r="AA136" s="8"/>
    </row>
    <row r="137" spans="1:27" ht="92.5" customHeight="1">
      <c r="A137" s="80"/>
      <c r="B137" s="81"/>
      <c r="C137" s="81"/>
      <c r="D137" s="81"/>
      <c r="G137" s="7"/>
      <c r="H137" s="7"/>
      <c r="I137" s="7"/>
      <c r="J137" s="7"/>
      <c r="K137" s="7"/>
      <c r="L137" s="8"/>
      <c r="M137" s="8"/>
      <c r="N137" s="8"/>
      <c r="O137" s="8"/>
      <c r="P137" s="8"/>
      <c r="Q137" s="8"/>
      <c r="R137" s="8"/>
      <c r="S137" s="8"/>
      <c r="T137" s="8"/>
      <c r="U137" s="8"/>
      <c r="V137" s="8"/>
      <c r="W137" s="8"/>
      <c r="X137" s="8"/>
      <c r="Y137" s="8"/>
      <c r="Z137" s="8"/>
      <c r="AA137" s="8"/>
    </row>
    <row r="138" spans="1:27" ht="92.5" customHeight="1">
      <c r="A138" s="80"/>
      <c r="B138" s="81"/>
      <c r="C138" s="81"/>
      <c r="D138" s="81"/>
      <c r="G138" s="7"/>
      <c r="H138" s="7"/>
      <c r="I138" s="7"/>
      <c r="J138" s="7"/>
      <c r="K138" s="7"/>
      <c r="L138" s="8"/>
      <c r="M138" s="8"/>
      <c r="N138" s="8"/>
      <c r="O138" s="8"/>
      <c r="P138" s="8"/>
      <c r="Q138" s="8"/>
      <c r="R138" s="8"/>
      <c r="S138" s="8"/>
      <c r="T138" s="8"/>
      <c r="U138" s="8"/>
      <c r="V138" s="8"/>
      <c r="W138" s="8"/>
      <c r="X138" s="8"/>
      <c r="Y138" s="8"/>
      <c r="Z138" s="8"/>
      <c r="AA138" s="8"/>
    </row>
    <row r="139" spans="1:27" ht="92.5" customHeight="1">
      <c r="A139" s="80"/>
      <c r="B139" s="81"/>
      <c r="C139" s="81"/>
      <c r="D139" s="81"/>
      <c r="G139" s="7"/>
      <c r="H139" s="7"/>
      <c r="I139" s="7"/>
      <c r="J139" s="7"/>
      <c r="K139" s="7"/>
      <c r="L139" s="8"/>
      <c r="M139" s="8"/>
      <c r="N139" s="8"/>
      <c r="O139" s="8"/>
      <c r="P139" s="8"/>
      <c r="Q139" s="8"/>
      <c r="R139" s="8"/>
      <c r="S139" s="8"/>
      <c r="T139" s="8"/>
      <c r="U139" s="8"/>
      <c r="V139" s="8"/>
      <c r="W139" s="8"/>
      <c r="X139" s="8"/>
      <c r="Y139" s="8"/>
      <c r="Z139" s="8"/>
      <c r="AA139" s="8"/>
    </row>
    <row r="140" spans="1:27" ht="92.5" customHeight="1">
      <c r="A140" s="80"/>
      <c r="B140" s="81"/>
      <c r="C140" s="81"/>
      <c r="D140" s="81"/>
      <c r="G140" s="7"/>
      <c r="H140" s="7"/>
      <c r="I140" s="7"/>
      <c r="J140" s="7"/>
      <c r="K140" s="7"/>
      <c r="L140" s="8"/>
      <c r="M140" s="8"/>
      <c r="N140" s="8"/>
      <c r="O140" s="8"/>
      <c r="P140" s="8"/>
      <c r="Q140" s="8"/>
      <c r="R140" s="8"/>
      <c r="S140" s="8"/>
      <c r="T140" s="8"/>
      <c r="U140" s="8"/>
      <c r="V140" s="8"/>
      <c r="W140" s="8"/>
      <c r="X140" s="8"/>
      <c r="Y140" s="8"/>
      <c r="Z140" s="8"/>
      <c r="AA140" s="8"/>
    </row>
    <row r="141" spans="1:27" ht="92.5" customHeight="1">
      <c r="A141" s="80"/>
      <c r="B141" s="81"/>
      <c r="C141" s="81"/>
      <c r="D141" s="81"/>
      <c r="G141" s="7"/>
      <c r="H141" s="7"/>
      <c r="I141" s="7"/>
      <c r="J141" s="7"/>
      <c r="K141" s="7"/>
      <c r="L141" s="8"/>
      <c r="M141" s="8"/>
      <c r="N141" s="8"/>
      <c r="O141" s="8"/>
      <c r="P141" s="8"/>
      <c r="Q141" s="8"/>
      <c r="R141" s="8"/>
      <c r="S141" s="8"/>
      <c r="T141" s="8"/>
      <c r="U141" s="8"/>
      <c r="V141" s="8"/>
      <c r="W141" s="8"/>
      <c r="X141" s="8"/>
      <c r="Y141" s="8"/>
      <c r="Z141" s="8"/>
      <c r="AA141" s="8"/>
    </row>
    <row r="142" spans="1:27" ht="92.5" customHeight="1">
      <c r="A142" s="80"/>
      <c r="B142" s="81"/>
      <c r="C142" s="81"/>
      <c r="D142" s="81"/>
      <c r="G142" s="7"/>
      <c r="H142" s="7"/>
      <c r="I142" s="7"/>
      <c r="J142" s="7"/>
      <c r="K142" s="7"/>
      <c r="L142" s="8"/>
      <c r="M142" s="8"/>
      <c r="N142" s="8"/>
      <c r="O142" s="8"/>
      <c r="P142" s="8"/>
      <c r="Q142" s="8"/>
      <c r="R142" s="8"/>
      <c r="S142" s="8"/>
      <c r="T142" s="8"/>
      <c r="U142" s="8"/>
      <c r="V142" s="8"/>
      <c r="W142" s="8"/>
      <c r="X142" s="8"/>
      <c r="Y142" s="8"/>
      <c r="Z142" s="8"/>
      <c r="AA142" s="8"/>
    </row>
    <row r="143" spans="1:27" ht="92.5" customHeight="1">
      <c r="A143" s="80"/>
      <c r="B143" s="81"/>
      <c r="C143" s="81"/>
      <c r="D143" s="81"/>
      <c r="G143" s="7"/>
      <c r="H143" s="7"/>
      <c r="I143" s="7"/>
      <c r="J143" s="7"/>
      <c r="K143" s="7"/>
      <c r="L143" s="8"/>
      <c r="M143" s="8"/>
      <c r="N143" s="8"/>
      <c r="O143" s="8"/>
      <c r="P143" s="8"/>
      <c r="Q143" s="8"/>
      <c r="R143" s="8"/>
      <c r="S143" s="8"/>
      <c r="T143" s="8"/>
      <c r="U143" s="8"/>
      <c r="V143" s="8"/>
      <c r="W143" s="8"/>
      <c r="X143" s="8"/>
      <c r="Y143" s="8"/>
      <c r="Z143" s="8"/>
      <c r="AA143" s="8"/>
    </row>
    <row r="144" spans="1:27" ht="92.5" customHeight="1">
      <c r="A144" s="80"/>
      <c r="B144" s="81"/>
      <c r="C144" s="81"/>
      <c r="D144" s="81"/>
      <c r="G144" s="7"/>
      <c r="H144" s="7"/>
      <c r="I144" s="7"/>
      <c r="J144" s="7"/>
      <c r="K144" s="7"/>
      <c r="L144" s="8"/>
      <c r="M144" s="8"/>
      <c r="N144" s="8"/>
      <c r="O144" s="8"/>
      <c r="P144" s="8"/>
      <c r="Q144" s="8"/>
      <c r="R144" s="8"/>
      <c r="S144" s="8"/>
      <c r="T144" s="8"/>
      <c r="U144" s="8"/>
      <c r="V144" s="8"/>
      <c r="W144" s="8"/>
      <c r="X144" s="8"/>
      <c r="Y144" s="8"/>
      <c r="Z144" s="8"/>
      <c r="AA144" s="8"/>
    </row>
    <row r="145" spans="1:27" ht="92.5" customHeight="1">
      <c r="A145" s="80"/>
      <c r="B145" s="81"/>
      <c r="C145" s="81"/>
      <c r="D145" s="81"/>
      <c r="G145" s="7"/>
      <c r="H145" s="7"/>
      <c r="I145" s="7"/>
      <c r="J145" s="7"/>
      <c r="K145" s="7"/>
      <c r="L145" s="8"/>
      <c r="M145" s="8"/>
      <c r="N145" s="8"/>
      <c r="O145" s="8"/>
      <c r="P145" s="8"/>
      <c r="Q145" s="8"/>
      <c r="R145" s="8"/>
      <c r="S145" s="8"/>
      <c r="T145" s="8"/>
      <c r="U145" s="8"/>
      <c r="V145" s="8"/>
      <c r="W145" s="8"/>
      <c r="X145" s="8"/>
      <c r="Y145" s="8"/>
      <c r="Z145" s="8"/>
      <c r="AA145" s="8"/>
    </row>
    <row r="146" spans="1:27" ht="92.5" customHeight="1">
      <c r="A146" s="80"/>
      <c r="B146" s="81"/>
      <c r="C146" s="81"/>
      <c r="D146" s="81"/>
      <c r="G146" s="7"/>
      <c r="H146" s="7"/>
      <c r="I146" s="7"/>
      <c r="J146" s="7"/>
      <c r="K146" s="7"/>
      <c r="L146" s="8"/>
      <c r="M146" s="8"/>
      <c r="N146" s="8"/>
      <c r="O146" s="8"/>
      <c r="P146" s="8"/>
      <c r="Q146" s="8"/>
      <c r="R146" s="8"/>
      <c r="S146" s="8"/>
      <c r="T146" s="8"/>
      <c r="U146" s="8"/>
      <c r="V146" s="8"/>
      <c r="W146" s="8"/>
      <c r="X146" s="8"/>
      <c r="Y146" s="8"/>
      <c r="Z146" s="8"/>
      <c r="AA146" s="8"/>
    </row>
    <row r="147" spans="1:27" ht="92.5" customHeight="1">
      <c r="A147" s="80"/>
      <c r="B147" s="81"/>
      <c r="C147" s="81"/>
      <c r="D147" s="81"/>
      <c r="G147" s="7"/>
      <c r="H147" s="7"/>
      <c r="I147" s="7"/>
      <c r="J147" s="7"/>
      <c r="K147" s="7"/>
      <c r="L147" s="8"/>
      <c r="M147" s="8"/>
      <c r="N147" s="8"/>
      <c r="O147" s="8"/>
      <c r="P147" s="8"/>
      <c r="Q147" s="8"/>
      <c r="R147" s="8"/>
      <c r="S147" s="8"/>
      <c r="T147" s="8"/>
      <c r="U147" s="8"/>
      <c r="V147" s="8"/>
      <c r="W147" s="8"/>
      <c r="X147" s="8"/>
      <c r="Y147" s="8"/>
      <c r="Z147" s="8"/>
      <c r="AA147" s="8"/>
    </row>
    <row r="148" spans="1:27" ht="92.5" customHeight="1">
      <c r="A148" s="80"/>
      <c r="B148" s="81"/>
      <c r="C148" s="81"/>
      <c r="D148" s="81"/>
      <c r="G148" s="7"/>
      <c r="H148" s="7"/>
      <c r="I148" s="7"/>
      <c r="J148" s="7"/>
      <c r="K148" s="7"/>
      <c r="L148" s="8"/>
      <c r="M148" s="8"/>
      <c r="N148" s="8"/>
      <c r="O148" s="8"/>
      <c r="P148" s="8"/>
      <c r="Q148" s="8"/>
      <c r="R148" s="8"/>
      <c r="S148" s="8"/>
      <c r="T148" s="8"/>
      <c r="U148" s="8"/>
      <c r="V148" s="8"/>
      <c r="W148" s="8"/>
      <c r="X148" s="8"/>
      <c r="Y148" s="8"/>
      <c r="Z148" s="8"/>
      <c r="AA148" s="8"/>
    </row>
    <row r="149" spans="1:27" ht="92.5" customHeight="1">
      <c r="A149" s="80"/>
      <c r="B149" s="81"/>
      <c r="C149" s="81"/>
      <c r="D149" s="81"/>
      <c r="G149" s="7"/>
      <c r="H149" s="7"/>
      <c r="I149" s="7"/>
      <c r="J149" s="7"/>
      <c r="K149" s="7"/>
      <c r="L149" s="8"/>
      <c r="M149" s="8"/>
      <c r="N149" s="8"/>
      <c r="O149" s="8"/>
      <c r="P149" s="8"/>
      <c r="Q149" s="8"/>
      <c r="R149" s="8"/>
      <c r="S149" s="8"/>
      <c r="T149" s="8"/>
      <c r="U149" s="8"/>
      <c r="V149" s="8"/>
      <c r="W149" s="8"/>
      <c r="X149" s="8"/>
      <c r="Y149" s="8"/>
      <c r="Z149" s="8"/>
      <c r="AA149" s="8"/>
    </row>
    <row r="150" spans="1:27" ht="92.5" customHeight="1">
      <c r="A150" s="80"/>
      <c r="B150" s="81"/>
      <c r="C150" s="81"/>
      <c r="D150" s="81"/>
      <c r="G150" s="7"/>
      <c r="H150" s="7"/>
      <c r="I150" s="7"/>
      <c r="J150" s="7"/>
      <c r="K150" s="7"/>
      <c r="L150" s="8"/>
      <c r="M150" s="8"/>
      <c r="N150" s="8"/>
      <c r="O150" s="8"/>
      <c r="P150" s="8"/>
      <c r="Q150" s="8"/>
      <c r="R150" s="8"/>
      <c r="S150" s="8"/>
      <c r="T150" s="8"/>
      <c r="U150" s="8"/>
      <c r="V150" s="8"/>
      <c r="W150" s="8"/>
      <c r="X150" s="8"/>
      <c r="Y150" s="8"/>
      <c r="Z150" s="8"/>
      <c r="AA150" s="8"/>
    </row>
    <row r="151" spans="1:27" ht="92.5" customHeight="1">
      <c r="A151" s="80"/>
      <c r="B151" s="81"/>
      <c r="C151" s="81"/>
      <c r="D151" s="81"/>
      <c r="G151" s="7"/>
      <c r="H151" s="7"/>
      <c r="I151" s="7"/>
      <c r="J151" s="7"/>
      <c r="K151" s="7"/>
      <c r="L151" s="8"/>
      <c r="M151" s="8"/>
      <c r="N151" s="8"/>
      <c r="O151" s="8"/>
      <c r="P151" s="8"/>
      <c r="Q151" s="8"/>
      <c r="R151" s="8"/>
      <c r="S151" s="8"/>
      <c r="T151" s="8"/>
      <c r="U151" s="8"/>
      <c r="V151" s="8"/>
      <c r="W151" s="8"/>
      <c r="X151" s="8"/>
      <c r="Y151" s="8"/>
      <c r="Z151" s="8"/>
      <c r="AA151" s="8"/>
    </row>
    <row r="152" spans="1:27" ht="92.5" customHeight="1">
      <c r="A152" s="80"/>
      <c r="B152" s="81"/>
      <c r="C152" s="81"/>
      <c r="D152" s="81"/>
      <c r="G152" s="7"/>
      <c r="H152" s="7"/>
      <c r="I152" s="7"/>
      <c r="J152" s="7"/>
      <c r="K152" s="7"/>
      <c r="L152" s="8"/>
      <c r="M152" s="8"/>
      <c r="N152" s="8"/>
      <c r="O152" s="8"/>
      <c r="P152" s="8"/>
      <c r="Q152" s="8"/>
      <c r="R152" s="8"/>
      <c r="S152" s="8"/>
      <c r="T152" s="8"/>
      <c r="U152" s="8"/>
      <c r="V152" s="8"/>
      <c r="W152" s="8"/>
      <c r="X152" s="8"/>
      <c r="Y152" s="8"/>
      <c r="Z152" s="8"/>
      <c r="AA152" s="8"/>
    </row>
    <row r="153" spans="1:27" ht="92.5" customHeight="1">
      <c r="A153" s="80"/>
      <c r="B153" s="81"/>
      <c r="C153" s="81"/>
      <c r="D153" s="81"/>
      <c r="G153" s="7"/>
      <c r="H153" s="7"/>
      <c r="I153" s="7"/>
      <c r="J153" s="7"/>
      <c r="K153" s="7"/>
      <c r="L153" s="8"/>
      <c r="M153" s="8"/>
      <c r="N153" s="8"/>
      <c r="O153" s="8"/>
      <c r="P153" s="8"/>
      <c r="Q153" s="8"/>
      <c r="R153" s="8"/>
      <c r="S153" s="8"/>
      <c r="T153" s="8"/>
      <c r="U153" s="8"/>
      <c r="V153" s="8"/>
      <c r="W153" s="8"/>
      <c r="X153" s="8"/>
      <c r="Y153" s="8"/>
      <c r="Z153" s="8"/>
      <c r="AA153" s="8"/>
    </row>
    <row r="154" spans="1:27" ht="92.5" customHeight="1">
      <c r="A154" s="80"/>
      <c r="B154" s="81"/>
      <c r="C154" s="81"/>
      <c r="D154" s="81"/>
      <c r="G154" s="7"/>
      <c r="H154" s="7"/>
      <c r="I154" s="7"/>
      <c r="J154" s="7"/>
      <c r="K154" s="7"/>
      <c r="L154" s="8"/>
      <c r="M154" s="8"/>
      <c r="N154" s="8"/>
      <c r="O154" s="8"/>
      <c r="P154" s="8"/>
      <c r="Q154" s="8"/>
      <c r="R154" s="8"/>
      <c r="S154" s="8"/>
      <c r="T154" s="8"/>
      <c r="U154" s="8"/>
      <c r="V154" s="8"/>
      <c r="W154" s="8"/>
      <c r="X154" s="8"/>
      <c r="Y154" s="8"/>
      <c r="Z154" s="8"/>
      <c r="AA154" s="8"/>
    </row>
    <row r="155" spans="1:27" ht="92.5" customHeight="1">
      <c r="A155" s="80"/>
      <c r="B155" s="81"/>
      <c r="C155" s="81"/>
      <c r="D155" s="81"/>
      <c r="G155" s="7"/>
      <c r="H155" s="7"/>
      <c r="I155" s="7"/>
      <c r="J155" s="7"/>
      <c r="K155" s="7"/>
      <c r="L155" s="8"/>
      <c r="M155" s="8"/>
      <c r="N155" s="8"/>
      <c r="O155" s="8"/>
      <c r="P155" s="8"/>
      <c r="Q155" s="8"/>
      <c r="R155" s="8"/>
      <c r="S155" s="8"/>
      <c r="T155" s="8"/>
      <c r="U155" s="8"/>
      <c r="V155" s="8"/>
      <c r="W155" s="8"/>
      <c r="X155" s="8"/>
      <c r="Y155" s="8"/>
      <c r="Z155" s="8"/>
      <c r="AA155" s="8"/>
    </row>
    <row r="156" spans="1:27" ht="92.5" customHeight="1">
      <c r="A156" s="80"/>
      <c r="B156" s="81"/>
      <c r="C156" s="81"/>
      <c r="D156" s="81"/>
      <c r="G156" s="7"/>
      <c r="H156" s="7"/>
      <c r="I156" s="7"/>
      <c r="J156" s="7"/>
      <c r="K156" s="7"/>
      <c r="L156" s="8"/>
      <c r="M156" s="8"/>
      <c r="N156" s="8"/>
      <c r="O156" s="8"/>
      <c r="P156" s="8"/>
      <c r="Q156" s="8"/>
      <c r="R156" s="8"/>
      <c r="S156" s="8"/>
      <c r="T156" s="8"/>
      <c r="U156" s="8"/>
      <c r="V156" s="8"/>
      <c r="W156" s="8"/>
      <c r="X156" s="8"/>
      <c r="Y156" s="8"/>
      <c r="Z156" s="8"/>
      <c r="AA156" s="8"/>
    </row>
    <row r="157" spans="1:27" ht="92.5" customHeight="1">
      <c r="A157" s="80"/>
      <c r="B157" s="81"/>
      <c r="C157" s="81"/>
      <c r="D157" s="81"/>
      <c r="G157" s="7"/>
      <c r="H157" s="7"/>
      <c r="I157" s="7"/>
      <c r="J157" s="7"/>
      <c r="K157" s="7"/>
      <c r="L157" s="8"/>
      <c r="M157" s="8"/>
      <c r="N157" s="8"/>
      <c r="O157" s="8"/>
      <c r="P157" s="8"/>
      <c r="Q157" s="8"/>
      <c r="R157" s="8"/>
      <c r="S157" s="8"/>
      <c r="T157" s="8"/>
      <c r="U157" s="8"/>
      <c r="V157" s="8"/>
      <c r="W157" s="8"/>
      <c r="X157" s="8"/>
      <c r="Y157" s="8"/>
      <c r="Z157" s="8"/>
      <c r="AA157" s="8"/>
    </row>
    <row r="158" spans="1:27" ht="92.5" customHeight="1">
      <c r="A158" s="80"/>
      <c r="B158" s="81"/>
      <c r="C158" s="81"/>
      <c r="D158" s="81"/>
      <c r="G158" s="7"/>
      <c r="H158" s="7"/>
      <c r="I158" s="7"/>
      <c r="J158" s="7"/>
      <c r="K158" s="7"/>
      <c r="L158" s="8"/>
      <c r="M158" s="8"/>
      <c r="N158" s="8"/>
      <c r="O158" s="8"/>
      <c r="P158" s="8"/>
      <c r="Q158" s="8"/>
      <c r="R158" s="8"/>
      <c r="S158" s="8"/>
      <c r="T158" s="8"/>
      <c r="U158" s="8"/>
      <c r="V158" s="8"/>
      <c r="W158" s="8"/>
      <c r="X158" s="8"/>
      <c r="Y158" s="8"/>
      <c r="Z158" s="8"/>
      <c r="AA158" s="8"/>
    </row>
    <row r="159" spans="1:27" ht="92.5" customHeight="1">
      <c r="A159" s="80"/>
      <c r="B159" s="81"/>
      <c r="C159" s="81"/>
      <c r="D159" s="81"/>
      <c r="G159" s="7"/>
      <c r="H159" s="7"/>
      <c r="I159" s="7"/>
      <c r="J159" s="7"/>
      <c r="K159" s="7"/>
      <c r="L159" s="8"/>
      <c r="M159" s="8"/>
      <c r="N159" s="8"/>
      <c r="O159" s="8"/>
      <c r="P159" s="8"/>
      <c r="Q159" s="8"/>
      <c r="R159" s="8"/>
      <c r="S159" s="8"/>
      <c r="T159" s="8"/>
      <c r="U159" s="8"/>
      <c r="V159" s="8"/>
      <c r="W159" s="8"/>
      <c r="X159" s="8"/>
      <c r="Y159" s="8"/>
      <c r="Z159" s="8"/>
      <c r="AA159" s="8"/>
    </row>
    <row r="160" spans="1:27" ht="92.5" customHeight="1">
      <c r="A160" s="80"/>
      <c r="B160" s="81"/>
      <c r="C160" s="81"/>
      <c r="D160" s="81"/>
      <c r="G160" s="7"/>
      <c r="H160" s="7"/>
      <c r="I160" s="7"/>
      <c r="J160" s="7"/>
      <c r="K160" s="7"/>
      <c r="L160" s="8"/>
      <c r="M160" s="8"/>
      <c r="N160" s="8"/>
      <c r="O160" s="8"/>
      <c r="P160" s="8"/>
      <c r="Q160" s="8"/>
      <c r="R160" s="8"/>
      <c r="S160" s="8"/>
      <c r="T160" s="8"/>
      <c r="U160" s="8"/>
      <c r="V160" s="8"/>
      <c r="W160" s="8"/>
      <c r="X160" s="8"/>
      <c r="Y160" s="8"/>
      <c r="Z160" s="8"/>
      <c r="AA160" s="8"/>
    </row>
    <row r="161" spans="1:27" ht="92.5" customHeight="1">
      <c r="A161" s="80"/>
      <c r="B161" s="81"/>
      <c r="C161" s="81"/>
      <c r="D161" s="81"/>
      <c r="G161" s="7"/>
      <c r="H161" s="7"/>
      <c r="I161" s="7"/>
      <c r="J161" s="7"/>
      <c r="K161" s="7"/>
      <c r="L161" s="8"/>
      <c r="M161" s="8"/>
      <c r="N161" s="8"/>
      <c r="O161" s="8"/>
      <c r="P161" s="8"/>
      <c r="Q161" s="8"/>
      <c r="R161" s="8"/>
      <c r="S161" s="8"/>
      <c r="T161" s="8"/>
      <c r="U161" s="8"/>
      <c r="V161" s="8"/>
      <c r="W161" s="8"/>
      <c r="X161" s="8"/>
      <c r="Y161" s="8"/>
      <c r="Z161" s="8"/>
      <c r="AA161" s="8"/>
    </row>
    <row r="162" spans="1:27" ht="92.5" customHeight="1">
      <c r="A162" s="80"/>
      <c r="B162" s="81"/>
      <c r="C162" s="81"/>
      <c r="D162" s="81"/>
      <c r="G162" s="7"/>
      <c r="H162" s="7"/>
      <c r="I162" s="7"/>
      <c r="J162" s="7"/>
      <c r="K162" s="7"/>
      <c r="L162" s="8"/>
      <c r="M162" s="8"/>
      <c r="N162" s="8"/>
      <c r="O162" s="8"/>
      <c r="P162" s="8"/>
      <c r="Q162" s="8"/>
      <c r="R162" s="8"/>
      <c r="S162" s="8"/>
      <c r="T162" s="8"/>
      <c r="U162" s="8"/>
      <c r="V162" s="8"/>
      <c r="W162" s="8"/>
      <c r="X162" s="8"/>
      <c r="Y162" s="8"/>
      <c r="Z162" s="8"/>
      <c r="AA162" s="8"/>
    </row>
    <row r="163" spans="1:27" ht="92.5" customHeight="1">
      <c r="A163" s="80"/>
      <c r="B163" s="81"/>
      <c r="C163" s="81"/>
      <c r="D163" s="81"/>
      <c r="G163" s="7"/>
      <c r="H163" s="7"/>
      <c r="I163" s="7"/>
      <c r="J163" s="7"/>
      <c r="K163" s="7"/>
      <c r="L163" s="8"/>
      <c r="M163" s="8"/>
      <c r="N163" s="8"/>
      <c r="O163" s="8"/>
      <c r="P163" s="8"/>
      <c r="Q163" s="8"/>
      <c r="R163" s="8"/>
      <c r="S163" s="8"/>
      <c r="T163" s="8"/>
      <c r="U163" s="8"/>
      <c r="V163" s="8"/>
      <c r="W163" s="8"/>
      <c r="X163" s="8"/>
      <c r="Y163" s="8"/>
      <c r="Z163" s="8"/>
      <c r="AA163" s="8"/>
    </row>
    <row r="164" spans="1:27" ht="92.5" customHeight="1">
      <c r="A164" s="80"/>
      <c r="B164" s="81"/>
      <c r="C164" s="81"/>
      <c r="D164" s="81"/>
      <c r="G164" s="7"/>
      <c r="H164" s="7"/>
      <c r="I164" s="7"/>
      <c r="J164" s="7"/>
      <c r="K164" s="7"/>
      <c r="L164" s="8"/>
      <c r="M164" s="8"/>
      <c r="N164" s="8"/>
      <c r="O164" s="8"/>
      <c r="P164" s="8"/>
      <c r="Q164" s="8"/>
      <c r="R164" s="8"/>
      <c r="S164" s="8"/>
      <c r="T164" s="8"/>
      <c r="U164" s="8"/>
      <c r="V164" s="8"/>
      <c r="W164" s="8"/>
      <c r="X164" s="8"/>
      <c r="Y164" s="8"/>
      <c r="Z164" s="8"/>
      <c r="AA164" s="8"/>
    </row>
    <row r="165" spans="1:27" ht="92.5" customHeight="1">
      <c r="A165" s="80"/>
      <c r="B165" s="81"/>
      <c r="C165" s="81"/>
      <c r="D165" s="81"/>
      <c r="G165" s="7"/>
      <c r="H165" s="7"/>
      <c r="I165" s="7"/>
      <c r="J165" s="7"/>
      <c r="K165" s="7"/>
      <c r="L165" s="8"/>
      <c r="M165" s="8"/>
      <c r="N165" s="8"/>
      <c r="O165" s="8"/>
      <c r="P165" s="8"/>
      <c r="Q165" s="8"/>
      <c r="R165" s="8"/>
      <c r="S165" s="8"/>
      <c r="T165" s="8"/>
      <c r="U165" s="8"/>
      <c r="V165" s="8"/>
      <c r="W165" s="8"/>
      <c r="X165" s="8"/>
      <c r="Y165" s="8"/>
      <c r="Z165" s="8"/>
      <c r="AA165" s="8"/>
    </row>
    <row r="166" spans="1:27" ht="92.5" customHeight="1">
      <c r="A166" s="80"/>
      <c r="B166" s="81"/>
      <c r="C166" s="81"/>
      <c r="D166" s="81"/>
      <c r="G166" s="7"/>
      <c r="H166" s="7"/>
      <c r="I166" s="7"/>
      <c r="J166" s="7"/>
      <c r="K166" s="7"/>
      <c r="L166" s="8"/>
      <c r="M166" s="8"/>
      <c r="N166" s="8"/>
      <c r="O166" s="8"/>
      <c r="P166" s="8"/>
      <c r="Q166" s="8"/>
      <c r="R166" s="8"/>
      <c r="S166" s="8"/>
      <c r="T166" s="8"/>
      <c r="U166" s="8"/>
      <c r="V166" s="8"/>
      <c r="W166" s="8"/>
      <c r="X166" s="8"/>
      <c r="Y166" s="8"/>
      <c r="Z166" s="8"/>
      <c r="AA166" s="8"/>
    </row>
    <row r="167" spans="1:27" ht="92.5" customHeight="1">
      <c r="A167" s="80"/>
      <c r="B167" s="81"/>
      <c r="C167" s="81"/>
      <c r="D167" s="81"/>
      <c r="G167" s="7"/>
      <c r="H167" s="7"/>
      <c r="I167" s="7"/>
      <c r="J167" s="7"/>
      <c r="K167" s="7"/>
      <c r="L167" s="8"/>
      <c r="M167" s="8"/>
      <c r="N167" s="8"/>
      <c r="O167" s="8"/>
      <c r="P167" s="8"/>
      <c r="Q167" s="8"/>
      <c r="R167" s="8"/>
      <c r="S167" s="8"/>
      <c r="T167" s="8"/>
      <c r="U167" s="8"/>
      <c r="V167" s="8"/>
      <c r="W167" s="8"/>
      <c r="X167" s="8"/>
      <c r="Y167" s="8"/>
      <c r="Z167" s="8"/>
      <c r="AA167" s="8"/>
    </row>
    <row r="168" spans="1:27" ht="92.5" customHeight="1">
      <c r="A168" s="80"/>
      <c r="B168" s="81"/>
      <c r="C168" s="81"/>
      <c r="D168" s="81"/>
      <c r="G168" s="7"/>
      <c r="H168" s="7"/>
      <c r="I168" s="7"/>
      <c r="J168" s="7"/>
      <c r="K168" s="7"/>
      <c r="L168" s="8"/>
      <c r="M168" s="8"/>
      <c r="N168" s="8"/>
      <c r="O168" s="8"/>
      <c r="P168" s="8"/>
      <c r="Q168" s="8"/>
      <c r="R168" s="8"/>
      <c r="S168" s="8"/>
      <c r="T168" s="8"/>
      <c r="U168" s="8"/>
      <c r="V168" s="8"/>
      <c r="W168" s="8"/>
      <c r="X168" s="8"/>
      <c r="Y168" s="8"/>
      <c r="Z168" s="8"/>
      <c r="AA168" s="8"/>
    </row>
    <row r="169" spans="1:27" ht="92.5" customHeight="1">
      <c r="A169" s="80"/>
      <c r="B169" s="81"/>
      <c r="C169" s="81"/>
      <c r="D169" s="81"/>
      <c r="G169" s="7"/>
      <c r="H169" s="7"/>
      <c r="I169" s="7"/>
      <c r="J169" s="7"/>
      <c r="K169" s="7"/>
      <c r="L169" s="8"/>
      <c r="M169" s="8"/>
      <c r="N169" s="8"/>
      <c r="O169" s="8"/>
      <c r="P169" s="8"/>
      <c r="Q169" s="8"/>
      <c r="R169" s="8"/>
      <c r="S169" s="8"/>
      <c r="T169" s="8"/>
      <c r="U169" s="8"/>
      <c r="V169" s="8"/>
      <c r="W169" s="8"/>
      <c r="X169" s="8"/>
      <c r="Y169" s="8"/>
      <c r="Z169" s="8"/>
      <c r="AA169" s="8"/>
    </row>
    <row r="170" spans="1:27" ht="92.5" customHeight="1">
      <c r="A170" s="80"/>
      <c r="B170" s="81"/>
      <c r="C170" s="81"/>
      <c r="D170" s="81"/>
      <c r="G170" s="7"/>
      <c r="H170" s="7"/>
      <c r="I170" s="7"/>
      <c r="J170" s="7"/>
      <c r="K170" s="7"/>
      <c r="L170" s="8"/>
      <c r="M170" s="8"/>
      <c r="N170" s="8"/>
      <c r="O170" s="8"/>
      <c r="P170" s="8"/>
      <c r="Q170" s="8"/>
      <c r="R170" s="8"/>
      <c r="S170" s="8"/>
      <c r="T170" s="8"/>
      <c r="U170" s="8"/>
      <c r="V170" s="8"/>
      <c r="W170" s="8"/>
      <c r="X170" s="8"/>
      <c r="Y170" s="8"/>
      <c r="Z170" s="8"/>
      <c r="AA170" s="8"/>
    </row>
    <row r="171" spans="1:27" ht="92.5" customHeight="1">
      <c r="A171" s="80"/>
      <c r="B171" s="81"/>
      <c r="C171" s="81"/>
      <c r="D171" s="81"/>
      <c r="G171" s="7"/>
      <c r="H171" s="7"/>
      <c r="I171" s="7"/>
      <c r="J171" s="7"/>
      <c r="K171" s="7"/>
      <c r="L171" s="8"/>
      <c r="M171" s="8"/>
      <c r="N171" s="8"/>
      <c r="O171" s="8"/>
      <c r="P171" s="8"/>
      <c r="Q171" s="8"/>
      <c r="R171" s="8"/>
      <c r="S171" s="8"/>
      <c r="T171" s="8"/>
      <c r="U171" s="8"/>
      <c r="V171" s="8"/>
      <c r="W171" s="8"/>
      <c r="X171" s="8"/>
      <c r="Y171" s="8"/>
      <c r="Z171" s="8"/>
      <c r="AA171" s="8"/>
    </row>
    <row r="172" spans="1:27" ht="92.5" customHeight="1">
      <c r="A172" s="80"/>
      <c r="B172" s="81"/>
      <c r="C172" s="81"/>
      <c r="D172" s="81"/>
      <c r="G172" s="7"/>
      <c r="H172" s="7"/>
      <c r="I172" s="7"/>
      <c r="J172" s="7"/>
      <c r="K172" s="7"/>
      <c r="L172" s="8"/>
      <c r="M172" s="8"/>
      <c r="N172" s="8"/>
      <c r="O172" s="8"/>
      <c r="P172" s="8"/>
      <c r="Q172" s="8"/>
      <c r="R172" s="8"/>
      <c r="S172" s="8"/>
      <c r="T172" s="8"/>
      <c r="U172" s="8"/>
      <c r="V172" s="8"/>
      <c r="W172" s="8"/>
      <c r="X172" s="8"/>
      <c r="Y172" s="8"/>
      <c r="Z172" s="8"/>
      <c r="AA172" s="8"/>
    </row>
    <row r="173" spans="1:27" ht="92.5" customHeight="1">
      <c r="A173" s="80"/>
      <c r="B173" s="81"/>
      <c r="C173" s="81"/>
      <c r="D173" s="81"/>
      <c r="G173" s="7"/>
      <c r="H173" s="7"/>
      <c r="I173" s="7"/>
      <c r="J173" s="7"/>
      <c r="K173" s="7"/>
      <c r="L173" s="8"/>
      <c r="M173" s="8"/>
      <c r="N173" s="8"/>
      <c r="O173" s="8"/>
      <c r="P173" s="8"/>
      <c r="Q173" s="8"/>
      <c r="R173" s="8"/>
      <c r="S173" s="8"/>
      <c r="T173" s="8"/>
      <c r="U173" s="8"/>
      <c r="V173" s="8"/>
      <c r="W173" s="8"/>
      <c r="X173" s="8"/>
      <c r="Y173" s="8"/>
      <c r="Z173" s="8"/>
      <c r="AA173" s="8"/>
    </row>
    <row r="174" spans="1:27" ht="92.5" customHeight="1">
      <c r="A174" s="80"/>
      <c r="B174" s="81"/>
      <c r="C174" s="81"/>
      <c r="D174" s="81"/>
      <c r="G174" s="7"/>
      <c r="H174" s="7"/>
      <c r="I174" s="7"/>
      <c r="J174" s="7"/>
      <c r="K174" s="7"/>
      <c r="L174" s="8"/>
      <c r="M174" s="8"/>
      <c r="N174" s="8"/>
      <c r="O174" s="8"/>
      <c r="P174" s="8"/>
      <c r="Q174" s="8"/>
      <c r="R174" s="8"/>
      <c r="S174" s="8"/>
      <c r="T174" s="8"/>
      <c r="U174" s="8"/>
      <c r="V174" s="8"/>
      <c r="W174" s="8"/>
      <c r="X174" s="8"/>
      <c r="Y174" s="8"/>
      <c r="Z174" s="8"/>
      <c r="AA174" s="8"/>
    </row>
    <row r="175" spans="1:27" ht="92.5" customHeight="1">
      <c r="A175" s="80"/>
      <c r="B175" s="81"/>
      <c r="C175" s="81"/>
      <c r="D175" s="81"/>
      <c r="G175" s="7"/>
      <c r="H175" s="7"/>
      <c r="I175" s="7"/>
      <c r="J175" s="7"/>
      <c r="K175" s="7"/>
      <c r="L175" s="8"/>
      <c r="M175" s="8"/>
      <c r="N175" s="8"/>
      <c r="O175" s="8"/>
      <c r="P175" s="8"/>
      <c r="Q175" s="8"/>
      <c r="R175" s="8"/>
      <c r="S175" s="8"/>
      <c r="T175" s="8"/>
      <c r="U175" s="8"/>
      <c r="V175" s="8"/>
      <c r="W175" s="8"/>
      <c r="X175" s="8"/>
      <c r="Y175" s="8"/>
      <c r="Z175" s="8"/>
      <c r="AA175" s="8"/>
    </row>
    <row r="176" spans="1:27" ht="92.5" customHeight="1">
      <c r="A176" s="80"/>
      <c r="B176" s="81"/>
      <c r="C176" s="81"/>
      <c r="D176" s="81"/>
      <c r="G176" s="7"/>
      <c r="H176" s="7"/>
      <c r="I176" s="7"/>
      <c r="J176" s="7"/>
      <c r="K176" s="7"/>
      <c r="L176" s="8"/>
      <c r="M176" s="8"/>
      <c r="N176" s="8"/>
      <c r="O176" s="8"/>
      <c r="P176" s="8"/>
      <c r="Q176" s="8"/>
      <c r="R176" s="8"/>
      <c r="S176" s="8"/>
      <c r="T176" s="8"/>
      <c r="U176" s="8"/>
      <c r="V176" s="8"/>
      <c r="W176" s="8"/>
      <c r="X176" s="8"/>
      <c r="Y176" s="8"/>
      <c r="Z176" s="8"/>
      <c r="AA176" s="8"/>
    </row>
    <row r="177" spans="1:27" ht="92.5" customHeight="1">
      <c r="A177" s="80"/>
      <c r="B177" s="81"/>
      <c r="C177" s="81"/>
      <c r="D177" s="81"/>
      <c r="G177" s="7"/>
      <c r="H177" s="7"/>
      <c r="I177" s="7"/>
      <c r="J177" s="7"/>
      <c r="K177" s="7"/>
      <c r="L177" s="8"/>
      <c r="M177" s="8"/>
      <c r="N177" s="8"/>
      <c r="O177" s="8"/>
      <c r="P177" s="8"/>
      <c r="Q177" s="8"/>
      <c r="R177" s="8"/>
      <c r="S177" s="8"/>
      <c r="T177" s="8"/>
      <c r="U177" s="8"/>
      <c r="V177" s="8"/>
      <c r="W177" s="8"/>
      <c r="X177" s="8"/>
      <c r="Y177" s="8"/>
      <c r="Z177" s="8"/>
      <c r="AA177" s="8"/>
    </row>
    <row r="178" spans="1:27" ht="92.5" customHeight="1">
      <c r="A178" s="80"/>
      <c r="B178" s="81"/>
      <c r="C178" s="81"/>
      <c r="D178" s="81"/>
      <c r="G178" s="7"/>
      <c r="H178" s="7"/>
      <c r="I178" s="7"/>
      <c r="J178" s="7"/>
      <c r="K178" s="7"/>
      <c r="L178" s="8"/>
      <c r="M178" s="8"/>
      <c r="N178" s="8"/>
      <c r="O178" s="8"/>
      <c r="P178" s="8"/>
      <c r="Q178" s="8"/>
      <c r="R178" s="8"/>
      <c r="S178" s="8"/>
      <c r="T178" s="8"/>
      <c r="U178" s="8"/>
      <c r="V178" s="8"/>
      <c r="W178" s="8"/>
      <c r="X178" s="8"/>
      <c r="Y178" s="8"/>
      <c r="Z178" s="8"/>
      <c r="AA178" s="8"/>
    </row>
    <row r="179" spans="1:27" ht="92.5" customHeight="1">
      <c r="A179" s="80"/>
      <c r="B179" s="81"/>
      <c r="C179" s="81"/>
      <c r="D179" s="81"/>
      <c r="G179" s="7"/>
      <c r="H179" s="7"/>
      <c r="I179" s="7"/>
      <c r="J179" s="7"/>
      <c r="K179" s="7"/>
      <c r="L179" s="8"/>
      <c r="M179" s="8"/>
      <c r="N179" s="8"/>
      <c r="O179" s="8"/>
      <c r="P179" s="8"/>
      <c r="Q179" s="8"/>
      <c r="R179" s="8"/>
      <c r="S179" s="8"/>
      <c r="T179" s="8"/>
      <c r="U179" s="8"/>
      <c r="V179" s="8"/>
      <c r="W179" s="8"/>
      <c r="X179" s="8"/>
      <c r="Y179" s="8"/>
      <c r="Z179" s="8"/>
      <c r="AA179" s="8"/>
    </row>
    <row r="180" spans="1:27" ht="92.5" customHeight="1">
      <c r="A180" s="80"/>
      <c r="B180" s="81"/>
      <c r="C180" s="81"/>
      <c r="D180" s="81"/>
      <c r="G180" s="7"/>
      <c r="H180" s="7"/>
      <c r="I180" s="7"/>
      <c r="J180" s="7"/>
      <c r="K180" s="7"/>
      <c r="L180" s="8"/>
      <c r="M180" s="8"/>
      <c r="N180" s="8"/>
      <c r="O180" s="8"/>
      <c r="P180" s="8"/>
      <c r="Q180" s="8"/>
      <c r="R180" s="8"/>
      <c r="S180" s="8"/>
      <c r="T180" s="8"/>
      <c r="U180" s="8"/>
      <c r="V180" s="8"/>
      <c r="W180" s="8"/>
      <c r="X180" s="8"/>
      <c r="Y180" s="8"/>
      <c r="Z180" s="8"/>
      <c r="AA180" s="8"/>
    </row>
    <row r="181" spans="1:27" ht="92.5" customHeight="1">
      <c r="A181" s="80"/>
      <c r="B181" s="81"/>
      <c r="C181" s="81"/>
      <c r="D181" s="81"/>
      <c r="G181" s="7"/>
      <c r="H181" s="7"/>
      <c r="I181" s="7"/>
      <c r="J181" s="7"/>
      <c r="K181" s="7"/>
      <c r="L181" s="8"/>
      <c r="M181" s="8"/>
      <c r="N181" s="8"/>
      <c r="O181" s="8"/>
      <c r="P181" s="8"/>
      <c r="Q181" s="8"/>
      <c r="R181" s="8"/>
      <c r="S181" s="8"/>
      <c r="T181" s="8"/>
      <c r="U181" s="8"/>
      <c r="V181" s="8"/>
      <c r="W181" s="8"/>
      <c r="X181" s="8"/>
      <c r="Y181" s="8"/>
      <c r="Z181" s="8"/>
      <c r="AA181" s="8"/>
    </row>
    <row r="182" spans="1:27" ht="92.5" customHeight="1">
      <c r="A182" s="80"/>
      <c r="B182" s="81"/>
      <c r="C182" s="81"/>
      <c r="D182" s="81"/>
      <c r="G182" s="7"/>
      <c r="H182" s="7"/>
      <c r="I182" s="7"/>
      <c r="J182" s="7"/>
      <c r="K182" s="7"/>
      <c r="L182" s="8"/>
      <c r="M182" s="8"/>
      <c r="N182" s="8"/>
      <c r="O182" s="8"/>
      <c r="P182" s="8"/>
      <c r="Q182" s="8"/>
      <c r="R182" s="8"/>
      <c r="S182" s="8"/>
      <c r="T182" s="8"/>
      <c r="U182" s="8"/>
      <c r="V182" s="8"/>
      <c r="W182" s="8"/>
      <c r="X182" s="8"/>
      <c r="Y182" s="8"/>
      <c r="Z182" s="8"/>
      <c r="AA182" s="8"/>
    </row>
    <row r="183" spans="1:27" ht="92.5" customHeight="1">
      <c r="A183" s="80"/>
      <c r="B183" s="81"/>
      <c r="C183" s="81"/>
      <c r="D183" s="81"/>
      <c r="G183" s="7"/>
      <c r="H183" s="7"/>
      <c r="I183" s="7"/>
      <c r="J183" s="7"/>
      <c r="K183" s="7"/>
      <c r="L183" s="8"/>
      <c r="M183" s="8"/>
      <c r="N183" s="8"/>
      <c r="O183" s="8"/>
      <c r="P183" s="8"/>
      <c r="Q183" s="8"/>
      <c r="R183" s="8"/>
      <c r="S183" s="8"/>
      <c r="T183" s="8"/>
      <c r="U183" s="8"/>
      <c r="V183" s="8"/>
      <c r="W183" s="8"/>
      <c r="X183" s="8"/>
      <c r="Y183" s="8"/>
      <c r="Z183" s="8"/>
      <c r="AA183" s="8"/>
    </row>
    <row r="184" spans="1:27" ht="92.5" customHeight="1">
      <c r="A184" s="80"/>
      <c r="B184" s="81"/>
      <c r="C184" s="81"/>
      <c r="D184" s="81"/>
      <c r="G184" s="7"/>
      <c r="H184" s="7"/>
      <c r="I184" s="7"/>
      <c r="J184" s="7"/>
      <c r="K184" s="7"/>
      <c r="L184" s="8"/>
      <c r="M184" s="8"/>
      <c r="N184" s="8"/>
      <c r="O184" s="8"/>
      <c r="P184" s="8"/>
      <c r="Q184" s="8"/>
      <c r="R184" s="8"/>
      <c r="S184" s="8"/>
      <c r="T184" s="8"/>
      <c r="U184" s="8"/>
      <c r="V184" s="8"/>
      <c r="W184" s="8"/>
      <c r="X184" s="8"/>
      <c r="Y184" s="8"/>
      <c r="Z184" s="8"/>
      <c r="AA184" s="8"/>
    </row>
    <row r="185" spans="1:27" ht="92.5" customHeight="1">
      <c r="A185" s="80"/>
      <c r="B185" s="81"/>
      <c r="C185" s="81"/>
      <c r="D185" s="81"/>
      <c r="G185" s="7"/>
      <c r="H185" s="7"/>
      <c r="I185" s="7"/>
      <c r="J185" s="7"/>
      <c r="K185" s="7"/>
      <c r="L185" s="8"/>
      <c r="M185" s="8"/>
      <c r="N185" s="8"/>
      <c r="O185" s="8"/>
      <c r="P185" s="8"/>
      <c r="Q185" s="8"/>
      <c r="R185" s="8"/>
      <c r="S185" s="8"/>
      <c r="T185" s="8"/>
      <c r="U185" s="8"/>
      <c r="V185" s="8"/>
      <c r="W185" s="8"/>
      <c r="X185" s="8"/>
      <c r="Y185" s="8"/>
      <c r="Z185" s="8"/>
      <c r="AA185" s="8"/>
    </row>
    <row r="186" spans="1:27" ht="92.5" customHeight="1">
      <c r="A186" s="80"/>
      <c r="B186" s="81"/>
      <c r="C186" s="81"/>
      <c r="D186" s="81"/>
      <c r="G186" s="7"/>
      <c r="H186" s="7"/>
      <c r="I186" s="7"/>
      <c r="J186" s="7"/>
      <c r="K186" s="7"/>
      <c r="L186" s="8"/>
      <c r="M186" s="8"/>
      <c r="N186" s="8"/>
      <c r="O186" s="8"/>
      <c r="P186" s="8"/>
      <c r="Q186" s="8"/>
      <c r="R186" s="8"/>
      <c r="S186" s="8"/>
      <c r="T186" s="8"/>
      <c r="U186" s="8"/>
      <c r="V186" s="8"/>
      <c r="W186" s="8"/>
      <c r="X186" s="8"/>
      <c r="Y186" s="8"/>
      <c r="Z186" s="8"/>
      <c r="AA186" s="8"/>
    </row>
    <row r="187" spans="1:27" ht="92.5" customHeight="1">
      <c r="A187" s="80"/>
      <c r="B187" s="81"/>
      <c r="C187" s="81"/>
      <c r="D187" s="81"/>
      <c r="G187" s="7"/>
      <c r="H187" s="7"/>
      <c r="I187" s="7"/>
      <c r="J187" s="7"/>
      <c r="K187" s="7"/>
      <c r="L187" s="8"/>
      <c r="M187" s="8"/>
      <c r="N187" s="8"/>
      <c r="O187" s="8"/>
      <c r="P187" s="8"/>
      <c r="Q187" s="8"/>
      <c r="R187" s="8"/>
      <c r="S187" s="8"/>
      <c r="T187" s="8"/>
      <c r="U187" s="8"/>
      <c r="V187" s="8"/>
      <c r="W187" s="8"/>
      <c r="X187" s="8"/>
      <c r="Y187" s="8"/>
      <c r="Z187" s="8"/>
      <c r="AA187" s="8"/>
    </row>
    <row r="188" spans="1:27" ht="92.5" customHeight="1">
      <c r="A188" s="80"/>
      <c r="B188" s="81"/>
      <c r="C188" s="81"/>
      <c r="D188" s="81"/>
      <c r="G188" s="7"/>
      <c r="H188" s="7"/>
      <c r="I188" s="7"/>
      <c r="J188" s="7"/>
      <c r="K188" s="7"/>
      <c r="L188" s="8"/>
      <c r="M188" s="8"/>
      <c r="N188" s="8"/>
      <c r="O188" s="8"/>
      <c r="P188" s="8"/>
      <c r="Q188" s="8"/>
      <c r="R188" s="8"/>
      <c r="S188" s="8"/>
      <c r="T188" s="8"/>
      <c r="U188" s="8"/>
      <c r="V188" s="8"/>
      <c r="W188" s="8"/>
      <c r="X188" s="8"/>
      <c r="Y188" s="8"/>
      <c r="Z188" s="8"/>
      <c r="AA188" s="8"/>
    </row>
    <row r="189" spans="1:27" ht="92.5" customHeight="1">
      <c r="A189" s="80"/>
      <c r="B189" s="81"/>
      <c r="C189" s="81"/>
      <c r="D189" s="81"/>
      <c r="G189" s="7"/>
      <c r="H189" s="7"/>
      <c r="I189" s="7"/>
      <c r="J189" s="7"/>
      <c r="K189" s="7"/>
      <c r="L189" s="8"/>
      <c r="M189" s="8"/>
      <c r="N189" s="8"/>
      <c r="O189" s="8"/>
      <c r="P189" s="8"/>
      <c r="Q189" s="8"/>
      <c r="R189" s="8"/>
      <c r="S189" s="8"/>
      <c r="T189" s="8"/>
      <c r="U189" s="8"/>
      <c r="V189" s="8"/>
      <c r="W189" s="8"/>
      <c r="X189" s="8"/>
      <c r="Y189" s="8"/>
      <c r="Z189" s="8"/>
      <c r="AA189" s="8"/>
    </row>
    <row r="190" spans="1:27" ht="92.5" customHeight="1">
      <c r="A190" s="80"/>
      <c r="B190" s="81"/>
      <c r="C190" s="81"/>
      <c r="D190" s="81"/>
      <c r="G190" s="7"/>
      <c r="H190" s="7"/>
      <c r="I190" s="7"/>
      <c r="J190" s="7"/>
      <c r="K190" s="7"/>
      <c r="L190" s="8"/>
      <c r="M190" s="8"/>
      <c r="N190" s="8"/>
      <c r="O190" s="8"/>
      <c r="P190" s="8"/>
      <c r="Q190" s="8"/>
      <c r="R190" s="8"/>
      <c r="S190" s="8"/>
      <c r="T190" s="8"/>
      <c r="U190" s="8"/>
      <c r="V190" s="8"/>
      <c r="W190" s="8"/>
      <c r="X190" s="8"/>
      <c r="Y190" s="8"/>
      <c r="Z190" s="8"/>
      <c r="AA190" s="8"/>
    </row>
    <row r="191" spans="1:27" ht="92.5" customHeight="1">
      <c r="A191" s="80"/>
      <c r="B191" s="81"/>
      <c r="C191" s="81"/>
      <c r="D191" s="81"/>
      <c r="G191" s="7"/>
      <c r="H191" s="7"/>
      <c r="I191" s="7"/>
      <c r="J191" s="7"/>
      <c r="K191" s="7"/>
      <c r="L191" s="8"/>
      <c r="M191" s="8"/>
      <c r="N191" s="8"/>
      <c r="O191" s="8"/>
      <c r="P191" s="8"/>
      <c r="Q191" s="8"/>
      <c r="R191" s="8"/>
      <c r="S191" s="8"/>
      <c r="T191" s="8"/>
      <c r="U191" s="8"/>
      <c r="V191" s="8"/>
      <c r="W191" s="8"/>
      <c r="X191" s="8"/>
      <c r="Y191" s="8"/>
      <c r="Z191" s="8"/>
      <c r="AA191" s="8"/>
    </row>
    <row r="192" spans="1:27" ht="92.5" customHeight="1">
      <c r="A192" s="80"/>
      <c r="B192" s="81"/>
      <c r="C192" s="81"/>
      <c r="D192" s="81"/>
      <c r="G192" s="7"/>
      <c r="H192" s="7"/>
      <c r="I192" s="7"/>
      <c r="J192" s="7"/>
      <c r="K192" s="7"/>
      <c r="L192" s="8"/>
      <c r="M192" s="8"/>
      <c r="N192" s="8"/>
      <c r="O192" s="8"/>
      <c r="P192" s="8"/>
      <c r="Q192" s="8"/>
      <c r="R192" s="8"/>
      <c r="S192" s="8"/>
      <c r="T192" s="8"/>
      <c r="U192" s="8"/>
      <c r="V192" s="8"/>
      <c r="W192" s="8"/>
      <c r="X192" s="8"/>
      <c r="Y192" s="8"/>
      <c r="Z192" s="8"/>
      <c r="AA192" s="8"/>
    </row>
    <row r="193" spans="1:27" ht="92.5" customHeight="1">
      <c r="A193" s="80"/>
      <c r="B193" s="81"/>
      <c r="C193" s="81"/>
      <c r="D193" s="81"/>
      <c r="G193" s="7"/>
      <c r="H193" s="7"/>
      <c r="I193" s="7"/>
      <c r="J193" s="7"/>
      <c r="K193" s="7"/>
      <c r="L193" s="8"/>
      <c r="M193" s="8"/>
      <c r="N193" s="8"/>
      <c r="O193" s="8"/>
      <c r="P193" s="8"/>
      <c r="Q193" s="8"/>
      <c r="R193" s="8"/>
      <c r="S193" s="8"/>
      <c r="T193" s="8"/>
      <c r="U193" s="8"/>
      <c r="V193" s="8"/>
      <c r="W193" s="8"/>
      <c r="X193" s="8"/>
      <c r="Y193" s="8"/>
      <c r="Z193" s="8"/>
      <c r="AA193" s="8"/>
    </row>
    <row r="194" spans="1:27" ht="92.5" customHeight="1">
      <c r="A194" s="80"/>
      <c r="B194" s="81"/>
      <c r="C194" s="81"/>
      <c r="D194" s="81"/>
      <c r="G194" s="7"/>
      <c r="H194" s="7"/>
      <c r="I194" s="7"/>
      <c r="J194" s="7"/>
      <c r="K194" s="7"/>
      <c r="L194" s="8"/>
      <c r="M194" s="8"/>
      <c r="N194" s="8"/>
      <c r="O194" s="8"/>
      <c r="P194" s="8"/>
      <c r="Q194" s="8"/>
      <c r="R194" s="8"/>
      <c r="S194" s="8"/>
      <c r="T194" s="8"/>
      <c r="U194" s="8"/>
      <c r="V194" s="8"/>
      <c r="W194" s="8"/>
      <c r="X194" s="8"/>
      <c r="Y194" s="8"/>
      <c r="Z194" s="8"/>
      <c r="AA194" s="8"/>
    </row>
    <row r="195" spans="1:27" ht="92.5" customHeight="1">
      <c r="A195" s="80"/>
      <c r="B195" s="81"/>
      <c r="C195" s="81"/>
      <c r="D195" s="81"/>
      <c r="G195" s="7"/>
      <c r="H195" s="7"/>
      <c r="I195" s="7"/>
      <c r="J195" s="7"/>
      <c r="K195" s="7"/>
      <c r="L195" s="8"/>
      <c r="M195" s="8"/>
      <c r="N195" s="8"/>
      <c r="O195" s="8"/>
      <c r="P195" s="8"/>
      <c r="Q195" s="8"/>
      <c r="R195" s="8"/>
      <c r="S195" s="8"/>
      <c r="T195" s="8"/>
      <c r="U195" s="8"/>
      <c r="V195" s="8"/>
      <c r="W195" s="8"/>
      <c r="X195" s="8"/>
      <c r="Y195" s="8"/>
      <c r="Z195" s="8"/>
      <c r="AA195" s="8"/>
    </row>
    <row r="196" spans="1:27" ht="92.5" customHeight="1">
      <c r="A196" s="80"/>
      <c r="B196" s="81"/>
      <c r="C196" s="81"/>
      <c r="D196" s="81"/>
      <c r="G196" s="7"/>
      <c r="H196" s="7"/>
      <c r="I196" s="7"/>
      <c r="J196" s="7"/>
      <c r="K196" s="7"/>
      <c r="L196" s="8"/>
      <c r="M196" s="8"/>
      <c r="N196" s="8"/>
      <c r="O196" s="8"/>
      <c r="P196" s="8"/>
      <c r="Q196" s="8"/>
      <c r="R196" s="8"/>
      <c r="S196" s="8"/>
      <c r="T196" s="8"/>
      <c r="U196" s="8"/>
      <c r="V196" s="8"/>
      <c r="W196" s="8"/>
      <c r="X196" s="8"/>
      <c r="Y196" s="8"/>
      <c r="Z196" s="8"/>
      <c r="AA196" s="8"/>
    </row>
    <row r="197" spans="1:27" ht="92.5" customHeight="1">
      <c r="A197" s="80"/>
      <c r="B197" s="81"/>
      <c r="C197" s="81"/>
      <c r="D197" s="81"/>
      <c r="G197" s="7"/>
      <c r="H197" s="7"/>
      <c r="I197" s="7"/>
      <c r="J197" s="7"/>
      <c r="K197" s="7"/>
      <c r="L197" s="8"/>
      <c r="M197" s="8"/>
      <c r="N197" s="8"/>
      <c r="O197" s="8"/>
      <c r="P197" s="8"/>
      <c r="Q197" s="8"/>
      <c r="R197" s="8"/>
      <c r="S197" s="8"/>
      <c r="T197" s="8"/>
      <c r="U197" s="8"/>
      <c r="V197" s="8"/>
      <c r="W197" s="8"/>
      <c r="X197" s="8"/>
      <c r="Y197" s="8"/>
      <c r="Z197" s="8"/>
      <c r="AA197" s="8"/>
    </row>
    <row r="198" spans="1:27" ht="92.5" customHeight="1">
      <c r="A198" s="80"/>
      <c r="B198" s="81"/>
      <c r="C198" s="81"/>
      <c r="D198" s="81"/>
      <c r="G198" s="7"/>
      <c r="H198" s="7"/>
      <c r="I198" s="7"/>
      <c r="J198" s="7"/>
      <c r="K198" s="7"/>
      <c r="L198" s="8"/>
      <c r="M198" s="8"/>
      <c r="N198" s="8"/>
      <c r="O198" s="8"/>
      <c r="P198" s="8"/>
      <c r="Q198" s="8"/>
      <c r="R198" s="8"/>
      <c r="S198" s="8"/>
      <c r="T198" s="8"/>
      <c r="U198" s="8"/>
      <c r="V198" s="8"/>
      <c r="W198" s="8"/>
      <c r="X198" s="8"/>
      <c r="Y198" s="8"/>
      <c r="Z198" s="8"/>
      <c r="AA198" s="8"/>
    </row>
    <row r="199" spans="1:27" ht="92.5" customHeight="1">
      <c r="A199" s="80"/>
      <c r="B199" s="81"/>
      <c r="C199" s="81"/>
      <c r="D199" s="81"/>
      <c r="G199" s="7"/>
      <c r="H199" s="7"/>
      <c r="I199" s="7"/>
      <c r="J199" s="7"/>
      <c r="K199" s="7"/>
      <c r="L199" s="8"/>
      <c r="M199" s="8"/>
      <c r="N199" s="8"/>
      <c r="O199" s="8"/>
      <c r="P199" s="8"/>
      <c r="Q199" s="8"/>
      <c r="R199" s="8"/>
      <c r="S199" s="8"/>
      <c r="T199" s="8"/>
      <c r="U199" s="8"/>
      <c r="V199" s="8"/>
      <c r="W199" s="8"/>
      <c r="X199" s="8"/>
      <c r="Y199" s="8"/>
      <c r="Z199" s="8"/>
      <c r="AA199" s="8"/>
    </row>
    <row r="200" spans="1:27" ht="92.5" customHeight="1">
      <c r="A200" s="80"/>
      <c r="B200" s="81"/>
      <c r="C200" s="81"/>
      <c r="D200" s="81"/>
      <c r="G200" s="7"/>
      <c r="H200" s="7"/>
      <c r="I200" s="7"/>
      <c r="J200" s="7"/>
      <c r="K200" s="7"/>
      <c r="L200" s="8"/>
      <c r="M200" s="8"/>
      <c r="N200" s="8"/>
      <c r="O200" s="8"/>
      <c r="P200" s="8"/>
      <c r="Q200" s="8"/>
      <c r="R200" s="8"/>
      <c r="S200" s="8"/>
      <c r="T200" s="8"/>
      <c r="U200" s="8"/>
      <c r="V200" s="8"/>
      <c r="W200" s="8"/>
      <c r="X200" s="8"/>
      <c r="Y200" s="8"/>
      <c r="Z200" s="8"/>
      <c r="AA200" s="8"/>
    </row>
    <row r="201" spans="1:27" ht="92.5" customHeight="1">
      <c r="A201" s="80"/>
      <c r="B201" s="81"/>
      <c r="C201" s="81"/>
      <c r="D201" s="81"/>
      <c r="G201" s="7"/>
      <c r="H201" s="7"/>
      <c r="I201" s="7"/>
      <c r="J201" s="7"/>
      <c r="K201" s="7"/>
      <c r="L201" s="8"/>
      <c r="M201" s="8"/>
      <c r="N201" s="8"/>
      <c r="O201" s="8"/>
      <c r="P201" s="8"/>
      <c r="Q201" s="8"/>
      <c r="R201" s="8"/>
      <c r="S201" s="8"/>
      <c r="T201" s="8"/>
      <c r="U201" s="8"/>
      <c r="V201" s="8"/>
      <c r="W201" s="8"/>
      <c r="X201" s="8"/>
      <c r="Y201" s="8"/>
      <c r="Z201" s="8"/>
      <c r="AA201" s="8"/>
    </row>
    <row r="202" spans="1:27" ht="92.5" customHeight="1">
      <c r="A202" s="80"/>
      <c r="B202" s="81"/>
      <c r="C202" s="81"/>
      <c r="D202" s="81"/>
      <c r="G202" s="7"/>
      <c r="H202" s="7"/>
      <c r="I202" s="7"/>
      <c r="J202" s="7"/>
      <c r="K202" s="7"/>
      <c r="L202" s="8"/>
      <c r="M202" s="8"/>
      <c r="N202" s="8"/>
      <c r="O202" s="8"/>
      <c r="P202" s="8"/>
      <c r="Q202" s="8"/>
      <c r="R202" s="8"/>
      <c r="S202" s="8"/>
      <c r="T202" s="8"/>
      <c r="U202" s="8"/>
      <c r="V202" s="8"/>
      <c r="W202" s="8"/>
      <c r="X202" s="8"/>
      <c r="Y202" s="8"/>
      <c r="Z202" s="8"/>
      <c r="AA202" s="8"/>
    </row>
    <row r="203" spans="1:27" ht="92.5" customHeight="1">
      <c r="A203" s="80"/>
      <c r="B203" s="81"/>
      <c r="C203" s="81"/>
      <c r="D203" s="81"/>
      <c r="G203" s="7"/>
      <c r="H203" s="7"/>
      <c r="I203" s="7"/>
      <c r="J203" s="7"/>
      <c r="K203" s="7"/>
      <c r="L203" s="8"/>
      <c r="M203" s="8"/>
      <c r="N203" s="8"/>
      <c r="O203" s="8"/>
      <c r="P203" s="8"/>
      <c r="Q203" s="8"/>
      <c r="R203" s="8"/>
      <c r="S203" s="8"/>
      <c r="T203" s="8"/>
      <c r="U203" s="8"/>
      <c r="V203" s="8"/>
      <c r="W203" s="8"/>
      <c r="X203" s="8"/>
      <c r="Y203" s="8"/>
      <c r="Z203" s="8"/>
      <c r="AA203" s="8"/>
    </row>
    <row r="204" spans="1:27" ht="92.5" customHeight="1">
      <c r="A204" s="80"/>
      <c r="B204" s="81"/>
      <c r="C204" s="81"/>
      <c r="D204" s="81"/>
      <c r="G204" s="7"/>
      <c r="H204" s="7"/>
      <c r="I204" s="7"/>
      <c r="J204" s="7"/>
      <c r="K204" s="7"/>
      <c r="L204" s="8"/>
      <c r="M204" s="8"/>
      <c r="N204" s="8"/>
      <c r="O204" s="8"/>
      <c r="P204" s="8"/>
      <c r="Q204" s="8"/>
      <c r="R204" s="8"/>
      <c r="S204" s="8"/>
      <c r="T204" s="8"/>
      <c r="U204" s="8"/>
      <c r="V204" s="8"/>
      <c r="W204" s="8"/>
      <c r="X204" s="8"/>
      <c r="Y204" s="8"/>
      <c r="Z204" s="8"/>
      <c r="AA204" s="8"/>
    </row>
    <row r="205" spans="1:27" ht="92.5" customHeight="1">
      <c r="A205" s="80"/>
      <c r="B205" s="81"/>
      <c r="C205" s="81"/>
      <c r="D205" s="81"/>
      <c r="G205" s="7"/>
      <c r="H205" s="7"/>
      <c r="I205" s="7"/>
      <c r="J205" s="7"/>
      <c r="K205" s="7"/>
      <c r="L205" s="8"/>
      <c r="M205" s="8"/>
      <c r="N205" s="8"/>
      <c r="O205" s="8"/>
      <c r="P205" s="8"/>
      <c r="Q205" s="8"/>
      <c r="R205" s="8"/>
      <c r="S205" s="8"/>
      <c r="T205" s="8"/>
      <c r="U205" s="8"/>
      <c r="V205" s="8"/>
      <c r="W205" s="8"/>
      <c r="X205" s="8"/>
      <c r="Y205" s="8"/>
      <c r="Z205" s="8"/>
      <c r="AA205" s="8"/>
    </row>
    <row r="206" spans="1:27" ht="92.5" customHeight="1">
      <c r="A206" s="80"/>
      <c r="B206" s="81"/>
      <c r="C206" s="81"/>
      <c r="D206" s="81"/>
      <c r="G206" s="7"/>
      <c r="H206" s="7"/>
      <c r="I206" s="7"/>
      <c r="J206" s="7"/>
      <c r="K206" s="7"/>
      <c r="L206" s="8"/>
      <c r="M206" s="8"/>
      <c r="N206" s="8"/>
      <c r="O206" s="8"/>
      <c r="P206" s="8"/>
      <c r="Q206" s="8"/>
      <c r="R206" s="8"/>
      <c r="S206" s="8"/>
      <c r="T206" s="8"/>
      <c r="U206" s="8"/>
      <c r="V206" s="8"/>
      <c r="W206" s="8"/>
      <c r="X206" s="8"/>
      <c r="Y206" s="8"/>
      <c r="Z206" s="8"/>
      <c r="AA206" s="8"/>
    </row>
    <row r="207" spans="1:27" ht="92.5" customHeight="1">
      <c r="A207" s="80"/>
      <c r="B207" s="81"/>
      <c r="C207" s="81"/>
      <c r="D207" s="81"/>
      <c r="G207" s="7"/>
      <c r="H207" s="7"/>
      <c r="I207" s="7"/>
      <c r="J207" s="7"/>
      <c r="K207" s="7"/>
      <c r="L207" s="8"/>
      <c r="M207" s="8"/>
      <c r="N207" s="8"/>
      <c r="O207" s="8"/>
      <c r="P207" s="8"/>
      <c r="Q207" s="8"/>
      <c r="R207" s="8"/>
      <c r="S207" s="8"/>
      <c r="T207" s="8"/>
      <c r="U207" s="8"/>
      <c r="V207" s="8"/>
      <c r="W207" s="8"/>
      <c r="X207" s="8"/>
      <c r="Y207" s="8"/>
      <c r="Z207" s="8"/>
      <c r="AA207" s="8"/>
    </row>
    <row r="208" spans="1:27" ht="92.5" customHeight="1">
      <c r="A208" s="80"/>
      <c r="B208" s="81"/>
      <c r="C208" s="81"/>
      <c r="D208" s="81"/>
      <c r="G208" s="7"/>
      <c r="H208" s="7"/>
      <c r="I208" s="7"/>
      <c r="J208" s="7"/>
      <c r="K208" s="7"/>
      <c r="L208" s="8"/>
      <c r="M208" s="8"/>
      <c r="N208" s="8"/>
      <c r="O208" s="8"/>
      <c r="P208" s="8"/>
      <c r="Q208" s="8"/>
      <c r="R208" s="8"/>
      <c r="S208" s="8"/>
      <c r="T208" s="8"/>
      <c r="U208" s="8"/>
      <c r="V208" s="8"/>
      <c r="W208" s="8"/>
      <c r="X208" s="8"/>
      <c r="Y208" s="8"/>
      <c r="Z208" s="8"/>
      <c r="AA208" s="8"/>
    </row>
    <row r="209" spans="1:27" ht="92.5" customHeight="1">
      <c r="A209" s="80"/>
      <c r="B209" s="81"/>
      <c r="C209" s="81"/>
      <c r="D209" s="81"/>
      <c r="G209" s="7"/>
      <c r="H209" s="7"/>
      <c r="I209" s="7"/>
      <c r="J209" s="7"/>
      <c r="K209" s="7"/>
      <c r="L209" s="8"/>
      <c r="M209" s="8"/>
      <c r="N209" s="8"/>
      <c r="O209" s="8"/>
      <c r="P209" s="8"/>
      <c r="Q209" s="8"/>
      <c r="R209" s="8"/>
      <c r="S209" s="8"/>
      <c r="T209" s="8"/>
      <c r="U209" s="8"/>
      <c r="V209" s="8"/>
      <c r="W209" s="8"/>
      <c r="X209" s="8"/>
      <c r="Y209" s="8"/>
      <c r="Z209" s="8"/>
      <c r="AA209" s="8"/>
    </row>
    <row r="210" spans="1:27" ht="92.5" customHeight="1">
      <c r="A210" s="80"/>
      <c r="B210" s="81"/>
      <c r="C210" s="81"/>
      <c r="D210" s="81"/>
      <c r="G210" s="7"/>
      <c r="H210" s="7"/>
      <c r="I210" s="7"/>
      <c r="J210" s="7"/>
      <c r="K210" s="7"/>
      <c r="L210" s="8"/>
      <c r="M210" s="8"/>
      <c r="N210" s="8"/>
      <c r="O210" s="8"/>
      <c r="P210" s="8"/>
      <c r="Q210" s="8"/>
      <c r="R210" s="8"/>
      <c r="S210" s="8"/>
      <c r="T210" s="8"/>
      <c r="U210" s="8"/>
      <c r="V210" s="8"/>
      <c r="W210" s="8"/>
      <c r="X210" s="8"/>
      <c r="Y210" s="8"/>
      <c r="Z210" s="8"/>
      <c r="AA210" s="8"/>
    </row>
    <row r="211" spans="1:27" ht="92.5" customHeight="1">
      <c r="A211" s="80"/>
      <c r="B211" s="81"/>
      <c r="C211" s="81"/>
      <c r="D211" s="81"/>
      <c r="G211" s="7"/>
      <c r="H211" s="7"/>
      <c r="I211" s="7"/>
      <c r="J211" s="7"/>
      <c r="K211" s="7"/>
      <c r="L211" s="8"/>
      <c r="M211" s="8"/>
      <c r="N211" s="8"/>
      <c r="O211" s="8"/>
      <c r="P211" s="8"/>
      <c r="Q211" s="8"/>
      <c r="R211" s="8"/>
      <c r="S211" s="8"/>
      <c r="T211" s="8"/>
      <c r="U211" s="8"/>
      <c r="V211" s="8"/>
      <c r="W211" s="8"/>
      <c r="X211" s="8"/>
      <c r="Y211" s="8"/>
      <c r="Z211" s="8"/>
      <c r="AA211" s="8"/>
    </row>
    <row r="212" spans="1:27" ht="92.5" customHeight="1">
      <c r="A212" s="80"/>
      <c r="B212" s="81"/>
      <c r="C212" s="81"/>
      <c r="D212" s="81"/>
      <c r="G212" s="7"/>
      <c r="H212" s="7"/>
      <c r="I212" s="7"/>
      <c r="J212" s="7"/>
      <c r="K212" s="7"/>
      <c r="L212" s="8"/>
      <c r="M212" s="8"/>
      <c r="N212" s="8"/>
      <c r="O212" s="8"/>
      <c r="P212" s="8"/>
      <c r="Q212" s="8"/>
      <c r="R212" s="8"/>
      <c r="S212" s="8"/>
      <c r="T212" s="8"/>
      <c r="U212" s="8"/>
      <c r="V212" s="8"/>
      <c r="W212" s="8"/>
      <c r="X212" s="8"/>
      <c r="Y212" s="8"/>
      <c r="Z212" s="8"/>
      <c r="AA212" s="8"/>
    </row>
    <row r="213" spans="1:27" ht="92.5" customHeight="1">
      <c r="A213" s="80"/>
      <c r="B213" s="81"/>
      <c r="C213" s="81"/>
      <c r="D213" s="81"/>
      <c r="G213" s="7"/>
      <c r="H213" s="7"/>
      <c r="I213" s="7"/>
      <c r="J213" s="7"/>
      <c r="K213" s="7"/>
      <c r="L213" s="8"/>
      <c r="M213" s="8"/>
      <c r="N213" s="8"/>
      <c r="O213" s="8"/>
      <c r="P213" s="8"/>
      <c r="Q213" s="8"/>
      <c r="R213" s="8"/>
      <c r="S213" s="8"/>
      <c r="T213" s="8"/>
      <c r="U213" s="8"/>
      <c r="V213" s="8"/>
      <c r="W213" s="8"/>
      <c r="X213" s="8"/>
      <c r="Y213" s="8"/>
      <c r="Z213" s="8"/>
      <c r="AA213" s="8"/>
    </row>
    <row r="214" spans="1:27" ht="92.5" customHeight="1">
      <c r="A214" s="80"/>
      <c r="B214" s="81"/>
      <c r="C214" s="81"/>
      <c r="D214" s="81"/>
      <c r="G214" s="7"/>
      <c r="H214" s="7"/>
      <c r="I214" s="7"/>
      <c r="J214" s="7"/>
      <c r="K214" s="7"/>
      <c r="L214" s="8"/>
      <c r="M214" s="8"/>
      <c r="N214" s="8"/>
      <c r="O214" s="8"/>
      <c r="P214" s="8"/>
      <c r="Q214" s="8"/>
      <c r="R214" s="8"/>
      <c r="S214" s="8"/>
      <c r="T214" s="8"/>
      <c r="U214" s="8"/>
      <c r="V214" s="8"/>
      <c r="W214" s="8"/>
      <c r="X214" s="8"/>
      <c r="Y214" s="8"/>
      <c r="Z214" s="8"/>
      <c r="AA214" s="8"/>
    </row>
    <row r="215" spans="1:27" ht="92.5" customHeight="1">
      <c r="A215" s="80"/>
      <c r="B215" s="81"/>
      <c r="C215" s="81"/>
      <c r="D215" s="81"/>
      <c r="G215" s="7"/>
      <c r="H215" s="7"/>
      <c r="I215" s="7"/>
      <c r="J215" s="7"/>
      <c r="K215" s="7"/>
      <c r="L215" s="8"/>
      <c r="M215" s="8"/>
      <c r="N215" s="8"/>
      <c r="O215" s="8"/>
      <c r="P215" s="8"/>
      <c r="Q215" s="8"/>
      <c r="R215" s="8"/>
      <c r="S215" s="8"/>
      <c r="T215" s="8"/>
      <c r="U215" s="8"/>
      <c r="V215" s="8"/>
      <c r="W215" s="8"/>
      <c r="X215" s="8"/>
      <c r="Y215" s="8"/>
      <c r="Z215" s="8"/>
      <c r="AA215" s="8"/>
    </row>
    <row r="216" spans="1:27" ht="92.5" customHeight="1">
      <c r="A216" s="80"/>
      <c r="B216" s="81"/>
      <c r="C216" s="81"/>
      <c r="D216" s="81"/>
      <c r="G216" s="7"/>
      <c r="H216" s="7"/>
      <c r="I216" s="7"/>
      <c r="J216" s="7"/>
      <c r="K216" s="7"/>
      <c r="L216" s="8"/>
      <c r="M216" s="8"/>
      <c r="N216" s="8"/>
      <c r="O216" s="8"/>
      <c r="P216" s="8"/>
      <c r="Q216" s="8"/>
      <c r="R216" s="8"/>
      <c r="S216" s="8"/>
      <c r="T216" s="8"/>
      <c r="U216" s="8"/>
      <c r="V216" s="8"/>
      <c r="W216" s="8"/>
      <c r="X216" s="8"/>
      <c r="Y216" s="8"/>
      <c r="Z216" s="8"/>
      <c r="AA216" s="8"/>
    </row>
    <row r="217" spans="1:27" ht="92.5" customHeight="1">
      <c r="A217" s="80"/>
      <c r="B217" s="81"/>
      <c r="C217" s="81"/>
      <c r="D217" s="81"/>
      <c r="G217" s="7"/>
      <c r="H217" s="7"/>
      <c r="I217" s="7"/>
      <c r="J217" s="7"/>
      <c r="K217" s="7"/>
      <c r="L217" s="8"/>
      <c r="M217" s="8"/>
      <c r="N217" s="8"/>
      <c r="O217" s="8"/>
      <c r="P217" s="8"/>
      <c r="Q217" s="8"/>
      <c r="R217" s="8"/>
      <c r="S217" s="8"/>
      <c r="T217" s="8"/>
      <c r="U217" s="8"/>
      <c r="V217" s="8"/>
      <c r="W217" s="8"/>
      <c r="X217" s="8"/>
      <c r="Y217" s="8"/>
      <c r="Z217" s="8"/>
      <c r="AA217" s="8"/>
    </row>
    <row r="218" spans="1:27" ht="92.5" customHeight="1">
      <c r="A218" s="80"/>
      <c r="B218" s="81"/>
      <c r="C218" s="81"/>
      <c r="D218" s="81"/>
      <c r="G218" s="7"/>
      <c r="H218" s="7"/>
      <c r="I218" s="7"/>
      <c r="J218" s="7"/>
      <c r="K218" s="7"/>
      <c r="L218" s="8"/>
      <c r="M218" s="8"/>
      <c r="N218" s="8"/>
      <c r="O218" s="8"/>
      <c r="P218" s="8"/>
      <c r="Q218" s="8"/>
      <c r="R218" s="8"/>
      <c r="S218" s="8"/>
      <c r="T218" s="8"/>
      <c r="U218" s="8"/>
      <c r="V218" s="8"/>
      <c r="W218" s="8"/>
      <c r="X218" s="8"/>
      <c r="Y218" s="8"/>
      <c r="Z218" s="8"/>
      <c r="AA218" s="8"/>
    </row>
    <row r="219" spans="1:27" ht="92.5" customHeight="1">
      <c r="A219" s="80"/>
      <c r="B219" s="81"/>
      <c r="C219" s="81"/>
      <c r="D219" s="81"/>
      <c r="G219" s="7"/>
      <c r="H219" s="7"/>
      <c r="I219" s="7"/>
      <c r="J219" s="7"/>
      <c r="K219" s="7"/>
      <c r="L219" s="8"/>
      <c r="M219" s="8"/>
      <c r="N219" s="8"/>
      <c r="O219" s="8"/>
      <c r="P219" s="8"/>
      <c r="Q219" s="8"/>
      <c r="R219" s="8"/>
      <c r="S219" s="8"/>
      <c r="T219" s="8"/>
      <c r="U219" s="8"/>
      <c r="V219" s="8"/>
      <c r="W219" s="8"/>
      <c r="X219" s="8"/>
      <c r="Y219" s="8"/>
      <c r="Z219" s="8"/>
      <c r="AA219" s="8"/>
    </row>
    <row r="220" spans="1:27" ht="92.5" customHeight="1">
      <c r="A220" s="80"/>
      <c r="B220" s="81"/>
      <c r="C220" s="81"/>
      <c r="D220" s="81"/>
      <c r="G220" s="7"/>
      <c r="H220" s="7"/>
      <c r="I220" s="7"/>
      <c r="J220" s="7"/>
      <c r="K220" s="7"/>
      <c r="L220" s="8"/>
      <c r="M220" s="8"/>
      <c r="N220" s="8"/>
      <c r="O220" s="8"/>
      <c r="P220" s="8"/>
      <c r="Q220" s="8"/>
      <c r="R220" s="8"/>
      <c r="S220" s="8"/>
      <c r="T220" s="8"/>
      <c r="U220" s="8"/>
      <c r="V220" s="8"/>
      <c r="W220" s="8"/>
      <c r="X220" s="8"/>
      <c r="Y220" s="8"/>
      <c r="Z220" s="8"/>
      <c r="AA220" s="8"/>
    </row>
    <row r="221" spans="1:27" ht="92.5" customHeight="1">
      <c r="A221" s="80"/>
      <c r="B221" s="81"/>
      <c r="C221" s="81"/>
      <c r="D221" s="81"/>
      <c r="G221" s="7"/>
      <c r="H221" s="7"/>
      <c r="I221" s="7"/>
      <c r="J221" s="7"/>
      <c r="K221" s="7"/>
      <c r="L221" s="8"/>
      <c r="M221" s="8"/>
      <c r="N221" s="8"/>
      <c r="O221" s="8"/>
      <c r="P221" s="8"/>
      <c r="Q221" s="8"/>
      <c r="R221" s="8"/>
      <c r="S221" s="8"/>
      <c r="T221" s="8"/>
      <c r="U221" s="8"/>
      <c r="V221" s="8"/>
      <c r="W221" s="8"/>
      <c r="X221" s="8"/>
      <c r="Y221" s="8"/>
      <c r="Z221" s="8"/>
      <c r="AA221" s="8"/>
    </row>
    <row r="222" spans="1:27" ht="92.5" customHeight="1">
      <c r="A222" s="80"/>
      <c r="B222" s="81"/>
      <c r="C222" s="81"/>
      <c r="D222" s="81"/>
      <c r="G222" s="7"/>
      <c r="H222" s="7"/>
      <c r="I222" s="7"/>
      <c r="J222" s="7"/>
      <c r="K222" s="7"/>
      <c r="L222" s="8"/>
      <c r="M222" s="8"/>
      <c r="N222" s="8"/>
      <c r="O222" s="8"/>
      <c r="P222" s="8"/>
      <c r="Q222" s="8"/>
      <c r="R222" s="8"/>
      <c r="S222" s="8"/>
      <c r="T222" s="8"/>
      <c r="U222" s="8"/>
      <c r="V222" s="8"/>
      <c r="W222" s="8"/>
      <c r="X222" s="8"/>
      <c r="Y222" s="8"/>
      <c r="Z222" s="8"/>
      <c r="AA222" s="8"/>
    </row>
    <row r="223" spans="1:27" ht="92.5" customHeight="1">
      <c r="A223" s="80"/>
      <c r="B223" s="81"/>
      <c r="C223" s="81"/>
      <c r="D223" s="81"/>
      <c r="G223" s="7"/>
      <c r="H223" s="7"/>
      <c r="I223" s="7"/>
      <c r="J223" s="7"/>
      <c r="K223" s="7"/>
      <c r="L223" s="8"/>
      <c r="M223" s="8"/>
      <c r="N223" s="8"/>
      <c r="O223" s="8"/>
      <c r="P223" s="8"/>
      <c r="Q223" s="8"/>
      <c r="R223" s="8"/>
      <c r="S223" s="8"/>
      <c r="T223" s="8"/>
      <c r="U223" s="8"/>
      <c r="V223" s="8"/>
      <c r="W223" s="8"/>
      <c r="X223" s="8"/>
      <c r="Y223" s="8"/>
      <c r="Z223" s="8"/>
      <c r="AA223" s="8"/>
    </row>
    <row r="224" spans="1:27" ht="92.5" customHeight="1">
      <c r="A224" s="80"/>
      <c r="B224" s="81"/>
      <c r="C224" s="81"/>
      <c r="D224" s="81"/>
      <c r="G224" s="7"/>
      <c r="H224" s="7"/>
      <c r="I224" s="7"/>
      <c r="J224" s="7"/>
      <c r="K224" s="7"/>
      <c r="L224" s="8"/>
      <c r="M224" s="8"/>
      <c r="N224" s="8"/>
      <c r="O224" s="8"/>
      <c r="P224" s="8"/>
      <c r="Q224" s="8"/>
      <c r="R224" s="8"/>
      <c r="S224" s="8"/>
      <c r="T224" s="8"/>
      <c r="U224" s="8"/>
      <c r="V224" s="8"/>
      <c r="W224" s="8"/>
      <c r="X224" s="8"/>
      <c r="Y224" s="8"/>
      <c r="Z224" s="8"/>
      <c r="AA224" s="8"/>
    </row>
    <row r="225" spans="1:27" ht="92.5" customHeight="1">
      <c r="A225" s="80"/>
      <c r="B225" s="81"/>
      <c r="C225" s="81"/>
      <c r="D225" s="81"/>
      <c r="G225" s="7"/>
      <c r="H225" s="7"/>
      <c r="I225" s="7"/>
      <c r="J225" s="7"/>
      <c r="K225" s="7"/>
      <c r="L225" s="8"/>
      <c r="M225" s="8"/>
      <c r="N225" s="8"/>
      <c r="O225" s="8"/>
      <c r="P225" s="8"/>
      <c r="Q225" s="8"/>
      <c r="R225" s="8"/>
      <c r="S225" s="8"/>
      <c r="T225" s="8"/>
      <c r="U225" s="8"/>
      <c r="V225" s="8"/>
      <c r="W225" s="8"/>
      <c r="X225" s="8"/>
      <c r="Y225" s="8"/>
      <c r="Z225" s="8"/>
      <c r="AA225" s="8"/>
    </row>
    <row r="226" spans="1:27" ht="92.5" customHeight="1">
      <c r="A226" s="80"/>
      <c r="B226" s="81"/>
      <c r="C226" s="81"/>
      <c r="D226" s="81"/>
      <c r="G226" s="7"/>
      <c r="H226" s="7"/>
      <c r="I226" s="7"/>
      <c r="J226" s="7"/>
      <c r="K226" s="7"/>
      <c r="L226" s="8"/>
      <c r="M226" s="8"/>
      <c r="N226" s="8"/>
      <c r="O226" s="8"/>
      <c r="P226" s="8"/>
      <c r="Q226" s="8"/>
      <c r="R226" s="8"/>
      <c r="S226" s="8"/>
      <c r="T226" s="8"/>
      <c r="U226" s="8"/>
      <c r="V226" s="8"/>
      <c r="W226" s="8"/>
      <c r="X226" s="8"/>
      <c r="Y226" s="8"/>
      <c r="Z226" s="8"/>
      <c r="AA226" s="8"/>
    </row>
    <row r="227" spans="1:27" ht="92.5" customHeight="1">
      <c r="A227" s="80"/>
      <c r="B227" s="81"/>
      <c r="C227" s="81"/>
      <c r="D227" s="81"/>
      <c r="G227" s="7"/>
      <c r="H227" s="7"/>
      <c r="I227" s="7"/>
      <c r="J227" s="7"/>
      <c r="K227" s="7"/>
      <c r="L227" s="8"/>
      <c r="M227" s="8"/>
      <c r="N227" s="8"/>
      <c r="O227" s="8"/>
      <c r="P227" s="8"/>
      <c r="Q227" s="8"/>
      <c r="R227" s="8"/>
      <c r="S227" s="8"/>
      <c r="T227" s="8"/>
      <c r="U227" s="8"/>
      <c r="V227" s="8"/>
      <c r="W227" s="8"/>
      <c r="X227" s="8"/>
      <c r="Y227" s="8"/>
      <c r="Z227" s="8"/>
      <c r="AA227" s="8"/>
    </row>
    <row r="228" spans="1:27" ht="92.5" customHeight="1">
      <c r="A228" s="80"/>
      <c r="B228" s="81"/>
      <c r="C228" s="81"/>
      <c r="D228" s="81"/>
      <c r="G228" s="7"/>
      <c r="H228" s="7"/>
      <c r="I228" s="7"/>
      <c r="J228" s="7"/>
      <c r="K228" s="7"/>
      <c r="L228" s="8"/>
      <c r="M228" s="8"/>
      <c r="N228" s="8"/>
      <c r="O228" s="8"/>
      <c r="P228" s="8"/>
      <c r="Q228" s="8"/>
      <c r="R228" s="8"/>
      <c r="S228" s="8"/>
      <c r="T228" s="8"/>
      <c r="U228" s="8"/>
      <c r="V228" s="8"/>
      <c r="W228" s="8"/>
      <c r="X228" s="8"/>
      <c r="Y228" s="8"/>
      <c r="Z228" s="8"/>
      <c r="AA228" s="8"/>
    </row>
    <row r="229" spans="1:27" ht="92.5" customHeight="1">
      <c r="A229" s="80"/>
      <c r="B229" s="81"/>
      <c r="C229" s="81"/>
      <c r="D229" s="81"/>
      <c r="G229" s="7"/>
      <c r="H229" s="7"/>
      <c r="I229" s="7"/>
      <c r="J229" s="7"/>
      <c r="K229" s="7"/>
      <c r="L229" s="8"/>
      <c r="M229" s="8"/>
      <c r="N229" s="8"/>
      <c r="O229" s="8"/>
      <c r="P229" s="8"/>
      <c r="Q229" s="8"/>
      <c r="R229" s="8"/>
      <c r="S229" s="8"/>
      <c r="T229" s="8"/>
      <c r="U229" s="8"/>
      <c r="V229" s="8"/>
      <c r="W229" s="8"/>
      <c r="X229" s="8"/>
      <c r="Y229" s="8"/>
      <c r="Z229" s="8"/>
      <c r="AA229" s="8"/>
    </row>
    <row r="230" spans="1:27" ht="92.5" customHeight="1">
      <c r="A230" s="80"/>
      <c r="B230" s="81"/>
      <c r="C230" s="81"/>
      <c r="D230" s="81"/>
      <c r="G230" s="7"/>
      <c r="H230" s="7"/>
      <c r="I230" s="7"/>
      <c r="J230" s="7"/>
      <c r="K230" s="7"/>
      <c r="L230" s="8"/>
      <c r="M230" s="8"/>
      <c r="N230" s="8"/>
      <c r="O230" s="8"/>
      <c r="P230" s="8"/>
      <c r="Q230" s="8"/>
      <c r="R230" s="8"/>
      <c r="S230" s="8"/>
      <c r="T230" s="8"/>
      <c r="U230" s="8"/>
      <c r="V230" s="8"/>
      <c r="W230" s="8"/>
      <c r="X230" s="8"/>
      <c r="Y230" s="8"/>
      <c r="Z230" s="8"/>
      <c r="AA230" s="8"/>
    </row>
    <row r="231" spans="1:27" ht="92.5" customHeight="1">
      <c r="A231" s="80"/>
      <c r="B231" s="81"/>
      <c r="C231" s="81"/>
      <c r="D231" s="81"/>
      <c r="G231" s="7"/>
      <c r="H231" s="7"/>
      <c r="I231" s="7"/>
      <c r="J231" s="7"/>
      <c r="K231" s="7"/>
      <c r="L231" s="8"/>
      <c r="M231" s="8"/>
      <c r="N231" s="8"/>
      <c r="O231" s="8"/>
      <c r="P231" s="8"/>
      <c r="Q231" s="8"/>
      <c r="R231" s="8"/>
      <c r="S231" s="8"/>
      <c r="T231" s="8"/>
      <c r="U231" s="8"/>
      <c r="V231" s="8"/>
      <c r="W231" s="8"/>
      <c r="X231" s="8"/>
      <c r="Y231" s="8"/>
      <c r="Z231" s="8"/>
      <c r="AA231" s="8"/>
    </row>
    <row r="232" spans="1:27" ht="92.5" customHeight="1">
      <c r="A232" s="80"/>
      <c r="B232" s="81"/>
      <c r="C232" s="81"/>
      <c r="D232" s="81"/>
      <c r="G232" s="7"/>
      <c r="H232" s="7"/>
      <c r="I232" s="7"/>
      <c r="J232" s="7"/>
      <c r="K232" s="7"/>
      <c r="L232" s="8"/>
      <c r="M232" s="8"/>
      <c r="N232" s="8"/>
      <c r="O232" s="8"/>
      <c r="P232" s="8"/>
      <c r="Q232" s="8"/>
      <c r="R232" s="8"/>
      <c r="S232" s="8"/>
      <c r="T232" s="8"/>
      <c r="U232" s="8"/>
      <c r="V232" s="8"/>
      <c r="W232" s="8"/>
      <c r="X232" s="8"/>
      <c r="Y232" s="8"/>
      <c r="Z232" s="8"/>
      <c r="AA232" s="8"/>
    </row>
    <row r="233" spans="1:27" ht="92.5" customHeight="1">
      <c r="A233" s="80"/>
      <c r="B233" s="81"/>
      <c r="C233" s="81"/>
      <c r="D233" s="81"/>
      <c r="G233" s="7"/>
      <c r="H233" s="7"/>
      <c r="I233" s="7"/>
      <c r="J233" s="7"/>
      <c r="K233" s="7"/>
      <c r="L233" s="8"/>
      <c r="M233" s="8"/>
      <c r="N233" s="8"/>
      <c r="O233" s="8"/>
      <c r="P233" s="8"/>
      <c r="Q233" s="8"/>
      <c r="R233" s="8"/>
      <c r="S233" s="8"/>
      <c r="T233" s="8"/>
      <c r="U233" s="8"/>
      <c r="V233" s="8"/>
      <c r="W233" s="8"/>
      <c r="X233" s="8"/>
      <c r="Y233" s="8"/>
      <c r="Z233" s="8"/>
      <c r="AA233" s="8"/>
    </row>
    <row r="234" spans="1:27" ht="92.5" customHeight="1">
      <c r="A234" s="80"/>
      <c r="B234" s="81"/>
      <c r="C234" s="81"/>
      <c r="D234" s="81"/>
      <c r="G234" s="7"/>
      <c r="H234" s="7"/>
      <c r="I234" s="7"/>
      <c r="J234" s="7"/>
      <c r="K234" s="7"/>
      <c r="L234" s="8"/>
      <c r="M234" s="8"/>
      <c r="N234" s="8"/>
      <c r="O234" s="8"/>
      <c r="P234" s="8"/>
      <c r="Q234" s="8"/>
      <c r="R234" s="8"/>
      <c r="S234" s="8"/>
      <c r="T234" s="8"/>
      <c r="U234" s="8"/>
      <c r="V234" s="8"/>
      <c r="W234" s="8"/>
      <c r="X234" s="8"/>
      <c r="Y234" s="8"/>
      <c r="Z234" s="8"/>
      <c r="AA234" s="8"/>
    </row>
    <row r="235" spans="1:27" ht="92.5" customHeight="1">
      <c r="A235" s="80"/>
      <c r="B235" s="81"/>
      <c r="C235" s="81"/>
      <c r="D235" s="81"/>
      <c r="G235" s="7"/>
      <c r="H235" s="7"/>
      <c r="I235" s="7"/>
      <c r="J235" s="7"/>
      <c r="K235" s="7"/>
      <c r="L235" s="8"/>
      <c r="M235" s="8"/>
      <c r="N235" s="8"/>
      <c r="O235" s="8"/>
      <c r="P235" s="8"/>
      <c r="Q235" s="8"/>
      <c r="R235" s="8"/>
      <c r="S235" s="8"/>
      <c r="T235" s="8"/>
      <c r="U235" s="8"/>
      <c r="V235" s="8"/>
      <c r="W235" s="8"/>
      <c r="X235" s="8"/>
      <c r="Y235" s="8"/>
      <c r="Z235" s="8"/>
      <c r="AA235" s="8"/>
    </row>
    <row r="236" spans="1:27" ht="92.5" customHeight="1">
      <c r="A236" s="80"/>
      <c r="B236" s="81"/>
      <c r="C236" s="81"/>
      <c r="D236" s="81"/>
      <c r="G236" s="7"/>
      <c r="H236" s="7"/>
      <c r="I236" s="7"/>
      <c r="J236" s="7"/>
      <c r="K236" s="7"/>
      <c r="L236" s="8"/>
      <c r="M236" s="8"/>
      <c r="N236" s="8"/>
      <c r="O236" s="8"/>
      <c r="P236" s="8"/>
      <c r="Q236" s="8"/>
      <c r="R236" s="8"/>
      <c r="S236" s="8"/>
      <c r="T236" s="8"/>
      <c r="U236" s="8"/>
      <c r="V236" s="8"/>
      <c r="W236" s="8"/>
      <c r="X236" s="8"/>
      <c r="Y236" s="8"/>
      <c r="Z236" s="8"/>
      <c r="AA236" s="8"/>
    </row>
    <row r="237" spans="1:27" ht="92.5" customHeight="1">
      <c r="A237" s="80"/>
      <c r="B237" s="81"/>
      <c r="C237" s="81"/>
      <c r="D237" s="81"/>
      <c r="G237" s="7"/>
      <c r="H237" s="7"/>
      <c r="I237" s="7"/>
      <c r="J237" s="7"/>
      <c r="K237" s="7"/>
      <c r="L237" s="8"/>
      <c r="M237" s="8"/>
      <c r="N237" s="8"/>
      <c r="O237" s="8"/>
      <c r="P237" s="8"/>
      <c r="Q237" s="8"/>
      <c r="R237" s="8"/>
      <c r="S237" s="8"/>
      <c r="T237" s="8"/>
      <c r="U237" s="8"/>
      <c r="V237" s="8"/>
      <c r="W237" s="8"/>
      <c r="X237" s="8"/>
      <c r="Y237" s="8"/>
      <c r="Z237" s="8"/>
      <c r="AA237" s="8"/>
    </row>
    <row r="238" spans="1:27" ht="92.5" customHeight="1">
      <c r="A238" s="80"/>
      <c r="B238" s="81"/>
      <c r="C238" s="81"/>
      <c r="D238" s="81"/>
      <c r="G238" s="7"/>
      <c r="H238" s="7"/>
      <c r="I238" s="7"/>
      <c r="J238" s="7"/>
      <c r="K238" s="7"/>
      <c r="L238" s="8"/>
      <c r="M238" s="8"/>
      <c r="N238" s="8"/>
      <c r="O238" s="8"/>
      <c r="P238" s="8"/>
      <c r="Q238" s="8"/>
      <c r="R238" s="8"/>
      <c r="S238" s="8"/>
      <c r="T238" s="8"/>
      <c r="U238" s="8"/>
      <c r="V238" s="8"/>
      <c r="W238" s="8"/>
      <c r="X238" s="8"/>
      <c r="Y238" s="8"/>
      <c r="Z238" s="8"/>
      <c r="AA238" s="8"/>
    </row>
    <row r="239" spans="1:27" ht="92.5" customHeight="1">
      <c r="A239" s="80"/>
      <c r="B239" s="81"/>
      <c r="C239" s="81"/>
      <c r="D239" s="81"/>
      <c r="G239" s="7"/>
      <c r="H239" s="7"/>
      <c r="I239" s="7"/>
      <c r="J239" s="7"/>
      <c r="K239" s="7"/>
      <c r="L239" s="8"/>
      <c r="M239" s="8"/>
      <c r="N239" s="8"/>
      <c r="O239" s="8"/>
      <c r="P239" s="8"/>
      <c r="Q239" s="8"/>
      <c r="R239" s="8"/>
      <c r="S239" s="8"/>
      <c r="T239" s="8"/>
      <c r="U239" s="8"/>
      <c r="V239" s="8"/>
      <c r="W239" s="8"/>
      <c r="X239" s="8"/>
      <c r="Y239" s="8"/>
      <c r="Z239" s="8"/>
      <c r="AA239" s="8"/>
    </row>
    <row r="240" spans="1:27" ht="92.5" customHeight="1">
      <c r="A240" s="80"/>
      <c r="B240" s="81"/>
      <c r="C240" s="81"/>
      <c r="D240" s="81"/>
      <c r="G240" s="7"/>
      <c r="H240" s="7"/>
      <c r="I240" s="7"/>
      <c r="J240" s="7"/>
      <c r="K240" s="7"/>
      <c r="L240" s="8"/>
      <c r="M240" s="8"/>
      <c r="N240" s="8"/>
      <c r="O240" s="8"/>
      <c r="P240" s="8"/>
      <c r="Q240" s="8"/>
      <c r="R240" s="8"/>
      <c r="S240" s="8"/>
      <c r="T240" s="8"/>
      <c r="U240" s="8"/>
      <c r="V240" s="8"/>
      <c r="W240" s="8"/>
      <c r="X240" s="8"/>
      <c r="Y240" s="8"/>
      <c r="Z240" s="8"/>
      <c r="AA240" s="8"/>
    </row>
    <row r="241" spans="1:27" ht="92.5" customHeight="1">
      <c r="A241" s="80"/>
      <c r="B241" s="81"/>
      <c r="C241" s="81"/>
      <c r="D241" s="81"/>
      <c r="G241" s="7"/>
      <c r="H241" s="7"/>
      <c r="I241" s="7"/>
      <c r="J241" s="7"/>
      <c r="K241" s="7"/>
      <c r="L241" s="8"/>
      <c r="M241" s="8"/>
      <c r="N241" s="8"/>
      <c r="O241" s="8"/>
      <c r="P241" s="8"/>
      <c r="Q241" s="8"/>
      <c r="R241" s="8"/>
      <c r="S241" s="8"/>
      <c r="T241" s="8"/>
      <c r="U241" s="8"/>
      <c r="V241" s="8"/>
      <c r="W241" s="8"/>
      <c r="X241" s="8"/>
      <c r="Y241" s="8"/>
      <c r="Z241" s="8"/>
      <c r="AA241" s="8"/>
    </row>
    <row r="242" spans="1:27" ht="92.5" customHeight="1">
      <c r="A242" s="80"/>
      <c r="B242" s="81"/>
      <c r="C242" s="81"/>
      <c r="D242" s="81"/>
      <c r="G242" s="7"/>
      <c r="H242" s="7"/>
      <c r="I242" s="7"/>
      <c r="J242" s="7"/>
      <c r="K242" s="7"/>
      <c r="L242" s="8"/>
      <c r="M242" s="8"/>
      <c r="N242" s="8"/>
      <c r="O242" s="8"/>
      <c r="P242" s="8"/>
      <c r="Q242" s="8"/>
      <c r="R242" s="8"/>
      <c r="S242" s="8"/>
      <c r="T242" s="8"/>
      <c r="U242" s="8"/>
      <c r="V242" s="8"/>
      <c r="W242" s="8"/>
      <c r="X242" s="8"/>
      <c r="Y242" s="8"/>
      <c r="Z242" s="8"/>
      <c r="AA242" s="8"/>
    </row>
    <row r="243" spans="1:27" ht="92.5" customHeight="1">
      <c r="A243" s="80"/>
      <c r="B243" s="81"/>
      <c r="C243" s="81"/>
      <c r="D243" s="81"/>
      <c r="G243" s="7"/>
      <c r="H243" s="7"/>
      <c r="I243" s="7"/>
      <c r="J243" s="7"/>
      <c r="K243" s="7"/>
      <c r="L243" s="8"/>
      <c r="M243" s="8"/>
      <c r="N243" s="8"/>
      <c r="O243" s="8"/>
      <c r="P243" s="8"/>
      <c r="Q243" s="8"/>
      <c r="R243" s="8"/>
      <c r="S243" s="8"/>
      <c r="T243" s="8"/>
      <c r="U243" s="8"/>
      <c r="V243" s="8"/>
      <c r="W243" s="8"/>
      <c r="X243" s="8"/>
      <c r="Y243" s="8"/>
      <c r="Z243" s="8"/>
      <c r="AA243" s="8"/>
    </row>
    <row r="244" spans="1:27" ht="92.5" customHeight="1">
      <c r="A244" s="80"/>
      <c r="B244" s="81"/>
      <c r="C244" s="81"/>
      <c r="D244" s="81"/>
      <c r="G244" s="7"/>
      <c r="H244" s="7"/>
      <c r="I244" s="7"/>
      <c r="J244" s="7"/>
      <c r="K244" s="7"/>
      <c r="L244" s="8"/>
      <c r="M244" s="8"/>
      <c r="N244" s="8"/>
      <c r="O244" s="8"/>
      <c r="P244" s="8"/>
      <c r="Q244" s="8"/>
      <c r="R244" s="8"/>
      <c r="S244" s="8"/>
      <c r="T244" s="8"/>
      <c r="U244" s="8"/>
      <c r="V244" s="8"/>
      <c r="W244" s="8"/>
      <c r="X244" s="8"/>
      <c r="Y244" s="8"/>
      <c r="Z244" s="8"/>
      <c r="AA244" s="8"/>
    </row>
    <row r="245" spans="1:27" ht="92.5" customHeight="1">
      <c r="A245" s="80"/>
      <c r="B245" s="81"/>
      <c r="C245" s="81"/>
      <c r="D245" s="81"/>
      <c r="G245" s="7"/>
      <c r="H245" s="7"/>
      <c r="I245" s="7"/>
      <c r="J245" s="7"/>
      <c r="K245" s="7"/>
      <c r="L245" s="8"/>
      <c r="M245" s="8"/>
      <c r="N245" s="8"/>
      <c r="O245" s="8"/>
      <c r="P245" s="8"/>
      <c r="Q245" s="8"/>
      <c r="R245" s="8"/>
      <c r="S245" s="8"/>
      <c r="T245" s="8"/>
      <c r="U245" s="8"/>
      <c r="V245" s="8"/>
      <c r="W245" s="8"/>
      <c r="X245" s="8"/>
      <c r="Y245" s="8"/>
      <c r="Z245" s="8"/>
      <c r="AA245" s="8"/>
    </row>
    <row r="246" spans="1:27" ht="92.5" customHeight="1">
      <c r="A246" s="80"/>
      <c r="B246" s="81"/>
      <c r="C246" s="81"/>
      <c r="D246" s="81"/>
      <c r="G246" s="7"/>
      <c r="H246" s="7"/>
      <c r="I246" s="7"/>
      <c r="J246" s="7"/>
      <c r="K246" s="7"/>
      <c r="L246" s="8"/>
      <c r="M246" s="8"/>
      <c r="N246" s="8"/>
      <c r="O246" s="8"/>
      <c r="P246" s="8"/>
      <c r="Q246" s="8"/>
      <c r="R246" s="8"/>
      <c r="S246" s="8"/>
      <c r="T246" s="8"/>
      <c r="U246" s="8"/>
      <c r="V246" s="8"/>
      <c r="W246" s="8"/>
      <c r="X246" s="8"/>
      <c r="Y246" s="8"/>
      <c r="Z246" s="8"/>
      <c r="AA246" s="8"/>
    </row>
    <row r="247" spans="1:27" ht="92.5" customHeight="1">
      <c r="A247" s="80"/>
      <c r="B247" s="81"/>
      <c r="C247" s="81"/>
      <c r="D247" s="81"/>
      <c r="G247" s="7"/>
      <c r="H247" s="7"/>
      <c r="I247" s="7"/>
      <c r="J247" s="7"/>
      <c r="K247" s="7"/>
      <c r="L247" s="8"/>
      <c r="M247" s="8"/>
      <c r="N247" s="8"/>
      <c r="O247" s="8"/>
      <c r="P247" s="8"/>
      <c r="Q247" s="8"/>
      <c r="R247" s="8"/>
      <c r="S247" s="8"/>
      <c r="T247" s="8"/>
      <c r="U247" s="8"/>
      <c r="V247" s="8"/>
      <c r="W247" s="8"/>
      <c r="X247" s="8"/>
      <c r="Y247" s="8"/>
      <c r="Z247" s="8"/>
      <c r="AA247" s="8"/>
    </row>
    <row r="248" spans="1:27" ht="92.5" customHeight="1">
      <c r="A248" s="80"/>
      <c r="B248" s="81"/>
      <c r="C248" s="81"/>
      <c r="D248" s="81"/>
      <c r="G248" s="7"/>
      <c r="H248" s="7"/>
      <c r="I248" s="7"/>
      <c r="J248" s="7"/>
      <c r="K248" s="7"/>
      <c r="L248" s="8"/>
      <c r="M248" s="8"/>
      <c r="N248" s="8"/>
      <c r="O248" s="8"/>
      <c r="P248" s="8"/>
      <c r="Q248" s="8"/>
      <c r="R248" s="8"/>
      <c r="S248" s="8"/>
      <c r="T248" s="8"/>
      <c r="U248" s="8"/>
      <c r="V248" s="8"/>
      <c r="W248" s="8"/>
      <c r="X248" s="8"/>
      <c r="Y248" s="8"/>
      <c r="Z248" s="8"/>
      <c r="AA248" s="8"/>
    </row>
    <row r="249" spans="1:27" ht="92.5" customHeight="1">
      <c r="A249" s="80"/>
      <c r="B249" s="81"/>
      <c r="C249" s="81"/>
      <c r="D249" s="81"/>
      <c r="G249" s="7"/>
      <c r="H249" s="7"/>
      <c r="I249" s="7"/>
      <c r="J249" s="7"/>
      <c r="K249" s="7"/>
      <c r="L249" s="8"/>
      <c r="M249" s="8"/>
      <c r="N249" s="8"/>
      <c r="O249" s="8"/>
      <c r="P249" s="8"/>
      <c r="Q249" s="8"/>
      <c r="R249" s="8"/>
      <c r="S249" s="8"/>
      <c r="T249" s="8"/>
      <c r="U249" s="8"/>
      <c r="V249" s="8"/>
      <c r="W249" s="8"/>
      <c r="X249" s="8"/>
      <c r="Y249" s="8"/>
      <c r="Z249" s="8"/>
      <c r="AA249" s="8"/>
    </row>
    <row r="250" spans="1:27" ht="92.5" customHeight="1">
      <c r="A250" s="80"/>
      <c r="B250" s="81"/>
      <c r="C250" s="81"/>
      <c r="D250" s="81"/>
      <c r="G250" s="7"/>
      <c r="H250" s="7"/>
      <c r="I250" s="7"/>
      <c r="J250" s="7"/>
      <c r="K250" s="7"/>
      <c r="L250" s="8"/>
      <c r="M250" s="8"/>
      <c r="N250" s="8"/>
      <c r="O250" s="8"/>
      <c r="P250" s="8"/>
      <c r="Q250" s="8"/>
      <c r="R250" s="8"/>
      <c r="S250" s="8"/>
      <c r="T250" s="8"/>
      <c r="U250" s="8"/>
      <c r="V250" s="8"/>
      <c r="W250" s="8"/>
      <c r="X250" s="8"/>
      <c r="Y250" s="8"/>
      <c r="Z250" s="8"/>
      <c r="AA250" s="8"/>
    </row>
    <row r="251" spans="1:27" ht="92.5" customHeight="1">
      <c r="A251" s="80"/>
      <c r="B251" s="81"/>
      <c r="C251" s="81"/>
      <c r="D251" s="81"/>
      <c r="G251" s="7"/>
      <c r="H251" s="7"/>
      <c r="I251" s="7"/>
      <c r="J251" s="7"/>
      <c r="K251" s="7"/>
      <c r="L251" s="8"/>
      <c r="M251" s="8"/>
      <c r="N251" s="8"/>
      <c r="O251" s="8"/>
      <c r="P251" s="8"/>
      <c r="Q251" s="8"/>
      <c r="R251" s="8"/>
      <c r="S251" s="8"/>
      <c r="T251" s="8"/>
      <c r="U251" s="8"/>
      <c r="V251" s="8"/>
      <c r="W251" s="8"/>
      <c r="X251" s="8"/>
      <c r="Y251" s="8"/>
      <c r="Z251" s="8"/>
      <c r="AA251" s="8"/>
    </row>
    <row r="252" spans="1:27" ht="92.5" customHeight="1">
      <c r="A252" s="80"/>
      <c r="B252" s="81"/>
      <c r="C252" s="81"/>
      <c r="D252" s="81"/>
      <c r="G252" s="7"/>
      <c r="H252" s="7"/>
      <c r="I252" s="7"/>
      <c r="J252" s="7"/>
      <c r="K252" s="7"/>
      <c r="L252" s="8"/>
      <c r="M252" s="8"/>
      <c r="N252" s="8"/>
      <c r="O252" s="8"/>
      <c r="P252" s="8"/>
      <c r="Q252" s="8"/>
      <c r="R252" s="8"/>
      <c r="S252" s="8"/>
      <c r="T252" s="8"/>
      <c r="U252" s="8"/>
      <c r="V252" s="8"/>
      <c r="W252" s="8"/>
      <c r="X252" s="8"/>
      <c r="Y252" s="8"/>
      <c r="Z252" s="8"/>
      <c r="AA252" s="8"/>
    </row>
    <row r="253" spans="1:27" ht="92.5" customHeight="1">
      <c r="A253" s="80"/>
      <c r="B253" s="81"/>
      <c r="C253" s="81"/>
      <c r="D253" s="81"/>
      <c r="G253" s="7"/>
      <c r="H253" s="7"/>
      <c r="I253" s="7"/>
      <c r="J253" s="7"/>
      <c r="K253" s="7"/>
      <c r="L253" s="8"/>
      <c r="M253" s="8"/>
      <c r="N253" s="8"/>
      <c r="O253" s="8"/>
      <c r="P253" s="8"/>
      <c r="Q253" s="8"/>
      <c r="R253" s="8"/>
      <c r="S253" s="8"/>
      <c r="T253" s="8"/>
      <c r="U253" s="8"/>
      <c r="V253" s="8"/>
      <c r="W253" s="8"/>
      <c r="X253" s="8"/>
      <c r="Y253" s="8"/>
      <c r="Z253" s="8"/>
      <c r="AA253" s="8"/>
    </row>
    <row r="254" spans="1:27" ht="92.5" customHeight="1">
      <c r="A254" s="80"/>
      <c r="B254" s="81"/>
      <c r="C254" s="81"/>
      <c r="D254" s="81"/>
      <c r="G254" s="7"/>
      <c r="H254" s="7"/>
      <c r="I254" s="7"/>
      <c r="J254" s="7"/>
      <c r="K254" s="7"/>
      <c r="L254" s="8"/>
      <c r="M254" s="8"/>
      <c r="N254" s="8"/>
      <c r="O254" s="8"/>
      <c r="P254" s="8"/>
      <c r="Q254" s="8"/>
      <c r="R254" s="8"/>
      <c r="S254" s="8"/>
      <c r="T254" s="8"/>
      <c r="U254" s="8"/>
      <c r="V254" s="8"/>
      <c r="W254" s="8"/>
      <c r="X254" s="8"/>
      <c r="Y254" s="8"/>
      <c r="Z254" s="8"/>
      <c r="AA254" s="8"/>
    </row>
    <row r="255" spans="1:27" ht="92.5" customHeight="1">
      <c r="A255" s="80"/>
      <c r="B255" s="81"/>
      <c r="C255" s="81"/>
      <c r="D255" s="81"/>
      <c r="G255" s="7"/>
      <c r="H255" s="7"/>
      <c r="I255" s="7"/>
      <c r="J255" s="7"/>
      <c r="K255" s="7"/>
      <c r="L255" s="8"/>
      <c r="M255" s="8"/>
      <c r="N255" s="8"/>
      <c r="O255" s="8"/>
      <c r="P255" s="8"/>
      <c r="Q255" s="8"/>
      <c r="R255" s="8"/>
      <c r="S255" s="8"/>
      <c r="T255" s="8"/>
      <c r="U255" s="8"/>
      <c r="V255" s="8"/>
      <c r="W255" s="8"/>
      <c r="X255" s="8"/>
      <c r="Y255" s="8"/>
      <c r="Z255" s="8"/>
      <c r="AA255" s="8"/>
    </row>
    <row r="256" spans="1:27" ht="92.5" customHeight="1">
      <c r="A256" s="80"/>
      <c r="B256" s="81"/>
      <c r="C256" s="81"/>
      <c r="D256" s="81"/>
      <c r="G256" s="7"/>
      <c r="H256" s="7"/>
      <c r="I256" s="7"/>
      <c r="J256" s="7"/>
      <c r="K256" s="7"/>
      <c r="L256" s="8"/>
      <c r="M256" s="8"/>
      <c r="N256" s="8"/>
      <c r="O256" s="8"/>
      <c r="P256" s="8"/>
      <c r="Q256" s="8"/>
      <c r="R256" s="8"/>
      <c r="S256" s="8"/>
      <c r="T256" s="8"/>
      <c r="U256" s="8"/>
      <c r="V256" s="8"/>
      <c r="W256" s="8"/>
      <c r="X256" s="8"/>
      <c r="Y256" s="8"/>
      <c r="Z256" s="8"/>
      <c r="AA256" s="8"/>
    </row>
    <row r="257" spans="1:27" ht="92.5" customHeight="1">
      <c r="A257" s="80"/>
      <c r="B257" s="81"/>
      <c r="C257" s="81"/>
      <c r="D257" s="81"/>
      <c r="G257" s="7"/>
      <c r="H257" s="7"/>
      <c r="I257" s="7"/>
      <c r="J257" s="7"/>
      <c r="K257" s="7"/>
      <c r="L257" s="8"/>
      <c r="M257" s="8"/>
      <c r="N257" s="8"/>
      <c r="O257" s="8"/>
      <c r="P257" s="8"/>
      <c r="Q257" s="8"/>
      <c r="R257" s="8"/>
      <c r="S257" s="8"/>
      <c r="T257" s="8"/>
      <c r="U257" s="8"/>
      <c r="V257" s="8"/>
      <c r="W257" s="8"/>
      <c r="X257" s="8"/>
      <c r="Y257" s="8"/>
      <c r="Z257" s="8"/>
      <c r="AA257" s="8"/>
    </row>
    <row r="258" spans="1:27" ht="92.5" customHeight="1">
      <c r="A258" s="80"/>
      <c r="B258" s="81"/>
      <c r="C258" s="81"/>
      <c r="D258" s="81"/>
      <c r="G258" s="7"/>
      <c r="H258" s="7"/>
      <c r="I258" s="7"/>
      <c r="J258" s="7"/>
      <c r="K258" s="7"/>
      <c r="L258" s="8"/>
      <c r="M258" s="8"/>
      <c r="N258" s="8"/>
      <c r="O258" s="8"/>
      <c r="P258" s="8"/>
      <c r="Q258" s="8"/>
      <c r="R258" s="8"/>
      <c r="S258" s="8"/>
      <c r="T258" s="8"/>
      <c r="U258" s="8"/>
      <c r="V258" s="8"/>
      <c r="W258" s="8"/>
      <c r="X258" s="8"/>
      <c r="Y258" s="8"/>
      <c r="Z258" s="8"/>
      <c r="AA258" s="8"/>
    </row>
    <row r="259" spans="1:27" ht="92.5" customHeight="1">
      <c r="A259" s="80"/>
      <c r="B259" s="81"/>
      <c r="C259" s="81"/>
      <c r="D259" s="81"/>
      <c r="G259" s="7"/>
      <c r="H259" s="7"/>
      <c r="I259" s="7"/>
      <c r="J259" s="7"/>
      <c r="K259" s="7"/>
      <c r="L259" s="8"/>
      <c r="M259" s="8"/>
      <c r="N259" s="8"/>
      <c r="O259" s="8"/>
      <c r="P259" s="8"/>
      <c r="Q259" s="8"/>
      <c r="R259" s="8"/>
      <c r="S259" s="8"/>
      <c r="T259" s="8"/>
      <c r="U259" s="8"/>
      <c r="V259" s="8"/>
      <c r="W259" s="8"/>
      <c r="X259" s="8"/>
      <c r="Y259" s="8"/>
      <c r="Z259" s="8"/>
      <c r="AA259" s="8"/>
    </row>
    <row r="260" spans="1:27" ht="92.5" customHeight="1">
      <c r="A260" s="80"/>
      <c r="B260" s="81"/>
      <c r="C260" s="81"/>
      <c r="D260" s="81"/>
      <c r="G260" s="7"/>
      <c r="H260" s="7"/>
      <c r="I260" s="7"/>
      <c r="J260" s="7"/>
      <c r="K260" s="7"/>
      <c r="L260" s="8"/>
      <c r="M260" s="8"/>
      <c r="N260" s="8"/>
      <c r="O260" s="8"/>
      <c r="P260" s="8"/>
      <c r="Q260" s="8"/>
      <c r="R260" s="8"/>
      <c r="S260" s="8"/>
      <c r="T260" s="8"/>
      <c r="U260" s="8"/>
      <c r="V260" s="8"/>
      <c r="W260" s="8"/>
      <c r="X260" s="8"/>
      <c r="Y260" s="8"/>
      <c r="Z260" s="8"/>
      <c r="AA260" s="8"/>
    </row>
    <row r="261" spans="1:27" ht="92.5" customHeight="1">
      <c r="A261" s="80"/>
      <c r="B261" s="81"/>
      <c r="C261" s="81"/>
      <c r="D261" s="81"/>
      <c r="G261" s="7"/>
      <c r="H261" s="7"/>
      <c r="I261" s="7"/>
      <c r="J261" s="7"/>
      <c r="K261" s="7"/>
      <c r="L261" s="8"/>
      <c r="M261" s="8"/>
      <c r="N261" s="8"/>
      <c r="O261" s="8"/>
      <c r="P261" s="8"/>
      <c r="Q261" s="8"/>
      <c r="R261" s="8"/>
      <c r="S261" s="8"/>
      <c r="T261" s="8"/>
      <c r="U261" s="8"/>
      <c r="V261" s="8"/>
      <c r="W261" s="8"/>
      <c r="X261" s="8"/>
      <c r="Y261" s="8"/>
      <c r="Z261" s="8"/>
      <c r="AA261" s="8"/>
    </row>
    <row r="262" spans="1:27" ht="92.5" customHeight="1">
      <c r="A262" s="80"/>
      <c r="B262" s="81"/>
      <c r="C262" s="81"/>
      <c r="D262" s="81"/>
      <c r="G262" s="7"/>
      <c r="H262" s="7"/>
      <c r="I262" s="7"/>
      <c r="J262" s="7"/>
      <c r="K262" s="7"/>
      <c r="L262" s="8"/>
      <c r="M262" s="8"/>
      <c r="N262" s="8"/>
      <c r="O262" s="8"/>
      <c r="P262" s="8"/>
      <c r="Q262" s="8"/>
      <c r="R262" s="8"/>
      <c r="S262" s="8"/>
      <c r="T262" s="8"/>
      <c r="U262" s="8"/>
      <c r="V262" s="8"/>
      <c r="W262" s="8"/>
      <c r="X262" s="8"/>
      <c r="Y262" s="8"/>
      <c r="Z262" s="8"/>
      <c r="AA262" s="8"/>
    </row>
    <row r="263" spans="1:27" ht="92.5" customHeight="1">
      <c r="A263" s="80"/>
      <c r="B263" s="81"/>
      <c r="C263" s="81"/>
      <c r="D263" s="81"/>
      <c r="G263" s="7"/>
      <c r="H263" s="7"/>
      <c r="I263" s="7"/>
      <c r="J263" s="7"/>
      <c r="K263" s="7"/>
      <c r="L263" s="8"/>
      <c r="M263" s="8"/>
      <c r="N263" s="8"/>
      <c r="O263" s="8"/>
      <c r="P263" s="8"/>
      <c r="Q263" s="8"/>
      <c r="R263" s="8"/>
      <c r="S263" s="8"/>
      <c r="T263" s="8"/>
      <c r="U263" s="8"/>
      <c r="V263" s="8"/>
      <c r="W263" s="8"/>
      <c r="X263" s="8"/>
      <c r="Y263" s="8"/>
      <c r="Z263" s="8"/>
      <c r="AA263" s="8"/>
    </row>
    <row r="264" spans="1:27" ht="92.5" customHeight="1">
      <c r="A264" s="80"/>
      <c r="B264" s="81"/>
      <c r="C264" s="81"/>
      <c r="D264" s="81"/>
      <c r="G264" s="7"/>
      <c r="H264" s="7"/>
      <c r="I264" s="7"/>
      <c r="J264" s="7"/>
      <c r="K264" s="7"/>
      <c r="L264" s="8"/>
      <c r="M264" s="8"/>
      <c r="N264" s="8"/>
      <c r="O264" s="8"/>
      <c r="P264" s="8"/>
      <c r="Q264" s="8"/>
      <c r="R264" s="8"/>
      <c r="S264" s="8"/>
      <c r="T264" s="8"/>
      <c r="U264" s="8"/>
      <c r="V264" s="8"/>
      <c r="W264" s="8"/>
      <c r="X264" s="8"/>
      <c r="Y264" s="8"/>
      <c r="Z264" s="8"/>
      <c r="AA264" s="8"/>
    </row>
    <row r="265" spans="1:27" ht="92.5" customHeight="1">
      <c r="A265" s="80"/>
      <c r="B265" s="81"/>
      <c r="C265" s="81"/>
      <c r="D265" s="81"/>
      <c r="G265" s="7"/>
      <c r="H265" s="7"/>
      <c r="I265" s="7"/>
      <c r="J265" s="7"/>
      <c r="K265" s="7"/>
      <c r="L265" s="8"/>
      <c r="M265" s="8"/>
      <c r="N265" s="8"/>
      <c r="O265" s="8"/>
      <c r="P265" s="8"/>
      <c r="Q265" s="8"/>
      <c r="R265" s="8"/>
      <c r="S265" s="8"/>
      <c r="T265" s="8"/>
      <c r="U265" s="8"/>
      <c r="V265" s="8"/>
      <c r="W265" s="8"/>
      <c r="X265" s="8"/>
      <c r="Y265" s="8"/>
      <c r="Z265" s="8"/>
      <c r="AA265" s="8"/>
    </row>
    <row r="266" spans="1:27" ht="92.5" customHeight="1">
      <c r="A266" s="80"/>
      <c r="B266" s="81"/>
      <c r="C266" s="81"/>
      <c r="D266" s="81"/>
      <c r="G266" s="7"/>
      <c r="H266" s="7"/>
      <c r="I266" s="7"/>
      <c r="J266" s="7"/>
      <c r="K266" s="7"/>
      <c r="L266" s="8"/>
      <c r="M266" s="8"/>
      <c r="N266" s="8"/>
      <c r="O266" s="8"/>
      <c r="P266" s="8"/>
      <c r="Q266" s="8"/>
      <c r="R266" s="8"/>
      <c r="S266" s="8"/>
      <c r="T266" s="8"/>
      <c r="U266" s="8"/>
      <c r="V266" s="8"/>
      <c r="W266" s="8"/>
      <c r="X266" s="8"/>
      <c r="Y266" s="8"/>
      <c r="Z266" s="8"/>
      <c r="AA266" s="8"/>
    </row>
    <row r="267" spans="1:27" ht="92.5" customHeight="1">
      <c r="A267" s="80"/>
      <c r="B267" s="81"/>
      <c r="C267" s="81"/>
      <c r="D267" s="81"/>
      <c r="G267" s="7"/>
      <c r="H267" s="7"/>
      <c r="I267" s="7"/>
      <c r="J267" s="7"/>
      <c r="K267" s="7"/>
      <c r="L267" s="8"/>
      <c r="M267" s="8"/>
      <c r="N267" s="8"/>
      <c r="O267" s="8"/>
      <c r="P267" s="8"/>
      <c r="Q267" s="8"/>
      <c r="R267" s="8"/>
      <c r="S267" s="8"/>
      <c r="T267" s="8"/>
      <c r="U267" s="8"/>
      <c r="V267" s="8"/>
      <c r="W267" s="8"/>
      <c r="X267" s="8"/>
      <c r="Y267" s="8"/>
      <c r="Z267" s="8"/>
      <c r="AA267" s="8"/>
    </row>
    <row r="268" spans="1:27" ht="92.5" customHeight="1">
      <c r="A268" s="80"/>
      <c r="B268" s="81"/>
      <c r="C268" s="81"/>
      <c r="D268" s="81"/>
      <c r="G268" s="7"/>
      <c r="H268" s="7"/>
      <c r="I268" s="7"/>
      <c r="J268" s="7"/>
      <c r="K268" s="7"/>
      <c r="L268" s="8"/>
      <c r="M268" s="8"/>
      <c r="N268" s="8"/>
      <c r="O268" s="8"/>
      <c r="P268" s="8"/>
      <c r="Q268" s="8"/>
      <c r="R268" s="8"/>
      <c r="S268" s="8"/>
      <c r="T268" s="8"/>
      <c r="U268" s="8"/>
      <c r="V268" s="8"/>
      <c r="W268" s="8"/>
      <c r="X268" s="8"/>
      <c r="Y268" s="8"/>
      <c r="Z268" s="8"/>
      <c r="AA268" s="8"/>
    </row>
    <row r="269" spans="1:27" ht="92.5" customHeight="1">
      <c r="A269" s="80"/>
      <c r="B269" s="81"/>
      <c r="C269" s="81"/>
      <c r="D269" s="81"/>
      <c r="G269" s="7"/>
      <c r="H269" s="7"/>
      <c r="I269" s="7"/>
      <c r="J269" s="7"/>
      <c r="K269" s="7"/>
      <c r="L269" s="8"/>
      <c r="M269" s="8"/>
      <c r="N269" s="8"/>
      <c r="O269" s="8"/>
      <c r="P269" s="8"/>
      <c r="Q269" s="8"/>
      <c r="R269" s="8"/>
      <c r="S269" s="8"/>
      <c r="T269" s="8"/>
      <c r="U269" s="8"/>
      <c r="V269" s="8"/>
      <c r="W269" s="8"/>
      <c r="X269" s="8"/>
      <c r="Y269" s="8"/>
      <c r="Z269" s="8"/>
      <c r="AA269" s="8"/>
    </row>
    <row r="270" spans="1:27" ht="92.5" customHeight="1">
      <c r="A270" s="80"/>
      <c r="B270" s="81"/>
      <c r="C270" s="81"/>
      <c r="D270" s="81"/>
      <c r="G270" s="7"/>
      <c r="H270" s="7"/>
      <c r="I270" s="7"/>
      <c r="J270" s="7"/>
      <c r="K270" s="7"/>
      <c r="L270" s="8"/>
      <c r="M270" s="8"/>
      <c r="N270" s="8"/>
      <c r="O270" s="8"/>
      <c r="P270" s="8"/>
      <c r="Q270" s="8"/>
      <c r="R270" s="8"/>
      <c r="S270" s="8"/>
      <c r="T270" s="8"/>
      <c r="U270" s="8"/>
      <c r="V270" s="8"/>
      <c r="W270" s="8"/>
      <c r="X270" s="8"/>
      <c r="Y270" s="8"/>
      <c r="Z270" s="8"/>
      <c r="AA270" s="8"/>
    </row>
    <row r="271" spans="1:27" ht="92.5" customHeight="1">
      <c r="A271" s="80"/>
      <c r="B271" s="81"/>
      <c r="C271" s="81"/>
      <c r="D271" s="81"/>
      <c r="G271" s="7"/>
      <c r="H271" s="7"/>
      <c r="I271" s="7"/>
      <c r="J271" s="7"/>
      <c r="K271" s="7"/>
      <c r="L271" s="8"/>
      <c r="M271" s="8"/>
      <c r="N271" s="8"/>
      <c r="O271" s="8"/>
      <c r="P271" s="8"/>
      <c r="Q271" s="8"/>
      <c r="R271" s="8"/>
      <c r="S271" s="8"/>
      <c r="T271" s="8"/>
      <c r="U271" s="8"/>
      <c r="V271" s="8"/>
      <c r="W271" s="8"/>
      <c r="X271" s="8"/>
      <c r="Y271" s="8"/>
      <c r="Z271" s="8"/>
      <c r="AA271" s="8"/>
    </row>
    <row r="272" spans="1:27" ht="92.5" customHeight="1">
      <c r="A272" s="80"/>
      <c r="B272" s="81"/>
      <c r="C272" s="81"/>
      <c r="D272" s="81"/>
      <c r="G272" s="7"/>
      <c r="H272" s="7"/>
      <c r="I272" s="7"/>
      <c r="J272" s="7"/>
      <c r="K272" s="7"/>
      <c r="L272" s="8"/>
      <c r="M272" s="8"/>
      <c r="N272" s="8"/>
      <c r="O272" s="8"/>
      <c r="P272" s="8"/>
      <c r="Q272" s="8"/>
      <c r="R272" s="8"/>
      <c r="S272" s="8"/>
      <c r="T272" s="8"/>
      <c r="U272" s="8"/>
      <c r="V272" s="8"/>
      <c r="W272" s="8"/>
      <c r="X272" s="8"/>
      <c r="Y272" s="8"/>
      <c r="Z272" s="8"/>
      <c r="AA272" s="8"/>
    </row>
    <row r="273" spans="1:27" ht="92.5" customHeight="1">
      <c r="A273" s="80"/>
      <c r="B273" s="81"/>
      <c r="C273" s="81"/>
      <c r="D273" s="81"/>
      <c r="G273" s="7"/>
      <c r="H273" s="7"/>
      <c r="I273" s="7"/>
      <c r="J273" s="7"/>
      <c r="K273" s="7"/>
      <c r="L273" s="8"/>
      <c r="M273" s="8"/>
      <c r="N273" s="8"/>
      <c r="O273" s="8"/>
      <c r="P273" s="8"/>
      <c r="Q273" s="8"/>
      <c r="R273" s="8"/>
      <c r="S273" s="8"/>
      <c r="T273" s="8"/>
      <c r="U273" s="8"/>
      <c r="V273" s="8"/>
      <c r="W273" s="8"/>
      <c r="X273" s="8"/>
      <c r="Y273" s="8"/>
      <c r="Z273" s="8"/>
      <c r="AA273" s="8"/>
    </row>
    <row r="274" spans="1:27" ht="92.5" customHeight="1">
      <c r="A274" s="80"/>
      <c r="B274" s="81"/>
      <c r="C274" s="81"/>
      <c r="D274" s="81"/>
      <c r="G274" s="7"/>
      <c r="H274" s="7"/>
      <c r="I274" s="7"/>
      <c r="J274" s="7"/>
      <c r="K274" s="7"/>
      <c r="L274" s="8"/>
      <c r="M274" s="8"/>
      <c r="N274" s="8"/>
      <c r="O274" s="8"/>
      <c r="P274" s="8"/>
      <c r="Q274" s="8"/>
      <c r="R274" s="8"/>
      <c r="S274" s="8"/>
      <c r="T274" s="8"/>
      <c r="U274" s="8"/>
      <c r="V274" s="8"/>
      <c r="W274" s="8"/>
      <c r="X274" s="8"/>
      <c r="Y274" s="8"/>
      <c r="Z274" s="8"/>
      <c r="AA274" s="8"/>
    </row>
    <row r="275" spans="1:27" ht="92.5" customHeight="1">
      <c r="A275" s="80"/>
      <c r="B275" s="81"/>
      <c r="C275" s="81"/>
      <c r="D275" s="81"/>
      <c r="G275" s="7"/>
      <c r="H275" s="7"/>
      <c r="I275" s="7"/>
      <c r="J275" s="7"/>
      <c r="K275" s="7"/>
      <c r="L275" s="8"/>
      <c r="M275" s="8"/>
      <c r="N275" s="8"/>
      <c r="O275" s="8"/>
      <c r="P275" s="8"/>
      <c r="Q275" s="8"/>
      <c r="R275" s="8"/>
      <c r="S275" s="8"/>
      <c r="T275" s="8"/>
      <c r="U275" s="8"/>
      <c r="V275" s="8"/>
      <c r="W275" s="8"/>
      <c r="X275" s="8"/>
      <c r="Y275" s="8"/>
      <c r="Z275" s="8"/>
      <c r="AA275" s="8"/>
    </row>
    <row r="276" spans="1:27" ht="92.5" customHeight="1">
      <c r="A276" s="80"/>
      <c r="B276" s="81"/>
      <c r="C276" s="81"/>
      <c r="D276" s="81"/>
      <c r="G276" s="7"/>
      <c r="H276" s="7"/>
      <c r="I276" s="7"/>
      <c r="J276" s="7"/>
      <c r="K276" s="7"/>
      <c r="L276" s="8"/>
      <c r="M276" s="8"/>
      <c r="N276" s="8"/>
      <c r="O276" s="8"/>
      <c r="P276" s="8"/>
      <c r="Q276" s="8"/>
      <c r="R276" s="8"/>
      <c r="S276" s="8"/>
      <c r="T276" s="8"/>
      <c r="U276" s="8"/>
      <c r="V276" s="8"/>
      <c r="W276" s="8"/>
      <c r="X276" s="8"/>
      <c r="Y276" s="8"/>
      <c r="Z276" s="8"/>
      <c r="AA276" s="8"/>
    </row>
    <row r="277" spans="1:27" ht="92.5" customHeight="1">
      <c r="A277" s="80"/>
      <c r="B277" s="81"/>
      <c r="C277" s="81"/>
      <c r="D277" s="81"/>
      <c r="G277" s="7"/>
      <c r="H277" s="7"/>
      <c r="I277" s="7"/>
      <c r="J277" s="7"/>
      <c r="K277" s="7"/>
      <c r="L277" s="8"/>
      <c r="M277" s="8"/>
      <c r="N277" s="8"/>
      <c r="O277" s="8"/>
      <c r="P277" s="8"/>
      <c r="Q277" s="8"/>
      <c r="R277" s="8"/>
      <c r="S277" s="8"/>
      <c r="T277" s="8"/>
      <c r="U277" s="8"/>
      <c r="V277" s="8"/>
      <c r="W277" s="8"/>
      <c r="X277" s="8"/>
      <c r="Y277" s="8"/>
      <c r="Z277" s="8"/>
      <c r="AA277" s="8"/>
    </row>
    <row r="278" spans="1:27" ht="92.5" customHeight="1">
      <c r="A278" s="80"/>
      <c r="B278" s="81"/>
      <c r="C278" s="81"/>
      <c r="D278" s="81"/>
      <c r="G278" s="7"/>
      <c r="H278" s="7"/>
      <c r="I278" s="7"/>
      <c r="J278" s="7"/>
      <c r="K278" s="7"/>
      <c r="L278" s="8"/>
      <c r="M278" s="8"/>
      <c r="N278" s="8"/>
      <c r="O278" s="8"/>
      <c r="P278" s="8"/>
      <c r="Q278" s="8"/>
      <c r="R278" s="8"/>
      <c r="S278" s="8"/>
      <c r="T278" s="8"/>
      <c r="U278" s="8"/>
      <c r="V278" s="8"/>
      <c r="W278" s="8"/>
      <c r="X278" s="8"/>
      <c r="Y278" s="8"/>
      <c r="Z278" s="8"/>
      <c r="AA278" s="8"/>
    </row>
    <row r="279" spans="1:27" ht="92.5" customHeight="1">
      <c r="A279" s="80"/>
      <c r="B279" s="81"/>
      <c r="C279" s="81"/>
      <c r="D279" s="81"/>
      <c r="G279" s="7"/>
      <c r="H279" s="7"/>
      <c r="I279" s="7"/>
      <c r="J279" s="7"/>
      <c r="K279" s="7"/>
      <c r="L279" s="8"/>
      <c r="M279" s="8"/>
      <c r="N279" s="8"/>
      <c r="O279" s="8"/>
      <c r="P279" s="8"/>
      <c r="Q279" s="8"/>
      <c r="R279" s="8"/>
      <c r="S279" s="8"/>
      <c r="T279" s="8"/>
      <c r="U279" s="8"/>
      <c r="V279" s="8"/>
      <c r="W279" s="8"/>
      <c r="X279" s="8"/>
      <c r="Y279" s="8"/>
      <c r="Z279" s="8"/>
      <c r="AA279" s="8"/>
    </row>
    <row r="280" spans="1:27" ht="92.5" customHeight="1">
      <c r="A280" s="80"/>
      <c r="B280" s="81"/>
      <c r="C280" s="81"/>
      <c r="D280" s="81"/>
      <c r="G280" s="7"/>
      <c r="H280" s="7"/>
      <c r="I280" s="7"/>
      <c r="J280" s="7"/>
      <c r="K280" s="7"/>
      <c r="L280" s="8"/>
      <c r="M280" s="8"/>
      <c r="N280" s="8"/>
      <c r="O280" s="8"/>
      <c r="P280" s="8"/>
      <c r="Q280" s="8"/>
      <c r="R280" s="8"/>
      <c r="S280" s="8"/>
      <c r="T280" s="8"/>
      <c r="U280" s="8"/>
      <c r="V280" s="8"/>
      <c r="W280" s="8"/>
      <c r="X280" s="8"/>
      <c r="Y280" s="8"/>
      <c r="Z280" s="8"/>
      <c r="AA280" s="8"/>
    </row>
    <row r="281" spans="1:27" ht="92.5" customHeight="1">
      <c r="A281" s="80"/>
      <c r="B281" s="81"/>
      <c r="C281" s="81"/>
      <c r="D281" s="81"/>
      <c r="G281" s="7"/>
      <c r="H281" s="7"/>
      <c r="I281" s="7"/>
      <c r="J281" s="7"/>
      <c r="K281" s="7"/>
      <c r="L281" s="8"/>
      <c r="M281" s="8"/>
      <c r="N281" s="8"/>
      <c r="O281" s="8"/>
      <c r="P281" s="8"/>
      <c r="Q281" s="8"/>
      <c r="R281" s="8"/>
      <c r="S281" s="8"/>
      <c r="T281" s="8"/>
      <c r="U281" s="8"/>
      <c r="V281" s="8"/>
      <c r="W281" s="8"/>
      <c r="X281" s="8"/>
      <c r="Y281" s="8"/>
      <c r="Z281" s="8"/>
      <c r="AA281" s="8"/>
    </row>
    <row r="282" spans="1:27" ht="92.5" customHeight="1">
      <c r="A282" s="80"/>
      <c r="B282" s="81"/>
      <c r="C282" s="81"/>
      <c r="D282" s="81"/>
      <c r="G282" s="7"/>
      <c r="H282" s="7"/>
      <c r="I282" s="7"/>
      <c r="J282" s="7"/>
      <c r="K282" s="7"/>
      <c r="L282" s="8"/>
      <c r="M282" s="8"/>
      <c r="N282" s="8"/>
      <c r="O282" s="8"/>
      <c r="P282" s="8"/>
      <c r="Q282" s="8"/>
      <c r="R282" s="8"/>
      <c r="S282" s="8"/>
      <c r="T282" s="8"/>
      <c r="U282" s="8"/>
      <c r="V282" s="8"/>
      <c r="W282" s="8"/>
      <c r="X282" s="8"/>
      <c r="Y282" s="8"/>
      <c r="Z282" s="8"/>
      <c r="AA282" s="8"/>
    </row>
    <row r="283" spans="1:27" ht="92.5" customHeight="1">
      <c r="A283" s="80"/>
      <c r="B283" s="81"/>
      <c r="C283" s="81"/>
      <c r="D283" s="81"/>
      <c r="G283" s="7"/>
      <c r="H283" s="7"/>
      <c r="I283" s="7"/>
      <c r="J283" s="7"/>
      <c r="K283" s="7"/>
      <c r="L283" s="8"/>
      <c r="M283" s="8"/>
      <c r="N283" s="8"/>
      <c r="O283" s="8"/>
      <c r="P283" s="8"/>
      <c r="Q283" s="8"/>
      <c r="R283" s="8"/>
      <c r="S283" s="8"/>
      <c r="T283" s="8"/>
      <c r="U283" s="8"/>
      <c r="V283" s="8"/>
      <c r="W283" s="8"/>
      <c r="X283" s="8"/>
      <c r="Y283" s="8"/>
      <c r="Z283" s="8"/>
      <c r="AA283" s="8"/>
    </row>
    <row r="284" spans="1:27" ht="92.5" customHeight="1">
      <c r="A284" s="80"/>
      <c r="B284" s="81"/>
      <c r="C284" s="81"/>
      <c r="D284" s="81"/>
      <c r="G284" s="7"/>
      <c r="H284" s="7"/>
      <c r="I284" s="7"/>
      <c r="J284" s="7"/>
      <c r="K284" s="7"/>
      <c r="L284" s="8"/>
      <c r="M284" s="8"/>
      <c r="N284" s="8"/>
      <c r="O284" s="8"/>
      <c r="P284" s="8"/>
      <c r="Q284" s="8"/>
      <c r="R284" s="8"/>
      <c r="S284" s="8"/>
      <c r="T284" s="8"/>
      <c r="U284" s="8"/>
      <c r="V284" s="8"/>
      <c r="W284" s="8"/>
      <c r="X284" s="8"/>
      <c r="Y284" s="8"/>
      <c r="Z284" s="8"/>
      <c r="AA284" s="8"/>
    </row>
    <row r="285" spans="1:27" ht="92.5" customHeight="1">
      <c r="A285" s="80"/>
      <c r="B285" s="81"/>
      <c r="C285" s="81"/>
      <c r="D285" s="81"/>
      <c r="G285" s="7"/>
      <c r="H285" s="7"/>
      <c r="I285" s="7"/>
      <c r="J285" s="7"/>
      <c r="K285" s="7"/>
      <c r="L285" s="8"/>
      <c r="M285" s="8"/>
      <c r="N285" s="8"/>
      <c r="O285" s="8"/>
      <c r="P285" s="8"/>
      <c r="Q285" s="8"/>
      <c r="R285" s="8"/>
      <c r="S285" s="8"/>
      <c r="T285" s="8"/>
      <c r="U285" s="8"/>
      <c r="V285" s="8"/>
      <c r="W285" s="8"/>
      <c r="X285" s="8"/>
      <c r="Y285" s="8"/>
      <c r="Z285" s="8"/>
      <c r="AA285" s="8"/>
    </row>
    <row r="286" spans="1:27" ht="92.5" customHeight="1">
      <c r="A286" s="80"/>
      <c r="B286" s="81"/>
      <c r="C286" s="81"/>
      <c r="D286" s="81"/>
      <c r="G286" s="7"/>
      <c r="H286" s="7"/>
      <c r="I286" s="7"/>
      <c r="J286" s="7"/>
      <c r="K286" s="7"/>
      <c r="L286" s="8"/>
      <c r="M286" s="8"/>
      <c r="N286" s="8"/>
      <c r="O286" s="8"/>
      <c r="P286" s="8"/>
      <c r="Q286" s="8"/>
      <c r="R286" s="8"/>
      <c r="S286" s="8"/>
      <c r="T286" s="8"/>
      <c r="U286" s="8"/>
      <c r="V286" s="8"/>
      <c r="W286" s="8"/>
      <c r="X286" s="8"/>
      <c r="Y286" s="8"/>
      <c r="Z286" s="8"/>
      <c r="AA286" s="8"/>
    </row>
    <row r="287" spans="1:27" ht="92.5" customHeight="1">
      <c r="A287" s="80"/>
      <c r="B287" s="81"/>
      <c r="C287" s="81"/>
      <c r="D287" s="81"/>
      <c r="G287" s="7"/>
      <c r="H287" s="7"/>
      <c r="I287" s="7"/>
      <c r="J287" s="7"/>
      <c r="K287" s="7"/>
      <c r="L287" s="8"/>
      <c r="M287" s="8"/>
      <c r="N287" s="8"/>
      <c r="O287" s="8"/>
      <c r="P287" s="8"/>
      <c r="Q287" s="8"/>
      <c r="R287" s="8"/>
      <c r="S287" s="8"/>
      <c r="T287" s="8"/>
      <c r="U287" s="8"/>
      <c r="V287" s="8"/>
      <c r="W287" s="8"/>
      <c r="X287" s="8"/>
      <c r="Y287" s="8"/>
      <c r="Z287" s="8"/>
      <c r="AA287" s="8"/>
    </row>
    <row r="288" spans="1:27" ht="92.5" customHeight="1">
      <c r="A288" s="80"/>
      <c r="B288" s="81"/>
      <c r="C288" s="81"/>
      <c r="D288" s="81"/>
      <c r="G288" s="7"/>
      <c r="H288" s="7"/>
      <c r="I288" s="7"/>
      <c r="J288" s="7"/>
      <c r="K288" s="7"/>
      <c r="L288" s="8"/>
      <c r="M288" s="8"/>
      <c r="N288" s="8"/>
      <c r="O288" s="8"/>
      <c r="P288" s="8"/>
      <c r="Q288" s="8"/>
      <c r="R288" s="8"/>
      <c r="S288" s="8"/>
      <c r="T288" s="8"/>
      <c r="U288" s="8"/>
      <c r="V288" s="8"/>
      <c r="W288" s="8"/>
      <c r="X288" s="8"/>
      <c r="Y288" s="8"/>
      <c r="Z288" s="8"/>
      <c r="AA288" s="8"/>
    </row>
    <row r="289" spans="1:27" ht="92.5" customHeight="1">
      <c r="A289" s="80"/>
      <c r="B289" s="81"/>
      <c r="C289" s="81"/>
      <c r="D289" s="81"/>
      <c r="G289" s="7"/>
      <c r="H289" s="7"/>
      <c r="I289" s="7"/>
      <c r="J289" s="7"/>
      <c r="K289" s="7"/>
      <c r="L289" s="8"/>
      <c r="M289" s="8"/>
      <c r="N289" s="8"/>
      <c r="O289" s="8"/>
      <c r="P289" s="8"/>
      <c r="Q289" s="8"/>
      <c r="R289" s="8"/>
      <c r="S289" s="8"/>
      <c r="T289" s="8"/>
      <c r="U289" s="8"/>
      <c r="V289" s="8"/>
      <c r="W289" s="8"/>
      <c r="X289" s="8"/>
      <c r="Y289" s="8"/>
      <c r="Z289" s="8"/>
      <c r="AA289" s="8"/>
    </row>
    <row r="290" spans="1:27" ht="92.5" customHeight="1">
      <c r="A290" s="80"/>
      <c r="B290" s="81"/>
      <c r="C290" s="81"/>
      <c r="D290" s="81"/>
      <c r="G290" s="7"/>
      <c r="H290" s="7"/>
      <c r="I290" s="7"/>
      <c r="J290" s="7"/>
      <c r="K290" s="7"/>
      <c r="L290" s="8"/>
      <c r="M290" s="8"/>
      <c r="N290" s="8"/>
      <c r="O290" s="8"/>
      <c r="P290" s="8"/>
      <c r="Q290" s="8"/>
      <c r="R290" s="8"/>
      <c r="S290" s="8"/>
      <c r="T290" s="8"/>
      <c r="U290" s="8"/>
      <c r="V290" s="8"/>
      <c r="W290" s="8"/>
      <c r="X290" s="8"/>
      <c r="Y290" s="8"/>
      <c r="Z290" s="8"/>
      <c r="AA290" s="8"/>
    </row>
    <row r="291" spans="1:27" ht="92.5" customHeight="1">
      <c r="A291" s="80"/>
      <c r="B291" s="81"/>
      <c r="C291" s="81"/>
      <c r="D291" s="81"/>
      <c r="G291" s="7"/>
      <c r="H291" s="7"/>
      <c r="I291" s="7"/>
      <c r="J291" s="7"/>
      <c r="K291" s="7"/>
      <c r="L291" s="8"/>
      <c r="M291" s="8"/>
      <c r="N291" s="8"/>
      <c r="O291" s="8"/>
      <c r="P291" s="8"/>
      <c r="Q291" s="8"/>
      <c r="R291" s="8"/>
      <c r="S291" s="8"/>
      <c r="T291" s="8"/>
      <c r="U291" s="8"/>
      <c r="V291" s="8"/>
      <c r="W291" s="8"/>
      <c r="X291" s="8"/>
      <c r="Y291" s="8"/>
      <c r="Z291" s="8"/>
      <c r="AA291" s="8"/>
    </row>
    <row r="292" spans="1:27" ht="92.5" customHeight="1">
      <c r="A292" s="80"/>
      <c r="B292" s="81"/>
      <c r="C292" s="81"/>
      <c r="D292" s="81"/>
      <c r="G292" s="7"/>
      <c r="H292" s="7"/>
      <c r="I292" s="7"/>
      <c r="J292" s="7"/>
      <c r="K292" s="7"/>
      <c r="L292" s="8"/>
      <c r="M292" s="8"/>
      <c r="N292" s="8"/>
      <c r="O292" s="8"/>
      <c r="P292" s="8"/>
      <c r="Q292" s="8"/>
      <c r="R292" s="8"/>
      <c r="S292" s="8"/>
      <c r="T292" s="8"/>
      <c r="U292" s="8"/>
      <c r="V292" s="8"/>
      <c r="W292" s="8"/>
      <c r="X292" s="8"/>
      <c r="Y292" s="8"/>
      <c r="Z292" s="8"/>
      <c r="AA292" s="8"/>
    </row>
    <row r="293" spans="1:27" ht="92.5" customHeight="1">
      <c r="A293" s="80"/>
      <c r="B293" s="81"/>
      <c r="C293" s="81"/>
      <c r="D293" s="81"/>
      <c r="G293" s="7"/>
      <c r="H293" s="7"/>
      <c r="I293" s="7"/>
      <c r="J293" s="7"/>
      <c r="K293" s="7"/>
      <c r="L293" s="8"/>
      <c r="M293" s="8"/>
      <c r="N293" s="8"/>
      <c r="O293" s="8"/>
      <c r="P293" s="8"/>
      <c r="Q293" s="8"/>
      <c r="R293" s="8"/>
      <c r="S293" s="8"/>
      <c r="T293" s="8"/>
      <c r="U293" s="8"/>
      <c r="V293" s="8"/>
      <c r="W293" s="8"/>
      <c r="X293" s="8"/>
      <c r="Y293" s="8"/>
      <c r="Z293" s="8"/>
      <c r="AA293" s="8"/>
    </row>
    <row r="294" spans="1:27" ht="92.5" customHeight="1">
      <c r="A294" s="80"/>
      <c r="B294" s="81"/>
      <c r="C294" s="81"/>
      <c r="D294" s="81"/>
      <c r="G294" s="7"/>
      <c r="H294" s="7"/>
      <c r="I294" s="7"/>
      <c r="J294" s="7"/>
      <c r="K294" s="7"/>
      <c r="L294" s="8"/>
      <c r="M294" s="8"/>
      <c r="N294" s="8"/>
      <c r="O294" s="8"/>
      <c r="P294" s="8"/>
      <c r="Q294" s="8"/>
      <c r="R294" s="8"/>
      <c r="S294" s="8"/>
      <c r="T294" s="8"/>
      <c r="U294" s="8"/>
      <c r="V294" s="8"/>
      <c r="W294" s="8"/>
      <c r="X294" s="8"/>
      <c r="Y294" s="8"/>
      <c r="Z294" s="8"/>
      <c r="AA294" s="8"/>
    </row>
    <row r="295" spans="1:27" ht="92.5" customHeight="1">
      <c r="A295" s="80"/>
      <c r="B295" s="81"/>
      <c r="C295" s="81"/>
      <c r="D295" s="81"/>
      <c r="G295" s="7"/>
      <c r="H295" s="7"/>
      <c r="I295" s="7"/>
      <c r="J295" s="7"/>
      <c r="K295" s="7"/>
      <c r="L295" s="8"/>
      <c r="M295" s="8"/>
      <c r="N295" s="8"/>
      <c r="O295" s="8"/>
      <c r="P295" s="8"/>
      <c r="Q295" s="8"/>
      <c r="R295" s="8"/>
      <c r="S295" s="8"/>
      <c r="T295" s="8"/>
      <c r="U295" s="8"/>
      <c r="V295" s="8"/>
      <c r="W295" s="8"/>
      <c r="X295" s="8"/>
      <c r="Y295" s="8"/>
      <c r="Z295" s="8"/>
      <c r="AA295" s="8"/>
    </row>
    <row r="296" spans="1:27" ht="92.5" customHeight="1">
      <c r="A296" s="80"/>
      <c r="B296" s="81"/>
      <c r="C296" s="81"/>
      <c r="D296" s="81"/>
      <c r="G296" s="7"/>
      <c r="H296" s="7"/>
      <c r="I296" s="7"/>
      <c r="J296" s="7"/>
      <c r="K296" s="7"/>
      <c r="L296" s="8"/>
      <c r="M296" s="8"/>
      <c r="N296" s="8"/>
      <c r="O296" s="8"/>
      <c r="P296" s="8"/>
      <c r="Q296" s="8"/>
      <c r="R296" s="8"/>
      <c r="S296" s="8"/>
      <c r="T296" s="8"/>
      <c r="U296" s="8"/>
      <c r="V296" s="8"/>
      <c r="W296" s="8"/>
      <c r="X296" s="8"/>
      <c r="Y296" s="8"/>
      <c r="Z296" s="8"/>
      <c r="AA296" s="8"/>
    </row>
    <row r="297" spans="1:27" ht="92.5" customHeight="1">
      <c r="A297" s="80"/>
      <c r="B297" s="81"/>
      <c r="C297" s="81"/>
      <c r="D297" s="81"/>
      <c r="G297" s="7"/>
      <c r="H297" s="7"/>
      <c r="I297" s="7"/>
      <c r="J297" s="7"/>
      <c r="K297" s="7"/>
      <c r="L297" s="8"/>
      <c r="M297" s="8"/>
      <c r="N297" s="8"/>
      <c r="O297" s="8"/>
      <c r="P297" s="8"/>
      <c r="Q297" s="8"/>
      <c r="R297" s="8"/>
      <c r="S297" s="8"/>
      <c r="T297" s="8"/>
      <c r="U297" s="8"/>
      <c r="V297" s="8"/>
      <c r="W297" s="8"/>
      <c r="X297" s="8"/>
      <c r="Y297" s="8"/>
      <c r="Z297" s="8"/>
      <c r="AA297" s="8"/>
    </row>
    <row r="298" spans="1:27" ht="92.5" customHeight="1">
      <c r="A298" s="80"/>
      <c r="B298" s="81"/>
      <c r="C298" s="81"/>
      <c r="D298" s="81"/>
      <c r="G298" s="7"/>
      <c r="H298" s="7"/>
      <c r="I298" s="7"/>
      <c r="J298" s="7"/>
      <c r="K298" s="7"/>
      <c r="L298" s="8"/>
      <c r="M298" s="8"/>
      <c r="N298" s="8"/>
      <c r="O298" s="8"/>
      <c r="P298" s="8"/>
      <c r="Q298" s="8"/>
      <c r="R298" s="8"/>
      <c r="S298" s="8"/>
      <c r="T298" s="8"/>
      <c r="U298" s="8"/>
      <c r="V298" s="8"/>
      <c r="W298" s="8"/>
      <c r="X298" s="8"/>
      <c r="Y298" s="8"/>
      <c r="Z298" s="8"/>
      <c r="AA298" s="8"/>
    </row>
    <row r="299" spans="1:27" ht="92.5" customHeight="1">
      <c r="A299" s="80"/>
      <c r="B299" s="81"/>
      <c r="C299" s="81"/>
      <c r="D299" s="81"/>
      <c r="G299" s="7"/>
      <c r="H299" s="7"/>
      <c r="I299" s="7"/>
      <c r="J299" s="7"/>
      <c r="K299" s="7"/>
      <c r="L299" s="8"/>
      <c r="M299" s="8"/>
      <c r="N299" s="8"/>
      <c r="O299" s="8"/>
      <c r="P299" s="8"/>
      <c r="Q299" s="8"/>
      <c r="R299" s="8"/>
      <c r="S299" s="8"/>
      <c r="T299" s="8"/>
      <c r="U299" s="8"/>
      <c r="V299" s="8"/>
      <c r="W299" s="8"/>
      <c r="X299" s="8"/>
      <c r="Y299" s="8"/>
      <c r="Z299" s="8"/>
      <c r="AA299" s="8"/>
    </row>
    <row r="300" spans="1:27" ht="92.5" customHeight="1">
      <c r="A300" s="80"/>
      <c r="B300" s="81"/>
      <c r="C300" s="81"/>
      <c r="D300" s="81"/>
      <c r="G300" s="7"/>
      <c r="H300" s="7"/>
      <c r="I300" s="7"/>
      <c r="J300" s="7"/>
      <c r="K300" s="7"/>
      <c r="L300" s="8"/>
      <c r="M300" s="8"/>
      <c r="N300" s="8"/>
      <c r="O300" s="8"/>
      <c r="P300" s="8"/>
      <c r="Q300" s="8"/>
      <c r="R300" s="8"/>
      <c r="S300" s="8"/>
      <c r="T300" s="8"/>
      <c r="U300" s="8"/>
      <c r="V300" s="8"/>
      <c r="W300" s="8"/>
      <c r="X300" s="8"/>
      <c r="Y300" s="8"/>
      <c r="Z300" s="8"/>
      <c r="AA300" s="8"/>
    </row>
    <row r="301" spans="1:27" ht="92.5" customHeight="1">
      <c r="A301" s="80"/>
      <c r="B301" s="81"/>
      <c r="C301" s="81"/>
      <c r="D301" s="81"/>
      <c r="G301" s="7"/>
      <c r="H301" s="7"/>
      <c r="I301" s="7"/>
      <c r="J301" s="7"/>
      <c r="K301" s="7"/>
      <c r="L301" s="8"/>
      <c r="M301" s="8"/>
      <c r="N301" s="8"/>
      <c r="O301" s="8"/>
      <c r="P301" s="8"/>
      <c r="Q301" s="8"/>
      <c r="R301" s="8"/>
      <c r="S301" s="8"/>
      <c r="T301" s="8"/>
      <c r="U301" s="8"/>
      <c r="V301" s="8"/>
      <c r="W301" s="8"/>
      <c r="X301" s="8"/>
      <c r="Y301" s="8"/>
      <c r="Z301" s="8"/>
      <c r="AA301" s="8"/>
    </row>
    <row r="302" spans="1:27" ht="92.5" customHeight="1">
      <c r="A302" s="80"/>
      <c r="B302" s="81"/>
      <c r="C302" s="81"/>
      <c r="D302" s="81"/>
      <c r="G302" s="7"/>
      <c r="H302" s="7"/>
      <c r="I302" s="7"/>
      <c r="J302" s="7"/>
      <c r="K302" s="7"/>
      <c r="L302" s="8"/>
      <c r="M302" s="8"/>
      <c r="N302" s="8"/>
      <c r="O302" s="8"/>
      <c r="P302" s="8"/>
      <c r="Q302" s="8"/>
      <c r="R302" s="8"/>
      <c r="S302" s="8"/>
      <c r="T302" s="8"/>
      <c r="U302" s="8"/>
      <c r="V302" s="8"/>
      <c r="W302" s="8"/>
      <c r="X302" s="8"/>
      <c r="Y302" s="8"/>
      <c r="Z302" s="8"/>
      <c r="AA302" s="8"/>
    </row>
    <row r="303" spans="1:27" ht="92.5" customHeight="1">
      <c r="A303" s="80"/>
      <c r="B303" s="81"/>
      <c r="C303" s="81"/>
      <c r="D303" s="81"/>
      <c r="G303" s="7"/>
      <c r="H303" s="7"/>
      <c r="I303" s="7"/>
      <c r="J303" s="7"/>
      <c r="K303" s="7"/>
      <c r="L303" s="8"/>
      <c r="M303" s="8"/>
      <c r="N303" s="8"/>
      <c r="O303" s="8"/>
      <c r="P303" s="8"/>
      <c r="Q303" s="8"/>
      <c r="R303" s="8"/>
      <c r="S303" s="8"/>
      <c r="T303" s="8"/>
      <c r="U303" s="8"/>
      <c r="V303" s="8"/>
      <c r="W303" s="8"/>
      <c r="X303" s="8"/>
      <c r="Y303" s="8"/>
      <c r="Z303" s="8"/>
      <c r="AA303" s="8"/>
    </row>
    <row r="304" spans="1:27" ht="92.5" customHeight="1">
      <c r="A304" s="80"/>
      <c r="B304" s="81"/>
      <c r="C304" s="81"/>
      <c r="D304" s="81"/>
      <c r="G304" s="7"/>
      <c r="H304" s="7"/>
      <c r="I304" s="7"/>
      <c r="J304" s="7"/>
      <c r="K304" s="7"/>
      <c r="L304" s="8"/>
      <c r="M304" s="8"/>
      <c r="N304" s="8"/>
      <c r="O304" s="8"/>
      <c r="P304" s="8"/>
      <c r="Q304" s="8"/>
      <c r="R304" s="8"/>
      <c r="S304" s="8"/>
      <c r="T304" s="8"/>
      <c r="U304" s="8"/>
      <c r="V304" s="8"/>
      <c r="W304" s="8"/>
      <c r="X304" s="8"/>
      <c r="Y304" s="8"/>
      <c r="Z304" s="8"/>
      <c r="AA304" s="8"/>
    </row>
    <row r="305" spans="1:27" ht="92.5" customHeight="1">
      <c r="A305" s="80"/>
      <c r="B305" s="81"/>
      <c r="C305" s="81"/>
      <c r="D305" s="81"/>
      <c r="G305" s="7"/>
      <c r="H305" s="7"/>
      <c r="I305" s="7"/>
      <c r="J305" s="7"/>
      <c r="K305" s="7"/>
      <c r="L305" s="8"/>
      <c r="M305" s="8"/>
      <c r="N305" s="8"/>
      <c r="O305" s="8"/>
      <c r="P305" s="8"/>
      <c r="Q305" s="8"/>
      <c r="R305" s="8"/>
      <c r="S305" s="8"/>
      <c r="T305" s="8"/>
      <c r="U305" s="8"/>
      <c r="V305" s="8"/>
      <c r="W305" s="8"/>
      <c r="X305" s="8"/>
      <c r="Y305" s="8"/>
      <c r="Z305" s="8"/>
      <c r="AA305" s="8"/>
    </row>
    <row r="306" spans="1:27" ht="92.5" customHeight="1">
      <c r="A306" s="80"/>
      <c r="B306" s="81"/>
      <c r="C306" s="81"/>
      <c r="D306" s="81"/>
      <c r="G306" s="7"/>
      <c r="H306" s="7"/>
      <c r="I306" s="7"/>
      <c r="J306" s="7"/>
      <c r="K306" s="7"/>
      <c r="L306" s="8"/>
      <c r="M306" s="8"/>
      <c r="N306" s="8"/>
      <c r="O306" s="8"/>
      <c r="P306" s="8"/>
      <c r="Q306" s="8"/>
      <c r="R306" s="8"/>
      <c r="S306" s="8"/>
      <c r="T306" s="8"/>
      <c r="U306" s="8"/>
      <c r="V306" s="8"/>
      <c r="W306" s="8"/>
      <c r="X306" s="8"/>
      <c r="Y306" s="8"/>
      <c r="Z306" s="8"/>
      <c r="AA306" s="8"/>
    </row>
    <row r="307" spans="1:27" ht="92.5" customHeight="1">
      <c r="A307" s="80"/>
      <c r="B307" s="81"/>
      <c r="C307" s="81"/>
      <c r="D307" s="81"/>
      <c r="G307" s="7"/>
      <c r="H307" s="7"/>
      <c r="I307" s="7"/>
      <c r="J307" s="7"/>
      <c r="K307" s="7"/>
      <c r="L307" s="8"/>
      <c r="M307" s="8"/>
      <c r="N307" s="8"/>
      <c r="O307" s="8"/>
      <c r="P307" s="8"/>
      <c r="Q307" s="8"/>
      <c r="R307" s="8"/>
      <c r="S307" s="8"/>
      <c r="T307" s="8"/>
      <c r="U307" s="8"/>
      <c r="V307" s="8"/>
      <c r="W307" s="8"/>
      <c r="X307" s="8"/>
      <c r="Y307" s="8"/>
      <c r="Z307" s="8"/>
      <c r="AA307" s="8"/>
    </row>
    <row r="308" spans="1:27" ht="92.5" customHeight="1">
      <c r="A308" s="80"/>
      <c r="B308" s="81"/>
      <c r="C308" s="81"/>
      <c r="D308" s="81"/>
      <c r="G308" s="7"/>
      <c r="H308" s="7"/>
      <c r="I308" s="7"/>
      <c r="J308" s="7"/>
      <c r="K308" s="7"/>
      <c r="L308" s="8"/>
      <c r="M308" s="8"/>
      <c r="N308" s="8"/>
      <c r="O308" s="8"/>
      <c r="P308" s="8"/>
      <c r="Q308" s="8"/>
      <c r="R308" s="8"/>
      <c r="S308" s="8"/>
      <c r="T308" s="8"/>
      <c r="U308" s="8"/>
      <c r="V308" s="8"/>
      <c r="W308" s="8"/>
      <c r="X308" s="8"/>
      <c r="Y308" s="8"/>
      <c r="Z308" s="8"/>
      <c r="AA308" s="8"/>
    </row>
    <row r="309" spans="1:27" ht="92.5" customHeight="1">
      <c r="A309" s="80"/>
      <c r="B309" s="81"/>
      <c r="C309" s="81"/>
      <c r="D309" s="81"/>
      <c r="G309" s="7"/>
      <c r="H309" s="7"/>
      <c r="I309" s="7"/>
      <c r="J309" s="7"/>
      <c r="K309" s="7"/>
      <c r="L309" s="8"/>
      <c r="M309" s="8"/>
      <c r="N309" s="8"/>
      <c r="O309" s="8"/>
      <c r="P309" s="8"/>
      <c r="Q309" s="8"/>
      <c r="R309" s="8"/>
      <c r="S309" s="8"/>
      <c r="T309" s="8"/>
      <c r="U309" s="8"/>
      <c r="V309" s="8"/>
      <c r="W309" s="8"/>
      <c r="X309" s="8"/>
      <c r="Y309" s="8"/>
      <c r="Z309" s="8"/>
      <c r="AA309" s="8"/>
    </row>
    <row r="310" spans="1:27" ht="92.5" customHeight="1">
      <c r="A310" s="80"/>
      <c r="B310" s="81"/>
      <c r="C310" s="81"/>
      <c r="D310" s="81"/>
      <c r="G310" s="7"/>
      <c r="H310" s="7"/>
      <c r="I310" s="7"/>
      <c r="J310" s="7"/>
      <c r="K310" s="7"/>
      <c r="L310" s="8"/>
      <c r="M310" s="8"/>
      <c r="N310" s="8"/>
      <c r="O310" s="8"/>
      <c r="P310" s="8"/>
      <c r="Q310" s="8"/>
      <c r="R310" s="8"/>
      <c r="S310" s="8"/>
      <c r="T310" s="8"/>
      <c r="U310" s="8"/>
      <c r="V310" s="8"/>
      <c r="W310" s="8"/>
      <c r="X310" s="8"/>
      <c r="Y310" s="8"/>
      <c r="Z310" s="8"/>
      <c r="AA310" s="8"/>
    </row>
    <row r="311" spans="1:27" ht="92.5" customHeight="1">
      <c r="A311" s="80"/>
      <c r="B311" s="81"/>
      <c r="C311" s="81"/>
      <c r="D311" s="81"/>
      <c r="G311" s="7"/>
      <c r="H311" s="7"/>
      <c r="I311" s="7"/>
      <c r="J311" s="7"/>
      <c r="K311" s="7"/>
      <c r="L311" s="8"/>
      <c r="M311" s="8"/>
      <c r="N311" s="8"/>
      <c r="O311" s="8"/>
      <c r="P311" s="8"/>
      <c r="Q311" s="8"/>
      <c r="R311" s="8"/>
      <c r="S311" s="8"/>
      <c r="T311" s="8"/>
      <c r="U311" s="8"/>
      <c r="V311" s="8"/>
      <c r="W311" s="8"/>
      <c r="X311" s="8"/>
      <c r="Y311" s="8"/>
      <c r="Z311" s="8"/>
      <c r="AA311" s="8"/>
    </row>
    <row r="312" spans="1:27" ht="92.5" customHeight="1">
      <c r="A312" s="80"/>
      <c r="B312" s="81"/>
      <c r="C312" s="81"/>
      <c r="D312" s="81"/>
      <c r="G312" s="7"/>
      <c r="H312" s="7"/>
      <c r="I312" s="7"/>
      <c r="J312" s="7"/>
      <c r="K312" s="7"/>
      <c r="L312" s="8"/>
      <c r="M312" s="8"/>
      <c r="N312" s="8"/>
      <c r="O312" s="8"/>
      <c r="P312" s="8"/>
      <c r="Q312" s="8"/>
      <c r="R312" s="8"/>
      <c r="S312" s="8"/>
      <c r="T312" s="8"/>
      <c r="U312" s="8"/>
      <c r="V312" s="8"/>
      <c r="W312" s="8"/>
      <c r="X312" s="8"/>
      <c r="Y312" s="8"/>
      <c r="Z312" s="8"/>
      <c r="AA312" s="8"/>
    </row>
    <row r="313" spans="1:27" ht="92.5" customHeight="1">
      <c r="A313" s="80"/>
      <c r="B313" s="81"/>
      <c r="C313" s="81"/>
      <c r="D313" s="81"/>
      <c r="G313" s="7"/>
      <c r="H313" s="7"/>
      <c r="I313" s="7"/>
      <c r="J313" s="7"/>
      <c r="K313" s="7"/>
      <c r="L313" s="8"/>
      <c r="M313" s="8"/>
      <c r="N313" s="8"/>
      <c r="O313" s="8"/>
      <c r="P313" s="8"/>
      <c r="Q313" s="8"/>
      <c r="R313" s="8"/>
      <c r="S313" s="8"/>
      <c r="T313" s="8"/>
      <c r="U313" s="8"/>
      <c r="V313" s="8"/>
      <c r="W313" s="8"/>
      <c r="X313" s="8"/>
      <c r="Y313" s="8"/>
      <c r="Z313" s="8"/>
      <c r="AA313" s="8"/>
    </row>
    <row r="314" spans="1:27" ht="92.5" customHeight="1">
      <c r="A314" s="80"/>
      <c r="B314" s="81"/>
      <c r="C314" s="81"/>
      <c r="D314" s="81"/>
      <c r="G314" s="7"/>
      <c r="H314" s="7"/>
      <c r="I314" s="7"/>
      <c r="J314" s="7"/>
      <c r="K314" s="7"/>
      <c r="L314" s="8"/>
      <c r="M314" s="8"/>
      <c r="N314" s="8"/>
      <c r="O314" s="8"/>
      <c r="P314" s="8"/>
      <c r="Q314" s="8"/>
      <c r="R314" s="8"/>
      <c r="S314" s="8"/>
      <c r="T314" s="8"/>
      <c r="U314" s="8"/>
      <c r="V314" s="8"/>
      <c r="W314" s="8"/>
      <c r="X314" s="8"/>
      <c r="Y314" s="8"/>
      <c r="Z314" s="8"/>
      <c r="AA314" s="8"/>
    </row>
    <row r="315" spans="1:27" ht="92.5" customHeight="1">
      <c r="A315" s="80"/>
      <c r="B315" s="81"/>
      <c r="C315" s="81"/>
      <c r="D315" s="81"/>
      <c r="G315" s="7"/>
      <c r="H315" s="7"/>
      <c r="I315" s="7"/>
      <c r="J315" s="7"/>
      <c r="K315" s="7"/>
      <c r="L315" s="8"/>
      <c r="M315" s="8"/>
      <c r="N315" s="8"/>
      <c r="O315" s="8"/>
      <c r="P315" s="8"/>
      <c r="Q315" s="8"/>
      <c r="R315" s="8"/>
      <c r="S315" s="8"/>
      <c r="T315" s="8"/>
      <c r="U315" s="8"/>
      <c r="V315" s="8"/>
      <c r="W315" s="8"/>
      <c r="X315" s="8"/>
      <c r="Y315" s="8"/>
      <c r="Z315" s="8"/>
      <c r="AA315" s="8"/>
    </row>
    <row r="316" spans="1:27" ht="92.5" customHeight="1">
      <c r="A316" s="80"/>
      <c r="B316" s="81"/>
      <c r="C316" s="81"/>
      <c r="D316" s="81"/>
      <c r="G316" s="7"/>
      <c r="H316" s="7"/>
      <c r="I316" s="7"/>
      <c r="J316" s="7"/>
      <c r="K316" s="7"/>
      <c r="L316" s="8"/>
      <c r="M316" s="8"/>
      <c r="N316" s="8"/>
      <c r="O316" s="8"/>
      <c r="P316" s="8"/>
      <c r="Q316" s="8"/>
      <c r="R316" s="8"/>
      <c r="S316" s="8"/>
      <c r="T316" s="8"/>
      <c r="U316" s="8"/>
      <c r="V316" s="8"/>
      <c r="W316" s="8"/>
      <c r="X316" s="8"/>
      <c r="Y316" s="8"/>
      <c r="Z316" s="8"/>
      <c r="AA316" s="8"/>
    </row>
    <row r="317" spans="1:27" ht="92.5" customHeight="1">
      <c r="A317" s="80"/>
      <c r="B317" s="81"/>
      <c r="C317" s="81"/>
      <c r="D317" s="81"/>
      <c r="G317" s="7"/>
      <c r="H317" s="7"/>
      <c r="I317" s="7"/>
      <c r="J317" s="7"/>
      <c r="K317" s="7"/>
      <c r="L317" s="8"/>
      <c r="M317" s="8"/>
      <c r="N317" s="8"/>
      <c r="O317" s="8"/>
      <c r="P317" s="8"/>
      <c r="Q317" s="8"/>
      <c r="R317" s="8"/>
      <c r="S317" s="8"/>
      <c r="T317" s="8"/>
      <c r="U317" s="8"/>
      <c r="V317" s="8"/>
      <c r="W317" s="8"/>
      <c r="X317" s="8"/>
      <c r="Y317" s="8"/>
      <c r="Z317" s="8"/>
      <c r="AA317" s="8"/>
    </row>
    <row r="318" spans="1:27" ht="92.5" customHeight="1">
      <c r="A318" s="80"/>
      <c r="B318" s="81"/>
      <c r="C318" s="81"/>
      <c r="D318" s="81"/>
      <c r="G318" s="7"/>
      <c r="H318" s="7"/>
      <c r="I318" s="7"/>
      <c r="J318" s="7"/>
      <c r="K318" s="7"/>
      <c r="L318" s="8"/>
      <c r="M318" s="8"/>
      <c r="N318" s="8"/>
      <c r="O318" s="8"/>
      <c r="P318" s="8"/>
      <c r="Q318" s="8"/>
      <c r="R318" s="8"/>
      <c r="S318" s="8"/>
      <c r="T318" s="8"/>
      <c r="U318" s="8"/>
      <c r="V318" s="8"/>
      <c r="W318" s="8"/>
      <c r="X318" s="8"/>
      <c r="Y318" s="8"/>
      <c r="Z318" s="8"/>
      <c r="AA318" s="8"/>
    </row>
    <row r="319" spans="1:27" ht="92.5" customHeight="1">
      <c r="A319" s="80"/>
      <c r="B319" s="81"/>
      <c r="C319" s="81"/>
      <c r="D319" s="81"/>
      <c r="G319" s="7"/>
      <c r="H319" s="7"/>
      <c r="I319" s="7"/>
      <c r="J319" s="7"/>
      <c r="K319" s="7"/>
      <c r="L319" s="8"/>
      <c r="M319" s="8"/>
      <c r="N319" s="8"/>
      <c r="O319" s="8"/>
      <c r="P319" s="8"/>
      <c r="Q319" s="8"/>
      <c r="R319" s="8"/>
      <c r="S319" s="8"/>
      <c r="T319" s="8"/>
      <c r="U319" s="8"/>
      <c r="V319" s="8"/>
      <c r="W319" s="8"/>
      <c r="X319" s="8"/>
      <c r="Y319" s="8"/>
      <c r="Z319" s="8"/>
      <c r="AA319" s="8"/>
    </row>
    <row r="320" spans="1:27" ht="92.5" customHeight="1">
      <c r="A320" s="80"/>
      <c r="B320" s="81"/>
      <c r="C320" s="81"/>
      <c r="D320" s="81"/>
      <c r="G320" s="7"/>
      <c r="H320" s="7"/>
      <c r="I320" s="7"/>
      <c r="J320" s="7"/>
      <c r="K320" s="7"/>
      <c r="L320" s="8"/>
      <c r="M320" s="8"/>
      <c r="N320" s="8"/>
      <c r="O320" s="8"/>
      <c r="P320" s="8"/>
      <c r="Q320" s="8"/>
      <c r="R320" s="8"/>
      <c r="S320" s="8"/>
      <c r="T320" s="8"/>
      <c r="U320" s="8"/>
      <c r="V320" s="8"/>
      <c r="W320" s="8"/>
      <c r="X320" s="8"/>
      <c r="Y320" s="8"/>
      <c r="Z320" s="8"/>
      <c r="AA320" s="8"/>
    </row>
    <row r="321" spans="1:27" ht="92.5" customHeight="1">
      <c r="A321" s="80"/>
      <c r="B321" s="81"/>
      <c r="C321" s="81"/>
      <c r="D321" s="81"/>
      <c r="G321" s="7"/>
      <c r="H321" s="7"/>
      <c r="I321" s="7"/>
      <c r="J321" s="7"/>
      <c r="K321" s="7"/>
      <c r="L321" s="8"/>
      <c r="M321" s="8"/>
      <c r="N321" s="8"/>
      <c r="O321" s="8"/>
      <c r="P321" s="8"/>
      <c r="Q321" s="8"/>
      <c r="R321" s="8"/>
      <c r="S321" s="8"/>
      <c r="T321" s="8"/>
      <c r="U321" s="8"/>
      <c r="V321" s="8"/>
      <c r="W321" s="8"/>
      <c r="X321" s="8"/>
      <c r="Y321" s="8"/>
      <c r="Z321" s="8"/>
      <c r="AA321" s="8"/>
    </row>
    <row r="322" spans="1:27" ht="92.5" customHeight="1">
      <c r="A322" s="80"/>
      <c r="B322" s="81"/>
      <c r="C322" s="81"/>
      <c r="D322" s="81"/>
      <c r="G322" s="7"/>
      <c r="H322" s="7"/>
      <c r="I322" s="7"/>
      <c r="J322" s="7"/>
      <c r="K322" s="7"/>
      <c r="L322" s="8"/>
      <c r="M322" s="8"/>
      <c r="N322" s="8"/>
      <c r="O322" s="8"/>
      <c r="P322" s="8"/>
      <c r="Q322" s="8"/>
      <c r="R322" s="8"/>
      <c r="S322" s="8"/>
      <c r="T322" s="8"/>
      <c r="U322" s="8"/>
      <c r="V322" s="8"/>
      <c r="W322" s="8"/>
      <c r="X322" s="8"/>
      <c r="Y322" s="8"/>
      <c r="Z322" s="8"/>
      <c r="AA322" s="8"/>
    </row>
    <row r="323" spans="1:27" ht="92.5" customHeight="1">
      <c r="A323" s="80"/>
      <c r="B323" s="81"/>
      <c r="C323" s="81"/>
      <c r="D323" s="81"/>
      <c r="G323" s="7"/>
      <c r="H323" s="7"/>
      <c r="I323" s="7"/>
      <c r="J323" s="7"/>
      <c r="K323" s="7"/>
      <c r="L323" s="8"/>
      <c r="M323" s="8"/>
      <c r="N323" s="8"/>
      <c r="O323" s="8"/>
      <c r="P323" s="8"/>
      <c r="Q323" s="8"/>
      <c r="R323" s="8"/>
      <c r="S323" s="8"/>
      <c r="T323" s="8"/>
      <c r="U323" s="8"/>
      <c r="V323" s="8"/>
      <c r="W323" s="8"/>
      <c r="X323" s="8"/>
      <c r="Y323" s="8"/>
      <c r="Z323" s="8"/>
      <c r="AA323" s="8"/>
    </row>
    <row r="324" spans="1:27" ht="92.5" customHeight="1">
      <c r="A324" s="80"/>
      <c r="B324" s="81"/>
      <c r="C324" s="81"/>
      <c r="D324" s="81"/>
      <c r="G324" s="7"/>
      <c r="H324" s="7"/>
      <c r="I324" s="7"/>
      <c r="J324" s="7"/>
      <c r="K324" s="7"/>
      <c r="L324" s="8"/>
      <c r="M324" s="8"/>
      <c r="N324" s="8"/>
      <c r="O324" s="8"/>
      <c r="P324" s="8"/>
      <c r="Q324" s="8"/>
      <c r="R324" s="8"/>
      <c r="S324" s="8"/>
      <c r="T324" s="8"/>
      <c r="U324" s="8"/>
      <c r="V324" s="8"/>
      <c r="W324" s="8"/>
      <c r="X324" s="8"/>
      <c r="Y324" s="8"/>
      <c r="Z324" s="8"/>
      <c r="AA324" s="8"/>
    </row>
    <row r="325" spans="1:27" ht="92.5" customHeight="1">
      <c r="A325" s="80"/>
      <c r="B325" s="81"/>
      <c r="C325" s="81"/>
      <c r="D325" s="81"/>
      <c r="G325" s="7"/>
      <c r="H325" s="7"/>
      <c r="I325" s="7"/>
      <c r="J325" s="7"/>
      <c r="K325" s="7"/>
      <c r="L325" s="8"/>
      <c r="M325" s="8"/>
      <c r="N325" s="8"/>
      <c r="O325" s="8"/>
      <c r="P325" s="8"/>
      <c r="Q325" s="8"/>
      <c r="R325" s="8"/>
      <c r="S325" s="8"/>
      <c r="T325" s="8"/>
      <c r="U325" s="8"/>
      <c r="V325" s="8"/>
      <c r="W325" s="8"/>
      <c r="X325" s="8"/>
      <c r="Y325" s="8"/>
      <c r="Z325" s="8"/>
      <c r="AA325" s="8"/>
    </row>
    <row r="326" spans="1:27" ht="92.5" customHeight="1">
      <c r="A326" s="80"/>
      <c r="B326" s="81"/>
      <c r="C326" s="81"/>
      <c r="D326" s="81"/>
      <c r="G326" s="7"/>
      <c r="H326" s="7"/>
      <c r="I326" s="7"/>
      <c r="J326" s="7"/>
      <c r="K326" s="7"/>
      <c r="L326" s="8"/>
      <c r="M326" s="8"/>
      <c r="N326" s="8"/>
      <c r="O326" s="8"/>
      <c r="P326" s="8"/>
      <c r="Q326" s="8"/>
      <c r="R326" s="8"/>
      <c r="S326" s="8"/>
      <c r="T326" s="8"/>
      <c r="U326" s="8"/>
      <c r="V326" s="8"/>
      <c r="W326" s="8"/>
      <c r="X326" s="8"/>
      <c r="Y326" s="8"/>
      <c r="Z326" s="8"/>
      <c r="AA326" s="8"/>
    </row>
    <row r="327" spans="1:27" ht="92.5" customHeight="1">
      <c r="A327" s="80"/>
      <c r="B327" s="81"/>
      <c r="C327" s="81"/>
      <c r="D327" s="81"/>
      <c r="G327" s="7"/>
      <c r="H327" s="7"/>
      <c r="I327" s="7"/>
      <c r="J327" s="7"/>
      <c r="K327" s="7"/>
      <c r="L327" s="8"/>
      <c r="M327" s="8"/>
      <c r="N327" s="8"/>
      <c r="O327" s="8"/>
      <c r="P327" s="8"/>
      <c r="Q327" s="8"/>
      <c r="R327" s="8"/>
      <c r="S327" s="8"/>
      <c r="T327" s="8"/>
      <c r="U327" s="8"/>
      <c r="V327" s="8"/>
      <c r="W327" s="8"/>
      <c r="X327" s="8"/>
      <c r="Y327" s="8"/>
      <c r="Z327" s="8"/>
      <c r="AA327" s="8"/>
    </row>
    <row r="328" spans="1:27" ht="92.5" customHeight="1">
      <c r="A328" s="80"/>
      <c r="B328" s="81"/>
      <c r="C328" s="81"/>
      <c r="D328" s="81"/>
      <c r="G328" s="7"/>
      <c r="H328" s="7"/>
      <c r="I328" s="7"/>
      <c r="J328" s="7"/>
      <c r="K328" s="7"/>
      <c r="L328" s="8"/>
      <c r="M328" s="8"/>
      <c r="N328" s="8"/>
      <c r="O328" s="8"/>
      <c r="P328" s="8"/>
      <c r="Q328" s="8"/>
      <c r="R328" s="8"/>
      <c r="S328" s="8"/>
      <c r="T328" s="8"/>
      <c r="U328" s="8"/>
      <c r="V328" s="8"/>
      <c r="W328" s="8"/>
      <c r="X328" s="8"/>
      <c r="Y328" s="8"/>
      <c r="Z328" s="8"/>
      <c r="AA328" s="8"/>
    </row>
    <row r="329" spans="1:27" ht="92.5" customHeight="1">
      <c r="A329" s="80"/>
      <c r="B329" s="81"/>
      <c r="C329" s="81"/>
      <c r="D329" s="81"/>
      <c r="G329" s="7"/>
      <c r="H329" s="7"/>
      <c r="I329" s="7"/>
      <c r="J329" s="7"/>
      <c r="K329" s="7"/>
      <c r="L329" s="8"/>
      <c r="M329" s="8"/>
      <c r="N329" s="8"/>
      <c r="O329" s="8"/>
      <c r="P329" s="8"/>
      <c r="Q329" s="8"/>
      <c r="R329" s="8"/>
      <c r="S329" s="8"/>
      <c r="T329" s="8"/>
      <c r="U329" s="8"/>
      <c r="V329" s="8"/>
      <c r="W329" s="8"/>
      <c r="X329" s="8"/>
      <c r="Y329" s="8"/>
      <c r="Z329" s="8"/>
      <c r="AA329" s="8"/>
    </row>
    <row r="330" spans="1:27" ht="92.5" customHeight="1">
      <c r="A330" s="80"/>
      <c r="B330" s="81"/>
      <c r="C330" s="81"/>
      <c r="D330" s="81"/>
      <c r="G330" s="7"/>
      <c r="H330" s="7"/>
      <c r="I330" s="7"/>
      <c r="J330" s="7"/>
      <c r="K330" s="7"/>
      <c r="L330" s="8"/>
      <c r="M330" s="8"/>
      <c r="N330" s="8"/>
      <c r="O330" s="8"/>
      <c r="P330" s="8"/>
      <c r="Q330" s="8"/>
      <c r="R330" s="8"/>
      <c r="S330" s="8"/>
      <c r="T330" s="8"/>
      <c r="U330" s="8"/>
      <c r="V330" s="8"/>
      <c r="W330" s="8"/>
      <c r="X330" s="8"/>
      <c r="Y330" s="8"/>
      <c r="Z330" s="8"/>
      <c r="AA330" s="8"/>
    </row>
    <row r="331" spans="1:27" ht="92.5" customHeight="1">
      <c r="A331" s="80"/>
      <c r="B331" s="81"/>
      <c r="C331" s="81"/>
      <c r="D331" s="81"/>
      <c r="G331" s="7"/>
      <c r="H331" s="7"/>
      <c r="I331" s="7"/>
      <c r="J331" s="7"/>
      <c r="K331" s="7"/>
      <c r="L331" s="8"/>
      <c r="M331" s="8"/>
      <c r="N331" s="8"/>
      <c r="O331" s="8"/>
      <c r="P331" s="8"/>
      <c r="Q331" s="8"/>
      <c r="R331" s="8"/>
      <c r="S331" s="8"/>
      <c r="T331" s="8"/>
      <c r="U331" s="8"/>
      <c r="V331" s="8"/>
      <c r="W331" s="8"/>
      <c r="X331" s="8"/>
      <c r="Y331" s="8"/>
      <c r="Z331" s="8"/>
      <c r="AA331" s="8"/>
    </row>
    <row r="332" spans="1:27" ht="92.5" customHeight="1">
      <c r="A332" s="80"/>
      <c r="B332" s="81"/>
      <c r="C332" s="81"/>
      <c r="D332" s="81"/>
      <c r="G332" s="7"/>
      <c r="H332" s="7"/>
      <c r="I332" s="7"/>
      <c r="J332" s="7"/>
      <c r="K332" s="7"/>
      <c r="L332" s="8"/>
      <c r="M332" s="8"/>
      <c r="N332" s="8"/>
      <c r="O332" s="8"/>
      <c r="P332" s="8"/>
      <c r="Q332" s="8"/>
      <c r="R332" s="8"/>
      <c r="S332" s="8"/>
      <c r="T332" s="8"/>
      <c r="U332" s="8"/>
      <c r="V332" s="8"/>
      <c r="W332" s="8"/>
      <c r="X332" s="8"/>
      <c r="Y332" s="8"/>
      <c r="Z332" s="8"/>
      <c r="AA332" s="8"/>
    </row>
    <row r="333" spans="1:27" ht="92.5" customHeight="1">
      <c r="A333" s="80"/>
      <c r="B333" s="81"/>
      <c r="C333" s="81"/>
      <c r="D333" s="81"/>
      <c r="G333" s="7"/>
      <c r="H333" s="7"/>
      <c r="I333" s="7"/>
      <c r="J333" s="7"/>
      <c r="K333" s="7"/>
      <c r="L333" s="8"/>
      <c r="M333" s="8"/>
      <c r="N333" s="8"/>
      <c r="O333" s="8"/>
      <c r="P333" s="8"/>
      <c r="Q333" s="8"/>
      <c r="R333" s="8"/>
      <c r="S333" s="8"/>
      <c r="T333" s="8"/>
      <c r="U333" s="8"/>
      <c r="V333" s="8"/>
      <c r="W333" s="8"/>
      <c r="X333" s="8"/>
      <c r="Y333" s="8"/>
      <c r="Z333" s="8"/>
      <c r="AA333" s="8"/>
    </row>
    <row r="334" spans="1:27" ht="92.5" customHeight="1">
      <c r="A334" s="80"/>
      <c r="B334" s="81"/>
      <c r="C334" s="81"/>
      <c r="D334" s="81"/>
      <c r="G334" s="7"/>
      <c r="H334" s="7"/>
      <c r="I334" s="7"/>
      <c r="J334" s="7"/>
      <c r="K334" s="7"/>
      <c r="L334" s="8"/>
      <c r="M334" s="8"/>
      <c r="N334" s="8"/>
      <c r="O334" s="8"/>
      <c r="P334" s="8"/>
      <c r="Q334" s="8"/>
      <c r="R334" s="8"/>
      <c r="S334" s="8"/>
      <c r="T334" s="8"/>
      <c r="U334" s="8"/>
      <c r="V334" s="8"/>
      <c r="W334" s="8"/>
      <c r="X334" s="8"/>
      <c r="Y334" s="8"/>
      <c r="Z334" s="8"/>
      <c r="AA334" s="8"/>
    </row>
    <row r="335" spans="1:27" ht="92.5" customHeight="1">
      <c r="A335" s="80"/>
      <c r="B335" s="81"/>
      <c r="C335" s="81"/>
      <c r="D335" s="81"/>
      <c r="G335" s="7"/>
      <c r="H335" s="7"/>
      <c r="I335" s="7"/>
      <c r="J335" s="7"/>
      <c r="K335" s="7"/>
      <c r="L335" s="8"/>
      <c r="M335" s="8"/>
      <c r="N335" s="8"/>
      <c r="O335" s="8"/>
      <c r="P335" s="8"/>
      <c r="Q335" s="8"/>
      <c r="R335" s="8"/>
      <c r="S335" s="8"/>
      <c r="T335" s="8"/>
      <c r="U335" s="8"/>
      <c r="V335" s="8"/>
      <c r="W335" s="8"/>
      <c r="X335" s="8"/>
      <c r="Y335" s="8"/>
      <c r="Z335" s="8"/>
      <c r="AA335" s="8"/>
    </row>
    <row r="336" spans="1:27" ht="92.5" customHeight="1">
      <c r="A336" s="80"/>
      <c r="B336" s="81"/>
      <c r="C336" s="81"/>
      <c r="D336" s="81"/>
      <c r="G336" s="7"/>
      <c r="H336" s="7"/>
      <c r="I336" s="7"/>
      <c r="J336" s="7"/>
      <c r="K336" s="7"/>
      <c r="L336" s="8"/>
      <c r="M336" s="8"/>
      <c r="N336" s="8"/>
      <c r="O336" s="8"/>
      <c r="P336" s="8"/>
      <c r="Q336" s="8"/>
      <c r="R336" s="8"/>
      <c r="S336" s="8"/>
      <c r="T336" s="8"/>
      <c r="U336" s="8"/>
      <c r="V336" s="8"/>
      <c r="W336" s="8"/>
      <c r="X336" s="8"/>
      <c r="Y336" s="8"/>
      <c r="Z336" s="8"/>
      <c r="AA336" s="8"/>
    </row>
    <row r="337" spans="1:27" ht="92.5" customHeight="1">
      <c r="A337" s="80"/>
      <c r="B337" s="81"/>
      <c r="C337" s="81"/>
      <c r="D337" s="81"/>
      <c r="G337" s="7"/>
      <c r="H337" s="7"/>
      <c r="I337" s="7"/>
      <c r="J337" s="7"/>
      <c r="K337" s="7"/>
      <c r="L337" s="8"/>
      <c r="M337" s="8"/>
      <c r="N337" s="8"/>
      <c r="O337" s="8"/>
      <c r="P337" s="8"/>
      <c r="Q337" s="8"/>
      <c r="R337" s="8"/>
      <c r="S337" s="8"/>
      <c r="T337" s="8"/>
      <c r="U337" s="8"/>
      <c r="V337" s="8"/>
      <c r="W337" s="8"/>
      <c r="X337" s="8"/>
      <c r="Y337" s="8"/>
      <c r="Z337" s="8"/>
      <c r="AA337" s="8"/>
    </row>
    <row r="338" spans="1:27" ht="92.5" customHeight="1">
      <c r="A338" s="80"/>
      <c r="B338" s="81"/>
      <c r="C338" s="81"/>
      <c r="D338" s="81"/>
      <c r="G338" s="7"/>
      <c r="H338" s="7"/>
      <c r="I338" s="7"/>
      <c r="J338" s="7"/>
      <c r="K338" s="7"/>
      <c r="L338" s="8"/>
      <c r="M338" s="8"/>
      <c r="N338" s="8"/>
      <c r="O338" s="8"/>
      <c r="P338" s="8"/>
      <c r="Q338" s="8"/>
      <c r="R338" s="8"/>
      <c r="S338" s="8"/>
      <c r="T338" s="8"/>
      <c r="U338" s="8"/>
      <c r="V338" s="8"/>
      <c r="W338" s="8"/>
      <c r="X338" s="8"/>
      <c r="Y338" s="8"/>
      <c r="Z338" s="8"/>
      <c r="AA338" s="8"/>
    </row>
    <row r="339" spans="1:27" ht="92.5" customHeight="1">
      <c r="A339" s="80"/>
      <c r="B339" s="81"/>
      <c r="C339" s="81"/>
      <c r="D339" s="81"/>
      <c r="G339" s="7"/>
      <c r="H339" s="7"/>
      <c r="I339" s="7"/>
      <c r="J339" s="7"/>
      <c r="K339" s="7"/>
      <c r="L339" s="8"/>
      <c r="M339" s="8"/>
      <c r="N339" s="8"/>
      <c r="O339" s="8"/>
      <c r="P339" s="8"/>
      <c r="Q339" s="8"/>
      <c r="R339" s="8"/>
      <c r="S339" s="8"/>
      <c r="T339" s="8"/>
      <c r="U339" s="8"/>
      <c r="V339" s="8"/>
      <c r="W339" s="8"/>
      <c r="X339" s="8"/>
      <c r="Y339" s="8"/>
      <c r="Z339" s="8"/>
      <c r="AA339" s="8"/>
    </row>
    <row r="340" spans="1:27" ht="92.5" customHeight="1">
      <c r="A340" s="80"/>
      <c r="B340" s="81"/>
      <c r="C340" s="81"/>
      <c r="D340" s="81"/>
      <c r="G340" s="7"/>
      <c r="H340" s="7"/>
      <c r="I340" s="7"/>
      <c r="J340" s="7"/>
      <c r="K340" s="7"/>
      <c r="L340" s="8"/>
      <c r="M340" s="8"/>
      <c r="N340" s="8"/>
      <c r="O340" s="8"/>
      <c r="P340" s="8"/>
      <c r="Q340" s="8"/>
      <c r="R340" s="8"/>
      <c r="S340" s="8"/>
      <c r="T340" s="8"/>
      <c r="U340" s="8"/>
      <c r="V340" s="8"/>
      <c r="W340" s="8"/>
      <c r="X340" s="8"/>
      <c r="Y340" s="8"/>
      <c r="Z340" s="8"/>
      <c r="AA340" s="8"/>
    </row>
    <row r="341" spans="1:27" ht="92.5" customHeight="1">
      <c r="A341" s="80"/>
      <c r="B341" s="81"/>
      <c r="C341" s="81"/>
      <c r="D341" s="81"/>
      <c r="G341" s="7"/>
      <c r="H341" s="7"/>
      <c r="I341" s="7"/>
      <c r="J341" s="7"/>
      <c r="K341" s="7"/>
      <c r="L341" s="8"/>
      <c r="M341" s="8"/>
      <c r="N341" s="8"/>
      <c r="O341" s="8"/>
      <c r="P341" s="8"/>
      <c r="Q341" s="8"/>
      <c r="R341" s="8"/>
      <c r="S341" s="8"/>
      <c r="T341" s="8"/>
      <c r="U341" s="8"/>
      <c r="V341" s="8"/>
      <c r="W341" s="8"/>
      <c r="X341" s="8"/>
      <c r="Y341" s="8"/>
      <c r="Z341" s="8"/>
      <c r="AA341" s="8"/>
    </row>
    <row r="342" spans="1:27" ht="92.5" customHeight="1">
      <c r="A342" s="80"/>
      <c r="B342" s="81"/>
      <c r="C342" s="81"/>
      <c r="D342" s="81"/>
      <c r="G342" s="7"/>
      <c r="H342" s="7"/>
      <c r="I342" s="7"/>
      <c r="J342" s="7"/>
      <c r="K342" s="7"/>
      <c r="L342" s="8"/>
      <c r="M342" s="8"/>
      <c r="N342" s="8"/>
      <c r="O342" s="8"/>
      <c r="P342" s="8"/>
      <c r="Q342" s="8"/>
      <c r="R342" s="8"/>
      <c r="S342" s="8"/>
      <c r="T342" s="8"/>
      <c r="U342" s="8"/>
      <c r="V342" s="8"/>
      <c r="W342" s="8"/>
      <c r="X342" s="8"/>
      <c r="Y342" s="8"/>
      <c r="Z342" s="8"/>
      <c r="AA342" s="8"/>
    </row>
    <row r="343" spans="1:27" ht="92.5" customHeight="1">
      <c r="A343" s="80"/>
      <c r="B343" s="81"/>
      <c r="C343" s="81"/>
      <c r="D343" s="81"/>
      <c r="G343" s="7"/>
      <c r="H343" s="7"/>
      <c r="I343" s="7"/>
      <c r="J343" s="7"/>
      <c r="K343" s="7"/>
      <c r="L343" s="8"/>
      <c r="M343" s="8"/>
      <c r="N343" s="8"/>
      <c r="O343" s="8"/>
      <c r="P343" s="8"/>
      <c r="Q343" s="8"/>
      <c r="R343" s="8"/>
      <c r="S343" s="8"/>
      <c r="T343" s="8"/>
      <c r="U343" s="8"/>
      <c r="V343" s="8"/>
      <c r="W343" s="8"/>
      <c r="X343" s="8"/>
      <c r="Y343" s="8"/>
      <c r="Z343" s="8"/>
      <c r="AA343" s="8"/>
    </row>
    <row r="344" spans="1:27" ht="92.5" customHeight="1">
      <c r="A344" s="80"/>
      <c r="B344" s="81"/>
      <c r="C344" s="81"/>
      <c r="D344" s="81"/>
      <c r="G344" s="7"/>
      <c r="H344" s="7"/>
      <c r="I344" s="7"/>
      <c r="J344" s="7"/>
      <c r="K344" s="7"/>
      <c r="L344" s="8"/>
      <c r="M344" s="8"/>
      <c r="N344" s="8"/>
      <c r="O344" s="8"/>
      <c r="P344" s="8"/>
      <c r="Q344" s="8"/>
      <c r="R344" s="8"/>
      <c r="S344" s="8"/>
      <c r="T344" s="8"/>
      <c r="U344" s="8"/>
      <c r="V344" s="8"/>
      <c r="W344" s="8"/>
      <c r="X344" s="8"/>
      <c r="Y344" s="8"/>
      <c r="Z344" s="8"/>
      <c r="AA344" s="8"/>
    </row>
    <row r="345" spans="1:27" ht="92.5" customHeight="1">
      <c r="A345" s="80"/>
      <c r="B345" s="81"/>
      <c r="C345" s="81"/>
      <c r="D345" s="81"/>
      <c r="G345" s="7"/>
      <c r="H345" s="7"/>
      <c r="I345" s="7"/>
      <c r="J345" s="7"/>
      <c r="K345" s="7"/>
      <c r="L345" s="8"/>
      <c r="M345" s="8"/>
      <c r="N345" s="8"/>
      <c r="O345" s="8"/>
      <c r="P345" s="8"/>
      <c r="Q345" s="8"/>
      <c r="R345" s="8"/>
      <c r="S345" s="8"/>
      <c r="T345" s="8"/>
      <c r="U345" s="8"/>
      <c r="V345" s="8"/>
      <c r="W345" s="8"/>
      <c r="X345" s="8"/>
      <c r="Y345" s="8"/>
      <c r="Z345" s="8"/>
      <c r="AA345" s="8"/>
    </row>
    <row r="346" spans="1:27" ht="92.5" customHeight="1">
      <c r="A346" s="80"/>
      <c r="B346" s="81"/>
      <c r="C346" s="81"/>
      <c r="D346" s="81"/>
      <c r="G346" s="7"/>
      <c r="H346" s="7"/>
      <c r="I346" s="7"/>
      <c r="J346" s="7"/>
      <c r="K346" s="7"/>
      <c r="L346" s="8"/>
      <c r="M346" s="8"/>
      <c r="N346" s="8"/>
      <c r="O346" s="8"/>
      <c r="P346" s="8"/>
      <c r="Q346" s="8"/>
      <c r="R346" s="8"/>
      <c r="S346" s="8"/>
      <c r="T346" s="8"/>
      <c r="U346" s="8"/>
      <c r="V346" s="8"/>
      <c r="W346" s="8"/>
      <c r="X346" s="8"/>
      <c r="Y346" s="8"/>
      <c r="Z346" s="8"/>
      <c r="AA346" s="8"/>
    </row>
    <row r="347" spans="1:27" ht="92.5" customHeight="1">
      <c r="A347" s="80"/>
      <c r="B347" s="81"/>
      <c r="C347" s="81"/>
      <c r="D347" s="81"/>
      <c r="G347" s="7"/>
      <c r="H347" s="7"/>
      <c r="I347" s="7"/>
      <c r="J347" s="7"/>
      <c r="K347" s="7"/>
      <c r="L347" s="8"/>
      <c r="M347" s="8"/>
      <c r="N347" s="8"/>
      <c r="O347" s="8"/>
      <c r="P347" s="8"/>
      <c r="Q347" s="8"/>
      <c r="R347" s="8"/>
      <c r="S347" s="8"/>
      <c r="T347" s="8"/>
      <c r="U347" s="8"/>
      <c r="V347" s="8"/>
      <c r="W347" s="8"/>
      <c r="X347" s="8"/>
      <c r="Y347" s="8"/>
      <c r="Z347" s="8"/>
      <c r="AA347" s="8"/>
    </row>
    <row r="348" spans="1:27" ht="92.5" customHeight="1">
      <c r="A348" s="80"/>
      <c r="B348" s="81"/>
      <c r="C348" s="81"/>
      <c r="D348" s="81"/>
      <c r="G348" s="7"/>
      <c r="H348" s="7"/>
      <c r="I348" s="7"/>
      <c r="J348" s="7"/>
      <c r="K348" s="7"/>
      <c r="L348" s="8"/>
      <c r="M348" s="8"/>
      <c r="N348" s="8"/>
      <c r="O348" s="8"/>
      <c r="P348" s="8"/>
      <c r="Q348" s="8"/>
      <c r="R348" s="8"/>
      <c r="S348" s="8"/>
      <c r="T348" s="8"/>
      <c r="U348" s="8"/>
      <c r="V348" s="8"/>
      <c r="W348" s="8"/>
      <c r="X348" s="8"/>
      <c r="Y348" s="8"/>
      <c r="Z348" s="8"/>
      <c r="AA348" s="8"/>
    </row>
    <row r="349" spans="1:27" ht="92.5" customHeight="1">
      <c r="A349" s="80"/>
      <c r="B349" s="81"/>
      <c r="C349" s="81"/>
      <c r="D349" s="81"/>
      <c r="G349" s="7"/>
      <c r="H349" s="7"/>
      <c r="I349" s="7"/>
      <c r="J349" s="7"/>
      <c r="K349" s="7"/>
      <c r="L349" s="8"/>
      <c r="M349" s="8"/>
      <c r="N349" s="8"/>
      <c r="O349" s="8"/>
      <c r="P349" s="8"/>
      <c r="Q349" s="8"/>
      <c r="R349" s="8"/>
      <c r="S349" s="8"/>
      <c r="T349" s="8"/>
      <c r="U349" s="8"/>
      <c r="V349" s="8"/>
      <c r="W349" s="8"/>
      <c r="X349" s="8"/>
      <c r="Y349" s="8"/>
      <c r="Z349" s="8"/>
      <c r="AA349" s="8"/>
    </row>
    <row r="350" spans="1:27" ht="92.5" customHeight="1">
      <c r="A350" s="80"/>
      <c r="B350" s="81"/>
      <c r="C350" s="81"/>
      <c r="D350" s="81"/>
      <c r="G350" s="7"/>
      <c r="H350" s="7"/>
      <c r="I350" s="7"/>
      <c r="J350" s="7"/>
      <c r="K350" s="7"/>
      <c r="L350" s="8"/>
      <c r="M350" s="8"/>
      <c r="N350" s="8"/>
      <c r="O350" s="8"/>
      <c r="P350" s="8"/>
      <c r="Q350" s="8"/>
      <c r="R350" s="8"/>
      <c r="S350" s="8"/>
      <c r="T350" s="8"/>
      <c r="U350" s="8"/>
      <c r="V350" s="8"/>
      <c r="W350" s="8"/>
      <c r="X350" s="8"/>
      <c r="Y350" s="8"/>
      <c r="Z350" s="8"/>
      <c r="AA350" s="8"/>
    </row>
    <row r="351" spans="1:27" ht="92.5" customHeight="1">
      <c r="A351" s="80"/>
      <c r="B351" s="81"/>
      <c r="C351" s="81"/>
      <c r="D351" s="81"/>
      <c r="G351" s="7"/>
      <c r="H351" s="7"/>
      <c r="I351" s="7"/>
      <c r="J351" s="7"/>
      <c r="K351" s="7"/>
      <c r="L351" s="8"/>
      <c r="M351" s="8"/>
      <c r="N351" s="8"/>
      <c r="O351" s="8"/>
      <c r="P351" s="8"/>
      <c r="Q351" s="8"/>
      <c r="R351" s="8"/>
      <c r="S351" s="8"/>
      <c r="T351" s="8"/>
      <c r="U351" s="8"/>
      <c r="V351" s="8"/>
      <c r="W351" s="8"/>
      <c r="X351" s="8"/>
      <c r="Y351" s="8"/>
      <c r="Z351" s="8"/>
      <c r="AA351" s="8"/>
    </row>
    <row r="352" spans="1:27" ht="92.5" customHeight="1">
      <c r="A352" s="80"/>
      <c r="B352" s="81"/>
      <c r="C352" s="81"/>
      <c r="D352" s="81"/>
      <c r="G352" s="7"/>
      <c r="H352" s="7"/>
      <c r="I352" s="7"/>
      <c r="J352" s="7"/>
      <c r="K352" s="7"/>
      <c r="L352" s="8"/>
      <c r="M352" s="8"/>
      <c r="N352" s="8"/>
      <c r="O352" s="8"/>
      <c r="P352" s="8"/>
      <c r="Q352" s="8"/>
      <c r="R352" s="8"/>
      <c r="S352" s="8"/>
      <c r="T352" s="8"/>
      <c r="U352" s="8"/>
      <c r="V352" s="8"/>
      <c r="W352" s="8"/>
      <c r="X352" s="8"/>
      <c r="Y352" s="8"/>
      <c r="Z352" s="8"/>
      <c r="AA352" s="8"/>
    </row>
    <row r="353" spans="1:27" ht="92.5" customHeight="1">
      <c r="A353" s="80"/>
      <c r="B353" s="81"/>
      <c r="C353" s="81"/>
      <c r="D353" s="81"/>
      <c r="G353" s="7"/>
      <c r="H353" s="7"/>
      <c r="I353" s="7"/>
      <c r="J353" s="7"/>
      <c r="K353" s="7"/>
      <c r="L353" s="8"/>
      <c r="M353" s="8"/>
      <c r="N353" s="8"/>
      <c r="O353" s="8"/>
      <c r="P353" s="8"/>
      <c r="Q353" s="8"/>
      <c r="R353" s="8"/>
      <c r="S353" s="8"/>
      <c r="T353" s="8"/>
      <c r="U353" s="8"/>
      <c r="V353" s="8"/>
      <c r="W353" s="8"/>
      <c r="X353" s="8"/>
      <c r="Y353" s="8"/>
      <c r="Z353" s="8"/>
      <c r="AA353" s="8"/>
    </row>
    <row r="354" spans="1:27" ht="92.5" customHeight="1">
      <c r="A354" s="80"/>
      <c r="B354" s="81"/>
      <c r="C354" s="81"/>
      <c r="D354" s="81"/>
      <c r="G354" s="7"/>
      <c r="H354" s="7"/>
      <c r="I354" s="7"/>
      <c r="J354" s="7"/>
      <c r="K354" s="7"/>
      <c r="L354" s="8"/>
      <c r="M354" s="8"/>
      <c r="N354" s="8"/>
      <c r="O354" s="8"/>
      <c r="P354" s="8"/>
      <c r="Q354" s="8"/>
      <c r="R354" s="8"/>
      <c r="S354" s="8"/>
      <c r="T354" s="8"/>
      <c r="U354" s="8"/>
      <c r="V354" s="8"/>
      <c r="W354" s="8"/>
      <c r="X354" s="8"/>
      <c r="Y354" s="8"/>
      <c r="Z354" s="8"/>
      <c r="AA354" s="8"/>
    </row>
    <row r="355" spans="1:27" ht="92.5" customHeight="1">
      <c r="A355" s="80"/>
      <c r="B355" s="81"/>
      <c r="C355" s="81"/>
      <c r="D355" s="81"/>
      <c r="G355" s="7"/>
      <c r="H355" s="7"/>
      <c r="I355" s="7"/>
      <c r="J355" s="7"/>
      <c r="K355" s="7"/>
      <c r="L355" s="8"/>
      <c r="M355" s="8"/>
      <c r="N355" s="8"/>
      <c r="O355" s="8"/>
      <c r="P355" s="8"/>
      <c r="Q355" s="8"/>
      <c r="R355" s="8"/>
      <c r="S355" s="8"/>
      <c r="T355" s="8"/>
      <c r="U355" s="8"/>
      <c r="V355" s="8"/>
      <c r="W355" s="8"/>
      <c r="X355" s="8"/>
      <c r="Y355" s="8"/>
      <c r="Z355" s="8"/>
      <c r="AA355" s="8"/>
    </row>
    <row r="356" spans="1:27" ht="92.5" customHeight="1">
      <c r="A356" s="80"/>
      <c r="B356" s="81"/>
      <c r="C356" s="81"/>
      <c r="D356" s="81"/>
      <c r="G356" s="7"/>
      <c r="H356" s="7"/>
      <c r="I356" s="7"/>
      <c r="J356" s="7"/>
      <c r="K356" s="7"/>
      <c r="L356" s="8"/>
      <c r="M356" s="8"/>
      <c r="N356" s="8"/>
      <c r="O356" s="8"/>
      <c r="P356" s="8"/>
      <c r="Q356" s="8"/>
      <c r="R356" s="8"/>
      <c r="S356" s="8"/>
      <c r="T356" s="8"/>
      <c r="U356" s="8"/>
      <c r="V356" s="8"/>
      <c r="W356" s="8"/>
      <c r="X356" s="8"/>
      <c r="Y356" s="8"/>
      <c r="Z356" s="8"/>
      <c r="AA356" s="8"/>
    </row>
    <row r="357" spans="1:27" ht="92.5" customHeight="1">
      <c r="A357" s="80"/>
      <c r="B357" s="81"/>
      <c r="C357" s="81"/>
      <c r="D357" s="81"/>
      <c r="G357" s="7"/>
      <c r="H357" s="7"/>
      <c r="I357" s="7"/>
      <c r="J357" s="7"/>
      <c r="K357" s="7"/>
      <c r="L357" s="8"/>
      <c r="M357" s="8"/>
      <c r="N357" s="8"/>
      <c r="O357" s="8"/>
      <c r="P357" s="8"/>
      <c r="Q357" s="8"/>
      <c r="R357" s="8"/>
      <c r="S357" s="8"/>
      <c r="T357" s="8"/>
      <c r="U357" s="8"/>
      <c r="V357" s="8"/>
      <c r="W357" s="8"/>
      <c r="X357" s="8"/>
      <c r="Y357" s="8"/>
      <c r="Z357" s="8"/>
      <c r="AA357" s="8"/>
    </row>
    <row r="358" spans="1:27" ht="92.5" customHeight="1">
      <c r="A358" s="80"/>
      <c r="B358" s="81"/>
      <c r="C358" s="81"/>
      <c r="D358" s="81"/>
      <c r="G358" s="7"/>
      <c r="H358" s="7"/>
      <c r="I358" s="7"/>
      <c r="J358" s="7"/>
      <c r="K358" s="7"/>
      <c r="L358" s="8"/>
      <c r="M358" s="8"/>
      <c r="N358" s="8"/>
      <c r="O358" s="8"/>
      <c r="P358" s="8"/>
      <c r="Q358" s="8"/>
      <c r="R358" s="8"/>
      <c r="S358" s="8"/>
      <c r="T358" s="8"/>
      <c r="U358" s="8"/>
      <c r="V358" s="8"/>
      <c r="W358" s="8"/>
      <c r="X358" s="8"/>
      <c r="Y358" s="8"/>
      <c r="Z358" s="8"/>
      <c r="AA358" s="8"/>
    </row>
    <row r="359" spans="1:27" ht="92.5" customHeight="1">
      <c r="A359" s="80"/>
      <c r="B359" s="81"/>
      <c r="C359" s="81"/>
      <c r="D359" s="81"/>
      <c r="G359" s="7"/>
      <c r="H359" s="7"/>
      <c r="I359" s="7"/>
      <c r="J359" s="7"/>
      <c r="K359" s="7"/>
      <c r="L359" s="8"/>
      <c r="M359" s="8"/>
      <c r="N359" s="8"/>
      <c r="O359" s="8"/>
      <c r="P359" s="8"/>
      <c r="Q359" s="8"/>
      <c r="R359" s="8"/>
      <c r="S359" s="8"/>
      <c r="T359" s="8"/>
      <c r="U359" s="8"/>
      <c r="V359" s="8"/>
      <c r="W359" s="8"/>
      <c r="X359" s="8"/>
      <c r="Y359" s="8"/>
      <c r="Z359" s="8"/>
      <c r="AA359" s="8"/>
    </row>
    <row r="360" spans="1:27" ht="92.5" customHeight="1">
      <c r="A360" s="80"/>
      <c r="B360" s="81"/>
      <c r="C360" s="81"/>
      <c r="D360" s="81"/>
      <c r="G360" s="7"/>
      <c r="H360" s="7"/>
      <c r="I360" s="7"/>
      <c r="J360" s="7"/>
      <c r="K360" s="7"/>
      <c r="L360" s="8"/>
      <c r="M360" s="8"/>
      <c r="N360" s="8"/>
      <c r="O360" s="8"/>
      <c r="P360" s="8"/>
      <c r="Q360" s="8"/>
      <c r="R360" s="8"/>
      <c r="S360" s="8"/>
      <c r="T360" s="8"/>
      <c r="U360" s="8"/>
      <c r="V360" s="8"/>
      <c r="W360" s="8"/>
      <c r="X360" s="8"/>
      <c r="Y360" s="8"/>
      <c r="Z360" s="8"/>
      <c r="AA360" s="8"/>
    </row>
    <row r="361" spans="1:27" ht="92.5" customHeight="1">
      <c r="A361" s="80"/>
      <c r="B361" s="81"/>
      <c r="C361" s="81"/>
      <c r="D361" s="81"/>
      <c r="G361" s="7"/>
      <c r="H361" s="7"/>
      <c r="I361" s="7"/>
      <c r="J361" s="7"/>
      <c r="K361" s="7"/>
      <c r="L361" s="8"/>
      <c r="M361" s="8"/>
      <c r="N361" s="8"/>
      <c r="O361" s="8"/>
      <c r="P361" s="8"/>
      <c r="Q361" s="8"/>
      <c r="R361" s="8"/>
      <c r="S361" s="8"/>
      <c r="T361" s="8"/>
      <c r="U361" s="8"/>
      <c r="V361" s="8"/>
      <c r="W361" s="8"/>
      <c r="X361" s="8"/>
      <c r="Y361" s="8"/>
      <c r="Z361" s="8"/>
      <c r="AA361" s="8"/>
    </row>
    <row r="362" spans="1:27" ht="92.5" customHeight="1">
      <c r="A362" s="80"/>
      <c r="B362" s="81"/>
      <c r="C362" s="81"/>
      <c r="D362" s="81"/>
      <c r="G362" s="7"/>
      <c r="H362" s="7"/>
      <c r="I362" s="7"/>
      <c r="J362" s="7"/>
      <c r="K362" s="7"/>
      <c r="L362" s="8"/>
      <c r="M362" s="8"/>
      <c r="N362" s="8"/>
      <c r="O362" s="8"/>
      <c r="P362" s="8"/>
      <c r="Q362" s="8"/>
      <c r="R362" s="8"/>
      <c r="S362" s="8"/>
      <c r="T362" s="8"/>
      <c r="U362" s="8"/>
      <c r="V362" s="8"/>
      <c r="W362" s="8"/>
      <c r="X362" s="8"/>
      <c r="Y362" s="8"/>
      <c r="Z362" s="8"/>
      <c r="AA362" s="8"/>
    </row>
    <row r="363" spans="1:27" ht="92.5" customHeight="1">
      <c r="A363" s="80"/>
      <c r="B363" s="81"/>
      <c r="C363" s="81"/>
      <c r="D363" s="81"/>
      <c r="G363" s="7"/>
      <c r="H363" s="7"/>
      <c r="I363" s="7"/>
      <c r="J363" s="7"/>
      <c r="K363" s="7"/>
      <c r="L363" s="8"/>
      <c r="M363" s="8"/>
      <c r="N363" s="8"/>
      <c r="O363" s="8"/>
      <c r="P363" s="8"/>
      <c r="Q363" s="8"/>
      <c r="R363" s="8"/>
      <c r="S363" s="8"/>
      <c r="T363" s="8"/>
      <c r="U363" s="8"/>
      <c r="V363" s="8"/>
      <c r="W363" s="8"/>
      <c r="X363" s="8"/>
      <c r="Y363" s="8"/>
      <c r="Z363" s="8"/>
      <c r="AA363" s="8"/>
    </row>
    <row r="364" spans="1:27" ht="92.5" customHeight="1">
      <c r="A364" s="80"/>
      <c r="B364" s="81"/>
      <c r="C364" s="81"/>
      <c r="D364" s="81"/>
      <c r="G364" s="7"/>
      <c r="H364" s="7"/>
      <c r="I364" s="7"/>
      <c r="J364" s="7"/>
      <c r="K364" s="7"/>
      <c r="L364" s="8"/>
      <c r="M364" s="8"/>
      <c r="N364" s="8"/>
      <c r="O364" s="8"/>
      <c r="P364" s="8"/>
      <c r="Q364" s="8"/>
      <c r="R364" s="8"/>
      <c r="S364" s="8"/>
      <c r="T364" s="8"/>
      <c r="U364" s="8"/>
      <c r="V364" s="8"/>
      <c r="W364" s="8"/>
      <c r="X364" s="8"/>
      <c r="Y364" s="8"/>
      <c r="Z364" s="8"/>
      <c r="AA364" s="8"/>
    </row>
    <row r="365" spans="1:27" ht="92.5" customHeight="1">
      <c r="A365" s="80"/>
      <c r="B365" s="81"/>
      <c r="C365" s="81"/>
      <c r="D365" s="81"/>
      <c r="G365" s="7"/>
      <c r="H365" s="7"/>
      <c r="I365" s="7"/>
      <c r="J365" s="7"/>
      <c r="K365" s="7"/>
      <c r="L365" s="8"/>
      <c r="M365" s="8"/>
      <c r="N365" s="8"/>
      <c r="O365" s="8"/>
      <c r="P365" s="8"/>
      <c r="Q365" s="8"/>
      <c r="R365" s="8"/>
      <c r="S365" s="8"/>
      <c r="T365" s="8"/>
      <c r="U365" s="8"/>
      <c r="V365" s="8"/>
      <c r="W365" s="8"/>
      <c r="X365" s="8"/>
      <c r="Y365" s="8"/>
      <c r="Z365" s="8"/>
      <c r="AA365" s="8"/>
    </row>
    <row r="366" spans="1:27" ht="92.5" customHeight="1">
      <c r="A366" s="80"/>
      <c r="B366" s="81"/>
      <c r="C366" s="81"/>
      <c r="D366" s="81"/>
      <c r="G366" s="7"/>
      <c r="H366" s="7"/>
      <c r="I366" s="7"/>
      <c r="J366" s="7"/>
      <c r="K366" s="7"/>
      <c r="L366" s="8"/>
      <c r="M366" s="8"/>
      <c r="N366" s="8"/>
      <c r="O366" s="8"/>
      <c r="P366" s="8"/>
      <c r="Q366" s="8"/>
      <c r="R366" s="8"/>
      <c r="S366" s="8"/>
      <c r="T366" s="8"/>
      <c r="U366" s="8"/>
      <c r="V366" s="8"/>
      <c r="W366" s="8"/>
      <c r="X366" s="8"/>
      <c r="Y366" s="8"/>
      <c r="Z366" s="8"/>
      <c r="AA366" s="8"/>
    </row>
    <row r="367" spans="1:27" ht="92.5" customHeight="1">
      <c r="A367" s="80"/>
      <c r="B367" s="81"/>
      <c r="C367" s="81"/>
      <c r="D367" s="81"/>
      <c r="G367" s="7"/>
      <c r="H367" s="7"/>
      <c r="I367" s="7"/>
      <c r="J367" s="7"/>
      <c r="K367" s="7"/>
      <c r="L367" s="8"/>
      <c r="M367" s="8"/>
      <c r="N367" s="8"/>
      <c r="O367" s="8"/>
      <c r="P367" s="8"/>
      <c r="Q367" s="8"/>
      <c r="R367" s="8"/>
      <c r="S367" s="8"/>
      <c r="T367" s="8"/>
      <c r="U367" s="8"/>
      <c r="V367" s="8"/>
      <c r="W367" s="8"/>
      <c r="X367" s="8"/>
      <c r="Y367" s="8"/>
      <c r="Z367" s="8"/>
      <c r="AA367" s="8"/>
    </row>
    <row r="368" spans="1:27" ht="92.5" customHeight="1">
      <c r="A368" s="80"/>
      <c r="B368" s="81"/>
      <c r="C368" s="81"/>
      <c r="D368" s="81"/>
      <c r="G368" s="7"/>
      <c r="H368" s="7"/>
      <c r="I368" s="7"/>
      <c r="J368" s="7"/>
      <c r="K368" s="7"/>
      <c r="L368" s="8"/>
      <c r="M368" s="8"/>
      <c r="N368" s="8"/>
      <c r="O368" s="8"/>
      <c r="P368" s="8"/>
      <c r="Q368" s="8"/>
      <c r="R368" s="8"/>
      <c r="S368" s="8"/>
      <c r="T368" s="8"/>
      <c r="U368" s="8"/>
      <c r="V368" s="8"/>
      <c r="W368" s="8"/>
      <c r="X368" s="8"/>
      <c r="Y368" s="8"/>
      <c r="Z368" s="8"/>
      <c r="AA368" s="8"/>
    </row>
    <row r="369" spans="1:27" ht="92.5" customHeight="1">
      <c r="A369" s="80"/>
      <c r="B369" s="81"/>
      <c r="C369" s="81"/>
      <c r="D369" s="81"/>
      <c r="G369" s="7"/>
      <c r="H369" s="7"/>
      <c r="I369" s="7"/>
      <c r="J369" s="7"/>
      <c r="K369" s="7"/>
      <c r="L369" s="8"/>
      <c r="M369" s="8"/>
      <c r="N369" s="8"/>
      <c r="O369" s="8"/>
      <c r="P369" s="8"/>
      <c r="Q369" s="8"/>
      <c r="R369" s="8"/>
      <c r="S369" s="8"/>
      <c r="T369" s="8"/>
      <c r="U369" s="8"/>
      <c r="V369" s="8"/>
      <c r="W369" s="8"/>
      <c r="X369" s="8"/>
      <c r="Y369" s="8"/>
      <c r="Z369" s="8"/>
      <c r="AA369" s="8"/>
    </row>
    <row r="370" spans="1:27" ht="92.5" customHeight="1">
      <c r="A370" s="80"/>
      <c r="B370" s="81"/>
      <c r="C370" s="81"/>
      <c r="D370" s="81"/>
      <c r="G370" s="7"/>
      <c r="H370" s="7"/>
      <c r="I370" s="7"/>
      <c r="J370" s="7"/>
      <c r="K370" s="7"/>
      <c r="L370" s="8"/>
      <c r="M370" s="8"/>
      <c r="N370" s="8"/>
      <c r="O370" s="8"/>
      <c r="P370" s="8"/>
      <c r="Q370" s="8"/>
      <c r="R370" s="8"/>
      <c r="S370" s="8"/>
      <c r="T370" s="8"/>
      <c r="U370" s="8"/>
      <c r="V370" s="8"/>
      <c r="W370" s="8"/>
      <c r="X370" s="8"/>
      <c r="Y370" s="8"/>
      <c r="Z370" s="8"/>
      <c r="AA370" s="8"/>
    </row>
    <row r="371" spans="1:27" ht="92.5" customHeight="1">
      <c r="A371" s="80"/>
      <c r="B371" s="81"/>
      <c r="C371" s="81"/>
      <c r="D371" s="81"/>
      <c r="G371" s="7"/>
      <c r="H371" s="7"/>
      <c r="I371" s="7"/>
      <c r="J371" s="7"/>
      <c r="K371" s="7"/>
      <c r="L371" s="8"/>
      <c r="M371" s="8"/>
      <c r="N371" s="8"/>
      <c r="O371" s="8"/>
      <c r="P371" s="8"/>
      <c r="Q371" s="8"/>
      <c r="R371" s="8"/>
      <c r="S371" s="8"/>
      <c r="T371" s="8"/>
      <c r="U371" s="8"/>
      <c r="V371" s="8"/>
      <c r="W371" s="8"/>
      <c r="X371" s="8"/>
      <c r="Y371" s="8"/>
      <c r="Z371" s="8"/>
      <c r="AA371" s="8"/>
    </row>
    <row r="372" spans="1:27" ht="92.5" customHeight="1">
      <c r="A372" s="80"/>
      <c r="B372" s="81"/>
      <c r="C372" s="81"/>
      <c r="D372" s="81"/>
      <c r="G372" s="7"/>
      <c r="H372" s="7"/>
      <c r="I372" s="7"/>
      <c r="J372" s="7"/>
      <c r="K372" s="7"/>
      <c r="L372" s="8"/>
      <c r="M372" s="8"/>
      <c r="N372" s="8"/>
      <c r="O372" s="8"/>
      <c r="P372" s="8"/>
      <c r="Q372" s="8"/>
      <c r="R372" s="8"/>
      <c r="S372" s="8"/>
      <c r="T372" s="8"/>
      <c r="U372" s="8"/>
      <c r="V372" s="8"/>
      <c r="W372" s="8"/>
      <c r="X372" s="8"/>
      <c r="Y372" s="8"/>
      <c r="Z372" s="8"/>
      <c r="AA372" s="8"/>
    </row>
    <row r="373" spans="1:27" ht="92.5" customHeight="1">
      <c r="A373" s="80"/>
      <c r="B373" s="81"/>
      <c r="C373" s="81"/>
      <c r="D373" s="81"/>
      <c r="G373" s="7"/>
      <c r="H373" s="7"/>
      <c r="I373" s="7"/>
      <c r="J373" s="7"/>
      <c r="K373" s="7"/>
      <c r="L373" s="8"/>
      <c r="M373" s="8"/>
      <c r="N373" s="8"/>
      <c r="O373" s="8"/>
      <c r="P373" s="8"/>
      <c r="Q373" s="8"/>
      <c r="R373" s="8"/>
      <c r="S373" s="8"/>
      <c r="T373" s="8"/>
      <c r="U373" s="8"/>
      <c r="V373" s="8"/>
      <c r="W373" s="8"/>
      <c r="X373" s="8"/>
      <c r="Y373" s="8"/>
      <c r="Z373" s="8"/>
      <c r="AA373" s="8"/>
    </row>
    <row r="374" spans="1:27" ht="92.5" customHeight="1">
      <c r="A374" s="80"/>
      <c r="B374" s="81"/>
      <c r="C374" s="81"/>
      <c r="D374" s="81"/>
      <c r="G374" s="7"/>
      <c r="H374" s="7"/>
      <c r="I374" s="7"/>
      <c r="J374" s="7"/>
      <c r="K374" s="7"/>
      <c r="L374" s="8"/>
      <c r="M374" s="8"/>
      <c r="N374" s="8"/>
      <c r="O374" s="8"/>
      <c r="P374" s="8"/>
      <c r="Q374" s="8"/>
      <c r="R374" s="8"/>
      <c r="S374" s="8"/>
      <c r="T374" s="8"/>
      <c r="U374" s="8"/>
      <c r="V374" s="8"/>
      <c r="W374" s="8"/>
      <c r="X374" s="8"/>
      <c r="Y374" s="8"/>
      <c r="Z374" s="8"/>
      <c r="AA374" s="8"/>
    </row>
    <row r="375" spans="1:27" ht="92.5" customHeight="1">
      <c r="A375" s="80"/>
      <c r="B375" s="81"/>
      <c r="C375" s="81"/>
      <c r="D375" s="81"/>
      <c r="G375" s="7"/>
      <c r="H375" s="7"/>
      <c r="I375" s="7"/>
      <c r="J375" s="7"/>
      <c r="K375" s="7"/>
      <c r="L375" s="8"/>
      <c r="M375" s="8"/>
      <c r="N375" s="8"/>
      <c r="O375" s="8"/>
      <c r="P375" s="8"/>
      <c r="Q375" s="8"/>
      <c r="R375" s="8"/>
      <c r="S375" s="8"/>
      <c r="T375" s="8"/>
      <c r="U375" s="8"/>
      <c r="V375" s="8"/>
      <c r="W375" s="8"/>
      <c r="X375" s="8"/>
      <c r="Y375" s="8"/>
      <c r="Z375" s="8"/>
      <c r="AA375" s="8"/>
    </row>
    <row r="376" spans="1:27" ht="92.5" customHeight="1">
      <c r="A376" s="80"/>
      <c r="B376" s="81"/>
      <c r="C376" s="81"/>
      <c r="D376" s="81"/>
      <c r="G376" s="7"/>
      <c r="H376" s="7"/>
      <c r="I376" s="7"/>
      <c r="J376" s="7"/>
      <c r="K376" s="7"/>
      <c r="L376" s="8"/>
      <c r="M376" s="8"/>
      <c r="N376" s="8"/>
      <c r="O376" s="8"/>
      <c r="P376" s="8"/>
      <c r="Q376" s="8"/>
      <c r="R376" s="8"/>
      <c r="S376" s="8"/>
      <c r="T376" s="8"/>
      <c r="U376" s="8"/>
      <c r="V376" s="8"/>
      <c r="W376" s="8"/>
      <c r="X376" s="8"/>
      <c r="Y376" s="8"/>
      <c r="Z376" s="8"/>
      <c r="AA376" s="8"/>
    </row>
    <row r="377" spans="1:27" ht="92.5" customHeight="1">
      <c r="A377" s="80"/>
      <c r="B377" s="81"/>
      <c r="C377" s="81"/>
      <c r="D377" s="81"/>
      <c r="G377" s="7"/>
      <c r="H377" s="7"/>
      <c r="I377" s="7"/>
      <c r="J377" s="7"/>
      <c r="K377" s="7"/>
      <c r="L377" s="8"/>
      <c r="M377" s="8"/>
      <c r="N377" s="8"/>
      <c r="O377" s="8"/>
      <c r="P377" s="8"/>
      <c r="Q377" s="8"/>
      <c r="R377" s="8"/>
      <c r="S377" s="8"/>
      <c r="T377" s="8"/>
      <c r="U377" s="8"/>
      <c r="V377" s="8"/>
      <c r="W377" s="8"/>
      <c r="X377" s="8"/>
      <c r="Y377" s="8"/>
      <c r="Z377" s="8"/>
      <c r="AA377" s="8"/>
    </row>
    <row r="378" spans="1:27" ht="92.5" customHeight="1">
      <c r="A378" s="80"/>
      <c r="B378" s="81"/>
      <c r="C378" s="81"/>
      <c r="D378" s="81"/>
      <c r="G378" s="7"/>
      <c r="H378" s="7"/>
      <c r="I378" s="7"/>
      <c r="J378" s="7"/>
      <c r="K378" s="7"/>
      <c r="L378" s="8"/>
      <c r="M378" s="8"/>
      <c r="N378" s="8"/>
      <c r="O378" s="8"/>
      <c r="P378" s="8"/>
      <c r="Q378" s="8"/>
      <c r="R378" s="8"/>
      <c r="S378" s="8"/>
      <c r="T378" s="8"/>
      <c r="U378" s="8"/>
      <c r="V378" s="8"/>
      <c r="W378" s="8"/>
      <c r="X378" s="8"/>
      <c r="Y378" s="8"/>
      <c r="Z378" s="8"/>
      <c r="AA378" s="8"/>
    </row>
    <row r="379" spans="1:27" ht="92.5" customHeight="1">
      <c r="A379" s="80"/>
      <c r="B379" s="81"/>
      <c r="C379" s="81"/>
      <c r="D379" s="81"/>
      <c r="G379" s="7"/>
      <c r="H379" s="7"/>
      <c r="I379" s="7"/>
      <c r="J379" s="7"/>
      <c r="K379" s="7"/>
      <c r="L379" s="8"/>
      <c r="M379" s="8"/>
      <c r="N379" s="8"/>
      <c r="O379" s="8"/>
      <c r="P379" s="8"/>
      <c r="Q379" s="8"/>
      <c r="R379" s="8"/>
      <c r="S379" s="8"/>
      <c r="T379" s="8"/>
      <c r="U379" s="8"/>
      <c r="V379" s="8"/>
      <c r="W379" s="8"/>
      <c r="X379" s="8"/>
      <c r="Y379" s="8"/>
      <c r="Z379" s="8"/>
      <c r="AA379" s="8"/>
    </row>
    <row r="380" spans="1:27" ht="92.5" customHeight="1">
      <c r="A380" s="80"/>
      <c r="B380" s="81"/>
      <c r="C380" s="81"/>
      <c r="D380" s="81"/>
      <c r="G380" s="7"/>
      <c r="H380" s="7"/>
      <c r="I380" s="7"/>
      <c r="J380" s="7"/>
      <c r="K380" s="7"/>
      <c r="L380" s="8"/>
      <c r="M380" s="8"/>
      <c r="N380" s="8"/>
      <c r="O380" s="8"/>
      <c r="P380" s="8"/>
      <c r="Q380" s="8"/>
      <c r="R380" s="8"/>
      <c r="S380" s="8"/>
      <c r="T380" s="8"/>
      <c r="U380" s="8"/>
      <c r="V380" s="8"/>
      <c r="W380" s="8"/>
      <c r="X380" s="8"/>
      <c r="Y380" s="8"/>
      <c r="Z380" s="8"/>
      <c r="AA380" s="8"/>
    </row>
    <row r="381" spans="1:27" ht="92.5" customHeight="1">
      <c r="A381" s="80"/>
      <c r="B381" s="81"/>
      <c r="C381" s="81"/>
      <c r="D381" s="81"/>
      <c r="G381" s="7"/>
      <c r="H381" s="7"/>
      <c r="I381" s="7"/>
      <c r="J381" s="7"/>
      <c r="K381" s="7"/>
      <c r="L381" s="8"/>
      <c r="M381" s="8"/>
      <c r="N381" s="8"/>
      <c r="O381" s="8"/>
      <c r="P381" s="8"/>
      <c r="Q381" s="8"/>
      <c r="R381" s="8"/>
      <c r="S381" s="8"/>
      <c r="T381" s="8"/>
      <c r="U381" s="8"/>
      <c r="V381" s="8"/>
      <c r="W381" s="8"/>
      <c r="X381" s="8"/>
      <c r="Y381" s="8"/>
      <c r="Z381" s="8"/>
      <c r="AA381" s="8"/>
    </row>
    <row r="382" spans="1:27" ht="92.5" customHeight="1">
      <c r="A382" s="80"/>
      <c r="B382" s="81"/>
      <c r="C382" s="81"/>
      <c r="D382" s="81"/>
      <c r="G382" s="7"/>
      <c r="H382" s="7"/>
      <c r="I382" s="7"/>
      <c r="J382" s="7"/>
      <c r="K382" s="7"/>
      <c r="L382" s="8"/>
      <c r="M382" s="8"/>
      <c r="N382" s="8"/>
      <c r="O382" s="8"/>
      <c r="P382" s="8"/>
      <c r="Q382" s="8"/>
      <c r="R382" s="8"/>
      <c r="S382" s="8"/>
      <c r="T382" s="8"/>
      <c r="U382" s="8"/>
      <c r="V382" s="8"/>
      <c r="W382" s="8"/>
      <c r="X382" s="8"/>
      <c r="Y382" s="8"/>
      <c r="Z382" s="8"/>
      <c r="AA382" s="8"/>
    </row>
    <row r="383" spans="1:27" ht="92.5" customHeight="1">
      <c r="A383" s="80"/>
      <c r="B383" s="81"/>
      <c r="C383" s="81"/>
      <c r="D383" s="81"/>
      <c r="G383" s="7"/>
      <c r="H383" s="7"/>
      <c r="I383" s="7"/>
      <c r="J383" s="7"/>
      <c r="K383" s="7"/>
      <c r="L383" s="8"/>
      <c r="M383" s="8"/>
      <c r="N383" s="8"/>
      <c r="O383" s="8"/>
      <c r="P383" s="8"/>
      <c r="Q383" s="8"/>
      <c r="R383" s="8"/>
      <c r="S383" s="8"/>
      <c r="T383" s="8"/>
      <c r="U383" s="8"/>
      <c r="V383" s="8"/>
      <c r="W383" s="8"/>
      <c r="X383" s="8"/>
      <c r="Y383" s="8"/>
      <c r="Z383" s="8"/>
      <c r="AA383" s="8"/>
    </row>
    <row r="384" spans="1:27" ht="92.5" customHeight="1">
      <c r="A384" s="80"/>
      <c r="B384" s="81"/>
      <c r="C384" s="81"/>
      <c r="D384" s="81"/>
      <c r="G384" s="7"/>
      <c r="H384" s="7"/>
      <c r="I384" s="7"/>
      <c r="J384" s="7"/>
      <c r="K384" s="7"/>
      <c r="L384" s="8"/>
      <c r="M384" s="8"/>
      <c r="N384" s="8"/>
      <c r="O384" s="8"/>
      <c r="P384" s="8"/>
      <c r="Q384" s="8"/>
      <c r="R384" s="8"/>
      <c r="S384" s="8"/>
      <c r="T384" s="8"/>
      <c r="U384" s="8"/>
      <c r="V384" s="8"/>
      <c r="W384" s="8"/>
      <c r="X384" s="8"/>
      <c r="Y384" s="8"/>
      <c r="Z384" s="8"/>
      <c r="AA384" s="8"/>
    </row>
    <row r="385" spans="1:27" ht="92.5" customHeight="1">
      <c r="A385" s="80"/>
      <c r="B385" s="81"/>
      <c r="C385" s="81"/>
      <c r="D385" s="81"/>
      <c r="G385" s="7"/>
      <c r="H385" s="7"/>
      <c r="I385" s="7"/>
      <c r="J385" s="7"/>
      <c r="K385" s="7"/>
      <c r="L385" s="8"/>
      <c r="M385" s="8"/>
      <c r="N385" s="8"/>
      <c r="O385" s="8"/>
      <c r="P385" s="8"/>
      <c r="Q385" s="8"/>
      <c r="R385" s="8"/>
      <c r="S385" s="8"/>
      <c r="T385" s="8"/>
      <c r="U385" s="8"/>
      <c r="V385" s="8"/>
      <c r="W385" s="8"/>
      <c r="X385" s="8"/>
      <c r="Y385" s="8"/>
      <c r="Z385" s="8"/>
      <c r="AA385" s="8"/>
    </row>
    <row r="386" spans="1:27" ht="92.5" customHeight="1">
      <c r="A386" s="80"/>
      <c r="B386" s="81"/>
      <c r="C386" s="81"/>
      <c r="D386" s="81"/>
      <c r="G386" s="7"/>
      <c r="H386" s="7"/>
      <c r="I386" s="7"/>
      <c r="J386" s="7"/>
      <c r="K386" s="7"/>
      <c r="L386" s="8"/>
      <c r="M386" s="8"/>
      <c r="N386" s="8"/>
      <c r="O386" s="8"/>
      <c r="P386" s="8"/>
      <c r="Q386" s="8"/>
      <c r="R386" s="8"/>
      <c r="S386" s="8"/>
      <c r="T386" s="8"/>
      <c r="U386" s="8"/>
      <c r="V386" s="8"/>
      <c r="W386" s="8"/>
      <c r="X386" s="8"/>
      <c r="Y386" s="8"/>
      <c r="Z386" s="8"/>
      <c r="AA386" s="8"/>
    </row>
    <row r="387" spans="1:27" ht="92.5" customHeight="1">
      <c r="A387" s="80"/>
      <c r="B387" s="81"/>
      <c r="C387" s="81"/>
      <c r="D387" s="81"/>
      <c r="G387" s="7"/>
      <c r="H387" s="7"/>
      <c r="I387" s="7"/>
      <c r="J387" s="7"/>
      <c r="K387" s="7"/>
      <c r="L387" s="8"/>
      <c r="M387" s="8"/>
      <c r="N387" s="8"/>
      <c r="O387" s="8"/>
      <c r="P387" s="8"/>
      <c r="Q387" s="8"/>
      <c r="R387" s="8"/>
      <c r="S387" s="8"/>
      <c r="T387" s="8"/>
      <c r="U387" s="8"/>
      <c r="V387" s="8"/>
      <c r="W387" s="8"/>
      <c r="X387" s="8"/>
      <c r="Y387" s="8"/>
      <c r="Z387" s="8"/>
      <c r="AA387" s="8"/>
    </row>
    <row r="388" spans="1:27" ht="92.5" customHeight="1">
      <c r="A388" s="80"/>
      <c r="B388" s="81"/>
      <c r="C388" s="81"/>
      <c r="D388" s="81"/>
      <c r="G388" s="7"/>
      <c r="H388" s="7"/>
      <c r="I388" s="7"/>
      <c r="J388" s="7"/>
      <c r="K388" s="7"/>
      <c r="L388" s="8"/>
      <c r="M388" s="8"/>
      <c r="N388" s="8"/>
      <c r="O388" s="8"/>
      <c r="P388" s="8"/>
      <c r="Q388" s="8"/>
      <c r="R388" s="8"/>
      <c r="S388" s="8"/>
      <c r="T388" s="8"/>
      <c r="U388" s="8"/>
      <c r="V388" s="8"/>
      <c r="W388" s="8"/>
      <c r="X388" s="8"/>
      <c r="Y388" s="8"/>
      <c r="Z388" s="8"/>
      <c r="AA388" s="8"/>
    </row>
    <row r="389" spans="1:27" ht="92.5" customHeight="1">
      <c r="A389" s="80"/>
      <c r="B389" s="81"/>
      <c r="C389" s="81"/>
      <c r="D389" s="81"/>
      <c r="G389" s="7"/>
      <c r="H389" s="7"/>
      <c r="I389" s="7"/>
      <c r="J389" s="7"/>
      <c r="K389" s="7"/>
      <c r="L389" s="8"/>
      <c r="M389" s="8"/>
      <c r="N389" s="8"/>
      <c r="O389" s="8"/>
      <c r="P389" s="8"/>
      <c r="Q389" s="8"/>
      <c r="R389" s="8"/>
      <c r="S389" s="8"/>
      <c r="T389" s="8"/>
      <c r="U389" s="8"/>
      <c r="V389" s="8"/>
      <c r="W389" s="8"/>
      <c r="X389" s="8"/>
      <c r="Y389" s="8"/>
      <c r="Z389" s="8"/>
      <c r="AA389" s="8"/>
    </row>
    <row r="390" spans="1:27" ht="92.5" customHeight="1">
      <c r="A390" s="80"/>
      <c r="B390" s="81"/>
      <c r="C390" s="81"/>
      <c r="D390" s="81"/>
      <c r="G390" s="7"/>
      <c r="H390" s="7"/>
      <c r="I390" s="7"/>
      <c r="J390" s="7"/>
      <c r="K390" s="7"/>
      <c r="L390" s="8"/>
      <c r="M390" s="8"/>
      <c r="N390" s="8"/>
      <c r="O390" s="8"/>
      <c r="P390" s="8"/>
      <c r="Q390" s="8"/>
      <c r="R390" s="8"/>
      <c r="S390" s="8"/>
      <c r="T390" s="8"/>
      <c r="U390" s="8"/>
      <c r="V390" s="8"/>
      <c r="W390" s="8"/>
      <c r="X390" s="8"/>
      <c r="Y390" s="8"/>
      <c r="Z390" s="8"/>
      <c r="AA390" s="8"/>
    </row>
    <row r="391" spans="1:27" ht="92.5" customHeight="1">
      <c r="A391" s="80"/>
      <c r="B391" s="81"/>
      <c r="C391" s="81"/>
      <c r="D391" s="81"/>
      <c r="G391" s="7"/>
      <c r="H391" s="7"/>
      <c r="I391" s="7"/>
      <c r="J391" s="7"/>
      <c r="K391" s="7"/>
      <c r="L391" s="8"/>
      <c r="M391" s="8"/>
      <c r="N391" s="8"/>
      <c r="O391" s="8"/>
      <c r="P391" s="8"/>
      <c r="Q391" s="8"/>
      <c r="R391" s="8"/>
      <c r="S391" s="8"/>
      <c r="T391" s="8"/>
      <c r="U391" s="8"/>
      <c r="V391" s="8"/>
      <c r="W391" s="8"/>
      <c r="X391" s="8"/>
      <c r="Y391" s="8"/>
      <c r="Z391" s="8"/>
      <c r="AA391" s="8"/>
    </row>
    <row r="392" spans="1:27" ht="92.5" customHeight="1">
      <c r="A392" s="80"/>
      <c r="B392" s="81"/>
      <c r="C392" s="81"/>
      <c r="D392" s="81"/>
      <c r="G392" s="7"/>
      <c r="H392" s="7"/>
      <c r="I392" s="7"/>
      <c r="J392" s="7"/>
      <c r="K392" s="7"/>
      <c r="L392" s="8"/>
      <c r="M392" s="8"/>
      <c r="N392" s="8"/>
      <c r="O392" s="8"/>
      <c r="P392" s="8"/>
      <c r="Q392" s="8"/>
      <c r="R392" s="8"/>
      <c r="S392" s="8"/>
      <c r="T392" s="8"/>
      <c r="U392" s="8"/>
      <c r="V392" s="8"/>
      <c r="W392" s="8"/>
      <c r="X392" s="8"/>
      <c r="Y392" s="8"/>
      <c r="Z392" s="8"/>
      <c r="AA392" s="8"/>
    </row>
    <row r="393" spans="1:27" ht="92.5" customHeight="1">
      <c r="A393" s="80"/>
      <c r="B393" s="81"/>
      <c r="C393" s="81"/>
      <c r="D393" s="81"/>
      <c r="G393" s="7"/>
      <c r="H393" s="7"/>
      <c r="I393" s="7"/>
      <c r="J393" s="7"/>
      <c r="K393" s="7"/>
      <c r="L393" s="8"/>
      <c r="M393" s="8"/>
      <c r="N393" s="8"/>
      <c r="O393" s="8"/>
      <c r="P393" s="8"/>
      <c r="Q393" s="8"/>
      <c r="R393" s="8"/>
      <c r="S393" s="8"/>
      <c r="T393" s="8"/>
      <c r="U393" s="8"/>
      <c r="V393" s="8"/>
      <c r="W393" s="8"/>
      <c r="X393" s="8"/>
      <c r="Y393" s="8"/>
      <c r="Z393" s="8"/>
      <c r="AA393" s="8"/>
    </row>
    <row r="394" spans="1:27" ht="92.5" customHeight="1">
      <c r="A394" s="80"/>
      <c r="B394" s="81"/>
      <c r="C394" s="81"/>
      <c r="D394" s="81"/>
      <c r="G394" s="7"/>
      <c r="H394" s="7"/>
      <c r="I394" s="7"/>
      <c r="J394" s="7"/>
      <c r="K394" s="7"/>
      <c r="L394" s="8"/>
      <c r="M394" s="8"/>
      <c r="N394" s="8"/>
      <c r="O394" s="8"/>
      <c r="P394" s="8"/>
      <c r="Q394" s="8"/>
      <c r="R394" s="8"/>
      <c r="S394" s="8"/>
      <c r="T394" s="8"/>
      <c r="U394" s="8"/>
      <c r="V394" s="8"/>
      <c r="W394" s="8"/>
      <c r="X394" s="8"/>
      <c r="Y394" s="8"/>
      <c r="Z394" s="8"/>
      <c r="AA394" s="8"/>
    </row>
    <row r="395" spans="1:27" ht="92.5" customHeight="1">
      <c r="A395" s="80"/>
      <c r="B395" s="81"/>
      <c r="C395" s="81"/>
      <c r="D395" s="81"/>
      <c r="G395" s="7"/>
      <c r="H395" s="7"/>
      <c r="I395" s="7"/>
      <c r="J395" s="7"/>
      <c r="K395" s="7"/>
      <c r="L395" s="8"/>
      <c r="M395" s="8"/>
      <c r="N395" s="8"/>
      <c r="O395" s="8"/>
      <c r="P395" s="8"/>
      <c r="Q395" s="8"/>
      <c r="R395" s="8"/>
      <c r="S395" s="8"/>
      <c r="T395" s="8"/>
      <c r="U395" s="8"/>
      <c r="V395" s="8"/>
      <c r="W395" s="8"/>
      <c r="X395" s="8"/>
      <c r="Y395" s="8"/>
      <c r="Z395" s="8"/>
      <c r="AA395" s="8"/>
    </row>
    <row r="396" spans="1:27" ht="92.5" customHeight="1">
      <c r="A396" s="80"/>
      <c r="B396" s="81"/>
      <c r="C396" s="81"/>
      <c r="D396" s="81"/>
      <c r="G396" s="7"/>
      <c r="H396" s="7"/>
      <c r="I396" s="7"/>
      <c r="J396" s="7"/>
      <c r="K396" s="7"/>
      <c r="L396" s="8"/>
      <c r="M396" s="8"/>
      <c r="N396" s="8"/>
      <c r="O396" s="8"/>
      <c r="P396" s="8"/>
      <c r="Q396" s="8"/>
      <c r="R396" s="8"/>
      <c r="S396" s="8"/>
      <c r="T396" s="8"/>
      <c r="U396" s="8"/>
      <c r="V396" s="8"/>
      <c r="W396" s="8"/>
      <c r="X396" s="8"/>
      <c r="Y396" s="8"/>
      <c r="Z396" s="8"/>
      <c r="AA396" s="8"/>
    </row>
    <row r="397" spans="1:27" ht="92.5" customHeight="1">
      <c r="A397" s="80"/>
      <c r="B397" s="81"/>
      <c r="C397" s="81"/>
      <c r="D397" s="81"/>
      <c r="G397" s="7"/>
      <c r="H397" s="7"/>
      <c r="I397" s="7"/>
      <c r="J397" s="7"/>
      <c r="K397" s="7"/>
      <c r="L397" s="8"/>
      <c r="M397" s="8"/>
      <c r="N397" s="8"/>
      <c r="O397" s="8"/>
      <c r="P397" s="8"/>
      <c r="Q397" s="8"/>
      <c r="R397" s="8"/>
      <c r="S397" s="8"/>
      <c r="T397" s="8"/>
      <c r="U397" s="8"/>
      <c r="V397" s="8"/>
      <c r="W397" s="8"/>
      <c r="X397" s="8"/>
      <c r="Y397" s="8"/>
      <c r="Z397" s="8"/>
      <c r="AA397" s="8"/>
    </row>
    <row r="398" spans="1:27" ht="92.5" customHeight="1">
      <c r="A398" s="80"/>
      <c r="B398" s="81"/>
      <c r="C398" s="81"/>
      <c r="D398" s="81"/>
      <c r="G398" s="7"/>
      <c r="H398" s="7"/>
      <c r="I398" s="7"/>
      <c r="J398" s="7"/>
      <c r="K398" s="7"/>
      <c r="L398" s="8"/>
      <c r="M398" s="8"/>
      <c r="N398" s="8"/>
      <c r="O398" s="8"/>
      <c r="P398" s="8"/>
      <c r="Q398" s="8"/>
      <c r="R398" s="8"/>
      <c r="S398" s="8"/>
      <c r="T398" s="8"/>
      <c r="U398" s="8"/>
      <c r="V398" s="8"/>
      <c r="W398" s="8"/>
      <c r="X398" s="8"/>
      <c r="Y398" s="8"/>
      <c r="Z398" s="8"/>
      <c r="AA398" s="8"/>
    </row>
    <row r="399" spans="1:27" ht="92.5" customHeight="1">
      <c r="A399" s="80"/>
      <c r="B399" s="81"/>
      <c r="C399" s="81"/>
      <c r="D399" s="81"/>
      <c r="G399" s="7"/>
      <c r="H399" s="7"/>
      <c r="I399" s="7"/>
      <c r="J399" s="7"/>
      <c r="K399" s="7"/>
      <c r="L399" s="8"/>
      <c r="M399" s="8"/>
      <c r="N399" s="8"/>
      <c r="O399" s="8"/>
      <c r="P399" s="8"/>
      <c r="Q399" s="8"/>
      <c r="R399" s="8"/>
      <c r="S399" s="8"/>
      <c r="T399" s="8"/>
      <c r="U399" s="8"/>
      <c r="V399" s="8"/>
      <c r="W399" s="8"/>
      <c r="X399" s="8"/>
      <c r="Y399" s="8"/>
      <c r="Z399" s="8"/>
      <c r="AA399" s="8"/>
    </row>
    <row r="400" spans="1:27" ht="92.5" customHeight="1">
      <c r="A400" s="80"/>
      <c r="B400" s="81"/>
      <c r="C400" s="81"/>
      <c r="D400" s="81"/>
      <c r="G400" s="7"/>
      <c r="H400" s="7"/>
      <c r="I400" s="7"/>
      <c r="J400" s="7"/>
      <c r="K400" s="7"/>
      <c r="L400" s="8"/>
      <c r="M400" s="8"/>
      <c r="N400" s="8"/>
      <c r="O400" s="8"/>
      <c r="P400" s="8"/>
      <c r="Q400" s="8"/>
      <c r="R400" s="8"/>
      <c r="S400" s="8"/>
      <c r="T400" s="8"/>
      <c r="U400" s="8"/>
      <c r="V400" s="8"/>
      <c r="W400" s="8"/>
      <c r="X400" s="8"/>
      <c r="Y400" s="8"/>
      <c r="Z400" s="8"/>
      <c r="AA400" s="8"/>
    </row>
    <row r="401" spans="1:27" ht="92.5" customHeight="1">
      <c r="A401" s="80"/>
      <c r="B401" s="81"/>
      <c r="C401" s="81"/>
      <c r="D401" s="81"/>
      <c r="G401" s="7"/>
      <c r="H401" s="7"/>
      <c r="I401" s="7"/>
      <c r="J401" s="7"/>
      <c r="K401" s="7"/>
      <c r="L401" s="8"/>
      <c r="M401" s="8"/>
      <c r="N401" s="8"/>
      <c r="O401" s="8"/>
      <c r="P401" s="8"/>
      <c r="Q401" s="8"/>
      <c r="R401" s="8"/>
      <c r="S401" s="8"/>
      <c r="T401" s="8"/>
      <c r="U401" s="8"/>
      <c r="V401" s="8"/>
      <c r="W401" s="8"/>
      <c r="X401" s="8"/>
      <c r="Y401" s="8"/>
      <c r="Z401" s="8"/>
      <c r="AA401" s="8"/>
    </row>
    <row r="402" spans="1:27" ht="92.5" customHeight="1">
      <c r="A402" s="80"/>
      <c r="B402" s="81"/>
      <c r="C402" s="81"/>
      <c r="D402" s="81"/>
      <c r="G402" s="7"/>
      <c r="H402" s="7"/>
      <c r="I402" s="7"/>
      <c r="J402" s="7"/>
      <c r="K402" s="7"/>
      <c r="L402" s="8"/>
      <c r="M402" s="8"/>
      <c r="N402" s="8"/>
      <c r="O402" s="8"/>
      <c r="P402" s="8"/>
      <c r="Q402" s="8"/>
      <c r="R402" s="8"/>
      <c r="S402" s="8"/>
      <c r="T402" s="8"/>
      <c r="U402" s="8"/>
      <c r="V402" s="8"/>
      <c r="W402" s="8"/>
      <c r="X402" s="8"/>
      <c r="Y402" s="8"/>
      <c r="Z402" s="8"/>
      <c r="AA402" s="8"/>
    </row>
    <row r="403" spans="1:27" ht="92.5" customHeight="1">
      <c r="A403" s="80"/>
      <c r="B403" s="81"/>
      <c r="C403" s="81"/>
      <c r="D403" s="81"/>
      <c r="G403" s="7"/>
      <c r="H403" s="7"/>
      <c r="I403" s="7"/>
      <c r="J403" s="7"/>
      <c r="K403" s="7"/>
      <c r="L403" s="8"/>
      <c r="M403" s="8"/>
      <c r="N403" s="8"/>
      <c r="O403" s="8"/>
      <c r="P403" s="8"/>
      <c r="Q403" s="8"/>
      <c r="R403" s="8"/>
      <c r="S403" s="8"/>
      <c r="T403" s="8"/>
      <c r="U403" s="8"/>
      <c r="V403" s="8"/>
      <c r="W403" s="8"/>
      <c r="X403" s="8"/>
      <c r="Y403" s="8"/>
      <c r="Z403" s="8"/>
      <c r="AA403" s="8"/>
    </row>
    <row r="404" spans="1:27" ht="92.5" customHeight="1">
      <c r="A404" s="80"/>
      <c r="B404" s="81"/>
      <c r="C404" s="81"/>
      <c r="D404" s="81"/>
      <c r="G404" s="7"/>
      <c r="H404" s="7"/>
      <c r="I404" s="7"/>
      <c r="J404" s="7"/>
      <c r="K404" s="7"/>
      <c r="L404" s="8"/>
      <c r="M404" s="8"/>
      <c r="N404" s="8"/>
      <c r="O404" s="8"/>
      <c r="P404" s="8"/>
      <c r="Q404" s="8"/>
      <c r="R404" s="8"/>
      <c r="S404" s="8"/>
      <c r="T404" s="8"/>
      <c r="U404" s="8"/>
      <c r="V404" s="8"/>
      <c r="W404" s="8"/>
      <c r="X404" s="8"/>
      <c r="Y404" s="8"/>
      <c r="Z404" s="8"/>
      <c r="AA404" s="8"/>
    </row>
    <row r="405" spans="1:27" ht="92.5" customHeight="1">
      <c r="A405" s="80"/>
      <c r="B405" s="81"/>
      <c r="C405" s="81"/>
      <c r="D405" s="81"/>
      <c r="G405" s="7"/>
      <c r="H405" s="7"/>
      <c r="I405" s="7"/>
      <c r="J405" s="7"/>
      <c r="K405" s="7"/>
      <c r="L405" s="8"/>
      <c r="M405" s="8"/>
      <c r="N405" s="8"/>
      <c r="O405" s="8"/>
      <c r="P405" s="8"/>
      <c r="Q405" s="8"/>
      <c r="R405" s="8"/>
      <c r="S405" s="8"/>
      <c r="T405" s="8"/>
      <c r="U405" s="8"/>
      <c r="V405" s="8"/>
      <c r="W405" s="8"/>
      <c r="X405" s="8"/>
      <c r="Y405" s="8"/>
      <c r="Z405" s="8"/>
      <c r="AA405" s="8"/>
    </row>
    <row r="406" spans="1:27" ht="92.5" customHeight="1">
      <c r="A406" s="80"/>
      <c r="B406" s="81"/>
      <c r="C406" s="81"/>
      <c r="D406" s="81"/>
      <c r="G406" s="7"/>
      <c r="H406" s="7"/>
      <c r="I406" s="7"/>
      <c r="J406" s="7"/>
      <c r="K406" s="7"/>
      <c r="L406" s="8"/>
      <c r="M406" s="8"/>
      <c r="N406" s="8"/>
      <c r="O406" s="8"/>
      <c r="P406" s="8"/>
      <c r="Q406" s="8"/>
      <c r="R406" s="8"/>
      <c r="S406" s="8"/>
      <c r="T406" s="8"/>
      <c r="U406" s="8"/>
      <c r="V406" s="8"/>
      <c r="W406" s="8"/>
      <c r="X406" s="8"/>
      <c r="Y406" s="8"/>
      <c r="Z406" s="8"/>
      <c r="AA406" s="8"/>
    </row>
    <row r="407" spans="1:27" ht="92.5" customHeight="1">
      <c r="A407" s="80"/>
      <c r="B407" s="81"/>
      <c r="C407" s="81"/>
      <c r="D407" s="81"/>
      <c r="G407" s="7"/>
      <c r="H407" s="7"/>
      <c r="I407" s="7"/>
      <c r="J407" s="7"/>
      <c r="K407" s="7"/>
      <c r="L407" s="8"/>
      <c r="M407" s="8"/>
      <c r="N407" s="8"/>
      <c r="O407" s="8"/>
      <c r="P407" s="8"/>
      <c r="Q407" s="8"/>
      <c r="R407" s="8"/>
      <c r="S407" s="8"/>
      <c r="T407" s="8"/>
      <c r="U407" s="8"/>
      <c r="V407" s="8"/>
      <c r="W407" s="8"/>
      <c r="X407" s="8"/>
      <c r="Y407" s="8"/>
      <c r="Z407" s="8"/>
      <c r="AA407" s="8"/>
    </row>
    <row r="408" spans="1:27" ht="92.5" customHeight="1">
      <c r="A408" s="80"/>
      <c r="B408" s="81"/>
      <c r="C408" s="81"/>
      <c r="D408" s="81"/>
      <c r="G408" s="7"/>
      <c r="H408" s="7"/>
      <c r="I408" s="7"/>
      <c r="J408" s="7"/>
      <c r="K408" s="7"/>
      <c r="L408" s="8"/>
      <c r="M408" s="8"/>
      <c r="N408" s="8"/>
      <c r="O408" s="8"/>
      <c r="P408" s="8"/>
      <c r="Q408" s="8"/>
      <c r="R408" s="8"/>
      <c r="S408" s="8"/>
      <c r="T408" s="8"/>
      <c r="U408" s="8"/>
      <c r="V408" s="8"/>
      <c r="W408" s="8"/>
      <c r="X408" s="8"/>
      <c r="Y408" s="8"/>
      <c r="Z408" s="8"/>
      <c r="AA408" s="8"/>
    </row>
    <row r="409" spans="1:27" ht="92.5" customHeight="1">
      <c r="A409" s="80"/>
      <c r="B409" s="81"/>
      <c r="C409" s="81"/>
      <c r="D409" s="81"/>
      <c r="G409" s="7"/>
      <c r="H409" s="7"/>
      <c r="I409" s="7"/>
      <c r="J409" s="7"/>
      <c r="K409" s="7"/>
      <c r="L409" s="8"/>
      <c r="M409" s="8"/>
      <c r="N409" s="8"/>
      <c r="O409" s="8"/>
      <c r="P409" s="8"/>
      <c r="Q409" s="8"/>
      <c r="R409" s="8"/>
      <c r="S409" s="8"/>
      <c r="T409" s="8"/>
      <c r="U409" s="8"/>
      <c r="V409" s="8"/>
      <c r="W409" s="8"/>
      <c r="X409" s="8"/>
      <c r="Y409" s="8"/>
      <c r="Z409" s="8"/>
      <c r="AA409" s="8"/>
    </row>
    <row r="410" spans="1:27" ht="92.5" customHeight="1">
      <c r="A410" s="80"/>
      <c r="B410" s="81"/>
      <c r="C410" s="81"/>
      <c r="D410" s="81"/>
      <c r="G410" s="7"/>
      <c r="H410" s="7"/>
      <c r="I410" s="7"/>
      <c r="J410" s="7"/>
      <c r="K410" s="7"/>
      <c r="L410" s="8"/>
      <c r="M410" s="8"/>
      <c r="N410" s="8"/>
      <c r="O410" s="8"/>
      <c r="P410" s="8"/>
      <c r="Q410" s="8"/>
      <c r="R410" s="8"/>
      <c r="S410" s="8"/>
      <c r="T410" s="8"/>
      <c r="U410" s="8"/>
      <c r="V410" s="8"/>
      <c r="W410" s="8"/>
      <c r="X410" s="8"/>
      <c r="Y410" s="8"/>
      <c r="Z410" s="8"/>
      <c r="AA410" s="8"/>
    </row>
    <row r="411" spans="1:27" ht="92.5" customHeight="1">
      <c r="A411" s="80"/>
      <c r="B411" s="81"/>
      <c r="C411" s="81"/>
      <c r="D411" s="81"/>
      <c r="G411" s="7"/>
      <c r="H411" s="7"/>
      <c r="I411" s="7"/>
      <c r="J411" s="7"/>
      <c r="K411" s="7"/>
      <c r="L411" s="8"/>
      <c r="M411" s="8"/>
      <c r="N411" s="8"/>
      <c r="O411" s="8"/>
      <c r="P411" s="8"/>
      <c r="Q411" s="8"/>
      <c r="R411" s="8"/>
      <c r="S411" s="8"/>
      <c r="T411" s="8"/>
      <c r="U411" s="8"/>
      <c r="V411" s="8"/>
      <c r="W411" s="8"/>
      <c r="X411" s="8"/>
      <c r="Y411" s="8"/>
      <c r="Z411" s="8"/>
      <c r="AA411" s="8"/>
    </row>
    <row r="412" spans="1:27" ht="92.5" customHeight="1">
      <c r="A412" s="80"/>
      <c r="B412" s="81"/>
      <c r="C412" s="81"/>
      <c r="D412" s="81"/>
      <c r="G412" s="7"/>
      <c r="H412" s="7"/>
      <c r="I412" s="7"/>
      <c r="J412" s="7"/>
      <c r="K412" s="7"/>
      <c r="L412" s="8"/>
      <c r="M412" s="8"/>
      <c r="N412" s="8"/>
      <c r="O412" s="8"/>
      <c r="P412" s="8"/>
      <c r="Q412" s="8"/>
      <c r="R412" s="8"/>
      <c r="S412" s="8"/>
      <c r="T412" s="8"/>
      <c r="U412" s="8"/>
      <c r="V412" s="8"/>
      <c r="W412" s="8"/>
      <c r="X412" s="8"/>
      <c r="Y412" s="8"/>
      <c r="Z412" s="8"/>
      <c r="AA412" s="8"/>
    </row>
    <row r="413" spans="1:27" ht="92.5" customHeight="1">
      <c r="A413" s="80"/>
      <c r="B413" s="81"/>
      <c r="C413" s="81"/>
      <c r="D413" s="81"/>
      <c r="G413" s="7"/>
      <c r="H413" s="7"/>
      <c r="I413" s="7"/>
      <c r="J413" s="7"/>
      <c r="K413" s="7"/>
      <c r="L413" s="8"/>
      <c r="M413" s="8"/>
      <c r="N413" s="8"/>
      <c r="O413" s="8"/>
      <c r="P413" s="8"/>
      <c r="Q413" s="8"/>
      <c r="R413" s="8"/>
      <c r="S413" s="8"/>
      <c r="T413" s="8"/>
      <c r="U413" s="8"/>
      <c r="V413" s="8"/>
      <c r="W413" s="8"/>
      <c r="X413" s="8"/>
      <c r="Y413" s="8"/>
      <c r="Z413" s="8"/>
      <c r="AA413" s="8"/>
    </row>
    <row r="414" spans="1:27" ht="92.5" customHeight="1">
      <c r="A414" s="80"/>
      <c r="B414" s="81"/>
      <c r="C414" s="81"/>
      <c r="D414" s="81"/>
      <c r="G414" s="7"/>
      <c r="H414" s="7"/>
      <c r="I414" s="7"/>
      <c r="J414" s="7"/>
      <c r="K414" s="7"/>
      <c r="L414" s="8"/>
      <c r="M414" s="8"/>
      <c r="N414" s="8"/>
      <c r="O414" s="8"/>
      <c r="P414" s="8"/>
      <c r="Q414" s="8"/>
      <c r="R414" s="8"/>
      <c r="S414" s="8"/>
      <c r="T414" s="8"/>
      <c r="U414" s="8"/>
      <c r="V414" s="8"/>
      <c r="W414" s="8"/>
      <c r="X414" s="8"/>
      <c r="Y414" s="8"/>
      <c r="Z414" s="8"/>
      <c r="AA414" s="8"/>
    </row>
    <row r="415" spans="1:27" ht="92.5" customHeight="1">
      <c r="A415" s="80"/>
      <c r="B415" s="81"/>
      <c r="C415" s="81"/>
      <c r="D415" s="81"/>
      <c r="G415" s="7"/>
      <c r="H415" s="7"/>
      <c r="I415" s="7"/>
      <c r="J415" s="7"/>
      <c r="K415" s="7"/>
      <c r="L415" s="8"/>
      <c r="M415" s="8"/>
      <c r="N415" s="8"/>
      <c r="O415" s="8"/>
      <c r="P415" s="8"/>
      <c r="Q415" s="8"/>
      <c r="R415" s="8"/>
      <c r="S415" s="8"/>
      <c r="T415" s="8"/>
      <c r="U415" s="8"/>
      <c r="V415" s="8"/>
      <c r="W415" s="8"/>
      <c r="X415" s="8"/>
      <c r="Y415" s="8"/>
      <c r="Z415" s="8"/>
      <c r="AA415" s="8"/>
    </row>
    <row r="416" spans="1:27" ht="92.5" customHeight="1">
      <c r="A416" s="80"/>
      <c r="B416" s="81"/>
      <c r="C416" s="81"/>
      <c r="D416" s="81"/>
      <c r="G416" s="7"/>
      <c r="H416" s="7"/>
      <c r="I416" s="7"/>
      <c r="J416" s="7"/>
      <c r="K416" s="7"/>
      <c r="L416" s="8"/>
      <c r="M416" s="8"/>
      <c r="N416" s="8"/>
      <c r="O416" s="8"/>
      <c r="P416" s="8"/>
      <c r="Q416" s="8"/>
      <c r="R416" s="8"/>
      <c r="S416" s="8"/>
      <c r="T416" s="8"/>
      <c r="U416" s="8"/>
      <c r="V416" s="8"/>
      <c r="W416" s="8"/>
      <c r="X416" s="8"/>
      <c r="Y416" s="8"/>
      <c r="Z416" s="8"/>
      <c r="AA416" s="8"/>
    </row>
    <row r="417" spans="1:27" ht="92.5" customHeight="1">
      <c r="A417" s="80"/>
      <c r="B417" s="81"/>
      <c r="C417" s="81"/>
      <c r="D417" s="81"/>
      <c r="G417" s="7"/>
      <c r="H417" s="7"/>
      <c r="I417" s="7"/>
      <c r="J417" s="7"/>
      <c r="K417" s="7"/>
      <c r="L417" s="8"/>
      <c r="M417" s="8"/>
      <c r="N417" s="8"/>
      <c r="O417" s="8"/>
      <c r="P417" s="8"/>
      <c r="Q417" s="8"/>
      <c r="R417" s="8"/>
      <c r="S417" s="8"/>
      <c r="T417" s="8"/>
      <c r="U417" s="8"/>
      <c r="V417" s="8"/>
      <c r="W417" s="8"/>
      <c r="X417" s="8"/>
      <c r="Y417" s="8"/>
      <c r="Z417" s="8"/>
      <c r="AA417" s="8"/>
    </row>
    <row r="418" spans="1:27" ht="92.5" customHeight="1">
      <c r="A418" s="80"/>
      <c r="B418" s="81"/>
      <c r="C418" s="81"/>
      <c r="D418" s="81"/>
      <c r="G418" s="7"/>
      <c r="H418" s="7"/>
      <c r="I418" s="7"/>
      <c r="J418" s="7"/>
      <c r="K418" s="7"/>
      <c r="L418" s="8"/>
      <c r="M418" s="8"/>
      <c r="N418" s="8"/>
      <c r="O418" s="8"/>
      <c r="P418" s="8"/>
      <c r="Q418" s="8"/>
      <c r="R418" s="8"/>
      <c r="S418" s="8"/>
      <c r="T418" s="8"/>
      <c r="U418" s="8"/>
      <c r="V418" s="8"/>
      <c r="W418" s="8"/>
      <c r="X418" s="8"/>
      <c r="Y418" s="8"/>
      <c r="Z418" s="8"/>
      <c r="AA418" s="8"/>
    </row>
    <row r="419" spans="1:27" ht="92.5" customHeight="1">
      <c r="A419" s="80"/>
      <c r="B419" s="81"/>
      <c r="C419" s="81"/>
      <c r="D419" s="81"/>
      <c r="G419" s="7"/>
      <c r="H419" s="7"/>
      <c r="I419" s="7"/>
      <c r="J419" s="7"/>
      <c r="K419" s="7"/>
      <c r="L419" s="8"/>
      <c r="M419" s="8"/>
      <c r="N419" s="8"/>
      <c r="O419" s="8"/>
      <c r="P419" s="8"/>
      <c r="Q419" s="8"/>
      <c r="R419" s="8"/>
      <c r="S419" s="8"/>
      <c r="T419" s="8"/>
      <c r="U419" s="8"/>
      <c r="V419" s="8"/>
      <c r="W419" s="8"/>
      <c r="X419" s="8"/>
      <c r="Y419" s="8"/>
      <c r="Z419" s="8"/>
      <c r="AA419" s="8"/>
    </row>
    <row r="420" spans="1:27" ht="92.5" customHeight="1">
      <c r="A420" s="80"/>
      <c r="B420" s="81"/>
      <c r="C420" s="81"/>
      <c r="D420" s="81"/>
      <c r="G420" s="7"/>
      <c r="H420" s="7"/>
      <c r="I420" s="7"/>
      <c r="J420" s="7"/>
      <c r="K420" s="7"/>
      <c r="L420" s="8"/>
      <c r="M420" s="8"/>
      <c r="N420" s="8"/>
      <c r="O420" s="8"/>
      <c r="P420" s="8"/>
      <c r="Q420" s="8"/>
      <c r="R420" s="8"/>
      <c r="S420" s="8"/>
      <c r="T420" s="8"/>
      <c r="U420" s="8"/>
      <c r="V420" s="8"/>
      <c r="W420" s="8"/>
      <c r="X420" s="8"/>
      <c r="Y420" s="8"/>
      <c r="Z420" s="8"/>
      <c r="AA420" s="8"/>
    </row>
    <row r="421" spans="1:27" ht="92.5" customHeight="1">
      <c r="A421" s="80"/>
      <c r="B421" s="81"/>
      <c r="C421" s="81"/>
      <c r="D421" s="81"/>
      <c r="G421" s="7"/>
      <c r="H421" s="7"/>
      <c r="I421" s="7"/>
      <c r="J421" s="7"/>
      <c r="K421" s="7"/>
      <c r="L421" s="8"/>
      <c r="M421" s="8"/>
      <c r="N421" s="8"/>
      <c r="O421" s="8"/>
      <c r="P421" s="8"/>
      <c r="Q421" s="8"/>
      <c r="R421" s="8"/>
      <c r="S421" s="8"/>
      <c r="T421" s="8"/>
      <c r="U421" s="8"/>
      <c r="V421" s="8"/>
      <c r="W421" s="8"/>
      <c r="X421" s="8"/>
      <c r="Y421" s="8"/>
      <c r="Z421" s="8"/>
      <c r="AA421" s="8"/>
    </row>
    <row r="422" spans="1:27" ht="92.5" customHeight="1">
      <c r="A422" s="80"/>
      <c r="B422" s="81"/>
      <c r="C422" s="81"/>
      <c r="D422" s="81"/>
      <c r="G422" s="7"/>
      <c r="H422" s="7"/>
      <c r="I422" s="7"/>
      <c r="J422" s="7"/>
      <c r="K422" s="7"/>
      <c r="L422" s="8"/>
      <c r="M422" s="8"/>
      <c r="N422" s="8"/>
      <c r="O422" s="8"/>
      <c r="P422" s="8"/>
      <c r="Q422" s="8"/>
      <c r="R422" s="8"/>
      <c r="S422" s="8"/>
      <c r="T422" s="8"/>
      <c r="U422" s="8"/>
      <c r="V422" s="8"/>
      <c r="W422" s="8"/>
      <c r="X422" s="8"/>
      <c r="Y422" s="8"/>
      <c r="Z422" s="8"/>
      <c r="AA422" s="8"/>
    </row>
    <row r="423" spans="1:27" ht="92.5" customHeight="1">
      <c r="A423" s="80"/>
      <c r="B423" s="81"/>
      <c r="C423" s="81"/>
      <c r="D423" s="81"/>
      <c r="G423" s="7"/>
      <c r="H423" s="7"/>
      <c r="I423" s="7"/>
      <c r="J423" s="7"/>
      <c r="K423" s="7"/>
      <c r="L423" s="8"/>
      <c r="M423" s="8"/>
      <c r="N423" s="8"/>
      <c r="O423" s="8"/>
      <c r="P423" s="8"/>
      <c r="Q423" s="8"/>
      <c r="R423" s="8"/>
      <c r="S423" s="8"/>
      <c r="T423" s="8"/>
      <c r="U423" s="8"/>
      <c r="V423" s="8"/>
      <c r="W423" s="8"/>
      <c r="X423" s="8"/>
      <c r="Y423" s="8"/>
      <c r="Z423" s="8"/>
      <c r="AA423" s="8"/>
    </row>
    <row r="424" spans="1:27" ht="92.5" customHeight="1">
      <c r="A424" s="80"/>
      <c r="B424" s="81"/>
      <c r="C424" s="81"/>
      <c r="D424" s="81"/>
      <c r="G424" s="7"/>
      <c r="H424" s="7"/>
      <c r="I424" s="7"/>
      <c r="J424" s="7"/>
      <c r="K424" s="7"/>
      <c r="L424" s="8"/>
      <c r="M424" s="8"/>
      <c r="N424" s="8"/>
      <c r="O424" s="8"/>
      <c r="P424" s="8"/>
      <c r="Q424" s="8"/>
      <c r="R424" s="8"/>
      <c r="S424" s="8"/>
      <c r="T424" s="8"/>
      <c r="U424" s="8"/>
      <c r="V424" s="8"/>
      <c r="W424" s="8"/>
      <c r="X424" s="8"/>
      <c r="Y424" s="8"/>
      <c r="Z424" s="8"/>
      <c r="AA424" s="8"/>
    </row>
    <row r="425" spans="1:27" ht="92.5" customHeight="1">
      <c r="A425" s="80"/>
      <c r="B425" s="81"/>
      <c r="C425" s="81"/>
      <c r="D425" s="81"/>
      <c r="G425" s="7"/>
      <c r="H425" s="7"/>
      <c r="I425" s="7"/>
      <c r="J425" s="7"/>
      <c r="K425" s="7"/>
      <c r="L425" s="8"/>
      <c r="M425" s="8"/>
      <c r="N425" s="8"/>
      <c r="O425" s="8"/>
      <c r="P425" s="8"/>
      <c r="Q425" s="8"/>
      <c r="R425" s="8"/>
      <c r="S425" s="8"/>
      <c r="T425" s="8"/>
      <c r="U425" s="8"/>
      <c r="V425" s="8"/>
      <c r="W425" s="8"/>
      <c r="X425" s="8"/>
      <c r="Y425" s="8"/>
      <c r="Z425" s="8"/>
      <c r="AA425" s="8"/>
    </row>
    <row r="426" spans="1:27" ht="92.5" customHeight="1">
      <c r="A426" s="80"/>
      <c r="B426" s="81"/>
      <c r="C426" s="81"/>
      <c r="D426" s="81"/>
      <c r="G426" s="7"/>
      <c r="H426" s="7"/>
      <c r="I426" s="7"/>
      <c r="J426" s="7"/>
      <c r="K426" s="7"/>
      <c r="L426" s="8"/>
      <c r="M426" s="8"/>
      <c r="N426" s="8"/>
      <c r="O426" s="8"/>
      <c r="P426" s="8"/>
      <c r="Q426" s="8"/>
      <c r="R426" s="8"/>
      <c r="S426" s="8"/>
      <c r="T426" s="8"/>
      <c r="U426" s="8"/>
      <c r="V426" s="8"/>
      <c r="W426" s="8"/>
      <c r="X426" s="8"/>
      <c r="Y426" s="8"/>
      <c r="Z426" s="8"/>
      <c r="AA426" s="8"/>
    </row>
    <row r="427" spans="1:27" ht="92.5" customHeight="1">
      <c r="A427" s="80"/>
      <c r="B427" s="81"/>
      <c r="C427" s="81"/>
      <c r="D427" s="81"/>
      <c r="G427" s="7"/>
      <c r="H427" s="7"/>
      <c r="I427" s="7"/>
      <c r="J427" s="7"/>
      <c r="K427" s="7"/>
      <c r="L427" s="8"/>
      <c r="M427" s="8"/>
      <c r="N427" s="8"/>
      <c r="O427" s="8"/>
      <c r="P427" s="8"/>
      <c r="Q427" s="8"/>
      <c r="R427" s="8"/>
      <c r="S427" s="8"/>
      <c r="T427" s="8"/>
      <c r="U427" s="8"/>
      <c r="V427" s="8"/>
      <c r="W427" s="8"/>
      <c r="X427" s="8"/>
      <c r="Y427" s="8"/>
      <c r="Z427" s="8"/>
      <c r="AA427" s="8"/>
    </row>
    <row r="428" spans="1:27" ht="92.5" customHeight="1">
      <c r="A428" s="80"/>
      <c r="B428" s="81"/>
      <c r="C428" s="81"/>
      <c r="D428" s="81"/>
      <c r="G428" s="7"/>
      <c r="H428" s="7"/>
      <c r="I428" s="7"/>
      <c r="J428" s="7"/>
      <c r="K428" s="7"/>
      <c r="L428" s="8"/>
      <c r="M428" s="8"/>
      <c r="N428" s="8"/>
      <c r="O428" s="8"/>
      <c r="P428" s="8"/>
      <c r="Q428" s="8"/>
      <c r="R428" s="8"/>
      <c r="S428" s="8"/>
      <c r="T428" s="8"/>
      <c r="U428" s="8"/>
      <c r="V428" s="8"/>
      <c r="W428" s="8"/>
      <c r="X428" s="8"/>
      <c r="Y428" s="8"/>
      <c r="Z428" s="8"/>
      <c r="AA428" s="8"/>
    </row>
    <row r="429" spans="1:27" ht="92.5" customHeight="1">
      <c r="A429" s="80"/>
      <c r="B429" s="81"/>
      <c r="C429" s="81"/>
      <c r="D429" s="81"/>
      <c r="G429" s="7"/>
      <c r="H429" s="7"/>
      <c r="I429" s="7"/>
      <c r="J429" s="7"/>
      <c r="K429" s="7"/>
      <c r="L429" s="8"/>
      <c r="M429" s="8"/>
      <c r="N429" s="8"/>
      <c r="O429" s="8"/>
      <c r="P429" s="8"/>
      <c r="Q429" s="8"/>
      <c r="R429" s="8"/>
      <c r="S429" s="8"/>
      <c r="T429" s="8"/>
      <c r="U429" s="8"/>
      <c r="V429" s="8"/>
      <c r="W429" s="8"/>
      <c r="X429" s="8"/>
      <c r="Y429" s="8"/>
      <c r="Z429" s="8"/>
      <c r="AA429" s="8"/>
    </row>
    <row r="430" spans="1:27" ht="92.5" customHeight="1">
      <c r="A430" s="80"/>
      <c r="B430" s="81"/>
      <c r="C430" s="81"/>
      <c r="D430" s="81"/>
      <c r="G430" s="7"/>
      <c r="H430" s="7"/>
      <c r="I430" s="7"/>
      <c r="J430" s="7"/>
      <c r="K430" s="7"/>
      <c r="L430" s="8"/>
      <c r="M430" s="8"/>
      <c r="N430" s="8"/>
      <c r="O430" s="8"/>
      <c r="P430" s="8"/>
      <c r="Q430" s="8"/>
      <c r="R430" s="8"/>
      <c r="S430" s="8"/>
      <c r="T430" s="8"/>
      <c r="U430" s="8"/>
      <c r="V430" s="8"/>
      <c r="W430" s="8"/>
      <c r="X430" s="8"/>
      <c r="Y430" s="8"/>
      <c r="Z430" s="8"/>
      <c r="AA430" s="8"/>
    </row>
    <row r="431" spans="1:27" ht="92.5" customHeight="1">
      <c r="A431" s="80"/>
      <c r="B431" s="81"/>
      <c r="C431" s="81"/>
      <c r="D431" s="81"/>
      <c r="G431" s="7"/>
      <c r="H431" s="7"/>
      <c r="I431" s="7"/>
      <c r="J431" s="7"/>
      <c r="K431" s="7"/>
      <c r="L431" s="8"/>
      <c r="M431" s="8"/>
      <c r="N431" s="8"/>
      <c r="O431" s="8"/>
      <c r="P431" s="8"/>
      <c r="Q431" s="8"/>
      <c r="R431" s="8"/>
      <c r="S431" s="8"/>
      <c r="T431" s="8"/>
      <c r="U431" s="8"/>
      <c r="V431" s="8"/>
      <c r="W431" s="8"/>
      <c r="X431" s="8"/>
      <c r="Y431" s="8"/>
      <c r="Z431" s="8"/>
      <c r="AA431" s="8"/>
    </row>
    <row r="432" spans="1:27" ht="92.5" customHeight="1">
      <c r="A432" s="80"/>
      <c r="B432" s="81"/>
      <c r="C432" s="81"/>
      <c r="D432" s="81"/>
      <c r="G432" s="7"/>
      <c r="H432" s="7"/>
      <c r="I432" s="7"/>
      <c r="J432" s="7"/>
      <c r="K432" s="7"/>
      <c r="L432" s="8"/>
      <c r="M432" s="8"/>
      <c r="N432" s="8"/>
      <c r="O432" s="8"/>
      <c r="P432" s="8"/>
      <c r="Q432" s="8"/>
      <c r="R432" s="8"/>
      <c r="S432" s="8"/>
      <c r="T432" s="8"/>
      <c r="U432" s="8"/>
      <c r="V432" s="8"/>
      <c r="W432" s="8"/>
      <c r="X432" s="8"/>
      <c r="Y432" s="8"/>
      <c r="Z432" s="8"/>
      <c r="AA432" s="8"/>
    </row>
    <row r="433" spans="1:27" ht="92.5" customHeight="1">
      <c r="A433" s="80"/>
      <c r="B433" s="81"/>
      <c r="C433" s="81"/>
      <c r="D433" s="81"/>
      <c r="G433" s="7"/>
      <c r="H433" s="7"/>
      <c r="I433" s="7"/>
      <c r="J433" s="7"/>
      <c r="K433" s="7"/>
      <c r="L433" s="8"/>
      <c r="M433" s="8"/>
      <c r="N433" s="8"/>
      <c r="O433" s="8"/>
      <c r="P433" s="8"/>
      <c r="Q433" s="8"/>
      <c r="R433" s="8"/>
      <c r="S433" s="8"/>
      <c r="T433" s="8"/>
      <c r="U433" s="8"/>
      <c r="V433" s="8"/>
      <c r="W433" s="8"/>
      <c r="X433" s="8"/>
      <c r="Y433" s="8"/>
      <c r="Z433" s="8"/>
      <c r="AA433" s="8"/>
    </row>
    <row r="434" spans="1:27" ht="92.5" customHeight="1">
      <c r="A434" s="80"/>
      <c r="B434" s="81"/>
      <c r="C434" s="81"/>
      <c r="D434" s="81"/>
      <c r="G434" s="7"/>
      <c r="H434" s="7"/>
      <c r="I434" s="7"/>
      <c r="J434" s="7"/>
      <c r="K434" s="7"/>
      <c r="L434" s="8"/>
      <c r="M434" s="8"/>
      <c r="N434" s="8"/>
      <c r="O434" s="8"/>
      <c r="P434" s="8"/>
      <c r="Q434" s="8"/>
      <c r="R434" s="8"/>
      <c r="S434" s="8"/>
      <c r="T434" s="8"/>
      <c r="U434" s="8"/>
      <c r="V434" s="8"/>
      <c r="W434" s="8"/>
      <c r="X434" s="8"/>
      <c r="Y434" s="8"/>
      <c r="Z434" s="8"/>
      <c r="AA434" s="8"/>
    </row>
    <row r="435" spans="1:27" ht="92.5" customHeight="1">
      <c r="A435" s="80"/>
      <c r="B435" s="81"/>
      <c r="C435" s="81"/>
      <c r="D435" s="81"/>
      <c r="G435" s="7"/>
      <c r="H435" s="7"/>
      <c r="I435" s="7"/>
      <c r="J435" s="7"/>
      <c r="K435" s="7"/>
      <c r="L435" s="8"/>
      <c r="M435" s="8"/>
      <c r="N435" s="8"/>
      <c r="O435" s="8"/>
      <c r="P435" s="8"/>
      <c r="Q435" s="8"/>
      <c r="R435" s="8"/>
      <c r="S435" s="8"/>
      <c r="T435" s="8"/>
      <c r="U435" s="8"/>
      <c r="V435" s="8"/>
      <c r="W435" s="8"/>
      <c r="X435" s="8"/>
      <c r="Y435" s="8"/>
      <c r="Z435" s="8"/>
      <c r="AA435" s="8"/>
    </row>
    <row r="436" spans="1:27" ht="92.5" customHeight="1">
      <c r="A436" s="80"/>
      <c r="B436" s="81"/>
      <c r="C436" s="81"/>
      <c r="D436" s="81"/>
      <c r="G436" s="7"/>
      <c r="H436" s="7"/>
      <c r="I436" s="7"/>
      <c r="J436" s="7"/>
      <c r="K436" s="7"/>
      <c r="L436" s="8"/>
      <c r="M436" s="8"/>
      <c r="N436" s="8"/>
      <c r="O436" s="8"/>
      <c r="P436" s="8"/>
      <c r="Q436" s="8"/>
      <c r="R436" s="8"/>
      <c r="S436" s="8"/>
      <c r="T436" s="8"/>
      <c r="U436" s="8"/>
      <c r="V436" s="8"/>
      <c r="W436" s="8"/>
      <c r="X436" s="8"/>
      <c r="Y436" s="8"/>
      <c r="Z436" s="8"/>
      <c r="AA436" s="8"/>
    </row>
    <row r="437" spans="1:27" ht="92.5" customHeight="1">
      <c r="A437" s="80"/>
      <c r="B437" s="81"/>
      <c r="C437" s="81"/>
      <c r="D437" s="81"/>
      <c r="G437" s="7"/>
      <c r="H437" s="7"/>
      <c r="I437" s="7"/>
      <c r="J437" s="7"/>
      <c r="K437" s="7"/>
      <c r="L437" s="8"/>
      <c r="M437" s="8"/>
      <c r="N437" s="8"/>
      <c r="O437" s="8"/>
      <c r="P437" s="8"/>
      <c r="Q437" s="8"/>
      <c r="R437" s="8"/>
      <c r="S437" s="8"/>
      <c r="T437" s="8"/>
      <c r="U437" s="8"/>
      <c r="V437" s="8"/>
      <c r="W437" s="8"/>
      <c r="X437" s="8"/>
      <c r="Y437" s="8"/>
      <c r="Z437" s="8"/>
      <c r="AA437" s="8"/>
    </row>
    <row r="438" spans="1:27" ht="92.5" customHeight="1">
      <c r="A438" s="80"/>
      <c r="B438" s="81"/>
      <c r="C438" s="81"/>
      <c r="D438" s="81"/>
      <c r="G438" s="7"/>
      <c r="H438" s="7"/>
      <c r="I438" s="7"/>
      <c r="J438" s="7"/>
      <c r="K438" s="7"/>
      <c r="L438" s="8"/>
      <c r="M438" s="8"/>
      <c r="N438" s="8"/>
      <c r="O438" s="8"/>
      <c r="P438" s="8"/>
      <c r="Q438" s="8"/>
      <c r="R438" s="8"/>
      <c r="S438" s="8"/>
      <c r="T438" s="8"/>
      <c r="U438" s="8"/>
      <c r="V438" s="8"/>
      <c r="W438" s="8"/>
      <c r="X438" s="8"/>
      <c r="Y438" s="8"/>
      <c r="Z438" s="8"/>
      <c r="AA438" s="8"/>
    </row>
    <row r="439" spans="1:27" ht="92.5" customHeight="1">
      <c r="A439" s="80"/>
      <c r="B439" s="81"/>
      <c r="C439" s="81"/>
      <c r="D439" s="81"/>
      <c r="G439" s="7"/>
      <c r="H439" s="7"/>
      <c r="I439" s="7"/>
      <c r="J439" s="7"/>
      <c r="K439" s="7"/>
      <c r="L439" s="8"/>
      <c r="M439" s="8"/>
      <c r="N439" s="8"/>
      <c r="O439" s="8"/>
      <c r="P439" s="8"/>
      <c r="Q439" s="8"/>
      <c r="R439" s="8"/>
      <c r="S439" s="8"/>
      <c r="T439" s="8"/>
      <c r="U439" s="8"/>
      <c r="V439" s="8"/>
      <c r="W439" s="8"/>
      <c r="X439" s="8"/>
      <c r="Y439" s="8"/>
      <c r="Z439" s="8"/>
      <c r="AA439" s="8"/>
    </row>
    <row r="440" spans="1:27" ht="92.5" customHeight="1">
      <c r="A440" s="80"/>
      <c r="B440" s="81"/>
      <c r="C440" s="81"/>
      <c r="D440" s="81"/>
      <c r="G440" s="7"/>
      <c r="H440" s="7"/>
      <c r="I440" s="7"/>
      <c r="J440" s="7"/>
      <c r="K440" s="7"/>
      <c r="L440" s="8"/>
      <c r="M440" s="8"/>
      <c r="N440" s="8"/>
      <c r="O440" s="8"/>
      <c r="P440" s="8"/>
      <c r="Q440" s="8"/>
      <c r="R440" s="8"/>
      <c r="S440" s="8"/>
      <c r="T440" s="8"/>
      <c r="U440" s="8"/>
      <c r="V440" s="8"/>
      <c r="W440" s="8"/>
      <c r="X440" s="8"/>
      <c r="Y440" s="8"/>
      <c r="Z440" s="8"/>
      <c r="AA440" s="8"/>
    </row>
    <row r="441" spans="1:27" ht="92.5" customHeight="1">
      <c r="A441" s="80"/>
      <c r="B441" s="81"/>
      <c r="C441" s="81"/>
      <c r="D441" s="81"/>
      <c r="G441" s="7"/>
      <c r="H441" s="7"/>
      <c r="I441" s="7"/>
      <c r="J441" s="7"/>
      <c r="K441" s="7"/>
      <c r="L441" s="8"/>
      <c r="M441" s="8"/>
      <c r="N441" s="8"/>
      <c r="O441" s="8"/>
      <c r="P441" s="8"/>
      <c r="Q441" s="8"/>
      <c r="R441" s="8"/>
      <c r="S441" s="8"/>
      <c r="T441" s="8"/>
      <c r="U441" s="8"/>
      <c r="V441" s="8"/>
      <c r="W441" s="8"/>
      <c r="X441" s="8"/>
      <c r="Y441" s="8"/>
      <c r="Z441" s="8"/>
      <c r="AA441" s="8"/>
    </row>
    <row r="442" spans="1:27" ht="92.5" customHeight="1">
      <c r="A442" s="80"/>
      <c r="B442" s="81"/>
      <c r="C442" s="81"/>
      <c r="D442" s="81"/>
      <c r="G442" s="7"/>
      <c r="H442" s="7"/>
      <c r="I442" s="7"/>
      <c r="J442" s="7"/>
      <c r="K442" s="7"/>
      <c r="L442" s="8"/>
      <c r="M442" s="8"/>
      <c r="N442" s="8"/>
      <c r="O442" s="8"/>
      <c r="P442" s="8"/>
      <c r="Q442" s="8"/>
      <c r="R442" s="8"/>
      <c r="S442" s="8"/>
      <c r="T442" s="8"/>
      <c r="U442" s="8"/>
      <c r="V442" s="8"/>
      <c r="W442" s="8"/>
      <c r="X442" s="8"/>
      <c r="Y442" s="8"/>
      <c r="Z442" s="8"/>
      <c r="AA442" s="8"/>
    </row>
    <row r="443" spans="1:27" ht="92.5" customHeight="1">
      <c r="A443" s="80"/>
      <c r="B443" s="81"/>
      <c r="C443" s="81"/>
      <c r="D443" s="81"/>
      <c r="G443" s="7"/>
      <c r="H443" s="7"/>
      <c r="I443" s="7"/>
      <c r="J443" s="7"/>
      <c r="K443" s="7"/>
      <c r="L443" s="8"/>
      <c r="M443" s="8"/>
      <c r="N443" s="8"/>
      <c r="O443" s="8"/>
      <c r="P443" s="8"/>
      <c r="Q443" s="8"/>
      <c r="R443" s="8"/>
      <c r="S443" s="8"/>
      <c r="T443" s="8"/>
      <c r="U443" s="8"/>
      <c r="V443" s="8"/>
      <c r="W443" s="8"/>
      <c r="X443" s="8"/>
      <c r="Y443" s="8"/>
      <c r="Z443" s="8"/>
      <c r="AA443" s="8"/>
    </row>
    <row r="444" spans="1:27" ht="92.5" customHeight="1">
      <c r="A444" s="80"/>
      <c r="B444" s="81"/>
      <c r="C444" s="81"/>
      <c r="D444" s="81"/>
      <c r="G444" s="7"/>
      <c r="H444" s="7"/>
      <c r="I444" s="7"/>
      <c r="J444" s="7"/>
      <c r="K444" s="7"/>
      <c r="L444" s="8"/>
      <c r="M444" s="8"/>
      <c r="N444" s="8"/>
      <c r="O444" s="8"/>
      <c r="P444" s="8"/>
      <c r="Q444" s="8"/>
      <c r="R444" s="8"/>
      <c r="S444" s="8"/>
      <c r="T444" s="8"/>
      <c r="U444" s="8"/>
      <c r="V444" s="8"/>
      <c r="W444" s="8"/>
      <c r="X444" s="8"/>
      <c r="Y444" s="8"/>
      <c r="Z444" s="8"/>
      <c r="AA444" s="8"/>
    </row>
    <row r="445" spans="1:27" ht="92.5" customHeight="1">
      <c r="A445" s="80"/>
      <c r="B445" s="81"/>
      <c r="C445" s="81"/>
      <c r="D445" s="81"/>
      <c r="G445" s="7"/>
      <c r="H445" s="7"/>
      <c r="I445" s="7"/>
      <c r="J445" s="7"/>
      <c r="K445" s="7"/>
      <c r="L445" s="8"/>
      <c r="M445" s="8"/>
      <c r="N445" s="8"/>
      <c r="O445" s="8"/>
      <c r="P445" s="8"/>
      <c r="Q445" s="8"/>
      <c r="R445" s="8"/>
      <c r="S445" s="8"/>
      <c r="T445" s="8"/>
      <c r="U445" s="8"/>
      <c r="V445" s="8"/>
      <c r="W445" s="8"/>
      <c r="X445" s="8"/>
      <c r="Y445" s="8"/>
      <c r="Z445" s="8"/>
      <c r="AA445" s="8"/>
    </row>
    <row r="446" spans="1:27" ht="92.5" customHeight="1">
      <c r="A446" s="80"/>
      <c r="B446" s="81"/>
      <c r="C446" s="81"/>
      <c r="D446" s="81"/>
      <c r="G446" s="7"/>
      <c r="H446" s="7"/>
      <c r="I446" s="7"/>
      <c r="J446" s="7"/>
      <c r="K446" s="7"/>
      <c r="L446" s="8"/>
      <c r="M446" s="8"/>
      <c r="N446" s="8"/>
      <c r="O446" s="8"/>
      <c r="P446" s="8"/>
      <c r="Q446" s="8"/>
      <c r="R446" s="8"/>
      <c r="S446" s="8"/>
      <c r="T446" s="8"/>
      <c r="U446" s="8"/>
      <c r="V446" s="8"/>
      <c r="W446" s="8"/>
      <c r="X446" s="8"/>
      <c r="Y446" s="8"/>
      <c r="Z446" s="8"/>
      <c r="AA446" s="8"/>
    </row>
    <row r="447" spans="1:27" ht="92.5" customHeight="1">
      <c r="A447" s="80"/>
      <c r="B447" s="81"/>
      <c r="C447" s="81"/>
      <c r="D447" s="81"/>
      <c r="G447" s="7"/>
      <c r="H447" s="7"/>
      <c r="I447" s="7"/>
      <c r="J447" s="7"/>
      <c r="K447" s="7"/>
      <c r="L447" s="8"/>
      <c r="M447" s="8"/>
      <c r="N447" s="8"/>
      <c r="O447" s="8"/>
      <c r="P447" s="8"/>
      <c r="Q447" s="8"/>
      <c r="R447" s="8"/>
      <c r="S447" s="8"/>
      <c r="T447" s="8"/>
      <c r="U447" s="8"/>
      <c r="V447" s="8"/>
      <c r="W447" s="8"/>
      <c r="X447" s="8"/>
      <c r="Y447" s="8"/>
      <c r="Z447" s="8"/>
      <c r="AA447" s="8"/>
    </row>
    <row r="448" spans="1:27" ht="92.5" customHeight="1">
      <c r="A448" s="80"/>
      <c r="B448" s="81"/>
      <c r="C448" s="81"/>
      <c r="D448" s="81"/>
      <c r="G448" s="7"/>
      <c r="H448" s="7"/>
      <c r="I448" s="7"/>
      <c r="J448" s="7"/>
      <c r="K448" s="7"/>
      <c r="L448" s="8"/>
      <c r="M448" s="8"/>
      <c r="N448" s="8"/>
      <c r="O448" s="8"/>
      <c r="P448" s="8"/>
      <c r="Q448" s="8"/>
      <c r="R448" s="8"/>
      <c r="S448" s="8"/>
      <c r="T448" s="8"/>
      <c r="U448" s="8"/>
      <c r="V448" s="8"/>
      <c r="W448" s="8"/>
      <c r="X448" s="8"/>
      <c r="Y448" s="8"/>
      <c r="Z448" s="8"/>
      <c r="AA448" s="8"/>
    </row>
    <row r="449" spans="1:27" ht="92.5" customHeight="1">
      <c r="A449" s="80"/>
      <c r="B449" s="81"/>
      <c r="C449" s="81"/>
      <c r="D449" s="81"/>
      <c r="G449" s="7"/>
      <c r="H449" s="7"/>
      <c r="I449" s="7"/>
      <c r="J449" s="7"/>
      <c r="K449" s="7"/>
      <c r="L449" s="8"/>
      <c r="M449" s="8"/>
      <c r="N449" s="8"/>
      <c r="O449" s="8"/>
      <c r="P449" s="8"/>
      <c r="Q449" s="8"/>
      <c r="R449" s="8"/>
      <c r="S449" s="8"/>
      <c r="T449" s="8"/>
      <c r="U449" s="8"/>
      <c r="V449" s="8"/>
      <c r="W449" s="8"/>
      <c r="X449" s="8"/>
      <c r="Y449" s="8"/>
      <c r="Z449" s="8"/>
      <c r="AA449" s="8"/>
    </row>
    <row r="450" spans="1:27" ht="92.5" customHeight="1">
      <c r="A450" s="80"/>
      <c r="B450" s="81"/>
      <c r="C450" s="81"/>
      <c r="D450" s="81"/>
      <c r="G450" s="7"/>
      <c r="H450" s="7"/>
      <c r="I450" s="7"/>
      <c r="J450" s="7"/>
      <c r="K450" s="7"/>
      <c r="L450" s="8"/>
      <c r="M450" s="8"/>
      <c r="N450" s="8"/>
      <c r="O450" s="8"/>
      <c r="P450" s="8"/>
      <c r="Q450" s="8"/>
      <c r="R450" s="8"/>
      <c r="S450" s="8"/>
      <c r="T450" s="8"/>
      <c r="U450" s="8"/>
      <c r="V450" s="8"/>
      <c r="W450" s="8"/>
      <c r="X450" s="8"/>
      <c r="Y450" s="8"/>
      <c r="Z450" s="8"/>
      <c r="AA450" s="8"/>
    </row>
    <row r="451" spans="1:27" ht="92.5" customHeight="1">
      <c r="A451" s="80"/>
      <c r="B451" s="81"/>
      <c r="C451" s="81"/>
      <c r="D451" s="81"/>
      <c r="G451" s="7"/>
      <c r="H451" s="7"/>
      <c r="I451" s="7"/>
      <c r="J451" s="7"/>
      <c r="K451" s="7"/>
      <c r="L451" s="8"/>
      <c r="M451" s="8"/>
      <c r="N451" s="8"/>
      <c r="O451" s="8"/>
      <c r="P451" s="8"/>
      <c r="Q451" s="8"/>
      <c r="R451" s="8"/>
      <c r="S451" s="8"/>
      <c r="T451" s="8"/>
      <c r="U451" s="8"/>
      <c r="V451" s="8"/>
      <c r="W451" s="8"/>
      <c r="X451" s="8"/>
      <c r="Y451" s="8"/>
      <c r="Z451" s="8"/>
      <c r="AA451" s="8"/>
    </row>
    <row r="452" spans="1:27" ht="92.5" customHeight="1">
      <c r="A452" s="80"/>
      <c r="B452" s="81"/>
      <c r="C452" s="81"/>
      <c r="D452" s="81"/>
      <c r="G452" s="7"/>
      <c r="H452" s="7"/>
      <c r="I452" s="7"/>
      <c r="J452" s="7"/>
      <c r="K452" s="7"/>
      <c r="L452" s="8"/>
      <c r="M452" s="8"/>
      <c r="N452" s="8"/>
      <c r="O452" s="8"/>
      <c r="P452" s="8"/>
      <c r="Q452" s="8"/>
      <c r="R452" s="8"/>
      <c r="S452" s="8"/>
      <c r="T452" s="8"/>
      <c r="U452" s="8"/>
      <c r="V452" s="8"/>
      <c r="W452" s="8"/>
      <c r="X452" s="8"/>
      <c r="Y452" s="8"/>
      <c r="Z452" s="8"/>
      <c r="AA452" s="8"/>
    </row>
    <row r="453" spans="1:27" ht="92.5" customHeight="1">
      <c r="A453" s="80"/>
      <c r="B453" s="81"/>
      <c r="C453" s="81"/>
      <c r="D453" s="81"/>
      <c r="G453" s="7"/>
      <c r="H453" s="7"/>
      <c r="I453" s="7"/>
      <c r="J453" s="7"/>
      <c r="K453" s="7"/>
      <c r="L453" s="8"/>
      <c r="M453" s="8"/>
      <c r="N453" s="8"/>
      <c r="O453" s="8"/>
      <c r="P453" s="8"/>
      <c r="Q453" s="8"/>
      <c r="R453" s="8"/>
      <c r="S453" s="8"/>
      <c r="T453" s="8"/>
      <c r="U453" s="8"/>
      <c r="V453" s="8"/>
      <c r="W453" s="8"/>
      <c r="X453" s="8"/>
      <c r="Y453" s="8"/>
      <c r="Z453" s="8"/>
      <c r="AA453" s="8"/>
    </row>
    <row r="454" spans="1:27" ht="92.5" customHeight="1">
      <c r="A454" s="80"/>
      <c r="B454" s="81"/>
      <c r="C454" s="81"/>
      <c r="D454" s="81"/>
      <c r="G454" s="7"/>
      <c r="H454" s="7"/>
      <c r="I454" s="7"/>
      <c r="J454" s="7"/>
      <c r="K454" s="7"/>
      <c r="L454" s="8"/>
      <c r="M454" s="8"/>
      <c r="N454" s="8"/>
      <c r="O454" s="8"/>
      <c r="P454" s="8"/>
      <c r="Q454" s="8"/>
      <c r="R454" s="8"/>
      <c r="S454" s="8"/>
      <c r="T454" s="8"/>
      <c r="U454" s="8"/>
      <c r="V454" s="8"/>
      <c r="W454" s="8"/>
      <c r="X454" s="8"/>
      <c r="Y454" s="8"/>
      <c r="Z454" s="8"/>
      <c r="AA454" s="8"/>
    </row>
    <row r="455" spans="1:27" ht="92.5" customHeight="1">
      <c r="A455" s="80"/>
      <c r="B455" s="81"/>
      <c r="C455" s="81"/>
      <c r="D455" s="81"/>
      <c r="G455" s="7"/>
      <c r="H455" s="7"/>
      <c r="I455" s="7"/>
      <c r="J455" s="7"/>
      <c r="K455" s="7"/>
      <c r="L455" s="8"/>
      <c r="M455" s="8"/>
      <c r="N455" s="8"/>
      <c r="O455" s="8"/>
      <c r="P455" s="8"/>
      <c r="Q455" s="8"/>
      <c r="R455" s="8"/>
      <c r="S455" s="8"/>
      <c r="T455" s="8"/>
      <c r="U455" s="8"/>
      <c r="V455" s="8"/>
      <c r="W455" s="8"/>
      <c r="X455" s="8"/>
      <c r="Y455" s="8"/>
      <c r="Z455" s="8"/>
      <c r="AA455" s="8"/>
    </row>
    <row r="456" spans="1:27" ht="92.5" customHeight="1">
      <c r="A456" s="80"/>
      <c r="B456" s="81"/>
      <c r="C456" s="81"/>
      <c r="D456" s="81"/>
      <c r="G456" s="7"/>
      <c r="H456" s="7"/>
      <c r="I456" s="7"/>
      <c r="J456" s="7"/>
      <c r="K456" s="7"/>
      <c r="L456" s="8"/>
      <c r="M456" s="8"/>
      <c r="N456" s="8"/>
      <c r="O456" s="8"/>
      <c r="P456" s="8"/>
      <c r="Q456" s="8"/>
      <c r="R456" s="8"/>
      <c r="S456" s="8"/>
      <c r="T456" s="8"/>
      <c r="U456" s="8"/>
      <c r="V456" s="8"/>
      <c r="W456" s="8"/>
      <c r="X456" s="8"/>
      <c r="Y456" s="8"/>
      <c r="Z456" s="8"/>
      <c r="AA456" s="8"/>
    </row>
    <row r="457" spans="1:27" ht="92.5" customHeight="1">
      <c r="A457" s="80"/>
      <c r="B457" s="81"/>
      <c r="C457" s="81"/>
      <c r="D457" s="81"/>
      <c r="G457" s="7"/>
      <c r="H457" s="7"/>
      <c r="I457" s="7"/>
      <c r="J457" s="7"/>
      <c r="K457" s="7"/>
      <c r="L457" s="8"/>
      <c r="M457" s="8"/>
      <c r="N457" s="8"/>
      <c r="O457" s="8"/>
      <c r="P457" s="8"/>
      <c r="Q457" s="8"/>
      <c r="R457" s="8"/>
      <c r="S457" s="8"/>
      <c r="T457" s="8"/>
      <c r="U457" s="8"/>
      <c r="V457" s="8"/>
      <c r="W457" s="8"/>
      <c r="X457" s="8"/>
      <c r="Y457" s="8"/>
      <c r="Z457" s="8"/>
      <c r="AA457" s="8"/>
    </row>
    <row r="458" spans="1:27" ht="92.5" customHeight="1">
      <c r="A458" s="80"/>
      <c r="B458" s="81"/>
      <c r="C458" s="81"/>
      <c r="D458" s="81"/>
      <c r="G458" s="7"/>
      <c r="H458" s="7"/>
      <c r="I458" s="7"/>
      <c r="J458" s="7"/>
      <c r="K458" s="7"/>
      <c r="L458" s="8"/>
      <c r="M458" s="8"/>
      <c r="N458" s="8"/>
      <c r="O458" s="8"/>
      <c r="P458" s="8"/>
      <c r="Q458" s="8"/>
      <c r="R458" s="8"/>
      <c r="S458" s="8"/>
      <c r="T458" s="8"/>
      <c r="U458" s="8"/>
      <c r="V458" s="8"/>
      <c r="W458" s="8"/>
      <c r="X458" s="8"/>
      <c r="Y458" s="8"/>
      <c r="Z458" s="8"/>
      <c r="AA458" s="8"/>
    </row>
    <row r="459" spans="1:27" ht="92.5" customHeight="1">
      <c r="A459" s="80"/>
      <c r="B459" s="81"/>
      <c r="C459" s="81"/>
      <c r="D459" s="81"/>
      <c r="G459" s="7"/>
      <c r="H459" s="7"/>
      <c r="I459" s="7"/>
      <c r="J459" s="7"/>
      <c r="K459" s="7"/>
      <c r="L459" s="8"/>
      <c r="M459" s="8"/>
      <c r="N459" s="8"/>
      <c r="O459" s="8"/>
      <c r="P459" s="8"/>
      <c r="Q459" s="8"/>
      <c r="R459" s="8"/>
      <c r="S459" s="8"/>
      <c r="T459" s="8"/>
      <c r="U459" s="8"/>
      <c r="V459" s="8"/>
      <c r="W459" s="8"/>
      <c r="X459" s="8"/>
      <c r="Y459" s="8"/>
      <c r="Z459" s="8"/>
      <c r="AA459" s="8"/>
    </row>
    <row r="460" spans="1:27" ht="92.5" customHeight="1">
      <c r="A460" s="80"/>
      <c r="B460" s="81"/>
      <c r="C460" s="81"/>
      <c r="D460" s="81"/>
      <c r="G460" s="7"/>
      <c r="H460" s="7"/>
      <c r="I460" s="7"/>
      <c r="J460" s="7"/>
      <c r="K460" s="7"/>
      <c r="L460" s="8"/>
      <c r="M460" s="8"/>
      <c r="N460" s="8"/>
      <c r="O460" s="8"/>
      <c r="P460" s="8"/>
      <c r="Q460" s="8"/>
      <c r="R460" s="8"/>
      <c r="S460" s="8"/>
      <c r="T460" s="8"/>
      <c r="U460" s="8"/>
      <c r="V460" s="8"/>
      <c r="W460" s="8"/>
      <c r="X460" s="8"/>
      <c r="Y460" s="8"/>
      <c r="Z460" s="8"/>
      <c r="AA460" s="8"/>
    </row>
    <row r="461" spans="1:27" ht="92.5" customHeight="1">
      <c r="A461" s="80"/>
      <c r="B461" s="81"/>
      <c r="C461" s="81"/>
      <c r="D461" s="81"/>
      <c r="G461" s="7"/>
      <c r="H461" s="7"/>
      <c r="I461" s="7"/>
      <c r="J461" s="7"/>
      <c r="K461" s="7"/>
      <c r="L461" s="8"/>
      <c r="M461" s="8"/>
      <c r="N461" s="8"/>
      <c r="O461" s="8"/>
      <c r="P461" s="8"/>
      <c r="Q461" s="8"/>
      <c r="R461" s="8"/>
      <c r="S461" s="8"/>
      <c r="T461" s="8"/>
      <c r="U461" s="8"/>
      <c r="V461" s="8"/>
      <c r="W461" s="8"/>
      <c r="X461" s="8"/>
      <c r="Y461" s="8"/>
      <c r="Z461" s="8"/>
      <c r="AA461" s="8"/>
    </row>
    <row r="462" spans="1:27" ht="92.5" customHeight="1">
      <c r="A462" s="80"/>
      <c r="B462" s="81"/>
      <c r="C462" s="81"/>
      <c r="D462" s="81"/>
      <c r="G462" s="7"/>
      <c r="H462" s="7"/>
      <c r="I462" s="7"/>
      <c r="J462" s="7"/>
      <c r="K462" s="7"/>
      <c r="L462" s="8"/>
      <c r="M462" s="8"/>
      <c r="N462" s="8"/>
      <c r="O462" s="8"/>
      <c r="P462" s="8"/>
      <c r="Q462" s="8"/>
      <c r="R462" s="8"/>
      <c r="S462" s="8"/>
      <c r="T462" s="8"/>
      <c r="U462" s="8"/>
      <c r="V462" s="8"/>
      <c r="W462" s="8"/>
      <c r="X462" s="8"/>
      <c r="Y462" s="8"/>
      <c r="Z462" s="8"/>
      <c r="AA462" s="8"/>
    </row>
    <row r="463" spans="1:27" ht="92.5" customHeight="1">
      <c r="A463" s="80"/>
      <c r="B463" s="81"/>
      <c r="C463" s="81"/>
      <c r="D463" s="81"/>
      <c r="G463" s="7"/>
      <c r="H463" s="7"/>
      <c r="I463" s="7"/>
      <c r="J463" s="7"/>
      <c r="K463" s="7"/>
      <c r="L463" s="8"/>
      <c r="M463" s="8"/>
      <c r="N463" s="8"/>
      <c r="O463" s="8"/>
      <c r="P463" s="8"/>
      <c r="Q463" s="8"/>
      <c r="R463" s="8"/>
      <c r="S463" s="8"/>
      <c r="T463" s="8"/>
      <c r="U463" s="8"/>
      <c r="V463" s="8"/>
      <c r="W463" s="8"/>
      <c r="X463" s="8"/>
      <c r="Y463" s="8"/>
      <c r="Z463" s="8"/>
      <c r="AA463" s="8"/>
    </row>
    <row r="464" spans="1:27" ht="92.5" customHeight="1">
      <c r="A464" s="80"/>
      <c r="B464" s="81"/>
      <c r="C464" s="81"/>
      <c r="D464" s="81"/>
      <c r="G464" s="7"/>
      <c r="H464" s="7"/>
      <c r="I464" s="7"/>
      <c r="J464" s="7"/>
      <c r="K464" s="7"/>
      <c r="L464" s="8"/>
      <c r="M464" s="8"/>
      <c r="N464" s="8"/>
      <c r="O464" s="8"/>
      <c r="P464" s="8"/>
      <c r="Q464" s="8"/>
      <c r="R464" s="8"/>
      <c r="S464" s="8"/>
      <c r="T464" s="8"/>
      <c r="U464" s="8"/>
      <c r="V464" s="8"/>
      <c r="W464" s="8"/>
      <c r="X464" s="8"/>
      <c r="Y464" s="8"/>
      <c r="Z464" s="8"/>
      <c r="AA464" s="8"/>
    </row>
    <row r="465" spans="1:27" ht="92.5" customHeight="1">
      <c r="A465" s="80"/>
      <c r="B465" s="81"/>
      <c r="C465" s="81"/>
      <c r="D465" s="81"/>
      <c r="G465" s="7"/>
      <c r="H465" s="7"/>
      <c r="I465" s="7"/>
      <c r="J465" s="7"/>
      <c r="K465" s="7"/>
      <c r="L465" s="8"/>
      <c r="M465" s="8"/>
      <c r="N465" s="8"/>
      <c r="O465" s="8"/>
      <c r="P465" s="8"/>
      <c r="Q465" s="8"/>
      <c r="R465" s="8"/>
      <c r="S465" s="8"/>
      <c r="T465" s="8"/>
      <c r="U465" s="8"/>
      <c r="V465" s="8"/>
      <c r="W465" s="8"/>
      <c r="X465" s="8"/>
      <c r="Y465" s="8"/>
      <c r="Z465" s="8"/>
      <c r="AA465" s="8"/>
    </row>
    <row r="466" spans="1:27" ht="92.5" customHeight="1">
      <c r="A466" s="80"/>
      <c r="B466" s="81"/>
      <c r="C466" s="81"/>
      <c r="D466" s="81"/>
      <c r="G466" s="7"/>
      <c r="H466" s="7"/>
      <c r="I466" s="7"/>
      <c r="J466" s="7"/>
      <c r="K466" s="7"/>
      <c r="L466" s="8"/>
      <c r="M466" s="8"/>
      <c r="N466" s="8"/>
      <c r="O466" s="8"/>
      <c r="P466" s="8"/>
      <c r="Q466" s="8"/>
      <c r="R466" s="8"/>
      <c r="S466" s="8"/>
      <c r="T466" s="8"/>
      <c r="U466" s="8"/>
      <c r="V466" s="8"/>
      <c r="W466" s="8"/>
      <c r="X466" s="8"/>
      <c r="Y466" s="8"/>
      <c r="Z466" s="8"/>
      <c r="AA466" s="8"/>
    </row>
    <row r="467" spans="1:27" ht="92.5" customHeight="1">
      <c r="A467" s="80"/>
      <c r="B467" s="81"/>
      <c r="C467" s="81"/>
      <c r="D467" s="81"/>
      <c r="G467" s="7"/>
      <c r="H467" s="7"/>
      <c r="I467" s="7"/>
      <c r="J467" s="7"/>
      <c r="K467" s="7"/>
      <c r="L467" s="8"/>
      <c r="M467" s="8"/>
      <c r="N467" s="8"/>
      <c r="O467" s="8"/>
      <c r="P467" s="8"/>
      <c r="Q467" s="8"/>
      <c r="R467" s="8"/>
      <c r="S467" s="8"/>
      <c r="T467" s="8"/>
      <c r="U467" s="8"/>
      <c r="V467" s="8"/>
      <c r="W467" s="8"/>
      <c r="X467" s="8"/>
      <c r="Y467" s="8"/>
      <c r="Z467" s="8"/>
      <c r="AA467" s="8"/>
    </row>
    <row r="468" spans="1:27" ht="92.5" customHeight="1">
      <c r="A468" s="80"/>
      <c r="B468" s="81"/>
      <c r="C468" s="81"/>
      <c r="D468" s="81"/>
      <c r="G468" s="7"/>
      <c r="H468" s="7"/>
      <c r="I468" s="7"/>
      <c r="J468" s="7"/>
      <c r="K468" s="7"/>
      <c r="L468" s="8"/>
      <c r="M468" s="8"/>
      <c r="N468" s="8"/>
      <c r="O468" s="8"/>
      <c r="P468" s="8"/>
      <c r="Q468" s="8"/>
      <c r="R468" s="8"/>
      <c r="S468" s="8"/>
      <c r="T468" s="8"/>
      <c r="U468" s="8"/>
      <c r="V468" s="8"/>
      <c r="W468" s="8"/>
      <c r="X468" s="8"/>
      <c r="Y468" s="8"/>
      <c r="Z468" s="8"/>
      <c r="AA468" s="8"/>
    </row>
    <row r="469" spans="1:27" ht="92.5" customHeight="1">
      <c r="A469" s="80"/>
      <c r="B469" s="81"/>
      <c r="C469" s="81"/>
      <c r="D469" s="81"/>
      <c r="G469" s="7"/>
      <c r="H469" s="7"/>
      <c r="I469" s="7"/>
      <c r="J469" s="7"/>
      <c r="K469" s="7"/>
      <c r="L469" s="8"/>
      <c r="M469" s="8"/>
      <c r="N469" s="8"/>
      <c r="O469" s="8"/>
      <c r="P469" s="8"/>
      <c r="Q469" s="8"/>
      <c r="R469" s="8"/>
      <c r="S469" s="8"/>
      <c r="T469" s="8"/>
      <c r="U469" s="8"/>
      <c r="V469" s="8"/>
      <c r="W469" s="8"/>
      <c r="X469" s="8"/>
      <c r="Y469" s="8"/>
      <c r="Z469" s="8"/>
      <c r="AA469" s="8"/>
    </row>
    <row r="470" spans="1:27" ht="92.5" customHeight="1">
      <c r="A470" s="80"/>
      <c r="B470" s="81"/>
      <c r="C470" s="81"/>
      <c r="D470" s="81"/>
      <c r="G470" s="7"/>
      <c r="H470" s="7"/>
      <c r="I470" s="7"/>
      <c r="J470" s="7"/>
      <c r="K470" s="7"/>
      <c r="L470" s="8"/>
      <c r="M470" s="8"/>
      <c r="N470" s="8"/>
      <c r="O470" s="8"/>
      <c r="P470" s="8"/>
      <c r="Q470" s="8"/>
      <c r="R470" s="8"/>
      <c r="S470" s="8"/>
      <c r="T470" s="8"/>
      <c r="U470" s="8"/>
      <c r="V470" s="8"/>
      <c r="W470" s="8"/>
      <c r="X470" s="8"/>
      <c r="Y470" s="8"/>
      <c r="Z470" s="8"/>
      <c r="AA470" s="8"/>
    </row>
    <row r="471" spans="1:27" ht="92.5" customHeight="1">
      <c r="A471" s="80"/>
      <c r="B471" s="81"/>
      <c r="C471" s="81"/>
      <c r="D471" s="81"/>
      <c r="G471" s="7"/>
      <c r="H471" s="7"/>
      <c r="I471" s="7"/>
      <c r="J471" s="7"/>
      <c r="K471" s="7"/>
      <c r="L471" s="8"/>
      <c r="M471" s="8"/>
      <c r="N471" s="8"/>
      <c r="O471" s="8"/>
      <c r="P471" s="8"/>
      <c r="Q471" s="8"/>
      <c r="R471" s="8"/>
      <c r="S471" s="8"/>
      <c r="T471" s="8"/>
      <c r="U471" s="8"/>
      <c r="V471" s="8"/>
      <c r="W471" s="8"/>
      <c r="X471" s="8"/>
      <c r="Y471" s="8"/>
      <c r="Z471" s="8"/>
      <c r="AA471" s="8"/>
    </row>
    <row r="472" spans="1:27" ht="92.5" customHeight="1">
      <c r="A472" s="80"/>
      <c r="B472" s="81"/>
      <c r="C472" s="81"/>
      <c r="D472" s="81"/>
      <c r="G472" s="7"/>
      <c r="H472" s="7"/>
      <c r="I472" s="7"/>
      <c r="J472" s="7"/>
      <c r="K472" s="7"/>
      <c r="L472" s="8"/>
      <c r="M472" s="8"/>
      <c r="N472" s="8"/>
      <c r="O472" s="8"/>
      <c r="P472" s="8"/>
      <c r="Q472" s="8"/>
      <c r="R472" s="8"/>
      <c r="S472" s="8"/>
      <c r="T472" s="8"/>
      <c r="U472" s="8"/>
      <c r="V472" s="8"/>
      <c r="W472" s="8"/>
      <c r="X472" s="8"/>
      <c r="Y472" s="8"/>
      <c r="Z472" s="8"/>
      <c r="AA472" s="8"/>
    </row>
    <row r="473" spans="1:27" ht="92.5" customHeight="1">
      <c r="A473" s="80"/>
      <c r="B473" s="81"/>
      <c r="C473" s="81"/>
      <c r="D473" s="81"/>
      <c r="G473" s="7"/>
      <c r="H473" s="7"/>
      <c r="I473" s="7"/>
      <c r="J473" s="7"/>
      <c r="K473" s="7"/>
      <c r="L473" s="8"/>
      <c r="M473" s="8"/>
      <c r="N473" s="8"/>
      <c r="O473" s="8"/>
      <c r="P473" s="8"/>
      <c r="Q473" s="8"/>
      <c r="R473" s="8"/>
      <c r="S473" s="8"/>
      <c r="T473" s="8"/>
      <c r="U473" s="8"/>
      <c r="V473" s="8"/>
      <c r="W473" s="8"/>
      <c r="X473" s="8"/>
      <c r="Y473" s="8"/>
      <c r="Z473" s="8"/>
      <c r="AA473" s="8"/>
    </row>
    <row r="474" spans="1:27" ht="92.5" customHeight="1">
      <c r="A474" s="80"/>
      <c r="B474" s="81"/>
      <c r="C474" s="81"/>
      <c r="D474" s="81"/>
      <c r="G474" s="7"/>
      <c r="H474" s="7"/>
      <c r="I474" s="7"/>
      <c r="J474" s="7"/>
      <c r="K474" s="7"/>
      <c r="L474" s="8"/>
      <c r="M474" s="8"/>
      <c r="N474" s="8"/>
      <c r="O474" s="8"/>
      <c r="P474" s="8"/>
      <c r="Q474" s="8"/>
      <c r="R474" s="8"/>
      <c r="S474" s="8"/>
      <c r="T474" s="8"/>
      <c r="U474" s="8"/>
      <c r="V474" s="8"/>
      <c r="W474" s="8"/>
      <c r="X474" s="8"/>
      <c r="Y474" s="8"/>
      <c r="Z474" s="8"/>
      <c r="AA474" s="8"/>
    </row>
    <row r="475" spans="1:27" ht="92.5" customHeight="1">
      <c r="A475" s="80"/>
      <c r="B475" s="81"/>
      <c r="C475" s="81"/>
      <c r="D475" s="81"/>
      <c r="G475" s="7"/>
      <c r="H475" s="7"/>
      <c r="I475" s="7"/>
      <c r="J475" s="7"/>
      <c r="K475" s="7"/>
      <c r="L475" s="8"/>
      <c r="M475" s="8"/>
      <c r="N475" s="8"/>
      <c r="O475" s="8"/>
      <c r="P475" s="8"/>
      <c r="Q475" s="8"/>
      <c r="R475" s="8"/>
      <c r="S475" s="8"/>
      <c r="T475" s="8"/>
      <c r="U475" s="8"/>
      <c r="V475" s="8"/>
      <c r="W475" s="8"/>
      <c r="X475" s="8"/>
      <c r="Y475" s="8"/>
      <c r="Z475" s="8"/>
      <c r="AA475" s="8"/>
    </row>
    <row r="476" spans="1:27" ht="92.5" customHeight="1">
      <c r="A476" s="80"/>
      <c r="B476" s="81"/>
      <c r="C476" s="81"/>
      <c r="D476" s="81"/>
      <c r="G476" s="7"/>
      <c r="H476" s="7"/>
      <c r="I476" s="7"/>
      <c r="J476" s="7"/>
      <c r="K476" s="7"/>
      <c r="L476" s="8"/>
      <c r="M476" s="8"/>
      <c r="N476" s="8"/>
      <c r="O476" s="8"/>
      <c r="P476" s="8"/>
      <c r="Q476" s="8"/>
      <c r="R476" s="8"/>
      <c r="S476" s="8"/>
      <c r="T476" s="8"/>
      <c r="U476" s="8"/>
      <c r="V476" s="8"/>
      <c r="W476" s="8"/>
      <c r="X476" s="8"/>
      <c r="Y476" s="8"/>
      <c r="Z476" s="8"/>
      <c r="AA476" s="8"/>
    </row>
    <row r="477" spans="1:27" ht="92.5" customHeight="1">
      <c r="A477" s="80"/>
      <c r="B477" s="81"/>
      <c r="C477" s="81"/>
      <c r="D477" s="81"/>
      <c r="G477" s="7"/>
      <c r="H477" s="7"/>
      <c r="I477" s="7"/>
      <c r="J477" s="7"/>
      <c r="K477" s="7"/>
      <c r="L477" s="8"/>
      <c r="M477" s="8"/>
      <c r="N477" s="8"/>
      <c r="O477" s="8"/>
      <c r="P477" s="8"/>
      <c r="Q477" s="8"/>
      <c r="R477" s="8"/>
      <c r="S477" s="8"/>
      <c r="T477" s="8"/>
      <c r="U477" s="8"/>
      <c r="V477" s="8"/>
      <c r="W477" s="8"/>
      <c r="X477" s="8"/>
      <c r="Y477" s="8"/>
      <c r="Z477" s="8"/>
      <c r="AA477" s="8"/>
    </row>
    <row r="478" spans="1:27" ht="92.5" customHeight="1">
      <c r="A478" s="80"/>
      <c r="B478" s="81"/>
      <c r="C478" s="81"/>
      <c r="D478" s="81"/>
      <c r="G478" s="7"/>
      <c r="H478" s="7"/>
      <c r="I478" s="7"/>
      <c r="J478" s="7"/>
      <c r="K478" s="7"/>
      <c r="L478" s="8"/>
      <c r="M478" s="8"/>
      <c r="N478" s="8"/>
      <c r="O478" s="8"/>
      <c r="P478" s="8"/>
      <c r="Q478" s="8"/>
      <c r="R478" s="8"/>
      <c r="S478" s="8"/>
      <c r="T478" s="8"/>
      <c r="U478" s="8"/>
      <c r="V478" s="8"/>
      <c r="W478" s="8"/>
      <c r="X478" s="8"/>
      <c r="Y478" s="8"/>
      <c r="Z478" s="8"/>
      <c r="AA478" s="8"/>
    </row>
    <row r="479" spans="1:27" ht="92.5" customHeight="1">
      <c r="A479" s="80"/>
      <c r="B479" s="81"/>
      <c r="C479" s="81"/>
      <c r="D479" s="81"/>
      <c r="G479" s="7"/>
      <c r="H479" s="7"/>
      <c r="I479" s="7"/>
      <c r="J479" s="7"/>
      <c r="K479" s="7"/>
      <c r="L479" s="8"/>
      <c r="M479" s="8"/>
      <c r="N479" s="8"/>
      <c r="O479" s="8"/>
      <c r="P479" s="8"/>
      <c r="Q479" s="8"/>
      <c r="R479" s="8"/>
      <c r="S479" s="8"/>
      <c r="T479" s="8"/>
      <c r="U479" s="8"/>
      <c r="V479" s="8"/>
      <c r="W479" s="8"/>
      <c r="X479" s="8"/>
      <c r="Y479" s="8"/>
      <c r="Z479" s="8"/>
      <c r="AA479" s="8"/>
    </row>
    <row r="480" spans="1:27" ht="92.5" customHeight="1">
      <c r="A480" s="80"/>
      <c r="B480" s="81"/>
      <c r="C480" s="81"/>
      <c r="D480" s="81"/>
      <c r="G480" s="7"/>
      <c r="H480" s="7"/>
      <c r="I480" s="7"/>
      <c r="J480" s="7"/>
      <c r="K480" s="7"/>
      <c r="L480" s="8"/>
      <c r="M480" s="8"/>
      <c r="N480" s="8"/>
      <c r="O480" s="8"/>
      <c r="P480" s="8"/>
      <c r="Q480" s="8"/>
      <c r="R480" s="8"/>
      <c r="S480" s="8"/>
      <c r="T480" s="8"/>
      <c r="U480" s="8"/>
      <c r="V480" s="8"/>
      <c r="W480" s="8"/>
      <c r="X480" s="8"/>
      <c r="Y480" s="8"/>
      <c r="Z480" s="8"/>
      <c r="AA480" s="8"/>
    </row>
    <row r="481" spans="1:27" ht="92.5" customHeight="1">
      <c r="A481" s="80"/>
      <c r="B481" s="81"/>
      <c r="C481" s="81"/>
      <c r="D481" s="81"/>
      <c r="G481" s="7"/>
      <c r="H481" s="7"/>
      <c r="I481" s="7"/>
      <c r="J481" s="7"/>
      <c r="K481" s="7"/>
      <c r="L481" s="8"/>
      <c r="M481" s="8"/>
      <c r="N481" s="8"/>
      <c r="O481" s="8"/>
      <c r="P481" s="8"/>
      <c r="Q481" s="8"/>
      <c r="R481" s="8"/>
      <c r="S481" s="8"/>
      <c r="T481" s="8"/>
      <c r="U481" s="8"/>
      <c r="V481" s="8"/>
      <c r="W481" s="8"/>
      <c r="X481" s="8"/>
      <c r="Y481" s="8"/>
      <c r="Z481" s="8"/>
      <c r="AA481" s="8"/>
    </row>
    <row r="482" spans="1:27" ht="92.5" customHeight="1">
      <c r="A482" s="80"/>
      <c r="B482" s="81"/>
      <c r="C482" s="81"/>
      <c r="D482" s="81"/>
      <c r="G482" s="7"/>
      <c r="H482" s="7"/>
      <c r="I482" s="7"/>
      <c r="J482" s="7"/>
      <c r="K482" s="7"/>
      <c r="L482" s="8"/>
      <c r="M482" s="8"/>
      <c r="N482" s="8"/>
      <c r="O482" s="8"/>
      <c r="P482" s="8"/>
      <c r="Q482" s="8"/>
      <c r="R482" s="8"/>
      <c r="S482" s="8"/>
      <c r="T482" s="8"/>
      <c r="U482" s="8"/>
      <c r="V482" s="8"/>
      <c r="W482" s="8"/>
      <c r="X482" s="8"/>
      <c r="Y482" s="8"/>
      <c r="Z482" s="8"/>
      <c r="AA482" s="8"/>
    </row>
    <row r="483" spans="1:27" ht="92.5" customHeight="1">
      <c r="A483" s="80"/>
      <c r="B483" s="81"/>
      <c r="C483" s="81"/>
      <c r="D483" s="81"/>
      <c r="G483" s="7"/>
      <c r="H483" s="7"/>
      <c r="I483" s="7"/>
      <c r="J483" s="7"/>
      <c r="K483" s="7"/>
      <c r="L483" s="8"/>
      <c r="M483" s="8"/>
      <c r="N483" s="8"/>
      <c r="O483" s="8"/>
      <c r="P483" s="8"/>
      <c r="Q483" s="8"/>
      <c r="R483" s="8"/>
      <c r="S483" s="8"/>
      <c r="T483" s="8"/>
      <c r="U483" s="8"/>
      <c r="V483" s="8"/>
      <c r="W483" s="8"/>
      <c r="X483" s="8"/>
      <c r="Y483" s="8"/>
      <c r="Z483" s="8"/>
      <c r="AA483" s="8"/>
    </row>
    <row r="484" spans="1:27" ht="92.5" customHeight="1">
      <c r="A484" s="80"/>
      <c r="B484" s="81"/>
      <c r="C484" s="81"/>
      <c r="D484" s="81"/>
      <c r="G484" s="7"/>
      <c r="H484" s="7"/>
      <c r="I484" s="7"/>
      <c r="J484" s="7"/>
      <c r="K484" s="7"/>
      <c r="L484" s="8"/>
      <c r="M484" s="8"/>
      <c r="N484" s="8"/>
      <c r="O484" s="8"/>
      <c r="P484" s="8"/>
      <c r="Q484" s="8"/>
      <c r="R484" s="8"/>
      <c r="S484" s="8"/>
      <c r="T484" s="8"/>
      <c r="U484" s="8"/>
      <c r="V484" s="8"/>
      <c r="W484" s="8"/>
      <c r="X484" s="8"/>
      <c r="Y484" s="8"/>
      <c r="Z484" s="8"/>
      <c r="AA484" s="8"/>
    </row>
    <row r="485" spans="1:27" ht="92.5" customHeight="1">
      <c r="A485" s="80"/>
      <c r="B485" s="81"/>
      <c r="C485" s="81"/>
      <c r="D485" s="81"/>
      <c r="G485" s="7"/>
      <c r="H485" s="7"/>
      <c r="I485" s="7"/>
      <c r="J485" s="7"/>
      <c r="K485" s="7"/>
      <c r="L485" s="8"/>
      <c r="M485" s="8"/>
      <c r="N485" s="8"/>
      <c r="O485" s="8"/>
      <c r="P485" s="8"/>
      <c r="Q485" s="8"/>
      <c r="R485" s="8"/>
      <c r="S485" s="8"/>
      <c r="T485" s="8"/>
      <c r="U485" s="8"/>
      <c r="V485" s="8"/>
      <c r="W485" s="8"/>
      <c r="X485" s="8"/>
      <c r="Y485" s="8"/>
      <c r="Z485" s="8"/>
      <c r="AA485" s="8"/>
    </row>
    <row r="486" spans="1:27" ht="92.5" customHeight="1">
      <c r="A486" s="80"/>
      <c r="B486" s="81"/>
      <c r="C486" s="81"/>
      <c r="D486" s="81"/>
      <c r="G486" s="7"/>
      <c r="H486" s="7"/>
      <c r="I486" s="7"/>
      <c r="J486" s="7"/>
      <c r="K486" s="7"/>
      <c r="L486" s="8"/>
      <c r="M486" s="8"/>
      <c r="N486" s="8"/>
      <c r="O486" s="8"/>
      <c r="P486" s="8"/>
      <c r="Q486" s="8"/>
      <c r="R486" s="8"/>
      <c r="S486" s="8"/>
      <c r="T486" s="8"/>
      <c r="U486" s="8"/>
      <c r="V486" s="8"/>
      <c r="W486" s="8"/>
      <c r="X486" s="8"/>
      <c r="Y486" s="8"/>
      <c r="Z486" s="8"/>
      <c r="AA486" s="8"/>
    </row>
    <row r="487" spans="1:27" ht="92.5" customHeight="1">
      <c r="A487" s="80"/>
      <c r="B487" s="81"/>
      <c r="C487" s="81"/>
      <c r="D487" s="81"/>
      <c r="G487" s="7"/>
      <c r="H487" s="7"/>
      <c r="I487" s="7"/>
      <c r="J487" s="7"/>
      <c r="K487" s="7"/>
      <c r="L487" s="8"/>
      <c r="M487" s="8"/>
      <c r="N487" s="8"/>
      <c r="O487" s="8"/>
      <c r="P487" s="8"/>
      <c r="Q487" s="8"/>
      <c r="R487" s="8"/>
      <c r="S487" s="8"/>
      <c r="T487" s="8"/>
      <c r="U487" s="8"/>
      <c r="V487" s="8"/>
      <c r="W487" s="8"/>
      <c r="X487" s="8"/>
      <c r="Y487" s="8"/>
      <c r="Z487" s="8"/>
      <c r="AA487" s="8"/>
    </row>
    <row r="488" spans="1:27" ht="92.5" customHeight="1">
      <c r="A488" s="80"/>
      <c r="B488" s="81"/>
      <c r="C488" s="81"/>
      <c r="D488" s="81"/>
      <c r="G488" s="7"/>
      <c r="H488" s="7"/>
      <c r="I488" s="7"/>
      <c r="J488" s="7"/>
      <c r="K488" s="7"/>
      <c r="L488" s="8"/>
      <c r="M488" s="8"/>
      <c r="N488" s="8"/>
      <c r="O488" s="8"/>
      <c r="P488" s="8"/>
      <c r="Q488" s="8"/>
      <c r="R488" s="8"/>
      <c r="S488" s="8"/>
      <c r="T488" s="8"/>
      <c r="U488" s="8"/>
      <c r="V488" s="8"/>
      <c r="W488" s="8"/>
      <c r="X488" s="8"/>
      <c r="Y488" s="8"/>
      <c r="Z488" s="8"/>
      <c r="AA488" s="8"/>
    </row>
    <row r="489" spans="1:27" ht="92.5" customHeight="1">
      <c r="A489" s="80"/>
      <c r="B489" s="81"/>
      <c r="C489" s="81"/>
      <c r="D489" s="81"/>
      <c r="G489" s="7"/>
      <c r="H489" s="7"/>
      <c r="I489" s="7"/>
      <c r="J489" s="7"/>
      <c r="K489" s="7"/>
      <c r="L489" s="8"/>
      <c r="M489" s="8"/>
      <c r="N489" s="8"/>
      <c r="O489" s="8"/>
      <c r="P489" s="8"/>
      <c r="Q489" s="8"/>
      <c r="R489" s="8"/>
      <c r="S489" s="8"/>
      <c r="T489" s="8"/>
      <c r="U489" s="8"/>
      <c r="V489" s="8"/>
      <c r="W489" s="8"/>
      <c r="X489" s="8"/>
      <c r="Y489" s="8"/>
      <c r="Z489" s="8"/>
      <c r="AA489" s="8"/>
    </row>
    <row r="490" spans="1:27" ht="92.5" customHeight="1">
      <c r="A490" s="80"/>
      <c r="B490" s="81"/>
      <c r="C490" s="81"/>
      <c r="D490" s="81"/>
      <c r="G490" s="7"/>
      <c r="H490" s="7"/>
      <c r="I490" s="7"/>
      <c r="J490" s="7"/>
      <c r="K490" s="7"/>
      <c r="L490" s="8"/>
      <c r="M490" s="8"/>
      <c r="N490" s="8"/>
      <c r="O490" s="8"/>
      <c r="P490" s="8"/>
      <c r="Q490" s="8"/>
      <c r="R490" s="8"/>
      <c r="S490" s="8"/>
      <c r="T490" s="8"/>
      <c r="U490" s="8"/>
      <c r="V490" s="8"/>
      <c r="W490" s="8"/>
      <c r="X490" s="8"/>
      <c r="Y490" s="8"/>
      <c r="Z490" s="8"/>
      <c r="AA490" s="8"/>
    </row>
    <row r="491" spans="1:27" ht="92.5" customHeight="1">
      <c r="A491" s="80"/>
      <c r="B491" s="81"/>
      <c r="C491" s="81"/>
      <c r="D491" s="81"/>
      <c r="G491" s="7"/>
      <c r="H491" s="7"/>
      <c r="I491" s="7"/>
      <c r="J491" s="7"/>
      <c r="K491" s="7"/>
      <c r="L491" s="8"/>
      <c r="M491" s="8"/>
      <c r="N491" s="8"/>
      <c r="O491" s="8"/>
      <c r="P491" s="8"/>
      <c r="Q491" s="8"/>
      <c r="R491" s="8"/>
      <c r="S491" s="8"/>
      <c r="T491" s="8"/>
      <c r="U491" s="8"/>
      <c r="V491" s="8"/>
      <c r="W491" s="8"/>
      <c r="X491" s="8"/>
      <c r="Y491" s="8"/>
      <c r="Z491" s="8"/>
      <c r="AA491" s="8"/>
    </row>
    <row r="492" spans="1:27" ht="92.5" customHeight="1">
      <c r="A492" s="80"/>
      <c r="B492" s="81"/>
      <c r="C492" s="81"/>
      <c r="D492" s="81"/>
      <c r="G492" s="7"/>
      <c r="H492" s="7"/>
      <c r="I492" s="7"/>
      <c r="J492" s="7"/>
      <c r="K492" s="7"/>
      <c r="L492" s="8"/>
      <c r="M492" s="8"/>
      <c r="N492" s="8"/>
      <c r="O492" s="8"/>
      <c r="P492" s="8"/>
      <c r="Q492" s="8"/>
      <c r="R492" s="8"/>
      <c r="S492" s="8"/>
      <c r="T492" s="8"/>
      <c r="U492" s="8"/>
      <c r="V492" s="8"/>
      <c r="W492" s="8"/>
      <c r="X492" s="8"/>
      <c r="Y492" s="8"/>
      <c r="Z492" s="8"/>
      <c r="AA492" s="8"/>
    </row>
    <row r="493" spans="1:27" ht="92.5" customHeight="1">
      <c r="A493" s="80"/>
      <c r="B493" s="81"/>
      <c r="C493" s="81"/>
      <c r="D493" s="81"/>
      <c r="G493" s="7"/>
      <c r="H493" s="7"/>
      <c r="I493" s="7"/>
      <c r="J493" s="7"/>
      <c r="K493" s="7"/>
      <c r="L493" s="8"/>
      <c r="M493" s="8"/>
      <c r="N493" s="8"/>
      <c r="O493" s="8"/>
      <c r="P493" s="8"/>
      <c r="Q493" s="8"/>
      <c r="R493" s="8"/>
      <c r="S493" s="8"/>
      <c r="T493" s="8"/>
      <c r="U493" s="8"/>
      <c r="V493" s="8"/>
      <c r="W493" s="8"/>
      <c r="X493" s="8"/>
      <c r="Y493" s="8"/>
      <c r="Z493" s="8"/>
      <c r="AA493" s="8"/>
    </row>
    <row r="494" spans="1:27" ht="92.5" customHeight="1">
      <c r="A494" s="80"/>
      <c r="B494" s="81"/>
      <c r="C494" s="81"/>
      <c r="D494" s="81"/>
      <c r="G494" s="7"/>
      <c r="H494" s="7"/>
      <c r="I494" s="7"/>
      <c r="J494" s="7"/>
      <c r="K494" s="7"/>
      <c r="L494" s="8"/>
      <c r="M494" s="8"/>
      <c r="N494" s="8"/>
      <c r="O494" s="8"/>
      <c r="P494" s="8"/>
      <c r="Q494" s="8"/>
      <c r="R494" s="8"/>
      <c r="S494" s="8"/>
      <c r="T494" s="8"/>
      <c r="U494" s="8"/>
      <c r="V494" s="8"/>
      <c r="W494" s="8"/>
      <c r="X494" s="8"/>
      <c r="Y494" s="8"/>
      <c r="Z494" s="8"/>
      <c r="AA494" s="8"/>
    </row>
    <row r="495" spans="1:27" ht="92.5" customHeight="1">
      <c r="A495" s="80"/>
      <c r="B495" s="81"/>
      <c r="C495" s="81"/>
      <c r="D495" s="81"/>
      <c r="G495" s="7"/>
      <c r="H495" s="7"/>
      <c r="I495" s="7"/>
      <c r="J495" s="7"/>
      <c r="K495" s="7"/>
      <c r="L495" s="8"/>
      <c r="M495" s="8"/>
      <c r="N495" s="8"/>
      <c r="O495" s="8"/>
      <c r="P495" s="8"/>
      <c r="Q495" s="8"/>
      <c r="R495" s="8"/>
      <c r="S495" s="8"/>
      <c r="T495" s="8"/>
      <c r="U495" s="8"/>
      <c r="V495" s="8"/>
      <c r="W495" s="8"/>
      <c r="X495" s="8"/>
      <c r="Y495" s="8"/>
      <c r="Z495" s="8"/>
      <c r="AA495" s="8"/>
    </row>
    <row r="496" spans="1:27" ht="92.5" customHeight="1">
      <c r="A496" s="80"/>
      <c r="B496" s="81"/>
      <c r="C496" s="81"/>
      <c r="D496" s="81"/>
      <c r="G496" s="7"/>
      <c r="H496" s="7"/>
      <c r="I496" s="7"/>
      <c r="J496" s="7"/>
      <c r="K496" s="7"/>
      <c r="L496" s="8"/>
      <c r="M496" s="8"/>
      <c r="N496" s="8"/>
      <c r="O496" s="8"/>
      <c r="P496" s="8"/>
      <c r="Q496" s="8"/>
      <c r="R496" s="8"/>
      <c r="S496" s="8"/>
      <c r="T496" s="8"/>
      <c r="U496" s="8"/>
      <c r="V496" s="8"/>
      <c r="W496" s="8"/>
      <c r="X496" s="8"/>
      <c r="Y496" s="8"/>
      <c r="Z496" s="8"/>
      <c r="AA496" s="8"/>
    </row>
    <row r="497" spans="1:27" ht="92.5" customHeight="1">
      <c r="A497" s="80"/>
      <c r="B497" s="81"/>
      <c r="C497" s="81"/>
      <c r="D497" s="81"/>
      <c r="G497" s="7"/>
      <c r="H497" s="7"/>
      <c r="I497" s="7"/>
      <c r="J497" s="7"/>
      <c r="K497" s="7"/>
      <c r="L497" s="8"/>
      <c r="M497" s="8"/>
      <c r="N497" s="8"/>
      <c r="O497" s="8"/>
      <c r="P497" s="8"/>
      <c r="Q497" s="8"/>
      <c r="R497" s="8"/>
      <c r="S497" s="8"/>
      <c r="T497" s="8"/>
      <c r="U497" s="8"/>
      <c r="V497" s="8"/>
      <c r="W497" s="8"/>
      <c r="X497" s="8"/>
      <c r="Y497" s="8"/>
      <c r="Z497" s="8"/>
      <c r="AA497" s="8"/>
    </row>
    <row r="498" spans="1:27" ht="92.5" customHeight="1">
      <c r="A498" s="80"/>
      <c r="B498" s="81"/>
      <c r="C498" s="81"/>
      <c r="D498" s="81"/>
      <c r="G498" s="7"/>
      <c r="H498" s="7"/>
      <c r="I498" s="7"/>
      <c r="J498" s="7"/>
      <c r="K498" s="7"/>
      <c r="L498" s="8"/>
      <c r="M498" s="8"/>
      <c r="N498" s="8"/>
      <c r="O498" s="8"/>
      <c r="P498" s="8"/>
      <c r="Q498" s="8"/>
      <c r="R498" s="8"/>
      <c r="S498" s="8"/>
      <c r="T498" s="8"/>
      <c r="U498" s="8"/>
      <c r="V498" s="8"/>
      <c r="W498" s="8"/>
      <c r="X498" s="8"/>
      <c r="Y498" s="8"/>
      <c r="Z498" s="8"/>
      <c r="AA498" s="8"/>
    </row>
    <row r="499" spans="1:27" ht="92.5" customHeight="1">
      <c r="A499" s="80"/>
      <c r="B499" s="81"/>
      <c r="C499" s="81"/>
      <c r="D499" s="81"/>
      <c r="G499" s="7"/>
      <c r="H499" s="7"/>
      <c r="I499" s="7"/>
      <c r="J499" s="7"/>
      <c r="K499" s="7"/>
      <c r="L499" s="8"/>
      <c r="M499" s="8"/>
      <c r="N499" s="8"/>
      <c r="O499" s="8"/>
      <c r="P499" s="8"/>
      <c r="Q499" s="8"/>
      <c r="R499" s="8"/>
      <c r="S499" s="8"/>
      <c r="T499" s="8"/>
      <c r="U499" s="8"/>
      <c r="V499" s="8"/>
      <c r="W499" s="8"/>
      <c r="X499" s="8"/>
      <c r="Y499" s="8"/>
      <c r="Z499" s="8"/>
      <c r="AA499" s="8"/>
    </row>
    <row r="500" spans="1:27" ht="92.5" customHeight="1">
      <c r="A500" s="80"/>
      <c r="B500" s="81"/>
      <c r="C500" s="81"/>
      <c r="D500" s="81"/>
      <c r="G500" s="7"/>
      <c r="H500" s="7"/>
      <c r="I500" s="7"/>
      <c r="J500" s="7"/>
      <c r="K500" s="7"/>
      <c r="L500" s="8"/>
      <c r="M500" s="8"/>
      <c r="N500" s="8"/>
      <c r="O500" s="8"/>
      <c r="P500" s="8"/>
      <c r="Q500" s="8"/>
      <c r="R500" s="8"/>
      <c r="S500" s="8"/>
      <c r="T500" s="8"/>
      <c r="U500" s="8"/>
      <c r="V500" s="8"/>
      <c r="W500" s="8"/>
      <c r="X500" s="8"/>
      <c r="Y500" s="8"/>
      <c r="Z500" s="8"/>
      <c r="AA500" s="8"/>
    </row>
    <row r="501" spans="1:27" ht="92.5" customHeight="1">
      <c r="A501" s="80"/>
      <c r="B501" s="81"/>
      <c r="C501" s="81"/>
      <c r="D501" s="81"/>
      <c r="G501" s="7"/>
      <c r="H501" s="7"/>
      <c r="I501" s="7"/>
      <c r="J501" s="7"/>
      <c r="K501" s="7"/>
      <c r="L501" s="8"/>
      <c r="M501" s="8"/>
      <c r="N501" s="8"/>
      <c r="O501" s="8"/>
      <c r="P501" s="8"/>
      <c r="Q501" s="8"/>
      <c r="R501" s="8"/>
      <c r="S501" s="8"/>
      <c r="T501" s="8"/>
      <c r="U501" s="8"/>
      <c r="V501" s="8"/>
      <c r="W501" s="8"/>
      <c r="X501" s="8"/>
      <c r="Y501" s="8"/>
      <c r="Z501" s="8"/>
      <c r="AA501" s="8"/>
    </row>
    <row r="502" spans="1:27" ht="92.5" customHeight="1">
      <c r="A502" s="80"/>
      <c r="B502" s="81"/>
      <c r="C502" s="81"/>
      <c r="D502" s="81"/>
      <c r="G502" s="7"/>
      <c r="H502" s="7"/>
      <c r="I502" s="7"/>
      <c r="J502" s="7"/>
      <c r="K502" s="7"/>
      <c r="L502" s="8"/>
      <c r="M502" s="8"/>
      <c r="N502" s="8"/>
      <c r="O502" s="8"/>
      <c r="P502" s="8"/>
      <c r="Q502" s="8"/>
      <c r="R502" s="8"/>
      <c r="S502" s="8"/>
      <c r="T502" s="8"/>
      <c r="U502" s="8"/>
      <c r="V502" s="8"/>
      <c r="W502" s="8"/>
      <c r="X502" s="8"/>
      <c r="Y502" s="8"/>
      <c r="Z502" s="8"/>
      <c r="AA502" s="8"/>
    </row>
    <row r="503" spans="1:27" ht="92.5" customHeight="1">
      <c r="A503" s="80"/>
      <c r="B503" s="81"/>
      <c r="C503" s="81"/>
      <c r="D503" s="81"/>
      <c r="G503" s="7"/>
      <c r="H503" s="7"/>
      <c r="I503" s="7"/>
      <c r="J503" s="7"/>
      <c r="K503" s="7"/>
      <c r="L503" s="8"/>
      <c r="M503" s="8"/>
      <c r="N503" s="8"/>
      <c r="O503" s="8"/>
      <c r="P503" s="8"/>
      <c r="Q503" s="8"/>
      <c r="R503" s="8"/>
      <c r="S503" s="8"/>
      <c r="T503" s="8"/>
      <c r="U503" s="8"/>
      <c r="V503" s="8"/>
      <c r="W503" s="8"/>
      <c r="X503" s="8"/>
      <c r="Y503" s="8"/>
      <c r="Z503" s="8"/>
      <c r="AA503" s="8"/>
    </row>
    <row r="504" spans="1:27" ht="92.5" customHeight="1">
      <c r="A504" s="80"/>
      <c r="B504" s="81"/>
      <c r="C504" s="81"/>
      <c r="D504" s="81"/>
      <c r="G504" s="7"/>
      <c r="H504" s="7"/>
      <c r="I504" s="7"/>
      <c r="J504" s="7"/>
      <c r="K504" s="7"/>
      <c r="L504" s="8"/>
      <c r="M504" s="8"/>
      <c r="N504" s="8"/>
      <c r="O504" s="8"/>
      <c r="P504" s="8"/>
      <c r="Q504" s="8"/>
      <c r="R504" s="8"/>
      <c r="S504" s="8"/>
      <c r="T504" s="8"/>
      <c r="U504" s="8"/>
      <c r="V504" s="8"/>
      <c r="W504" s="8"/>
      <c r="X504" s="8"/>
      <c r="Y504" s="8"/>
      <c r="Z504" s="8"/>
      <c r="AA504" s="8"/>
    </row>
    <row r="505" spans="1:27" ht="92.5" customHeight="1">
      <c r="A505" s="80"/>
      <c r="B505" s="81"/>
      <c r="C505" s="81"/>
      <c r="D505" s="81"/>
      <c r="G505" s="7"/>
      <c r="H505" s="7"/>
      <c r="I505" s="7"/>
      <c r="J505" s="7"/>
      <c r="K505" s="7"/>
      <c r="L505" s="8"/>
      <c r="M505" s="8"/>
      <c r="N505" s="8"/>
      <c r="O505" s="8"/>
      <c r="P505" s="8"/>
      <c r="Q505" s="8"/>
      <c r="R505" s="8"/>
      <c r="S505" s="8"/>
      <c r="T505" s="8"/>
      <c r="U505" s="8"/>
      <c r="V505" s="8"/>
      <c r="W505" s="8"/>
      <c r="X505" s="8"/>
      <c r="Y505" s="8"/>
      <c r="Z505" s="8"/>
      <c r="AA505" s="8"/>
    </row>
    <row r="506" spans="1:27" ht="92.5" customHeight="1">
      <c r="A506" s="80"/>
      <c r="B506" s="81"/>
      <c r="C506" s="81"/>
      <c r="D506" s="81"/>
      <c r="G506" s="7"/>
      <c r="H506" s="7"/>
      <c r="I506" s="7"/>
      <c r="J506" s="7"/>
      <c r="K506" s="7"/>
      <c r="L506" s="8"/>
      <c r="M506" s="8"/>
      <c r="N506" s="8"/>
      <c r="O506" s="8"/>
      <c r="P506" s="8"/>
      <c r="Q506" s="8"/>
      <c r="R506" s="8"/>
      <c r="S506" s="8"/>
      <c r="T506" s="8"/>
      <c r="U506" s="8"/>
      <c r="V506" s="8"/>
      <c r="W506" s="8"/>
      <c r="X506" s="8"/>
      <c r="Y506" s="8"/>
      <c r="Z506" s="8"/>
      <c r="AA506" s="8"/>
    </row>
    <row r="507" spans="1:27" ht="92.5" customHeight="1">
      <c r="A507" s="80"/>
      <c r="B507" s="81"/>
      <c r="C507" s="81"/>
      <c r="D507" s="81"/>
      <c r="G507" s="7"/>
      <c r="H507" s="7"/>
      <c r="I507" s="7"/>
      <c r="J507" s="7"/>
      <c r="K507" s="7"/>
      <c r="L507" s="8"/>
      <c r="M507" s="8"/>
      <c r="N507" s="8"/>
      <c r="O507" s="8"/>
      <c r="P507" s="8"/>
      <c r="Q507" s="8"/>
      <c r="R507" s="8"/>
      <c r="S507" s="8"/>
      <c r="T507" s="8"/>
      <c r="U507" s="8"/>
      <c r="V507" s="8"/>
      <c r="W507" s="8"/>
      <c r="X507" s="8"/>
      <c r="Y507" s="8"/>
      <c r="Z507" s="8"/>
      <c r="AA507" s="8"/>
    </row>
    <row r="508" spans="1:27" ht="92.5" customHeight="1">
      <c r="A508" s="80"/>
      <c r="B508" s="81"/>
      <c r="C508" s="81"/>
      <c r="D508" s="81"/>
      <c r="G508" s="7"/>
      <c r="H508" s="7"/>
      <c r="I508" s="7"/>
      <c r="J508" s="7"/>
      <c r="K508" s="7"/>
      <c r="L508" s="8"/>
      <c r="M508" s="8"/>
      <c r="N508" s="8"/>
      <c r="O508" s="8"/>
      <c r="P508" s="8"/>
      <c r="Q508" s="8"/>
      <c r="R508" s="8"/>
      <c r="S508" s="8"/>
      <c r="T508" s="8"/>
      <c r="U508" s="8"/>
      <c r="V508" s="8"/>
      <c r="W508" s="8"/>
      <c r="X508" s="8"/>
      <c r="Y508" s="8"/>
      <c r="Z508" s="8"/>
      <c r="AA508" s="8"/>
    </row>
    <row r="509" spans="1:27" ht="92.5" customHeight="1">
      <c r="A509" s="80"/>
      <c r="B509" s="81"/>
      <c r="C509" s="81"/>
      <c r="D509" s="81"/>
      <c r="G509" s="7"/>
      <c r="H509" s="7"/>
      <c r="I509" s="7"/>
      <c r="J509" s="7"/>
      <c r="K509" s="7"/>
      <c r="L509" s="8"/>
      <c r="M509" s="8"/>
      <c r="N509" s="8"/>
      <c r="O509" s="8"/>
      <c r="P509" s="8"/>
      <c r="Q509" s="8"/>
      <c r="R509" s="8"/>
      <c r="S509" s="8"/>
      <c r="T509" s="8"/>
      <c r="U509" s="8"/>
      <c r="V509" s="8"/>
      <c r="W509" s="8"/>
      <c r="X509" s="8"/>
      <c r="Y509" s="8"/>
      <c r="Z509" s="8"/>
      <c r="AA509" s="8"/>
    </row>
    <row r="510" spans="1:27" ht="92.5" customHeight="1">
      <c r="A510" s="80"/>
      <c r="B510" s="81"/>
      <c r="C510" s="81"/>
      <c r="D510" s="81"/>
      <c r="G510" s="7"/>
      <c r="H510" s="7"/>
      <c r="I510" s="7"/>
      <c r="J510" s="7"/>
      <c r="K510" s="7"/>
      <c r="L510" s="8"/>
      <c r="M510" s="8"/>
      <c r="N510" s="8"/>
      <c r="O510" s="8"/>
      <c r="P510" s="8"/>
      <c r="Q510" s="8"/>
      <c r="R510" s="8"/>
      <c r="S510" s="8"/>
      <c r="T510" s="8"/>
      <c r="U510" s="8"/>
      <c r="V510" s="8"/>
      <c r="W510" s="8"/>
      <c r="X510" s="8"/>
      <c r="Y510" s="8"/>
      <c r="Z510" s="8"/>
      <c r="AA510" s="8"/>
    </row>
    <row r="511" spans="1:27" ht="92.5" customHeight="1">
      <c r="A511" s="80"/>
      <c r="B511" s="81"/>
      <c r="C511" s="81"/>
      <c r="D511" s="81"/>
      <c r="G511" s="7"/>
      <c r="H511" s="7"/>
      <c r="I511" s="7"/>
      <c r="J511" s="7"/>
      <c r="K511" s="7"/>
      <c r="L511" s="8"/>
      <c r="M511" s="8"/>
      <c r="N511" s="8"/>
      <c r="O511" s="8"/>
      <c r="P511" s="8"/>
      <c r="Q511" s="8"/>
      <c r="R511" s="8"/>
      <c r="S511" s="8"/>
      <c r="T511" s="8"/>
      <c r="U511" s="8"/>
      <c r="V511" s="8"/>
      <c r="W511" s="8"/>
      <c r="X511" s="8"/>
      <c r="Y511" s="8"/>
      <c r="Z511" s="8"/>
      <c r="AA511" s="8"/>
    </row>
    <row r="512" spans="1:27" ht="92.5" customHeight="1">
      <c r="A512" s="80"/>
      <c r="B512" s="81"/>
      <c r="C512" s="81"/>
      <c r="D512" s="81"/>
      <c r="G512" s="7"/>
      <c r="H512" s="7"/>
      <c r="I512" s="7"/>
      <c r="J512" s="7"/>
      <c r="K512" s="7"/>
      <c r="L512" s="8"/>
      <c r="M512" s="8"/>
      <c r="N512" s="8"/>
      <c r="O512" s="8"/>
      <c r="P512" s="8"/>
      <c r="Q512" s="8"/>
      <c r="R512" s="8"/>
      <c r="S512" s="8"/>
      <c r="T512" s="8"/>
      <c r="U512" s="8"/>
      <c r="V512" s="8"/>
      <c r="W512" s="8"/>
      <c r="X512" s="8"/>
      <c r="Y512" s="8"/>
      <c r="Z512" s="8"/>
      <c r="AA512" s="8"/>
    </row>
    <row r="513" spans="1:27" ht="92.5" customHeight="1">
      <c r="A513" s="80"/>
      <c r="B513" s="81"/>
      <c r="C513" s="81"/>
      <c r="D513" s="81"/>
      <c r="G513" s="7"/>
      <c r="H513" s="7"/>
      <c r="I513" s="7"/>
      <c r="J513" s="7"/>
      <c r="K513" s="7"/>
      <c r="L513" s="8"/>
      <c r="M513" s="8"/>
      <c r="N513" s="8"/>
      <c r="O513" s="8"/>
      <c r="P513" s="8"/>
      <c r="Q513" s="8"/>
      <c r="R513" s="8"/>
      <c r="S513" s="8"/>
      <c r="T513" s="8"/>
      <c r="U513" s="8"/>
      <c r="V513" s="8"/>
      <c r="W513" s="8"/>
      <c r="X513" s="8"/>
      <c r="Y513" s="8"/>
      <c r="Z513" s="8"/>
      <c r="AA513" s="8"/>
    </row>
    <row r="514" spans="1:27" ht="92.5" customHeight="1">
      <c r="A514" s="80"/>
      <c r="B514" s="81"/>
      <c r="C514" s="81"/>
      <c r="D514" s="81"/>
      <c r="G514" s="7"/>
      <c r="H514" s="7"/>
      <c r="I514" s="7"/>
      <c r="J514" s="7"/>
      <c r="K514" s="7"/>
      <c r="L514" s="8"/>
      <c r="M514" s="8"/>
      <c r="N514" s="8"/>
      <c r="O514" s="8"/>
      <c r="P514" s="8"/>
      <c r="Q514" s="8"/>
      <c r="R514" s="8"/>
      <c r="S514" s="8"/>
      <c r="T514" s="8"/>
      <c r="U514" s="8"/>
      <c r="V514" s="8"/>
      <c r="W514" s="8"/>
      <c r="X514" s="8"/>
      <c r="Y514" s="8"/>
      <c r="Z514" s="8"/>
      <c r="AA514" s="8"/>
    </row>
    <row r="515" spans="1:27" ht="92.5" customHeight="1">
      <c r="A515" s="80"/>
      <c r="B515" s="81"/>
      <c r="C515" s="81"/>
      <c r="D515" s="81"/>
      <c r="G515" s="7"/>
      <c r="H515" s="7"/>
      <c r="I515" s="7"/>
      <c r="J515" s="7"/>
      <c r="K515" s="7"/>
      <c r="L515" s="8"/>
      <c r="M515" s="8"/>
      <c r="N515" s="8"/>
      <c r="O515" s="8"/>
      <c r="P515" s="8"/>
      <c r="Q515" s="8"/>
      <c r="R515" s="8"/>
      <c r="S515" s="8"/>
      <c r="T515" s="8"/>
      <c r="U515" s="8"/>
      <c r="V515" s="8"/>
      <c r="W515" s="8"/>
      <c r="X515" s="8"/>
      <c r="Y515" s="8"/>
      <c r="Z515" s="8"/>
      <c r="AA515" s="8"/>
    </row>
    <row r="516" spans="1:27" ht="92.5" customHeight="1">
      <c r="A516" s="80"/>
      <c r="B516" s="81"/>
      <c r="C516" s="81"/>
      <c r="D516" s="81"/>
      <c r="G516" s="7"/>
      <c r="H516" s="7"/>
      <c r="I516" s="7"/>
      <c r="J516" s="7"/>
      <c r="K516" s="7"/>
      <c r="L516" s="8"/>
      <c r="M516" s="8"/>
      <c r="N516" s="8"/>
      <c r="O516" s="8"/>
      <c r="P516" s="8"/>
      <c r="Q516" s="8"/>
      <c r="R516" s="8"/>
      <c r="S516" s="8"/>
      <c r="T516" s="8"/>
      <c r="U516" s="8"/>
      <c r="V516" s="8"/>
      <c r="W516" s="8"/>
      <c r="X516" s="8"/>
      <c r="Y516" s="8"/>
      <c r="Z516" s="8"/>
      <c r="AA516" s="8"/>
    </row>
    <row r="517" spans="1:27" ht="92.5" customHeight="1">
      <c r="A517" s="80"/>
      <c r="B517" s="81"/>
      <c r="C517" s="81"/>
      <c r="D517" s="81"/>
      <c r="G517" s="7"/>
      <c r="H517" s="7"/>
      <c r="I517" s="7"/>
      <c r="J517" s="7"/>
      <c r="K517" s="7"/>
      <c r="L517" s="8"/>
      <c r="M517" s="8"/>
      <c r="N517" s="8"/>
      <c r="O517" s="8"/>
      <c r="P517" s="8"/>
      <c r="Q517" s="8"/>
      <c r="R517" s="8"/>
      <c r="S517" s="8"/>
      <c r="T517" s="8"/>
      <c r="U517" s="8"/>
      <c r="V517" s="8"/>
      <c r="W517" s="8"/>
      <c r="X517" s="8"/>
      <c r="Y517" s="8"/>
      <c r="Z517" s="8"/>
      <c r="AA517" s="8"/>
    </row>
    <row r="518" spans="1:27" ht="92.5" customHeight="1">
      <c r="A518" s="80"/>
      <c r="B518" s="81"/>
      <c r="C518" s="81"/>
      <c r="D518" s="81"/>
      <c r="G518" s="7"/>
      <c r="H518" s="7"/>
      <c r="I518" s="7"/>
      <c r="J518" s="7"/>
      <c r="K518" s="7"/>
      <c r="L518" s="8"/>
      <c r="M518" s="8"/>
      <c r="N518" s="8"/>
      <c r="O518" s="8"/>
      <c r="P518" s="8"/>
      <c r="Q518" s="8"/>
      <c r="R518" s="8"/>
      <c r="S518" s="8"/>
      <c r="T518" s="8"/>
      <c r="U518" s="8"/>
      <c r="V518" s="8"/>
      <c r="W518" s="8"/>
      <c r="X518" s="8"/>
      <c r="Y518" s="8"/>
      <c r="Z518" s="8"/>
      <c r="AA518" s="8"/>
    </row>
    <row r="519" spans="1:27" ht="92.5" customHeight="1">
      <c r="A519" s="80"/>
      <c r="B519" s="81"/>
      <c r="C519" s="81"/>
      <c r="D519" s="81"/>
      <c r="G519" s="7"/>
      <c r="H519" s="7"/>
      <c r="I519" s="7"/>
      <c r="J519" s="7"/>
      <c r="K519" s="7"/>
      <c r="L519" s="8"/>
      <c r="M519" s="8"/>
      <c r="N519" s="8"/>
      <c r="O519" s="8"/>
      <c r="P519" s="8"/>
      <c r="Q519" s="8"/>
      <c r="R519" s="8"/>
      <c r="S519" s="8"/>
      <c r="T519" s="8"/>
      <c r="U519" s="8"/>
      <c r="V519" s="8"/>
      <c r="W519" s="8"/>
      <c r="X519" s="8"/>
      <c r="Y519" s="8"/>
      <c r="Z519" s="8"/>
      <c r="AA519" s="8"/>
    </row>
    <row r="520" spans="1:27" ht="92.5" customHeight="1">
      <c r="A520" s="80"/>
      <c r="B520" s="81"/>
      <c r="C520" s="81"/>
      <c r="D520" s="81"/>
      <c r="G520" s="7"/>
      <c r="H520" s="7"/>
      <c r="I520" s="7"/>
      <c r="J520" s="7"/>
      <c r="K520" s="7"/>
      <c r="L520" s="8"/>
      <c r="M520" s="8"/>
      <c r="N520" s="8"/>
      <c r="O520" s="8"/>
      <c r="P520" s="8"/>
      <c r="Q520" s="8"/>
      <c r="R520" s="8"/>
      <c r="S520" s="8"/>
      <c r="T520" s="8"/>
      <c r="U520" s="8"/>
      <c r="V520" s="8"/>
      <c r="W520" s="8"/>
      <c r="X520" s="8"/>
      <c r="Y520" s="8"/>
      <c r="Z520" s="8"/>
      <c r="AA520" s="8"/>
    </row>
    <row r="521" spans="1:27" ht="92.5" customHeight="1">
      <c r="A521" s="80"/>
      <c r="B521" s="81"/>
      <c r="C521" s="81"/>
      <c r="D521" s="81"/>
      <c r="G521" s="7"/>
      <c r="H521" s="7"/>
      <c r="I521" s="7"/>
      <c r="J521" s="7"/>
      <c r="K521" s="7"/>
      <c r="L521" s="8"/>
      <c r="M521" s="8"/>
      <c r="N521" s="8"/>
      <c r="O521" s="8"/>
      <c r="P521" s="8"/>
      <c r="Q521" s="8"/>
      <c r="R521" s="8"/>
      <c r="S521" s="8"/>
      <c r="T521" s="8"/>
      <c r="U521" s="8"/>
      <c r="V521" s="8"/>
      <c r="W521" s="8"/>
      <c r="X521" s="8"/>
      <c r="Y521" s="8"/>
      <c r="Z521" s="8"/>
      <c r="AA521" s="8"/>
    </row>
    <row r="522" spans="1:27" ht="92.5" customHeight="1">
      <c r="A522" s="80"/>
      <c r="B522" s="81"/>
      <c r="C522" s="81"/>
      <c r="D522" s="81"/>
      <c r="G522" s="7"/>
      <c r="H522" s="7"/>
      <c r="I522" s="7"/>
      <c r="J522" s="7"/>
      <c r="K522" s="7"/>
      <c r="L522" s="8"/>
      <c r="M522" s="8"/>
      <c r="N522" s="8"/>
      <c r="O522" s="8"/>
      <c r="P522" s="8"/>
      <c r="Q522" s="8"/>
      <c r="R522" s="8"/>
      <c r="S522" s="8"/>
      <c r="T522" s="8"/>
      <c r="U522" s="8"/>
      <c r="V522" s="8"/>
      <c r="W522" s="8"/>
      <c r="X522" s="8"/>
      <c r="Y522" s="8"/>
      <c r="Z522" s="8"/>
      <c r="AA522" s="8"/>
    </row>
    <row r="523" spans="1:27" ht="92.5" customHeight="1">
      <c r="A523" s="80"/>
      <c r="B523" s="81"/>
      <c r="C523" s="81"/>
      <c r="D523" s="81"/>
      <c r="G523" s="7"/>
      <c r="H523" s="7"/>
      <c r="I523" s="7"/>
      <c r="J523" s="7"/>
      <c r="K523" s="7"/>
      <c r="L523" s="8"/>
      <c r="M523" s="8"/>
      <c r="N523" s="8"/>
      <c r="O523" s="8"/>
      <c r="P523" s="8"/>
      <c r="Q523" s="8"/>
      <c r="R523" s="8"/>
      <c r="S523" s="8"/>
      <c r="T523" s="8"/>
      <c r="U523" s="8"/>
      <c r="V523" s="8"/>
      <c r="W523" s="8"/>
      <c r="X523" s="8"/>
      <c r="Y523" s="8"/>
      <c r="Z523" s="8"/>
      <c r="AA523" s="8"/>
    </row>
    <row r="524" spans="1:27" ht="92.5" customHeight="1">
      <c r="A524" s="80"/>
      <c r="B524" s="81"/>
      <c r="C524" s="81"/>
      <c r="D524" s="81"/>
      <c r="G524" s="7"/>
      <c r="H524" s="7"/>
      <c r="I524" s="7"/>
      <c r="J524" s="7"/>
      <c r="K524" s="7"/>
      <c r="L524" s="8"/>
      <c r="M524" s="8"/>
      <c r="N524" s="8"/>
      <c r="O524" s="8"/>
      <c r="P524" s="8"/>
      <c r="Q524" s="8"/>
      <c r="R524" s="8"/>
      <c r="S524" s="8"/>
      <c r="T524" s="8"/>
      <c r="U524" s="8"/>
      <c r="V524" s="8"/>
      <c r="W524" s="8"/>
      <c r="X524" s="8"/>
      <c r="Y524" s="8"/>
      <c r="Z524" s="8"/>
      <c r="AA524" s="8"/>
    </row>
    <row r="525" spans="1:27" ht="92.5" customHeight="1">
      <c r="A525" s="80"/>
      <c r="B525" s="81"/>
      <c r="C525" s="81"/>
      <c r="D525" s="81"/>
      <c r="G525" s="7"/>
      <c r="H525" s="7"/>
      <c r="I525" s="7"/>
      <c r="J525" s="7"/>
      <c r="K525" s="7"/>
      <c r="L525" s="8"/>
      <c r="M525" s="8"/>
      <c r="N525" s="8"/>
      <c r="O525" s="8"/>
      <c r="P525" s="8"/>
      <c r="Q525" s="8"/>
      <c r="R525" s="8"/>
      <c r="S525" s="8"/>
      <c r="T525" s="8"/>
      <c r="U525" s="8"/>
      <c r="V525" s="8"/>
      <c r="W525" s="8"/>
      <c r="X525" s="8"/>
      <c r="Y525" s="8"/>
      <c r="Z525" s="8"/>
      <c r="AA525" s="8"/>
    </row>
    <row r="526" spans="1:27" ht="92.5" customHeight="1">
      <c r="A526" s="80"/>
      <c r="B526" s="81"/>
      <c r="C526" s="81"/>
      <c r="D526" s="81"/>
      <c r="G526" s="7"/>
      <c r="H526" s="7"/>
      <c r="I526" s="7"/>
      <c r="J526" s="7"/>
      <c r="K526" s="7"/>
      <c r="L526" s="8"/>
      <c r="M526" s="8"/>
      <c r="N526" s="8"/>
      <c r="O526" s="8"/>
      <c r="P526" s="8"/>
      <c r="Q526" s="8"/>
      <c r="R526" s="8"/>
      <c r="S526" s="8"/>
      <c r="T526" s="8"/>
      <c r="U526" s="8"/>
      <c r="V526" s="8"/>
      <c r="W526" s="8"/>
      <c r="X526" s="8"/>
      <c r="Y526" s="8"/>
      <c r="Z526" s="8"/>
      <c r="AA526" s="8"/>
    </row>
    <row r="527" spans="1:27" ht="92.5" customHeight="1">
      <c r="A527" s="80"/>
      <c r="B527" s="81"/>
      <c r="C527" s="81"/>
      <c r="D527" s="81"/>
      <c r="G527" s="7"/>
      <c r="H527" s="7"/>
      <c r="I527" s="7"/>
      <c r="J527" s="7"/>
      <c r="K527" s="7"/>
      <c r="L527" s="8"/>
      <c r="M527" s="8"/>
      <c r="N527" s="8"/>
      <c r="O527" s="8"/>
      <c r="P527" s="8"/>
      <c r="Q527" s="8"/>
      <c r="R527" s="8"/>
      <c r="S527" s="8"/>
      <c r="T527" s="8"/>
      <c r="U527" s="8"/>
      <c r="V527" s="8"/>
      <c r="W527" s="8"/>
      <c r="X527" s="8"/>
      <c r="Y527" s="8"/>
      <c r="Z527" s="8"/>
      <c r="AA527" s="8"/>
    </row>
    <row r="528" spans="1:27" ht="92.5" customHeight="1">
      <c r="A528" s="80"/>
      <c r="B528" s="81"/>
      <c r="C528" s="81"/>
      <c r="D528" s="81"/>
      <c r="G528" s="7"/>
      <c r="H528" s="7"/>
      <c r="I528" s="7"/>
      <c r="J528" s="7"/>
      <c r="K528" s="7"/>
      <c r="L528" s="8"/>
      <c r="M528" s="8"/>
      <c r="N528" s="8"/>
      <c r="O528" s="8"/>
      <c r="P528" s="8"/>
      <c r="Q528" s="8"/>
      <c r="R528" s="8"/>
      <c r="S528" s="8"/>
      <c r="T528" s="8"/>
      <c r="U528" s="8"/>
      <c r="V528" s="8"/>
      <c r="W528" s="8"/>
      <c r="X528" s="8"/>
      <c r="Y528" s="8"/>
      <c r="Z528" s="8"/>
      <c r="AA528" s="8"/>
    </row>
    <row r="529" spans="1:27" ht="92.5" customHeight="1">
      <c r="A529" s="80"/>
      <c r="B529" s="81"/>
      <c r="C529" s="81"/>
      <c r="D529" s="81"/>
      <c r="G529" s="7"/>
      <c r="H529" s="7"/>
      <c r="I529" s="7"/>
      <c r="J529" s="7"/>
      <c r="K529" s="7"/>
      <c r="L529" s="8"/>
      <c r="M529" s="8"/>
      <c r="N529" s="8"/>
      <c r="O529" s="8"/>
      <c r="P529" s="8"/>
      <c r="Q529" s="8"/>
      <c r="R529" s="8"/>
      <c r="S529" s="8"/>
      <c r="T529" s="8"/>
      <c r="U529" s="8"/>
      <c r="V529" s="8"/>
      <c r="W529" s="8"/>
      <c r="X529" s="8"/>
      <c r="Y529" s="8"/>
      <c r="Z529" s="8"/>
      <c r="AA529" s="8"/>
    </row>
    <row r="530" spans="1:27" ht="92.5" customHeight="1">
      <c r="A530" s="80"/>
      <c r="B530" s="81"/>
      <c r="C530" s="81"/>
      <c r="D530" s="81"/>
      <c r="G530" s="7"/>
      <c r="H530" s="7"/>
      <c r="I530" s="7"/>
      <c r="J530" s="7"/>
      <c r="K530" s="7"/>
      <c r="L530" s="8"/>
      <c r="M530" s="8"/>
      <c r="N530" s="8"/>
      <c r="O530" s="8"/>
      <c r="P530" s="8"/>
      <c r="Q530" s="8"/>
      <c r="R530" s="8"/>
      <c r="S530" s="8"/>
      <c r="T530" s="8"/>
      <c r="U530" s="8"/>
      <c r="V530" s="8"/>
      <c r="W530" s="8"/>
      <c r="X530" s="8"/>
      <c r="Y530" s="8"/>
      <c r="Z530" s="8"/>
      <c r="AA530" s="8"/>
    </row>
    <row r="531" spans="1:27" ht="92.5" customHeight="1">
      <c r="A531" s="80"/>
      <c r="B531" s="81"/>
      <c r="C531" s="81"/>
      <c r="D531" s="81"/>
      <c r="G531" s="7"/>
      <c r="H531" s="7"/>
      <c r="I531" s="7"/>
      <c r="J531" s="7"/>
      <c r="K531" s="7"/>
      <c r="L531" s="8"/>
      <c r="M531" s="8"/>
      <c r="N531" s="8"/>
      <c r="O531" s="8"/>
      <c r="P531" s="8"/>
      <c r="Q531" s="8"/>
      <c r="R531" s="8"/>
      <c r="S531" s="8"/>
      <c r="T531" s="8"/>
      <c r="U531" s="8"/>
      <c r="V531" s="8"/>
      <c r="W531" s="8"/>
      <c r="X531" s="8"/>
      <c r="Y531" s="8"/>
      <c r="Z531" s="8"/>
      <c r="AA531" s="8"/>
    </row>
    <row r="532" spans="1:27" ht="92.5" customHeight="1">
      <c r="A532" s="80"/>
      <c r="B532" s="81"/>
      <c r="C532" s="81"/>
      <c r="D532" s="81"/>
      <c r="G532" s="7"/>
      <c r="H532" s="7"/>
      <c r="I532" s="7"/>
      <c r="J532" s="7"/>
      <c r="K532" s="7"/>
      <c r="L532" s="8"/>
      <c r="M532" s="8"/>
      <c r="N532" s="8"/>
      <c r="O532" s="8"/>
      <c r="P532" s="8"/>
      <c r="Q532" s="8"/>
      <c r="R532" s="8"/>
      <c r="S532" s="8"/>
      <c r="T532" s="8"/>
      <c r="U532" s="8"/>
      <c r="V532" s="8"/>
      <c r="W532" s="8"/>
      <c r="X532" s="8"/>
      <c r="Y532" s="8"/>
      <c r="Z532" s="8"/>
      <c r="AA532" s="8"/>
    </row>
    <row r="533" spans="1:27" ht="92.5" customHeight="1">
      <c r="A533" s="80"/>
      <c r="B533" s="81"/>
      <c r="C533" s="81"/>
      <c r="D533" s="81"/>
      <c r="G533" s="7"/>
      <c r="H533" s="7"/>
      <c r="I533" s="7"/>
      <c r="J533" s="7"/>
      <c r="K533" s="7"/>
      <c r="L533" s="8"/>
      <c r="M533" s="8"/>
      <c r="N533" s="8"/>
      <c r="O533" s="8"/>
      <c r="P533" s="8"/>
      <c r="Q533" s="8"/>
      <c r="R533" s="8"/>
      <c r="S533" s="8"/>
      <c r="T533" s="8"/>
      <c r="U533" s="8"/>
      <c r="V533" s="8"/>
      <c r="W533" s="8"/>
      <c r="X533" s="8"/>
      <c r="Y533" s="8"/>
      <c r="Z533" s="8"/>
      <c r="AA533" s="8"/>
    </row>
    <row r="534" spans="1:27" ht="92.5" customHeight="1">
      <c r="A534" s="80"/>
      <c r="B534" s="81"/>
      <c r="C534" s="81"/>
      <c r="D534" s="81"/>
      <c r="G534" s="7"/>
      <c r="H534" s="7"/>
      <c r="I534" s="7"/>
      <c r="J534" s="7"/>
      <c r="K534" s="7"/>
      <c r="L534" s="8"/>
      <c r="M534" s="8"/>
      <c r="N534" s="8"/>
      <c r="O534" s="8"/>
      <c r="P534" s="8"/>
      <c r="Q534" s="8"/>
      <c r="R534" s="8"/>
      <c r="S534" s="8"/>
      <c r="T534" s="8"/>
      <c r="U534" s="8"/>
      <c r="V534" s="8"/>
      <c r="W534" s="8"/>
      <c r="X534" s="8"/>
      <c r="Y534" s="8"/>
      <c r="Z534" s="8"/>
      <c r="AA534" s="8"/>
    </row>
    <row r="535" spans="1:27" ht="92.5" customHeight="1">
      <c r="A535" s="80"/>
      <c r="B535" s="81"/>
      <c r="C535" s="81"/>
      <c r="D535" s="81"/>
      <c r="G535" s="7"/>
      <c r="H535" s="7"/>
      <c r="I535" s="7"/>
      <c r="J535" s="7"/>
      <c r="K535" s="7"/>
      <c r="L535" s="8"/>
      <c r="M535" s="8"/>
      <c r="N535" s="8"/>
      <c r="O535" s="8"/>
      <c r="P535" s="8"/>
      <c r="Q535" s="8"/>
      <c r="R535" s="8"/>
      <c r="S535" s="8"/>
      <c r="T535" s="8"/>
      <c r="U535" s="8"/>
      <c r="V535" s="8"/>
      <c r="W535" s="8"/>
      <c r="X535" s="8"/>
      <c r="Y535" s="8"/>
      <c r="Z535" s="8"/>
      <c r="AA535" s="8"/>
    </row>
    <row r="536" spans="1:27" ht="92.5" customHeight="1">
      <c r="A536" s="80"/>
      <c r="B536" s="81"/>
      <c r="C536" s="81"/>
      <c r="D536" s="81"/>
      <c r="G536" s="7"/>
      <c r="H536" s="7"/>
      <c r="I536" s="7"/>
      <c r="J536" s="7"/>
      <c r="K536" s="7"/>
      <c r="L536" s="8"/>
      <c r="M536" s="8"/>
      <c r="N536" s="8"/>
      <c r="O536" s="8"/>
      <c r="P536" s="8"/>
      <c r="Q536" s="8"/>
      <c r="R536" s="8"/>
      <c r="S536" s="8"/>
      <c r="T536" s="8"/>
      <c r="U536" s="8"/>
      <c r="V536" s="8"/>
      <c r="W536" s="8"/>
      <c r="X536" s="8"/>
      <c r="Y536" s="8"/>
      <c r="Z536" s="8"/>
      <c r="AA536" s="8"/>
    </row>
    <row r="537" spans="1:27" ht="92.5" customHeight="1">
      <c r="A537" s="80"/>
      <c r="B537" s="81"/>
      <c r="C537" s="81"/>
      <c r="D537" s="81"/>
      <c r="G537" s="7"/>
      <c r="H537" s="7"/>
      <c r="I537" s="7"/>
      <c r="J537" s="7"/>
      <c r="K537" s="7"/>
      <c r="L537" s="8"/>
      <c r="M537" s="8"/>
      <c r="N537" s="8"/>
      <c r="O537" s="8"/>
      <c r="P537" s="8"/>
      <c r="Q537" s="8"/>
      <c r="R537" s="8"/>
      <c r="S537" s="8"/>
      <c r="T537" s="8"/>
      <c r="U537" s="8"/>
      <c r="V537" s="8"/>
      <c r="W537" s="8"/>
      <c r="X537" s="8"/>
      <c r="Y537" s="8"/>
      <c r="Z537" s="8"/>
      <c r="AA537" s="8"/>
    </row>
    <row r="538" spans="1:27" ht="92.5" customHeight="1">
      <c r="A538" s="80"/>
      <c r="B538" s="81"/>
      <c r="C538" s="81"/>
      <c r="D538" s="81"/>
      <c r="G538" s="7"/>
      <c r="H538" s="7"/>
      <c r="I538" s="7"/>
      <c r="J538" s="7"/>
      <c r="K538" s="7"/>
      <c r="L538" s="8"/>
      <c r="M538" s="8"/>
      <c r="N538" s="8"/>
      <c r="O538" s="8"/>
      <c r="P538" s="8"/>
      <c r="Q538" s="8"/>
      <c r="R538" s="8"/>
      <c r="S538" s="8"/>
      <c r="T538" s="8"/>
      <c r="U538" s="8"/>
      <c r="V538" s="8"/>
      <c r="W538" s="8"/>
      <c r="X538" s="8"/>
      <c r="Y538" s="8"/>
      <c r="Z538" s="8"/>
      <c r="AA538" s="8"/>
    </row>
    <row r="539" spans="1:27" ht="92.5" customHeight="1">
      <c r="A539" s="80"/>
      <c r="B539" s="81"/>
      <c r="C539" s="81"/>
      <c r="D539" s="81"/>
      <c r="G539" s="7"/>
      <c r="H539" s="7"/>
      <c r="I539" s="7"/>
      <c r="J539" s="7"/>
      <c r="K539" s="7"/>
      <c r="L539" s="8"/>
      <c r="M539" s="8"/>
      <c r="N539" s="8"/>
      <c r="O539" s="8"/>
      <c r="P539" s="8"/>
      <c r="Q539" s="8"/>
      <c r="R539" s="8"/>
      <c r="S539" s="8"/>
      <c r="T539" s="8"/>
      <c r="U539" s="8"/>
      <c r="V539" s="8"/>
      <c r="W539" s="8"/>
      <c r="X539" s="8"/>
      <c r="Y539" s="8"/>
      <c r="Z539" s="8"/>
      <c r="AA539" s="8"/>
    </row>
    <row r="540" spans="1:27" ht="92.5" customHeight="1">
      <c r="A540" s="80"/>
      <c r="B540" s="81"/>
      <c r="C540" s="81"/>
      <c r="D540" s="81"/>
      <c r="G540" s="7"/>
      <c r="H540" s="7"/>
      <c r="I540" s="7"/>
      <c r="J540" s="7"/>
      <c r="K540" s="7"/>
      <c r="L540" s="8"/>
      <c r="M540" s="8"/>
      <c r="N540" s="8"/>
      <c r="O540" s="8"/>
      <c r="P540" s="8"/>
      <c r="Q540" s="8"/>
      <c r="R540" s="8"/>
      <c r="S540" s="8"/>
      <c r="T540" s="8"/>
      <c r="U540" s="8"/>
      <c r="V540" s="8"/>
      <c r="W540" s="8"/>
      <c r="X540" s="8"/>
      <c r="Y540" s="8"/>
      <c r="Z540" s="8"/>
      <c r="AA540" s="8"/>
    </row>
    <row r="541" spans="1:27" ht="92.5" customHeight="1">
      <c r="A541" s="80"/>
      <c r="B541" s="81"/>
      <c r="C541" s="81"/>
      <c r="D541" s="81"/>
      <c r="G541" s="7"/>
      <c r="H541" s="7"/>
      <c r="I541" s="7"/>
      <c r="J541" s="7"/>
      <c r="K541" s="7"/>
      <c r="L541" s="8"/>
      <c r="M541" s="8"/>
      <c r="N541" s="8"/>
      <c r="O541" s="8"/>
      <c r="P541" s="8"/>
      <c r="Q541" s="8"/>
      <c r="R541" s="8"/>
      <c r="S541" s="8"/>
      <c r="T541" s="8"/>
      <c r="U541" s="8"/>
      <c r="V541" s="8"/>
      <c r="W541" s="8"/>
      <c r="X541" s="8"/>
      <c r="Y541" s="8"/>
      <c r="Z541" s="8"/>
      <c r="AA541" s="8"/>
    </row>
    <row r="542" spans="1:27" ht="92.5" customHeight="1">
      <c r="A542" s="80"/>
      <c r="B542" s="81"/>
      <c r="C542" s="81"/>
      <c r="D542" s="81"/>
      <c r="G542" s="7"/>
      <c r="H542" s="7"/>
      <c r="I542" s="7"/>
      <c r="J542" s="7"/>
      <c r="K542" s="7"/>
      <c r="L542" s="8"/>
      <c r="M542" s="8"/>
      <c r="N542" s="8"/>
      <c r="O542" s="8"/>
      <c r="P542" s="8"/>
      <c r="Q542" s="8"/>
      <c r="R542" s="8"/>
      <c r="S542" s="8"/>
      <c r="T542" s="8"/>
      <c r="U542" s="8"/>
      <c r="V542" s="8"/>
      <c r="W542" s="8"/>
      <c r="X542" s="8"/>
      <c r="Y542" s="8"/>
      <c r="Z542" s="8"/>
      <c r="AA542" s="8"/>
    </row>
    <row r="543" spans="1:27" ht="92.5" customHeight="1">
      <c r="A543" s="80"/>
      <c r="B543" s="81"/>
      <c r="C543" s="81"/>
      <c r="D543" s="81"/>
      <c r="G543" s="7"/>
      <c r="H543" s="7"/>
      <c r="I543" s="7"/>
      <c r="J543" s="7"/>
      <c r="K543" s="7"/>
      <c r="L543" s="8"/>
      <c r="M543" s="8"/>
      <c r="N543" s="8"/>
      <c r="O543" s="8"/>
      <c r="P543" s="8"/>
      <c r="Q543" s="8"/>
      <c r="R543" s="8"/>
      <c r="S543" s="8"/>
      <c r="T543" s="8"/>
      <c r="U543" s="8"/>
      <c r="V543" s="8"/>
      <c r="W543" s="8"/>
      <c r="X543" s="8"/>
      <c r="Y543" s="8"/>
      <c r="Z543" s="8"/>
      <c r="AA543" s="8"/>
    </row>
    <row r="544" spans="1:27" ht="92.5" customHeight="1">
      <c r="A544" s="80"/>
      <c r="B544" s="81"/>
      <c r="C544" s="81"/>
      <c r="D544" s="81"/>
      <c r="G544" s="7"/>
      <c r="H544" s="7"/>
      <c r="I544" s="7"/>
      <c r="J544" s="7"/>
      <c r="K544" s="7"/>
      <c r="L544" s="8"/>
      <c r="M544" s="8"/>
      <c r="N544" s="8"/>
      <c r="O544" s="8"/>
      <c r="P544" s="8"/>
      <c r="Q544" s="8"/>
      <c r="R544" s="8"/>
      <c r="S544" s="8"/>
      <c r="T544" s="8"/>
      <c r="U544" s="8"/>
      <c r="V544" s="8"/>
      <c r="W544" s="8"/>
      <c r="X544" s="8"/>
      <c r="Y544" s="8"/>
      <c r="Z544" s="8"/>
      <c r="AA544" s="8"/>
    </row>
    <row r="545" spans="1:27" ht="92.5" customHeight="1">
      <c r="A545" s="80"/>
      <c r="B545" s="81"/>
      <c r="C545" s="81"/>
      <c r="D545" s="81"/>
      <c r="G545" s="7"/>
      <c r="H545" s="7"/>
      <c r="I545" s="7"/>
      <c r="J545" s="7"/>
      <c r="K545" s="7"/>
      <c r="L545" s="8"/>
      <c r="M545" s="8"/>
      <c r="N545" s="8"/>
      <c r="O545" s="8"/>
      <c r="P545" s="8"/>
      <c r="Q545" s="8"/>
      <c r="R545" s="8"/>
      <c r="S545" s="8"/>
      <c r="T545" s="8"/>
      <c r="U545" s="8"/>
      <c r="V545" s="8"/>
      <c r="W545" s="8"/>
      <c r="X545" s="8"/>
      <c r="Y545" s="8"/>
      <c r="Z545" s="8"/>
      <c r="AA545" s="8"/>
    </row>
    <row r="546" spans="1:27" ht="92.5" customHeight="1">
      <c r="A546" s="80"/>
      <c r="B546" s="81"/>
      <c r="C546" s="81"/>
      <c r="D546" s="81"/>
      <c r="G546" s="7"/>
      <c r="H546" s="7"/>
      <c r="I546" s="7"/>
      <c r="J546" s="7"/>
      <c r="K546" s="7"/>
      <c r="L546" s="8"/>
      <c r="M546" s="8"/>
      <c r="N546" s="8"/>
      <c r="O546" s="8"/>
      <c r="P546" s="8"/>
      <c r="Q546" s="8"/>
      <c r="R546" s="8"/>
      <c r="S546" s="8"/>
      <c r="T546" s="8"/>
      <c r="U546" s="8"/>
      <c r="V546" s="8"/>
      <c r="W546" s="8"/>
      <c r="X546" s="8"/>
      <c r="Y546" s="8"/>
      <c r="Z546" s="8"/>
      <c r="AA546" s="8"/>
    </row>
    <row r="547" spans="1:27" ht="92.5" customHeight="1">
      <c r="A547" s="80"/>
      <c r="B547" s="81"/>
      <c r="C547" s="81"/>
      <c r="D547" s="81"/>
      <c r="G547" s="7"/>
      <c r="H547" s="7"/>
      <c r="I547" s="7"/>
      <c r="J547" s="7"/>
      <c r="K547" s="7"/>
      <c r="L547" s="8"/>
      <c r="M547" s="8"/>
      <c r="N547" s="8"/>
      <c r="O547" s="8"/>
      <c r="P547" s="8"/>
      <c r="Q547" s="8"/>
      <c r="R547" s="8"/>
      <c r="S547" s="8"/>
      <c r="T547" s="8"/>
      <c r="U547" s="8"/>
      <c r="V547" s="8"/>
      <c r="W547" s="8"/>
      <c r="X547" s="8"/>
      <c r="Y547" s="8"/>
      <c r="Z547" s="8"/>
      <c r="AA547" s="8"/>
    </row>
    <row r="548" spans="1:27" ht="92.5" customHeight="1">
      <c r="A548" s="80"/>
      <c r="B548" s="81"/>
      <c r="C548" s="81"/>
      <c r="D548" s="81"/>
      <c r="G548" s="7"/>
      <c r="H548" s="7"/>
      <c r="I548" s="7"/>
      <c r="J548" s="7"/>
      <c r="K548" s="7"/>
      <c r="L548" s="8"/>
      <c r="M548" s="8"/>
      <c r="N548" s="8"/>
      <c r="O548" s="8"/>
      <c r="P548" s="8"/>
      <c r="Q548" s="8"/>
      <c r="R548" s="8"/>
      <c r="S548" s="8"/>
      <c r="T548" s="8"/>
      <c r="U548" s="8"/>
      <c r="V548" s="8"/>
      <c r="W548" s="8"/>
      <c r="X548" s="8"/>
      <c r="Y548" s="8"/>
      <c r="Z548" s="8"/>
      <c r="AA548" s="8"/>
    </row>
    <row r="549" spans="1:27" ht="92.5" customHeight="1">
      <c r="A549" s="80"/>
      <c r="B549" s="81"/>
      <c r="C549" s="81"/>
      <c r="D549" s="81"/>
      <c r="G549" s="7"/>
      <c r="H549" s="7"/>
      <c r="I549" s="7"/>
      <c r="J549" s="7"/>
      <c r="K549" s="7"/>
      <c r="L549" s="8"/>
      <c r="M549" s="8"/>
      <c r="N549" s="8"/>
      <c r="O549" s="8"/>
      <c r="P549" s="8"/>
      <c r="Q549" s="8"/>
      <c r="R549" s="8"/>
      <c r="S549" s="8"/>
      <c r="T549" s="8"/>
      <c r="U549" s="8"/>
      <c r="V549" s="8"/>
      <c r="W549" s="8"/>
      <c r="X549" s="8"/>
      <c r="Y549" s="8"/>
      <c r="Z549" s="8"/>
      <c r="AA549" s="8"/>
    </row>
    <row r="550" spans="1:27" ht="92.5" customHeight="1">
      <c r="A550" s="80"/>
      <c r="B550" s="81"/>
      <c r="C550" s="81"/>
      <c r="D550" s="81"/>
      <c r="G550" s="7"/>
      <c r="H550" s="7"/>
      <c r="I550" s="7"/>
      <c r="J550" s="7"/>
      <c r="K550" s="7"/>
      <c r="L550" s="8"/>
      <c r="M550" s="8"/>
      <c r="N550" s="8"/>
      <c r="O550" s="8"/>
      <c r="P550" s="8"/>
      <c r="Q550" s="8"/>
      <c r="R550" s="8"/>
      <c r="S550" s="8"/>
      <c r="T550" s="8"/>
      <c r="U550" s="8"/>
      <c r="V550" s="8"/>
      <c r="W550" s="8"/>
      <c r="X550" s="8"/>
      <c r="Y550" s="8"/>
      <c r="Z550" s="8"/>
      <c r="AA550" s="8"/>
    </row>
    <row r="551" spans="1:27" ht="92.5" customHeight="1">
      <c r="A551" s="80"/>
      <c r="B551" s="81"/>
      <c r="C551" s="81"/>
      <c r="D551" s="81"/>
      <c r="G551" s="7"/>
      <c r="H551" s="7"/>
      <c r="I551" s="7"/>
      <c r="J551" s="7"/>
      <c r="K551" s="7"/>
      <c r="L551" s="8"/>
      <c r="M551" s="8"/>
      <c r="N551" s="8"/>
      <c r="O551" s="8"/>
      <c r="P551" s="8"/>
      <c r="Q551" s="8"/>
      <c r="R551" s="8"/>
      <c r="S551" s="8"/>
      <c r="T551" s="8"/>
      <c r="U551" s="8"/>
      <c r="V551" s="8"/>
      <c r="W551" s="8"/>
      <c r="X551" s="8"/>
      <c r="Y551" s="8"/>
      <c r="Z551" s="8"/>
      <c r="AA551" s="8"/>
    </row>
    <row r="552" spans="1:27" ht="92.5" customHeight="1">
      <c r="A552" s="80"/>
      <c r="B552" s="81"/>
      <c r="C552" s="81"/>
      <c r="D552" s="81"/>
      <c r="G552" s="7"/>
      <c r="H552" s="7"/>
      <c r="I552" s="7"/>
      <c r="J552" s="7"/>
      <c r="K552" s="7"/>
      <c r="L552" s="8"/>
      <c r="M552" s="8"/>
      <c r="N552" s="8"/>
      <c r="O552" s="8"/>
      <c r="P552" s="8"/>
      <c r="Q552" s="8"/>
      <c r="R552" s="8"/>
      <c r="S552" s="8"/>
      <c r="T552" s="8"/>
      <c r="U552" s="8"/>
      <c r="V552" s="8"/>
      <c r="W552" s="8"/>
      <c r="X552" s="8"/>
      <c r="Y552" s="8"/>
      <c r="Z552" s="8"/>
      <c r="AA552" s="8"/>
    </row>
    <row r="553" spans="1:27" ht="92.5" customHeight="1">
      <c r="A553" s="80"/>
      <c r="B553" s="81"/>
      <c r="C553" s="81"/>
      <c r="D553" s="81"/>
      <c r="G553" s="7"/>
      <c r="H553" s="7"/>
      <c r="I553" s="7"/>
      <c r="J553" s="7"/>
      <c r="K553" s="7"/>
      <c r="L553" s="8"/>
      <c r="M553" s="8"/>
      <c r="N553" s="8"/>
      <c r="O553" s="8"/>
      <c r="P553" s="8"/>
      <c r="Q553" s="8"/>
      <c r="R553" s="8"/>
      <c r="S553" s="8"/>
      <c r="T553" s="8"/>
      <c r="U553" s="8"/>
      <c r="V553" s="8"/>
      <c r="W553" s="8"/>
      <c r="X553" s="8"/>
      <c r="Y553" s="8"/>
      <c r="Z553" s="8"/>
      <c r="AA553" s="8"/>
    </row>
    <row r="554" spans="1:27" ht="92.5" customHeight="1">
      <c r="A554" s="80"/>
      <c r="B554" s="81"/>
      <c r="C554" s="81"/>
      <c r="D554" s="81"/>
      <c r="G554" s="7"/>
      <c r="H554" s="7"/>
      <c r="I554" s="7"/>
      <c r="J554" s="7"/>
      <c r="K554" s="7"/>
      <c r="L554" s="8"/>
      <c r="M554" s="8"/>
      <c r="N554" s="8"/>
      <c r="O554" s="8"/>
      <c r="P554" s="8"/>
      <c r="Q554" s="8"/>
      <c r="R554" s="8"/>
      <c r="S554" s="8"/>
      <c r="T554" s="8"/>
      <c r="U554" s="8"/>
      <c r="V554" s="8"/>
      <c r="W554" s="8"/>
      <c r="X554" s="8"/>
      <c r="Y554" s="8"/>
      <c r="Z554" s="8"/>
      <c r="AA554" s="8"/>
    </row>
    <row r="555" spans="1:27" ht="92.5" customHeight="1">
      <c r="A555" s="80"/>
      <c r="B555" s="81"/>
      <c r="C555" s="81"/>
      <c r="D555" s="81"/>
      <c r="G555" s="7"/>
      <c r="H555" s="7"/>
      <c r="I555" s="7"/>
      <c r="J555" s="7"/>
      <c r="K555" s="7"/>
      <c r="L555" s="8"/>
      <c r="M555" s="8"/>
      <c r="N555" s="8"/>
      <c r="O555" s="8"/>
      <c r="P555" s="8"/>
      <c r="Q555" s="8"/>
      <c r="R555" s="8"/>
      <c r="S555" s="8"/>
      <c r="T555" s="8"/>
      <c r="U555" s="8"/>
      <c r="V555" s="8"/>
      <c r="W555" s="8"/>
      <c r="X555" s="8"/>
      <c r="Y555" s="8"/>
      <c r="Z555" s="8"/>
      <c r="AA555" s="8"/>
    </row>
    <row r="556" spans="1:27" ht="92.5" customHeight="1">
      <c r="A556" s="80"/>
      <c r="B556" s="81"/>
      <c r="C556" s="81"/>
      <c r="D556" s="81"/>
      <c r="G556" s="7"/>
      <c r="H556" s="7"/>
      <c r="I556" s="7"/>
      <c r="J556" s="7"/>
      <c r="K556" s="7"/>
      <c r="L556" s="8"/>
      <c r="M556" s="8"/>
      <c r="N556" s="8"/>
      <c r="O556" s="8"/>
      <c r="P556" s="8"/>
      <c r="Q556" s="8"/>
      <c r="R556" s="8"/>
      <c r="S556" s="8"/>
      <c r="T556" s="8"/>
      <c r="U556" s="8"/>
      <c r="V556" s="8"/>
      <c r="W556" s="8"/>
      <c r="X556" s="8"/>
      <c r="Y556" s="8"/>
      <c r="Z556" s="8"/>
      <c r="AA556" s="8"/>
    </row>
    <row r="557" spans="1:27" ht="92.5" customHeight="1">
      <c r="A557" s="80"/>
      <c r="B557" s="81"/>
      <c r="C557" s="81"/>
      <c r="D557" s="81"/>
      <c r="G557" s="7"/>
      <c r="H557" s="7"/>
      <c r="I557" s="7"/>
      <c r="J557" s="7"/>
      <c r="K557" s="7"/>
      <c r="L557" s="8"/>
      <c r="M557" s="8"/>
      <c r="N557" s="8"/>
      <c r="O557" s="8"/>
      <c r="P557" s="8"/>
      <c r="Q557" s="8"/>
      <c r="R557" s="8"/>
      <c r="S557" s="8"/>
      <c r="T557" s="8"/>
      <c r="U557" s="8"/>
      <c r="V557" s="8"/>
      <c r="W557" s="8"/>
      <c r="X557" s="8"/>
      <c r="Y557" s="8"/>
      <c r="Z557" s="8"/>
      <c r="AA557" s="8"/>
    </row>
    <row r="558" spans="1:27" ht="92.5" customHeight="1">
      <c r="A558" s="80"/>
      <c r="B558" s="81"/>
      <c r="C558" s="81"/>
      <c r="D558" s="81"/>
      <c r="G558" s="7"/>
      <c r="H558" s="7"/>
      <c r="I558" s="7"/>
      <c r="J558" s="7"/>
      <c r="K558" s="7"/>
      <c r="L558" s="8"/>
      <c r="M558" s="8"/>
      <c r="N558" s="8"/>
      <c r="O558" s="8"/>
      <c r="P558" s="8"/>
      <c r="Q558" s="8"/>
      <c r="R558" s="8"/>
      <c r="S558" s="8"/>
      <c r="T558" s="8"/>
      <c r="U558" s="8"/>
      <c r="V558" s="8"/>
      <c r="W558" s="8"/>
      <c r="X558" s="8"/>
      <c r="Y558" s="8"/>
      <c r="Z558" s="8"/>
      <c r="AA558" s="8"/>
    </row>
    <row r="559" spans="1:27" ht="92.5" customHeight="1">
      <c r="A559" s="80"/>
      <c r="B559" s="81"/>
      <c r="C559" s="81"/>
      <c r="D559" s="81"/>
      <c r="G559" s="7"/>
      <c r="H559" s="7"/>
      <c r="I559" s="7"/>
      <c r="J559" s="7"/>
      <c r="K559" s="7"/>
      <c r="L559" s="8"/>
      <c r="M559" s="8"/>
      <c r="N559" s="8"/>
      <c r="O559" s="8"/>
      <c r="P559" s="8"/>
      <c r="Q559" s="8"/>
      <c r="R559" s="8"/>
      <c r="S559" s="8"/>
      <c r="T559" s="8"/>
      <c r="U559" s="8"/>
      <c r="V559" s="8"/>
      <c r="W559" s="8"/>
      <c r="X559" s="8"/>
      <c r="Y559" s="8"/>
      <c r="Z559" s="8"/>
      <c r="AA559" s="8"/>
    </row>
    <row r="560" spans="1:27" ht="92.5" customHeight="1">
      <c r="A560" s="80"/>
      <c r="B560" s="81"/>
      <c r="C560" s="81"/>
      <c r="D560" s="81"/>
      <c r="G560" s="7"/>
      <c r="H560" s="7"/>
      <c r="I560" s="7"/>
      <c r="J560" s="7"/>
      <c r="K560" s="7"/>
      <c r="L560" s="8"/>
      <c r="M560" s="8"/>
      <c r="N560" s="8"/>
      <c r="O560" s="8"/>
      <c r="P560" s="8"/>
      <c r="Q560" s="8"/>
      <c r="R560" s="8"/>
      <c r="S560" s="8"/>
      <c r="T560" s="8"/>
      <c r="U560" s="8"/>
      <c r="V560" s="8"/>
      <c r="W560" s="8"/>
      <c r="X560" s="8"/>
      <c r="Y560" s="8"/>
      <c r="Z560" s="8"/>
      <c r="AA560" s="8"/>
    </row>
    <row r="561" spans="1:27" ht="92.5" customHeight="1">
      <c r="A561" s="80"/>
      <c r="B561" s="81"/>
      <c r="C561" s="81"/>
      <c r="D561" s="81"/>
      <c r="G561" s="7"/>
      <c r="H561" s="7"/>
      <c r="I561" s="7"/>
      <c r="J561" s="7"/>
      <c r="K561" s="7"/>
      <c r="L561" s="8"/>
      <c r="M561" s="8"/>
      <c r="N561" s="8"/>
      <c r="O561" s="8"/>
      <c r="P561" s="8"/>
      <c r="Q561" s="8"/>
      <c r="R561" s="8"/>
      <c r="S561" s="8"/>
      <c r="T561" s="8"/>
      <c r="U561" s="8"/>
      <c r="V561" s="8"/>
      <c r="W561" s="8"/>
      <c r="X561" s="8"/>
      <c r="Y561" s="8"/>
      <c r="Z561" s="8"/>
      <c r="AA561" s="8"/>
    </row>
    <row r="562" spans="1:27" ht="92.5" customHeight="1">
      <c r="A562" s="80"/>
      <c r="B562" s="81"/>
      <c r="C562" s="81"/>
      <c r="D562" s="81"/>
      <c r="G562" s="7"/>
      <c r="H562" s="7"/>
      <c r="I562" s="7"/>
      <c r="J562" s="7"/>
      <c r="K562" s="7"/>
      <c r="L562" s="8"/>
      <c r="M562" s="8"/>
      <c r="N562" s="8"/>
      <c r="O562" s="8"/>
      <c r="P562" s="8"/>
      <c r="Q562" s="8"/>
      <c r="R562" s="8"/>
      <c r="S562" s="8"/>
      <c r="T562" s="8"/>
      <c r="U562" s="8"/>
      <c r="V562" s="8"/>
      <c r="W562" s="8"/>
      <c r="X562" s="8"/>
      <c r="Y562" s="8"/>
      <c r="Z562" s="8"/>
      <c r="AA562" s="8"/>
    </row>
    <row r="563" spans="1:27" ht="92.5" customHeight="1">
      <c r="A563" s="80"/>
      <c r="B563" s="81"/>
      <c r="C563" s="81"/>
      <c r="D563" s="81"/>
      <c r="G563" s="7"/>
      <c r="H563" s="7"/>
      <c r="I563" s="7"/>
      <c r="J563" s="7"/>
      <c r="K563" s="7"/>
      <c r="L563" s="8"/>
      <c r="M563" s="8"/>
      <c r="N563" s="8"/>
      <c r="O563" s="8"/>
      <c r="P563" s="8"/>
      <c r="Q563" s="8"/>
      <c r="R563" s="8"/>
      <c r="S563" s="8"/>
      <c r="T563" s="8"/>
      <c r="U563" s="8"/>
      <c r="V563" s="8"/>
      <c r="W563" s="8"/>
      <c r="X563" s="8"/>
      <c r="Y563" s="8"/>
      <c r="Z563" s="8"/>
      <c r="AA563" s="8"/>
    </row>
    <row r="564" spans="1:27" ht="92.5" customHeight="1">
      <c r="A564" s="80"/>
      <c r="B564" s="81"/>
      <c r="C564" s="81"/>
      <c r="D564" s="81"/>
      <c r="G564" s="7"/>
      <c r="H564" s="7"/>
      <c r="I564" s="7"/>
      <c r="J564" s="7"/>
      <c r="K564" s="7"/>
      <c r="L564" s="8"/>
      <c r="M564" s="8"/>
      <c r="N564" s="8"/>
      <c r="O564" s="8"/>
      <c r="P564" s="8"/>
      <c r="Q564" s="8"/>
      <c r="R564" s="8"/>
      <c r="S564" s="8"/>
      <c r="T564" s="8"/>
      <c r="U564" s="8"/>
      <c r="V564" s="8"/>
      <c r="W564" s="8"/>
      <c r="X564" s="8"/>
      <c r="Y564" s="8"/>
      <c r="Z564" s="8"/>
      <c r="AA564" s="8"/>
    </row>
    <row r="565" spans="1:27" ht="92.5" customHeight="1">
      <c r="A565" s="80"/>
      <c r="B565" s="81"/>
      <c r="C565" s="81"/>
      <c r="D565" s="81"/>
      <c r="G565" s="7"/>
      <c r="H565" s="7"/>
      <c r="I565" s="7"/>
      <c r="J565" s="7"/>
      <c r="K565" s="7"/>
      <c r="L565" s="8"/>
      <c r="M565" s="8"/>
      <c r="N565" s="8"/>
      <c r="O565" s="8"/>
      <c r="P565" s="8"/>
      <c r="Q565" s="8"/>
      <c r="R565" s="8"/>
      <c r="S565" s="8"/>
      <c r="T565" s="8"/>
      <c r="U565" s="8"/>
      <c r="V565" s="8"/>
      <c r="W565" s="8"/>
      <c r="X565" s="8"/>
      <c r="Y565" s="8"/>
      <c r="Z565" s="8"/>
      <c r="AA565" s="8"/>
    </row>
    <row r="566" spans="1:27" ht="92.5" customHeight="1">
      <c r="A566" s="80"/>
      <c r="B566" s="81"/>
      <c r="C566" s="81"/>
      <c r="D566" s="81"/>
      <c r="G566" s="7"/>
      <c r="H566" s="7"/>
      <c r="I566" s="7"/>
      <c r="J566" s="7"/>
      <c r="K566" s="7"/>
      <c r="L566" s="8"/>
      <c r="M566" s="8"/>
      <c r="N566" s="8"/>
      <c r="O566" s="8"/>
      <c r="P566" s="8"/>
      <c r="Q566" s="8"/>
      <c r="R566" s="8"/>
      <c r="S566" s="8"/>
      <c r="T566" s="8"/>
      <c r="U566" s="8"/>
      <c r="V566" s="8"/>
      <c r="W566" s="8"/>
      <c r="X566" s="8"/>
      <c r="Y566" s="8"/>
      <c r="Z566" s="8"/>
      <c r="AA566" s="8"/>
    </row>
    <row r="567" spans="1:27" ht="92.5" customHeight="1">
      <c r="A567" s="80"/>
      <c r="B567" s="81"/>
      <c r="C567" s="81"/>
      <c r="D567" s="81"/>
      <c r="G567" s="7"/>
      <c r="H567" s="7"/>
      <c r="I567" s="7"/>
      <c r="J567" s="7"/>
      <c r="K567" s="7"/>
      <c r="L567" s="8"/>
      <c r="M567" s="8"/>
      <c r="N567" s="8"/>
      <c r="O567" s="8"/>
      <c r="P567" s="8"/>
      <c r="Q567" s="8"/>
      <c r="R567" s="8"/>
      <c r="S567" s="8"/>
      <c r="T567" s="8"/>
      <c r="U567" s="8"/>
      <c r="V567" s="8"/>
      <c r="W567" s="8"/>
      <c r="X567" s="8"/>
      <c r="Y567" s="8"/>
      <c r="Z567" s="8"/>
      <c r="AA567" s="8"/>
    </row>
    <row r="568" spans="1:27" ht="92.5" customHeight="1">
      <c r="A568" s="80"/>
      <c r="B568" s="81"/>
      <c r="C568" s="81"/>
      <c r="D568" s="81"/>
      <c r="G568" s="7"/>
      <c r="H568" s="7"/>
      <c r="I568" s="7"/>
      <c r="J568" s="7"/>
      <c r="K568" s="7"/>
      <c r="L568" s="8"/>
      <c r="M568" s="8"/>
      <c r="N568" s="8"/>
      <c r="O568" s="8"/>
      <c r="P568" s="8"/>
      <c r="Q568" s="8"/>
      <c r="R568" s="8"/>
      <c r="S568" s="8"/>
      <c r="T568" s="8"/>
      <c r="U568" s="8"/>
      <c r="V568" s="8"/>
      <c r="W568" s="8"/>
      <c r="X568" s="8"/>
      <c r="Y568" s="8"/>
      <c r="Z568" s="8"/>
      <c r="AA568" s="8"/>
    </row>
    <row r="569" spans="1:27" ht="92.5" customHeight="1">
      <c r="A569" s="80"/>
      <c r="B569" s="81"/>
      <c r="C569" s="81"/>
      <c r="D569" s="81"/>
      <c r="G569" s="7"/>
      <c r="H569" s="7"/>
      <c r="I569" s="7"/>
      <c r="J569" s="7"/>
      <c r="K569" s="7"/>
      <c r="L569" s="8"/>
      <c r="M569" s="8"/>
      <c r="N569" s="8"/>
      <c r="O569" s="8"/>
      <c r="P569" s="8"/>
      <c r="Q569" s="8"/>
      <c r="R569" s="8"/>
      <c r="S569" s="8"/>
      <c r="T569" s="8"/>
      <c r="U569" s="8"/>
      <c r="V569" s="8"/>
      <c r="W569" s="8"/>
      <c r="X569" s="8"/>
      <c r="Y569" s="8"/>
      <c r="Z569" s="8"/>
      <c r="AA569" s="8"/>
    </row>
    <row r="570" spans="1:27" ht="92.5" customHeight="1">
      <c r="A570" s="80"/>
      <c r="B570" s="81"/>
      <c r="C570" s="81"/>
      <c r="D570" s="81"/>
      <c r="G570" s="7"/>
      <c r="H570" s="7"/>
      <c r="I570" s="7"/>
      <c r="J570" s="7"/>
      <c r="K570" s="7"/>
      <c r="L570" s="8"/>
      <c r="M570" s="8"/>
      <c r="N570" s="8"/>
      <c r="O570" s="8"/>
      <c r="P570" s="8"/>
      <c r="Q570" s="8"/>
      <c r="R570" s="8"/>
      <c r="S570" s="8"/>
      <c r="T570" s="8"/>
      <c r="U570" s="8"/>
      <c r="V570" s="8"/>
      <c r="W570" s="8"/>
      <c r="X570" s="8"/>
      <c r="Y570" s="8"/>
      <c r="Z570" s="8"/>
      <c r="AA570" s="8"/>
    </row>
    <row r="571" spans="1:27" ht="92.5" customHeight="1">
      <c r="A571" s="80"/>
      <c r="B571" s="81"/>
      <c r="C571" s="81"/>
      <c r="D571" s="81"/>
      <c r="G571" s="7"/>
      <c r="H571" s="7"/>
      <c r="I571" s="7"/>
      <c r="J571" s="7"/>
      <c r="K571" s="7"/>
      <c r="L571" s="8"/>
      <c r="M571" s="8"/>
      <c r="N571" s="8"/>
      <c r="O571" s="8"/>
      <c r="P571" s="8"/>
      <c r="Q571" s="8"/>
      <c r="R571" s="8"/>
      <c r="S571" s="8"/>
      <c r="T571" s="8"/>
      <c r="U571" s="8"/>
      <c r="V571" s="8"/>
      <c r="W571" s="8"/>
      <c r="X571" s="8"/>
      <c r="Y571" s="8"/>
      <c r="Z571" s="8"/>
      <c r="AA571" s="8"/>
    </row>
    <row r="572" spans="1:27" ht="92.5" customHeight="1">
      <c r="A572" s="80"/>
      <c r="B572" s="81"/>
      <c r="C572" s="81"/>
      <c r="D572" s="81"/>
      <c r="G572" s="7"/>
      <c r="H572" s="7"/>
      <c r="I572" s="7"/>
      <c r="J572" s="7"/>
      <c r="K572" s="7"/>
      <c r="L572" s="8"/>
      <c r="M572" s="8"/>
      <c r="N572" s="8"/>
      <c r="O572" s="8"/>
      <c r="P572" s="8"/>
      <c r="Q572" s="8"/>
      <c r="R572" s="8"/>
      <c r="S572" s="8"/>
      <c r="T572" s="8"/>
      <c r="U572" s="8"/>
      <c r="V572" s="8"/>
      <c r="W572" s="8"/>
      <c r="X572" s="8"/>
      <c r="Y572" s="8"/>
      <c r="Z572" s="8"/>
      <c r="AA572" s="8"/>
    </row>
    <row r="573" spans="1:27" ht="92.5" customHeight="1">
      <c r="A573" s="80"/>
      <c r="B573" s="81"/>
      <c r="C573" s="81"/>
      <c r="D573" s="81"/>
      <c r="G573" s="7"/>
      <c r="H573" s="7"/>
      <c r="I573" s="7"/>
      <c r="J573" s="7"/>
      <c r="K573" s="7"/>
      <c r="L573" s="8"/>
      <c r="M573" s="8"/>
      <c r="N573" s="8"/>
      <c r="O573" s="8"/>
      <c r="P573" s="8"/>
      <c r="Q573" s="8"/>
      <c r="R573" s="8"/>
      <c r="S573" s="8"/>
      <c r="T573" s="8"/>
      <c r="U573" s="8"/>
      <c r="V573" s="8"/>
      <c r="W573" s="8"/>
      <c r="X573" s="8"/>
      <c r="Y573" s="8"/>
      <c r="Z573" s="8"/>
      <c r="AA573" s="8"/>
    </row>
    <row r="574" spans="1:27" ht="92.5" customHeight="1">
      <c r="A574" s="80"/>
      <c r="B574" s="81"/>
      <c r="C574" s="81"/>
      <c r="D574" s="81"/>
      <c r="G574" s="7"/>
      <c r="H574" s="7"/>
      <c r="I574" s="7"/>
      <c r="J574" s="7"/>
      <c r="K574" s="7"/>
      <c r="L574" s="8"/>
      <c r="M574" s="8"/>
      <c r="N574" s="8"/>
      <c r="O574" s="8"/>
      <c r="P574" s="8"/>
      <c r="Q574" s="8"/>
      <c r="R574" s="8"/>
      <c r="S574" s="8"/>
      <c r="T574" s="8"/>
      <c r="U574" s="8"/>
      <c r="V574" s="8"/>
      <c r="W574" s="8"/>
      <c r="X574" s="8"/>
      <c r="Y574" s="8"/>
      <c r="Z574" s="8"/>
      <c r="AA574" s="8"/>
    </row>
    <row r="575" spans="1:27" ht="92.5" customHeight="1">
      <c r="A575" s="80"/>
      <c r="B575" s="81"/>
      <c r="C575" s="81"/>
      <c r="D575" s="81"/>
      <c r="G575" s="7"/>
      <c r="H575" s="7"/>
      <c r="I575" s="7"/>
      <c r="J575" s="7"/>
      <c r="K575" s="7"/>
      <c r="L575" s="8"/>
      <c r="M575" s="8"/>
      <c r="N575" s="8"/>
      <c r="O575" s="8"/>
      <c r="P575" s="8"/>
      <c r="Q575" s="8"/>
      <c r="R575" s="8"/>
      <c r="S575" s="8"/>
      <c r="T575" s="8"/>
      <c r="U575" s="8"/>
      <c r="V575" s="8"/>
      <c r="W575" s="8"/>
      <c r="X575" s="8"/>
      <c r="Y575" s="8"/>
      <c r="Z575" s="8"/>
      <c r="AA575" s="8"/>
    </row>
    <row r="576" spans="1:27" ht="92.5" customHeight="1">
      <c r="A576" s="80"/>
      <c r="B576" s="81"/>
      <c r="C576" s="81"/>
      <c r="D576" s="81"/>
      <c r="G576" s="7"/>
      <c r="H576" s="7"/>
      <c r="I576" s="7"/>
      <c r="J576" s="7"/>
      <c r="K576" s="7"/>
      <c r="L576" s="8"/>
      <c r="M576" s="8"/>
      <c r="N576" s="8"/>
      <c r="O576" s="8"/>
      <c r="P576" s="8"/>
      <c r="Q576" s="8"/>
      <c r="R576" s="8"/>
      <c r="S576" s="8"/>
      <c r="T576" s="8"/>
      <c r="U576" s="8"/>
      <c r="V576" s="8"/>
      <c r="W576" s="8"/>
      <c r="X576" s="8"/>
      <c r="Y576" s="8"/>
      <c r="Z576" s="8"/>
      <c r="AA576" s="8"/>
    </row>
    <row r="577" spans="1:27" ht="92.5" customHeight="1">
      <c r="A577" s="80"/>
      <c r="B577" s="81"/>
      <c r="C577" s="81"/>
      <c r="D577" s="81"/>
      <c r="G577" s="7"/>
      <c r="H577" s="7"/>
      <c r="I577" s="7"/>
      <c r="J577" s="7"/>
      <c r="K577" s="7"/>
      <c r="L577" s="8"/>
      <c r="M577" s="8"/>
      <c r="N577" s="8"/>
      <c r="O577" s="8"/>
      <c r="P577" s="8"/>
      <c r="Q577" s="8"/>
      <c r="R577" s="8"/>
      <c r="S577" s="8"/>
      <c r="T577" s="8"/>
      <c r="U577" s="8"/>
      <c r="V577" s="8"/>
      <c r="W577" s="8"/>
      <c r="X577" s="8"/>
      <c r="Y577" s="8"/>
      <c r="Z577" s="8"/>
      <c r="AA577" s="8"/>
    </row>
    <row r="578" spans="1:27" ht="92.5" customHeight="1">
      <c r="A578" s="80"/>
      <c r="B578" s="81"/>
      <c r="C578" s="81"/>
      <c r="D578" s="81"/>
      <c r="G578" s="7"/>
      <c r="H578" s="7"/>
      <c r="I578" s="7"/>
      <c r="J578" s="7"/>
      <c r="K578" s="7"/>
      <c r="L578" s="8"/>
      <c r="M578" s="8"/>
      <c r="N578" s="8"/>
      <c r="O578" s="8"/>
      <c r="P578" s="8"/>
      <c r="Q578" s="8"/>
      <c r="R578" s="8"/>
      <c r="S578" s="8"/>
      <c r="T578" s="8"/>
      <c r="U578" s="8"/>
      <c r="V578" s="8"/>
      <c r="W578" s="8"/>
      <c r="X578" s="8"/>
      <c r="Y578" s="8"/>
      <c r="Z578" s="8"/>
      <c r="AA578" s="8"/>
    </row>
    <row r="579" spans="1:27" ht="92.5" customHeight="1">
      <c r="A579" s="80"/>
      <c r="B579" s="81"/>
      <c r="C579" s="81"/>
      <c r="D579" s="81"/>
      <c r="G579" s="7"/>
      <c r="H579" s="7"/>
      <c r="I579" s="7"/>
      <c r="J579" s="7"/>
      <c r="K579" s="7"/>
      <c r="L579" s="8"/>
      <c r="M579" s="8"/>
      <c r="N579" s="8"/>
      <c r="O579" s="8"/>
      <c r="P579" s="8"/>
      <c r="Q579" s="8"/>
      <c r="R579" s="8"/>
      <c r="S579" s="8"/>
      <c r="T579" s="8"/>
      <c r="U579" s="8"/>
      <c r="V579" s="8"/>
      <c r="W579" s="8"/>
      <c r="X579" s="8"/>
      <c r="Y579" s="8"/>
      <c r="Z579" s="8"/>
      <c r="AA579" s="8"/>
    </row>
    <row r="580" spans="1:27" ht="92.5" customHeight="1">
      <c r="A580" s="80"/>
      <c r="B580" s="81"/>
      <c r="C580" s="81"/>
      <c r="D580" s="81"/>
      <c r="G580" s="7"/>
      <c r="H580" s="7"/>
      <c r="I580" s="7"/>
      <c r="J580" s="7"/>
      <c r="K580" s="7"/>
      <c r="L580" s="8"/>
      <c r="M580" s="8"/>
      <c r="N580" s="8"/>
      <c r="O580" s="8"/>
      <c r="P580" s="8"/>
      <c r="Q580" s="8"/>
      <c r="R580" s="8"/>
      <c r="S580" s="8"/>
      <c r="T580" s="8"/>
      <c r="U580" s="8"/>
      <c r="V580" s="8"/>
      <c r="W580" s="8"/>
      <c r="X580" s="8"/>
      <c r="Y580" s="8"/>
      <c r="Z580" s="8"/>
      <c r="AA580" s="8"/>
    </row>
    <row r="581" spans="1:27" ht="92.5" customHeight="1">
      <c r="A581" s="80"/>
      <c r="B581" s="81"/>
      <c r="C581" s="81"/>
      <c r="D581" s="81"/>
      <c r="G581" s="7"/>
      <c r="H581" s="7"/>
      <c r="I581" s="7"/>
      <c r="J581" s="7"/>
      <c r="K581" s="7"/>
      <c r="L581" s="8"/>
      <c r="M581" s="8"/>
      <c r="N581" s="8"/>
      <c r="O581" s="8"/>
      <c r="P581" s="8"/>
      <c r="Q581" s="8"/>
      <c r="R581" s="8"/>
      <c r="S581" s="8"/>
      <c r="T581" s="8"/>
      <c r="U581" s="8"/>
      <c r="V581" s="8"/>
      <c r="W581" s="8"/>
      <c r="X581" s="8"/>
      <c r="Y581" s="8"/>
      <c r="Z581" s="8"/>
      <c r="AA581" s="8"/>
    </row>
    <row r="582" spans="1:27" ht="92.5" customHeight="1">
      <c r="A582" s="80"/>
      <c r="B582" s="81"/>
      <c r="C582" s="81"/>
      <c r="D582" s="81"/>
      <c r="G582" s="7"/>
      <c r="H582" s="7"/>
      <c r="I582" s="7"/>
      <c r="J582" s="7"/>
      <c r="K582" s="7"/>
      <c r="L582" s="8"/>
      <c r="M582" s="8"/>
      <c r="N582" s="8"/>
      <c r="O582" s="8"/>
      <c r="P582" s="8"/>
      <c r="Q582" s="8"/>
      <c r="R582" s="8"/>
      <c r="S582" s="8"/>
      <c r="T582" s="8"/>
      <c r="U582" s="8"/>
      <c r="V582" s="8"/>
      <c r="W582" s="8"/>
      <c r="X582" s="8"/>
      <c r="Y582" s="8"/>
      <c r="Z582" s="8"/>
      <c r="AA582" s="8"/>
    </row>
    <row r="583" spans="1:27" ht="92.5" customHeight="1">
      <c r="A583" s="80"/>
      <c r="B583" s="81"/>
      <c r="C583" s="81"/>
      <c r="D583" s="81"/>
      <c r="G583" s="7"/>
      <c r="H583" s="7"/>
      <c r="I583" s="7"/>
      <c r="J583" s="7"/>
      <c r="K583" s="7"/>
      <c r="L583" s="8"/>
      <c r="M583" s="8"/>
      <c r="N583" s="8"/>
      <c r="O583" s="8"/>
      <c r="P583" s="8"/>
      <c r="Q583" s="8"/>
      <c r="R583" s="8"/>
      <c r="S583" s="8"/>
      <c r="T583" s="8"/>
      <c r="U583" s="8"/>
      <c r="V583" s="8"/>
      <c r="W583" s="8"/>
      <c r="X583" s="8"/>
      <c r="Y583" s="8"/>
      <c r="Z583" s="8"/>
      <c r="AA583" s="8"/>
    </row>
    <row r="584" spans="1:27" ht="92.5" customHeight="1">
      <c r="A584" s="80"/>
      <c r="B584" s="81"/>
      <c r="C584" s="81"/>
      <c r="D584" s="81"/>
      <c r="G584" s="7"/>
      <c r="H584" s="7"/>
      <c r="I584" s="7"/>
      <c r="J584" s="7"/>
      <c r="K584" s="7"/>
      <c r="L584" s="8"/>
      <c r="M584" s="8"/>
      <c r="N584" s="8"/>
      <c r="O584" s="8"/>
      <c r="P584" s="8"/>
      <c r="Q584" s="8"/>
      <c r="R584" s="8"/>
      <c r="S584" s="8"/>
      <c r="T584" s="8"/>
      <c r="U584" s="8"/>
      <c r="V584" s="8"/>
      <c r="W584" s="8"/>
      <c r="X584" s="8"/>
      <c r="Y584" s="8"/>
      <c r="Z584" s="8"/>
      <c r="AA584" s="8"/>
    </row>
    <row r="585" spans="1:27" ht="92.5" customHeight="1">
      <c r="A585" s="80"/>
      <c r="B585" s="81"/>
      <c r="C585" s="81"/>
      <c r="D585" s="81"/>
      <c r="G585" s="7"/>
      <c r="H585" s="7"/>
      <c r="I585" s="7"/>
      <c r="J585" s="7"/>
      <c r="K585" s="7"/>
      <c r="L585" s="8"/>
      <c r="M585" s="8"/>
      <c r="N585" s="8"/>
      <c r="O585" s="8"/>
      <c r="P585" s="8"/>
      <c r="Q585" s="8"/>
      <c r="R585" s="8"/>
      <c r="S585" s="8"/>
      <c r="T585" s="8"/>
      <c r="U585" s="8"/>
      <c r="V585" s="8"/>
      <c r="W585" s="8"/>
      <c r="X585" s="8"/>
      <c r="Y585" s="8"/>
      <c r="Z585" s="8"/>
      <c r="AA585" s="8"/>
    </row>
    <row r="586" spans="1:27" ht="92.5" customHeight="1">
      <c r="A586" s="80"/>
      <c r="B586" s="81"/>
      <c r="C586" s="81"/>
      <c r="D586" s="81"/>
      <c r="G586" s="7"/>
      <c r="H586" s="7"/>
      <c r="I586" s="7"/>
      <c r="J586" s="7"/>
      <c r="K586" s="7"/>
      <c r="L586" s="8"/>
      <c r="M586" s="8"/>
      <c r="N586" s="8"/>
      <c r="O586" s="8"/>
      <c r="P586" s="8"/>
      <c r="Q586" s="8"/>
      <c r="R586" s="8"/>
      <c r="S586" s="8"/>
      <c r="T586" s="8"/>
      <c r="U586" s="8"/>
      <c r="V586" s="8"/>
      <c r="W586" s="8"/>
      <c r="X586" s="8"/>
      <c r="Y586" s="8"/>
      <c r="Z586" s="8"/>
      <c r="AA586" s="8"/>
    </row>
    <row r="587" spans="1:27" ht="92.5" customHeight="1">
      <c r="A587" s="80"/>
      <c r="B587" s="81"/>
      <c r="C587" s="81"/>
      <c r="D587" s="81"/>
      <c r="G587" s="7"/>
      <c r="H587" s="7"/>
      <c r="I587" s="7"/>
      <c r="J587" s="7"/>
      <c r="K587" s="7"/>
      <c r="L587" s="8"/>
      <c r="M587" s="8"/>
      <c r="N587" s="8"/>
      <c r="O587" s="8"/>
      <c r="P587" s="8"/>
      <c r="Q587" s="8"/>
      <c r="R587" s="8"/>
      <c r="S587" s="8"/>
      <c r="T587" s="8"/>
      <c r="U587" s="8"/>
      <c r="V587" s="8"/>
      <c r="W587" s="8"/>
      <c r="X587" s="8"/>
      <c r="Y587" s="8"/>
      <c r="Z587" s="8"/>
      <c r="AA587" s="8"/>
    </row>
    <row r="588" spans="1:27" ht="92.5" customHeight="1">
      <c r="A588" s="80"/>
      <c r="B588" s="81"/>
      <c r="C588" s="81"/>
      <c r="D588" s="81"/>
      <c r="G588" s="7"/>
      <c r="H588" s="7"/>
      <c r="I588" s="7"/>
      <c r="J588" s="7"/>
      <c r="K588" s="7"/>
      <c r="L588" s="8"/>
      <c r="M588" s="8"/>
      <c r="N588" s="8"/>
      <c r="O588" s="8"/>
      <c r="P588" s="8"/>
      <c r="Q588" s="8"/>
      <c r="R588" s="8"/>
      <c r="S588" s="8"/>
      <c r="T588" s="8"/>
      <c r="U588" s="8"/>
      <c r="V588" s="8"/>
      <c r="W588" s="8"/>
      <c r="X588" s="8"/>
      <c r="Y588" s="8"/>
      <c r="Z588" s="8"/>
      <c r="AA588" s="8"/>
    </row>
    <row r="589" spans="1:27" ht="92.5" customHeight="1">
      <c r="A589" s="80"/>
      <c r="B589" s="81"/>
      <c r="C589" s="81"/>
      <c r="D589" s="81"/>
      <c r="G589" s="7"/>
      <c r="H589" s="7"/>
      <c r="I589" s="7"/>
      <c r="J589" s="7"/>
      <c r="K589" s="7"/>
      <c r="L589" s="8"/>
      <c r="M589" s="8"/>
      <c r="N589" s="8"/>
      <c r="O589" s="8"/>
      <c r="P589" s="8"/>
      <c r="Q589" s="8"/>
      <c r="R589" s="8"/>
      <c r="S589" s="8"/>
      <c r="T589" s="8"/>
      <c r="U589" s="8"/>
      <c r="V589" s="8"/>
      <c r="W589" s="8"/>
      <c r="X589" s="8"/>
      <c r="Y589" s="8"/>
      <c r="Z589" s="8"/>
      <c r="AA589" s="8"/>
    </row>
    <row r="590" spans="1:27" ht="92.5" customHeight="1">
      <c r="A590" s="80"/>
      <c r="B590" s="81"/>
      <c r="C590" s="81"/>
      <c r="D590" s="81"/>
      <c r="G590" s="7"/>
      <c r="H590" s="7"/>
      <c r="I590" s="7"/>
      <c r="J590" s="7"/>
      <c r="K590" s="7"/>
      <c r="L590" s="8"/>
      <c r="M590" s="8"/>
      <c r="N590" s="8"/>
      <c r="O590" s="8"/>
      <c r="P590" s="8"/>
      <c r="Q590" s="8"/>
      <c r="R590" s="8"/>
      <c r="S590" s="8"/>
      <c r="T590" s="8"/>
      <c r="U590" s="8"/>
      <c r="V590" s="8"/>
      <c r="W590" s="8"/>
      <c r="X590" s="8"/>
      <c r="Y590" s="8"/>
      <c r="Z590" s="8"/>
      <c r="AA590" s="8"/>
    </row>
    <row r="591" spans="1:27" ht="92.5" customHeight="1">
      <c r="A591" s="80"/>
      <c r="B591" s="81"/>
      <c r="C591" s="81"/>
      <c r="D591" s="81"/>
      <c r="G591" s="7"/>
      <c r="H591" s="7"/>
      <c r="I591" s="7"/>
      <c r="J591" s="7"/>
      <c r="K591" s="7"/>
      <c r="L591" s="8"/>
      <c r="M591" s="8"/>
      <c r="N591" s="8"/>
      <c r="O591" s="8"/>
      <c r="P591" s="8"/>
      <c r="Q591" s="8"/>
      <c r="R591" s="8"/>
      <c r="S591" s="8"/>
      <c r="T591" s="8"/>
      <c r="U591" s="8"/>
      <c r="V591" s="8"/>
      <c r="W591" s="8"/>
      <c r="X591" s="8"/>
      <c r="Y591" s="8"/>
      <c r="Z591" s="8"/>
      <c r="AA591" s="8"/>
    </row>
    <row r="592" spans="1:27" ht="92.5" customHeight="1">
      <c r="A592" s="80"/>
      <c r="B592" s="81"/>
      <c r="C592" s="81"/>
      <c r="D592" s="81"/>
      <c r="G592" s="7"/>
      <c r="H592" s="7"/>
      <c r="I592" s="7"/>
      <c r="J592" s="7"/>
      <c r="K592" s="7"/>
      <c r="L592" s="8"/>
      <c r="M592" s="8"/>
      <c r="N592" s="8"/>
      <c r="O592" s="8"/>
      <c r="P592" s="8"/>
      <c r="Q592" s="8"/>
      <c r="R592" s="8"/>
      <c r="S592" s="8"/>
      <c r="T592" s="8"/>
      <c r="U592" s="8"/>
      <c r="V592" s="8"/>
      <c r="W592" s="8"/>
      <c r="X592" s="8"/>
      <c r="Y592" s="8"/>
      <c r="Z592" s="8"/>
      <c r="AA592" s="8"/>
    </row>
    <row r="593" spans="1:27" ht="92.5" customHeight="1">
      <c r="A593" s="80"/>
      <c r="B593" s="81"/>
      <c r="C593" s="81"/>
      <c r="D593" s="81"/>
      <c r="G593" s="7"/>
      <c r="H593" s="7"/>
      <c r="I593" s="7"/>
      <c r="J593" s="7"/>
      <c r="K593" s="7"/>
      <c r="L593" s="8"/>
      <c r="M593" s="8"/>
      <c r="N593" s="8"/>
      <c r="O593" s="8"/>
      <c r="P593" s="8"/>
      <c r="Q593" s="8"/>
      <c r="R593" s="8"/>
      <c r="S593" s="8"/>
      <c r="T593" s="8"/>
      <c r="U593" s="8"/>
      <c r="V593" s="8"/>
      <c r="W593" s="8"/>
      <c r="X593" s="8"/>
      <c r="Y593" s="8"/>
      <c r="Z593" s="8"/>
      <c r="AA593" s="8"/>
    </row>
    <row r="594" spans="1:27" ht="92.5" customHeight="1">
      <c r="A594" s="80"/>
      <c r="B594" s="81"/>
      <c r="C594" s="81"/>
      <c r="D594" s="81"/>
      <c r="G594" s="7"/>
      <c r="H594" s="7"/>
      <c r="I594" s="7"/>
      <c r="J594" s="7"/>
      <c r="K594" s="7"/>
      <c r="L594" s="8"/>
      <c r="M594" s="8"/>
      <c r="N594" s="8"/>
      <c r="O594" s="8"/>
      <c r="P594" s="8"/>
      <c r="Q594" s="8"/>
      <c r="R594" s="8"/>
      <c r="S594" s="8"/>
      <c r="T594" s="8"/>
      <c r="U594" s="8"/>
      <c r="V594" s="8"/>
      <c r="W594" s="8"/>
      <c r="X594" s="8"/>
      <c r="Y594" s="8"/>
      <c r="Z594" s="8"/>
      <c r="AA594" s="8"/>
    </row>
    <row r="595" spans="1:27" ht="92.5" customHeight="1">
      <c r="A595" s="80"/>
      <c r="B595" s="81"/>
      <c r="C595" s="81"/>
      <c r="D595" s="81"/>
      <c r="G595" s="7"/>
      <c r="H595" s="7"/>
      <c r="I595" s="7"/>
      <c r="J595" s="7"/>
      <c r="K595" s="7"/>
      <c r="L595" s="8"/>
      <c r="M595" s="8"/>
      <c r="N595" s="8"/>
      <c r="O595" s="8"/>
      <c r="P595" s="8"/>
      <c r="Q595" s="8"/>
      <c r="R595" s="8"/>
      <c r="S595" s="8"/>
      <c r="T595" s="8"/>
      <c r="U595" s="8"/>
      <c r="V595" s="8"/>
      <c r="W595" s="8"/>
      <c r="X595" s="8"/>
      <c r="Y595" s="8"/>
      <c r="Z595" s="8"/>
      <c r="AA595" s="8"/>
    </row>
    <row r="596" spans="1:27" ht="92.5" customHeight="1">
      <c r="A596" s="80"/>
      <c r="B596" s="81"/>
      <c r="C596" s="81"/>
      <c r="D596" s="81"/>
      <c r="G596" s="7"/>
      <c r="H596" s="7"/>
      <c r="I596" s="7"/>
      <c r="J596" s="7"/>
      <c r="K596" s="7"/>
      <c r="L596" s="8"/>
      <c r="M596" s="8"/>
      <c r="N596" s="8"/>
      <c r="O596" s="8"/>
      <c r="P596" s="8"/>
      <c r="Q596" s="8"/>
      <c r="R596" s="8"/>
      <c r="S596" s="8"/>
      <c r="T596" s="8"/>
      <c r="U596" s="8"/>
      <c r="V596" s="8"/>
      <c r="W596" s="8"/>
      <c r="X596" s="8"/>
      <c r="Y596" s="8"/>
      <c r="Z596" s="8"/>
      <c r="AA596" s="8"/>
    </row>
    <row r="597" spans="1:27" ht="92.5" customHeight="1">
      <c r="A597" s="80"/>
      <c r="B597" s="81"/>
      <c r="C597" s="81"/>
      <c r="D597" s="81"/>
      <c r="G597" s="7"/>
      <c r="H597" s="7"/>
      <c r="I597" s="7"/>
      <c r="J597" s="7"/>
      <c r="K597" s="7"/>
      <c r="L597" s="8"/>
      <c r="M597" s="8"/>
      <c r="N597" s="8"/>
      <c r="O597" s="8"/>
      <c r="P597" s="8"/>
      <c r="Q597" s="8"/>
      <c r="R597" s="8"/>
      <c r="S597" s="8"/>
      <c r="T597" s="8"/>
      <c r="U597" s="8"/>
      <c r="V597" s="8"/>
      <c r="W597" s="8"/>
      <c r="X597" s="8"/>
      <c r="Y597" s="8"/>
      <c r="Z597" s="8"/>
      <c r="AA597" s="8"/>
    </row>
    <row r="598" spans="1:27" ht="92.5" customHeight="1">
      <c r="A598" s="80"/>
      <c r="B598" s="81"/>
      <c r="C598" s="81"/>
      <c r="D598" s="81"/>
      <c r="G598" s="7"/>
      <c r="H598" s="7"/>
      <c r="I598" s="7"/>
      <c r="J598" s="7"/>
      <c r="K598" s="7"/>
      <c r="L598" s="8"/>
      <c r="M598" s="8"/>
      <c r="N598" s="8"/>
      <c r="O598" s="8"/>
      <c r="P598" s="8"/>
      <c r="Q598" s="8"/>
      <c r="R598" s="8"/>
      <c r="S598" s="8"/>
      <c r="T598" s="8"/>
      <c r="U598" s="8"/>
      <c r="V598" s="8"/>
      <c r="W598" s="8"/>
      <c r="X598" s="8"/>
      <c r="Y598" s="8"/>
      <c r="Z598" s="8"/>
      <c r="AA598" s="8"/>
    </row>
    <row r="599" spans="1:27" ht="92.5" customHeight="1">
      <c r="A599" s="80"/>
      <c r="B599" s="81"/>
      <c r="C599" s="81"/>
      <c r="D599" s="81"/>
      <c r="G599" s="7"/>
      <c r="H599" s="7"/>
      <c r="I599" s="7"/>
      <c r="J599" s="7"/>
      <c r="K599" s="7"/>
      <c r="L599" s="8"/>
      <c r="M599" s="8"/>
      <c r="N599" s="8"/>
      <c r="O599" s="8"/>
      <c r="P599" s="8"/>
      <c r="Q599" s="8"/>
      <c r="R599" s="8"/>
      <c r="S599" s="8"/>
      <c r="T599" s="8"/>
      <c r="U599" s="8"/>
      <c r="V599" s="8"/>
      <c r="W599" s="8"/>
      <c r="X599" s="8"/>
      <c r="Y599" s="8"/>
      <c r="Z599" s="8"/>
      <c r="AA599" s="8"/>
    </row>
    <row r="600" spans="1:27" ht="92.5" customHeight="1">
      <c r="A600" s="80"/>
      <c r="B600" s="81"/>
      <c r="C600" s="81"/>
      <c r="D600" s="81"/>
      <c r="G600" s="7"/>
      <c r="H600" s="7"/>
      <c r="I600" s="7"/>
      <c r="J600" s="7"/>
      <c r="K600" s="7"/>
      <c r="L600" s="8"/>
      <c r="M600" s="8"/>
      <c r="N600" s="8"/>
      <c r="O600" s="8"/>
      <c r="P600" s="8"/>
      <c r="Q600" s="8"/>
      <c r="R600" s="8"/>
      <c r="S600" s="8"/>
      <c r="T600" s="8"/>
      <c r="U600" s="8"/>
      <c r="V600" s="8"/>
      <c r="W600" s="8"/>
      <c r="X600" s="8"/>
      <c r="Y600" s="8"/>
      <c r="Z600" s="8"/>
      <c r="AA600" s="8"/>
    </row>
    <row r="601" spans="1:27" ht="92.5" customHeight="1">
      <c r="A601" s="80"/>
      <c r="B601" s="81"/>
      <c r="C601" s="81"/>
      <c r="D601" s="81"/>
      <c r="G601" s="7"/>
      <c r="H601" s="7"/>
      <c r="I601" s="7"/>
      <c r="J601" s="7"/>
      <c r="K601" s="7"/>
      <c r="L601" s="8"/>
      <c r="M601" s="8"/>
      <c r="N601" s="8"/>
      <c r="O601" s="8"/>
      <c r="P601" s="8"/>
      <c r="Q601" s="8"/>
      <c r="R601" s="8"/>
      <c r="S601" s="8"/>
      <c r="T601" s="8"/>
      <c r="U601" s="8"/>
      <c r="V601" s="8"/>
      <c r="W601" s="8"/>
      <c r="X601" s="8"/>
      <c r="Y601" s="8"/>
      <c r="Z601" s="8"/>
      <c r="AA601" s="8"/>
    </row>
    <row r="602" spans="1:27" ht="92.5" customHeight="1">
      <c r="A602" s="80"/>
      <c r="B602" s="81"/>
      <c r="C602" s="81"/>
      <c r="D602" s="81"/>
      <c r="G602" s="7"/>
      <c r="H602" s="7"/>
      <c r="I602" s="7"/>
      <c r="J602" s="7"/>
      <c r="K602" s="7"/>
      <c r="L602" s="8"/>
      <c r="M602" s="8"/>
      <c r="N602" s="8"/>
      <c r="O602" s="8"/>
      <c r="P602" s="8"/>
      <c r="Q602" s="8"/>
      <c r="R602" s="8"/>
      <c r="S602" s="8"/>
      <c r="T602" s="8"/>
      <c r="U602" s="8"/>
      <c r="V602" s="8"/>
      <c r="W602" s="8"/>
      <c r="X602" s="8"/>
      <c r="Y602" s="8"/>
      <c r="Z602" s="8"/>
      <c r="AA602" s="8"/>
    </row>
    <row r="603" spans="1:27" ht="92.5" customHeight="1">
      <c r="A603" s="80"/>
      <c r="B603" s="81"/>
      <c r="C603" s="81"/>
      <c r="D603" s="81"/>
      <c r="G603" s="7"/>
      <c r="H603" s="7"/>
      <c r="I603" s="7"/>
      <c r="J603" s="7"/>
      <c r="K603" s="7"/>
      <c r="L603" s="8"/>
      <c r="M603" s="8"/>
      <c r="N603" s="8"/>
      <c r="O603" s="8"/>
      <c r="P603" s="8"/>
      <c r="Q603" s="8"/>
      <c r="R603" s="8"/>
      <c r="S603" s="8"/>
      <c r="T603" s="8"/>
      <c r="U603" s="8"/>
      <c r="V603" s="8"/>
      <c r="W603" s="8"/>
      <c r="X603" s="8"/>
      <c r="Y603" s="8"/>
      <c r="Z603" s="8"/>
      <c r="AA603" s="8"/>
    </row>
    <row r="604" spans="1:27" ht="92.5" customHeight="1">
      <c r="A604" s="80"/>
      <c r="B604" s="81"/>
      <c r="C604" s="81"/>
      <c r="D604" s="81"/>
      <c r="G604" s="7"/>
      <c r="H604" s="7"/>
      <c r="I604" s="7"/>
      <c r="J604" s="7"/>
      <c r="K604" s="7"/>
      <c r="L604" s="8"/>
      <c r="M604" s="8"/>
      <c r="N604" s="8"/>
      <c r="O604" s="8"/>
      <c r="P604" s="8"/>
      <c r="Q604" s="8"/>
      <c r="R604" s="8"/>
      <c r="S604" s="8"/>
      <c r="T604" s="8"/>
      <c r="U604" s="8"/>
      <c r="V604" s="8"/>
      <c r="W604" s="8"/>
      <c r="X604" s="8"/>
      <c r="Y604" s="8"/>
      <c r="Z604" s="8"/>
      <c r="AA604" s="8"/>
    </row>
    <row r="605" spans="1:27" ht="92.5" customHeight="1">
      <c r="A605" s="80"/>
      <c r="B605" s="81"/>
      <c r="C605" s="81"/>
      <c r="D605" s="81"/>
      <c r="G605" s="7"/>
      <c r="H605" s="7"/>
      <c r="I605" s="7"/>
      <c r="J605" s="7"/>
      <c r="K605" s="7"/>
      <c r="L605" s="8"/>
      <c r="M605" s="8"/>
      <c r="N605" s="8"/>
      <c r="O605" s="8"/>
      <c r="P605" s="8"/>
      <c r="Q605" s="8"/>
      <c r="R605" s="8"/>
      <c r="S605" s="8"/>
      <c r="T605" s="8"/>
      <c r="U605" s="8"/>
      <c r="V605" s="8"/>
      <c r="W605" s="8"/>
      <c r="X605" s="8"/>
      <c r="Y605" s="8"/>
      <c r="Z605" s="8"/>
      <c r="AA605" s="8"/>
    </row>
    <row r="606" spans="1:27" ht="92.5" customHeight="1">
      <c r="A606" s="80"/>
      <c r="B606" s="81"/>
      <c r="C606" s="81"/>
      <c r="D606" s="81"/>
      <c r="G606" s="7"/>
      <c r="H606" s="7"/>
      <c r="I606" s="7"/>
      <c r="J606" s="7"/>
      <c r="K606" s="7"/>
      <c r="L606" s="8"/>
      <c r="M606" s="8"/>
      <c r="N606" s="8"/>
      <c r="O606" s="8"/>
      <c r="P606" s="8"/>
      <c r="Q606" s="8"/>
      <c r="R606" s="8"/>
      <c r="S606" s="8"/>
      <c r="T606" s="8"/>
      <c r="U606" s="8"/>
      <c r="V606" s="8"/>
      <c r="W606" s="8"/>
      <c r="X606" s="8"/>
      <c r="Y606" s="8"/>
      <c r="Z606" s="8"/>
      <c r="AA606" s="8"/>
    </row>
    <row r="607" spans="1:27" ht="92.5" customHeight="1">
      <c r="A607" s="80"/>
      <c r="B607" s="81"/>
      <c r="C607" s="81"/>
      <c r="D607" s="81"/>
      <c r="G607" s="7"/>
      <c r="H607" s="7"/>
      <c r="I607" s="7"/>
      <c r="J607" s="7"/>
      <c r="K607" s="7"/>
      <c r="L607" s="8"/>
      <c r="M607" s="8"/>
      <c r="N607" s="8"/>
      <c r="O607" s="8"/>
      <c r="P607" s="8"/>
      <c r="Q607" s="8"/>
      <c r="R607" s="8"/>
      <c r="S607" s="8"/>
      <c r="T607" s="8"/>
      <c r="U607" s="8"/>
      <c r="V607" s="8"/>
      <c r="W607" s="8"/>
      <c r="X607" s="8"/>
      <c r="Y607" s="8"/>
      <c r="Z607" s="8"/>
      <c r="AA607" s="8"/>
    </row>
    <row r="608" spans="1:27" ht="92.5" customHeight="1">
      <c r="A608" s="80"/>
      <c r="B608" s="81"/>
      <c r="C608" s="81"/>
      <c r="D608" s="81"/>
      <c r="G608" s="7"/>
      <c r="H608" s="7"/>
      <c r="I608" s="7"/>
      <c r="J608" s="7"/>
      <c r="K608" s="7"/>
      <c r="L608" s="8"/>
      <c r="M608" s="8"/>
      <c r="N608" s="8"/>
      <c r="O608" s="8"/>
      <c r="P608" s="8"/>
      <c r="Q608" s="8"/>
      <c r="R608" s="8"/>
      <c r="S608" s="8"/>
      <c r="T608" s="8"/>
      <c r="U608" s="8"/>
      <c r="V608" s="8"/>
      <c r="W608" s="8"/>
      <c r="X608" s="8"/>
      <c r="Y608" s="8"/>
      <c r="Z608" s="8"/>
      <c r="AA608" s="8"/>
    </row>
    <row r="609" spans="1:27" ht="92.5" customHeight="1">
      <c r="A609" s="80"/>
      <c r="B609" s="81"/>
      <c r="C609" s="81"/>
      <c r="D609" s="81"/>
      <c r="G609" s="7"/>
      <c r="H609" s="7"/>
      <c r="I609" s="7"/>
      <c r="J609" s="7"/>
      <c r="K609" s="7"/>
      <c r="L609" s="8"/>
      <c r="M609" s="8"/>
      <c r="N609" s="8"/>
      <c r="O609" s="8"/>
      <c r="P609" s="8"/>
      <c r="Q609" s="8"/>
      <c r="R609" s="8"/>
      <c r="S609" s="8"/>
      <c r="T609" s="8"/>
      <c r="U609" s="8"/>
      <c r="V609" s="8"/>
      <c r="W609" s="8"/>
      <c r="X609" s="8"/>
      <c r="Y609" s="8"/>
      <c r="Z609" s="8"/>
      <c r="AA609" s="8"/>
    </row>
    <row r="610" spans="1:27" ht="92.5" customHeight="1">
      <c r="A610" s="80"/>
      <c r="B610" s="81"/>
      <c r="C610" s="81"/>
      <c r="D610" s="81"/>
      <c r="G610" s="7"/>
      <c r="H610" s="7"/>
      <c r="I610" s="7"/>
      <c r="J610" s="7"/>
      <c r="K610" s="7"/>
      <c r="L610" s="8"/>
      <c r="M610" s="8"/>
      <c r="N610" s="8"/>
      <c r="O610" s="8"/>
      <c r="P610" s="8"/>
      <c r="Q610" s="8"/>
      <c r="R610" s="8"/>
      <c r="S610" s="8"/>
      <c r="T610" s="8"/>
      <c r="U610" s="8"/>
      <c r="V610" s="8"/>
      <c r="W610" s="8"/>
      <c r="X610" s="8"/>
      <c r="Y610" s="8"/>
      <c r="Z610" s="8"/>
      <c r="AA610" s="8"/>
    </row>
    <row r="611" spans="1:27" ht="92.5" customHeight="1">
      <c r="A611" s="80"/>
      <c r="B611" s="81"/>
      <c r="C611" s="81"/>
      <c r="D611" s="81"/>
      <c r="G611" s="7"/>
      <c r="H611" s="7"/>
      <c r="I611" s="7"/>
      <c r="J611" s="7"/>
      <c r="K611" s="7"/>
      <c r="L611" s="8"/>
      <c r="M611" s="8"/>
      <c r="N611" s="8"/>
      <c r="O611" s="8"/>
      <c r="P611" s="8"/>
      <c r="Q611" s="8"/>
      <c r="R611" s="8"/>
      <c r="S611" s="8"/>
      <c r="T611" s="8"/>
      <c r="U611" s="8"/>
      <c r="V611" s="8"/>
      <c r="W611" s="8"/>
      <c r="X611" s="8"/>
      <c r="Y611" s="8"/>
      <c r="Z611" s="8"/>
      <c r="AA611" s="8"/>
    </row>
    <row r="612" spans="1:27" ht="92.5" customHeight="1">
      <c r="A612" s="80"/>
      <c r="B612" s="81"/>
      <c r="C612" s="81"/>
      <c r="D612" s="81"/>
      <c r="G612" s="7"/>
      <c r="H612" s="7"/>
      <c r="I612" s="7"/>
      <c r="J612" s="7"/>
      <c r="K612" s="7"/>
      <c r="L612" s="8"/>
      <c r="M612" s="8"/>
      <c r="N612" s="8"/>
      <c r="O612" s="8"/>
      <c r="P612" s="8"/>
      <c r="Q612" s="8"/>
      <c r="R612" s="8"/>
      <c r="S612" s="8"/>
      <c r="T612" s="8"/>
      <c r="U612" s="8"/>
      <c r="V612" s="8"/>
      <c r="W612" s="8"/>
      <c r="X612" s="8"/>
      <c r="Y612" s="8"/>
      <c r="Z612" s="8"/>
      <c r="AA612" s="8"/>
    </row>
    <row r="613" spans="1:27" ht="92.5" customHeight="1">
      <c r="A613" s="80"/>
      <c r="B613" s="81"/>
      <c r="C613" s="81"/>
      <c r="D613" s="81"/>
      <c r="G613" s="7"/>
      <c r="H613" s="7"/>
      <c r="I613" s="7"/>
      <c r="J613" s="7"/>
      <c r="K613" s="7"/>
      <c r="L613" s="8"/>
      <c r="M613" s="8"/>
      <c r="N613" s="8"/>
      <c r="O613" s="8"/>
      <c r="P613" s="8"/>
      <c r="Q613" s="8"/>
      <c r="R613" s="8"/>
      <c r="S613" s="8"/>
      <c r="T613" s="8"/>
      <c r="U613" s="8"/>
      <c r="V613" s="8"/>
      <c r="W613" s="8"/>
      <c r="X613" s="8"/>
      <c r="Y613" s="8"/>
      <c r="Z613" s="8"/>
      <c r="AA613" s="8"/>
    </row>
    <row r="614" spans="1:27" ht="92.5" customHeight="1">
      <c r="A614" s="80"/>
      <c r="B614" s="81"/>
      <c r="C614" s="81"/>
      <c r="D614" s="81"/>
      <c r="G614" s="7"/>
      <c r="H614" s="7"/>
      <c r="I614" s="7"/>
      <c r="J614" s="7"/>
      <c r="K614" s="7"/>
      <c r="L614" s="8"/>
      <c r="M614" s="8"/>
      <c r="N614" s="8"/>
      <c r="O614" s="8"/>
      <c r="P614" s="8"/>
      <c r="Q614" s="8"/>
      <c r="R614" s="8"/>
      <c r="S614" s="8"/>
      <c r="T614" s="8"/>
      <c r="U614" s="8"/>
      <c r="V614" s="8"/>
      <c r="W614" s="8"/>
      <c r="X614" s="8"/>
      <c r="Y614" s="8"/>
      <c r="Z614" s="8"/>
      <c r="AA614" s="8"/>
    </row>
    <row r="615" spans="1:27" ht="92.5" customHeight="1">
      <c r="A615" s="80"/>
      <c r="B615" s="81"/>
      <c r="C615" s="81"/>
      <c r="D615" s="81"/>
      <c r="G615" s="7"/>
      <c r="H615" s="7"/>
      <c r="I615" s="7"/>
      <c r="J615" s="7"/>
      <c r="K615" s="7"/>
      <c r="L615" s="8"/>
      <c r="M615" s="8"/>
      <c r="N615" s="8"/>
      <c r="O615" s="8"/>
      <c r="P615" s="8"/>
      <c r="Q615" s="8"/>
      <c r="R615" s="8"/>
      <c r="S615" s="8"/>
      <c r="T615" s="8"/>
      <c r="U615" s="8"/>
      <c r="V615" s="8"/>
      <c r="W615" s="8"/>
      <c r="X615" s="8"/>
      <c r="Y615" s="8"/>
      <c r="Z615" s="8"/>
      <c r="AA615" s="8"/>
    </row>
    <row r="616" spans="1:27" ht="92.5" customHeight="1">
      <c r="A616" s="80"/>
      <c r="B616" s="81"/>
      <c r="C616" s="81"/>
      <c r="D616" s="81"/>
      <c r="G616" s="7"/>
      <c r="H616" s="7"/>
      <c r="I616" s="7"/>
      <c r="J616" s="7"/>
      <c r="K616" s="7"/>
      <c r="L616" s="8"/>
      <c r="M616" s="8"/>
      <c r="N616" s="8"/>
      <c r="O616" s="8"/>
      <c r="P616" s="8"/>
      <c r="Q616" s="8"/>
      <c r="R616" s="8"/>
      <c r="S616" s="8"/>
      <c r="T616" s="8"/>
      <c r="U616" s="8"/>
      <c r="V616" s="8"/>
      <c r="W616" s="8"/>
      <c r="X616" s="8"/>
      <c r="Y616" s="8"/>
      <c r="Z616" s="8"/>
      <c r="AA616" s="8"/>
    </row>
    <row r="617" spans="1:27" ht="92.5" customHeight="1">
      <c r="A617" s="80"/>
      <c r="B617" s="81"/>
      <c r="C617" s="81"/>
      <c r="D617" s="81"/>
      <c r="G617" s="7"/>
      <c r="H617" s="7"/>
      <c r="I617" s="7"/>
      <c r="J617" s="7"/>
      <c r="K617" s="7"/>
      <c r="L617" s="8"/>
      <c r="M617" s="8"/>
      <c r="N617" s="8"/>
      <c r="O617" s="8"/>
      <c r="P617" s="8"/>
      <c r="Q617" s="8"/>
      <c r="R617" s="8"/>
      <c r="S617" s="8"/>
      <c r="T617" s="8"/>
      <c r="U617" s="8"/>
      <c r="V617" s="8"/>
      <c r="W617" s="8"/>
      <c r="X617" s="8"/>
      <c r="Y617" s="8"/>
      <c r="Z617" s="8"/>
      <c r="AA617" s="8"/>
    </row>
    <row r="618" spans="1:27" ht="92.5" customHeight="1">
      <c r="A618" s="80"/>
      <c r="B618" s="81"/>
      <c r="C618" s="81"/>
      <c r="D618" s="81"/>
      <c r="G618" s="7"/>
      <c r="H618" s="7"/>
      <c r="I618" s="7"/>
      <c r="J618" s="7"/>
      <c r="K618" s="7"/>
      <c r="L618" s="8"/>
      <c r="M618" s="8"/>
      <c r="N618" s="8"/>
      <c r="O618" s="8"/>
      <c r="P618" s="8"/>
      <c r="Q618" s="8"/>
      <c r="R618" s="8"/>
      <c r="S618" s="8"/>
      <c r="T618" s="8"/>
      <c r="U618" s="8"/>
      <c r="V618" s="8"/>
      <c r="W618" s="8"/>
      <c r="X618" s="8"/>
      <c r="Y618" s="8"/>
      <c r="Z618" s="8"/>
      <c r="AA618" s="8"/>
    </row>
    <row r="619" spans="1:27" ht="92.5" customHeight="1">
      <c r="A619" s="80"/>
      <c r="B619" s="81"/>
      <c r="C619" s="81"/>
      <c r="D619" s="81"/>
      <c r="G619" s="7"/>
      <c r="H619" s="7"/>
      <c r="I619" s="7"/>
      <c r="J619" s="7"/>
      <c r="K619" s="7"/>
      <c r="L619" s="8"/>
      <c r="M619" s="8"/>
      <c r="N619" s="8"/>
      <c r="O619" s="8"/>
      <c r="P619" s="8"/>
      <c r="Q619" s="8"/>
      <c r="R619" s="8"/>
      <c r="S619" s="8"/>
      <c r="T619" s="8"/>
      <c r="U619" s="8"/>
      <c r="V619" s="8"/>
      <c r="W619" s="8"/>
      <c r="X619" s="8"/>
      <c r="Y619" s="8"/>
      <c r="Z619" s="8"/>
      <c r="AA619" s="8"/>
    </row>
    <row r="620" spans="1:27" ht="92.5" customHeight="1">
      <c r="A620" s="80"/>
      <c r="B620" s="81"/>
      <c r="C620" s="81"/>
      <c r="D620" s="81"/>
      <c r="G620" s="7"/>
      <c r="H620" s="7"/>
      <c r="I620" s="7"/>
      <c r="J620" s="7"/>
      <c r="K620" s="7"/>
      <c r="L620" s="8"/>
      <c r="M620" s="8"/>
      <c r="N620" s="8"/>
      <c r="O620" s="8"/>
      <c r="P620" s="8"/>
      <c r="Q620" s="8"/>
      <c r="R620" s="8"/>
      <c r="S620" s="8"/>
      <c r="T620" s="8"/>
      <c r="U620" s="8"/>
      <c r="V620" s="8"/>
      <c r="W620" s="8"/>
      <c r="X620" s="8"/>
      <c r="Y620" s="8"/>
      <c r="Z620" s="8"/>
      <c r="AA620" s="8"/>
    </row>
    <row r="621" spans="1:27" ht="92.5" customHeight="1">
      <c r="A621" s="80"/>
      <c r="B621" s="81"/>
      <c r="C621" s="81"/>
      <c r="D621" s="81"/>
      <c r="G621" s="7"/>
      <c r="H621" s="7"/>
      <c r="I621" s="7"/>
      <c r="J621" s="7"/>
      <c r="K621" s="7"/>
      <c r="L621" s="8"/>
      <c r="M621" s="8"/>
      <c r="N621" s="8"/>
      <c r="O621" s="8"/>
      <c r="P621" s="8"/>
      <c r="Q621" s="8"/>
      <c r="R621" s="8"/>
      <c r="S621" s="8"/>
      <c r="T621" s="8"/>
      <c r="U621" s="8"/>
      <c r="V621" s="8"/>
      <c r="W621" s="8"/>
      <c r="X621" s="8"/>
      <c r="Y621" s="8"/>
      <c r="Z621" s="8"/>
      <c r="AA621" s="8"/>
    </row>
    <row r="622" spans="1:27" ht="92.5" customHeight="1">
      <c r="A622" s="80"/>
      <c r="B622" s="81"/>
      <c r="C622" s="81"/>
      <c r="D622" s="81"/>
      <c r="G622" s="7"/>
      <c r="H622" s="7"/>
      <c r="I622" s="7"/>
      <c r="J622" s="7"/>
      <c r="K622" s="7"/>
      <c r="L622" s="8"/>
      <c r="M622" s="8"/>
      <c r="N622" s="8"/>
      <c r="O622" s="8"/>
      <c r="P622" s="8"/>
      <c r="Q622" s="8"/>
      <c r="R622" s="8"/>
      <c r="S622" s="8"/>
      <c r="T622" s="8"/>
      <c r="U622" s="8"/>
      <c r="V622" s="8"/>
      <c r="W622" s="8"/>
      <c r="X622" s="8"/>
      <c r="Y622" s="8"/>
      <c r="Z622" s="8"/>
      <c r="AA622" s="8"/>
    </row>
    <row r="623" spans="1:27" ht="92.5" customHeight="1">
      <c r="A623" s="80"/>
      <c r="B623" s="81"/>
      <c r="C623" s="81"/>
      <c r="D623" s="81"/>
      <c r="G623" s="7"/>
      <c r="H623" s="7"/>
      <c r="I623" s="7"/>
      <c r="J623" s="7"/>
      <c r="K623" s="7"/>
      <c r="L623" s="8"/>
      <c r="M623" s="8"/>
      <c r="N623" s="8"/>
      <c r="O623" s="8"/>
      <c r="P623" s="8"/>
      <c r="Q623" s="8"/>
      <c r="R623" s="8"/>
      <c r="S623" s="8"/>
      <c r="T623" s="8"/>
      <c r="U623" s="8"/>
      <c r="V623" s="8"/>
      <c r="W623" s="8"/>
      <c r="X623" s="8"/>
      <c r="Y623" s="8"/>
      <c r="Z623" s="8"/>
      <c r="AA623" s="8"/>
    </row>
    <row r="624" spans="1:27" ht="92.5" customHeight="1">
      <c r="A624" s="80"/>
      <c r="B624" s="81"/>
      <c r="C624" s="81"/>
      <c r="D624" s="81"/>
      <c r="G624" s="7"/>
      <c r="H624" s="7"/>
      <c r="I624" s="7"/>
      <c r="J624" s="7"/>
      <c r="K624" s="7"/>
      <c r="L624" s="8"/>
      <c r="M624" s="8"/>
      <c r="N624" s="8"/>
      <c r="O624" s="8"/>
      <c r="P624" s="8"/>
      <c r="Q624" s="8"/>
      <c r="R624" s="8"/>
      <c r="S624" s="8"/>
      <c r="T624" s="8"/>
      <c r="U624" s="8"/>
      <c r="V624" s="8"/>
      <c r="W624" s="8"/>
      <c r="X624" s="8"/>
      <c r="Y624" s="8"/>
      <c r="Z624" s="8"/>
      <c r="AA624" s="8"/>
    </row>
    <row r="625" spans="1:27" ht="92.5" customHeight="1">
      <c r="A625" s="80"/>
      <c r="B625" s="81"/>
      <c r="C625" s="81"/>
      <c r="D625" s="81"/>
      <c r="G625" s="7"/>
      <c r="H625" s="7"/>
      <c r="I625" s="7"/>
      <c r="J625" s="7"/>
      <c r="K625" s="7"/>
      <c r="L625" s="8"/>
      <c r="M625" s="8"/>
      <c r="N625" s="8"/>
      <c r="O625" s="8"/>
      <c r="P625" s="8"/>
      <c r="Q625" s="8"/>
      <c r="R625" s="8"/>
      <c r="S625" s="8"/>
      <c r="T625" s="8"/>
      <c r="U625" s="8"/>
      <c r="V625" s="8"/>
      <c r="W625" s="8"/>
      <c r="X625" s="8"/>
      <c r="Y625" s="8"/>
      <c r="Z625" s="8"/>
      <c r="AA625" s="8"/>
    </row>
    <row r="626" spans="1:27" ht="92.5" customHeight="1">
      <c r="A626" s="80"/>
      <c r="B626" s="81"/>
      <c r="C626" s="81"/>
      <c r="D626" s="81"/>
      <c r="G626" s="7"/>
      <c r="H626" s="7"/>
      <c r="I626" s="7"/>
      <c r="J626" s="7"/>
      <c r="K626" s="7"/>
      <c r="L626" s="8"/>
      <c r="M626" s="8"/>
      <c r="N626" s="8"/>
      <c r="O626" s="8"/>
      <c r="P626" s="8"/>
      <c r="Q626" s="8"/>
      <c r="R626" s="8"/>
      <c r="S626" s="8"/>
      <c r="T626" s="8"/>
      <c r="U626" s="8"/>
      <c r="V626" s="8"/>
      <c r="W626" s="8"/>
      <c r="X626" s="8"/>
      <c r="Y626" s="8"/>
      <c r="Z626" s="8"/>
      <c r="AA626" s="8"/>
    </row>
    <row r="627" spans="1:27" ht="92.5" customHeight="1">
      <c r="A627" s="80"/>
      <c r="B627" s="81"/>
      <c r="C627" s="81"/>
      <c r="D627" s="81"/>
      <c r="G627" s="7"/>
      <c r="H627" s="7"/>
      <c r="I627" s="7"/>
      <c r="J627" s="7"/>
      <c r="K627" s="7"/>
      <c r="L627" s="8"/>
      <c r="M627" s="8"/>
      <c r="N627" s="8"/>
      <c r="O627" s="8"/>
      <c r="P627" s="8"/>
      <c r="Q627" s="8"/>
      <c r="R627" s="8"/>
      <c r="S627" s="8"/>
      <c r="T627" s="8"/>
      <c r="U627" s="8"/>
      <c r="V627" s="8"/>
      <c r="W627" s="8"/>
      <c r="X627" s="8"/>
      <c r="Y627" s="8"/>
      <c r="Z627" s="8"/>
      <c r="AA627" s="8"/>
    </row>
    <row r="628" spans="1:27" ht="92.5" customHeight="1">
      <c r="A628" s="80"/>
      <c r="B628" s="81"/>
      <c r="C628" s="81"/>
      <c r="D628" s="81"/>
      <c r="G628" s="7"/>
      <c r="H628" s="7"/>
      <c r="I628" s="7"/>
      <c r="J628" s="7"/>
      <c r="K628" s="7"/>
      <c r="L628" s="8"/>
      <c r="M628" s="8"/>
      <c r="N628" s="8"/>
      <c r="O628" s="8"/>
      <c r="P628" s="8"/>
      <c r="Q628" s="8"/>
      <c r="R628" s="8"/>
      <c r="S628" s="8"/>
      <c r="T628" s="8"/>
      <c r="U628" s="8"/>
      <c r="V628" s="8"/>
      <c r="W628" s="8"/>
      <c r="X628" s="8"/>
      <c r="Y628" s="8"/>
      <c r="Z628" s="8"/>
      <c r="AA628" s="8"/>
    </row>
    <row r="629" spans="1:27" ht="92.5" customHeight="1">
      <c r="A629" s="80"/>
      <c r="B629" s="81"/>
      <c r="C629" s="81"/>
      <c r="D629" s="81"/>
      <c r="G629" s="7"/>
      <c r="H629" s="7"/>
      <c r="I629" s="7"/>
      <c r="J629" s="7"/>
      <c r="K629" s="7"/>
      <c r="L629" s="8"/>
      <c r="M629" s="8"/>
      <c r="N629" s="8"/>
      <c r="O629" s="8"/>
      <c r="P629" s="8"/>
      <c r="Q629" s="8"/>
      <c r="R629" s="8"/>
      <c r="S629" s="8"/>
      <c r="T629" s="8"/>
      <c r="U629" s="8"/>
      <c r="V629" s="8"/>
      <c r="W629" s="8"/>
      <c r="X629" s="8"/>
      <c r="Y629" s="8"/>
      <c r="Z629" s="8"/>
      <c r="AA629" s="8"/>
    </row>
    <row r="630" spans="1:27" ht="92.5" customHeight="1">
      <c r="A630" s="80"/>
      <c r="B630" s="81"/>
      <c r="C630" s="81"/>
      <c r="D630" s="81"/>
      <c r="G630" s="7"/>
      <c r="H630" s="7"/>
      <c r="I630" s="7"/>
      <c r="J630" s="7"/>
      <c r="K630" s="7"/>
      <c r="L630" s="8"/>
      <c r="M630" s="8"/>
      <c r="N630" s="8"/>
      <c r="O630" s="8"/>
      <c r="P630" s="8"/>
      <c r="Q630" s="8"/>
      <c r="R630" s="8"/>
      <c r="S630" s="8"/>
      <c r="T630" s="8"/>
      <c r="U630" s="8"/>
      <c r="V630" s="8"/>
      <c r="W630" s="8"/>
      <c r="X630" s="8"/>
      <c r="Y630" s="8"/>
      <c r="Z630" s="8"/>
      <c r="AA630" s="8"/>
    </row>
    <row r="631" spans="1:27" ht="92.5" customHeight="1">
      <c r="A631" s="80"/>
      <c r="B631" s="81"/>
      <c r="C631" s="81"/>
      <c r="D631" s="81"/>
      <c r="G631" s="7"/>
      <c r="H631" s="7"/>
      <c r="I631" s="7"/>
      <c r="J631" s="7"/>
      <c r="K631" s="7"/>
      <c r="L631" s="8"/>
      <c r="M631" s="8"/>
      <c r="N631" s="8"/>
      <c r="O631" s="8"/>
      <c r="P631" s="8"/>
      <c r="Q631" s="8"/>
      <c r="R631" s="8"/>
      <c r="S631" s="8"/>
      <c r="T631" s="8"/>
      <c r="U631" s="8"/>
      <c r="V631" s="8"/>
      <c r="W631" s="8"/>
      <c r="X631" s="8"/>
      <c r="Y631" s="8"/>
      <c r="Z631" s="8"/>
      <c r="AA631" s="8"/>
    </row>
    <row r="632" spans="1:27" ht="92.5" customHeight="1">
      <c r="A632" s="80"/>
      <c r="B632" s="81"/>
      <c r="C632" s="81"/>
      <c r="D632" s="81"/>
      <c r="G632" s="7"/>
      <c r="H632" s="7"/>
      <c r="I632" s="7"/>
      <c r="J632" s="7"/>
      <c r="K632" s="7"/>
      <c r="L632" s="8"/>
      <c r="M632" s="8"/>
      <c r="N632" s="8"/>
      <c r="O632" s="8"/>
      <c r="P632" s="8"/>
      <c r="Q632" s="8"/>
      <c r="R632" s="8"/>
      <c r="S632" s="8"/>
      <c r="T632" s="8"/>
      <c r="U632" s="8"/>
      <c r="V632" s="8"/>
      <c r="W632" s="8"/>
      <c r="X632" s="8"/>
      <c r="Y632" s="8"/>
      <c r="Z632" s="8"/>
      <c r="AA632" s="8"/>
    </row>
    <row r="633" spans="1:27" ht="92.5" customHeight="1">
      <c r="A633" s="80"/>
      <c r="B633" s="81"/>
      <c r="C633" s="81"/>
      <c r="D633" s="81"/>
      <c r="G633" s="7"/>
      <c r="H633" s="7"/>
      <c r="I633" s="7"/>
      <c r="J633" s="7"/>
      <c r="K633" s="7"/>
      <c r="L633" s="8"/>
      <c r="M633" s="8"/>
      <c r="N633" s="8"/>
      <c r="O633" s="8"/>
      <c r="P633" s="8"/>
      <c r="Q633" s="8"/>
      <c r="R633" s="8"/>
      <c r="S633" s="8"/>
      <c r="T633" s="8"/>
      <c r="U633" s="8"/>
      <c r="V633" s="8"/>
      <c r="W633" s="8"/>
      <c r="X633" s="8"/>
      <c r="Y633" s="8"/>
      <c r="Z633" s="8"/>
      <c r="AA633" s="8"/>
    </row>
    <row r="634" spans="1:27" ht="92.5" customHeight="1">
      <c r="A634" s="80"/>
      <c r="B634" s="81"/>
      <c r="C634" s="81"/>
      <c r="D634" s="81"/>
      <c r="G634" s="7"/>
      <c r="H634" s="7"/>
      <c r="I634" s="7"/>
      <c r="J634" s="7"/>
      <c r="K634" s="7"/>
      <c r="L634" s="8"/>
      <c r="M634" s="8"/>
      <c r="N634" s="8"/>
      <c r="O634" s="8"/>
      <c r="P634" s="8"/>
      <c r="Q634" s="8"/>
      <c r="R634" s="8"/>
      <c r="S634" s="8"/>
      <c r="T634" s="8"/>
      <c r="U634" s="8"/>
      <c r="V634" s="8"/>
      <c r="W634" s="8"/>
      <c r="X634" s="8"/>
      <c r="Y634" s="8"/>
      <c r="Z634" s="8"/>
      <c r="AA634" s="8"/>
    </row>
    <row r="635" spans="1:27" ht="92.5" customHeight="1">
      <c r="A635" s="80"/>
      <c r="B635" s="81"/>
      <c r="C635" s="81"/>
      <c r="D635" s="81"/>
      <c r="G635" s="7"/>
      <c r="H635" s="7"/>
      <c r="I635" s="7"/>
      <c r="J635" s="7"/>
      <c r="K635" s="7"/>
      <c r="L635" s="8"/>
      <c r="M635" s="8"/>
      <c r="N635" s="8"/>
      <c r="O635" s="8"/>
      <c r="P635" s="8"/>
      <c r="Q635" s="8"/>
      <c r="R635" s="8"/>
      <c r="S635" s="8"/>
      <c r="T635" s="8"/>
      <c r="U635" s="8"/>
      <c r="V635" s="8"/>
      <c r="W635" s="8"/>
      <c r="X635" s="8"/>
      <c r="Y635" s="8"/>
      <c r="Z635" s="8"/>
      <c r="AA635" s="8"/>
    </row>
    <row r="636" spans="1:27" ht="92.5" customHeight="1">
      <c r="A636" s="80"/>
      <c r="B636" s="81"/>
      <c r="C636" s="81"/>
      <c r="D636" s="81"/>
      <c r="G636" s="7"/>
      <c r="H636" s="7"/>
      <c r="I636" s="7"/>
      <c r="J636" s="7"/>
      <c r="K636" s="7"/>
      <c r="L636" s="8"/>
      <c r="M636" s="8"/>
      <c r="N636" s="8"/>
      <c r="O636" s="8"/>
      <c r="P636" s="8"/>
      <c r="Q636" s="8"/>
      <c r="R636" s="8"/>
      <c r="S636" s="8"/>
      <c r="T636" s="8"/>
      <c r="U636" s="8"/>
      <c r="V636" s="8"/>
      <c r="W636" s="8"/>
      <c r="X636" s="8"/>
      <c r="Y636" s="8"/>
      <c r="Z636" s="8"/>
      <c r="AA636" s="8"/>
    </row>
    <row r="637" spans="1:27" ht="92.5" customHeight="1">
      <c r="A637" s="80"/>
      <c r="B637" s="81"/>
      <c r="C637" s="81"/>
      <c r="D637" s="81"/>
      <c r="G637" s="7"/>
      <c r="H637" s="7"/>
      <c r="I637" s="7"/>
      <c r="J637" s="7"/>
      <c r="K637" s="7"/>
      <c r="L637" s="8"/>
      <c r="M637" s="8"/>
      <c r="N637" s="8"/>
      <c r="O637" s="8"/>
      <c r="P637" s="8"/>
      <c r="Q637" s="8"/>
      <c r="R637" s="8"/>
      <c r="S637" s="8"/>
      <c r="T637" s="8"/>
      <c r="U637" s="8"/>
      <c r="V637" s="8"/>
      <c r="W637" s="8"/>
      <c r="X637" s="8"/>
      <c r="Y637" s="8"/>
      <c r="Z637" s="8"/>
      <c r="AA637" s="8"/>
    </row>
    <row r="638" spans="1:27" ht="92.5" customHeight="1">
      <c r="A638" s="80"/>
      <c r="B638" s="81"/>
      <c r="C638" s="81"/>
      <c r="D638" s="81"/>
      <c r="G638" s="7"/>
      <c r="H638" s="7"/>
      <c r="I638" s="7"/>
      <c r="J638" s="7"/>
      <c r="K638" s="7"/>
      <c r="L638" s="8"/>
      <c r="M638" s="8"/>
      <c r="N638" s="8"/>
      <c r="O638" s="8"/>
      <c r="P638" s="8"/>
      <c r="Q638" s="8"/>
      <c r="R638" s="8"/>
      <c r="S638" s="8"/>
      <c r="T638" s="8"/>
      <c r="U638" s="8"/>
      <c r="V638" s="8"/>
      <c r="W638" s="8"/>
      <c r="X638" s="8"/>
      <c r="Y638" s="8"/>
      <c r="Z638" s="8"/>
      <c r="AA638" s="8"/>
    </row>
    <row r="639" spans="1:27" ht="92.5" customHeight="1">
      <c r="A639" s="80"/>
      <c r="B639" s="81"/>
      <c r="C639" s="81"/>
      <c r="D639" s="81"/>
      <c r="G639" s="7"/>
      <c r="H639" s="7"/>
      <c r="I639" s="7"/>
      <c r="J639" s="7"/>
      <c r="K639" s="7"/>
      <c r="L639" s="8"/>
      <c r="M639" s="8"/>
      <c r="N639" s="8"/>
      <c r="O639" s="8"/>
      <c r="P639" s="8"/>
      <c r="Q639" s="8"/>
      <c r="R639" s="8"/>
      <c r="S639" s="8"/>
      <c r="T639" s="8"/>
      <c r="U639" s="8"/>
      <c r="V639" s="8"/>
      <c r="W639" s="8"/>
      <c r="X639" s="8"/>
      <c r="Y639" s="8"/>
      <c r="Z639" s="8"/>
      <c r="AA639" s="8"/>
    </row>
    <row r="640" spans="1:27" ht="92.5" customHeight="1">
      <c r="A640" s="80"/>
      <c r="B640" s="81"/>
      <c r="C640" s="81"/>
      <c r="D640" s="81"/>
      <c r="G640" s="7"/>
      <c r="H640" s="7"/>
      <c r="I640" s="7"/>
      <c r="J640" s="7"/>
      <c r="K640" s="7"/>
      <c r="L640" s="8"/>
      <c r="M640" s="8"/>
      <c r="N640" s="8"/>
      <c r="O640" s="8"/>
      <c r="P640" s="8"/>
      <c r="Q640" s="8"/>
      <c r="R640" s="8"/>
      <c r="S640" s="8"/>
      <c r="T640" s="8"/>
      <c r="U640" s="8"/>
      <c r="V640" s="8"/>
      <c r="W640" s="8"/>
      <c r="X640" s="8"/>
      <c r="Y640" s="8"/>
      <c r="Z640" s="8"/>
      <c r="AA640" s="8"/>
    </row>
    <row r="641" spans="1:27" ht="92.5" customHeight="1">
      <c r="A641" s="80"/>
      <c r="B641" s="81"/>
      <c r="C641" s="81"/>
      <c r="D641" s="81"/>
      <c r="G641" s="7"/>
      <c r="H641" s="7"/>
      <c r="I641" s="7"/>
      <c r="J641" s="7"/>
      <c r="K641" s="7"/>
      <c r="L641" s="8"/>
      <c r="M641" s="8"/>
      <c r="N641" s="8"/>
      <c r="O641" s="8"/>
      <c r="P641" s="8"/>
      <c r="Q641" s="8"/>
      <c r="R641" s="8"/>
      <c r="S641" s="8"/>
      <c r="T641" s="8"/>
      <c r="U641" s="8"/>
      <c r="V641" s="8"/>
      <c r="W641" s="8"/>
      <c r="X641" s="8"/>
      <c r="Y641" s="8"/>
      <c r="Z641" s="8"/>
      <c r="AA641" s="8"/>
    </row>
    <row r="642" spans="1:27" ht="92.5" customHeight="1">
      <c r="A642" s="80"/>
      <c r="B642" s="81"/>
      <c r="C642" s="81"/>
      <c r="D642" s="81"/>
      <c r="G642" s="7"/>
      <c r="H642" s="7"/>
      <c r="I642" s="7"/>
      <c r="J642" s="7"/>
      <c r="K642" s="7"/>
      <c r="L642" s="8"/>
      <c r="M642" s="8"/>
      <c r="N642" s="8"/>
      <c r="O642" s="8"/>
      <c r="P642" s="8"/>
      <c r="Q642" s="8"/>
      <c r="R642" s="8"/>
      <c r="S642" s="8"/>
      <c r="T642" s="8"/>
      <c r="U642" s="8"/>
      <c r="V642" s="8"/>
      <c r="W642" s="8"/>
      <c r="X642" s="8"/>
      <c r="Y642" s="8"/>
      <c r="Z642" s="8"/>
      <c r="AA642" s="8"/>
    </row>
    <row r="643" spans="1:27" ht="92.5" customHeight="1">
      <c r="A643" s="80"/>
      <c r="B643" s="81"/>
      <c r="C643" s="81"/>
      <c r="D643" s="81"/>
      <c r="G643" s="7"/>
      <c r="H643" s="7"/>
      <c r="I643" s="7"/>
      <c r="J643" s="7"/>
      <c r="K643" s="7"/>
      <c r="L643" s="8"/>
      <c r="M643" s="8"/>
      <c r="N643" s="8"/>
      <c r="O643" s="8"/>
      <c r="P643" s="8"/>
      <c r="Q643" s="8"/>
      <c r="R643" s="8"/>
      <c r="S643" s="8"/>
      <c r="T643" s="8"/>
      <c r="U643" s="8"/>
      <c r="V643" s="8"/>
      <c r="W643" s="8"/>
      <c r="X643" s="8"/>
      <c r="Y643" s="8"/>
      <c r="Z643" s="8"/>
      <c r="AA643" s="8"/>
    </row>
    <row r="644" spans="1:27" ht="92.5" customHeight="1">
      <c r="A644" s="80"/>
      <c r="B644" s="81"/>
      <c r="C644" s="81"/>
      <c r="D644" s="81"/>
      <c r="G644" s="7"/>
      <c r="H644" s="7"/>
      <c r="I644" s="7"/>
      <c r="J644" s="7"/>
      <c r="K644" s="7"/>
      <c r="L644" s="8"/>
      <c r="M644" s="8"/>
      <c r="N644" s="8"/>
      <c r="O644" s="8"/>
      <c r="P644" s="8"/>
      <c r="Q644" s="8"/>
      <c r="R644" s="8"/>
      <c r="S644" s="8"/>
      <c r="T644" s="8"/>
      <c r="U644" s="8"/>
      <c r="V644" s="8"/>
      <c r="W644" s="8"/>
      <c r="X644" s="8"/>
      <c r="Y644" s="8"/>
      <c r="Z644" s="8"/>
      <c r="AA644" s="8"/>
    </row>
    <row r="645" spans="1:27" ht="92.5" customHeight="1">
      <c r="A645" s="80"/>
      <c r="B645" s="81"/>
      <c r="C645" s="81"/>
      <c r="D645" s="81"/>
      <c r="G645" s="7"/>
      <c r="H645" s="7"/>
      <c r="I645" s="7"/>
      <c r="J645" s="7"/>
      <c r="K645" s="7"/>
      <c r="L645" s="8"/>
      <c r="M645" s="8"/>
      <c r="N645" s="8"/>
      <c r="O645" s="8"/>
      <c r="P645" s="8"/>
      <c r="Q645" s="8"/>
      <c r="R645" s="8"/>
      <c r="S645" s="8"/>
      <c r="T645" s="8"/>
      <c r="U645" s="8"/>
      <c r="V645" s="8"/>
      <c r="W645" s="8"/>
      <c r="X645" s="8"/>
      <c r="Y645" s="8"/>
      <c r="Z645" s="8"/>
      <c r="AA645" s="8"/>
    </row>
    <row r="646" spans="1:27" ht="92.5" customHeight="1">
      <c r="A646" s="80"/>
      <c r="B646" s="81"/>
      <c r="C646" s="81"/>
      <c r="D646" s="81"/>
      <c r="G646" s="7"/>
      <c r="H646" s="7"/>
      <c r="I646" s="7"/>
      <c r="J646" s="7"/>
      <c r="K646" s="7"/>
      <c r="L646" s="8"/>
      <c r="M646" s="8"/>
      <c r="N646" s="8"/>
      <c r="O646" s="8"/>
      <c r="P646" s="8"/>
      <c r="Q646" s="8"/>
      <c r="R646" s="8"/>
      <c r="S646" s="8"/>
      <c r="T646" s="8"/>
      <c r="U646" s="8"/>
      <c r="V646" s="8"/>
      <c r="W646" s="8"/>
      <c r="X646" s="8"/>
      <c r="Y646" s="8"/>
      <c r="Z646" s="8"/>
      <c r="AA646" s="8"/>
    </row>
    <row r="647" spans="1:27" ht="92.5" customHeight="1">
      <c r="A647" s="80"/>
      <c r="B647" s="81"/>
      <c r="C647" s="81"/>
      <c r="D647" s="81"/>
      <c r="G647" s="7"/>
      <c r="H647" s="7"/>
      <c r="I647" s="7"/>
      <c r="J647" s="7"/>
      <c r="K647" s="7"/>
      <c r="L647" s="8"/>
      <c r="M647" s="8"/>
      <c r="N647" s="8"/>
      <c r="O647" s="8"/>
      <c r="P647" s="8"/>
      <c r="Q647" s="8"/>
      <c r="R647" s="8"/>
      <c r="S647" s="8"/>
      <c r="T647" s="8"/>
      <c r="U647" s="8"/>
      <c r="V647" s="8"/>
      <c r="W647" s="8"/>
      <c r="X647" s="8"/>
      <c r="Y647" s="8"/>
      <c r="Z647" s="8"/>
      <c r="AA647" s="8"/>
    </row>
    <row r="648" spans="1:27" ht="92.5" customHeight="1">
      <c r="A648" s="80"/>
      <c r="B648" s="81"/>
      <c r="C648" s="81"/>
      <c r="D648" s="81"/>
      <c r="G648" s="7"/>
      <c r="H648" s="7"/>
      <c r="I648" s="7"/>
      <c r="J648" s="7"/>
      <c r="K648" s="7"/>
      <c r="L648" s="8"/>
      <c r="M648" s="8"/>
      <c r="N648" s="8"/>
      <c r="O648" s="8"/>
      <c r="P648" s="8"/>
      <c r="Q648" s="8"/>
      <c r="R648" s="8"/>
      <c r="S648" s="8"/>
      <c r="T648" s="8"/>
      <c r="U648" s="8"/>
      <c r="V648" s="8"/>
      <c r="W648" s="8"/>
      <c r="X648" s="8"/>
      <c r="Y648" s="8"/>
      <c r="Z648" s="8"/>
      <c r="AA648" s="8"/>
    </row>
    <row r="649" spans="1:27" ht="92.5" customHeight="1">
      <c r="A649" s="80"/>
      <c r="B649" s="81"/>
      <c r="C649" s="81"/>
      <c r="D649" s="81"/>
      <c r="G649" s="7"/>
      <c r="H649" s="7"/>
      <c r="I649" s="7"/>
      <c r="J649" s="7"/>
      <c r="K649" s="7"/>
      <c r="L649" s="8"/>
      <c r="M649" s="8"/>
      <c r="N649" s="8"/>
      <c r="O649" s="8"/>
      <c r="P649" s="8"/>
      <c r="Q649" s="8"/>
      <c r="R649" s="8"/>
      <c r="S649" s="8"/>
      <c r="T649" s="8"/>
      <c r="U649" s="8"/>
      <c r="V649" s="8"/>
      <c r="W649" s="8"/>
      <c r="X649" s="8"/>
      <c r="Y649" s="8"/>
      <c r="Z649" s="8"/>
      <c r="AA649" s="8"/>
    </row>
    <row r="650" spans="1:27" ht="92.5" customHeight="1">
      <c r="A650" s="80"/>
      <c r="B650" s="81"/>
      <c r="C650" s="81"/>
      <c r="D650" s="81"/>
      <c r="G650" s="7"/>
      <c r="H650" s="7"/>
      <c r="I650" s="7"/>
      <c r="J650" s="7"/>
      <c r="K650" s="7"/>
      <c r="L650" s="8"/>
      <c r="M650" s="8"/>
      <c r="N650" s="8"/>
      <c r="O650" s="8"/>
      <c r="P650" s="8"/>
      <c r="Q650" s="8"/>
      <c r="R650" s="8"/>
      <c r="S650" s="8"/>
      <c r="T650" s="8"/>
      <c r="U650" s="8"/>
      <c r="V650" s="8"/>
      <c r="W650" s="8"/>
      <c r="X650" s="8"/>
      <c r="Y650" s="8"/>
      <c r="Z650" s="8"/>
      <c r="AA650" s="8"/>
    </row>
    <row r="651" spans="1:27" ht="92.5" customHeight="1">
      <c r="A651" s="80"/>
      <c r="B651" s="81"/>
      <c r="C651" s="81"/>
      <c r="D651" s="81"/>
      <c r="G651" s="7"/>
      <c r="H651" s="7"/>
      <c r="I651" s="7"/>
      <c r="J651" s="7"/>
      <c r="K651" s="7"/>
      <c r="L651" s="8"/>
      <c r="M651" s="8"/>
      <c r="N651" s="8"/>
      <c r="O651" s="8"/>
      <c r="P651" s="8"/>
      <c r="Q651" s="8"/>
      <c r="R651" s="8"/>
      <c r="S651" s="8"/>
      <c r="T651" s="8"/>
      <c r="U651" s="8"/>
      <c r="V651" s="8"/>
      <c r="W651" s="8"/>
      <c r="X651" s="8"/>
      <c r="Y651" s="8"/>
      <c r="Z651" s="8"/>
      <c r="AA651" s="8"/>
    </row>
    <row r="652" spans="1:27" ht="92.5" customHeight="1">
      <c r="A652" s="80"/>
      <c r="B652" s="81"/>
      <c r="C652" s="81"/>
      <c r="D652" s="81"/>
      <c r="G652" s="7"/>
      <c r="H652" s="7"/>
      <c r="I652" s="7"/>
      <c r="J652" s="7"/>
      <c r="K652" s="7"/>
      <c r="L652" s="8"/>
      <c r="M652" s="8"/>
      <c r="N652" s="8"/>
      <c r="O652" s="8"/>
      <c r="P652" s="8"/>
      <c r="Q652" s="8"/>
      <c r="R652" s="8"/>
      <c r="S652" s="8"/>
      <c r="T652" s="8"/>
      <c r="U652" s="8"/>
      <c r="V652" s="8"/>
      <c r="W652" s="8"/>
      <c r="X652" s="8"/>
      <c r="Y652" s="8"/>
      <c r="Z652" s="8"/>
      <c r="AA652" s="8"/>
    </row>
    <row r="653" spans="1:27" ht="92.5" customHeight="1">
      <c r="A653" s="80"/>
      <c r="B653" s="81"/>
      <c r="C653" s="81"/>
      <c r="D653" s="81"/>
      <c r="G653" s="7"/>
      <c r="H653" s="7"/>
      <c r="I653" s="7"/>
      <c r="J653" s="7"/>
      <c r="K653" s="7"/>
      <c r="L653" s="8"/>
      <c r="M653" s="8"/>
      <c r="N653" s="8"/>
      <c r="O653" s="8"/>
      <c r="P653" s="8"/>
      <c r="Q653" s="8"/>
      <c r="R653" s="8"/>
      <c r="S653" s="8"/>
      <c r="T653" s="8"/>
      <c r="U653" s="8"/>
      <c r="V653" s="8"/>
      <c r="W653" s="8"/>
      <c r="X653" s="8"/>
      <c r="Y653" s="8"/>
      <c r="Z653" s="8"/>
      <c r="AA653" s="8"/>
    </row>
    <row r="654" spans="1:27" ht="92.5" customHeight="1">
      <c r="A654" s="80"/>
      <c r="B654" s="81"/>
      <c r="C654" s="81"/>
      <c r="D654" s="81"/>
      <c r="G654" s="7"/>
      <c r="H654" s="7"/>
      <c r="I654" s="7"/>
      <c r="J654" s="7"/>
      <c r="K654" s="7"/>
      <c r="L654" s="8"/>
      <c r="M654" s="8"/>
      <c r="N654" s="8"/>
      <c r="O654" s="8"/>
      <c r="P654" s="8"/>
      <c r="Q654" s="8"/>
      <c r="R654" s="8"/>
      <c r="S654" s="8"/>
      <c r="T654" s="8"/>
      <c r="U654" s="8"/>
      <c r="V654" s="8"/>
      <c r="W654" s="8"/>
      <c r="X654" s="8"/>
      <c r="Y654" s="8"/>
      <c r="Z654" s="8"/>
      <c r="AA654" s="8"/>
    </row>
    <row r="655" spans="1:27" ht="92.5" customHeight="1">
      <c r="A655" s="80"/>
      <c r="B655" s="81"/>
      <c r="C655" s="81"/>
      <c r="D655" s="81"/>
      <c r="G655" s="7"/>
      <c r="H655" s="7"/>
      <c r="I655" s="7"/>
      <c r="J655" s="7"/>
      <c r="K655" s="7"/>
      <c r="L655" s="8"/>
      <c r="M655" s="8"/>
      <c r="N655" s="8"/>
      <c r="O655" s="8"/>
      <c r="P655" s="8"/>
      <c r="Q655" s="8"/>
      <c r="R655" s="8"/>
      <c r="S655" s="8"/>
      <c r="T655" s="8"/>
      <c r="U655" s="8"/>
      <c r="V655" s="8"/>
      <c r="W655" s="8"/>
      <c r="X655" s="8"/>
      <c r="Y655" s="8"/>
      <c r="Z655" s="8"/>
      <c r="AA655" s="8"/>
    </row>
    <row r="656" spans="1:27" ht="92.5" customHeight="1">
      <c r="A656" s="80"/>
      <c r="B656" s="81"/>
      <c r="C656" s="81"/>
      <c r="D656" s="81"/>
      <c r="G656" s="7"/>
      <c r="H656" s="7"/>
      <c r="I656" s="7"/>
      <c r="J656" s="7"/>
      <c r="K656" s="7"/>
      <c r="L656" s="8"/>
      <c r="M656" s="8"/>
      <c r="N656" s="8"/>
      <c r="O656" s="8"/>
      <c r="P656" s="8"/>
      <c r="Q656" s="8"/>
      <c r="R656" s="8"/>
      <c r="S656" s="8"/>
      <c r="T656" s="8"/>
      <c r="U656" s="8"/>
      <c r="V656" s="8"/>
      <c r="W656" s="8"/>
      <c r="X656" s="8"/>
      <c r="Y656" s="8"/>
      <c r="Z656" s="8"/>
      <c r="AA656" s="8"/>
    </row>
    <row r="657" spans="1:27" ht="92.5" customHeight="1">
      <c r="A657" s="80"/>
      <c r="B657" s="81"/>
      <c r="C657" s="81"/>
      <c r="D657" s="81"/>
      <c r="G657" s="7"/>
      <c r="H657" s="7"/>
      <c r="I657" s="7"/>
      <c r="J657" s="7"/>
      <c r="K657" s="7"/>
      <c r="L657" s="8"/>
      <c r="M657" s="8"/>
      <c r="N657" s="8"/>
      <c r="O657" s="8"/>
      <c r="P657" s="8"/>
      <c r="Q657" s="8"/>
      <c r="R657" s="8"/>
      <c r="S657" s="8"/>
      <c r="T657" s="8"/>
      <c r="U657" s="8"/>
      <c r="V657" s="8"/>
      <c r="W657" s="8"/>
      <c r="X657" s="8"/>
      <c r="Y657" s="8"/>
      <c r="Z657" s="8"/>
      <c r="AA657" s="8"/>
    </row>
    <row r="658" spans="1:27" ht="92.5" customHeight="1">
      <c r="A658" s="80"/>
      <c r="B658" s="81"/>
      <c r="C658" s="81"/>
      <c r="D658" s="81"/>
      <c r="G658" s="7"/>
      <c r="H658" s="7"/>
      <c r="I658" s="7"/>
      <c r="J658" s="7"/>
      <c r="K658" s="7"/>
      <c r="L658" s="8"/>
      <c r="M658" s="8"/>
      <c r="N658" s="8"/>
      <c r="O658" s="8"/>
      <c r="P658" s="8"/>
      <c r="Q658" s="8"/>
      <c r="R658" s="8"/>
      <c r="S658" s="8"/>
      <c r="T658" s="8"/>
      <c r="U658" s="8"/>
      <c r="V658" s="8"/>
      <c r="W658" s="8"/>
      <c r="X658" s="8"/>
      <c r="Y658" s="8"/>
      <c r="Z658" s="8"/>
      <c r="AA658" s="8"/>
    </row>
    <row r="659" spans="1:27" ht="92.5" customHeight="1">
      <c r="A659" s="80"/>
      <c r="B659" s="81"/>
      <c r="C659" s="81"/>
      <c r="D659" s="81"/>
      <c r="G659" s="7"/>
      <c r="H659" s="7"/>
      <c r="I659" s="7"/>
      <c r="J659" s="7"/>
      <c r="K659" s="7"/>
      <c r="L659" s="8"/>
      <c r="M659" s="8"/>
      <c r="N659" s="8"/>
      <c r="O659" s="8"/>
      <c r="P659" s="8"/>
      <c r="Q659" s="8"/>
      <c r="R659" s="8"/>
      <c r="S659" s="8"/>
      <c r="T659" s="8"/>
      <c r="U659" s="8"/>
      <c r="V659" s="8"/>
      <c r="W659" s="8"/>
      <c r="X659" s="8"/>
      <c r="Y659" s="8"/>
      <c r="Z659" s="8"/>
      <c r="AA659" s="8"/>
    </row>
    <row r="660" spans="1:27" ht="92.5" customHeight="1">
      <c r="A660" s="80"/>
      <c r="B660" s="81"/>
      <c r="C660" s="81"/>
      <c r="D660" s="81"/>
      <c r="G660" s="7"/>
      <c r="H660" s="7"/>
      <c r="I660" s="7"/>
      <c r="J660" s="7"/>
      <c r="K660" s="7"/>
      <c r="L660" s="8"/>
      <c r="M660" s="8"/>
      <c r="N660" s="8"/>
      <c r="O660" s="8"/>
      <c r="P660" s="8"/>
      <c r="Q660" s="8"/>
      <c r="R660" s="8"/>
      <c r="S660" s="8"/>
      <c r="T660" s="8"/>
      <c r="U660" s="8"/>
      <c r="V660" s="8"/>
      <c r="W660" s="8"/>
      <c r="X660" s="8"/>
      <c r="Y660" s="8"/>
      <c r="Z660" s="8"/>
      <c r="AA660" s="8"/>
    </row>
    <row r="661" spans="1:27" ht="92.5" customHeight="1">
      <c r="A661" s="80"/>
      <c r="B661" s="81"/>
      <c r="C661" s="81"/>
      <c r="D661" s="81"/>
      <c r="G661" s="7"/>
      <c r="H661" s="7"/>
      <c r="I661" s="7"/>
      <c r="J661" s="7"/>
      <c r="K661" s="7"/>
      <c r="L661" s="8"/>
      <c r="M661" s="8"/>
      <c r="N661" s="8"/>
      <c r="O661" s="8"/>
      <c r="P661" s="8"/>
      <c r="Q661" s="8"/>
      <c r="R661" s="8"/>
      <c r="S661" s="8"/>
      <c r="T661" s="8"/>
      <c r="U661" s="8"/>
      <c r="V661" s="8"/>
      <c r="W661" s="8"/>
      <c r="X661" s="8"/>
      <c r="Y661" s="8"/>
      <c r="Z661" s="8"/>
      <c r="AA661" s="8"/>
    </row>
    <row r="662" spans="1:27" ht="92.5" customHeight="1">
      <c r="A662" s="80"/>
      <c r="B662" s="81"/>
      <c r="C662" s="81"/>
      <c r="D662" s="81"/>
      <c r="G662" s="7"/>
      <c r="H662" s="7"/>
      <c r="I662" s="7"/>
      <c r="J662" s="7"/>
      <c r="K662" s="7"/>
      <c r="L662" s="8"/>
      <c r="M662" s="8"/>
      <c r="N662" s="8"/>
      <c r="O662" s="8"/>
      <c r="P662" s="8"/>
      <c r="Q662" s="8"/>
      <c r="R662" s="8"/>
      <c r="S662" s="8"/>
      <c r="T662" s="8"/>
      <c r="U662" s="8"/>
      <c r="V662" s="8"/>
      <c r="W662" s="8"/>
      <c r="X662" s="8"/>
      <c r="Y662" s="8"/>
      <c r="Z662" s="8"/>
      <c r="AA662" s="8"/>
    </row>
    <row r="663" spans="1:27" ht="92.5" customHeight="1">
      <c r="A663" s="80"/>
      <c r="B663" s="81"/>
      <c r="C663" s="81"/>
      <c r="D663" s="81"/>
      <c r="G663" s="7"/>
      <c r="H663" s="7"/>
      <c r="I663" s="7"/>
      <c r="J663" s="7"/>
      <c r="K663" s="7"/>
      <c r="L663" s="8"/>
      <c r="M663" s="8"/>
      <c r="N663" s="8"/>
      <c r="O663" s="8"/>
      <c r="P663" s="8"/>
      <c r="Q663" s="8"/>
      <c r="R663" s="8"/>
      <c r="S663" s="8"/>
      <c r="T663" s="8"/>
      <c r="U663" s="8"/>
      <c r="V663" s="8"/>
      <c r="W663" s="8"/>
      <c r="X663" s="8"/>
      <c r="Y663" s="8"/>
      <c r="Z663" s="8"/>
      <c r="AA663" s="8"/>
    </row>
    <row r="664" spans="1:27" ht="92.5" customHeight="1">
      <c r="A664" s="80"/>
      <c r="B664" s="81"/>
      <c r="C664" s="81"/>
      <c r="D664" s="81"/>
      <c r="G664" s="7"/>
      <c r="H664" s="7"/>
      <c r="I664" s="7"/>
      <c r="J664" s="7"/>
      <c r="K664" s="7"/>
      <c r="L664" s="8"/>
      <c r="M664" s="8"/>
      <c r="N664" s="8"/>
      <c r="O664" s="8"/>
      <c r="P664" s="8"/>
      <c r="Q664" s="8"/>
      <c r="R664" s="8"/>
      <c r="S664" s="8"/>
      <c r="T664" s="8"/>
      <c r="U664" s="8"/>
      <c r="V664" s="8"/>
      <c r="W664" s="8"/>
      <c r="X664" s="8"/>
      <c r="Y664" s="8"/>
      <c r="Z664" s="8"/>
      <c r="AA664" s="8"/>
    </row>
    <row r="665" spans="1:27" ht="92.5" customHeight="1">
      <c r="A665" s="80"/>
      <c r="B665" s="81"/>
      <c r="C665" s="81"/>
      <c r="D665" s="81"/>
      <c r="G665" s="7"/>
      <c r="H665" s="7"/>
      <c r="I665" s="7"/>
      <c r="J665" s="7"/>
      <c r="K665" s="7"/>
      <c r="L665" s="8"/>
      <c r="M665" s="8"/>
      <c r="N665" s="8"/>
      <c r="O665" s="8"/>
      <c r="P665" s="8"/>
      <c r="Q665" s="8"/>
      <c r="R665" s="8"/>
      <c r="S665" s="8"/>
      <c r="T665" s="8"/>
      <c r="U665" s="8"/>
      <c r="V665" s="8"/>
      <c r="W665" s="8"/>
      <c r="X665" s="8"/>
      <c r="Y665" s="8"/>
      <c r="Z665" s="8"/>
      <c r="AA665" s="8"/>
    </row>
    <row r="666" spans="1:27" ht="92.5" customHeight="1">
      <c r="A666" s="80"/>
      <c r="B666" s="81"/>
      <c r="C666" s="81"/>
      <c r="D666" s="81"/>
      <c r="G666" s="7"/>
      <c r="H666" s="7"/>
      <c r="I666" s="7"/>
      <c r="J666" s="7"/>
      <c r="K666" s="7"/>
      <c r="L666" s="8"/>
      <c r="M666" s="8"/>
      <c r="N666" s="8"/>
      <c r="O666" s="8"/>
      <c r="P666" s="8"/>
      <c r="Q666" s="8"/>
      <c r="R666" s="8"/>
      <c r="S666" s="8"/>
      <c r="T666" s="8"/>
      <c r="U666" s="8"/>
      <c r="V666" s="8"/>
      <c r="W666" s="8"/>
      <c r="X666" s="8"/>
      <c r="Y666" s="8"/>
      <c r="Z666" s="8"/>
      <c r="AA666" s="8"/>
    </row>
    <row r="667" spans="1:27" ht="92.5" customHeight="1">
      <c r="A667" s="80"/>
      <c r="B667" s="81"/>
      <c r="C667" s="81"/>
      <c r="D667" s="81"/>
      <c r="G667" s="7"/>
      <c r="H667" s="7"/>
      <c r="I667" s="7"/>
      <c r="J667" s="7"/>
      <c r="K667" s="7"/>
      <c r="L667" s="8"/>
      <c r="M667" s="8"/>
      <c r="N667" s="8"/>
      <c r="O667" s="8"/>
      <c r="P667" s="8"/>
      <c r="Q667" s="8"/>
      <c r="R667" s="8"/>
      <c r="S667" s="8"/>
      <c r="T667" s="8"/>
      <c r="U667" s="8"/>
      <c r="V667" s="8"/>
      <c r="W667" s="8"/>
      <c r="X667" s="8"/>
      <c r="Y667" s="8"/>
      <c r="Z667" s="8"/>
      <c r="AA667" s="8"/>
    </row>
    <row r="668" spans="1:27" ht="92.5" customHeight="1">
      <c r="A668" s="80"/>
      <c r="B668" s="81"/>
      <c r="C668" s="81"/>
      <c r="D668" s="81"/>
      <c r="G668" s="7"/>
      <c r="H668" s="7"/>
      <c r="I668" s="7"/>
      <c r="J668" s="7"/>
      <c r="K668" s="7"/>
      <c r="L668" s="8"/>
      <c r="M668" s="8"/>
      <c r="N668" s="8"/>
      <c r="O668" s="8"/>
      <c r="P668" s="8"/>
      <c r="Q668" s="8"/>
      <c r="R668" s="8"/>
      <c r="S668" s="8"/>
      <c r="T668" s="8"/>
      <c r="U668" s="8"/>
      <c r="V668" s="8"/>
      <c r="W668" s="8"/>
      <c r="X668" s="8"/>
      <c r="Y668" s="8"/>
      <c r="Z668" s="8"/>
      <c r="AA668" s="8"/>
    </row>
    <row r="669" spans="1:27" ht="92.5" customHeight="1">
      <c r="A669" s="80"/>
      <c r="B669" s="81"/>
      <c r="C669" s="81"/>
      <c r="D669" s="81"/>
      <c r="G669" s="7"/>
      <c r="H669" s="7"/>
      <c r="I669" s="7"/>
      <c r="J669" s="7"/>
      <c r="K669" s="7"/>
      <c r="L669" s="8"/>
      <c r="M669" s="8"/>
      <c r="N669" s="8"/>
      <c r="O669" s="8"/>
      <c r="P669" s="8"/>
      <c r="Q669" s="8"/>
      <c r="R669" s="8"/>
      <c r="S669" s="8"/>
      <c r="T669" s="8"/>
      <c r="U669" s="8"/>
      <c r="V669" s="8"/>
      <c r="W669" s="8"/>
      <c r="X669" s="8"/>
      <c r="Y669" s="8"/>
      <c r="Z669" s="8"/>
      <c r="AA669" s="8"/>
    </row>
    <row r="670" spans="1:27" ht="92.5" customHeight="1">
      <c r="A670" s="80"/>
      <c r="B670" s="81"/>
      <c r="C670" s="81"/>
      <c r="D670" s="81"/>
      <c r="G670" s="7"/>
      <c r="H670" s="7"/>
      <c r="I670" s="7"/>
      <c r="J670" s="7"/>
      <c r="K670" s="7"/>
      <c r="L670" s="8"/>
      <c r="M670" s="8"/>
      <c r="N670" s="8"/>
      <c r="O670" s="8"/>
      <c r="P670" s="8"/>
      <c r="Q670" s="8"/>
      <c r="R670" s="8"/>
      <c r="S670" s="8"/>
      <c r="T670" s="8"/>
      <c r="U670" s="8"/>
      <c r="V670" s="8"/>
      <c r="W670" s="8"/>
      <c r="X670" s="8"/>
      <c r="Y670" s="8"/>
      <c r="Z670" s="8"/>
      <c r="AA670" s="8"/>
    </row>
    <row r="671" spans="1:27" ht="92.5" customHeight="1">
      <c r="A671" s="80"/>
      <c r="B671" s="81"/>
      <c r="C671" s="81"/>
      <c r="D671" s="81"/>
      <c r="G671" s="7"/>
      <c r="H671" s="7"/>
      <c r="I671" s="7"/>
      <c r="J671" s="7"/>
      <c r="K671" s="7"/>
      <c r="L671" s="8"/>
      <c r="M671" s="8"/>
      <c r="N671" s="8"/>
      <c r="O671" s="8"/>
      <c r="P671" s="8"/>
      <c r="Q671" s="8"/>
      <c r="R671" s="8"/>
      <c r="S671" s="8"/>
      <c r="T671" s="8"/>
      <c r="U671" s="8"/>
      <c r="V671" s="8"/>
      <c r="W671" s="8"/>
      <c r="X671" s="8"/>
      <c r="Y671" s="8"/>
      <c r="Z671" s="8"/>
      <c r="AA671" s="8"/>
    </row>
    <row r="672" spans="1:27" ht="92.5" customHeight="1">
      <c r="A672" s="80"/>
      <c r="B672" s="81"/>
      <c r="C672" s="81"/>
      <c r="D672" s="81"/>
      <c r="G672" s="7"/>
      <c r="H672" s="7"/>
      <c r="I672" s="7"/>
      <c r="J672" s="7"/>
      <c r="K672" s="7"/>
      <c r="L672" s="8"/>
      <c r="M672" s="8"/>
      <c r="N672" s="8"/>
      <c r="O672" s="8"/>
      <c r="P672" s="8"/>
      <c r="Q672" s="8"/>
      <c r="R672" s="8"/>
      <c r="S672" s="8"/>
      <c r="T672" s="8"/>
      <c r="U672" s="8"/>
      <c r="V672" s="8"/>
      <c r="W672" s="8"/>
      <c r="X672" s="8"/>
      <c r="Y672" s="8"/>
      <c r="Z672" s="8"/>
      <c r="AA672" s="8"/>
    </row>
    <row r="673" spans="1:27" ht="92.5" customHeight="1">
      <c r="A673" s="80"/>
      <c r="B673" s="81"/>
      <c r="C673" s="81"/>
      <c r="D673" s="81"/>
      <c r="G673" s="7"/>
      <c r="H673" s="7"/>
      <c r="I673" s="7"/>
      <c r="J673" s="7"/>
      <c r="K673" s="7"/>
      <c r="L673" s="8"/>
      <c r="M673" s="8"/>
      <c r="N673" s="8"/>
      <c r="O673" s="8"/>
      <c r="P673" s="8"/>
      <c r="Q673" s="8"/>
      <c r="R673" s="8"/>
      <c r="S673" s="8"/>
      <c r="T673" s="8"/>
      <c r="U673" s="8"/>
      <c r="V673" s="8"/>
      <c r="W673" s="8"/>
      <c r="X673" s="8"/>
      <c r="Y673" s="8"/>
      <c r="Z673" s="8"/>
      <c r="AA673" s="8"/>
    </row>
    <row r="674" spans="1:27" ht="92.5" customHeight="1">
      <c r="A674" s="80"/>
      <c r="B674" s="81"/>
      <c r="C674" s="81"/>
      <c r="D674" s="81"/>
      <c r="G674" s="7"/>
      <c r="H674" s="7"/>
      <c r="I674" s="7"/>
      <c r="J674" s="7"/>
      <c r="K674" s="7"/>
      <c r="L674" s="8"/>
      <c r="M674" s="8"/>
      <c r="N674" s="8"/>
      <c r="O674" s="8"/>
      <c r="P674" s="8"/>
      <c r="Q674" s="8"/>
      <c r="R674" s="8"/>
      <c r="S674" s="8"/>
      <c r="T674" s="8"/>
      <c r="U674" s="8"/>
      <c r="V674" s="8"/>
      <c r="W674" s="8"/>
      <c r="X674" s="8"/>
      <c r="Y674" s="8"/>
      <c r="Z674" s="8"/>
      <c r="AA674" s="8"/>
    </row>
    <row r="675" spans="1:27" ht="92.5" customHeight="1">
      <c r="A675" s="80"/>
      <c r="B675" s="81"/>
      <c r="C675" s="81"/>
      <c r="D675" s="81"/>
      <c r="G675" s="7"/>
      <c r="H675" s="7"/>
      <c r="I675" s="7"/>
      <c r="J675" s="7"/>
      <c r="K675" s="7"/>
      <c r="L675" s="8"/>
      <c r="M675" s="8"/>
      <c r="N675" s="8"/>
      <c r="O675" s="8"/>
      <c r="P675" s="8"/>
      <c r="Q675" s="8"/>
      <c r="R675" s="8"/>
      <c r="S675" s="8"/>
      <c r="T675" s="8"/>
      <c r="U675" s="8"/>
      <c r="V675" s="8"/>
      <c r="W675" s="8"/>
      <c r="X675" s="8"/>
      <c r="Y675" s="8"/>
      <c r="Z675" s="8"/>
      <c r="AA675" s="8"/>
    </row>
    <row r="676" spans="1:27" ht="92.5" customHeight="1">
      <c r="A676" s="80"/>
      <c r="B676" s="81"/>
      <c r="C676" s="81"/>
      <c r="D676" s="81"/>
      <c r="G676" s="7"/>
      <c r="H676" s="7"/>
      <c r="I676" s="7"/>
      <c r="J676" s="7"/>
      <c r="K676" s="7"/>
      <c r="L676" s="8"/>
      <c r="M676" s="8"/>
      <c r="N676" s="8"/>
      <c r="O676" s="8"/>
      <c r="P676" s="8"/>
      <c r="Q676" s="8"/>
      <c r="R676" s="8"/>
      <c r="S676" s="8"/>
      <c r="T676" s="8"/>
      <c r="U676" s="8"/>
      <c r="V676" s="8"/>
      <c r="W676" s="8"/>
      <c r="X676" s="8"/>
      <c r="Y676" s="8"/>
      <c r="Z676" s="8"/>
      <c r="AA676" s="8"/>
    </row>
    <row r="677" spans="1:27" ht="92.5" customHeight="1">
      <c r="A677" s="80"/>
      <c r="B677" s="81"/>
      <c r="C677" s="81"/>
      <c r="D677" s="81"/>
      <c r="G677" s="7"/>
      <c r="H677" s="7"/>
      <c r="I677" s="7"/>
      <c r="J677" s="7"/>
      <c r="K677" s="7"/>
      <c r="L677" s="8"/>
      <c r="M677" s="8"/>
      <c r="N677" s="8"/>
      <c r="O677" s="8"/>
      <c r="P677" s="8"/>
      <c r="Q677" s="8"/>
      <c r="R677" s="8"/>
      <c r="S677" s="8"/>
      <c r="T677" s="8"/>
      <c r="U677" s="8"/>
      <c r="V677" s="8"/>
      <c r="W677" s="8"/>
      <c r="X677" s="8"/>
      <c r="Y677" s="8"/>
      <c r="Z677" s="8"/>
      <c r="AA677" s="8"/>
    </row>
    <row r="678" spans="1:27" ht="92.5" customHeight="1">
      <c r="A678" s="80"/>
      <c r="B678" s="81"/>
      <c r="C678" s="81"/>
      <c r="D678" s="81"/>
      <c r="G678" s="7"/>
      <c r="H678" s="7"/>
      <c r="I678" s="7"/>
      <c r="J678" s="7"/>
      <c r="K678" s="7"/>
      <c r="L678" s="8"/>
      <c r="M678" s="8"/>
      <c r="N678" s="8"/>
      <c r="O678" s="8"/>
      <c r="P678" s="8"/>
      <c r="Q678" s="8"/>
      <c r="R678" s="8"/>
      <c r="S678" s="8"/>
      <c r="T678" s="8"/>
      <c r="U678" s="8"/>
      <c r="V678" s="8"/>
      <c r="W678" s="8"/>
      <c r="X678" s="8"/>
      <c r="Y678" s="8"/>
      <c r="Z678" s="8"/>
      <c r="AA678" s="8"/>
    </row>
    <row r="679" spans="1:27" ht="92.5" customHeight="1">
      <c r="A679" s="80"/>
      <c r="B679" s="81"/>
      <c r="C679" s="81"/>
      <c r="D679" s="81"/>
      <c r="G679" s="7"/>
      <c r="H679" s="7"/>
      <c r="I679" s="7"/>
      <c r="J679" s="7"/>
      <c r="K679" s="7"/>
      <c r="L679" s="8"/>
      <c r="M679" s="8"/>
      <c r="N679" s="8"/>
      <c r="O679" s="8"/>
      <c r="P679" s="8"/>
      <c r="Q679" s="8"/>
      <c r="R679" s="8"/>
      <c r="S679" s="8"/>
      <c r="T679" s="8"/>
      <c r="U679" s="8"/>
      <c r="V679" s="8"/>
      <c r="W679" s="8"/>
      <c r="X679" s="8"/>
      <c r="Y679" s="8"/>
      <c r="Z679" s="8"/>
      <c r="AA679" s="8"/>
    </row>
    <row r="680" spans="1:27" ht="92.5" customHeight="1">
      <c r="A680" s="80"/>
      <c r="B680" s="81"/>
      <c r="C680" s="81"/>
      <c r="D680" s="81"/>
      <c r="G680" s="7"/>
      <c r="H680" s="7"/>
      <c r="I680" s="7"/>
      <c r="J680" s="7"/>
      <c r="K680" s="7"/>
      <c r="L680" s="8"/>
      <c r="M680" s="8"/>
      <c r="N680" s="8"/>
      <c r="O680" s="8"/>
      <c r="P680" s="8"/>
      <c r="Q680" s="8"/>
      <c r="R680" s="8"/>
      <c r="S680" s="8"/>
      <c r="T680" s="8"/>
      <c r="U680" s="8"/>
      <c r="V680" s="8"/>
      <c r="W680" s="8"/>
      <c r="X680" s="8"/>
      <c r="Y680" s="8"/>
      <c r="Z680" s="8"/>
      <c r="AA680" s="8"/>
    </row>
    <row r="681" spans="1:27" ht="92.5" customHeight="1">
      <c r="A681" s="80"/>
      <c r="B681" s="81"/>
      <c r="C681" s="81"/>
      <c r="D681" s="81"/>
      <c r="G681" s="7"/>
      <c r="H681" s="7"/>
      <c r="I681" s="7"/>
      <c r="J681" s="7"/>
      <c r="K681" s="7"/>
      <c r="L681" s="8"/>
      <c r="M681" s="8"/>
      <c r="N681" s="8"/>
      <c r="O681" s="8"/>
      <c r="P681" s="8"/>
      <c r="Q681" s="8"/>
      <c r="R681" s="8"/>
      <c r="S681" s="8"/>
      <c r="T681" s="8"/>
      <c r="U681" s="8"/>
      <c r="V681" s="8"/>
      <c r="W681" s="8"/>
      <c r="X681" s="8"/>
      <c r="Y681" s="8"/>
      <c r="Z681" s="8"/>
      <c r="AA681" s="8"/>
    </row>
    <row r="682" spans="1:27" ht="92.5" customHeight="1">
      <c r="A682" s="80"/>
      <c r="B682" s="81"/>
      <c r="C682" s="81"/>
      <c r="D682" s="81"/>
      <c r="G682" s="7"/>
      <c r="H682" s="7"/>
      <c r="I682" s="7"/>
      <c r="J682" s="7"/>
      <c r="K682" s="7"/>
      <c r="L682" s="8"/>
      <c r="M682" s="8"/>
      <c r="N682" s="8"/>
      <c r="O682" s="8"/>
      <c r="P682" s="8"/>
      <c r="Q682" s="8"/>
      <c r="R682" s="8"/>
      <c r="S682" s="8"/>
      <c r="T682" s="8"/>
      <c r="U682" s="8"/>
      <c r="V682" s="8"/>
      <c r="W682" s="8"/>
      <c r="X682" s="8"/>
      <c r="Y682" s="8"/>
      <c r="Z682" s="8"/>
      <c r="AA682" s="8"/>
    </row>
    <row r="683" spans="1:27" ht="92.5" customHeight="1">
      <c r="A683" s="80"/>
      <c r="B683" s="81"/>
      <c r="C683" s="81"/>
      <c r="D683" s="81"/>
      <c r="G683" s="7"/>
      <c r="H683" s="7"/>
      <c r="I683" s="7"/>
      <c r="J683" s="7"/>
      <c r="K683" s="7"/>
      <c r="L683" s="8"/>
      <c r="M683" s="8"/>
      <c r="N683" s="8"/>
      <c r="O683" s="8"/>
      <c r="P683" s="8"/>
      <c r="Q683" s="8"/>
      <c r="R683" s="8"/>
      <c r="S683" s="8"/>
      <c r="T683" s="8"/>
      <c r="U683" s="8"/>
      <c r="V683" s="8"/>
      <c r="W683" s="8"/>
      <c r="X683" s="8"/>
      <c r="Y683" s="8"/>
      <c r="Z683" s="8"/>
      <c r="AA683" s="8"/>
    </row>
    <row r="684" spans="1:27" ht="92.5" customHeight="1">
      <c r="A684" s="80"/>
      <c r="B684" s="81"/>
      <c r="C684" s="81"/>
      <c r="D684" s="81"/>
      <c r="G684" s="7"/>
      <c r="H684" s="7"/>
      <c r="I684" s="7"/>
      <c r="J684" s="7"/>
      <c r="K684" s="7"/>
      <c r="L684" s="8"/>
      <c r="M684" s="8"/>
      <c r="N684" s="8"/>
      <c r="O684" s="8"/>
      <c r="P684" s="8"/>
      <c r="Q684" s="8"/>
      <c r="R684" s="8"/>
      <c r="S684" s="8"/>
      <c r="T684" s="8"/>
      <c r="U684" s="8"/>
      <c r="V684" s="8"/>
      <c r="W684" s="8"/>
      <c r="X684" s="8"/>
      <c r="Y684" s="8"/>
      <c r="Z684" s="8"/>
      <c r="AA684" s="8"/>
    </row>
    <row r="685" spans="1:27" ht="92.5" customHeight="1">
      <c r="A685" s="80"/>
      <c r="B685" s="81"/>
      <c r="C685" s="81"/>
      <c r="D685" s="81"/>
      <c r="G685" s="7"/>
      <c r="H685" s="7"/>
      <c r="I685" s="7"/>
      <c r="J685" s="7"/>
      <c r="K685" s="7"/>
      <c r="L685" s="8"/>
      <c r="M685" s="8"/>
      <c r="N685" s="8"/>
      <c r="O685" s="8"/>
      <c r="P685" s="8"/>
      <c r="Q685" s="8"/>
      <c r="R685" s="8"/>
      <c r="S685" s="8"/>
      <c r="T685" s="8"/>
      <c r="U685" s="8"/>
      <c r="V685" s="8"/>
      <c r="W685" s="8"/>
      <c r="X685" s="8"/>
      <c r="Y685" s="8"/>
      <c r="Z685" s="8"/>
      <c r="AA685" s="8"/>
    </row>
    <row r="686" spans="1:27" ht="92.5" customHeight="1">
      <c r="A686" s="80"/>
      <c r="B686" s="81"/>
      <c r="C686" s="81"/>
      <c r="D686" s="81"/>
      <c r="G686" s="7"/>
      <c r="H686" s="7"/>
      <c r="I686" s="7"/>
      <c r="J686" s="7"/>
      <c r="K686" s="7"/>
      <c r="L686" s="8"/>
      <c r="M686" s="8"/>
      <c r="N686" s="8"/>
      <c r="O686" s="8"/>
      <c r="P686" s="8"/>
      <c r="Q686" s="8"/>
      <c r="R686" s="8"/>
      <c r="S686" s="8"/>
      <c r="T686" s="8"/>
      <c r="U686" s="8"/>
      <c r="V686" s="8"/>
      <c r="W686" s="8"/>
      <c r="X686" s="8"/>
      <c r="Y686" s="8"/>
      <c r="Z686" s="8"/>
      <c r="AA686" s="8"/>
    </row>
    <row r="687" spans="1:27" ht="92.5" customHeight="1">
      <c r="A687" s="80"/>
      <c r="B687" s="81"/>
      <c r="C687" s="81"/>
      <c r="D687" s="81"/>
      <c r="G687" s="7"/>
      <c r="H687" s="7"/>
      <c r="I687" s="7"/>
      <c r="J687" s="7"/>
      <c r="K687" s="7"/>
      <c r="L687" s="8"/>
      <c r="M687" s="8"/>
      <c r="N687" s="8"/>
      <c r="O687" s="8"/>
      <c r="P687" s="8"/>
      <c r="Q687" s="8"/>
      <c r="R687" s="8"/>
      <c r="S687" s="8"/>
      <c r="T687" s="8"/>
      <c r="U687" s="8"/>
      <c r="V687" s="8"/>
      <c r="W687" s="8"/>
      <c r="X687" s="8"/>
      <c r="Y687" s="8"/>
      <c r="Z687" s="8"/>
      <c r="AA687" s="8"/>
    </row>
    <row r="688" spans="1:27" ht="92.5" customHeight="1">
      <c r="A688" s="80"/>
      <c r="B688" s="81"/>
      <c r="C688" s="81"/>
      <c r="D688" s="81"/>
      <c r="G688" s="7"/>
      <c r="H688" s="7"/>
      <c r="I688" s="7"/>
      <c r="J688" s="7"/>
      <c r="K688" s="7"/>
      <c r="L688" s="8"/>
      <c r="M688" s="8"/>
      <c r="N688" s="8"/>
      <c r="O688" s="8"/>
      <c r="P688" s="8"/>
      <c r="Q688" s="8"/>
      <c r="R688" s="8"/>
      <c r="S688" s="8"/>
      <c r="T688" s="8"/>
      <c r="U688" s="8"/>
      <c r="V688" s="8"/>
      <c r="W688" s="8"/>
      <c r="X688" s="8"/>
      <c r="Y688" s="8"/>
      <c r="Z688" s="8"/>
      <c r="AA688" s="8"/>
    </row>
    <row r="689" spans="1:27" ht="92.5" customHeight="1">
      <c r="A689" s="80"/>
      <c r="B689" s="81"/>
      <c r="C689" s="81"/>
      <c r="D689" s="81"/>
      <c r="G689" s="7"/>
      <c r="H689" s="7"/>
      <c r="I689" s="7"/>
      <c r="J689" s="7"/>
      <c r="K689" s="7"/>
      <c r="L689" s="8"/>
      <c r="M689" s="8"/>
      <c r="N689" s="8"/>
      <c r="O689" s="8"/>
      <c r="P689" s="8"/>
      <c r="Q689" s="8"/>
      <c r="R689" s="8"/>
      <c r="S689" s="8"/>
      <c r="T689" s="8"/>
      <c r="U689" s="8"/>
      <c r="V689" s="8"/>
      <c r="W689" s="8"/>
      <c r="X689" s="8"/>
      <c r="Y689" s="8"/>
      <c r="Z689" s="8"/>
      <c r="AA689" s="8"/>
    </row>
    <row r="690" spans="1:27" ht="92.5" customHeight="1">
      <c r="A690" s="80"/>
      <c r="B690" s="81"/>
      <c r="C690" s="81"/>
      <c r="D690" s="81"/>
      <c r="G690" s="7"/>
      <c r="H690" s="7"/>
      <c r="I690" s="7"/>
      <c r="J690" s="7"/>
      <c r="K690" s="7"/>
      <c r="L690" s="8"/>
      <c r="M690" s="8"/>
      <c r="N690" s="8"/>
      <c r="O690" s="8"/>
      <c r="P690" s="8"/>
      <c r="Q690" s="8"/>
      <c r="R690" s="8"/>
      <c r="S690" s="8"/>
      <c r="T690" s="8"/>
      <c r="U690" s="8"/>
      <c r="V690" s="8"/>
      <c r="W690" s="8"/>
      <c r="X690" s="8"/>
      <c r="Y690" s="8"/>
      <c r="Z690" s="8"/>
      <c r="AA690" s="8"/>
    </row>
    <row r="691" spans="1:27" ht="92.5" customHeight="1">
      <c r="A691" s="80"/>
      <c r="B691" s="81"/>
      <c r="C691" s="81"/>
      <c r="D691" s="81"/>
      <c r="G691" s="7"/>
      <c r="H691" s="7"/>
      <c r="I691" s="7"/>
      <c r="J691" s="7"/>
      <c r="K691" s="7"/>
      <c r="L691" s="8"/>
      <c r="M691" s="8"/>
      <c r="N691" s="8"/>
      <c r="O691" s="8"/>
      <c r="P691" s="8"/>
      <c r="Q691" s="8"/>
      <c r="R691" s="8"/>
      <c r="S691" s="8"/>
      <c r="T691" s="8"/>
      <c r="U691" s="8"/>
      <c r="V691" s="8"/>
      <c r="W691" s="8"/>
      <c r="X691" s="8"/>
      <c r="Y691" s="8"/>
      <c r="Z691" s="8"/>
      <c r="AA691" s="8"/>
    </row>
    <row r="692" spans="1:27" ht="92.5" customHeight="1">
      <c r="A692" s="80"/>
      <c r="B692" s="81"/>
      <c r="C692" s="81"/>
      <c r="D692" s="81"/>
      <c r="G692" s="7"/>
      <c r="H692" s="7"/>
      <c r="I692" s="7"/>
      <c r="J692" s="7"/>
      <c r="K692" s="7"/>
      <c r="L692" s="8"/>
      <c r="M692" s="8"/>
      <c r="N692" s="8"/>
      <c r="O692" s="8"/>
      <c r="P692" s="8"/>
      <c r="Q692" s="8"/>
      <c r="R692" s="8"/>
      <c r="S692" s="8"/>
      <c r="T692" s="8"/>
      <c r="U692" s="8"/>
      <c r="V692" s="8"/>
      <c r="W692" s="8"/>
      <c r="X692" s="8"/>
      <c r="Y692" s="8"/>
      <c r="Z692" s="8"/>
      <c r="AA692" s="8"/>
    </row>
    <row r="693" spans="1:27" ht="92.5" customHeight="1">
      <c r="A693" s="80"/>
      <c r="B693" s="81"/>
      <c r="C693" s="81"/>
      <c r="D693" s="81"/>
      <c r="G693" s="7"/>
      <c r="H693" s="7"/>
      <c r="I693" s="7"/>
      <c r="J693" s="7"/>
      <c r="K693" s="7"/>
      <c r="L693" s="8"/>
      <c r="M693" s="8"/>
      <c r="N693" s="8"/>
      <c r="O693" s="8"/>
      <c r="P693" s="8"/>
      <c r="Q693" s="8"/>
      <c r="R693" s="8"/>
      <c r="S693" s="8"/>
      <c r="T693" s="8"/>
      <c r="U693" s="8"/>
      <c r="V693" s="8"/>
      <c r="W693" s="8"/>
      <c r="X693" s="8"/>
      <c r="Y693" s="8"/>
      <c r="Z693" s="8"/>
      <c r="AA693" s="8"/>
    </row>
    <row r="694" spans="1:27" ht="92.5" customHeight="1">
      <c r="A694" s="80"/>
      <c r="B694" s="81"/>
      <c r="C694" s="81"/>
      <c r="D694" s="81"/>
      <c r="G694" s="7"/>
      <c r="H694" s="7"/>
      <c r="I694" s="7"/>
      <c r="J694" s="7"/>
      <c r="K694" s="7"/>
      <c r="L694" s="8"/>
      <c r="M694" s="8"/>
      <c r="N694" s="8"/>
      <c r="O694" s="8"/>
      <c r="P694" s="8"/>
      <c r="Q694" s="8"/>
      <c r="R694" s="8"/>
      <c r="S694" s="8"/>
      <c r="T694" s="8"/>
      <c r="U694" s="8"/>
      <c r="V694" s="8"/>
      <c r="W694" s="8"/>
      <c r="X694" s="8"/>
      <c r="Y694" s="8"/>
      <c r="Z694" s="8"/>
      <c r="AA694" s="8"/>
    </row>
    <row r="695" spans="1:27" ht="92.5" customHeight="1">
      <c r="A695" s="80"/>
      <c r="B695" s="81"/>
      <c r="C695" s="81"/>
      <c r="D695" s="81"/>
      <c r="G695" s="7"/>
      <c r="H695" s="7"/>
      <c r="I695" s="7"/>
      <c r="J695" s="7"/>
      <c r="K695" s="7"/>
      <c r="L695" s="8"/>
      <c r="M695" s="8"/>
      <c r="N695" s="8"/>
      <c r="O695" s="8"/>
      <c r="P695" s="8"/>
      <c r="Q695" s="8"/>
      <c r="R695" s="8"/>
      <c r="S695" s="8"/>
      <c r="T695" s="8"/>
      <c r="U695" s="8"/>
      <c r="V695" s="8"/>
      <c r="W695" s="8"/>
      <c r="X695" s="8"/>
      <c r="Y695" s="8"/>
      <c r="Z695" s="8"/>
      <c r="AA695" s="8"/>
    </row>
    <row r="696" spans="1:27" ht="92.5" customHeight="1">
      <c r="A696" s="80"/>
      <c r="B696" s="81"/>
      <c r="C696" s="81"/>
      <c r="D696" s="81"/>
      <c r="G696" s="7"/>
      <c r="H696" s="7"/>
      <c r="I696" s="7"/>
      <c r="J696" s="7"/>
      <c r="K696" s="7"/>
      <c r="L696" s="8"/>
      <c r="M696" s="8"/>
      <c r="N696" s="8"/>
      <c r="O696" s="8"/>
      <c r="P696" s="8"/>
      <c r="Q696" s="8"/>
      <c r="R696" s="8"/>
      <c r="S696" s="8"/>
      <c r="T696" s="8"/>
      <c r="U696" s="8"/>
      <c r="V696" s="8"/>
      <c r="W696" s="8"/>
      <c r="X696" s="8"/>
      <c r="Y696" s="8"/>
      <c r="Z696" s="8"/>
      <c r="AA696" s="8"/>
    </row>
    <row r="697" spans="1:27" ht="92.5" customHeight="1">
      <c r="A697" s="80"/>
      <c r="B697" s="81"/>
      <c r="C697" s="81"/>
      <c r="D697" s="81"/>
      <c r="G697" s="7"/>
      <c r="H697" s="7"/>
      <c r="I697" s="7"/>
      <c r="J697" s="7"/>
      <c r="K697" s="7"/>
      <c r="L697" s="8"/>
      <c r="M697" s="8"/>
      <c r="N697" s="8"/>
      <c r="O697" s="8"/>
      <c r="P697" s="8"/>
      <c r="Q697" s="8"/>
      <c r="R697" s="8"/>
      <c r="S697" s="8"/>
      <c r="T697" s="8"/>
      <c r="U697" s="8"/>
      <c r="V697" s="8"/>
      <c r="W697" s="8"/>
      <c r="X697" s="8"/>
      <c r="Y697" s="8"/>
      <c r="Z697" s="8"/>
      <c r="AA697" s="8"/>
    </row>
    <row r="698" spans="1:27" ht="92.5" customHeight="1">
      <c r="A698" s="80"/>
      <c r="B698" s="81"/>
      <c r="C698" s="81"/>
      <c r="D698" s="81"/>
      <c r="G698" s="7"/>
      <c r="H698" s="7"/>
      <c r="I698" s="7"/>
      <c r="J698" s="7"/>
      <c r="K698" s="7"/>
      <c r="L698" s="8"/>
      <c r="M698" s="8"/>
      <c r="N698" s="8"/>
      <c r="O698" s="8"/>
      <c r="P698" s="8"/>
      <c r="Q698" s="8"/>
      <c r="R698" s="8"/>
      <c r="S698" s="8"/>
      <c r="T698" s="8"/>
      <c r="U698" s="8"/>
      <c r="V698" s="8"/>
      <c r="W698" s="8"/>
      <c r="X698" s="8"/>
      <c r="Y698" s="8"/>
      <c r="Z698" s="8"/>
      <c r="AA698" s="8"/>
    </row>
    <row r="699" spans="1:27" ht="92.5" customHeight="1">
      <c r="A699" s="80"/>
      <c r="B699" s="81"/>
      <c r="C699" s="81"/>
      <c r="D699" s="81"/>
      <c r="G699" s="7"/>
      <c r="H699" s="7"/>
      <c r="I699" s="7"/>
      <c r="J699" s="7"/>
      <c r="K699" s="7"/>
      <c r="L699" s="8"/>
      <c r="M699" s="8"/>
      <c r="N699" s="8"/>
      <c r="O699" s="8"/>
      <c r="P699" s="8"/>
      <c r="Q699" s="8"/>
      <c r="R699" s="8"/>
      <c r="S699" s="8"/>
      <c r="T699" s="8"/>
      <c r="U699" s="8"/>
      <c r="V699" s="8"/>
      <c r="W699" s="8"/>
      <c r="X699" s="8"/>
      <c r="Y699" s="8"/>
      <c r="Z699" s="8"/>
      <c r="AA699" s="8"/>
    </row>
    <row r="700" spans="1:27" ht="92.5" customHeight="1">
      <c r="A700" s="80"/>
      <c r="B700" s="81"/>
      <c r="C700" s="81"/>
      <c r="D700" s="81"/>
      <c r="G700" s="7"/>
      <c r="H700" s="7"/>
      <c r="I700" s="7"/>
      <c r="J700" s="7"/>
      <c r="K700" s="7"/>
      <c r="L700" s="8"/>
      <c r="M700" s="8"/>
      <c r="N700" s="8"/>
      <c r="O700" s="8"/>
      <c r="P700" s="8"/>
      <c r="Q700" s="8"/>
      <c r="R700" s="8"/>
      <c r="S700" s="8"/>
      <c r="T700" s="8"/>
      <c r="U700" s="8"/>
      <c r="V700" s="8"/>
      <c r="W700" s="8"/>
      <c r="X700" s="8"/>
      <c r="Y700" s="8"/>
      <c r="Z700" s="8"/>
      <c r="AA700" s="8"/>
    </row>
    <row r="701" spans="1:27" ht="92.5" customHeight="1">
      <c r="A701" s="80"/>
      <c r="B701" s="81"/>
      <c r="C701" s="81"/>
      <c r="D701" s="81"/>
      <c r="G701" s="7"/>
      <c r="H701" s="7"/>
      <c r="I701" s="7"/>
      <c r="J701" s="7"/>
      <c r="K701" s="7"/>
      <c r="L701" s="8"/>
      <c r="M701" s="8"/>
      <c r="N701" s="8"/>
      <c r="O701" s="8"/>
      <c r="P701" s="8"/>
      <c r="Q701" s="8"/>
      <c r="R701" s="8"/>
      <c r="S701" s="8"/>
      <c r="T701" s="8"/>
      <c r="U701" s="8"/>
      <c r="V701" s="8"/>
      <c r="W701" s="8"/>
      <c r="X701" s="8"/>
      <c r="Y701" s="8"/>
      <c r="Z701" s="8"/>
      <c r="AA701" s="8"/>
    </row>
    <row r="702" spans="1:27" ht="92.5" customHeight="1">
      <c r="A702" s="80"/>
      <c r="B702" s="81"/>
      <c r="C702" s="81"/>
      <c r="D702" s="81"/>
      <c r="G702" s="7"/>
      <c r="H702" s="7"/>
      <c r="I702" s="7"/>
      <c r="J702" s="7"/>
      <c r="K702" s="7"/>
      <c r="L702" s="8"/>
      <c r="M702" s="8"/>
      <c r="N702" s="8"/>
      <c r="O702" s="8"/>
      <c r="P702" s="8"/>
      <c r="Q702" s="8"/>
      <c r="R702" s="8"/>
      <c r="S702" s="8"/>
      <c r="T702" s="8"/>
      <c r="U702" s="8"/>
      <c r="V702" s="8"/>
      <c r="W702" s="8"/>
      <c r="X702" s="8"/>
      <c r="Y702" s="8"/>
      <c r="Z702" s="8"/>
      <c r="AA702" s="8"/>
    </row>
    <row r="703" spans="1:27" ht="92.5" customHeight="1">
      <c r="A703" s="80"/>
      <c r="B703" s="81"/>
      <c r="C703" s="81"/>
      <c r="D703" s="81"/>
      <c r="G703" s="7"/>
      <c r="H703" s="7"/>
      <c r="I703" s="7"/>
      <c r="J703" s="7"/>
      <c r="K703" s="7"/>
      <c r="L703" s="8"/>
      <c r="M703" s="8"/>
      <c r="N703" s="8"/>
      <c r="O703" s="8"/>
      <c r="P703" s="8"/>
      <c r="Q703" s="8"/>
      <c r="R703" s="8"/>
      <c r="S703" s="8"/>
      <c r="T703" s="8"/>
      <c r="U703" s="8"/>
      <c r="V703" s="8"/>
      <c r="W703" s="8"/>
      <c r="X703" s="8"/>
      <c r="Y703" s="8"/>
      <c r="Z703" s="8"/>
      <c r="AA703" s="8"/>
    </row>
    <row r="704" spans="1:27" ht="92.5" customHeight="1">
      <c r="A704" s="80"/>
      <c r="B704" s="81"/>
      <c r="C704" s="81"/>
      <c r="D704" s="81"/>
      <c r="G704" s="7"/>
      <c r="H704" s="7"/>
      <c r="I704" s="7"/>
      <c r="J704" s="7"/>
      <c r="K704" s="7"/>
      <c r="L704" s="8"/>
      <c r="M704" s="8"/>
      <c r="N704" s="8"/>
      <c r="O704" s="8"/>
      <c r="P704" s="8"/>
      <c r="Q704" s="8"/>
      <c r="R704" s="8"/>
      <c r="S704" s="8"/>
      <c r="T704" s="8"/>
      <c r="U704" s="8"/>
      <c r="V704" s="8"/>
      <c r="W704" s="8"/>
      <c r="X704" s="8"/>
      <c r="Y704" s="8"/>
      <c r="Z704" s="8"/>
      <c r="AA704" s="8"/>
    </row>
    <row r="705" spans="1:27" ht="92.5" customHeight="1">
      <c r="A705" s="80"/>
      <c r="B705" s="81"/>
      <c r="C705" s="81"/>
      <c r="D705" s="81"/>
      <c r="G705" s="7"/>
      <c r="H705" s="7"/>
      <c r="I705" s="7"/>
      <c r="J705" s="7"/>
      <c r="K705" s="7"/>
      <c r="L705" s="8"/>
      <c r="M705" s="8"/>
      <c r="N705" s="8"/>
      <c r="O705" s="8"/>
      <c r="P705" s="8"/>
      <c r="Q705" s="8"/>
      <c r="R705" s="8"/>
      <c r="S705" s="8"/>
      <c r="T705" s="8"/>
      <c r="U705" s="8"/>
      <c r="V705" s="8"/>
      <c r="W705" s="8"/>
      <c r="X705" s="8"/>
      <c r="Y705" s="8"/>
      <c r="Z705" s="8"/>
      <c r="AA705" s="8"/>
    </row>
    <row r="706" spans="1:27" ht="92.5" customHeight="1">
      <c r="A706" s="80"/>
      <c r="B706" s="81"/>
      <c r="C706" s="81"/>
      <c r="D706" s="81"/>
      <c r="G706" s="7"/>
      <c r="H706" s="7"/>
      <c r="I706" s="7"/>
      <c r="J706" s="7"/>
      <c r="K706" s="7"/>
      <c r="L706" s="8"/>
      <c r="M706" s="8"/>
      <c r="N706" s="8"/>
      <c r="O706" s="8"/>
      <c r="P706" s="8"/>
      <c r="Q706" s="8"/>
      <c r="R706" s="8"/>
      <c r="S706" s="8"/>
      <c r="T706" s="8"/>
      <c r="U706" s="8"/>
      <c r="V706" s="8"/>
      <c r="W706" s="8"/>
      <c r="X706" s="8"/>
      <c r="Y706" s="8"/>
      <c r="Z706" s="8"/>
      <c r="AA706" s="8"/>
    </row>
    <row r="707" spans="1:27" ht="92.5" customHeight="1">
      <c r="A707" s="80"/>
      <c r="B707" s="81"/>
      <c r="C707" s="81"/>
      <c r="D707" s="81"/>
      <c r="G707" s="7"/>
      <c r="H707" s="7"/>
      <c r="I707" s="7"/>
      <c r="J707" s="7"/>
      <c r="K707" s="7"/>
      <c r="L707" s="8"/>
      <c r="M707" s="8"/>
      <c r="N707" s="8"/>
      <c r="O707" s="8"/>
      <c r="P707" s="8"/>
      <c r="Q707" s="8"/>
      <c r="R707" s="8"/>
      <c r="S707" s="8"/>
      <c r="T707" s="8"/>
      <c r="U707" s="8"/>
      <c r="V707" s="8"/>
      <c r="W707" s="8"/>
      <c r="X707" s="8"/>
      <c r="Y707" s="8"/>
      <c r="Z707" s="8"/>
      <c r="AA707" s="8"/>
    </row>
    <row r="708" spans="1:27" ht="92.5" customHeight="1">
      <c r="A708" s="80"/>
      <c r="B708" s="81"/>
      <c r="C708" s="81"/>
      <c r="D708" s="81"/>
      <c r="G708" s="7"/>
      <c r="H708" s="7"/>
      <c r="I708" s="7"/>
      <c r="J708" s="7"/>
      <c r="K708" s="7"/>
      <c r="L708" s="8"/>
      <c r="M708" s="8"/>
      <c r="N708" s="8"/>
      <c r="O708" s="8"/>
      <c r="P708" s="8"/>
      <c r="Q708" s="8"/>
      <c r="R708" s="8"/>
      <c r="S708" s="8"/>
      <c r="T708" s="8"/>
      <c r="U708" s="8"/>
      <c r="V708" s="8"/>
      <c r="W708" s="8"/>
      <c r="X708" s="8"/>
      <c r="Y708" s="8"/>
      <c r="Z708" s="8"/>
      <c r="AA708" s="8"/>
    </row>
    <row r="709" spans="1:27" ht="92.5" customHeight="1">
      <c r="A709" s="80"/>
      <c r="B709" s="81"/>
      <c r="C709" s="81"/>
      <c r="D709" s="81"/>
      <c r="G709" s="7"/>
      <c r="H709" s="7"/>
      <c r="I709" s="7"/>
      <c r="J709" s="7"/>
      <c r="K709" s="7"/>
      <c r="L709" s="8"/>
      <c r="M709" s="8"/>
      <c r="N709" s="8"/>
      <c r="O709" s="8"/>
      <c r="P709" s="8"/>
      <c r="Q709" s="8"/>
      <c r="R709" s="8"/>
      <c r="S709" s="8"/>
      <c r="T709" s="8"/>
      <c r="U709" s="8"/>
      <c r="V709" s="8"/>
      <c r="W709" s="8"/>
      <c r="X709" s="8"/>
      <c r="Y709" s="8"/>
      <c r="Z709" s="8"/>
      <c r="AA709" s="8"/>
    </row>
    <row r="710" spans="1:27" ht="92.5" customHeight="1">
      <c r="A710" s="80"/>
      <c r="B710" s="81"/>
      <c r="C710" s="81"/>
      <c r="D710" s="81"/>
      <c r="G710" s="7"/>
      <c r="H710" s="7"/>
      <c r="I710" s="7"/>
      <c r="J710" s="7"/>
      <c r="K710" s="7"/>
      <c r="L710" s="8"/>
      <c r="M710" s="8"/>
      <c r="N710" s="8"/>
      <c r="O710" s="8"/>
      <c r="P710" s="8"/>
      <c r="Q710" s="8"/>
      <c r="R710" s="8"/>
      <c r="S710" s="8"/>
      <c r="T710" s="8"/>
      <c r="U710" s="8"/>
      <c r="V710" s="8"/>
      <c r="W710" s="8"/>
      <c r="X710" s="8"/>
      <c r="Y710" s="8"/>
      <c r="Z710" s="8"/>
      <c r="AA710" s="8"/>
    </row>
    <row r="711" spans="1:27" ht="92.5" customHeight="1">
      <c r="A711" s="80"/>
      <c r="B711" s="81"/>
      <c r="C711" s="81"/>
      <c r="D711" s="81"/>
      <c r="G711" s="7"/>
      <c r="H711" s="7"/>
      <c r="I711" s="7"/>
      <c r="J711" s="7"/>
      <c r="K711" s="7"/>
      <c r="L711" s="8"/>
      <c r="M711" s="8"/>
      <c r="N711" s="8"/>
      <c r="O711" s="8"/>
      <c r="P711" s="8"/>
      <c r="Q711" s="8"/>
      <c r="R711" s="8"/>
      <c r="S711" s="8"/>
      <c r="T711" s="8"/>
      <c r="U711" s="8"/>
      <c r="V711" s="8"/>
      <c r="W711" s="8"/>
      <c r="X711" s="8"/>
      <c r="Y711" s="8"/>
      <c r="Z711" s="8"/>
      <c r="AA711" s="8"/>
    </row>
    <row r="712" spans="1:27" ht="92.5" customHeight="1">
      <c r="A712" s="80"/>
      <c r="B712" s="81"/>
      <c r="C712" s="81"/>
      <c r="D712" s="81"/>
      <c r="G712" s="7"/>
      <c r="H712" s="7"/>
      <c r="I712" s="7"/>
      <c r="J712" s="7"/>
      <c r="K712" s="7"/>
      <c r="L712" s="8"/>
      <c r="M712" s="8"/>
      <c r="N712" s="8"/>
      <c r="O712" s="8"/>
      <c r="P712" s="8"/>
      <c r="Q712" s="8"/>
      <c r="R712" s="8"/>
      <c r="S712" s="8"/>
      <c r="T712" s="8"/>
      <c r="U712" s="8"/>
      <c r="V712" s="8"/>
      <c r="W712" s="8"/>
      <c r="X712" s="8"/>
      <c r="Y712" s="8"/>
      <c r="Z712" s="8"/>
      <c r="AA712" s="8"/>
    </row>
    <row r="713" spans="1:27" ht="92.5" customHeight="1">
      <c r="A713" s="80"/>
      <c r="B713" s="81"/>
      <c r="C713" s="81"/>
      <c r="D713" s="81"/>
      <c r="G713" s="7"/>
      <c r="H713" s="7"/>
      <c r="I713" s="7"/>
      <c r="J713" s="7"/>
      <c r="K713" s="7"/>
      <c r="L713" s="8"/>
      <c r="M713" s="8"/>
      <c r="N713" s="8"/>
      <c r="O713" s="8"/>
      <c r="P713" s="8"/>
      <c r="Q713" s="8"/>
      <c r="R713" s="8"/>
      <c r="S713" s="8"/>
      <c r="T713" s="8"/>
      <c r="U713" s="8"/>
      <c r="V713" s="8"/>
      <c r="W713" s="8"/>
      <c r="X713" s="8"/>
      <c r="Y713" s="8"/>
      <c r="Z713" s="8"/>
      <c r="AA713" s="8"/>
    </row>
    <row r="714" spans="1:27" ht="92.5" customHeight="1">
      <c r="A714" s="80"/>
      <c r="B714" s="81"/>
      <c r="C714" s="81"/>
      <c r="D714" s="81"/>
      <c r="G714" s="7"/>
      <c r="H714" s="7"/>
      <c r="I714" s="7"/>
      <c r="J714" s="7"/>
      <c r="K714" s="7"/>
      <c r="L714" s="8"/>
      <c r="M714" s="8"/>
      <c r="N714" s="8"/>
      <c r="O714" s="8"/>
      <c r="P714" s="8"/>
      <c r="Q714" s="8"/>
      <c r="R714" s="8"/>
      <c r="S714" s="8"/>
      <c r="T714" s="8"/>
      <c r="U714" s="8"/>
      <c r="V714" s="8"/>
      <c r="W714" s="8"/>
      <c r="X714" s="8"/>
      <c r="Y714" s="8"/>
      <c r="Z714" s="8"/>
      <c r="AA714" s="8"/>
    </row>
    <row r="715" spans="1:27" ht="92.5" customHeight="1">
      <c r="A715" s="80"/>
      <c r="B715" s="81"/>
      <c r="C715" s="81"/>
      <c r="D715" s="81"/>
      <c r="G715" s="7"/>
      <c r="H715" s="7"/>
      <c r="I715" s="7"/>
      <c r="J715" s="7"/>
      <c r="K715" s="7"/>
      <c r="L715" s="8"/>
      <c r="M715" s="8"/>
      <c r="N715" s="8"/>
      <c r="O715" s="8"/>
      <c r="P715" s="8"/>
      <c r="Q715" s="8"/>
      <c r="R715" s="8"/>
      <c r="S715" s="8"/>
      <c r="T715" s="8"/>
      <c r="U715" s="8"/>
      <c r="V715" s="8"/>
      <c r="W715" s="8"/>
      <c r="X715" s="8"/>
      <c r="Y715" s="8"/>
      <c r="Z715" s="8"/>
      <c r="AA715" s="8"/>
    </row>
    <row r="716" spans="1:27" ht="92.5" customHeight="1">
      <c r="A716" s="80"/>
      <c r="B716" s="81"/>
      <c r="C716" s="81"/>
      <c r="D716" s="81"/>
      <c r="G716" s="7"/>
      <c r="H716" s="7"/>
      <c r="I716" s="7"/>
      <c r="J716" s="7"/>
      <c r="K716" s="7"/>
      <c r="L716" s="8"/>
      <c r="M716" s="8"/>
      <c r="N716" s="8"/>
      <c r="O716" s="8"/>
      <c r="P716" s="8"/>
      <c r="Q716" s="8"/>
      <c r="R716" s="8"/>
      <c r="S716" s="8"/>
      <c r="T716" s="8"/>
      <c r="U716" s="8"/>
      <c r="V716" s="8"/>
      <c r="W716" s="8"/>
      <c r="X716" s="8"/>
      <c r="Y716" s="8"/>
      <c r="Z716" s="8"/>
      <c r="AA716" s="8"/>
    </row>
    <row r="717" spans="1:27" ht="92.5" customHeight="1">
      <c r="A717" s="80"/>
      <c r="B717" s="81"/>
      <c r="C717" s="81"/>
      <c r="D717" s="81"/>
      <c r="G717" s="7"/>
      <c r="H717" s="7"/>
      <c r="I717" s="7"/>
      <c r="J717" s="7"/>
      <c r="K717" s="7"/>
      <c r="L717" s="8"/>
      <c r="M717" s="8"/>
      <c r="N717" s="8"/>
      <c r="O717" s="8"/>
      <c r="P717" s="8"/>
      <c r="Q717" s="8"/>
      <c r="R717" s="8"/>
      <c r="S717" s="8"/>
      <c r="T717" s="8"/>
      <c r="U717" s="8"/>
      <c r="V717" s="8"/>
      <c r="W717" s="8"/>
      <c r="X717" s="8"/>
      <c r="Y717" s="8"/>
      <c r="Z717" s="8"/>
      <c r="AA717" s="8"/>
    </row>
    <row r="718" spans="1:27" ht="92.5" customHeight="1">
      <c r="A718" s="80"/>
      <c r="B718" s="81"/>
      <c r="C718" s="81"/>
      <c r="D718" s="81"/>
      <c r="G718" s="7"/>
      <c r="H718" s="7"/>
      <c r="I718" s="7"/>
      <c r="J718" s="7"/>
      <c r="K718" s="7"/>
      <c r="L718" s="8"/>
      <c r="M718" s="8"/>
      <c r="N718" s="8"/>
      <c r="O718" s="8"/>
      <c r="P718" s="8"/>
      <c r="Q718" s="8"/>
      <c r="R718" s="8"/>
      <c r="S718" s="8"/>
      <c r="T718" s="8"/>
      <c r="U718" s="8"/>
      <c r="V718" s="8"/>
      <c r="W718" s="8"/>
      <c r="X718" s="8"/>
      <c r="Y718" s="8"/>
      <c r="Z718" s="8"/>
      <c r="AA718" s="8"/>
    </row>
    <row r="719" spans="1:27" ht="92.5" customHeight="1">
      <c r="A719" s="80"/>
      <c r="B719" s="81"/>
      <c r="C719" s="81"/>
      <c r="D719" s="81"/>
      <c r="G719" s="7"/>
      <c r="H719" s="7"/>
      <c r="I719" s="7"/>
      <c r="J719" s="7"/>
      <c r="K719" s="7"/>
      <c r="L719" s="8"/>
      <c r="M719" s="8"/>
      <c r="N719" s="8"/>
      <c r="O719" s="8"/>
      <c r="P719" s="8"/>
      <c r="Q719" s="8"/>
      <c r="R719" s="8"/>
      <c r="S719" s="8"/>
      <c r="T719" s="8"/>
      <c r="U719" s="8"/>
      <c r="V719" s="8"/>
      <c r="W719" s="8"/>
      <c r="X719" s="8"/>
      <c r="Y719" s="8"/>
      <c r="Z719" s="8"/>
      <c r="AA719" s="8"/>
    </row>
    <row r="720" spans="1:27" ht="92.5" customHeight="1">
      <c r="A720" s="80"/>
      <c r="B720" s="81"/>
      <c r="C720" s="81"/>
      <c r="D720" s="81"/>
      <c r="G720" s="7"/>
      <c r="H720" s="7"/>
      <c r="I720" s="7"/>
      <c r="J720" s="7"/>
      <c r="K720" s="7"/>
      <c r="L720" s="8"/>
      <c r="M720" s="8"/>
      <c r="N720" s="8"/>
      <c r="O720" s="8"/>
      <c r="P720" s="8"/>
      <c r="Q720" s="8"/>
      <c r="R720" s="8"/>
      <c r="S720" s="8"/>
      <c r="T720" s="8"/>
      <c r="U720" s="8"/>
      <c r="V720" s="8"/>
      <c r="W720" s="8"/>
      <c r="X720" s="8"/>
      <c r="Y720" s="8"/>
      <c r="Z720" s="8"/>
      <c r="AA720" s="8"/>
    </row>
    <row r="721" spans="1:27" ht="92.5" customHeight="1">
      <c r="A721" s="80"/>
      <c r="B721" s="81"/>
      <c r="C721" s="81"/>
      <c r="D721" s="81"/>
      <c r="G721" s="7"/>
      <c r="H721" s="7"/>
      <c r="I721" s="7"/>
      <c r="J721" s="7"/>
      <c r="K721" s="7"/>
      <c r="L721" s="8"/>
      <c r="M721" s="8"/>
      <c r="N721" s="8"/>
      <c r="O721" s="8"/>
      <c r="P721" s="8"/>
      <c r="Q721" s="8"/>
      <c r="R721" s="8"/>
      <c r="S721" s="8"/>
      <c r="T721" s="8"/>
      <c r="U721" s="8"/>
      <c r="V721" s="8"/>
      <c r="W721" s="8"/>
      <c r="X721" s="8"/>
      <c r="Y721" s="8"/>
      <c r="Z721" s="8"/>
      <c r="AA721" s="8"/>
    </row>
    <row r="722" spans="1:27" ht="92.5" customHeight="1">
      <c r="A722" s="80"/>
      <c r="B722" s="81"/>
      <c r="C722" s="81"/>
      <c r="D722" s="81"/>
      <c r="G722" s="7"/>
      <c r="H722" s="7"/>
      <c r="I722" s="7"/>
      <c r="J722" s="7"/>
      <c r="K722" s="7"/>
      <c r="L722" s="8"/>
      <c r="M722" s="8"/>
      <c r="N722" s="8"/>
      <c r="O722" s="8"/>
      <c r="P722" s="8"/>
      <c r="Q722" s="8"/>
      <c r="R722" s="8"/>
      <c r="S722" s="8"/>
      <c r="T722" s="8"/>
      <c r="U722" s="8"/>
      <c r="V722" s="8"/>
      <c r="W722" s="8"/>
      <c r="X722" s="8"/>
      <c r="Y722" s="8"/>
      <c r="Z722" s="8"/>
      <c r="AA722" s="8"/>
    </row>
    <row r="723" spans="1:27" ht="92.5" customHeight="1">
      <c r="A723" s="80"/>
      <c r="B723" s="81"/>
      <c r="C723" s="81"/>
      <c r="D723" s="81"/>
      <c r="G723" s="7"/>
      <c r="H723" s="7"/>
      <c r="I723" s="7"/>
      <c r="J723" s="7"/>
      <c r="K723" s="7"/>
      <c r="L723" s="8"/>
      <c r="M723" s="8"/>
      <c r="N723" s="8"/>
      <c r="O723" s="8"/>
      <c r="P723" s="8"/>
      <c r="Q723" s="8"/>
      <c r="R723" s="8"/>
      <c r="S723" s="8"/>
      <c r="T723" s="8"/>
      <c r="U723" s="8"/>
      <c r="V723" s="8"/>
      <c r="W723" s="8"/>
      <c r="X723" s="8"/>
      <c r="Y723" s="8"/>
      <c r="Z723" s="8"/>
      <c r="AA723" s="8"/>
    </row>
    <row r="724" spans="1:27" ht="92.5" customHeight="1">
      <c r="A724" s="80"/>
      <c r="B724" s="81"/>
      <c r="C724" s="81"/>
      <c r="D724" s="81"/>
      <c r="G724" s="7"/>
      <c r="H724" s="7"/>
      <c r="I724" s="7"/>
      <c r="J724" s="7"/>
      <c r="K724" s="7"/>
      <c r="L724" s="8"/>
      <c r="M724" s="8"/>
      <c r="N724" s="8"/>
      <c r="O724" s="8"/>
      <c r="P724" s="8"/>
      <c r="Q724" s="8"/>
      <c r="R724" s="8"/>
      <c r="S724" s="8"/>
      <c r="T724" s="8"/>
      <c r="U724" s="8"/>
      <c r="V724" s="8"/>
      <c r="W724" s="8"/>
      <c r="X724" s="8"/>
      <c r="Y724" s="8"/>
      <c r="Z724" s="8"/>
      <c r="AA724" s="8"/>
    </row>
    <row r="725" spans="1:27" ht="92.5" customHeight="1">
      <c r="A725" s="80"/>
      <c r="B725" s="81"/>
      <c r="C725" s="81"/>
      <c r="D725" s="81"/>
      <c r="G725" s="7"/>
      <c r="H725" s="7"/>
      <c r="I725" s="7"/>
      <c r="J725" s="7"/>
      <c r="K725" s="7"/>
      <c r="L725" s="8"/>
      <c r="M725" s="8"/>
      <c r="N725" s="8"/>
      <c r="O725" s="8"/>
      <c r="P725" s="8"/>
      <c r="Q725" s="8"/>
      <c r="R725" s="8"/>
      <c r="S725" s="8"/>
      <c r="T725" s="8"/>
      <c r="U725" s="8"/>
      <c r="V725" s="8"/>
      <c r="W725" s="8"/>
      <c r="X725" s="8"/>
      <c r="Y725" s="8"/>
      <c r="Z725" s="8"/>
      <c r="AA725" s="8"/>
    </row>
    <row r="726" spans="1:27" ht="92.5" customHeight="1">
      <c r="A726" s="80"/>
      <c r="B726" s="81"/>
      <c r="C726" s="81"/>
      <c r="D726" s="81"/>
      <c r="G726" s="7"/>
      <c r="H726" s="7"/>
      <c r="I726" s="7"/>
      <c r="J726" s="7"/>
      <c r="K726" s="7"/>
      <c r="L726" s="8"/>
      <c r="M726" s="8"/>
      <c r="N726" s="8"/>
      <c r="O726" s="8"/>
      <c r="P726" s="8"/>
      <c r="Q726" s="8"/>
      <c r="R726" s="8"/>
      <c r="S726" s="8"/>
      <c r="T726" s="8"/>
      <c r="U726" s="8"/>
      <c r="V726" s="8"/>
      <c r="W726" s="8"/>
      <c r="X726" s="8"/>
      <c r="Y726" s="8"/>
      <c r="Z726" s="8"/>
      <c r="AA726" s="8"/>
    </row>
    <row r="727" spans="1:27" ht="92.5" customHeight="1">
      <c r="A727" s="80"/>
      <c r="B727" s="81"/>
      <c r="C727" s="81"/>
      <c r="D727" s="81"/>
      <c r="G727" s="7"/>
      <c r="H727" s="7"/>
      <c r="I727" s="7"/>
      <c r="J727" s="7"/>
      <c r="K727" s="7"/>
      <c r="L727" s="8"/>
      <c r="M727" s="8"/>
      <c r="N727" s="8"/>
      <c r="O727" s="8"/>
      <c r="P727" s="8"/>
      <c r="Q727" s="8"/>
      <c r="R727" s="8"/>
      <c r="S727" s="8"/>
      <c r="T727" s="8"/>
      <c r="U727" s="8"/>
      <c r="V727" s="8"/>
      <c r="W727" s="8"/>
      <c r="X727" s="8"/>
      <c r="Y727" s="8"/>
      <c r="Z727" s="8"/>
      <c r="AA727" s="8"/>
    </row>
    <row r="728" spans="1:27" ht="92.5" customHeight="1">
      <c r="A728" s="80"/>
      <c r="B728" s="81"/>
      <c r="C728" s="81"/>
      <c r="D728" s="81"/>
      <c r="G728" s="7"/>
      <c r="H728" s="7"/>
      <c r="I728" s="7"/>
      <c r="J728" s="7"/>
      <c r="K728" s="7"/>
      <c r="L728" s="8"/>
      <c r="M728" s="8"/>
      <c r="N728" s="8"/>
      <c r="O728" s="8"/>
      <c r="P728" s="8"/>
      <c r="Q728" s="8"/>
      <c r="R728" s="8"/>
      <c r="S728" s="8"/>
      <c r="T728" s="8"/>
      <c r="U728" s="8"/>
      <c r="V728" s="8"/>
      <c r="W728" s="8"/>
      <c r="X728" s="8"/>
      <c r="Y728" s="8"/>
      <c r="Z728" s="8"/>
      <c r="AA728" s="8"/>
    </row>
    <row r="729" spans="1:27" ht="92.5" customHeight="1">
      <c r="A729" s="80"/>
      <c r="B729" s="81"/>
      <c r="C729" s="81"/>
      <c r="D729" s="81"/>
      <c r="G729" s="7"/>
      <c r="H729" s="7"/>
      <c r="I729" s="7"/>
      <c r="J729" s="7"/>
      <c r="K729" s="7"/>
      <c r="L729" s="8"/>
      <c r="M729" s="8"/>
      <c r="N729" s="8"/>
      <c r="O729" s="8"/>
      <c r="P729" s="8"/>
      <c r="Q729" s="8"/>
      <c r="R729" s="8"/>
      <c r="S729" s="8"/>
      <c r="T729" s="8"/>
      <c r="U729" s="8"/>
      <c r="V729" s="8"/>
      <c r="W729" s="8"/>
      <c r="X729" s="8"/>
      <c r="Y729" s="8"/>
      <c r="Z729" s="8"/>
      <c r="AA729" s="8"/>
    </row>
    <row r="730" spans="1:27" ht="92.5" customHeight="1">
      <c r="A730" s="80"/>
      <c r="B730" s="81"/>
      <c r="C730" s="81"/>
      <c r="D730" s="81"/>
      <c r="G730" s="7"/>
      <c r="H730" s="7"/>
      <c r="I730" s="7"/>
      <c r="J730" s="7"/>
      <c r="K730" s="7"/>
      <c r="L730" s="8"/>
      <c r="M730" s="8"/>
      <c r="N730" s="8"/>
      <c r="O730" s="8"/>
      <c r="P730" s="8"/>
      <c r="Q730" s="8"/>
      <c r="R730" s="8"/>
      <c r="S730" s="8"/>
      <c r="T730" s="8"/>
      <c r="U730" s="8"/>
      <c r="V730" s="8"/>
      <c r="W730" s="8"/>
      <c r="X730" s="8"/>
      <c r="Y730" s="8"/>
      <c r="Z730" s="8"/>
      <c r="AA730" s="8"/>
    </row>
    <row r="731" spans="1:27" ht="92.5" customHeight="1">
      <c r="A731" s="80"/>
      <c r="B731" s="81"/>
      <c r="C731" s="81"/>
      <c r="D731" s="81"/>
      <c r="G731" s="7"/>
      <c r="H731" s="7"/>
      <c r="I731" s="7"/>
      <c r="J731" s="7"/>
      <c r="K731" s="7"/>
      <c r="L731" s="8"/>
      <c r="M731" s="8"/>
      <c r="N731" s="8"/>
      <c r="O731" s="8"/>
      <c r="P731" s="8"/>
      <c r="Q731" s="8"/>
      <c r="R731" s="8"/>
      <c r="S731" s="8"/>
      <c r="T731" s="8"/>
      <c r="U731" s="8"/>
      <c r="V731" s="8"/>
      <c r="W731" s="8"/>
      <c r="X731" s="8"/>
      <c r="Y731" s="8"/>
      <c r="Z731" s="8"/>
      <c r="AA731" s="8"/>
    </row>
    <row r="732" spans="1:27" ht="92.5" customHeight="1">
      <c r="A732" s="80"/>
      <c r="B732" s="81"/>
      <c r="C732" s="81"/>
      <c r="D732" s="81"/>
      <c r="G732" s="7"/>
      <c r="H732" s="7"/>
      <c r="I732" s="7"/>
      <c r="J732" s="7"/>
      <c r="K732" s="7"/>
      <c r="L732" s="8"/>
      <c r="M732" s="8"/>
      <c r="N732" s="8"/>
      <c r="O732" s="8"/>
      <c r="P732" s="8"/>
      <c r="Q732" s="8"/>
      <c r="R732" s="8"/>
      <c r="S732" s="8"/>
      <c r="T732" s="8"/>
      <c r="U732" s="8"/>
      <c r="V732" s="8"/>
      <c r="W732" s="8"/>
      <c r="X732" s="8"/>
      <c r="Y732" s="8"/>
      <c r="Z732" s="8"/>
      <c r="AA732" s="8"/>
    </row>
    <row r="733" spans="1:27" ht="92.5" customHeight="1">
      <c r="A733" s="80"/>
      <c r="B733" s="81"/>
      <c r="C733" s="81"/>
      <c r="D733" s="81"/>
      <c r="G733" s="7"/>
      <c r="H733" s="7"/>
      <c r="I733" s="7"/>
      <c r="J733" s="7"/>
      <c r="K733" s="7"/>
      <c r="L733" s="8"/>
      <c r="M733" s="8"/>
      <c r="N733" s="8"/>
      <c r="O733" s="8"/>
      <c r="P733" s="8"/>
      <c r="Q733" s="8"/>
      <c r="R733" s="8"/>
      <c r="S733" s="8"/>
      <c r="T733" s="8"/>
      <c r="U733" s="8"/>
      <c r="V733" s="8"/>
      <c r="W733" s="8"/>
      <c r="X733" s="8"/>
      <c r="Y733" s="8"/>
      <c r="Z733" s="8"/>
      <c r="AA733" s="8"/>
    </row>
    <row r="734" spans="1:27" ht="92.5" customHeight="1">
      <c r="A734" s="80"/>
      <c r="B734" s="81"/>
      <c r="C734" s="81"/>
      <c r="D734" s="81"/>
      <c r="G734" s="7"/>
      <c r="H734" s="7"/>
      <c r="I734" s="7"/>
      <c r="J734" s="7"/>
      <c r="K734" s="7"/>
      <c r="L734" s="8"/>
      <c r="M734" s="8"/>
      <c r="N734" s="8"/>
      <c r="O734" s="8"/>
      <c r="P734" s="8"/>
      <c r="Q734" s="8"/>
      <c r="R734" s="8"/>
      <c r="S734" s="8"/>
      <c r="T734" s="8"/>
      <c r="U734" s="8"/>
      <c r="V734" s="8"/>
      <c r="W734" s="8"/>
      <c r="X734" s="8"/>
      <c r="Y734" s="8"/>
      <c r="Z734" s="8"/>
      <c r="AA734" s="8"/>
    </row>
    <row r="735" spans="1:27" ht="92.5" customHeight="1">
      <c r="A735" s="80"/>
      <c r="B735" s="81"/>
      <c r="C735" s="81"/>
      <c r="D735" s="81"/>
      <c r="G735" s="7"/>
      <c r="H735" s="7"/>
      <c r="I735" s="7"/>
      <c r="J735" s="7"/>
      <c r="K735" s="7"/>
      <c r="L735" s="8"/>
      <c r="M735" s="8"/>
      <c r="N735" s="8"/>
      <c r="O735" s="8"/>
      <c r="P735" s="8"/>
      <c r="Q735" s="8"/>
      <c r="R735" s="8"/>
      <c r="S735" s="8"/>
      <c r="T735" s="8"/>
      <c r="U735" s="8"/>
      <c r="V735" s="8"/>
      <c r="W735" s="8"/>
      <c r="X735" s="8"/>
      <c r="Y735" s="8"/>
      <c r="Z735" s="8"/>
      <c r="AA735" s="8"/>
    </row>
    <row r="736" spans="1:27" ht="92.5" customHeight="1">
      <c r="A736" s="80"/>
      <c r="B736" s="81"/>
      <c r="C736" s="81"/>
      <c r="D736" s="81"/>
      <c r="G736" s="7"/>
      <c r="H736" s="7"/>
      <c r="I736" s="7"/>
      <c r="J736" s="7"/>
      <c r="K736" s="7"/>
      <c r="L736" s="8"/>
      <c r="M736" s="8"/>
      <c r="N736" s="8"/>
      <c r="O736" s="8"/>
      <c r="P736" s="8"/>
      <c r="Q736" s="8"/>
      <c r="R736" s="8"/>
      <c r="S736" s="8"/>
      <c r="T736" s="8"/>
      <c r="U736" s="8"/>
      <c r="V736" s="8"/>
      <c r="W736" s="8"/>
      <c r="X736" s="8"/>
      <c r="Y736" s="8"/>
      <c r="Z736" s="8"/>
      <c r="AA736" s="8"/>
    </row>
    <row r="737" spans="1:27" ht="92.5" customHeight="1">
      <c r="A737" s="80"/>
      <c r="B737" s="81"/>
      <c r="C737" s="81"/>
      <c r="D737" s="81"/>
      <c r="G737" s="7"/>
      <c r="H737" s="7"/>
      <c r="I737" s="7"/>
      <c r="J737" s="7"/>
      <c r="K737" s="7"/>
      <c r="L737" s="8"/>
      <c r="M737" s="8"/>
      <c r="N737" s="8"/>
      <c r="O737" s="8"/>
      <c r="P737" s="8"/>
      <c r="Q737" s="8"/>
      <c r="R737" s="8"/>
      <c r="S737" s="8"/>
      <c r="T737" s="8"/>
      <c r="U737" s="8"/>
      <c r="V737" s="8"/>
      <c r="W737" s="8"/>
      <c r="X737" s="8"/>
      <c r="Y737" s="8"/>
      <c r="Z737" s="8"/>
      <c r="AA737" s="8"/>
    </row>
    <row r="738" spans="1:27" ht="92.5" customHeight="1">
      <c r="A738" s="80"/>
      <c r="B738" s="81"/>
      <c r="C738" s="81"/>
      <c r="D738" s="81"/>
      <c r="G738" s="7"/>
      <c r="H738" s="7"/>
      <c r="I738" s="7"/>
      <c r="J738" s="7"/>
      <c r="K738" s="7"/>
      <c r="L738" s="8"/>
      <c r="M738" s="8"/>
      <c r="N738" s="8"/>
      <c r="O738" s="8"/>
      <c r="P738" s="8"/>
      <c r="Q738" s="8"/>
      <c r="R738" s="8"/>
      <c r="S738" s="8"/>
      <c r="T738" s="8"/>
      <c r="U738" s="8"/>
      <c r="V738" s="8"/>
      <c r="W738" s="8"/>
      <c r="X738" s="8"/>
      <c r="Y738" s="8"/>
      <c r="Z738" s="8"/>
      <c r="AA738" s="8"/>
    </row>
    <row r="739" spans="1:27" ht="92.5" customHeight="1">
      <c r="A739" s="80"/>
      <c r="B739" s="81"/>
      <c r="C739" s="81"/>
      <c r="D739" s="81"/>
      <c r="G739" s="7"/>
      <c r="H739" s="7"/>
      <c r="I739" s="7"/>
      <c r="J739" s="7"/>
      <c r="K739" s="7"/>
      <c r="L739" s="8"/>
      <c r="M739" s="8"/>
      <c r="N739" s="8"/>
      <c r="O739" s="8"/>
      <c r="P739" s="8"/>
      <c r="Q739" s="8"/>
      <c r="R739" s="8"/>
      <c r="S739" s="8"/>
      <c r="T739" s="8"/>
      <c r="U739" s="8"/>
      <c r="V739" s="8"/>
      <c r="W739" s="8"/>
      <c r="X739" s="8"/>
      <c r="Y739" s="8"/>
      <c r="Z739" s="8"/>
      <c r="AA739" s="8"/>
    </row>
    <row r="740" spans="1:27" ht="92.5" customHeight="1">
      <c r="A740" s="80"/>
      <c r="B740" s="81"/>
      <c r="C740" s="81"/>
      <c r="D740" s="81"/>
      <c r="G740" s="7"/>
      <c r="H740" s="7"/>
      <c r="I740" s="7"/>
      <c r="J740" s="7"/>
      <c r="K740" s="7"/>
      <c r="L740" s="8"/>
      <c r="M740" s="8"/>
      <c r="N740" s="8"/>
      <c r="O740" s="8"/>
      <c r="P740" s="8"/>
      <c r="Q740" s="8"/>
      <c r="R740" s="8"/>
      <c r="S740" s="8"/>
      <c r="T740" s="8"/>
      <c r="U740" s="8"/>
      <c r="V740" s="8"/>
      <c r="W740" s="8"/>
      <c r="X740" s="8"/>
      <c r="Y740" s="8"/>
      <c r="Z740" s="8"/>
      <c r="AA740" s="8"/>
    </row>
    <row r="741" spans="1:27" ht="92.5" customHeight="1">
      <c r="A741" s="80"/>
      <c r="B741" s="81"/>
      <c r="C741" s="81"/>
      <c r="D741" s="81"/>
      <c r="G741" s="7"/>
      <c r="H741" s="7"/>
      <c r="I741" s="7"/>
      <c r="J741" s="7"/>
      <c r="K741" s="7"/>
      <c r="L741" s="8"/>
      <c r="M741" s="8"/>
      <c r="N741" s="8"/>
      <c r="O741" s="8"/>
      <c r="P741" s="8"/>
      <c r="Q741" s="8"/>
      <c r="R741" s="8"/>
      <c r="S741" s="8"/>
      <c r="T741" s="8"/>
      <c r="U741" s="8"/>
      <c r="V741" s="8"/>
      <c r="W741" s="8"/>
      <c r="X741" s="8"/>
      <c r="Y741" s="8"/>
      <c r="Z741" s="8"/>
      <c r="AA741" s="8"/>
    </row>
    <row r="742" spans="1:27" ht="92.5" customHeight="1">
      <c r="A742" s="80"/>
      <c r="B742" s="81"/>
      <c r="C742" s="81"/>
      <c r="D742" s="81"/>
      <c r="G742" s="7"/>
      <c r="H742" s="7"/>
      <c r="I742" s="7"/>
      <c r="J742" s="7"/>
      <c r="K742" s="7"/>
      <c r="L742" s="8"/>
      <c r="M742" s="8"/>
      <c r="N742" s="8"/>
      <c r="O742" s="8"/>
      <c r="P742" s="8"/>
      <c r="Q742" s="8"/>
      <c r="R742" s="8"/>
      <c r="S742" s="8"/>
      <c r="T742" s="8"/>
      <c r="U742" s="8"/>
      <c r="V742" s="8"/>
      <c r="W742" s="8"/>
      <c r="X742" s="8"/>
      <c r="Y742" s="8"/>
      <c r="Z742" s="8"/>
      <c r="AA742" s="8"/>
    </row>
    <row r="743" spans="1:27" ht="92.5" customHeight="1">
      <c r="A743" s="80"/>
      <c r="B743" s="81"/>
      <c r="C743" s="81"/>
      <c r="D743" s="81"/>
      <c r="G743" s="7"/>
      <c r="H743" s="7"/>
      <c r="I743" s="7"/>
      <c r="J743" s="7"/>
      <c r="K743" s="7"/>
      <c r="L743" s="8"/>
      <c r="M743" s="8"/>
      <c r="N743" s="8"/>
      <c r="O743" s="8"/>
      <c r="P743" s="8"/>
      <c r="Q743" s="8"/>
      <c r="R743" s="8"/>
      <c r="S743" s="8"/>
      <c r="T743" s="8"/>
      <c r="U743" s="8"/>
      <c r="V743" s="8"/>
      <c r="W743" s="8"/>
      <c r="X743" s="8"/>
      <c r="Y743" s="8"/>
      <c r="Z743" s="8"/>
      <c r="AA743" s="8"/>
    </row>
    <row r="744" spans="1:27" ht="92.5" customHeight="1">
      <c r="A744" s="80"/>
      <c r="B744" s="81"/>
      <c r="C744" s="81"/>
      <c r="D744" s="81"/>
      <c r="G744" s="7"/>
      <c r="H744" s="7"/>
      <c r="I744" s="7"/>
      <c r="J744" s="7"/>
      <c r="K744" s="7"/>
      <c r="L744" s="8"/>
      <c r="M744" s="8"/>
      <c r="N744" s="8"/>
      <c r="O744" s="8"/>
      <c r="P744" s="8"/>
      <c r="Q744" s="8"/>
      <c r="R744" s="8"/>
      <c r="S744" s="8"/>
      <c r="T744" s="8"/>
      <c r="U744" s="8"/>
      <c r="V744" s="8"/>
      <c r="W744" s="8"/>
      <c r="X744" s="8"/>
      <c r="Y744" s="8"/>
      <c r="Z744" s="8"/>
      <c r="AA744" s="8"/>
    </row>
    <row r="745" spans="1:27" ht="92.5" customHeight="1">
      <c r="A745" s="80"/>
      <c r="B745" s="81"/>
      <c r="C745" s="81"/>
      <c r="D745" s="81"/>
      <c r="G745" s="7"/>
      <c r="H745" s="7"/>
      <c r="I745" s="7"/>
      <c r="J745" s="7"/>
      <c r="K745" s="7"/>
      <c r="L745" s="8"/>
      <c r="M745" s="8"/>
      <c r="N745" s="8"/>
      <c r="O745" s="8"/>
      <c r="P745" s="8"/>
      <c r="Q745" s="8"/>
      <c r="R745" s="8"/>
      <c r="S745" s="8"/>
      <c r="T745" s="8"/>
      <c r="U745" s="8"/>
      <c r="V745" s="8"/>
      <c r="W745" s="8"/>
      <c r="X745" s="8"/>
      <c r="Y745" s="8"/>
      <c r="Z745" s="8"/>
      <c r="AA745" s="8"/>
    </row>
    <row r="746" spans="1:27" ht="92.5" customHeight="1">
      <c r="A746" s="80"/>
      <c r="B746" s="81"/>
      <c r="C746" s="81"/>
      <c r="D746" s="81"/>
      <c r="G746" s="7"/>
      <c r="H746" s="7"/>
      <c r="I746" s="7"/>
      <c r="J746" s="7"/>
      <c r="K746" s="7"/>
      <c r="L746" s="8"/>
      <c r="M746" s="8"/>
      <c r="N746" s="8"/>
      <c r="O746" s="8"/>
      <c r="P746" s="8"/>
      <c r="Q746" s="8"/>
      <c r="R746" s="8"/>
      <c r="S746" s="8"/>
      <c r="T746" s="8"/>
      <c r="U746" s="8"/>
      <c r="V746" s="8"/>
      <c r="W746" s="8"/>
      <c r="X746" s="8"/>
      <c r="Y746" s="8"/>
      <c r="Z746" s="8"/>
      <c r="AA746" s="8"/>
    </row>
    <row r="747" spans="1:27" ht="92.5" customHeight="1">
      <c r="A747" s="80"/>
      <c r="B747" s="81"/>
      <c r="C747" s="81"/>
      <c r="D747" s="81"/>
      <c r="G747" s="7"/>
      <c r="H747" s="7"/>
      <c r="I747" s="7"/>
      <c r="J747" s="7"/>
      <c r="K747" s="7"/>
      <c r="L747" s="8"/>
      <c r="M747" s="8"/>
      <c r="N747" s="8"/>
      <c r="O747" s="8"/>
      <c r="P747" s="8"/>
      <c r="Q747" s="8"/>
      <c r="R747" s="8"/>
      <c r="S747" s="8"/>
      <c r="T747" s="8"/>
      <c r="U747" s="8"/>
      <c r="V747" s="8"/>
      <c r="W747" s="8"/>
      <c r="X747" s="8"/>
      <c r="Y747" s="8"/>
      <c r="Z747" s="8"/>
      <c r="AA747" s="8"/>
    </row>
    <row r="748" spans="1:27" ht="92.5" customHeight="1">
      <c r="A748" s="80"/>
      <c r="B748" s="81"/>
      <c r="C748" s="81"/>
      <c r="D748" s="81"/>
      <c r="G748" s="7"/>
      <c r="H748" s="7"/>
      <c r="I748" s="7"/>
      <c r="J748" s="7"/>
      <c r="K748" s="7"/>
      <c r="L748" s="8"/>
      <c r="M748" s="8"/>
      <c r="N748" s="8"/>
      <c r="O748" s="8"/>
      <c r="P748" s="8"/>
      <c r="Q748" s="8"/>
      <c r="R748" s="8"/>
      <c r="S748" s="8"/>
      <c r="T748" s="8"/>
      <c r="U748" s="8"/>
      <c r="V748" s="8"/>
      <c r="W748" s="8"/>
      <c r="X748" s="8"/>
      <c r="Y748" s="8"/>
      <c r="Z748" s="8"/>
      <c r="AA748" s="8"/>
    </row>
    <row r="749" spans="1:27" ht="92.5" customHeight="1">
      <c r="A749" s="80"/>
      <c r="B749" s="81"/>
      <c r="C749" s="81"/>
      <c r="D749" s="81"/>
      <c r="G749" s="7"/>
      <c r="H749" s="7"/>
      <c r="I749" s="7"/>
      <c r="J749" s="7"/>
      <c r="K749" s="7"/>
      <c r="L749" s="8"/>
      <c r="M749" s="8"/>
      <c r="N749" s="8"/>
      <c r="O749" s="8"/>
      <c r="P749" s="8"/>
      <c r="Q749" s="8"/>
      <c r="R749" s="8"/>
      <c r="S749" s="8"/>
      <c r="T749" s="8"/>
      <c r="U749" s="8"/>
      <c r="V749" s="8"/>
      <c r="W749" s="8"/>
      <c r="X749" s="8"/>
      <c r="Y749" s="8"/>
      <c r="Z749" s="8"/>
      <c r="AA749" s="8"/>
    </row>
    <row r="750" spans="1:27" ht="92.5" customHeight="1">
      <c r="A750" s="80"/>
      <c r="B750" s="81"/>
      <c r="C750" s="81"/>
      <c r="D750" s="81"/>
      <c r="G750" s="7"/>
      <c r="H750" s="7"/>
      <c r="I750" s="7"/>
      <c r="J750" s="7"/>
      <c r="K750" s="7"/>
      <c r="L750" s="8"/>
      <c r="M750" s="8"/>
      <c r="N750" s="8"/>
      <c r="O750" s="8"/>
      <c r="P750" s="8"/>
      <c r="Q750" s="8"/>
      <c r="R750" s="8"/>
      <c r="S750" s="8"/>
      <c r="T750" s="8"/>
      <c r="U750" s="8"/>
      <c r="V750" s="8"/>
      <c r="W750" s="8"/>
      <c r="X750" s="8"/>
      <c r="Y750" s="8"/>
      <c r="Z750" s="8"/>
      <c r="AA750" s="8"/>
    </row>
    <row r="751" spans="1:27" ht="92.5" customHeight="1">
      <c r="A751" s="80"/>
      <c r="B751" s="81"/>
      <c r="C751" s="81"/>
      <c r="D751" s="81"/>
      <c r="G751" s="7"/>
      <c r="H751" s="7"/>
      <c r="I751" s="7"/>
      <c r="J751" s="7"/>
      <c r="K751" s="7"/>
      <c r="L751" s="8"/>
      <c r="M751" s="8"/>
      <c r="N751" s="8"/>
      <c r="O751" s="8"/>
      <c r="P751" s="8"/>
      <c r="Q751" s="8"/>
      <c r="R751" s="8"/>
      <c r="S751" s="8"/>
      <c r="T751" s="8"/>
      <c r="U751" s="8"/>
      <c r="V751" s="8"/>
      <c r="W751" s="8"/>
      <c r="X751" s="8"/>
      <c r="Y751" s="8"/>
      <c r="Z751" s="8"/>
      <c r="AA751" s="8"/>
    </row>
    <row r="752" spans="1:27" ht="92.5" customHeight="1">
      <c r="A752" s="80"/>
      <c r="B752" s="81"/>
      <c r="C752" s="81"/>
      <c r="D752" s="81"/>
      <c r="G752" s="7"/>
      <c r="H752" s="7"/>
      <c r="I752" s="7"/>
      <c r="J752" s="7"/>
      <c r="K752" s="7"/>
      <c r="L752" s="8"/>
      <c r="M752" s="8"/>
      <c r="N752" s="8"/>
      <c r="O752" s="8"/>
      <c r="P752" s="8"/>
      <c r="Q752" s="8"/>
      <c r="R752" s="8"/>
      <c r="S752" s="8"/>
      <c r="T752" s="8"/>
      <c r="U752" s="8"/>
      <c r="V752" s="8"/>
      <c r="W752" s="8"/>
      <c r="X752" s="8"/>
      <c r="Y752" s="8"/>
      <c r="Z752" s="8"/>
      <c r="AA752" s="8"/>
    </row>
    <row r="753" spans="1:27" ht="92.5" customHeight="1">
      <c r="A753" s="80"/>
      <c r="B753" s="81"/>
      <c r="C753" s="81"/>
      <c r="D753" s="81"/>
      <c r="G753" s="7"/>
      <c r="H753" s="7"/>
      <c r="I753" s="7"/>
      <c r="J753" s="7"/>
      <c r="K753" s="7"/>
      <c r="L753" s="8"/>
      <c r="M753" s="8"/>
      <c r="N753" s="8"/>
      <c r="O753" s="8"/>
      <c r="P753" s="8"/>
      <c r="Q753" s="8"/>
      <c r="R753" s="8"/>
      <c r="S753" s="8"/>
      <c r="T753" s="8"/>
      <c r="U753" s="8"/>
      <c r="V753" s="8"/>
      <c r="W753" s="8"/>
      <c r="X753" s="8"/>
      <c r="Y753" s="8"/>
      <c r="Z753" s="8"/>
      <c r="AA753" s="8"/>
    </row>
    <row r="754" spans="1:27" ht="92.5" customHeight="1">
      <c r="A754" s="80"/>
      <c r="B754" s="81"/>
      <c r="C754" s="81"/>
      <c r="D754" s="81"/>
      <c r="G754" s="7"/>
      <c r="H754" s="7"/>
      <c r="I754" s="7"/>
      <c r="J754" s="7"/>
      <c r="K754" s="7"/>
      <c r="L754" s="8"/>
      <c r="M754" s="8"/>
      <c r="N754" s="8"/>
      <c r="O754" s="8"/>
      <c r="P754" s="8"/>
      <c r="Q754" s="8"/>
      <c r="R754" s="8"/>
      <c r="S754" s="8"/>
      <c r="T754" s="8"/>
      <c r="U754" s="8"/>
      <c r="V754" s="8"/>
      <c r="W754" s="8"/>
      <c r="X754" s="8"/>
      <c r="Y754" s="8"/>
      <c r="Z754" s="8"/>
      <c r="AA754" s="8"/>
    </row>
    <row r="755" spans="1:27" ht="92.5" customHeight="1">
      <c r="A755" s="80"/>
      <c r="B755" s="81"/>
      <c r="C755" s="81"/>
      <c r="D755" s="81"/>
      <c r="G755" s="7"/>
      <c r="H755" s="7"/>
      <c r="I755" s="7"/>
      <c r="J755" s="7"/>
      <c r="K755" s="7"/>
      <c r="L755" s="8"/>
      <c r="M755" s="8"/>
      <c r="N755" s="8"/>
      <c r="O755" s="8"/>
      <c r="P755" s="8"/>
      <c r="Q755" s="8"/>
      <c r="R755" s="8"/>
      <c r="S755" s="8"/>
      <c r="T755" s="8"/>
      <c r="U755" s="8"/>
      <c r="V755" s="8"/>
      <c r="W755" s="8"/>
      <c r="X755" s="8"/>
      <c r="Y755" s="8"/>
      <c r="Z755" s="8"/>
      <c r="AA755" s="8"/>
    </row>
    <row r="756" spans="1:27" ht="92.5" customHeight="1">
      <c r="A756" s="80"/>
      <c r="B756" s="81"/>
      <c r="C756" s="81"/>
      <c r="D756" s="81"/>
      <c r="G756" s="7"/>
      <c r="H756" s="7"/>
      <c r="I756" s="7"/>
      <c r="J756" s="7"/>
      <c r="K756" s="7"/>
      <c r="L756" s="8"/>
      <c r="M756" s="8"/>
      <c r="N756" s="8"/>
      <c r="O756" s="8"/>
      <c r="P756" s="8"/>
      <c r="Q756" s="8"/>
      <c r="R756" s="8"/>
      <c r="S756" s="8"/>
      <c r="T756" s="8"/>
      <c r="U756" s="8"/>
      <c r="V756" s="8"/>
      <c r="W756" s="8"/>
      <c r="X756" s="8"/>
      <c r="Y756" s="8"/>
      <c r="Z756" s="8"/>
      <c r="AA756" s="8"/>
    </row>
    <row r="757" spans="1:27" ht="92.5" customHeight="1">
      <c r="A757" s="80"/>
      <c r="B757" s="81"/>
      <c r="C757" s="81"/>
      <c r="D757" s="81"/>
      <c r="G757" s="7"/>
      <c r="H757" s="7"/>
      <c r="I757" s="7"/>
      <c r="J757" s="7"/>
      <c r="K757" s="7"/>
      <c r="L757" s="8"/>
      <c r="M757" s="8"/>
      <c r="N757" s="8"/>
      <c r="O757" s="8"/>
      <c r="P757" s="8"/>
      <c r="Q757" s="8"/>
      <c r="R757" s="8"/>
      <c r="S757" s="8"/>
      <c r="T757" s="8"/>
      <c r="U757" s="8"/>
      <c r="V757" s="8"/>
      <c r="W757" s="8"/>
      <c r="X757" s="8"/>
      <c r="Y757" s="8"/>
      <c r="Z757" s="8"/>
      <c r="AA757" s="8"/>
    </row>
    <row r="758" spans="1:27" ht="92.5" customHeight="1">
      <c r="A758" s="80"/>
      <c r="B758" s="81"/>
      <c r="C758" s="81"/>
      <c r="D758" s="81"/>
      <c r="G758" s="7"/>
      <c r="H758" s="7"/>
      <c r="I758" s="7"/>
      <c r="J758" s="7"/>
      <c r="K758" s="7"/>
      <c r="L758" s="8"/>
      <c r="M758" s="8"/>
      <c r="N758" s="8"/>
      <c r="O758" s="8"/>
      <c r="P758" s="8"/>
      <c r="Q758" s="8"/>
      <c r="R758" s="8"/>
      <c r="S758" s="8"/>
      <c r="T758" s="8"/>
      <c r="U758" s="8"/>
      <c r="V758" s="8"/>
      <c r="W758" s="8"/>
      <c r="X758" s="8"/>
      <c r="Y758" s="8"/>
      <c r="Z758" s="8"/>
      <c r="AA758" s="8"/>
    </row>
    <row r="759" spans="1:27" ht="92.5" customHeight="1">
      <c r="A759" s="80"/>
      <c r="B759" s="81"/>
      <c r="C759" s="81"/>
      <c r="D759" s="81"/>
      <c r="G759" s="7"/>
      <c r="H759" s="7"/>
      <c r="I759" s="7"/>
      <c r="J759" s="7"/>
      <c r="K759" s="7"/>
      <c r="L759" s="8"/>
      <c r="M759" s="8"/>
      <c r="N759" s="8"/>
      <c r="O759" s="8"/>
      <c r="P759" s="8"/>
      <c r="Q759" s="8"/>
      <c r="R759" s="8"/>
      <c r="S759" s="8"/>
      <c r="T759" s="8"/>
      <c r="U759" s="8"/>
      <c r="V759" s="8"/>
      <c r="W759" s="8"/>
      <c r="X759" s="8"/>
      <c r="Y759" s="8"/>
      <c r="Z759" s="8"/>
      <c r="AA759" s="8"/>
    </row>
    <row r="760" spans="1:27" ht="92.5" customHeight="1">
      <c r="A760" s="80"/>
      <c r="B760" s="81"/>
      <c r="C760" s="81"/>
      <c r="D760" s="81"/>
      <c r="G760" s="7"/>
      <c r="H760" s="7"/>
      <c r="I760" s="7"/>
      <c r="J760" s="7"/>
      <c r="K760" s="7"/>
      <c r="L760" s="8"/>
      <c r="M760" s="8"/>
      <c r="N760" s="8"/>
      <c r="O760" s="8"/>
      <c r="P760" s="8"/>
      <c r="Q760" s="8"/>
      <c r="R760" s="8"/>
      <c r="S760" s="8"/>
      <c r="T760" s="8"/>
      <c r="U760" s="8"/>
      <c r="V760" s="8"/>
      <c r="W760" s="8"/>
      <c r="X760" s="8"/>
      <c r="Y760" s="8"/>
      <c r="Z760" s="8"/>
      <c r="AA760" s="8"/>
    </row>
    <row r="761" spans="1:27" ht="92.5" customHeight="1">
      <c r="A761" s="80"/>
      <c r="B761" s="81"/>
      <c r="C761" s="81"/>
      <c r="D761" s="81"/>
      <c r="G761" s="7"/>
      <c r="H761" s="7"/>
      <c r="I761" s="7"/>
      <c r="J761" s="7"/>
      <c r="K761" s="7"/>
      <c r="L761" s="8"/>
      <c r="M761" s="8"/>
      <c r="N761" s="8"/>
      <c r="O761" s="8"/>
      <c r="P761" s="8"/>
      <c r="Q761" s="8"/>
      <c r="R761" s="8"/>
      <c r="S761" s="8"/>
      <c r="T761" s="8"/>
      <c r="U761" s="8"/>
      <c r="V761" s="8"/>
      <c r="W761" s="8"/>
      <c r="X761" s="8"/>
      <c r="Y761" s="8"/>
      <c r="Z761" s="8"/>
      <c r="AA761" s="8"/>
    </row>
    <row r="762" spans="1:27" ht="92.5" customHeight="1">
      <c r="A762" s="80"/>
      <c r="B762" s="81"/>
      <c r="C762" s="81"/>
      <c r="D762" s="81"/>
      <c r="G762" s="7"/>
      <c r="H762" s="7"/>
      <c r="I762" s="7"/>
      <c r="J762" s="7"/>
      <c r="K762" s="7"/>
      <c r="L762" s="8"/>
      <c r="M762" s="8"/>
      <c r="N762" s="8"/>
      <c r="O762" s="8"/>
      <c r="P762" s="8"/>
      <c r="Q762" s="8"/>
      <c r="R762" s="8"/>
      <c r="S762" s="8"/>
      <c r="T762" s="8"/>
      <c r="U762" s="8"/>
      <c r="V762" s="8"/>
      <c r="W762" s="8"/>
      <c r="X762" s="8"/>
      <c r="Y762" s="8"/>
      <c r="Z762" s="8"/>
      <c r="AA762" s="8"/>
    </row>
    <row r="763" spans="1:27" ht="92.5" customHeight="1">
      <c r="A763" s="80"/>
      <c r="B763" s="81"/>
      <c r="C763" s="81"/>
      <c r="D763" s="81"/>
      <c r="G763" s="7"/>
      <c r="H763" s="7"/>
      <c r="I763" s="7"/>
      <c r="J763" s="7"/>
      <c r="K763" s="7"/>
      <c r="L763" s="8"/>
      <c r="M763" s="8"/>
      <c r="N763" s="8"/>
      <c r="O763" s="8"/>
      <c r="P763" s="8"/>
      <c r="Q763" s="8"/>
      <c r="R763" s="8"/>
      <c r="S763" s="8"/>
      <c r="T763" s="8"/>
      <c r="U763" s="8"/>
      <c r="V763" s="8"/>
      <c r="W763" s="8"/>
      <c r="X763" s="8"/>
      <c r="Y763" s="8"/>
      <c r="Z763" s="8"/>
      <c r="AA763" s="8"/>
    </row>
    <row r="764" spans="1:27" ht="92.5" customHeight="1">
      <c r="A764" s="80"/>
      <c r="B764" s="81"/>
      <c r="C764" s="81"/>
      <c r="D764" s="81"/>
      <c r="G764" s="7"/>
      <c r="H764" s="7"/>
      <c r="I764" s="7"/>
      <c r="J764" s="7"/>
      <c r="K764" s="7"/>
      <c r="L764" s="8"/>
      <c r="M764" s="8"/>
      <c r="N764" s="8"/>
      <c r="O764" s="8"/>
      <c r="P764" s="8"/>
      <c r="Q764" s="8"/>
      <c r="R764" s="8"/>
      <c r="S764" s="8"/>
      <c r="T764" s="8"/>
      <c r="U764" s="8"/>
      <c r="V764" s="8"/>
      <c r="W764" s="8"/>
      <c r="X764" s="8"/>
      <c r="Y764" s="8"/>
      <c r="Z764" s="8"/>
      <c r="AA764" s="8"/>
    </row>
    <row r="765" spans="1:27" ht="92.5" customHeight="1">
      <c r="A765" s="80"/>
      <c r="B765" s="81"/>
      <c r="C765" s="81"/>
      <c r="D765" s="81"/>
      <c r="G765" s="7"/>
      <c r="H765" s="7"/>
      <c r="I765" s="7"/>
      <c r="J765" s="7"/>
      <c r="K765" s="7"/>
      <c r="L765" s="8"/>
      <c r="M765" s="8"/>
      <c r="N765" s="8"/>
      <c r="O765" s="8"/>
      <c r="P765" s="8"/>
      <c r="Q765" s="8"/>
      <c r="R765" s="8"/>
      <c r="S765" s="8"/>
      <c r="T765" s="8"/>
      <c r="U765" s="8"/>
      <c r="V765" s="8"/>
      <c r="W765" s="8"/>
      <c r="X765" s="8"/>
      <c r="Y765" s="8"/>
      <c r="Z765" s="8"/>
      <c r="AA765" s="8"/>
    </row>
    <row r="766" spans="1:27" ht="92.5" customHeight="1">
      <c r="A766" s="80"/>
      <c r="B766" s="81"/>
      <c r="C766" s="81"/>
      <c r="D766" s="81"/>
      <c r="G766" s="7"/>
      <c r="H766" s="7"/>
      <c r="I766" s="7"/>
      <c r="J766" s="7"/>
      <c r="K766" s="7"/>
      <c r="L766" s="8"/>
      <c r="M766" s="8"/>
      <c r="N766" s="8"/>
      <c r="O766" s="8"/>
      <c r="P766" s="8"/>
      <c r="Q766" s="8"/>
      <c r="R766" s="8"/>
      <c r="S766" s="8"/>
      <c r="T766" s="8"/>
      <c r="U766" s="8"/>
      <c r="V766" s="8"/>
      <c r="W766" s="8"/>
      <c r="X766" s="8"/>
      <c r="Y766" s="8"/>
      <c r="Z766" s="8"/>
      <c r="AA766" s="8"/>
    </row>
    <row r="767" spans="1:27" ht="92.5" customHeight="1">
      <c r="A767" s="80"/>
      <c r="B767" s="81"/>
      <c r="C767" s="81"/>
      <c r="D767" s="81"/>
      <c r="G767" s="7"/>
      <c r="H767" s="7"/>
      <c r="I767" s="7"/>
      <c r="J767" s="7"/>
      <c r="K767" s="7"/>
      <c r="L767" s="8"/>
      <c r="M767" s="8"/>
      <c r="N767" s="8"/>
      <c r="O767" s="8"/>
      <c r="P767" s="8"/>
      <c r="Q767" s="8"/>
      <c r="R767" s="8"/>
      <c r="S767" s="8"/>
      <c r="T767" s="8"/>
      <c r="U767" s="8"/>
      <c r="V767" s="8"/>
      <c r="W767" s="8"/>
      <c r="X767" s="8"/>
      <c r="Y767" s="8"/>
      <c r="Z767" s="8"/>
      <c r="AA767" s="8"/>
    </row>
    <row r="768" spans="1:27" ht="92.5" customHeight="1">
      <c r="A768" s="80"/>
      <c r="B768" s="81"/>
      <c r="C768" s="81"/>
      <c r="D768" s="81"/>
      <c r="G768" s="7"/>
      <c r="H768" s="7"/>
      <c r="I768" s="7"/>
      <c r="J768" s="7"/>
      <c r="K768" s="7"/>
      <c r="L768" s="8"/>
      <c r="M768" s="8"/>
      <c r="N768" s="8"/>
      <c r="O768" s="8"/>
      <c r="P768" s="8"/>
      <c r="Q768" s="8"/>
      <c r="R768" s="8"/>
      <c r="S768" s="8"/>
      <c r="T768" s="8"/>
      <c r="U768" s="8"/>
      <c r="V768" s="8"/>
      <c r="W768" s="8"/>
      <c r="X768" s="8"/>
      <c r="Y768" s="8"/>
      <c r="Z768" s="8"/>
      <c r="AA768" s="8"/>
    </row>
    <row r="769" spans="1:27" ht="92.5" customHeight="1">
      <c r="A769" s="80"/>
      <c r="B769" s="81"/>
      <c r="C769" s="81"/>
      <c r="D769" s="81"/>
      <c r="G769" s="7"/>
      <c r="H769" s="7"/>
      <c r="I769" s="7"/>
      <c r="J769" s="7"/>
      <c r="K769" s="7"/>
      <c r="L769" s="8"/>
      <c r="M769" s="8"/>
      <c r="N769" s="8"/>
      <c r="O769" s="8"/>
      <c r="P769" s="8"/>
      <c r="Q769" s="8"/>
      <c r="R769" s="8"/>
      <c r="S769" s="8"/>
      <c r="T769" s="8"/>
      <c r="U769" s="8"/>
      <c r="V769" s="8"/>
      <c r="W769" s="8"/>
      <c r="X769" s="8"/>
      <c r="Y769" s="8"/>
      <c r="Z769" s="8"/>
      <c r="AA769" s="8"/>
    </row>
    <row r="770" spans="1:27" ht="92.5" customHeight="1">
      <c r="A770" s="80"/>
      <c r="B770" s="81"/>
      <c r="C770" s="81"/>
      <c r="D770" s="81"/>
      <c r="G770" s="7"/>
      <c r="H770" s="7"/>
      <c r="I770" s="7"/>
      <c r="J770" s="7"/>
      <c r="K770" s="7"/>
      <c r="L770" s="8"/>
      <c r="M770" s="8"/>
      <c r="N770" s="8"/>
      <c r="O770" s="8"/>
      <c r="P770" s="8"/>
      <c r="Q770" s="8"/>
      <c r="R770" s="8"/>
      <c r="S770" s="8"/>
      <c r="T770" s="8"/>
      <c r="U770" s="8"/>
      <c r="V770" s="8"/>
      <c r="W770" s="8"/>
      <c r="X770" s="8"/>
      <c r="Y770" s="8"/>
      <c r="Z770" s="8"/>
      <c r="AA770" s="8"/>
    </row>
    <row r="771" spans="1:27" ht="92.5" customHeight="1">
      <c r="A771" s="80"/>
      <c r="B771" s="81"/>
      <c r="C771" s="81"/>
      <c r="D771" s="81"/>
      <c r="G771" s="7"/>
      <c r="H771" s="7"/>
      <c r="I771" s="7"/>
      <c r="J771" s="7"/>
      <c r="K771" s="7"/>
      <c r="L771" s="8"/>
      <c r="M771" s="8"/>
      <c r="N771" s="8"/>
      <c r="O771" s="8"/>
      <c r="P771" s="8"/>
      <c r="Q771" s="8"/>
      <c r="R771" s="8"/>
      <c r="S771" s="8"/>
      <c r="T771" s="8"/>
      <c r="U771" s="8"/>
      <c r="V771" s="8"/>
      <c r="W771" s="8"/>
      <c r="X771" s="8"/>
      <c r="Y771" s="8"/>
      <c r="Z771" s="8"/>
      <c r="AA771" s="8"/>
    </row>
    <row r="772" spans="1:27" ht="92.5" customHeight="1">
      <c r="A772" s="80"/>
      <c r="B772" s="81"/>
      <c r="C772" s="81"/>
      <c r="D772" s="81"/>
      <c r="G772" s="7"/>
      <c r="H772" s="7"/>
      <c r="I772" s="7"/>
      <c r="J772" s="7"/>
      <c r="K772" s="7"/>
      <c r="L772" s="8"/>
      <c r="M772" s="8"/>
      <c r="N772" s="8"/>
      <c r="O772" s="8"/>
      <c r="P772" s="8"/>
      <c r="Q772" s="8"/>
      <c r="R772" s="8"/>
      <c r="S772" s="8"/>
      <c r="T772" s="8"/>
      <c r="U772" s="8"/>
      <c r="V772" s="8"/>
      <c r="W772" s="8"/>
      <c r="X772" s="8"/>
      <c r="Y772" s="8"/>
      <c r="Z772" s="8"/>
      <c r="AA772" s="8"/>
    </row>
    <row r="773" spans="1:27" ht="92.5" customHeight="1">
      <c r="A773" s="80"/>
      <c r="B773" s="81"/>
      <c r="C773" s="81"/>
      <c r="D773" s="81"/>
      <c r="G773" s="7"/>
      <c r="H773" s="7"/>
      <c r="I773" s="7"/>
      <c r="J773" s="7"/>
      <c r="K773" s="7"/>
      <c r="L773" s="8"/>
      <c r="M773" s="8"/>
      <c r="N773" s="8"/>
      <c r="O773" s="8"/>
      <c r="P773" s="8"/>
      <c r="Q773" s="8"/>
      <c r="R773" s="8"/>
      <c r="S773" s="8"/>
      <c r="T773" s="8"/>
      <c r="U773" s="8"/>
      <c r="V773" s="8"/>
      <c r="W773" s="8"/>
      <c r="X773" s="8"/>
      <c r="Y773" s="8"/>
      <c r="Z773" s="8"/>
      <c r="AA773" s="8"/>
    </row>
    <row r="774" spans="1:27" ht="92.5" customHeight="1">
      <c r="A774" s="80"/>
      <c r="B774" s="81"/>
      <c r="C774" s="81"/>
      <c r="D774" s="81"/>
      <c r="G774" s="7"/>
      <c r="H774" s="7"/>
      <c r="I774" s="7"/>
      <c r="J774" s="7"/>
      <c r="K774" s="7"/>
      <c r="L774" s="8"/>
      <c r="M774" s="8"/>
      <c r="N774" s="8"/>
      <c r="O774" s="8"/>
      <c r="P774" s="8"/>
      <c r="Q774" s="8"/>
      <c r="R774" s="8"/>
      <c r="S774" s="8"/>
      <c r="T774" s="8"/>
      <c r="U774" s="8"/>
      <c r="V774" s="8"/>
      <c r="W774" s="8"/>
      <c r="X774" s="8"/>
      <c r="Y774" s="8"/>
      <c r="Z774" s="8"/>
      <c r="AA774" s="8"/>
    </row>
    <row r="775" spans="1:27" ht="92.5" customHeight="1">
      <c r="A775" s="80"/>
      <c r="B775" s="81"/>
      <c r="C775" s="81"/>
      <c r="D775" s="81"/>
      <c r="G775" s="7"/>
      <c r="H775" s="7"/>
      <c r="I775" s="7"/>
      <c r="J775" s="7"/>
      <c r="K775" s="7"/>
      <c r="L775" s="8"/>
      <c r="M775" s="8"/>
      <c r="N775" s="8"/>
      <c r="O775" s="8"/>
      <c r="P775" s="8"/>
      <c r="Q775" s="8"/>
      <c r="R775" s="8"/>
      <c r="S775" s="8"/>
      <c r="T775" s="8"/>
      <c r="U775" s="8"/>
      <c r="V775" s="8"/>
      <c r="W775" s="8"/>
      <c r="X775" s="8"/>
      <c r="Y775" s="8"/>
      <c r="Z775" s="8"/>
      <c r="AA775" s="8"/>
    </row>
    <row r="776" spans="1:27" ht="92.5" customHeight="1">
      <c r="A776" s="80"/>
      <c r="B776" s="81"/>
      <c r="C776" s="81"/>
      <c r="D776" s="81"/>
      <c r="G776" s="7"/>
      <c r="H776" s="7"/>
      <c r="I776" s="7"/>
      <c r="J776" s="7"/>
      <c r="K776" s="7"/>
      <c r="L776" s="8"/>
      <c r="M776" s="8"/>
      <c r="N776" s="8"/>
      <c r="O776" s="8"/>
      <c r="P776" s="8"/>
      <c r="Q776" s="8"/>
      <c r="R776" s="8"/>
      <c r="S776" s="8"/>
      <c r="T776" s="8"/>
      <c r="U776" s="8"/>
      <c r="V776" s="8"/>
      <c r="W776" s="8"/>
      <c r="X776" s="8"/>
      <c r="Y776" s="8"/>
      <c r="Z776" s="8"/>
      <c r="AA776" s="8"/>
    </row>
    <row r="777" spans="1:27" ht="92.5" customHeight="1">
      <c r="A777" s="80"/>
      <c r="B777" s="81"/>
      <c r="C777" s="81"/>
      <c r="D777" s="81"/>
      <c r="G777" s="7"/>
      <c r="H777" s="7"/>
      <c r="I777" s="7"/>
      <c r="J777" s="7"/>
      <c r="K777" s="7"/>
      <c r="L777" s="8"/>
      <c r="M777" s="8"/>
      <c r="N777" s="8"/>
      <c r="O777" s="8"/>
      <c r="P777" s="8"/>
      <c r="Q777" s="8"/>
      <c r="R777" s="8"/>
      <c r="S777" s="8"/>
      <c r="T777" s="8"/>
      <c r="U777" s="8"/>
      <c r="V777" s="8"/>
      <c r="W777" s="8"/>
      <c r="X777" s="8"/>
      <c r="Y777" s="8"/>
      <c r="Z777" s="8"/>
      <c r="AA777" s="8"/>
    </row>
    <row r="778" spans="1:27" ht="92.5" customHeight="1">
      <c r="A778" s="80"/>
      <c r="B778" s="81"/>
      <c r="C778" s="81"/>
      <c r="D778" s="81"/>
      <c r="G778" s="7"/>
      <c r="H778" s="7"/>
      <c r="I778" s="7"/>
      <c r="J778" s="7"/>
      <c r="K778" s="7"/>
      <c r="L778" s="8"/>
      <c r="M778" s="8"/>
      <c r="N778" s="8"/>
      <c r="O778" s="8"/>
      <c r="P778" s="8"/>
      <c r="Q778" s="8"/>
      <c r="R778" s="8"/>
      <c r="S778" s="8"/>
      <c r="T778" s="8"/>
      <c r="U778" s="8"/>
      <c r="V778" s="8"/>
      <c r="W778" s="8"/>
      <c r="X778" s="8"/>
      <c r="Y778" s="8"/>
      <c r="Z778" s="8"/>
      <c r="AA778" s="8"/>
    </row>
    <row r="779" spans="1:27" ht="92.5" customHeight="1">
      <c r="A779" s="80"/>
      <c r="B779" s="81"/>
      <c r="C779" s="81"/>
      <c r="D779" s="81"/>
      <c r="G779" s="7"/>
      <c r="H779" s="7"/>
      <c r="I779" s="7"/>
      <c r="J779" s="7"/>
      <c r="K779" s="7"/>
      <c r="L779" s="8"/>
      <c r="M779" s="8"/>
      <c r="N779" s="8"/>
      <c r="O779" s="8"/>
      <c r="P779" s="8"/>
      <c r="Q779" s="8"/>
      <c r="R779" s="8"/>
      <c r="S779" s="8"/>
      <c r="T779" s="8"/>
      <c r="U779" s="8"/>
      <c r="V779" s="8"/>
      <c r="W779" s="8"/>
      <c r="X779" s="8"/>
      <c r="Y779" s="8"/>
      <c r="Z779" s="8"/>
      <c r="AA779" s="8"/>
    </row>
    <row r="780" spans="1:27" ht="92.5" customHeight="1">
      <c r="A780" s="80"/>
      <c r="B780" s="81"/>
      <c r="C780" s="81"/>
      <c r="D780" s="81"/>
      <c r="G780" s="7"/>
      <c r="H780" s="7"/>
      <c r="I780" s="7"/>
      <c r="J780" s="7"/>
      <c r="K780" s="7"/>
      <c r="L780" s="8"/>
      <c r="M780" s="8"/>
      <c r="N780" s="8"/>
      <c r="O780" s="8"/>
      <c r="P780" s="8"/>
      <c r="Q780" s="8"/>
      <c r="R780" s="8"/>
      <c r="S780" s="8"/>
      <c r="T780" s="8"/>
      <c r="U780" s="8"/>
      <c r="V780" s="8"/>
      <c r="W780" s="8"/>
      <c r="X780" s="8"/>
      <c r="Y780" s="8"/>
      <c r="Z780" s="8"/>
      <c r="AA780" s="8"/>
    </row>
    <row r="781" spans="1:27" ht="92.5" customHeight="1">
      <c r="A781" s="80"/>
      <c r="B781" s="81"/>
      <c r="C781" s="81"/>
      <c r="D781" s="81"/>
      <c r="G781" s="7"/>
      <c r="H781" s="7"/>
      <c r="I781" s="7"/>
      <c r="J781" s="7"/>
      <c r="K781" s="7"/>
      <c r="L781" s="8"/>
      <c r="M781" s="8"/>
      <c r="N781" s="8"/>
      <c r="O781" s="8"/>
      <c r="P781" s="8"/>
      <c r="Q781" s="8"/>
      <c r="R781" s="8"/>
      <c r="S781" s="8"/>
      <c r="T781" s="8"/>
      <c r="U781" s="8"/>
      <c r="V781" s="8"/>
      <c r="W781" s="8"/>
      <c r="X781" s="8"/>
      <c r="Y781" s="8"/>
      <c r="Z781" s="8"/>
      <c r="AA781" s="8"/>
    </row>
    <row r="782" spans="1:27" ht="92.5" customHeight="1">
      <c r="A782" s="80"/>
      <c r="B782" s="81"/>
      <c r="C782" s="81"/>
      <c r="D782" s="81"/>
      <c r="G782" s="7"/>
      <c r="H782" s="7"/>
      <c r="I782" s="7"/>
      <c r="J782" s="7"/>
      <c r="K782" s="7"/>
      <c r="L782" s="8"/>
      <c r="M782" s="8"/>
      <c r="N782" s="8"/>
      <c r="O782" s="8"/>
      <c r="P782" s="8"/>
      <c r="Q782" s="8"/>
      <c r="R782" s="8"/>
      <c r="S782" s="8"/>
      <c r="T782" s="8"/>
      <c r="U782" s="8"/>
      <c r="V782" s="8"/>
      <c r="W782" s="8"/>
      <c r="X782" s="8"/>
      <c r="Y782" s="8"/>
      <c r="Z782" s="8"/>
      <c r="AA782" s="8"/>
    </row>
    <row r="783" spans="1:27" ht="92.5" customHeight="1">
      <c r="A783" s="80"/>
      <c r="B783" s="81"/>
      <c r="C783" s="81"/>
      <c r="D783" s="81"/>
      <c r="G783" s="7"/>
      <c r="H783" s="7"/>
      <c r="I783" s="7"/>
      <c r="J783" s="7"/>
      <c r="K783" s="7"/>
      <c r="L783" s="8"/>
      <c r="M783" s="8"/>
      <c r="N783" s="8"/>
      <c r="O783" s="8"/>
      <c r="P783" s="8"/>
      <c r="Q783" s="8"/>
      <c r="R783" s="8"/>
      <c r="S783" s="8"/>
      <c r="T783" s="8"/>
      <c r="U783" s="8"/>
      <c r="V783" s="8"/>
      <c r="W783" s="8"/>
      <c r="X783" s="8"/>
      <c r="Y783" s="8"/>
      <c r="Z783" s="8"/>
      <c r="AA783" s="8"/>
    </row>
    <row r="784" spans="1:27" ht="92.5" customHeight="1">
      <c r="A784" s="80"/>
      <c r="B784" s="81"/>
      <c r="C784" s="81"/>
      <c r="D784" s="81"/>
      <c r="G784" s="7"/>
      <c r="H784" s="7"/>
      <c r="I784" s="7"/>
      <c r="J784" s="7"/>
      <c r="K784" s="7"/>
      <c r="L784" s="8"/>
      <c r="M784" s="8"/>
      <c r="N784" s="8"/>
      <c r="O784" s="8"/>
      <c r="P784" s="8"/>
      <c r="Q784" s="8"/>
      <c r="R784" s="8"/>
      <c r="S784" s="8"/>
      <c r="T784" s="8"/>
      <c r="U784" s="8"/>
      <c r="V784" s="8"/>
      <c r="W784" s="8"/>
      <c r="X784" s="8"/>
      <c r="Y784" s="8"/>
      <c r="Z784" s="8"/>
      <c r="AA784" s="8"/>
    </row>
    <row r="785" spans="1:27" ht="92.5" customHeight="1">
      <c r="A785" s="80"/>
      <c r="B785" s="81"/>
      <c r="C785" s="81"/>
      <c r="D785" s="81"/>
      <c r="G785" s="7"/>
      <c r="H785" s="7"/>
      <c r="I785" s="7"/>
      <c r="J785" s="7"/>
      <c r="K785" s="7"/>
      <c r="L785" s="8"/>
      <c r="M785" s="8"/>
      <c r="N785" s="8"/>
      <c r="O785" s="8"/>
      <c r="P785" s="8"/>
      <c r="Q785" s="8"/>
      <c r="R785" s="8"/>
      <c r="S785" s="8"/>
      <c r="T785" s="8"/>
      <c r="U785" s="8"/>
      <c r="V785" s="8"/>
      <c r="W785" s="8"/>
      <c r="X785" s="8"/>
      <c r="Y785" s="8"/>
      <c r="Z785" s="8"/>
      <c r="AA785" s="8"/>
    </row>
    <row r="786" spans="1:27" ht="92.5" customHeight="1">
      <c r="A786" s="80"/>
      <c r="B786" s="81"/>
      <c r="C786" s="81"/>
      <c r="D786" s="81"/>
      <c r="G786" s="7"/>
      <c r="H786" s="7"/>
      <c r="I786" s="7"/>
      <c r="J786" s="7"/>
      <c r="K786" s="7"/>
      <c r="L786" s="8"/>
      <c r="M786" s="8"/>
      <c r="N786" s="8"/>
      <c r="O786" s="8"/>
      <c r="P786" s="8"/>
      <c r="Q786" s="8"/>
      <c r="R786" s="8"/>
      <c r="S786" s="8"/>
      <c r="T786" s="8"/>
      <c r="U786" s="8"/>
      <c r="V786" s="8"/>
      <c r="W786" s="8"/>
      <c r="X786" s="8"/>
      <c r="Y786" s="8"/>
      <c r="Z786" s="8"/>
      <c r="AA786" s="8"/>
    </row>
    <row r="787" spans="1:27" ht="92.5" customHeight="1">
      <c r="A787" s="80"/>
      <c r="B787" s="81"/>
      <c r="C787" s="81"/>
      <c r="D787" s="81"/>
      <c r="G787" s="7"/>
      <c r="H787" s="7"/>
      <c r="I787" s="7"/>
      <c r="J787" s="7"/>
      <c r="K787" s="7"/>
      <c r="L787" s="8"/>
      <c r="M787" s="8"/>
      <c r="N787" s="8"/>
      <c r="O787" s="8"/>
      <c r="P787" s="8"/>
      <c r="Q787" s="8"/>
      <c r="R787" s="8"/>
      <c r="S787" s="8"/>
      <c r="T787" s="8"/>
      <c r="U787" s="8"/>
      <c r="V787" s="8"/>
      <c r="W787" s="8"/>
      <c r="X787" s="8"/>
      <c r="Y787" s="8"/>
      <c r="Z787" s="8"/>
      <c r="AA787" s="8"/>
    </row>
    <row r="788" spans="1:27" ht="92.5" customHeight="1">
      <c r="A788" s="80"/>
      <c r="B788" s="81"/>
      <c r="C788" s="81"/>
      <c r="D788" s="81"/>
      <c r="G788" s="7"/>
      <c r="H788" s="7"/>
      <c r="I788" s="7"/>
      <c r="J788" s="7"/>
      <c r="K788" s="7"/>
      <c r="L788" s="8"/>
      <c r="M788" s="8"/>
      <c r="N788" s="8"/>
      <c r="O788" s="8"/>
      <c r="P788" s="8"/>
      <c r="Q788" s="8"/>
      <c r="R788" s="8"/>
      <c r="S788" s="8"/>
      <c r="T788" s="8"/>
      <c r="U788" s="8"/>
      <c r="V788" s="8"/>
      <c r="W788" s="8"/>
      <c r="X788" s="8"/>
      <c r="Y788" s="8"/>
      <c r="Z788" s="8"/>
      <c r="AA788" s="8"/>
    </row>
    <row r="789" spans="1:27" ht="92.5" customHeight="1">
      <c r="A789" s="80"/>
      <c r="B789" s="81"/>
      <c r="C789" s="81"/>
      <c r="D789" s="81"/>
      <c r="G789" s="7"/>
      <c r="H789" s="7"/>
      <c r="I789" s="7"/>
      <c r="J789" s="7"/>
      <c r="K789" s="7"/>
      <c r="L789" s="8"/>
      <c r="M789" s="8"/>
      <c r="N789" s="8"/>
      <c r="O789" s="8"/>
      <c r="P789" s="8"/>
      <c r="Q789" s="8"/>
      <c r="R789" s="8"/>
      <c r="S789" s="8"/>
      <c r="T789" s="8"/>
      <c r="U789" s="8"/>
      <c r="V789" s="8"/>
      <c r="W789" s="8"/>
      <c r="X789" s="8"/>
      <c r="Y789" s="8"/>
      <c r="Z789" s="8"/>
      <c r="AA789" s="8"/>
    </row>
    <row r="790" spans="1:27" ht="92.5" customHeight="1">
      <c r="A790" s="80"/>
      <c r="B790" s="81"/>
      <c r="C790" s="81"/>
      <c r="D790" s="81"/>
      <c r="G790" s="7"/>
      <c r="H790" s="7"/>
      <c r="I790" s="7"/>
      <c r="J790" s="7"/>
      <c r="K790" s="7"/>
      <c r="L790" s="8"/>
      <c r="M790" s="8"/>
      <c r="N790" s="8"/>
      <c r="O790" s="8"/>
      <c r="P790" s="8"/>
      <c r="Q790" s="8"/>
      <c r="R790" s="8"/>
      <c r="S790" s="8"/>
      <c r="T790" s="8"/>
      <c r="U790" s="8"/>
      <c r="V790" s="8"/>
      <c r="W790" s="8"/>
      <c r="X790" s="8"/>
      <c r="Y790" s="8"/>
      <c r="Z790" s="8"/>
      <c r="AA790" s="8"/>
    </row>
    <row r="791" spans="1:27" ht="92.5" customHeight="1">
      <c r="A791" s="80"/>
      <c r="B791" s="81"/>
      <c r="C791" s="81"/>
      <c r="D791" s="81"/>
      <c r="G791" s="7"/>
      <c r="H791" s="7"/>
      <c r="I791" s="7"/>
      <c r="J791" s="7"/>
      <c r="K791" s="7"/>
      <c r="L791" s="8"/>
      <c r="M791" s="8"/>
      <c r="N791" s="8"/>
      <c r="O791" s="8"/>
      <c r="P791" s="8"/>
      <c r="Q791" s="8"/>
      <c r="R791" s="8"/>
      <c r="S791" s="8"/>
      <c r="T791" s="8"/>
      <c r="U791" s="8"/>
      <c r="V791" s="8"/>
      <c r="W791" s="8"/>
      <c r="X791" s="8"/>
      <c r="Y791" s="8"/>
      <c r="Z791" s="8"/>
      <c r="AA791" s="8"/>
    </row>
    <row r="792" spans="1:27" ht="92.5" customHeight="1">
      <c r="A792" s="80"/>
      <c r="B792" s="81"/>
      <c r="C792" s="81"/>
      <c r="D792" s="81"/>
      <c r="G792" s="7"/>
      <c r="H792" s="7"/>
      <c r="I792" s="7"/>
      <c r="J792" s="7"/>
      <c r="K792" s="7"/>
      <c r="L792" s="8"/>
      <c r="M792" s="8"/>
      <c r="N792" s="8"/>
      <c r="O792" s="8"/>
      <c r="P792" s="8"/>
      <c r="Q792" s="8"/>
      <c r="R792" s="8"/>
      <c r="S792" s="8"/>
      <c r="T792" s="8"/>
      <c r="U792" s="8"/>
      <c r="V792" s="8"/>
      <c r="W792" s="8"/>
      <c r="X792" s="8"/>
      <c r="Y792" s="8"/>
      <c r="Z792" s="8"/>
      <c r="AA792" s="8"/>
    </row>
    <row r="793" spans="1:27" ht="92.5" customHeight="1">
      <c r="A793" s="80"/>
      <c r="B793" s="81"/>
      <c r="C793" s="81"/>
      <c r="D793" s="81"/>
      <c r="G793" s="7"/>
      <c r="H793" s="7"/>
      <c r="I793" s="7"/>
      <c r="J793" s="7"/>
      <c r="K793" s="7"/>
      <c r="L793" s="8"/>
      <c r="M793" s="8"/>
      <c r="N793" s="8"/>
      <c r="O793" s="8"/>
      <c r="P793" s="8"/>
      <c r="Q793" s="8"/>
      <c r="R793" s="8"/>
      <c r="S793" s="8"/>
      <c r="T793" s="8"/>
      <c r="U793" s="8"/>
      <c r="V793" s="8"/>
      <c r="W793" s="8"/>
      <c r="X793" s="8"/>
      <c r="Y793" s="8"/>
      <c r="Z793" s="8"/>
      <c r="AA793" s="8"/>
    </row>
    <row r="794" spans="1:27" ht="92.5" customHeight="1">
      <c r="A794" s="80"/>
      <c r="B794" s="81"/>
      <c r="C794" s="81"/>
      <c r="D794" s="81"/>
      <c r="G794" s="7"/>
      <c r="H794" s="7"/>
      <c r="I794" s="7"/>
      <c r="J794" s="7"/>
      <c r="K794" s="7"/>
      <c r="L794" s="8"/>
      <c r="M794" s="8"/>
      <c r="N794" s="8"/>
      <c r="O794" s="8"/>
      <c r="P794" s="8"/>
      <c r="Q794" s="8"/>
      <c r="R794" s="8"/>
      <c r="S794" s="8"/>
      <c r="T794" s="8"/>
      <c r="U794" s="8"/>
      <c r="V794" s="8"/>
      <c r="W794" s="8"/>
      <c r="X794" s="8"/>
      <c r="Y794" s="8"/>
      <c r="Z794" s="8"/>
      <c r="AA794" s="8"/>
    </row>
    <row r="795" spans="1:27" ht="92.5" customHeight="1">
      <c r="A795" s="80"/>
      <c r="B795" s="81"/>
      <c r="C795" s="81"/>
      <c r="D795" s="81"/>
      <c r="G795" s="7"/>
      <c r="H795" s="7"/>
      <c r="I795" s="7"/>
      <c r="J795" s="7"/>
      <c r="K795" s="7"/>
      <c r="L795" s="8"/>
      <c r="M795" s="8"/>
      <c r="N795" s="8"/>
      <c r="O795" s="8"/>
      <c r="P795" s="8"/>
      <c r="Q795" s="8"/>
      <c r="R795" s="8"/>
      <c r="S795" s="8"/>
      <c r="T795" s="8"/>
      <c r="U795" s="8"/>
      <c r="V795" s="8"/>
      <c r="W795" s="8"/>
      <c r="X795" s="8"/>
      <c r="Y795" s="8"/>
      <c r="Z795" s="8"/>
      <c r="AA795" s="8"/>
    </row>
    <row r="796" spans="1:27" ht="92.5" customHeight="1">
      <c r="A796" s="80"/>
      <c r="B796" s="81"/>
      <c r="C796" s="81"/>
      <c r="D796" s="81"/>
      <c r="G796" s="7"/>
      <c r="H796" s="7"/>
      <c r="I796" s="7"/>
      <c r="J796" s="7"/>
      <c r="K796" s="7"/>
      <c r="L796" s="8"/>
      <c r="M796" s="8"/>
      <c r="N796" s="8"/>
      <c r="O796" s="8"/>
      <c r="P796" s="8"/>
      <c r="Q796" s="8"/>
      <c r="R796" s="8"/>
      <c r="S796" s="8"/>
      <c r="T796" s="8"/>
      <c r="U796" s="8"/>
      <c r="V796" s="8"/>
      <c r="W796" s="8"/>
      <c r="X796" s="8"/>
      <c r="Y796" s="8"/>
      <c r="Z796" s="8"/>
      <c r="AA796" s="8"/>
    </row>
    <row r="797" spans="1:27" ht="92.5" customHeight="1">
      <c r="A797" s="80"/>
      <c r="B797" s="81"/>
      <c r="C797" s="81"/>
      <c r="D797" s="81"/>
      <c r="G797" s="7"/>
      <c r="H797" s="7"/>
      <c r="I797" s="7"/>
      <c r="J797" s="7"/>
      <c r="K797" s="7"/>
      <c r="L797" s="8"/>
      <c r="M797" s="8"/>
      <c r="N797" s="8"/>
      <c r="O797" s="8"/>
      <c r="P797" s="8"/>
      <c r="Q797" s="8"/>
      <c r="R797" s="8"/>
      <c r="S797" s="8"/>
      <c r="T797" s="8"/>
      <c r="U797" s="8"/>
      <c r="V797" s="8"/>
      <c r="W797" s="8"/>
      <c r="X797" s="8"/>
      <c r="Y797" s="8"/>
      <c r="Z797" s="8"/>
      <c r="AA797" s="8"/>
    </row>
    <row r="798" spans="1:27" ht="92.5" customHeight="1">
      <c r="A798" s="80"/>
      <c r="B798" s="81"/>
      <c r="C798" s="81"/>
      <c r="D798" s="81"/>
      <c r="G798" s="7"/>
      <c r="H798" s="7"/>
      <c r="I798" s="7"/>
      <c r="J798" s="7"/>
      <c r="K798" s="7"/>
      <c r="L798" s="8"/>
      <c r="M798" s="8"/>
      <c r="N798" s="8"/>
      <c r="O798" s="8"/>
      <c r="P798" s="8"/>
      <c r="Q798" s="8"/>
      <c r="R798" s="8"/>
      <c r="S798" s="8"/>
      <c r="T798" s="8"/>
      <c r="U798" s="8"/>
      <c r="V798" s="8"/>
      <c r="W798" s="8"/>
      <c r="X798" s="8"/>
      <c r="Y798" s="8"/>
      <c r="Z798" s="8"/>
      <c r="AA798" s="8"/>
    </row>
    <row r="799" spans="1:27" ht="92.5" customHeight="1">
      <c r="A799" s="80"/>
      <c r="B799" s="81"/>
      <c r="C799" s="81"/>
      <c r="D799" s="81"/>
      <c r="G799" s="7"/>
      <c r="H799" s="7"/>
      <c r="I799" s="7"/>
      <c r="J799" s="7"/>
      <c r="K799" s="7"/>
      <c r="L799" s="8"/>
      <c r="M799" s="8"/>
      <c r="N799" s="8"/>
      <c r="O799" s="8"/>
      <c r="P799" s="8"/>
      <c r="Q799" s="8"/>
      <c r="R799" s="8"/>
      <c r="S799" s="8"/>
      <c r="T799" s="8"/>
      <c r="U799" s="8"/>
      <c r="V799" s="8"/>
      <c r="W799" s="8"/>
      <c r="X799" s="8"/>
      <c r="Y799" s="8"/>
      <c r="Z799" s="8"/>
      <c r="AA799" s="8"/>
    </row>
    <row r="800" spans="1:27" ht="92.5" customHeight="1">
      <c r="A800" s="80"/>
      <c r="B800" s="81"/>
      <c r="C800" s="81"/>
      <c r="D800" s="81"/>
      <c r="G800" s="7"/>
      <c r="H800" s="7"/>
      <c r="I800" s="7"/>
      <c r="J800" s="7"/>
      <c r="K800" s="7"/>
      <c r="L800" s="8"/>
      <c r="M800" s="8"/>
      <c r="N800" s="8"/>
      <c r="O800" s="8"/>
      <c r="P800" s="8"/>
      <c r="Q800" s="8"/>
      <c r="R800" s="8"/>
      <c r="S800" s="8"/>
      <c r="T800" s="8"/>
      <c r="U800" s="8"/>
      <c r="V800" s="8"/>
      <c r="W800" s="8"/>
      <c r="X800" s="8"/>
      <c r="Y800" s="8"/>
      <c r="Z800" s="8"/>
      <c r="AA800" s="8"/>
    </row>
    <row r="801" spans="1:27" ht="92.5" customHeight="1">
      <c r="A801" s="80"/>
      <c r="B801" s="81"/>
      <c r="C801" s="81"/>
      <c r="D801" s="81"/>
      <c r="G801" s="7"/>
      <c r="H801" s="7"/>
      <c r="I801" s="7"/>
      <c r="J801" s="7"/>
      <c r="K801" s="7"/>
      <c r="L801" s="8"/>
      <c r="M801" s="8"/>
      <c r="N801" s="8"/>
      <c r="O801" s="8"/>
      <c r="P801" s="8"/>
      <c r="Q801" s="8"/>
      <c r="R801" s="8"/>
      <c r="S801" s="8"/>
      <c r="T801" s="8"/>
      <c r="U801" s="8"/>
      <c r="V801" s="8"/>
      <c r="W801" s="8"/>
      <c r="X801" s="8"/>
      <c r="Y801" s="8"/>
      <c r="Z801" s="8"/>
      <c r="AA801" s="8"/>
    </row>
    <row r="802" spans="1:27" ht="92.5" customHeight="1">
      <c r="A802" s="80"/>
      <c r="B802" s="81"/>
      <c r="C802" s="81"/>
      <c r="D802" s="81"/>
      <c r="G802" s="7"/>
      <c r="H802" s="7"/>
      <c r="I802" s="7"/>
      <c r="J802" s="7"/>
      <c r="K802" s="7"/>
      <c r="L802" s="8"/>
      <c r="M802" s="8"/>
      <c r="N802" s="8"/>
      <c r="O802" s="8"/>
      <c r="P802" s="8"/>
      <c r="Q802" s="8"/>
      <c r="R802" s="8"/>
      <c r="S802" s="8"/>
      <c r="T802" s="8"/>
      <c r="U802" s="8"/>
      <c r="V802" s="8"/>
      <c r="W802" s="8"/>
      <c r="X802" s="8"/>
      <c r="Y802" s="8"/>
      <c r="Z802" s="8"/>
      <c r="AA802" s="8"/>
    </row>
    <row r="803" spans="1:27" ht="92.5" customHeight="1">
      <c r="A803" s="80"/>
      <c r="B803" s="81"/>
      <c r="C803" s="81"/>
      <c r="D803" s="81"/>
      <c r="G803" s="7"/>
      <c r="H803" s="7"/>
      <c r="I803" s="7"/>
      <c r="J803" s="7"/>
      <c r="K803" s="7"/>
      <c r="L803" s="8"/>
      <c r="M803" s="8"/>
      <c r="N803" s="8"/>
      <c r="O803" s="8"/>
      <c r="P803" s="8"/>
      <c r="Q803" s="8"/>
      <c r="R803" s="8"/>
      <c r="S803" s="8"/>
      <c r="T803" s="8"/>
      <c r="U803" s="8"/>
      <c r="V803" s="8"/>
      <c r="W803" s="8"/>
      <c r="X803" s="8"/>
      <c r="Y803" s="8"/>
      <c r="Z803" s="8"/>
      <c r="AA803" s="8"/>
    </row>
    <row r="804" spans="1:27" ht="92.5" customHeight="1">
      <c r="A804" s="80"/>
      <c r="B804" s="81"/>
      <c r="C804" s="81"/>
      <c r="D804" s="81"/>
      <c r="G804" s="7"/>
      <c r="H804" s="7"/>
      <c r="I804" s="7"/>
      <c r="J804" s="7"/>
      <c r="K804" s="7"/>
      <c r="L804" s="8"/>
      <c r="M804" s="8"/>
      <c r="N804" s="8"/>
      <c r="O804" s="8"/>
      <c r="P804" s="8"/>
      <c r="Q804" s="8"/>
      <c r="R804" s="8"/>
      <c r="S804" s="8"/>
      <c r="T804" s="8"/>
      <c r="U804" s="8"/>
      <c r="V804" s="8"/>
      <c r="W804" s="8"/>
      <c r="X804" s="8"/>
      <c r="Y804" s="8"/>
      <c r="Z804" s="8"/>
      <c r="AA804" s="8"/>
    </row>
    <row r="805" spans="1:27" ht="92.5" customHeight="1">
      <c r="A805" s="80"/>
      <c r="B805" s="81"/>
      <c r="C805" s="81"/>
      <c r="D805" s="81"/>
      <c r="G805" s="7"/>
      <c r="H805" s="7"/>
      <c r="I805" s="7"/>
      <c r="J805" s="7"/>
      <c r="K805" s="7"/>
      <c r="L805" s="8"/>
      <c r="M805" s="8"/>
      <c r="N805" s="8"/>
      <c r="O805" s="8"/>
      <c r="P805" s="8"/>
      <c r="Q805" s="8"/>
      <c r="R805" s="8"/>
      <c r="S805" s="8"/>
      <c r="T805" s="8"/>
      <c r="U805" s="8"/>
      <c r="V805" s="8"/>
      <c r="W805" s="8"/>
      <c r="X805" s="8"/>
      <c r="Y805" s="8"/>
      <c r="Z805" s="8"/>
      <c r="AA805" s="8"/>
    </row>
    <row r="806" spans="1:27" ht="92.5" customHeight="1">
      <c r="A806" s="80"/>
      <c r="B806" s="81"/>
      <c r="C806" s="81"/>
      <c r="D806" s="81"/>
      <c r="G806" s="7"/>
      <c r="H806" s="7"/>
      <c r="I806" s="7"/>
      <c r="J806" s="7"/>
      <c r="K806" s="7"/>
      <c r="L806" s="8"/>
      <c r="M806" s="8"/>
      <c r="N806" s="8"/>
      <c r="O806" s="8"/>
      <c r="P806" s="8"/>
      <c r="Q806" s="8"/>
      <c r="R806" s="8"/>
      <c r="S806" s="8"/>
      <c r="T806" s="8"/>
      <c r="U806" s="8"/>
      <c r="V806" s="8"/>
      <c r="W806" s="8"/>
      <c r="X806" s="8"/>
      <c r="Y806" s="8"/>
      <c r="Z806" s="8"/>
      <c r="AA806" s="8"/>
    </row>
    <row r="807" spans="1:27" ht="92.5" customHeight="1">
      <c r="A807" s="80"/>
      <c r="B807" s="81"/>
      <c r="C807" s="81"/>
      <c r="D807" s="81"/>
      <c r="G807" s="7"/>
      <c r="H807" s="7"/>
      <c r="I807" s="7"/>
      <c r="J807" s="7"/>
      <c r="K807" s="7"/>
      <c r="L807" s="8"/>
      <c r="M807" s="8"/>
      <c r="N807" s="8"/>
      <c r="O807" s="8"/>
      <c r="P807" s="8"/>
      <c r="Q807" s="8"/>
      <c r="R807" s="8"/>
      <c r="S807" s="8"/>
      <c r="T807" s="8"/>
      <c r="U807" s="8"/>
      <c r="V807" s="8"/>
      <c r="W807" s="8"/>
      <c r="X807" s="8"/>
      <c r="Y807" s="8"/>
      <c r="Z807" s="8"/>
      <c r="AA807" s="8"/>
    </row>
    <row r="808" spans="1:27" ht="92.5" customHeight="1">
      <c r="A808" s="80"/>
      <c r="B808" s="81"/>
      <c r="C808" s="81"/>
      <c r="D808" s="81"/>
      <c r="G808" s="7"/>
      <c r="H808" s="7"/>
      <c r="I808" s="7"/>
      <c r="J808" s="7"/>
      <c r="K808" s="7"/>
      <c r="L808" s="8"/>
      <c r="M808" s="8"/>
      <c r="N808" s="8"/>
      <c r="O808" s="8"/>
      <c r="P808" s="8"/>
      <c r="Q808" s="8"/>
      <c r="R808" s="8"/>
      <c r="S808" s="8"/>
      <c r="T808" s="8"/>
      <c r="U808" s="8"/>
      <c r="V808" s="8"/>
      <c r="W808" s="8"/>
      <c r="X808" s="8"/>
      <c r="Y808" s="8"/>
      <c r="Z808" s="8"/>
      <c r="AA808" s="8"/>
    </row>
    <row r="809" spans="1:27" ht="92.5" customHeight="1">
      <c r="A809" s="80"/>
      <c r="B809" s="81"/>
      <c r="C809" s="81"/>
      <c r="D809" s="81"/>
      <c r="G809" s="7"/>
      <c r="H809" s="7"/>
      <c r="I809" s="7"/>
      <c r="J809" s="7"/>
      <c r="K809" s="7"/>
      <c r="L809" s="8"/>
      <c r="M809" s="8"/>
      <c r="N809" s="8"/>
      <c r="O809" s="8"/>
      <c r="P809" s="8"/>
      <c r="Q809" s="8"/>
      <c r="R809" s="8"/>
      <c r="S809" s="8"/>
      <c r="T809" s="8"/>
      <c r="U809" s="8"/>
      <c r="V809" s="8"/>
      <c r="W809" s="8"/>
      <c r="X809" s="8"/>
      <c r="Y809" s="8"/>
      <c r="Z809" s="8"/>
      <c r="AA809" s="8"/>
    </row>
    <row r="810" spans="1:27" ht="92.5" customHeight="1">
      <c r="A810" s="80"/>
      <c r="B810" s="81"/>
      <c r="C810" s="81"/>
      <c r="D810" s="81"/>
      <c r="G810" s="7"/>
      <c r="H810" s="7"/>
      <c r="I810" s="7"/>
      <c r="J810" s="7"/>
      <c r="K810" s="7"/>
      <c r="L810" s="8"/>
      <c r="M810" s="8"/>
      <c r="N810" s="8"/>
      <c r="O810" s="8"/>
      <c r="P810" s="8"/>
      <c r="Q810" s="8"/>
      <c r="R810" s="8"/>
      <c r="S810" s="8"/>
      <c r="T810" s="8"/>
      <c r="U810" s="8"/>
      <c r="V810" s="8"/>
      <c r="W810" s="8"/>
      <c r="X810" s="8"/>
      <c r="Y810" s="8"/>
      <c r="Z810" s="8"/>
      <c r="AA810" s="8"/>
    </row>
    <row r="811" spans="1:27" ht="92.5" customHeight="1">
      <c r="A811" s="80"/>
      <c r="B811" s="81"/>
      <c r="C811" s="81"/>
      <c r="D811" s="81"/>
      <c r="G811" s="7"/>
      <c r="H811" s="7"/>
      <c r="I811" s="7"/>
      <c r="J811" s="7"/>
      <c r="K811" s="7"/>
      <c r="L811" s="8"/>
      <c r="M811" s="8"/>
      <c r="N811" s="8"/>
      <c r="O811" s="8"/>
      <c r="P811" s="8"/>
      <c r="Q811" s="8"/>
      <c r="R811" s="8"/>
      <c r="S811" s="8"/>
      <c r="T811" s="8"/>
      <c r="U811" s="8"/>
      <c r="V811" s="8"/>
      <c r="W811" s="8"/>
      <c r="X811" s="8"/>
      <c r="Y811" s="8"/>
      <c r="Z811" s="8"/>
      <c r="AA811" s="8"/>
    </row>
    <row r="812" spans="1:27" ht="92.5" customHeight="1">
      <c r="A812" s="80"/>
      <c r="B812" s="81"/>
      <c r="C812" s="81"/>
      <c r="D812" s="81"/>
      <c r="G812" s="7"/>
      <c r="H812" s="7"/>
      <c r="I812" s="7"/>
      <c r="J812" s="7"/>
      <c r="K812" s="7"/>
      <c r="L812" s="8"/>
      <c r="M812" s="8"/>
      <c r="N812" s="8"/>
      <c r="O812" s="8"/>
      <c r="P812" s="8"/>
      <c r="Q812" s="8"/>
      <c r="R812" s="8"/>
      <c r="S812" s="8"/>
      <c r="T812" s="8"/>
      <c r="U812" s="8"/>
      <c r="V812" s="8"/>
      <c r="W812" s="8"/>
      <c r="X812" s="8"/>
      <c r="Y812" s="8"/>
      <c r="Z812" s="8"/>
      <c r="AA812" s="8"/>
    </row>
    <row r="813" spans="1:27" ht="92.5" customHeight="1">
      <c r="A813" s="80"/>
      <c r="B813" s="81"/>
      <c r="C813" s="81"/>
      <c r="D813" s="81"/>
      <c r="G813" s="7"/>
      <c r="H813" s="7"/>
      <c r="I813" s="7"/>
      <c r="J813" s="7"/>
      <c r="K813" s="7"/>
      <c r="L813" s="8"/>
      <c r="M813" s="8"/>
      <c r="N813" s="8"/>
      <c r="O813" s="8"/>
      <c r="P813" s="8"/>
      <c r="Q813" s="8"/>
      <c r="R813" s="8"/>
      <c r="S813" s="8"/>
      <c r="T813" s="8"/>
      <c r="U813" s="8"/>
      <c r="V813" s="8"/>
      <c r="W813" s="8"/>
      <c r="X813" s="8"/>
      <c r="Y813" s="8"/>
      <c r="Z813" s="8"/>
      <c r="AA813" s="8"/>
    </row>
    <row r="814" spans="1:27" ht="92.5" customHeight="1">
      <c r="A814" s="80"/>
      <c r="B814" s="81"/>
      <c r="C814" s="81"/>
      <c r="D814" s="81"/>
      <c r="G814" s="7"/>
      <c r="H814" s="7"/>
      <c r="I814" s="7"/>
      <c r="J814" s="7"/>
      <c r="K814" s="7"/>
      <c r="L814" s="8"/>
      <c r="M814" s="8"/>
      <c r="N814" s="8"/>
      <c r="O814" s="8"/>
      <c r="P814" s="8"/>
      <c r="Q814" s="8"/>
      <c r="R814" s="8"/>
      <c r="S814" s="8"/>
      <c r="T814" s="8"/>
      <c r="U814" s="8"/>
      <c r="V814" s="8"/>
      <c r="W814" s="8"/>
      <c r="X814" s="8"/>
      <c r="Y814" s="8"/>
      <c r="Z814" s="8"/>
      <c r="AA814" s="8"/>
    </row>
    <row r="815" spans="1:27" ht="92.5" customHeight="1">
      <c r="A815" s="80"/>
      <c r="B815" s="81"/>
      <c r="C815" s="81"/>
      <c r="D815" s="81"/>
      <c r="G815" s="7"/>
      <c r="H815" s="7"/>
      <c r="I815" s="7"/>
      <c r="J815" s="7"/>
      <c r="K815" s="7"/>
      <c r="L815" s="8"/>
      <c r="M815" s="8"/>
      <c r="N815" s="8"/>
      <c r="O815" s="8"/>
      <c r="P815" s="8"/>
      <c r="Q815" s="8"/>
      <c r="R815" s="8"/>
      <c r="S815" s="8"/>
      <c r="T815" s="8"/>
      <c r="U815" s="8"/>
      <c r="V815" s="8"/>
      <c r="W815" s="8"/>
      <c r="X815" s="8"/>
      <c r="Y815" s="8"/>
      <c r="Z815" s="8"/>
      <c r="AA815" s="8"/>
    </row>
    <row r="816" spans="1:27" ht="92.5" customHeight="1">
      <c r="A816" s="80"/>
      <c r="B816" s="81"/>
      <c r="C816" s="81"/>
      <c r="D816" s="81"/>
      <c r="G816" s="7"/>
      <c r="H816" s="7"/>
      <c r="I816" s="7"/>
      <c r="J816" s="7"/>
      <c r="K816" s="7"/>
      <c r="L816" s="8"/>
      <c r="M816" s="8"/>
      <c r="N816" s="8"/>
      <c r="O816" s="8"/>
      <c r="P816" s="8"/>
      <c r="Q816" s="8"/>
      <c r="R816" s="8"/>
      <c r="S816" s="8"/>
      <c r="T816" s="8"/>
      <c r="U816" s="8"/>
      <c r="V816" s="8"/>
      <c r="W816" s="8"/>
      <c r="X816" s="8"/>
      <c r="Y816" s="8"/>
      <c r="Z816" s="8"/>
      <c r="AA816" s="8"/>
    </row>
    <row r="817" spans="1:27" ht="92.5" customHeight="1">
      <c r="A817" s="80"/>
      <c r="B817" s="81"/>
      <c r="C817" s="81"/>
      <c r="D817" s="81"/>
      <c r="G817" s="7"/>
      <c r="H817" s="7"/>
      <c r="I817" s="7"/>
      <c r="J817" s="7"/>
      <c r="K817" s="7"/>
      <c r="L817" s="8"/>
      <c r="M817" s="8"/>
      <c r="N817" s="8"/>
      <c r="O817" s="8"/>
      <c r="P817" s="8"/>
      <c r="Q817" s="8"/>
      <c r="R817" s="8"/>
      <c r="S817" s="8"/>
      <c r="T817" s="8"/>
      <c r="U817" s="8"/>
      <c r="V817" s="8"/>
      <c r="W817" s="8"/>
      <c r="X817" s="8"/>
      <c r="Y817" s="8"/>
      <c r="Z817" s="8"/>
      <c r="AA817" s="8"/>
    </row>
    <row r="818" spans="1:27" ht="92.5" customHeight="1">
      <c r="A818" s="80"/>
      <c r="B818" s="81"/>
      <c r="C818" s="81"/>
      <c r="D818" s="81"/>
      <c r="G818" s="7"/>
      <c r="H818" s="7"/>
      <c r="I818" s="7"/>
      <c r="J818" s="7"/>
      <c r="K818" s="7"/>
      <c r="L818" s="8"/>
      <c r="M818" s="8"/>
      <c r="N818" s="8"/>
      <c r="O818" s="8"/>
      <c r="P818" s="8"/>
      <c r="Q818" s="8"/>
      <c r="R818" s="8"/>
      <c r="S818" s="8"/>
      <c r="T818" s="8"/>
      <c r="U818" s="8"/>
      <c r="V818" s="8"/>
      <c r="W818" s="8"/>
      <c r="X818" s="8"/>
      <c r="Y818" s="8"/>
      <c r="Z818" s="8"/>
      <c r="AA818" s="8"/>
    </row>
    <row r="819" spans="1:27" ht="92.5" customHeight="1">
      <c r="A819" s="80"/>
      <c r="B819" s="81"/>
      <c r="C819" s="81"/>
      <c r="D819" s="81"/>
      <c r="G819" s="7"/>
      <c r="H819" s="7"/>
      <c r="I819" s="7"/>
      <c r="J819" s="7"/>
      <c r="K819" s="7"/>
      <c r="L819" s="8"/>
      <c r="M819" s="8"/>
      <c r="N819" s="8"/>
      <c r="O819" s="8"/>
      <c r="P819" s="8"/>
      <c r="Q819" s="8"/>
      <c r="R819" s="8"/>
      <c r="S819" s="8"/>
      <c r="T819" s="8"/>
      <c r="U819" s="8"/>
      <c r="V819" s="8"/>
      <c r="W819" s="8"/>
      <c r="X819" s="8"/>
      <c r="Y819" s="8"/>
      <c r="Z819" s="8"/>
      <c r="AA819" s="8"/>
    </row>
    <row r="820" spans="1:27" ht="92.5" customHeight="1">
      <c r="A820" s="80"/>
      <c r="B820" s="81"/>
      <c r="C820" s="81"/>
      <c r="D820" s="81"/>
      <c r="G820" s="7"/>
      <c r="H820" s="7"/>
      <c r="I820" s="7"/>
      <c r="J820" s="7"/>
      <c r="K820" s="7"/>
      <c r="L820" s="8"/>
      <c r="M820" s="8"/>
      <c r="N820" s="8"/>
      <c r="O820" s="8"/>
      <c r="P820" s="8"/>
      <c r="Q820" s="8"/>
      <c r="R820" s="8"/>
      <c r="S820" s="8"/>
      <c r="T820" s="8"/>
      <c r="U820" s="8"/>
      <c r="V820" s="8"/>
      <c r="W820" s="8"/>
      <c r="X820" s="8"/>
      <c r="Y820" s="8"/>
      <c r="Z820" s="8"/>
      <c r="AA820" s="8"/>
    </row>
    <row r="821" spans="1:27" ht="92.5" customHeight="1">
      <c r="A821" s="80"/>
      <c r="B821" s="81"/>
      <c r="C821" s="81"/>
      <c r="D821" s="81"/>
      <c r="G821" s="7"/>
      <c r="H821" s="7"/>
      <c r="I821" s="7"/>
      <c r="J821" s="7"/>
      <c r="K821" s="7"/>
      <c r="L821" s="8"/>
      <c r="M821" s="8"/>
      <c r="N821" s="8"/>
      <c r="O821" s="8"/>
      <c r="P821" s="8"/>
      <c r="Q821" s="8"/>
      <c r="R821" s="8"/>
      <c r="S821" s="8"/>
      <c r="T821" s="8"/>
      <c r="U821" s="8"/>
      <c r="V821" s="8"/>
      <c r="W821" s="8"/>
      <c r="X821" s="8"/>
      <c r="Y821" s="8"/>
      <c r="Z821" s="8"/>
      <c r="AA821" s="8"/>
    </row>
    <row r="822" spans="1:27" ht="92.5" customHeight="1">
      <c r="A822" s="80"/>
      <c r="B822" s="81"/>
      <c r="C822" s="81"/>
      <c r="D822" s="81"/>
      <c r="G822" s="7"/>
      <c r="H822" s="7"/>
      <c r="I822" s="7"/>
      <c r="J822" s="7"/>
      <c r="K822" s="7"/>
      <c r="L822" s="8"/>
      <c r="M822" s="8"/>
      <c r="N822" s="8"/>
      <c r="O822" s="8"/>
      <c r="P822" s="8"/>
      <c r="Q822" s="8"/>
      <c r="R822" s="8"/>
      <c r="S822" s="8"/>
      <c r="T822" s="8"/>
      <c r="U822" s="8"/>
      <c r="V822" s="8"/>
      <c r="W822" s="8"/>
      <c r="X822" s="8"/>
      <c r="Y822" s="8"/>
      <c r="Z822" s="8"/>
      <c r="AA822" s="8"/>
    </row>
    <row r="823" spans="1:27" ht="92.5" customHeight="1">
      <c r="A823" s="80"/>
      <c r="B823" s="81"/>
      <c r="C823" s="81"/>
      <c r="D823" s="81"/>
      <c r="G823" s="7"/>
      <c r="H823" s="7"/>
      <c r="I823" s="7"/>
      <c r="J823" s="7"/>
      <c r="K823" s="7"/>
      <c r="L823" s="8"/>
      <c r="M823" s="8"/>
      <c r="N823" s="8"/>
      <c r="O823" s="8"/>
      <c r="P823" s="8"/>
      <c r="Q823" s="8"/>
      <c r="R823" s="8"/>
      <c r="S823" s="8"/>
      <c r="T823" s="8"/>
      <c r="U823" s="8"/>
      <c r="V823" s="8"/>
      <c r="W823" s="8"/>
      <c r="X823" s="8"/>
      <c r="Y823" s="8"/>
      <c r="Z823" s="8"/>
      <c r="AA823" s="8"/>
    </row>
    <row r="824" spans="1:27" ht="92.5" customHeight="1">
      <c r="A824" s="80"/>
      <c r="B824" s="81"/>
      <c r="C824" s="81"/>
      <c r="D824" s="81"/>
      <c r="G824" s="7"/>
      <c r="H824" s="7"/>
      <c r="I824" s="7"/>
      <c r="J824" s="7"/>
      <c r="K824" s="7"/>
      <c r="L824" s="8"/>
      <c r="M824" s="8"/>
      <c r="N824" s="8"/>
      <c r="O824" s="8"/>
      <c r="P824" s="8"/>
      <c r="Q824" s="8"/>
      <c r="R824" s="8"/>
      <c r="S824" s="8"/>
      <c r="T824" s="8"/>
      <c r="U824" s="8"/>
      <c r="V824" s="8"/>
      <c r="W824" s="8"/>
      <c r="X824" s="8"/>
      <c r="Y824" s="8"/>
      <c r="Z824" s="8"/>
      <c r="AA824" s="8"/>
    </row>
    <row r="825" spans="1:27" ht="92.5" customHeight="1">
      <c r="A825" s="80"/>
      <c r="B825" s="81"/>
      <c r="C825" s="81"/>
      <c r="D825" s="81"/>
      <c r="G825" s="7"/>
      <c r="H825" s="7"/>
      <c r="I825" s="7"/>
      <c r="J825" s="7"/>
      <c r="K825" s="7"/>
      <c r="L825" s="8"/>
      <c r="M825" s="8"/>
      <c r="N825" s="8"/>
      <c r="O825" s="8"/>
      <c r="P825" s="8"/>
      <c r="Q825" s="8"/>
      <c r="R825" s="8"/>
      <c r="S825" s="8"/>
      <c r="T825" s="8"/>
      <c r="U825" s="8"/>
      <c r="V825" s="8"/>
      <c r="W825" s="8"/>
      <c r="X825" s="8"/>
      <c r="Y825" s="8"/>
      <c r="Z825" s="8"/>
      <c r="AA825" s="8"/>
    </row>
    <row r="826" spans="1:27" ht="92.5" customHeight="1">
      <c r="A826" s="80"/>
      <c r="B826" s="81"/>
      <c r="C826" s="81"/>
      <c r="D826" s="81"/>
      <c r="G826" s="7"/>
      <c r="H826" s="7"/>
      <c r="I826" s="7"/>
      <c r="J826" s="7"/>
      <c r="K826" s="7"/>
      <c r="L826" s="8"/>
      <c r="M826" s="8"/>
      <c r="N826" s="8"/>
      <c r="O826" s="8"/>
      <c r="P826" s="8"/>
      <c r="Q826" s="8"/>
      <c r="R826" s="8"/>
      <c r="S826" s="8"/>
      <c r="T826" s="8"/>
      <c r="U826" s="8"/>
      <c r="V826" s="8"/>
      <c r="W826" s="8"/>
      <c r="X826" s="8"/>
      <c r="Y826" s="8"/>
      <c r="Z826" s="8"/>
      <c r="AA826" s="8"/>
    </row>
    <row r="827" spans="1:27" ht="92.5" customHeight="1">
      <c r="A827" s="80"/>
      <c r="B827" s="81"/>
      <c r="C827" s="81"/>
      <c r="D827" s="81"/>
      <c r="G827" s="7"/>
      <c r="H827" s="7"/>
      <c r="I827" s="7"/>
      <c r="J827" s="7"/>
      <c r="K827" s="7"/>
      <c r="L827" s="8"/>
      <c r="M827" s="8"/>
      <c r="N827" s="8"/>
      <c r="O827" s="8"/>
      <c r="P827" s="8"/>
      <c r="Q827" s="8"/>
      <c r="R827" s="8"/>
      <c r="S827" s="8"/>
      <c r="T827" s="8"/>
      <c r="U827" s="8"/>
      <c r="V827" s="8"/>
      <c r="W827" s="8"/>
      <c r="X827" s="8"/>
      <c r="Y827" s="8"/>
      <c r="Z827" s="8"/>
      <c r="AA827" s="8"/>
    </row>
    <row r="828" spans="1:27" ht="92.5" customHeight="1">
      <c r="A828" s="80"/>
      <c r="B828" s="81"/>
      <c r="C828" s="81"/>
      <c r="D828" s="81"/>
      <c r="G828" s="7"/>
      <c r="H828" s="7"/>
      <c r="I828" s="7"/>
      <c r="J828" s="7"/>
      <c r="K828" s="7"/>
      <c r="L828" s="8"/>
      <c r="M828" s="8"/>
      <c r="N828" s="8"/>
      <c r="O828" s="8"/>
      <c r="P828" s="8"/>
      <c r="Q828" s="8"/>
      <c r="R828" s="8"/>
      <c r="S828" s="8"/>
      <c r="T828" s="8"/>
      <c r="U828" s="8"/>
      <c r="V828" s="8"/>
      <c r="W828" s="8"/>
      <c r="X828" s="8"/>
      <c r="Y828" s="8"/>
      <c r="Z828" s="8"/>
      <c r="AA828" s="8"/>
    </row>
    <row r="829" spans="1:27" ht="92.5" customHeight="1">
      <c r="A829" s="80"/>
      <c r="B829" s="81"/>
      <c r="C829" s="81"/>
      <c r="D829" s="81"/>
      <c r="G829" s="7"/>
      <c r="H829" s="7"/>
      <c r="I829" s="7"/>
      <c r="J829" s="7"/>
      <c r="K829" s="7"/>
      <c r="L829" s="8"/>
      <c r="M829" s="8"/>
      <c r="N829" s="8"/>
      <c r="O829" s="8"/>
      <c r="P829" s="8"/>
      <c r="Q829" s="8"/>
      <c r="R829" s="8"/>
      <c r="S829" s="8"/>
      <c r="T829" s="8"/>
      <c r="U829" s="8"/>
      <c r="V829" s="8"/>
      <c r="W829" s="8"/>
      <c r="X829" s="8"/>
      <c r="Y829" s="8"/>
      <c r="Z829" s="8"/>
      <c r="AA829" s="8"/>
    </row>
    <row r="830" spans="1:27" ht="92.5" customHeight="1">
      <c r="A830" s="80"/>
      <c r="B830" s="81"/>
      <c r="C830" s="81"/>
      <c r="D830" s="81"/>
      <c r="G830" s="7"/>
      <c r="H830" s="7"/>
      <c r="I830" s="7"/>
      <c r="J830" s="7"/>
      <c r="K830" s="7"/>
      <c r="L830" s="8"/>
      <c r="M830" s="8"/>
      <c r="N830" s="8"/>
      <c r="O830" s="8"/>
      <c r="P830" s="8"/>
      <c r="Q830" s="8"/>
      <c r="R830" s="8"/>
      <c r="S830" s="8"/>
      <c r="T830" s="8"/>
      <c r="U830" s="8"/>
      <c r="V830" s="8"/>
      <c r="W830" s="8"/>
      <c r="X830" s="8"/>
      <c r="Y830" s="8"/>
      <c r="Z830" s="8"/>
      <c r="AA830" s="8"/>
    </row>
    <row r="831" spans="1:27" ht="92.5" customHeight="1">
      <c r="A831" s="80"/>
      <c r="B831" s="81"/>
      <c r="C831" s="81"/>
      <c r="D831" s="81"/>
      <c r="G831" s="7"/>
      <c r="H831" s="7"/>
      <c r="I831" s="7"/>
      <c r="J831" s="7"/>
      <c r="K831" s="7"/>
      <c r="L831" s="8"/>
      <c r="M831" s="8"/>
      <c r="N831" s="8"/>
      <c r="O831" s="8"/>
      <c r="P831" s="8"/>
      <c r="Q831" s="8"/>
      <c r="R831" s="8"/>
      <c r="S831" s="8"/>
      <c r="T831" s="8"/>
      <c r="U831" s="8"/>
      <c r="V831" s="8"/>
      <c r="W831" s="8"/>
      <c r="X831" s="8"/>
      <c r="Y831" s="8"/>
      <c r="Z831" s="8"/>
      <c r="AA831" s="8"/>
    </row>
    <row r="832" spans="1:27" ht="92.5" customHeight="1">
      <c r="A832" s="80"/>
      <c r="B832" s="81"/>
      <c r="C832" s="81"/>
      <c r="D832" s="81"/>
      <c r="G832" s="7"/>
      <c r="H832" s="7"/>
      <c r="I832" s="7"/>
      <c r="J832" s="7"/>
      <c r="K832" s="7"/>
      <c r="L832" s="8"/>
      <c r="M832" s="8"/>
      <c r="N832" s="8"/>
      <c r="O832" s="8"/>
      <c r="P832" s="8"/>
      <c r="Q832" s="8"/>
      <c r="R832" s="8"/>
      <c r="S832" s="8"/>
      <c r="T832" s="8"/>
      <c r="U832" s="8"/>
      <c r="V832" s="8"/>
      <c r="W832" s="8"/>
      <c r="X832" s="8"/>
      <c r="Y832" s="8"/>
      <c r="Z832" s="8"/>
      <c r="AA832" s="8"/>
    </row>
    <row r="833" spans="1:27" ht="92.5" customHeight="1">
      <c r="A833" s="80"/>
      <c r="B833" s="81"/>
      <c r="C833" s="81"/>
      <c r="D833" s="81"/>
      <c r="G833" s="7"/>
      <c r="H833" s="7"/>
      <c r="I833" s="7"/>
      <c r="J833" s="7"/>
      <c r="K833" s="7"/>
      <c r="L833" s="8"/>
      <c r="M833" s="8"/>
      <c r="N833" s="8"/>
      <c r="O833" s="8"/>
      <c r="P833" s="8"/>
      <c r="Q833" s="8"/>
      <c r="R833" s="8"/>
      <c r="S833" s="8"/>
      <c r="T833" s="8"/>
      <c r="U833" s="8"/>
      <c r="V833" s="8"/>
      <c r="W833" s="8"/>
      <c r="X833" s="8"/>
      <c r="Y833" s="8"/>
      <c r="Z833" s="8"/>
      <c r="AA833" s="8"/>
    </row>
    <row r="834" spans="1:27" ht="92.5" customHeight="1">
      <c r="A834" s="80"/>
      <c r="B834" s="81"/>
      <c r="C834" s="81"/>
      <c r="D834" s="81"/>
      <c r="G834" s="7"/>
      <c r="H834" s="7"/>
      <c r="I834" s="7"/>
      <c r="J834" s="7"/>
      <c r="K834" s="7"/>
      <c r="L834" s="8"/>
      <c r="M834" s="8"/>
      <c r="N834" s="8"/>
      <c r="O834" s="8"/>
      <c r="P834" s="8"/>
      <c r="Q834" s="8"/>
      <c r="R834" s="8"/>
      <c r="S834" s="8"/>
      <c r="T834" s="8"/>
      <c r="U834" s="8"/>
      <c r="V834" s="8"/>
      <c r="W834" s="8"/>
      <c r="X834" s="8"/>
      <c r="Y834" s="8"/>
      <c r="Z834" s="8"/>
      <c r="AA834" s="8"/>
    </row>
    <row r="835" spans="1:27" ht="92.5" customHeight="1">
      <c r="A835" s="80"/>
      <c r="B835" s="81"/>
      <c r="C835" s="81"/>
      <c r="D835" s="81"/>
      <c r="G835" s="7"/>
      <c r="H835" s="7"/>
      <c r="I835" s="7"/>
      <c r="J835" s="7"/>
      <c r="K835" s="7"/>
      <c r="L835" s="8"/>
      <c r="M835" s="8"/>
      <c r="N835" s="8"/>
      <c r="O835" s="8"/>
      <c r="P835" s="8"/>
      <c r="Q835" s="8"/>
      <c r="R835" s="8"/>
      <c r="S835" s="8"/>
      <c r="T835" s="8"/>
      <c r="U835" s="8"/>
      <c r="V835" s="8"/>
      <c r="W835" s="8"/>
      <c r="X835" s="8"/>
      <c r="Y835" s="8"/>
      <c r="Z835" s="8"/>
      <c r="AA835" s="8"/>
    </row>
    <row r="836" spans="1:27" ht="92.5" customHeight="1">
      <c r="A836" s="80"/>
      <c r="B836" s="81"/>
      <c r="C836" s="81"/>
      <c r="D836" s="81"/>
      <c r="G836" s="7"/>
      <c r="H836" s="7"/>
      <c r="I836" s="7"/>
      <c r="J836" s="7"/>
      <c r="K836" s="7"/>
      <c r="L836" s="8"/>
      <c r="M836" s="8"/>
      <c r="N836" s="8"/>
      <c r="O836" s="8"/>
      <c r="P836" s="8"/>
      <c r="Q836" s="8"/>
      <c r="R836" s="8"/>
      <c r="S836" s="8"/>
      <c r="T836" s="8"/>
      <c r="U836" s="8"/>
      <c r="V836" s="8"/>
      <c r="W836" s="8"/>
      <c r="X836" s="8"/>
      <c r="Y836" s="8"/>
      <c r="Z836" s="8"/>
      <c r="AA836" s="8"/>
    </row>
    <row r="837" spans="1:27" ht="92.5" customHeight="1">
      <c r="A837" s="80"/>
      <c r="B837" s="81"/>
      <c r="C837" s="81"/>
      <c r="D837" s="81"/>
      <c r="G837" s="7"/>
      <c r="H837" s="7"/>
      <c r="I837" s="7"/>
      <c r="J837" s="7"/>
      <c r="K837" s="7"/>
      <c r="L837" s="8"/>
      <c r="M837" s="8"/>
      <c r="N837" s="8"/>
      <c r="O837" s="8"/>
      <c r="P837" s="8"/>
      <c r="Q837" s="8"/>
      <c r="R837" s="8"/>
      <c r="S837" s="8"/>
      <c r="T837" s="8"/>
      <c r="U837" s="8"/>
      <c r="V837" s="8"/>
      <c r="W837" s="8"/>
      <c r="X837" s="8"/>
      <c r="Y837" s="8"/>
      <c r="Z837" s="8"/>
      <c r="AA837" s="8"/>
    </row>
    <row r="838" spans="1:27" ht="92.5" customHeight="1">
      <c r="A838" s="80"/>
      <c r="B838" s="81"/>
      <c r="C838" s="81"/>
      <c r="D838" s="81"/>
      <c r="G838" s="7"/>
      <c r="H838" s="7"/>
      <c r="I838" s="7"/>
      <c r="J838" s="7"/>
      <c r="K838" s="7"/>
      <c r="L838" s="8"/>
      <c r="M838" s="8"/>
      <c r="N838" s="8"/>
      <c r="O838" s="8"/>
      <c r="P838" s="8"/>
      <c r="Q838" s="8"/>
      <c r="R838" s="8"/>
      <c r="S838" s="8"/>
      <c r="T838" s="8"/>
      <c r="U838" s="8"/>
      <c r="V838" s="8"/>
      <c r="W838" s="8"/>
      <c r="X838" s="8"/>
      <c r="Y838" s="8"/>
      <c r="Z838" s="8"/>
      <c r="AA838" s="8"/>
    </row>
    <row r="839" spans="1:27" ht="92.5" customHeight="1">
      <c r="A839" s="80"/>
      <c r="B839" s="81"/>
      <c r="C839" s="81"/>
      <c r="D839" s="81"/>
      <c r="G839" s="7"/>
      <c r="H839" s="7"/>
      <c r="I839" s="7"/>
      <c r="J839" s="7"/>
      <c r="K839" s="7"/>
      <c r="L839" s="8"/>
      <c r="M839" s="8"/>
      <c r="N839" s="8"/>
      <c r="O839" s="8"/>
      <c r="P839" s="8"/>
      <c r="Q839" s="8"/>
      <c r="R839" s="8"/>
      <c r="S839" s="8"/>
      <c r="T839" s="8"/>
      <c r="U839" s="8"/>
      <c r="V839" s="8"/>
      <c r="W839" s="8"/>
      <c r="X839" s="8"/>
      <c r="Y839" s="8"/>
      <c r="Z839" s="8"/>
      <c r="AA839" s="8"/>
    </row>
    <row r="840" spans="1:27" ht="92.5" customHeight="1">
      <c r="A840" s="80"/>
      <c r="B840" s="81"/>
      <c r="C840" s="81"/>
      <c r="D840" s="81"/>
      <c r="G840" s="7"/>
      <c r="H840" s="7"/>
      <c r="I840" s="7"/>
      <c r="J840" s="7"/>
      <c r="K840" s="7"/>
      <c r="L840" s="8"/>
      <c r="M840" s="8"/>
      <c r="N840" s="8"/>
      <c r="O840" s="8"/>
      <c r="P840" s="8"/>
      <c r="Q840" s="8"/>
      <c r="R840" s="8"/>
      <c r="S840" s="8"/>
      <c r="T840" s="8"/>
      <c r="U840" s="8"/>
      <c r="V840" s="8"/>
      <c r="W840" s="8"/>
      <c r="X840" s="8"/>
      <c r="Y840" s="8"/>
      <c r="Z840" s="8"/>
      <c r="AA840" s="8"/>
    </row>
    <row r="841" spans="1:27" ht="92.5" customHeight="1">
      <c r="A841" s="80"/>
      <c r="B841" s="81"/>
      <c r="C841" s="81"/>
      <c r="D841" s="81"/>
      <c r="G841" s="7"/>
      <c r="H841" s="7"/>
      <c r="I841" s="7"/>
      <c r="J841" s="7"/>
      <c r="K841" s="7"/>
      <c r="L841" s="8"/>
      <c r="M841" s="8"/>
      <c r="N841" s="8"/>
      <c r="O841" s="8"/>
      <c r="P841" s="8"/>
      <c r="Q841" s="8"/>
      <c r="R841" s="8"/>
      <c r="S841" s="8"/>
      <c r="T841" s="8"/>
      <c r="U841" s="8"/>
      <c r="V841" s="8"/>
      <c r="W841" s="8"/>
      <c r="X841" s="8"/>
      <c r="Y841" s="8"/>
      <c r="Z841" s="8"/>
      <c r="AA841" s="8"/>
    </row>
    <row r="842" spans="1:27" ht="92.5" customHeight="1">
      <c r="A842" s="80"/>
      <c r="B842" s="81"/>
      <c r="C842" s="81"/>
      <c r="D842" s="81"/>
      <c r="G842" s="7"/>
      <c r="H842" s="7"/>
      <c r="I842" s="7"/>
      <c r="J842" s="7"/>
      <c r="K842" s="7"/>
      <c r="L842" s="8"/>
      <c r="M842" s="8"/>
      <c r="N842" s="8"/>
      <c r="O842" s="8"/>
      <c r="P842" s="8"/>
      <c r="Q842" s="8"/>
      <c r="R842" s="8"/>
      <c r="S842" s="8"/>
      <c r="T842" s="8"/>
      <c r="U842" s="8"/>
      <c r="V842" s="8"/>
      <c r="W842" s="8"/>
      <c r="X842" s="8"/>
      <c r="Y842" s="8"/>
      <c r="Z842" s="8"/>
      <c r="AA842" s="8"/>
    </row>
    <row r="843" spans="1:27" ht="92.5" customHeight="1">
      <c r="A843" s="80"/>
      <c r="B843" s="81"/>
      <c r="C843" s="81"/>
      <c r="D843" s="81"/>
      <c r="G843" s="7"/>
      <c r="H843" s="7"/>
      <c r="I843" s="7"/>
      <c r="J843" s="7"/>
      <c r="K843" s="7"/>
      <c r="L843" s="8"/>
      <c r="M843" s="8"/>
      <c r="N843" s="8"/>
      <c r="O843" s="8"/>
      <c r="P843" s="8"/>
      <c r="Q843" s="8"/>
      <c r="R843" s="8"/>
      <c r="S843" s="8"/>
      <c r="T843" s="8"/>
      <c r="U843" s="8"/>
      <c r="V843" s="8"/>
      <c r="W843" s="8"/>
      <c r="X843" s="8"/>
      <c r="Y843" s="8"/>
      <c r="Z843" s="8"/>
      <c r="AA843" s="8"/>
    </row>
    <row r="844" spans="1:27" ht="92.5" customHeight="1">
      <c r="A844" s="80"/>
      <c r="B844" s="81"/>
      <c r="C844" s="81"/>
      <c r="D844" s="81"/>
      <c r="G844" s="7"/>
      <c r="H844" s="7"/>
      <c r="I844" s="7"/>
      <c r="J844" s="7"/>
      <c r="K844" s="7"/>
      <c r="L844" s="8"/>
      <c r="M844" s="8"/>
      <c r="N844" s="8"/>
      <c r="O844" s="8"/>
      <c r="P844" s="8"/>
      <c r="Q844" s="8"/>
      <c r="R844" s="8"/>
      <c r="S844" s="8"/>
      <c r="T844" s="8"/>
      <c r="U844" s="8"/>
      <c r="V844" s="8"/>
      <c r="W844" s="8"/>
      <c r="X844" s="8"/>
      <c r="Y844" s="8"/>
      <c r="Z844" s="8"/>
      <c r="AA844" s="8"/>
    </row>
    <row r="845" spans="1:27" ht="92.5" customHeight="1">
      <c r="A845" s="80"/>
      <c r="B845" s="81"/>
      <c r="C845" s="81"/>
      <c r="D845" s="81"/>
      <c r="G845" s="7"/>
      <c r="H845" s="7"/>
      <c r="I845" s="7"/>
      <c r="J845" s="7"/>
      <c r="K845" s="7"/>
      <c r="L845" s="8"/>
      <c r="M845" s="8"/>
      <c r="N845" s="8"/>
      <c r="O845" s="8"/>
      <c r="P845" s="8"/>
      <c r="Q845" s="8"/>
      <c r="R845" s="8"/>
      <c r="S845" s="8"/>
      <c r="T845" s="8"/>
      <c r="U845" s="8"/>
      <c r="V845" s="8"/>
      <c r="W845" s="8"/>
      <c r="X845" s="8"/>
      <c r="Y845" s="8"/>
      <c r="Z845" s="8"/>
      <c r="AA845" s="8"/>
    </row>
    <row r="846" spans="1:27" ht="92.5" customHeight="1">
      <c r="A846" s="80"/>
      <c r="B846" s="81"/>
      <c r="C846" s="81"/>
      <c r="D846" s="81"/>
      <c r="G846" s="7"/>
      <c r="H846" s="7"/>
      <c r="I846" s="7"/>
      <c r="J846" s="7"/>
      <c r="K846" s="7"/>
      <c r="L846" s="8"/>
      <c r="M846" s="8"/>
      <c r="N846" s="8"/>
      <c r="O846" s="8"/>
      <c r="P846" s="8"/>
      <c r="Q846" s="8"/>
      <c r="R846" s="8"/>
      <c r="S846" s="8"/>
      <c r="T846" s="8"/>
      <c r="U846" s="8"/>
      <c r="V846" s="8"/>
      <c r="W846" s="8"/>
      <c r="X846" s="8"/>
      <c r="Y846" s="8"/>
      <c r="Z846" s="8"/>
      <c r="AA846" s="8"/>
    </row>
    <row r="847" spans="1:27" ht="92.5" customHeight="1">
      <c r="A847" s="80"/>
      <c r="B847" s="81"/>
      <c r="C847" s="81"/>
      <c r="D847" s="81"/>
      <c r="G847" s="7"/>
      <c r="H847" s="7"/>
      <c r="I847" s="7"/>
      <c r="J847" s="7"/>
      <c r="K847" s="7"/>
      <c r="L847" s="8"/>
      <c r="M847" s="8"/>
      <c r="N847" s="8"/>
      <c r="O847" s="8"/>
      <c r="P847" s="8"/>
      <c r="Q847" s="8"/>
      <c r="R847" s="8"/>
      <c r="S847" s="8"/>
      <c r="T847" s="8"/>
      <c r="U847" s="8"/>
      <c r="V847" s="8"/>
      <c r="W847" s="8"/>
      <c r="X847" s="8"/>
      <c r="Y847" s="8"/>
      <c r="Z847" s="8"/>
      <c r="AA847" s="8"/>
    </row>
    <row r="848" spans="1:27" ht="92.5" customHeight="1">
      <c r="A848" s="80"/>
      <c r="B848" s="81"/>
      <c r="C848" s="81"/>
      <c r="D848" s="81"/>
      <c r="G848" s="7"/>
      <c r="H848" s="7"/>
      <c r="I848" s="7"/>
      <c r="J848" s="7"/>
      <c r="K848" s="7"/>
      <c r="L848" s="8"/>
      <c r="M848" s="8"/>
      <c r="N848" s="8"/>
      <c r="O848" s="8"/>
      <c r="P848" s="8"/>
      <c r="Q848" s="8"/>
      <c r="R848" s="8"/>
      <c r="S848" s="8"/>
      <c r="T848" s="8"/>
      <c r="U848" s="8"/>
      <c r="V848" s="8"/>
      <c r="W848" s="8"/>
      <c r="X848" s="8"/>
      <c r="Y848" s="8"/>
      <c r="Z848" s="8"/>
      <c r="AA848" s="8"/>
    </row>
    <row r="849" spans="1:27" ht="92.5" customHeight="1">
      <c r="A849" s="80"/>
      <c r="B849" s="81"/>
      <c r="C849" s="81"/>
      <c r="D849" s="81"/>
      <c r="G849" s="7"/>
      <c r="H849" s="7"/>
      <c r="I849" s="7"/>
      <c r="J849" s="7"/>
      <c r="K849" s="7"/>
      <c r="L849" s="8"/>
      <c r="M849" s="8"/>
      <c r="N849" s="8"/>
      <c r="O849" s="8"/>
      <c r="P849" s="8"/>
      <c r="Q849" s="8"/>
      <c r="R849" s="8"/>
      <c r="S849" s="8"/>
      <c r="T849" s="8"/>
      <c r="U849" s="8"/>
      <c r="V849" s="8"/>
      <c r="W849" s="8"/>
      <c r="X849" s="8"/>
      <c r="Y849" s="8"/>
      <c r="Z849" s="8"/>
      <c r="AA849" s="8"/>
    </row>
    <row r="850" spans="1:27" ht="92.5" customHeight="1">
      <c r="A850" s="80"/>
      <c r="B850" s="81"/>
      <c r="C850" s="81"/>
      <c r="D850" s="81"/>
      <c r="G850" s="7"/>
      <c r="H850" s="7"/>
      <c r="I850" s="7"/>
      <c r="J850" s="7"/>
      <c r="K850" s="7"/>
      <c r="L850" s="8"/>
      <c r="M850" s="8"/>
      <c r="N850" s="8"/>
      <c r="O850" s="8"/>
      <c r="P850" s="8"/>
      <c r="Q850" s="8"/>
      <c r="R850" s="8"/>
      <c r="S850" s="8"/>
      <c r="T850" s="8"/>
      <c r="U850" s="8"/>
      <c r="V850" s="8"/>
      <c r="W850" s="8"/>
      <c r="X850" s="8"/>
      <c r="Y850" s="8"/>
      <c r="Z850" s="8"/>
      <c r="AA850" s="8"/>
    </row>
    <row r="851" spans="1:27" ht="92.5" customHeight="1">
      <c r="A851" s="80"/>
      <c r="B851" s="81"/>
      <c r="C851" s="81"/>
      <c r="D851" s="81"/>
      <c r="G851" s="7"/>
      <c r="H851" s="7"/>
      <c r="I851" s="7"/>
      <c r="J851" s="7"/>
      <c r="K851" s="7"/>
      <c r="L851" s="8"/>
      <c r="M851" s="8"/>
      <c r="N851" s="8"/>
      <c r="O851" s="8"/>
      <c r="P851" s="8"/>
      <c r="Q851" s="8"/>
      <c r="R851" s="8"/>
      <c r="S851" s="8"/>
      <c r="T851" s="8"/>
      <c r="U851" s="8"/>
      <c r="V851" s="8"/>
      <c r="W851" s="8"/>
      <c r="X851" s="8"/>
      <c r="Y851" s="8"/>
      <c r="Z851" s="8"/>
      <c r="AA851" s="8"/>
    </row>
    <row r="852" spans="1:27" ht="92.5" customHeight="1">
      <c r="A852" s="80"/>
      <c r="B852" s="81"/>
      <c r="C852" s="81"/>
      <c r="D852" s="81"/>
      <c r="G852" s="7"/>
      <c r="H852" s="7"/>
      <c r="I852" s="7"/>
      <c r="J852" s="7"/>
      <c r="K852" s="7"/>
      <c r="L852" s="8"/>
      <c r="M852" s="8"/>
      <c r="N852" s="8"/>
      <c r="O852" s="8"/>
      <c r="P852" s="8"/>
      <c r="Q852" s="8"/>
      <c r="R852" s="8"/>
      <c r="S852" s="8"/>
      <c r="T852" s="8"/>
      <c r="U852" s="8"/>
      <c r="V852" s="8"/>
      <c r="W852" s="8"/>
      <c r="X852" s="8"/>
      <c r="Y852" s="8"/>
      <c r="Z852" s="8"/>
      <c r="AA852" s="8"/>
    </row>
    <row r="853" spans="1:27" ht="92.5" customHeight="1">
      <c r="A853" s="80"/>
      <c r="B853" s="81"/>
      <c r="C853" s="81"/>
      <c r="D853" s="81"/>
      <c r="G853" s="7"/>
      <c r="H853" s="7"/>
      <c r="I853" s="7"/>
      <c r="J853" s="7"/>
      <c r="K853" s="7"/>
      <c r="L853" s="8"/>
      <c r="M853" s="8"/>
      <c r="N853" s="8"/>
      <c r="O853" s="8"/>
      <c r="P853" s="8"/>
      <c r="Q853" s="8"/>
      <c r="R853" s="8"/>
      <c r="S853" s="8"/>
      <c r="T853" s="8"/>
      <c r="U853" s="8"/>
      <c r="V853" s="8"/>
      <c r="W853" s="8"/>
      <c r="X853" s="8"/>
      <c r="Y853" s="8"/>
      <c r="Z853" s="8"/>
      <c r="AA853" s="8"/>
    </row>
    <row r="854" spans="1:27" ht="92.5" customHeight="1">
      <c r="A854" s="80"/>
      <c r="B854" s="81"/>
      <c r="C854" s="81"/>
      <c r="D854" s="81"/>
      <c r="G854" s="7"/>
      <c r="H854" s="7"/>
      <c r="I854" s="7"/>
      <c r="J854" s="7"/>
      <c r="K854" s="7"/>
      <c r="L854" s="8"/>
      <c r="M854" s="8"/>
      <c r="N854" s="8"/>
      <c r="O854" s="8"/>
      <c r="P854" s="8"/>
      <c r="Q854" s="8"/>
      <c r="R854" s="8"/>
      <c r="S854" s="8"/>
      <c r="T854" s="8"/>
      <c r="U854" s="8"/>
      <c r="V854" s="8"/>
      <c r="W854" s="8"/>
      <c r="X854" s="8"/>
      <c r="Y854" s="8"/>
      <c r="Z854" s="8"/>
      <c r="AA854" s="8"/>
    </row>
    <row r="855" spans="1:27" ht="92.5" customHeight="1">
      <c r="A855" s="80"/>
      <c r="B855" s="81"/>
      <c r="C855" s="81"/>
      <c r="D855" s="81"/>
      <c r="G855" s="7"/>
      <c r="H855" s="7"/>
      <c r="I855" s="7"/>
      <c r="J855" s="7"/>
      <c r="K855" s="7"/>
      <c r="L855" s="8"/>
      <c r="M855" s="8"/>
      <c r="N855" s="8"/>
      <c r="O855" s="8"/>
      <c r="P855" s="8"/>
      <c r="Q855" s="8"/>
      <c r="R855" s="8"/>
      <c r="S855" s="8"/>
      <c r="T855" s="8"/>
      <c r="U855" s="8"/>
      <c r="V855" s="8"/>
      <c r="W855" s="8"/>
      <c r="X855" s="8"/>
      <c r="Y855" s="8"/>
      <c r="Z855" s="8"/>
      <c r="AA855" s="8"/>
    </row>
    <row r="856" spans="1:27" ht="92.5" customHeight="1">
      <c r="A856" s="80"/>
      <c r="B856" s="81"/>
      <c r="C856" s="81"/>
      <c r="D856" s="81"/>
      <c r="G856" s="7"/>
      <c r="H856" s="7"/>
      <c r="I856" s="7"/>
      <c r="J856" s="7"/>
      <c r="K856" s="7"/>
      <c r="L856" s="8"/>
      <c r="M856" s="8"/>
      <c r="N856" s="8"/>
      <c r="O856" s="8"/>
      <c r="P856" s="8"/>
      <c r="Q856" s="8"/>
      <c r="R856" s="8"/>
      <c r="S856" s="8"/>
      <c r="T856" s="8"/>
      <c r="U856" s="8"/>
      <c r="V856" s="8"/>
      <c r="W856" s="8"/>
      <c r="X856" s="8"/>
      <c r="Y856" s="8"/>
      <c r="Z856" s="8"/>
      <c r="AA856" s="8"/>
    </row>
    <row r="857" spans="1:27" ht="92.5" customHeight="1">
      <c r="A857" s="80"/>
      <c r="B857" s="81"/>
      <c r="C857" s="81"/>
      <c r="D857" s="81"/>
      <c r="G857" s="7"/>
      <c r="H857" s="7"/>
      <c r="I857" s="7"/>
      <c r="J857" s="7"/>
      <c r="K857" s="7"/>
      <c r="L857" s="8"/>
      <c r="M857" s="8"/>
      <c r="N857" s="8"/>
      <c r="O857" s="8"/>
      <c r="P857" s="8"/>
      <c r="Q857" s="8"/>
      <c r="R857" s="8"/>
      <c r="S857" s="8"/>
      <c r="T857" s="8"/>
      <c r="U857" s="8"/>
      <c r="V857" s="8"/>
      <c r="W857" s="8"/>
      <c r="X857" s="8"/>
      <c r="Y857" s="8"/>
      <c r="Z857" s="8"/>
      <c r="AA857" s="8"/>
    </row>
    <row r="858" spans="1:27" ht="92.5" customHeight="1">
      <c r="A858" s="80"/>
      <c r="B858" s="81"/>
      <c r="C858" s="81"/>
      <c r="D858" s="81"/>
      <c r="G858" s="7"/>
      <c r="H858" s="7"/>
      <c r="I858" s="7"/>
      <c r="J858" s="7"/>
      <c r="K858" s="7"/>
      <c r="L858" s="8"/>
      <c r="M858" s="8"/>
      <c r="N858" s="8"/>
      <c r="O858" s="8"/>
      <c r="P858" s="8"/>
      <c r="Q858" s="8"/>
      <c r="R858" s="8"/>
      <c r="S858" s="8"/>
      <c r="T858" s="8"/>
      <c r="U858" s="8"/>
      <c r="V858" s="8"/>
      <c r="W858" s="8"/>
      <c r="X858" s="8"/>
      <c r="Y858" s="8"/>
      <c r="Z858" s="8"/>
      <c r="AA858" s="8"/>
    </row>
    <row r="859" spans="1:27" ht="92.5" customHeight="1">
      <c r="A859" s="80"/>
      <c r="B859" s="81"/>
      <c r="C859" s="81"/>
      <c r="D859" s="81"/>
      <c r="G859" s="7"/>
      <c r="H859" s="7"/>
      <c r="I859" s="7"/>
      <c r="J859" s="7"/>
      <c r="K859" s="7"/>
      <c r="L859" s="8"/>
      <c r="M859" s="8"/>
      <c r="N859" s="8"/>
      <c r="O859" s="8"/>
      <c r="P859" s="8"/>
      <c r="Q859" s="8"/>
      <c r="R859" s="8"/>
      <c r="S859" s="8"/>
      <c r="T859" s="8"/>
      <c r="U859" s="8"/>
      <c r="V859" s="8"/>
      <c r="W859" s="8"/>
      <c r="X859" s="8"/>
      <c r="Y859" s="8"/>
      <c r="Z859" s="8"/>
      <c r="AA859" s="8"/>
    </row>
    <row r="860" spans="1:27" ht="92.5" customHeight="1">
      <c r="A860" s="80"/>
      <c r="B860" s="81"/>
      <c r="C860" s="81"/>
      <c r="D860" s="81"/>
      <c r="G860" s="7"/>
      <c r="H860" s="7"/>
      <c r="I860" s="7"/>
      <c r="J860" s="7"/>
      <c r="K860" s="7"/>
      <c r="L860" s="8"/>
      <c r="M860" s="8"/>
      <c r="N860" s="8"/>
      <c r="O860" s="8"/>
      <c r="P860" s="8"/>
      <c r="Q860" s="8"/>
      <c r="R860" s="8"/>
      <c r="S860" s="8"/>
      <c r="T860" s="8"/>
      <c r="U860" s="8"/>
      <c r="V860" s="8"/>
      <c r="W860" s="8"/>
      <c r="X860" s="8"/>
      <c r="Y860" s="8"/>
      <c r="Z860" s="8"/>
      <c r="AA860" s="8"/>
    </row>
    <row r="861" spans="1:27" ht="92.5" customHeight="1">
      <c r="A861" s="80"/>
      <c r="B861" s="81"/>
      <c r="C861" s="81"/>
      <c r="D861" s="81"/>
      <c r="G861" s="7"/>
      <c r="H861" s="7"/>
      <c r="I861" s="7"/>
      <c r="J861" s="7"/>
      <c r="K861" s="7"/>
      <c r="L861" s="8"/>
      <c r="M861" s="8"/>
      <c r="N861" s="8"/>
      <c r="O861" s="8"/>
      <c r="P861" s="8"/>
      <c r="Q861" s="8"/>
      <c r="R861" s="8"/>
      <c r="S861" s="8"/>
      <c r="T861" s="8"/>
      <c r="U861" s="8"/>
      <c r="V861" s="8"/>
      <c r="W861" s="8"/>
      <c r="X861" s="8"/>
      <c r="Y861" s="8"/>
      <c r="Z861" s="8"/>
      <c r="AA861" s="8"/>
    </row>
    <row r="862" spans="1:27" ht="92.5" customHeight="1">
      <c r="A862" s="80"/>
      <c r="B862" s="81"/>
      <c r="C862" s="81"/>
      <c r="D862" s="81"/>
      <c r="G862" s="7"/>
      <c r="H862" s="7"/>
      <c r="I862" s="7"/>
      <c r="J862" s="7"/>
      <c r="K862" s="7"/>
      <c r="L862" s="8"/>
      <c r="M862" s="8"/>
      <c r="N862" s="8"/>
      <c r="O862" s="8"/>
      <c r="P862" s="8"/>
      <c r="Q862" s="8"/>
      <c r="R862" s="8"/>
      <c r="S862" s="8"/>
      <c r="T862" s="8"/>
      <c r="U862" s="8"/>
      <c r="V862" s="8"/>
      <c r="W862" s="8"/>
      <c r="X862" s="8"/>
      <c r="Y862" s="8"/>
      <c r="Z862" s="8"/>
      <c r="AA862" s="8"/>
    </row>
    <row r="863" spans="1:27" ht="92.5" customHeight="1">
      <c r="A863" s="80"/>
      <c r="B863" s="81"/>
      <c r="C863" s="81"/>
      <c r="D863" s="81"/>
      <c r="G863" s="7"/>
      <c r="H863" s="7"/>
      <c r="I863" s="7"/>
      <c r="J863" s="7"/>
      <c r="K863" s="7"/>
      <c r="L863" s="8"/>
      <c r="M863" s="8"/>
      <c r="N863" s="8"/>
      <c r="O863" s="8"/>
      <c r="P863" s="8"/>
      <c r="Q863" s="8"/>
      <c r="R863" s="8"/>
      <c r="S863" s="8"/>
      <c r="T863" s="8"/>
      <c r="U863" s="8"/>
      <c r="V863" s="8"/>
      <c r="W863" s="8"/>
      <c r="X863" s="8"/>
      <c r="Y863" s="8"/>
      <c r="Z863" s="8"/>
      <c r="AA863" s="8"/>
    </row>
    <row r="864" spans="1:27" ht="92.5" customHeight="1">
      <c r="A864" s="80"/>
      <c r="B864" s="81"/>
      <c r="C864" s="81"/>
      <c r="D864" s="81"/>
      <c r="G864" s="7"/>
      <c r="H864" s="7"/>
      <c r="I864" s="7"/>
      <c r="J864" s="7"/>
      <c r="K864" s="7"/>
      <c r="L864" s="8"/>
      <c r="M864" s="8"/>
      <c r="N864" s="8"/>
      <c r="O864" s="8"/>
      <c r="P864" s="8"/>
      <c r="Q864" s="8"/>
      <c r="R864" s="8"/>
      <c r="S864" s="8"/>
      <c r="T864" s="8"/>
      <c r="U864" s="8"/>
      <c r="V864" s="8"/>
      <c r="W864" s="8"/>
      <c r="X864" s="8"/>
      <c r="Y864" s="8"/>
      <c r="Z864" s="8"/>
      <c r="AA864" s="8"/>
    </row>
    <row r="865" spans="1:27" ht="92.5" customHeight="1">
      <c r="A865" s="80"/>
      <c r="B865" s="81"/>
      <c r="C865" s="81"/>
      <c r="D865" s="81"/>
      <c r="G865" s="7"/>
      <c r="H865" s="7"/>
      <c r="I865" s="7"/>
      <c r="J865" s="7"/>
      <c r="K865" s="7"/>
      <c r="L865" s="8"/>
      <c r="M865" s="8"/>
      <c r="N865" s="8"/>
      <c r="O865" s="8"/>
      <c r="P865" s="8"/>
      <c r="Q865" s="8"/>
      <c r="R865" s="8"/>
      <c r="S865" s="8"/>
      <c r="T865" s="8"/>
      <c r="U865" s="8"/>
      <c r="V865" s="8"/>
      <c r="W865" s="8"/>
      <c r="X865" s="8"/>
      <c r="Y865" s="8"/>
      <c r="Z865" s="8"/>
      <c r="AA865" s="8"/>
    </row>
    <row r="866" spans="1:27" ht="92.5" customHeight="1">
      <c r="A866" s="80"/>
      <c r="B866" s="81"/>
      <c r="C866" s="81"/>
      <c r="D866" s="81"/>
      <c r="G866" s="7"/>
      <c r="H866" s="7"/>
      <c r="I866" s="7"/>
      <c r="J866" s="7"/>
      <c r="K866" s="7"/>
      <c r="L866" s="8"/>
      <c r="M866" s="8"/>
      <c r="N866" s="8"/>
      <c r="O866" s="8"/>
      <c r="P866" s="8"/>
      <c r="Q866" s="8"/>
      <c r="R866" s="8"/>
      <c r="S866" s="8"/>
      <c r="T866" s="8"/>
      <c r="U866" s="8"/>
      <c r="V866" s="8"/>
      <c r="W866" s="8"/>
      <c r="X866" s="8"/>
      <c r="Y866" s="8"/>
      <c r="Z866" s="8"/>
      <c r="AA866" s="8"/>
    </row>
    <row r="867" spans="1:27" ht="92.5" customHeight="1">
      <c r="A867" s="80"/>
      <c r="B867" s="81"/>
      <c r="C867" s="81"/>
      <c r="D867" s="81"/>
      <c r="G867" s="7"/>
      <c r="H867" s="7"/>
      <c r="I867" s="7"/>
      <c r="J867" s="7"/>
      <c r="K867" s="7"/>
      <c r="L867" s="8"/>
      <c r="M867" s="8"/>
      <c r="N867" s="8"/>
      <c r="O867" s="8"/>
      <c r="P867" s="8"/>
      <c r="Q867" s="8"/>
      <c r="R867" s="8"/>
      <c r="S867" s="8"/>
      <c r="T867" s="8"/>
      <c r="U867" s="8"/>
      <c r="V867" s="8"/>
      <c r="W867" s="8"/>
      <c r="X867" s="8"/>
      <c r="Y867" s="8"/>
      <c r="Z867" s="8"/>
      <c r="AA867" s="8"/>
    </row>
    <row r="868" spans="1:27" ht="92.5" customHeight="1">
      <c r="A868" s="80"/>
      <c r="B868" s="81"/>
      <c r="C868" s="81"/>
      <c r="D868" s="81"/>
      <c r="G868" s="7"/>
      <c r="H868" s="7"/>
      <c r="I868" s="7"/>
      <c r="J868" s="7"/>
      <c r="K868" s="7"/>
      <c r="L868" s="8"/>
      <c r="M868" s="8"/>
      <c r="N868" s="8"/>
      <c r="O868" s="8"/>
      <c r="P868" s="8"/>
      <c r="Q868" s="8"/>
      <c r="R868" s="8"/>
      <c r="S868" s="8"/>
      <c r="T868" s="8"/>
      <c r="U868" s="8"/>
      <c r="V868" s="8"/>
      <c r="W868" s="8"/>
      <c r="X868" s="8"/>
      <c r="Y868" s="8"/>
      <c r="Z868" s="8"/>
      <c r="AA868" s="8"/>
    </row>
    <row r="869" spans="1:27" ht="92.5" customHeight="1">
      <c r="A869" s="80"/>
      <c r="B869" s="81"/>
      <c r="C869" s="81"/>
      <c r="D869" s="81"/>
      <c r="G869" s="7"/>
      <c r="H869" s="7"/>
      <c r="I869" s="7"/>
      <c r="J869" s="7"/>
      <c r="K869" s="7"/>
      <c r="L869" s="8"/>
      <c r="M869" s="8"/>
      <c r="N869" s="8"/>
      <c r="O869" s="8"/>
      <c r="P869" s="8"/>
      <c r="Q869" s="8"/>
      <c r="R869" s="8"/>
      <c r="S869" s="8"/>
      <c r="T869" s="8"/>
      <c r="U869" s="8"/>
      <c r="V869" s="8"/>
      <c r="W869" s="8"/>
      <c r="X869" s="8"/>
      <c r="Y869" s="8"/>
      <c r="Z869" s="8"/>
      <c r="AA869" s="8"/>
    </row>
    <row r="870" spans="1:27" ht="92.5" customHeight="1">
      <c r="A870" s="80"/>
      <c r="B870" s="81"/>
      <c r="C870" s="81"/>
      <c r="D870" s="81"/>
      <c r="G870" s="7"/>
      <c r="H870" s="7"/>
      <c r="I870" s="7"/>
      <c r="J870" s="7"/>
      <c r="K870" s="7"/>
      <c r="L870" s="8"/>
      <c r="M870" s="8"/>
      <c r="N870" s="8"/>
      <c r="O870" s="8"/>
      <c r="P870" s="8"/>
      <c r="Q870" s="8"/>
      <c r="R870" s="8"/>
      <c r="S870" s="8"/>
      <c r="T870" s="8"/>
      <c r="U870" s="8"/>
      <c r="V870" s="8"/>
      <c r="W870" s="8"/>
      <c r="X870" s="8"/>
      <c r="Y870" s="8"/>
      <c r="Z870" s="8"/>
      <c r="AA870" s="8"/>
    </row>
    <row r="871" spans="1:27" ht="92.5" customHeight="1">
      <c r="A871" s="80"/>
      <c r="B871" s="81"/>
      <c r="C871" s="81"/>
      <c r="D871" s="81"/>
      <c r="G871" s="7"/>
      <c r="H871" s="7"/>
      <c r="I871" s="7"/>
      <c r="J871" s="7"/>
      <c r="K871" s="7"/>
      <c r="L871" s="8"/>
      <c r="M871" s="8"/>
      <c r="N871" s="8"/>
      <c r="O871" s="8"/>
      <c r="P871" s="8"/>
      <c r="Q871" s="8"/>
      <c r="R871" s="8"/>
      <c r="S871" s="8"/>
      <c r="T871" s="8"/>
      <c r="U871" s="8"/>
      <c r="V871" s="8"/>
      <c r="W871" s="8"/>
      <c r="X871" s="8"/>
      <c r="Y871" s="8"/>
      <c r="Z871" s="8"/>
      <c r="AA871" s="8"/>
    </row>
    <row r="872" spans="1:27" ht="92.5" customHeight="1">
      <c r="A872" s="80"/>
      <c r="B872" s="81"/>
      <c r="C872" s="81"/>
      <c r="D872" s="81"/>
      <c r="G872" s="7"/>
      <c r="H872" s="7"/>
      <c r="I872" s="7"/>
      <c r="J872" s="7"/>
      <c r="K872" s="7"/>
      <c r="L872" s="8"/>
      <c r="M872" s="8"/>
      <c r="N872" s="8"/>
      <c r="O872" s="8"/>
      <c r="P872" s="8"/>
      <c r="Q872" s="8"/>
      <c r="R872" s="8"/>
      <c r="S872" s="8"/>
      <c r="T872" s="8"/>
      <c r="U872" s="8"/>
      <c r="V872" s="8"/>
      <c r="W872" s="8"/>
      <c r="X872" s="8"/>
      <c r="Y872" s="8"/>
      <c r="Z872" s="8"/>
      <c r="AA872" s="8"/>
    </row>
    <row r="873" spans="1:27" ht="92.5" customHeight="1">
      <c r="A873" s="80"/>
      <c r="B873" s="81"/>
      <c r="C873" s="81"/>
      <c r="D873" s="81"/>
      <c r="G873" s="7"/>
      <c r="H873" s="7"/>
      <c r="I873" s="7"/>
      <c r="J873" s="7"/>
      <c r="K873" s="7"/>
      <c r="L873" s="8"/>
      <c r="M873" s="8"/>
      <c r="N873" s="8"/>
      <c r="O873" s="8"/>
      <c r="P873" s="8"/>
      <c r="Q873" s="8"/>
      <c r="R873" s="8"/>
      <c r="S873" s="8"/>
      <c r="T873" s="8"/>
      <c r="U873" s="8"/>
      <c r="V873" s="8"/>
      <c r="W873" s="8"/>
      <c r="X873" s="8"/>
      <c r="Y873" s="8"/>
      <c r="Z873" s="8"/>
      <c r="AA873" s="8"/>
    </row>
    <row r="874" spans="1:27" ht="92.5" customHeight="1">
      <c r="A874" s="80"/>
      <c r="B874" s="81"/>
      <c r="C874" s="81"/>
      <c r="D874" s="81"/>
      <c r="G874" s="7"/>
      <c r="H874" s="7"/>
      <c r="I874" s="7"/>
      <c r="J874" s="7"/>
      <c r="K874" s="7"/>
      <c r="L874" s="8"/>
      <c r="M874" s="8"/>
      <c r="N874" s="8"/>
      <c r="O874" s="8"/>
      <c r="P874" s="8"/>
      <c r="Q874" s="8"/>
      <c r="R874" s="8"/>
      <c r="S874" s="8"/>
      <c r="T874" s="8"/>
      <c r="U874" s="8"/>
      <c r="V874" s="8"/>
      <c r="W874" s="8"/>
      <c r="X874" s="8"/>
      <c r="Y874" s="8"/>
      <c r="Z874" s="8"/>
      <c r="AA874" s="8"/>
    </row>
    <row r="875" spans="1:27" ht="92.5" customHeight="1">
      <c r="A875" s="80"/>
      <c r="B875" s="81"/>
      <c r="C875" s="81"/>
      <c r="D875" s="81"/>
      <c r="G875" s="7"/>
      <c r="H875" s="7"/>
      <c r="I875" s="7"/>
      <c r="J875" s="7"/>
      <c r="K875" s="7"/>
      <c r="L875" s="8"/>
      <c r="M875" s="8"/>
      <c r="N875" s="8"/>
      <c r="O875" s="8"/>
      <c r="P875" s="8"/>
      <c r="Q875" s="8"/>
      <c r="R875" s="8"/>
      <c r="S875" s="8"/>
      <c r="T875" s="8"/>
      <c r="U875" s="8"/>
      <c r="V875" s="8"/>
      <c r="W875" s="8"/>
      <c r="X875" s="8"/>
      <c r="Y875" s="8"/>
      <c r="Z875" s="8"/>
      <c r="AA875" s="8"/>
    </row>
    <row r="876" spans="1:27" ht="92.5" customHeight="1">
      <c r="A876" s="80"/>
      <c r="B876" s="81"/>
      <c r="C876" s="81"/>
      <c r="D876" s="81"/>
      <c r="G876" s="7"/>
      <c r="H876" s="7"/>
      <c r="I876" s="7"/>
      <c r="J876" s="7"/>
      <c r="K876" s="7"/>
      <c r="L876" s="8"/>
      <c r="M876" s="8"/>
      <c r="N876" s="8"/>
      <c r="O876" s="8"/>
      <c r="P876" s="8"/>
      <c r="Q876" s="8"/>
      <c r="R876" s="8"/>
      <c r="S876" s="8"/>
      <c r="T876" s="8"/>
      <c r="U876" s="8"/>
      <c r="V876" s="8"/>
      <c r="W876" s="8"/>
      <c r="X876" s="8"/>
      <c r="Y876" s="8"/>
      <c r="Z876" s="8"/>
      <c r="AA876" s="8"/>
    </row>
    <row r="877" spans="1:27" ht="92.5" customHeight="1">
      <c r="A877" s="80"/>
      <c r="B877" s="81"/>
      <c r="C877" s="81"/>
      <c r="D877" s="81"/>
      <c r="G877" s="7"/>
      <c r="H877" s="7"/>
      <c r="I877" s="7"/>
      <c r="J877" s="7"/>
      <c r="K877" s="7"/>
      <c r="L877" s="8"/>
      <c r="M877" s="8"/>
      <c r="N877" s="8"/>
      <c r="O877" s="8"/>
      <c r="P877" s="8"/>
      <c r="Q877" s="8"/>
      <c r="R877" s="8"/>
      <c r="S877" s="8"/>
      <c r="T877" s="8"/>
      <c r="U877" s="8"/>
      <c r="V877" s="8"/>
      <c r="W877" s="8"/>
      <c r="X877" s="8"/>
      <c r="Y877" s="8"/>
      <c r="Z877" s="8"/>
      <c r="AA877" s="8"/>
    </row>
    <row r="878" spans="1:27" ht="92.5" customHeight="1">
      <c r="A878" s="80"/>
      <c r="B878" s="81"/>
      <c r="C878" s="81"/>
      <c r="D878" s="81"/>
      <c r="G878" s="7"/>
      <c r="H878" s="7"/>
      <c r="I878" s="7"/>
      <c r="J878" s="7"/>
      <c r="K878" s="7"/>
      <c r="L878" s="8"/>
      <c r="M878" s="8"/>
      <c r="N878" s="8"/>
      <c r="O878" s="8"/>
      <c r="P878" s="8"/>
      <c r="Q878" s="8"/>
      <c r="R878" s="8"/>
      <c r="S878" s="8"/>
      <c r="T878" s="8"/>
      <c r="U878" s="8"/>
      <c r="V878" s="8"/>
      <c r="W878" s="8"/>
      <c r="X878" s="8"/>
      <c r="Y878" s="8"/>
      <c r="Z878" s="8"/>
      <c r="AA878" s="8"/>
    </row>
    <row r="879" spans="1:27" ht="92.5" customHeight="1">
      <c r="A879" s="80"/>
      <c r="B879" s="81"/>
      <c r="C879" s="81"/>
      <c r="D879" s="81"/>
      <c r="G879" s="7"/>
      <c r="H879" s="7"/>
      <c r="I879" s="7"/>
      <c r="J879" s="7"/>
      <c r="K879" s="7"/>
      <c r="L879" s="8"/>
      <c r="M879" s="8"/>
      <c r="N879" s="8"/>
      <c r="O879" s="8"/>
      <c r="P879" s="8"/>
      <c r="Q879" s="8"/>
      <c r="R879" s="8"/>
      <c r="S879" s="8"/>
      <c r="T879" s="8"/>
      <c r="U879" s="8"/>
      <c r="V879" s="8"/>
      <c r="W879" s="8"/>
      <c r="X879" s="8"/>
      <c r="Y879" s="8"/>
      <c r="Z879" s="8"/>
      <c r="AA879" s="8"/>
    </row>
    <row r="880" spans="1:27" ht="92.5" customHeight="1">
      <c r="A880" s="80"/>
      <c r="B880" s="81"/>
      <c r="C880" s="81"/>
      <c r="D880" s="81"/>
      <c r="G880" s="7"/>
      <c r="H880" s="7"/>
      <c r="I880" s="7"/>
      <c r="J880" s="7"/>
      <c r="K880" s="7"/>
      <c r="L880" s="8"/>
      <c r="M880" s="8"/>
      <c r="N880" s="8"/>
      <c r="O880" s="8"/>
      <c r="P880" s="8"/>
      <c r="Q880" s="8"/>
      <c r="R880" s="8"/>
      <c r="S880" s="8"/>
      <c r="T880" s="8"/>
      <c r="U880" s="8"/>
      <c r="V880" s="8"/>
      <c r="W880" s="8"/>
      <c r="X880" s="8"/>
      <c r="Y880" s="8"/>
      <c r="Z880" s="8"/>
      <c r="AA880" s="8"/>
    </row>
    <row r="881" spans="1:27" ht="92.5" customHeight="1">
      <c r="A881" s="80"/>
      <c r="B881" s="81"/>
      <c r="C881" s="81"/>
      <c r="D881" s="81"/>
      <c r="G881" s="7"/>
      <c r="H881" s="7"/>
      <c r="I881" s="7"/>
      <c r="J881" s="7"/>
      <c r="K881" s="7"/>
      <c r="L881" s="8"/>
      <c r="M881" s="8"/>
      <c r="N881" s="8"/>
      <c r="O881" s="8"/>
      <c r="P881" s="8"/>
      <c r="Q881" s="8"/>
      <c r="R881" s="8"/>
      <c r="S881" s="8"/>
      <c r="T881" s="8"/>
      <c r="U881" s="8"/>
      <c r="V881" s="8"/>
      <c r="W881" s="8"/>
      <c r="X881" s="8"/>
      <c r="Y881" s="8"/>
      <c r="Z881" s="8"/>
      <c r="AA881" s="8"/>
    </row>
    <row r="882" spans="1:27" ht="92.5" customHeight="1">
      <c r="A882" s="80"/>
      <c r="B882" s="81"/>
      <c r="C882" s="81"/>
      <c r="D882" s="81"/>
      <c r="G882" s="7"/>
      <c r="H882" s="7"/>
      <c r="I882" s="7"/>
      <c r="J882" s="7"/>
      <c r="K882" s="7"/>
      <c r="L882" s="8"/>
      <c r="M882" s="8"/>
      <c r="N882" s="8"/>
      <c r="O882" s="8"/>
      <c r="P882" s="8"/>
      <c r="Q882" s="8"/>
      <c r="R882" s="8"/>
      <c r="S882" s="8"/>
      <c r="T882" s="8"/>
      <c r="U882" s="8"/>
      <c r="V882" s="8"/>
      <c r="W882" s="8"/>
      <c r="X882" s="8"/>
      <c r="Y882" s="8"/>
      <c r="Z882" s="8"/>
      <c r="AA882" s="8"/>
    </row>
    <row r="883" spans="1:27" ht="92.5" customHeight="1">
      <c r="A883" s="80"/>
      <c r="B883" s="81"/>
      <c r="C883" s="81"/>
      <c r="D883" s="81"/>
      <c r="G883" s="7"/>
      <c r="H883" s="7"/>
      <c r="I883" s="7"/>
      <c r="J883" s="7"/>
      <c r="K883" s="7"/>
      <c r="L883" s="8"/>
      <c r="M883" s="8"/>
      <c r="N883" s="8"/>
      <c r="O883" s="8"/>
      <c r="P883" s="8"/>
      <c r="Q883" s="8"/>
      <c r="R883" s="8"/>
      <c r="S883" s="8"/>
      <c r="T883" s="8"/>
      <c r="U883" s="8"/>
      <c r="V883" s="8"/>
      <c r="W883" s="8"/>
      <c r="X883" s="8"/>
      <c r="Y883" s="8"/>
      <c r="Z883" s="8"/>
      <c r="AA883" s="8"/>
    </row>
    <row r="884" spans="1:27" ht="92.5" customHeight="1">
      <c r="A884" s="80"/>
      <c r="B884" s="81"/>
      <c r="C884" s="81"/>
      <c r="D884" s="81"/>
      <c r="G884" s="7"/>
      <c r="H884" s="7"/>
      <c r="I884" s="7"/>
      <c r="J884" s="7"/>
      <c r="K884" s="7"/>
      <c r="L884" s="8"/>
      <c r="M884" s="8"/>
      <c r="N884" s="8"/>
      <c r="O884" s="8"/>
      <c r="P884" s="8"/>
      <c r="Q884" s="8"/>
      <c r="R884" s="8"/>
      <c r="S884" s="8"/>
      <c r="T884" s="8"/>
      <c r="U884" s="8"/>
      <c r="V884" s="8"/>
      <c r="W884" s="8"/>
      <c r="X884" s="8"/>
      <c r="Y884" s="8"/>
      <c r="Z884" s="8"/>
      <c r="AA884" s="8"/>
    </row>
    <row r="885" spans="1:27" ht="92.5" customHeight="1">
      <c r="A885" s="80"/>
      <c r="B885" s="81"/>
      <c r="C885" s="81"/>
      <c r="D885" s="81"/>
      <c r="G885" s="7"/>
      <c r="H885" s="7"/>
      <c r="I885" s="7"/>
      <c r="J885" s="7"/>
      <c r="K885" s="7"/>
      <c r="L885" s="8"/>
      <c r="M885" s="8"/>
      <c r="N885" s="8"/>
      <c r="O885" s="8"/>
      <c r="P885" s="8"/>
      <c r="Q885" s="8"/>
      <c r="R885" s="8"/>
      <c r="S885" s="8"/>
      <c r="T885" s="8"/>
      <c r="U885" s="8"/>
      <c r="V885" s="8"/>
      <c r="W885" s="8"/>
      <c r="X885" s="8"/>
      <c r="Y885" s="8"/>
      <c r="Z885" s="8"/>
      <c r="AA885" s="8"/>
    </row>
    <row r="886" spans="1:27" ht="92.5" customHeight="1">
      <c r="A886" s="80"/>
      <c r="B886" s="81"/>
      <c r="C886" s="81"/>
      <c r="D886" s="81"/>
      <c r="G886" s="7"/>
      <c r="H886" s="7"/>
      <c r="I886" s="7"/>
      <c r="J886" s="7"/>
      <c r="K886" s="7"/>
      <c r="L886" s="8"/>
      <c r="M886" s="8"/>
      <c r="N886" s="8"/>
      <c r="O886" s="8"/>
      <c r="P886" s="8"/>
      <c r="Q886" s="8"/>
      <c r="R886" s="8"/>
      <c r="S886" s="8"/>
      <c r="T886" s="8"/>
      <c r="U886" s="8"/>
      <c r="V886" s="8"/>
      <c r="W886" s="8"/>
      <c r="X886" s="8"/>
      <c r="Y886" s="8"/>
      <c r="Z886" s="8"/>
      <c r="AA886" s="8"/>
    </row>
    <row r="887" spans="1:27" ht="92.5" customHeight="1">
      <c r="A887" s="80"/>
      <c r="B887" s="81"/>
      <c r="C887" s="81"/>
      <c r="D887" s="81"/>
      <c r="G887" s="7"/>
      <c r="H887" s="7"/>
      <c r="I887" s="7"/>
      <c r="J887" s="7"/>
      <c r="K887" s="7"/>
      <c r="L887" s="8"/>
      <c r="M887" s="8"/>
      <c r="N887" s="8"/>
      <c r="O887" s="8"/>
      <c r="P887" s="8"/>
      <c r="Q887" s="8"/>
      <c r="R887" s="8"/>
      <c r="S887" s="8"/>
      <c r="T887" s="8"/>
      <c r="U887" s="8"/>
      <c r="V887" s="8"/>
      <c r="W887" s="8"/>
      <c r="X887" s="8"/>
      <c r="Y887" s="8"/>
      <c r="Z887" s="8"/>
      <c r="AA887" s="8"/>
    </row>
    <row r="888" spans="1:27" ht="92.5" customHeight="1">
      <c r="A888" s="80"/>
      <c r="B888" s="81"/>
      <c r="C888" s="81"/>
      <c r="D888" s="81"/>
      <c r="G888" s="7"/>
      <c r="H888" s="7"/>
      <c r="I888" s="7"/>
      <c r="J888" s="7"/>
      <c r="K888" s="7"/>
      <c r="L888" s="8"/>
      <c r="M888" s="8"/>
      <c r="N888" s="8"/>
      <c r="O888" s="8"/>
      <c r="P888" s="8"/>
      <c r="Q888" s="8"/>
      <c r="R888" s="8"/>
      <c r="S888" s="8"/>
      <c r="T888" s="8"/>
      <c r="U888" s="8"/>
      <c r="V888" s="8"/>
      <c r="W888" s="8"/>
      <c r="X888" s="8"/>
      <c r="Y888" s="8"/>
      <c r="Z888" s="8"/>
      <c r="AA888" s="8"/>
    </row>
    <row r="889" spans="1:27" ht="92.5" customHeight="1">
      <c r="A889" s="80"/>
      <c r="B889" s="81"/>
      <c r="C889" s="81"/>
      <c r="D889" s="81"/>
      <c r="G889" s="7"/>
      <c r="H889" s="7"/>
      <c r="I889" s="7"/>
      <c r="J889" s="7"/>
      <c r="K889" s="7"/>
      <c r="L889" s="8"/>
      <c r="M889" s="8"/>
      <c r="N889" s="8"/>
      <c r="O889" s="8"/>
      <c r="P889" s="8"/>
      <c r="Q889" s="8"/>
      <c r="R889" s="8"/>
      <c r="S889" s="8"/>
      <c r="T889" s="8"/>
      <c r="U889" s="8"/>
      <c r="V889" s="8"/>
      <c r="W889" s="8"/>
      <c r="X889" s="8"/>
      <c r="Y889" s="8"/>
      <c r="Z889" s="8"/>
      <c r="AA889" s="8"/>
    </row>
    <row r="890" spans="1:27" ht="92.5" customHeight="1">
      <c r="A890" s="80"/>
      <c r="B890" s="81"/>
      <c r="C890" s="81"/>
      <c r="D890" s="81"/>
      <c r="G890" s="7"/>
      <c r="H890" s="7"/>
      <c r="I890" s="7"/>
      <c r="J890" s="7"/>
      <c r="K890" s="7"/>
      <c r="L890" s="8"/>
      <c r="M890" s="8"/>
      <c r="N890" s="8"/>
      <c r="O890" s="8"/>
      <c r="P890" s="8"/>
      <c r="Q890" s="8"/>
      <c r="R890" s="8"/>
      <c r="S890" s="8"/>
      <c r="T890" s="8"/>
      <c r="U890" s="8"/>
      <c r="V890" s="8"/>
      <c r="W890" s="8"/>
      <c r="X890" s="8"/>
      <c r="Y890" s="8"/>
      <c r="Z890" s="8"/>
      <c r="AA890" s="8"/>
    </row>
    <row r="891" spans="1:27" ht="92.5" customHeight="1">
      <c r="A891" s="80"/>
      <c r="B891" s="81"/>
      <c r="C891" s="81"/>
      <c r="D891" s="81"/>
      <c r="G891" s="7"/>
      <c r="H891" s="7"/>
      <c r="I891" s="7"/>
      <c r="J891" s="7"/>
      <c r="K891" s="7"/>
      <c r="L891" s="8"/>
      <c r="M891" s="8"/>
      <c r="N891" s="8"/>
      <c r="O891" s="8"/>
      <c r="P891" s="8"/>
      <c r="Q891" s="8"/>
      <c r="R891" s="8"/>
      <c r="S891" s="8"/>
      <c r="T891" s="8"/>
      <c r="U891" s="8"/>
      <c r="V891" s="8"/>
      <c r="W891" s="8"/>
      <c r="X891" s="8"/>
      <c r="Y891" s="8"/>
      <c r="Z891" s="8"/>
      <c r="AA891" s="8"/>
    </row>
    <row r="892" spans="1:27" ht="92.5" customHeight="1">
      <c r="A892" s="80"/>
      <c r="B892" s="81"/>
      <c r="C892" s="81"/>
      <c r="D892" s="81"/>
      <c r="G892" s="7"/>
      <c r="H892" s="7"/>
      <c r="I892" s="7"/>
      <c r="J892" s="7"/>
      <c r="K892" s="7"/>
      <c r="L892" s="8"/>
      <c r="M892" s="8"/>
      <c r="N892" s="8"/>
      <c r="O892" s="8"/>
      <c r="P892" s="8"/>
      <c r="Q892" s="8"/>
      <c r="R892" s="8"/>
      <c r="S892" s="8"/>
      <c r="T892" s="8"/>
      <c r="U892" s="8"/>
      <c r="V892" s="8"/>
      <c r="W892" s="8"/>
      <c r="X892" s="8"/>
      <c r="Y892" s="8"/>
      <c r="Z892" s="8"/>
      <c r="AA892" s="8"/>
    </row>
    <row r="893" spans="1:27" ht="92.5" customHeight="1">
      <c r="A893" s="80"/>
      <c r="B893" s="81"/>
      <c r="C893" s="81"/>
      <c r="D893" s="81"/>
      <c r="G893" s="7"/>
      <c r="H893" s="7"/>
      <c r="I893" s="7"/>
      <c r="J893" s="7"/>
      <c r="K893" s="7"/>
      <c r="L893" s="8"/>
      <c r="M893" s="8"/>
      <c r="N893" s="8"/>
      <c r="O893" s="8"/>
      <c r="P893" s="8"/>
      <c r="Q893" s="8"/>
      <c r="R893" s="8"/>
      <c r="S893" s="8"/>
      <c r="T893" s="8"/>
      <c r="U893" s="8"/>
      <c r="V893" s="8"/>
      <c r="W893" s="8"/>
      <c r="X893" s="8"/>
      <c r="Y893" s="8"/>
      <c r="Z893" s="8"/>
      <c r="AA893" s="8"/>
    </row>
    <row r="894" spans="1:27" ht="92.5" customHeight="1">
      <c r="A894" s="80"/>
      <c r="B894" s="81"/>
      <c r="C894" s="81"/>
      <c r="D894" s="81"/>
      <c r="G894" s="7"/>
      <c r="H894" s="7"/>
      <c r="I894" s="7"/>
      <c r="J894" s="7"/>
      <c r="K894" s="7"/>
      <c r="L894" s="8"/>
      <c r="M894" s="8"/>
      <c r="N894" s="8"/>
      <c r="O894" s="8"/>
      <c r="P894" s="8"/>
      <c r="Q894" s="8"/>
      <c r="R894" s="8"/>
      <c r="S894" s="8"/>
      <c r="T894" s="8"/>
      <c r="U894" s="8"/>
      <c r="V894" s="8"/>
      <c r="W894" s="8"/>
      <c r="X894" s="8"/>
      <c r="Y894" s="8"/>
      <c r="Z894" s="8"/>
      <c r="AA894" s="8"/>
    </row>
    <row r="895" spans="1:27" ht="92.5" customHeight="1">
      <c r="A895" s="80"/>
      <c r="B895" s="81"/>
      <c r="C895" s="81"/>
      <c r="D895" s="81"/>
      <c r="G895" s="7"/>
      <c r="H895" s="7"/>
      <c r="I895" s="7"/>
      <c r="J895" s="7"/>
      <c r="K895" s="7"/>
      <c r="L895" s="8"/>
      <c r="M895" s="8"/>
      <c r="N895" s="8"/>
      <c r="O895" s="8"/>
      <c r="P895" s="8"/>
      <c r="Q895" s="8"/>
      <c r="R895" s="8"/>
      <c r="S895" s="8"/>
      <c r="T895" s="8"/>
      <c r="U895" s="8"/>
      <c r="V895" s="8"/>
      <c r="W895" s="8"/>
      <c r="X895" s="8"/>
      <c r="Y895" s="8"/>
      <c r="Z895" s="8"/>
      <c r="AA895" s="8"/>
    </row>
    <row r="896" spans="1:27" ht="92.5" customHeight="1">
      <c r="A896" s="80"/>
      <c r="B896" s="81"/>
      <c r="C896" s="81"/>
      <c r="D896" s="81"/>
      <c r="G896" s="7"/>
      <c r="H896" s="7"/>
      <c r="I896" s="7"/>
      <c r="J896" s="7"/>
      <c r="K896" s="7"/>
      <c r="L896" s="8"/>
      <c r="M896" s="8"/>
      <c r="N896" s="8"/>
      <c r="O896" s="8"/>
      <c r="P896" s="8"/>
      <c r="Q896" s="8"/>
      <c r="R896" s="8"/>
      <c r="S896" s="8"/>
      <c r="T896" s="8"/>
      <c r="U896" s="8"/>
      <c r="V896" s="8"/>
      <c r="W896" s="8"/>
      <c r="X896" s="8"/>
      <c r="Y896" s="8"/>
      <c r="Z896" s="8"/>
      <c r="AA896" s="8"/>
    </row>
    <row r="897" spans="1:27" ht="92.5" customHeight="1">
      <c r="A897" s="80"/>
      <c r="B897" s="81"/>
      <c r="C897" s="81"/>
      <c r="D897" s="81"/>
      <c r="G897" s="7"/>
      <c r="H897" s="7"/>
      <c r="I897" s="7"/>
      <c r="J897" s="7"/>
      <c r="K897" s="7"/>
      <c r="L897" s="8"/>
      <c r="M897" s="8"/>
      <c r="N897" s="8"/>
      <c r="O897" s="8"/>
      <c r="P897" s="8"/>
      <c r="Q897" s="8"/>
      <c r="R897" s="8"/>
      <c r="S897" s="8"/>
      <c r="T897" s="8"/>
      <c r="U897" s="8"/>
      <c r="V897" s="8"/>
      <c r="W897" s="8"/>
      <c r="X897" s="8"/>
      <c r="Y897" s="8"/>
      <c r="Z897" s="8"/>
      <c r="AA897" s="8"/>
    </row>
    <row r="898" spans="1:27" ht="92.5" customHeight="1">
      <c r="A898" s="80"/>
      <c r="B898" s="81"/>
      <c r="C898" s="81"/>
      <c r="D898" s="81"/>
      <c r="G898" s="7"/>
      <c r="H898" s="7"/>
      <c r="I898" s="7"/>
      <c r="J898" s="7"/>
      <c r="K898" s="7"/>
      <c r="L898" s="8"/>
      <c r="M898" s="8"/>
      <c r="N898" s="8"/>
      <c r="O898" s="8"/>
      <c r="P898" s="8"/>
      <c r="Q898" s="8"/>
      <c r="R898" s="8"/>
      <c r="S898" s="8"/>
      <c r="T898" s="8"/>
      <c r="U898" s="8"/>
      <c r="V898" s="8"/>
      <c r="W898" s="8"/>
      <c r="X898" s="8"/>
      <c r="Y898" s="8"/>
      <c r="Z898" s="8"/>
      <c r="AA898" s="8"/>
    </row>
    <row r="899" spans="1:27" ht="92.5" customHeight="1">
      <c r="A899" s="80"/>
      <c r="B899" s="81"/>
      <c r="C899" s="81"/>
      <c r="D899" s="81"/>
      <c r="G899" s="7"/>
      <c r="H899" s="7"/>
      <c r="I899" s="7"/>
      <c r="J899" s="7"/>
      <c r="K899" s="7"/>
      <c r="L899" s="8"/>
      <c r="M899" s="8"/>
      <c r="N899" s="8"/>
      <c r="O899" s="8"/>
      <c r="P899" s="8"/>
      <c r="Q899" s="8"/>
      <c r="R899" s="8"/>
      <c r="S899" s="8"/>
      <c r="T899" s="8"/>
      <c r="U899" s="8"/>
      <c r="V899" s="8"/>
      <c r="W899" s="8"/>
      <c r="X899" s="8"/>
      <c r="Y899" s="8"/>
      <c r="Z899" s="8"/>
      <c r="AA899" s="8"/>
    </row>
    <row r="900" spans="1:27" ht="92.5" customHeight="1">
      <c r="A900" s="80"/>
      <c r="B900" s="81"/>
      <c r="C900" s="81"/>
      <c r="D900" s="81"/>
      <c r="G900" s="7"/>
      <c r="H900" s="7"/>
      <c r="I900" s="7"/>
      <c r="J900" s="7"/>
      <c r="K900" s="7"/>
      <c r="L900" s="8"/>
      <c r="M900" s="8"/>
      <c r="N900" s="8"/>
      <c r="O900" s="8"/>
      <c r="P900" s="8"/>
      <c r="Q900" s="8"/>
      <c r="R900" s="8"/>
      <c r="S900" s="8"/>
      <c r="T900" s="8"/>
      <c r="U900" s="8"/>
      <c r="V900" s="8"/>
      <c r="W900" s="8"/>
      <c r="X900" s="8"/>
      <c r="Y900" s="8"/>
      <c r="Z900" s="8"/>
      <c r="AA900" s="8"/>
    </row>
    <row r="901" spans="1:27" ht="92.5" customHeight="1">
      <c r="A901" s="80"/>
      <c r="B901" s="81"/>
      <c r="C901" s="81"/>
      <c r="D901" s="81"/>
      <c r="G901" s="7"/>
      <c r="H901" s="7"/>
      <c r="I901" s="7"/>
      <c r="J901" s="7"/>
      <c r="K901" s="7"/>
      <c r="L901" s="8"/>
      <c r="M901" s="8"/>
      <c r="N901" s="8"/>
      <c r="O901" s="8"/>
      <c r="P901" s="8"/>
      <c r="Q901" s="8"/>
      <c r="R901" s="8"/>
      <c r="S901" s="8"/>
      <c r="T901" s="8"/>
      <c r="U901" s="8"/>
      <c r="V901" s="8"/>
      <c r="W901" s="8"/>
      <c r="X901" s="8"/>
      <c r="Y901" s="8"/>
      <c r="Z901" s="8"/>
      <c r="AA901" s="8"/>
    </row>
    <row r="902" spans="1:27" ht="92.5" customHeight="1">
      <c r="A902" s="80"/>
      <c r="B902" s="81"/>
      <c r="C902" s="81"/>
      <c r="D902" s="81"/>
      <c r="G902" s="7"/>
      <c r="H902" s="7"/>
      <c r="I902" s="7"/>
      <c r="J902" s="7"/>
      <c r="K902" s="7"/>
      <c r="L902" s="8"/>
      <c r="M902" s="8"/>
      <c r="N902" s="8"/>
      <c r="O902" s="8"/>
      <c r="P902" s="8"/>
      <c r="Q902" s="8"/>
      <c r="R902" s="8"/>
      <c r="S902" s="8"/>
      <c r="T902" s="8"/>
      <c r="U902" s="8"/>
      <c r="V902" s="8"/>
      <c r="W902" s="8"/>
      <c r="X902" s="8"/>
      <c r="Y902" s="8"/>
      <c r="Z902" s="8"/>
      <c r="AA902" s="8"/>
    </row>
    <row r="903" spans="1:27" ht="92.5" customHeight="1">
      <c r="A903" s="80"/>
      <c r="B903" s="81"/>
      <c r="C903" s="81"/>
      <c r="D903" s="81"/>
      <c r="G903" s="7"/>
      <c r="H903" s="7"/>
      <c r="I903" s="7"/>
      <c r="J903" s="7"/>
      <c r="K903" s="7"/>
      <c r="L903" s="8"/>
      <c r="M903" s="8"/>
      <c r="N903" s="8"/>
      <c r="O903" s="8"/>
      <c r="P903" s="8"/>
      <c r="Q903" s="8"/>
      <c r="R903" s="8"/>
      <c r="S903" s="8"/>
      <c r="T903" s="8"/>
      <c r="U903" s="8"/>
      <c r="V903" s="8"/>
      <c r="W903" s="8"/>
      <c r="X903" s="8"/>
      <c r="Y903" s="8"/>
      <c r="Z903" s="8"/>
      <c r="AA903" s="8"/>
    </row>
    <row r="904" spans="1:27" ht="92.5" customHeight="1">
      <c r="A904" s="80"/>
      <c r="B904" s="81"/>
      <c r="C904" s="81"/>
      <c r="D904" s="81"/>
      <c r="G904" s="7"/>
      <c r="H904" s="7"/>
      <c r="I904" s="7"/>
      <c r="J904" s="7"/>
      <c r="K904" s="7"/>
      <c r="L904" s="8"/>
      <c r="M904" s="8"/>
      <c r="N904" s="8"/>
      <c r="O904" s="8"/>
      <c r="P904" s="8"/>
      <c r="Q904" s="8"/>
      <c r="R904" s="8"/>
      <c r="S904" s="8"/>
      <c r="T904" s="8"/>
      <c r="U904" s="8"/>
      <c r="V904" s="8"/>
      <c r="W904" s="8"/>
      <c r="X904" s="8"/>
      <c r="Y904" s="8"/>
      <c r="Z904" s="8"/>
      <c r="AA904" s="8"/>
    </row>
    <row r="905" spans="1:27" ht="92.5" customHeight="1">
      <c r="A905" s="80"/>
      <c r="B905" s="81"/>
      <c r="C905" s="81"/>
      <c r="D905" s="81"/>
      <c r="G905" s="7"/>
      <c r="H905" s="7"/>
      <c r="I905" s="7"/>
      <c r="J905" s="7"/>
      <c r="K905" s="7"/>
      <c r="L905" s="8"/>
      <c r="M905" s="8"/>
      <c r="N905" s="8"/>
      <c r="O905" s="8"/>
      <c r="P905" s="8"/>
      <c r="Q905" s="8"/>
      <c r="R905" s="8"/>
      <c r="S905" s="8"/>
      <c r="T905" s="8"/>
      <c r="U905" s="8"/>
      <c r="V905" s="8"/>
      <c r="W905" s="8"/>
      <c r="X905" s="8"/>
      <c r="Y905" s="8"/>
      <c r="Z905" s="8"/>
      <c r="AA905" s="8"/>
    </row>
    <row r="906" spans="1:27" ht="92.5" customHeight="1">
      <c r="A906" s="80"/>
      <c r="B906" s="81"/>
      <c r="C906" s="81"/>
      <c r="D906" s="81"/>
      <c r="G906" s="7"/>
      <c r="H906" s="7"/>
      <c r="I906" s="7"/>
      <c r="J906" s="7"/>
      <c r="K906" s="7"/>
      <c r="L906" s="8"/>
      <c r="M906" s="8"/>
      <c r="N906" s="8"/>
      <c r="O906" s="8"/>
      <c r="P906" s="8"/>
      <c r="Q906" s="8"/>
      <c r="R906" s="8"/>
      <c r="S906" s="8"/>
      <c r="T906" s="8"/>
      <c r="U906" s="8"/>
      <c r="V906" s="8"/>
      <c r="W906" s="8"/>
      <c r="X906" s="8"/>
      <c r="Y906" s="8"/>
      <c r="Z906" s="8"/>
      <c r="AA906" s="8"/>
    </row>
    <row r="907" spans="1:27" ht="92.5" customHeight="1">
      <c r="A907" s="80"/>
      <c r="B907" s="81"/>
      <c r="C907" s="81"/>
      <c r="D907" s="81"/>
      <c r="G907" s="7"/>
      <c r="H907" s="7"/>
      <c r="I907" s="7"/>
      <c r="J907" s="7"/>
      <c r="K907" s="7"/>
      <c r="L907" s="8"/>
      <c r="M907" s="8"/>
      <c r="N907" s="8"/>
      <c r="O907" s="8"/>
      <c r="P907" s="8"/>
      <c r="Q907" s="8"/>
      <c r="R907" s="8"/>
      <c r="S907" s="8"/>
      <c r="T907" s="8"/>
      <c r="U907" s="8"/>
      <c r="V907" s="8"/>
      <c r="W907" s="8"/>
      <c r="X907" s="8"/>
      <c r="Y907" s="8"/>
      <c r="Z907" s="8"/>
      <c r="AA907" s="8"/>
    </row>
    <row r="908" spans="1:27" ht="92.5" customHeight="1">
      <c r="A908" s="80"/>
      <c r="B908" s="81"/>
      <c r="C908" s="81"/>
      <c r="D908" s="81"/>
      <c r="G908" s="7"/>
      <c r="H908" s="7"/>
      <c r="I908" s="7"/>
      <c r="J908" s="7"/>
      <c r="K908" s="7"/>
      <c r="L908" s="8"/>
      <c r="M908" s="8"/>
      <c r="N908" s="8"/>
      <c r="O908" s="8"/>
      <c r="P908" s="8"/>
      <c r="Q908" s="8"/>
      <c r="R908" s="8"/>
      <c r="S908" s="8"/>
      <c r="T908" s="8"/>
      <c r="U908" s="8"/>
      <c r="V908" s="8"/>
      <c r="W908" s="8"/>
      <c r="X908" s="8"/>
      <c r="Y908" s="8"/>
      <c r="Z908" s="8"/>
      <c r="AA908" s="8"/>
    </row>
    <row r="909" spans="1:27" ht="92.5" customHeight="1">
      <c r="A909" s="80"/>
      <c r="B909" s="81"/>
      <c r="C909" s="81"/>
      <c r="D909" s="81"/>
      <c r="G909" s="7"/>
      <c r="H909" s="7"/>
      <c r="I909" s="7"/>
      <c r="J909" s="7"/>
      <c r="K909" s="7"/>
      <c r="L909" s="8"/>
      <c r="M909" s="8"/>
      <c r="N909" s="8"/>
      <c r="O909" s="8"/>
      <c r="P909" s="8"/>
      <c r="Q909" s="8"/>
      <c r="R909" s="8"/>
      <c r="S909" s="8"/>
      <c r="T909" s="8"/>
      <c r="U909" s="8"/>
      <c r="V909" s="8"/>
      <c r="W909" s="8"/>
      <c r="X909" s="8"/>
      <c r="Y909" s="8"/>
      <c r="Z909" s="8"/>
      <c r="AA909" s="8"/>
    </row>
    <row r="910" spans="1:27" ht="92.5" customHeight="1">
      <c r="A910" s="80"/>
      <c r="B910" s="81"/>
      <c r="C910" s="81"/>
      <c r="D910" s="81"/>
      <c r="G910" s="7"/>
      <c r="H910" s="7"/>
      <c r="I910" s="7"/>
      <c r="J910" s="7"/>
      <c r="K910" s="7"/>
      <c r="L910" s="8"/>
      <c r="M910" s="8"/>
      <c r="N910" s="8"/>
      <c r="O910" s="8"/>
      <c r="P910" s="8"/>
      <c r="Q910" s="8"/>
      <c r="R910" s="8"/>
      <c r="S910" s="8"/>
      <c r="T910" s="8"/>
      <c r="U910" s="8"/>
      <c r="V910" s="8"/>
      <c r="W910" s="8"/>
      <c r="X910" s="8"/>
      <c r="Y910" s="8"/>
      <c r="Z910" s="8"/>
      <c r="AA910" s="8"/>
    </row>
    <row r="911" spans="1:27" ht="92.5" customHeight="1">
      <c r="A911" s="80"/>
      <c r="B911" s="81"/>
      <c r="C911" s="81"/>
      <c r="D911" s="81"/>
      <c r="G911" s="7"/>
      <c r="H911" s="7"/>
      <c r="I911" s="7"/>
      <c r="J911" s="7"/>
      <c r="K911" s="7"/>
      <c r="L911" s="8"/>
      <c r="M911" s="8"/>
      <c r="N911" s="8"/>
      <c r="O911" s="8"/>
      <c r="P911" s="8"/>
      <c r="Q911" s="8"/>
      <c r="R911" s="8"/>
      <c r="S911" s="8"/>
      <c r="T911" s="8"/>
      <c r="U911" s="8"/>
      <c r="V911" s="8"/>
      <c r="W911" s="8"/>
      <c r="X911" s="8"/>
      <c r="Y911" s="8"/>
      <c r="Z911" s="8"/>
      <c r="AA911" s="8"/>
    </row>
    <row r="912" spans="1:27" ht="92.5" customHeight="1">
      <c r="A912" s="80"/>
      <c r="B912" s="81"/>
      <c r="C912" s="81"/>
      <c r="D912" s="81"/>
      <c r="G912" s="7"/>
      <c r="H912" s="7"/>
      <c r="I912" s="7"/>
      <c r="J912" s="7"/>
      <c r="K912" s="7"/>
      <c r="L912" s="8"/>
      <c r="M912" s="8"/>
      <c r="N912" s="8"/>
      <c r="O912" s="8"/>
      <c r="P912" s="8"/>
      <c r="Q912" s="8"/>
      <c r="R912" s="8"/>
      <c r="S912" s="8"/>
      <c r="T912" s="8"/>
      <c r="U912" s="8"/>
      <c r="V912" s="8"/>
      <c r="W912" s="8"/>
      <c r="X912" s="8"/>
      <c r="Y912" s="8"/>
      <c r="Z912" s="8"/>
      <c r="AA912" s="8"/>
    </row>
    <row r="913" spans="1:27" ht="92.5" customHeight="1">
      <c r="A913" s="80"/>
      <c r="B913" s="81"/>
      <c r="C913" s="81"/>
      <c r="D913" s="81"/>
      <c r="G913" s="7"/>
      <c r="H913" s="7"/>
      <c r="I913" s="7"/>
      <c r="J913" s="7"/>
      <c r="K913" s="7"/>
      <c r="L913" s="8"/>
      <c r="M913" s="8"/>
      <c r="N913" s="8"/>
      <c r="O913" s="8"/>
      <c r="P913" s="8"/>
      <c r="Q913" s="8"/>
      <c r="R913" s="8"/>
      <c r="S913" s="8"/>
      <c r="T913" s="8"/>
      <c r="U913" s="8"/>
      <c r="V913" s="8"/>
      <c r="W913" s="8"/>
      <c r="X913" s="8"/>
      <c r="Y913" s="8"/>
      <c r="Z913" s="8"/>
      <c r="AA913" s="8"/>
    </row>
    <row r="914" spans="1:27" ht="92.5" customHeight="1">
      <c r="A914" s="80"/>
      <c r="B914" s="81"/>
      <c r="C914" s="81"/>
      <c r="D914" s="81"/>
      <c r="G914" s="7"/>
      <c r="H914" s="7"/>
      <c r="I914" s="7"/>
      <c r="J914" s="7"/>
      <c r="K914" s="7"/>
      <c r="L914" s="8"/>
      <c r="M914" s="8"/>
      <c r="N914" s="8"/>
      <c r="O914" s="8"/>
      <c r="P914" s="8"/>
      <c r="Q914" s="8"/>
      <c r="R914" s="8"/>
      <c r="S914" s="8"/>
      <c r="T914" s="8"/>
      <c r="U914" s="8"/>
      <c r="V914" s="8"/>
      <c r="W914" s="8"/>
      <c r="X914" s="8"/>
      <c r="Y914" s="8"/>
      <c r="Z914" s="8"/>
      <c r="AA914" s="8"/>
    </row>
    <row r="915" spans="1:27" ht="92.5" customHeight="1">
      <c r="A915" s="80"/>
      <c r="B915" s="81"/>
      <c r="C915" s="81"/>
      <c r="D915" s="81"/>
      <c r="G915" s="7"/>
      <c r="H915" s="7"/>
      <c r="I915" s="7"/>
      <c r="J915" s="7"/>
      <c r="K915" s="7"/>
      <c r="L915" s="8"/>
      <c r="M915" s="8"/>
      <c r="N915" s="8"/>
      <c r="O915" s="8"/>
      <c r="P915" s="8"/>
      <c r="Q915" s="8"/>
      <c r="R915" s="8"/>
      <c r="S915" s="8"/>
      <c r="T915" s="8"/>
      <c r="U915" s="8"/>
      <c r="V915" s="8"/>
      <c r="W915" s="8"/>
      <c r="X915" s="8"/>
      <c r="Y915" s="8"/>
      <c r="Z915" s="8"/>
      <c r="AA915" s="8"/>
    </row>
    <row r="916" spans="1:27" ht="92.5" customHeight="1">
      <c r="A916" s="80"/>
      <c r="B916" s="81"/>
      <c r="C916" s="81"/>
      <c r="D916" s="81"/>
      <c r="G916" s="7"/>
      <c r="H916" s="7"/>
      <c r="I916" s="7"/>
      <c r="J916" s="7"/>
      <c r="K916" s="7"/>
      <c r="L916" s="8"/>
      <c r="M916" s="8"/>
      <c r="N916" s="8"/>
      <c r="O916" s="8"/>
      <c r="P916" s="8"/>
      <c r="Q916" s="8"/>
      <c r="R916" s="8"/>
      <c r="S916" s="8"/>
      <c r="T916" s="8"/>
      <c r="U916" s="8"/>
      <c r="V916" s="8"/>
      <c r="W916" s="8"/>
      <c r="X916" s="8"/>
      <c r="Y916" s="8"/>
      <c r="Z916" s="8"/>
      <c r="AA916" s="8"/>
    </row>
    <row r="917" spans="1:27" ht="92.5" customHeight="1">
      <c r="A917" s="80"/>
      <c r="B917" s="81"/>
      <c r="C917" s="81"/>
      <c r="D917" s="81"/>
      <c r="G917" s="7"/>
      <c r="H917" s="7"/>
      <c r="I917" s="7"/>
      <c r="J917" s="7"/>
      <c r="K917" s="7"/>
      <c r="L917" s="8"/>
      <c r="M917" s="8"/>
      <c r="N917" s="8"/>
      <c r="O917" s="8"/>
      <c r="P917" s="8"/>
      <c r="Q917" s="8"/>
      <c r="R917" s="8"/>
      <c r="S917" s="8"/>
      <c r="T917" s="8"/>
      <c r="U917" s="8"/>
      <c r="V917" s="8"/>
      <c r="W917" s="8"/>
      <c r="X917" s="8"/>
      <c r="Y917" s="8"/>
      <c r="Z917" s="8"/>
      <c r="AA917" s="8"/>
    </row>
    <row r="918" spans="1:27" ht="92.5" customHeight="1">
      <c r="A918" s="80"/>
      <c r="B918" s="81"/>
      <c r="C918" s="81"/>
      <c r="D918" s="81"/>
      <c r="G918" s="7"/>
      <c r="H918" s="7"/>
      <c r="I918" s="7"/>
      <c r="J918" s="7"/>
      <c r="K918" s="7"/>
      <c r="L918" s="8"/>
      <c r="M918" s="8"/>
      <c r="N918" s="8"/>
      <c r="O918" s="8"/>
      <c r="P918" s="8"/>
      <c r="Q918" s="8"/>
      <c r="R918" s="8"/>
      <c r="S918" s="8"/>
      <c r="T918" s="8"/>
      <c r="U918" s="8"/>
      <c r="V918" s="8"/>
      <c r="W918" s="8"/>
      <c r="X918" s="8"/>
      <c r="Y918" s="8"/>
      <c r="Z918" s="8"/>
      <c r="AA918" s="8"/>
    </row>
    <row r="919" spans="1:27" ht="92.5" customHeight="1">
      <c r="A919" s="80"/>
      <c r="B919" s="81"/>
      <c r="C919" s="81"/>
      <c r="D919" s="81"/>
      <c r="G919" s="7"/>
      <c r="H919" s="7"/>
      <c r="I919" s="7"/>
      <c r="J919" s="7"/>
      <c r="K919" s="7"/>
      <c r="L919" s="8"/>
      <c r="M919" s="8"/>
      <c r="N919" s="8"/>
      <c r="O919" s="8"/>
      <c r="P919" s="8"/>
      <c r="Q919" s="8"/>
      <c r="R919" s="8"/>
      <c r="S919" s="8"/>
      <c r="T919" s="8"/>
      <c r="U919" s="8"/>
      <c r="V919" s="8"/>
      <c r="W919" s="8"/>
      <c r="X919" s="8"/>
      <c r="Y919" s="8"/>
      <c r="Z919" s="8"/>
      <c r="AA919" s="8"/>
    </row>
    <row r="920" spans="1:27" ht="92.5" customHeight="1">
      <c r="A920" s="80"/>
      <c r="B920" s="81"/>
      <c r="C920" s="81"/>
      <c r="D920" s="81"/>
      <c r="G920" s="7"/>
      <c r="H920" s="7"/>
      <c r="I920" s="7"/>
      <c r="J920" s="7"/>
      <c r="K920" s="7"/>
      <c r="L920" s="8"/>
      <c r="M920" s="8"/>
      <c r="N920" s="8"/>
      <c r="O920" s="8"/>
      <c r="P920" s="8"/>
      <c r="Q920" s="8"/>
      <c r="R920" s="8"/>
      <c r="S920" s="8"/>
      <c r="T920" s="8"/>
      <c r="U920" s="8"/>
      <c r="V920" s="8"/>
      <c r="W920" s="8"/>
      <c r="X920" s="8"/>
      <c r="Y920" s="8"/>
      <c r="Z920" s="8"/>
      <c r="AA920" s="8"/>
    </row>
    <row r="921" spans="1:27" ht="92.5" customHeight="1">
      <c r="A921" s="80"/>
      <c r="B921" s="81"/>
      <c r="C921" s="81"/>
      <c r="D921" s="81"/>
      <c r="G921" s="7"/>
      <c r="H921" s="7"/>
      <c r="I921" s="7"/>
      <c r="J921" s="7"/>
      <c r="K921" s="7"/>
      <c r="L921" s="8"/>
      <c r="M921" s="8"/>
      <c r="N921" s="8"/>
      <c r="O921" s="8"/>
      <c r="P921" s="8"/>
      <c r="Q921" s="8"/>
      <c r="R921" s="8"/>
      <c r="S921" s="8"/>
      <c r="T921" s="8"/>
      <c r="U921" s="8"/>
      <c r="V921" s="8"/>
      <c r="W921" s="8"/>
      <c r="X921" s="8"/>
      <c r="Y921" s="8"/>
      <c r="Z921" s="8"/>
      <c r="AA921" s="8"/>
    </row>
    <row r="922" spans="1:27" ht="92.5" customHeight="1">
      <c r="A922" s="80"/>
      <c r="B922" s="81"/>
      <c r="C922" s="81"/>
      <c r="D922" s="81"/>
      <c r="G922" s="7"/>
      <c r="H922" s="7"/>
      <c r="I922" s="7"/>
      <c r="J922" s="7"/>
      <c r="K922" s="7"/>
      <c r="L922" s="8"/>
      <c r="M922" s="8"/>
      <c r="N922" s="8"/>
      <c r="O922" s="8"/>
      <c r="P922" s="8"/>
      <c r="Q922" s="8"/>
      <c r="R922" s="8"/>
      <c r="S922" s="8"/>
      <c r="T922" s="8"/>
      <c r="U922" s="8"/>
      <c r="V922" s="8"/>
      <c r="W922" s="8"/>
      <c r="X922" s="8"/>
      <c r="Y922" s="8"/>
      <c r="Z922" s="8"/>
      <c r="AA922" s="8"/>
    </row>
    <row r="923" spans="1:27" ht="92.5" customHeight="1">
      <c r="A923" s="80"/>
      <c r="B923" s="81"/>
      <c r="C923" s="81"/>
      <c r="D923" s="81"/>
      <c r="G923" s="7"/>
      <c r="H923" s="7"/>
      <c r="I923" s="7"/>
      <c r="J923" s="7"/>
      <c r="K923" s="7"/>
      <c r="L923" s="8"/>
      <c r="M923" s="8"/>
      <c r="N923" s="8"/>
      <c r="O923" s="8"/>
      <c r="P923" s="8"/>
      <c r="Q923" s="8"/>
      <c r="R923" s="8"/>
      <c r="S923" s="8"/>
      <c r="T923" s="8"/>
      <c r="U923" s="8"/>
      <c r="V923" s="8"/>
      <c r="W923" s="8"/>
      <c r="X923" s="8"/>
      <c r="Y923" s="8"/>
      <c r="Z923" s="8"/>
      <c r="AA923" s="8"/>
    </row>
    <row r="924" spans="1:27" ht="92.5" customHeight="1">
      <c r="A924" s="80"/>
      <c r="B924" s="81"/>
      <c r="C924" s="81"/>
      <c r="D924" s="81"/>
      <c r="G924" s="7"/>
      <c r="H924" s="7"/>
      <c r="I924" s="7"/>
      <c r="J924" s="7"/>
      <c r="K924" s="7"/>
      <c r="L924" s="8"/>
      <c r="M924" s="8"/>
      <c r="N924" s="8"/>
      <c r="O924" s="8"/>
      <c r="P924" s="8"/>
      <c r="Q924" s="8"/>
      <c r="R924" s="8"/>
      <c r="S924" s="8"/>
      <c r="T924" s="8"/>
      <c r="U924" s="8"/>
      <c r="V924" s="8"/>
      <c r="W924" s="8"/>
      <c r="X924" s="8"/>
      <c r="Y924" s="8"/>
      <c r="Z924" s="8"/>
      <c r="AA924" s="8"/>
    </row>
    <row r="925" spans="1:27" ht="92.5" customHeight="1">
      <c r="A925" s="80"/>
      <c r="B925" s="81"/>
      <c r="C925" s="81"/>
      <c r="D925" s="81"/>
      <c r="G925" s="7"/>
      <c r="H925" s="7"/>
      <c r="I925" s="7"/>
      <c r="J925" s="7"/>
      <c r="K925" s="7"/>
      <c r="L925" s="8"/>
      <c r="M925" s="8"/>
      <c r="N925" s="8"/>
      <c r="O925" s="8"/>
      <c r="P925" s="8"/>
      <c r="Q925" s="8"/>
      <c r="R925" s="8"/>
      <c r="S925" s="8"/>
      <c r="T925" s="8"/>
      <c r="U925" s="8"/>
      <c r="V925" s="8"/>
      <c r="W925" s="8"/>
      <c r="X925" s="8"/>
      <c r="Y925" s="8"/>
      <c r="Z925" s="8"/>
      <c r="AA925" s="8"/>
    </row>
    <row r="926" spans="1:27" ht="92.5" customHeight="1">
      <c r="A926" s="80"/>
      <c r="B926" s="81"/>
      <c r="C926" s="81"/>
      <c r="D926" s="81"/>
      <c r="G926" s="7"/>
      <c r="H926" s="7"/>
      <c r="I926" s="7"/>
      <c r="J926" s="7"/>
      <c r="K926" s="7"/>
      <c r="L926" s="8"/>
      <c r="M926" s="8"/>
      <c r="N926" s="8"/>
      <c r="O926" s="8"/>
      <c r="P926" s="8"/>
      <c r="Q926" s="8"/>
      <c r="R926" s="8"/>
      <c r="S926" s="8"/>
      <c r="T926" s="8"/>
      <c r="U926" s="8"/>
      <c r="V926" s="8"/>
      <c r="W926" s="8"/>
      <c r="X926" s="8"/>
      <c r="Y926" s="8"/>
      <c r="Z926" s="8"/>
      <c r="AA926" s="8"/>
    </row>
    <row r="927" spans="1:27" ht="92.5" customHeight="1">
      <c r="A927" s="80"/>
      <c r="B927" s="81"/>
      <c r="C927" s="81"/>
      <c r="D927" s="81"/>
      <c r="G927" s="7"/>
      <c r="H927" s="7"/>
      <c r="I927" s="7"/>
      <c r="J927" s="7"/>
      <c r="K927" s="7"/>
      <c r="L927" s="8"/>
      <c r="M927" s="8"/>
      <c r="N927" s="8"/>
      <c r="O927" s="8"/>
      <c r="P927" s="8"/>
      <c r="Q927" s="8"/>
      <c r="R927" s="8"/>
      <c r="S927" s="8"/>
      <c r="T927" s="8"/>
      <c r="U927" s="8"/>
      <c r="V927" s="8"/>
      <c r="W927" s="8"/>
      <c r="X927" s="8"/>
      <c r="Y927" s="8"/>
      <c r="Z927" s="8"/>
      <c r="AA927" s="8"/>
    </row>
    <row r="928" spans="1:27" ht="92.5" customHeight="1">
      <c r="A928" s="80"/>
      <c r="B928" s="81"/>
      <c r="C928" s="81"/>
      <c r="D928" s="81"/>
      <c r="G928" s="7"/>
      <c r="H928" s="7"/>
      <c r="I928" s="7"/>
      <c r="J928" s="7"/>
      <c r="K928" s="7"/>
      <c r="L928" s="8"/>
      <c r="M928" s="8"/>
      <c r="N928" s="8"/>
      <c r="O928" s="8"/>
      <c r="P928" s="8"/>
      <c r="Q928" s="8"/>
      <c r="R928" s="8"/>
      <c r="S928" s="8"/>
      <c r="T928" s="8"/>
      <c r="U928" s="8"/>
      <c r="V928" s="8"/>
      <c r="W928" s="8"/>
      <c r="X928" s="8"/>
      <c r="Y928" s="8"/>
      <c r="Z928" s="8"/>
      <c r="AA928" s="8"/>
    </row>
    <row r="929" spans="1:27" ht="92.5" customHeight="1">
      <c r="A929" s="80"/>
      <c r="B929" s="81"/>
      <c r="C929" s="81"/>
      <c r="D929" s="81"/>
      <c r="G929" s="7"/>
      <c r="H929" s="7"/>
      <c r="I929" s="7"/>
      <c r="J929" s="7"/>
      <c r="K929" s="7"/>
      <c r="L929" s="8"/>
      <c r="M929" s="8"/>
      <c r="N929" s="8"/>
      <c r="O929" s="8"/>
      <c r="P929" s="8"/>
      <c r="Q929" s="8"/>
      <c r="R929" s="8"/>
      <c r="S929" s="8"/>
      <c r="T929" s="8"/>
      <c r="U929" s="8"/>
      <c r="V929" s="8"/>
      <c r="W929" s="8"/>
      <c r="X929" s="8"/>
      <c r="Y929" s="8"/>
      <c r="Z929" s="8"/>
      <c r="AA929" s="8"/>
    </row>
    <row r="930" spans="1:27" ht="92.5" customHeight="1">
      <c r="A930" s="80"/>
      <c r="B930" s="81"/>
      <c r="C930" s="81"/>
      <c r="D930" s="81"/>
      <c r="G930" s="7"/>
      <c r="H930" s="7"/>
      <c r="I930" s="7"/>
      <c r="J930" s="7"/>
      <c r="K930" s="7"/>
      <c r="L930" s="8"/>
      <c r="M930" s="8"/>
      <c r="N930" s="8"/>
      <c r="O930" s="8"/>
      <c r="P930" s="8"/>
      <c r="Q930" s="8"/>
      <c r="R930" s="8"/>
      <c r="S930" s="8"/>
      <c r="T930" s="8"/>
      <c r="U930" s="8"/>
      <c r="V930" s="8"/>
      <c r="W930" s="8"/>
      <c r="X930" s="8"/>
      <c r="Y930" s="8"/>
      <c r="Z930" s="8"/>
      <c r="AA930" s="8"/>
    </row>
    <row r="931" spans="1:27" ht="92.5" customHeight="1">
      <c r="A931" s="80"/>
      <c r="B931" s="81"/>
      <c r="C931" s="81"/>
      <c r="D931" s="81"/>
      <c r="G931" s="7"/>
      <c r="H931" s="7"/>
      <c r="I931" s="7"/>
      <c r="J931" s="7"/>
      <c r="K931" s="7"/>
      <c r="L931" s="8"/>
      <c r="M931" s="8"/>
      <c r="N931" s="8"/>
      <c r="O931" s="8"/>
      <c r="P931" s="8"/>
      <c r="Q931" s="8"/>
      <c r="R931" s="8"/>
      <c r="S931" s="8"/>
      <c r="T931" s="8"/>
      <c r="U931" s="8"/>
      <c r="V931" s="8"/>
      <c r="W931" s="8"/>
      <c r="X931" s="8"/>
      <c r="Y931" s="8"/>
      <c r="Z931" s="8"/>
      <c r="AA931" s="8"/>
    </row>
    <row r="932" spans="1:27" ht="92.5" customHeight="1">
      <c r="A932" s="80"/>
      <c r="B932" s="81"/>
      <c r="C932" s="81"/>
      <c r="D932" s="81"/>
      <c r="G932" s="7"/>
      <c r="H932" s="7"/>
      <c r="I932" s="7"/>
      <c r="J932" s="7"/>
      <c r="K932" s="7"/>
      <c r="L932" s="8"/>
      <c r="M932" s="8"/>
      <c r="N932" s="8"/>
      <c r="O932" s="8"/>
      <c r="P932" s="8"/>
      <c r="Q932" s="8"/>
      <c r="R932" s="8"/>
      <c r="S932" s="8"/>
      <c r="T932" s="8"/>
      <c r="U932" s="8"/>
      <c r="V932" s="8"/>
      <c r="W932" s="8"/>
      <c r="X932" s="8"/>
      <c r="Y932" s="8"/>
      <c r="Z932" s="8"/>
      <c r="AA932" s="8"/>
    </row>
    <row r="933" spans="1:27" ht="92.5" customHeight="1">
      <c r="A933" s="80"/>
      <c r="B933" s="81"/>
      <c r="C933" s="81"/>
      <c r="D933" s="81"/>
      <c r="G933" s="7"/>
      <c r="H933" s="7"/>
      <c r="I933" s="7"/>
      <c r="J933" s="7"/>
      <c r="K933" s="7"/>
      <c r="L933" s="8"/>
      <c r="M933" s="8"/>
      <c r="N933" s="8"/>
      <c r="O933" s="8"/>
      <c r="P933" s="8"/>
      <c r="Q933" s="8"/>
      <c r="R933" s="8"/>
      <c r="S933" s="8"/>
      <c r="T933" s="8"/>
      <c r="U933" s="8"/>
      <c r="V933" s="8"/>
      <c r="W933" s="8"/>
      <c r="X933" s="8"/>
      <c r="Y933" s="8"/>
      <c r="Z933" s="8"/>
      <c r="AA933" s="8"/>
    </row>
    <row r="934" spans="1:27" ht="92.5" customHeight="1">
      <c r="A934" s="80"/>
      <c r="B934" s="81"/>
      <c r="C934" s="81"/>
      <c r="D934" s="81"/>
      <c r="G934" s="7"/>
      <c r="H934" s="7"/>
      <c r="I934" s="7"/>
      <c r="J934" s="7"/>
      <c r="K934" s="7"/>
      <c r="L934" s="8"/>
      <c r="M934" s="8"/>
      <c r="N934" s="8"/>
      <c r="O934" s="8"/>
      <c r="P934" s="8"/>
      <c r="Q934" s="8"/>
      <c r="R934" s="8"/>
      <c r="S934" s="8"/>
      <c r="T934" s="8"/>
      <c r="U934" s="8"/>
      <c r="V934" s="8"/>
      <c r="W934" s="8"/>
      <c r="X934" s="8"/>
      <c r="Y934" s="8"/>
      <c r="Z934" s="8"/>
      <c r="AA934" s="8"/>
    </row>
    <row r="935" spans="1:27" ht="92.5" customHeight="1">
      <c r="A935" s="80"/>
      <c r="B935" s="81"/>
      <c r="C935" s="81"/>
      <c r="D935" s="81"/>
      <c r="G935" s="7"/>
      <c r="H935" s="7"/>
      <c r="I935" s="7"/>
      <c r="J935" s="7"/>
      <c r="K935" s="7"/>
      <c r="L935" s="8"/>
      <c r="M935" s="8"/>
      <c r="N935" s="8"/>
      <c r="O935" s="8"/>
      <c r="P935" s="8"/>
      <c r="Q935" s="8"/>
      <c r="R935" s="8"/>
      <c r="S935" s="8"/>
      <c r="T935" s="8"/>
      <c r="U935" s="8"/>
      <c r="V935" s="8"/>
      <c r="W935" s="8"/>
      <c r="X935" s="8"/>
      <c r="Y935" s="8"/>
      <c r="Z935" s="8"/>
      <c r="AA935" s="8"/>
    </row>
    <row r="936" spans="1:27" ht="92.5" customHeight="1">
      <c r="A936" s="80"/>
      <c r="B936" s="81"/>
      <c r="C936" s="81"/>
      <c r="D936" s="81"/>
      <c r="G936" s="7"/>
      <c r="H936" s="7"/>
      <c r="I936" s="7"/>
      <c r="J936" s="7"/>
      <c r="K936" s="7"/>
      <c r="L936" s="8"/>
      <c r="M936" s="8"/>
      <c r="N936" s="8"/>
      <c r="O936" s="8"/>
      <c r="P936" s="8"/>
      <c r="Q936" s="8"/>
      <c r="R936" s="8"/>
      <c r="S936" s="8"/>
      <c r="T936" s="8"/>
      <c r="U936" s="8"/>
      <c r="V936" s="8"/>
      <c r="W936" s="8"/>
      <c r="X936" s="8"/>
      <c r="Y936" s="8"/>
      <c r="Z936" s="8"/>
      <c r="AA936" s="8"/>
    </row>
    <row r="937" spans="1:27" ht="92.5" customHeight="1">
      <c r="A937" s="80"/>
      <c r="B937" s="81"/>
      <c r="C937" s="81"/>
      <c r="D937" s="81"/>
      <c r="G937" s="7"/>
      <c r="H937" s="7"/>
      <c r="I937" s="7"/>
      <c r="J937" s="7"/>
      <c r="K937" s="7"/>
      <c r="L937" s="8"/>
      <c r="M937" s="8"/>
      <c r="N937" s="8"/>
      <c r="O937" s="8"/>
      <c r="P937" s="8"/>
      <c r="Q937" s="8"/>
      <c r="R937" s="8"/>
      <c r="S937" s="8"/>
      <c r="T937" s="8"/>
      <c r="U937" s="8"/>
      <c r="V937" s="8"/>
      <c r="W937" s="8"/>
      <c r="X937" s="8"/>
      <c r="Y937" s="8"/>
      <c r="Z937" s="8"/>
      <c r="AA937" s="8"/>
    </row>
    <row r="938" spans="1:27" ht="92.5" customHeight="1">
      <c r="A938" s="80"/>
      <c r="B938" s="81"/>
      <c r="C938" s="81"/>
      <c r="D938" s="81"/>
      <c r="G938" s="7"/>
      <c r="H938" s="7"/>
      <c r="I938" s="7"/>
      <c r="J938" s="7"/>
      <c r="K938" s="7"/>
      <c r="L938" s="8"/>
      <c r="M938" s="8"/>
      <c r="N938" s="8"/>
      <c r="O938" s="8"/>
      <c r="P938" s="8"/>
      <c r="Q938" s="8"/>
      <c r="R938" s="8"/>
      <c r="S938" s="8"/>
      <c r="T938" s="8"/>
      <c r="U938" s="8"/>
      <c r="V938" s="8"/>
      <c r="W938" s="8"/>
      <c r="X938" s="8"/>
      <c r="Y938" s="8"/>
      <c r="Z938" s="8"/>
      <c r="AA938" s="8"/>
    </row>
    <row r="939" spans="1:27" ht="92.5" customHeight="1">
      <c r="A939" s="80"/>
      <c r="B939" s="81"/>
      <c r="C939" s="81"/>
      <c r="D939" s="81"/>
      <c r="G939" s="7"/>
      <c r="H939" s="7"/>
      <c r="I939" s="7"/>
      <c r="J939" s="7"/>
      <c r="K939" s="7"/>
      <c r="L939" s="8"/>
      <c r="M939" s="8"/>
      <c r="N939" s="8"/>
      <c r="O939" s="8"/>
      <c r="P939" s="8"/>
      <c r="Q939" s="8"/>
      <c r="R939" s="8"/>
      <c r="S939" s="8"/>
      <c r="T939" s="8"/>
      <c r="U939" s="8"/>
      <c r="V939" s="8"/>
      <c r="W939" s="8"/>
      <c r="X939" s="8"/>
      <c r="Y939" s="8"/>
      <c r="Z939" s="8"/>
      <c r="AA939" s="8"/>
    </row>
    <row r="940" spans="1:27" ht="92.5" customHeight="1">
      <c r="A940" s="80"/>
      <c r="B940" s="81"/>
      <c r="C940" s="81"/>
      <c r="D940" s="81"/>
      <c r="G940" s="7"/>
      <c r="H940" s="7"/>
      <c r="I940" s="7"/>
      <c r="J940" s="7"/>
      <c r="K940" s="7"/>
      <c r="L940" s="8"/>
      <c r="M940" s="8"/>
      <c r="N940" s="8"/>
      <c r="O940" s="8"/>
      <c r="P940" s="8"/>
      <c r="Q940" s="8"/>
      <c r="R940" s="8"/>
      <c r="S940" s="8"/>
      <c r="T940" s="8"/>
      <c r="U940" s="8"/>
      <c r="V940" s="8"/>
      <c r="W940" s="8"/>
      <c r="X940" s="8"/>
      <c r="Y940" s="8"/>
      <c r="Z940" s="8"/>
      <c r="AA940" s="8"/>
    </row>
    <row r="941" spans="1:27" ht="92.5" customHeight="1">
      <c r="A941" s="80"/>
      <c r="B941" s="81"/>
      <c r="C941" s="81"/>
      <c r="D941" s="81"/>
      <c r="G941" s="7"/>
      <c r="H941" s="7"/>
      <c r="I941" s="7"/>
      <c r="J941" s="7"/>
      <c r="K941" s="7"/>
      <c r="L941" s="8"/>
      <c r="M941" s="8"/>
      <c r="N941" s="8"/>
      <c r="O941" s="8"/>
      <c r="P941" s="8"/>
      <c r="Q941" s="8"/>
      <c r="R941" s="8"/>
      <c r="S941" s="8"/>
      <c r="T941" s="8"/>
      <c r="U941" s="8"/>
      <c r="V941" s="8"/>
      <c r="W941" s="8"/>
      <c r="X941" s="8"/>
      <c r="Y941" s="8"/>
      <c r="Z941" s="8"/>
      <c r="AA941" s="8"/>
    </row>
    <row r="942" spans="1:27" ht="92.5" customHeight="1">
      <c r="A942" s="80"/>
      <c r="B942" s="81"/>
      <c r="C942" s="81"/>
      <c r="D942" s="81"/>
      <c r="G942" s="7"/>
      <c r="H942" s="7"/>
      <c r="I942" s="7"/>
      <c r="J942" s="7"/>
      <c r="K942" s="7"/>
      <c r="L942" s="8"/>
      <c r="M942" s="8"/>
      <c r="N942" s="8"/>
      <c r="O942" s="8"/>
      <c r="P942" s="8"/>
      <c r="Q942" s="8"/>
      <c r="R942" s="8"/>
      <c r="S942" s="8"/>
      <c r="T942" s="8"/>
      <c r="U942" s="8"/>
      <c r="V942" s="8"/>
      <c r="W942" s="8"/>
      <c r="X942" s="8"/>
      <c r="Y942" s="8"/>
      <c r="Z942" s="8"/>
      <c r="AA942" s="8"/>
    </row>
    <row r="943" spans="1:27" ht="92.5" customHeight="1">
      <c r="A943" s="80"/>
      <c r="B943" s="81"/>
      <c r="C943" s="81"/>
      <c r="D943" s="81"/>
      <c r="G943" s="7"/>
      <c r="H943" s="7"/>
      <c r="I943" s="7"/>
      <c r="J943" s="7"/>
      <c r="K943" s="7"/>
      <c r="L943" s="8"/>
      <c r="M943" s="8"/>
      <c r="N943" s="8"/>
      <c r="O943" s="8"/>
      <c r="P943" s="8"/>
      <c r="Q943" s="8"/>
      <c r="R943" s="8"/>
      <c r="S943" s="8"/>
      <c r="T943" s="8"/>
      <c r="U943" s="8"/>
      <c r="V943" s="8"/>
      <c r="W943" s="8"/>
      <c r="X943" s="8"/>
      <c r="Y943" s="8"/>
      <c r="Z943" s="8"/>
      <c r="AA943" s="8"/>
    </row>
    <row r="944" spans="1:27" ht="92.5" customHeight="1">
      <c r="A944" s="80"/>
      <c r="B944" s="81"/>
      <c r="C944" s="81"/>
      <c r="D944" s="81"/>
      <c r="G944" s="7"/>
      <c r="H944" s="7"/>
      <c r="I944" s="7"/>
      <c r="J944" s="7"/>
      <c r="K944" s="7"/>
      <c r="L944" s="8"/>
      <c r="M944" s="8"/>
      <c r="N944" s="8"/>
      <c r="O944" s="8"/>
      <c r="P944" s="8"/>
      <c r="Q944" s="8"/>
      <c r="R944" s="8"/>
      <c r="S944" s="8"/>
      <c r="T944" s="8"/>
      <c r="U944" s="8"/>
      <c r="V944" s="8"/>
      <c r="W944" s="8"/>
      <c r="X944" s="8"/>
      <c r="Y944" s="8"/>
      <c r="Z944" s="8"/>
      <c r="AA944" s="8"/>
    </row>
    <row r="945" spans="1:27" ht="92.5" customHeight="1">
      <c r="A945" s="80"/>
      <c r="B945" s="81"/>
      <c r="C945" s="81"/>
      <c r="D945" s="81"/>
      <c r="G945" s="7"/>
      <c r="H945" s="7"/>
      <c r="I945" s="7"/>
      <c r="J945" s="7"/>
      <c r="K945" s="7"/>
      <c r="L945" s="8"/>
      <c r="M945" s="8"/>
      <c r="N945" s="8"/>
      <c r="O945" s="8"/>
      <c r="P945" s="8"/>
      <c r="Q945" s="8"/>
      <c r="R945" s="8"/>
      <c r="S945" s="8"/>
      <c r="T945" s="8"/>
      <c r="U945" s="8"/>
      <c r="V945" s="8"/>
      <c r="W945" s="8"/>
      <c r="X945" s="8"/>
      <c r="Y945" s="8"/>
      <c r="Z945" s="8"/>
      <c r="AA945" s="8"/>
    </row>
    <row r="946" spans="1:27" ht="92.5" customHeight="1">
      <c r="A946" s="80"/>
      <c r="B946" s="81"/>
      <c r="C946" s="81"/>
      <c r="D946" s="81"/>
      <c r="G946" s="7"/>
      <c r="H946" s="7"/>
      <c r="I946" s="7"/>
      <c r="J946" s="7"/>
      <c r="K946" s="7"/>
      <c r="L946" s="8"/>
      <c r="M946" s="8"/>
      <c r="N946" s="8"/>
      <c r="O946" s="8"/>
      <c r="P946" s="8"/>
      <c r="Q946" s="8"/>
      <c r="R946" s="8"/>
      <c r="S946" s="8"/>
      <c r="T946" s="8"/>
      <c r="U946" s="8"/>
      <c r="V946" s="8"/>
      <c r="W946" s="8"/>
      <c r="X946" s="8"/>
      <c r="Y946" s="8"/>
      <c r="Z946" s="8"/>
      <c r="AA946" s="8"/>
    </row>
    <row r="947" spans="1:27" ht="92.5" customHeight="1">
      <c r="A947" s="80"/>
      <c r="B947" s="81"/>
      <c r="C947" s="81"/>
      <c r="D947" s="81"/>
      <c r="G947" s="7"/>
      <c r="H947" s="7"/>
      <c r="I947" s="7"/>
      <c r="J947" s="7"/>
      <c r="K947" s="7"/>
      <c r="L947" s="8"/>
      <c r="M947" s="8"/>
      <c r="N947" s="8"/>
      <c r="O947" s="8"/>
      <c r="P947" s="8"/>
      <c r="Q947" s="8"/>
      <c r="R947" s="8"/>
      <c r="S947" s="8"/>
      <c r="T947" s="8"/>
      <c r="U947" s="8"/>
      <c r="V947" s="8"/>
      <c r="W947" s="8"/>
      <c r="X947" s="8"/>
      <c r="Y947" s="8"/>
      <c r="Z947" s="8"/>
      <c r="AA947" s="8"/>
    </row>
    <row r="948" spans="1:27" ht="92.5" customHeight="1">
      <c r="A948" s="80"/>
      <c r="B948" s="81"/>
      <c r="C948" s="81"/>
      <c r="D948" s="81"/>
      <c r="G948" s="7"/>
      <c r="H948" s="7"/>
      <c r="I948" s="7"/>
      <c r="J948" s="7"/>
      <c r="K948" s="7"/>
      <c r="L948" s="8"/>
      <c r="M948" s="8"/>
      <c r="N948" s="8"/>
      <c r="O948" s="8"/>
      <c r="P948" s="8"/>
      <c r="Q948" s="8"/>
      <c r="R948" s="8"/>
      <c r="S948" s="8"/>
      <c r="T948" s="8"/>
      <c r="U948" s="8"/>
      <c r="V948" s="8"/>
      <c r="W948" s="8"/>
      <c r="X948" s="8"/>
      <c r="Y948" s="8"/>
      <c r="Z948" s="8"/>
      <c r="AA948" s="8"/>
    </row>
    <row r="949" spans="1:27" ht="92.5" customHeight="1">
      <c r="A949" s="80"/>
      <c r="B949" s="81"/>
      <c r="C949" s="81"/>
      <c r="D949" s="81"/>
      <c r="G949" s="7"/>
      <c r="H949" s="7"/>
      <c r="I949" s="7"/>
      <c r="J949" s="7"/>
      <c r="K949" s="7"/>
      <c r="L949" s="8"/>
      <c r="M949" s="8"/>
      <c r="N949" s="8"/>
      <c r="O949" s="8"/>
      <c r="P949" s="8"/>
      <c r="Q949" s="8"/>
      <c r="R949" s="8"/>
      <c r="S949" s="8"/>
      <c r="T949" s="8"/>
      <c r="U949" s="8"/>
      <c r="V949" s="8"/>
      <c r="W949" s="8"/>
      <c r="X949" s="8"/>
      <c r="Y949" s="8"/>
      <c r="Z949" s="8"/>
      <c r="AA949" s="8"/>
    </row>
    <row r="950" spans="1:27" ht="92.5" customHeight="1">
      <c r="A950" s="80"/>
      <c r="B950" s="81"/>
      <c r="C950" s="81"/>
      <c r="D950" s="81"/>
      <c r="G950" s="7"/>
      <c r="H950" s="7"/>
      <c r="I950" s="7"/>
      <c r="J950" s="7"/>
      <c r="K950" s="7"/>
      <c r="L950" s="8"/>
      <c r="M950" s="8"/>
      <c r="N950" s="8"/>
      <c r="O950" s="8"/>
      <c r="P950" s="8"/>
      <c r="Q950" s="8"/>
      <c r="R950" s="8"/>
      <c r="S950" s="8"/>
      <c r="T950" s="8"/>
      <c r="U950" s="8"/>
      <c r="V950" s="8"/>
      <c r="W950" s="8"/>
      <c r="X950" s="8"/>
      <c r="Y950" s="8"/>
      <c r="Z950" s="8"/>
      <c r="AA950" s="8"/>
    </row>
    <row r="951" spans="1:27" ht="92.5" customHeight="1">
      <c r="A951" s="80"/>
      <c r="B951" s="81"/>
      <c r="C951" s="81"/>
      <c r="D951" s="81"/>
      <c r="G951" s="7"/>
      <c r="H951" s="7"/>
      <c r="I951" s="7"/>
      <c r="J951" s="7"/>
      <c r="K951" s="7"/>
      <c r="L951" s="8"/>
      <c r="M951" s="8"/>
      <c r="N951" s="8"/>
      <c r="O951" s="8"/>
      <c r="P951" s="8"/>
      <c r="Q951" s="8"/>
      <c r="R951" s="8"/>
      <c r="S951" s="8"/>
      <c r="T951" s="8"/>
      <c r="U951" s="8"/>
      <c r="V951" s="8"/>
      <c r="W951" s="8"/>
      <c r="X951" s="8"/>
      <c r="Y951" s="8"/>
      <c r="Z951" s="8"/>
      <c r="AA951" s="8"/>
    </row>
    <row r="952" spans="1:27" ht="92.5" customHeight="1">
      <c r="A952" s="80"/>
      <c r="B952" s="81"/>
      <c r="C952" s="81"/>
      <c r="D952" s="81"/>
      <c r="G952" s="7"/>
      <c r="H952" s="7"/>
      <c r="I952" s="7"/>
      <c r="J952" s="7"/>
      <c r="K952" s="7"/>
      <c r="L952" s="8"/>
      <c r="M952" s="8"/>
      <c r="N952" s="8"/>
      <c r="O952" s="8"/>
      <c r="P952" s="8"/>
      <c r="Q952" s="8"/>
      <c r="R952" s="8"/>
      <c r="S952" s="8"/>
      <c r="T952" s="8"/>
      <c r="U952" s="8"/>
      <c r="V952" s="8"/>
      <c r="W952" s="8"/>
      <c r="X952" s="8"/>
      <c r="Y952" s="8"/>
      <c r="Z952" s="8"/>
      <c r="AA952" s="8"/>
    </row>
    <row r="953" spans="1:27" ht="92.5" customHeight="1">
      <c r="A953" s="80"/>
      <c r="B953" s="81"/>
      <c r="C953" s="81"/>
      <c r="D953" s="81"/>
      <c r="G953" s="7"/>
      <c r="H953" s="7"/>
      <c r="I953" s="7"/>
      <c r="J953" s="7"/>
      <c r="K953" s="7"/>
      <c r="L953" s="8"/>
      <c r="M953" s="8"/>
      <c r="N953" s="8"/>
      <c r="O953" s="8"/>
      <c r="P953" s="8"/>
      <c r="Q953" s="8"/>
      <c r="R953" s="8"/>
      <c r="S953" s="8"/>
      <c r="T953" s="8"/>
      <c r="U953" s="8"/>
      <c r="V953" s="8"/>
      <c r="W953" s="8"/>
      <c r="X953" s="8"/>
      <c r="Y953" s="8"/>
      <c r="Z953" s="8"/>
      <c r="AA953" s="8"/>
    </row>
    <row r="954" spans="1:27" ht="92.5" customHeight="1">
      <c r="A954" s="80"/>
      <c r="B954" s="81"/>
      <c r="C954" s="81"/>
      <c r="D954" s="81"/>
      <c r="G954" s="7"/>
      <c r="H954" s="7"/>
      <c r="I954" s="7"/>
      <c r="J954" s="7"/>
      <c r="K954" s="7"/>
      <c r="L954" s="8"/>
      <c r="M954" s="8"/>
      <c r="N954" s="8"/>
      <c r="O954" s="8"/>
      <c r="P954" s="8"/>
      <c r="Q954" s="8"/>
      <c r="R954" s="8"/>
      <c r="S954" s="8"/>
      <c r="T954" s="8"/>
      <c r="U954" s="8"/>
      <c r="V954" s="8"/>
      <c r="W954" s="8"/>
      <c r="X954" s="8"/>
      <c r="Y954" s="8"/>
      <c r="Z954" s="8"/>
      <c r="AA954" s="8"/>
    </row>
    <row r="955" spans="1:27" ht="92.5" customHeight="1">
      <c r="A955" s="80"/>
      <c r="B955" s="81"/>
      <c r="C955" s="81"/>
      <c r="D955" s="81"/>
      <c r="G955" s="7"/>
      <c r="H955" s="7"/>
      <c r="I955" s="7"/>
      <c r="J955" s="7"/>
      <c r="K955" s="7"/>
      <c r="L955" s="8"/>
      <c r="M955" s="8"/>
      <c r="N955" s="8"/>
      <c r="O955" s="8"/>
      <c r="P955" s="8"/>
      <c r="Q955" s="8"/>
      <c r="R955" s="8"/>
      <c r="S955" s="8"/>
      <c r="T955" s="8"/>
      <c r="U955" s="8"/>
      <c r="V955" s="8"/>
      <c r="W955" s="8"/>
      <c r="X955" s="8"/>
      <c r="Y955" s="8"/>
      <c r="Z955" s="8"/>
      <c r="AA955" s="8"/>
    </row>
    <row r="956" spans="1:27" ht="92.5" customHeight="1">
      <c r="A956" s="80"/>
      <c r="B956" s="81"/>
      <c r="C956" s="81"/>
      <c r="D956" s="81"/>
      <c r="G956" s="7"/>
      <c r="H956" s="7"/>
      <c r="I956" s="7"/>
      <c r="J956" s="7"/>
      <c r="K956" s="7"/>
      <c r="L956" s="8"/>
      <c r="M956" s="8"/>
      <c r="N956" s="8"/>
      <c r="O956" s="8"/>
      <c r="P956" s="8"/>
      <c r="Q956" s="8"/>
      <c r="R956" s="8"/>
      <c r="S956" s="8"/>
      <c r="T956" s="8"/>
      <c r="U956" s="8"/>
      <c r="V956" s="8"/>
      <c r="W956" s="8"/>
      <c r="X956" s="8"/>
      <c r="Y956" s="8"/>
      <c r="Z956" s="8"/>
      <c r="AA956" s="8"/>
    </row>
    <row r="957" spans="1:27" ht="92.5" customHeight="1">
      <c r="A957" s="80"/>
      <c r="B957" s="81"/>
      <c r="C957" s="81"/>
      <c r="D957" s="81"/>
      <c r="G957" s="7"/>
      <c r="H957" s="7"/>
      <c r="I957" s="7"/>
      <c r="J957" s="7"/>
      <c r="K957" s="7"/>
      <c r="L957" s="8"/>
      <c r="M957" s="8"/>
      <c r="N957" s="8"/>
      <c r="O957" s="8"/>
      <c r="P957" s="8"/>
      <c r="Q957" s="8"/>
      <c r="R957" s="8"/>
      <c r="S957" s="8"/>
      <c r="T957" s="8"/>
      <c r="U957" s="8"/>
      <c r="V957" s="8"/>
      <c r="W957" s="8"/>
      <c r="X957" s="8"/>
      <c r="Y957" s="8"/>
      <c r="Z957" s="8"/>
      <c r="AA957" s="8"/>
    </row>
    <row r="958" spans="1:27" ht="92.5" customHeight="1">
      <c r="A958" s="80"/>
      <c r="B958" s="81"/>
      <c r="C958" s="81"/>
      <c r="D958" s="81"/>
      <c r="G958" s="7"/>
      <c r="H958" s="7"/>
      <c r="I958" s="7"/>
      <c r="J958" s="7"/>
      <c r="K958" s="7"/>
      <c r="L958" s="8"/>
      <c r="M958" s="8"/>
      <c r="N958" s="8"/>
      <c r="O958" s="8"/>
      <c r="P958" s="8"/>
      <c r="Q958" s="8"/>
      <c r="R958" s="8"/>
      <c r="S958" s="8"/>
      <c r="T958" s="8"/>
      <c r="U958" s="8"/>
      <c r="V958" s="8"/>
      <c r="W958" s="8"/>
      <c r="X958" s="8"/>
      <c r="Y958" s="8"/>
      <c r="Z958" s="8"/>
      <c r="AA958" s="8"/>
    </row>
    <row r="959" spans="1:27" ht="92.5" customHeight="1">
      <c r="A959" s="80"/>
      <c r="B959" s="81"/>
      <c r="C959" s="81"/>
      <c r="D959" s="81"/>
      <c r="G959" s="7"/>
      <c r="H959" s="7"/>
      <c r="I959" s="7"/>
      <c r="J959" s="7"/>
      <c r="K959" s="7"/>
      <c r="L959" s="8"/>
      <c r="M959" s="8"/>
      <c r="N959" s="8"/>
      <c r="O959" s="8"/>
      <c r="P959" s="8"/>
      <c r="Q959" s="8"/>
      <c r="R959" s="8"/>
      <c r="S959" s="8"/>
      <c r="T959" s="8"/>
      <c r="U959" s="8"/>
      <c r="V959" s="8"/>
      <c r="W959" s="8"/>
      <c r="X959" s="8"/>
      <c r="Y959" s="8"/>
      <c r="Z959" s="8"/>
      <c r="AA959" s="8"/>
    </row>
    <row r="960" spans="1:27" ht="92.5" customHeight="1">
      <c r="A960" s="80"/>
      <c r="B960" s="81"/>
      <c r="C960" s="81"/>
      <c r="D960" s="81"/>
      <c r="G960" s="7"/>
      <c r="H960" s="7"/>
      <c r="I960" s="7"/>
      <c r="J960" s="7"/>
      <c r="K960" s="7"/>
      <c r="L960" s="8"/>
      <c r="M960" s="8"/>
      <c r="N960" s="8"/>
      <c r="O960" s="8"/>
      <c r="P960" s="8"/>
      <c r="Q960" s="8"/>
      <c r="R960" s="8"/>
      <c r="S960" s="8"/>
      <c r="T960" s="8"/>
      <c r="U960" s="8"/>
      <c r="V960" s="8"/>
      <c r="W960" s="8"/>
      <c r="X960" s="8"/>
      <c r="Y960" s="8"/>
      <c r="Z960" s="8"/>
      <c r="AA960" s="8"/>
    </row>
    <row r="961" spans="1:27" ht="92.5" customHeight="1">
      <c r="A961" s="80"/>
      <c r="B961" s="81"/>
      <c r="C961" s="81"/>
      <c r="D961" s="81"/>
      <c r="G961" s="7"/>
      <c r="H961" s="7"/>
      <c r="I961" s="7"/>
      <c r="J961" s="7"/>
      <c r="K961" s="7"/>
      <c r="L961" s="8"/>
      <c r="M961" s="8"/>
      <c r="N961" s="8"/>
      <c r="O961" s="8"/>
      <c r="P961" s="8"/>
      <c r="Q961" s="8"/>
      <c r="R961" s="8"/>
      <c r="S961" s="8"/>
      <c r="T961" s="8"/>
      <c r="U961" s="8"/>
      <c r="V961" s="8"/>
      <c r="W961" s="8"/>
      <c r="X961" s="8"/>
      <c r="Y961" s="8"/>
      <c r="Z961" s="8"/>
      <c r="AA961" s="8"/>
    </row>
    <row r="962" spans="1:27" ht="92.5" customHeight="1">
      <c r="A962" s="80"/>
      <c r="B962" s="81"/>
      <c r="C962" s="81"/>
      <c r="D962" s="81"/>
      <c r="G962" s="7"/>
      <c r="H962" s="7"/>
      <c r="I962" s="7"/>
      <c r="J962" s="7"/>
      <c r="K962" s="7"/>
      <c r="L962" s="8"/>
      <c r="M962" s="8"/>
      <c r="N962" s="8"/>
      <c r="O962" s="8"/>
      <c r="P962" s="8"/>
      <c r="Q962" s="8"/>
      <c r="R962" s="8"/>
      <c r="S962" s="8"/>
      <c r="T962" s="8"/>
      <c r="U962" s="8"/>
      <c r="V962" s="8"/>
      <c r="W962" s="8"/>
      <c r="X962" s="8"/>
      <c r="Y962" s="8"/>
      <c r="Z962" s="8"/>
      <c r="AA962" s="8"/>
    </row>
    <row r="963" spans="1:27" ht="92.5" customHeight="1">
      <c r="A963" s="80"/>
      <c r="B963" s="81"/>
      <c r="C963" s="81"/>
      <c r="D963" s="81"/>
      <c r="G963" s="7"/>
      <c r="H963" s="7"/>
      <c r="I963" s="7"/>
      <c r="J963" s="7"/>
      <c r="K963" s="7"/>
      <c r="L963" s="8"/>
      <c r="M963" s="8"/>
      <c r="N963" s="8"/>
      <c r="O963" s="8"/>
      <c r="P963" s="8"/>
      <c r="Q963" s="8"/>
      <c r="R963" s="8"/>
      <c r="S963" s="8"/>
      <c r="T963" s="8"/>
      <c r="U963" s="8"/>
      <c r="V963" s="8"/>
      <c r="W963" s="8"/>
      <c r="X963" s="8"/>
      <c r="Y963" s="8"/>
      <c r="Z963" s="8"/>
      <c r="AA963" s="8"/>
    </row>
    <row r="964" spans="1:27" ht="92.5" customHeight="1">
      <c r="A964" s="80"/>
      <c r="B964" s="81"/>
      <c r="C964" s="81"/>
      <c r="D964" s="81"/>
      <c r="G964" s="7"/>
      <c r="H964" s="7"/>
      <c r="I964" s="7"/>
      <c r="J964" s="7"/>
      <c r="K964" s="7"/>
      <c r="L964" s="8"/>
      <c r="M964" s="8"/>
      <c r="N964" s="8"/>
      <c r="O964" s="8"/>
      <c r="P964" s="8"/>
      <c r="Q964" s="8"/>
      <c r="R964" s="8"/>
      <c r="S964" s="8"/>
      <c r="T964" s="8"/>
      <c r="U964" s="8"/>
      <c r="V964" s="8"/>
      <c r="W964" s="8"/>
      <c r="X964" s="8"/>
      <c r="Y964" s="8"/>
      <c r="Z964" s="8"/>
      <c r="AA964" s="8"/>
    </row>
    <row r="965" spans="1:27" ht="92.5" customHeight="1">
      <c r="A965" s="80"/>
      <c r="B965" s="81"/>
      <c r="C965" s="81"/>
      <c r="D965" s="81"/>
      <c r="G965" s="7"/>
      <c r="H965" s="7"/>
      <c r="I965" s="7"/>
      <c r="J965" s="7"/>
      <c r="K965" s="7"/>
      <c r="L965" s="8"/>
      <c r="M965" s="8"/>
      <c r="N965" s="8"/>
      <c r="O965" s="8"/>
      <c r="P965" s="8"/>
      <c r="Q965" s="8"/>
      <c r="R965" s="8"/>
      <c r="S965" s="8"/>
      <c r="T965" s="8"/>
      <c r="U965" s="8"/>
      <c r="V965" s="8"/>
      <c r="W965" s="8"/>
      <c r="X965" s="8"/>
      <c r="Y965" s="8"/>
      <c r="Z965" s="8"/>
      <c r="AA965" s="8"/>
    </row>
    <row r="966" spans="1:27" ht="92.5" customHeight="1">
      <c r="A966" s="80"/>
      <c r="B966" s="81"/>
      <c r="C966" s="81"/>
      <c r="D966" s="81"/>
      <c r="G966" s="7"/>
      <c r="H966" s="7"/>
      <c r="I966" s="7"/>
      <c r="J966" s="7"/>
      <c r="K966" s="7"/>
      <c r="L966" s="8"/>
      <c r="M966" s="8"/>
      <c r="N966" s="8"/>
      <c r="O966" s="8"/>
      <c r="P966" s="8"/>
      <c r="Q966" s="8"/>
      <c r="R966" s="8"/>
      <c r="S966" s="8"/>
      <c r="T966" s="8"/>
      <c r="U966" s="8"/>
      <c r="V966" s="8"/>
      <c r="W966" s="8"/>
      <c r="X966" s="8"/>
      <c r="Y966" s="8"/>
      <c r="Z966" s="8"/>
      <c r="AA966" s="8"/>
    </row>
    <row r="967" spans="1:27" ht="92.5" customHeight="1">
      <c r="A967" s="80"/>
      <c r="B967" s="81"/>
      <c r="C967" s="81"/>
      <c r="D967" s="81"/>
      <c r="G967" s="7"/>
      <c r="H967" s="7"/>
      <c r="I967" s="7"/>
      <c r="J967" s="7"/>
      <c r="K967" s="7"/>
      <c r="L967" s="8"/>
      <c r="M967" s="8"/>
      <c r="N967" s="8"/>
      <c r="O967" s="8"/>
      <c r="P967" s="8"/>
      <c r="Q967" s="8"/>
      <c r="R967" s="8"/>
      <c r="S967" s="8"/>
      <c r="T967" s="8"/>
      <c r="U967" s="8"/>
      <c r="V967" s="8"/>
      <c r="W967" s="8"/>
      <c r="X967" s="8"/>
      <c r="Y967" s="8"/>
      <c r="Z967" s="8"/>
      <c r="AA967" s="8"/>
    </row>
    <row r="968" spans="1:27" ht="92.5" customHeight="1">
      <c r="A968" s="80"/>
      <c r="B968" s="81"/>
      <c r="C968" s="81"/>
      <c r="D968" s="81"/>
      <c r="G968" s="7"/>
      <c r="H968" s="7"/>
      <c r="I968" s="7"/>
      <c r="J968" s="7"/>
      <c r="K968" s="7"/>
      <c r="L968" s="8"/>
      <c r="M968" s="8"/>
      <c r="N968" s="8"/>
      <c r="O968" s="8"/>
      <c r="P968" s="8"/>
      <c r="Q968" s="8"/>
      <c r="R968" s="8"/>
      <c r="S968" s="8"/>
      <c r="T968" s="8"/>
      <c r="U968" s="8"/>
      <c r="V968" s="8"/>
      <c r="W968" s="8"/>
      <c r="X968" s="8"/>
      <c r="Y968" s="8"/>
      <c r="Z968" s="8"/>
      <c r="AA968" s="8"/>
    </row>
    <row r="969" spans="1:27" ht="92.5" customHeight="1">
      <c r="A969" s="80"/>
      <c r="B969" s="81"/>
      <c r="C969" s="81"/>
      <c r="D969" s="81"/>
      <c r="G969" s="7"/>
      <c r="H969" s="7"/>
      <c r="I969" s="7"/>
      <c r="J969" s="7"/>
      <c r="K969" s="7"/>
      <c r="L969" s="8"/>
      <c r="M969" s="8"/>
      <c r="N969" s="8"/>
      <c r="O969" s="8"/>
      <c r="P969" s="8"/>
      <c r="Q969" s="8"/>
      <c r="R969" s="8"/>
      <c r="S969" s="8"/>
      <c r="T969" s="8"/>
      <c r="U969" s="8"/>
      <c r="V969" s="8"/>
      <c r="W969" s="8"/>
      <c r="X969" s="8"/>
      <c r="Y969" s="8"/>
      <c r="Z969" s="8"/>
      <c r="AA969" s="8"/>
    </row>
    <row r="970" spans="1:27" ht="92.5" customHeight="1">
      <c r="A970" s="80"/>
      <c r="B970" s="81"/>
      <c r="C970" s="81"/>
      <c r="D970" s="81"/>
      <c r="G970" s="7"/>
      <c r="H970" s="7"/>
      <c r="I970" s="7"/>
      <c r="J970" s="7"/>
      <c r="K970" s="7"/>
      <c r="L970" s="8"/>
      <c r="M970" s="8"/>
      <c r="N970" s="8"/>
      <c r="O970" s="8"/>
      <c r="P970" s="8"/>
      <c r="Q970" s="8"/>
      <c r="R970" s="8"/>
      <c r="S970" s="8"/>
      <c r="T970" s="8"/>
      <c r="U970" s="8"/>
      <c r="V970" s="8"/>
      <c r="W970" s="8"/>
      <c r="X970" s="8"/>
      <c r="Y970" s="8"/>
      <c r="Z970" s="8"/>
      <c r="AA970" s="8"/>
    </row>
    <row r="971" spans="1:27" ht="92.5" customHeight="1">
      <c r="A971" s="80"/>
      <c r="B971" s="81"/>
      <c r="C971" s="81"/>
      <c r="D971" s="81"/>
      <c r="G971" s="7"/>
      <c r="H971" s="7"/>
      <c r="I971" s="7"/>
      <c r="J971" s="7"/>
      <c r="K971" s="7"/>
      <c r="L971" s="8"/>
      <c r="M971" s="8"/>
      <c r="N971" s="8"/>
      <c r="O971" s="8"/>
      <c r="P971" s="8"/>
      <c r="Q971" s="8"/>
      <c r="R971" s="8"/>
      <c r="S971" s="8"/>
      <c r="T971" s="8"/>
      <c r="U971" s="8"/>
      <c r="V971" s="8"/>
      <c r="W971" s="8"/>
      <c r="X971" s="8"/>
      <c r="Y971" s="8"/>
      <c r="Z971" s="8"/>
      <c r="AA971" s="8"/>
    </row>
    <row r="972" spans="1:27" ht="92.5" customHeight="1">
      <c r="A972" s="80"/>
      <c r="B972" s="81"/>
      <c r="C972" s="81"/>
      <c r="D972" s="81"/>
      <c r="G972" s="7"/>
      <c r="H972" s="7"/>
      <c r="I972" s="7"/>
      <c r="J972" s="7"/>
      <c r="K972" s="7"/>
      <c r="L972" s="8"/>
      <c r="M972" s="8"/>
      <c r="N972" s="8"/>
      <c r="O972" s="8"/>
      <c r="P972" s="8"/>
      <c r="Q972" s="8"/>
      <c r="R972" s="8"/>
      <c r="S972" s="8"/>
      <c r="T972" s="8"/>
      <c r="U972" s="8"/>
      <c r="V972" s="8"/>
      <c r="W972" s="8"/>
      <c r="X972" s="8"/>
      <c r="Y972" s="8"/>
      <c r="Z972" s="8"/>
      <c r="AA972" s="8"/>
    </row>
    <row r="973" spans="1:27" ht="92.5" customHeight="1">
      <c r="A973" s="80"/>
      <c r="B973" s="81"/>
      <c r="C973" s="81"/>
      <c r="D973" s="81"/>
      <c r="G973" s="7"/>
      <c r="H973" s="7"/>
      <c r="I973" s="7"/>
      <c r="J973" s="7"/>
      <c r="K973" s="7"/>
      <c r="L973" s="8"/>
      <c r="M973" s="8"/>
      <c r="N973" s="8"/>
      <c r="O973" s="8"/>
      <c r="P973" s="8"/>
      <c r="Q973" s="8"/>
      <c r="R973" s="8"/>
      <c r="S973" s="8"/>
      <c r="T973" s="8"/>
      <c r="U973" s="8"/>
      <c r="V973" s="8"/>
      <c r="W973" s="8"/>
      <c r="X973" s="8"/>
      <c r="Y973" s="8"/>
      <c r="Z973" s="8"/>
      <c r="AA973" s="8"/>
    </row>
    <row r="974" spans="1:27" ht="92.5" customHeight="1">
      <c r="A974" s="80"/>
      <c r="B974" s="81"/>
      <c r="C974" s="81"/>
      <c r="D974" s="81"/>
      <c r="G974" s="7"/>
      <c r="H974" s="7"/>
      <c r="I974" s="7"/>
      <c r="J974" s="7"/>
      <c r="K974" s="7"/>
      <c r="L974" s="8"/>
      <c r="M974" s="8"/>
      <c r="N974" s="8"/>
      <c r="O974" s="8"/>
      <c r="P974" s="8"/>
      <c r="Q974" s="8"/>
      <c r="R974" s="8"/>
      <c r="S974" s="8"/>
      <c r="T974" s="8"/>
      <c r="U974" s="8"/>
      <c r="V974" s="8"/>
      <c r="W974" s="8"/>
      <c r="X974" s="8"/>
      <c r="Y974" s="8"/>
      <c r="Z974" s="8"/>
      <c r="AA974" s="8"/>
    </row>
    <row r="975" spans="1:27" ht="92.5" customHeight="1">
      <c r="A975" s="80"/>
      <c r="B975" s="81"/>
      <c r="C975" s="81"/>
      <c r="D975" s="81"/>
      <c r="G975" s="7"/>
      <c r="H975" s="7"/>
      <c r="I975" s="7"/>
      <c r="J975" s="7"/>
      <c r="K975" s="7"/>
      <c r="L975" s="8"/>
      <c r="M975" s="8"/>
      <c r="N975" s="8"/>
      <c r="O975" s="8"/>
      <c r="P975" s="8"/>
      <c r="Q975" s="8"/>
      <c r="R975" s="8"/>
      <c r="S975" s="8"/>
      <c r="T975" s="8"/>
      <c r="U975" s="8"/>
      <c r="V975" s="8"/>
      <c r="W975" s="8"/>
      <c r="X975" s="8"/>
      <c r="Y975" s="8"/>
      <c r="Z975" s="8"/>
      <c r="AA975" s="8"/>
    </row>
    <row r="976" spans="1:27" ht="92.5" customHeight="1">
      <c r="A976" s="80"/>
      <c r="B976" s="81"/>
      <c r="C976" s="81"/>
      <c r="D976" s="81"/>
      <c r="G976" s="7"/>
      <c r="H976" s="7"/>
      <c r="I976" s="7"/>
      <c r="J976" s="7"/>
      <c r="K976" s="7"/>
      <c r="L976" s="8"/>
      <c r="M976" s="8"/>
      <c r="N976" s="8"/>
      <c r="O976" s="8"/>
      <c r="P976" s="8"/>
      <c r="Q976" s="8"/>
      <c r="R976" s="8"/>
      <c r="S976" s="8"/>
      <c r="T976" s="8"/>
      <c r="U976" s="8"/>
      <c r="V976" s="8"/>
      <c r="W976" s="8"/>
      <c r="X976" s="8"/>
      <c r="Y976" s="8"/>
      <c r="Z976" s="8"/>
      <c r="AA976" s="8"/>
    </row>
    <row r="977" spans="1:27" ht="92.5" customHeight="1">
      <c r="A977" s="80"/>
      <c r="B977" s="81"/>
      <c r="C977" s="81"/>
      <c r="D977" s="81"/>
      <c r="G977" s="7"/>
      <c r="H977" s="7"/>
      <c r="I977" s="7"/>
      <c r="J977" s="7"/>
      <c r="K977" s="7"/>
      <c r="L977" s="8"/>
      <c r="M977" s="8"/>
      <c r="N977" s="8"/>
      <c r="O977" s="8"/>
      <c r="P977" s="8"/>
      <c r="Q977" s="8"/>
      <c r="R977" s="8"/>
      <c r="S977" s="8"/>
      <c r="T977" s="8"/>
      <c r="U977" s="8"/>
      <c r="V977" s="8"/>
      <c r="W977" s="8"/>
      <c r="X977" s="8"/>
      <c r="Y977" s="8"/>
      <c r="Z977" s="8"/>
      <c r="AA977" s="8"/>
    </row>
    <row r="978" spans="1:27" ht="92.5" customHeight="1">
      <c r="A978" s="80"/>
      <c r="B978" s="81"/>
      <c r="C978" s="81"/>
      <c r="D978" s="81"/>
      <c r="G978" s="7"/>
      <c r="H978" s="7"/>
      <c r="I978" s="7"/>
      <c r="J978" s="7"/>
      <c r="K978" s="7"/>
      <c r="L978" s="8"/>
      <c r="M978" s="8"/>
      <c r="N978" s="8"/>
      <c r="O978" s="8"/>
      <c r="P978" s="8"/>
      <c r="Q978" s="8"/>
      <c r="R978" s="8"/>
      <c r="S978" s="8"/>
      <c r="T978" s="8"/>
      <c r="U978" s="8"/>
      <c r="V978" s="8"/>
      <c r="W978" s="8"/>
      <c r="X978" s="8"/>
      <c r="Y978" s="8"/>
      <c r="Z978" s="8"/>
      <c r="AA978" s="8"/>
    </row>
    <row r="979" spans="1:27" ht="92.5" customHeight="1">
      <c r="A979" s="80"/>
      <c r="B979" s="81"/>
      <c r="C979" s="81"/>
      <c r="D979" s="81"/>
      <c r="G979" s="7"/>
      <c r="H979" s="7"/>
      <c r="I979" s="7"/>
      <c r="J979" s="7"/>
      <c r="K979" s="7"/>
      <c r="L979" s="8"/>
      <c r="M979" s="8"/>
      <c r="N979" s="8"/>
      <c r="O979" s="8"/>
      <c r="P979" s="8"/>
      <c r="Q979" s="8"/>
      <c r="R979" s="8"/>
      <c r="S979" s="8"/>
      <c r="T979" s="8"/>
      <c r="U979" s="8"/>
      <c r="V979" s="8"/>
      <c r="W979" s="8"/>
      <c r="X979" s="8"/>
      <c r="Y979" s="8"/>
      <c r="Z979" s="8"/>
      <c r="AA979" s="8"/>
    </row>
    <row r="980" spans="1:27" ht="92.5" customHeight="1">
      <c r="A980" s="80"/>
      <c r="B980" s="81"/>
      <c r="C980" s="81"/>
      <c r="D980" s="81"/>
      <c r="G980" s="7"/>
      <c r="H980" s="7"/>
      <c r="I980" s="7"/>
      <c r="J980" s="7"/>
      <c r="K980" s="7"/>
      <c r="L980" s="8"/>
      <c r="M980" s="8"/>
      <c r="N980" s="8"/>
      <c r="O980" s="8"/>
      <c r="P980" s="8"/>
      <c r="Q980" s="8"/>
      <c r="R980" s="8"/>
      <c r="S980" s="8"/>
      <c r="T980" s="8"/>
      <c r="U980" s="8"/>
      <c r="V980" s="8"/>
      <c r="W980" s="8"/>
      <c r="X980" s="8"/>
      <c r="Y980" s="8"/>
      <c r="Z980" s="8"/>
      <c r="AA980" s="8"/>
    </row>
    <row r="981" spans="1:27" ht="92.5" customHeight="1">
      <c r="A981" s="80"/>
      <c r="B981" s="81"/>
      <c r="C981" s="81"/>
      <c r="D981" s="81"/>
      <c r="G981" s="7"/>
      <c r="H981" s="7"/>
      <c r="I981" s="7"/>
      <c r="J981" s="7"/>
      <c r="K981" s="7"/>
      <c r="L981" s="8"/>
      <c r="M981" s="8"/>
      <c r="N981" s="8"/>
      <c r="O981" s="8"/>
      <c r="P981" s="8"/>
      <c r="Q981" s="8"/>
      <c r="R981" s="8"/>
      <c r="S981" s="8"/>
      <c r="T981" s="8"/>
      <c r="U981" s="8"/>
      <c r="V981" s="8"/>
      <c r="W981" s="8"/>
      <c r="X981" s="8"/>
      <c r="Y981" s="8"/>
      <c r="Z981" s="8"/>
      <c r="AA981" s="8"/>
    </row>
    <row r="982" spans="1:27" ht="92.5" customHeight="1">
      <c r="A982" s="80"/>
      <c r="B982" s="81"/>
      <c r="C982" s="81"/>
      <c r="D982" s="81"/>
      <c r="G982" s="7"/>
      <c r="H982" s="7"/>
      <c r="I982" s="7"/>
      <c r="J982" s="7"/>
      <c r="K982" s="7"/>
      <c r="L982" s="8"/>
      <c r="M982" s="8"/>
      <c r="N982" s="8"/>
      <c r="O982" s="8"/>
      <c r="P982" s="8"/>
      <c r="Q982" s="8"/>
      <c r="R982" s="8"/>
      <c r="S982" s="8"/>
      <c r="T982" s="8"/>
      <c r="U982" s="8"/>
      <c r="V982" s="8"/>
      <c r="W982" s="8"/>
      <c r="X982" s="8"/>
      <c r="Y982" s="8"/>
      <c r="Z982" s="8"/>
      <c r="AA982" s="8"/>
    </row>
    <row r="983" spans="1:27" ht="92.5" customHeight="1">
      <c r="A983" s="80"/>
      <c r="B983" s="81"/>
      <c r="C983" s="81"/>
      <c r="D983" s="81"/>
      <c r="G983" s="7"/>
      <c r="H983" s="7"/>
      <c r="I983" s="7"/>
      <c r="J983" s="7"/>
      <c r="K983" s="7"/>
      <c r="L983" s="8"/>
      <c r="M983" s="8"/>
      <c r="N983" s="8"/>
      <c r="O983" s="8"/>
      <c r="P983" s="8"/>
      <c r="Q983" s="8"/>
      <c r="R983" s="8"/>
      <c r="S983" s="8"/>
      <c r="T983" s="8"/>
      <c r="U983" s="8"/>
      <c r="V983" s="8"/>
      <c r="W983" s="8"/>
      <c r="X983" s="8"/>
      <c r="Y983" s="8"/>
      <c r="Z983" s="8"/>
      <c r="AA983" s="8"/>
    </row>
    <row r="984" spans="1:27" ht="92.5" customHeight="1">
      <c r="A984" s="80"/>
      <c r="B984" s="81"/>
      <c r="C984" s="81"/>
      <c r="D984" s="81"/>
      <c r="G984" s="7"/>
      <c r="H984" s="7"/>
      <c r="I984" s="7"/>
      <c r="J984" s="7"/>
      <c r="K984" s="7"/>
      <c r="L984" s="8"/>
      <c r="M984" s="8"/>
      <c r="N984" s="8"/>
      <c r="O984" s="8"/>
      <c r="P984" s="8"/>
      <c r="Q984" s="8"/>
      <c r="R984" s="8"/>
      <c r="S984" s="8"/>
      <c r="T984" s="8"/>
      <c r="U984" s="8"/>
      <c r="V984" s="8"/>
      <c r="W984" s="8"/>
      <c r="X984" s="8"/>
      <c r="Y984" s="8"/>
      <c r="Z984" s="8"/>
      <c r="AA984" s="8"/>
    </row>
    <row r="985" spans="1:27" ht="92.5" customHeight="1">
      <c r="A985" s="80"/>
      <c r="B985" s="81"/>
      <c r="C985" s="81"/>
      <c r="D985" s="81"/>
      <c r="G985" s="7"/>
      <c r="H985" s="7"/>
      <c r="I985" s="7"/>
      <c r="J985" s="7"/>
      <c r="K985" s="7"/>
      <c r="L985" s="8"/>
      <c r="M985" s="8"/>
      <c r="N985" s="8"/>
      <c r="O985" s="8"/>
      <c r="P985" s="8"/>
      <c r="Q985" s="8"/>
      <c r="R985" s="8"/>
      <c r="S985" s="8"/>
      <c r="T985" s="8"/>
      <c r="U985" s="8"/>
      <c r="V985" s="8"/>
      <c r="W985" s="8"/>
      <c r="X985" s="8"/>
      <c r="Y985" s="8"/>
      <c r="Z985" s="8"/>
      <c r="AA985" s="8"/>
    </row>
    <row r="986" spans="1:27" ht="92.5" customHeight="1">
      <c r="A986" s="80"/>
      <c r="B986" s="81"/>
      <c r="C986" s="81"/>
      <c r="D986" s="81"/>
      <c r="G986" s="7"/>
      <c r="H986" s="7"/>
      <c r="I986" s="7"/>
      <c r="J986" s="7"/>
      <c r="K986" s="7"/>
      <c r="L986" s="8"/>
      <c r="M986" s="8"/>
      <c r="N986" s="8"/>
      <c r="O986" s="8"/>
      <c r="P986" s="8"/>
      <c r="Q986" s="8"/>
      <c r="R986" s="8"/>
      <c r="S986" s="8"/>
      <c r="T986" s="8"/>
      <c r="U986" s="8"/>
      <c r="V986" s="8"/>
      <c r="W986" s="8"/>
      <c r="X986" s="8"/>
      <c r="Y986" s="8"/>
      <c r="Z986" s="8"/>
      <c r="AA986" s="8"/>
    </row>
    <row r="987" spans="1:27" ht="92.5" customHeight="1">
      <c r="A987" s="80"/>
      <c r="B987" s="81"/>
      <c r="C987" s="81"/>
      <c r="D987" s="81"/>
      <c r="G987" s="7"/>
      <c r="H987" s="7"/>
      <c r="I987" s="7"/>
      <c r="J987" s="7"/>
      <c r="K987" s="7"/>
      <c r="L987" s="8"/>
      <c r="M987" s="8"/>
      <c r="N987" s="8"/>
      <c r="O987" s="8"/>
      <c r="P987" s="8"/>
      <c r="Q987" s="8"/>
      <c r="R987" s="8"/>
      <c r="S987" s="8"/>
      <c r="T987" s="8"/>
      <c r="U987" s="8"/>
      <c r="V987" s="8"/>
      <c r="W987" s="8"/>
      <c r="X987" s="8"/>
      <c r="Y987" s="8"/>
      <c r="Z987" s="8"/>
      <c r="AA987" s="8"/>
    </row>
    <row r="988" spans="1:27" ht="92.5" customHeight="1">
      <c r="A988" s="80"/>
      <c r="B988" s="81"/>
      <c r="C988" s="81"/>
      <c r="D988" s="81"/>
      <c r="G988" s="7"/>
      <c r="H988" s="7"/>
      <c r="I988" s="7"/>
      <c r="J988" s="7"/>
      <c r="K988" s="7"/>
      <c r="L988" s="8"/>
      <c r="M988" s="8"/>
      <c r="N988" s="8"/>
      <c r="O988" s="8"/>
      <c r="P988" s="8"/>
      <c r="Q988" s="8"/>
      <c r="R988" s="8"/>
      <c r="S988" s="8"/>
      <c r="T988" s="8"/>
      <c r="U988" s="8"/>
      <c r="V988" s="8"/>
      <c r="W988" s="8"/>
      <c r="X988" s="8"/>
      <c r="Y988" s="8"/>
      <c r="Z988" s="8"/>
      <c r="AA988" s="8"/>
    </row>
    <row r="989" spans="1:27" ht="92.5" customHeight="1">
      <c r="A989" s="80"/>
      <c r="B989" s="81"/>
      <c r="C989" s="81"/>
      <c r="D989" s="81"/>
      <c r="G989" s="7"/>
      <c r="H989" s="7"/>
      <c r="I989" s="7"/>
      <c r="J989" s="7"/>
      <c r="K989" s="7"/>
      <c r="L989" s="8"/>
      <c r="M989" s="8"/>
      <c r="N989" s="8"/>
      <c r="O989" s="8"/>
      <c r="P989" s="8"/>
      <c r="Q989" s="8"/>
      <c r="R989" s="8"/>
      <c r="S989" s="8"/>
      <c r="T989" s="8"/>
      <c r="U989" s="8"/>
      <c r="V989" s="8"/>
      <c r="W989" s="8"/>
      <c r="X989" s="8"/>
      <c r="Y989" s="8"/>
      <c r="Z989" s="8"/>
      <c r="AA989" s="8"/>
    </row>
    <row r="990" spans="1:27" ht="92.5" customHeight="1">
      <c r="A990" s="80"/>
      <c r="B990" s="81"/>
      <c r="C990" s="81"/>
      <c r="D990" s="81"/>
      <c r="G990" s="7"/>
      <c r="H990" s="7"/>
      <c r="I990" s="7"/>
      <c r="J990" s="7"/>
      <c r="K990" s="7"/>
      <c r="L990" s="8"/>
      <c r="M990" s="8"/>
      <c r="N990" s="8"/>
      <c r="O990" s="8"/>
      <c r="P990" s="8"/>
      <c r="Q990" s="8"/>
      <c r="R990" s="8"/>
      <c r="S990" s="8"/>
      <c r="T990" s="8"/>
      <c r="U990" s="8"/>
      <c r="V990" s="8"/>
      <c r="W990" s="8"/>
      <c r="X990" s="8"/>
      <c r="Y990" s="8"/>
      <c r="Z990" s="8"/>
      <c r="AA990" s="8"/>
    </row>
    <row r="991" spans="1:27" ht="92.5" customHeight="1">
      <c r="A991" s="80"/>
      <c r="B991" s="81"/>
      <c r="C991" s="81"/>
      <c r="D991" s="81"/>
      <c r="G991" s="7"/>
      <c r="H991" s="7"/>
      <c r="I991" s="7"/>
      <c r="J991" s="7"/>
      <c r="K991" s="7"/>
      <c r="L991" s="8"/>
      <c r="M991" s="8"/>
      <c r="N991" s="8"/>
      <c r="O991" s="8"/>
      <c r="P991" s="8"/>
      <c r="Q991" s="8"/>
      <c r="R991" s="8"/>
      <c r="S991" s="8"/>
      <c r="T991" s="8"/>
      <c r="U991" s="8"/>
      <c r="V991" s="8"/>
      <c r="W991" s="8"/>
      <c r="X991" s="8"/>
      <c r="Y991" s="8"/>
      <c r="Z991" s="8"/>
      <c r="AA991" s="8"/>
    </row>
    <row r="992" spans="1:27" ht="92.5" customHeight="1">
      <c r="A992" s="80"/>
      <c r="B992" s="81"/>
      <c r="C992" s="81"/>
      <c r="D992" s="81"/>
      <c r="G992" s="7"/>
      <c r="H992" s="7"/>
      <c r="I992" s="7"/>
      <c r="J992" s="7"/>
      <c r="K992" s="7"/>
      <c r="L992" s="8"/>
      <c r="M992" s="8"/>
      <c r="N992" s="8"/>
      <c r="O992" s="8"/>
      <c r="P992" s="8"/>
      <c r="Q992" s="8"/>
      <c r="R992" s="8"/>
      <c r="S992" s="8"/>
      <c r="T992" s="8"/>
      <c r="U992" s="8"/>
      <c r="V992" s="8"/>
      <c r="W992" s="8"/>
      <c r="X992" s="8"/>
      <c r="Y992" s="8"/>
      <c r="Z992" s="8"/>
      <c r="AA992" s="8"/>
    </row>
    <row r="993" spans="1:27" ht="92.5" customHeight="1">
      <c r="A993" s="80"/>
      <c r="B993" s="81"/>
      <c r="C993" s="81"/>
      <c r="D993" s="81"/>
      <c r="G993" s="7"/>
      <c r="H993" s="7"/>
      <c r="I993" s="7"/>
      <c r="J993" s="7"/>
      <c r="K993" s="7"/>
      <c r="L993" s="8"/>
      <c r="M993" s="8"/>
      <c r="N993" s="8"/>
      <c r="O993" s="8"/>
      <c r="P993" s="8"/>
      <c r="Q993" s="8"/>
      <c r="R993" s="8"/>
      <c r="S993" s="8"/>
      <c r="T993" s="8"/>
      <c r="U993" s="8"/>
      <c r="V993" s="8"/>
      <c r="W993" s="8"/>
      <c r="X993" s="8"/>
      <c r="Y993" s="8"/>
      <c r="Z993" s="8"/>
      <c r="AA993" s="8"/>
    </row>
    <row r="994" spans="1:27" ht="92.5" customHeight="1">
      <c r="A994" s="80"/>
      <c r="B994" s="81"/>
      <c r="C994" s="81"/>
      <c r="D994" s="81"/>
      <c r="G994" s="7"/>
      <c r="H994" s="7"/>
      <c r="I994" s="7"/>
      <c r="J994" s="7"/>
      <c r="K994" s="7"/>
      <c r="L994" s="8"/>
      <c r="M994" s="8"/>
      <c r="N994" s="8"/>
      <c r="O994" s="8"/>
      <c r="P994" s="8"/>
      <c r="Q994" s="8"/>
      <c r="R994" s="8"/>
      <c r="S994" s="8"/>
      <c r="T994" s="8"/>
      <c r="U994" s="8"/>
      <c r="V994" s="8"/>
      <c r="W994" s="8"/>
      <c r="X994" s="8"/>
      <c r="Y994" s="8"/>
      <c r="Z994" s="8"/>
      <c r="AA994" s="8"/>
    </row>
    <row r="995" spans="1:27" ht="92.5" customHeight="1">
      <c r="A995" s="80"/>
      <c r="B995" s="81"/>
      <c r="C995" s="81"/>
      <c r="D995" s="81"/>
      <c r="G995" s="7"/>
      <c r="H995" s="7"/>
      <c r="I995" s="7"/>
      <c r="J995" s="7"/>
      <c r="K995" s="7"/>
      <c r="L995" s="8"/>
      <c r="M995" s="8"/>
      <c r="N995" s="8"/>
      <c r="O995" s="8"/>
      <c r="P995" s="8"/>
      <c r="Q995" s="8"/>
      <c r="R995" s="8"/>
      <c r="S995" s="8"/>
      <c r="T995" s="8"/>
      <c r="U995" s="8"/>
      <c r="V995" s="8"/>
      <c r="W995" s="8"/>
      <c r="X995" s="8"/>
      <c r="Y995" s="8"/>
      <c r="Z995" s="8"/>
      <c r="AA995" s="8"/>
    </row>
    <row r="996" spans="1:27" ht="92.5" customHeight="1">
      <c r="A996" s="80"/>
      <c r="B996" s="81"/>
      <c r="C996" s="81"/>
      <c r="D996" s="81"/>
      <c r="G996" s="7"/>
      <c r="H996" s="7"/>
      <c r="I996" s="7"/>
      <c r="J996" s="7"/>
      <c r="K996" s="7"/>
      <c r="L996" s="8"/>
      <c r="M996" s="8"/>
      <c r="N996" s="8"/>
      <c r="O996" s="8"/>
      <c r="P996" s="8"/>
      <c r="Q996" s="8"/>
      <c r="R996" s="8"/>
      <c r="S996" s="8"/>
      <c r="T996" s="8"/>
      <c r="U996" s="8"/>
      <c r="V996" s="8"/>
      <c r="W996" s="8"/>
      <c r="X996" s="8"/>
      <c r="Y996" s="8"/>
      <c r="Z996" s="8"/>
      <c r="AA996" s="8"/>
    </row>
    <row r="997" spans="1:27" ht="92.5" customHeight="1">
      <c r="A997" s="80"/>
      <c r="B997" s="81"/>
      <c r="C997" s="81"/>
      <c r="D997" s="81"/>
      <c r="G997" s="7"/>
      <c r="H997" s="7"/>
      <c r="I997" s="7"/>
      <c r="J997" s="7"/>
      <c r="K997" s="7"/>
      <c r="L997" s="8"/>
      <c r="M997" s="8"/>
      <c r="N997" s="8"/>
      <c r="O997" s="8"/>
      <c r="P997" s="8"/>
      <c r="Q997" s="8"/>
      <c r="R997" s="8"/>
      <c r="S997" s="8"/>
      <c r="T997" s="8"/>
      <c r="U997" s="8"/>
      <c r="V997" s="8"/>
      <c r="W997" s="8"/>
      <c r="X997" s="8"/>
      <c r="Y997" s="8"/>
      <c r="Z997" s="8"/>
      <c r="AA997" s="8"/>
    </row>
    <row r="998" spans="1:27" ht="92.5" customHeight="1">
      <c r="A998" s="80"/>
      <c r="B998" s="81"/>
      <c r="C998" s="81"/>
      <c r="D998" s="81"/>
      <c r="G998" s="7"/>
      <c r="H998" s="7"/>
      <c r="I998" s="7"/>
      <c r="J998" s="7"/>
      <c r="K998" s="7"/>
      <c r="L998" s="8"/>
      <c r="M998" s="8"/>
      <c r="N998" s="8"/>
      <c r="O998" s="8"/>
      <c r="P998" s="8"/>
      <c r="Q998" s="8"/>
      <c r="R998" s="8"/>
      <c r="S998" s="8"/>
      <c r="T998" s="8"/>
      <c r="U998" s="8"/>
      <c r="V998" s="8"/>
      <c r="W998" s="8"/>
      <c r="X998" s="8"/>
      <c r="Y998" s="8"/>
      <c r="Z998" s="8"/>
      <c r="AA998" s="8"/>
    </row>
    <row r="999" spans="1:27" ht="92.5" customHeight="1">
      <c r="A999" s="80"/>
      <c r="B999" s="81"/>
      <c r="C999" s="81"/>
      <c r="D999" s="81"/>
      <c r="G999" s="7"/>
      <c r="H999" s="7"/>
      <c r="I999" s="7"/>
      <c r="J999" s="7"/>
      <c r="K999" s="7"/>
      <c r="L999" s="8"/>
      <c r="M999" s="8"/>
      <c r="N999" s="8"/>
      <c r="O999" s="8"/>
      <c r="P999" s="8"/>
      <c r="Q999" s="8"/>
      <c r="R999" s="8"/>
      <c r="S999" s="8"/>
      <c r="T999" s="8"/>
      <c r="U999" s="8"/>
      <c r="V999" s="8"/>
      <c r="W999" s="8"/>
      <c r="X999" s="8"/>
      <c r="Y999" s="8"/>
      <c r="Z999" s="8"/>
      <c r="AA999" s="8"/>
    </row>
    <row r="1000" spans="1:27" ht="92.5" customHeight="1">
      <c r="A1000" s="80"/>
      <c r="B1000" s="81"/>
      <c r="C1000" s="81"/>
      <c r="D1000" s="81"/>
      <c r="G1000" s="7"/>
      <c r="H1000" s="7"/>
      <c r="I1000" s="7"/>
      <c r="J1000" s="7"/>
      <c r="K1000" s="7"/>
      <c r="L1000" s="8"/>
      <c r="M1000" s="8"/>
      <c r="N1000" s="8"/>
      <c r="O1000" s="8"/>
      <c r="P1000" s="8"/>
      <c r="Q1000" s="8"/>
      <c r="R1000" s="8"/>
      <c r="S1000" s="8"/>
      <c r="T1000" s="8"/>
      <c r="U1000" s="8"/>
      <c r="V1000" s="8"/>
      <c r="W1000" s="8"/>
      <c r="X1000" s="8"/>
      <c r="Y1000" s="8"/>
      <c r="Z1000" s="8"/>
      <c r="AA1000" s="8"/>
    </row>
    <row r="1001" spans="1:27" ht="92.5" customHeight="1">
      <c r="A1001" s="80"/>
      <c r="B1001" s="81"/>
      <c r="C1001" s="81"/>
      <c r="D1001" s="81"/>
      <c r="G1001" s="7"/>
      <c r="H1001" s="7"/>
      <c r="I1001" s="7"/>
      <c r="J1001" s="7"/>
      <c r="K1001" s="7"/>
      <c r="L1001" s="8"/>
      <c r="M1001" s="8"/>
      <c r="N1001" s="8"/>
      <c r="O1001" s="8"/>
      <c r="P1001" s="8"/>
      <c r="Q1001" s="8"/>
      <c r="R1001" s="8"/>
      <c r="S1001" s="8"/>
      <c r="T1001" s="8"/>
      <c r="U1001" s="8"/>
      <c r="V1001" s="8"/>
      <c r="W1001" s="8"/>
      <c r="X1001" s="8"/>
      <c r="Y1001" s="8"/>
      <c r="Z1001" s="8"/>
      <c r="AA1001" s="8"/>
    </row>
    <row r="1002" spans="1:27" ht="92.5" customHeight="1">
      <c r="A1002" s="80"/>
      <c r="B1002" s="81"/>
      <c r="C1002" s="81"/>
      <c r="D1002" s="81"/>
      <c r="G1002" s="7"/>
      <c r="H1002" s="7"/>
      <c r="I1002" s="7"/>
      <c r="J1002" s="7"/>
      <c r="K1002" s="7"/>
      <c r="L1002" s="8"/>
      <c r="M1002" s="8"/>
      <c r="N1002" s="8"/>
      <c r="O1002" s="8"/>
      <c r="P1002" s="8"/>
      <c r="Q1002" s="8"/>
      <c r="R1002" s="8"/>
      <c r="S1002" s="8"/>
      <c r="T1002" s="8"/>
      <c r="U1002" s="8"/>
      <c r="V1002" s="8"/>
      <c r="W1002" s="8"/>
      <c r="X1002" s="8"/>
      <c r="Y1002" s="8"/>
      <c r="Z1002" s="8"/>
      <c r="AA1002" s="8"/>
    </row>
    <row r="1003" spans="1:27" ht="92.5" customHeight="1">
      <c r="A1003" s="80"/>
      <c r="B1003" s="81"/>
      <c r="C1003" s="81"/>
      <c r="D1003" s="81"/>
      <c r="G1003" s="7"/>
      <c r="H1003" s="7"/>
      <c r="I1003" s="7"/>
      <c r="J1003" s="7"/>
      <c r="K1003" s="7"/>
      <c r="L1003" s="8"/>
      <c r="M1003" s="8"/>
      <c r="N1003" s="8"/>
      <c r="O1003" s="8"/>
      <c r="P1003" s="8"/>
      <c r="Q1003" s="8"/>
      <c r="R1003" s="8"/>
      <c r="S1003" s="8"/>
      <c r="T1003" s="8"/>
      <c r="U1003" s="8"/>
      <c r="V1003" s="8"/>
      <c r="W1003" s="8"/>
      <c r="X1003" s="8"/>
      <c r="Y1003" s="8"/>
      <c r="Z1003" s="8"/>
      <c r="AA1003" s="8"/>
    </row>
    <row r="1004" spans="1:27" ht="92.5" customHeight="1">
      <c r="A1004" s="80"/>
      <c r="B1004" s="81"/>
      <c r="C1004" s="81"/>
      <c r="D1004" s="81"/>
      <c r="G1004" s="7"/>
      <c r="H1004" s="7"/>
      <c r="I1004" s="7"/>
      <c r="J1004" s="7"/>
      <c r="K1004" s="7"/>
      <c r="L1004" s="8"/>
      <c r="M1004" s="8"/>
      <c r="N1004" s="8"/>
      <c r="O1004" s="8"/>
      <c r="P1004" s="8"/>
      <c r="Q1004" s="8"/>
      <c r="R1004" s="8"/>
      <c r="S1004" s="8"/>
      <c r="T1004" s="8"/>
      <c r="U1004" s="8"/>
      <c r="V1004" s="8"/>
      <c r="W1004" s="8"/>
      <c r="X1004" s="8"/>
      <c r="Y1004" s="8"/>
      <c r="Z1004" s="8"/>
      <c r="AA1004" s="8"/>
    </row>
    <row r="1005" spans="1:27" ht="92.5" customHeight="1">
      <c r="A1005" s="80"/>
      <c r="B1005" s="81"/>
      <c r="C1005" s="81"/>
      <c r="D1005" s="81"/>
      <c r="G1005" s="7"/>
      <c r="H1005" s="7"/>
      <c r="I1005" s="7"/>
      <c r="J1005" s="7"/>
      <c r="K1005" s="7"/>
      <c r="L1005" s="8"/>
      <c r="M1005" s="8"/>
      <c r="N1005" s="8"/>
      <c r="O1005" s="8"/>
      <c r="P1005" s="8"/>
      <c r="Q1005" s="8"/>
      <c r="R1005" s="8"/>
      <c r="S1005" s="8"/>
      <c r="T1005" s="8"/>
      <c r="U1005" s="8"/>
      <c r="V1005" s="8"/>
      <c r="W1005" s="8"/>
      <c r="X1005" s="8"/>
      <c r="Y1005" s="8"/>
      <c r="Z1005" s="8"/>
      <c r="AA1005" s="8"/>
    </row>
    <row r="1006" spans="1:27" ht="92.5" customHeight="1">
      <c r="A1006" s="80"/>
      <c r="B1006" s="81"/>
      <c r="C1006" s="81"/>
      <c r="D1006" s="81"/>
      <c r="G1006" s="7"/>
      <c r="H1006" s="7"/>
      <c r="I1006" s="7"/>
      <c r="J1006" s="7"/>
      <c r="K1006" s="7"/>
      <c r="L1006" s="8"/>
      <c r="M1006" s="8"/>
      <c r="N1006" s="8"/>
      <c r="O1006" s="8"/>
      <c r="P1006" s="8"/>
      <c r="Q1006" s="8"/>
      <c r="R1006" s="8"/>
      <c r="S1006" s="8"/>
      <c r="T1006" s="8"/>
      <c r="U1006" s="8"/>
      <c r="V1006" s="8"/>
      <c r="W1006" s="8"/>
      <c r="X1006" s="8"/>
      <c r="Y1006" s="8"/>
      <c r="Z1006" s="8"/>
      <c r="AA1006" s="8"/>
    </row>
    <row r="1007" spans="1:27" ht="92.5" customHeight="1">
      <c r="A1007" s="80"/>
      <c r="B1007" s="81"/>
      <c r="C1007" s="81"/>
      <c r="D1007" s="81"/>
      <c r="G1007" s="7"/>
      <c r="H1007" s="7"/>
      <c r="I1007" s="7"/>
      <c r="J1007" s="7"/>
      <c r="K1007" s="7"/>
      <c r="L1007" s="8"/>
      <c r="M1007" s="8"/>
      <c r="N1007" s="8"/>
      <c r="O1007" s="8"/>
      <c r="P1007" s="8"/>
      <c r="Q1007" s="8"/>
      <c r="R1007" s="8"/>
      <c r="S1007" s="8"/>
      <c r="T1007" s="8"/>
      <c r="U1007" s="8"/>
      <c r="V1007" s="8"/>
      <c r="W1007" s="8"/>
      <c r="X1007" s="8"/>
      <c r="Y1007" s="8"/>
      <c r="Z1007" s="8"/>
      <c r="AA1007" s="8"/>
    </row>
    <row r="1008" spans="1:27" ht="92.5" customHeight="1">
      <c r="A1008" s="80"/>
      <c r="B1008" s="81"/>
      <c r="C1008" s="81"/>
      <c r="D1008" s="81"/>
      <c r="G1008" s="7"/>
      <c r="H1008" s="7"/>
      <c r="I1008" s="7"/>
      <c r="J1008" s="7"/>
      <c r="K1008" s="7"/>
      <c r="L1008" s="8"/>
      <c r="M1008" s="8"/>
      <c r="N1008" s="8"/>
      <c r="O1008" s="8"/>
      <c r="P1008" s="8"/>
      <c r="Q1008" s="8"/>
      <c r="R1008" s="8"/>
      <c r="S1008" s="8"/>
      <c r="T1008" s="8"/>
      <c r="U1008" s="8"/>
      <c r="V1008" s="8"/>
      <c r="W1008" s="8"/>
      <c r="X1008" s="8"/>
      <c r="Y1008" s="8"/>
      <c r="Z1008" s="8"/>
      <c r="AA1008" s="8"/>
    </row>
    <row r="1009" spans="1:27" ht="92.5" customHeight="1">
      <c r="A1009" s="80"/>
      <c r="B1009" s="81"/>
      <c r="C1009" s="81"/>
      <c r="D1009" s="81"/>
      <c r="G1009" s="7"/>
      <c r="H1009" s="7"/>
      <c r="I1009" s="7"/>
      <c r="J1009" s="7"/>
      <c r="K1009" s="7"/>
      <c r="L1009" s="8"/>
      <c r="M1009" s="8"/>
      <c r="N1009" s="8"/>
      <c r="O1009" s="8"/>
      <c r="P1009" s="8"/>
      <c r="Q1009" s="8"/>
      <c r="R1009" s="8"/>
      <c r="S1009" s="8"/>
      <c r="T1009" s="8"/>
      <c r="U1009" s="8"/>
      <c r="V1009" s="8"/>
      <c r="W1009" s="8"/>
      <c r="X1009" s="8"/>
      <c r="Y1009" s="8"/>
      <c r="Z1009" s="8"/>
      <c r="AA1009" s="8"/>
    </row>
    <row r="1010" spans="1:27" ht="92.5" customHeight="1">
      <c r="A1010" s="80"/>
      <c r="B1010" s="81"/>
      <c r="C1010" s="81"/>
      <c r="D1010" s="81"/>
      <c r="G1010" s="7"/>
      <c r="H1010" s="7"/>
      <c r="I1010" s="7"/>
      <c r="J1010" s="7"/>
      <c r="K1010" s="7"/>
      <c r="L1010" s="8"/>
      <c r="M1010" s="8"/>
      <c r="N1010" s="8"/>
      <c r="O1010" s="8"/>
      <c r="P1010" s="8"/>
      <c r="Q1010" s="8"/>
      <c r="R1010" s="8"/>
      <c r="S1010" s="8"/>
      <c r="T1010" s="8"/>
      <c r="U1010" s="8"/>
      <c r="V1010" s="8"/>
      <c r="W1010" s="8"/>
      <c r="X1010" s="8"/>
      <c r="Y1010" s="8"/>
      <c r="Z1010" s="8"/>
      <c r="AA1010" s="8"/>
    </row>
    <row r="1011" spans="1:27" ht="92.5" customHeight="1">
      <c r="A1011" s="80"/>
      <c r="B1011" s="81"/>
      <c r="C1011" s="81"/>
      <c r="D1011" s="81"/>
      <c r="G1011" s="7"/>
      <c r="H1011" s="7"/>
      <c r="I1011" s="7"/>
      <c r="J1011" s="7"/>
      <c r="K1011" s="7"/>
      <c r="L1011" s="8"/>
      <c r="M1011" s="8"/>
      <c r="N1011" s="8"/>
      <c r="O1011" s="8"/>
      <c r="P1011" s="8"/>
      <c r="Q1011" s="8"/>
      <c r="R1011" s="8"/>
      <c r="S1011" s="8"/>
      <c r="T1011" s="8"/>
      <c r="U1011" s="8"/>
      <c r="V1011" s="8"/>
      <c r="W1011" s="8"/>
      <c r="X1011" s="8"/>
      <c r="Y1011" s="8"/>
      <c r="Z1011" s="8"/>
      <c r="AA1011" s="8"/>
    </row>
    <row r="1012" spans="1:27" ht="92.5" customHeight="1">
      <c r="A1012" s="80"/>
      <c r="B1012" s="81"/>
      <c r="C1012" s="81"/>
      <c r="D1012" s="81"/>
      <c r="G1012" s="7"/>
      <c r="H1012" s="7"/>
      <c r="I1012" s="7"/>
      <c r="J1012" s="7"/>
      <c r="K1012" s="7"/>
      <c r="L1012" s="8"/>
      <c r="M1012" s="8"/>
      <c r="N1012" s="8"/>
      <c r="O1012" s="8"/>
      <c r="P1012" s="8"/>
      <c r="Q1012" s="8"/>
      <c r="R1012" s="8"/>
      <c r="S1012" s="8"/>
      <c r="T1012" s="8"/>
      <c r="U1012" s="8"/>
      <c r="V1012" s="8"/>
      <c r="W1012" s="8"/>
      <c r="X1012" s="8"/>
      <c r="Y1012" s="8"/>
      <c r="Z1012" s="8"/>
      <c r="AA1012" s="8"/>
    </row>
    <row r="1013" spans="1:27" ht="92.5" customHeight="1">
      <c r="A1013" s="80"/>
      <c r="B1013" s="81"/>
      <c r="C1013" s="81"/>
      <c r="D1013" s="81"/>
      <c r="G1013" s="7"/>
      <c r="H1013" s="7"/>
      <c r="I1013" s="7"/>
      <c r="J1013" s="7"/>
      <c r="K1013" s="7"/>
      <c r="L1013" s="8"/>
      <c r="M1013" s="8"/>
      <c r="N1013" s="8"/>
      <c r="O1013" s="8"/>
      <c r="P1013" s="8"/>
      <c r="Q1013" s="8"/>
      <c r="R1013" s="8"/>
      <c r="S1013" s="8"/>
      <c r="T1013" s="8"/>
      <c r="U1013" s="8"/>
      <c r="V1013" s="8"/>
      <c r="W1013" s="8"/>
      <c r="X1013" s="8"/>
      <c r="Y1013" s="8"/>
      <c r="Z1013" s="8"/>
      <c r="AA1013" s="8"/>
    </row>
    <row r="1014" spans="1:27" ht="92.5" customHeight="1">
      <c r="A1014" s="80"/>
      <c r="B1014" s="81"/>
      <c r="C1014" s="81"/>
      <c r="D1014" s="81"/>
      <c r="G1014" s="7"/>
      <c r="H1014" s="7"/>
      <c r="I1014" s="7"/>
      <c r="J1014" s="7"/>
      <c r="K1014" s="7"/>
      <c r="L1014" s="8"/>
      <c r="M1014" s="8"/>
      <c r="N1014" s="8"/>
      <c r="O1014" s="8"/>
      <c r="P1014" s="8"/>
      <c r="Q1014" s="8"/>
      <c r="R1014" s="8"/>
      <c r="S1014" s="8"/>
      <c r="T1014" s="8"/>
      <c r="U1014" s="8"/>
      <c r="V1014" s="8"/>
      <c r="W1014" s="8"/>
      <c r="X1014" s="8"/>
      <c r="Y1014" s="8"/>
      <c r="Z1014" s="8"/>
      <c r="AA1014" s="8"/>
    </row>
    <row r="1015" spans="1:27" ht="92.5" customHeight="1">
      <c r="A1015" s="80"/>
      <c r="B1015" s="81"/>
      <c r="C1015" s="81"/>
      <c r="D1015" s="81"/>
      <c r="G1015" s="7"/>
      <c r="H1015" s="7"/>
      <c r="I1015" s="7"/>
      <c r="J1015" s="7"/>
      <c r="K1015" s="7"/>
      <c r="L1015" s="8"/>
      <c r="M1015" s="8"/>
      <c r="N1015" s="8"/>
      <c r="O1015" s="8"/>
      <c r="P1015" s="8"/>
      <c r="Q1015" s="8"/>
      <c r="R1015" s="8"/>
      <c r="S1015" s="8"/>
      <c r="T1015" s="8"/>
      <c r="U1015" s="8"/>
      <c r="V1015" s="8"/>
      <c r="W1015" s="8"/>
      <c r="X1015" s="8"/>
      <c r="Y1015" s="8"/>
      <c r="Z1015" s="8"/>
      <c r="AA1015" s="8"/>
    </row>
    <row r="1016" spans="1:27" ht="92.5" customHeight="1">
      <c r="A1016" s="80"/>
      <c r="B1016" s="81"/>
      <c r="C1016" s="81"/>
      <c r="D1016" s="81"/>
      <c r="G1016" s="7"/>
      <c r="H1016" s="7"/>
      <c r="I1016" s="7"/>
      <c r="J1016" s="7"/>
      <c r="K1016" s="7"/>
      <c r="L1016" s="8"/>
      <c r="M1016" s="8"/>
      <c r="N1016" s="8"/>
      <c r="O1016" s="8"/>
      <c r="P1016" s="8"/>
      <c r="Q1016" s="8"/>
      <c r="R1016" s="8"/>
      <c r="S1016" s="8"/>
      <c r="T1016" s="8"/>
      <c r="U1016" s="8"/>
      <c r="V1016" s="8"/>
      <c r="W1016" s="8"/>
      <c r="X1016" s="8"/>
      <c r="Y1016" s="8"/>
      <c r="Z1016" s="8"/>
      <c r="AA1016" s="8"/>
    </row>
    <row r="1017" spans="1:27" ht="92.5" customHeight="1">
      <c r="A1017" s="80"/>
      <c r="B1017" s="81"/>
      <c r="C1017" s="81"/>
      <c r="D1017" s="81"/>
      <c r="G1017" s="7"/>
      <c r="H1017" s="7"/>
      <c r="I1017" s="7"/>
      <c r="J1017" s="7"/>
      <c r="K1017" s="7"/>
      <c r="L1017" s="8"/>
      <c r="M1017" s="8"/>
      <c r="N1017" s="8"/>
      <c r="O1017" s="8"/>
      <c r="P1017" s="8"/>
      <c r="Q1017" s="8"/>
      <c r="R1017" s="8"/>
      <c r="S1017" s="8"/>
      <c r="T1017" s="8"/>
      <c r="U1017" s="8"/>
      <c r="V1017" s="8"/>
      <c r="W1017" s="8"/>
      <c r="X1017" s="8"/>
      <c r="Y1017" s="8"/>
      <c r="Z1017" s="8"/>
      <c r="AA1017" s="8"/>
    </row>
    <row r="1018" spans="1:27" ht="92.5" customHeight="1">
      <c r="A1018" s="80"/>
      <c r="B1018" s="81"/>
      <c r="C1018" s="81"/>
      <c r="D1018" s="81"/>
      <c r="G1018" s="7"/>
      <c r="H1018" s="7"/>
      <c r="I1018" s="7"/>
      <c r="J1018" s="7"/>
      <c r="K1018" s="7"/>
      <c r="L1018" s="8"/>
      <c r="M1018" s="8"/>
      <c r="N1018" s="8"/>
      <c r="O1018" s="8"/>
      <c r="P1018" s="8"/>
      <c r="Q1018" s="8"/>
      <c r="R1018" s="8"/>
      <c r="S1018" s="8"/>
      <c r="T1018" s="8"/>
      <c r="U1018" s="8"/>
      <c r="V1018" s="8"/>
      <c r="W1018" s="8"/>
      <c r="X1018" s="8"/>
      <c r="Y1018" s="8"/>
      <c r="Z1018" s="8"/>
      <c r="AA1018" s="8"/>
    </row>
    <row r="1019" spans="1:27" ht="92.5" customHeight="1">
      <c r="A1019" s="80"/>
      <c r="B1019" s="81"/>
      <c r="C1019" s="81"/>
      <c r="D1019" s="81"/>
      <c r="G1019" s="7"/>
      <c r="H1019" s="7"/>
      <c r="I1019" s="7"/>
      <c r="J1019" s="7"/>
      <c r="K1019" s="7"/>
      <c r="L1019" s="8"/>
      <c r="M1019" s="8"/>
      <c r="N1019" s="8"/>
      <c r="O1019" s="8"/>
      <c r="P1019" s="8"/>
      <c r="Q1019" s="8"/>
      <c r="R1019" s="8"/>
      <c r="S1019" s="8"/>
      <c r="T1019" s="8"/>
      <c r="U1019" s="8"/>
      <c r="V1019" s="8"/>
      <c r="W1019" s="8"/>
      <c r="X1019" s="8"/>
      <c r="Y1019" s="8"/>
      <c r="Z1019" s="8"/>
      <c r="AA1019" s="8"/>
    </row>
    <row r="1020" spans="1:27" ht="92.5" customHeight="1">
      <c r="A1020" s="80"/>
      <c r="B1020" s="81"/>
      <c r="C1020" s="81"/>
      <c r="D1020" s="81"/>
      <c r="G1020" s="7"/>
      <c r="H1020" s="7"/>
      <c r="I1020" s="7"/>
      <c r="J1020" s="7"/>
      <c r="K1020" s="7"/>
      <c r="L1020" s="8"/>
      <c r="M1020" s="8"/>
      <c r="N1020" s="8"/>
      <c r="O1020" s="8"/>
      <c r="P1020" s="8"/>
      <c r="Q1020" s="8"/>
      <c r="R1020" s="8"/>
      <c r="S1020" s="8"/>
      <c r="T1020" s="8"/>
      <c r="U1020" s="8"/>
      <c r="V1020" s="8"/>
      <c r="W1020" s="8"/>
      <c r="X1020" s="8"/>
      <c r="Y1020" s="8"/>
      <c r="Z1020" s="8"/>
      <c r="AA1020" s="8"/>
    </row>
    <row r="1021" spans="1:27" ht="92.5" customHeight="1">
      <c r="A1021" s="80"/>
      <c r="B1021" s="81"/>
      <c r="C1021" s="81"/>
      <c r="D1021" s="81"/>
      <c r="G1021" s="7"/>
      <c r="H1021" s="7"/>
      <c r="I1021" s="7"/>
      <c r="J1021" s="7"/>
      <c r="K1021" s="7"/>
      <c r="L1021" s="8"/>
      <c r="M1021" s="8"/>
      <c r="N1021" s="8"/>
      <c r="O1021" s="8"/>
      <c r="P1021" s="8"/>
      <c r="Q1021" s="8"/>
      <c r="R1021" s="8"/>
      <c r="S1021" s="8"/>
      <c r="T1021" s="8"/>
      <c r="U1021" s="8"/>
      <c r="V1021" s="8"/>
      <c r="W1021" s="8"/>
      <c r="X1021" s="8"/>
      <c r="Y1021" s="8"/>
      <c r="Z1021" s="8"/>
      <c r="AA1021" s="8"/>
    </row>
    <row r="1022" spans="1:27" ht="92.5" customHeight="1">
      <c r="A1022" s="80"/>
      <c r="B1022" s="81"/>
      <c r="C1022" s="81"/>
      <c r="D1022" s="81"/>
      <c r="G1022" s="7"/>
      <c r="H1022" s="7"/>
      <c r="I1022" s="7"/>
      <c r="J1022" s="7"/>
      <c r="K1022" s="7"/>
      <c r="L1022" s="8"/>
      <c r="M1022" s="8"/>
      <c r="N1022" s="8"/>
      <c r="O1022" s="8"/>
      <c r="P1022" s="8"/>
      <c r="Q1022" s="8"/>
      <c r="R1022" s="8"/>
      <c r="S1022" s="8"/>
      <c r="T1022" s="8"/>
      <c r="U1022" s="8"/>
      <c r="V1022" s="8"/>
      <c r="W1022" s="8"/>
      <c r="X1022" s="8"/>
      <c r="Y1022" s="8"/>
      <c r="Z1022" s="8"/>
      <c r="AA1022" s="8"/>
    </row>
    <row r="1023" spans="1:27" ht="92.5" customHeight="1">
      <c r="A1023" s="80"/>
      <c r="B1023" s="81"/>
      <c r="C1023" s="81"/>
      <c r="D1023" s="81"/>
      <c r="G1023" s="7"/>
      <c r="H1023" s="7"/>
      <c r="I1023" s="7"/>
      <c r="J1023" s="7"/>
      <c r="K1023" s="7"/>
      <c r="L1023" s="8"/>
      <c r="M1023" s="8"/>
      <c r="N1023" s="8"/>
      <c r="O1023" s="8"/>
      <c r="P1023" s="8"/>
      <c r="Q1023" s="8"/>
      <c r="R1023" s="8"/>
      <c r="S1023" s="8"/>
      <c r="T1023" s="8"/>
      <c r="U1023" s="8"/>
      <c r="V1023" s="8"/>
      <c r="W1023" s="8"/>
      <c r="X1023" s="8"/>
      <c r="Y1023" s="8"/>
      <c r="Z1023" s="8"/>
      <c r="AA1023" s="8"/>
    </row>
    <row r="1024" spans="1:27" ht="92.5" customHeight="1">
      <c r="A1024" s="80"/>
      <c r="B1024" s="81"/>
      <c r="C1024" s="81"/>
      <c r="D1024" s="81"/>
      <c r="G1024" s="7"/>
      <c r="H1024" s="7"/>
      <c r="I1024" s="7"/>
      <c r="J1024" s="7"/>
      <c r="K1024" s="7"/>
      <c r="L1024" s="8"/>
      <c r="M1024" s="8"/>
      <c r="N1024" s="8"/>
      <c r="O1024" s="8"/>
      <c r="P1024" s="8"/>
      <c r="Q1024" s="8"/>
      <c r="R1024" s="8"/>
      <c r="S1024" s="8"/>
      <c r="T1024" s="8"/>
      <c r="U1024" s="8"/>
      <c r="V1024" s="8"/>
      <c r="W1024" s="8"/>
      <c r="X1024" s="8"/>
      <c r="Y1024" s="8"/>
      <c r="Z1024" s="8"/>
      <c r="AA1024" s="8"/>
    </row>
    <row r="1025" spans="1:27" ht="92.5" customHeight="1">
      <c r="A1025" s="80"/>
      <c r="B1025" s="81"/>
      <c r="C1025" s="81"/>
      <c r="D1025" s="81"/>
      <c r="G1025" s="7"/>
      <c r="H1025" s="7"/>
      <c r="I1025" s="7"/>
      <c r="J1025" s="7"/>
      <c r="K1025" s="7"/>
      <c r="L1025" s="8"/>
      <c r="M1025" s="8"/>
      <c r="N1025" s="8"/>
      <c r="O1025" s="8"/>
      <c r="P1025" s="8"/>
      <c r="Q1025" s="8"/>
      <c r="R1025" s="8"/>
      <c r="S1025" s="8"/>
      <c r="T1025" s="8"/>
      <c r="U1025" s="8"/>
      <c r="V1025" s="8"/>
      <c r="W1025" s="8"/>
      <c r="X1025" s="8"/>
      <c r="Y1025" s="8"/>
      <c r="Z1025" s="8"/>
      <c r="AA1025" s="8"/>
    </row>
    <row r="1026" spans="1:27" ht="92.5" customHeight="1">
      <c r="A1026" s="80"/>
      <c r="B1026" s="81"/>
      <c r="C1026" s="81"/>
      <c r="D1026" s="81"/>
      <c r="G1026" s="7"/>
      <c r="H1026" s="7"/>
      <c r="I1026" s="7"/>
      <c r="J1026" s="7"/>
      <c r="K1026" s="7"/>
      <c r="L1026" s="8"/>
      <c r="M1026" s="8"/>
      <c r="N1026" s="8"/>
      <c r="O1026" s="8"/>
      <c r="P1026" s="8"/>
      <c r="Q1026" s="8"/>
      <c r="R1026" s="8"/>
      <c r="S1026" s="8"/>
      <c r="T1026" s="8"/>
      <c r="U1026" s="8"/>
      <c r="V1026" s="8"/>
      <c r="W1026" s="8"/>
      <c r="X1026" s="8"/>
      <c r="Y1026" s="8"/>
      <c r="Z1026" s="8"/>
      <c r="AA1026" s="8"/>
    </row>
    <row r="1027" spans="1:27" ht="92.5" customHeight="1">
      <c r="A1027" s="80"/>
      <c r="B1027" s="81"/>
      <c r="C1027" s="81"/>
      <c r="D1027" s="81"/>
      <c r="G1027" s="7"/>
      <c r="H1027" s="7"/>
      <c r="I1027" s="7"/>
      <c r="J1027" s="7"/>
      <c r="K1027" s="7"/>
      <c r="L1027" s="8"/>
      <c r="M1027" s="8"/>
      <c r="N1027" s="8"/>
      <c r="O1027" s="8"/>
      <c r="P1027" s="8"/>
      <c r="Q1027" s="8"/>
      <c r="R1027" s="8"/>
      <c r="S1027" s="8"/>
      <c r="T1027" s="8"/>
      <c r="U1027" s="8"/>
      <c r="V1027" s="8"/>
      <c r="W1027" s="8"/>
      <c r="X1027" s="8"/>
      <c r="Y1027" s="8"/>
      <c r="Z1027" s="8"/>
      <c r="AA1027" s="8"/>
    </row>
    <row r="1028" spans="1:27" ht="92.5" customHeight="1">
      <c r="A1028" s="80"/>
      <c r="B1028" s="81"/>
      <c r="C1028" s="81"/>
      <c r="D1028" s="81"/>
      <c r="G1028" s="7"/>
      <c r="H1028" s="7"/>
      <c r="I1028" s="7"/>
      <c r="J1028" s="7"/>
      <c r="K1028" s="7"/>
      <c r="L1028" s="8"/>
      <c r="M1028" s="8"/>
      <c r="N1028" s="8"/>
      <c r="O1028" s="8"/>
      <c r="P1028" s="8"/>
      <c r="Q1028" s="8"/>
      <c r="R1028" s="8"/>
      <c r="S1028" s="8"/>
      <c r="T1028" s="8"/>
      <c r="U1028" s="8"/>
      <c r="V1028" s="8"/>
      <c r="W1028" s="8"/>
      <c r="X1028" s="8"/>
      <c r="Y1028" s="8"/>
      <c r="Z1028" s="8"/>
      <c r="AA1028" s="8"/>
    </row>
    <row r="1029" spans="1:27" ht="92.5" customHeight="1">
      <c r="A1029" s="80"/>
      <c r="B1029" s="81"/>
      <c r="C1029" s="81"/>
      <c r="D1029" s="81"/>
      <c r="G1029" s="7"/>
      <c r="H1029" s="7"/>
      <c r="I1029" s="7"/>
      <c r="J1029" s="7"/>
      <c r="K1029" s="7"/>
      <c r="L1029" s="8"/>
      <c r="M1029" s="8"/>
      <c r="N1029" s="8"/>
      <c r="O1029" s="8"/>
      <c r="P1029" s="8"/>
      <c r="Q1029" s="8"/>
      <c r="R1029" s="8"/>
      <c r="S1029" s="8"/>
      <c r="T1029" s="8"/>
      <c r="U1029" s="8"/>
      <c r="V1029" s="8"/>
      <c r="W1029" s="8"/>
      <c r="X1029" s="8"/>
      <c r="Y1029" s="8"/>
      <c r="Z1029" s="8"/>
      <c r="AA1029" s="8"/>
    </row>
    <row r="1030" spans="1:27" ht="92.5" customHeight="1">
      <c r="A1030" s="80"/>
      <c r="B1030" s="81"/>
      <c r="C1030" s="81"/>
      <c r="D1030" s="81"/>
      <c r="G1030" s="7"/>
      <c r="H1030" s="7"/>
      <c r="I1030" s="7"/>
      <c r="J1030" s="7"/>
      <c r="K1030" s="7"/>
      <c r="L1030" s="8"/>
      <c r="M1030" s="8"/>
      <c r="N1030" s="8"/>
      <c r="O1030" s="8"/>
      <c r="P1030" s="8"/>
      <c r="Q1030" s="8"/>
      <c r="R1030" s="8"/>
      <c r="S1030" s="8"/>
      <c r="T1030" s="8"/>
      <c r="U1030" s="8"/>
      <c r="V1030" s="8"/>
      <c r="W1030" s="8"/>
      <c r="X1030" s="8"/>
      <c r="Y1030" s="8"/>
      <c r="Z1030" s="8"/>
      <c r="AA1030" s="8"/>
    </row>
    <row r="1031" spans="1:27" ht="92.5" customHeight="1">
      <c r="A1031" s="80"/>
      <c r="B1031" s="81"/>
      <c r="C1031" s="81"/>
      <c r="D1031" s="81"/>
      <c r="G1031" s="7"/>
      <c r="H1031" s="7"/>
      <c r="I1031" s="7"/>
      <c r="J1031" s="7"/>
      <c r="K1031" s="7"/>
      <c r="L1031" s="8"/>
      <c r="M1031" s="8"/>
      <c r="N1031" s="8"/>
      <c r="O1031" s="8"/>
      <c r="P1031" s="8"/>
      <c r="Q1031" s="8"/>
      <c r="R1031" s="8"/>
      <c r="S1031" s="8"/>
      <c r="T1031" s="8"/>
      <c r="U1031" s="8"/>
      <c r="V1031" s="8"/>
      <c r="W1031" s="8"/>
      <c r="X1031" s="8"/>
      <c r="Y1031" s="8"/>
      <c r="Z1031" s="8"/>
      <c r="AA1031" s="8"/>
    </row>
    <row r="1032" spans="1:27" ht="92.5" customHeight="1">
      <c r="A1032" s="80"/>
      <c r="B1032" s="81"/>
      <c r="C1032" s="81"/>
      <c r="D1032" s="81"/>
      <c r="G1032" s="7"/>
      <c r="H1032" s="7"/>
      <c r="I1032" s="7"/>
      <c r="J1032" s="7"/>
      <c r="K1032" s="7"/>
      <c r="L1032" s="8"/>
      <c r="M1032" s="8"/>
      <c r="N1032" s="8"/>
      <c r="O1032" s="8"/>
      <c r="P1032" s="8"/>
      <c r="Q1032" s="8"/>
      <c r="R1032" s="8"/>
      <c r="S1032" s="8"/>
      <c r="T1032" s="8"/>
      <c r="U1032" s="8"/>
      <c r="V1032" s="8"/>
      <c r="W1032" s="8"/>
      <c r="X1032" s="8"/>
      <c r="Y1032" s="8"/>
      <c r="Z1032" s="8"/>
      <c r="AA1032" s="8"/>
    </row>
    <row r="1033" spans="1:27" ht="92.5" customHeight="1">
      <c r="A1033" s="80"/>
      <c r="B1033" s="81"/>
      <c r="C1033" s="81"/>
      <c r="D1033" s="81"/>
      <c r="G1033" s="7"/>
      <c r="H1033" s="7"/>
      <c r="I1033" s="7"/>
      <c r="J1033" s="7"/>
      <c r="K1033" s="7"/>
      <c r="L1033" s="8"/>
      <c r="M1033" s="8"/>
      <c r="N1033" s="8"/>
      <c r="O1033" s="8"/>
      <c r="P1033" s="8"/>
      <c r="Q1033" s="8"/>
      <c r="R1033" s="8"/>
      <c r="S1033" s="8"/>
      <c r="T1033" s="8"/>
      <c r="U1033" s="8"/>
      <c r="V1033" s="8"/>
      <c r="W1033" s="8"/>
      <c r="X1033" s="8"/>
      <c r="Y1033" s="8"/>
      <c r="Z1033" s="8"/>
      <c r="AA1033" s="8"/>
    </row>
    <row r="1034" spans="1:27" ht="92.5" customHeight="1">
      <c r="A1034" s="80"/>
      <c r="B1034" s="81"/>
      <c r="C1034" s="81"/>
      <c r="D1034" s="81"/>
      <c r="G1034" s="7"/>
      <c r="H1034" s="7"/>
      <c r="I1034" s="7"/>
      <c r="J1034" s="7"/>
      <c r="K1034" s="7"/>
      <c r="L1034" s="8"/>
      <c r="M1034" s="8"/>
      <c r="N1034" s="8"/>
      <c r="O1034" s="8"/>
      <c r="P1034" s="8"/>
      <c r="Q1034" s="8"/>
      <c r="R1034" s="8"/>
      <c r="S1034" s="8"/>
      <c r="T1034" s="8"/>
      <c r="U1034" s="8"/>
      <c r="V1034" s="8"/>
      <c r="W1034" s="8"/>
      <c r="X1034" s="8"/>
      <c r="Y1034" s="8"/>
      <c r="Z1034" s="8"/>
      <c r="AA1034" s="8"/>
    </row>
    <row r="1035" spans="1:27" ht="92.5" customHeight="1">
      <c r="A1035" s="80"/>
      <c r="B1035" s="81"/>
      <c r="C1035" s="81"/>
      <c r="D1035" s="81"/>
      <c r="G1035" s="7"/>
      <c r="H1035" s="7"/>
      <c r="I1035" s="7"/>
      <c r="J1035" s="7"/>
      <c r="K1035" s="7"/>
      <c r="L1035" s="8"/>
      <c r="M1035" s="8"/>
      <c r="N1035" s="8"/>
      <c r="O1035" s="8"/>
      <c r="P1035" s="8"/>
      <c r="Q1035" s="8"/>
      <c r="R1035" s="8"/>
      <c r="S1035" s="8"/>
      <c r="T1035" s="8"/>
      <c r="U1035" s="8"/>
      <c r="V1035" s="8"/>
      <c r="W1035" s="8"/>
      <c r="X1035" s="8"/>
      <c r="Y1035" s="8"/>
      <c r="Z1035" s="8"/>
      <c r="AA1035" s="8"/>
    </row>
    <row r="1036" spans="1:27" ht="92.5" customHeight="1">
      <c r="A1036" s="80"/>
      <c r="B1036" s="81"/>
      <c r="C1036" s="81"/>
      <c r="D1036" s="81"/>
      <c r="G1036" s="7"/>
      <c r="H1036" s="7"/>
      <c r="I1036" s="7"/>
      <c r="J1036" s="7"/>
      <c r="K1036" s="7"/>
      <c r="L1036" s="8"/>
      <c r="M1036" s="8"/>
      <c r="N1036" s="8"/>
      <c r="O1036" s="8"/>
      <c r="P1036" s="8"/>
      <c r="Q1036" s="8"/>
      <c r="R1036" s="8"/>
      <c r="S1036" s="8"/>
      <c r="T1036" s="8"/>
      <c r="U1036" s="8"/>
      <c r="V1036" s="8"/>
      <c r="W1036" s="8"/>
      <c r="X1036" s="8"/>
      <c r="Y1036" s="8"/>
      <c r="Z1036" s="8"/>
      <c r="AA1036" s="8"/>
    </row>
    <row r="1037" spans="1:27" ht="92.5" customHeight="1">
      <c r="A1037" s="80"/>
      <c r="B1037" s="81"/>
      <c r="C1037" s="81"/>
      <c r="D1037" s="81"/>
      <c r="G1037" s="7"/>
      <c r="H1037" s="7"/>
      <c r="I1037" s="7"/>
      <c r="J1037" s="7"/>
      <c r="K1037" s="7"/>
      <c r="L1037" s="8"/>
      <c r="M1037" s="8"/>
      <c r="N1037" s="8"/>
      <c r="O1037" s="8"/>
      <c r="P1037" s="8"/>
      <c r="Q1037" s="8"/>
      <c r="R1037" s="8"/>
      <c r="S1037" s="8"/>
      <c r="T1037" s="8"/>
      <c r="U1037" s="8"/>
      <c r="V1037" s="8"/>
      <c r="W1037" s="8"/>
      <c r="X1037" s="8"/>
      <c r="Y1037" s="8"/>
      <c r="Z1037" s="8"/>
      <c r="AA1037" s="8"/>
    </row>
    <row r="1038" spans="1:27" ht="92.5" customHeight="1">
      <c r="A1038" s="80"/>
      <c r="B1038" s="81"/>
      <c r="C1038" s="81"/>
      <c r="D1038" s="81"/>
      <c r="G1038" s="7"/>
      <c r="H1038" s="7"/>
      <c r="I1038" s="7"/>
      <c r="J1038" s="7"/>
      <c r="K1038" s="7"/>
      <c r="L1038" s="8"/>
      <c r="M1038" s="8"/>
      <c r="N1038" s="8"/>
      <c r="O1038" s="8"/>
      <c r="P1038" s="8"/>
      <c r="Q1038" s="8"/>
      <c r="R1038" s="8"/>
      <c r="S1038" s="8"/>
      <c r="T1038" s="8"/>
      <c r="U1038" s="8"/>
      <c r="V1038" s="8"/>
      <c r="W1038" s="8"/>
      <c r="X1038" s="8"/>
      <c r="Y1038" s="8"/>
      <c r="Z1038" s="8"/>
      <c r="AA1038" s="8"/>
    </row>
    <row r="1039" spans="1:27" ht="92.5" customHeight="1">
      <c r="A1039" s="80"/>
      <c r="B1039" s="81"/>
      <c r="C1039" s="81"/>
      <c r="D1039" s="81"/>
      <c r="G1039" s="7"/>
      <c r="H1039" s="7"/>
      <c r="I1039" s="7"/>
      <c r="J1039" s="7"/>
      <c r="K1039" s="7"/>
      <c r="L1039" s="8"/>
      <c r="M1039" s="8"/>
      <c r="N1039" s="8"/>
      <c r="O1039" s="8"/>
      <c r="P1039" s="8"/>
      <c r="Q1039" s="8"/>
      <c r="R1039" s="8"/>
      <c r="S1039" s="8"/>
      <c r="T1039" s="8"/>
      <c r="U1039" s="8"/>
      <c r="V1039" s="8"/>
      <c r="W1039" s="8"/>
      <c r="X1039" s="8"/>
      <c r="Y1039" s="8"/>
      <c r="Z1039" s="8"/>
      <c r="AA1039" s="8"/>
    </row>
    <row r="1040" spans="1:27" ht="92.5" customHeight="1">
      <c r="A1040" s="80"/>
      <c r="B1040" s="81"/>
      <c r="C1040" s="81"/>
      <c r="D1040" s="81"/>
      <c r="G1040" s="7"/>
      <c r="H1040" s="7"/>
      <c r="I1040" s="7"/>
      <c r="J1040" s="7"/>
      <c r="K1040" s="7"/>
      <c r="L1040" s="8"/>
      <c r="M1040" s="8"/>
      <c r="N1040" s="8"/>
      <c r="O1040" s="8"/>
      <c r="P1040" s="8"/>
      <c r="Q1040" s="8"/>
      <c r="R1040" s="8"/>
      <c r="S1040" s="8"/>
      <c r="T1040" s="8"/>
      <c r="U1040" s="8"/>
      <c r="V1040" s="8"/>
      <c r="W1040" s="8"/>
      <c r="X1040" s="8"/>
      <c r="Y1040" s="8"/>
      <c r="Z1040" s="8"/>
      <c r="AA1040" s="8"/>
    </row>
    <row r="1041" spans="1:27" ht="92.5" customHeight="1">
      <c r="A1041" s="80"/>
      <c r="B1041" s="81"/>
      <c r="C1041" s="81"/>
      <c r="D1041" s="81"/>
      <c r="G1041" s="7"/>
      <c r="H1041" s="7"/>
      <c r="I1041" s="7"/>
      <c r="J1041" s="7"/>
      <c r="K1041" s="7"/>
      <c r="L1041" s="8"/>
      <c r="M1041" s="8"/>
      <c r="N1041" s="8"/>
      <c r="O1041" s="8"/>
      <c r="P1041" s="8"/>
      <c r="Q1041" s="8"/>
      <c r="R1041" s="8"/>
      <c r="S1041" s="8"/>
      <c r="T1041" s="8"/>
      <c r="U1041" s="8"/>
      <c r="V1041" s="8"/>
      <c r="W1041" s="8"/>
      <c r="X1041" s="8"/>
      <c r="Y1041" s="8"/>
      <c r="Z1041" s="8"/>
      <c r="AA1041" s="8"/>
    </row>
    <row r="1042" spans="1:27" ht="92.5" customHeight="1">
      <c r="A1042" s="80"/>
      <c r="B1042" s="81"/>
      <c r="C1042" s="81"/>
      <c r="D1042" s="81"/>
      <c r="G1042" s="7"/>
      <c r="H1042" s="7"/>
      <c r="I1042" s="7"/>
      <c r="J1042" s="7"/>
      <c r="K1042" s="7"/>
      <c r="L1042" s="8"/>
      <c r="M1042" s="8"/>
      <c r="N1042" s="8"/>
      <c r="O1042" s="8"/>
      <c r="P1042" s="8"/>
      <c r="Q1042" s="8"/>
      <c r="R1042" s="8"/>
      <c r="S1042" s="8"/>
      <c r="T1042" s="8"/>
      <c r="U1042" s="8"/>
      <c r="V1042" s="8"/>
      <c r="W1042" s="8"/>
      <c r="X1042" s="8"/>
      <c r="Y1042" s="8"/>
      <c r="Z1042" s="8"/>
      <c r="AA1042" s="8"/>
    </row>
    <row r="1043" spans="1:27" ht="92.5" customHeight="1">
      <c r="A1043" s="80"/>
      <c r="B1043" s="81"/>
      <c r="C1043" s="81"/>
      <c r="D1043" s="81"/>
      <c r="G1043" s="7"/>
      <c r="H1043" s="7"/>
      <c r="I1043" s="7"/>
      <c r="J1043" s="7"/>
      <c r="K1043" s="7"/>
      <c r="L1043" s="8"/>
      <c r="M1043" s="8"/>
      <c r="N1043" s="8"/>
      <c r="O1043" s="8"/>
      <c r="P1043" s="8"/>
      <c r="Q1043" s="8"/>
      <c r="R1043" s="8"/>
      <c r="S1043" s="8"/>
      <c r="T1043" s="8"/>
      <c r="U1043" s="8"/>
      <c r="V1043" s="8"/>
      <c r="W1043" s="8"/>
      <c r="X1043" s="8"/>
      <c r="Y1043" s="8"/>
      <c r="Z1043" s="8"/>
      <c r="AA1043" s="8"/>
    </row>
    <row r="1044" spans="1:27" ht="92.5" customHeight="1">
      <c r="A1044" s="80"/>
      <c r="B1044" s="81"/>
      <c r="C1044" s="81"/>
      <c r="D1044" s="81"/>
      <c r="G1044" s="7"/>
      <c r="H1044" s="7"/>
      <c r="I1044" s="7"/>
      <c r="J1044" s="7"/>
      <c r="K1044" s="7"/>
      <c r="L1044" s="8"/>
      <c r="M1044" s="8"/>
      <c r="N1044" s="8"/>
      <c r="O1044" s="8"/>
      <c r="P1044" s="8"/>
      <c r="Q1044" s="8"/>
      <c r="R1044" s="8"/>
      <c r="S1044" s="8"/>
      <c r="T1044" s="8"/>
      <c r="U1044" s="8"/>
      <c r="V1044" s="8"/>
      <c r="W1044" s="8"/>
      <c r="X1044" s="8"/>
      <c r="Y1044" s="8"/>
      <c r="Z1044" s="8"/>
      <c r="AA1044" s="8"/>
    </row>
    <row r="1045" spans="1:27" ht="92.5" customHeight="1">
      <c r="A1045" s="80"/>
      <c r="B1045" s="81"/>
      <c r="C1045" s="81"/>
      <c r="D1045" s="81"/>
      <c r="G1045" s="7"/>
      <c r="H1045" s="7"/>
      <c r="I1045" s="7"/>
      <c r="J1045" s="7"/>
      <c r="K1045" s="7"/>
      <c r="L1045" s="8"/>
      <c r="M1045" s="8"/>
      <c r="N1045" s="8"/>
      <c r="O1045" s="8"/>
      <c r="P1045" s="8"/>
      <c r="Q1045" s="8"/>
      <c r="R1045" s="8"/>
      <c r="S1045" s="8"/>
      <c r="T1045" s="8"/>
      <c r="U1045" s="8"/>
      <c r="V1045" s="8"/>
      <c r="W1045" s="8"/>
      <c r="X1045" s="8"/>
      <c r="Y1045" s="8"/>
      <c r="Z1045" s="8"/>
      <c r="AA1045" s="8"/>
    </row>
    <row r="1046" spans="1:27" ht="92.5" customHeight="1">
      <c r="A1046" s="80"/>
      <c r="B1046" s="81"/>
      <c r="C1046" s="81"/>
      <c r="D1046" s="81"/>
      <c r="G1046" s="7"/>
      <c r="H1046" s="7"/>
      <c r="I1046" s="7"/>
      <c r="J1046" s="7"/>
      <c r="K1046" s="7"/>
      <c r="L1046" s="8"/>
      <c r="M1046" s="8"/>
      <c r="N1046" s="8"/>
      <c r="O1046" s="8"/>
      <c r="P1046" s="8"/>
      <c r="Q1046" s="8"/>
      <c r="R1046" s="8"/>
      <c r="S1046" s="8"/>
      <c r="T1046" s="8"/>
      <c r="U1046" s="8"/>
      <c r="V1046" s="8"/>
      <c r="W1046" s="8"/>
      <c r="X1046" s="8"/>
      <c r="Y1046" s="8"/>
      <c r="Z1046" s="8"/>
      <c r="AA1046" s="8"/>
    </row>
    <row r="1047" spans="1:27" ht="92.5" customHeight="1">
      <c r="A1047" s="80"/>
      <c r="B1047" s="81"/>
      <c r="C1047" s="81"/>
      <c r="D1047" s="81"/>
      <c r="G1047" s="7"/>
      <c r="H1047" s="7"/>
      <c r="I1047" s="7"/>
      <c r="J1047" s="7"/>
      <c r="K1047" s="7"/>
      <c r="L1047" s="8"/>
      <c r="M1047" s="8"/>
      <c r="N1047" s="8"/>
      <c r="O1047" s="8"/>
      <c r="P1047" s="8"/>
      <c r="Q1047" s="8"/>
      <c r="R1047" s="8"/>
      <c r="S1047" s="8"/>
      <c r="T1047" s="8"/>
      <c r="U1047" s="8"/>
      <c r="V1047" s="8"/>
      <c r="W1047" s="8"/>
      <c r="X1047" s="8"/>
      <c r="Y1047" s="8"/>
      <c r="Z1047" s="8"/>
      <c r="AA1047" s="8"/>
    </row>
    <row r="1048" spans="1:27" ht="92.5" customHeight="1">
      <c r="A1048" s="80"/>
      <c r="B1048" s="81"/>
      <c r="C1048" s="81"/>
      <c r="D1048" s="81"/>
      <c r="G1048" s="7"/>
      <c r="H1048" s="7"/>
      <c r="I1048" s="7"/>
      <c r="J1048" s="7"/>
      <c r="K1048" s="7"/>
      <c r="L1048" s="8"/>
      <c r="M1048" s="8"/>
      <c r="N1048" s="8"/>
      <c r="O1048" s="8"/>
      <c r="P1048" s="8"/>
      <c r="Q1048" s="8"/>
      <c r="R1048" s="8"/>
      <c r="S1048" s="8"/>
      <c r="T1048" s="8"/>
      <c r="U1048" s="8"/>
      <c r="V1048" s="8"/>
      <c r="W1048" s="8"/>
      <c r="X1048" s="8"/>
      <c r="Y1048" s="8"/>
      <c r="Z1048" s="8"/>
      <c r="AA1048" s="8"/>
    </row>
    <row r="1049" spans="1:27" ht="92.5" customHeight="1">
      <c r="A1049" s="80"/>
      <c r="B1049" s="81"/>
      <c r="C1049" s="81"/>
      <c r="D1049" s="81"/>
      <c r="G1049" s="7"/>
      <c r="H1049" s="7"/>
      <c r="I1049" s="7"/>
      <c r="J1049" s="7"/>
      <c r="K1049" s="7"/>
      <c r="L1049" s="8"/>
      <c r="M1049" s="8"/>
      <c r="N1049" s="8"/>
      <c r="O1049" s="8"/>
      <c r="P1049" s="8"/>
      <c r="Q1049" s="8"/>
      <c r="R1049" s="8"/>
      <c r="S1049" s="8"/>
      <c r="T1049" s="8"/>
      <c r="U1049" s="8"/>
      <c r="V1049" s="8"/>
      <c r="W1049" s="8"/>
      <c r="X1049" s="8"/>
      <c r="Y1049" s="8"/>
      <c r="Z1049" s="8"/>
      <c r="AA1049" s="8"/>
    </row>
    <row r="1050" spans="1:27" ht="92.5" customHeight="1">
      <c r="A1050" s="80"/>
      <c r="B1050" s="81"/>
      <c r="C1050" s="81"/>
      <c r="D1050" s="81"/>
      <c r="G1050" s="7"/>
      <c r="H1050" s="7"/>
      <c r="I1050" s="7"/>
      <c r="J1050" s="7"/>
      <c r="K1050" s="7"/>
      <c r="L1050" s="8"/>
      <c r="M1050" s="8"/>
      <c r="N1050" s="8"/>
      <c r="O1050" s="8"/>
      <c r="P1050" s="8"/>
      <c r="Q1050" s="8"/>
      <c r="R1050" s="8"/>
      <c r="S1050" s="8"/>
      <c r="T1050" s="8"/>
      <c r="U1050" s="8"/>
      <c r="V1050" s="8"/>
      <c r="W1050" s="8"/>
      <c r="X1050" s="8"/>
      <c r="Y1050" s="8"/>
      <c r="Z1050" s="8"/>
      <c r="AA1050" s="8"/>
    </row>
    <row r="1051" spans="1:27" ht="92.5" customHeight="1">
      <c r="A1051" s="80"/>
      <c r="B1051" s="81"/>
      <c r="C1051" s="81"/>
      <c r="D1051" s="81"/>
      <c r="G1051" s="7"/>
      <c r="H1051" s="7"/>
      <c r="I1051" s="7"/>
      <c r="J1051" s="7"/>
      <c r="K1051" s="7"/>
      <c r="L1051" s="8"/>
      <c r="M1051" s="8"/>
      <c r="N1051" s="8"/>
      <c r="O1051" s="8"/>
      <c r="P1051" s="8"/>
      <c r="Q1051" s="8"/>
      <c r="R1051" s="8"/>
      <c r="S1051" s="8"/>
      <c r="T1051" s="8"/>
      <c r="U1051" s="8"/>
      <c r="V1051" s="8"/>
      <c r="W1051" s="8"/>
      <c r="X1051" s="8"/>
      <c r="Y1051" s="8"/>
      <c r="Z1051" s="8"/>
      <c r="AA1051" s="8"/>
    </row>
    <row r="1052" spans="1:27" ht="92.5" customHeight="1">
      <c r="A1052" s="80"/>
      <c r="B1052" s="81"/>
      <c r="C1052" s="81"/>
      <c r="D1052" s="81"/>
      <c r="G1052" s="7"/>
      <c r="H1052" s="7"/>
      <c r="I1052" s="7"/>
      <c r="J1052" s="7"/>
      <c r="K1052" s="7"/>
      <c r="L1052" s="8"/>
      <c r="M1052" s="8"/>
      <c r="N1052" s="8"/>
      <c r="O1052" s="8"/>
      <c r="P1052" s="8"/>
      <c r="Q1052" s="8"/>
      <c r="R1052" s="8"/>
      <c r="S1052" s="8"/>
      <c r="T1052" s="8"/>
      <c r="U1052" s="8"/>
      <c r="V1052" s="8"/>
      <c r="W1052" s="8"/>
      <c r="X1052" s="8"/>
      <c r="Y1052" s="8"/>
      <c r="Z1052" s="8"/>
      <c r="AA1052" s="8"/>
    </row>
    <row r="1053" spans="1:27" ht="92.5" customHeight="1">
      <c r="A1053" s="80"/>
      <c r="B1053" s="81"/>
      <c r="C1053" s="81"/>
      <c r="D1053" s="81"/>
      <c r="G1053" s="7"/>
      <c r="H1053" s="7"/>
      <c r="I1053" s="7"/>
      <c r="J1053" s="7"/>
      <c r="K1053" s="7"/>
      <c r="L1053" s="8"/>
      <c r="M1053" s="8"/>
      <c r="N1053" s="8"/>
      <c r="O1053" s="8"/>
      <c r="P1053" s="8"/>
      <c r="Q1053" s="8"/>
      <c r="R1053" s="8"/>
      <c r="S1053" s="8"/>
      <c r="T1053" s="8"/>
      <c r="U1053" s="8"/>
      <c r="V1053" s="8"/>
      <c r="W1053" s="8"/>
      <c r="X1053" s="8"/>
      <c r="Y1053" s="8"/>
      <c r="Z1053" s="8"/>
      <c r="AA1053" s="8"/>
    </row>
    <row r="1054" spans="1:27" ht="92.5" customHeight="1">
      <c r="A1054" s="80"/>
      <c r="B1054" s="81"/>
      <c r="C1054" s="81"/>
      <c r="D1054" s="81"/>
      <c r="G1054" s="7"/>
      <c r="H1054" s="7"/>
      <c r="I1054" s="7"/>
      <c r="J1054" s="7"/>
      <c r="K1054" s="7"/>
      <c r="L1054" s="8"/>
      <c r="M1054" s="8"/>
      <c r="N1054" s="8"/>
      <c r="O1054" s="8"/>
      <c r="P1054" s="8"/>
      <c r="Q1054" s="8"/>
      <c r="R1054" s="8"/>
      <c r="S1054" s="8"/>
      <c r="T1054" s="8"/>
      <c r="U1054" s="8"/>
      <c r="V1054" s="8"/>
      <c r="W1054" s="8"/>
      <c r="X1054" s="8"/>
      <c r="Y1054" s="8"/>
      <c r="Z1054" s="8"/>
      <c r="AA1054" s="8"/>
    </row>
    <row r="1055" spans="1:27" ht="92.5" customHeight="1">
      <c r="A1055" s="80"/>
      <c r="B1055" s="81"/>
      <c r="C1055" s="81"/>
      <c r="D1055" s="81"/>
      <c r="G1055" s="7"/>
      <c r="H1055" s="7"/>
      <c r="I1055" s="7"/>
      <c r="J1055" s="7"/>
      <c r="K1055" s="7"/>
      <c r="L1055" s="8"/>
      <c r="M1055" s="8"/>
      <c r="N1055" s="8"/>
      <c r="O1055" s="8"/>
      <c r="P1055" s="8"/>
      <c r="Q1055" s="8"/>
      <c r="R1055" s="8"/>
      <c r="S1055" s="8"/>
      <c r="T1055" s="8"/>
      <c r="U1055" s="8"/>
      <c r="V1055" s="8"/>
      <c r="W1055" s="8"/>
      <c r="X1055" s="8"/>
      <c r="Y1055" s="8"/>
      <c r="Z1055" s="8"/>
      <c r="AA1055" s="8"/>
    </row>
    <row r="1056" spans="1:27" ht="92.5" customHeight="1">
      <c r="A1056" s="80"/>
      <c r="B1056" s="81"/>
      <c r="C1056" s="81"/>
      <c r="D1056" s="81"/>
      <c r="G1056" s="7"/>
      <c r="H1056" s="7"/>
      <c r="I1056" s="7"/>
      <c r="J1056" s="7"/>
      <c r="K1056" s="7"/>
      <c r="L1056" s="8"/>
      <c r="M1056" s="8"/>
      <c r="N1056" s="8"/>
      <c r="O1056" s="8"/>
      <c r="P1056" s="8"/>
      <c r="Q1056" s="8"/>
      <c r="R1056" s="8"/>
      <c r="S1056" s="8"/>
      <c r="T1056" s="8"/>
      <c r="U1056" s="8"/>
      <c r="V1056" s="8"/>
      <c r="W1056" s="8"/>
      <c r="X1056" s="8"/>
      <c r="Y1056" s="8"/>
      <c r="Z1056" s="8"/>
      <c r="AA1056" s="8"/>
    </row>
    <row r="1057" spans="1:27" ht="92.5" customHeight="1">
      <c r="A1057" s="80"/>
      <c r="B1057" s="81"/>
      <c r="C1057" s="81"/>
      <c r="D1057" s="81"/>
      <c r="G1057" s="7"/>
      <c r="H1057" s="7"/>
      <c r="I1057" s="7"/>
      <c r="J1057" s="7"/>
      <c r="K1057" s="7"/>
      <c r="L1057" s="8"/>
      <c r="M1057" s="8"/>
      <c r="N1057" s="8"/>
      <c r="O1057" s="8"/>
      <c r="P1057" s="8"/>
      <c r="Q1057" s="8"/>
      <c r="R1057" s="8"/>
      <c r="S1057" s="8"/>
      <c r="T1057" s="8"/>
      <c r="U1057" s="8"/>
      <c r="V1057" s="8"/>
      <c r="W1057" s="8"/>
      <c r="X1057" s="8"/>
      <c r="Y1057" s="8"/>
      <c r="Z1057" s="8"/>
      <c r="AA1057" s="8"/>
    </row>
    <row r="1058" spans="1:27" ht="92.5" customHeight="1">
      <c r="A1058" s="80"/>
      <c r="B1058" s="81"/>
      <c r="C1058" s="81"/>
      <c r="D1058" s="81"/>
      <c r="G1058" s="7"/>
      <c r="H1058" s="7"/>
      <c r="I1058" s="7"/>
      <c r="J1058" s="7"/>
      <c r="K1058" s="7"/>
      <c r="L1058" s="8"/>
      <c r="M1058" s="8"/>
      <c r="N1058" s="8"/>
      <c r="O1058" s="8"/>
      <c r="P1058" s="8"/>
      <c r="Q1058" s="8"/>
      <c r="R1058" s="8"/>
      <c r="S1058" s="8"/>
      <c r="T1058" s="8"/>
      <c r="U1058" s="8"/>
      <c r="V1058" s="8"/>
      <c r="W1058" s="8"/>
      <c r="X1058" s="8"/>
      <c r="Y1058" s="8"/>
      <c r="Z1058" s="8"/>
      <c r="AA1058" s="8"/>
    </row>
    <row r="1059" spans="1:27" ht="92.5" customHeight="1">
      <c r="A1059" s="80"/>
      <c r="B1059" s="81"/>
      <c r="C1059" s="81"/>
      <c r="D1059" s="81"/>
      <c r="G1059" s="7"/>
      <c r="H1059" s="7"/>
      <c r="I1059" s="7"/>
      <c r="J1059" s="7"/>
      <c r="K1059" s="7"/>
      <c r="L1059" s="8"/>
      <c r="M1059" s="8"/>
      <c r="N1059" s="8"/>
      <c r="O1059" s="8"/>
      <c r="P1059" s="8"/>
      <c r="Q1059" s="8"/>
      <c r="R1059" s="8"/>
      <c r="S1059" s="8"/>
      <c r="T1059" s="8"/>
      <c r="U1059" s="8"/>
      <c r="V1059" s="8"/>
      <c r="W1059" s="8"/>
      <c r="X1059" s="8"/>
      <c r="Y1059" s="8"/>
      <c r="Z1059" s="8"/>
      <c r="AA1059" s="8"/>
    </row>
    <row r="1060" spans="1:27" ht="92.5" customHeight="1">
      <c r="A1060" s="80"/>
      <c r="B1060" s="81"/>
      <c r="C1060" s="81"/>
      <c r="D1060" s="81"/>
      <c r="G1060" s="7"/>
      <c r="H1060" s="7"/>
      <c r="I1060" s="7"/>
      <c r="J1060" s="7"/>
      <c r="K1060" s="7"/>
      <c r="L1060" s="8"/>
      <c r="M1060" s="8"/>
      <c r="N1060" s="8"/>
      <c r="O1060" s="8"/>
      <c r="P1060" s="8"/>
      <c r="Q1060" s="8"/>
      <c r="R1060" s="8"/>
      <c r="S1060" s="8"/>
      <c r="T1060" s="8"/>
      <c r="U1060" s="8"/>
      <c r="V1060" s="8"/>
      <c r="W1060" s="8"/>
      <c r="X1060" s="8"/>
      <c r="Y1060" s="8"/>
      <c r="Z1060" s="8"/>
      <c r="AA1060" s="8"/>
    </row>
    <row r="1061" spans="1:27" ht="92.5" customHeight="1">
      <c r="A1061" s="80"/>
      <c r="B1061" s="81"/>
      <c r="C1061" s="81"/>
      <c r="D1061" s="81"/>
      <c r="G1061" s="7"/>
      <c r="H1061" s="7"/>
      <c r="I1061" s="7"/>
      <c r="J1061" s="7"/>
      <c r="K1061" s="7"/>
      <c r="L1061" s="8"/>
      <c r="M1061" s="8"/>
      <c r="N1061" s="8"/>
      <c r="O1061" s="8"/>
      <c r="P1061" s="8"/>
      <c r="Q1061" s="8"/>
      <c r="R1061" s="8"/>
      <c r="S1061" s="8"/>
      <c r="T1061" s="8"/>
      <c r="U1061" s="8"/>
      <c r="V1061" s="8"/>
      <c r="W1061" s="8"/>
      <c r="X1061" s="8"/>
      <c r="Y1061" s="8"/>
      <c r="Z1061" s="8"/>
      <c r="AA1061" s="8"/>
    </row>
    <row r="1062" spans="1:27" ht="92.5" customHeight="1">
      <c r="A1062" s="80"/>
      <c r="B1062" s="81"/>
      <c r="C1062" s="81"/>
      <c r="D1062" s="81"/>
      <c r="G1062" s="7"/>
      <c r="H1062" s="7"/>
      <c r="I1062" s="7"/>
      <c r="J1062" s="7"/>
      <c r="K1062" s="7"/>
      <c r="L1062" s="8"/>
      <c r="M1062" s="8"/>
      <c r="N1062" s="8"/>
      <c r="O1062" s="8"/>
      <c r="P1062" s="8"/>
      <c r="Q1062" s="8"/>
      <c r="R1062" s="8"/>
      <c r="S1062" s="8"/>
      <c r="T1062" s="8"/>
      <c r="U1062" s="8"/>
      <c r="V1062" s="8"/>
      <c r="W1062" s="8"/>
      <c r="X1062" s="8"/>
      <c r="Y1062" s="8"/>
      <c r="Z1062" s="8"/>
      <c r="AA1062" s="8"/>
    </row>
    <row r="1063" spans="1:27" ht="92.5" customHeight="1">
      <c r="A1063" s="80"/>
      <c r="B1063" s="81"/>
      <c r="C1063" s="81"/>
      <c r="D1063" s="81"/>
      <c r="G1063" s="7"/>
      <c r="H1063" s="7"/>
      <c r="I1063" s="7"/>
      <c r="J1063" s="7"/>
      <c r="K1063" s="7"/>
      <c r="L1063" s="8"/>
      <c r="M1063" s="8"/>
      <c r="N1063" s="8"/>
      <c r="O1063" s="8"/>
      <c r="P1063" s="8"/>
      <c r="Q1063" s="8"/>
      <c r="R1063" s="8"/>
      <c r="S1063" s="8"/>
      <c r="T1063" s="8"/>
      <c r="U1063" s="8"/>
      <c r="V1063" s="8"/>
      <c r="W1063" s="8"/>
      <c r="X1063" s="8"/>
      <c r="Y1063" s="8"/>
      <c r="Z1063" s="8"/>
      <c r="AA1063" s="8"/>
    </row>
    <row r="1064" spans="1:27" ht="92.5" customHeight="1">
      <c r="A1064" s="80"/>
      <c r="B1064" s="81"/>
      <c r="C1064" s="81"/>
      <c r="D1064" s="81"/>
      <c r="G1064" s="7"/>
      <c r="H1064" s="7"/>
      <c r="I1064" s="7"/>
      <c r="J1064" s="7"/>
      <c r="K1064" s="7"/>
      <c r="L1064" s="8"/>
      <c r="M1064" s="8"/>
      <c r="N1064" s="8"/>
      <c r="O1064" s="8"/>
      <c r="P1064" s="8"/>
      <c r="Q1064" s="8"/>
      <c r="R1064" s="8"/>
      <c r="S1064" s="8"/>
      <c r="T1064" s="8"/>
      <c r="U1064" s="8"/>
      <c r="V1064" s="8"/>
      <c r="W1064" s="8"/>
      <c r="X1064" s="8"/>
      <c r="Y1064" s="8"/>
      <c r="Z1064" s="8"/>
      <c r="AA1064" s="8"/>
    </row>
    <row r="1065" spans="1:27" ht="92.5" customHeight="1">
      <c r="A1065" s="80"/>
      <c r="B1065" s="81"/>
      <c r="C1065" s="81"/>
      <c r="D1065" s="81"/>
      <c r="G1065" s="7"/>
      <c r="H1065" s="7"/>
      <c r="I1065" s="7"/>
      <c r="J1065" s="7"/>
      <c r="K1065" s="7"/>
      <c r="L1065" s="8"/>
      <c r="M1065" s="8"/>
      <c r="N1065" s="8"/>
      <c r="O1065" s="8"/>
      <c r="P1065" s="8"/>
      <c r="Q1065" s="8"/>
      <c r="R1065" s="8"/>
      <c r="S1065" s="8"/>
      <c r="T1065" s="8"/>
      <c r="U1065" s="8"/>
      <c r="V1065" s="8"/>
      <c r="W1065" s="8"/>
      <c r="X1065" s="8"/>
      <c r="Y1065" s="8"/>
      <c r="Z1065" s="8"/>
      <c r="AA1065" s="8"/>
    </row>
    <row r="1066" spans="1:27" ht="92.5" customHeight="1">
      <c r="A1066" s="80"/>
      <c r="B1066" s="81"/>
      <c r="C1066" s="81"/>
      <c r="D1066" s="81"/>
      <c r="G1066" s="7"/>
      <c r="H1066" s="7"/>
      <c r="I1066" s="7"/>
      <c r="J1066" s="7"/>
      <c r="K1066" s="7"/>
      <c r="L1066" s="8"/>
      <c r="M1066" s="8"/>
      <c r="N1066" s="8"/>
      <c r="O1066" s="8"/>
      <c r="P1066" s="8"/>
      <c r="Q1066" s="8"/>
      <c r="R1066" s="8"/>
      <c r="S1066" s="8"/>
      <c r="T1066" s="8"/>
      <c r="U1066" s="8"/>
      <c r="V1066" s="8"/>
      <c r="W1066" s="8"/>
      <c r="X1066" s="8"/>
      <c r="Y1066" s="8"/>
      <c r="Z1066" s="8"/>
      <c r="AA1066" s="8"/>
    </row>
    <row r="1067" spans="1:27" ht="92.5" customHeight="1">
      <c r="A1067" s="80"/>
      <c r="B1067" s="81"/>
      <c r="C1067" s="81"/>
      <c r="D1067" s="81"/>
      <c r="G1067" s="7"/>
      <c r="H1067" s="7"/>
      <c r="I1067" s="7"/>
      <c r="J1067" s="7"/>
      <c r="K1067" s="7"/>
      <c r="L1067" s="8"/>
      <c r="M1067" s="8"/>
      <c r="N1067" s="8"/>
      <c r="O1067" s="8"/>
      <c r="P1067" s="8"/>
      <c r="Q1067" s="8"/>
      <c r="R1067" s="8"/>
      <c r="S1067" s="8"/>
      <c r="T1067" s="8"/>
      <c r="U1067" s="8"/>
      <c r="V1067" s="8"/>
      <c r="W1067" s="8"/>
      <c r="X1067" s="8"/>
      <c r="Y1067" s="8"/>
      <c r="Z1067" s="8"/>
      <c r="AA1067" s="8"/>
    </row>
    <row r="1068" spans="1:27" ht="92.5" customHeight="1">
      <c r="A1068" s="80"/>
      <c r="B1068" s="81"/>
      <c r="C1068" s="81"/>
      <c r="D1068" s="81"/>
      <c r="G1068" s="7"/>
      <c r="H1068" s="7"/>
      <c r="I1068" s="7"/>
      <c r="J1068" s="7"/>
      <c r="K1068" s="7"/>
      <c r="L1068" s="8"/>
      <c r="M1068" s="8"/>
      <c r="N1068" s="8"/>
      <c r="O1068" s="8"/>
      <c r="P1068" s="8"/>
      <c r="Q1068" s="8"/>
      <c r="R1068" s="8"/>
      <c r="S1068" s="8"/>
      <c r="T1068" s="8"/>
      <c r="U1068" s="8"/>
      <c r="V1068" s="8"/>
      <c r="W1068" s="8"/>
      <c r="X1068" s="8"/>
      <c r="Y1068" s="8"/>
      <c r="Z1068" s="8"/>
      <c r="AA1068" s="8"/>
    </row>
    <row r="1069" spans="1:27" ht="92.5" customHeight="1">
      <c r="A1069" s="80"/>
      <c r="B1069" s="81"/>
      <c r="C1069" s="81"/>
      <c r="D1069" s="81"/>
      <c r="G1069" s="7"/>
      <c r="H1069" s="7"/>
      <c r="I1069" s="7"/>
      <c r="J1069" s="7"/>
      <c r="K1069" s="7"/>
      <c r="L1069" s="8"/>
      <c r="M1069" s="8"/>
      <c r="N1069" s="8"/>
      <c r="O1069" s="8"/>
      <c r="P1069" s="8"/>
      <c r="Q1069" s="8"/>
      <c r="R1069" s="8"/>
      <c r="S1069" s="8"/>
      <c r="T1069" s="8"/>
      <c r="U1069" s="8"/>
      <c r="V1069" s="8"/>
      <c r="W1069" s="8"/>
      <c r="X1069" s="8"/>
      <c r="Y1069" s="8"/>
      <c r="Z1069" s="8"/>
      <c r="AA1069" s="8"/>
    </row>
    <row r="1070" spans="1:27" ht="92.5" customHeight="1">
      <c r="A1070" s="80"/>
      <c r="B1070" s="81"/>
      <c r="C1070" s="81"/>
      <c r="D1070" s="81"/>
      <c r="G1070" s="7"/>
      <c r="H1070" s="7"/>
      <c r="I1070" s="7"/>
      <c r="J1070" s="7"/>
      <c r="K1070" s="7"/>
      <c r="L1070" s="8"/>
      <c r="M1070" s="8"/>
      <c r="N1070" s="8"/>
      <c r="O1070" s="8"/>
      <c r="P1070" s="8"/>
      <c r="Q1070" s="8"/>
      <c r="R1070" s="8"/>
      <c r="S1070" s="8"/>
      <c r="T1070" s="8"/>
      <c r="U1070" s="8"/>
      <c r="V1070" s="8"/>
      <c r="W1070" s="8"/>
      <c r="X1070" s="8"/>
      <c r="Y1070" s="8"/>
      <c r="Z1070" s="8"/>
      <c r="AA1070" s="8"/>
    </row>
    <row r="1071" spans="1:27" ht="92.5" customHeight="1">
      <c r="A1071" s="80"/>
      <c r="B1071" s="81"/>
      <c r="C1071" s="81"/>
      <c r="D1071" s="81"/>
      <c r="G1071" s="7"/>
      <c r="H1071" s="7"/>
      <c r="I1071" s="7"/>
      <c r="J1071" s="7"/>
      <c r="K1071" s="7"/>
      <c r="L1071" s="8"/>
      <c r="M1071" s="8"/>
      <c r="N1071" s="8"/>
      <c r="O1071" s="8"/>
      <c r="P1071" s="8"/>
      <c r="Q1071" s="8"/>
      <c r="R1071" s="8"/>
      <c r="S1071" s="8"/>
      <c r="T1071" s="8"/>
      <c r="U1071" s="8"/>
      <c r="V1071" s="8"/>
      <c r="W1071" s="8"/>
      <c r="X1071" s="8"/>
      <c r="Y1071" s="8"/>
      <c r="Z1071" s="8"/>
      <c r="AA1071" s="8"/>
    </row>
    <row r="1072" spans="1:27" ht="92.5" customHeight="1">
      <c r="A1072" s="80"/>
      <c r="B1072" s="81"/>
      <c r="C1072" s="81"/>
      <c r="D1072" s="81"/>
      <c r="G1072" s="7"/>
      <c r="H1072" s="7"/>
      <c r="I1072" s="7"/>
      <c r="J1072" s="7"/>
      <c r="K1072" s="7"/>
      <c r="L1072" s="8"/>
      <c r="M1072" s="8"/>
      <c r="N1072" s="8"/>
      <c r="O1072" s="8"/>
      <c r="P1072" s="8"/>
      <c r="Q1072" s="8"/>
      <c r="R1072" s="8"/>
      <c r="S1072" s="8"/>
      <c r="T1072" s="8"/>
      <c r="U1072" s="8"/>
      <c r="V1072" s="8"/>
      <c r="W1072" s="8"/>
      <c r="X1072" s="8"/>
      <c r="Y1072" s="8"/>
      <c r="Z1072" s="8"/>
      <c r="AA1072" s="8"/>
    </row>
    <row r="1073" spans="1:27" ht="92.5" customHeight="1">
      <c r="A1073" s="80"/>
      <c r="B1073" s="81"/>
      <c r="C1073" s="81"/>
      <c r="D1073" s="81"/>
      <c r="G1073" s="7"/>
      <c r="H1073" s="7"/>
      <c r="I1073" s="7"/>
      <c r="J1073" s="7"/>
      <c r="K1073" s="7"/>
      <c r="L1073" s="8"/>
      <c r="M1073" s="8"/>
      <c r="N1073" s="8"/>
      <c r="O1073" s="8"/>
      <c r="P1073" s="8"/>
      <c r="Q1073" s="8"/>
      <c r="R1073" s="8"/>
      <c r="S1073" s="8"/>
      <c r="T1073" s="8"/>
      <c r="U1073" s="8"/>
      <c r="V1073" s="8"/>
      <c r="W1073" s="8"/>
      <c r="X1073" s="8"/>
      <c r="Y1073" s="8"/>
      <c r="Z1073" s="8"/>
      <c r="AA1073" s="8"/>
    </row>
    <row r="1074" spans="1:27" ht="92.5" customHeight="1">
      <c r="A1074" s="80"/>
      <c r="B1074" s="81"/>
      <c r="C1074" s="81"/>
      <c r="D1074" s="81"/>
      <c r="G1074" s="7"/>
      <c r="H1074" s="7"/>
      <c r="I1074" s="7"/>
      <c r="J1074" s="7"/>
      <c r="K1074" s="7"/>
      <c r="L1074" s="8"/>
      <c r="M1074" s="8"/>
      <c r="N1074" s="8"/>
      <c r="O1074" s="8"/>
      <c r="P1074" s="8"/>
      <c r="Q1074" s="8"/>
      <c r="R1074" s="8"/>
      <c r="S1074" s="8"/>
      <c r="T1074" s="8"/>
      <c r="U1074" s="8"/>
      <c r="V1074" s="8"/>
      <c r="W1074" s="8"/>
      <c r="X1074" s="8"/>
      <c r="Y1074" s="8"/>
      <c r="Z1074" s="8"/>
      <c r="AA1074" s="8"/>
    </row>
    <row r="1075" spans="1:27" ht="92.5" customHeight="1">
      <c r="A1075" s="80"/>
      <c r="B1075" s="81"/>
      <c r="C1075" s="81"/>
      <c r="D1075" s="81"/>
      <c r="G1075" s="7"/>
      <c r="H1075" s="7"/>
      <c r="I1075" s="7"/>
      <c r="J1075" s="7"/>
      <c r="K1075" s="7"/>
      <c r="L1075" s="8"/>
      <c r="M1075" s="8"/>
      <c r="N1075" s="8"/>
      <c r="O1075" s="8"/>
      <c r="P1075" s="8"/>
      <c r="Q1075" s="8"/>
      <c r="R1075" s="8"/>
      <c r="S1075" s="8"/>
      <c r="T1075" s="8"/>
      <c r="U1075" s="8"/>
      <c r="V1075" s="8"/>
      <c r="W1075" s="8"/>
      <c r="X1075" s="8"/>
      <c r="Y1075" s="8"/>
      <c r="Z1075" s="8"/>
      <c r="AA1075" s="8"/>
    </row>
    <row r="1076" spans="1:27" ht="92.5" customHeight="1">
      <c r="A1076" s="80"/>
      <c r="B1076" s="81"/>
      <c r="C1076" s="81"/>
      <c r="D1076" s="81"/>
      <c r="G1076" s="7"/>
      <c r="H1076" s="7"/>
      <c r="I1076" s="7"/>
      <c r="J1076" s="7"/>
      <c r="K1076" s="7"/>
      <c r="L1076" s="8"/>
      <c r="M1076" s="8"/>
      <c r="N1076" s="8"/>
      <c r="O1076" s="8"/>
      <c r="P1076" s="8"/>
      <c r="Q1076" s="8"/>
      <c r="R1076" s="8"/>
      <c r="S1076" s="8"/>
      <c r="T1076" s="8"/>
      <c r="U1076" s="8"/>
      <c r="V1076" s="8"/>
      <c r="W1076" s="8"/>
      <c r="X1076" s="8"/>
      <c r="Y1076" s="8"/>
      <c r="Z1076" s="8"/>
      <c r="AA1076" s="8"/>
    </row>
    <row r="1077" spans="1:27" ht="92.5" customHeight="1">
      <c r="A1077" s="80"/>
      <c r="B1077" s="81"/>
      <c r="C1077" s="81"/>
      <c r="D1077" s="81"/>
      <c r="G1077" s="7"/>
      <c r="H1077" s="7"/>
      <c r="I1077" s="7"/>
      <c r="J1077" s="7"/>
      <c r="K1077" s="7"/>
      <c r="L1077" s="8"/>
      <c r="M1077" s="8"/>
      <c r="N1077" s="8"/>
      <c r="O1077" s="8"/>
      <c r="P1077" s="8"/>
      <c r="Q1077" s="8"/>
      <c r="R1077" s="8"/>
      <c r="S1077" s="8"/>
      <c r="T1077" s="8"/>
      <c r="U1077" s="8"/>
      <c r="V1077" s="8"/>
      <c r="W1077" s="8"/>
      <c r="X1077" s="8"/>
      <c r="Y1077" s="8"/>
      <c r="Z1077" s="8"/>
      <c r="AA1077" s="8"/>
    </row>
    <row r="1078" spans="1:27" ht="92.5" customHeight="1">
      <c r="A1078" s="80"/>
      <c r="B1078" s="81"/>
      <c r="C1078" s="81"/>
      <c r="D1078" s="81"/>
      <c r="G1078" s="7"/>
      <c r="H1078" s="7"/>
      <c r="I1078" s="7"/>
      <c r="J1078" s="7"/>
      <c r="K1078" s="7"/>
      <c r="L1078" s="8"/>
      <c r="M1078" s="8"/>
      <c r="N1078" s="8"/>
      <c r="O1078" s="8"/>
      <c r="P1078" s="8"/>
      <c r="Q1078" s="8"/>
      <c r="R1078" s="8"/>
      <c r="S1078" s="8"/>
      <c r="T1078" s="8"/>
      <c r="U1078" s="8"/>
      <c r="V1078" s="8"/>
      <c r="W1078" s="8"/>
      <c r="X1078" s="8"/>
      <c r="Y1078" s="8"/>
      <c r="Z1078" s="8"/>
      <c r="AA1078" s="8"/>
    </row>
    <row r="1079" spans="1:27" ht="92.5" customHeight="1">
      <c r="A1079" s="80"/>
      <c r="B1079" s="81"/>
      <c r="C1079" s="81"/>
      <c r="D1079" s="81"/>
      <c r="G1079" s="7"/>
      <c r="H1079" s="7"/>
      <c r="I1079" s="7"/>
      <c r="J1079" s="7"/>
      <c r="K1079" s="7"/>
      <c r="L1079" s="8"/>
      <c r="M1079" s="8"/>
      <c r="N1079" s="8"/>
      <c r="O1079" s="8"/>
      <c r="P1079" s="8"/>
      <c r="Q1079" s="8"/>
      <c r="R1079" s="8"/>
      <c r="S1079" s="8"/>
      <c r="T1079" s="8"/>
      <c r="U1079" s="8"/>
      <c r="V1079" s="8"/>
      <c r="W1079" s="8"/>
      <c r="X1079" s="8"/>
      <c r="Y1079" s="8"/>
      <c r="Z1079" s="8"/>
      <c r="AA1079" s="8"/>
    </row>
    <row r="1080" spans="1:27" ht="92.5" customHeight="1">
      <c r="A1080" s="80"/>
      <c r="B1080" s="81"/>
      <c r="C1080" s="81"/>
      <c r="D1080" s="81"/>
      <c r="G1080" s="7"/>
      <c r="H1080" s="7"/>
      <c r="I1080" s="7"/>
      <c r="J1080" s="7"/>
      <c r="K1080" s="7"/>
      <c r="L1080" s="8"/>
      <c r="M1080" s="8"/>
      <c r="N1080" s="8"/>
      <c r="O1080" s="8"/>
      <c r="P1080" s="8"/>
      <c r="Q1080" s="8"/>
      <c r="R1080" s="8"/>
      <c r="S1080" s="8"/>
      <c r="T1080" s="8"/>
      <c r="U1080" s="8"/>
      <c r="V1080" s="8"/>
      <c r="W1080" s="8"/>
      <c r="X1080" s="8"/>
      <c r="Y1080" s="8"/>
      <c r="Z1080" s="8"/>
      <c r="AA1080" s="8"/>
    </row>
    <row r="1081" spans="1:27" ht="92.5" customHeight="1">
      <c r="A1081" s="80"/>
      <c r="B1081" s="81"/>
      <c r="C1081" s="81"/>
      <c r="D1081" s="81"/>
      <c r="G1081" s="7"/>
      <c r="H1081" s="7"/>
      <c r="I1081" s="7"/>
      <c r="J1081" s="7"/>
      <c r="K1081" s="7"/>
      <c r="L1081" s="8"/>
      <c r="M1081" s="8"/>
      <c r="N1081" s="8"/>
      <c r="O1081" s="8"/>
      <c r="P1081" s="8"/>
      <c r="Q1081" s="8"/>
      <c r="R1081" s="8"/>
      <c r="S1081" s="8"/>
      <c r="T1081" s="8"/>
      <c r="U1081" s="8"/>
      <c r="V1081" s="8"/>
      <c r="W1081" s="8"/>
      <c r="X1081" s="8"/>
      <c r="Y1081" s="8"/>
      <c r="Z1081" s="8"/>
      <c r="AA1081" s="8"/>
    </row>
    <row r="1082" spans="1:27" ht="92.5" customHeight="1">
      <c r="A1082" s="80"/>
      <c r="B1082" s="81"/>
      <c r="C1082" s="81"/>
      <c r="D1082" s="81"/>
      <c r="G1082" s="7"/>
      <c r="H1082" s="7"/>
      <c r="I1082" s="7"/>
      <c r="J1082" s="7"/>
      <c r="K1082" s="7"/>
      <c r="L1082" s="8"/>
      <c r="M1082" s="8"/>
      <c r="N1082" s="8"/>
      <c r="O1082" s="8"/>
      <c r="P1082" s="8"/>
      <c r="Q1082" s="8"/>
      <c r="R1082" s="8"/>
      <c r="S1082" s="8"/>
      <c r="T1082" s="8"/>
      <c r="U1082" s="8"/>
      <c r="V1082" s="8"/>
      <c r="W1082" s="8"/>
      <c r="X1082" s="8"/>
      <c r="Y1082" s="8"/>
      <c r="Z1082" s="8"/>
      <c r="AA1082" s="8"/>
    </row>
  </sheetData>
  <mergeCells count="15">
    <mergeCell ref="B115:F115"/>
    <mergeCell ref="B122:F122"/>
    <mergeCell ref="B125:F125"/>
    <mergeCell ref="A2:F2"/>
    <mergeCell ref="A5:F5"/>
    <mergeCell ref="B7:F7"/>
    <mergeCell ref="B21:F21"/>
    <mergeCell ref="B29:F29"/>
    <mergeCell ref="B50:F50"/>
    <mergeCell ref="B58:F58"/>
    <mergeCell ref="B68:F68"/>
    <mergeCell ref="B82:F82"/>
    <mergeCell ref="B101:F101"/>
    <mergeCell ref="B104:F104"/>
    <mergeCell ref="B109:F109"/>
  </mergeCells>
  <printOptions horizontalCentered="1"/>
  <pageMargins left="0.52943333571013851" right="0.33278666816065849" top="0.30253333469150773" bottom="0.79147609782929795" header="0" footer="0"/>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85"/>
  <sheetViews>
    <sheetView workbookViewId="0">
      <selection activeCell="B8" sqref="B8:G8"/>
    </sheetView>
  </sheetViews>
  <sheetFormatPr defaultColWidth="14.453125" defaultRowHeight="15" customHeight="1"/>
  <cols>
    <col min="1" max="1" width="7.453125" customWidth="1"/>
    <col min="2" max="2" width="12.1796875" customWidth="1"/>
    <col min="3" max="3" width="13.453125" customWidth="1"/>
    <col min="4" max="4" width="60.26953125" customWidth="1"/>
    <col min="5" max="5" width="9" customWidth="1"/>
    <col min="6" max="6" width="8.26953125" customWidth="1"/>
    <col min="7" max="7" width="14.453125" customWidth="1"/>
    <col min="8" max="8" width="15.26953125" customWidth="1"/>
    <col min="9" max="9" width="17.26953125" customWidth="1"/>
    <col min="10" max="23" width="8.7265625" customWidth="1"/>
  </cols>
  <sheetData>
    <row r="1" spans="1:23" ht="14.5">
      <c r="A1" s="363" t="s">
        <v>0</v>
      </c>
      <c r="B1" s="364"/>
      <c r="C1" s="364"/>
      <c r="D1" s="364"/>
      <c r="E1" s="364"/>
      <c r="F1" s="364"/>
      <c r="G1" s="364"/>
      <c r="H1" s="365"/>
      <c r="I1" s="82"/>
    </row>
    <row r="2" spans="1:23" ht="14.5">
      <c r="A2" s="318"/>
      <c r="B2" s="319"/>
      <c r="C2" s="319"/>
      <c r="D2" s="366" t="s">
        <v>440</v>
      </c>
      <c r="E2" s="367"/>
      <c r="F2" s="320"/>
      <c r="G2" s="321"/>
      <c r="H2" s="322" t="s">
        <v>441</v>
      </c>
      <c r="I2" s="82"/>
    </row>
    <row r="3" spans="1:23" ht="14.5">
      <c r="A3" s="323"/>
      <c r="B3" s="324"/>
      <c r="C3" s="325" t="s">
        <v>442</v>
      </c>
      <c r="D3" s="326" t="s">
        <v>443</v>
      </c>
      <c r="E3" s="327"/>
      <c r="F3" s="327"/>
      <c r="G3" s="328"/>
      <c r="H3" s="368" t="s">
        <v>444</v>
      </c>
      <c r="I3" s="82"/>
    </row>
    <row r="4" spans="1:23" ht="14.5">
      <c r="A4" s="323"/>
      <c r="B4" s="324"/>
      <c r="C4" s="325" t="s">
        <v>445</v>
      </c>
      <c r="D4" s="329" t="s">
        <v>446</v>
      </c>
      <c r="E4" s="329"/>
      <c r="F4" s="329"/>
      <c r="G4" s="328"/>
      <c r="H4" s="369"/>
      <c r="I4" s="82"/>
    </row>
    <row r="5" spans="1:23" ht="40.5" customHeight="1">
      <c r="A5" s="330"/>
      <c r="B5" s="331"/>
      <c r="C5" s="332" t="s">
        <v>447</v>
      </c>
      <c r="D5" s="370" t="s">
        <v>448</v>
      </c>
      <c r="E5" s="371"/>
      <c r="F5" s="371"/>
      <c r="G5" s="333"/>
      <c r="H5" s="334" t="s">
        <v>449</v>
      </c>
      <c r="I5" s="82"/>
    </row>
    <row r="6" spans="1:23" ht="14.5">
      <c r="A6" s="372" t="s">
        <v>450</v>
      </c>
      <c r="B6" s="373"/>
      <c r="C6" s="373"/>
      <c r="D6" s="373"/>
      <c r="E6" s="373"/>
      <c r="F6" s="373"/>
      <c r="G6" s="373"/>
      <c r="H6" s="374"/>
      <c r="I6" s="82"/>
    </row>
    <row r="7" spans="1:23" ht="14.5">
      <c r="A7" s="96" t="s">
        <v>6</v>
      </c>
      <c r="B7" s="97" t="s">
        <v>451</v>
      </c>
      <c r="C7" s="98" t="s">
        <v>452</v>
      </c>
      <c r="D7" s="98" t="s">
        <v>8</v>
      </c>
      <c r="E7" s="99" t="s">
        <v>453</v>
      </c>
      <c r="F7" s="98" t="s">
        <v>10</v>
      </c>
      <c r="G7" s="98" t="s">
        <v>454</v>
      </c>
      <c r="H7" s="100" t="s">
        <v>455</v>
      </c>
      <c r="I7" s="82"/>
    </row>
    <row r="8" spans="1:23" ht="14.5">
      <c r="A8" s="101">
        <v>1</v>
      </c>
      <c r="B8" s="375" t="str">
        <f>'Memoria ND'!B7</f>
        <v>SERVIÇOS PRELIMINARES</v>
      </c>
      <c r="C8" s="373"/>
      <c r="D8" s="373"/>
      <c r="E8" s="373"/>
      <c r="F8" s="373"/>
      <c r="G8" s="376"/>
      <c r="H8" s="102">
        <f>SUM(H9:H21)</f>
        <v>21033.61</v>
      </c>
      <c r="I8" s="82">
        <f>H8*1.2195</f>
        <v>25650.487395</v>
      </c>
      <c r="L8" s="103">
        <v>0</v>
      </c>
    </row>
    <row r="9" spans="1:23" ht="48.5" customHeight="1">
      <c r="A9" s="56" t="str">
        <f>'Memoria ND'!A8</f>
        <v>1.1</v>
      </c>
      <c r="B9" s="104" t="s">
        <v>456</v>
      </c>
      <c r="C9" s="105" t="str">
        <f>'Memoria ND'!B8</f>
        <v>02.020.0002-0</v>
      </c>
      <c r="D9" s="106" t="str">
        <f>'Memoria ND'!C8</f>
        <v>PLACA DE IDENTIFICAÇÃO DE OBRA PÚBLICA, TIPO BANNER/PLOTTER, CONSTITUIDA POR LONA E IMPRESSÃO DIGITAL, INCLUSIVE SUPORTES DE MADEIRA. FORNECIMENTO E COLOCAÇÃO</v>
      </c>
      <c r="E9" s="105" t="str">
        <f>'Memoria ND'!D8</f>
        <v>M2</v>
      </c>
      <c r="F9" s="107">
        <f>'Memoria ND'!E8</f>
        <v>3</v>
      </c>
      <c r="G9" s="108">
        <f>IF(B9="EMOP", VLOOKUP(C9,'EMOP 02-24'!A:D,4,0),IF(B9="SINAPI",VLOOKUP(C9,'SINAPI 02-24'!A:E,4,0),IF(B9="SCO-RIO",VLOOKUP(C9,'SCO 12-23'!A:B,4,0),VLOOKUP(C9,Cotações!A:D,4,0))))</f>
        <v>265.58</v>
      </c>
      <c r="H9" s="108">
        <f t="shared" ref="H9:H21" si="0">TRUNC(F9*G9,2)</f>
        <v>796.74</v>
      </c>
      <c r="I9" s="82"/>
    </row>
    <row r="10" spans="1:23" ht="67.5" customHeight="1">
      <c r="A10" s="56" t="str">
        <f>'Memoria ND'!A9</f>
        <v>1.2</v>
      </c>
      <c r="B10" s="104" t="s">
        <v>456</v>
      </c>
      <c r="C10" s="105" t="str">
        <f>'Memoria ND'!B9</f>
        <v>05.006.0002-1</v>
      </c>
      <c r="D10" s="106" t="str">
        <f>'Memoria ND'!C9</f>
        <v>LOCACAO DE TORRE-0NDAIME TUBULAR SOBRE RODIZIOS,EXCLUSIVE ALUGUEL DOS RODIZIOS,TRANSPORTE DOS ELEMENTOS DA TORRE,PLATAFORMA OU PASSARELA DE PINHO,MONTAGEM E DESMONTAGEM</v>
      </c>
      <c r="E10" s="105" t="str">
        <f>'Memoria ND'!D9</f>
        <v>MXMES</v>
      </c>
      <c r="F10" s="107">
        <f>'Memoria ND'!E9</f>
        <v>36</v>
      </c>
      <c r="G10" s="108">
        <f>IF(B10="EMOP", VLOOKUP(C10,'EMOP 02-24'!A:D,4,0),IF(B10="SINAPI",VLOOKUP(C10,'SINAPI 02-24'!A:E,4,0),IF(B10="SCO-RIO",VLOOKUP(C10,'SCO 12-23'!A:B,4,0),VLOOKUP(C10,Cotações!A:D,4,0))))</f>
        <v>31.83</v>
      </c>
      <c r="H10" s="108">
        <f t="shared" si="0"/>
        <v>1145.8800000000001</v>
      </c>
      <c r="I10" s="82"/>
      <c r="K10" s="13"/>
      <c r="L10" s="13"/>
      <c r="M10" s="13"/>
      <c r="N10" s="13"/>
      <c r="O10" s="13"/>
      <c r="P10" s="13"/>
      <c r="Q10" s="13"/>
      <c r="R10" s="13"/>
      <c r="S10" s="13"/>
      <c r="T10" s="13"/>
      <c r="U10" s="13"/>
      <c r="V10" s="13"/>
      <c r="W10" s="13"/>
    </row>
    <row r="11" spans="1:23" ht="45.5" customHeight="1">
      <c r="A11" s="56" t="str">
        <f>'Memoria ND'!A10</f>
        <v>1.3</v>
      </c>
      <c r="B11" s="104" t="s">
        <v>456</v>
      </c>
      <c r="C11" s="105" t="str">
        <f>'Memoria ND'!B10</f>
        <v>05.006.0010-0</v>
      </c>
      <c r="D11" s="106" t="str">
        <f>'Memoria ND'!C10</f>
        <v>ALUGUEL DE RODÍZIOS DE FERRO, PARA TORRE TUBULAR. CUSTO PARA 4 RODÍZIOS</v>
      </c>
      <c r="E11" s="105" t="str">
        <f>'Memoria ND'!D10</f>
        <v>UNXMÊS</v>
      </c>
      <c r="F11" s="107">
        <f>'Memoria ND'!E10</f>
        <v>12</v>
      </c>
      <c r="G11" s="108">
        <f>IF(B11="EMOP", VLOOKUP(C11,'EMOP 02-24'!A:D,4,0),IF(B11="SINAPI",VLOOKUP(C11,'SINAPI 02-24'!A:E,4,0),IF(B11="SCO-RIO",VLOOKUP(C11,'SCO 12-23'!A:B,4,0),VLOOKUP(C11,Cotações!A:D,4,0))))</f>
        <v>123.28</v>
      </c>
      <c r="H11" s="108">
        <f t="shared" si="0"/>
        <v>1479.36</v>
      </c>
      <c r="I11" s="82"/>
      <c r="K11" s="13"/>
      <c r="L11" s="13"/>
      <c r="M11" s="13"/>
      <c r="N11" s="13"/>
      <c r="O11" s="13"/>
      <c r="P11" s="13"/>
      <c r="Q11" s="13"/>
      <c r="R11" s="13"/>
      <c r="S11" s="13"/>
      <c r="T11" s="13"/>
      <c r="U11" s="13"/>
      <c r="V11" s="13"/>
      <c r="W11" s="13"/>
    </row>
    <row r="12" spans="1:23" ht="50" customHeight="1">
      <c r="A12" s="56" t="str">
        <f>'Memoria ND'!A11</f>
        <v>1.4</v>
      </c>
      <c r="B12" s="104" t="s">
        <v>456</v>
      </c>
      <c r="C12" s="105" t="str">
        <f>'Memoria ND'!B11</f>
        <v>05.007.0007-0</v>
      </c>
      <c r="D12" s="106" t="str">
        <f>'Memoria ND'!C11</f>
        <v>ALUGUEL DE PASSARELA METALICA, PERFURADA, PARA ANDAIME METALICO TUBULAR, INCLUSIVE TRANSPORTE, CARGA E DESCARGA, EXCLUSIVE ANDAIME TUBULAR E MOVIMENTACAO (VIDE ITEM 05.008.0008)</v>
      </c>
      <c r="E12" s="105" t="str">
        <f>'Memoria ND'!D11</f>
        <v>M2XMÊS</v>
      </c>
      <c r="F12" s="107">
        <f>'Memoria ND'!E11</f>
        <v>25.2</v>
      </c>
      <c r="G12" s="108">
        <f>IF(B12="EMOP", VLOOKUP(C12,'EMOP 02-24'!A:D,4,0),IF(B12="SINAPI",VLOOKUP(C12,'SINAPI 02-24'!A:E,4,0),IF(B12="SCO-RIO",VLOOKUP(C12,'SCO 12-23'!A:B,4,0),VLOOKUP(C12,Cotações!A:D,4,0))))</f>
        <v>84</v>
      </c>
      <c r="H12" s="108">
        <f t="shared" si="0"/>
        <v>2116.8000000000002</v>
      </c>
      <c r="I12" s="82"/>
      <c r="K12" s="13"/>
      <c r="L12" s="13"/>
      <c r="M12" s="13"/>
      <c r="N12" s="13"/>
      <c r="O12" s="13"/>
      <c r="P12" s="13"/>
      <c r="Q12" s="13"/>
      <c r="R12" s="13"/>
      <c r="S12" s="13"/>
      <c r="T12" s="13"/>
      <c r="U12" s="13"/>
      <c r="V12" s="13"/>
      <c r="W12" s="13"/>
    </row>
    <row r="13" spans="1:23" ht="53" customHeight="1">
      <c r="A13" s="56" t="str">
        <f>'Memoria ND'!A12</f>
        <v>1.5</v>
      </c>
      <c r="B13" s="104" t="s">
        <v>456</v>
      </c>
      <c r="C13" s="105" t="str">
        <f>'Memoria ND'!B12</f>
        <v>05.008.0001-0</v>
      </c>
      <c r="D13" s="106" t="str">
        <f>'Memoria ND'!C12</f>
        <v>MONTAGEM E DESMONTAGEM DE ANDAIME COM ELEMENTOS TUBULARES, CONSIDERANDO-SE A ÁREA VERTICAL RECOBERTA</v>
      </c>
      <c r="E13" s="105" t="str">
        <f>'Memoria ND'!D12</f>
        <v>M2</v>
      </c>
      <c r="F13" s="107">
        <f>'Memoria ND'!E12</f>
        <v>36</v>
      </c>
      <c r="G13" s="108">
        <f>IF(B13="EMOP", VLOOKUP(C13,'EMOP 02-24'!A:D,4,0),IF(B13="SINAPI",VLOOKUP(C13,'SINAPI 02-24'!A:E,4,0),IF(B13="SCO-RIO",VLOOKUP(C13,'SCO 12-23'!A:B,4,0),VLOOKUP(C13,Cotações!A:D,4,0))))</f>
        <v>7.96</v>
      </c>
      <c r="H13" s="108">
        <f t="shared" si="0"/>
        <v>286.56</v>
      </c>
      <c r="I13" s="82"/>
      <c r="K13" s="13"/>
      <c r="L13" s="13"/>
      <c r="M13" s="13"/>
      <c r="N13" s="13"/>
      <c r="O13" s="13"/>
      <c r="P13" s="13"/>
      <c r="Q13" s="13"/>
      <c r="R13" s="13"/>
      <c r="S13" s="13"/>
      <c r="T13" s="13"/>
      <c r="U13" s="13"/>
      <c r="V13" s="13"/>
      <c r="W13" s="13"/>
    </row>
    <row r="14" spans="1:23" ht="52" customHeight="1">
      <c r="A14" s="56" t="str">
        <f>'Memoria ND'!A13</f>
        <v>1.6</v>
      </c>
      <c r="B14" s="104" t="s">
        <v>456</v>
      </c>
      <c r="C14" s="105" t="str">
        <f>'Memoria ND'!B13</f>
        <v>04.021.0010-0</v>
      </c>
      <c r="D14" s="106" t="str">
        <f>'Memoria ND'!C13</f>
        <v>CARGA E DESCARGA MANUAL DE ANDAIME TUBULAR, INCLUSIVE TEMPO DE ESPERA DO CAMINHÃO, CONSIDERANDO-SE A ÁREA DE PROJEÇÃO VERTICAL</v>
      </c>
      <c r="E14" s="105" t="str">
        <f>'Memoria ND'!D13</f>
        <v>M2</v>
      </c>
      <c r="F14" s="107">
        <f>'Memoria ND'!E13</f>
        <v>9</v>
      </c>
      <c r="G14" s="108">
        <f>IF(B14="EMOP", VLOOKUP(C14,'EMOP 02-24'!A:D,4,0),IF(B14="SINAPI",VLOOKUP(C14,'SINAPI 02-24'!A:E,4,0),IF(B14="SCO-RIO",VLOOKUP(C14,'SCO 12-23'!A:B,4,0),VLOOKUP(C14,Cotações!A:D,4,0))))</f>
        <v>1.03</v>
      </c>
      <c r="H14" s="108">
        <f t="shared" si="0"/>
        <v>9.27</v>
      </c>
      <c r="I14" s="82"/>
      <c r="K14" s="13"/>
      <c r="L14" s="13"/>
      <c r="M14" s="13"/>
      <c r="N14" s="13"/>
      <c r="O14" s="13"/>
      <c r="P14" s="13"/>
      <c r="Q14" s="13"/>
      <c r="R14" s="13"/>
      <c r="S14" s="13"/>
      <c r="T14" s="13"/>
      <c r="U14" s="13"/>
      <c r="V14" s="13"/>
      <c r="W14" s="13"/>
    </row>
    <row r="15" spans="1:23" ht="64" customHeight="1">
      <c r="A15" s="56" t="str">
        <f>'Memoria ND'!A14</f>
        <v>1.7</v>
      </c>
      <c r="B15" s="104" t="s">
        <v>456</v>
      </c>
      <c r="C15" s="105" t="str">
        <f>'Memoria ND'!B14</f>
        <v>04.020.0122-0</v>
      </c>
      <c r="D15" s="106" t="str">
        <f>'Memoria ND'!C14</f>
        <v>TRANSPORTE DE ANDAIME TUBULAR, CONSIDERANDO-SE A ÁREA DE PROJEÇÃO VERTICAL DO ANDAIME, EXCLUSIVE CARGA, DESCARGA E TEMPO DEESPERA DO CAMINHÃO (VIDE ITEM 04.021.0010)</v>
      </c>
      <c r="E15" s="105" t="str">
        <f>'Memoria ND'!D14</f>
        <v>M2XKM</v>
      </c>
      <c r="F15" s="107">
        <f>'Memoria ND'!E14</f>
        <v>180</v>
      </c>
      <c r="G15" s="108">
        <f>IF(B15="EMOP", VLOOKUP(C15,'EMOP 02-24'!A:D,4,0),IF(B15="SINAPI",VLOOKUP(C15,'SINAPI 02-24'!A:E,4,0),IF(B15="SCO-RIO",VLOOKUP(C15,'SCO 12-23'!A:B,4,0),VLOOKUP(C15,Cotações!A:D,4,0))))</f>
        <v>0.2</v>
      </c>
      <c r="H15" s="108">
        <f t="shared" si="0"/>
        <v>36</v>
      </c>
      <c r="I15" s="82"/>
      <c r="K15" s="13"/>
      <c r="L15" s="13"/>
      <c r="M15" s="13"/>
      <c r="N15" s="13"/>
      <c r="O15" s="13"/>
      <c r="P15" s="13"/>
      <c r="Q15" s="13"/>
      <c r="R15" s="13"/>
      <c r="S15" s="13"/>
      <c r="T15" s="13"/>
      <c r="U15" s="13"/>
      <c r="V15" s="13"/>
      <c r="W15" s="13"/>
    </row>
    <row r="16" spans="1:23" ht="50">
      <c r="A16" s="56" t="str">
        <f>'Memoria ND'!A15</f>
        <v>1.8</v>
      </c>
      <c r="B16" s="104" t="s">
        <v>456</v>
      </c>
      <c r="C16" s="105" t="str">
        <f>'Memoria ND'!B15</f>
        <v>02.006.0050-0</v>
      </c>
      <c r="D16" s="106" t="str">
        <f>'Memoria ND'!C15</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E16" s="105" t="str">
        <f>'Memoria ND'!D15</f>
        <v>UNXMES</v>
      </c>
      <c r="F16" s="107">
        <f>'Memoria ND'!E15</f>
        <v>6</v>
      </c>
      <c r="G16" s="108">
        <f>IF(B16="EMOP", VLOOKUP(C16,'EMOP 02-24'!A:D,4,0),IF(B16="SINAPI",VLOOKUP(C16,'SINAPI 02-24'!A:E,4,0),IF(B16="SCO-RIO",VLOOKUP(C16,'SCO 12-23'!A:B,4,0),VLOOKUP(C16,Cotações!A:D,4,0))))</f>
        <v>1300</v>
      </c>
      <c r="H16" s="108">
        <f t="shared" si="0"/>
        <v>7800</v>
      </c>
      <c r="I16" s="82"/>
      <c r="K16" s="13"/>
      <c r="L16" s="13"/>
      <c r="M16" s="13"/>
      <c r="N16" s="13"/>
      <c r="O16" s="13"/>
      <c r="P16" s="13"/>
      <c r="Q16" s="13"/>
      <c r="R16" s="13"/>
      <c r="S16" s="13"/>
      <c r="T16" s="13"/>
      <c r="U16" s="13"/>
      <c r="V16" s="13"/>
      <c r="W16" s="13"/>
    </row>
    <row r="17" spans="1:23" ht="40">
      <c r="A17" s="56" t="str">
        <f>'Memoria ND'!A16</f>
        <v>1.9</v>
      </c>
      <c r="B17" s="104" t="s">
        <v>456</v>
      </c>
      <c r="C17" s="105" t="str">
        <f>'Memoria ND'!B16</f>
        <v>02.002.0005-0</v>
      </c>
      <c r="D17" s="106" t="str">
        <f>'Memoria ND'!C16</f>
        <v>TAPUME DE VEDACAO OU PROTECAO,EXECUTADO COM TELHAS TRAPEZOIDAIS DE ACO GALVANIZADO,ESPESSURA DE 0,5MM,ESTAS COM 4 VEZESDE UTILIZACAO,INCLUSIVE ENGRADAMENTO DE MADEIRA,UTILIZADO 2VEZES E PINTURA ESMALTE SINTETICO NA FACE EXTERNA</v>
      </c>
      <c r="E17" s="105" t="str">
        <f>'Memoria ND'!D16</f>
        <v>M2</v>
      </c>
      <c r="F17" s="107">
        <f>'Memoria ND'!E16</f>
        <v>88</v>
      </c>
      <c r="G17" s="108">
        <f>IF(B17="EMOP", VLOOKUP(C17,'EMOP 02-24'!A:D,4,0),IF(B17="SINAPI",VLOOKUP(C17,'SINAPI 02-24'!A:E,4,0),IF(B17="SCO-RIO",VLOOKUP(C17,'SCO 12-23'!A:B,4,0),VLOOKUP(C17,Cotações!A:D,4,0))))</f>
        <v>37.72</v>
      </c>
      <c r="H17" s="108">
        <f t="shared" si="0"/>
        <v>3319.36</v>
      </c>
      <c r="I17" s="82"/>
      <c r="K17" s="13"/>
      <c r="L17" s="13"/>
      <c r="M17" s="13"/>
      <c r="N17" s="13"/>
      <c r="O17" s="13"/>
      <c r="P17" s="13"/>
      <c r="Q17" s="13"/>
      <c r="R17" s="13"/>
      <c r="S17" s="13"/>
      <c r="T17" s="13"/>
      <c r="U17" s="13"/>
      <c r="V17" s="13"/>
      <c r="W17" s="13"/>
    </row>
    <row r="18" spans="1:23" ht="40">
      <c r="A18" s="56" t="str">
        <f>'Memoria ND'!A17</f>
        <v>1.10</v>
      </c>
      <c r="B18" s="104" t="s">
        <v>456</v>
      </c>
      <c r="C18" s="105" t="str">
        <f>'Memoria ND'!B17</f>
        <v>02.030.0005-0</v>
      </c>
      <c r="D18" s="106" t="str">
        <f>'Memoria ND'!C17</f>
        <v>PLACA DE SINALIZACAO PREVENTIVA PARA OBRA NA VIA PUBLICA,DEACORDO COM A RESOLUCAO DA PREFEITURA-RJ, COMPREENDENDO FORNECIMENTO E PINTURA DA PLACA E DOS SUPORTES DE MADEIRA.FORNECIMENTO E COLOCACAO</v>
      </c>
      <c r="E18" s="105" t="str">
        <f>'Memoria ND'!D17</f>
        <v>UN</v>
      </c>
      <c r="F18" s="107">
        <f>'Memoria ND'!E17</f>
        <v>3</v>
      </c>
      <c r="G18" s="108">
        <f>IF(B18="EMOP", VLOOKUP(C18,'EMOP 02-24'!A:D,4,0),IF(B18="SINAPI",VLOOKUP(C18,'SINAPI 02-24'!A:E,4,0),IF(B18="SCO-RIO",VLOOKUP(C18,'SCO 12-23'!A:B,4,0),VLOOKUP(C18,Cotações!A:D,4,0))))</f>
        <v>106.48</v>
      </c>
      <c r="H18" s="108">
        <f t="shared" si="0"/>
        <v>319.44</v>
      </c>
      <c r="I18" s="82"/>
      <c r="K18" s="13"/>
      <c r="L18" s="13"/>
      <c r="M18" s="13"/>
      <c r="N18" s="13"/>
      <c r="O18" s="13"/>
      <c r="P18" s="13"/>
      <c r="Q18" s="13"/>
      <c r="R18" s="13"/>
      <c r="S18" s="13"/>
      <c r="T18" s="13"/>
      <c r="U18" s="13"/>
      <c r="V18" s="13"/>
      <c r="W18" s="13"/>
    </row>
    <row r="19" spans="1:23" ht="40">
      <c r="A19" s="56" t="str">
        <f>'Memoria ND'!A18</f>
        <v>1.11</v>
      </c>
      <c r="B19" s="104" t="s">
        <v>456</v>
      </c>
      <c r="C19" s="105" t="str">
        <f>'Memoria ND'!B18</f>
        <v>01.018.0002-0</v>
      </c>
      <c r="D19" s="106" t="str">
        <f>'Memoria ND'!C18</f>
        <v>LOCACAO DE OBRA COM APARELHO TOPOGRAFICO SOBRE CERCA DE MARCACAO,INCLUSIVE CONSTRUCAO DESTA E SUA PRE-LOCACAO E O FORNECIMENTO DO MATERIAL E TENDO POR MEDICAO O PERIMETRO A CONSTRUIR</v>
      </c>
      <c r="E19" s="105" t="str">
        <f>'Memoria ND'!D18</f>
        <v>M</v>
      </c>
      <c r="F19" s="107">
        <f>'Memoria ND'!E18</f>
        <v>26.34</v>
      </c>
      <c r="G19" s="108">
        <f>IF(B19="EMOP", VLOOKUP(C19,'EMOP 02-24'!A:D,4,0),IF(B19="SINAPI",VLOOKUP(C19,'SINAPI 02-24'!A:E,4,0),IF(B19="SCO-RIO",VLOOKUP(C19,'SCO 12-23'!A:B,4,0),VLOOKUP(C19,Cotações!A:D,4,0))))</f>
        <v>26.19</v>
      </c>
      <c r="H19" s="108">
        <f t="shared" si="0"/>
        <v>689.84</v>
      </c>
      <c r="I19" s="82"/>
      <c r="K19" s="13"/>
      <c r="L19" s="13"/>
      <c r="M19" s="13"/>
      <c r="N19" s="13"/>
      <c r="O19" s="13"/>
      <c r="P19" s="13"/>
      <c r="Q19" s="13"/>
      <c r="R19" s="13"/>
      <c r="S19" s="13"/>
      <c r="T19" s="13"/>
      <c r="U19" s="13"/>
      <c r="V19" s="13"/>
      <c r="W19" s="13"/>
    </row>
    <row r="20" spans="1:23" ht="30">
      <c r="A20" s="56" t="str">
        <f>'Memoria ND'!A19</f>
        <v>1.12</v>
      </c>
      <c r="B20" s="104" t="s">
        <v>456</v>
      </c>
      <c r="C20" s="105" t="str">
        <f>'Memoria ND'!B19</f>
        <v>02.011.0010-0</v>
      </c>
      <c r="D20" s="106" t="str">
        <f>'Memoria ND'!C19</f>
        <v>CERCA PROTETORA DE BORDA DE VALA OU OBRA,COM TELA PLASTICA NA COR LARANJA OU AMARELA,CONSIDERANDO 2 VEZES DE UTILIZACAO,INCLUSIVE APOIOS,FORNECIMENTO,COLOCACAO E RETIRADA</v>
      </c>
      <c r="E20" s="105" t="str">
        <f>'Memoria ND'!D19</f>
        <v>M2</v>
      </c>
      <c r="F20" s="107">
        <f>'Memoria ND'!E19</f>
        <v>200</v>
      </c>
      <c r="G20" s="108">
        <f>IF(B20="EMOP", VLOOKUP(C20,'EMOP 02-24'!A:D,4,0),IF(B20="SINAPI",VLOOKUP(C20,'SINAPI 02-24'!A:E,4,0),IF(B20="SCO-RIO",VLOOKUP(C20,'SCO 12-23'!A:B,4,0),VLOOKUP(C20,Cotações!A:D,4,0))))</f>
        <v>0.94</v>
      </c>
      <c r="H20" s="108">
        <f t="shared" si="0"/>
        <v>188</v>
      </c>
      <c r="I20" s="82"/>
      <c r="K20" s="13"/>
      <c r="L20" s="13"/>
      <c r="M20" s="13"/>
      <c r="N20" s="13"/>
      <c r="O20" s="13"/>
      <c r="P20" s="13"/>
      <c r="Q20" s="13"/>
      <c r="R20" s="13"/>
      <c r="S20" s="13"/>
      <c r="T20" s="13"/>
      <c r="U20" s="13"/>
      <c r="V20" s="13"/>
      <c r="W20" s="13"/>
    </row>
    <row r="21" spans="1:23" ht="20">
      <c r="A21" s="56" t="str">
        <f>'Memoria ND'!A20</f>
        <v>1.13</v>
      </c>
      <c r="B21" s="104" t="s">
        <v>456</v>
      </c>
      <c r="C21" s="105" t="str">
        <f>'Memoria ND'!B20</f>
        <v>05.050.0008-0</v>
      </c>
      <c r="D21" s="106" t="str">
        <f>'Memoria ND'!C20</f>
        <v>PLACA DE INAUGURACAO EM BRONZE COM AS DIMENSOES DE (0,35X0,50)M.FORNECIMENTO E COLOCACAO</v>
      </c>
      <c r="E21" s="105" t="str">
        <f>'Memoria ND'!D20</f>
        <v>UN</v>
      </c>
      <c r="F21" s="107">
        <f>'Memoria ND'!E20</f>
        <v>1</v>
      </c>
      <c r="G21" s="108">
        <f>IF(B21="EMOP", VLOOKUP(C21,'EMOP 02-24'!A:D,4,0),IF(B21="SINAPI",VLOOKUP(C21,'SINAPI 02-24'!A:E,4,0),IF(B21="SCO-RIO",VLOOKUP(C21,'SCO 12-23'!A:B,4,0),VLOOKUP(C21,Cotações!A:D,4,0))))</f>
        <v>2846.36</v>
      </c>
      <c r="H21" s="108">
        <f t="shared" si="0"/>
        <v>2846.36</v>
      </c>
      <c r="I21" s="82"/>
      <c r="K21" s="13"/>
      <c r="L21" s="13"/>
      <c r="M21" s="13"/>
      <c r="N21" s="13"/>
      <c r="O21" s="13"/>
      <c r="P21" s="13"/>
      <c r="Q21" s="13"/>
      <c r="R21" s="13"/>
      <c r="S21" s="13"/>
      <c r="T21" s="13"/>
      <c r="U21" s="13"/>
      <c r="V21" s="13"/>
      <c r="W21" s="13"/>
    </row>
    <row r="22" spans="1:23" ht="14.5">
      <c r="A22" s="101">
        <f>'Memoria ND'!A21</f>
        <v>2</v>
      </c>
      <c r="B22" s="375" t="str">
        <f>'Memoria ND'!B21</f>
        <v>DEMOLIÇÕES E REMOÇÕES</v>
      </c>
      <c r="C22" s="373"/>
      <c r="D22" s="373"/>
      <c r="E22" s="373"/>
      <c r="F22" s="373"/>
      <c r="G22" s="376"/>
      <c r="H22" s="102">
        <f>SUM(H23:H29)</f>
        <v>31909.35</v>
      </c>
      <c r="I22" s="82">
        <f>H22*1.2195</f>
        <v>38913.452324999998</v>
      </c>
      <c r="K22" s="13"/>
      <c r="L22" s="13"/>
      <c r="M22" s="13"/>
      <c r="N22" s="13"/>
      <c r="O22" s="13"/>
      <c r="P22" s="13"/>
      <c r="Q22" s="13"/>
      <c r="R22" s="13"/>
      <c r="S22" s="13"/>
      <c r="T22" s="13"/>
      <c r="U22" s="13"/>
      <c r="V22" s="13"/>
      <c r="W22" s="13"/>
    </row>
    <row r="23" spans="1:23" ht="20">
      <c r="A23" s="56" t="str">
        <f>'Memoria ND'!A22</f>
        <v>2.1</v>
      </c>
      <c r="B23" s="104" t="s">
        <v>456</v>
      </c>
      <c r="C23" s="105" t="str">
        <f>'Memoria ND'!B22</f>
        <v>05.001.0070-0</v>
      </c>
      <c r="D23" s="106" t="str">
        <f>'Memoria ND'!C22</f>
        <v>REMOCAO DE PAVIMENTACAO DE LAJOTAS DE CONCRETO,ALTAMENTE VIBRADO,INTERTRAVADO,PRE-FABRICADO</v>
      </c>
      <c r="E23" s="105" t="str">
        <f>'Memoria ND'!D22</f>
        <v>M2</v>
      </c>
      <c r="F23" s="107">
        <f>'Memoria ND'!E22</f>
        <v>713</v>
      </c>
      <c r="G23" s="109">
        <f>IF(B23="EMOP", VLOOKUP(C23,'EMOP 02-24'!A:D,4,0),IF(B23="SINAPI",VLOOKUP(C23,'SINAPI 02-24'!A:E,4,0),IF(B23="SCO-RIO",VLOOKUP(C23,'SCO 12-23'!A:B,4,0),VLOOKUP(C23,Cotações!A:D,4,0))))</f>
        <v>6.96</v>
      </c>
      <c r="H23" s="108">
        <f t="shared" ref="H23:H29" si="1">TRUNC(F23*G23,2)</f>
        <v>4962.4799999999996</v>
      </c>
      <c r="I23" s="82"/>
      <c r="K23" s="13"/>
      <c r="L23" s="13"/>
      <c r="M23" s="13"/>
      <c r="N23" s="13"/>
      <c r="O23" s="13"/>
      <c r="P23" s="13"/>
      <c r="Q23" s="13"/>
      <c r="R23" s="13"/>
      <c r="S23" s="13"/>
      <c r="T23" s="13"/>
      <c r="U23" s="13"/>
      <c r="V23" s="13"/>
      <c r="W23" s="13"/>
    </row>
    <row r="24" spans="1:23" ht="14.5">
      <c r="A24" s="56" t="str">
        <f>'Memoria ND'!A23</f>
        <v>2.2</v>
      </c>
      <c r="B24" s="104" t="s">
        <v>456</v>
      </c>
      <c r="C24" s="105" t="str">
        <f>'Memoria ND'!B23</f>
        <v>08.012.0001-0</v>
      </c>
      <c r="D24" s="106" t="str">
        <f>'Memoria ND'!C23</f>
        <v>LEVANTAMENTO E REASSENTAMENTO DE MEIO-FIO</v>
      </c>
      <c r="E24" s="105" t="str">
        <f>'Memoria ND'!D23</f>
        <v>M</v>
      </c>
      <c r="F24" s="107">
        <f>'Memoria ND'!E23</f>
        <v>84.68</v>
      </c>
      <c r="G24" s="109">
        <f>IF(B24="EMOP", VLOOKUP(C24,'EMOP 02-24'!A:D,4,0),IF(B24="SINAPI",VLOOKUP(C24,'SINAPI 02-24'!A:E,4,0),IF(B24="SCO-RIO",VLOOKUP(C24,'SCO 12-23'!A:B,4,0),VLOOKUP(C24,Cotações!A:D,4,0))))</f>
        <v>66.52</v>
      </c>
      <c r="H24" s="108">
        <f t="shared" si="1"/>
        <v>5632.91</v>
      </c>
      <c r="I24" s="82"/>
      <c r="K24" s="13"/>
      <c r="L24" s="13"/>
      <c r="M24" s="13"/>
      <c r="N24" s="13"/>
      <c r="O24" s="13"/>
      <c r="P24" s="13"/>
      <c r="Q24" s="13"/>
      <c r="R24" s="13"/>
      <c r="S24" s="13"/>
      <c r="T24" s="13"/>
      <c r="U24" s="13"/>
      <c r="V24" s="13"/>
      <c r="W24" s="13"/>
    </row>
    <row r="25" spans="1:23" ht="40.5" customHeight="1">
      <c r="A25" s="56" t="str">
        <f>'Memoria ND'!A24</f>
        <v>2.3</v>
      </c>
      <c r="B25" s="104" t="s">
        <v>456</v>
      </c>
      <c r="C25" s="105" t="str">
        <f>'Memoria ND'!B24</f>
        <v>05.001.0043-0</v>
      </c>
      <c r="D25" s="106" t="str">
        <f>'Memoria ND'!C24</f>
        <v>REMOCAO DE COBERTURA EM TELHAS COLONIAIS,MEDIDA PELA AREA REAL DE COBERTURA,EXCLUSIVE MADEIRAMENTO</v>
      </c>
      <c r="E25" s="105" t="str">
        <f>'Memoria ND'!D24</f>
        <v>M2</v>
      </c>
      <c r="F25" s="107">
        <f>'Memoria ND'!E24</f>
        <v>159</v>
      </c>
      <c r="G25" s="109">
        <f>IF(B25="EMOP", VLOOKUP(C25,'EMOP 02-24'!A:D,4,0),IF(B25="SINAPI",VLOOKUP(C25,'SINAPI 02-24'!A:E,4,0),IF(B25="SCO-RIO",VLOOKUP(C25,'SCO 12-23'!A:B,4,0),VLOOKUP(C25,Cotações!A:D,4,0))))</f>
        <v>20.87</v>
      </c>
      <c r="H25" s="108">
        <f t="shared" si="1"/>
        <v>3318.33</v>
      </c>
      <c r="I25" s="82"/>
      <c r="K25" s="13"/>
      <c r="L25" s="13"/>
      <c r="M25" s="13"/>
      <c r="N25" s="13"/>
      <c r="O25" s="13"/>
      <c r="P25" s="13"/>
      <c r="Q25" s="13"/>
      <c r="R25" s="13"/>
      <c r="S25" s="13"/>
      <c r="T25" s="13"/>
      <c r="U25" s="13"/>
      <c r="V25" s="13"/>
      <c r="W25" s="13"/>
    </row>
    <row r="26" spans="1:23" ht="46.5" customHeight="1">
      <c r="A26" s="56" t="str">
        <f>'Memoria ND'!A25</f>
        <v>2.4</v>
      </c>
      <c r="B26" s="104" t="s">
        <v>456</v>
      </c>
      <c r="C26" s="105" t="str">
        <f>'Memoria ND'!B25</f>
        <v>20.012.0020-0</v>
      </c>
      <c r="D26" s="106" t="str">
        <f>'Memoria ND'!C25</f>
        <v>RECUPERACAO DE MEIO-FIO COM ARGAMASSA DE CIMENTO E AREIA</v>
      </c>
      <c r="E26" s="105" t="str">
        <f>'Memoria ND'!D25</f>
        <v>M</v>
      </c>
      <c r="F26" s="107">
        <f>'Memoria ND'!E25</f>
        <v>153.22</v>
      </c>
      <c r="G26" s="109">
        <f>IF(B26="EMOP", VLOOKUP(C26,'EMOP 02-24'!A:D,4,0),IF(B26="SINAPI",VLOOKUP(C26,'SINAPI 02-24'!A:E,4,0),IF(B26="SCO-RIO",VLOOKUP(C26,'SCO 12-23'!A:B,4,0),VLOOKUP(C26,Cotações!A:D,4,0))))</f>
        <v>4.42</v>
      </c>
      <c r="H26" s="108">
        <f t="shared" si="1"/>
        <v>677.23</v>
      </c>
      <c r="I26" s="82"/>
    </row>
    <row r="27" spans="1:23" ht="30">
      <c r="A27" s="56" t="str">
        <f>'Memoria ND'!A26</f>
        <v>2.5</v>
      </c>
      <c r="B27" s="104" t="s">
        <v>456</v>
      </c>
      <c r="C27" s="105" t="str">
        <f>'Memoria ND'!B26</f>
        <v>05.002.0001-0</v>
      </c>
      <c r="D27" s="106" t="str">
        <f>'Memoria ND'!C26</f>
        <v>DEMOLICAO,COM EQUIPAMENTO DE AR COMPRIMIDO,DE PISOS OU PAVIMENTOS DE CONCRETO SIMPLES,INCLUSIVE EMPILHAMENTO LATERAL DENTRO DO CANTEIRO DE SERVICO</v>
      </c>
      <c r="E27" s="105" t="str">
        <f>'Memoria ND'!D26</f>
        <v>M3</v>
      </c>
      <c r="F27" s="107">
        <f>'Memoria ND'!E26</f>
        <v>62.21</v>
      </c>
      <c r="G27" s="109">
        <f>IF(B27="EMOP", VLOOKUP(C27,'EMOP 02-24'!A:D,4,0),IF(B27="SINAPI",VLOOKUP(C27,'SINAPI 02-24'!A:E,4,0),IF(B27="SCO-RIO",VLOOKUP(C27,'SCO 12-23'!A:B,4,0),VLOOKUP(C27,Cotações!A:D,4,0))))</f>
        <v>194.9</v>
      </c>
      <c r="H27" s="108">
        <f t="shared" si="1"/>
        <v>12124.72</v>
      </c>
      <c r="I27" s="82"/>
    </row>
    <row r="28" spans="1:23" ht="30">
      <c r="A28" s="56" t="str">
        <f>'Memoria ND'!A27</f>
        <v>2.6</v>
      </c>
      <c r="B28" s="104" t="s">
        <v>456</v>
      </c>
      <c r="C28" s="105" t="str">
        <f>'Memoria ND'!B27</f>
        <v>19.005.0028-2</v>
      </c>
      <c r="D28" s="106" t="str">
        <f>'Memoria ND'!C27</f>
        <v>RETROESCAVADEIRA, COM PESO OPERACIONAL EM TORNO DE 7T, MOTORDIESEL EM TORNO DE 75CV, CAPACIDADE APROXIMADA DA CACAMBA DE0,76M3, PROFUNDIDADE DE ESCAVACAO MAXIMA DE 4,00M, INCLUSIVEOPERADOR</v>
      </c>
      <c r="E28" s="105" t="str">
        <f>'Memoria ND'!D27</f>
        <v>H</v>
      </c>
      <c r="F28" s="107">
        <f>'Memoria ND'!E27</f>
        <v>24</v>
      </c>
      <c r="G28" s="109">
        <f>IF(B28="EMOP", VLOOKUP(C28,'EMOP 02-24'!A:D,4,0),IF(B28="SINAPI",VLOOKUP(C28,'SINAPI 02-24'!A:E,4,0),IF(B28="SCO-RIO",VLOOKUP(C28,'SCO 12-23'!A:B,4,0),VLOOKUP(C28,Cotações!A:D,4,0))))</f>
        <v>194.96</v>
      </c>
      <c r="H28" s="108">
        <f t="shared" si="1"/>
        <v>4679.04</v>
      </c>
      <c r="I28" s="82"/>
    </row>
    <row r="29" spans="1:23" ht="56" customHeight="1">
      <c r="A29" s="56" t="str">
        <f>'Memoria ND'!A28</f>
        <v>2.7</v>
      </c>
      <c r="B29" s="104" t="s">
        <v>456</v>
      </c>
      <c r="C29" s="105" t="str">
        <f>'Memoria ND'!B28</f>
        <v>19.005.0028-4</v>
      </c>
      <c r="D29" s="106" t="str">
        <f>'Memoria ND'!C28</f>
        <v>RETROESCAVADEIRA, COM PESO OPERACIONAL EM TORNO DE 7T, MOTORDIESEL EM TORNO DE 75CV, CAPACIDADE APROXIMADA DA CACAMBA DE 0,76M3, PROFUNDIDADE DE ESCAVACAO MAXIMA DE 4,00M, INCLUSIVE OPERADOR</v>
      </c>
      <c r="E29" s="105" t="str">
        <f>'Memoria ND'!D28</f>
        <v>H</v>
      </c>
      <c r="F29" s="107">
        <f>'Memoria ND'!E28</f>
        <v>8</v>
      </c>
      <c r="G29" s="109">
        <f>IF(B29="EMOP", VLOOKUP(C29,'EMOP 02-24'!A:D,4,0),IF(B29="SINAPI",VLOOKUP(C29,'SINAPI 02-24'!A:E,4,0),IF(B29="SCO-RIO",VLOOKUP(C29,'SCO 12-23'!A:B,4,0),VLOOKUP(C29,Cotações!A:D,4,0))))</f>
        <v>64.33</v>
      </c>
      <c r="H29" s="108">
        <f t="shared" si="1"/>
        <v>514.64</v>
      </c>
      <c r="I29" s="82"/>
    </row>
    <row r="30" spans="1:23" ht="14.5">
      <c r="A30" s="101">
        <f>'Memoria ND'!A29</f>
        <v>3</v>
      </c>
      <c r="B30" s="375" t="str">
        <f>'Memoria ND'!B29</f>
        <v>CONSTRUÇÃO</v>
      </c>
      <c r="C30" s="373"/>
      <c r="D30" s="373"/>
      <c r="E30" s="373"/>
      <c r="F30" s="373"/>
      <c r="G30" s="376"/>
      <c r="H30" s="102">
        <f>SUM(H31:H50)</f>
        <v>145657.32</v>
      </c>
      <c r="I30" s="82">
        <f>H30*1.2195</f>
        <v>177629.10174000001</v>
      </c>
    </row>
    <row r="31" spans="1:23" ht="61.5" customHeight="1">
      <c r="A31" s="56" t="str">
        <f>'Memoria ND'!A30</f>
        <v>3.1</v>
      </c>
      <c r="B31" s="104" t="s">
        <v>456</v>
      </c>
      <c r="C31" s="105" t="str">
        <f>'Memoria ND'!B30</f>
        <v>08.020.0030-0</v>
      </c>
      <c r="D31" s="106" t="str">
        <f>'Memoria ND'!C30</f>
        <v>ASSENTAMENTO DE ARTEFATO DE CONCRETO,SOBRE COLCHAO DE PO-DE-PEDRA,AREIA OU MATERIAL EQUIVALENTE,COM FORNECIMENTO DE TODOS OS MATERIAIS,EXCLUSIVE O ARTEFATO DE CONCRETO,INCLUSIVE REJUNTAMENTO</v>
      </c>
      <c r="E31" s="105" t="str">
        <f>'Memoria ND'!D30</f>
        <v>M2</v>
      </c>
      <c r="F31" s="107">
        <f>'Memoria ND'!E30</f>
        <v>625</v>
      </c>
      <c r="G31" s="109">
        <f>IF(B31="EMOP", VLOOKUP(C31,'EMOP 02-24'!A:D,4,0),IF(B31="SINAPI",VLOOKUP(C31,'SINAPI 02-24'!A:E,4,0),IF(B31="SCO-RIO",VLOOKUP(C31,'SCO 12-23'!A:B,4,0),VLOOKUP(C31,Cotações!A:D,4,0))))</f>
        <v>70.489999999999995</v>
      </c>
      <c r="H31" s="108">
        <f t="shared" ref="H31:H50" si="2">TRUNC(F31*G31,2)</f>
        <v>44056.25</v>
      </c>
      <c r="I31" s="82"/>
    </row>
    <row r="32" spans="1:23" ht="55.5" customHeight="1">
      <c r="A32" s="56" t="str">
        <f>'Memoria ND'!A31</f>
        <v>3.2</v>
      </c>
      <c r="B32" s="104" t="s">
        <v>456</v>
      </c>
      <c r="C32" s="105" t="str">
        <f>'Memoria ND'!B31</f>
        <v>58.002.0155-1</v>
      </c>
      <c r="D32" s="106" t="str">
        <f>'Memoria ND'!C31</f>
        <v>MEIO FIO DE CONC. SIMPLES(FCK=15 MPA), MOLDADO NO LOCAL, TIPO DER-RJ, MED. 0,15M BASE, ALT. 0,30M. FORN., ESCAV E REATER</v>
      </c>
      <c r="E32" s="105" t="str">
        <f>'Memoria ND'!D31</f>
        <v>M</v>
      </c>
      <c r="F32" s="107">
        <f>'Memoria ND'!E31</f>
        <v>138</v>
      </c>
      <c r="G32" s="109">
        <f>IF(B32="EMOP", VLOOKUP(C32,'EMOP 02-24'!A:D,4,0),IF(B32="SINAPI",VLOOKUP(C32,'SINAPI 02-24'!A:E,4,0),IF(B32="SCO-RIO",VLOOKUP(C32,'SCO 12-23'!A:B,4,0),VLOOKUP(C32,Cotações!A:D,4,0))))</f>
        <v>83.86</v>
      </c>
      <c r="H32" s="108">
        <f t="shared" si="2"/>
        <v>11572.68</v>
      </c>
      <c r="I32" s="82"/>
    </row>
    <row r="33" spans="1:9" ht="48" customHeight="1">
      <c r="A33" s="56" t="str">
        <f>'Memoria ND'!A32</f>
        <v>3.3</v>
      </c>
      <c r="B33" s="104" t="s">
        <v>456</v>
      </c>
      <c r="C33" s="105" t="str">
        <f>'Memoria ND'!B32</f>
        <v>20.104.0001-0</v>
      </c>
      <c r="D33" s="106" t="str">
        <f>'Memoria ND'!C32</f>
        <v>SAIBRO,INCLUSIVE TRANSPORTE.FORNECIMENTO</v>
      </c>
      <c r="E33" s="105" t="str">
        <f>'Memoria ND'!D32</f>
        <v>M3</v>
      </c>
      <c r="F33" s="107">
        <f>'Memoria ND'!E32</f>
        <v>4.09</v>
      </c>
      <c r="G33" s="109">
        <f>IF(B33="EMOP", VLOOKUP(C33,'EMOP 02-24'!A:D,4,0),IF(B33="SINAPI",VLOOKUP(C33,'SINAPI 02-24'!A:E,4,0),IF(B33="SCO-RIO",VLOOKUP(C33,'SCO 12-23'!A:B,4,0),VLOOKUP(C33,Cotações!A:D,4,0))))</f>
        <v>98</v>
      </c>
      <c r="H33" s="108">
        <f t="shared" si="2"/>
        <v>400.82</v>
      </c>
      <c r="I33" s="82"/>
    </row>
    <row r="34" spans="1:9" ht="40">
      <c r="A34" s="56" t="str">
        <f>'Memoria ND'!A33</f>
        <v>3.4</v>
      </c>
      <c r="B34" s="104" t="s">
        <v>456</v>
      </c>
      <c r="C34" s="105" t="str">
        <f>'Memoria ND'!B33</f>
        <v>11.023.0005-0</v>
      </c>
      <c r="D34" s="106" t="str">
        <f>'Memoria ND'!C33</f>
        <v>TELA PARA ESTRUTURA DE CONCRETO ARMADO,FORMADA POR FIOS DEACO CA-60,CRUZADAS E SOLDADAS ENTRE SI,FORMANDO MALHAS QUADRADAS DE FIOS COM DIAMETRO DE 4,2MM E ESPACAMENTO ENTRE ELESDE 10X10CM.FORNECIMENTO</v>
      </c>
      <c r="E34" s="105" t="str">
        <f>'Memoria ND'!D33</f>
        <v>KG</v>
      </c>
      <c r="F34" s="107">
        <f>'Memoria ND'!E33</f>
        <v>118.47</v>
      </c>
      <c r="G34" s="109">
        <f>IF(B34="EMOP", VLOOKUP(C34,'EMOP 02-24'!A:D,4,0),IF(B34="SINAPI",VLOOKUP(C34,'SINAPI 02-24'!A:E,4,0),IF(B34="SCO-RIO",VLOOKUP(C34,'SCO 12-23'!A:B,4,0),VLOOKUP(C34,Cotações!A:D,4,0))))</f>
        <v>7.27</v>
      </c>
      <c r="H34" s="108">
        <f t="shared" si="2"/>
        <v>861.27</v>
      </c>
      <c r="I34" s="82"/>
    </row>
    <row r="35" spans="1:9" ht="58" customHeight="1">
      <c r="A35" s="56" t="str">
        <f>'Memoria ND'!A34</f>
        <v>3.5</v>
      </c>
      <c r="B35" s="104" t="s">
        <v>456</v>
      </c>
      <c r="C35" s="105" t="str">
        <f>'Memoria ND'!B34</f>
        <v>03.001.0001-1</v>
      </c>
      <c r="D35" s="106" t="str">
        <f>'Memoria ND'!C34</f>
        <v>ESCAVACAO MANUAL DE VALA/CAVA EM MATERIAL DE 1ª CATEGORIA (A(AREIA,ARGILA OU PICARRA),ATE 1,50M DE PROFUNDIDADE,EXCLUSIVE ESCORAMENTO E ESGOTAMENTO</v>
      </c>
      <c r="E35" s="105" t="str">
        <f>'Memoria ND'!D34</f>
        <v>M3</v>
      </c>
      <c r="F35" s="107">
        <f>'Memoria ND'!E34</f>
        <v>38.29</v>
      </c>
      <c r="G35" s="109">
        <f>IF(B35="EMOP", VLOOKUP(C35,'EMOP 02-24'!A:D,4,0),IF(B35="SINAPI",VLOOKUP(C35,'SINAPI 02-24'!A:E,4,0),IF(B35="SCO-RIO",VLOOKUP(C35,'SCO 12-23'!A:B,4,0),VLOOKUP(C35,Cotações!A:D,4,0))))</f>
        <v>67.69</v>
      </c>
      <c r="H35" s="108">
        <f t="shared" si="2"/>
        <v>2591.85</v>
      </c>
      <c r="I35" s="82"/>
    </row>
    <row r="36" spans="1:9" ht="30">
      <c r="A36" s="56" t="str">
        <f>'Memoria ND'!A35</f>
        <v>3.6</v>
      </c>
      <c r="B36" s="104" t="s">
        <v>456</v>
      </c>
      <c r="C36" s="105" t="str">
        <f>'Memoria ND'!B35</f>
        <v>11.003.0020-0</v>
      </c>
      <c r="D36" s="106" t="str">
        <f>'Memoria ND'!C35</f>
        <v>CONCRETO PARA CAMADAS PREPARATORIAS COM 180KG DE CIMENTO PORM3 DE CONCRETO,INCLUSIVE MATERIAIS,TRANSPORTE,PRODUCAO,LANCAMENTO E ADENSAMENTO</v>
      </c>
      <c r="E36" s="105" t="str">
        <f>'Memoria ND'!D35</f>
        <v>M3</v>
      </c>
      <c r="F36" s="107">
        <f>'Memoria ND'!E35</f>
        <v>0.64</v>
      </c>
      <c r="G36" s="109">
        <f>IF(B36="EMOP", VLOOKUP(C36,'EMOP 02-24'!A:D,4,0),IF(B36="SINAPI",VLOOKUP(C36,'SINAPI 02-24'!A:E,4,0),IF(B36="SCO-RIO",VLOOKUP(C36,'SCO 12-23'!A:B,4,0),VLOOKUP(C36,Cotações!A:D,4,0))))</f>
        <v>517.71</v>
      </c>
      <c r="H36" s="108">
        <f t="shared" si="2"/>
        <v>331.33</v>
      </c>
      <c r="I36" s="82"/>
    </row>
    <row r="37" spans="1:9" ht="60">
      <c r="A37" s="56" t="str">
        <f>'Memoria ND'!A36</f>
        <v>3.7</v>
      </c>
      <c r="B37" s="104" t="s">
        <v>456</v>
      </c>
      <c r="C37" s="105" t="str">
        <f>'Memoria ND'!B36</f>
        <v>11.009.0072-1</v>
      </c>
      <c r="D37" s="106" t="str">
        <f>'Memoria ND'!C36</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E37" s="105" t="str">
        <f>'Memoria ND'!D36</f>
        <v>KG</v>
      </c>
      <c r="F37" s="107">
        <f>'Memoria ND'!E36</f>
        <v>55.2</v>
      </c>
      <c r="G37" s="109">
        <f>IF(B37="EMOP", VLOOKUP(C37,'EMOP 02-24'!A:D,4,0),IF(B37="SINAPI",VLOOKUP(C37,'SINAPI 02-24'!A:E,4,0),IF(B37="SCO-RIO",VLOOKUP(C37,'SCO 12-23'!A:B,4,0),VLOOKUP(C37,Cotações!A:D,4,0))))</f>
        <v>11.97</v>
      </c>
      <c r="H37" s="108">
        <f t="shared" si="2"/>
        <v>660.74</v>
      </c>
      <c r="I37" s="82"/>
    </row>
    <row r="38" spans="1:9" ht="55" customHeight="1">
      <c r="A38" s="56" t="str">
        <f>'Memoria ND'!A37</f>
        <v>3.8</v>
      </c>
      <c r="B38" s="104" t="s">
        <v>456</v>
      </c>
      <c r="C38" s="105" t="str">
        <f>'Memoria ND'!B37</f>
        <v>11.025.0006-0</v>
      </c>
      <c r="D38" s="106" t="str">
        <f>'Memoria ND'!C37</f>
        <v>CONCRETO BOMBEADO,FCK=20MPA,COMPREENDENDO O FORNECIMENTO DECONCRETO IMPORTADO DE USINA,COLOCACAO NAS FORMAS,ESPALHAMENTO,ADENSAMENTO MECANICO E ACABAMENTO</v>
      </c>
      <c r="E38" s="105" t="str">
        <f>'Memoria ND'!D37</f>
        <v>M3</v>
      </c>
      <c r="F38" s="107">
        <f>'Memoria ND'!E37</f>
        <v>12.26</v>
      </c>
      <c r="G38" s="109">
        <f>IF(B38="EMOP", VLOOKUP(C38,'EMOP 02-24'!A:D,4,0),IF(B38="SINAPI",VLOOKUP(C38,'SINAPI 02-24'!A:E,4,0),IF(B38="SCO-RIO",VLOOKUP(C38,'SCO 12-23'!A:B,4,0),VLOOKUP(C38,Cotações!A:D,4,0))))</f>
        <v>646.98</v>
      </c>
      <c r="H38" s="108">
        <f t="shared" si="2"/>
        <v>7931.97</v>
      </c>
      <c r="I38" s="82"/>
    </row>
    <row r="39" spans="1:9" ht="55" customHeight="1">
      <c r="A39" s="56" t="str">
        <f>'Memoria ND'!A38</f>
        <v>3.9</v>
      </c>
      <c r="B39" s="104" t="s">
        <v>456</v>
      </c>
      <c r="C39" s="105" t="str">
        <f>'Memoria ND'!B38</f>
        <v>03.015.0014-0</v>
      </c>
      <c r="D39" s="106" t="str">
        <f>'Memoria ND'!C38</f>
        <v>REATERRO DE VALA/CAVA COM AREIA,INCLUSIVE FORNECIMENTO DO MATERIAL E COMPACTACAO MANUAL</v>
      </c>
      <c r="E39" s="105" t="str">
        <f>'Memoria ND'!D38</f>
        <v>M3</v>
      </c>
      <c r="F39" s="107">
        <f>'Memoria ND'!E38</f>
        <v>5.59</v>
      </c>
      <c r="G39" s="109">
        <f>IF(B39="EMOP", VLOOKUP(C39,'EMOP 02-24'!A:D,4,0),IF(B39="SINAPI",VLOOKUP(C39,'SINAPI 02-24'!A:E,4,0),IF(B39="SCO-RIO",VLOOKUP(C39,'SCO 12-23'!A:B,4,0),VLOOKUP(C39,Cotações!A:D,4,0))))</f>
        <v>201.45</v>
      </c>
      <c r="H39" s="108">
        <f t="shared" si="2"/>
        <v>1126.0999999999999</v>
      </c>
      <c r="I39" s="82"/>
    </row>
    <row r="40" spans="1:9" ht="68.5" customHeight="1">
      <c r="A40" s="56" t="str">
        <f>'Memoria ND'!A39</f>
        <v>3.10</v>
      </c>
      <c r="B40" s="104" t="s">
        <v>456</v>
      </c>
      <c r="C40" s="105" t="str">
        <f>'Memoria ND'!B39</f>
        <v>11.004.0020-1</v>
      </c>
      <c r="D40" s="106" t="str">
        <f>'Memoria ND'!C39</f>
        <v>FORMAS DE MADEIRA DE 3ª PARA MOLDAGEM DE PECAS DE CONCRETO ARMADO COM PARAMENTOS PLANOS,EM LAJES,VIGAS,PAREDES,ETC,SERVINDO A MADEIRA 3 VEZES,INCLUSIVE DESMOLDAGEM,EXCLUSIVE ESCORAMENTO.</v>
      </c>
      <c r="E40" s="105" t="str">
        <f>'Memoria ND'!D39</f>
        <v>M2</v>
      </c>
      <c r="F40" s="107">
        <f>'Memoria ND'!E39</f>
        <v>85.09</v>
      </c>
      <c r="G40" s="109">
        <f>IF(B40="EMOP", VLOOKUP(C40,'EMOP 02-24'!A:D,4,0),IF(B40="SINAPI",VLOOKUP(C40,'SINAPI 02-24'!A:E,4,0),IF(B40="SCO-RIO",VLOOKUP(C40,'SCO 12-23'!A:B,4,0),VLOOKUP(C40,Cotações!A:D,4,0))))</f>
        <v>74.78</v>
      </c>
      <c r="H40" s="108">
        <f t="shared" si="2"/>
        <v>6363.03</v>
      </c>
      <c r="I40" s="82"/>
    </row>
    <row r="41" spans="1:9" ht="30">
      <c r="A41" s="56" t="str">
        <f>'Memoria ND'!A40</f>
        <v>3.11</v>
      </c>
      <c r="B41" s="104" t="s">
        <v>456</v>
      </c>
      <c r="C41" s="105" t="str">
        <f>'Memoria ND'!B40</f>
        <v>11.004.0029-0</v>
      </c>
      <c r="D41" s="106" t="str">
        <f>'Memoria ND'!C40</f>
        <v>FORMAS DE MADEIRA DE 3ª,COM APROVEITAMENTO DA MADEIRA POR 4VEZES,PARA A MOLDAGEM DE CINTA SOBRE BALDRAME,INCLUSIVE FORNECIMENTO DE MATERIAIS E DESMOLDAGEM</v>
      </c>
      <c r="E41" s="105" t="str">
        <f>'Memoria ND'!D40</f>
        <v>M2</v>
      </c>
      <c r="F41" s="107">
        <f>'Memoria ND'!E40</f>
        <v>20.04</v>
      </c>
      <c r="G41" s="109">
        <f>IF(B41="EMOP", VLOOKUP(C41,'EMOP 02-24'!A:D,4,0),IF(B41="SINAPI",VLOOKUP(C41,'SINAPI 02-24'!A:E,4,0),IF(B41="SCO-RIO",VLOOKUP(C41,'SCO 12-23'!A:B,4,0),VLOOKUP(C41,Cotações!A:D,4,0))))</f>
        <v>39.43</v>
      </c>
      <c r="H41" s="108">
        <f t="shared" si="2"/>
        <v>790.17</v>
      </c>
      <c r="I41" s="82"/>
    </row>
    <row r="42" spans="1:9" ht="77.5" customHeight="1">
      <c r="A42" s="56" t="str">
        <f>'Memoria ND'!A41</f>
        <v>3.12</v>
      </c>
      <c r="B42" s="104" t="s">
        <v>456</v>
      </c>
      <c r="C42" s="105" t="str">
        <f>'Memoria ND'!B41</f>
        <v>11.030.0020-0</v>
      </c>
      <c r="D42" s="106" t="str">
        <f>'Memoria ND'!C41</f>
        <v>LAJE PRE-MOLDADA BETA 11,PARA SOBRECARGA ATE 3,5KN/M2 E VAODE 4,40M,CONSIDERANDO VIGOTAS,EPS E ARMADURA NEGATIVA,INCLUSIVE CAPEAMENTO DE 3CM DE ESPESSURA,COM CONCRETO FCK=20MPA E ESCORAMENTO,CONFORME ABNT NBR 14859.FORNECIMENTO E MONTAGEM DO CONJUNTO</v>
      </c>
      <c r="E42" s="105" t="str">
        <f>'Memoria ND'!D41</f>
        <v>M2</v>
      </c>
      <c r="F42" s="107">
        <f>'Memoria ND'!E41</f>
        <v>18.59</v>
      </c>
      <c r="G42" s="109">
        <f>IF(B42="EMOP", VLOOKUP(C42,'EMOP 02-24'!A:D,4,0),IF(B42="SINAPI",VLOOKUP(C42,'SINAPI 02-24'!A:E,4,0),IF(B42="SCO-RIO",VLOOKUP(C42,'SCO 12-23'!A:B,4,0),VLOOKUP(C42,Cotações!A:D,4,0))))</f>
        <v>189.08</v>
      </c>
      <c r="H42" s="108">
        <f t="shared" si="2"/>
        <v>3514.99</v>
      </c>
      <c r="I42" s="82"/>
    </row>
    <row r="43" spans="1:9" ht="40">
      <c r="A43" s="56" t="str">
        <f>'Memoria ND'!A42</f>
        <v>3.13</v>
      </c>
      <c r="B43" s="104" t="s">
        <v>456</v>
      </c>
      <c r="C43" s="105" t="str">
        <f>'Memoria ND'!B42</f>
        <v>09.014.0015-0</v>
      </c>
      <c r="D43" s="106" t="str">
        <f>'Memoria ND'!C42</f>
        <v>MESA DE JOGOS COM 4 BANCOS,TAMPO DE MESA EM MARMORITE ARMADO,NA COR NATURAL,TENDO NO CENTRO TABULEIRO DE XADREZ EM MARMORITE NAS CORES BRANCA E PRETA,PES(MESA E BANCOS)DE CONCRETOARMADO.FORNECIMENTO E COLOCACAO</v>
      </c>
      <c r="E43" s="105" t="str">
        <f>'Memoria ND'!D42</f>
        <v>UN</v>
      </c>
      <c r="F43" s="107">
        <f>'Memoria ND'!E42</f>
        <v>8</v>
      </c>
      <c r="G43" s="109">
        <f>IF(B43="EMOP", VLOOKUP(C43,'EMOP 02-24'!A:D,4,0),IF(B43="SINAPI",VLOOKUP(C43,'SINAPI 02-24'!A:E,4,0),IF(B43="SCO-RIO",VLOOKUP(C43,'SCO 12-23'!A:B,4,0),VLOOKUP(C43,Cotações!A:D,4,0))))</f>
        <v>1890.77</v>
      </c>
      <c r="H43" s="108">
        <f t="shared" si="2"/>
        <v>15126.16</v>
      </c>
      <c r="I43" s="82"/>
    </row>
    <row r="44" spans="1:9" ht="50">
      <c r="A44" s="56" t="str">
        <f>'Memoria ND'!A43</f>
        <v>3.14</v>
      </c>
      <c r="B44" s="104" t="s">
        <v>456</v>
      </c>
      <c r="C44" s="105" t="str">
        <f>'Memoria ND'!B43</f>
        <v>11.013.0070-1</v>
      </c>
      <c r="D44" s="106" t="str">
        <f>'Memoria ND'!C43</f>
        <v>CONCRETO ARMADO,FCK=20MPA,INCLUINDO MATERIAIS PARA 1,00M3 DECONCRETO(IMPORTADO DE USINA)ADENSADO E COLOCADO,14,00M2 DEAREA MOLDADA,FORMAS E ESCORAMENTO CONFORME ITENS 11.004.0022E 11.004.0035,60KG DE ACO CA-50,INCLUSIVE MAO-DE-OBRA PARACORTE,DOBRAGEM,MONTAGEM E COLOCACAO NAS FORMAS</v>
      </c>
      <c r="E44" s="105" t="str">
        <f>'Memoria ND'!D43</f>
        <v>M3</v>
      </c>
      <c r="F44" s="107">
        <f>'Memoria ND'!E43</f>
        <v>1.02</v>
      </c>
      <c r="G44" s="109">
        <f>IF(B44="EMOP", VLOOKUP(C44,'EMOP 02-24'!A:D,4,0),IF(B44="SINAPI",VLOOKUP(C44,'SINAPI 02-24'!A:E,4,0),IF(B44="SCO-RIO",VLOOKUP(C44,'SCO 12-23'!A:B,4,0),VLOOKUP(C44,Cotações!A:D,4,0))))</f>
        <v>2988.7</v>
      </c>
      <c r="H44" s="108">
        <f t="shared" si="2"/>
        <v>3048.47</v>
      </c>
      <c r="I44" s="82"/>
    </row>
    <row r="45" spans="1:9" ht="20">
      <c r="A45" s="56" t="str">
        <f>'Memoria ND'!A44</f>
        <v>3.15</v>
      </c>
      <c r="B45" s="104" t="s">
        <v>457</v>
      </c>
      <c r="C45" s="110" t="str">
        <f>'Memoria ND'!B44</f>
        <v>101735</v>
      </c>
      <c r="D45" s="106" t="str">
        <f>'Memoria ND'!C44</f>
        <v>PISO DE BORRACHA ESPORTIVO, ESPESSURA 15MM, ASSENTADO COM ARGAMASSA. AF_09/2020</v>
      </c>
      <c r="E45" s="105" t="str">
        <f>'Memoria ND'!D44</f>
        <v>M2</v>
      </c>
      <c r="F45" s="107">
        <f>'Memoria ND'!E44</f>
        <v>77.260000000000005</v>
      </c>
      <c r="G45" s="111">
        <f>VLOOKUP(C45,'SINAPI 02-24'!A:E,4,0)</f>
        <v>491.95</v>
      </c>
      <c r="H45" s="108">
        <f t="shared" si="2"/>
        <v>38008.050000000003</v>
      </c>
      <c r="I45" s="82"/>
    </row>
    <row r="46" spans="1:9" ht="20">
      <c r="A46" s="56" t="str">
        <f>'Memoria ND'!A45</f>
        <v>3.16</v>
      </c>
      <c r="B46" s="104" t="s">
        <v>456</v>
      </c>
      <c r="C46" s="105" t="str">
        <f>'Memoria ND'!B45</f>
        <v>18.009.0078-0</v>
      </c>
      <c r="D46" s="106" t="str">
        <f>'Memoria ND'!C45</f>
        <v>TORNEIRA PARA JARDIM,DE 3/4"X10CM APROXIMADAMENTE,EM METAL CROMADO.FORNECIMENTO</v>
      </c>
      <c r="E46" s="105" t="str">
        <f>'Memoria ND'!D45</f>
        <v>UN</v>
      </c>
      <c r="F46" s="107">
        <f>'Memoria ND'!E45</f>
        <v>1</v>
      </c>
      <c r="G46" s="109">
        <f>IF(B46="EMOP", VLOOKUP(C46,'EMOP 02-24'!A:D,4,0),IF(B46="SINAPI",VLOOKUP(C46,'SINAPI 02-24'!A:E,4,0),IF(B46="SCO-RIO",VLOOKUP(C46,'SCO 12-23'!A:B,4,0),VLOOKUP(C46,Cotações!A:D,4,0))))</f>
        <v>25.82</v>
      </c>
      <c r="H46" s="108">
        <f t="shared" si="2"/>
        <v>25.82</v>
      </c>
      <c r="I46" s="82"/>
    </row>
    <row r="47" spans="1:9" ht="30">
      <c r="A47" s="56" t="str">
        <f>'Memoria ND'!A46</f>
        <v>3.17</v>
      </c>
      <c r="B47" s="104" t="s">
        <v>456</v>
      </c>
      <c r="C47" s="105" t="str">
        <f>'Memoria ND'!B46</f>
        <v>18.007.0065-0</v>
      </c>
      <c r="D47" s="106" t="str">
        <f>'Memoria ND'!C46</f>
        <v>CHUVEIRO DE LUXO,ARTICULADO,COM BRACO DE 1/2" E 2 REGISTROSDE PRESSAO 1416,DE 1/2",COM CANOPLA E VOLANTE EM METAL CROMADO.FORNECIMENTO</v>
      </c>
      <c r="E47" s="105" t="str">
        <f>'Memoria ND'!D46</f>
        <v>UN</v>
      </c>
      <c r="F47" s="107">
        <f>'Memoria ND'!E46</f>
        <v>2</v>
      </c>
      <c r="G47" s="109">
        <f>IF(B47="EMOP", VLOOKUP(C47,'EMOP 02-24'!A:D,4,0),IF(B47="SINAPI",VLOOKUP(C47,'SINAPI 02-24'!A:E,4,0),IF(B47="SCO-RIO",VLOOKUP(C47,'SCO 12-23'!A:B,4,0),VLOOKUP(C47,Cotações!A:D,4,0))))</f>
        <v>188.31</v>
      </c>
      <c r="H47" s="108">
        <f t="shared" si="2"/>
        <v>376.62</v>
      </c>
      <c r="I47" s="82"/>
    </row>
    <row r="48" spans="1:9" ht="40">
      <c r="A48" s="56" t="str">
        <f>'Memoria ND'!A47</f>
        <v>3.18</v>
      </c>
      <c r="B48" s="104" t="s">
        <v>456</v>
      </c>
      <c r="C48" s="105" t="str">
        <f>'Memoria ND'!B47</f>
        <v>15.004.0045-0</v>
      </c>
      <c r="D48" s="106" t="str">
        <f>'Memoria ND'!C47</f>
        <v>INSTALACAO E ASSENTAMENTO DE CHUVEIRO(EXCLUSIVE FORNECIMENTODO APARELHO E REGISTRO),COMPREENDENDO:5,00M DE TUBO DE PVCDE 25MM,RALO SECO DE PVC 100MM COM GRELHA,2,00M DE TUBO DE PVC DE 40MM E CONEXOES</v>
      </c>
      <c r="E48" s="105" t="str">
        <f>'Memoria ND'!D47</f>
        <v>UN</v>
      </c>
      <c r="F48" s="107">
        <f>'Memoria ND'!E47</f>
        <v>2</v>
      </c>
      <c r="G48" s="109">
        <f>IF(B48="EMOP", VLOOKUP(C48,'EMOP 02-24'!A:D,4,0),IF(B48="SINAPI",VLOOKUP(C48,'SINAPI 02-24'!A:E,4,0),IF(B48="SCO-RIO",VLOOKUP(C48,'SCO 12-23'!A:B,4,0),VLOOKUP(C48,Cotações!A:D,4,0))))</f>
        <v>276.62</v>
      </c>
      <c r="H48" s="108">
        <f t="shared" si="2"/>
        <v>553.24</v>
      </c>
      <c r="I48" s="82"/>
    </row>
    <row r="49" spans="1:9" ht="30">
      <c r="A49" s="56" t="str">
        <f>'Memoria ND'!A48</f>
        <v>3.19</v>
      </c>
      <c r="B49" s="104" t="s">
        <v>456</v>
      </c>
      <c r="C49" s="105" t="str">
        <f>'Memoria ND'!B48</f>
        <v>15.004.0090-0</v>
      </c>
      <c r="D49" s="106" t="str">
        <f>'Memoria ND'!C48</f>
        <v>INSTALACAO E COLOCACAO DE TORNEIRA PARA JARDIM OU DE LAVAGEM(EXCLUSIVE FORNECIMENTO DA TORNEIRA),COMPREENDENDO: 2,00M DETUBO DE PVC DE 20MM E CONEXOES</v>
      </c>
      <c r="E49" s="105" t="str">
        <f>'Memoria ND'!D48</f>
        <v>UN</v>
      </c>
      <c r="F49" s="107">
        <f>'Memoria ND'!E48</f>
        <v>1</v>
      </c>
      <c r="G49" s="109">
        <f>IF(B49="EMOP", VLOOKUP(C49,'EMOP 02-24'!A:D,4,0),IF(B49="SINAPI",VLOOKUP(C49,'SINAPI 02-24'!A:E,4,0),IF(B49="SCO-RIO",VLOOKUP(C49,'SCO 12-23'!A:B,4,0),VLOOKUP(C49,Cotações!A:D,4,0))))</f>
        <v>186.69</v>
      </c>
      <c r="H49" s="108">
        <f t="shared" si="2"/>
        <v>186.69</v>
      </c>
      <c r="I49" s="82"/>
    </row>
    <row r="50" spans="1:9" ht="14.5">
      <c r="A50" s="56" t="str">
        <f>'Memoria ND'!A49</f>
        <v>3.20</v>
      </c>
      <c r="B50" s="104" t="s">
        <v>456</v>
      </c>
      <c r="C50" s="105" t="str">
        <f>'Memoria ND'!B49</f>
        <v>COMP03</v>
      </c>
      <c r="D50" s="106" t="str">
        <f>'Memoria ND'!C49</f>
        <v>MONTAGEM DE ESTRUTURAS EM EUCALIPTO AUTOCLAVADO NÃO DESONERADO</v>
      </c>
      <c r="E50" s="105" t="str">
        <f>'Memoria ND'!D49</f>
        <v>UN</v>
      </c>
      <c r="F50" s="107">
        <f>'Memoria ND'!E49</f>
        <v>1</v>
      </c>
      <c r="G50" s="109">
        <f>'Composição 1'!F7</f>
        <v>8131.0700000000006</v>
      </c>
      <c r="H50" s="108">
        <f t="shared" si="2"/>
        <v>8131.07</v>
      </c>
      <c r="I50" s="82"/>
    </row>
    <row r="51" spans="1:9" ht="14.5">
      <c r="A51" s="101">
        <f>'Memoria ND'!A50</f>
        <v>4</v>
      </c>
      <c r="B51" s="375" t="str">
        <f>'Memoria ND'!B50</f>
        <v>ALVENARIAS, ACABAMENTOS E RECUPERAÇÃO ESTRUTURAL</v>
      </c>
      <c r="C51" s="373"/>
      <c r="D51" s="373"/>
      <c r="E51" s="373"/>
      <c r="F51" s="373"/>
      <c r="G51" s="376"/>
      <c r="H51" s="102">
        <f>SUM(H52:H58)</f>
        <v>34076.44</v>
      </c>
      <c r="I51" s="82">
        <f>H51*1.2195</f>
        <v>41556.218580000001</v>
      </c>
    </row>
    <row r="52" spans="1:9" ht="40">
      <c r="A52" s="56" t="str">
        <f>'Memoria ND'!A51</f>
        <v>4.1</v>
      </c>
      <c r="B52" s="104" t="s">
        <v>456</v>
      </c>
      <c r="C52" s="105" t="str">
        <f>'Memoria ND'!B51</f>
        <v>12.005.0010-0</v>
      </c>
      <c r="D52" s="106" t="str">
        <f>'Memoria ND'!C51</f>
        <v>ALVENARIA DE BLOCOS DE CONCRETO 10X20X40CM,ASSENTES COM ARGAMASSA DE CIMENTO E AREIA,NO TRACO 1:8,EM PAREDES DE 0,10M DEESPESSURA,DE SUPERFICIE CORRIDA,ATE 3,00M DE ALTURA E MEDIDA PELA AREA REAL</v>
      </c>
      <c r="E52" s="105" t="str">
        <f>'Memoria ND'!D51</f>
        <v>M2</v>
      </c>
      <c r="F52" s="107">
        <f>'Memoria ND'!E51</f>
        <v>150.72999999999999</v>
      </c>
      <c r="G52" s="109">
        <f>IF(B52="EMOP", VLOOKUP(C52,'EMOP 02-24'!A:D,4,0),IF(B52="SINAPI",VLOOKUP(C52,'SINAPI 02-24'!A:E,4,0),IF(B52="SCO-RIO",VLOOKUP(C52,'SCO 12-23'!A:B,4,0),VLOOKUP(C52,Cotações!A:D,4,0))))</f>
        <v>69.44</v>
      </c>
      <c r="H52" s="108">
        <f t="shared" ref="H52:H58" si="3">TRUNC(F52*G52,2)</f>
        <v>10466.69</v>
      </c>
      <c r="I52" s="82"/>
    </row>
    <row r="53" spans="1:9" ht="20">
      <c r="A53" s="56" t="str">
        <f>'Memoria ND'!A52</f>
        <v>4.2</v>
      </c>
      <c r="B53" s="104" t="s">
        <v>456</v>
      </c>
      <c r="C53" s="105" t="str">
        <f>'Memoria ND'!B52</f>
        <v>13.001.0026-0</v>
      </c>
      <c r="D53" s="106" t="str">
        <f>'Memoria ND'!C52</f>
        <v>EMBOCO COM ARGAMASSA DE CIMENTO E AREIA,NO TRACO 1:3 COM 2CMDE ESPESSURA,INCLUSIVE CHAPISCO DE CIMENTO E AREIA,NO TRACO1:3</v>
      </c>
      <c r="E53" s="105" t="str">
        <f>'Memoria ND'!D52</f>
        <v>M2</v>
      </c>
      <c r="F53" s="107">
        <f>'Memoria ND'!E52</f>
        <v>273.55</v>
      </c>
      <c r="G53" s="109">
        <f>IF(B53="EMOP", VLOOKUP(C53,'EMOP 02-24'!A:D,4,0),IF(B53="SINAPI",VLOOKUP(C53,'SINAPI 02-24'!A:E,4,0),IF(B53="SCO-RIO",VLOOKUP(C53,'SCO 12-23'!A:B,4,0),VLOOKUP(C53,Cotações!A:D,4,0))))</f>
        <v>37.11</v>
      </c>
      <c r="H53" s="108">
        <f t="shared" si="3"/>
        <v>10151.44</v>
      </c>
      <c r="I53" s="82"/>
    </row>
    <row r="54" spans="1:9" ht="20">
      <c r="A54" s="56" t="str">
        <f>'Memoria ND'!A53</f>
        <v>4.3</v>
      </c>
      <c r="B54" s="104" t="s">
        <v>456</v>
      </c>
      <c r="C54" s="105" t="str">
        <f>'Memoria ND'!B53</f>
        <v>13.301.0125-1</v>
      </c>
      <c r="D54" s="106" t="str">
        <f>'Memoria ND'!C53</f>
        <v>CONTRAPISO,BASE OU CAMADA REGULARIZADORA,EXECUTADA COM ARGAMASSA DE CIMENTO E AREIA,NO TRACO 1:4,NA ESPESSURA DE 3CM</v>
      </c>
      <c r="E54" s="105" t="str">
        <f>'Memoria ND'!D53</f>
        <v>M2</v>
      </c>
      <c r="F54" s="107">
        <f>'Memoria ND'!E53</f>
        <v>43.64</v>
      </c>
      <c r="G54" s="109">
        <f>IF(B54="EMOP", VLOOKUP(C54,'EMOP 02-24'!A:D,4,0),IF(B54="SINAPI",VLOOKUP(C54,'SINAPI 02-24'!A:E,4,0),IF(B54="SCO-RIO",VLOOKUP(C54,'SCO 12-23'!A:B,4,0),VLOOKUP(C54,Cotações!A:D,4,0))))</f>
        <v>39.36</v>
      </c>
      <c r="H54" s="108">
        <f t="shared" si="3"/>
        <v>1717.67</v>
      </c>
      <c r="I54" s="82"/>
    </row>
    <row r="55" spans="1:9" ht="40">
      <c r="A55" s="56" t="str">
        <f>'Memoria ND'!A54</f>
        <v>4.4</v>
      </c>
      <c r="B55" s="104" t="s">
        <v>456</v>
      </c>
      <c r="C55" s="105" t="str">
        <f>'Memoria ND'!B54</f>
        <v>13.330.0075-0</v>
      </c>
      <c r="D55" s="106" t="str">
        <f>'Memoria ND'!C54</f>
        <v>REVESTIMENTO DE PISO COM LADRILHO CERAMICO,ANTIDERRAPANTE,COM MEDIDAS EM TORNO DE (45X45)CM,RESISTENCIA A ABRASAO P.E.I.-IV,ASSENTES EM SUPERFICIE COM NATA DE CIMENTO SOBRE ARGAMASSA DE CIMENTO,AREIA E SAIBRO,NO TRACO 1:3:3,REJUNTAMENTO COM CIMENTO BRANCO E CORANTE</v>
      </c>
      <c r="E55" s="105" t="str">
        <f>'Memoria ND'!D54</f>
        <v>M2</v>
      </c>
      <c r="F55" s="107">
        <f>'Memoria ND'!E54</f>
        <v>43.64</v>
      </c>
      <c r="G55" s="109">
        <f>IF(B55="EMOP", VLOOKUP(C55,'EMOP 02-24'!A:D,4,0),IF(B55="SINAPI",VLOOKUP(C55,'SINAPI 02-24'!A:E,4,0),IF(B55="SCO-RIO",VLOOKUP(C55,'SCO 12-23'!A:B,4,0),VLOOKUP(C55,Cotações!A:D,4,0))))</f>
        <v>85.77</v>
      </c>
      <c r="H55" s="108">
        <f t="shared" si="3"/>
        <v>3743</v>
      </c>
      <c r="I55" s="82"/>
    </row>
    <row r="56" spans="1:9" ht="45" customHeight="1">
      <c r="A56" s="56" t="str">
        <f>'Memoria ND'!A55</f>
        <v>4.5</v>
      </c>
      <c r="B56" s="104" t="s">
        <v>456</v>
      </c>
      <c r="C56" s="105" t="str">
        <f>'Memoria ND'!B55</f>
        <v>13.330.0100-0</v>
      </c>
      <c r="D56" s="106" t="str">
        <f>'Memoria ND'!C55</f>
        <v>RODAPE COM LADRILHO CERAMICO,COM 7,5 A 10CM DE ALTURA,ASSENTE CONFORME ITEM 13.025.0016</v>
      </c>
      <c r="E56" s="105" t="str">
        <f>'Memoria ND'!D55</f>
        <v>M</v>
      </c>
      <c r="F56" s="107">
        <f>'Memoria ND'!E55</f>
        <v>34.75</v>
      </c>
      <c r="G56" s="109">
        <f>IF(B56="EMOP", VLOOKUP(C56,'EMOP 02-24'!A:D,4,0),IF(B56="SINAPI",VLOOKUP(C56,'SINAPI 02-24'!A:E,4,0),IF(B56="SCO-RIO",VLOOKUP(C56,'SCO 12-23'!A:B,4,0),VLOOKUP(C56,Cotações!A:D,4,0))))</f>
        <v>39.26</v>
      </c>
      <c r="H56" s="108">
        <f t="shared" si="3"/>
        <v>1364.28</v>
      </c>
      <c r="I56" s="82"/>
    </row>
    <row r="57" spans="1:9" ht="30">
      <c r="A57" s="56" t="str">
        <f>'Memoria ND'!A56</f>
        <v>4.6</v>
      </c>
      <c r="B57" s="104" t="s">
        <v>456</v>
      </c>
      <c r="C57" s="105" t="str">
        <f>'Memoria ND'!B56</f>
        <v>14.002.0250-0</v>
      </c>
      <c r="D57" s="106" t="str">
        <f>'Memoria ND'!C56</f>
        <v>ESCADA DE MARINHEIRO,COM LARGURA DE 0,40M,EXECUTADA EM BARRAS DE FERRO DE 1.1/2"X1/4",SENDO OS DEGRAUS EM FERRO REDONDODE 5/8",ESPACADOS DE 30CM.FORNECIMENTO E COLOCACAO</v>
      </c>
      <c r="E57" s="105" t="str">
        <f>'Memoria ND'!D56</f>
        <v>M</v>
      </c>
      <c r="F57" s="107">
        <f>'Memoria ND'!E56</f>
        <v>2.8</v>
      </c>
      <c r="G57" s="109">
        <f>IF(B57="EMOP", VLOOKUP(C57,'EMOP 02-24'!A:D,4,0),IF(B57="SINAPI",VLOOKUP(C57,'SINAPI 02-24'!A:E,4,0),IF(B57="SCO-RIO",VLOOKUP(C57,'SCO 12-23'!A:B,4,0),VLOOKUP(C57,Cotações!A:D,4,0))))</f>
        <v>542.16</v>
      </c>
      <c r="H57" s="108">
        <f t="shared" si="3"/>
        <v>1518.04</v>
      </c>
      <c r="I57" s="82"/>
    </row>
    <row r="58" spans="1:9" ht="40">
      <c r="A58" s="56" t="str">
        <f>'Memoria ND'!A57</f>
        <v>4.7</v>
      </c>
      <c r="B58" s="104" t="s">
        <v>456</v>
      </c>
      <c r="C58" s="105" t="str">
        <f>'Memoria ND'!B57</f>
        <v>13.026.0011-0</v>
      </c>
      <c r="D58" s="106" t="str">
        <f>'Memoria ND'!C57</f>
        <v>REVESTIMENTO DE PAREDES COM AZULEJO BRANCO 15X15CM,QUALIDADE EXTRA,ASSENTES COM NATA DE CIMENTO COMUM,TENDO JUNTAS CORRIDAS COM 2MM,REJUNTADAS COM PASTA DE CIMENTO BRANCO,EXCLUSIVE CHAPISCO E EMBOCO</v>
      </c>
      <c r="E58" s="105" t="str">
        <f>'Memoria ND'!D57</f>
        <v>M2</v>
      </c>
      <c r="F58" s="107">
        <f>'Memoria ND'!E57</f>
        <v>59.64</v>
      </c>
      <c r="G58" s="109">
        <f>IF(B58="EMOP", VLOOKUP(C58,'EMOP 02-24'!A:D,4,0),IF(B58="SINAPI",VLOOKUP(C58,'SINAPI 02-24'!A:E,4,0),IF(B58="SCO-RIO",VLOOKUP(C58,'SCO 12-23'!A:B,4,0),VLOOKUP(C58,Cotações!A:D,4,0))))</f>
        <v>85.77</v>
      </c>
      <c r="H58" s="108">
        <f t="shared" si="3"/>
        <v>5115.32</v>
      </c>
      <c r="I58" s="82"/>
    </row>
    <row r="59" spans="1:9" ht="14.5">
      <c r="A59" s="101">
        <f>'Memoria ND'!A58</f>
        <v>5</v>
      </c>
      <c r="B59" s="375" t="str">
        <f>'Memoria ND'!B58</f>
        <v>PORTAS, DIVISÓRIAS E ESQUADRIAS</v>
      </c>
      <c r="C59" s="373"/>
      <c r="D59" s="373"/>
      <c r="E59" s="373"/>
      <c r="F59" s="373"/>
      <c r="G59" s="376"/>
      <c r="H59" s="102">
        <f>SUM(H60:H68)</f>
        <v>14674.119999999999</v>
      </c>
      <c r="I59" s="82">
        <f>H59*1.2195</f>
        <v>17895.089339999999</v>
      </c>
    </row>
    <row r="60" spans="1:9" ht="30">
      <c r="A60" s="110" t="str">
        <f>'Memoria ND'!A59</f>
        <v>5.1</v>
      </c>
      <c r="B60" s="104" t="s">
        <v>456</v>
      </c>
      <c r="C60" s="105" t="str">
        <f>'Memoria ND'!B59</f>
        <v>14.006.0010-0</v>
      </c>
      <c r="D60" s="106" t="str">
        <f>'Memoria ND'!C59</f>
        <v>PORTA DE MADEIRA DE LEI EM COMPENSADO DE 80X210X3,5CM FOLHEADA NAS 2 FACES,ADUELA DE 13X3CM E ALIZARES DE 5X2CM,EXCLUSIVE FERRAGENS.FORNECIMENTO E COLOCACAO</v>
      </c>
      <c r="E60" s="105" t="str">
        <f>'Memoria ND'!D59</f>
        <v>UN</v>
      </c>
      <c r="F60" s="107">
        <f>'Memoria ND'!E59</f>
        <v>4</v>
      </c>
      <c r="G60" s="109">
        <f>IF(B60="EMOP", VLOOKUP(C60,'EMOP 02-24'!A:D,4,0),IF(B60="SINAPI",VLOOKUP(C60,'SINAPI 02-24'!A:E,4,0),IF(B60="SCO-RIO",VLOOKUP(C60,'SCO 12-23'!A:B,4,0),VLOOKUP(C60,Cotações!A:D,4,0))))</f>
        <v>653.5</v>
      </c>
      <c r="H60" s="108">
        <f t="shared" ref="H60:H68" si="4">TRUNC(F60*G60,2)</f>
        <v>2614</v>
      </c>
      <c r="I60" s="82"/>
    </row>
    <row r="61" spans="1:9" ht="60.5" customHeight="1">
      <c r="A61" s="110" t="str">
        <f>'Memoria ND'!A60</f>
        <v>5.2</v>
      </c>
      <c r="B61" s="104" t="s">
        <v>456</v>
      </c>
      <c r="C61" s="105" t="str">
        <f>'Memoria ND'!B60</f>
        <v>14.006.0014-0</v>
      </c>
      <c r="D61" s="106" t="str">
        <f>'Memoria ND'!C60</f>
        <v>PORTA DE MADEIRA DE LEI EM COMPENSADO DE 60X210X3,5CM FOLHEADA NAS 2 FACES,ADUELA DE 13X3CM E ALIZARES DE 5X2CM,EXCLUSIVE FERRAGENS.FORNECIMENTO E COLOCACAO</v>
      </c>
      <c r="E61" s="105" t="str">
        <f>'Memoria ND'!D60</f>
        <v>UN</v>
      </c>
      <c r="F61" s="107">
        <f>'Memoria ND'!E60</f>
        <v>1</v>
      </c>
      <c r="G61" s="109">
        <f>IF(B61="EMOP", VLOOKUP(C61,'EMOP 02-24'!A:D,4,0),IF(B61="SINAPI",VLOOKUP(C61,'SINAPI 02-24'!A:E,4,0),IF(B61="SCO-RIO",VLOOKUP(C61,'SCO 12-23'!A:B,4,0),VLOOKUP(C61,Cotações!A:D,4,0))))</f>
        <v>642.70000000000005</v>
      </c>
      <c r="H61" s="108">
        <f t="shared" si="4"/>
        <v>642.70000000000005</v>
      </c>
      <c r="I61" s="82"/>
    </row>
    <row r="62" spans="1:9" ht="20">
      <c r="A62" s="110" t="str">
        <f>'Memoria ND'!A61</f>
        <v>5.3</v>
      </c>
      <c r="B62" s="104" t="s">
        <v>456</v>
      </c>
      <c r="C62" s="105" t="str">
        <f>'Memoria ND'!B61</f>
        <v>14.003.0070-0</v>
      </c>
      <c r="D62" s="106" t="str">
        <f>'Memoria ND'!C61</f>
        <v>JANELA BASCULANTE DE ALUMINIO ANODIZADO AO NATURAL,COM 1 ORDEM E BASCULA INFERIOR FIXA,EM PERFIS SERIE 28.FORNECIMENTO ECOLOCACAO</v>
      </c>
      <c r="E62" s="105" t="str">
        <f>'Memoria ND'!D61</f>
        <v>M2</v>
      </c>
      <c r="F62" s="107">
        <f>'Memoria ND'!E61</f>
        <v>1.8</v>
      </c>
      <c r="G62" s="109">
        <f>IF(B62="EMOP", VLOOKUP(C62,'EMOP 02-24'!A:D,4,0),IF(B62="SINAPI",VLOOKUP(C62,'SINAPI 02-24'!A:E,4,0),IF(B62="SCO-RIO",VLOOKUP(C62,'SCO 12-23'!A:B,4,0),VLOOKUP(C62,Cotações!A:D,4,0))))</f>
        <v>442.51</v>
      </c>
      <c r="H62" s="108">
        <f t="shared" si="4"/>
        <v>796.51</v>
      </c>
      <c r="I62" s="82"/>
    </row>
    <row r="63" spans="1:9" ht="46.5" customHeight="1">
      <c r="A63" s="110" t="str">
        <f>'Memoria ND'!A62</f>
        <v>5.4</v>
      </c>
      <c r="B63" s="104" t="s">
        <v>456</v>
      </c>
      <c r="C63" s="105" t="str">
        <f>'Memoria ND'!B62</f>
        <v>14.004.0048-0</v>
      </c>
      <c r="D63" s="106" t="str">
        <f>'Memoria ND'!C62</f>
        <v>VIDRO JATEADO COM 4MM DE ESPESSURA.FORNECIMENTO E COLOCACAO</v>
      </c>
      <c r="E63" s="105" t="str">
        <f>'Memoria ND'!D62</f>
        <v>M2</v>
      </c>
      <c r="F63" s="107">
        <f>'Memoria ND'!E62</f>
        <v>1.8</v>
      </c>
      <c r="G63" s="109">
        <f>IF(B63="EMOP", VLOOKUP(C63,'EMOP 02-24'!A:D,4,0),IF(B63="SINAPI",VLOOKUP(C63,'SINAPI 02-24'!A:E,4,0),IF(B63="SCO-RIO",VLOOKUP(C63,'SCO 12-23'!A:B,4,0),VLOOKUP(C63,Cotações!A:D,4,0))))</f>
        <v>230.95</v>
      </c>
      <c r="H63" s="108">
        <f t="shared" si="4"/>
        <v>415.71</v>
      </c>
      <c r="I63" s="82"/>
    </row>
    <row r="64" spans="1:9" ht="44.5" customHeight="1">
      <c r="A64" s="110" t="str">
        <f>'Memoria ND'!A63</f>
        <v>5.5</v>
      </c>
      <c r="B64" s="104" t="s">
        <v>456</v>
      </c>
      <c r="C64" s="105" t="str">
        <f>'Memoria ND'!B63</f>
        <v>14.003.0061-0</v>
      </c>
      <c r="D64" s="106" t="str">
        <f>'Memoria ND'!C63</f>
        <v>JANELA DE ALUMINIO ANODIZADO AO NATURAL,TIPO PIVOTANTE,COM PAINEL PIVOTANTE VERTICAL,EM PERFIS SERIE 28. FORNECIMENTO ECOLOCACAO</v>
      </c>
      <c r="E64" s="105" t="str">
        <f>'Memoria ND'!D63</f>
        <v>M2</v>
      </c>
      <c r="F64" s="107">
        <f>'Memoria ND'!E63</f>
        <v>8.6999999999999993</v>
      </c>
      <c r="G64" s="109">
        <f>IF(B64="EMOP", VLOOKUP(C64,'EMOP 02-24'!A:D,4,0),IF(B64="SINAPI",VLOOKUP(C64,'SINAPI 02-24'!A:E,4,0),IF(B64="SCO-RIO",VLOOKUP(C64,'SCO 12-23'!A:B,4,0),VLOOKUP(C64,Cotações!A:D,4,0))))</f>
        <v>637.21</v>
      </c>
      <c r="H64" s="108">
        <f t="shared" si="4"/>
        <v>5543.72</v>
      </c>
      <c r="I64" s="82"/>
    </row>
    <row r="65" spans="1:9" ht="50">
      <c r="A65" s="110" t="str">
        <f>'Memoria ND'!A64</f>
        <v>5.6</v>
      </c>
      <c r="B65" s="104" t="s">
        <v>456</v>
      </c>
      <c r="C65" s="105" t="str">
        <f>'Memoria ND'!B64</f>
        <v>14.006.0353-0</v>
      </c>
      <c r="D65" s="106" t="str">
        <f>'Memoria ND'!C64</f>
        <v>GUARDA-CORPO DE MADEIRA DE LEI APARELHADA,NA ALTURA UTIL DE1,00M,ENGASTADO 5CM NO CONCRETO,INTERCALADO POR MONTANTES DE7,5CMX11,25CM/3"X4.1/2",COM ESPACAMENTO DE 1,00M,FORMANDO MODULOS "X",PARA CONTRAVENTAMENTO,COM PECAS DE 3,75CMX7,5CM/1.1/2"X3".FORNECIMENTO E COLOCACAO</v>
      </c>
      <c r="E65" s="105" t="str">
        <f>'Memoria ND'!D64</f>
        <v>M</v>
      </c>
      <c r="F65" s="107">
        <f>'Memoria ND'!E64</f>
        <v>6.45</v>
      </c>
      <c r="G65" s="109">
        <f>IF(B65="EMOP", VLOOKUP(C65,'EMOP 02-24'!A:D,4,0),IF(B65="SINAPI",VLOOKUP(C65,'SINAPI 02-24'!A:E,4,0),IF(B65="SCO-RIO",VLOOKUP(C65,'SCO 12-23'!A:B,4,0),VLOOKUP(C65,Cotações!A:D,4,0))))</f>
        <v>212.57</v>
      </c>
      <c r="H65" s="108">
        <f t="shared" si="4"/>
        <v>1371.07</v>
      </c>
      <c r="I65" s="82"/>
    </row>
    <row r="66" spans="1:9" ht="40">
      <c r="A66" s="110" t="str">
        <f>'Memoria ND'!A65</f>
        <v>5.7</v>
      </c>
      <c r="B66" s="104" t="s">
        <v>456</v>
      </c>
      <c r="C66" s="105" t="str">
        <f>'Memoria ND'!B65</f>
        <v>14.007.0170-0</v>
      </c>
      <c r="D66" s="106" t="str">
        <f>'Memoria ND'!C65</f>
        <v>FERRAGENS PARA PORTAS(CONJUNTO COMPLETO) DE 2 FOLHAS DE VIDRO TEMPERADO DE 10MM,CONSTANDO DE FORNECIMENTO SEM COLOCACAO(ESTA INCLUIDA NO FORNECIMENTO E COLOCACAO DO VIDRO),EXCLUSIVE MOLA HIDRAULICA DE PISO(VIDE ITEM 14.007.0190)</v>
      </c>
      <c r="E66" s="105" t="str">
        <f>'Memoria ND'!D65</f>
        <v>UN</v>
      </c>
      <c r="F66" s="107">
        <f>'Memoria ND'!E65</f>
        <v>1</v>
      </c>
      <c r="G66" s="109">
        <f>IF(B66="EMOP", VLOOKUP(C66,'EMOP 02-24'!A:D,4,0),IF(B66="SINAPI",VLOOKUP(C66,'SINAPI 02-24'!A:E,4,0),IF(B66="SCO-RIO",VLOOKUP(C66,'SCO 12-23'!A:B,4,0),VLOOKUP(C66,Cotações!A:D,4,0))))</f>
        <v>445.02</v>
      </c>
      <c r="H66" s="108">
        <f t="shared" si="4"/>
        <v>445.02</v>
      </c>
      <c r="I66" s="82"/>
    </row>
    <row r="67" spans="1:9" ht="20">
      <c r="A67" s="110" t="str">
        <f>'Memoria ND'!A66</f>
        <v>5.8</v>
      </c>
      <c r="B67" s="104" t="s">
        <v>456</v>
      </c>
      <c r="C67" s="105" t="str">
        <f>'Memoria ND'!B66</f>
        <v>14.004.0120-0</v>
      </c>
      <c r="D67" s="106" t="str">
        <f>'Memoria ND'!C66</f>
        <v>VIDRO TEMPERADO INCOLOR,10MM DE ESPESSURA,PARA PORTAS OU PAINEIS FIXOS,EXCLUSIVE FERRAGENS.FORNECIMENTO E COLOCACAO</v>
      </c>
      <c r="E67" s="105" t="str">
        <f>'Memoria ND'!D66</f>
        <v>M2</v>
      </c>
      <c r="F67" s="107">
        <f>'Memoria ND'!E66</f>
        <v>2.52</v>
      </c>
      <c r="G67" s="109">
        <f>IF(B67="EMOP", VLOOKUP(C67,'EMOP 02-24'!A:D,4,0),IF(B67="SINAPI",VLOOKUP(C67,'SINAPI 02-24'!A:E,4,0),IF(B67="SCO-RIO",VLOOKUP(C67,'SCO 12-23'!A:B,4,0),VLOOKUP(C67,Cotações!A:D,4,0))))</f>
        <v>522.37</v>
      </c>
      <c r="H67" s="108">
        <f t="shared" si="4"/>
        <v>1316.37</v>
      </c>
      <c r="I67" s="82"/>
    </row>
    <row r="68" spans="1:9" ht="52" customHeight="1">
      <c r="A68" s="110" t="str">
        <f>'Memoria ND'!A67</f>
        <v>5.9</v>
      </c>
      <c r="B68" s="104" t="s">
        <v>456</v>
      </c>
      <c r="C68" s="105" t="str">
        <f>'Memoria ND'!B67</f>
        <v>14.004.0025-0</v>
      </c>
      <c r="D68" s="106" t="str">
        <f>'Memoria ND'!C67</f>
        <v>VIDRO PLANO TRANSPARENTE,COMUM,DE 6MM DE ESPESSURA.FORNECIMENTO E COLOCACAO</v>
      </c>
      <c r="E68" s="105" t="str">
        <f>'Memoria ND'!D67</f>
        <v>M2</v>
      </c>
      <c r="F68" s="107">
        <f>'Memoria ND'!E67</f>
        <v>8.6999999999999993</v>
      </c>
      <c r="G68" s="109">
        <f>IF(B68="EMOP", VLOOKUP(C68,'EMOP 02-24'!A:D,4,0),IF(B68="SINAPI",VLOOKUP(C68,'SINAPI 02-24'!A:E,4,0),IF(B68="SCO-RIO",VLOOKUP(C68,'SCO 12-23'!A:B,4,0),VLOOKUP(C68,Cotações!A:D,4,0))))</f>
        <v>175.75</v>
      </c>
      <c r="H68" s="108">
        <f t="shared" si="4"/>
        <v>1529.02</v>
      </c>
      <c r="I68" s="82"/>
    </row>
    <row r="69" spans="1:9" ht="14.5">
      <c r="A69" s="101">
        <f>'Memoria ND'!A68</f>
        <v>6</v>
      </c>
      <c r="B69" s="375" t="str">
        <f>'Memoria ND'!B68</f>
        <v xml:space="preserve"> INSTALAÇÕES ELÉTRICAS</v>
      </c>
      <c r="C69" s="373"/>
      <c r="D69" s="373"/>
      <c r="E69" s="373"/>
      <c r="F69" s="373"/>
      <c r="G69" s="376"/>
      <c r="H69" s="102">
        <f>SUM(H70:H82)</f>
        <v>12139.919999999998</v>
      </c>
      <c r="I69" s="82">
        <f>H69*1.2195</f>
        <v>14804.632439999998</v>
      </c>
    </row>
    <row r="70" spans="1:9" ht="52" customHeight="1">
      <c r="A70" s="56" t="str">
        <f>'Memoria ND'!A69</f>
        <v>6.1</v>
      </c>
      <c r="B70" s="104" t="s">
        <v>456</v>
      </c>
      <c r="C70" s="110" t="str">
        <f>'Memoria ND'!B69</f>
        <v>15.008.0090-0</v>
      </c>
      <c r="D70" s="106" t="str">
        <f>'Memoria ND'!C69</f>
        <v>CABO DE COBRE FLEXIVEL COM ISOLAMENTO TERMOPLASTICO,COMPREENDENDO:PREPARO,CORTE E ENFIACAO EM ELETRODUTOS NA BITOLA DE 4MM2, 450/750V.FORNECIMENTO E COLOCACAO</v>
      </c>
      <c r="E70" s="105" t="str">
        <f>'Memoria ND'!D69</f>
        <v>M</v>
      </c>
      <c r="F70" s="107">
        <f>'Memoria ND'!E69</f>
        <v>300</v>
      </c>
      <c r="G70" s="109">
        <f>IF(B70="EMOP", VLOOKUP(C70,'EMOP 02-24'!A:D,4,0),IF(B70="SINAPI",VLOOKUP(C70,'SINAPI 02-24'!A:E,4,0),IF(B70="SCO-RIO",VLOOKUP(C70,'SCO 12-23'!A:B,4,0),VLOOKUP(C70,Cotações!A:D,4,0))))</f>
        <v>5.23</v>
      </c>
      <c r="H70" s="108">
        <f t="shared" ref="H70:H82" si="5">TRUNC(F70*G70,2)</f>
        <v>1569</v>
      </c>
      <c r="I70" s="82"/>
    </row>
    <row r="71" spans="1:9" ht="64" customHeight="1">
      <c r="A71" s="56" t="str">
        <f>'Memoria ND'!A70</f>
        <v>6.2</v>
      </c>
      <c r="B71" s="104" t="s">
        <v>456</v>
      </c>
      <c r="C71" s="110" t="str">
        <f>'Memoria ND'!B70</f>
        <v>15.008.0085-0</v>
      </c>
      <c r="D71" s="106" t="str">
        <f>'Memoria ND'!C70</f>
        <v>CABO DE COBRE FLEXIVEL COM ISOLAMENTO TERMOPLASTICO,COMPREENDENDO:PREPARO,CORTE E ENFIACAO EM ELETRODUTOS,NA BITOLA DE 2,5MM2, 450/750V.FORNECIMENTO E COLOCACAO</v>
      </c>
      <c r="E71" s="105" t="str">
        <f>'Memoria ND'!D70</f>
        <v>M</v>
      </c>
      <c r="F71" s="107">
        <f>'Memoria ND'!E70</f>
        <v>600</v>
      </c>
      <c r="G71" s="109">
        <f>IF(B71="EMOP", VLOOKUP(C71,'EMOP 02-24'!A:D,4,0),IF(B71="SINAPI",VLOOKUP(C71,'SINAPI 02-24'!A:E,4,0),IF(B71="SCO-RIO",VLOOKUP(C71,'SCO 12-23'!A:B,4,0),VLOOKUP(C71,Cotações!A:D,4,0))))</f>
        <v>3.82</v>
      </c>
      <c r="H71" s="108">
        <f t="shared" si="5"/>
        <v>2292</v>
      </c>
      <c r="I71" s="82"/>
    </row>
    <row r="72" spans="1:9" ht="30">
      <c r="A72" s="56" t="str">
        <f>'Memoria ND'!A71</f>
        <v>6.3</v>
      </c>
      <c r="B72" s="104" t="s">
        <v>456</v>
      </c>
      <c r="C72" s="110" t="str">
        <f>'Memoria ND'!B71</f>
        <v>15.008.0100-0</v>
      </c>
      <c r="D72" s="106" t="str">
        <f>'Memoria ND'!C71</f>
        <v>CABO DE COBRE FLEXIVEL COM ISOLAMENTO TERMOPLASTICO,COMPREENDENDO:PREPARO,CORTE E ENFIACAO EM ELETRODUTOS NA BITOLA DE 10MM2, 450/750V.FORNECIMENTO E COLOCACAO</v>
      </c>
      <c r="E72" s="105" t="str">
        <f>'Memoria ND'!D71</f>
        <v>M</v>
      </c>
      <c r="F72" s="107">
        <f>'Memoria ND'!E71</f>
        <v>100</v>
      </c>
      <c r="G72" s="109">
        <f>IF(B72="EMOP", VLOOKUP(C72,'EMOP 02-24'!A:D,4,0),IF(B72="SINAPI",VLOOKUP(C72,'SINAPI 02-24'!A:E,4,0),IF(B72="SCO-RIO",VLOOKUP(C72,'SCO 12-23'!A:B,4,0),VLOOKUP(C72,Cotações!A:D,4,0))))</f>
        <v>9.91</v>
      </c>
      <c r="H72" s="108">
        <f t="shared" si="5"/>
        <v>991</v>
      </c>
      <c r="I72" s="82"/>
    </row>
    <row r="73" spans="1:9" ht="20">
      <c r="A73" s="56" t="str">
        <f>'Memoria ND'!A72</f>
        <v>6.4</v>
      </c>
      <c r="B73" s="104" t="s">
        <v>456</v>
      </c>
      <c r="C73" s="110" t="str">
        <f>'Memoria ND'!B72</f>
        <v>15.007.0570-0</v>
      </c>
      <c r="D73" s="106" t="str">
        <f>'Memoria ND'!C72</f>
        <v>DISJUNTOR TERMOMAGNETICO,MONOPOLAR,DE 10 A 32A,3KA,MODELO DIN,TIPO C.FORNECIMENTO E COLOCACAO</v>
      </c>
      <c r="E73" s="105" t="str">
        <f>'Memoria ND'!D72</f>
        <v>UN</v>
      </c>
      <c r="F73" s="107">
        <f>'Memoria ND'!E72</f>
        <v>10</v>
      </c>
      <c r="G73" s="109">
        <f>IF(B73="EMOP", VLOOKUP(C73,'EMOP 02-24'!A:D,4,0),IF(B73="SINAPI",VLOOKUP(C73,'SINAPI 02-24'!A:E,4,0),IF(B73="SCO-RIO",VLOOKUP(C73,'SCO 12-23'!A:B,4,0),VLOOKUP(C73,Cotações!A:D,4,0))))</f>
        <v>14.12</v>
      </c>
      <c r="H73" s="108">
        <f t="shared" si="5"/>
        <v>141.19999999999999</v>
      </c>
      <c r="I73" s="82"/>
    </row>
    <row r="74" spans="1:9" ht="44" customHeight="1">
      <c r="A74" s="56" t="str">
        <f>'Memoria ND'!A73</f>
        <v>6.5</v>
      </c>
      <c r="B74" s="104" t="s">
        <v>456</v>
      </c>
      <c r="C74" s="110" t="str">
        <f>'Memoria ND'!B73</f>
        <v>15.007.0575-0</v>
      </c>
      <c r="D74" s="106" t="str">
        <f>'Memoria ND'!C73</f>
        <v>DISJUNTOR TERMOMAGNETICO,BIPOLAR,DE 10 A 32A,3KA,MODELO DIN,TIPO C.FORNECIMENTO E COLOCACAO</v>
      </c>
      <c r="E74" s="105" t="str">
        <f>'Memoria ND'!D73</f>
        <v>UN</v>
      </c>
      <c r="F74" s="107">
        <f>'Memoria ND'!E73</f>
        <v>5</v>
      </c>
      <c r="G74" s="109">
        <f>IF(B74="EMOP", VLOOKUP(C74,'EMOP 02-24'!A:D,4,0),IF(B74="SINAPI",VLOOKUP(C74,'SINAPI 02-24'!A:E,4,0),IF(B74="SCO-RIO",VLOOKUP(C74,'SCO 12-23'!A:B,4,0),VLOOKUP(C74,Cotações!A:D,4,0))))</f>
        <v>39.56</v>
      </c>
      <c r="H74" s="108">
        <f t="shared" si="5"/>
        <v>197.8</v>
      </c>
      <c r="I74" s="82"/>
    </row>
    <row r="75" spans="1:9" ht="48" customHeight="1">
      <c r="A75" s="56" t="str">
        <f>'Memoria ND'!A74</f>
        <v>6.6</v>
      </c>
      <c r="B75" s="104" t="s">
        <v>456</v>
      </c>
      <c r="C75" s="110" t="str">
        <f>'Memoria ND'!B74</f>
        <v>15.007.0576-0</v>
      </c>
      <c r="D75" s="106" t="str">
        <f>'Memoria ND'!C74</f>
        <v>DISJUNTOR TERMOMAGNETICO,BIPOLAR,DE 40 A 63A,3KA,MODELO DIN,TIPO C.FORNECIMENTO E COLOCACAO</v>
      </c>
      <c r="E75" s="105" t="str">
        <f>'Memoria ND'!D74</f>
        <v>UN</v>
      </c>
      <c r="F75" s="107">
        <f>'Memoria ND'!E74</f>
        <v>3</v>
      </c>
      <c r="G75" s="109">
        <f>IF(B75="EMOP", VLOOKUP(C75,'EMOP 02-24'!A:D,4,0),IF(B75="SINAPI",VLOOKUP(C75,'SINAPI 02-24'!A:E,4,0),IF(B75="SCO-RIO",VLOOKUP(C75,'SCO 12-23'!A:B,4,0),VLOOKUP(C75,Cotações!A:D,4,0))))</f>
        <v>40.69</v>
      </c>
      <c r="H75" s="108">
        <f t="shared" si="5"/>
        <v>122.07</v>
      </c>
      <c r="I75" s="82"/>
    </row>
    <row r="76" spans="1:9" ht="40">
      <c r="A76" s="56" t="str">
        <f>'Memoria ND'!A75</f>
        <v>6.7</v>
      </c>
      <c r="B76" s="104" t="s">
        <v>456</v>
      </c>
      <c r="C76" s="110" t="str">
        <f>'Memoria ND'!B75</f>
        <v>15.007.0498-0</v>
      </c>
      <c r="D76" s="106" t="str">
        <f>'Memoria ND'!C75</f>
        <v>QUADRO DE DISTRIBUICAO DE ENERGIA PARA DISJUNTORES TERMO-MAGNETICOS UNIPOLARES,DE EMBUTIR,COM PORTA E BARRAMENTOS DE FASE,NEUTRO E TERRA,PARA INSTALACAO DE ATE 8 DISJUNTORES SEM DISPOSITIVO PARA CHAVE GERAL.FORNECIMENTO E COLOCACAO</v>
      </c>
      <c r="E76" s="105" t="str">
        <f>'Memoria ND'!D75</f>
        <v>UN</v>
      </c>
      <c r="F76" s="107">
        <f>'Memoria ND'!E75</f>
        <v>2</v>
      </c>
      <c r="G76" s="109">
        <f>IF(B76="EMOP", VLOOKUP(C76,'EMOP 02-24'!A:D,4,0),IF(B76="SINAPI",VLOOKUP(C76,'SINAPI 02-24'!A:E,4,0),IF(B76="SCO-RIO",VLOOKUP(C76,'SCO 12-23'!A:B,4,0),VLOOKUP(C76,Cotações!A:D,4,0))))</f>
        <v>147.88999999999999</v>
      </c>
      <c r="H76" s="108">
        <f t="shared" si="5"/>
        <v>295.77999999999997</v>
      </c>
      <c r="I76" s="82"/>
    </row>
    <row r="77" spans="1:9" ht="54" customHeight="1">
      <c r="A77" s="56" t="str">
        <f>'Memoria ND'!A76</f>
        <v>6.8</v>
      </c>
      <c r="B77" s="104" t="s">
        <v>456</v>
      </c>
      <c r="C77" s="110" t="str">
        <f>'Memoria ND'!B76</f>
        <v>15.007.0206-0</v>
      </c>
      <c r="D77" s="106" t="str">
        <f>'Memoria ND'!C76</f>
        <v>HASTE PARA ATERRAMENTO,DE COBRE DE 3/4" (19MM),COM 2,40M DECOMPRIMENTO.FORNECIMENTO E COLOCACAO</v>
      </c>
      <c r="E77" s="105" t="str">
        <f>'Memoria ND'!D76</f>
        <v>UN</v>
      </c>
      <c r="F77" s="107">
        <f>'Memoria ND'!E76</f>
        <v>3</v>
      </c>
      <c r="G77" s="109">
        <f>IF(B77="EMOP", VLOOKUP(C77,'EMOP 02-24'!A:D,4,0),IF(B77="SINAPI",VLOOKUP(C77,'SINAPI 02-24'!A:E,4,0),IF(B77="SCO-RIO",VLOOKUP(C77,'SCO 12-23'!A:B,4,0),VLOOKUP(C77,Cotações!A:D,4,0))))</f>
        <v>99.9</v>
      </c>
      <c r="H77" s="108">
        <f t="shared" si="5"/>
        <v>299.7</v>
      </c>
      <c r="I77" s="82"/>
    </row>
    <row r="78" spans="1:9" ht="55" customHeight="1">
      <c r="A78" s="56" t="str">
        <f>'Memoria ND'!A77</f>
        <v>6.9</v>
      </c>
      <c r="B78" s="104" t="s">
        <v>456</v>
      </c>
      <c r="C78" s="110" t="str">
        <f>'Memoria ND'!B77</f>
        <v>15.017.0230-0</v>
      </c>
      <c r="D78" s="106" t="str">
        <f>'Memoria ND'!C77</f>
        <v>CONECTOR FABRICADO EM BRONZE PARA ATERRAMENTO,PARA FIXACAO DE UM OU DOIS CONDUTORES A SUPERFICIE PLANA,PARA CABOS COM BITOLAS DE 6 A 35MM2.FORNECIMENTO E COLOCACAO</v>
      </c>
      <c r="E78" s="105" t="str">
        <f>'Memoria ND'!D77</f>
        <v>UN</v>
      </c>
      <c r="F78" s="107">
        <f>'Memoria ND'!E77</f>
        <v>3</v>
      </c>
      <c r="G78" s="109">
        <f>IF(B78="EMOP", VLOOKUP(C78,'EMOP 02-24'!A:D,4,0),IF(B78="SINAPI",VLOOKUP(C78,'SINAPI 02-24'!A:E,4,0),IF(B78="SCO-RIO",VLOOKUP(C78,'SCO 12-23'!A:B,4,0),VLOOKUP(C78,Cotações!A:D,4,0))))</f>
        <v>80.23</v>
      </c>
      <c r="H78" s="108">
        <f t="shared" si="5"/>
        <v>240.69</v>
      </c>
      <c r="I78" s="82"/>
    </row>
    <row r="79" spans="1:9" ht="30">
      <c r="A79" s="56" t="str">
        <f>'Memoria ND'!A78</f>
        <v>6.10</v>
      </c>
      <c r="B79" s="104" t="s">
        <v>456</v>
      </c>
      <c r="C79" s="110" t="str">
        <f>'Memoria ND'!B78</f>
        <v>15.018.0133-0</v>
      </c>
      <c r="D79" s="106" t="str">
        <f>'Memoria ND'!C78</f>
        <v>CAIXA POLIMERICA DE INSPECAO DE ATERRAMENTO COM DIAMETRO SUPERIOR DE APROXIMADAMENTE 23CM E ALTURA APROXIMADA DE 25CM,COM TAMPA.FORNECIMENTO E COLOCACAO</v>
      </c>
      <c r="E79" s="105" t="str">
        <f>'Memoria ND'!D78</f>
        <v>UN</v>
      </c>
      <c r="F79" s="107">
        <f>'Memoria ND'!E78</f>
        <v>3</v>
      </c>
      <c r="G79" s="109">
        <f>IF(B79="EMOP", VLOOKUP(C79,'EMOP 02-24'!A:D,4,0),IF(B79="SINAPI",VLOOKUP(C79,'SINAPI 02-24'!A:E,4,0),IF(B79="SCO-RIO",VLOOKUP(C79,'SCO 12-23'!A:B,4,0),VLOOKUP(C79,Cotações!A:D,4,0))))</f>
        <v>44.16</v>
      </c>
      <c r="H79" s="108">
        <f t="shared" si="5"/>
        <v>132.47999999999999</v>
      </c>
      <c r="I79" s="82"/>
    </row>
    <row r="80" spans="1:9" ht="50">
      <c r="A80" s="56" t="str">
        <f>'Memoria ND'!A79</f>
        <v>6.11</v>
      </c>
      <c r="B80" s="104" t="s">
        <v>456</v>
      </c>
      <c r="C80" s="110" t="str">
        <f>'Memoria ND'!B79</f>
        <v>15.015.0250-0</v>
      </c>
      <c r="D80" s="106" t="str">
        <f>'Memoria ND'!C79</f>
        <v>INSTALACAO DE PONTO DE TOMADA,EMBUTIDO NA ALVENARIA,EQUIVALENTE A 2 VARAS DE ELETRODUTO DE PVC RIGIDO DE 3/4",18,00M DEFIO 2,5MM2,CAIXAS,CONEXOES E TOMADA DE EMBUTIR,2P+T,10A,PADRAO BRASILEIRO,COM PLACA FOSFORESCENTE,INCLUSIVE ABERTURA E FECHAMENTO DE RASGO EM ALVENARIA</v>
      </c>
      <c r="E80" s="105" t="str">
        <f>'Memoria ND'!D79</f>
        <v>UN</v>
      </c>
      <c r="F80" s="107">
        <f>'Memoria ND'!E79</f>
        <v>8</v>
      </c>
      <c r="G80" s="109">
        <f>IF(B80="EMOP", VLOOKUP(C80,'EMOP 02-24'!A:D,4,0),IF(B80="SINAPI",VLOOKUP(C80,'SINAPI 02-24'!A:E,4,0),IF(B80="SCO-RIO",VLOOKUP(C80,'SCO 12-23'!A:B,4,0),VLOOKUP(C80,Cotações!A:D,4,0))))</f>
        <v>361.61</v>
      </c>
      <c r="H80" s="108">
        <f t="shared" si="5"/>
        <v>2892.88</v>
      </c>
      <c r="I80" s="82"/>
    </row>
    <row r="81" spans="1:9" ht="50">
      <c r="A81" s="56" t="str">
        <f>'Memoria ND'!A80</f>
        <v>6.12</v>
      </c>
      <c r="B81" s="104" t="s">
        <v>456</v>
      </c>
      <c r="C81" s="110" t="str">
        <f>'Memoria ND'!B80</f>
        <v>15.015.0020-0</v>
      </c>
      <c r="D81" s="106" t="str">
        <f>'Memoria ND'!C80</f>
        <v>INSTALACAO DE PONTO DE LUZ,EMBUTIDO NA LAJE,EQUIVALENTE A 2VARAS DE ELETRODUTO DE PVC RIGIDO DE 3/4",12,00M DE FIO 2,5MM2,CAIXAS,CONEXOES,LUVAS,CURVA E INTERRUPTOR DE EMBUTIR COMPLACA FOSFORESCENTE,INCLUSIVE ABERTURA E FECHAMENTO DE RASGOEM ALVENARIA</v>
      </c>
      <c r="E81" s="105" t="str">
        <f>'Memoria ND'!D80</f>
        <v>UN</v>
      </c>
      <c r="F81" s="107">
        <f>'Memoria ND'!E80</f>
        <v>6</v>
      </c>
      <c r="G81" s="109">
        <f>IF(B81="EMOP", VLOOKUP(C81,'EMOP 02-24'!A:D,4,0),IF(B81="SINAPI",VLOOKUP(C81,'SINAPI 02-24'!A:E,4,0),IF(B81="SCO-RIO",VLOOKUP(C81,'SCO 12-23'!A:B,4,0),VLOOKUP(C81,Cotações!A:D,4,0))))</f>
        <v>375.61</v>
      </c>
      <c r="H81" s="108">
        <f t="shared" si="5"/>
        <v>2253.66</v>
      </c>
      <c r="I81" s="82"/>
    </row>
    <row r="82" spans="1:9" ht="30">
      <c r="A82" s="112" t="str">
        <f>'Memoria ND'!A81</f>
        <v>6.13</v>
      </c>
      <c r="B82" s="113" t="s">
        <v>456</v>
      </c>
      <c r="C82" s="114" t="str">
        <f>'Memoria ND'!B81</f>
        <v>18.027.0474-0</v>
      </c>
      <c r="D82" s="115" t="str">
        <f>'Memoria ND'!C81</f>
        <v>LUMINARIA DE SOBREPOR, FIXADA EM LAJE OU FORRO, TIPO CALHA,CHANFRADA OU PRISMATICA, COMPLETA, COM LAMPADA LED TUBULARDE 2 X 9W. FORNECIMENTO E COLOCACAO</v>
      </c>
      <c r="E82" s="116" t="str">
        <f>'Memoria ND'!D81</f>
        <v>UN</v>
      </c>
      <c r="F82" s="117">
        <f>'Memoria ND'!E81</f>
        <v>6</v>
      </c>
      <c r="G82" s="118">
        <f>IF(B82="EMOP", VLOOKUP(C82,'EMOP 02-24'!A:D,4,0),IF(B82="SINAPI",VLOOKUP(C82,'SINAPI 02-24'!A:E,4,0),IF(B82="SCO-RIO",VLOOKUP(C82,'SCO 12-23'!A:B,4,0),VLOOKUP(C82,Cotações!A:D,4,0))))</f>
        <v>118.61</v>
      </c>
      <c r="H82" s="119">
        <f t="shared" si="5"/>
        <v>711.66</v>
      </c>
      <c r="I82" s="82"/>
    </row>
    <row r="83" spans="1:9" ht="14.5">
      <c r="A83" s="101">
        <f>'Memoria ND'!A82</f>
        <v>7</v>
      </c>
      <c r="B83" s="375" t="str">
        <f>'Memoria ND'!B82</f>
        <v>INSTALAÇÕES HIDRÁULICAS</v>
      </c>
      <c r="C83" s="373"/>
      <c r="D83" s="373"/>
      <c r="E83" s="373"/>
      <c r="F83" s="373"/>
      <c r="G83" s="376"/>
      <c r="H83" s="102">
        <f>SUM(H84:H101)</f>
        <v>22086.400000000001</v>
      </c>
      <c r="I83" s="82">
        <f>H83*1.2195</f>
        <v>26934.364800000003</v>
      </c>
    </row>
    <row r="84" spans="1:9" ht="30">
      <c r="A84" s="56" t="str">
        <f>'Memoria ND'!A83</f>
        <v>7.1</v>
      </c>
      <c r="B84" s="104" t="s">
        <v>456</v>
      </c>
      <c r="C84" s="110" t="str">
        <f>'Memoria ND'!B83</f>
        <v>18.007.0080-0</v>
      </c>
      <c r="D84" s="106" t="str">
        <f>'Memoria ND'!C83</f>
        <v>CHUVEIRO ELETRICO EM PLASTICO,EM 110/220V,COM BRACO CROMADODE 1/2" E 1 REGISTRO DE PRESSAO 1416 DE 3/4",COM CANOPLA E VOLANTE EM METAL CROMADO.FORNECIMENTO</v>
      </c>
      <c r="E84" s="105" t="str">
        <f>'Memoria ND'!D83</f>
        <v>UN</v>
      </c>
      <c r="F84" s="107">
        <f>'Memoria ND'!E83</f>
        <v>1</v>
      </c>
      <c r="G84" s="109">
        <f>IF(B84="EMOP", VLOOKUP(C84,'EMOP 02-24'!A:D,4,0),IF(B84="SINAPI",VLOOKUP(C84,'SINAPI 02-24'!A:E,4,0),IF(B84="SCO-RIO",VLOOKUP(C84,'SCO 12-23'!A:B,4,0),VLOOKUP(C84,Cotações!A:D,4,0))))</f>
        <v>80.75</v>
      </c>
      <c r="H84" s="108">
        <f t="shared" ref="H84:H101" si="6">TRUNC(F84*G84,2)</f>
        <v>80.75</v>
      </c>
      <c r="I84" s="82"/>
    </row>
    <row r="85" spans="1:9" ht="50">
      <c r="A85" s="56" t="str">
        <f>'Memoria ND'!A84</f>
        <v>7.2</v>
      </c>
      <c r="B85" s="104" t="s">
        <v>456</v>
      </c>
      <c r="C85" s="110" t="str">
        <f>'Memoria ND'!B84</f>
        <v>15.004.0046-0</v>
      </c>
      <c r="D85" s="106" t="str">
        <f>'Memoria ND'!C84</f>
        <v>INSTALACAO E ASSENTAMENTO DE CHUVEIRO ELETRICO (EXCLUSIVE FORNECIMENTO DO APARELHO E REGISTRO),COMPREENDENDO 5,00M DE TUBO DE PVC DE 25MM,RALO SECO DE PVC DE 100MM COM GRELHA,2,00MDE TUBO DE PVC DE 40MM,30,00M DE FIO 4MM 2,6,00M DE ELETRODUTO DE PVC DIAMETRO DE 3/4" E CONEXOES</v>
      </c>
      <c r="E85" s="105" t="str">
        <f>'Memoria ND'!D84</f>
        <v>UN</v>
      </c>
      <c r="F85" s="107">
        <f>'Memoria ND'!E84</f>
        <v>2</v>
      </c>
      <c r="G85" s="109">
        <f>IF(B85="EMOP", VLOOKUP(C85,'EMOP 02-24'!A:D,4,0),IF(B85="SINAPI",VLOOKUP(C85,'SINAPI 02-24'!A:E,4,0),IF(B85="SCO-RIO",VLOOKUP(C85,'SCO 12-23'!A:B,4,0),VLOOKUP(C85,Cotações!A:D,4,0))))</f>
        <v>480.36</v>
      </c>
      <c r="H85" s="108">
        <f t="shared" si="6"/>
        <v>960.72</v>
      </c>
      <c r="I85" s="82"/>
    </row>
    <row r="86" spans="1:9" ht="30">
      <c r="A86" s="56" t="str">
        <f>'Memoria ND'!A85</f>
        <v>7.3</v>
      </c>
      <c r="B86" s="104" t="s">
        <v>456</v>
      </c>
      <c r="C86" s="110" t="str">
        <f>'Memoria ND'!B85</f>
        <v>18.002.0090-0</v>
      </c>
      <c r="D86" s="106" t="str">
        <f>'Memoria ND'!C85</f>
        <v>VASO SANITARIO DE LOUCA BRANCA OU BRANCO GELO,PARA PESSOAS COM NECESSIDADES ESPECIFICAS,INCLUSIVE ASSENTO ESPECIAL,BOLSA DE LIGACAO E ACESSORIOS DE FIXACAO.FORNECIMENTO</v>
      </c>
      <c r="E86" s="105" t="str">
        <f>'Memoria ND'!D85</f>
        <v>UN</v>
      </c>
      <c r="F86" s="107">
        <f>'Memoria ND'!E85</f>
        <v>2</v>
      </c>
      <c r="G86" s="109">
        <f>IF(B86="EMOP", VLOOKUP(C86,'EMOP 02-24'!A:D,4,0),IF(B86="SINAPI",VLOOKUP(C86,'SINAPI 02-24'!A:E,4,0),IF(B86="SCO-RIO",VLOOKUP(C86,'SCO 12-23'!A:B,4,0),VLOOKUP(C86,Cotações!A:D,4,0))))</f>
        <v>586.28</v>
      </c>
      <c r="H86" s="108">
        <f t="shared" si="6"/>
        <v>1172.56</v>
      </c>
      <c r="I86" s="82"/>
    </row>
    <row r="87" spans="1:9" ht="60">
      <c r="A87" s="56" t="str">
        <f>'Memoria ND'!A86</f>
        <v>7.4</v>
      </c>
      <c r="B87" s="104" t="s">
        <v>456</v>
      </c>
      <c r="C87" s="110" t="str">
        <f>'Memoria ND'!B86</f>
        <v>15.004.0110-0</v>
      </c>
      <c r="D87" s="106" t="str">
        <f>'Memoria ND'!C86</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E87" s="105" t="str">
        <f>'Memoria ND'!D86</f>
        <v>UN</v>
      </c>
      <c r="F87" s="107">
        <f>'Memoria ND'!E86</f>
        <v>2</v>
      </c>
      <c r="G87" s="109">
        <f>IF(B87="EMOP", VLOOKUP(C87,'EMOP 02-24'!A:D,4,0),IF(B87="SINAPI",VLOOKUP(C87,'SINAPI 02-24'!A:E,4,0),IF(B87="SCO-RIO",VLOOKUP(C87,'SCO 12-23'!A:B,4,0),VLOOKUP(C87,Cotações!A:D,4,0))))</f>
        <v>357.44</v>
      </c>
      <c r="H87" s="108">
        <f t="shared" si="6"/>
        <v>714.88</v>
      </c>
      <c r="I87" s="82"/>
    </row>
    <row r="88" spans="1:9" ht="60">
      <c r="A88" s="56" t="str">
        <f>'Memoria ND'!A87</f>
        <v>7.5</v>
      </c>
      <c r="B88" s="104" t="s">
        <v>456</v>
      </c>
      <c r="C88" s="110" t="str">
        <f>'Memoria ND'!B87</f>
        <v>18.002.0014-0</v>
      </c>
      <c r="D88" s="106" t="str">
        <f>'Memoria ND'!C87</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E88" s="105" t="str">
        <f>'Memoria ND'!D87</f>
        <v>UN</v>
      </c>
      <c r="F88" s="107">
        <f>'Memoria ND'!E87</f>
        <v>2</v>
      </c>
      <c r="G88" s="109">
        <f>IF(B88="EMOP", VLOOKUP(C88,'EMOP 02-24'!A:D,4,0),IF(B88="SINAPI",VLOOKUP(C88,'SINAPI 02-24'!A:E,4,0),IF(B88="SCO-RIO",VLOOKUP(C88,'SCO 12-23'!A:B,4,0),VLOOKUP(C88,Cotações!A:D,4,0))))</f>
        <v>1011.41</v>
      </c>
      <c r="H88" s="108">
        <f t="shared" si="6"/>
        <v>2022.82</v>
      </c>
      <c r="I88" s="82"/>
    </row>
    <row r="89" spans="1:9" ht="30">
      <c r="A89" s="56" t="str">
        <f>'Memoria ND'!A88</f>
        <v>7.6</v>
      </c>
      <c r="B89" s="104" t="s">
        <v>456</v>
      </c>
      <c r="C89" s="110" t="str">
        <f>'Memoria ND'!B88</f>
        <v>18.016.0106-0</v>
      </c>
      <c r="D89" s="106" t="str">
        <f>'Memoria ND'!C88</f>
        <v>BARRA DE APOIO EM ACO INOXIDAVEL AISI 304,TUBO DE 1.1/4",INCLUSIVE FIXACAO COM PARAFUSOS INOXIDAVEIS E BUCHAS PLASTICAS,COM 80CM,PARA PESSOAS COM NECESSIDADES ESPECIFICAS.FORNECIMENTO E COLOCACAO</v>
      </c>
      <c r="E89" s="105" t="str">
        <f>'Memoria ND'!D88</f>
        <v>UN</v>
      </c>
      <c r="F89" s="107">
        <f>'Memoria ND'!E88</f>
        <v>2</v>
      </c>
      <c r="G89" s="109">
        <f>IF(B89="EMOP", VLOOKUP(C89,'EMOP 02-24'!A:D,4,0),IF(B89="SINAPI",VLOOKUP(C89,'SINAPI 02-24'!A:E,4,0),IF(B89="SCO-RIO",VLOOKUP(C89,'SCO 12-23'!A:B,4,0),VLOOKUP(C89,Cotações!A:D,4,0))))</f>
        <v>169.1</v>
      </c>
      <c r="H89" s="108">
        <f t="shared" si="6"/>
        <v>338.2</v>
      </c>
      <c r="I89" s="82"/>
    </row>
    <row r="90" spans="1:9" ht="30">
      <c r="A90" s="56" t="str">
        <f>'Memoria ND'!A89</f>
        <v>7.7</v>
      </c>
      <c r="B90" s="104" t="s">
        <v>456</v>
      </c>
      <c r="C90" s="110" t="str">
        <f>'Memoria ND'!B89</f>
        <v>18.016.0108-0</v>
      </c>
      <c r="D90" s="106" t="str">
        <f>'Memoria ND'!C89</f>
        <v>BARRA DE APOIO EM ACO INOXIDAVEL AISI 304,TUBO DE 1 1/4",INCLUSIVE FIXACAO COM PARAFUSOS INOXIDAVEIS E BUCHAS PLASTICAS,COM 70CM,PARA PESSOAS COM NECESSIDADES ESPECIFICAS.FORNECIMENTO E COLOCACAO</v>
      </c>
      <c r="E90" s="105" t="str">
        <f>'Memoria ND'!D89</f>
        <v>UN</v>
      </c>
      <c r="F90" s="107">
        <f>'Memoria ND'!E89</f>
        <v>2</v>
      </c>
      <c r="G90" s="109">
        <f>IF(B90="EMOP", VLOOKUP(C90,'EMOP 02-24'!A:D,4,0),IF(B90="SINAPI",VLOOKUP(C90,'SINAPI 02-24'!A:E,4,0),IF(B90="SCO-RIO",VLOOKUP(C90,'SCO 12-23'!A:B,4,0),VLOOKUP(C90,Cotações!A:D,4,0))))</f>
        <v>165.59</v>
      </c>
      <c r="H90" s="108">
        <f t="shared" si="6"/>
        <v>331.18</v>
      </c>
      <c r="I90" s="82"/>
    </row>
    <row r="91" spans="1:9" ht="30">
      <c r="A91" s="56" t="str">
        <f>'Memoria ND'!A90</f>
        <v>7.8</v>
      </c>
      <c r="B91" s="104" t="s">
        <v>456</v>
      </c>
      <c r="C91" s="110" t="str">
        <f>'Memoria ND'!B90</f>
        <v>18.016.0105-0</v>
      </c>
      <c r="D91" s="106" t="str">
        <f>'Memoria ND'!C90</f>
        <v>BARRA DE APOIO EM ACO INOXIDAVEL AISI 304,TUBO DE 1.1/4",INCLUSIVE FIXACAO COM PARAFUSOS INOXIDAVEIS E BUCHAS PLASTICAS,COM 50CM,PARA PESSOAS COM NECESSIDADES ESPECIFICAS.FORNECIMENTO E COLOCACAO</v>
      </c>
      <c r="E91" s="105" t="str">
        <f>'Memoria ND'!D90</f>
        <v>UN</v>
      </c>
      <c r="F91" s="107">
        <f>'Memoria ND'!E90</f>
        <v>2</v>
      </c>
      <c r="G91" s="109">
        <f>IF(B91="EMOP", VLOOKUP(C91,'EMOP 02-24'!A:D,4,0),IF(B91="SINAPI",VLOOKUP(C91,'SINAPI 02-24'!A:E,4,0),IF(B91="SCO-RIO",VLOOKUP(C91,'SCO 12-23'!A:B,4,0),VLOOKUP(C91,Cotações!A:D,4,0))))</f>
        <v>119.82</v>
      </c>
      <c r="H91" s="108">
        <f t="shared" si="6"/>
        <v>239.64</v>
      </c>
      <c r="I91" s="82"/>
    </row>
    <row r="92" spans="1:9" ht="30">
      <c r="A92" s="335" t="str">
        <f>'Memoria ND'!A91</f>
        <v>7.9</v>
      </c>
      <c r="B92" s="336" t="s">
        <v>456</v>
      </c>
      <c r="C92" s="337" t="str">
        <f>'Memoria ND'!B91</f>
        <v>15.004.0063-0</v>
      </c>
      <c r="D92" s="338" t="str">
        <f>'Memoria ND'!C91</f>
        <v>INSTALACAO E ASSENTAMENTO DE LAVATORIO DE UMA TORNEIRA(EXCLUSIVE FORNECIMENTO DO APARELHO),COMPREENDENDO:3,00M DE TUBO DE PVC DE 25MM,2,00M DE TUBO DE PVC DE 40MM E CONEXOES</v>
      </c>
      <c r="E92" s="339" t="str">
        <f>'Memoria ND'!D91</f>
        <v>UN</v>
      </c>
      <c r="F92" s="340">
        <f>'Memoria ND'!E91</f>
        <v>2</v>
      </c>
      <c r="G92" s="341">
        <f>IF(B92="EMOP", VLOOKUP(C92,'EMOP 02-24'!A:D,4,0),IF(B92="SINAPI",VLOOKUP(C92,'SINAPI 02-24'!A:E,4,0),IF(B92="SCO-RIO",VLOOKUP(C92,'SCO 12-23'!A:B,4,0),VLOOKUP(C92,Cotações!A:D,4,0))))</f>
        <v>217.27</v>
      </c>
      <c r="H92" s="342">
        <f t="shared" si="6"/>
        <v>434.54</v>
      </c>
      <c r="I92" s="82"/>
    </row>
    <row r="93" spans="1:9" ht="30">
      <c r="A93" s="335" t="str">
        <f>'Memoria ND'!A92</f>
        <v>7.10</v>
      </c>
      <c r="B93" s="336" t="s">
        <v>456</v>
      </c>
      <c r="C93" s="337" t="str">
        <f>'Memoria ND'!B92</f>
        <v>15.002.0676-0</v>
      </c>
      <c r="D93" s="338" t="str">
        <f>'Memoria ND'!C92</f>
        <v>SUMIDOURO CILINDRICO,LIGADO A FOSSA,MEDINDO 2000X2000MM,EM ANEIS DE CONCRETO PRE-MOLDADO,EXCLUSIVE FOSSA E MANILHAS.FORNECIMENTO E COLOCACAO</v>
      </c>
      <c r="E93" s="339" t="str">
        <f>'Memoria ND'!D92</f>
        <v>UN</v>
      </c>
      <c r="F93" s="340">
        <f>'Memoria ND'!E92</f>
        <v>1</v>
      </c>
      <c r="G93" s="341">
        <f>IF(B93="EMOP", VLOOKUP(C93,'EMOP 02-24'!A:D,4,0),IF(B93="SINAPI",VLOOKUP(C93,'SINAPI 02-24'!A:E,4,0),IF(B93="SCO-RIO",VLOOKUP(C93,'SCO 12-23'!A:B,4,0),VLOOKUP(C93,Cotações!A:D,4,0))))</f>
        <v>6095.07</v>
      </c>
      <c r="H93" s="342">
        <f t="shared" si="6"/>
        <v>6095.07</v>
      </c>
      <c r="I93" s="82"/>
    </row>
    <row r="94" spans="1:9" ht="20">
      <c r="A94" s="335" t="str">
        <f>'Memoria ND'!A93</f>
        <v>7.11</v>
      </c>
      <c r="B94" s="336" t="s">
        <v>456</v>
      </c>
      <c r="C94" s="337" t="str">
        <f>'Memoria ND'!B93</f>
        <v>06.272.0002-0</v>
      </c>
      <c r="D94" s="338" t="str">
        <f>'Memoria ND'!C93</f>
        <v>TUBO PVC,CONFORME ABNT NBR-7362,PARA ESGOTO SANITARIO,COM DIAMETRO NOMINAL DE 100MM,INCLUSIVE ANEL DE BORRACHA.FORNECIMENTO</v>
      </c>
      <c r="E94" s="339" t="str">
        <f>'Memoria ND'!D93</f>
        <v>M</v>
      </c>
      <c r="F94" s="340">
        <f>'Memoria ND'!E93</f>
        <v>50</v>
      </c>
      <c r="G94" s="341">
        <f>IF(B94="EMOP", VLOOKUP(C94,'EMOP 02-24'!A:D,4,0),IF(B94="SINAPI",VLOOKUP(C94,'SINAPI 02-24'!A:E,4,0),IF(B94="SCO-RIO",VLOOKUP(C94,'SCO 12-23'!A:B,4,0),VLOOKUP(C94,Cotações!A:D,4,0))))</f>
        <v>23.43</v>
      </c>
      <c r="H94" s="342">
        <f t="shared" si="6"/>
        <v>1171.5</v>
      </c>
      <c r="I94" s="82"/>
    </row>
    <row r="95" spans="1:9" ht="50.5" customHeight="1">
      <c r="A95" s="335" t="str">
        <f>'Memoria ND'!A94</f>
        <v>7.12</v>
      </c>
      <c r="B95" s="336" t="s">
        <v>456</v>
      </c>
      <c r="C95" s="337" t="str">
        <f>'Memoria ND'!B94</f>
        <v>15.004.0181-0</v>
      </c>
      <c r="D95" s="338" t="str">
        <f>'Memoria ND'!C94</f>
        <v>RALO SIFONADO DE PVC(100X100)X50MM,EM PAVIMENTO TERREO,COM TAMPA CEGA,COM 1 ENTRADA DE 40MM E SAIDA DE 50MM,INCLUSIVE LIGACAO DE 50MM DE PVC ATE A CAIXA DE INSPECAO,CONSIDERANDO ADISTANCIA DO CENTRO DO RALO ATE 2,00M.FORNECIMENTO E INSTALACAO</v>
      </c>
      <c r="E95" s="339" t="str">
        <f>'Memoria ND'!D94</f>
        <v>UN</v>
      </c>
      <c r="F95" s="340">
        <f>'Memoria ND'!E94</f>
        <v>3</v>
      </c>
      <c r="G95" s="341">
        <f>IF(B95="EMOP", VLOOKUP(C95,'EMOP 02-24'!A:D,4,0),IF(B95="SINAPI",VLOOKUP(C95,'SINAPI 02-24'!A:E,4,0),IF(B95="SCO-RIO",VLOOKUP(C95,'SCO 12-23'!A:B,4,0),VLOOKUP(C95,Cotações!A:D,4,0))))</f>
        <v>88.77</v>
      </c>
      <c r="H95" s="342">
        <f t="shared" si="6"/>
        <v>266.31</v>
      </c>
      <c r="I95" s="82"/>
    </row>
    <row r="96" spans="1:9" ht="49.5" customHeight="1">
      <c r="A96" s="335" t="str">
        <f>'Memoria ND'!A95</f>
        <v>7.13</v>
      </c>
      <c r="B96" s="336" t="s">
        <v>456</v>
      </c>
      <c r="C96" s="337" t="str">
        <f>'Memoria ND'!B95</f>
        <v>06.001.0242-0</v>
      </c>
      <c r="D96" s="338" t="str">
        <f>'Memoria ND'!C95</f>
        <v>ASSENTAMENTO DE TUBULACAO DE PVC,COM JUNTA ELASTICA,PARA COLETOR DE ESGOTOS,COM DIAMETRO NOMINAL DE 100MM,ATERRO E SOCAATE A ALTURA DA GERATRIZ SUPERIOR DO TUBO,CONSIDERANDO O MATERIAL DA PROPRIA ESCAVACAO,EXCLUSIVE TUBO E JUNTA</v>
      </c>
      <c r="E96" s="339" t="str">
        <f>'Memoria ND'!D95</f>
        <v>M</v>
      </c>
      <c r="F96" s="340">
        <f>'Memoria ND'!E95</f>
        <v>50</v>
      </c>
      <c r="G96" s="341">
        <f>IF(B96="EMOP", VLOOKUP(C96,'EMOP 02-24'!A:D,4,0),IF(B96="SINAPI",VLOOKUP(C96,'SINAPI 02-24'!A:E,4,0),IF(B96="SCO-RIO",VLOOKUP(C96,'SCO 12-23'!A:B,4,0),VLOOKUP(C96,Cotações!A:D,4,0))))</f>
        <v>9.1999999999999993</v>
      </c>
      <c r="H96" s="342">
        <f t="shared" si="6"/>
        <v>460</v>
      </c>
      <c r="I96" s="82"/>
    </row>
    <row r="97" spans="1:9" ht="60">
      <c r="A97" s="335" t="str">
        <f>'Memoria ND'!A96</f>
        <v>7.14</v>
      </c>
      <c r="B97" s="336" t="s">
        <v>456</v>
      </c>
      <c r="C97" s="337" t="str">
        <f>'Memoria ND'!B96</f>
        <v>06.014.0060-0</v>
      </c>
      <c r="D97" s="338" t="str">
        <f>'Memoria ND'!C96</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E97" s="339" t="str">
        <f>'Memoria ND'!D96</f>
        <v>UN</v>
      </c>
      <c r="F97" s="340">
        <f>'Memoria ND'!E96</f>
        <v>1</v>
      </c>
      <c r="G97" s="341">
        <f>IF(B97="EMOP", VLOOKUP(C97,'EMOP 02-24'!A:D,4,0),IF(B97="SINAPI",VLOOKUP(C97,'SINAPI 02-24'!A:E,4,0),IF(B97="SCO-RIO",VLOOKUP(C97,'SCO 12-23'!A:B,4,0),VLOOKUP(C97,Cotações!A:D,4,0))))</f>
        <v>775.1</v>
      </c>
      <c r="H97" s="342">
        <f t="shared" si="6"/>
        <v>775.1</v>
      </c>
      <c r="I97" s="82"/>
    </row>
    <row r="98" spans="1:9" ht="14.5">
      <c r="A98" s="335" t="str">
        <f>'Memoria ND'!A97</f>
        <v>7.15</v>
      </c>
      <c r="B98" s="336" t="s">
        <v>456</v>
      </c>
      <c r="C98" s="337" t="str">
        <f>'Memoria ND'!B97</f>
        <v xml:space="preserve">COT 14 </v>
      </c>
      <c r="D98" s="338" t="str">
        <f>'Memoria ND'!C97</f>
        <v>Kit Fossa Séptica Biodigestor 1.500l/dia E Leito De Secagem</v>
      </c>
      <c r="E98" s="339" t="str">
        <f>'Memoria ND'!D97</f>
        <v>UN</v>
      </c>
      <c r="F98" s="340">
        <f>'Memoria ND'!E97</f>
        <v>2</v>
      </c>
      <c r="G98" s="341">
        <f>Cotações!D18</f>
        <v>2984.44</v>
      </c>
      <c r="H98" s="342">
        <f t="shared" si="6"/>
        <v>5968.88</v>
      </c>
      <c r="I98" s="82"/>
    </row>
    <row r="99" spans="1:9" ht="36" customHeight="1">
      <c r="A99" s="335" t="str">
        <f>'Memoria ND'!A98</f>
        <v>7.16</v>
      </c>
      <c r="B99" s="336" t="s">
        <v>456</v>
      </c>
      <c r="C99" s="337" t="str">
        <f>'Memoria ND'!B98</f>
        <v>15.036.0037-0</v>
      </c>
      <c r="D99" s="338" t="str">
        <f>'Memoria ND'!C98</f>
        <v>TUBO DE PVC RIGIDO DE 25MM,SOLDAVEL,INCLUSIVE CONEXOES E EMENDAS,EXCLUSIVE ABERTURA E FECHAMENTO DE RASGO.FORNECIMENTO EASSENTAMENTO</v>
      </c>
      <c r="E99" s="339" t="str">
        <f>'Memoria ND'!D98</f>
        <v>M</v>
      </c>
      <c r="F99" s="340">
        <f>'Memoria ND'!E98</f>
        <v>50</v>
      </c>
      <c r="G99" s="341">
        <f>IF(B99="EMOP", VLOOKUP(C99,'EMOP 02-24'!A:D,4,0),IF(B99="SINAPI",VLOOKUP(C99,'SINAPI 02-24'!A:E,4,0),IF(B99="SCO-RIO",VLOOKUP(C99,'SCO 12-23'!A:B,4,0),VLOOKUP(C99,Cotações!A:D,4,0))))</f>
        <v>11.55</v>
      </c>
      <c r="H99" s="342">
        <f t="shared" si="6"/>
        <v>577.5</v>
      </c>
      <c r="I99" s="82"/>
    </row>
    <row r="100" spans="1:9" ht="29" customHeight="1">
      <c r="A100" s="335" t="str">
        <f>'Memoria ND'!A99</f>
        <v>7.17</v>
      </c>
      <c r="B100" s="336" t="s">
        <v>458</v>
      </c>
      <c r="C100" s="337" t="str">
        <f>'Memoria ND'!B99</f>
        <v>102607</v>
      </c>
      <c r="D100" s="338" t="str">
        <f>'Memoria ND'!C99</f>
        <v>CAIXA D´ÁGUA EM POLIETILENO, 1000 LITROS - FORNECIMENTO E INSTALAÇÃO. AF_06/2021</v>
      </c>
      <c r="E100" s="339" t="str">
        <f>'Memoria ND'!D99</f>
        <v>UN</v>
      </c>
      <c r="F100" s="340">
        <f>'Memoria ND'!E99</f>
        <v>1</v>
      </c>
      <c r="G100" s="341">
        <f>IF(B100="EMOP", VLOOKUP(C100,'EMOP 02-24'!A:D,4,0),IF(B100="SINAPI",VLOOKUP(C100,'SINAPI 02-24'!A:E,4,0),IF(B100="SCO-RIO",VLOOKUP(C100,'SCO 12-23'!A:B,4,0),VLOOKUP(C100,Cotações!A:D,4,0))))</f>
        <v>408.79</v>
      </c>
      <c r="H100" s="342">
        <f t="shared" si="6"/>
        <v>408.79</v>
      </c>
      <c r="I100" s="82"/>
    </row>
    <row r="101" spans="1:9" ht="53.5" customHeight="1">
      <c r="A101" s="335" t="str">
        <f>'Memoria ND'!A100</f>
        <v>7.18</v>
      </c>
      <c r="B101" s="336" t="s">
        <v>456</v>
      </c>
      <c r="C101" s="337" t="str">
        <f>'Memoria ND'!B100</f>
        <v>18.009.0076-0</v>
      </c>
      <c r="D101" s="338" t="str">
        <f>'Memoria ND'!C100</f>
        <v>TORNEIRA PARA LAVATORIO TIPO BANCA 1193 OU SIMILAR DE 1/2"X9CM APROXIMADAMENTE,EM METAL CROMADO.FORNECIMENTO</v>
      </c>
      <c r="E101" s="339" t="str">
        <f>'Memoria ND'!D100</f>
        <v>UN</v>
      </c>
      <c r="F101" s="340">
        <f>'Memoria ND'!E100</f>
        <v>2</v>
      </c>
      <c r="G101" s="341">
        <f>IF(B101="EMOP", VLOOKUP(C101,'EMOP 02-24'!A:D,4,0),IF(B101="SINAPI",VLOOKUP(C101,'SINAPI 02-24'!A:E,4,0),IF(B101="SCO-RIO",VLOOKUP(C101,'SCO 12-23'!A:B,4,0),VLOOKUP(C101,Cotações!A:D,4,0))))</f>
        <v>33.979999999999997</v>
      </c>
      <c r="H101" s="342">
        <f t="shared" si="6"/>
        <v>67.959999999999994</v>
      </c>
      <c r="I101" s="82"/>
    </row>
    <row r="102" spans="1:9" ht="14.5">
      <c r="A102" s="343">
        <f>'Memoria ND'!A101</f>
        <v>8</v>
      </c>
      <c r="B102" s="377" t="str">
        <f>'Memoria ND'!B101</f>
        <v>COBERTURA</v>
      </c>
      <c r="C102" s="378"/>
      <c r="D102" s="378"/>
      <c r="E102" s="378"/>
      <c r="F102" s="378"/>
      <c r="G102" s="379"/>
      <c r="H102" s="344">
        <f>SUM(H103:H104)</f>
        <v>14189.439999999999</v>
      </c>
      <c r="I102" s="82">
        <f>H102*1.2195</f>
        <v>17304.022079999999</v>
      </c>
    </row>
    <row r="103" spans="1:9" ht="50">
      <c r="A103" s="335" t="str">
        <f>'Memoria ND'!A102</f>
        <v>8.1</v>
      </c>
      <c r="B103" s="336" t="s">
        <v>456</v>
      </c>
      <c r="C103" s="337" t="str">
        <f>'Memoria ND'!B102</f>
        <v>16.001.0055-0</v>
      </c>
      <c r="D103" s="338" t="str">
        <f>'Memoria ND'!C102</f>
        <v>MADEIRAMENTO PARA COBERTURA EM QUATRO OU MAIS AGUAS EM TELHAS CERAMICAS,CONSTITUIDO DE CUMEEIRA,TERCAS,RINCOES E ESPIGOES DE 3"X4.1/2",CAIBROS DE 3"X1.1/2",RIPAS DE 1,5X4CM,TUDO EMMADEIRA SERRADA,SEM TESOURA OU PONTALETE,MEDIDO PELA AREA REAL DO MADEIRAMENTO.FORNECIMENTO E COLOCACAO</v>
      </c>
      <c r="E103" s="339" t="str">
        <f>'Memoria ND'!D102</f>
        <v>M2</v>
      </c>
      <c r="F103" s="340">
        <f>'Memoria ND'!E102</f>
        <v>50.82</v>
      </c>
      <c r="G103" s="341">
        <f>IF(B103="EMOP", VLOOKUP(C103,'EMOP 02-24'!A:D,4,0),IF(B103="SINAPI",VLOOKUP(C103,'SINAPI 02-24'!A:E,4,0),IF(B103="SCO-RIO",VLOOKUP(C103,'SCO 12-23'!A:B,4,0),VLOOKUP(C103,Cotações!A:D,4,0))))</f>
        <v>121.09</v>
      </c>
      <c r="H103" s="342">
        <f t="shared" ref="H103:H104" si="7">TRUNC(F103*G103,2)</f>
        <v>6153.79</v>
      </c>
      <c r="I103" s="82"/>
    </row>
    <row r="104" spans="1:9" ht="50.5" customHeight="1">
      <c r="A104" s="345" t="str">
        <f>'Memoria ND'!A103</f>
        <v>8.2</v>
      </c>
      <c r="B104" s="346" t="s">
        <v>456</v>
      </c>
      <c r="C104" s="347" t="str">
        <f>'Memoria ND'!B103</f>
        <v>16.002.0010-0</v>
      </c>
      <c r="D104" s="348" t="str">
        <f>'Memoria ND'!C103</f>
        <v>COBERTURA EM TELHA CERAMICA COLONIAL,EXCLUSIVE CUMEEIRA E MADEIRAMENTO.MEDIDA PELA AREA REAL DE COBERTURA.FORNECIMENTO ECOLOCACAO</v>
      </c>
      <c r="E104" s="349" t="str">
        <f>'Memoria ND'!D103</f>
        <v>M2</v>
      </c>
      <c r="F104" s="350">
        <f>'Memoria ND'!E103</f>
        <v>50.82</v>
      </c>
      <c r="G104" s="351">
        <f>IF(B104="EMOP", VLOOKUP(C104,'EMOP 02-24'!A:D,4,0),IF(B104="SINAPI",VLOOKUP(C104,'SINAPI 02-24'!A:E,4,0),IF(B104="SCO-RIO",VLOOKUP(C104,'SCO 12-23'!A:B,4,0),VLOOKUP(C104,Cotações!A:D,4,0))))</f>
        <v>158.12</v>
      </c>
      <c r="H104" s="352">
        <f t="shared" si="7"/>
        <v>8035.65</v>
      </c>
      <c r="I104" s="82"/>
    </row>
    <row r="105" spans="1:9" ht="14.5">
      <c r="A105" s="343">
        <f>'Memoria ND'!A104</f>
        <v>9</v>
      </c>
      <c r="B105" s="377" t="str">
        <f>'Memoria ND'!B104</f>
        <v>PINTURA</v>
      </c>
      <c r="C105" s="378"/>
      <c r="D105" s="378"/>
      <c r="E105" s="378"/>
      <c r="F105" s="378"/>
      <c r="G105" s="379"/>
      <c r="H105" s="344">
        <f>SUM(H106:H109)</f>
        <v>11500.779999999999</v>
      </c>
      <c r="I105" s="82">
        <f>H105*1.2195</f>
        <v>14025.201209999999</v>
      </c>
    </row>
    <row r="106" spans="1:9" ht="30">
      <c r="A106" s="335" t="str">
        <f>'Memoria ND'!A105</f>
        <v>9.1</v>
      </c>
      <c r="B106" s="336" t="s">
        <v>456</v>
      </c>
      <c r="C106" s="337" t="str">
        <f>'Memoria ND'!B105</f>
        <v>17.018.0060-0</v>
      </c>
      <c r="D106" s="338" t="str">
        <f>'Memoria ND'!C105</f>
        <v>PREPARO DE SUPERFICIES NOVAS,COM REVESTIMENTO LISO INTERNO OU EXTERNO,INCLUSIVE LIMPEZA,UMA DEMAO DE SELADOR ACRILICO,DUAS DEMAOS DE MASSA ACRILICA E LIXAMENTOS NECESSARIOS</v>
      </c>
      <c r="E106" s="339" t="str">
        <f>'Memoria ND'!D105</f>
        <v>M2</v>
      </c>
      <c r="F106" s="340">
        <f>'Memoria ND'!E105</f>
        <v>112.04</v>
      </c>
      <c r="G106" s="341">
        <f>IF(B106="EMOP", VLOOKUP(C106,'EMOP 02-24'!A:D,4,0),IF(B106="SINAPI",VLOOKUP(C106,'SINAPI 02-24'!A:E,4,0),IF(B106="SCO-RIO",VLOOKUP(C106,'SCO 12-23'!A:B,4,0),VLOOKUP(C106,Cotações!A:D,4,0))))</f>
        <v>32.79</v>
      </c>
      <c r="H106" s="342">
        <f t="shared" ref="H106:H109" si="8">TRUNC(F106*G106,2)</f>
        <v>3673.79</v>
      </c>
      <c r="I106" s="82"/>
    </row>
    <row r="107" spans="1:9" ht="30">
      <c r="A107" s="335" t="str">
        <f>'Memoria ND'!A106</f>
        <v>9.2</v>
      </c>
      <c r="B107" s="336" t="s">
        <v>456</v>
      </c>
      <c r="C107" s="337" t="str">
        <f>'Memoria ND'!B106</f>
        <v>17.018.0080-0</v>
      </c>
      <c r="D107" s="338" t="str">
        <f>'Memoria ND'!C106</f>
        <v>PINTURA COM TINTA LATEX,CLASSIFICACAO STANDARD,CONFORME ABNT NBR 15079,PARA EXTERIOR,INCLUSIVE LIXAMENTOS,LIMPEZA,UMA DEMAO DE SELADOR ACRILICO E DUAS DEMAOS DE ACABAMENTO</v>
      </c>
      <c r="E107" s="339" t="str">
        <f>'Memoria ND'!D106</f>
        <v>M2</v>
      </c>
      <c r="F107" s="340">
        <f>'Memoria ND'!E106</f>
        <v>112.04</v>
      </c>
      <c r="G107" s="341">
        <f>IF(B107="EMOP", VLOOKUP(C107,'EMOP 02-24'!A:D,4,0),IF(B107="SINAPI",VLOOKUP(C107,'SINAPI 02-24'!A:E,4,0),IF(B107="SCO-RIO",VLOOKUP(C107,'SCO 12-23'!A:B,4,0),VLOOKUP(C107,Cotações!A:D,4,0))))</f>
        <v>17.37</v>
      </c>
      <c r="H107" s="342">
        <f t="shared" si="8"/>
        <v>1946.13</v>
      </c>
      <c r="I107" s="82"/>
    </row>
    <row r="108" spans="1:9" ht="30">
      <c r="A108" s="335" t="str">
        <f>'Memoria ND'!A107</f>
        <v>9.3</v>
      </c>
      <c r="B108" s="336" t="s">
        <v>456</v>
      </c>
      <c r="C108" s="337" t="str">
        <f>'Memoria ND'!B107</f>
        <v>17.018.0010-0</v>
      </c>
      <c r="D108" s="338" t="str">
        <f>'Memoria ND'!C107</f>
        <v>PREPARO DE SUPERFICIES NOVAS,COM REVESTIMENTO LISO,INTERIOR,INCLUSIVE LIMPEZA,UMA DEMAO DE SELADOR,UMA DEMAO DE MASSA CORRIDA E LIXAMENTOS NECESSARIOS</v>
      </c>
      <c r="E108" s="339" t="str">
        <f>'Memoria ND'!D107</f>
        <v>M2</v>
      </c>
      <c r="F108" s="340">
        <f>'Memoria ND'!E107</f>
        <v>89.28</v>
      </c>
      <c r="G108" s="341">
        <f>IF(B108="EMOP", VLOOKUP(C108,'EMOP 02-24'!A:D,4,0),IF(B108="SINAPI",VLOOKUP(C108,'SINAPI 02-24'!A:E,4,0),IF(B108="SCO-RIO",VLOOKUP(C108,'SCO 12-23'!A:B,4,0),VLOOKUP(C108,Cotações!A:D,4,0))))</f>
        <v>23.3</v>
      </c>
      <c r="H108" s="342">
        <f t="shared" si="8"/>
        <v>2080.2199999999998</v>
      </c>
      <c r="I108" s="82"/>
    </row>
    <row r="109" spans="1:9" ht="40">
      <c r="A109" s="345" t="str">
        <f>'Memoria ND'!A108</f>
        <v>9.4</v>
      </c>
      <c r="B109" s="346" t="s">
        <v>456</v>
      </c>
      <c r="C109" s="347" t="str">
        <f>'Memoria ND'!B108</f>
        <v>17.017.0050-0</v>
      </c>
      <c r="D109" s="348" t="str">
        <f>'Memoria ND'!C108</f>
        <v>PINTURA INTERNA COM ESMALTE SINTETICO ALTO BRILHO OU ACETINADO,ACABAMENTO DE ALTA CLASSE SOBRE SUPERFICIE PREPARADA CONFORME O ITEM 17.017.0010,EXCLUSIVE ESTE PREPARO,INCLUSIVE LIXAMENTO,DUAS DEMAOS DE MASSA CORRIDA E TRES DE ACABAMENTO</v>
      </c>
      <c r="E109" s="349" t="str">
        <f>'Memoria ND'!D108</f>
        <v>M2</v>
      </c>
      <c r="F109" s="350">
        <f>'Memoria ND'!E108</f>
        <v>89.28</v>
      </c>
      <c r="G109" s="351">
        <f>IF(B109="EMOP", VLOOKUP(C109,'EMOP 02-24'!A:D,4,0),IF(B109="SINAPI",VLOOKUP(C109,'SINAPI 02-24'!A:E,4,0),IF(B109="SCO-RIO",VLOOKUP(C109,'SCO 12-23'!A:B,4,0),VLOOKUP(C109,Cotações!A:D,4,0))))</f>
        <v>42.57</v>
      </c>
      <c r="H109" s="352">
        <f t="shared" si="8"/>
        <v>3800.64</v>
      </c>
      <c r="I109" s="82"/>
    </row>
    <row r="110" spans="1:9" ht="14.5">
      <c r="A110" s="343">
        <f>'Memoria ND'!A109</f>
        <v>10</v>
      </c>
      <c r="B110" s="377" t="str">
        <f>'Memoria ND'!B109</f>
        <v>ESTRUTURAS DE MADEIRA</v>
      </c>
      <c r="C110" s="378"/>
      <c r="D110" s="378"/>
      <c r="E110" s="378"/>
      <c r="F110" s="378"/>
      <c r="G110" s="379"/>
      <c r="H110" s="344">
        <f>SUM(H111:H115)</f>
        <v>348021.55</v>
      </c>
      <c r="I110" s="82">
        <f>H110*1.2195</f>
        <v>424412.28022499999</v>
      </c>
    </row>
    <row r="111" spans="1:9" ht="52.5" customHeight="1">
      <c r="A111" s="335" t="str">
        <f>'Memoria ND'!A110</f>
        <v>10.1</v>
      </c>
      <c r="B111" s="336" t="s">
        <v>456</v>
      </c>
      <c r="C111" s="337" t="str">
        <f>'Memoria ND'!B110</f>
        <v>COMP01</v>
      </c>
      <c r="D111" s="338" t="str">
        <f>'Memoria ND'!C110</f>
        <v>INSTALAÇÃO DE PERGOLADO DE MADEIRA, EM EUCALIPTO FIXADO COM CONCRETO SOBRE SOLO. PINTURA EM VERNIZ ALQUÍDICO</v>
      </c>
      <c r="E111" s="339" t="str">
        <f>'Memoria ND'!D110</f>
        <v>M2</v>
      </c>
      <c r="F111" s="340">
        <f>'Memoria ND'!E110</f>
        <v>49.92</v>
      </c>
      <c r="G111" s="341">
        <f>'Composição 0'!F12</f>
        <v>296.51504370279997</v>
      </c>
      <c r="H111" s="342">
        <f t="shared" ref="H111:H115" si="9">TRUNC(F111*G111,2)</f>
        <v>14802.03</v>
      </c>
      <c r="I111" s="82"/>
    </row>
    <row r="112" spans="1:9" ht="52" customHeight="1">
      <c r="A112" s="335" t="str">
        <f>'Memoria ND'!A111</f>
        <v>10.2</v>
      </c>
      <c r="B112" s="336" t="s">
        <v>456</v>
      </c>
      <c r="C112" s="337" t="str">
        <f>'Memoria ND'!B111</f>
        <v>COMP02</v>
      </c>
      <c r="D112" s="338" t="str">
        <f>'Memoria ND'!C111</f>
        <v>INSTALAÇÃO DE PERGOLADO DE MADEIRA, EM MAÇARANDUBA E EUCALIPTO, ANGELIM OU EQUIVALENTE DA REGIÃO, FIXADO COM CONCRETO SOBRE SOLO. PINTURA EM VERNIZ ALQUÍDICO</v>
      </c>
      <c r="E112" s="339" t="str">
        <f>'Memoria ND'!D111</f>
        <v>M2</v>
      </c>
      <c r="F112" s="340">
        <f>'Memoria ND'!E111</f>
        <v>251.56</v>
      </c>
      <c r="G112" s="341">
        <f>'Composição 0'!F26</f>
        <v>306.07092599999999</v>
      </c>
      <c r="H112" s="342">
        <f t="shared" si="9"/>
        <v>76995.199999999997</v>
      </c>
      <c r="I112" s="82"/>
    </row>
    <row r="113" spans="1:9" ht="60">
      <c r="A113" s="335" t="str">
        <f>'Memoria ND'!A112</f>
        <v>10.3</v>
      </c>
      <c r="B113" s="336" t="s">
        <v>459</v>
      </c>
      <c r="C113" s="337" t="str">
        <f>'Memoria ND'!B112</f>
        <v>ES 32.07.0500 (/)</v>
      </c>
      <c r="D113" s="338" t="str">
        <f>'Memoria ND'!C112</f>
        <v>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v>
      </c>
      <c r="E113" s="339" t="str">
        <f>'Memoria ND'!D112</f>
        <v>m2</v>
      </c>
      <c r="F113" s="340">
        <f>'Memoria ND'!E112</f>
        <v>322.24</v>
      </c>
      <c r="G113" s="341">
        <f>VLOOKUP(C113,'SCO 12-23'!A:D,4,0)</f>
        <v>755.95</v>
      </c>
      <c r="H113" s="342">
        <f t="shared" si="9"/>
        <v>243597.32</v>
      </c>
      <c r="I113" s="82"/>
    </row>
    <row r="114" spans="1:9" ht="60">
      <c r="A114" s="335" t="str">
        <f>'Memoria ND'!A113</f>
        <v>10.4</v>
      </c>
      <c r="B114" s="336" t="s">
        <v>460</v>
      </c>
      <c r="C114" s="337" t="str">
        <f>'Memoria ND'!B113</f>
        <v>COT 09</v>
      </c>
      <c r="D114" s="338" t="str">
        <f>'Memoria ND'!C113</f>
        <v>BALANÇO TRIPLO CONSTRUÍDO NO ESTILO PERNAS CRUZADAS, EM X. COM 3 ASSENTOS TRADICIONAIS EM MADEIRA, FIXADOS COM CORDA ESPECIAL 12MM E SUPORTE COM ROLAMENTOS. ÁREA DE CIRCULAÇÃO: 5,50 X 4,50M - MEDIDAS EXATA DO EQUIPAMENTO: 4,20 X 1,50M - IDADE RECOMENDADA: 3 A 12 ANOS. LIMITE DE PESO POR ASSENTO: 80KG.
 ACABAMENTO EM STAIN TRIPLO FILTRO SOLAR.</v>
      </c>
      <c r="E114" s="339" t="str">
        <f>'Memoria ND'!D113</f>
        <v>UN</v>
      </c>
      <c r="F114" s="340">
        <f>'Memoria ND'!E113</f>
        <v>1</v>
      </c>
      <c r="G114" s="341">
        <f>IF(B114="EMOP", VLOOKUP(C114,'EMOP 02-24'!A:D,4,0),IF(B114="SINAPI",VLOOKUP(C114,'SINAPI 02-24'!A:E,4,0),IF(B114="SCO-RIO",VLOOKUP(C114,'SCO 12-23'!A:B,4,0),VLOOKUP(C114,Cotações!A:D,4,0))))</f>
        <v>3615</v>
      </c>
      <c r="H114" s="342">
        <f t="shared" si="9"/>
        <v>3615</v>
      </c>
      <c r="I114" s="82"/>
    </row>
    <row r="115" spans="1:9" ht="50">
      <c r="A115" s="335" t="str">
        <f>'Memoria ND'!A114</f>
        <v>10.5</v>
      </c>
      <c r="B115" s="346" t="s">
        <v>460</v>
      </c>
      <c r="C115" s="347" t="str">
        <f>'Memoria ND'!B114</f>
        <v>COT 10</v>
      </c>
      <c r="D115" s="348" t="str">
        <f>'Memoria ND'!C114</f>
        <v>GANGORRA DUPLA COMPOSTA POR DUAS GANGORRAS TRADICIONAIS COM 2 ASSENTOS CADA EM MADEIRA COLORIDA, COM SUPORTE DE APOIO E PNEU DE AMORTECIMENTO. ÁREA DE CIRCULAÇÃO: 4,00 X 4,00M - MEDIDAS EXATA DO EQUIPAMENTO: 3,00 X 2,00M - IDADE RECOMENDADA: 3 A 12 ANOS. LIMITE DE PESO POR ASSENTO: 80KG. ACABAMENTO EM STAIN TRIPLO FILTRO SOLAR.</v>
      </c>
      <c r="E115" s="349" t="str">
        <f>'Memoria ND'!D114</f>
        <v>UN</v>
      </c>
      <c r="F115" s="350">
        <f>'Memoria ND'!E114</f>
        <v>2</v>
      </c>
      <c r="G115" s="351">
        <f>IF(B115="EMOP", VLOOKUP(C115,'EMOP 02-24'!A:D,4,0),IF(B115="SINAPI",VLOOKUP(C115,'SINAPI 02-24'!A:E,4,0),IF(B115="SCO-RIO",VLOOKUP(C115,'SCO 12-23'!A:B,4,0),VLOOKUP(C115,Cotações!A:D,4,0))))</f>
        <v>4506</v>
      </c>
      <c r="H115" s="342">
        <f t="shared" si="9"/>
        <v>9012</v>
      </c>
      <c r="I115" s="82"/>
    </row>
    <row r="116" spans="1:9" ht="14.5">
      <c r="A116" s="343">
        <f>'Memoria ND'!A115</f>
        <v>11</v>
      </c>
      <c r="B116" s="377" t="str">
        <f>'Memoria ND'!B115</f>
        <v>SISTEMA DE DRENAGEM E MURO DE ARRIMO</v>
      </c>
      <c r="C116" s="378"/>
      <c r="D116" s="378"/>
      <c r="E116" s="378"/>
      <c r="F116" s="378"/>
      <c r="G116" s="379"/>
      <c r="H116" s="344">
        <f>SUM(H117:H122)</f>
        <v>28851.59</v>
      </c>
      <c r="I116" s="82">
        <f>H116*1.2195</f>
        <v>35184.514005000005</v>
      </c>
    </row>
    <row r="117" spans="1:9" ht="50">
      <c r="A117" s="335" t="str">
        <f>'Memoria ND'!A116</f>
        <v>11.1</v>
      </c>
      <c r="B117" s="336" t="s">
        <v>456</v>
      </c>
      <c r="C117" s="337" t="str">
        <f>'Memoria ND'!B116</f>
        <v>06.012.0016-0</v>
      </c>
      <c r="D117" s="338" t="str">
        <f>'Memoria ND'!C116</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E117" s="339" t="str">
        <f>'Memoria ND'!D116</f>
        <v>UN</v>
      </c>
      <c r="F117" s="340">
        <f>'Memoria ND'!E116</f>
        <v>2</v>
      </c>
      <c r="G117" s="341">
        <f>IF(B117="EMOP", VLOOKUP(C117,'EMOP 02-24'!A:D,4,0),IF(B117="SINAPI",VLOOKUP(C117,'SINAPI 02-24'!A:E,4,0),IF(B117="SCO-RIO",VLOOKUP(C117,'SCO 12-23'!A:B,4,0),VLOOKUP(C117,Cotações!A:D,4,0))))</f>
        <v>3159.51</v>
      </c>
      <c r="H117" s="342">
        <f t="shared" ref="H117:H122" si="10">TRUNC(F117*G117,2)</f>
        <v>6319.02</v>
      </c>
      <c r="I117" s="82"/>
    </row>
    <row r="118" spans="1:9" ht="60">
      <c r="A118" s="335" t="str">
        <f>'Memoria ND'!A117</f>
        <v>11.2</v>
      </c>
      <c r="B118" s="336" t="s">
        <v>456</v>
      </c>
      <c r="C118" s="337" t="str">
        <f>'Memoria ND'!B117</f>
        <v>06.014.0100-1</v>
      </c>
      <c r="D118" s="338" t="str">
        <f>'Memoria ND'!C117</f>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E118" s="339" t="str">
        <f>'Memoria ND'!D117</f>
        <v>UN</v>
      </c>
      <c r="F118" s="340">
        <f>'Memoria ND'!E117</f>
        <v>2</v>
      </c>
      <c r="G118" s="341">
        <f>IF(B118="EMOP", VLOOKUP(C118,'EMOP 02-24'!A:D,4,0),IF(B118="SINAPI",VLOOKUP(C118,'SINAPI 02-24'!A:E,4,0),IF(B118="SCO-RIO",VLOOKUP(C118,'SCO 12-23'!A:B,4,0),VLOOKUP(C118,Cotações!A:D,4,0))))</f>
        <v>2795.64</v>
      </c>
      <c r="H118" s="342">
        <f t="shared" si="10"/>
        <v>5591.28</v>
      </c>
      <c r="I118" s="82"/>
    </row>
    <row r="119" spans="1:9" ht="60">
      <c r="A119" s="56" t="str">
        <f>'Memoria ND'!A118</f>
        <v>11.3</v>
      </c>
      <c r="B119" s="104" t="s">
        <v>456</v>
      </c>
      <c r="C119" s="110" t="str">
        <f>'Memoria ND'!B118</f>
        <v>06.003.0055-0</v>
      </c>
      <c r="D119" s="106" t="str">
        <f>'Memoria ND'!C118</f>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E119" s="105" t="str">
        <f>'Memoria ND'!D118</f>
        <v>M</v>
      </c>
      <c r="F119" s="107">
        <f>'Memoria ND'!E118</f>
        <v>46.82</v>
      </c>
      <c r="G119" s="109">
        <f>IF(B119="EMOP", VLOOKUP(C119,'EMOP 02-24'!A:D,4,0),IF(B119="SINAPI",VLOOKUP(C119,'SINAPI 02-24'!A:E,4,0),IF(B119="SCO-RIO",VLOOKUP(C119,'SCO 12-23'!A:B,4,0),VLOOKUP(C119,Cotações!A:D,4,0))))</f>
        <v>188.74</v>
      </c>
      <c r="H119" s="108">
        <f t="shared" si="10"/>
        <v>8836.7999999999993</v>
      </c>
      <c r="I119" s="82"/>
    </row>
    <row r="120" spans="1:9" ht="60">
      <c r="A120" s="56" t="str">
        <f>'Memoria ND'!A119</f>
        <v>11.4</v>
      </c>
      <c r="B120" s="104" t="s">
        <v>456</v>
      </c>
      <c r="C120" s="110" t="str">
        <f>'Memoria ND'!B119</f>
        <v>06.003.0053-0</v>
      </c>
      <c r="D120" s="106" t="str">
        <f>'Memoria ND'!C119</f>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E120" s="105" t="str">
        <f>'Memoria ND'!D119</f>
        <v>M</v>
      </c>
      <c r="F120" s="107">
        <f>'Memoria ND'!E119</f>
        <v>3</v>
      </c>
      <c r="G120" s="109">
        <f>IF(B120="EMOP", VLOOKUP(C120,'EMOP 02-24'!A:D,4,0),IF(B120="SINAPI",VLOOKUP(C120,'SINAPI 02-24'!A:E,4,0),IF(B120="SCO-RIO",VLOOKUP(C120,'SCO 12-23'!A:B,4,0),VLOOKUP(C120,Cotações!A:D,4,0))))</f>
        <v>140.71</v>
      </c>
      <c r="H120" s="108">
        <f t="shared" si="10"/>
        <v>422.13</v>
      </c>
      <c r="I120" s="82"/>
    </row>
    <row r="121" spans="1:9" ht="14.5">
      <c r="A121" s="56" t="str">
        <f>'Memoria ND'!A120</f>
        <v>11.5</v>
      </c>
      <c r="B121" s="104" t="s">
        <v>456</v>
      </c>
      <c r="C121" s="110" t="str">
        <f>'Memoria ND'!B120</f>
        <v>06.088.0010-0</v>
      </c>
      <c r="D121" s="106" t="str">
        <f>'Memoria ND'!C120</f>
        <v>EMBASAMENTO DE TUBULACAO,FEITO COM PO-DE-PEDRA</v>
      </c>
      <c r="E121" s="105" t="str">
        <f>'Memoria ND'!D120</f>
        <v>M3</v>
      </c>
      <c r="F121" s="107">
        <f>'Memoria ND'!E120</f>
        <v>2.46</v>
      </c>
      <c r="G121" s="109">
        <f>IF(B121="EMOP", VLOOKUP(C121,'EMOP 02-24'!A:D,4,0),IF(B121="SINAPI",VLOOKUP(C121,'SINAPI 02-24'!A:E,4,0),IF(B121="SCO-RIO",VLOOKUP(C121,'SCO 12-23'!A:B,4,0),VLOOKUP(C121,Cotações!A:D,4,0))))</f>
        <v>194.07</v>
      </c>
      <c r="H121" s="108">
        <f t="shared" si="10"/>
        <v>477.41</v>
      </c>
      <c r="I121" s="82"/>
    </row>
    <row r="122" spans="1:9" ht="40">
      <c r="A122" s="112" t="str">
        <f>'Memoria ND'!A121</f>
        <v>11.6</v>
      </c>
      <c r="B122" s="113" t="s">
        <v>456</v>
      </c>
      <c r="C122" s="114" t="str">
        <f>'Memoria ND'!B121</f>
        <v>11.003.0014-1</v>
      </c>
      <c r="D122" s="115" t="str">
        <f>'Memoria ND'!C121</f>
        <v>CONCRETO CICLOPICO CONFECCIONADO COM CONCRETO DOSADO PARA UMA RESISTENCIA CARACTERISTICA A COMPRESSAO DE 10MPA,TENDO 30%DO VOLUME REAL OCUPADO POR PEDRA-DE-MAO,INCLUSIVE MATERIAIS,TRANSPORTE,PREPARO,LANCAMENTO E ADENSAMENTO</v>
      </c>
      <c r="E122" s="116" t="str">
        <f>'Memoria ND'!D121</f>
        <v>M3</v>
      </c>
      <c r="F122" s="117">
        <f>'Memoria ND'!E121</f>
        <v>13.5</v>
      </c>
      <c r="G122" s="118">
        <f>IF(B122="EMOP", VLOOKUP(C122,'EMOP 02-24'!A:D,4,0),IF(B122="SINAPI",VLOOKUP(C122,'SINAPI 02-24'!A:E,4,0),IF(B122="SCO-RIO",VLOOKUP(C122,'SCO 12-23'!A:B,4,0),VLOOKUP(C122,Cotações!A:D,4,0))))</f>
        <v>533.70000000000005</v>
      </c>
      <c r="H122" s="119">
        <f t="shared" si="10"/>
        <v>7204.95</v>
      </c>
      <c r="I122" s="82"/>
    </row>
    <row r="123" spans="1:9" ht="14.5">
      <c r="A123" s="101">
        <f>'Memoria ND'!A122</f>
        <v>12</v>
      </c>
      <c r="B123" s="375" t="str">
        <f>'Memoria ND'!B122</f>
        <v>PAISAGISMO E PÁTIO</v>
      </c>
      <c r="C123" s="373"/>
      <c r="D123" s="373"/>
      <c r="E123" s="373"/>
      <c r="F123" s="373"/>
      <c r="G123" s="376"/>
      <c r="H123" s="102">
        <f>SUM(H124:H125)</f>
        <v>16907.47</v>
      </c>
      <c r="I123" s="82">
        <f>H123*1.2195</f>
        <v>20618.659665000003</v>
      </c>
    </row>
    <row r="124" spans="1:9" ht="51" customHeight="1">
      <c r="A124" s="56" t="str">
        <f>'Memoria ND'!A123</f>
        <v>12.1</v>
      </c>
      <c r="B124" s="104" t="s">
        <v>456</v>
      </c>
      <c r="C124" s="110" t="str">
        <f>'Memoria ND'!B123</f>
        <v>09.006.0032-0</v>
      </c>
      <c r="D124" s="106" t="str">
        <f>'Memoria ND'!C123</f>
        <v>TERRA ESTRUMADA,INCLUSIVE CARGA,TRANSPORTE E DESCARGA.FORNECIMENTO</v>
      </c>
      <c r="E124" s="105" t="str">
        <f>'Memoria ND'!D123</f>
        <v>M3</v>
      </c>
      <c r="F124" s="107">
        <f>'Memoria ND'!E123</f>
        <v>35.68</v>
      </c>
      <c r="G124" s="109">
        <f>IF(B124="EMOP", VLOOKUP(C124,'EMOP 02-24'!A:D,4,0),IF(B124="SINAPI",VLOOKUP(C124,'SINAPI 02-24'!A:E,4,0),IF(B124="SCO-RIO",VLOOKUP(C124,'SCO 12-23'!A:B,4,0),VLOOKUP(C124,Cotações!A:D,4,0))))</f>
        <v>250</v>
      </c>
      <c r="H124" s="108">
        <f t="shared" ref="H124:H125" si="11">TRUNC(F124*G124,2)</f>
        <v>8920</v>
      </c>
      <c r="I124" s="82"/>
    </row>
    <row r="125" spans="1:9" ht="69" customHeight="1">
      <c r="A125" s="56" t="str">
        <f>'Memoria ND'!A124</f>
        <v>12.2</v>
      </c>
      <c r="B125" s="104" t="s">
        <v>456</v>
      </c>
      <c r="C125" s="110" t="str">
        <f>'Memoria ND'!B124</f>
        <v>09.001.0001-1</v>
      </c>
      <c r="D125" s="106" t="str">
        <f>'Memoria ND'!C124</f>
        <v>PLANTIO DE GRAMA EM PLACAS,TIPO SAO CARLOS,BATATAIS,LARGA ESANTO AGOSTINHO,INCLUSIVE COMPRA E ARRANCAMENTO NO LOCAL DEORIGEM,CARGA,TRANSPORTE,DESCARGA E PREPARO DO TERRENO</v>
      </c>
      <c r="E125" s="105" t="str">
        <f>'Memoria ND'!D124</f>
        <v>M2</v>
      </c>
      <c r="F125" s="107">
        <f>'Memoria ND'!E124</f>
        <v>443.01</v>
      </c>
      <c r="G125" s="109">
        <f>IF(B125="EMOP", VLOOKUP(C125,'EMOP 02-24'!A:D,4,0),IF(B125="SINAPI",VLOOKUP(C125,'SINAPI 02-24'!A:E,4,0),IF(B125="SCO-RIO",VLOOKUP(C125,'SCO 12-23'!A:B,4,0),VLOOKUP(C125,Cotações!A:D,4,0))))</f>
        <v>18.03</v>
      </c>
      <c r="H125" s="108">
        <f t="shared" si="11"/>
        <v>7987.47</v>
      </c>
      <c r="I125" s="82"/>
    </row>
    <row r="126" spans="1:9" ht="14.5">
      <c r="A126" s="101">
        <f>'Memoria ND'!A125</f>
        <v>13</v>
      </c>
      <c r="B126" s="375" t="str">
        <f>'Memoria ND'!B125</f>
        <v>SERVIÇOS COMPLEMENTARES E FINAIS</v>
      </c>
      <c r="C126" s="373"/>
      <c r="D126" s="373"/>
      <c r="E126" s="373"/>
      <c r="F126" s="373"/>
      <c r="G126" s="376"/>
      <c r="H126" s="102">
        <f>SUM(H127:H130)</f>
        <v>16832.060000000001</v>
      </c>
      <c r="I126" s="82">
        <f>H126*1.2195</f>
        <v>20526.697170000003</v>
      </c>
    </row>
    <row r="127" spans="1:9" ht="60">
      <c r="A127" s="56" t="str">
        <f>'Memoria ND'!A126</f>
        <v>13.1</v>
      </c>
      <c r="B127" s="104" t="s">
        <v>461</v>
      </c>
      <c r="C127" s="110" t="str">
        <f>'Memoria ND'!B126</f>
        <v>PJ 25.20.0061 (A)</v>
      </c>
      <c r="D127" s="106" t="str">
        <f>'Memoria ND'!C126</f>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
      <c r="E127" s="105" t="str">
        <f>'Memoria ND'!D126</f>
        <v>UN</v>
      </c>
      <c r="F127" s="107">
        <f>'Memoria ND'!E126</f>
        <v>8</v>
      </c>
      <c r="G127" s="109">
        <f>VLOOKUP(C127,'SCO 12-23'!A:D,4,0)</f>
        <v>664.04</v>
      </c>
      <c r="H127" s="108">
        <f t="shared" ref="H127:H130" si="12">TRUNC(F127*G127,2)</f>
        <v>5312.32</v>
      </c>
      <c r="I127" s="82"/>
    </row>
    <row r="128" spans="1:9" ht="40">
      <c r="A128" s="56" t="str">
        <f>'Memoria ND'!A127</f>
        <v>13.2</v>
      </c>
      <c r="B128" s="104" t="s">
        <v>456</v>
      </c>
      <c r="C128" s="110" t="str">
        <f>'Memoria ND'!B127</f>
        <v>04.014.0095-0</v>
      </c>
      <c r="D128" s="106" t="str">
        <f>'Memoria ND'!C127</f>
        <v>LOCAÇÃO DE CAÇAMBA DE AÇO TIPO CONTAINER COM 5M3 DE CAPACIDADE, PARA RETIRADA DE ENTULHO DE OBRA, INCLUSIVE CARREGAMENTO, TRANSPORTE E DESCARREGAMENTO, EXCLUSIVE TAXA PARA DESCARGA EM LOCAIS AUTORIZADOS E/OU LICENCIADOS (VIDE ITEM 04.014.0110)</v>
      </c>
      <c r="E128" s="105" t="str">
        <f>'Memoria ND'!D127</f>
        <v>UN</v>
      </c>
      <c r="F128" s="107">
        <f>'Memoria ND'!E127</f>
        <v>19</v>
      </c>
      <c r="G128" s="109">
        <f>IF(B128="EMOP", VLOOKUP(C128,'EMOP 02-24'!A:D,4,0),IF(B128="SINAPI",VLOOKUP(C128,'SINAPI 02-24'!A:E,4,0),IF(B128="SCO-RIO",VLOOKUP(C128,'SCO 12-23'!A:B,4,0),VLOOKUP(C128,Cotações!A:D,4,0))))</f>
        <v>361.94</v>
      </c>
      <c r="H128" s="108">
        <f t="shared" si="12"/>
        <v>6876.86</v>
      </c>
      <c r="I128" s="82"/>
    </row>
    <row r="129" spans="1:9" ht="37.5" customHeight="1">
      <c r="A129" s="56" t="str">
        <f>'Memoria ND'!A128</f>
        <v>13.3</v>
      </c>
      <c r="B129" s="104" t="s">
        <v>456</v>
      </c>
      <c r="C129" s="110" t="str">
        <f>'Memoria ND'!B128</f>
        <v>19.004.0013-2</v>
      </c>
      <c r="D129" s="106" t="str">
        <f>'Memoria ND'!C128</f>
        <v>CAMINHAO BASCULANTE,NO TOCO,CAPACIDADE DE 7,00M3,INCLUSIVE MOTORISTA</v>
      </c>
      <c r="E129" s="105" t="str">
        <f>'Memoria ND'!D128</f>
        <v>H</v>
      </c>
      <c r="F129" s="107">
        <f>'Memoria ND'!E128</f>
        <v>8</v>
      </c>
      <c r="G129" s="109">
        <f>IF(B129="EMOP", VLOOKUP(C129,'EMOP 02-24'!A:D,4,0),IF(B129="SINAPI",VLOOKUP(C129,'SINAPI 02-24'!A:E,4,0),IF(B129="SCO-RIO",VLOOKUP(C129,'SCO 12-23'!A:B,4,0),VLOOKUP(C129,Cotações!A:D,4,0))))</f>
        <v>256.51</v>
      </c>
      <c r="H129" s="108">
        <f t="shared" si="12"/>
        <v>2052.08</v>
      </c>
      <c r="I129" s="82"/>
    </row>
    <row r="130" spans="1:9" ht="61.5" customHeight="1">
      <c r="A130" s="56" t="str">
        <f>'Memoria ND'!A129</f>
        <v>13.4</v>
      </c>
      <c r="B130" s="104" t="s">
        <v>456</v>
      </c>
      <c r="C130" s="110" t="str">
        <f>'Memoria ND'!B129</f>
        <v>19.004.0013-3</v>
      </c>
      <c r="D130" s="106" t="str">
        <f>'Memoria ND'!C129</f>
        <v>CAMINHAO BASCULANTE,NO TOCO,CAPACIDADE DE 7,00M3,INCLUSIVE MOTORISTA</v>
      </c>
      <c r="E130" s="105" t="str">
        <f>'Memoria ND'!D129</f>
        <v>H</v>
      </c>
      <c r="F130" s="107">
        <f>'Memoria ND'!E129</f>
        <v>24</v>
      </c>
      <c r="G130" s="109">
        <f>IF(B130="EMOP", VLOOKUP(C130,'EMOP 02-24'!A:D,4,0),IF(B130="SINAPI",VLOOKUP(C130,'SINAPI 02-24'!A:E,4,0),IF(B130="SCO-RIO",VLOOKUP(C130,'SCO 12-23'!A:B,4,0),VLOOKUP(C130,Cotações!A:D,4,0))))</f>
        <v>107.95</v>
      </c>
      <c r="H130" s="108">
        <f t="shared" si="12"/>
        <v>2590.8000000000002</v>
      </c>
      <c r="I130" s="82"/>
    </row>
    <row r="131" spans="1:9" ht="14.5">
      <c r="A131" s="380" t="s">
        <v>462</v>
      </c>
      <c r="B131" s="354"/>
      <c r="C131" s="354"/>
      <c r="D131" s="354"/>
      <c r="E131" s="354"/>
      <c r="F131" s="381"/>
      <c r="G131" s="120" t="s">
        <v>463</v>
      </c>
      <c r="H131" s="120">
        <f>SUM(H126,H123,H116,H110,H105,H102,H83,H69,H59,H51,H30,H22,H8)</f>
        <v>717880.04999999993</v>
      </c>
      <c r="I131" s="82"/>
    </row>
    <row r="132" spans="1:9" ht="14.5">
      <c r="A132" s="382" t="s">
        <v>464</v>
      </c>
      <c r="B132" s="383"/>
      <c r="C132" s="383"/>
      <c r="D132" s="383"/>
      <c r="E132" s="383"/>
      <c r="F132" s="384"/>
      <c r="G132" s="120" t="s">
        <v>465</v>
      </c>
      <c r="H132" s="120">
        <f>H131*'BDI ND'!H48</f>
        <v>157574.67097500002</v>
      </c>
      <c r="I132" s="82"/>
    </row>
    <row r="133" spans="1:9" ht="36" customHeight="1">
      <c r="A133" s="385"/>
      <c r="B133" s="386"/>
      <c r="C133" s="386"/>
      <c r="D133" s="386"/>
      <c r="E133" s="386"/>
      <c r="F133" s="387"/>
      <c r="G133" s="120" t="s">
        <v>466</v>
      </c>
      <c r="H133" s="120">
        <f>SUM(H131:H132)</f>
        <v>875454.72097499995</v>
      </c>
      <c r="I133" s="82"/>
    </row>
    <row r="134" spans="1:9" ht="15.75" customHeight="1">
      <c r="B134" s="13"/>
      <c r="I134" s="82"/>
    </row>
    <row r="135" spans="1:9" ht="50.25" customHeight="1">
      <c r="B135" s="13"/>
      <c r="I135" s="82"/>
    </row>
    <row r="136" spans="1:9" ht="15.75" customHeight="1">
      <c r="B136" s="13"/>
      <c r="I136" s="82"/>
    </row>
    <row r="137" spans="1:9" ht="15.75" customHeight="1">
      <c r="B137" s="13"/>
      <c r="I137" s="82"/>
    </row>
    <row r="138" spans="1:9" ht="15.75" customHeight="1">
      <c r="B138" s="13"/>
      <c r="I138" s="82"/>
    </row>
    <row r="139" spans="1:9" ht="15.75" customHeight="1">
      <c r="B139" s="13"/>
      <c r="I139" s="82"/>
    </row>
    <row r="140" spans="1:9" ht="15.75" customHeight="1">
      <c r="B140" s="13"/>
      <c r="I140" s="82"/>
    </row>
    <row r="141" spans="1:9" ht="15.75" customHeight="1">
      <c r="B141" s="13"/>
      <c r="I141" s="82"/>
    </row>
    <row r="142" spans="1:9" ht="15.75" customHeight="1">
      <c r="B142" s="13"/>
      <c r="I142" s="82"/>
    </row>
    <row r="143" spans="1:9" ht="15.75" customHeight="1">
      <c r="B143" s="13"/>
      <c r="I143" s="82"/>
    </row>
    <row r="144" spans="1:9" ht="15.75" customHeight="1">
      <c r="B144" s="13"/>
      <c r="I144" s="82"/>
    </row>
    <row r="145" spans="2:9" ht="15.75" customHeight="1">
      <c r="B145" s="13"/>
      <c r="I145" s="82"/>
    </row>
    <row r="146" spans="2:9" ht="15.75" customHeight="1">
      <c r="B146" s="13"/>
      <c r="I146" s="82"/>
    </row>
    <row r="147" spans="2:9" ht="15.75" customHeight="1">
      <c r="B147" s="13"/>
      <c r="I147" s="82"/>
    </row>
    <row r="148" spans="2:9" ht="15.75" customHeight="1">
      <c r="B148" s="13"/>
      <c r="I148" s="82"/>
    </row>
    <row r="149" spans="2:9" ht="15.75" customHeight="1">
      <c r="B149" s="13"/>
      <c r="I149" s="82"/>
    </row>
    <row r="150" spans="2:9" ht="61.5" customHeight="1">
      <c r="B150" s="13"/>
      <c r="I150" s="82"/>
    </row>
    <row r="151" spans="2:9" ht="21" customHeight="1">
      <c r="B151" s="13"/>
      <c r="I151" s="82"/>
    </row>
    <row r="152" spans="2:9" ht="38.25" customHeight="1">
      <c r="B152" s="13"/>
      <c r="I152" s="82"/>
    </row>
    <row r="153" spans="2:9" ht="22.5" customHeight="1">
      <c r="B153" s="13"/>
      <c r="I153" s="82"/>
    </row>
    <row r="154" spans="2:9" ht="72" customHeight="1">
      <c r="B154" s="13"/>
      <c r="I154" s="82"/>
    </row>
    <row r="155" spans="2:9" ht="33" customHeight="1">
      <c r="B155" s="13"/>
      <c r="I155" s="82"/>
    </row>
    <row r="156" spans="2:9" ht="53.25" customHeight="1">
      <c r="B156" s="13"/>
      <c r="I156" s="82"/>
    </row>
    <row r="157" spans="2:9" ht="36.75" customHeight="1">
      <c r="B157" s="13"/>
      <c r="I157" s="82"/>
    </row>
    <row r="158" spans="2:9" ht="49.5" customHeight="1">
      <c r="B158" s="13"/>
      <c r="I158" s="82"/>
    </row>
    <row r="159" spans="2:9" ht="56.25" customHeight="1">
      <c r="B159" s="13"/>
      <c r="I159" s="82"/>
    </row>
    <row r="160" spans="2:9" ht="18.75" customHeight="1">
      <c r="B160" s="13"/>
      <c r="I160" s="82"/>
    </row>
    <row r="161" spans="2:9" ht="15.75" customHeight="1">
      <c r="B161" s="13"/>
      <c r="I161" s="82"/>
    </row>
    <row r="162" spans="2:9" ht="15.75" customHeight="1">
      <c r="B162" s="13"/>
      <c r="I162" s="82"/>
    </row>
    <row r="163" spans="2:9" ht="15.75" customHeight="1">
      <c r="B163" s="13"/>
      <c r="I163" s="82"/>
    </row>
    <row r="164" spans="2:9" ht="43.5" customHeight="1">
      <c r="B164" s="13"/>
      <c r="I164" s="82"/>
    </row>
    <row r="165" spans="2:9" ht="15.75" customHeight="1">
      <c r="B165" s="13"/>
      <c r="I165" s="82"/>
    </row>
    <row r="166" spans="2:9" ht="15.75" customHeight="1">
      <c r="B166" s="13"/>
      <c r="I166" s="82"/>
    </row>
    <row r="167" spans="2:9" ht="15.75" customHeight="1">
      <c r="B167" s="13"/>
      <c r="I167" s="82"/>
    </row>
    <row r="168" spans="2:9" ht="15.75" customHeight="1">
      <c r="B168" s="13"/>
      <c r="I168" s="82"/>
    </row>
    <row r="169" spans="2:9" ht="15.75" customHeight="1">
      <c r="B169" s="13"/>
      <c r="I169" s="82"/>
    </row>
    <row r="170" spans="2:9" ht="15.75" customHeight="1">
      <c r="B170" s="13"/>
      <c r="I170" s="82"/>
    </row>
    <row r="171" spans="2:9" ht="15.75" customHeight="1">
      <c r="B171" s="13"/>
      <c r="I171" s="82"/>
    </row>
    <row r="172" spans="2:9" ht="15.75" customHeight="1">
      <c r="B172" s="13"/>
      <c r="I172" s="82"/>
    </row>
    <row r="173" spans="2:9" ht="15.75" customHeight="1">
      <c r="B173" s="13"/>
      <c r="I173" s="82"/>
    </row>
    <row r="174" spans="2:9" ht="15.75" customHeight="1">
      <c r="B174" s="13"/>
      <c r="I174" s="82"/>
    </row>
    <row r="175" spans="2:9" ht="15.75" customHeight="1">
      <c r="B175" s="13"/>
      <c r="I175" s="82"/>
    </row>
    <row r="176" spans="2:9" ht="15.75" customHeight="1">
      <c r="B176" s="13"/>
      <c r="I176" s="82"/>
    </row>
    <row r="177" spans="2:9" ht="15.75" customHeight="1">
      <c r="B177" s="13"/>
      <c r="I177" s="82"/>
    </row>
    <row r="178" spans="2:9" ht="15.75" customHeight="1">
      <c r="B178" s="13"/>
      <c r="I178" s="82"/>
    </row>
    <row r="179" spans="2:9" ht="15.75" customHeight="1">
      <c r="B179" s="13"/>
      <c r="I179" s="82"/>
    </row>
    <row r="180" spans="2:9" ht="15.75" customHeight="1">
      <c r="B180" s="13"/>
      <c r="I180" s="82"/>
    </row>
    <row r="181" spans="2:9" ht="15.75" customHeight="1">
      <c r="B181" s="13"/>
      <c r="I181" s="82"/>
    </row>
    <row r="182" spans="2:9" ht="15.75" customHeight="1">
      <c r="B182" s="13"/>
      <c r="I182" s="82"/>
    </row>
    <row r="183" spans="2:9" ht="15.75" customHeight="1">
      <c r="B183" s="13"/>
      <c r="I183" s="82"/>
    </row>
    <row r="184" spans="2:9" ht="15.75" customHeight="1">
      <c r="B184" s="13"/>
      <c r="I184" s="82"/>
    </row>
    <row r="185" spans="2:9" ht="15.75" customHeight="1">
      <c r="B185" s="13"/>
      <c r="I185" s="82"/>
    </row>
    <row r="186" spans="2:9" ht="15.75" customHeight="1">
      <c r="B186" s="13"/>
      <c r="I186" s="82"/>
    </row>
    <row r="187" spans="2:9" ht="15.75" customHeight="1">
      <c r="B187" s="13"/>
      <c r="I187" s="82"/>
    </row>
    <row r="188" spans="2:9" ht="15.75" customHeight="1">
      <c r="B188" s="13"/>
      <c r="I188" s="82"/>
    </row>
    <row r="189" spans="2:9" ht="15.75" customHeight="1">
      <c r="B189" s="13"/>
      <c r="I189" s="82"/>
    </row>
    <row r="190" spans="2:9" ht="15.75" customHeight="1">
      <c r="B190" s="13"/>
      <c r="I190" s="82"/>
    </row>
    <row r="191" spans="2:9" ht="15.75" customHeight="1">
      <c r="B191" s="13"/>
      <c r="I191" s="82"/>
    </row>
    <row r="192" spans="2:9" ht="15.75" customHeight="1">
      <c r="B192" s="13"/>
      <c r="I192" s="82"/>
    </row>
    <row r="193" spans="2:9" ht="15.75" customHeight="1">
      <c r="B193" s="13"/>
      <c r="I193" s="82"/>
    </row>
    <row r="194" spans="2:9" ht="15.75" customHeight="1">
      <c r="B194" s="13"/>
      <c r="I194" s="82"/>
    </row>
    <row r="195" spans="2:9" ht="15.75" customHeight="1">
      <c r="B195" s="13"/>
      <c r="I195" s="82"/>
    </row>
    <row r="196" spans="2:9" ht="15.75" customHeight="1">
      <c r="B196" s="13"/>
      <c r="I196" s="82"/>
    </row>
    <row r="197" spans="2:9" ht="15.75" customHeight="1">
      <c r="B197" s="13"/>
      <c r="I197" s="82"/>
    </row>
    <row r="198" spans="2:9" ht="15.75" customHeight="1">
      <c r="B198" s="13"/>
      <c r="I198" s="82"/>
    </row>
    <row r="199" spans="2:9" ht="15.75" customHeight="1">
      <c r="B199" s="13"/>
      <c r="I199" s="82"/>
    </row>
    <row r="200" spans="2:9" ht="15.75" customHeight="1">
      <c r="B200" s="13"/>
      <c r="I200" s="82"/>
    </row>
    <row r="201" spans="2:9" ht="15.75" customHeight="1">
      <c r="B201" s="13"/>
      <c r="I201" s="82"/>
    </row>
    <row r="202" spans="2:9" ht="15.75" customHeight="1">
      <c r="B202" s="13"/>
      <c r="I202" s="82"/>
    </row>
    <row r="203" spans="2:9" ht="15.75" customHeight="1">
      <c r="B203" s="13"/>
      <c r="I203" s="82"/>
    </row>
    <row r="204" spans="2:9" ht="15.75" customHeight="1">
      <c r="B204" s="13"/>
      <c r="I204" s="82"/>
    </row>
    <row r="205" spans="2:9" ht="15.75" customHeight="1">
      <c r="B205" s="13"/>
      <c r="I205" s="82"/>
    </row>
    <row r="206" spans="2:9" ht="15.75" customHeight="1">
      <c r="B206" s="13"/>
      <c r="I206" s="82"/>
    </row>
    <row r="207" spans="2:9" ht="15.75" customHeight="1">
      <c r="B207" s="13"/>
      <c r="I207" s="82"/>
    </row>
    <row r="208" spans="2:9" ht="15.75" customHeight="1">
      <c r="B208" s="13"/>
      <c r="I208" s="82"/>
    </row>
    <row r="209" spans="2:9" ht="15.75" customHeight="1">
      <c r="B209" s="13"/>
      <c r="I209" s="82"/>
    </row>
    <row r="210" spans="2:9" ht="15.75" customHeight="1">
      <c r="B210" s="13"/>
      <c r="I210" s="82"/>
    </row>
    <row r="211" spans="2:9" ht="15.75" customHeight="1">
      <c r="B211" s="13"/>
      <c r="I211" s="82"/>
    </row>
    <row r="212" spans="2:9" ht="15.75" customHeight="1">
      <c r="B212" s="13"/>
      <c r="I212" s="82"/>
    </row>
    <row r="213" spans="2:9" ht="15.75" customHeight="1">
      <c r="B213" s="13"/>
      <c r="I213" s="82"/>
    </row>
    <row r="214" spans="2:9" ht="15.75" customHeight="1">
      <c r="B214" s="13"/>
      <c r="I214" s="82"/>
    </row>
    <row r="215" spans="2:9" ht="15.75" customHeight="1">
      <c r="B215" s="13"/>
      <c r="I215" s="82"/>
    </row>
    <row r="216" spans="2:9" ht="15.75" customHeight="1">
      <c r="B216" s="13"/>
      <c r="I216" s="82"/>
    </row>
    <row r="217" spans="2:9" ht="15.75" customHeight="1">
      <c r="B217" s="13"/>
      <c r="I217" s="82"/>
    </row>
    <row r="218" spans="2:9" ht="15.75" customHeight="1">
      <c r="B218" s="13"/>
      <c r="I218" s="82"/>
    </row>
    <row r="219" spans="2:9" ht="15.75" customHeight="1">
      <c r="B219" s="13"/>
      <c r="I219" s="82"/>
    </row>
    <row r="220" spans="2:9" ht="15.75" customHeight="1">
      <c r="B220" s="13"/>
      <c r="I220" s="82"/>
    </row>
    <row r="221" spans="2:9" ht="15.75" customHeight="1">
      <c r="B221" s="13"/>
      <c r="I221" s="82"/>
    </row>
    <row r="222" spans="2:9" ht="15.75" customHeight="1">
      <c r="B222" s="13"/>
      <c r="I222" s="82"/>
    </row>
    <row r="223" spans="2:9" ht="15.75" customHeight="1">
      <c r="B223" s="13"/>
      <c r="I223" s="82"/>
    </row>
    <row r="224" spans="2:9" ht="15.75" customHeight="1">
      <c r="B224" s="13"/>
      <c r="I224" s="82"/>
    </row>
    <row r="225" spans="2:9" ht="15.75" customHeight="1">
      <c r="B225" s="13"/>
      <c r="I225" s="82"/>
    </row>
    <row r="226" spans="2:9" ht="15.75" customHeight="1">
      <c r="B226" s="13"/>
      <c r="I226" s="82"/>
    </row>
    <row r="227" spans="2:9" ht="15.75" customHeight="1">
      <c r="B227" s="13"/>
      <c r="I227" s="82"/>
    </row>
    <row r="228" spans="2:9" ht="15.75" customHeight="1">
      <c r="B228" s="13"/>
      <c r="I228" s="82"/>
    </row>
    <row r="229" spans="2:9" ht="15.75" customHeight="1">
      <c r="B229" s="13"/>
      <c r="I229" s="82"/>
    </row>
    <row r="230" spans="2:9" ht="15.75" customHeight="1">
      <c r="B230" s="13"/>
      <c r="I230" s="82"/>
    </row>
    <row r="231" spans="2:9" ht="15.75" customHeight="1">
      <c r="B231" s="13"/>
      <c r="I231" s="82"/>
    </row>
    <row r="232" spans="2:9" ht="15.75" customHeight="1">
      <c r="B232" s="13"/>
      <c r="I232" s="82"/>
    </row>
    <row r="233" spans="2:9" ht="15.75" customHeight="1">
      <c r="B233" s="13"/>
      <c r="I233" s="82"/>
    </row>
    <row r="234" spans="2:9" ht="15.75" customHeight="1">
      <c r="B234" s="13"/>
      <c r="I234" s="82"/>
    </row>
    <row r="235" spans="2:9" ht="15.75" customHeight="1">
      <c r="B235" s="13"/>
      <c r="I235" s="82"/>
    </row>
    <row r="236" spans="2:9" ht="15.75" customHeight="1">
      <c r="B236" s="13"/>
      <c r="I236" s="82"/>
    </row>
    <row r="237" spans="2:9" ht="15.75" customHeight="1">
      <c r="B237" s="13"/>
      <c r="I237" s="82"/>
    </row>
    <row r="238" spans="2:9" ht="15.75" customHeight="1">
      <c r="B238" s="13"/>
      <c r="I238" s="82"/>
    </row>
    <row r="239" spans="2:9" ht="15.75" customHeight="1">
      <c r="B239" s="13"/>
      <c r="I239" s="82"/>
    </row>
    <row r="240" spans="2:9" ht="15.75" customHeight="1">
      <c r="B240" s="13"/>
      <c r="I240" s="82"/>
    </row>
    <row r="241" spans="2:9" ht="15.75" customHeight="1">
      <c r="B241" s="13"/>
      <c r="I241" s="82"/>
    </row>
    <row r="242" spans="2:9" ht="15.75" customHeight="1">
      <c r="B242" s="13"/>
      <c r="I242" s="82"/>
    </row>
    <row r="243" spans="2:9" ht="15.75" customHeight="1">
      <c r="B243" s="13"/>
      <c r="I243" s="82"/>
    </row>
    <row r="244" spans="2:9" ht="15.75" customHeight="1">
      <c r="B244" s="13"/>
      <c r="I244" s="82"/>
    </row>
    <row r="245" spans="2:9" ht="15.75" customHeight="1">
      <c r="B245" s="13"/>
      <c r="I245" s="82"/>
    </row>
    <row r="246" spans="2:9" ht="15.75" customHeight="1">
      <c r="B246" s="13"/>
      <c r="I246" s="82"/>
    </row>
    <row r="247" spans="2:9" ht="15.75" customHeight="1">
      <c r="B247" s="13"/>
      <c r="I247" s="82"/>
    </row>
    <row r="248" spans="2:9" ht="15.75" customHeight="1">
      <c r="B248" s="13"/>
      <c r="I248" s="82"/>
    </row>
    <row r="249" spans="2:9" ht="15.75" customHeight="1">
      <c r="B249" s="13"/>
      <c r="I249" s="82"/>
    </row>
    <row r="250" spans="2:9" ht="15.75" customHeight="1">
      <c r="B250" s="13"/>
      <c r="I250" s="82"/>
    </row>
    <row r="251" spans="2:9" ht="15.75" customHeight="1">
      <c r="B251" s="13"/>
      <c r="I251" s="82"/>
    </row>
    <row r="252" spans="2:9" ht="15.75" customHeight="1">
      <c r="B252" s="13"/>
      <c r="I252" s="82"/>
    </row>
    <row r="253" spans="2:9" ht="15.75" customHeight="1">
      <c r="B253" s="13"/>
      <c r="I253" s="82"/>
    </row>
    <row r="254" spans="2:9" ht="15.75" customHeight="1">
      <c r="B254" s="13"/>
      <c r="I254" s="82"/>
    </row>
    <row r="255" spans="2:9" ht="15.75" customHeight="1">
      <c r="B255" s="13"/>
      <c r="I255" s="82"/>
    </row>
    <row r="256" spans="2:9" ht="15.75" customHeight="1">
      <c r="B256" s="13"/>
      <c r="I256" s="82"/>
    </row>
    <row r="257" spans="2:9" ht="15.75" customHeight="1">
      <c r="B257" s="13"/>
      <c r="I257" s="82"/>
    </row>
    <row r="258" spans="2:9" ht="15.75" customHeight="1">
      <c r="B258" s="13"/>
      <c r="I258" s="82"/>
    </row>
    <row r="259" spans="2:9" ht="15.75" customHeight="1">
      <c r="B259" s="13"/>
      <c r="I259" s="82"/>
    </row>
    <row r="260" spans="2:9" ht="15.75" customHeight="1">
      <c r="B260" s="13"/>
      <c r="I260" s="82"/>
    </row>
    <row r="261" spans="2:9" ht="15.75" customHeight="1">
      <c r="B261" s="13"/>
      <c r="I261" s="82"/>
    </row>
    <row r="262" spans="2:9" ht="15.75" customHeight="1">
      <c r="B262" s="13"/>
      <c r="I262" s="82"/>
    </row>
    <row r="263" spans="2:9" ht="15.75" customHeight="1">
      <c r="B263" s="13"/>
      <c r="I263" s="82"/>
    </row>
    <row r="264" spans="2:9" ht="15.75" customHeight="1">
      <c r="B264" s="13"/>
      <c r="I264" s="82"/>
    </row>
    <row r="265" spans="2:9" ht="15.75" customHeight="1">
      <c r="B265" s="13"/>
      <c r="I265" s="82"/>
    </row>
    <row r="266" spans="2:9" ht="15.75" customHeight="1">
      <c r="B266" s="13"/>
      <c r="I266" s="82"/>
    </row>
    <row r="267" spans="2:9" ht="15.75" customHeight="1">
      <c r="B267" s="13"/>
      <c r="I267" s="82"/>
    </row>
    <row r="268" spans="2:9" ht="15.75" customHeight="1">
      <c r="B268" s="13"/>
      <c r="I268" s="82"/>
    </row>
    <row r="269" spans="2:9" ht="15.75" customHeight="1">
      <c r="B269" s="13"/>
      <c r="I269" s="82"/>
    </row>
    <row r="270" spans="2:9" ht="15.75" customHeight="1">
      <c r="B270" s="13"/>
      <c r="I270" s="82"/>
    </row>
    <row r="271" spans="2:9" ht="15.75" customHeight="1">
      <c r="B271" s="13"/>
      <c r="I271" s="82"/>
    </row>
    <row r="272" spans="2:9" ht="15.75" customHeight="1">
      <c r="B272" s="13"/>
      <c r="I272" s="82"/>
    </row>
    <row r="273" spans="2:9" ht="15.75" customHeight="1">
      <c r="B273" s="13"/>
      <c r="I273" s="82"/>
    </row>
    <row r="274" spans="2:9" ht="15.75" customHeight="1">
      <c r="B274" s="13"/>
      <c r="I274" s="82"/>
    </row>
    <row r="275" spans="2:9" ht="15.75" customHeight="1">
      <c r="B275" s="13"/>
      <c r="I275" s="82"/>
    </row>
    <row r="276" spans="2:9" ht="15.75" customHeight="1">
      <c r="B276" s="13"/>
      <c r="I276" s="82"/>
    </row>
    <row r="277" spans="2:9" ht="15.75" customHeight="1">
      <c r="B277" s="13"/>
      <c r="I277" s="82"/>
    </row>
    <row r="278" spans="2:9" ht="15.75" customHeight="1">
      <c r="B278" s="13"/>
      <c r="I278" s="82"/>
    </row>
    <row r="279" spans="2:9" ht="15.75" customHeight="1">
      <c r="B279" s="13"/>
      <c r="I279" s="82"/>
    </row>
    <row r="280" spans="2:9" ht="15.75" customHeight="1">
      <c r="B280" s="13"/>
      <c r="I280" s="82"/>
    </row>
    <row r="281" spans="2:9" ht="15.75" customHeight="1">
      <c r="B281" s="13"/>
      <c r="I281" s="82"/>
    </row>
    <row r="282" spans="2:9" ht="15.75" customHeight="1">
      <c r="B282" s="13"/>
      <c r="I282" s="82"/>
    </row>
    <row r="283" spans="2:9" ht="15.75" customHeight="1">
      <c r="B283" s="13"/>
      <c r="I283" s="82"/>
    </row>
    <row r="284" spans="2:9" ht="15.75" customHeight="1">
      <c r="B284" s="13"/>
      <c r="I284" s="82"/>
    </row>
    <row r="285" spans="2:9" ht="15.75" customHeight="1">
      <c r="B285" s="13"/>
      <c r="I285" s="82"/>
    </row>
    <row r="286" spans="2:9" ht="15.75" customHeight="1">
      <c r="B286" s="13"/>
      <c r="I286" s="82"/>
    </row>
    <row r="287" spans="2:9" ht="15.75" customHeight="1">
      <c r="B287" s="13"/>
      <c r="I287" s="82"/>
    </row>
    <row r="288" spans="2:9" ht="15.75" customHeight="1">
      <c r="B288" s="13"/>
      <c r="I288" s="82"/>
    </row>
    <row r="289" spans="2:9" ht="15.75" customHeight="1">
      <c r="B289" s="13"/>
      <c r="I289" s="82"/>
    </row>
    <row r="290" spans="2:9" ht="15.75" customHeight="1">
      <c r="B290" s="13"/>
      <c r="I290" s="82"/>
    </row>
    <row r="291" spans="2:9" ht="15.75" customHeight="1">
      <c r="B291" s="13"/>
      <c r="I291" s="82"/>
    </row>
    <row r="292" spans="2:9" ht="15.75" customHeight="1">
      <c r="B292" s="13"/>
      <c r="I292" s="82"/>
    </row>
    <row r="293" spans="2:9" ht="15.75" customHeight="1">
      <c r="B293" s="13"/>
      <c r="I293" s="82"/>
    </row>
    <row r="294" spans="2:9" ht="15.75" customHeight="1">
      <c r="B294" s="13"/>
      <c r="I294" s="82"/>
    </row>
    <row r="295" spans="2:9" ht="15.75" customHeight="1">
      <c r="B295" s="13"/>
      <c r="I295" s="82"/>
    </row>
    <row r="296" spans="2:9" ht="15.75" customHeight="1">
      <c r="B296" s="13"/>
      <c r="I296" s="82"/>
    </row>
    <row r="297" spans="2:9" ht="15.75" customHeight="1">
      <c r="B297" s="13"/>
      <c r="I297" s="82"/>
    </row>
    <row r="298" spans="2:9" ht="15.75" customHeight="1">
      <c r="B298" s="13"/>
      <c r="I298" s="82"/>
    </row>
    <row r="299" spans="2:9" ht="15.75" customHeight="1">
      <c r="B299" s="13"/>
      <c r="I299" s="82"/>
    </row>
    <row r="300" spans="2:9" ht="15.75" customHeight="1">
      <c r="B300" s="13"/>
      <c r="I300" s="82"/>
    </row>
    <row r="301" spans="2:9" ht="15.75" customHeight="1">
      <c r="B301" s="13"/>
      <c r="I301" s="82"/>
    </row>
    <row r="302" spans="2:9" ht="15.75" customHeight="1">
      <c r="B302" s="13"/>
      <c r="I302" s="82"/>
    </row>
    <row r="303" spans="2:9" ht="15.75" customHeight="1">
      <c r="B303" s="13"/>
      <c r="I303" s="82"/>
    </row>
    <row r="304" spans="2:9" ht="15.75" customHeight="1">
      <c r="B304" s="13"/>
      <c r="I304" s="82"/>
    </row>
    <row r="305" spans="2:9" ht="15.75" customHeight="1">
      <c r="B305" s="13"/>
      <c r="I305" s="82"/>
    </row>
    <row r="306" spans="2:9" ht="15.75" customHeight="1">
      <c r="B306" s="13"/>
      <c r="I306" s="82"/>
    </row>
    <row r="307" spans="2:9" ht="15.75" customHeight="1">
      <c r="B307" s="13"/>
      <c r="I307" s="82"/>
    </row>
    <row r="308" spans="2:9" ht="15.75" customHeight="1">
      <c r="B308" s="13"/>
      <c r="I308" s="82"/>
    </row>
    <row r="309" spans="2:9" ht="15.75" customHeight="1">
      <c r="B309" s="13"/>
      <c r="I309" s="82"/>
    </row>
    <row r="310" spans="2:9" ht="15.75" customHeight="1">
      <c r="B310" s="13"/>
      <c r="I310" s="82"/>
    </row>
    <row r="311" spans="2:9" ht="15.75" customHeight="1">
      <c r="B311" s="13"/>
      <c r="I311" s="82"/>
    </row>
    <row r="312" spans="2:9" ht="15.75" customHeight="1">
      <c r="B312" s="13"/>
      <c r="I312" s="82"/>
    </row>
    <row r="313" spans="2:9" ht="15.75" customHeight="1">
      <c r="B313" s="13"/>
      <c r="I313" s="82"/>
    </row>
    <row r="314" spans="2:9" ht="15.75" customHeight="1">
      <c r="B314" s="13"/>
      <c r="I314" s="82"/>
    </row>
    <row r="315" spans="2:9" ht="15.75" customHeight="1">
      <c r="B315" s="13"/>
      <c r="I315" s="82"/>
    </row>
    <row r="316" spans="2:9" ht="15.75" customHeight="1">
      <c r="B316" s="13"/>
      <c r="I316" s="82"/>
    </row>
    <row r="317" spans="2:9" ht="15.75" customHeight="1">
      <c r="B317" s="13"/>
      <c r="I317" s="82"/>
    </row>
    <row r="318" spans="2:9" ht="15.75" customHeight="1">
      <c r="B318" s="13"/>
      <c r="I318" s="82"/>
    </row>
    <row r="319" spans="2:9" ht="15.75" customHeight="1">
      <c r="B319" s="13"/>
      <c r="I319" s="82"/>
    </row>
    <row r="320" spans="2:9" ht="15.75" customHeight="1">
      <c r="B320" s="13"/>
      <c r="I320" s="82"/>
    </row>
    <row r="321" spans="2:9" ht="15.75" customHeight="1">
      <c r="B321" s="13"/>
      <c r="I321" s="82"/>
    </row>
    <row r="322" spans="2:9" ht="15.75" customHeight="1">
      <c r="B322" s="13"/>
      <c r="I322" s="82"/>
    </row>
    <row r="323" spans="2:9" ht="15.75" customHeight="1">
      <c r="B323" s="13"/>
      <c r="I323" s="82"/>
    </row>
    <row r="324" spans="2:9" ht="15.75" customHeight="1">
      <c r="B324" s="13"/>
      <c r="I324" s="82"/>
    </row>
    <row r="325" spans="2:9" ht="15.75" customHeight="1">
      <c r="B325" s="13"/>
      <c r="I325" s="82"/>
    </row>
    <row r="326" spans="2:9" ht="15.75" customHeight="1">
      <c r="B326" s="13"/>
      <c r="I326" s="82"/>
    </row>
    <row r="327" spans="2:9" ht="15.75" customHeight="1">
      <c r="B327" s="13"/>
      <c r="I327" s="82"/>
    </row>
    <row r="328" spans="2:9" ht="15.75" customHeight="1">
      <c r="B328" s="13"/>
      <c r="I328" s="82"/>
    </row>
    <row r="329" spans="2:9" ht="15.75" customHeight="1">
      <c r="B329" s="13"/>
      <c r="I329" s="82"/>
    </row>
    <row r="330" spans="2:9" ht="15.75" customHeight="1">
      <c r="B330" s="13"/>
      <c r="I330" s="82"/>
    </row>
    <row r="331" spans="2:9" ht="15.75" customHeight="1">
      <c r="B331" s="13"/>
      <c r="I331" s="82"/>
    </row>
    <row r="332" spans="2:9" ht="15.75" customHeight="1">
      <c r="B332" s="13"/>
      <c r="I332" s="82"/>
    </row>
    <row r="333" spans="2:9" ht="15.75" customHeight="1">
      <c r="B333" s="13"/>
      <c r="I333" s="82"/>
    </row>
    <row r="334" spans="2:9" ht="15.75" customHeight="1">
      <c r="B334" s="13"/>
      <c r="I334" s="82"/>
    </row>
    <row r="335" spans="2:9" ht="15.75" customHeight="1">
      <c r="B335" s="13"/>
      <c r="I335" s="82"/>
    </row>
    <row r="336" spans="2:9" ht="15.75" customHeight="1">
      <c r="B336" s="13"/>
      <c r="I336" s="82"/>
    </row>
    <row r="337" spans="2:9" ht="15.75" customHeight="1">
      <c r="B337" s="13"/>
      <c r="I337" s="82"/>
    </row>
    <row r="338" spans="2:9" ht="15.75" customHeight="1">
      <c r="B338" s="13"/>
      <c r="I338" s="82"/>
    </row>
    <row r="339" spans="2:9" ht="15.75" customHeight="1">
      <c r="B339" s="13"/>
      <c r="I339" s="82"/>
    </row>
    <row r="340" spans="2:9" ht="15.75" customHeight="1">
      <c r="B340" s="13"/>
      <c r="I340" s="82"/>
    </row>
    <row r="341" spans="2:9" ht="15.75" customHeight="1">
      <c r="B341" s="13"/>
      <c r="I341" s="82"/>
    </row>
    <row r="342" spans="2:9" ht="15.75" customHeight="1">
      <c r="B342" s="13"/>
      <c r="I342" s="82"/>
    </row>
    <row r="343" spans="2:9" ht="15.75" customHeight="1">
      <c r="B343" s="13"/>
      <c r="I343" s="82"/>
    </row>
    <row r="344" spans="2:9" ht="15.75" customHeight="1">
      <c r="B344" s="13"/>
      <c r="I344" s="82"/>
    </row>
    <row r="345" spans="2:9" ht="15.75" customHeight="1">
      <c r="B345" s="13"/>
      <c r="I345" s="82"/>
    </row>
    <row r="346" spans="2:9" ht="15.75" customHeight="1">
      <c r="B346" s="13"/>
      <c r="I346" s="82"/>
    </row>
    <row r="347" spans="2:9" ht="15.75" customHeight="1">
      <c r="B347" s="13"/>
      <c r="I347" s="82"/>
    </row>
    <row r="348" spans="2:9" ht="15.75" customHeight="1">
      <c r="B348" s="13"/>
      <c r="I348" s="82"/>
    </row>
    <row r="349" spans="2:9" ht="15.75" customHeight="1">
      <c r="B349" s="13"/>
      <c r="I349" s="82"/>
    </row>
    <row r="350" spans="2:9" ht="15.75" customHeight="1">
      <c r="B350" s="13"/>
      <c r="I350" s="82"/>
    </row>
    <row r="351" spans="2:9" ht="15.75" customHeight="1">
      <c r="B351" s="13"/>
      <c r="I351" s="82"/>
    </row>
    <row r="352" spans="2:9" ht="15.75" customHeight="1">
      <c r="B352" s="13"/>
      <c r="I352" s="82"/>
    </row>
    <row r="353" spans="2:9" ht="15.75" customHeight="1">
      <c r="B353" s="13"/>
      <c r="I353" s="82"/>
    </row>
    <row r="354" spans="2:9" ht="15.75" customHeight="1">
      <c r="B354" s="13"/>
      <c r="I354" s="82"/>
    </row>
    <row r="355" spans="2:9" ht="15.75" customHeight="1">
      <c r="B355" s="13"/>
      <c r="I355" s="82"/>
    </row>
    <row r="356" spans="2:9" ht="15.75" customHeight="1">
      <c r="B356" s="13"/>
      <c r="I356" s="82"/>
    </row>
    <row r="357" spans="2:9" ht="15.75" customHeight="1">
      <c r="B357" s="13"/>
      <c r="I357" s="82"/>
    </row>
    <row r="358" spans="2:9" ht="15.75" customHeight="1">
      <c r="B358" s="13"/>
      <c r="I358" s="82"/>
    </row>
    <row r="359" spans="2:9" ht="15.75" customHeight="1">
      <c r="B359" s="13"/>
      <c r="I359" s="82"/>
    </row>
    <row r="360" spans="2:9" ht="15.75" customHeight="1">
      <c r="B360" s="13"/>
      <c r="I360" s="82"/>
    </row>
    <row r="361" spans="2:9" ht="15.75" customHeight="1">
      <c r="B361" s="13"/>
      <c r="I361" s="82"/>
    </row>
    <row r="362" spans="2:9" ht="15.75" customHeight="1">
      <c r="B362" s="13"/>
      <c r="I362" s="82"/>
    </row>
    <row r="363" spans="2:9" ht="15.75" customHeight="1">
      <c r="B363" s="13"/>
      <c r="I363" s="82"/>
    </row>
    <row r="364" spans="2:9" ht="15.75" customHeight="1">
      <c r="B364" s="13"/>
      <c r="I364" s="82"/>
    </row>
    <row r="365" spans="2:9" ht="15.75" customHeight="1">
      <c r="B365" s="13"/>
      <c r="I365" s="82"/>
    </row>
    <row r="366" spans="2:9" ht="15.75" customHeight="1">
      <c r="B366" s="13"/>
      <c r="I366" s="82"/>
    </row>
    <row r="367" spans="2:9" ht="15.75" customHeight="1">
      <c r="B367" s="13"/>
      <c r="I367" s="82"/>
    </row>
    <row r="368" spans="2:9" ht="15.75" customHeight="1">
      <c r="B368" s="13"/>
      <c r="I368" s="82"/>
    </row>
    <row r="369" spans="2:9" ht="15.75" customHeight="1">
      <c r="B369" s="13"/>
      <c r="I369" s="82"/>
    </row>
    <row r="370" spans="2:9" ht="15.75" customHeight="1">
      <c r="B370" s="13"/>
      <c r="I370" s="82"/>
    </row>
    <row r="371" spans="2:9" ht="15.75" customHeight="1">
      <c r="B371" s="13"/>
      <c r="I371" s="82"/>
    </row>
    <row r="372" spans="2:9" ht="15.75" customHeight="1">
      <c r="B372" s="13"/>
      <c r="I372" s="82"/>
    </row>
    <row r="373" spans="2:9" ht="15.75" customHeight="1">
      <c r="B373" s="13"/>
      <c r="I373" s="82"/>
    </row>
    <row r="374" spans="2:9" ht="15.75" customHeight="1">
      <c r="B374" s="13"/>
      <c r="I374" s="82"/>
    </row>
    <row r="375" spans="2:9" ht="15.75" customHeight="1">
      <c r="B375" s="13"/>
      <c r="I375" s="82"/>
    </row>
    <row r="376" spans="2:9" ht="15.75" customHeight="1">
      <c r="B376" s="13"/>
      <c r="I376" s="82"/>
    </row>
    <row r="377" spans="2:9" ht="15.75" customHeight="1">
      <c r="B377" s="13"/>
      <c r="I377" s="82"/>
    </row>
    <row r="378" spans="2:9" ht="15.75" customHeight="1">
      <c r="B378" s="13"/>
      <c r="I378" s="82"/>
    </row>
    <row r="379" spans="2:9" ht="15.75" customHeight="1">
      <c r="B379" s="13"/>
      <c r="I379" s="82"/>
    </row>
    <row r="380" spans="2:9" ht="15.75" customHeight="1">
      <c r="B380" s="13"/>
      <c r="I380" s="82"/>
    </row>
    <row r="381" spans="2:9" ht="15.75" customHeight="1">
      <c r="B381" s="13"/>
      <c r="I381" s="82"/>
    </row>
    <row r="382" spans="2:9" ht="15.75" customHeight="1">
      <c r="B382" s="13"/>
      <c r="I382" s="82"/>
    </row>
    <row r="383" spans="2:9" ht="15.75" customHeight="1">
      <c r="B383" s="13"/>
      <c r="I383" s="82"/>
    </row>
    <row r="384" spans="2:9" ht="15.75" customHeight="1">
      <c r="B384" s="13"/>
      <c r="I384" s="82"/>
    </row>
    <row r="385" spans="2:9" ht="15.75" customHeight="1">
      <c r="B385" s="13"/>
      <c r="I385" s="82"/>
    </row>
    <row r="386" spans="2:9" ht="15.75" customHeight="1">
      <c r="B386" s="13"/>
      <c r="I386" s="82"/>
    </row>
    <row r="387" spans="2:9" ht="15.75" customHeight="1">
      <c r="B387" s="13"/>
      <c r="I387" s="82"/>
    </row>
    <row r="388" spans="2:9" ht="15.75" customHeight="1">
      <c r="B388" s="13"/>
      <c r="I388" s="82"/>
    </row>
    <row r="389" spans="2:9" ht="15.75" customHeight="1">
      <c r="B389" s="13"/>
      <c r="I389" s="82"/>
    </row>
    <row r="390" spans="2:9" ht="15.75" customHeight="1">
      <c r="B390" s="13"/>
      <c r="I390" s="82"/>
    </row>
    <row r="391" spans="2:9" ht="15.75" customHeight="1">
      <c r="B391" s="13"/>
      <c r="I391" s="82"/>
    </row>
    <row r="392" spans="2:9" ht="15.75" customHeight="1">
      <c r="B392" s="13"/>
      <c r="I392" s="82"/>
    </row>
    <row r="393" spans="2:9" ht="15.75" customHeight="1">
      <c r="B393" s="13"/>
      <c r="I393" s="82"/>
    </row>
    <row r="394" spans="2:9" ht="15.75" customHeight="1">
      <c r="B394" s="13"/>
      <c r="I394" s="82"/>
    </row>
    <row r="395" spans="2:9" ht="15.75" customHeight="1">
      <c r="B395" s="13"/>
      <c r="I395" s="82"/>
    </row>
    <row r="396" spans="2:9" ht="15.75" customHeight="1">
      <c r="B396" s="13"/>
      <c r="I396" s="82"/>
    </row>
    <row r="397" spans="2:9" ht="15.75" customHeight="1">
      <c r="B397" s="13"/>
      <c r="I397" s="82"/>
    </row>
    <row r="398" spans="2:9" ht="15.75" customHeight="1">
      <c r="B398" s="13"/>
      <c r="I398" s="82"/>
    </row>
    <row r="399" spans="2:9" ht="15.75" customHeight="1">
      <c r="B399" s="13"/>
      <c r="I399" s="82"/>
    </row>
    <row r="400" spans="2:9" ht="15.75" customHeight="1">
      <c r="B400" s="13"/>
      <c r="I400" s="82"/>
    </row>
    <row r="401" spans="2:9" ht="15.75" customHeight="1">
      <c r="B401" s="13"/>
      <c r="I401" s="82"/>
    </row>
    <row r="402" spans="2:9" ht="15.75" customHeight="1">
      <c r="B402" s="13"/>
      <c r="I402" s="82"/>
    </row>
    <row r="403" spans="2:9" ht="15.75" customHeight="1">
      <c r="B403" s="13"/>
      <c r="I403" s="82"/>
    </row>
    <row r="404" spans="2:9" ht="15.75" customHeight="1">
      <c r="B404" s="13"/>
      <c r="I404" s="82"/>
    </row>
    <row r="405" spans="2:9" ht="15.75" customHeight="1">
      <c r="B405" s="13"/>
      <c r="I405" s="82"/>
    </row>
    <row r="406" spans="2:9" ht="15.75" customHeight="1">
      <c r="B406" s="13"/>
      <c r="I406" s="82"/>
    </row>
    <row r="407" spans="2:9" ht="15.75" customHeight="1">
      <c r="B407" s="13"/>
      <c r="I407" s="82"/>
    </row>
    <row r="408" spans="2:9" ht="15.75" customHeight="1">
      <c r="B408" s="13"/>
      <c r="I408" s="82"/>
    </row>
    <row r="409" spans="2:9" ht="15.75" customHeight="1">
      <c r="B409" s="13"/>
      <c r="I409" s="82"/>
    </row>
    <row r="410" spans="2:9" ht="15.75" customHeight="1">
      <c r="B410" s="13"/>
      <c r="I410" s="82"/>
    </row>
    <row r="411" spans="2:9" ht="15.75" customHeight="1">
      <c r="B411" s="13"/>
      <c r="I411" s="82"/>
    </row>
    <row r="412" spans="2:9" ht="15.75" customHeight="1">
      <c r="B412" s="13"/>
      <c r="I412" s="82"/>
    </row>
    <row r="413" spans="2:9" ht="15.75" customHeight="1">
      <c r="B413" s="13"/>
      <c r="I413" s="82"/>
    </row>
    <row r="414" spans="2:9" ht="15.75" customHeight="1">
      <c r="B414" s="13"/>
      <c r="I414" s="82"/>
    </row>
    <row r="415" spans="2:9" ht="15.75" customHeight="1">
      <c r="B415" s="13"/>
      <c r="I415" s="82"/>
    </row>
    <row r="416" spans="2:9" ht="15.75" customHeight="1">
      <c r="B416" s="13"/>
      <c r="I416" s="82"/>
    </row>
    <row r="417" spans="2:9" ht="15.75" customHeight="1">
      <c r="B417" s="13"/>
      <c r="I417" s="82"/>
    </row>
    <row r="418" spans="2:9" ht="15.75" customHeight="1">
      <c r="B418" s="13"/>
      <c r="I418" s="82"/>
    </row>
    <row r="419" spans="2:9" ht="15.75" customHeight="1">
      <c r="B419" s="13"/>
      <c r="I419" s="82"/>
    </row>
    <row r="420" spans="2:9" ht="15.75" customHeight="1">
      <c r="B420" s="13"/>
      <c r="I420" s="82"/>
    </row>
    <row r="421" spans="2:9" ht="15.75" customHeight="1">
      <c r="B421" s="13"/>
      <c r="I421" s="82"/>
    </row>
    <row r="422" spans="2:9" ht="15.75" customHeight="1">
      <c r="B422" s="13"/>
      <c r="I422" s="82"/>
    </row>
    <row r="423" spans="2:9" ht="15.75" customHeight="1">
      <c r="B423" s="13"/>
      <c r="I423" s="82"/>
    </row>
    <row r="424" spans="2:9" ht="15.75" customHeight="1">
      <c r="B424" s="13"/>
      <c r="I424" s="82"/>
    </row>
    <row r="425" spans="2:9" ht="15.75" customHeight="1">
      <c r="B425" s="13"/>
      <c r="I425" s="82"/>
    </row>
    <row r="426" spans="2:9" ht="15.75" customHeight="1">
      <c r="B426" s="13"/>
      <c r="I426" s="82"/>
    </row>
    <row r="427" spans="2:9" ht="15.75" customHeight="1">
      <c r="B427" s="13"/>
      <c r="I427" s="82"/>
    </row>
    <row r="428" spans="2:9" ht="15.75" customHeight="1">
      <c r="B428" s="13"/>
      <c r="I428" s="82"/>
    </row>
    <row r="429" spans="2:9" ht="15.75" customHeight="1">
      <c r="B429" s="13"/>
      <c r="I429" s="82"/>
    </row>
    <row r="430" spans="2:9" ht="15.75" customHeight="1">
      <c r="B430" s="13"/>
      <c r="I430" s="82"/>
    </row>
    <row r="431" spans="2:9" ht="15.75" customHeight="1">
      <c r="B431" s="13"/>
      <c r="I431" s="82"/>
    </row>
    <row r="432" spans="2:9" ht="15.75" customHeight="1">
      <c r="B432" s="13"/>
      <c r="I432" s="82"/>
    </row>
    <row r="433" spans="2:9" ht="15.75" customHeight="1">
      <c r="B433" s="13"/>
      <c r="I433" s="82"/>
    </row>
    <row r="434" spans="2:9" ht="15.75" customHeight="1">
      <c r="B434" s="13"/>
      <c r="I434" s="82"/>
    </row>
    <row r="435" spans="2:9" ht="15.75" customHeight="1">
      <c r="B435" s="13"/>
      <c r="I435" s="82"/>
    </row>
    <row r="436" spans="2:9" ht="15.75" customHeight="1">
      <c r="B436" s="13"/>
      <c r="I436" s="82"/>
    </row>
    <row r="437" spans="2:9" ht="15.75" customHeight="1">
      <c r="B437" s="13"/>
      <c r="I437" s="82"/>
    </row>
    <row r="438" spans="2:9" ht="15.75" customHeight="1">
      <c r="B438" s="13"/>
      <c r="I438" s="82"/>
    </row>
    <row r="439" spans="2:9" ht="15.75" customHeight="1">
      <c r="B439" s="13"/>
      <c r="I439" s="82"/>
    </row>
    <row r="440" spans="2:9" ht="15.75" customHeight="1">
      <c r="B440" s="13"/>
      <c r="I440" s="82"/>
    </row>
    <row r="441" spans="2:9" ht="15.75" customHeight="1">
      <c r="B441" s="13"/>
      <c r="I441" s="82"/>
    </row>
    <row r="442" spans="2:9" ht="15.75" customHeight="1">
      <c r="B442" s="13"/>
      <c r="I442" s="82"/>
    </row>
    <row r="443" spans="2:9" ht="15.75" customHeight="1">
      <c r="B443" s="13"/>
      <c r="I443" s="82"/>
    </row>
    <row r="444" spans="2:9" ht="15.75" customHeight="1">
      <c r="B444" s="13"/>
      <c r="I444" s="82"/>
    </row>
    <row r="445" spans="2:9" ht="15.75" customHeight="1">
      <c r="B445" s="13"/>
      <c r="I445" s="82"/>
    </row>
    <row r="446" spans="2:9" ht="15.75" customHeight="1">
      <c r="B446" s="13"/>
      <c r="I446" s="82"/>
    </row>
    <row r="447" spans="2:9" ht="15.75" customHeight="1">
      <c r="B447" s="13"/>
      <c r="I447" s="82"/>
    </row>
    <row r="448" spans="2:9" ht="15.75" customHeight="1">
      <c r="B448" s="13"/>
      <c r="I448" s="82"/>
    </row>
    <row r="449" spans="2:9" ht="15.75" customHeight="1">
      <c r="B449" s="13"/>
      <c r="I449" s="82"/>
    </row>
    <row r="450" spans="2:9" ht="15.75" customHeight="1">
      <c r="B450" s="13"/>
      <c r="I450" s="82"/>
    </row>
    <row r="451" spans="2:9" ht="15.75" customHeight="1">
      <c r="B451" s="13"/>
      <c r="I451" s="82"/>
    </row>
    <row r="452" spans="2:9" ht="15.75" customHeight="1">
      <c r="B452" s="13"/>
      <c r="I452" s="82"/>
    </row>
    <row r="453" spans="2:9" ht="15.75" customHeight="1">
      <c r="B453" s="13"/>
      <c r="I453" s="82"/>
    </row>
    <row r="454" spans="2:9" ht="15.75" customHeight="1">
      <c r="B454" s="13"/>
      <c r="I454" s="82"/>
    </row>
    <row r="455" spans="2:9" ht="15.75" customHeight="1">
      <c r="B455" s="13"/>
      <c r="I455" s="82"/>
    </row>
    <row r="456" spans="2:9" ht="15.75" customHeight="1">
      <c r="B456" s="13"/>
      <c r="I456" s="82"/>
    </row>
    <row r="457" spans="2:9" ht="15.75" customHeight="1">
      <c r="B457" s="13"/>
      <c r="I457" s="82"/>
    </row>
    <row r="458" spans="2:9" ht="15.75" customHeight="1">
      <c r="B458" s="13"/>
      <c r="I458" s="82"/>
    </row>
    <row r="459" spans="2:9" ht="15.75" customHeight="1">
      <c r="B459" s="13"/>
      <c r="I459" s="82"/>
    </row>
    <row r="460" spans="2:9" ht="15.75" customHeight="1">
      <c r="B460" s="13"/>
      <c r="I460" s="82"/>
    </row>
    <row r="461" spans="2:9" ht="15.75" customHeight="1">
      <c r="B461" s="13"/>
      <c r="I461" s="82"/>
    </row>
    <row r="462" spans="2:9" ht="15.75" customHeight="1">
      <c r="B462" s="13"/>
      <c r="I462" s="82"/>
    </row>
    <row r="463" spans="2:9" ht="15.75" customHeight="1">
      <c r="B463" s="13"/>
      <c r="I463" s="82"/>
    </row>
    <row r="464" spans="2:9" ht="15.75" customHeight="1">
      <c r="B464" s="13"/>
      <c r="I464" s="82"/>
    </row>
    <row r="465" spans="2:9" ht="15.75" customHeight="1">
      <c r="B465" s="13"/>
      <c r="I465" s="82"/>
    </row>
    <row r="466" spans="2:9" ht="15.75" customHeight="1">
      <c r="B466" s="13"/>
      <c r="I466" s="82"/>
    </row>
    <row r="467" spans="2:9" ht="15.75" customHeight="1">
      <c r="B467" s="13"/>
      <c r="I467" s="82"/>
    </row>
    <row r="468" spans="2:9" ht="15.75" customHeight="1">
      <c r="B468" s="13"/>
      <c r="I468" s="82"/>
    </row>
    <row r="469" spans="2:9" ht="15.75" customHeight="1">
      <c r="B469" s="13"/>
      <c r="I469" s="82"/>
    </row>
    <row r="470" spans="2:9" ht="15.75" customHeight="1">
      <c r="B470" s="13"/>
      <c r="I470" s="82"/>
    </row>
    <row r="471" spans="2:9" ht="15.75" customHeight="1">
      <c r="B471" s="13"/>
      <c r="I471" s="82"/>
    </row>
    <row r="472" spans="2:9" ht="15.75" customHeight="1">
      <c r="B472" s="13"/>
      <c r="I472" s="82"/>
    </row>
    <row r="473" spans="2:9" ht="15.75" customHeight="1">
      <c r="B473" s="13"/>
      <c r="I473" s="82"/>
    </row>
    <row r="474" spans="2:9" ht="15.75" customHeight="1">
      <c r="B474" s="13"/>
      <c r="I474" s="82"/>
    </row>
    <row r="475" spans="2:9" ht="15.75" customHeight="1">
      <c r="B475" s="13"/>
      <c r="I475" s="82"/>
    </row>
    <row r="476" spans="2:9" ht="15.75" customHeight="1">
      <c r="B476" s="13"/>
      <c r="I476" s="82"/>
    </row>
    <row r="477" spans="2:9" ht="15.75" customHeight="1">
      <c r="B477" s="13"/>
      <c r="I477" s="82"/>
    </row>
    <row r="478" spans="2:9" ht="15.75" customHeight="1">
      <c r="B478" s="13"/>
      <c r="I478" s="82"/>
    </row>
    <row r="479" spans="2:9" ht="15.75" customHeight="1">
      <c r="B479" s="13"/>
      <c r="I479" s="82"/>
    </row>
    <row r="480" spans="2:9" ht="15.75" customHeight="1">
      <c r="B480" s="13"/>
      <c r="I480" s="82"/>
    </row>
    <row r="481" spans="2:9" ht="15.75" customHeight="1">
      <c r="B481" s="13"/>
      <c r="I481" s="82"/>
    </row>
    <row r="482" spans="2:9" ht="15.75" customHeight="1">
      <c r="B482" s="13"/>
      <c r="I482" s="82"/>
    </row>
    <row r="483" spans="2:9" ht="15.75" customHeight="1">
      <c r="B483" s="13"/>
      <c r="I483" s="82"/>
    </row>
    <row r="484" spans="2:9" ht="15.75" customHeight="1">
      <c r="B484" s="13"/>
      <c r="I484" s="82"/>
    </row>
    <row r="485" spans="2:9" ht="15.75" customHeight="1">
      <c r="B485" s="13"/>
      <c r="I485" s="82"/>
    </row>
    <row r="486" spans="2:9" ht="15.75" customHeight="1">
      <c r="B486" s="13"/>
      <c r="I486" s="82"/>
    </row>
    <row r="487" spans="2:9" ht="15.75" customHeight="1">
      <c r="B487" s="13"/>
      <c r="I487" s="82"/>
    </row>
    <row r="488" spans="2:9" ht="15.75" customHeight="1">
      <c r="B488" s="13"/>
      <c r="I488" s="82"/>
    </row>
    <row r="489" spans="2:9" ht="15.75" customHeight="1">
      <c r="B489" s="13"/>
      <c r="I489" s="82"/>
    </row>
    <row r="490" spans="2:9" ht="15.75" customHeight="1">
      <c r="B490" s="13"/>
      <c r="I490" s="82"/>
    </row>
    <row r="491" spans="2:9" ht="15.75" customHeight="1">
      <c r="B491" s="13"/>
      <c r="I491" s="82"/>
    </row>
    <row r="492" spans="2:9" ht="15.75" customHeight="1">
      <c r="B492" s="13"/>
      <c r="I492" s="82"/>
    </row>
    <row r="493" spans="2:9" ht="15.75" customHeight="1">
      <c r="B493" s="13"/>
      <c r="I493" s="82"/>
    </row>
    <row r="494" spans="2:9" ht="15.75" customHeight="1">
      <c r="B494" s="13"/>
      <c r="I494" s="82"/>
    </row>
    <row r="495" spans="2:9" ht="15.75" customHeight="1">
      <c r="B495" s="13"/>
      <c r="I495" s="82"/>
    </row>
    <row r="496" spans="2:9" ht="15.75" customHeight="1">
      <c r="B496" s="13"/>
      <c r="I496" s="82"/>
    </row>
    <row r="497" spans="2:9" ht="15.75" customHeight="1">
      <c r="B497" s="13"/>
      <c r="I497" s="82"/>
    </row>
    <row r="498" spans="2:9" ht="15.75" customHeight="1">
      <c r="B498" s="13"/>
      <c r="I498" s="82"/>
    </row>
    <row r="499" spans="2:9" ht="15.75" customHeight="1">
      <c r="B499" s="13"/>
      <c r="I499" s="82"/>
    </row>
    <row r="500" spans="2:9" ht="15.75" customHeight="1">
      <c r="B500" s="13"/>
      <c r="I500" s="82"/>
    </row>
    <row r="501" spans="2:9" ht="15.75" customHeight="1">
      <c r="B501" s="13"/>
      <c r="I501" s="82"/>
    </row>
    <row r="502" spans="2:9" ht="15.75" customHeight="1">
      <c r="B502" s="13"/>
      <c r="I502" s="82"/>
    </row>
    <row r="503" spans="2:9" ht="15.75" customHeight="1">
      <c r="B503" s="13"/>
      <c r="I503" s="82"/>
    </row>
    <row r="504" spans="2:9" ht="15.75" customHeight="1">
      <c r="B504" s="13"/>
      <c r="I504" s="82"/>
    </row>
    <row r="505" spans="2:9" ht="15.75" customHeight="1">
      <c r="B505" s="13"/>
      <c r="I505" s="82"/>
    </row>
    <row r="506" spans="2:9" ht="15.75" customHeight="1">
      <c r="B506" s="13"/>
      <c r="I506" s="82"/>
    </row>
    <row r="507" spans="2:9" ht="15.75" customHeight="1">
      <c r="B507" s="13"/>
      <c r="I507" s="82"/>
    </row>
    <row r="508" spans="2:9" ht="15.75" customHeight="1">
      <c r="B508" s="13"/>
      <c r="I508" s="82"/>
    </row>
    <row r="509" spans="2:9" ht="15.75" customHeight="1">
      <c r="B509" s="13"/>
      <c r="I509" s="82"/>
    </row>
    <row r="510" spans="2:9" ht="15.75" customHeight="1">
      <c r="B510" s="13"/>
      <c r="I510" s="82"/>
    </row>
    <row r="511" spans="2:9" ht="15.75" customHeight="1">
      <c r="B511" s="13"/>
      <c r="I511" s="82"/>
    </row>
    <row r="512" spans="2:9" ht="15.75" customHeight="1">
      <c r="B512" s="13"/>
      <c r="I512" s="82"/>
    </row>
    <row r="513" spans="2:9" ht="15.75" customHeight="1">
      <c r="B513" s="13"/>
      <c r="I513" s="82"/>
    </row>
    <row r="514" spans="2:9" ht="15.75" customHeight="1">
      <c r="B514" s="13"/>
      <c r="I514" s="82"/>
    </row>
    <row r="515" spans="2:9" ht="15.75" customHeight="1">
      <c r="B515" s="13"/>
      <c r="I515" s="82"/>
    </row>
    <row r="516" spans="2:9" ht="15.75" customHeight="1">
      <c r="B516" s="13"/>
      <c r="I516" s="82"/>
    </row>
    <row r="517" spans="2:9" ht="15.75" customHeight="1">
      <c r="B517" s="13"/>
      <c r="I517" s="82"/>
    </row>
    <row r="518" spans="2:9" ht="15.75" customHeight="1">
      <c r="B518" s="13"/>
      <c r="I518" s="82"/>
    </row>
    <row r="519" spans="2:9" ht="15.75" customHeight="1">
      <c r="B519" s="13"/>
      <c r="I519" s="82"/>
    </row>
    <row r="520" spans="2:9" ht="15.75" customHeight="1">
      <c r="B520" s="13"/>
      <c r="I520" s="82"/>
    </row>
    <row r="521" spans="2:9" ht="15.75" customHeight="1">
      <c r="B521" s="13"/>
      <c r="I521" s="82"/>
    </row>
    <row r="522" spans="2:9" ht="15.75" customHeight="1">
      <c r="B522" s="13"/>
      <c r="I522" s="82"/>
    </row>
    <row r="523" spans="2:9" ht="15.75" customHeight="1">
      <c r="B523" s="13"/>
      <c r="I523" s="82"/>
    </row>
    <row r="524" spans="2:9" ht="15.75" customHeight="1">
      <c r="B524" s="13"/>
      <c r="I524" s="82"/>
    </row>
    <row r="525" spans="2:9" ht="15.75" customHeight="1">
      <c r="B525" s="13"/>
      <c r="I525" s="82"/>
    </row>
    <row r="526" spans="2:9" ht="15.75" customHeight="1">
      <c r="B526" s="13"/>
      <c r="I526" s="82"/>
    </row>
    <row r="527" spans="2:9" ht="15.75" customHeight="1">
      <c r="B527" s="13"/>
      <c r="I527" s="82"/>
    </row>
    <row r="528" spans="2:9" ht="15.75" customHeight="1">
      <c r="B528" s="13"/>
      <c r="I528" s="82"/>
    </row>
    <row r="529" spans="2:9" ht="15.75" customHeight="1">
      <c r="B529" s="13"/>
      <c r="I529" s="82"/>
    </row>
    <row r="530" spans="2:9" ht="15.75" customHeight="1">
      <c r="B530" s="13"/>
      <c r="I530" s="82"/>
    </row>
    <row r="531" spans="2:9" ht="15.75" customHeight="1">
      <c r="B531" s="13"/>
      <c r="I531" s="82"/>
    </row>
    <row r="532" spans="2:9" ht="15.75" customHeight="1">
      <c r="B532" s="13"/>
      <c r="I532" s="82"/>
    </row>
    <row r="533" spans="2:9" ht="15.75" customHeight="1">
      <c r="B533" s="13"/>
      <c r="I533" s="82"/>
    </row>
    <row r="534" spans="2:9" ht="15.75" customHeight="1">
      <c r="B534" s="13"/>
      <c r="I534" s="82"/>
    </row>
    <row r="535" spans="2:9" ht="15.75" customHeight="1">
      <c r="B535" s="13"/>
      <c r="I535" s="82"/>
    </row>
    <row r="536" spans="2:9" ht="15.75" customHeight="1">
      <c r="B536" s="13"/>
      <c r="I536" s="82"/>
    </row>
    <row r="537" spans="2:9" ht="15.75" customHeight="1">
      <c r="B537" s="13"/>
      <c r="I537" s="82"/>
    </row>
    <row r="538" spans="2:9" ht="15.75" customHeight="1">
      <c r="B538" s="13"/>
      <c r="I538" s="82"/>
    </row>
    <row r="539" spans="2:9" ht="15.75" customHeight="1">
      <c r="B539" s="13"/>
      <c r="I539" s="82"/>
    </row>
    <row r="540" spans="2:9" ht="15.75" customHeight="1">
      <c r="B540" s="13"/>
      <c r="I540" s="82"/>
    </row>
    <row r="541" spans="2:9" ht="15.75" customHeight="1">
      <c r="B541" s="13"/>
      <c r="I541" s="82"/>
    </row>
    <row r="542" spans="2:9" ht="15.75" customHeight="1">
      <c r="B542" s="13"/>
      <c r="I542" s="82"/>
    </row>
    <row r="543" spans="2:9" ht="15.75" customHeight="1">
      <c r="B543" s="13"/>
      <c r="I543" s="82"/>
    </row>
    <row r="544" spans="2:9" ht="15.75" customHeight="1">
      <c r="B544" s="13"/>
      <c r="I544" s="82"/>
    </row>
    <row r="545" spans="2:9" ht="15.75" customHeight="1">
      <c r="B545" s="13"/>
      <c r="I545" s="82"/>
    </row>
    <row r="546" spans="2:9" ht="15.75" customHeight="1">
      <c r="B546" s="13"/>
      <c r="I546" s="82"/>
    </row>
    <row r="547" spans="2:9" ht="15.75" customHeight="1">
      <c r="B547" s="13"/>
      <c r="I547" s="82"/>
    </row>
    <row r="548" spans="2:9" ht="15.75" customHeight="1">
      <c r="B548" s="13"/>
      <c r="I548" s="82"/>
    </row>
    <row r="549" spans="2:9" ht="15.75" customHeight="1">
      <c r="B549" s="13"/>
      <c r="I549" s="82"/>
    </row>
    <row r="550" spans="2:9" ht="15.75" customHeight="1">
      <c r="B550" s="13"/>
      <c r="I550" s="82"/>
    </row>
    <row r="551" spans="2:9" ht="15.75" customHeight="1">
      <c r="B551" s="13"/>
      <c r="I551" s="82"/>
    </row>
    <row r="552" spans="2:9" ht="15.75" customHeight="1">
      <c r="B552" s="13"/>
      <c r="I552" s="82"/>
    </row>
    <row r="553" spans="2:9" ht="15.75" customHeight="1">
      <c r="B553" s="13"/>
      <c r="I553" s="82"/>
    </row>
    <row r="554" spans="2:9" ht="15.75" customHeight="1">
      <c r="B554" s="13"/>
      <c r="I554" s="82"/>
    </row>
    <row r="555" spans="2:9" ht="15.75" customHeight="1">
      <c r="B555" s="13"/>
      <c r="I555" s="82"/>
    </row>
    <row r="556" spans="2:9" ht="15.75" customHeight="1">
      <c r="B556" s="13"/>
      <c r="I556" s="82"/>
    </row>
    <row r="557" spans="2:9" ht="15.75" customHeight="1">
      <c r="B557" s="13"/>
      <c r="I557" s="82"/>
    </row>
    <row r="558" spans="2:9" ht="15.75" customHeight="1">
      <c r="B558" s="13"/>
      <c r="I558" s="82"/>
    </row>
    <row r="559" spans="2:9" ht="15.75" customHeight="1">
      <c r="B559" s="13"/>
      <c r="I559" s="82"/>
    </row>
    <row r="560" spans="2:9" ht="15.75" customHeight="1">
      <c r="B560" s="13"/>
      <c r="I560" s="82"/>
    </row>
    <row r="561" spans="2:9" ht="15.75" customHeight="1">
      <c r="B561" s="13"/>
      <c r="I561" s="82"/>
    </row>
    <row r="562" spans="2:9" ht="15.75" customHeight="1">
      <c r="B562" s="13"/>
      <c r="I562" s="82"/>
    </row>
    <row r="563" spans="2:9" ht="15.75" customHeight="1">
      <c r="B563" s="13"/>
      <c r="I563" s="82"/>
    </row>
    <row r="564" spans="2:9" ht="15.75" customHeight="1">
      <c r="B564" s="13"/>
      <c r="I564" s="82"/>
    </row>
    <row r="565" spans="2:9" ht="15.75" customHeight="1">
      <c r="B565" s="13"/>
      <c r="I565" s="82"/>
    </row>
    <row r="566" spans="2:9" ht="15.75" customHeight="1">
      <c r="B566" s="13"/>
      <c r="I566" s="82"/>
    </row>
    <row r="567" spans="2:9" ht="15.75" customHeight="1">
      <c r="B567" s="13"/>
      <c r="I567" s="82"/>
    </row>
    <row r="568" spans="2:9" ht="15.75" customHeight="1">
      <c r="B568" s="13"/>
      <c r="I568" s="82"/>
    </row>
    <row r="569" spans="2:9" ht="15.75" customHeight="1">
      <c r="B569" s="13"/>
      <c r="I569" s="82"/>
    </row>
    <row r="570" spans="2:9" ht="15.75" customHeight="1">
      <c r="B570" s="13"/>
      <c r="I570" s="82"/>
    </row>
    <row r="571" spans="2:9" ht="15.75" customHeight="1">
      <c r="B571" s="13"/>
      <c r="I571" s="82"/>
    </row>
    <row r="572" spans="2:9" ht="15.75" customHeight="1">
      <c r="B572" s="13"/>
      <c r="I572" s="82"/>
    </row>
    <row r="573" spans="2:9" ht="15.75" customHeight="1">
      <c r="B573" s="13"/>
      <c r="I573" s="82"/>
    </row>
    <row r="574" spans="2:9" ht="15.75" customHeight="1">
      <c r="B574" s="13"/>
      <c r="I574" s="82"/>
    </row>
    <row r="575" spans="2:9" ht="15.75" customHeight="1">
      <c r="B575" s="13"/>
      <c r="I575" s="82"/>
    </row>
    <row r="576" spans="2:9" ht="15.75" customHeight="1">
      <c r="B576" s="13"/>
      <c r="I576" s="82"/>
    </row>
    <row r="577" spans="2:9" ht="15.75" customHeight="1">
      <c r="B577" s="13"/>
      <c r="I577" s="82"/>
    </row>
    <row r="578" spans="2:9" ht="15.75" customHeight="1">
      <c r="B578" s="13"/>
      <c r="I578" s="82"/>
    </row>
    <row r="579" spans="2:9" ht="15.75" customHeight="1">
      <c r="B579" s="13"/>
      <c r="I579" s="82"/>
    </row>
    <row r="580" spans="2:9" ht="15.75" customHeight="1">
      <c r="B580" s="13"/>
      <c r="I580" s="82"/>
    </row>
    <row r="581" spans="2:9" ht="15.75" customHeight="1">
      <c r="B581" s="13"/>
      <c r="I581" s="82"/>
    </row>
    <row r="582" spans="2:9" ht="15.75" customHeight="1">
      <c r="B582" s="13"/>
      <c r="I582" s="82"/>
    </row>
    <row r="583" spans="2:9" ht="15.75" customHeight="1">
      <c r="B583" s="13"/>
      <c r="I583" s="82"/>
    </row>
    <row r="584" spans="2:9" ht="15.75" customHeight="1">
      <c r="B584" s="13"/>
      <c r="I584" s="82"/>
    </row>
    <row r="585" spans="2:9" ht="15.75" customHeight="1">
      <c r="B585" s="13"/>
      <c r="I585" s="82"/>
    </row>
    <row r="586" spans="2:9" ht="15.75" customHeight="1">
      <c r="B586" s="13"/>
      <c r="I586" s="82"/>
    </row>
    <row r="587" spans="2:9" ht="15.75" customHeight="1">
      <c r="B587" s="13"/>
      <c r="I587" s="82"/>
    </row>
    <row r="588" spans="2:9" ht="15.75" customHeight="1">
      <c r="B588" s="13"/>
      <c r="I588" s="82"/>
    </row>
    <row r="589" spans="2:9" ht="15.75" customHeight="1">
      <c r="B589" s="13"/>
      <c r="I589" s="82"/>
    </row>
    <row r="590" spans="2:9" ht="15.75" customHeight="1">
      <c r="B590" s="13"/>
      <c r="I590" s="82"/>
    </row>
    <row r="591" spans="2:9" ht="15.75" customHeight="1">
      <c r="B591" s="13"/>
      <c r="I591" s="82"/>
    </row>
    <row r="592" spans="2:9" ht="15.75" customHeight="1">
      <c r="B592" s="13"/>
      <c r="I592" s="82"/>
    </row>
    <row r="593" spans="2:9" ht="15.75" customHeight="1">
      <c r="B593" s="13"/>
      <c r="I593" s="82"/>
    </row>
    <row r="594" spans="2:9" ht="15.75" customHeight="1">
      <c r="B594" s="13"/>
      <c r="I594" s="82"/>
    </row>
    <row r="595" spans="2:9" ht="15.75" customHeight="1">
      <c r="B595" s="13"/>
      <c r="I595" s="82"/>
    </row>
    <row r="596" spans="2:9" ht="15.75" customHeight="1">
      <c r="B596" s="13"/>
      <c r="I596" s="82"/>
    </row>
    <row r="597" spans="2:9" ht="15.75" customHeight="1">
      <c r="B597" s="13"/>
      <c r="I597" s="82"/>
    </row>
    <row r="598" spans="2:9" ht="15.75" customHeight="1">
      <c r="B598" s="13"/>
      <c r="I598" s="82"/>
    </row>
    <row r="599" spans="2:9" ht="15.75" customHeight="1">
      <c r="B599" s="13"/>
      <c r="I599" s="82"/>
    </row>
    <row r="600" spans="2:9" ht="15.75" customHeight="1">
      <c r="B600" s="13"/>
      <c r="I600" s="82"/>
    </row>
    <row r="601" spans="2:9" ht="15.75" customHeight="1">
      <c r="B601" s="13"/>
      <c r="I601" s="82"/>
    </row>
    <row r="602" spans="2:9" ht="15.75" customHeight="1">
      <c r="B602" s="13"/>
      <c r="I602" s="82"/>
    </row>
    <row r="603" spans="2:9" ht="15.75" customHeight="1">
      <c r="B603" s="13"/>
      <c r="I603" s="82"/>
    </row>
    <row r="604" spans="2:9" ht="15.75" customHeight="1">
      <c r="B604" s="13"/>
      <c r="I604" s="82"/>
    </row>
    <row r="605" spans="2:9" ht="15.75" customHeight="1">
      <c r="B605" s="13"/>
      <c r="I605" s="82"/>
    </row>
    <row r="606" spans="2:9" ht="15.75" customHeight="1">
      <c r="B606" s="13"/>
      <c r="I606" s="82"/>
    </row>
    <row r="607" spans="2:9" ht="15.75" customHeight="1">
      <c r="B607" s="13"/>
      <c r="I607" s="82"/>
    </row>
    <row r="608" spans="2:9" ht="15.75" customHeight="1">
      <c r="B608" s="13"/>
      <c r="I608" s="82"/>
    </row>
    <row r="609" spans="2:9" ht="15.75" customHeight="1">
      <c r="B609" s="13"/>
      <c r="I609" s="82"/>
    </row>
    <row r="610" spans="2:9" ht="15.75" customHeight="1">
      <c r="B610" s="13"/>
      <c r="I610" s="82"/>
    </row>
    <row r="611" spans="2:9" ht="15.75" customHeight="1">
      <c r="B611" s="13"/>
      <c r="I611" s="82"/>
    </row>
    <row r="612" spans="2:9" ht="15.75" customHeight="1">
      <c r="B612" s="13"/>
      <c r="I612" s="82"/>
    </row>
    <row r="613" spans="2:9" ht="15.75" customHeight="1">
      <c r="B613" s="13"/>
      <c r="I613" s="82"/>
    </row>
    <row r="614" spans="2:9" ht="15.75" customHeight="1">
      <c r="B614" s="13"/>
      <c r="I614" s="82"/>
    </row>
    <row r="615" spans="2:9" ht="15.75" customHeight="1">
      <c r="B615" s="13"/>
      <c r="I615" s="82"/>
    </row>
    <row r="616" spans="2:9" ht="15.75" customHeight="1">
      <c r="B616" s="13"/>
      <c r="I616" s="82"/>
    </row>
    <row r="617" spans="2:9" ht="15.75" customHeight="1">
      <c r="B617" s="13"/>
      <c r="I617" s="82"/>
    </row>
    <row r="618" spans="2:9" ht="15.75" customHeight="1">
      <c r="B618" s="13"/>
      <c r="I618" s="82"/>
    </row>
    <row r="619" spans="2:9" ht="15.75" customHeight="1">
      <c r="B619" s="13"/>
      <c r="I619" s="82"/>
    </row>
    <row r="620" spans="2:9" ht="15.75" customHeight="1">
      <c r="B620" s="13"/>
      <c r="I620" s="82"/>
    </row>
    <row r="621" spans="2:9" ht="15.75" customHeight="1">
      <c r="B621" s="13"/>
      <c r="I621" s="82"/>
    </row>
    <row r="622" spans="2:9" ht="15.75" customHeight="1">
      <c r="B622" s="13"/>
      <c r="I622" s="82"/>
    </row>
    <row r="623" spans="2:9" ht="15.75" customHeight="1">
      <c r="B623" s="13"/>
      <c r="I623" s="82"/>
    </row>
    <row r="624" spans="2:9" ht="15.75" customHeight="1">
      <c r="B624" s="13"/>
      <c r="I624" s="82"/>
    </row>
    <row r="625" spans="2:9" ht="15.75" customHeight="1">
      <c r="B625" s="13"/>
      <c r="I625" s="82"/>
    </row>
    <row r="626" spans="2:9" ht="15.75" customHeight="1">
      <c r="B626" s="13"/>
      <c r="I626" s="82"/>
    </row>
    <row r="627" spans="2:9" ht="15.75" customHeight="1">
      <c r="B627" s="13"/>
      <c r="I627" s="82"/>
    </row>
    <row r="628" spans="2:9" ht="15.75" customHeight="1">
      <c r="B628" s="13"/>
      <c r="I628" s="82"/>
    </row>
    <row r="629" spans="2:9" ht="15.75" customHeight="1">
      <c r="B629" s="13"/>
      <c r="I629" s="82"/>
    </row>
    <row r="630" spans="2:9" ht="15.75" customHeight="1">
      <c r="B630" s="13"/>
      <c r="I630" s="82"/>
    </row>
    <row r="631" spans="2:9" ht="15.75" customHeight="1">
      <c r="B631" s="13"/>
      <c r="I631" s="82"/>
    </row>
    <row r="632" spans="2:9" ht="15.75" customHeight="1">
      <c r="B632" s="13"/>
      <c r="I632" s="82"/>
    </row>
    <row r="633" spans="2:9" ht="15.75" customHeight="1">
      <c r="B633" s="13"/>
      <c r="I633" s="82"/>
    </row>
    <row r="634" spans="2:9" ht="15.75" customHeight="1">
      <c r="B634" s="13"/>
      <c r="I634" s="82"/>
    </row>
    <row r="635" spans="2:9" ht="15.75" customHeight="1">
      <c r="B635" s="13"/>
      <c r="I635" s="82"/>
    </row>
    <row r="636" spans="2:9" ht="15.75" customHeight="1">
      <c r="B636" s="13"/>
      <c r="I636" s="82"/>
    </row>
    <row r="637" spans="2:9" ht="15.75" customHeight="1">
      <c r="B637" s="13"/>
      <c r="I637" s="82"/>
    </row>
    <row r="638" spans="2:9" ht="15.75" customHeight="1">
      <c r="B638" s="13"/>
      <c r="I638" s="82"/>
    </row>
    <row r="639" spans="2:9" ht="15.75" customHeight="1">
      <c r="B639" s="13"/>
      <c r="I639" s="82"/>
    </row>
    <row r="640" spans="2:9" ht="15.75" customHeight="1">
      <c r="B640" s="13"/>
      <c r="I640" s="82"/>
    </row>
    <row r="641" spans="2:9" ht="15.75" customHeight="1">
      <c r="B641" s="13"/>
      <c r="I641" s="82"/>
    </row>
    <row r="642" spans="2:9" ht="15.75" customHeight="1">
      <c r="B642" s="13"/>
      <c r="I642" s="82"/>
    </row>
    <row r="643" spans="2:9" ht="15.75" customHeight="1">
      <c r="B643" s="13"/>
      <c r="I643" s="82"/>
    </row>
    <row r="644" spans="2:9" ht="15.75" customHeight="1">
      <c r="B644" s="13"/>
      <c r="I644" s="82"/>
    </row>
    <row r="645" spans="2:9" ht="15.75" customHeight="1">
      <c r="B645" s="13"/>
      <c r="I645" s="82"/>
    </row>
    <row r="646" spans="2:9" ht="15.75" customHeight="1">
      <c r="B646" s="13"/>
      <c r="I646" s="82"/>
    </row>
    <row r="647" spans="2:9" ht="15.75" customHeight="1">
      <c r="B647" s="13"/>
      <c r="I647" s="82"/>
    </row>
    <row r="648" spans="2:9" ht="15.75" customHeight="1">
      <c r="B648" s="13"/>
      <c r="I648" s="82"/>
    </row>
    <row r="649" spans="2:9" ht="15.75" customHeight="1">
      <c r="B649" s="13"/>
      <c r="I649" s="82"/>
    </row>
    <row r="650" spans="2:9" ht="15.75" customHeight="1">
      <c r="B650" s="13"/>
      <c r="I650" s="82"/>
    </row>
    <row r="651" spans="2:9" ht="15.75" customHeight="1">
      <c r="B651" s="13"/>
      <c r="I651" s="82"/>
    </row>
    <row r="652" spans="2:9" ht="15.75" customHeight="1">
      <c r="B652" s="13"/>
      <c r="I652" s="82"/>
    </row>
    <row r="653" spans="2:9" ht="15.75" customHeight="1">
      <c r="B653" s="13"/>
      <c r="I653" s="82"/>
    </row>
    <row r="654" spans="2:9" ht="15.75" customHeight="1">
      <c r="B654" s="13"/>
      <c r="I654" s="82"/>
    </row>
    <row r="655" spans="2:9" ht="15.75" customHeight="1">
      <c r="B655" s="13"/>
      <c r="I655" s="82"/>
    </row>
    <row r="656" spans="2:9" ht="15.75" customHeight="1">
      <c r="B656" s="13"/>
      <c r="I656" s="82"/>
    </row>
    <row r="657" spans="2:9" ht="15.75" customHeight="1">
      <c r="B657" s="13"/>
      <c r="I657" s="82"/>
    </row>
    <row r="658" spans="2:9" ht="15.75" customHeight="1">
      <c r="B658" s="13"/>
      <c r="I658" s="82"/>
    </row>
    <row r="659" spans="2:9" ht="15.75" customHeight="1">
      <c r="B659" s="13"/>
      <c r="I659" s="82"/>
    </row>
    <row r="660" spans="2:9" ht="15.75" customHeight="1">
      <c r="B660" s="13"/>
      <c r="I660" s="82"/>
    </row>
    <row r="661" spans="2:9" ht="15.75" customHeight="1">
      <c r="B661" s="13"/>
      <c r="I661" s="82"/>
    </row>
    <row r="662" spans="2:9" ht="15.75" customHeight="1">
      <c r="B662" s="13"/>
      <c r="I662" s="82"/>
    </row>
    <row r="663" spans="2:9" ht="15.75" customHeight="1">
      <c r="B663" s="13"/>
      <c r="I663" s="82"/>
    </row>
    <row r="664" spans="2:9" ht="15.75" customHeight="1">
      <c r="B664" s="13"/>
      <c r="I664" s="82"/>
    </row>
    <row r="665" spans="2:9" ht="15.75" customHeight="1">
      <c r="B665" s="13"/>
      <c r="I665" s="82"/>
    </row>
    <row r="666" spans="2:9" ht="15.75" customHeight="1">
      <c r="B666" s="13"/>
      <c r="I666" s="82"/>
    </row>
    <row r="667" spans="2:9" ht="15.75" customHeight="1">
      <c r="B667" s="13"/>
      <c r="I667" s="82"/>
    </row>
    <row r="668" spans="2:9" ht="15.75" customHeight="1">
      <c r="B668" s="13"/>
      <c r="I668" s="82"/>
    </row>
    <row r="669" spans="2:9" ht="15.75" customHeight="1">
      <c r="B669" s="13"/>
      <c r="I669" s="82"/>
    </row>
    <row r="670" spans="2:9" ht="15.75" customHeight="1">
      <c r="B670" s="13"/>
      <c r="I670" s="82"/>
    </row>
    <row r="671" spans="2:9" ht="15.75" customHeight="1">
      <c r="B671" s="13"/>
      <c r="I671" s="82"/>
    </row>
    <row r="672" spans="2:9" ht="15.75" customHeight="1">
      <c r="B672" s="13"/>
      <c r="I672" s="82"/>
    </row>
    <row r="673" spans="2:9" ht="15.75" customHeight="1">
      <c r="B673" s="13"/>
      <c r="I673" s="82"/>
    </row>
    <row r="674" spans="2:9" ht="15.75" customHeight="1">
      <c r="B674" s="13"/>
      <c r="I674" s="82"/>
    </row>
    <row r="675" spans="2:9" ht="15.75" customHeight="1">
      <c r="B675" s="13"/>
      <c r="I675" s="82"/>
    </row>
    <row r="676" spans="2:9" ht="15.75" customHeight="1">
      <c r="B676" s="13"/>
      <c r="I676" s="82"/>
    </row>
    <row r="677" spans="2:9" ht="15.75" customHeight="1">
      <c r="B677" s="13"/>
      <c r="I677" s="82"/>
    </row>
    <row r="678" spans="2:9" ht="15.75" customHeight="1">
      <c r="B678" s="13"/>
      <c r="I678" s="82"/>
    </row>
    <row r="679" spans="2:9" ht="15.75" customHeight="1">
      <c r="B679" s="13"/>
      <c r="I679" s="82"/>
    </row>
    <row r="680" spans="2:9" ht="15.75" customHeight="1">
      <c r="B680" s="13"/>
      <c r="I680" s="82"/>
    </row>
    <row r="681" spans="2:9" ht="15.75" customHeight="1">
      <c r="B681" s="13"/>
      <c r="I681" s="82"/>
    </row>
    <row r="682" spans="2:9" ht="15.75" customHeight="1">
      <c r="B682" s="13"/>
      <c r="I682" s="82"/>
    </row>
    <row r="683" spans="2:9" ht="15.75" customHeight="1">
      <c r="B683" s="13"/>
      <c r="I683" s="82"/>
    </row>
    <row r="684" spans="2:9" ht="15.75" customHeight="1">
      <c r="B684" s="13"/>
      <c r="I684" s="82"/>
    </row>
    <row r="685" spans="2:9" ht="15.75" customHeight="1">
      <c r="B685" s="13"/>
      <c r="I685" s="82"/>
    </row>
    <row r="686" spans="2:9" ht="15.75" customHeight="1">
      <c r="B686" s="13"/>
      <c r="I686" s="82"/>
    </row>
    <row r="687" spans="2:9" ht="15.75" customHeight="1">
      <c r="B687" s="13"/>
      <c r="I687" s="82"/>
    </row>
    <row r="688" spans="2:9" ht="15.75" customHeight="1">
      <c r="B688" s="13"/>
      <c r="I688" s="82"/>
    </row>
    <row r="689" spans="2:9" ht="15.75" customHeight="1">
      <c r="B689" s="13"/>
      <c r="I689" s="82"/>
    </row>
    <row r="690" spans="2:9" ht="15.75" customHeight="1">
      <c r="B690" s="13"/>
      <c r="I690" s="82"/>
    </row>
    <row r="691" spans="2:9" ht="15.75" customHeight="1">
      <c r="B691" s="13"/>
      <c r="I691" s="82"/>
    </row>
    <row r="692" spans="2:9" ht="15.75" customHeight="1">
      <c r="B692" s="13"/>
      <c r="I692" s="82"/>
    </row>
    <row r="693" spans="2:9" ht="15.75" customHeight="1">
      <c r="B693" s="13"/>
      <c r="I693" s="82"/>
    </row>
    <row r="694" spans="2:9" ht="15.75" customHeight="1">
      <c r="B694" s="13"/>
      <c r="I694" s="82"/>
    </row>
    <row r="695" spans="2:9" ht="15.75" customHeight="1">
      <c r="B695" s="13"/>
      <c r="I695" s="82"/>
    </row>
    <row r="696" spans="2:9" ht="15.75" customHeight="1">
      <c r="B696" s="13"/>
      <c r="I696" s="82"/>
    </row>
    <row r="697" spans="2:9" ht="15.75" customHeight="1">
      <c r="B697" s="13"/>
      <c r="I697" s="82"/>
    </row>
    <row r="698" spans="2:9" ht="15.75" customHeight="1">
      <c r="B698" s="13"/>
      <c r="I698" s="82"/>
    </row>
    <row r="699" spans="2:9" ht="15.75" customHeight="1">
      <c r="B699" s="13"/>
      <c r="I699" s="82"/>
    </row>
    <row r="700" spans="2:9" ht="15.75" customHeight="1">
      <c r="B700" s="13"/>
      <c r="I700" s="82"/>
    </row>
    <row r="701" spans="2:9" ht="15.75" customHeight="1">
      <c r="B701" s="13"/>
      <c r="I701" s="82"/>
    </row>
    <row r="702" spans="2:9" ht="15.75" customHeight="1">
      <c r="B702" s="13"/>
      <c r="I702" s="82"/>
    </row>
    <row r="703" spans="2:9" ht="15.75" customHeight="1">
      <c r="B703" s="13"/>
      <c r="I703" s="82"/>
    </row>
    <row r="704" spans="2:9" ht="15.75" customHeight="1">
      <c r="B704" s="13"/>
      <c r="I704" s="82"/>
    </row>
    <row r="705" spans="2:9" ht="15.75" customHeight="1">
      <c r="B705" s="13"/>
      <c r="I705" s="82"/>
    </row>
    <row r="706" spans="2:9" ht="15.75" customHeight="1">
      <c r="B706" s="13"/>
      <c r="I706" s="82"/>
    </row>
    <row r="707" spans="2:9" ht="15.75" customHeight="1">
      <c r="B707" s="13"/>
      <c r="I707" s="82"/>
    </row>
    <row r="708" spans="2:9" ht="15.75" customHeight="1">
      <c r="B708" s="13"/>
      <c r="I708" s="82"/>
    </row>
    <row r="709" spans="2:9" ht="15.75" customHeight="1">
      <c r="B709" s="13"/>
      <c r="I709" s="82"/>
    </row>
    <row r="710" spans="2:9" ht="15.75" customHeight="1">
      <c r="B710" s="13"/>
      <c r="I710" s="82"/>
    </row>
    <row r="711" spans="2:9" ht="15.75" customHeight="1">
      <c r="B711" s="13"/>
      <c r="I711" s="82"/>
    </row>
    <row r="712" spans="2:9" ht="15.75" customHeight="1">
      <c r="B712" s="13"/>
      <c r="I712" s="82"/>
    </row>
    <row r="713" spans="2:9" ht="15.75" customHeight="1">
      <c r="B713" s="13"/>
      <c r="I713" s="82"/>
    </row>
    <row r="714" spans="2:9" ht="15.75" customHeight="1">
      <c r="B714" s="13"/>
      <c r="I714" s="82"/>
    </row>
    <row r="715" spans="2:9" ht="15.75" customHeight="1">
      <c r="B715" s="13"/>
      <c r="I715" s="82"/>
    </row>
    <row r="716" spans="2:9" ht="15.75" customHeight="1">
      <c r="B716" s="13"/>
      <c r="I716" s="82"/>
    </row>
    <row r="717" spans="2:9" ht="15.75" customHeight="1">
      <c r="B717" s="13"/>
      <c r="I717" s="82"/>
    </row>
    <row r="718" spans="2:9" ht="15.75" customHeight="1">
      <c r="B718" s="13"/>
      <c r="I718" s="82"/>
    </row>
    <row r="719" spans="2:9" ht="15.75" customHeight="1">
      <c r="B719" s="13"/>
      <c r="I719" s="82"/>
    </row>
    <row r="720" spans="2:9" ht="15.75" customHeight="1">
      <c r="B720" s="13"/>
      <c r="I720" s="82"/>
    </row>
    <row r="721" spans="2:9" ht="15.75" customHeight="1">
      <c r="B721" s="13"/>
      <c r="I721" s="82"/>
    </row>
    <row r="722" spans="2:9" ht="15.75" customHeight="1">
      <c r="B722" s="13"/>
      <c r="I722" s="82"/>
    </row>
    <row r="723" spans="2:9" ht="15.75" customHeight="1">
      <c r="B723" s="13"/>
      <c r="I723" s="82"/>
    </row>
    <row r="724" spans="2:9" ht="15.75" customHeight="1">
      <c r="B724" s="13"/>
      <c r="I724" s="82"/>
    </row>
    <row r="725" spans="2:9" ht="15.75" customHeight="1">
      <c r="B725" s="13"/>
      <c r="I725" s="82"/>
    </row>
    <row r="726" spans="2:9" ht="15.75" customHeight="1">
      <c r="B726" s="13"/>
      <c r="I726" s="82"/>
    </row>
    <row r="727" spans="2:9" ht="15.75" customHeight="1">
      <c r="B727" s="13"/>
      <c r="I727" s="82"/>
    </row>
    <row r="728" spans="2:9" ht="15.75" customHeight="1">
      <c r="B728" s="13"/>
      <c r="I728" s="82"/>
    </row>
    <row r="729" spans="2:9" ht="15.75" customHeight="1">
      <c r="B729" s="13"/>
      <c r="I729" s="82"/>
    </row>
    <row r="730" spans="2:9" ht="15.75" customHeight="1">
      <c r="B730" s="13"/>
      <c r="I730" s="82"/>
    </row>
    <row r="731" spans="2:9" ht="15.75" customHeight="1">
      <c r="B731" s="13"/>
      <c r="I731" s="82"/>
    </row>
    <row r="732" spans="2:9" ht="15.75" customHeight="1">
      <c r="B732" s="13"/>
      <c r="I732" s="82"/>
    </row>
    <row r="733" spans="2:9" ht="15.75" customHeight="1">
      <c r="B733" s="13"/>
      <c r="I733" s="82"/>
    </row>
    <row r="734" spans="2:9" ht="15.75" customHeight="1">
      <c r="B734" s="13"/>
      <c r="I734" s="82"/>
    </row>
    <row r="735" spans="2:9" ht="15.75" customHeight="1">
      <c r="B735" s="13"/>
      <c r="I735" s="82"/>
    </row>
    <row r="736" spans="2:9" ht="15.75" customHeight="1">
      <c r="B736" s="13"/>
      <c r="I736" s="82"/>
    </row>
    <row r="737" spans="2:9" ht="15.75" customHeight="1">
      <c r="B737" s="13"/>
      <c r="I737" s="82"/>
    </row>
    <row r="738" spans="2:9" ht="15.75" customHeight="1">
      <c r="B738" s="13"/>
      <c r="I738" s="82"/>
    </row>
    <row r="739" spans="2:9" ht="15.75" customHeight="1">
      <c r="B739" s="13"/>
      <c r="I739" s="82"/>
    </row>
    <row r="740" spans="2:9" ht="15.75" customHeight="1">
      <c r="B740" s="13"/>
      <c r="I740" s="82"/>
    </row>
    <row r="741" spans="2:9" ht="15.75" customHeight="1">
      <c r="B741" s="13"/>
      <c r="I741" s="82"/>
    </row>
    <row r="742" spans="2:9" ht="15.75" customHeight="1">
      <c r="B742" s="13"/>
      <c r="I742" s="82"/>
    </row>
    <row r="743" spans="2:9" ht="15.75" customHeight="1">
      <c r="B743" s="13"/>
      <c r="I743" s="82"/>
    </row>
    <row r="744" spans="2:9" ht="15.75" customHeight="1">
      <c r="B744" s="13"/>
      <c r="I744" s="82"/>
    </row>
    <row r="745" spans="2:9" ht="15.75" customHeight="1">
      <c r="B745" s="13"/>
      <c r="I745" s="82"/>
    </row>
    <row r="746" spans="2:9" ht="15.75" customHeight="1">
      <c r="B746" s="13"/>
      <c r="I746" s="82"/>
    </row>
    <row r="747" spans="2:9" ht="15.75" customHeight="1">
      <c r="B747" s="13"/>
      <c r="I747" s="82"/>
    </row>
    <row r="748" spans="2:9" ht="15.75" customHeight="1">
      <c r="B748" s="13"/>
      <c r="I748" s="82"/>
    </row>
    <row r="749" spans="2:9" ht="15.75" customHeight="1">
      <c r="B749" s="13"/>
      <c r="I749" s="82"/>
    </row>
    <row r="750" spans="2:9" ht="15.75" customHeight="1">
      <c r="B750" s="13"/>
      <c r="I750" s="82"/>
    </row>
    <row r="751" spans="2:9" ht="15.75" customHeight="1">
      <c r="B751" s="13"/>
      <c r="I751" s="82"/>
    </row>
    <row r="752" spans="2:9" ht="15.75" customHeight="1">
      <c r="B752" s="13"/>
      <c r="I752" s="82"/>
    </row>
    <row r="753" spans="2:9" ht="15.75" customHeight="1">
      <c r="B753" s="13"/>
      <c r="I753" s="82"/>
    </row>
    <row r="754" spans="2:9" ht="15.75" customHeight="1">
      <c r="B754" s="13"/>
      <c r="I754" s="82"/>
    </row>
    <row r="755" spans="2:9" ht="15.75" customHeight="1">
      <c r="B755" s="13"/>
      <c r="I755" s="82"/>
    </row>
    <row r="756" spans="2:9" ht="15.75" customHeight="1">
      <c r="B756" s="13"/>
      <c r="I756" s="82"/>
    </row>
    <row r="757" spans="2:9" ht="15.75" customHeight="1">
      <c r="B757" s="13"/>
      <c r="I757" s="82"/>
    </row>
    <row r="758" spans="2:9" ht="15.75" customHeight="1">
      <c r="B758" s="13"/>
      <c r="I758" s="82"/>
    </row>
    <row r="759" spans="2:9" ht="15.75" customHeight="1">
      <c r="B759" s="13"/>
      <c r="I759" s="82"/>
    </row>
    <row r="760" spans="2:9" ht="15.75" customHeight="1">
      <c r="B760" s="13"/>
      <c r="I760" s="82"/>
    </row>
    <row r="761" spans="2:9" ht="15.75" customHeight="1">
      <c r="B761" s="13"/>
      <c r="I761" s="82"/>
    </row>
    <row r="762" spans="2:9" ht="15.75" customHeight="1">
      <c r="B762" s="13"/>
      <c r="I762" s="82"/>
    </row>
    <row r="763" spans="2:9" ht="15.75" customHeight="1">
      <c r="B763" s="13"/>
      <c r="I763" s="82"/>
    </row>
    <row r="764" spans="2:9" ht="15.75" customHeight="1">
      <c r="B764" s="13"/>
      <c r="I764" s="82"/>
    </row>
    <row r="765" spans="2:9" ht="15.75" customHeight="1">
      <c r="B765" s="13"/>
      <c r="I765" s="82"/>
    </row>
    <row r="766" spans="2:9" ht="15.75" customHeight="1">
      <c r="B766" s="13"/>
      <c r="I766" s="82"/>
    </row>
    <row r="767" spans="2:9" ht="15.75" customHeight="1">
      <c r="B767" s="13"/>
      <c r="I767" s="82"/>
    </row>
    <row r="768" spans="2:9" ht="15.75" customHeight="1">
      <c r="B768" s="13"/>
      <c r="I768" s="82"/>
    </row>
    <row r="769" spans="2:9" ht="15.75" customHeight="1">
      <c r="B769" s="13"/>
      <c r="I769" s="82"/>
    </row>
    <row r="770" spans="2:9" ht="15.75" customHeight="1">
      <c r="B770" s="13"/>
      <c r="I770" s="82"/>
    </row>
    <row r="771" spans="2:9" ht="15.75" customHeight="1">
      <c r="B771" s="13"/>
      <c r="I771" s="82"/>
    </row>
    <row r="772" spans="2:9" ht="15.75" customHeight="1">
      <c r="B772" s="13"/>
      <c r="I772" s="82"/>
    </row>
    <row r="773" spans="2:9" ht="15.75" customHeight="1">
      <c r="B773" s="13"/>
      <c r="I773" s="82"/>
    </row>
    <row r="774" spans="2:9" ht="15.75" customHeight="1">
      <c r="B774" s="13"/>
      <c r="I774" s="82"/>
    </row>
    <row r="775" spans="2:9" ht="15.75" customHeight="1">
      <c r="B775" s="13"/>
      <c r="I775" s="82"/>
    </row>
    <row r="776" spans="2:9" ht="15.75" customHeight="1">
      <c r="B776" s="13"/>
      <c r="I776" s="82"/>
    </row>
    <row r="777" spans="2:9" ht="15.75" customHeight="1">
      <c r="B777" s="13"/>
      <c r="I777" s="82"/>
    </row>
    <row r="778" spans="2:9" ht="15.75" customHeight="1">
      <c r="B778" s="13"/>
      <c r="I778" s="82"/>
    </row>
    <row r="779" spans="2:9" ht="15.75" customHeight="1">
      <c r="B779" s="13"/>
      <c r="I779" s="82"/>
    </row>
    <row r="780" spans="2:9" ht="15.75" customHeight="1">
      <c r="B780" s="13"/>
      <c r="I780" s="82"/>
    </row>
    <row r="781" spans="2:9" ht="15.75" customHeight="1">
      <c r="B781" s="13"/>
      <c r="I781" s="82"/>
    </row>
    <row r="782" spans="2:9" ht="15.75" customHeight="1">
      <c r="B782" s="13"/>
      <c r="I782" s="82"/>
    </row>
    <row r="783" spans="2:9" ht="15.75" customHeight="1">
      <c r="B783" s="13"/>
      <c r="I783" s="82"/>
    </row>
    <row r="784" spans="2:9" ht="15.75" customHeight="1">
      <c r="B784" s="13"/>
      <c r="I784" s="82"/>
    </row>
    <row r="785" spans="2:9" ht="15.75" customHeight="1">
      <c r="B785" s="13"/>
      <c r="I785" s="82"/>
    </row>
    <row r="786" spans="2:9" ht="15.75" customHeight="1">
      <c r="B786" s="13"/>
      <c r="I786" s="82"/>
    </row>
    <row r="787" spans="2:9" ht="15.75" customHeight="1">
      <c r="B787" s="13"/>
      <c r="I787" s="82"/>
    </row>
    <row r="788" spans="2:9" ht="15.75" customHeight="1">
      <c r="B788" s="13"/>
      <c r="I788" s="82"/>
    </row>
    <row r="789" spans="2:9" ht="15.75" customHeight="1">
      <c r="B789" s="13"/>
      <c r="I789" s="82"/>
    </row>
    <row r="790" spans="2:9" ht="15.75" customHeight="1">
      <c r="B790" s="13"/>
      <c r="I790" s="82"/>
    </row>
    <row r="791" spans="2:9" ht="15.75" customHeight="1">
      <c r="B791" s="13"/>
      <c r="I791" s="82"/>
    </row>
    <row r="792" spans="2:9" ht="15.75" customHeight="1">
      <c r="B792" s="13"/>
      <c r="I792" s="82"/>
    </row>
    <row r="793" spans="2:9" ht="15.75" customHeight="1">
      <c r="B793" s="13"/>
      <c r="I793" s="82"/>
    </row>
    <row r="794" spans="2:9" ht="15.75" customHeight="1">
      <c r="B794" s="13"/>
      <c r="I794" s="82"/>
    </row>
    <row r="795" spans="2:9" ht="15.75" customHeight="1">
      <c r="B795" s="13"/>
      <c r="I795" s="82"/>
    </row>
    <row r="796" spans="2:9" ht="15.75" customHeight="1">
      <c r="B796" s="13"/>
      <c r="I796" s="82"/>
    </row>
    <row r="797" spans="2:9" ht="15.75" customHeight="1">
      <c r="B797" s="13"/>
      <c r="I797" s="82"/>
    </row>
    <row r="798" spans="2:9" ht="15.75" customHeight="1">
      <c r="B798" s="13"/>
      <c r="I798" s="82"/>
    </row>
    <row r="799" spans="2:9" ht="15.75" customHeight="1">
      <c r="B799" s="13"/>
      <c r="I799" s="82"/>
    </row>
    <row r="800" spans="2:9" ht="15.75" customHeight="1">
      <c r="B800" s="13"/>
      <c r="I800" s="82"/>
    </row>
    <row r="801" spans="2:9" ht="15.75" customHeight="1">
      <c r="B801" s="13"/>
      <c r="I801" s="82"/>
    </row>
    <row r="802" spans="2:9" ht="15.75" customHeight="1">
      <c r="B802" s="13"/>
      <c r="I802" s="82"/>
    </row>
    <row r="803" spans="2:9" ht="15.75" customHeight="1">
      <c r="B803" s="13"/>
      <c r="I803" s="82"/>
    </row>
    <row r="804" spans="2:9" ht="15.75" customHeight="1">
      <c r="B804" s="13"/>
      <c r="I804" s="82"/>
    </row>
    <row r="805" spans="2:9" ht="15.75" customHeight="1">
      <c r="B805" s="13"/>
      <c r="I805" s="82"/>
    </row>
    <row r="806" spans="2:9" ht="15.75" customHeight="1">
      <c r="B806" s="13"/>
      <c r="I806" s="82"/>
    </row>
    <row r="807" spans="2:9" ht="15.75" customHeight="1">
      <c r="B807" s="13"/>
      <c r="I807" s="82"/>
    </row>
    <row r="808" spans="2:9" ht="15.75" customHeight="1">
      <c r="B808" s="13"/>
      <c r="I808" s="82"/>
    </row>
    <row r="809" spans="2:9" ht="15.75" customHeight="1">
      <c r="B809" s="13"/>
      <c r="I809" s="82"/>
    </row>
    <row r="810" spans="2:9" ht="15.75" customHeight="1">
      <c r="B810" s="13"/>
      <c r="I810" s="82"/>
    </row>
    <row r="811" spans="2:9" ht="15.75" customHeight="1">
      <c r="B811" s="13"/>
      <c r="I811" s="82"/>
    </row>
    <row r="812" spans="2:9" ht="15.75" customHeight="1">
      <c r="B812" s="13"/>
      <c r="I812" s="82"/>
    </row>
    <row r="813" spans="2:9" ht="15.75" customHeight="1">
      <c r="B813" s="13"/>
      <c r="I813" s="82"/>
    </row>
    <row r="814" spans="2:9" ht="15.75" customHeight="1">
      <c r="B814" s="13"/>
      <c r="I814" s="82"/>
    </row>
    <row r="815" spans="2:9" ht="15.75" customHeight="1">
      <c r="B815" s="13"/>
      <c r="I815" s="82"/>
    </row>
    <row r="816" spans="2:9" ht="15.75" customHeight="1">
      <c r="B816" s="13"/>
      <c r="I816" s="82"/>
    </row>
    <row r="817" spans="2:9" ht="15.75" customHeight="1">
      <c r="B817" s="13"/>
      <c r="I817" s="82"/>
    </row>
    <row r="818" spans="2:9" ht="15.75" customHeight="1">
      <c r="B818" s="13"/>
      <c r="I818" s="82"/>
    </row>
    <row r="819" spans="2:9" ht="15.75" customHeight="1">
      <c r="B819" s="13"/>
      <c r="I819" s="82"/>
    </row>
    <row r="820" spans="2:9" ht="15.75" customHeight="1">
      <c r="B820" s="13"/>
      <c r="I820" s="82"/>
    </row>
    <row r="821" spans="2:9" ht="15.75" customHeight="1">
      <c r="B821" s="13"/>
      <c r="I821" s="82"/>
    </row>
    <row r="822" spans="2:9" ht="15.75" customHeight="1">
      <c r="B822" s="13"/>
      <c r="I822" s="82"/>
    </row>
    <row r="823" spans="2:9" ht="15.75" customHeight="1">
      <c r="B823" s="13"/>
      <c r="I823" s="82"/>
    </row>
    <row r="824" spans="2:9" ht="15.75" customHeight="1">
      <c r="B824" s="13"/>
      <c r="I824" s="82"/>
    </row>
    <row r="825" spans="2:9" ht="15.75" customHeight="1">
      <c r="B825" s="13"/>
      <c r="I825" s="82"/>
    </row>
    <row r="826" spans="2:9" ht="15.75" customHeight="1">
      <c r="B826" s="13"/>
      <c r="I826" s="82"/>
    </row>
    <row r="827" spans="2:9" ht="15.75" customHeight="1">
      <c r="B827" s="13"/>
      <c r="I827" s="82"/>
    </row>
    <row r="828" spans="2:9" ht="15.75" customHeight="1">
      <c r="B828" s="13"/>
      <c r="I828" s="82"/>
    </row>
    <row r="829" spans="2:9" ht="15.75" customHeight="1">
      <c r="B829" s="13"/>
      <c r="I829" s="82"/>
    </row>
    <row r="830" spans="2:9" ht="15.75" customHeight="1">
      <c r="B830" s="13"/>
      <c r="I830" s="82"/>
    </row>
    <row r="831" spans="2:9" ht="15.75" customHeight="1">
      <c r="B831" s="13"/>
      <c r="I831" s="82"/>
    </row>
    <row r="832" spans="2:9" ht="15.75" customHeight="1">
      <c r="B832" s="13"/>
      <c r="I832" s="82"/>
    </row>
    <row r="833" spans="2:9" ht="15.75" customHeight="1">
      <c r="B833" s="13"/>
      <c r="I833" s="82"/>
    </row>
    <row r="834" spans="2:9" ht="15.75" customHeight="1">
      <c r="B834" s="13"/>
      <c r="I834" s="82"/>
    </row>
    <row r="835" spans="2:9" ht="15.75" customHeight="1">
      <c r="B835" s="13"/>
      <c r="I835" s="82"/>
    </row>
    <row r="836" spans="2:9" ht="15.75" customHeight="1">
      <c r="B836" s="13"/>
      <c r="I836" s="82"/>
    </row>
    <row r="837" spans="2:9" ht="15.75" customHeight="1">
      <c r="B837" s="13"/>
      <c r="I837" s="82"/>
    </row>
    <row r="838" spans="2:9" ht="15.75" customHeight="1">
      <c r="B838" s="13"/>
      <c r="I838" s="82"/>
    </row>
    <row r="839" spans="2:9" ht="15.75" customHeight="1">
      <c r="B839" s="13"/>
      <c r="I839" s="82"/>
    </row>
    <row r="840" spans="2:9" ht="15.75" customHeight="1">
      <c r="B840" s="13"/>
      <c r="I840" s="82"/>
    </row>
    <row r="841" spans="2:9" ht="15.75" customHeight="1">
      <c r="B841" s="13"/>
      <c r="I841" s="82"/>
    </row>
    <row r="842" spans="2:9" ht="15.75" customHeight="1">
      <c r="B842" s="13"/>
      <c r="I842" s="82"/>
    </row>
    <row r="843" spans="2:9" ht="15.75" customHeight="1">
      <c r="B843" s="13"/>
      <c r="I843" s="82"/>
    </row>
    <row r="844" spans="2:9" ht="15.75" customHeight="1">
      <c r="B844" s="13"/>
      <c r="I844" s="82"/>
    </row>
    <row r="845" spans="2:9" ht="15.75" customHeight="1">
      <c r="B845" s="13"/>
      <c r="I845" s="82"/>
    </row>
    <row r="846" spans="2:9" ht="15.75" customHeight="1">
      <c r="B846" s="13"/>
      <c r="I846" s="82"/>
    </row>
    <row r="847" spans="2:9" ht="15.75" customHeight="1">
      <c r="B847" s="13"/>
      <c r="I847" s="82"/>
    </row>
    <row r="848" spans="2:9" ht="15.75" customHeight="1">
      <c r="B848" s="13"/>
      <c r="I848" s="82"/>
    </row>
    <row r="849" spans="2:9" ht="15.75" customHeight="1">
      <c r="B849" s="13"/>
      <c r="I849" s="82"/>
    </row>
    <row r="850" spans="2:9" ht="15.75" customHeight="1">
      <c r="B850" s="13"/>
      <c r="I850" s="82"/>
    </row>
    <row r="851" spans="2:9" ht="15.75" customHeight="1">
      <c r="B851" s="13"/>
      <c r="I851" s="82"/>
    </row>
    <row r="852" spans="2:9" ht="15.75" customHeight="1">
      <c r="B852" s="13"/>
      <c r="I852" s="82"/>
    </row>
    <row r="853" spans="2:9" ht="15.75" customHeight="1">
      <c r="B853" s="13"/>
      <c r="I853" s="82"/>
    </row>
    <row r="854" spans="2:9" ht="15.75" customHeight="1">
      <c r="B854" s="13"/>
      <c r="I854" s="82"/>
    </row>
    <row r="855" spans="2:9" ht="15.75" customHeight="1">
      <c r="B855" s="13"/>
      <c r="I855" s="82"/>
    </row>
    <row r="856" spans="2:9" ht="15.75" customHeight="1">
      <c r="B856" s="13"/>
      <c r="I856" s="82"/>
    </row>
    <row r="857" spans="2:9" ht="15.75" customHeight="1">
      <c r="B857" s="13"/>
      <c r="I857" s="82"/>
    </row>
    <row r="858" spans="2:9" ht="15.75" customHeight="1">
      <c r="B858" s="13"/>
      <c r="I858" s="82"/>
    </row>
    <row r="859" spans="2:9" ht="15.75" customHeight="1">
      <c r="B859" s="13"/>
      <c r="I859" s="82"/>
    </row>
    <row r="860" spans="2:9" ht="15.75" customHeight="1">
      <c r="B860" s="13"/>
      <c r="I860" s="82"/>
    </row>
    <row r="861" spans="2:9" ht="15.75" customHeight="1">
      <c r="B861" s="13"/>
      <c r="I861" s="82"/>
    </row>
    <row r="862" spans="2:9" ht="15.75" customHeight="1">
      <c r="B862" s="13"/>
      <c r="I862" s="82"/>
    </row>
    <row r="863" spans="2:9" ht="15.75" customHeight="1">
      <c r="B863" s="13"/>
      <c r="I863" s="82"/>
    </row>
    <row r="864" spans="2:9" ht="15.75" customHeight="1">
      <c r="B864" s="13"/>
      <c r="I864" s="82"/>
    </row>
    <row r="865" spans="2:9" ht="15.75" customHeight="1">
      <c r="B865" s="13"/>
      <c r="I865" s="82"/>
    </row>
    <row r="866" spans="2:9" ht="15.75" customHeight="1">
      <c r="B866" s="13"/>
      <c r="I866" s="82"/>
    </row>
    <row r="867" spans="2:9" ht="15.75" customHeight="1">
      <c r="B867" s="13"/>
      <c r="I867" s="82"/>
    </row>
    <row r="868" spans="2:9" ht="15.75" customHeight="1">
      <c r="B868" s="13"/>
      <c r="I868" s="82"/>
    </row>
    <row r="869" spans="2:9" ht="15.75" customHeight="1">
      <c r="B869" s="13"/>
      <c r="I869" s="82"/>
    </row>
    <row r="870" spans="2:9" ht="15.75" customHeight="1">
      <c r="B870" s="13"/>
      <c r="I870" s="82"/>
    </row>
    <row r="871" spans="2:9" ht="15.75" customHeight="1">
      <c r="B871" s="13"/>
      <c r="I871" s="82"/>
    </row>
    <row r="872" spans="2:9" ht="15.75" customHeight="1">
      <c r="B872" s="13"/>
      <c r="I872" s="82"/>
    </row>
    <row r="873" spans="2:9" ht="15.75" customHeight="1">
      <c r="B873" s="13"/>
      <c r="I873" s="82"/>
    </row>
    <row r="874" spans="2:9" ht="15.75" customHeight="1">
      <c r="B874" s="13"/>
      <c r="I874" s="82"/>
    </row>
    <row r="875" spans="2:9" ht="15.75" customHeight="1">
      <c r="B875" s="13"/>
      <c r="I875" s="82"/>
    </row>
    <row r="876" spans="2:9" ht="15.75" customHeight="1">
      <c r="B876" s="13"/>
      <c r="I876" s="82"/>
    </row>
    <row r="877" spans="2:9" ht="15.75" customHeight="1">
      <c r="B877" s="13"/>
      <c r="I877" s="82"/>
    </row>
    <row r="878" spans="2:9" ht="15.75" customHeight="1">
      <c r="B878" s="13"/>
      <c r="I878" s="82"/>
    </row>
    <row r="879" spans="2:9" ht="15.75" customHeight="1">
      <c r="B879" s="13"/>
      <c r="I879" s="82"/>
    </row>
    <row r="880" spans="2:9" ht="15.75" customHeight="1">
      <c r="B880" s="13"/>
      <c r="I880" s="82"/>
    </row>
    <row r="881" spans="2:9" ht="15.75" customHeight="1">
      <c r="B881" s="13"/>
      <c r="I881" s="82"/>
    </row>
    <row r="882" spans="2:9" ht="15.75" customHeight="1">
      <c r="B882" s="13"/>
      <c r="I882" s="82"/>
    </row>
    <row r="883" spans="2:9" ht="15.75" customHeight="1">
      <c r="B883" s="13"/>
      <c r="I883" s="82"/>
    </row>
    <row r="884" spans="2:9" ht="15.75" customHeight="1">
      <c r="B884" s="13"/>
      <c r="I884" s="82"/>
    </row>
    <row r="885" spans="2:9" ht="15.75" customHeight="1">
      <c r="B885" s="13"/>
      <c r="I885" s="82"/>
    </row>
    <row r="886" spans="2:9" ht="15.75" customHeight="1">
      <c r="B886" s="13"/>
      <c r="I886" s="82"/>
    </row>
    <row r="887" spans="2:9" ht="15.75" customHeight="1">
      <c r="B887" s="13"/>
      <c r="I887" s="82"/>
    </row>
    <row r="888" spans="2:9" ht="15.75" customHeight="1">
      <c r="B888" s="13"/>
      <c r="I888" s="82"/>
    </row>
    <row r="889" spans="2:9" ht="15.75" customHeight="1">
      <c r="B889" s="13"/>
      <c r="I889" s="82"/>
    </row>
    <row r="890" spans="2:9" ht="15.75" customHeight="1">
      <c r="B890" s="13"/>
      <c r="I890" s="82"/>
    </row>
    <row r="891" spans="2:9" ht="15.75" customHeight="1">
      <c r="B891" s="13"/>
      <c r="I891" s="82"/>
    </row>
    <row r="892" spans="2:9" ht="15.75" customHeight="1">
      <c r="B892" s="13"/>
      <c r="I892" s="82"/>
    </row>
    <row r="893" spans="2:9" ht="15.75" customHeight="1">
      <c r="B893" s="13"/>
      <c r="I893" s="82"/>
    </row>
    <row r="894" spans="2:9" ht="15.75" customHeight="1">
      <c r="B894" s="13"/>
      <c r="I894" s="82"/>
    </row>
    <row r="895" spans="2:9" ht="15.75" customHeight="1">
      <c r="B895" s="13"/>
      <c r="I895" s="82"/>
    </row>
    <row r="896" spans="2:9" ht="15.75" customHeight="1">
      <c r="B896" s="13"/>
      <c r="I896" s="82"/>
    </row>
    <row r="897" spans="2:9" ht="15.75" customHeight="1">
      <c r="B897" s="13"/>
      <c r="I897" s="82"/>
    </row>
    <row r="898" spans="2:9" ht="15.75" customHeight="1">
      <c r="B898" s="13"/>
      <c r="I898" s="82"/>
    </row>
    <row r="899" spans="2:9" ht="15.75" customHeight="1">
      <c r="B899" s="13"/>
      <c r="I899" s="82"/>
    </row>
    <row r="900" spans="2:9" ht="15.75" customHeight="1">
      <c r="B900" s="13"/>
      <c r="I900" s="82"/>
    </row>
    <row r="901" spans="2:9" ht="15.75" customHeight="1">
      <c r="B901" s="13"/>
      <c r="I901" s="82"/>
    </row>
    <row r="902" spans="2:9" ht="15.75" customHeight="1">
      <c r="B902" s="13"/>
      <c r="I902" s="82"/>
    </row>
    <row r="903" spans="2:9" ht="15.75" customHeight="1">
      <c r="B903" s="13"/>
      <c r="I903" s="82"/>
    </row>
    <row r="904" spans="2:9" ht="15.75" customHeight="1">
      <c r="B904" s="13"/>
      <c r="I904" s="82"/>
    </row>
    <row r="905" spans="2:9" ht="15.75" customHeight="1">
      <c r="B905" s="13"/>
      <c r="I905" s="82"/>
    </row>
    <row r="906" spans="2:9" ht="15.75" customHeight="1">
      <c r="B906" s="13"/>
      <c r="I906" s="82"/>
    </row>
    <row r="907" spans="2:9" ht="15.75" customHeight="1">
      <c r="B907" s="13"/>
      <c r="I907" s="82"/>
    </row>
    <row r="908" spans="2:9" ht="15.75" customHeight="1">
      <c r="B908" s="13"/>
      <c r="I908" s="82"/>
    </row>
    <row r="909" spans="2:9" ht="15.75" customHeight="1">
      <c r="B909" s="13"/>
      <c r="I909" s="82"/>
    </row>
    <row r="910" spans="2:9" ht="15.75" customHeight="1">
      <c r="B910" s="13"/>
      <c r="I910" s="82"/>
    </row>
    <row r="911" spans="2:9" ht="15.75" customHeight="1">
      <c r="B911" s="13"/>
      <c r="I911" s="82"/>
    </row>
    <row r="912" spans="2:9" ht="15.75" customHeight="1">
      <c r="B912" s="13"/>
      <c r="I912" s="82"/>
    </row>
    <row r="913" spans="2:9" ht="15.75" customHeight="1">
      <c r="B913" s="13"/>
      <c r="I913" s="82"/>
    </row>
    <row r="914" spans="2:9" ht="15.75" customHeight="1">
      <c r="B914" s="13"/>
      <c r="I914" s="82"/>
    </row>
    <row r="915" spans="2:9" ht="15.75" customHeight="1">
      <c r="B915" s="13"/>
      <c r="I915" s="82"/>
    </row>
    <row r="916" spans="2:9" ht="15.75" customHeight="1">
      <c r="B916" s="13"/>
      <c r="I916" s="82"/>
    </row>
    <row r="917" spans="2:9" ht="15.75" customHeight="1">
      <c r="B917" s="13"/>
      <c r="I917" s="82"/>
    </row>
    <row r="918" spans="2:9" ht="15.75" customHeight="1">
      <c r="B918" s="13"/>
      <c r="I918" s="82"/>
    </row>
    <row r="919" spans="2:9" ht="15.75" customHeight="1">
      <c r="B919" s="13"/>
      <c r="I919" s="82"/>
    </row>
    <row r="920" spans="2:9" ht="15.75" customHeight="1">
      <c r="B920" s="13"/>
      <c r="I920" s="82"/>
    </row>
    <row r="921" spans="2:9" ht="15.75" customHeight="1">
      <c r="B921" s="13"/>
      <c r="I921" s="82"/>
    </row>
    <row r="922" spans="2:9" ht="15.75" customHeight="1">
      <c r="B922" s="13"/>
      <c r="I922" s="82"/>
    </row>
    <row r="923" spans="2:9" ht="15.75" customHeight="1">
      <c r="B923" s="13"/>
      <c r="I923" s="82"/>
    </row>
    <row r="924" spans="2:9" ht="15.75" customHeight="1">
      <c r="B924" s="13"/>
      <c r="I924" s="82"/>
    </row>
    <row r="925" spans="2:9" ht="15.75" customHeight="1">
      <c r="B925" s="13"/>
      <c r="I925" s="82"/>
    </row>
    <row r="926" spans="2:9" ht="15.75" customHeight="1">
      <c r="B926" s="13"/>
      <c r="I926" s="82"/>
    </row>
    <row r="927" spans="2:9" ht="15.75" customHeight="1">
      <c r="B927" s="13"/>
      <c r="I927" s="82"/>
    </row>
    <row r="928" spans="2:9" ht="15.75" customHeight="1">
      <c r="B928" s="13"/>
      <c r="I928" s="82"/>
    </row>
    <row r="929" spans="2:9" ht="15.75" customHeight="1">
      <c r="B929" s="13"/>
      <c r="I929" s="82"/>
    </row>
    <row r="930" spans="2:9" ht="15.75" customHeight="1">
      <c r="B930" s="13"/>
      <c r="I930" s="82"/>
    </row>
    <row r="931" spans="2:9" ht="15.75" customHeight="1">
      <c r="B931" s="13"/>
      <c r="I931" s="82"/>
    </row>
    <row r="932" spans="2:9" ht="15.75" customHeight="1">
      <c r="B932" s="13"/>
      <c r="I932" s="82"/>
    </row>
    <row r="933" spans="2:9" ht="15.75" customHeight="1">
      <c r="B933" s="13"/>
      <c r="I933" s="82"/>
    </row>
    <row r="934" spans="2:9" ht="15.75" customHeight="1">
      <c r="B934" s="13"/>
      <c r="I934" s="82"/>
    </row>
    <row r="935" spans="2:9" ht="15.75" customHeight="1">
      <c r="B935" s="13"/>
      <c r="I935" s="82"/>
    </row>
    <row r="936" spans="2:9" ht="15.75" customHeight="1">
      <c r="B936" s="13"/>
      <c r="I936" s="82"/>
    </row>
    <row r="937" spans="2:9" ht="15.75" customHeight="1">
      <c r="B937" s="13"/>
      <c r="I937" s="82"/>
    </row>
    <row r="938" spans="2:9" ht="15.75" customHeight="1">
      <c r="B938" s="13"/>
      <c r="I938" s="82"/>
    </row>
    <row r="939" spans="2:9" ht="15.75" customHeight="1">
      <c r="B939" s="13"/>
      <c r="I939" s="82"/>
    </row>
    <row r="940" spans="2:9" ht="15.75" customHeight="1">
      <c r="B940" s="13"/>
      <c r="I940" s="82"/>
    </row>
    <row r="941" spans="2:9" ht="15.75" customHeight="1">
      <c r="B941" s="13"/>
      <c r="I941" s="82"/>
    </row>
    <row r="942" spans="2:9" ht="15.75" customHeight="1">
      <c r="B942" s="13"/>
      <c r="I942" s="82"/>
    </row>
    <row r="943" spans="2:9" ht="15.75" customHeight="1">
      <c r="B943" s="13"/>
      <c r="I943" s="82"/>
    </row>
    <row r="944" spans="2:9" ht="15.75" customHeight="1">
      <c r="B944" s="13"/>
      <c r="I944" s="82"/>
    </row>
    <row r="945" spans="2:9" ht="15.75" customHeight="1">
      <c r="B945" s="13"/>
      <c r="I945" s="82"/>
    </row>
    <row r="946" spans="2:9" ht="15.75" customHeight="1">
      <c r="B946" s="13"/>
      <c r="I946" s="82"/>
    </row>
    <row r="947" spans="2:9" ht="15.75" customHeight="1">
      <c r="B947" s="13"/>
      <c r="I947" s="82"/>
    </row>
    <row r="948" spans="2:9" ht="15.75" customHeight="1">
      <c r="B948" s="13"/>
      <c r="I948" s="82"/>
    </row>
    <row r="949" spans="2:9" ht="15.75" customHeight="1">
      <c r="B949" s="13"/>
      <c r="I949" s="82"/>
    </row>
    <row r="950" spans="2:9" ht="15.75" customHeight="1">
      <c r="B950" s="13"/>
      <c r="I950" s="82"/>
    </row>
    <row r="951" spans="2:9" ht="15.75" customHeight="1">
      <c r="B951" s="13"/>
      <c r="I951" s="82"/>
    </row>
    <row r="952" spans="2:9" ht="15.75" customHeight="1">
      <c r="B952" s="13"/>
      <c r="I952" s="82"/>
    </row>
    <row r="953" spans="2:9" ht="15.75" customHeight="1">
      <c r="B953" s="13"/>
      <c r="I953" s="82"/>
    </row>
    <row r="954" spans="2:9" ht="15.75" customHeight="1">
      <c r="B954" s="13"/>
      <c r="I954" s="82"/>
    </row>
    <row r="955" spans="2:9" ht="15.75" customHeight="1">
      <c r="B955" s="13"/>
      <c r="I955" s="82"/>
    </row>
    <row r="956" spans="2:9" ht="15.75" customHeight="1">
      <c r="B956" s="13"/>
      <c r="I956" s="82"/>
    </row>
    <row r="957" spans="2:9" ht="15.75" customHeight="1">
      <c r="B957" s="13"/>
      <c r="I957" s="82"/>
    </row>
    <row r="958" spans="2:9" ht="15.75" customHeight="1">
      <c r="B958" s="13"/>
      <c r="I958" s="82"/>
    </row>
    <row r="959" spans="2:9" ht="15.75" customHeight="1">
      <c r="B959" s="13"/>
      <c r="I959" s="82"/>
    </row>
    <row r="960" spans="2:9" ht="15.75" customHeight="1">
      <c r="B960" s="13"/>
      <c r="I960" s="82"/>
    </row>
    <row r="961" spans="2:9" ht="15.75" customHeight="1">
      <c r="B961" s="13"/>
      <c r="I961" s="82"/>
    </row>
    <row r="962" spans="2:9" ht="15.75" customHeight="1">
      <c r="B962" s="13"/>
      <c r="I962" s="82"/>
    </row>
    <row r="963" spans="2:9" ht="15.75" customHeight="1">
      <c r="B963" s="13"/>
      <c r="I963" s="82"/>
    </row>
    <row r="964" spans="2:9" ht="15.75" customHeight="1">
      <c r="B964" s="13"/>
      <c r="I964" s="82"/>
    </row>
    <row r="965" spans="2:9" ht="15.75" customHeight="1">
      <c r="B965" s="13"/>
      <c r="I965" s="82"/>
    </row>
    <row r="966" spans="2:9" ht="15.75" customHeight="1">
      <c r="B966" s="13"/>
      <c r="I966" s="82"/>
    </row>
    <row r="967" spans="2:9" ht="15.75" customHeight="1">
      <c r="B967" s="13"/>
      <c r="I967" s="82"/>
    </row>
    <row r="968" spans="2:9" ht="15.75" customHeight="1">
      <c r="B968" s="13"/>
      <c r="I968" s="82"/>
    </row>
    <row r="969" spans="2:9" ht="15.75" customHeight="1">
      <c r="B969" s="13"/>
      <c r="I969" s="82"/>
    </row>
    <row r="970" spans="2:9" ht="15.75" customHeight="1">
      <c r="B970" s="13"/>
      <c r="I970" s="82"/>
    </row>
    <row r="971" spans="2:9" ht="15.75" customHeight="1">
      <c r="B971" s="13"/>
      <c r="I971" s="82"/>
    </row>
    <row r="972" spans="2:9" ht="15.75" customHeight="1">
      <c r="B972" s="13"/>
      <c r="I972" s="82"/>
    </row>
    <row r="973" spans="2:9" ht="15.75" customHeight="1">
      <c r="B973" s="13"/>
      <c r="I973" s="82"/>
    </row>
    <row r="974" spans="2:9" ht="15.75" customHeight="1">
      <c r="B974" s="13"/>
      <c r="I974" s="82"/>
    </row>
    <row r="975" spans="2:9" ht="15.75" customHeight="1">
      <c r="B975" s="13"/>
      <c r="I975" s="82"/>
    </row>
    <row r="976" spans="2:9" ht="15.75" customHeight="1">
      <c r="B976" s="13"/>
      <c r="I976" s="82"/>
    </row>
    <row r="977" spans="2:9" ht="15.75" customHeight="1">
      <c r="B977" s="13"/>
      <c r="I977" s="82"/>
    </row>
    <row r="978" spans="2:9" ht="15.75" customHeight="1">
      <c r="B978" s="13"/>
      <c r="I978" s="82"/>
    </row>
    <row r="979" spans="2:9" ht="15.75" customHeight="1">
      <c r="B979" s="13"/>
      <c r="I979" s="82"/>
    </row>
    <row r="980" spans="2:9" ht="15.75" customHeight="1">
      <c r="B980" s="13"/>
      <c r="I980" s="82"/>
    </row>
    <row r="981" spans="2:9" ht="15.75" customHeight="1">
      <c r="B981" s="13"/>
      <c r="I981" s="82"/>
    </row>
    <row r="982" spans="2:9" ht="15.75" customHeight="1">
      <c r="B982" s="13"/>
      <c r="I982" s="82"/>
    </row>
    <row r="983" spans="2:9" ht="15.75" customHeight="1">
      <c r="B983" s="13"/>
      <c r="I983" s="82"/>
    </row>
    <row r="984" spans="2:9" ht="15.75" customHeight="1">
      <c r="B984" s="13"/>
      <c r="I984" s="82"/>
    </row>
    <row r="985" spans="2:9" ht="15.75" customHeight="1">
      <c r="B985" s="13"/>
      <c r="I985" s="82"/>
    </row>
    <row r="986" spans="2:9" ht="15.75" customHeight="1">
      <c r="B986" s="13"/>
      <c r="I986" s="82"/>
    </row>
    <row r="987" spans="2:9" ht="15.75" customHeight="1">
      <c r="B987" s="13"/>
      <c r="I987" s="82"/>
    </row>
    <row r="988" spans="2:9" ht="15.75" customHeight="1">
      <c r="B988" s="13"/>
      <c r="I988" s="82"/>
    </row>
    <row r="989" spans="2:9" ht="15.75" customHeight="1">
      <c r="B989" s="13"/>
      <c r="I989" s="82"/>
    </row>
    <row r="990" spans="2:9" ht="15.75" customHeight="1">
      <c r="B990" s="13"/>
      <c r="I990" s="82"/>
    </row>
    <row r="991" spans="2:9" ht="15.75" customHeight="1">
      <c r="B991" s="13"/>
      <c r="I991" s="82"/>
    </row>
    <row r="992" spans="2:9" ht="15.75" customHeight="1">
      <c r="B992" s="13"/>
      <c r="I992" s="82"/>
    </row>
    <row r="993" spans="2:9" ht="15.75" customHeight="1">
      <c r="B993" s="13"/>
      <c r="I993" s="82"/>
    </row>
    <row r="994" spans="2:9" ht="15.75" customHeight="1">
      <c r="B994" s="13"/>
      <c r="I994" s="82"/>
    </row>
    <row r="995" spans="2:9" ht="15.75" customHeight="1">
      <c r="B995" s="13"/>
      <c r="I995" s="82"/>
    </row>
    <row r="996" spans="2:9" ht="15.75" customHeight="1">
      <c r="B996" s="13"/>
      <c r="I996" s="82"/>
    </row>
    <row r="997" spans="2:9" ht="15.75" customHeight="1">
      <c r="B997" s="13"/>
      <c r="I997" s="82"/>
    </row>
    <row r="998" spans="2:9" ht="15.75" customHeight="1">
      <c r="B998" s="13"/>
      <c r="I998" s="82"/>
    </row>
    <row r="999" spans="2:9" ht="15.75" customHeight="1">
      <c r="B999" s="13"/>
      <c r="I999" s="82"/>
    </row>
    <row r="1000" spans="2:9" ht="15.75" customHeight="1">
      <c r="B1000" s="13"/>
      <c r="I1000" s="82"/>
    </row>
    <row r="1001" spans="2:9" ht="15.75" customHeight="1">
      <c r="B1001" s="13"/>
      <c r="I1001" s="82"/>
    </row>
    <row r="1002" spans="2:9" ht="15.75" customHeight="1">
      <c r="B1002" s="13"/>
      <c r="I1002" s="82"/>
    </row>
    <row r="1003" spans="2:9" ht="15.75" customHeight="1">
      <c r="B1003" s="13"/>
      <c r="I1003" s="82"/>
    </row>
    <row r="1004" spans="2:9" ht="15.75" customHeight="1">
      <c r="B1004" s="13"/>
      <c r="I1004" s="82"/>
    </row>
    <row r="1005" spans="2:9" ht="15.75" customHeight="1">
      <c r="B1005" s="13"/>
      <c r="I1005" s="82"/>
    </row>
    <row r="1006" spans="2:9" ht="15.75" customHeight="1">
      <c r="B1006" s="13"/>
      <c r="I1006" s="82"/>
    </row>
    <row r="1007" spans="2:9" ht="15.75" customHeight="1">
      <c r="B1007" s="13"/>
      <c r="I1007" s="82"/>
    </row>
    <row r="1008" spans="2:9" ht="15.75" customHeight="1">
      <c r="B1008" s="13"/>
      <c r="I1008" s="82"/>
    </row>
    <row r="1009" spans="2:9" ht="15.75" customHeight="1">
      <c r="B1009" s="13"/>
      <c r="I1009" s="82"/>
    </row>
    <row r="1010" spans="2:9" ht="15.75" customHeight="1">
      <c r="B1010" s="13"/>
      <c r="I1010" s="82"/>
    </row>
    <row r="1011" spans="2:9" ht="15.75" customHeight="1">
      <c r="B1011" s="13"/>
      <c r="I1011" s="82"/>
    </row>
    <row r="1012" spans="2:9" ht="15.75" customHeight="1">
      <c r="B1012" s="13"/>
      <c r="I1012" s="82"/>
    </row>
    <row r="1013" spans="2:9" ht="15.75" customHeight="1">
      <c r="B1013" s="13"/>
      <c r="I1013" s="82"/>
    </row>
    <row r="1014" spans="2:9" ht="15.75" customHeight="1">
      <c r="B1014" s="13"/>
      <c r="I1014" s="82"/>
    </row>
    <row r="1015" spans="2:9" ht="15.75" customHeight="1">
      <c r="B1015" s="13"/>
      <c r="I1015" s="82"/>
    </row>
    <row r="1016" spans="2:9" ht="15.75" customHeight="1">
      <c r="B1016" s="13"/>
      <c r="I1016" s="82"/>
    </row>
    <row r="1017" spans="2:9" ht="15.75" customHeight="1">
      <c r="B1017" s="13"/>
      <c r="I1017" s="82"/>
    </row>
    <row r="1018" spans="2:9" ht="15.75" customHeight="1">
      <c r="B1018" s="13"/>
      <c r="I1018" s="82"/>
    </row>
    <row r="1019" spans="2:9" ht="15.75" customHeight="1">
      <c r="B1019" s="13"/>
      <c r="I1019" s="82"/>
    </row>
    <row r="1020" spans="2:9" ht="15.75" customHeight="1">
      <c r="B1020" s="13"/>
      <c r="I1020" s="82"/>
    </row>
    <row r="1021" spans="2:9" ht="15.75" customHeight="1">
      <c r="B1021" s="13"/>
      <c r="I1021" s="82"/>
    </row>
    <row r="1022" spans="2:9" ht="15.75" customHeight="1">
      <c r="B1022" s="13"/>
      <c r="I1022" s="82"/>
    </row>
    <row r="1023" spans="2:9" ht="15.75" customHeight="1">
      <c r="B1023" s="13"/>
      <c r="I1023" s="82"/>
    </row>
    <row r="1024" spans="2:9" ht="15.75" customHeight="1">
      <c r="B1024" s="13"/>
      <c r="I1024" s="82"/>
    </row>
    <row r="1025" spans="2:9" ht="15.75" customHeight="1">
      <c r="B1025" s="13"/>
      <c r="I1025" s="82"/>
    </row>
    <row r="1026" spans="2:9" ht="15.75" customHeight="1">
      <c r="B1026" s="13"/>
      <c r="I1026" s="82"/>
    </row>
    <row r="1027" spans="2:9" ht="15.75" customHeight="1">
      <c r="B1027" s="13"/>
      <c r="I1027" s="82"/>
    </row>
    <row r="1028" spans="2:9" ht="15.75" customHeight="1">
      <c r="B1028" s="13"/>
      <c r="I1028" s="82"/>
    </row>
    <row r="1029" spans="2:9" ht="15.75" customHeight="1">
      <c r="B1029" s="13"/>
      <c r="I1029" s="82"/>
    </row>
    <row r="1030" spans="2:9" ht="15.75" customHeight="1">
      <c r="B1030" s="13"/>
      <c r="I1030" s="82"/>
    </row>
    <row r="1031" spans="2:9" ht="15.75" customHeight="1">
      <c r="B1031" s="13"/>
      <c r="I1031" s="82"/>
    </row>
    <row r="1032" spans="2:9" ht="15.75" customHeight="1">
      <c r="B1032" s="13"/>
      <c r="I1032" s="82"/>
    </row>
    <row r="1033" spans="2:9" ht="15.75" customHeight="1">
      <c r="B1033" s="13"/>
      <c r="I1033" s="82"/>
    </row>
    <row r="1034" spans="2:9" ht="15.75" customHeight="1">
      <c r="B1034" s="13"/>
      <c r="I1034" s="82"/>
    </row>
    <row r="1035" spans="2:9" ht="15.75" customHeight="1">
      <c r="B1035" s="13"/>
      <c r="I1035" s="82"/>
    </row>
    <row r="1036" spans="2:9" ht="15.75" customHeight="1">
      <c r="B1036" s="13"/>
      <c r="I1036" s="82"/>
    </row>
    <row r="1037" spans="2:9" ht="15.75" customHeight="1">
      <c r="B1037" s="13"/>
      <c r="I1037" s="82"/>
    </row>
    <row r="1038" spans="2:9" ht="15.75" customHeight="1">
      <c r="B1038" s="13"/>
      <c r="I1038" s="82"/>
    </row>
    <row r="1039" spans="2:9" ht="15.75" customHeight="1">
      <c r="B1039" s="13"/>
      <c r="I1039" s="82"/>
    </row>
    <row r="1040" spans="2:9" ht="15.75" customHeight="1">
      <c r="B1040" s="13"/>
      <c r="I1040" s="82"/>
    </row>
    <row r="1041" spans="2:9" ht="15.75" customHeight="1">
      <c r="B1041" s="13"/>
      <c r="I1041" s="82"/>
    </row>
    <row r="1042" spans="2:9" ht="15.75" customHeight="1">
      <c r="B1042" s="13"/>
      <c r="I1042" s="82"/>
    </row>
    <row r="1043" spans="2:9" ht="15.75" customHeight="1">
      <c r="B1043" s="13"/>
      <c r="I1043" s="82"/>
    </row>
    <row r="1044" spans="2:9" ht="15.75" customHeight="1">
      <c r="B1044" s="13"/>
      <c r="I1044" s="82"/>
    </row>
    <row r="1045" spans="2:9" ht="15.75" customHeight="1">
      <c r="B1045" s="13"/>
      <c r="I1045" s="82"/>
    </row>
    <row r="1046" spans="2:9" ht="15.75" customHeight="1">
      <c r="B1046" s="13"/>
      <c r="I1046" s="82"/>
    </row>
    <row r="1047" spans="2:9" ht="15.75" customHeight="1">
      <c r="B1047" s="13"/>
      <c r="I1047" s="82"/>
    </row>
    <row r="1048" spans="2:9" ht="15.75" customHeight="1">
      <c r="B1048" s="13"/>
      <c r="I1048" s="82"/>
    </row>
    <row r="1049" spans="2:9" ht="15.75" customHeight="1">
      <c r="B1049" s="13"/>
      <c r="I1049" s="82"/>
    </row>
    <row r="1050" spans="2:9" ht="15.75" customHeight="1">
      <c r="B1050" s="13"/>
      <c r="I1050" s="82"/>
    </row>
    <row r="1051" spans="2:9" ht="15.75" customHeight="1">
      <c r="B1051" s="13"/>
      <c r="I1051" s="82"/>
    </row>
    <row r="1052" spans="2:9" ht="15.75" customHeight="1">
      <c r="B1052" s="13"/>
      <c r="I1052" s="82"/>
    </row>
    <row r="1053" spans="2:9" ht="15.75" customHeight="1">
      <c r="B1053" s="13"/>
      <c r="I1053" s="82"/>
    </row>
    <row r="1054" spans="2:9" ht="15.75" customHeight="1">
      <c r="B1054" s="13"/>
      <c r="I1054" s="82"/>
    </row>
    <row r="1055" spans="2:9" ht="15.75" customHeight="1">
      <c r="B1055" s="13"/>
      <c r="I1055" s="82"/>
    </row>
    <row r="1056" spans="2:9" ht="15.75" customHeight="1">
      <c r="B1056" s="13"/>
      <c r="I1056" s="82"/>
    </row>
    <row r="1057" spans="2:9" ht="15.75" customHeight="1">
      <c r="B1057" s="13"/>
      <c r="I1057" s="82"/>
    </row>
    <row r="1058" spans="2:9" ht="15.75" customHeight="1">
      <c r="B1058" s="13"/>
      <c r="I1058" s="82"/>
    </row>
    <row r="1059" spans="2:9" ht="15.75" customHeight="1">
      <c r="B1059" s="13"/>
      <c r="I1059" s="82"/>
    </row>
    <row r="1060" spans="2:9" ht="15.75" customHeight="1">
      <c r="B1060" s="13"/>
      <c r="I1060" s="82"/>
    </row>
    <row r="1061" spans="2:9" ht="15.75" customHeight="1">
      <c r="B1061" s="13"/>
      <c r="I1061" s="82"/>
    </row>
    <row r="1062" spans="2:9" ht="15.75" customHeight="1">
      <c r="B1062" s="13"/>
      <c r="I1062" s="82"/>
    </row>
    <row r="1063" spans="2:9" ht="15.75" customHeight="1">
      <c r="B1063" s="13"/>
      <c r="I1063" s="82"/>
    </row>
    <row r="1064" spans="2:9" ht="15.75" customHeight="1">
      <c r="B1064" s="13"/>
      <c r="I1064" s="82"/>
    </row>
    <row r="1065" spans="2:9" ht="15.75" customHeight="1">
      <c r="B1065" s="13"/>
      <c r="I1065" s="82"/>
    </row>
    <row r="1066" spans="2:9" ht="15.75" customHeight="1">
      <c r="B1066" s="13"/>
      <c r="I1066" s="82"/>
    </row>
    <row r="1067" spans="2:9" ht="15.75" customHeight="1">
      <c r="B1067" s="13"/>
      <c r="I1067" s="82"/>
    </row>
    <row r="1068" spans="2:9" ht="15.75" customHeight="1">
      <c r="B1068" s="13"/>
      <c r="I1068" s="82"/>
    </row>
    <row r="1069" spans="2:9" ht="15.75" customHeight="1">
      <c r="B1069" s="13"/>
      <c r="I1069" s="82"/>
    </row>
    <row r="1070" spans="2:9" ht="15.75" customHeight="1">
      <c r="B1070" s="13"/>
      <c r="I1070" s="82"/>
    </row>
    <row r="1071" spans="2:9" ht="15.75" customHeight="1">
      <c r="B1071" s="13"/>
      <c r="I1071" s="82"/>
    </row>
    <row r="1072" spans="2:9" ht="15.75" customHeight="1">
      <c r="B1072" s="13"/>
      <c r="I1072" s="82"/>
    </row>
    <row r="1073" spans="2:9" ht="15.75" customHeight="1">
      <c r="B1073" s="13"/>
      <c r="I1073" s="82"/>
    </row>
    <row r="1074" spans="2:9" ht="15.75" customHeight="1">
      <c r="B1074" s="13"/>
      <c r="I1074" s="82"/>
    </row>
    <row r="1075" spans="2:9" ht="15.75" customHeight="1">
      <c r="B1075" s="13"/>
      <c r="I1075" s="82"/>
    </row>
    <row r="1076" spans="2:9" ht="15.75" customHeight="1">
      <c r="B1076" s="13"/>
      <c r="I1076" s="82"/>
    </row>
    <row r="1077" spans="2:9" ht="15.75" customHeight="1">
      <c r="B1077" s="13"/>
      <c r="I1077" s="82"/>
    </row>
    <row r="1078" spans="2:9" ht="15.75" customHeight="1">
      <c r="B1078" s="13"/>
      <c r="I1078" s="82"/>
    </row>
    <row r="1079" spans="2:9" ht="15.75" customHeight="1">
      <c r="B1079" s="13"/>
      <c r="I1079" s="82"/>
    </row>
    <row r="1080" spans="2:9" ht="15.75" customHeight="1">
      <c r="B1080" s="13"/>
      <c r="I1080" s="82"/>
    </row>
    <row r="1081" spans="2:9" ht="15.75" customHeight="1">
      <c r="B1081" s="13"/>
      <c r="I1081" s="82"/>
    </row>
    <row r="1082" spans="2:9" ht="15.75" customHeight="1">
      <c r="B1082" s="13"/>
      <c r="I1082" s="82"/>
    </row>
    <row r="1083" spans="2:9" ht="15.75" customHeight="1">
      <c r="B1083" s="13"/>
      <c r="I1083" s="82"/>
    </row>
    <row r="1084" spans="2:9" ht="15.75" customHeight="1">
      <c r="B1084" s="13"/>
      <c r="I1084" s="82"/>
    </row>
    <row r="1085" spans="2:9" ht="15.75" customHeight="1">
      <c r="B1085" s="13"/>
      <c r="I1085" s="82"/>
    </row>
  </sheetData>
  <mergeCells count="20">
    <mergeCell ref="B126:G126"/>
    <mergeCell ref="A131:F131"/>
    <mergeCell ref="A132:F133"/>
    <mergeCell ref="B30:G30"/>
    <mergeCell ref="B51:G51"/>
    <mergeCell ref="B59:G59"/>
    <mergeCell ref="B69:G69"/>
    <mergeCell ref="B83:G83"/>
    <mergeCell ref="B102:G102"/>
    <mergeCell ref="B105:G105"/>
    <mergeCell ref="B8:G8"/>
    <mergeCell ref="B22:G22"/>
    <mergeCell ref="B110:G110"/>
    <mergeCell ref="B116:G116"/>
    <mergeCell ref="B123:G123"/>
    <mergeCell ref="A1:H1"/>
    <mergeCell ref="D2:E2"/>
    <mergeCell ref="H3:H4"/>
    <mergeCell ref="D5:F5"/>
    <mergeCell ref="A6:H6"/>
  </mergeCells>
  <printOptions horizontalCentered="1"/>
  <pageMargins left="0.27808619653461819" right="0.32086868830917481" top="0.42782491774556652" bottom="0.81286734371657632" header="0" footer="0"/>
  <pageSetup paperSize="9" scale="53" fitToHeight="0" orientation="portrait" r:id="rId1"/>
  <headerFooter>
    <oddFooter>&amp;R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1014"/>
  <sheetViews>
    <sheetView topLeftCell="A16" workbookViewId="0">
      <selection activeCell="AH36" sqref="A1:AH36"/>
    </sheetView>
  </sheetViews>
  <sheetFormatPr defaultColWidth="14.453125" defaultRowHeight="15" customHeight="1"/>
  <cols>
    <col min="1" max="1" width="8.7265625" customWidth="1"/>
    <col min="2" max="2" width="42.54296875" customWidth="1"/>
    <col min="3" max="3" width="13.54296875" customWidth="1"/>
    <col min="4" max="4" width="7.26953125" customWidth="1"/>
    <col min="5" max="8" width="4.7265625" customWidth="1"/>
    <col min="9" max="9" width="8" customWidth="1"/>
    <col min="10" max="13" width="4.7265625" customWidth="1"/>
    <col min="14" max="14" width="7.1796875" customWidth="1"/>
    <col min="15" max="18" width="4.7265625" customWidth="1"/>
    <col min="19" max="19" width="8" customWidth="1"/>
    <col min="20" max="23" width="4.7265625" customWidth="1"/>
    <col min="24" max="24" width="7.1796875" customWidth="1"/>
    <col min="25" max="28" width="4.7265625" customWidth="1"/>
    <col min="29" max="29" width="7.1796875" customWidth="1"/>
    <col min="30" max="33" width="4.7265625" customWidth="1"/>
    <col min="34" max="34" width="7.453125" customWidth="1"/>
    <col min="35" max="41" width="8.7265625" hidden="1" customWidth="1"/>
  </cols>
  <sheetData>
    <row r="1" spans="1:39" ht="25.5" customHeight="1">
      <c r="A1" s="427" t="s">
        <v>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9"/>
    </row>
    <row r="2" spans="1:39" ht="17.25" customHeight="1">
      <c r="A2" s="430" t="s">
        <v>467</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8"/>
    </row>
    <row r="3" spans="1:39" ht="14.5">
      <c r="A3" s="121" t="s">
        <v>468</v>
      </c>
      <c r="B3" s="11" t="str">
        <f>'Memoria ND'!C3</f>
        <v>REFORMA PRAÇA PONTAL SANTO ANTONIO</v>
      </c>
      <c r="C3" s="11"/>
      <c r="D3" s="11"/>
      <c r="E3" s="11"/>
      <c r="F3" s="11"/>
      <c r="G3" s="11"/>
      <c r="H3" s="11"/>
      <c r="I3" s="11"/>
      <c r="J3" s="11"/>
      <c r="K3" s="11"/>
      <c r="L3" s="11"/>
      <c r="M3" s="11"/>
      <c r="N3" s="11"/>
      <c r="O3" s="11"/>
      <c r="P3" s="11"/>
      <c r="Q3" s="11"/>
      <c r="R3" s="11"/>
      <c r="S3" s="11"/>
      <c r="T3" s="11"/>
      <c r="U3" s="11"/>
      <c r="V3" s="11"/>
      <c r="W3" s="11"/>
      <c r="X3" s="11"/>
      <c r="Y3" s="11"/>
      <c r="Z3" s="11"/>
      <c r="AA3" s="11"/>
      <c r="AB3" s="11"/>
      <c r="AC3" s="431"/>
      <c r="AD3" s="357"/>
      <c r="AE3" s="357"/>
      <c r="AF3" s="357"/>
      <c r="AG3" s="357"/>
      <c r="AH3" s="358"/>
    </row>
    <row r="4" spans="1:39" ht="15.5">
      <c r="A4" s="122" t="s">
        <v>469</v>
      </c>
      <c r="B4" s="17" t="str">
        <f>'PLANILHA ND'!D4</f>
        <v>PRAÇA</v>
      </c>
      <c r="C4" s="17"/>
      <c r="D4" s="17"/>
      <c r="E4" s="17"/>
      <c r="F4" s="17"/>
      <c r="G4" s="17"/>
      <c r="H4" s="17"/>
      <c r="I4" s="17"/>
      <c r="J4" s="17"/>
      <c r="K4" s="17"/>
      <c r="L4" s="17"/>
      <c r="M4" s="17"/>
      <c r="N4" s="91"/>
      <c r="O4" s="91"/>
      <c r="P4" s="91"/>
      <c r="Q4" s="91"/>
      <c r="R4" s="91"/>
      <c r="S4" s="91"/>
      <c r="T4" s="91"/>
      <c r="U4" s="91"/>
      <c r="V4" s="91"/>
      <c r="W4" s="91"/>
      <c r="X4" s="91"/>
      <c r="Y4" s="91"/>
      <c r="Z4" s="91"/>
      <c r="AA4" s="91"/>
      <c r="AB4" s="91"/>
      <c r="AC4" s="357"/>
      <c r="AD4" s="357"/>
      <c r="AE4" s="357"/>
      <c r="AF4" s="357"/>
      <c r="AG4" s="357"/>
      <c r="AH4" s="358"/>
    </row>
    <row r="5" spans="1:39" ht="23.25" customHeight="1">
      <c r="A5" s="432" t="s">
        <v>470</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4"/>
    </row>
    <row r="6" spans="1:39" ht="23.25" customHeight="1">
      <c r="A6" s="433" t="s">
        <v>471</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39" ht="14.5">
      <c r="A7" s="434" t="s">
        <v>472</v>
      </c>
      <c r="B7" s="435" t="s">
        <v>473</v>
      </c>
      <c r="C7" s="410" t="s">
        <v>474</v>
      </c>
      <c r="D7" s="411" t="s">
        <v>475</v>
      </c>
      <c r="E7" s="388" t="s">
        <v>476</v>
      </c>
      <c r="F7" s="389"/>
      <c r="G7" s="389"/>
      <c r="H7" s="390"/>
      <c r="I7" s="391" t="s">
        <v>475</v>
      </c>
      <c r="J7" s="388" t="s">
        <v>477</v>
      </c>
      <c r="K7" s="389"/>
      <c r="L7" s="389"/>
      <c r="M7" s="390"/>
      <c r="N7" s="391" t="s">
        <v>475</v>
      </c>
      <c r="O7" s="388" t="s">
        <v>478</v>
      </c>
      <c r="P7" s="389"/>
      <c r="Q7" s="389"/>
      <c r="R7" s="390"/>
      <c r="S7" s="391" t="s">
        <v>475</v>
      </c>
      <c r="T7" s="388" t="s">
        <v>479</v>
      </c>
      <c r="U7" s="389"/>
      <c r="V7" s="389"/>
      <c r="W7" s="390"/>
      <c r="X7" s="391" t="s">
        <v>475</v>
      </c>
      <c r="Y7" s="388" t="s">
        <v>480</v>
      </c>
      <c r="Z7" s="389"/>
      <c r="AA7" s="389"/>
      <c r="AB7" s="390"/>
      <c r="AC7" s="391" t="s">
        <v>475</v>
      </c>
      <c r="AD7" s="388" t="s">
        <v>481</v>
      </c>
      <c r="AE7" s="389"/>
      <c r="AF7" s="389"/>
      <c r="AG7" s="390"/>
      <c r="AH7" s="391" t="s">
        <v>475</v>
      </c>
      <c r="AI7" s="416" t="s">
        <v>477</v>
      </c>
      <c r="AJ7" s="417"/>
      <c r="AK7" s="417"/>
      <c r="AL7" s="418"/>
      <c r="AM7" s="419" t="s">
        <v>475</v>
      </c>
    </row>
    <row r="8" spans="1:39" ht="14.5">
      <c r="A8" s="385"/>
      <c r="B8" s="385"/>
      <c r="C8" s="392"/>
      <c r="D8" s="392"/>
      <c r="E8" s="393" t="s">
        <v>482</v>
      </c>
      <c r="F8" s="394"/>
      <c r="G8" s="394"/>
      <c r="H8" s="395"/>
      <c r="I8" s="392"/>
      <c r="J8" s="393" t="s">
        <v>483</v>
      </c>
      <c r="K8" s="394"/>
      <c r="L8" s="394"/>
      <c r="M8" s="395"/>
      <c r="N8" s="392"/>
      <c r="O8" s="393" t="s">
        <v>484</v>
      </c>
      <c r="P8" s="394"/>
      <c r="Q8" s="394"/>
      <c r="R8" s="395"/>
      <c r="S8" s="392"/>
      <c r="T8" s="393" t="s">
        <v>485</v>
      </c>
      <c r="U8" s="394"/>
      <c r="V8" s="394"/>
      <c r="W8" s="395"/>
      <c r="X8" s="392"/>
      <c r="Y8" s="393" t="s">
        <v>486</v>
      </c>
      <c r="Z8" s="394"/>
      <c r="AA8" s="394"/>
      <c r="AB8" s="395"/>
      <c r="AC8" s="392"/>
      <c r="AD8" s="393" t="s">
        <v>487</v>
      </c>
      <c r="AE8" s="394"/>
      <c r="AF8" s="394"/>
      <c r="AG8" s="395"/>
      <c r="AH8" s="392"/>
      <c r="AI8" s="421" t="s">
        <v>483</v>
      </c>
      <c r="AJ8" s="383"/>
      <c r="AK8" s="383"/>
      <c r="AL8" s="384"/>
      <c r="AM8" s="420"/>
    </row>
    <row r="9" spans="1:39" ht="14.5">
      <c r="A9" s="412" t="s">
        <v>488</v>
      </c>
      <c r="B9" s="413" t="str">
        <f>'PLANILHA ND'!B8</f>
        <v>SERVIÇOS PRELIMINARES</v>
      </c>
      <c r="C9" s="414">
        <f>'PLANILHA ND'!I8</f>
        <v>25650.487395</v>
      </c>
      <c r="D9" s="415">
        <f>C9/$C$36</f>
        <v>2.9299616279906366E-2</v>
      </c>
      <c r="E9" s="123"/>
      <c r="F9" s="124"/>
      <c r="G9" s="124"/>
      <c r="H9" s="124"/>
      <c r="I9" s="396">
        <v>0.2</v>
      </c>
      <c r="J9" s="123"/>
      <c r="K9" s="124"/>
      <c r="L9" s="124"/>
      <c r="M9" s="124"/>
      <c r="N9" s="396">
        <v>0.16</v>
      </c>
      <c r="O9" s="123"/>
      <c r="P9" s="124"/>
      <c r="Q9" s="124"/>
      <c r="R9" s="124"/>
      <c r="S9" s="396">
        <v>0.16</v>
      </c>
      <c r="T9" s="123"/>
      <c r="U9" s="124"/>
      <c r="V9" s="124"/>
      <c r="W9" s="124"/>
      <c r="X9" s="396">
        <v>0.16</v>
      </c>
      <c r="Y9" s="123"/>
      <c r="Z9" s="124"/>
      <c r="AA9" s="124"/>
      <c r="AB9" s="124"/>
      <c r="AC9" s="396">
        <v>0.16</v>
      </c>
      <c r="AD9" s="123"/>
      <c r="AE9" s="124"/>
      <c r="AF9" s="124"/>
      <c r="AG9" s="124"/>
      <c r="AH9" s="399">
        <v>0.16</v>
      </c>
      <c r="AI9" s="125"/>
      <c r="AJ9" s="126"/>
      <c r="AK9" s="126"/>
      <c r="AL9" s="126"/>
      <c r="AM9" s="423">
        <f>50%</f>
        <v>0.5</v>
      </c>
    </row>
    <row r="10" spans="1:39" ht="14.5">
      <c r="A10" s="402"/>
      <c r="B10" s="404"/>
      <c r="C10" s="404"/>
      <c r="D10" s="397"/>
      <c r="E10" s="398">
        <f>TRUNC($C9*I9,4)</f>
        <v>5130.0973999999997</v>
      </c>
      <c r="F10" s="354"/>
      <c r="G10" s="354"/>
      <c r="H10" s="381"/>
      <c r="I10" s="397"/>
      <c r="J10" s="398">
        <f>TRUNC($C9*N9,4)</f>
        <v>4104.0779000000002</v>
      </c>
      <c r="K10" s="354"/>
      <c r="L10" s="354"/>
      <c r="M10" s="381"/>
      <c r="N10" s="397"/>
      <c r="O10" s="398">
        <f>TRUNC($C9*S9,4)</f>
        <v>4104.0779000000002</v>
      </c>
      <c r="P10" s="354"/>
      <c r="Q10" s="354"/>
      <c r="R10" s="381"/>
      <c r="S10" s="397"/>
      <c r="T10" s="398">
        <f>TRUNC($C9*X9,4)</f>
        <v>4104.0779000000002</v>
      </c>
      <c r="U10" s="354"/>
      <c r="V10" s="354"/>
      <c r="W10" s="381"/>
      <c r="X10" s="397"/>
      <c r="Y10" s="398">
        <f>TRUNC($C9*AC9,4)</f>
        <v>4104.0779000000002</v>
      </c>
      <c r="Z10" s="354"/>
      <c r="AA10" s="354"/>
      <c r="AB10" s="381"/>
      <c r="AC10" s="397"/>
      <c r="AD10" s="398">
        <f>TRUNC($C9*AH9,4)</f>
        <v>4104.0779000000002</v>
      </c>
      <c r="AE10" s="354"/>
      <c r="AF10" s="354"/>
      <c r="AG10" s="381"/>
      <c r="AH10" s="397"/>
      <c r="AI10" s="422">
        <f>W9*AM9</f>
        <v>0</v>
      </c>
      <c r="AJ10" s="354"/>
      <c r="AK10" s="354"/>
      <c r="AL10" s="381"/>
      <c r="AM10" s="404"/>
    </row>
    <row r="11" spans="1:39" ht="15" customHeight="1">
      <c r="A11" s="401" t="s">
        <v>489</v>
      </c>
      <c r="B11" s="403" t="str">
        <f>'PLANILHA ND'!B22</f>
        <v>DEMOLIÇÕES E REMOÇÕES</v>
      </c>
      <c r="C11" s="414">
        <f>'PLANILHA ND'!I22</f>
        <v>38913.452324999998</v>
      </c>
      <c r="D11" s="406">
        <f>C11/$C$36</f>
        <v>4.4449417420082911E-2</v>
      </c>
      <c r="E11" s="127"/>
      <c r="F11" s="128"/>
      <c r="G11" s="128"/>
      <c r="H11" s="128"/>
      <c r="I11" s="399">
        <v>0.5</v>
      </c>
      <c r="J11" s="127"/>
      <c r="K11" s="128"/>
      <c r="L11" s="128"/>
      <c r="M11" s="128"/>
      <c r="N11" s="399">
        <v>0.25</v>
      </c>
      <c r="O11" s="127"/>
      <c r="P11" s="128"/>
      <c r="Q11" s="128"/>
      <c r="R11" s="128"/>
      <c r="S11" s="399">
        <v>0.25</v>
      </c>
      <c r="T11" s="129"/>
      <c r="U11" s="130"/>
      <c r="V11" s="130"/>
      <c r="W11" s="130"/>
      <c r="X11" s="399">
        <v>0</v>
      </c>
      <c r="Y11" s="129"/>
      <c r="Z11" s="130"/>
      <c r="AA11" s="130"/>
      <c r="AB11" s="130"/>
      <c r="AC11" s="399">
        <v>0</v>
      </c>
      <c r="AD11" s="129"/>
      <c r="AE11" s="130"/>
      <c r="AF11" s="130"/>
      <c r="AG11" s="130"/>
      <c r="AH11" s="399">
        <v>0</v>
      </c>
      <c r="AI11" s="131"/>
      <c r="AJ11" s="130"/>
      <c r="AK11" s="130"/>
      <c r="AL11" s="130"/>
      <c r="AM11" s="424"/>
    </row>
    <row r="12" spans="1:39" ht="14.5">
      <c r="A12" s="402"/>
      <c r="B12" s="404"/>
      <c r="C12" s="404"/>
      <c r="D12" s="397"/>
      <c r="E12" s="398">
        <f>TRUNC($C11*I11,4)</f>
        <v>19456.7261</v>
      </c>
      <c r="F12" s="354"/>
      <c r="G12" s="354"/>
      <c r="H12" s="381"/>
      <c r="I12" s="397"/>
      <c r="J12" s="398">
        <f>TRUNC($C11*N11,4)</f>
        <v>9728.3629999999994</v>
      </c>
      <c r="K12" s="354"/>
      <c r="L12" s="354"/>
      <c r="M12" s="381"/>
      <c r="N12" s="397"/>
      <c r="O12" s="398">
        <f>TRUNC($C11*S11,4)</f>
        <v>9728.3629999999994</v>
      </c>
      <c r="P12" s="354"/>
      <c r="Q12" s="354"/>
      <c r="R12" s="381"/>
      <c r="S12" s="397"/>
      <c r="T12" s="398">
        <f>TRUNC($C11*X11,4)</f>
        <v>0</v>
      </c>
      <c r="U12" s="354"/>
      <c r="V12" s="354"/>
      <c r="W12" s="381"/>
      <c r="X12" s="397"/>
      <c r="Y12" s="398">
        <f>TRUNC($C11*AC11,4)</f>
        <v>0</v>
      </c>
      <c r="Z12" s="354"/>
      <c r="AA12" s="354"/>
      <c r="AB12" s="381"/>
      <c r="AC12" s="397"/>
      <c r="AD12" s="398">
        <f>TRUNC($C11*AH11,4)</f>
        <v>0</v>
      </c>
      <c r="AE12" s="354"/>
      <c r="AF12" s="354"/>
      <c r="AG12" s="381"/>
      <c r="AH12" s="397"/>
      <c r="AI12" s="422">
        <f>W11*AM11</f>
        <v>0</v>
      </c>
      <c r="AJ12" s="354"/>
      <c r="AK12" s="354"/>
      <c r="AL12" s="381"/>
      <c r="AM12" s="404"/>
    </row>
    <row r="13" spans="1:39" ht="15" customHeight="1">
      <c r="A13" s="401" t="s">
        <v>490</v>
      </c>
      <c r="B13" s="403" t="str">
        <f>'PLANILHA ND'!B30</f>
        <v>CONSTRUÇÃO</v>
      </c>
      <c r="C13" s="405">
        <f>'PLANILHA ND'!I30</f>
        <v>177629.10174000001</v>
      </c>
      <c r="D13" s="406">
        <f>C13/$C$36</f>
        <v>0.20289924479723315</v>
      </c>
      <c r="E13" s="132"/>
      <c r="F13" s="126"/>
      <c r="G13" s="126"/>
      <c r="H13" s="126"/>
      <c r="I13" s="399">
        <v>0.2</v>
      </c>
      <c r="J13" s="132"/>
      <c r="K13" s="126"/>
      <c r="L13" s="126"/>
      <c r="M13" s="126"/>
      <c r="N13" s="399">
        <v>0.3</v>
      </c>
      <c r="O13" s="132"/>
      <c r="P13" s="126"/>
      <c r="Q13" s="126"/>
      <c r="R13" s="126"/>
      <c r="S13" s="399">
        <v>0.2</v>
      </c>
      <c r="T13" s="132"/>
      <c r="U13" s="126"/>
      <c r="V13" s="126"/>
      <c r="W13" s="126"/>
      <c r="X13" s="399">
        <v>0.1</v>
      </c>
      <c r="Y13" s="132"/>
      <c r="Z13" s="126"/>
      <c r="AA13" s="126"/>
      <c r="AB13" s="126"/>
      <c r="AC13" s="399">
        <v>0.1</v>
      </c>
      <c r="AD13" s="132"/>
      <c r="AE13" s="126"/>
      <c r="AF13" s="126"/>
      <c r="AG13" s="126"/>
      <c r="AH13" s="399">
        <v>0.1</v>
      </c>
      <c r="AI13" s="125"/>
      <c r="AJ13" s="126"/>
      <c r="AK13" s="126"/>
      <c r="AL13" s="126"/>
      <c r="AM13" s="425">
        <v>0.5</v>
      </c>
    </row>
    <row r="14" spans="1:39" ht="14.5">
      <c r="A14" s="402"/>
      <c r="B14" s="404"/>
      <c r="C14" s="404"/>
      <c r="D14" s="397"/>
      <c r="E14" s="398">
        <f>TRUNC($C13*I13,4)</f>
        <v>35525.820299999999</v>
      </c>
      <c r="F14" s="354"/>
      <c r="G14" s="354"/>
      <c r="H14" s="381"/>
      <c r="I14" s="397"/>
      <c r="J14" s="398">
        <f>TRUNC($C13*N13,4)</f>
        <v>53288.730499999998</v>
      </c>
      <c r="K14" s="354"/>
      <c r="L14" s="354"/>
      <c r="M14" s="381"/>
      <c r="N14" s="397"/>
      <c r="O14" s="398">
        <f>TRUNC($C13*S13,4)</f>
        <v>35525.820299999999</v>
      </c>
      <c r="P14" s="354"/>
      <c r="Q14" s="354"/>
      <c r="R14" s="381"/>
      <c r="S14" s="397"/>
      <c r="T14" s="398">
        <f>TRUNC($C13*X13,4)</f>
        <v>17762.910100000001</v>
      </c>
      <c r="U14" s="354"/>
      <c r="V14" s="354"/>
      <c r="W14" s="381"/>
      <c r="X14" s="397"/>
      <c r="Y14" s="398">
        <f>TRUNC($C13*AC13,4)</f>
        <v>17762.910100000001</v>
      </c>
      <c r="Z14" s="354"/>
      <c r="AA14" s="354"/>
      <c r="AB14" s="381"/>
      <c r="AC14" s="397"/>
      <c r="AD14" s="398">
        <f>TRUNC($C13*AH13,4)</f>
        <v>17762.910100000001</v>
      </c>
      <c r="AE14" s="354"/>
      <c r="AF14" s="354"/>
      <c r="AG14" s="381"/>
      <c r="AH14" s="397"/>
      <c r="AI14" s="422">
        <f>W13*AM13</f>
        <v>0</v>
      </c>
      <c r="AJ14" s="354"/>
      <c r="AK14" s="354"/>
      <c r="AL14" s="381"/>
      <c r="AM14" s="404"/>
    </row>
    <row r="15" spans="1:39" ht="15" customHeight="1">
      <c r="A15" s="401" t="s">
        <v>491</v>
      </c>
      <c r="B15" s="403" t="str">
        <f>'PLANILHA ND'!B51</f>
        <v>ALVENARIAS, ACABAMENTOS E RECUPERAÇÃO ESTRUTURAL</v>
      </c>
      <c r="C15" s="405">
        <f>'PLANILHA ND'!I51</f>
        <v>41556.218580000001</v>
      </c>
      <c r="D15" s="406">
        <f>C15/$C$36</f>
        <v>4.7468152931677089E-2</v>
      </c>
      <c r="E15" s="133"/>
      <c r="F15" s="134"/>
      <c r="G15" s="134"/>
      <c r="H15" s="134"/>
      <c r="I15" s="399">
        <v>0</v>
      </c>
      <c r="J15" s="132"/>
      <c r="K15" s="126"/>
      <c r="L15" s="126"/>
      <c r="M15" s="126"/>
      <c r="N15" s="399">
        <v>0.2</v>
      </c>
      <c r="O15" s="132"/>
      <c r="P15" s="126"/>
      <c r="Q15" s="126"/>
      <c r="R15" s="126"/>
      <c r="S15" s="399">
        <v>0.3</v>
      </c>
      <c r="T15" s="135"/>
      <c r="U15" s="136"/>
      <c r="V15" s="136"/>
      <c r="W15" s="136"/>
      <c r="X15" s="399">
        <v>0.2</v>
      </c>
      <c r="Y15" s="135"/>
      <c r="Z15" s="136"/>
      <c r="AA15" s="136"/>
      <c r="AB15" s="136"/>
      <c r="AC15" s="399">
        <v>0.2</v>
      </c>
      <c r="AD15" s="135"/>
      <c r="AE15" s="136"/>
      <c r="AF15" s="136"/>
      <c r="AG15" s="136"/>
      <c r="AH15" s="399">
        <v>0.1</v>
      </c>
      <c r="AI15" s="137"/>
      <c r="AJ15" s="136"/>
      <c r="AK15" s="136"/>
      <c r="AL15" s="136"/>
      <c r="AM15" s="425">
        <f>50%</f>
        <v>0.5</v>
      </c>
    </row>
    <row r="16" spans="1:39" ht="18" customHeight="1">
      <c r="A16" s="402"/>
      <c r="B16" s="404"/>
      <c r="C16" s="404"/>
      <c r="D16" s="397"/>
      <c r="E16" s="398">
        <f>TRUNC($C15*I15,4)</f>
        <v>0</v>
      </c>
      <c r="F16" s="354"/>
      <c r="G16" s="354"/>
      <c r="H16" s="381"/>
      <c r="I16" s="397"/>
      <c r="J16" s="398">
        <f>TRUNC($C15*N15,4)</f>
        <v>8311.2437000000009</v>
      </c>
      <c r="K16" s="354"/>
      <c r="L16" s="354"/>
      <c r="M16" s="381"/>
      <c r="N16" s="397"/>
      <c r="O16" s="398">
        <f>TRUNC($C15*S15,4)</f>
        <v>12466.8655</v>
      </c>
      <c r="P16" s="354"/>
      <c r="Q16" s="354"/>
      <c r="R16" s="381"/>
      <c r="S16" s="397"/>
      <c r="T16" s="398">
        <f>TRUNC($C15*X15,4)</f>
        <v>8311.2437000000009</v>
      </c>
      <c r="U16" s="354"/>
      <c r="V16" s="354"/>
      <c r="W16" s="381"/>
      <c r="X16" s="397"/>
      <c r="Y16" s="398">
        <f>TRUNC($C15*AC15,4)</f>
        <v>8311.2437000000009</v>
      </c>
      <c r="Z16" s="354"/>
      <c r="AA16" s="354"/>
      <c r="AB16" s="381"/>
      <c r="AC16" s="397"/>
      <c r="AD16" s="398">
        <f>TRUNC($C15*AH15,4)</f>
        <v>4155.6217999999999</v>
      </c>
      <c r="AE16" s="354"/>
      <c r="AF16" s="354"/>
      <c r="AG16" s="381"/>
      <c r="AH16" s="397"/>
      <c r="AI16" s="422">
        <f>W15*AM15</f>
        <v>0</v>
      </c>
      <c r="AJ16" s="354"/>
      <c r="AK16" s="354"/>
      <c r="AL16" s="381"/>
      <c r="AM16" s="404"/>
    </row>
    <row r="17" spans="1:39" ht="14.5">
      <c r="A17" s="401" t="s">
        <v>492</v>
      </c>
      <c r="B17" s="403" t="str">
        <f>'PLANILHA ND'!B59</f>
        <v>PORTAS, DIVISÓRIAS E ESQUADRIAS</v>
      </c>
      <c r="C17" s="405">
        <f>'PLANILHA ND'!I59</f>
        <v>17895.089339999999</v>
      </c>
      <c r="D17" s="406">
        <f>C17/$C$36</f>
        <v>2.0440907920480582E-2</v>
      </c>
      <c r="E17" s="132"/>
      <c r="F17" s="126"/>
      <c r="G17" s="126"/>
      <c r="H17" s="126"/>
      <c r="I17" s="399">
        <v>0</v>
      </c>
      <c r="J17" s="132"/>
      <c r="K17" s="126"/>
      <c r="L17" s="126"/>
      <c r="M17" s="126"/>
      <c r="N17" s="399">
        <v>0</v>
      </c>
      <c r="O17" s="132"/>
      <c r="P17" s="126"/>
      <c r="Q17" s="126"/>
      <c r="R17" s="126"/>
      <c r="S17" s="399">
        <v>0.3</v>
      </c>
      <c r="T17" s="132"/>
      <c r="U17" s="126"/>
      <c r="V17" s="126"/>
      <c r="W17" s="126"/>
      <c r="X17" s="399">
        <v>0.6</v>
      </c>
      <c r="Y17" s="132"/>
      <c r="Z17" s="126"/>
      <c r="AA17" s="126"/>
      <c r="AB17" s="126"/>
      <c r="AC17" s="399">
        <v>0.05</v>
      </c>
      <c r="AD17" s="132"/>
      <c r="AE17" s="126"/>
      <c r="AF17" s="126"/>
      <c r="AG17" s="126"/>
      <c r="AH17" s="399">
        <v>0.05</v>
      </c>
      <c r="AI17" s="125"/>
      <c r="AJ17" s="126"/>
      <c r="AK17" s="126"/>
      <c r="AL17" s="126"/>
      <c r="AM17" s="425">
        <v>1</v>
      </c>
    </row>
    <row r="18" spans="1:39" ht="15.75" customHeight="1">
      <c r="A18" s="402"/>
      <c r="B18" s="404"/>
      <c r="C18" s="404"/>
      <c r="D18" s="397"/>
      <c r="E18" s="398">
        <f>TRUNC($C17*I17,4)</f>
        <v>0</v>
      </c>
      <c r="F18" s="354"/>
      <c r="G18" s="354"/>
      <c r="H18" s="381"/>
      <c r="I18" s="397"/>
      <c r="J18" s="398">
        <f>TRUNC($C17*N17,4)</f>
        <v>0</v>
      </c>
      <c r="K18" s="354"/>
      <c r="L18" s="354"/>
      <c r="M18" s="381"/>
      <c r="N18" s="397"/>
      <c r="O18" s="398">
        <f>TRUNC($C17*S17,4)</f>
        <v>5368.5267999999996</v>
      </c>
      <c r="P18" s="354"/>
      <c r="Q18" s="354"/>
      <c r="R18" s="381"/>
      <c r="S18" s="397"/>
      <c r="T18" s="398">
        <f>TRUNC($C17*X17,4)</f>
        <v>10737.053599999999</v>
      </c>
      <c r="U18" s="354"/>
      <c r="V18" s="354"/>
      <c r="W18" s="381"/>
      <c r="X18" s="397"/>
      <c r="Y18" s="398">
        <f>TRUNC($C17*AC17,4)</f>
        <v>894.75440000000003</v>
      </c>
      <c r="Z18" s="354"/>
      <c r="AA18" s="354"/>
      <c r="AB18" s="381"/>
      <c r="AC18" s="397"/>
      <c r="AD18" s="398">
        <f>TRUNC($C17*AH17,4)</f>
        <v>894.75440000000003</v>
      </c>
      <c r="AE18" s="354"/>
      <c r="AF18" s="354"/>
      <c r="AG18" s="381"/>
      <c r="AH18" s="397"/>
      <c r="AI18" s="422">
        <f>W17*AM17</f>
        <v>0</v>
      </c>
      <c r="AJ18" s="354"/>
      <c r="AK18" s="354"/>
      <c r="AL18" s="381"/>
      <c r="AM18" s="404"/>
    </row>
    <row r="19" spans="1:39" ht="14.5">
      <c r="A19" s="401" t="s">
        <v>493</v>
      </c>
      <c r="B19" s="403" t="str">
        <f>'PLANILHA ND'!B69</f>
        <v xml:space="preserve"> INSTALAÇÕES ELÉTRICAS</v>
      </c>
      <c r="C19" s="405">
        <f>'PLANILHA ND'!I69</f>
        <v>14804.632439999998</v>
      </c>
      <c r="D19" s="406">
        <f>C19/$C$36</f>
        <v>1.691079171234804E-2</v>
      </c>
      <c r="E19" s="132"/>
      <c r="F19" s="126"/>
      <c r="G19" s="126"/>
      <c r="H19" s="126"/>
      <c r="I19" s="399">
        <v>0.1</v>
      </c>
      <c r="J19" s="132"/>
      <c r="K19" s="126"/>
      <c r="L19" s="126"/>
      <c r="M19" s="126"/>
      <c r="N19" s="399">
        <v>0.3</v>
      </c>
      <c r="O19" s="132"/>
      <c r="P19" s="126"/>
      <c r="Q19" s="126"/>
      <c r="R19" s="126"/>
      <c r="S19" s="399">
        <v>0.4</v>
      </c>
      <c r="T19" s="132"/>
      <c r="U19" s="126"/>
      <c r="V19" s="126"/>
      <c r="W19" s="126"/>
      <c r="X19" s="399">
        <v>0.2</v>
      </c>
      <c r="Y19" s="132"/>
      <c r="Z19" s="126"/>
      <c r="AA19" s="126"/>
      <c r="AB19" s="126"/>
      <c r="AC19" s="399">
        <v>0</v>
      </c>
      <c r="AD19" s="132"/>
      <c r="AE19" s="126"/>
      <c r="AF19" s="126"/>
      <c r="AG19" s="126"/>
      <c r="AH19" s="399">
        <v>0</v>
      </c>
      <c r="AI19" s="125"/>
      <c r="AJ19" s="126"/>
      <c r="AK19" s="126"/>
      <c r="AL19" s="126"/>
      <c r="AM19" s="425">
        <v>0.5</v>
      </c>
    </row>
    <row r="20" spans="1:39" ht="14.5">
      <c r="A20" s="402"/>
      <c r="B20" s="404"/>
      <c r="C20" s="404"/>
      <c r="D20" s="397"/>
      <c r="E20" s="398">
        <f>TRUNC($C19*I19,4)</f>
        <v>1480.4631999999999</v>
      </c>
      <c r="F20" s="354"/>
      <c r="G20" s="354"/>
      <c r="H20" s="381"/>
      <c r="I20" s="397"/>
      <c r="J20" s="398">
        <f>TRUNC($C19*N19,4)</f>
        <v>4441.3896999999997</v>
      </c>
      <c r="K20" s="354"/>
      <c r="L20" s="354"/>
      <c r="M20" s="381"/>
      <c r="N20" s="397"/>
      <c r="O20" s="398">
        <f>TRUNC($C19*S19,4)</f>
        <v>5921.8528999999999</v>
      </c>
      <c r="P20" s="354"/>
      <c r="Q20" s="354"/>
      <c r="R20" s="381"/>
      <c r="S20" s="397"/>
      <c r="T20" s="398">
        <f>TRUNC($C19*X19,4)</f>
        <v>2960.9263999999998</v>
      </c>
      <c r="U20" s="354"/>
      <c r="V20" s="354"/>
      <c r="W20" s="381"/>
      <c r="X20" s="397"/>
      <c r="Y20" s="398">
        <f>TRUNC($C19*AC19,4)</f>
        <v>0</v>
      </c>
      <c r="Z20" s="354"/>
      <c r="AA20" s="354"/>
      <c r="AB20" s="381"/>
      <c r="AC20" s="397"/>
      <c r="AD20" s="398">
        <f>TRUNC($C19*AH19,4)</f>
        <v>0</v>
      </c>
      <c r="AE20" s="354"/>
      <c r="AF20" s="354"/>
      <c r="AG20" s="381"/>
      <c r="AH20" s="397"/>
      <c r="AI20" s="422">
        <f>W19*AM19</f>
        <v>0</v>
      </c>
      <c r="AJ20" s="354"/>
      <c r="AK20" s="354"/>
      <c r="AL20" s="381"/>
      <c r="AM20" s="404"/>
    </row>
    <row r="21" spans="1:39" ht="14.5">
      <c r="A21" s="401" t="s">
        <v>494</v>
      </c>
      <c r="B21" s="403" t="str">
        <f>'PLANILHA ND'!B83</f>
        <v>INSTALAÇÕES HIDRÁULICAS</v>
      </c>
      <c r="C21" s="405">
        <f>'PLANILHA ND'!I83</f>
        <v>26934.364800000003</v>
      </c>
      <c r="D21" s="406">
        <f>C21/$C$36</f>
        <v>3.0766142616722666E-2</v>
      </c>
      <c r="E21" s="132"/>
      <c r="F21" s="126"/>
      <c r="G21" s="126"/>
      <c r="H21" s="126"/>
      <c r="I21" s="399">
        <v>0.1</v>
      </c>
      <c r="J21" s="132"/>
      <c r="K21" s="126"/>
      <c r="L21" s="126"/>
      <c r="M21" s="126"/>
      <c r="N21" s="399">
        <v>0.3</v>
      </c>
      <c r="O21" s="132"/>
      <c r="P21" s="126"/>
      <c r="Q21" s="126"/>
      <c r="R21" s="126"/>
      <c r="S21" s="399">
        <v>0.4</v>
      </c>
      <c r="T21" s="132"/>
      <c r="U21" s="126"/>
      <c r="V21" s="126"/>
      <c r="W21" s="126"/>
      <c r="X21" s="399">
        <v>0.2</v>
      </c>
      <c r="Y21" s="132"/>
      <c r="Z21" s="126"/>
      <c r="AA21" s="126"/>
      <c r="AB21" s="126"/>
      <c r="AC21" s="399">
        <v>0</v>
      </c>
      <c r="AD21" s="132"/>
      <c r="AE21" s="126"/>
      <c r="AF21" s="126"/>
      <c r="AG21" s="126"/>
      <c r="AH21" s="399">
        <v>0</v>
      </c>
      <c r="AI21" s="125"/>
      <c r="AJ21" s="126"/>
      <c r="AK21" s="126"/>
      <c r="AL21" s="126"/>
      <c r="AM21" s="425">
        <v>0.5</v>
      </c>
    </row>
    <row r="22" spans="1:39" ht="14.5">
      <c r="A22" s="402"/>
      <c r="B22" s="404"/>
      <c r="C22" s="404"/>
      <c r="D22" s="397"/>
      <c r="E22" s="398">
        <f>TRUNC($C21*I21,4)</f>
        <v>2693.4364</v>
      </c>
      <c r="F22" s="354"/>
      <c r="G22" s="354"/>
      <c r="H22" s="381"/>
      <c r="I22" s="397"/>
      <c r="J22" s="398">
        <f>TRUNC($C21*N21,4)</f>
        <v>8080.3094000000001</v>
      </c>
      <c r="K22" s="354"/>
      <c r="L22" s="354"/>
      <c r="M22" s="381"/>
      <c r="N22" s="397"/>
      <c r="O22" s="398">
        <f>TRUNC($C21*S21,4)</f>
        <v>10773.7459</v>
      </c>
      <c r="P22" s="354"/>
      <c r="Q22" s="354"/>
      <c r="R22" s="381"/>
      <c r="S22" s="397"/>
      <c r="T22" s="398">
        <f>TRUNC($C21*X21,4)</f>
        <v>5386.8729000000003</v>
      </c>
      <c r="U22" s="354"/>
      <c r="V22" s="354"/>
      <c r="W22" s="381"/>
      <c r="X22" s="397"/>
      <c r="Y22" s="398">
        <f>TRUNC($C21*AC21,4)</f>
        <v>0</v>
      </c>
      <c r="Z22" s="354"/>
      <c r="AA22" s="354"/>
      <c r="AB22" s="381"/>
      <c r="AC22" s="397"/>
      <c r="AD22" s="398">
        <f>TRUNC($C21*AH21,4)</f>
        <v>0</v>
      </c>
      <c r="AE22" s="354"/>
      <c r="AF22" s="354"/>
      <c r="AG22" s="381"/>
      <c r="AH22" s="397"/>
      <c r="AI22" s="422">
        <f>W21*AM21</f>
        <v>0</v>
      </c>
      <c r="AJ22" s="354"/>
      <c r="AK22" s="354"/>
      <c r="AL22" s="381"/>
      <c r="AM22" s="404"/>
    </row>
    <row r="23" spans="1:39" ht="15" customHeight="1">
      <c r="A23" s="401" t="s">
        <v>495</v>
      </c>
      <c r="B23" s="403" t="str">
        <f>'PLANILHA ND'!B102</f>
        <v>COBERTURA</v>
      </c>
      <c r="C23" s="405">
        <f>'PLANILHA ND'!I102</f>
        <v>17304.022079999999</v>
      </c>
      <c r="D23" s="406">
        <f>C23/$C$36</f>
        <v>1.9765753345562392E-2</v>
      </c>
      <c r="E23" s="132"/>
      <c r="F23" s="126"/>
      <c r="G23" s="126"/>
      <c r="H23" s="126"/>
      <c r="I23" s="399">
        <v>0</v>
      </c>
      <c r="J23" s="132"/>
      <c r="K23" s="126"/>
      <c r="L23" s="126"/>
      <c r="M23" s="126"/>
      <c r="N23" s="399">
        <v>0</v>
      </c>
      <c r="O23" s="132"/>
      <c r="P23" s="126"/>
      <c r="Q23" s="126"/>
      <c r="R23" s="126"/>
      <c r="S23" s="399">
        <v>0.4</v>
      </c>
      <c r="T23" s="132"/>
      <c r="U23" s="126"/>
      <c r="V23" s="126"/>
      <c r="W23" s="126"/>
      <c r="X23" s="399">
        <v>0.4</v>
      </c>
      <c r="Y23" s="132"/>
      <c r="Z23" s="126"/>
      <c r="AA23" s="126"/>
      <c r="AB23" s="126"/>
      <c r="AC23" s="399">
        <v>0.2</v>
      </c>
      <c r="AD23" s="132"/>
      <c r="AE23" s="126"/>
      <c r="AF23" s="126"/>
      <c r="AG23" s="126"/>
      <c r="AH23" s="399">
        <v>0</v>
      </c>
      <c r="AI23" s="125"/>
      <c r="AJ23" s="126"/>
      <c r="AK23" s="126"/>
      <c r="AL23" s="126"/>
      <c r="AM23" s="425">
        <v>0.5</v>
      </c>
    </row>
    <row r="24" spans="1:39" ht="14.25" customHeight="1">
      <c r="A24" s="402"/>
      <c r="B24" s="404"/>
      <c r="C24" s="404"/>
      <c r="D24" s="397"/>
      <c r="E24" s="398">
        <f>TRUNC($C23*I23,4)</f>
        <v>0</v>
      </c>
      <c r="F24" s="354"/>
      <c r="G24" s="354"/>
      <c r="H24" s="381"/>
      <c r="I24" s="397"/>
      <c r="J24" s="398">
        <f>TRUNC($C23*N23,4)</f>
        <v>0</v>
      </c>
      <c r="K24" s="354"/>
      <c r="L24" s="354"/>
      <c r="M24" s="381"/>
      <c r="N24" s="397"/>
      <c r="O24" s="398">
        <f>TRUNC($C23*S23,4)</f>
        <v>6921.6088</v>
      </c>
      <c r="P24" s="354"/>
      <c r="Q24" s="354"/>
      <c r="R24" s="381"/>
      <c r="S24" s="397"/>
      <c r="T24" s="398">
        <f>TRUNC($C23*X23,4)</f>
        <v>6921.6088</v>
      </c>
      <c r="U24" s="354"/>
      <c r="V24" s="354"/>
      <c r="W24" s="381"/>
      <c r="X24" s="397"/>
      <c r="Y24" s="398">
        <f>TRUNC($C23*AC23,4)</f>
        <v>3460.8044</v>
      </c>
      <c r="Z24" s="354"/>
      <c r="AA24" s="354"/>
      <c r="AB24" s="381"/>
      <c r="AC24" s="397"/>
      <c r="AD24" s="398">
        <f>TRUNC($C23*AH23,4)</f>
        <v>0</v>
      </c>
      <c r="AE24" s="354"/>
      <c r="AF24" s="354"/>
      <c r="AG24" s="381"/>
      <c r="AH24" s="397"/>
      <c r="AI24" s="422">
        <f>W23*AM23</f>
        <v>0</v>
      </c>
      <c r="AJ24" s="354"/>
      <c r="AK24" s="354"/>
      <c r="AL24" s="381"/>
      <c r="AM24" s="404"/>
    </row>
    <row r="25" spans="1:39" ht="15" customHeight="1">
      <c r="A25" s="401" t="s">
        <v>496</v>
      </c>
      <c r="B25" s="403" t="str">
        <f>'PLANILHA ND'!B105</f>
        <v>PINTURA</v>
      </c>
      <c r="C25" s="405">
        <f>'PLANILHA ND'!I105</f>
        <v>14025.201209999999</v>
      </c>
      <c r="D25" s="406">
        <f>C25/$C$36</f>
        <v>1.6020475844119079E-2</v>
      </c>
      <c r="E25" s="132"/>
      <c r="F25" s="126"/>
      <c r="G25" s="126"/>
      <c r="H25" s="126"/>
      <c r="I25" s="399">
        <v>0</v>
      </c>
      <c r="J25" s="132"/>
      <c r="K25" s="126"/>
      <c r="L25" s="126"/>
      <c r="M25" s="126"/>
      <c r="N25" s="399">
        <v>0</v>
      </c>
      <c r="O25" s="132"/>
      <c r="P25" s="126"/>
      <c r="Q25" s="126"/>
      <c r="R25" s="126"/>
      <c r="S25" s="399">
        <v>0</v>
      </c>
      <c r="T25" s="132"/>
      <c r="U25" s="126"/>
      <c r="V25" s="126"/>
      <c r="W25" s="126"/>
      <c r="X25" s="399">
        <v>0.4</v>
      </c>
      <c r="Y25" s="132"/>
      <c r="Z25" s="126"/>
      <c r="AA25" s="126"/>
      <c r="AB25" s="126"/>
      <c r="AC25" s="399">
        <v>0.4</v>
      </c>
      <c r="AD25" s="132"/>
      <c r="AE25" s="126"/>
      <c r="AF25" s="126"/>
      <c r="AG25" s="126"/>
      <c r="AH25" s="399">
        <v>0.2</v>
      </c>
      <c r="AI25" s="125"/>
      <c r="AJ25" s="126"/>
      <c r="AK25" s="126"/>
      <c r="AL25" s="126"/>
      <c r="AM25" s="425">
        <v>0.5</v>
      </c>
    </row>
    <row r="26" spans="1:39" ht="14.25" customHeight="1">
      <c r="A26" s="402"/>
      <c r="B26" s="404"/>
      <c r="C26" s="404"/>
      <c r="D26" s="397"/>
      <c r="E26" s="398">
        <f>TRUNC($C25*I25,4)</f>
        <v>0</v>
      </c>
      <c r="F26" s="354"/>
      <c r="G26" s="354"/>
      <c r="H26" s="381"/>
      <c r="I26" s="397"/>
      <c r="J26" s="398">
        <f>TRUNC($C25*N25,4)</f>
        <v>0</v>
      </c>
      <c r="K26" s="354"/>
      <c r="L26" s="354"/>
      <c r="M26" s="381"/>
      <c r="N26" s="397"/>
      <c r="O26" s="398">
        <f>TRUNC($C25*S25,4)</f>
        <v>0</v>
      </c>
      <c r="P26" s="354"/>
      <c r="Q26" s="354"/>
      <c r="R26" s="381"/>
      <c r="S26" s="397"/>
      <c r="T26" s="398">
        <f>TRUNC($C25*X25,4)</f>
        <v>5610.0803999999998</v>
      </c>
      <c r="U26" s="354"/>
      <c r="V26" s="354"/>
      <c r="W26" s="381"/>
      <c r="X26" s="397"/>
      <c r="Y26" s="398">
        <f>TRUNC($C25*AC25,4)</f>
        <v>5610.0803999999998</v>
      </c>
      <c r="Z26" s="354"/>
      <c r="AA26" s="354"/>
      <c r="AB26" s="381"/>
      <c r="AC26" s="397"/>
      <c r="AD26" s="398">
        <f>TRUNC($C25*AH25,4)</f>
        <v>2805.0401999999999</v>
      </c>
      <c r="AE26" s="354"/>
      <c r="AF26" s="354"/>
      <c r="AG26" s="381"/>
      <c r="AH26" s="397"/>
      <c r="AI26" s="422">
        <f>W25*AM25</f>
        <v>0</v>
      </c>
      <c r="AJ26" s="354"/>
      <c r="AK26" s="354"/>
      <c r="AL26" s="381"/>
      <c r="AM26" s="404"/>
    </row>
    <row r="27" spans="1:39" ht="15" customHeight="1">
      <c r="A27" s="401" t="s">
        <v>497</v>
      </c>
      <c r="B27" s="403" t="str">
        <f>'PLANILHA ND'!B110</f>
        <v>ESTRUTURAS DE MADEIRA</v>
      </c>
      <c r="C27" s="405">
        <f>'PLANILHA ND'!I110</f>
        <v>424412.28022499999</v>
      </c>
      <c r="D27" s="406">
        <f>C27/$C$36</f>
        <v>0.48479066941615095</v>
      </c>
      <c r="E27" s="132"/>
      <c r="F27" s="126"/>
      <c r="G27" s="126"/>
      <c r="H27" s="126"/>
      <c r="I27" s="399">
        <v>0</v>
      </c>
      <c r="J27" s="132"/>
      <c r="K27" s="126"/>
      <c r="L27" s="126"/>
      <c r="M27" s="126"/>
      <c r="N27" s="399">
        <v>0.1</v>
      </c>
      <c r="O27" s="132"/>
      <c r="P27" s="126"/>
      <c r="Q27" s="126"/>
      <c r="R27" s="126"/>
      <c r="S27" s="399">
        <v>0.4</v>
      </c>
      <c r="T27" s="132"/>
      <c r="U27" s="126"/>
      <c r="V27" s="126"/>
      <c r="W27" s="126"/>
      <c r="X27" s="399">
        <v>0.4</v>
      </c>
      <c r="Y27" s="132"/>
      <c r="Z27" s="126"/>
      <c r="AA27" s="126"/>
      <c r="AB27" s="126"/>
      <c r="AC27" s="399">
        <v>0.1</v>
      </c>
      <c r="AD27" s="132"/>
      <c r="AE27" s="126"/>
      <c r="AF27" s="126"/>
      <c r="AG27" s="126"/>
      <c r="AH27" s="399">
        <v>0</v>
      </c>
      <c r="AI27" s="125"/>
      <c r="AJ27" s="126"/>
      <c r="AK27" s="126"/>
      <c r="AL27" s="126"/>
      <c r="AM27" s="425">
        <v>0.5</v>
      </c>
    </row>
    <row r="28" spans="1:39" ht="12" customHeight="1">
      <c r="A28" s="402"/>
      <c r="B28" s="404"/>
      <c r="C28" s="404"/>
      <c r="D28" s="397"/>
      <c r="E28" s="398">
        <f>TRUNC($C27*I27,4)</f>
        <v>0</v>
      </c>
      <c r="F28" s="354"/>
      <c r="G28" s="354"/>
      <c r="H28" s="381"/>
      <c r="I28" s="397"/>
      <c r="J28" s="398">
        <f>TRUNC($C27*N27,4)</f>
        <v>42441.228000000003</v>
      </c>
      <c r="K28" s="354"/>
      <c r="L28" s="354"/>
      <c r="M28" s="381"/>
      <c r="N28" s="397"/>
      <c r="O28" s="398">
        <f>TRUNC($C27*S27,4)</f>
        <v>169764.91200000001</v>
      </c>
      <c r="P28" s="354"/>
      <c r="Q28" s="354"/>
      <c r="R28" s="381"/>
      <c r="S28" s="397"/>
      <c r="T28" s="398">
        <f>TRUNC($C27*X27,4)</f>
        <v>169764.91200000001</v>
      </c>
      <c r="U28" s="354"/>
      <c r="V28" s="354"/>
      <c r="W28" s="381"/>
      <c r="X28" s="397"/>
      <c r="Y28" s="398">
        <f>TRUNC($C27*AC27,4)</f>
        <v>42441.228000000003</v>
      </c>
      <c r="Z28" s="354"/>
      <c r="AA28" s="354"/>
      <c r="AB28" s="381"/>
      <c r="AC28" s="397"/>
      <c r="AD28" s="398">
        <f>TRUNC($C27*AH27,4)</f>
        <v>0</v>
      </c>
      <c r="AE28" s="354"/>
      <c r="AF28" s="354"/>
      <c r="AG28" s="381"/>
      <c r="AH28" s="397"/>
      <c r="AI28" s="422">
        <f>W27*AM27</f>
        <v>0</v>
      </c>
      <c r="AJ28" s="354"/>
      <c r="AK28" s="354"/>
      <c r="AL28" s="381"/>
      <c r="AM28" s="404"/>
    </row>
    <row r="29" spans="1:39" ht="14.25" customHeight="1">
      <c r="A29" s="401" t="s">
        <v>498</v>
      </c>
      <c r="B29" s="403" t="str">
        <f>'PLANILHA ND'!B116</f>
        <v>SISTEMA DE DRENAGEM E MURO DE ARRIMO</v>
      </c>
      <c r="C29" s="405">
        <f>'PLANILHA ND'!I116</f>
        <v>35184.514005000005</v>
      </c>
      <c r="D29" s="406">
        <f>C29/$C$36</f>
        <v>4.0189987171255138E-2</v>
      </c>
      <c r="E29" s="132"/>
      <c r="F29" s="126"/>
      <c r="G29" s="126"/>
      <c r="H29" s="126"/>
      <c r="I29" s="399">
        <v>0.4</v>
      </c>
      <c r="J29" s="132"/>
      <c r="K29" s="126"/>
      <c r="L29" s="126"/>
      <c r="M29" s="126"/>
      <c r="N29" s="399">
        <v>0.3</v>
      </c>
      <c r="O29" s="132"/>
      <c r="P29" s="126"/>
      <c r="Q29" s="126"/>
      <c r="R29" s="126"/>
      <c r="S29" s="399">
        <v>0.3</v>
      </c>
      <c r="T29" s="132"/>
      <c r="U29" s="126"/>
      <c r="V29" s="126"/>
      <c r="W29" s="126"/>
      <c r="X29" s="399">
        <v>0</v>
      </c>
      <c r="Y29" s="132"/>
      <c r="Z29" s="126"/>
      <c r="AA29" s="126"/>
      <c r="AB29" s="126"/>
      <c r="AC29" s="399">
        <v>0</v>
      </c>
      <c r="AD29" s="132"/>
      <c r="AE29" s="126"/>
      <c r="AF29" s="126"/>
      <c r="AG29" s="126"/>
      <c r="AH29" s="399">
        <v>0</v>
      </c>
      <c r="AI29" s="125"/>
      <c r="AJ29" s="126"/>
      <c r="AK29" s="126"/>
      <c r="AL29" s="126"/>
      <c r="AM29" s="425"/>
    </row>
    <row r="30" spans="1:39" ht="17.25" customHeight="1">
      <c r="A30" s="402"/>
      <c r="B30" s="404"/>
      <c r="C30" s="404"/>
      <c r="D30" s="397"/>
      <c r="E30" s="398">
        <f>TRUNC($C29*I29,4)</f>
        <v>14073.8056</v>
      </c>
      <c r="F30" s="354"/>
      <c r="G30" s="354"/>
      <c r="H30" s="381"/>
      <c r="I30" s="397"/>
      <c r="J30" s="398">
        <f>TRUNC($C29*N29,4)</f>
        <v>10555.3542</v>
      </c>
      <c r="K30" s="354"/>
      <c r="L30" s="354"/>
      <c r="M30" s="381"/>
      <c r="N30" s="397"/>
      <c r="O30" s="398">
        <f>TRUNC($C29*S29,4)</f>
        <v>10555.3542</v>
      </c>
      <c r="P30" s="354"/>
      <c r="Q30" s="354"/>
      <c r="R30" s="381"/>
      <c r="S30" s="397"/>
      <c r="T30" s="398">
        <f>TRUNC($C29*X29,4)</f>
        <v>0</v>
      </c>
      <c r="U30" s="354"/>
      <c r="V30" s="354"/>
      <c r="W30" s="381"/>
      <c r="X30" s="397"/>
      <c r="Y30" s="398">
        <f>TRUNC($C29*AC29,4)</f>
        <v>0</v>
      </c>
      <c r="Z30" s="354"/>
      <c r="AA30" s="354"/>
      <c r="AB30" s="381"/>
      <c r="AC30" s="397"/>
      <c r="AD30" s="398">
        <f>TRUNC($C29*AH29,4)</f>
        <v>0</v>
      </c>
      <c r="AE30" s="354"/>
      <c r="AF30" s="354"/>
      <c r="AG30" s="381"/>
      <c r="AH30" s="397"/>
      <c r="AI30" s="422"/>
      <c r="AJ30" s="354"/>
      <c r="AK30" s="354"/>
      <c r="AL30" s="381"/>
      <c r="AM30" s="404"/>
    </row>
    <row r="31" spans="1:39" ht="11.25" customHeight="1">
      <c r="A31" s="401" t="s">
        <v>499</v>
      </c>
      <c r="B31" s="403" t="str">
        <f>'PLANILHA ND'!B123</f>
        <v>PAISAGISMO E PÁTIO</v>
      </c>
      <c r="C31" s="405">
        <f>'PLANILHA ND'!I123</f>
        <v>20618.659665000003</v>
      </c>
      <c r="D31" s="406">
        <f>C31/$C$36</f>
        <v>2.3551942974317227E-2</v>
      </c>
      <c r="E31" s="132"/>
      <c r="F31" s="126"/>
      <c r="G31" s="126"/>
      <c r="H31" s="126"/>
      <c r="I31" s="399">
        <v>0</v>
      </c>
      <c r="J31" s="132"/>
      <c r="K31" s="126"/>
      <c r="L31" s="126"/>
      <c r="M31" s="126"/>
      <c r="N31" s="399">
        <v>0</v>
      </c>
      <c r="O31" s="132"/>
      <c r="P31" s="126"/>
      <c r="Q31" s="126"/>
      <c r="R31" s="126"/>
      <c r="S31" s="399">
        <v>0</v>
      </c>
      <c r="T31" s="132"/>
      <c r="U31" s="126"/>
      <c r="V31" s="126"/>
      <c r="W31" s="126"/>
      <c r="X31" s="399">
        <v>0</v>
      </c>
      <c r="Y31" s="132"/>
      <c r="Z31" s="126"/>
      <c r="AA31" s="126"/>
      <c r="AB31" s="126"/>
      <c r="AC31" s="399">
        <v>0.5</v>
      </c>
      <c r="AD31" s="132"/>
      <c r="AE31" s="126"/>
      <c r="AF31" s="126"/>
      <c r="AG31" s="126"/>
      <c r="AH31" s="399">
        <v>0.5</v>
      </c>
      <c r="AI31" s="125"/>
      <c r="AJ31" s="126"/>
      <c r="AK31" s="126"/>
      <c r="AL31" s="126"/>
      <c r="AM31" s="425"/>
    </row>
    <row r="32" spans="1:39" ht="12.75" customHeight="1">
      <c r="A32" s="402"/>
      <c r="B32" s="404"/>
      <c r="C32" s="404"/>
      <c r="D32" s="397"/>
      <c r="E32" s="398">
        <f>TRUNC($C31*I31,4)</f>
        <v>0</v>
      </c>
      <c r="F32" s="354"/>
      <c r="G32" s="354"/>
      <c r="H32" s="381"/>
      <c r="I32" s="397"/>
      <c r="J32" s="398">
        <f>TRUNC($C31*N31,4)</f>
        <v>0</v>
      </c>
      <c r="K32" s="354"/>
      <c r="L32" s="354"/>
      <c r="M32" s="381"/>
      <c r="N32" s="397"/>
      <c r="O32" s="398">
        <f>TRUNC($C31*S31,4)</f>
        <v>0</v>
      </c>
      <c r="P32" s="354"/>
      <c r="Q32" s="354"/>
      <c r="R32" s="381"/>
      <c r="S32" s="397"/>
      <c r="T32" s="398">
        <f>TRUNC($C31*X31,4)</f>
        <v>0</v>
      </c>
      <c r="U32" s="354"/>
      <c r="V32" s="354"/>
      <c r="W32" s="381"/>
      <c r="X32" s="397"/>
      <c r="Y32" s="398">
        <f>TRUNC($C31*AC31,4)</f>
        <v>10309.3298</v>
      </c>
      <c r="Z32" s="354"/>
      <c r="AA32" s="354"/>
      <c r="AB32" s="381"/>
      <c r="AC32" s="397"/>
      <c r="AD32" s="398">
        <f>TRUNC($C31*AH31,4)</f>
        <v>10309.3298</v>
      </c>
      <c r="AE32" s="354"/>
      <c r="AF32" s="354"/>
      <c r="AG32" s="381"/>
      <c r="AH32" s="397"/>
      <c r="AI32" s="422"/>
      <c r="AJ32" s="354"/>
      <c r="AK32" s="354"/>
      <c r="AL32" s="381"/>
      <c r="AM32" s="404"/>
    </row>
    <row r="33" spans="1:39" ht="14.25" customHeight="1">
      <c r="A33" s="401" t="s">
        <v>500</v>
      </c>
      <c r="B33" s="403" t="str">
        <f>'PLANILHA ND'!B126</f>
        <v>SERVIÇOS COMPLEMENTARES E FINAIS</v>
      </c>
      <c r="C33" s="405">
        <f>'PLANILHA ND'!I126</f>
        <v>20526.697170000003</v>
      </c>
      <c r="D33" s="406">
        <f>C33/$C$36</f>
        <v>2.3446897570144204E-2</v>
      </c>
      <c r="E33" s="132"/>
      <c r="F33" s="126"/>
      <c r="G33" s="126"/>
      <c r="H33" s="126"/>
      <c r="I33" s="399">
        <v>0</v>
      </c>
      <c r="J33" s="132"/>
      <c r="K33" s="126"/>
      <c r="L33" s="126"/>
      <c r="M33" s="126"/>
      <c r="N33" s="399">
        <v>0</v>
      </c>
      <c r="O33" s="132"/>
      <c r="P33" s="126"/>
      <c r="Q33" s="126"/>
      <c r="R33" s="126"/>
      <c r="S33" s="399">
        <v>0</v>
      </c>
      <c r="T33" s="132"/>
      <c r="U33" s="126"/>
      <c r="V33" s="126"/>
      <c r="W33" s="126"/>
      <c r="X33" s="399">
        <v>0</v>
      </c>
      <c r="Y33" s="132"/>
      <c r="Z33" s="126"/>
      <c r="AA33" s="126"/>
      <c r="AB33" s="126"/>
      <c r="AC33" s="399">
        <v>0.5</v>
      </c>
      <c r="AD33" s="132"/>
      <c r="AE33" s="126"/>
      <c r="AF33" s="126"/>
      <c r="AG33" s="126"/>
      <c r="AH33" s="399">
        <v>0.5</v>
      </c>
      <c r="AI33" s="125"/>
      <c r="AJ33" s="126"/>
      <c r="AK33" s="126"/>
      <c r="AL33" s="126"/>
      <c r="AM33" s="425">
        <v>0.5</v>
      </c>
    </row>
    <row r="34" spans="1:39" ht="13.5" customHeight="1">
      <c r="A34" s="402"/>
      <c r="B34" s="404"/>
      <c r="C34" s="404"/>
      <c r="D34" s="397"/>
      <c r="E34" s="398">
        <f>TRUNC($C33*I33,4)</f>
        <v>0</v>
      </c>
      <c r="F34" s="354"/>
      <c r="G34" s="354"/>
      <c r="H34" s="381"/>
      <c r="I34" s="397"/>
      <c r="J34" s="398">
        <f>TRUNC($C33*N33,4)</f>
        <v>0</v>
      </c>
      <c r="K34" s="354"/>
      <c r="L34" s="354"/>
      <c r="M34" s="381"/>
      <c r="N34" s="397"/>
      <c r="O34" s="398">
        <f>TRUNC($C33*S33,4)</f>
        <v>0</v>
      </c>
      <c r="P34" s="354"/>
      <c r="Q34" s="354"/>
      <c r="R34" s="381"/>
      <c r="S34" s="397"/>
      <c r="T34" s="398">
        <f>TRUNC($C33*X33,4)</f>
        <v>0</v>
      </c>
      <c r="U34" s="354"/>
      <c r="V34" s="354"/>
      <c r="W34" s="381"/>
      <c r="X34" s="397"/>
      <c r="Y34" s="398">
        <f>TRUNC($C33*AC33,4)</f>
        <v>10263.3485</v>
      </c>
      <c r="Z34" s="354"/>
      <c r="AA34" s="354"/>
      <c r="AB34" s="381"/>
      <c r="AC34" s="397"/>
      <c r="AD34" s="398">
        <f>TRUNC($C33*AH33,4)</f>
        <v>10263.3485</v>
      </c>
      <c r="AE34" s="354"/>
      <c r="AF34" s="354"/>
      <c r="AG34" s="381"/>
      <c r="AH34" s="397"/>
      <c r="AI34" s="422">
        <f>W33*AM33</f>
        <v>0</v>
      </c>
      <c r="AJ34" s="354"/>
      <c r="AK34" s="354"/>
      <c r="AL34" s="381"/>
      <c r="AM34" s="404"/>
    </row>
    <row r="35" spans="1:39" ht="21" customHeight="1">
      <c r="A35" s="437" t="s">
        <v>463</v>
      </c>
      <c r="B35" s="381"/>
      <c r="C35" s="138">
        <f>SUM(C9+C11+C13+C15+C17+C19+C21+C23+C25+C27+C29+C31+C33)</f>
        <v>875454.72097500018</v>
      </c>
      <c r="D35" s="407"/>
      <c r="E35" s="400">
        <f>TRUNC(E10+E12+E14+E16+E18+E20+E22+E24+E26+E28+E30+E32+E34,4)</f>
        <v>78360.349000000002</v>
      </c>
      <c r="F35" s="354"/>
      <c r="G35" s="354"/>
      <c r="H35" s="381"/>
      <c r="I35" s="139">
        <f>E35/$C$35</f>
        <v>8.9508168866494348E-2</v>
      </c>
      <c r="J35" s="400">
        <f>TRUNC(J10+J12+J14+J16+J18+J20+J22+J24+J26+J28+J30+J32+J34,4)</f>
        <v>140950.69639999999</v>
      </c>
      <c r="K35" s="354"/>
      <c r="L35" s="354"/>
      <c r="M35" s="381"/>
      <c r="N35" s="139">
        <f>J35/$C$35</f>
        <v>0.1610028400361154</v>
      </c>
      <c r="O35" s="400">
        <f>TRUNC(O10+O12+O14+O16+O18+O20+O22+O24+O26+O28+O30+O32+O34,4)</f>
        <v>271131.12729999999</v>
      </c>
      <c r="P35" s="354"/>
      <c r="Q35" s="354"/>
      <c r="R35" s="381"/>
      <c r="S35" s="139">
        <f>O35/$C$35</f>
        <v>0.30970319858237705</v>
      </c>
      <c r="T35" s="400">
        <f>TRUNC(T10+T12+T14+T16+T18+T20+T22+T24+T26+T28+T30+T32+T34,4)</f>
        <v>231559.68580000001</v>
      </c>
      <c r="U35" s="354"/>
      <c r="V35" s="354"/>
      <c r="W35" s="381"/>
      <c r="X35" s="139">
        <f>T35/$C$35</f>
        <v>0.26450218412450882</v>
      </c>
      <c r="Y35" s="400">
        <f>TRUNC(Y10+Y12+Y14+Y16+Y18+Y20+Y22+Y24+Y26+Y28+Y30+Y32+Y34,5)</f>
        <v>103157.7772</v>
      </c>
      <c r="Z35" s="354"/>
      <c r="AA35" s="354"/>
      <c r="AB35" s="381"/>
      <c r="AC35" s="139">
        <f>Y35/$C$35</f>
        <v>0.11783336673895875</v>
      </c>
      <c r="AD35" s="400">
        <f>TRUNC(AD10+AD12+AD14+AD16+AD18+AD20+AD22+AD24+AD26+AD28+AD30+AD32+AD34,5)</f>
        <v>50295.082699999999</v>
      </c>
      <c r="AE35" s="354"/>
      <c r="AF35" s="354"/>
      <c r="AG35" s="381"/>
      <c r="AH35" s="139">
        <f>AD35/$C$35</f>
        <v>5.7450238710216796E-2</v>
      </c>
      <c r="AI35" s="140"/>
      <c r="AJ35" s="140"/>
      <c r="AK35" s="140"/>
      <c r="AL35" s="140"/>
      <c r="AM35" s="141"/>
    </row>
    <row r="36" spans="1:39" ht="21" customHeight="1">
      <c r="A36" s="409" t="s">
        <v>501</v>
      </c>
      <c r="B36" s="395"/>
      <c r="C36" s="142">
        <f>C35</f>
        <v>875454.72097500018</v>
      </c>
      <c r="D36" s="408"/>
      <c r="E36" s="436">
        <f>E35</f>
        <v>78360.349000000002</v>
      </c>
      <c r="F36" s="394"/>
      <c r="G36" s="394"/>
      <c r="H36" s="395"/>
      <c r="I36" s="143">
        <f>I35</f>
        <v>8.9508168866494348E-2</v>
      </c>
      <c r="J36" s="436">
        <f>TRUNC(J35+E36,4)</f>
        <v>219311.0454</v>
      </c>
      <c r="K36" s="394"/>
      <c r="L36" s="394"/>
      <c r="M36" s="395"/>
      <c r="N36" s="143">
        <f>N35+I36</f>
        <v>0.25051100890260974</v>
      </c>
      <c r="O36" s="436">
        <f>TRUNC(O35+J36,4)</f>
        <v>490442.1727</v>
      </c>
      <c r="P36" s="394"/>
      <c r="Q36" s="394"/>
      <c r="R36" s="395"/>
      <c r="S36" s="143">
        <f>S35+N36</f>
        <v>0.56021420748498674</v>
      </c>
      <c r="T36" s="436">
        <f>TRUNC(T35+O36,4)</f>
        <v>722001.85849999997</v>
      </c>
      <c r="U36" s="394"/>
      <c r="V36" s="394"/>
      <c r="W36" s="395"/>
      <c r="X36" s="143">
        <f>X35+S36</f>
        <v>0.8247163916094955</v>
      </c>
      <c r="Y36" s="436">
        <f>TRUNC(Y35+T36,5)</f>
        <v>825159.63569999998</v>
      </c>
      <c r="Z36" s="394"/>
      <c r="AA36" s="394"/>
      <c r="AB36" s="395"/>
      <c r="AC36" s="143">
        <f>AC35+X36</f>
        <v>0.94254975834845423</v>
      </c>
      <c r="AD36" s="436">
        <f>ROUNDUP(AD35+Y36,2)</f>
        <v>875454.72</v>
      </c>
      <c r="AE36" s="394"/>
      <c r="AF36" s="394"/>
      <c r="AG36" s="395"/>
      <c r="AH36" s="143">
        <f>AH35+AC36</f>
        <v>0.99999999705867104</v>
      </c>
      <c r="AI36" s="426">
        <f>AI34+Y36</f>
        <v>825159.63569999998</v>
      </c>
      <c r="AJ36" s="417"/>
      <c r="AK36" s="417"/>
      <c r="AL36" s="418"/>
      <c r="AM36" s="144" t="e">
        <f>AI36/W36</f>
        <v>#DIV/0!</v>
      </c>
    </row>
    <row r="37" spans="1:39" ht="15.75" customHeight="1"/>
    <row r="38" spans="1:39" ht="15.75" customHeight="1"/>
    <row r="39" spans="1:39" ht="15.75" customHeight="1"/>
    <row r="40" spans="1:39" ht="15.75" customHeight="1"/>
    <row r="41" spans="1:39" ht="15.75" customHeight="1"/>
    <row r="42" spans="1:39" ht="15.75" customHeight="1"/>
    <row r="43" spans="1:39" ht="15.75" customHeight="1"/>
    <row r="44" spans="1:39" ht="15.75" customHeight="1"/>
    <row r="45" spans="1:39" ht="15.75" customHeight="1"/>
    <row r="46" spans="1:39" ht="15.75" customHeight="1"/>
    <row r="47" spans="1:39" ht="15.75" customHeight="1"/>
    <row r="48" spans="1:3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mergeCells count="280">
    <mergeCell ref="AD34:AG34"/>
    <mergeCell ref="S33:S34"/>
    <mergeCell ref="O34:R34"/>
    <mergeCell ref="O35:R35"/>
    <mergeCell ref="N33:N34"/>
    <mergeCell ref="A31:A32"/>
    <mergeCell ref="B31:B32"/>
    <mergeCell ref="C31:C32"/>
    <mergeCell ref="D31:D32"/>
    <mergeCell ref="A33:A34"/>
    <mergeCell ref="C33:C34"/>
    <mergeCell ref="D33:D34"/>
    <mergeCell ref="AC33:AC34"/>
    <mergeCell ref="X31:X32"/>
    <mergeCell ref="AD32:AG32"/>
    <mergeCell ref="N31:N32"/>
    <mergeCell ref="O32:R32"/>
    <mergeCell ref="S31:S32"/>
    <mergeCell ref="Y34:AB34"/>
    <mergeCell ref="Y35:AB35"/>
    <mergeCell ref="Y36:AB36"/>
    <mergeCell ref="B33:B34"/>
    <mergeCell ref="A35:B35"/>
    <mergeCell ref="J36:M36"/>
    <mergeCell ref="O36:R36"/>
    <mergeCell ref="X33:X34"/>
    <mergeCell ref="E35:H35"/>
    <mergeCell ref="E36:H36"/>
    <mergeCell ref="Y7:AB7"/>
    <mergeCell ref="AC7:AC8"/>
    <mergeCell ref="Y8:AB8"/>
    <mergeCell ref="AC9:AC10"/>
    <mergeCell ref="Y10:AB10"/>
    <mergeCell ref="Y12:AB12"/>
    <mergeCell ref="Y14:AB14"/>
    <mergeCell ref="AC31:AC32"/>
    <mergeCell ref="T26:W26"/>
    <mergeCell ref="T28:W28"/>
    <mergeCell ref="T30:W30"/>
    <mergeCell ref="T32:W32"/>
    <mergeCell ref="X15:X16"/>
    <mergeCell ref="AC15:AC16"/>
    <mergeCell ref="T16:W16"/>
    <mergeCell ref="Y16:AB16"/>
    <mergeCell ref="Y18:AB18"/>
    <mergeCell ref="X23:X24"/>
    <mergeCell ref="X25:X26"/>
    <mergeCell ref="X27:X28"/>
    <mergeCell ref="X29:X30"/>
    <mergeCell ref="X17:X18"/>
    <mergeCell ref="T18:W18"/>
    <mergeCell ref="X19:X20"/>
    <mergeCell ref="T7:W7"/>
    <mergeCell ref="X7:X8"/>
    <mergeCell ref="T8:W8"/>
    <mergeCell ref="X9:X10"/>
    <mergeCell ref="T10:W10"/>
    <mergeCell ref="X11:X12"/>
    <mergeCell ref="T12:W12"/>
    <mergeCell ref="AH29:AH30"/>
    <mergeCell ref="AH15:AH16"/>
    <mergeCell ref="AH17:AH18"/>
    <mergeCell ref="AH19:AH20"/>
    <mergeCell ref="AH21:AH22"/>
    <mergeCell ref="AH23:AH24"/>
    <mergeCell ref="AH25:AH26"/>
    <mergeCell ref="AH27:AH28"/>
    <mergeCell ref="AC17:AC18"/>
    <mergeCell ref="AC19:AC20"/>
    <mergeCell ref="Y20:AB20"/>
    <mergeCell ref="AC21:AC22"/>
    <mergeCell ref="Y22:AB22"/>
    <mergeCell ref="AC23:AC24"/>
    <mergeCell ref="Y24:AB24"/>
    <mergeCell ref="AC25:AC26"/>
    <mergeCell ref="AC27:AC28"/>
    <mergeCell ref="A1:AH1"/>
    <mergeCell ref="A2:AH2"/>
    <mergeCell ref="AC3:AH4"/>
    <mergeCell ref="A5:AH5"/>
    <mergeCell ref="A6:AH6"/>
    <mergeCell ref="A7:A8"/>
    <mergeCell ref="B7:B8"/>
    <mergeCell ref="A11:A12"/>
    <mergeCell ref="A13:A14"/>
    <mergeCell ref="B13:B14"/>
    <mergeCell ref="C13:C14"/>
    <mergeCell ref="D13:D14"/>
    <mergeCell ref="AC11:AC12"/>
    <mergeCell ref="AC13:AC14"/>
    <mergeCell ref="N13:N14"/>
    <mergeCell ref="J14:M14"/>
    <mergeCell ref="J7:M7"/>
    <mergeCell ref="N7:N8"/>
    <mergeCell ref="J8:M8"/>
    <mergeCell ref="N9:N10"/>
    <mergeCell ref="J10:M10"/>
    <mergeCell ref="N11:N12"/>
    <mergeCell ref="J12:M12"/>
    <mergeCell ref="X13:X14"/>
    <mergeCell ref="E22:H22"/>
    <mergeCell ref="E24:H24"/>
    <mergeCell ref="E26:H26"/>
    <mergeCell ref="E28:H28"/>
    <mergeCell ref="E30:H30"/>
    <mergeCell ref="E32:H32"/>
    <mergeCell ref="E34:H34"/>
    <mergeCell ref="I29:I30"/>
    <mergeCell ref="I31:I32"/>
    <mergeCell ref="I33:I34"/>
    <mergeCell ref="I21:I22"/>
    <mergeCell ref="E14:H14"/>
    <mergeCell ref="I15:I16"/>
    <mergeCell ref="E16:H16"/>
    <mergeCell ref="I17:I18"/>
    <mergeCell ref="E18:H18"/>
    <mergeCell ref="E20:H20"/>
    <mergeCell ref="E7:H7"/>
    <mergeCell ref="I7:I8"/>
    <mergeCell ref="E8:H8"/>
    <mergeCell ref="I9:I10"/>
    <mergeCell ref="E10:H10"/>
    <mergeCell ref="I11:I12"/>
    <mergeCell ref="E12:H12"/>
    <mergeCell ref="I19:I20"/>
    <mergeCell ref="AI36:AL36"/>
    <mergeCell ref="AM17:AM18"/>
    <mergeCell ref="AI18:AL18"/>
    <mergeCell ref="AM19:AM20"/>
    <mergeCell ref="AI20:AL20"/>
    <mergeCell ref="AM21:AM22"/>
    <mergeCell ref="AI22:AL22"/>
    <mergeCell ref="AI24:AL24"/>
    <mergeCell ref="I13:I14"/>
    <mergeCell ref="T14:W14"/>
    <mergeCell ref="Y28:AB28"/>
    <mergeCell ref="AC29:AC30"/>
    <mergeCell ref="Y30:AB30"/>
    <mergeCell ref="Y32:AB32"/>
    <mergeCell ref="T34:W34"/>
    <mergeCell ref="T35:W35"/>
    <mergeCell ref="T36:W36"/>
    <mergeCell ref="T20:W20"/>
    <mergeCell ref="X21:X22"/>
    <mergeCell ref="T22:W22"/>
    <mergeCell ref="T24:W24"/>
    <mergeCell ref="Y26:AB26"/>
    <mergeCell ref="AD35:AG35"/>
    <mergeCell ref="AD36:AG36"/>
    <mergeCell ref="AH31:AH32"/>
    <mergeCell ref="AH11:AH12"/>
    <mergeCell ref="AH13:AH14"/>
    <mergeCell ref="AM31:AM32"/>
    <mergeCell ref="AM33:AM34"/>
    <mergeCell ref="AI26:AL26"/>
    <mergeCell ref="AI28:AL28"/>
    <mergeCell ref="AI30:AL30"/>
    <mergeCell ref="AI32:AL32"/>
    <mergeCell ref="AI34:AL34"/>
    <mergeCell ref="AH33:AH34"/>
    <mergeCell ref="AM13:AM14"/>
    <mergeCell ref="AI14:AL14"/>
    <mergeCell ref="AM15:AM16"/>
    <mergeCell ref="AI16:AL16"/>
    <mergeCell ref="AD22:AG22"/>
    <mergeCell ref="AD24:AG24"/>
    <mergeCell ref="AD26:AG26"/>
    <mergeCell ref="AD28:AG28"/>
    <mergeCell ref="AD30:AG30"/>
    <mergeCell ref="AM23:AM24"/>
    <mergeCell ref="AM25:AM26"/>
    <mergeCell ref="AM27:AM28"/>
    <mergeCell ref="AM29:AM30"/>
    <mergeCell ref="AD14:AG14"/>
    <mergeCell ref="AD16:AG16"/>
    <mergeCell ref="AD18:AG18"/>
    <mergeCell ref="AD20:AG20"/>
    <mergeCell ref="AD7:AG7"/>
    <mergeCell ref="AH7:AH8"/>
    <mergeCell ref="AI7:AL7"/>
    <mergeCell ref="AM7:AM8"/>
    <mergeCell ref="AD8:AG8"/>
    <mergeCell ref="AI8:AL8"/>
    <mergeCell ref="AI10:AL10"/>
    <mergeCell ref="AM9:AM10"/>
    <mergeCell ref="AM11:AM12"/>
    <mergeCell ref="AI12:AL12"/>
    <mergeCell ref="AH9:AH10"/>
    <mergeCell ref="AD10:AG10"/>
    <mergeCell ref="AD12:AG12"/>
    <mergeCell ref="C21:C22"/>
    <mergeCell ref="D21:D22"/>
    <mergeCell ref="A17:A18"/>
    <mergeCell ref="A19:A20"/>
    <mergeCell ref="B19:B20"/>
    <mergeCell ref="C19:C20"/>
    <mergeCell ref="D19:D20"/>
    <mergeCell ref="A21:A22"/>
    <mergeCell ref="B21:B22"/>
    <mergeCell ref="C7:C8"/>
    <mergeCell ref="D7:D8"/>
    <mergeCell ref="A9:A10"/>
    <mergeCell ref="B9:B10"/>
    <mergeCell ref="C9:C10"/>
    <mergeCell ref="D9:D10"/>
    <mergeCell ref="D11:D12"/>
    <mergeCell ref="B17:B18"/>
    <mergeCell ref="C17:C18"/>
    <mergeCell ref="B11:B12"/>
    <mergeCell ref="C11:C12"/>
    <mergeCell ref="A15:A16"/>
    <mergeCell ref="B15:B16"/>
    <mergeCell ref="C15:C16"/>
    <mergeCell ref="D15:D16"/>
    <mergeCell ref="D17:D18"/>
    <mergeCell ref="A29:A30"/>
    <mergeCell ref="B29:B30"/>
    <mergeCell ref="C29:C30"/>
    <mergeCell ref="D29:D30"/>
    <mergeCell ref="D35:D36"/>
    <mergeCell ref="A36:B36"/>
    <mergeCell ref="I23:I24"/>
    <mergeCell ref="I25:I26"/>
    <mergeCell ref="I27:I28"/>
    <mergeCell ref="A23:A24"/>
    <mergeCell ref="B23:B24"/>
    <mergeCell ref="C23:C24"/>
    <mergeCell ref="D23:D24"/>
    <mergeCell ref="B25:B26"/>
    <mergeCell ref="C25:C26"/>
    <mergeCell ref="D25:D26"/>
    <mergeCell ref="A25:A26"/>
    <mergeCell ref="A27:A28"/>
    <mergeCell ref="B27:B28"/>
    <mergeCell ref="C27:C28"/>
    <mergeCell ref="D27:D28"/>
    <mergeCell ref="J30:M30"/>
    <mergeCell ref="J32:M32"/>
    <mergeCell ref="J34:M34"/>
    <mergeCell ref="J35:M35"/>
    <mergeCell ref="N17:N18"/>
    <mergeCell ref="J18:M18"/>
    <mergeCell ref="N19:N20"/>
    <mergeCell ref="J20:M20"/>
    <mergeCell ref="N21:N22"/>
    <mergeCell ref="J22:M22"/>
    <mergeCell ref="J24:M24"/>
    <mergeCell ref="N15:N16"/>
    <mergeCell ref="S15:S16"/>
    <mergeCell ref="J16:M16"/>
    <mergeCell ref="O16:R16"/>
    <mergeCell ref="O18:R18"/>
    <mergeCell ref="N23:N24"/>
    <mergeCell ref="N25:N26"/>
    <mergeCell ref="N27:N28"/>
    <mergeCell ref="N29:N30"/>
    <mergeCell ref="S27:S28"/>
    <mergeCell ref="O28:R28"/>
    <mergeCell ref="S29:S30"/>
    <mergeCell ref="O30:R30"/>
    <mergeCell ref="S17:S18"/>
    <mergeCell ref="S19:S20"/>
    <mergeCell ref="O20:R20"/>
    <mergeCell ref="S21:S22"/>
    <mergeCell ref="O22:R22"/>
    <mergeCell ref="S23:S24"/>
    <mergeCell ref="O24:R24"/>
    <mergeCell ref="S25:S26"/>
    <mergeCell ref="O26:R26"/>
    <mergeCell ref="J26:M26"/>
    <mergeCell ref="J28:M28"/>
    <mergeCell ref="O7:R7"/>
    <mergeCell ref="S7:S8"/>
    <mergeCell ref="O8:R8"/>
    <mergeCell ref="S9:S10"/>
    <mergeCell ref="O10:R10"/>
    <mergeCell ref="S11:S12"/>
    <mergeCell ref="O12:R12"/>
    <mergeCell ref="S13:S14"/>
    <mergeCell ref="O14:R14"/>
  </mergeCells>
  <printOptions horizontalCentered="1"/>
  <pageMargins left="0.51181102362204722" right="0.51181102362204722" top="0.39370078740157483" bottom="0.59055118110236227" header="0" footer="0"/>
  <pageSetup paperSize="9" scale="4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workbookViewId="0">
      <selection activeCell="H48" sqref="A1:H49"/>
    </sheetView>
  </sheetViews>
  <sheetFormatPr defaultColWidth="14.453125" defaultRowHeight="15" customHeight="1"/>
  <cols>
    <col min="1" max="1" width="16.26953125" customWidth="1"/>
    <col min="2" max="2" width="2.26953125" customWidth="1"/>
    <col min="3" max="3" width="5" customWidth="1"/>
    <col min="4" max="5" width="9.1796875" customWidth="1"/>
    <col min="6" max="6" width="3.81640625" customWidth="1"/>
    <col min="7" max="7" width="26" customWidth="1"/>
    <col min="8" max="8" width="15" customWidth="1"/>
    <col min="9" max="28" width="9.1796875" customWidth="1"/>
  </cols>
  <sheetData>
    <row r="1" spans="1:28" ht="12.75" customHeight="1">
      <c r="A1" s="438" t="s">
        <v>0</v>
      </c>
      <c r="B1" s="383"/>
      <c r="C1" s="383"/>
      <c r="D1" s="383"/>
      <c r="E1" s="383"/>
      <c r="F1" s="383"/>
      <c r="G1" s="383"/>
      <c r="H1" s="384"/>
      <c r="I1" s="13"/>
      <c r="J1" s="145"/>
      <c r="K1" s="145"/>
      <c r="L1" s="145"/>
      <c r="M1" s="145"/>
      <c r="N1" s="145"/>
      <c r="O1" s="145"/>
      <c r="P1" s="145"/>
      <c r="Q1" s="145"/>
      <c r="R1" s="145"/>
      <c r="S1" s="145"/>
      <c r="T1" s="145"/>
      <c r="U1" s="145"/>
      <c r="V1" s="145"/>
      <c r="W1" s="145"/>
      <c r="X1" s="145"/>
      <c r="Y1" s="145"/>
      <c r="Z1" s="145"/>
      <c r="AA1" s="145"/>
      <c r="AB1" s="145"/>
    </row>
    <row r="2" spans="1:28" ht="12.75" customHeight="1">
      <c r="A2" s="439"/>
      <c r="B2" s="357"/>
      <c r="C2" s="357"/>
      <c r="D2" s="357"/>
      <c r="E2" s="357"/>
      <c r="F2" s="357"/>
      <c r="G2" s="357"/>
      <c r="H2" s="440"/>
      <c r="I2" s="13"/>
      <c r="J2" s="145"/>
      <c r="K2" s="145"/>
      <c r="L2" s="145"/>
      <c r="M2" s="145"/>
      <c r="N2" s="145"/>
      <c r="O2" s="145"/>
      <c r="P2" s="145"/>
      <c r="Q2" s="145"/>
      <c r="R2" s="145"/>
      <c r="S2" s="145"/>
      <c r="T2" s="145"/>
      <c r="U2" s="145"/>
      <c r="V2" s="145"/>
      <c r="W2" s="145"/>
      <c r="X2" s="145"/>
      <c r="Y2" s="145"/>
      <c r="Z2" s="145"/>
      <c r="AA2" s="145"/>
      <c r="AB2" s="145"/>
    </row>
    <row r="3" spans="1:28" ht="12.75" customHeight="1">
      <c r="A3" s="439"/>
      <c r="B3" s="357"/>
      <c r="C3" s="357"/>
      <c r="D3" s="357"/>
      <c r="E3" s="357"/>
      <c r="F3" s="357"/>
      <c r="G3" s="357"/>
      <c r="H3" s="440"/>
      <c r="I3" s="13"/>
      <c r="J3" s="145"/>
      <c r="K3" s="145"/>
      <c r="L3" s="145"/>
      <c r="M3" s="145"/>
      <c r="N3" s="145"/>
      <c r="O3" s="145"/>
      <c r="P3" s="145"/>
      <c r="Q3" s="145"/>
      <c r="R3" s="145"/>
      <c r="S3" s="145"/>
      <c r="T3" s="145"/>
      <c r="U3" s="145"/>
      <c r="V3" s="145"/>
      <c r="W3" s="145"/>
      <c r="X3" s="145"/>
      <c r="Y3" s="145"/>
      <c r="Z3" s="145"/>
      <c r="AA3" s="145"/>
      <c r="AB3" s="145"/>
    </row>
    <row r="4" spans="1:28" ht="12.75" customHeight="1">
      <c r="A4" s="441" t="s">
        <v>502</v>
      </c>
      <c r="B4" s="357"/>
      <c r="C4" s="357"/>
      <c r="D4" s="357"/>
      <c r="E4" s="357"/>
      <c r="F4" s="357"/>
      <c r="G4" s="357"/>
      <c r="H4" s="440"/>
      <c r="I4" s="146"/>
      <c r="J4" s="145"/>
      <c r="K4" s="145"/>
      <c r="L4" s="145"/>
      <c r="M4" s="145"/>
      <c r="N4" s="145"/>
      <c r="O4" s="145"/>
      <c r="P4" s="145"/>
      <c r="Q4" s="145"/>
      <c r="R4" s="145"/>
      <c r="S4" s="145"/>
      <c r="T4" s="145"/>
      <c r="U4" s="145"/>
      <c r="V4" s="145"/>
      <c r="W4" s="145"/>
      <c r="X4" s="145"/>
      <c r="Y4" s="145"/>
      <c r="Z4" s="145"/>
      <c r="AA4" s="145"/>
      <c r="AB4" s="145"/>
    </row>
    <row r="5" spans="1:28" ht="12.75" customHeight="1">
      <c r="A5" s="147"/>
      <c r="B5" s="148"/>
      <c r="C5" s="148"/>
      <c r="D5" s="148"/>
      <c r="E5" s="148"/>
      <c r="F5" s="148"/>
      <c r="G5" s="148"/>
      <c r="H5" s="149"/>
      <c r="I5" s="146"/>
      <c r="J5" s="145"/>
      <c r="K5" s="145"/>
      <c r="L5" s="145"/>
      <c r="M5" s="145"/>
      <c r="N5" s="145"/>
      <c r="O5" s="145"/>
      <c r="P5" s="145"/>
      <c r="Q5" s="145"/>
      <c r="R5" s="145"/>
      <c r="S5" s="145"/>
      <c r="T5" s="145"/>
      <c r="U5" s="145"/>
      <c r="V5" s="145"/>
      <c r="W5" s="145"/>
      <c r="X5" s="145"/>
      <c r="Y5" s="145"/>
      <c r="Z5" s="145"/>
      <c r="AA5" s="145"/>
      <c r="AB5" s="145"/>
    </row>
    <row r="6" spans="1:28" ht="12.75" customHeight="1">
      <c r="A6" s="150"/>
      <c r="B6" s="151"/>
      <c r="C6" s="442" t="s">
        <v>503</v>
      </c>
      <c r="D6" s="357"/>
      <c r="E6" s="357"/>
      <c r="F6" s="357"/>
      <c r="G6" s="357"/>
      <c r="H6" s="152"/>
      <c r="I6" s="13"/>
      <c r="J6" s="145"/>
      <c r="K6" s="145"/>
      <c r="L6" s="145"/>
      <c r="M6" s="145"/>
      <c r="N6" s="145"/>
      <c r="O6" s="145"/>
      <c r="P6" s="145"/>
      <c r="Q6" s="145"/>
      <c r="R6" s="145"/>
      <c r="S6" s="145"/>
      <c r="T6" s="145"/>
      <c r="U6" s="145"/>
      <c r="V6" s="145"/>
      <c r="W6" s="145"/>
      <c r="X6" s="145"/>
      <c r="Y6" s="145"/>
      <c r="Z6" s="145"/>
      <c r="AA6" s="145"/>
      <c r="AB6" s="145"/>
    </row>
    <row r="7" spans="1:28" ht="12.75" customHeight="1">
      <c r="A7" s="153"/>
      <c r="B7" s="145"/>
      <c r="C7" s="417"/>
      <c r="D7" s="417"/>
      <c r="E7" s="417"/>
      <c r="F7" s="417"/>
      <c r="G7" s="417"/>
      <c r="H7" s="154"/>
      <c r="I7" s="145"/>
      <c r="J7" s="145"/>
      <c r="K7" s="145"/>
      <c r="L7" s="145"/>
      <c r="M7" s="145"/>
      <c r="N7" s="145"/>
      <c r="O7" s="145"/>
      <c r="P7" s="145"/>
      <c r="Q7" s="145"/>
      <c r="R7" s="145"/>
      <c r="S7" s="145"/>
      <c r="T7" s="145"/>
      <c r="U7" s="145"/>
      <c r="V7" s="145"/>
      <c r="W7" s="145"/>
      <c r="X7" s="145"/>
      <c r="Y7" s="145"/>
      <c r="Z7" s="145"/>
      <c r="AA7" s="145"/>
      <c r="AB7" s="145"/>
    </row>
    <row r="8" spans="1:28" ht="12.75" customHeight="1">
      <c r="A8" s="155" t="s">
        <v>504</v>
      </c>
      <c r="B8" s="156"/>
      <c r="C8" s="443"/>
      <c r="D8" s="444"/>
      <c r="E8" s="444"/>
      <c r="F8" s="444"/>
      <c r="G8" s="445"/>
      <c r="H8" s="157"/>
      <c r="I8" s="145"/>
      <c r="J8" s="145"/>
      <c r="K8" s="145"/>
      <c r="L8" s="145"/>
      <c r="M8" s="145"/>
      <c r="N8" s="145"/>
      <c r="O8" s="145"/>
      <c r="P8" s="145"/>
      <c r="Q8" s="145"/>
      <c r="R8" s="145"/>
      <c r="S8" s="145"/>
      <c r="T8" s="145"/>
      <c r="U8" s="145"/>
      <c r="V8" s="145"/>
      <c r="W8" s="145"/>
      <c r="X8" s="145"/>
      <c r="Y8" s="145"/>
      <c r="Z8" s="145"/>
      <c r="AA8" s="145"/>
      <c r="AB8" s="145"/>
    </row>
    <row r="9" spans="1:28" ht="12.75" customHeight="1">
      <c r="A9" s="446"/>
      <c r="B9" s="447"/>
      <c r="C9" s="447"/>
      <c r="D9" s="447"/>
      <c r="E9" s="447"/>
      <c r="F9" s="447"/>
      <c r="G9" s="447"/>
      <c r="H9" s="448"/>
      <c r="I9" s="145"/>
      <c r="J9" s="145"/>
      <c r="K9" s="145"/>
      <c r="L9" s="145"/>
      <c r="M9" s="145"/>
      <c r="N9" s="145"/>
      <c r="O9" s="145"/>
      <c r="P9" s="145"/>
      <c r="Q9" s="145"/>
      <c r="R9" s="145"/>
      <c r="S9" s="145"/>
      <c r="T9" s="145"/>
      <c r="U9" s="145"/>
      <c r="V9" s="145"/>
      <c r="W9" s="145"/>
      <c r="X9" s="145"/>
      <c r="Y9" s="145"/>
      <c r="Z9" s="145"/>
      <c r="AA9" s="145"/>
      <c r="AB9" s="145"/>
    </row>
    <row r="10" spans="1:28" ht="12.75" customHeight="1">
      <c r="A10" s="449"/>
      <c r="B10" s="450"/>
      <c r="C10" s="450"/>
      <c r="D10" s="450"/>
      <c r="E10" s="450"/>
      <c r="F10" s="450"/>
      <c r="G10" s="450"/>
      <c r="H10" s="451"/>
      <c r="I10" s="145"/>
      <c r="J10" s="145"/>
      <c r="K10" s="145"/>
      <c r="L10" s="145"/>
      <c r="M10" s="145"/>
      <c r="N10" s="145"/>
      <c r="O10" s="145"/>
      <c r="P10" s="145"/>
      <c r="Q10" s="145"/>
      <c r="R10" s="145"/>
      <c r="S10" s="145"/>
      <c r="T10" s="145"/>
      <c r="U10" s="145"/>
      <c r="V10" s="145"/>
      <c r="W10" s="145"/>
      <c r="X10" s="145"/>
      <c r="Y10" s="145"/>
      <c r="Z10" s="145"/>
      <c r="AA10" s="145"/>
      <c r="AB10" s="145"/>
    </row>
    <row r="11" spans="1:28" ht="12.75" customHeight="1">
      <c r="A11" s="158" t="s">
        <v>505</v>
      </c>
      <c r="B11" s="159"/>
      <c r="C11" s="160"/>
      <c r="D11" s="159"/>
      <c r="E11" s="159"/>
      <c r="F11" s="159"/>
      <c r="G11" s="159"/>
      <c r="H11" s="161"/>
      <c r="I11" s="145"/>
      <c r="J11" s="145"/>
      <c r="K11" s="145"/>
      <c r="L11" s="145"/>
      <c r="M11" s="145"/>
      <c r="N11" s="145"/>
      <c r="O11" s="145"/>
      <c r="P11" s="145"/>
      <c r="Q11" s="145"/>
      <c r="R11" s="145"/>
      <c r="S11" s="145"/>
      <c r="T11" s="145"/>
      <c r="U11" s="145"/>
      <c r="V11" s="145"/>
      <c r="W11" s="145"/>
      <c r="X11" s="145"/>
      <c r="Y11" s="145"/>
      <c r="Z11" s="145"/>
      <c r="AA11" s="145"/>
      <c r="AB11" s="145"/>
    </row>
    <row r="12" spans="1:28" ht="12.75" customHeight="1">
      <c r="A12" s="153"/>
      <c r="B12" s="145"/>
      <c r="C12" s="145"/>
      <c r="D12" s="145"/>
      <c r="E12" s="145"/>
      <c r="F12" s="145"/>
      <c r="G12" s="145"/>
      <c r="H12" s="162"/>
      <c r="I12" s="145"/>
      <c r="J12" s="145"/>
      <c r="K12" s="145"/>
      <c r="L12" s="145"/>
      <c r="M12" s="145"/>
      <c r="N12" s="145"/>
      <c r="O12" s="145"/>
      <c r="P12" s="145"/>
      <c r="Q12" s="145"/>
      <c r="R12" s="145"/>
      <c r="S12" s="145"/>
      <c r="T12" s="145"/>
      <c r="U12" s="145"/>
      <c r="V12" s="145"/>
      <c r="W12" s="145"/>
      <c r="X12" s="145"/>
      <c r="Y12" s="145"/>
      <c r="Z12" s="145"/>
      <c r="AA12" s="145"/>
      <c r="AB12" s="145"/>
    </row>
    <row r="13" spans="1:28" ht="12.75" customHeight="1">
      <c r="A13" s="452" t="s">
        <v>506</v>
      </c>
      <c r="B13" s="357"/>
      <c r="C13" s="357"/>
      <c r="D13" s="357"/>
      <c r="E13" s="357"/>
      <c r="F13" s="357"/>
      <c r="G13" s="357"/>
      <c r="H13" s="440"/>
      <c r="I13" s="145"/>
      <c r="J13" s="145"/>
      <c r="K13" s="145"/>
      <c r="L13" s="145"/>
      <c r="M13" s="145"/>
      <c r="N13" s="145"/>
      <c r="O13" s="145"/>
      <c r="P13" s="145"/>
      <c r="Q13" s="145"/>
      <c r="R13" s="145"/>
      <c r="S13" s="145"/>
      <c r="T13" s="145"/>
      <c r="U13" s="145"/>
      <c r="V13" s="145"/>
      <c r="W13" s="145"/>
      <c r="X13" s="145"/>
      <c r="Y13" s="145"/>
      <c r="Z13" s="145"/>
      <c r="AA13" s="145"/>
      <c r="AB13" s="145"/>
    </row>
    <row r="14" spans="1:28" ht="12" customHeight="1">
      <c r="A14" s="163"/>
      <c r="B14" s="164"/>
      <c r="C14" s="165"/>
      <c r="D14" s="165"/>
      <c r="E14" s="166"/>
      <c r="F14" s="166"/>
      <c r="G14" s="166"/>
      <c r="H14" s="167"/>
      <c r="I14" s="145"/>
      <c r="J14" s="145"/>
      <c r="K14" s="145"/>
      <c r="L14" s="145"/>
      <c r="M14" s="145"/>
      <c r="N14" s="145"/>
      <c r="O14" s="145"/>
      <c r="P14" s="145"/>
      <c r="Q14" s="145"/>
      <c r="R14" s="145"/>
      <c r="S14" s="145"/>
      <c r="T14" s="145"/>
      <c r="U14" s="145"/>
      <c r="V14" s="145"/>
      <c r="W14" s="145"/>
      <c r="X14" s="145"/>
      <c r="Y14" s="145"/>
      <c r="Z14" s="145"/>
      <c r="AA14" s="145"/>
      <c r="AB14" s="145"/>
    </row>
    <row r="15" spans="1:28" ht="12.75" customHeight="1">
      <c r="A15" s="453" t="s">
        <v>507</v>
      </c>
      <c r="B15" s="354"/>
      <c r="C15" s="354"/>
      <c r="D15" s="354"/>
      <c r="E15" s="354"/>
      <c r="F15" s="354"/>
      <c r="G15" s="354"/>
      <c r="H15" s="381"/>
      <c r="I15" s="168"/>
      <c r="J15" s="168"/>
      <c r="K15" s="168"/>
      <c r="L15" s="168"/>
      <c r="M15" s="168"/>
      <c r="N15" s="168"/>
      <c r="O15" s="168"/>
      <c r="P15" s="168"/>
      <c r="Q15" s="168"/>
      <c r="R15" s="168"/>
      <c r="S15" s="168"/>
      <c r="T15" s="168"/>
      <c r="U15" s="168"/>
      <c r="V15" s="168"/>
      <c r="W15" s="168"/>
      <c r="X15" s="168"/>
      <c r="Y15" s="168"/>
      <c r="Z15" s="168"/>
      <c r="AA15" s="168"/>
      <c r="AB15" s="168"/>
    </row>
    <row r="16" spans="1:28" ht="12.75" customHeight="1">
      <c r="A16" s="454" t="s">
        <v>508</v>
      </c>
      <c r="B16" s="354"/>
      <c r="C16" s="354"/>
      <c r="D16" s="354"/>
      <c r="E16" s="354"/>
      <c r="F16" s="354"/>
      <c r="G16" s="381"/>
      <c r="H16" s="169" t="s">
        <v>509</v>
      </c>
      <c r="I16" s="145"/>
      <c r="J16" s="145"/>
      <c r="K16" s="145"/>
      <c r="L16" s="145"/>
      <c r="M16" s="145"/>
      <c r="N16" s="145"/>
      <c r="O16" s="145"/>
      <c r="P16" s="145"/>
      <c r="Q16" s="145"/>
      <c r="R16" s="145"/>
      <c r="S16" s="145"/>
      <c r="T16" s="145"/>
      <c r="U16" s="145"/>
      <c r="V16" s="145"/>
      <c r="W16" s="145"/>
      <c r="X16" s="145"/>
      <c r="Y16" s="145"/>
      <c r="Z16" s="145"/>
      <c r="AA16" s="145"/>
      <c r="AB16" s="145"/>
    </row>
    <row r="17" spans="1:28" ht="12.75" customHeight="1">
      <c r="A17" s="170" t="s">
        <v>510</v>
      </c>
      <c r="B17" s="171"/>
      <c r="C17" s="171"/>
      <c r="D17" s="171"/>
      <c r="E17" s="171"/>
      <c r="F17" s="172"/>
      <c r="G17" s="173"/>
      <c r="H17" s="174">
        <v>4</v>
      </c>
      <c r="I17" s="175"/>
      <c r="J17" s="175"/>
      <c r="K17" s="175"/>
      <c r="L17" s="175"/>
      <c r="M17" s="175"/>
      <c r="N17" s="175"/>
      <c r="O17" s="175"/>
      <c r="P17" s="175"/>
      <c r="Q17" s="175"/>
      <c r="R17" s="175"/>
      <c r="S17" s="175"/>
      <c r="T17" s="175"/>
      <c r="U17" s="175"/>
      <c r="V17" s="175"/>
      <c r="W17" s="175"/>
      <c r="X17" s="175"/>
      <c r="Y17" s="175"/>
      <c r="Z17" s="175"/>
      <c r="AA17" s="175"/>
      <c r="AB17" s="175"/>
    </row>
    <row r="18" spans="1:28" ht="12.75" customHeight="1">
      <c r="A18" s="170" t="s">
        <v>511</v>
      </c>
      <c r="B18" s="171"/>
      <c r="C18" s="171"/>
      <c r="D18" s="171"/>
      <c r="E18" s="171"/>
      <c r="F18" s="172"/>
      <c r="G18" s="173"/>
      <c r="H18" s="174">
        <v>0.8</v>
      </c>
      <c r="I18" s="175"/>
      <c r="J18" s="175"/>
      <c r="K18" s="175"/>
      <c r="L18" s="175"/>
      <c r="M18" s="175"/>
      <c r="N18" s="175"/>
      <c r="O18" s="175"/>
      <c r="P18" s="175"/>
      <c r="Q18" s="175"/>
      <c r="R18" s="175"/>
      <c r="S18" s="175"/>
      <c r="T18" s="175"/>
      <c r="U18" s="175"/>
      <c r="V18" s="175"/>
      <c r="W18" s="175"/>
      <c r="X18" s="175"/>
      <c r="Y18" s="175"/>
      <c r="Z18" s="175"/>
      <c r="AA18" s="175"/>
      <c r="AB18" s="175"/>
    </row>
    <row r="19" spans="1:28" ht="12.75" customHeight="1">
      <c r="A19" s="170" t="s">
        <v>512</v>
      </c>
      <c r="B19" s="171"/>
      <c r="C19" s="171"/>
      <c r="D19" s="171"/>
      <c r="E19" s="171"/>
      <c r="F19" s="172"/>
      <c r="G19" s="173"/>
      <c r="H19" s="174">
        <v>1.27</v>
      </c>
      <c r="I19" s="175"/>
      <c r="J19" s="175"/>
      <c r="K19" s="175"/>
      <c r="L19" s="175"/>
      <c r="M19" s="175"/>
      <c r="N19" s="175"/>
      <c r="O19" s="175"/>
      <c r="P19" s="175"/>
      <c r="Q19" s="175"/>
      <c r="R19" s="175"/>
      <c r="S19" s="175"/>
      <c r="T19" s="175"/>
      <c r="U19" s="175"/>
      <c r="V19" s="175"/>
      <c r="W19" s="175"/>
      <c r="X19" s="175"/>
      <c r="Y19" s="175"/>
      <c r="Z19" s="175"/>
      <c r="AA19" s="175"/>
      <c r="AB19" s="175"/>
    </row>
    <row r="20" spans="1:28" ht="12.75" customHeight="1">
      <c r="A20" s="455" t="s">
        <v>513</v>
      </c>
      <c r="B20" s="354"/>
      <c r="C20" s="354"/>
      <c r="D20" s="354"/>
      <c r="E20" s="354"/>
      <c r="F20" s="354"/>
      <c r="G20" s="354"/>
      <c r="H20" s="176">
        <f>SUM(H17:H19)</f>
        <v>6.07</v>
      </c>
      <c r="I20" s="175"/>
      <c r="J20" s="175"/>
      <c r="K20" s="175"/>
      <c r="L20" s="175"/>
      <c r="M20" s="175"/>
      <c r="N20" s="175"/>
      <c r="O20" s="175"/>
      <c r="P20" s="175"/>
      <c r="Q20" s="175"/>
      <c r="R20" s="175"/>
      <c r="S20" s="175"/>
      <c r="T20" s="175"/>
      <c r="U20" s="175"/>
      <c r="V20" s="175"/>
      <c r="W20" s="175"/>
      <c r="X20" s="175"/>
      <c r="Y20" s="175"/>
      <c r="Z20" s="175"/>
      <c r="AA20" s="175"/>
      <c r="AB20" s="175"/>
    </row>
    <row r="21" spans="1:28" ht="12.75" customHeight="1">
      <c r="A21" s="453" t="s">
        <v>514</v>
      </c>
      <c r="B21" s="354"/>
      <c r="C21" s="354"/>
      <c r="D21" s="354"/>
      <c r="E21" s="354"/>
      <c r="F21" s="354"/>
      <c r="G21" s="354"/>
      <c r="H21" s="381"/>
      <c r="I21" s="168"/>
      <c r="J21" s="168"/>
      <c r="K21" s="168"/>
      <c r="L21" s="168"/>
      <c r="M21" s="168"/>
      <c r="N21" s="168"/>
      <c r="O21" s="168"/>
      <c r="P21" s="168"/>
      <c r="Q21" s="168"/>
      <c r="R21" s="168"/>
      <c r="S21" s="168"/>
      <c r="T21" s="168"/>
      <c r="U21" s="168"/>
      <c r="V21" s="168"/>
      <c r="W21" s="168"/>
      <c r="X21" s="168"/>
      <c r="Y21" s="168"/>
      <c r="Z21" s="168"/>
      <c r="AA21" s="168"/>
      <c r="AB21" s="168"/>
    </row>
    <row r="22" spans="1:28" ht="12.75" customHeight="1">
      <c r="A22" s="454" t="s">
        <v>508</v>
      </c>
      <c r="B22" s="354"/>
      <c r="C22" s="354"/>
      <c r="D22" s="354"/>
      <c r="E22" s="354"/>
      <c r="F22" s="354"/>
      <c r="G22" s="381"/>
      <c r="H22" s="169" t="s">
        <v>515</v>
      </c>
      <c r="I22" s="175"/>
      <c r="J22" s="175"/>
      <c r="K22" s="175"/>
      <c r="L22" s="175"/>
      <c r="M22" s="175"/>
      <c r="N22" s="175"/>
      <c r="O22" s="175"/>
      <c r="P22" s="175"/>
      <c r="Q22" s="175"/>
      <c r="R22" s="175"/>
      <c r="S22" s="175"/>
      <c r="T22" s="175"/>
      <c r="U22" s="175"/>
      <c r="V22" s="175"/>
      <c r="W22" s="175"/>
      <c r="X22" s="175"/>
      <c r="Y22" s="175"/>
      <c r="Z22" s="175"/>
      <c r="AA22" s="175"/>
      <c r="AB22" s="175"/>
    </row>
    <row r="23" spans="1:28" ht="12.75" customHeight="1">
      <c r="A23" s="177" t="s">
        <v>516</v>
      </c>
      <c r="B23" s="178"/>
      <c r="C23" s="178"/>
      <c r="D23" s="178"/>
      <c r="E23" s="179"/>
      <c r="F23" s="180"/>
      <c r="G23" s="181"/>
      <c r="H23" s="174">
        <v>1</v>
      </c>
      <c r="I23" s="175"/>
      <c r="J23" s="175"/>
      <c r="K23" s="175"/>
      <c r="L23" s="175"/>
      <c r="M23" s="175"/>
      <c r="N23" s="175"/>
      <c r="O23" s="175"/>
      <c r="P23" s="175"/>
      <c r="Q23" s="175"/>
      <c r="R23" s="175"/>
      <c r="S23" s="175"/>
      <c r="T23" s="175"/>
      <c r="U23" s="175"/>
      <c r="V23" s="175"/>
      <c r="W23" s="175"/>
      <c r="X23" s="175"/>
      <c r="Y23" s="175"/>
      <c r="Z23" s="175"/>
      <c r="AA23" s="175"/>
      <c r="AB23" s="175"/>
    </row>
    <row r="24" spans="1:28" ht="12.75" customHeight="1">
      <c r="A24" s="455" t="s">
        <v>517</v>
      </c>
      <c r="B24" s="354"/>
      <c r="C24" s="354"/>
      <c r="D24" s="354"/>
      <c r="E24" s="354"/>
      <c r="F24" s="354"/>
      <c r="G24" s="354"/>
      <c r="H24" s="176">
        <f>SUM(H23)</f>
        <v>1</v>
      </c>
      <c r="I24" s="175"/>
      <c r="J24" s="175"/>
      <c r="K24" s="175"/>
      <c r="L24" s="175"/>
      <c r="M24" s="175"/>
      <c r="N24" s="175"/>
      <c r="O24" s="175"/>
      <c r="P24" s="175"/>
      <c r="Q24" s="175"/>
      <c r="R24" s="175"/>
      <c r="S24" s="175"/>
      <c r="T24" s="175"/>
      <c r="U24" s="175"/>
      <c r="V24" s="175"/>
      <c r="W24" s="175"/>
      <c r="X24" s="175"/>
      <c r="Y24" s="175"/>
      <c r="Z24" s="175"/>
      <c r="AA24" s="175"/>
      <c r="AB24" s="175"/>
    </row>
    <row r="25" spans="1:28" ht="12.75" customHeight="1">
      <c r="A25" s="453" t="s">
        <v>518</v>
      </c>
      <c r="B25" s="354"/>
      <c r="C25" s="354"/>
      <c r="D25" s="354"/>
      <c r="E25" s="354"/>
      <c r="F25" s="354"/>
      <c r="G25" s="354"/>
      <c r="H25" s="381"/>
      <c r="I25" s="168"/>
      <c r="J25" s="168"/>
      <c r="K25" s="168"/>
      <c r="L25" s="168"/>
      <c r="M25" s="168"/>
      <c r="N25" s="168"/>
      <c r="O25" s="168"/>
      <c r="P25" s="168"/>
      <c r="Q25" s="168"/>
      <c r="R25" s="168"/>
      <c r="S25" s="168"/>
      <c r="T25" s="168"/>
      <c r="U25" s="168"/>
      <c r="V25" s="168"/>
      <c r="W25" s="168"/>
      <c r="X25" s="168"/>
      <c r="Y25" s="168"/>
      <c r="Z25" s="168"/>
      <c r="AA25" s="168"/>
      <c r="AB25" s="168"/>
    </row>
    <row r="26" spans="1:28" ht="12.75" customHeight="1">
      <c r="A26" s="454" t="s">
        <v>508</v>
      </c>
      <c r="B26" s="354"/>
      <c r="C26" s="354"/>
      <c r="D26" s="354"/>
      <c r="E26" s="354"/>
      <c r="F26" s="354"/>
      <c r="G26" s="381"/>
      <c r="H26" s="169" t="s">
        <v>519</v>
      </c>
      <c r="I26" s="175"/>
      <c r="J26" s="175"/>
      <c r="K26" s="175"/>
      <c r="L26" s="175"/>
      <c r="M26" s="175"/>
      <c r="N26" s="175"/>
      <c r="O26" s="175"/>
      <c r="P26" s="175"/>
      <c r="Q26" s="175"/>
      <c r="R26" s="175"/>
      <c r="S26" s="175"/>
      <c r="T26" s="175"/>
      <c r="U26" s="175"/>
      <c r="V26" s="175"/>
      <c r="W26" s="175"/>
      <c r="X26" s="175"/>
      <c r="Y26" s="175"/>
      <c r="Z26" s="175"/>
      <c r="AA26" s="175"/>
      <c r="AB26" s="175"/>
    </row>
    <row r="27" spans="1:28" ht="12.75" customHeight="1">
      <c r="A27" s="461" t="s">
        <v>520</v>
      </c>
      <c r="B27" s="354"/>
      <c r="C27" s="354"/>
      <c r="D27" s="354"/>
      <c r="E27" s="354"/>
      <c r="F27" s="354"/>
      <c r="G27" s="381"/>
      <c r="H27" s="174">
        <v>7.4</v>
      </c>
      <c r="I27" s="175"/>
      <c r="J27" s="175"/>
      <c r="K27" s="175"/>
      <c r="L27" s="175"/>
      <c r="M27" s="175"/>
      <c r="N27" s="175"/>
      <c r="O27" s="175"/>
      <c r="P27" s="175"/>
      <c r="Q27" s="175"/>
      <c r="R27" s="175"/>
      <c r="S27" s="175"/>
      <c r="T27" s="175"/>
      <c r="U27" s="175"/>
      <c r="V27" s="175"/>
      <c r="W27" s="175"/>
      <c r="X27" s="175"/>
      <c r="Y27" s="175"/>
      <c r="Z27" s="175"/>
      <c r="AA27" s="175"/>
      <c r="AB27" s="175"/>
    </row>
    <row r="28" spans="1:28" ht="12.75" customHeight="1">
      <c r="A28" s="455" t="s">
        <v>521</v>
      </c>
      <c r="B28" s="354"/>
      <c r="C28" s="354"/>
      <c r="D28" s="354"/>
      <c r="E28" s="354"/>
      <c r="F28" s="354"/>
      <c r="G28" s="354"/>
      <c r="H28" s="176">
        <f>SUM(H27)</f>
        <v>7.4</v>
      </c>
      <c r="I28" s="175"/>
      <c r="J28" s="175"/>
      <c r="K28" s="175"/>
      <c r="L28" s="175"/>
      <c r="M28" s="175"/>
      <c r="N28" s="175"/>
      <c r="O28" s="175"/>
      <c r="P28" s="175"/>
      <c r="Q28" s="175"/>
      <c r="R28" s="175"/>
      <c r="S28" s="175"/>
      <c r="T28" s="175"/>
      <c r="U28" s="175"/>
      <c r="V28" s="175"/>
      <c r="W28" s="175"/>
      <c r="X28" s="175"/>
      <c r="Y28" s="175"/>
      <c r="Z28" s="175"/>
      <c r="AA28" s="175"/>
      <c r="AB28" s="175"/>
    </row>
    <row r="29" spans="1:28" ht="12.75" customHeight="1">
      <c r="A29" s="453" t="s">
        <v>522</v>
      </c>
      <c r="B29" s="354"/>
      <c r="C29" s="354"/>
      <c r="D29" s="354"/>
      <c r="E29" s="354"/>
      <c r="F29" s="354"/>
      <c r="G29" s="354"/>
      <c r="H29" s="381"/>
      <c r="I29" s="168"/>
      <c r="J29" s="168"/>
      <c r="K29" s="168"/>
      <c r="L29" s="168"/>
      <c r="M29" s="168"/>
      <c r="N29" s="168"/>
      <c r="O29" s="168"/>
      <c r="P29" s="168"/>
      <c r="Q29" s="168"/>
      <c r="R29" s="168"/>
      <c r="S29" s="168"/>
      <c r="T29" s="168"/>
      <c r="U29" s="168"/>
      <c r="V29" s="168"/>
      <c r="W29" s="168"/>
      <c r="X29" s="168"/>
      <c r="Y29" s="168"/>
      <c r="Z29" s="168"/>
      <c r="AA29" s="168"/>
      <c r="AB29" s="168"/>
    </row>
    <row r="30" spans="1:28" ht="12.75" customHeight="1">
      <c r="A30" s="454" t="s">
        <v>508</v>
      </c>
      <c r="B30" s="354"/>
      <c r="C30" s="354"/>
      <c r="D30" s="354"/>
      <c r="E30" s="354"/>
      <c r="F30" s="354"/>
      <c r="G30" s="381"/>
      <c r="H30" s="169" t="s">
        <v>523</v>
      </c>
      <c r="I30" s="175"/>
      <c r="J30" s="175"/>
      <c r="K30" s="175"/>
      <c r="L30" s="175"/>
      <c r="M30" s="175"/>
      <c r="N30" s="175"/>
      <c r="O30" s="175"/>
      <c r="P30" s="175"/>
      <c r="Q30" s="175"/>
      <c r="R30" s="175"/>
      <c r="S30" s="175"/>
      <c r="T30" s="175"/>
      <c r="U30" s="175"/>
      <c r="V30" s="175"/>
      <c r="W30" s="175"/>
      <c r="X30" s="175"/>
      <c r="Y30" s="175"/>
      <c r="Z30" s="175"/>
      <c r="AA30" s="175"/>
      <c r="AB30" s="175"/>
    </row>
    <row r="31" spans="1:28" ht="12.75" customHeight="1">
      <c r="A31" s="170" t="s">
        <v>524</v>
      </c>
      <c r="B31" s="171"/>
      <c r="C31" s="171"/>
      <c r="D31" s="171"/>
      <c r="E31" s="171"/>
      <c r="F31" s="172"/>
      <c r="G31" s="182"/>
      <c r="H31" s="174">
        <v>2</v>
      </c>
      <c r="I31" s="175"/>
      <c r="J31" s="175"/>
      <c r="K31" s="175"/>
      <c r="L31" s="175"/>
      <c r="M31" s="175"/>
      <c r="N31" s="175"/>
      <c r="O31" s="175"/>
      <c r="P31" s="175"/>
      <c r="Q31" s="175"/>
      <c r="R31" s="175"/>
      <c r="S31" s="175"/>
      <c r="T31" s="175"/>
      <c r="U31" s="175"/>
      <c r="V31" s="175"/>
      <c r="W31" s="175"/>
      <c r="X31" s="175"/>
      <c r="Y31" s="175"/>
      <c r="Z31" s="175"/>
      <c r="AA31" s="175"/>
      <c r="AB31" s="175"/>
    </row>
    <row r="32" spans="1:28" ht="12.75" customHeight="1">
      <c r="A32" s="170" t="s">
        <v>525</v>
      </c>
      <c r="B32" s="171"/>
      <c r="C32" s="171"/>
      <c r="D32" s="171"/>
      <c r="E32" s="171"/>
      <c r="F32" s="172"/>
      <c r="G32" s="182"/>
      <c r="H32" s="183">
        <v>3</v>
      </c>
      <c r="I32" s="175"/>
      <c r="J32" s="175"/>
      <c r="K32" s="175"/>
      <c r="L32" s="175"/>
      <c r="M32" s="175"/>
      <c r="N32" s="175"/>
      <c r="O32" s="175"/>
      <c r="P32" s="175"/>
      <c r="Q32" s="175"/>
      <c r="R32" s="175"/>
      <c r="S32" s="175"/>
      <c r="T32" s="175"/>
      <c r="U32" s="175"/>
      <c r="V32" s="175"/>
      <c r="W32" s="175"/>
      <c r="X32" s="175"/>
      <c r="Y32" s="175"/>
      <c r="Z32" s="175"/>
      <c r="AA32" s="175"/>
      <c r="AB32" s="175"/>
    </row>
    <row r="33" spans="1:28" ht="12.75" customHeight="1">
      <c r="A33" s="170" t="s">
        <v>526</v>
      </c>
      <c r="B33" s="171"/>
      <c r="C33" s="171"/>
      <c r="D33" s="171"/>
      <c r="E33" s="171"/>
      <c r="F33" s="172"/>
      <c r="G33" s="182"/>
      <c r="H33" s="183">
        <v>0.65</v>
      </c>
      <c r="I33" s="175"/>
      <c r="J33" s="175"/>
      <c r="K33" s="175"/>
      <c r="L33" s="175"/>
      <c r="M33" s="175"/>
      <c r="N33" s="175"/>
      <c r="O33" s="175"/>
      <c r="P33" s="175"/>
      <c r="Q33" s="175"/>
      <c r="R33" s="175"/>
      <c r="S33" s="175"/>
      <c r="T33" s="175"/>
      <c r="U33" s="175"/>
      <c r="V33" s="175"/>
      <c r="W33" s="175"/>
      <c r="X33" s="175"/>
      <c r="Y33" s="175"/>
      <c r="Z33" s="175"/>
      <c r="AA33" s="175"/>
      <c r="AB33" s="175"/>
    </row>
    <row r="34" spans="1:28" ht="12.75" customHeight="1">
      <c r="A34" s="170" t="s">
        <v>527</v>
      </c>
      <c r="B34" s="171"/>
      <c r="C34" s="171"/>
      <c r="D34" s="171"/>
      <c r="E34" s="171"/>
      <c r="F34" s="172"/>
      <c r="G34" s="182"/>
      <c r="H34" s="183">
        <v>0</v>
      </c>
      <c r="I34" s="175"/>
      <c r="J34" s="175"/>
      <c r="K34" s="175"/>
      <c r="L34" s="175"/>
      <c r="M34" s="175"/>
      <c r="N34" s="175"/>
      <c r="O34" s="175"/>
      <c r="P34" s="175"/>
      <c r="Q34" s="175"/>
      <c r="R34" s="175"/>
      <c r="S34" s="175"/>
      <c r="T34" s="175"/>
      <c r="U34" s="175"/>
      <c r="V34" s="175"/>
      <c r="W34" s="175"/>
      <c r="X34" s="175"/>
      <c r="Y34" s="175"/>
      <c r="Z34" s="175"/>
      <c r="AA34" s="175"/>
      <c r="AB34" s="175"/>
    </row>
    <row r="35" spans="1:28" ht="12.75" customHeight="1">
      <c r="A35" s="455" t="s">
        <v>528</v>
      </c>
      <c r="B35" s="354"/>
      <c r="C35" s="354"/>
      <c r="D35" s="354"/>
      <c r="E35" s="354"/>
      <c r="F35" s="354"/>
      <c r="G35" s="381"/>
      <c r="H35" s="176">
        <f>SUM(H31:H34)</f>
        <v>5.65</v>
      </c>
      <c r="I35" s="175"/>
      <c r="J35" s="175"/>
      <c r="K35" s="175"/>
      <c r="L35" s="175"/>
      <c r="M35" s="175"/>
      <c r="N35" s="175"/>
      <c r="O35" s="175"/>
      <c r="P35" s="175"/>
      <c r="Q35" s="175"/>
      <c r="R35" s="175"/>
      <c r="S35" s="175"/>
      <c r="T35" s="175"/>
      <c r="U35" s="175"/>
      <c r="V35" s="175"/>
      <c r="W35" s="175"/>
      <c r="X35" s="175"/>
      <c r="Y35" s="175"/>
      <c r="Z35" s="175"/>
      <c r="AA35" s="175"/>
      <c r="AB35" s="175"/>
    </row>
    <row r="36" spans="1:28" ht="12.75" customHeight="1">
      <c r="A36" s="184"/>
      <c r="B36" s="185"/>
      <c r="C36" s="186"/>
      <c r="D36" s="187"/>
      <c r="E36" s="187"/>
      <c r="F36" s="187"/>
      <c r="G36" s="187"/>
      <c r="H36" s="188"/>
      <c r="I36" s="145"/>
      <c r="J36" s="145"/>
      <c r="K36" s="145"/>
      <c r="L36" s="145"/>
      <c r="M36" s="145"/>
      <c r="N36" s="145"/>
      <c r="O36" s="145"/>
      <c r="P36" s="145"/>
      <c r="Q36" s="145"/>
      <c r="R36" s="145"/>
      <c r="S36" s="145"/>
      <c r="T36" s="145"/>
      <c r="U36" s="145"/>
      <c r="V36" s="145"/>
      <c r="W36" s="145"/>
      <c r="X36" s="145"/>
      <c r="Y36" s="145"/>
      <c r="Z36" s="145"/>
      <c r="AA36" s="145"/>
      <c r="AB36" s="145"/>
    </row>
    <row r="37" spans="1:28" ht="12.75" customHeight="1">
      <c r="A37" s="462" t="s">
        <v>529</v>
      </c>
      <c r="B37" s="357"/>
      <c r="C37" s="357"/>
      <c r="D37" s="357"/>
      <c r="E37" s="357"/>
      <c r="F37" s="357"/>
      <c r="G37" s="357"/>
      <c r="H37" s="440"/>
      <c r="I37" s="145"/>
      <c r="J37" s="145"/>
      <c r="K37" s="145"/>
      <c r="L37" s="145"/>
      <c r="M37" s="145"/>
      <c r="N37" s="145"/>
      <c r="O37" s="145"/>
      <c r="P37" s="145"/>
      <c r="Q37" s="145"/>
      <c r="R37" s="145"/>
      <c r="S37" s="145"/>
      <c r="T37" s="145"/>
      <c r="U37" s="145"/>
      <c r="V37" s="145"/>
      <c r="W37" s="145"/>
      <c r="X37" s="145"/>
      <c r="Y37" s="145"/>
      <c r="Z37" s="145"/>
      <c r="AA37" s="145"/>
      <c r="AB37" s="145"/>
    </row>
    <row r="38" spans="1:28" ht="12.75" customHeight="1">
      <c r="A38" s="189"/>
      <c r="B38" s="190"/>
      <c r="C38" s="190"/>
      <c r="D38" s="190"/>
      <c r="E38" s="190"/>
      <c r="F38" s="190"/>
      <c r="G38" s="190"/>
      <c r="H38" s="191"/>
      <c r="I38" s="145"/>
      <c r="J38" s="145"/>
      <c r="K38" s="145"/>
      <c r="L38" s="145"/>
      <c r="M38" s="145"/>
      <c r="N38" s="145"/>
      <c r="O38" s="145"/>
      <c r="P38" s="145"/>
      <c r="Q38" s="145"/>
      <c r="R38" s="145"/>
      <c r="S38" s="145"/>
      <c r="T38" s="145"/>
      <c r="U38" s="145"/>
      <c r="V38" s="145"/>
      <c r="W38" s="145"/>
      <c r="X38" s="145"/>
      <c r="Y38" s="145"/>
      <c r="Z38" s="145"/>
      <c r="AA38" s="145"/>
      <c r="AB38" s="145"/>
    </row>
    <row r="39" spans="1:28" ht="12.75" customHeight="1">
      <c r="A39" s="463" t="s">
        <v>530</v>
      </c>
      <c r="B39" s="456" t="s">
        <v>531</v>
      </c>
      <c r="C39" s="373"/>
      <c r="D39" s="373"/>
      <c r="E39" s="373"/>
      <c r="F39" s="373"/>
      <c r="G39" s="457" t="s">
        <v>532</v>
      </c>
      <c r="H39" s="460" t="s">
        <v>533</v>
      </c>
      <c r="I39" s="145"/>
      <c r="J39" s="145"/>
      <c r="K39" s="145"/>
      <c r="L39" s="145"/>
      <c r="M39" s="145"/>
      <c r="N39" s="145"/>
      <c r="O39" s="145"/>
      <c r="P39" s="145"/>
      <c r="Q39" s="145"/>
      <c r="R39" s="145"/>
      <c r="S39" s="145"/>
      <c r="T39" s="145"/>
      <c r="U39" s="145"/>
      <c r="V39" s="145"/>
      <c r="W39" s="145"/>
      <c r="X39" s="145"/>
      <c r="Y39" s="145"/>
      <c r="Z39" s="145"/>
      <c r="AA39" s="145"/>
      <c r="AB39" s="145"/>
    </row>
    <row r="40" spans="1:28" ht="12.75" customHeight="1">
      <c r="A40" s="439"/>
      <c r="B40" s="458"/>
      <c r="C40" s="459" t="s">
        <v>534</v>
      </c>
      <c r="D40" s="428"/>
      <c r="E40" s="428"/>
      <c r="F40" s="428"/>
      <c r="G40" s="357"/>
      <c r="H40" s="440"/>
      <c r="I40" s="145"/>
      <c r="J40" s="145"/>
      <c r="K40" s="145"/>
      <c r="L40" s="145"/>
      <c r="M40" s="145"/>
      <c r="N40" s="145"/>
      <c r="O40" s="145"/>
      <c r="P40" s="145"/>
      <c r="Q40" s="145"/>
      <c r="R40" s="145"/>
      <c r="S40" s="145"/>
      <c r="T40" s="145"/>
      <c r="U40" s="145"/>
      <c r="V40" s="145"/>
      <c r="W40" s="145"/>
      <c r="X40" s="145"/>
      <c r="Y40" s="145"/>
      <c r="Z40" s="145"/>
      <c r="AA40" s="145"/>
      <c r="AB40" s="145"/>
    </row>
    <row r="41" spans="1:28" ht="12.75" customHeight="1">
      <c r="A41" s="464"/>
      <c r="B41" s="386"/>
      <c r="C41" s="386"/>
      <c r="D41" s="386"/>
      <c r="E41" s="386"/>
      <c r="F41" s="386"/>
      <c r="G41" s="386"/>
      <c r="H41" s="387"/>
      <c r="I41" s="145"/>
      <c r="J41" s="145"/>
      <c r="K41" s="145"/>
      <c r="L41" s="145"/>
      <c r="M41" s="145"/>
      <c r="N41" s="145"/>
      <c r="O41" s="145"/>
      <c r="P41" s="145"/>
      <c r="Q41" s="145"/>
      <c r="R41" s="145"/>
      <c r="S41" s="145"/>
      <c r="T41" s="145"/>
      <c r="U41" s="145"/>
      <c r="V41" s="145"/>
      <c r="W41" s="145"/>
      <c r="X41" s="145"/>
      <c r="Y41" s="145"/>
      <c r="Z41" s="145"/>
      <c r="AA41" s="145"/>
      <c r="AB41" s="145"/>
    </row>
    <row r="42" spans="1:28" ht="12.75" customHeight="1">
      <c r="A42" s="192"/>
      <c r="B42" s="193"/>
      <c r="C42" s="194"/>
      <c r="D42" s="194"/>
      <c r="E42" s="194"/>
      <c r="F42" s="194"/>
      <c r="G42" s="195"/>
      <c r="H42" s="196"/>
      <c r="I42" s="145"/>
      <c r="J42" s="145"/>
      <c r="K42" s="145"/>
      <c r="L42" s="145"/>
      <c r="M42" s="145"/>
      <c r="N42" s="145"/>
      <c r="O42" s="145"/>
      <c r="P42" s="145"/>
      <c r="Q42" s="145"/>
      <c r="R42" s="145"/>
      <c r="S42" s="145"/>
      <c r="T42" s="145"/>
      <c r="U42" s="145"/>
      <c r="V42" s="145"/>
      <c r="W42" s="145"/>
      <c r="X42" s="145"/>
      <c r="Y42" s="145"/>
      <c r="Z42" s="145"/>
      <c r="AA42" s="145"/>
      <c r="AB42" s="145"/>
    </row>
    <row r="43" spans="1:28" ht="12.75" customHeight="1">
      <c r="A43" s="465" t="s">
        <v>535</v>
      </c>
      <c r="B43" s="357"/>
      <c r="C43" s="357"/>
      <c r="D43" s="357"/>
      <c r="E43" s="357"/>
      <c r="F43" s="357"/>
      <c r="G43" s="357"/>
      <c r="H43" s="440"/>
      <c r="I43" s="145"/>
      <c r="J43" s="145"/>
      <c r="K43" s="145"/>
      <c r="L43" s="145"/>
      <c r="M43" s="145"/>
      <c r="N43" s="145"/>
      <c r="O43" s="145"/>
      <c r="P43" s="145"/>
      <c r="Q43" s="145"/>
      <c r="R43" s="145"/>
      <c r="S43" s="145"/>
      <c r="T43" s="145"/>
      <c r="U43" s="145"/>
      <c r="V43" s="145"/>
      <c r="W43" s="145"/>
      <c r="X43" s="145"/>
      <c r="Y43" s="145"/>
      <c r="Z43" s="145"/>
      <c r="AA43" s="145"/>
      <c r="AB43" s="145"/>
    </row>
    <row r="44" spans="1:28" ht="12.75" customHeight="1">
      <c r="A44" s="465" t="s">
        <v>536</v>
      </c>
      <c r="B44" s="357"/>
      <c r="C44" s="357"/>
      <c r="D44" s="357"/>
      <c r="E44" s="357"/>
      <c r="F44" s="357"/>
      <c r="G44" s="357"/>
      <c r="H44" s="440"/>
      <c r="I44" s="145"/>
      <c r="J44" s="145"/>
      <c r="K44" s="145"/>
      <c r="L44" s="145"/>
      <c r="M44" s="145"/>
      <c r="N44" s="145"/>
      <c r="O44" s="145"/>
      <c r="P44" s="145"/>
      <c r="Q44" s="145"/>
      <c r="R44" s="145"/>
      <c r="S44" s="145"/>
      <c r="T44" s="145"/>
      <c r="U44" s="145"/>
      <c r="V44" s="145"/>
      <c r="W44" s="145"/>
      <c r="X44" s="145"/>
      <c r="Y44" s="145"/>
      <c r="Z44" s="145"/>
      <c r="AA44" s="145"/>
      <c r="AB44" s="145"/>
    </row>
    <row r="45" spans="1:28" ht="12.75" customHeight="1">
      <c r="A45" s="465" t="s">
        <v>537</v>
      </c>
      <c r="B45" s="357"/>
      <c r="C45" s="357"/>
      <c r="D45" s="357"/>
      <c r="E45" s="357"/>
      <c r="F45" s="357"/>
      <c r="G45" s="357"/>
      <c r="H45" s="440"/>
      <c r="I45" s="145"/>
      <c r="J45" s="145"/>
      <c r="K45" s="145"/>
      <c r="L45" s="145"/>
      <c r="M45" s="145"/>
      <c r="N45" s="145"/>
      <c r="O45" s="145"/>
      <c r="P45" s="145"/>
      <c r="Q45" s="145"/>
      <c r="R45" s="145"/>
      <c r="S45" s="145"/>
      <c r="T45" s="145"/>
      <c r="U45" s="145"/>
      <c r="V45" s="145"/>
      <c r="W45" s="145"/>
      <c r="X45" s="145"/>
      <c r="Y45" s="145"/>
      <c r="Z45" s="145"/>
      <c r="AA45" s="145"/>
      <c r="AB45" s="145"/>
    </row>
    <row r="46" spans="1:28" ht="12.75" customHeight="1">
      <c r="A46" s="465" t="s">
        <v>538</v>
      </c>
      <c r="B46" s="357"/>
      <c r="C46" s="357"/>
      <c r="D46" s="357"/>
      <c r="E46" s="357"/>
      <c r="F46" s="357"/>
      <c r="G46" s="357"/>
      <c r="H46" s="440"/>
      <c r="I46" s="145"/>
      <c r="J46" s="145"/>
      <c r="K46" s="145"/>
      <c r="L46" s="145"/>
      <c r="M46" s="145"/>
      <c r="N46" s="145"/>
      <c r="O46" s="145"/>
      <c r="P46" s="145"/>
      <c r="Q46" s="145"/>
      <c r="R46" s="145"/>
      <c r="S46" s="145"/>
      <c r="T46" s="145"/>
      <c r="U46" s="145"/>
      <c r="V46" s="145"/>
      <c r="W46" s="145"/>
      <c r="X46" s="145"/>
      <c r="Y46" s="145"/>
      <c r="Z46" s="145"/>
      <c r="AA46" s="145"/>
      <c r="AB46" s="145"/>
    </row>
    <row r="47" spans="1:28" ht="12.75" customHeight="1">
      <c r="A47" s="192"/>
      <c r="B47" s="193"/>
      <c r="C47" s="194"/>
      <c r="D47" s="194"/>
      <c r="E47" s="194"/>
      <c r="F47" s="194"/>
      <c r="G47" s="195"/>
      <c r="H47" s="196"/>
      <c r="I47" s="145"/>
      <c r="J47" s="145"/>
      <c r="K47" s="145"/>
      <c r="L47" s="145"/>
      <c r="M47" s="145"/>
      <c r="N47" s="145"/>
      <c r="O47" s="145"/>
      <c r="P47" s="145"/>
      <c r="Q47" s="145"/>
      <c r="R47" s="145"/>
      <c r="S47" s="145"/>
      <c r="T47" s="145"/>
      <c r="U47" s="145"/>
      <c r="V47" s="145"/>
      <c r="W47" s="145"/>
      <c r="X47" s="145"/>
      <c r="Y47" s="145"/>
      <c r="Z47" s="145"/>
      <c r="AA47" s="145"/>
      <c r="AB47" s="145"/>
    </row>
    <row r="48" spans="1:28" ht="12.75" customHeight="1">
      <c r="A48" s="153"/>
      <c r="B48" s="145"/>
      <c r="C48" s="145"/>
      <c r="D48" s="145"/>
      <c r="E48" s="145"/>
      <c r="F48" s="466" t="s">
        <v>539</v>
      </c>
      <c r="G48" s="467"/>
      <c r="H48" s="469">
        <f>(ROUND((1+H20/100)*(1+H24/100)*(1+H28/100)/(1-H35/100),4))-1</f>
        <v>0.21950000000000003</v>
      </c>
      <c r="I48" s="145"/>
      <c r="J48" s="145"/>
      <c r="K48" s="145"/>
      <c r="L48" s="145"/>
      <c r="M48" s="145"/>
      <c r="N48" s="145"/>
      <c r="O48" s="145"/>
      <c r="P48" s="145"/>
      <c r="Q48" s="145"/>
      <c r="R48" s="145"/>
      <c r="S48" s="145"/>
      <c r="T48" s="145"/>
      <c r="U48" s="145"/>
      <c r="V48" s="145"/>
      <c r="W48" s="145"/>
      <c r="X48" s="145"/>
      <c r="Y48" s="145"/>
      <c r="Z48" s="145"/>
      <c r="AA48" s="145"/>
      <c r="AB48" s="145"/>
    </row>
    <row r="49" spans="1:28" ht="12.75" customHeight="1">
      <c r="A49" s="197"/>
      <c r="B49" s="198"/>
      <c r="C49" s="198"/>
      <c r="D49" s="198"/>
      <c r="E49" s="198"/>
      <c r="F49" s="468"/>
      <c r="G49" s="417"/>
      <c r="H49" s="470"/>
      <c r="I49" s="145"/>
      <c r="J49" s="145"/>
      <c r="K49" s="145"/>
      <c r="L49" s="145"/>
      <c r="M49" s="145"/>
      <c r="N49" s="145"/>
      <c r="O49" s="145"/>
      <c r="P49" s="145"/>
      <c r="Q49" s="145"/>
      <c r="R49" s="145"/>
      <c r="S49" s="145"/>
      <c r="T49" s="145"/>
      <c r="U49" s="145"/>
      <c r="V49" s="145"/>
      <c r="W49" s="145"/>
      <c r="X49" s="145"/>
      <c r="Y49" s="145"/>
      <c r="Z49" s="145"/>
      <c r="AA49" s="145"/>
      <c r="AB49" s="145"/>
    </row>
    <row r="50" spans="1:28" ht="12.7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row>
    <row r="51" spans="1:28" ht="12.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row>
    <row r="52" spans="1:28" ht="12.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row>
    <row r="53" spans="1:28" ht="12.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row>
    <row r="54" spans="1:28" ht="12.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row>
    <row r="55" spans="1:28" ht="12.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row>
    <row r="56" spans="1:28" ht="12.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row>
    <row r="57" spans="1:28" ht="12.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row>
    <row r="58" spans="1:28" ht="12.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row>
    <row r="59" spans="1:28" ht="12.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row>
    <row r="60" spans="1:28" ht="12.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row>
    <row r="61" spans="1:28" ht="12.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row>
    <row r="62" spans="1:28" ht="12.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row>
    <row r="63" spans="1:28" ht="12.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row>
    <row r="64" spans="1:28" ht="12.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row>
    <row r="65" spans="1:28" ht="12.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row>
    <row r="66" spans="1:28" ht="12.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row>
    <row r="67" spans="1:28" ht="12.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row>
    <row r="68" spans="1:28" ht="12.7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row>
    <row r="69" spans="1:28" ht="12.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row>
    <row r="70" spans="1:28" ht="12.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row>
    <row r="71" spans="1:28" ht="12.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row>
    <row r="72" spans="1:28" ht="12.7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row>
    <row r="73" spans="1:28" ht="12.7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row>
    <row r="74" spans="1:28" ht="12.7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row>
    <row r="75" spans="1:28" ht="12.7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row>
    <row r="76" spans="1:28" ht="12.7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row>
    <row r="77" spans="1:28" ht="12.7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row>
    <row r="78" spans="1:28" ht="12.7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row>
    <row r="79" spans="1:28" ht="12.7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row>
    <row r="80" spans="1:28" ht="12.7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row>
    <row r="81" spans="1:28" ht="12.7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row>
    <row r="82" spans="1:28" ht="12.7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row>
    <row r="83" spans="1:28" ht="12.7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row>
    <row r="84" spans="1:28" ht="12.7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row>
    <row r="85" spans="1:28" ht="12.7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row>
    <row r="86" spans="1:28" ht="12.7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row>
    <row r="87" spans="1:28" ht="12.7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row>
    <row r="88" spans="1:28" ht="12.7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row>
    <row r="89" spans="1:28" ht="12.7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row>
    <row r="90" spans="1:28" ht="12.7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row>
    <row r="91" spans="1:28" ht="12.7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row>
    <row r="92" spans="1:28" ht="12.7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row>
    <row r="93" spans="1:28" ht="12.7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row>
    <row r="94" spans="1:28" ht="12.7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row>
    <row r="95" spans="1:28" ht="12.7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row>
    <row r="96" spans="1:28" ht="12.7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row>
    <row r="97" spans="1:28" ht="12.7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row>
    <row r="98" spans="1:28" ht="12.7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row>
    <row r="99" spans="1:28" ht="12.7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row>
    <row r="100" spans="1:28" ht="12.7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row>
    <row r="101" spans="1:28" ht="12.7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row>
    <row r="102" spans="1:28" ht="12.7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row>
    <row r="103" spans="1:28" ht="12.7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row>
    <row r="104" spans="1:28" ht="12.7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row>
    <row r="105" spans="1:28" ht="12.75" customHeight="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row>
    <row r="106" spans="1:28" ht="12.75" customHeight="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row>
    <row r="107" spans="1:28" ht="12.75" customHeight="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row>
    <row r="108" spans="1:28" ht="12.7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row>
    <row r="109" spans="1:28" ht="12.75" customHeight="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row>
    <row r="110" spans="1:28" ht="12.75" customHeight="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row>
    <row r="111" spans="1:28" ht="12.7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row>
    <row r="112" spans="1:28" ht="12.7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row>
    <row r="113" spans="1:28" ht="12.7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row>
    <row r="114" spans="1:28" ht="12.7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row>
    <row r="115" spans="1:28" ht="12.7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row>
    <row r="116" spans="1:28" ht="12.7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row>
    <row r="117" spans="1:28" ht="12.7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row>
    <row r="118" spans="1:28" ht="12.7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row>
    <row r="119" spans="1:28" ht="12.7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row>
    <row r="120" spans="1:28" ht="12.7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row>
    <row r="121" spans="1:28" ht="12.7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row>
    <row r="122" spans="1:28" ht="12.7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row>
    <row r="123" spans="1:28" ht="12.7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row>
    <row r="124" spans="1:28" ht="12.7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row>
    <row r="125" spans="1:28" ht="12.7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row>
    <row r="126" spans="1:28" ht="12.7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row>
    <row r="127" spans="1:28" ht="12.7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row>
    <row r="128" spans="1:28" ht="12.7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row>
    <row r="129" spans="1:28" ht="12.7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row>
    <row r="130" spans="1:28" ht="12.7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row>
    <row r="131" spans="1:28" ht="12.7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row>
    <row r="132" spans="1:28" ht="12.7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row>
    <row r="133" spans="1:28" ht="12.7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row>
    <row r="134" spans="1:28" ht="12.7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row>
    <row r="135" spans="1:28" ht="12.7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row>
    <row r="136" spans="1:28" ht="12.7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row>
    <row r="137" spans="1:28" ht="12.7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row>
    <row r="138" spans="1:28" ht="12.7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row>
    <row r="139" spans="1:28" ht="12.7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row>
    <row r="140" spans="1:28" ht="12.7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row>
    <row r="141" spans="1:28" ht="12.7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row>
    <row r="142" spans="1:28" ht="12.7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row>
    <row r="143" spans="1:28" ht="12.7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row>
    <row r="144" spans="1:28" ht="12.7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row>
    <row r="145" spans="1:28" ht="12.7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row>
    <row r="146" spans="1:28" ht="12.7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row>
    <row r="147" spans="1:28" ht="12.7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row>
    <row r="148" spans="1:28" ht="12.7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row>
    <row r="149" spans="1:28" ht="12.7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28" ht="12.7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row>
    <row r="151" spans="1:28" ht="12.7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row>
    <row r="152" spans="1:28" ht="12.7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row>
    <row r="153" spans="1:28" ht="12.7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row>
    <row r="154" spans="1:28" ht="12.7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row>
    <row r="155" spans="1:28" ht="12.7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row>
    <row r="156" spans="1:28" ht="12.7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row>
    <row r="157" spans="1:28" ht="12.7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row>
    <row r="158" spans="1:28" ht="12.7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row>
    <row r="159" spans="1:28" ht="12.7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row>
    <row r="160" spans="1:28" ht="12.7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row>
    <row r="161" spans="1:28" ht="12.7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row>
    <row r="162" spans="1:28" ht="12.7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row>
    <row r="163" spans="1:28" ht="12.7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row>
    <row r="164" spans="1:28" ht="12.7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row>
    <row r="165" spans="1:28" ht="12.7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row>
    <row r="166" spans="1:28" ht="12.7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row>
    <row r="167" spans="1:28" ht="12.7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row>
    <row r="168" spans="1:28" ht="12.7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row>
    <row r="169" spans="1:28" ht="12.7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row>
    <row r="170" spans="1:28" ht="12.7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row>
    <row r="171" spans="1:28" ht="12.7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row>
    <row r="172" spans="1:28" ht="12.7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row>
    <row r="173" spans="1:28" ht="12.7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row>
    <row r="174" spans="1:28" ht="12.7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row>
    <row r="175" spans="1:28" ht="12.7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row>
    <row r="176" spans="1:28" ht="12.7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row>
    <row r="177" spans="1:28" ht="12.7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row>
    <row r="178" spans="1:28" ht="12.7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row>
    <row r="179" spans="1:28" ht="12.7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row>
    <row r="180" spans="1:28" ht="12.7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row>
    <row r="181" spans="1:28" ht="12.7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row>
    <row r="182" spans="1:28" ht="12.7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row>
    <row r="183" spans="1:28" ht="12.7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row>
    <row r="184" spans="1:28" ht="12.7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row>
    <row r="185" spans="1:28" ht="12.7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row>
    <row r="186" spans="1:28" ht="12.7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row>
    <row r="187" spans="1:28" ht="12.7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row>
    <row r="188" spans="1:28" ht="12.7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row>
    <row r="189" spans="1:28" ht="12.7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row>
    <row r="190" spans="1:28" ht="12.7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row>
    <row r="191" spans="1:28" ht="12.7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row>
    <row r="192" spans="1:28" ht="12.7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row>
    <row r="193" spans="1:28" ht="12.7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row>
    <row r="194" spans="1:28" ht="12.7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row>
    <row r="195" spans="1:28" ht="12.7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row>
    <row r="196" spans="1:28" ht="12.7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row>
    <row r="197" spans="1:28" ht="12.7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row>
    <row r="198" spans="1:28" ht="12.7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row>
    <row r="199" spans="1:28" ht="12.7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row>
    <row r="200" spans="1:28" ht="12.7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row>
    <row r="201" spans="1:28" ht="12.7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row>
    <row r="202" spans="1:28" ht="12.7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row>
    <row r="203" spans="1:28" ht="12.7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row>
    <row r="204" spans="1:28" ht="12.7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row>
    <row r="205" spans="1:28" ht="12.7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row>
    <row r="206" spans="1:28" ht="12.7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row>
    <row r="207" spans="1:28" ht="12.7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row>
    <row r="208" spans="1:28" ht="12.7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row>
    <row r="209" spans="1:28" ht="12.7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row>
    <row r="210" spans="1:28" ht="12.7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row>
    <row r="211" spans="1:28" ht="12.7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row>
    <row r="212" spans="1:28" ht="12.7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row>
    <row r="213" spans="1:28" ht="12.7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row>
    <row r="214" spans="1:28" ht="12.7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row>
    <row r="215" spans="1:28" ht="12.7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row>
    <row r="216" spans="1:28" ht="12.7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row>
    <row r="217" spans="1:28" ht="12.7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row>
    <row r="218" spans="1:28" ht="12.7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row>
    <row r="219" spans="1:28" ht="12.7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row>
    <row r="220" spans="1:28" ht="12.7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row>
    <row r="221" spans="1:28" ht="12.7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row>
    <row r="222" spans="1:28" ht="12.7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row>
    <row r="223" spans="1:28" ht="12.7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row>
    <row r="224" spans="1:28" ht="12.7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row>
    <row r="225" spans="1:28" ht="12.7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row>
    <row r="226" spans="1:28" ht="12.7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row>
    <row r="227" spans="1:28" ht="12.7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row>
    <row r="228" spans="1:28" ht="12.7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row>
    <row r="229" spans="1:28" ht="12.7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row>
    <row r="230" spans="1:28" ht="12.7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row>
    <row r="231" spans="1:28" ht="12.7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row>
    <row r="232" spans="1:28" ht="12.7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row>
    <row r="233" spans="1:28" ht="12.7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row>
    <row r="234" spans="1:28" ht="12.7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row>
    <row r="235" spans="1:28" ht="12.7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row>
    <row r="236" spans="1:28" ht="12.7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row>
    <row r="237" spans="1:28" ht="12.7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row>
    <row r="238" spans="1:28" ht="12.7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row>
    <row r="239" spans="1:28" ht="12.7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row>
    <row r="240" spans="1:28" ht="12.7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row>
    <row r="241" spans="1:28" ht="12.7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row>
    <row r="242" spans="1:28" ht="12.7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row>
    <row r="243" spans="1:28" ht="12.7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row>
    <row r="244" spans="1:28" ht="12.7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row>
    <row r="245" spans="1:28" ht="12.7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row>
    <row r="246" spans="1:28" ht="12.7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row>
    <row r="247" spans="1:28" ht="12.7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row>
    <row r="248" spans="1:28" ht="12.75" customHeight="1">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row>
    <row r="249" spans="1:28" ht="12.75" customHeight="1">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row>
    <row r="250" spans="1:28" ht="12.75" customHeight="1">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row>
    <row r="251" spans="1:28" ht="12.75" customHeight="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row>
    <row r="252" spans="1:28" ht="12.75" customHeight="1">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row>
    <row r="253" spans="1:28" ht="12.75" customHeight="1">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row>
    <row r="254" spans="1:28" ht="12.75" customHeight="1">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row>
    <row r="255" spans="1:28" ht="12.75" customHeight="1">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row>
    <row r="256" spans="1:28" ht="12.75" customHeight="1">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row>
    <row r="257" spans="1:28" ht="12.75" customHeight="1">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row>
    <row r="258" spans="1:28" ht="12.75" customHeight="1">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row>
    <row r="259" spans="1:28" ht="12.75" customHeight="1">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row>
    <row r="260" spans="1:28" ht="12.75" customHeight="1">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row>
    <row r="261" spans="1:28" ht="12.75" customHeight="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row>
    <row r="262" spans="1:28" ht="12.75" customHeight="1">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row>
    <row r="263" spans="1:28" ht="12.75" customHeight="1">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row>
    <row r="264" spans="1:28" ht="12.75" customHeight="1">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row>
    <row r="265" spans="1:28" ht="12.75" customHeight="1">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row>
    <row r="266" spans="1:28" ht="12.75" customHeight="1">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row>
    <row r="267" spans="1:28" ht="12.75" customHeight="1">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row>
    <row r="268" spans="1:28" ht="12.75" customHeight="1">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row>
    <row r="269" spans="1:28" ht="12.75" customHeight="1">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row>
    <row r="270" spans="1:28" ht="12.75" customHeight="1">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row>
    <row r="271" spans="1:28" ht="12.75" customHeight="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row>
    <row r="272" spans="1:28" ht="12.75" customHeight="1">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row>
    <row r="273" spans="1:28" ht="12.75" customHeight="1">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row>
    <row r="274" spans="1:28" ht="12.75" customHeight="1">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row>
    <row r="275" spans="1:28" ht="12.75" customHeight="1">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row>
    <row r="276" spans="1:28" ht="12.75" customHeight="1">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row>
    <row r="277" spans="1:28" ht="12.75" customHeight="1">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row>
    <row r="278" spans="1:28" ht="12.75" customHeight="1">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row>
    <row r="279" spans="1:28" ht="12.75" customHeight="1">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row>
    <row r="280" spans="1:28" ht="12.75" customHeight="1">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row>
    <row r="281" spans="1:28" ht="12.75" customHeight="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row>
    <row r="282" spans="1:28" ht="12.75" customHeight="1">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row>
    <row r="283" spans="1:28" ht="12.75" customHeight="1">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row>
    <row r="284" spans="1:28" ht="12.75" customHeight="1">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row>
    <row r="285" spans="1:28" ht="12.75" customHeight="1">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row>
    <row r="286" spans="1:28" ht="12.75"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row>
    <row r="287" spans="1:28" ht="12.75"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row>
    <row r="288" spans="1:28" ht="12.75"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row>
    <row r="289" spans="1:28" ht="12.75"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row>
    <row r="290" spans="1:28" ht="12.75"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row>
    <row r="291" spans="1:28" ht="12.75"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row>
    <row r="292" spans="1:28" ht="12.75"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row>
    <row r="293" spans="1:28" ht="12.75"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row>
    <row r="294" spans="1:28" ht="12.75"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row>
    <row r="295" spans="1:28" ht="12.75"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row>
    <row r="296" spans="1:28" ht="12.75"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row>
    <row r="297" spans="1:28" ht="12.75"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row>
    <row r="298" spans="1:28" ht="12.75"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row>
    <row r="299" spans="1:28" ht="12.7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row>
    <row r="300" spans="1:28" ht="12.75"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row>
    <row r="301" spans="1:28" ht="12.75"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row>
    <row r="302" spans="1:28" ht="12.75"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row>
    <row r="303" spans="1:28" ht="12.75"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row>
    <row r="304" spans="1:28" ht="12.75"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row>
    <row r="305" spans="1:28" ht="12.75"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row>
    <row r="306" spans="1:28" ht="12.75"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row>
    <row r="307" spans="1:28" ht="12.75"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row>
    <row r="308" spans="1:28" ht="12.75"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row>
    <row r="309" spans="1:28" ht="12.7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row>
    <row r="310" spans="1:28" ht="12.75"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row>
    <row r="311" spans="1:28" ht="12.75"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row>
    <row r="312" spans="1:28" ht="12.75"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row>
    <row r="313" spans="1:28" ht="12.75"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row>
    <row r="314" spans="1:28" ht="12.75"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row>
    <row r="315" spans="1:28" ht="12.75"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row>
    <row r="316" spans="1:28" ht="12.75"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row>
    <row r="317" spans="1:28" ht="12.75"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row>
    <row r="318" spans="1:28" ht="12.75"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row>
    <row r="319" spans="1:28" ht="12.75"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row>
    <row r="320" spans="1:28" ht="12.75"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row>
    <row r="321" spans="1:28" ht="12.75"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row>
    <row r="322" spans="1:28" ht="12.75"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row>
    <row r="323" spans="1:28" ht="12.75"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row>
    <row r="324" spans="1:28" ht="12.75"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row>
    <row r="325" spans="1:28" ht="12.75"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row>
    <row r="326" spans="1:28" ht="12.75"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row>
    <row r="327" spans="1:28" ht="12.75"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row>
    <row r="328" spans="1:28" ht="12.75"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row>
    <row r="329" spans="1:28" ht="12.75"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row>
    <row r="330" spans="1:28" ht="12.75"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row>
    <row r="331" spans="1:28" ht="12.75"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row>
    <row r="332" spans="1:28" ht="12.75"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row>
    <row r="333" spans="1:28" ht="12.75"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row>
    <row r="334" spans="1:28" ht="12.75"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row>
    <row r="335" spans="1:28" ht="12.75"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row>
    <row r="336" spans="1:28" ht="12.75"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row>
    <row r="337" spans="1:28" ht="12.75"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row>
    <row r="338" spans="1:28" ht="12.75"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row>
    <row r="339" spans="1:28" ht="12.75"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row>
    <row r="340" spans="1:28" ht="12.75"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row>
    <row r="341" spans="1:28" ht="12.75"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row>
    <row r="342" spans="1:28" ht="12.75"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row>
    <row r="343" spans="1:28" ht="12.75"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row>
    <row r="344" spans="1:28" ht="12.75"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row>
    <row r="345" spans="1:28" ht="12.75"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row>
    <row r="346" spans="1:28" ht="12.75"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row>
    <row r="347" spans="1:28" ht="12.75"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row>
    <row r="348" spans="1:28" ht="12.75"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row>
    <row r="349" spans="1:28" ht="12.75"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row>
    <row r="350" spans="1:28" ht="12.75"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row>
    <row r="351" spans="1:28" ht="12.75"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row>
    <row r="352" spans="1:28" ht="12.75"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row>
    <row r="353" spans="1:28" ht="12.75"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row>
    <row r="354" spans="1:28" ht="12.75"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row>
    <row r="355" spans="1:28" ht="12.75"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row>
    <row r="356" spans="1:28" ht="12.75"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row>
    <row r="357" spans="1:28" ht="12.75"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row>
    <row r="358" spans="1:28" ht="12.75"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row>
    <row r="359" spans="1:28" ht="12.75"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row>
    <row r="360" spans="1:28" ht="12.75"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row>
    <row r="361" spans="1:28" ht="12.75"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row>
    <row r="362" spans="1:28" ht="12.75"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row>
    <row r="363" spans="1:28" ht="12.75"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row>
    <row r="364" spans="1:28" ht="12.75"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row>
    <row r="365" spans="1:28" ht="12.75"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row>
    <row r="366" spans="1:28" ht="12.75"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row>
    <row r="367" spans="1:28" ht="12.75"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row>
    <row r="368" spans="1:28" ht="12.75"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row>
    <row r="369" spans="1:28" ht="12.75"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row>
    <row r="370" spans="1:28" ht="12.75"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row>
    <row r="371" spans="1:28" ht="12.75"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row>
    <row r="372" spans="1:28" ht="12.75"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row>
    <row r="373" spans="1:28" ht="12.75"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row>
    <row r="374" spans="1:28" ht="12.75"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row>
    <row r="375" spans="1:28" ht="12.75"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row>
    <row r="376" spans="1:28" ht="12.75"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row>
    <row r="377" spans="1:28" ht="12.75"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row>
    <row r="378" spans="1:28" ht="12.75"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row>
    <row r="379" spans="1:28" ht="12.75"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row>
    <row r="380" spans="1:28" ht="12.75"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row>
    <row r="381" spans="1:28" ht="12.75"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row>
    <row r="382" spans="1:28" ht="12.75"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row>
    <row r="383" spans="1:28" ht="12.75"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row>
    <row r="384" spans="1:28" ht="12.75"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row>
    <row r="385" spans="1:28" ht="12.75"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row>
    <row r="386" spans="1:28" ht="12.75"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row>
    <row r="387" spans="1:28" ht="12.75"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row>
    <row r="388" spans="1:28" ht="12.75"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row>
    <row r="389" spans="1:28" ht="12.75"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row>
    <row r="390" spans="1:28" ht="12.75"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row>
    <row r="391" spans="1:28" ht="12.75"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row>
    <row r="392" spans="1:28" ht="12.75"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row>
    <row r="393" spans="1:28" ht="12.75"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row>
    <row r="394" spans="1:28" ht="12.75"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row>
    <row r="395" spans="1:28" ht="12.75"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row>
    <row r="396" spans="1:28" ht="12.75"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row>
    <row r="397" spans="1:28" ht="12.75"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row>
    <row r="398" spans="1:28" ht="12.75"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row>
    <row r="399" spans="1:28" ht="12.75"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row>
    <row r="400" spans="1:28" ht="12.75"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row>
    <row r="401" spans="1:28" ht="12.75"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row>
    <row r="402" spans="1:28" ht="12.75"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row>
    <row r="403" spans="1:28" ht="12.75"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row>
    <row r="404" spans="1:28" ht="12.75"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row>
    <row r="405" spans="1:28" ht="12.75"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row>
    <row r="406" spans="1:28" ht="12.75"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row>
    <row r="407" spans="1:28" ht="12.75"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row>
    <row r="408" spans="1:28" ht="12.75"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row>
    <row r="409" spans="1:28" ht="12.75" customHeight="1">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row>
    <row r="410" spans="1:28" ht="12.75" customHeight="1">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row>
    <row r="411" spans="1:28" ht="12.75" customHeight="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row>
    <row r="412" spans="1:28" ht="12.75" customHeight="1">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row>
    <row r="413" spans="1:28" ht="12.75" customHeight="1">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row>
    <row r="414" spans="1:28" ht="12.75" customHeight="1">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row>
    <row r="415" spans="1:28" ht="12.75" customHeight="1">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row>
    <row r="416" spans="1:28" ht="12.75" customHeight="1">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row>
    <row r="417" spans="1:28" ht="12.75" customHeight="1">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row>
    <row r="418" spans="1:28" ht="12.75" customHeight="1">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row>
    <row r="419" spans="1:28" ht="12.75" customHeight="1">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row>
    <row r="420" spans="1:28" ht="12.75" customHeight="1">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row>
    <row r="421" spans="1:28" ht="12.75" customHeight="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row>
    <row r="422" spans="1:28" ht="12.75" customHeight="1">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row>
    <row r="423" spans="1:28" ht="12.75" customHeight="1">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row>
    <row r="424" spans="1:28" ht="12.75" customHeight="1">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row>
    <row r="425" spans="1:28" ht="12.75" customHeight="1">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row>
    <row r="426" spans="1:28" ht="12.75" customHeight="1">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row>
    <row r="427" spans="1:28" ht="12.75" customHeight="1">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row>
    <row r="428" spans="1:28" ht="12.75" customHeight="1">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row>
    <row r="429" spans="1:28" ht="12.75" customHeight="1">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row>
    <row r="430" spans="1:28" ht="12.75" customHeight="1">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row>
    <row r="431" spans="1:28" ht="12.75" customHeight="1">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row>
    <row r="432" spans="1:28" ht="12.75" customHeight="1">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row>
    <row r="433" spans="1:28" ht="12.75" customHeight="1">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row>
    <row r="434" spans="1:28" ht="12.75" customHeight="1">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row>
    <row r="435" spans="1:28" ht="12.75" customHeight="1">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row>
    <row r="436" spans="1:28" ht="12.75" customHeight="1">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row>
    <row r="437" spans="1:28" ht="12.75" customHeight="1">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row>
    <row r="438" spans="1:28" ht="12.75" customHeight="1">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row>
    <row r="439" spans="1:28" ht="12.75" customHeight="1">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row>
    <row r="440" spans="1:28" ht="12.75" customHeight="1">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row>
    <row r="441" spans="1:28" ht="12.75" customHeight="1">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row>
    <row r="442" spans="1:28" ht="12.75" customHeight="1">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row>
    <row r="443" spans="1:28" ht="12.75" customHeight="1">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row>
    <row r="444" spans="1:28" ht="12.75" customHeight="1">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row>
    <row r="445" spans="1:28" ht="12.75" customHeight="1">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row>
    <row r="446" spans="1:28" ht="12.75" customHeight="1">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row>
    <row r="447" spans="1:28" ht="12.75" customHeight="1">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row>
    <row r="448" spans="1:28" ht="12.75" customHeight="1">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row>
    <row r="449" spans="1:28" ht="12.75" customHeight="1">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row>
    <row r="450" spans="1:28" ht="12.75" customHeight="1">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row>
    <row r="451" spans="1:28" ht="12.75" customHeight="1">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row>
    <row r="452" spans="1:28" ht="12.75" customHeight="1">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row>
    <row r="453" spans="1:28" ht="12.75" customHeight="1">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row>
    <row r="454" spans="1:28" ht="12.75" customHeight="1">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row>
    <row r="455" spans="1:28" ht="12.75" customHeight="1">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row>
    <row r="456" spans="1:28" ht="12.75" customHeight="1">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row>
    <row r="457" spans="1:28" ht="12.75" customHeight="1">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row>
    <row r="458" spans="1:28" ht="12.75" customHeight="1">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row>
    <row r="459" spans="1:28" ht="12.75" customHeight="1">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row>
    <row r="460" spans="1:28" ht="12.75" customHeight="1">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row>
    <row r="461" spans="1:28" ht="12.75" customHeight="1">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row>
    <row r="462" spans="1:28" ht="12.75" customHeight="1">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row>
    <row r="463" spans="1:28" ht="12.75" customHeight="1">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row>
    <row r="464" spans="1:28" ht="12.75" customHeight="1">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row>
    <row r="465" spans="1:28" ht="12.75" customHeight="1">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row>
    <row r="466" spans="1:28" ht="12.75" customHeight="1">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row>
    <row r="467" spans="1:28" ht="12.75" customHeight="1">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row>
    <row r="468" spans="1:28" ht="12.75" customHeight="1">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row>
    <row r="469" spans="1:28" ht="12.75" customHeight="1">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row>
    <row r="470" spans="1:28" ht="12.75" customHeight="1">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row>
    <row r="471" spans="1:28" ht="12.75" customHeight="1">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row>
    <row r="472" spans="1:28" ht="12.7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row>
    <row r="473" spans="1:28" ht="12.75" customHeight="1">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row>
    <row r="474" spans="1:28" ht="12.75" customHeight="1">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row>
    <row r="475" spans="1:28" ht="12.75" customHeight="1">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row>
    <row r="476" spans="1:28" ht="12.75" customHeight="1">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row>
    <row r="477" spans="1:28" ht="12.75" customHeight="1">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row>
    <row r="478" spans="1:28" ht="12.75" customHeight="1">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row>
    <row r="479" spans="1:28" ht="12.75" customHeight="1">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row>
    <row r="480" spans="1:28" ht="12.75" customHeight="1">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row>
    <row r="481" spans="1:28" ht="12.75" customHeight="1">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row>
    <row r="482" spans="1:28" ht="12.75" customHeight="1">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row>
    <row r="483" spans="1:28" ht="12.75" customHeight="1">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row>
    <row r="484" spans="1:28" ht="12.75" customHeight="1">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row>
    <row r="485" spans="1:28" ht="12.75" customHeight="1">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row>
    <row r="486" spans="1:28" ht="12.75" customHeight="1">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row>
    <row r="487" spans="1:28" ht="12.75" customHeight="1">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row>
    <row r="488" spans="1:28" ht="12.75" customHeight="1">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row>
    <row r="489" spans="1:28" ht="12.75" customHeight="1">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row>
    <row r="490" spans="1:28" ht="12.75" customHeight="1">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row>
    <row r="491" spans="1:28" ht="12.75" customHeight="1">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row>
    <row r="492" spans="1:28" ht="12.75" customHeight="1">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row>
    <row r="493" spans="1:28" ht="12.75" customHeight="1">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row>
    <row r="494" spans="1:28" ht="12.75" customHeight="1">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row>
    <row r="495" spans="1:28" ht="12.75" customHeight="1">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row>
    <row r="496" spans="1:28" ht="12.75" customHeight="1">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row>
    <row r="497" spans="1:28" ht="12.75" customHeight="1">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row>
    <row r="498" spans="1:28" ht="12.75" customHeight="1">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row>
    <row r="499" spans="1:28" ht="12.75" customHeight="1">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row>
    <row r="500" spans="1:28" ht="12.75" customHeight="1">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row>
    <row r="501" spans="1:28" ht="12.75" customHeight="1">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row>
    <row r="502" spans="1:28" ht="12.75" customHeight="1">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row>
    <row r="503" spans="1:28" ht="12.75" customHeight="1">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row>
    <row r="504" spans="1:28" ht="12.75" customHeight="1">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row>
    <row r="505" spans="1:28" ht="12.75" customHeight="1">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row>
    <row r="506" spans="1:28" ht="12.75" customHeight="1">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row>
    <row r="507" spans="1:28" ht="12.75" customHeight="1">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row>
    <row r="508" spans="1:28" ht="12.75" customHeight="1">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row>
    <row r="509" spans="1:28" ht="12.75" customHeight="1">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row>
    <row r="510" spans="1:28" ht="12.75" customHeight="1">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row>
    <row r="511" spans="1:28" ht="12.75" customHeight="1">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row>
    <row r="512" spans="1:28" ht="12.75" customHeight="1">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row>
    <row r="513" spans="1:28" ht="12.75" customHeight="1">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row>
    <row r="514" spans="1:28" ht="12.75" customHeight="1">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row>
    <row r="515" spans="1:28" ht="12.75" customHeight="1">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row>
    <row r="516" spans="1:28" ht="12.75" customHeight="1">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row>
    <row r="517" spans="1:28" ht="12.75" customHeight="1">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row>
    <row r="518" spans="1:28" ht="12.75" customHeight="1">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row>
    <row r="519" spans="1:28" ht="12.75" customHeight="1">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row>
    <row r="520" spans="1:28" ht="12.75" customHeight="1">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row>
    <row r="521" spans="1:28" ht="12.75" customHeight="1">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row>
    <row r="522" spans="1:28" ht="12.75" customHeight="1">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row>
    <row r="523" spans="1:28" ht="12.75" customHeight="1">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row>
    <row r="524" spans="1:28" ht="12.75" customHeight="1">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row>
    <row r="525" spans="1:28" ht="12.75" customHeight="1">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row>
    <row r="526" spans="1:28" ht="12.75" customHeight="1">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row>
    <row r="527" spans="1:28" ht="12.75" customHeight="1">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row>
    <row r="528" spans="1:28" ht="12.75" customHeight="1">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row>
    <row r="529" spans="1:28" ht="12.75" customHeight="1">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row>
    <row r="530" spans="1:28" ht="12.75" customHeight="1">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row>
    <row r="531" spans="1:28" ht="12.75" customHeight="1">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row>
    <row r="532" spans="1:28" ht="12.75" customHeight="1">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row>
    <row r="533" spans="1:28" ht="12.75" customHeight="1">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row>
    <row r="534" spans="1:28" ht="12.75" customHeight="1">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row>
    <row r="535" spans="1:28" ht="12.75" customHeight="1">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row>
    <row r="536" spans="1:28" ht="12.75" customHeight="1">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row>
    <row r="537" spans="1:28" ht="12.75" customHeight="1">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row>
    <row r="538" spans="1:28" ht="12.75" customHeight="1">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row>
    <row r="539" spans="1:28" ht="12.75" customHeight="1">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row>
    <row r="540" spans="1:28" ht="12.75" customHeight="1">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row>
    <row r="541" spans="1:28" ht="12.75" customHeight="1">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row>
    <row r="542" spans="1:28" ht="12.75" customHeight="1">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row>
    <row r="543" spans="1:28" ht="12.75" customHeight="1">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row>
    <row r="544" spans="1:28" ht="12.75" customHeight="1">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row>
    <row r="545" spans="1:28" ht="12.75" customHeight="1">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row>
    <row r="546" spans="1:28" ht="12.75" customHeight="1">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row>
    <row r="547" spans="1:28" ht="12.75" customHeight="1">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row>
    <row r="548" spans="1:28" ht="12.75" customHeight="1">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row>
    <row r="549" spans="1:28" ht="12.75" customHeight="1">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row>
    <row r="550" spans="1:28" ht="12.75" customHeight="1">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row>
    <row r="551" spans="1:28" ht="12.75" customHeight="1">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row>
    <row r="552" spans="1:28" ht="12.75" customHeight="1">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row>
    <row r="553" spans="1:28" ht="12.75" customHeight="1">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row>
    <row r="554" spans="1:28" ht="12.75" customHeight="1">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row>
    <row r="555" spans="1:28" ht="12.75" customHeight="1">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row>
    <row r="556" spans="1:28" ht="12.75" customHeight="1">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row>
    <row r="557" spans="1:28" ht="12.75" customHeight="1">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row>
    <row r="558" spans="1:28" ht="12.75" customHeight="1">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row>
    <row r="559" spans="1:28" ht="12.75" customHeight="1">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row>
    <row r="560" spans="1:28" ht="12.75" customHeight="1">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row>
    <row r="561" spans="1:28" ht="12.75" customHeight="1">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row>
    <row r="562" spans="1:28" ht="12.75" customHeight="1">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row>
    <row r="563" spans="1:28" ht="12.75" customHeight="1">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row>
    <row r="564" spans="1:28" ht="12.75" customHeight="1">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row>
    <row r="565" spans="1:28" ht="12.75" customHeight="1">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row>
    <row r="566" spans="1:28" ht="12.75" customHeight="1">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row>
    <row r="567" spans="1:28" ht="12.75" customHeight="1">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row>
    <row r="568" spans="1:28" ht="12.75" customHeight="1">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row>
    <row r="569" spans="1:28" ht="12.75" customHeight="1">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row>
    <row r="570" spans="1:28" ht="12.75" customHeight="1">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row>
    <row r="571" spans="1:28" ht="12.75" customHeight="1">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row>
    <row r="572" spans="1:28" ht="12.75" customHeight="1">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row>
    <row r="573" spans="1:28" ht="12.75" customHeight="1">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row>
    <row r="574" spans="1:28" ht="12.75" customHeight="1">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row>
    <row r="575" spans="1:28" ht="12.75" customHeight="1">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row>
    <row r="576" spans="1:28" ht="12.75" customHeight="1">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row>
    <row r="577" spans="1:28" ht="12.75" customHeight="1">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row>
    <row r="578" spans="1:28" ht="12.75" customHeight="1">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row>
    <row r="579" spans="1:28" ht="12.75" customHeight="1">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row>
    <row r="580" spans="1:28" ht="12.75" customHeight="1">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row>
    <row r="581" spans="1:28" ht="12.75" customHeight="1">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row>
    <row r="582" spans="1:28" ht="12.75" customHeight="1">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row>
    <row r="583" spans="1:28" ht="12.75" customHeight="1">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row>
    <row r="584" spans="1:28" ht="12.75" customHeight="1">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row>
    <row r="585" spans="1:28" ht="12.75" customHeight="1">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row>
    <row r="586" spans="1:28" ht="12.75" customHeight="1">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row>
    <row r="587" spans="1:28" ht="12.75" customHeight="1">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row>
    <row r="588" spans="1:28" ht="12.75" customHeight="1">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row>
    <row r="589" spans="1:28" ht="12.75" customHeight="1">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row>
    <row r="590" spans="1:28" ht="12.75" customHeight="1">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row>
    <row r="591" spans="1:28" ht="12.75" customHeight="1">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row>
    <row r="592" spans="1:28" ht="12.75" customHeight="1">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row>
    <row r="593" spans="1:28" ht="12.75" customHeight="1">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row>
    <row r="594" spans="1:28" ht="12.75" customHeight="1">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row>
    <row r="595" spans="1:28" ht="12.75" customHeight="1">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row>
    <row r="596" spans="1:28" ht="12.75" customHeight="1">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row>
    <row r="597" spans="1:28" ht="12.75" customHeight="1">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row>
    <row r="598" spans="1:28" ht="12.75" customHeight="1">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row>
    <row r="599" spans="1:28" ht="12.75" customHeight="1">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row>
    <row r="600" spans="1:28" ht="12.75" customHeight="1">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row>
    <row r="601" spans="1:28" ht="12.75" customHeight="1">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row>
    <row r="602" spans="1:28" ht="12.75" customHeight="1">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row>
    <row r="603" spans="1:28" ht="12.75" customHeight="1">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row>
    <row r="604" spans="1:28" ht="12.75" customHeight="1">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row>
    <row r="605" spans="1:28" ht="12.75" customHeight="1">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row>
    <row r="606" spans="1:28" ht="12.75" customHeight="1">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row>
    <row r="607" spans="1:28" ht="12.75" customHeight="1">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row>
    <row r="608" spans="1:28" ht="12.75" customHeight="1">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row>
    <row r="609" spans="1:28" ht="12.75" customHeight="1">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row>
    <row r="610" spans="1:28" ht="12.75" customHeight="1">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row>
    <row r="611" spans="1:28" ht="12.75" customHeight="1">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row>
    <row r="612" spans="1:28" ht="12.75" customHeight="1">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row>
    <row r="613" spans="1:28" ht="12.75" customHeight="1">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row>
    <row r="614" spans="1:28" ht="12.75" customHeight="1">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row>
    <row r="615" spans="1:28" ht="12.75" customHeight="1">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row>
    <row r="616" spans="1:28" ht="12.75" customHeight="1">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row>
    <row r="617" spans="1:28" ht="12.75" customHeight="1">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row>
    <row r="618" spans="1:28" ht="12.75" customHeight="1">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row>
    <row r="619" spans="1:28" ht="12.75" customHeight="1">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row>
    <row r="620" spans="1:28" ht="12.75" customHeight="1">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row>
    <row r="621" spans="1:28" ht="12.75" customHeight="1">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row>
    <row r="622" spans="1:28" ht="12.75" customHeight="1">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row>
    <row r="623" spans="1:28" ht="12.75" customHeight="1">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row>
    <row r="624" spans="1:28" ht="12.75" customHeight="1">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row>
    <row r="625" spans="1:28" ht="12.75" customHeight="1">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row>
    <row r="626" spans="1:28" ht="12.75" customHeight="1">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row>
    <row r="627" spans="1:28" ht="12.75" customHeight="1">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row>
    <row r="628" spans="1:28" ht="12.75" customHeight="1">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row>
    <row r="629" spans="1:28" ht="12.75" customHeight="1">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row>
    <row r="630" spans="1:28" ht="12.75" customHeight="1">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row>
    <row r="631" spans="1:28" ht="12.75" customHeight="1">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row>
    <row r="632" spans="1:28" ht="12.75" customHeight="1">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row>
    <row r="633" spans="1:28" ht="12.75" customHeight="1">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row>
    <row r="634" spans="1:28" ht="12.75" customHeight="1">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row>
    <row r="635" spans="1:28" ht="12.75" customHeight="1">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row>
    <row r="636" spans="1:28" ht="12.75" customHeight="1">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row>
    <row r="637" spans="1:28" ht="12.75" customHeight="1">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row>
    <row r="638" spans="1:28" ht="12.75" customHeight="1">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row>
    <row r="639" spans="1:28" ht="12.75" customHeight="1">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row>
    <row r="640" spans="1:28" ht="12.75" customHeight="1">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row>
    <row r="641" spans="1:28" ht="12.75" customHeight="1">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row>
    <row r="642" spans="1:28" ht="12.75" customHeight="1">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row>
    <row r="643" spans="1:28" ht="12.75" customHeight="1">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row>
    <row r="644" spans="1:28" ht="12.75" customHeight="1">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row>
    <row r="645" spans="1:28" ht="12.75" customHeight="1">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row>
    <row r="646" spans="1:28" ht="12.75" customHeight="1">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row>
    <row r="647" spans="1:28" ht="12.75" customHeight="1">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row>
    <row r="648" spans="1:28" ht="12.75" customHeight="1">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row>
    <row r="649" spans="1:28" ht="12.75" customHeight="1">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row>
    <row r="650" spans="1:28" ht="12.75" customHeight="1">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row>
    <row r="651" spans="1:28" ht="12.75" customHeight="1">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row>
    <row r="652" spans="1:28" ht="12.75" customHeight="1">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row>
    <row r="653" spans="1:28" ht="12.75" customHeight="1">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row>
    <row r="654" spans="1:28" ht="12.75" customHeight="1">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row>
    <row r="655" spans="1:28" ht="12.75" customHeight="1">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row>
    <row r="656" spans="1:28" ht="12.75" customHeight="1">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row>
    <row r="657" spans="1:28" ht="12.75" customHeight="1">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row>
    <row r="658" spans="1:28" ht="12.75" customHeight="1">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row>
    <row r="659" spans="1:28" ht="12.75" customHeight="1">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row>
    <row r="660" spans="1:28" ht="12.75" customHeight="1">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row>
    <row r="661" spans="1:28" ht="12.75" customHeight="1">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c r="AB661" s="145"/>
    </row>
    <row r="662" spans="1:28" ht="12.75" customHeight="1">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c r="AB662" s="145"/>
    </row>
    <row r="663" spans="1:28" ht="12.75" customHeight="1">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c r="AA663" s="145"/>
      <c r="AB663" s="145"/>
    </row>
    <row r="664" spans="1:28" ht="12.75" customHeight="1">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row>
    <row r="665" spans="1:28" ht="12.75" customHeight="1">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row>
    <row r="666" spans="1:28" ht="12.75" customHeight="1">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row>
    <row r="667" spans="1:28" ht="12.75" customHeight="1">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row>
    <row r="668" spans="1:28" ht="12.75" customHeight="1">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row>
    <row r="669" spans="1:28" ht="12.75" customHeight="1">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row>
    <row r="670" spans="1:28" ht="12.75" customHeight="1">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row>
    <row r="671" spans="1:28" ht="12.75" customHeight="1">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row>
    <row r="672" spans="1:28" ht="12.75" customHeight="1">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row>
    <row r="673" spans="1:28" ht="12.75" customHeight="1">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row>
    <row r="674" spans="1:28" ht="12.75" customHeight="1">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row>
    <row r="675" spans="1:28" ht="12.75" customHeight="1">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row>
    <row r="676" spans="1:28" ht="12.75" customHeight="1">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row>
    <row r="677" spans="1:28" ht="12.75" customHeight="1">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row>
    <row r="678" spans="1:28" ht="12.75" customHeight="1">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row>
    <row r="679" spans="1:28" ht="12.75" customHeight="1">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row>
    <row r="680" spans="1:28" ht="12.75" customHeight="1">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row>
    <row r="681" spans="1:28" ht="12.75" customHeight="1">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row>
    <row r="682" spans="1:28" ht="12.75" customHeight="1">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row>
    <row r="683" spans="1:28" ht="12.75" customHeight="1">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row>
    <row r="684" spans="1:28" ht="12.75" customHeight="1">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row>
    <row r="685" spans="1:28" ht="12.75" customHeight="1">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row>
    <row r="686" spans="1:28" ht="12.75" customHeight="1">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row>
    <row r="687" spans="1:28" ht="12.75" customHeight="1">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row>
    <row r="688" spans="1:28" ht="12.75" customHeight="1">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row>
    <row r="689" spans="1:28" ht="12.75" customHeight="1">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row>
    <row r="690" spans="1:28" ht="12.75" customHeight="1">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row>
    <row r="691" spans="1:28" ht="12.75" customHeight="1">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row>
    <row r="692" spans="1:28" ht="12.75" customHeight="1">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row>
    <row r="693" spans="1:28" ht="12.75" customHeight="1">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row>
    <row r="694" spans="1:28" ht="12.75" customHeight="1">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c r="AB694" s="145"/>
    </row>
    <row r="695" spans="1:28" ht="12.75" customHeight="1">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c r="AB695" s="145"/>
    </row>
    <row r="696" spans="1:28" ht="12.75" customHeight="1">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c r="AB696" s="145"/>
    </row>
    <row r="697" spans="1:28" ht="12.75" customHeight="1">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row>
    <row r="698" spans="1:28" ht="12.75" customHeight="1">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row>
    <row r="699" spans="1:28" ht="12.75" customHeight="1">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row>
    <row r="700" spans="1:28" ht="12.75" customHeight="1">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row>
    <row r="701" spans="1:28" ht="12.75" customHeight="1">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row>
    <row r="702" spans="1:28" ht="12.75" customHeight="1">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row>
    <row r="703" spans="1:28" ht="12.75" customHeight="1">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row>
    <row r="704" spans="1:28" ht="12.75" customHeight="1">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row>
    <row r="705" spans="1:28" ht="12.75" customHeight="1">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row>
    <row r="706" spans="1:28" ht="12.75" customHeight="1">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row>
    <row r="707" spans="1:28" ht="12.75" customHeight="1">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row>
    <row r="708" spans="1:28" ht="12.75" customHeight="1">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row>
    <row r="709" spans="1:28" ht="12.75" customHeight="1">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row>
    <row r="710" spans="1:28" ht="12.75" customHeight="1">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row>
    <row r="711" spans="1:28" ht="12.75" customHeight="1">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row>
    <row r="712" spans="1:28" ht="12.75" customHeight="1">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row>
    <row r="713" spans="1:28" ht="12.75" customHeight="1">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row>
    <row r="714" spans="1:28" ht="12.75" customHeight="1">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row>
    <row r="715" spans="1:28" ht="12.75" customHeight="1">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row>
    <row r="716" spans="1:28" ht="12.75" customHeight="1">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row>
    <row r="717" spans="1:28" ht="12.75" customHeight="1">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row>
    <row r="718" spans="1:28" ht="12.75" customHeight="1">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row>
    <row r="719" spans="1:28" ht="12.75" customHeight="1">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row>
    <row r="720" spans="1:28" ht="12.75" customHeight="1">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row>
    <row r="721" spans="1:28" ht="12.75" customHeight="1">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row>
    <row r="722" spans="1:28" ht="12.75" customHeight="1">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row>
    <row r="723" spans="1:28" ht="12.75" customHeight="1">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row>
    <row r="724" spans="1:28" ht="12.75" customHeight="1">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row>
    <row r="725" spans="1:28" ht="12.75" customHeight="1">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row>
    <row r="726" spans="1:28" ht="12.75" customHeight="1">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row>
    <row r="727" spans="1:28" ht="12.75" customHeight="1">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c r="AA727" s="145"/>
      <c r="AB727" s="145"/>
    </row>
    <row r="728" spans="1:28" ht="12.75" customHeight="1">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c r="AA728" s="145"/>
      <c r="AB728" s="145"/>
    </row>
    <row r="729" spans="1:28" ht="12.75" customHeight="1">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c r="AA729" s="145"/>
      <c r="AB729" s="145"/>
    </row>
    <row r="730" spans="1:28" ht="12.75" customHeight="1">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row>
    <row r="731" spans="1:28" ht="12.75" customHeight="1">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row>
    <row r="732" spans="1:28" ht="12.75" customHeight="1">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row>
    <row r="733" spans="1:28" ht="12.75" customHeight="1">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row>
    <row r="734" spans="1:28" ht="12.75" customHeight="1">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row>
    <row r="735" spans="1:28" ht="12.75" customHeight="1">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row>
    <row r="736" spans="1:28" ht="12.75" customHeight="1">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row>
    <row r="737" spans="1:28" ht="12.75" customHeight="1">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row>
    <row r="738" spans="1:28" ht="12.75" customHeight="1">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row>
    <row r="739" spans="1:28" ht="12.75" customHeight="1">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row>
    <row r="740" spans="1:28" ht="12.75" customHeight="1">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row>
    <row r="741" spans="1:28" ht="12.75" customHeight="1">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row>
    <row r="742" spans="1:28" ht="12.75" customHeight="1">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row>
    <row r="743" spans="1:28" ht="12.75" customHeight="1">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row>
    <row r="744" spans="1:28" ht="12.75" customHeight="1">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row>
    <row r="745" spans="1:28" ht="12.75" customHeight="1">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row>
    <row r="746" spans="1:28" ht="12.75" customHeight="1">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row>
    <row r="747" spans="1:28" ht="12.75" customHeight="1">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row>
    <row r="748" spans="1:28" ht="12.75" customHeight="1">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row>
    <row r="749" spans="1:28" ht="12.75" customHeight="1">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row>
    <row r="750" spans="1:28" ht="12.75" customHeight="1">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row>
    <row r="751" spans="1:28" ht="12.75" customHeight="1">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row>
    <row r="752" spans="1:28" ht="12.75" customHeight="1">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row>
    <row r="753" spans="1:28" ht="12.75" customHeight="1">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row>
    <row r="754" spans="1:28" ht="12.75" customHeight="1">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row>
    <row r="755" spans="1:28" ht="12.75" customHeight="1">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row>
    <row r="756" spans="1:28" ht="12.75" customHeight="1">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row>
    <row r="757" spans="1:28" ht="12.75" customHeight="1">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row>
    <row r="758" spans="1:28" ht="12.75" customHeight="1">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row>
    <row r="759" spans="1:28" ht="12.75" customHeight="1">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row>
    <row r="760" spans="1:28" ht="12.75" customHeight="1">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c r="AA760" s="145"/>
      <c r="AB760" s="145"/>
    </row>
    <row r="761" spans="1:28" ht="12.75" customHeight="1">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c r="AA761" s="145"/>
      <c r="AB761" s="145"/>
    </row>
    <row r="762" spans="1:28" ht="12.75" customHeight="1">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c r="AA762" s="145"/>
      <c r="AB762" s="145"/>
    </row>
    <row r="763" spans="1:28" ht="12.75" customHeight="1">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row>
    <row r="764" spans="1:28" ht="12.75" customHeight="1">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row>
    <row r="765" spans="1:28" ht="12.75" customHeight="1">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row>
    <row r="766" spans="1:28" ht="12.75" customHeight="1">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row>
    <row r="767" spans="1:28" ht="12.75" customHeight="1">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row>
    <row r="768" spans="1:28" ht="12.75" customHeight="1">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row>
    <row r="769" spans="1:28" ht="12.75" customHeight="1">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row>
    <row r="770" spans="1:28" ht="12.75" customHeight="1">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row>
    <row r="771" spans="1:28" ht="12.75" customHeight="1">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row>
    <row r="772" spans="1:28" ht="12.75" customHeight="1">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row>
    <row r="773" spans="1:28" ht="12.75" customHeight="1">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row>
    <row r="774" spans="1:28" ht="12.75" customHeight="1">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row>
    <row r="775" spans="1:28" ht="12.75" customHeight="1">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row>
    <row r="776" spans="1:28" ht="12.75" customHeight="1">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row>
    <row r="777" spans="1:28" ht="12.75" customHeight="1">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row>
    <row r="778" spans="1:28" ht="12.75" customHeight="1">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row>
    <row r="779" spans="1:28" ht="12.75" customHeight="1">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row>
    <row r="780" spans="1:28" ht="12.75" customHeight="1">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row>
    <row r="781" spans="1:28" ht="12.75" customHeight="1">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row>
    <row r="782" spans="1:28" ht="12.75" customHeight="1">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row>
    <row r="783" spans="1:28" ht="12.75" customHeight="1">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row>
    <row r="784" spans="1:28" ht="12.75" customHeight="1">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row>
    <row r="785" spans="1:28" ht="12.75" customHeight="1">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row>
    <row r="786" spans="1:28" ht="12.75" customHeight="1">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row>
    <row r="787" spans="1:28" ht="12.75" customHeight="1">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row>
    <row r="788" spans="1:28" ht="12.75" customHeight="1">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row>
    <row r="789" spans="1:28" ht="12.75" customHeight="1">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row>
    <row r="790" spans="1:28" ht="12.75" customHeight="1">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row>
    <row r="791" spans="1:28" ht="12.75" customHeight="1">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row>
    <row r="792" spans="1:28" ht="12.75" customHeight="1">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row>
    <row r="793" spans="1:28" ht="12.75" customHeight="1">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c r="AB793" s="145"/>
    </row>
    <row r="794" spans="1:28" ht="12.75" customHeight="1">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c r="AB794" s="145"/>
    </row>
    <row r="795" spans="1:28" ht="12.75" customHeight="1">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c r="AB795" s="145"/>
    </row>
    <row r="796" spans="1:28" ht="12.75" customHeight="1">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row>
    <row r="797" spans="1:28" ht="12.75" customHeight="1">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row>
    <row r="798" spans="1:28" ht="12.75" customHeight="1">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row>
    <row r="799" spans="1:28" ht="12.75" customHeight="1">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row>
    <row r="800" spans="1:28" ht="12.75" customHeight="1">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row>
    <row r="801" spans="1:28" ht="12.75" customHeight="1">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row>
    <row r="802" spans="1:28" ht="12.75" customHeight="1">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row>
    <row r="803" spans="1:28" ht="12.75" customHeight="1">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row>
    <row r="804" spans="1:28" ht="12.75" customHeight="1">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row>
    <row r="805" spans="1:28" ht="12.75" customHeight="1">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row>
    <row r="806" spans="1:28" ht="12.75" customHeight="1">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row>
    <row r="807" spans="1:28" ht="12.75" customHeight="1">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row>
    <row r="808" spans="1:28" ht="12.75" customHeight="1">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row>
    <row r="809" spans="1:28" ht="12.75" customHeight="1">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row>
    <row r="810" spans="1:28" ht="12.75" customHeight="1">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row>
    <row r="811" spans="1:28" ht="12.75" customHeight="1">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row>
    <row r="812" spans="1:28" ht="12.75" customHeight="1">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row>
    <row r="813" spans="1:28" ht="12.75" customHeight="1">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row>
    <row r="814" spans="1:28" ht="12.75" customHeight="1">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row>
    <row r="815" spans="1:28" ht="12.75" customHeight="1">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row>
    <row r="816" spans="1:28" ht="12.75" customHeight="1">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row>
    <row r="817" spans="1:28" ht="12.75" customHeight="1">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row>
    <row r="818" spans="1:28" ht="12.75" customHeight="1">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row>
    <row r="819" spans="1:28" ht="12.75" customHeight="1">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row>
    <row r="820" spans="1:28" ht="12.75" customHeight="1">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row>
    <row r="821" spans="1:28" ht="12.75" customHeight="1">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row>
    <row r="822" spans="1:28" ht="12.75" customHeight="1">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row>
    <row r="823" spans="1:28" ht="12.75" customHeight="1">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row>
    <row r="824" spans="1:28" ht="12.75" customHeight="1">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row>
    <row r="825" spans="1:28" ht="12.75" customHeight="1">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row>
    <row r="826" spans="1:28" ht="12.75" customHeight="1">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c r="AA826" s="145"/>
      <c r="AB826" s="145"/>
    </row>
    <row r="827" spans="1:28" ht="12.75" customHeight="1">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c r="AA827" s="145"/>
      <c r="AB827" s="145"/>
    </row>
    <row r="828" spans="1:28" ht="12.75" customHeight="1">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c r="AA828" s="145"/>
      <c r="AB828" s="145"/>
    </row>
    <row r="829" spans="1:28" ht="12.75" customHeight="1">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row>
    <row r="830" spans="1:28" ht="12.75" customHeight="1">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row>
    <row r="831" spans="1:28" ht="12.75" customHeight="1">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row>
    <row r="832" spans="1:28" ht="12.75" customHeight="1">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row>
    <row r="833" spans="1:28" ht="12.75" customHeight="1">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row>
    <row r="834" spans="1:28" ht="12.75" customHeight="1">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row>
    <row r="835" spans="1:28" ht="12.75" customHeight="1">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row>
    <row r="836" spans="1:28" ht="12.75" customHeight="1">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row>
    <row r="837" spans="1:28" ht="12.75" customHeight="1">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row>
    <row r="838" spans="1:28" ht="12.75" customHeight="1">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row>
    <row r="839" spans="1:28" ht="12.75" customHeight="1">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row>
    <row r="840" spans="1:28" ht="12.75" customHeight="1">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row>
    <row r="841" spans="1:28" ht="12.75" customHeight="1">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row>
    <row r="842" spans="1:28" ht="12.75" customHeight="1">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row>
    <row r="843" spans="1:28" ht="12.75" customHeight="1">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row>
    <row r="844" spans="1:28" ht="12.75" customHeight="1">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row>
    <row r="845" spans="1:28" ht="12.75" customHeight="1">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row>
    <row r="846" spans="1:28" ht="12.75" customHeight="1">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row>
    <row r="847" spans="1:28" ht="12.75" customHeight="1">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row>
    <row r="848" spans="1:28" ht="12.75" customHeight="1">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row>
    <row r="849" spans="1:28" ht="12.75" customHeight="1">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row>
    <row r="850" spans="1:28" ht="12.75" customHeight="1">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row>
    <row r="851" spans="1:28" ht="12.75" customHeight="1">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row>
    <row r="852" spans="1:28" ht="12.75" customHeight="1">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row>
    <row r="853" spans="1:28" ht="12.75" customHeight="1">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row>
    <row r="854" spans="1:28" ht="12.75" customHeight="1">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row>
    <row r="855" spans="1:28" ht="12.75" customHeight="1">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row>
    <row r="856" spans="1:28" ht="12.75" customHeight="1">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row>
    <row r="857" spans="1:28" ht="12.75" customHeight="1">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row>
    <row r="858" spans="1:28" ht="12.75" customHeight="1">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row>
    <row r="859" spans="1:28" ht="12.75" customHeight="1">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c r="AA859" s="145"/>
      <c r="AB859" s="145"/>
    </row>
    <row r="860" spans="1:28" ht="12.75" customHeight="1">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c r="AB860" s="145"/>
    </row>
    <row r="861" spans="1:28" ht="12.75" customHeight="1">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c r="AB861" s="145"/>
    </row>
    <row r="862" spans="1:28" ht="12.75" customHeight="1">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row>
    <row r="863" spans="1:28" ht="12.75" customHeight="1">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row>
    <row r="864" spans="1:28" ht="12.75" customHeight="1">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row>
    <row r="865" spans="1:28" ht="12.75" customHeight="1">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row>
    <row r="866" spans="1:28" ht="12.75" customHeight="1">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row>
    <row r="867" spans="1:28" ht="12.75" customHeight="1">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row>
    <row r="868" spans="1:28" ht="12.75" customHeight="1">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row>
    <row r="869" spans="1:28" ht="12.75" customHeight="1">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row>
    <row r="870" spans="1:28" ht="12.75" customHeight="1">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row>
    <row r="871" spans="1:28" ht="12.75" customHeight="1">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row>
    <row r="872" spans="1:28" ht="12.75" customHeight="1">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row>
    <row r="873" spans="1:28" ht="12.75" customHeight="1">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row>
    <row r="874" spans="1:28" ht="12.75" customHeight="1">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row>
    <row r="875" spans="1:28" ht="12.75" customHeight="1">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row>
    <row r="876" spans="1:28" ht="12.75" customHeight="1">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row>
    <row r="877" spans="1:28" ht="12.75" customHeight="1">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row>
    <row r="878" spans="1:28" ht="12.75" customHeight="1">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row>
    <row r="879" spans="1:28" ht="12.75" customHeight="1">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row>
    <row r="880" spans="1:28" ht="12.75" customHeight="1">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row>
    <row r="881" spans="1:28" ht="12.75" customHeight="1">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row>
    <row r="882" spans="1:28" ht="12.75" customHeight="1">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row>
    <row r="883" spans="1:28" ht="12.75" customHeight="1">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row>
    <row r="884" spans="1:28" ht="12.75" customHeight="1">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row>
    <row r="885" spans="1:28" ht="12.75" customHeight="1">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row>
    <row r="886" spans="1:28" ht="12.75" customHeight="1">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row>
    <row r="887" spans="1:28" ht="12.75" customHeight="1">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row>
    <row r="888" spans="1:28" ht="12.75" customHeight="1">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row>
    <row r="889" spans="1:28" ht="12.75" customHeight="1">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row>
    <row r="890" spans="1:28" ht="12.75" customHeight="1">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row>
    <row r="891" spans="1:28" ht="12.75" customHeight="1">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row>
    <row r="892" spans="1:28" ht="12.75" customHeight="1">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c r="AA892" s="145"/>
      <c r="AB892" s="145"/>
    </row>
    <row r="893" spans="1:28" ht="12.75" customHeight="1">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c r="AA893" s="145"/>
      <c r="AB893" s="145"/>
    </row>
    <row r="894" spans="1:28" ht="12.75" customHeight="1">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c r="AA894" s="145"/>
      <c r="AB894" s="145"/>
    </row>
    <row r="895" spans="1:28" ht="12.75" customHeight="1">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row>
    <row r="896" spans="1:28" ht="12.75" customHeight="1">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row>
    <row r="897" spans="1:28" ht="12.75" customHeight="1">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row>
    <row r="898" spans="1:28" ht="12.75" customHeight="1">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row>
    <row r="899" spans="1:28" ht="12.75" customHeight="1">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row>
    <row r="900" spans="1:28" ht="12.75" customHeight="1">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row>
    <row r="901" spans="1:28" ht="12.75" customHeight="1">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row>
    <row r="902" spans="1:28" ht="12.75" customHeight="1">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row>
    <row r="903" spans="1:28" ht="12.75" customHeight="1">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row>
    <row r="904" spans="1:28" ht="12.75" customHeight="1">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row>
    <row r="905" spans="1:28" ht="12.75" customHeight="1">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row>
    <row r="906" spans="1:28" ht="12.75" customHeight="1">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row>
    <row r="907" spans="1:28" ht="12.75" customHeight="1">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row>
    <row r="908" spans="1:28" ht="12.75" customHeight="1">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row>
    <row r="909" spans="1:28" ht="12.75" customHeight="1">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row>
    <row r="910" spans="1:28" ht="12.75" customHeight="1">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row>
    <row r="911" spans="1:28" ht="12.75" customHeight="1">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row>
    <row r="912" spans="1:28" ht="12.75" customHeight="1">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row>
    <row r="913" spans="1:28" ht="12.75" customHeight="1">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row>
    <row r="914" spans="1:28" ht="12.75" customHeight="1">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row>
    <row r="915" spans="1:28" ht="12.75" customHeight="1">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row>
    <row r="916" spans="1:28" ht="12.75" customHeight="1">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row>
    <row r="917" spans="1:28" ht="12.75" customHeight="1">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row>
    <row r="918" spans="1:28" ht="12.75" customHeight="1">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row>
    <row r="919" spans="1:28" ht="12.75" customHeight="1">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row>
    <row r="920" spans="1:28" ht="12.75" customHeight="1">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row>
    <row r="921" spans="1:28" ht="12.75" customHeight="1">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row>
    <row r="922" spans="1:28" ht="12.75" customHeight="1">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row>
    <row r="923" spans="1:28" ht="12.75" customHeight="1">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row>
    <row r="924" spans="1:28" ht="12.75" customHeight="1">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row>
    <row r="925" spans="1:28" ht="12.75" customHeight="1">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c r="AA925" s="145"/>
      <c r="AB925" s="145"/>
    </row>
    <row r="926" spans="1:28" ht="12.75" customHeight="1">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c r="AA926" s="145"/>
      <c r="AB926" s="145"/>
    </row>
    <row r="927" spans="1:28" ht="12.75" customHeight="1">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c r="AA927" s="145"/>
      <c r="AB927" s="145"/>
    </row>
    <row r="928" spans="1:28" ht="12.75" customHeight="1">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row>
    <row r="929" spans="1:28" ht="12.75" customHeight="1">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row>
    <row r="930" spans="1:28" ht="12.75" customHeight="1">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row>
    <row r="931" spans="1:28" ht="12.75" customHeight="1">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row>
    <row r="932" spans="1:28" ht="12.75" customHeight="1">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row>
    <row r="933" spans="1:28" ht="12.75" customHeight="1">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row>
    <row r="934" spans="1:28" ht="12.75" customHeight="1">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row>
    <row r="935" spans="1:28" ht="12.75" customHeight="1">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row>
    <row r="936" spans="1:28" ht="12.75" customHeight="1">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row>
    <row r="937" spans="1:28" ht="12.75" customHeight="1">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row>
    <row r="938" spans="1:28" ht="12.75" customHeight="1">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row>
    <row r="939" spans="1:28" ht="12.75" customHeight="1">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row>
    <row r="940" spans="1:28" ht="12.75" customHeight="1">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row>
    <row r="941" spans="1:28" ht="12.75" customHeight="1">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row>
    <row r="942" spans="1:28" ht="12.75" customHeight="1">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row>
    <row r="943" spans="1:28" ht="12.75" customHeight="1">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row>
    <row r="944" spans="1:28" ht="12.75" customHeight="1">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row>
    <row r="945" spans="1:28" ht="12.75" customHeight="1">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row>
    <row r="946" spans="1:28" ht="12.75" customHeight="1">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row>
    <row r="947" spans="1:28" ht="12.75" customHeight="1">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row>
    <row r="948" spans="1:28" ht="12.75" customHeight="1">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row>
    <row r="949" spans="1:28" ht="12.75" customHeight="1">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row>
    <row r="950" spans="1:28" ht="12.75" customHeight="1">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row>
    <row r="951" spans="1:28" ht="12.75" customHeight="1">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row>
    <row r="952" spans="1:28" ht="12.75" customHeight="1">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row>
    <row r="953" spans="1:28" ht="12.75" customHeight="1">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row>
    <row r="954" spans="1:28" ht="12.75" customHeight="1">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row>
    <row r="955" spans="1:28" ht="12.75" customHeight="1">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row>
    <row r="956" spans="1:28" ht="12.75" customHeight="1">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row>
    <row r="957" spans="1:28" ht="12.75" customHeight="1">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row>
    <row r="958" spans="1:28" ht="12.75" customHeight="1">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c r="AB958" s="145"/>
    </row>
    <row r="959" spans="1:28" ht="12.75" customHeight="1">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c r="AB959" s="145"/>
    </row>
    <row r="960" spans="1:28" ht="12.75" customHeight="1">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c r="AA960" s="145"/>
      <c r="AB960" s="145"/>
    </row>
    <row r="961" spans="1:28" ht="12.75" customHeight="1">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row>
    <row r="962" spans="1:28" ht="12.75" customHeight="1">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row>
    <row r="963" spans="1:28" ht="12.75" customHeight="1">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row>
    <row r="964" spans="1:28" ht="12.75" customHeight="1">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row>
    <row r="965" spans="1:28" ht="12.75" customHeight="1">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row>
    <row r="966" spans="1:28" ht="12.75" customHeight="1">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row>
    <row r="967" spans="1:28" ht="12.75" customHeight="1">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row>
    <row r="968" spans="1:28" ht="12.75" customHeight="1">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row>
    <row r="969" spans="1:28" ht="12.75" customHeight="1">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row>
    <row r="970" spans="1:28" ht="12.75" customHeight="1">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row>
    <row r="971" spans="1:28" ht="12.75" customHeight="1">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row>
    <row r="972" spans="1:28" ht="12.75" customHeight="1">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row>
    <row r="973" spans="1:28" ht="12.75" customHeight="1">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row>
    <row r="974" spans="1:28" ht="12.75" customHeight="1">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row>
    <row r="975" spans="1:28" ht="12.75" customHeight="1">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row>
    <row r="976" spans="1:28" ht="12.75" customHeight="1">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row>
    <row r="977" spans="1:28" ht="12.75" customHeight="1">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row>
    <row r="978" spans="1:28" ht="12.75" customHeight="1">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row>
    <row r="979" spans="1:28" ht="12.75" customHeight="1">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row>
    <row r="980" spans="1:28" ht="12.75" customHeight="1">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row>
    <row r="981" spans="1:28" ht="12.75" customHeight="1">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row>
    <row r="982" spans="1:28" ht="12.75" customHeight="1">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row>
    <row r="983" spans="1:28" ht="12.75" customHeight="1">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row>
    <row r="984" spans="1:28" ht="12.75" customHeight="1">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row>
    <row r="985" spans="1:28" ht="12.75" customHeight="1">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row>
    <row r="986" spans="1:28" ht="12.75" customHeight="1">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row>
    <row r="987" spans="1:28" ht="12.75" customHeight="1">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row>
    <row r="988" spans="1:28" ht="12.75" customHeight="1">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row>
    <row r="989" spans="1:28" ht="12.75" customHeight="1">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row>
    <row r="990" spans="1:28" ht="12.75" customHeight="1">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row>
    <row r="991" spans="1:28" ht="12.75" customHeight="1">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c r="AB991" s="145"/>
    </row>
    <row r="992" spans="1:28" ht="12.75" customHeight="1">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c r="AA992" s="145"/>
      <c r="AB992" s="145"/>
    </row>
    <row r="993" spans="1:28" ht="12.75" customHeight="1">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c r="AA993" s="145"/>
      <c r="AB993" s="145"/>
    </row>
    <row r="994" spans="1:28" ht="12.75" customHeight="1">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row>
    <row r="995" spans="1:28" ht="12.75" customHeight="1">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row>
    <row r="996" spans="1:28" ht="12.75" customHeight="1">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row>
    <row r="997" spans="1:28" ht="12.75" customHeight="1">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row>
    <row r="998" spans="1:28" ht="12.75" customHeight="1">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row>
    <row r="999" spans="1:28" ht="12.75" customHeight="1">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row>
    <row r="1000" spans="1:28" ht="12.75" customHeight="1">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row>
  </sheetData>
  <mergeCells count="32">
    <mergeCell ref="A43:H43"/>
    <mergeCell ref="A44:H44"/>
    <mergeCell ref="A45:H45"/>
    <mergeCell ref="A46:H46"/>
    <mergeCell ref="F48:G49"/>
    <mergeCell ref="H48:H49"/>
    <mergeCell ref="A22:G22"/>
    <mergeCell ref="A24:G24"/>
    <mergeCell ref="A25:H25"/>
    <mergeCell ref="A26:G26"/>
    <mergeCell ref="B39:F39"/>
    <mergeCell ref="G39:G41"/>
    <mergeCell ref="B40:B41"/>
    <mergeCell ref="C40:F41"/>
    <mergeCell ref="H39:H41"/>
    <mergeCell ref="A27:G27"/>
    <mergeCell ref="A28:G28"/>
    <mergeCell ref="A29:H29"/>
    <mergeCell ref="A30:G30"/>
    <mergeCell ref="A35:G35"/>
    <mergeCell ref="A37:H37"/>
    <mergeCell ref="A39:A41"/>
    <mergeCell ref="A13:H13"/>
    <mergeCell ref="A15:H15"/>
    <mergeCell ref="A16:G16"/>
    <mergeCell ref="A20:G20"/>
    <mergeCell ref="A21:H21"/>
    <mergeCell ref="A1:H3"/>
    <mergeCell ref="A4:H4"/>
    <mergeCell ref="C6:G7"/>
    <mergeCell ref="C8:G8"/>
    <mergeCell ref="A9:H10"/>
  </mergeCells>
  <printOptions horizontalCentered="1"/>
  <pageMargins left="0.1604343441545874" right="0.1390430982673091" top="0.78740157480314965" bottom="0.78740157480314965" header="0" footer="0"/>
  <pageSetup paperSize="9" scale="114" orientation="portrait" r:id="rId1"/>
  <headerFooter>
    <oddFooter>&amp;R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063"/>
  <sheetViews>
    <sheetView workbookViewId="0"/>
  </sheetViews>
  <sheetFormatPr defaultColWidth="14.453125" defaultRowHeight="15" customHeight="1"/>
  <cols>
    <col min="1" max="1" width="7.453125" customWidth="1"/>
    <col min="2" max="2" width="12.1796875" customWidth="1"/>
    <col min="3" max="3" width="13.453125" customWidth="1"/>
    <col min="4" max="4" width="60.26953125" customWidth="1"/>
    <col min="5" max="5" width="9" customWidth="1"/>
    <col min="6" max="6" width="8.26953125" customWidth="1"/>
    <col min="7" max="7" width="14.453125" customWidth="1"/>
    <col min="8" max="8" width="15.26953125" customWidth="1"/>
    <col min="9" max="9" width="17.26953125" customWidth="1"/>
    <col min="10" max="10" width="12.1796875" customWidth="1"/>
    <col min="11" max="14" width="8.7265625" customWidth="1"/>
    <col min="15" max="15" width="14.1796875" customWidth="1"/>
    <col min="16" max="23" width="8.7265625" customWidth="1"/>
  </cols>
  <sheetData>
    <row r="1" spans="1:23" ht="14.5">
      <c r="A1" s="96" t="s">
        <v>6</v>
      </c>
      <c r="B1" s="97" t="s">
        <v>451</v>
      </c>
      <c r="C1" s="98" t="s">
        <v>452</v>
      </c>
      <c r="D1" s="98" t="s">
        <v>8</v>
      </c>
      <c r="E1" s="99" t="s">
        <v>453</v>
      </c>
      <c r="F1" s="98" t="s">
        <v>10</v>
      </c>
      <c r="G1" s="98" t="s">
        <v>454</v>
      </c>
      <c r="H1" s="100" t="s">
        <v>455</v>
      </c>
      <c r="I1" s="100" t="s">
        <v>540</v>
      </c>
      <c r="J1" s="199" t="s">
        <v>541</v>
      </c>
      <c r="N1" s="103">
        <v>1.2195</v>
      </c>
      <c r="O1" s="200">
        <f>SUM(I2:I111)</f>
        <v>875454.72097500076</v>
      </c>
    </row>
    <row r="2" spans="1:23" ht="60">
      <c r="A2" s="56" t="str">
        <f>'Memoria ND'!A112</f>
        <v>10.3</v>
      </c>
      <c r="B2" s="104" t="s">
        <v>459</v>
      </c>
      <c r="C2" s="110" t="str">
        <f>'Memoria ND'!B112</f>
        <v>ES 32.07.0500 (/)</v>
      </c>
      <c r="D2" s="106" t="str">
        <f>'Memoria ND'!C112</f>
        <v>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v>
      </c>
      <c r="E2" s="105" t="str">
        <f>'Memoria ND'!D112</f>
        <v>m2</v>
      </c>
      <c r="F2" s="107">
        <f>'Memoria ND'!E112</f>
        <v>322.24</v>
      </c>
      <c r="G2" s="109">
        <f>VLOOKUP(C2,'SCO 12-23'!A:D,4,0)</f>
        <v>755.95</v>
      </c>
      <c r="H2" s="108">
        <f t="shared" ref="H2:H111" si="0">TRUNC(F2*G2,2)</f>
        <v>243597.32</v>
      </c>
      <c r="I2" s="108">
        <f t="shared" ref="I2:I111" si="1">H2*$N$1</f>
        <v>297066.93174000003</v>
      </c>
      <c r="J2" s="201">
        <f t="shared" ref="J2:J111" si="2">I2/$O$1</f>
        <v>0.33932872211729498</v>
      </c>
    </row>
    <row r="3" spans="1:23" ht="30">
      <c r="A3" s="56" t="str">
        <f>'Memoria ND'!A111</f>
        <v>10.2</v>
      </c>
      <c r="B3" s="104" t="s">
        <v>456</v>
      </c>
      <c r="C3" s="110" t="str">
        <f>'Memoria ND'!B111</f>
        <v>COMP02</v>
      </c>
      <c r="D3" s="106" t="str">
        <f>'Memoria ND'!C111</f>
        <v>INSTALAÇÃO DE PERGOLADO DE MADEIRA, EM MAÇARANDUBA E EUCALIPTO, ANGELIM OU EQUIVALENTE DA REGIÃO, FIXADO COM CONCRETO SOBRE SOLO. PINTURA EM VERNIZ ALQUÍDICO</v>
      </c>
      <c r="E3" s="105" t="str">
        <f>'Memoria ND'!D111</f>
        <v>M2</v>
      </c>
      <c r="F3" s="107">
        <f>'Memoria ND'!E111</f>
        <v>251.56</v>
      </c>
      <c r="G3" s="109">
        <f>'Composição 0'!F26</f>
        <v>306.07092599999999</v>
      </c>
      <c r="H3" s="108">
        <f t="shared" si="0"/>
        <v>76995.199999999997</v>
      </c>
      <c r="I3" s="108">
        <f t="shared" si="1"/>
        <v>93895.646399999998</v>
      </c>
      <c r="J3" s="201">
        <f t="shared" si="2"/>
        <v>0.10725357251535257</v>
      </c>
      <c r="K3" s="13"/>
      <c r="L3" s="13"/>
      <c r="M3" s="13"/>
      <c r="N3" s="13"/>
      <c r="O3" s="13"/>
      <c r="P3" s="13"/>
      <c r="Q3" s="13"/>
      <c r="R3" s="13"/>
      <c r="S3" s="13"/>
      <c r="T3" s="13"/>
      <c r="U3" s="13"/>
      <c r="V3" s="13"/>
      <c r="W3" s="13"/>
    </row>
    <row r="4" spans="1:23" ht="30">
      <c r="A4" s="56" t="str">
        <f>'Memoria ND'!A30</f>
        <v>3.1</v>
      </c>
      <c r="B4" s="104" t="s">
        <v>456</v>
      </c>
      <c r="C4" s="105" t="str">
        <f>'Memoria ND'!B30</f>
        <v>08.020.0030-0</v>
      </c>
      <c r="D4" s="106" t="str">
        <f>'Memoria ND'!C30</f>
        <v>ASSENTAMENTO DE ARTEFATO DE CONCRETO,SOBRE COLCHAO DE PO-DE-PEDRA,AREIA OU MATERIAL EQUIVALENTE,COM FORNECIMENTO DE TODOS OS MATERIAIS,EXCLUSIVE O ARTEFATO DE CONCRETO,INCLUSIVE REJUNTAMENTO</v>
      </c>
      <c r="E4" s="105" t="str">
        <f>'Memoria ND'!D30</f>
        <v>M2</v>
      </c>
      <c r="F4" s="107">
        <f>'Memoria ND'!E30</f>
        <v>625</v>
      </c>
      <c r="G4" s="109">
        <f>IF(B4="EMOP", VLOOKUP(C4,'EMOP 02-24'!A:D,4,0),IF(B4="SINAPI",VLOOKUP(C4,'SINAPI 02-24'!A:E,4,0),IF(B4="SCO-RIO",VLOOKUP(C4,'SCO 12-23'!A:B,4,0),VLOOKUP(C4,Cotações!A:D,4,0))))</f>
        <v>70.489999999999995</v>
      </c>
      <c r="H4" s="108">
        <f t="shared" si="0"/>
        <v>44056.25</v>
      </c>
      <c r="I4" s="108">
        <f t="shared" si="1"/>
        <v>53726.596875000003</v>
      </c>
      <c r="J4" s="201">
        <f t="shared" si="2"/>
        <v>6.136993220524789E-2</v>
      </c>
      <c r="K4" s="13"/>
      <c r="L4" s="13"/>
      <c r="M4" s="13"/>
      <c r="N4" s="13"/>
      <c r="O4" s="13"/>
      <c r="P4" s="13"/>
      <c r="Q4" s="13"/>
      <c r="R4" s="13"/>
      <c r="S4" s="13"/>
      <c r="T4" s="13"/>
      <c r="U4" s="13"/>
      <c r="V4" s="13"/>
      <c r="W4" s="13"/>
    </row>
    <row r="5" spans="1:23" ht="20">
      <c r="A5" s="56" t="str">
        <f>'Memoria ND'!A44</f>
        <v>3.15</v>
      </c>
      <c r="B5" s="104" t="s">
        <v>457</v>
      </c>
      <c r="C5" s="110" t="str">
        <f>'Memoria ND'!B44</f>
        <v>101735</v>
      </c>
      <c r="D5" s="106" t="str">
        <f>'Memoria ND'!C44</f>
        <v>PISO DE BORRACHA ESPORTIVO, ESPESSURA 15MM, ASSENTADO COM ARGAMASSA. AF_09/2020</v>
      </c>
      <c r="E5" s="105" t="str">
        <f>'Memoria ND'!D44</f>
        <v>M2</v>
      </c>
      <c r="F5" s="107">
        <f>'Memoria ND'!E44</f>
        <v>77.260000000000005</v>
      </c>
      <c r="G5" s="111">
        <f>VLOOKUP(C5,'SINAPI 02-24'!A:E,4,0)</f>
        <v>491.95</v>
      </c>
      <c r="H5" s="108">
        <f t="shared" si="0"/>
        <v>38008.050000000003</v>
      </c>
      <c r="I5" s="108">
        <f t="shared" si="1"/>
        <v>46350.816975000002</v>
      </c>
      <c r="J5" s="201">
        <f t="shared" si="2"/>
        <v>5.2944847819632219E-2</v>
      </c>
      <c r="K5" s="13"/>
      <c r="L5" s="13"/>
      <c r="M5" s="13"/>
      <c r="N5" s="13"/>
      <c r="O5" s="13"/>
      <c r="P5" s="13"/>
      <c r="Q5" s="13"/>
      <c r="R5" s="13"/>
      <c r="S5" s="13"/>
      <c r="T5" s="13"/>
      <c r="U5" s="13"/>
      <c r="V5" s="13"/>
      <c r="W5" s="13"/>
    </row>
    <row r="6" spans="1:23" ht="40">
      <c r="A6" s="56" t="str">
        <f>'Memoria ND'!A42</f>
        <v>3.13</v>
      </c>
      <c r="B6" s="104" t="s">
        <v>456</v>
      </c>
      <c r="C6" s="105" t="str">
        <f>'Memoria ND'!B42</f>
        <v>09.014.0015-0</v>
      </c>
      <c r="D6" s="106" t="str">
        <f>'Memoria ND'!C42</f>
        <v>MESA DE JOGOS COM 4 BANCOS,TAMPO DE MESA EM MARMORITE ARMADO,NA COR NATURAL,TENDO NO CENTRO TABULEIRO DE XADREZ EM MARMORITE NAS CORES BRANCA E PRETA,PES(MESA E BANCOS)DE CONCRETOARMADO.FORNECIMENTO E COLOCACAO</v>
      </c>
      <c r="E6" s="105" t="str">
        <f>'Memoria ND'!D42</f>
        <v>UN</v>
      </c>
      <c r="F6" s="107">
        <f>'Memoria ND'!E42</f>
        <v>8</v>
      </c>
      <c r="G6" s="109">
        <f>IF(B6="EMOP", VLOOKUP(C6,'EMOP 02-24'!A:D,4,0),IF(B6="SINAPI",VLOOKUP(C6,'SINAPI 02-24'!A:E,4,0),IF(B6="SCO-RIO",VLOOKUP(C6,'SCO 12-23'!A:B,4,0),VLOOKUP(C6,Cotações!A:D,4,0))))</f>
        <v>1890.77</v>
      </c>
      <c r="H6" s="108">
        <f t="shared" si="0"/>
        <v>15126.16</v>
      </c>
      <c r="I6" s="108">
        <f t="shared" si="1"/>
        <v>18446.35212</v>
      </c>
      <c r="J6" s="201">
        <f t="shared" si="2"/>
        <v>2.1070595289561237E-2</v>
      </c>
      <c r="K6" s="13"/>
      <c r="L6" s="13"/>
      <c r="M6" s="13"/>
      <c r="N6" s="13"/>
      <c r="O6" s="13"/>
      <c r="P6" s="13"/>
      <c r="Q6" s="13"/>
      <c r="R6" s="13"/>
      <c r="S6" s="13"/>
      <c r="T6" s="13"/>
      <c r="U6" s="13"/>
      <c r="V6" s="13"/>
      <c r="W6" s="13"/>
    </row>
    <row r="7" spans="1:23" ht="20">
      <c r="A7" s="56" t="str">
        <f>'Memoria ND'!A110</f>
        <v>10.1</v>
      </c>
      <c r="B7" s="104" t="s">
        <v>456</v>
      </c>
      <c r="C7" s="110" t="str">
        <f>'Memoria ND'!B110</f>
        <v>COMP01</v>
      </c>
      <c r="D7" s="106" t="str">
        <f>'Memoria ND'!C110</f>
        <v>INSTALAÇÃO DE PERGOLADO DE MADEIRA, EM EUCALIPTO FIXADO COM CONCRETO SOBRE SOLO. PINTURA EM VERNIZ ALQUÍDICO</v>
      </c>
      <c r="E7" s="105" t="str">
        <f>'Memoria ND'!D110</f>
        <v>M2</v>
      </c>
      <c r="F7" s="107">
        <f>'Memoria ND'!E110</f>
        <v>49.92</v>
      </c>
      <c r="G7" s="109">
        <f>'Composição 0'!F12</f>
        <v>296.51504370279997</v>
      </c>
      <c r="H7" s="108">
        <f t="shared" si="0"/>
        <v>14802.03</v>
      </c>
      <c r="I7" s="108">
        <f t="shared" si="1"/>
        <v>18051.075585000002</v>
      </c>
      <c r="J7" s="201">
        <f t="shared" si="2"/>
        <v>2.0619085319337108E-2</v>
      </c>
      <c r="K7" s="13"/>
      <c r="L7" s="13"/>
      <c r="M7" s="13"/>
      <c r="N7" s="13"/>
      <c r="O7" s="13"/>
      <c r="P7" s="13"/>
      <c r="Q7" s="13"/>
      <c r="R7" s="13"/>
      <c r="S7" s="13"/>
      <c r="T7" s="13"/>
      <c r="U7" s="13"/>
      <c r="V7" s="13"/>
      <c r="W7" s="13"/>
    </row>
    <row r="8" spans="1:23" ht="30">
      <c r="A8" s="56" t="str">
        <f>'Memoria ND'!A26</f>
        <v>2.5</v>
      </c>
      <c r="B8" s="104" t="s">
        <v>456</v>
      </c>
      <c r="C8" s="105" t="str">
        <f>'Memoria ND'!B26</f>
        <v>05.002.0001-0</v>
      </c>
      <c r="D8" s="106" t="str">
        <f>'Memoria ND'!C26</f>
        <v>DEMOLICAO,COM EQUIPAMENTO DE AR COMPRIMIDO,DE PISOS OU PAVIMENTOS DE CONCRETO SIMPLES,INCLUSIVE EMPILHAMENTO LATERAL DENTRO DO CANTEIRO DE SERVICO</v>
      </c>
      <c r="E8" s="105" t="str">
        <f>'Memoria ND'!D26</f>
        <v>M3</v>
      </c>
      <c r="F8" s="107">
        <f>'Memoria ND'!E26</f>
        <v>62.21</v>
      </c>
      <c r="G8" s="109">
        <f>IF(B8="EMOP", VLOOKUP(C8,'EMOP 02-24'!A:D,4,0),IF(B8="SINAPI",VLOOKUP(C8,'SINAPI 02-24'!A:E,4,0),IF(B8="SCO-RIO",VLOOKUP(C8,'SCO 12-23'!A:B,4,0),VLOOKUP(C8,Cotações!A:D,4,0))))</f>
        <v>194.9</v>
      </c>
      <c r="H8" s="108">
        <f t="shared" si="0"/>
        <v>12124.72</v>
      </c>
      <c r="I8" s="108">
        <f t="shared" si="1"/>
        <v>14786.09604</v>
      </c>
      <c r="J8" s="201">
        <f t="shared" si="2"/>
        <v>1.6889618258649184E-2</v>
      </c>
      <c r="K8" s="13"/>
      <c r="L8" s="13"/>
      <c r="M8" s="13"/>
      <c r="N8" s="13"/>
      <c r="O8" s="13"/>
      <c r="P8" s="13"/>
      <c r="Q8" s="13"/>
      <c r="R8" s="13"/>
      <c r="S8" s="13"/>
      <c r="T8" s="13"/>
      <c r="U8" s="13"/>
      <c r="V8" s="13"/>
      <c r="W8" s="13"/>
    </row>
    <row r="9" spans="1:23" ht="20">
      <c r="A9" s="56" t="str">
        <f>'Memoria ND'!A31</f>
        <v>3.2</v>
      </c>
      <c r="B9" s="104" t="s">
        <v>456</v>
      </c>
      <c r="C9" s="105" t="str">
        <f>'Memoria ND'!B31</f>
        <v>58.002.0155-1</v>
      </c>
      <c r="D9" s="106" t="str">
        <f>'Memoria ND'!C31</f>
        <v>MEIO FIO DE CONC. SIMPLES(FCK=15 MPA), MOLDADO NO LOCAL, TIPO DER-RJ, MED. 0,15M BASE, ALT. 0,30M. FORN., ESCAV E REATER</v>
      </c>
      <c r="E9" s="105" t="str">
        <f>'Memoria ND'!D31</f>
        <v>M</v>
      </c>
      <c r="F9" s="107">
        <f>'Memoria ND'!E31</f>
        <v>138</v>
      </c>
      <c r="G9" s="109">
        <f>IF(B9="EMOP", VLOOKUP(C9,'EMOP 02-24'!A:D,4,0),IF(B9="SINAPI",VLOOKUP(C9,'SINAPI 02-24'!A:E,4,0),IF(B9="SCO-RIO",VLOOKUP(C9,'SCO 12-23'!A:B,4,0),VLOOKUP(C9,Cotações!A:D,4,0))))</f>
        <v>83.86</v>
      </c>
      <c r="H9" s="108">
        <f t="shared" si="0"/>
        <v>11572.68</v>
      </c>
      <c r="I9" s="108">
        <f t="shared" si="1"/>
        <v>14112.883260000001</v>
      </c>
      <c r="J9" s="201">
        <f t="shared" si="2"/>
        <v>1.6120631852076111E-2</v>
      </c>
      <c r="K9" s="13"/>
      <c r="L9" s="13"/>
      <c r="M9" s="13"/>
      <c r="N9" s="13"/>
      <c r="O9" s="13"/>
      <c r="P9" s="13"/>
      <c r="Q9" s="13"/>
      <c r="R9" s="13"/>
      <c r="S9" s="13"/>
      <c r="T9" s="13"/>
      <c r="U9" s="13"/>
      <c r="V9" s="13"/>
      <c r="W9" s="13"/>
    </row>
    <row r="10" spans="1:23" ht="40">
      <c r="A10" s="56" t="str">
        <f>'Memoria ND'!A51</f>
        <v>4.1</v>
      </c>
      <c r="B10" s="104" t="s">
        <v>456</v>
      </c>
      <c r="C10" s="105" t="str">
        <f>'Memoria ND'!B51</f>
        <v>12.005.0010-0</v>
      </c>
      <c r="D10" s="106" t="str">
        <f>'Memoria ND'!C51</f>
        <v>ALVENARIA DE BLOCOS DE CONCRETO 10X20X40CM,ASSENTES COM ARGAMASSA DE CIMENTO E AREIA,NO TRACO 1:8,EM PAREDES DE 0,10M DEESPESSURA,DE SUPERFICIE CORRIDA,ATE 3,00M DE ALTURA E MEDIDA PELA AREA REAL</v>
      </c>
      <c r="E10" s="105" t="str">
        <f>'Memoria ND'!D51</f>
        <v>M2</v>
      </c>
      <c r="F10" s="107">
        <f>'Memoria ND'!E51</f>
        <v>150.72999999999999</v>
      </c>
      <c r="G10" s="109">
        <f>IF(B10="EMOP", VLOOKUP(C10,'EMOP 02-24'!A:D,4,0),IF(B10="SINAPI",VLOOKUP(C10,'SINAPI 02-24'!A:E,4,0),IF(B10="SCO-RIO",VLOOKUP(C10,'SCO 12-23'!A:B,4,0),VLOOKUP(C10,Cotações!A:D,4,0))))</f>
        <v>69.44</v>
      </c>
      <c r="H10" s="108">
        <f t="shared" si="0"/>
        <v>10466.69</v>
      </c>
      <c r="I10" s="108">
        <f t="shared" si="1"/>
        <v>12764.128455</v>
      </c>
      <c r="J10" s="201">
        <f t="shared" si="2"/>
        <v>1.4579998427313855E-2</v>
      </c>
      <c r="K10" s="13"/>
      <c r="L10" s="13"/>
      <c r="M10" s="13"/>
      <c r="N10" s="13"/>
      <c r="O10" s="13"/>
      <c r="P10" s="13"/>
      <c r="Q10" s="13"/>
      <c r="R10" s="13"/>
      <c r="S10" s="13"/>
      <c r="T10" s="13"/>
      <c r="U10" s="13"/>
      <c r="V10" s="13"/>
      <c r="W10" s="13"/>
    </row>
    <row r="11" spans="1:23" ht="20">
      <c r="A11" s="56" t="str">
        <f>'Memoria ND'!A52</f>
        <v>4.2</v>
      </c>
      <c r="B11" s="104" t="s">
        <v>456</v>
      </c>
      <c r="C11" s="105" t="str">
        <f>'Memoria ND'!B52</f>
        <v>13.001.0026-0</v>
      </c>
      <c r="D11" s="106" t="str">
        <f>'Memoria ND'!C52</f>
        <v>EMBOCO COM ARGAMASSA DE CIMENTO E AREIA,NO TRACO 1:3 COM 2CMDE ESPESSURA,INCLUSIVE CHAPISCO DE CIMENTO E AREIA,NO TRACO1:3</v>
      </c>
      <c r="E11" s="105" t="str">
        <f>'Memoria ND'!D52</f>
        <v>M2</v>
      </c>
      <c r="F11" s="107">
        <f>'Memoria ND'!E52</f>
        <v>273.55</v>
      </c>
      <c r="G11" s="109">
        <f>IF(B11="EMOP", VLOOKUP(C11,'EMOP 02-24'!A:D,4,0),IF(B11="SINAPI",VLOOKUP(C11,'SINAPI 02-24'!A:E,4,0),IF(B11="SCO-RIO",VLOOKUP(C11,'SCO 12-23'!A:B,4,0),VLOOKUP(C11,Cotações!A:D,4,0))))</f>
        <v>37.11</v>
      </c>
      <c r="H11" s="108">
        <f t="shared" si="0"/>
        <v>10151.44</v>
      </c>
      <c r="I11" s="108">
        <f t="shared" si="1"/>
        <v>12379.68108</v>
      </c>
      <c r="J11" s="201">
        <f t="shared" si="2"/>
        <v>1.4140858211619046E-2</v>
      </c>
      <c r="K11" s="13"/>
      <c r="L11" s="13"/>
      <c r="M11" s="13"/>
      <c r="N11" s="13"/>
      <c r="O11" s="13"/>
      <c r="P11" s="13"/>
      <c r="Q11" s="13"/>
      <c r="R11" s="13"/>
      <c r="S11" s="13"/>
      <c r="T11" s="13"/>
      <c r="U11" s="13"/>
      <c r="V11" s="13"/>
      <c r="W11" s="13"/>
    </row>
    <row r="12" spans="1:23" ht="50">
      <c r="A12" s="56" t="str">
        <f>'Memoria ND'!A114</f>
        <v>10.5</v>
      </c>
      <c r="B12" s="104" t="s">
        <v>460</v>
      </c>
      <c r="C12" s="110" t="str">
        <f>'Memoria ND'!B114</f>
        <v>COT 10</v>
      </c>
      <c r="D12" s="106" t="str">
        <f>'Memoria ND'!C114</f>
        <v>GANGORRA DUPLA COMPOSTA POR DUAS GANGORRAS TRADICIONAIS COM 2 ASSENTOS CADA EM MADEIRA COLORIDA, COM SUPORTE DE APOIO E PNEU DE AMORTECIMENTO. ÁREA DE CIRCULAÇÃO: 4,00 X 4,00M - MEDIDAS EXATA DO EQUIPAMENTO: 3,00 X 2,00M - IDADE RECOMENDADA: 3 A 12 ANOS. LIMITE DE PESO POR ASSENTO: 80KG. ACABAMENTO EM STAIN TRIPLO FILTRO SOLAR.</v>
      </c>
      <c r="E12" s="105" t="str">
        <f>'Memoria ND'!D114</f>
        <v>UN</v>
      </c>
      <c r="F12" s="107">
        <f>'Memoria ND'!E114</f>
        <v>2</v>
      </c>
      <c r="G12" s="109">
        <f>IF(B12="EMOP", VLOOKUP(C12,'EMOP 02-24'!A:D,4,0),IF(B12="SINAPI",VLOOKUP(C12,'SINAPI 02-24'!A:E,4,0),IF(B12="SCO-RIO",VLOOKUP(C12,'SCO 12-23'!A:B,4,0),VLOOKUP(C12,Cotações!A:D,4,0))))</f>
        <v>4506</v>
      </c>
      <c r="H12" s="108">
        <f t="shared" si="0"/>
        <v>9012</v>
      </c>
      <c r="I12" s="108">
        <f t="shared" si="1"/>
        <v>10990.134</v>
      </c>
      <c r="J12" s="201">
        <f t="shared" si="2"/>
        <v>1.255362925881558E-2</v>
      </c>
      <c r="K12" s="13"/>
      <c r="L12" s="13"/>
      <c r="M12" s="13"/>
      <c r="N12" s="13"/>
      <c r="O12" s="13"/>
      <c r="P12" s="13"/>
      <c r="Q12" s="13"/>
      <c r="R12" s="13"/>
      <c r="S12" s="13"/>
      <c r="T12" s="13"/>
      <c r="U12" s="13"/>
      <c r="V12" s="13"/>
      <c r="W12" s="13"/>
    </row>
    <row r="13" spans="1:23" ht="20">
      <c r="A13" s="56" t="str">
        <f>'Memoria ND'!A123</f>
        <v>12.1</v>
      </c>
      <c r="B13" s="104" t="s">
        <v>456</v>
      </c>
      <c r="C13" s="110" t="str">
        <f>'Memoria ND'!B123</f>
        <v>09.006.0032-0</v>
      </c>
      <c r="D13" s="106" t="str">
        <f>'Memoria ND'!C123</f>
        <v>TERRA ESTRUMADA,INCLUSIVE CARGA,TRANSPORTE E DESCARGA.FORNECIMENTO</v>
      </c>
      <c r="E13" s="105" t="str">
        <f>'Memoria ND'!D123</f>
        <v>M3</v>
      </c>
      <c r="F13" s="107">
        <f>'Memoria ND'!E123</f>
        <v>35.68</v>
      </c>
      <c r="G13" s="109">
        <f>IF(B13="EMOP", VLOOKUP(C13,'EMOP 02-24'!A:D,4,0),IF(B13="SINAPI",VLOOKUP(C13,'SINAPI 02-24'!A:E,4,0),IF(B13="SCO-RIO",VLOOKUP(C13,'SCO 12-23'!A:B,4,0),VLOOKUP(C13,Cotações!A:D,4,0))))</f>
        <v>250</v>
      </c>
      <c r="H13" s="108">
        <f t="shared" si="0"/>
        <v>8920</v>
      </c>
      <c r="I13" s="108">
        <f t="shared" si="1"/>
        <v>10877.94</v>
      </c>
      <c r="J13" s="201">
        <f t="shared" si="2"/>
        <v>1.2425474144322568E-2</v>
      </c>
      <c r="K13" s="13"/>
      <c r="L13" s="13"/>
      <c r="M13" s="13"/>
      <c r="N13" s="13"/>
      <c r="O13" s="13"/>
      <c r="P13" s="13"/>
      <c r="Q13" s="13"/>
      <c r="R13" s="13"/>
      <c r="S13" s="13"/>
      <c r="T13" s="13"/>
      <c r="U13" s="13"/>
      <c r="V13" s="13"/>
      <c r="W13" s="13"/>
    </row>
    <row r="14" spans="1:23" ht="60">
      <c r="A14" s="56" t="str">
        <f>'Memoria ND'!A118</f>
        <v>11.3</v>
      </c>
      <c r="B14" s="104" t="s">
        <v>456</v>
      </c>
      <c r="C14" s="110" t="str">
        <f>'Memoria ND'!B118</f>
        <v>06.003.0055-0</v>
      </c>
      <c r="D14" s="106" t="str">
        <f>'Memoria ND'!C118</f>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E14" s="105" t="str">
        <f>'Memoria ND'!D118</f>
        <v>M</v>
      </c>
      <c r="F14" s="107">
        <f>'Memoria ND'!E118</f>
        <v>46.82</v>
      </c>
      <c r="G14" s="109">
        <f>IF(B14="EMOP", VLOOKUP(C14,'EMOP 02-24'!A:D,4,0),IF(B14="SINAPI",VLOOKUP(C14,'SINAPI 02-24'!A:E,4,0),IF(B14="SCO-RIO",VLOOKUP(C14,'SCO 12-23'!A:B,4,0),VLOOKUP(C14,Cotações!A:D,4,0))))</f>
        <v>188.74</v>
      </c>
      <c r="H14" s="108">
        <f t="shared" si="0"/>
        <v>8836.7999999999993</v>
      </c>
      <c r="I14" s="108">
        <f t="shared" si="1"/>
        <v>10776.4776</v>
      </c>
      <c r="J14" s="201">
        <f t="shared" si="2"/>
        <v>1.2309577345128886E-2</v>
      </c>
      <c r="K14" s="13"/>
      <c r="L14" s="13"/>
      <c r="M14" s="13"/>
      <c r="N14" s="13"/>
      <c r="O14" s="13"/>
      <c r="P14" s="13"/>
      <c r="Q14" s="13"/>
      <c r="R14" s="13"/>
      <c r="S14" s="13"/>
      <c r="T14" s="13"/>
      <c r="U14" s="13"/>
      <c r="V14" s="13"/>
      <c r="W14" s="13"/>
    </row>
    <row r="15" spans="1:23" ht="14.5">
      <c r="A15" s="56" t="str">
        <f>'Memoria ND'!A49</f>
        <v>3.20</v>
      </c>
      <c r="B15" s="104" t="s">
        <v>456</v>
      </c>
      <c r="C15" s="105" t="str">
        <f>'Memoria ND'!B49</f>
        <v>COMP03</v>
      </c>
      <c r="D15" s="106" t="str">
        <f>'Memoria ND'!C49</f>
        <v>MONTAGEM DE ESTRUTURAS EM EUCALIPTO AUTOCLAVADO NÃO DESONERADO</v>
      </c>
      <c r="E15" s="105" t="str">
        <f>'Memoria ND'!D49</f>
        <v>UN</v>
      </c>
      <c r="F15" s="107">
        <f>'Memoria ND'!E49</f>
        <v>1</v>
      </c>
      <c r="G15" s="109">
        <f>'Composição 1'!F7</f>
        <v>8131.0700000000006</v>
      </c>
      <c r="H15" s="108">
        <f t="shared" si="0"/>
        <v>8131.07</v>
      </c>
      <c r="I15" s="108">
        <f t="shared" si="1"/>
        <v>9915.8398649999999</v>
      </c>
      <c r="J15" s="201">
        <f t="shared" si="2"/>
        <v>1.1326502247833733E-2</v>
      </c>
      <c r="K15" s="13"/>
      <c r="L15" s="13"/>
      <c r="M15" s="13"/>
      <c r="N15" s="13"/>
      <c r="O15" s="13"/>
      <c r="P15" s="13"/>
      <c r="Q15" s="13"/>
      <c r="R15" s="13"/>
      <c r="S15" s="13"/>
      <c r="T15" s="13"/>
      <c r="U15" s="13"/>
      <c r="V15" s="13"/>
      <c r="W15" s="13"/>
    </row>
    <row r="16" spans="1:23" ht="30">
      <c r="A16" s="56" t="str">
        <f>'Memoria ND'!A103</f>
        <v>8.2</v>
      </c>
      <c r="B16" s="104" t="s">
        <v>456</v>
      </c>
      <c r="C16" s="110" t="str">
        <f>'Memoria ND'!B103</f>
        <v>16.002.0010-0</v>
      </c>
      <c r="D16" s="106" t="str">
        <f>'Memoria ND'!C103</f>
        <v>COBERTURA EM TELHA CERAMICA COLONIAL,EXCLUSIVE CUMEEIRA E MADEIRAMENTO.MEDIDA PELA AREA REAL DE COBERTURA.FORNECIMENTO ECOLOCACAO</v>
      </c>
      <c r="E16" s="105" t="str">
        <f>'Memoria ND'!D103</f>
        <v>M2</v>
      </c>
      <c r="F16" s="107">
        <f>'Memoria ND'!E103</f>
        <v>50.82</v>
      </c>
      <c r="G16" s="109">
        <f>IF(B16="EMOP", VLOOKUP(C16,'EMOP 02-24'!A:D,4,0),IF(B16="SINAPI",VLOOKUP(C16,'SINAPI 02-24'!A:E,4,0),IF(B16="SCO-RIO",VLOOKUP(C16,'SCO 12-23'!A:B,4,0),VLOOKUP(C16,Cotações!A:D,4,0))))</f>
        <v>158.12</v>
      </c>
      <c r="H16" s="108">
        <f t="shared" si="0"/>
        <v>8035.65</v>
      </c>
      <c r="I16" s="108">
        <f t="shared" si="1"/>
        <v>9799.4751749999996</v>
      </c>
      <c r="J16" s="201">
        <f t="shared" si="2"/>
        <v>1.1193583106258479E-2</v>
      </c>
      <c r="K16" s="13"/>
      <c r="L16" s="13"/>
      <c r="M16" s="13"/>
      <c r="N16" s="13"/>
      <c r="O16" s="13"/>
      <c r="P16" s="13"/>
      <c r="Q16" s="13"/>
      <c r="R16" s="13"/>
      <c r="S16" s="13"/>
      <c r="T16" s="13"/>
      <c r="U16" s="13"/>
      <c r="V16" s="13"/>
      <c r="W16" s="13"/>
    </row>
    <row r="17" spans="1:23" ht="30">
      <c r="A17" s="56" t="str">
        <f>'Memoria ND'!A124</f>
        <v>12.2</v>
      </c>
      <c r="B17" s="104" t="s">
        <v>456</v>
      </c>
      <c r="C17" s="110" t="str">
        <f>'Memoria ND'!B124</f>
        <v>09.001.0001-1</v>
      </c>
      <c r="D17" s="106" t="str">
        <f>'Memoria ND'!C124</f>
        <v>PLANTIO DE GRAMA EM PLACAS,TIPO SAO CARLOS,BATATAIS,LARGA ESANTO AGOSTINHO,INCLUSIVE COMPRA E ARRANCAMENTO NO LOCAL DEORIGEM,CARGA,TRANSPORTE,DESCARGA E PREPARO DO TERRENO</v>
      </c>
      <c r="E17" s="105" t="str">
        <f>'Memoria ND'!D124</f>
        <v>M2</v>
      </c>
      <c r="F17" s="107">
        <f>'Memoria ND'!E124</f>
        <v>443.01</v>
      </c>
      <c r="G17" s="109">
        <f>IF(B17="EMOP", VLOOKUP(C17,'EMOP 02-24'!A:D,4,0),IF(B17="SINAPI",VLOOKUP(C17,'SINAPI 02-24'!A:E,4,0),IF(B17="SCO-RIO",VLOOKUP(C17,'SCO 12-23'!A:B,4,0),VLOOKUP(C17,Cotações!A:D,4,0))))</f>
        <v>18.03</v>
      </c>
      <c r="H17" s="108">
        <f t="shared" si="0"/>
        <v>7987.47</v>
      </c>
      <c r="I17" s="108">
        <f t="shared" si="1"/>
        <v>9740.7196650000005</v>
      </c>
      <c r="J17" s="201">
        <f t="shared" si="2"/>
        <v>1.1126468829994639E-2</v>
      </c>
      <c r="K17" s="13"/>
      <c r="L17" s="13"/>
      <c r="M17" s="13"/>
      <c r="N17" s="13"/>
      <c r="O17" s="13"/>
      <c r="P17" s="13"/>
      <c r="Q17" s="13"/>
      <c r="R17" s="13"/>
      <c r="S17" s="13"/>
      <c r="T17" s="13"/>
      <c r="U17" s="13"/>
      <c r="V17" s="13"/>
      <c r="W17" s="13"/>
    </row>
    <row r="18" spans="1:23" ht="30">
      <c r="A18" s="56" t="str">
        <f>'Memoria ND'!A37</f>
        <v>3.8</v>
      </c>
      <c r="B18" s="104" t="s">
        <v>456</v>
      </c>
      <c r="C18" s="105" t="str">
        <f>'Memoria ND'!B37</f>
        <v>11.025.0006-0</v>
      </c>
      <c r="D18" s="106" t="str">
        <f>'Memoria ND'!C37</f>
        <v>CONCRETO BOMBEADO,FCK=20MPA,COMPREENDENDO O FORNECIMENTO DECONCRETO IMPORTADO DE USINA,COLOCACAO NAS FORMAS,ESPALHAMENTO,ADENSAMENTO MECANICO E ACABAMENTO</v>
      </c>
      <c r="E18" s="105" t="str">
        <f>'Memoria ND'!D37</f>
        <v>M3</v>
      </c>
      <c r="F18" s="107">
        <f>'Memoria ND'!E37</f>
        <v>12.26</v>
      </c>
      <c r="G18" s="109">
        <f>IF(B18="EMOP", VLOOKUP(C18,'EMOP 02-24'!A:D,4,0),IF(B18="SINAPI",VLOOKUP(C18,'SINAPI 02-24'!A:E,4,0),IF(B18="SCO-RIO",VLOOKUP(C18,'SCO 12-23'!A:B,4,0),VLOOKUP(C18,Cotações!A:D,4,0))))</f>
        <v>646.98</v>
      </c>
      <c r="H18" s="108">
        <f t="shared" si="0"/>
        <v>7931.97</v>
      </c>
      <c r="I18" s="108">
        <f t="shared" si="1"/>
        <v>9673.0374150000007</v>
      </c>
      <c r="J18" s="201">
        <f t="shared" si="2"/>
        <v>1.1049157864186355E-2</v>
      </c>
    </row>
    <row r="19" spans="1:23" ht="50">
      <c r="A19" s="56" t="str">
        <f>'Memoria ND'!A15</f>
        <v>1.8</v>
      </c>
      <c r="B19" s="104" t="s">
        <v>456</v>
      </c>
      <c r="C19" s="105" t="str">
        <f>'Memoria ND'!B15</f>
        <v>02.006.0050-0</v>
      </c>
      <c r="D19" s="106" t="str">
        <f>'Memoria ND'!C15</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E19" s="105" t="str">
        <f>'Memoria ND'!D15</f>
        <v>UNXMES</v>
      </c>
      <c r="F19" s="107">
        <f>'Memoria ND'!E15</f>
        <v>6</v>
      </c>
      <c r="G19" s="108">
        <f>IF(B19="EMOP", VLOOKUP(C19,'EMOP 02-24'!A:D,4,0),IF(B19="SINAPI",VLOOKUP(C19,'SINAPI 02-24'!A:E,4,0),IF(B19="SCO-RIO",VLOOKUP(C19,'SCO 12-23'!A:B,4,0),VLOOKUP(C19,Cotações!A:D,4,0))))</f>
        <v>1300</v>
      </c>
      <c r="H19" s="108">
        <f t="shared" si="0"/>
        <v>7800</v>
      </c>
      <c r="I19" s="108">
        <f t="shared" si="1"/>
        <v>9512.1</v>
      </c>
      <c r="J19" s="201">
        <f t="shared" si="2"/>
        <v>1.0865324924407628E-2</v>
      </c>
    </row>
    <row r="20" spans="1:23" ht="40">
      <c r="A20" s="56" t="str">
        <f>'Memoria ND'!A121</f>
        <v>11.6</v>
      </c>
      <c r="B20" s="104" t="s">
        <v>456</v>
      </c>
      <c r="C20" s="110" t="str">
        <f>'Memoria ND'!B121</f>
        <v>11.003.0014-1</v>
      </c>
      <c r="D20" s="106" t="str">
        <f>'Memoria ND'!C121</f>
        <v>CONCRETO CICLOPICO CONFECCIONADO COM CONCRETO DOSADO PARA UMA RESISTENCIA CARACTERISTICA A COMPRESSAO DE 10MPA,TENDO 30%DO VOLUME REAL OCUPADO POR PEDRA-DE-MAO,INCLUSIVE MATERIAIS,TRANSPORTE,PREPARO,LANCAMENTO E ADENSAMENTO</v>
      </c>
      <c r="E20" s="105" t="str">
        <f>'Memoria ND'!D121</f>
        <v>M3</v>
      </c>
      <c r="F20" s="107">
        <f>'Memoria ND'!E121</f>
        <v>13.5</v>
      </c>
      <c r="G20" s="109">
        <f>IF(B20="EMOP", VLOOKUP(C20,'EMOP 02-24'!A:D,4,0),IF(B20="SINAPI",VLOOKUP(C20,'SINAPI 02-24'!A:E,4,0),IF(B20="SCO-RIO",VLOOKUP(C20,'SCO 12-23'!A:B,4,0),VLOOKUP(C20,Cotações!A:D,4,0))))</f>
        <v>533.70000000000005</v>
      </c>
      <c r="H20" s="108">
        <f t="shared" si="0"/>
        <v>7204.95</v>
      </c>
      <c r="I20" s="108">
        <f t="shared" si="1"/>
        <v>8786.4365249999992</v>
      </c>
      <c r="J20" s="201">
        <f t="shared" si="2"/>
        <v>1.0036426001809066E-2</v>
      </c>
    </row>
    <row r="21" spans="1:23" ht="40">
      <c r="A21" s="56" t="str">
        <f>'Memoria ND'!A127</f>
        <v>13.2</v>
      </c>
      <c r="B21" s="104" t="s">
        <v>456</v>
      </c>
      <c r="C21" s="110" t="str">
        <f>'Memoria ND'!B127</f>
        <v>04.014.0095-0</v>
      </c>
      <c r="D21" s="106" t="str">
        <f>'Memoria ND'!C127</f>
        <v>LOCAÇÃO DE CAÇAMBA DE AÇO TIPO CONTAINER COM 5M3 DE CAPACIDADE, PARA RETIRADA DE ENTULHO DE OBRA, INCLUSIVE CARREGAMENTO, TRANSPORTE E DESCARREGAMENTO, EXCLUSIVE TAXA PARA DESCARGA EM LOCAIS AUTORIZADOS E/OU LICENCIADOS (VIDE ITEM 04.014.0110)</v>
      </c>
      <c r="E21" s="105" t="str">
        <f>'Memoria ND'!D127</f>
        <v>UN</v>
      </c>
      <c r="F21" s="107">
        <f>'Memoria ND'!E127</f>
        <v>19</v>
      </c>
      <c r="G21" s="109">
        <f>IF(B21="EMOP", VLOOKUP(C21,'EMOP 02-24'!A:D,4,0),IF(B21="SINAPI",VLOOKUP(C21,'SINAPI 02-24'!A:E,4,0),IF(B21="SCO-RIO",VLOOKUP(C21,'SCO 12-23'!A:B,4,0),VLOOKUP(C21,Cotações!A:D,4,0))))</f>
        <v>361.94</v>
      </c>
      <c r="H21" s="108">
        <f t="shared" si="0"/>
        <v>6876.86</v>
      </c>
      <c r="I21" s="108">
        <f t="shared" si="1"/>
        <v>8386.3307700000005</v>
      </c>
      <c r="J21" s="201">
        <f t="shared" si="2"/>
        <v>9.5793997897002346E-3</v>
      </c>
    </row>
    <row r="22" spans="1:23" ht="30">
      <c r="A22" s="56" t="str">
        <f>'Memoria ND'!A39</f>
        <v>3.10</v>
      </c>
      <c r="B22" s="113" t="s">
        <v>456</v>
      </c>
      <c r="C22" s="116" t="str">
        <f>'Memoria ND'!B39</f>
        <v>11.004.0020-1</v>
      </c>
      <c r="D22" s="115" t="str">
        <f>'Memoria ND'!C39</f>
        <v>FORMAS DE MADEIRA DE 3ª PARA MOLDAGEM DE PECAS DE CONCRETO ARMADO COM PARAMENTOS PLANOS,EM LAJES,VIGAS,PAREDES,ETC,SERVINDO A MADEIRA 3 VEZES,INCLUSIVE DESMOLDAGEM,EXCLUSIVE ESCORAMENTO.</v>
      </c>
      <c r="E22" s="116" t="str">
        <f>'Memoria ND'!D39</f>
        <v>M2</v>
      </c>
      <c r="F22" s="117">
        <f>'Memoria ND'!E39</f>
        <v>85.09</v>
      </c>
      <c r="G22" s="118">
        <f>IF(B22="EMOP", VLOOKUP(C22,'EMOP 02-24'!A:D,4,0),IF(B22="SINAPI",VLOOKUP(C22,'SINAPI 02-24'!A:E,4,0),IF(B22="SCO-RIO",VLOOKUP(C22,'SCO 12-23'!A:B,4,0),VLOOKUP(C22,Cotações!A:D,4,0))))</f>
        <v>74.78</v>
      </c>
      <c r="H22" s="108">
        <f t="shared" si="0"/>
        <v>6363.03</v>
      </c>
      <c r="I22" s="108">
        <f t="shared" si="1"/>
        <v>7759.7150849999998</v>
      </c>
      <c r="J22" s="201">
        <f t="shared" si="2"/>
        <v>8.8636395453530071E-3</v>
      </c>
    </row>
    <row r="23" spans="1:23" ht="50">
      <c r="A23" s="56" t="str">
        <f>'Memoria ND'!A116</f>
        <v>11.1</v>
      </c>
      <c r="B23" s="104" t="s">
        <v>456</v>
      </c>
      <c r="C23" s="110" t="str">
        <f>'Memoria ND'!B116</f>
        <v>06.012.0016-0</v>
      </c>
      <c r="D23" s="106" t="str">
        <f>'Memoria ND'!C116</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E23" s="105" t="str">
        <f>'Memoria ND'!D116</f>
        <v>UN</v>
      </c>
      <c r="F23" s="107">
        <f>'Memoria ND'!E116</f>
        <v>2</v>
      </c>
      <c r="G23" s="109">
        <f>IF(B23="EMOP", VLOOKUP(C23,'EMOP 02-24'!A:D,4,0),IF(B23="SINAPI",VLOOKUP(C23,'SINAPI 02-24'!A:E,4,0),IF(B23="SCO-RIO",VLOOKUP(C23,'SCO 12-23'!A:B,4,0),VLOOKUP(C23,Cotações!A:D,4,0))))</f>
        <v>3159.51</v>
      </c>
      <c r="H23" s="108">
        <f t="shared" si="0"/>
        <v>6319.02</v>
      </c>
      <c r="I23" s="108">
        <f t="shared" si="1"/>
        <v>7706.044890000001</v>
      </c>
      <c r="J23" s="201">
        <f t="shared" si="2"/>
        <v>8.8023340389526018E-3</v>
      </c>
    </row>
    <row r="24" spans="1:23" ht="50">
      <c r="A24" s="56" t="str">
        <f>'Memoria ND'!A102</f>
        <v>8.1</v>
      </c>
      <c r="B24" s="104" t="s">
        <v>456</v>
      </c>
      <c r="C24" s="110" t="str">
        <f>'Memoria ND'!B102</f>
        <v>16.001.0055-0</v>
      </c>
      <c r="D24" s="106" t="str">
        <f>'Memoria ND'!C102</f>
        <v>MADEIRAMENTO PARA COBERTURA EM QUATRO OU MAIS AGUAS EM TELHAS CERAMICAS,CONSTITUIDO DE CUMEEIRA,TERCAS,RINCOES E ESPIGOES DE 3"X4.1/2",CAIBROS DE 3"X1.1/2",RIPAS DE 1,5X4CM,TUDO EMMADEIRA SERRADA,SEM TESOURA OU PONTALETE,MEDIDO PELA AREA REAL DO MADEIRAMENTO.FORNECIMENTO E COLOCACAO</v>
      </c>
      <c r="E24" s="105" t="str">
        <f>'Memoria ND'!D102</f>
        <v>M2</v>
      </c>
      <c r="F24" s="107">
        <f>'Memoria ND'!E102</f>
        <v>50.82</v>
      </c>
      <c r="G24" s="109">
        <f>IF(B24="EMOP", VLOOKUP(C24,'EMOP 02-24'!A:D,4,0),IF(B24="SINAPI",VLOOKUP(C24,'SINAPI 02-24'!A:E,4,0),IF(B24="SCO-RIO",VLOOKUP(C24,'SCO 12-23'!A:B,4,0),VLOOKUP(C24,Cotações!A:D,4,0))))</f>
        <v>121.09</v>
      </c>
      <c r="H24" s="108">
        <f t="shared" si="0"/>
        <v>6153.79</v>
      </c>
      <c r="I24" s="108">
        <f t="shared" si="1"/>
        <v>7504.5469050000002</v>
      </c>
      <c r="J24" s="201">
        <f t="shared" si="2"/>
        <v>8.5721702393038984E-3</v>
      </c>
    </row>
    <row r="25" spans="1:23" ht="30">
      <c r="A25" s="56" t="str">
        <f>'Memoria ND'!A92</f>
        <v>7.10</v>
      </c>
      <c r="B25" s="104" t="s">
        <v>456</v>
      </c>
      <c r="C25" s="110" t="str">
        <f>'Memoria ND'!B92</f>
        <v>15.002.0676-0</v>
      </c>
      <c r="D25" s="106" t="str">
        <f>'Memoria ND'!C92</f>
        <v>SUMIDOURO CILINDRICO,LIGADO A FOSSA,MEDINDO 2000X2000MM,EM ANEIS DE CONCRETO PRE-MOLDADO,EXCLUSIVE FOSSA E MANILHAS.FORNECIMENTO E COLOCACAO</v>
      </c>
      <c r="E25" s="105" t="str">
        <f>'Memoria ND'!D92</f>
        <v>UN</v>
      </c>
      <c r="F25" s="107">
        <f>'Memoria ND'!E92</f>
        <v>1</v>
      </c>
      <c r="G25" s="109">
        <f>IF(B25="EMOP", VLOOKUP(C25,'EMOP 02-24'!A:D,4,0),IF(B25="SINAPI",VLOOKUP(C25,'SINAPI 02-24'!A:E,4,0),IF(B25="SCO-RIO",VLOOKUP(C25,'SCO 12-23'!A:B,4,0),VLOOKUP(C25,Cotações!A:D,4,0))))</f>
        <v>6095.07</v>
      </c>
      <c r="H25" s="108">
        <f t="shared" si="0"/>
        <v>6095.07</v>
      </c>
      <c r="I25" s="108">
        <f t="shared" si="1"/>
        <v>7432.9378649999999</v>
      </c>
      <c r="J25" s="202">
        <f t="shared" si="2"/>
        <v>8.4903738444883584E-3</v>
      </c>
    </row>
    <row r="26" spans="1:23" ht="14.5">
      <c r="A26" s="56" t="str">
        <f>'Memoria ND'!A97</f>
        <v>7.15</v>
      </c>
      <c r="B26" s="104" t="s">
        <v>456</v>
      </c>
      <c r="C26" s="110" t="str">
        <f>'Memoria ND'!B97</f>
        <v xml:space="preserve">COT 14 </v>
      </c>
      <c r="D26" s="106" t="str">
        <f>'Memoria ND'!C97</f>
        <v>Kit Fossa Séptica Biodigestor 1.500l/dia E Leito De Secagem</v>
      </c>
      <c r="E26" s="105" t="str">
        <f>'Memoria ND'!D97</f>
        <v>UN</v>
      </c>
      <c r="F26" s="107">
        <f>'Memoria ND'!E97</f>
        <v>2</v>
      </c>
      <c r="G26" s="109">
        <f>Cotações!D18</f>
        <v>2984.44</v>
      </c>
      <c r="H26" s="108">
        <f t="shared" si="0"/>
        <v>5968.88</v>
      </c>
      <c r="I26" s="108">
        <f t="shared" si="1"/>
        <v>7279.0491600000005</v>
      </c>
      <c r="J26" s="202">
        <f t="shared" si="2"/>
        <v>8.3145923890766919E-3</v>
      </c>
    </row>
    <row r="27" spans="1:23" ht="14.5">
      <c r="A27" s="56" t="str">
        <f>'Memoria ND'!A23</f>
        <v>2.2</v>
      </c>
      <c r="B27" s="104" t="s">
        <v>456</v>
      </c>
      <c r="C27" s="105" t="str">
        <f>'Memoria ND'!B23</f>
        <v>08.012.0001-0</v>
      </c>
      <c r="D27" s="106" t="str">
        <f>'Memoria ND'!C23</f>
        <v>LEVANTAMENTO E REASSENTAMENTO DE MEIO-FIO</v>
      </c>
      <c r="E27" s="105" t="str">
        <f>'Memoria ND'!D23</f>
        <v>M</v>
      </c>
      <c r="F27" s="107">
        <f>'Memoria ND'!E23</f>
        <v>84.68</v>
      </c>
      <c r="G27" s="109">
        <f>IF(B27="EMOP", VLOOKUP(C27,'EMOP 02-24'!A:D,4,0),IF(B27="SINAPI",VLOOKUP(C27,'SINAPI 02-24'!A:E,4,0),IF(B27="SCO-RIO",VLOOKUP(C27,'SCO 12-23'!A:B,4,0),VLOOKUP(C27,Cotações!A:D,4,0))))</f>
        <v>66.52</v>
      </c>
      <c r="H27" s="108">
        <f t="shared" si="0"/>
        <v>5632.91</v>
      </c>
      <c r="I27" s="108">
        <f t="shared" si="1"/>
        <v>6869.3337449999999</v>
      </c>
      <c r="J27" s="202">
        <f t="shared" si="2"/>
        <v>7.8465894128134563E-3</v>
      </c>
    </row>
    <row r="28" spans="1:23" ht="60">
      <c r="A28" s="56" t="str">
        <f>'Memoria ND'!A117</f>
        <v>11.2</v>
      </c>
      <c r="B28" s="104" t="s">
        <v>456</v>
      </c>
      <c r="C28" s="110" t="str">
        <f>'Memoria ND'!B117</f>
        <v>06.014.0100-1</v>
      </c>
      <c r="D28" s="106" t="str">
        <f>'Memoria ND'!C117</f>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E28" s="105" t="str">
        <f>'Memoria ND'!D117</f>
        <v>UN</v>
      </c>
      <c r="F28" s="107">
        <f>'Memoria ND'!E117</f>
        <v>2</v>
      </c>
      <c r="G28" s="109">
        <f>IF(B28="EMOP", VLOOKUP(C28,'EMOP 02-24'!A:D,4,0),IF(B28="SINAPI",VLOOKUP(C28,'SINAPI 02-24'!A:E,4,0),IF(B28="SCO-RIO",VLOOKUP(C28,'SCO 12-23'!A:B,4,0),VLOOKUP(C28,Cotações!A:D,4,0))))</f>
        <v>2795.64</v>
      </c>
      <c r="H28" s="108">
        <f t="shared" si="0"/>
        <v>5591.28</v>
      </c>
      <c r="I28" s="108">
        <f t="shared" si="1"/>
        <v>6818.5659599999999</v>
      </c>
      <c r="J28" s="202">
        <f t="shared" si="2"/>
        <v>7.7885992235053681E-3</v>
      </c>
    </row>
    <row r="29" spans="1:23" ht="20">
      <c r="A29" s="56" t="str">
        <f>'Memoria ND'!A63</f>
        <v>5.5</v>
      </c>
      <c r="B29" s="104" t="s">
        <v>456</v>
      </c>
      <c r="C29" s="105" t="str">
        <f>'Memoria ND'!B63</f>
        <v>14.003.0061-0</v>
      </c>
      <c r="D29" s="106" t="str">
        <f>'Memoria ND'!C63</f>
        <v>JANELA DE ALUMINIO ANODIZADO AO NATURAL,TIPO PIVOTANTE,COM PAINEL PIVOTANTE VERTICAL,EM PERFIS SERIE 28. FORNECIMENTO ECOLOCACAO</v>
      </c>
      <c r="E29" s="105" t="str">
        <f>'Memoria ND'!D63</f>
        <v>M2</v>
      </c>
      <c r="F29" s="107">
        <f>'Memoria ND'!E63</f>
        <v>8.6999999999999993</v>
      </c>
      <c r="G29" s="109">
        <f>IF(B29="EMOP", VLOOKUP(C29,'EMOP 02-24'!A:D,4,0),IF(B29="SINAPI",VLOOKUP(C29,'SINAPI 02-24'!A:E,4,0),IF(B29="SCO-RIO",VLOOKUP(C29,'SCO 12-23'!A:B,4,0),VLOOKUP(C29,Cotações!A:D,4,0))))</f>
        <v>637.21</v>
      </c>
      <c r="H29" s="108">
        <f t="shared" si="0"/>
        <v>5543.72</v>
      </c>
      <c r="I29" s="108">
        <f t="shared" si="1"/>
        <v>6760.5665400000007</v>
      </c>
      <c r="J29" s="202">
        <f t="shared" si="2"/>
        <v>7.7223486012739815E-3</v>
      </c>
    </row>
    <row r="30" spans="1:23" ht="60">
      <c r="A30" s="56" t="str">
        <f>'Memoria ND'!A126</f>
        <v>13.1</v>
      </c>
      <c r="B30" s="104" t="s">
        <v>461</v>
      </c>
      <c r="C30" s="110" t="str">
        <f>'Memoria ND'!B126</f>
        <v>PJ 25.20.0061 (A)</v>
      </c>
      <c r="D30" s="106" t="str">
        <f>'Memoria ND'!C126</f>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
      <c r="E30" s="105" t="str">
        <f>'Memoria ND'!D126</f>
        <v>UN</v>
      </c>
      <c r="F30" s="107">
        <f>'Memoria ND'!E126</f>
        <v>8</v>
      </c>
      <c r="G30" s="109">
        <f>VLOOKUP(C30,'SCO 12-23'!A:D,4,0)</f>
        <v>664.04</v>
      </c>
      <c r="H30" s="108">
        <f t="shared" si="0"/>
        <v>5312.32</v>
      </c>
      <c r="I30" s="108">
        <f t="shared" si="1"/>
        <v>6478.3742400000001</v>
      </c>
      <c r="J30" s="202">
        <f t="shared" si="2"/>
        <v>7.4000106285165542E-3</v>
      </c>
    </row>
    <row r="31" spans="1:23" ht="40">
      <c r="A31" s="56" t="str">
        <f>'Memoria ND'!A57</f>
        <v>4.7</v>
      </c>
      <c r="B31" s="104" t="s">
        <v>456</v>
      </c>
      <c r="C31" s="105" t="str">
        <f>'Memoria ND'!B57</f>
        <v>13.026.0011-0</v>
      </c>
      <c r="D31" s="106" t="str">
        <f>'Memoria ND'!C57</f>
        <v>REVESTIMENTO DE PAREDES COM AZULEJO BRANCO 15X15CM,QUALIDADE EXTRA,ASSENTES COM NATA DE CIMENTO COMUM,TENDO JUNTAS CORRIDAS COM 2MM,REJUNTADAS COM PASTA DE CIMENTO BRANCO,EXCLUSIVE CHAPISCO E EMBOCO</v>
      </c>
      <c r="E31" s="105" t="str">
        <f>'Memoria ND'!D57</f>
        <v>M2</v>
      </c>
      <c r="F31" s="107">
        <f>'Memoria ND'!E57</f>
        <v>59.64</v>
      </c>
      <c r="G31" s="109">
        <f>IF(B31="EMOP", VLOOKUP(C31,'EMOP 02-24'!A:D,4,0),IF(B31="SINAPI",VLOOKUP(C31,'SINAPI 02-24'!A:E,4,0),IF(B31="SCO-RIO",VLOOKUP(C31,'SCO 12-23'!A:B,4,0),VLOOKUP(C31,Cotações!A:D,4,0))))</f>
        <v>85.77</v>
      </c>
      <c r="H31" s="108">
        <f t="shared" si="0"/>
        <v>5115.32</v>
      </c>
      <c r="I31" s="108">
        <f t="shared" si="1"/>
        <v>6238.13274</v>
      </c>
      <c r="J31" s="202">
        <f t="shared" si="2"/>
        <v>7.1255915246565158E-3</v>
      </c>
    </row>
    <row r="32" spans="1:23" ht="20">
      <c r="A32" s="56" t="str">
        <f>'Memoria ND'!A22</f>
        <v>2.1</v>
      </c>
      <c r="B32" s="104" t="s">
        <v>456</v>
      </c>
      <c r="C32" s="105" t="str">
        <f>'Memoria ND'!B22</f>
        <v>05.001.0070-0</v>
      </c>
      <c r="D32" s="106" t="str">
        <f>'Memoria ND'!C22</f>
        <v>REMOCAO DE PAVIMENTACAO DE LAJOTAS DE CONCRETO,ALTAMENTE VIBRADO,INTERTRAVADO,PRE-FABRICADO</v>
      </c>
      <c r="E32" s="105" t="str">
        <f>'Memoria ND'!D22</f>
        <v>M2</v>
      </c>
      <c r="F32" s="107">
        <f>'Memoria ND'!E22</f>
        <v>713</v>
      </c>
      <c r="G32" s="109">
        <f>IF(B32="EMOP", VLOOKUP(C32,'EMOP 02-24'!A:D,4,0),IF(B32="SINAPI",VLOOKUP(C32,'SINAPI 02-24'!A:E,4,0),IF(B32="SCO-RIO",VLOOKUP(C32,'SCO 12-23'!A:B,4,0),VLOOKUP(C32,Cotações!A:D,4,0))))</f>
        <v>6.96</v>
      </c>
      <c r="H32" s="108">
        <f t="shared" si="0"/>
        <v>4962.4799999999996</v>
      </c>
      <c r="I32" s="108">
        <f t="shared" si="1"/>
        <v>6051.7443599999997</v>
      </c>
      <c r="J32" s="202">
        <f t="shared" si="2"/>
        <v>6.9126868757531223E-3</v>
      </c>
    </row>
    <row r="33" spans="1:10" ht="30">
      <c r="A33" s="56" t="str">
        <f>'Memoria ND'!A27</f>
        <v>2.6</v>
      </c>
      <c r="B33" s="104" t="s">
        <v>456</v>
      </c>
      <c r="C33" s="105" t="str">
        <f>'Memoria ND'!B27</f>
        <v>19.005.0028-2</v>
      </c>
      <c r="D33" s="106" t="str">
        <f>'Memoria ND'!C27</f>
        <v>RETROESCAVADEIRA, COM PESO OPERACIONAL EM TORNO DE 7T, MOTORDIESEL EM TORNO DE 75CV, CAPACIDADE APROXIMADA DA CACAMBA DE0,76M3, PROFUNDIDADE DE ESCAVACAO MAXIMA DE 4,00M, INCLUSIVEOPERADOR</v>
      </c>
      <c r="E33" s="105" t="str">
        <f>'Memoria ND'!D27</f>
        <v>H</v>
      </c>
      <c r="F33" s="107">
        <f>'Memoria ND'!E27</f>
        <v>24</v>
      </c>
      <c r="G33" s="109">
        <f>IF(B33="EMOP", VLOOKUP(C33,'EMOP 02-24'!A:D,4,0),IF(B33="SINAPI",VLOOKUP(C33,'SINAPI 02-24'!A:E,4,0),IF(B33="SCO-RIO",VLOOKUP(C33,'SCO 12-23'!A:B,4,0),VLOOKUP(C33,Cotações!A:D,4,0))))</f>
        <v>194.96</v>
      </c>
      <c r="H33" s="108">
        <f t="shared" si="0"/>
        <v>4679.04</v>
      </c>
      <c r="I33" s="108">
        <f t="shared" si="1"/>
        <v>5706.0892800000001</v>
      </c>
      <c r="J33" s="202">
        <f t="shared" si="2"/>
        <v>6.5178576838846487E-3</v>
      </c>
    </row>
    <row r="34" spans="1:10" ht="40">
      <c r="A34" s="56" t="str">
        <f>'Memoria ND'!A108</f>
        <v>9.4</v>
      </c>
      <c r="B34" s="104" t="s">
        <v>456</v>
      </c>
      <c r="C34" s="110" t="str">
        <f>'Memoria ND'!B108</f>
        <v>17.017.0050-0</v>
      </c>
      <c r="D34" s="106" t="str">
        <f>'Memoria ND'!C108</f>
        <v>PINTURA INTERNA COM ESMALTE SINTETICO ALTO BRILHO OU ACETINADO,ACABAMENTO DE ALTA CLASSE SOBRE SUPERFICIE PREPARADA CONFORME O ITEM 17.017.0010,EXCLUSIVE ESTE PREPARO,INCLUSIVE LIXAMENTO,DUAS DEMAOS DE MASSA CORRIDA E TRES DE ACABAMENTO</v>
      </c>
      <c r="E34" s="105" t="str">
        <f>'Memoria ND'!D108</f>
        <v>M2</v>
      </c>
      <c r="F34" s="107">
        <f>'Memoria ND'!E108</f>
        <v>89.28</v>
      </c>
      <c r="G34" s="109">
        <f>IF(B34="EMOP", VLOOKUP(C34,'EMOP 02-24'!A:D,4,0),IF(B34="SINAPI",VLOOKUP(C34,'SINAPI 02-24'!A:E,4,0),IF(B34="SCO-RIO",VLOOKUP(C34,'SCO 12-23'!A:B,4,0),VLOOKUP(C34,Cotações!A:D,4,0))))</f>
        <v>42.57</v>
      </c>
      <c r="H34" s="108">
        <f t="shared" si="0"/>
        <v>3800.64</v>
      </c>
      <c r="I34" s="108">
        <f t="shared" si="1"/>
        <v>4634.8804799999998</v>
      </c>
      <c r="J34" s="202">
        <f t="shared" si="2"/>
        <v>5.294254938551359E-3</v>
      </c>
    </row>
    <row r="35" spans="1:10" ht="40">
      <c r="A35" s="56" t="str">
        <f>'Memoria ND'!A54</f>
        <v>4.4</v>
      </c>
      <c r="B35" s="104" t="s">
        <v>456</v>
      </c>
      <c r="C35" s="105" t="str">
        <f>'Memoria ND'!B54</f>
        <v>13.330.0075-0</v>
      </c>
      <c r="D35" s="106" t="str">
        <f>'Memoria ND'!C54</f>
        <v>REVESTIMENTO DE PISO COM LADRILHO CERAMICO,ANTIDERRAPANTE,COM MEDIDAS EM TORNO DE (45X45)CM,RESISTENCIA A ABRASAO P.E.I.-IV,ASSENTES EM SUPERFICIE COM NATA DE CIMENTO SOBRE ARGAMASSA DE CIMENTO,AREIA E SAIBRO,NO TRACO 1:3:3,REJUNTAMENTO COM CIMENTO BRANCO E CORANTE</v>
      </c>
      <c r="E35" s="105" t="str">
        <f>'Memoria ND'!D54</f>
        <v>M2</v>
      </c>
      <c r="F35" s="107">
        <f>'Memoria ND'!E54</f>
        <v>43.64</v>
      </c>
      <c r="G35" s="109">
        <f>IF(B35="EMOP", VLOOKUP(C35,'EMOP 02-24'!A:D,4,0),IF(B35="SINAPI",VLOOKUP(C35,'SINAPI 02-24'!A:E,4,0),IF(B35="SCO-RIO",VLOOKUP(C35,'SCO 12-23'!A:B,4,0),VLOOKUP(C35,Cotações!A:D,4,0))))</f>
        <v>85.77</v>
      </c>
      <c r="H35" s="108">
        <f t="shared" si="0"/>
        <v>3743</v>
      </c>
      <c r="I35" s="108">
        <f t="shared" si="1"/>
        <v>4564.5884999999998</v>
      </c>
      <c r="J35" s="202">
        <f t="shared" si="2"/>
        <v>5.2139629733407369E-3</v>
      </c>
    </row>
    <row r="36" spans="1:10" ht="30">
      <c r="A36" s="56" t="str">
        <f>'Memoria ND'!A105</f>
        <v>9.1</v>
      </c>
      <c r="B36" s="104" t="s">
        <v>456</v>
      </c>
      <c r="C36" s="110" t="str">
        <f>'Memoria ND'!B105</f>
        <v>17.018.0060-0</v>
      </c>
      <c r="D36" s="106" t="str">
        <f>'Memoria ND'!C105</f>
        <v>PREPARO DE SUPERFICIES NOVAS,COM REVESTIMENTO LISO INTERNO OU EXTERNO,INCLUSIVE LIMPEZA,UMA DEMAO DE SELADOR ACRILICO,DUAS DEMAOS DE MASSA ACRILICA E LIXAMENTOS NECESSARIOS</v>
      </c>
      <c r="E36" s="105" t="str">
        <f>'Memoria ND'!D105</f>
        <v>M2</v>
      </c>
      <c r="F36" s="107">
        <f>'Memoria ND'!E105</f>
        <v>112.04</v>
      </c>
      <c r="G36" s="109">
        <f>IF(B36="EMOP", VLOOKUP(C36,'EMOP 02-24'!A:D,4,0),IF(B36="SINAPI",VLOOKUP(C36,'SINAPI 02-24'!A:E,4,0),IF(B36="SCO-RIO",VLOOKUP(C36,'SCO 12-23'!A:B,4,0),VLOOKUP(C36,Cotações!A:D,4,0))))</f>
        <v>32.79</v>
      </c>
      <c r="H36" s="108">
        <f t="shared" si="0"/>
        <v>3673.79</v>
      </c>
      <c r="I36" s="108">
        <f t="shared" si="1"/>
        <v>4480.1869050000005</v>
      </c>
      <c r="J36" s="202">
        <f t="shared" si="2"/>
        <v>5.1175541094922433E-3</v>
      </c>
    </row>
    <row r="37" spans="1:10" ht="60">
      <c r="A37" s="56" t="str">
        <f>'Memoria ND'!A113</f>
        <v>10.4</v>
      </c>
      <c r="B37" s="104" t="s">
        <v>460</v>
      </c>
      <c r="C37" s="110" t="str">
        <f>'Memoria ND'!B113</f>
        <v>COT 09</v>
      </c>
      <c r="D37" s="106" t="str">
        <f>'Memoria ND'!C113</f>
        <v>BALANÇO TRIPLO CONSTRUÍDO NO ESTILO PERNAS CRUZADAS, EM X. COM 3 ASSENTOS TRADICIONAIS EM MADEIRA, FIXADOS COM CORDA ESPECIAL 12MM E SUPORTE COM ROLAMENTOS. ÁREA DE CIRCULAÇÃO: 5,50 X 4,50M - MEDIDAS EXATA DO EQUIPAMENTO: 4,20 X 1,50M - IDADE RECOMENDADA: 3 A 12 ANOS. LIMITE DE PESO POR ASSENTO: 80KG.
 ACABAMENTO EM STAIN TRIPLO FILTRO SOLAR.</v>
      </c>
      <c r="E37" s="105" t="str">
        <f>'Memoria ND'!D113</f>
        <v>UN</v>
      </c>
      <c r="F37" s="107">
        <f>'Memoria ND'!E113</f>
        <v>1</v>
      </c>
      <c r="G37" s="109">
        <f>IF(B37="EMOP", VLOOKUP(C37,'EMOP 02-24'!A:D,4,0),IF(B37="SINAPI",VLOOKUP(C37,'SINAPI 02-24'!A:E,4,0),IF(B37="SCO-RIO",VLOOKUP(C37,'SCO 12-23'!A:B,4,0),VLOOKUP(C37,Cotações!A:D,4,0))))</f>
        <v>3615</v>
      </c>
      <c r="H37" s="108">
        <f t="shared" si="0"/>
        <v>3615</v>
      </c>
      <c r="I37" s="108">
        <f t="shared" si="1"/>
        <v>4408.4925000000003</v>
      </c>
      <c r="J37" s="202">
        <f t="shared" si="2"/>
        <v>5.035660205350458E-3</v>
      </c>
    </row>
    <row r="38" spans="1:10" ht="50">
      <c r="A38" s="56" t="str">
        <f>'Memoria ND'!A41</f>
        <v>3.12</v>
      </c>
      <c r="B38" s="104" t="s">
        <v>456</v>
      </c>
      <c r="C38" s="105" t="str">
        <f>'Memoria ND'!B41</f>
        <v>11.030.0020-0</v>
      </c>
      <c r="D38" s="106" t="str">
        <f>'Memoria ND'!C41</f>
        <v>LAJE PRE-MOLDADA BETA 11,PARA SOBRECARGA ATE 3,5KN/M2 E VAODE 4,40M,CONSIDERANDO VIGOTAS,EPS E ARMADURA NEGATIVA,INCLUSIVE CAPEAMENTO DE 3CM DE ESPESSURA,COM CONCRETO FCK=20MPA E ESCORAMENTO,CONFORME ABNT NBR 14859.FORNECIMENTO E MONTAGEM DO CONJUNTO</v>
      </c>
      <c r="E38" s="105" t="str">
        <f>'Memoria ND'!D41</f>
        <v>M2</v>
      </c>
      <c r="F38" s="107">
        <f>'Memoria ND'!E41</f>
        <v>18.59</v>
      </c>
      <c r="G38" s="109">
        <f>IF(B38="EMOP", VLOOKUP(C38,'EMOP 02-24'!A:D,4,0),IF(B38="SINAPI",VLOOKUP(C38,'SINAPI 02-24'!A:E,4,0),IF(B38="SCO-RIO",VLOOKUP(C38,'SCO 12-23'!A:B,4,0),VLOOKUP(C38,Cotações!A:D,4,0))))</f>
        <v>189.08</v>
      </c>
      <c r="H38" s="108">
        <f t="shared" si="0"/>
        <v>3514.99</v>
      </c>
      <c r="I38" s="108">
        <f t="shared" si="1"/>
        <v>4286.5303050000002</v>
      </c>
      <c r="J38" s="202">
        <f t="shared" si="2"/>
        <v>4.8963472379543035E-3</v>
      </c>
    </row>
    <row r="39" spans="1:10" ht="40">
      <c r="A39" s="56" t="str">
        <f>'Memoria ND'!A16</f>
        <v>1.9</v>
      </c>
      <c r="B39" s="104" t="s">
        <v>456</v>
      </c>
      <c r="C39" s="105" t="str">
        <f>'Memoria ND'!B16</f>
        <v>02.002.0005-0</v>
      </c>
      <c r="D39" s="106" t="str">
        <f>'Memoria ND'!C16</f>
        <v>TAPUME DE VEDACAO OU PROTECAO,EXECUTADO COM TELHAS TRAPEZOIDAIS DE ACO GALVANIZADO,ESPESSURA DE 0,5MM,ESTAS COM 4 VEZESDE UTILIZACAO,INCLUSIVE ENGRADAMENTO DE MADEIRA,UTILIZADO 2VEZES E PINTURA ESMALTE SINTETICO NA FACE EXTERNA</v>
      </c>
      <c r="E39" s="105" t="str">
        <f>'Memoria ND'!D16</f>
        <v>M2</v>
      </c>
      <c r="F39" s="107">
        <f>'Memoria ND'!E16</f>
        <v>88</v>
      </c>
      <c r="G39" s="108">
        <f>IF(B39="EMOP", VLOOKUP(C39,'EMOP 02-24'!A:D,4,0),IF(B39="SINAPI",VLOOKUP(C39,'SINAPI 02-24'!A:E,4,0),IF(B39="SCO-RIO",VLOOKUP(C39,'SCO 12-23'!A:B,4,0),VLOOKUP(C39,Cotações!A:D,4,0))))</f>
        <v>37.72</v>
      </c>
      <c r="H39" s="108">
        <f t="shared" si="0"/>
        <v>3319.36</v>
      </c>
      <c r="I39" s="108">
        <f t="shared" si="1"/>
        <v>4047.9595200000003</v>
      </c>
      <c r="J39" s="202">
        <f t="shared" si="2"/>
        <v>4.6238365309079106E-3</v>
      </c>
    </row>
    <row r="40" spans="1:10" ht="20">
      <c r="A40" s="56" t="str">
        <f>'Memoria ND'!A24</f>
        <v>2.3</v>
      </c>
      <c r="B40" s="104" t="s">
        <v>456</v>
      </c>
      <c r="C40" s="105" t="str">
        <f>'Memoria ND'!B24</f>
        <v>05.001.0043-0</v>
      </c>
      <c r="D40" s="106" t="str">
        <f>'Memoria ND'!C24</f>
        <v>REMOCAO DE COBERTURA EM TELHAS COLONIAIS,MEDIDA PELA AREA REAL DE COBERTURA,EXCLUSIVE MADEIRAMENTO</v>
      </c>
      <c r="E40" s="105" t="str">
        <f>'Memoria ND'!D24</f>
        <v>M2</v>
      </c>
      <c r="F40" s="107">
        <f>'Memoria ND'!E24</f>
        <v>159</v>
      </c>
      <c r="G40" s="109">
        <f>IF(B40="EMOP", VLOOKUP(C40,'EMOP 02-24'!A:D,4,0),IF(B40="SINAPI",VLOOKUP(C40,'SINAPI 02-24'!A:E,4,0),IF(B40="SCO-RIO",VLOOKUP(C40,'SCO 12-23'!A:B,4,0),VLOOKUP(C40,Cotações!A:D,4,0))))</f>
        <v>20.87</v>
      </c>
      <c r="H40" s="108">
        <f t="shared" si="0"/>
        <v>3318.33</v>
      </c>
      <c r="I40" s="108">
        <f t="shared" si="1"/>
        <v>4046.7034349999999</v>
      </c>
      <c r="J40" s="202">
        <f t="shared" si="2"/>
        <v>4.6224017508217381E-3</v>
      </c>
    </row>
    <row r="41" spans="1:10" ht="50">
      <c r="A41" s="56" t="str">
        <f>'Memoria ND'!A43</f>
        <v>3.14</v>
      </c>
      <c r="B41" s="104" t="s">
        <v>456</v>
      </c>
      <c r="C41" s="105" t="str">
        <f>'Memoria ND'!B43</f>
        <v>11.013.0070-1</v>
      </c>
      <c r="D41" s="106" t="str">
        <f>'Memoria ND'!C43</f>
        <v>CONCRETO ARMADO,FCK=20MPA,INCLUINDO MATERIAIS PARA 1,00M3 DECONCRETO(IMPORTADO DE USINA)ADENSADO E COLOCADO,14,00M2 DEAREA MOLDADA,FORMAS E ESCORAMENTO CONFORME ITENS 11.004.0022E 11.004.0035,60KG DE ACO CA-50,INCLUSIVE MAO-DE-OBRA PARACORTE,DOBRAGEM,MONTAGEM E COLOCACAO NAS FORMAS</v>
      </c>
      <c r="E41" s="105" t="str">
        <f>'Memoria ND'!D43</f>
        <v>M3</v>
      </c>
      <c r="F41" s="107">
        <f>'Memoria ND'!E43</f>
        <v>1.02</v>
      </c>
      <c r="G41" s="109">
        <f>IF(B41="EMOP", VLOOKUP(C41,'EMOP 02-24'!A:D,4,0),IF(B41="SINAPI",VLOOKUP(C41,'SINAPI 02-24'!A:E,4,0),IF(B41="SCO-RIO",VLOOKUP(C41,'SCO 12-23'!A:B,4,0),VLOOKUP(C41,Cotações!A:D,4,0))))</f>
        <v>2988.7</v>
      </c>
      <c r="H41" s="108">
        <f t="shared" si="0"/>
        <v>3048.47</v>
      </c>
      <c r="I41" s="108">
        <f t="shared" si="1"/>
        <v>3717.6091649999998</v>
      </c>
      <c r="J41" s="202">
        <f t="shared" si="2"/>
        <v>4.2464893682447324E-3</v>
      </c>
    </row>
    <row r="42" spans="1:10" ht="50">
      <c r="A42" s="56" t="str">
        <f>'Memoria ND'!A79</f>
        <v>6.11</v>
      </c>
      <c r="B42" s="104" t="s">
        <v>456</v>
      </c>
      <c r="C42" s="110" t="str">
        <f>'Memoria ND'!B79</f>
        <v>15.015.0250-0</v>
      </c>
      <c r="D42" s="106" t="str">
        <f>'Memoria ND'!C79</f>
        <v>INSTALACAO DE PONTO DE TOMADA,EMBUTIDO NA ALVENARIA,EQUIVALENTE A 2 VARAS DE ELETRODUTO DE PVC RIGIDO DE 3/4",18,00M DEFIO 2,5MM2,CAIXAS,CONEXOES E TOMADA DE EMBUTIR,2P+T,10A,PADRAO BRASILEIRO,COM PLACA FOSFORESCENTE,INCLUSIVE ABERTURA E FECHAMENTO DE RASGO EM ALVENARIA</v>
      </c>
      <c r="E42" s="105" t="str">
        <f>'Memoria ND'!D79</f>
        <v>UN</v>
      </c>
      <c r="F42" s="107">
        <f>'Memoria ND'!E79</f>
        <v>8</v>
      </c>
      <c r="G42" s="109">
        <f>IF(B42="EMOP", VLOOKUP(C42,'EMOP 02-24'!A:D,4,0),IF(B42="SINAPI",VLOOKUP(C42,'SINAPI 02-24'!A:E,4,0),IF(B42="SCO-RIO",VLOOKUP(C42,'SCO 12-23'!A:B,4,0),VLOOKUP(C42,Cotações!A:D,4,0))))</f>
        <v>361.61</v>
      </c>
      <c r="H42" s="108">
        <f t="shared" si="0"/>
        <v>2892.88</v>
      </c>
      <c r="I42" s="108">
        <f t="shared" si="1"/>
        <v>3527.8671600000002</v>
      </c>
      <c r="J42" s="202">
        <f t="shared" si="2"/>
        <v>4.0297539958102993E-3</v>
      </c>
    </row>
    <row r="43" spans="1:10" ht="20">
      <c r="A43" s="56" t="str">
        <f>'Memoria ND'!A20</f>
        <v>1.13</v>
      </c>
      <c r="B43" s="104" t="s">
        <v>456</v>
      </c>
      <c r="C43" s="105" t="str">
        <f>'Memoria ND'!B20</f>
        <v>05.050.0008-0</v>
      </c>
      <c r="D43" s="106" t="str">
        <f>'Memoria ND'!C20</f>
        <v>PLACA DE INAUGURACAO EM BRONZE COM AS DIMENSOES DE (0,35X0,50)M.FORNECIMENTO E COLOCACAO</v>
      </c>
      <c r="E43" s="105" t="str">
        <f>'Memoria ND'!D20</f>
        <v>UN</v>
      </c>
      <c r="F43" s="107">
        <f>'Memoria ND'!E20</f>
        <v>1</v>
      </c>
      <c r="G43" s="108">
        <f>IF(B43="EMOP", VLOOKUP(C43,'EMOP 02-24'!A:D,4,0),IF(B43="SINAPI",VLOOKUP(C43,'SINAPI 02-24'!A:E,4,0),IF(B43="SCO-RIO",VLOOKUP(C43,'SCO 12-23'!A:B,4,0),VLOOKUP(C43,Cotações!A:D,4,0))))</f>
        <v>2846.36</v>
      </c>
      <c r="H43" s="108">
        <f t="shared" si="0"/>
        <v>2846.36</v>
      </c>
      <c r="I43" s="108">
        <f t="shared" si="1"/>
        <v>3471.1360200000004</v>
      </c>
      <c r="J43" s="202">
        <f t="shared" si="2"/>
        <v>3.9649520835688332E-3</v>
      </c>
    </row>
    <row r="44" spans="1:10" ht="30">
      <c r="A44" s="56" t="str">
        <f>'Memoria ND'!A59</f>
        <v>5.1</v>
      </c>
      <c r="B44" s="104" t="s">
        <v>456</v>
      </c>
      <c r="C44" s="105" t="str">
        <f>'Memoria ND'!B59</f>
        <v>14.006.0010-0</v>
      </c>
      <c r="D44" s="106" t="str">
        <f>'Memoria ND'!C59</f>
        <v>PORTA DE MADEIRA DE LEI EM COMPENSADO DE 80X210X3,5CM FOLHEADA NAS 2 FACES,ADUELA DE 13X3CM E ALIZARES DE 5X2CM,EXCLUSIVE FERRAGENS.FORNECIMENTO E COLOCACAO</v>
      </c>
      <c r="E44" s="105" t="str">
        <f>'Memoria ND'!D59</f>
        <v>UN</v>
      </c>
      <c r="F44" s="107">
        <f>'Memoria ND'!E59</f>
        <v>4</v>
      </c>
      <c r="G44" s="109">
        <f>IF(B44="EMOP", VLOOKUP(C44,'EMOP 02-24'!A:D,4,0),IF(B44="SINAPI",VLOOKUP(C44,'SINAPI 02-24'!A:E,4,0),IF(B44="SCO-RIO",VLOOKUP(C44,'SCO 12-23'!A:B,4,0),VLOOKUP(C44,Cotações!A:D,4,0))))</f>
        <v>653.5</v>
      </c>
      <c r="H44" s="108">
        <f t="shared" si="0"/>
        <v>2614</v>
      </c>
      <c r="I44" s="108">
        <f t="shared" si="1"/>
        <v>3187.7730000000001</v>
      </c>
      <c r="J44" s="202">
        <f t="shared" si="2"/>
        <v>3.641276840051479E-3</v>
      </c>
    </row>
    <row r="45" spans="1:10" ht="30">
      <c r="A45" s="56" t="str">
        <f>'Memoria ND'!A34</f>
        <v>3.5</v>
      </c>
      <c r="B45" s="104" t="s">
        <v>456</v>
      </c>
      <c r="C45" s="105" t="str">
        <f>'Memoria ND'!B34</f>
        <v>03.001.0001-1</v>
      </c>
      <c r="D45" s="106" t="str">
        <f>'Memoria ND'!C34</f>
        <v>ESCAVACAO MANUAL DE VALA/CAVA EM MATERIAL DE 1ª CATEGORIA (A(AREIA,ARGILA OU PICARRA),ATE 1,50M DE PROFUNDIDADE,EXCLUSIVE ESCORAMENTO E ESGOTAMENTO</v>
      </c>
      <c r="E45" s="105" t="str">
        <f>'Memoria ND'!D34</f>
        <v>M3</v>
      </c>
      <c r="F45" s="107">
        <f>'Memoria ND'!E34</f>
        <v>38.29</v>
      </c>
      <c r="G45" s="109">
        <f>IF(B45="EMOP", VLOOKUP(C45,'EMOP 02-24'!A:D,4,0),IF(B45="SINAPI",VLOOKUP(C45,'SINAPI 02-24'!A:E,4,0),IF(B45="SCO-RIO",VLOOKUP(C45,'SCO 12-23'!A:B,4,0),VLOOKUP(C45,Cotações!A:D,4,0))))</f>
        <v>67.69</v>
      </c>
      <c r="H45" s="108">
        <f t="shared" si="0"/>
        <v>2591.85</v>
      </c>
      <c r="I45" s="108">
        <f t="shared" si="1"/>
        <v>3160.7610749999999</v>
      </c>
      <c r="J45" s="202">
        <f t="shared" si="2"/>
        <v>3.6104221032469109E-3</v>
      </c>
    </row>
    <row r="46" spans="1:10" ht="20">
      <c r="A46" s="56" t="str">
        <f>'Memoria ND'!A129</f>
        <v>13.4</v>
      </c>
      <c r="B46" s="104" t="s">
        <v>456</v>
      </c>
      <c r="C46" s="110" t="str">
        <f>'Memoria ND'!B129</f>
        <v>19.004.0013-3</v>
      </c>
      <c r="D46" s="106" t="str">
        <f>'Memoria ND'!C129</f>
        <v>CAMINHAO BASCULANTE,NO TOCO,CAPACIDADE DE 7,00M3,INCLUSIVE MOTORISTA</v>
      </c>
      <c r="E46" s="105" t="str">
        <f>'Memoria ND'!D129</f>
        <v>H</v>
      </c>
      <c r="F46" s="107">
        <f>'Memoria ND'!E129</f>
        <v>24</v>
      </c>
      <c r="G46" s="109">
        <f>IF(B46="EMOP", VLOOKUP(C46,'EMOP 02-24'!A:D,4,0),IF(B46="SINAPI",VLOOKUP(C46,'SINAPI 02-24'!A:E,4,0),IF(B46="SCO-RIO",VLOOKUP(C46,'SCO 12-23'!A:B,4,0),VLOOKUP(C46,Cotações!A:D,4,0))))</f>
        <v>107.95</v>
      </c>
      <c r="H46" s="108">
        <f t="shared" si="0"/>
        <v>2590.8000000000002</v>
      </c>
      <c r="I46" s="108">
        <f t="shared" si="1"/>
        <v>3159.4806000000003</v>
      </c>
      <c r="J46" s="202">
        <f t="shared" si="2"/>
        <v>3.6089594633532413E-3</v>
      </c>
    </row>
    <row r="47" spans="1:10" ht="30">
      <c r="A47" s="56" t="str">
        <f>'Memoria ND'!A70</f>
        <v>6.2</v>
      </c>
      <c r="B47" s="104" t="s">
        <v>456</v>
      </c>
      <c r="C47" s="110" t="str">
        <f>'Memoria ND'!B70</f>
        <v>15.008.0085-0</v>
      </c>
      <c r="D47" s="106" t="str">
        <f>'Memoria ND'!C70</f>
        <v>CABO DE COBRE FLEXIVEL COM ISOLAMENTO TERMOPLASTICO,COMPREENDENDO:PREPARO,CORTE E ENFIACAO EM ELETRODUTOS,NA BITOLA DE 2,5MM2, 450/750V.FORNECIMENTO E COLOCACAO</v>
      </c>
      <c r="E47" s="105" t="str">
        <f>'Memoria ND'!D70</f>
        <v>M</v>
      </c>
      <c r="F47" s="107">
        <f>'Memoria ND'!E70</f>
        <v>600</v>
      </c>
      <c r="G47" s="109">
        <f>IF(B47="EMOP", VLOOKUP(C47,'EMOP 02-24'!A:D,4,0),IF(B47="SINAPI",VLOOKUP(C47,'SINAPI 02-24'!A:E,4,0),IF(B47="SCO-RIO",VLOOKUP(C47,'SCO 12-23'!A:B,4,0),VLOOKUP(C47,Cotações!A:D,4,0))))</f>
        <v>3.82</v>
      </c>
      <c r="H47" s="108">
        <f t="shared" si="0"/>
        <v>2292</v>
      </c>
      <c r="I47" s="108">
        <f t="shared" si="1"/>
        <v>2795.0940000000001</v>
      </c>
      <c r="J47" s="202">
        <f t="shared" si="2"/>
        <v>3.1927339393259336E-3</v>
      </c>
    </row>
    <row r="48" spans="1:10" ht="50">
      <c r="A48" s="56" t="str">
        <f>'Memoria ND'!A80</f>
        <v>6.12</v>
      </c>
      <c r="B48" s="104" t="s">
        <v>456</v>
      </c>
      <c r="C48" s="110" t="str">
        <f>'Memoria ND'!B80</f>
        <v>15.015.0020-0</v>
      </c>
      <c r="D48" s="106" t="str">
        <f>'Memoria ND'!C80</f>
        <v>INSTALACAO DE PONTO DE LUZ,EMBUTIDO NA LAJE,EQUIVALENTE A 2VARAS DE ELETRODUTO DE PVC RIGIDO DE 3/4",12,00M DE FIO 2,5MM2,CAIXAS,CONEXOES,LUVAS,CURVA E INTERRUPTOR DE EMBUTIR COMPLACA FOSFORESCENTE,INCLUSIVE ABERTURA E FECHAMENTO DE RASGOEM ALVENARIA</v>
      </c>
      <c r="E48" s="105" t="str">
        <f>'Memoria ND'!D80</f>
        <v>UN</v>
      </c>
      <c r="F48" s="107">
        <f>'Memoria ND'!E80</f>
        <v>6</v>
      </c>
      <c r="G48" s="109">
        <f>IF(B48="EMOP", VLOOKUP(C48,'EMOP 02-24'!A:D,4,0),IF(B48="SINAPI",VLOOKUP(C48,'SINAPI 02-24'!A:E,4,0),IF(B48="SCO-RIO",VLOOKUP(C48,'SCO 12-23'!A:B,4,0),VLOOKUP(C48,Cotações!A:D,4,0))))</f>
        <v>375.61</v>
      </c>
      <c r="H48" s="108">
        <f t="shared" si="0"/>
        <v>2253.66</v>
      </c>
      <c r="I48" s="108">
        <f t="shared" si="1"/>
        <v>2748.3383699999999</v>
      </c>
      <c r="J48" s="202">
        <f t="shared" si="2"/>
        <v>3.1393266883513451E-3</v>
      </c>
    </row>
    <row r="49" spans="1:10" ht="30">
      <c r="A49" s="56" t="str">
        <f>'Memoria ND'!A11</f>
        <v>1.4</v>
      </c>
      <c r="B49" s="104" t="s">
        <v>456</v>
      </c>
      <c r="C49" s="105" t="str">
        <f>'Memoria ND'!B11</f>
        <v>05.007.0007-0</v>
      </c>
      <c r="D49" s="106" t="str">
        <f>'Memoria ND'!C11</f>
        <v>ALUGUEL DE PASSARELA METALICA, PERFURADA, PARA ANDAIME METALICO TUBULAR, INCLUSIVE TRANSPORTE, CARGA E DESCARGA, EXCLUSIVE ANDAIME TUBULAR E MOVIMENTACAO (VIDE ITEM 05.008.0008)</v>
      </c>
      <c r="E49" s="105" t="str">
        <f>'Memoria ND'!D11</f>
        <v>M2XMÊS</v>
      </c>
      <c r="F49" s="107">
        <f>'Memoria ND'!E11</f>
        <v>25.2</v>
      </c>
      <c r="G49" s="108">
        <f>IF(B49="EMOP", VLOOKUP(C49,'EMOP 02-24'!A:D,4,0),IF(B49="SINAPI",VLOOKUP(C49,'SINAPI 02-24'!A:E,4,0),IF(B49="SCO-RIO",VLOOKUP(C49,'SCO 12-23'!A:B,4,0),VLOOKUP(C49,Cotações!A:D,4,0))))</f>
        <v>84</v>
      </c>
      <c r="H49" s="108">
        <f t="shared" si="0"/>
        <v>2116.8000000000002</v>
      </c>
      <c r="I49" s="108">
        <f t="shared" si="1"/>
        <v>2581.4376000000002</v>
      </c>
      <c r="J49" s="202">
        <f t="shared" si="2"/>
        <v>2.9486820256392392E-3</v>
      </c>
    </row>
    <row r="50" spans="1:10" ht="30">
      <c r="A50" s="56" t="str">
        <f>'Memoria ND'!A107</f>
        <v>9.3</v>
      </c>
      <c r="B50" s="104" t="s">
        <v>456</v>
      </c>
      <c r="C50" s="110" t="str">
        <f>'Memoria ND'!B107</f>
        <v>17.018.0010-0</v>
      </c>
      <c r="D50" s="106" t="str">
        <f>'Memoria ND'!C107</f>
        <v>PREPARO DE SUPERFICIES NOVAS,COM REVESTIMENTO LISO,INTERIOR,INCLUSIVE LIMPEZA,UMA DEMAO DE SELADOR,UMA DEMAO DE MASSA CORRIDA E LIXAMENTOS NECESSARIOS</v>
      </c>
      <c r="E50" s="105" t="str">
        <f>'Memoria ND'!D107</f>
        <v>M2</v>
      </c>
      <c r="F50" s="107">
        <f>'Memoria ND'!E107</f>
        <v>89.28</v>
      </c>
      <c r="G50" s="109">
        <f>IF(B50="EMOP", VLOOKUP(C50,'EMOP 02-24'!A:D,4,0),IF(B50="SINAPI",VLOOKUP(C50,'SINAPI 02-24'!A:E,4,0),IF(B50="SCO-RIO",VLOOKUP(C50,'SCO 12-23'!A:B,4,0),VLOOKUP(C50,Cotações!A:D,4,0))))</f>
        <v>23.3</v>
      </c>
      <c r="H50" s="108">
        <f t="shared" si="0"/>
        <v>2080.2199999999998</v>
      </c>
      <c r="I50" s="108">
        <f t="shared" si="1"/>
        <v>2536.8282899999999</v>
      </c>
      <c r="J50" s="202">
        <f t="shared" si="2"/>
        <v>2.897726437724517E-3</v>
      </c>
    </row>
    <row r="51" spans="1:10" ht="20">
      <c r="A51" s="56" t="str">
        <f>'Memoria ND'!A128</f>
        <v>13.3</v>
      </c>
      <c r="B51" s="104" t="s">
        <v>456</v>
      </c>
      <c r="C51" s="110" t="str">
        <f>'Memoria ND'!B128</f>
        <v>19.004.0013-2</v>
      </c>
      <c r="D51" s="106" t="str">
        <f>'Memoria ND'!C128</f>
        <v>CAMINHAO BASCULANTE,NO TOCO,CAPACIDADE DE 7,00M3,INCLUSIVE MOTORISTA</v>
      </c>
      <c r="E51" s="105" t="str">
        <f>'Memoria ND'!D128</f>
        <v>H</v>
      </c>
      <c r="F51" s="107">
        <f>'Memoria ND'!E128</f>
        <v>8</v>
      </c>
      <c r="G51" s="109">
        <f>IF(B51="EMOP", VLOOKUP(C51,'EMOP 02-24'!A:D,4,0),IF(B51="SINAPI",VLOOKUP(C51,'SINAPI 02-24'!A:E,4,0),IF(B51="SCO-RIO",VLOOKUP(C51,'SCO 12-23'!A:B,4,0),VLOOKUP(C51,Cotações!A:D,4,0))))</f>
        <v>256.51</v>
      </c>
      <c r="H51" s="108">
        <f t="shared" si="0"/>
        <v>2052.08</v>
      </c>
      <c r="I51" s="108">
        <f t="shared" si="1"/>
        <v>2502.5115599999999</v>
      </c>
      <c r="J51" s="202">
        <f t="shared" si="2"/>
        <v>2.8585276885741539E-3</v>
      </c>
    </row>
    <row r="52" spans="1:10" ht="60">
      <c r="A52" s="110" t="str">
        <f>'Memoria ND'!A87</f>
        <v>7.5</v>
      </c>
      <c r="B52" s="104" t="s">
        <v>456</v>
      </c>
      <c r="C52" s="110" t="str">
        <f>'Memoria ND'!B87</f>
        <v>18.002.0014-0</v>
      </c>
      <c r="D52" s="106" t="str">
        <f>'Memoria ND'!C87</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E52" s="105" t="str">
        <f>'Memoria ND'!D87</f>
        <v>UN</v>
      </c>
      <c r="F52" s="107">
        <f>'Memoria ND'!E87</f>
        <v>2</v>
      </c>
      <c r="G52" s="109">
        <f>IF(B52="EMOP", VLOOKUP(C52,'EMOP 02-24'!A:D,4,0),IF(B52="SINAPI",VLOOKUP(C52,'SINAPI 02-24'!A:E,4,0),IF(B52="SCO-RIO",VLOOKUP(C52,'SCO 12-23'!A:B,4,0),VLOOKUP(C52,Cotações!A:D,4,0))))</f>
        <v>1011.41</v>
      </c>
      <c r="H52" s="108">
        <f t="shared" si="0"/>
        <v>2022.82</v>
      </c>
      <c r="I52" s="108">
        <f t="shared" si="1"/>
        <v>2466.82899</v>
      </c>
      <c r="J52" s="203">
        <f t="shared" si="2"/>
        <v>2.8177687902038763E-3</v>
      </c>
    </row>
    <row r="53" spans="1:10" ht="30">
      <c r="A53" s="110" t="str">
        <f>'Memoria ND'!A106</f>
        <v>9.2</v>
      </c>
      <c r="B53" s="104" t="s">
        <v>456</v>
      </c>
      <c r="C53" s="110" t="str">
        <f>'Memoria ND'!B106</f>
        <v>17.018.0080-0</v>
      </c>
      <c r="D53" s="106" t="str">
        <f>'Memoria ND'!C106</f>
        <v>PINTURA COM TINTA LATEX,CLASSIFICACAO STANDARD,CONFORME ABNT NBR 15079,PARA EXTERIOR,INCLUSIVE LIXAMENTOS,LIMPEZA,UMA DEMAO DE SELADOR ACRILICO E DUAS DEMAOS DE ACABAMENTO</v>
      </c>
      <c r="E53" s="105" t="str">
        <f>'Memoria ND'!D106</f>
        <v>M2</v>
      </c>
      <c r="F53" s="107">
        <f>'Memoria ND'!E106</f>
        <v>112.04</v>
      </c>
      <c r="G53" s="109">
        <f>IF(B53="EMOP", VLOOKUP(C53,'EMOP 02-24'!A:D,4,0),IF(B53="SINAPI",VLOOKUP(C53,'SINAPI 02-24'!A:E,4,0),IF(B53="SCO-RIO",VLOOKUP(C53,'SCO 12-23'!A:B,4,0),VLOOKUP(C53,Cotações!A:D,4,0))))</f>
        <v>17.37</v>
      </c>
      <c r="H53" s="108">
        <f t="shared" si="0"/>
        <v>1946.13</v>
      </c>
      <c r="I53" s="108">
        <f t="shared" si="1"/>
        <v>2373.305535</v>
      </c>
      <c r="J53" s="203">
        <f t="shared" si="2"/>
        <v>2.7109403583509507E-3</v>
      </c>
    </row>
    <row r="54" spans="1:10" ht="20">
      <c r="A54" s="110" t="str">
        <f>'Memoria ND'!A53</f>
        <v>4.3</v>
      </c>
      <c r="B54" s="104" t="s">
        <v>456</v>
      </c>
      <c r="C54" s="105" t="str">
        <f>'Memoria ND'!B53</f>
        <v>13.301.0125-1</v>
      </c>
      <c r="D54" s="106" t="str">
        <f>'Memoria ND'!C53</f>
        <v>CONTRAPISO,BASE OU CAMADA REGULARIZADORA,EXECUTADA COM ARGAMASSA DE CIMENTO E AREIA,NO TRACO 1:4,NA ESPESSURA DE 3CM</v>
      </c>
      <c r="E54" s="105" t="str">
        <f>'Memoria ND'!D53</f>
        <v>M2</v>
      </c>
      <c r="F54" s="107">
        <f>'Memoria ND'!E53</f>
        <v>43.64</v>
      </c>
      <c r="G54" s="109">
        <f>IF(B54="EMOP", VLOOKUP(C54,'EMOP 02-24'!A:D,4,0),IF(B54="SINAPI",VLOOKUP(C54,'SINAPI 02-24'!A:E,4,0),IF(B54="SCO-RIO",VLOOKUP(C54,'SCO 12-23'!A:B,4,0),VLOOKUP(C54,Cotações!A:D,4,0))))</f>
        <v>39.36</v>
      </c>
      <c r="H54" s="108">
        <f t="shared" si="0"/>
        <v>1717.67</v>
      </c>
      <c r="I54" s="108">
        <f t="shared" si="1"/>
        <v>2094.6985650000001</v>
      </c>
      <c r="J54" s="203">
        <f t="shared" si="2"/>
        <v>2.3926977772958011E-3</v>
      </c>
    </row>
    <row r="55" spans="1:10" ht="30">
      <c r="A55" s="110" t="str">
        <f>'Memoria ND'!A69</f>
        <v>6.1</v>
      </c>
      <c r="B55" s="104" t="s">
        <v>456</v>
      </c>
      <c r="C55" s="110" t="str">
        <f>'Memoria ND'!B69</f>
        <v>15.008.0090-0</v>
      </c>
      <c r="D55" s="106" t="str">
        <f>'Memoria ND'!C69</f>
        <v>CABO DE COBRE FLEXIVEL COM ISOLAMENTO TERMOPLASTICO,COMPREENDENDO:PREPARO,CORTE E ENFIACAO EM ELETRODUTOS NA BITOLA DE 4MM2, 450/750V.FORNECIMENTO E COLOCACAO</v>
      </c>
      <c r="E55" s="105" t="str">
        <f>'Memoria ND'!D69</f>
        <v>M</v>
      </c>
      <c r="F55" s="107">
        <f>'Memoria ND'!E69</f>
        <v>300</v>
      </c>
      <c r="G55" s="109">
        <f>IF(B55="EMOP", VLOOKUP(C55,'EMOP 02-24'!A:D,4,0),IF(B55="SINAPI",VLOOKUP(C55,'SINAPI 02-24'!A:E,4,0),IF(B55="SCO-RIO",VLOOKUP(C55,'SCO 12-23'!A:B,4,0),VLOOKUP(C55,Cotações!A:D,4,0))))</f>
        <v>5.23</v>
      </c>
      <c r="H55" s="108">
        <f t="shared" si="0"/>
        <v>1569</v>
      </c>
      <c r="I55" s="108">
        <f t="shared" si="1"/>
        <v>1913.3955000000001</v>
      </c>
      <c r="J55" s="203">
        <f t="shared" si="2"/>
        <v>2.1856018982558418E-3</v>
      </c>
    </row>
    <row r="56" spans="1:10" ht="20">
      <c r="A56" s="110" t="str">
        <f>'Memoria ND'!A67</f>
        <v>5.9</v>
      </c>
      <c r="B56" s="104" t="s">
        <v>456</v>
      </c>
      <c r="C56" s="105" t="str">
        <f>'Memoria ND'!B67</f>
        <v>14.004.0025-0</v>
      </c>
      <c r="D56" s="106" t="str">
        <f>'Memoria ND'!C67</f>
        <v>VIDRO PLANO TRANSPARENTE,COMUM,DE 6MM DE ESPESSURA.FORNECIMENTO E COLOCACAO</v>
      </c>
      <c r="E56" s="105" t="str">
        <f>'Memoria ND'!D67</f>
        <v>M2</v>
      </c>
      <c r="F56" s="107">
        <f>'Memoria ND'!E67</f>
        <v>8.6999999999999993</v>
      </c>
      <c r="G56" s="109">
        <f>IF(B56="EMOP", VLOOKUP(C56,'EMOP 02-24'!A:D,4,0),IF(B56="SINAPI",VLOOKUP(C56,'SINAPI 02-24'!A:E,4,0),IF(B56="SCO-RIO",VLOOKUP(C56,'SCO 12-23'!A:B,4,0),VLOOKUP(C56,Cotações!A:D,4,0))))</f>
        <v>175.75</v>
      </c>
      <c r="H56" s="108">
        <f t="shared" si="0"/>
        <v>1529.02</v>
      </c>
      <c r="I56" s="108">
        <f t="shared" si="1"/>
        <v>1864.6398899999999</v>
      </c>
      <c r="J56" s="203">
        <f t="shared" si="2"/>
        <v>2.1299101430663782E-3</v>
      </c>
    </row>
    <row r="57" spans="1:10" ht="30">
      <c r="A57" s="110" t="str">
        <f>'Memoria ND'!A56</f>
        <v>4.6</v>
      </c>
      <c r="B57" s="104" t="s">
        <v>456</v>
      </c>
      <c r="C57" s="105" t="str">
        <f>'Memoria ND'!B56</f>
        <v>14.002.0250-0</v>
      </c>
      <c r="D57" s="106" t="str">
        <f>'Memoria ND'!C56</f>
        <v>ESCADA DE MARINHEIRO,COM LARGURA DE 0,40M,EXECUTADA EM BARRAS DE FERRO DE 1.1/2"X1/4",SENDO OS DEGRAUS EM FERRO REDONDODE 5/8",ESPACADOS DE 30CM.FORNECIMENTO E COLOCACAO</v>
      </c>
      <c r="E57" s="105" t="str">
        <f>'Memoria ND'!D56</f>
        <v>M</v>
      </c>
      <c r="F57" s="107">
        <f>'Memoria ND'!E56</f>
        <v>2.8</v>
      </c>
      <c r="G57" s="109">
        <f>IF(B57="EMOP", VLOOKUP(C57,'EMOP 02-24'!A:D,4,0),IF(B57="SINAPI",VLOOKUP(C57,'SINAPI 02-24'!A:E,4,0),IF(B57="SCO-RIO",VLOOKUP(C57,'SCO 12-23'!A:B,4,0),VLOOKUP(C57,Cotações!A:D,4,0))))</f>
        <v>542.16</v>
      </c>
      <c r="H57" s="108">
        <f t="shared" si="0"/>
        <v>1518.04</v>
      </c>
      <c r="I57" s="108">
        <f t="shared" si="1"/>
        <v>1851.2497800000001</v>
      </c>
      <c r="J57" s="203">
        <f t="shared" si="2"/>
        <v>2.1146151087497122E-3</v>
      </c>
    </row>
    <row r="58" spans="1:10" ht="20">
      <c r="A58" s="110" t="str">
        <f>'Memoria ND'!A10</f>
        <v>1.3</v>
      </c>
      <c r="B58" s="104" t="s">
        <v>456</v>
      </c>
      <c r="C58" s="105" t="str">
        <f>'Memoria ND'!B10</f>
        <v>05.006.0010-0</v>
      </c>
      <c r="D58" s="106" t="str">
        <f>'Memoria ND'!C10</f>
        <v>ALUGUEL DE RODÍZIOS DE FERRO, PARA TORRE TUBULAR. CUSTO PARA 4 RODÍZIOS</v>
      </c>
      <c r="E58" s="105" t="str">
        <f>'Memoria ND'!D10</f>
        <v>UNXMÊS</v>
      </c>
      <c r="F58" s="107">
        <f>'Memoria ND'!E10</f>
        <v>12</v>
      </c>
      <c r="G58" s="108">
        <f>IF(B58="EMOP", VLOOKUP(C58,'EMOP 02-24'!A:D,4,0),IF(B58="SINAPI",VLOOKUP(C58,'SINAPI 02-24'!A:E,4,0),IF(B58="SCO-RIO",VLOOKUP(C58,'SCO 12-23'!A:B,4,0),VLOOKUP(C58,Cotações!A:D,4,0))))</f>
        <v>123.28</v>
      </c>
      <c r="H58" s="108">
        <f t="shared" si="0"/>
        <v>1479.36</v>
      </c>
      <c r="I58" s="108">
        <f t="shared" si="1"/>
        <v>1804.07952</v>
      </c>
      <c r="J58" s="203">
        <f t="shared" si="2"/>
        <v>2.0607342410476496E-3</v>
      </c>
    </row>
    <row r="59" spans="1:10" ht="50">
      <c r="A59" s="110" t="str">
        <f>'Memoria ND'!A64</f>
        <v>5.6</v>
      </c>
      <c r="B59" s="104" t="s">
        <v>456</v>
      </c>
      <c r="C59" s="105" t="str">
        <f>'Memoria ND'!B64</f>
        <v>14.006.0353-0</v>
      </c>
      <c r="D59" s="106" t="str">
        <f>'Memoria ND'!C64</f>
        <v>GUARDA-CORPO DE MADEIRA DE LEI APARELHADA,NA ALTURA UTIL DE1,00M,ENGASTADO 5CM NO CONCRETO,INTERCALADO POR MONTANTES DE7,5CMX11,25CM/3"X4.1/2",COM ESPACAMENTO DE 1,00M,FORMANDO MODULOS "X",PARA CONTRAVENTAMENTO,COM PECAS DE 3,75CMX7,5CM/1.1/2"X3".FORNECIMENTO E COLOCACAO</v>
      </c>
      <c r="E59" s="105" t="str">
        <f>'Memoria ND'!D64</f>
        <v>M</v>
      </c>
      <c r="F59" s="107">
        <f>'Memoria ND'!E64</f>
        <v>6.45</v>
      </c>
      <c r="G59" s="109">
        <f>IF(B59="EMOP", VLOOKUP(C59,'EMOP 02-24'!A:D,4,0),IF(B59="SINAPI",VLOOKUP(C59,'SINAPI 02-24'!A:E,4,0),IF(B59="SCO-RIO",VLOOKUP(C59,'SCO 12-23'!A:B,4,0),VLOOKUP(C59,Cotações!A:D,4,0))))</f>
        <v>212.57</v>
      </c>
      <c r="H59" s="108">
        <f t="shared" si="0"/>
        <v>1371.07</v>
      </c>
      <c r="I59" s="108">
        <f t="shared" si="1"/>
        <v>1672.019865</v>
      </c>
      <c r="J59" s="203">
        <f t="shared" si="2"/>
        <v>1.9098873133471237E-3</v>
      </c>
    </row>
    <row r="60" spans="1:10" ht="20">
      <c r="A60" s="56" t="str">
        <f>'Memoria ND'!A55</f>
        <v>4.5</v>
      </c>
      <c r="B60" s="104" t="s">
        <v>456</v>
      </c>
      <c r="C60" s="105" t="str">
        <f>'Memoria ND'!B55</f>
        <v>13.330.0100-0</v>
      </c>
      <c r="D60" s="106" t="str">
        <f>'Memoria ND'!C55</f>
        <v>RODAPE COM LADRILHO CERAMICO,COM 7,5 A 10CM DE ALTURA,ASSENTE CONFORME ITEM 13.025.0016</v>
      </c>
      <c r="E60" s="105" t="str">
        <f>'Memoria ND'!D55</f>
        <v>M</v>
      </c>
      <c r="F60" s="107">
        <f>'Memoria ND'!E55</f>
        <v>34.75</v>
      </c>
      <c r="G60" s="109">
        <f>IF(B60="EMOP", VLOOKUP(C60,'EMOP 02-24'!A:D,4,0),IF(B60="SINAPI",VLOOKUP(C60,'SINAPI 02-24'!A:E,4,0),IF(B60="SCO-RIO",VLOOKUP(C60,'SCO 12-23'!A:B,4,0),VLOOKUP(C60,Cotações!A:D,4,0))))</f>
        <v>39.26</v>
      </c>
      <c r="H60" s="108">
        <f t="shared" si="0"/>
        <v>1364.28</v>
      </c>
      <c r="I60" s="108">
        <f t="shared" si="1"/>
        <v>1663.73946</v>
      </c>
      <c r="J60" s="203">
        <f t="shared" si="2"/>
        <v>1.9004289087013893E-3</v>
      </c>
    </row>
    <row r="61" spans="1:10" ht="20">
      <c r="A61" s="56" t="str">
        <f>'Memoria ND'!A66</f>
        <v>5.8</v>
      </c>
      <c r="B61" s="104" t="s">
        <v>456</v>
      </c>
      <c r="C61" s="105" t="str">
        <f>'Memoria ND'!B66</f>
        <v>14.004.0120-0</v>
      </c>
      <c r="D61" s="106" t="str">
        <f>'Memoria ND'!C66</f>
        <v>VIDRO TEMPERADO INCOLOR,10MM DE ESPESSURA,PARA PORTAS OU PAINEIS FIXOS,EXCLUSIVE FERRAGENS.FORNECIMENTO E COLOCACAO</v>
      </c>
      <c r="E61" s="105" t="str">
        <f>'Memoria ND'!D66</f>
        <v>M2</v>
      </c>
      <c r="F61" s="107">
        <f>'Memoria ND'!E66</f>
        <v>2.52</v>
      </c>
      <c r="G61" s="109">
        <f>IF(B61="EMOP", VLOOKUP(C61,'EMOP 02-24'!A:D,4,0),IF(B61="SINAPI",VLOOKUP(C61,'SINAPI 02-24'!A:E,4,0),IF(B61="SCO-RIO",VLOOKUP(C61,'SCO 12-23'!A:B,4,0),VLOOKUP(C61,Cotações!A:D,4,0))))</f>
        <v>522.37</v>
      </c>
      <c r="H61" s="108">
        <f t="shared" si="0"/>
        <v>1316.37</v>
      </c>
      <c r="I61" s="108">
        <f t="shared" si="1"/>
        <v>1605.3132149999999</v>
      </c>
      <c r="J61" s="203">
        <f t="shared" si="2"/>
        <v>1.8336907398387777E-3</v>
      </c>
    </row>
    <row r="62" spans="1:10" ht="30">
      <c r="A62" s="56" t="str">
        <f>'Memoria ND'!A85</f>
        <v>7.3</v>
      </c>
      <c r="B62" s="104" t="s">
        <v>456</v>
      </c>
      <c r="C62" s="110" t="str">
        <f>'Memoria ND'!B85</f>
        <v>18.002.0090-0</v>
      </c>
      <c r="D62" s="106" t="str">
        <f>'Memoria ND'!C85</f>
        <v>VASO SANITARIO DE LOUCA BRANCA OU BRANCO GELO,PARA PESSOAS COM NECESSIDADES ESPECIFICAS,INCLUSIVE ASSENTO ESPECIAL,BOLSA DE LIGACAO E ACESSORIOS DE FIXACAO.FORNECIMENTO</v>
      </c>
      <c r="E62" s="105" t="str">
        <f>'Memoria ND'!D85</f>
        <v>UN</v>
      </c>
      <c r="F62" s="107">
        <f>'Memoria ND'!E85</f>
        <v>2</v>
      </c>
      <c r="G62" s="109">
        <f>IF(B62="EMOP", VLOOKUP(C62,'EMOP 02-24'!A:D,4,0),IF(B62="SINAPI",VLOOKUP(C62,'SINAPI 02-24'!A:E,4,0),IF(B62="SCO-RIO",VLOOKUP(C62,'SCO 12-23'!A:B,4,0),VLOOKUP(C62,Cotações!A:D,4,0))))</f>
        <v>586.28</v>
      </c>
      <c r="H62" s="108">
        <f t="shared" si="0"/>
        <v>1172.56</v>
      </c>
      <c r="I62" s="108">
        <f t="shared" si="1"/>
        <v>1429.9369199999999</v>
      </c>
      <c r="J62" s="203">
        <f t="shared" si="2"/>
        <v>1.6333647940209495E-3</v>
      </c>
    </row>
    <row r="63" spans="1:10" ht="20">
      <c r="A63" s="56" t="str">
        <f>'Memoria ND'!A93</f>
        <v>7.11</v>
      </c>
      <c r="B63" s="104" t="s">
        <v>456</v>
      </c>
      <c r="C63" s="110" t="str">
        <f>'Memoria ND'!B93</f>
        <v>06.272.0002-0</v>
      </c>
      <c r="D63" s="106" t="str">
        <f>'Memoria ND'!C93</f>
        <v>TUBO PVC,CONFORME ABNT NBR-7362,PARA ESGOTO SANITARIO,COM DIAMETRO NOMINAL DE 100MM,INCLUSIVE ANEL DE BORRACHA.FORNECIMENTO</v>
      </c>
      <c r="E63" s="105" t="str">
        <f>'Memoria ND'!D93</f>
        <v>M</v>
      </c>
      <c r="F63" s="107">
        <f>'Memoria ND'!E93</f>
        <v>50</v>
      </c>
      <c r="G63" s="109">
        <f>IF(B63="EMOP", VLOOKUP(C63,'EMOP 02-24'!A:D,4,0),IF(B63="SINAPI",VLOOKUP(C63,'SINAPI 02-24'!A:E,4,0),IF(B63="SCO-RIO",VLOOKUP(C63,'SCO 12-23'!A:B,4,0),VLOOKUP(C63,Cotações!A:D,4,0))))</f>
        <v>23.43</v>
      </c>
      <c r="H63" s="108">
        <f t="shared" si="0"/>
        <v>1171.5</v>
      </c>
      <c r="I63" s="108">
        <f t="shared" si="1"/>
        <v>1428.6442500000001</v>
      </c>
      <c r="J63" s="203">
        <f t="shared" si="2"/>
        <v>1.6318882242235301E-3</v>
      </c>
    </row>
    <row r="64" spans="1:10" ht="30">
      <c r="A64" s="56" t="str">
        <f>'Memoria ND'!A9</f>
        <v>1.2</v>
      </c>
      <c r="B64" s="104" t="s">
        <v>456</v>
      </c>
      <c r="C64" s="105" t="str">
        <f>'Memoria ND'!B9</f>
        <v>05.006.0002-1</v>
      </c>
      <c r="D64" s="106" t="str">
        <f>'Memoria ND'!C9</f>
        <v>LOCACAO DE TORRE-0NDAIME TUBULAR SOBRE RODIZIOS,EXCLUSIVE ALUGUEL DOS RODIZIOS,TRANSPORTE DOS ELEMENTOS DA TORRE,PLATAFORMA OU PASSARELA DE PINHO,MONTAGEM E DESMONTAGEM</v>
      </c>
      <c r="E64" s="105" t="str">
        <f>'Memoria ND'!D9</f>
        <v>MXMES</v>
      </c>
      <c r="F64" s="107">
        <f>'Memoria ND'!E9</f>
        <v>36</v>
      </c>
      <c r="G64" s="108">
        <f>IF(B64="EMOP", VLOOKUP(C64,'EMOP 02-24'!A:D,4,0),IF(B64="SINAPI",VLOOKUP(C64,'SINAPI 02-24'!A:E,4,0),IF(B64="SCO-RIO",VLOOKUP(C64,'SCO 12-23'!A:B,4,0),VLOOKUP(C64,Cotações!A:D,4,0))))</f>
        <v>31.83</v>
      </c>
      <c r="H64" s="108">
        <f t="shared" si="0"/>
        <v>1145.8800000000001</v>
      </c>
      <c r="I64" s="108">
        <f t="shared" si="1"/>
        <v>1397.4006600000002</v>
      </c>
      <c r="J64" s="203">
        <f t="shared" si="2"/>
        <v>1.5961998108179761E-3</v>
      </c>
    </row>
    <row r="65" spans="1:10" ht="20">
      <c r="A65" s="56" t="str">
        <f>'Memoria ND'!A38</f>
        <v>3.9</v>
      </c>
      <c r="B65" s="104" t="s">
        <v>456</v>
      </c>
      <c r="C65" s="105" t="str">
        <f>'Memoria ND'!B38</f>
        <v>03.015.0014-0</v>
      </c>
      <c r="D65" s="106" t="str">
        <f>'Memoria ND'!C38</f>
        <v>REATERRO DE VALA/CAVA COM AREIA,INCLUSIVE FORNECIMENTO DO MATERIAL E COMPACTACAO MANUAL</v>
      </c>
      <c r="E65" s="105" t="str">
        <f>'Memoria ND'!D38</f>
        <v>M3</v>
      </c>
      <c r="F65" s="107">
        <f>'Memoria ND'!E38</f>
        <v>5.59</v>
      </c>
      <c r="G65" s="109">
        <f>IF(B65="EMOP", VLOOKUP(C65,'EMOP 02-24'!A:D,4,0),IF(B65="SINAPI",VLOOKUP(C65,'SINAPI 02-24'!A:E,4,0),IF(B65="SCO-RIO",VLOOKUP(C65,'SCO 12-23'!A:B,4,0),VLOOKUP(C65,Cotações!A:D,4,0))))</f>
        <v>201.45</v>
      </c>
      <c r="H65" s="108">
        <f t="shared" si="0"/>
        <v>1126.0999999999999</v>
      </c>
      <c r="I65" s="108">
        <f t="shared" si="1"/>
        <v>1373.2789499999999</v>
      </c>
      <c r="J65" s="203">
        <f t="shared" si="2"/>
        <v>1.5686464612019778E-3</v>
      </c>
    </row>
    <row r="66" spans="1:10" ht="30">
      <c r="A66" s="56" t="str">
        <f>'Memoria ND'!A71</f>
        <v>6.3</v>
      </c>
      <c r="B66" s="104" t="s">
        <v>456</v>
      </c>
      <c r="C66" s="110" t="str">
        <f>'Memoria ND'!B71</f>
        <v>15.008.0100-0</v>
      </c>
      <c r="D66" s="106" t="str">
        <f>'Memoria ND'!C71</f>
        <v>CABO DE COBRE FLEXIVEL COM ISOLAMENTO TERMOPLASTICO,COMPREENDENDO:PREPARO,CORTE E ENFIACAO EM ELETRODUTOS NA BITOLA DE 10MM2, 450/750V.FORNECIMENTO E COLOCACAO</v>
      </c>
      <c r="E66" s="105" t="str">
        <f>'Memoria ND'!D71</f>
        <v>M</v>
      </c>
      <c r="F66" s="107">
        <f>'Memoria ND'!E71</f>
        <v>100</v>
      </c>
      <c r="G66" s="109">
        <f>IF(B66="EMOP", VLOOKUP(C66,'EMOP 02-24'!A:D,4,0),IF(B66="SINAPI",VLOOKUP(C66,'SINAPI 02-24'!A:E,4,0),IF(B66="SCO-RIO",VLOOKUP(C66,'SCO 12-23'!A:B,4,0),VLOOKUP(C66,Cotações!A:D,4,0))))</f>
        <v>9.91</v>
      </c>
      <c r="H66" s="108">
        <f t="shared" si="0"/>
        <v>991</v>
      </c>
      <c r="I66" s="108">
        <f t="shared" si="1"/>
        <v>1208.5245</v>
      </c>
      <c r="J66" s="203">
        <f t="shared" si="2"/>
        <v>1.3804534615497381E-3</v>
      </c>
    </row>
    <row r="67" spans="1:10" ht="50">
      <c r="A67" s="56" t="str">
        <f>'Memoria ND'!A84</f>
        <v>7.2</v>
      </c>
      <c r="B67" s="104" t="s">
        <v>456</v>
      </c>
      <c r="C67" s="110" t="str">
        <f>'Memoria ND'!B84</f>
        <v>15.004.0046-0</v>
      </c>
      <c r="D67" s="106" t="str">
        <f>'Memoria ND'!C84</f>
        <v>INSTALACAO E ASSENTAMENTO DE CHUVEIRO ELETRICO (EXCLUSIVE FORNECIMENTO DO APARELHO E REGISTRO),COMPREENDENDO 5,00M DE TUBO DE PVC DE 25MM,RALO SECO DE PVC DE 100MM COM GRELHA,2,00MDE TUBO DE PVC DE 40MM,30,00M DE FIO 4MM 2,6,00M DE ELETRODUTO DE PVC DIAMETRO DE 3/4" E CONEXOES</v>
      </c>
      <c r="E67" s="105" t="str">
        <f>'Memoria ND'!D84</f>
        <v>UN</v>
      </c>
      <c r="F67" s="107">
        <f>'Memoria ND'!E84</f>
        <v>2</v>
      </c>
      <c r="G67" s="109">
        <f>IF(B67="EMOP", VLOOKUP(C67,'EMOP 02-24'!A:D,4,0),IF(B67="SINAPI",VLOOKUP(C67,'SINAPI 02-24'!A:E,4,0),IF(B67="SCO-RIO",VLOOKUP(C67,'SCO 12-23'!A:B,4,0),VLOOKUP(C67,Cotações!A:D,4,0))))</f>
        <v>480.36</v>
      </c>
      <c r="H67" s="108">
        <f t="shared" si="0"/>
        <v>960.72</v>
      </c>
      <c r="I67" s="108">
        <f t="shared" si="1"/>
        <v>1171.5980400000001</v>
      </c>
      <c r="J67" s="203">
        <f t="shared" si="2"/>
        <v>1.338273712997038E-3</v>
      </c>
    </row>
    <row r="68" spans="1:10" ht="40">
      <c r="A68" s="56" t="str">
        <f>'Memoria ND'!A33</f>
        <v>3.4</v>
      </c>
      <c r="B68" s="104" t="s">
        <v>456</v>
      </c>
      <c r="C68" s="105" t="str">
        <f>'Memoria ND'!B33</f>
        <v>11.023.0005-0</v>
      </c>
      <c r="D68" s="106" t="str">
        <f>'Memoria ND'!C33</f>
        <v>TELA PARA ESTRUTURA DE CONCRETO ARMADO,FORMADA POR FIOS DEACO CA-60,CRUZADAS E SOLDADAS ENTRE SI,FORMANDO MALHAS QUADRADAS DE FIOS COM DIAMETRO DE 4,2MM E ESPACAMENTO ENTRE ELESDE 10X10CM.FORNECIMENTO</v>
      </c>
      <c r="E68" s="105" t="str">
        <f>'Memoria ND'!D33</f>
        <v>KG</v>
      </c>
      <c r="F68" s="107">
        <f>'Memoria ND'!E33</f>
        <v>118.47</v>
      </c>
      <c r="G68" s="109">
        <f>IF(B68="EMOP", VLOOKUP(C68,'EMOP 02-24'!A:D,4,0),IF(B68="SINAPI",VLOOKUP(C68,'SINAPI 02-24'!A:E,4,0),IF(B68="SCO-RIO",VLOOKUP(C68,'SCO 12-23'!A:B,4,0),VLOOKUP(C68,Cotações!A:D,4,0))))</f>
        <v>7.27</v>
      </c>
      <c r="H68" s="108">
        <f t="shared" si="0"/>
        <v>861.27</v>
      </c>
      <c r="I68" s="108">
        <f t="shared" si="1"/>
        <v>1050.318765</v>
      </c>
      <c r="J68" s="203">
        <f t="shared" si="2"/>
        <v>1.1997408202108406E-3</v>
      </c>
    </row>
    <row r="69" spans="1:10" ht="30">
      <c r="A69" s="56" t="str">
        <f>'Memoria ND'!A8</f>
        <v>1.1</v>
      </c>
      <c r="B69" s="104" t="s">
        <v>456</v>
      </c>
      <c r="C69" s="105" t="str">
        <f>'Memoria ND'!B8</f>
        <v>02.020.0002-0</v>
      </c>
      <c r="D69" s="106" t="str">
        <f>'Memoria ND'!C8</f>
        <v>PLACA DE IDENTIFICAÇÃO DE OBRA PÚBLICA, TIPO BANNER/PLOTTER, CONSTITUIDA POR LONA E IMPRESSÃO DIGITAL, INCLUSIVE SUPORTES DE MADEIRA. FORNECIMENTO E COLOCAÇÃO</v>
      </c>
      <c r="E69" s="105" t="str">
        <f>'Memoria ND'!D8</f>
        <v>M2</v>
      </c>
      <c r="F69" s="107">
        <f>'Memoria ND'!E8</f>
        <v>3</v>
      </c>
      <c r="G69" s="108">
        <f>IF(B69="EMOP", VLOOKUP(C69,'EMOP 02-24'!A:D,4,0),IF(B69="SINAPI",VLOOKUP(C69,'SINAPI 02-24'!A:E,4,0),IF(B69="SCO-RIO",VLOOKUP(C69,'SCO 12-23'!A:B,4,0),VLOOKUP(C69,Cotações!A:D,4,0))))</f>
        <v>265.58</v>
      </c>
      <c r="H69" s="108">
        <f t="shared" si="0"/>
        <v>796.74</v>
      </c>
      <c r="I69" s="108">
        <f t="shared" si="1"/>
        <v>971.62443000000007</v>
      </c>
      <c r="J69" s="203">
        <f t="shared" si="2"/>
        <v>1.1098511513169915E-3</v>
      </c>
    </row>
    <row r="70" spans="1:10" ht="20">
      <c r="A70" s="56" t="str">
        <f>'Memoria ND'!A61</f>
        <v>5.3</v>
      </c>
      <c r="B70" s="104" t="s">
        <v>456</v>
      </c>
      <c r="C70" s="105" t="str">
        <f>'Memoria ND'!B61</f>
        <v>14.003.0070-0</v>
      </c>
      <c r="D70" s="106" t="str">
        <f>'Memoria ND'!C61</f>
        <v>JANELA BASCULANTE DE ALUMINIO ANODIZADO AO NATURAL,COM 1 ORDEM E BASCULA INFERIOR FIXA,EM PERFIS SERIE 28.FORNECIMENTO ECOLOCACAO</v>
      </c>
      <c r="E70" s="105" t="str">
        <f>'Memoria ND'!D61</f>
        <v>M2</v>
      </c>
      <c r="F70" s="107">
        <f>'Memoria ND'!E61</f>
        <v>1.8</v>
      </c>
      <c r="G70" s="109">
        <f>IF(B70="EMOP", VLOOKUP(C70,'EMOP 02-24'!A:D,4,0),IF(B70="SINAPI",VLOOKUP(C70,'SINAPI 02-24'!A:E,4,0),IF(B70="SCO-RIO",VLOOKUP(C70,'SCO 12-23'!A:B,4,0),VLOOKUP(C70,Cotações!A:D,4,0))))</f>
        <v>442.51</v>
      </c>
      <c r="H70" s="108">
        <f t="shared" si="0"/>
        <v>796.51</v>
      </c>
      <c r="I70" s="108">
        <f t="shared" si="1"/>
        <v>971.34394499999996</v>
      </c>
      <c r="J70" s="203">
        <f t="shared" si="2"/>
        <v>1.1095307635307589E-3</v>
      </c>
    </row>
    <row r="71" spans="1:10" ht="30">
      <c r="A71" s="56" t="str">
        <f>'Memoria ND'!A40</f>
        <v>3.11</v>
      </c>
      <c r="B71" s="104" t="s">
        <v>456</v>
      </c>
      <c r="C71" s="105" t="str">
        <f>'Memoria ND'!B40</f>
        <v>11.004.0029-0</v>
      </c>
      <c r="D71" s="106" t="str">
        <f>'Memoria ND'!C40</f>
        <v>FORMAS DE MADEIRA DE 3ª,COM APROVEITAMENTO DA MADEIRA POR 4VEZES,PARA A MOLDAGEM DE CINTA SOBRE BALDRAME,INCLUSIVE FORNECIMENTO DE MATERIAIS E DESMOLDAGEM</v>
      </c>
      <c r="E71" s="105" t="str">
        <f>'Memoria ND'!D40</f>
        <v>M2</v>
      </c>
      <c r="F71" s="107">
        <f>'Memoria ND'!E40</f>
        <v>20.04</v>
      </c>
      <c r="G71" s="109">
        <f>IF(B71="EMOP", VLOOKUP(C71,'EMOP 02-24'!A:D,4,0),IF(B71="SINAPI",VLOOKUP(C71,'SINAPI 02-24'!A:E,4,0),IF(B71="SCO-RIO",VLOOKUP(C71,'SCO 12-23'!A:B,4,0),VLOOKUP(C71,Cotações!A:D,4,0))))</f>
        <v>39.43</v>
      </c>
      <c r="H71" s="108">
        <f t="shared" si="0"/>
        <v>790.17</v>
      </c>
      <c r="I71" s="108">
        <f t="shared" si="1"/>
        <v>963.61231499999997</v>
      </c>
      <c r="J71" s="203">
        <f t="shared" si="2"/>
        <v>1.1006992045537402E-3</v>
      </c>
    </row>
    <row r="72" spans="1:10" ht="60">
      <c r="A72" s="112" t="str">
        <f>'Memoria ND'!A96</f>
        <v>7.14</v>
      </c>
      <c r="B72" s="113" t="s">
        <v>456</v>
      </c>
      <c r="C72" s="114" t="str">
        <f>'Memoria ND'!B96</f>
        <v>06.014.0060-0</v>
      </c>
      <c r="D72" s="115" t="str">
        <f>'Memoria ND'!C96</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E72" s="116" t="str">
        <f>'Memoria ND'!D96</f>
        <v>UN</v>
      </c>
      <c r="F72" s="117">
        <f>'Memoria ND'!E96</f>
        <v>1</v>
      </c>
      <c r="G72" s="118">
        <f>IF(B72="EMOP", VLOOKUP(C72,'EMOP 02-24'!A:D,4,0),IF(B72="SINAPI",VLOOKUP(C72,'SINAPI 02-24'!A:E,4,0),IF(B72="SCO-RIO",VLOOKUP(C72,'SCO 12-23'!A:B,4,0),VLOOKUP(C72,Cotações!A:D,4,0))))</f>
        <v>775.1</v>
      </c>
      <c r="H72" s="119">
        <f t="shared" si="0"/>
        <v>775.1</v>
      </c>
      <c r="I72" s="108">
        <f t="shared" si="1"/>
        <v>945.23445000000004</v>
      </c>
      <c r="J72" s="203">
        <f t="shared" si="2"/>
        <v>1.0797068396036348E-3</v>
      </c>
    </row>
    <row r="73" spans="1:10" ht="60">
      <c r="A73" s="56" t="str">
        <f>'Memoria ND'!A86</f>
        <v>7.4</v>
      </c>
      <c r="B73" s="104" t="s">
        <v>456</v>
      </c>
      <c r="C73" s="110" t="str">
        <f>'Memoria ND'!B86</f>
        <v>15.004.0110-0</v>
      </c>
      <c r="D73" s="106" t="str">
        <f>'Memoria ND'!C86</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E73" s="105" t="str">
        <f>'Memoria ND'!D86</f>
        <v>UN</v>
      </c>
      <c r="F73" s="107">
        <f>'Memoria ND'!E86</f>
        <v>2</v>
      </c>
      <c r="G73" s="109">
        <f>IF(B73="EMOP", VLOOKUP(C73,'EMOP 02-24'!A:D,4,0),IF(B73="SINAPI",VLOOKUP(C73,'SINAPI 02-24'!A:E,4,0),IF(B73="SCO-RIO",VLOOKUP(C73,'SCO 12-23'!A:B,4,0),VLOOKUP(C73,Cotações!A:D,4,0))))</f>
        <v>357.44</v>
      </c>
      <c r="H73" s="108">
        <f t="shared" si="0"/>
        <v>714.88</v>
      </c>
      <c r="I73" s="108">
        <f t="shared" si="1"/>
        <v>871.79615999999999</v>
      </c>
      <c r="J73" s="203">
        <f t="shared" si="2"/>
        <v>9.958209592257081E-4</v>
      </c>
    </row>
    <row r="74" spans="1:10" ht="30">
      <c r="A74" s="56" t="str">
        <f>'Memoria ND'!A81</f>
        <v>6.13</v>
      </c>
      <c r="B74" s="104" t="s">
        <v>456</v>
      </c>
      <c r="C74" s="110" t="str">
        <f>'Memoria ND'!B81</f>
        <v>18.027.0474-0</v>
      </c>
      <c r="D74" s="106" t="str">
        <f>'Memoria ND'!C81</f>
        <v>LUMINARIA DE SOBREPOR, FIXADA EM LAJE OU FORRO, TIPO CALHA,CHANFRADA OU PRISMATICA, COMPLETA, COM LAMPADA LED TUBULARDE 2 X 9W. FORNECIMENTO E COLOCACAO</v>
      </c>
      <c r="E74" s="105" t="str">
        <f>'Memoria ND'!D81</f>
        <v>UN</v>
      </c>
      <c r="F74" s="107">
        <f>'Memoria ND'!E81</f>
        <v>6</v>
      </c>
      <c r="G74" s="109">
        <f>IF(B74="EMOP", VLOOKUP(C74,'EMOP 02-24'!A:D,4,0),IF(B74="SINAPI",VLOOKUP(C74,'SINAPI 02-24'!A:E,4,0),IF(B74="SCO-RIO",VLOOKUP(C74,'SCO 12-23'!A:B,4,0),VLOOKUP(C74,Cotações!A:D,4,0))))</f>
        <v>118.61</v>
      </c>
      <c r="H74" s="108">
        <f t="shared" si="0"/>
        <v>711.66</v>
      </c>
      <c r="I74" s="108">
        <f t="shared" si="1"/>
        <v>867.86937</v>
      </c>
      <c r="J74" s="203">
        <f t="shared" si="2"/>
        <v>9.9133553021845278E-4</v>
      </c>
    </row>
    <row r="75" spans="1:10" ht="40">
      <c r="A75" s="56" t="str">
        <f>'Memoria ND'!A18</f>
        <v>1.11</v>
      </c>
      <c r="B75" s="104" t="s">
        <v>456</v>
      </c>
      <c r="C75" s="105" t="str">
        <f>'Memoria ND'!B18</f>
        <v>01.018.0002-0</v>
      </c>
      <c r="D75" s="106" t="str">
        <f>'Memoria ND'!C18</f>
        <v>LOCACAO DE OBRA COM APARELHO TOPOGRAFICO SOBRE CERCA DE MARCACAO,INCLUSIVE CONSTRUCAO DESTA E SUA PRE-LOCACAO E O FORNECIMENTO DO MATERIAL E TENDO POR MEDICAO O PERIMETRO A CONSTRUIR</v>
      </c>
      <c r="E75" s="105" t="str">
        <f>'Memoria ND'!D18</f>
        <v>M</v>
      </c>
      <c r="F75" s="107">
        <f>'Memoria ND'!E18</f>
        <v>26.34</v>
      </c>
      <c r="G75" s="108">
        <f>IF(B75="EMOP", VLOOKUP(C75,'EMOP 02-24'!A:D,4,0),IF(B75="SINAPI",VLOOKUP(C75,'SINAPI 02-24'!A:E,4,0),IF(B75="SCO-RIO",VLOOKUP(C75,'SCO 12-23'!A:B,4,0),VLOOKUP(C75,Cotações!A:D,4,0))))</f>
        <v>26.19</v>
      </c>
      <c r="H75" s="108">
        <f t="shared" si="0"/>
        <v>689.84</v>
      </c>
      <c r="I75" s="108">
        <f t="shared" si="1"/>
        <v>841.25988000000007</v>
      </c>
      <c r="J75" s="203">
        <f t="shared" si="2"/>
        <v>9.6094048023760996E-4</v>
      </c>
    </row>
    <row r="76" spans="1:10" ht="14.5">
      <c r="A76" s="56" t="str">
        <f>'Memoria ND'!A25</f>
        <v>2.4</v>
      </c>
      <c r="B76" s="104" t="s">
        <v>456</v>
      </c>
      <c r="C76" s="105" t="str">
        <f>'Memoria ND'!B25</f>
        <v>20.012.0020-0</v>
      </c>
      <c r="D76" s="106" t="str">
        <f>'Memoria ND'!C25</f>
        <v>RECUPERACAO DE MEIO-FIO COM ARGAMASSA DE CIMENTO E AREIA</v>
      </c>
      <c r="E76" s="105" t="str">
        <f>'Memoria ND'!D25</f>
        <v>M</v>
      </c>
      <c r="F76" s="107">
        <f>'Memoria ND'!E25</f>
        <v>153.22</v>
      </c>
      <c r="G76" s="109">
        <f>IF(B76="EMOP", VLOOKUP(C76,'EMOP 02-24'!A:D,4,0),IF(B76="SINAPI",VLOOKUP(C76,'SINAPI 02-24'!A:E,4,0),IF(B76="SCO-RIO",VLOOKUP(C76,'SCO 12-23'!A:B,4,0),VLOOKUP(C76,Cotações!A:D,4,0))))</f>
        <v>4.42</v>
      </c>
      <c r="H76" s="108">
        <f t="shared" si="0"/>
        <v>677.23</v>
      </c>
      <c r="I76" s="108">
        <f t="shared" si="1"/>
        <v>825.88198499999999</v>
      </c>
      <c r="J76" s="203">
        <f t="shared" si="2"/>
        <v>9.4337487160981749E-4</v>
      </c>
    </row>
    <row r="77" spans="1:10" ht="60">
      <c r="A77" s="56" t="str">
        <f>'Memoria ND'!A36</f>
        <v>3.7</v>
      </c>
      <c r="B77" s="104" t="s">
        <v>456</v>
      </c>
      <c r="C77" s="105" t="str">
        <f>'Memoria ND'!B36</f>
        <v>11.009.0072-1</v>
      </c>
      <c r="D77" s="106" t="str">
        <f>'Memoria ND'!C36</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E77" s="105" t="str">
        <f>'Memoria ND'!D36</f>
        <v>KG</v>
      </c>
      <c r="F77" s="107">
        <f>'Memoria ND'!E36</f>
        <v>55.2</v>
      </c>
      <c r="G77" s="109">
        <f>IF(B77="EMOP", VLOOKUP(C77,'EMOP 02-24'!A:D,4,0),IF(B77="SINAPI",VLOOKUP(C77,'SINAPI 02-24'!A:E,4,0),IF(B77="SCO-RIO",VLOOKUP(C77,'SCO 12-23'!A:B,4,0),VLOOKUP(C77,Cotações!A:D,4,0))))</f>
        <v>11.97</v>
      </c>
      <c r="H77" s="108">
        <f t="shared" si="0"/>
        <v>660.74</v>
      </c>
      <c r="I77" s="108">
        <f t="shared" si="1"/>
        <v>805.77242999999999</v>
      </c>
      <c r="J77" s="203">
        <f t="shared" si="2"/>
        <v>9.2040446032731987E-4</v>
      </c>
    </row>
    <row r="78" spans="1:10" ht="30">
      <c r="A78" s="56" t="str">
        <f>'Memoria ND'!A60</f>
        <v>5.2</v>
      </c>
      <c r="B78" s="104" t="s">
        <v>456</v>
      </c>
      <c r="C78" s="105" t="str">
        <f>'Memoria ND'!B60</f>
        <v>14.006.0014-0</v>
      </c>
      <c r="D78" s="106" t="str">
        <f>'Memoria ND'!C60</f>
        <v>PORTA DE MADEIRA DE LEI EM COMPENSADO DE 60X210X3,5CM FOLHEADA NAS 2 FACES,ADUELA DE 13X3CM E ALIZARES DE 5X2CM,EXCLUSIVE FERRAGENS.FORNECIMENTO E COLOCACAO</v>
      </c>
      <c r="E78" s="105" t="str">
        <f>'Memoria ND'!D60</f>
        <v>UN</v>
      </c>
      <c r="F78" s="107">
        <f>'Memoria ND'!E60</f>
        <v>1</v>
      </c>
      <c r="G78" s="109">
        <f>IF(B78="EMOP", VLOOKUP(C78,'EMOP 02-24'!A:D,4,0),IF(B78="SINAPI",VLOOKUP(C78,'SINAPI 02-24'!A:E,4,0),IF(B78="SCO-RIO",VLOOKUP(C78,'SCO 12-23'!A:B,4,0),VLOOKUP(C78,Cotações!A:D,4,0))))</f>
        <v>642.70000000000005</v>
      </c>
      <c r="H78" s="108">
        <f t="shared" si="0"/>
        <v>642.70000000000005</v>
      </c>
      <c r="I78" s="108">
        <f t="shared" si="1"/>
        <v>783.77265000000011</v>
      </c>
      <c r="J78" s="203">
        <f t="shared" si="2"/>
        <v>8.9527491396369004E-4</v>
      </c>
    </row>
    <row r="79" spans="1:10" ht="30">
      <c r="A79" s="56" t="str">
        <f>'Memoria ND'!A98</f>
        <v>7.16</v>
      </c>
      <c r="B79" s="104" t="s">
        <v>456</v>
      </c>
      <c r="C79" s="110" t="str">
        <f>'Memoria ND'!B98</f>
        <v>15.036.0037-0</v>
      </c>
      <c r="D79" s="106" t="str">
        <f>'Memoria ND'!C98</f>
        <v>TUBO DE PVC RIGIDO DE 25MM,SOLDAVEL,INCLUSIVE CONEXOES E EMENDAS,EXCLUSIVE ABERTURA E FECHAMENTO DE RASGO.FORNECIMENTO EASSENTAMENTO</v>
      </c>
      <c r="E79" s="105" t="str">
        <f>'Memoria ND'!D98</f>
        <v>M</v>
      </c>
      <c r="F79" s="107">
        <f>'Memoria ND'!E98</f>
        <v>50</v>
      </c>
      <c r="G79" s="109">
        <f>IF(B79="EMOP", VLOOKUP(C79,'EMOP 02-24'!A:D,4,0),IF(B79="SINAPI",VLOOKUP(C79,'SINAPI 02-24'!A:E,4,0),IF(B79="SCO-RIO",VLOOKUP(C79,'SCO 12-23'!A:B,4,0),VLOOKUP(C79,Cotações!A:D,4,0))))</f>
        <v>11.55</v>
      </c>
      <c r="H79" s="108">
        <f t="shared" si="0"/>
        <v>577.5</v>
      </c>
      <c r="I79" s="108">
        <f t="shared" si="1"/>
        <v>704.26125000000002</v>
      </c>
      <c r="J79" s="203">
        <f t="shared" si="2"/>
        <v>8.0445194151864156E-4</v>
      </c>
    </row>
    <row r="80" spans="1:10" ht="40">
      <c r="A80" s="56" t="str">
        <f>'Memoria ND'!A47</f>
        <v>3.18</v>
      </c>
      <c r="B80" s="104" t="s">
        <v>456</v>
      </c>
      <c r="C80" s="105" t="str">
        <f>'Memoria ND'!B47</f>
        <v>15.004.0045-0</v>
      </c>
      <c r="D80" s="106" t="str">
        <f>'Memoria ND'!C47</f>
        <v>INSTALACAO E ASSENTAMENTO DE CHUVEIRO(EXCLUSIVE FORNECIMENTODO APARELHO E REGISTRO),COMPREENDENDO:5,00M DE TUBO DE PVCDE 25MM,RALO SECO DE PVC 100MM COM GRELHA,2,00M DE TUBO DE PVC DE 40MM E CONEXOES</v>
      </c>
      <c r="E80" s="105" t="str">
        <f>'Memoria ND'!D47</f>
        <v>UN</v>
      </c>
      <c r="F80" s="107">
        <f>'Memoria ND'!E47</f>
        <v>2</v>
      </c>
      <c r="G80" s="109">
        <f>IF(B80="EMOP", VLOOKUP(C80,'EMOP 02-24'!A:D,4,0),IF(B80="SINAPI",VLOOKUP(C80,'SINAPI 02-24'!A:E,4,0),IF(B80="SCO-RIO",VLOOKUP(C80,'SCO 12-23'!A:B,4,0),VLOOKUP(C80,Cotações!A:D,4,0))))</f>
        <v>276.62</v>
      </c>
      <c r="H80" s="108">
        <f t="shared" si="0"/>
        <v>553.24</v>
      </c>
      <c r="I80" s="108">
        <f t="shared" si="1"/>
        <v>674.67618000000004</v>
      </c>
      <c r="J80" s="203">
        <f t="shared" si="2"/>
        <v>7.7065799502298404E-4</v>
      </c>
    </row>
    <row r="81" spans="1:10" ht="30">
      <c r="A81" s="56" t="str">
        <f>'Memoria ND'!A28</f>
        <v>2.7</v>
      </c>
      <c r="B81" s="104" t="s">
        <v>456</v>
      </c>
      <c r="C81" s="105" t="str">
        <f>'Memoria ND'!B28</f>
        <v>19.005.0028-4</v>
      </c>
      <c r="D81" s="106" t="str">
        <f>'Memoria ND'!C28</f>
        <v>RETROESCAVADEIRA, COM PESO OPERACIONAL EM TORNO DE 7T, MOTORDIESEL EM TORNO DE 75CV, CAPACIDADE APROXIMADA DA CACAMBA DE 0,76M3, PROFUNDIDADE DE ESCAVACAO MAXIMA DE 4,00M, INCLUSIVE OPERADOR</v>
      </c>
      <c r="E81" s="105" t="str">
        <f>'Memoria ND'!D28</f>
        <v>H</v>
      </c>
      <c r="F81" s="107">
        <f>'Memoria ND'!E28</f>
        <v>8</v>
      </c>
      <c r="G81" s="109">
        <f>IF(B81="EMOP", VLOOKUP(C81,'EMOP 02-24'!A:D,4,0),IF(B81="SINAPI",VLOOKUP(C81,'SINAPI 02-24'!A:E,4,0),IF(B81="SCO-RIO",VLOOKUP(C81,'SCO 12-23'!A:B,4,0),VLOOKUP(C81,Cotações!A:D,4,0))))</f>
        <v>64.33</v>
      </c>
      <c r="H81" s="108">
        <f t="shared" si="0"/>
        <v>514.64</v>
      </c>
      <c r="I81" s="108">
        <f t="shared" si="1"/>
        <v>627.60347999999999</v>
      </c>
      <c r="J81" s="203">
        <f t="shared" si="2"/>
        <v>7.168885665509155E-4</v>
      </c>
    </row>
    <row r="82" spans="1:10" ht="14.5">
      <c r="A82" s="56" t="str">
        <f>'Memoria ND'!A120</f>
        <v>11.5</v>
      </c>
      <c r="B82" s="104" t="s">
        <v>456</v>
      </c>
      <c r="C82" s="110" t="str">
        <f>'Memoria ND'!B120</f>
        <v>06.088.0010-0</v>
      </c>
      <c r="D82" s="106" t="str">
        <f>'Memoria ND'!C120</f>
        <v>EMBASAMENTO DE TUBULACAO,FEITO COM PO-DE-PEDRA</v>
      </c>
      <c r="E82" s="105" t="str">
        <f>'Memoria ND'!D120</f>
        <v>M3</v>
      </c>
      <c r="F82" s="107">
        <f>'Memoria ND'!E120</f>
        <v>2.46</v>
      </c>
      <c r="G82" s="109">
        <f>IF(B82="EMOP", VLOOKUP(C82,'EMOP 02-24'!A:D,4,0),IF(B82="SINAPI",VLOOKUP(C82,'SINAPI 02-24'!A:E,4,0),IF(B82="SCO-RIO",VLOOKUP(C82,'SCO 12-23'!A:B,4,0),VLOOKUP(C82,Cotações!A:D,4,0))))</f>
        <v>194.07</v>
      </c>
      <c r="H82" s="108">
        <f t="shared" si="0"/>
        <v>477.41</v>
      </c>
      <c r="I82" s="108">
        <f t="shared" si="1"/>
        <v>582.20149500000002</v>
      </c>
      <c r="J82" s="203">
        <f t="shared" si="2"/>
        <v>6.6502753489249293E-4</v>
      </c>
    </row>
    <row r="83" spans="1:10" ht="40">
      <c r="A83" s="56" t="str">
        <f>'Memoria ND'!A95</f>
        <v>7.13</v>
      </c>
      <c r="B83" s="104" t="s">
        <v>456</v>
      </c>
      <c r="C83" s="110" t="str">
        <f>'Memoria ND'!B95</f>
        <v>06.001.0242-0</v>
      </c>
      <c r="D83" s="106" t="str">
        <f>'Memoria ND'!C95</f>
        <v>ASSENTAMENTO DE TUBULACAO DE PVC,COM JUNTA ELASTICA,PARA COLETOR DE ESGOTOS,COM DIAMETRO NOMINAL DE 100MM,ATERRO E SOCAATE A ALTURA DA GERATRIZ SUPERIOR DO TUBO,CONSIDERANDO O MATERIAL DA PROPRIA ESCAVACAO,EXCLUSIVE TUBO E JUNTA</v>
      </c>
      <c r="E83" s="105" t="str">
        <f>'Memoria ND'!D95</f>
        <v>M</v>
      </c>
      <c r="F83" s="107">
        <f>'Memoria ND'!E95</f>
        <v>50</v>
      </c>
      <c r="G83" s="109">
        <f>IF(B83="EMOP", VLOOKUP(C83,'EMOP 02-24'!A:D,4,0),IF(B83="SINAPI",VLOOKUP(C83,'SINAPI 02-24'!A:E,4,0),IF(B83="SCO-RIO",VLOOKUP(C83,'SCO 12-23'!A:B,4,0),VLOOKUP(C83,Cotações!A:D,4,0))))</f>
        <v>9.1999999999999993</v>
      </c>
      <c r="H83" s="108">
        <f t="shared" si="0"/>
        <v>460</v>
      </c>
      <c r="I83" s="108">
        <f t="shared" si="1"/>
        <v>560.97</v>
      </c>
      <c r="J83" s="203">
        <f t="shared" si="2"/>
        <v>6.4077557246506516E-4</v>
      </c>
    </row>
    <row r="84" spans="1:10" ht="40">
      <c r="A84" s="56" t="str">
        <f>'Memoria ND'!A65</f>
        <v>5.7</v>
      </c>
      <c r="B84" s="104" t="s">
        <v>456</v>
      </c>
      <c r="C84" s="105" t="str">
        <f>'Memoria ND'!B65</f>
        <v>14.007.0170-0</v>
      </c>
      <c r="D84" s="106" t="str">
        <f>'Memoria ND'!C65</f>
        <v>FERRAGENS PARA PORTAS(CONJUNTO COMPLETO) DE 2 FOLHAS DE VIDRO TEMPERADO DE 10MM,CONSTANDO DE FORNECIMENTO SEM COLOCACAO(ESTA INCLUIDA NO FORNECIMENTO E COLOCACAO DO VIDRO),EXCLUSIVE MOLA HIDRAULICA DE PISO(VIDE ITEM 14.007.0190)</v>
      </c>
      <c r="E84" s="105" t="str">
        <f>'Memoria ND'!D65</f>
        <v>UN</v>
      </c>
      <c r="F84" s="107">
        <f>'Memoria ND'!E65</f>
        <v>1</v>
      </c>
      <c r="G84" s="109">
        <f>IF(B84="EMOP", VLOOKUP(C84,'EMOP 02-24'!A:D,4,0),IF(B84="SINAPI",VLOOKUP(C84,'SINAPI 02-24'!A:E,4,0),IF(B84="SCO-RIO",VLOOKUP(C84,'SCO 12-23'!A:B,4,0),VLOOKUP(C84,Cotações!A:D,4,0))))</f>
        <v>445.02</v>
      </c>
      <c r="H84" s="108">
        <f t="shared" si="0"/>
        <v>445.02</v>
      </c>
      <c r="I84" s="108">
        <f t="shared" si="1"/>
        <v>542.70188999999993</v>
      </c>
      <c r="J84" s="203">
        <f t="shared" si="2"/>
        <v>6.1990857664870271E-4</v>
      </c>
    </row>
    <row r="85" spans="1:10" ht="30">
      <c r="A85" s="56" t="str">
        <f>'Memoria ND'!A91</f>
        <v>7.9</v>
      </c>
      <c r="B85" s="104" t="s">
        <v>456</v>
      </c>
      <c r="C85" s="110" t="str">
        <f>'Memoria ND'!B91</f>
        <v>15.004.0063-0</v>
      </c>
      <c r="D85" s="106" t="str">
        <f>'Memoria ND'!C91</f>
        <v>INSTALACAO E ASSENTAMENTO DE LAVATORIO DE UMA TORNEIRA(EXCLUSIVE FORNECIMENTO DO APARELHO),COMPREENDENDO:3,00M DE TUBO DE PVC DE 25MM,2,00M DE TUBO DE PVC DE 40MM E CONEXOES</v>
      </c>
      <c r="E85" s="105" t="str">
        <f>'Memoria ND'!D91</f>
        <v>UN</v>
      </c>
      <c r="F85" s="107">
        <f>'Memoria ND'!E91</f>
        <v>2</v>
      </c>
      <c r="G85" s="109">
        <f>IF(B85="EMOP", VLOOKUP(C85,'EMOP 02-24'!A:D,4,0),IF(B85="SINAPI",VLOOKUP(C85,'SINAPI 02-24'!A:E,4,0),IF(B85="SCO-RIO",VLOOKUP(C85,'SCO 12-23'!A:B,4,0),VLOOKUP(C85,Cotações!A:D,4,0))))</f>
        <v>217.27</v>
      </c>
      <c r="H85" s="108">
        <f t="shared" si="0"/>
        <v>434.54</v>
      </c>
      <c r="I85" s="108">
        <f t="shared" si="1"/>
        <v>529.92153000000008</v>
      </c>
      <c r="J85" s="203">
        <f t="shared" si="2"/>
        <v>6.0531003751949886E-4</v>
      </c>
    </row>
    <row r="86" spans="1:10" ht="60">
      <c r="A86" s="56" t="str">
        <f>'Memoria ND'!A119</f>
        <v>11.4</v>
      </c>
      <c r="B86" s="104" t="s">
        <v>456</v>
      </c>
      <c r="C86" s="110" t="str">
        <f>'Memoria ND'!B119</f>
        <v>06.003.0053-0</v>
      </c>
      <c r="D86" s="106" t="str">
        <f>'Memoria ND'!C119</f>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E86" s="105" t="str">
        <f>'Memoria ND'!D119</f>
        <v>M</v>
      </c>
      <c r="F86" s="107">
        <f>'Memoria ND'!E119</f>
        <v>3</v>
      </c>
      <c r="G86" s="109">
        <f>IF(B86="EMOP", VLOOKUP(C86,'EMOP 02-24'!A:D,4,0),IF(B86="SINAPI",VLOOKUP(C86,'SINAPI 02-24'!A:E,4,0),IF(B86="SCO-RIO",VLOOKUP(C86,'SCO 12-23'!A:B,4,0),VLOOKUP(C86,Cotações!A:D,4,0))))</f>
        <v>140.71</v>
      </c>
      <c r="H86" s="108">
        <f t="shared" si="0"/>
        <v>422.13</v>
      </c>
      <c r="I86" s="108">
        <f t="shared" si="1"/>
        <v>514.78753500000005</v>
      </c>
      <c r="J86" s="203">
        <f t="shared" si="2"/>
        <v>5.8802302696669127E-4</v>
      </c>
    </row>
    <row r="87" spans="1:10" ht="14.5">
      <c r="A87" s="56" t="str">
        <f>'Memoria ND'!A62</f>
        <v>5.4</v>
      </c>
      <c r="B87" s="104" t="s">
        <v>456</v>
      </c>
      <c r="C87" s="105" t="str">
        <f>'Memoria ND'!B62</f>
        <v>14.004.0048-0</v>
      </c>
      <c r="D87" s="106" t="str">
        <f>'Memoria ND'!C62</f>
        <v>VIDRO JATEADO COM 4MM DE ESPESSURA.FORNECIMENTO E COLOCACAO</v>
      </c>
      <c r="E87" s="105" t="str">
        <f>'Memoria ND'!D62</f>
        <v>M2</v>
      </c>
      <c r="F87" s="107">
        <f>'Memoria ND'!E62</f>
        <v>1.8</v>
      </c>
      <c r="G87" s="109">
        <f>IF(B87="EMOP", VLOOKUP(C87,'EMOP 02-24'!A:D,4,0),IF(B87="SINAPI",VLOOKUP(C87,'SINAPI 02-24'!A:E,4,0),IF(B87="SCO-RIO",VLOOKUP(C87,'SCO 12-23'!A:B,4,0),VLOOKUP(C87,Cotações!A:D,4,0))))</f>
        <v>230.95</v>
      </c>
      <c r="H87" s="108">
        <f t="shared" si="0"/>
        <v>415.71</v>
      </c>
      <c r="I87" s="108">
        <f t="shared" si="1"/>
        <v>506.95834500000001</v>
      </c>
      <c r="J87" s="203">
        <f t="shared" si="2"/>
        <v>5.7908002875967882E-4</v>
      </c>
    </row>
    <row r="88" spans="1:10" ht="20">
      <c r="A88" s="56" t="str">
        <f>'Memoria ND'!A99</f>
        <v>7.17</v>
      </c>
      <c r="B88" s="104" t="s">
        <v>458</v>
      </c>
      <c r="C88" s="110" t="str">
        <f>'Memoria ND'!B99</f>
        <v>102607</v>
      </c>
      <c r="D88" s="106" t="str">
        <f>'Memoria ND'!C99</f>
        <v>CAIXA D´ÁGUA EM POLIETILENO, 1000 LITROS - FORNECIMENTO E INSTALAÇÃO. AF_06/2021</v>
      </c>
      <c r="E88" s="105" t="str">
        <f>'Memoria ND'!D99</f>
        <v>UN</v>
      </c>
      <c r="F88" s="107">
        <f>'Memoria ND'!E99</f>
        <v>1</v>
      </c>
      <c r="G88" s="109">
        <f>IF(B88="EMOP", VLOOKUP(C88,'EMOP 02-24'!A:D,4,0),IF(B88="SINAPI",VLOOKUP(C88,'SINAPI 02-24'!A:E,4,0),IF(B88="SCO-RIO",VLOOKUP(C88,'SCO 12-23'!A:B,4,0),VLOOKUP(C88,Cotações!A:D,4,0))))</f>
        <v>408.79</v>
      </c>
      <c r="H88" s="108">
        <f t="shared" si="0"/>
        <v>408.79</v>
      </c>
      <c r="I88" s="108">
        <f t="shared" si="1"/>
        <v>498.51940500000006</v>
      </c>
      <c r="J88" s="203">
        <f t="shared" si="2"/>
        <v>5.6944053536520437E-4</v>
      </c>
    </row>
    <row r="89" spans="1:10" ht="14.5">
      <c r="A89" s="56" t="str">
        <f>'Memoria ND'!A32</f>
        <v>3.3</v>
      </c>
      <c r="B89" s="104" t="s">
        <v>456</v>
      </c>
      <c r="C89" s="105" t="str">
        <f>'Memoria ND'!B32</f>
        <v>20.104.0001-0</v>
      </c>
      <c r="D89" s="106" t="str">
        <f>'Memoria ND'!C32</f>
        <v>SAIBRO,INCLUSIVE TRANSPORTE.FORNECIMENTO</v>
      </c>
      <c r="E89" s="105" t="str">
        <f>'Memoria ND'!D32</f>
        <v>M3</v>
      </c>
      <c r="F89" s="107">
        <f>'Memoria ND'!E32</f>
        <v>4.09</v>
      </c>
      <c r="G89" s="109">
        <f>IF(B89="EMOP", VLOOKUP(C89,'EMOP 02-24'!A:D,4,0),IF(B89="SINAPI",VLOOKUP(C89,'SINAPI 02-24'!A:E,4,0),IF(B89="SCO-RIO",VLOOKUP(C89,'SCO 12-23'!A:B,4,0),VLOOKUP(C89,Cotações!A:D,4,0))))</f>
        <v>98</v>
      </c>
      <c r="H89" s="108">
        <f t="shared" si="0"/>
        <v>400.82</v>
      </c>
      <c r="I89" s="108">
        <f t="shared" si="1"/>
        <v>488.79998999999998</v>
      </c>
      <c r="J89" s="203">
        <f t="shared" si="2"/>
        <v>5.583384020770596E-4</v>
      </c>
    </row>
    <row r="90" spans="1:10" ht="30">
      <c r="A90" s="56" t="str">
        <f>'Memoria ND'!A46</f>
        <v>3.17</v>
      </c>
      <c r="B90" s="104" t="s">
        <v>456</v>
      </c>
      <c r="C90" s="105" t="str">
        <f>'Memoria ND'!B46</f>
        <v>18.007.0065-0</v>
      </c>
      <c r="D90" s="106" t="str">
        <f>'Memoria ND'!C46</f>
        <v>CHUVEIRO DE LUXO,ARTICULADO,COM BRACO DE 1/2" E 2 REGISTROSDE PRESSAO 1416,DE 1/2",COM CANOPLA E VOLANTE EM METAL CROMADO.FORNECIMENTO</v>
      </c>
      <c r="E90" s="105" t="str">
        <f>'Memoria ND'!D46</f>
        <v>UN</v>
      </c>
      <c r="F90" s="107">
        <f>'Memoria ND'!E46</f>
        <v>2</v>
      </c>
      <c r="G90" s="109">
        <f>IF(B90="EMOP", VLOOKUP(C90,'EMOP 02-24'!A:D,4,0),IF(B90="SINAPI",VLOOKUP(C90,'SINAPI 02-24'!A:E,4,0),IF(B90="SCO-RIO",VLOOKUP(C90,'SCO 12-23'!A:B,4,0),VLOOKUP(C90,Cotações!A:D,4,0))))</f>
        <v>188.31</v>
      </c>
      <c r="H90" s="108">
        <f t="shared" si="0"/>
        <v>376.62</v>
      </c>
      <c r="I90" s="108">
        <f t="shared" si="1"/>
        <v>459.28809000000001</v>
      </c>
      <c r="J90" s="203">
        <f t="shared" si="2"/>
        <v>5.2462803500389753E-4</v>
      </c>
    </row>
    <row r="91" spans="1:10" ht="30">
      <c r="A91" s="112" t="str">
        <f>'Memoria ND'!A88</f>
        <v>7.6</v>
      </c>
      <c r="B91" s="113" t="s">
        <v>456</v>
      </c>
      <c r="C91" s="114" t="str">
        <f>'Memoria ND'!B88</f>
        <v>18.016.0106-0</v>
      </c>
      <c r="D91" s="115" t="str">
        <f>'Memoria ND'!C88</f>
        <v>BARRA DE APOIO EM ACO INOXIDAVEL AISI 304,TUBO DE 1.1/4",INCLUSIVE FIXACAO COM PARAFUSOS INOXIDAVEIS E BUCHAS PLASTICAS,COM 80CM,PARA PESSOAS COM NECESSIDADES ESPECIFICAS.FORNECIMENTO E COLOCACAO</v>
      </c>
      <c r="E91" s="116" t="str">
        <f>'Memoria ND'!D88</f>
        <v>UN</v>
      </c>
      <c r="F91" s="117">
        <f>'Memoria ND'!E88</f>
        <v>2</v>
      </c>
      <c r="G91" s="118">
        <f>IF(B91="EMOP", VLOOKUP(C91,'EMOP 02-24'!A:D,4,0),IF(B91="SINAPI",VLOOKUP(C91,'SINAPI 02-24'!A:E,4,0),IF(B91="SCO-RIO",VLOOKUP(C91,'SCO 12-23'!A:B,4,0),VLOOKUP(C91,Cotações!A:D,4,0))))</f>
        <v>169.1</v>
      </c>
      <c r="H91" s="119">
        <f t="shared" si="0"/>
        <v>338.2</v>
      </c>
      <c r="I91" s="108">
        <f t="shared" si="1"/>
        <v>412.43489999999997</v>
      </c>
      <c r="J91" s="203">
        <f t="shared" si="2"/>
        <v>4.7110934479931528E-4</v>
      </c>
    </row>
    <row r="92" spans="1:10" ht="30">
      <c r="A92" s="56" t="str">
        <f>'Memoria ND'!A35</f>
        <v>3.6</v>
      </c>
      <c r="B92" s="104" t="s">
        <v>456</v>
      </c>
      <c r="C92" s="105" t="str">
        <f>'Memoria ND'!B35</f>
        <v>11.003.0020-0</v>
      </c>
      <c r="D92" s="106" t="str">
        <f>'Memoria ND'!C35</f>
        <v>CONCRETO PARA CAMADAS PREPARATORIAS COM 180KG DE CIMENTO PORM3 DE CONCRETO,INCLUSIVE MATERIAIS,TRANSPORTE,PRODUCAO,LANCAMENTO E ADENSAMENTO</v>
      </c>
      <c r="E92" s="105" t="str">
        <f>'Memoria ND'!D35</f>
        <v>M3</v>
      </c>
      <c r="F92" s="107">
        <f>'Memoria ND'!E35</f>
        <v>0.64</v>
      </c>
      <c r="G92" s="109">
        <f>IF(B92="EMOP", VLOOKUP(C92,'EMOP 02-24'!A:D,4,0),IF(B92="SINAPI",VLOOKUP(C92,'SINAPI 02-24'!A:E,4,0),IF(B92="SCO-RIO",VLOOKUP(C92,'SCO 12-23'!A:B,4,0),VLOOKUP(C92,Cotações!A:D,4,0))))</f>
        <v>517.71</v>
      </c>
      <c r="H92" s="108">
        <f t="shared" si="0"/>
        <v>331.33</v>
      </c>
      <c r="I92" s="108">
        <f t="shared" si="1"/>
        <v>404.05693500000001</v>
      </c>
      <c r="J92" s="203">
        <f t="shared" si="2"/>
        <v>4.6153950092358707E-4</v>
      </c>
    </row>
    <row r="93" spans="1:10" ht="30">
      <c r="A93" s="56" t="str">
        <f>'Memoria ND'!A89</f>
        <v>7.7</v>
      </c>
      <c r="B93" s="104" t="s">
        <v>456</v>
      </c>
      <c r="C93" s="110" t="str">
        <f>'Memoria ND'!B89</f>
        <v>18.016.0108-0</v>
      </c>
      <c r="D93" s="106" t="str">
        <f>'Memoria ND'!C89</f>
        <v>BARRA DE APOIO EM ACO INOXIDAVEL AISI 304,TUBO DE 1 1/4",INCLUSIVE FIXACAO COM PARAFUSOS INOXIDAVEIS E BUCHAS PLASTICAS,COM 70CM,PARA PESSOAS COM NECESSIDADES ESPECIFICAS.FORNECIMENTO E COLOCACAO</v>
      </c>
      <c r="E93" s="105" t="str">
        <f>'Memoria ND'!D89</f>
        <v>UN</v>
      </c>
      <c r="F93" s="107">
        <f>'Memoria ND'!E89</f>
        <v>2</v>
      </c>
      <c r="G93" s="109">
        <f>IF(B93="EMOP", VLOOKUP(C93,'EMOP 02-24'!A:D,4,0),IF(B93="SINAPI",VLOOKUP(C93,'SINAPI 02-24'!A:E,4,0),IF(B93="SCO-RIO",VLOOKUP(C93,'SCO 12-23'!A:B,4,0),VLOOKUP(C93,Cotações!A:D,4,0))))</f>
        <v>165.59</v>
      </c>
      <c r="H93" s="108">
        <f t="shared" si="0"/>
        <v>331.18</v>
      </c>
      <c r="I93" s="108">
        <f t="shared" si="1"/>
        <v>403.87401</v>
      </c>
      <c r="J93" s="203">
        <f t="shared" si="2"/>
        <v>4.6133055236734845E-4</v>
      </c>
    </row>
    <row r="94" spans="1:10" ht="40">
      <c r="A94" s="56" t="str">
        <f>'Memoria ND'!A17</f>
        <v>1.10</v>
      </c>
      <c r="B94" s="104" t="s">
        <v>456</v>
      </c>
      <c r="C94" s="105" t="str">
        <f>'Memoria ND'!B17</f>
        <v>02.030.0005-0</v>
      </c>
      <c r="D94" s="106" t="str">
        <f>'Memoria ND'!C17</f>
        <v>PLACA DE SINALIZACAO PREVENTIVA PARA OBRA NA VIA PUBLICA,DEACORDO COM A RESOLUCAO DA PREFEITURA-RJ, COMPREENDENDO FORNECIMENTO E PINTURA DA PLACA E DOS SUPORTES DE MADEIRA.FORNECIMENTO E COLOCACAO</v>
      </c>
      <c r="E94" s="105" t="str">
        <f>'Memoria ND'!D17</f>
        <v>UN</v>
      </c>
      <c r="F94" s="107">
        <f>'Memoria ND'!E17</f>
        <v>3</v>
      </c>
      <c r="G94" s="108">
        <f>IF(B94="EMOP", VLOOKUP(C94,'EMOP 02-24'!A:D,4,0),IF(B94="SINAPI",VLOOKUP(C94,'SINAPI 02-24'!A:E,4,0),IF(B94="SCO-RIO",VLOOKUP(C94,'SCO 12-23'!A:B,4,0),VLOOKUP(C94,Cotações!A:D,4,0))))</f>
        <v>106.48</v>
      </c>
      <c r="H94" s="108">
        <f t="shared" si="0"/>
        <v>319.44</v>
      </c>
      <c r="I94" s="108">
        <f t="shared" si="1"/>
        <v>389.55707999999998</v>
      </c>
      <c r="J94" s="203">
        <f t="shared" si="2"/>
        <v>4.4497684536574001E-4</v>
      </c>
    </row>
    <row r="95" spans="1:10" ht="20">
      <c r="A95" s="112" t="str">
        <f>'Memoria ND'!A76</f>
        <v>6.8</v>
      </c>
      <c r="B95" s="113" t="s">
        <v>456</v>
      </c>
      <c r="C95" s="114" t="str">
        <f>'Memoria ND'!B76</f>
        <v>15.007.0206-0</v>
      </c>
      <c r="D95" s="115" t="str">
        <f>'Memoria ND'!C76</f>
        <v>HASTE PARA ATERRAMENTO,DE COBRE DE 3/4" (19MM),COM 2,40M DECOMPRIMENTO.FORNECIMENTO E COLOCACAO</v>
      </c>
      <c r="E95" s="116" t="str">
        <f>'Memoria ND'!D76</f>
        <v>UN</v>
      </c>
      <c r="F95" s="117">
        <f>'Memoria ND'!E76</f>
        <v>3</v>
      </c>
      <c r="G95" s="118">
        <f>IF(B95="EMOP", VLOOKUP(C95,'EMOP 02-24'!A:D,4,0),IF(B95="SINAPI",VLOOKUP(C95,'SINAPI 02-24'!A:E,4,0),IF(B95="SCO-RIO",VLOOKUP(C95,'SCO 12-23'!A:B,4,0),VLOOKUP(C95,Cotações!A:D,4,0))))</f>
        <v>99.9</v>
      </c>
      <c r="H95" s="119">
        <f t="shared" si="0"/>
        <v>299.7</v>
      </c>
      <c r="I95" s="108">
        <f t="shared" si="1"/>
        <v>365.48415</v>
      </c>
      <c r="J95" s="203">
        <f t="shared" si="2"/>
        <v>4.1747921536473918E-4</v>
      </c>
    </row>
    <row r="96" spans="1:10" ht="40">
      <c r="A96" s="56" t="str">
        <f>'Memoria ND'!A75</f>
        <v>6.7</v>
      </c>
      <c r="B96" s="104" t="s">
        <v>456</v>
      </c>
      <c r="C96" s="110" t="str">
        <f>'Memoria ND'!B75</f>
        <v>15.007.0498-0</v>
      </c>
      <c r="D96" s="106" t="str">
        <f>'Memoria ND'!C75</f>
        <v>QUADRO DE DISTRIBUICAO DE ENERGIA PARA DISJUNTORES TERMO-MAGNETICOS UNIPOLARES,DE EMBUTIR,COM PORTA E BARRAMENTOS DE FASE,NEUTRO E TERRA,PARA INSTALACAO DE ATE 8 DISJUNTORES SEM DISPOSITIVO PARA CHAVE GERAL.FORNECIMENTO E COLOCACAO</v>
      </c>
      <c r="E96" s="105" t="str">
        <f>'Memoria ND'!D75</f>
        <v>UN</v>
      </c>
      <c r="F96" s="107">
        <f>'Memoria ND'!E75</f>
        <v>2</v>
      </c>
      <c r="G96" s="109">
        <f>IF(B96="EMOP", VLOOKUP(C96,'EMOP 02-24'!A:D,4,0),IF(B96="SINAPI",VLOOKUP(C96,'SINAPI 02-24'!A:E,4,0),IF(B96="SCO-RIO",VLOOKUP(C96,'SCO 12-23'!A:B,4,0),VLOOKUP(C96,Cotações!A:D,4,0))))</f>
        <v>147.88999999999999</v>
      </c>
      <c r="H96" s="108">
        <f t="shared" si="0"/>
        <v>295.77999999999997</v>
      </c>
      <c r="I96" s="108">
        <f t="shared" si="1"/>
        <v>360.70371</v>
      </c>
      <c r="J96" s="203">
        <f t="shared" si="2"/>
        <v>4.1201869309503687E-4</v>
      </c>
    </row>
    <row r="97" spans="1:10" ht="20">
      <c r="A97" s="56" t="str">
        <f>'Memoria ND'!A12</f>
        <v>1.5</v>
      </c>
      <c r="B97" s="104" t="s">
        <v>456</v>
      </c>
      <c r="C97" s="105" t="str">
        <f>'Memoria ND'!B12</f>
        <v>05.008.0001-0</v>
      </c>
      <c r="D97" s="106" t="str">
        <f>'Memoria ND'!C12</f>
        <v>MONTAGEM E DESMONTAGEM DE ANDAIME COM ELEMENTOS TUBULARES, CONSIDERANDO-SE A ÁREA VERTICAL RECOBERTA</v>
      </c>
      <c r="E97" s="105" t="str">
        <f>'Memoria ND'!D12</f>
        <v>M2</v>
      </c>
      <c r="F97" s="107">
        <f>'Memoria ND'!E12</f>
        <v>36</v>
      </c>
      <c r="G97" s="108">
        <f>IF(B97="EMOP", VLOOKUP(C97,'EMOP 02-24'!A:D,4,0),IF(B97="SINAPI",VLOOKUP(C97,'SINAPI 02-24'!A:E,4,0),IF(B97="SCO-RIO",VLOOKUP(C97,'SCO 12-23'!A:B,4,0),VLOOKUP(C97,Cotações!A:D,4,0))))</f>
        <v>7.96</v>
      </c>
      <c r="H97" s="108">
        <f t="shared" si="0"/>
        <v>286.56</v>
      </c>
      <c r="I97" s="108">
        <f t="shared" si="1"/>
        <v>349.45992000000001</v>
      </c>
      <c r="J97" s="203">
        <f t="shared" si="2"/>
        <v>3.9917532183823714E-4</v>
      </c>
    </row>
    <row r="98" spans="1:10" ht="40">
      <c r="A98" s="56" t="str">
        <f>'Memoria ND'!A94</f>
        <v>7.12</v>
      </c>
      <c r="B98" s="104" t="s">
        <v>456</v>
      </c>
      <c r="C98" s="110" t="str">
        <f>'Memoria ND'!B94</f>
        <v>15.004.0181-0</v>
      </c>
      <c r="D98" s="106" t="str">
        <f>'Memoria ND'!C94</f>
        <v>RALO SIFONADO DE PVC(100X100)X50MM,EM PAVIMENTO TERREO,COM TAMPA CEGA,COM 1 ENTRADA DE 40MM E SAIDA DE 50MM,INCLUSIVE LIGACAO DE 50MM DE PVC ATE A CAIXA DE INSPECAO,CONSIDERANDO ADISTANCIA DO CENTRO DO RALO ATE 2,00M.FORNECIMENTO E INSTALACAO</v>
      </c>
      <c r="E98" s="105" t="str">
        <f>'Memoria ND'!D94</f>
        <v>UN</v>
      </c>
      <c r="F98" s="107">
        <f>'Memoria ND'!E94</f>
        <v>3</v>
      </c>
      <c r="G98" s="109">
        <f>IF(B98="EMOP", VLOOKUP(C98,'EMOP 02-24'!A:D,4,0),IF(B98="SINAPI",VLOOKUP(C98,'SINAPI 02-24'!A:E,4,0),IF(B98="SCO-RIO",VLOOKUP(C98,'SCO 12-23'!A:B,4,0),VLOOKUP(C98,Cotações!A:D,4,0))))</f>
        <v>88.77</v>
      </c>
      <c r="H98" s="108">
        <f t="shared" si="0"/>
        <v>266.31</v>
      </c>
      <c r="I98" s="108">
        <f t="shared" si="1"/>
        <v>324.76504499999999</v>
      </c>
      <c r="J98" s="203">
        <f t="shared" si="2"/>
        <v>3.70967266746025E-4</v>
      </c>
    </row>
    <row r="99" spans="1:10" ht="30">
      <c r="A99" s="56" t="str">
        <f>'Memoria ND'!A77</f>
        <v>6.9</v>
      </c>
      <c r="B99" s="104" t="s">
        <v>456</v>
      </c>
      <c r="C99" s="110" t="str">
        <f>'Memoria ND'!B77</f>
        <v>15.017.0230-0</v>
      </c>
      <c r="D99" s="106" t="str">
        <f>'Memoria ND'!C77</f>
        <v>CONECTOR FABRICADO EM BRONZE PARA ATERRAMENTO,PARA FIXACAO DE UM OU DOIS CONDUTORES A SUPERFICIE PLANA,PARA CABOS COM BITOLAS DE 6 A 35MM2.FORNECIMENTO E COLOCACAO</v>
      </c>
      <c r="E99" s="105" t="str">
        <f>'Memoria ND'!D77</f>
        <v>UN</v>
      </c>
      <c r="F99" s="107">
        <f>'Memoria ND'!E77</f>
        <v>3</v>
      </c>
      <c r="G99" s="109">
        <f>IF(B99="EMOP", VLOOKUP(C99,'EMOP 02-24'!A:D,4,0),IF(B99="SINAPI",VLOOKUP(C99,'SINAPI 02-24'!A:E,4,0),IF(B99="SCO-RIO",VLOOKUP(C99,'SCO 12-23'!A:B,4,0),VLOOKUP(C99,Cotações!A:D,4,0))))</f>
        <v>80.23</v>
      </c>
      <c r="H99" s="108">
        <f t="shared" si="0"/>
        <v>240.69</v>
      </c>
      <c r="I99" s="108">
        <f t="shared" si="1"/>
        <v>293.521455</v>
      </c>
      <c r="J99" s="203">
        <f t="shared" si="2"/>
        <v>3.3527885334047071E-4</v>
      </c>
    </row>
    <row r="100" spans="1:10" ht="30">
      <c r="A100" s="56" t="str">
        <f>'Memoria ND'!A90</f>
        <v>7.8</v>
      </c>
      <c r="B100" s="113" t="s">
        <v>456</v>
      </c>
      <c r="C100" s="114" t="str">
        <f>'Memoria ND'!B90</f>
        <v>18.016.0105-0</v>
      </c>
      <c r="D100" s="115" t="str">
        <f>'Memoria ND'!C90</f>
        <v>BARRA DE APOIO EM ACO INOXIDAVEL AISI 304,TUBO DE 1.1/4",INCLUSIVE FIXACAO COM PARAFUSOS INOXIDAVEIS E BUCHAS PLASTICAS,COM 50CM,PARA PESSOAS COM NECESSIDADES ESPECIFICAS.FORNECIMENTO E COLOCACAO</v>
      </c>
      <c r="E100" s="116" t="str">
        <f>'Memoria ND'!D90</f>
        <v>UN</v>
      </c>
      <c r="F100" s="117">
        <f>'Memoria ND'!E90</f>
        <v>2</v>
      </c>
      <c r="G100" s="118">
        <f>IF(B100="EMOP", VLOOKUP(C100,'EMOP 02-24'!A:D,4,0),IF(B100="SINAPI",VLOOKUP(C100,'SINAPI 02-24'!A:E,4,0),IF(B100="SCO-RIO",VLOOKUP(C100,'SCO 12-23'!A:B,4,0),VLOOKUP(C100,Cotações!A:D,4,0))))</f>
        <v>119.82</v>
      </c>
      <c r="H100" s="108">
        <f t="shared" si="0"/>
        <v>239.64</v>
      </c>
      <c r="I100" s="108">
        <f t="shared" si="1"/>
        <v>292.24097999999998</v>
      </c>
      <c r="J100" s="203">
        <f t="shared" si="2"/>
        <v>3.3381621344680045E-4</v>
      </c>
    </row>
    <row r="101" spans="1:10" ht="20">
      <c r="A101" s="56" t="str">
        <f>'Memoria ND'!A73</f>
        <v>6.5</v>
      </c>
      <c r="B101" s="104" t="s">
        <v>456</v>
      </c>
      <c r="C101" s="110" t="str">
        <f>'Memoria ND'!B73</f>
        <v>15.007.0575-0</v>
      </c>
      <c r="D101" s="106" t="str">
        <f>'Memoria ND'!C73</f>
        <v>DISJUNTOR TERMOMAGNETICO,BIPOLAR,DE 10 A 32A,3KA,MODELO DIN,TIPO C.FORNECIMENTO E COLOCACAO</v>
      </c>
      <c r="E101" s="105" t="str">
        <f>'Memoria ND'!D73</f>
        <v>UN</v>
      </c>
      <c r="F101" s="107">
        <f>'Memoria ND'!E73</f>
        <v>5</v>
      </c>
      <c r="G101" s="109">
        <f>IF(B101="EMOP", VLOOKUP(C101,'EMOP 02-24'!A:D,4,0),IF(B101="SINAPI",VLOOKUP(C101,'SINAPI 02-24'!A:E,4,0),IF(B101="SCO-RIO",VLOOKUP(C101,'SCO 12-23'!A:B,4,0),VLOOKUP(C101,Cotações!A:D,4,0))))</f>
        <v>39.56</v>
      </c>
      <c r="H101" s="108">
        <f t="shared" si="0"/>
        <v>197.8</v>
      </c>
      <c r="I101" s="108">
        <f t="shared" si="1"/>
        <v>241.21710000000002</v>
      </c>
      <c r="J101" s="203">
        <f t="shared" si="2"/>
        <v>2.7553349615997802E-4</v>
      </c>
    </row>
    <row r="102" spans="1:10" ht="30">
      <c r="A102" s="56" t="str">
        <f>'Memoria ND'!A19</f>
        <v>1.12</v>
      </c>
      <c r="B102" s="104" t="s">
        <v>456</v>
      </c>
      <c r="C102" s="105" t="str">
        <f>'Memoria ND'!B19</f>
        <v>02.011.0010-0</v>
      </c>
      <c r="D102" s="106" t="str">
        <f>'Memoria ND'!C19</f>
        <v>CERCA PROTETORA DE BORDA DE VALA OU OBRA,COM TELA PLASTICA NA COR LARANJA OU AMARELA,CONSIDERANDO 2 VEZES DE UTILIZACAO,INCLUSIVE APOIOS,FORNECIMENTO,COLOCACAO E RETIRADA</v>
      </c>
      <c r="E102" s="105" t="str">
        <f>'Memoria ND'!D19</f>
        <v>M2</v>
      </c>
      <c r="F102" s="107">
        <f>'Memoria ND'!E19</f>
        <v>200</v>
      </c>
      <c r="G102" s="108">
        <f>IF(B102="EMOP", VLOOKUP(C102,'EMOP 02-24'!A:D,4,0),IF(B102="SINAPI",VLOOKUP(C102,'SINAPI 02-24'!A:E,4,0),IF(B102="SCO-RIO",VLOOKUP(C102,'SCO 12-23'!A:B,4,0),VLOOKUP(C102,Cotações!A:D,4,0))))</f>
        <v>0.94</v>
      </c>
      <c r="H102" s="108">
        <f t="shared" si="0"/>
        <v>188</v>
      </c>
      <c r="I102" s="108">
        <f t="shared" si="1"/>
        <v>229.26600000000002</v>
      </c>
      <c r="J102" s="203">
        <f t="shared" si="2"/>
        <v>2.6188219048572231E-4</v>
      </c>
    </row>
    <row r="103" spans="1:10" ht="30">
      <c r="A103" s="56" t="str">
        <f>'Memoria ND'!A48</f>
        <v>3.19</v>
      </c>
      <c r="B103" s="104" t="s">
        <v>456</v>
      </c>
      <c r="C103" s="105" t="str">
        <f>'Memoria ND'!B48</f>
        <v>15.004.0090-0</v>
      </c>
      <c r="D103" s="106" t="str">
        <f>'Memoria ND'!C48</f>
        <v>INSTALACAO E COLOCACAO DE TORNEIRA PARA JARDIM OU DE LAVAGEM(EXCLUSIVE FORNECIMENTO DA TORNEIRA),COMPREENDENDO: 2,00M DETUBO DE PVC DE 20MM E CONEXOES</v>
      </c>
      <c r="E103" s="105" t="str">
        <f>'Memoria ND'!D48</f>
        <v>UN</v>
      </c>
      <c r="F103" s="107">
        <f>'Memoria ND'!E48</f>
        <v>1</v>
      </c>
      <c r="G103" s="109">
        <f>IF(B103="EMOP", VLOOKUP(C103,'EMOP 02-24'!A:D,4,0),IF(B103="SINAPI",VLOOKUP(C103,'SINAPI 02-24'!A:E,4,0),IF(B103="SCO-RIO",VLOOKUP(C103,'SCO 12-23'!A:B,4,0),VLOOKUP(C103,Cotações!A:D,4,0))))</f>
        <v>186.69</v>
      </c>
      <c r="H103" s="108">
        <f t="shared" si="0"/>
        <v>186.69</v>
      </c>
      <c r="I103" s="108">
        <f t="shared" si="1"/>
        <v>227.66845499999999</v>
      </c>
      <c r="J103" s="203">
        <f t="shared" si="2"/>
        <v>2.6005737309457179E-4</v>
      </c>
    </row>
    <row r="104" spans="1:10" ht="20">
      <c r="A104" s="56" t="str">
        <f>'Memoria ND'!A72</f>
        <v>6.4</v>
      </c>
      <c r="B104" s="104" t="s">
        <v>456</v>
      </c>
      <c r="C104" s="110" t="str">
        <f>'Memoria ND'!B72</f>
        <v>15.007.0570-0</v>
      </c>
      <c r="D104" s="106" t="str">
        <f>'Memoria ND'!C72</f>
        <v>DISJUNTOR TERMOMAGNETICO,MONOPOLAR,DE 10 A 32A,3KA,MODELO DIN,TIPO C.FORNECIMENTO E COLOCACAO</v>
      </c>
      <c r="E104" s="105" t="str">
        <f>'Memoria ND'!D72</f>
        <v>UN</v>
      </c>
      <c r="F104" s="107">
        <f>'Memoria ND'!E72</f>
        <v>10</v>
      </c>
      <c r="G104" s="109">
        <f>IF(B104="EMOP", VLOOKUP(C104,'EMOP 02-24'!A:D,4,0),IF(B104="SINAPI",VLOOKUP(C104,'SINAPI 02-24'!A:E,4,0),IF(B104="SCO-RIO",VLOOKUP(C104,'SCO 12-23'!A:B,4,0),VLOOKUP(C104,Cotações!A:D,4,0))))</f>
        <v>14.12</v>
      </c>
      <c r="H104" s="108">
        <f t="shared" si="0"/>
        <v>141.19999999999999</v>
      </c>
      <c r="I104" s="108">
        <f t="shared" si="1"/>
        <v>172.1934</v>
      </c>
      <c r="J104" s="203">
        <f t="shared" si="2"/>
        <v>1.9669024093927652E-4</v>
      </c>
    </row>
    <row r="105" spans="1:10" ht="30">
      <c r="A105" s="112" t="str">
        <f>'Memoria ND'!A78</f>
        <v>6.10</v>
      </c>
      <c r="B105" s="113" t="s">
        <v>456</v>
      </c>
      <c r="C105" s="114" t="str">
        <f>'Memoria ND'!B78</f>
        <v>15.018.0133-0</v>
      </c>
      <c r="D105" s="115" t="str">
        <f>'Memoria ND'!C78</f>
        <v>CAIXA POLIMERICA DE INSPECAO DE ATERRAMENTO COM DIAMETRO SUPERIOR DE APROXIMADAMENTE 23CM E ALTURA APROXIMADA DE 25CM,COM TAMPA.FORNECIMENTO E COLOCACAO</v>
      </c>
      <c r="E105" s="116" t="str">
        <f>'Memoria ND'!D78</f>
        <v>UN</v>
      </c>
      <c r="F105" s="117">
        <f>'Memoria ND'!E78</f>
        <v>3</v>
      </c>
      <c r="G105" s="118">
        <f>IF(B105="EMOP", VLOOKUP(C105,'EMOP 02-24'!A:D,4,0),IF(B105="SINAPI",VLOOKUP(C105,'SINAPI 02-24'!A:E,4,0),IF(B105="SCO-RIO",VLOOKUP(C105,'SCO 12-23'!A:B,4,0),VLOOKUP(C105,Cotações!A:D,4,0))))</f>
        <v>44.16</v>
      </c>
      <c r="H105" s="119">
        <f t="shared" si="0"/>
        <v>132.47999999999999</v>
      </c>
      <c r="I105" s="108">
        <f t="shared" si="1"/>
        <v>161.55936</v>
      </c>
      <c r="J105" s="203">
        <f t="shared" si="2"/>
        <v>1.8454336486993877E-4</v>
      </c>
    </row>
    <row r="106" spans="1:10" ht="20">
      <c r="A106" s="56" t="str">
        <f>'Memoria ND'!A74</f>
        <v>6.6</v>
      </c>
      <c r="B106" s="104" t="s">
        <v>456</v>
      </c>
      <c r="C106" s="110" t="str">
        <f>'Memoria ND'!B74</f>
        <v>15.007.0576-0</v>
      </c>
      <c r="D106" s="106" t="str">
        <f>'Memoria ND'!C74</f>
        <v>DISJUNTOR TERMOMAGNETICO,BIPOLAR,DE 40 A 63A,3KA,MODELO DIN,TIPO C.FORNECIMENTO E COLOCACAO</v>
      </c>
      <c r="E106" s="105" t="str">
        <f>'Memoria ND'!D74</f>
        <v>UN</v>
      </c>
      <c r="F106" s="107">
        <f>'Memoria ND'!E74</f>
        <v>3</v>
      </c>
      <c r="G106" s="109">
        <f>IF(B106="EMOP", VLOOKUP(C106,'EMOP 02-24'!A:D,4,0),IF(B106="SINAPI",VLOOKUP(C106,'SINAPI 02-24'!A:E,4,0),IF(B106="SCO-RIO",VLOOKUP(C106,'SCO 12-23'!A:B,4,0),VLOOKUP(C106,Cotações!A:D,4,0))))</f>
        <v>40.69</v>
      </c>
      <c r="H106" s="108">
        <f t="shared" si="0"/>
        <v>122.07</v>
      </c>
      <c r="I106" s="108">
        <f t="shared" si="1"/>
        <v>148.86436499999999</v>
      </c>
      <c r="J106" s="203">
        <f t="shared" si="2"/>
        <v>1.7004233506697934E-4</v>
      </c>
    </row>
    <row r="107" spans="1:10" ht="30">
      <c r="A107" s="56" t="str">
        <f>'Memoria ND'!A83</f>
        <v>7.1</v>
      </c>
      <c r="B107" s="104" t="s">
        <v>456</v>
      </c>
      <c r="C107" s="110" t="str">
        <f>'Memoria ND'!B83</f>
        <v>18.007.0080-0</v>
      </c>
      <c r="D107" s="106" t="str">
        <f>'Memoria ND'!C83</f>
        <v>CHUVEIRO ELETRICO EM PLASTICO,EM 110/220V,COM BRACO CROMADODE 1/2" E 1 REGISTRO DE PRESSAO 1416 DE 3/4",COM CANOPLA E VOLANTE EM METAL CROMADO.FORNECIMENTO</v>
      </c>
      <c r="E107" s="105" t="str">
        <f>'Memoria ND'!D83</f>
        <v>UN</v>
      </c>
      <c r="F107" s="107">
        <f>'Memoria ND'!E83</f>
        <v>1</v>
      </c>
      <c r="G107" s="109">
        <f>IF(B107="EMOP", VLOOKUP(C107,'EMOP 02-24'!A:D,4,0),IF(B107="SINAPI",VLOOKUP(C107,'SINAPI 02-24'!A:E,4,0),IF(B107="SCO-RIO",VLOOKUP(C107,'SCO 12-23'!A:B,4,0),VLOOKUP(C107,Cotações!A:D,4,0))))</f>
        <v>80.75</v>
      </c>
      <c r="H107" s="108">
        <f t="shared" si="0"/>
        <v>80.75</v>
      </c>
      <c r="I107" s="108">
        <f t="shared" si="1"/>
        <v>98.474625000000003</v>
      </c>
      <c r="J107" s="203">
        <f t="shared" si="2"/>
        <v>1.1248397277511742E-4</v>
      </c>
    </row>
    <row r="108" spans="1:10" ht="20">
      <c r="A108" s="56" t="str">
        <f>'Memoria ND'!A100</f>
        <v>7.18</v>
      </c>
      <c r="B108" s="104" t="s">
        <v>456</v>
      </c>
      <c r="C108" s="110" t="str">
        <f>'Memoria ND'!B100</f>
        <v>18.009.0076-0</v>
      </c>
      <c r="D108" s="106" t="str">
        <f>'Memoria ND'!C100</f>
        <v>TORNEIRA PARA LAVATORIO TIPO BANCA 1193 OU SIMILAR DE 1/2"X9CM APROXIMADAMENTE,EM METAL CROMADO.FORNECIMENTO</v>
      </c>
      <c r="E108" s="105" t="str">
        <f>'Memoria ND'!D100</f>
        <v>UN</v>
      </c>
      <c r="F108" s="107">
        <f>'Memoria ND'!E100</f>
        <v>2</v>
      </c>
      <c r="G108" s="109">
        <f>IF(B108="EMOP", VLOOKUP(C108,'EMOP 02-24'!A:D,4,0),IF(B108="SINAPI",VLOOKUP(C108,'SINAPI 02-24'!A:E,4,0),IF(B108="SCO-RIO",VLOOKUP(C108,'SCO 12-23'!A:B,4,0),VLOOKUP(C108,Cotações!A:D,4,0))))</f>
        <v>33.979999999999997</v>
      </c>
      <c r="H108" s="108">
        <f t="shared" si="0"/>
        <v>67.959999999999994</v>
      </c>
      <c r="I108" s="108">
        <f t="shared" si="1"/>
        <v>82.877219999999994</v>
      </c>
      <c r="J108" s="203">
        <f t="shared" si="2"/>
        <v>9.4667625879838753E-5</v>
      </c>
    </row>
    <row r="109" spans="1:10" ht="30">
      <c r="A109" s="56" t="str">
        <f>'Memoria ND'!A14</f>
        <v>1.7</v>
      </c>
      <c r="B109" s="104" t="s">
        <v>456</v>
      </c>
      <c r="C109" s="105" t="str">
        <f>'Memoria ND'!B14</f>
        <v>04.020.0122-0</v>
      </c>
      <c r="D109" s="106" t="str">
        <f>'Memoria ND'!C14</f>
        <v>TRANSPORTE DE ANDAIME TUBULAR, CONSIDERANDO-SE A ÁREA DE PROJEÇÃO VERTICAL DO ANDAIME, EXCLUSIVE CARGA, DESCARGA E TEMPO DEESPERA DO CAMINHÃO (VIDE ITEM 04.021.0010)</v>
      </c>
      <c r="E109" s="105" t="str">
        <f>'Memoria ND'!D14</f>
        <v>M2XKM</v>
      </c>
      <c r="F109" s="107">
        <f>'Memoria ND'!E14</f>
        <v>180</v>
      </c>
      <c r="G109" s="108">
        <f>IF(B109="EMOP", VLOOKUP(C109,'EMOP 02-24'!A:D,4,0),IF(B109="SINAPI",VLOOKUP(C109,'SINAPI 02-24'!A:E,4,0),IF(B109="SCO-RIO",VLOOKUP(C109,'SCO 12-23'!A:B,4,0),VLOOKUP(C109,Cotações!A:D,4,0))))</f>
        <v>0.2</v>
      </c>
      <c r="H109" s="108">
        <f t="shared" si="0"/>
        <v>36</v>
      </c>
      <c r="I109" s="108">
        <f t="shared" si="1"/>
        <v>43.902000000000001</v>
      </c>
      <c r="J109" s="203">
        <f t="shared" si="2"/>
        <v>5.0147653497265971E-5</v>
      </c>
    </row>
    <row r="110" spans="1:10" ht="20">
      <c r="A110" s="56" t="str">
        <f>'Memoria ND'!A45</f>
        <v>3.16</v>
      </c>
      <c r="B110" s="104" t="s">
        <v>456</v>
      </c>
      <c r="C110" s="105" t="str">
        <f>'Memoria ND'!B45</f>
        <v>18.009.0078-0</v>
      </c>
      <c r="D110" s="106" t="str">
        <f>'Memoria ND'!C45</f>
        <v>TORNEIRA PARA JARDIM,DE 3/4"X10CM APROXIMADAMENTE,EM METAL CROMADO.FORNECIMENTO</v>
      </c>
      <c r="E110" s="105" t="str">
        <f>'Memoria ND'!D45</f>
        <v>UN</v>
      </c>
      <c r="F110" s="107">
        <f>'Memoria ND'!E45</f>
        <v>1</v>
      </c>
      <c r="G110" s="109">
        <f>IF(B110="EMOP", VLOOKUP(C110,'EMOP 02-24'!A:D,4,0),IF(B110="SINAPI",VLOOKUP(C110,'SINAPI 02-24'!A:E,4,0),IF(B110="SCO-RIO",VLOOKUP(C110,'SCO 12-23'!A:B,4,0),VLOOKUP(C110,Cotações!A:D,4,0))))</f>
        <v>25.82</v>
      </c>
      <c r="H110" s="108">
        <f t="shared" si="0"/>
        <v>25.82</v>
      </c>
      <c r="I110" s="108">
        <f t="shared" si="1"/>
        <v>31.487490000000001</v>
      </c>
      <c r="J110" s="203">
        <f t="shared" si="2"/>
        <v>3.5967011480539091E-5</v>
      </c>
    </row>
    <row r="111" spans="1:10" ht="20">
      <c r="A111" s="56" t="str">
        <f>'Memoria ND'!A13</f>
        <v>1.6</v>
      </c>
      <c r="B111" s="104" t="s">
        <v>456</v>
      </c>
      <c r="C111" s="105" t="str">
        <f>'Memoria ND'!B13</f>
        <v>04.021.0010-0</v>
      </c>
      <c r="D111" s="106" t="str">
        <f>'Memoria ND'!C13</f>
        <v>CARGA E DESCARGA MANUAL DE ANDAIME TUBULAR, INCLUSIVE TEMPO DE ESPERA DO CAMINHÃO, CONSIDERANDO-SE A ÁREA DE PROJEÇÃO VERTICAL</v>
      </c>
      <c r="E111" s="105" t="str">
        <f>'Memoria ND'!D13</f>
        <v>M2</v>
      </c>
      <c r="F111" s="107">
        <f>'Memoria ND'!E13</f>
        <v>9</v>
      </c>
      <c r="G111" s="108">
        <f>IF(B111="EMOP", VLOOKUP(C111,'EMOP 02-24'!A:D,4,0),IF(B111="SINAPI",VLOOKUP(C111,'SINAPI 02-24'!A:E,4,0),IF(B111="SCO-RIO",VLOOKUP(C111,'SCO 12-23'!A:B,4,0),VLOOKUP(C111,Cotações!A:D,4,0))))</f>
        <v>1.03</v>
      </c>
      <c r="H111" s="108">
        <f t="shared" si="0"/>
        <v>9.27</v>
      </c>
      <c r="I111" s="108">
        <f t="shared" si="1"/>
        <v>11.304765</v>
      </c>
      <c r="J111" s="203">
        <f t="shared" si="2"/>
        <v>1.2913020775545987E-5</v>
      </c>
    </row>
    <row r="112" spans="1:10" ht="15.75" customHeight="1">
      <c r="B112" s="13"/>
      <c r="I112" s="82"/>
      <c r="J112" s="204"/>
    </row>
    <row r="113" spans="2:10" ht="50.25" customHeight="1">
      <c r="B113" s="13"/>
      <c r="I113" s="82"/>
      <c r="J113" s="204"/>
    </row>
    <row r="114" spans="2:10" ht="15.75" customHeight="1">
      <c r="B114" s="13"/>
      <c r="I114" s="82"/>
      <c r="J114" s="204"/>
    </row>
    <row r="115" spans="2:10" ht="15.75" customHeight="1">
      <c r="B115" s="13"/>
      <c r="I115" s="82"/>
      <c r="J115" s="204"/>
    </row>
    <row r="116" spans="2:10" ht="15.75" customHeight="1">
      <c r="B116" s="13"/>
      <c r="I116" s="82"/>
      <c r="J116" s="204"/>
    </row>
    <row r="117" spans="2:10" ht="15.75" customHeight="1">
      <c r="B117" s="13"/>
      <c r="I117" s="82"/>
      <c r="J117" s="204"/>
    </row>
    <row r="118" spans="2:10" ht="15.75" customHeight="1">
      <c r="B118" s="13"/>
      <c r="I118" s="82"/>
      <c r="J118" s="204"/>
    </row>
    <row r="119" spans="2:10" ht="15.75" customHeight="1">
      <c r="B119" s="13"/>
      <c r="I119" s="82"/>
      <c r="J119" s="204"/>
    </row>
    <row r="120" spans="2:10" ht="15.75" customHeight="1">
      <c r="B120" s="13"/>
      <c r="I120" s="82"/>
      <c r="J120" s="204"/>
    </row>
    <row r="121" spans="2:10" ht="15.75" customHeight="1">
      <c r="B121" s="13"/>
      <c r="I121" s="82"/>
      <c r="J121" s="204"/>
    </row>
    <row r="122" spans="2:10" ht="15.75" customHeight="1">
      <c r="B122" s="13"/>
      <c r="I122" s="82"/>
      <c r="J122" s="204"/>
    </row>
    <row r="123" spans="2:10" ht="15.75" customHeight="1">
      <c r="B123" s="13"/>
      <c r="I123" s="82"/>
      <c r="J123" s="204"/>
    </row>
    <row r="124" spans="2:10" ht="15.75" customHeight="1">
      <c r="B124" s="13"/>
      <c r="I124" s="82"/>
      <c r="J124" s="204"/>
    </row>
    <row r="125" spans="2:10" ht="15.75" customHeight="1">
      <c r="B125" s="13"/>
      <c r="I125" s="82"/>
      <c r="J125" s="204"/>
    </row>
    <row r="126" spans="2:10" ht="15.75" customHeight="1">
      <c r="B126" s="13"/>
      <c r="I126" s="82"/>
      <c r="J126" s="204"/>
    </row>
    <row r="127" spans="2:10" ht="15.75" customHeight="1">
      <c r="B127" s="13"/>
      <c r="I127" s="82"/>
      <c r="J127" s="204"/>
    </row>
    <row r="128" spans="2:10" ht="61.5" customHeight="1">
      <c r="B128" s="13"/>
      <c r="I128" s="82"/>
      <c r="J128" s="204"/>
    </row>
    <row r="129" spans="2:10" ht="21" customHeight="1">
      <c r="B129" s="13"/>
      <c r="I129" s="82"/>
      <c r="J129" s="204"/>
    </row>
    <row r="130" spans="2:10" ht="38.25" customHeight="1">
      <c r="B130" s="13"/>
      <c r="I130" s="82"/>
      <c r="J130" s="204"/>
    </row>
    <row r="131" spans="2:10" ht="22.5" customHeight="1">
      <c r="B131" s="13"/>
      <c r="I131" s="82"/>
      <c r="J131" s="204"/>
    </row>
    <row r="132" spans="2:10" ht="72" customHeight="1">
      <c r="B132" s="13"/>
      <c r="I132" s="82"/>
      <c r="J132" s="204"/>
    </row>
    <row r="133" spans="2:10" ht="33" customHeight="1">
      <c r="B133" s="13"/>
      <c r="I133" s="82"/>
      <c r="J133" s="204"/>
    </row>
    <row r="134" spans="2:10" ht="53.25" customHeight="1">
      <c r="B134" s="13"/>
      <c r="I134" s="82"/>
      <c r="J134" s="204"/>
    </row>
    <row r="135" spans="2:10" ht="36.75" customHeight="1">
      <c r="B135" s="13"/>
      <c r="I135" s="82"/>
      <c r="J135" s="204"/>
    </row>
    <row r="136" spans="2:10" ht="49.5" customHeight="1">
      <c r="B136" s="13"/>
      <c r="I136" s="82"/>
      <c r="J136" s="204"/>
    </row>
    <row r="137" spans="2:10" ht="56.25" customHeight="1">
      <c r="B137" s="13"/>
      <c r="I137" s="82"/>
      <c r="J137" s="204"/>
    </row>
    <row r="138" spans="2:10" ht="18.75" customHeight="1">
      <c r="B138" s="13"/>
      <c r="I138" s="82"/>
      <c r="J138" s="204"/>
    </row>
    <row r="139" spans="2:10" ht="15.75" customHeight="1">
      <c r="B139" s="13"/>
      <c r="I139" s="82"/>
      <c r="J139" s="204"/>
    </row>
    <row r="140" spans="2:10" ht="15.75" customHeight="1">
      <c r="B140" s="13"/>
      <c r="I140" s="82"/>
      <c r="J140" s="204"/>
    </row>
    <row r="141" spans="2:10" ht="15.75" customHeight="1">
      <c r="B141" s="13"/>
      <c r="I141" s="82"/>
      <c r="J141" s="204"/>
    </row>
    <row r="142" spans="2:10" ht="43.5" customHeight="1">
      <c r="B142" s="13"/>
      <c r="I142" s="82"/>
      <c r="J142" s="204"/>
    </row>
    <row r="143" spans="2:10" ht="15.75" customHeight="1">
      <c r="B143" s="13"/>
      <c r="I143" s="82"/>
      <c r="J143" s="204"/>
    </row>
    <row r="144" spans="2:10" ht="15.75" customHeight="1">
      <c r="B144" s="13"/>
      <c r="I144" s="82"/>
      <c r="J144" s="204"/>
    </row>
    <row r="145" spans="2:10" ht="15.75" customHeight="1">
      <c r="B145" s="13"/>
      <c r="I145" s="82"/>
      <c r="J145" s="204"/>
    </row>
    <row r="146" spans="2:10" ht="15.75" customHeight="1">
      <c r="B146" s="13"/>
      <c r="I146" s="82"/>
      <c r="J146" s="204"/>
    </row>
    <row r="147" spans="2:10" ht="15.75" customHeight="1">
      <c r="B147" s="13"/>
      <c r="I147" s="82"/>
      <c r="J147" s="204"/>
    </row>
    <row r="148" spans="2:10" ht="15.75" customHeight="1">
      <c r="B148" s="13"/>
      <c r="I148" s="82"/>
      <c r="J148" s="204"/>
    </row>
    <row r="149" spans="2:10" ht="15.75" customHeight="1">
      <c r="B149" s="13"/>
      <c r="I149" s="82"/>
      <c r="J149" s="204"/>
    </row>
    <row r="150" spans="2:10" ht="15.75" customHeight="1">
      <c r="B150" s="13"/>
      <c r="I150" s="82"/>
      <c r="J150" s="204"/>
    </row>
    <row r="151" spans="2:10" ht="15.75" customHeight="1">
      <c r="B151" s="13"/>
      <c r="I151" s="82"/>
      <c r="J151" s="204"/>
    </row>
    <row r="152" spans="2:10" ht="15.75" customHeight="1">
      <c r="B152" s="13"/>
      <c r="I152" s="82"/>
      <c r="J152" s="204"/>
    </row>
    <row r="153" spans="2:10" ht="15.75" customHeight="1">
      <c r="B153" s="13"/>
      <c r="I153" s="82"/>
      <c r="J153" s="204"/>
    </row>
    <row r="154" spans="2:10" ht="15.75" customHeight="1">
      <c r="B154" s="13"/>
      <c r="I154" s="82"/>
      <c r="J154" s="204"/>
    </row>
    <row r="155" spans="2:10" ht="15.75" customHeight="1">
      <c r="B155" s="13"/>
      <c r="I155" s="82"/>
      <c r="J155" s="204"/>
    </row>
    <row r="156" spans="2:10" ht="15.75" customHeight="1">
      <c r="B156" s="13"/>
      <c r="I156" s="82"/>
      <c r="J156" s="204"/>
    </row>
    <row r="157" spans="2:10" ht="15.75" customHeight="1">
      <c r="B157" s="13"/>
      <c r="I157" s="82"/>
      <c r="J157" s="204"/>
    </row>
    <row r="158" spans="2:10" ht="15.75" customHeight="1">
      <c r="B158" s="13"/>
      <c r="I158" s="82"/>
      <c r="J158" s="204"/>
    </row>
    <row r="159" spans="2:10" ht="15.75" customHeight="1">
      <c r="B159" s="13"/>
      <c r="I159" s="82"/>
      <c r="J159" s="204"/>
    </row>
    <row r="160" spans="2:10" ht="15.75" customHeight="1">
      <c r="B160" s="13"/>
      <c r="I160" s="82"/>
      <c r="J160" s="204"/>
    </row>
    <row r="161" spans="2:10" ht="15.75" customHeight="1">
      <c r="B161" s="13"/>
      <c r="I161" s="82"/>
      <c r="J161" s="204"/>
    </row>
    <row r="162" spans="2:10" ht="15.75" customHeight="1">
      <c r="B162" s="13"/>
      <c r="I162" s="82"/>
      <c r="J162" s="204"/>
    </row>
    <row r="163" spans="2:10" ht="15.75" customHeight="1">
      <c r="B163" s="13"/>
      <c r="I163" s="82"/>
      <c r="J163" s="204"/>
    </row>
    <row r="164" spans="2:10" ht="15.75" customHeight="1">
      <c r="B164" s="13"/>
      <c r="I164" s="82"/>
      <c r="J164" s="204"/>
    </row>
    <row r="165" spans="2:10" ht="15.75" customHeight="1">
      <c r="B165" s="13"/>
      <c r="I165" s="82"/>
      <c r="J165" s="204"/>
    </row>
    <row r="166" spans="2:10" ht="15.75" customHeight="1">
      <c r="B166" s="13"/>
      <c r="I166" s="82"/>
      <c r="J166" s="204"/>
    </row>
    <row r="167" spans="2:10" ht="15.75" customHeight="1">
      <c r="B167" s="13"/>
      <c r="I167" s="82"/>
      <c r="J167" s="204"/>
    </row>
    <row r="168" spans="2:10" ht="15.75" customHeight="1">
      <c r="B168" s="13"/>
      <c r="I168" s="82"/>
      <c r="J168" s="204"/>
    </row>
    <row r="169" spans="2:10" ht="15.75" customHeight="1">
      <c r="B169" s="13"/>
      <c r="I169" s="82"/>
      <c r="J169" s="204"/>
    </row>
    <row r="170" spans="2:10" ht="15.75" customHeight="1">
      <c r="B170" s="13"/>
      <c r="I170" s="82"/>
      <c r="J170" s="204"/>
    </row>
    <row r="171" spans="2:10" ht="15.75" customHeight="1">
      <c r="B171" s="13"/>
      <c r="I171" s="82"/>
      <c r="J171" s="204"/>
    </row>
    <row r="172" spans="2:10" ht="15.75" customHeight="1">
      <c r="B172" s="13"/>
      <c r="I172" s="82"/>
      <c r="J172" s="204"/>
    </row>
    <row r="173" spans="2:10" ht="15.75" customHeight="1">
      <c r="B173" s="13"/>
      <c r="I173" s="82"/>
      <c r="J173" s="204"/>
    </row>
    <row r="174" spans="2:10" ht="15.75" customHeight="1">
      <c r="B174" s="13"/>
      <c r="I174" s="82"/>
      <c r="J174" s="204"/>
    </row>
    <row r="175" spans="2:10" ht="15.75" customHeight="1">
      <c r="B175" s="13"/>
      <c r="I175" s="82"/>
      <c r="J175" s="204"/>
    </row>
    <row r="176" spans="2:10" ht="15.75" customHeight="1">
      <c r="B176" s="13"/>
      <c r="I176" s="82"/>
      <c r="J176" s="204"/>
    </row>
    <row r="177" spans="2:10" ht="15.75" customHeight="1">
      <c r="B177" s="13"/>
      <c r="I177" s="82"/>
      <c r="J177" s="204"/>
    </row>
    <row r="178" spans="2:10" ht="15.75" customHeight="1">
      <c r="B178" s="13"/>
      <c r="I178" s="82"/>
      <c r="J178" s="204"/>
    </row>
    <row r="179" spans="2:10" ht="15.75" customHeight="1">
      <c r="B179" s="13"/>
      <c r="I179" s="82"/>
      <c r="J179" s="204"/>
    </row>
    <row r="180" spans="2:10" ht="15.75" customHeight="1">
      <c r="B180" s="13"/>
      <c r="I180" s="82"/>
      <c r="J180" s="204"/>
    </row>
    <row r="181" spans="2:10" ht="15.75" customHeight="1">
      <c r="B181" s="13"/>
      <c r="I181" s="82"/>
      <c r="J181" s="204"/>
    </row>
    <row r="182" spans="2:10" ht="15.75" customHeight="1">
      <c r="B182" s="13"/>
      <c r="I182" s="82"/>
      <c r="J182" s="204"/>
    </row>
    <row r="183" spans="2:10" ht="15.75" customHeight="1">
      <c r="B183" s="13"/>
      <c r="I183" s="82"/>
      <c r="J183" s="204"/>
    </row>
    <row r="184" spans="2:10" ht="15.75" customHeight="1">
      <c r="B184" s="13"/>
      <c r="I184" s="82"/>
      <c r="J184" s="204"/>
    </row>
    <row r="185" spans="2:10" ht="15.75" customHeight="1">
      <c r="B185" s="13"/>
      <c r="I185" s="82"/>
      <c r="J185" s="204"/>
    </row>
    <row r="186" spans="2:10" ht="15.75" customHeight="1">
      <c r="B186" s="13"/>
      <c r="I186" s="82"/>
      <c r="J186" s="204"/>
    </row>
    <row r="187" spans="2:10" ht="15.75" customHeight="1">
      <c r="B187" s="13"/>
      <c r="I187" s="82"/>
      <c r="J187" s="204"/>
    </row>
    <row r="188" spans="2:10" ht="15.75" customHeight="1">
      <c r="B188" s="13"/>
      <c r="I188" s="82"/>
      <c r="J188" s="204"/>
    </row>
    <row r="189" spans="2:10" ht="15.75" customHeight="1">
      <c r="B189" s="13"/>
      <c r="I189" s="82"/>
      <c r="J189" s="204"/>
    </row>
    <row r="190" spans="2:10" ht="15.75" customHeight="1">
      <c r="B190" s="13"/>
      <c r="I190" s="82"/>
      <c r="J190" s="204"/>
    </row>
    <row r="191" spans="2:10" ht="15.75" customHeight="1">
      <c r="B191" s="13"/>
      <c r="I191" s="82"/>
      <c r="J191" s="204"/>
    </row>
    <row r="192" spans="2:10" ht="15.75" customHeight="1">
      <c r="B192" s="13"/>
      <c r="I192" s="82"/>
      <c r="J192" s="204"/>
    </row>
    <row r="193" spans="2:10" ht="15.75" customHeight="1">
      <c r="B193" s="13"/>
      <c r="I193" s="82"/>
      <c r="J193" s="204"/>
    </row>
    <row r="194" spans="2:10" ht="15.75" customHeight="1">
      <c r="B194" s="13"/>
      <c r="I194" s="82"/>
      <c r="J194" s="204"/>
    </row>
    <row r="195" spans="2:10" ht="15.75" customHeight="1">
      <c r="B195" s="13"/>
      <c r="I195" s="82"/>
      <c r="J195" s="204"/>
    </row>
    <row r="196" spans="2:10" ht="15.75" customHeight="1">
      <c r="B196" s="13"/>
      <c r="I196" s="82"/>
      <c r="J196" s="204"/>
    </row>
    <row r="197" spans="2:10" ht="15.75" customHeight="1">
      <c r="B197" s="13"/>
      <c r="I197" s="82"/>
      <c r="J197" s="204"/>
    </row>
    <row r="198" spans="2:10" ht="15.75" customHeight="1">
      <c r="B198" s="13"/>
      <c r="I198" s="82"/>
      <c r="J198" s="204"/>
    </row>
    <row r="199" spans="2:10" ht="15.75" customHeight="1">
      <c r="B199" s="13"/>
      <c r="I199" s="82"/>
      <c r="J199" s="204"/>
    </row>
    <row r="200" spans="2:10" ht="15.75" customHeight="1">
      <c r="B200" s="13"/>
      <c r="I200" s="82"/>
      <c r="J200" s="204"/>
    </row>
    <row r="201" spans="2:10" ht="15.75" customHeight="1">
      <c r="B201" s="13"/>
      <c r="I201" s="82"/>
      <c r="J201" s="204"/>
    </row>
    <row r="202" spans="2:10" ht="15.75" customHeight="1">
      <c r="B202" s="13"/>
      <c r="I202" s="82"/>
      <c r="J202" s="204"/>
    </row>
    <row r="203" spans="2:10" ht="15.75" customHeight="1">
      <c r="B203" s="13"/>
      <c r="I203" s="82"/>
      <c r="J203" s="204"/>
    </row>
    <row r="204" spans="2:10" ht="15.75" customHeight="1">
      <c r="B204" s="13"/>
      <c r="I204" s="82"/>
      <c r="J204" s="204"/>
    </row>
    <row r="205" spans="2:10" ht="15.75" customHeight="1">
      <c r="B205" s="13"/>
      <c r="I205" s="82"/>
      <c r="J205" s="204"/>
    </row>
    <row r="206" spans="2:10" ht="15.75" customHeight="1">
      <c r="B206" s="13"/>
      <c r="I206" s="82"/>
      <c r="J206" s="204"/>
    </row>
    <row r="207" spans="2:10" ht="15.75" customHeight="1">
      <c r="B207" s="13"/>
      <c r="I207" s="82"/>
      <c r="J207" s="204"/>
    </row>
    <row r="208" spans="2:10" ht="15.75" customHeight="1">
      <c r="B208" s="13"/>
      <c r="I208" s="82"/>
      <c r="J208" s="204"/>
    </row>
    <row r="209" spans="2:10" ht="15.75" customHeight="1">
      <c r="B209" s="13"/>
      <c r="I209" s="82"/>
      <c r="J209" s="204"/>
    </row>
    <row r="210" spans="2:10" ht="15.75" customHeight="1">
      <c r="B210" s="13"/>
      <c r="I210" s="82"/>
      <c r="J210" s="204"/>
    </row>
    <row r="211" spans="2:10" ht="15.75" customHeight="1">
      <c r="B211" s="13"/>
      <c r="I211" s="82"/>
      <c r="J211" s="204"/>
    </row>
    <row r="212" spans="2:10" ht="15.75" customHeight="1">
      <c r="B212" s="13"/>
      <c r="I212" s="82"/>
      <c r="J212" s="204"/>
    </row>
    <row r="213" spans="2:10" ht="15.75" customHeight="1">
      <c r="B213" s="13"/>
      <c r="I213" s="82"/>
      <c r="J213" s="204"/>
    </row>
    <row r="214" spans="2:10" ht="15.75" customHeight="1">
      <c r="B214" s="13"/>
      <c r="I214" s="82"/>
      <c r="J214" s="204"/>
    </row>
    <row r="215" spans="2:10" ht="15.75" customHeight="1">
      <c r="B215" s="13"/>
      <c r="I215" s="82"/>
      <c r="J215" s="204"/>
    </row>
    <row r="216" spans="2:10" ht="15.75" customHeight="1">
      <c r="B216" s="13"/>
      <c r="I216" s="82"/>
      <c r="J216" s="204"/>
    </row>
    <row r="217" spans="2:10" ht="15.75" customHeight="1">
      <c r="B217" s="13"/>
      <c r="I217" s="82"/>
      <c r="J217" s="204"/>
    </row>
    <row r="218" spans="2:10" ht="15.75" customHeight="1">
      <c r="B218" s="13"/>
      <c r="I218" s="82"/>
      <c r="J218" s="204"/>
    </row>
    <row r="219" spans="2:10" ht="15.75" customHeight="1">
      <c r="B219" s="13"/>
      <c r="I219" s="82"/>
      <c r="J219" s="204"/>
    </row>
    <row r="220" spans="2:10" ht="15.75" customHeight="1">
      <c r="B220" s="13"/>
      <c r="I220" s="82"/>
      <c r="J220" s="204"/>
    </row>
    <row r="221" spans="2:10" ht="15.75" customHeight="1">
      <c r="B221" s="13"/>
      <c r="I221" s="82"/>
      <c r="J221" s="204"/>
    </row>
    <row r="222" spans="2:10" ht="15.75" customHeight="1">
      <c r="B222" s="13"/>
      <c r="I222" s="82"/>
      <c r="J222" s="204"/>
    </row>
    <row r="223" spans="2:10" ht="15.75" customHeight="1">
      <c r="B223" s="13"/>
      <c r="I223" s="82"/>
      <c r="J223" s="204"/>
    </row>
    <row r="224" spans="2:10" ht="15.75" customHeight="1">
      <c r="B224" s="13"/>
      <c r="I224" s="82"/>
      <c r="J224" s="204"/>
    </row>
    <row r="225" spans="2:10" ht="15.75" customHeight="1">
      <c r="B225" s="13"/>
      <c r="I225" s="82"/>
      <c r="J225" s="204"/>
    </row>
    <row r="226" spans="2:10" ht="15.75" customHeight="1">
      <c r="B226" s="13"/>
      <c r="I226" s="82"/>
      <c r="J226" s="204"/>
    </row>
    <row r="227" spans="2:10" ht="15.75" customHeight="1">
      <c r="B227" s="13"/>
      <c r="I227" s="82"/>
      <c r="J227" s="204"/>
    </row>
    <row r="228" spans="2:10" ht="15.75" customHeight="1">
      <c r="B228" s="13"/>
      <c r="I228" s="82"/>
      <c r="J228" s="204"/>
    </row>
    <row r="229" spans="2:10" ht="15.75" customHeight="1">
      <c r="B229" s="13"/>
      <c r="I229" s="82"/>
      <c r="J229" s="204"/>
    </row>
    <row r="230" spans="2:10" ht="15.75" customHeight="1">
      <c r="B230" s="13"/>
      <c r="I230" s="82"/>
      <c r="J230" s="204"/>
    </row>
    <row r="231" spans="2:10" ht="15.75" customHeight="1">
      <c r="B231" s="13"/>
      <c r="I231" s="82"/>
      <c r="J231" s="204"/>
    </row>
    <row r="232" spans="2:10" ht="15.75" customHeight="1">
      <c r="B232" s="13"/>
      <c r="I232" s="82"/>
      <c r="J232" s="204"/>
    </row>
    <row r="233" spans="2:10" ht="15.75" customHeight="1">
      <c r="B233" s="13"/>
      <c r="I233" s="82"/>
      <c r="J233" s="204"/>
    </row>
    <row r="234" spans="2:10" ht="15.75" customHeight="1">
      <c r="B234" s="13"/>
      <c r="I234" s="82"/>
      <c r="J234" s="204"/>
    </row>
    <row r="235" spans="2:10" ht="15.75" customHeight="1">
      <c r="B235" s="13"/>
      <c r="I235" s="82"/>
      <c r="J235" s="204"/>
    </row>
    <row r="236" spans="2:10" ht="15.75" customHeight="1">
      <c r="B236" s="13"/>
      <c r="I236" s="82"/>
      <c r="J236" s="204"/>
    </row>
    <row r="237" spans="2:10" ht="15.75" customHeight="1">
      <c r="B237" s="13"/>
      <c r="I237" s="82"/>
      <c r="J237" s="204"/>
    </row>
    <row r="238" spans="2:10" ht="15.75" customHeight="1">
      <c r="B238" s="13"/>
      <c r="I238" s="82"/>
      <c r="J238" s="204"/>
    </row>
    <row r="239" spans="2:10" ht="15.75" customHeight="1">
      <c r="B239" s="13"/>
      <c r="I239" s="82"/>
      <c r="J239" s="204"/>
    </row>
    <row r="240" spans="2:10" ht="15.75" customHeight="1">
      <c r="B240" s="13"/>
      <c r="I240" s="82"/>
      <c r="J240" s="204"/>
    </row>
    <row r="241" spans="2:10" ht="15.75" customHeight="1">
      <c r="B241" s="13"/>
      <c r="I241" s="82"/>
      <c r="J241" s="204"/>
    </row>
    <row r="242" spans="2:10" ht="15.75" customHeight="1">
      <c r="B242" s="13"/>
      <c r="I242" s="82"/>
      <c r="J242" s="204"/>
    </row>
    <row r="243" spans="2:10" ht="15.75" customHeight="1">
      <c r="B243" s="13"/>
      <c r="I243" s="82"/>
      <c r="J243" s="204"/>
    </row>
    <row r="244" spans="2:10" ht="15.75" customHeight="1">
      <c r="B244" s="13"/>
      <c r="I244" s="82"/>
      <c r="J244" s="204"/>
    </row>
    <row r="245" spans="2:10" ht="15.75" customHeight="1">
      <c r="B245" s="13"/>
      <c r="I245" s="82"/>
      <c r="J245" s="204"/>
    </row>
    <row r="246" spans="2:10" ht="15.75" customHeight="1">
      <c r="B246" s="13"/>
      <c r="I246" s="82"/>
      <c r="J246" s="204"/>
    </row>
    <row r="247" spans="2:10" ht="15.75" customHeight="1">
      <c r="B247" s="13"/>
      <c r="I247" s="82"/>
      <c r="J247" s="204"/>
    </row>
    <row r="248" spans="2:10" ht="15.75" customHeight="1">
      <c r="B248" s="13"/>
      <c r="I248" s="82"/>
      <c r="J248" s="204"/>
    </row>
    <row r="249" spans="2:10" ht="15.75" customHeight="1">
      <c r="B249" s="13"/>
      <c r="I249" s="82"/>
      <c r="J249" s="204"/>
    </row>
    <row r="250" spans="2:10" ht="15.75" customHeight="1">
      <c r="B250" s="13"/>
      <c r="I250" s="82"/>
      <c r="J250" s="204"/>
    </row>
    <row r="251" spans="2:10" ht="15.75" customHeight="1">
      <c r="B251" s="13"/>
      <c r="I251" s="82"/>
      <c r="J251" s="204"/>
    </row>
    <row r="252" spans="2:10" ht="15.75" customHeight="1">
      <c r="B252" s="13"/>
      <c r="I252" s="82"/>
      <c r="J252" s="204"/>
    </row>
    <row r="253" spans="2:10" ht="15.75" customHeight="1">
      <c r="B253" s="13"/>
      <c r="I253" s="82"/>
      <c r="J253" s="204"/>
    </row>
    <row r="254" spans="2:10" ht="15.75" customHeight="1">
      <c r="B254" s="13"/>
      <c r="I254" s="82"/>
      <c r="J254" s="204"/>
    </row>
    <row r="255" spans="2:10" ht="15.75" customHeight="1">
      <c r="B255" s="13"/>
      <c r="I255" s="82"/>
      <c r="J255" s="204"/>
    </row>
    <row r="256" spans="2:10" ht="15.75" customHeight="1">
      <c r="B256" s="13"/>
      <c r="I256" s="82"/>
      <c r="J256" s="204"/>
    </row>
    <row r="257" spans="2:10" ht="15.75" customHeight="1">
      <c r="B257" s="13"/>
      <c r="I257" s="82"/>
      <c r="J257" s="204"/>
    </row>
    <row r="258" spans="2:10" ht="15.75" customHeight="1">
      <c r="B258" s="13"/>
      <c r="I258" s="82"/>
      <c r="J258" s="204"/>
    </row>
    <row r="259" spans="2:10" ht="15.75" customHeight="1">
      <c r="B259" s="13"/>
      <c r="I259" s="82"/>
      <c r="J259" s="204"/>
    </row>
    <row r="260" spans="2:10" ht="15.75" customHeight="1">
      <c r="B260" s="13"/>
      <c r="I260" s="82"/>
      <c r="J260" s="204"/>
    </row>
    <row r="261" spans="2:10" ht="15.75" customHeight="1">
      <c r="B261" s="13"/>
      <c r="I261" s="82"/>
      <c r="J261" s="204"/>
    </row>
    <row r="262" spans="2:10" ht="15.75" customHeight="1">
      <c r="B262" s="13"/>
      <c r="I262" s="82"/>
      <c r="J262" s="204"/>
    </row>
    <row r="263" spans="2:10" ht="15.75" customHeight="1">
      <c r="B263" s="13"/>
      <c r="I263" s="82"/>
      <c r="J263" s="204"/>
    </row>
    <row r="264" spans="2:10" ht="15.75" customHeight="1">
      <c r="B264" s="13"/>
      <c r="I264" s="82"/>
      <c r="J264" s="204"/>
    </row>
    <row r="265" spans="2:10" ht="15.75" customHeight="1">
      <c r="B265" s="13"/>
      <c r="I265" s="82"/>
      <c r="J265" s="204"/>
    </row>
    <row r="266" spans="2:10" ht="15.75" customHeight="1">
      <c r="B266" s="13"/>
      <c r="I266" s="82"/>
      <c r="J266" s="204"/>
    </row>
    <row r="267" spans="2:10" ht="15.75" customHeight="1">
      <c r="B267" s="13"/>
      <c r="I267" s="82"/>
      <c r="J267" s="204"/>
    </row>
    <row r="268" spans="2:10" ht="15.75" customHeight="1">
      <c r="B268" s="13"/>
      <c r="I268" s="82"/>
      <c r="J268" s="204"/>
    </row>
    <row r="269" spans="2:10" ht="15.75" customHeight="1">
      <c r="B269" s="13"/>
      <c r="I269" s="82"/>
      <c r="J269" s="204"/>
    </row>
    <row r="270" spans="2:10" ht="15.75" customHeight="1">
      <c r="B270" s="13"/>
      <c r="I270" s="82"/>
      <c r="J270" s="204"/>
    </row>
    <row r="271" spans="2:10" ht="15.75" customHeight="1">
      <c r="B271" s="13"/>
      <c r="I271" s="82"/>
      <c r="J271" s="204"/>
    </row>
    <row r="272" spans="2:10" ht="15.75" customHeight="1">
      <c r="B272" s="13"/>
      <c r="I272" s="82"/>
      <c r="J272" s="204"/>
    </row>
    <row r="273" spans="2:10" ht="15.75" customHeight="1">
      <c r="B273" s="13"/>
      <c r="I273" s="82"/>
      <c r="J273" s="204"/>
    </row>
    <row r="274" spans="2:10" ht="15.75" customHeight="1">
      <c r="B274" s="13"/>
      <c r="I274" s="82"/>
      <c r="J274" s="204"/>
    </row>
    <row r="275" spans="2:10" ht="15.75" customHeight="1">
      <c r="B275" s="13"/>
      <c r="I275" s="82"/>
      <c r="J275" s="204"/>
    </row>
    <row r="276" spans="2:10" ht="15.75" customHeight="1">
      <c r="B276" s="13"/>
      <c r="I276" s="82"/>
      <c r="J276" s="204"/>
    </row>
    <row r="277" spans="2:10" ht="15.75" customHeight="1">
      <c r="B277" s="13"/>
      <c r="I277" s="82"/>
      <c r="J277" s="204"/>
    </row>
    <row r="278" spans="2:10" ht="15.75" customHeight="1">
      <c r="B278" s="13"/>
      <c r="I278" s="82"/>
      <c r="J278" s="204"/>
    </row>
    <row r="279" spans="2:10" ht="15.75" customHeight="1">
      <c r="B279" s="13"/>
      <c r="I279" s="82"/>
      <c r="J279" s="204"/>
    </row>
    <row r="280" spans="2:10" ht="15.75" customHeight="1">
      <c r="B280" s="13"/>
      <c r="I280" s="82"/>
      <c r="J280" s="204"/>
    </row>
    <row r="281" spans="2:10" ht="15.75" customHeight="1">
      <c r="B281" s="13"/>
      <c r="I281" s="82"/>
      <c r="J281" s="204"/>
    </row>
    <row r="282" spans="2:10" ht="15.75" customHeight="1">
      <c r="B282" s="13"/>
      <c r="I282" s="82"/>
      <c r="J282" s="204"/>
    </row>
    <row r="283" spans="2:10" ht="15.75" customHeight="1">
      <c r="B283" s="13"/>
      <c r="I283" s="82"/>
      <c r="J283" s="204"/>
    </row>
    <row r="284" spans="2:10" ht="15.75" customHeight="1">
      <c r="B284" s="13"/>
      <c r="I284" s="82"/>
      <c r="J284" s="204"/>
    </row>
    <row r="285" spans="2:10" ht="15.75" customHeight="1">
      <c r="B285" s="13"/>
      <c r="I285" s="82"/>
      <c r="J285" s="204"/>
    </row>
    <row r="286" spans="2:10" ht="15.75" customHeight="1">
      <c r="B286" s="13"/>
      <c r="I286" s="82"/>
      <c r="J286" s="204"/>
    </row>
    <row r="287" spans="2:10" ht="15.75" customHeight="1">
      <c r="B287" s="13"/>
      <c r="I287" s="82"/>
      <c r="J287" s="204"/>
    </row>
    <row r="288" spans="2:10" ht="15.75" customHeight="1">
      <c r="B288" s="13"/>
      <c r="I288" s="82"/>
      <c r="J288" s="204"/>
    </row>
    <row r="289" spans="2:10" ht="15.75" customHeight="1">
      <c r="B289" s="13"/>
      <c r="I289" s="82"/>
      <c r="J289" s="204"/>
    </row>
    <row r="290" spans="2:10" ht="15.75" customHeight="1">
      <c r="B290" s="13"/>
      <c r="I290" s="82"/>
      <c r="J290" s="204"/>
    </row>
    <row r="291" spans="2:10" ht="15.75" customHeight="1">
      <c r="B291" s="13"/>
      <c r="I291" s="82"/>
      <c r="J291" s="204"/>
    </row>
    <row r="292" spans="2:10" ht="15.75" customHeight="1">
      <c r="B292" s="13"/>
      <c r="I292" s="82"/>
      <c r="J292" s="204"/>
    </row>
    <row r="293" spans="2:10" ht="15.75" customHeight="1">
      <c r="B293" s="13"/>
      <c r="I293" s="82"/>
      <c r="J293" s="204"/>
    </row>
    <row r="294" spans="2:10" ht="15.75" customHeight="1">
      <c r="B294" s="13"/>
      <c r="I294" s="82"/>
      <c r="J294" s="204"/>
    </row>
    <row r="295" spans="2:10" ht="15.75" customHeight="1">
      <c r="B295" s="13"/>
      <c r="I295" s="82"/>
      <c r="J295" s="204"/>
    </row>
    <row r="296" spans="2:10" ht="15.75" customHeight="1">
      <c r="B296" s="13"/>
      <c r="I296" s="82"/>
      <c r="J296" s="204"/>
    </row>
    <row r="297" spans="2:10" ht="15.75" customHeight="1">
      <c r="B297" s="13"/>
      <c r="I297" s="82"/>
      <c r="J297" s="204"/>
    </row>
    <row r="298" spans="2:10" ht="15.75" customHeight="1">
      <c r="B298" s="13"/>
      <c r="I298" s="82"/>
      <c r="J298" s="204"/>
    </row>
    <row r="299" spans="2:10" ht="15.75" customHeight="1">
      <c r="B299" s="13"/>
      <c r="I299" s="82"/>
      <c r="J299" s="204"/>
    </row>
    <row r="300" spans="2:10" ht="15.75" customHeight="1">
      <c r="B300" s="13"/>
      <c r="I300" s="82"/>
      <c r="J300" s="204"/>
    </row>
    <row r="301" spans="2:10" ht="15.75" customHeight="1">
      <c r="B301" s="13"/>
      <c r="I301" s="82"/>
      <c r="J301" s="204"/>
    </row>
    <row r="302" spans="2:10" ht="15.75" customHeight="1">
      <c r="B302" s="13"/>
      <c r="I302" s="82"/>
      <c r="J302" s="204"/>
    </row>
    <row r="303" spans="2:10" ht="15.75" customHeight="1">
      <c r="B303" s="13"/>
      <c r="I303" s="82"/>
      <c r="J303" s="204"/>
    </row>
    <row r="304" spans="2:10" ht="15.75" customHeight="1">
      <c r="B304" s="13"/>
      <c r="I304" s="82"/>
      <c r="J304" s="204"/>
    </row>
    <row r="305" spans="2:10" ht="15.75" customHeight="1">
      <c r="B305" s="13"/>
      <c r="I305" s="82"/>
      <c r="J305" s="204"/>
    </row>
    <row r="306" spans="2:10" ht="15.75" customHeight="1">
      <c r="B306" s="13"/>
      <c r="I306" s="82"/>
      <c r="J306" s="204"/>
    </row>
    <row r="307" spans="2:10" ht="15.75" customHeight="1">
      <c r="B307" s="13"/>
      <c r="I307" s="82"/>
      <c r="J307" s="204"/>
    </row>
    <row r="308" spans="2:10" ht="15.75" customHeight="1">
      <c r="B308" s="13"/>
      <c r="I308" s="82"/>
      <c r="J308" s="204"/>
    </row>
    <row r="309" spans="2:10" ht="15.75" customHeight="1">
      <c r="B309" s="13"/>
      <c r="I309" s="82"/>
      <c r="J309" s="204"/>
    </row>
    <row r="310" spans="2:10" ht="15.75" customHeight="1">
      <c r="B310" s="13"/>
      <c r="I310" s="82"/>
      <c r="J310" s="204"/>
    </row>
    <row r="311" spans="2:10" ht="15.75" customHeight="1">
      <c r="B311" s="13"/>
      <c r="I311" s="82"/>
      <c r="J311" s="204"/>
    </row>
    <row r="312" spans="2:10" ht="15.75" customHeight="1">
      <c r="B312" s="13"/>
      <c r="I312" s="82"/>
      <c r="J312" s="204"/>
    </row>
    <row r="313" spans="2:10" ht="15.75" customHeight="1">
      <c r="B313" s="13"/>
      <c r="I313" s="82"/>
      <c r="J313" s="204"/>
    </row>
    <row r="314" spans="2:10" ht="15.75" customHeight="1">
      <c r="B314" s="13"/>
      <c r="I314" s="82"/>
      <c r="J314" s="204"/>
    </row>
    <row r="315" spans="2:10" ht="15.75" customHeight="1">
      <c r="B315" s="13"/>
      <c r="I315" s="82"/>
      <c r="J315" s="204"/>
    </row>
    <row r="316" spans="2:10" ht="15.75" customHeight="1">
      <c r="B316" s="13"/>
      <c r="I316" s="82"/>
      <c r="J316" s="204"/>
    </row>
    <row r="317" spans="2:10" ht="15.75" customHeight="1">
      <c r="B317" s="13"/>
      <c r="I317" s="82"/>
      <c r="J317" s="204"/>
    </row>
    <row r="318" spans="2:10" ht="15.75" customHeight="1">
      <c r="B318" s="13"/>
      <c r="I318" s="82"/>
      <c r="J318" s="204"/>
    </row>
    <row r="319" spans="2:10" ht="15.75" customHeight="1">
      <c r="B319" s="13"/>
      <c r="I319" s="82"/>
      <c r="J319" s="204"/>
    </row>
    <row r="320" spans="2:10" ht="15.75" customHeight="1">
      <c r="B320" s="13"/>
      <c r="I320" s="82"/>
      <c r="J320" s="204"/>
    </row>
    <row r="321" spans="2:10" ht="15.75" customHeight="1">
      <c r="B321" s="13"/>
      <c r="I321" s="82"/>
      <c r="J321" s="204"/>
    </row>
    <row r="322" spans="2:10" ht="15.75" customHeight="1">
      <c r="B322" s="13"/>
      <c r="I322" s="82"/>
      <c r="J322" s="204"/>
    </row>
    <row r="323" spans="2:10" ht="15.75" customHeight="1">
      <c r="B323" s="13"/>
      <c r="I323" s="82"/>
      <c r="J323" s="204"/>
    </row>
    <row r="324" spans="2:10" ht="15.75" customHeight="1">
      <c r="B324" s="13"/>
      <c r="I324" s="82"/>
      <c r="J324" s="204"/>
    </row>
    <row r="325" spans="2:10" ht="15.75" customHeight="1">
      <c r="B325" s="13"/>
      <c r="I325" s="82"/>
      <c r="J325" s="204"/>
    </row>
    <row r="326" spans="2:10" ht="15.75" customHeight="1">
      <c r="B326" s="13"/>
      <c r="I326" s="82"/>
      <c r="J326" s="204"/>
    </row>
    <row r="327" spans="2:10" ht="15.75" customHeight="1">
      <c r="B327" s="13"/>
      <c r="I327" s="82"/>
      <c r="J327" s="204"/>
    </row>
    <row r="328" spans="2:10" ht="15.75" customHeight="1">
      <c r="B328" s="13"/>
      <c r="I328" s="82"/>
      <c r="J328" s="204"/>
    </row>
    <row r="329" spans="2:10" ht="15.75" customHeight="1">
      <c r="B329" s="13"/>
      <c r="I329" s="82"/>
      <c r="J329" s="204"/>
    </row>
    <row r="330" spans="2:10" ht="15.75" customHeight="1">
      <c r="B330" s="13"/>
      <c r="I330" s="82"/>
      <c r="J330" s="204"/>
    </row>
    <row r="331" spans="2:10" ht="15.75" customHeight="1">
      <c r="B331" s="13"/>
      <c r="I331" s="82"/>
      <c r="J331" s="204"/>
    </row>
    <row r="332" spans="2:10" ht="15.75" customHeight="1">
      <c r="B332" s="13"/>
      <c r="I332" s="82"/>
      <c r="J332" s="204"/>
    </row>
    <row r="333" spans="2:10" ht="15.75" customHeight="1">
      <c r="B333" s="13"/>
      <c r="I333" s="82"/>
      <c r="J333" s="204"/>
    </row>
    <row r="334" spans="2:10" ht="15.75" customHeight="1">
      <c r="B334" s="13"/>
      <c r="I334" s="82"/>
      <c r="J334" s="204"/>
    </row>
    <row r="335" spans="2:10" ht="15.75" customHeight="1">
      <c r="B335" s="13"/>
      <c r="I335" s="82"/>
      <c r="J335" s="204"/>
    </row>
    <row r="336" spans="2:10" ht="15.75" customHeight="1">
      <c r="B336" s="13"/>
      <c r="I336" s="82"/>
      <c r="J336" s="204"/>
    </row>
    <row r="337" spans="2:10" ht="15.75" customHeight="1">
      <c r="B337" s="13"/>
      <c r="I337" s="82"/>
      <c r="J337" s="204"/>
    </row>
    <row r="338" spans="2:10" ht="15.75" customHeight="1">
      <c r="B338" s="13"/>
      <c r="I338" s="82"/>
      <c r="J338" s="204"/>
    </row>
    <row r="339" spans="2:10" ht="15.75" customHeight="1">
      <c r="B339" s="13"/>
      <c r="I339" s="82"/>
      <c r="J339" s="204"/>
    </row>
    <row r="340" spans="2:10" ht="15.75" customHeight="1">
      <c r="B340" s="13"/>
      <c r="I340" s="82"/>
      <c r="J340" s="204"/>
    </row>
    <row r="341" spans="2:10" ht="15.75" customHeight="1">
      <c r="B341" s="13"/>
      <c r="I341" s="82"/>
      <c r="J341" s="204"/>
    </row>
    <row r="342" spans="2:10" ht="15.75" customHeight="1">
      <c r="B342" s="13"/>
      <c r="I342" s="82"/>
      <c r="J342" s="204"/>
    </row>
    <row r="343" spans="2:10" ht="15.75" customHeight="1">
      <c r="B343" s="13"/>
      <c r="I343" s="82"/>
      <c r="J343" s="204"/>
    </row>
    <row r="344" spans="2:10" ht="15.75" customHeight="1">
      <c r="B344" s="13"/>
      <c r="I344" s="82"/>
      <c r="J344" s="204"/>
    </row>
    <row r="345" spans="2:10" ht="15.75" customHeight="1">
      <c r="B345" s="13"/>
      <c r="I345" s="82"/>
      <c r="J345" s="204"/>
    </row>
    <row r="346" spans="2:10" ht="15.75" customHeight="1">
      <c r="B346" s="13"/>
      <c r="I346" s="82"/>
      <c r="J346" s="204"/>
    </row>
    <row r="347" spans="2:10" ht="15.75" customHeight="1">
      <c r="B347" s="13"/>
      <c r="I347" s="82"/>
      <c r="J347" s="204"/>
    </row>
    <row r="348" spans="2:10" ht="15.75" customHeight="1">
      <c r="B348" s="13"/>
      <c r="I348" s="82"/>
      <c r="J348" s="204"/>
    </row>
    <row r="349" spans="2:10" ht="15.75" customHeight="1">
      <c r="B349" s="13"/>
      <c r="I349" s="82"/>
      <c r="J349" s="204"/>
    </row>
    <row r="350" spans="2:10" ht="15.75" customHeight="1">
      <c r="B350" s="13"/>
      <c r="I350" s="82"/>
      <c r="J350" s="204"/>
    </row>
    <row r="351" spans="2:10" ht="15.75" customHeight="1">
      <c r="B351" s="13"/>
      <c r="I351" s="82"/>
      <c r="J351" s="204"/>
    </row>
    <row r="352" spans="2:10" ht="15.75" customHeight="1">
      <c r="B352" s="13"/>
      <c r="I352" s="82"/>
      <c r="J352" s="204"/>
    </row>
    <row r="353" spans="2:10" ht="15.75" customHeight="1">
      <c r="B353" s="13"/>
      <c r="I353" s="82"/>
      <c r="J353" s="204"/>
    </row>
    <row r="354" spans="2:10" ht="15.75" customHeight="1">
      <c r="B354" s="13"/>
      <c r="I354" s="82"/>
      <c r="J354" s="204"/>
    </row>
    <row r="355" spans="2:10" ht="15.75" customHeight="1">
      <c r="B355" s="13"/>
      <c r="I355" s="82"/>
      <c r="J355" s="204"/>
    </row>
    <row r="356" spans="2:10" ht="15.75" customHeight="1">
      <c r="B356" s="13"/>
      <c r="I356" s="82"/>
      <c r="J356" s="204"/>
    </row>
    <row r="357" spans="2:10" ht="15.75" customHeight="1">
      <c r="B357" s="13"/>
      <c r="I357" s="82"/>
      <c r="J357" s="204"/>
    </row>
    <row r="358" spans="2:10" ht="15.75" customHeight="1">
      <c r="B358" s="13"/>
      <c r="I358" s="82"/>
      <c r="J358" s="204"/>
    </row>
    <row r="359" spans="2:10" ht="15.75" customHeight="1">
      <c r="B359" s="13"/>
      <c r="I359" s="82"/>
      <c r="J359" s="204"/>
    </row>
    <row r="360" spans="2:10" ht="15.75" customHeight="1">
      <c r="B360" s="13"/>
      <c r="I360" s="82"/>
      <c r="J360" s="204"/>
    </row>
    <row r="361" spans="2:10" ht="15.75" customHeight="1">
      <c r="B361" s="13"/>
      <c r="I361" s="82"/>
      <c r="J361" s="204"/>
    </row>
    <row r="362" spans="2:10" ht="15.75" customHeight="1">
      <c r="B362" s="13"/>
      <c r="I362" s="82"/>
      <c r="J362" s="204"/>
    </row>
    <row r="363" spans="2:10" ht="15.75" customHeight="1">
      <c r="B363" s="13"/>
      <c r="I363" s="82"/>
      <c r="J363" s="204"/>
    </row>
    <row r="364" spans="2:10" ht="15.75" customHeight="1">
      <c r="B364" s="13"/>
      <c r="I364" s="82"/>
      <c r="J364" s="204"/>
    </row>
    <row r="365" spans="2:10" ht="15.75" customHeight="1">
      <c r="B365" s="13"/>
      <c r="I365" s="82"/>
      <c r="J365" s="204"/>
    </row>
    <row r="366" spans="2:10" ht="15.75" customHeight="1">
      <c r="B366" s="13"/>
      <c r="I366" s="82"/>
      <c r="J366" s="204"/>
    </row>
    <row r="367" spans="2:10" ht="15.75" customHeight="1">
      <c r="B367" s="13"/>
      <c r="I367" s="82"/>
      <c r="J367" s="204"/>
    </row>
    <row r="368" spans="2:10" ht="15.75" customHeight="1">
      <c r="B368" s="13"/>
      <c r="I368" s="82"/>
      <c r="J368" s="204"/>
    </row>
    <row r="369" spans="2:10" ht="15.75" customHeight="1">
      <c r="B369" s="13"/>
      <c r="I369" s="82"/>
      <c r="J369" s="204"/>
    </row>
    <row r="370" spans="2:10" ht="15.75" customHeight="1">
      <c r="B370" s="13"/>
      <c r="I370" s="82"/>
      <c r="J370" s="204"/>
    </row>
    <row r="371" spans="2:10" ht="15.75" customHeight="1">
      <c r="B371" s="13"/>
      <c r="I371" s="82"/>
      <c r="J371" s="204"/>
    </row>
    <row r="372" spans="2:10" ht="15.75" customHeight="1">
      <c r="B372" s="13"/>
      <c r="I372" s="82"/>
      <c r="J372" s="204"/>
    </row>
    <row r="373" spans="2:10" ht="15.75" customHeight="1">
      <c r="B373" s="13"/>
      <c r="I373" s="82"/>
      <c r="J373" s="204"/>
    </row>
    <row r="374" spans="2:10" ht="15.75" customHeight="1">
      <c r="B374" s="13"/>
      <c r="I374" s="82"/>
      <c r="J374" s="204"/>
    </row>
    <row r="375" spans="2:10" ht="15.75" customHeight="1">
      <c r="B375" s="13"/>
      <c r="I375" s="82"/>
      <c r="J375" s="204"/>
    </row>
    <row r="376" spans="2:10" ht="15.75" customHeight="1">
      <c r="B376" s="13"/>
      <c r="I376" s="82"/>
      <c r="J376" s="204"/>
    </row>
    <row r="377" spans="2:10" ht="15.75" customHeight="1">
      <c r="B377" s="13"/>
      <c r="I377" s="82"/>
      <c r="J377" s="204"/>
    </row>
    <row r="378" spans="2:10" ht="15.75" customHeight="1">
      <c r="B378" s="13"/>
      <c r="I378" s="82"/>
      <c r="J378" s="204"/>
    </row>
    <row r="379" spans="2:10" ht="15.75" customHeight="1">
      <c r="B379" s="13"/>
      <c r="I379" s="82"/>
      <c r="J379" s="204"/>
    </row>
    <row r="380" spans="2:10" ht="15.75" customHeight="1">
      <c r="B380" s="13"/>
      <c r="I380" s="82"/>
      <c r="J380" s="204"/>
    </row>
    <row r="381" spans="2:10" ht="15.75" customHeight="1">
      <c r="B381" s="13"/>
      <c r="I381" s="82"/>
      <c r="J381" s="204"/>
    </row>
    <row r="382" spans="2:10" ht="15.75" customHeight="1">
      <c r="B382" s="13"/>
      <c r="I382" s="82"/>
      <c r="J382" s="204"/>
    </row>
    <row r="383" spans="2:10" ht="15.75" customHeight="1">
      <c r="B383" s="13"/>
      <c r="I383" s="82"/>
      <c r="J383" s="204"/>
    </row>
    <row r="384" spans="2:10" ht="15.75" customHeight="1">
      <c r="B384" s="13"/>
      <c r="I384" s="82"/>
      <c r="J384" s="204"/>
    </row>
    <row r="385" spans="2:10" ht="15.75" customHeight="1">
      <c r="B385" s="13"/>
      <c r="I385" s="82"/>
      <c r="J385" s="204"/>
    </row>
    <row r="386" spans="2:10" ht="15.75" customHeight="1">
      <c r="B386" s="13"/>
      <c r="I386" s="82"/>
      <c r="J386" s="204"/>
    </row>
    <row r="387" spans="2:10" ht="15.75" customHeight="1">
      <c r="B387" s="13"/>
      <c r="I387" s="82"/>
      <c r="J387" s="204"/>
    </row>
    <row r="388" spans="2:10" ht="15.75" customHeight="1">
      <c r="B388" s="13"/>
      <c r="I388" s="82"/>
      <c r="J388" s="204"/>
    </row>
    <row r="389" spans="2:10" ht="15.75" customHeight="1">
      <c r="B389" s="13"/>
      <c r="I389" s="82"/>
      <c r="J389" s="204"/>
    </row>
    <row r="390" spans="2:10" ht="15.75" customHeight="1">
      <c r="B390" s="13"/>
      <c r="I390" s="82"/>
      <c r="J390" s="204"/>
    </row>
    <row r="391" spans="2:10" ht="15.75" customHeight="1">
      <c r="B391" s="13"/>
      <c r="I391" s="82"/>
      <c r="J391" s="204"/>
    </row>
    <row r="392" spans="2:10" ht="15.75" customHeight="1">
      <c r="B392" s="13"/>
      <c r="I392" s="82"/>
      <c r="J392" s="204"/>
    </row>
    <row r="393" spans="2:10" ht="15.75" customHeight="1">
      <c r="B393" s="13"/>
      <c r="I393" s="82"/>
      <c r="J393" s="204"/>
    </row>
    <row r="394" spans="2:10" ht="15.75" customHeight="1">
      <c r="B394" s="13"/>
      <c r="I394" s="82"/>
      <c r="J394" s="204"/>
    </row>
    <row r="395" spans="2:10" ht="15.75" customHeight="1">
      <c r="B395" s="13"/>
      <c r="I395" s="82"/>
      <c r="J395" s="204"/>
    </row>
    <row r="396" spans="2:10" ht="15.75" customHeight="1">
      <c r="B396" s="13"/>
      <c r="I396" s="82"/>
      <c r="J396" s="204"/>
    </row>
    <row r="397" spans="2:10" ht="15.75" customHeight="1">
      <c r="B397" s="13"/>
      <c r="I397" s="82"/>
      <c r="J397" s="204"/>
    </row>
    <row r="398" spans="2:10" ht="15.75" customHeight="1">
      <c r="B398" s="13"/>
      <c r="I398" s="82"/>
      <c r="J398" s="204"/>
    </row>
    <row r="399" spans="2:10" ht="15.75" customHeight="1">
      <c r="B399" s="13"/>
      <c r="I399" s="82"/>
      <c r="J399" s="204"/>
    </row>
    <row r="400" spans="2:10" ht="15.75" customHeight="1">
      <c r="B400" s="13"/>
      <c r="I400" s="82"/>
      <c r="J400" s="204"/>
    </row>
    <row r="401" spans="2:10" ht="15.75" customHeight="1">
      <c r="B401" s="13"/>
      <c r="I401" s="82"/>
      <c r="J401" s="204"/>
    </row>
    <row r="402" spans="2:10" ht="15.75" customHeight="1">
      <c r="B402" s="13"/>
      <c r="I402" s="82"/>
      <c r="J402" s="204"/>
    </row>
    <row r="403" spans="2:10" ht="15.75" customHeight="1">
      <c r="B403" s="13"/>
      <c r="I403" s="82"/>
      <c r="J403" s="204"/>
    </row>
    <row r="404" spans="2:10" ht="15.75" customHeight="1">
      <c r="B404" s="13"/>
      <c r="I404" s="82"/>
      <c r="J404" s="204"/>
    </row>
    <row r="405" spans="2:10" ht="15.75" customHeight="1">
      <c r="B405" s="13"/>
      <c r="I405" s="82"/>
      <c r="J405" s="204"/>
    </row>
    <row r="406" spans="2:10" ht="15.75" customHeight="1">
      <c r="B406" s="13"/>
      <c r="I406" s="82"/>
      <c r="J406" s="204"/>
    </row>
    <row r="407" spans="2:10" ht="15.75" customHeight="1">
      <c r="B407" s="13"/>
      <c r="I407" s="82"/>
      <c r="J407" s="204"/>
    </row>
    <row r="408" spans="2:10" ht="15.75" customHeight="1">
      <c r="B408" s="13"/>
      <c r="I408" s="82"/>
      <c r="J408" s="204"/>
    </row>
    <row r="409" spans="2:10" ht="15.75" customHeight="1">
      <c r="B409" s="13"/>
      <c r="I409" s="82"/>
      <c r="J409" s="204"/>
    </row>
    <row r="410" spans="2:10" ht="15.75" customHeight="1">
      <c r="B410" s="13"/>
      <c r="I410" s="82"/>
      <c r="J410" s="204"/>
    </row>
    <row r="411" spans="2:10" ht="15.75" customHeight="1">
      <c r="B411" s="13"/>
      <c r="I411" s="82"/>
      <c r="J411" s="204"/>
    </row>
    <row r="412" spans="2:10" ht="15.75" customHeight="1">
      <c r="B412" s="13"/>
      <c r="I412" s="82"/>
      <c r="J412" s="204"/>
    </row>
    <row r="413" spans="2:10" ht="15.75" customHeight="1">
      <c r="B413" s="13"/>
      <c r="I413" s="82"/>
      <c r="J413" s="204"/>
    </row>
    <row r="414" spans="2:10" ht="15.75" customHeight="1">
      <c r="B414" s="13"/>
      <c r="I414" s="82"/>
      <c r="J414" s="204"/>
    </row>
    <row r="415" spans="2:10" ht="15.75" customHeight="1">
      <c r="B415" s="13"/>
      <c r="I415" s="82"/>
      <c r="J415" s="204"/>
    </row>
    <row r="416" spans="2:10" ht="15.75" customHeight="1">
      <c r="B416" s="13"/>
      <c r="I416" s="82"/>
      <c r="J416" s="204"/>
    </row>
    <row r="417" spans="2:10" ht="15.75" customHeight="1">
      <c r="B417" s="13"/>
      <c r="I417" s="82"/>
      <c r="J417" s="204"/>
    </row>
    <row r="418" spans="2:10" ht="15.75" customHeight="1">
      <c r="B418" s="13"/>
      <c r="I418" s="82"/>
      <c r="J418" s="204"/>
    </row>
    <row r="419" spans="2:10" ht="15.75" customHeight="1">
      <c r="B419" s="13"/>
      <c r="I419" s="82"/>
      <c r="J419" s="204"/>
    </row>
    <row r="420" spans="2:10" ht="15.75" customHeight="1">
      <c r="B420" s="13"/>
      <c r="I420" s="82"/>
      <c r="J420" s="204"/>
    </row>
    <row r="421" spans="2:10" ht="15.75" customHeight="1">
      <c r="B421" s="13"/>
      <c r="I421" s="82"/>
      <c r="J421" s="204"/>
    </row>
    <row r="422" spans="2:10" ht="15.75" customHeight="1">
      <c r="B422" s="13"/>
      <c r="I422" s="82"/>
      <c r="J422" s="204"/>
    </row>
    <row r="423" spans="2:10" ht="15.75" customHeight="1">
      <c r="B423" s="13"/>
      <c r="I423" s="82"/>
      <c r="J423" s="204"/>
    </row>
    <row r="424" spans="2:10" ht="15.75" customHeight="1">
      <c r="B424" s="13"/>
      <c r="I424" s="82"/>
      <c r="J424" s="204"/>
    </row>
    <row r="425" spans="2:10" ht="15.75" customHeight="1">
      <c r="B425" s="13"/>
      <c r="I425" s="82"/>
      <c r="J425" s="204"/>
    </row>
    <row r="426" spans="2:10" ht="15.75" customHeight="1">
      <c r="B426" s="13"/>
      <c r="I426" s="82"/>
      <c r="J426" s="204"/>
    </row>
    <row r="427" spans="2:10" ht="15.75" customHeight="1">
      <c r="B427" s="13"/>
      <c r="I427" s="82"/>
      <c r="J427" s="204"/>
    </row>
    <row r="428" spans="2:10" ht="15.75" customHeight="1">
      <c r="B428" s="13"/>
      <c r="I428" s="82"/>
      <c r="J428" s="204"/>
    </row>
    <row r="429" spans="2:10" ht="15.75" customHeight="1">
      <c r="B429" s="13"/>
      <c r="I429" s="82"/>
      <c r="J429" s="204"/>
    </row>
    <row r="430" spans="2:10" ht="15.75" customHeight="1">
      <c r="B430" s="13"/>
      <c r="I430" s="82"/>
      <c r="J430" s="204"/>
    </row>
    <row r="431" spans="2:10" ht="15.75" customHeight="1">
      <c r="B431" s="13"/>
      <c r="I431" s="82"/>
      <c r="J431" s="204"/>
    </row>
    <row r="432" spans="2:10" ht="15.75" customHeight="1">
      <c r="B432" s="13"/>
      <c r="I432" s="82"/>
      <c r="J432" s="204"/>
    </row>
    <row r="433" spans="2:10" ht="15.75" customHeight="1">
      <c r="B433" s="13"/>
      <c r="I433" s="82"/>
      <c r="J433" s="204"/>
    </row>
    <row r="434" spans="2:10" ht="15.75" customHeight="1">
      <c r="B434" s="13"/>
      <c r="I434" s="82"/>
      <c r="J434" s="204"/>
    </row>
    <row r="435" spans="2:10" ht="15.75" customHeight="1">
      <c r="B435" s="13"/>
      <c r="I435" s="82"/>
      <c r="J435" s="204"/>
    </row>
    <row r="436" spans="2:10" ht="15.75" customHeight="1">
      <c r="B436" s="13"/>
      <c r="I436" s="82"/>
      <c r="J436" s="204"/>
    </row>
    <row r="437" spans="2:10" ht="15.75" customHeight="1">
      <c r="B437" s="13"/>
      <c r="I437" s="82"/>
      <c r="J437" s="204"/>
    </row>
    <row r="438" spans="2:10" ht="15.75" customHeight="1">
      <c r="B438" s="13"/>
      <c r="I438" s="82"/>
      <c r="J438" s="204"/>
    </row>
    <row r="439" spans="2:10" ht="15.75" customHeight="1">
      <c r="B439" s="13"/>
      <c r="I439" s="82"/>
      <c r="J439" s="204"/>
    </row>
    <row r="440" spans="2:10" ht="15.75" customHeight="1">
      <c r="B440" s="13"/>
      <c r="I440" s="82"/>
      <c r="J440" s="204"/>
    </row>
    <row r="441" spans="2:10" ht="15.75" customHeight="1">
      <c r="B441" s="13"/>
      <c r="I441" s="82"/>
      <c r="J441" s="204"/>
    </row>
    <row r="442" spans="2:10" ht="15.75" customHeight="1">
      <c r="B442" s="13"/>
      <c r="I442" s="82"/>
      <c r="J442" s="204"/>
    </row>
    <row r="443" spans="2:10" ht="15.75" customHeight="1">
      <c r="B443" s="13"/>
      <c r="I443" s="82"/>
      <c r="J443" s="204"/>
    </row>
    <row r="444" spans="2:10" ht="15.75" customHeight="1">
      <c r="B444" s="13"/>
      <c r="I444" s="82"/>
      <c r="J444" s="204"/>
    </row>
    <row r="445" spans="2:10" ht="15.75" customHeight="1">
      <c r="B445" s="13"/>
      <c r="I445" s="82"/>
      <c r="J445" s="204"/>
    </row>
    <row r="446" spans="2:10" ht="15.75" customHeight="1">
      <c r="B446" s="13"/>
      <c r="I446" s="82"/>
      <c r="J446" s="204"/>
    </row>
    <row r="447" spans="2:10" ht="15.75" customHeight="1">
      <c r="B447" s="13"/>
      <c r="I447" s="82"/>
      <c r="J447" s="204"/>
    </row>
    <row r="448" spans="2:10" ht="15.75" customHeight="1">
      <c r="B448" s="13"/>
      <c r="I448" s="82"/>
      <c r="J448" s="204"/>
    </row>
    <row r="449" spans="2:10" ht="15.75" customHeight="1">
      <c r="B449" s="13"/>
      <c r="I449" s="82"/>
      <c r="J449" s="204"/>
    </row>
    <row r="450" spans="2:10" ht="15.75" customHeight="1">
      <c r="B450" s="13"/>
      <c r="I450" s="82"/>
      <c r="J450" s="204"/>
    </row>
    <row r="451" spans="2:10" ht="15.75" customHeight="1">
      <c r="B451" s="13"/>
      <c r="I451" s="82"/>
      <c r="J451" s="204"/>
    </row>
    <row r="452" spans="2:10" ht="15.75" customHeight="1">
      <c r="B452" s="13"/>
      <c r="I452" s="82"/>
      <c r="J452" s="204"/>
    </row>
    <row r="453" spans="2:10" ht="15.75" customHeight="1">
      <c r="B453" s="13"/>
      <c r="I453" s="82"/>
      <c r="J453" s="204"/>
    </row>
    <row r="454" spans="2:10" ht="15.75" customHeight="1">
      <c r="B454" s="13"/>
      <c r="I454" s="82"/>
      <c r="J454" s="204"/>
    </row>
    <row r="455" spans="2:10" ht="15.75" customHeight="1">
      <c r="B455" s="13"/>
      <c r="I455" s="82"/>
      <c r="J455" s="204"/>
    </row>
    <row r="456" spans="2:10" ht="15.75" customHeight="1">
      <c r="B456" s="13"/>
      <c r="I456" s="82"/>
      <c r="J456" s="204"/>
    </row>
    <row r="457" spans="2:10" ht="15.75" customHeight="1">
      <c r="B457" s="13"/>
      <c r="I457" s="82"/>
      <c r="J457" s="204"/>
    </row>
    <row r="458" spans="2:10" ht="15.75" customHeight="1">
      <c r="B458" s="13"/>
      <c r="I458" s="82"/>
      <c r="J458" s="204"/>
    </row>
    <row r="459" spans="2:10" ht="15.75" customHeight="1">
      <c r="B459" s="13"/>
      <c r="I459" s="82"/>
      <c r="J459" s="204"/>
    </row>
    <row r="460" spans="2:10" ht="15.75" customHeight="1">
      <c r="B460" s="13"/>
      <c r="I460" s="82"/>
      <c r="J460" s="204"/>
    </row>
    <row r="461" spans="2:10" ht="15.75" customHeight="1">
      <c r="B461" s="13"/>
      <c r="I461" s="82"/>
      <c r="J461" s="204"/>
    </row>
    <row r="462" spans="2:10" ht="15.75" customHeight="1">
      <c r="B462" s="13"/>
      <c r="I462" s="82"/>
      <c r="J462" s="204"/>
    </row>
    <row r="463" spans="2:10" ht="15.75" customHeight="1">
      <c r="B463" s="13"/>
      <c r="I463" s="82"/>
      <c r="J463" s="204"/>
    </row>
    <row r="464" spans="2:10" ht="15.75" customHeight="1">
      <c r="B464" s="13"/>
      <c r="I464" s="82"/>
      <c r="J464" s="204"/>
    </row>
    <row r="465" spans="2:10" ht="15.75" customHeight="1">
      <c r="B465" s="13"/>
      <c r="I465" s="82"/>
      <c r="J465" s="204"/>
    </row>
    <row r="466" spans="2:10" ht="15.75" customHeight="1">
      <c r="B466" s="13"/>
      <c r="I466" s="82"/>
      <c r="J466" s="204"/>
    </row>
    <row r="467" spans="2:10" ht="15.75" customHeight="1">
      <c r="B467" s="13"/>
      <c r="I467" s="82"/>
      <c r="J467" s="204"/>
    </row>
    <row r="468" spans="2:10" ht="15.75" customHeight="1">
      <c r="B468" s="13"/>
      <c r="I468" s="82"/>
      <c r="J468" s="204"/>
    </row>
    <row r="469" spans="2:10" ht="15.75" customHeight="1">
      <c r="B469" s="13"/>
      <c r="I469" s="82"/>
      <c r="J469" s="204"/>
    </row>
    <row r="470" spans="2:10" ht="15.75" customHeight="1">
      <c r="B470" s="13"/>
      <c r="I470" s="82"/>
      <c r="J470" s="204"/>
    </row>
    <row r="471" spans="2:10" ht="15.75" customHeight="1">
      <c r="B471" s="13"/>
      <c r="I471" s="82"/>
      <c r="J471" s="204"/>
    </row>
    <row r="472" spans="2:10" ht="15.75" customHeight="1">
      <c r="B472" s="13"/>
      <c r="I472" s="82"/>
      <c r="J472" s="204"/>
    </row>
    <row r="473" spans="2:10" ht="15.75" customHeight="1">
      <c r="B473" s="13"/>
      <c r="I473" s="82"/>
      <c r="J473" s="204"/>
    </row>
    <row r="474" spans="2:10" ht="15.75" customHeight="1">
      <c r="B474" s="13"/>
      <c r="I474" s="82"/>
      <c r="J474" s="204"/>
    </row>
    <row r="475" spans="2:10" ht="15.75" customHeight="1">
      <c r="B475" s="13"/>
      <c r="I475" s="82"/>
      <c r="J475" s="204"/>
    </row>
    <row r="476" spans="2:10" ht="15.75" customHeight="1">
      <c r="B476" s="13"/>
      <c r="I476" s="82"/>
      <c r="J476" s="204"/>
    </row>
    <row r="477" spans="2:10" ht="15.75" customHeight="1">
      <c r="B477" s="13"/>
      <c r="I477" s="82"/>
      <c r="J477" s="204"/>
    </row>
    <row r="478" spans="2:10" ht="15.75" customHeight="1">
      <c r="B478" s="13"/>
      <c r="I478" s="82"/>
      <c r="J478" s="204"/>
    </row>
    <row r="479" spans="2:10" ht="15.75" customHeight="1">
      <c r="B479" s="13"/>
      <c r="I479" s="82"/>
      <c r="J479" s="204"/>
    </row>
    <row r="480" spans="2:10" ht="15.75" customHeight="1">
      <c r="B480" s="13"/>
      <c r="I480" s="82"/>
      <c r="J480" s="204"/>
    </row>
    <row r="481" spans="2:10" ht="15.75" customHeight="1">
      <c r="B481" s="13"/>
      <c r="I481" s="82"/>
      <c r="J481" s="204"/>
    </row>
    <row r="482" spans="2:10" ht="15.75" customHeight="1">
      <c r="B482" s="13"/>
      <c r="I482" s="82"/>
      <c r="J482" s="204"/>
    </row>
    <row r="483" spans="2:10" ht="15.75" customHeight="1">
      <c r="B483" s="13"/>
      <c r="I483" s="82"/>
      <c r="J483" s="204"/>
    </row>
    <row r="484" spans="2:10" ht="15.75" customHeight="1">
      <c r="B484" s="13"/>
      <c r="I484" s="82"/>
      <c r="J484" s="204"/>
    </row>
    <row r="485" spans="2:10" ht="15.75" customHeight="1">
      <c r="B485" s="13"/>
      <c r="I485" s="82"/>
      <c r="J485" s="204"/>
    </row>
    <row r="486" spans="2:10" ht="15.75" customHeight="1">
      <c r="B486" s="13"/>
      <c r="I486" s="82"/>
      <c r="J486" s="204"/>
    </row>
    <row r="487" spans="2:10" ht="15.75" customHeight="1">
      <c r="B487" s="13"/>
      <c r="I487" s="82"/>
      <c r="J487" s="204"/>
    </row>
    <row r="488" spans="2:10" ht="15.75" customHeight="1">
      <c r="B488" s="13"/>
      <c r="I488" s="82"/>
      <c r="J488" s="204"/>
    </row>
    <row r="489" spans="2:10" ht="15.75" customHeight="1">
      <c r="B489" s="13"/>
      <c r="I489" s="82"/>
      <c r="J489" s="204"/>
    </row>
    <row r="490" spans="2:10" ht="15.75" customHeight="1">
      <c r="B490" s="13"/>
      <c r="I490" s="82"/>
      <c r="J490" s="204"/>
    </row>
    <row r="491" spans="2:10" ht="15.75" customHeight="1">
      <c r="B491" s="13"/>
      <c r="I491" s="82"/>
      <c r="J491" s="204"/>
    </row>
    <row r="492" spans="2:10" ht="15.75" customHeight="1">
      <c r="B492" s="13"/>
      <c r="I492" s="82"/>
      <c r="J492" s="204"/>
    </row>
    <row r="493" spans="2:10" ht="15.75" customHeight="1">
      <c r="B493" s="13"/>
      <c r="I493" s="82"/>
      <c r="J493" s="204"/>
    </row>
    <row r="494" spans="2:10" ht="15.75" customHeight="1">
      <c r="B494" s="13"/>
      <c r="I494" s="82"/>
      <c r="J494" s="204"/>
    </row>
    <row r="495" spans="2:10" ht="15.75" customHeight="1">
      <c r="B495" s="13"/>
      <c r="I495" s="82"/>
      <c r="J495" s="204"/>
    </row>
    <row r="496" spans="2:10" ht="15.75" customHeight="1">
      <c r="B496" s="13"/>
      <c r="I496" s="82"/>
      <c r="J496" s="204"/>
    </row>
    <row r="497" spans="2:10" ht="15.75" customHeight="1">
      <c r="B497" s="13"/>
      <c r="I497" s="82"/>
      <c r="J497" s="204"/>
    </row>
    <row r="498" spans="2:10" ht="15.75" customHeight="1">
      <c r="B498" s="13"/>
      <c r="I498" s="82"/>
      <c r="J498" s="204"/>
    </row>
    <row r="499" spans="2:10" ht="15.75" customHeight="1">
      <c r="B499" s="13"/>
      <c r="I499" s="82"/>
      <c r="J499" s="204"/>
    </row>
    <row r="500" spans="2:10" ht="15.75" customHeight="1">
      <c r="B500" s="13"/>
      <c r="I500" s="82"/>
      <c r="J500" s="204"/>
    </row>
    <row r="501" spans="2:10" ht="15.75" customHeight="1">
      <c r="B501" s="13"/>
      <c r="I501" s="82"/>
      <c r="J501" s="204"/>
    </row>
    <row r="502" spans="2:10" ht="15.75" customHeight="1">
      <c r="B502" s="13"/>
      <c r="I502" s="82"/>
      <c r="J502" s="204"/>
    </row>
    <row r="503" spans="2:10" ht="15.75" customHeight="1">
      <c r="B503" s="13"/>
      <c r="I503" s="82"/>
      <c r="J503" s="204"/>
    </row>
    <row r="504" spans="2:10" ht="15.75" customHeight="1">
      <c r="B504" s="13"/>
      <c r="I504" s="82"/>
      <c r="J504" s="204"/>
    </row>
    <row r="505" spans="2:10" ht="15.75" customHeight="1">
      <c r="B505" s="13"/>
      <c r="I505" s="82"/>
      <c r="J505" s="204"/>
    </row>
    <row r="506" spans="2:10" ht="15.75" customHeight="1">
      <c r="B506" s="13"/>
      <c r="I506" s="82"/>
      <c r="J506" s="204"/>
    </row>
    <row r="507" spans="2:10" ht="15.75" customHeight="1">
      <c r="B507" s="13"/>
      <c r="I507" s="82"/>
      <c r="J507" s="204"/>
    </row>
    <row r="508" spans="2:10" ht="15.75" customHeight="1">
      <c r="B508" s="13"/>
      <c r="I508" s="82"/>
      <c r="J508" s="204"/>
    </row>
    <row r="509" spans="2:10" ht="15.75" customHeight="1">
      <c r="B509" s="13"/>
      <c r="I509" s="82"/>
      <c r="J509" s="204"/>
    </row>
    <row r="510" spans="2:10" ht="15.75" customHeight="1">
      <c r="B510" s="13"/>
      <c r="I510" s="82"/>
      <c r="J510" s="204"/>
    </row>
    <row r="511" spans="2:10" ht="15.75" customHeight="1">
      <c r="B511" s="13"/>
      <c r="I511" s="82"/>
      <c r="J511" s="204"/>
    </row>
    <row r="512" spans="2:10" ht="15.75" customHeight="1">
      <c r="B512" s="13"/>
      <c r="I512" s="82"/>
      <c r="J512" s="204"/>
    </row>
    <row r="513" spans="2:10" ht="15.75" customHeight="1">
      <c r="B513" s="13"/>
      <c r="I513" s="82"/>
      <c r="J513" s="204"/>
    </row>
    <row r="514" spans="2:10" ht="15.75" customHeight="1">
      <c r="B514" s="13"/>
      <c r="I514" s="82"/>
      <c r="J514" s="204"/>
    </row>
    <row r="515" spans="2:10" ht="15.75" customHeight="1">
      <c r="B515" s="13"/>
      <c r="I515" s="82"/>
      <c r="J515" s="204"/>
    </row>
    <row r="516" spans="2:10" ht="15.75" customHeight="1">
      <c r="B516" s="13"/>
      <c r="I516" s="82"/>
      <c r="J516" s="204"/>
    </row>
    <row r="517" spans="2:10" ht="15.75" customHeight="1">
      <c r="B517" s="13"/>
      <c r="I517" s="82"/>
      <c r="J517" s="204"/>
    </row>
    <row r="518" spans="2:10" ht="15.75" customHeight="1">
      <c r="B518" s="13"/>
      <c r="I518" s="82"/>
      <c r="J518" s="204"/>
    </row>
    <row r="519" spans="2:10" ht="15.75" customHeight="1">
      <c r="B519" s="13"/>
      <c r="I519" s="82"/>
      <c r="J519" s="204"/>
    </row>
    <row r="520" spans="2:10" ht="15.75" customHeight="1">
      <c r="B520" s="13"/>
      <c r="I520" s="82"/>
      <c r="J520" s="204"/>
    </row>
    <row r="521" spans="2:10" ht="15.75" customHeight="1">
      <c r="B521" s="13"/>
      <c r="I521" s="82"/>
      <c r="J521" s="204"/>
    </row>
    <row r="522" spans="2:10" ht="15.75" customHeight="1">
      <c r="B522" s="13"/>
      <c r="I522" s="82"/>
      <c r="J522" s="204"/>
    </row>
    <row r="523" spans="2:10" ht="15.75" customHeight="1">
      <c r="B523" s="13"/>
      <c r="I523" s="82"/>
      <c r="J523" s="204"/>
    </row>
    <row r="524" spans="2:10" ht="15.75" customHeight="1">
      <c r="B524" s="13"/>
      <c r="I524" s="82"/>
      <c r="J524" s="204"/>
    </row>
    <row r="525" spans="2:10" ht="15.75" customHeight="1">
      <c r="B525" s="13"/>
      <c r="I525" s="82"/>
      <c r="J525" s="204"/>
    </row>
    <row r="526" spans="2:10" ht="15.75" customHeight="1">
      <c r="B526" s="13"/>
      <c r="I526" s="82"/>
      <c r="J526" s="204"/>
    </row>
    <row r="527" spans="2:10" ht="15.75" customHeight="1">
      <c r="B527" s="13"/>
      <c r="I527" s="82"/>
      <c r="J527" s="204"/>
    </row>
    <row r="528" spans="2:10" ht="15.75" customHeight="1">
      <c r="B528" s="13"/>
      <c r="I528" s="82"/>
      <c r="J528" s="204"/>
    </row>
    <row r="529" spans="2:10" ht="15.75" customHeight="1">
      <c r="B529" s="13"/>
      <c r="I529" s="82"/>
      <c r="J529" s="204"/>
    </row>
    <row r="530" spans="2:10" ht="15.75" customHeight="1">
      <c r="B530" s="13"/>
      <c r="I530" s="82"/>
      <c r="J530" s="204"/>
    </row>
    <row r="531" spans="2:10" ht="15.75" customHeight="1">
      <c r="B531" s="13"/>
      <c r="I531" s="82"/>
      <c r="J531" s="204"/>
    </row>
    <row r="532" spans="2:10" ht="15.75" customHeight="1">
      <c r="B532" s="13"/>
      <c r="I532" s="82"/>
      <c r="J532" s="204"/>
    </row>
    <row r="533" spans="2:10" ht="15.75" customHeight="1">
      <c r="B533" s="13"/>
      <c r="I533" s="82"/>
      <c r="J533" s="204"/>
    </row>
    <row r="534" spans="2:10" ht="15.75" customHeight="1">
      <c r="B534" s="13"/>
      <c r="I534" s="82"/>
      <c r="J534" s="204"/>
    </row>
    <row r="535" spans="2:10" ht="15.75" customHeight="1">
      <c r="B535" s="13"/>
      <c r="I535" s="82"/>
      <c r="J535" s="204"/>
    </row>
    <row r="536" spans="2:10" ht="15.75" customHeight="1">
      <c r="B536" s="13"/>
      <c r="I536" s="82"/>
      <c r="J536" s="204"/>
    </row>
    <row r="537" spans="2:10" ht="15.75" customHeight="1">
      <c r="B537" s="13"/>
      <c r="I537" s="82"/>
      <c r="J537" s="204"/>
    </row>
    <row r="538" spans="2:10" ht="15.75" customHeight="1">
      <c r="B538" s="13"/>
      <c r="I538" s="82"/>
      <c r="J538" s="204"/>
    </row>
    <row r="539" spans="2:10" ht="15.75" customHeight="1">
      <c r="B539" s="13"/>
      <c r="I539" s="82"/>
      <c r="J539" s="204"/>
    </row>
    <row r="540" spans="2:10" ht="15.75" customHeight="1">
      <c r="B540" s="13"/>
      <c r="I540" s="82"/>
      <c r="J540" s="204"/>
    </row>
    <row r="541" spans="2:10" ht="15.75" customHeight="1">
      <c r="B541" s="13"/>
      <c r="I541" s="82"/>
      <c r="J541" s="204"/>
    </row>
    <row r="542" spans="2:10" ht="15.75" customHeight="1">
      <c r="B542" s="13"/>
      <c r="I542" s="82"/>
      <c r="J542" s="204"/>
    </row>
    <row r="543" spans="2:10" ht="15.75" customHeight="1">
      <c r="B543" s="13"/>
      <c r="I543" s="82"/>
      <c r="J543" s="204"/>
    </row>
    <row r="544" spans="2:10" ht="15.75" customHeight="1">
      <c r="B544" s="13"/>
      <c r="I544" s="82"/>
      <c r="J544" s="204"/>
    </row>
    <row r="545" spans="2:10" ht="15.75" customHeight="1">
      <c r="B545" s="13"/>
      <c r="I545" s="82"/>
      <c r="J545" s="204"/>
    </row>
    <row r="546" spans="2:10" ht="15.75" customHeight="1">
      <c r="B546" s="13"/>
      <c r="I546" s="82"/>
      <c r="J546" s="204"/>
    </row>
    <row r="547" spans="2:10" ht="15.75" customHeight="1">
      <c r="B547" s="13"/>
      <c r="I547" s="82"/>
      <c r="J547" s="204"/>
    </row>
    <row r="548" spans="2:10" ht="15.75" customHeight="1">
      <c r="B548" s="13"/>
      <c r="I548" s="82"/>
      <c r="J548" s="204"/>
    </row>
    <row r="549" spans="2:10" ht="15.75" customHeight="1">
      <c r="B549" s="13"/>
      <c r="I549" s="82"/>
      <c r="J549" s="204"/>
    </row>
    <row r="550" spans="2:10" ht="15.75" customHeight="1">
      <c r="B550" s="13"/>
      <c r="I550" s="82"/>
      <c r="J550" s="204"/>
    </row>
    <row r="551" spans="2:10" ht="15.75" customHeight="1">
      <c r="B551" s="13"/>
      <c r="I551" s="82"/>
      <c r="J551" s="204"/>
    </row>
    <row r="552" spans="2:10" ht="15.75" customHeight="1">
      <c r="B552" s="13"/>
      <c r="I552" s="82"/>
      <c r="J552" s="204"/>
    </row>
    <row r="553" spans="2:10" ht="15.75" customHeight="1">
      <c r="B553" s="13"/>
      <c r="I553" s="82"/>
      <c r="J553" s="204"/>
    </row>
    <row r="554" spans="2:10" ht="15.75" customHeight="1">
      <c r="B554" s="13"/>
      <c r="I554" s="82"/>
      <c r="J554" s="204"/>
    </row>
    <row r="555" spans="2:10" ht="15.75" customHeight="1">
      <c r="B555" s="13"/>
      <c r="I555" s="82"/>
      <c r="J555" s="204"/>
    </row>
    <row r="556" spans="2:10" ht="15.75" customHeight="1">
      <c r="B556" s="13"/>
      <c r="I556" s="82"/>
      <c r="J556" s="204"/>
    </row>
    <row r="557" spans="2:10" ht="15.75" customHeight="1">
      <c r="B557" s="13"/>
      <c r="I557" s="82"/>
      <c r="J557" s="204"/>
    </row>
    <row r="558" spans="2:10" ht="15.75" customHeight="1">
      <c r="B558" s="13"/>
      <c r="I558" s="82"/>
      <c r="J558" s="204"/>
    </row>
    <row r="559" spans="2:10" ht="15.75" customHeight="1">
      <c r="B559" s="13"/>
      <c r="I559" s="82"/>
      <c r="J559" s="204"/>
    </row>
    <row r="560" spans="2:10" ht="15.75" customHeight="1">
      <c r="B560" s="13"/>
      <c r="I560" s="82"/>
      <c r="J560" s="204"/>
    </row>
    <row r="561" spans="2:10" ht="15.75" customHeight="1">
      <c r="B561" s="13"/>
      <c r="I561" s="82"/>
      <c r="J561" s="204"/>
    </row>
    <row r="562" spans="2:10" ht="15.75" customHeight="1">
      <c r="B562" s="13"/>
      <c r="I562" s="82"/>
      <c r="J562" s="204"/>
    </row>
    <row r="563" spans="2:10" ht="15.75" customHeight="1">
      <c r="B563" s="13"/>
      <c r="I563" s="82"/>
      <c r="J563" s="204"/>
    </row>
    <row r="564" spans="2:10" ht="15.75" customHeight="1">
      <c r="B564" s="13"/>
      <c r="I564" s="82"/>
      <c r="J564" s="204"/>
    </row>
    <row r="565" spans="2:10" ht="15.75" customHeight="1">
      <c r="B565" s="13"/>
      <c r="I565" s="82"/>
      <c r="J565" s="204"/>
    </row>
    <row r="566" spans="2:10" ht="15.75" customHeight="1">
      <c r="B566" s="13"/>
      <c r="I566" s="82"/>
      <c r="J566" s="204"/>
    </row>
    <row r="567" spans="2:10" ht="15.75" customHeight="1">
      <c r="B567" s="13"/>
      <c r="I567" s="82"/>
      <c r="J567" s="204"/>
    </row>
    <row r="568" spans="2:10" ht="15.75" customHeight="1">
      <c r="B568" s="13"/>
      <c r="I568" s="82"/>
      <c r="J568" s="204"/>
    </row>
    <row r="569" spans="2:10" ht="15.75" customHeight="1">
      <c r="B569" s="13"/>
      <c r="I569" s="82"/>
      <c r="J569" s="204"/>
    </row>
    <row r="570" spans="2:10" ht="15.75" customHeight="1">
      <c r="B570" s="13"/>
      <c r="I570" s="82"/>
      <c r="J570" s="204"/>
    </row>
    <row r="571" spans="2:10" ht="15.75" customHeight="1">
      <c r="B571" s="13"/>
      <c r="I571" s="82"/>
      <c r="J571" s="204"/>
    </row>
    <row r="572" spans="2:10" ht="15.75" customHeight="1">
      <c r="B572" s="13"/>
      <c r="I572" s="82"/>
      <c r="J572" s="204"/>
    </row>
    <row r="573" spans="2:10" ht="15.75" customHeight="1">
      <c r="B573" s="13"/>
      <c r="I573" s="82"/>
      <c r="J573" s="204"/>
    </row>
    <row r="574" spans="2:10" ht="15.75" customHeight="1">
      <c r="B574" s="13"/>
      <c r="I574" s="82"/>
      <c r="J574" s="204"/>
    </row>
    <row r="575" spans="2:10" ht="15.75" customHeight="1">
      <c r="B575" s="13"/>
      <c r="I575" s="82"/>
      <c r="J575" s="204"/>
    </row>
    <row r="576" spans="2:10" ht="15.75" customHeight="1">
      <c r="B576" s="13"/>
      <c r="I576" s="82"/>
      <c r="J576" s="204"/>
    </row>
    <row r="577" spans="2:10" ht="15.75" customHeight="1">
      <c r="B577" s="13"/>
      <c r="I577" s="82"/>
      <c r="J577" s="204"/>
    </row>
    <row r="578" spans="2:10" ht="15.75" customHeight="1">
      <c r="B578" s="13"/>
      <c r="I578" s="82"/>
      <c r="J578" s="204"/>
    </row>
    <row r="579" spans="2:10" ht="15.75" customHeight="1">
      <c r="B579" s="13"/>
      <c r="I579" s="82"/>
      <c r="J579" s="204"/>
    </row>
    <row r="580" spans="2:10" ht="15.75" customHeight="1">
      <c r="B580" s="13"/>
      <c r="I580" s="82"/>
      <c r="J580" s="204"/>
    </row>
    <row r="581" spans="2:10" ht="15.75" customHeight="1">
      <c r="B581" s="13"/>
      <c r="I581" s="82"/>
      <c r="J581" s="204"/>
    </row>
    <row r="582" spans="2:10" ht="15.75" customHeight="1">
      <c r="B582" s="13"/>
      <c r="I582" s="82"/>
      <c r="J582" s="204"/>
    </row>
    <row r="583" spans="2:10" ht="15.75" customHeight="1">
      <c r="B583" s="13"/>
      <c r="I583" s="82"/>
      <c r="J583" s="204"/>
    </row>
    <row r="584" spans="2:10" ht="15.75" customHeight="1">
      <c r="B584" s="13"/>
      <c r="I584" s="82"/>
      <c r="J584" s="204"/>
    </row>
    <row r="585" spans="2:10" ht="15.75" customHeight="1">
      <c r="B585" s="13"/>
      <c r="I585" s="82"/>
      <c r="J585" s="204"/>
    </row>
    <row r="586" spans="2:10" ht="15.75" customHeight="1">
      <c r="B586" s="13"/>
      <c r="I586" s="82"/>
      <c r="J586" s="204"/>
    </row>
    <row r="587" spans="2:10" ht="15.75" customHeight="1">
      <c r="B587" s="13"/>
      <c r="I587" s="82"/>
      <c r="J587" s="204"/>
    </row>
    <row r="588" spans="2:10" ht="15.75" customHeight="1">
      <c r="B588" s="13"/>
      <c r="I588" s="82"/>
      <c r="J588" s="204"/>
    </row>
    <row r="589" spans="2:10" ht="15.75" customHeight="1">
      <c r="B589" s="13"/>
      <c r="I589" s="82"/>
      <c r="J589" s="204"/>
    </row>
    <row r="590" spans="2:10" ht="15.75" customHeight="1">
      <c r="B590" s="13"/>
      <c r="I590" s="82"/>
      <c r="J590" s="204"/>
    </row>
    <row r="591" spans="2:10" ht="15.75" customHeight="1">
      <c r="B591" s="13"/>
      <c r="I591" s="82"/>
      <c r="J591" s="204"/>
    </row>
    <row r="592" spans="2:10" ht="15.75" customHeight="1">
      <c r="B592" s="13"/>
      <c r="I592" s="82"/>
      <c r="J592" s="204"/>
    </row>
    <row r="593" spans="2:10" ht="15.75" customHeight="1">
      <c r="B593" s="13"/>
      <c r="I593" s="82"/>
      <c r="J593" s="204"/>
    </row>
    <row r="594" spans="2:10" ht="15.75" customHeight="1">
      <c r="B594" s="13"/>
      <c r="I594" s="82"/>
      <c r="J594" s="204"/>
    </row>
    <row r="595" spans="2:10" ht="15.75" customHeight="1">
      <c r="B595" s="13"/>
      <c r="I595" s="82"/>
      <c r="J595" s="204"/>
    </row>
    <row r="596" spans="2:10" ht="15.75" customHeight="1">
      <c r="B596" s="13"/>
      <c r="I596" s="82"/>
      <c r="J596" s="204"/>
    </row>
    <row r="597" spans="2:10" ht="15.75" customHeight="1">
      <c r="B597" s="13"/>
      <c r="I597" s="82"/>
      <c r="J597" s="204"/>
    </row>
    <row r="598" spans="2:10" ht="15.75" customHeight="1">
      <c r="B598" s="13"/>
      <c r="I598" s="82"/>
      <c r="J598" s="204"/>
    </row>
    <row r="599" spans="2:10" ht="15.75" customHeight="1">
      <c r="B599" s="13"/>
      <c r="I599" s="82"/>
      <c r="J599" s="204"/>
    </row>
    <row r="600" spans="2:10" ht="15.75" customHeight="1">
      <c r="B600" s="13"/>
      <c r="I600" s="82"/>
      <c r="J600" s="204"/>
    </row>
    <row r="601" spans="2:10" ht="15.75" customHeight="1">
      <c r="B601" s="13"/>
      <c r="I601" s="82"/>
      <c r="J601" s="204"/>
    </row>
    <row r="602" spans="2:10" ht="15.75" customHeight="1">
      <c r="B602" s="13"/>
      <c r="I602" s="82"/>
      <c r="J602" s="204"/>
    </row>
    <row r="603" spans="2:10" ht="15.75" customHeight="1">
      <c r="B603" s="13"/>
      <c r="I603" s="82"/>
      <c r="J603" s="204"/>
    </row>
    <row r="604" spans="2:10" ht="15.75" customHeight="1">
      <c r="B604" s="13"/>
      <c r="I604" s="82"/>
      <c r="J604" s="204"/>
    </row>
    <row r="605" spans="2:10" ht="15.75" customHeight="1">
      <c r="B605" s="13"/>
      <c r="I605" s="82"/>
      <c r="J605" s="204"/>
    </row>
    <row r="606" spans="2:10" ht="15.75" customHeight="1">
      <c r="B606" s="13"/>
      <c r="I606" s="82"/>
      <c r="J606" s="204"/>
    </row>
    <row r="607" spans="2:10" ht="15.75" customHeight="1">
      <c r="B607" s="13"/>
      <c r="I607" s="82"/>
      <c r="J607" s="204"/>
    </row>
    <row r="608" spans="2:10" ht="15.75" customHeight="1">
      <c r="B608" s="13"/>
      <c r="I608" s="82"/>
      <c r="J608" s="204"/>
    </row>
    <row r="609" spans="2:10" ht="15.75" customHeight="1">
      <c r="B609" s="13"/>
      <c r="I609" s="82"/>
      <c r="J609" s="204"/>
    </row>
    <row r="610" spans="2:10" ht="15.75" customHeight="1">
      <c r="B610" s="13"/>
      <c r="I610" s="82"/>
      <c r="J610" s="204"/>
    </row>
    <row r="611" spans="2:10" ht="15.75" customHeight="1">
      <c r="B611" s="13"/>
      <c r="I611" s="82"/>
      <c r="J611" s="204"/>
    </row>
    <row r="612" spans="2:10" ht="15.75" customHeight="1">
      <c r="B612" s="13"/>
      <c r="I612" s="82"/>
      <c r="J612" s="204"/>
    </row>
    <row r="613" spans="2:10" ht="15.75" customHeight="1">
      <c r="B613" s="13"/>
      <c r="I613" s="82"/>
      <c r="J613" s="204"/>
    </row>
    <row r="614" spans="2:10" ht="15.75" customHeight="1">
      <c r="B614" s="13"/>
      <c r="I614" s="82"/>
      <c r="J614" s="204"/>
    </row>
    <row r="615" spans="2:10" ht="15.75" customHeight="1">
      <c r="B615" s="13"/>
      <c r="I615" s="82"/>
      <c r="J615" s="204"/>
    </row>
    <row r="616" spans="2:10" ht="15.75" customHeight="1">
      <c r="B616" s="13"/>
      <c r="I616" s="82"/>
      <c r="J616" s="204"/>
    </row>
    <row r="617" spans="2:10" ht="15.75" customHeight="1">
      <c r="B617" s="13"/>
      <c r="I617" s="82"/>
      <c r="J617" s="204"/>
    </row>
    <row r="618" spans="2:10" ht="15.75" customHeight="1">
      <c r="B618" s="13"/>
      <c r="I618" s="82"/>
      <c r="J618" s="204"/>
    </row>
    <row r="619" spans="2:10" ht="15.75" customHeight="1">
      <c r="B619" s="13"/>
      <c r="I619" s="82"/>
      <c r="J619" s="204"/>
    </row>
    <row r="620" spans="2:10" ht="15.75" customHeight="1">
      <c r="B620" s="13"/>
      <c r="I620" s="82"/>
      <c r="J620" s="204"/>
    </row>
    <row r="621" spans="2:10" ht="15.75" customHeight="1">
      <c r="B621" s="13"/>
      <c r="I621" s="82"/>
      <c r="J621" s="204"/>
    </row>
    <row r="622" spans="2:10" ht="15.75" customHeight="1">
      <c r="B622" s="13"/>
      <c r="I622" s="82"/>
      <c r="J622" s="204"/>
    </row>
    <row r="623" spans="2:10" ht="15.75" customHeight="1">
      <c r="B623" s="13"/>
      <c r="I623" s="82"/>
      <c r="J623" s="204"/>
    </row>
    <row r="624" spans="2:10" ht="15.75" customHeight="1">
      <c r="B624" s="13"/>
      <c r="I624" s="82"/>
      <c r="J624" s="204"/>
    </row>
    <row r="625" spans="2:10" ht="15.75" customHeight="1">
      <c r="B625" s="13"/>
      <c r="I625" s="82"/>
      <c r="J625" s="204"/>
    </row>
    <row r="626" spans="2:10" ht="15.75" customHeight="1">
      <c r="B626" s="13"/>
      <c r="I626" s="82"/>
      <c r="J626" s="204"/>
    </row>
    <row r="627" spans="2:10" ht="15.75" customHeight="1">
      <c r="B627" s="13"/>
      <c r="I627" s="82"/>
      <c r="J627" s="204"/>
    </row>
    <row r="628" spans="2:10" ht="15.75" customHeight="1">
      <c r="B628" s="13"/>
      <c r="I628" s="82"/>
      <c r="J628" s="204"/>
    </row>
    <row r="629" spans="2:10" ht="15.75" customHeight="1">
      <c r="B629" s="13"/>
      <c r="I629" s="82"/>
      <c r="J629" s="204"/>
    </row>
    <row r="630" spans="2:10" ht="15.75" customHeight="1">
      <c r="B630" s="13"/>
      <c r="I630" s="82"/>
      <c r="J630" s="204"/>
    </row>
    <row r="631" spans="2:10" ht="15.75" customHeight="1">
      <c r="B631" s="13"/>
      <c r="I631" s="82"/>
      <c r="J631" s="204"/>
    </row>
    <row r="632" spans="2:10" ht="15.75" customHeight="1">
      <c r="B632" s="13"/>
      <c r="I632" s="82"/>
      <c r="J632" s="204"/>
    </row>
    <row r="633" spans="2:10" ht="15.75" customHeight="1">
      <c r="B633" s="13"/>
      <c r="I633" s="82"/>
      <c r="J633" s="204"/>
    </row>
    <row r="634" spans="2:10" ht="15.75" customHeight="1">
      <c r="B634" s="13"/>
      <c r="I634" s="82"/>
      <c r="J634" s="204"/>
    </row>
    <row r="635" spans="2:10" ht="15.75" customHeight="1">
      <c r="B635" s="13"/>
      <c r="I635" s="82"/>
      <c r="J635" s="204"/>
    </row>
    <row r="636" spans="2:10" ht="15.75" customHeight="1">
      <c r="B636" s="13"/>
      <c r="I636" s="82"/>
      <c r="J636" s="204"/>
    </row>
    <row r="637" spans="2:10" ht="15.75" customHeight="1">
      <c r="B637" s="13"/>
      <c r="I637" s="82"/>
      <c r="J637" s="204"/>
    </row>
    <row r="638" spans="2:10" ht="15.75" customHeight="1">
      <c r="B638" s="13"/>
      <c r="I638" s="82"/>
      <c r="J638" s="204"/>
    </row>
    <row r="639" spans="2:10" ht="15.75" customHeight="1">
      <c r="B639" s="13"/>
      <c r="I639" s="82"/>
      <c r="J639" s="204"/>
    </row>
    <row r="640" spans="2:10" ht="15.75" customHeight="1">
      <c r="B640" s="13"/>
      <c r="I640" s="82"/>
      <c r="J640" s="204"/>
    </row>
    <row r="641" spans="2:10" ht="15.75" customHeight="1">
      <c r="B641" s="13"/>
      <c r="I641" s="82"/>
      <c r="J641" s="204"/>
    </row>
    <row r="642" spans="2:10" ht="15.75" customHeight="1">
      <c r="B642" s="13"/>
      <c r="I642" s="82"/>
      <c r="J642" s="204"/>
    </row>
    <row r="643" spans="2:10" ht="15.75" customHeight="1">
      <c r="B643" s="13"/>
      <c r="I643" s="82"/>
      <c r="J643" s="204"/>
    </row>
    <row r="644" spans="2:10" ht="15.75" customHeight="1">
      <c r="B644" s="13"/>
      <c r="I644" s="82"/>
      <c r="J644" s="204"/>
    </row>
    <row r="645" spans="2:10" ht="15.75" customHeight="1">
      <c r="B645" s="13"/>
      <c r="I645" s="82"/>
      <c r="J645" s="204"/>
    </row>
    <row r="646" spans="2:10" ht="15.75" customHeight="1">
      <c r="B646" s="13"/>
      <c r="I646" s="82"/>
      <c r="J646" s="204"/>
    </row>
    <row r="647" spans="2:10" ht="15.75" customHeight="1">
      <c r="B647" s="13"/>
      <c r="I647" s="82"/>
      <c r="J647" s="204"/>
    </row>
    <row r="648" spans="2:10" ht="15.75" customHeight="1">
      <c r="B648" s="13"/>
      <c r="I648" s="82"/>
      <c r="J648" s="204"/>
    </row>
    <row r="649" spans="2:10" ht="15.75" customHeight="1">
      <c r="B649" s="13"/>
      <c r="I649" s="82"/>
      <c r="J649" s="204"/>
    </row>
    <row r="650" spans="2:10" ht="15.75" customHeight="1">
      <c r="B650" s="13"/>
      <c r="I650" s="82"/>
      <c r="J650" s="204"/>
    </row>
    <row r="651" spans="2:10" ht="15.75" customHeight="1">
      <c r="B651" s="13"/>
      <c r="I651" s="82"/>
      <c r="J651" s="204"/>
    </row>
    <row r="652" spans="2:10" ht="15.75" customHeight="1">
      <c r="B652" s="13"/>
      <c r="I652" s="82"/>
      <c r="J652" s="204"/>
    </row>
    <row r="653" spans="2:10" ht="15.75" customHeight="1">
      <c r="B653" s="13"/>
      <c r="I653" s="82"/>
      <c r="J653" s="204"/>
    </row>
    <row r="654" spans="2:10" ht="15.75" customHeight="1">
      <c r="B654" s="13"/>
      <c r="I654" s="82"/>
      <c r="J654" s="204"/>
    </row>
    <row r="655" spans="2:10" ht="15.75" customHeight="1">
      <c r="B655" s="13"/>
      <c r="I655" s="82"/>
      <c r="J655" s="204"/>
    </row>
    <row r="656" spans="2:10" ht="15.75" customHeight="1">
      <c r="B656" s="13"/>
      <c r="I656" s="82"/>
      <c r="J656" s="204"/>
    </row>
    <row r="657" spans="2:10" ht="15.75" customHeight="1">
      <c r="B657" s="13"/>
      <c r="I657" s="82"/>
      <c r="J657" s="204"/>
    </row>
    <row r="658" spans="2:10" ht="15.75" customHeight="1">
      <c r="B658" s="13"/>
      <c r="I658" s="82"/>
      <c r="J658" s="204"/>
    </row>
    <row r="659" spans="2:10" ht="15.75" customHeight="1">
      <c r="B659" s="13"/>
      <c r="I659" s="82"/>
      <c r="J659" s="204"/>
    </row>
    <row r="660" spans="2:10" ht="15.75" customHeight="1">
      <c r="B660" s="13"/>
      <c r="I660" s="82"/>
      <c r="J660" s="204"/>
    </row>
    <row r="661" spans="2:10" ht="15.75" customHeight="1">
      <c r="B661" s="13"/>
      <c r="I661" s="82"/>
      <c r="J661" s="204"/>
    </row>
    <row r="662" spans="2:10" ht="15.75" customHeight="1">
      <c r="B662" s="13"/>
      <c r="I662" s="82"/>
      <c r="J662" s="204"/>
    </row>
    <row r="663" spans="2:10" ht="15.75" customHeight="1">
      <c r="B663" s="13"/>
      <c r="I663" s="82"/>
      <c r="J663" s="204"/>
    </row>
    <row r="664" spans="2:10" ht="15.75" customHeight="1">
      <c r="B664" s="13"/>
      <c r="I664" s="82"/>
      <c r="J664" s="204"/>
    </row>
    <row r="665" spans="2:10" ht="15.75" customHeight="1">
      <c r="B665" s="13"/>
      <c r="I665" s="82"/>
      <c r="J665" s="204"/>
    </row>
    <row r="666" spans="2:10" ht="15.75" customHeight="1">
      <c r="B666" s="13"/>
      <c r="I666" s="82"/>
      <c r="J666" s="204"/>
    </row>
    <row r="667" spans="2:10" ht="15.75" customHeight="1">
      <c r="B667" s="13"/>
      <c r="I667" s="82"/>
      <c r="J667" s="204"/>
    </row>
    <row r="668" spans="2:10" ht="15.75" customHeight="1">
      <c r="B668" s="13"/>
      <c r="I668" s="82"/>
      <c r="J668" s="204"/>
    </row>
    <row r="669" spans="2:10" ht="15.75" customHeight="1">
      <c r="B669" s="13"/>
      <c r="I669" s="82"/>
      <c r="J669" s="204"/>
    </row>
    <row r="670" spans="2:10" ht="15.75" customHeight="1">
      <c r="B670" s="13"/>
      <c r="I670" s="82"/>
      <c r="J670" s="204"/>
    </row>
    <row r="671" spans="2:10" ht="15.75" customHeight="1">
      <c r="B671" s="13"/>
      <c r="I671" s="82"/>
      <c r="J671" s="204"/>
    </row>
    <row r="672" spans="2:10" ht="15.75" customHeight="1">
      <c r="B672" s="13"/>
      <c r="I672" s="82"/>
      <c r="J672" s="204"/>
    </row>
    <row r="673" spans="2:10" ht="15.75" customHeight="1">
      <c r="B673" s="13"/>
      <c r="I673" s="82"/>
      <c r="J673" s="204"/>
    </row>
    <row r="674" spans="2:10" ht="15.75" customHeight="1">
      <c r="B674" s="13"/>
      <c r="I674" s="82"/>
      <c r="J674" s="204"/>
    </row>
    <row r="675" spans="2:10" ht="15.75" customHeight="1">
      <c r="B675" s="13"/>
      <c r="I675" s="82"/>
      <c r="J675" s="204"/>
    </row>
    <row r="676" spans="2:10" ht="15.75" customHeight="1">
      <c r="B676" s="13"/>
      <c r="I676" s="82"/>
      <c r="J676" s="204"/>
    </row>
    <row r="677" spans="2:10" ht="15.75" customHeight="1">
      <c r="B677" s="13"/>
      <c r="I677" s="82"/>
      <c r="J677" s="204"/>
    </row>
    <row r="678" spans="2:10" ht="15.75" customHeight="1">
      <c r="B678" s="13"/>
      <c r="I678" s="82"/>
      <c r="J678" s="204"/>
    </row>
    <row r="679" spans="2:10" ht="15.75" customHeight="1">
      <c r="B679" s="13"/>
      <c r="I679" s="82"/>
      <c r="J679" s="204"/>
    </row>
    <row r="680" spans="2:10" ht="15.75" customHeight="1">
      <c r="B680" s="13"/>
      <c r="I680" s="82"/>
      <c r="J680" s="204"/>
    </row>
    <row r="681" spans="2:10" ht="15.75" customHeight="1">
      <c r="B681" s="13"/>
      <c r="I681" s="82"/>
      <c r="J681" s="204"/>
    </row>
    <row r="682" spans="2:10" ht="15.75" customHeight="1">
      <c r="B682" s="13"/>
      <c r="I682" s="82"/>
      <c r="J682" s="204"/>
    </row>
    <row r="683" spans="2:10" ht="15.75" customHeight="1">
      <c r="B683" s="13"/>
      <c r="I683" s="82"/>
      <c r="J683" s="204"/>
    </row>
    <row r="684" spans="2:10" ht="15.75" customHeight="1">
      <c r="B684" s="13"/>
      <c r="I684" s="82"/>
      <c r="J684" s="204"/>
    </row>
    <row r="685" spans="2:10" ht="15.75" customHeight="1">
      <c r="B685" s="13"/>
      <c r="I685" s="82"/>
      <c r="J685" s="204"/>
    </row>
    <row r="686" spans="2:10" ht="15.75" customHeight="1">
      <c r="B686" s="13"/>
      <c r="I686" s="82"/>
      <c r="J686" s="204"/>
    </row>
    <row r="687" spans="2:10" ht="15.75" customHeight="1">
      <c r="B687" s="13"/>
      <c r="I687" s="82"/>
      <c r="J687" s="204"/>
    </row>
    <row r="688" spans="2:10" ht="15.75" customHeight="1">
      <c r="B688" s="13"/>
      <c r="I688" s="82"/>
      <c r="J688" s="204"/>
    </row>
    <row r="689" spans="2:10" ht="15.75" customHeight="1">
      <c r="B689" s="13"/>
      <c r="I689" s="82"/>
      <c r="J689" s="204"/>
    </row>
    <row r="690" spans="2:10" ht="15.75" customHeight="1">
      <c r="B690" s="13"/>
      <c r="I690" s="82"/>
      <c r="J690" s="204"/>
    </row>
    <row r="691" spans="2:10" ht="15.75" customHeight="1">
      <c r="B691" s="13"/>
      <c r="I691" s="82"/>
      <c r="J691" s="204"/>
    </row>
    <row r="692" spans="2:10" ht="15.75" customHeight="1">
      <c r="B692" s="13"/>
      <c r="I692" s="82"/>
      <c r="J692" s="204"/>
    </row>
    <row r="693" spans="2:10" ht="15.75" customHeight="1">
      <c r="B693" s="13"/>
      <c r="I693" s="82"/>
      <c r="J693" s="204"/>
    </row>
    <row r="694" spans="2:10" ht="15.75" customHeight="1">
      <c r="B694" s="13"/>
      <c r="I694" s="82"/>
      <c r="J694" s="204"/>
    </row>
    <row r="695" spans="2:10" ht="15.75" customHeight="1">
      <c r="B695" s="13"/>
      <c r="I695" s="82"/>
      <c r="J695" s="204"/>
    </row>
    <row r="696" spans="2:10" ht="15.75" customHeight="1">
      <c r="B696" s="13"/>
      <c r="I696" s="82"/>
      <c r="J696" s="204"/>
    </row>
    <row r="697" spans="2:10" ht="15.75" customHeight="1">
      <c r="B697" s="13"/>
      <c r="I697" s="82"/>
      <c r="J697" s="204"/>
    </row>
    <row r="698" spans="2:10" ht="15.75" customHeight="1">
      <c r="B698" s="13"/>
      <c r="I698" s="82"/>
      <c r="J698" s="204"/>
    </row>
    <row r="699" spans="2:10" ht="15.75" customHeight="1">
      <c r="B699" s="13"/>
      <c r="I699" s="82"/>
      <c r="J699" s="204"/>
    </row>
    <row r="700" spans="2:10" ht="15.75" customHeight="1">
      <c r="B700" s="13"/>
      <c r="I700" s="82"/>
      <c r="J700" s="204"/>
    </row>
    <row r="701" spans="2:10" ht="15.75" customHeight="1">
      <c r="B701" s="13"/>
      <c r="I701" s="82"/>
      <c r="J701" s="204"/>
    </row>
    <row r="702" spans="2:10" ht="15.75" customHeight="1">
      <c r="B702" s="13"/>
      <c r="I702" s="82"/>
      <c r="J702" s="204"/>
    </row>
    <row r="703" spans="2:10" ht="15.75" customHeight="1">
      <c r="B703" s="13"/>
      <c r="I703" s="82"/>
      <c r="J703" s="204"/>
    </row>
    <row r="704" spans="2:10" ht="15.75" customHeight="1">
      <c r="B704" s="13"/>
      <c r="I704" s="82"/>
      <c r="J704" s="204"/>
    </row>
    <row r="705" spans="2:10" ht="15.75" customHeight="1">
      <c r="B705" s="13"/>
      <c r="I705" s="82"/>
      <c r="J705" s="204"/>
    </row>
    <row r="706" spans="2:10" ht="15.75" customHeight="1">
      <c r="B706" s="13"/>
      <c r="I706" s="82"/>
      <c r="J706" s="204"/>
    </row>
    <row r="707" spans="2:10" ht="15.75" customHeight="1">
      <c r="B707" s="13"/>
      <c r="I707" s="82"/>
      <c r="J707" s="204"/>
    </row>
    <row r="708" spans="2:10" ht="15.75" customHeight="1">
      <c r="B708" s="13"/>
      <c r="I708" s="82"/>
      <c r="J708" s="204"/>
    </row>
    <row r="709" spans="2:10" ht="15.75" customHeight="1">
      <c r="B709" s="13"/>
      <c r="I709" s="82"/>
      <c r="J709" s="204"/>
    </row>
    <row r="710" spans="2:10" ht="15.75" customHeight="1">
      <c r="B710" s="13"/>
      <c r="I710" s="82"/>
      <c r="J710" s="204"/>
    </row>
    <row r="711" spans="2:10" ht="15.75" customHeight="1">
      <c r="B711" s="13"/>
      <c r="I711" s="82"/>
      <c r="J711" s="204"/>
    </row>
    <row r="712" spans="2:10" ht="15.75" customHeight="1">
      <c r="B712" s="13"/>
      <c r="I712" s="82"/>
      <c r="J712" s="204"/>
    </row>
    <row r="713" spans="2:10" ht="15.75" customHeight="1">
      <c r="B713" s="13"/>
      <c r="I713" s="82"/>
      <c r="J713" s="204"/>
    </row>
    <row r="714" spans="2:10" ht="15.75" customHeight="1">
      <c r="B714" s="13"/>
      <c r="I714" s="82"/>
      <c r="J714" s="204"/>
    </row>
    <row r="715" spans="2:10" ht="15.75" customHeight="1">
      <c r="B715" s="13"/>
      <c r="I715" s="82"/>
      <c r="J715" s="204"/>
    </row>
    <row r="716" spans="2:10" ht="15.75" customHeight="1">
      <c r="B716" s="13"/>
      <c r="I716" s="82"/>
      <c r="J716" s="204"/>
    </row>
    <row r="717" spans="2:10" ht="15.75" customHeight="1">
      <c r="B717" s="13"/>
      <c r="I717" s="82"/>
      <c r="J717" s="204"/>
    </row>
    <row r="718" spans="2:10" ht="15.75" customHeight="1">
      <c r="B718" s="13"/>
      <c r="I718" s="82"/>
      <c r="J718" s="204"/>
    </row>
    <row r="719" spans="2:10" ht="15.75" customHeight="1">
      <c r="B719" s="13"/>
      <c r="I719" s="82"/>
      <c r="J719" s="204"/>
    </row>
    <row r="720" spans="2:10" ht="15.75" customHeight="1">
      <c r="B720" s="13"/>
      <c r="I720" s="82"/>
      <c r="J720" s="204"/>
    </row>
    <row r="721" spans="2:10" ht="15.75" customHeight="1">
      <c r="B721" s="13"/>
      <c r="I721" s="82"/>
      <c r="J721" s="204"/>
    </row>
    <row r="722" spans="2:10" ht="15.75" customHeight="1">
      <c r="B722" s="13"/>
      <c r="I722" s="82"/>
      <c r="J722" s="204"/>
    </row>
    <row r="723" spans="2:10" ht="15.75" customHeight="1">
      <c r="B723" s="13"/>
      <c r="I723" s="82"/>
      <c r="J723" s="204"/>
    </row>
    <row r="724" spans="2:10" ht="15.75" customHeight="1">
      <c r="B724" s="13"/>
      <c r="I724" s="82"/>
      <c r="J724" s="204"/>
    </row>
    <row r="725" spans="2:10" ht="15.75" customHeight="1">
      <c r="B725" s="13"/>
      <c r="I725" s="82"/>
      <c r="J725" s="204"/>
    </row>
    <row r="726" spans="2:10" ht="15.75" customHeight="1">
      <c r="B726" s="13"/>
      <c r="I726" s="82"/>
      <c r="J726" s="204"/>
    </row>
    <row r="727" spans="2:10" ht="15.75" customHeight="1">
      <c r="B727" s="13"/>
      <c r="I727" s="82"/>
      <c r="J727" s="204"/>
    </row>
    <row r="728" spans="2:10" ht="15.75" customHeight="1">
      <c r="B728" s="13"/>
      <c r="I728" s="82"/>
      <c r="J728" s="204"/>
    </row>
    <row r="729" spans="2:10" ht="15.75" customHeight="1">
      <c r="B729" s="13"/>
      <c r="I729" s="82"/>
      <c r="J729" s="204"/>
    </row>
    <row r="730" spans="2:10" ht="15.75" customHeight="1">
      <c r="B730" s="13"/>
      <c r="I730" s="82"/>
      <c r="J730" s="204"/>
    </row>
    <row r="731" spans="2:10" ht="15.75" customHeight="1">
      <c r="B731" s="13"/>
      <c r="I731" s="82"/>
      <c r="J731" s="204"/>
    </row>
    <row r="732" spans="2:10" ht="15.75" customHeight="1">
      <c r="B732" s="13"/>
      <c r="I732" s="82"/>
      <c r="J732" s="204"/>
    </row>
    <row r="733" spans="2:10" ht="15.75" customHeight="1">
      <c r="B733" s="13"/>
      <c r="I733" s="82"/>
      <c r="J733" s="204"/>
    </row>
    <row r="734" spans="2:10" ht="15.75" customHeight="1">
      <c r="B734" s="13"/>
      <c r="I734" s="82"/>
      <c r="J734" s="204"/>
    </row>
    <row r="735" spans="2:10" ht="15.75" customHeight="1">
      <c r="B735" s="13"/>
      <c r="I735" s="82"/>
      <c r="J735" s="204"/>
    </row>
    <row r="736" spans="2:10" ht="15.75" customHeight="1">
      <c r="B736" s="13"/>
      <c r="I736" s="82"/>
      <c r="J736" s="204"/>
    </row>
    <row r="737" spans="2:10" ht="15.75" customHeight="1">
      <c r="B737" s="13"/>
      <c r="I737" s="82"/>
      <c r="J737" s="204"/>
    </row>
    <row r="738" spans="2:10" ht="15.75" customHeight="1">
      <c r="B738" s="13"/>
      <c r="I738" s="82"/>
      <c r="J738" s="204"/>
    </row>
    <row r="739" spans="2:10" ht="15.75" customHeight="1">
      <c r="B739" s="13"/>
      <c r="I739" s="82"/>
      <c r="J739" s="204"/>
    </row>
    <row r="740" spans="2:10" ht="15.75" customHeight="1">
      <c r="B740" s="13"/>
      <c r="I740" s="82"/>
      <c r="J740" s="204"/>
    </row>
    <row r="741" spans="2:10" ht="15.75" customHeight="1">
      <c r="B741" s="13"/>
      <c r="I741" s="82"/>
      <c r="J741" s="204"/>
    </row>
    <row r="742" spans="2:10" ht="15.75" customHeight="1">
      <c r="B742" s="13"/>
      <c r="I742" s="82"/>
      <c r="J742" s="204"/>
    </row>
    <row r="743" spans="2:10" ht="15.75" customHeight="1">
      <c r="B743" s="13"/>
      <c r="I743" s="82"/>
      <c r="J743" s="204"/>
    </row>
    <row r="744" spans="2:10" ht="15.75" customHeight="1">
      <c r="B744" s="13"/>
      <c r="I744" s="82"/>
      <c r="J744" s="204"/>
    </row>
    <row r="745" spans="2:10" ht="15.75" customHeight="1">
      <c r="B745" s="13"/>
      <c r="I745" s="82"/>
      <c r="J745" s="204"/>
    </row>
    <row r="746" spans="2:10" ht="15.75" customHeight="1">
      <c r="B746" s="13"/>
      <c r="I746" s="82"/>
      <c r="J746" s="204"/>
    </row>
    <row r="747" spans="2:10" ht="15.75" customHeight="1">
      <c r="B747" s="13"/>
      <c r="I747" s="82"/>
      <c r="J747" s="204"/>
    </row>
    <row r="748" spans="2:10" ht="15.75" customHeight="1">
      <c r="B748" s="13"/>
      <c r="I748" s="82"/>
      <c r="J748" s="204"/>
    </row>
    <row r="749" spans="2:10" ht="15.75" customHeight="1">
      <c r="B749" s="13"/>
      <c r="I749" s="82"/>
      <c r="J749" s="204"/>
    </row>
    <row r="750" spans="2:10" ht="15.75" customHeight="1">
      <c r="B750" s="13"/>
      <c r="I750" s="82"/>
      <c r="J750" s="204"/>
    </row>
    <row r="751" spans="2:10" ht="15.75" customHeight="1">
      <c r="B751" s="13"/>
      <c r="I751" s="82"/>
      <c r="J751" s="204"/>
    </row>
    <row r="752" spans="2:10" ht="15.75" customHeight="1">
      <c r="B752" s="13"/>
      <c r="I752" s="82"/>
      <c r="J752" s="204"/>
    </row>
    <row r="753" spans="2:10" ht="15.75" customHeight="1">
      <c r="B753" s="13"/>
      <c r="I753" s="82"/>
      <c r="J753" s="204"/>
    </row>
    <row r="754" spans="2:10" ht="15.75" customHeight="1">
      <c r="B754" s="13"/>
      <c r="I754" s="82"/>
      <c r="J754" s="204"/>
    </row>
    <row r="755" spans="2:10" ht="15.75" customHeight="1">
      <c r="B755" s="13"/>
      <c r="I755" s="82"/>
      <c r="J755" s="204"/>
    </row>
    <row r="756" spans="2:10" ht="15.75" customHeight="1">
      <c r="B756" s="13"/>
      <c r="I756" s="82"/>
      <c r="J756" s="204"/>
    </row>
    <row r="757" spans="2:10" ht="15.75" customHeight="1">
      <c r="B757" s="13"/>
      <c r="I757" s="82"/>
      <c r="J757" s="204"/>
    </row>
    <row r="758" spans="2:10" ht="15.75" customHeight="1">
      <c r="B758" s="13"/>
      <c r="I758" s="82"/>
      <c r="J758" s="204"/>
    </row>
    <row r="759" spans="2:10" ht="15.75" customHeight="1">
      <c r="B759" s="13"/>
      <c r="I759" s="82"/>
      <c r="J759" s="204"/>
    </row>
    <row r="760" spans="2:10" ht="15.75" customHeight="1">
      <c r="B760" s="13"/>
      <c r="I760" s="82"/>
      <c r="J760" s="204"/>
    </row>
    <row r="761" spans="2:10" ht="15.75" customHeight="1">
      <c r="B761" s="13"/>
      <c r="I761" s="82"/>
      <c r="J761" s="204"/>
    </row>
    <row r="762" spans="2:10" ht="15.75" customHeight="1">
      <c r="B762" s="13"/>
      <c r="I762" s="82"/>
      <c r="J762" s="204"/>
    </row>
    <row r="763" spans="2:10" ht="15.75" customHeight="1">
      <c r="B763" s="13"/>
      <c r="I763" s="82"/>
      <c r="J763" s="204"/>
    </row>
    <row r="764" spans="2:10" ht="15.75" customHeight="1">
      <c r="B764" s="13"/>
      <c r="I764" s="82"/>
      <c r="J764" s="204"/>
    </row>
    <row r="765" spans="2:10" ht="15.75" customHeight="1">
      <c r="B765" s="13"/>
      <c r="I765" s="82"/>
      <c r="J765" s="204"/>
    </row>
    <row r="766" spans="2:10" ht="15.75" customHeight="1">
      <c r="B766" s="13"/>
      <c r="I766" s="82"/>
      <c r="J766" s="204"/>
    </row>
    <row r="767" spans="2:10" ht="15.75" customHeight="1">
      <c r="B767" s="13"/>
      <c r="I767" s="82"/>
      <c r="J767" s="204"/>
    </row>
    <row r="768" spans="2:10" ht="15.75" customHeight="1">
      <c r="B768" s="13"/>
      <c r="I768" s="82"/>
      <c r="J768" s="204"/>
    </row>
    <row r="769" spans="2:10" ht="15.75" customHeight="1">
      <c r="B769" s="13"/>
      <c r="I769" s="82"/>
      <c r="J769" s="204"/>
    </row>
    <row r="770" spans="2:10" ht="15.75" customHeight="1">
      <c r="B770" s="13"/>
      <c r="I770" s="82"/>
      <c r="J770" s="204"/>
    </row>
    <row r="771" spans="2:10" ht="15.75" customHeight="1">
      <c r="B771" s="13"/>
      <c r="I771" s="82"/>
      <c r="J771" s="204"/>
    </row>
    <row r="772" spans="2:10" ht="15.75" customHeight="1">
      <c r="B772" s="13"/>
      <c r="I772" s="82"/>
      <c r="J772" s="204"/>
    </row>
    <row r="773" spans="2:10" ht="15.75" customHeight="1">
      <c r="B773" s="13"/>
      <c r="I773" s="82"/>
      <c r="J773" s="204"/>
    </row>
    <row r="774" spans="2:10" ht="15.75" customHeight="1">
      <c r="B774" s="13"/>
      <c r="I774" s="82"/>
      <c r="J774" s="204"/>
    </row>
    <row r="775" spans="2:10" ht="15.75" customHeight="1">
      <c r="B775" s="13"/>
      <c r="I775" s="82"/>
      <c r="J775" s="204"/>
    </row>
    <row r="776" spans="2:10" ht="15.75" customHeight="1">
      <c r="B776" s="13"/>
      <c r="I776" s="82"/>
      <c r="J776" s="204"/>
    </row>
    <row r="777" spans="2:10" ht="15.75" customHeight="1">
      <c r="B777" s="13"/>
      <c r="I777" s="82"/>
      <c r="J777" s="204"/>
    </row>
    <row r="778" spans="2:10" ht="15.75" customHeight="1">
      <c r="B778" s="13"/>
      <c r="I778" s="82"/>
      <c r="J778" s="204"/>
    </row>
    <row r="779" spans="2:10" ht="15.75" customHeight="1">
      <c r="B779" s="13"/>
      <c r="I779" s="82"/>
      <c r="J779" s="204"/>
    </row>
    <row r="780" spans="2:10" ht="15.75" customHeight="1">
      <c r="B780" s="13"/>
      <c r="I780" s="82"/>
      <c r="J780" s="204"/>
    </row>
    <row r="781" spans="2:10" ht="15.75" customHeight="1">
      <c r="B781" s="13"/>
      <c r="I781" s="82"/>
      <c r="J781" s="204"/>
    </row>
    <row r="782" spans="2:10" ht="15.75" customHeight="1">
      <c r="B782" s="13"/>
      <c r="I782" s="82"/>
      <c r="J782" s="204"/>
    </row>
    <row r="783" spans="2:10" ht="15.75" customHeight="1">
      <c r="B783" s="13"/>
      <c r="I783" s="82"/>
      <c r="J783" s="204"/>
    </row>
    <row r="784" spans="2:10" ht="15.75" customHeight="1">
      <c r="B784" s="13"/>
      <c r="I784" s="82"/>
      <c r="J784" s="204"/>
    </row>
    <row r="785" spans="2:10" ht="15.75" customHeight="1">
      <c r="B785" s="13"/>
      <c r="I785" s="82"/>
      <c r="J785" s="204"/>
    </row>
    <row r="786" spans="2:10" ht="15.75" customHeight="1">
      <c r="B786" s="13"/>
      <c r="I786" s="82"/>
      <c r="J786" s="204"/>
    </row>
    <row r="787" spans="2:10" ht="15.75" customHeight="1">
      <c r="B787" s="13"/>
      <c r="I787" s="82"/>
      <c r="J787" s="204"/>
    </row>
    <row r="788" spans="2:10" ht="15.75" customHeight="1">
      <c r="B788" s="13"/>
      <c r="I788" s="82"/>
      <c r="J788" s="204"/>
    </row>
    <row r="789" spans="2:10" ht="15.75" customHeight="1">
      <c r="B789" s="13"/>
      <c r="I789" s="82"/>
      <c r="J789" s="204"/>
    </row>
    <row r="790" spans="2:10" ht="15.75" customHeight="1">
      <c r="B790" s="13"/>
      <c r="I790" s="82"/>
      <c r="J790" s="204"/>
    </row>
    <row r="791" spans="2:10" ht="15.75" customHeight="1">
      <c r="B791" s="13"/>
      <c r="I791" s="82"/>
      <c r="J791" s="204"/>
    </row>
    <row r="792" spans="2:10" ht="15.75" customHeight="1">
      <c r="B792" s="13"/>
      <c r="I792" s="82"/>
      <c r="J792" s="204"/>
    </row>
    <row r="793" spans="2:10" ht="15.75" customHeight="1">
      <c r="B793" s="13"/>
      <c r="I793" s="82"/>
      <c r="J793" s="204"/>
    </row>
    <row r="794" spans="2:10" ht="15.75" customHeight="1">
      <c r="B794" s="13"/>
      <c r="I794" s="82"/>
      <c r="J794" s="204"/>
    </row>
    <row r="795" spans="2:10" ht="15.75" customHeight="1">
      <c r="B795" s="13"/>
      <c r="I795" s="82"/>
      <c r="J795" s="204"/>
    </row>
    <row r="796" spans="2:10" ht="15.75" customHeight="1">
      <c r="B796" s="13"/>
      <c r="I796" s="82"/>
      <c r="J796" s="204"/>
    </row>
    <row r="797" spans="2:10" ht="15.75" customHeight="1">
      <c r="B797" s="13"/>
      <c r="I797" s="82"/>
      <c r="J797" s="204"/>
    </row>
    <row r="798" spans="2:10" ht="15.75" customHeight="1">
      <c r="B798" s="13"/>
      <c r="I798" s="82"/>
      <c r="J798" s="204"/>
    </row>
    <row r="799" spans="2:10" ht="15.75" customHeight="1">
      <c r="B799" s="13"/>
      <c r="I799" s="82"/>
      <c r="J799" s="204"/>
    </row>
    <row r="800" spans="2:10" ht="15.75" customHeight="1">
      <c r="B800" s="13"/>
      <c r="I800" s="82"/>
      <c r="J800" s="204"/>
    </row>
    <row r="801" spans="2:10" ht="15.75" customHeight="1">
      <c r="B801" s="13"/>
      <c r="I801" s="82"/>
      <c r="J801" s="204"/>
    </row>
    <row r="802" spans="2:10" ht="15.75" customHeight="1">
      <c r="B802" s="13"/>
      <c r="I802" s="82"/>
      <c r="J802" s="204"/>
    </row>
    <row r="803" spans="2:10" ht="15.75" customHeight="1">
      <c r="B803" s="13"/>
      <c r="I803" s="82"/>
      <c r="J803" s="204"/>
    </row>
    <row r="804" spans="2:10" ht="15.75" customHeight="1">
      <c r="B804" s="13"/>
      <c r="I804" s="82"/>
      <c r="J804" s="204"/>
    </row>
    <row r="805" spans="2:10" ht="15.75" customHeight="1">
      <c r="B805" s="13"/>
      <c r="I805" s="82"/>
      <c r="J805" s="204"/>
    </row>
    <row r="806" spans="2:10" ht="15.75" customHeight="1">
      <c r="B806" s="13"/>
      <c r="I806" s="82"/>
      <c r="J806" s="204"/>
    </row>
    <row r="807" spans="2:10" ht="15.75" customHeight="1">
      <c r="B807" s="13"/>
      <c r="I807" s="82"/>
      <c r="J807" s="204"/>
    </row>
    <row r="808" spans="2:10" ht="15.75" customHeight="1">
      <c r="B808" s="13"/>
      <c r="I808" s="82"/>
      <c r="J808" s="204"/>
    </row>
    <row r="809" spans="2:10" ht="15.75" customHeight="1">
      <c r="B809" s="13"/>
      <c r="I809" s="82"/>
      <c r="J809" s="204"/>
    </row>
    <row r="810" spans="2:10" ht="15.75" customHeight="1">
      <c r="B810" s="13"/>
      <c r="I810" s="82"/>
      <c r="J810" s="204"/>
    </row>
    <row r="811" spans="2:10" ht="15.75" customHeight="1">
      <c r="B811" s="13"/>
      <c r="I811" s="82"/>
      <c r="J811" s="204"/>
    </row>
    <row r="812" spans="2:10" ht="15.75" customHeight="1">
      <c r="B812" s="13"/>
      <c r="I812" s="82"/>
      <c r="J812" s="204"/>
    </row>
    <row r="813" spans="2:10" ht="15.75" customHeight="1">
      <c r="B813" s="13"/>
      <c r="I813" s="82"/>
      <c r="J813" s="204"/>
    </row>
    <row r="814" spans="2:10" ht="15.75" customHeight="1">
      <c r="B814" s="13"/>
      <c r="I814" s="82"/>
      <c r="J814" s="204"/>
    </row>
    <row r="815" spans="2:10" ht="15.75" customHeight="1">
      <c r="B815" s="13"/>
      <c r="I815" s="82"/>
      <c r="J815" s="204"/>
    </row>
    <row r="816" spans="2:10" ht="15.75" customHeight="1">
      <c r="B816" s="13"/>
      <c r="I816" s="82"/>
      <c r="J816" s="204"/>
    </row>
    <row r="817" spans="2:10" ht="15.75" customHeight="1">
      <c r="B817" s="13"/>
      <c r="I817" s="82"/>
      <c r="J817" s="204"/>
    </row>
    <row r="818" spans="2:10" ht="15.75" customHeight="1">
      <c r="B818" s="13"/>
      <c r="I818" s="82"/>
      <c r="J818" s="204"/>
    </row>
    <row r="819" spans="2:10" ht="15.75" customHeight="1">
      <c r="B819" s="13"/>
      <c r="I819" s="82"/>
      <c r="J819" s="204"/>
    </row>
    <row r="820" spans="2:10" ht="15.75" customHeight="1">
      <c r="B820" s="13"/>
      <c r="I820" s="82"/>
      <c r="J820" s="204"/>
    </row>
    <row r="821" spans="2:10" ht="15.75" customHeight="1">
      <c r="B821" s="13"/>
      <c r="I821" s="82"/>
      <c r="J821" s="204"/>
    </row>
    <row r="822" spans="2:10" ht="15.75" customHeight="1">
      <c r="B822" s="13"/>
      <c r="I822" s="82"/>
      <c r="J822" s="204"/>
    </row>
    <row r="823" spans="2:10" ht="15.75" customHeight="1">
      <c r="B823" s="13"/>
      <c r="I823" s="82"/>
      <c r="J823" s="204"/>
    </row>
    <row r="824" spans="2:10" ht="15.75" customHeight="1">
      <c r="B824" s="13"/>
      <c r="I824" s="82"/>
      <c r="J824" s="204"/>
    </row>
    <row r="825" spans="2:10" ht="15.75" customHeight="1">
      <c r="B825" s="13"/>
      <c r="I825" s="82"/>
      <c r="J825" s="204"/>
    </row>
    <row r="826" spans="2:10" ht="15.75" customHeight="1">
      <c r="B826" s="13"/>
      <c r="I826" s="82"/>
      <c r="J826" s="204"/>
    </row>
    <row r="827" spans="2:10" ht="15.75" customHeight="1">
      <c r="B827" s="13"/>
      <c r="I827" s="82"/>
      <c r="J827" s="204"/>
    </row>
    <row r="828" spans="2:10" ht="15.75" customHeight="1">
      <c r="B828" s="13"/>
      <c r="I828" s="82"/>
      <c r="J828" s="204"/>
    </row>
    <row r="829" spans="2:10" ht="15.75" customHeight="1">
      <c r="B829" s="13"/>
      <c r="I829" s="82"/>
      <c r="J829" s="204"/>
    </row>
    <row r="830" spans="2:10" ht="15.75" customHeight="1">
      <c r="B830" s="13"/>
      <c r="I830" s="82"/>
      <c r="J830" s="204"/>
    </row>
    <row r="831" spans="2:10" ht="15.75" customHeight="1">
      <c r="B831" s="13"/>
      <c r="I831" s="82"/>
      <c r="J831" s="204"/>
    </row>
    <row r="832" spans="2:10" ht="15.75" customHeight="1">
      <c r="B832" s="13"/>
      <c r="I832" s="82"/>
      <c r="J832" s="204"/>
    </row>
    <row r="833" spans="2:10" ht="15.75" customHeight="1">
      <c r="B833" s="13"/>
      <c r="I833" s="82"/>
      <c r="J833" s="204"/>
    </row>
    <row r="834" spans="2:10" ht="15.75" customHeight="1">
      <c r="B834" s="13"/>
      <c r="I834" s="82"/>
      <c r="J834" s="204"/>
    </row>
    <row r="835" spans="2:10" ht="15.75" customHeight="1">
      <c r="B835" s="13"/>
      <c r="I835" s="82"/>
      <c r="J835" s="204"/>
    </row>
    <row r="836" spans="2:10" ht="15.75" customHeight="1">
      <c r="B836" s="13"/>
      <c r="I836" s="82"/>
      <c r="J836" s="204"/>
    </row>
    <row r="837" spans="2:10" ht="15.75" customHeight="1">
      <c r="B837" s="13"/>
      <c r="I837" s="82"/>
      <c r="J837" s="204"/>
    </row>
    <row r="838" spans="2:10" ht="15.75" customHeight="1">
      <c r="B838" s="13"/>
      <c r="I838" s="82"/>
      <c r="J838" s="204"/>
    </row>
    <row r="839" spans="2:10" ht="15.75" customHeight="1">
      <c r="B839" s="13"/>
      <c r="I839" s="82"/>
      <c r="J839" s="204"/>
    </row>
    <row r="840" spans="2:10" ht="15.75" customHeight="1">
      <c r="B840" s="13"/>
      <c r="I840" s="82"/>
      <c r="J840" s="204"/>
    </row>
    <row r="841" spans="2:10" ht="15.75" customHeight="1">
      <c r="B841" s="13"/>
      <c r="I841" s="82"/>
      <c r="J841" s="204"/>
    </row>
    <row r="842" spans="2:10" ht="15.75" customHeight="1">
      <c r="B842" s="13"/>
      <c r="I842" s="82"/>
      <c r="J842" s="204"/>
    </row>
    <row r="843" spans="2:10" ht="15.75" customHeight="1">
      <c r="B843" s="13"/>
      <c r="I843" s="82"/>
      <c r="J843" s="204"/>
    </row>
    <row r="844" spans="2:10" ht="15.75" customHeight="1">
      <c r="B844" s="13"/>
      <c r="I844" s="82"/>
      <c r="J844" s="204"/>
    </row>
    <row r="845" spans="2:10" ht="15.75" customHeight="1">
      <c r="B845" s="13"/>
      <c r="I845" s="82"/>
      <c r="J845" s="204"/>
    </row>
    <row r="846" spans="2:10" ht="15.75" customHeight="1">
      <c r="B846" s="13"/>
      <c r="I846" s="82"/>
      <c r="J846" s="204"/>
    </row>
    <row r="847" spans="2:10" ht="15.75" customHeight="1">
      <c r="B847" s="13"/>
      <c r="I847" s="82"/>
      <c r="J847" s="204"/>
    </row>
    <row r="848" spans="2:10" ht="15.75" customHeight="1">
      <c r="B848" s="13"/>
      <c r="I848" s="82"/>
      <c r="J848" s="204"/>
    </row>
    <row r="849" spans="2:10" ht="15.75" customHeight="1">
      <c r="B849" s="13"/>
      <c r="I849" s="82"/>
      <c r="J849" s="204"/>
    </row>
    <row r="850" spans="2:10" ht="15.75" customHeight="1">
      <c r="B850" s="13"/>
      <c r="I850" s="82"/>
      <c r="J850" s="204"/>
    </row>
    <row r="851" spans="2:10" ht="15.75" customHeight="1">
      <c r="B851" s="13"/>
      <c r="I851" s="82"/>
      <c r="J851" s="204"/>
    </row>
    <row r="852" spans="2:10" ht="15.75" customHeight="1">
      <c r="B852" s="13"/>
      <c r="I852" s="82"/>
      <c r="J852" s="204"/>
    </row>
    <row r="853" spans="2:10" ht="15.75" customHeight="1">
      <c r="B853" s="13"/>
      <c r="I853" s="82"/>
      <c r="J853" s="204"/>
    </row>
    <row r="854" spans="2:10" ht="15.75" customHeight="1">
      <c r="B854" s="13"/>
      <c r="I854" s="82"/>
      <c r="J854" s="204"/>
    </row>
    <row r="855" spans="2:10" ht="15.75" customHeight="1">
      <c r="B855" s="13"/>
      <c r="I855" s="82"/>
      <c r="J855" s="204"/>
    </row>
    <row r="856" spans="2:10" ht="15.75" customHeight="1">
      <c r="B856" s="13"/>
      <c r="I856" s="82"/>
      <c r="J856" s="204"/>
    </row>
    <row r="857" spans="2:10" ht="15.75" customHeight="1">
      <c r="B857" s="13"/>
      <c r="I857" s="82"/>
      <c r="J857" s="204"/>
    </row>
    <row r="858" spans="2:10" ht="15.75" customHeight="1">
      <c r="B858" s="13"/>
      <c r="I858" s="82"/>
      <c r="J858" s="204"/>
    </row>
    <row r="859" spans="2:10" ht="15.75" customHeight="1">
      <c r="B859" s="13"/>
      <c r="I859" s="82"/>
      <c r="J859" s="204"/>
    </row>
    <row r="860" spans="2:10" ht="15.75" customHeight="1">
      <c r="B860" s="13"/>
      <c r="I860" s="82"/>
      <c r="J860" s="204"/>
    </row>
    <row r="861" spans="2:10" ht="15.75" customHeight="1">
      <c r="B861" s="13"/>
      <c r="I861" s="82"/>
      <c r="J861" s="204"/>
    </row>
    <row r="862" spans="2:10" ht="15.75" customHeight="1">
      <c r="B862" s="13"/>
      <c r="I862" s="82"/>
      <c r="J862" s="204"/>
    </row>
    <row r="863" spans="2:10" ht="15.75" customHeight="1">
      <c r="B863" s="13"/>
      <c r="I863" s="82"/>
      <c r="J863" s="204"/>
    </row>
    <row r="864" spans="2:10" ht="15.75" customHeight="1">
      <c r="B864" s="13"/>
      <c r="I864" s="82"/>
      <c r="J864" s="204"/>
    </row>
    <row r="865" spans="2:10" ht="15.75" customHeight="1">
      <c r="B865" s="13"/>
      <c r="I865" s="82"/>
      <c r="J865" s="204"/>
    </row>
    <row r="866" spans="2:10" ht="15.75" customHeight="1">
      <c r="B866" s="13"/>
      <c r="I866" s="82"/>
      <c r="J866" s="204"/>
    </row>
    <row r="867" spans="2:10" ht="15.75" customHeight="1">
      <c r="B867" s="13"/>
      <c r="I867" s="82"/>
      <c r="J867" s="204"/>
    </row>
    <row r="868" spans="2:10" ht="15.75" customHeight="1">
      <c r="B868" s="13"/>
      <c r="I868" s="82"/>
      <c r="J868" s="204"/>
    </row>
    <row r="869" spans="2:10" ht="15.75" customHeight="1">
      <c r="B869" s="13"/>
      <c r="I869" s="82"/>
      <c r="J869" s="204"/>
    </row>
    <row r="870" spans="2:10" ht="15.75" customHeight="1">
      <c r="B870" s="13"/>
      <c r="I870" s="82"/>
      <c r="J870" s="204"/>
    </row>
    <row r="871" spans="2:10" ht="15.75" customHeight="1">
      <c r="B871" s="13"/>
      <c r="I871" s="82"/>
      <c r="J871" s="204"/>
    </row>
    <row r="872" spans="2:10" ht="15.75" customHeight="1">
      <c r="B872" s="13"/>
      <c r="I872" s="82"/>
      <c r="J872" s="204"/>
    </row>
    <row r="873" spans="2:10" ht="15.75" customHeight="1">
      <c r="B873" s="13"/>
      <c r="I873" s="82"/>
      <c r="J873" s="204"/>
    </row>
    <row r="874" spans="2:10" ht="15.75" customHeight="1">
      <c r="B874" s="13"/>
      <c r="I874" s="82"/>
      <c r="J874" s="204"/>
    </row>
    <row r="875" spans="2:10" ht="15.75" customHeight="1">
      <c r="B875" s="13"/>
      <c r="I875" s="82"/>
      <c r="J875" s="204"/>
    </row>
    <row r="876" spans="2:10" ht="15.75" customHeight="1">
      <c r="B876" s="13"/>
      <c r="I876" s="82"/>
      <c r="J876" s="204"/>
    </row>
    <row r="877" spans="2:10" ht="15.75" customHeight="1">
      <c r="B877" s="13"/>
      <c r="I877" s="82"/>
      <c r="J877" s="204"/>
    </row>
    <row r="878" spans="2:10" ht="15.75" customHeight="1">
      <c r="B878" s="13"/>
      <c r="I878" s="82"/>
      <c r="J878" s="204"/>
    </row>
    <row r="879" spans="2:10" ht="15.75" customHeight="1">
      <c r="B879" s="13"/>
      <c r="I879" s="82"/>
      <c r="J879" s="204"/>
    </row>
    <row r="880" spans="2:10" ht="15.75" customHeight="1">
      <c r="B880" s="13"/>
      <c r="I880" s="82"/>
      <c r="J880" s="204"/>
    </row>
    <row r="881" spans="2:10" ht="15.75" customHeight="1">
      <c r="B881" s="13"/>
      <c r="I881" s="82"/>
      <c r="J881" s="204"/>
    </row>
    <row r="882" spans="2:10" ht="15.75" customHeight="1">
      <c r="B882" s="13"/>
      <c r="I882" s="82"/>
      <c r="J882" s="204"/>
    </row>
    <row r="883" spans="2:10" ht="15.75" customHeight="1">
      <c r="B883" s="13"/>
      <c r="I883" s="82"/>
      <c r="J883" s="204"/>
    </row>
    <row r="884" spans="2:10" ht="15.75" customHeight="1">
      <c r="B884" s="13"/>
      <c r="I884" s="82"/>
      <c r="J884" s="204"/>
    </row>
    <row r="885" spans="2:10" ht="15.75" customHeight="1">
      <c r="B885" s="13"/>
      <c r="I885" s="82"/>
      <c r="J885" s="204"/>
    </row>
    <row r="886" spans="2:10" ht="15.75" customHeight="1">
      <c r="B886" s="13"/>
      <c r="I886" s="82"/>
      <c r="J886" s="204"/>
    </row>
    <row r="887" spans="2:10" ht="15.75" customHeight="1">
      <c r="B887" s="13"/>
      <c r="I887" s="82"/>
      <c r="J887" s="204"/>
    </row>
    <row r="888" spans="2:10" ht="15.75" customHeight="1">
      <c r="B888" s="13"/>
      <c r="I888" s="82"/>
      <c r="J888" s="204"/>
    </row>
    <row r="889" spans="2:10" ht="15.75" customHeight="1">
      <c r="B889" s="13"/>
      <c r="I889" s="82"/>
      <c r="J889" s="204"/>
    </row>
    <row r="890" spans="2:10" ht="15.75" customHeight="1">
      <c r="B890" s="13"/>
      <c r="I890" s="82"/>
      <c r="J890" s="204"/>
    </row>
    <row r="891" spans="2:10" ht="15.75" customHeight="1">
      <c r="B891" s="13"/>
      <c r="I891" s="82"/>
      <c r="J891" s="204"/>
    </row>
    <row r="892" spans="2:10" ht="15.75" customHeight="1">
      <c r="B892" s="13"/>
      <c r="I892" s="82"/>
      <c r="J892" s="204"/>
    </row>
    <row r="893" spans="2:10" ht="15.75" customHeight="1">
      <c r="B893" s="13"/>
      <c r="I893" s="82"/>
      <c r="J893" s="204"/>
    </row>
    <row r="894" spans="2:10" ht="15.75" customHeight="1">
      <c r="B894" s="13"/>
      <c r="I894" s="82"/>
      <c r="J894" s="204"/>
    </row>
    <row r="895" spans="2:10" ht="15.75" customHeight="1">
      <c r="B895" s="13"/>
      <c r="I895" s="82"/>
      <c r="J895" s="204"/>
    </row>
    <row r="896" spans="2:10" ht="15.75" customHeight="1">
      <c r="B896" s="13"/>
      <c r="I896" s="82"/>
      <c r="J896" s="204"/>
    </row>
    <row r="897" spans="2:10" ht="15.75" customHeight="1">
      <c r="B897" s="13"/>
      <c r="I897" s="82"/>
      <c r="J897" s="204"/>
    </row>
    <row r="898" spans="2:10" ht="15.75" customHeight="1">
      <c r="B898" s="13"/>
      <c r="I898" s="82"/>
      <c r="J898" s="204"/>
    </row>
    <row r="899" spans="2:10" ht="15.75" customHeight="1">
      <c r="B899" s="13"/>
      <c r="I899" s="82"/>
      <c r="J899" s="204"/>
    </row>
    <row r="900" spans="2:10" ht="15.75" customHeight="1">
      <c r="B900" s="13"/>
      <c r="I900" s="82"/>
      <c r="J900" s="204"/>
    </row>
    <row r="901" spans="2:10" ht="15.75" customHeight="1">
      <c r="B901" s="13"/>
      <c r="I901" s="82"/>
      <c r="J901" s="204"/>
    </row>
    <row r="902" spans="2:10" ht="15.75" customHeight="1">
      <c r="B902" s="13"/>
      <c r="I902" s="82"/>
      <c r="J902" s="204"/>
    </row>
    <row r="903" spans="2:10" ht="15.75" customHeight="1">
      <c r="B903" s="13"/>
      <c r="I903" s="82"/>
      <c r="J903" s="204"/>
    </row>
    <row r="904" spans="2:10" ht="15.75" customHeight="1">
      <c r="B904" s="13"/>
      <c r="I904" s="82"/>
      <c r="J904" s="204"/>
    </row>
    <row r="905" spans="2:10" ht="15.75" customHeight="1">
      <c r="B905" s="13"/>
      <c r="I905" s="82"/>
      <c r="J905" s="204"/>
    </row>
    <row r="906" spans="2:10" ht="15.75" customHeight="1">
      <c r="B906" s="13"/>
      <c r="I906" s="82"/>
      <c r="J906" s="204"/>
    </row>
    <row r="907" spans="2:10" ht="15.75" customHeight="1">
      <c r="B907" s="13"/>
      <c r="I907" s="82"/>
      <c r="J907" s="204"/>
    </row>
    <row r="908" spans="2:10" ht="15.75" customHeight="1">
      <c r="B908" s="13"/>
      <c r="I908" s="82"/>
      <c r="J908" s="204"/>
    </row>
    <row r="909" spans="2:10" ht="15.75" customHeight="1">
      <c r="B909" s="13"/>
      <c r="I909" s="82"/>
      <c r="J909" s="204"/>
    </row>
    <row r="910" spans="2:10" ht="15.75" customHeight="1">
      <c r="B910" s="13"/>
      <c r="I910" s="82"/>
      <c r="J910" s="204"/>
    </row>
    <row r="911" spans="2:10" ht="15.75" customHeight="1">
      <c r="B911" s="13"/>
      <c r="I911" s="82"/>
      <c r="J911" s="204"/>
    </row>
    <row r="912" spans="2:10" ht="15.75" customHeight="1">
      <c r="B912" s="13"/>
      <c r="I912" s="82"/>
      <c r="J912" s="204"/>
    </row>
    <row r="913" spans="2:10" ht="15.75" customHeight="1">
      <c r="B913" s="13"/>
      <c r="I913" s="82"/>
      <c r="J913" s="204"/>
    </row>
    <row r="914" spans="2:10" ht="15.75" customHeight="1">
      <c r="B914" s="13"/>
      <c r="I914" s="82"/>
      <c r="J914" s="204"/>
    </row>
    <row r="915" spans="2:10" ht="15.75" customHeight="1">
      <c r="B915" s="13"/>
      <c r="I915" s="82"/>
      <c r="J915" s="204"/>
    </row>
    <row r="916" spans="2:10" ht="15.75" customHeight="1">
      <c r="B916" s="13"/>
      <c r="I916" s="82"/>
      <c r="J916" s="204"/>
    </row>
    <row r="917" spans="2:10" ht="15.75" customHeight="1">
      <c r="B917" s="13"/>
      <c r="I917" s="82"/>
      <c r="J917" s="204"/>
    </row>
    <row r="918" spans="2:10" ht="15.75" customHeight="1">
      <c r="B918" s="13"/>
      <c r="I918" s="82"/>
      <c r="J918" s="204"/>
    </row>
    <row r="919" spans="2:10" ht="15.75" customHeight="1">
      <c r="B919" s="13"/>
      <c r="I919" s="82"/>
      <c r="J919" s="204"/>
    </row>
    <row r="920" spans="2:10" ht="15.75" customHeight="1">
      <c r="B920" s="13"/>
      <c r="I920" s="82"/>
      <c r="J920" s="204"/>
    </row>
    <row r="921" spans="2:10" ht="15.75" customHeight="1">
      <c r="B921" s="13"/>
      <c r="I921" s="82"/>
      <c r="J921" s="204"/>
    </row>
    <row r="922" spans="2:10" ht="15.75" customHeight="1">
      <c r="B922" s="13"/>
      <c r="I922" s="82"/>
      <c r="J922" s="204"/>
    </row>
    <row r="923" spans="2:10" ht="15.75" customHeight="1">
      <c r="B923" s="13"/>
      <c r="I923" s="82"/>
      <c r="J923" s="204"/>
    </row>
    <row r="924" spans="2:10" ht="15.75" customHeight="1">
      <c r="B924" s="13"/>
      <c r="I924" s="82"/>
      <c r="J924" s="204"/>
    </row>
    <row r="925" spans="2:10" ht="15.75" customHeight="1">
      <c r="B925" s="13"/>
      <c r="I925" s="82"/>
      <c r="J925" s="204"/>
    </row>
    <row r="926" spans="2:10" ht="15.75" customHeight="1">
      <c r="B926" s="13"/>
      <c r="I926" s="82"/>
      <c r="J926" s="204"/>
    </row>
    <row r="927" spans="2:10" ht="15.75" customHeight="1">
      <c r="B927" s="13"/>
      <c r="I927" s="82"/>
      <c r="J927" s="204"/>
    </row>
    <row r="928" spans="2:10" ht="15.75" customHeight="1">
      <c r="B928" s="13"/>
      <c r="I928" s="82"/>
      <c r="J928" s="204"/>
    </row>
    <row r="929" spans="2:10" ht="15.75" customHeight="1">
      <c r="B929" s="13"/>
      <c r="I929" s="82"/>
      <c r="J929" s="204"/>
    </row>
    <row r="930" spans="2:10" ht="15.75" customHeight="1">
      <c r="B930" s="13"/>
      <c r="I930" s="82"/>
      <c r="J930" s="204"/>
    </row>
    <row r="931" spans="2:10" ht="15.75" customHeight="1">
      <c r="B931" s="13"/>
      <c r="I931" s="82"/>
      <c r="J931" s="204"/>
    </row>
    <row r="932" spans="2:10" ht="15.75" customHeight="1">
      <c r="B932" s="13"/>
      <c r="I932" s="82"/>
      <c r="J932" s="204"/>
    </row>
    <row r="933" spans="2:10" ht="15.75" customHeight="1">
      <c r="B933" s="13"/>
      <c r="I933" s="82"/>
      <c r="J933" s="204"/>
    </row>
    <row r="934" spans="2:10" ht="15.75" customHeight="1">
      <c r="B934" s="13"/>
      <c r="I934" s="82"/>
      <c r="J934" s="204"/>
    </row>
    <row r="935" spans="2:10" ht="15.75" customHeight="1">
      <c r="B935" s="13"/>
      <c r="I935" s="82"/>
      <c r="J935" s="204"/>
    </row>
    <row r="936" spans="2:10" ht="15.75" customHeight="1">
      <c r="B936" s="13"/>
      <c r="I936" s="82"/>
      <c r="J936" s="204"/>
    </row>
    <row r="937" spans="2:10" ht="15.75" customHeight="1">
      <c r="B937" s="13"/>
      <c r="I937" s="82"/>
      <c r="J937" s="204"/>
    </row>
    <row r="938" spans="2:10" ht="15.75" customHeight="1">
      <c r="B938" s="13"/>
      <c r="I938" s="82"/>
      <c r="J938" s="204"/>
    </row>
    <row r="939" spans="2:10" ht="15.75" customHeight="1">
      <c r="B939" s="13"/>
      <c r="I939" s="82"/>
      <c r="J939" s="204"/>
    </row>
    <row r="940" spans="2:10" ht="15.75" customHeight="1">
      <c r="B940" s="13"/>
      <c r="I940" s="82"/>
      <c r="J940" s="204"/>
    </row>
    <row r="941" spans="2:10" ht="15.75" customHeight="1">
      <c r="B941" s="13"/>
      <c r="I941" s="82"/>
      <c r="J941" s="204"/>
    </row>
    <row r="942" spans="2:10" ht="15.75" customHeight="1">
      <c r="B942" s="13"/>
      <c r="I942" s="82"/>
      <c r="J942" s="204"/>
    </row>
    <row r="943" spans="2:10" ht="15.75" customHeight="1">
      <c r="B943" s="13"/>
      <c r="I943" s="82"/>
      <c r="J943" s="204"/>
    </row>
    <row r="944" spans="2:10" ht="15.75" customHeight="1">
      <c r="B944" s="13"/>
      <c r="I944" s="82"/>
      <c r="J944" s="204"/>
    </row>
    <row r="945" spans="2:10" ht="15.75" customHeight="1">
      <c r="B945" s="13"/>
      <c r="I945" s="82"/>
      <c r="J945" s="204"/>
    </row>
    <row r="946" spans="2:10" ht="15.75" customHeight="1">
      <c r="B946" s="13"/>
      <c r="I946" s="82"/>
      <c r="J946" s="204"/>
    </row>
    <row r="947" spans="2:10" ht="15.75" customHeight="1">
      <c r="B947" s="13"/>
      <c r="I947" s="82"/>
      <c r="J947" s="204"/>
    </row>
    <row r="948" spans="2:10" ht="15.75" customHeight="1">
      <c r="B948" s="13"/>
      <c r="I948" s="82"/>
      <c r="J948" s="204"/>
    </row>
    <row r="949" spans="2:10" ht="15.75" customHeight="1">
      <c r="B949" s="13"/>
      <c r="I949" s="82"/>
      <c r="J949" s="204"/>
    </row>
    <row r="950" spans="2:10" ht="15.75" customHeight="1">
      <c r="B950" s="13"/>
      <c r="I950" s="82"/>
      <c r="J950" s="204"/>
    </row>
    <row r="951" spans="2:10" ht="15.75" customHeight="1">
      <c r="B951" s="13"/>
      <c r="I951" s="82"/>
      <c r="J951" s="204"/>
    </row>
    <row r="952" spans="2:10" ht="15.75" customHeight="1">
      <c r="B952" s="13"/>
      <c r="I952" s="82"/>
      <c r="J952" s="204"/>
    </row>
    <row r="953" spans="2:10" ht="15.75" customHeight="1">
      <c r="B953" s="13"/>
      <c r="I953" s="82"/>
      <c r="J953" s="204"/>
    </row>
    <row r="954" spans="2:10" ht="15.75" customHeight="1">
      <c r="B954" s="13"/>
      <c r="I954" s="82"/>
      <c r="J954" s="204"/>
    </row>
    <row r="955" spans="2:10" ht="15.75" customHeight="1">
      <c r="B955" s="13"/>
      <c r="I955" s="82"/>
      <c r="J955" s="204"/>
    </row>
    <row r="956" spans="2:10" ht="15.75" customHeight="1">
      <c r="B956" s="13"/>
      <c r="I956" s="82"/>
      <c r="J956" s="204"/>
    </row>
    <row r="957" spans="2:10" ht="15.75" customHeight="1">
      <c r="B957" s="13"/>
      <c r="I957" s="82"/>
      <c r="J957" s="204"/>
    </row>
    <row r="958" spans="2:10" ht="15.75" customHeight="1">
      <c r="B958" s="13"/>
      <c r="I958" s="82"/>
      <c r="J958" s="204"/>
    </row>
    <row r="959" spans="2:10" ht="15.75" customHeight="1">
      <c r="B959" s="13"/>
      <c r="I959" s="82"/>
      <c r="J959" s="204"/>
    </row>
    <row r="960" spans="2:10" ht="15.75" customHeight="1">
      <c r="B960" s="13"/>
      <c r="I960" s="82"/>
      <c r="J960" s="204"/>
    </row>
    <row r="961" spans="2:10" ht="15.75" customHeight="1">
      <c r="B961" s="13"/>
      <c r="I961" s="82"/>
      <c r="J961" s="204"/>
    </row>
    <row r="962" spans="2:10" ht="15.75" customHeight="1">
      <c r="B962" s="13"/>
      <c r="I962" s="82"/>
      <c r="J962" s="204"/>
    </row>
    <row r="963" spans="2:10" ht="15.75" customHeight="1">
      <c r="B963" s="13"/>
      <c r="I963" s="82"/>
      <c r="J963" s="204"/>
    </row>
    <row r="964" spans="2:10" ht="15.75" customHeight="1">
      <c r="B964" s="13"/>
      <c r="I964" s="82"/>
      <c r="J964" s="204"/>
    </row>
    <row r="965" spans="2:10" ht="15.75" customHeight="1">
      <c r="B965" s="13"/>
      <c r="I965" s="82"/>
      <c r="J965" s="204"/>
    </row>
    <row r="966" spans="2:10" ht="15.75" customHeight="1">
      <c r="B966" s="13"/>
      <c r="I966" s="82"/>
      <c r="J966" s="204"/>
    </row>
    <row r="967" spans="2:10" ht="15.75" customHeight="1">
      <c r="B967" s="13"/>
      <c r="I967" s="82"/>
      <c r="J967" s="204"/>
    </row>
    <row r="968" spans="2:10" ht="15.75" customHeight="1">
      <c r="B968" s="13"/>
      <c r="I968" s="82"/>
      <c r="J968" s="204"/>
    </row>
    <row r="969" spans="2:10" ht="15.75" customHeight="1">
      <c r="B969" s="13"/>
      <c r="I969" s="82"/>
      <c r="J969" s="204"/>
    </row>
    <row r="970" spans="2:10" ht="15.75" customHeight="1">
      <c r="B970" s="13"/>
      <c r="I970" s="82"/>
      <c r="J970" s="204"/>
    </row>
    <row r="971" spans="2:10" ht="15.75" customHeight="1">
      <c r="B971" s="13"/>
      <c r="I971" s="82"/>
      <c r="J971" s="204"/>
    </row>
    <row r="972" spans="2:10" ht="15.75" customHeight="1">
      <c r="B972" s="13"/>
      <c r="I972" s="82"/>
      <c r="J972" s="204"/>
    </row>
    <row r="973" spans="2:10" ht="15.75" customHeight="1">
      <c r="B973" s="13"/>
      <c r="I973" s="82"/>
      <c r="J973" s="204"/>
    </row>
    <row r="974" spans="2:10" ht="15.75" customHeight="1">
      <c r="B974" s="13"/>
      <c r="I974" s="82"/>
      <c r="J974" s="204"/>
    </row>
    <row r="975" spans="2:10" ht="15.75" customHeight="1">
      <c r="B975" s="13"/>
      <c r="I975" s="82"/>
      <c r="J975" s="204"/>
    </row>
    <row r="976" spans="2:10" ht="15.75" customHeight="1">
      <c r="B976" s="13"/>
      <c r="I976" s="82"/>
      <c r="J976" s="204"/>
    </row>
    <row r="977" spans="2:10" ht="15.75" customHeight="1">
      <c r="B977" s="13"/>
      <c r="I977" s="82"/>
      <c r="J977" s="204"/>
    </row>
    <row r="978" spans="2:10" ht="15.75" customHeight="1">
      <c r="B978" s="13"/>
      <c r="I978" s="82"/>
      <c r="J978" s="204"/>
    </row>
    <row r="979" spans="2:10" ht="15.75" customHeight="1">
      <c r="B979" s="13"/>
      <c r="I979" s="82"/>
      <c r="J979" s="204"/>
    </row>
    <row r="980" spans="2:10" ht="15.75" customHeight="1">
      <c r="B980" s="13"/>
      <c r="I980" s="82"/>
      <c r="J980" s="204"/>
    </row>
    <row r="981" spans="2:10" ht="15.75" customHeight="1">
      <c r="B981" s="13"/>
      <c r="I981" s="82"/>
      <c r="J981" s="204"/>
    </row>
    <row r="982" spans="2:10" ht="15.75" customHeight="1">
      <c r="B982" s="13"/>
      <c r="I982" s="82"/>
      <c r="J982" s="204"/>
    </row>
    <row r="983" spans="2:10" ht="15.75" customHeight="1">
      <c r="B983" s="13"/>
      <c r="I983" s="82"/>
      <c r="J983" s="204"/>
    </row>
    <row r="984" spans="2:10" ht="15.75" customHeight="1">
      <c r="B984" s="13"/>
      <c r="I984" s="82"/>
      <c r="J984" s="204"/>
    </row>
    <row r="985" spans="2:10" ht="15.75" customHeight="1">
      <c r="B985" s="13"/>
      <c r="I985" s="82"/>
      <c r="J985" s="204"/>
    </row>
    <row r="986" spans="2:10" ht="15.75" customHeight="1">
      <c r="B986" s="13"/>
      <c r="I986" s="82"/>
      <c r="J986" s="204"/>
    </row>
    <row r="987" spans="2:10" ht="15.75" customHeight="1">
      <c r="B987" s="13"/>
      <c r="I987" s="82"/>
      <c r="J987" s="204"/>
    </row>
    <row r="988" spans="2:10" ht="15.75" customHeight="1">
      <c r="B988" s="13"/>
      <c r="I988" s="82"/>
      <c r="J988" s="204"/>
    </row>
    <row r="989" spans="2:10" ht="15.75" customHeight="1">
      <c r="B989" s="13"/>
      <c r="I989" s="82"/>
      <c r="J989" s="204"/>
    </row>
    <row r="990" spans="2:10" ht="15.75" customHeight="1">
      <c r="B990" s="13"/>
      <c r="I990" s="82"/>
      <c r="J990" s="204"/>
    </row>
    <row r="991" spans="2:10" ht="15.75" customHeight="1">
      <c r="B991" s="13"/>
      <c r="I991" s="82"/>
      <c r="J991" s="204"/>
    </row>
    <row r="992" spans="2:10" ht="15.75" customHeight="1">
      <c r="B992" s="13"/>
      <c r="I992" s="82"/>
      <c r="J992" s="204"/>
    </row>
    <row r="993" spans="2:10" ht="15.75" customHeight="1">
      <c r="B993" s="13"/>
      <c r="I993" s="82"/>
      <c r="J993" s="204"/>
    </row>
    <row r="994" spans="2:10" ht="15.75" customHeight="1">
      <c r="B994" s="13"/>
      <c r="I994" s="82"/>
      <c r="J994" s="204"/>
    </row>
    <row r="995" spans="2:10" ht="15.75" customHeight="1">
      <c r="B995" s="13"/>
      <c r="I995" s="82"/>
      <c r="J995" s="204"/>
    </row>
    <row r="996" spans="2:10" ht="15.75" customHeight="1">
      <c r="B996" s="13"/>
      <c r="I996" s="82"/>
      <c r="J996" s="204"/>
    </row>
    <row r="997" spans="2:10" ht="15.75" customHeight="1">
      <c r="B997" s="13"/>
      <c r="I997" s="82"/>
      <c r="J997" s="204"/>
    </row>
    <row r="998" spans="2:10" ht="15.75" customHeight="1">
      <c r="B998" s="13"/>
      <c r="I998" s="82"/>
      <c r="J998" s="204"/>
    </row>
    <row r="999" spans="2:10" ht="15.75" customHeight="1">
      <c r="B999" s="13"/>
      <c r="I999" s="82"/>
      <c r="J999" s="204"/>
    </row>
    <row r="1000" spans="2:10" ht="15.75" customHeight="1">
      <c r="B1000" s="13"/>
      <c r="I1000" s="82"/>
      <c r="J1000" s="204"/>
    </row>
    <row r="1001" spans="2:10" ht="15.75" customHeight="1">
      <c r="B1001" s="13"/>
      <c r="I1001" s="82"/>
      <c r="J1001" s="204"/>
    </row>
    <row r="1002" spans="2:10" ht="15.75" customHeight="1">
      <c r="B1002" s="13"/>
      <c r="I1002" s="82"/>
      <c r="J1002" s="204"/>
    </row>
    <row r="1003" spans="2:10" ht="15.75" customHeight="1">
      <c r="B1003" s="13"/>
      <c r="I1003" s="82"/>
      <c r="J1003" s="204"/>
    </row>
    <row r="1004" spans="2:10" ht="15.75" customHeight="1">
      <c r="B1004" s="13"/>
      <c r="I1004" s="82"/>
      <c r="J1004" s="204"/>
    </row>
    <row r="1005" spans="2:10" ht="15.75" customHeight="1">
      <c r="B1005" s="13"/>
      <c r="I1005" s="82"/>
      <c r="J1005" s="204"/>
    </row>
    <row r="1006" spans="2:10" ht="15.75" customHeight="1">
      <c r="B1006" s="13"/>
      <c r="I1006" s="82"/>
      <c r="J1006" s="204"/>
    </row>
    <row r="1007" spans="2:10" ht="15.75" customHeight="1">
      <c r="B1007" s="13"/>
      <c r="I1007" s="82"/>
      <c r="J1007" s="204"/>
    </row>
    <row r="1008" spans="2:10" ht="15.75" customHeight="1">
      <c r="B1008" s="13"/>
      <c r="I1008" s="82"/>
      <c r="J1008" s="204"/>
    </row>
    <row r="1009" spans="2:10" ht="15.75" customHeight="1">
      <c r="B1009" s="13"/>
      <c r="I1009" s="82"/>
      <c r="J1009" s="204"/>
    </row>
    <row r="1010" spans="2:10" ht="15.75" customHeight="1">
      <c r="B1010" s="13"/>
      <c r="I1010" s="82"/>
      <c r="J1010" s="204"/>
    </row>
    <row r="1011" spans="2:10" ht="15.75" customHeight="1">
      <c r="B1011" s="13"/>
      <c r="I1011" s="82"/>
      <c r="J1011" s="204"/>
    </row>
    <row r="1012" spans="2:10" ht="15.75" customHeight="1">
      <c r="B1012" s="13"/>
      <c r="I1012" s="82"/>
      <c r="J1012" s="204"/>
    </row>
    <row r="1013" spans="2:10" ht="15.75" customHeight="1">
      <c r="B1013" s="13"/>
      <c r="I1013" s="82"/>
      <c r="J1013" s="204"/>
    </row>
    <row r="1014" spans="2:10" ht="15.75" customHeight="1">
      <c r="B1014" s="13"/>
      <c r="I1014" s="82"/>
      <c r="J1014" s="204"/>
    </row>
    <row r="1015" spans="2:10" ht="15.75" customHeight="1">
      <c r="B1015" s="13"/>
      <c r="I1015" s="82"/>
      <c r="J1015" s="204"/>
    </row>
    <row r="1016" spans="2:10" ht="15.75" customHeight="1">
      <c r="B1016" s="13"/>
      <c r="I1016" s="82"/>
      <c r="J1016" s="204"/>
    </row>
    <row r="1017" spans="2:10" ht="15.75" customHeight="1">
      <c r="B1017" s="13"/>
      <c r="I1017" s="82"/>
      <c r="J1017" s="204"/>
    </row>
    <row r="1018" spans="2:10" ht="15.75" customHeight="1">
      <c r="B1018" s="13"/>
      <c r="I1018" s="82"/>
      <c r="J1018" s="204"/>
    </row>
    <row r="1019" spans="2:10" ht="15.75" customHeight="1">
      <c r="B1019" s="13"/>
      <c r="I1019" s="82"/>
      <c r="J1019" s="204"/>
    </row>
    <row r="1020" spans="2:10" ht="15.75" customHeight="1">
      <c r="B1020" s="13"/>
      <c r="I1020" s="82"/>
      <c r="J1020" s="204"/>
    </row>
    <row r="1021" spans="2:10" ht="15.75" customHeight="1">
      <c r="B1021" s="13"/>
      <c r="I1021" s="82"/>
      <c r="J1021" s="204"/>
    </row>
    <row r="1022" spans="2:10" ht="15.75" customHeight="1">
      <c r="B1022" s="13"/>
      <c r="I1022" s="82"/>
      <c r="J1022" s="204"/>
    </row>
    <row r="1023" spans="2:10" ht="15.75" customHeight="1">
      <c r="B1023" s="13"/>
      <c r="I1023" s="82"/>
      <c r="J1023" s="204"/>
    </row>
    <row r="1024" spans="2:10" ht="15.75" customHeight="1">
      <c r="B1024" s="13"/>
      <c r="I1024" s="82"/>
      <c r="J1024" s="204"/>
    </row>
    <row r="1025" spans="2:10" ht="15.75" customHeight="1">
      <c r="B1025" s="13"/>
      <c r="I1025" s="82"/>
      <c r="J1025" s="204"/>
    </row>
    <row r="1026" spans="2:10" ht="15.75" customHeight="1">
      <c r="B1026" s="13"/>
      <c r="I1026" s="82"/>
      <c r="J1026" s="204"/>
    </row>
    <row r="1027" spans="2:10" ht="15.75" customHeight="1">
      <c r="B1027" s="13"/>
      <c r="I1027" s="82"/>
      <c r="J1027" s="204"/>
    </row>
    <row r="1028" spans="2:10" ht="15.75" customHeight="1">
      <c r="B1028" s="13"/>
      <c r="I1028" s="82"/>
      <c r="J1028" s="204"/>
    </row>
    <row r="1029" spans="2:10" ht="15.75" customHeight="1">
      <c r="B1029" s="13"/>
      <c r="I1029" s="82"/>
      <c r="J1029" s="204"/>
    </row>
    <row r="1030" spans="2:10" ht="15.75" customHeight="1">
      <c r="B1030" s="13"/>
      <c r="I1030" s="82"/>
      <c r="J1030" s="204"/>
    </row>
    <row r="1031" spans="2:10" ht="15.75" customHeight="1">
      <c r="B1031" s="13"/>
      <c r="I1031" s="82"/>
      <c r="J1031" s="204"/>
    </row>
    <row r="1032" spans="2:10" ht="15.75" customHeight="1">
      <c r="B1032" s="13"/>
      <c r="I1032" s="82"/>
      <c r="J1032" s="204"/>
    </row>
    <row r="1033" spans="2:10" ht="15.75" customHeight="1">
      <c r="B1033" s="13"/>
      <c r="I1033" s="82"/>
      <c r="J1033" s="204"/>
    </row>
    <row r="1034" spans="2:10" ht="15.75" customHeight="1">
      <c r="B1034" s="13"/>
      <c r="I1034" s="82"/>
      <c r="J1034" s="204"/>
    </row>
    <row r="1035" spans="2:10" ht="15.75" customHeight="1">
      <c r="B1035" s="13"/>
      <c r="I1035" s="82"/>
      <c r="J1035" s="204"/>
    </row>
    <row r="1036" spans="2:10" ht="15.75" customHeight="1">
      <c r="B1036" s="13"/>
      <c r="I1036" s="82"/>
      <c r="J1036" s="204"/>
    </row>
    <row r="1037" spans="2:10" ht="15.75" customHeight="1">
      <c r="B1037" s="13"/>
      <c r="I1037" s="82"/>
      <c r="J1037" s="204"/>
    </row>
    <row r="1038" spans="2:10" ht="15.75" customHeight="1">
      <c r="B1038" s="13"/>
      <c r="I1038" s="82"/>
      <c r="J1038" s="204"/>
    </row>
    <row r="1039" spans="2:10" ht="15.75" customHeight="1">
      <c r="B1039" s="13"/>
      <c r="I1039" s="82"/>
      <c r="J1039" s="204"/>
    </row>
    <row r="1040" spans="2:10" ht="15.75" customHeight="1">
      <c r="B1040" s="13"/>
      <c r="I1040" s="82"/>
      <c r="J1040" s="204"/>
    </row>
    <row r="1041" spans="2:10" ht="15.75" customHeight="1">
      <c r="B1041" s="13"/>
      <c r="I1041" s="82"/>
      <c r="J1041" s="204"/>
    </row>
    <row r="1042" spans="2:10" ht="15.75" customHeight="1">
      <c r="B1042" s="13"/>
      <c r="I1042" s="82"/>
      <c r="J1042" s="204"/>
    </row>
    <row r="1043" spans="2:10" ht="15.75" customHeight="1">
      <c r="B1043" s="13"/>
      <c r="I1043" s="82"/>
      <c r="J1043" s="204"/>
    </row>
    <row r="1044" spans="2:10" ht="15.75" customHeight="1">
      <c r="B1044" s="13"/>
      <c r="I1044" s="82"/>
      <c r="J1044" s="204"/>
    </row>
    <row r="1045" spans="2:10" ht="15.75" customHeight="1">
      <c r="B1045" s="13"/>
      <c r="I1045" s="82"/>
      <c r="J1045" s="204"/>
    </row>
    <row r="1046" spans="2:10" ht="15.75" customHeight="1">
      <c r="B1046" s="13"/>
      <c r="I1046" s="82"/>
      <c r="J1046" s="204"/>
    </row>
    <row r="1047" spans="2:10" ht="15.75" customHeight="1">
      <c r="B1047" s="13"/>
      <c r="I1047" s="82"/>
      <c r="J1047" s="204"/>
    </row>
    <row r="1048" spans="2:10" ht="15.75" customHeight="1">
      <c r="B1048" s="13"/>
      <c r="I1048" s="82"/>
      <c r="J1048" s="204"/>
    </row>
    <row r="1049" spans="2:10" ht="15.75" customHeight="1">
      <c r="B1049" s="13"/>
      <c r="I1049" s="82"/>
      <c r="J1049" s="204"/>
    </row>
    <row r="1050" spans="2:10" ht="15.75" customHeight="1">
      <c r="B1050" s="13"/>
      <c r="I1050" s="82"/>
      <c r="J1050" s="204"/>
    </row>
    <row r="1051" spans="2:10" ht="15.75" customHeight="1">
      <c r="B1051" s="13"/>
      <c r="I1051" s="82"/>
      <c r="J1051" s="204"/>
    </row>
    <row r="1052" spans="2:10" ht="15.75" customHeight="1">
      <c r="B1052" s="13"/>
      <c r="I1052" s="82"/>
      <c r="J1052" s="204"/>
    </row>
    <row r="1053" spans="2:10" ht="15.75" customHeight="1">
      <c r="B1053" s="13"/>
      <c r="I1053" s="82"/>
      <c r="J1053" s="204"/>
    </row>
    <row r="1054" spans="2:10" ht="15.75" customHeight="1">
      <c r="B1054" s="13"/>
      <c r="I1054" s="82"/>
      <c r="J1054" s="204"/>
    </row>
    <row r="1055" spans="2:10" ht="15.75" customHeight="1">
      <c r="B1055" s="13"/>
      <c r="I1055" s="82"/>
      <c r="J1055" s="204"/>
    </row>
    <row r="1056" spans="2:10" ht="15.75" customHeight="1">
      <c r="B1056" s="13"/>
      <c r="I1056" s="82"/>
      <c r="J1056" s="204"/>
    </row>
    <row r="1057" spans="2:10" ht="15.75" customHeight="1">
      <c r="B1057" s="13"/>
      <c r="I1057" s="82"/>
      <c r="J1057" s="204"/>
    </row>
    <row r="1058" spans="2:10" ht="15.75" customHeight="1">
      <c r="B1058" s="13"/>
      <c r="I1058" s="82"/>
      <c r="J1058" s="204"/>
    </row>
    <row r="1059" spans="2:10" ht="15.75" customHeight="1">
      <c r="B1059" s="13"/>
      <c r="I1059" s="82"/>
      <c r="J1059" s="204"/>
    </row>
    <row r="1060" spans="2:10" ht="15.75" customHeight="1">
      <c r="B1060" s="13"/>
      <c r="I1060" s="82"/>
      <c r="J1060" s="204"/>
    </row>
    <row r="1061" spans="2:10" ht="15.75" customHeight="1">
      <c r="B1061" s="13"/>
      <c r="I1061" s="82"/>
      <c r="J1061" s="204"/>
    </row>
    <row r="1062" spans="2:10" ht="15.75" customHeight="1">
      <c r="B1062" s="13"/>
      <c r="I1062" s="82"/>
      <c r="J1062" s="204"/>
    </row>
    <row r="1063" spans="2:10" ht="15.75" customHeight="1">
      <c r="B1063" s="13"/>
      <c r="I1063" s="82"/>
      <c r="J1063" s="204"/>
    </row>
  </sheetData>
  <autoFilter ref="A1:J111" xr:uid="{00000000-0009-0000-0000-000004000000}"/>
  <printOptions horizontalCentered="1"/>
  <pageMargins left="0.7" right="0.7" top="0.75" bottom="0.75" header="0" footer="0"/>
  <pageSetup paperSize="9" fitToHeight="0" orientation="portrait"/>
  <headerFooter>
    <oddFooter>&amp;R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082"/>
  <sheetViews>
    <sheetView workbookViewId="0"/>
  </sheetViews>
  <sheetFormatPr defaultColWidth="14.453125" defaultRowHeight="15" customHeight="1"/>
  <cols>
    <col min="1" max="1" width="8" customWidth="1"/>
    <col min="2" max="2" width="16.453125" customWidth="1"/>
    <col min="3" max="3" width="43.81640625" customWidth="1"/>
    <col min="4" max="5" width="8.7265625" customWidth="1"/>
    <col min="6" max="6" width="45.1796875" customWidth="1"/>
    <col min="7" max="27" width="8.7265625" customWidth="1"/>
  </cols>
  <sheetData>
    <row r="1" spans="1:27" ht="14.5">
      <c r="A1" s="1"/>
      <c r="B1" s="2"/>
      <c r="C1" s="2"/>
      <c r="D1" s="2"/>
      <c r="E1" s="3"/>
      <c r="F1" s="4"/>
      <c r="G1" s="5"/>
      <c r="H1" s="5"/>
      <c r="I1" s="5"/>
      <c r="J1" s="5"/>
      <c r="K1" s="5"/>
      <c r="L1" s="6"/>
      <c r="M1" s="6"/>
      <c r="N1" s="6"/>
      <c r="O1" s="6"/>
      <c r="P1" s="6"/>
      <c r="Q1" s="6"/>
      <c r="R1" s="6"/>
      <c r="S1" s="6"/>
      <c r="T1" s="6"/>
      <c r="U1" s="6"/>
      <c r="V1" s="6"/>
      <c r="W1" s="6"/>
      <c r="X1" s="6"/>
      <c r="Y1" s="6"/>
      <c r="Z1" s="6"/>
      <c r="AA1" s="6"/>
    </row>
    <row r="2" spans="1:27" ht="25.5" customHeight="1">
      <c r="A2" s="356" t="s">
        <v>0</v>
      </c>
      <c r="B2" s="357"/>
      <c r="C2" s="357"/>
      <c r="D2" s="357"/>
      <c r="E2" s="357"/>
      <c r="F2" s="358"/>
      <c r="G2" s="7"/>
      <c r="H2" s="7"/>
      <c r="I2" s="7"/>
      <c r="J2" s="7"/>
      <c r="K2" s="7"/>
      <c r="L2" s="8"/>
      <c r="M2" s="8"/>
      <c r="N2" s="8"/>
      <c r="O2" s="8"/>
      <c r="P2" s="8"/>
      <c r="Q2" s="8"/>
      <c r="R2" s="8"/>
      <c r="S2" s="8"/>
      <c r="T2" s="8"/>
      <c r="U2" s="8"/>
      <c r="V2" s="8"/>
      <c r="W2" s="8"/>
      <c r="X2" s="8"/>
      <c r="Y2" s="8"/>
      <c r="Z2" s="8"/>
      <c r="AA2" s="8"/>
    </row>
    <row r="3" spans="1:27" ht="18" customHeight="1">
      <c r="A3" s="9"/>
      <c r="B3" s="10" t="s">
        <v>1</v>
      </c>
      <c r="C3" s="11" t="s">
        <v>2</v>
      </c>
      <c r="D3" s="12"/>
      <c r="E3" s="13"/>
      <c r="F3" s="14"/>
      <c r="G3" s="7"/>
      <c r="H3" s="7"/>
      <c r="I3" s="7"/>
      <c r="J3" s="7"/>
      <c r="K3" s="7"/>
      <c r="L3" s="8"/>
      <c r="M3" s="8"/>
      <c r="N3" s="8"/>
      <c r="O3" s="8"/>
      <c r="P3" s="8"/>
      <c r="Q3" s="8"/>
      <c r="R3" s="8"/>
      <c r="S3" s="8"/>
      <c r="T3" s="8"/>
      <c r="U3" s="8"/>
      <c r="V3" s="8"/>
      <c r="W3" s="8"/>
      <c r="X3" s="8"/>
      <c r="Y3" s="8"/>
      <c r="Z3" s="8"/>
      <c r="AA3" s="8"/>
    </row>
    <row r="4" spans="1:27" ht="18" customHeight="1">
      <c r="A4" s="15"/>
      <c r="B4" s="16" t="s">
        <v>3</v>
      </c>
      <c r="C4" s="17" t="s">
        <v>4</v>
      </c>
      <c r="D4" s="18"/>
      <c r="E4" s="19"/>
      <c r="F4" s="20"/>
      <c r="G4" s="7"/>
      <c r="H4" s="7"/>
      <c r="I4" s="7"/>
      <c r="J4" s="7"/>
      <c r="K4" s="7"/>
      <c r="L4" s="8"/>
      <c r="M4" s="8"/>
      <c r="N4" s="8"/>
      <c r="O4" s="8"/>
      <c r="P4" s="8"/>
      <c r="Q4" s="8"/>
      <c r="R4" s="8"/>
      <c r="S4" s="8"/>
      <c r="T4" s="8"/>
      <c r="U4" s="8"/>
      <c r="V4" s="8"/>
      <c r="W4" s="8"/>
      <c r="X4" s="8"/>
      <c r="Y4" s="8"/>
      <c r="Z4" s="8"/>
      <c r="AA4" s="8"/>
    </row>
    <row r="5" spans="1:27" ht="18" customHeight="1">
      <c r="A5" s="359" t="s">
        <v>5</v>
      </c>
      <c r="B5" s="360"/>
      <c r="C5" s="360"/>
      <c r="D5" s="360"/>
      <c r="E5" s="360"/>
      <c r="F5" s="361"/>
      <c r="G5" s="7"/>
      <c r="H5" s="7"/>
      <c r="I5" s="7"/>
      <c r="J5" s="7"/>
      <c r="K5" s="7"/>
      <c r="L5" s="8"/>
      <c r="M5" s="8"/>
      <c r="N5" s="8"/>
      <c r="O5" s="8"/>
      <c r="P5" s="8"/>
      <c r="Q5" s="8"/>
      <c r="R5" s="8"/>
      <c r="S5" s="8"/>
      <c r="T5" s="8"/>
      <c r="U5" s="8"/>
      <c r="V5" s="8"/>
      <c r="W5" s="8"/>
      <c r="X5" s="8"/>
      <c r="Y5" s="8"/>
      <c r="Z5" s="8"/>
      <c r="AA5" s="8"/>
    </row>
    <row r="6" spans="1:27" ht="14.5">
      <c r="A6" s="21" t="s">
        <v>6</v>
      </c>
      <c r="B6" s="22" t="s">
        <v>7</v>
      </c>
      <c r="C6" s="23" t="s">
        <v>8</v>
      </c>
      <c r="D6" s="22" t="s">
        <v>9</v>
      </c>
      <c r="E6" s="22" t="s">
        <v>10</v>
      </c>
      <c r="F6" s="24" t="s">
        <v>11</v>
      </c>
      <c r="G6" s="7"/>
      <c r="H6" s="7"/>
      <c r="I6" s="7"/>
      <c r="J6" s="7"/>
      <c r="K6" s="7"/>
      <c r="L6" s="8"/>
      <c r="M6" s="8"/>
      <c r="N6" s="8"/>
      <c r="O6" s="8"/>
      <c r="P6" s="8"/>
      <c r="Q6" s="8"/>
      <c r="R6" s="8"/>
      <c r="S6" s="8"/>
      <c r="T6" s="8"/>
      <c r="U6" s="8"/>
      <c r="V6" s="8"/>
      <c r="W6" s="8"/>
      <c r="X6" s="8"/>
      <c r="Y6" s="8"/>
      <c r="Z6" s="8"/>
      <c r="AA6" s="8"/>
    </row>
    <row r="7" spans="1:27" ht="14.5">
      <c r="A7" s="25">
        <v>1</v>
      </c>
      <c r="B7" s="353" t="s">
        <v>12</v>
      </c>
      <c r="C7" s="354"/>
      <c r="D7" s="354"/>
      <c r="E7" s="354"/>
      <c r="F7" s="355"/>
      <c r="G7" s="7"/>
      <c r="H7" s="7"/>
      <c r="I7" s="7"/>
      <c r="J7" s="7"/>
      <c r="K7" s="7"/>
      <c r="L7" s="8"/>
      <c r="M7" s="8"/>
      <c r="N7" s="8"/>
      <c r="O7" s="8"/>
      <c r="P7" s="8"/>
      <c r="Q7" s="8"/>
      <c r="R7" s="8"/>
      <c r="S7" s="8"/>
      <c r="T7" s="8"/>
      <c r="U7" s="8"/>
      <c r="V7" s="8"/>
      <c r="W7" s="8"/>
      <c r="X7" s="8"/>
      <c r="Y7" s="8"/>
      <c r="Z7" s="8"/>
      <c r="AA7" s="8"/>
    </row>
    <row r="8" spans="1:27" ht="40">
      <c r="A8" s="26" t="s">
        <v>13</v>
      </c>
      <c r="B8" s="27" t="s">
        <v>542</v>
      </c>
      <c r="C8" s="28" t="s">
        <v>15</v>
      </c>
      <c r="D8" s="29" t="s">
        <v>16</v>
      </c>
      <c r="E8" s="30">
        <v>3</v>
      </c>
      <c r="F8" s="31" t="s">
        <v>17</v>
      </c>
      <c r="G8" s="5"/>
      <c r="H8" s="5"/>
      <c r="I8" s="5"/>
      <c r="J8" s="5"/>
      <c r="K8" s="5"/>
      <c r="L8" s="6"/>
      <c r="M8" s="6"/>
      <c r="N8" s="6"/>
      <c r="O8" s="6"/>
      <c r="P8" s="6"/>
      <c r="Q8" s="6"/>
      <c r="R8" s="6"/>
      <c r="S8" s="6"/>
      <c r="T8" s="6"/>
      <c r="U8" s="6"/>
      <c r="V8" s="6"/>
      <c r="W8" s="6"/>
      <c r="X8" s="6"/>
      <c r="Y8" s="6"/>
      <c r="Z8" s="6"/>
      <c r="AA8" s="6"/>
    </row>
    <row r="9" spans="1:27" ht="50">
      <c r="A9" s="26" t="s">
        <v>18</v>
      </c>
      <c r="B9" s="32" t="s">
        <v>543</v>
      </c>
      <c r="C9" s="33" t="s">
        <v>544</v>
      </c>
      <c r="D9" s="34" t="s">
        <v>21</v>
      </c>
      <c r="E9" s="35">
        <v>36</v>
      </c>
      <c r="F9" s="36" t="s">
        <v>22</v>
      </c>
      <c r="G9" s="5"/>
      <c r="H9" s="5"/>
      <c r="I9" s="5"/>
      <c r="J9" s="5"/>
      <c r="K9" s="5"/>
      <c r="L9" s="6"/>
      <c r="M9" s="6"/>
      <c r="N9" s="6"/>
      <c r="O9" s="6"/>
      <c r="P9" s="6"/>
      <c r="Q9" s="6"/>
      <c r="R9" s="6"/>
      <c r="S9" s="6"/>
      <c r="T9" s="6"/>
      <c r="U9" s="6"/>
      <c r="V9" s="6"/>
      <c r="W9" s="6"/>
      <c r="X9" s="6"/>
      <c r="Y9" s="6"/>
      <c r="Z9" s="6"/>
      <c r="AA9" s="6"/>
    </row>
    <row r="10" spans="1:27" ht="18.75" customHeight="1">
      <c r="A10" s="26" t="s">
        <v>23</v>
      </c>
      <c r="B10" s="37" t="s">
        <v>545</v>
      </c>
      <c r="C10" s="38" t="s">
        <v>25</v>
      </c>
      <c r="D10" s="39" t="s">
        <v>26</v>
      </c>
      <c r="E10" s="40">
        <v>12</v>
      </c>
      <c r="F10" s="41" t="s">
        <v>27</v>
      </c>
      <c r="G10" s="5"/>
      <c r="H10" s="5"/>
      <c r="I10" s="5"/>
      <c r="J10" s="5"/>
      <c r="K10" s="5"/>
      <c r="L10" s="6"/>
      <c r="M10" s="6"/>
      <c r="N10" s="6"/>
      <c r="O10" s="6"/>
      <c r="P10" s="6"/>
      <c r="Q10" s="6"/>
      <c r="R10" s="6"/>
      <c r="S10" s="6"/>
      <c r="T10" s="6"/>
      <c r="U10" s="6"/>
      <c r="V10" s="6"/>
      <c r="W10" s="6"/>
      <c r="X10" s="6"/>
      <c r="Y10" s="6"/>
      <c r="Z10" s="6"/>
      <c r="AA10" s="6"/>
    </row>
    <row r="11" spans="1:27" ht="40">
      <c r="A11" s="26" t="s">
        <v>28</v>
      </c>
      <c r="B11" s="37" t="s">
        <v>546</v>
      </c>
      <c r="C11" s="38" t="s">
        <v>30</v>
      </c>
      <c r="D11" s="39" t="s">
        <v>31</v>
      </c>
      <c r="E11" s="40">
        <v>25.2</v>
      </c>
      <c r="F11" s="41" t="s">
        <v>32</v>
      </c>
      <c r="G11" s="5"/>
      <c r="H11" s="5"/>
      <c r="I11" s="5"/>
      <c r="J11" s="5"/>
      <c r="K11" s="5"/>
      <c r="L11" s="6"/>
      <c r="M11" s="6"/>
      <c r="N11" s="6"/>
      <c r="O11" s="6"/>
      <c r="P11" s="6"/>
      <c r="Q11" s="6"/>
      <c r="R11" s="6"/>
      <c r="S11" s="6"/>
      <c r="T11" s="6"/>
      <c r="U11" s="6"/>
      <c r="V11" s="6"/>
      <c r="W11" s="6"/>
      <c r="X11" s="6"/>
      <c r="Y11" s="6"/>
      <c r="Z11" s="6"/>
      <c r="AA11" s="6"/>
    </row>
    <row r="12" spans="1:27" ht="30">
      <c r="A12" s="26" t="s">
        <v>33</v>
      </c>
      <c r="B12" s="37" t="s">
        <v>547</v>
      </c>
      <c r="C12" s="38" t="s">
        <v>35</v>
      </c>
      <c r="D12" s="39" t="s">
        <v>16</v>
      </c>
      <c r="E12" s="40">
        <v>36</v>
      </c>
      <c r="F12" s="41" t="s">
        <v>36</v>
      </c>
      <c r="G12" s="5"/>
      <c r="H12" s="5"/>
      <c r="I12" s="5"/>
      <c r="J12" s="5"/>
      <c r="K12" s="5"/>
      <c r="L12" s="6"/>
      <c r="M12" s="6"/>
      <c r="N12" s="6"/>
      <c r="O12" s="6"/>
      <c r="P12" s="6"/>
      <c r="Q12" s="6"/>
      <c r="R12" s="6"/>
      <c r="S12" s="6"/>
      <c r="T12" s="6"/>
      <c r="U12" s="6"/>
      <c r="V12" s="6"/>
      <c r="W12" s="6"/>
      <c r="X12" s="6"/>
      <c r="Y12" s="6"/>
      <c r="Z12" s="6"/>
      <c r="AA12" s="6"/>
    </row>
    <row r="13" spans="1:27" ht="30">
      <c r="A13" s="26" t="s">
        <v>37</v>
      </c>
      <c r="B13" s="37" t="s">
        <v>548</v>
      </c>
      <c r="C13" s="38" t="s">
        <v>39</v>
      </c>
      <c r="D13" s="39" t="s">
        <v>16</v>
      </c>
      <c r="E13" s="40">
        <v>9</v>
      </c>
      <c r="F13" s="41" t="s">
        <v>40</v>
      </c>
      <c r="G13" s="5"/>
      <c r="H13" s="5"/>
      <c r="I13" s="5"/>
      <c r="J13" s="5"/>
      <c r="K13" s="5"/>
      <c r="L13" s="6"/>
      <c r="M13" s="6"/>
      <c r="N13" s="6"/>
      <c r="O13" s="6"/>
      <c r="P13" s="6"/>
      <c r="Q13" s="6"/>
      <c r="R13" s="6"/>
      <c r="S13" s="6"/>
      <c r="T13" s="6"/>
      <c r="U13" s="6"/>
      <c r="V13" s="6"/>
      <c r="W13" s="6"/>
      <c r="X13" s="6"/>
      <c r="Y13" s="6"/>
      <c r="Z13" s="6"/>
      <c r="AA13" s="6"/>
    </row>
    <row r="14" spans="1:27" ht="40">
      <c r="A14" s="26" t="s">
        <v>41</v>
      </c>
      <c r="B14" s="37" t="s">
        <v>549</v>
      </c>
      <c r="C14" s="38" t="s">
        <v>43</v>
      </c>
      <c r="D14" s="39" t="s">
        <v>44</v>
      </c>
      <c r="E14" s="40">
        <v>180</v>
      </c>
      <c r="F14" s="41" t="s">
        <v>45</v>
      </c>
      <c r="G14" s="5"/>
      <c r="H14" s="5"/>
      <c r="I14" s="5"/>
      <c r="J14" s="5"/>
      <c r="K14" s="5"/>
      <c r="L14" s="6"/>
      <c r="M14" s="6"/>
      <c r="N14" s="6"/>
      <c r="O14" s="6"/>
      <c r="P14" s="6"/>
      <c r="Q14" s="6"/>
      <c r="R14" s="6"/>
      <c r="S14" s="6"/>
      <c r="T14" s="6"/>
      <c r="U14" s="6"/>
      <c r="V14" s="6"/>
      <c r="W14" s="6"/>
      <c r="X14" s="6"/>
      <c r="Y14" s="6"/>
      <c r="Z14" s="6"/>
      <c r="AA14" s="6"/>
    </row>
    <row r="15" spans="1:27" ht="70">
      <c r="A15" s="26" t="s">
        <v>46</v>
      </c>
      <c r="B15" s="27" t="s">
        <v>550</v>
      </c>
      <c r="C15" s="28" t="s">
        <v>48</v>
      </c>
      <c r="D15" s="29" t="s">
        <v>49</v>
      </c>
      <c r="E15" s="30">
        <v>6</v>
      </c>
      <c r="F15" s="31" t="s">
        <v>50</v>
      </c>
      <c r="G15" s="5"/>
      <c r="H15" s="5"/>
      <c r="I15" s="5"/>
      <c r="J15" s="5"/>
      <c r="K15" s="5"/>
      <c r="L15" s="6"/>
      <c r="M15" s="6"/>
      <c r="N15" s="6"/>
      <c r="O15" s="6"/>
      <c r="P15" s="6"/>
      <c r="Q15" s="6"/>
      <c r="R15" s="6"/>
      <c r="S15" s="6"/>
      <c r="T15" s="6"/>
      <c r="U15" s="6"/>
      <c r="V15" s="6"/>
      <c r="W15" s="6"/>
      <c r="X15" s="6"/>
      <c r="Y15" s="6"/>
      <c r="Z15" s="6"/>
      <c r="AA15" s="6"/>
    </row>
    <row r="16" spans="1:27" ht="50">
      <c r="A16" s="26" t="s">
        <v>51</v>
      </c>
      <c r="B16" s="27" t="s">
        <v>551</v>
      </c>
      <c r="C16" s="28" t="s">
        <v>53</v>
      </c>
      <c r="D16" s="29" t="s">
        <v>16</v>
      </c>
      <c r="E16" s="30">
        <v>88</v>
      </c>
      <c r="F16" s="31" t="s">
        <v>54</v>
      </c>
      <c r="G16" s="5"/>
      <c r="H16" s="5"/>
      <c r="I16" s="5"/>
      <c r="J16" s="5"/>
      <c r="K16" s="5"/>
      <c r="L16" s="6"/>
      <c r="M16" s="6"/>
      <c r="N16" s="6"/>
      <c r="O16" s="6"/>
      <c r="P16" s="6"/>
      <c r="Q16" s="6"/>
      <c r="R16" s="6"/>
      <c r="S16" s="6"/>
      <c r="T16" s="6"/>
      <c r="U16" s="6"/>
      <c r="V16" s="6"/>
      <c r="W16" s="6"/>
      <c r="X16" s="6"/>
      <c r="Y16" s="6"/>
      <c r="Z16" s="6"/>
      <c r="AA16" s="6"/>
    </row>
    <row r="17" spans="1:27" ht="50">
      <c r="A17" s="26" t="s">
        <v>55</v>
      </c>
      <c r="B17" s="27" t="s">
        <v>552</v>
      </c>
      <c r="C17" s="28" t="s">
        <v>57</v>
      </c>
      <c r="D17" s="29" t="s">
        <v>58</v>
      </c>
      <c r="E17" s="30">
        <v>3</v>
      </c>
      <c r="F17" s="31" t="s">
        <v>59</v>
      </c>
      <c r="G17" s="5"/>
      <c r="H17" s="5"/>
      <c r="I17" s="5"/>
      <c r="J17" s="5"/>
      <c r="K17" s="5"/>
      <c r="L17" s="6"/>
      <c r="M17" s="6"/>
      <c r="N17" s="6"/>
      <c r="O17" s="6"/>
      <c r="P17" s="6"/>
      <c r="Q17" s="6"/>
      <c r="R17" s="6"/>
      <c r="S17" s="6"/>
      <c r="T17" s="6"/>
      <c r="U17" s="6"/>
      <c r="V17" s="6"/>
      <c r="W17" s="6"/>
      <c r="X17" s="6"/>
      <c r="Y17" s="6"/>
      <c r="Z17" s="6"/>
      <c r="AA17" s="6"/>
    </row>
    <row r="18" spans="1:27" ht="50">
      <c r="A18" s="26" t="s">
        <v>60</v>
      </c>
      <c r="B18" s="27" t="s">
        <v>553</v>
      </c>
      <c r="C18" s="28" t="s">
        <v>62</v>
      </c>
      <c r="D18" s="29" t="s">
        <v>63</v>
      </c>
      <c r="E18" s="30">
        <v>26.34</v>
      </c>
      <c r="F18" s="31" t="s">
        <v>64</v>
      </c>
      <c r="G18" s="5"/>
      <c r="H18" s="5"/>
      <c r="I18" s="5"/>
      <c r="J18" s="5"/>
      <c r="K18" s="5"/>
      <c r="L18" s="6"/>
      <c r="M18" s="6"/>
      <c r="N18" s="6"/>
      <c r="O18" s="6"/>
      <c r="P18" s="6"/>
      <c r="Q18" s="6"/>
      <c r="R18" s="6"/>
      <c r="S18" s="6"/>
      <c r="T18" s="6"/>
      <c r="U18" s="6"/>
      <c r="V18" s="6"/>
      <c r="W18" s="6"/>
      <c r="X18" s="6"/>
      <c r="Y18" s="6"/>
      <c r="Z18" s="6"/>
      <c r="AA18" s="6"/>
    </row>
    <row r="19" spans="1:27" ht="50">
      <c r="A19" s="26" t="s">
        <v>65</v>
      </c>
      <c r="B19" s="27" t="s">
        <v>554</v>
      </c>
      <c r="C19" s="28" t="s">
        <v>67</v>
      </c>
      <c r="D19" s="29" t="s">
        <v>16</v>
      </c>
      <c r="E19" s="30">
        <v>200</v>
      </c>
      <c r="F19" s="31" t="s">
        <v>68</v>
      </c>
      <c r="G19" s="5"/>
      <c r="H19" s="5"/>
      <c r="I19" s="5"/>
      <c r="J19" s="5"/>
      <c r="K19" s="5"/>
      <c r="L19" s="6"/>
      <c r="M19" s="6"/>
      <c r="N19" s="6"/>
      <c r="O19" s="6"/>
      <c r="P19" s="6"/>
      <c r="Q19" s="6"/>
      <c r="R19" s="6"/>
      <c r="S19" s="6"/>
      <c r="T19" s="6"/>
      <c r="U19" s="6"/>
      <c r="V19" s="6"/>
      <c r="W19" s="6"/>
      <c r="X19" s="6"/>
      <c r="Y19" s="6"/>
      <c r="Z19" s="6"/>
      <c r="AA19" s="6"/>
    </row>
    <row r="20" spans="1:27" ht="20">
      <c r="A20" s="26" t="s">
        <v>69</v>
      </c>
      <c r="B20" s="27" t="s">
        <v>555</v>
      </c>
      <c r="C20" s="28" t="s">
        <v>71</v>
      </c>
      <c r="D20" s="29" t="s">
        <v>58</v>
      </c>
      <c r="E20" s="30">
        <v>1</v>
      </c>
      <c r="F20" s="31" t="s">
        <v>72</v>
      </c>
      <c r="G20" s="5"/>
      <c r="H20" s="5"/>
      <c r="I20" s="5"/>
      <c r="J20" s="5"/>
      <c r="K20" s="5"/>
      <c r="L20" s="6"/>
      <c r="M20" s="6"/>
      <c r="N20" s="6"/>
      <c r="O20" s="6"/>
      <c r="P20" s="6"/>
      <c r="Q20" s="6"/>
      <c r="R20" s="6"/>
      <c r="S20" s="6"/>
      <c r="T20" s="6"/>
      <c r="U20" s="6"/>
      <c r="V20" s="6"/>
      <c r="W20" s="6"/>
      <c r="X20" s="6"/>
      <c r="Y20" s="6"/>
      <c r="Z20" s="6"/>
      <c r="AA20" s="6"/>
    </row>
    <row r="21" spans="1:27" ht="18" customHeight="1">
      <c r="A21" s="25">
        <v>2</v>
      </c>
      <c r="B21" s="353" t="s">
        <v>73</v>
      </c>
      <c r="C21" s="354"/>
      <c r="D21" s="354"/>
      <c r="E21" s="354"/>
      <c r="F21" s="355"/>
      <c r="G21" s="5"/>
      <c r="H21" s="5"/>
      <c r="I21" s="5"/>
      <c r="J21" s="5"/>
      <c r="K21" s="5"/>
      <c r="L21" s="6"/>
      <c r="M21" s="6"/>
      <c r="N21" s="6"/>
      <c r="O21" s="6"/>
      <c r="P21" s="6"/>
      <c r="Q21" s="6"/>
      <c r="R21" s="6"/>
      <c r="S21" s="6"/>
      <c r="T21" s="6"/>
      <c r="U21" s="6"/>
      <c r="V21" s="6"/>
      <c r="W21" s="6"/>
      <c r="X21" s="6"/>
      <c r="Y21" s="6"/>
      <c r="Z21" s="6"/>
      <c r="AA21" s="6"/>
    </row>
    <row r="22" spans="1:27" ht="30">
      <c r="A22" s="26" t="s">
        <v>74</v>
      </c>
      <c r="B22" s="27" t="s">
        <v>556</v>
      </c>
      <c r="C22" s="28" t="s">
        <v>76</v>
      </c>
      <c r="D22" s="29" t="s">
        <v>16</v>
      </c>
      <c r="E22" s="42">
        <v>713</v>
      </c>
      <c r="F22" s="31" t="s">
        <v>77</v>
      </c>
      <c r="G22" s="5"/>
      <c r="H22" s="5"/>
      <c r="I22" s="5"/>
      <c r="J22" s="5"/>
      <c r="K22" s="5"/>
      <c r="L22" s="6"/>
      <c r="M22" s="6"/>
      <c r="N22" s="6"/>
      <c r="O22" s="6"/>
      <c r="P22" s="6"/>
      <c r="Q22" s="6"/>
      <c r="R22" s="6"/>
      <c r="S22" s="6"/>
      <c r="T22" s="6"/>
      <c r="U22" s="6"/>
      <c r="V22" s="6"/>
      <c r="W22" s="6"/>
      <c r="X22" s="6"/>
      <c r="Y22" s="6"/>
      <c r="Z22" s="6"/>
      <c r="AA22" s="6"/>
    </row>
    <row r="23" spans="1:27" ht="14.5">
      <c r="A23" s="26" t="s">
        <v>78</v>
      </c>
      <c r="B23" s="27" t="s">
        <v>557</v>
      </c>
      <c r="C23" s="28" t="s">
        <v>80</v>
      </c>
      <c r="D23" s="29" t="s">
        <v>63</v>
      </c>
      <c r="E23" s="42">
        <v>84.68</v>
      </c>
      <c r="F23" s="31" t="s">
        <v>81</v>
      </c>
      <c r="G23" s="5"/>
      <c r="H23" s="5"/>
      <c r="I23" s="5"/>
      <c r="J23" s="5"/>
      <c r="K23" s="5"/>
      <c r="L23" s="6"/>
      <c r="M23" s="6"/>
      <c r="N23" s="6"/>
      <c r="O23" s="6"/>
      <c r="P23" s="6"/>
      <c r="Q23" s="6"/>
      <c r="R23" s="6"/>
      <c r="S23" s="6"/>
      <c r="T23" s="6"/>
      <c r="U23" s="6"/>
      <c r="V23" s="6"/>
      <c r="W23" s="6"/>
      <c r="X23" s="6"/>
      <c r="Y23" s="6"/>
      <c r="Z23" s="6"/>
      <c r="AA23" s="6"/>
    </row>
    <row r="24" spans="1:27" ht="30">
      <c r="A24" s="26" t="s">
        <v>82</v>
      </c>
      <c r="B24" s="27" t="s">
        <v>558</v>
      </c>
      <c r="C24" s="28" t="s">
        <v>84</v>
      </c>
      <c r="D24" s="29" t="s">
        <v>16</v>
      </c>
      <c r="E24" s="42">
        <v>159</v>
      </c>
      <c r="F24" s="31" t="s">
        <v>85</v>
      </c>
      <c r="G24" s="5"/>
      <c r="H24" s="43" t="s">
        <v>86</v>
      </c>
      <c r="I24" s="43" t="s">
        <v>86</v>
      </c>
      <c r="J24" s="5"/>
      <c r="K24" s="5"/>
      <c r="L24" s="6"/>
      <c r="M24" s="6"/>
      <c r="N24" s="6"/>
      <c r="O24" s="6"/>
      <c r="P24" s="6"/>
      <c r="Q24" s="6"/>
      <c r="R24" s="6"/>
      <c r="S24" s="6"/>
      <c r="T24" s="6"/>
      <c r="U24" s="6"/>
      <c r="V24" s="6"/>
      <c r="W24" s="6"/>
      <c r="X24" s="6"/>
      <c r="Y24" s="6"/>
      <c r="Z24" s="6"/>
      <c r="AA24" s="6"/>
    </row>
    <row r="25" spans="1:27" ht="20">
      <c r="A25" s="26" t="s">
        <v>87</v>
      </c>
      <c r="B25" s="27" t="s">
        <v>559</v>
      </c>
      <c r="C25" s="28" t="s">
        <v>89</v>
      </c>
      <c r="D25" s="29" t="s">
        <v>63</v>
      </c>
      <c r="E25" s="42">
        <v>153.22</v>
      </c>
      <c r="F25" s="31" t="s">
        <v>90</v>
      </c>
      <c r="G25" s="5"/>
      <c r="H25" s="5"/>
      <c r="I25" s="5"/>
      <c r="J25" s="5"/>
      <c r="K25" s="5"/>
      <c r="L25" s="6"/>
      <c r="M25" s="6"/>
      <c r="N25" s="6"/>
      <c r="O25" s="6"/>
      <c r="P25" s="6"/>
      <c r="Q25" s="6"/>
      <c r="R25" s="6"/>
      <c r="S25" s="6"/>
      <c r="T25" s="6"/>
      <c r="U25" s="6"/>
      <c r="V25" s="6"/>
      <c r="W25" s="6"/>
      <c r="X25" s="6"/>
      <c r="Y25" s="6"/>
      <c r="Z25" s="6"/>
      <c r="AA25" s="6"/>
    </row>
    <row r="26" spans="1:27" ht="40">
      <c r="A26" s="26" t="s">
        <v>91</v>
      </c>
      <c r="B26" s="27" t="s">
        <v>560</v>
      </c>
      <c r="C26" s="28" t="s">
        <v>93</v>
      </c>
      <c r="D26" s="29" t="s">
        <v>94</v>
      </c>
      <c r="E26" s="42">
        <v>62.21</v>
      </c>
      <c r="F26" s="31" t="s">
        <v>95</v>
      </c>
      <c r="G26" s="5"/>
      <c r="H26" s="5"/>
      <c r="I26" s="5"/>
      <c r="J26" s="5"/>
      <c r="K26" s="5"/>
      <c r="L26" s="6"/>
      <c r="M26" s="6"/>
      <c r="N26" s="6"/>
      <c r="O26" s="6"/>
      <c r="P26" s="6"/>
      <c r="Q26" s="6"/>
      <c r="R26" s="6"/>
      <c r="S26" s="6"/>
      <c r="T26" s="6"/>
      <c r="U26" s="6"/>
      <c r="V26" s="6"/>
      <c r="W26" s="6"/>
      <c r="X26" s="6"/>
      <c r="Y26" s="6"/>
      <c r="Z26" s="6"/>
      <c r="AA26" s="6"/>
    </row>
    <row r="27" spans="1:27" ht="50">
      <c r="A27" s="26" t="s">
        <v>96</v>
      </c>
      <c r="B27" s="27" t="s">
        <v>561</v>
      </c>
      <c r="C27" s="28" t="s">
        <v>98</v>
      </c>
      <c r="D27" s="29" t="s">
        <v>99</v>
      </c>
      <c r="E27" s="42">
        <v>24</v>
      </c>
      <c r="F27" s="31" t="s">
        <v>100</v>
      </c>
      <c r="G27" s="5"/>
      <c r="H27" s="5"/>
      <c r="I27" s="5"/>
      <c r="J27" s="5"/>
      <c r="K27" s="5"/>
      <c r="L27" s="6"/>
      <c r="M27" s="6"/>
      <c r="N27" s="6"/>
      <c r="O27" s="6"/>
      <c r="P27" s="6"/>
      <c r="Q27" s="6"/>
      <c r="R27" s="6"/>
      <c r="S27" s="6"/>
      <c r="T27" s="6"/>
      <c r="U27" s="6"/>
      <c r="V27" s="6"/>
      <c r="W27" s="6"/>
      <c r="X27" s="6"/>
      <c r="Y27" s="6"/>
      <c r="Z27" s="6"/>
      <c r="AA27" s="6"/>
    </row>
    <row r="28" spans="1:27" ht="50">
      <c r="A28" s="26" t="s">
        <v>101</v>
      </c>
      <c r="B28" s="27" t="s">
        <v>102</v>
      </c>
      <c r="C28" s="28" t="s">
        <v>103</v>
      </c>
      <c r="D28" s="29" t="s">
        <v>99</v>
      </c>
      <c r="E28" s="42">
        <v>8</v>
      </c>
      <c r="F28" s="31" t="s">
        <v>104</v>
      </c>
      <c r="G28" s="5"/>
      <c r="H28" s="5"/>
      <c r="I28" s="5"/>
      <c r="J28" s="5"/>
      <c r="K28" s="5"/>
      <c r="L28" s="6"/>
      <c r="M28" s="6"/>
      <c r="N28" s="6"/>
      <c r="O28" s="6"/>
      <c r="P28" s="6"/>
      <c r="Q28" s="6"/>
      <c r="R28" s="6"/>
      <c r="S28" s="6"/>
      <c r="T28" s="6"/>
      <c r="U28" s="6"/>
      <c r="V28" s="6"/>
      <c r="W28" s="6"/>
      <c r="X28" s="6"/>
      <c r="Y28" s="6"/>
      <c r="Z28" s="6"/>
      <c r="AA28" s="6"/>
    </row>
    <row r="29" spans="1:27" ht="14.5">
      <c r="A29" s="25">
        <v>3</v>
      </c>
      <c r="B29" s="353" t="s">
        <v>105</v>
      </c>
      <c r="C29" s="354"/>
      <c r="D29" s="354"/>
      <c r="E29" s="354"/>
      <c r="F29" s="355"/>
      <c r="G29" s="44"/>
      <c r="H29" s="45"/>
      <c r="I29" s="45"/>
      <c r="J29" s="45"/>
      <c r="K29" s="45"/>
      <c r="L29" s="46"/>
      <c r="M29" s="46"/>
      <c r="N29" s="46"/>
      <c r="O29" s="46"/>
      <c r="P29" s="46"/>
      <c r="Q29" s="6"/>
      <c r="R29" s="6"/>
      <c r="S29" s="6"/>
      <c r="T29" s="6"/>
      <c r="U29" s="6"/>
      <c r="V29" s="6"/>
      <c r="W29" s="6"/>
      <c r="X29" s="6"/>
      <c r="Y29" s="6"/>
      <c r="Z29" s="6"/>
      <c r="AA29" s="6"/>
    </row>
    <row r="30" spans="1:27" ht="50">
      <c r="A30" s="26" t="s">
        <v>106</v>
      </c>
      <c r="B30" s="27" t="s">
        <v>562</v>
      </c>
      <c r="C30" s="28" t="s">
        <v>108</v>
      </c>
      <c r="D30" s="29" t="s">
        <v>16</v>
      </c>
      <c r="E30" s="42">
        <v>625</v>
      </c>
      <c r="F30" s="31" t="s">
        <v>109</v>
      </c>
      <c r="G30" s="5"/>
      <c r="H30" s="5"/>
      <c r="I30" s="5"/>
      <c r="J30" s="5"/>
      <c r="K30" s="5"/>
      <c r="L30" s="6"/>
      <c r="M30" s="6"/>
      <c r="N30" s="6"/>
      <c r="O30" s="6"/>
      <c r="P30" s="6"/>
      <c r="Q30" s="6"/>
      <c r="R30" s="6"/>
      <c r="S30" s="6"/>
      <c r="T30" s="6"/>
      <c r="U30" s="6"/>
      <c r="V30" s="6"/>
      <c r="W30" s="6"/>
      <c r="X30" s="6"/>
      <c r="Y30" s="6"/>
      <c r="Z30" s="6"/>
      <c r="AA30" s="6"/>
    </row>
    <row r="31" spans="1:27" ht="37.5" customHeight="1">
      <c r="A31" s="26" t="s">
        <v>110</v>
      </c>
      <c r="B31" s="27" t="s">
        <v>563</v>
      </c>
      <c r="C31" s="28" t="s">
        <v>112</v>
      </c>
      <c r="D31" s="29" t="s">
        <v>63</v>
      </c>
      <c r="E31" s="42">
        <v>138</v>
      </c>
      <c r="F31" s="31" t="s">
        <v>113</v>
      </c>
      <c r="G31" s="5"/>
      <c r="H31" s="5"/>
      <c r="I31" s="5"/>
      <c r="J31" s="5"/>
      <c r="K31" s="5"/>
      <c r="L31" s="6"/>
      <c r="M31" s="6"/>
      <c r="N31" s="6"/>
      <c r="O31" s="6"/>
      <c r="P31" s="6"/>
      <c r="Q31" s="6"/>
      <c r="R31" s="6"/>
      <c r="S31" s="6"/>
      <c r="T31" s="6"/>
      <c r="U31" s="6"/>
      <c r="V31" s="6"/>
      <c r="W31" s="6"/>
      <c r="X31" s="6"/>
      <c r="Y31" s="6"/>
      <c r="Z31" s="6"/>
      <c r="AA31" s="6"/>
    </row>
    <row r="32" spans="1:27" ht="37.5" customHeight="1">
      <c r="A32" s="26" t="s">
        <v>114</v>
      </c>
      <c r="B32" s="47" t="s">
        <v>564</v>
      </c>
      <c r="C32" s="48" t="s">
        <v>116</v>
      </c>
      <c r="D32" s="47" t="s">
        <v>94</v>
      </c>
      <c r="E32" s="49">
        <v>4.09</v>
      </c>
      <c r="F32" s="50" t="s">
        <v>117</v>
      </c>
      <c r="G32" s="51"/>
      <c r="H32" s="45"/>
      <c r="I32" s="45"/>
      <c r="J32" s="45"/>
      <c r="K32" s="45"/>
      <c r="L32" s="46"/>
      <c r="M32" s="46"/>
      <c r="N32" s="46"/>
      <c r="O32" s="46"/>
      <c r="P32" s="46"/>
      <c r="Q32" s="6"/>
      <c r="R32" s="6"/>
      <c r="S32" s="6"/>
      <c r="T32" s="6"/>
      <c r="U32" s="6"/>
      <c r="V32" s="6"/>
      <c r="W32" s="6"/>
      <c r="X32" s="6"/>
      <c r="Y32" s="6"/>
      <c r="Z32" s="6"/>
      <c r="AA32" s="6"/>
    </row>
    <row r="33" spans="1:27" ht="90">
      <c r="A33" s="26" t="s">
        <v>118</v>
      </c>
      <c r="B33" s="47" t="s">
        <v>565</v>
      </c>
      <c r="C33" s="48" t="s">
        <v>120</v>
      </c>
      <c r="D33" s="47" t="s">
        <v>121</v>
      </c>
      <c r="E33" s="49">
        <v>118.47</v>
      </c>
      <c r="F33" s="50" t="s">
        <v>122</v>
      </c>
      <c r="G33" s="51"/>
      <c r="H33" s="45"/>
      <c r="I33" s="45"/>
      <c r="J33" s="45"/>
      <c r="K33" s="45"/>
      <c r="L33" s="46"/>
      <c r="M33" s="46"/>
      <c r="N33" s="46"/>
      <c r="O33" s="46"/>
      <c r="P33" s="46"/>
      <c r="Q33" s="6"/>
      <c r="R33" s="6"/>
      <c r="S33" s="6"/>
      <c r="T33" s="6"/>
      <c r="U33" s="6"/>
      <c r="V33" s="6"/>
      <c r="W33" s="6"/>
      <c r="X33" s="6"/>
      <c r="Y33" s="6"/>
      <c r="Z33" s="6"/>
      <c r="AA33" s="6"/>
    </row>
    <row r="34" spans="1:27" ht="120">
      <c r="A34" s="26" t="s">
        <v>123</v>
      </c>
      <c r="B34" s="47" t="s">
        <v>566</v>
      </c>
      <c r="C34" s="48" t="s">
        <v>125</v>
      </c>
      <c r="D34" s="47" t="s">
        <v>94</v>
      </c>
      <c r="E34" s="49">
        <f>18.36+19.93</f>
        <v>38.29</v>
      </c>
      <c r="F34" s="50" t="s">
        <v>126</v>
      </c>
      <c r="G34" s="51"/>
      <c r="H34" s="45"/>
      <c r="I34" s="45"/>
      <c r="J34" s="45"/>
      <c r="K34" s="45"/>
      <c r="L34" s="46"/>
      <c r="M34" s="46"/>
      <c r="N34" s="46"/>
      <c r="O34" s="46"/>
      <c r="P34" s="46"/>
      <c r="Q34" s="6"/>
      <c r="R34" s="6"/>
      <c r="S34" s="6"/>
      <c r="T34" s="6"/>
      <c r="U34" s="6"/>
      <c r="V34" s="6"/>
      <c r="W34" s="6"/>
      <c r="X34" s="6"/>
      <c r="Y34" s="6"/>
      <c r="Z34" s="6"/>
      <c r="AA34" s="6"/>
    </row>
    <row r="35" spans="1:27" ht="103.5" customHeight="1">
      <c r="A35" s="26" t="s">
        <v>127</v>
      </c>
      <c r="B35" s="47" t="s">
        <v>567</v>
      </c>
      <c r="C35" s="48" t="s">
        <v>129</v>
      </c>
      <c r="D35" s="47" t="s">
        <v>94</v>
      </c>
      <c r="E35" s="49">
        <v>0.64</v>
      </c>
      <c r="F35" s="50" t="s">
        <v>130</v>
      </c>
      <c r="G35" s="51"/>
      <c r="H35" s="45"/>
      <c r="I35" s="45"/>
      <c r="J35" s="45"/>
      <c r="K35" s="45"/>
      <c r="L35" s="46"/>
      <c r="M35" s="46"/>
      <c r="N35" s="46"/>
      <c r="O35" s="46"/>
      <c r="P35" s="46"/>
      <c r="Q35" s="6"/>
      <c r="R35" s="6"/>
      <c r="S35" s="6"/>
      <c r="T35" s="6"/>
      <c r="U35" s="6"/>
      <c r="V35" s="6"/>
      <c r="W35" s="6"/>
      <c r="X35" s="6"/>
      <c r="Y35" s="6"/>
      <c r="Z35" s="6"/>
      <c r="AA35" s="6"/>
    </row>
    <row r="36" spans="1:27" ht="80">
      <c r="A36" s="26" t="s">
        <v>131</v>
      </c>
      <c r="B36" s="47" t="s">
        <v>568</v>
      </c>
      <c r="C36" s="48" t="s">
        <v>133</v>
      </c>
      <c r="D36" s="47" t="s">
        <v>121</v>
      </c>
      <c r="E36" s="49">
        <v>55.2</v>
      </c>
      <c r="F36" s="50" t="s">
        <v>134</v>
      </c>
      <c r="G36" s="51"/>
      <c r="H36" s="45"/>
      <c r="I36" s="45"/>
      <c r="J36" s="45"/>
      <c r="K36" s="45"/>
      <c r="L36" s="46"/>
      <c r="M36" s="46"/>
      <c r="N36" s="46"/>
      <c r="O36" s="46"/>
      <c r="P36" s="46"/>
      <c r="Q36" s="6"/>
      <c r="R36" s="6"/>
      <c r="S36" s="6"/>
      <c r="T36" s="6"/>
      <c r="U36" s="6"/>
      <c r="V36" s="6"/>
      <c r="W36" s="6"/>
      <c r="X36" s="6"/>
      <c r="Y36" s="6"/>
      <c r="Z36" s="6"/>
      <c r="AA36" s="6"/>
    </row>
    <row r="37" spans="1:27" ht="138" customHeight="1">
      <c r="A37" s="26" t="s">
        <v>135</v>
      </c>
      <c r="B37" s="47" t="s">
        <v>569</v>
      </c>
      <c r="C37" s="48" t="s">
        <v>137</v>
      </c>
      <c r="D37" s="47" t="s">
        <v>94</v>
      </c>
      <c r="E37" s="49">
        <v>12.26</v>
      </c>
      <c r="F37" s="50" t="s">
        <v>138</v>
      </c>
      <c r="G37" s="51"/>
      <c r="H37" s="52" t="s">
        <v>139</v>
      </c>
      <c r="I37" s="52" t="s">
        <v>140</v>
      </c>
      <c r="J37" s="45"/>
      <c r="K37" s="45"/>
      <c r="L37" s="46"/>
      <c r="M37" s="46"/>
      <c r="N37" s="46"/>
      <c r="O37" s="46"/>
      <c r="P37" s="46"/>
      <c r="Q37" s="6"/>
      <c r="R37" s="6"/>
      <c r="S37" s="6"/>
      <c r="T37" s="6"/>
      <c r="U37" s="6"/>
      <c r="V37" s="6"/>
      <c r="W37" s="6"/>
      <c r="X37" s="6"/>
      <c r="Y37" s="6"/>
      <c r="Z37" s="6"/>
      <c r="AA37" s="6"/>
    </row>
    <row r="38" spans="1:27" ht="72.75" customHeight="1">
      <c r="A38" s="26" t="s">
        <v>141</v>
      </c>
      <c r="B38" s="47" t="s">
        <v>570</v>
      </c>
      <c r="C38" s="48" t="s">
        <v>143</v>
      </c>
      <c r="D38" s="47" t="s">
        <v>94</v>
      </c>
      <c r="E38" s="49">
        <v>5.59</v>
      </c>
      <c r="F38" s="50" t="s">
        <v>144</v>
      </c>
      <c r="G38" s="51"/>
      <c r="H38" s="45"/>
      <c r="I38" s="45"/>
      <c r="J38" s="45"/>
      <c r="K38" s="45"/>
      <c r="L38" s="46"/>
      <c r="M38" s="46"/>
      <c r="N38" s="46"/>
      <c r="O38" s="46"/>
      <c r="P38" s="46"/>
      <c r="Q38" s="6"/>
      <c r="R38" s="6"/>
      <c r="S38" s="6"/>
      <c r="T38" s="6"/>
      <c r="U38" s="6"/>
      <c r="V38" s="6"/>
      <c r="W38" s="6"/>
      <c r="X38" s="6"/>
      <c r="Y38" s="6"/>
      <c r="Z38" s="6"/>
      <c r="AA38" s="6"/>
    </row>
    <row r="39" spans="1:27" ht="88.5" customHeight="1">
      <c r="A39" s="26" t="s">
        <v>145</v>
      </c>
      <c r="B39" s="47" t="s">
        <v>571</v>
      </c>
      <c r="C39" s="48" t="s">
        <v>147</v>
      </c>
      <c r="D39" s="47" t="s">
        <v>16</v>
      </c>
      <c r="E39" s="49">
        <v>85.09</v>
      </c>
      <c r="F39" s="50" t="s">
        <v>148</v>
      </c>
      <c r="G39" s="51"/>
      <c r="H39" s="45"/>
      <c r="I39" s="45"/>
      <c r="J39" s="45"/>
      <c r="K39" s="45"/>
      <c r="L39" s="46"/>
      <c r="M39" s="46"/>
      <c r="N39" s="46"/>
      <c r="O39" s="46"/>
      <c r="P39" s="46"/>
      <c r="Q39" s="6"/>
      <c r="R39" s="6"/>
      <c r="S39" s="6"/>
      <c r="T39" s="6"/>
      <c r="U39" s="6"/>
      <c r="V39" s="6"/>
      <c r="W39" s="6"/>
      <c r="X39" s="6"/>
      <c r="Y39" s="6"/>
      <c r="Z39" s="6"/>
      <c r="AA39" s="6"/>
    </row>
    <row r="40" spans="1:27" ht="50.25" customHeight="1">
      <c r="A40" s="26" t="s">
        <v>149</v>
      </c>
      <c r="B40" s="47" t="s">
        <v>572</v>
      </c>
      <c r="C40" s="48" t="s">
        <v>151</v>
      </c>
      <c r="D40" s="47" t="s">
        <v>16</v>
      </c>
      <c r="E40" s="53">
        <v>20.04</v>
      </c>
      <c r="F40" s="50" t="s">
        <v>152</v>
      </c>
      <c r="G40" s="51"/>
      <c r="H40" s="45"/>
      <c r="I40" s="45"/>
      <c r="J40" s="45"/>
      <c r="K40" s="45"/>
      <c r="L40" s="46"/>
      <c r="M40" s="46"/>
      <c r="N40" s="46"/>
      <c r="O40" s="46"/>
      <c r="P40" s="46"/>
      <c r="Q40" s="6"/>
      <c r="R40" s="6"/>
      <c r="S40" s="6"/>
      <c r="T40" s="6"/>
      <c r="U40" s="6"/>
      <c r="V40" s="6"/>
      <c r="W40" s="6"/>
      <c r="X40" s="6"/>
      <c r="Y40" s="6"/>
      <c r="Z40" s="6"/>
      <c r="AA40" s="6"/>
    </row>
    <row r="41" spans="1:27" ht="60">
      <c r="A41" s="26" t="s">
        <v>153</v>
      </c>
      <c r="B41" s="47" t="s">
        <v>573</v>
      </c>
      <c r="C41" s="48" t="s">
        <v>155</v>
      </c>
      <c r="D41" s="47" t="s">
        <v>16</v>
      </c>
      <c r="E41" s="53">
        <v>18.59</v>
      </c>
      <c r="F41" s="50" t="s">
        <v>156</v>
      </c>
      <c r="G41" s="51"/>
      <c r="H41" s="45"/>
      <c r="I41" s="45"/>
      <c r="J41" s="45"/>
      <c r="K41" s="45"/>
      <c r="L41" s="46"/>
      <c r="M41" s="46"/>
      <c r="N41" s="46"/>
      <c r="O41" s="46"/>
      <c r="P41" s="46"/>
      <c r="Q41" s="6"/>
      <c r="R41" s="6"/>
      <c r="S41" s="6"/>
      <c r="T41" s="6"/>
      <c r="U41" s="6"/>
      <c r="V41" s="6"/>
      <c r="W41" s="6"/>
      <c r="X41" s="6"/>
      <c r="Y41" s="6"/>
      <c r="Z41" s="6"/>
      <c r="AA41" s="6"/>
    </row>
    <row r="42" spans="1:27" ht="50">
      <c r="A42" s="26" t="s">
        <v>157</v>
      </c>
      <c r="B42" s="27" t="s">
        <v>574</v>
      </c>
      <c r="C42" s="28" t="s">
        <v>159</v>
      </c>
      <c r="D42" s="27" t="s">
        <v>58</v>
      </c>
      <c r="E42" s="42">
        <v>8</v>
      </c>
      <c r="F42" s="31" t="s">
        <v>160</v>
      </c>
      <c r="G42" s="51"/>
      <c r="H42" s="45"/>
      <c r="I42" s="45"/>
      <c r="J42" s="45"/>
      <c r="K42" s="45"/>
      <c r="L42" s="46"/>
      <c r="M42" s="46"/>
      <c r="N42" s="46"/>
      <c r="O42" s="46"/>
      <c r="P42" s="46"/>
      <c r="Q42" s="6"/>
      <c r="R42" s="6"/>
      <c r="S42" s="6"/>
      <c r="T42" s="6"/>
      <c r="U42" s="6"/>
      <c r="V42" s="6"/>
      <c r="W42" s="6"/>
      <c r="X42" s="6"/>
      <c r="Y42" s="6"/>
      <c r="Z42" s="6"/>
      <c r="AA42" s="6"/>
    </row>
    <row r="43" spans="1:27" ht="70">
      <c r="A43" s="26" t="s">
        <v>161</v>
      </c>
      <c r="B43" s="27" t="s">
        <v>575</v>
      </c>
      <c r="C43" s="28" t="s">
        <v>163</v>
      </c>
      <c r="D43" s="27" t="s">
        <v>94</v>
      </c>
      <c r="E43" s="42">
        <v>1.02</v>
      </c>
      <c r="F43" s="31" t="s">
        <v>164</v>
      </c>
      <c r="G43" s="51"/>
      <c r="H43" s="45"/>
      <c r="I43" s="45"/>
      <c r="J43" s="45"/>
      <c r="K43" s="45"/>
      <c r="L43" s="46"/>
      <c r="M43" s="46"/>
      <c r="N43" s="46"/>
      <c r="O43" s="46"/>
      <c r="P43" s="46"/>
      <c r="Q43" s="6"/>
      <c r="R43" s="6"/>
      <c r="S43" s="6"/>
      <c r="T43" s="6"/>
      <c r="U43" s="6"/>
      <c r="V43" s="6"/>
      <c r="W43" s="6"/>
      <c r="X43" s="6"/>
      <c r="Y43" s="6"/>
      <c r="Z43" s="6"/>
      <c r="AA43" s="6"/>
    </row>
    <row r="44" spans="1:27" ht="20">
      <c r="A44" s="26" t="s">
        <v>165</v>
      </c>
      <c r="B44" s="54" t="s">
        <v>166</v>
      </c>
      <c r="C44" s="28" t="s">
        <v>167</v>
      </c>
      <c r="D44" s="27" t="s">
        <v>16</v>
      </c>
      <c r="E44" s="42">
        <v>77.260000000000005</v>
      </c>
      <c r="F44" s="31" t="s">
        <v>168</v>
      </c>
      <c r="G44" s="51"/>
      <c r="H44" s="45"/>
      <c r="I44" s="45"/>
      <c r="J44" s="45"/>
      <c r="K44" s="45"/>
      <c r="L44" s="46"/>
      <c r="M44" s="46"/>
      <c r="N44" s="46"/>
      <c r="O44" s="46"/>
      <c r="P44" s="46"/>
      <c r="Q44" s="6"/>
      <c r="R44" s="6"/>
      <c r="S44" s="6"/>
      <c r="T44" s="6"/>
      <c r="U44" s="6"/>
      <c r="V44" s="6"/>
      <c r="W44" s="6"/>
      <c r="X44" s="6"/>
      <c r="Y44" s="6"/>
      <c r="Z44" s="6"/>
      <c r="AA44" s="6"/>
    </row>
    <row r="45" spans="1:27" ht="20">
      <c r="A45" s="26" t="s">
        <v>169</v>
      </c>
      <c r="B45" s="47" t="s">
        <v>576</v>
      </c>
      <c r="C45" s="48" t="s">
        <v>171</v>
      </c>
      <c r="D45" s="49" t="s">
        <v>58</v>
      </c>
      <c r="E45" s="53">
        <v>1</v>
      </c>
      <c r="F45" s="50" t="s">
        <v>172</v>
      </c>
      <c r="G45" s="5"/>
      <c r="H45" s="5"/>
      <c r="I45" s="5"/>
      <c r="J45" s="5"/>
      <c r="K45" s="5"/>
      <c r="L45" s="6"/>
      <c r="M45" s="6"/>
      <c r="N45" s="6"/>
      <c r="O45" s="6"/>
      <c r="P45" s="6"/>
      <c r="Q45" s="6"/>
      <c r="R45" s="6"/>
      <c r="S45" s="6"/>
      <c r="T45" s="6"/>
      <c r="U45" s="6"/>
      <c r="V45" s="6"/>
      <c r="W45" s="6"/>
      <c r="X45" s="6"/>
      <c r="Y45" s="6"/>
      <c r="Z45" s="6"/>
      <c r="AA45" s="6"/>
    </row>
    <row r="46" spans="1:27" ht="30">
      <c r="A46" s="26" t="s">
        <v>173</v>
      </c>
      <c r="B46" s="47" t="s">
        <v>577</v>
      </c>
      <c r="C46" s="48" t="s">
        <v>175</v>
      </c>
      <c r="D46" s="49" t="s">
        <v>58</v>
      </c>
      <c r="E46" s="53">
        <v>2</v>
      </c>
      <c r="F46" s="50" t="s">
        <v>176</v>
      </c>
      <c r="G46" s="5"/>
      <c r="H46" s="5"/>
      <c r="I46" s="5"/>
      <c r="J46" s="5"/>
      <c r="K46" s="5"/>
      <c r="L46" s="6"/>
      <c r="M46" s="6"/>
      <c r="N46" s="6"/>
      <c r="O46" s="6"/>
      <c r="P46" s="6"/>
      <c r="Q46" s="6"/>
      <c r="R46" s="6"/>
      <c r="S46" s="6"/>
      <c r="T46" s="6"/>
      <c r="U46" s="6"/>
      <c r="V46" s="6"/>
      <c r="W46" s="6"/>
      <c r="X46" s="6"/>
      <c r="Y46" s="6"/>
      <c r="Z46" s="6"/>
      <c r="AA46" s="6"/>
    </row>
    <row r="47" spans="1:27" ht="50">
      <c r="A47" s="26" t="s">
        <v>177</v>
      </c>
      <c r="B47" s="47" t="s">
        <v>578</v>
      </c>
      <c r="C47" s="48" t="s">
        <v>179</v>
      </c>
      <c r="D47" s="49" t="s">
        <v>58</v>
      </c>
      <c r="E47" s="53">
        <v>2</v>
      </c>
      <c r="F47" s="50" t="s">
        <v>176</v>
      </c>
      <c r="G47" s="5"/>
      <c r="H47" s="5"/>
      <c r="I47" s="5"/>
      <c r="J47" s="5"/>
      <c r="K47" s="5"/>
      <c r="L47" s="6"/>
      <c r="M47" s="6"/>
      <c r="N47" s="6"/>
      <c r="O47" s="6"/>
      <c r="P47" s="6"/>
      <c r="Q47" s="6"/>
      <c r="R47" s="6"/>
      <c r="S47" s="6"/>
      <c r="T47" s="6"/>
      <c r="U47" s="6"/>
      <c r="V47" s="6"/>
      <c r="W47" s="6"/>
      <c r="X47" s="6"/>
      <c r="Y47" s="6"/>
      <c r="Z47" s="6"/>
      <c r="AA47" s="6"/>
    </row>
    <row r="48" spans="1:27" ht="40">
      <c r="A48" s="26" t="s">
        <v>180</v>
      </c>
      <c r="B48" s="47" t="s">
        <v>579</v>
      </c>
      <c r="C48" s="48" t="s">
        <v>182</v>
      </c>
      <c r="D48" s="49" t="s">
        <v>58</v>
      </c>
      <c r="E48" s="53">
        <v>1</v>
      </c>
      <c r="F48" s="50" t="s">
        <v>172</v>
      </c>
      <c r="G48" s="5"/>
      <c r="H48" s="5"/>
      <c r="I48" s="5"/>
      <c r="J48" s="5"/>
      <c r="K48" s="5"/>
      <c r="L48" s="6"/>
      <c r="M48" s="6"/>
      <c r="N48" s="6"/>
      <c r="O48" s="6"/>
      <c r="P48" s="6"/>
      <c r="Q48" s="6"/>
      <c r="R48" s="6"/>
      <c r="S48" s="6"/>
      <c r="T48" s="6"/>
      <c r="U48" s="6"/>
      <c r="V48" s="6"/>
      <c r="W48" s="6"/>
      <c r="X48" s="6"/>
      <c r="Y48" s="6"/>
      <c r="Z48" s="6"/>
      <c r="AA48" s="6"/>
    </row>
    <row r="49" spans="1:27" ht="20">
      <c r="A49" s="26" t="s">
        <v>183</v>
      </c>
      <c r="B49" s="55" t="str">
        <f>'Composição 1'!A11</f>
        <v>COMP03</v>
      </c>
      <c r="C49" s="48" t="str">
        <f>'Composição 1'!B11</f>
        <v>MONTAGEM DE ESTRUTURAS EM EUCALIPTO AUTOCLAVADO DESONERADO</v>
      </c>
      <c r="D49" s="49" t="s">
        <v>58</v>
      </c>
      <c r="E49" s="53">
        <v>1</v>
      </c>
      <c r="F49" s="50"/>
      <c r="G49" s="5"/>
      <c r="H49" s="5"/>
      <c r="I49" s="5"/>
      <c r="J49" s="5"/>
      <c r="K49" s="5"/>
      <c r="L49" s="6"/>
      <c r="M49" s="6"/>
      <c r="N49" s="6"/>
      <c r="O49" s="6"/>
      <c r="P49" s="6"/>
      <c r="Q49" s="6"/>
      <c r="R49" s="6"/>
      <c r="S49" s="6"/>
      <c r="T49" s="6"/>
      <c r="U49" s="6"/>
      <c r="V49" s="6"/>
      <c r="W49" s="6"/>
      <c r="X49" s="6"/>
      <c r="Y49" s="6"/>
      <c r="Z49" s="6"/>
      <c r="AA49" s="6"/>
    </row>
    <row r="50" spans="1:27" ht="14.5">
      <c r="A50" s="25">
        <v>4</v>
      </c>
      <c r="B50" s="353" t="s">
        <v>185</v>
      </c>
      <c r="C50" s="354"/>
      <c r="D50" s="354"/>
      <c r="E50" s="354"/>
      <c r="F50" s="355"/>
      <c r="G50" s="5"/>
      <c r="H50" s="5"/>
      <c r="I50" s="5"/>
      <c r="J50" s="5"/>
      <c r="K50" s="5"/>
      <c r="L50" s="6"/>
      <c r="M50" s="6"/>
      <c r="N50" s="6"/>
      <c r="O50" s="6"/>
      <c r="P50" s="6"/>
      <c r="Q50" s="6"/>
      <c r="R50" s="6"/>
      <c r="S50" s="6"/>
      <c r="T50" s="6"/>
      <c r="U50" s="6"/>
      <c r="V50" s="6"/>
      <c r="W50" s="6"/>
      <c r="X50" s="6"/>
      <c r="Y50" s="6"/>
      <c r="Z50" s="6"/>
      <c r="AA50" s="6"/>
    </row>
    <row r="51" spans="1:27" ht="107.25" customHeight="1">
      <c r="A51" s="56" t="s">
        <v>186</v>
      </c>
      <c r="B51" s="57" t="s">
        <v>580</v>
      </c>
      <c r="C51" s="38" t="s">
        <v>188</v>
      </c>
      <c r="D51" s="39" t="s">
        <v>16</v>
      </c>
      <c r="E51" s="40">
        <v>150.72999999999999</v>
      </c>
      <c r="F51" s="58" t="s">
        <v>189</v>
      </c>
      <c r="G51" s="59"/>
      <c r="H51" s="59"/>
      <c r="I51" s="59"/>
      <c r="J51" s="59"/>
      <c r="K51" s="59"/>
      <c r="L51" s="60"/>
      <c r="M51" s="60"/>
      <c r="N51" s="60"/>
      <c r="O51" s="60"/>
      <c r="P51" s="60"/>
      <c r="Q51" s="60"/>
      <c r="R51" s="60"/>
      <c r="S51" s="60"/>
      <c r="T51" s="60"/>
      <c r="U51" s="60"/>
      <c r="V51" s="60"/>
      <c r="W51" s="60"/>
      <c r="X51" s="60"/>
      <c r="Y51" s="60"/>
      <c r="Z51" s="60"/>
      <c r="AA51" s="60"/>
    </row>
    <row r="52" spans="1:27" ht="105.75" customHeight="1">
      <c r="A52" s="56" t="s">
        <v>190</v>
      </c>
      <c r="B52" s="47" t="s">
        <v>581</v>
      </c>
      <c r="C52" s="48" t="s">
        <v>192</v>
      </c>
      <c r="D52" s="47" t="s">
        <v>16</v>
      </c>
      <c r="E52" s="49">
        <v>273.55</v>
      </c>
      <c r="F52" s="50" t="s">
        <v>193</v>
      </c>
      <c r="G52" s="61"/>
      <c r="H52" s="61"/>
      <c r="I52" s="61"/>
      <c r="J52" s="61"/>
      <c r="K52" s="61"/>
      <c r="L52" s="62"/>
      <c r="M52" s="62"/>
      <c r="N52" s="62"/>
      <c r="O52" s="62"/>
      <c r="P52" s="62"/>
      <c r="Q52" s="62"/>
      <c r="R52" s="62"/>
      <c r="S52" s="62"/>
      <c r="T52" s="62"/>
      <c r="U52" s="62"/>
      <c r="V52" s="62"/>
      <c r="W52" s="62"/>
      <c r="X52" s="62"/>
      <c r="Y52" s="62"/>
      <c r="Z52" s="62"/>
      <c r="AA52" s="62"/>
    </row>
    <row r="53" spans="1:27" ht="40">
      <c r="A53" s="56" t="s">
        <v>194</v>
      </c>
      <c r="B53" s="47" t="s">
        <v>582</v>
      </c>
      <c r="C53" s="48" t="s">
        <v>196</v>
      </c>
      <c r="D53" s="47" t="s">
        <v>16</v>
      </c>
      <c r="E53" s="49">
        <v>43.64</v>
      </c>
      <c r="F53" s="50" t="s">
        <v>197</v>
      </c>
      <c r="G53" s="61"/>
      <c r="H53" s="61"/>
      <c r="I53" s="61"/>
      <c r="J53" s="61"/>
      <c r="K53" s="61"/>
      <c r="L53" s="62"/>
      <c r="M53" s="62"/>
      <c r="N53" s="62"/>
      <c r="O53" s="62"/>
      <c r="P53" s="62"/>
      <c r="Q53" s="62"/>
      <c r="R53" s="62"/>
      <c r="S53" s="62"/>
      <c r="T53" s="62"/>
      <c r="U53" s="62"/>
      <c r="V53" s="62"/>
      <c r="W53" s="62"/>
      <c r="X53" s="62"/>
      <c r="Y53" s="62"/>
      <c r="Z53" s="62"/>
      <c r="AA53" s="62"/>
    </row>
    <row r="54" spans="1:27" ht="60">
      <c r="A54" s="56" t="s">
        <v>198</v>
      </c>
      <c r="B54" s="47" t="s">
        <v>583</v>
      </c>
      <c r="C54" s="48" t="s">
        <v>200</v>
      </c>
      <c r="D54" s="47" t="s">
        <v>16</v>
      </c>
      <c r="E54" s="49">
        <v>43.64</v>
      </c>
      <c r="F54" s="50" t="s">
        <v>197</v>
      </c>
      <c r="G54" s="61"/>
      <c r="H54" s="61"/>
      <c r="I54" s="61"/>
      <c r="J54" s="61"/>
      <c r="K54" s="61"/>
      <c r="L54" s="62"/>
      <c r="M54" s="62"/>
      <c r="N54" s="62"/>
      <c r="O54" s="62"/>
      <c r="P54" s="62"/>
      <c r="Q54" s="62"/>
      <c r="R54" s="62"/>
      <c r="S54" s="62"/>
      <c r="T54" s="62"/>
      <c r="U54" s="62"/>
      <c r="V54" s="62"/>
      <c r="W54" s="62"/>
      <c r="X54" s="62"/>
      <c r="Y54" s="62"/>
      <c r="Z54" s="62"/>
      <c r="AA54" s="62"/>
    </row>
    <row r="55" spans="1:27" ht="40">
      <c r="A55" s="56" t="s">
        <v>201</v>
      </c>
      <c r="B55" s="47" t="s">
        <v>584</v>
      </c>
      <c r="C55" s="48" t="s">
        <v>203</v>
      </c>
      <c r="D55" s="47" t="s">
        <v>63</v>
      </c>
      <c r="E55" s="49">
        <v>34.75</v>
      </c>
      <c r="F55" s="50" t="s">
        <v>204</v>
      </c>
      <c r="G55" s="61"/>
      <c r="H55" s="61"/>
      <c r="I55" s="61"/>
      <c r="J55" s="61"/>
      <c r="K55" s="61"/>
      <c r="L55" s="62"/>
      <c r="M55" s="62"/>
      <c r="N55" s="62"/>
      <c r="O55" s="62"/>
      <c r="P55" s="62"/>
      <c r="Q55" s="62"/>
      <c r="R55" s="62"/>
      <c r="S55" s="62"/>
      <c r="T55" s="62"/>
      <c r="U55" s="62"/>
      <c r="V55" s="62"/>
      <c r="W55" s="62"/>
      <c r="X55" s="62"/>
      <c r="Y55" s="62"/>
      <c r="Z55" s="62"/>
      <c r="AA55" s="62"/>
    </row>
    <row r="56" spans="1:27" ht="40">
      <c r="A56" s="56" t="s">
        <v>205</v>
      </c>
      <c r="B56" s="47" t="s">
        <v>585</v>
      </c>
      <c r="C56" s="48" t="s">
        <v>207</v>
      </c>
      <c r="D56" s="47" t="s">
        <v>63</v>
      </c>
      <c r="E56" s="49">
        <v>2.8</v>
      </c>
      <c r="F56" s="50" t="s">
        <v>208</v>
      </c>
      <c r="G56" s="61"/>
      <c r="H56" s="61"/>
      <c r="I56" s="61"/>
      <c r="J56" s="61"/>
      <c r="K56" s="61"/>
      <c r="L56" s="62"/>
      <c r="M56" s="62"/>
      <c r="N56" s="62"/>
      <c r="O56" s="62"/>
      <c r="P56" s="62"/>
      <c r="Q56" s="62"/>
      <c r="R56" s="62"/>
      <c r="S56" s="62"/>
      <c r="T56" s="62"/>
      <c r="U56" s="62"/>
      <c r="V56" s="62"/>
      <c r="W56" s="62"/>
      <c r="X56" s="62"/>
      <c r="Y56" s="62"/>
      <c r="Z56" s="62"/>
      <c r="AA56" s="62"/>
    </row>
    <row r="57" spans="1:27" ht="50">
      <c r="A57" s="56" t="s">
        <v>209</v>
      </c>
      <c r="B57" s="47" t="s">
        <v>586</v>
      </c>
      <c r="C57" s="48" t="s">
        <v>211</v>
      </c>
      <c r="D57" s="47" t="s">
        <v>16</v>
      </c>
      <c r="E57" s="49">
        <v>59.64</v>
      </c>
      <c r="F57" s="50" t="s">
        <v>212</v>
      </c>
      <c r="G57" s="61"/>
      <c r="H57" s="61"/>
      <c r="I57" s="61"/>
      <c r="J57" s="61"/>
      <c r="K57" s="61"/>
      <c r="L57" s="62"/>
      <c r="M57" s="62"/>
      <c r="N57" s="62"/>
      <c r="O57" s="62"/>
      <c r="P57" s="62"/>
      <c r="Q57" s="62"/>
      <c r="R57" s="62"/>
      <c r="S57" s="62"/>
      <c r="T57" s="62"/>
      <c r="U57" s="62"/>
      <c r="V57" s="62"/>
      <c r="W57" s="62"/>
      <c r="X57" s="62"/>
      <c r="Y57" s="62"/>
      <c r="Z57" s="62"/>
      <c r="AA57" s="62"/>
    </row>
    <row r="58" spans="1:27" ht="14.5">
      <c r="A58" s="25">
        <v>5</v>
      </c>
      <c r="B58" s="353" t="s">
        <v>213</v>
      </c>
      <c r="C58" s="354"/>
      <c r="D58" s="354"/>
      <c r="E58" s="354"/>
      <c r="F58" s="355"/>
      <c r="G58" s="5"/>
      <c r="H58" s="5"/>
      <c r="I58" s="5"/>
      <c r="J58" s="5"/>
      <c r="K58" s="5"/>
      <c r="L58" s="6"/>
      <c r="M58" s="6"/>
      <c r="N58" s="6"/>
      <c r="O58" s="6"/>
      <c r="P58" s="6"/>
      <c r="Q58" s="6"/>
      <c r="R58" s="6"/>
      <c r="S58" s="6"/>
      <c r="T58" s="6"/>
      <c r="U58" s="6"/>
      <c r="V58" s="6"/>
      <c r="W58" s="6"/>
      <c r="X58" s="6"/>
      <c r="Y58" s="6"/>
      <c r="Z58" s="6"/>
      <c r="AA58" s="6"/>
    </row>
    <row r="59" spans="1:27" ht="40">
      <c r="A59" s="63" t="s">
        <v>214</v>
      </c>
      <c r="B59" s="64" t="s">
        <v>587</v>
      </c>
      <c r="C59" s="65" t="s">
        <v>216</v>
      </c>
      <c r="D59" s="66" t="s">
        <v>58</v>
      </c>
      <c r="E59" s="67">
        <v>4</v>
      </c>
      <c r="F59" s="68" t="s">
        <v>217</v>
      </c>
      <c r="G59" s="5"/>
      <c r="H59" s="5"/>
      <c r="I59" s="5"/>
      <c r="J59" s="5"/>
      <c r="K59" s="5"/>
      <c r="L59" s="6"/>
      <c r="M59" s="6"/>
      <c r="N59" s="6"/>
      <c r="O59" s="6"/>
      <c r="P59" s="6"/>
      <c r="Q59" s="6"/>
      <c r="R59" s="6"/>
      <c r="S59" s="6"/>
      <c r="T59" s="6"/>
      <c r="U59" s="6"/>
      <c r="V59" s="6"/>
      <c r="W59" s="6"/>
      <c r="X59" s="6"/>
      <c r="Y59" s="6"/>
      <c r="Z59" s="6"/>
      <c r="AA59" s="6"/>
    </row>
    <row r="60" spans="1:27" ht="40">
      <c r="A60" s="63" t="s">
        <v>218</v>
      </c>
      <c r="B60" s="32" t="s">
        <v>588</v>
      </c>
      <c r="C60" s="69" t="s">
        <v>220</v>
      </c>
      <c r="D60" s="70" t="s">
        <v>58</v>
      </c>
      <c r="E60" s="71">
        <v>1</v>
      </c>
      <c r="F60" s="50" t="s">
        <v>221</v>
      </c>
      <c r="G60" s="5"/>
      <c r="H60" s="5"/>
      <c r="I60" s="5"/>
      <c r="J60" s="5"/>
      <c r="K60" s="5"/>
      <c r="L60" s="6"/>
      <c r="M60" s="6"/>
      <c r="N60" s="6"/>
      <c r="O60" s="6"/>
      <c r="P60" s="6"/>
      <c r="Q60" s="6"/>
      <c r="R60" s="6"/>
      <c r="S60" s="6"/>
      <c r="T60" s="6"/>
      <c r="U60" s="6"/>
      <c r="V60" s="6"/>
      <c r="W60" s="6"/>
      <c r="X60" s="6"/>
      <c r="Y60" s="6"/>
      <c r="Z60" s="6"/>
      <c r="AA60" s="6"/>
    </row>
    <row r="61" spans="1:27" ht="30">
      <c r="A61" s="63" t="s">
        <v>222</v>
      </c>
      <c r="B61" s="32" t="s">
        <v>589</v>
      </c>
      <c r="C61" s="69" t="s">
        <v>224</v>
      </c>
      <c r="D61" s="70" t="s">
        <v>16</v>
      </c>
      <c r="E61" s="71">
        <v>1.8</v>
      </c>
      <c r="F61" s="50" t="s">
        <v>225</v>
      </c>
      <c r="G61" s="5"/>
      <c r="H61" s="5"/>
      <c r="I61" s="5"/>
      <c r="J61" s="5"/>
      <c r="K61" s="5"/>
      <c r="L61" s="6"/>
      <c r="M61" s="6"/>
      <c r="N61" s="6"/>
      <c r="O61" s="6"/>
      <c r="P61" s="6"/>
      <c r="Q61" s="6"/>
      <c r="R61" s="6"/>
      <c r="S61" s="6"/>
      <c r="T61" s="6"/>
      <c r="U61" s="6"/>
      <c r="V61" s="6"/>
      <c r="W61" s="6"/>
      <c r="X61" s="6"/>
      <c r="Y61" s="6"/>
      <c r="Z61" s="6"/>
      <c r="AA61" s="6"/>
    </row>
    <row r="62" spans="1:27" ht="30">
      <c r="A62" s="63" t="s">
        <v>226</v>
      </c>
      <c r="B62" s="32" t="s">
        <v>590</v>
      </c>
      <c r="C62" s="69" t="s">
        <v>228</v>
      </c>
      <c r="D62" s="70" t="s">
        <v>16</v>
      </c>
      <c r="E62" s="71">
        <v>1.8</v>
      </c>
      <c r="F62" s="50" t="s">
        <v>225</v>
      </c>
      <c r="G62" s="5"/>
      <c r="H62" s="5"/>
      <c r="I62" s="5"/>
      <c r="J62" s="5"/>
      <c r="K62" s="5"/>
      <c r="L62" s="6"/>
      <c r="M62" s="6"/>
      <c r="N62" s="6"/>
      <c r="O62" s="6"/>
      <c r="P62" s="6"/>
      <c r="Q62" s="6"/>
      <c r="R62" s="6"/>
      <c r="S62" s="6"/>
      <c r="T62" s="6"/>
      <c r="U62" s="6"/>
      <c r="V62" s="6"/>
      <c r="W62" s="6"/>
      <c r="X62" s="6"/>
      <c r="Y62" s="6"/>
      <c r="Z62" s="6"/>
      <c r="AA62" s="6"/>
    </row>
    <row r="63" spans="1:27" ht="30">
      <c r="A63" s="63" t="s">
        <v>229</v>
      </c>
      <c r="B63" s="32" t="s">
        <v>591</v>
      </c>
      <c r="C63" s="69" t="s">
        <v>231</v>
      </c>
      <c r="D63" s="70" t="s">
        <v>16</v>
      </c>
      <c r="E63" s="71">
        <v>8.6999999999999993</v>
      </c>
      <c r="F63" s="50" t="s">
        <v>232</v>
      </c>
      <c r="G63" s="5"/>
      <c r="H63" s="5"/>
      <c r="I63" s="5"/>
      <c r="J63" s="5"/>
      <c r="K63" s="5"/>
      <c r="L63" s="6"/>
      <c r="M63" s="6"/>
      <c r="N63" s="6"/>
      <c r="O63" s="6"/>
      <c r="P63" s="6"/>
      <c r="Q63" s="6"/>
      <c r="R63" s="6"/>
      <c r="S63" s="6"/>
      <c r="T63" s="6"/>
      <c r="U63" s="6"/>
      <c r="V63" s="6"/>
      <c r="W63" s="6"/>
      <c r="X63" s="6"/>
      <c r="Y63" s="6"/>
      <c r="Z63" s="6"/>
      <c r="AA63" s="6"/>
    </row>
    <row r="64" spans="1:27" ht="70">
      <c r="A64" s="63" t="s">
        <v>233</v>
      </c>
      <c r="B64" s="32" t="s">
        <v>592</v>
      </c>
      <c r="C64" s="69" t="s">
        <v>235</v>
      </c>
      <c r="D64" s="70" t="s">
        <v>63</v>
      </c>
      <c r="E64" s="71">
        <v>6.45</v>
      </c>
      <c r="F64" s="50" t="s">
        <v>236</v>
      </c>
      <c r="G64" s="5"/>
      <c r="H64" s="5"/>
      <c r="I64" s="5"/>
      <c r="J64" s="5"/>
      <c r="K64" s="5"/>
      <c r="L64" s="6"/>
      <c r="M64" s="6"/>
      <c r="N64" s="6"/>
      <c r="O64" s="6"/>
      <c r="P64" s="6"/>
      <c r="Q64" s="6"/>
      <c r="R64" s="6"/>
      <c r="S64" s="6"/>
      <c r="T64" s="6"/>
      <c r="U64" s="6"/>
      <c r="V64" s="6"/>
      <c r="W64" s="6"/>
      <c r="X64" s="6"/>
      <c r="Y64" s="6"/>
      <c r="Z64" s="6"/>
      <c r="AA64" s="6"/>
    </row>
    <row r="65" spans="1:27" ht="50">
      <c r="A65" s="63" t="s">
        <v>237</v>
      </c>
      <c r="B65" s="32" t="s">
        <v>593</v>
      </c>
      <c r="C65" s="69" t="s">
        <v>239</v>
      </c>
      <c r="D65" s="70" t="s">
        <v>58</v>
      </c>
      <c r="E65" s="71">
        <v>1</v>
      </c>
      <c r="F65" s="50" t="s">
        <v>240</v>
      </c>
      <c r="G65" s="5"/>
      <c r="H65" s="5"/>
      <c r="I65" s="5"/>
      <c r="J65" s="5"/>
      <c r="K65" s="5"/>
      <c r="L65" s="6"/>
      <c r="M65" s="6"/>
      <c r="N65" s="6"/>
      <c r="O65" s="6"/>
      <c r="P65" s="6"/>
      <c r="Q65" s="6"/>
      <c r="R65" s="6"/>
      <c r="S65" s="6"/>
      <c r="T65" s="6"/>
      <c r="U65" s="6"/>
      <c r="V65" s="6"/>
      <c r="W65" s="6"/>
      <c r="X65" s="6"/>
      <c r="Y65" s="6"/>
      <c r="Z65" s="6"/>
      <c r="AA65" s="6"/>
    </row>
    <row r="66" spans="1:27" ht="30">
      <c r="A66" s="63" t="s">
        <v>241</v>
      </c>
      <c r="B66" s="32" t="s">
        <v>594</v>
      </c>
      <c r="C66" s="69" t="s">
        <v>243</v>
      </c>
      <c r="D66" s="70" t="s">
        <v>16</v>
      </c>
      <c r="E66" s="71">
        <v>2.52</v>
      </c>
      <c r="F66" s="50" t="s">
        <v>244</v>
      </c>
      <c r="G66" s="5"/>
      <c r="H66" s="5"/>
      <c r="I66" s="5"/>
      <c r="J66" s="5"/>
      <c r="K66" s="5"/>
      <c r="L66" s="6"/>
      <c r="M66" s="6"/>
      <c r="N66" s="6"/>
      <c r="O66" s="6"/>
      <c r="P66" s="6"/>
      <c r="Q66" s="6"/>
      <c r="R66" s="6"/>
      <c r="S66" s="6"/>
      <c r="T66" s="6"/>
      <c r="U66" s="6"/>
      <c r="V66" s="6"/>
      <c r="W66" s="6"/>
      <c r="X66" s="6"/>
      <c r="Y66" s="6"/>
      <c r="Z66" s="6"/>
      <c r="AA66" s="6"/>
    </row>
    <row r="67" spans="1:27" ht="35.25" customHeight="1">
      <c r="A67" s="63" t="s">
        <v>245</v>
      </c>
      <c r="B67" s="32" t="s">
        <v>595</v>
      </c>
      <c r="C67" s="69" t="s">
        <v>247</v>
      </c>
      <c r="D67" s="70" t="s">
        <v>16</v>
      </c>
      <c r="E67" s="71">
        <v>8.6999999999999993</v>
      </c>
      <c r="F67" s="50" t="s">
        <v>232</v>
      </c>
      <c r="G67" s="5"/>
      <c r="H67" s="5"/>
      <c r="I67" s="5"/>
      <c r="J67" s="5"/>
      <c r="K67" s="5"/>
      <c r="L67" s="6"/>
      <c r="M67" s="6"/>
      <c r="N67" s="6"/>
      <c r="O67" s="6"/>
      <c r="P67" s="6"/>
      <c r="Q67" s="6"/>
      <c r="R67" s="6"/>
      <c r="S67" s="6"/>
      <c r="T67" s="6"/>
      <c r="U67" s="6"/>
      <c r="V67" s="6"/>
      <c r="W67" s="6"/>
      <c r="X67" s="6"/>
      <c r="Y67" s="6"/>
      <c r="Z67" s="6"/>
      <c r="AA67" s="6"/>
    </row>
    <row r="68" spans="1:27" ht="14.5">
      <c r="A68" s="25">
        <v>6</v>
      </c>
      <c r="B68" s="353" t="s">
        <v>248</v>
      </c>
      <c r="C68" s="354"/>
      <c r="D68" s="354"/>
      <c r="E68" s="354"/>
      <c r="F68" s="355"/>
      <c r="G68" s="5"/>
      <c r="H68" s="5"/>
      <c r="I68" s="5"/>
      <c r="J68" s="5"/>
      <c r="K68" s="5"/>
      <c r="L68" s="6"/>
      <c r="M68" s="6"/>
      <c r="N68" s="6"/>
      <c r="O68" s="6"/>
      <c r="P68" s="6"/>
      <c r="Q68" s="6"/>
      <c r="R68" s="6"/>
      <c r="S68" s="6"/>
      <c r="T68" s="6"/>
      <c r="U68" s="6"/>
      <c r="V68" s="6"/>
      <c r="W68" s="6"/>
      <c r="X68" s="6"/>
      <c r="Y68" s="6"/>
      <c r="Z68" s="6"/>
      <c r="AA68" s="6"/>
    </row>
    <row r="69" spans="1:27" ht="40">
      <c r="A69" s="63" t="s">
        <v>249</v>
      </c>
      <c r="B69" s="47" t="s">
        <v>596</v>
      </c>
      <c r="C69" s="48" t="s">
        <v>251</v>
      </c>
      <c r="D69" s="49" t="s">
        <v>63</v>
      </c>
      <c r="E69" s="53">
        <v>300</v>
      </c>
      <c r="F69" s="50" t="s">
        <v>252</v>
      </c>
      <c r="G69" s="5"/>
      <c r="H69" s="5"/>
      <c r="I69" s="5"/>
      <c r="J69" s="5"/>
      <c r="K69" s="5"/>
      <c r="L69" s="6"/>
      <c r="M69" s="6"/>
      <c r="N69" s="6"/>
      <c r="O69" s="6"/>
      <c r="P69" s="6"/>
      <c r="Q69" s="6"/>
      <c r="R69" s="6"/>
      <c r="S69" s="6"/>
      <c r="T69" s="6"/>
      <c r="U69" s="6"/>
      <c r="V69" s="6"/>
      <c r="W69" s="6"/>
      <c r="X69" s="6"/>
      <c r="Y69" s="6"/>
      <c r="Z69" s="6"/>
      <c r="AA69" s="6"/>
    </row>
    <row r="70" spans="1:27" ht="40">
      <c r="A70" s="63" t="s">
        <v>253</v>
      </c>
      <c r="B70" s="47" t="s">
        <v>597</v>
      </c>
      <c r="C70" s="48" t="s">
        <v>255</v>
      </c>
      <c r="D70" s="49" t="s">
        <v>63</v>
      </c>
      <c r="E70" s="53">
        <v>600</v>
      </c>
      <c r="F70" s="50" t="s">
        <v>256</v>
      </c>
      <c r="G70" s="5"/>
      <c r="H70" s="5"/>
      <c r="I70" s="5"/>
      <c r="J70" s="5"/>
      <c r="K70" s="5"/>
      <c r="L70" s="6"/>
      <c r="M70" s="6"/>
      <c r="N70" s="6"/>
      <c r="O70" s="6"/>
      <c r="P70" s="6"/>
      <c r="Q70" s="6"/>
      <c r="R70" s="6"/>
      <c r="S70" s="6"/>
      <c r="T70" s="6"/>
      <c r="U70" s="6"/>
      <c r="V70" s="6"/>
      <c r="W70" s="6"/>
      <c r="X70" s="6"/>
      <c r="Y70" s="6"/>
      <c r="Z70" s="6"/>
      <c r="AA70" s="6"/>
    </row>
    <row r="71" spans="1:27" ht="40">
      <c r="A71" s="63" t="s">
        <v>257</v>
      </c>
      <c r="B71" s="47" t="s">
        <v>598</v>
      </c>
      <c r="C71" s="48" t="s">
        <v>259</v>
      </c>
      <c r="D71" s="49" t="s">
        <v>63</v>
      </c>
      <c r="E71" s="53">
        <v>100</v>
      </c>
      <c r="F71" s="50" t="s">
        <v>260</v>
      </c>
      <c r="G71" s="5"/>
      <c r="H71" s="5"/>
      <c r="I71" s="5"/>
      <c r="J71" s="5"/>
      <c r="K71" s="5"/>
      <c r="L71" s="6"/>
      <c r="M71" s="6"/>
      <c r="N71" s="6"/>
      <c r="O71" s="6"/>
      <c r="P71" s="6"/>
      <c r="Q71" s="6"/>
      <c r="R71" s="6"/>
      <c r="S71" s="6"/>
      <c r="T71" s="6"/>
      <c r="U71" s="6"/>
      <c r="V71" s="6"/>
      <c r="W71" s="6"/>
      <c r="X71" s="6"/>
      <c r="Y71" s="6"/>
      <c r="Z71" s="6"/>
      <c r="AA71" s="6"/>
    </row>
    <row r="72" spans="1:27" ht="30">
      <c r="A72" s="63" t="s">
        <v>261</v>
      </c>
      <c r="B72" s="47" t="s">
        <v>599</v>
      </c>
      <c r="C72" s="48" t="s">
        <v>263</v>
      </c>
      <c r="D72" s="49" t="s">
        <v>58</v>
      </c>
      <c r="E72" s="53">
        <v>10</v>
      </c>
      <c r="F72" s="50" t="s">
        <v>264</v>
      </c>
      <c r="G72" s="5"/>
      <c r="H72" s="5"/>
      <c r="I72" s="43"/>
      <c r="J72" s="5"/>
      <c r="K72" s="5"/>
      <c r="L72" s="6"/>
      <c r="M72" s="6"/>
      <c r="N72" s="6"/>
      <c r="O72" s="6"/>
      <c r="P72" s="6"/>
      <c r="Q72" s="6"/>
      <c r="R72" s="6"/>
      <c r="S72" s="6"/>
      <c r="T72" s="6"/>
      <c r="U72" s="6"/>
      <c r="V72" s="6"/>
      <c r="W72" s="6"/>
      <c r="X72" s="6"/>
      <c r="Y72" s="6"/>
      <c r="Z72" s="6"/>
      <c r="AA72" s="6"/>
    </row>
    <row r="73" spans="1:27" ht="30">
      <c r="A73" s="63" t="s">
        <v>265</v>
      </c>
      <c r="B73" s="47" t="s">
        <v>600</v>
      </c>
      <c r="C73" s="48" t="s">
        <v>267</v>
      </c>
      <c r="D73" s="49" t="s">
        <v>58</v>
      </c>
      <c r="E73" s="53">
        <v>5</v>
      </c>
      <c r="F73" s="50" t="s">
        <v>176</v>
      </c>
      <c r="G73" s="5"/>
      <c r="H73" s="5"/>
      <c r="I73" s="5"/>
      <c r="J73" s="5"/>
      <c r="K73" s="5"/>
      <c r="L73" s="6"/>
      <c r="M73" s="6"/>
      <c r="N73" s="6"/>
      <c r="O73" s="6"/>
      <c r="P73" s="6"/>
      <c r="Q73" s="6"/>
      <c r="R73" s="6"/>
      <c r="S73" s="6"/>
      <c r="T73" s="6"/>
      <c r="U73" s="6"/>
      <c r="V73" s="6"/>
      <c r="W73" s="6"/>
      <c r="X73" s="6"/>
      <c r="Y73" s="6"/>
      <c r="Z73" s="6"/>
      <c r="AA73" s="6"/>
    </row>
    <row r="74" spans="1:27" ht="30">
      <c r="A74" s="63" t="s">
        <v>268</v>
      </c>
      <c r="B74" s="47" t="s">
        <v>601</v>
      </c>
      <c r="C74" s="48" t="s">
        <v>270</v>
      </c>
      <c r="D74" s="49" t="s">
        <v>58</v>
      </c>
      <c r="E74" s="53">
        <v>3</v>
      </c>
      <c r="F74" s="50" t="s">
        <v>271</v>
      </c>
      <c r="G74" s="5"/>
      <c r="H74" s="5"/>
      <c r="I74" s="5"/>
      <c r="J74" s="5"/>
      <c r="K74" s="5"/>
      <c r="L74" s="6"/>
      <c r="M74" s="6"/>
      <c r="N74" s="6"/>
      <c r="O74" s="6"/>
      <c r="P74" s="6"/>
      <c r="Q74" s="6"/>
      <c r="R74" s="6"/>
      <c r="S74" s="6"/>
      <c r="T74" s="6"/>
      <c r="U74" s="6"/>
      <c r="V74" s="6"/>
      <c r="W74" s="6"/>
      <c r="X74" s="6"/>
      <c r="Y74" s="6"/>
      <c r="Z74" s="6"/>
      <c r="AA74" s="6"/>
    </row>
    <row r="75" spans="1:27" ht="60">
      <c r="A75" s="63" t="s">
        <v>272</v>
      </c>
      <c r="B75" s="47" t="s">
        <v>602</v>
      </c>
      <c r="C75" s="48" t="s">
        <v>274</v>
      </c>
      <c r="D75" s="49" t="s">
        <v>58</v>
      </c>
      <c r="E75" s="53">
        <v>2</v>
      </c>
      <c r="F75" s="50" t="s">
        <v>176</v>
      </c>
      <c r="G75" s="5"/>
      <c r="H75" s="5"/>
      <c r="I75" s="5"/>
      <c r="J75" s="5"/>
      <c r="K75" s="5"/>
      <c r="L75" s="6"/>
      <c r="M75" s="6"/>
      <c r="N75" s="6"/>
      <c r="O75" s="6"/>
      <c r="P75" s="6"/>
      <c r="Q75" s="6"/>
      <c r="R75" s="6"/>
      <c r="S75" s="6"/>
      <c r="T75" s="6"/>
      <c r="U75" s="6"/>
      <c r="V75" s="6"/>
      <c r="W75" s="6"/>
      <c r="X75" s="6"/>
      <c r="Y75" s="6"/>
      <c r="Z75" s="6"/>
      <c r="AA75" s="6"/>
    </row>
    <row r="76" spans="1:27" ht="30">
      <c r="A76" s="63" t="s">
        <v>275</v>
      </c>
      <c r="B76" s="47" t="s">
        <v>603</v>
      </c>
      <c r="C76" s="48" t="s">
        <v>277</v>
      </c>
      <c r="D76" s="49" t="s">
        <v>58</v>
      </c>
      <c r="E76" s="53">
        <v>3</v>
      </c>
      <c r="F76" s="50" t="s">
        <v>278</v>
      </c>
      <c r="G76" s="5"/>
      <c r="H76" s="5"/>
      <c r="I76" s="5"/>
      <c r="J76" s="5"/>
      <c r="K76" s="5"/>
      <c r="L76" s="6"/>
      <c r="M76" s="6"/>
      <c r="N76" s="6"/>
      <c r="O76" s="6"/>
      <c r="P76" s="6"/>
      <c r="Q76" s="6"/>
      <c r="R76" s="6"/>
      <c r="S76" s="6"/>
      <c r="T76" s="6"/>
      <c r="U76" s="6"/>
      <c r="V76" s="6"/>
      <c r="W76" s="6"/>
      <c r="X76" s="6"/>
      <c r="Y76" s="6"/>
      <c r="Z76" s="6"/>
      <c r="AA76" s="6"/>
    </row>
    <row r="77" spans="1:27" ht="40">
      <c r="A77" s="63" t="s">
        <v>279</v>
      </c>
      <c r="B77" s="47" t="s">
        <v>604</v>
      </c>
      <c r="C77" s="48" t="s">
        <v>281</v>
      </c>
      <c r="D77" s="49" t="s">
        <v>58</v>
      </c>
      <c r="E77" s="53">
        <v>3</v>
      </c>
      <c r="F77" s="50" t="s">
        <v>278</v>
      </c>
      <c r="G77" s="5"/>
      <c r="H77" s="5"/>
      <c r="I77" s="5"/>
      <c r="J77" s="5"/>
      <c r="K77" s="5"/>
      <c r="L77" s="6"/>
      <c r="M77" s="6"/>
      <c r="N77" s="6"/>
      <c r="O77" s="6"/>
      <c r="P77" s="6"/>
      <c r="Q77" s="6"/>
      <c r="R77" s="6"/>
      <c r="S77" s="6"/>
      <c r="T77" s="6"/>
      <c r="U77" s="6"/>
      <c r="V77" s="6"/>
      <c r="W77" s="6"/>
      <c r="X77" s="6"/>
      <c r="Y77" s="6"/>
      <c r="Z77" s="6"/>
      <c r="AA77" s="6"/>
    </row>
    <row r="78" spans="1:27" ht="40">
      <c r="A78" s="63" t="s">
        <v>282</v>
      </c>
      <c r="B78" s="47" t="s">
        <v>605</v>
      </c>
      <c r="C78" s="48" t="s">
        <v>284</v>
      </c>
      <c r="D78" s="49" t="s">
        <v>58</v>
      </c>
      <c r="E78" s="53">
        <v>3</v>
      </c>
      <c r="F78" s="50" t="s">
        <v>278</v>
      </c>
      <c r="G78" s="5"/>
      <c r="H78" s="5"/>
      <c r="I78" s="5"/>
      <c r="J78" s="5"/>
      <c r="K78" s="5"/>
      <c r="L78" s="6"/>
      <c r="M78" s="6"/>
      <c r="N78" s="6"/>
      <c r="O78" s="6"/>
      <c r="P78" s="6"/>
      <c r="Q78" s="6"/>
      <c r="R78" s="6"/>
      <c r="S78" s="6"/>
      <c r="T78" s="6"/>
      <c r="U78" s="6"/>
      <c r="V78" s="6"/>
      <c r="W78" s="6"/>
      <c r="X78" s="6"/>
      <c r="Y78" s="6"/>
      <c r="Z78" s="6"/>
      <c r="AA78" s="6"/>
    </row>
    <row r="79" spans="1:27" ht="70">
      <c r="A79" s="63" t="s">
        <v>285</v>
      </c>
      <c r="B79" s="47" t="s">
        <v>606</v>
      </c>
      <c r="C79" s="48" t="s">
        <v>287</v>
      </c>
      <c r="D79" s="49" t="s">
        <v>58</v>
      </c>
      <c r="E79" s="53">
        <v>8</v>
      </c>
      <c r="F79" s="50" t="s">
        <v>160</v>
      </c>
      <c r="G79" s="5"/>
      <c r="H79" s="5"/>
      <c r="I79" s="5"/>
      <c r="J79" s="5"/>
      <c r="K79" s="5"/>
      <c r="L79" s="6"/>
      <c r="M79" s="6"/>
      <c r="N79" s="6"/>
      <c r="O79" s="6"/>
      <c r="P79" s="6"/>
      <c r="Q79" s="6"/>
      <c r="R79" s="6"/>
      <c r="S79" s="6"/>
      <c r="T79" s="6"/>
      <c r="U79" s="6"/>
      <c r="V79" s="6"/>
      <c r="W79" s="6"/>
      <c r="X79" s="6"/>
      <c r="Y79" s="6"/>
      <c r="Z79" s="6"/>
      <c r="AA79" s="6"/>
    </row>
    <row r="80" spans="1:27" ht="60">
      <c r="A80" s="63" t="s">
        <v>288</v>
      </c>
      <c r="B80" s="47" t="s">
        <v>607</v>
      </c>
      <c r="C80" s="48" t="s">
        <v>290</v>
      </c>
      <c r="D80" s="49" t="s">
        <v>58</v>
      </c>
      <c r="E80" s="53">
        <v>6</v>
      </c>
      <c r="F80" s="50" t="s">
        <v>291</v>
      </c>
      <c r="G80" s="5"/>
      <c r="H80" s="5"/>
      <c r="I80" s="5"/>
      <c r="J80" s="5"/>
      <c r="K80" s="5"/>
      <c r="L80" s="6"/>
      <c r="M80" s="6"/>
      <c r="N80" s="6"/>
      <c r="O80" s="6"/>
      <c r="P80" s="6"/>
      <c r="Q80" s="6"/>
      <c r="R80" s="6"/>
      <c r="S80" s="6"/>
      <c r="T80" s="6"/>
      <c r="U80" s="6"/>
      <c r="V80" s="6"/>
      <c r="W80" s="6"/>
      <c r="X80" s="6"/>
      <c r="Y80" s="6"/>
      <c r="Z80" s="6"/>
      <c r="AA80" s="6"/>
    </row>
    <row r="81" spans="1:27" ht="40">
      <c r="A81" s="63" t="s">
        <v>292</v>
      </c>
      <c r="B81" s="47" t="s">
        <v>608</v>
      </c>
      <c r="C81" s="48" t="s">
        <v>294</v>
      </c>
      <c r="D81" s="49" t="s">
        <v>58</v>
      </c>
      <c r="E81" s="53">
        <v>6</v>
      </c>
      <c r="F81" s="50" t="s">
        <v>291</v>
      </c>
      <c r="G81" s="5"/>
      <c r="H81" s="5"/>
      <c r="I81" s="5"/>
      <c r="J81" s="5"/>
      <c r="K81" s="5"/>
      <c r="L81" s="6"/>
      <c r="M81" s="6"/>
      <c r="N81" s="6"/>
      <c r="O81" s="6"/>
      <c r="P81" s="6"/>
      <c r="Q81" s="6"/>
      <c r="R81" s="6"/>
      <c r="S81" s="6"/>
      <c r="T81" s="6"/>
      <c r="U81" s="6"/>
      <c r="V81" s="6"/>
      <c r="W81" s="6"/>
      <c r="X81" s="6"/>
      <c r="Y81" s="6"/>
      <c r="Z81" s="6"/>
      <c r="AA81" s="6"/>
    </row>
    <row r="82" spans="1:27" ht="14.5">
      <c r="A82" s="25">
        <v>7</v>
      </c>
      <c r="B82" s="353" t="s">
        <v>295</v>
      </c>
      <c r="C82" s="354"/>
      <c r="D82" s="354"/>
      <c r="E82" s="354"/>
      <c r="F82" s="355"/>
      <c r="G82" s="5"/>
      <c r="H82" s="5"/>
      <c r="I82" s="5"/>
      <c r="J82" s="5"/>
      <c r="K82" s="5"/>
      <c r="L82" s="6"/>
      <c r="M82" s="6"/>
      <c r="N82" s="6"/>
      <c r="O82" s="6"/>
      <c r="P82" s="6"/>
      <c r="Q82" s="6"/>
      <c r="R82" s="6"/>
      <c r="S82" s="6"/>
      <c r="T82" s="6"/>
      <c r="U82" s="6"/>
      <c r="V82" s="6"/>
      <c r="W82" s="6"/>
      <c r="X82" s="6"/>
      <c r="Y82" s="6"/>
      <c r="Z82" s="6"/>
      <c r="AA82" s="6"/>
    </row>
    <row r="83" spans="1:27" ht="38.25" customHeight="1">
      <c r="A83" s="72" t="s">
        <v>296</v>
      </c>
      <c r="B83" s="47" t="s">
        <v>609</v>
      </c>
      <c r="C83" s="69" t="s">
        <v>298</v>
      </c>
      <c r="D83" s="71" t="s">
        <v>58</v>
      </c>
      <c r="E83" s="42">
        <v>1</v>
      </c>
      <c r="F83" s="31" t="s">
        <v>172</v>
      </c>
      <c r="G83" s="5"/>
      <c r="H83" s="5"/>
      <c r="I83" s="5"/>
      <c r="J83" s="5"/>
      <c r="K83" s="5"/>
      <c r="L83" s="6"/>
      <c r="M83" s="6"/>
      <c r="N83" s="6"/>
      <c r="O83" s="6"/>
      <c r="P83" s="6"/>
      <c r="Q83" s="6"/>
      <c r="R83" s="6"/>
      <c r="S83" s="6"/>
      <c r="T83" s="6"/>
      <c r="U83" s="6"/>
      <c r="V83" s="6"/>
      <c r="W83" s="6"/>
      <c r="X83" s="6"/>
      <c r="Y83" s="6"/>
      <c r="Z83" s="6"/>
      <c r="AA83" s="6"/>
    </row>
    <row r="84" spans="1:27" ht="70">
      <c r="A84" s="72" t="s">
        <v>299</v>
      </c>
      <c r="B84" s="47" t="s">
        <v>610</v>
      </c>
      <c r="C84" s="69" t="s">
        <v>301</v>
      </c>
      <c r="D84" s="71" t="s">
        <v>58</v>
      </c>
      <c r="E84" s="42">
        <v>2</v>
      </c>
      <c r="F84" s="31" t="s">
        <v>172</v>
      </c>
      <c r="G84" s="5"/>
      <c r="H84" s="5"/>
      <c r="I84" s="5"/>
      <c r="J84" s="5"/>
      <c r="K84" s="5"/>
      <c r="M84" s="6"/>
      <c r="N84" s="6"/>
      <c r="O84" s="6"/>
      <c r="P84" s="6"/>
      <c r="Q84" s="6"/>
      <c r="R84" s="6"/>
      <c r="S84" s="6"/>
      <c r="T84" s="6"/>
      <c r="U84" s="6"/>
      <c r="V84" s="6"/>
      <c r="W84" s="6"/>
      <c r="X84" s="6"/>
      <c r="Y84" s="6"/>
      <c r="Z84" s="6"/>
      <c r="AA84" s="6"/>
    </row>
    <row r="85" spans="1:27" ht="40">
      <c r="A85" s="72" t="s">
        <v>302</v>
      </c>
      <c r="B85" s="47" t="s">
        <v>611</v>
      </c>
      <c r="C85" s="69" t="s">
        <v>304</v>
      </c>
      <c r="D85" s="71" t="s">
        <v>58</v>
      </c>
      <c r="E85" s="42">
        <v>2</v>
      </c>
      <c r="F85" s="31" t="s">
        <v>176</v>
      </c>
      <c r="G85" s="5"/>
      <c r="H85" s="5"/>
      <c r="I85" s="5"/>
      <c r="J85" s="5"/>
      <c r="K85" s="5"/>
      <c r="L85" s="6"/>
      <c r="M85" s="6"/>
      <c r="N85" s="6"/>
      <c r="O85" s="6"/>
      <c r="P85" s="6"/>
      <c r="Q85" s="6"/>
      <c r="R85" s="6"/>
      <c r="S85" s="6"/>
      <c r="T85" s="6"/>
      <c r="U85" s="6"/>
      <c r="V85" s="6"/>
      <c r="W85" s="6"/>
      <c r="X85" s="6"/>
      <c r="Y85" s="6"/>
      <c r="Z85" s="6"/>
      <c r="AA85" s="6"/>
    </row>
    <row r="86" spans="1:27" ht="80">
      <c r="A86" s="72" t="s">
        <v>305</v>
      </c>
      <c r="B86" s="47" t="s">
        <v>612</v>
      </c>
      <c r="C86" s="69" t="s">
        <v>307</v>
      </c>
      <c r="D86" s="71" t="s">
        <v>58</v>
      </c>
      <c r="E86" s="42">
        <v>2</v>
      </c>
      <c r="F86" s="31" t="s">
        <v>176</v>
      </c>
      <c r="G86" s="5"/>
      <c r="H86" s="5"/>
      <c r="I86" s="5"/>
      <c r="J86" s="5"/>
      <c r="K86" s="5"/>
      <c r="L86" s="6"/>
      <c r="M86" s="6"/>
      <c r="N86" s="6"/>
      <c r="O86" s="6"/>
      <c r="P86" s="6"/>
      <c r="Q86" s="6"/>
      <c r="R86" s="6"/>
      <c r="S86" s="6"/>
      <c r="T86" s="6"/>
      <c r="U86" s="6"/>
      <c r="V86" s="6"/>
      <c r="W86" s="6"/>
      <c r="X86" s="6"/>
      <c r="Y86" s="6"/>
      <c r="Z86" s="6"/>
      <c r="AA86" s="6"/>
    </row>
    <row r="87" spans="1:27" ht="80">
      <c r="A87" s="72" t="s">
        <v>308</v>
      </c>
      <c r="B87" s="47" t="s">
        <v>613</v>
      </c>
      <c r="C87" s="69" t="s">
        <v>310</v>
      </c>
      <c r="D87" s="71" t="s">
        <v>58</v>
      </c>
      <c r="E87" s="42">
        <v>2</v>
      </c>
      <c r="F87" s="31" t="s">
        <v>176</v>
      </c>
      <c r="G87" s="5"/>
      <c r="H87" s="5"/>
      <c r="I87" s="5"/>
      <c r="J87" s="5"/>
      <c r="K87" s="5"/>
      <c r="L87" s="6"/>
      <c r="M87" s="6"/>
      <c r="N87" s="6"/>
      <c r="O87" s="6"/>
      <c r="P87" s="6"/>
      <c r="Q87" s="6"/>
      <c r="R87" s="6"/>
      <c r="S87" s="6"/>
      <c r="T87" s="6"/>
      <c r="U87" s="6"/>
      <c r="V87" s="6"/>
      <c r="W87" s="6"/>
      <c r="X87" s="6"/>
      <c r="Y87" s="6"/>
      <c r="Z87" s="6"/>
      <c r="AA87" s="6"/>
    </row>
    <row r="88" spans="1:27" ht="50">
      <c r="A88" s="72" t="s">
        <v>311</v>
      </c>
      <c r="B88" s="47" t="s">
        <v>614</v>
      </c>
      <c r="C88" s="69" t="s">
        <v>313</v>
      </c>
      <c r="D88" s="71" t="s">
        <v>58</v>
      </c>
      <c r="E88" s="42">
        <v>2</v>
      </c>
      <c r="F88" s="31" t="s">
        <v>176</v>
      </c>
      <c r="G88" s="5"/>
      <c r="H88" s="5"/>
      <c r="I88" s="5"/>
      <c r="J88" s="5"/>
      <c r="K88" s="5"/>
      <c r="L88" s="6"/>
      <c r="M88" s="6"/>
      <c r="N88" s="6"/>
      <c r="O88" s="6"/>
      <c r="P88" s="6"/>
      <c r="Q88" s="6"/>
      <c r="R88" s="6"/>
      <c r="S88" s="6"/>
      <c r="T88" s="6"/>
      <c r="U88" s="6"/>
      <c r="V88" s="6"/>
      <c r="W88" s="6"/>
      <c r="X88" s="6"/>
      <c r="Y88" s="6"/>
      <c r="Z88" s="6"/>
      <c r="AA88" s="6"/>
    </row>
    <row r="89" spans="1:27" ht="50">
      <c r="A89" s="72" t="s">
        <v>314</v>
      </c>
      <c r="B89" s="47" t="s">
        <v>615</v>
      </c>
      <c r="C89" s="69" t="s">
        <v>316</v>
      </c>
      <c r="D89" s="71" t="s">
        <v>58</v>
      </c>
      <c r="E89" s="42">
        <v>2</v>
      </c>
      <c r="F89" s="31" t="s">
        <v>176</v>
      </c>
      <c r="G89" s="5"/>
      <c r="H89" s="5"/>
      <c r="I89" s="5"/>
      <c r="J89" s="5"/>
      <c r="K89" s="5"/>
      <c r="L89" s="6"/>
      <c r="M89" s="6"/>
      <c r="N89" s="6"/>
      <c r="O89" s="6"/>
      <c r="P89" s="6"/>
      <c r="Q89" s="6"/>
      <c r="R89" s="6"/>
      <c r="S89" s="6"/>
      <c r="T89" s="6"/>
      <c r="U89" s="6"/>
      <c r="V89" s="6"/>
      <c r="W89" s="6"/>
      <c r="X89" s="6"/>
      <c r="Y89" s="6"/>
      <c r="Z89" s="6"/>
      <c r="AA89" s="6"/>
    </row>
    <row r="90" spans="1:27" ht="50">
      <c r="A90" s="72" t="s">
        <v>317</v>
      </c>
      <c r="B90" s="47" t="s">
        <v>616</v>
      </c>
      <c r="C90" s="69" t="s">
        <v>319</v>
      </c>
      <c r="D90" s="71" t="s">
        <v>58</v>
      </c>
      <c r="E90" s="42">
        <v>2</v>
      </c>
      <c r="F90" s="31" t="s">
        <v>176</v>
      </c>
      <c r="G90" s="5"/>
      <c r="H90" s="5"/>
      <c r="I90" s="5"/>
      <c r="J90" s="5"/>
      <c r="K90" s="5"/>
      <c r="L90" s="6"/>
      <c r="M90" s="6"/>
      <c r="N90" s="6"/>
      <c r="O90" s="6"/>
      <c r="P90" s="6"/>
      <c r="Q90" s="6"/>
      <c r="R90" s="6"/>
      <c r="S90" s="6"/>
      <c r="T90" s="6"/>
      <c r="U90" s="6"/>
      <c r="V90" s="6"/>
      <c r="W90" s="6"/>
      <c r="X90" s="6"/>
      <c r="Y90" s="6"/>
      <c r="Z90" s="6"/>
      <c r="AA90" s="6"/>
    </row>
    <row r="91" spans="1:27" ht="40">
      <c r="A91" s="72" t="s">
        <v>320</v>
      </c>
      <c r="B91" s="47" t="s">
        <v>617</v>
      </c>
      <c r="C91" s="69" t="s">
        <v>322</v>
      </c>
      <c r="D91" s="71" t="s">
        <v>58</v>
      </c>
      <c r="E91" s="42">
        <v>2</v>
      </c>
      <c r="F91" s="31" t="s">
        <v>176</v>
      </c>
      <c r="G91" s="5"/>
      <c r="H91" s="5"/>
      <c r="I91" s="5"/>
      <c r="J91" s="5"/>
      <c r="K91" s="5"/>
      <c r="L91" s="6"/>
      <c r="M91" s="6"/>
      <c r="N91" s="6"/>
      <c r="O91" s="6"/>
      <c r="P91" s="6"/>
      <c r="Q91" s="6"/>
      <c r="R91" s="6"/>
      <c r="S91" s="6"/>
      <c r="T91" s="6"/>
      <c r="U91" s="6"/>
      <c r="V91" s="6"/>
      <c r="W91" s="6"/>
      <c r="X91" s="6"/>
      <c r="Y91" s="6"/>
      <c r="Z91" s="6"/>
      <c r="AA91" s="6"/>
    </row>
    <row r="92" spans="1:27" ht="40">
      <c r="A92" s="72" t="s">
        <v>323</v>
      </c>
      <c r="B92" s="47" t="s">
        <v>618</v>
      </c>
      <c r="C92" s="69" t="s">
        <v>325</v>
      </c>
      <c r="D92" s="71" t="s">
        <v>58</v>
      </c>
      <c r="E92" s="42">
        <v>1</v>
      </c>
      <c r="F92" s="31" t="s">
        <v>172</v>
      </c>
      <c r="G92" s="5"/>
      <c r="H92" s="5"/>
      <c r="I92" s="5"/>
      <c r="J92" s="5"/>
      <c r="K92" s="5"/>
      <c r="L92" s="6"/>
      <c r="M92" s="6"/>
      <c r="N92" s="6"/>
      <c r="O92" s="6"/>
      <c r="P92" s="6"/>
      <c r="Q92" s="6"/>
      <c r="R92" s="6"/>
      <c r="S92" s="6"/>
      <c r="T92" s="6"/>
      <c r="U92" s="6"/>
      <c r="V92" s="6"/>
      <c r="W92" s="6"/>
      <c r="X92" s="6"/>
      <c r="Y92" s="6"/>
      <c r="Z92" s="6"/>
      <c r="AA92" s="6"/>
    </row>
    <row r="93" spans="1:27" ht="30">
      <c r="A93" s="72" t="s">
        <v>326</v>
      </c>
      <c r="B93" s="47" t="s">
        <v>619</v>
      </c>
      <c r="C93" s="69" t="s">
        <v>328</v>
      </c>
      <c r="D93" s="71" t="s">
        <v>63</v>
      </c>
      <c r="E93" s="42">
        <v>50</v>
      </c>
      <c r="F93" s="31" t="s">
        <v>329</v>
      </c>
      <c r="G93" s="5"/>
      <c r="H93" s="5"/>
      <c r="I93" s="5"/>
      <c r="J93" s="5"/>
      <c r="K93" s="5"/>
      <c r="L93" s="6"/>
      <c r="M93" s="6"/>
      <c r="N93" s="6"/>
      <c r="O93" s="6"/>
      <c r="P93" s="6"/>
      <c r="Q93" s="6"/>
      <c r="R93" s="6"/>
      <c r="S93" s="6"/>
      <c r="T93" s="6"/>
      <c r="U93" s="6"/>
      <c r="V93" s="6"/>
      <c r="W93" s="6"/>
      <c r="X93" s="6"/>
      <c r="Y93" s="6"/>
      <c r="Z93" s="6"/>
      <c r="AA93" s="6"/>
    </row>
    <row r="94" spans="1:27" ht="60">
      <c r="A94" s="72" t="s">
        <v>330</v>
      </c>
      <c r="B94" s="47" t="s">
        <v>620</v>
      </c>
      <c r="C94" s="69" t="s">
        <v>332</v>
      </c>
      <c r="D94" s="71" t="s">
        <v>58</v>
      </c>
      <c r="E94" s="42">
        <v>3</v>
      </c>
      <c r="F94" s="31" t="s">
        <v>278</v>
      </c>
      <c r="G94" s="5"/>
      <c r="H94" s="5"/>
      <c r="I94" s="5"/>
      <c r="J94" s="5"/>
      <c r="K94" s="5"/>
      <c r="L94" s="6"/>
      <c r="M94" s="6"/>
      <c r="N94" s="6"/>
      <c r="O94" s="6"/>
      <c r="P94" s="6"/>
      <c r="Q94" s="6"/>
      <c r="R94" s="6"/>
      <c r="S94" s="6"/>
      <c r="T94" s="6"/>
      <c r="U94" s="6"/>
      <c r="V94" s="6"/>
      <c r="W94" s="6"/>
      <c r="X94" s="6"/>
      <c r="Y94" s="6"/>
      <c r="Z94" s="6"/>
      <c r="AA94" s="6"/>
    </row>
    <row r="95" spans="1:27" ht="60">
      <c r="A95" s="72" t="s">
        <v>333</v>
      </c>
      <c r="B95" s="47" t="s">
        <v>621</v>
      </c>
      <c r="C95" s="69" t="s">
        <v>335</v>
      </c>
      <c r="D95" s="71" t="s">
        <v>63</v>
      </c>
      <c r="E95" s="42">
        <v>50</v>
      </c>
      <c r="F95" s="31" t="s">
        <v>329</v>
      </c>
      <c r="G95" s="5"/>
      <c r="H95" s="5"/>
      <c r="I95" s="5"/>
      <c r="J95" s="5"/>
      <c r="K95" s="5"/>
      <c r="L95" s="6"/>
      <c r="M95" s="6"/>
      <c r="N95" s="6"/>
      <c r="O95" s="6"/>
      <c r="P95" s="6"/>
      <c r="Q95" s="6"/>
      <c r="R95" s="6"/>
      <c r="S95" s="6"/>
      <c r="T95" s="6"/>
      <c r="U95" s="6"/>
      <c r="V95" s="6"/>
      <c r="W95" s="6"/>
      <c r="X95" s="6"/>
      <c r="Y95" s="6"/>
      <c r="Z95" s="6"/>
      <c r="AA95" s="6"/>
    </row>
    <row r="96" spans="1:27" ht="80">
      <c r="A96" s="72" t="s">
        <v>336</v>
      </c>
      <c r="B96" s="47" t="s">
        <v>622</v>
      </c>
      <c r="C96" s="69" t="s">
        <v>338</v>
      </c>
      <c r="D96" s="71" t="s">
        <v>58</v>
      </c>
      <c r="E96" s="42">
        <v>1</v>
      </c>
      <c r="F96" s="31" t="s">
        <v>339</v>
      </c>
      <c r="G96" s="5"/>
      <c r="H96" s="5"/>
      <c r="I96" s="5"/>
      <c r="J96" s="5"/>
      <c r="K96" s="5"/>
      <c r="L96" s="6"/>
      <c r="M96" s="6"/>
      <c r="N96" s="6"/>
      <c r="O96" s="6"/>
      <c r="P96" s="6"/>
      <c r="Q96" s="6"/>
      <c r="R96" s="6"/>
      <c r="S96" s="6"/>
      <c r="T96" s="6"/>
      <c r="U96" s="6"/>
      <c r="V96" s="6"/>
      <c r="W96" s="6"/>
      <c r="X96" s="6"/>
      <c r="Y96" s="6"/>
      <c r="Z96" s="6"/>
      <c r="AA96" s="6"/>
    </row>
    <row r="97" spans="1:27" ht="14.5">
      <c r="A97" s="72" t="s">
        <v>340</v>
      </c>
      <c r="B97" s="55" t="str">
        <f>Cotações!A18</f>
        <v xml:space="preserve">COT 14 </v>
      </c>
      <c r="C97" s="69" t="str">
        <f>Cotações!B18</f>
        <v>Kit Fossa Séptica Biodigestor 1.500l/dia E Leito De Secagem</v>
      </c>
      <c r="D97" s="71" t="str">
        <f>Cotações!C18</f>
        <v>UN</v>
      </c>
      <c r="E97" s="42">
        <v>2</v>
      </c>
      <c r="F97" s="31" t="s">
        <v>176</v>
      </c>
      <c r="G97" s="5"/>
      <c r="H97" s="5"/>
      <c r="I97" s="5"/>
      <c r="J97" s="5"/>
      <c r="K97" s="5"/>
      <c r="L97" s="6"/>
      <c r="M97" s="6"/>
      <c r="N97" s="6"/>
      <c r="O97" s="6"/>
      <c r="P97" s="6"/>
      <c r="Q97" s="6"/>
      <c r="R97" s="6"/>
      <c r="S97" s="6"/>
      <c r="T97" s="6"/>
      <c r="U97" s="6"/>
      <c r="V97" s="6"/>
      <c r="W97" s="6"/>
      <c r="X97" s="6"/>
      <c r="Y97" s="6"/>
      <c r="Z97" s="6"/>
      <c r="AA97" s="6"/>
    </row>
    <row r="98" spans="1:27" ht="40">
      <c r="A98" s="72" t="s">
        <v>341</v>
      </c>
      <c r="B98" s="47" t="s">
        <v>623</v>
      </c>
      <c r="C98" s="69" t="s">
        <v>343</v>
      </c>
      <c r="D98" s="71" t="s">
        <v>63</v>
      </c>
      <c r="E98" s="42">
        <v>50</v>
      </c>
      <c r="F98" s="31" t="s">
        <v>329</v>
      </c>
      <c r="G98" s="5"/>
      <c r="H98" s="5"/>
      <c r="I98" s="5"/>
      <c r="J98" s="5"/>
      <c r="K98" s="5"/>
      <c r="L98" s="6"/>
      <c r="M98" s="6"/>
      <c r="N98" s="6"/>
      <c r="O98" s="6"/>
      <c r="P98" s="6"/>
      <c r="Q98" s="6"/>
      <c r="R98" s="6"/>
      <c r="S98" s="6"/>
      <c r="T98" s="6"/>
      <c r="U98" s="6"/>
      <c r="V98" s="6"/>
      <c r="W98" s="6"/>
      <c r="X98" s="6"/>
      <c r="Y98" s="6"/>
      <c r="Z98" s="6"/>
      <c r="AA98" s="6"/>
    </row>
    <row r="99" spans="1:27" ht="20">
      <c r="A99" s="72" t="s">
        <v>344</v>
      </c>
      <c r="B99" s="55" t="s">
        <v>345</v>
      </c>
      <c r="C99" s="69" t="s">
        <v>346</v>
      </c>
      <c r="D99" s="71" t="s">
        <v>58</v>
      </c>
      <c r="E99" s="42">
        <v>1</v>
      </c>
      <c r="F99" s="31" t="s">
        <v>172</v>
      </c>
      <c r="G99" s="5"/>
      <c r="H99" s="5"/>
      <c r="I99" s="5"/>
      <c r="J99" s="5"/>
      <c r="K99" s="5"/>
      <c r="L99" s="6"/>
      <c r="M99" s="6"/>
      <c r="N99" s="6"/>
      <c r="O99" s="6"/>
      <c r="P99" s="6"/>
      <c r="Q99" s="6"/>
      <c r="R99" s="6"/>
      <c r="S99" s="6"/>
      <c r="T99" s="6"/>
      <c r="U99" s="6"/>
      <c r="V99" s="6"/>
      <c r="W99" s="6"/>
      <c r="X99" s="6"/>
      <c r="Y99" s="6"/>
      <c r="Z99" s="6"/>
      <c r="AA99" s="6"/>
    </row>
    <row r="100" spans="1:27" ht="30">
      <c r="A100" s="72" t="s">
        <v>347</v>
      </c>
      <c r="B100" s="47" t="s">
        <v>624</v>
      </c>
      <c r="C100" s="69" t="s">
        <v>349</v>
      </c>
      <c r="D100" s="71" t="s">
        <v>58</v>
      </c>
      <c r="E100" s="42">
        <v>2</v>
      </c>
      <c r="F100" s="31" t="s">
        <v>176</v>
      </c>
      <c r="G100" s="5"/>
      <c r="H100" s="5"/>
      <c r="I100" s="5"/>
      <c r="J100" s="5"/>
      <c r="K100" s="5"/>
      <c r="L100" s="6"/>
      <c r="M100" s="6"/>
      <c r="N100" s="6"/>
      <c r="O100" s="6"/>
      <c r="P100" s="6"/>
      <c r="Q100" s="6"/>
      <c r="R100" s="6"/>
      <c r="S100" s="6"/>
      <c r="T100" s="6"/>
      <c r="U100" s="6"/>
      <c r="V100" s="6"/>
      <c r="W100" s="6"/>
      <c r="X100" s="6"/>
      <c r="Y100" s="6"/>
      <c r="Z100" s="6"/>
      <c r="AA100" s="6"/>
    </row>
    <row r="101" spans="1:27" ht="14.5">
      <c r="A101" s="25">
        <v>8</v>
      </c>
      <c r="B101" s="353" t="s">
        <v>350</v>
      </c>
      <c r="C101" s="354"/>
      <c r="D101" s="354"/>
      <c r="E101" s="354"/>
      <c r="F101" s="355"/>
      <c r="G101" s="5"/>
      <c r="H101" s="5"/>
      <c r="I101" s="5"/>
      <c r="J101" s="5"/>
      <c r="K101" s="5"/>
      <c r="L101" s="6"/>
      <c r="M101" s="6"/>
      <c r="N101" s="6"/>
      <c r="O101" s="6"/>
      <c r="P101" s="6"/>
      <c r="Q101" s="6"/>
      <c r="R101" s="6"/>
      <c r="S101" s="6"/>
      <c r="T101" s="6"/>
      <c r="U101" s="6"/>
      <c r="V101" s="6"/>
      <c r="W101" s="6"/>
      <c r="X101" s="6"/>
      <c r="Y101" s="6"/>
      <c r="Z101" s="6"/>
      <c r="AA101" s="6"/>
    </row>
    <row r="102" spans="1:27" ht="70">
      <c r="A102" s="72" t="s">
        <v>351</v>
      </c>
      <c r="B102" s="47" t="s">
        <v>625</v>
      </c>
      <c r="C102" s="69" t="s">
        <v>353</v>
      </c>
      <c r="D102" s="71" t="s">
        <v>16</v>
      </c>
      <c r="E102" s="42">
        <v>50.82</v>
      </c>
      <c r="F102" s="31" t="s">
        <v>354</v>
      </c>
      <c r="G102" s="5"/>
      <c r="H102" s="5"/>
      <c r="I102" s="5"/>
      <c r="J102" s="5"/>
      <c r="K102" s="5"/>
      <c r="L102" s="6"/>
      <c r="M102" s="6"/>
      <c r="N102" s="6"/>
      <c r="O102" s="6"/>
      <c r="P102" s="6"/>
      <c r="Q102" s="6"/>
      <c r="R102" s="6"/>
      <c r="S102" s="6"/>
      <c r="T102" s="6"/>
      <c r="U102" s="6"/>
      <c r="V102" s="6"/>
      <c r="W102" s="6"/>
      <c r="X102" s="6"/>
      <c r="Y102" s="6"/>
      <c r="Z102" s="6"/>
      <c r="AA102" s="6"/>
    </row>
    <row r="103" spans="1:27" ht="30">
      <c r="A103" s="72" t="s">
        <v>355</v>
      </c>
      <c r="B103" s="47" t="s">
        <v>626</v>
      </c>
      <c r="C103" s="69" t="s">
        <v>357</v>
      </c>
      <c r="D103" s="71" t="s">
        <v>16</v>
      </c>
      <c r="E103" s="42">
        <v>50.82</v>
      </c>
      <c r="F103" s="31" t="s">
        <v>354</v>
      </c>
      <c r="G103" s="5"/>
      <c r="H103" s="5"/>
      <c r="I103" s="5"/>
      <c r="J103" s="5"/>
      <c r="K103" s="5"/>
      <c r="L103" s="6"/>
      <c r="M103" s="6"/>
      <c r="N103" s="6"/>
      <c r="O103" s="6"/>
      <c r="P103" s="6"/>
      <c r="Q103" s="6"/>
      <c r="R103" s="6"/>
      <c r="S103" s="6"/>
      <c r="T103" s="6"/>
      <c r="U103" s="6"/>
      <c r="V103" s="6"/>
      <c r="W103" s="6"/>
      <c r="X103" s="6"/>
      <c r="Y103" s="6"/>
      <c r="Z103" s="6"/>
      <c r="AA103" s="6"/>
    </row>
    <row r="104" spans="1:27" ht="14.5">
      <c r="A104" s="25">
        <v>9</v>
      </c>
      <c r="B104" s="353" t="s">
        <v>358</v>
      </c>
      <c r="C104" s="354"/>
      <c r="D104" s="354"/>
      <c r="E104" s="354"/>
      <c r="F104" s="355"/>
      <c r="G104" s="5"/>
      <c r="H104" s="5"/>
      <c r="I104" s="5"/>
      <c r="J104" s="5"/>
      <c r="K104" s="5"/>
      <c r="L104" s="6"/>
      <c r="M104" s="6"/>
      <c r="N104" s="6"/>
      <c r="O104" s="6"/>
      <c r="P104" s="6"/>
      <c r="Q104" s="6"/>
      <c r="R104" s="6"/>
      <c r="S104" s="6"/>
      <c r="T104" s="6"/>
      <c r="U104" s="6"/>
      <c r="V104" s="6"/>
      <c r="W104" s="6"/>
      <c r="X104" s="6"/>
      <c r="Y104" s="6"/>
      <c r="Z104" s="6"/>
      <c r="AA104" s="6"/>
    </row>
    <row r="105" spans="1:27" ht="40">
      <c r="A105" s="72" t="s">
        <v>359</v>
      </c>
      <c r="B105" s="47" t="s">
        <v>627</v>
      </c>
      <c r="C105" s="69" t="s">
        <v>361</v>
      </c>
      <c r="D105" s="71" t="s">
        <v>16</v>
      </c>
      <c r="E105" s="42">
        <v>112.04</v>
      </c>
      <c r="F105" s="31" t="s">
        <v>362</v>
      </c>
      <c r="G105" s="5"/>
      <c r="H105" s="5"/>
      <c r="I105" s="5"/>
      <c r="J105" s="5"/>
      <c r="K105" s="5"/>
      <c r="L105" s="6"/>
      <c r="M105" s="6"/>
      <c r="N105" s="6"/>
      <c r="O105" s="6"/>
      <c r="P105" s="6"/>
      <c r="Q105" s="6"/>
      <c r="R105" s="6"/>
      <c r="S105" s="6"/>
      <c r="T105" s="6"/>
      <c r="U105" s="6"/>
      <c r="V105" s="6"/>
      <c r="W105" s="6"/>
      <c r="X105" s="6"/>
      <c r="Y105" s="6"/>
      <c r="Z105" s="6"/>
      <c r="AA105" s="6"/>
    </row>
    <row r="106" spans="1:27" ht="40">
      <c r="A106" s="72" t="s">
        <v>363</v>
      </c>
      <c r="B106" s="47" t="s">
        <v>628</v>
      </c>
      <c r="C106" s="69" t="s">
        <v>365</v>
      </c>
      <c r="D106" s="71" t="s">
        <v>16</v>
      </c>
      <c r="E106" s="42">
        <v>112.04</v>
      </c>
      <c r="F106" s="31" t="s">
        <v>362</v>
      </c>
      <c r="G106" s="5"/>
      <c r="H106" s="5"/>
      <c r="I106" s="5"/>
      <c r="J106" s="5"/>
      <c r="K106" s="5"/>
      <c r="L106" s="6"/>
      <c r="M106" s="6"/>
      <c r="N106" s="6"/>
      <c r="O106" s="6"/>
      <c r="P106" s="6"/>
      <c r="Q106" s="6"/>
      <c r="R106" s="6"/>
      <c r="S106" s="6"/>
      <c r="T106" s="6"/>
      <c r="U106" s="6"/>
      <c r="V106" s="6"/>
      <c r="W106" s="6"/>
      <c r="X106" s="6"/>
      <c r="Y106" s="6"/>
      <c r="Z106" s="6"/>
      <c r="AA106" s="6"/>
    </row>
    <row r="107" spans="1:27" ht="40">
      <c r="A107" s="72" t="s">
        <v>366</v>
      </c>
      <c r="B107" s="47" t="s">
        <v>629</v>
      </c>
      <c r="C107" s="69" t="s">
        <v>368</v>
      </c>
      <c r="D107" s="71" t="s">
        <v>16</v>
      </c>
      <c r="E107" s="42">
        <v>89.28</v>
      </c>
      <c r="F107" s="31" t="s">
        <v>369</v>
      </c>
      <c r="G107" s="5"/>
      <c r="H107" s="5"/>
      <c r="I107" s="5"/>
      <c r="J107" s="5"/>
      <c r="K107" s="5"/>
      <c r="L107" s="6"/>
      <c r="M107" s="6"/>
      <c r="N107" s="6"/>
      <c r="O107" s="6"/>
      <c r="P107" s="6"/>
      <c r="Q107" s="6"/>
      <c r="R107" s="6"/>
      <c r="S107" s="6"/>
      <c r="T107" s="6"/>
      <c r="U107" s="6"/>
      <c r="V107" s="6"/>
      <c r="W107" s="6"/>
      <c r="X107" s="6"/>
      <c r="Y107" s="6"/>
      <c r="Z107" s="6"/>
      <c r="AA107" s="6"/>
    </row>
    <row r="108" spans="1:27" ht="60">
      <c r="A108" s="72" t="s">
        <v>370</v>
      </c>
      <c r="B108" s="47" t="s">
        <v>630</v>
      </c>
      <c r="C108" s="69" t="s">
        <v>372</v>
      </c>
      <c r="D108" s="71" t="s">
        <v>16</v>
      </c>
      <c r="E108" s="42">
        <v>89.28</v>
      </c>
      <c r="F108" s="31" t="s">
        <v>369</v>
      </c>
      <c r="G108" s="5"/>
      <c r="H108" s="5"/>
      <c r="I108" s="5"/>
      <c r="J108" s="5"/>
      <c r="K108" s="5"/>
      <c r="L108" s="6"/>
      <c r="M108" s="6"/>
      <c r="N108" s="6"/>
      <c r="O108" s="6"/>
      <c r="P108" s="6"/>
      <c r="Q108" s="6"/>
      <c r="R108" s="6"/>
      <c r="S108" s="6"/>
      <c r="T108" s="6"/>
      <c r="U108" s="6"/>
      <c r="V108" s="6"/>
      <c r="W108" s="6"/>
      <c r="X108" s="6"/>
      <c r="Y108" s="6"/>
      <c r="Z108" s="6"/>
      <c r="AA108" s="6"/>
    </row>
    <row r="109" spans="1:27" ht="14.5">
      <c r="A109" s="73">
        <v>10</v>
      </c>
      <c r="B109" s="362" t="s">
        <v>373</v>
      </c>
      <c r="C109" s="354"/>
      <c r="D109" s="354"/>
      <c r="E109" s="354"/>
      <c r="F109" s="355"/>
      <c r="G109" s="61"/>
      <c r="H109" s="61"/>
      <c r="I109" s="61"/>
      <c r="J109" s="61"/>
      <c r="K109" s="61"/>
      <c r="L109" s="62"/>
      <c r="M109" s="62"/>
      <c r="N109" s="62"/>
      <c r="O109" s="62"/>
      <c r="P109" s="62"/>
      <c r="Q109" s="62"/>
      <c r="R109" s="62"/>
      <c r="S109" s="62"/>
      <c r="T109" s="62"/>
      <c r="U109" s="62"/>
      <c r="V109" s="62"/>
      <c r="W109" s="62"/>
      <c r="X109" s="62"/>
      <c r="Y109" s="62"/>
      <c r="Z109" s="62"/>
      <c r="AA109" s="62"/>
    </row>
    <row r="110" spans="1:27" ht="30">
      <c r="A110" s="72" t="s">
        <v>374</v>
      </c>
      <c r="B110" s="55" t="str">
        <f>'Composição 0'!A2</f>
        <v>COMP01</v>
      </c>
      <c r="C110" s="69" t="str">
        <f>'Composição 0'!B2</f>
        <v>INSTALAÇÃO DE PERGOLADO DE MADEIRA, EM EUCALIPTO FIXADO COM CONCRETO SOBRE SOLO. PINTURA EM VERNIZ ALQUÍDICO</v>
      </c>
      <c r="D110" s="71" t="str">
        <f>'Composição 0'!C2</f>
        <v>M2</v>
      </c>
      <c r="E110" s="42">
        <v>49.92</v>
      </c>
      <c r="F110" s="31" t="s">
        <v>375</v>
      </c>
      <c r="G110" s="5"/>
      <c r="H110" s="5"/>
      <c r="I110" s="5"/>
      <c r="J110" s="5"/>
      <c r="K110" s="5"/>
      <c r="L110" s="6"/>
      <c r="M110" s="6"/>
      <c r="N110" s="6"/>
      <c r="O110" s="6"/>
      <c r="P110" s="6"/>
      <c r="Q110" s="6"/>
      <c r="R110" s="6"/>
      <c r="S110" s="6"/>
      <c r="T110" s="6"/>
      <c r="U110" s="6"/>
      <c r="V110" s="6"/>
      <c r="W110" s="6"/>
      <c r="X110" s="6"/>
      <c r="Y110" s="6"/>
      <c r="Z110" s="6"/>
      <c r="AA110" s="6"/>
    </row>
    <row r="111" spans="1:27" ht="40">
      <c r="A111" s="72" t="s">
        <v>376</v>
      </c>
      <c r="B111" s="55" t="str">
        <f>'Composição 0'!A16</f>
        <v>COMP02</v>
      </c>
      <c r="C111" s="69" t="str">
        <f>'Composição 0'!B16</f>
        <v>INSTALAÇÃO DE PERGOLADO DE MADEIRA, EM MAÇARANDUBA E EUCALIPTO, ANGELIM OU EQUIVALENTE DA REGIÃO, FIXADO COM CONCRETO SOBRE SOLO. PINTURA EM VERNIZ ALQUÍDICO</v>
      </c>
      <c r="D111" s="71" t="str">
        <f>'Composição 0'!C16</f>
        <v>M2</v>
      </c>
      <c r="E111" s="42">
        <v>251.56</v>
      </c>
      <c r="F111" s="31" t="s">
        <v>377</v>
      </c>
      <c r="G111" s="5"/>
      <c r="H111" s="5"/>
      <c r="I111" s="5"/>
      <c r="J111" s="5"/>
      <c r="K111" s="5"/>
      <c r="L111" s="6"/>
      <c r="M111" s="6"/>
      <c r="N111" s="6"/>
      <c r="O111" s="6"/>
      <c r="P111" s="6"/>
      <c r="Q111" s="6"/>
      <c r="R111" s="6"/>
      <c r="S111" s="6"/>
      <c r="T111" s="6"/>
      <c r="U111" s="6"/>
      <c r="V111" s="6"/>
      <c r="W111" s="6"/>
      <c r="X111" s="6"/>
      <c r="Y111" s="6"/>
      <c r="Z111" s="6"/>
      <c r="AA111" s="6"/>
    </row>
    <row r="112" spans="1:27" ht="80">
      <c r="A112" s="72" t="s">
        <v>378</v>
      </c>
      <c r="B112" s="47" t="s">
        <v>379</v>
      </c>
      <c r="C112" s="74" t="s">
        <v>380</v>
      </c>
      <c r="D112" s="71" t="s">
        <v>381</v>
      </c>
      <c r="E112" s="42">
        <f>251.56+49.92+8.28+4.48+8</f>
        <v>322.24</v>
      </c>
      <c r="F112" s="31" t="s">
        <v>382</v>
      </c>
      <c r="G112" s="5"/>
      <c r="H112" s="5"/>
      <c r="I112" s="5"/>
      <c r="J112" s="5"/>
      <c r="K112" s="5"/>
      <c r="L112" s="6"/>
      <c r="M112" s="6"/>
      <c r="N112" s="6"/>
      <c r="O112" s="6"/>
      <c r="P112" s="6"/>
      <c r="Q112" s="6"/>
      <c r="R112" s="6"/>
      <c r="S112" s="6"/>
      <c r="T112" s="6"/>
      <c r="U112" s="6"/>
      <c r="V112" s="6"/>
      <c r="W112" s="6"/>
      <c r="X112" s="6"/>
      <c r="Y112" s="6"/>
      <c r="Z112" s="6"/>
      <c r="AA112" s="6"/>
    </row>
    <row r="113" spans="1:27" ht="80">
      <c r="A113" s="72" t="s">
        <v>383</v>
      </c>
      <c r="B113" s="47" t="s">
        <v>384</v>
      </c>
      <c r="C113" s="69" t="s">
        <v>385</v>
      </c>
      <c r="D113" s="71" t="s">
        <v>58</v>
      </c>
      <c r="E113" s="42">
        <v>1</v>
      </c>
      <c r="F113" s="31" t="s">
        <v>172</v>
      </c>
      <c r="G113" s="5"/>
      <c r="H113" s="5"/>
      <c r="I113" s="5"/>
      <c r="J113" s="5"/>
      <c r="K113" s="5"/>
      <c r="L113" s="6"/>
      <c r="M113" s="6"/>
      <c r="N113" s="6"/>
      <c r="O113" s="6"/>
      <c r="P113" s="6"/>
      <c r="Q113" s="6"/>
      <c r="R113" s="6"/>
      <c r="S113" s="6"/>
      <c r="T113" s="6"/>
      <c r="U113" s="6"/>
      <c r="V113" s="6"/>
      <c r="W113" s="6"/>
      <c r="X113" s="6"/>
      <c r="Y113" s="6"/>
      <c r="Z113" s="6"/>
      <c r="AA113" s="6"/>
    </row>
    <row r="114" spans="1:27" ht="80">
      <c r="A114" s="72" t="s">
        <v>386</v>
      </c>
      <c r="B114" s="47" t="s">
        <v>387</v>
      </c>
      <c r="C114" s="69" t="s">
        <v>388</v>
      </c>
      <c r="D114" s="71" t="s">
        <v>58</v>
      </c>
      <c r="E114" s="42">
        <v>2</v>
      </c>
      <c r="F114" s="31" t="s">
        <v>176</v>
      </c>
      <c r="G114" s="5"/>
      <c r="H114" s="5"/>
      <c r="I114" s="5"/>
      <c r="J114" s="5"/>
      <c r="K114" s="5"/>
      <c r="L114" s="6"/>
      <c r="M114" s="6"/>
      <c r="N114" s="6"/>
      <c r="O114" s="6"/>
      <c r="P114" s="6"/>
      <c r="Q114" s="6"/>
      <c r="R114" s="6"/>
      <c r="S114" s="6"/>
      <c r="T114" s="6"/>
      <c r="U114" s="6"/>
      <c r="V114" s="6"/>
      <c r="W114" s="6"/>
      <c r="X114" s="6"/>
      <c r="Y114" s="6"/>
      <c r="Z114" s="6"/>
      <c r="AA114" s="6"/>
    </row>
    <row r="115" spans="1:27" ht="14.5">
      <c r="A115" s="25">
        <v>11</v>
      </c>
      <c r="B115" s="353" t="s">
        <v>389</v>
      </c>
      <c r="C115" s="354"/>
      <c r="D115" s="354"/>
      <c r="E115" s="354"/>
      <c r="F115" s="355"/>
      <c r="G115" s="5"/>
      <c r="H115" s="5"/>
      <c r="I115" s="5"/>
      <c r="J115" s="5"/>
      <c r="K115" s="5"/>
      <c r="L115" s="6"/>
      <c r="M115" s="6"/>
      <c r="N115" s="6"/>
      <c r="O115" s="6"/>
      <c r="P115" s="6"/>
      <c r="Q115" s="6"/>
      <c r="R115" s="6"/>
      <c r="S115" s="6"/>
      <c r="T115" s="6"/>
      <c r="U115" s="6"/>
      <c r="V115" s="6"/>
      <c r="W115" s="6"/>
      <c r="X115" s="6"/>
      <c r="Y115" s="6"/>
      <c r="Z115" s="6"/>
      <c r="AA115" s="6"/>
    </row>
    <row r="116" spans="1:27" ht="81.5">
      <c r="A116" s="72" t="s">
        <v>390</v>
      </c>
      <c r="B116" s="75" t="s">
        <v>631</v>
      </c>
      <c r="C116" s="76" t="s">
        <v>392</v>
      </c>
      <c r="D116" s="75" t="s">
        <v>58</v>
      </c>
      <c r="E116" s="42">
        <v>2</v>
      </c>
      <c r="F116" s="31" t="s">
        <v>393</v>
      </c>
      <c r="G116" s="61"/>
      <c r="H116" s="61"/>
      <c r="I116" s="61"/>
      <c r="J116" s="61"/>
      <c r="K116" s="61"/>
      <c r="L116" s="62"/>
      <c r="M116" s="62"/>
      <c r="N116" s="62"/>
      <c r="O116" s="62"/>
      <c r="P116" s="62"/>
      <c r="Q116" s="62"/>
      <c r="R116" s="62"/>
      <c r="S116" s="62"/>
      <c r="T116" s="62"/>
      <c r="U116" s="62"/>
      <c r="V116" s="62"/>
      <c r="W116" s="62"/>
      <c r="X116" s="62"/>
      <c r="Y116" s="62"/>
      <c r="Z116" s="62"/>
      <c r="AA116" s="62"/>
    </row>
    <row r="117" spans="1:27" ht="81.5">
      <c r="A117" s="72" t="s">
        <v>394</v>
      </c>
      <c r="B117" s="75" t="s">
        <v>632</v>
      </c>
      <c r="C117" s="76" t="s">
        <v>633</v>
      </c>
      <c r="D117" s="75" t="s">
        <v>58</v>
      </c>
      <c r="E117" s="42">
        <v>2</v>
      </c>
      <c r="F117" s="31" t="s">
        <v>397</v>
      </c>
      <c r="G117" s="61"/>
      <c r="H117" s="61"/>
      <c r="I117" s="61"/>
      <c r="J117" s="61"/>
      <c r="K117" s="61"/>
      <c r="L117" s="62"/>
      <c r="M117" s="62"/>
      <c r="N117" s="62"/>
      <c r="O117" s="62"/>
      <c r="P117" s="62"/>
      <c r="Q117" s="62"/>
      <c r="R117" s="62"/>
      <c r="S117" s="62"/>
      <c r="T117" s="62"/>
      <c r="U117" s="62"/>
      <c r="V117" s="62"/>
      <c r="W117" s="62"/>
      <c r="X117" s="62"/>
      <c r="Y117" s="62"/>
      <c r="Z117" s="62"/>
      <c r="AA117" s="62"/>
    </row>
    <row r="118" spans="1:27" ht="81.5">
      <c r="A118" s="72" t="s">
        <v>398</v>
      </c>
      <c r="B118" s="75" t="s">
        <v>634</v>
      </c>
      <c r="C118" s="76" t="s">
        <v>635</v>
      </c>
      <c r="D118" s="75" t="s">
        <v>63</v>
      </c>
      <c r="E118" s="42">
        <v>46.82</v>
      </c>
      <c r="F118" s="31" t="s">
        <v>401</v>
      </c>
      <c r="G118" s="61"/>
      <c r="H118" s="61"/>
      <c r="I118" s="61"/>
      <c r="J118" s="61"/>
      <c r="K118" s="61"/>
      <c r="L118" s="62"/>
      <c r="M118" s="62"/>
      <c r="N118" s="62"/>
      <c r="O118" s="62"/>
      <c r="P118" s="62"/>
      <c r="Q118" s="62"/>
      <c r="R118" s="62"/>
      <c r="S118" s="62"/>
      <c r="T118" s="62"/>
      <c r="U118" s="62"/>
      <c r="V118" s="62"/>
      <c r="W118" s="62"/>
      <c r="X118" s="62"/>
      <c r="Y118" s="62"/>
      <c r="Z118" s="62"/>
      <c r="AA118" s="62"/>
    </row>
    <row r="119" spans="1:27" ht="81.5">
      <c r="A119" s="72" t="s">
        <v>402</v>
      </c>
      <c r="B119" s="75" t="s">
        <v>636</v>
      </c>
      <c r="C119" s="76" t="s">
        <v>637</v>
      </c>
      <c r="D119" s="75" t="s">
        <v>63</v>
      </c>
      <c r="E119" s="42">
        <v>3</v>
      </c>
      <c r="F119" s="31" t="s">
        <v>405</v>
      </c>
      <c r="G119" s="61"/>
      <c r="H119" s="61"/>
      <c r="I119" s="61"/>
      <c r="J119" s="61"/>
      <c r="K119" s="61"/>
      <c r="L119" s="62" t="s">
        <v>406</v>
      </c>
      <c r="M119" s="62"/>
      <c r="N119" s="62"/>
      <c r="O119" s="62"/>
      <c r="P119" s="62"/>
      <c r="Q119" s="62"/>
      <c r="R119" s="62"/>
      <c r="S119" s="62"/>
      <c r="T119" s="62"/>
      <c r="U119" s="62"/>
      <c r="V119" s="62"/>
      <c r="W119" s="62"/>
      <c r="X119" s="62"/>
      <c r="Y119" s="62"/>
      <c r="Z119" s="62"/>
      <c r="AA119" s="62"/>
    </row>
    <row r="120" spans="1:27" ht="40">
      <c r="A120" s="72" t="s">
        <v>407</v>
      </c>
      <c r="B120" s="75" t="s">
        <v>638</v>
      </c>
      <c r="C120" s="77" t="s">
        <v>409</v>
      </c>
      <c r="D120" s="75" t="s">
        <v>94</v>
      </c>
      <c r="E120" s="42">
        <v>2.46</v>
      </c>
      <c r="F120" s="31" t="s">
        <v>410</v>
      </c>
      <c r="G120" s="61"/>
      <c r="H120" s="61"/>
      <c r="I120" s="61"/>
      <c r="J120" s="61"/>
      <c r="K120" s="61"/>
      <c r="L120" s="62"/>
      <c r="M120" s="62"/>
      <c r="N120" s="62"/>
      <c r="O120" s="62"/>
      <c r="P120" s="62"/>
      <c r="Q120" s="62"/>
      <c r="R120" s="62"/>
      <c r="S120" s="62"/>
      <c r="T120" s="62"/>
      <c r="U120" s="62"/>
      <c r="V120" s="62"/>
      <c r="W120" s="62"/>
      <c r="X120" s="62"/>
      <c r="Y120" s="62"/>
      <c r="Z120" s="62"/>
      <c r="AA120" s="62"/>
    </row>
    <row r="121" spans="1:27" ht="60">
      <c r="A121" s="72" t="s">
        <v>411</v>
      </c>
      <c r="B121" s="75" t="s">
        <v>639</v>
      </c>
      <c r="C121" s="77" t="s">
        <v>413</v>
      </c>
      <c r="D121" s="75" t="s">
        <v>94</v>
      </c>
      <c r="E121" s="42">
        <v>13.5</v>
      </c>
      <c r="F121" s="31" t="s">
        <v>414</v>
      </c>
      <c r="G121" s="61"/>
      <c r="H121" s="61"/>
      <c r="I121" s="61"/>
      <c r="J121" s="61"/>
      <c r="K121" s="61"/>
      <c r="L121" s="62"/>
      <c r="M121" s="62"/>
      <c r="N121" s="62"/>
      <c r="O121" s="62"/>
      <c r="P121" s="62"/>
      <c r="Q121" s="62"/>
      <c r="R121" s="62"/>
      <c r="S121" s="62"/>
      <c r="T121" s="62"/>
      <c r="U121" s="62"/>
      <c r="V121" s="62"/>
      <c r="W121" s="62"/>
      <c r="X121" s="62"/>
      <c r="Y121" s="62"/>
      <c r="Z121" s="62"/>
      <c r="AA121" s="62"/>
    </row>
    <row r="122" spans="1:27" ht="14.5">
      <c r="A122" s="25">
        <v>12</v>
      </c>
      <c r="B122" s="353" t="s">
        <v>415</v>
      </c>
      <c r="C122" s="354"/>
      <c r="D122" s="354"/>
      <c r="E122" s="354"/>
      <c r="F122" s="355"/>
      <c r="G122" s="5"/>
      <c r="H122" s="5"/>
      <c r="I122" s="5"/>
      <c r="J122" s="5"/>
      <c r="K122" s="5"/>
      <c r="L122" s="6"/>
      <c r="M122" s="6"/>
      <c r="N122" s="6"/>
      <c r="O122" s="6"/>
      <c r="P122" s="6"/>
      <c r="Q122" s="6"/>
      <c r="R122" s="6"/>
      <c r="S122" s="6"/>
      <c r="T122" s="6"/>
      <c r="U122" s="6"/>
      <c r="V122" s="6"/>
      <c r="W122" s="6"/>
      <c r="X122" s="6"/>
      <c r="Y122" s="6"/>
      <c r="Z122" s="6"/>
      <c r="AA122" s="6"/>
    </row>
    <row r="123" spans="1:27" ht="44.25" customHeight="1">
      <c r="A123" s="72" t="s">
        <v>416</v>
      </c>
      <c r="B123" s="75" t="s">
        <v>640</v>
      </c>
      <c r="C123" s="77" t="s">
        <v>418</v>
      </c>
      <c r="D123" s="75" t="s">
        <v>94</v>
      </c>
      <c r="E123" s="42">
        <v>35.68</v>
      </c>
      <c r="F123" s="31" t="s">
        <v>419</v>
      </c>
      <c r="G123" s="78"/>
      <c r="H123" s="7"/>
      <c r="I123" s="7"/>
      <c r="J123" s="7"/>
      <c r="K123" s="7"/>
      <c r="L123" s="8"/>
      <c r="M123" s="8"/>
      <c r="N123" s="8"/>
      <c r="O123" s="8"/>
      <c r="P123" s="8"/>
      <c r="Q123" s="8"/>
      <c r="R123" s="8"/>
      <c r="S123" s="8"/>
      <c r="T123" s="8"/>
      <c r="U123" s="8"/>
      <c r="V123" s="8"/>
      <c r="W123" s="8"/>
      <c r="X123" s="8"/>
      <c r="Y123" s="8"/>
      <c r="Z123" s="8"/>
      <c r="AA123" s="8"/>
    </row>
    <row r="124" spans="1:27" ht="44.25" customHeight="1">
      <c r="A124" s="72" t="s">
        <v>420</v>
      </c>
      <c r="B124" s="75" t="s">
        <v>641</v>
      </c>
      <c r="C124" s="77" t="s">
        <v>422</v>
      </c>
      <c r="D124" s="75" t="s">
        <v>16</v>
      </c>
      <c r="E124" s="42">
        <v>443.01</v>
      </c>
      <c r="F124" s="31" t="s">
        <v>423</v>
      </c>
      <c r="G124" s="78"/>
      <c r="H124" s="7"/>
      <c r="I124" s="7"/>
      <c r="J124" s="7"/>
      <c r="K124" s="7"/>
      <c r="L124" s="8"/>
      <c r="M124" s="8"/>
      <c r="N124" s="8"/>
      <c r="O124" s="8"/>
      <c r="P124" s="8"/>
      <c r="Q124" s="8"/>
      <c r="R124" s="8"/>
      <c r="S124" s="8"/>
      <c r="T124" s="8"/>
      <c r="U124" s="8"/>
      <c r="V124" s="8"/>
      <c r="W124" s="8"/>
      <c r="X124" s="8"/>
      <c r="Y124" s="8"/>
      <c r="Z124" s="8"/>
      <c r="AA124" s="8"/>
    </row>
    <row r="125" spans="1:27" ht="14.5">
      <c r="A125" s="25">
        <v>13</v>
      </c>
      <c r="B125" s="353" t="s">
        <v>424</v>
      </c>
      <c r="C125" s="354"/>
      <c r="D125" s="354"/>
      <c r="E125" s="354"/>
      <c r="F125" s="355"/>
      <c r="G125" s="5"/>
      <c r="H125" s="5"/>
      <c r="I125" s="5"/>
      <c r="J125" s="5"/>
      <c r="K125" s="5"/>
      <c r="L125" s="6"/>
      <c r="M125" s="6"/>
      <c r="N125" s="6"/>
      <c r="O125" s="6"/>
      <c r="P125" s="6"/>
      <c r="Q125" s="6"/>
      <c r="R125" s="6"/>
      <c r="S125" s="6"/>
      <c r="T125" s="6"/>
      <c r="U125" s="6"/>
      <c r="V125" s="6"/>
      <c r="W125" s="6"/>
      <c r="X125" s="6"/>
      <c r="Y125" s="6"/>
      <c r="Z125" s="6"/>
      <c r="AA125" s="6"/>
    </row>
    <row r="126" spans="1:27" ht="90">
      <c r="A126" s="54" t="s">
        <v>425</v>
      </c>
      <c r="B126" s="47" t="s">
        <v>426</v>
      </c>
      <c r="C126" s="79" t="s">
        <v>427</v>
      </c>
      <c r="D126" s="47" t="s">
        <v>58</v>
      </c>
      <c r="E126" s="42">
        <v>8</v>
      </c>
      <c r="F126" s="205" t="s">
        <v>428</v>
      </c>
      <c r="G126" s="78"/>
      <c r="H126" s="7"/>
      <c r="I126" s="7"/>
      <c r="J126" s="7"/>
      <c r="K126" s="7"/>
      <c r="L126" s="8"/>
      <c r="M126" s="8"/>
      <c r="N126" s="8"/>
      <c r="O126" s="8"/>
      <c r="P126" s="8"/>
      <c r="Q126" s="8"/>
      <c r="R126" s="8"/>
      <c r="S126" s="8"/>
      <c r="T126" s="8"/>
      <c r="U126" s="8"/>
      <c r="V126" s="8"/>
      <c r="W126" s="8"/>
      <c r="X126" s="8"/>
      <c r="Y126" s="8"/>
      <c r="Z126" s="8"/>
      <c r="AA126" s="8"/>
    </row>
    <row r="127" spans="1:27" ht="60">
      <c r="A127" s="54" t="s">
        <v>429</v>
      </c>
      <c r="B127" s="47" t="s">
        <v>642</v>
      </c>
      <c r="C127" s="79" t="s">
        <v>431</v>
      </c>
      <c r="D127" s="47" t="s">
        <v>58</v>
      </c>
      <c r="E127" s="42">
        <v>19</v>
      </c>
      <c r="F127" s="205" t="s">
        <v>432</v>
      </c>
      <c r="G127" s="78"/>
      <c r="H127" s="7"/>
      <c r="I127" s="7"/>
      <c r="J127" s="7"/>
      <c r="K127" s="7"/>
      <c r="L127" s="8"/>
      <c r="M127" s="8"/>
      <c r="N127" s="8"/>
      <c r="O127" s="8"/>
      <c r="P127" s="8"/>
      <c r="Q127" s="8"/>
      <c r="R127" s="8"/>
      <c r="S127" s="8"/>
      <c r="T127" s="8"/>
      <c r="U127" s="8"/>
      <c r="V127" s="8"/>
      <c r="W127" s="8"/>
      <c r="X127" s="8"/>
      <c r="Y127" s="8"/>
      <c r="Z127" s="8"/>
      <c r="AA127" s="8"/>
    </row>
    <row r="128" spans="1:27" ht="20">
      <c r="A128" s="54" t="s">
        <v>433</v>
      </c>
      <c r="B128" s="47" t="s">
        <v>643</v>
      </c>
      <c r="C128" s="79" t="s">
        <v>435</v>
      </c>
      <c r="D128" s="47" t="s">
        <v>99</v>
      </c>
      <c r="E128" s="42">
        <v>8</v>
      </c>
      <c r="F128" s="205" t="s">
        <v>436</v>
      </c>
      <c r="G128" s="78"/>
      <c r="H128" s="7"/>
      <c r="I128" s="7"/>
      <c r="J128" s="7"/>
      <c r="K128" s="7"/>
      <c r="L128" s="8"/>
      <c r="M128" s="8"/>
      <c r="N128" s="8"/>
      <c r="O128" s="8"/>
      <c r="P128" s="8"/>
      <c r="Q128" s="8"/>
      <c r="R128" s="8"/>
      <c r="S128" s="8"/>
      <c r="T128" s="8"/>
      <c r="U128" s="8"/>
      <c r="V128" s="8"/>
      <c r="W128" s="8"/>
      <c r="X128" s="8"/>
      <c r="Y128" s="8"/>
      <c r="Z128" s="8"/>
      <c r="AA128" s="8"/>
    </row>
    <row r="129" spans="1:27" ht="20">
      <c r="A129" s="54" t="s">
        <v>437</v>
      </c>
      <c r="B129" s="47" t="s">
        <v>644</v>
      </c>
      <c r="C129" s="79" t="s">
        <v>435</v>
      </c>
      <c r="D129" s="47" t="s">
        <v>99</v>
      </c>
      <c r="E129" s="42">
        <v>24</v>
      </c>
      <c r="F129" s="205" t="s">
        <v>439</v>
      </c>
      <c r="G129" s="78"/>
      <c r="H129" s="7"/>
      <c r="I129" s="7"/>
      <c r="J129" s="7"/>
      <c r="K129" s="7"/>
      <c r="L129" s="8"/>
      <c r="M129" s="8"/>
      <c r="N129" s="8"/>
      <c r="O129" s="8"/>
      <c r="P129" s="8"/>
      <c r="Q129" s="8"/>
      <c r="R129" s="8"/>
      <c r="S129" s="8"/>
      <c r="T129" s="8"/>
      <c r="U129" s="8"/>
      <c r="V129" s="8"/>
      <c r="W129" s="8"/>
      <c r="X129" s="8"/>
      <c r="Y129" s="8"/>
      <c r="Z129" s="8"/>
      <c r="AA129" s="8"/>
    </row>
    <row r="130" spans="1:27" ht="14.5">
      <c r="A130" s="80"/>
      <c r="B130" s="81"/>
      <c r="C130" s="81"/>
      <c r="D130" s="81"/>
      <c r="G130" s="7"/>
      <c r="H130" s="7"/>
      <c r="I130" s="7"/>
      <c r="J130" s="7"/>
      <c r="K130" s="7"/>
      <c r="L130" s="8"/>
      <c r="M130" s="8"/>
      <c r="N130" s="8"/>
      <c r="O130" s="8"/>
      <c r="P130" s="8"/>
      <c r="Q130" s="8"/>
      <c r="R130" s="8"/>
      <c r="S130" s="8"/>
      <c r="T130" s="8"/>
      <c r="U130" s="8"/>
      <c r="V130" s="8"/>
      <c r="W130" s="8"/>
      <c r="X130" s="8"/>
      <c r="Y130" s="8"/>
      <c r="Z130" s="8"/>
      <c r="AA130" s="8"/>
    </row>
    <row r="131" spans="1:27" ht="14.5">
      <c r="A131" s="80"/>
      <c r="B131" s="81"/>
      <c r="C131" s="81"/>
      <c r="D131" s="81"/>
      <c r="G131" s="45"/>
      <c r="H131" s="45"/>
      <c r="I131" s="45"/>
      <c r="J131" s="45"/>
      <c r="K131" s="45"/>
      <c r="L131" s="46"/>
      <c r="M131" s="46"/>
      <c r="N131" s="46"/>
      <c r="O131" s="46"/>
      <c r="P131" s="46"/>
      <c r="Q131" s="6"/>
      <c r="R131" s="6"/>
      <c r="S131" s="6"/>
      <c r="T131" s="6"/>
      <c r="U131" s="6"/>
      <c r="V131" s="6"/>
      <c r="W131" s="6"/>
      <c r="X131" s="6"/>
      <c r="Y131" s="6"/>
      <c r="Z131" s="6"/>
      <c r="AA131" s="6"/>
    </row>
    <row r="132" spans="1:27" ht="14.5">
      <c r="A132" s="80"/>
      <c r="B132" s="81"/>
      <c r="C132" s="81"/>
      <c r="D132" s="81"/>
      <c r="G132" s="45"/>
      <c r="H132" s="45"/>
      <c r="I132" s="45"/>
      <c r="J132" s="45"/>
      <c r="K132" s="45"/>
      <c r="L132" s="46"/>
      <c r="M132" s="46"/>
      <c r="N132" s="46"/>
      <c r="O132" s="46"/>
      <c r="P132" s="46"/>
      <c r="Q132" s="6"/>
      <c r="R132" s="6"/>
      <c r="S132" s="6"/>
      <c r="T132" s="6"/>
      <c r="U132" s="6"/>
      <c r="V132" s="6"/>
      <c r="W132" s="6"/>
      <c r="X132" s="6"/>
      <c r="Y132" s="6"/>
      <c r="Z132" s="6"/>
      <c r="AA132" s="6"/>
    </row>
    <row r="133" spans="1:27" ht="14.5">
      <c r="A133" s="80"/>
      <c r="B133" s="81"/>
      <c r="C133" s="81"/>
      <c r="D133" s="81"/>
      <c r="G133" s="45"/>
      <c r="H133" s="45"/>
      <c r="I133" s="45"/>
      <c r="J133" s="45"/>
      <c r="K133" s="45"/>
      <c r="L133" s="46"/>
      <c r="M133" s="46"/>
      <c r="N133" s="46"/>
      <c r="O133" s="46"/>
      <c r="P133" s="46"/>
      <c r="Q133" s="6"/>
      <c r="R133" s="6"/>
      <c r="S133" s="6"/>
      <c r="T133" s="6"/>
      <c r="U133" s="6"/>
      <c r="V133" s="6"/>
      <c r="W133" s="6"/>
      <c r="X133" s="6"/>
      <c r="Y133" s="6"/>
      <c r="Z133" s="6"/>
      <c r="AA133" s="6"/>
    </row>
    <row r="134" spans="1:27" ht="14.5">
      <c r="A134" s="80"/>
      <c r="B134" s="81"/>
      <c r="C134" s="81"/>
      <c r="D134" s="81"/>
      <c r="G134" s="7"/>
      <c r="H134" s="7"/>
      <c r="I134" s="7"/>
      <c r="J134" s="7"/>
      <c r="K134" s="7"/>
      <c r="L134" s="8"/>
      <c r="M134" s="8"/>
      <c r="N134" s="8"/>
      <c r="O134" s="8"/>
      <c r="P134" s="8"/>
      <c r="Q134" s="8"/>
      <c r="R134" s="8"/>
      <c r="S134" s="8"/>
      <c r="T134" s="8"/>
      <c r="U134" s="8"/>
      <c r="V134" s="8"/>
      <c r="W134" s="8"/>
      <c r="X134" s="8"/>
      <c r="Y134" s="8"/>
      <c r="Z134" s="8"/>
      <c r="AA134" s="8"/>
    </row>
    <row r="135" spans="1:27" ht="14.5">
      <c r="A135" s="80"/>
      <c r="B135" s="81"/>
      <c r="C135" s="81"/>
      <c r="D135" s="81"/>
      <c r="G135" s="7"/>
      <c r="H135" s="7"/>
      <c r="I135" s="7"/>
      <c r="J135" s="7"/>
      <c r="K135" s="7"/>
      <c r="L135" s="8"/>
      <c r="M135" s="8"/>
      <c r="N135" s="8"/>
      <c r="O135" s="8"/>
      <c r="P135" s="8"/>
      <c r="Q135" s="8"/>
      <c r="R135" s="8"/>
      <c r="S135" s="8"/>
      <c r="T135" s="8"/>
      <c r="U135" s="8"/>
      <c r="V135" s="8"/>
      <c r="W135" s="8"/>
      <c r="X135" s="8"/>
      <c r="Y135" s="8"/>
      <c r="Z135" s="8"/>
      <c r="AA135" s="8"/>
    </row>
    <row r="136" spans="1:27" ht="14.5">
      <c r="A136" s="80"/>
      <c r="B136" s="81"/>
      <c r="C136" s="81"/>
      <c r="D136" s="81"/>
      <c r="G136" s="7"/>
      <c r="H136" s="7"/>
      <c r="I136" s="7"/>
      <c r="J136" s="7"/>
      <c r="K136" s="7"/>
      <c r="L136" s="8"/>
      <c r="M136" s="8"/>
      <c r="N136" s="8"/>
      <c r="O136" s="8"/>
      <c r="P136" s="8"/>
      <c r="Q136" s="8"/>
      <c r="R136" s="8"/>
      <c r="S136" s="8"/>
      <c r="T136" s="8"/>
      <c r="U136" s="8"/>
      <c r="V136" s="8"/>
      <c r="W136" s="8"/>
      <c r="X136" s="8"/>
      <c r="Y136" s="8"/>
      <c r="Z136" s="8"/>
      <c r="AA136" s="8"/>
    </row>
    <row r="137" spans="1:27" ht="14.5">
      <c r="A137" s="80"/>
      <c r="B137" s="81"/>
      <c r="C137" s="81"/>
      <c r="D137" s="81"/>
      <c r="G137" s="7"/>
      <c r="H137" s="7"/>
      <c r="I137" s="7"/>
      <c r="J137" s="7"/>
      <c r="K137" s="7"/>
      <c r="L137" s="8"/>
      <c r="M137" s="8"/>
      <c r="N137" s="8"/>
      <c r="O137" s="8"/>
      <c r="P137" s="8"/>
      <c r="Q137" s="8"/>
      <c r="R137" s="8"/>
      <c r="S137" s="8"/>
      <c r="T137" s="8"/>
      <c r="U137" s="8"/>
      <c r="V137" s="8"/>
      <c r="W137" s="8"/>
      <c r="X137" s="8"/>
      <c r="Y137" s="8"/>
      <c r="Z137" s="8"/>
      <c r="AA137" s="8"/>
    </row>
    <row r="138" spans="1:27" ht="14.5">
      <c r="A138" s="80"/>
      <c r="B138" s="81"/>
      <c r="C138" s="81"/>
      <c r="D138" s="81"/>
      <c r="G138" s="7"/>
      <c r="H138" s="7"/>
      <c r="I138" s="7"/>
      <c r="J138" s="7"/>
      <c r="K138" s="7"/>
      <c r="L138" s="8"/>
      <c r="M138" s="8"/>
      <c r="N138" s="8"/>
      <c r="O138" s="8"/>
      <c r="P138" s="8"/>
      <c r="Q138" s="8"/>
      <c r="R138" s="8"/>
      <c r="S138" s="8"/>
      <c r="T138" s="8"/>
      <c r="U138" s="8"/>
      <c r="V138" s="8"/>
      <c r="W138" s="8"/>
      <c r="X138" s="8"/>
      <c r="Y138" s="8"/>
      <c r="Z138" s="8"/>
      <c r="AA138" s="8"/>
    </row>
    <row r="139" spans="1:27" ht="14.5">
      <c r="A139" s="80"/>
      <c r="B139" s="81"/>
      <c r="C139" s="81"/>
      <c r="D139" s="81"/>
      <c r="G139" s="7"/>
      <c r="H139" s="7"/>
      <c r="I139" s="7"/>
      <c r="J139" s="7"/>
      <c r="K139" s="7"/>
      <c r="L139" s="8"/>
      <c r="M139" s="8"/>
      <c r="N139" s="8"/>
      <c r="O139" s="8"/>
      <c r="P139" s="8"/>
      <c r="Q139" s="8"/>
      <c r="R139" s="8"/>
      <c r="S139" s="8"/>
      <c r="T139" s="8"/>
      <c r="U139" s="8"/>
      <c r="V139" s="8"/>
      <c r="W139" s="8"/>
      <c r="X139" s="8"/>
      <c r="Y139" s="8"/>
      <c r="Z139" s="8"/>
      <c r="AA139" s="8"/>
    </row>
    <row r="140" spans="1:27" ht="14.5">
      <c r="A140" s="80"/>
      <c r="B140" s="81"/>
      <c r="C140" s="81"/>
      <c r="D140" s="81"/>
      <c r="G140" s="7"/>
      <c r="H140" s="7"/>
      <c r="I140" s="7"/>
      <c r="J140" s="7"/>
      <c r="K140" s="7"/>
      <c r="L140" s="8"/>
      <c r="M140" s="8"/>
      <c r="N140" s="8"/>
      <c r="O140" s="8"/>
      <c r="P140" s="8"/>
      <c r="Q140" s="8"/>
      <c r="R140" s="8"/>
      <c r="S140" s="8"/>
      <c r="T140" s="8"/>
      <c r="U140" s="8"/>
      <c r="V140" s="8"/>
      <c r="W140" s="8"/>
      <c r="X140" s="8"/>
      <c r="Y140" s="8"/>
      <c r="Z140" s="8"/>
      <c r="AA140" s="8"/>
    </row>
    <row r="141" spans="1:27" ht="14.5">
      <c r="A141" s="80"/>
      <c r="B141" s="81"/>
      <c r="C141" s="81"/>
      <c r="D141" s="81"/>
      <c r="G141" s="7"/>
      <c r="H141" s="7"/>
      <c r="I141" s="7"/>
      <c r="J141" s="7"/>
      <c r="K141" s="7"/>
      <c r="L141" s="8"/>
      <c r="M141" s="8"/>
      <c r="N141" s="8"/>
      <c r="O141" s="8"/>
      <c r="P141" s="8"/>
      <c r="Q141" s="8"/>
      <c r="R141" s="8"/>
      <c r="S141" s="8"/>
      <c r="T141" s="8"/>
      <c r="U141" s="8"/>
      <c r="V141" s="8"/>
      <c r="W141" s="8"/>
      <c r="X141" s="8"/>
      <c r="Y141" s="8"/>
      <c r="Z141" s="8"/>
      <c r="AA141" s="8"/>
    </row>
    <row r="142" spans="1:27" ht="14.5">
      <c r="A142" s="80"/>
      <c r="B142" s="81"/>
      <c r="C142" s="81"/>
      <c r="D142" s="81"/>
      <c r="G142" s="7"/>
      <c r="H142" s="7"/>
      <c r="I142" s="7"/>
      <c r="J142" s="7"/>
      <c r="K142" s="7"/>
      <c r="L142" s="8"/>
      <c r="M142" s="8"/>
      <c r="N142" s="8"/>
      <c r="O142" s="8"/>
      <c r="P142" s="8"/>
      <c r="Q142" s="8"/>
      <c r="R142" s="8"/>
      <c r="S142" s="8"/>
      <c r="T142" s="8"/>
      <c r="U142" s="8"/>
      <c r="V142" s="8"/>
      <c r="W142" s="8"/>
      <c r="X142" s="8"/>
      <c r="Y142" s="8"/>
      <c r="Z142" s="8"/>
      <c r="AA142" s="8"/>
    </row>
    <row r="143" spans="1:27" ht="14.5">
      <c r="A143" s="80"/>
      <c r="B143" s="81"/>
      <c r="C143" s="81"/>
      <c r="D143" s="81"/>
      <c r="G143" s="7"/>
      <c r="H143" s="7"/>
      <c r="I143" s="7"/>
      <c r="J143" s="7"/>
      <c r="K143" s="7"/>
      <c r="L143" s="8"/>
      <c r="M143" s="8"/>
      <c r="N143" s="8"/>
      <c r="O143" s="8"/>
      <c r="P143" s="8"/>
      <c r="Q143" s="8"/>
      <c r="R143" s="8"/>
      <c r="S143" s="8"/>
      <c r="T143" s="8"/>
      <c r="U143" s="8"/>
      <c r="V143" s="8"/>
      <c r="W143" s="8"/>
      <c r="X143" s="8"/>
      <c r="Y143" s="8"/>
      <c r="Z143" s="8"/>
      <c r="AA143" s="8"/>
    </row>
    <row r="144" spans="1:27" ht="14.5">
      <c r="A144" s="80"/>
      <c r="B144" s="81"/>
      <c r="C144" s="81"/>
      <c r="D144" s="81"/>
      <c r="G144" s="7"/>
      <c r="H144" s="7"/>
      <c r="I144" s="7"/>
      <c r="J144" s="7"/>
      <c r="K144" s="7"/>
      <c r="L144" s="8"/>
      <c r="M144" s="8"/>
      <c r="N144" s="8"/>
      <c r="O144" s="8"/>
      <c r="P144" s="8"/>
      <c r="Q144" s="8"/>
      <c r="R144" s="8"/>
      <c r="S144" s="8"/>
      <c r="T144" s="8"/>
      <c r="U144" s="8"/>
      <c r="V144" s="8"/>
      <c r="W144" s="8"/>
      <c r="X144" s="8"/>
      <c r="Y144" s="8"/>
      <c r="Z144" s="8"/>
      <c r="AA144" s="8"/>
    </row>
    <row r="145" spans="1:27" ht="14.5">
      <c r="A145" s="80"/>
      <c r="B145" s="81"/>
      <c r="C145" s="81"/>
      <c r="D145" s="81"/>
      <c r="G145" s="7"/>
      <c r="H145" s="7"/>
      <c r="I145" s="7"/>
      <c r="J145" s="7"/>
      <c r="K145" s="7"/>
      <c r="L145" s="8"/>
      <c r="M145" s="8"/>
      <c r="N145" s="8"/>
      <c r="O145" s="8"/>
      <c r="P145" s="8"/>
      <c r="Q145" s="8"/>
      <c r="R145" s="8"/>
      <c r="S145" s="8"/>
      <c r="T145" s="8"/>
      <c r="U145" s="8"/>
      <c r="V145" s="8"/>
      <c r="W145" s="8"/>
      <c r="X145" s="8"/>
      <c r="Y145" s="8"/>
      <c r="Z145" s="8"/>
      <c r="AA145" s="8"/>
    </row>
    <row r="146" spans="1:27" ht="14.5">
      <c r="A146" s="80"/>
      <c r="B146" s="81"/>
      <c r="C146" s="81"/>
      <c r="D146" s="81"/>
      <c r="G146" s="7"/>
      <c r="H146" s="7"/>
      <c r="I146" s="7"/>
      <c r="J146" s="7"/>
      <c r="K146" s="7"/>
      <c r="L146" s="8"/>
      <c r="M146" s="8"/>
      <c r="N146" s="8"/>
      <c r="O146" s="8"/>
      <c r="P146" s="8"/>
      <c r="Q146" s="8"/>
      <c r="R146" s="8"/>
      <c r="S146" s="8"/>
      <c r="T146" s="8"/>
      <c r="U146" s="8"/>
      <c r="V146" s="8"/>
      <c r="W146" s="8"/>
      <c r="X146" s="8"/>
      <c r="Y146" s="8"/>
      <c r="Z146" s="8"/>
      <c r="AA146" s="8"/>
    </row>
    <row r="147" spans="1:27" ht="14.5">
      <c r="A147" s="80"/>
      <c r="B147" s="81"/>
      <c r="C147" s="81"/>
      <c r="D147" s="81"/>
      <c r="G147" s="7"/>
      <c r="H147" s="7"/>
      <c r="I147" s="7"/>
      <c r="J147" s="7"/>
      <c r="K147" s="7"/>
      <c r="L147" s="8"/>
      <c r="M147" s="8"/>
      <c r="N147" s="8"/>
      <c r="O147" s="8"/>
      <c r="P147" s="8"/>
      <c r="Q147" s="8"/>
      <c r="R147" s="8"/>
      <c r="S147" s="8"/>
      <c r="T147" s="8"/>
      <c r="U147" s="8"/>
      <c r="V147" s="8"/>
      <c r="W147" s="8"/>
      <c r="X147" s="8"/>
      <c r="Y147" s="8"/>
      <c r="Z147" s="8"/>
      <c r="AA147" s="8"/>
    </row>
    <row r="148" spans="1:27" ht="14.5">
      <c r="A148" s="80"/>
      <c r="B148" s="81"/>
      <c r="C148" s="81"/>
      <c r="D148" s="81"/>
      <c r="G148" s="7"/>
      <c r="H148" s="7"/>
      <c r="I148" s="7"/>
      <c r="J148" s="7"/>
      <c r="K148" s="7"/>
      <c r="L148" s="8"/>
      <c r="M148" s="8"/>
      <c r="N148" s="8"/>
      <c r="O148" s="8"/>
      <c r="P148" s="8"/>
      <c r="Q148" s="8"/>
      <c r="R148" s="8"/>
      <c r="S148" s="8"/>
      <c r="T148" s="8"/>
      <c r="U148" s="8"/>
      <c r="V148" s="8"/>
      <c r="W148" s="8"/>
      <c r="X148" s="8"/>
      <c r="Y148" s="8"/>
      <c r="Z148" s="8"/>
      <c r="AA148" s="8"/>
    </row>
    <row r="149" spans="1:27" ht="15.75" customHeight="1">
      <c r="A149" s="80"/>
      <c r="B149" s="81"/>
      <c r="C149" s="81"/>
      <c r="D149" s="81"/>
      <c r="G149" s="7"/>
      <c r="H149" s="7"/>
      <c r="I149" s="7"/>
      <c r="J149" s="7"/>
      <c r="K149" s="7"/>
      <c r="L149" s="8"/>
      <c r="M149" s="8"/>
      <c r="N149" s="8"/>
      <c r="O149" s="8"/>
      <c r="P149" s="8"/>
      <c r="Q149" s="8"/>
      <c r="R149" s="8"/>
      <c r="S149" s="8"/>
      <c r="T149" s="8"/>
      <c r="U149" s="8"/>
      <c r="V149" s="8"/>
      <c r="W149" s="8"/>
      <c r="X149" s="8"/>
      <c r="Y149" s="8"/>
      <c r="Z149" s="8"/>
      <c r="AA149" s="8"/>
    </row>
    <row r="150" spans="1:27" ht="15.75" customHeight="1">
      <c r="A150" s="80"/>
      <c r="B150" s="81"/>
      <c r="C150" s="81"/>
      <c r="D150" s="81"/>
      <c r="G150" s="7"/>
      <c r="H150" s="7"/>
      <c r="I150" s="7"/>
      <c r="J150" s="7"/>
      <c r="K150" s="7"/>
      <c r="L150" s="8"/>
      <c r="M150" s="8"/>
      <c r="N150" s="8"/>
      <c r="O150" s="8"/>
      <c r="P150" s="8"/>
      <c r="Q150" s="8"/>
      <c r="R150" s="8"/>
      <c r="S150" s="8"/>
      <c r="T150" s="8"/>
      <c r="U150" s="8"/>
      <c r="V150" s="8"/>
      <c r="W150" s="8"/>
      <c r="X150" s="8"/>
      <c r="Y150" s="8"/>
      <c r="Z150" s="8"/>
      <c r="AA150" s="8"/>
    </row>
    <row r="151" spans="1:27" ht="15.75" customHeight="1">
      <c r="A151" s="80"/>
      <c r="B151" s="81"/>
      <c r="C151" s="81"/>
      <c r="D151" s="81"/>
      <c r="G151" s="7"/>
      <c r="H151" s="7"/>
      <c r="I151" s="7"/>
      <c r="J151" s="7"/>
      <c r="K151" s="7"/>
      <c r="L151" s="8"/>
      <c r="M151" s="8"/>
      <c r="N151" s="8"/>
      <c r="O151" s="8"/>
      <c r="P151" s="8"/>
      <c r="Q151" s="8"/>
      <c r="R151" s="8"/>
      <c r="S151" s="8"/>
      <c r="T151" s="8"/>
      <c r="U151" s="8"/>
      <c r="V151" s="8"/>
      <c r="W151" s="8"/>
      <c r="X151" s="8"/>
      <c r="Y151" s="8"/>
      <c r="Z151" s="8"/>
      <c r="AA151" s="8"/>
    </row>
    <row r="152" spans="1:27" ht="15.75" customHeight="1">
      <c r="A152" s="80"/>
      <c r="B152" s="81"/>
      <c r="C152" s="81"/>
      <c r="D152" s="81"/>
      <c r="G152" s="7"/>
      <c r="H152" s="7"/>
      <c r="I152" s="7"/>
      <c r="J152" s="7"/>
      <c r="K152" s="7"/>
      <c r="L152" s="8"/>
      <c r="M152" s="8"/>
      <c r="N152" s="8"/>
      <c r="O152" s="8"/>
      <c r="P152" s="8"/>
      <c r="Q152" s="8"/>
      <c r="R152" s="8"/>
      <c r="S152" s="8"/>
      <c r="T152" s="8"/>
      <c r="U152" s="8"/>
      <c r="V152" s="8"/>
      <c r="W152" s="8"/>
      <c r="X152" s="8"/>
      <c r="Y152" s="8"/>
      <c r="Z152" s="8"/>
      <c r="AA152" s="8"/>
    </row>
    <row r="153" spans="1:27" ht="15.75" customHeight="1">
      <c r="A153" s="80"/>
      <c r="B153" s="81"/>
      <c r="C153" s="81"/>
      <c r="D153" s="81"/>
      <c r="G153" s="7"/>
      <c r="H153" s="7"/>
      <c r="I153" s="7"/>
      <c r="J153" s="7"/>
      <c r="K153" s="7"/>
      <c r="L153" s="8"/>
      <c r="M153" s="8"/>
      <c r="N153" s="8"/>
      <c r="O153" s="8"/>
      <c r="P153" s="8"/>
      <c r="Q153" s="8"/>
      <c r="R153" s="8"/>
      <c r="S153" s="8"/>
      <c r="T153" s="8"/>
      <c r="U153" s="8"/>
      <c r="V153" s="8"/>
      <c r="W153" s="8"/>
      <c r="X153" s="8"/>
      <c r="Y153" s="8"/>
      <c r="Z153" s="8"/>
      <c r="AA153" s="8"/>
    </row>
    <row r="154" spans="1:27" ht="15.75" customHeight="1">
      <c r="A154" s="80"/>
      <c r="B154" s="81"/>
      <c r="C154" s="81"/>
      <c r="D154" s="81"/>
      <c r="G154" s="7"/>
      <c r="H154" s="7"/>
      <c r="I154" s="7"/>
      <c r="J154" s="7"/>
      <c r="K154" s="7"/>
      <c r="L154" s="8"/>
      <c r="M154" s="8"/>
      <c r="N154" s="8"/>
      <c r="O154" s="8"/>
      <c r="P154" s="8"/>
      <c r="Q154" s="8"/>
      <c r="R154" s="8"/>
      <c r="S154" s="8"/>
      <c r="T154" s="8"/>
      <c r="U154" s="8"/>
      <c r="V154" s="8"/>
      <c r="W154" s="8"/>
      <c r="X154" s="8"/>
      <c r="Y154" s="8"/>
      <c r="Z154" s="8"/>
      <c r="AA154" s="8"/>
    </row>
    <row r="155" spans="1:27" ht="15.75" customHeight="1">
      <c r="A155" s="80"/>
      <c r="B155" s="81"/>
      <c r="C155" s="81"/>
      <c r="D155" s="81"/>
      <c r="G155" s="7"/>
      <c r="H155" s="7"/>
      <c r="I155" s="7"/>
      <c r="J155" s="7"/>
      <c r="K155" s="7"/>
      <c r="L155" s="8"/>
      <c r="M155" s="8"/>
      <c r="N155" s="8"/>
      <c r="O155" s="8"/>
      <c r="P155" s="8"/>
      <c r="Q155" s="8"/>
      <c r="R155" s="8"/>
      <c r="S155" s="8"/>
      <c r="T155" s="8"/>
      <c r="U155" s="8"/>
      <c r="V155" s="8"/>
      <c r="W155" s="8"/>
      <c r="X155" s="8"/>
      <c r="Y155" s="8"/>
      <c r="Z155" s="8"/>
      <c r="AA155" s="8"/>
    </row>
    <row r="156" spans="1:27" ht="15.75" customHeight="1">
      <c r="A156" s="80"/>
      <c r="B156" s="81"/>
      <c r="C156" s="81"/>
      <c r="D156" s="81"/>
      <c r="G156" s="7"/>
      <c r="H156" s="7"/>
      <c r="I156" s="7"/>
      <c r="J156" s="7"/>
      <c r="K156" s="7"/>
      <c r="L156" s="8"/>
      <c r="M156" s="8"/>
      <c r="N156" s="8"/>
      <c r="O156" s="8"/>
      <c r="P156" s="8"/>
      <c r="Q156" s="8"/>
      <c r="R156" s="8"/>
      <c r="S156" s="8"/>
      <c r="T156" s="8"/>
      <c r="U156" s="8"/>
      <c r="V156" s="8"/>
      <c r="W156" s="8"/>
      <c r="X156" s="8"/>
      <c r="Y156" s="8"/>
      <c r="Z156" s="8"/>
      <c r="AA156" s="8"/>
    </row>
    <row r="157" spans="1:27" ht="15.75" customHeight="1">
      <c r="A157" s="80"/>
      <c r="B157" s="81"/>
      <c r="C157" s="81"/>
      <c r="D157" s="81"/>
      <c r="G157" s="7"/>
      <c r="H157" s="7"/>
      <c r="I157" s="7"/>
      <c r="J157" s="7"/>
      <c r="K157" s="7"/>
      <c r="L157" s="8"/>
      <c r="M157" s="8"/>
      <c r="N157" s="8"/>
      <c r="O157" s="8"/>
      <c r="P157" s="8"/>
      <c r="Q157" s="8"/>
      <c r="R157" s="8"/>
      <c r="S157" s="8"/>
      <c r="T157" s="8"/>
      <c r="U157" s="8"/>
      <c r="V157" s="8"/>
      <c r="W157" s="8"/>
      <c r="X157" s="8"/>
      <c r="Y157" s="8"/>
      <c r="Z157" s="8"/>
      <c r="AA157" s="8"/>
    </row>
    <row r="158" spans="1:27" ht="15.75" customHeight="1">
      <c r="A158" s="80"/>
      <c r="B158" s="81"/>
      <c r="C158" s="81"/>
      <c r="D158" s="81"/>
      <c r="G158" s="7"/>
      <c r="H158" s="7"/>
      <c r="I158" s="7"/>
      <c r="J158" s="7"/>
      <c r="K158" s="7"/>
      <c r="L158" s="8"/>
      <c r="M158" s="8"/>
      <c r="N158" s="8"/>
      <c r="O158" s="8"/>
      <c r="P158" s="8"/>
      <c r="Q158" s="8"/>
      <c r="R158" s="8"/>
      <c r="S158" s="8"/>
      <c r="T158" s="8"/>
      <c r="U158" s="8"/>
      <c r="V158" s="8"/>
      <c r="W158" s="8"/>
      <c r="X158" s="8"/>
      <c r="Y158" s="8"/>
      <c r="Z158" s="8"/>
      <c r="AA158" s="8"/>
    </row>
    <row r="159" spans="1:27" ht="15.75" customHeight="1">
      <c r="A159" s="80"/>
      <c r="B159" s="81"/>
      <c r="C159" s="81"/>
      <c r="D159" s="81"/>
      <c r="G159" s="7"/>
      <c r="H159" s="7"/>
      <c r="I159" s="7"/>
      <c r="J159" s="7"/>
      <c r="K159" s="7"/>
      <c r="L159" s="8"/>
      <c r="M159" s="8"/>
      <c r="N159" s="8"/>
      <c r="O159" s="8"/>
      <c r="P159" s="8"/>
      <c r="Q159" s="8"/>
      <c r="R159" s="8"/>
      <c r="S159" s="8"/>
      <c r="T159" s="8"/>
      <c r="U159" s="8"/>
      <c r="V159" s="8"/>
      <c r="W159" s="8"/>
      <c r="X159" s="8"/>
      <c r="Y159" s="8"/>
      <c r="Z159" s="8"/>
      <c r="AA159" s="8"/>
    </row>
    <row r="160" spans="1:27" ht="15.75" customHeight="1">
      <c r="A160" s="80"/>
      <c r="B160" s="81"/>
      <c r="C160" s="81"/>
      <c r="D160" s="81"/>
      <c r="G160" s="7"/>
      <c r="H160" s="7"/>
      <c r="I160" s="7"/>
      <c r="J160" s="7"/>
      <c r="K160" s="7"/>
      <c r="L160" s="8"/>
      <c r="M160" s="8"/>
      <c r="N160" s="8"/>
      <c r="O160" s="8"/>
      <c r="P160" s="8"/>
      <c r="Q160" s="8"/>
      <c r="R160" s="8"/>
      <c r="S160" s="8"/>
      <c r="T160" s="8"/>
      <c r="U160" s="8"/>
      <c r="V160" s="8"/>
      <c r="W160" s="8"/>
      <c r="X160" s="8"/>
      <c r="Y160" s="8"/>
      <c r="Z160" s="8"/>
      <c r="AA160" s="8"/>
    </row>
    <row r="161" spans="1:27" ht="15.75" customHeight="1">
      <c r="A161" s="80"/>
      <c r="B161" s="81"/>
      <c r="C161" s="81"/>
      <c r="D161" s="81"/>
      <c r="G161" s="7"/>
      <c r="H161" s="7"/>
      <c r="I161" s="7"/>
      <c r="J161" s="7"/>
      <c r="K161" s="7"/>
      <c r="L161" s="8"/>
      <c r="M161" s="8"/>
      <c r="N161" s="8"/>
      <c r="O161" s="8"/>
      <c r="P161" s="8"/>
      <c r="Q161" s="8"/>
      <c r="R161" s="8"/>
      <c r="S161" s="8"/>
      <c r="T161" s="8"/>
      <c r="U161" s="8"/>
      <c r="V161" s="8"/>
      <c r="W161" s="8"/>
      <c r="X161" s="8"/>
      <c r="Y161" s="8"/>
      <c r="Z161" s="8"/>
      <c r="AA161" s="8"/>
    </row>
    <row r="162" spans="1:27" ht="15.75" customHeight="1">
      <c r="A162" s="80"/>
      <c r="B162" s="81"/>
      <c r="C162" s="81"/>
      <c r="D162" s="81"/>
      <c r="G162" s="7"/>
      <c r="H162" s="7"/>
      <c r="I162" s="7"/>
      <c r="J162" s="7"/>
      <c r="K162" s="7"/>
      <c r="L162" s="8"/>
      <c r="M162" s="8"/>
      <c r="N162" s="8"/>
      <c r="O162" s="8"/>
      <c r="P162" s="8"/>
      <c r="Q162" s="8"/>
      <c r="R162" s="8"/>
      <c r="S162" s="8"/>
      <c r="T162" s="8"/>
      <c r="U162" s="8"/>
      <c r="V162" s="8"/>
      <c r="W162" s="8"/>
      <c r="X162" s="8"/>
      <c r="Y162" s="8"/>
      <c r="Z162" s="8"/>
      <c r="AA162" s="8"/>
    </row>
    <row r="163" spans="1:27" ht="15.75" customHeight="1">
      <c r="A163" s="80"/>
      <c r="B163" s="81"/>
      <c r="C163" s="81"/>
      <c r="D163" s="81"/>
      <c r="G163" s="7"/>
      <c r="H163" s="7"/>
      <c r="I163" s="7"/>
      <c r="J163" s="7"/>
      <c r="K163" s="7"/>
      <c r="L163" s="8"/>
      <c r="M163" s="8"/>
      <c r="N163" s="8"/>
      <c r="O163" s="8"/>
      <c r="P163" s="8"/>
      <c r="Q163" s="8"/>
      <c r="R163" s="8"/>
      <c r="S163" s="8"/>
      <c r="T163" s="8"/>
      <c r="U163" s="8"/>
      <c r="V163" s="8"/>
      <c r="W163" s="8"/>
      <c r="X163" s="8"/>
      <c r="Y163" s="8"/>
      <c r="Z163" s="8"/>
      <c r="AA163" s="8"/>
    </row>
    <row r="164" spans="1:27" ht="15.75" customHeight="1">
      <c r="A164" s="80"/>
      <c r="B164" s="81"/>
      <c r="C164" s="81"/>
      <c r="D164" s="81"/>
      <c r="G164" s="7"/>
      <c r="H164" s="7"/>
      <c r="I164" s="7"/>
      <c r="J164" s="7"/>
      <c r="K164" s="7"/>
      <c r="L164" s="8"/>
      <c r="M164" s="8"/>
      <c r="N164" s="8"/>
      <c r="O164" s="8"/>
      <c r="P164" s="8"/>
      <c r="Q164" s="8"/>
      <c r="R164" s="8"/>
      <c r="S164" s="8"/>
      <c r="T164" s="8"/>
      <c r="U164" s="8"/>
      <c r="V164" s="8"/>
      <c r="W164" s="8"/>
      <c r="X164" s="8"/>
      <c r="Y164" s="8"/>
      <c r="Z164" s="8"/>
      <c r="AA164" s="8"/>
    </row>
    <row r="165" spans="1:27" ht="15.75" customHeight="1">
      <c r="A165" s="80"/>
      <c r="B165" s="81"/>
      <c r="C165" s="81"/>
      <c r="D165" s="81"/>
      <c r="G165" s="7"/>
      <c r="H165" s="7"/>
      <c r="I165" s="7"/>
      <c r="J165" s="7"/>
      <c r="K165" s="7"/>
      <c r="L165" s="8"/>
      <c r="M165" s="8"/>
      <c r="N165" s="8"/>
      <c r="O165" s="8"/>
      <c r="P165" s="8"/>
      <c r="Q165" s="8"/>
      <c r="R165" s="8"/>
      <c r="S165" s="8"/>
      <c r="T165" s="8"/>
      <c r="U165" s="8"/>
      <c r="V165" s="8"/>
      <c r="W165" s="8"/>
      <c r="X165" s="8"/>
      <c r="Y165" s="8"/>
      <c r="Z165" s="8"/>
      <c r="AA165" s="8"/>
    </row>
    <row r="166" spans="1:27" ht="15.75" customHeight="1">
      <c r="A166" s="80"/>
      <c r="B166" s="81"/>
      <c r="C166" s="81"/>
      <c r="D166" s="81"/>
      <c r="G166" s="7"/>
      <c r="H166" s="7"/>
      <c r="I166" s="7"/>
      <c r="J166" s="7"/>
      <c r="K166" s="7"/>
      <c r="L166" s="8"/>
      <c r="M166" s="8"/>
      <c r="N166" s="8"/>
      <c r="O166" s="8"/>
      <c r="P166" s="8"/>
      <c r="Q166" s="8"/>
      <c r="R166" s="8"/>
      <c r="S166" s="8"/>
      <c r="T166" s="8"/>
      <c r="U166" s="8"/>
      <c r="V166" s="8"/>
      <c r="W166" s="8"/>
      <c r="X166" s="8"/>
      <c r="Y166" s="8"/>
      <c r="Z166" s="8"/>
      <c r="AA166" s="8"/>
    </row>
    <row r="167" spans="1:27" ht="15.75" customHeight="1">
      <c r="A167" s="80"/>
      <c r="B167" s="81"/>
      <c r="C167" s="81"/>
      <c r="D167" s="81"/>
      <c r="G167" s="7"/>
      <c r="H167" s="7"/>
      <c r="I167" s="7"/>
      <c r="J167" s="7"/>
      <c r="K167" s="7"/>
      <c r="L167" s="8"/>
      <c r="M167" s="8"/>
      <c r="N167" s="8"/>
      <c r="O167" s="8"/>
      <c r="P167" s="8"/>
      <c r="Q167" s="8"/>
      <c r="R167" s="8"/>
      <c r="S167" s="8"/>
      <c r="T167" s="8"/>
      <c r="U167" s="8"/>
      <c r="V167" s="8"/>
      <c r="W167" s="8"/>
      <c r="X167" s="8"/>
      <c r="Y167" s="8"/>
      <c r="Z167" s="8"/>
      <c r="AA167" s="8"/>
    </row>
    <row r="168" spans="1:27" ht="15.75" customHeight="1">
      <c r="A168" s="80"/>
      <c r="B168" s="81"/>
      <c r="C168" s="81"/>
      <c r="D168" s="81"/>
      <c r="G168" s="7"/>
      <c r="H168" s="7"/>
      <c r="I168" s="7"/>
      <c r="J168" s="7"/>
      <c r="K168" s="7"/>
      <c r="L168" s="8"/>
      <c r="M168" s="8"/>
      <c r="N168" s="8"/>
      <c r="O168" s="8"/>
      <c r="P168" s="8"/>
      <c r="Q168" s="8"/>
      <c r="R168" s="8"/>
      <c r="S168" s="8"/>
      <c r="T168" s="8"/>
      <c r="U168" s="8"/>
      <c r="V168" s="8"/>
      <c r="W168" s="8"/>
      <c r="X168" s="8"/>
      <c r="Y168" s="8"/>
      <c r="Z168" s="8"/>
      <c r="AA168" s="8"/>
    </row>
    <row r="169" spans="1:27" ht="15.75" customHeight="1">
      <c r="A169" s="80"/>
      <c r="B169" s="81"/>
      <c r="C169" s="81"/>
      <c r="D169" s="81"/>
      <c r="G169" s="7"/>
      <c r="H169" s="7"/>
      <c r="I169" s="7"/>
      <c r="J169" s="7"/>
      <c r="K169" s="7"/>
      <c r="L169" s="8"/>
      <c r="M169" s="8"/>
      <c r="N169" s="8"/>
      <c r="O169" s="8"/>
      <c r="P169" s="8"/>
      <c r="Q169" s="8"/>
      <c r="R169" s="8"/>
      <c r="S169" s="8"/>
      <c r="T169" s="8"/>
      <c r="U169" s="8"/>
      <c r="V169" s="8"/>
      <c r="W169" s="8"/>
      <c r="X169" s="8"/>
      <c r="Y169" s="8"/>
      <c r="Z169" s="8"/>
      <c r="AA169" s="8"/>
    </row>
    <row r="170" spans="1:27" ht="15.75" customHeight="1">
      <c r="A170" s="80"/>
      <c r="B170" s="81"/>
      <c r="C170" s="81"/>
      <c r="D170" s="81"/>
      <c r="G170" s="7"/>
      <c r="H170" s="7"/>
      <c r="I170" s="7"/>
      <c r="J170" s="7"/>
      <c r="K170" s="7"/>
      <c r="L170" s="8"/>
      <c r="M170" s="8"/>
      <c r="N170" s="8"/>
      <c r="O170" s="8"/>
      <c r="P170" s="8"/>
      <c r="Q170" s="8"/>
      <c r="R170" s="8"/>
      <c r="S170" s="8"/>
      <c r="T170" s="8"/>
      <c r="U170" s="8"/>
      <c r="V170" s="8"/>
      <c r="W170" s="8"/>
      <c r="X170" s="8"/>
      <c r="Y170" s="8"/>
      <c r="Z170" s="8"/>
      <c r="AA170" s="8"/>
    </row>
    <row r="171" spans="1:27" ht="15.75" customHeight="1">
      <c r="A171" s="80"/>
      <c r="B171" s="81"/>
      <c r="C171" s="81"/>
      <c r="D171" s="81"/>
      <c r="G171" s="7"/>
      <c r="H171" s="7"/>
      <c r="I171" s="7"/>
      <c r="J171" s="7"/>
      <c r="K171" s="7"/>
      <c r="L171" s="8"/>
      <c r="M171" s="8"/>
      <c r="N171" s="8"/>
      <c r="O171" s="8"/>
      <c r="P171" s="8"/>
      <c r="Q171" s="8"/>
      <c r="R171" s="8"/>
      <c r="S171" s="8"/>
      <c r="T171" s="8"/>
      <c r="U171" s="8"/>
      <c r="V171" s="8"/>
      <c r="W171" s="8"/>
      <c r="X171" s="8"/>
      <c r="Y171" s="8"/>
      <c r="Z171" s="8"/>
      <c r="AA171" s="8"/>
    </row>
    <row r="172" spans="1:27" ht="15.75" customHeight="1">
      <c r="A172" s="80"/>
      <c r="B172" s="81"/>
      <c r="C172" s="81"/>
      <c r="D172" s="81"/>
      <c r="G172" s="7"/>
      <c r="H172" s="7"/>
      <c r="I172" s="7"/>
      <c r="J172" s="7"/>
      <c r="K172" s="7"/>
      <c r="L172" s="8"/>
      <c r="M172" s="8"/>
      <c r="N172" s="8"/>
      <c r="O172" s="8"/>
      <c r="P172" s="8"/>
      <c r="Q172" s="8"/>
      <c r="R172" s="8"/>
      <c r="S172" s="8"/>
      <c r="T172" s="8"/>
      <c r="U172" s="8"/>
      <c r="V172" s="8"/>
      <c r="W172" s="8"/>
      <c r="X172" s="8"/>
      <c r="Y172" s="8"/>
      <c r="Z172" s="8"/>
      <c r="AA172" s="8"/>
    </row>
    <row r="173" spans="1:27" ht="15.75" customHeight="1">
      <c r="A173" s="80"/>
      <c r="B173" s="81"/>
      <c r="C173" s="81"/>
      <c r="D173" s="81"/>
      <c r="G173" s="7"/>
      <c r="H173" s="7"/>
      <c r="I173" s="7"/>
      <c r="J173" s="7"/>
      <c r="K173" s="7"/>
      <c r="L173" s="8"/>
      <c r="M173" s="8"/>
      <c r="N173" s="8"/>
      <c r="O173" s="8"/>
      <c r="P173" s="8"/>
      <c r="Q173" s="8"/>
      <c r="R173" s="8"/>
      <c r="S173" s="8"/>
      <c r="T173" s="8"/>
      <c r="U173" s="8"/>
      <c r="V173" s="8"/>
      <c r="W173" s="8"/>
      <c r="X173" s="8"/>
      <c r="Y173" s="8"/>
      <c r="Z173" s="8"/>
      <c r="AA173" s="8"/>
    </row>
    <row r="174" spans="1:27" ht="15.75" customHeight="1">
      <c r="A174" s="80"/>
      <c r="B174" s="81"/>
      <c r="C174" s="81"/>
      <c r="D174" s="81"/>
      <c r="G174" s="7"/>
      <c r="H174" s="7"/>
      <c r="I174" s="7"/>
      <c r="J174" s="7"/>
      <c r="K174" s="7"/>
      <c r="L174" s="8"/>
      <c r="M174" s="8"/>
      <c r="N174" s="8"/>
      <c r="O174" s="8"/>
      <c r="P174" s="8"/>
      <c r="Q174" s="8"/>
      <c r="R174" s="8"/>
      <c r="S174" s="8"/>
      <c r="T174" s="8"/>
      <c r="U174" s="8"/>
      <c r="V174" s="8"/>
      <c r="W174" s="8"/>
      <c r="X174" s="8"/>
      <c r="Y174" s="8"/>
      <c r="Z174" s="8"/>
      <c r="AA174" s="8"/>
    </row>
    <row r="175" spans="1:27" ht="15.75" customHeight="1">
      <c r="A175" s="80"/>
      <c r="B175" s="81"/>
      <c r="C175" s="81"/>
      <c r="D175" s="81"/>
      <c r="G175" s="7"/>
      <c r="H175" s="7"/>
      <c r="I175" s="7"/>
      <c r="J175" s="7"/>
      <c r="K175" s="7"/>
      <c r="L175" s="8"/>
      <c r="M175" s="8"/>
      <c r="N175" s="8"/>
      <c r="O175" s="8"/>
      <c r="P175" s="8"/>
      <c r="Q175" s="8"/>
      <c r="R175" s="8"/>
      <c r="S175" s="8"/>
      <c r="T175" s="8"/>
      <c r="U175" s="8"/>
      <c r="V175" s="8"/>
      <c r="W175" s="8"/>
      <c r="X175" s="8"/>
      <c r="Y175" s="8"/>
      <c r="Z175" s="8"/>
      <c r="AA175" s="8"/>
    </row>
    <row r="176" spans="1:27" ht="15.75" customHeight="1">
      <c r="A176" s="80"/>
      <c r="B176" s="81"/>
      <c r="C176" s="81"/>
      <c r="D176" s="81"/>
      <c r="G176" s="7"/>
      <c r="H176" s="7"/>
      <c r="I176" s="7"/>
      <c r="J176" s="7"/>
      <c r="K176" s="7"/>
      <c r="L176" s="8"/>
      <c r="M176" s="8"/>
      <c r="N176" s="8"/>
      <c r="O176" s="8"/>
      <c r="P176" s="8"/>
      <c r="Q176" s="8"/>
      <c r="R176" s="8"/>
      <c r="S176" s="8"/>
      <c r="T176" s="8"/>
      <c r="U176" s="8"/>
      <c r="V176" s="8"/>
      <c r="W176" s="8"/>
      <c r="X176" s="8"/>
      <c r="Y176" s="8"/>
      <c r="Z176" s="8"/>
      <c r="AA176" s="8"/>
    </row>
    <row r="177" spans="1:27" ht="15.75" customHeight="1">
      <c r="A177" s="80"/>
      <c r="B177" s="81"/>
      <c r="C177" s="81"/>
      <c r="D177" s="81"/>
      <c r="G177" s="7"/>
      <c r="H177" s="7"/>
      <c r="I177" s="7"/>
      <c r="J177" s="7"/>
      <c r="K177" s="7"/>
      <c r="L177" s="8"/>
      <c r="M177" s="8"/>
      <c r="N177" s="8"/>
      <c r="O177" s="8"/>
      <c r="P177" s="8"/>
      <c r="Q177" s="8"/>
      <c r="R177" s="8"/>
      <c r="S177" s="8"/>
      <c r="T177" s="8"/>
      <c r="U177" s="8"/>
      <c r="V177" s="8"/>
      <c r="W177" s="8"/>
      <c r="X177" s="8"/>
      <c r="Y177" s="8"/>
      <c r="Z177" s="8"/>
      <c r="AA177" s="8"/>
    </row>
    <row r="178" spans="1:27" ht="15.75" customHeight="1">
      <c r="A178" s="80"/>
      <c r="B178" s="81"/>
      <c r="C178" s="81"/>
      <c r="D178" s="81"/>
      <c r="G178" s="7"/>
      <c r="H178" s="7"/>
      <c r="I178" s="7"/>
      <c r="J178" s="7"/>
      <c r="K178" s="7"/>
      <c r="L178" s="8"/>
      <c r="M178" s="8"/>
      <c r="N178" s="8"/>
      <c r="O178" s="8"/>
      <c r="P178" s="8"/>
      <c r="Q178" s="8"/>
      <c r="R178" s="8"/>
      <c r="S178" s="8"/>
      <c r="T178" s="8"/>
      <c r="U178" s="8"/>
      <c r="V178" s="8"/>
      <c r="W178" s="8"/>
      <c r="X178" s="8"/>
      <c r="Y178" s="8"/>
      <c r="Z178" s="8"/>
      <c r="AA178" s="8"/>
    </row>
    <row r="179" spans="1:27" ht="15.75" customHeight="1">
      <c r="A179" s="80"/>
      <c r="B179" s="81"/>
      <c r="C179" s="81"/>
      <c r="D179" s="81"/>
      <c r="G179" s="7"/>
      <c r="H179" s="7"/>
      <c r="I179" s="7"/>
      <c r="J179" s="7"/>
      <c r="K179" s="7"/>
      <c r="L179" s="8"/>
      <c r="M179" s="8"/>
      <c r="N179" s="8"/>
      <c r="O179" s="8"/>
      <c r="P179" s="8"/>
      <c r="Q179" s="8"/>
      <c r="R179" s="8"/>
      <c r="S179" s="8"/>
      <c r="T179" s="8"/>
      <c r="U179" s="8"/>
      <c r="V179" s="8"/>
      <c r="W179" s="8"/>
      <c r="X179" s="8"/>
      <c r="Y179" s="8"/>
      <c r="Z179" s="8"/>
      <c r="AA179" s="8"/>
    </row>
    <row r="180" spans="1:27" ht="15.75" customHeight="1">
      <c r="A180" s="80"/>
      <c r="B180" s="81"/>
      <c r="C180" s="81"/>
      <c r="D180" s="81"/>
      <c r="G180" s="7"/>
      <c r="H180" s="7"/>
      <c r="I180" s="7"/>
      <c r="J180" s="7"/>
      <c r="K180" s="7"/>
      <c r="L180" s="8"/>
      <c r="M180" s="8"/>
      <c r="N180" s="8"/>
      <c r="O180" s="8"/>
      <c r="P180" s="8"/>
      <c r="Q180" s="8"/>
      <c r="R180" s="8"/>
      <c r="S180" s="8"/>
      <c r="T180" s="8"/>
      <c r="U180" s="8"/>
      <c r="V180" s="8"/>
      <c r="W180" s="8"/>
      <c r="X180" s="8"/>
      <c r="Y180" s="8"/>
      <c r="Z180" s="8"/>
      <c r="AA180" s="8"/>
    </row>
    <row r="181" spans="1:27" ht="15.75" customHeight="1">
      <c r="A181" s="80"/>
      <c r="B181" s="81"/>
      <c r="C181" s="81"/>
      <c r="D181" s="81"/>
      <c r="G181" s="7"/>
      <c r="H181" s="7"/>
      <c r="I181" s="7"/>
      <c r="J181" s="7"/>
      <c r="K181" s="7"/>
      <c r="L181" s="8"/>
      <c r="M181" s="8"/>
      <c r="N181" s="8"/>
      <c r="O181" s="8"/>
      <c r="P181" s="8"/>
      <c r="Q181" s="8"/>
      <c r="R181" s="8"/>
      <c r="S181" s="8"/>
      <c r="T181" s="8"/>
      <c r="U181" s="8"/>
      <c r="V181" s="8"/>
      <c r="W181" s="8"/>
      <c r="X181" s="8"/>
      <c r="Y181" s="8"/>
      <c r="Z181" s="8"/>
      <c r="AA181" s="8"/>
    </row>
    <row r="182" spans="1:27" ht="15.75" customHeight="1">
      <c r="A182" s="80"/>
      <c r="B182" s="81"/>
      <c r="C182" s="81"/>
      <c r="D182" s="81"/>
      <c r="G182" s="7"/>
      <c r="H182" s="7"/>
      <c r="I182" s="7"/>
      <c r="J182" s="7"/>
      <c r="K182" s="7"/>
      <c r="L182" s="8"/>
      <c r="M182" s="8"/>
      <c r="N182" s="8"/>
      <c r="O182" s="8"/>
      <c r="P182" s="8"/>
      <c r="Q182" s="8"/>
      <c r="R182" s="8"/>
      <c r="S182" s="8"/>
      <c r="T182" s="8"/>
      <c r="U182" s="8"/>
      <c r="V182" s="8"/>
      <c r="W182" s="8"/>
      <c r="X182" s="8"/>
      <c r="Y182" s="8"/>
      <c r="Z182" s="8"/>
      <c r="AA182" s="8"/>
    </row>
    <row r="183" spans="1:27" ht="15.75" customHeight="1">
      <c r="A183" s="80"/>
      <c r="B183" s="81"/>
      <c r="C183" s="81"/>
      <c r="D183" s="81"/>
      <c r="G183" s="7"/>
      <c r="H183" s="7"/>
      <c r="I183" s="7"/>
      <c r="J183" s="7"/>
      <c r="K183" s="7"/>
      <c r="L183" s="8"/>
      <c r="M183" s="8"/>
      <c r="N183" s="8"/>
      <c r="O183" s="8"/>
      <c r="P183" s="8"/>
      <c r="Q183" s="8"/>
      <c r="R183" s="8"/>
      <c r="S183" s="8"/>
      <c r="T183" s="8"/>
      <c r="U183" s="8"/>
      <c r="V183" s="8"/>
      <c r="W183" s="8"/>
      <c r="X183" s="8"/>
      <c r="Y183" s="8"/>
      <c r="Z183" s="8"/>
      <c r="AA183" s="8"/>
    </row>
    <row r="184" spans="1:27" ht="15.75" customHeight="1">
      <c r="A184" s="80"/>
      <c r="B184" s="81"/>
      <c r="C184" s="81"/>
      <c r="D184" s="81"/>
      <c r="G184" s="7"/>
      <c r="H184" s="7"/>
      <c r="I184" s="7"/>
      <c r="J184" s="7"/>
      <c r="K184" s="7"/>
      <c r="L184" s="8"/>
      <c r="M184" s="8"/>
      <c r="N184" s="8"/>
      <c r="O184" s="8"/>
      <c r="P184" s="8"/>
      <c r="Q184" s="8"/>
      <c r="R184" s="8"/>
      <c r="S184" s="8"/>
      <c r="T184" s="8"/>
      <c r="U184" s="8"/>
      <c r="V184" s="8"/>
      <c r="W184" s="8"/>
      <c r="X184" s="8"/>
      <c r="Y184" s="8"/>
      <c r="Z184" s="8"/>
      <c r="AA184" s="8"/>
    </row>
    <row r="185" spans="1:27" ht="15.75" customHeight="1">
      <c r="A185" s="80"/>
      <c r="B185" s="81"/>
      <c r="C185" s="81"/>
      <c r="D185" s="81"/>
      <c r="G185" s="7"/>
      <c r="H185" s="7"/>
      <c r="I185" s="7"/>
      <c r="J185" s="7"/>
      <c r="K185" s="7"/>
      <c r="L185" s="8"/>
      <c r="M185" s="8"/>
      <c r="N185" s="8"/>
      <c r="O185" s="8"/>
      <c r="P185" s="8"/>
      <c r="Q185" s="8"/>
      <c r="R185" s="8"/>
      <c r="S185" s="8"/>
      <c r="T185" s="8"/>
      <c r="U185" s="8"/>
      <c r="V185" s="8"/>
      <c r="W185" s="8"/>
      <c r="X185" s="8"/>
      <c r="Y185" s="8"/>
      <c r="Z185" s="8"/>
      <c r="AA185" s="8"/>
    </row>
    <row r="186" spans="1:27" ht="15.75" customHeight="1">
      <c r="A186" s="80"/>
      <c r="B186" s="81"/>
      <c r="C186" s="81"/>
      <c r="D186" s="81"/>
      <c r="G186" s="7"/>
      <c r="H186" s="7"/>
      <c r="I186" s="7"/>
      <c r="J186" s="7"/>
      <c r="K186" s="7"/>
      <c r="L186" s="8"/>
      <c r="M186" s="8"/>
      <c r="N186" s="8"/>
      <c r="O186" s="8"/>
      <c r="P186" s="8"/>
      <c r="Q186" s="8"/>
      <c r="R186" s="8"/>
      <c r="S186" s="8"/>
      <c r="T186" s="8"/>
      <c r="U186" s="8"/>
      <c r="V186" s="8"/>
      <c r="W186" s="8"/>
      <c r="X186" s="8"/>
      <c r="Y186" s="8"/>
      <c r="Z186" s="8"/>
      <c r="AA186" s="8"/>
    </row>
    <row r="187" spans="1:27" ht="15.75" customHeight="1">
      <c r="A187" s="80"/>
      <c r="B187" s="81"/>
      <c r="C187" s="81"/>
      <c r="D187" s="81"/>
      <c r="G187" s="7"/>
      <c r="H187" s="7"/>
      <c r="I187" s="7"/>
      <c r="J187" s="7"/>
      <c r="K187" s="7"/>
      <c r="L187" s="8"/>
      <c r="M187" s="8"/>
      <c r="N187" s="8"/>
      <c r="O187" s="8"/>
      <c r="P187" s="8"/>
      <c r="Q187" s="8"/>
      <c r="R187" s="8"/>
      <c r="S187" s="8"/>
      <c r="T187" s="8"/>
      <c r="U187" s="8"/>
      <c r="V187" s="8"/>
      <c r="W187" s="8"/>
      <c r="X187" s="8"/>
      <c r="Y187" s="8"/>
      <c r="Z187" s="8"/>
      <c r="AA187" s="8"/>
    </row>
    <row r="188" spans="1:27" ht="15.75" customHeight="1">
      <c r="A188" s="80"/>
      <c r="B188" s="81"/>
      <c r="C188" s="81"/>
      <c r="D188" s="81"/>
      <c r="G188" s="7"/>
      <c r="H188" s="7"/>
      <c r="I188" s="7"/>
      <c r="J188" s="7"/>
      <c r="K188" s="7"/>
      <c r="L188" s="8"/>
      <c r="M188" s="8"/>
      <c r="N188" s="8"/>
      <c r="O188" s="8"/>
      <c r="P188" s="8"/>
      <c r="Q188" s="8"/>
      <c r="R188" s="8"/>
      <c r="S188" s="8"/>
      <c r="T188" s="8"/>
      <c r="U188" s="8"/>
      <c r="V188" s="8"/>
      <c r="W188" s="8"/>
      <c r="X188" s="8"/>
      <c r="Y188" s="8"/>
      <c r="Z188" s="8"/>
      <c r="AA188" s="8"/>
    </row>
    <row r="189" spans="1:27" ht="15.75" customHeight="1">
      <c r="A189" s="80"/>
      <c r="B189" s="81"/>
      <c r="C189" s="81"/>
      <c r="D189" s="81"/>
      <c r="G189" s="7"/>
      <c r="H189" s="7"/>
      <c r="I189" s="7"/>
      <c r="J189" s="7"/>
      <c r="K189" s="7"/>
      <c r="L189" s="8"/>
      <c r="M189" s="8"/>
      <c r="N189" s="8"/>
      <c r="O189" s="8"/>
      <c r="P189" s="8"/>
      <c r="Q189" s="8"/>
      <c r="R189" s="8"/>
      <c r="S189" s="8"/>
      <c r="T189" s="8"/>
      <c r="U189" s="8"/>
      <c r="V189" s="8"/>
      <c r="W189" s="8"/>
      <c r="X189" s="8"/>
      <c r="Y189" s="8"/>
      <c r="Z189" s="8"/>
      <c r="AA189" s="8"/>
    </row>
    <row r="190" spans="1:27" ht="15.75" customHeight="1">
      <c r="A190" s="80"/>
      <c r="B190" s="81"/>
      <c r="C190" s="81"/>
      <c r="D190" s="81"/>
      <c r="G190" s="7"/>
      <c r="H190" s="7"/>
      <c r="I190" s="7"/>
      <c r="J190" s="7"/>
      <c r="K190" s="7"/>
      <c r="L190" s="8"/>
      <c r="M190" s="8"/>
      <c r="N190" s="8"/>
      <c r="O190" s="8"/>
      <c r="P190" s="8"/>
      <c r="Q190" s="8"/>
      <c r="R190" s="8"/>
      <c r="S190" s="8"/>
      <c r="T190" s="8"/>
      <c r="U190" s="8"/>
      <c r="V190" s="8"/>
      <c r="W190" s="8"/>
      <c r="X190" s="8"/>
      <c r="Y190" s="8"/>
      <c r="Z190" s="8"/>
      <c r="AA190" s="8"/>
    </row>
    <row r="191" spans="1:27" ht="15.75" customHeight="1">
      <c r="A191" s="80"/>
      <c r="B191" s="81"/>
      <c r="C191" s="81"/>
      <c r="D191" s="81"/>
      <c r="G191" s="7"/>
      <c r="H191" s="7"/>
      <c r="I191" s="7"/>
      <c r="J191" s="7"/>
      <c r="K191" s="7"/>
      <c r="L191" s="8"/>
      <c r="M191" s="8"/>
      <c r="N191" s="8"/>
      <c r="O191" s="8"/>
      <c r="P191" s="8"/>
      <c r="Q191" s="8"/>
      <c r="R191" s="8"/>
      <c r="S191" s="8"/>
      <c r="T191" s="8"/>
      <c r="U191" s="8"/>
      <c r="V191" s="8"/>
      <c r="W191" s="8"/>
      <c r="X191" s="8"/>
      <c r="Y191" s="8"/>
      <c r="Z191" s="8"/>
      <c r="AA191" s="8"/>
    </row>
    <row r="192" spans="1:27" ht="15.75" customHeight="1">
      <c r="A192" s="80"/>
      <c r="B192" s="81"/>
      <c r="C192" s="81"/>
      <c r="D192" s="81"/>
      <c r="G192" s="7"/>
      <c r="H192" s="7"/>
      <c r="I192" s="7"/>
      <c r="J192" s="7"/>
      <c r="K192" s="7"/>
      <c r="L192" s="8"/>
      <c r="M192" s="8"/>
      <c r="N192" s="8"/>
      <c r="O192" s="8"/>
      <c r="P192" s="8"/>
      <c r="Q192" s="8"/>
      <c r="R192" s="8"/>
      <c r="S192" s="8"/>
      <c r="T192" s="8"/>
      <c r="U192" s="8"/>
      <c r="V192" s="8"/>
      <c r="W192" s="8"/>
      <c r="X192" s="8"/>
      <c r="Y192" s="8"/>
      <c r="Z192" s="8"/>
      <c r="AA192" s="8"/>
    </row>
    <row r="193" spans="1:27" ht="15.75" customHeight="1">
      <c r="A193" s="80"/>
      <c r="B193" s="81"/>
      <c r="C193" s="81"/>
      <c r="D193" s="81"/>
      <c r="G193" s="7"/>
      <c r="H193" s="7"/>
      <c r="I193" s="7"/>
      <c r="J193" s="7"/>
      <c r="K193" s="7"/>
      <c r="L193" s="8"/>
      <c r="M193" s="8"/>
      <c r="N193" s="8"/>
      <c r="O193" s="8"/>
      <c r="P193" s="8"/>
      <c r="Q193" s="8"/>
      <c r="R193" s="8"/>
      <c r="S193" s="8"/>
      <c r="T193" s="8"/>
      <c r="U193" s="8"/>
      <c r="V193" s="8"/>
      <c r="W193" s="8"/>
      <c r="X193" s="8"/>
      <c r="Y193" s="8"/>
      <c r="Z193" s="8"/>
      <c r="AA193" s="8"/>
    </row>
    <row r="194" spans="1:27" ht="15.75" customHeight="1">
      <c r="A194" s="80"/>
      <c r="B194" s="81"/>
      <c r="C194" s="81"/>
      <c r="D194" s="81"/>
      <c r="G194" s="7"/>
      <c r="H194" s="7"/>
      <c r="I194" s="7"/>
      <c r="J194" s="7"/>
      <c r="K194" s="7"/>
      <c r="L194" s="8"/>
      <c r="M194" s="8"/>
      <c r="N194" s="8"/>
      <c r="O194" s="8"/>
      <c r="P194" s="8"/>
      <c r="Q194" s="8"/>
      <c r="R194" s="8"/>
      <c r="S194" s="8"/>
      <c r="T194" s="8"/>
      <c r="U194" s="8"/>
      <c r="V194" s="8"/>
      <c r="W194" s="8"/>
      <c r="X194" s="8"/>
      <c r="Y194" s="8"/>
      <c r="Z194" s="8"/>
      <c r="AA194" s="8"/>
    </row>
    <row r="195" spans="1:27" ht="15.75" customHeight="1">
      <c r="A195" s="80"/>
      <c r="B195" s="81"/>
      <c r="C195" s="81"/>
      <c r="D195" s="81"/>
      <c r="G195" s="7"/>
      <c r="H195" s="7"/>
      <c r="I195" s="7"/>
      <c r="J195" s="7"/>
      <c r="K195" s="7"/>
      <c r="L195" s="8"/>
      <c r="M195" s="8"/>
      <c r="N195" s="8"/>
      <c r="O195" s="8"/>
      <c r="P195" s="8"/>
      <c r="Q195" s="8"/>
      <c r="R195" s="8"/>
      <c r="S195" s="8"/>
      <c r="T195" s="8"/>
      <c r="U195" s="8"/>
      <c r="V195" s="8"/>
      <c r="W195" s="8"/>
      <c r="X195" s="8"/>
      <c r="Y195" s="8"/>
      <c r="Z195" s="8"/>
      <c r="AA195" s="8"/>
    </row>
    <row r="196" spans="1:27" ht="15.75" customHeight="1">
      <c r="A196" s="80"/>
      <c r="B196" s="81"/>
      <c r="C196" s="81"/>
      <c r="D196" s="81"/>
      <c r="G196" s="7"/>
      <c r="H196" s="7"/>
      <c r="I196" s="7"/>
      <c r="J196" s="7"/>
      <c r="K196" s="7"/>
      <c r="L196" s="8"/>
      <c r="M196" s="8"/>
      <c r="N196" s="8"/>
      <c r="O196" s="8"/>
      <c r="P196" s="8"/>
      <c r="Q196" s="8"/>
      <c r="R196" s="8"/>
      <c r="S196" s="8"/>
      <c r="T196" s="8"/>
      <c r="U196" s="8"/>
      <c r="V196" s="8"/>
      <c r="W196" s="8"/>
      <c r="X196" s="8"/>
      <c r="Y196" s="8"/>
      <c r="Z196" s="8"/>
      <c r="AA196" s="8"/>
    </row>
    <row r="197" spans="1:27" ht="15.75" customHeight="1">
      <c r="A197" s="80"/>
      <c r="B197" s="81"/>
      <c r="C197" s="81"/>
      <c r="D197" s="81"/>
      <c r="G197" s="7"/>
      <c r="H197" s="7"/>
      <c r="I197" s="7"/>
      <c r="J197" s="7"/>
      <c r="K197" s="7"/>
      <c r="L197" s="8"/>
      <c r="M197" s="8"/>
      <c r="N197" s="8"/>
      <c r="O197" s="8"/>
      <c r="P197" s="8"/>
      <c r="Q197" s="8"/>
      <c r="R197" s="8"/>
      <c r="S197" s="8"/>
      <c r="T197" s="8"/>
      <c r="U197" s="8"/>
      <c r="V197" s="8"/>
      <c r="W197" s="8"/>
      <c r="X197" s="8"/>
      <c r="Y197" s="8"/>
      <c r="Z197" s="8"/>
      <c r="AA197" s="8"/>
    </row>
    <row r="198" spans="1:27" ht="15.75" customHeight="1">
      <c r="A198" s="80"/>
      <c r="B198" s="81"/>
      <c r="C198" s="81"/>
      <c r="D198" s="81"/>
      <c r="G198" s="7"/>
      <c r="H198" s="7"/>
      <c r="I198" s="7"/>
      <c r="J198" s="7"/>
      <c r="K198" s="7"/>
      <c r="L198" s="8"/>
      <c r="M198" s="8"/>
      <c r="N198" s="8"/>
      <c r="O198" s="8"/>
      <c r="P198" s="8"/>
      <c r="Q198" s="8"/>
      <c r="R198" s="8"/>
      <c r="S198" s="8"/>
      <c r="T198" s="8"/>
      <c r="U198" s="8"/>
      <c r="V198" s="8"/>
      <c r="W198" s="8"/>
      <c r="X198" s="8"/>
      <c r="Y198" s="8"/>
      <c r="Z198" s="8"/>
      <c r="AA198" s="8"/>
    </row>
    <row r="199" spans="1:27" ht="15.75" customHeight="1">
      <c r="A199" s="80"/>
      <c r="B199" s="81"/>
      <c r="C199" s="81"/>
      <c r="D199" s="81"/>
      <c r="G199" s="7"/>
      <c r="H199" s="7"/>
      <c r="I199" s="7"/>
      <c r="J199" s="7"/>
      <c r="K199" s="7"/>
      <c r="L199" s="8"/>
      <c r="M199" s="8"/>
      <c r="N199" s="8"/>
      <c r="O199" s="8"/>
      <c r="P199" s="8"/>
      <c r="Q199" s="8"/>
      <c r="R199" s="8"/>
      <c r="S199" s="8"/>
      <c r="T199" s="8"/>
      <c r="U199" s="8"/>
      <c r="V199" s="8"/>
      <c r="W199" s="8"/>
      <c r="X199" s="8"/>
      <c r="Y199" s="8"/>
      <c r="Z199" s="8"/>
      <c r="AA199" s="8"/>
    </row>
    <row r="200" spans="1:27" ht="15.75" customHeight="1">
      <c r="A200" s="80"/>
      <c r="B200" s="81"/>
      <c r="C200" s="81"/>
      <c r="D200" s="81"/>
      <c r="G200" s="7"/>
      <c r="H200" s="7"/>
      <c r="I200" s="7"/>
      <c r="J200" s="7"/>
      <c r="K200" s="7"/>
      <c r="L200" s="8"/>
      <c r="M200" s="8"/>
      <c r="N200" s="8"/>
      <c r="O200" s="8"/>
      <c r="P200" s="8"/>
      <c r="Q200" s="8"/>
      <c r="R200" s="8"/>
      <c r="S200" s="8"/>
      <c r="T200" s="8"/>
      <c r="U200" s="8"/>
      <c r="V200" s="8"/>
      <c r="W200" s="8"/>
      <c r="X200" s="8"/>
      <c r="Y200" s="8"/>
      <c r="Z200" s="8"/>
      <c r="AA200" s="8"/>
    </row>
    <row r="201" spans="1:27" ht="15.75" customHeight="1">
      <c r="A201" s="80"/>
      <c r="B201" s="81"/>
      <c r="C201" s="81"/>
      <c r="D201" s="81"/>
      <c r="G201" s="7"/>
      <c r="H201" s="7"/>
      <c r="I201" s="7"/>
      <c r="J201" s="7"/>
      <c r="K201" s="7"/>
      <c r="L201" s="8"/>
      <c r="M201" s="8"/>
      <c r="N201" s="8"/>
      <c r="O201" s="8"/>
      <c r="P201" s="8"/>
      <c r="Q201" s="8"/>
      <c r="R201" s="8"/>
      <c r="S201" s="8"/>
      <c r="T201" s="8"/>
      <c r="U201" s="8"/>
      <c r="V201" s="8"/>
      <c r="W201" s="8"/>
      <c r="X201" s="8"/>
      <c r="Y201" s="8"/>
      <c r="Z201" s="8"/>
      <c r="AA201" s="8"/>
    </row>
    <row r="202" spans="1:27" ht="15.75" customHeight="1">
      <c r="A202" s="80"/>
      <c r="B202" s="81"/>
      <c r="C202" s="81"/>
      <c r="D202" s="81"/>
      <c r="G202" s="7"/>
      <c r="H202" s="7"/>
      <c r="I202" s="7"/>
      <c r="J202" s="7"/>
      <c r="K202" s="7"/>
      <c r="L202" s="8"/>
      <c r="M202" s="8"/>
      <c r="N202" s="8"/>
      <c r="O202" s="8"/>
      <c r="P202" s="8"/>
      <c r="Q202" s="8"/>
      <c r="R202" s="8"/>
      <c r="S202" s="8"/>
      <c r="T202" s="8"/>
      <c r="U202" s="8"/>
      <c r="V202" s="8"/>
      <c r="W202" s="8"/>
      <c r="X202" s="8"/>
      <c r="Y202" s="8"/>
      <c r="Z202" s="8"/>
      <c r="AA202" s="8"/>
    </row>
    <row r="203" spans="1:27" ht="15.75" customHeight="1">
      <c r="A203" s="80"/>
      <c r="B203" s="81"/>
      <c r="C203" s="81"/>
      <c r="D203" s="81"/>
      <c r="G203" s="7"/>
      <c r="H203" s="7"/>
      <c r="I203" s="7"/>
      <c r="J203" s="7"/>
      <c r="K203" s="7"/>
      <c r="L203" s="8"/>
      <c r="M203" s="8"/>
      <c r="N203" s="8"/>
      <c r="O203" s="8"/>
      <c r="P203" s="8"/>
      <c r="Q203" s="8"/>
      <c r="R203" s="8"/>
      <c r="S203" s="8"/>
      <c r="T203" s="8"/>
      <c r="U203" s="8"/>
      <c r="V203" s="8"/>
      <c r="W203" s="8"/>
      <c r="X203" s="8"/>
      <c r="Y203" s="8"/>
      <c r="Z203" s="8"/>
      <c r="AA203" s="8"/>
    </row>
    <row r="204" spans="1:27" ht="15.75" customHeight="1">
      <c r="A204" s="80"/>
      <c r="B204" s="81"/>
      <c r="C204" s="81"/>
      <c r="D204" s="81"/>
      <c r="G204" s="7"/>
      <c r="H204" s="7"/>
      <c r="I204" s="7"/>
      <c r="J204" s="7"/>
      <c r="K204" s="7"/>
      <c r="L204" s="8"/>
      <c r="M204" s="8"/>
      <c r="N204" s="8"/>
      <c r="O204" s="8"/>
      <c r="P204" s="8"/>
      <c r="Q204" s="8"/>
      <c r="R204" s="8"/>
      <c r="S204" s="8"/>
      <c r="T204" s="8"/>
      <c r="U204" s="8"/>
      <c r="V204" s="8"/>
      <c r="W204" s="8"/>
      <c r="X204" s="8"/>
      <c r="Y204" s="8"/>
      <c r="Z204" s="8"/>
      <c r="AA204" s="8"/>
    </row>
    <row r="205" spans="1:27" ht="15.75" customHeight="1">
      <c r="A205" s="80"/>
      <c r="B205" s="81"/>
      <c r="C205" s="81"/>
      <c r="D205" s="81"/>
      <c r="G205" s="7"/>
      <c r="H205" s="7"/>
      <c r="I205" s="7"/>
      <c r="J205" s="7"/>
      <c r="K205" s="7"/>
      <c r="L205" s="8"/>
      <c r="M205" s="8"/>
      <c r="N205" s="8"/>
      <c r="O205" s="8"/>
      <c r="P205" s="8"/>
      <c r="Q205" s="8"/>
      <c r="R205" s="8"/>
      <c r="S205" s="8"/>
      <c r="T205" s="8"/>
      <c r="U205" s="8"/>
      <c r="V205" s="8"/>
      <c r="W205" s="8"/>
      <c r="X205" s="8"/>
      <c r="Y205" s="8"/>
      <c r="Z205" s="8"/>
      <c r="AA205" s="8"/>
    </row>
    <row r="206" spans="1:27" ht="15.75" customHeight="1">
      <c r="A206" s="80"/>
      <c r="B206" s="81"/>
      <c r="C206" s="81"/>
      <c r="D206" s="81"/>
      <c r="G206" s="7"/>
      <c r="H206" s="7"/>
      <c r="I206" s="7"/>
      <c r="J206" s="7"/>
      <c r="K206" s="7"/>
      <c r="L206" s="8"/>
      <c r="M206" s="8"/>
      <c r="N206" s="8"/>
      <c r="O206" s="8"/>
      <c r="P206" s="8"/>
      <c r="Q206" s="8"/>
      <c r="R206" s="8"/>
      <c r="S206" s="8"/>
      <c r="T206" s="8"/>
      <c r="U206" s="8"/>
      <c r="V206" s="8"/>
      <c r="W206" s="8"/>
      <c r="X206" s="8"/>
      <c r="Y206" s="8"/>
      <c r="Z206" s="8"/>
      <c r="AA206" s="8"/>
    </row>
    <row r="207" spans="1:27" ht="15.75" customHeight="1">
      <c r="A207" s="80"/>
      <c r="B207" s="81"/>
      <c r="C207" s="81"/>
      <c r="D207" s="81"/>
      <c r="G207" s="7"/>
      <c r="H207" s="7"/>
      <c r="I207" s="7"/>
      <c r="J207" s="7"/>
      <c r="K207" s="7"/>
      <c r="L207" s="8"/>
      <c r="M207" s="8"/>
      <c r="N207" s="8"/>
      <c r="O207" s="8"/>
      <c r="P207" s="8"/>
      <c r="Q207" s="8"/>
      <c r="R207" s="8"/>
      <c r="S207" s="8"/>
      <c r="T207" s="8"/>
      <c r="U207" s="8"/>
      <c r="V207" s="8"/>
      <c r="W207" s="8"/>
      <c r="X207" s="8"/>
      <c r="Y207" s="8"/>
      <c r="Z207" s="8"/>
      <c r="AA207" s="8"/>
    </row>
    <row r="208" spans="1:27" ht="15.75" customHeight="1">
      <c r="A208" s="80"/>
      <c r="B208" s="81"/>
      <c r="C208" s="81"/>
      <c r="D208" s="81"/>
      <c r="G208" s="7"/>
      <c r="H208" s="7"/>
      <c r="I208" s="7"/>
      <c r="J208" s="7"/>
      <c r="K208" s="7"/>
      <c r="L208" s="8"/>
      <c r="M208" s="8"/>
      <c r="N208" s="8"/>
      <c r="O208" s="8"/>
      <c r="P208" s="8"/>
      <c r="Q208" s="8"/>
      <c r="R208" s="8"/>
      <c r="S208" s="8"/>
      <c r="T208" s="8"/>
      <c r="U208" s="8"/>
      <c r="V208" s="8"/>
      <c r="W208" s="8"/>
      <c r="X208" s="8"/>
      <c r="Y208" s="8"/>
      <c r="Z208" s="8"/>
      <c r="AA208" s="8"/>
    </row>
    <row r="209" spans="1:27" ht="15.75" customHeight="1">
      <c r="A209" s="80"/>
      <c r="B209" s="81"/>
      <c r="C209" s="81"/>
      <c r="D209" s="81"/>
      <c r="G209" s="7"/>
      <c r="H209" s="7"/>
      <c r="I209" s="7"/>
      <c r="J209" s="7"/>
      <c r="K209" s="7"/>
      <c r="L209" s="8"/>
      <c r="M209" s="8"/>
      <c r="N209" s="8"/>
      <c r="O209" s="8"/>
      <c r="P209" s="8"/>
      <c r="Q209" s="8"/>
      <c r="R209" s="8"/>
      <c r="S209" s="8"/>
      <c r="T209" s="8"/>
      <c r="U209" s="8"/>
      <c r="V209" s="8"/>
      <c r="W209" s="8"/>
      <c r="X209" s="8"/>
      <c r="Y209" s="8"/>
      <c r="Z209" s="8"/>
      <c r="AA209" s="8"/>
    </row>
    <row r="210" spans="1:27" ht="15.75" customHeight="1">
      <c r="A210" s="80"/>
      <c r="B210" s="81"/>
      <c r="C210" s="81"/>
      <c r="D210" s="81"/>
      <c r="G210" s="7"/>
      <c r="H210" s="7"/>
      <c r="I210" s="7"/>
      <c r="J210" s="7"/>
      <c r="K210" s="7"/>
      <c r="L210" s="8"/>
      <c r="M210" s="8"/>
      <c r="N210" s="8"/>
      <c r="O210" s="8"/>
      <c r="P210" s="8"/>
      <c r="Q210" s="8"/>
      <c r="R210" s="8"/>
      <c r="S210" s="8"/>
      <c r="T210" s="8"/>
      <c r="U210" s="8"/>
      <c r="V210" s="8"/>
      <c r="W210" s="8"/>
      <c r="X210" s="8"/>
      <c r="Y210" s="8"/>
      <c r="Z210" s="8"/>
      <c r="AA210" s="8"/>
    </row>
    <row r="211" spans="1:27" ht="15.75" customHeight="1">
      <c r="A211" s="80"/>
      <c r="B211" s="81"/>
      <c r="C211" s="81"/>
      <c r="D211" s="81"/>
      <c r="G211" s="7"/>
      <c r="H211" s="7"/>
      <c r="I211" s="7"/>
      <c r="J211" s="7"/>
      <c r="K211" s="7"/>
      <c r="L211" s="8"/>
      <c r="M211" s="8"/>
      <c r="N211" s="8"/>
      <c r="O211" s="8"/>
      <c r="P211" s="8"/>
      <c r="Q211" s="8"/>
      <c r="R211" s="8"/>
      <c r="S211" s="8"/>
      <c r="T211" s="8"/>
      <c r="U211" s="8"/>
      <c r="V211" s="8"/>
      <c r="W211" s="8"/>
      <c r="X211" s="8"/>
      <c r="Y211" s="8"/>
      <c r="Z211" s="8"/>
      <c r="AA211" s="8"/>
    </row>
    <row r="212" spans="1:27" ht="15.75" customHeight="1">
      <c r="A212" s="80"/>
      <c r="B212" s="81"/>
      <c r="C212" s="81"/>
      <c r="D212" s="81"/>
      <c r="G212" s="7"/>
      <c r="H212" s="7"/>
      <c r="I212" s="7"/>
      <c r="J212" s="7"/>
      <c r="K212" s="7"/>
      <c r="L212" s="8"/>
      <c r="M212" s="8"/>
      <c r="N212" s="8"/>
      <c r="O212" s="8"/>
      <c r="P212" s="8"/>
      <c r="Q212" s="8"/>
      <c r="R212" s="8"/>
      <c r="S212" s="8"/>
      <c r="T212" s="8"/>
      <c r="U212" s="8"/>
      <c r="V212" s="8"/>
      <c r="W212" s="8"/>
      <c r="X212" s="8"/>
      <c r="Y212" s="8"/>
      <c r="Z212" s="8"/>
      <c r="AA212" s="8"/>
    </row>
    <row r="213" spans="1:27" ht="15.75" customHeight="1">
      <c r="A213" s="80"/>
      <c r="B213" s="81"/>
      <c r="C213" s="81"/>
      <c r="D213" s="81"/>
      <c r="G213" s="7"/>
      <c r="H213" s="7"/>
      <c r="I213" s="7"/>
      <c r="J213" s="7"/>
      <c r="K213" s="7"/>
      <c r="L213" s="8"/>
      <c r="M213" s="8"/>
      <c r="N213" s="8"/>
      <c r="O213" s="8"/>
      <c r="P213" s="8"/>
      <c r="Q213" s="8"/>
      <c r="R213" s="8"/>
      <c r="S213" s="8"/>
      <c r="T213" s="8"/>
      <c r="U213" s="8"/>
      <c r="V213" s="8"/>
      <c r="W213" s="8"/>
      <c r="X213" s="8"/>
      <c r="Y213" s="8"/>
      <c r="Z213" s="8"/>
      <c r="AA213" s="8"/>
    </row>
    <row r="214" spans="1:27" ht="15.75" customHeight="1">
      <c r="A214" s="80"/>
      <c r="B214" s="81"/>
      <c r="C214" s="81"/>
      <c r="D214" s="81"/>
      <c r="G214" s="7"/>
      <c r="H214" s="7"/>
      <c r="I214" s="7"/>
      <c r="J214" s="7"/>
      <c r="K214" s="7"/>
      <c r="L214" s="8"/>
      <c r="M214" s="8"/>
      <c r="N214" s="8"/>
      <c r="O214" s="8"/>
      <c r="P214" s="8"/>
      <c r="Q214" s="8"/>
      <c r="R214" s="8"/>
      <c r="S214" s="8"/>
      <c r="T214" s="8"/>
      <c r="U214" s="8"/>
      <c r="V214" s="8"/>
      <c r="W214" s="8"/>
      <c r="X214" s="8"/>
      <c r="Y214" s="8"/>
      <c r="Z214" s="8"/>
      <c r="AA214" s="8"/>
    </row>
    <row r="215" spans="1:27" ht="15.75" customHeight="1">
      <c r="A215" s="80"/>
      <c r="B215" s="81"/>
      <c r="C215" s="81"/>
      <c r="D215" s="81"/>
      <c r="G215" s="7"/>
      <c r="H215" s="7"/>
      <c r="I215" s="7"/>
      <c r="J215" s="7"/>
      <c r="K215" s="7"/>
      <c r="L215" s="8"/>
      <c r="M215" s="8"/>
      <c r="N215" s="8"/>
      <c r="O215" s="8"/>
      <c r="P215" s="8"/>
      <c r="Q215" s="8"/>
      <c r="R215" s="8"/>
      <c r="S215" s="8"/>
      <c r="T215" s="8"/>
      <c r="U215" s="8"/>
      <c r="V215" s="8"/>
      <c r="W215" s="8"/>
      <c r="X215" s="8"/>
      <c r="Y215" s="8"/>
      <c r="Z215" s="8"/>
      <c r="AA215" s="8"/>
    </row>
    <row r="216" spans="1:27" ht="15.75" customHeight="1">
      <c r="A216" s="80"/>
      <c r="B216" s="81"/>
      <c r="C216" s="81"/>
      <c r="D216" s="81"/>
      <c r="G216" s="7"/>
      <c r="H216" s="7"/>
      <c r="I216" s="7"/>
      <c r="J216" s="7"/>
      <c r="K216" s="7"/>
      <c r="L216" s="8"/>
      <c r="M216" s="8"/>
      <c r="N216" s="8"/>
      <c r="O216" s="8"/>
      <c r="P216" s="8"/>
      <c r="Q216" s="8"/>
      <c r="R216" s="8"/>
      <c r="S216" s="8"/>
      <c r="T216" s="8"/>
      <c r="U216" s="8"/>
      <c r="V216" s="8"/>
      <c r="W216" s="8"/>
      <c r="X216" s="8"/>
      <c r="Y216" s="8"/>
      <c r="Z216" s="8"/>
      <c r="AA216" s="8"/>
    </row>
    <row r="217" spans="1:27" ht="15.75" customHeight="1">
      <c r="A217" s="80"/>
      <c r="B217" s="81"/>
      <c r="C217" s="81"/>
      <c r="D217" s="81"/>
      <c r="G217" s="7"/>
      <c r="H217" s="7"/>
      <c r="I217" s="7"/>
      <c r="J217" s="7"/>
      <c r="K217" s="7"/>
      <c r="L217" s="8"/>
      <c r="M217" s="8"/>
      <c r="N217" s="8"/>
      <c r="O217" s="8"/>
      <c r="P217" s="8"/>
      <c r="Q217" s="8"/>
      <c r="R217" s="8"/>
      <c r="S217" s="8"/>
      <c r="T217" s="8"/>
      <c r="U217" s="8"/>
      <c r="V217" s="8"/>
      <c r="W217" s="8"/>
      <c r="X217" s="8"/>
      <c r="Y217" s="8"/>
      <c r="Z217" s="8"/>
      <c r="AA217" s="8"/>
    </row>
    <row r="218" spans="1:27" ht="15.75" customHeight="1">
      <c r="A218" s="80"/>
      <c r="B218" s="81"/>
      <c r="C218" s="81"/>
      <c r="D218" s="81"/>
      <c r="G218" s="7"/>
      <c r="H218" s="7"/>
      <c r="I218" s="7"/>
      <c r="J218" s="7"/>
      <c r="K218" s="7"/>
      <c r="L218" s="8"/>
      <c r="M218" s="8"/>
      <c r="N218" s="8"/>
      <c r="O218" s="8"/>
      <c r="P218" s="8"/>
      <c r="Q218" s="8"/>
      <c r="R218" s="8"/>
      <c r="S218" s="8"/>
      <c r="T218" s="8"/>
      <c r="U218" s="8"/>
      <c r="V218" s="8"/>
      <c r="W218" s="8"/>
      <c r="X218" s="8"/>
      <c r="Y218" s="8"/>
      <c r="Z218" s="8"/>
      <c r="AA218" s="8"/>
    </row>
    <row r="219" spans="1:27" ht="15.75" customHeight="1">
      <c r="A219" s="80"/>
      <c r="B219" s="81"/>
      <c r="C219" s="81"/>
      <c r="D219" s="81"/>
      <c r="G219" s="7"/>
      <c r="H219" s="7"/>
      <c r="I219" s="7"/>
      <c r="J219" s="7"/>
      <c r="K219" s="7"/>
      <c r="L219" s="8"/>
      <c r="M219" s="8"/>
      <c r="N219" s="8"/>
      <c r="O219" s="8"/>
      <c r="P219" s="8"/>
      <c r="Q219" s="8"/>
      <c r="R219" s="8"/>
      <c r="S219" s="8"/>
      <c r="T219" s="8"/>
      <c r="U219" s="8"/>
      <c r="V219" s="8"/>
      <c r="W219" s="8"/>
      <c r="X219" s="8"/>
      <c r="Y219" s="8"/>
      <c r="Z219" s="8"/>
      <c r="AA219" s="8"/>
    </row>
    <row r="220" spans="1:27" ht="15.75" customHeight="1">
      <c r="A220" s="80"/>
      <c r="B220" s="81"/>
      <c r="C220" s="81"/>
      <c r="D220" s="81"/>
      <c r="G220" s="7"/>
      <c r="H220" s="7"/>
      <c r="I220" s="7"/>
      <c r="J220" s="7"/>
      <c r="K220" s="7"/>
      <c r="L220" s="8"/>
      <c r="M220" s="8"/>
      <c r="N220" s="8"/>
      <c r="O220" s="8"/>
      <c r="P220" s="8"/>
      <c r="Q220" s="8"/>
      <c r="R220" s="8"/>
      <c r="S220" s="8"/>
      <c r="T220" s="8"/>
      <c r="U220" s="8"/>
      <c r="V220" s="8"/>
      <c r="W220" s="8"/>
      <c r="X220" s="8"/>
      <c r="Y220" s="8"/>
      <c r="Z220" s="8"/>
      <c r="AA220" s="8"/>
    </row>
    <row r="221" spans="1:27" ht="15.75" customHeight="1">
      <c r="A221" s="80"/>
      <c r="B221" s="81"/>
      <c r="C221" s="81"/>
      <c r="D221" s="81"/>
      <c r="G221" s="7"/>
      <c r="H221" s="7"/>
      <c r="I221" s="7"/>
      <c r="J221" s="7"/>
      <c r="K221" s="7"/>
      <c r="L221" s="8"/>
      <c r="M221" s="8"/>
      <c r="N221" s="8"/>
      <c r="O221" s="8"/>
      <c r="P221" s="8"/>
      <c r="Q221" s="8"/>
      <c r="R221" s="8"/>
      <c r="S221" s="8"/>
      <c r="T221" s="8"/>
      <c r="U221" s="8"/>
      <c r="V221" s="8"/>
      <c r="W221" s="8"/>
      <c r="X221" s="8"/>
      <c r="Y221" s="8"/>
      <c r="Z221" s="8"/>
      <c r="AA221" s="8"/>
    </row>
    <row r="222" spans="1:27" ht="15.75" customHeight="1">
      <c r="A222" s="80"/>
      <c r="B222" s="81"/>
      <c r="C222" s="81"/>
      <c r="D222" s="81"/>
      <c r="G222" s="7"/>
      <c r="H222" s="7"/>
      <c r="I222" s="7"/>
      <c r="J222" s="7"/>
      <c r="K222" s="7"/>
      <c r="L222" s="8"/>
      <c r="M222" s="8"/>
      <c r="N222" s="8"/>
      <c r="O222" s="8"/>
      <c r="P222" s="8"/>
      <c r="Q222" s="8"/>
      <c r="R222" s="8"/>
      <c r="S222" s="8"/>
      <c r="T222" s="8"/>
      <c r="U222" s="8"/>
      <c r="V222" s="8"/>
      <c r="W222" s="8"/>
      <c r="X222" s="8"/>
      <c r="Y222" s="8"/>
      <c r="Z222" s="8"/>
      <c r="AA222" s="8"/>
    </row>
    <row r="223" spans="1:27" ht="15.75" customHeight="1">
      <c r="A223" s="80"/>
      <c r="B223" s="81"/>
      <c r="C223" s="81"/>
      <c r="D223" s="81"/>
      <c r="G223" s="7"/>
      <c r="H223" s="7"/>
      <c r="I223" s="7"/>
      <c r="J223" s="7"/>
      <c r="K223" s="7"/>
      <c r="L223" s="8"/>
      <c r="M223" s="8"/>
      <c r="N223" s="8"/>
      <c r="O223" s="8"/>
      <c r="P223" s="8"/>
      <c r="Q223" s="8"/>
      <c r="R223" s="8"/>
      <c r="S223" s="8"/>
      <c r="T223" s="8"/>
      <c r="U223" s="8"/>
      <c r="V223" s="8"/>
      <c r="W223" s="8"/>
      <c r="X223" s="8"/>
      <c r="Y223" s="8"/>
      <c r="Z223" s="8"/>
      <c r="AA223" s="8"/>
    </row>
    <row r="224" spans="1:27" ht="15.75" customHeight="1">
      <c r="A224" s="80"/>
      <c r="B224" s="81"/>
      <c r="C224" s="81"/>
      <c r="D224" s="81"/>
      <c r="G224" s="7"/>
      <c r="H224" s="7"/>
      <c r="I224" s="7"/>
      <c r="J224" s="7"/>
      <c r="K224" s="7"/>
      <c r="L224" s="8"/>
      <c r="M224" s="8"/>
      <c r="N224" s="8"/>
      <c r="O224" s="8"/>
      <c r="P224" s="8"/>
      <c r="Q224" s="8"/>
      <c r="R224" s="8"/>
      <c r="S224" s="8"/>
      <c r="T224" s="8"/>
      <c r="U224" s="8"/>
      <c r="V224" s="8"/>
      <c r="W224" s="8"/>
      <c r="X224" s="8"/>
      <c r="Y224" s="8"/>
      <c r="Z224" s="8"/>
      <c r="AA224" s="8"/>
    </row>
    <row r="225" spans="1:27" ht="15.75" customHeight="1">
      <c r="A225" s="80"/>
      <c r="B225" s="81"/>
      <c r="C225" s="81"/>
      <c r="D225" s="81"/>
      <c r="G225" s="7"/>
      <c r="H225" s="7"/>
      <c r="I225" s="7"/>
      <c r="J225" s="7"/>
      <c r="K225" s="7"/>
      <c r="L225" s="8"/>
      <c r="M225" s="8"/>
      <c r="N225" s="8"/>
      <c r="O225" s="8"/>
      <c r="P225" s="8"/>
      <c r="Q225" s="8"/>
      <c r="R225" s="8"/>
      <c r="S225" s="8"/>
      <c r="T225" s="8"/>
      <c r="U225" s="8"/>
      <c r="V225" s="8"/>
      <c r="W225" s="8"/>
      <c r="X225" s="8"/>
      <c r="Y225" s="8"/>
      <c r="Z225" s="8"/>
      <c r="AA225" s="8"/>
    </row>
    <row r="226" spans="1:27" ht="15.75" customHeight="1">
      <c r="A226" s="80"/>
      <c r="B226" s="81"/>
      <c r="C226" s="81"/>
      <c r="D226" s="81"/>
      <c r="G226" s="7"/>
      <c r="H226" s="7"/>
      <c r="I226" s="7"/>
      <c r="J226" s="7"/>
      <c r="K226" s="7"/>
      <c r="L226" s="8"/>
      <c r="M226" s="8"/>
      <c r="N226" s="8"/>
      <c r="O226" s="8"/>
      <c r="P226" s="8"/>
      <c r="Q226" s="8"/>
      <c r="R226" s="8"/>
      <c r="S226" s="8"/>
      <c r="T226" s="8"/>
      <c r="U226" s="8"/>
      <c r="V226" s="8"/>
      <c r="W226" s="8"/>
      <c r="X226" s="8"/>
      <c r="Y226" s="8"/>
      <c r="Z226" s="8"/>
      <c r="AA226" s="8"/>
    </row>
    <row r="227" spans="1:27" ht="15.75" customHeight="1">
      <c r="A227" s="80"/>
      <c r="B227" s="81"/>
      <c r="C227" s="81"/>
      <c r="D227" s="81"/>
      <c r="G227" s="7"/>
      <c r="H227" s="7"/>
      <c r="I227" s="7"/>
      <c r="J227" s="7"/>
      <c r="K227" s="7"/>
      <c r="L227" s="8"/>
      <c r="M227" s="8"/>
      <c r="N227" s="8"/>
      <c r="O227" s="8"/>
      <c r="P227" s="8"/>
      <c r="Q227" s="8"/>
      <c r="R227" s="8"/>
      <c r="S227" s="8"/>
      <c r="T227" s="8"/>
      <c r="U227" s="8"/>
      <c r="V227" s="8"/>
      <c r="W227" s="8"/>
      <c r="X227" s="8"/>
      <c r="Y227" s="8"/>
      <c r="Z227" s="8"/>
      <c r="AA227" s="8"/>
    </row>
    <row r="228" spans="1:27" ht="15.75" customHeight="1">
      <c r="A228" s="80"/>
      <c r="B228" s="81"/>
      <c r="C228" s="81"/>
      <c r="D228" s="81"/>
      <c r="G228" s="7"/>
      <c r="H228" s="7"/>
      <c r="I228" s="7"/>
      <c r="J228" s="7"/>
      <c r="K228" s="7"/>
      <c r="L228" s="8"/>
      <c r="M228" s="8"/>
      <c r="N228" s="8"/>
      <c r="O228" s="8"/>
      <c r="P228" s="8"/>
      <c r="Q228" s="8"/>
      <c r="R228" s="8"/>
      <c r="S228" s="8"/>
      <c r="T228" s="8"/>
      <c r="U228" s="8"/>
      <c r="V228" s="8"/>
      <c r="W228" s="8"/>
      <c r="X228" s="8"/>
      <c r="Y228" s="8"/>
      <c r="Z228" s="8"/>
      <c r="AA228" s="8"/>
    </row>
    <row r="229" spans="1:27" ht="15.75" customHeight="1">
      <c r="A229" s="80"/>
      <c r="B229" s="81"/>
      <c r="C229" s="81"/>
      <c r="D229" s="81"/>
      <c r="G229" s="7"/>
      <c r="H229" s="7"/>
      <c r="I229" s="7"/>
      <c r="J229" s="7"/>
      <c r="K229" s="7"/>
      <c r="L229" s="8"/>
      <c r="M229" s="8"/>
      <c r="N229" s="8"/>
      <c r="O229" s="8"/>
      <c r="P229" s="8"/>
      <c r="Q229" s="8"/>
      <c r="R229" s="8"/>
      <c r="S229" s="8"/>
      <c r="T229" s="8"/>
      <c r="U229" s="8"/>
      <c r="V229" s="8"/>
      <c r="W229" s="8"/>
      <c r="X229" s="8"/>
      <c r="Y229" s="8"/>
      <c r="Z229" s="8"/>
      <c r="AA229" s="8"/>
    </row>
    <row r="230" spans="1:27" ht="15.75" customHeight="1">
      <c r="A230" s="80"/>
      <c r="B230" s="81"/>
      <c r="C230" s="81"/>
      <c r="D230" s="81"/>
      <c r="G230" s="7"/>
      <c r="H230" s="7"/>
      <c r="I230" s="7"/>
      <c r="J230" s="7"/>
      <c r="K230" s="7"/>
      <c r="L230" s="8"/>
      <c r="M230" s="8"/>
      <c r="N230" s="8"/>
      <c r="O230" s="8"/>
      <c r="P230" s="8"/>
      <c r="Q230" s="8"/>
      <c r="R230" s="8"/>
      <c r="S230" s="8"/>
      <c r="T230" s="8"/>
      <c r="U230" s="8"/>
      <c r="V230" s="8"/>
      <c r="W230" s="8"/>
      <c r="X230" s="8"/>
      <c r="Y230" s="8"/>
      <c r="Z230" s="8"/>
      <c r="AA230" s="8"/>
    </row>
    <row r="231" spans="1:27" ht="15.75" customHeight="1">
      <c r="A231" s="80"/>
      <c r="B231" s="81"/>
      <c r="C231" s="81"/>
      <c r="D231" s="81"/>
      <c r="G231" s="7"/>
      <c r="H231" s="7"/>
      <c r="I231" s="7"/>
      <c r="J231" s="7"/>
      <c r="K231" s="7"/>
      <c r="L231" s="8"/>
      <c r="M231" s="8"/>
      <c r="N231" s="8"/>
      <c r="O231" s="8"/>
      <c r="P231" s="8"/>
      <c r="Q231" s="8"/>
      <c r="R231" s="8"/>
      <c r="S231" s="8"/>
      <c r="T231" s="8"/>
      <c r="U231" s="8"/>
      <c r="V231" s="8"/>
      <c r="W231" s="8"/>
      <c r="X231" s="8"/>
      <c r="Y231" s="8"/>
      <c r="Z231" s="8"/>
      <c r="AA231" s="8"/>
    </row>
    <row r="232" spans="1:27" ht="15.75" customHeight="1">
      <c r="A232" s="80"/>
      <c r="B232" s="81"/>
      <c r="C232" s="81"/>
      <c r="D232" s="81"/>
      <c r="G232" s="7"/>
      <c r="H232" s="7"/>
      <c r="I232" s="7"/>
      <c r="J232" s="7"/>
      <c r="K232" s="7"/>
      <c r="L232" s="8"/>
      <c r="M232" s="8"/>
      <c r="N232" s="8"/>
      <c r="O232" s="8"/>
      <c r="P232" s="8"/>
      <c r="Q232" s="8"/>
      <c r="R232" s="8"/>
      <c r="S232" s="8"/>
      <c r="T232" s="8"/>
      <c r="U232" s="8"/>
      <c r="V232" s="8"/>
      <c r="W232" s="8"/>
      <c r="X232" s="8"/>
      <c r="Y232" s="8"/>
      <c r="Z232" s="8"/>
      <c r="AA232" s="8"/>
    </row>
    <row r="233" spans="1:27" ht="15.75" customHeight="1">
      <c r="A233" s="80"/>
      <c r="B233" s="81"/>
      <c r="C233" s="81"/>
      <c r="D233" s="81"/>
      <c r="G233" s="7"/>
      <c r="H233" s="7"/>
      <c r="I233" s="7"/>
      <c r="J233" s="7"/>
      <c r="K233" s="7"/>
      <c r="L233" s="8"/>
      <c r="M233" s="8"/>
      <c r="N233" s="8"/>
      <c r="O233" s="8"/>
      <c r="P233" s="8"/>
      <c r="Q233" s="8"/>
      <c r="R233" s="8"/>
      <c r="S233" s="8"/>
      <c r="T233" s="8"/>
      <c r="U233" s="8"/>
      <c r="V233" s="8"/>
      <c r="W233" s="8"/>
      <c r="X233" s="8"/>
      <c r="Y233" s="8"/>
      <c r="Z233" s="8"/>
      <c r="AA233" s="8"/>
    </row>
    <row r="234" spans="1:27" ht="15.75" customHeight="1">
      <c r="A234" s="80"/>
      <c r="B234" s="81"/>
      <c r="C234" s="81"/>
      <c r="D234" s="81"/>
      <c r="G234" s="7"/>
      <c r="H234" s="7"/>
      <c r="I234" s="7"/>
      <c r="J234" s="7"/>
      <c r="K234" s="7"/>
      <c r="L234" s="8"/>
      <c r="M234" s="8"/>
      <c r="N234" s="8"/>
      <c r="O234" s="8"/>
      <c r="P234" s="8"/>
      <c r="Q234" s="8"/>
      <c r="R234" s="8"/>
      <c r="S234" s="8"/>
      <c r="T234" s="8"/>
      <c r="U234" s="8"/>
      <c r="V234" s="8"/>
      <c r="W234" s="8"/>
      <c r="X234" s="8"/>
      <c r="Y234" s="8"/>
      <c r="Z234" s="8"/>
      <c r="AA234" s="8"/>
    </row>
    <row r="235" spans="1:27" ht="15.75" customHeight="1">
      <c r="A235" s="80"/>
      <c r="B235" s="81"/>
      <c r="C235" s="81"/>
      <c r="D235" s="81"/>
      <c r="G235" s="7"/>
      <c r="H235" s="7"/>
      <c r="I235" s="7"/>
      <c r="J235" s="7"/>
      <c r="K235" s="7"/>
      <c r="L235" s="8"/>
      <c r="M235" s="8"/>
      <c r="N235" s="8"/>
      <c r="O235" s="8"/>
      <c r="P235" s="8"/>
      <c r="Q235" s="8"/>
      <c r="R235" s="8"/>
      <c r="S235" s="8"/>
      <c r="T235" s="8"/>
      <c r="U235" s="8"/>
      <c r="V235" s="8"/>
      <c r="W235" s="8"/>
      <c r="X235" s="8"/>
      <c r="Y235" s="8"/>
      <c r="Z235" s="8"/>
      <c r="AA235" s="8"/>
    </row>
    <row r="236" spans="1:27" ht="15.75" customHeight="1">
      <c r="A236" s="80"/>
      <c r="B236" s="81"/>
      <c r="C236" s="81"/>
      <c r="D236" s="81"/>
      <c r="G236" s="7"/>
      <c r="H236" s="7"/>
      <c r="I236" s="7"/>
      <c r="J236" s="7"/>
      <c r="K236" s="7"/>
      <c r="L236" s="8"/>
      <c r="M236" s="8"/>
      <c r="N236" s="8"/>
      <c r="O236" s="8"/>
      <c r="P236" s="8"/>
      <c r="Q236" s="8"/>
      <c r="R236" s="8"/>
      <c r="S236" s="8"/>
      <c r="T236" s="8"/>
      <c r="U236" s="8"/>
      <c r="V236" s="8"/>
      <c r="W236" s="8"/>
      <c r="X236" s="8"/>
      <c r="Y236" s="8"/>
      <c r="Z236" s="8"/>
      <c r="AA236" s="8"/>
    </row>
    <row r="237" spans="1:27" ht="15.75" customHeight="1">
      <c r="A237" s="80"/>
      <c r="B237" s="81"/>
      <c r="C237" s="81"/>
      <c r="D237" s="81"/>
      <c r="G237" s="7"/>
      <c r="H237" s="7"/>
      <c r="I237" s="7"/>
      <c r="J237" s="7"/>
      <c r="K237" s="7"/>
      <c r="L237" s="8"/>
      <c r="M237" s="8"/>
      <c r="N237" s="8"/>
      <c r="O237" s="8"/>
      <c r="P237" s="8"/>
      <c r="Q237" s="8"/>
      <c r="R237" s="8"/>
      <c r="S237" s="8"/>
      <c r="T237" s="8"/>
      <c r="U237" s="8"/>
      <c r="V237" s="8"/>
      <c r="W237" s="8"/>
      <c r="X237" s="8"/>
      <c r="Y237" s="8"/>
      <c r="Z237" s="8"/>
      <c r="AA237" s="8"/>
    </row>
    <row r="238" spans="1:27" ht="15.75" customHeight="1">
      <c r="A238" s="80"/>
      <c r="B238" s="81"/>
      <c r="C238" s="81"/>
      <c r="D238" s="81"/>
      <c r="G238" s="7"/>
      <c r="H238" s="7"/>
      <c r="I238" s="7"/>
      <c r="J238" s="7"/>
      <c r="K238" s="7"/>
      <c r="L238" s="8"/>
      <c r="M238" s="8"/>
      <c r="N238" s="8"/>
      <c r="O238" s="8"/>
      <c r="P238" s="8"/>
      <c r="Q238" s="8"/>
      <c r="R238" s="8"/>
      <c r="S238" s="8"/>
      <c r="T238" s="8"/>
      <c r="U238" s="8"/>
      <c r="V238" s="8"/>
      <c r="W238" s="8"/>
      <c r="X238" s="8"/>
      <c r="Y238" s="8"/>
      <c r="Z238" s="8"/>
      <c r="AA238" s="8"/>
    </row>
    <row r="239" spans="1:27" ht="15.75" customHeight="1">
      <c r="A239" s="80"/>
      <c r="B239" s="81"/>
      <c r="C239" s="81"/>
      <c r="D239" s="81"/>
      <c r="G239" s="7"/>
      <c r="H239" s="7"/>
      <c r="I239" s="7"/>
      <c r="J239" s="7"/>
      <c r="K239" s="7"/>
      <c r="L239" s="8"/>
      <c r="M239" s="8"/>
      <c r="N239" s="8"/>
      <c r="O239" s="8"/>
      <c r="P239" s="8"/>
      <c r="Q239" s="8"/>
      <c r="R239" s="8"/>
      <c r="S239" s="8"/>
      <c r="T239" s="8"/>
      <c r="U239" s="8"/>
      <c r="V239" s="8"/>
      <c r="W239" s="8"/>
      <c r="X239" s="8"/>
      <c r="Y239" s="8"/>
      <c r="Z239" s="8"/>
      <c r="AA239" s="8"/>
    </row>
    <row r="240" spans="1:27" ht="15.75" customHeight="1">
      <c r="A240" s="80"/>
      <c r="B240" s="81"/>
      <c r="C240" s="81"/>
      <c r="D240" s="81"/>
      <c r="G240" s="7"/>
      <c r="H240" s="7"/>
      <c r="I240" s="7"/>
      <c r="J240" s="7"/>
      <c r="K240" s="7"/>
      <c r="L240" s="8"/>
      <c r="M240" s="8"/>
      <c r="N240" s="8"/>
      <c r="O240" s="8"/>
      <c r="P240" s="8"/>
      <c r="Q240" s="8"/>
      <c r="R240" s="8"/>
      <c r="S240" s="8"/>
      <c r="T240" s="8"/>
      <c r="U240" s="8"/>
      <c r="V240" s="8"/>
      <c r="W240" s="8"/>
      <c r="X240" s="8"/>
      <c r="Y240" s="8"/>
      <c r="Z240" s="8"/>
      <c r="AA240" s="8"/>
    </row>
    <row r="241" spans="1:27" ht="15.75" customHeight="1">
      <c r="A241" s="80"/>
      <c r="B241" s="81"/>
      <c r="C241" s="81"/>
      <c r="D241" s="81"/>
      <c r="G241" s="7"/>
      <c r="H241" s="7"/>
      <c r="I241" s="7"/>
      <c r="J241" s="7"/>
      <c r="K241" s="7"/>
      <c r="L241" s="8"/>
      <c r="M241" s="8"/>
      <c r="N241" s="8"/>
      <c r="O241" s="8"/>
      <c r="P241" s="8"/>
      <c r="Q241" s="8"/>
      <c r="R241" s="8"/>
      <c r="S241" s="8"/>
      <c r="T241" s="8"/>
      <c r="U241" s="8"/>
      <c r="V241" s="8"/>
      <c r="W241" s="8"/>
      <c r="X241" s="8"/>
      <c r="Y241" s="8"/>
      <c r="Z241" s="8"/>
      <c r="AA241" s="8"/>
    </row>
    <row r="242" spans="1:27" ht="15.75" customHeight="1">
      <c r="A242" s="80"/>
      <c r="B242" s="81"/>
      <c r="C242" s="81"/>
      <c r="D242" s="81"/>
      <c r="G242" s="7"/>
      <c r="H242" s="7"/>
      <c r="I242" s="7"/>
      <c r="J242" s="7"/>
      <c r="K242" s="7"/>
      <c r="L242" s="8"/>
      <c r="M242" s="8"/>
      <c r="N242" s="8"/>
      <c r="O242" s="8"/>
      <c r="P242" s="8"/>
      <c r="Q242" s="8"/>
      <c r="R242" s="8"/>
      <c r="S242" s="8"/>
      <c r="T242" s="8"/>
      <c r="U242" s="8"/>
      <c r="V242" s="8"/>
      <c r="W242" s="8"/>
      <c r="X242" s="8"/>
      <c r="Y242" s="8"/>
      <c r="Z242" s="8"/>
      <c r="AA242" s="8"/>
    </row>
    <row r="243" spans="1:27" ht="15.75" customHeight="1">
      <c r="A243" s="80"/>
      <c r="B243" s="81"/>
      <c r="C243" s="81"/>
      <c r="D243" s="81"/>
      <c r="G243" s="7"/>
      <c r="H243" s="7"/>
      <c r="I243" s="7"/>
      <c r="J243" s="7"/>
      <c r="K243" s="7"/>
      <c r="L243" s="8"/>
      <c r="M243" s="8"/>
      <c r="N243" s="8"/>
      <c r="O243" s="8"/>
      <c r="P243" s="8"/>
      <c r="Q243" s="8"/>
      <c r="R243" s="8"/>
      <c r="S243" s="8"/>
      <c r="T243" s="8"/>
      <c r="U243" s="8"/>
      <c r="V243" s="8"/>
      <c r="W243" s="8"/>
      <c r="X243" s="8"/>
      <c r="Y243" s="8"/>
      <c r="Z243" s="8"/>
      <c r="AA243" s="8"/>
    </row>
    <row r="244" spans="1:27" ht="15.75" customHeight="1">
      <c r="A244" s="80"/>
      <c r="B244" s="81"/>
      <c r="C244" s="81"/>
      <c r="D244" s="81"/>
      <c r="G244" s="7"/>
      <c r="H244" s="7"/>
      <c r="I244" s="7"/>
      <c r="J244" s="7"/>
      <c r="K244" s="7"/>
      <c r="L244" s="8"/>
      <c r="M244" s="8"/>
      <c r="N244" s="8"/>
      <c r="O244" s="8"/>
      <c r="P244" s="8"/>
      <c r="Q244" s="8"/>
      <c r="R244" s="8"/>
      <c r="S244" s="8"/>
      <c r="T244" s="8"/>
      <c r="U244" s="8"/>
      <c r="V244" s="8"/>
      <c r="W244" s="8"/>
      <c r="X244" s="8"/>
      <c r="Y244" s="8"/>
      <c r="Z244" s="8"/>
      <c r="AA244" s="8"/>
    </row>
    <row r="245" spans="1:27" ht="15.75" customHeight="1">
      <c r="A245" s="80"/>
      <c r="B245" s="81"/>
      <c r="C245" s="81"/>
      <c r="D245" s="81"/>
      <c r="G245" s="7"/>
      <c r="H245" s="7"/>
      <c r="I245" s="7"/>
      <c r="J245" s="7"/>
      <c r="K245" s="7"/>
      <c r="L245" s="8"/>
      <c r="M245" s="8"/>
      <c r="N245" s="8"/>
      <c r="O245" s="8"/>
      <c r="P245" s="8"/>
      <c r="Q245" s="8"/>
      <c r="R245" s="8"/>
      <c r="S245" s="8"/>
      <c r="T245" s="8"/>
      <c r="U245" s="8"/>
      <c r="V245" s="8"/>
      <c r="W245" s="8"/>
      <c r="X245" s="8"/>
      <c r="Y245" s="8"/>
      <c r="Z245" s="8"/>
      <c r="AA245" s="8"/>
    </row>
    <row r="246" spans="1:27" ht="15.75" customHeight="1">
      <c r="A246" s="80"/>
      <c r="B246" s="81"/>
      <c r="C246" s="81"/>
      <c r="D246" s="81"/>
      <c r="G246" s="7"/>
      <c r="H246" s="7"/>
      <c r="I246" s="7"/>
      <c r="J246" s="7"/>
      <c r="K246" s="7"/>
      <c r="L246" s="8"/>
      <c r="M246" s="8"/>
      <c r="N246" s="8"/>
      <c r="O246" s="8"/>
      <c r="P246" s="8"/>
      <c r="Q246" s="8"/>
      <c r="R246" s="8"/>
      <c r="S246" s="8"/>
      <c r="T246" s="8"/>
      <c r="U246" s="8"/>
      <c r="V246" s="8"/>
      <c r="W246" s="8"/>
      <c r="X246" s="8"/>
      <c r="Y246" s="8"/>
      <c r="Z246" s="8"/>
      <c r="AA246" s="8"/>
    </row>
    <row r="247" spans="1:27" ht="15.75" customHeight="1">
      <c r="A247" s="80"/>
      <c r="B247" s="81"/>
      <c r="C247" s="81"/>
      <c r="D247" s="81"/>
      <c r="G247" s="7"/>
      <c r="H247" s="7"/>
      <c r="I247" s="7"/>
      <c r="J247" s="7"/>
      <c r="K247" s="7"/>
      <c r="L247" s="8"/>
      <c r="M247" s="8"/>
      <c r="N247" s="8"/>
      <c r="O247" s="8"/>
      <c r="P247" s="8"/>
      <c r="Q247" s="8"/>
      <c r="R247" s="8"/>
      <c r="S247" s="8"/>
      <c r="T247" s="8"/>
      <c r="U247" s="8"/>
      <c r="V247" s="8"/>
      <c r="W247" s="8"/>
      <c r="X247" s="8"/>
      <c r="Y247" s="8"/>
      <c r="Z247" s="8"/>
      <c r="AA247" s="8"/>
    </row>
    <row r="248" spans="1:27" ht="15.75" customHeight="1">
      <c r="A248" s="80"/>
      <c r="B248" s="81"/>
      <c r="C248" s="81"/>
      <c r="D248" s="81"/>
      <c r="G248" s="7"/>
      <c r="H248" s="7"/>
      <c r="I248" s="7"/>
      <c r="J248" s="7"/>
      <c r="K248" s="7"/>
      <c r="L248" s="8"/>
      <c r="M248" s="8"/>
      <c r="N248" s="8"/>
      <c r="O248" s="8"/>
      <c r="P248" s="8"/>
      <c r="Q248" s="8"/>
      <c r="R248" s="8"/>
      <c r="S248" s="8"/>
      <c r="T248" s="8"/>
      <c r="U248" s="8"/>
      <c r="V248" s="8"/>
      <c r="W248" s="8"/>
      <c r="X248" s="8"/>
      <c r="Y248" s="8"/>
      <c r="Z248" s="8"/>
      <c r="AA248" s="8"/>
    </row>
    <row r="249" spans="1:27" ht="15.75" customHeight="1">
      <c r="A249" s="80"/>
      <c r="B249" s="81"/>
      <c r="C249" s="81"/>
      <c r="D249" s="81"/>
      <c r="G249" s="7"/>
      <c r="H249" s="7"/>
      <c r="I249" s="7"/>
      <c r="J249" s="7"/>
      <c r="K249" s="7"/>
      <c r="L249" s="8"/>
      <c r="M249" s="8"/>
      <c r="N249" s="8"/>
      <c r="O249" s="8"/>
      <c r="P249" s="8"/>
      <c r="Q249" s="8"/>
      <c r="R249" s="8"/>
      <c r="S249" s="8"/>
      <c r="T249" s="8"/>
      <c r="U249" s="8"/>
      <c r="V249" s="8"/>
      <c r="W249" s="8"/>
      <c r="X249" s="8"/>
      <c r="Y249" s="8"/>
      <c r="Z249" s="8"/>
      <c r="AA249" s="8"/>
    </row>
    <row r="250" spans="1:27" ht="15.75" customHeight="1">
      <c r="A250" s="80"/>
      <c r="B250" s="81"/>
      <c r="C250" s="81"/>
      <c r="D250" s="81"/>
      <c r="G250" s="7"/>
      <c r="H250" s="7"/>
      <c r="I250" s="7"/>
      <c r="J250" s="7"/>
      <c r="K250" s="7"/>
      <c r="L250" s="8"/>
      <c r="M250" s="8"/>
      <c r="N250" s="8"/>
      <c r="O250" s="8"/>
      <c r="P250" s="8"/>
      <c r="Q250" s="8"/>
      <c r="R250" s="8"/>
      <c r="S250" s="8"/>
      <c r="T250" s="8"/>
      <c r="U250" s="8"/>
      <c r="V250" s="8"/>
      <c r="W250" s="8"/>
      <c r="X250" s="8"/>
      <c r="Y250" s="8"/>
      <c r="Z250" s="8"/>
      <c r="AA250" s="8"/>
    </row>
    <row r="251" spans="1:27" ht="15.75" customHeight="1">
      <c r="A251" s="80"/>
      <c r="B251" s="81"/>
      <c r="C251" s="81"/>
      <c r="D251" s="81"/>
      <c r="G251" s="7"/>
      <c r="H251" s="7"/>
      <c r="I251" s="7"/>
      <c r="J251" s="7"/>
      <c r="K251" s="7"/>
      <c r="L251" s="8"/>
      <c r="M251" s="8"/>
      <c r="N251" s="8"/>
      <c r="O251" s="8"/>
      <c r="P251" s="8"/>
      <c r="Q251" s="8"/>
      <c r="R251" s="8"/>
      <c r="S251" s="8"/>
      <c r="T251" s="8"/>
      <c r="U251" s="8"/>
      <c r="V251" s="8"/>
      <c r="W251" s="8"/>
      <c r="X251" s="8"/>
      <c r="Y251" s="8"/>
      <c r="Z251" s="8"/>
      <c r="AA251" s="8"/>
    </row>
    <row r="252" spans="1:27" ht="15.75" customHeight="1">
      <c r="A252" s="80"/>
      <c r="B252" s="81"/>
      <c r="C252" s="81"/>
      <c r="D252" s="81"/>
      <c r="G252" s="7"/>
      <c r="H252" s="7"/>
      <c r="I252" s="7"/>
      <c r="J252" s="7"/>
      <c r="K252" s="7"/>
      <c r="L252" s="8"/>
      <c r="M252" s="8"/>
      <c r="N252" s="8"/>
      <c r="O252" s="8"/>
      <c r="P252" s="8"/>
      <c r="Q252" s="8"/>
      <c r="R252" s="8"/>
      <c r="S252" s="8"/>
      <c r="T252" s="8"/>
      <c r="U252" s="8"/>
      <c r="V252" s="8"/>
      <c r="W252" s="8"/>
      <c r="X252" s="8"/>
      <c r="Y252" s="8"/>
      <c r="Z252" s="8"/>
      <c r="AA252" s="8"/>
    </row>
    <row r="253" spans="1:27" ht="15.75" customHeight="1">
      <c r="A253" s="80"/>
      <c r="B253" s="81"/>
      <c r="C253" s="81"/>
      <c r="D253" s="81"/>
      <c r="G253" s="7"/>
      <c r="H253" s="7"/>
      <c r="I253" s="7"/>
      <c r="J253" s="7"/>
      <c r="K253" s="7"/>
      <c r="L253" s="8"/>
      <c r="M253" s="8"/>
      <c r="N253" s="8"/>
      <c r="O253" s="8"/>
      <c r="P253" s="8"/>
      <c r="Q253" s="8"/>
      <c r="R253" s="8"/>
      <c r="S253" s="8"/>
      <c r="T253" s="8"/>
      <c r="U253" s="8"/>
      <c r="V253" s="8"/>
      <c r="W253" s="8"/>
      <c r="X253" s="8"/>
      <c r="Y253" s="8"/>
      <c r="Z253" s="8"/>
      <c r="AA253" s="8"/>
    </row>
    <row r="254" spans="1:27" ht="15.75" customHeight="1">
      <c r="A254" s="80"/>
      <c r="B254" s="81"/>
      <c r="C254" s="81"/>
      <c r="D254" s="81"/>
      <c r="G254" s="7"/>
      <c r="H254" s="7"/>
      <c r="I254" s="7"/>
      <c r="J254" s="7"/>
      <c r="K254" s="7"/>
      <c r="L254" s="8"/>
      <c r="M254" s="8"/>
      <c r="N254" s="8"/>
      <c r="O254" s="8"/>
      <c r="P254" s="8"/>
      <c r="Q254" s="8"/>
      <c r="R254" s="8"/>
      <c r="S254" s="8"/>
      <c r="T254" s="8"/>
      <c r="U254" s="8"/>
      <c r="V254" s="8"/>
      <c r="W254" s="8"/>
      <c r="X254" s="8"/>
      <c r="Y254" s="8"/>
      <c r="Z254" s="8"/>
      <c r="AA254" s="8"/>
    </row>
    <row r="255" spans="1:27" ht="15.75" customHeight="1">
      <c r="A255" s="80"/>
      <c r="B255" s="81"/>
      <c r="C255" s="81"/>
      <c r="D255" s="81"/>
      <c r="G255" s="7"/>
      <c r="H255" s="7"/>
      <c r="I255" s="7"/>
      <c r="J255" s="7"/>
      <c r="K255" s="7"/>
      <c r="L255" s="8"/>
      <c r="M255" s="8"/>
      <c r="N255" s="8"/>
      <c r="O255" s="8"/>
      <c r="P255" s="8"/>
      <c r="Q255" s="8"/>
      <c r="R255" s="8"/>
      <c r="S255" s="8"/>
      <c r="T255" s="8"/>
      <c r="U255" s="8"/>
      <c r="V255" s="8"/>
      <c r="W255" s="8"/>
      <c r="X255" s="8"/>
      <c r="Y255" s="8"/>
      <c r="Z255" s="8"/>
      <c r="AA255" s="8"/>
    </row>
    <row r="256" spans="1:27" ht="15.75" customHeight="1">
      <c r="A256" s="80"/>
      <c r="B256" s="81"/>
      <c r="C256" s="81"/>
      <c r="D256" s="81"/>
      <c r="G256" s="7"/>
      <c r="H256" s="7"/>
      <c r="I256" s="7"/>
      <c r="J256" s="7"/>
      <c r="K256" s="7"/>
      <c r="L256" s="8"/>
      <c r="M256" s="8"/>
      <c r="N256" s="8"/>
      <c r="O256" s="8"/>
      <c r="P256" s="8"/>
      <c r="Q256" s="8"/>
      <c r="R256" s="8"/>
      <c r="S256" s="8"/>
      <c r="T256" s="8"/>
      <c r="U256" s="8"/>
      <c r="V256" s="8"/>
      <c r="W256" s="8"/>
      <c r="X256" s="8"/>
      <c r="Y256" s="8"/>
      <c r="Z256" s="8"/>
      <c r="AA256" s="8"/>
    </row>
    <row r="257" spans="1:27" ht="15.75" customHeight="1">
      <c r="A257" s="80"/>
      <c r="B257" s="81"/>
      <c r="C257" s="81"/>
      <c r="D257" s="81"/>
      <c r="G257" s="7"/>
      <c r="H257" s="7"/>
      <c r="I257" s="7"/>
      <c r="J257" s="7"/>
      <c r="K257" s="7"/>
      <c r="L257" s="8"/>
      <c r="M257" s="8"/>
      <c r="N257" s="8"/>
      <c r="O257" s="8"/>
      <c r="P257" s="8"/>
      <c r="Q257" s="8"/>
      <c r="R257" s="8"/>
      <c r="S257" s="8"/>
      <c r="T257" s="8"/>
      <c r="U257" s="8"/>
      <c r="V257" s="8"/>
      <c r="W257" s="8"/>
      <c r="X257" s="8"/>
      <c r="Y257" s="8"/>
      <c r="Z257" s="8"/>
      <c r="AA257" s="8"/>
    </row>
    <row r="258" spans="1:27" ht="15.75" customHeight="1">
      <c r="A258" s="80"/>
      <c r="B258" s="81"/>
      <c r="C258" s="81"/>
      <c r="D258" s="81"/>
      <c r="G258" s="7"/>
      <c r="H258" s="7"/>
      <c r="I258" s="7"/>
      <c r="J258" s="7"/>
      <c r="K258" s="7"/>
      <c r="L258" s="8"/>
      <c r="M258" s="8"/>
      <c r="N258" s="8"/>
      <c r="O258" s="8"/>
      <c r="P258" s="8"/>
      <c r="Q258" s="8"/>
      <c r="R258" s="8"/>
      <c r="S258" s="8"/>
      <c r="T258" s="8"/>
      <c r="U258" s="8"/>
      <c r="V258" s="8"/>
      <c r="W258" s="8"/>
      <c r="X258" s="8"/>
      <c r="Y258" s="8"/>
      <c r="Z258" s="8"/>
      <c r="AA258" s="8"/>
    </row>
    <row r="259" spans="1:27" ht="15.75" customHeight="1">
      <c r="A259" s="80"/>
      <c r="B259" s="81"/>
      <c r="C259" s="81"/>
      <c r="D259" s="81"/>
      <c r="G259" s="7"/>
      <c r="H259" s="7"/>
      <c r="I259" s="7"/>
      <c r="J259" s="7"/>
      <c r="K259" s="7"/>
      <c r="L259" s="8"/>
      <c r="M259" s="8"/>
      <c r="N259" s="8"/>
      <c r="O259" s="8"/>
      <c r="P259" s="8"/>
      <c r="Q259" s="8"/>
      <c r="R259" s="8"/>
      <c r="S259" s="8"/>
      <c r="T259" s="8"/>
      <c r="U259" s="8"/>
      <c r="V259" s="8"/>
      <c r="W259" s="8"/>
      <c r="X259" s="8"/>
      <c r="Y259" s="8"/>
      <c r="Z259" s="8"/>
      <c r="AA259" s="8"/>
    </row>
    <row r="260" spans="1:27" ht="15.75" customHeight="1">
      <c r="A260" s="80"/>
      <c r="B260" s="81"/>
      <c r="C260" s="81"/>
      <c r="D260" s="81"/>
      <c r="G260" s="7"/>
      <c r="H260" s="7"/>
      <c r="I260" s="7"/>
      <c r="J260" s="7"/>
      <c r="K260" s="7"/>
      <c r="L260" s="8"/>
      <c r="M260" s="8"/>
      <c r="N260" s="8"/>
      <c r="O260" s="8"/>
      <c r="P260" s="8"/>
      <c r="Q260" s="8"/>
      <c r="R260" s="8"/>
      <c r="S260" s="8"/>
      <c r="T260" s="8"/>
      <c r="U260" s="8"/>
      <c r="V260" s="8"/>
      <c r="W260" s="8"/>
      <c r="X260" s="8"/>
      <c r="Y260" s="8"/>
      <c r="Z260" s="8"/>
      <c r="AA260" s="8"/>
    </row>
    <row r="261" spans="1:27" ht="15.75" customHeight="1">
      <c r="A261" s="80"/>
      <c r="B261" s="81"/>
      <c r="C261" s="81"/>
      <c r="D261" s="81"/>
      <c r="G261" s="7"/>
      <c r="H261" s="7"/>
      <c r="I261" s="7"/>
      <c r="J261" s="7"/>
      <c r="K261" s="7"/>
      <c r="L261" s="8"/>
      <c r="M261" s="8"/>
      <c r="N261" s="8"/>
      <c r="O261" s="8"/>
      <c r="P261" s="8"/>
      <c r="Q261" s="8"/>
      <c r="R261" s="8"/>
      <c r="S261" s="8"/>
      <c r="T261" s="8"/>
      <c r="U261" s="8"/>
      <c r="V261" s="8"/>
      <c r="W261" s="8"/>
      <c r="X261" s="8"/>
      <c r="Y261" s="8"/>
      <c r="Z261" s="8"/>
      <c r="AA261" s="8"/>
    </row>
    <row r="262" spans="1:27" ht="15.75" customHeight="1">
      <c r="A262" s="80"/>
      <c r="B262" s="81"/>
      <c r="C262" s="81"/>
      <c r="D262" s="81"/>
      <c r="G262" s="7"/>
      <c r="H262" s="7"/>
      <c r="I262" s="7"/>
      <c r="J262" s="7"/>
      <c r="K262" s="7"/>
      <c r="L262" s="8"/>
      <c r="M262" s="8"/>
      <c r="N262" s="8"/>
      <c r="O262" s="8"/>
      <c r="P262" s="8"/>
      <c r="Q262" s="8"/>
      <c r="R262" s="8"/>
      <c r="S262" s="8"/>
      <c r="T262" s="8"/>
      <c r="U262" s="8"/>
      <c r="V262" s="8"/>
      <c r="W262" s="8"/>
      <c r="X262" s="8"/>
      <c r="Y262" s="8"/>
      <c r="Z262" s="8"/>
      <c r="AA262" s="8"/>
    </row>
    <row r="263" spans="1:27" ht="15.75" customHeight="1">
      <c r="A263" s="80"/>
      <c r="B263" s="81"/>
      <c r="C263" s="81"/>
      <c r="D263" s="81"/>
      <c r="G263" s="7"/>
      <c r="H263" s="7"/>
      <c r="I263" s="7"/>
      <c r="J263" s="7"/>
      <c r="K263" s="7"/>
      <c r="L263" s="8"/>
      <c r="M263" s="8"/>
      <c r="N263" s="8"/>
      <c r="O263" s="8"/>
      <c r="P263" s="8"/>
      <c r="Q263" s="8"/>
      <c r="R263" s="8"/>
      <c r="S263" s="8"/>
      <c r="T263" s="8"/>
      <c r="U263" s="8"/>
      <c r="V263" s="8"/>
      <c r="W263" s="8"/>
      <c r="X263" s="8"/>
      <c r="Y263" s="8"/>
      <c r="Z263" s="8"/>
      <c r="AA263" s="8"/>
    </row>
    <row r="264" spans="1:27" ht="15.75" customHeight="1">
      <c r="A264" s="80"/>
      <c r="B264" s="81"/>
      <c r="C264" s="81"/>
      <c r="D264" s="81"/>
      <c r="G264" s="7"/>
      <c r="H264" s="7"/>
      <c r="I264" s="7"/>
      <c r="J264" s="7"/>
      <c r="K264" s="7"/>
      <c r="L264" s="8"/>
      <c r="M264" s="8"/>
      <c r="N264" s="8"/>
      <c r="O264" s="8"/>
      <c r="P264" s="8"/>
      <c r="Q264" s="8"/>
      <c r="R264" s="8"/>
      <c r="S264" s="8"/>
      <c r="T264" s="8"/>
      <c r="U264" s="8"/>
      <c r="V264" s="8"/>
      <c r="W264" s="8"/>
      <c r="X264" s="8"/>
      <c r="Y264" s="8"/>
      <c r="Z264" s="8"/>
      <c r="AA264" s="8"/>
    </row>
    <row r="265" spans="1:27" ht="15.75" customHeight="1">
      <c r="A265" s="80"/>
      <c r="B265" s="81"/>
      <c r="C265" s="81"/>
      <c r="D265" s="81"/>
      <c r="G265" s="7"/>
      <c r="H265" s="7"/>
      <c r="I265" s="7"/>
      <c r="J265" s="7"/>
      <c r="K265" s="7"/>
      <c r="L265" s="8"/>
      <c r="M265" s="8"/>
      <c r="N265" s="8"/>
      <c r="O265" s="8"/>
      <c r="P265" s="8"/>
      <c r="Q265" s="8"/>
      <c r="R265" s="8"/>
      <c r="S265" s="8"/>
      <c r="T265" s="8"/>
      <c r="U265" s="8"/>
      <c r="V265" s="8"/>
      <c r="W265" s="8"/>
      <c r="X265" s="8"/>
      <c r="Y265" s="8"/>
      <c r="Z265" s="8"/>
      <c r="AA265" s="8"/>
    </row>
    <row r="266" spans="1:27" ht="15.75" customHeight="1">
      <c r="A266" s="80"/>
      <c r="B266" s="81"/>
      <c r="C266" s="81"/>
      <c r="D266" s="81"/>
      <c r="G266" s="7"/>
      <c r="H266" s="7"/>
      <c r="I266" s="7"/>
      <c r="J266" s="7"/>
      <c r="K266" s="7"/>
      <c r="L266" s="8"/>
      <c r="M266" s="8"/>
      <c r="N266" s="8"/>
      <c r="O266" s="8"/>
      <c r="P266" s="8"/>
      <c r="Q266" s="8"/>
      <c r="R266" s="8"/>
      <c r="S266" s="8"/>
      <c r="T266" s="8"/>
      <c r="U266" s="8"/>
      <c r="V266" s="8"/>
      <c r="W266" s="8"/>
      <c r="X266" s="8"/>
      <c r="Y266" s="8"/>
      <c r="Z266" s="8"/>
      <c r="AA266" s="8"/>
    </row>
    <row r="267" spans="1:27" ht="15.75" customHeight="1">
      <c r="A267" s="80"/>
      <c r="B267" s="81"/>
      <c r="C267" s="81"/>
      <c r="D267" s="81"/>
      <c r="G267" s="7"/>
      <c r="H267" s="7"/>
      <c r="I267" s="7"/>
      <c r="J267" s="7"/>
      <c r="K267" s="7"/>
      <c r="L267" s="8"/>
      <c r="M267" s="8"/>
      <c r="N267" s="8"/>
      <c r="O267" s="8"/>
      <c r="P267" s="8"/>
      <c r="Q267" s="8"/>
      <c r="R267" s="8"/>
      <c r="S267" s="8"/>
      <c r="T267" s="8"/>
      <c r="U267" s="8"/>
      <c r="V267" s="8"/>
      <c r="W267" s="8"/>
      <c r="X267" s="8"/>
      <c r="Y267" s="8"/>
      <c r="Z267" s="8"/>
      <c r="AA267" s="8"/>
    </row>
    <row r="268" spans="1:27" ht="15.75" customHeight="1">
      <c r="A268" s="80"/>
      <c r="B268" s="81"/>
      <c r="C268" s="81"/>
      <c r="D268" s="81"/>
      <c r="G268" s="7"/>
      <c r="H268" s="7"/>
      <c r="I268" s="7"/>
      <c r="J268" s="7"/>
      <c r="K268" s="7"/>
      <c r="L268" s="8"/>
      <c r="M268" s="8"/>
      <c r="N268" s="8"/>
      <c r="O268" s="8"/>
      <c r="P268" s="8"/>
      <c r="Q268" s="8"/>
      <c r="R268" s="8"/>
      <c r="S268" s="8"/>
      <c r="T268" s="8"/>
      <c r="U268" s="8"/>
      <c r="V268" s="8"/>
      <c r="W268" s="8"/>
      <c r="X268" s="8"/>
      <c r="Y268" s="8"/>
      <c r="Z268" s="8"/>
      <c r="AA268" s="8"/>
    </row>
    <row r="269" spans="1:27" ht="15.75" customHeight="1">
      <c r="A269" s="80"/>
      <c r="B269" s="81"/>
      <c r="C269" s="81"/>
      <c r="D269" s="81"/>
      <c r="G269" s="7"/>
      <c r="H269" s="7"/>
      <c r="I269" s="7"/>
      <c r="J269" s="7"/>
      <c r="K269" s="7"/>
      <c r="L269" s="8"/>
      <c r="M269" s="8"/>
      <c r="N269" s="8"/>
      <c r="O269" s="8"/>
      <c r="P269" s="8"/>
      <c r="Q269" s="8"/>
      <c r="R269" s="8"/>
      <c r="S269" s="8"/>
      <c r="T269" s="8"/>
      <c r="U269" s="8"/>
      <c r="V269" s="8"/>
      <c r="W269" s="8"/>
      <c r="X269" s="8"/>
      <c r="Y269" s="8"/>
      <c r="Z269" s="8"/>
      <c r="AA269" s="8"/>
    </row>
    <row r="270" spans="1:27" ht="15.75" customHeight="1">
      <c r="A270" s="80"/>
      <c r="B270" s="81"/>
      <c r="C270" s="81"/>
      <c r="D270" s="81"/>
      <c r="G270" s="7"/>
      <c r="H270" s="7"/>
      <c r="I270" s="7"/>
      <c r="J270" s="7"/>
      <c r="K270" s="7"/>
      <c r="L270" s="8"/>
      <c r="M270" s="8"/>
      <c r="N270" s="8"/>
      <c r="O270" s="8"/>
      <c r="P270" s="8"/>
      <c r="Q270" s="8"/>
      <c r="R270" s="8"/>
      <c r="S270" s="8"/>
      <c r="T270" s="8"/>
      <c r="U270" s="8"/>
      <c r="V270" s="8"/>
      <c r="W270" s="8"/>
      <c r="X270" s="8"/>
      <c r="Y270" s="8"/>
      <c r="Z270" s="8"/>
      <c r="AA270" s="8"/>
    </row>
    <row r="271" spans="1:27" ht="15.75" customHeight="1">
      <c r="A271" s="80"/>
      <c r="B271" s="81"/>
      <c r="C271" s="81"/>
      <c r="D271" s="81"/>
      <c r="G271" s="7"/>
      <c r="H271" s="7"/>
      <c r="I271" s="7"/>
      <c r="J271" s="7"/>
      <c r="K271" s="7"/>
      <c r="L271" s="8"/>
      <c r="M271" s="8"/>
      <c r="N271" s="8"/>
      <c r="O271" s="8"/>
      <c r="P271" s="8"/>
      <c r="Q271" s="8"/>
      <c r="R271" s="8"/>
      <c r="S271" s="8"/>
      <c r="T271" s="8"/>
      <c r="U271" s="8"/>
      <c r="V271" s="8"/>
      <c r="W271" s="8"/>
      <c r="X271" s="8"/>
      <c r="Y271" s="8"/>
      <c r="Z271" s="8"/>
      <c r="AA271" s="8"/>
    </row>
    <row r="272" spans="1:27" ht="15.75" customHeight="1">
      <c r="A272" s="80"/>
      <c r="B272" s="81"/>
      <c r="C272" s="81"/>
      <c r="D272" s="81"/>
      <c r="G272" s="7"/>
      <c r="H272" s="7"/>
      <c r="I272" s="7"/>
      <c r="J272" s="7"/>
      <c r="K272" s="7"/>
      <c r="L272" s="8"/>
      <c r="M272" s="8"/>
      <c r="N272" s="8"/>
      <c r="O272" s="8"/>
      <c r="P272" s="8"/>
      <c r="Q272" s="8"/>
      <c r="R272" s="8"/>
      <c r="S272" s="8"/>
      <c r="T272" s="8"/>
      <c r="U272" s="8"/>
      <c r="V272" s="8"/>
      <c r="W272" s="8"/>
      <c r="X272" s="8"/>
      <c r="Y272" s="8"/>
      <c r="Z272" s="8"/>
      <c r="AA272" s="8"/>
    </row>
    <row r="273" spans="1:27" ht="15.75" customHeight="1">
      <c r="A273" s="80"/>
      <c r="B273" s="81"/>
      <c r="C273" s="81"/>
      <c r="D273" s="81"/>
      <c r="G273" s="7"/>
      <c r="H273" s="7"/>
      <c r="I273" s="7"/>
      <c r="J273" s="7"/>
      <c r="K273" s="7"/>
      <c r="L273" s="8"/>
      <c r="M273" s="8"/>
      <c r="N273" s="8"/>
      <c r="O273" s="8"/>
      <c r="P273" s="8"/>
      <c r="Q273" s="8"/>
      <c r="R273" s="8"/>
      <c r="S273" s="8"/>
      <c r="T273" s="8"/>
      <c r="U273" s="8"/>
      <c r="V273" s="8"/>
      <c r="W273" s="8"/>
      <c r="X273" s="8"/>
      <c r="Y273" s="8"/>
      <c r="Z273" s="8"/>
      <c r="AA273" s="8"/>
    </row>
    <row r="274" spans="1:27" ht="15.75" customHeight="1">
      <c r="A274" s="80"/>
      <c r="B274" s="81"/>
      <c r="C274" s="81"/>
      <c r="D274" s="81"/>
      <c r="G274" s="7"/>
      <c r="H274" s="7"/>
      <c r="I274" s="7"/>
      <c r="J274" s="7"/>
      <c r="K274" s="7"/>
      <c r="L274" s="8"/>
      <c r="M274" s="8"/>
      <c r="N274" s="8"/>
      <c r="O274" s="8"/>
      <c r="P274" s="8"/>
      <c r="Q274" s="8"/>
      <c r="R274" s="8"/>
      <c r="S274" s="8"/>
      <c r="T274" s="8"/>
      <c r="U274" s="8"/>
      <c r="V274" s="8"/>
      <c r="W274" s="8"/>
      <c r="X274" s="8"/>
      <c r="Y274" s="8"/>
      <c r="Z274" s="8"/>
      <c r="AA274" s="8"/>
    </row>
    <row r="275" spans="1:27" ht="15.75" customHeight="1">
      <c r="A275" s="80"/>
      <c r="B275" s="81"/>
      <c r="C275" s="81"/>
      <c r="D275" s="81"/>
      <c r="G275" s="7"/>
      <c r="H275" s="7"/>
      <c r="I275" s="7"/>
      <c r="J275" s="7"/>
      <c r="K275" s="7"/>
      <c r="L275" s="8"/>
      <c r="M275" s="8"/>
      <c r="N275" s="8"/>
      <c r="O275" s="8"/>
      <c r="P275" s="8"/>
      <c r="Q275" s="8"/>
      <c r="R275" s="8"/>
      <c r="S275" s="8"/>
      <c r="T275" s="8"/>
      <c r="U275" s="8"/>
      <c r="V275" s="8"/>
      <c r="W275" s="8"/>
      <c r="X275" s="8"/>
      <c r="Y275" s="8"/>
      <c r="Z275" s="8"/>
      <c r="AA275" s="8"/>
    </row>
    <row r="276" spans="1:27" ht="15.75" customHeight="1">
      <c r="A276" s="80"/>
      <c r="B276" s="81"/>
      <c r="C276" s="81"/>
      <c r="D276" s="81"/>
      <c r="G276" s="7"/>
      <c r="H276" s="7"/>
      <c r="I276" s="7"/>
      <c r="J276" s="7"/>
      <c r="K276" s="7"/>
      <c r="L276" s="8"/>
      <c r="M276" s="8"/>
      <c r="N276" s="8"/>
      <c r="O276" s="8"/>
      <c r="P276" s="8"/>
      <c r="Q276" s="8"/>
      <c r="R276" s="8"/>
      <c r="S276" s="8"/>
      <c r="T276" s="8"/>
      <c r="U276" s="8"/>
      <c r="V276" s="8"/>
      <c r="W276" s="8"/>
      <c r="X276" s="8"/>
      <c r="Y276" s="8"/>
      <c r="Z276" s="8"/>
      <c r="AA276" s="8"/>
    </row>
    <row r="277" spans="1:27" ht="15.75" customHeight="1">
      <c r="A277" s="80"/>
      <c r="B277" s="81"/>
      <c r="C277" s="81"/>
      <c r="D277" s="81"/>
      <c r="G277" s="7"/>
      <c r="H277" s="7"/>
      <c r="I277" s="7"/>
      <c r="J277" s="7"/>
      <c r="K277" s="7"/>
      <c r="L277" s="8"/>
      <c r="M277" s="8"/>
      <c r="N277" s="8"/>
      <c r="O277" s="8"/>
      <c r="P277" s="8"/>
      <c r="Q277" s="8"/>
      <c r="R277" s="8"/>
      <c r="S277" s="8"/>
      <c r="T277" s="8"/>
      <c r="U277" s="8"/>
      <c r="V277" s="8"/>
      <c r="W277" s="8"/>
      <c r="X277" s="8"/>
      <c r="Y277" s="8"/>
      <c r="Z277" s="8"/>
      <c r="AA277" s="8"/>
    </row>
    <row r="278" spans="1:27" ht="15.75" customHeight="1">
      <c r="A278" s="80"/>
      <c r="B278" s="81"/>
      <c r="C278" s="81"/>
      <c r="D278" s="81"/>
      <c r="G278" s="7"/>
      <c r="H278" s="7"/>
      <c r="I278" s="7"/>
      <c r="J278" s="7"/>
      <c r="K278" s="7"/>
      <c r="L278" s="8"/>
      <c r="M278" s="8"/>
      <c r="N278" s="8"/>
      <c r="O278" s="8"/>
      <c r="P278" s="8"/>
      <c r="Q278" s="8"/>
      <c r="R278" s="8"/>
      <c r="S278" s="8"/>
      <c r="T278" s="8"/>
      <c r="U278" s="8"/>
      <c r="V278" s="8"/>
      <c r="W278" s="8"/>
      <c r="X278" s="8"/>
      <c r="Y278" s="8"/>
      <c r="Z278" s="8"/>
      <c r="AA278" s="8"/>
    </row>
    <row r="279" spans="1:27" ht="15.75" customHeight="1">
      <c r="A279" s="80"/>
      <c r="B279" s="81"/>
      <c r="C279" s="81"/>
      <c r="D279" s="81"/>
      <c r="G279" s="7"/>
      <c r="H279" s="7"/>
      <c r="I279" s="7"/>
      <c r="J279" s="7"/>
      <c r="K279" s="7"/>
      <c r="L279" s="8"/>
      <c r="M279" s="8"/>
      <c r="N279" s="8"/>
      <c r="O279" s="8"/>
      <c r="P279" s="8"/>
      <c r="Q279" s="8"/>
      <c r="R279" s="8"/>
      <c r="S279" s="8"/>
      <c r="T279" s="8"/>
      <c r="U279" s="8"/>
      <c r="V279" s="8"/>
      <c r="W279" s="8"/>
      <c r="X279" s="8"/>
      <c r="Y279" s="8"/>
      <c r="Z279" s="8"/>
      <c r="AA279" s="8"/>
    </row>
    <row r="280" spans="1:27" ht="15.75" customHeight="1">
      <c r="A280" s="80"/>
      <c r="B280" s="81"/>
      <c r="C280" s="81"/>
      <c r="D280" s="81"/>
      <c r="G280" s="7"/>
      <c r="H280" s="7"/>
      <c r="I280" s="7"/>
      <c r="J280" s="7"/>
      <c r="K280" s="7"/>
      <c r="L280" s="8"/>
      <c r="M280" s="8"/>
      <c r="N280" s="8"/>
      <c r="O280" s="8"/>
      <c r="P280" s="8"/>
      <c r="Q280" s="8"/>
      <c r="R280" s="8"/>
      <c r="S280" s="8"/>
      <c r="T280" s="8"/>
      <c r="U280" s="8"/>
      <c r="V280" s="8"/>
      <c r="W280" s="8"/>
      <c r="X280" s="8"/>
      <c r="Y280" s="8"/>
      <c r="Z280" s="8"/>
      <c r="AA280" s="8"/>
    </row>
    <row r="281" spans="1:27" ht="15.75" customHeight="1">
      <c r="A281" s="80"/>
      <c r="B281" s="81"/>
      <c r="C281" s="81"/>
      <c r="D281" s="81"/>
      <c r="G281" s="7"/>
      <c r="H281" s="7"/>
      <c r="I281" s="7"/>
      <c r="J281" s="7"/>
      <c r="K281" s="7"/>
      <c r="L281" s="8"/>
      <c r="M281" s="8"/>
      <c r="N281" s="8"/>
      <c r="O281" s="8"/>
      <c r="P281" s="8"/>
      <c r="Q281" s="8"/>
      <c r="R281" s="8"/>
      <c r="S281" s="8"/>
      <c r="T281" s="8"/>
      <c r="U281" s="8"/>
      <c r="V281" s="8"/>
      <c r="W281" s="8"/>
      <c r="X281" s="8"/>
      <c r="Y281" s="8"/>
      <c r="Z281" s="8"/>
      <c r="AA281" s="8"/>
    </row>
    <row r="282" spans="1:27" ht="15.75" customHeight="1">
      <c r="A282" s="80"/>
      <c r="B282" s="81"/>
      <c r="C282" s="81"/>
      <c r="D282" s="81"/>
      <c r="G282" s="7"/>
      <c r="H282" s="7"/>
      <c r="I282" s="7"/>
      <c r="J282" s="7"/>
      <c r="K282" s="7"/>
      <c r="L282" s="8"/>
      <c r="M282" s="8"/>
      <c r="N282" s="8"/>
      <c r="O282" s="8"/>
      <c r="P282" s="8"/>
      <c r="Q282" s="8"/>
      <c r="R282" s="8"/>
      <c r="S282" s="8"/>
      <c r="T282" s="8"/>
      <c r="U282" s="8"/>
      <c r="V282" s="8"/>
      <c r="W282" s="8"/>
      <c r="X282" s="8"/>
      <c r="Y282" s="8"/>
      <c r="Z282" s="8"/>
      <c r="AA282" s="8"/>
    </row>
    <row r="283" spans="1:27" ht="15.75" customHeight="1">
      <c r="A283" s="80"/>
      <c r="B283" s="81"/>
      <c r="C283" s="81"/>
      <c r="D283" s="81"/>
      <c r="G283" s="7"/>
      <c r="H283" s="7"/>
      <c r="I283" s="7"/>
      <c r="J283" s="7"/>
      <c r="K283" s="7"/>
      <c r="L283" s="8"/>
      <c r="M283" s="8"/>
      <c r="N283" s="8"/>
      <c r="O283" s="8"/>
      <c r="P283" s="8"/>
      <c r="Q283" s="8"/>
      <c r="R283" s="8"/>
      <c r="S283" s="8"/>
      <c r="T283" s="8"/>
      <c r="U283" s="8"/>
      <c r="V283" s="8"/>
      <c r="W283" s="8"/>
      <c r="X283" s="8"/>
      <c r="Y283" s="8"/>
      <c r="Z283" s="8"/>
      <c r="AA283" s="8"/>
    </row>
    <row r="284" spans="1:27" ht="15.75" customHeight="1">
      <c r="A284" s="80"/>
      <c r="B284" s="81"/>
      <c r="C284" s="81"/>
      <c r="D284" s="81"/>
      <c r="G284" s="7"/>
      <c r="H284" s="7"/>
      <c r="I284" s="7"/>
      <c r="J284" s="7"/>
      <c r="K284" s="7"/>
      <c r="L284" s="8"/>
      <c r="M284" s="8"/>
      <c r="N284" s="8"/>
      <c r="O284" s="8"/>
      <c r="P284" s="8"/>
      <c r="Q284" s="8"/>
      <c r="R284" s="8"/>
      <c r="S284" s="8"/>
      <c r="T284" s="8"/>
      <c r="U284" s="8"/>
      <c r="V284" s="8"/>
      <c r="W284" s="8"/>
      <c r="X284" s="8"/>
      <c r="Y284" s="8"/>
      <c r="Z284" s="8"/>
      <c r="AA284" s="8"/>
    </row>
    <row r="285" spans="1:27" ht="15.75" customHeight="1">
      <c r="A285" s="80"/>
      <c r="B285" s="81"/>
      <c r="C285" s="81"/>
      <c r="D285" s="81"/>
      <c r="G285" s="7"/>
      <c r="H285" s="7"/>
      <c r="I285" s="7"/>
      <c r="J285" s="7"/>
      <c r="K285" s="7"/>
      <c r="L285" s="8"/>
      <c r="M285" s="8"/>
      <c r="N285" s="8"/>
      <c r="O285" s="8"/>
      <c r="P285" s="8"/>
      <c r="Q285" s="8"/>
      <c r="R285" s="8"/>
      <c r="S285" s="8"/>
      <c r="T285" s="8"/>
      <c r="U285" s="8"/>
      <c r="V285" s="8"/>
      <c r="W285" s="8"/>
      <c r="X285" s="8"/>
      <c r="Y285" s="8"/>
      <c r="Z285" s="8"/>
      <c r="AA285" s="8"/>
    </row>
    <row r="286" spans="1:27" ht="15.75" customHeight="1">
      <c r="A286" s="80"/>
      <c r="B286" s="81"/>
      <c r="C286" s="81"/>
      <c r="D286" s="81"/>
      <c r="G286" s="7"/>
      <c r="H286" s="7"/>
      <c r="I286" s="7"/>
      <c r="J286" s="7"/>
      <c r="K286" s="7"/>
      <c r="L286" s="8"/>
      <c r="M286" s="8"/>
      <c r="N286" s="8"/>
      <c r="O286" s="8"/>
      <c r="P286" s="8"/>
      <c r="Q286" s="8"/>
      <c r="R286" s="8"/>
      <c r="S286" s="8"/>
      <c r="T286" s="8"/>
      <c r="U286" s="8"/>
      <c r="V286" s="8"/>
      <c r="W286" s="8"/>
      <c r="X286" s="8"/>
      <c r="Y286" s="8"/>
      <c r="Z286" s="8"/>
      <c r="AA286" s="8"/>
    </row>
    <row r="287" spans="1:27" ht="15.75" customHeight="1">
      <c r="A287" s="80"/>
      <c r="B287" s="81"/>
      <c r="C287" s="81"/>
      <c r="D287" s="81"/>
      <c r="G287" s="7"/>
      <c r="H287" s="7"/>
      <c r="I287" s="7"/>
      <c r="J287" s="7"/>
      <c r="K287" s="7"/>
      <c r="L287" s="8"/>
      <c r="M287" s="8"/>
      <c r="N287" s="8"/>
      <c r="O287" s="8"/>
      <c r="P287" s="8"/>
      <c r="Q287" s="8"/>
      <c r="R287" s="8"/>
      <c r="S287" s="8"/>
      <c r="T287" s="8"/>
      <c r="U287" s="8"/>
      <c r="V287" s="8"/>
      <c r="W287" s="8"/>
      <c r="X287" s="8"/>
      <c r="Y287" s="8"/>
      <c r="Z287" s="8"/>
      <c r="AA287" s="8"/>
    </row>
    <row r="288" spans="1:27" ht="15.75" customHeight="1">
      <c r="A288" s="80"/>
      <c r="B288" s="81"/>
      <c r="C288" s="81"/>
      <c r="D288" s="81"/>
      <c r="G288" s="7"/>
      <c r="H288" s="7"/>
      <c r="I288" s="7"/>
      <c r="J288" s="7"/>
      <c r="K288" s="7"/>
      <c r="L288" s="8"/>
      <c r="M288" s="8"/>
      <c r="N288" s="8"/>
      <c r="O288" s="8"/>
      <c r="P288" s="8"/>
      <c r="Q288" s="8"/>
      <c r="R288" s="8"/>
      <c r="S288" s="8"/>
      <c r="T288" s="8"/>
      <c r="U288" s="8"/>
      <c r="V288" s="8"/>
      <c r="W288" s="8"/>
      <c r="X288" s="8"/>
      <c r="Y288" s="8"/>
      <c r="Z288" s="8"/>
      <c r="AA288" s="8"/>
    </row>
    <row r="289" spans="1:27" ht="15.75" customHeight="1">
      <c r="A289" s="80"/>
      <c r="B289" s="81"/>
      <c r="C289" s="81"/>
      <c r="D289" s="81"/>
      <c r="G289" s="7"/>
      <c r="H289" s="7"/>
      <c r="I289" s="7"/>
      <c r="J289" s="7"/>
      <c r="K289" s="7"/>
      <c r="L289" s="8"/>
      <c r="M289" s="8"/>
      <c r="N289" s="8"/>
      <c r="O289" s="8"/>
      <c r="P289" s="8"/>
      <c r="Q289" s="8"/>
      <c r="R289" s="8"/>
      <c r="S289" s="8"/>
      <c r="T289" s="8"/>
      <c r="U289" s="8"/>
      <c r="V289" s="8"/>
      <c r="W289" s="8"/>
      <c r="X289" s="8"/>
      <c r="Y289" s="8"/>
      <c r="Z289" s="8"/>
      <c r="AA289" s="8"/>
    </row>
    <row r="290" spans="1:27" ht="15.75" customHeight="1">
      <c r="A290" s="80"/>
      <c r="B290" s="81"/>
      <c r="C290" s="81"/>
      <c r="D290" s="81"/>
      <c r="G290" s="7"/>
      <c r="H290" s="7"/>
      <c r="I290" s="7"/>
      <c r="J290" s="7"/>
      <c r="K290" s="7"/>
      <c r="L290" s="8"/>
      <c r="M290" s="8"/>
      <c r="N290" s="8"/>
      <c r="O290" s="8"/>
      <c r="P290" s="8"/>
      <c r="Q290" s="8"/>
      <c r="R290" s="8"/>
      <c r="S290" s="8"/>
      <c r="T290" s="8"/>
      <c r="U290" s="8"/>
      <c r="V290" s="8"/>
      <c r="W290" s="8"/>
      <c r="X290" s="8"/>
      <c r="Y290" s="8"/>
      <c r="Z290" s="8"/>
      <c r="AA290" s="8"/>
    </row>
    <row r="291" spans="1:27" ht="15.75" customHeight="1">
      <c r="A291" s="80"/>
      <c r="B291" s="81"/>
      <c r="C291" s="81"/>
      <c r="D291" s="81"/>
      <c r="G291" s="7"/>
      <c r="H291" s="7"/>
      <c r="I291" s="7"/>
      <c r="J291" s="7"/>
      <c r="K291" s="7"/>
      <c r="L291" s="8"/>
      <c r="M291" s="8"/>
      <c r="N291" s="8"/>
      <c r="O291" s="8"/>
      <c r="P291" s="8"/>
      <c r="Q291" s="8"/>
      <c r="R291" s="8"/>
      <c r="S291" s="8"/>
      <c r="T291" s="8"/>
      <c r="U291" s="8"/>
      <c r="V291" s="8"/>
      <c r="W291" s="8"/>
      <c r="X291" s="8"/>
      <c r="Y291" s="8"/>
      <c r="Z291" s="8"/>
      <c r="AA291" s="8"/>
    </row>
    <row r="292" spans="1:27" ht="15.75" customHeight="1">
      <c r="A292" s="80"/>
      <c r="B292" s="81"/>
      <c r="C292" s="81"/>
      <c r="D292" s="81"/>
      <c r="G292" s="7"/>
      <c r="H292" s="7"/>
      <c r="I292" s="7"/>
      <c r="J292" s="7"/>
      <c r="K292" s="7"/>
      <c r="L292" s="8"/>
      <c r="M292" s="8"/>
      <c r="N292" s="8"/>
      <c r="O292" s="8"/>
      <c r="P292" s="8"/>
      <c r="Q292" s="8"/>
      <c r="R292" s="8"/>
      <c r="S292" s="8"/>
      <c r="T292" s="8"/>
      <c r="U292" s="8"/>
      <c r="V292" s="8"/>
      <c r="W292" s="8"/>
      <c r="X292" s="8"/>
      <c r="Y292" s="8"/>
      <c r="Z292" s="8"/>
      <c r="AA292" s="8"/>
    </row>
    <row r="293" spans="1:27" ht="15.75" customHeight="1">
      <c r="A293" s="80"/>
      <c r="B293" s="81"/>
      <c r="C293" s="81"/>
      <c r="D293" s="81"/>
      <c r="G293" s="7"/>
      <c r="H293" s="7"/>
      <c r="I293" s="7"/>
      <c r="J293" s="7"/>
      <c r="K293" s="7"/>
      <c r="L293" s="8"/>
      <c r="M293" s="8"/>
      <c r="N293" s="8"/>
      <c r="O293" s="8"/>
      <c r="P293" s="8"/>
      <c r="Q293" s="8"/>
      <c r="R293" s="8"/>
      <c r="S293" s="8"/>
      <c r="T293" s="8"/>
      <c r="U293" s="8"/>
      <c r="V293" s="8"/>
      <c r="W293" s="8"/>
      <c r="X293" s="8"/>
      <c r="Y293" s="8"/>
      <c r="Z293" s="8"/>
      <c r="AA293" s="8"/>
    </row>
    <row r="294" spans="1:27" ht="15.75" customHeight="1">
      <c r="A294" s="80"/>
      <c r="B294" s="81"/>
      <c r="C294" s="81"/>
      <c r="D294" s="81"/>
      <c r="G294" s="7"/>
      <c r="H294" s="7"/>
      <c r="I294" s="7"/>
      <c r="J294" s="7"/>
      <c r="K294" s="7"/>
      <c r="L294" s="8"/>
      <c r="M294" s="8"/>
      <c r="N294" s="8"/>
      <c r="O294" s="8"/>
      <c r="P294" s="8"/>
      <c r="Q294" s="8"/>
      <c r="R294" s="8"/>
      <c r="S294" s="8"/>
      <c r="T294" s="8"/>
      <c r="U294" s="8"/>
      <c r="V294" s="8"/>
      <c r="W294" s="8"/>
      <c r="X294" s="8"/>
      <c r="Y294" s="8"/>
      <c r="Z294" s="8"/>
      <c r="AA294" s="8"/>
    </row>
    <row r="295" spans="1:27" ht="15.75" customHeight="1">
      <c r="A295" s="80"/>
      <c r="B295" s="81"/>
      <c r="C295" s="81"/>
      <c r="D295" s="81"/>
      <c r="G295" s="7"/>
      <c r="H295" s="7"/>
      <c r="I295" s="7"/>
      <c r="J295" s="7"/>
      <c r="K295" s="7"/>
      <c r="L295" s="8"/>
      <c r="M295" s="8"/>
      <c r="N295" s="8"/>
      <c r="O295" s="8"/>
      <c r="P295" s="8"/>
      <c r="Q295" s="8"/>
      <c r="R295" s="8"/>
      <c r="S295" s="8"/>
      <c r="T295" s="8"/>
      <c r="U295" s="8"/>
      <c r="V295" s="8"/>
      <c r="W295" s="8"/>
      <c r="X295" s="8"/>
      <c r="Y295" s="8"/>
      <c r="Z295" s="8"/>
      <c r="AA295" s="8"/>
    </row>
    <row r="296" spans="1:27" ht="15.75" customHeight="1">
      <c r="A296" s="80"/>
      <c r="B296" s="81"/>
      <c r="C296" s="81"/>
      <c r="D296" s="81"/>
      <c r="G296" s="7"/>
      <c r="H296" s="7"/>
      <c r="I296" s="7"/>
      <c r="J296" s="7"/>
      <c r="K296" s="7"/>
      <c r="L296" s="8"/>
      <c r="M296" s="8"/>
      <c r="N296" s="8"/>
      <c r="O296" s="8"/>
      <c r="P296" s="8"/>
      <c r="Q296" s="8"/>
      <c r="R296" s="8"/>
      <c r="S296" s="8"/>
      <c r="T296" s="8"/>
      <c r="U296" s="8"/>
      <c r="V296" s="8"/>
      <c r="W296" s="8"/>
      <c r="X296" s="8"/>
      <c r="Y296" s="8"/>
      <c r="Z296" s="8"/>
      <c r="AA296" s="8"/>
    </row>
    <row r="297" spans="1:27" ht="15.75" customHeight="1">
      <c r="A297" s="80"/>
      <c r="B297" s="81"/>
      <c r="C297" s="81"/>
      <c r="D297" s="81"/>
      <c r="G297" s="7"/>
      <c r="H297" s="7"/>
      <c r="I297" s="7"/>
      <c r="J297" s="7"/>
      <c r="K297" s="7"/>
      <c r="L297" s="8"/>
      <c r="M297" s="8"/>
      <c r="N297" s="8"/>
      <c r="O297" s="8"/>
      <c r="P297" s="8"/>
      <c r="Q297" s="8"/>
      <c r="R297" s="8"/>
      <c r="S297" s="8"/>
      <c r="T297" s="8"/>
      <c r="U297" s="8"/>
      <c r="V297" s="8"/>
      <c r="W297" s="8"/>
      <c r="X297" s="8"/>
      <c r="Y297" s="8"/>
      <c r="Z297" s="8"/>
      <c r="AA297" s="8"/>
    </row>
    <row r="298" spans="1:27" ht="15.75" customHeight="1">
      <c r="A298" s="80"/>
      <c r="B298" s="81"/>
      <c r="C298" s="81"/>
      <c r="D298" s="81"/>
      <c r="G298" s="7"/>
      <c r="H298" s="7"/>
      <c r="I298" s="7"/>
      <c r="J298" s="7"/>
      <c r="K298" s="7"/>
      <c r="L298" s="8"/>
      <c r="M298" s="8"/>
      <c r="N298" s="8"/>
      <c r="O298" s="8"/>
      <c r="P298" s="8"/>
      <c r="Q298" s="8"/>
      <c r="R298" s="8"/>
      <c r="S298" s="8"/>
      <c r="T298" s="8"/>
      <c r="U298" s="8"/>
      <c r="V298" s="8"/>
      <c r="W298" s="8"/>
      <c r="X298" s="8"/>
      <c r="Y298" s="8"/>
      <c r="Z298" s="8"/>
      <c r="AA298" s="8"/>
    </row>
    <row r="299" spans="1:27" ht="15.75" customHeight="1">
      <c r="A299" s="80"/>
      <c r="B299" s="81"/>
      <c r="C299" s="81"/>
      <c r="D299" s="81"/>
      <c r="G299" s="7"/>
      <c r="H299" s="7"/>
      <c r="I299" s="7"/>
      <c r="J299" s="7"/>
      <c r="K299" s="7"/>
      <c r="L299" s="8"/>
      <c r="M299" s="8"/>
      <c r="N299" s="8"/>
      <c r="O299" s="8"/>
      <c r="P299" s="8"/>
      <c r="Q299" s="8"/>
      <c r="R299" s="8"/>
      <c r="S299" s="8"/>
      <c r="T299" s="8"/>
      <c r="U299" s="8"/>
      <c r="V299" s="8"/>
      <c r="W299" s="8"/>
      <c r="X299" s="8"/>
      <c r="Y299" s="8"/>
      <c r="Z299" s="8"/>
      <c r="AA299" s="8"/>
    </row>
    <row r="300" spans="1:27" ht="15.75" customHeight="1">
      <c r="A300" s="80"/>
      <c r="B300" s="81"/>
      <c r="C300" s="81"/>
      <c r="D300" s="81"/>
      <c r="G300" s="7"/>
      <c r="H300" s="7"/>
      <c r="I300" s="7"/>
      <c r="J300" s="7"/>
      <c r="K300" s="7"/>
      <c r="L300" s="8"/>
      <c r="M300" s="8"/>
      <c r="N300" s="8"/>
      <c r="O300" s="8"/>
      <c r="P300" s="8"/>
      <c r="Q300" s="8"/>
      <c r="R300" s="8"/>
      <c r="S300" s="8"/>
      <c r="T300" s="8"/>
      <c r="U300" s="8"/>
      <c r="V300" s="8"/>
      <c r="W300" s="8"/>
      <c r="X300" s="8"/>
      <c r="Y300" s="8"/>
      <c r="Z300" s="8"/>
      <c r="AA300" s="8"/>
    </row>
    <row r="301" spans="1:27" ht="15.75" customHeight="1">
      <c r="A301" s="80"/>
      <c r="B301" s="81"/>
      <c r="C301" s="81"/>
      <c r="D301" s="81"/>
      <c r="G301" s="7"/>
      <c r="H301" s="7"/>
      <c r="I301" s="7"/>
      <c r="J301" s="7"/>
      <c r="K301" s="7"/>
      <c r="L301" s="8"/>
      <c r="M301" s="8"/>
      <c r="N301" s="8"/>
      <c r="O301" s="8"/>
      <c r="P301" s="8"/>
      <c r="Q301" s="8"/>
      <c r="R301" s="8"/>
      <c r="S301" s="8"/>
      <c r="T301" s="8"/>
      <c r="U301" s="8"/>
      <c r="V301" s="8"/>
      <c r="W301" s="8"/>
      <c r="X301" s="8"/>
      <c r="Y301" s="8"/>
      <c r="Z301" s="8"/>
      <c r="AA301" s="8"/>
    </row>
    <row r="302" spans="1:27" ht="15.75" customHeight="1">
      <c r="A302" s="80"/>
      <c r="B302" s="81"/>
      <c r="C302" s="81"/>
      <c r="D302" s="81"/>
      <c r="G302" s="7"/>
      <c r="H302" s="7"/>
      <c r="I302" s="7"/>
      <c r="J302" s="7"/>
      <c r="K302" s="7"/>
      <c r="L302" s="8"/>
      <c r="M302" s="8"/>
      <c r="N302" s="8"/>
      <c r="O302" s="8"/>
      <c r="P302" s="8"/>
      <c r="Q302" s="8"/>
      <c r="R302" s="8"/>
      <c r="S302" s="8"/>
      <c r="T302" s="8"/>
      <c r="U302" s="8"/>
      <c r="V302" s="8"/>
      <c r="W302" s="8"/>
      <c r="X302" s="8"/>
      <c r="Y302" s="8"/>
      <c r="Z302" s="8"/>
      <c r="AA302" s="8"/>
    </row>
    <row r="303" spans="1:27" ht="15.75" customHeight="1">
      <c r="A303" s="80"/>
      <c r="B303" s="81"/>
      <c r="C303" s="81"/>
      <c r="D303" s="81"/>
      <c r="G303" s="7"/>
      <c r="H303" s="7"/>
      <c r="I303" s="7"/>
      <c r="J303" s="7"/>
      <c r="K303" s="7"/>
      <c r="L303" s="8"/>
      <c r="M303" s="8"/>
      <c r="N303" s="8"/>
      <c r="O303" s="8"/>
      <c r="P303" s="8"/>
      <c r="Q303" s="8"/>
      <c r="R303" s="8"/>
      <c r="S303" s="8"/>
      <c r="T303" s="8"/>
      <c r="U303" s="8"/>
      <c r="V303" s="8"/>
      <c r="W303" s="8"/>
      <c r="X303" s="8"/>
      <c r="Y303" s="8"/>
      <c r="Z303" s="8"/>
      <c r="AA303" s="8"/>
    </row>
    <row r="304" spans="1:27" ht="15.75" customHeight="1">
      <c r="A304" s="80"/>
      <c r="B304" s="81"/>
      <c r="C304" s="81"/>
      <c r="D304" s="81"/>
      <c r="G304" s="7"/>
      <c r="H304" s="7"/>
      <c r="I304" s="7"/>
      <c r="J304" s="7"/>
      <c r="K304" s="7"/>
      <c r="L304" s="8"/>
      <c r="M304" s="8"/>
      <c r="N304" s="8"/>
      <c r="O304" s="8"/>
      <c r="P304" s="8"/>
      <c r="Q304" s="8"/>
      <c r="R304" s="8"/>
      <c r="S304" s="8"/>
      <c r="T304" s="8"/>
      <c r="U304" s="8"/>
      <c r="V304" s="8"/>
      <c r="W304" s="8"/>
      <c r="X304" s="8"/>
      <c r="Y304" s="8"/>
      <c r="Z304" s="8"/>
      <c r="AA304" s="8"/>
    </row>
    <row r="305" spans="1:27" ht="15.75" customHeight="1">
      <c r="A305" s="80"/>
      <c r="B305" s="81"/>
      <c r="C305" s="81"/>
      <c r="D305" s="81"/>
      <c r="G305" s="7"/>
      <c r="H305" s="7"/>
      <c r="I305" s="7"/>
      <c r="J305" s="7"/>
      <c r="K305" s="7"/>
      <c r="L305" s="8"/>
      <c r="M305" s="8"/>
      <c r="N305" s="8"/>
      <c r="O305" s="8"/>
      <c r="P305" s="8"/>
      <c r="Q305" s="8"/>
      <c r="R305" s="8"/>
      <c r="S305" s="8"/>
      <c r="T305" s="8"/>
      <c r="U305" s="8"/>
      <c r="V305" s="8"/>
      <c r="W305" s="8"/>
      <c r="X305" s="8"/>
      <c r="Y305" s="8"/>
      <c r="Z305" s="8"/>
      <c r="AA305" s="8"/>
    </row>
    <row r="306" spans="1:27" ht="15.75" customHeight="1">
      <c r="A306" s="80"/>
      <c r="B306" s="81"/>
      <c r="C306" s="81"/>
      <c r="D306" s="81"/>
      <c r="G306" s="7"/>
      <c r="H306" s="7"/>
      <c r="I306" s="7"/>
      <c r="J306" s="7"/>
      <c r="K306" s="7"/>
      <c r="L306" s="8"/>
      <c r="M306" s="8"/>
      <c r="N306" s="8"/>
      <c r="O306" s="8"/>
      <c r="P306" s="8"/>
      <c r="Q306" s="8"/>
      <c r="R306" s="8"/>
      <c r="S306" s="8"/>
      <c r="T306" s="8"/>
      <c r="U306" s="8"/>
      <c r="V306" s="8"/>
      <c r="W306" s="8"/>
      <c r="X306" s="8"/>
      <c r="Y306" s="8"/>
      <c r="Z306" s="8"/>
      <c r="AA306" s="8"/>
    </row>
    <row r="307" spans="1:27" ht="15.75" customHeight="1">
      <c r="A307" s="80"/>
      <c r="B307" s="81"/>
      <c r="C307" s="81"/>
      <c r="D307" s="81"/>
      <c r="G307" s="7"/>
      <c r="H307" s="7"/>
      <c r="I307" s="7"/>
      <c r="J307" s="7"/>
      <c r="K307" s="7"/>
      <c r="L307" s="8"/>
      <c r="M307" s="8"/>
      <c r="N307" s="8"/>
      <c r="O307" s="8"/>
      <c r="P307" s="8"/>
      <c r="Q307" s="8"/>
      <c r="R307" s="8"/>
      <c r="S307" s="8"/>
      <c r="T307" s="8"/>
      <c r="U307" s="8"/>
      <c r="V307" s="8"/>
      <c r="W307" s="8"/>
      <c r="X307" s="8"/>
      <c r="Y307" s="8"/>
      <c r="Z307" s="8"/>
      <c r="AA307" s="8"/>
    </row>
    <row r="308" spans="1:27" ht="15.75" customHeight="1">
      <c r="A308" s="80"/>
      <c r="B308" s="81"/>
      <c r="C308" s="81"/>
      <c r="D308" s="81"/>
      <c r="G308" s="7"/>
      <c r="H308" s="7"/>
      <c r="I308" s="7"/>
      <c r="J308" s="7"/>
      <c r="K308" s="7"/>
      <c r="L308" s="8"/>
      <c r="M308" s="8"/>
      <c r="N308" s="8"/>
      <c r="O308" s="8"/>
      <c r="P308" s="8"/>
      <c r="Q308" s="8"/>
      <c r="R308" s="8"/>
      <c r="S308" s="8"/>
      <c r="T308" s="8"/>
      <c r="U308" s="8"/>
      <c r="V308" s="8"/>
      <c r="W308" s="8"/>
      <c r="X308" s="8"/>
      <c r="Y308" s="8"/>
      <c r="Z308" s="8"/>
      <c r="AA308" s="8"/>
    </row>
    <row r="309" spans="1:27" ht="15.75" customHeight="1">
      <c r="A309" s="80"/>
      <c r="B309" s="81"/>
      <c r="C309" s="81"/>
      <c r="D309" s="81"/>
      <c r="G309" s="7"/>
      <c r="H309" s="7"/>
      <c r="I309" s="7"/>
      <c r="J309" s="7"/>
      <c r="K309" s="7"/>
      <c r="L309" s="8"/>
      <c r="M309" s="8"/>
      <c r="N309" s="8"/>
      <c r="O309" s="8"/>
      <c r="P309" s="8"/>
      <c r="Q309" s="8"/>
      <c r="R309" s="8"/>
      <c r="S309" s="8"/>
      <c r="T309" s="8"/>
      <c r="U309" s="8"/>
      <c r="V309" s="8"/>
      <c r="W309" s="8"/>
      <c r="X309" s="8"/>
      <c r="Y309" s="8"/>
      <c r="Z309" s="8"/>
      <c r="AA309" s="8"/>
    </row>
    <row r="310" spans="1:27" ht="15.75" customHeight="1">
      <c r="A310" s="80"/>
      <c r="B310" s="81"/>
      <c r="C310" s="81"/>
      <c r="D310" s="81"/>
      <c r="G310" s="7"/>
      <c r="H310" s="7"/>
      <c r="I310" s="7"/>
      <c r="J310" s="7"/>
      <c r="K310" s="7"/>
      <c r="L310" s="8"/>
      <c r="M310" s="8"/>
      <c r="N310" s="8"/>
      <c r="O310" s="8"/>
      <c r="P310" s="8"/>
      <c r="Q310" s="8"/>
      <c r="R310" s="8"/>
      <c r="S310" s="8"/>
      <c r="T310" s="8"/>
      <c r="U310" s="8"/>
      <c r="V310" s="8"/>
      <c r="W310" s="8"/>
      <c r="X310" s="8"/>
      <c r="Y310" s="8"/>
      <c r="Z310" s="8"/>
      <c r="AA310" s="8"/>
    </row>
    <row r="311" spans="1:27" ht="15.75" customHeight="1">
      <c r="A311" s="80"/>
      <c r="B311" s="81"/>
      <c r="C311" s="81"/>
      <c r="D311" s="81"/>
      <c r="G311" s="7"/>
      <c r="H311" s="7"/>
      <c r="I311" s="7"/>
      <c r="J311" s="7"/>
      <c r="K311" s="7"/>
      <c r="L311" s="8"/>
      <c r="M311" s="8"/>
      <c r="N311" s="8"/>
      <c r="O311" s="8"/>
      <c r="P311" s="8"/>
      <c r="Q311" s="8"/>
      <c r="R311" s="8"/>
      <c r="S311" s="8"/>
      <c r="T311" s="8"/>
      <c r="U311" s="8"/>
      <c r="V311" s="8"/>
      <c r="W311" s="8"/>
      <c r="X311" s="8"/>
      <c r="Y311" s="8"/>
      <c r="Z311" s="8"/>
      <c r="AA311" s="8"/>
    </row>
    <row r="312" spans="1:27" ht="15.75" customHeight="1">
      <c r="A312" s="80"/>
      <c r="B312" s="81"/>
      <c r="C312" s="81"/>
      <c r="D312" s="81"/>
      <c r="G312" s="7"/>
      <c r="H312" s="7"/>
      <c r="I312" s="7"/>
      <c r="J312" s="7"/>
      <c r="K312" s="7"/>
      <c r="L312" s="8"/>
      <c r="M312" s="8"/>
      <c r="N312" s="8"/>
      <c r="O312" s="8"/>
      <c r="P312" s="8"/>
      <c r="Q312" s="8"/>
      <c r="R312" s="8"/>
      <c r="S312" s="8"/>
      <c r="T312" s="8"/>
      <c r="U312" s="8"/>
      <c r="V312" s="8"/>
      <c r="W312" s="8"/>
      <c r="X312" s="8"/>
      <c r="Y312" s="8"/>
      <c r="Z312" s="8"/>
      <c r="AA312" s="8"/>
    </row>
    <row r="313" spans="1:27" ht="15.75" customHeight="1">
      <c r="A313" s="80"/>
      <c r="B313" s="81"/>
      <c r="C313" s="81"/>
      <c r="D313" s="81"/>
      <c r="G313" s="7"/>
      <c r="H313" s="7"/>
      <c r="I313" s="7"/>
      <c r="J313" s="7"/>
      <c r="K313" s="7"/>
      <c r="L313" s="8"/>
      <c r="M313" s="8"/>
      <c r="N313" s="8"/>
      <c r="O313" s="8"/>
      <c r="P313" s="8"/>
      <c r="Q313" s="8"/>
      <c r="R313" s="8"/>
      <c r="S313" s="8"/>
      <c r="T313" s="8"/>
      <c r="U313" s="8"/>
      <c r="V313" s="8"/>
      <c r="W313" s="8"/>
      <c r="X313" s="8"/>
      <c r="Y313" s="8"/>
      <c r="Z313" s="8"/>
      <c r="AA313" s="8"/>
    </row>
    <row r="314" spans="1:27" ht="15.75" customHeight="1">
      <c r="A314" s="80"/>
      <c r="B314" s="81"/>
      <c r="C314" s="81"/>
      <c r="D314" s="81"/>
      <c r="G314" s="7"/>
      <c r="H314" s="7"/>
      <c r="I314" s="7"/>
      <c r="J314" s="7"/>
      <c r="K314" s="7"/>
      <c r="L314" s="8"/>
      <c r="M314" s="8"/>
      <c r="N314" s="8"/>
      <c r="O314" s="8"/>
      <c r="P314" s="8"/>
      <c r="Q314" s="8"/>
      <c r="R314" s="8"/>
      <c r="S314" s="8"/>
      <c r="T314" s="8"/>
      <c r="U314" s="8"/>
      <c r="V314" s="8"/>
      <c r="W314" s="8"/>
      <c r="X314" s="8"/>
      <c r="Y314" s="8"/>
      <c r="Z314" s="8"/>
      <c r="AA314" s="8"/>
    </row>
    <row r="315" spans="1:27" ht="15.75" customHeight="1">
      <c r="A315" s="80"/>
      <c r="B315" s="81"/>
      <c r="C315" s="81"/>
      <c r="D315" s="81"/>
      <c r="G315" s="7"/>
      <c r="H315" s="7"/>
      <c r="I315" s="7"/>
      <c r="J315" s="7"/>
      <c r="K315" s="7"/>
      <c r="L315" s="8"/>
      <c r="M315" s="8"/>
      <c r="N315" s="8"/>
      <c r="O315" s="8"/>
      <c r="P315" s="8"/>
      <c r="Q315" s="8"/>
      <c r="R315" s="8"/>
      <c r="S315" s="8"/>
      <c r="T315" s="8"/>
      <c r="U315" s="8"/>
      <c r="V315" s="8"/>
      <c r="W315" s="8"/>
      <c r="X315" s="8"/>
      <c r="Y315" s="8"/>
      <c r="Z315" s="8"/>
      <c r="AA315" s="8"/>
    </row>
    <row r="316" spans="1:27" ht="15.75" customHeight="1">
      <c r="A316" s="80"/>
      <c r="B316" s="81"/>
      <c r="C316" s="81"/>
      <c r="D316" s="81"/>
      <c r="G316" s="7"/>
      <c r="H316" s="7"/>
      <c r="I316" s="7"/>
      <c r="J316" s="7"/>
      <c r="K316" s="7"/>
      <c r="L316" s="8"/>
      <c r="M316" s="8"/>
      <c r="N316" s="8"/>
      <c r="O316" s="8"/>
      <c r="P316" s="8"/>
      <c r="Q316" s="8"/>
      <c r="R316" s="8"/>
      <c r="S316" s="8"/>
      <c r="T316" s="8"/>
      <c r="U316" s="8"/>
      <c r="V316" s="8"/>
      <c r="W316" s="8"/>
      <c r="X316" s="8"/>
      <c r="Y316" s="8"/>
      <c r="Z316" s="8"/>
      <c r="AA316" s="8"/>
    </row>
    <row r="317" spans="1:27" ht="15.75" customHeight="1">
      <c r="A317" s="80"/>
      <c r="B317" s="81"/>
      <c r="C317" s="81"/>
      <c r="D317" s="81"/>
      <c r="G317" s="7"/>
      <c r="H317" s="7"/>
      <c r="I317" s="7"/>
      <c r="J317" s="7"/>
      <c r="K317" s="7"/>
      <c r="L317" s="8"/>
      <c r="M317" s="8"/>
      <c r="N317" s="8"/>
      <c r="O317" s="8"/>
      <c r="P317" s="8"/>
      <c r="Q317" s="8"/>
      <c r="R317" s="8"/>
      <c r="S317" s="8"/>
      <c r="T317" s="8"/>
      <c r="U317" s="8"/>
      <c r="V317" s="8"/>
      <c r="W317" s="8"/>
      <c r="X317" s="8"/>
      <c r="Y317" s="8"/>
      <c r="Z317" s="8"/>
      <c r="AA317" s="8"/>
    </row>
    <row r="318" spans="1:27" ht="15.75" customHeight="1">
      <c r="A318" s="80"/>
      <c r="B318" s="81"/>
      <c r="C318" s="81"/>
      <c r="D318" s="81"/>
      <c r="G318" s="7"/>
      <c r="H318" s="7"/>
      <c r="I318" s="7"/>
      <c r="J318" s="7"/>
      <c r="K318" s="7"/>
      <c r="L318" s="8"/>
      <c r="M318" s="8"/>
      <c r="N318" s="8"/>
      <c r="O318" s="8"/>
      <c r="P318" s="8"/>
      <c r="Q318" s="8"/>
      <c r="R318" s="8"/>
      <c r="S318" s="8"/>
      <c r="T318" s="8"/>
      <c r="U318" s="8"/>
      <c r="V318" s="8"/>
      <c r="W318" s="8"/>
      <c r="X318" s="8"/>
      <c r="Y318" s="8"/>
      <c r="Z318" s="8"/>
      <c r="AA318" s="8"/>
    </row>
    <row r="319" spans="1:27" ht="15.75" customHeight="1">
      <c r="A319" s="80"/>
      <c r="B319" s="81"/>
      <c r="C319" s="81"/>
      <c r="D319" s="81"/>
      <c r="G319" s="7"/>
      <c r="H319" s="7"/>
      <c r="I319" s="7"/>
      <c r="J319" s="7"/>
      <c r="K319" s="7"/>
      <c r="L319" s="8"/>
      <c r="M319" s="8"/>
      <c r="N319" s="8"/>
      <c r="O319" s="8"/>
      <c r="P319" s="8"/>
      <c r="Q319" s="8"/>
      <c r="R319" s="8"/>
      <c r="S319" s="8"/>
      <c r="T319" s="8"/>
      <c r="U319" s="8"/>
      <c r="V319" s="8"/>
      <c r="W319" s="8"/>
      <c r="X319" s="8"/>
      <c r="Y319" s="8"/>
      <c r="Z319" s="8"/>
      <c r="AA319" s="8"/>
    </row>
    <row r="320" spans="1:27" ht="15.75" customHeight="1">
      <c r="A320" s="80"/>
      <c r="B320" s="81"/>
      <c r="C320" s="81"/>
      <c r="D320" s="81"/>
      <c r="G320" s="7"/>
      <c r="H320" s="7"/>
      <c r="I320" s="7"/>
      <c r="J320" s="7"/>
      <c r="K320" s="7"/>
      <c r="L320" s="8"/>
      <c r="M320" s="8"/>
      <c r="N320" s="8"/>
      <c r="O320" s="8"/>
      <c r="P320" s="8"/>
      <c r="Q320" s="8"/>
      <c r="R320" s="8"/>
      <c r="S320" s="8"/>
      <c r="T320" s="8"/>
      <c r="U320" s="8"/>
      <c r="V320" s="8"/>
      <c r="W320" s="8"/>
      <c r="X320" s="8"/>
      <c r="Y320" s="8"/>
      <c r="Z320" s="8"/>
      <c r="AA320" s="8"/>
    </row>
    <row r="321" spans="1:27" ht="15.75" customHeight="1">
      <c r="A321" s="80"/>
      <c r="B321" s="81"/>
      <c r="C321" s="81"/>
      <c r="D321" s="81"/>
      <c r="G321" s="7"/>
      <c r="H321" s="7"/>
      <c r="I321" s="7"/>
      <c r="J321" s="7"/>
      <c r="K321" s="7"/>
      <c r="L321" s="8"/>
      <c r="M321" s="8"/>
      <c r="N321" s="8"/>
      <c r="O321" s="8"/>
      <c r="P321" s="8"/>
      <c r="Q321" s="8"/>
      <c r="R321" s="8"/>
      <c r="S321" s="8"/>
      <c r="T321" s="8"/>
      <c r="U321" s="8"/>
      <c r="V321" s="8"/>
      <c r="W321" s="8"/>
      <c r="X321" s="8"/>
      <c r="Y321" s="8"/>
      <c r="Z321" s="8"/>
      <c r="AA321" s="8"/>
    </row>
    <row r="322" spans="1:27" ht="15.75" customHeight="1">
      <c r="A322" s="80"/>
      <c r="B322" s="81"/>
      <c r="C322" s="81"/>
      <c r="D322" s="81"/>
      <c r="G322" s="7"/>
      <c r="H322" s="7"/>
      <c r="I322" s="7"/>
      <c r="J322" s="7"/>
      <c r="K322" s="7"/>
      <c r="L322" s="8"/>
      <c r="M322" s="8"/>
      <c r="N322" s="8"/>
      <c r="O322" s="8"/>
      <c r="P322" s="8"/>
      <c r="Q322" s="8"/>
      <c r="R322" s="8"/>
      <c r="S322" s="8"/>
      <c r="T322" s="8"/>
      <c r="U322" s="8"/>
      <c r="V322" s="8"/>
      <c r="W322" s="8"/>
      <c r="X322" s="8"/>
      <c r="Y322" s="8"/>
      <c r="Z322" s="8"/>
      <c r="AA322" s="8"/>
    </row>
    <row r="323" spans="1:27" ht="15.75" customHeight="1">
      <c r="A323" s="80"/>
      <c r="B323" s="81"/>
      <c r="C323" s="81"/>
      <c r="D323" s="81"/>
      <c r="G323" s="7"/>
      <c r="H323" s="7"/>
      <c r="I323" s="7"/>
      <c r="J323" s="7"/>
      <c r="K323" s="7"/>
      <c r="L323" s="8"/>
      <c r="M323" s="8"/>
      <c r="N323" s="8"/>
      <c r="O323" s="8"/>
      <c r="P323" s="8"/>
      <c r="Q323" s="8"/>
      <c r="R323" s="8"/>
      <c r="S323" s="8"/>
      <c r="T323" s="8"/>
      <c r="U323" s="8"/>
      <c r="V323" s="8"/>
      <c r="W323" s="8"/>
      <c r="X323" s="8"/>
      <c r="Y323" s="8"/>
      <c r="Z323" s="8"/>
      <c r="AA323" s="8"/>
    </row>
    <row r="324" spans="1:27" ht="15.75" customHeight="1">
      <c r="A324" s="80"/>
      <c r="B324" s="81"/>
      <c r="C324" s="81"/>
      <c r="D324" s="81"/>
      <c r="G324" s="7"/>
      <c r="H324" s="7"/>
      <c r="I324" s="7"/>
      <c r="J324" s="7"/>
      <c r="K324" s="7"/>
      <c r="L324" s="8"/>
      <c r="M324" s="8"/>
      <c r="N324" s="8"/>
      <c r="O324" s="8"/>
      <c r="P324" s="8"/>
      <c r="Q324" s="8"/>
      <c r="R324" s="8"/>
      <c r="S324" s="8"/>
      <c r="T324" s="8"/>
      <c r="U324" s="8"/>
      <c r="V324" s="8"/>
      <c r="W324" s="8"/>
      <c r="X324" s="8"/>
      <c r="Y324" s="8"/>
      <c r="Z324" s="8"/>
      <c r="AA324" s="8"/>
    </row>
    <row r="325" spans="1:27" ht="15.75" customHeight="1">
      <c r="A325" s="80"/>
      <c r="B325" s="81"/>
      <c r="C325" s="81"/>
      <c r="D325" s="81"/>
      <c r="G325" s="7"/>
      <c r="H325" s="7"/>
      <c r="I325" s="7"/>
      <c r="J325" s="7"/>
      <c r="K325" s="7"/>
      <c r="L325" s="8"/>
      <c r="M325" s="8"/>
      <c r="N325" s="8"/>
      <c r="O325" s="8"/>
      <c r="P325" s="8"/>
      <c r="Q325" s="8"/>
      <c r="R325" s="8"/>
      <c r="S325" s="8"/>
      <c r="T325" s="8"/>
      <c r="U325" s="8"/>
      <c r="V325" s="8"/>
      <c r="W325" s="8"/>
      <c r="X325" s="8"/>
      <c r="Y325" s="8"/>
      <c r="Z325" s="8"/>
      <c r="AA325" s="8"/>
    </row>
    <row r="326" spans="1:27" ht="15.75" customHeight="1">
      <c r="A326" s="80"/>
      <c r="B326" s="81"/>
      <c r="C326" s="81"/>
      <c r="D326" s="81"/>
      <c r="G326" s="7"/>
      <c r="H326" s="7"/>
      <c r="I326" s="7"/>
      <c r="J326" s="7"/>
      <c r="K326" s="7"/>
      <c r="L326" s="8"/>
      <c r="M326" s="8"/>
      <c r="N326" s="8"/>
      <c r="O326" s="8"/>
      <c r="P326" s="8"/>
      <c r="Q326" s="8"/>
      <c r="R326" s="8"/>
      <c r="S326" s="8"/>
      <c r="T326" s="8"/>
      <c r="U326" s="8"/>
      <c r="V326" s="8"/>
      <c r="W326" s="8"/>
      <c r="X326" s="8"/>
      <c r="Y326" s="8"/>
      <c r="Z326" s="8"/>
      <c r="AA326" s="8"/>
    </row>
    <row r="327" spans="1:27" ht="15.75" customHeight="1">
      <c r="A327" s="80"/>
      <c r="B327" s="81"/>
      <c r="C327" s="81"/>
      <c r="D327" s="81"/>
      <c r="G327" s="7"/>
      <c r="H327" s="7"/>
      <c r="I327" s="7"/>
      <c r="J327" s="7"/>
      <c r="K327" s="7"/>
      <c r="L327" s="8"/>
      <c r="M327" s="8"/>
      <c r="N327" s="8"/>
      <c r="O327" s="8"/>
      <c r="P327" s="8"/>
      <c r="Q327" s="8"/>
      <c r="R327" s="8"/>
      <c r="S327" s="8"/>
      <c r="T327" s="8"/>
      <c r="U327" s="8"/>
      <c r="V327" s="8"/>
      <c r="W327" s="8"/>
      <c r="X327" s="8"/>
      <c r="Y327" s="8"/>
      <c r="Z327" s="8"/>
      <c r="AA327" s="8"/>
    </row>
    <row r="328" spans="1:27" ht="15.75" customHeight="1">
      <c r="A328" s="80"/>
      <c r="B328" s="81"/>
      <c r="C328" s="81"/>
      <c r="D328" s="81"/>
      <c r="G328" s="7"/>
      <c r="H328" s="7"/>
      <c r="I328" s="7"/>
      <c r="J328" s="7"/>
      <c r="K328" s="7"/>
      <c r="L328" s="8"/>
      <c r="M328" s="8"/>
      <c r="N328" s="8"/>
      <c r="O328" s="8"/>
      <c r="P328" s="8"/>
      <c r="Q328" s="8"/>
      <c r="R328" s="8"/>
      <c r="S328" s="8"/>
      <c r="T328" s="8"/>
      <c r="U328" s="8"/>
      <c r="V328" s="8"/>
      <c r="W328" s="8"/>
      <c r="X328" s="8"/>
      <c r="Y328" s="8"/>
      <c r="Z328" s="8"/>
      <c r="AA328" s="8"/>
    </row>
    <row r="329" spans="1:27" ht="15.75" customHeight="1">
      <c r="A329" s="80"/>
      <c r="B329" s="81"/>
      <c r="C329" s="81"/>
      <c r="D329" s="81"/>
      <c r="G329" s="7"/>
      <c r="H329" s="7"/>
      <c r="I329" s="7"/>
      <c r="J329" s="7"/>
      <c r="K329" s="7"/>
      <c r="L329" s="8"/>
      <c r="M329" s="8"/>
      <c r="N329" s="8"/>
      <c r="O329" s="8"/>
      <c r="P329" s="8"/>
      <c r="Q329" s="8"/>
      <c r="R329" s="8"/>
      <c r="S329" s="8"/>
      <c r="T329" s="8"/>
      <c r="U329" s="8"/>
      <c r="V329" s="8"/>
      <c r="W329" s="8"/>
      <c r="X329" s="8"/>
      <c r="Y329" s="8"/>
      <c r="Z329" s="8"/>
      <c r="AA329" s="8"/>
    </row>
    <row r="330" spans="1:27" ht="15.75" customHeight="1">
      <c r="A330" s="80"/>
      <c r="B330" s="81"/>
      <c r="C330" s="81"/>
      <c r="D330" s="81"/>
      <c r="G330" s="7"/>
      <c r="H330" s="7"/>
      <c r="I330" s="7"/>
      <c r="J330" s="7"/>
      <c r="K330" s="7"/>
      <c r="L330" s="8"/>
      <c r="M330" s="8"/>
      <c r="N330" s="8"/>
      <c r="O330" s="8"/>
      <c r="P330" s="8"/>
      <c r="Q330" s="8"/>
      <c r="R330" s="8"/>
      <c r="S330" s="8"/>
      <c r="T330" s="8"/>
      <c r="U330" s="8"/>
      <c r="V330" s="8"/>
      <c r="W330" s="8"/>
      <c r="X330" s="8"/>
      <c r="Y330" s="8"/>
      <c r="Z330" s="8"/>
      <c r="AA330" s="8"/>
    </row>
    <row r="331" spans="1:27" ht="15.75" customHeight="1">
      <c r="A331" s="80"/>
      <c r="B331" s="81"/>
      <c r="C331" s="81"/>
      <c r="D331" s="81"/>
      <c r="G331" s="7"/>
      <c r="H331" s="7"/>
      <c r="I331" s="7"/>
      <c r="J331" s="7"/>
      <c r="K331" s="7"/>
      <c r="L331" s="8"/>
      <c r="M331" s="8"/>
      <c r="N331" s="8"/>
      <c r="O331" s="8"/>
      <c r="P331" s="8"/>
      <c r="Q331" s="8"/>
      <c r="R331" s="8"/>
      <c r="S331" s="8"/>
      <c r="T331" s="8"/>
      <c r="U331" s="8"/>
      <c r="V331" s="8"/>
      <c r="W331" s="8"/>
      <c r="X331" s="8"/>
      <c r="Y331" s="8"/>
      <c r="Z331" s="8"/>
      <c r="AA331" s="8"/>
    </row>
    <row r="332" spans="1:27" ht="15.75" customHeight="1">
      <c r="A332" s="80"/>
      <c r="B332" s="81"/>
      <c r="C332" s="81"/>
      <c r="D332" s="81"/>
      <c r="G332" s="7"/>
      <c r="H332" s="7"/>
      <c r="I332" s="7"/>
      <c r="J332" s="7"/>
      <c r="K332" s="7"/>
      <c r="L332" s="8"/>
      <c r="M332" s="8"/>
      <c r="N332" s="8"/>
      <c r="O332" s="8"/>
      <c r="P332" s="8"/>
      <c r="Q332" s="8"/>
      <c r="R332" s="8"/>
      <c r="S332" s="8"/>
      <c r="T332" s="8"/>
      <c r="U332" s="8"/>
      <c r="V332" s="8"/>
      <c r="W332" s="8"/>
      <c r="X332" s="8"/>
      <c r="Y332" s="8"/>
      <c r="Z332" s="8"/>
      <c r="AA332" s="8"/>
    </row>
    <row r="333" spans="1:27" ht="15.75" customHeight="1">
      <c r="A333" s="80"/>
      <c r="B333" s="81"/>
      <c r="C333" s="81"/>
      <c r="D333" s="81"/>
      <c r="G333" s="7"/>
      <c r="H333" s="7"/>
      <c r="I333" s="7"/>
      <c r="J333" s="7"/>
      <c r="K333" s="7"/>
      <c r="L333" s="8"/>
      <c r="M333" s="8"/>
      <c r="N333" s="8"/>
      <c r="O333" s="8"/>
      <c r="P333" s="8"/>
      <c r="Q333" s="8"/>
      <c r="R333" s="8"/>
      <c r="S333" s="8"/>
      <c r="T333" s="8"/>
      <c r="U333" s="8"/>
      <c r="V333" s="8"/>
      <c r="W333" s="8"/>
      <c r="X333" s="8"/>
      <c r="Y333" s="8"/>
      <c r="Z333" s="8"/>
      <c r="AA333" s="8"/>
    </row>
    <row r="334" spans="1:27" ht="15.75" customHeight="1">
      <c r="A334" s="80"/>
      <c r="B334" s="81"/>
      <c r="C334" s="81"/>
      <c r="D334" s="81"/>
      <c r="G334" s="7"/>
      <c r="H334" s="7"/>
      <c r="I334" s="7"/>
      <c r="J334" s="7"/>
      <c r="K334" s="7"/>
      <c r="L334" s="8"/>
      <c r="M334" s="8"/>
      <c r="N334" s="8"/>
      <c r="O334" s="8"/>
      <c r="P334" s="8"/>
      <c r="Q334" s="8"/>
      <c r="R334" s="8"/>
      <c r="S334" s="8"/>
      <c r="T334" s="8"/>
      <c r="U334" s="8"/>
      <c r="V334" s="8"/>
      <c r="W334" s="8"/>
      <c r="X334" s="8"/>
      <c r="Y334" s="8"/>
      <c r="Z334" s="8"/>
      <c r="AA334" s="8"/>
    </row>
    <row r="335" spans="1:27" ht="15.75" customHeight="1">
      <c r="A335" s="80"/>
      <c r="B335" s="81"/>
      <c r="C335" s="81"/>
      <c r="D335" s="81"/>
      <c r="G335" s="7"/>
      <c r="H335" s="7"/>
      <c r="I335" s="7"/>
      <c r="J335" s="7"/>
      <c r="K335" s="7"/>
      <c r="L335" s="8"/>
      <c r="M335" s="8"/>
      <c r="N335" s="8"/>
      <c r="O335" s="8"/>
      <c r="P335" s="8"/>
      <c r="Q335" s="8"/>
      <c r="R335" s="8"/>
      <c r="S335" s="8"/>
      <c r="T335" s="8"/>
      <c r="U335" s="8"/>
      <c r="V335" s="8"/>
      <c r="W335" s="8"/>
      <c r="X335" s="8"/>
      <c r="Y335" s="8"/>
      <c r="Z335" s="8"/>
      <c r="AA335" s="8"/>
    </row>
    <row r="336" spans="1:27" ht="15.75" customHeight="1">
      <c r="A336" s="80"/>
      <c r="B336" s="81"/>
      <c r="C336" s="81"/>
      <c r="D336" s="81"/>
      <c r="G336" s="7"/>
      <c r="H336" s="7"/>
      <c r="I336" s="7"/>
      <c r="J336" s="7"/>
      <c r="K336" s="7"/>
      <c r="L336" s="8"/>
      <c r="M336" s="8"/>
      <c r="N336" s="8"/>
      <c r="O336" s="8"/>
      <c r="P336" s="8"/>
      <c r="Q336" s="8"/>
      <c r="R336" s="8"/>
      <c r="S336" s="8"/>
      <c r="T336" s="8"/>
      <c r="U336" s="8"/>
      <c r="V336" s="8"/>
      <c r="W336" s="8"/>
      <c r="X336" s="8"/>
      <c r="Y336" s="8"/>
      <c r="Z336" s="8"/>
      <c r="AA336" s="8"/>
    </row>
    <row r="337" spans="1:27" ht="15.75" customHeight="1">
      <c r="A337" s="80"/>
      <c r="B337" s="81"/>
      <c r="C337" s="81"/>
      <c r="D337" s="81"/>
      <c r="G337" s="7"/>
      <c r="H337" s="7"/>
      <c r="I337" s="7"/>
      <c r="J337" s="7"/>
      <c r="K337" s="7"/>
      <c r="L337" s="8"/>
      <c r="M337" s="8"/>
      <c r="N337" s="8"/>
      <c r="O337" s="8"/>
      <c r="P337" s="8"/>
      <c r="Q337" s="8"/>
      <c r="R337" s="8"/>
      <c r="S337" s="8"/>
      <c r="T337" s="8"/>
      <c r="U337" s="8"/>
      <c r="V337" s="8"/>
      <c r="W337" s="8"/>
      <c r="X337" s="8"/>
      <c r="Y337" s="8"/>
      <c r="Z337" s="8"/>
      <c r="AA337" s="8"/>
    </row>
    <row r="338" spans="1:27" ht="15.75" customHeight="1">
      <c r="A338" s="80"/>
      <c r="B338" s="81"/>
      <c r="C338" s="81"/>
      <c r="D338" s="81"/>
      <c r="G338" s="7"/>
      <c r="H338" s="7"/>
      <c r="I338" s="7"/>
      <c r="J338" s="7"/>
      <c r="K338" s="7"/>
      <c r="L338" s="8"/>
      <c r="M338" s="8"/>
      <c r="N338" s="8"/>
      <c r="O338" s="8"/>
      <c r="P338" s="8"/>
      <c r="Q338" s="8"/>
      <c r="R338" s="8"/>
      <c r="S338" s="8"/>
      <c r="T338" s="8"/>
      <c r="U338" s="8"/>
      <c r="V338" s="8"/>
      <c r="W338" s="8"/>
      <c r="X338" s="8"/>
      <c r="Y338" s="8"/>
      <c r="Z338" s="8"/>
      <c r="AA338" s="8"/>
    </row>
    <row r="339" spans="1:27" ht="15.75" customHeight="1">
      <c r="A339" s="80"/>
      <c r="B339" s="81"/>
      <c r="C339" s="81"/>
      <c r="D339" s="81"/>
      <c r="G339" s="7"/>
      <c r="H339" s="7"/>
      <c r="I339" s="7"/>
      <c r="J339" s="7"/>
      <c r="K339" s="7"/>
      <c r="L339" s="8"/>
      <c r="M339" s="8"/>
      <c r="N339" s="8"/>
      <c r="O339" s="8"/>
      <c r="P339" s="8"/>
      <c r="Q339" s="8"/>
      <c r="R339" s="8"/>
      <c r="S339" s="8"/>
      <c r="T339" s="8"/>
      <c r="U339" s="8"/>
      <c r="V339" s="8"/>
      <c r="W339" s="8"/>
      <c r="X339" s="8"/>
      <c r="Y339" s="8"/>
      <c r="Z339" s="8"/>
      <c r="AA339" s="8"/>
    </row>
    <row r="340" spans="1:27" ht="15.75" customHeight="1">
      <c r="A340" s="80"/>
      <c r="B340" s="81"/>
      <c r="C340" s="81"/>
      <c r="D340" s="81"/>
      <c r="G340" s="7"/>
      <c r="H340" s="7"/>
      <c r="I340" s="7"/>
      <c r="J340" s="7"/>
      <c r="K340" s="7"/>
      <c r="L340" s="8"/>
      <c r="M340" s="8"/>
      <c r="N340" s="8"/>
      <c r="O340" s="8"/>
      <c r="P340" s="8"/>
      <c r="Q340" s="8"/>
      <c r="R340" s="8"/>
      <c r="S340" s="8"/>
      <c r="T340" s="8"/>
      <c r="U340" s="8"/>
      <c r="V340" s="8"/>
      <c r="W340" s="8"/>
      <c r="X340" s="8"/>
      <c r="Y340" s="8"/>
      <c r="Z340" s="8"/>
      <c r="AA340" s="8"/>
    </row>
    <row r="341" spans="1:27" ht="15.75" customHeight="1">
      <c r="A341" s="80"/>
      <c r="B341" s="81"/>
      <c r="C341" s="81"/>
      <c r="D341" s="81"/>
      <c r="G341" s="7"/>
      <c r="H341" s="7"/>
      <c r="I341" s="7"/>
      <c r="J341" s="7"/>
      <c r="K341" s="7"/>
      <c r="L341" s="8"/>
      <c r="M341" s="8"/>
      <c r="N341" s="8"/>
      <c r="O341" s="8"/>
      <c r="P341" s="8"/>
      <c r="Q341" s="8"/>
      <c r="R341" s="8"/>
      <c r="S341" s="8"/>
      <c r="T341" s="8"/>
      <c r="U341" s="8"/>
      <c r="V341" s="8"/>
      <c r="W341" s="8"/>
      <c r="X341" s="8"/>
      <c r="Y341" s="8"/>
      <c r="Z341" s="8"/>
      <c r="AA341" s="8"/>
    </row>
    <row r="342" spans="1:27" ht="15.75" customHeight="1">
      <c r="A342" s="80"/>
      <c r="B342" s="81"/>
      <c r="C342" s="81"/>
      <c r="D342" s="81"/>
      <c r="G342" s="7"/>
      <c r="H342" s="7"/>
      <c r="I342" s="7"/>
      <c r="J342" s="7"/>
      <c r="K342" s="7"/>
      <c r="L342" s="8"/>
      <c r="M342" s="8"/>
      <c r="N342" s="8"/>
      <c r="O342" s="8"/>
      <c r="P342" s="8"/>
      <c r="Q342" s="8"/>
      <c r="R342" s="8"/>
      <c r="S342" s="8"/>
      <c r="T342" s="8"/>
      <c r="U342" s="8"/>
      <c r="V342" s="8"/>
      <c r="W342" s="8"/>
      <c r="X342" s="8"/>
      <c r="Y342" s="8"/>
      <c r="Z342" s="8"/>
      <c r="AA342" s="8"/>
    </row>
    <row r="343" spans="1:27" ht="15.75" customHeight="1">
      <c r="A343" s="80"/>
      <c r="B343" s="81"/>
      <c r="C343" s="81"/>
      <c r="D343" s="81"/>
      <c r="G343" s="7"/>
      <c r="H343" s="7"/>
      <c r="I343" s="7"/>
      <c r="J343" s="7"/>
      <c r="K343" s="7"/>
      <c r="L343" s="8"/>
      <c r="M343" s="8"/>
      <c r="N343" s="8"/>
      <c r="O343" s="8"/>
      <c r="P343" s="8"/>
      <c r="Q343" s="8"/>
      <c r="R343" s="8"/>
      <c r="S343" s="8"/>
      <c r="T343" s="8"/>
      <c r="U343" s="8"/>
      <c r="V343" s="8"/>
      <c r="W343" s="8"/>
      <c r="X343" s="8"/>
      <c r="Y343" s="8"/>
      <c r="Z343" s="8"/>
      <c r="AA343" s="8"/>
    </row>
    <row r="344" spans="1:27" ht="15.75" customHeight="1">
      <c r="A344" s="80"/>
      <c r="B344" s="81"/>
      <c r="C344" s="81"/>
      <c r="D344" s="81"/>
      <c r="G344" s="7"/>
      <c r="H344" s="7"/>
      <c r="I344" s="7"/>
      <c r="J344" s="7"/>
      <c r="K344" s="7"/>
      <c r="L344" s="8"/>
      <c r="M344" s="8"/>
      <c r="N344" s="8"/>
      <c r="O344" s="8"/>
      <c r="P344" s="8"/>
      <c r="Q344" s="8"/>
      <c r="R344" s="8"/>
      <c r="S344" s="8"/>
      <c r="T344" s="8"/>
      <c r="U344" s="8"/>
      <c r="V344" s="8"/>
      <c r="W344" s="8"/>
      <c r="X344" s="8"/>
      <c r="Y344" s="8"/>
      <c r="Z344" s="8"/>
      <c r="AA344" s="8"/>
    </row>
    <row r="345" spans="1:27" ht="15.75" customHeight="1">
      <c r="A345" s="80"/>
      <c r="B345" s="81"/>
      <c r="C345" s="81"/>
      <c r="D345" s="81"/>
      <c r="G345" s="7"/>
      <c r="H345" s="7"/>
      <c r="I345" s="7"/>
      <c r="J345" s="7"/>
      <c r="K345" s="7"/>
      <c r="L345" s="8"/>
      <c r="M345" s="8"/>
      <c r="N345" s="8"/>
      <c r="O345" s="8"/>
      <c r="P345" s="8"/>
      <c r="Q345" s="8"/>
      <c r="R345" s="8"/>
      <c r="S345" s="8"/>
      <c r="T345" s="8"/>
      <c r="U345" s="8"/>
      <c r="V345" s="8"/>
      <c r="W345" s="8"/>
      <c r="X345" s="8"/>
      <c r="Y345" s="8"/>
      <c r="Z345" s="8"/>
      <c r="AA345" s="8"/>
    </row>
    <row r="346" spans="1:27" ht="15.75" customHeight="1">
      <c r="A346" s="80"/>
      <c r="B346" s="81"/>
      <c r="C346" s="81"/>
      <c r="D346" s="81"/>
      <c r="G346" s="7"/>
      <c r="H346" s="7"/>
      <c r="I346" s="7"/>
      <c r="J346" s="7"/>
      <c r="K346" s="7"/>
      <c r="L346" s="8"/>
      <c r="M346" s="8"/>
      <c r="N346" s="8"/>
      <c r="O346" s="8"/>
      <c r="P346" s="8"/>
      <c r="Q346" s="8"/>
      <c r="R346" s="8"/>
      <c r="S346" s="8"/>
      <c r="T346" s="8"/>
      <c r="U346" s="8"/>
      <c r="V346" s="8"/>
      <c r="W346" s="8"/>
      <c r="X346" s="8"/>
      <c r="Y346" s="8"/>
      <c r="Z346" s="8"/>
      <c r="AA346" s="8"/>
    </row>
    <row r="347" spans="1:27" ht="15.75" customHeight="1">
      <c r="A347" s="80"/>
      <c r="B347" s="81"/>
      <c r="C347" s="81"/>
      <c r="D347" s="81"/>
      <c r="G347" s="7"/>
      <c r="H347" s="7"/>
      <c r="I347" s="7"/>
      <c r="J347" s="7"/>
      <c r="K347" s="7"/>
      <c r="L347" s="8"/>
      <c r="M347" s="8"/>
      <c r="N347" s="8"/>
      <c r="O347" s="8"/>
      <c r="P347" s="8"/>
      <c r="Q347" s="8"/>
      <c r="R347" s="8"/>
      <c r="S347" s="8"/>
      <c r="T347" s="8"/>
      <c r="U347" s="8"/>
      <c r="V347" s="8"/>
      <c r="W347" s="8"/>
      <c r="X347" s="8"/>
      <c r="Y347" s="8"/>
      <c r="Z347" s="8"/>
      <c r="AA347" s="8"/>
    </row>
    <row r="348" spans="1:27" ht="15.75" customHeight="1">
      <c r="A348" s="80"/>
      <c r="B348" s="81"/>
      <c r="C348" s="81"/>
      <c r="D348" s="81"/>
      <c r="G348" s="7"/>
      <c r="H348" s="7"/>
      <c r="I348" s="7"/>
      <c r="J348" s="7"/>
      <c r="K348" s="7"/>
      <c r="L348" s="8"/>
      <c r="M348" s="8"/>
      <c r="N348" s="8"/>
      <c r="O348" s="8"/>
      <c r="P348" s="8"/>
      <c r="Q348" s="8"/>
      <c r="R348" s="8"/>
      <c r="S348" s="8"/>
      <c r="T348" s="8"/>
      <c r="U348" s="8"/>
      <c r="V348" s="8"/>
      <c r="W348" s="8"/>
      <c r="X348" s="8"/>
      <c r="Y348" s="8"/>
      <c r="Z348" s="8"/>
      <c r="AA348" s="8"/>
    </row>
    <row r="349" spans="1:27" ht="15.75" customHeight="1">
      <c r="A349" s="80"/>
      <c r="B349" s="81"/>
      <c r="C349" s="81"/>
      <c r="D349" s="81"/>
      <c r="G349" s="7"/>
      <c r="H349" s="7"/>
      <c r="I349" s="7"/>
      <c r="J349" s="7"/>
      <c r="K349" s="7"/>
      <c r="L349" s="8"/>
      <c r="M349" s="8"/>
      <c r="N349" s="8"/>
      <c r="O349" s="8"/>
      <c r="P349" s="8"/>
      <c r="Q349" s="8"/>
      <c r="R349" s="8"/>
      <c r="S349" s="8"/>
      <c r="T349" s="8"/>
      <c r="U349" s="8"/>
      <c r="V349" s="8"/>
      <c r="W349" s="8"/>
      <c r="X349" s="8"/>
      <c r="Y349" s="8"/>
      <c r="Z349" s="8"/>
      <c r="AA349" s="8"/>
    </row>
    <row r="350" spans="1:27" ht="15.75" customHeight="1">
      <c r="A350" s="80"/>
      <c r="B350" s="81"/>
      <c r="C350" s="81"/>
      <c r="D350" s="81"/>
      <c r="G350" s="7"/>
      <c r="H350" s="7"/>
      <c r="I350" s="7"/>
      <c r="J350" s="7"/>
      <c r="K350" s="7"/>
      <c r="L350" s="8"/>
      <c r="M350" s="8"/>
      <c r="N350" s="8"/>
      <c r="O350" s="8"/>
      <c r="P350" s="8"/>
      <c r="Q350" s="8"/>
      <c r="R350" s="8"/>
      <c r="S350" s="8"/>
      <c r="T350" s="8"/>
      <c r="U350" s="8"/>
      <c r="V350" s="8"/>
      <c r="W350" s="8"/>
      <c r="X350" s="8"/>
      <c r="Y350" s="8"/>
      <c r="Z350" s="8"/>
      <c r="AA350" s="8"/>
    </row>
    <row r="351" spans="1:27" ht="15.75" customHeight="1">
      <c r="A351" s="80"/>
      <c r="B351" s="81"/>
      <c r="C351" s="81"/>
      <c r="D351" s="81"/>
      <c r="G351" s="7"/>
      <c r="H351" s="7"/>
      <c r="I351" s="7"/>
      <c r="J351" s="7"/>
      <c r="K351" s="7"/>
      <c r="L351" s="8"/>
      <c r="M351" s="8"/>
      <c r="N351" s="8"/>
      <c r="O351" s="8"/>
      <c r="P351" s="8"/>
      <c r="Q351" s="8"/>
      <c r="R351" s="8"/>
      <c r="S351" s="8"/>
      <c r="T351" s="8"/>
      <c r="U351" s="8"/>
      <c r="V351" s="8"/>
      <c r="W351" s="8"/>
      <c r="X351" s="8"/>
      <c r="Y351" s="8"/>
      <c r="Z351" s="8"/>
      <c r="AA351" s="8"/>
    </row>
    <row r="352" spans="1:27" ht="15.75" customHeight="1">
      <c r="A352" s="80"/>
      <c r="B352" s="81"/>
      <c r="C352" s="81"/>
      <c r="D352" s="81"/>
      <c r="G352" s="7"/>
      <c r="H352" s="7"/>
      <c r="I352" s="7"/>
      <c r="J352" s="7"/>
      <c r="K352" s="7"/>
      <c r="L352" s="8"/>
      <c r="M352" s="8"/>
      <c r="N352" s="8"/>
      <c r="O352" s="8"/>
      <c r="P352" s="8"/>
      <c r="Q352" s="8"/>
      <c r="R352" s="8"/>
      <c r="S352" s="8"/>
      <c r="T352" s="8"/>
      <c r="U352" s="8"/>
      <c r="V352" s="8"/>
      <c r="W352" s="8"/>
      <c r="X352" s="8"/>
      <c r="Y352" s="8"/>
      <c r="Z352" s="8"/>
      <c r="AA352" s="8"/>
    </row>
    <row r="353" spans="1:27" ht="15.75" customHeight="1">
      <c r="A353" s="80"/>
      <c r="B353" s="81"/>
      <c r="C353" s="81"/>
      <c r="D353" s="81"/>
      <c r="G353" s="7"/>
      <c r="H353" s="7"/>
      <c r="I353" s="7"/>
      <c r="J353" s="7"/>
      <c r="K353" s="7"/>
      <c r="L353" s="8"/>
      <c r="M353" s="8"/>
      <c r="N353" s="8"/>
      <c r="O353" s="8"/>
      <c r="P353" s="8"/>
      <c r="Q353" s="8"/>
      <c r="R353" s="8"/>
      <c r="S353" s="8"/>
      <c r="T353" s="8"/>
      <c r="U353" s="8"/>
      <c r="V353" s="8"/>
      <c r="W353" s="8"/>
      <c r="X353" s="8"/>
      <c r="Y353" s="8"/>
      <c r="Z353" s="8"/>
      <c r="AA353" s="8"/>
    </row>
    <row r="354" spans="1:27" ht="15.75" customHeight="1">
      <c r="A354" s="80"/>
      <c r="B354" s="81"/>
      <c r="C354" s="81"/>
      <c r="D354" s="81"/>
      <c r="G354" s="7"/>
      <c r="H354" s="7"/>
      <c r="I354" s="7"/>
      <c r="J354" s="7"/>
      <c r="K354" s="7"/>
      <c r="L354" s="8"/>
      <c r="M354" s="8"/>
      <c r="N354" s="8"/>
      <c r="O354" s="8"/>
      <c r="P354" s="8"/>
      <c r="Q354" s="8"/>
      <c r="R354" s="8"/>
      <c r="S354" s="8"/>
      <c r="T354" s="8"/>
      <c r="U354" s="8"/>
      <c r="V354" s="8"/>
      <c r="W354" s="8"/>
      <c r="X354" s="8"/>
      <c r="Y354" s="8"/>
      <c r="Z354" s="8"/>
      <c r="AA354" s="8"/>
    </row>
    <row r="355" spans="1:27" ht="15.75" customHeight="1">
      <c r="A355" s="80"/>
      <c r="B355" s="81"/>
      <c r="C355" s="81"/>
      <c r="D355" s="81"/>
      <c r="G355" s="7"/>
      <c r="H355" s="7"/>
      <c r="I355" s="7"/>
      <c r="J355" s="7"/>
      <c r="K355" s="7"/>
      <c r="L355" s="8"/>
      <c r="M355" s="8"/>
      <c r="N355" s="8"/>
      <c r="O355" s="8"/>
      <c r="P355" s="8"/>
      <c r="Q355" s="8"/>
      <c r="R355" s="8"/>
      <c r="S355" s="8"/>
      <c r="T355" s="8"/>
      <c r="U355" s="8"/>
      <c r="V355" s="8"/>
      <c r="W355" s="8"/>
      <c r="X355" s="8"/>
      <c r="Y355" s="8"/>
      <c r="Z355" s="8"/>
      <c r="AA355" s="8"/>
    </row>
    <row r="356" spans="1:27" ht="15.75" customHeight="1">
      <c r="A356" s="80"/>
      <c r="B356" s="81"/>
      <c r="C356" s="81"/>
      <c r="D356" s="81"/>
      <c r="G356" s="7"/>
      <c r="H356" s="7"/>
      <c r="I356" s="7"/>
      <c r="J356" s="7"/>
      <c r="K356" s="7"/>
      <c r="L356" s="8"/>
      <c r="M356" s="8"/>
      <c r="N356" s="8"/>
      <c r="O356" s="8"/>
      <c r="P356" s="8"/>
      <c r="Q356" s="8"/>
      <c r="R356" s="8"/>
      <c r="S356" s="8"/>
      <c r="T356" s="8"/>
      <c r="U356" s="8"/>
      <c r="V356" s="8"/>
      <c r="W356" s="8"/>
      <c r="X356" s="8"/>
      <c r="Y356" s="8"/>
      <c r="Z356" s="8"/>
      <c r="AA356" s="8"/>
    </row>
    <row r="357" spans="1:27" ht="15.75" customHeight="1">
      <c r="A357" s="80"/>
      <c r="B357" s="81"/>
      <c r="C357" s="81"/>
      <c r="D357" s="81"/>
      <c r="G357" s="7"/>
      <c r="H357" s="7"/>
      <c r="I357" s="7"/>
      <c r="J357" s="7"/>
      <c r="K357" s="7"/>
      <c r="L357" s="8"/>
      <c r="M357" s="8"/>
      <c r="N357" s="8"/>
      <c r="O357" s="8"/>
      <c r="P357" s="8"/>
      <c r="Q357" s="8"/>
      <c r="R357" s="8"/>
      <c r="S357" s="8"/>
      <c r="T357" s="8"/>
      <c r="U357" s="8"/>
      <c r="V357" s="8"/>
      <c r="W357" s="8"/>
      <c r="X357" s="8"/>
      <c r="Y357" s="8"/>
      <c r="Z357" s="8"/>
      <c r="AA357" s="8"/>
    </row>
    <row r="358" spans="1:27" ht="15.75" customHeight="1">
      <c r="A358" s="80"/>
      <c r="B358" s="81"/>
      <c r="C358" s="81"/>
      <c r="D358" s="81"/>
      <c r="G358" s="7"/>
      <c r="H358" s="7"/>
      <c r="I358" s="7"/>
      <c r="J358" s="7"/>
      <c r="K358" s="7"/>
      <c r="L358" s="8"/>
      <c r="M358" s="8"/>
      <c r="N358" s="8"/>
      <c r="O358" s="8"/>
      <c r="P358" s="8"/>
      <c r="Q358" s="8"/>
      <c r="R358" s="8"/>
      <c r="S358" s="8"/>
      <c r="T358" s="8"/>
      <c r="U358" s="8"/>
      <c r="V358" s="8"/>
      <c r="W358" s="8"/>
      <c r="X358" s="8"/>
      <c r="Y358" s="8"/>
      <c r="Z358" s="8"/>
      <c r="AA358" s="8"/>
    </row>
    <row r="359" spans="1:27" ht="15.75" customHeight="1">
      <c r="A359" s="80"/>
      <c r="B359" s="81"/>
      <c r="C359" s="81"/>
      <c r="D359" s="81"/>
      <c r="G359" s="7"/>
      <c r="H359" s="7"/>
      <c r="I359" s="7"/>
      <c r="J359" s="7"/>
      <c r="K359" s="7"/>
      <c r="L359" s="8"/>
      <c r="M359" s="8"/>
      <c r="N359" s="8"/>
      <c r="O359" s="8"/>
      <c r="P359" s="8"/>
      <c r="Q359" s="8"/>
      <c r="R359" s="8"/>
      <c r="S359" s="8"/>
      <c r="T359" s="8"/>
      <c r="U359" s="8"/>
      <c r="V359" s="8"/>
      <c r="W359" s="8"/>
      <c r="X359" s="8"/>
      <c r="Y359" s="8"/>
      <c r="Z359" s="8"/>
      <c r="AA359" s="8"/>
    </row>
    <row r="360" spans="1:27" ht="15.75" customHeight="1">
      <c r="A360" s="80"/>
      <c r="B360" s="81"/>
      <c r="C360" s="81"/>
      <c r="D360" s="81"/>
      <c r="G360" s="7"/>
      <c r="H360" s="7"/>
      <c r="I360" s="7"/>
      <c r="J360" s="7"/>
      <c r="K360" s="7"/>
      <c r="L360" s="8"/>
      <c r="M360" s="8"/>
      <c r="N360" s="8"/>
      <c r="O360" s="8"/>
      <c r="P360" s="8"/>
      <c r="Q360" s="8"/>
      <c r="R360" s="8"/>
      <c r="S360" s="8"/>
      <c r="T360" s="8"/>
      <c r="U360" s="8"/>
      <c r="V360" s="8"/>
      <c r="W360" s="8"/>
      <c r="X360" s="8"/>
      <c r="Y360" s="8"/>
      <c r="Z360" s="8"/>
      <c r="AA360" s="8"/>
    </row>
    <row r="361" spans="1:27" ht="15.75" customHeight="1">
      <c r="A361" s="80"/>
      <c r="B361" s="81"/>
      <c r="C361" s="81"/>
      <c r="D361" s="81"/>
      <c r="G361" s="7"/>
      <c r="H361" s="7"/>
      <c r="I361" s="7"/>
      <c r="J361" s="7"/>
      <c r="K361" s="7"/>
      <c r="L361" s="8"/>
      <c r="M361" s="8"/>
      <c r="N361" s="8"/>
      <c r="O361" s="8"/>
      <c r="P361" s="8"/>
      <c r="Q361" s="8"/>
      <c r="R361" s="8"/>
      <c r="S361" s="8"/>
      <c r="T361" s="8"/>
      <c r="U361" s="8"/>
      <c r="V361" s="8"/>
      <c r="W361" s="8"/>
      <c r="X361" s="8"/>
      <c r="Y361" s="8"/>
      <c r="Z361" s="8"/>
      <c r="AA361" s="8"/>
    </row>
    <row r="362" spans="1:27" ht="15.75" customHeight="1">
      <c r="A362" s="80"/>
      <c r="B362" s="81"/>
      <c r="C362" s="81"/>
      <c r="D362" s="81"/>
      <c r="G362" s="7"/>
      <c r="H362" s="7"/>
      <c r="I362" s="7"/>
      <c r="J362" s="7"/>
      <c r="K362" s="7"/>
      <c r="L362" s="8"/>
      <c r="M362" s="8"/>
      <c r="N362" s="8"/>
      <c r="O362" s="8"/>
      <c r="P362" s="8"/>
      <c r="Q362" s="8"/>
      <c r="R362" s="8"/>
      <c r="S362" s="8"/>
      <c r="T362" s="8"/>
      <c r="U362" s="8"/>
      <c r="V362" s="8"/>
      <c r="W362" s="8"/>
      <c r="X362" s="8"/>
      <c r="Y362" s="8"/>
      <c r="Z362" s="8"/>
      <c r="AA362" s="8"/>
    </row>
    <row r="363" spans="1:27" ht="15.75" customHeight="1">
      <c r="A363" s="80"/>
      <c r="B363" s="81"/>
      <c r="C363" s="81"/>
      <c r="D363" s="81"/>
      <c r="G363" s="7"/>
      <c r="H363" s="7"/>
      <c r="I363" s="7"/>
      <c r="J363" s="7"/>
      <c r="K363" s="7"/>
      <c r="L363" s="8"/>
      <c r="M363" s="8"/>
      <c r="N363" s="8"/>
      <c r="O363" s="8"/>
      <c r="P363" s="8"/>
      <c r="Q363" s="8"/>
      <c r="R363" s="8"/>
      <c r="S363" s="8"/>
      <c r="T363" s="8"/>
      <c r="U363" s="8"/>
      <c r="V363" s="8"/>
      <c r="W363" s="8"/>
      <c r="X363" s="8"/>
      <c r="Y363" s="8"/>
      <c r="Z363" s="8"/>
      <c r="AA363" s="8"/>
    </row>
    <row r="364" spans="1:27" ht="15.75" customHeight="1">
      <c r="A364" s="80"/>
      <c r="B364" s="81"/>
      <c r="C364" s="81"/>
      <c r="D364" s="81"/>
      <c r="G364" s="7"/>
      <c r="H364" s="7"/>
      <c r="I364" s="7"/>
      <c r="J364" s="7"/>
      <c r="K364" s="7"/>
      <c r="L364" s="8"/>
      <c r="M364" s="8"/>
      <c r="N364" s="8"/>
      <c r="O364" s="8"/>
      <c r="P364" s="8"/>
      <c r="Q364" s="8"/>
      <c r="R364" s="8"/>
      <c r="S364" s="8"/>
      <c r="T364" s="8"/>
      <c r="U364" s="8"/>
      <c r="V364" s="8"/>
      <c r="W364" s="8"/>
      <c r="X364" s="8"/>
      <c r="Y364" s="8"/>
      <c r="Z364" s="8"/>
      <c r="AA364" s="8"/>
    </row>
    <row r="365" spans="1:27" ht="15.75" customHeight="1">
      <c r="A365" s="80"/>
      <c r="B365" s="81"/>
      <c r="C365" s="81"/>
      <c r="D365" s="81"/>
      <c r="G365" s="7"/>
      <c r="H365" s="7"/>
      <c r="I365" s="7"/>
      <c r="J365" s="7"/>
      <c r="K365" s="7"/>
      <c r="L365" s="8"/>
      <c r="M365" s="8"/>
      <c r="N365" s="8"/>
      <c r="O365" s="8"/>
      <c r="P365" s="8"/>
      <c r="Q365" s="8"/>
      <c r="R365" s="8"/>
      <c r="S365" s="8"/>
      <c r="T365" s="8"/>
      <c r="U365" s="8"/>
      <c r="V365" s="8"/>
      <c r="W365" s="8"/>
      <c r="X365" s="8"/>
      <c r="Y365" s="8"/>
      <c r="Z365" s="8"/>
      <c r="AA365" s="8"/>
    </row>
    <row r="366" spans="1:27" ht="15.75" customHeight="1">
      <c r="A366" s="80"/>
      <c r="B366" s="81"/>
      <c r="C366" s="81"/>
      <c r="D366" s="81"/>
      <c r="G366" s="7"/>
      <c r="H366" s="7"/>
      <c r="I366" s="7"/>
      <c r="J366" s="7"/>
      <c r="K366" s="7"/>
      <c r="L366" s="8"/>
      <c r="M366" s="8"/>
      <c r="N366" s="8"/>
      <c r="O366" s="8"/>
      <c r="P366" s="8"/>
      <c r="Q366" s="8"/>
      <c r="R366" s="8"/>
      <c r="S366" s="8"/>
      <c r="T366" s="8"/>
      <c r="U366" s="8"/>
      <c r="V366" s="8"/>
      <c r="W366" s="8"/>
      <c r="X366" s="8"/>
      <c r="Y366" s="8"/>
      <c r="Z366" s="8"/>
      <c r="AA366" s="8"/>
    </row>
    <row r="367" spans="1:27" ht="15.75" customHeight="1">
      <c r="A367" s="80"/>
      <c r="B367" s="81"/>
      <c r="C367" s="81"/>
      <c r="D367" s="81"/>
      <c r="G367" s="7"/>
      <c r="H367" s="7"/>
      <c r="I367" s="7"/>
      <c r="J367" s="7"/>
      <c r="K367" s="7"/>
      <c r="L367" s="8"/>
      <c r="M367" s="8"/>
      <c r="N367" s="8"/>
      <c r="O367" s="8"/>
      <c r="P367" s="8"/>
      <c r="Q367" s="8"/>
      <c r="R367" s="8"/>
      <c r="S367" s="8"/>
      <c r="T367" s="8"/>
      <c r="U367" s="8"/>
      <c r="V367" s="8"/>
      <c r="W367" s="8"/>
      <c r="X367" s="8"/>
      <c r="Y367" s="8"/>
      <c r="Z367" s="8"/>
      <c r="AA367" s="8"/>
    </row>
    <row r="368" spans="1:27" ht="15.75" customHeight="1">
      <c r="A368" s="80"/>
      <c r="B368" s="81"/>
      <c r="C368" s="81"/>
      <c r="D368" s="81"/>
      <c r="G368" s="7"/>
      <c r="H368" s="7"/>
      <c r="I368" s="7"/>
      <c r="J368" s="7"/>
      <c r="K368" s="7"/>
      <c r="L368" s="8"/>
      <c r="M368" s="8"/>
      <c r="N368" s="8"/>
      <c r="O368" s="8"/>
      <c r="P368" s="8"/>
      <c r="Q368" s="8"/>
      <c r="R368" s="8"/>
      <c r="S368" s="8"/>
      <c r="T368" s="8"/>
      <c r="U368" s="8"/>
      <c r="V368" s="8"/>
      <c r="W368" s="8"/>
      <c r="X368" s="8"/>
      <c r="Y368" s="8"/>
      <c r="Z368" s="8"/>
      <c r="AA368" s="8"/>
    </row>
    <row r="369" spans="1:27" ht="15.75" customHeight="1">
      <c r="A369" s="80"/>
      <c r="B369" s="81"/>
      <c r="C369" s="81"/>
      <c r="D369" s="81"/>
      <c r="G369" s="7"/>
      <c r="H369" s="7"/>
      <c r="I369" s="7"/>
      <c r="J369" s="7"/>
      <c r="K369" s="7"/>
      <c r="L369" s="8"/>
      <c r="M369" s="8"/>
      <c r="N369" s="8"/>
      <c r="O369" s="8"/>
      <c r="P369" s="8"/>
      <c r="Q369" s="8"/>
      <c r="R369" s="8"/>
      <c r="S369" s="8"/>
      <c r="T369" s="8"/>
      <c r="U369" s="8"/>
      <c r="V369" s="8"/>
      <c r="W369" s="8"/>
      <c r="X369" s="8"/>
      <c r="Y369" s="8"/>
      <c r="Z369" s="8"/>
      <c r="AA369" s="8"/>
    </row>
    <row r="370" spans="1:27" ht="15.75" customHeight="1">
      <c r="A370" s="80"/>
      <c r="B370" s="81"/>
      <c r="C370" s="81"/>
      <c r="D370" s="81"/>
      <c r="G370" s="7"/>
      <c r="H370" s="7"/>
      <c r="I370" s="7"/>
      <c r="J370" s="7"/>
      <c r="K370" s="7"/>
      <c r="L370" s="8"/>
      <c r="M370" s="8"/>
      <c r="N370" s="8"/>
      <c r="O370" s="8"/>
      <c r="P370" s="8"/>
      <c r="Q370" s="8"/>
      <c r="R370" s="8"/>
      <c r="S370" s="8"/>
      <c r="T370" s="8"/>
      <c r="U370" s="8"/>
      <c r="V370" s="8"/>
      <c r="W370" s="8"/>
      <c r="X370" s="8"/>
      <c r="Y370" s="8"/>
      <c r="Z370" s="8"/>
      <c r="AA370" s="8"/>
    </row>
    <row r="371" spans="1:27" ht="15.75" customHeight="1">
      <c r="A371" s="80"/>
      <c r="B371" s="81"/>
      <c r="C371" s="81"/>
      <c r="D371" s="81"/>
      <c r="G371" s="7"/>
      <c r="H371" s="7"/>
      <c r="I371" s="7"/>
      <c r="J371" s="7"/>
      <c r="K371" s="7"/>
      <c r="L371" s="8"/>
      <c r="M371" s="8"/>
      <c r="N371" s="8"/>
      <c r="O371" s="8"/>
      <c r="P371" s="8"/>
      <c r="Q371" s="8"/>
      <c r="R371" s="8"/>
      <c r="S371" s="8"/>
      <c r="T371" s="8"/>
      <c r="U371" s="8"/>
      <c r="V371" s="8"/>
      <c r="W371" s="8"/>
      <c r="X371" s="8"/>
      <c r="Y371" s="8"/>
      <c r="Z371" s="8"/>
      <c r="AA371" s="8"/>
    </row>
    <row r="372" spans="1:27" ht="15.75" customHeight="1">
      <c r="A372" s="80"/>
      <c r="B372" s="81"/>
      <c r="C372" s="81"/>
      <c r="D372" s="81"/>
      <c r="G372" s="7"/>
      <c r="H372" s="7"/>
      <c r="I372" s="7"/>
      <c r="J372" s="7"/>
      <c r="K372" s="7"/>
      <c r="L372" s="8"/>
      <c r="M372" s="8"/>
      <c r="N372" s="8"/>
      <c r="O372" s="8"/>
      <c r="P372" s="8"/>
      <c r="Q372" s="8"/>
      <c r="R372" s="8"/>
      <c r="S372" s="8"/>
      <c r="T372" s="8"/>
      <c r="U372" s="8"/>
      <c r="V372" s="8"/>
      <c r="W372" s="8"/>
      <c r="X372" s="8"/>
      <c r="Y372" s="8"/>
      <c r="Z372" s="8"/>
      <c r="AA372" s="8"/>
    </row>
    <row r="373" spans="1:27" ht="15.75" customHeight="1">
      <c r="A373" s="80"/>
      <c r="B373" s="81"/>
      <c r="C373" s="81"/>
      <c r="D373" s="81"/>
      <c r="G373" s="7"/>
      <c r="H373" s="7"/>
      <c r="I373" s="7"/>
      <c r="J373" s="7"/>
      <c r="K373" s="7"/>
      <c r="L373" s="8"/>
      <c r="M373" s="8"/>
      <c r="N373" s="8"/>
      <c r="O373" s="8"/>
      <c r="P373" s="8"/>
      <c r="Q373" s="8"/>
      <c r="R373" s="8"/>
      <c r="S373" s="8"/>
      <c r="T373" s="8"/>
      <c r="U373" s="8"/>
      <c r="V373" s="8"/>
      <c r="W373" s="8"/>
      <c r="X373" s="8"/>
      <c r="Y373" s="8"/>
      <c r="Z373" s="8"/>
      <c r="AA373" s="8"/>
    </row>
    <row r="374" spans="1:27" ht="15.75" customHeight="1">
      <c r="A374" s="80"/>
      <c r="B374" s="81"/>
      <c r="C374" s="81"/>
      <c r="D374" s="81"/>
      <c r="G374" s="7"/>
      <c r="H374" s="7"/>
      <c r="I374" s="7"/>
      <c r="J374" s="7"/>
      <c r="K374" s="7"/>
      <c r="L374" s="8"/>
      <c r="M374" s="8"/>
      <c r="N374" s="8"/>
      <c r="O374" s="8"/>
      <c r="P374" s="8"/>
      <c r="Q374" s="8"/>
      <c r="R374" s="8"/>
      <c r="S374" s="8"/>
      <c r="T374" s="8"/>
      <c r="U374" s="8"/>
      <c r="V374" s="8"/>
      <c r="W374" s="8"/>
      <c r="X374" s="8"/>
      <c r="Y374" s="8"/>
      <c r="Z374" s="8"/>
      <c r="AA374" s="8"/>
    </row>
    <row r="375" spans="1:27" ht="15.75" customHeight="1">
      <c r="A375" s="80"/>
      <c r="B375" s="81"/>
      <c r="C375" s="81"/>
      <c r="D375" s="81"/>
      <c r="G375" s="7"/>
      <c r="H375" s="7"/>
      <c r="I375" s="7"/>
      <c r="J375" s="7"/>
      <c r="K375" s="7"/>
      <c r="L375" s="8"/>
      <c r="M375" s="8"/>
      <c r="N375" s="8"/>
      <c r="O375" s="8"/>
      <c r="P375" s="8"/>
      <c r="Q375" s="8"/>
      <c r="R375" s="8"/>
      <c r="S375" s="8"/>
      <c r="T375" s="8"/>
      <c r="U375" s="8"/>
      <c r="V375" s="8"/>
      <c r="W375" s="8"/>
      <c r="X375" s="8"/>
      <c r="Y375" s="8"/>
      <c r="Z375" s="8"/>
      <c r="AA375" s="8"/>
    </row>
    <row r="376" spans="1:27" ht="15.75" customHeight="1">
      <c r="A376" s="80"/>
      <c r="B376" s="81"/>
      <c r="C376" s="81"/>
      <c r="D376" s="81"/>
      <c r="G376" s="7"/>
      <c r="H376" s="7"/>
      <c r="I376" s="7"/>
      <c r="J376" s="7"/>
      <c r="K376" s="7"/>
      <c r="L376" s="8"/>
      <c r="M376" s="8"/>
      <c r="N376" s="8"/>
      <c r="O376" s="8"/>
      <c r="P376" s="8"/>
      <c r="Q376" s="8"/>
      <c r="R376" s="8"/>
      <c r="S376" s="8"/>
      <c r="T376" s="8"/>
      <c r="U376" s="8"/>
      <c r="V376" s="8"/>
      <c r="W376" s="8"/>
      <c r="X376" s="8"/>
      <c r="Y376" s="8"/>
      <c r="Z376" s="8"/>
      <c r="AA376" s="8"/>
    </row>
    <row r="377" spans="1:27" ht="15.75" customHeight="1">
      <c r="A377" s="80"/>
      <c r="B377" s="81"/>
      <c r="C377" s="81"/>
      <c r="D377" s="81"/>
      <c r="G377" s="7"/>
      <c r="H377" s="7"/>
      <c r="I377" s="7"/>
      <c r="J377" s="7"/>
      <c r="K377" s="7"/>
      <c r="L377" s="8"/>
      <c r="M377" s="8"/>
      <c r="N377" s="8"/>
      <c r="O377" s="8"/>
      <c r="P377" s="8"/>
      <c r="Q377" s="8"/>
      <c r="R377" s="8"/>
      <c r="S377" s="8"/>
      <c r="T377" s="8"/>
      <c r="U377" s="8"/>
      <c r="V377" s="8"/>
      <c r="W377" s="8"/>
      <c r="X377" s="8"/>
      <c r="Y377" s="8"/>
      <c r="Z377" s="8"/>
      <c r="AA377" s="8"/>
    </row>
    <row r="378" spans="1:27" ht="15.75" customHeight="1">
      <c r="A378" s="80"/>
      <c r="B378" s="81"/>
      <c r="C378" s="81"/>
      <c r="D378" s="81"/>
      <c r="G378" s="7"/>
      <c r="H378" s="7"/>
      <c r="I378" s="7"/>
      <c r="J378" s="7"/>
      <c r="K378" s="7"/>
      <c r="L378" s="8"/>
      <c r="M378" s="8"/>
      <c r="N378" s="8"/>
      <c r="O378" s="8"/>
      <c r="P378" s="8"/>
      <c r="Q378" s="8"/>
      <c r="R378" s="8"/>
      <c r="S378" s="8"/>
      <c r="T378" s="8"/>
      <c r="U378" s="8"/>
      <c r="V378" s="8"/>
      <c r="W378" s="8"/>
      <c r="X378" s="8"/>
      <c r="Y378" s="8"/>
      <c r="Z378" s="8"/>
      <c r="AA378" s="8"/>
    </row>
    <row r="379" spans="1:27" ht="15.75" customHeight="1">
      <c r="A379" s="80"/>
      <c r="B379" s="81"/>
      <c r="C379" s="81"/>
      <c r="D379" s="81"/>
      <c r="G379" s="7"/>
      <c r="H379" s="7"/>
      <c r="I379" s="7"/>
      <c r="J379" s="7"/>
      <c r="K379" s="7"/>
      <c r="L379" s="8"/>
      <c r="M379" s="8"/>
      <c r="N379" s="8"/>
      <c r="O379" s="8"/>
      <c r="P379" s="8"/>
      <c r="Q379" s="8"/>
      <c r="R379" s="8"/>
      <c r="S379" s="8"/>
      <c r="T379" s="8"/>
      <c r="U379" s="8"/>
      <c r="V379" s="8"/>
      <c r="W379" s="8"/>
      <c r="X379" s="8"/>
      <c r="Y379" s="8"/>
      <c r="Z379" s="8"/>
      <c r="AA379" s="8"/>
    </row>
    <row r="380" spans="1:27" ht="15.75" customHeight="1">
      <c r="A380" s="80"/>
      <c r="B380" s="81"/>
      <c r="C380" s="81"/>
      <c r="D380" s="81"/>
      <c r="G380" s="7"/>
      <c r="H380" s="7"/>
      <c r="I380" s="7"/>
      <c r="J380" s="7"/>
      <c r="K380" s="7"/>
      <c r="L380" s="8"/>
      <c r="M380" s="8"/>
      <c r="N380" s="8"/>
      <c r="O380" s="8"/>
      <c r="P380" s="8"/>
      <c r="Q380" s="8"/>
      <c r="R380" s="8"/>
      <c r="S380" s="8"/>
      <c r="T380" s="8"/>
      <c r="U380" s="8"/>
      <c r="V380" s="8"/>
      <c r="W380" s="8"/>
      <c r="X380" s="8"/>
      <c r="Y380" s="8"/>
      <c r="Z380" s="8"/>
      <c r="AA380" s="8"/>
    </row>
    <row r="381" spans="1:27" ht="15.75" customHeight="1">
      <c r="A381" s="80"/>
      <c r="B381" s="81"/>
      <c r="C381" s="81"/>
      <c r="D381" s="81"/>
      <c r="G381" s="7"/>
      <c r="H381" s="7"/>
      <c r="I381" s="7"/>
      <c r="J381" s="7"/>
      <c r="K381" s="7"/>
      <c r="L381" s="8"/>
      <c r="M381" s="8"/>
      <c r="N381" s="8"/>
      <c r="O381" s="8"/>
      <c r="P381" s="8"/>
      <c r="Q381" s="8"/>
      <c r="R381" s="8"/>
      <c r="S381" s="8"/>
      <c r="T381" s="8"/>
      <c r="U381" s="8"/>
      <c r="V381" s="8"/>
      <c r="W381" s="8"/>
      <c r="X381" s="8"/>
      <c r="Y381" s="8"/>
      <c r="Z381" s="8"/>
      <c r="AA381" s="8"/>
    </row>
    <row r="382" spans="1:27" ht="15.75" customHeight="1">
      <c r="A382" s="80"/>
      <c r="B382" s="81"/>
      <c r="C382" s="81"/>
      <c r="D382" s="81"/>
      <c r="G382" s="7"/>
      <c r="H382" s="7"/>
      <c r="I382" s="7"/>
      <c r="J382" s="7"/>
      <c r="K382" s="7"/>
      <c r="L382" s="8"/>
      <c r="M382" s="8"/>
      <c r="N382" s="8"/>
      <c r="O382" s="8"/>
      <c r="P382" s="8"/>
      <c r="Q382" s="8"/>
      <c r="R382" s="8"/>
      <c r="S382" s="8"/>
      <c r="T382" s="8"/>
      <c r="U382" s="8"/>
      <c r="V382" s="8"/>
      <c r="W382" s="8"/>
      <c r="X382" s="8"/>
      <c r="Y382" s="8"/>
      <c r="Z382" s="8"/>
      <c r="AA382" s="8"/>
    </row>
    <row r="383" spans="1:27" ht="15.75" customHeight="1">
      <c r="A383" s="80"/>
      <c r="B383" s="81"/>
      <c r="C383" s="81"/>
      <c r="D383" s="81"/>
      <c r="G383" s="7"/>
      <c r="H383" s="7"/>
      <c r="I383" s="7"/>
      <c r="J383" s="7"/>
      <c r="K383" s="7"/>
      <c r="L383" s="8"/>
      <c r="M383" s="8"/>
      <c r="N383" s="8"/>
      <c r="O383" s="8"/>
      <c r="P383" s="8"/>
      <c r="Q383" s="8"/>
      <c r="R383" s="8"/>
      <c r="S383" s="8"/>
      <c r="T383" s="8"/>
      <c r="U383" s="8"/>
      <c r="V383" s="8"/>
      <c r="W383" s="8"/>
      <c r="X383" s="8"/>
      <c r="Y383" s="8"/>
      <c r="Z383" s="8"/>
      <c r="AA383" s="8"/>
    </row>
    <row r="384" spans="1:27" ht="15.75" customHeight="1">
      <c r="A384" s="80"/>
      <c r="B384" s="81"/>
      <c r="C384" s="81"/>
      <c r="D384" s="81"/>
      <c r="G384" s="7"/>
      <c r="H384" s="7"/>
      <c r="I384" s="7"/>
      <c r="J384" s="7"/>
      <c r="K384" s="7"/>
      <c r="L384" s="8"/>
      <c r="M384" s="8"/>
      <c r="N384" s="8"/>
      <c r="O384" s="8"/>
      <c r="P384" s="8"/>
      <c r="Q384" s="8"/>
      <c r="R384" s="8"/>
      <c r="S384" s="8"/>
      <c r="T384" s="8"/>
      <c r="U384" s="8"/>
      <c r="V384" s="8"/>
      <c r="W384" s="8"/>
      <c r="X384" s="8"/>
      <c r="Y384" s="8"/>
      <c r="Z384" s="8"/>
      <c r="AA384" s="8"/>
    </row>
    <row r="385" spans="1:27" ht="15.75" customHeight="1">
      <c r="A385" s="80"/>
      <c r="B385" s="81"/>
      <c r="C385" s="81"/>
      <c r="D385" s="81"/>
      <c r="G385" s="7"/>
      <c r="H385" s="7"/>
      <c r="I385" s="7"/>
      <c r="J385" s="7"/>
      <c r="K385" s="7"/>
      <c r="L385" s="8"/>
      <c r="M385" s="8"/>
      <c r="N385" s="8"/>
      <c r="O385" s="8"/>
      <c r="P385" s="8"/>
      <c r="Q385" s="8"/>
      <c r="R385" s="8"/>
      <c r="S385" s="8"/>
      <c r="T385" s="8"/>
      <c r="U385" s="8"/>
      <c r="V385" s="8"/>
      <c r="W385" s="8"/>
      <c r="X385" s="8"/>
      <c r="Y385" s="8"/>
      <c r="Z385" s="8"/>
      <c r="AA385" s="8"/>
    </row>
    <row r="386" spans="1:27" ht="15.75" customHeight="1">
      <c r="A386" s="80"/>
      <c r="B386" s="81"/>
      <c r="C386" s="81"/>
      <c r="D386" s="81"/>
      <c r="G386" s="7"/>
      <c r="H386" s="7"/>
      <c r="I386" s="7"/>
      <c r="J386" s="7"/>
      <c r="K386" s="7"/>
      <c r="L386" s="8"/>
      <c r="M386" s="8"/>
      <c r="N386" s="8"/>
      <c r="O386" s="8"/>
      <c r="P386" s="8"/>
      <c r="Q386" s="8"/>
      <c r="R386" s="8"/>
      <c r="S386" s="8"/>
      <c r="T386" s="8"/>
      <c r="U386" s="8"/>
      <c r="V386" s="8"/>
      <c r="W386" s="8"/>
      <c r="X386" s="8"/>
      <c r="Y386" s="8"/>
      <c r="Z386" s="8"/>
      <c r="AA386" s="8"/>
    </row>
    <row r="387" spans="1:27" ht="15.75" customHeight="1">
      <c r="A387" s="80"/>
      <c r="B387" s="81"/>
      <c r="C387" s="81"/>
      <c r="D387" s="81"/>
      <c r="G387" s="7"/>
      <c r="H387" s="7"/>
      <c r="I387" s="7"/>
      <c r="J387" s="7"/>
      <c r="K387" s="7"/>
      <c r="L387" s="8"/>
      <c r="M387" s="8"/>
      <c r="N387" s="8"/>
      <c r="O387" s="8"/>
      <c r="P387" s="8"/>
      <c r="Q387" s="8"/>
      <c r="R387" s="8"/>
      <c r="S387" s="8"/>
      <c r="T387" s="8"/>
      <c r="U387" s="8"/>
      <c r="V387" s="8"/>
      <c r="W387" s="8"/>
      <c r="X387" s="8"/>
      <c r="Y387" s="8"/>
      <c r="Z387" s="8"/>
      <c r="AA387" s="8"/>
    </row>
    <row r="388" spans="1:27" ht="15.75" customHeight="1">
      <c r="A388" s="80"/>
      <c r="B388" s="81"/>
      <c r="C388" s="81"/>
      <c r="D388" s="81"/>
      <c r="G388" s="7"/>
      <c r="H388" s="7"/>
      <c r="I388" s="7"/>
      <c r="J388" s="7"/>
      <c r="K388" s="7"/>
      <c r="L388" s="8"/>
      <c r="M388" s="8"/>
      <c r="N388" s="8"/>
      <c r="O388" s="8"/>
      <c r="P388" s="8"/>
      <c r="Q388" s="8"/>
      <c r="R388" s="8"/>
      <c r="S388" s="8"/>
      <c r="T388" s="8"/>
      <c r="U388" s="8"/>
      <c r="V388" s="8"/>
      <c r="W388" s="8"/>
      <c r="X388" s="8"/>
      <c r="Y388" s="8"/>
      <c r="Z388" s="8"/>
      <c r="AA388" s="8"/>
    </row>
    <row r="389" spans="1:27" ht="15.75" customHeight="1">
      <c r="A389" s="80"/>
      <c r="B389" s="81"/>
      <c r="C389" s="81"/>
      <c r="D389" s="81"/>
      <c r="G389" s="7"/>
      <c r="H389" s="7"/>
      <c r="I389" s="7"/>
      <c r="J389" s="7"/>
      <c r="K389" s="7"/>
      <c r="L389" s="8"/>
      <c r="M389" s="8"/>
      <c r="N389" s="8"/>
      <c r="O389" s="8"/>
      <c r="P389" s="8"/>
      <c r="Q389" s="8"/>
      <c r="R389" s="8"/>
      <c r="S389" s="8"/>
      <c r="T389" s="8"/>
      <c r="U389" s="8"/>
      <c r="V389" s="8"/>
      <c r="W389" s="8"/>
      <c r="X389" s="8"/>
      <c r="Y389" s="8"/>
      <c r="Z389" s="8"/>
      <c r="AA389" s="8"/>
    </row>
    <row r="390" spans="1:27" ht="15.75" customHeight="1">
      <c r="A390" s="80"/>
      <c r="B390" s="81"/>
      <c r="C390" s="81"/>
      <c r="D390" s="81"/>
      <c r="G390" s="7"/>
      <c r="H390" s="7"/>
      <c r="I390" s="7"/>
      <c r="J390" s="7"/>
      <c r="K390" s="7"/>
      <c r="L390" s="8"/>
      <c r="M390" s="8"/>
      <c r="N390" s="8"/>
      <c r="O390" s="8"/>
      <c r="P390" s="8"/>
      <c r="Q390" s="8"/>
      <c r="R390" s="8"/>
      <c r="S390" s="8"/>
      <c r="T390" s="8"/>
      <c r="U390" s="8"/>
      <c r="V390" s="8"/>
      <c r="W390" s="8"/>
      <c r="X390" s="8"/>
      <c r="Y390" s="8"/>
      <c r="Z390" s="8"/>
      <c r="AA390" s="8"/>
    </row>
    <row r="391" spans="1:27" ht="15.75" customHeight="1">
      <c r="A391" s="80"/>
      <c r="B391" s="81"/>
      <c r="C391" s="81"/>
      <c r="D391" s="81"/>
      <c r="G391" s="7"/>
      <c r="H391" s="7"/>
      <c r="I391" s="7"/>
      <c r="J391" s="7"/>
      <c r="K391" s="7"/>
      <c r="L391" s="8"/>
      <c r="M391" s="8"/>
      <c r="N391" s="8"/>
      <c r="O391" s="8"/>
      <c r="P391" s="8"/>
      <c r="Q391" s="8"/>
      <c r="R391" s="8"/>
      <c r="S391" s="8"/>
      <c r="T391" s="8"/>
      <c r="U391" s="8"/>
      <c r="V391" s="8"/>
      <c r="W391" s="8"/>
      <c r="X391" s="8"/>
      <c r="Y391" s="8"/>
      <c r="Z391" s="8"/>
      <c r="AA391" s="8"/>
    </row>
    <row r="392" spans="1:27" ht="15.75" customHeight="1">
      <c r="A392" s="80"/>
      <c r="B392" s="81"/>
      <c r="C392" s="81"/>
      <c r="D392" s="81"/>
      <c r="G392" s="7"/>
      <c r="H392" s="7"/>
      <c r="I392" s="7"/>
      <c r="J392" s="7"/>
      <c r="K392" s="7"/>
      <c r="L392" s="8"/>
      <c r="M392" s="8"/>
      <c r="N392" s="8"/>
      <c r="O392" s="8"/>
      <c r="P392" s="8"/>
      <c r="Q392" s="8"/>
      <c r="R392" s="8"/>
      <c r="S392" s="8"/>
      <c r="T392" s="8"/>
      <c r="U392" s="8"/>
      <c r="V392" s="8"/>
      <c r="W392" s="8"/>
      <c r="X392" s="8"/>
      <c r="Y392" s="8"/>
      <c r="Z392" s="8"/>
      <c r="AA392" s="8"/>
    </row>
    <row r="393" spans="1:27" ht="15.75" customHeight="1">
      <c r="A393" s="80"/>
      <c r="B393" s="81"/>
      <c r="C393" s="81"/>
      <c r="D393" s="81"/>
      <c r="G393" s="7"/>
      <c r="H393" s="7"/>
      <c r="I393" s="7"/>
      <c r="J393" s="7"/>
      <c r="K393" s="7"/>
      <c r="L393" s="8"/>
      <c r="M393" s="8"/>
      <c r="N393" s="8"/>
      <c r="O393" s="8"/>
      <c r="P393" s="8"/>
      <c r="Q393" s="8"/>
      <c r="R393" s="8"/>
      <c r="S393" s="8"/>
      <c r="T393" s="8"/>
      <c r="U393" s="8"/>
      <c r="V393" s="8"/>
      <c r="W393" s="8"/>
      <c r="X393" s="8"/>
      <c r="Y393" s="8"/>
      <c r="Z393" s="8"/>
      <c r="AA393" s="8"/>
    </row>
    <row r="394" spans="1:27" ht="15.75" customHeight="1">
      <c r="A394" s="80"/>
      <c r="B394" s="81"/>
      <c r="C394" s="81"/>
      <c r="D394" s="81"/>
      <c r="G394" s="7"/>
      <c r="H394" s="7"/>
      <c r="I394" s="7"/>
      <c r="J394" s="7"/>
      <c r="K394" s="7"/>
      <c r="L394" s="8"/>
      <c r="M394" s="8"/>
      <c r="N394" s="8"/>
      <c r="O394" s="8"/>
      <c r="P394" s="8"/>
      <c r="Q394" s="8"/>
      <c r="R394" s="8"/>
      <c r="S394" s="8"/>
      <c r="T394" s="8"/>
      <c r="U394" s="8"/>
      <c r="V394" s="8"/>
      <c r="W394" s="8"/>
      <c r="X394" s="8"/>
      <c r="Y394" s="8"/>
      <c r="Z394" s="8"/>
      <c r="AA394" s="8"/>
    </row>
    <row r="395" spans="1:27" ht="15.75" customHeight="1">
      <c r="A395" s="80"/>
      <c r="B395" s="81"/>
      <c r="C395" s="81"/>
      <c r="D395" s="81"/>
      <c r="G395" s="7"/>
      <c r="H395" s="7"/>
      <c r="I395" s="7"/>
      <c r="J395" s="7"/>
      <c r="K395" s="7"/>
      <c r="L395" s="8"/>
      <c r="M395" s="8"/>
      <c r="N395" s="8"/>
      <c r="O395" s="8"/>
      <c r="P395" s="8"/>
      <c r="Q395" s="8"/>
      <c r="R395" s="8"/>
      <c r="S395" s="8"/>
      <c r="T395" s="8"/>
      <c r="U395" s="8"/>
      <c r="V395" s="8"/>
      <c r="W395" s="8"/>
      <c r="X395" s="8"/>
      <c r="Y395" s="8"/>
      <c r="Z395" s="8"/>
      <c r="AA395" s="8"/>
    </row>
    <row r="396" spans="1:27" ht="15.75" customHeight="1">
      <c r="A396" s="80"/>
      <c r="B396" s="81"/>
      <c r="C396" s="81"/>
      <c r="D396" s="81"/>
      <c r="G396" s="7"/>
      <c r="H396" s="7"/>
      <c r="I396" s="7"/>
      <c r="J396" s="7"/>
      <c r="K396" s="7"/>
      <c r="L396" s="8"/>
      <c r="M396" s="8"/>
      <c r="N396" s="8"/>
      <c r="O396" s="8"/>
      <c r="P396" s="8"/>
      <c r="Q396" s="8"/>
      <c r="R396" s="8"/>
      <c r="S396" s="8"/>
      <c r="T396" s="8"/>
      <c r="U396" s="8"/>
      <c r="V396" s="8"/>
      <c r="W396" s="8"/>
      <c r="X396" s="8"/>
      <c r="Y396" s="8"/>
      <c r="Z396" s="8"/>
      <c r="AA396" s="8"/>
    </row>
    <row r="397" spans="1:27" ht="15.75" customHeight="1">
      <c r="A397" s="80"/>
      <c r="B397" s="81"/>
      <c r="C397" s="81"/>
      <c r="D397" s="81"/>
      <c r="G397" s="7"/>
      <c r="H397" s="7"/>
      <c r="I397" s="7"/>
      <c r="J397" s="7"/>
      <c r="K397" s="7"/>
      <c r="L397" s="8"/>
      <c r="M397" s="8"/>
      <c r="N397" s="8"/>
      <c r="O397" s="8"/>
      <c r="P397" s="8"/>
      <c r="Q397" s="8"/>
      <c r="R397" s="8"/>
      <c r="S397" s="8"/>
      <c r="T397" s="8"/>
      <c r="U397" s="8"/>
      <c r="V397" s="8"/>
      <c r="W397" s="8"/>
      <c r="X397" s="8"/>
      <c r="Y397" s="8"/>
      <c r="Z397" s="8"/>
      <c r="AA397" s="8"/>
    </row>
    <row r="398" spans="1:27" ht="15.75" customHeight="1">
      <c r="A398" s="80"/>
      <c r="B398" s="81"/>
      <c r="C398" s="81"/>
      <c r="D398" s="81"/>
      <c r="G398" s="7"/>
      <c r="H398" s="7"/>
      <c r="I398" s="7"/>
      <c r="J398" s="7"/>
      <c r="K398" s="7"/>
      <c r="L398" s="8"/>
      <c r="M398" s="8"/>
      <c r="N398" s="8"/>
      <c r="O398" s="8"/>
      <c r="P398" s="8"/>
      <c r="Q398" s="8"/>
      <c r="R398" s="8"/>
      <c r="S398" s="8"/>
      <c r="T398" s="8"/>
      <c r="U398" s="8"/>
      <c r="V398" s="8"/>
      <c r="W398" s="8"/>
      <c r="X398" s="8"/>
      <c r="Y398" s="8"/>
      <c r="Z398" s="8"/>
      <c r="AA398" s="8"/>
    </row>
    <row r="399" spans="1:27" ht="15.75" customHeight="1">
      <c r="A399" s="80"/>
      <c r="B399" s="81"/>
      <c r="C399" s="81"/>
      <c r="D399" s="81"/>
      <c r="G399" s="7"/>
      <c r="H399" s="7"/>
      <c r="I399" s="7"/>
      <c r="J399" s="7"/>
      <c r="K399" s="7"/>
      <c r="L399" s="8"/>
      <c r="M399" s="8"/>
      <c r="N399" s="8"/>
      <c r="O399" s="8"/>
      <c r="P399" s="8"/>
      <c r="Q399" s="8"/>
      <c r="R399" s="8"/>
      <c r="S399" s="8"/>
      <c r="T399" s="8"/>
      <c r="U399" s="8"/>
      <c r="V399" s="8"/>
      <c r="W399" s="8"/>
      <c r="X399" s="8"/>
      <c r="Y399" s="8"/>
      <c r="Z399" s="8"/>
      <c r="AA399" s="8"/>
    </row>
    <row r="400" spans="1:27" ht="15.75" customHeight="1">
      <c r="A400" s="80"/>
      <c r="B400" s="81"/>
      <c r="C400" s="81"/>
      <c r="D400" s="81"/>
      <c r="G400" s="7"/>
      <c r="H400" s="7"/>
      <c r="I400" s="7"/>
      <c r="J400" s="7"/>
      <c r="K400" s="7"/>
      <c r="L400" s="8"/>
      <c r="M400" s="8"/>
      <c r="N400" s="8"/>
      <c r="O400" s="8"/>
      <c r="P400" s="8"/>
      <c r="Q400" s="8"/>
      <c r="R400" s="8"/>
      <c r="S400" s="8"/>
      <c r="T400" s="8"/>
      <c r="U400" s="8"/>
      <c r="V400" s="8"/>
      <c r="W400" s="8"/>
      <c r="X400" s="8"/>
      <c r="Y400" s="8"/>
      <c r="Z400" s="8"/>
      <c r="AA400" s="8"/>
    </row>
    <row r="401" spans="1:27" ht="15.75" customHeight="1">
      <c r="A401" s="80"/>
      <c r="B401" s="81"/>
      <c r="C401" s="81"/>
      <c r="D401" s="81"/>
      <c r="G401" s="7"/>
      <c r="H401" s="7"/>
      <c r="I401" s="7"/>
      <c r="J401" s="7"/>
      <c r="K401" s="7"/>
      <c r="L401" s="8"/>
      <c r="M401" s="8"/>
      <c r="N401" s="8"/>
      <c r="O401" s="8"/>
      <c r="P401" s="8"/>
      <c r="Q401" s="8"/>
      <c r="R401" s="8"/>
      <c r="S401" s="8"/>
      <c r="T401" s="8"/>
      <c r="U401" s="8"/>
      <c r="V401" s="8"/>
      <c r="W401" s="8"/>
      <c r="X401" s="8"/>
      <c r="Y401" s="8"/>
      <c r="Z401" s="8"/>
      <c r="AA401" s="8"/>
    </row>
    <row r="402" spans="1:27" ht="15.75" customHeight="1">
      <c r="A402" s="80"/>
      <c r="B402" s="81"/>
      <c r="C402" s="81"/>
      <c r="D402" s="81"/>
      <c r="G402" s="7"/>
      <c r="H402" s="7"/>
      <c r="I402" s="7"/>
      <c r="J402" s="7"/>
      <c r="K402" s="7"/>
      <c r="L402" s="8"/>
      <c r="M402" s="8"/>
      <c r="N402" s="8"/>
      <c r="O402" s="8"/>
      <c r="P402" s="8"/>
      <c r="Q402" s="8"/>
      <c r="R402" s="8"/>
      <c r="S402" s="8"/>
      <c r="T402" s="8"/>
      <c r="U402" s="8"/>
      <c r="V402" s="8"/>
      <c r="W402" s="8"/>
      <c r="X402" s="8"/>
      <c r="Y402" s="8"/>
      <c r="Z402" s="8"/>
      <c r="AA402" s="8"/>
    </row>
    <row r="403" spans="1:27" ht="15.75" customHeight="1">
      <c r="A403" s="80"/>
      <c r="B403" s="81"/>
      <c r="C403" s="81"/>
      <c r="D403" s="81"/>
      <c r="G403" s="7"/>
      <c r="H403" s="7"/>
      <c r="I403" s="7"/>
      <c r="J403" s="7"/>
      <c r="K403" s="7"/>
      <c r="L403" s="8"/>
      <c r="M403" s="8"/>
      <c r="N403" s="8"/>
      <c r="O403" s="8"/>
      <c r="P403" s="8"/>
      <c r="Q403" s="8"/>
      <c r="R403" s="8"/>
      <c r="S403" s="8"/>
      <c r="T403" s="8"/>
      <c r="U403" s="8"/>
      <c r="V403" s="8"/>
      <c r="W403" s="8"/>
      <c r="X403" s="8"/>
      <c r="Y403" s="8"/>
      <c r="Z403" s="8"/>
      <c r="AA403" s="8"/>
    </row>
    <row r="404" spans="1:27" ht="15.75" customHeight="1">
      <c r="A404" s="80"/>
      <c r="B404" s="81"/>
      <c r="C404" s="81"/>
      <c r="D404" s="81"/>
      <c r="G404" s="7"/>
      <c r="H404" s="7"/>
      <c r="I404" s="7"/>
      <c r="J404" s="7"/>
      <c r="K404" s="7"/>
      <c r="L404" s="8"/>
      <c r="M404" s="8"/>
      <c r="N404" s="8"/>
      <c r="O404" s="8"/>
      <c r="P404" s="8"/>
      <c r="Q404" s="8"/>
      <c r="R404" s="8"/>
      <c r="S404" s="8"/>
      <c r="T404" s="8"/>
      <c r="U404" s="8"/>
      <c r="V404" s="8"/>
      <c r="W404" s="8"/>
      <c r="X404" s="8"/>
      <c r="Y404" s="8"/>
      <c r="Z404" s="8"/>
      <c r="AA404" s="8"/>
    </row>
    <row r="405" spans="1:27" ht="15.75" customHeight="1">
      <c r="A405" s="80"/>
      <c r="B405" s="81"/>
      <c r="C405" s="81"/>
      <c r="D405" s="81"/>
      <c r="G405" s="7"/>
      <c r="H405" s="7"/>
      <c r="I405" s="7"/>
      <c r="J405" s="7"/>
      <c r="K405" s="7"/>
      <c r="L405" s="8"/>
      <c r="M405" s="8"/>
      <c r="N405" s="8"/>
      <c r="O405" s="8"/>
      <c r="P405" s="8"/>
      <c r="Q405" s="8"/>
      <c r="R405" s="8"/>
      <c r="S405" s="8"/>
      <c r="T405" s="8"/>
      <c r="U405" s="8"/>
      <c r="V405" s="8"/>
      <c r="W405" s="8"/>
      <c r="X405" s="8"/>
      <c r="Y405" s="8"/>
      <c r="Z405" s="8"/>
      <c r="AA405" s="8"/>
    </row>
    <row r="406" spans="1:27" ht="15.75" customHeight="1">
      <c r="A406" s="80"/>
      <c r="B406" s="81"/>
      <c r="C406" s="81"/>
      <c r="D406" s="81"/>
      <c r="G406" s="7"/>
      <c r="H406" s="7"/>
      <c r="I406" s="7"/>
      <c r="J406" s="7"/>
      <c r="K406" s="7"/>
      <c r="L406" s="8"/>
      <c r="M406" s="8"/>
      <c r="N406" s="8"/>
      <c r="O406" s="8"/>
      <c r="P406" s="8"/>
      <c r="Q406" s="8"/>
      <c r="R406" s="8"/>
      <c r="S406" s="8"/>
      <c r="T406" s="8"/>
      <c r="U406" s="8"/>
      <c r="V406" s="8"/>
      <c r="W406" s="8"/>
      <c r="X406" s="8"/>
      <c r="Y406" s="8"/>
      <c r="Z406" s="8"/>
      <c r="AA406" s="8"/>
    </row>
    <row r="407" spans="1:27" ht="15.75" customHeight="1">
      <c r="A407" s="80"/>
      <c r="B407" s="81"/>
      <c r="C407" s="81"/>
      <c r="D407" s="81"/>
      <c r="G407" s="7"/>
      <c r="H407" s="7"/>
      <c r="I407" s="7"/>
      <c r="J407" s="7"/>
      <c r="K407" s="7"/>
      <c r="L407" s="8"/>
      <c r="M407" s="8"/>
      <c r="N407" s="8"/>
      <c r="O407" s="8"/>
      <c r="P407" s="8"/>
      <c r="Q407" s="8"/>
      <c r="R407" s="8"/>
      <c r="S407" s="8"/>
      <c r="T407" s="8"/>
      <c r="U407" s="8"/>
      <c r="V407" s="8"/>
      <c r="W407" s="8"/>
      <c r="X407" s="8"/>
      <c r="Y407" s="8"/>
      <c r="Z407" s="8"/>
      <c r="AA407" s="8"/>
    </row>
    <row r="408" spans="1:27" ht="15.75" customHeight="1">
      <c r="A408" s="80"/>
      <c r="B408" s="81"/>
      <c r="C408" s="81"/>
      <c r="D408" s="81"/>
      <c r="G408" s="7"/>
      <c r="H408" s="7"/>
      <c r="I408" s="7"/>
      <c r="J408" s="7"/>
      <c r="K408" s="7"/>
      <c r="L408" s="8"/>
      <c r="M408" s="8"/>
      <c r="N408" s="8"/>
      <c r="O408" s="8"/>
      <c r="P408" s="8"/>
      <c r="Q408" s="8"/>
      <c r="R408" s="8"/>
      <c r="S408" s="8"/>
      <c r="T408" s="8"/>
      <c r="U408" s="8"/>
      <c r="V408" s="8"/>
      <c r="W408" s="8"/>
      <c r="X408" s="8"/>
      <c r="Y408" s="8"/>
      <c r="Z408" s="8"/>
      <c r="AA408" s="8"/>
    </row>
    <row r="409" spans="1:27" ht="15.75" customHeight="1">
      <c r="A409" s="80"/>
      <c r="B409" s="81"/>
      <c r="C409" s="81"/>
      <c r="D409" s="81"/>
      <c r="G409" s="7"/>
      <c r="H409" s="7"/>
      <c r="I409" s="7"/>
      <c r="J409" s="7"/>
      <c r="K409" s="7"/>
      <c r="L409" s="8"/>
      <c r="M409" s="8"/>
      <c r="N409" s="8"/>
      <c r="O409" s="8"/>
      <c r="P409" s="8"/>
      <c r="Q409" s="8"/>
      <c r="R409" s="8"/>
      <c r="S409" s="8"/>
      <c r="T409" s="8"/>
      <c r="U409" s="8"/>
      <c r="V409" s="8"/>
      <c r="W409" s="8"/>
      <c r="X409" s="8"/>
      <c r="Y409" s="8"/>
      <c r="Z409" s="8"/>
      <c r="AA409" s="8"/>
    </row>
    <row r="410" spans="1:27" ht="15.75" customHeight="1">
      <c r="A410" s="80"/>
      <c r="B410" s="81"/>
      <c r="C410" s="81"/>
      <c r="D410" s="81"/>
      <c r="G410" s="7"/>
      <c r="H410" s="7"/>
      <c r="I410" s="7"/>
      <c r="J410" s="7"/>
      <c r="K410" s="7"/>
      <c r="L410" s="8"/>
      <c r="M410" s="8"/>
      <c r="N410" s="8"/>
      <c r="O410" s="8"/>
      <c r="P410" s="8"/>
      <c r="Q410" s="8"/>
      <c r="R410" s="8"/>
      <c r="S410" s="8"/>
      <c r="T410" s="8"/>
      <c r="U410" s="8"/>
      <c r="V410" s="8"/>
      <c r="W410" s="8"/>
      <c r="X410" s="8"/>
      <c r="Y410" s="8"/>
      <c r="Z410" s="8"/>
      <c r="AA410" s="8"/>
    </row>
    <row r="411" spans="1:27" ht="15.75" customHeight="1">
      <c r="A411" s="80"/>
      <c r="B411" s="81"/>
      <c r="C411" s="81"/>
      <c r="D411" s="81"/>
      <c r="G411" s="7"/>
      <c r="H411" s="7"/>
      <c r="I411" s="7"/>
      <c r="J411" s="7"/>
      <c r="K411" s="7"/>
      <c r="L411" s="8"/>
      <c r="M411" s="8"/>
      <c r="N411" s="8"/>
      <c r="O411" s="8"/>
      <c r="P411" s="8"/>
      <c r="Q411" s="8"/>
      <c r="R411" s="8"/>
      <c r="S411" s="8"/>
      <c r="T411" s="8"/>
      <c r="U411" s="8"/>
      <c r="V411" s="8"/>
      <c r="W411" s="8"/>
      <c r="X411" s="8"/>
      <c r="Y411" s="8"/>
      <c r="Z411" s="8"/>
      <c r="AA411" s="8"/>
    </row>
    <row r="412" spans="1:27" ht="15.75" customHeight="1">
      <c r="A412" s="80"/>
      <c r="B412" s="81"/>
      <c r="C412" s="81"/>
      <c r="D412" s="81"/>
      <c r="G412" s="7"/>
      <c r="H412" s="7"/>
      <c r="I412" s="7"/>
      <c r="J412" s="7"/>
      <c r="K412" s="7"/>
      <c r="L412" s="8"/>
      <c r="M412" s="8"/>
      <c r="N412" s="8"/>
      <c r="O412" s="8"/>
      <c r="P412" s="8"/>
      <c r="Q412" s="8"/>
      <c r="R412" s="8"/>
      <c r="S412" s="8"/>
      <c r="T412" s="8"/>
      <c r="U412" s="8"/>
      <c r="V412" s="8"/>
      <c r="W412" s="8"/>
      <c r="X412" s="8"/>
      <c r="Y412" s="8"/>
      <c r="Z412" s="8"/>
      <c r="AA412" s="8"/>
    </row>
    <row r="413" spans="1:27" ht="15.75" customHeight="1">
      <c r="A413" s="80"/>
      <c r="B413" s="81"/>
      <c r="C413" s="81"/>
      <c r="D413" s="81"/>
      <c r="G413" s="7"/>
      <c r="H413" s="7"/>
      <c r="I413" s="7"/>
      <c r="J413" s="7"/>
      <c r="K413" s="7"/>
      <c r="L413" s="8"/>
      <c r="M413" s="8"/>
      <c r="N413" s="8"/>
      <c r="O413" s="8"/>
      <c r="P413" s="8"/>
      <c r="Q413" s="8"/>
      <c r="R413" s="8"/>
      <c r="S413" s="8"/>
      <c r="T413" s="8"/>
      <c r="U413" s="8"/>
      <c r="V413" s="8"/>
      <c r="W413" s="8"/>
      <c r="X413" s="8"/>
      <c r="Y413" s="8"/>
      <c r="Z413" s="8"/>
      <c r="AA413" s="8"/>
    </row>
    <row r="414" spans="1:27" ht="15.75" customHeight="1">
      <c r="A414" s="80"/>
      <c r="B414" s="81"/>
      <c r="C414" s="81"/>
      <c r="D414" s="81"/>
      <c r="G414" s="7"/>
      <c r="H414" s="7"/>
      <c r="I414" s="7"/>
      <c r="J414" s="7"/>
      <c r="K414" s="7"/>
      <c r="L414" s="8"/>
      <c r="M414" s="8"/>
      <c r="N414" s="8"/>
      <c r="O414" s="8"/>
      <c r="P414" s="8"/>
      <c r="Q414" s="8"/>
      <c r="R414" s="8"/>
      <c r="S414" s="8"/>
      <c r="T414" s="8"/>
      <c r="U414" s="8"/>
      <c r="V414" s="8"/>
      <c r="W414" s="8"/>
      <c r="X414" s="8"/>
      <c r="Y414" s="8"/>
      <c r="Z414" s="8"/>
      <c r="AA414" s="8"/>
    </row>
    <row r="415" spans="1:27" ht="15.75" customHeight="1">
      <c r="A415" s="80"/>
      <c r="B415" s="81"/>
      <c r="C415" s="81"/>
      <c r="D415" s="81"/>
      <c r="G415" s="7"/>
      <c r="H415" s="7"/>
      <c r="I415" s="7"/>
      <c r="J415" s="7"/>
      <c r="K415" s="7"/>
      <c r="L415" s="8"/>
      <c r="M415" s="8"/>
      <c r="N415" s="8"/>
      <c r="O415" s="8"/>
      <c r="P415" s="8"/>
      <c r="Q415" s="8"/>
      <c r="R415" s="8"/>
      <c r="S415" s="8"/>
      <c r="T415" s="8"/>
      <c r="U415" s="8"/>
      <c r="V415" s="8"/>
      <c r="W415" s="8"/>
      <c r="X415" s="8"/>
      <c r="Y415" s="8"/>
      <c r="Z415" s="8"/>
      <c r="AA415" s="8"/>
    </row>
    <row r="416" spans="1:27" ht="15.75" customHeight="1">
      <c r="A416" s="80"/>
      <c r="B416" s="81"/>
      <c r="C416" s="81"/>
      <c r="D416" s="81"/>
      <c r="G416" s="7"/>
      <c r="H416" s="7"/>
      <c r="I416" s="7"/>
      <c r="J416" s="7"/>
      <c r="K416" s="7"/>
      <c r="L416" s="8"/>
      <c r="M416" s="8"/>
      <c r="N416" s="8"/>
      <c r="O416" s="8"/>
      <c r="P416" s="8"/>
      <c r="Q416" s="8"/>
      <c r="R416" s="8"/>
      <c r="S416" s="8"/>
      <c r="T416" s="8"/>
      <c r="U416" s="8"/>
      <c r="V416" s="8"/>
      <c r="W416" s="8"/>
      <c r="X416" s="8"/>
      <c r="Y416" s="8"/>
      <c r="Z416" s="8"/>
      <c r="AA416" s="8"/>
    </row>
    <row r="417" spans="1:27" ht="15.75" customHeight="1">
      <c r="A417" s="80"/>
      <c r="B417" s="81"/>
      <c r="C417" s="81"/>
      <c r="D417" s="81"/>
      <c r="G417" s="7"/>
      <c r="H417" s="7"/>
      <c r="I417" s="7"/>
      <c r="J417" s="7"/>
      <c r="K417" s="7"/>
      <c r="L417" s="8"/>
      <c r="M417" s="8"/>
      <c r="N417" s="8"/>
      <c r="O417" s="8"/>
      <c r="P417" s="8"/>
      <c r="Q417" s="8"/>
      <c r="R417" s="8"/>
      <c r="S417" s="8"/>
      <c r="T417" s="8"/>
      <c r="U417" s="8"/>
      <c r="V417" s="8"/>
      <c r="W417" s="8"/>
      <c r="X417" s="8"/>
      <c r="Y417" s="8"/>
      <c r="Z417" s="8"/>
      <c r="AA417" s="8"/>
    </row>
    <row r="418" spans="1:27" ht="15.75" customHeight="1">
      <c r="A418" s="80"/>
      <c r="B418" s="81"/>
      <c r="C418" s="81"/>
      <c r="D418" s="81"/>
      <c r="G418" s="7"/>
      <c r="H418" s="7"/>
      <c r="I418" s="7"/>
      <c r="J418" s="7"/>
      <c r="K418" s="7"/>
      <c r="L418" s="8"/>
      <c r="M418" s="8"/>
      <c r="N418" s="8"/>
      <c r="O418" s="8"/>
      <c r="P418" s="8"/>
      <c r="Q418" s="8"/>
      <c r="R418" s="8"/>
      <c r="S418" s="8"/>
      <c r="T418" s="8"/>
      <c r="U418" s="8"/>
      <c r="V418" s="8"/>
      <c r="W418" s="8"/>
      <c r="X418" s="8"/>
      <c r="Y418" s="8"/>
      <c r="Z418" s="8"/>
      <c r="AA418" s="8"/>
    </row>
    <row r="419" spans="1:27" ht="15.75" customHeight="1">
      <c r="A419" s="80"/>
      <c r="B419" s="81"/>
      <c r="C419" s="81"/>
      <c r="D419" s="81"/>
      <c r="G419" s="7"/>
      <c r="H419" s="7"/>
      <c r="I419" s="7"/>
      <c r="J419" s="7"/>
      <c r="K419" s="7"/>
      <c r="L419" s="8"/>
      <c r="M419" s="8"/>
      <c r="N419" s="8"/>
      <c r="O419" s="8"/>
      <c r="P419" s="8"/>
      <c r="Q419" s="8"/>
      <c r="R419" s="8"/>
      <c r="S419" s="8"/>
      <c r="T419" s="8"/>
      <c r="U419" s="8"/>
      <c r="V419" s="8"/>
      <c r="W419" s="8"/>
      <c r="X419" s="8"/>
      <c r="Y419" s="8"/>
      <c r="Z419" s="8"/>
      <c r="AA419" s="8"/>
    </row>
    <row r="420" spans="1:27" ht="15.75" customHeight="1">
      <c r="A420" s="80"/>
      <c r="B420" s="81"/>
      <c r="C420" s="81"/>
      <c r="D420" s="81"/>
      <c r="G420" s="7"/>
      <c r="H420" s="7"/>
      <c r="I420" s="7"/>
      <c r="J420" s="7"/>
      <c r="K420" s="7"/>
      <c r="L420" s="8"/>
      <c r="M420" s="8"/>
      <c r="N420" s="8"/>
      <c r="O420" s="8"/>
      <c r="P420" s="8"/>
      <c r="Q420" s="8"/>
      <c r="R420" s="8"/>
      <c r="S420" s="8"/>
      <c r="T420" s="8"/>
      <c r="U420" s="8"/>
      <c r="V420" s="8"/>
      <c r="W420" s="8"/>
      <c r="X420" s="8"/>
      <c r="Y420" s="8"/>
      <c r="Z420" s="8"/>
      <c r="AA420" s="8"/>
    </row>
    <row r="421" spans="1:27" ht="15.75" customHeight="1">
      <c r="A421" s="80"/>
      <c r="B421" s="81"/>
      <c r="C421" s="81"/>
      <c r="D421" s="81"/>
      <c r="G421" s="7"/>
      <c r="H421" s="7"/>
      <c r="I421" s="7"/>
      <c r="J421" s="7"/>
      <c r="K421" s="7"/>
      <c r="L421" s="8"/>
      <c r="M421" s="8"/>
      <c r="N421" s="8"/>
      <c r="O421" s="8"/>
      <c r="P421" s="8"/>
      <c r="Q421" s="8"/>
      <c r="R421" s="8"/>
      <c r="S421" s="8"/>
      <c r="T421" s="8"/>
      <c r="U421" s="8"/>
      <c r="V421" s="8"/>
      <c r="W421" s="8"/>
      <c r="X421" s="8"/>
      <c r="Y421" s="8"/>
      <c r="Z421" s="8"/>
      <c r="AA421" s="8"/>
    </row>
    <row r="422" spans="1:27" ht="15.75" customHeight="1">
      <c r="A422" s="80"/>
      <c r="B422" s="81"/>
      <c r="C422" s="81"/>
      <c r="D422" s="81"/>
      <c r="G422" s="7"/>
      <c r="H422" s="7"/>
      <c r="I422" s="7"/>
      <c r="J422" s="7"/>
      <c r="K422" s="7"/>
      <c r="L422" s="8"/>
      <c r="M422" s="8"/>
      <c r="N422" s="8"/>
      <c r="O422" s="8"/>
      <c r="P422" s="8"/>
      <c r="Q422" s="8"/>
      <c r="R422" s="8"/>
      <c r="S422" s="8"/>
      <c r="T422" s="8"/>
      <c r="U422" s="8"/>
      <c r="V422" s="8"/>
      <c r="W422" s="8"/>
      <c r="X422" s="8"/>
      <c r="Y422" s="8"/>
      <c r="Z422" s="8"/>
      <c r="AA422" s="8"/>
    </row>
    <row r="423" spans="1:27" ht="15.75" customHeight="1">
      <c r="A423" s="80"/>
      <c r="B423" s="81"/>
      <c r="C423" s="81"/>
      <c r="D423" s="81"/>
      <c r="G423" s="7"/>
      <c r="H423" s="7"/>
      <c r="I423" s="7"/>
      <c r="J423" s="7"/>
      <c r="K423" s="7"/>
      <c r="L423" s="8"/>
      <c r="M423" s="8"/>
      <c r="N423" s="8"/>
      <c r="O423" s="8"/>
      <c r="P423" s="8"/>
      <c r="Q423" s="8"/>
      <c r="R423" s="8"/>
      <c r="S423" s="8"/>
      <c r="T423" s="8"/>
      <c r="U423" s="8"/>
      <c r="V423" s="8"/>
      <c r="W423" s="8"/>
      <c r="X423" s="8"/>
      <c r="Y423" s="8"/>
      <c r="Z423" s="8"/>
      <c r="AA423" s="8"/>
    </row>
    <row r="424" spans="1:27" ht="15.75" customHeight="1">
      <c r="A424" s="80"/>
      <c r="B424" s="81"/>
      <c r="C424" s="81"/>
      <c r="D424" s="81"/>
      <c r="G424" s="7"/>
      <c r="H424" s="7"/>
      <c r="I424" s="7"/>
      <c r="J424" s="7"/>
      <c r="K424" s="7"/>
      <c r="L424" s="8"/>
      <c r="M424" s="8"/>
      <c r="N424" s="8"/>
      <c r="O424" s="8"/>
      <c r="P424" s="8"/>
      <c r="Q424" s="8"/>
      <c r="R424" s="8"/>
      <c r="S424" s="8"/>
      <c r="T424" s="8"/>
      <c r="U424" s="8"/>
      <c r="V424" s="8"/>
      <c r="W424" s="8"/>
      <c r="X424" s="8"/>
      <c r="Y424" s="8"/>
      <c r="Z424" s="8"/>
      <c r="AA424" s="8"/>
    </row>
    <row r="425" spans="1:27" ht="15.75" customHeight="1">
      <c r="A425" s="80"/>
      <c r="B425" s="81"/>
      <c r="C425" s="81"/>
      <c r="D425" s="81"/>
      <c r="G425" s="7"/>
      <c r="H425" s="7"/>
      <c r="I425" s="7"/>
      <c r="J425" s="7"/>
      <c r="K425" s="7"/>
      <c r="L425" s="8"/>
      <c r="M425" s="8"/>
      <c r="N425" s="8"/>
      <c r="O425" s="8"/>
      <c r="P425" s="8"/>
      <c r="Q425" s="8"/>
      <c r="R425" s="8"/>
      <c r="S425" s="8"/>
      <c r="T425" s="8"/>
      <c r="U425" s="8"/>
      <c r="V425" s="8"/>
      <c r="W425" s="8"/>
      <c r="X425" s="8"/>
      <c r="Y425" s="8"/>
      <c r="Z425" s="8"/>
      <c r="AA425" s="8"/>
    </row>
    <row r="426" spans="1:27" ht="15.75" customHeight="1">
      <c r="A426" s="80"/>
      <c r="B426" s="81"/>
      <c r="C426" s="81"/>
      <c r="D426" s="81"/>
      <c r="G426" s="7"/>
      <c r="H426" s="7"/>
      <c r="I426" s="7"/>
      <c r="J426" s="7"/>
      <c r="K426" s="7"/>
      <c r="L426" s="8"/>
      <c r="M426" s="8"/>
      <c r="N426" s="8"/>
      <c r="O426" s="8"/>
      <c r="P426" s="8"/>
      <c r="Q426" s="8"/>
      <c r="R426" s="8"/>
      <c r="S426" s="8"/>
      <c r="T426" s="8"/>
      <c r="U426" s="8"/>
      <c r="V426" s="8"/>
      <c r="W426" s="8"/>
      <c r="X426" s="8"/>
      <c r="Y426" s="8"/>
      <c r="Z426" s="8"/>
      <c r="AA426" s="8"/>
    </row>
    <row r="427" spans="1:27" ht="15.75" customHeight="1">
      <c r="A427" s="80"/>
      <c r="B427" s="81"/>
      <c r="C427" s="81"/>
      <c r="D427" s="81"/>
      <c r="G427" s="7"/>
      <c r="H427" s="7"/>
      <c r="I427" s="7"/>
      <c r="J427" s="7"/>
      <c r="K427" s="7"/>
      <c r="L427" s="8"/>
      <c r="M427" s="8"/>
      <c r="N427" s="8"/>
      <c r="O427" s="8"/>
      <c r="P427" s="8"/>
      <c r="Q427" s="8"/>
      <c r="R427" s="8"/>
      <c r="S427" s="8"/>
      <c r="T427" s="8"/>
      <c r="U427" s="8"/>
      <c r="V427" s="8"/>
      <c r="W427" s="8"/>
      <c r="X427" s="8"/>
      <c r="Y427" s="8"/>
      <c r="Z427" s="8"/>
      <c r="AA427" s="8"/>
    </row>
    <row r="428" spans="1:27" ht="15.75" customHeight="1">
      <c r="A428" s="80"/>
      <c r="B428" s="81"/>
      <c r="C428" s="81"/>
      <c r="D428" s="81"/>
      <c r="G428" s="7"/>
      <c r="H428" s="7"/>
      <c r="I428" s="7"/>
      <c r="J428" s="7"/>
      <c r="K428" s="7"/>
      <c r="L428" s="8"/>
      <c r="M428" s="8"/>
      <c r="N428" s="8"/>
      <c r="O428" s="8"/>
      <c r="P428" s="8"/>
      <c r="Q428" s="8"/>
      <c r="R428" s="8"/>
      <c r="S428" s="8"/>
      <c r="T428" s="8"/>
      <c r="U428" s="8"/>
      <c r="V428" s="8"/>
      <c r="W428" s="8"/>
      <c r="X428" s="8"/>
      <c r="Y428" s="8"/>
      <c r="Z428" s="8"/>
      <c r="AA428" s="8"/>
    </row>
    <row r="429" spans="1:27" ht="15.75" customHeight="1">
      <c r="A429" s="80"/>
      <c r="B429" s="81"/>
      <c r="C429" s="81"/>
      <c r="D429" s="81"/>
      <c r="G429" s="7"/>
      <c r="H429" s="7"/>
      <c r="I429" s="7"/>
      <c r="J429" s="7"/>
      <c r="K429" s="7"/>
      <c r="L429" s="8"/>
      <c r="M429" s="8"/>
      <c r="N429" s="8"/>
      <c r="O429" s="8"/>
      <c r="P429" s="8"/>
      <c r="Q429" s="8"/>
      <c r="R429" s="8"/>
      <c r="S429" s="8"/>
      <c r="T429" s="8"/>
      <c r="U429" s="8"/>
      <c r="V429" s="8"/>
      <c r="W429" s="8"/>
      <c r="X429" s="8"/>
      <c r="Y429" s="8"/>
      <c r="Z429" s="8"/>
      <c r="AA429" s="8"/>
    </row>
    <row r="430" spans="1:27" ht="15.75" customHeight="1">
      <c r="A430" s="80"/>
      <c r="B430" s="81"/>
      <c r="C430" s="81"/>
      <c r="D430" s="81"/>
      <c r="G430" s="7"/>
      <c r="H430" s="7"/>
      <c r="I430" s="7"/>
      <c r="J430" s="7"/>
      <c r="K430" s="7"/>
      <c r="L430" s="8"/>
      <c r="M430" s="8"/>
      <c r="N430" s="8"/>
      <c r="O430" s="8"/>
      <c r="P430" s="8"/>
      <c r="Q430" s="8"/>
      <c r="R430" s="8"/>
      <c r="S430" s="8"/>
      <c r="T430" s="8"/>
      <c r="U430" s="8"/>
      <c r="V430" s="8"/>
      <c r="W430" s="8"/>
      <c r="X430" s="8"/>
      <c r="Y430" s="8"/>
      <c r="Z430" s="8"/>
      <c r="AA430" s="8"/>
    </row>
    <row r="431" spans="1:27" ht="15.75" customHeight="1">
      <c r="A431" s="80"/>
      <c r="B431" s="81"/>
      <c r="C431" s="81"/>
      <c r="D431" s="81"/>
      <c r="G431" s="7"/>
      <c r="H431" s="7"/>
      <c r="I431" s="7"/>
      <c r="J431" s="7"/>
      <c r="K431" s="7"/>
      <c r="L431" s="8"/>
      <c r="M431" s="8"/>
      <c r="N431" s="8"/>
      <c r="O431" s="8"/>
      <c r="P431" s="8"/>
      <c r="Q431" s="8"/>
      <c r="R431" s="8"/>
      <c r="S431" s="8"/>
      <c r="T431" s="8"/>
      <c r="U431" s="8"/>
      <c r="V431" s="8"/>
      <c r="W431" s="8"/>
      <c r="X431" s="8"/>
      <c r="Y431" s="8"/>
      <c r="Z431" s="8"/>
      <c r="AA431" s="8"/>
    </row>
    <row r="432" spans="1:27" ht="15.75" customHeight="1">
      <c r="A432" s="80"/>
      <c r="B432" s="81"/>
      <c r="C432" s="81"/>
      <c r="D432" s="81"/>
      <c r="G432" s="7"/>
      <c r="H432" s="7"/>
      <c r="I432" s="7"/>
      <c r="J432" s="7"/>
      <c r="K432" s="7"/>
      <c r="L432" s="8"/>
      <c r="M432" s="8"/>
      <c r="N432" s="8"/>
      <c r="O432" s="8"/>
      <c r="P432" s="8"/>
      <c r="Q432" s="8"/>
      <c r="R432" s="8"/>
      <c r="S432" s="8"/>
      <c r="T432" s="8"/>
      <c r="U432" s="8"/>
      <c r="V432" s="8"/>
      <c r="W432" s="8"/>
      <c r="X432" s="8"/>
      <c r="Y432" s="8"/>
      <c r="Z432" s="8"/>
      <c r="AA432" s="8"/>
    </row>
    <row r="433" spans="1:27" ht="15.75" customHeight="1">
      <c r="A433" s="80"/>
      <c r="B433" s="81"/>
      <c r="C433" s="81"/>
      <c r="D433" s="81"/>
      <c r="G433" s="7"/>
      <c r="H433" s="7"/>
      <c r="I433" s="7"/>
      <c r="J433" s="7"/>
      <c r="K433" s="7"/>
      <c r="L433" s="8"/>
      <c r="M433" s="8"/>
      <c r="N433" s="8"/>
      <c r="O433" s="8"/>
      <c r="P433" s="8"/>
      <c r="Q433" s="8"/>
      <c r="R433" s="8"/>
      <c r="S433" s="8"/>
      <c r="T433" s="8"/>
      <c r="U433" s="8"/>
      <c r="V433" s="8"/>
      <c r="W433" s="8"/>
      <c r="X433" s="8"/>
      <c r="Y433" s="8"/>
      <c r="Z433" s="8"/>
      <c r="AA433" s="8"/>
    </row>
    <row r="434" spans="1:27" ht="15.75" customHeight="1">
      <c r="A434" s="80"/>
      <c r="B434" s="81"/>
      <c r="C434" s="81"/>
      <c r="D434" s="81"/>
      <c r="G434" s="7"/>
      <c r="H434" s="7"/>
      <c r="I434" s="7"/>
      <c r="J434" s="7"/>
      <c r="K434" s="7"/>
      <c r="L434" s="8"/>
      <c r="M434" s="8"/>
      <c r="N434" s="8"/>
      <c r="O434" s="8"/>
      <c r="P434" s="8"/>
      <c r="Q434" s="8"/>
      <c r="R434" s="8"/>
      <c r="S434" s="8"/>
      <c r="T434" s="8"/>
      <c r="U434" s="8"/>
      <c r="V434" s="8"/>
      <c r="W434" s="8"/>
      <c r="X434" s="8"/>
      <c r="Y434" s="8"/>
      <c r="Z434" s="8"/>
      <c r="AA434" s="8"/>
    </row>
    <row r="435" spans="1:27" ht="15.75" customHeight="1">
      <c r="A435" s="80"/>
      <c r="B435" s="81"/>
      <c r="C435" s="81"/>
      <c r="D435" s="81"/>
      <c r="G435" s="7"/>
      <c r="H435" s="7"/>
      <c r="I435" s="7"/>
      <c r="J435" s="7"/>
      <c r="K435" s="7"/>
      <c r="L435" s="8"/>
      <c r="M435" s="8"/>
      <c r="N435" s="8"/>
      <c r="O435" s="8"/>
      <c r="P435" s="8"/>
      <c r="Q435" s="8"/>
      <c r="R435" s="8"/>
      <c r="S435" s="8"/>
      <c r="T435" s="8"/>
      <c r="U435" s="8"/>
      <c r="V435" s="8"/>
      <c r="W435" s="8"/>
      <c r="X435" s="8"/>
      <c r="Y435" s="8"/>
      <c r="Z435" s="8"/>
      <c r="AA435" s="8"/>
    </row>
    <row r="436" spans="1:27" ht="15.75" customHeight="1">
      <c r="A436" s="80"/>
      <c r="B436" s="81"/>
      <c r="C436" s="81"/>
      <c r="D436" s="81"/>
      <c r="G436" s="7"/>
      <c r="H436" s="7"/>
      <c r="I436" s="7"/>
      <c r="J436" s="7"/>
      <c r="K436" s="7"/>
      <c r="L436" s="8"/>
      <c r="M436" s="8"/>
      <c r="N436" s="8"/>
      <c r="O436" s="8"/>
      <c r="P436" s="8"/>
      <c r="Q436" s="8"/>
      <c r="R436" s="8"/>
      <c r="S436" s="8"/>
      <c r="T436" s="8"/>
      <c r="U436" s="8"/>
      <c r="V436" s="8"/>
      <c r="W436" s="8"/>
      <c r="X436" s="8"/>
      <c r="Y436" s="8"/>
      <c r="Z436" s="8"/>
      <c r="AA436" s="8"/>
    </row>
    <row r="437" spans="1:27" ht="15.75" customHeight="1">
      <c r="A437" s="80"/>
      <c r="B437" s="81"/>
      <c r="C437" s="81"/>
      <c r="D437" s="81"/>
      <c r="G437" s="7"/>
      <c r="H437" s="7"/>
      <c r="I437" s="7"/>
      <c r="J437" s="7"/>
      <c r="K437" s="7"/>
      <c r="L437" s="8"/>
      <c r="M437" s="8"/>
      <c r="N437" s="8"/>
      <c r="O437" s="8"/>
      <c r="P437" s="8"/>
      <c r="Q437" s="8"/>
      <c r="R437" s="8"/>
      <c r="S437" s="8"/>
      <c r="T437" s="8"/>
      <c r="U437" s="8"/>
      <c r="V437" s="8"/>
      <c r="W437" s="8"/>
      <c r="X437" s="8"/>
      <c r="Y437" s="8"/>
      <c r="Z437" s="8"/>
      <c r="AA437" s="8"/>
    </row>
    <row r="438" spans="1:27" ht="15.75" customHeight="1">
      <c r="A438" s="80"/>
      <c r="B438" s="81"/>
      <c r="C438" s="81"/>
      <c r="D438" s="81"/>
      <c r="G438" s="7"/>
      <c r="H438" s="7"/>
      <c r="I438" s="7"/>
      <c r="J438" s="7"/>
      <c r="K438" s="7"/>
      <c r="L438" s="8"/>
      <c r="M438" s="8"/>
      <c r="N438" s="8"/>
      <c r="O438" s="8"/>
      <c r="P438" s="8"/>
      <c r="Q438" s="8"/>
      <c r="R438" s="8"/>
      <c r="S438" s="8"/>
      <c r="T438" s="8"/>
      <c r="U438" s="8"/>
      <c r="V438" s="8"/>
      <c r="W438" s="8"/>
      <c r="X438" s="8"/>
      <c r="Y438" s="8"/>
      <c r="Z438" s="8"/>
      <c r="AA438" s="8"/>
    </row>
    <row r="439" spans="1:27" ht="15.75" customHeight="1">
      <c r="A439" s="80"/>
      <c r="B439" s="81"/>
      <c r="C439" s="81"/>
      <c r="D439" s="81"/>
      <c r="G439" s="7"/>
      <c r="H439" s="7"/>
      <c r="I439" s="7"/>
      <c r="J439" s="7"/>
      <c r="K439" s="7"/>
      <c r="L439" s="8"/>
      <c r="M439" s="8"/>
      <c r="N439" s="8"/>
      <c r="O439" s="8"/>
      <c r="P439" s="8"/>
      <c r="Q439" s="8"/>
      <c r="R439" s="8"/>
      <c r="S439" s="8"/>
      <c r="T439" s="8"/>
      <c r="U439" s="8"/>
      <c r="V439" s="8"/>
      <c r="W439" s="8"/>
      <c r="X439" s="8"/>
      <c r="Y439" s="8"/>
      <c r="Z439" s="8"/>
      <c r="AA439" s="8"/>
    </row>
    <row r="440" spans="1:27" ht="15.75" customHeight="1">
      <c r="A440" s="80"/>
      <c r="B440" s="81"/>
      <c r="C440" s="81"/>
      <c r="D440" s="81"/>
      <c r="G440" s="7"/>
      <c r="H440" s="7"/>
      <c r="I440" s="7"/>
      <c r="J440" s="7"/>
      <c r="K440" s="7"/>
      <c r="L440" s="8"/>
      <c r="M440" s="8"/>
      <c r="N440" s="8"/>
      <c r="O440" s="8"/>
      <c r="P440" s="8"/>
      <c r="Q440" s="8"/>
      <c r="R440" s="8"/>
      <c r="S440" s="8"/>
      <c r="T440" s="8"/>
      <c r="U440" s="8"/>
      <c r="V440" s="8"/>
      <c r="W440" s="8"/>
      <c r="X440" s="8"/>
      <c r="Y440" s="8"/>
      <c r="Z440" s="8"/>
      <c r="AA440" s="8"/>
    </row>
    <row r="441" spans="1:27" ht="15.75" customHeight="1">
      <c r="A441" s="80"/>
      <c r="B441" s="81"/>
      <c r="C441" s="81"/>
      <c r="D441" s="81"/>
      <c r="G441" s="7"/>
      <c r="H441" s="7"/>
      <c r="I441" s="7"/>
      <c r="J441" s="7"/>
      <c r="K441" s="7"/>
      <c r="L441" s="8"/>
      <c r="M441" s="8"/>
      <c r="N441" s="8"/>
      <c r="O441" s="8"/>
      <c r="P441" s="8"/>
      <c r="Q441" s="8"/>
      <c r="R441" s="8"/>
      <c r="S441" s="8"/>
      <c r="T441" s="8"/>
      <c r="U441" s="8"/>
      <c r="V441" s="8"/>
      <c r="W441" s="8"/>
      <c r="X441" s="8"/>
      <c r="Y441" s="8"/>
      <c r="Z441" s="8"/>
      <c r="AA441" s="8"/>
    </row>
    <row r="442" spans="1:27" ht="15.75" customHeight="1">
      <c r="A442" s="80"/>
      <c r="B442" s="81"/>
      <c r="C442" s="81"/>
      <c r="D442" s="81"/>
      <c r="G442" s="7"/>
      <c r="H442" s="7"/>
      <c r="I442" s="7"/>
      <c r="J442" s="7"/>
      <c r="K442" s="7"/>
      <c r="L442" s="8"/>
      <c r="M442" s="8"/>
      <c r="N442" s="8"/>
      <c r="O442" s="8"/>
      <c r="P442" s="8"/>
      <c r="Q442" s="8"/>
      <c r="R442" s="8"/>
      <c r="S442" s="8"/>
      <c r="T442" s="8"/>
      <c r="U442" s="8"/>
      <c r="V442" s="8"/>
      <c r="W442" s="8"/>
      <c r="X442" s="8"/>
      <c r="Y442" s="8"/>
      <c r="Z442" s="8"/>
      <c r="AA442" s="8"/>
    </row>
    <row r="443" spans="1:27" ht="15.75" customHeight="1">
      <c r="A443" s="80"/>
      <c r="B443" s="81"/>
      <c r="C443" s="81"/>
      <c r="D443" s="81"/>
      <c r="G443" s="7"/>
      <c r="H443" s="7"/>
      <c r="I443" s="7"/>
      <c r="J443" s="7"/>
      <c r="K443" s="7"/>
      <c r="L443" s="8"/>
      <c r="M443" s="8"/>
      <c r="N443" s="8"/>
      <c r="O443" s="8"/>
      <c r="P443" s="8"/>
      <c r="Q443" s="8"/>
      <c r="R443" s="8"/>
      <c r="S443" s="8"/>
      <c r="T443" s="8"/>
      <c r="U443" s="8"/>
      <c r="V443" s="8"/>
      <c r="W443" s="8"/>
      <c r="X443" s="8"/>
      <c r="Y443" s="8"/>
      <c r="Z443" s="8"/>
      <c r="AA443" s="8"/>
    </row>
    <row r="444" spans="1:27" ht="15.75" customHeight="1">
      <c r="A444" s="80"/>
      <c r="B444" s="81"/>
      <c r="C444" s="81"/>
      <c r="D444" s="81"/>
      <c r="G444" s="7"/>
      <c r="H444" s="7"/>
      <c r="I444" s="7"/>
      <c r="J444" s="7"/>
      <c r="K444" s="7"/>
      <c r="L444" s="8"/>
      <c r="M444" s="8"/>
      <c r="N444" s="8"/>
      <c r="O444" s="8"/>
      <c r="P444" s="8"/>
      <c r="Q444" s="8"/>
      <c r="R444" s="8"/>
      <c r="S444" s="8"/>
      <c r="T444" s="8"/>
      <c r="U444" s="8"/>
      <c r="V444" s="8"/>
      <c r="W444" s="8"/>
      <c r="X444" s="8"/>
      <c r="Y444" s="8"/>
      <c r="Z444" s="8"/>
      <c r="AA444" s="8"/>
    </row>
    <row r="445" spans="1:27" ht="15.75" customHeight="1">
      <c r="A445" s="80"/>
      <c r="B445" s="81"/>
      <c r="C445" s="81"/>
      <c r="D445" s="81"/>
      <c r="G445" s="7"/>
      <c r="H445" s="7"/>
      <c r="I445" s="7"/>
      <c r="J445" s="7"/>
      <c r="K445" s="7"/>
      <c r="L445" s="8"/>
      <c r="M445" s="8"/>
      <c r="N445" s="8"/>
      <c r="O445" s="8"/>
      <c r="P445" s="8"/>
      <c r="Q445" s="8"/>
      <c r="R445" s="8"/>
      <c r="S445" s="8"/>
      <c r="T445" s="8"/>
      <c r="U445" s="8"/>
      <c r="V445" s="8"/>
      <c r="W445" s="8"/>
      <c r="X445" s="8"/>
      <c r="Y445" s="8"/>
      <c r="Z445" s="8"/>
      <c r="AA445" s="8"/>
    </row>
    <row r="446" spans="1:27" ht="15.75" customHeight="1">
      <c r="A446" s="80"/>
      <c r="B446" s="81"/>
      <c r="C446" s="81"/>
      <c r="D446" s="81"/>
      <c r="G446" s="7"/>
      <c r="H446" s="7"/>
      <c r="I446" s="7"/>
      <c r="J446" s="7"/>
      <c r="K446" s="7"/>
      <c r="L446" s="8"/>
      <c r="M446" s="8"/>
      <c r="N446" s="8"/>
      <c r="O446" s="8"/>
      <c r="P446" s="8"/>
      <c r="Q446" s="8"/>
      <c r="R446" s="8"/>
      <c r="S446" s="8"/>
      <c r="T446" s="8"/>
      <c r="U446" s="8"/>
      <c r="V446" s="8"/>
      <c r="W446" s="8"/>
      <c r="X446" s="8"/>
      <c r="Y446" s="8"/>
      <c r="Z446" s="8"/>
      <c r="AA446" s="8"/>
    </row>
    <row r="447" spans="1:27" ht="15.75" customHeight="1">
      <c r="A447" s="80"/>
      <c r="B447" s="81"/>
      <c r="C447" s="81"/>
      <c r="D447" s="81"/>
      <c r="G447" s="7"/>
      <c r="H447" s="7"/>
      <c r="I447" s="7"/>
      <c r="J447" s="7"/>
      <c r="K447" s="7"/>
      <c r="L447" s="8"/>
      <c r="M447" s="8"/>
      <c r="N447" s="8"/>
      <c r="O447" s="8"/>
      <c r="P447" s="8"/>
      <c r="Q447" s="8"/>
      <c r="R447" s="8"/>
      <c r="S447" s="8"/>
      <c r="T447" s="8"/>
      <c r="U447" s="8"/>
      <c r="V447" s="8"/>
      <c r="W447" s="8"/>
      <c r="X447" s="8"/>
      <c r="Y447" s="8"/>
      <c r="Z447" s="8"/>
      <c r="AA447" s="8"/>
    </row>
    <row r="448" spans="1:27" ht="15.75" customHeight="1">
      <c r="A448" s="80"/>
      <c r="B448" s="81"/>
      <c r="C448" s="81"/>
      <c r="D448" s="81"/>
      <c r="G448" s="7"/>
      <c r="H448" s="7"/>
      <c r="I448" s="7"/>
      <c r="J448" s="7"/>
      <c r="K448" s="7"/>
      <c r="L448" s="8"/>
      <c r="M448" s="8"/>
      <c r="N448" s="8"/>
      <c r="O448" s="8"/>
      <c r="P448" s="8"/>
      <c r="Q448" s="8"/>
      <c r="R448" s="8"/>
      <c r="S448" s="8"/>
      <c r="T448" s="8"/>
      <c r="U448" s="8"/>
      <c r="V448" s="8"/>
      <c r="W448" s="8"/>
      <c r="X448" s="8"/>
      <c r="Y448" s="8"/>
      <c r="Z448" s="8"/>
      <c r="AA448" s="8"/>
    </row>
    <row r="449" spans="1:27" ht="15.75" customHeight="1">
      <c r="A449" s="80"/>
      <c r="B449" s="81"/>
      <c r="C449" s="81"/>
      <c r="D449" s="81"/>
      <c r="G449" s="7"/>
      <c r="H449" s="7"/>
      <c r="I449" s="7"/>
      <c r="J449" s="7"/>
      <c r="K449" s="7"/>
      <c r="L449" s="8"/>
      <c r="M449" s="8"/>
      <c r="N449" s="8"/>
      <c r="O449" s="8"/>
      <c r="P449" s="8"/>
      <c r="Q449" s="8"/>
      <c r="R449" s="8"/>
      <c r="S449" s="8"/>
      <c r="T449" s="8"/>
      <c r="U449" s="8"/>
      <c r="V449" s="8"/>
      <c r="W449" s="8"/>
      <c r="X449" s="8"/>
      <c r="Y449" s="8"/>
      <c r="Z449" s="8"/>
      <c r="AA449" s="8"/>
    </row>
    <row r="450" spans="1:27" ht="15.75" customHeight="1">
      <c r="A450" s="80"/>
      <c r="B450" s="81"/>
      <c r="C450" s="81"/>
      <c r="D450" s="81"/>
      <c r="G450" s="7"/>
      <c r="H450" s="7"/>
      <c r="I450" s="7"/>
      <c r="J450" s="7"/>
      <c r="K450" s="7"/>
      <c r="L450" s="8"/>
      <c r="M450" s="8"/>
      <c r="N450" s="8"/>
      <c r="O450" s="8"/>
      <c r="P450" s="8"/>
      <c r="Q450" s="8"/>
      <c r="R450" s="8"/>
      <c r="S450" s="8"/>
      <c r="T450" s="8"/>
      <c r="U450" s="8"/>
      <c r="V450" s="8"/>
      <c r="W450" s="8"/>
      <c r="X450" s="8"/>
      <c r="Y450" s="8"/>
      <c r="Z450" s="8"/>
      <c r="AA450" s="8"/>
    </row>
    <row r="451" spans="1:27" ht="15.75" customHeight="1">
      <c r="A451" s="80"/>
      <c r="B451" s="81"/>
      <c r="C451" s="81"/>
      <c r="D451" s="81"/>
      <c r="G451" s="7"/>
      <c r="H451" s="7"/>
      <c r="I451" s="7"/>
      <c r="J451" s="7"/>
      <c r="K451" s="7"/>
      <c r="L451" s="8"/>
      <c r="M451" s="8"/>
      <c r="N451" s="8"/>
      <c r="O451" s="8"/>
      <c r="P451" s="8"/>
      <c r="Q451" s="8"/>
      <c r="R451" s="8"/>
      <c r="S451" s="8"/>
      <c r="T451" s="8"/>
      <c r="U451" s="8"/>
      <c r="V451" s="8"/>
      <c r="W451" s="8"/>
      <c r="X451" s="8"/>
      <c r="Y451" s="8"/>
      <c r="Z451" s="8"/>
      <c r="AA451" s="8"/>
    </row>
    <row r="452" spans="1:27" ht="15.75" customHeight="1">
      <c r="A452" s="80"/>
      <c r="B452" s="81"/>
      <c r="C452" s="81"/>
      <c r="D452" s="81"/>
      <c r="G452" s="7"/>
      <c r="H452" s="7"/>
      <c r="I452" s="7"/>
      <c r="J452" s="7"/>
      <c r="K452" s="7"/>
      <c r="L452" s="8"/>
      <c r="M452" s="8"/>
      <c r="N452" s="8"/>
      <c r="O452" s="8"/>
      <c r="P452" s="8"/>
      <c r="Q452" s="8"/>
      <c r="R452" s="8"/>
      <c r="S452" s="8"/>
      <c r="T452" s="8"/>
      <c r="U452" s="8"/>
      <c r="V452" s="8"/>
      <c r="W452" s="8"/>
      <c r="X452" s="8"/>
      <c r="Y452" s="8"/>
      <c r="Z452" s="8"/>
      <c r="AA452" s="8"/>
    </row>
    <row r="453" spans="1:27" ht="15.75" customHeight="1">
      <c r="A453" s="80"/>
      <c r="B453" s="81"/>
      <c r="C453" s="81"/>
      <c r="D453" s="81"/>
      <c r="G453" s="7"/>
      <c r="H453" s="7"/>
      <c r="I453" s="7"/>
      <c r="J453" s="7"/>
      <c r="K453" s="7"/>
      <c r="L453" s="8"/>
      <c r="M453" s="8"/>
      <c r="N453" s="8"/>
      <c r="O453" s="8"/>
      <c r="P453" s="8"/>
      <c r="Q453" s="8"/>
      <c r="R453" s="8"/>
      <c r="S453" s="8"/>
      <c r="T453" s="8"/>
      <c r="U453" s="8"/>
      <c r="V453" s="8"/>
      <c r="W453" s="8"/>
      <c r="X453" s="8"/>
      <c r="Y453" s="8"/>
      <c r="Z453" s="8"/>
      <c r="AA453" s="8"/>
    </row>
    <row r="454" spans="1:27" ht="15.75" customHeight="1">
      <c r="A454" s="80"/>
      <c r="B454" s="81"/>
      <c r="C454" s="81"/>
      <c r="D454" s="81"/>
      <c r="G454" s="7"/>
      <c r="H454" s="7"/>
      <c r="I454" s="7"/>
      <c r="J454" s="7"/>
      <c r="K454" s="7"/>
      <c r="L454" s="8"/>
      <c r="M454" s="8"/>
      <c r="N454" s="8"/>
      <c r="O454" s="8"/>
      <c r="P454" s="8"/>
      <c r="Q454" s="8"/>
      <c r="R454" s="8"/>
      <c r="S454" s="8"/>
      <c r="T454" s="8"/>
      <c r="U454" s="8"/>
      <c r="V454" s="8"/>
      <c r="W454" s="8"/>
      <c r="X454" s="8"/>
      <c r="Y454" s="8"/>
      <c r="Z454" s="8"/>
      <c r="AA454" s="8"/>
    </row>
    <row r="455" spans="1:27" ht="15.75" customHeight="1">
      <c r="A455" s="80"/>
      <c r="B455" s="81"/>
      <c r="C455" s="81"/>
      <c r="D455" s="81"/>
      <c r="G455" s="7"/>
      <c r="H455" s="7"/>
      <c r="I455" s="7"/>
      <c r="J455" s="7"/>
      <c r="K455" s="7"/>
      <c r="L455" s="8"/>
      <c r="M455" s="8"/>
      <c r="N455" s="8"/>
      <c r="O455" s="8"/>
      <c r="P455" s="8"/>
      <c r="Q455" s="8"/>
      <c r="R455" s="8"/>
      <c r="S455" s="8"/>
      <c r="T455" s="8"/>
      <c r="U455" s="8"/>
      <c r="V455" s="8"/>
      <c r="W455" s="8"/>
      <c r="X455" s="8"/>
      <c r="Y455" s="8"/>
      <c r="Z455" s="8"/>
      <c r="AA455" s="8"/>
    </row>
    <row r="456" spans="1:27" ht="15.75" customHeight="1">
      <c r="A456" s="80"/>
      <c r="B456" s="81"/>
      <c r="C456" s="81"/>
      <c r="D456" s="81"/>
      <c r="G456" s="7"/>
      <c r="H456" s="7"/>
      <c r="I456" s="7"/>
      <c r="J456" s="7"/>
      <c r="K456" s="7"/>
      <c r="L456" s="8"/>
      <c r="M456" s="8"/>
      <c r="N456" s="8"/>
      <c r="O456" s="8"/>
      <c r="P456" s="8"/>
      <c r="Q456" s="8"/>
      <c r="R456" s="8"/>
      <c r="S456" s="8"/>
      <c r="T456" s="8"/>
      <c r="U456" s="8"/>
      <c r="V456" s="8"/>
      <c r="W456" s="8"/>
      <c r="X456" s="8"/>
      <c r="Y456" s="8"/>
      <c r="Z456" s="8"/>
      <c r="AA456" s="8"/>
    </row>
    <row r="457" spans="1:27" ht="15.75" customHeight="1">
      <c r="A457" s="80"/>
      <c r="B457" s="81"/>
      <c r="C457" s="81"/>
      <c r="D457" s="81"/>
      <c r="G457" s="7"/>
      <c r="H457" s="7"/>
      <c r="I457" s="7"/>
      <c r="J457" s="7"/>
      <c r="K457" s="7"/>
      <c r="L457" s="8"/>
      <c r="M457" s="8"/>
      <c r="N457" s="8"/>
      <c r="O457" s="8"/>
      <c r="P457" s="8"/>
      <c r="Q457" s="8"/>
      <c r="R457" s="8"/>
      <c r="S457" s="8"/>
      <c r="T457" s="8"/>
      <c r="U457" s="8"/>
      <c r="V457" s="8"/>
      <c r="W457" s="8"/>
      <c r="X457" s="8"/>
      <c r="Y457" s="8"/>
      <c r="Z457" s="8"/>
      <c r="AA457" s="8"/>
    </row>
    <row r="458" spans="1:27" ht="15.75" customHeight="1">
      <c r="A458" s="80"/>
      <c r="B458" s="81"/>
      <c r="C458" s="81"/>
      <c r="D458" s="81"/>
      <c r="G458" s="7"/>
      <c r="H458" s="7"/>
      <c r="I458" s="7"/>
      <c r="J458" s="7"/>
      <c r="K458" s="7"/>
      <c r="L458" s="8"/>
      <c r="M458" s="8"/>
      <c r="N458" s="8"/>
      <c r="O458" s="8"/>
      <c r="P458" s="8"/>
      <c r="Q458" s="8"/>
      <c r="R458" s="8"/>
      <c r="S458" s="8"/>
      <c r="T458" s="8"/>
      <c r="U458" s="8"/>
      <c r="V458" s="8"/>
      <c r="W458" s="8"/>
      <c r="X458" s="8"/>
      <c r="Y458" s="8"/>
      <c r="Z458" s="8"/>
      <c r="AA458" s="8"/>
    </row>
    <row r="459" spans="1:27" ht="15.75" customHeight="1">
      <c r="A459" s="80"/>
      <c r="B459" s="81"/>
      <c r="C459" s="81"/>
      <c r="D459" s="81"/>
      <c r="G459" s="7"/>
      <c r="H459" s="7"/>
      <c r="I459" s="7"/>
      <c r="J459" s="7"/>
      <c r="K459" s="7"/>
      <c r="L459" s="8"/>
      <c r="M459" s="8"/>
      <c r="N459" s="8"/>
      <c r="O459" s="8"/>
      <c r="P459" s="8"/>
      <c r="Q459" s="8"/>
      <c r="R459" s="8"/>
      <c r="S459" s="8"/>
      <c r="T459" s="8"/>
      <c r="U459" s="8"/>
      <c r="V459" s="8"/>
      <c r="W459" s="8"/>
      <c r="X459" s="8"/>
      <c r="Y459" s="8"/>
      <c r="Z459" s="8"/>
      <c r="AA459" s="8"/>
    </row>
    <row r="460" spans="1:27" ht="15.75" customHeight="1">
      <c r="A460" s="80"/>
      <c r="B460" s="81"/>
      <c r="C460" s="81"/>
      <c r="D460" s="81"/>
      <c r="G460" s="7"/>
      <c r="H460" s="7"/>
      <c r="I460" s="7"/>
      <c r="J460" s="7"/>
      <c r="K460" s="7"/>
      <c r="L460" s="8"/>
      <c r="M460" s="8"/>
      <c r="N460" s="8"/>
      <c r="O460" s="8"/>
      <c r="P460" s="8"/>
      <c r="Q460" s="8"/>
      <c r="R460" s="8"/>
      <c r="S460" s="8"/>
      <c r="T460" s="8"/>
      <c r="U460" s="8"/>
      <c r="V460" s="8"/>
      <c r="W460" s="8"/>
      <c r="X460" s="8"/>
      <c r="Y460" s="8"/>
      <c r="Z460" s="8"/>
      <c r="AA460" s="8"/>
    </row>
    <row r="461" spans="1:27" ht="15.75" customHeight="1">
      <c r="A461" s="80"/>
      <c r="B461" s="81"/>
      <c r="C461" s="81"/>
      <c r="D461" s="81"/>
      <c r="G461" s="7"/>
      <c r="H461" s="7"/>
      <c r="I461" s="7"/>
      <c r="J461" s="7"/>
      <c r="K461" s="7"/>
      <c r="L461" s="8"/>
      <c r="M461" s="8"/>
      <c r="N461" s="8"/>
      <c r="O461" s="8"/>
      <c r="P461" s="8"/>
      <c r="Q461" s="8"/>
      <c r="R461" s="8"/>
      <c r="S461" s="8"/>
      <c r="T461" s="8"/>
      <c r="U461" s="8"/>
      <c r="V461" s="8"/>
      <c r="W461" s="8"/>
      <c r="X461" s="8"/>
      <c r="Y461" s="8"/>
      <c r="Z461" s="8"/>
      <c r="AA461" s="8"/>
    </row>
    <row r="462" spans="1:27" ht="15.75" customHeight="1">
      <c r="A462" s="80"/>
      <c r="B462" s="81"/>
      <c r="C462" s="81"/>
      <c r="D462" s="81"/>
      <c r="G462" s="7"/>
      <c r="H462" s="7"/>
      <c r="I462" s="7"/>
      <c r="J462" s="7"/>
      <c r="K462" s="7"/>
      <c r="L462" s="8"/>
      <c r="M462" s="8"/>
      <c r="N462" s="8"/>
      <c r="O462" s="8"/>
      <c r="P462" s="8"/>
      <c r="Q462" s="8"/>
      <c r="R462" s="8"/>
      <c r="S462" s="8"/>
      <c r="T462" s="8"/>
      <c r="U462" s="8"/>
      <c r="V462" s="8"/>
      <c r="W462" s="8"/>
      <c r="X462" s="8"/>
      <c r="Y462" s="8"/>
      <c r="Z462" s="8"/>
      <c r="AA462" s="8"/>
    </row>
    <row r="463" spans="1:27" ht="15.75" customHeight="1">
      <c r="A463" s="80"/>
      <c r="B463" s="81"/>
      <c r="C463" s="81"/>
      <c r="D463" s="81"/>
      <c r="G463" s="7"/>
      <c r="H463" s="7"/>
      <c r="I463" s="7"/>
      <c r="J463" s="7"/>
      <c r="K463" s="7"/>
      <c r="L463" s="8"/>
      <c r="M463" s="8"/>
      <c r="N463" s="8"/>
      <c r="O463" s="8"/>
      <c r="P463" s="8"/>
      <c r="Q463" s="8"/>
      <c r="R463" s="8"/>
      <c r="S463" s="8"/>
      <c r="T463" s="8"/>
      <c r="U463" s="8"/>
      <c r="V463" s="8"/>
      <c r="W463" s="8"/>
      <c r="X463" s="8"/>
      <c r="Y463" s="8"/>
      <c r="Z463" s="8"/>
      <c r="AA463" s="8"/>
    </row>
    <row r="464" spans="1:27" ht="15.75" customHeight="1">
      <c r="A464" s="80"/>
      <c r="B464" s="81"/>
      <c r="C464" s="81"/>
      <c r="D464" s="81"/>
      <c r="G464" s="7"/>
      <c r="H464" s="7"/>
      <c r="I464" s="7"/>
      <c r="J464" s="7"/>
      <c r="K464" s="7"/>
      <c r="L464" s="8"/>
      <c r="M464" s="8"/>
      <c r="N464" s="8"/>
      <c r="O464" s="8"/>
      <c r="P464" s="8"/>
      <c r="Q464" s="8"/>
      <c r="R464" s="8"/>
      <c r="S464" s="8"/>
      <c r="T464" s="8"/>
      <c r="U464" s="8"/>
      <c r="V464" s="8"/>
      <c r="W464" s="8"/>
      <c r="X464" s="8"/>
      <c r="Y464" s="8"/>
      <c r="Z464" s="8"/>
      <c r="AA464" s="8"/>
    </row>
    <row r="465" spans="1:27" ht="15.75" customHeight="1">
      <c r="A465" s="80"/>
      <c r="B465" s="81"/>
      <c r="C465" s="81"/>
      <c r="D465" s="81"/>
      <c r="G465" s="7"/>
      <c r="H465" s="7"/>
      <c r="I465" s="7"/>
      <c r="J465" s="7"/>
      <c r="K465" s="7"/>
      <c r="L465" s="8"/>
      <c r="M465" s="8"/>
      <c r="N465" s="8"/>
      <c r="O465" s="8"/>
      <c r="P465" s="8"/>
      <c r="Q465" s="8"/>
      <c r="R465" s="8"/>
      <c r="S465" s="8"/>
      <c r="T465" s="8"/>
      <c r="U465" s="8"/>
      <c r="V465" s="8"/>
      <c r="W465" s="8"/>
      <c r="X465" s="8"/>
      <c r="Y465" s="8"/>
      <c r="Z465" s="8"/>
      <c r="AA465" s="8"/>
    </row>
    <row r="466" spans="1:27" ht="15.75" customHeight="1">
      <c r="A466" s="80"/>
      <c r="B466" s="81"/>
      <c r="C466" s="81"/>
      <c r="D466" s="81"/>
      <c r="G466" s="7"/>
      <c r="H466" s="7"/>
      <c r="I466" s="7"/>
      <c r="J466" s="7"/>
      <c r="K466" s="7"/>
      <c r="L466" s="8"/>
      <c r="M466" s="8"/>
      <c r="N466" s="8"/>
      <c r="O466" s="8"/>
      <c r="P466" s="8"/>
      <c r="Q466" s="8"/>
      <c r="R466" s="8"/>
      <c r="S466" s="8"/>
      <c r="T466" s="8"/>
      <c r="U466" s="8"/>
      <c r="V466" s="8"/>
      <c r="W466" s="8"/>
      <c r="X466" s="8"/>
      <c r="Y466" s="8"/>
      <c r="Z466" s="8"/>
      <c r="AA466" s="8"/>
    </row>
    <row r="467" spans="1:27" ht="15.75" customHeight="1">
      <c r="A467" s="80"/>
      <c r="B467" s="81"/>
      <c r="C467" s="81"/>
      <c r="D467" s="81"/>
      <c r="G467" s="7"/>
      <c r="H467" s="7"/>
      <c r="I467" s="7"/>
      <c r="J467" s="7"/>
      <c r="K467" s="7"/>
      <c r="L467" s="8"/>
      <c r="M467" s="8"/>
      <c r="N467" s="8"/>
      <c r="O467" s="8"/>
      <c r="P467" s="8"/>
      <c r="Q467" s="8"/>
      <c r="R467" s="8"/>
      <c r="S467" s="8"/>
      <c r="T467" s="8"/>
      <c r="U467" s="8"/>
      <c r="V467" s="8"/>
      <c r="W467" s="8"/>
      <c r="X467" s="8"/>
      <c r="Y467" s="8"/>
      <c r="Z467" s="8"/>
      <c r="AA467" s="8"/>
    </row>
    <row r="468" spans="1:27" ht="15.75" customHeight="1">
      <c r="A468" s="80"/>
      <c r="B468" s="81"/>
      <c r="C468" s="81"/>
      <c r="D468" s="81"/>
      <c r="G468" s="7"/>
      <c r="H468" s="7"/>
      <c r="I468" s="7"/>
      <c r="J468" s="7"/>
      <c r="K468" s="7"/>
      <c r="L468" s="8"/>
      <c r="M468" s="8"/>
      <c r="N468" s="8"/>
      <c r="O468" s="8"/>
      <c r="P468" s="8"/>
      <c r="Q468" s="8"/>
      <c r="R468" s="8"/>
      <c r="S468" s="8"/>
      <c r="T468" s="8"/>
      <c r="U468" s="8"/>
      <c r="V468" s="8"/>
      <c r="W468" s="8"/>
      <c r="X468" s="8"/>
      <c r="Y468" s="8"/>
      <c r="Z468" s="8"/>
      <c r="AA468" s="8"/>
    </row>
    <row r="469" spans="1:27" ht="15.75" customHeight="1">
      <c r="A469" s="80"/>
      <c r="B469" s="81"/>
      <c r="C469" s="81"/>
      <c r="D469" s="81"/>
      <c r="G469" s="7"/>
      <c r="H469" s="7"/>
      <c r="I469" s="7"/>
      <c r="J469" s="7"/>
      <c r="K469" s="7"/>
      <c r="L469" s="8"/>
      <c r="M469" s="8"/>
      <c r="N469" s="8"/>
      <c r="O469" s="8"/>
      <c r="P469" s="8"/>
      <c r="Q469" s="8"/>
      <c r="R469" s="8"/>
      <c r="S469" s="8"/>
      <c r="T469" s="8"/>
      <c r="U469" s="8"/>
      <c r="V469" s="8"/>
      <c r="W469" s="8"/>
      <c r="X469" s="8"/>
      <c r="Y469" s="8"/>
      <c r="Z469" s="8"/>
      <c r="AA469" s="8"/>
    </row>
    <row r="470" spans="1:27" ht="15.75" customHeight="1">
      <c r="A470" s="80"/>
      <c r="B470" s="81"/>
      <c r="C470" s="81"/>
      <c r="D470" s="81"/>
      <c r="G470" s="7"/>
      <c r="H470" s="7"/>
      <c r="I470" s="7"/>
      <c r="J470" s="7"/>
      <c r="K470" s="7"/>
      <c r="L470" s="8"/>
      <c r="M470" s="8"/>
      <c r="N470" s="8"/>
      <c r="O470" s="8"/>
      <c r="P470" s="8"/>
      <c r="Q470" s="8"/>
      <c r="R470" s="8"/>
      <c r="S470" s="8"/>
      <c r="T470" s="8"/>
      <c r="U470" s="8"/>
      <c r="V470" s="8"/>
      <c r="W470" s="8"/>
      <c r="X470" s="8"/>
      <c r="Y470" s="8"/>
      <c r="Z470" s="8"/>
      <c r="AA470" s="8"/>
    </row>
    <row r="471" spans="1:27" ht="15.75" customHeight="1">
      <c r="A471" s="80"/>
      <c r="B471" s="81"/>
      <c r="C471" s="81"/>
      <c r="D471" s="81"/>
      <c r="G471" s="7"/>
      <c r="H471" s="7"/>
      <c r="I471" s="7"/>
      <c r="J471" s="7"/>
      <c r="K471" s="7"/>
      <c r="L471" s="8"/>
      <c r="M471" s="8"/>
      <c r="N471" s="8"/>
      <c r="O471" s="8"/>
      <c r="P471" s="8"/>
      <c r="Q471" s="8"/>
      <c r="R471" s="8"/>
      <c r="S471" s="8"/>
      <c r="T471" s="8"/>
      <c r="U471" s="8"/>
      <c r="V471" s="8"/>
      <c r="W471" s="8"/>
      <c r="X471" s="8"/>
      <c r="Y471" s="8"/>
      <c r="Z471" s="8"/>
      <c r="AA471" s="8"/>
    </row>
    <row r="472" spans="1:27" ht="15.75" customHeight="1">
      <c r="A472" s="80"/>
      <c r="B472" s="81"/>
      <c r="C472" s="81"/>
      <c r="D472" s="81"/>
      <c r="G472" s="7"/>
      <c r="H472" s="7"/>
      <c r="I472" s="7"/>
      <c r="J472" s="7"/>
      <c r="K472" s="7"/>
      <c r="L472" s="8"/>
      <c r="M472" s="8"/>
      <c r="N472" s="8"/>
      <c r="O472" s="8"/>
      <c r="P472" s="8"/>
      <c r="Q472" s="8"/>
      <c r="R472" s="8"/>
      <c r="S472" s="8"/>
      <c r="T472" s="8"/>
      <c r="U472" s="8"/>
      <c r="V472" s="8"/>
      <c r="W472" s="8"/>
      <c r="X472" s="8"/>
      <c r="Y472" s="8"/>
      <c r="Z472" s="8"/>
      <c r="AA472" s="8"/>
    </row>
    <row r="473" spans="1:27" ht="15.75" customHeight="1">
      <c r="A473" s="80"/>
      <c r="B473" s="81"/>
      <c r="C473" s="81"/>
      <c r="D473" s="81"/>
      <c r="G473" s="7"/>
      <c r="H473" s="7"/>
      <c r="I473" s="7"/>
      <c r="J473" s="7"/>
      <c r="K473" s="7"/>
      <c r="L473" s="8"/>
      <c r="M473" s="8"/>
      <c r="N473" s="8"/>
      <c r="O473" s="8"/>
      <c r="P473" s="8"/>
      <c r="Q473" s="8"/>
      <c r="R473" s="8"/>
      <c r="S473" s="8"/>
      <c r="T473" s="8"/>
      <c r="U473" s="8"/>
      <c r="V473" s="8"/>
      <c r="W473" s="8"/>
      <c r="X473" s="8"/>
      <c r="Y473" s="8"/>
      <c r="Z473" s="8"/>
      <c r="AA473" s="8"/>
    </row>
    <row r="474" spans="1:27" ht="15.75" customHeight="1">
      <c r="A474" s="80"/>
      <c r="B474" s="81"/>
      <c r="C474" s="81"/>
      <c r="D474" s="81"/>
      <c r="G474" s="7"/>
      <c r="H474" s="7"/>
      <c r="I474" s="7"/>
      <c r="J474" s="7"/>
      <c r="K474" s="7"/>
      <c r="L474" s="8"/>
      <c r="M474" s="8"/>
      <c r="N474" s="8"/>
      <c r="O474" s="8"/>
      <c r="P474" s="8"/>
      <c r="Q474" s="8"/>
      <c r="R474" s="8"/>
      <c r="S474" s="8"/>
      <c r="T474" s="8"/>
      <c r="U474" s="8"/>
      <c r="V474" s="8"/>
      <c r="W474" s="8"/>
      <c r="X474" s="8"/>
      <c r="Y474" s="8"/>
      <c r="Z474" s="8"/>
      <c r="AA474" s="8"/>
    </row>
    <row r="475" spans="1:27" ht="15.75" customHeight="1">
      <c r="A475" s="80"/>
      <c r="B475" s="81"/>
      <c r="C475" s="81"/>
      <c r="D475" s="81"/>
      <c r="G475" s="7"/>
      <c r="H475" s="7"/>
      <c r="I475" s="7"/>
      <c r="J475" s="7"/>
      <c r="K475" s="7"/>
      <c r="L475" s="8"/>
      <c r="M475" s="8"/>
      <c r="N475" s="8"/>
      <c r="O475" s="8"/>
      <c r="P475" s="8"/>
      <c r="Q475" s="8"/>
      <c r="R475" s="8"/>
      <c r="S475" s="8"/>
      <c r="T475" s="8"/>
      <c r="U475" s="8"/>
      <c r="V475" s="8"/>
      <c r="W475" s="8"/>
      <c r="X475" s="8"/>
      <c r="Y475" s="8"/>
      <c r="Z475" s="8"/>
      <c r="AA475" s="8"/>
    </row>
    <row r="476" spans="1:27" ht="15.75" customHeight="1">
      <c r="A476" s="80"/>
      <c r="B476" s="81"/>
      <c r="C476" s="81"/>
      <c r="D476" s="81"/>
      <c r="G476" s="7"/>
      <c r="H476" s="7"/>
      <c r="I476" s="7"/>
      <c r="J476" s="7"/>
      <c r="K476" s="7"/>
      <c r="L476" s="8"/>
      <c r="M476" s="8"/>
      <c r="N476" s="8"/>
      <c r="O476" s="8"/>
      <c r="P476" s="8"/>
      <c r="Q476" s="8"/>
      <c r="R476" s="8"/>
      <c r="S476" s="8"/>
      <c r="T476" s="8"/>
      <c r="U476" s="8"/>
      <c r="V476" s="8"/>
      <c r="W476" s="8"/>
      <c r="X476" s="8"/>
      <c r="Y476" s="8"/>
      <c r="Z476" s="8"/>
      <c r="AA476" s="8"/>
    </row>
    <row r="477" spans="1:27" ht="15.75" customHeight="1">
      <c r="A477" s="80"/>
      <c r="B477" s="81"/>
      <c r="C477" s="81"/>
      <c r="D477" s="81"/>
      <c r="G477" s="7"/>
      <c r="H477" s="7"/>
      <c r="I477" s="7"/>
      <c r="J477" s="7"/>
      <c r="K477" s="7"/>
      <c r="L477" s="8"/>
      <c r="M477" s="8"/>
      <c r="N477" s="8"/>
      <c r="O477" s="8"/>
      <c r="P477" s="8"/>
      <c r="Q477" s="8"/>
      <c r="R477" s="8"/>
      <c r="S477" s="8"/>
      <c r="T477" s="8"/>
      <c r="U477" s="8"/>
      <c r="V477" s="8"/>
      <c r="W477" s="8"/>
      <c r="X477" s="8"/>
      <c r="Y477" s="8"/>
      <c r="Z477" s="8"/>
      <c r="AA477" s="8"/>
    </row>
    <row r="478" spans="1:27" ht="15.75" customHeight="1">
      <c r="A478" s="80"/>
      <c r="B478" s="81"/>
      <c r="C478" s="81"/>
      <c r="D478" s="81"/>
      <c r="G478" s="7"/>
      <c r="H478" s="7"/>
      <c r="I478" s="7"/>
      <c r="J478" s="7"/>
      <c r="K478" s="7"/>
      <c r="L478" s="8"/>
      <c r="M478" s="8"/>
      <c r="N478" s="8"/>
      <c r="O478" s="8"/>
      <c r="P478" s="8"/>
      <c r="Q478" s="8"/>
      <c r="R478" s="8"/>
      <c r="S478" s="8"/>
      <c r="T478" s="8"/>
      <c r="U478" s="8"/>
      <c r="V478" s="8"/>
      <c r="W478" s="8"/>
      <c r="X478" s="8"/>
      <c r="Y478" s="8"/>
      <c r="Z478" s="8"/>
      <c r="AA478" s="8"/>
    </row>
    <row r="479" spans="1:27" ht="15.75" customHeight="1">
      <c r="A479" s="80"/>
      <c r="B479" s="81"/>
      <c r="C479" s="81"/>
      <c r="D479" s="81"/>
      <c r="G479" s="7"/>
      <c r="H479" s="7"/>
      <c r="I479" s="7"/>
      <c r="J479" s="7"/>
      <c r="K479" s="7"/>
      <c r="L479" s="8"/>
      <c r="M479" s="8"/>
      <c r="N479" s="8"/>
      <c r="O479" s="8"/>
      <c r="P479" s="8"/>
      <c r="Q479" s="8"/>
      <c r="R479" s="8"/>
      <c r="S479" s="8"/>
      <c r="T479" s="8"/>
      <c r="U479" s="8"/>
      <c r="V479" s="8"/>
      <c r="W479" s="8"/>
      <c r="X479" s="8"/>
      <c r="Y479" s="8"/>
      <c r="Z479" s="8"/>
      <c r="AA479" s="8"/>
    </row>
    <row r="480" spans="1:27" ht="15.75" customHeight="1">
      <c r="A480" s="80"/>
      <c r="B480" s="81"/>
      <c r="C480" s="81"/>
      <c r="D480" s="81"/>
      <c r="G480" s="7"/>
      <c r="H480" s="7"/>
      <c r="I480" s="7"/>
      <c r="J480" s="7"/>
      <c r="K480" s="7"/>
      <c r="L480" s="8"/>
      <c r="M480" s="8"/>
      <c r="N480" s="8"/>
      <c r="O480" s="8"/>
      <c r="P480" s="8"/>
      <c r="Q480" s="8"/>
      <c r="R480" s="8"/>
      <c r="S480" s="8"/>
      <c r="T480" s="8"/>
      <c r="U480" s="8"/>
      <c r="V480" s="8"/>
      <c r="W480" s="8"/>
      <c r="X480" s="8"/>
      <c r="Y480" s="8"/>
      <c r="Z480" s="8"/>
      <c r="AA480" s="8"/>
    </row>
    <row r="481" spans="1:27" ht="15.75" customHeight="1">
      <c r="A481" s="80"/>
      <c r="B481" s="81"/>
      <c r="C481" s="81"/>
      <c r="D481" s="81"/>
      <c r="G481" s="7"/>
      <c r="H481" s="7"/>
      <c r="I481" s="7"/>
      <c r="J481" s="7"/>
      <c r="K481" s="7"/>
      <c r="L481" s="8"/>
      <c r="M481" s="8"/>
      <c r="N481" s="8"/>
      <c r="O481" s="8"/>
      <c r="P481" s="8"/>
      <c r="Q481" s="8"/>
      <c r="R481" s="8"/>
      <c r="S481" s="8"/>
      <c r="T481" s="8"/>
      <c r="U481" s="8"/>
      <c r="V481" s="8"/>
      <c r="W481" s="8"/>
      <c r="X481" s="8"/>
      <c r="Y481" s="8"/>
      <c r="Z481" s="8"/>
      <c r="AA481" s="8"/>
    </row>
    <row r="482" spans="1:27" ht="15.75" customHeight="1">
      <c r="A482" s="80"/>
      <c r="B482" s="81"/>
      <c r="C482" s="81"/>
      <c r="D482" s="81"/>
      <c r="G482" s="7"/>
      <c r="H482" s="7"/>
      <c r="I482" s="7"/>
      <c r="J482" s="7"/>
      <c r="K482" s="7"/>
      <c r="L482" s="8"/>
      <c r="M482" s="8"/>
      <c r="N482" s="8"/>
      <c r="O482" s="8"/>
      <c r="P482" s="8"/>
      <c r="Q482" s="8"/>
      <c r="R482" s="8"/>
      <c r="S482" s="8"/>
      <c r="T482" s="8"/>
      <c r="U482" s="8"/>
      <c r="V482" s="8"/>
      <c r="W482" s="8"/>
      <c r="X482" s="8"/>
      <c r="Y482" s="8"/>
      <c r="Z482" s="8"/>
      <c r="AA482" s="8"/>
    </row>
    <row r="483" spans="1:27" ht="15.75" customHeight="1">
      <c r="A483" s="80"/>
      <c r="B483" s="81"/>
      <c r="C483" s="81"/>
      <c r="D483" s="81"/>
      <c r="G483" s="7"/>
      <c r="H483" s="7"/>
      <c r="I483" s="7"/>
      <c r="J483" s="7"/>
      <c r="K483" s="7"/>
      <c r="L483" s="8"/>
      <c r="M483" s="8"/>
      <c r="N483" s="8"/>
      <c r="O483" s="8"/>
      <c r="P483" s="8"/>
      <c r="Q483" s="8"/>
      <c r="R483" s="8"/>
      <c r="S483" s="8"/>
      <c r="T483" s="8"/>
      <c r="U483" s="8"/>
      <c r="V483" s="8"/>
      <c r="W483" s="8"/>
      <c r="X483" s="8"/>
      <c r="Y483" s="8"/>
      <c r="Z483" s="8"/>
      <c r="AA483" s="8"/>
    </row>
    <row r="484" spans="1:27" ht="15.75" customHeight="1">
      <c r="A484" s="80"/>
      <c r="B484" s="81"/>
      <c r="C484" s="81"/>
      <c r="D484" s="81"/>
      <c r="G484" s="7"/>
      <c r="H484" s="7"/>
      <c r="I484" s="7"/>
      <c r="J484" s="7"/>
      <c r="K484" s="7"/>
      <c r="L484" s="8"/>
      <c r="M484" s="8"/>
      <c r="N484" s="8"/>
      <c r="O484" s="8"/>
      <c r="P484" s="8"/>
      <c r="Q484" s="8"/>
      <c r="R484" s="8"/>
      <c r="S484" s="8"/>
      <c r="T484" s="8"/>
      <c r="U484" s="8"/>
      <c r="V484" s="8"/>
      <c r="W484" s="8"/>
      <c r="X484" s="8"/>
      <c r="Y484" s="8"/>
      <c r="Z484" s="8"/>
      <c r="AA484" s="8"/>
    </row>
    <row r="485" spans="1:27" ht="15.75" customHeight="1">
      <c r="A485" s="80"/>
      <c r="B485" s="81"/>
      <c r="C485" s="81"/>
      <c r="D485" s="81"/>
      <c r="G485" s="7"/>
      <c r="H485" s="7"/>
      <c r="I485" s="7"/>
      <c r="J485" s="7"/>
      <c r="K485" s="7"/>
      <c r="L485" s="8"/>
      <c r="M485" s="8"/>
      <c r="N485" s="8"/>
      <c r="O485" s="8"/>
      <c r="P485" s="8"/>
      <c r="Q485" s="8"/>
      <c r="R485" s="8"/>
      <c r="S485" s="8"/>
      <c r="T485" s="8"/>
      <c r="U485" s="8"/>
      <c r="V485" s="8"/>
      <c r="W485" s="8"/>
      <c r="X485" s="8"/>
      <c r="Y485" s="8"/>
      <c r="Z485" s="8"/>
      <c r="AA485" s="8"/>
    </row>
    <row r="486" spans="1:27" ht="15.75" customHeight="1">
      <c r="A486" s="80"/>
      <c r="B486" s="81"/>
      <c r="C486" s="81"/>
      <c r="D486" s="81"/>
      <c r="G486" s="7"/>
      <c r="H486" s="7"/>
      <c r="I486" s="7"/>
      <c r="J486" s="7"/>
      <c r="K486" s="7"/>
      <c r="L486" s="8"/>
      <c r="M486" s="8"/>
      <c r="N486" s="8"/>
      <c r="O486" s="8"/>
      <c r="P486" s="8"/>
      <c r="Q486" s="8"/>
      <c r="R486" s="8"/>
      <c r="S486" s="8"/>
      <c r="T486" s="8"/>
      <c r="U486" s="8"/>
      <c r="V486" s="8"/>
      <c r="W486" s="8"/>
      <c r="X486" s="8"/>
      <c r="Y486" s="8"/>
      <c r="Z486" s="8"/>
      <c r="AA486" s="8"/>
    </row>
    <row r="487" spans="1:27" ht="15.75" customHeight="1">
      <c r="A487" s="80"/>
      <c r="B487" s="81"/>
      <c r="C487" s="81"/>
      <c r="D487" s="81"/>
      <c r="G487" s="7"/>
      <c r="H487" s="7"/>
      <c r="I487" s="7"/>
      <c r="J487" s="7"/>
      <c r="K487" s="7"/>
      <c r="L487" s="8"/>
      <c r="M487" s="8"/>
      <c r="N487" s="8"/>
      <c r="O487" s="8"/>
      <c r="P487" s="8"/>
      <c r="Q487" s="8"/>
      <c r="R487" s="8"/>
      <c r="S487" s="8"/>
      <c r="T487" s="8"/>
      <c r="U487" s="8"/>
      <c r="V487" s="8"/>
      <c r="W487" s="8"/>
      <c r="X487" s="8"/>
      <c r="Y487" s="8"/>
      <c r="Z487" s="8"/>
      <c r="AA487" s="8"/>
    </row>
    <row r="488" spans="1:27" ht="15.75" customHeight="1">
      <c r="A488" s="80"/>
      <c r="B488" s="81"/>
      <c r="C488" s="81"/>
      <c r="D488" s="81"/>
      <c r="G488" s="7"/>
      <c r="H488" s="7"/>
      <c r="I488" s="7"/>
      <c r="J488" s="7"/>
      <c r="K488" s="7"/>
      <c r="L488" s="8"/>
      <c r="M488" s="8"/>
      <c r="N488" s="8"/>
      <c r="O488" s="8"/>
      <c r="P488" s="8"/>
      <c r="Q488" s="8"/>
      <c r="R488" s="8"/>
      <c r="S488" s="8"/>
      <c r="T488" s="8"/>
      <c r="U488" s="8"/>
      <c r="V488" s="8"/>
      <c r="W488" s="8"/>
      <c r="X488" s="8"/>
      <c r="Y488" s="8"/>
      <c r="Z488" s="8"/>
      <c r="AA488" s="8"/>
    </row>
    <row r="489" spans="1:27" ht="15.75" customHeight="1">
      <c r="A489" s="80"/>
      <c r="B489" s="81"/>
      <c r="C489" s="81"/>
      <c r="D489" s="81"/>
      <c r="G489" s="7"/>
      <c r="H489" s="7"/>
      <c r="I489" s="7"/>
      <c r="J489" s="7"/>
      <c r="K489" s="7"/>
      <c r="L489" s="8"/>
      <c r="M489" s="8"/>
      <c r="N489" s="8"/>
      <c r="O489" s="8"/>
      <c r="P489" s="8"/>
      <c r="Q489" s="8"/>
      <c r="R489" s="8"/>
      <c r="S489" s="8"/>
      <c r="T489" s="8"/>
      <c r="U489" s="8"/>
      <c r="V489" s="8"/>
      <c r="W489" s="8"/>
      <c r="X489" s="8"/>
      <c r="Y489" s="8"/>
      <c r="Z489" s="8"/>
      <c r="AA489" s="8"/>
    </row>
    <row r="490" spans="1:27" ht="15.75" customHeight="1">
      <c r="A490" s="80"/>
      <c r="B490" s="81"/>
      <c r="C490" s="81"/>
      <c r="D490" s="81"/>
      <c r="G490" s="7"/>
      <c r="H490" s="7"/>
      <c r="I490" s="7"/>
      <c r="J490" s="7"/>
      <c r="K490" s="7"/>
      <c r="L490" s="8"/>
      <c r="M490" s="8"/>
      <c r="N490" s="8"/>
      <c r="O490" s="8"/>
      <c r="P490" s="8"/>
      <c r="Q490" s="8"/>
      <c r="R490" s="8"/>
      <c r="S490" s="8"/>
      <c r="T490" s="8"/>
      <c r="U490" s="8"/>
      <c r="V490" s="8"/>
      <c r="W490" s="8"/>
      <c r="X490" s="8"/>
      <c r="Y490" s="8"/>
      <c r="Z490" s="8"/>
      <c r="AA490" s="8"/>
    </row>
    <row r="491" spans="1:27" ht="15.75" customHeight="1">
      <c r="A491" s="80"/>
      <c r="B491" s="81"/>
      <c r="C491" s="81"/>
      <c r="D491" s="81"/>
      <c r="G491" s="7"/>
      <c r="H491" s="7"/>
      <c r="I491" s="7"/>
      <c r="J491" s="7"/>
      <c r="K491" s="7"/>
      <c r="L491" s="8"/>
      <c r="M491" s="8"/>
      <c r="N491" s="8"/>
      <c r="O491" s="8"/>
      <c r="P491" s="8"/>
      <c r="Q491" s="8"/>
      <c r="R491" s="8"/>
      <c r="S491" s="8"/>
      <c r="T491" s="8"/>
      <c r="U491" s="8"/>
      <c r="V491" s="8"/>
      <c r="W491" s="8"/>
      <c r="X491" s="8"/>
      <c r="Y491" s="8"/>
      <c r="Z491" s="8"/>
      <c r="AA491" s="8"/>
    </row>
    <row r="492" spans="1:27" ht="15.75" customHeight="1">
      <c r="A492" s="80"/>
      <c r="B492" s="81"/>
      <c r="C492" s="81"/>
      <c r="D492" s="81"/>
      <c r="G492" s="7"/>
      <c r="H492" s="7"/>
      <c r="I492" s="7"/>
      <c r="J492" s="7"/>
      <c r="K492" s="7"/>
      <c r="L492" s="8"/>
      <c r="M492" s="8"/>
      <c r="N492" s="8"/>
      <c r="O492" s="8"/>
      <c r="P492" s="8"/>
      <c r="Q492" s="8"/>
      <c r="R492" s="8"/>
      <c r="S492" s="8"/>
      <c r="T492" s="8"/>
      <c r="U492" s="8"/>
      <c r="V492" s="8"/>
      <c r="W492" s="8"/>
      <c r="X492" s="8"/>
      <c r="Y492" s="8"/>
      <c r="Z492" s="8"/>
      <c r="AA492" s="8"/>
    </row>
    <row r="493" spans="1:27" ht="15.75" customHeight="1">
      <c r="A493" s="80"/>
      <c r="B493" s="81"/>
      <c r="C493" s="81"/>
      <c r="D493" s="81"/>
      <c r="G493" s="7"/>
      <c r="H493" s="7"/>
      <c r="I493" s="7"/>
      <c r="J493" s="7"/>
      <c r="K493" s="7"/>
      <c r="L493" s="8"/>
      <c r="M493" s="8"/>
      <c r="N493" s="8"/>
      <c r="O493" s="8"/>
      <c r="P493" s="8"/>
      <c r="Q493" s="8"/>
      <c r="R493" s="8"/>
      <c r="S493" s="8"/>
      <c r="T493" s="8"/>
      <c r="U493" s="8"/>
      <c r="V493" s="8"/>
      <c r="W493" s="8"/>
      <c r="X493" s="8"/>
      <c r="Y493" s="8"/>
      <c r="Z493" s="8"/>
      <c r="AA493" s="8"/>
    </row>
    <row r="494" spans="1:27" ht="15.75" customHeight="1">
      <c r="A494" s="80"/>
      <c r="B494" s="81"/>
      <c r="C494" s="81"/>
      <c r="D494" s="81"/>
      <c r="G494" s="7"/>
      <c r="H494" s="7"/>
      <c r="I494" s="7"/>
      <c r="J494" s="7"/>
      <c r="K494" s="7"/>
      <c r="L494" s="8"/>
      <c r="M494" s="8"/>
      <c r="N494" s="8"/>
      <c r="O494" s="8"/>
      <c r="P494" s="8"/>
      <c r="Q494" s="8"/>
      <c r="R494" s="8"/>
      <c r="S494" s="8"/>
      <c r="T494" s="8"/>
      <c r="U494" s="8"/>
      <c r="V494" s="8"/>
      <c r="W494" s="8"/>
      <c r="X494" s="8"/>
      <c r="Y494" s="8"/>
      <c r="Z494" s="8"/>
      <c r="AA494" s="8"/>
    </row>
    <row r="495" spans="1:27" ht="15.75" customHeight="1">
      <c r="A495" s="80"/>
      <c r="B495" s="81"/>
      <c r="C495" s="81"/>
      <c r="D495" s="81"/>
      <c r="G495" s="7"/>
      <c r="H495" s="7"/>
      <c r="I495" s="7"/>
      <c r="J495" s="7"/>
      <c r="K495" s="7"/>
      <c r="L495" s="8"/>
      <c r="M495" s="8"/>
      <c r="N495" s="8"/>
      <c r="O495" s="8"/>
      <c r="P495" s="8"/>
      <c r="Q495" s="8"/>
      <c r="R495" s="8"/>
      <c r="S495" s="8"/>
      <c r="T495" s="8"/>
      <c r="U495" s="8"/>
      <c r="V495" s="8"/>
      <c r="W495" s="8"/>
      <c r="X495" s="8"/>
      <c r="Y495" s="8"/>
      <c r="Z495" s="8"/>
      <c r="AA495" s="8"/>
    </row>
    <row r="496" spans="1:27" ht="15.75" customHeight="1">
      <c r="A496" s="80"/>
      <c r="B496" s="81"/>
      <c r="C496" s="81"/>
      <c r="D496" s="81"/>
      <c r="G496" s="7"/>
      <c r="H496" s="7"/>
      <c r="I496" s="7"/>
      <c r="J496" s="7"/>
      <c r="K496" s="7"/>
      <c r="L496" s="8"/>
      <c r="M496" s="8"/>
      <c r="N496" s="8"/>
      <c r="O496" s="8"/>
      <c r="P496" s="8"/>
      <c r="Q496" s="8"/>
      <c r="R496" s="8"/>
      <c r="S496" s="8"/>
      <c r="T496" s="8"/>
      <c r="U496" s="8"/>
      <c r="V496" s="8"/>
      <c r="W496" s="8"/>
      <c r="X496" s="8"/>
      <c r="Y496" s="8"/>
      <c r="Z496" s="8"/>
      <c r="AA496" s="8"/>
    </row>
    <row r="497" spans="1:27" ht="15.75" customHeight="1">
      <c r="A497" s="80"/>
      <c r="B497" s="81"/>
      <c r="C497" s="81"/>
      <c r="D497" s="81"/>
      <c r="G497" s="7"/>
      <c r="H497" s="7"/>
      <c r="I497" s="7"/>
      <c r="J497" s="7"/>
      <c r="K497" s="7"/>
      <c r="L497" s="8"/>
      <c r="M497" s="8"/>
      <c r="N497" s="8"/>
      <c r="O497" s="8"/>
      <c r="P497" s="8"/>
      <c r="Q497" s="8"/>
      <c r="R497" s="8"/>
      <c r="S497" s="8"/>
      <c r="T497" s="8"/>
      <c r="U497" s="8"/>
      <c r="V497" s="8"/>
      <c r="W497" s="8"/>
      <c r="X497" s="8"/>
      <c r="Y497" s="8"/>
      <c r="Z497" s="8"/>
      <c r="AA497" s="8"/>
    </row>
    <row r="498" spans="1:27" ht="15.75" customHeight="1">
      <c r="A498" s="80"/>
      <c r="B498" s="81"/>
      <c r="C498" s="81"/>
      <c r="D498" s="81"/>
      <c r="G498" s="7"/>
      <c r="H498" s="7"/>
      <c r="I498" s="7"/>
      <c r="J498" s="7"/>
      <c r="K498" s="7"/>
      <c r="L498" s="8"/>
      <c r="M498" s="8"/>
      <c r="N498" s="8"/>
      <c r="O498" s="8"/>
      <c r="P498" s="8"/>
      <c r="Q498" s="8"/>
      <c r="R498" s="8"/>
      <c r="S498" s="8"/>
      <c r="T498" s="8"/>
      <c r="U498" s="8"/>
      <c r="V498" s="8"/>
      <c r="W498" s="8"/>
      <c r="X498" s="8"/>
      <c r="Y498" s="8"/>
      <c r="Z498" s="8"/>
      <c r="AA498" s="8"/>
    </row>
    <row r="499" spans="1:27" ht="15.75" customHeight="1">
      <c r="A499" s="80"/>
      <c r="B499" s="81"/>
      <c r="C499" s="81"/>
      <c r="D499" s="81"/>
      <c r="G499" s="7"/>
      <c r="H499" s="7"/>
      <c r="I499" s="7"/>
      <c r="J499" s="7"/>
      <c r="K499" s="7"/>
      <c r="L499" s="8"/>
      <c r="M499" s="8"/>
      <c r="N499" s="8"/>
      <c r="O499" s="8"/>
      <c r="P499" s="8"/>
      <c r="Q499" s="8"/>
      <c r="R499" s="8"/>
      <c r="S499" s="8"/>
      <c r="T499" s="8"/>
      <c r="U499" s="8"/>
      <c r="V499" s="8"/>
      <c r="W499" s="8"/>
      <c r="X499" s="8"/>
      <c r="Y499" s="8"/>
      <c r="Z499" s="8"/>
      <c r="AA499" s="8"/>
    </row>
    <row r="500" spans="1:27" ht="15.75" customHeight="1">
      <c r="A500" s="80"/>
      <c r="B500" s="81"/>
      <c r="C500" s="81"/>
      <c r="D500" s="81"/>
      <c r="G500" s="7"/>
      <c r="H500" s="7"/>
      <c r="I500" s="7"/>
      <c r="J500" s="7"/>
      <c r="K500" s="7"/>
      <c r="L500" s="8"/>
      <c r="M500" s="8"/>
      <c r="N500" s="8"/>
      <c r="O500" s="8"/>
      <c r="P500" s="8"/>
      <c r="Q500" s="8"/>
      <c r="R500" s="8"/>
      <c r="S500" s="8"/>
      <c r="T500" s="8"/>
      <c r="U500" s="8"/>
      <c r="V500" s="8"/>
      <c r="W500" s="8"/>
      <c r="X500" s="8"/>
      <c r="Y500" s="8"/>
      <c r="Z500" s="8"/>
      <c r="AA500" s="8"/>
    </row>
    <row r="501" spans="1:27" ht="15.75" customHeight="1">
      <c r="A501" s="80"/>
      <c r="B501" s="81"/>
      <c r="C501" s="81"/>
      <c r="D501" s="81"/>
      <c r="G501" s="7"/>
      <c r="H501" s="7"/>
      <c r="I501" s="7"/>
      <c r="J501" s="7"/>
      <c r="K501" s="7"/>
      <c r="L501" s="8"/>
      <c r="M501" s="8"/>
      <c r="N501" s="8"/>
      <c r="O501" s="8"/>
      <c r="P501" s="8"/>
      <c r="Q501" s="8"/>
      <c r="R501" s="8"/>
      <c r="S501" s="8"/>
      <c r="T501" s="8"/>
      <c r="U501" s="8"/>
      <c r="V501" s="8"/>
      <c r="W501" s="8"/>
      <c r="X501" s="8"/>
      <c r="Y501" s="8"/>
      <c r="Z501" s="8"/>
      <c r="AA501" s="8"/>
    </row>
    <row r="502" spans="1:27" ht="15.75" customHeight="1">
      <c r="A502" s="80"/>
      <c r="B502" s="81"/>
      <c r="C502" s="81"/>
      <c r="D502" s="81"/>
      <c r="G502" s="7"/>
      <c r="H502" s="7"/>
      <c r="I502" s="7"/>
      <c r="J502" s="7"/>
      <c r="K502" s="7"/>
      <c r="L502" s="8"/>
      <c r="M502" s="8"/>
      <c r="N502" s="8"/>
      <c r="O502" s="8"/>
      <c r="P502" s="8"/>
      <c r="Q502" s="8"/>
      <c r="R502" s="8"/>
      <c r="S502" s="8"/>
      <c r="T502" s="8"/>
      <c r="U502" s="8"/>
      <c r="V502" s="8"/>
      <c r="W502" s="8"/>
      <c r="X502" s="8"/>
      <c r="Y502" s="8"/>
      <c r="Z502" s="8"/>
      <c r="AA502" s="8"/>
    </row>
    <row r="503" spans="1:27" ht="15.75" customHeight="1">
      <c r="A503" s="80"/>
      <c r="B503" s="81"/>
      <c r="C503" s="81"/>
      <c r="D503" s="81"/>
      <c r="G503" s="7"/>
      <c r="H503" s="7"/>
      <c r="I503" s="7"/>
      <c r="J503" s="7"/>
      <c r="K503" s="7"/>
      <c r="L503" s="8"/>
      <c r="M503" s="8"/>
      <c r="N503" s="8"/>
      <c r="O503" s="8"/>
      <c r="P503" s="8"/>
      <c r="Q503" s="8"/>
      <c r="R503" s="8"/>
      <c r="S503" s="8"/>
      <c r="T503" s="8"/>
      <c r="U503" s="8"/>
      <c r="V503" s="8"/>
      <c r="W503" s="8"/>
      <c r="X503" s="8"/>
      <c r="Y503" s="8"/>
      <c r="Z503" s="8"/>
      <c r="AA503" s="8"/>
    </row>
    <row r="504" spans="1:27" ht="15.75" customHeight="1">
      <c r="A504" s="80"/>
      <c r="B504" s="81"/>
      <c r="C504" s="81"/>
      <c r="D504" s="81"/>
      <c r="G504" s="7"/>
      <c r="H504" s="7"/>
      <c r="I504" s="7"/>
      <c r="J504" s="7"/>
      <c r="K504" s="7"/>
      <c r="L504" s="8"/>
      <c r="M504" s="8"/>
      <c r="N504" s="8"/>
      <c r="O504" s="8"/>
      <c r="P504" s="8"/>
      <c r="Q504" s="8"/>
      <c r="R504" s="8"/>
      <c r="S504" s="8"/>
      <c r="T504" s="8"/>
      <c r="U504" s="8"/>
      <c r="V504" s="8"/>
      <c r="W504" s="8"/>
      <c r="X504" s="8"/>
      <c r="Y504" s="8"/>
      <c r="Z504" s="8"/>
      <c r="AA504" s="8"/>
    </row>
    <row r="505" spans="1:27" ht="15.75" customHeight="1">
      <c r="A505" s="80"/>
      <c r="B505" s="81"/>
      <c r="C505" s="81"/>
      <c r="D505" s="81"/>
      <c r="G505" s="7"/>
      <c r="H505" s="7"/>
      <c r="I505" s="7"/>
      <c r="J505" s="7"/>
      <c r="K505" s="7"/>
      <c r="L505" s="8"/>
      <c r="M505" s="8"/>
      <c r="N505" s="8"/>
      <c r="O505" s="8"/>
      <c r="P505" s="8"/>
      <c r="Q505" s="8"/>
      <c r="R505" s="8"/>
      <c r="S505" s="8"/>
      <c r="T505" s="8"/>
      <c r="U505" s="8"/>
      <c r="V505" s="8"/>
      <c r="W505" s="8"/>
      <c r="X505" s="8"/>
      <c r="Y505" s="8"/>
      <c r="Z505" s="8"/>
      <c r="AA505" s="8"/>
    </row>
    <row r="506" spans="1:27" ht="15.75" customHeight="1">
      <c r="A506" s="80"/>
      <c r="B506" s="81"/>
      <c r="C506" s="81"/>
      <c r="D506" s="81"/>
      <c r="G506" s="7"/>
      <c r="H506" s="7"/>
      <c r="I506" s="7"/>
      <c r="J506" s="7"/>
      <c r="K506" s="7"/>
      <c r="L506" s="8"/>
      <c r="M506" s="8"/>
      <c r="N506" s="8"/>
      <c r="O506" s="8"/>
      <c r="P506" s="8"/>
      <c r="Q506" s="8"/>
      <c r="R506" s="8"/>
      <c r="S506" s="8"/>
      <c r="T506" s="8"/>
      <c r="U506" s="8"/>
      <c r="V506" s="8"/>
      <c r="W506" s="8"/>
      <c r="X506" s="8"/>
      <c r="Y506" s="8"/>
      <c r="Z506" s="8"/>
      <c r="AA506" s="8"/>
    </row>
    <row r="507" spans="1:27" ht="15.75" customHeight="1">
      <c r="A507" s="80"/>
      <c r="B507" s="81"/>
      <c r="C507" s="81"/>
      <c r="D507" s="81"/>
      <c r="G507" s="7"/>
      <c r="H507" s="7"/>
      <c r="I507" s="7"/>
      <c r="J507" s="7"/>
      <c r="K507" s="7"/>
      <c r="L507" s="8"/>
      <c r="M507" s="8"/>
      <c r="N507" s="8"/>
      <c r="O507" s="8"/>
      <c r="P507" s="8"/>
      <c r="Q507" s="8"/>
      <c r="R507" s="8"/>
      <c r="S507" s="8"/>
      <c r="T507" s="8"/>
      <c r="U507" s="8"/>
      <c r="V507" s="8"/>
      <c r="W507" s="8"/>
      <c r="X507" s="8"/>
      <c r="Y507" s="8"/>
      <c r="Z507" s="8"/>
      <c r="AA507" s="8"/>
    </row>
    <row r="508" spans="1:27" ht="15.75" customHeight="1">
      <c r="A508" s="80"/>
      <c r="B508" s="81"/>
      <c r="C508" s="81"/>
      <c r="D508" s="81"/>
      <c r="G508" s="7"/>
      <c r="H508" s="7"/>
      <c r="I508" s="7"/>
      <c r="J508" s="7"/>
      <c r="K508" s="7"/>
      <c r="L508" s="8"/>
      <c r="M508" s="8"/>
      <c r="N508" s="8"/>
      <c r="O508" s="8"/>
      <c r="P508" s="8"/>
      <c r="Q508" s="8"/>
      <c r="R508" s="8"/>
      <c r="S508" s="8"/>
      <c r="T508" s="8"/>
      <c r="U508" s="8"/>
      <c r="V508" s="8"/>
      <c r="W508" s="8"/>
      <c r="X508" s="8"/>
      <c r="Y508" s="8"/>
      <c r="Z508" s="8"/>
      <c r="AA508" s="8"/>
    </row>
    <row r="509" spans="1:27" ht="15.75" customHeight="1">
      <c r="A509" s="80"/>
      <c r="B509" s="81"/>
      <c r="C509" s="81"/>
      <c r="D509" s="81"/>
      <c r="G509" s="7"/>
      <c r="H509" s="7"/>
      <c r="I509" s="7"/>
      <c r="J509" s="7"/>
      <c r="K509" s="7"/>
      <c r="L509" s="8"/>
      <c r="M509" s="8"/>
      <c r="N509" s="8"/>
      <c r="O509" s="8"/>
      <c r="P509" s="8"/>
      <c r="Q509" s="8"/>
      <c r="R509" s="8"/>
      <c r="S509" s="8"/>
      <c r="T509" s="8"/>
      <c r="U509" s="8"/>
      <c r="V509" s="8"/>
      <c r="W509" s="8"/>
      <c r="X509" s="8"/>
      <c r="Y509" s="8"/>
      <c r="Z509" s="8"/>
      <c r="AA509" s="8"/>
    </row>
    <row r="510" spans="1:27" ht="15.75" customHeight="1">
      <c r="A510" s="80"/>
      <c r="B510" s="81"/>
      <c r="C510" s="81"/>
      <c r="D510" s="81"/>
      <c r="G510" s="7"/>
      <c r="H510" s="7"/>
      <c r="I510" s="7"/>
      <c r="J510" s="7"/>
      <c r="K510" s="7"/>
      <c r="L510" s="8"/>
      <c r="M510" s="8"/>
      <c r="N510" s="8"/>
      <c r="O510" s="8"/>
      <c r="P510" s="8"/>
      <c r="Q510" s="8"/>
      <c r="R510" s="8"/>
      <c r="S510" s="8"/>
      <c r="T510" s="8"/>
      <c r="U510" s="8"/>
      <c r="V510" s="8"/>
      <c r="W510" s="8"/>
      <c r="X510" s="8"/>
      <c r="Y510" s="8"/>
      <c r="Z510" s="8"/>
      <c r="AA510" s="8"/>
    </row>
    <row r="511" spans="1:27" ht="15.75" customHeight="1">
      <c r="A511" s="80"/>
      <c r="B511" s="81"/>
      <c r="C511" s="81"/>
      <c r="D511" s="81"/>
      <c r="G511" s="7"/>
      <c r="H511" s="7"/>
      <c r="I511" s="7"/>
      <c r="J511" s="7"/>
      <c r="K511" s="7"/>
      <c r="L511" s="8"/>
      <c r="M511" s="8"/>
      <c r="N511" s="8"/>
      <c r="O511" s="8"/>
      <c r="P511" s="8"/>
      <c r="Q511" s="8"/>
      <c r="R511" s="8"/>
      <c r="S511" s="8"/>
      <c r="T511" s="8"/>
      <c r="U511" s="8"/>
      <c r="V511" s="8"/>
      <c r="W511" s="8"/>
      <c r="X511" s="8"/>
      <c r="Y511" s="8"/>
      <c r="Z511" s="8"/>
      <c r="AA511" s="8"/>
    </row>
    <row r="512" spans="1:27" ht="15.75" customHeight="1">
      <c r="A512" s="80"/>
      <c r="B512" s="81"/>
      <c r="C512" s="81"/>
      <c r="D512" s="81"/>
      <c r="G512" s="7"/>
      <c r="H512" s="7"/>
      <c r="I512" s="7"/>
      <c r="J512" s="7"/>
      <c r="K512" s="7"/>
      <c r="L512" s="8"/>
      <c r="M512" s="8"/>
      <c r="N512" s="8"/>
      <c r="O512" s="8"/>
      <c r="P512" s="8"/>
      <c r="Q512" s="8"/>
      <c r="R512" s="8"/>
      <c r="S512" s="8"/>
      <c r="T512" s="8"/>
      <c r="U512" s="8"/>
      <c r="V512" s="8"/>
      <c r="W512" s="8"/>
      <c r="X512" s="8"/>
      <c r="Y512" s="8"/>
      <c r="Z512" s="8"/>
      <c r="AA512" s="8"/>
    </row>
    <row r="513" spans="1:27" ht="15.75" customHeight="1">
      <c r="A513" s="80"/>
      <c r="B513" s="81"/>
      <c r="C513" s="81"/>
      <c r="D513" s="81"/>
      <c r="G513" s="7"/>
      <c r="H513" s="7"/>
      <c r="I513" s="7"/>
      <c r="J513" s="7"/>
      <c r="K513" s="7"/>
      <c r="L513" s="8"/>
      <c r="M513" s="8"/>
      <c r="N513" s="8"/>
      <c r="O513" s="8"/>
      <c r="P513" s="8"/>
      <c r="Q513" s="8"/>
      <c r="R513" s="8"/>
      <c r="S513" s="8"/>
      <c r="T513" s="8"/>
      <c r="U513" s="8"/>
      <c r="V513" s="8"/>
      <c r="W513" s="8"/>
      <c r="X513" s="8"/>
      <c r="Y513" s="8"/>
      <c r="Z513" s="8"/>
      <c r="AA513" s="8"/>
    </row>
    <row r="514" spans="1:27" ht="15.75" customHeight="1">
      <c r="A514" s="80"/>
      <c r="B514" s="81"/>
      <c r="C514" s="81"/>
      <c r="D514" s="81"/>
      <c r="G514" s="7"/>
      <c r="H514" s="7"/>
      <c r="I514" s="7"/>
      <c r="J514" s="7"/>
      <c r="K514" s="7"/>
      <c r="L514" s="8"/>
      <c r="M514" s="8"/>
      <c r="N514" s="8"/>
      <c r="O514" s="8"/>
      <c r="P514" s="8"/>
      <c r="Q514" s="8"/>
      <c r="R514" s="8"/>
      <c r="S514" s="8"/>
      <c r="T514" s="8"/>
      <c r="U514" s="8"/>
      <c r="V514" s="8"/>
      <c r="W514" s="8"/>
      <c r="X514" s="8"/>
      <c r="Y514" s="8"/>
      <c r="Z514" s="8"/>
      <c r="AA514" s="8"/>
    </row>
    <row r="515" spans="1:27" ht="15.75" customHeight="1">
      <c r="A515" s="80"/>
      <c r="B515" s="81"/>
      <c r="C515" s="81"/>
      <c r="D515" s="81"/>
      <c r="G515" s="7"/>
      <c r="H515" s="7"/>
      <c r="I515" s="7"/>
      <c r="J515" s="7"/>
      <c r="K515" s="7"/>
      <c r="L515" s="8"/>
      <c r="M515" s="8"/>
      <c r="N515" s="8"/>
      <c r="O515" s="8"/>
      <c r="P515" s="8"/>
      <c r="Q515" s="8"/>
      <c r="R515" s="8"/>
      <c r="S515" s="8"/>
      <c r="T515" s="8"/>
      <c r="U515" s="8"/>
      <c r="V515" s="8"/>
      <c r="W515" s="8"/>
      <c r="X515" s="8"/>
      <c r="Y515" s="8"/>
      <c r="Z515" s="8"/>
      <c r="AA515" s="8"/>
    </row>
    <row r="516" spans="1:27" ht="15.75" customHeight="1">
      <c r="A516" s="80"/>
      <c r="B516" s="81"/>
      <c r="C516" s="81"/>
      <c r="D516" s="81"/>
      <c r="G516" s="7"/>
      <c r="H516" s="7"/>
      <c r="I516" s="7"/>
      <c r="J516" s="7"/>
      <c r="K516" s="7"/>
      <c r="L516" s="8"/>
      <c r="M516" s="8"/>
      <c r="N516" s="8"/>
      <c r="O516" s="8"/>
      <c r="P516" s="8"/>
      <c r="Q516" s="8"/>
      <c r="R516" s="8"/>
      <c r="S516" s="8"/>
      <c r="T516" s="8"/>
      <c r="U516" s="8"/>
      <c r="V516" s="8"/>
      <c r="W516" s="8"/>
      <c r="X516" s="8"/>
      <c r="Y516" s="8"/>
      <c r="Z516" s="8"/>
      <c r="AA516" s="8"/>
    </row>
    <row r="517" spans="1:27" ht="15.75" customHeight="1">
      <c r="A517" s="80"/>
      <c r="B517" s="81"/>
      <c r="C517" s="81"/>
      <c r="D517" s="81"/>
      <c r="G517" s="7"/>
      <c r="H517" s="7"/>
      <c r="I517" s="7"/>
      <c r="J517" s="7"/>
      <c r="K517" s="7"/>
      <c r="L517" s="8"/>
      <c r="M517" s="8"/>
      <c r="N517" s="8"/>
      <c r="O517" s="8"/>
      <c r="P517" s="8"/>
      <c r="Q517" s="8"/>
      <c r="R517" s="8"/>
      <c r="S517" s="8"/>
      <c r="T517" s="8"/>
      <c r="U517" s="8"/>
      <c r="V517" s="8"/>
      <c r="W517" s="8"/>
      <c r="X517" s="8"/>
      <c r="Y517" s="8"/>
      <c r="Z517" s="8"/>
      <c r="AA517" s="8"/>
    </row>
    <row r="518" spans="1:27" ht="15.75" customHeight="1">
      <c r="A518" s="80"/>
      <c r="B518" s="81"/>
      <c r="C518" s="81"/>
      <c r="D518" s="81"/>
      <c r="G518" s="7"/>
      <c r="H518" s="7"/>
      <c r="I518" s="7"/>
      <c r="J518" s="7"/>
      <c r="K518" s="7"/>
      <c r="L518" s="8"/>
      <c r="M518" s="8"/>
      <c r="N518" s="8"/>
      <c r="O518" s="8"/>
      <c r="P518" s="8"/>
      <c r="Q518" s="8"/>
      <c r="R518" s="8"/>
      <c r="S518" s="8"/>
      <c r="T518" s="8"/>
      <c r="U518" s="8"/>
      <c r="V518" s="8"/>
      <c r="W518" s="8"/>
      <c r="X518" s="8"/>
      <c r="Y518" s="8"/>
      <c r="Z518" s="8"/>
      <c r="AA518" s="8"/>
    </row>
    <row r="519" spans="1:27" ht="15.75" customHeight="1">
      <c r="A519" s="80"/>
      <c r="B519" s="81"/>
      <c r="C519" s="81"/>
      <c r="D519" s="81"/>
      <c r="G519" s="7"/>
      <c r="H519" s="7"/>
      <c r="I519" s="7"/>
      <c r="J519" s="7"/>
      <c r="K519" s="7"/>
      <c r="L519" s="8"/>
      <c r="M519" s="8"/>
      <c r="N519" s="8"/>
      <c r="O519" s="8"/>
      <c r="P519" s="8"/>
      <c r="Q519" s="8"/>
      <c r="R519" s="8"/>
      <c r="S519" s="8"/>
      <c r="T519" s="8"/>
      <c r="U519" s="8"/>
      <c r="V519" s="8"/>
      <c r="W519" s="8"/>
      <c r="X519" s="8"/>
      <c r="Y519" s="8"/>
      <c r="Z519" s="8"/>
      <c r="AA519" s="8"/>
    </row>
    <row r="520" spans="1:27" ht="15.75" customHeight="1">
      <c r="A520" s="80"/>
      <c r="B520" s="81"/>
      <c r="C520" s="81"/>
      <c r="D520" s="81"/>
      <c r="G520" s="7"/>
      <c r="H520" s="7"/>
      <c r="I520" s="7"/>
      <c r="J520" s="7"/>
      <c r="K520" s="7"/>
      <c r="L520" s="8"/>
      <c r="M520" s="8"/>
      <c r="N520" s="8"/>
      <c r="O520" s="8"/>
      <c r="P520" s="8"/>
      <c r="Q520" s="8"/>
      <c r="R520" s="8"/>
      <c r="S520" s="8"/>
      <c r="T520" s="8"/>
      <c r="U520" s="8"/>
      <c r="V520" s="8"/>
      <c r="W520" s="8"/>
      <c r="X520" s="8"/>
      <c r="Y520" s="8"/>
      <c r="Z520" s="8"/>
      <c r="AA520" s="8"/>
    </row>
    <row r="521" spans="1:27" ht="15.75" customHeight="1">
      <c r="A521" s="80"/>
      <c r="B521" s="81"/>
      <c r="C521" s="81"/>
      <c r="D521" s="81"/>
      <c r="G521" s="7"/>
      <c r="H521" s="7"/>
      <c r="I521" s="7"/>
      <c r="J521" s="7"/>
      <c r="K521" s="7"/>
      <c r="L521" s="8"/>
      <c r="M521" s="8"/>
      <c r="N521" s="8"/>
      <c r="O521" s="8"/>
      <c r="P521" s="8"/>
      <c r="Q521" s="8"/>
      <c r="R521" s="8"/>
      <c r="S521" s="8"/>
      <c r="T521" s="8"/>
      <c r="U521" s="8"/>
      <c r="V521" s="8"/>
      <c r="W521" s="8"/>
      <c r="X521" s="8"/>
      <c r="Y521" s="8"/>
      <c r="Z521" s="8"/>
      <c r="AA521" s="8"/>
    </row>
    <row r="522" spans="1:27" ht="15.75" customHeight="1">
      <c r="A522" s="80"/>
      <c r="B522" s="81"/>
      <c r="C522" s="81"/>
      <c r="D522" s="81"/>
      <c r="G522" s="7"/>
      <c r="H522" s="7"/>
      <c r="I522" s="7"/>
      <c r="J522" s="7"/>
      <c r="K522" s="7"/>
      <c r="L522" s="8"/>
      <c r="M522" s="8"/>
      <c r="N522" s="8"/>
      <c r="O522" s="8"/>
      <c r="P522" s="8"/>
      <c r="Q522" s="8"/>
      <c r="R522" s="8"/>
      <c r="S522" s="8"/>
      <c r="T522" s="8"/>
      <c r="U522" s="8"/>
      <c r="V522" s="8"/>
      <c r="W522" s="8"/>
      <c r="X522" s="8"/>
      <c r="Y522" s="8"/>
      <c r="Z522" s="8"/>
      <c r="AA522" s="8"/>
    </row>
    <row r="523" spans="1:27" ht="15.75" customHeight="1">
      <c r="A523" s="80"/>
      <c r="B523" s="81"/>
      <c r="C523" s="81"/>
      <c r="D523" s="81"/>
      <c r="G523" s="7"/>
      <c r="H523" s="7"/>
      <c r="I523" s="7"/>
      <c r="J523" s="7"/>
      <c r="K523" s="7"/>
      <c r="L523" s="8"/>
      <c r="M523" s="8"/>
      <c r="N523" s="8"/>
      <c r="O523" s="8"/>
      <c r="P523" s="8"/>
      <c r="Q523" s="8"/>
      <c r="R523" s="8"/>
      <c r="S523" s="8"/>
      <c r="T523" s="8"/>
      <c r="U523" s="8"/>
      <c r="V523" s="8"/>
      <c r="W523" s="8"/>
      <c r="X523" s="8"/>
      <c r="Y523" s="8"/>
      <c r="Z523" s="8"/>
      <c r="AA523" s="8"/>
    </row>
    <row r="524" spans="1:27" ht="15.75" customHeight="1">
      <c r="A524" s="80"/>
      <c r="B524" s="81"/>
      <c r="C524" s="81"/>
      <c r="D524" s="81"/>
      <c r="G524" s="7"/>
      <c r="H524" s="7"/>
      <c r="I524" s="7"/>
      <c r="J524" s="7"/>
      <c r="K524" s="7"/>
      <c r="L524" s="8"/>
      <c r="M524" s="8"/>
      <c r="N524" s="8"/>
      <c r="O524" s="8"/>
      <c r="P524" s="8"/>
      <c r="Q524" s="8"/>
      <c r="R524" s="8"/>
      <c r="S524" s="8"/>
      <c r="T524" s="8"/>
      <c r="U524" s="8"/>
      <c r="V524" s="8"/>
      <c r="W524" s="8"/>
      <c r="X524" s="8"/>
      <c r="Y524" s="8"/>
      <c r="Z524" s="8"/>
      <c r="AA524" s="8"/>
    </row>
    <row r="525" spans="1:27" ht="15.75" customHeight="1">
      <c r="A525" s="80"/>
      <c r="B525" s="81"/>
      <c r="C525" s="81"/>
      <c r="D525" s="81"/>
      <c r="G525" s="7"/>
      <c r="H525" s="7"/>
      <c r="I525" s="7"/>
      <c r="J525" s="7"/>
      <c r="K525" s="7"/>
      <c r="L525" s="8"/>
      <c r="M525" s="8"/>
      <c r="N525" s="8"/>
      <c r="O525" s="8"/>
      <c r="P525" s="8"/>
      <c r="Q525" s="8"/>
      <c r="R525" s="8"/>
      <c r="S525" s="8"/>
      <c r="T525" s="8"/>
      <c r="U525" s="8"/>
      <c r="V525" s="8"/>
      <c r="W525" s="8"/>
      <c r="X525" s="8"/>
      <c r="Y525" s="8"/>
      <c r="Z525" s="8"/>
      <c r="AA525" s="8"/>
    </row>
    <row r="526" spans="1:27" ht="15.75" customHeight="1">
      <c r="A526" s="80"/>
      <c r="B526" s="81"/>
      <c r="C526" s="81"/>
      <c r="D526" s="81"/>
      <c r="G526" s="7"/>
      <c r="H526" s="7"/>
      <c r="I526" s="7"/>
      <c r="J526" s="7"/>
      <c r="K526" s="7"/>
      <c r="L526" s="8"/>
      <c r="M526" s="8"/>
      <c r="N526" s="8"/>
      <c r="O526" s="8"/>
      <c r="P526" s="8"/>
      <c r="Q526" s="8"/>
      <c r="R526" s="8"/>
      <c r="S526" s="8"/>
      <c r="T526" s="8"/>
      <c r="U526" s="8"/>
      <c r="V526" s="8"/>
      <c r="W526" s="8"/>
      <c r="X526" s="8"/>
      <c r="Y526" s="8"/>
      <c r="Z526" s="8"/>
      <c r="AA526" s="8"/>
    </row>
    <row r="527" spans="1:27" ht="15.75" customHeight="1">
      <c r="A527" s="80"/>
      <c r="B527" s="81"/>
      <c r="C527" s="81"/>
      <c r="D527" s="81"/>
      <c r="G527" s="7"/>
      <c r="H527" s="7"/>
      <c r="I527" s="7"/>
      <c r="J527" s="7"/>
      <c r="K527" s="7"/>
      <c r="L527" s="8"/>
      <c r="M527" s="8"/>
      <c r="N527" s="8"/>
      <c r="O527" s="8"/>
      <c r="P527" s="8"/>
      <c r="Q527" s="8"/>
      <c r="R527" s="8"/>
      <c r="S527" s="8"/>
      <c r="T527" s="8"/>
      <c r="U527" s="8"/>
      <c r="V527" s="8"/>
      <c r="W527" s="8"/>
      <c r="X527" s="8"/>
      <c r="Y527" s="8"/>
      <c r="Z527" s="8"/>
      <c r="AA527" s="8"/>
    </row>
    <row r="528" spans="1:27" ht="15.75" customHeight="1">
      <c r="A528" s="80"/>
      <c r="B528" s="81"/>
      <c r="C528" s="81"/>
      <c r="D528" s="81"/>
      <c r="G528" s="7"/>
      <c r="H528" s="7"/>
      <c r="I528" s="7"/>
      <c r="J528" s="7"/>
      <c r="K528" s="7"/>
      <c r="L528" s="8"/>
      <c r="M528" s="8"/>
      <c r="N528" s="8"/>
      <c r="O528" s="8"/>
      <c r="P528" s="8"/>
      <c r="Q528" s="8"/>
      <c r="R528" s="8"/>
      <c r="S528" s="8"/>
      <c r="T528" s="8"/>
      <c r="U528" s="8"/>
      <c r="V528" s="8"/>
      <c r="W528" s="8"/>
      <c r="X528" s="8"/>
      <c r="Y528" s="8"/>
      <c r="Z528" s="8"/>
      <c r="AA528" s="8"/>
    </row>
    <row r="529" spans="1:27" ht="15.75" customHeight="1">
      <c r="A529" s="80"/>
      <c r="B529" s="81"/>
      <c r="C529" s="81"/>
      <c r="D529" s="81"/>
      <c r="G529" s="7"/>
      <c r="H529" s="7"/>
      <c r="I529" s="7"/>
      <c r="J529" s="7"/>
      <c r="K529" s="7"/>
      <c r="L529" s="8"/>
      <c r="M529" s="8"/>
      <c r="N529" s="8"/>
      <c r="O529" s="8"/>
      <c r="P529" s="8"/>
      <c r="Q529" s="8"/>
      <c r="R529" s="8"/>
      <c r="S529" s="8"/>
      <c r="T529" s="8"/>
      <c r="U529" s="8"/>
      <c r="V529" s="8"/>
      <c r="W529" s="8"/>
      <c r="X529" s="8"/>
      <c r="Y529" s="8"/>
      <c r="Z529" s="8"/>
      <c r="AA529" s="8"/>
    </row>
    <row r="530" spans="1:27" ht="15.75" customHeight="1">
      <c r="A530" s="80"/>
      <c r="B530" s="81"/>
      <c r="C530" s="81"/>
      <c r="D530" s="81"/>
      <c r="G530" s="7"/>
      <c r="H530" s="7"/>
      <c r="I530" s="7"/>
      <c r="J530" s="7"/>
      <c r="K530" s="7"/>
      <c r="L530" s="8"/>
      <c r="M530" s="8"/>
      <c r="N530" s="8"/>
      <c r="O530" s="8"/>
      <c r="P530" s="8"/>
      <c r="Q530" s="8"/>
      <c r="R530" s="8"/>
      <c r="S530" s="8"/>
      <c r="T530" s="8"/>
      <c r="U530" s="8"/>
      <c r="V530" s="8"/>
      <c r="W530" s="8"/>
      <c r="X530" s="8"/>
      <c r="Y530" s="8"/>
      <c r="Z530" s="8"/>
      <c r="AA530" s="8"/>
    </row>
    <row r="531" spans="1:27" ht="15.75" customHeight="1">
      <c r="A531" s="80"/>
      <c r="B531" s="81"/>
      <c r="C531" s="81"/>
      <c r="D531" s="81"/>
      <c r="G531" s="7"/>
      <c r="H531" s="7"/>
      <c r="I531" s="7"/>
      <c r="J531" s="7"/>
      <c r="K531" s="7"/>
      <c r="L531" s="8"/>
      <c r="M531" s="8"/>
      <c r="N531" s="8"/>
      <c r="O531" s="8"/>
      <c r="P531" s="8"/>
      <c r="Q531" s="8"/>
      <c r="R531" s="8"/>
      <c r="S531" s="8"/>
      <c r="T531" s="8"/>
      <c r="U531" s="8"/>
      <c r="V531" s="8"/>
      <c r="W531" s="8"/>
      <c r="X531" s="8"/>
      <c r="Y531" s="8"/>
      <c r="Z531" s="8"/>
      <c r="AA531" s="8"/>
    </row>
    <row r="532" spans="1:27" ht="15.75" customHeight="1">
      <c r="A532" s="80"/>
      <c r="B532" s="81"/>
      <c r="C532" s="81"/>
      <c r="D532" s="81"/>
      <c r="G532" s="7"/>
      <c r="H532" s="7"/>
      <c r="I532" s="7"/>
      <c r="J532" s="7"/>
      <c r="K532" s="7"/>
      <c r="L532" s="8"/>
      <c r="M532" s="8"/>
      <c r="N532" s="8"/>
      <c r="O532" s="8"/>
      <c r="P532" s="8"/>
      <c r="Q532" s="8"/>
      <c r="R532" s="8"/>
      <c r="S532" s="8"/>
      <c r="T532" s="8"/>
      <c r="U532" s="8"/>
      <c r="V532" s="8"/>
      <c r="W532" s="8"/>
      <c r="X532" s="8"/>
      <c r="Y532" s="8"/>
      <c r="Z532" s="8"/>
      <c r="AA532" s="8"/>
    </row>
    <row r="533" spans="1:27" ht="15.75" customHeight="1">
      <c r="A533" s="80"/>
      <c r="B533" s="81"/>
      <c r="C533" s="81"/>
      <c r="D533" s="81"/>
      <c r="G533" s="7"/>
      <c r="H533" s="7"/>
      <c r="I533" s="7"/>
      <c r="J533" s="7"/>
      <c r="K533" s="7"/>
      <c r="L533" s="8"/>
      <c r="M533" s="8"/>
      <c r="N533" s="8"/>
      <c r="O533" s="8"/>
      <c r="P533" s="8"/>
      <c r="Q533" s="8"/>
      <c r="R533" s="8"/>
      <c r="S533" s="8"/>
      <c r="T533" s="8"/>
      <c r="U533" s="8"/>
      <c r="V533" s="8"/>
      <c r="W533" s="8"/>
      <c r="X533" s="8"/>
      <c r="Y533" s="8"/>
      <c r="Z533" s="8"/>
      <c r="AA533" s="8"/>
    </row>
    <row r="534" spans="1:27" ht="15.75" customHeight="1">
      <c r="A534" s="80"/>
      <c r="B534" s="81"/>
      <c r="C534" s="81"/>
      <c r="D534" s="81"/>
      <c r="G534" s="7"/>
      <c r="H534" s="7"/>
      <c r="I534" s="7"/>
      <c r="J534" s="7"/>
      <c r="K534" s="7"/>
      <c r="L534" s="8"/>
      <c r="M534" s="8"/>
      <c r="N534" s="8"/>
      <c r="O534" s="8"/>
      <c r="P534" s="8"/>
      <c r="Q534" s="8"/>
      <c r="R534" s="8"/>
      <c r="S534" s="8"/>
      <c r="T534" s="8"/>
      <c r="U534" s="8"/>
      <c r="V534" s="8"/>
      <c r="W534" s="8"/>
      <c r="X534" s="8"/>
      <c r="Y534" s="8"/>
      <c r="Z534" s="8"/>
      <c r="AA534" s="8"/>
    </row>
    <row r="535" spans="1:27" ht="15.75" customHeight="1">
      <c r="A535" s="80"/>
      <c r="B535" s="81"/>
      <c r="C535" s="81"/>
      <c r="D535" s="81"/>
      <c r="G535" s="7"/>
      <c r="H535" s="7"/>
      <c r="I535" s="7"/>
      <c r="J535" s="7"/>
      <c r="K535" s="7"/>
      <c r="L535" s="8"/>
      <c r="M535" s="8"/>
      <c r="N535" s="8"/>
      <c r="O535" s="8"/>
      <c r="P535" s="8"/>
      <c r="Q535" s="8"/>
      <c r="R535" s="8"/>
      <c r="S535" s="8"/>
      <c r="T535" s="8"/>
      <c r="U535" s="8"/>
      <c r="V535" s="8"/>
      <c r="W535" s="8"/>
      <c r="X535" s="8"/>
      <c r="Y535" s="8"/>
      <c r="Z535" s="8"/>
      <c r="AA535" s="8"/>
    </row>
    <row r="536" spans="1:27" ht="15.75" customHeight="1">
      <c r="A536" s="80"/>
      <c r="B536" s="81"/>
      <c r="C536" s="81"/>
      <c r="D536" s="81"/>
      <c r="G536" s="7"/>
      <c r="H536" s="7"/>
      <c r="I536" s="7"/>
      <c r="J536" s="7"/>
      <c r="K536" s="7"/>
      <c r="L536" s="8"/>
      <c r="M536" s="8"/>
      <c r="N536" s="8"/>
      <c r="O536" s="8"/>
      <c r="P536" s="8"/>
      <c r="Q536" s="8"/>
      <c r="R536" s="8"/>
      <c r="S536" s="8"/>
      <c r="T536" s="8"/>
      <c r="U536" s="8"/>
      <c r="V536" s="8"/>
      <c r="W536" s="8"/>
      <c r="X536" s="8"/>
      <c r="Y536" s="8"/>
      <c r="Z536" s="8"/>
      <c r="AA536" s="8"/>
    </row>
    <row r="537" spans="1:27" ht="15.75" customHeight="1">
      <c r="A537" s="80"/>
      <c r="B537" s="81"/>
      <c r="C537" s="81"/>
      <c r="D537" s="81"/>
      <c r="G537" s="7"/>
      <c r="H537" s="7"/>
      <c r="I537" s="7"/>
      <c r="J537" s="7"/>
      <c r="K537" s="7"/>
      <c r="L537" s="8"/>
      <c r="M537" s="8"/>
      <c r="N537" s="8"/>
      <c r="O537" s="8"/>
      <c r="P537" s="8"/>
      <c r="Q537" s="8"/>
      <c r="R537" s="8"/>
      <c r="S537" s="8"/>
      <c r="T537" s="8"/>
      <c r="U537" s="8"/>
      <c r="V537" s="8"/>
      <c r="W537" s="8"/>
      <c r="X537" s="8"/>
      <c r="Y537" s="8"/>
      <c r="Z537" s="8"/>
      <c r="AA537" s="8"/>
    </row>
    <row r="538" spans="1:27" ht="15.75" customHeight="1">
      <c r="A538" s="80"/>
      <c r="B538" s="81"/>
      <c r="C538" s="81"/>
      <c r="D538" s="81"/>
      <c r="G538" s="7"/>
      <c r="H538" s="7"/>
      <c r="I538" s="7"/>
      <c r="J538" s="7"/>
      <c r="K538" s="7"/>
      <c r="L538" s="8"/>
      <c r="M538" s="8"/>
      <c r="N538" s="8"/>
      <c r="O538" s="8"/>
      <c r="P538" s="8"/>
      <c r="Q538" s="8"/>
      <c r="R538" s="8"/>
      <c r="S538" s="8"/>
      <c r="T538" s="8"/>
      <c r="U538" s="8"/>
      <c r="V538" s="8"/>
      <c r="W538" s="8"/>
      <c r="X538" s="8"/>
      <c r="Y538" s="8"/>
      <c r="Z538" s="8"/>
      <c r="AA538" s="8"/>
    </row>
    <row r="539" spans="1:27" ht="15.75" customHeight="1">
      <c r="A539" s="80"/>
      <c r="B539" s="81"/>
      <c r="C539" s="81"/>
      <c r="D539" s="81"/>
      <c r="G539" s="7"/>
      <c r="H539" s="7"/>
      <c r="I539" s="7"/>
      <c r="J539" s="7"/>
      <c r="K539" s="7"/>
      <c r="L539" s="8"/>
      <c r="M539" s="8"/>
      <c r="N539" s="8"/>
      <c r="O539" s="8"/>
      <c r="P539" s="8"/>
      <c r="Q539" s="8"/>
      <c r="R539" s="8"/>
      <c r="S539" s="8"/>
      <c r="T539" s="8"/>
      <c r="U539" s="8"/>
      <c r="V539" s="8"/>
      <c r="W539" s="8"/>
      <c r="X539" s="8"/>
      <c r="Y539" s="8"/>
      <c r="Z539" s="8"/>
      <c r="AA539" s="8"/>
    </row>
    <row r="540" spans="1:27" ht="15.75" customHeight="1">
      <c r="A540" s="80"/>
      <c r="B540" s="81"/>
      <c r="C540" s="81"/>
      <c r="D540" s="81"/>
      <c r="G540" s="7"/>
      <c r="H540" s="7"/>
      <c r="I540" s="7"/>
      <c r="J540" s="7"/>
      <c r="K540" s="7"/>
      <c r="L540" s="8"/>
      <c r="M540" s="8"/>
      <c r="N540" s="8"/>
      <c r="O540" s="8"/>
      <c r="P540" s="8"/>
      <c r="Q540" s="8"/>
      <c r="R540" s="8"/>
      <c r="S540" s="8"/>
      <c r="T540" s="8"/>
      <c r="U540" s="8"/>
      <c r="V540" s="8"/>
      <c r="W540" s="8"/>
      <c r="X540" s="8"/>
      <c r="Y540" s="8"/>
      <c r="Z540" s="8"/>
      <c r="AA540" s="8"/>
    </row>
    <row r="541" spans="1:27" ht="15.75" customHeight="1">
      <c r="A541" s="80"/>
      <c r="B541" s="81"/>
      <c r="C541" s="81"/>
      <c r="D541" s="81"/>
      <c r="G541" s="7"/>
      <c r="H541" s="7"/>
      <c r="I541" s="7"/>
      <c r="J541" s="7"/>
      <c r="K541" s="7"/>
      <c r="L541" s="8"/>
      <c r="M541" s="8"/>
      <c r="N541" s="8"/>
      <c r="O541" s="8"/>
      <c r="P541" s="8"/>
      <c r="Q541" s="8"/>
      <c r="R541" s="8"/>
      <c r="S541" s="8"/>
      <c r="T541" s="8"/>
      <c r="U541" s="8"/>
      <c r="V541" s="8"/>
      <c r="W541" s="8"/>
      <c r="X541" s="8"/>
      <c r="Y541" s="8"/>
      <c r="Z541" s="8"/>
      <c r="AA541" s="8"/>
    </row>
    <row r="542" spans="1:27" ht="15.75" customHeight="1">
      <c r="A542" s="80"/>
      <c r="B542" s="81"/>
      <c r="C542" s="81"/>
      <c r="D542" s="81"/>
      <c r="G542" s="7"/>
      <c r="H542" s="7"/>
      <c r="I542" s="7"/>
      <c r="J542" s="7"/>
      <c r="K542" s="7"/>
      <c r="L542" s="8"/>
      <c r="M542" s="8"/>
      <c r="N542" s="8"/>
      <c r="O542" s="8"/>
      <c r="P542" s="8"/>
      <c r="Q542" s="8"/>
      <c r="R542" s="8"/>
      <c r="S542" s="8"/>
      <c r="T542" s="8"/>
      <c r="U542" s="8"/>
      <c r="V542" s="8"/>
      <c r="W542" s="8"/>
      <c r="X542" s="8"/>
      <c r="Y542" s="8"/>
      <c r="Z542" s="8"/>
      <c r="AA542" s="8"/>
    </row>
    <row r="543" spans="1:27" ht="15.75" customHeight="1">
      <c r="A543" s="80"/>
      <c r="B543" s="81"/>
      <c r="C543" s="81"/>
      <c r="D543" s="81"/>
      <c r="G543" s="7"/>
      <c r="H543" s="7"/>
      <c r="I543" s="7"/>
      <c r="J543" s="7"/>
      <c r="K543" s="7"/>
      <c r="L543" s="8"/>
      <c r="M543" s="8"/>
      <c r="N543" s="8"/>
      <c r="O543" s="8"/>
      <c r="P543" s="8"/>
      <c r="Q543" s="8"/>
      <c r="R543" s="8"/>
      <c r="S543" s="8"/>
      <c r="T543" s="8"/>
      <c r="U543" s="8"/>
      <c r="V543" s="8"/>
      <c r="W543" s="8"/>
      <c r="X543" s="8"/>
      <c r="Y543" s="8"/>
      <c r="Z543" s="8"/>
      <c r="AA543" s="8"/>
    </row>
    <row r="544" spans="1:27" ht="15.75" customHeight="1">
      <c r="A544" s="80"/>
      <c r="B544" s="81"/>
      <c r="C544" s="81"/>
      <c r="D544" s="81"/>
      <c r="G544" s="7"/>
      <c r="H544" s="7"/>
      <c r="I544" s="7"/>
      <c r="J544" s="7"/>
      <c r="K544" s="7"/>
      <c r="L544" s="8"/>
      <c r="M544" s="8"/>
      <c r="N544" s="8"/>
      <c r="O544" s="8"/>
      <c r="P544" s="8"/>
      <c r="Q544" s="8"/>
      <c r="R544" s="8"/>
      <c r="S544" s="8"/>
      <c r="T544" s="8"/>
      <c r="U544" s="8"/>
      <c r="V544" s="8"/>
      <c r="W544" s="8"/>
      <c r="X544" s="8"/>
      <c r="Y544" s="8"/>
      <c r="Z544" s="8"/>
      <c r="AA544" s="8"/>
    </row>
    <row r="545" spans="1:27" ht="15.75" customHeight="1">
      <c r="A545" s="80"/>
      <c r="B545" s="81"/>
      <c r="C545" s="81"/>
      <c r="D545" s="81"/>
      <c r="G545" s="7"/>
      <c r="H545" s="7"/>
      <c r="I545" s="7"/>
      <c r="J545" s="7"/>
      <c r="K545" s="7"/>
      <c r="L545" s="8"/>
      <c r="M545" s="8"/>
      <c r="N545" s="8"/>
      <c r="O545" s="8"/>
      <c r="P545" s="8"/>
      <c r="Q545" s="8"/>
      <c r="R545" s="8"/>
      <c r="S545" s="8"/>
      <c r="T545" s="8"/>
      <c r="U545" s="8"/>
      <c r="V545" s="8"/>
      <c r="W545" s="8"/>
      <c r="X545" s="8"/>
      <c r="Y545" s="8"/>
      <c r="Z545" s="8"/>
      <c r="AA545" s="8"/>
    </row>
    <row r="546" spans="1:27" ht="15.75" customHeight="1">
      <c r="A546" s="80"/>
      <c r="B546" s="81"/>
      <c r="C546" s="81"/>
      <c r="D546" s="81"/>
      <c r="G546" s="7"/>
      <c r="H546" s="7"/>
      <c r="I546" s="7"/>
      <c r="J546" s="7"/>
      <c r="K546" s="7"/>
      <c r="L546" s="8"/>
      <c r="M546" s="8"/>
      <c r="N546" s="8"/>
      <c r="O546" s="8"/>
      <c r="P546" s="8"/>
      <c r="Q546" s="8"/>
      <c r="R546" s="8"/>
      <c r="S546" s="8"/>
      <c r="T546" s="8"/>
      <c r="U546" s="8"/>
      <c r="V546" s="8"/>
      <c r="W546" s="8"/>
      <c r="X546" s="8"/>
      <c r="Y546" s="8"/>
      <c r="Z546" s="8"/>
      <c r="AA546" s="8"/>
    </row>
    <row r="547" spans="1:27" ht="15.75" customHeight="1">
      <c r="A547" s="80"/>
      <c r="B547" s="81"/>
      <c r="C547" s="81"/>
      <c r="D547" s="81"/>
      <c r="G547" s="7"/>
      <c r="H547" s="7"/>
      <c r="I547" s="7"/>
      <c r="J547" s="7"/>
      <c r="K547" s="7"/>
      <c r="L547" s="8"/>
      <c r="M547" s="8"/>
      <c r="N547" s="8"/>
      <c r="O547" s="8"/>
      <c r="P547" s="8"/>
      <c r="Q547" s="8"/>
      <c r="R547" s="8"/>
      <c r="S547" s="8"/>
      <c r="T547" s="8"/>
      <c r="U547" s="8"/>
      <c r="V547" s="8"/>
      <c r="W547" s="8"/>
      <c r="X547" s="8"/>
      <c r="Y547" s="8"/>
      <c r="Z547" s="8"/>
      <c r="AA547" s="8"/>
    </row>
    <row r="548" spans="1:27" ht="15.75" customHeight="1">
      <c r="A548" s="80"/>
      <c r="B548" s="81"/>
      <c r="C548" s="81"/>
      <c r="D548" s="81"/>
      <c r="G548" s="7"/>
      <c r="H548" s="7"/>
      <c r="I548" s="7"/>
      <c r="J548" s="7"/>
      <c r="K548" s="7"/>
      <c r="L548" s="8"/>
      <c r="M548" s="8"/>
      <c r="N548" s="8"/>
      <c r="O548" s="8"/>
      <c r="P548" s="8"/>
      <c r="Q548" s="8"/>
      <c r="R548" s="8"/>
      <c r="S548" s="8"/>
      <c r="T548" s="8"/>
      <c r="U548" s="8"/>
      <c r="V548" s="8"/>
      <c r="W548" s="8"/>
      <c r="X548" s="8"/>
      <c r="Y548" s="8"/>
      <c r="Z548" s="8"/>
      <c r="AA548" s="8"/>
    </row>
    <row r="549" spans="1:27" ht="15.75" customHeight="1">
      <c r="A549" s="80"/>
      <c r="B549" s="81"/>
      <c r="C549" s="81"/>
      <c r="D549" s="81"/>
      <c r="G549" s="7"/>
      <c r="H549" s="7"/>
      <c r="I549" s="7"/>
      <c r="J549" s="7"/>
      <c r="K549" s="7"/>
      <c r="L549" s="8"/>
      <c r="M549" s="8"/>
      <c r="N549" s="8"/>
      <c r="O549" s="8"/>
      <c r="P549" s="8"/>
      <c r="Q549" s="8"/>
      <c r="R549" s="8"/>
      <c r="S549" s="8"/>
      <c r="T549" s="8"/>
      <c r="U549" s="8"/>
      <c r="V549" s="8"/>
      <c r="W549" s="8"/>
      <c r="X549" s="8"/>
      <c r="Y549" s="8"/>
      <c r="Z549" s="8"/>
      <c r="AA549" s="8"/>
    </row>
    <row r="550" spans="1:27" ht="15.75" customHeight="1">
      <c r="A550" s="80"/>
      <c r="B550" s="81"/>
      <c r="C550" s="81"/>
      <c r="D550" s="81"/>
      <c r="G550" s="7"/>
      <c r="H550" s="7"/>
      <c r="I550" s="7"/>
      <c r="J550" s="7"/>
      <c r="K550" s="7"/>
      <c r="L550" s="8"/>
      <c r="M550" s="8"/>
      <c r="N550" s="8"/>
      <c r="O550" s="8"/>
      <c r="P550" s="8"/>
      <c r="Q550" s="8"/>
      <c r="R550" s="8"/>
      <c r="S550" s="8"/>
      <c r="T550" s="8"/>
      <c r="U550" s="8"/>
      <c r="V550" s="8"/>
      <c r="W550" s="8"/>
      <c r="X550" s="8"/>
      <c r="Y550" s="8"/>
      <c r="Z550" s="8"/>
      <c r="AA550" s="8"/>
    </row>
    <row r="551" spans="1:27" ht="15.75" customHeight="1">
      <c r="A551" s="80"/>
      <c r="B551" s="81"/>
      <c r="C551" s="81"/>
      <c r="D551" s="81"/>
      <c r="G551" s="7"/>
      <c r="H551" s="7"/>
      <c r="I551" s="7"/>
      <c r="J551" s="7"/>
      <c r="K551" s="7"/>
      <c r="L551" s="8"/>
      <c r="M551" s="8"/>
      <c r="N551" s="8"/>
      <c r="O551" s="8"/>
      <c r="P551" s="8"/>
      <c r="Q551" s="8"/>
      <c r="R551" s="8"/>
      <c r="S551" s="8"/>
      <c r="T551" s="8"/>
      <c r="U551" s="8"/>
      <c r="V551" s="8"/>
      <c r="W551" s="8"/>
      <c r="X551" s="8"/>
      <c r="Y551" s="8"/>
      <c r="Z551" s="8"/>
      <c r="AA551" s="8"/>
    </row>
    <row r="552" spans="1:27" ht="15.75" customHeight="1">
      <c r="A552" s="80"/>
      <c r="B552" s="81"/>
      <c r="C552" s="81"/>
      <c r="D552" s="81"/>
      <c r="G552" s="7"/>
      <c r="H552" s="7"/>
      <c r="I552" s="7"/>
      <c r="J552" s="7"/>
      <c r="K552" s="7"/>
      <c r="L552" s="8"/>
      <c r="M552" s="8"/>
      <c r="N552" s="8"/>
      <c r="O552" s="8"/>
      <c r="P552" s="8"/>
      <c r="Q552" s="8"/>
      <c r="R552" s="8"/>
      <c r="S552" s="8"/>
      <c r="T552" s="8"/>
      <c r="U552" s="8"/>
      <c r="V552" s="8"/>
      <c r="W552" s="8"/>
      <c r="X552" s="8"/>
      <c r="Y552" s="8"/>
      <c r="Z552" s="8"/>
      <c r="AA552" s="8"/>
    </row>
    <row r="553" spans="1:27" ht="15.75" customHeight="1">
      <c r="A553" s="80"/>
      <c r="B553" s="81"/>
      <c r="C553" s="81"/>
      <c r="D553" s="81"/>
      <c r="G553" s="7"/>
      <c r="H553" s="7"/>
      <c r="I553" s="7"/>
      <c r="J553" s="7"/>
      <c r="K553" s="7"/>
      <c r="L553" s="8"/>
      <c r="M553" s="8"/>
      <c r="N553" s="8"/>
      <c r="O553" s="8"/>
      <c r="P553" s="8"/>
      <c r="Q553" s="8"/>
      <c r="R553" s="8"/>
      <c r="S553" s="8"/>
      <c r="T553" s="8"/>
      <c r="U553" s="8"/>
      <c r="V553" s="8"/>
      <c r="W553" s="8"/>
      <c r="X553" s="8"/>
      <c r="Y553" s="8"/>
      <c r="Z553" s="8"/>
      <c r="AA553" s="8"/>
    </row>
    <row r="554" spans="1:27" ht="15.75" customHeight="1">
      <c r="A554" s="80"/>
      <c r="B554" s="81"/>
      <c r="C554" s="81"/>
      <c r="D554" s="81"/>
      <c r="G554" s="7"/>
      <c r="H554" s="7"/>
      <c r="I554" s="7"/>
      <c r="J554" s="7"/>
      <c r="K554" s="7"/>
      <c r="L554" s="8"/>
      <c r="M554" s="8"/>
      <c r="N554" s="8"/>
      <c r="O554" s="8"/>
      <c r="P554" s="8"/>
      <c r="Q554" s="8"/>
      <c r="R554" s="8"/>
      <c r="S554" s="8"/>
      <c r="T554" s="8"/>
      <c r="U554" s="8"/>
      <c r="V554" s="8"/>
      <c r="W554" s="8"/>
      <c r="X554" s="8"/>
      <c r="Y554" s="8"/>
      <c r="Z554" s="8"/>
      <c r="AA554" s="8"/>
    </row>
    <row r="555" spans="1:27" ht="15.75" customHeight="1">
      <c r="A555" s="80"/>
      <c r="B555" s="81"/>
      <c r="C555" s="81"/>
      <c r="D555" s="81"/>
      <c r="G555" s="7"/>
      <c r="H555" s="7"/>
      <c r="I555" s="7"/>
      <c r="J555" s="7"/>
      <c r="K555" s="7"/>
      <c r="L555" s="8"/>
      <c r="M555" s="8"/>
      <c r="N555" s="8"/>
      <c r="O555" s="8"/>
      <c r="P555" s="8"/>
      <c r="Q555" s="8"/>
      <c r="R555" s="8"/>
      <c r="S555" s="8"/>
      <c r="T555" s="8"/>
      <c r="U555" s="8"/>
      <c r="V555" s="8"/>
      <c r="W555" s="8"/>
      <c r="X555" s="8"/>
      <c r="Y555" s="8"/>
      <c r="Z555" s="8"/>
      <c r="AA555" s="8"/>
    </row>
    <row r="556" spans="1:27" ht="15.75" customHeight="1">
      <c r="A556" s="80"/>
      <c r="B556" s="81"/>
      <c r="C556" s="81"/>
      <c r="D556" s="81"/>
      <c r="G556" s="7"/>
      <c r="H556" s="7"/>
      <c r="I556" s="7"/>
      <c r="J556" s="7"/>
      <c r="K556" s="7"/>
      <c r="L556" s="8"/>
      <c r="M556" s="8"/>
      <c r="N556" s="8"/>
      <c r="O556" s="8"/>
      <c r="P556" s="8"/>
      <c r="Q556" s="8"/>
      <c r="R556" s="8"/>
      <c r="S556" s="8"/>
      <c r="T556" s="8"/>
      <c r="U556" s="8"/>
      <c r="V556" s="8"/>
      <c r="W556" s="8"/>
      <c r="X556" s="8"/>
      <c r="Y556" s="8"/>
      <c r="Z556" s="8"/>
      <c r="AA556" s="8"/>
    </row>
    <row r="557" spans="1:27" ht="15.75" customHeight="1">
      <c r="A557" s="80"/>
      <c r="B557" s="81"/>
      <c r="C557" s="81"/>
      <c r="D557" s="81"/>
      <c r="G557" s="7"/>
      <c r="H557" s="7"/>
      <c r="I557" s="7"/>
      <c r="J557" s="7"/>
      <c r="K557" s="7"/>
      <c r="L557" s="8"/>
      <c r="M557" s="8"/>
      <c r="N557" s="8"/>
      <c r="O557" s="8"/>
      <c r="P557" s="8"/>
      <c r="Q557" s="8"/>
      <c r="R557" s="8"/>
      <c r="S557" s="8"/>
      <c r="T557" s="8"/>
      <c r="U557" s="8"/>
      <c r="V557" s="8"/>
      <c r="W557" s="8"/>
      <c r="X557" s="8"/>
      <c r="Y557" s="8"/>
      <c r="Z557" s="8"/>
      <c r="AA557" s="8"/>
    </row>
    <row r="558" spans="1:27" ht="15.75" customHeight="1">
      <c r="A558" s="80"/>
      <c r="B558" s="81"/>
      <c r="C558" s="81"/>
      <c r="D558" s="81"/>
      <c r="G558" s="7"/>
      <c r="H558" s="7"/>
      <c r="I558" s="7"/>
      <c r="J558" s="7"/>
      <c r="K558" s="7"/>
      <c r="L558" s="8"/>
      <c r="M558" s="8"/>
      <c r="N558" s="8"/>
      <c r="O558" s="8"/>
      <c r="P558" s="8"/>
      <c r="Q558" s="8"/>
      <c r="R558" s="8"/>
      <c r="S558" s="8"/>
      <c r="T558" s="8"/>
      <c r="U558" s="8"/>
      <c r="V558" s="8"/>
      <c r="W558" s="8"/>
      <c r="X558" s="8"/>
      <c r="Y558" s="8"/>
      <c r="Z558" s="8"/>
      <c r="AA558" s="8"/>
    </row>
    <row r="559" spans="1:27" ht="15.75" customHeight="1">
      <c r="A559" s="80"/>
      <c r="B559" s="81"/>
      <c r="C559" s="81"/>
      <c r="D559" s="81"/>
      <c r="G559" s="7"/>
      <c r="H559" s="7"/>
      <c r="I559" s="7"/>
      <c r="J559" s="7"/>
      <c r="K559" s="7"/>
      <c r="L559" s="8"/>
      <c r="M559" s="8"/>
      <c r="N559" s="8"/>
      <c r="O559" s="8"/>
      <c r="P559" s="8"/>
      <c r="Q559" s="8"/>
      <c r="R559" s="8"/>
      <c r="S559" s="8"/>
      <c r="T559" s="8"/>
      <c r="U559" s="8"/>
      <c r="V559" s="8"/>
      <c r="W559" s="8"/>
      <c r="X559" s="8"/>
      <c r="Y559" s="8"/>
      <c r="Z559" s="8"/>
      <c r="AA559" s="8"/>
    </row>
    <row r="560" spans="1:27" ht="15.75" customHeight="1">
      <c r="A560" s="80"/>
      <c r="B560" s="81"/>
      <c r="C560" s="81"/>
      <c r="D560" s="81"/>
      <c r="G560" s="7"/>
      <c r="H560" s="7"/>
      <c r="I560" s="7"/>
      <c r="J560" s="7"/>
      <c r="K560" s="7"/>
      <c r="L560" s="8"/>
      <c r="M560" s="8"/>
      <c r="N560" s="8"/>
      <c r="O560" s="8"/>
      <c r="P560" s="8"/>
      <c r="Q560" s="8"/>
      <c r="R560" s="8"/>
      <c r="S560" s="8"/>
      <c r="T560" s="8"/>
      <c r="U560" s="8"/>
      <c r="V560" s="8"/>
      <c r="W560" s="8"/>
      <c r="X560" s="8"/>
      <c r="Y560" s="8"/>
      <c r="Z560" s="8"/>
      <c r="AA560" s="8"/>
    </row>
    <row r="561" spans="1:27" ht="15.75" customHeight="1">
      <c r="A561" s="80"/>
      <c r="B561" s="81"/>
      <c r="C561" s="81"/>
      <c r="D561" s="81"/>
      <c r="G561" s="7"/>
      <c r="H561" s="7"/>
      <c r="I561" s="7"/>
      <c r="J561" s="7"/>
      <c r="K561" s="7"/>
      <c r="L561" s="8"/>
      <c r="M561" s="8"/>
      <c r="N561" s="8"/>
      <c r="O561" s="8"/>
      <c r="P561" s="8"/>
      <c r="Q561" s="8"/>
      <c r="R561" s="8"/>
      <c r="S561" s="8"/>
      <c r="T561" s="8"/>
      <c r="U561" s="8"/>
      <c r="V561" s="8"/>
      <c r="W561" s="8"/>
      <c r="X561" s="8"/>
      <c r="Y561" s="8"/>
      <c r="Z561" s="8"/>
      <c r="AA561" s="8"/>
    </row>
    <row r="562" spans="1:27" ht="15.75" customHeight="1">
      <c r="A562" s="80"/>
      <c r="B562" s="81"/>
      <c r="C562" s="81"/>
      <c r="D562" s="81"/>
      <c r="G562" s="7"/>
      <c r="H562" s="7"/>
      <c r="I562" s="7"/>
      <c r="J562" s="7"/>
      <c r="K562" s="7"/>
      <c r="L562" s="8"/>
      <c r="M562" s="8"/>
      <c r="N562" s="8"/>
      <c r="O562" s="8"/>
      <c r="P562" s="8"/>
      <c r="Q562" s="8"/>
      <c r="R562" s="8"/>
      <c r="S562" s="8"/>
      <c r="T562" s="8"/>
      <c r="U562" s="8"/>
      <c r="V562" s="8"/>
      <c r="W562" s="8"/>
      <c r="X562" s="8"/>
      <c r="Y562" s="8"/>
      <c r="Z562" s="8"/>
      <c r="AA562" s="8"/>
    </row>
    <row r="563" spans="1:27" ht="15.75" customHeight="1">
      <c r="A563" s="80"/>
      <c r="B563" s="81"/>
      <c r="C563" s="81"/>
      <c r="D563" s="81"/>
      <c r="G563" s="7"/>
      <c r="H563" s="7"/>
      <c r="I563" s="7"/>
      <c r="J563" s="7"/>
      <c r="K563" s="7"/>
      <c r="L563" s="8"/>
      <c r="M563" s="8"/>
      <c r="N563" s="8"/>
      <c r="O563" s="8"/>
      <c r="P563" s="8"/>
      <c r="Q563" s="8"/>
      <c r="R563" s="8"/>
      <c r="S563" s="8"/>
      <c r="T563" s="8"/>
      <c r="U563" s="8"/>
      <c r="V563" s="8"/>
      <c r="W563" s="8"/>
      <c r="X563" s="8"/>
      <c r="Y563" s="8"/>
      <c r="Z563" s="8"/>
      <c r="AA563" s="8"/>
    </row>
    <row r="564" spans="1:27" ht="15.75" customHeight="1">
      <c r="A564" s="80"/>
      <c r="B564" s="81"/>
      <c r="C564" s="81"/>
      <c r="D564" s="81"/>
      <c r="G564" s="7"/>
      <c r="H564" s="7"/>
      <c r="I564" s="7"/>
      <c r="J564" s="7"/>
      <c r="K564" s="7"/>
      <c r="L564" s="8"/>
      <c r="M564" s="8"/>
      <c r="N564" s="8"/>
      <c r="O564" s="8"/>
      <c r="P564" s="8"/>
      <c r="Q564" s="8"/>
      <c r="R564" s="8"/>
      <c r="S564" s="8"/>
      <c r="T564" s="8"/>
      <c r="U564" s="8"/>
      <c r="V564" s="8"/>
      <c r="W564" s="8"/>
      <c r="X564" s="8"/>
      <c r="Y564" s="8"/>
      <c r="Z564" s="8"/>
      <c r="AA564" s="8"/>
    </row>
    <row r="565" spans="1:27" ht="15.75" customHeight="1">
      <c r="A565" s="80"/>
      <c r="B565" s="81"/>
      <c r="C565" s="81"/>
      <c r="D565" s="81"/>
      <c r="G565" s="7"/>
      <c r="H565" s="7"/>
      <c r="I565" s="7"/>
      <c r="J565" s="7"/>
      <c r="K565" s="7"/>
      <c r="L565" s="8"/>
      <c r="M565" s="8"/>
      <c r="N565" s="8"/>
      <c r="O565" s="8"/>
      <c r="P565" s="8"/>
      <c r="Q565" s="8"/>
      <c r="R565" s="8"/>
      <c r="S565" s="8"/>
      <c r="T565" s="8"/>
      <c r="U565" s="8"/>
      <c r="V565" s="8"/>
      <c r="W565" s="8"/>
      <c r="X565" s="8"/>
      <c r="Y565" s="8"/>
      <c r="Z565" s="8"/>
      <c r="AA565" s="8"/>
    </row>
    <row r="566" spans="1:27" ht="15.75" customHeight="1">
      <c r="A566" s="80"/>
      <c r="B566" s="81"/>
      <c r="C566" s="81"/>
      <c r="D566" s="81"/>
      <c r="G566" s="7"/>
      <c r="H566" s="7"/>
      <c r="I566" s="7"/>
      <c r="J566" s="7"/>
      <c r="K566" s="7"/>
      <c r="L566" s="8"/>
      <c r="M566" s="8"/>
      <c r="N566" s="8"/>
      <c r="O566" s="8"/>
      <c r="P566" s="8"/>
      <c r="Q566" s="8"/>
      <c r="R566" s="8"/>
      <c r="S566" s="8"/>
      <c r="T566" s="8"/>
      <c r="U566" s="8"/>
      <c r="V566" s="8"/>
      <c r="W566" s="8"/>
      <c r="X566" s="8"/>
      <c r="Y566" s="8"/>
      <c r="Z566" s="8"/>
      <c r="AA566" s="8"/>
    </row>
    <row r="567" spans="1:27" ht="15.75" customHeight="1">
      <c r="A567" s="80"/>
      <c r="B567" s="81"/>
      <c r="C567" s="81"/>
      <c r="D567" s="81"/>
      <c r="G567" s="7"/>
      <c r="H567" s="7"/>
      <c r="I567" s="7"/>
      <c r="J567" s="7"/>
      <c r="K567" s="7"/>
      <c r="L567" s="8"/>
      <c r="M567" s="8"/>
      <c r="N567" s="8"/>
      <c r="O567" s="8"/>
      <c r="P567" s="8"/>
      <c r="Q567" s="8"/>
      <c r="R567" s="8"/>
      <c r="S567" s="8"/>
      <c r="T567" s="8"/>
      <c r="U567" s="8"/>
      <c r="V567" s="8"/>
      <c r="W567" s="8"/>
      <c r="X567" s="8"/>
      <c r="Y567" s="8"/>
      <c r="Z567" s="8"/>
      <c r="AA567" s="8"/>
    </row>
    <row r="568" spans="1:27" ht="15.75" customHeight="1">
      <c r="A568" s="80"/>
      <c r="B568" s="81"/>
      <c r="C568" s="81"/>
      <c r="D568" s="81"/>
      <c r="G568" s="7"/>
      <c r="H568" s="7"/>
      <c r="I568" s="7"/>
      <c r="J568" s="7"/>
      <c r="K568" s="7"/>
      <c r="L568" s="8"/>
      <c r="M568" s="8"/>
      <c r="N568" s="8"/>
      <c r="O568" s="8"/>
      <c r="P568" s="8"/>
      <c r="Q568" s="8"/>
      <c r="R568" s="8"/>
      <c r="S568" s="8"/>
      <c r="T568" s="8"/>
      <c r="U568" s="8"/>
      <c r="V568" s="8"/>
      <c r="W568" s="8"/>
      <c r="X568" s="8"/>
      <c r="Y568" s="8"/>
      <c r="Z568" s="8"/>
      <c r="AA568" s="8"/>
    </row>
    <row r="569" spans="1:27" ht="15.75" customHeight="1">
      <c r="A569" s="80"/>
      <c r="B569" s="81"/>
      <c r="C569" s="81"/>
      <c r="D569" s="81"/>
      <c r="G569" s="7"/>
      <c r="H569" s="7"/>
      <c r="I569" s="7"/>
      <c r="J569" s="7"/>
      <c r="K569" s="7"/>
      <c r="L569" s="8"/>
      <c r="M569" s="8"/>
      <c r="N569" s="8"/>
      <c r="O569" s="8"/>
      <c r="P569" s="8"/>
      <c r="Q569" s="8"/>
      <c r="R569" s="8"/>
      <c r="S569" s="8"/>
      <c r="T569" s="8"/>
      <c r="U569" s="8"/>
      <c r="V569" s="8"/>
      <c r="W569" s="8"/>
      <c r="X569" s="8"/>
      <c r="Y569" s="8"/>
      <c r="Z569" s="8"/>
      <c r="AA569" s="8"/>
    </row>
    <row r="570" spans="1:27" ht="15.75" customHeight="1">
      <c r="A570" s="80"/>
      <c r="B570" s="81"/>
      <c r="C570" s="81"/>
      <c r="D570" s="81"/>
      <c r="G570" s="7"/>
      <c r="H570" s="7"/>
      <c r="I570" s="7"/>
      <c r="J570" s="7"/>
      <c r="K570" s="7"/>
      <c r="L570" s="8"/>
      <c r="M570" s="8"/>
      <c r="N570" s="8"/>
      <c r="O570" s="8"/>
      <c r="P570" s="8"/>
      <c r="Q570" s="8"/>
      <c r="R570" s="8"/>
      <c r="S570" s="8"/>
      <c r="T570" s="8"/>
      <c r="U570" s="8"/>
      <c r="V570" s="8"/>
      <c r="W570" s="8"/>
      <c r="X570" s="8"/>
      <c r="Y570" s="8"/>
      <c r="Z570" s="8"/>
      <c r="AA570" s="8"/>
    </row>
    <row r="571" spans="1:27" ht="15.75" customHeight="1">
      <c r="A571" s="80"/>
      <c r="B571" s="81"/>
      <c r="C571" s="81"/>
      <c r="D571" s="81"/>
      <c r="G571" s="7"/>
      <c r="H571" s="7"/>
      <c r="I571" s="7"/>
      <c r="J571" s="7"/>
      <c r="K571" s="7"/>
      <c r="L571" s="8"/>
      <c r="M571" s="8"/>
      <c r="N571" s="8"/>
      <c r="O571" s="8"/>
      <c r="P571" s="8"/>
      <c r="Q571" s="8"/>
      <c r="R571" s="8"/>
      <c r="S571" s="8"/>
      <c r="T571" s="8"/>
      <c r="U571" s="8"/>
      <c r="V571" s="8"/>
      <c r="W571" s="8"/>
      <c r="X571" s="8"/>
      <c r="Y571" s="8"/>
      <c r="Z571" s="8"/>
      <c r="AA571" s="8"/>
    </row>
    <row r="572" spans="1:27" ht="15.75" customHeight="1">
      <c r="A572" s="80"/>
      <c r="B572" s="81"/>
      <c r="C572" s="81"/>
      <c r="D572" s="81"/>
      <c r="G572" s="7"/>
      <c r="H572" s="7"/>
      <c r="I572" s="7"/>
      <c r="J572" s="7"/>
      <c r="K572" s="7"/>
      <c r="L572" s="8"/>
      <c r="M572" s="8"/>
      <c r="N572" s="8"/>
      <c r="O572" s="8"/>
      <c r="P572" s="8"/>
      <c r="Q572" s="8"/>
      <c r="R572" s="8"/>
      <c r="S572" s="8"/>
      <c r="T572" s="8"/>
      <c r="U572" s="8"/>
      <c r="V572" s="8"/>
      <c r="W572" s="8"/>
      <c r="X572" s="8"/>
      <c r="Y572" s="8"/>
      <c r="Z572" s="8"/>
      <c r="AA572" s="8"/>
    </row>
    <row r="573" spans="1:27" ht="15.75" customHeight="1">
      <c r="A573" s="80"/>
      <c r="B573" s="81"/>
      <c r="C573" s="81"/>
      <c r="D573" s="81"/>
      <c r="G573" s="7"/>
      <c r="H573" s="7"/>
      <c r="I573" s="7"/>
      <c r="J573" s="7"/>
      <c r="K573" s="7"/>
      <c r="L573" s="8"/>
      <c r="M573" s="8"/>
      <c r="N573" s="8"/>
      <c r="O573" s="8"/>
      <c r="P573" s="8"/>
      <c r="Q573" s="8"/>
      <c r="R573" s="8"/>
      <c r="S573" s="8"/>
      <c r="T573" s="8"/>
      <c r="U573" s="8"/>
      <c r="V573" s="8"/>
      <c r="W573" s="8"/>
      <c r="X573" s="8"/>
      <c r="Y573" s="8"/>
      <c r="Z573" s="8"/>
      <c r="AA573" s="8"/>
    </row>
    <row r="574" spans="1:27" ht="15.75" customHeight="1">
      <c r="A574" s="80"/>
      <c r="B574" s="81"/>
      <c r="C574" s="81"/>
      <c r="D574" s="81"/>
      <c r="G574" s="7"/>
      <c r="H574" s="7"/>
      <c r="I574" s="7"/>
      <c r="J574" s="7"/>
      <c r="K574" s="7"/>
      <c r="L574" s="8"/>
      <c r="M574" s="8"/>
      <c r="N574" s="8"/>
      <c r="O574" s="8"/>
      <c r="P574" s="8"/>
      <c r="Q574" s="8"/>
      <c r="R574" s="8"/>
      <c r="S574" s="8"/>
      <c r="T574" s="8"/>
      <c r="U574" s="8"/>
      <c r="V574" s="8"/>
      <c r="W574" s="8"/>
      <c r="X574" s="8"/>
      <c r="Y574" s="8"/>
      <c r="Z574" s="8"/>
      <c r="AA574" s="8"/>
    </row>
    <row r="575" spans="1:27" ht="15.75" customHeight="1">
      <c r="A575" s="80"/>
      <c r="B575" s="81"/>
      <c r="C575" s="81"/>
      <c r="D575" s="81"/>
      <c r="G575" s="7"/>
      <c r="H575" s="7"/>
      <c r="I575" s="7"/>
      <c r="J575" s="7"/>
      <c r="K575" s="7"/>
      <c r="L575" s="8"/>
      <c r="M575" s="8"/>
      <c r="N575" s="8"/>
      <c r="O575" s="8"/>
      <c r="P575" s="8"/>
      <c r="Q575" s="8"/>
      <c r="R575" s="8"/>
      <c r="S575" s="8"/>
      <c r="T575" s="8"/>
      <c r="U575" s="8"/>
      <c r="V575" s="8"/>
      <c r="W575" s="8"/>
      <c r="X575" s="8"/>
      <c r="Y575" s="8"/>
      <c r="Z575" s="8"/>
      <c r="AA575" s="8"/>
    </row>
    <row r="576" spans="1:27" ht="15.75" customHeight="1">
      <c r="A576" s="80"/>
      <c r="B576" s="81"/>
      <c r="C576" s="81"/>
      <c r="D576" s="81"/>
      <c r="G576" s="7"/>
      <c r="H576" s="7"/>
      <c r="I576" s="7"/>
      <c r="J576" s="7"/>
      <c r="K576" s="7"/>
      <c r="L576" s="8"/>
      <c r="M576" s="8"/>
      <c r="N576" s="8"/>
      <c r="O576" s="8"/>
      <c r="P576" s="8"/>
      <c r="Q576" s="8"/>
      <c r="R576" s="8"/>
      <c r="S576" s="8"/>
      <c r="T576" s="8"/>
      <c r="U576" s="8"/>
      <c r="V576" s="8"/>
      <c r="W576" s="8"/>
      <c r="X576" s="8"/>
      <c r="Y576" s="8"/>
      <c r="Z576" s="8"/>
      <c r="AA576" s="8"/>
    </row>
    <row r="577" spans="1:27" ht="15.75" customHeight="1">
      <c r="A577" s="80"/>
      <c r="B577" s="81"/>
      <c r="C577" s="81"/>
      <c r="D577" s="81"/>
      <c r="G577" s="7"/>
      <c r="H577" s="7"/>
      <c r="I577" s="7"/>
      <c r="J577" s="7"/>
      <c r="K577" s="7"/>
      <c r="L577" s="8"/>
      <c r="M577" s="8"/>
      <c r="N577" s="8"/>
      <c r="O577" s="8"/>
      <c r="P577" s="8"/>
      <c r="Q577" s="8"/>
      <c r="R577" s="8"/>
      <c r="S577" s="8"/>
      <c r="T577" s="8"/>
      <c r="U577" s="8"/>
      <c r="V577" s="8"/>
      <c r="W577" s="8"/>
      <c r="X577" s="8"/>
      <c r="Y577" s="8"/>
      <c r="Z577" s="8"/>
      <c r="AA577" s="8"/>
    </row>
    <row r="578" spans="1:27" ht="15.75" customHeight="1">
      <c r="A578" s="80"/>
      <c r="B578" s="81"/>
      <c r="C578" s="81"/>
      <c r="D578" s="81"/>
      <c r="G578" s="7"/>
      <c r="H578" s="7"/>
      <c r="I578" s="7"/>
      <c r="J578" s="7"/>
      <c r="K578" s="7"/>
      <c r="L578" s="8"/>
      <c r="M578" s="8"/>
      <c r="N578" s="8"/>
      <c r="O578" s="8"/>
      <c r="P578" s="8"/>
      <c r="Q578" s="8"/>
      <c r="R578" s="8"/>
      <c r="S578" s="8"/>
      <c r="T578" s="8"/>
      <c r="U578" s="8"/>
      <c r="V578" s="8"/>
      <c r="W578" s="8"/>
      <c r="X578" s="8"/>
      <c r="Y578" s="8"/>
      <c r="Z578" s="8"/>
      <c r="AA578" s="8"/>
    </row>
    <row r="579" spans="1:27" ht="15.75" customHeight="1">
      <c r="A579" s="80"/>
      <c r="B579" s="81"/>
      <c r="C579" s="81"/>
      <c r="D579" s="81"/>
      <c r="G579" s="7"/>
      <c r="H579" s="7"/>
      <c r="I579" s="7"/>
      <c r="J579" s="7"/>
      <c r="K579" s="7"/>
      <c r="L579" s="8"/>
      <c r="M579" s="8"/>
      <c r="N579" s="8"/>
      <c r="O579" s="8"/>
      <c r="P579" s="8"/>
      <c r="Q579" s="8"/>
      <c r="R579" s="8"/>
      <c r="S579" s="8"/>
      <c r="T579" s="8"/>
      <c r="U579" s="8"/>
      <c r="V579" s="8"/>
      <c r="W579" s="8"/>
      <c r="X579" s="8"/>
      <c r="Y579" s="8"/>
      <c r="Z579" s="8"/>
      <c r="AA579" s="8"/>
    </row>
    <row r="580" spans="1:27" ht="15.75" customHeight="1">
      <c r="A580" s="80"/>
      <c r="B580" s="81"/>
      <c r="C580" s="81"/>
      <c r="D580" s="81"/>
      <c r="G580" s="7"/>
      <c r="H580" s="7"/>
      <c r="I580" s="7"/>
      <c r="J580" s="7"/>
      <c r="K580" s="7"/>
      <c r="L580" s="8"/>
      <c r="M580" s="8"/>
      <c r="N580" s="8"/>
      <c r="O580" s="8"/>
      <c r="P580" s="8"/>
      <c r="Q580" s="8"/>
      <c r="R580" s="8"/>
      <c r="S580" s="8"/>
      <c r="T580" s="8"/>
      <c r="U580" s="8"/>
      <c r="V580" s="8"/>
      <c r="W580" s="8"/>
      <c r="X580" s="8"/>
      <c r="Y580" s="8"/>
      <c r="Z580" s="8"/>
      <c r="AA580" s="8"/>
    </row>
    <row r="581" spans="1:27" ht="15.75" customHeight="1">
      <c r="A581" s="80"/>
      <c r="B581" s="81"/>
      <c r="C581" s="81"/>
      <c r="D581" s="81"/>
      <c r="G581" s="7"/>
      <c r="H581" s="7"/>
      <c r="I581" s="7"/>
      <c r="J581" s="7"/>
      <c r="K581" s="7"/>
      <c r="L581" s="8"/>
      <c r="M581" s="8"/>
      <c r="N581" s="8"/>
      <c r="O581" s="8"/>
      <c r="P581" s="8"/>
      <c r="Q581" s="8"/>
      <c r="R581" s="8"/>
      <c r="S581" s="8"/>
      <c r="T581" s="8"/>
      <c r="U581" s="8"/>
      <c r="V581" s="8"/>
      <c r="W581" s="8"/>
      <c r="X581" s="8"/>
      <c r="Y581" s="8"/>
      <c r="Z581" s="8"/>
      <c r="AA581" s="8"/>
    </row>
    <row r="582" spans="1:27" ht="15.75" customHeight="1">
      <c r="A582" s="80"/>
      <c r="B582" s="81"/>
      <c r="C582" s="81"/>
      <c r="D582" s="81"/>
      <c r="G582" s="7"/>
      <c r="H582" s="7"/>
      <c r="I582" s="7"/>
      <c r="J582" s="7"/>
      <c r="K582" s="7"/>
      <c r="L582" s="8"/>
      <c r="M582" s="8"/>
      <c r="N582" s="8"/>
      <c r="O582" s="8"/>
      <c r="P582" s="8"/>
      <c r="Q582" s="8"/>
      <c r="R582" s="8"/>
      <c r="S582" s="8"/>
      <c r="T582" s="8"/>
      <c r="U582" s="8"/>
      <c r="V582" s="8"/>
      <c r="W582" s="8"/>
      <c r="X582" s="8"/>
      <c r="Y582" s="8"/>
      <c r="Z582" s="8"/>
      <c r="AA582" s="8"/>
    </row>
    <row r="583" spans="1:27" ht="15.75" customHeight="1">
      <c r="A583" s="80"/>
      <c r="B583" s="81"/>
      <c r="C583" s="81"/>
      <c r="D583" s="81"/>
      <c r="G583" s="7"/>
      <c r="H583" s="7"/>
      <c r="I583" s="7"/>
      <c r="J583" s="7"/>
      <c r="K583" s="7"/>
      <c r="L583" s="8"/>
      <c r="M583" s="8"/>
      <c r="N583" s="8"/>
      <c r="O583" s="8"/>
      <c r="P583" s="8"/>
      <c r="Q583" s="8"/>
      <c r="R583" s="8"/>
      <c r="S583" s="8"/>
      <c r="T583" s="8"/>
      <c r="U583" s="8"/>
      <c r="V583" s="8"/>
      <c r="W583" s="8"/>
      <c r="X583" s="8"/>
      <c r="Y583" s="8"/>
      <c r="Z583" s="8"/>
      <c r="AA583" s="8"/>
    </row>
    <row r="584" spans="1:27" ht="15.75" customHeight="1">
      <c r="A584" s="80"/>
      <c r="B584" s="81"/>
      <c r="C584" s="81"/>
      <c r="D584" s="81"/>
      <c r="G584" s="7"/>
      <c r="H584" s="7"/>
      <c r="I584" s="7"/>
      <c r="J584" s="7"/>
      <c r="K584" s="7"/>
      <c r="L584" s="8"/>
      <c r="M584" s="8"/>
      <c r="N584" s="8"/>
      <c r="O584" s="8"/>
      <c r="P584" s="8"/>
      <c r="Q584" s="8"/>
      <c r="R584" s="8"/>
      <c r="S584" s="8"/>
      <c r="T584" s="8"/>
      <c r="U584" s="8"/>
      <c r="V584" s="8"/>
      <c r="W584" s="8"/>
      <c r="X584" s="8"/>
      <c r="Y584" s="8"/>
      <c r="Z584" s="8"/>
      <c r="AA584" s="8"/>
    </row>
    <row r="585" spans="1:27" ht="15.75" customHeight="1">
      <c r="A585" s="80"/>
      <c r="B585" s="81"/>
      <c r="C585" s="81"/>
      <c r="D585" s="81"/>
      <c r="G585" s="7"/>
      <c r="H585" s="7"/>
      <c r="I585" s="7"/>
      <c r="J585" s="7"/>
      <c r="K585" s="7"/>
      <c r="L585" s="8"/>
      <c r="M585" s="8"/>
      <c r="N585" s="8"/>
      <c r="O585" s="8"/>
      <c r="P585" s="8"/>
      <c r="Q585" s="8"/>
      <c r="R585" s="8"/>
      <c r="S585" s="8"/>
      <c r="T585" s="8"/>
      <c r="U585" s="8"/>
      <c r="V585" s="8"/>
      <c r="W585" s="8"/>
      <c r="X585" s="8"/>
      <c r="Y585" s="8"/>
      <c r="Z585" s="8"/>
      <c r="AA585" s="8"/>
    </row>
    <row r="586" spans="1:27" ht="15.75" customHeight="1">
      <c r="A586" s="80"/>
      <c r="B586" s="81"/>
      <c r="C586" s="81"/>
      <c r="D586" s="81"/>
      <c r="G586" s="7"/>
      <c r="H586" s="7"/>
      <c r="I586" s="7"/>
      <c r="J586" s="7"/>
      <c r="K586" s="7"/>
      <c r="L586" s="8"/>
      <c r="M586" s="8"/>
      <c r="N586" s="8"/>
      <c r="O586" s="8"/>
      <c r="P586" s="8"/>
      <c r="Q586" s="8"/>
      <c r="R586" s="8"/>
      <c r="S586" s="8"/>
      <c r="T586" s="8"/>
      <c r="U586" s="8"/>
      <c r="V586" s="8"/>
      <c r="W586" s="8"/>
      <c r="X586" s="8"/>
      <c r="Y586" s="8"/>
      <c r="Z586" s="8"/>
      <c r="AA586" s="8"/>
    </row>
    <row r="587" spans="1:27" ht="15.75" customHeight="1">
      <c r="A587" s="80"/>
      <c r="B587" s="81"/>
      <c r="C587" s="81"/>
      <c r="D587" s="81"/>
      <c r="G587" s="7"/>
      <c r="H587" s="7"/>
      <c r="I587" s="7"/>
      <c r="J587" s="7"/>
      <c r="K587" s="7"/>
      <c r="L587" s="8"/>
      <c r="M587" s="8"/>
      <c r="N587" s="8"/>
      <c r="O587" s="8"/>
      <c r="P587" s="8"/>
      <c r="Q587" s="8"/>
      <c r="R587" s="8"/>
      <c r="S587" s="8"/>
      <c r="T587" s="8"/>
      <c r="U587" s="8"/>
      <c r="V587" s="8"/>
      <c r="W587" s="8"/>
      <c r="X587" s="8"/>
      <c r="Y587" s="8"/>
      <c r="Z587" s="8"/>
      <c r="AA587" s="8"/>
    </row>
    <row r="588" spans="1:27" ht="15.75" customHeight="1">
      <c r="A588" s="80"/>
      <c r="B588" s="81"/>
      <c r="C588" s="81"/>
      <c r="D588" s="81"/>
      <c r="G588" s="7"/>
      <c r="H588" s="7"/>
      <c r="I588" s="7"/>
      <c r="J588" s="7"/>
      <c r="K588" s="7"/>
      <c r="L588" s="8"/>
      <c r="M588" s="8"/>
      <c r="N588" s="8"/>
      <c r="O588" s="8"/>
      <c r="P588" s="8"/>
      <c r="Q588" s="8"/>
      <c r="R588" s="8"/>
      <c r="S588" s="8"/>
      <c r="T588" s="8"/>
      <c r="U588" s="8"/>
      <c r="V588" s="8"/>
      <c r="W588" s="8"/>
      <c r="X588" s="8"/>
      <c r="Y588" s="8"/>
      <c r="Z588" s="8"/>
      <c r="AA588" s="8"/>
    </row>
    <row r="589" spans="1:27" ht="15.75" customHeight="1">
      <c r="A589" s="80"/>
      <c r="B589" s="81"/>
      <c r="C589" s="81"/>
      <c r="D589" s="81"/>
      <c r="G589" s="7"/>
      <c r="H589" s="7"/>
      <c r="I589" s="7"/>
      <c r="J589" s="7"/>
      <c r="K589" s="7"/>
      <c r="L589" s="8"/>
      <c r="M589" s="8"/>
      <c r="N589" s="8"/>
      <c r="O589" s="8"/>
      <c r="P589" s="8"/>
      <c r="Q589" s="8"/>
      <c r="R589" s="8"/>
      <c r="S589" s="8"/>
      <c r="T589" s="8"/>
      <c r="U589" s="8"/>
      <c r="V589" s="8"/>
      <c r="W589" s="8"/>
      <c r="X589" s="8"/>
      <c r="Y589" s="8"/>
      <c r="Z589" s="8"/>
      <c r="AA589" s="8"/>
    </row>
    <row r="590" spans="1:27" ht="15.75" customHeight="1">
      <c r="A590" s="80"/>
      <c r="B590" s="81"/>
      <c r="C590" s="81"/>
      <c r="D590" s="81"/>
      <c r="G590" s="7"/>
      <c r="H590" s="7"/>
      <c r="I590" s="7"/>
      <c r="J590" s="7"/>
      <c r="K590" s="7"/>
      <c r="L590" s="8"/>
      <c r="M590" s="8"/>
      <c r="N590" s="8"/>
      <c r="O590" s="8"/>
      <c r="P590" s="8"/>
      <c r="Q590" s="8"/>
      <c r="R590" s="8"/>
      <c r="S590" s="8"/>
      <c r="T590" s="8"/>
      <c r="U590" s="8"/>
      <c r="V590" s="8"/>
      <c r="W590" s="8"/>
      <c r="X590" s="8"/>
      <c r="Y590" s="8"/>
      <c r="Z590" s="8"/>
      <c r="AA590" s="8"/>
    </row>
    <row r="591" spans="1:27" ht="15.75" customHeight="1">
      <c r="A591" s="80"/>
      <c r="B591" s="81"/>
      <c r="C591" s="81"/>
      <c r="D591" s="81"/>
      <c r="G591" s="7"/>
      <c r="H591" s="7"/>
      <c r="I591" s="7"/>
      <c r="J591" s="7"/>
      <c r="K591" s="7"/>
      <c r="L591" s="8"/>
      <c r="M591" s="8"/>
      <c r="N591" s="8"/>
      <c r="O591" s="8"/>
      <c r="P591" s="8"/>
      <c r="Q591" s="8"/>
      <c r="R591" s="8"/>
      <c r="S591" s="8"/>
      <c r="T591" s="8"/>
      <c r="U591" s="8"/>
      <c r="V591" s="8"/>
      <c r="W591" s="8"/>
      <c r="X591" s="8"/>
      <c r="Y591" s="8"/>
      <c r="Z591" s="8"/>
      <c r="AA591" s="8"/>
    </row>
    <row r="592" spans="1:27" ht="15.75" customHeight="1">
      <c r="A592" s="80"/>
      <c r="B592" s="81"/>
      <c r="C592" s="81"/>
      <c r="D592" s="81"/>
      <c r="G592" s="7"/>
      <c r="H592" s="7"/>
      <c r="I592" s="7"/>
      <c r="J592" s="7"/>
      <c r="K592" s="7"/>
      <c r="L592" s="8"/>
      <c r="M592" s="8"/>
      <c r="N592" s="8"/>
      <c r="O592" s="8"/>
      <c r="P592" s="8"/>
      <c r="Q592" s="8"/>
      <c r="R592" s="8"/>
      <c r="S592" s="8"/>
      <c r="T592" s="8"/>
      <c r="U592" s="8"/>
      <c r="V592" s="8"/>
      <c r="W592" s="8"/>
      <c r="X592" s="8"/>
      <c r="Y592" s="8"/>
      <c r="Z592" s="8"/>
      <c r="AA592" s="8"/>
    </row>
    <row r="593" spans="1:27" ht="15.75" customHeight="1">
      <c r="A593" s="80"/>
      <c r="B593" s="81"/>
      <c r="C593" s="81"/>
      <c r="D593" s="81"/>
      <c r="G593" s="7"/>
      <c r="H593" s="7"/>
      <c r="I593" s="7"/>
      <c r="J593" s="7"/>
      <c r="K593" s="7"/>
      <c r="L593" s="8"/>
      <c r="M593" s="8"/>
      <c r="N593" s="8"/>
      <c r="O593" s="8"/>
      <c r="P593" s="8"/>
      <c r="Q593" s="8"/>
      <c r="R593" s="8"/>
      <c r="S593" s="8"/>
      <c r="T593" s="8"/>
      <c r="U593" s="8"/>
      <c r="V593" s="8"/>
      <c r="W593" s="8"/>
      <c r="X593" s="8"/>
      <c r="Y593" s="8"/>
      <c r="Z593" s="8"/>
      <c r="AA593" s="8"/>
    </row>
    <row r="594" spans="1:27" ht="15.75" customHeight="1">
      <c r="A594" s="80"/>
      <c r="B594" s="81"/>
      <c r="C594" s="81"/>
      <c r="D594" s="81"/>
      <c r="G594" s="7"/>
      <c r="H594" s="7"/>
      <c r="I594" s="7"/>
      <c r="J594" s="7"/>
      <c r="K594" s="7"/>
      <c r="L594" s="8"/>
      <c r="M594" s="8"/>
      <c r="N594" s="8"/>
      <c r="O594" s="8"/>
      <c r="P594" s="8"/>
      <c r="Q594" s="8"/>
      <c r="R594" s="8"/>
      <c r="S594" s="8"/>
      <c r="T594" s="8"/>
      <c r="U594" s="8"/>
      <c r="V594" s="8"/>
      <c r="W594" s="8"/>
      <c r="X594" s="8"/>
      <c r="Y594" s="8"/>
      <c r="Z594" s="8"/>
      <c r="AA594" s="8"/>
    </row>
    <row r="595" spans="1:27" ht="15.75" customHeight="1">
      <c r="A595" s="80"/>
      <c r="B595" s="81"/>
      <c r="C595" s="81"/>
      <c r="D595" s="81"/>
      <c r="G595" s="7"/>
      <c r="H595" s="7"/>
      <c r="I595" s="7"/>
      <c r="J595" s="7"/>
      <c r="K595" s="7"/>
      <c r="L595" s="8"/>
      <c r="M595" s="8"/>
      <c r="N595" s="8"/>
      <c r="O595" s="8"/>
      <c r="P595" s="8"/>
      <c r="Q595" s="8"/>
      <c r="R595" s="8"/>
      <c r="S595" s="8"/>
      <c r="T595" s="8"/>
      <c r="U595" s="8"/>
      <c r="V595" s="8"/>
      <c r="W595" s="8"/>
      <c r="X595" s="8"/>
      <c r="Y595" s="8"/>
      <c r="Z595" s="8"/>
      <c r="AA595" s="8"/>
    </row>
    <row r="596" spans="1:27" ht="15.75" customHeight="1">
      <c r="A596" s="80"/>
      <c r="B596" s="81"/>
      <c r="C596" s="81"/>
      <c r="D596" s="81"/>
      <c r="G596" s="7"/>
      <c r="H596" s="7"/>
      <c r="I596" s="7"/>
      <c r="J596" s="7"/>
      <c r="K596" s="7"/>
      <c r="L596" s="8"/>
      <c r="M596" s="8"/>
      <c r="N596" s="8"/>
      <c r="O596" s="8"/>
      <c r="P596" s="8"/>
      <c r="Q596" s="8"/>
      <c r="R596" s="8"/>
      <c r="S596" s="8"/>
      <c r="T596" s="8"/>
      <c r="U596" s="8"/>
      <c r="V596" s="8"/>
      <c r="W596" s="8"/>
      <c r="X596" s="8"/>
      <c r="Y596" s="8"/>
      <c r="Z596" s="8"/>
      <c r="AA596" s="8"/>
    </row>
    <row r="597" spans="1:27" ht="15.75" customHeight="1">
      <c r="A597" s="80"/>
      <c r="B597" s="81"/>
      <c r="C597" s="81"/>
      <c r="D597" s="81"/>
      <c r="G597" s="7"/>
      <c r="H597" s="7"/>
      <c r="I597" s="7"/>
      <c r="J597" s="7"/>
      <c r="K597" s="7"/>
      <c r="L597" s="8"/>
      <c r="M597" s="8"/>
      <c r="N597" s="8"/>
      <c r="O597" s="8"/>
      <c r="P597" s="8"/>
      <c r="Q597" s="8"/>
      <c r="R597" s="8"/>
      <c r="S597" s="8"/>
      <c r="T597" s="8"/>
      <c r="U597" s="8"/>
      <c r="V597" s="8"/>
      <c r="W597" s="8"/>
      <c r="X597" s="8"/>
      <c r="Y597" s="8"/>
      <c r="Z597" s="8"/>
      <c r="AA597" s="8"/>
    </row>
    <row r="598" spans="1:27" ht="15.75" customHeight="1">
      <c r="A598" s="80"/>
      <c r="B598" s="81"/>
      <c r="C598" s="81"/>
      <c r="D598" s="81"/>
      <c r="G598" s="7"/>
      <c r="H598" s="7"/>
      <c r="I598" s="7"/>
      <c r="J598" s="7"/>
      <c r="K598" s="7"/>
      <c r="L598" s="8"/>
      <c r="M598" s="8"/>
      <c r="N598" s="8"/>
      <c r="O598" s="8"/>
      <c r="P598" s="8"/>
      <c r="Q598" s="8"/>
      <c r="R598" s="8"/>
      <c r="S598" s="8"/>
      <c r="T598" s="8"/>
      <c r="U598" s="8"/>
      <c r="V598" s="8"/>
      <c r="W598" s="8"/>
      <c r="X598" s="8"/>
      <c r="Y598" s="8"/>
      <c r="Z598" s="8"/>
      <c r="AA598" s="8"/>
    </row>
    <row r="599" spans="1:27" ht="15.75" customHeight="1">
      <c r="A599" s="80"/>
      <c r="B599" s="81"/>
      <c r="C599" s="81"/>
      <c r="D599" s="81"/>
      <c r="G599" s="7"/>
      <c r="H599" s="7"/>
      <c r="I599" s="7"/>
      <c r="J599" s="7"/>
      <c r="K599" s="7"/>
      <c r="L599" s="8"/>
      <c r="M599" s="8"/>
      <c r="N599" s="8"/>
      <c r="O599" s="8"/>
      <c r="P599" s="8"/>
      <c r="Q599" s="8"/>
      <c r="R599" s="8"/>
      <c r="S599" s="8"/>
      <c r="T599" s="8"/>
      <c r="U599" s="8"/>
      <c r="V599" s="8"/>
      <c r="W599" s="8"/>
      <c r="X599" s="8"/>
      <c r="Y599" s="8"/>
      <c r="Z599" s="8"/>
      <c r="AA599" s="8"/>
    </row>
    <row r="600" spans="1:27" ht="15.75" customHeight="1">
      <c r="A600" s="80"/>
      <c r="B600" s="81"/>
      <c r="C600" s="81"/>
      <c r="D600" s="81"/>
      <c r="G600" s="7"/>
      <c r="H600" s="7"/>
      <c r="I600" s="7"/>
      <c r="J600" s="7"/>
      <c r="K600" s="7"/>
      <c r="L600" s="8"/>
      <c r="M600" s="8"/>
      <c r="N600" s="8"/>
      <c r="O600" s="8"/>
      <c r="P600" s="8"/>
      <c r="Q600" s="8"/>
      <c r="R600" s="8"/>
      <c r="S600" s="8"/>
      <c r="T600" s="8"/>
      <c r="U600" s="8"/>
      <c r="V600" s="8"/>
      <c r="W600" s="8"/>
      <c r="X600" s="8"/>
      <c r="Y600" s="8"/>
      <c r="Z600" s="8"/>
      <c r="AA600" s="8"/>
    </row>
    <row r="601" spans="1:27" ht="15.75" customHeight="1">
      <c r="A601" s="80"/>
      <c r="B601" s="81"/>
      <c r="C601" s="81"/>
      <c r="D601" s="81"/>
      <c r="G601" s="7"/>
      <c r="H601" s="7"/>
      <c r="I601" s="7"/>
      <c r="J601" s="7"/>
      <c r="K601" s="7"/>
      <c r="L601" s="8"/>
      <c r="M601" s="8"/>
      <c r="N601" s="8"/>
      <c r="O601" s="8"/>
      <c r="P601" s="8"/>
      <c r="Q601" s="8"/>
      <c r="R601" s="8"/>
      <c r="S601" s="8"/>
      <c r="T601" s="8"/>
      <c r="U601" s="8"/>
      <c r="V601" s="8"/>
      <c r="W601" s="8"/>
      <c r="X601" s="8"/>
      <c r="Y601" s="8"/>
      <c r="Z601" s="8"/>
      <c r="AA601" s="8"/>
    </row>
    <row r="602" spans="1:27" ht="15.75" customHeight="1">
      <c r="A602" s="80"/>
      <c r="B602" s="81"/>
      <c r="C602" s="81"/>
      <c r="D602" s="81"/>
      <c r="G602" s="7"/>
      <c r="H602" s="7"/>
      <c r="I602" s="7"/>
      <c r="J602" s="7"/>
      <c r="K602" s="7"/>
      <c r="L602" s="8"/>
      <c r="M602" s="8"/>
      <c r="N602" s="8"/>
      <c r="O602" s="8"/>
      <c r="P602" s="8"/>
      <c r="Q602" s="8"/>
      <c r="R602" s="8"/>
      <c r="S602" s="8"/>
      <c r="T602" s="8"/>
      <c r="U602" s="8"/>
      <c r="V602" s="8"/>
      <c r="W602" s="8"/>
      <c r="X602" s="8"/>
      <c r="Y602" s="8"/>
      <c r="Z602" s="8"/>
      <c r="AA602" s="8"/>
    </row>
    <row r="603" spans="1:27" ht="15.75" customHeight="1">
      <c r="A603" s="80"/>
      <c r="B603" s="81"/>
      <c r="C603" s="81"/>
      <c r="D603" s="81"/>
      <c r="G603" s="7"/>
      <c r="H603" s="7"/>
      <c r="I603" s="7"/>
      <c r="J603" s="7"/>
      <c r="K603" s="7"/>
      <c r="L603" s="8"/>
      <c r="M603" s="8"/>
      <c r="N603" s="8"/>
      <c r="O603" s="8"/>
      <c r="P603" s="8"/>
      <c r="Q603" s="8"/>
      <c r="R603" s="8"/>
      <c r="S603" s="8"/>
      <c r="T603" s="8"/>
      <c r="U603" s="8"/>
      <c r="V603" s="8"/>
      <c r="W603" s="8"/>
      <c r="X603" s="8"/>
      <c r="Y603" s="8"/>
      <c r="Z603" s="8"/>
      <c r="AA603" s="8"/>
    </row>
    <row r="604" spans="1:27" ht="15.75" customHeight="1">
      <c r="A604" s="80"/>
      <c r="B604" s="81"/>
      <c r="C604" s="81"/>
      <c r="D604" s="81"/>
      <c r="G604" s="7"/>
      <c r="H604" s="7"/>
      <c r="I604" s="7"/>
      <c r="J604" s="7"/>
      <c r="K604" s="7"/>
      <c r="L604" s="8"/>
      <c r="M604" s="8"/>
      <c r="N604" s="8"/>
      <c r="O604" s="8"/>
      <c r="P604" s="8"/>
      <c r="Q604" s="8"/>
      <c r="R604" s="8"/>
      <c r="S604" s="8"/>
      <c r="T604" s="8"/>
      <c r="U604" s="8"/>
      <c r="V604" s="8"/>
      <c r="W604" s="8"/>
      <c r="X604" s="8"/>
      <c r="Y604" s="8"/>
      <c r="Z604" s="8"/>
      <c r="AA604" s="8"/>
    </row>
    <row r="605" spans="1:27" ht="15.75" customHeight="1">
      <c r="A605" s="80"/>
      <c r="B605" s="81"/>
      <c r="C605" s="81"/>
      <c r="D605" s="81"/>
      <c r="G605" s="7"/>
      <c r="H605" s="7"/>
      <c r="I605" s="7"/>
      <c r="J605" s="7"/>
      <c r="K605" s="7"/>
      <c r="L605" s="8"/>
      <c r="M605" s="8"/>
      <c r="N605" s="8"/>
      <c r="O605" s="8"/>
      <c r="P605" s="8"/>
      <c r="Q605" s="8"/>
      <c r="R605" s="8"/>
      <c r="S605" s="8"/>
      <c r="T605" s="8"/>
      <c r="U605" s="8"/>
      <c r="V605" s="8"/>
      <c r="W605" s="8"/>
      <c r="X605" s="8"/>
      <c r="Y605" s="8"/>
      <c r="Z605" s="8"/>
      <c r="AA605" s="8"/>
    </row>
    <row r="606" spans="1:27" ht="15.75" customHeight="1">
      <c r="A606" s="80"/>
      <c r="B606" s="81"/>
      <c r="C606" s="81"/>
      <c r="D606" s="81"/>
      <c r="G606" s="7"/>
      <c r="H606" s="7"/>
      <c r="I606" s="7"/>
      <c r="J606" s="7"/>
      <c r="K606" s="7"/>
      <c r="L606" s="8"/>
      <c r="M606" s="8"/>
      <c r="N606" s="8"/>
      <c r="O606" s="8"/>
      <c r="P606" s="8"/>
      <c r="Q606" s="8"/>
      <c r="R606" s="8"/>
      <c r="S606" s="8"/>
      <c r="T606" s="8"/>
      <c r="U606" s="8"/>
      <c r="V606" s="8"/>
      <c r="W606" s="8"/>
      <c r="X606" s="8"/>
      <c r="Y606" s="8"/>
      <c r="Z606" s="8"/>
      <c r="AA606" s="8"/>
    </row>
    <row r="607" spans="1:27" ht="15.75" customHeight="1">
      <c r="A607" s="80"/>
      <c r="B607" s="81"/>
      <c r="C607" s="81"/>
      <c r="D607" s="81"/>
      <c r="G607" s="7"/>
      <c r="H607" s="7"/>
      <c r="I607" s="7"/>
      <c r="J607" s="7"/>
      <c r="K607" s="7"/>
      <c r="L607" s="8"/>
      <c r="M607" s="8"/>
      <c r="N607" s="8"/>
      <c r="O607" s="8"/>
      <c r="P607" s="8"/>
      <c r="Q607" s="8"/>
      <c r="R607" s="8"/>
      <c r="S607" s="8"/>
      <c r="T607" s="8"/>
      <c r="U607" s="8"/>
      <c r="V607" s="8"/>
      <c r="W607" s="8"/>
      <c r="X607" s="8"/>
      <c r="Y607" s="8"/>
      <c r="Z607" s="8"/>
      <c r="AA607" s="8"/>
    </row>
    <row r="608" spans="1:27" ht="15.75" customHeight="1">
      <c r="A608" s="80"/>
      <c r="B608" s="81"/>
      <c r="C608" s="81"/>
      <c r="D608" s="81"/>
      <c r="G608" s="7"/>
      <c r="H608" s="7"/>
      <c r="I608" s="7"/>
      <c r="J608" s="7"/>
      <c r="K608" s="7"/>
      <c r="L608" s="8"/>
      <c r="M608" s="8"/>
      <c r="N608" s="8"/>
      <c r="O608" s="8"/>
      <c r="P608" s="8"/>
      <c r="Q608" s="8"/>
      <c r="R608" s="8"/>
      <c r="S608" s="8"/>
      <c r="T608" s="8"/>
      <c r="U608" s="8"/>
      <c r="V608" s="8"/>
      <c r="W608" s="8"/>
      <c r="X608" s="8"/>
      <c r="Y608" s="8"/>
      <c r="Z608" s="8"/>
      <c r="AA608" s="8"/>
    </row>
    <row r="609" spans="1:27" ht="15.75" customHeight="1">
      <c r="A609" s="80"/>
      <c r="B609" s="81"/>
      <c r="C609" s="81"/>
      <c r="D609" s="81"/>
      <c r="G609" s="7"/>
      <c r="H609" s="7"/>
      <c r="I609" s="7"/>
      <c r="J609" s="7"/>
      <c r="K609" s="7"/>
      <c r="L609" s="8"/>
      <c r="M609" s="8"/>
      <c r="N609" s="8"/>
      <c r="O609" s="8"/>
      <c r="P609" s="8"/>
      <c r="Q609" s="8"/>
      <c r="R609" s="8"/>
      <c r="S609" s="8"/>
      <c r="T609" s="8"/>
      <c r="U609" s="8"/>
      <c r="V609" s="8"/>
      <c r="W609" s="8"/>
      <c r="X609" s="8"/>
      <c r="Y609" s="8"/>
      <c r="Z609" s="8"/>
      <c r="AA609" s="8"/>
    </row>
    <row r="610" spans="1:27" ht="15.75" customHeight="1">
      <c r="A610" s="80"/>
      <c r="B610" s="81"/>
      <c r="C610" s="81"/>
      <c r="D610" s="81"/>
      <c r="G610" s="7"/>
      <c r="H610" s="7"/>
      <c r="I610" s="7"/>
      <c r="J610" s="7"/>
      <c r="K610" s="7"/>
      <c r="L610" s="8"/>
      <c r="M610" s="8"/>
      <c r="N610" s="8"/>
      <c r="O610" s="8"/>
      <c r="P610" s="8"/>
      <c r="Q610" s="8"/>
      <c r="R610" s="8"/>
      <c r="S610" s="8"/>
      <c r="T610" s="8"/>
      <c r="U610" s="8"/>
      <c r="V610" s="8"/>
      <c r="W610" s="8"/>
      <c r="X610" s="8"/>
      <c r="Y610" s="8"/>
      <c r="Z610" s="8"/>
      <c r="AA610" s="8"/>
    </row>
    <row r="611" spans="1:27" ht="15.75" customHeight="1">
      <c r="A611" s="80"/>
      <c r="B611" s="81"/>
      <c r="C611" s="81"/>
      <c r="D611" s="81"/>
      <c r="G611" s="7"/>
      <c r="H611" s="7"/>
      <c r="I611" s="7"/>
      <c r="J611" s="7"/>
      <c r="K611" s="7"/>
      <c r="L611" s="8"/>
      <c r="M611" s="8"/>
      <c r="N611" s="8"/>
      <c r="O611" s="8"/>
      <c r="P611" s="8"/>
      <c r="Q611" s="8"/>
      <c r="R611" s="8"/>
      <c r="S611" s="8"/>
      <c r="T611" s="8"/>
      <c r="U611" s="8"/>
      <c r="V611" s="8"/>
      <c r="W611" s="8"/>
      <c r="X611" s="8"/>
      <c r="Y611" s="8"/>
      <c r="Z611" s="8"/>
      <c r="AA611" s="8"/>
    </row>
    <row r="612" spans="1:27" ht="15.75" customHeight="1">
      <c r="A612" s="80"/>
      <c r="B612" s="81"/>
      <c r="C612" s="81"/>
      <c r="D612" s="81"/>
      <c r="G612" s="7"/>
      <c r="H612" s="7"/>
      <c r="I612" s="7"/>
      <c r="J612" s="7"/>
      <c r="K612" s="7"/>
      <c r="L612" s="8"/>
      <c r="M612" s="8"/>
      <c r="N612" s="8"/>
      <c r="O612" s="8"/>
      <c r="P612" s="8"/>
      <c r="Q612" s="8"/>
      <c r="R612" s="8"/>
      <c r="S612" s="8"/>
      <c r="T612" s="8"/>
      <c r="U612" s="8"/>
      <c r="V612" s="8"/>
      <c r="W612" s="8"/>
      <c r="X612" s="8"/>
      <c r="Y612" s="8"/>
      <c r="Z612" s="8"/>
      <c r="AA612" s="8"/>
    </row>
    <row r="613" spans="1:27" ht="15.75" customHeight="1">
      <c r="A613" s="80"/>
      <c r="B613" s="81"/>
      <c r="C613" s="81"/>
      <c r="D613" s="81"/>
      <c r="G613" s="7"/>
      <c r="H613" s="7"/>
      <c r="I613" s="7"/>
      <c r="J613" s="7"/>
      <c r="K613" s="7"/>
      <c r="L613" s="8"/>
      <c r="M613" s="8"/>
      <c r="N613" s="8"/>
      <c r="O613" s="8"/>
      <c r="P613" s="8"/>
      <c r="Q613" s="8"/>
      <c r="R613" s="8"/>
      <c r="S613" s="8"/>
      <c r="T613" s="8"/>
      <c r="U613" s="8"/>
      <c r="V613" s="8"/>
      <c r="W613" s="8"/>
      <c r="X613" s="8"/>
      <c r="Y613" s="8"/>
      <c r="Z613" s="8"/>
      <c r="AA613" s="8"/>
    </row>
    <row r="614" spans="1:27" ht="15.75" customHeight="1">
      <c r="A614" s="80"/>
      <c r="B614" s="81"/>
      <c r="C614" s="81"/>
      <c r="D614" s="81"/>
      <c r="G614" s="7"/>
      <c r="H614" s="7"/>
      <c r="I614" s="7"/>
      <c r="J614" s="7"/>
      <c r="K614" s="7"/>
      <c r="L614" s="8"/>
      <c r="M614" s="8"/>
      <c r="N614" s="8"/>
      <c r="O614" s="8"/>
      <c r="P614" s="8"/>
      <c r="Q614" s="8"/>
      <c r="R614" s="8"/>
      <c r="S614" s="8"/>
      <c r="T614" s="8"/>
      <c r="U614" s="8"/>
      <c r="V614" s="8"/>
      <c r="W614" s="8"/>
      <c r="X614" s="8"/>
      <c r="Y614" s="8"/>
      <c r="Z614" s="8"/>
      <c r="AA614" s="8"/>
    </row>
    <row r="615" spans="1:27" ht="15.75" customHeight="1">
      <c r="A615" s="80"/>
      <c r="B615" s="81"/>
      <c r="C615" s="81"/>
      <c r="D615" s="81"/>
      <c r="G615" s="7"/>
      <c r="H615" s="7"/>
      <c r="I615" s="7"/>
      <c r="J615" s="7"/>
      <c r="K615" s="7"/>
      <c r="L615" s="8"/>
      <c r="M615" s="8"/>
      <c r="N615" s="8"/>
      <c r="O615" s="8"/>
      <c r="P615" s="8"/>
      <c r="Q615" s="8"/>
      <c r="R615" s="8"/>
      <c r="S615" s="8"/>
      <c r="T615" s="8"/>
      <c r="U615" s="8"/>
      <c r="V615" s="8"/>
      <c r="W615" s="8"/>
      <c r="X615" s="8"/>
      <c r="Y615" s="8"/>
      <c r="Z615" s="8"/>
      <c r="AA615" s="8"/>
    </row>
    <row r="616" spans="1:27" ht="15.75" customHeight="1">
      <c r="A616" s="80"/>
      <c r="B616" s="81"/>
      <c r="C616" s="81"/>
      <c r="D616" s="81"/>
      <c r="G616" s="7"/>
      <c r="H616" s="7"/>
      <c r="I616" s="7"/>
      <c r="J616" s="7"/>
      <c r="K616" s="7"/>
      <c r="L616" s="8"/>
      <c r="M616" s="8"/>
      <c r="N616" s="8"/>
      <c r="O616" s="8"/>
      <c r="P616" s="8"/>
      <c r="Q616" s="8"/>
      <c r="R616" s="8"/>
      <c r="S616" s="8"/>
      <c r="T616" s="8"/>
      <c r="U616" s="8"/>
      <c r="V616" s="8"/>
      <c r="W616" s="8"/>
      <c r="X616" s="8"/>
      <c r="Y616" s="8"/>
      <c r="Z616" s="8"/>
      <c r="AA616" s="8"/>
    </row>
    <row r="617" spans="1:27" ht="15.75" customHeight="1">
      <c r="A617" s="80"/>
      <c r="B617" s="81"/>
      <c r="C617" s="81"/>
      <c r="D617" s="81"/>
      <c r="G617" s="7"/>
      <c r="H617" s="7"/>
      <c r="I617" s="7"/>
      <c r="J617" s="7"/>
      <c r="K617" s="7"/>
      <c r="L617" s="8"/>
      <c r="M617" s="8"/>
      <c r="N617" s="8"/>
      <c r="O617" s="8"/>
      <c r="P617" s="8"/>
      <c r="Q617" s="8"/>
      <c r="R617" s="8"/>
      <c r="S617" s="8"/>
      <c r="T617" s="8"/>
      <c r="U617" s="8"/>
      <c r="V617" s="8"/>
      <c r="W617" s="8"/>
      <c r="X617" s="8"/>
      <c r="Y617" s="8"/>
      <c r="Z617" s="8"/>
      <c r="AA617" s="8"/>
    </row>
    <row r="618" spans="1:27" ht="15.75" customHeight="1">
      <c r="A618" s="80"/>
      <c r="B618" s="81"/>
      <c r="C618" s="81"/>
      <c r="D618" s="81"/>
      <c r="G618" s="7"/>
      <c r="H618" s="7"/>
      <c r="I618" s="7"/>
      <c r="J618" s="7"/>
      <c r="K618" s="7"/>
      <c r="L618" s="8"/>
      <c r="M618" s="8"/>
      <c r="N618" s="8"/>
      <c r="O618" s="8"/>
      <c r="P618" s="8"/>
      <c r="Q618" s="8"/>
      <c r="R618" s="8"/>
      <c r="S618" s="8"/>
      <c r="T618" s="8"/>
      <c r="U618" s="8"/>
      <c r="V618" s="8"/>
      <c r="W618" s="8"/>
      <c r="X618" s="8"/>
      <c r="Y618" s="8"/>
      <c r="Z618" s="8"/>
      <c r="AA618" s="8"/>
    </row>
    <row r="619" spans="1:27" ht="15.75" customHeight="1">
      <c r="A619" s="80"/>
      <c r="B619" s="81"/>
      <c r="C619" s="81"/>
      <c r="D619" s="81"/>
      <c r="G619" s="7"/>
      <c r="H619" s="7"/>
      <c r="I619" s="7"/>
      <c r="J619" s="7"/>
      <c r="K619" s="7"/>
      <c r="L619" s="8"/>
      <c r="M619" s="8"/>
      <c r="N619" s="8"/>
      <c r="O619" s="8"/>
      <c r="P619" s="8"/>
      <c r="Q619" s="8"/>
      <c r="R619" s="8"/>
      <c r="S619" s="8"/>
      <c r="T619" s="8"/>
      <c r="U619" s="8"/>
      <c r="V619" s="8"/>
      <c r="W619" s="8"/>
      <c r="X619" s="8"/>
      <c r="Y619" s="8"/>
      <c r="Z619" s="8"/>
      <c r="AA619" s="8"/>
    </row>
    <row r="620" spans="1:27" ht="15.75" customHeight="1">
      <c r="A620" s="80"/>
      <c r="B620" s="81"/>
      <c r="C620" s="81"/>
      <c r="D620" s="81"/>
      <c r="G620" s="7"/>
      <c r="H620" s="7"/>
      <c r="I620" s="7"/>
      <c r="J620" s="7"/>
      <c r="K620" s="7"/>
      <c r="L620" s="8"/>
      <c r="M620" s="8"/>
      <c r="N620" s="8"/>
      <c r="O620" s="8"/>
      <c r="P620" s="8"/>
      <c r="Q620" s="8"/>
      <c r="R620" s="8"/>
      <c r="S620" s="8"/>
      <c r="T620" s="8"/>
      <c r="U620" s="8"/>
      <c r="V620" s="8"/>
      <c r="W620" s="8"/>
      <c r="X620" s="8"/>
      <c r="Y620" s="8"/>
      <c r="Z620" s="8"/>
      <c r="AA620" s="8"/>
    </row>
    <row r="621" spans="1:27" ht="15.75" customHeight="1">
      <c r="A621" s="80"/>
      <c r="B621" s="81"/>
      <c r="C621" s="81"/>
      <c r="D621" s="81"/>
      <c r="G621" s="7"/>
      <c r="H621" s="7"/>
      <c r="I621" s="7"/>
      <c r="J621" s="7"/>
      <c r="K621" s="7"/>
      <c r="L621" s="8"/>
      <c r="M621" s="8"/>
      <c r="N621" s="8"/>
      <c r="O621" s="8"/>
      <c r="P621" s="8"/>
      <c r="Q621" s="8"/>
      <c r="R621" s="8"/>
      <c r="S621" s="8"/>
      <c r="T621" s="8"/>
      <c r="U621" s="8"/>
      <c r="V621" s="8"/>
      <c r="W621" s="8"/>
      <c r="X621" s="8"/>
      <c r="Y621" s="8"/>
      <c r="Z621" s="8"/>
      <c r="AA621" s="8"/>
    </row>
    <row r="622" spans="1:27" ht="15.75" customHeight="1">
      <c r="A622" s="80"/>
      <c r="B622" s="81"/>
      <c r="C622" s="81"/>
      <c r="D622" s="81"/>
      <c r="G622" s="7"/>
      <c r="H622" s="7"/>
      <c r="I622" s="7"/>
      <c r="J622" s="7"/>
      <c r="K622" s="7"/>
      <c r="L622" s="8"/>
      <c r="M622" s="8"/>
      <c r="N622" s="8"/>
      <c r="O622" s="8"/>
      <c r="P622" s="8"/>
      <c r="Q622" s="8"/>
      <c r="R622" s="8"/>
      <c r="S622" s="8"/>
      <c r="T622" s="8"/>
      <c r="U622" s="8"/>
      <c r="V622" s="8"/>
      <c r="W622" s="8"/>
      <c r="X622" s="8"/>
      <c r="Y622" s="8"/>
      <c r="Z622" s="8"/>
      <c r="AA622" s="8"/>
    </row>
    <row r="623" spans="1:27" ht="15.75" customHeight="1">
      <c r="A623" s="80"/>
      <c r="B623" s="81"/>
      <c r="C623" s="81"/>
      <c r="D623" s="81"/>
      <c r="G623" s="7"/>
      <c r="H623" s="7"/>
      <c r="I623" s="7"/>
      <c r="J623" s="7"/>
      <c r="K623" s="7"/>
      <c r="L623" s="8"/>
      <c r="M623" s="8"/>
      <c r="N623" s="8"/>
      <c r="O623" s="8"/>
      <c r="P623" s="8"/>
      <c r="Q623" s="8"/>
      <c r="R623" s="8"/>
      <c r="S623" s="8"/>
      <c r="T623" s="8"/>
      <c r="U623" s="8"/>
      <c r="V623" s="8"/>
      <c r="W623" s="8"/>
      <c r="X623" s="8"/>
      <c r="Y623" s="8"/>
      <c r="Z623" s="8"/>
      <c r="AA623" s="8"/>
    </row>
    <row r="624" spans="1:27" ht="15.75" customHeight="1">
      <c r="A624" s="80"/>
      <c r="B624" s="81"/>
      <c r="C624" s="81"/>
      <c r="D624" s="81"/>
      <c r="G624" s="7"/>
      <c r="H624" s="7"/>
      <c r="I624" s="7"/>
      <c r="J624" s="7"/>
      <c r="K624" s="7"/>
      <c r="L624" s="8"/>
      <c r="M624" s="8"/>
      <c r="N624" s="8"/>
      <c r="O624" s="8"/>
      <c r="P624" s="8"/>
      <c r="Q624" s="8"/>
      <c r="R624" s="8"/>
      <c r="S624" s="8"/>
      <c r="T624" s="8"/>
      <c r="U624" s="8"/>
      <c r="V624" s="8"/>
      <c r="W624" s="8"/>
      <c r="X624" s="8"/>
      <c r="Y624" s="8"/>
      <c r="Z624" s="8"/>
      <c r="AA624" s="8"/>
    </row>
    <row r="625" spans="1:27" ht="15.75" customHeight="1">
      <c r="A625" s="80"/>
      <c r="B625" s="81"/>
      <c r="C625" s="81"/>
      <c r="D625" s="81"/>
      <c r="G625" s="7"/>
      <c r="H625" s="7"/>
      <c r="I625" s="7"/>
      <c r="J625" s="7"/>
      <c r="K625" s="7"/>
      <c r="L625" s="8"/>
      <c r="M625" s="8"/>
      <c r="N625" s="8"/>
      <c r="O625" s="8"/>
      <c r="P625" s="8"/>
      <c r="Q625" s="8"/>
      <c r="R625" s="8"/>
      <c r="S625" s="8"/>
      <c r="T625" s="8"/>
      <c r="U625" s="8"/>
      <c r="V625" s="8"/>
      <c r="W625" s="8"/>
      <c r="X625" s="8"/>
      <c r="Y625" s="8"/>
      <c r="Z625" s="8"/>
      <c r="AA625" s="8"/>
    </row>
    <row r="626" spans="1:27" ht="15.75" customHeight="1">
      <c r="A626" s="80"/>
      <c r="B626" s="81"/>
      <c r="C626" s="81"/>
      <c r="D626" s="81"/>
      <c r="G626" s="7"/>
      <c r="H626" s="7"/>
      <c r="I626" s="7"/>
      <c r="J626" s="7"/>
      <c r="K626" s="7"/>
      <c r="L626" s="8"/>
      <c r="M626" s="8"/>
      <c r="N626" s="8"/>
      <c r="O626" s="8"/>
      <c r="P626" s="8"/>
      <c r="Q626" s="8"/>
      <c r="R626" s="8"/>
      <c r="S626" s="8"/>
      <c r="T626" s="8"/>
      <c r="U626" s="8"/>
      <c r="V626" s="8"/>
      <c r="W626" s="8"/>
      <c r="X626" s="8"/>
      <c r="Y626" s="8"/>
      <c r="Z626" s="8"/>
      <c r="AA626" s="8"/>
    </row>
    <row r="627" spans="1:27" ht="15.75" customHeight="1">
      <c r="A627" s="80"/>
      <c r="B627" s="81"/>
      <c r="C627" s="81"/>
      <c r="D627" s="81"/>
      <c r="G627" s="7"/>
      <c r="H627" s="7"/>
      <c r="I627" s="7"/>
      <c r="J627" s="7"/>
      <c r="K627" s="7"/>
      <c r="L627" s="8"/>
      <c r="M627" s="8"/>
      <c r="N627" s="8"/>
      <c r="O627" s="8"/>
      <c r="P627" s="8"/>
      <c r="Q627" s="8"/>
      <c r="R627" s="8"/>
      <c r="S627" s="8"/>
      <c r="T627" s="8"/>
      <c r="U627" s="8"/>
      <c r="V627" s="8"/>
      <c r="W627" s="8"/>
      <c r="X627" s="8"/>
      <c r="Y627" s="8"/>
      <c r="Z627" s="8"/>
      <c r="AA627" s="8"/>
    </row>
    <row r="628" spans="1:27" ht="15.75" customHeight="1">
      <c r="A628" s="80"/>
      <c r="B628" s="81"/>
      <c r="C628" s="81"/>
      <c r="D628" s="81"/>
      <c r="G628" s="7"/>
      <c r="H628" s="7"/>
      <c r="I628" s="7"/>
      <c r="J628" s="7"/>
      <c r="K628" s="7"/>
      <c r="L628" s="8"/>
      <c r="M628" s="8"/>
      <c r="N628" s="8"/>
      <c r="O628" s="8"/>
      <c r="P628" s="8"/>
      <c r="Q628" s="8"/>
      <c r="R628" s="8"/>
      <c r="S628" s="8"/>
      <c r="T628" s="8"/>
      <c r="U628" s="8"/>
      <c r="V628" s="8"/>
      <c r="W628" s="8"/>
      <c r="X628" s="8"/>
      <c r="Y628" s="8"/>
      <c r="Z628" s="8"/>
      <c r="AA628" s="8"/>
    </row>
    <row r="629" spans="1:27" ht="15.75" customHeight="1">
      <c r="A629" s="80"/>
      <c r="B629" s="81"/>
      <c r="C629" s="81"/>
      <c r="D629" s="81"/>
      <c r="G629" s="7"/>
      <c r="H629" s="7"/>
      <c r="I629" s="7"/>
      <c r="J629" s="7"/>
      <c r="K629" s="7"/>
      <c r="L629" s="8"/>
      <c r="M629" s="8"/>
      <c r="N629" s="8"/>
      <c r="O629" s="8"/>
      <c r="P629" s="8"/>
      <c r="Q629" s="8"/>
      <c r="R629" s="8"/>
      <c r="S629" s="8"/>
      <c r="T629" s="8"/>
      <c r="U629" s="8"/>
      <c r="V629" s="8"/>
      <c r="W629" s="8"/>
      <c r="X629" s="8"/>
      <c r="Y629" s="8"/>
      <c r="Z629" s="8"/>
      <c r="AA629" s="8"/>
    </row>
    <row r="630" spans="1:27" ht="15.75" customHeight="1">
      <c r="A630" s="80"/>
      <c r="B630" s="81"/>
      <c r="C630" s="81"/>
      <c r="D630" s="81"/>
      <c r="G630" s="7"/>
      <c r="H630" s="7"/>
      <c r="I630" s="7"/>
      <c r="J630" s="7"/>
      <c r="K630" s="7"/>
      <c r="L630" s="8"/>
      <c r="M630" s="8"/>
      <c r="N630" s="8"/>
      <c r="O630" s="8"/>
      <c r="P630" s="8"/>
      <c r="Q630" s="8"/>
      <c r="R630" s="8"/>
      <c r="S630" s="8"/>
      <c r="T630" s="8"/>
      <c r="U630" s="8"/>
      <c r="V630" s="8"/>
      <c r="W630" s="8"/>
      <c r="X630" s="8"/>
      <c r="Y630" s="8"/>
      <c r="Z630" s="8"/>
      <c r="AA630" s="8"/>
    </row>
    <row r="631" spans="1:27" ht="15.75" customHeight="1">
      <c r="A631" s="80"/>
      <c r="B631" s="81"/>
      <c r="C631" s="81"/>
      <c r="D631" s="81"/>
      <c r="G631" s="7"/>
      <c r="H631" s="7"/>
      <c r="I631" s="7"/>
      <c r="J631" s="7"/>
      <c r="K631" s="7"/>
      <c r="L631" s="8"/>
      <c r="M631" s="8"/>
      <c r="N631" s="8"/>
      <c r="O631" s="8"/>
      <c r="P631" s="8"/>
      <c r="Q631" s="8"/>
      <c r="R631" s="8"/>
      <c r="S631" s="8"/>
      <c r="T631" s="8"/>
      <c r="U631" s="8"/>
      <c r="V631" s="8"/>
      <c r="W631" s="8"/>
      <c r="X631" s="8"/>
      <c r="Y631" s="8"/>
      <c r="Z631" s="8"/>
      <c r="AA631" s="8"/>
    </row>
    <row r="632" spans="1:27" ht="15.75" customHeight="1">
      <c r="A632" s="80"/>
      <c r="B632" s="81"/>
      <c r="C632" s="81"/>
      <c r="D632" s="81"/>
      <c r="G632" s="7"/>
      <c r="H632" s="7"/>
      <c r="I632" s="7"/>
      <c r="J632" s="7"/>
      <c r="K632" s="7"/>
      <c r="L632" s="8"/>
      <c r="M632" s="8"/>
      <c r="N632" s="8"/>
      <c r="O632" s="8"/>
      <c r="P632" s="8"/>
      <c r="Q632" s="8"/>
      <c r="R632" s="8"/>
      <c r="S632" s="8"/>
      <c r="T632" s="8"/>
      <c r="U632" s="8"/>
      <c r="V632" s="8"/>
      <c r="W632" s="8"/>
      <c r="X632" s="8"/>
      <c r="Y632" s="8"/>
      <c r="Z632" s="8"/>
      <c r="AA632" s="8"/>
    </row>
    <row r="633" spans="1:27" ht="15.75" customHeight="1">
      <c r="A633" s="80"/>
      <c r="B633" s="81"/>
      <c r="C633" s="81"/>
      <c r="D633" s="81"/>
      <c r="G633" s="7"/>
      <c r="H633" s="7"/>
      <c r="I633" s="7"/>
      <c r="J633" s="7"/>
      <c r="K633" s="7"/>
      <c r="L633" s="8"/>
      <c r="M633" s="8"/>
      <c r="N633" s="8"/>
      <c r="O633" s="8"/>
      <c r="P633" s="8"/>
      <c r="Q633" s="8"/>
      <c r="R633" s="8"/>
      <c r="S633" s="8"/>
      <c r="T633" s="8"/>
      <c r="U633" s="8"/>
      <c r="V633" s="8"/>
      <c r="W633" s="8"/>
      <c r="X633" s="8"/>
      <c r="Y633" s="8"/>
      <c r="Z633" s="8"/>
      <c r="AA633" s="8"/>
    </row>
    <row r="634" spans="1:27" ht="15.75" customHeight="1">
      <c r="A634" s="80"/>
      <c r="B634" s="81"/>
      <c r="C634" s="81"/>
      <c r="D634" s="81"/>
      <c r="G634" s="7"/>
      <c r="H634" s="7"/>
      <c r="I634" s="7"/>
      <c r="J634" s="7"/>
      <c r="K634" s="7"/>
      <c r="L634" s="8"/>
      <c r="M634" s="8"/>
      <c r="N634" s="8"/>
      <c r="O634" s="8"/>
      <c r="P634" s="8"/>
      <c r="Q634" s="8"/>
      <c r="R634" s="8"/>
      <c r="S634" s="8"/>
      <c r="T634" s="8"/>
      <c r="U634" s="8"/>
      <c r="V634" s="8"/>
      <c r="W634" s="8"/>
      <c r="X634" s="8"/>
      <c r="Y634" s="8"/>
      <c r="Z634" s="8"/>
      <c r="AA634" s="8"/>
    </row>
    <row r="635" spans="1:27" ht="15.75" customHeight="1">
      <c r="A635" s="80"/>
      <c r="B635" s="81"/>
      <c r="C635" s="81"/>
      <c r="D635" s="81"/>
      <c r="G635" s="7"/>
      <c r="H635" s="7"/>
      <c r="I635" s="7"/>
      <c r="J635" s="7"/>
      <c r="K635" s="7"/>
      <c r="L635" s="8"/>
      <c r="M635" s="8"/>
      <c r="N635" s="8"/>
      <c r="O635" s="8"/>
      <c r="P635" s="8"/>
      <c r="Q635" s="8"/>
      <c r="R635" s="8"/>
      <c r="S635" s="8"/>
      <c r="T635" s="8"/>
      <c r="U635" s="8"/>
      <c r="V635" s="8"/>
      <c r="W635" s="8"/>
      <c r="X635" s="8"/>
      <c r="Y635" s="8"/>
      <c r="Z635" s="8"/>
      <c r="AA635" s="8"/>
    </row>
    <row r="636" spans="1:27" ht="15.75" customHeight="1">
      <c r="A636" s="80"/>
      <c r="B636" s="81"/>
      <c r="C636" s="81"/>
      <c r="D636" s="81"/>
      <c r="G636" s="7"/>
      <c r="H636" s="7"/>
      <c r="I636" s="7"/>
      <c r="J636" s="7"/>
      <c r="K636" s="7"/>
      <c r="L636" s="8"/>
      <c r="M636" s="8"/>
      <c r="N636" s="8"/>
      <c r="O636" s="8"/>
      <c r="P636" s="8"/>
      <c r="Q636" s="8"/>
      <c r="R636" s="8"/>
      <c r="S636" s="8"/>
      <c r="T636" s="8"/>
      <c r="U636" s="8"/>
      <c r="V636" s="8"/>
      <c r="W636" s="8"/>
      <c r="X636" s="8"/>
      <c r="Y636" s="8"/>
      <c r="Z636" s="8"/>
      <c r="AA636" s="8"/>
    </row>
    <row r="637" spans="1:27" ht="15.75" customHeight="1">
      <c r="A637" s="80"/>
      <c r="B637" s="81"/>
      <c r="C637" s="81"/>
      <c r="D637" s="81"/>
      <c r="G637" s="7"/>
      <c r="H637" s="7"/>
      <c r="I637" s="7"/>
      <c r="J637" s="7"/>
      <c r="K637" s="7"/>
      <c r="L637" s="8"/>
      <c r="M637" s="8"/>
      <c r="N637" s="8"/>
      <c r="O637" s="8"/>
      <c r="P637" s="8"/>
      <c r="Q637" s="8"/>
      <c r="R637" s="8"/>
      <c r="S637" s="8"/>
      <c r="T637" s="8"/>
      <c r="U637" s="8"/>
      <c r="V637" s="8"/>
      <c r="W637" s="8"/>
      <c r="X637" s="8"/>
      <c r="Y637" s="8"/>
      <c r="Z637" s="8"/>
      <c r="AA637" s="8"/>
    </row>
    <row r="638" spans="1:27" ht="15.75" customHeight="1">
      <c r="A638" s="80"/>
      <c r="B638" s="81"/>
      <c r="C638" s="81"/>
      <c r="D638" s="81"/>
      <c r="G638" s="7"/>
      <c r="H638" s="7"/>
      <c r="I638" s="7"/>
      <c r="J638" s="7"/>
      <c r="K638" s="7"/>
      <c r="L638" s="8"/>
      <c r="M638" s="8"/>
      <c r="N638" s="8"/>
      <c r="O638" s="8"/>
      <c r="P638" s="8"/>
      <c r="Q638" s="8"/>
      <c r="R638" s="8"/>
      <c r="S638" s="8"/>
      <c r="T638" s="8"/>
      <c r="U638" s="8"/>
      <c r="V638" s="8"/>
      <c r="W638" s="8"/>
      <c r="X638" s="8"/>
      <c r="Y638" s="8"/>
      <c r="Z638" s="8"/>
      <c r="AA638" s="8"/>
    </row>
    <row r="639" spans="1:27" ht="15.75" customHeight="1">
      <c r="A639" s="80"/>
      <c r="B639" s="81"/>
      <c r="C639" s="81"/>
      <c r="D639" s="81"/>
      <c r="G639" s="7"/>
      <c r="H639" s="7"/>
      <c r="I639" s="7"/>
      <c r="J639" s="7"/>
      <c r="K639" s="7"/>
      <c r="L639" s="8"/>
      <c r="M639" s="8"/>
      <c r="N639" s="8"/>
      <c r="O639" s="8"/>
      <c r="P639" s="8"/>
      <c r="Q639" s="8"/>
      <c r="R639" s="8"/>
      <c r="S639" s="8"/>
      <c r="T639" s="8"/>
      <c r="U639" s="8"/>
      <c r="V639" s="8"/>
      <c r="W639" s="8"/>
      <c r="X639" s="8"/>
      <c r="Y639" s="8"/>
      <c r="Z639" s="8"/>
      <c r="AA639" s="8"/>
    </row>
    <row r="640" spans="1:27" ht="15.75" customHeight="1">
      <c r="A640" s="80"/>
      <c r="B640" s="81"/>
      <c r="C640" s="81"/>
      <c r="D640" s="81"/>
      <c r="G640" s="7"/>
      <c r="H640" s="7"/>
      <c r="I640" s="7"/>
      <c r="J640" s="7"/>
      <c r="K640" s="7"/>
      <c r="L640" s="8"/>
      <c r="M640" s="8"/>
      <c r="N640" s="8"/>
      <c r="O640" s="8"/>
      <c r="P640" s="8"/>
      <c r="Q640" s="8"/>
      <c r="R640" s="8"/>
      <c r="S640" s="8"/>
      <c r="T640" s="8"/>
      <c r="U640" s="8"/>
      <c r="V640" s="8"/>
      <c r="W640" s="8"/>
      <c r="X640" s="8"/>
      <c r="Y640" s="8"/>
      <c r="Z640" s="8"/>
      <c r="AA640" s="8"/>
    </row>
    <row r="641" spans="1:27" ht="15.75" customHeight="1">
      <c r="A641" s="80"/>
      <c r="B641" s="81"/>
      <c r="C641" s="81"/>
      <c r="D641" s="81"/>
      <c r="G641" s="7"/>
      <c r="H641" s="7"/>
      <c r="I641" s="7"/>
      <c r="J641" s="7"/>
      <c r="K641" s="7"/>
      <c r="L641" s="8"/>
      <c r="M641" s="8"/>
      <c r="N641" s="8"/>
      <c r="O641" s="8"/>
      <c r="P641" s="8"/>
      <c r="Q641" s="8"/>
      <c r="R641" s="8"/>
      <c r="S641" s="8"/>
      <c r="T641" s="8"/>
      <c r="U641" s="8"/>
      <c r="V641" s="8"/>
      <c r="W641" s="8"/>
      <c r="X641" s="8"/>
      <c r="Y641" s="8"/>
      <c r="Z641" s="8"/>
      <c r="AA641" s="8"/>
    </row>
    <row r="642" spans="1:27" ht="15.75" customHeight="1">
      <c r="A642" s="80"/>
      <c r="B642" s="81"/>
      <c r="C642" s="81"/>
      <c r="D642" s="81"/>
      <c r="G642" s="7"/>
      <c r="H642" s="7"/>
      <c r="I642" s="7"/>
      <c r="J642" s="7"/>
      <c r="K642" s="7"/>
      <c r="L642" s="8"/>
      <c r="M642" s="8"/>
      <c r="N642" s="8"/>
      <c r="O642" s="8"/>
      <c r="P642" s="8"/>
      <c r="Q642" s="8"/>
      <c r="R642" s="8"/>
      <c r="S642" s="8"/>
      <c r="T642" s="8"/>
      <c r="U642" s="8"/>
      <c r="V642" s="8"/>
      <c r="W642" s="8"/>
      <c r="X642" s="8"/>
      <c r="Y642" s="8"/>
      <c r="Z642" s="8"/>
      <c r="AA642" s="8"/>
    </row>
    <row r="643" spans="1:27" ht="15.75" customHeight="1">
      <c r="A643" s="80"/>
      <c r="B643" s="81"/>
      <c r="C643" s="81"/>
      <c r="D643" s="81"/>
      <c r="G643" s="7"/>
      <c r="H643" s="7"/>
      <c r="I643" s="7"/>
      <c r="J643" s="7"/>
      <c r="K643" s="7"/>
      <c r="L643" s="8"/>
      <c r="M643" s="8"/>
      <c r="N643" s="8"/>
      <c r="O643" s="8"/>
      <c r="P643" s="8"/>
      <c r="Q643" s="8"/>
      <c r="R643" s="8"/>
      <c r="S643" s="8"/>
      <c r="T643" s="8"/>
      <c r="U643" s="8"/>
      <c r="V643" s="8"/>
      <c r="W643" s="8"/>
      <c r="X643" s="8"/>
      <c r="Y643" s="8"/>
      <c r="Z643" s="8"/>
      <c r="AA643" s="8"/>
    </row>
    <row r="644" spans="1:27" ht="15.75" customHeight="1">
      <c r="A644" s="80"/>
      <c r="B644" s="81"/>
      <c r="C644" s="81"/>
      <c r="D644" s="81"/>
      <c r="G644" s="7"/>
      <c r="H644" s="7"/>
      <c r="I644" s="7"/>
      <c r="J644" s="7"/>
      <c r="K644" s="7"/>
      <c r="L644" s="8"/>
      <c r="M644" s="8"/>
      <c r="N644" s="8"/>
      <c r="O644" s="8"/>
      <c r="P644" s="8"/>
      <c r="Q644" s="8"/>
      <c r="R644" s="8"/>
      <c r="S644" s="8"/>
      <c r="T644" s="8"/>
      <c r="U644" s="8"/>
      <c r="V644" s="8"/>
      <c r="W644" s="8"/>
      <c r="X644" s="8"/>
      <c r="Y644" s="8"/>
      <c r="Z644" s="8"/>
      <c r="AA644" s="8"/>
    </row>
    <row r="645" spans="1:27" ht="15.75" customHeight="1">
      <c r="A645" s="80"/>
      <c r="B645" s="81"/>
      <c r="C645" s="81"/>
      <c r="D645" s="81"/>
      <c r="G645" s="7"/>
      <c r="H645" s="7"/>
      <c r="I645" s="7"/>
      <c r="J645" s="7"/>
      <c r="K645" s="7"/>
      <c r="L645" s="8"/>
      <c r="M645" s="8"/>
      <c r="N645" s="8"/>
      <c r="O645" s="8"/>
      <c r="P645" s="8"/>
      <c r="Q645" s="8"/>
      <c r="R645" s="8"/>
      <c r="S645" s="8"/>
      <c r="T645" s="8"/>
      <c r="U645" s="8"/>
      <c r="V645" s="8"/>
      <c r="W645" s="8"/>
      <c r="X645" s="8"/>
      <c r="Y645" s="8"/>
      <c r="Z645" s="8"/>
      <c r="AA645" s="8"/>
    </row>
    <row r="646" spans="1:27" ht="15.75" customHeight="1">
      <c r="A646" s="80"/>
      <c r="B646" s="81"/>
      <c r="C646" s="81"/>
      <c r="D646" s="81"/>
      <c r="G646" s="7"/>
      <c r="H646" s="7"/>
      <c r="I646" s="7"/>
      <c r="J646" s="7"/>
      <c r="K646" s="7"/>
      <c r="L646" s="8"/>
      <c r="M646" s="8"/>
      <c r="N646" s="8"/>
      <c r="O646" s="8"/>
      <c r="P646" s="8"/>
      <c r="Q646" s="8"/>
      <c r="R646" s="8"/>
      <c r="S646" s="8"/>
      <c r="T646" s="8"/>
      <c r="U646" s="8"/>
      <c r="V646" s="8"/>
      <c r="W646" s="8"/>
      <c r="X646" s="8"/>
      <c r="Y646" s="8"/>
      <c r="Z646" s="8"/>
      <c r="AA646" s="8"/>
    </row>
    <row r="647" spans="1:27" ht="15.75" customHeight="1">
      <c r="A647" s="80"/>
      <c r="B647" s="81"/>
      <c r="C647" s="81"/>
      <c r="D647" s="81"/>
      <c r="G647" s="7"/>
      <c r="H647" s="7"/>
      <c r="I647" s="7"/>
      <c r="J647" s="7"/>
      <c r="K647" s="7"/>
      <c r="L647" s="8"/>
      <c r="M647" s="8"/>
      <c r="N647" s="8"/>
      <c r="O647" s="8"/>
      <c r="P647" s="8"/>
      <c r="Q647" s="8"/>
      <c r="R647" s="8"/>
      <c r="S647" s="8"/>
      <c r="T647" s="8"/>
      <c r="U647" s="8"/>
      <c r="V647" s="8"/>
      <c r="W647" s="8"/>
      <c r="X647" s="8"/>
      <c r="Y647" s="8"/>
      <c r="Z647" s="8"/>
      <c r="AA647" s="8"/>
    </row>
    <row r="648" spans="1:27" ht="15.75" customHeight="1">
      <c r="A648" s="80"/>
      <c r="B648" s="81"/>
      <c r="C648" s="81"/>
      <c r="D648" s="81"/>
      <c r="G648" s="7"/>
      <c r="H648" s="7"/>
      <c r="I648" s="7"/>
      <c r="J648" s="7"/>
      <c r="K648" s="7"/>
      <c r="L648" s="8"/>
      <c r="M648" s="8"/>
      <c r="N648" s="8"/>
      <c r="O648" s="8"/>
      <c r="P648" s="8"/>
      <c r="Q648" s="8"/>
      <c r="R648" s="8"/>
      <c r="S648" s="8"/>
      <c r="T648" s="8"/>
      <c r="U648" s="8"/>
      <c r="V648" s="8"/>
      <c r="W648" s="8"/>
      <c r="X648" s="8"/>
      <c r="Y648" s="8"/>
      <c r="Z648" s="8"/>
      <c r="AA648" s="8"/>
    </row>
    <row r="649" spans="1:27" ht="15.75" customHeight="1">
      <c r="A649" s="80"/>
      <c r="B649" s="81"/>
      <c r="C649" s="81"/>
      <c r="D649" s="81"/>
      <c r="G649" s="7"/>
      <c r="H649" s="7"/>
      <c r="I649" s="7"/>
      <c r="J649" s="7"/>
      <c r="K649" s="7"/>
      <c r="L649" s="8"/>
      <c r="M649" s="8"/>
      <c r="N649" s="8"/>
      <c r="O649" s="8"/>
      <c r="P649" s="8"/>
      <c r="Q649" s="8"/>
      <c r="R649" s="8"/>
      <c r="S649" s="8"/>
      <c r="T649" s="8"/>
      <c r="U649" s="8"/>
      <c r="V649" s="8"/>
      <c r="W649" s="8"/>
      <c r="X649" s="8"/>
      <c r="Y649" s="8"/>
      <c r="Z649" s="8"/>
      <c r="AA649" s="8"/>
    </row>
    <row r="650" spans="1:27" ht="15.75" customHeight="1">
      <c r="A650" s="80"/>
      <c r="B650" s="81"/>
      <c r="C650" s="81"/>
      <c r="D650" s="81"/>
      <c r="G650" s="7"/>
      <c r="H650" s="7"/>
      <c r="I650" s="7"/>
      <c r="J650" s="7"/>
      <c r="K650" s="7"/>
      <c r="L650" s="8"/>
      <c r="M650" s="8"/>
      <c r="N650" s="8"/>
      <c r="O650" s="8"/>
      <c r="P650" s="8"/>
      <c r="Q650" s="8"/>
      <c r="R650" s="8"/>
      <c r="S650" s="8"/>
      <c r="T650" s="8"/>
      <c r="U650" s="8"/>
      <c r="V650" s="8"/>
      <c r="W650" s="8"/>
      <c r="X650" s="8"/>
      <c r="Y650" s="8"/>
      <c r="Z650" s="8"/>
      <c r="AA650" s="8"/>
    </row>
    <row r="651" spans="1:27" ht="15.75" customHeight="1">
      <c r="A651" s="80"/>
      <c r="B651" s="81"/>
      <c r="C651" s="81"/>
      <c r="D651" s="81"/>
      <c r="G651" s="7"/>
      <c r="H651" s="7"/>
      <c r="I651" s="7"/>
      <c r="J651" s="7"/>
      <c r="K651" s="7"/>
      <c r="L651" s="8"/>
      <c r="M651" s="8"/>
      <c r="N651" s="8"/>
      <c r="O651" s="8"/>
      <c r="P651" s="8"/>
      <c r="Q651" s="8"/>
      <c r="R651" s="8"/>
      <c r="S651" s="8"/>
      <c r="T651" s="8"/>
      <c r="U651" s="8"/>
      <c r="V651" s="8"/>
      <c r="W651" s="8"/>
      <c r="X651" s="8"/>
      <c r="Y651" s="8"/>
      <c r="Z651" s="8"/>
      <c r="AA651" s="8"/>
    </row>
    <row r="652" spans="1:27" ht="15.75" customHeight="1">
      <c r="A652" s="80"/>
      <c r="B652" s="81"/>
      <c r="C652" s="81"/>
      <c r="D652" s="81"/>
      <c r="G652" s="7"/>
      <c r="H652" s="7"/>
      <c r="I652" s="7"/>
      <c r="J652" s="7"/>
      <c r="K652" s="7"/>
      <c r="L652" s="8"/>
      <c r="M652" s="8"/>
      <c r="N652" s="8"/>
      <c r="O652" s="8"/>
      <c r="P652" s="8"/>
      <c r="Q652" s="8"/>
      <c r="R652" s="8"/>
      <c r="S652" s="8"/>
      <c r="T652" s="8"/>
      <c r="U652" s="8"/>
      <c r="V652" s="8"/>
      <c r="W652" s="8"/>
      <c r="X652" s="8"/>
      <c r="Y652" s="8"/>
      <c r="Z652" s="8"/>
      <c r="AA652" s="8"/>
    </row>
    <row r="653" spans="1:27" ht="15.75" customHeight="1">
      <c r="A653" s="80"/>
      <c r="B653" s="81"/>
      <c r="C653" s="81"/>
      <c r="D653" s="81"/>
      <c r="G653" s="7"/>
      <c r="H653" s="7"/>
      <c r="I653" s="7"/>
      <c r="J653" s="7"/>
      <c r="K653" s="7"/>
      <c r="L653" s="8"/>
      <c r="M653" s="8"/>
      <c r="N653" s="8"/>
      <c r="O653" s="8"/>
      <c r="P653" s="8"/>
      <c r="Q653" s="8"/>
      <c r="R653" s="8"/>
      <c r="S653" s="8"/>
      <c r="T653" s="8"/>
      <c r="U653" s="8"/>
      <c r="V653" s="8"/>
      <c r="W653" s="8"/>
      <c r="X653" s="8"/>
      <c r="Y653" s="8"/>
      <c r="Z653" s="8"/>
      <c r="AA653" s="8"/>
    </row>
    <row r="654" spans="1:27" ht="15.75" customHeight="1">
      <c r="A654" s="80"/>
      <c r="B654" s="81"/>
      <c r="C654" s="81"/>
      <c r="D654" s="81"/>
      <c r="G654" s="7"/>
      <c r="H654" s="7"/>
      <c r="I654" s="7"/>
      <c r="J654" s="7"/>
      <c r="K654" s="7"/>
      <c r="L654" s="8"/>
      <c r="M654" s="8"/>
      <c r="N654" s="8"/>
      <c r="O654" s="8"/>
      <c r="P654" s="8"/>
      <c r="Q654" s="8"/>
      <c r="R654" s="8"/>
      <c r="S654" s="8"/>
      <c r="T654" s="8"/>
      <c r="U654" s="8"/>
      <c r="V654" s="8"/>
      <c r="W654" s="8"/>
      <c r="X654" s="8"/>
      <c r="Y654" s="8"/>
      <c r="Z654" s="8"/>
      <c r="AA654" s="8"/>
    </row>
    <row r="655" spans="1:27" ht="15.75" customHeight="1">
      <c r="A655" s="80"/>
      <c r="B655" s="81"/>
      <c r="C655" s="81"/>
      <c r="D655" s="81"/>
      <c r="G655" s="7"/>
      <c r="H655" s="7"/>
      <c r="I655" s="7"/>
      <c r="J655" s="7"/>
      <c r="K655" s="7"/>
      <c r="L655" s="8"/>
      <c r="M655" s="8"/>
      <c r="N655" s="8"/>
      <c r="O655" s="8"/>
      <c r="P655" s="8"/>
      <c r="Q655" s="8"/>
      <c r="R655" s="8"/>
      <c r="S655" s="8"/>
      <c r="T655" s="8"/>
      <c r="U655" s="8"/>
      <c r="V655" s="8"/>
      <c r="W655" s="8"/>
      <c r="X655" s="8"/>
      <c r="Y655" s="8"/>
      <c r="Z655" s="8"/>
      <c r="AA655" s="8"/>
    </row>
    <row r="656" spans="1:27" ht="15.75" customHeight="1">
      <c r="A656" s="80"/>
      <c r="B656" s="81"/>
      <c r="C656" s="81"/>
      <c r="D656" s="81"/>
      <c r="G656" s="7"/>
      <c r="H656" s="7"/>
      <c r="I656" s="7"/>
      <c r="J656" s="7"/>
      <c r="K656" s="7"/>
      <c r="L656" s="8"/>
      <c r="M656" s="8"/>
      <c r="N656" s="8"/>
      <c r="O656" s="8"/>
      <c r="P656" s="8"/>
      <c r="Q656" s="8"/>
      <c r="R656" s="8"/>
      <c r="S656" s="8"/>
      <c r="T656" s="8"/>
      <c r="U656" s="8"/>
      <c r="V656" s="8"/>
      <c r="W656" s="8"/>
      <c r="X656" s="8"/>
      <c r="Y656" s="8"/>
      <c r="Z656" s="8"/>
      <c r="AA656" s="8"/>
    </row>
    <row r="657" spans="1:27" ht="15.75" customHeight="1">
      <c r="A657" s="80"/>
      <c r="B657" s="81"/>
      <c r="C657" s="81"/>
      <c r="D657" s="81"/>
      <c r="G657" s="7"/>
      <c r="H657" s="7"/>
      <c r="I657" s="7"/>
      <c r="J657" s="7"/>
      <c r="K657" s="7"/>
      <c r="L657" s="8"/>
      <c r="M657" s="8"/>
      <c r="N657" s="8"/>
      <c r="O657" s="8"/>
      <c r="P657" s="8"/>
      <c r="Q657" s="8"/>
      <c r="R657" s="8"/>
      <c r="S657" s="8"/>
      <c r="T657" s="8"/>
      <c r="U657" s="8"/>
      <c r="V657" s="8"/>
      <c r="W657" s="8"/>
      <c r="X657" s="8"/>
      <c r="Y657" s="8"/>
      <c r="Z657" s="8"/>
      <c r="AA657" s="8"/>
    </row>
    <row r="658" spans="1:27" ht="15.75" customHeight="1">
      <c r="A658" s="80"/>
      <c r="B658" s="81"/>
      <c r="C658" s="81"/>
      <c r="D658" s="81"/>
      <c r="G658" s="7"/>
      <c r="H658" s="7"/>
      <c r="I658" s="7"/>
      <c r="J658" s="7"/>
      <c r="K658" s="7"/>
      <c r="L658" s="8"/>
      <c r="M658" s="8"/>
      <c r="N658" s="8"/>
      <c r="O658" s="8"/>
      <c r="P658" s="8"/>
      <c r="Q658" s="8"/>
      <c r="R658" s="8"/>
      <c r="S658" s="8"/>
      <c r="T658" s="8"/>
      <c r="U658" s="8"/>
      <c r="V658" s="8"/>
      <c r="W658" s="8"/>
      <c r="X658" s="8"/>
      <c r="Y658" s="8"/>
      <c r="Z658" s="8"/>
      <c r="AA658" s="8"/>
    </row>
    <row r="659" spans="1:27" ht="15.75" customHeight="1">
      <c r="A659" s="80"/>
      <c r="B659" s="81"/>
      <c r="C659" s="81"/>
      <c r="D659" s="81"/>
      <c r="G659" s="7"/>
      <c r="H659" s="7"/>
      <c r="I659" s="7"/>
      <c r="J659" s="7"/>
      <c r="K659" s="7"/>
      <c r="L659" s="8"/>
      <c r="M659" s="8"/>
      <c r="N659" s="8"/>
      <c r="O659" s="8"/>
      <c r="P659" s="8"/>
      <c r="Q659" s="8"/>
      <c r="R659" s="8"/>
      <c r="S659" s="8"/>
      <c r="T659" s="8"/>
      <c r="U659" s="8"/>
      <c r="V659" s="8"/>
      <c r="W659" s="8"/>
      <c r="X659" s="8"/>
      <c r="Y659" s="8"/>
      <c r="Z659" s="8"/>
      <c r="AA659" s="8"/>
    </row>
    <row r="660" spans="1:27" ht="15.75" customHeight="1">
      <c r="A660" s="80"/>
      <c r="B660" s="81"/>
      <c r="C660" s="81"/>
      <c r="D660" s="81"/>
      <c r="G660" s="7"/>
      <c r="H660" s="7"/>
      <c r="I660" s="7"/>
      <c r="J660" s="7"/>
      <c r="K660" s="7"/>
      <c r="L660" s="8"/>
      <c r="M660" s="8"/>
      <c r="N660" s="8"/>
      <c r="O660" s="8"/>
      <c r="P660" s="8"/>
      <c r="Q660" s="8"/>
      <c r="R660" s="8"/>
      <c r="S660" s="8"/>
      <c r="T660" s="8"/>
      <c r="U660" s="8"/>
      <c r="V660" s="8"/>
      <c r="W660" s="8"/>
      <c r="X660" s="8"/>
      <c r="Y660" s="8"/>
      <c r="Z660" s="8"/>
      <c r="AA660" s="8"/>
    </row>
    <row r="661" spans="1:27" ht="15.75" customHeight="1">
      <c r="A661" s="80"/>
      <c r="B661" s="81"/>
      <c r="C661" s="81"/>
      <c r="D661" s="81"/>
      <c r="G661" s="7"/>
      <c r="H661" s="7"/>
      <c r="I661" s="7"/>
      <c r="J661" s="7"/>
      <c r="K661" s="7"/>
      <c r="L661" s="8"/>
      <c r="M661" s="8"/>
      <c r="N661" s="8"/>
      <c r="O661" s="8"/>
      <c r="P661" s="8"/>
      <c r="Q661" s="8"/>
      <c r="R661" s="8"/>
      <c r="S661" s="8"/>
      <c r="T661" s="8"/>
      <c r="U661" s="8"/>
      <c r="V661" s="8"/>
      <c r="W661" s="8"/>
      <c r="X661" s="8"/>
      <c r="Y661" s="8"/>
      <c r="Z661" s="8"/>
      <c r="AA661" s="8"/>
    </row>
    <row r="662" spans="1:27" ht="15.75" customHeight="1">
      <c r="A662" s="80"/>
      <c r="B662" s="81"/>
      <c r="C662" s="81"/>
      <c r="D662" s="81"/>
      <c r="G662" s="7"/>
      <c r="H662" s="7"/>
      <c r="I662" s="7"/>
      <c r="J662" s="7"/>
      <c r="K662" s="7"/>
      <c r="L662" s="8"/>
      <c r="M662" s="8"/>
      <c r="N662" s="8"/>
      <c r="O662" s="8"/>
      <c r="P662" s="8"/>
      <c r="Q662" s="8"/>
      <c r="R662" s="8"/>
      <c r="S662" s="8"/>
      <c r="T662" s="8"/>
      <c r="U662" s="8"/>
      <c r="V662" s="8"/>
      <c r="W662" s="8"/>
      <c r="X662" s="8"/>
      <c r="Y662" s="8"/>
      <c r="Z662" s="8"/>
      <c r="AA662" s="8"/>
    </row>
    <row r="663" spans="1:27" ht="15.75" customHeight="1">
      <c r="A663" s="80"/>
      <c r="B663" s="81"/>
      <c r="C663" s="81"/>
      <c r="D663" s="81"/>
      <c r="G663" s="7"/>
      <c r="H663" s="7"/>
      <c r="I663" s="7"/>
      <c r="J663" s="7"/>
      <c r="K663" s="7"/>
      <c r="L663" s="8"/>
      <c r="M663" s="8"/>
      <c r="N663" s="8"/>
      <c r="O663" s="8"/>
      <c r="P663" s="8"/>
      <c r="Q663" s="8"/>
      <c r="R663" s="8"/>
      <c r="S663" s="8"/>
      <c r="T663" s="8"/>
      <c r="U663" s="8"/>
      <c r="V663" s="8"/>
      <c r="W663" s="8"/>
      <c r="X663" s="8"/>
      <c r="Y663" s="8"/>
      <c r="Z663" s="8"/>
      <c r="AA663" s="8"/>
    </row>
    <row r="664" spans="1:27" ht="15.75" customHeight="1">
      <c r="A664" s="80"/>
      <c r="B664" s="81"/>
      <c r="C664" s="81"/>
      <c r="D664" s="81"/>
      <c r="G664" s="7"/>
      <c r="H664" s="7"/>
      <c r="I664" s="7"/>
      <c r="J664" s="7"/>
      <c r="K664" s="7"/>
      <c r="L664" s="8"/>
      <c r="M664" s="8"/>
      <c r="N664" s="8"/>
      <c r="O664" s="8"/>
      <c r="P664" s="8"/>
      <c r="Q664" s="8"/>
      <c r="R664" s="8"/>
      <c r="S664" s="8"/>
      <c r="T664" s="8"/>
      <c r="U664" s="8"/>
      <c r="V664" s="8"/>
      <c r="W664" s="8"/>
      <c r="X664" s="8"/>
      <c r="Y664" s="8"/>
      <c r="Z664" s="8"/>
      <c r="AA664" s="8"/>
    </row>
    <row r="665" spans="1:27" ht="15.75" customHeight="1">
      <c r="A665" s="80"/>
      <c r="B665" s="81"/>
      <c r="C665" s="81"/>
      <c r="D665" s="81"/>
      <c r="G665" s="7"/>
      <c r="H665" s="7"/>
      <c r="I665" s="7"/>
      <c r="J665" s="7"/>
      <c r="K665" s="7"/>
      <c r="L665" s="8"/>
      <c r="M665" s="8"/>
      <c r="N665" s="8"/>
      <c r="O665" s="8"/>
      <c r="P665" s="8"/>
      <c r="Q665" s="8"/>
      <c r="R665" s="8"/>
      <c r="S665" s="8"/>
      <c r="T665" s="8"/>
      <c r="U665" s="8"/>
      <c r="V665" s="8"/>
      <c r="W665" s="8"/>
      <c r="X665" s="8"/>
      <c r="Y665" s="8"/>
      <c r="Z665" s="8"/>
      <c r="AA665" s="8"/>
    </row>
    <row r="666" spans="1:27" ht="15.75" customHeight="1">
      <c r="A666" s="80"/>
      <c r="B666" s="81"/>
      <c r="C666" s="81"/>
      <c r="D666" s="81"/>
      <c r="G666" s="7"/>
      <c r="H666" s="7"/>
      <c r="I666" s="7"/>
      <c r="J666" s="7"/>
      <c r="K666" s="7"/>
      <c r="L666" s="8"/>
      <c r="M666" s="8"/>
      <c r="N666" s="8"/>
      <c r="O666" s="8"/>
      <c r="P666" s="8"/>
      <c r="Q666" s="8"/>
      <c r="R666" s="8"/>
      <c r="S666" s="8"/>
      <c r="T666" s="8"/>
      <c r="U666" s="8"/>
      <c r="V666" s="8"/>
      <c r="W666" s="8"/>
      <c r="X666" s="8"/>
      <c r="Y666" s="8"/>
      <c r="Z666" s="8"/>
      <c r="AA666" s="8"/>
    </row>
    <row r="667" spans="1:27" ht="15.75" customHeight="1">
      <c r="A667" s="80"/>
      <c r="B667" s="81"/>
      <c r="C667" s="81"/>
      <c r="D667" s="81"/>
      <c r="G667" s="7"/>
      <c r="H667" s="7"/>
      <c r="I667" s="7"/>
      <c r="J667" s="7"/>
      <c r="K667" s="7"/>
      <c r="L667" s="8"/>
      <c r="M667" s="8"/>
      <c r="N667" s="8"/>
      <c r="O667" s="8"/>
      <c r="P667" s="8"/>
      <c r="Q667" s="8"/>
      <c r="R667" s="8"/>
      <c r="S667" s="8"/>
      <c r="T667" s="8"/>
      <c r="U667" s="8"/>
      <c r="V667" s="8"/>
      <c r="W667" s="8"/>
      <c r="X667" s="8"/>
      <c r="Y667" s="8"/>
      <c r="Z667" s="8"/>
      <c r="AA667" s="8"/>
    </row>
    <row r="668" spans="1:27" ht="15.75" customHeight="1">
      <c r="A668" s="80"/>
      <c r="B668" s="81"/>
      <c r="C668" s="81"/>
      <c r="D668" s="81"/>
      <c r="G668" s="7"/>
      <c r="H668" s="7"/>
      <c r="I668" s="7"/>
      <c r="J668" s="7"/>
      <c r="K668" s="7"/>
      <c r="L668" s="8"/>
      <c r="M668" s="8"/>
      <c r="N668" s="8"/>
      <c r="O668" s="8"/>
      <c r="P668" s="8"/>
      <c r="Q668" s="8"/>
      <c r="R668" s="8"/>
      <c r="S668" s="8"/>
      <c r="T668" s="8"/>
      <c r="U668" s="8"/>
      <c r="V668" s="8"/>
      <c r="W668" s="8"/>
      <c r="X668" s="8"/>
      <c r="Y668" s="8"/>
      <c r="Z668" s="8"/>
      <c r="AA668" s="8"/>
    </row>
    <row r="669" spans="1:27" ht="15.75" customHeight="1">
      <c r="A669" s="80"/>
      <c r="B669" s="81"/>
      <c r="C669" s="81"/>
      <c r="D669" s="81"/>
      <c r="G669" s="7"/>
      <c r="H669" s="7"/>
      <c r="I669" s="7"/>
      <c r="J669" s="7"/>
      <c r="K669" s="7"/>
      <c r="L669" s="8"/>
      <c r="M669" s="8"/>
      <c r="N669" s="8"/>
      <c r="O669" s="8"/>
      <c r="P669" s="8"/>
      <c r="Q669" s="8"/>
      <c r="R669" s="8"/>
      <c r="S669" s="8"/>
      <c r="T669" s="8"/>
      <c r="U669" s="8"/>
      <c r="V669" s="8"/>
      <c r="W669" s="8"/>
      <c r="X669" s="8"/>
      <c r="Y669" s="8"/>
      <c r="Z669" s="8"/>
      <c r="AA669" s="8"/>
    </row>
    <row r="670" spans="1:27" ht="15.75" customHeight="1">
      <c r="A670" s="80"/>
      <c r="B670" s="81"/>
      <c r="C670" s="81"/>
      <c r="D670" s="81"/>
      <c r="G670" s="7"/>
      <c r="H670" s="7"/>
      <c r="I670" s="7"/>
      <c r="J670" s="7"/>
      <c r="K670" s="7"/>
      <c r="L670" s="8"/>
      <c r="M670" s="8"/>
      <c r="N670" s="8"/>
      <c r="O670" s="8"/>
      <c r="P670" s="8"/>
      <c r="Q670" s="8"/>
      <c r="R670" s="8"/>
      <c r="S670" s="8"/>
      <c r="T670" s="8"/>
      <c r="U670" s="8"/>
      <c r="V670" s="8"/>
      <c r="W670" s="8"/>
      <c r="X670" s="8"/>
      <c r="Y670" s="8"/>
      <c r="Z670" s="8"/>
      <c r="AA670" s="8"/>
    </row>
    <row r="671" spans="1:27" ht="15.75" customHeight="1">
      <c r="A671" s="80"/>
      <c r="B671" s="81"/>
      <c r="C671" s="81"/>
      <c r="D671" s="81"/>
      <c r="G671" s="7"/>
      <c r="H671" s="7"/>
      <c r="I671" s="7"/>
      <c r="J671" s="7"/>
      <c r="K671" s="7"/>
      <c r="L671" s="8"/>
      <c r="M671" s="8"/>
      <c r="N671" s="8"/>
      <c r="O671" s="8"/>
      <c r="P671" s="8"/>
      <c r="Q671" s="8"/>
      <c r="R671" s="8"/>
      <c r="S671" s="8"/>
      <c r="T671" s="8"/>
      <c r="U671" s="8"/>
      <c r="V671" s="8"/>
      <c r="W671" s="8"/>
      <c r="X671" s="8"/>
      <c r="Y671" s="8"/>
      <c r="Z671" s="8"/>
      <c r="AA671" s="8"/>
    </row>
    <row r="672" spans="1:27" ht="15.75" customHeight="1">
      <c r="A672" s="80"/>
      <c r="B672" s="81"/>
      <c r="C672" s="81"/>
      <c r="D672" s="81"/>
      <c r="G672" s="7"/>
      <c r="H672" s="7"/>
      <c r="I672" s="7"/>
      <c r="J672" s="7"/>
      <c r="K672" s="7"/>
      <c r="L672" s="8"/>
      <c r="M672" s="8"/>
      <c r="N672" s="8"/>
      <c r="O672" s="8"/>
      <c r="P672" s="8"/>
      <c r="Q672" s="8"/>
      <c r="R672" s="8"/>
      <c r="S672" s="8"/>
      <c r="T672" s="8"/>
      <c r="U672" s="8"/>
      <c r="V672" s="8"/>
      <c r="W672" s="8"/>
      <c r="X672" s="8"/>
      <c r="Y672" s="8"/>
      <c r="Z672" s="8"/>
      <c r="AA672" s="8"/>
    </row>
    <row r="673" spans="1:27" ht="15.75" customHeight="1">
      <c r="A673" s="80"/>
      <c r="B673" s="81"/>
      <c r="C673" s="81"/>
      <c r="D673" s="81"/>
      <c r="G673" s="7"/>
      <c r="H673" s="7"/>
      <c r="I673" s="7"/>
      <c r="J673" s="7"/>
      <c r="K673" s="7"/>
      <c r="L673" s="8"/>
      <c r="M673" s="8"/>
      <c r="N673" s="8"/>
      <c r="O673" s="8"/>
      <c r="P673" s="8"/>
      <c r="Q673" s="8"/>
      <c r="R673" s="8"/>
      <c r="S673" s="8"/>
      <c r="T673" s="8"/>
      <c r="U673" s="8"/>
      <c r="V673" s="8"/>
      <c r="W673" s="8"/>
      <c r="X673" s="8"/>
      <c r="Y673" s="8"/>
      <c r="Z673" s="8"/>
      <c r="AA673" s="8"/>
    </row>
    <row r="674" spans="1:27" ht="15.75" customHeight="1">
      <c r="A674" s="80"/>
      <c r="B674" s="81"/>
      <c r="C674" s="81"/>
      <c r="D674" s="81"/>
      <c r="G674" s="7"/>
      <c r="H674" s="7"/>
      <c r="I674" s="7"/>
      <c r="J674" s="7"/>
      <c r="K674" s="7"/>
      <c r="L674" s="8"/>
      <c r="M674" s="8"/>
      <c r="N674" s="8"/>
      <c r="O674" s="8"/>
      <c r="P674" s="8"/>
      <c r="Q674" s="8"/>
      <c r="R674" s="8"/>
      <c r="S674" s="8"/>
      <c r="T674" s="8"/>
      <c r="U674" s="8"/>
      <c r="V674" s="8"/>
      <c r="W674" s="8"/>
      <c r="X674" s="8"/>
      <c r="Y674" s="8"/>
      <c r="Z674" s="8"/>
      <c r="AA674" s="8"/>
    </row>
    <row r="675" spans="1:27" ht="15.75" customHeight="1">
      <c r="A675" s="80"/>
      <c r="B675" s="81"/>
      <c r="C675" s="81"/>
      <c r="D675" s="81"/>
      <c r="G675" s="7"/>
      <c r="H675" s="7"/>
      <c r="I675" s="7"/>
      <c r="J675" s="7"/>
      <c r="K675" s="7"/>
      <c r="L675" s="8"/>
      <c r="M675" s="8"/>
      <c r="N675" s="8"/>
      <c r="O675" s="8"/>
      <c r="P675" s="8"/>
      <c r="Q675" s="8"/>
      <c r="R675" s="8"/>
      <c r="S675" s="8"/>
      <c r="T675" s="8"/>
      <c r="U675" s="8"/>
      <c r="V675" s="8"/>
      <c r="W675" s="8"/>
      <c r="X675" s="8"/>
      <c r="Y675" s="8"/>
      <c r="Z675" s="8"/>
      <c r="AA675" s="8"/>
    </row>
    <row r="676" spans="1:27" ht="15.75" customHeight="1">
      <c r="A676" s="80"/>
      <c r="B676" s="81"/>
      <c r="C676" s="81"/>
      <c r="D676" s="81"/>
      <c r="G676" s="7"/>
      <c r="H676" s="7"/>
      <c r="I676" s="7"/>
      <c r="J676" s="7"/>
      <c r="K676" s="7"/>
      <c r="L676" s="8"/>
      <c r="M676" s="8"/>
      <c r="N676" s="8"/>
      <c r="O676" s="8"/>
      <c r="P676" s="8"/>
      <c r="Q676" s="8"/>
      <c r="R676" s="8"/>
      <c r="S676" s="8"/>
      <c r="T676" s="8"/>
      <c r="U676" s="8"/>
      <c r="V676" s="8"/>
      <c r="W676" s="8"/>
      <c r="X676" s="8"/>
      <c r="Y676" s="8"/>
      <c r="Z676" s="8"/>
      <c r="AA676" s="8"/>
    </row>
    <row r="677" spans="1:27" ht="15.75" customHeight="1">
      <c r="A677" s="80"/>
      <c r="B677" s="81"/>
      <c r="C677" s="81"/>
      <c r="D677" s="81"/>
      <c r="G677" s="7"/>
      <c r="H677" s="7"/>
      <c r="I677" s="7"/>
      <c r="J677" s="7"/>
      <c r="K677" s="7"/>
      <c r="L677" s="8"/>
      <c r="M677" s="8"/>
      <c r="N677" s="8"/>
      <c r="O677" s="8"/>
      <c r="P677" s="8"/>
      <c r="Q677" s="8"/>
      <c r="R677" s="8"/>
      <c r="S677" s="8"/>
      <c r="T677" s="8"/>
      <c r="U677" s="8"/>
      <c r="V677" s="8"/>
      <c r="W677" s="8"/>
      <c r="X677" s="8"/>
      <c r="Y677" s="8"/>
      <c r="Z677" s="8"/>
      <c r="AA677" s="8"/>
    </row>
    <row r="678" spans="1:27" ht="15.75" customHeight="1">
      <c r="A678" s="80"/>
      <c r="B678" s="81"/>
      <c r="C678" s="81"/>
      <c r="D678" s="81"/>
      <c r="G678" s="7"/>
      <c r="H678" s="7"/>
      <c r="I678" s="7"/>
      <c r="J678" s="7"/>
      <c r="K678" s="7"/>
      <c r="L678" s="8"/>
      <c r="M678" s="8"/>
      <c r="N678" s="8"/>
      <c r="O678" s="8"/>
      <c r="P678" s="8"/>
      <c r="Q678" s="8"/>
      <c r="R678" s="8"/>
      <c r="S678" s="8"/>
      <c r="T678" s="8"/>
      <c r="U678" s="8"/>
      <c r="V678" s="8"/>
      <c r="W678" s="8"/>
      <c r="X678" s="8"/>
      <c r="Y678" s="8"/>
      <c r="Z678" s="8"/>
      <c r="AA678" s="8"/>
    </row>
    <row r="679" spans="1:27" ht="15.75" customHeight="1">
      <c r="A679" s="80"/>
      <c r="B679" s="81"/>
      <c r="C679" s="81"/>
      <c r="D679" s="81"/>
      <c r="G679" s="7"/>
      <c r="H679" s="7"/>
      <c r="I679" s="7"/>
      <c r="J679" s="7"/>
      <c r="K679" s="7"/>
      <c r="L679" s="8"/>
      <c r="M679" s="8"/>
      <c r="N679" s="8"/>
      <c r="O679" s="8"/>
      <c r="P679" s="8"/>
      <c r="Q679" s="8"/>
      <c r="R679" s="8"/>
      <c r="S679" s="8"/>
      <c r="T679" s="8"/>
      <c r="U679" s="8"/>
      <c r="V679" s="8"/>
      <c r="W679" s="8"/>
      <c r="X679" s="8"/>
      <c r="Y679" s="8"/>
      <c r="Z679" s="8"/>
      <c r="AA679" s="8"/>
    </row>
    <row r="680" spans="1:27" ht="15.75" customHeight="1">
      <c r="A680" s="80"/>
      <c r="B680" s="81"/>
      <c r="C680" s="81"/>
      <c r="D680" s="81"/>
      <c r="G680" s="7"/>
      <c r="H680" s="7"/>
      <c r="I680" s="7"/>
      <c r="J680" s="7"/>
      <c r="K680" s="7"/>
      <c r="L680" s="8"/>
      <c r="M680" s="8"/>
      <c r="N680" s="8"/>
      <c r="O680" s="8"/>
      <c r="P680" s="8"/>
      <c r="Q680" s="8"/>
      <c r="R680" s="8"/>
      <c r="S680" s="8"/>
      <c r="T680" s="8"/>
      <c r="U680" s="8"/>
      <c r="V680" s="8"/>
      <c r="W680" s="8"/>
      <c r="X680" s="8"/>
      <c r="Y680" s="8"/>
      <c r="Z680" s="8"/>
      <c r="AA680" s="8"/>
    </row>
    <row r="681" spans="1:27" ht="15.75" customHeight="1">
      <c r="A681" s="80"/>
      <c r="B681" s="81"/>
      <c r="C681" s="81"/>
      <c r="D681" s="81"/>
      <c r="G681" s="7"/>
      <c r="H681" s="7"/>
      <c r="I681" s="7"/>
      <c r="J681" s="7"/>
      <c r="K681" s="7"/>
      <c r="L681" s="8"/>
      <c r="M681" s="8"/>
      <c r="N681" s="8"/>
      <c r="O681" s="8"/>
      <c r="P681" s="8"/>
      <c r="Q681" s="8"/>
      <c r="R681" s="8"/>
      <c r="S681" s="8"/>
      <c r="T681" s="8"/>
      <c r="U681" s="8"/>
      <c r="V681" s="8"/>
      <c r="W681" s="8"/>
      <c r="X681" s="8"/>
      <c r="Y681" s="8"/>
      <c r="Z681" s="8"/>
      <c r="AA681" s="8"/>
    </row>
    <row r="682" spans="1:27" ht="15.75" customHeight="1">
      <c r="A682" s="80"/>
      <c r="B682" s="81"/>
      <c r="C682" s="81"/>
      <c r="D682" s="81"/>
      <c r="G682" s="7"/>
      <c r="H682" s="7"/>
      <c r="I682" s="7"/>
      <c r="J682" s="7"/>
      <c r="K682" s="7"/>
      <c r="L682" s="8"/>
      <c r="M682" s="8"/>
      <c r="N682" s="8"/>
      <c r="O682" s="8"/>
      <c r="P682" s="8"/>
      <c r="Q682" s="8"/>
      <c r="R682" s="8"/>
      <c r="S682" s="8"/>
      <c r="T682" s="8"/>
      <c r="U682" s="8"/>
      <c r="V682" s="8"/>
      <c r="W682" s="8"/>
      <c r="X682" s="8"/>
      <c r="Y682" s="8"/>
      <c r="Z682" s="8"/>
      <c r="AA682" s="8"/>
    </row>
    <row r="683" spans="1:27" ht="15.75" customHeight="1">
      <c r="A683" s="80"/>
      <c r="B683" s="81"/>
      <c r="C683" s="81"/>
      <c r="D683" s="81"/>
      <c r="G683" s="7"/>
      <c r="H683" s="7"/>
      <c r="I683" s="7"/>
      <c r="J683" s="7"/>
      <c r="K683" s="7"/>
      <c r="L683" s="8"/>
      <c r="M683" s="8"/>
      <c r="N683" s="8"/>
      <c r="O683" s="8"/>
      <c r="P683" s="8"/>
      <c r="Q683" s="8"/>
      <c r="R683" s="8"/>
      <c r="S683" s="8"/>
      <c r="T683" s="8"/>
      <c r="U683" s="8"/>
      <c r="V683" s="8"/>
      <c r="W683" s="8"/>
      <c r="X683" s="8"/>
      <c r="Y683" s="8"/>
      <c r="Z683" s="8"/>
      <c r="AA683" s="8"/>
    </row>
    <row r="684" spans="1:27" ht="15.75" customHeight="1">
      <c r="A684" s="80"/>
      <c r="B684" s="81"/>
      <c r="C684" s="81"/>
      <c r="D684" s="81"/>
      <c r="G684" s="7"/>
      <c r="H684" s="7"/>
      <c r="I684" s="7"/>
      <c r="J684" s="7"/>
      <c r="K684" s="7"/>
      <c r="L684" s="8"/>
      <c r="M684" s="8"/>
      <c r="N684" s="8"/>
      <c r="O684" s="8"/>
      <c r="P684" s="8"/>
      <c r="Q684" s="8"/>
      <c r="R684" s="8"/>
      <c r="S684" s="8"/>
      <c r="T684" s="8"/>
      <c r="U684" s="8"/>
      <c r="V684" s="8"/>
      <c r="W684" s="8"/>
      <c r="X684" s="8"/>
      <c r="Y684" s="8"/>
      <c r="Z684" s="8"/>
      <c r="AA684" s="8"/>
    </row>
    <row r="685" spans="1:27" ht="15.75" customHeight="1">
      <c r="A685" s="80"/>
      <c r="B685" s="81"/>
      <c r="C685" s="81"/>
      <c r="D685" s="81"/>
      <c r="G685" s="7"/>
      <c r="H685" s="7"/>
      <c r="I685" s="7"/>
      <c r="J685" s="7"/>
      <c r="K685" s="7"/>
      <c r="L685" s="8"/>
      <c r="M685" s="8"/>
      <c r="N685" s="8"/>
      <c r="O685" s="8"/>
      <c r="P685" s="8"/>
      <c r="Q685" s="8"/>
      <c r="R685" s="8"/>
      <c r="S685" s="8"/>
      <c r="T685" s="8"/>
      <c r="U685" s="8"/>
      <c r="V685" s="8"/>
      <c r="W685" s="8"/>
      <c r="X685" s="8"/>
      <c r="Y685" s="8"/>
      <c r="Z685" s="8"/>
      <c r="AA685" s="8"/>
    </row>
    <row r="686" spans="1:27" ht="15.75" customHeight="1">
      <c r="A686" s="80"/>
      <c r="B686" s="81"/>
      <c r="C686" s="81"/>
      <c r="D686" s="81"/>
      <c r="G686" s="7"/>
      <c r="H686" s="7"/>
      <c r="I686" s="7"/>
      <c r="J686" s="7"/>
      <c r="K686" s="7"/>
      <c r="L686" s="8"/>
      <c r="M686" s="8"/>
      <c r="N686" s="8"/>
      <c r="O686" s="8"/>
      <c r="P686" s="8"/>
      <c r="Q686" s="8"/>
      <c r="R686" s="8"/>
      <c r="S686" s="8"/>
      <c r="T686" s="8"/>
      <c r="U686" s="8"/>
      <c r="V686" s="8"/>
      <c r="W686" s="8"/>
      <c r="X686" s="8"/>
      <c r="Y686" s="8"/>
      <c r="Z686" s="8"/>
      <c r="AA686" s="8"/>
    </row>
    <row r="687" spans="1:27" ht="15.75" customHeight="1">
      <c r="A687" s="80"/>
      <c r="B687" s="81"/>
      <c r="C687" s="81"/>
      <c r="D687" s="81"/>
      <c r="G687" s="7"/>
      <c r="H687" s="7"/>
      <c r="I687" s="7"/>
      <c r="J687" s="7"/>
      <c r="K687" s="7"/>
      <c r="L687" s="8"/>
      <c r="M687" s="8"/>
      <c r="N687" s="8"/>
      <c r="O687" s="8"/>
      <c r="P687" s="8"/>
      <c r="Q687" s="8"/>
      <c r="R687" s="8"/>
      <c r="S687" s="8"/>
      <c r="T687" s="8"/>
      <c r="U687" s="8"/>
      <c r="V687" s="8"/>
      <c r="W687" s="8"/>
      <c r="X687" s="8"/>
      <c r="Y687" s="8"/>
      <c r="Z687" s="8"/>
      <c r="AA687" s="8"/>
    </row>
    <row r="688" spans="1:27" ht="15.75" customHeight="1">
      <c r="A688" s="80"/>
      <c r="B688" s="81"/>
      <c r="C688" s="81"/>
      <c r="D688" s="81"/>
      <c r="G688" s="7"/>
      <c r="H688" s="7"/>
      <c r="I688" s="7"/>
      <c r="J688" s="7"/>
      <c r="K688" s="7"/>
      <c r="L688" s="8"/>
      <c r="M688" s="8"/>
      <c r="N688" s="8"/>
      <c r="O688" s="8"/>
      <c r="P688" s="8"/>
      <c r="Q688" s="8"/>
      <c r="R688" s="8"/>
      <c r="S688" s="8"/>
      <c r="T688" s="8"/>
      <c r="U688" s="8"/>
      <c r="V688" s="8"/>
      <c r="W688" s="8"/>
      <c r="X688" s="8"/>
      <c r="Y688" s="8"/>
      <c r="Z688" s="8"/>
      <c r="AA688" s="8"/>
    </row>
    <row r="689" spans="1:27" ht="15.75" customHeight="1">
      <c r="A689" s="80"/>
      <c r="B689" s="81"/>
      <c r="C689" s="81"/>
      <c r="D689" s="81"/>
      <c r="G689" s="7"/>
      <c r="H689" s="7"/>
      <c r="I689" s="7"/>
      <c r="J689" s="7"/>
      <c r="K689" s="7"/>
      <c r="L689" s="8"/>
      <c r="M689" s="8"/>
      <c r="N689" s="8"/>
      <c r="O689" s="8"/>
      <c r="P689" s="8"/>
      <c r="Q689" s="8"/>
      <c r="R689" s="8"/>
      <c r="S689" s="8"/>
      <c r="T689" s="8"/>
      <c r="U689" s="8"/>
      <c r="V689" s="8"/>
      <c r="W689" s="8"/>
      <c r="X689" s="8"/>
      <c r="Y689" s="8"/>
      <c r="Z689" s="8"/>
      <c r="AA689" s="8"/>
    </row>
    <row r="690" spans="1:27" ht="15.75" customHeight="1">
      <c r="A690" s="80"/>
      <c r="B690" s="81"/>
      <c r="C690" s="81"/>
      <c r="D690" s="81"/>
      <c r="G690" s="7"/>
      <c r="H690" s="7"/>
      <c r="I690" s="7"/>
      <c r="J690" s="7"/>
      <c r="K690" s="7"/>
      <c r="L690" s="8"/>
      <c r="M690" s="8"/>
      <c r="N690" s="8"/>
      <c r="O690" s="8"/>
      <c r="P690" s="8"/>
      <c r="Q690" s="8"/>
      <c r="R690" s="8"/>
      <c r="S690" s="8"/>
      <c r="T690" s="8"/>
      <c r="U690" s="8"/>
      <c r="V690" s="8"/>
      <c r="W690" s="8"/>
      <c r="X690" s="8"/>
      <c r="Y690" s="8"/>
      <c r="Z690" s="8"/>
      <c r="AA690" s="8"/>
    </row>
    <row r="691" spans="1:27" ht="15.75" customHeight="1">
      <c r="A691" s="80"/>
      <c r="B691" s="81"/>
      <c r="C691" s="81"/>
      <c r="D691" s="81"/>
      <c r="G691" s="7"/>
      <c r="H691" s="7"/>
      <c r="I691" s="7"/>
      <c r="J691" s="7"/>
      <c r="K691" s="7"/>
      <c r="L691" s="8"/>
      <c r="M691" s="8"/>
      <c r="N691" s="8"/>
      <c r="O691" s="8"/>
      <c r="P691" s="8"/>
      <c r="Q691" s="8"/>
      <c r="R691" s="8"/>
      <c r="S691" s="8"/>
      <c r="T691" s="8"/>
      <c r="U691" s="8"/>
      <c r="V691" s="8"/>
      <c r="W691" s="8"/>
      <c r="X691" s="8"/>
      <c r="Y691" s="8"/>
      <c r="Z691" s="8"/>
      <c r="AA691" s="8"/>
    </row>
    <row r="692" spans="1:27" ht="15.75" customHeight="1">
      <c r="A692" s="80"/>
      <c r="B692" s="81"/>
      <c r="C692" s="81"/>
      <c r="D692" s="81"/>
      <c r="G692" s="7"/>
      <c r="H692" s="7"/>
      <c r="I692" s="7"/>
      <c r="J692" s="7"/>
      <c r="K692" s="7"/>
      <c r="L692" s="8"/>
      <c r="M692" s="8"/>
      <c r="N692" s="8"/>
      <c r="O692" s="8"/>
      <c r="P692" s="8"/>
      <c r="Q692" s="8"/>
      <c r="R692" s="8"/>
      <c r="S692" s="8"/>
      <c r="T692" s="8"/>
      <c r="U692" s="8"/>
      <c r="V692" s="8"/>
      <c r="W692" s="8"/>
      <c r="X692" s="8"/>
      <c r="Y692" s="8"/>
      <c r="Z692" s="8"/>
      <c r="AA692" s="8"/>
    </row>
    <row r="693" spans="1:27" ht="15.75" customHeight="1">
      <c r="A693" s="80"/>
      <c r="B693" s="81"/>
      <c r="C693" s="81"/>
      <c r="D693" s="81"/>
      <c r="G693" s="7"/>
      <c r="H693" s="7"/>
      <c r="I693" s="7"/>
      <c r="J693" s="7"/>
      <c r="K693" s="7"/>
      <c r="L693" s="8"/>
      <c r="M693" s="8"/>
      <c r="N693" s="8"/>
      <c r="O693" s="8"/>
      <c r="P693" s="8"/>
      <c r="Q693" s="8"/>
      <c r="R693" s="8"/>
      <c r="S693" s="8"/>
      <c r="T693" s="8"/>
      <c r="U693" s="8"/>
      <c r="V693" s="8"/>
      <c r="W693" s="8"/>
      <c r="X693" s="8"/>
      <c r="Y693" s="8"/>
      <c r="Z693" s="8"/>
      <c r="AA693" s="8"/>
    </row>
    <row r="694" spans="1:27" ht="15.75" customHeight="1">
      <c r="A694" s="80"/>
      <c r="B694" s="81"/>
      <c r="C694" s="81"/>
      <c r="D694" s="81"/>
      <c r="G694" s="7"/>
      <c r="H694" s="7"/>
      <c r="I694" s="7"/>
      <c r="J694" s="7"/>
      <c r="K694" s="7"/>
      <c r="L694" s="8"/>
      <c r="M694" s="8"/>
      <c r="N694" s="8"/>
      <c r="O694" s="8"/>
      <c r="P694" s="8"/>
      <c r="Q694" s="8"/>
      <c r="R694" s="8"/>
      <c r="S694" s="8"/>
      <c r="T694" s="8"/>
      <c r="U694" s="8"/>
      <c r="V694" s="8"/>
      <c r="W694" s="8"/>
      <c r="X694" s="8"/>
      <c r="Y694" s="8"/>
      <c r="Z694" s="8"/>
      <c r="AA694" s="8"/>
    </row>
    <row r="695" spans="1:27" ht="15.75" customHeight="1">
      <c r="A695" s="80"/>
      <c r="B695" s="81"/>
      <c r="C695" s="81"/>
      <c r="D695" s="81"/>
      <c r="G695" s="7"/>
      <c r="H695" s="7"/>
      <c r="I695" s="7"/>
      <c r="J695" s="7"/>
      <c r="K695" s="7"/>
      <c r="L695" s="8"/>
      <c r="M695" s="8"/>
      <c r="N695" s="8"/>
      <c r="O695" s="8"/>
      <c r="P695" s="8"/>
      <c r="Q695" s="8"/>
      <c r="R695" s="8"/>
      <c r="S695" s="8"/>
      <c r="T695" s="8"/>
      <c r="U695" s="8"/>
      <c r="V695" s="8"/>
      <c r="W695" s="8"/>
      <c r="X695" s="8"/>
      <c r="Y695" s="8"/>
      <c r="Z695" s="8"/>
      <c r="AA695" s="8"/>
    </row>
    <row r="696" spans="1:27" ht="15.75" customHeight="1">
      <c r="A696" s="80"/>
      <c r="B696" s="81"/>
      <c r="C696" s="81"/>
      <c r="D696" s="81"/>
      <c r="G696" s="7"/>
      <c r="H696" s="7"/>
      <c r="I696" s="7"/>
      <c r="J696" s="7"/>
      <c r="K696" s="7"/>
      <c r="L696" s="8"/>
      <c r="M696" s="8"/>
      <c r="N696" s="8"/>
      <c r="O696" s="8"/>
      <c r="P696" s="8"/>
      <c r="Q696" s="8"/>
      <c r="R696" s="8"/>
      <c r="S696" s="8"/>
      <c r="T696" s="8"/>
      <c r="U696" s="8"/>
      <c r="V696" s="8"/>
      <c r="W696" s="8"/>
      <c r="X696" s="8"/>
      <c r="Y696" s="8"/>
      <c r="Z696" s="8"/>
      <c r="AA696" s="8"/>
    </row>
    <row r="697" spans="1:27" ht="15.75" customHeight="1">
      <c r="A697" s="80"/>
      <c r="B697" s="81"/>
      <c r="C697" s="81"/>
      <c r="D697" s="81"/>
      <c r="G697" s="7"/>
      <c r="H697" s="7"/>
      <c r="I697" s="7"/>
      <c r="J697" s="7"/>
      <c r="K697" s="7"/>
      <c r="L697" s="8"/>
      <c r="M697" s="8"/>
      <c r="N697" s="8"/>
      <c r="O697" s="8"/>
      <c r="P697" s="8"/>
      <c r="Q697" s="8"/>
      <c r="R697" s="8"/>
      <c r="S697" s="8"/>
      <c r="T697" s="8"/>
      <c r="U697" s="8"/>
      <c r="V697" s="8"/>
      <c r="W697" s="8"/>
      <c r="X697" s="8"/>
      <c r="Y697" s="8"/>
      <c r="Z697" s="8"/>
      <c r="AA697" s="8"/>
    </row>
    <row r="698" spans="1:27" ht="15.75" customHeight="1">
      <c r="A698" s="80"/>
      <c r="B698" s="81"/>
      <c r="C698" s="81"/>
      <c r="D698" s="81"/>
      <c r="G698" s="7"/>
      <c r="H698" s="7"/>
      <c r="I698" s="7"/>
      <c r="J698" s="7"/>
      <c r="K698" s="7"/>
      <c r="L698" s="8"/>
      <c r="M698" s="8"/>
      <c r="N698" s="8"/>
      <c r="O698" s="8"/>
      <c r="P698" s="8"/>
      <c r="Q698" s="8"/>
      <c r="R698" s="8"/>
      <c r="S698" s="8"/>
      <c r="T698" s="8"/>
      <c r="U698" s="8"/>
      <c r="V698" s="8"/>
      <c r="W698" s="8"/>
      <c r="X698" s="8"/>
      <c r="Y698" s="8"/>
      <c r="Z698" s="8"/>
      <c r="AA698" s="8"/>
    </row>
    <row r="699" spans="1:27" ht="15.75" customHeight="1">
      <c r="A699" s="80"/>
      <c r="B699" s="81"/>
      <c r="C699" s="81"/>
      <c r="D699" s="81"/>
      <c r="G699" s="7"/>
      <c r="H699" s="7"/>
      <c r="I699" s="7"/>
      <c r="J699" s="7"/>
      <c r="K699" s="7"/>
      <c r="L699" s="8"/>
      <c r="M699" s="8"/>
      <c r="N699" s="8"/>
      <c r="O699" s="8"/>
      <c r="P699" s="8"/>
      <c r="Q699" s="8"/>
      <c r="R699" s="8"/>
      <c r="S699" s="8"/>
      <c r="T699" s="8"/>
      <c r="U699" s="8"/>
      <c r="V699" s="8"/>
      <c r="W699" s="8"/>
      <c r="X699" s="8"/>
      <c r="Y699" s="8"/>
      <c r="Z699" s="8"/>
      <c r="AA699" s="8"/>
    </row>
    <row r="700" spans="1:27" ht="15.75" customHeight="1">
      <c r="A700" s="80"/>
      <c r="B700" s="81"/>
      <c r="C700" s="81"/>
      <c r="D700" s="81"/>
      <c r="G700" s="7"/>
      <c r="H700" s="7"/>
      <c r="I700" s="7"/>
      <c r="J700" s="7"/>
      <c r="K700" s="7"/>
      <c r="L700" s="8"/>
      <c r="M700" s="8"/>
      <c r="N700" s="8"/>
      <c r="O700" s="8"/>
      <c r="P700" s="8"/>
      <c r="Q700" s="8"/>
      <c r="R700" s="8"/>
      <c r="S700" s="8"/>
      <c r="T700" s="8"/>
      <c r="U700" s="8"/>
      <c r="V700" s="8"/>
      <c r="W700" s="8"/>
      <c r="X700" s="8"/>
      <c r="Y700" s="8"/>
      <c r="Z700" s="8"/>
      <c r="AA700" s="8"/>
    </row>
    <row r="701" spans="1:27" ht="15.75" customHeight="1">
      <c r="A701" s="80"/>
      <c r="B701" s="81"/>
      <c r="C701" s="81"/>
      <c r="D701" s="81"/>
      <c r="G701" s="7"/>
      <c r="H701" s="7"/>
      <c r="I701" s="7"/>
      <c r="J701" s="7"/>
      <c r="K701" s="7"/>
      <c r="L701" s="8"/>
      <c r="M701" s="8"/>
      <c r="N701" s="8"/>
      <c r="O701" s="8"/>
      <c r="P701" s="8"/>
      <c r="Q701" s="8"/>
      <c r="R701" s="8"/>
      <c r="S701" s="8"/>
      <c r="T701" s="8"/>
      <c r="U701" s="8"/>
      <c r="V701" s="8"/>
      <c r="W701" s="8"/>
      <c r="X701" s="8"/>
      <c r="Y701" s="8"/>
      <c r="Z701" s="8"/>
      <c r="AA701" s="8"/>
    </row>
    <row r="702" spans="1:27" ht="15.75" customHeight="1">
      <c r="A702" s="80"/>
      <c r="B702" s="81"/>
      <c r="C702" s="81"/>
      <c r="D702" s="81"/>
      <c r="G702" s="7"/>
      <c r="H702" s="7"/>
      <c r="I702" s="7"/>
      <c r="J702" s="7"/>
      <c r="K702" s="7"/>
      <c r="L702" s="8"/>
      <c r="M702" s="8"/>
      <c r="N702" s="8"/>
      <c r="O702" s="8"/>
      <c r="P702" s="8"/>
      <c r="Q702" s="8"/>
      <c r="R702" s="8"/>
      <c r="S702" s="8"/>
      <c r="T702" s="8"/>
      <c r="U702" s="8"/>
      <c r="V702" s="8"/>
      <c r="W702" s="8"/>
      <c r="X702" s="8"/>
      <c r="Y702" s="8"/>
      <c r="Z702" s="8"/>
      <c r="AA702" s="8"/>
    </row>
    <row r="703" spans="1:27" ht="15.75" customHeight="1">
      <c r="A703" s="80"/>
      <c r="B703" s="81"/>
      <c r="C703" s="81"/>
      <c r="D703" s="81"/>
      <c r="G703" s="7"/>
      <c r="H703" s="7"/>
      <c r="I703" s="7"/>
      <c r="J703" s="7"/>
      <c r="K703" s="7"/>
      <c r="L703" s="8"/>
      <c r="M703" s="8"/>
      <c r="N703" s="8"/>
      <c r="O703" s="8"/>
      <c r="P703" s="8"/>
      <c r="Q703" s="8"/>
      <c r="R703" s="8"/>
      <c r="S703" s="8"/>
      <c r="T703" s="8"/>
      <c r="U703" s="8"/>
      <c r="V703" s="8"/>
      <c r="W703" s="8"/>
      <c r="X703" s="8"/>
      <c r="Y703" s="8"/>
      <c r="Z703" s="8"/>
      <c r="AA703" s="8"/>
    </row>
    <row r="704" spans="1:27" ht="15.75" customHeight="1">
      <c r="A704" s="80"/>
      <c r="B704" s="81"/>
      <c r="C704" s="81"/>
      <c r="D704" s="81"/>
      <c r="G704" s="7"/>
      <c r="H704" s="7"/>
      <c r="I704" s="7"/>
      <c r="J704" s="7"/>
      <c r="K704" s="7"/>
      <c r="L704" s="8"/>
      <c r="M704" s="8"/>
      <c r="N704" s="8"/>
      <c r="O704" s="8"/>
      <c r="P704" s="8"/>
      <c r="Q704" s="8"/>
      <c r="R704" s="8"/>
      <c r="S704" s="8"/>
      <c r="T704" s="8"/>
      <c r="U704" s="8"/>
      <c r="V704" s="8"/>
      <c r="W704" s="8"/>
      <c r="X704" s="8"/>
      <c r="Y704" s="8"/>
      <c r="Z704" s="8"/>
      <c r="AA704" s="8"/>
    </row>
    <row r="705" spans="1:27" ht="15.75" customHeight="1">
      <c r="A705" s="80"/>
      <c r="B705" s="81"/>
      <c r="C705" s="81"/>
      <c r="D705" s="81"/>
      <c r="G705" s="7"/>
      <c r="H705" s="7"/>
      <c r="I705" s="7"/>
      <c r="J705" s="7"/>
      <c r="K705" s="7"/>
      <c r="L705" s="8"/>
      <c r="M705" s="8"/>
      <c r="N705" s="8"/>
      <c r="O705" s="8"/>
      <c r="P705" s="8"/>
      <c r="Q705" s="8"/>
      <c r="R705" s="8"/>
      <c r="S705" s="8"/>
      <c r="T705" s="8"/>
      <c r="U705" s="8"/>
      <c r="V705" s="8"/>
      <c r="W705" s="8"/>
      <c r="X705" s="8"/>
      <c r="Y705" s="8"/>
      <c r="Z705" s="8"/>
      <c r="AA705" s="8"/>
    </row>
    <row r="706" spans="1:27" ht="15.75" customHeight="1">
      <c r="A706" s="80"/>
      <c r="B706" s="81"/>
      <c r="C706" s="81"/>
      <c r="D706" s="81"/>
      <c r="G706" s="7"/>
      <c r="H706" s="7"/>
      <c r="I706" s="7"/>
      <c r="J706" s="7"/>
      <c r="K706" s="7"/>
      <c r="L706" s="8"/>
      <c r="M706" s="8"/>
      <c r="N706" s="8"/>
      <c r="O706" s="8"/>
      <c r="P706" s="8"/>
      <c r="Q706" s="8"/>
      <c r="R706" s="8"/>
      <c r="S706" s="8"/>
      <c r="T706" s="8"/>
      <c r="U706" s="8"/>
      <c r="V706" s="8"/>
      <c r="W706" s="8"/>
      <c r="X706" s="8"/>
      <c r="Y706" s="8"/>
      <c r="Z706" s="8"/>
      <c r="AA706" s="8"/>
    </row>
    <row r="707" spans="1:27" ht="15.75" customHeight="1">
      <c r="A707" s="80"/>
      <c r="B707" s="81"/>
      <c r="C707" s="81"/>
      <c r="D707" s="81"/>
      <c r="G707" s="7"/>
      <c r="H707" s="7"/>
      <c r="I707" s="7"/>
      <c r="J707" s="7"/>
      <c r="K707" s="7"/>
      <c r="L707" s="8"/>
      <c r="M707" s="8"/>
      <c r="N707" s="8"/>
      <c r="O707" s="8"/>
      <c r="P707" s="8"/>
      <c r="Q707" s="8"/>
      <c r="R707" s="8"/>
      <c r="S707" s="8"/>
      <c r="T707" s="8"/>
      <c r="U707" s="8"/>
      <c r="V707" s="8"/>
      <c r="W707" s="8"/>
      <c r="X707" s="8"/>
      <c r="Y707" s="8"/>
      <c r="Z707" s="8"/>
      <c r="AA707" s="8"/>
    </row>
    <row r="708" spans="1:27" ht="15.75" customHeight="1">
      <c r="A708" s="80"/>
      <c r="B708" s="81"/>
      <c r="C708" s="81"/>
      <c r="D708" s="81"/>
      <c r="G708" s="7"/>
      <c r="H708" s="7"/>
      <c r="I708" s="7"/>
      <c r="J708" s="7"/>
      <c r="K708" s="7"/>
      <c r="L708" s="8"/>
      <c r="M708" s="8"/>
      <c r="N708" s="8"/>
      <c r="O708" s="8"/>
      <c r="P708" s="8"/>
      <c r="Q708" s="8"/>
      <c r="R708" s="8"/>
      <c r="S708" s="8"/>
      <c r="T708" s="8"/>
      <c r="U708" s="8"/>
      <c r="V708" s="8"/>
      <c r="W708" s="8"/>
      <c r="X708" s="8"/>
      <c r="Y708" s="8"/>
      <c r="Z708" s="8"/>
      <c r="AA708" s="8"/>
    </row>
    <row r="709" spans="1:27" ht="15.75" customHeight="1">
      <c r="A709" s="80"/>
      <c r="B709" s="81"/>
      <c r="C709" s="81"/>
      <c r="D709" s="81"/>
      <c r="G709" s="7"/>
      <c r="H709" s="7"/>
      <c r="I709" s="7"/>
      <c r="J709" s="7"/>
      <c r="K709" s="7"/>
      <c r="L709" s="8"/>
      <c r="M709" s="8"/>
      <c r="N709" s="8"/>
      <c r="O709" s="8"/>
      <c r="P709" s="8"/>
      <c r="Q709" s="8"/>
      <c r="R709" s="8"/>
      <c r="S709" s="8"/>
      <c r="T709" s="8"/>
      <c r="U709" s="8"/>
      <c r="V709" s="8"/>
      <c r="W709" s="8"/>
      <c r="X709" s="8"/>
      <c r="Y709" s="8"/>
      <c r="Z709" s="8"/>
      <c r="AA709" s="8"/>
    </row>
    <row r="710" spans="1:27" ht="15.75" customHeight="1">
      <c r="A710" s="80"/>
      <c r="B710" s="81"/>
      <c r="C710" s="81"/>
      <c r="D710" s="81"/>
      <c r="G710" s="7"/>
      <c r="H710" s="7"/>
      <c r="I710" s="7"/>
      <c r="J710" s="7"/>
      <c r="K710" s="7"/>
      <c r="L710" s="8"/>
      <c r="M710" s="8"/>
      <c r="N710" s="8"/>
      <c r="O710" s="8"/>
      <c r="P710" s="8"/>
      <c r="Q710" s="8"/>
      <c r="R710" s="8"/>
      <c r="S710" s="8"/>
      <c r="T710" s="8"/>
      <c r="U710" s="8"/>
      <c r="V710" s="8"/>
      <c r="W710" s="8"/>
      <c r="X710" s="8"/>
      <c r="Y710" s="8"/>
      <c r="Z710" s="8"/>
      <c r="AA710" s="8"/>
    </row>
    <row r="711" spans="1:27" ht="15.75" customHeight="1">
      <c r="A711" s="80"/>
      <c r="B711" s="81"/>
      <c r="C711" s="81"/>
      <c r="D711" s="81"/>
      <c r="G711" s="7"/>
      <c r="H711" s="7"/>
      <c r="I711" s="7"/>
      <c r="J711" s="7"/>
      <c r="K711" s="7"/>
      <c r="L711" s="8"/>
      <c r="M711" s="8"/>
      <c r="N711" s="8"/>
      <c r="O711" s="8"/>
      <c r="P711" s="8"/>
      <c r="Q711" s="8"/>
      <c r="R711" s="8"/>
      <c r="S711" s="8"/>
      <c r="T711" s="8"/>
      <c r="U711" s="8"/>
      <c r="V711" s="8"/>
      <c r="W711" s="8"/>
      <c r="X711" s="8"/>
      <c r="Y711" s="8"/>
      <c r="Z711" s="8"/>
      <c r="AA711" s="8"/>
    </row>
    <row r="712" spans="1:27" ht="15.75" customHeight="1">
      <c r="A712" s="80"/>
      <c r="B712" s="81"/>
      <c r="C712" s="81"/>
      <c r="D712" s="81"/>
      <c r="G712" s="7"/>
      <c r="H712" s="7"/>
      <c r="I712" s="7"/>
      <c r="J712" s="7"/>
      <c r="K712" s="7"/>
      <c r="L712" s="8"/>
      <c r="M712" s="8"/>
      <c r="N712" s="8"/>
      <c r="O712" s="8"/>
      <c r="P712" s="8"/>
      <c r="Q712" s="8"/>
      <c r="R712" s="8"/>
      <c r="S712" s="8"/>
      <c r="T712" s="8"/>
      <c r="U712" s="8"/>
      <c r="V712" s="8"/>
      <c r="W712" s="8"/>
      <c r="X712" s="8"/>
      <c r="Y712" s="8"/>
      <c r="Z712" s="8"/>
      <c r="AA712" s="8"/>
    </row>
    <row r="713" spans="1:27" ht="15.75" customHeight="1">
      <c r="A713" s="80"/>
      <c r="B713" s="81"/>
      <c r="C713" s="81"/>
      <c r="D713" s="81"/>
      <c r="G713" s="7"/>
      <c r="H713" s="7"/>
      <c r="I713" s="7"/>
      <c r="J713" s="7"/>
      <c r="K713" s="7"/>
      <c r="L713" s="8"/>
      <c r="M713" s="8"/>
      <c r="N713" s="8"/>
      <c r="O713" s="8"/>
      <c r="P713" s="8"/>
      <c r="Q713" s="8"/>
      <c r="R713" s="8"/>
      <c r="S713" s="8"/>
      <c r="T713" s="8"/>
      <c r="U713" s="8"/>
      <c r="V713" s="8"/>
      <c r="W713" s="8"/>
      <c r="X713" s="8"/>
      <c r="Y713" s="8"/>
      <c r="Z713" s="8"/>
      <c r="AA713" s="8"/>
    </row>
    <row r="714" spans="1:27" ht="15.75" customHeight="1">
      <c r="A714" s="80"/>
      <c r="B714" s="81"/>
      <c r="C714" s="81"/>
      <c r="D714" s="81"/>
      <c r="G714" s="7"/>
      <c r="H714" s="7"/>
      <c r="I714" s="7"/>
      <c r="J714" s="7"/>
      <c r="K714" s="7"/>
      <c r="L714" s="8"/>
      <c r="M714" s="8"/>
      <c r="N714" s="8"/>
      <c r="O714" s="8"/>
      <c r="P714" s="8"/>
      <c r="Q714" s="8"/>
      <c r="R714" s="8"/>
      <c r="S714" s="8"/>
      <c r="T714" s="8"/>
      <c r="U714" s="8"/>
      <c r="V714" s="8"/>
      <c r="W714" s="8"/>
      <c r="X714" s="8"/>
      <c r="Y714" s="8"/>
      <c r="Z714" s="8"/>
      <c r="AA714" s="8"/>
    </row>
    <row r="715" spans="1:27" ht="15.75" customHeight="1">
      <c r="A715" s="80"/>
      <c r="B715" s="81"/>
      <c r="C715" s="81"/>
      <c r="D715" s="81"/>
      <c r="G715" s="7"/>
      <c r="H715" s="7"/>
      <c r="I715" s="7"/>
      <c r="J715" s="7"/>
      <c r="K715" s="7"/>
      <c r="L715" s="8"/>
      <c r="M715" s="8"/>
      <c r="N715" s="8"/>
      <c r="O715" s="8"/>
      <c r="P715" s="8"/>
      <c r="Q715" s="8"/>
      <c r="R715" s="8"/>
      <c r="S715" s="8"/>
      <c r="T715" s="8"/>
      <c r="U715" s="8"/>
      <c r="V715" s="8"/>
      <c r="W715" s="8"/>
      <c r="X715" s="8"/>
      <c r="Y715" s="8"/>
      <c r="Z715" s="8"/>
      <c r="AA715" s="8"/>
    </row>
    <row r="716" spans="1:27" ht="15.75" customHeight="1">
      <c r="A716" s="80"/>
      <c r="B716" s="81"/>
      <c r="C716" s="81"/>
      <c r="D716" s="81"/>
      <c r="G716" s="7"/>
      <c r="H716" s="7"/>
      <c r="I716" s="7"/>
      <c r="J716" s="7"/>
      <c r="K716" s="7"/>
      <c r="L716" s="8"/>
      <c r="M716" s="8"/>
      <c r="N716" s="8"/>
      <c r="O716" s="8"/>
      <c r="P716" s="8"/>
      <c r="Q716" s="8"/>
      <c r="R716" s="8"/>
      <c r="S716" s="8"/>
      <c r="T716" s="8"/>
      <c r="U716" s="8"/>
      <c r="V716" s="8"/>
      <c r="W716" s="8"/>
      <c r="X716" s="8"/>
      <c r="Y716" s="8"/>
      <c r="Z716" s="8"/>
      <c r="AA716" s="8"/>
    </row>
    <row r="717" spans="1:27" ht="15.75" customHeight="1">
      <c r="A717" s="80"/>
      <c r="B717" s="81"/>
      <c r="C717" s="81"/>
      <c r="D717" s="81"/>
      <c r="G717" s="7"/>
      <c r="H717" s="7"/>
      <c r="I717" s="7"/>
      <c r="J717" s="7"/>
      <c r="K717" s="7"/>
      <c r="L717" s="8"/>
      <c r="M717" s="8"/>
      <c r="N717" s="8"/>
      <c r="O717" s="8"/>
      <c r="P717" s="8"/>
      <c r="Q717" s="8"/>
      <c r="R717" s="8"/>
      <c r="S717" s="8"/>
      <c r="T717" s="8"/>
      <c r="U717" s="8"/>
      <c r="V717" s="8"/>
      <c r="W717" s="8"/>
      <c r="X717" s="8"/>
      <c r="Y717" s="8"/>
      <c r="Z717" s="8"/>
      <c r="AA717" s="8"/>
    </row>
    <row r="718" spans="1:27" ht="15.75" customHeight="1">
      <c r="A718" s="80"/>
      <c r="B718" s="81"/>
      <c r="C718" s="81"/>
      <c r="D718" s="81"/>
      <c r="G718" s="7"/>
      <c r="H718" s="7"/>
      <c r="I718" s="7"/>
      <c r="J718" s="7"/>
      <c r="K718" s="7"/>
      <c r="L718" s="8"/>
      <c r="M718" s="8"/>
      <c r="N718" s="8"/>
      <c r="O718" s="8"/>
      <c r="P718" s="8"/>
      <c r="Q718" s="8"/>
      <c r="R718" s="8"/>
      <c r="S718" s="8"/>
      <c r="T718" s="8"/>
      <c r="U718" s="8"/>
      <c r="V718" s="8"/>
      <c r="W718" s="8"/>
      <c r="X718" s="8"/>
      <c r="Y718" s="8"/>
      <c r="Z718" s="8"/>
      <c r="AA718" s="8"/>
    </row>
    <row r="719" spans="1:27" ht="15.75" customHeight="1">
      <c r="A719" s="80"/>
      <c r="B719" s="81"/>
      <c r="C719" s="81"/>
      <c r="D719" s="81"/>
      <c r="G719" s="7"/>
      <c r="H719" s="7"/>
      <c r="I719" s="7"/>
      <c r="J719" s="7"/>
      <c r="K719" s="7"/>
      <c r="L719" s="8"/>
      <c r="M719" s="8"/>
      <c r="N719" s="8"/>
      <c r="O719" s="8"/>
      <c r="P719" s="8"/>
      <c r="Q719" s="8"/>
      <c r="R719" s="8"/>
      <c r="S719" s="8"/>
      <c r="T719" s="8"/>
      <c r="U719" s="8"/>
      <c r="V719" s="8"/>
      <c r="W719" s="8"/>
      <c r="X719" s="8"/>
      <c r="Y719" s="8"/>
      <c r="Z719" s="8"/>
      <c r="AA719" s="8"/>
    </row>
    <row r="720" spans="1:27" ht="15.75" customHeight="1">
      <c r="A720" s="80"/>
      <c r="B720" s="81"/>
      <c r="C720" s="81"/>
      <c r="D720" s="81"/>
      <c r="G720" s="7"/>
      <c r="H720" s="7"/>
      <c r="I720" s="7"/>
      <c r="J720" s="7"/>
      <c r="K720" s="7"/>
      <c r="L720" s="8"/>
      <c r="M720" s="8"/>
      <c r="N720" s="8"/>
      <c r="O720" s="8"/>
      <c r="P720" s="8"/>
      <c r="Q720" s="8"/>
      <c r="R720" s="8"/>
      <c r="S720" s="8"/>
      <c r="T720" s="8"/>
      <c r="U720" s="8"/>
      <c r="V720" s="8"/>
      <c r="W720" s="8"/>
      <c r="X720" s="8"/>
      <c r="Y720" s="8"/>
      <c r="Z720" s="8"/>
      <c r="AA720" s="8"/>
    </row>
    <row r="721" spans="1:27" ht="15.75" customHeight="1">
      <c r="A721" s="80"/>
      <c r="B721" s="81"/>
      <c r="C721" s="81"/>
      <c r="D721" s="81"/>
      <c r="G721" s="7"/>
      <c r="H721" s="7"/>
      <c r="I721" s="7"/>
      <c r="J721" s="7"/>
      <c r="K721" s="7"/>
      <c r="L721" s="8"/>
      <c r="M721" s="8"/>
      <c r="N721" s="8"/>
      <c r="O721" s="8"/>
      <c r="P721" s="8"/>
      <c r="Q721" s="8"/>
      <c r="R721" s="8"/>
      <c r="S721" s="8"/>
      <c r="T721" s="8"/>
      <c r="U721" s="8"/>
      <c r="V721" s="8"/>
      <c r="W721" s="8"/>
      <c r="X721" s="8"/>
      <c r="Y721" s="8"/>
      <c r="Z721" s="8"/>
      <c r="AA721" s="8"/>
    </row>
    <row r="722" spans="1:27" ht="15.75" customHeight="1">
      <c r="A722" s="80"/>
      <c r="B722" s="81"/>
      <c r="C722" s="81"/>
      <c r="D722" s="81"/>
      <c r="G722" s="7"/>
      <c r="H722" s="7"/>
      <c r="I722" s="7"/>
      <c r="J722" s="7"/>
      <c r="K722" s="7"/>
      <c r="L722" s="8"/>
      <c r="M722" s="8"/>
      <c r="N722" s="8"/>
      <c r="O722" s="8"/>
      <c r="P722" s="8"/>
      <c r="Q722" s="8"/>
      <c r="R722" s="8"/>
      <c r="S722" s="8"/>
      <c r="T722" s="8"/>
      <c r="U722" s="8"/>
      <c r="V722" s="8"/>
      <c r="W722" s="8"/>
      <c r="X722" s="8"/>
      <c r="Y722" s="8"/>
      <c r="Z722" s="8"/>
      <c r="AA722" s="8"/>
    </row>
    <row r="723" spans="1:27" ht="15.75" customHeight="1">
      <c r="A723" s="80"/>
      <c r="B723" s="81"/>
      <c r="C723" s="81"/>
      <c r="D723" s="81"/>
      <c r="G723" s="7"/>
      <c r="H723" s="7"/>
      <c r="I723" s="7"/>
      <c r="J723" s="7"/>
      <c r="K723" s="7"/>
      <c r="L723" s="8"/>
      <c r="M723" s="8"/>
      <c r="N723" s="8"/>
      <c r="O723" s="8"/>
      <c r="P723" s="8"/>
      <c r="Q723" s="8"/>
      <c r="R723" s="8"/>
      <c r="S723" s="8"/>
      <c r="T723" s="8"/>
      <c r="U723" s="8"/>
      <c r="V723" s="8"/>
      <c r="W723" s="8"/>
      <c r="X723" s="8"/>
      <c r="Y723" s="8"/>
      <c r="Z723" s="8"/>
      <c r="AA723" s="8"/>
    </row>
    <row r="724" spans="1:27" ht="15.75" customHeight="1">
      <c r="A724" s="80"/>
      <c r="B724" s="81"/>
      <c r="C724" s="81"/>
      <c r="D724" s="81"/>
      <c r="G724" s="7"/>
      <c r="H724" s="7"/>
      <c r="I724" s="7"/>
      <c r="J724" s="7"/>
      <c r="K724" s="7"/>
      <c r="L724" s="8"/>
      <c r="M724" s="8"/>
      <c r="N724" s="8"/>
      <c r="O724" s="8"/>
      <c r="P724" s="8"/>
      <c r="Q724" s="8"/>
      <c r="R724" s="8"/>
      <c r="S724" s="8"/>
      <c r="T724" s="8"/>
      <c r="U724" s="8"/>
      <c r="V724" s="8"/>
      <c r="W724" s="8"/>
      <c r="X724" s="8"/>
      <c r="Y724" s="8"/>
      <c r="Z724" s="8"/>
      <c r="AA724" s="8"/>
    </row>
    <row r="725" spans="1:27" ht="15.75" customHeight="1">
      <c r="A725" s="80"/>
      <c r="B725" s="81"/>
      <c r="C725" s="81"/>
      <c r="D725" s="81"/>
      <c r="G725" s="7"/>
      <c r="H725" s="7"/>
      <c r="I725" s="7"/>
      <c r="J725" s="7"/>
      <c r="K725" s="7"/>
      <c r="L725" s="8"/>
      <c r="M725" s="8"/>
      <c r="N725" s="8"/>
      <c r="O725" s="8"/>
      <c r="P725" s="8"/>
      <c r="Q725" s="8"/>
      <c r="R725" s="8"/>
      <c r="S725" s="8"/>
      <c r="T725" s="8"/>
      <c r="U725" s="8"/>
      <c r="V725" s="8"/>
      <c r="W725" s="8"/>
      <c r="X725" s="8"/>
      <c r="Y725" s="8"/>
      <c r="Z725" s="8"/>
      <c r="AA725" s="8"/>
    </row>
    <row r="726" spans="1:27" ht="15.75" customHeight="1">
      <c r="A726" s="80"/>
      <c r="B726" s="81"/>
      <c r="C726" s="81"/>
      <c r="D726" s="81"/>
      <c r="G726" s="7"/>
      <c r="H726" s="7"/>
      <c r="I726" s="7"/>
      <c r="J726" s="7"/>
      <c r="K726" s="7"/>
      <c r="L726" s="8"/>
      <c r="M726" s="8"/>
      <c r="N726" s="8"/>
      <c r="O726" s="8"/>
      <c r="P726" s="8"/>
      <c r="Q726" s="8"/>
      <c r="R726" s="8"/>
      <c r="S726" s="8"/>
      <c r="T726" s="8"/>
      <c r="U726" s="8"/>
      <c r="V726" s="8"/>
      <c r="W726" s="8"/>
      <c r="X726" s="8"/>
      <c r="Y726" s="8"/>
      <c r="Z726" s="8"/>
      <c r="AA726" s="8"/>
    </row>
    <row r="727" spans="1:27" ht="15.75" customHeight="1">
      <c r="A727" s="80"/>
      <c r="B727" s="81"/>
      <c r="C727" s="81"/>
      <c r="D727" s="81"/>
      <c r="G727" s="7"/>
      <c r="H727" s="7"/>
      <c r="I727" s="7"/>
      <c r="J727" s="7"/>
      <c r="K727" s="7"/>
      <c r="L727" s="8"/>
      <c r="M727" s="8"/>
      <c r="N727" s="8"/>
      <c r="O727" s="8"/>
      <c r="P727" s="8"/>
      <c r="Q727" s="8"/>
      <c r="R727" s="8"/>
      <c r="S727" s="8"/>
      <c r="T727" s="8"/>
      <c r="U727" s="8"/>
      <c r="V727" s="8"/>
      <c r="W727" s="8"/>
      <c r="X727" s="8"/>
      <c r="Y727" s="8"/>
      <c r="Z727" s="8"/>
      <c r="AA727" s="8"/>
    </row>
    <row r="728" spans="1:27" ht="15.75" customHeight="1">
      <c r="A728" s="80"/>
      <c r="B728" s="81"/>
      <c r="C728" s="81"/>
      <c r="D728" s="81"/>
      <c r="G728" s="7"/>
      <c r="H728" s="7"/>
      <c r="I728" s="7"/>
      <c r="J728" s="7"/>
      <c r="K728" s="7"/>
      <c r="L728" s="8"/>
      <c r="M728" s="8"/>
      <c r="N728" s="8"/>
      <c r="O728" s="8"/>
      <c r="P728" s="8"/>
      <c r="Q728" s="8"/>
      <c r="R728" s="8"/>
      <c r="S728" s="8"/>
      <c r="T728" s="8"/>
      <c r="U728" s="8"/>
      <c r="V728" s="8"/>
      <c r="W728" s="8"/>
      <c r="X728" s="8"/>
      <c r="Y728" s="8"/>
      <c r="Z728" s="8"/>
      <c r="AA728" s="8"/>
    </row>
    <row r="729" spans="1:27" ht="15.75" customHeight="1">
      <c r="A729" s="80"/>
      <c r="B729" s="81"/>
      <c r="C729" s="81"/>
      <c r="D729" s="81"/>
      <c r="G729" s="7"/>
      <c r="H729" s="7"/>
      <c r="I729" s="7"/>
      <c r="J729" s="7"/>
      <c r="K729" s="7"/>
      <c r="L729" s="8"/>
      <c r="M729" s="8"/>
      <c r="N729" s="8"/>
      <c r="O729" s="8"/>
      <c r="P729" s="8"/>
      <c r="Q729" s="8"/>
      <c r="R729" s="8"/>
      <c r="S729" s="8"/>
      <c r="T729" s="8"/>
      <c r="U729" s="8"/>
      <c r="V729" s="8"/>
      <c r="W729" s="8"/>
      <c r="X729" s="8"/>
      <c r="Y729" s="8"/>
      <c r="Z729" s="8"/>
      <c r="AA729" s="8"/>
    </row>
    <row r="730" spans="1:27" ht="15.75" customHeight="1">
      <c r="A730" s="80"/>
      <c r="B730" s="81"/>
      <c r="C730" s="81"/>
      <c r="D730" s="81"/>
      <c r="G730" s="7"/>
      <c r="H730" s="7"/>
      <c r="I730" s="7"/>
      <c r="J730" s="7"/>
      <c r="K730" s="7"/>
      <c r="L730" s="8"/>
      <c r="M730" s="8"/>
      <c r="N730" s="8"/>
      <c r="O730" s="8"/>
      <c r="P730" s="8"/>
      <c r="Q730" s="8"/>
      <c r="R730" s="8"/>
      <c r="S730" s="8"/>
      <c r="T730" s="8"/>
      <c r="U730" s="8"/>
      <c r="V730" s="8"/>
      <c r="W730" s="8"/>
      <c r="X730" s="8"/>
      <c r="Y730" s="8"/>
      <c r="Z730" s="8"/>
      <c r="AA730" s="8"/>
    </row>
    <row r="731" spans="1:27" ht="15.75" customHeight="1">
      <c r="A731" s="80"/>
      <c r="B731" s="81"/>
      <c r="C731" s="81"/>
      <c r="D731" s="81"/>
      <c r="G731" s="7"/>
      <c r="H731" s="7"/>
      <c r="I731" s="7"/>
      <c r="J731" s="7"/>
      <c r="K731" s="7"/>
      <c r="L731" s="8"/>
      <c r="M731" s="8"/>
      <c r="N731" s="8"/>
      <c r="O731" s="8"/>
      <c r="P731" s="8"/>
      <c r="Q731" s="8"/>
      <c r="R731" s="8"/>
      <c r="S731" s="8"/>
      <c r="T731" s="8"/>
      <c r="U731" s="8"/>
      <c r="V731" s="8"/>
      <c r="W731" s="8"/>
      <c r="X731" s="8"/>
      <c r="Y731" s="8"/>
      <c r="Z731" s="8"/>
      <c r="AA731" s="8"/>
    </row>
    <row r="732" spans="1:27" ht="15.75" customHeight="1">
      <c r="A732" s="80"/>
      <c r="B732" s="81"/>
      <c r="C732" s="81"/>
      <c r="D732" s="81"/>
      <c r="G732" s="7"/>
      <c r="H732" s="7"/>
      <c r="I732" s="7"/>
      <c r="J732" s="7"/>
      <c r="K732" s="7"/>
      <c r="L732" s="8"/>
      <c r="M732" s="8"/>
      <c r="N732" s="8"/>
      <c r="O732" s="8"/>
      <c r="P732" s="8"/>
      <c r="Q732" s="8"/>
      <c r="R732" s="8"/>
      <c r="S732" s="8"/>
      <c r="T732" s="8"/>
      <c r="U732" s="8"/>
      <c r="V732" s="8"/>
      <c r="W732" s="8"/>
      <c r="X732" s="8"/>
      <c r="Y732" s="8"/>
      <c r="Z732" s="8"/>
      <c r="AA732" s="8"/>
    </row>
    <row r="733" spans="1:27" ht="15.75" customHeight="1">
      <c r="A733" s="80"/>
      <c r="B733" s="81"/>
      <c r="C733" s="81"/>
      <c r="D733" s="81"/>
      <c r="G733" s="7"/>
      <c r="H733" s="7"/>
      <c r="I733" s="7"/>
      <c r="J733" s="7"/>
      <c r="K733" s="7"/>
      <c r="L733" s="8"/>
      <c r="M733" s="8"/>
      <c r="N733" s="8"/>
      <c r="O733" s="8"/>
      <c r="P733" s="8"/>
      <c r="Q733" s="8"/>
      <c r="R733" s="8"/>
      <c r="S733" s="8"/>
      <c r="T733" s="8"/>
      <c r="U733" s="8"/>
      <c r="V733" s="8"/>
      <c r="W733" s="8"/>
      <c r="X733" s="8"/>
      <c r="Y733" s="8"/>
      <c r="Z733" s="8"/>
      <c r="AA733" s="8"/>
    </row>
    <row r="734" spans="1:27" ht="15.75" customHeight="1">
      <c r="A734" s="80"/>
      <c r="B734" s="81"/>
      <c r="C734" s="81"/>
      <c r="D734" s="81"/>
      <c r="G734" s="7"/>
      <c r="H734" s="7"/>
      <c r="I734" s="7"/>
      <c r="J734" s="7"/>
      <c r="K734" s="7"/>
      <c r="L734" s="8"/>
      <c r="M734" s="8"/>
      <c r="N734" s="8"/>
      <c r="O734" s="8"/>
      <c r="P734" s="8"/>
      <c r="Q734" s="8"/>
      <c r="R734" s="8"/>
      <c r="S734" s="8"/>
      <c r="T734" s="8"/>
      <c r="U734" s="8"/>
      <c r="V734" s="8"/>
      <c r="W734" s="8"/>
      <c r="X734" s="8"/>
      <c r="Y734" s="8"/>
      <c r="Z734" s="8"/>
      <c r="AA734" s="8"/>
    </row>
    <row r="735" spans="1:27" ht="15.75" customHeight="1">
      <c r="A735" s="80"/>
      <c r="B735" s="81"/>
      <c r="C735" s="81"/>
      <c r="D735" s="81"/>
      <c r="G735" s="7"/>
      <c r="H735" s="7"/>
      <c r="I735" s="7"/>
      <c r="J735" s="7"/>
      <c r="K735" s="7"/>
      <c r="L735" s="8"/>
      <c r="M735" s="8"/>
      <c r="N735" s="8"/>
      <c r="O735" s="8"/>
      <c r="P735" s="8"/>
      <c r="Q735" s="8"/>
      <c r="R735" s="8"/>
      <c r="S735" s="8"/>
      <c r="T735" s="8"/>
      <c r="U735" s="8"/>
      <c r="V735" s="8"/>
      <c r="W735" s="8"/>
      <c r="X735" s="8"/>
      <c r="Y735" s="8"/>
      <c r="Z735" s="8"/>
      <c r="AA735" s="8"/>
    </row>
    <row r="736" spans="1:27" ht="15.75" customHeight="1">
      <c r="A736" s="80"/>
      <c r="B736" s="81"/>
      <c r="C736" s="81"/>
      <c r="D736" s="81"/>
      <c r="G736" s="7"/>
      <c r="H736" s="7"/>
      <c r="I736" s="7"/>
      <c r="J736" s="7"/>
      <c r="K736" s="7"/>
      <c r="L736" s="8"/>
      <c r="M736" s="8"/>
      <c r="N736" s="8"/>
      <c r="O736" s="8"/>
      <c r="P736" s="8"/>
      <c r="Q736" s="8"/>
      <c r="R736" s="8"/>
      <c r="S736" s="8"/>
      <c r="T736" s="8"/>
      <c r="U736" s="8"/>
      <c r="V736" s="8"/>
      <c r="W736" s="8"/>
      <c r="X736" s="8"/>
      <c r="Y736" s="8"/>
      <c r="Z736" s="8"/>
      <c r="AA736" s="8"/>
    </row>
    <row r="737" spans="1:27" ht="15.75" customHeight="1">
      <c r="A737" s="80"/>
      <c r="B737" s="81"/>
      <c r="C737" s="81"/>
      <c r="D737" s="81"/>
      <c r="G737" s="7"/>
      <c r="H737" s="7"/>
      <c r="I737" s="7"/>
      <c r="J737" s="7"/>
      <c r="K737" s="7"/>
      <c r="L737" s="8"/>
      <c r="M737" s="8"/>
      <c r="N737" s="8"/>
      <c r="O737" s="8"/>
      <c r="P737" s="8"/>
      <c r="Q737" s="8"/>
      <c r="R737" s="8"/>
      <c r="S737" s="8"/>
      <c r="T737" s="8"/>
      <c r="U737" s="8"/>
      <c r="V737" s="8"/>
      <c r="W737" s="8"/>
      <c r="X737" s="8"/>
      <c r="Y737" s="8"/>
      <c r="Z737" s="8"/>
      <c r="AA737" s="8"/>
    </row>
    <row r="738" spans="1:27" ht="15.75" customHeight="1">
      <c r="A738" s="80"/>
      <c r="B738" s="81"/>
      <c r="C738" s="81"/>
      <c r="D738" s="81"/>
      <c r="G738" s="7"/>
      <c r="H738" s="7"/>
      <c r="I738" s="7"/>
      <c r="J738" s="7"/>
      <c r="K738" s="7"/>
      <c r="L738" s="8"/>
      <c r="M738" s="8"/>
      <c r="N738" s="8"/>
      <c r="O738" s="8"/>
      <c r="P738" s="8"/>
      <c r="Q738" s="8"/>
      <c r="R738" s="8"/>
      <c r="S738" s="8"/>
      <c r="T738" s="8"/>
      <c r="U738" s="8"/>
      <c r="V738" s="8"/>
      <c r="W738" s="8"/>
      <c r="X738" s="8"/>
      <c r="Y738" s="8"/>
      <c r="Z738" s="8"/>
      <c r="AA738" s="8"/>
    </row>
    <row r="739" spans="1:27" ht="15.75" customHeight="1">
      <c r="A739" s="80"/>
      <c r="B739" s="81"/>
      <c r="C739" s="81"/>
      <c r="D739" s="81"/>
      <c r="G739" s="7"/>
      <c r="H739" s="7"/>
      <c r="I739" s="7"/>
      <c r="J739" s="7"/>
      <c r="K739" s="7"/>
      <c r="L739" s="8"/>
      <c r="M739" s="8"/>
      <c r="N739" s="8"/>
      <c r="O739" s="8"/>
      <c r="P739" s="8"/>
      <c r="Q739" s="8"/>
      <c r="R739" s="8"/>
      <c r="S739" s="8"/>
      <c r="T739" s="8"/>
      <c r="U739" s="8"/>
      <c r="V739" s="8"/>
      <c r="W739" s="8"/>
      <c r="X739" s="8"/>
      <c r="Y739" s="8"/>
      <c r="Z739" s="8"/>
      <c r="AA739" s="8"/>
    </row>
    <row r="740" spans="1:27" ht="15.75" customHeight="1">
      <c r="A740" s="80"/>
      <c r="B740" s="81"/>
      <c r="C740" s="81"/>
      <c r="D740" s="81"/>
      <c r="G740" s="7"/>
      <c r="H740" s="7"/>
      <c r="I740" s="7"/>
      <c r="J740" s="7"/>
      <c r="K740" s="7"/>
      <c r="L740" s="8"/>
      <c r="M740" s="8"/>
      <c r="N740" s="8"/>
      <c r="O740" s="8"/>
      <c r="P740" s="8"/>
      <c r="Q740" s="8"/>
      <c r="R740" s="8"/>
      <c r="S740" s="8"/>
      <c r="T740" s="8"/>
      <c r="U740" s="8"/>
      <c r="V740" s="8"/>
      <c r="W740" s="8"/>
      <c r="X740" s="8"/>
      <c r="Y740" s="8"/>
      <c r="Z740" s="8"/>
      <c r="AA740" s="8"/>
    </row>
    <row r="741" spans="1:27" ht="15.75" customHeight="1">
      <c r="A741" s="80"/>
      <c r="B741" s="81"/>
      <c r="C741" s="81"/>
      <c r="D741" s="81"/>
      <c r="G741" s="7"/>
      <c r="H741" s="7"/>
      <c r="I741" s="7"/>
      <c r="J741" s="7"/>
      <c r="K741" s="7"/>
      <c r="L741" s="8"/>
      <c r="M741" s="8"/>
      <c r="N741" s="8"/>
      <c r="O741" s="8"/>
      <c r="P741" s="8"/>
      <c r="Q741" s="8"/>
      <c r="R741" s="8"/>
      <c r="S741" s="8"/>
      <c r="T741" s="8"/>
      <c r="U741" s="8"/>
      <c r="V741" s="8"/>
      <c r="W741" s="8"/>
      <c r="X741" s="8"/>
      <c r="Y741" s="8"/>
      <c r="Z741" s="8"/>
      <c r="AA741" s="8"/>
    </row>
    <row r="742" spans="1:27" ht="15.75" customHeight="1">
      <c r="A742" s="80"/>
      <c r="B742" s="81"/>
      <c r="C742" s="81"/>
      <c r="D742" s="81"/>
      <c r="G742" s="7"/>
      <c r="H742" s="7"/>
      <c r="I742" s="7"/>
      <c r="J742" s="7"/>
      <c r="K742" s="7"/>
      <c r="L742" s="8"/>
      <c r="M742" s="8"/>
      <c r="N742" s="8"/>
      <c r="O742" s="8"/>
      <c r="P742" s="8"/>
      <c r="Q742" s="8"/>
      <c r="R742" s="8"/>
      <c r="S742" s="8"/>
      <c r="T742" s="8"/>
      <c r="U742" s="8"/>
      <c r="V742" s="8"/>
      <c r="W742" s="8"/>
      <c r="X742" s="8"/>
      <c r="Y742" s="8"/>
      <c r="Z742" s="8"/>
      <c r="AA742" s="8"/>
    </row>
    <row r="743" spans="1:27" ht="15.75" customHeight="1">
      <c r="A743" s="80"/>
      <c r="B743" s="81"/>
      <c r="C743" s="81"/>
      <c r="D743" s="81"/>
      <c r="G743" s="7"/>
      <c r="H743" s="7"/>
      <c r="I743" s="7"/>
      <c r="J743" s="7"/>
      <c r="K743" s="7"/>
      <c r="L743" s="8"/>
      <c r="M743" s="8"/>
      <c r="N743" s="8"/>
      <c r="O743" s="8"/>
      <c r="P743" s="8"/>
      <c r="Q743" s="8"/>
      <c r="R743" s="8"/>
      <c r="S743" s="8"/>
      <c r="T743" s="8"/>
      <c r="U743" s="8"/>
      <c r="V743" s="8"/>
      <c r="W743" s="8"/>
      <c r="X743" s="8"/>
      <c r="Y743" s="8"/>
      <c r="Z743" s="8"/>
      <c r="AA743" s="8"/>
    </row>
    <row r="744" spans="1:27" ht="15.75" customHeight="1">
      <c r="A744" s="80"/>
      <c r="B744" s="81"/>
      <c r="C744" s="81"/>
      <c r="D744" s="81"/>
      <c r="G744" s="7"/>
      <c r="H744" s="7"/>
      <c r="I744" s="7"/>
      <c r="J744" s="7"/>
      <c r="K744" s="7"/>
      <c r="L744" s="8"/>
      <c r="M744" s="8"/>
      <c r="N744" s="8"/>
      <c r="O744" s="8"/>
      <c r="P744" s="8"/>
      <c r="Q744" s="8"/>
      <c r="R744" s="8"/>
      <c r="S744" s="8"/>
      <c r="T744" s="8"/>
      <c r="U744" s="8"/>
      <c r="V744" s="8"/>
      <c r="W744" s="8"/>
      <c r="X744" s="8"/>
      <c r="Y744" s="8"/>
      <c r="Z744" s="8"/>
      <c r="AA744" s="8"/>
    </row>
    <row r="745" spans="1:27" ht="15.75" customHeight="1">
      <c r="A745" s="80"/>
      <c r="B745" s="81"/>
      <c r="C745" s="81"/>
      <c r="D745" s="81"/>
      <c r="G745" s="7"/>
      <c r="H745" s="7"/>
      <c r="I745" s="7"/>
      <c r="J745" s="7"/>
      <c r="K745" s="7"/>
      <c r="L745" s="8"/>
      <c r="M745" s="8"/>
      <c r="N745" s="8"/>
      <c r="O745" s="8"/>
      <c r="P745" s="8"/>
      <c r="Q745" s="8"/>
      <c r="R745" s="8"/>
      <c r="S745" s="8"/>
      <c r="T745" s="8"/>
      <c r="U745" s="8"/>
      <c r="V745" s="8"/>
      <c r="W745" s="8"/>
      <c r="X745" s="8"/>
      <c r="Y745" s="8"/>
      <c r="Z745" s="8"/>
      <c r="AA745" s="8"/>
    </row>
    <row r="746" spans="1:27" ht="15.75" customHeight="1">
      <c r="A746" s="80"/>
      <c r="B746" s="81"/>
      <c r="C746" s="81"/>
      <c r="D746" s="81"/>
      <c r="G746" s="7"/>
      <c r="H746" s="7"/>
      <c r="I746" s="7"/>
      <c r="J746" s="7"/>
      <c r="K746" s="7"/>
      <c r="L746" s="8"/>
      <c r="M746" s="8"/>
      <c r="N746" s="8"/>
      <c r="O746" s="8"/>
      <c r="P746" s="8"/>
      <c r="Q746" s="8"/>
      <c r="R746" s="8"/>
      <c r="S746" s="8"/>
      <c r="T746" s="8"/>
      <c r="U746" s="8"/>
      <c r="V746" s="8"/>
      <c r="W746" s="8"/>
      <c r="X746" s="8"/>
      <c r="Y746" s="8"/>
      <c r="Z746" s="8"/>
      <c r="AA746" s="8"/>
    </row>
    <row r="747" spans="1:27" ht="15.75" customHeight="1">
      <c r="A747" s="80"/>
      <c r="B747" s="81"/>
      <c r="C747" s="81"/>
      <c r="D747" s="81"/>
      <c r="G747" s="7"/>
      <c r="H747" s="7"/>
      <c r="I747" s="7"/>
      <c r="J747" s="7"/>
      <c r="K747" s="7"/>
      <c r="L747" s="8"/>
      <c r="M747" s="8"/>
      <c r="N747" s="8"/>
      <c r="O747" s="8"/>
      <c r="P747" s="8"/>
      <c r="Q747" s="8"/>
      <c r="R747" s="8"/>
      <c r="S747" s="8"/>
      <c r="T747" s="8"/>
      <c r="U747" s="8"/>
      <c r="V747" s="8"/>
      <c r="W747" s="8"/>
      <c r="X747" s="8"/>
      <c r="Y747" s="8"/>
      <c r="Z747" s="8"/>
      <c r="AA747" s="8"/>
    </row>
    <row r="748" spans="1:27" ht="15.75" customHeight="1">
      <c r="A748" s="80"/>
      <c r="B748" s="81"/>
      <c r="C748" s="81"/>
      <c r="D748" s="81"/>
      <c r="G748" s="7"/>
      <c r="H748" s="7"/>
      <c r="I748" s="7"/>
      <c r="J748" s="7"/>
      <c r="K748" s="7"/>
      <c r="L748" s="8"/>
      <c r="M748" s="8"/>
      <c r="N748" s="8"/>
      <c r="O748" s="8"/>
      <c r="P748" s="8"/>
      <c r="Q748" s="8"/>
      <c r="R748" s="8"/>
      <c r="S748" s="8"/>
      <c r="T748" s="8"/>
      <c r="U748" s="8"/>
      <c r="V748" s="8"/>
      <c r="W748" s="8"/>
      <c r="X748" s="8"/>
      <c r="Y748" s="8"/>
      <c r="Z748" s="8"/>
      <c r="AA748" s="8"/>
    </row>
    <row r="749" spans="1:27" ht="15.75" customHeight="1">
      <c r="A749" s="80"/>
      <c r="B749" s="81"/>
      <c r="C749" s="81"/>
      <c r="D749" s="81"/>
      <c r="G749" s="7"/>
      <c r="H749" s="7"/>
      <c r="I749" s="7"/>
      <c r="J749" s="7"/>
      <c r="K749" s="7"/>
      <c r="L749" s="8"/>
      <c r="M749" s="8"/>
      <c r="N749" s="8"/>
      <c r="O749" s="8"/>
      <c r="P749" s="8"/>
      <c r="Q749" s="8"/>
      <c r="R749" s="8"/>
      <c r="S749" s="8"/>
      <c r="T749" s="8"/>
      <c r="U749" s="8"/>
      <c r="V749" s="8"/>
      <c r="W749" s="8"/>
      <c r="X749" s="8"/>
      <c r="Y749" s="8"/>
      <c r="Z749" s="8"/>
      <c r="AA749" s="8"/>
    </row>
    <row r="750" spans="1:27" ht="15.75" customHeight="1">
      <c r="A750" s="80"/>
      <c r="B750" s="81"/>
      <c r="C750" s="81"/>
      <c r="D750" s="81"/>
      <c r="G750" s="7"/>
      <c r="H750" s="7"/>
      <c r="I750" s="7"/>
      <c r="J750" s="7"/>
      <c r="K750" s="7"/>
      <c r="L750" s="8"/>
      <c r="M750" s="8"/>
      <c r="N750" s="8"/>
      <c r="O750" s="8"/>
      <c r="P750" s="8"/>
      <c r="Q750" s="8"/>
      <c r="R750" s="8"/>
      <c r="S750" s="8"/>
      <c r="T750" s="8"/>
      <c r="U750" s="8"/>
      <c r="V750" s="8"/>
      <c r="W750" s="8"/>
      <c r="X750" s="8"/>
      <c r="Y750" s="8"/>
      <c r="Z750" s="8"/>
      <c r="AA750" s="8"/>
    </row>
    <row r="751" spans="1:27" ht="15.75" customHeight="1">
      <c r="A751" s="80"/>
      <c r="B751" s="81"/>
      <c r="C751" s="81"/>
      <c r="D751" s="81"/>
      <c r="G751" s="7"/>
      <c r="H751" s="7"/>
      <c r="I751" s="7"/>
      <c r="J751" s="7"/>
      <c r="K751" s="7"/>
      <c r="L751" s="8"/>
      <c r="M751" s="8"/>
      <c r="N751" s="8"/>
      <c r="O751" s="8"/>
      <c r="P751" s="8"/>
      <c r="Q751" s="8"/>
      <c r="R751" s="8"/>
      <c r="S751" s="8"/>
      <c r="T751" s="8"/>
      <c r="U751" s="8"/>
      <c r="V751" s="8"/>
      <c r="W751" s="8"/>
      <c r="X751" s="8"/>
      <c r="Y751" s="8"/>
      <c r="Z751" s="8"/>
      <c r="AA751" s="8"/>
    </row>
    <row r="752" spans="1:27" ht="15.75" customHeight="1">
      <c r="A752" s="80"/>
      <c r="B752" s="81"/>
      <c r="C752" s="81"/>
      <c r="D752" s="81"/>
      <c r="G752" s="7"/>
      <c r="H752" s="7"/>
      <c r="I752" s="7"/>
      <c r="J752" s="7"/>
      <c r="K752" s="7"/>
      <c r="L752" s="8"/>
      <c r="M752" s="8"/>
      <c r="N752" s="8"/>
      <c r="O752" s="8"/>
      <c r="P752" s="8"/>
      <c r="Q752" s="8"/>
      <c r="R752" s="8"/>
      <c r="S752" s="8"/>
      <c r="T752" s="8"/>
      <c r="U752" s="8"/>
      <c r="V752" s="8"/>
      <c r="W752" s="8"/>
      <c r="X752" s="8"/>
      <c r="Y752" s="8"/>
      <c r="Z752" s="8"/>
      <c r="AA752" s="8"/>
    </row>
    <row r="753" spans="1:27" ht="15.75" customHeight="1">
      <c r="A753" s="80"/>
      <c r="B753" s="81"/>
      <c r="C753" s="81"/>
      <c r="D753" s="81"/>
      <c r="G753" s="7"/>
      <c r="H753" s="7"/>
      <c r="I753" s="7"/>
      <c r="J753" s="7"/>
      <c r="K753" s="7"/>
      <c r="L753" s="8"/>
      <c r="M753" s="8"/>
      <c r="N753" s="8"/>
      <c r="O753" s="8"/>
      <c r="P753" s="8"/>
      <c r="Q753" s="8"/>
      <c r="R753" s="8"/>
      <c r="S753" s="8"/>
      <c r="T753" s="8"/>
      <c r="U753" s="8"/>
      <c r="V753" s="8"/>
      <c r="W753" s="8"/>
      <c r="X753" s="8"/>
      <c r="Y753" s="8"/>
      <c r="Z753" s="8"/>
      <c r="AA753" s="8"/>
    </row>
    <row r="754" spans="1:27" ht="15.75" customHeight="1">
      <c r="A754" s="80"/>
      <c r="B754" s="81"/>
      <c r="C754" s="81"/>
      <c r="D754" s="81"/>
      <c r="G754" s="7"/>
      <c r="H754" s="7"/>
      <c r="I754" s="7"/>
      <c r="J754" s="7"/>
      <c r="K754" s="7"/>
      <c r="L754" s="8"/>
      <c r="M754" s="8"/>
      <c r="N754" s="8"/>
      <c r="O754" s="8"/>
      <c r="P754" s="8"/>
      <c r="Q754" s="8"/>
      <c r="R754" s="8"/>
      <c r="S754" s="8"/>
      <c r="T754" s="8"/>
      <c r="U754" s="8"/>
      <c r="V754" s="8"/>
      <c r="W754" s="8"/>
      <c r="X754" s="8"/>
      <c r="Y754" s="8"/>
      <c r="Z754" s="8"/>
      <c r="AA754" s="8"/>
    </row>
    <row r="755" spans="1:27" ht="15.75" customHeight="1">
      <c r="A755" s="80"/>
      <c r="B755" s="81"/>
      <c r="C755" s="81"/>
      <c r="D755" s="81"/>
      <c r="G755" s="7"/>
      <c r="H755" s="7"/>
      <c r="I755" s="7"/>
      <c r="J755" s="7"/>
      <c r="K755" s="7"/>
      <c r="L755" s="8"/>
      <c r="M755" s="8"/>
      <c r="N755" s="8"/>
      <c r="O755" s="8"/>
      <c r="P755" s="8"/>
      <c r="Q755" s="8"/>
      <c r="R755" s="8"/>
      <c r="S755" s="8"/>
      <c r="T755" s="8"/>
      <c r="U755" s="8"/>
      <c r="V755" s="8"/>
      <c r="W755" s="8"/>
      <c r="X755" s="8"/>
      <c r="Y755" s="8"/>
      <c r="Z755" s="8"/>
      <c r="AA755" s="8"/>
    </row>
    <row r="756" spans="1:27" ht="15.75" customHeight="1">
      <c r="A756" s="80"/>
      <c r="B756" s="81"/>
      <c r="C756" s="81"/>
      <c r="D756" s="81"/>
      <c r="G756" s="7"/>
      <c r="H756" s="7"/>
      <c r="I756" s="7"/>
      <c r="J756" s="7"/>
      <c r="K756" s="7"/>
      <c r="L756" s="8"/>
      <c r="M756" s="8"/>
      <c r="N756" s="8"/>
      <c r="O756" s="8"/>
      <c r="P756" s="8"/>
      <c r="Q756" s="8"/>
      <c r="R756" s="8"/>
      <c r="S756" s="8"/>
      <c r="T756" s="8"/>
      <c r="U756" s="8"/>
      <c r="V756" s="8"/>
      <c r="W756" s="8"/>
      <c r="X756" s="8"/>
      <c r="Y756" s="8"/>
      <c r="Z756" s="8"/>
      <c r="AA756" s="8"/>
    </row>
    <row r="757" spans="1:27" ht="15.75" customHeight="1">
      <c r="A757" s="80"/>
      <c r="B757" s="81"/>
      <c r="C757" s="81"/>
      <c r="D757" s="81"/>
      <c r="G757" s="7"/>
      <c r="H757" s="7"/>
      <c r="I757" s="7"/>
      <c r="J757" s="7"/>
      <c r="K757" s="7"/>
      <c r="L757" s="8"/>
      <c r="M757" s="8"/>
      <c r="N757" s="8"/>
      <c r="O757" s="8"/>
      <c r="P757" s="8"/>
      <c r="Q757" s="8"/>
      <c r="R757" s="8"/>
      <c r="S757" s="8"/>
      <c r="T757" s="8"/>
      <c r="U757" s="8"/>
      <c r="V757" s="8"/>
      <c r="W757" s="8"/>
      <c r="X757" s="8"/>
      <c r="Y757" s="8"/>
      <c r="Z757" s="8"/>
      <c r="AA757" s="8"/>
    </row>
    <row r="758" spans="1:27" ht="15.75" customHeight="1">
      <c r="A758" s="80"/>
      <c r="B758" s="81"/>
      <c r="C758" s="81"/>
      <c r="D758" s="81"/>
      <c r="G758" s="7"/>
      <c r="H758" s="7"/>
      <c r="I758" s="7"/>
      <c r="J758" s="7"/>
      <c r="K758" s="7"/>
      <c r="L758" s="8"/>
      <c r="M758" s="8"/>
      <c r="N758" s="8"/>
      <c r="O758" s="8"/>
      <c r="P758" s="8"/>
      <c r="Q758" s="8"/>
      <c r="R758" s="8"/>
      <c r="S758" s="8"/>
      <c r="T758" s="8"/>
      <c r="U758" s="8"/>
      <c r="V758" s="8"/>
      <c r="W758" s="8"/>
      <c r="X758" s="8"/>
      <c r="Y758" s="8"/>
      <c r="Z758" s="8"/>
      <c r="AA758" s="8"/>
    </row>
    <row r="759" spans="1:27" ht="15.75" customHeight="1">
      <c r="A759" s="80"/>
      <c r="B759" s="81"/>
      <c r="C759" s="81"/>
      <c r="D759" s="81"/>
      <c r="G759" s="7"/>
      <c r="H759" s="7"/>
      <c r="I759" s="7"/>
      <c r="J759" s="7"/>
      <c r="K759" s="7"/>
      <c r="L759" s="8"/>
      <c r="M759" s="8"/>
      <c r="N759" s="8"/>
      <c r="O759" s="8"/>
      <c r="P759" s="8"/>
      <c r="Q759" s="8"/>
      <c r="R759" s="8"/>
      <c r="S759" s="8"/>
      <c r="T759" s="8"/>
      <c r="U759" s="8"/>
      <c r="V759" s="8"/>
      <c r="W759" s="8"/>
      <c r="X759" s="8"/>
      <c r="Y759" s="8"/>
      <c r="Z759" s="8"/>
      <c r="AA759" s="8"/>
    </row>
    <row r="760" spans="1:27" ht="15.75" customHeight="1">
      <c r="A760" s="80"/>
      <c r="B760" s="81"/>
      <c r="C760" s="81"/>
      <c r="D760" s="81"/>
      <c r="G760" s="7"/>
      <c r="H760" s="7"/>
      <c r="I760" s="7"/>
      <c r="J760" s="7"/>
      <c r="K760" s="7"/>
      <c r="L760" s="8"/>
      <c r="M760" s="8"/>
      <c r="N760" s="8"/>
      <c r="O760" s="8"/>
      <c r="P760" s="8"/>
      <c r="Q760" s="8"/>
      <c r="R760" s="8"/>
      <c r="S760" s="8"/>
      <c r="T760" s="8"/>
      <c r="U760" s="8"/>
      <c r="V760" s="8"/>
      <c r="W760" s="8"/>
      <c r="X760" s="8"/>
      <c r="Y760" s="8"/>
      <c r="Z760" s="8"/>
      <c r="AA760" s="8"/>
    </row>
    <row r="761" spans="1:27" ht="15.75" customHeight="1">
      <c r="A761" s="80"/>
      <c r="B761" s="81"/>
      <c r="C761" s="81"/>
      <c r="D761" s="81"/>
      <c r="G761" s="7"/>
      <c r="H761" s="7"/>
      <c r="I761" s="7"/>
      <c r="J761" s="7"/>
      <c r="K761" s="7"/>
      <c r="L761" s="8"/>
      <c r="M761" s="8"/>
      <c r="N761" s="8"/>
      <c r="O761" s="8"/>
      <c r="P761" s="8"/>
      <c r="Q761" s="8"/>
      <c r="R761" s="8"/>
      <c r="S761" s="8"/>
      <c r="T761" s="8"/>
      <c r="U761" s="8"/>
      <c r="V761" s="8"/>
      <c r="W761" s="8"/>
      <c r="X761" s="8"/>
      <c r="Y761" s="8"/>
      <c r="Z761" s="8"/>
      <c r="AA761" s="8"/>
    </row>
    <row r="762" spans="1:27" ht="15.75" customHeight="1">
      <c r="A762" s="80"/>
      <c r="B762" s="81"/>
      <c r="C762" s="81"/>
      <c r="D762" s="81"/>
      <c r="G762" s="7"/>
      <c r="H762" s="7"/>
      <c r="I762" s="7"/>
      <c r="J762" s="7"/>
      <c r="K762" s="7"/>
      <c r="L762" s="8"/>
      <c r="M762" s="8"/>
      <c r="N762" s="8"/>
      <c r="O762" s="8"/>
      <c r="P762" s="8"/>
      <c r="Q762" s="8"/>
      <c r="R762" s="8"/>
      <c r="S762" s="8"/>
      <c r="T762" s="8"/>
      <c r="U762" s="8"/>
      <c r="V762" s="8"/>
      <c r="W762" s="8"/>
      <c r="X762" s="8"/>
      <c r="Y762" s="8"/>
      <c r="Z762" s="8"/>
      <c r="AA762" s="8"/>
    </row>
    <row r="763" spans="1:27" ht="15.75" customHeight="1">
      <c r="A763" s="80"/>
      <c r="B763" s="81"/>
      <c r="C763" s="81"/>
      <c r="D763" s="81"/>
      <c r="G763" s="7"/>
      <c r="H763" s="7"/>
      <c r="I763" s="7"/>
      <c r="J763" s="7"/>
      <c r="K763" s="7"/>
      <c r="L763" s="8"/>
      <c r="M763" s="8"/>
      <c r="N763" s="8"/>
      <c r="O763" s="8"/>
      <c r="P763" s="8"/>
      <c r="Q763" s="8"/>
      <c r="R763" s="8"/>
      <c r="S763" s="8"/>
      <c r="T763" s="8"/>
      <c r="U763" s="8"/>
      <c r="V763" s="8"/>
      <c r="W763" s="8"/>
      <c r="X763" s="8"/>
      <c r="Y763" s="8"/>
      <c r="Z763" s="8"/>
      <c r="AA763" s="8"/>
    </row>
    <row r="764" spans="1:27" ht="15.75" customHeight="1">
      <c r="A764" s="80"/>
      <c r="B764" s="81"/>
      <c r="C764" s="81"/>
      <c r="D764" s="81"/>
      <c r="G764" s="7"/>
      <c r="H764" s="7"/>
      <c r="I764" s="7"/>
      <c r="J764" s="7"/>
      <c r="K764" s="7"/>
      <c r="L764" s="8"/>
      <c r="M764" s="8"/>
      <c r="N764" s="8"/>
      <c r="O764" s="8"/>
      <c r="P764" s="8"/>
      <c r="Q764" s="8"/>
      <c r="R764" s="8"/>
      <c r="S764" s="8"/>
      <c r="T764" s="8"/>
      <c r="U764" s="8"/>
      <c r="V764" s="8"/>
      <c r="W764" s="8"/>
      <c r="X764" s="8"/>
      <c r="Y764" s="8"/>
      <c r="Z764" s="8"/>
      <c r="AA764" s="8"/>
    </row>
    <row r="765" spans="1:27" ht="15.75" customHeight="1">
      <c r="A765" s="80"/>
      <c r="B765" s="81"/>
      <c r="C765" s="81"/>
      <c r="D765" s="81"/>
      <c r="G765" s="7"/>
      <c r="H765" s="7"/>
      <c r="I765" s="7"/>
      <c r="J765" s="7"/>
      <c r="K765" s="7"/>
      <c r="L765" s="8"/>
      <c r="M765" s="8"/>
      <c r="N765" s="8"/>
      <c r="O765" s="8"/>
      <c r="P765" s="8"/>
      <c r="Q765" s="8"/>
      <c r="R765" s="8"/>
      <c r="S765" s="8"/>
      <c r="T765" s="8"/>
      <c r="U765" s="8"/>
      <c r="V765" s="8"/>
      <c r="W765" s="8"/>
      <c r="X765" s="8"/>
      <c r="Y765" s="8"/>
      <c r="Z765" s="8"/>
      <c r="AA765" s="8"/>
    </row>
    <row r="766" spans="1:27" ht="15.75" customHeight="1">
      <c r="A766" s="80"/>
      <c r="B766" s="81"/>
      <c r="C766" s="81"/>
      <c r="D766" s="81"/>
      <c r="G766" s="7"/>
      <c r="H766" s="7"/>
      <c r="I766" s="7"/>
      <c r="J766" s="7"/>
      <c r="K766" s="7"/>
      <c r="L766" s="8"/>
      <c r="M766" s="8"/>
      <c r="N766" s="8"/>
      <c r="O766" s="8"/>
      <c r="P766" s="8"/>
      <c r="Q766" s="8"/>
      <c r="R766" s="8"/>
      <c r="S766" s="8"/>
      <c r="T766" s="8"/>
      <c r="U766" s="8"/>
      <c r="V766" s="8"/>
      <c r="W766" s="8"/>
      <c r="X766" s="8"/>
      <c r="Y766" s="8"/>
      <c r="Z766" s="8"/>
      <c r="AA766" s="8"/>
    </row>
    <row r="767" spans="1:27" ht="15.75" customHeight="1">
      <c r="A767" s="80"/>
      <c r="B767" s="81"/>
      <c r="C767" s="81"/>
      <c r="D767" s="81"/>
      <c r="G767" s="7"/>
      <c r="H767" s="7"/>
      <c r="I767" s="7"/>
      <c r="J767" s="7"/>
      <c r="K767" s="7"/>
      <c r="L767" s="8"/>
      <c r="M767" s="8"/>
      <c r="N767" s="8"/>
      <c r="O767" s="8"/>
      <c r="P767" s="8"/>
      <c r="Q767" s="8"/>
      <c r="R767" s="8"/>
      <c r="S767" s="8"/>
      <c r="T767" s="8"/>
      <c r="U767" s="8"/>
      <c r="V767" s="8"/>
      <c r="W767" s="8"/>
      <c r="X767" s="8"/>
      <c r="Y767" s="8"/>
      <c r="Z767" s="8"/>
      <c r="AA767" s="8"/>
    </row>
    <row r="768" spans="1:27" ht="15.75" customHeight="1">
      <c r="A768" s="80"/>
      <c r="B768" s="81"/>
      <c r="C768" s="81"/>
      <c r="D768" s="81"/>
      <c r="G768" s="7"/>
      <c r="H768" s="7"/>
      <c r="I768" s="7"/>
      <c r="J768" s="7"/>
      <c r="K768" s="7"/>
      <c r="L768" s="8"/>
      <c r="M768" s="8"/>
      <c r="N768" s="8"/>
      <c r="O768" s="8"/>
      <c r="P768" s="8"/>
      <c r="Q768" s="8"/>
      <c r="R768" s="8"/>
      <c r="S768" s="8"/>
      <c r="T768" s="8"/>
      <c r="U768" s="8"/>
      <c r="V768" s="8"/>
      <c r="W768" s="8"/>
      <c r="X768" s="8"/>
      <c r="Y768" s="8"/>
      <c r="Z768" s="8"/>
      <c r="AA768" s="8"/>
    </row>
    <row r="769" spans="1:27" ht="15.75" customHeight="1">
      <c r="A769" s="80"/>
      <c r="B769" s="81"/>
      <c r="C769" s="81"/>
      <c r="D769" s="81"/>
      <c r="G769" s="7"/>
      <c r="H769" s="7"/>
      <c r="I769" s="7"/>
      <c r="J769" s="7"/>
      <c r="K769" s="7"/>
      <c r="L769" s="8"/>
      <c r="M769" s="8"/>
      <c r="N769" s="8"/>
      <c r="O769" s="8"/>
      <c r="P769" s="8"/>
      <c r="Q769" s="8"/>
      <c r="R769" s="8"/>
      <c r="S769" s="8"/>
      <c r="T769" s="8"/>
      <c r="U769" s="8"/>
      <c r="V769" s="8"/>
      <c r="W769" s="8"/>
      <c r="X769" s="8"/>
      <c r="Y769" s="8"/>
      <c r="Z769" s="8"/>
      <c r="AA769" s="8"/>
    </row>
    <row r="770" spans="1:27" ht="15.75" customHeight="1">
      <c r="A770" s="80"/>
      <c r="B770" s="81"/>
      <c r="C770" s="81"/>
      <c r="D770" s="81"/>
      <c r="G770" s="7"/>
      <c r="H770" s="7"/>
      <c r="I770" s="7"/>
      <c r="J770" s="7"/>
      <c r="K770" s="7"/>
      <c r="L770" s="8"/>
      <c r="M770" s="8"/>
      <c r="N770" s="8"/>
      <c r="O770" s="8"/>
      <c r="P770" s="8"/>
      <c r="Q770" s="8"/>
      <c r="R770" s="8"/>
      <c r="S770" s="8"/>
      <c r="T770" s="8"/>
      <c r="U770" s="8"/>
      <c r="V770" s="8"/>
      <c r="W770" s="8"/>
      <c r="X770" s="8"/>
      <c r="Y770" s="8"/>
      <c r="Z770" s="8"/>
      <c r="AA770" s="8"/>
    </row>
    <row r="771" spans="1:27" ht="15.75" customHeight="1">
      <c r="A771" s="80"/>
      <c r="B771" s="81"/>
      <c r="C771" s="81"/>
      <c r="D771" s="81"/>
      <c r="G771" s="7"/>
      <c r="H771" s="7"/>
      <c r="I771" s="7"/>
      <c r="J771" s="7"/>
      <c r="K771" s="7"/>
      <c r="L771" s="8"/>
      <c r="M771" s="8"/>
      <c r="N771" s="8"/>
      <c r="O771" s="8"/>
      <c r="P771" s="8"/>
      <c r="Q771" s="8"/>
      <c r="R771" s="8"/>
      <c r="S771" s="8"/>
      <c r="T771" s="8"/>
      <c r="U771" s="8"/>
      <c r="V771" s="8"/>
      <c r="W771" s="8"/>
      <c r="X771" s="8"/>
      <c r="Y771" s="8"/>
      <c r="Z771" s="8"/>
      <c r="AA771" s="8"/>
    </row>
    <row r="772" spans="1:27" ht="15.75" customHeight="1">
      <c r="A772" s="80"/>
      <c r="B772" s="81"/>
      <c r="C772" s="81"/>
      <c r="D772" s="81"/>
      <c r="G772" s="7"/>
      <c r="H772" s="7"/>
      <c r="I772" s="7"/>
      <c r="J772" s="7"/>
      <c r="K772" s="7"/>
      <c r="L772" s="8"/>
      <c r="M772" s="8"/>
      <c r="N772" s="8"/>
      <c r="O772" s="8"/>
      <c r="P772" s="8"/>
      <c r="Q772" s="8"/>
      <c r="R772" s="8"/>
      <c r="S772" s="8"/>
      <c r="T772" s="8"/>
      <c r="U772" s="8"/>
      <c r="V772" s="8"/>
      <c r="W772" s="8"/>
      <c r="X772" s="8"/>
      <c r="Y772" s="8"/>
      <c r="Z772" s="8"/>
      <c r="AA772" s="8"/>
    </row>
    <row r="773" spans="1:27" ht="15.75" customHeight="1">
      <c r="A773" s="80"/>
      <c r="B773" s="81"/>
      <c r="C773" s="81"/>
      <c r="D773" s="81"/>
      <c r="G773" s="7"/>
      <c r="H773" s="7"/>
      <c r="I773" s="7"/>
      <c r="J773" s="7"/>
      <c r="K773" s="7"/>
      <c r="L773" s="8"/>
      <c r="M773" s="8"/>
      <c r="N773" s="8"/>
      <c r="O773" s="8"/>
      <c r="P773" s="8"/>
      <c r="Q773" s="8"/>
      <c r="R773" s="8"/>
      <c r="S773" s="8"/>
      <c r="T773" s="8"/>
      <c r="U773" s="8"/>
      <c r="V773" s="8"/>
      <c r="W773" s="8"/>
      <c r="X773" s="8"/>
      <c r="Y773" s="8"/>
      <c r="Z773" s="8"/>
      <c r="AA773" s="8"/>
    </row>
    <row r="774" spans="1:27" ht="15.75" customHeight="1">
      <c r="A774" s="80"/>
      <c r="B774" s="81"/>
      <c r="C774" s="81"/>
      <c r="D774" s="81"/>
      <c r="G774" s="7"/>
      <c r="H774" s="7"/>
      <c r="I774" s="7"/>
      <c r="J774" s="7"/>
      <c r="K774" s="7"/>
      <c r="L774" s="8"/>
      <c r="M774" s="8"/>
      <c r="N774" s="8"/>
      <c r="O774" s="8"/>
      <c r="P774" s="8"/>
      <c r="Q774" s="8"/>
      <c r="R774" s="8"/>
      <c r="S774" s="8"/>
      <c r="T774" s="8"/>
      <c r="U774" s="8"/>
      <c r="V774" s="8"/>
      <c r="W774" s="8"/>
      <c r="X774" s="8"/>
      <c r="Y774" s="8"/>
      <c r="Z774" s="8"/>
      <c r="AA774" s="8"/>
    </row>
    <row r="775" spans="1:27" ht="15.75" customHeight="1">
      <c r="A775" s="80"/>
      <c r="B775" s="81"/>
      <c r="C775" s="81"/>
      <c r="D775" s="81"/>
      <c r="G775" s="7"/>
      <c r="H775" s="7"/>
      <c r="I775" s="7"/>
      <c r="J775" s="7"/>
      <c r="K775" s="7"/>
      <c r="L775" s="8"/>
      <c r="M775" s="8"/>
      <c r="N775" s="8"/>
      <c r="O775" s="8"/>
      <c r="P775" s="8"/>
      <c r="Q775" s="8"/>
      <c r="R775" s="8"/>
      <c r="S775" s="8"/>
      <c r="T775" s="8"/>
      <c r="U775" s="8"/>
      <c r="V775" s="8"/>
      <c r="W775" s="8"/>
      <c r="X775" s="8"/>
      <c r="Y775" s="8"/>
      <c r="Z775" s="8"/>
      <c r="AA775" s="8"/>
    </row>
    <row r="776" spans="1:27" ht="15.75" customHeight="1">
      <c r="A776" s="80"/>
      <c r="B776" s="81"/>
      <c r="C776" s="81"/>
      <c r="D776" s="81"/>
      <c r="G776" s="7"/>
      <c r="H776" s="7"/>
      <c r="I776" s="7"/>
      <c r="J776" s="7"/>
      <c r="K776" s="7"/>
      <c r="L776" s="8"/>
      <c r="M776" s="8"/>
      <c r="N776" s="8"/>
      <c r="O776" s="8"/>
      <c r="P776" s="8"/>
      <c r="Q776" s="8"/>
      <c r="R776" s="8"/>
      <c r="S776" s="8"/>
      <c r="T776" s="8"/>
      <c r="U776" s="8"/>
      <c r="V776" s="8"/>
      <c r="W776" s="8"/>
      <c r="X776" s="8"/>
      <c r="Y776" s="8"/>
      <c r="Z776" s="8"/>
      <c r="AA776" s="8"/>
    </row>
    <row r="777" spans="1:27" ht="15.75" customHeight="1">
      <c r="A777" s="80"/>
      <c r="B777" s="81"/>
      <c r="C777" s="81"/>
      <c r="D777" s="81"/>
      <c r="G777" s="7"/>
      <c r="H777" s="7"/>
      <c r="I777" s="7"/>
      <c r="J777" s="7"/>
      <c r="K777" s="7"/>
      <c r="L777" s="8"/>
      <c r="M777" s="8"/>
      <c r="N777" s="8"/>
      <c r="O777" s="8"/>
      <c r="P777" s="8"/>
      <c r="Q777" s="8"/>
      <c r="R777" s="8"/>
      <c r="S777" s="8"/>
      <c r="T777" s="8"/>
      <c r="U777" s="8"/>
      <c r="V777" s="8"/>
      <c r="W777" s="8"/>
      <c r="X777" s="8"/>
      <c r="Y777" s="8"/>
      <c r="Z777" s="8"/>
      <c r="AA777" s="8"/>
    </row>
    <row r="778" spans="1:27" ht="15.75" customHeight="1">
      <c r="A778" s="80"/>
      <c r="B778" s="81"/>
      <c r="C778" s="81"/>
      <c r="D778" s="81"/>
      <c r="G778" s="7"/>
      <c r="H778" s="7"/>
      <c r="I778" s="7"/>
      <c r="J778" s="7"/>
      <c r="K778" s="7"/>
      <c r="L778" s="8"/>
      <c r="M778" s="8"/>
      <c r="N778" s="8"/>
      <c r="O778" s="8"/>
      <c r="P778" s="8"/>
      <c r="Q778" s="8"/>
      <c r="R778" s="8"/>
      <c r="S778" s="8"/>
      <c r="T778" s="8"/>
      <c r="U778" s="8"/>
      <c r="V778" s="8"/>
      <c r="W778" s="8"/>
      <c r="X778" s="8"/>
      <c r="Y778" s="8"/>
      <c r="Z778" s="8"/>
      <c r="AA778" s="8"/>
    </row>
    <row r="779" spans="1:27" ht="15.75" customHeight="1">
      <c r="A779" s="80"/>
      <c r="B779" s="81"/>
      <c r="C779" s="81"/>
      <c r="D779" s="81"/>
      <c r="G779" s="7"/>
      <c r="H779" s="7"/>
      <c r="I779" s="7"/>
      <c r="J779" s="7"/>
      <c r="K779" s="7"/>
      <c r="L779" s="8"/>
      <c r="M779" s="8"/>
      <c r="N779" s="8"/>
      <c r="O779" s="8"/>
      <c r="P779" s="8"/>
      <c r="Q779" s="8"/>
      <c r="R779" s="8"/>
      <c r="S779" s="8"/>
      <c r="T779" s="8"/>
      <c r="U779" s="8"/>
      <c r="V779" s="8"/>
      <c r="W779" s="8"/>
      <c r="X779" s="8"/>
      <c r="Y779" s="8"/>
      <c r="Z779" s="8"/>
      <c r="AA779" s="8"/>
    </row>
    <row r="780" spans="1:27" ht="15.75" customHeight="1">
      <c r="A780" s="80"/>
      <c r="B780" s="81"/>
      <c r="C780" s="81"/>
      <c r="D780" s="81"/>
      <c r="G780" s="7"/>
      <c r="H780" s="7"/>
      <c r="I780" s="7"/>
      <c r="J780" s="7"/>
      <c r="K780" s="7"/>
      <c r="L780" s="8"/>
      <c r="M780" s="8"/>
      <c r="N780" s="8"/>
      <c r="O780" s="8"/>
      <c r="P780" s="8"/>
      <c r="Q780" s="8"/>
      <c r="R780" s="8"/>
      <c r="S780" s="8"/>
      <c r="T780" s="8"/>
      <c r="U780" s="8"/>
      <c r="V780" s="8"/>
      <c r="W780" s="8"/>
      <c r="X780" s="8"/>
      <c r="Y780" s="8"/>
      <c r="Z780" s="8"/>
      <c r="AA780" s="8"/>
    </row>
    <row r="781" spans="1:27" ht="15.75" customHeight="1">
      <c r="A781" s="80"/>
      <c r="B781" s="81"/>
      <c r="C781" s="81"/>
      <c r="D781" s="81"/>
      <c r="G781" s="7"/>
      <c r="H781" s="7"/>
      <c r="I781" s="7"/>
      <c r="J781" s="7"/>
      <c r="K781" s="7"/>
      <c r="L781" s="8"/>
      <c r="M781" s="8"/>
      <c r="N781" s="8"/>
      <c r="O781" s="8"/>
      <c r="P781" s="8"/>
      <c r="Q781" s="8"/>
      <c r="R781" s="8"/>
      <c r="S781" s="8"/>
      <c r="T781" s="8"/>
      <c r="U781" s="8"/>
      <c r="V781" s="8"/>
      <c r="W781" s="8"/>
      <c r="X781" s="8"/>
      <c r="Y781" s="8"/>
      <c r="Z781" s="8"/>
      <c r="AA781" s="8"/>
    </row>
    <row r="782" spans="1:27" ht="15.75" customHeight="1">
      <c r="A782" s="80"/>
      <c r="B782" s="81"/>
      <c r="C782" s="81"/>
      <c r="D782" s="81"/>
      <c r="G782" s="7"/>
      <c r="H782" s="7"/>
      <c r="I782" s="7"/>
      <c r="J782" s="7"/>
      <c r="K782" s="7"/>
      <c r="L782" s="8"/>
      <c r="M782" s="8"/>
      <c r="N782" s="8"/>
      <c r="O782" s="8"/>
      <c r="P782" s="8"/>
      <c r="Q782" s="8"/>
      <c r="R782" s="8"/>
      <c r="S782" s="8"/>
      <c r="T782" s="8"/>
      <c r="U782" s="8"/>
      <c r="V782" s="8"/>
      <c r="W782" s="8"/>
      <c r="X782" s="8"/>
      <c r="Y782" s="8"/>
      <c r="Z782" s="8"/>
      <c r="AA782" s="8"/>
    </row>
    <row r="783" spans="1:27" ht="15.75" customHeight="1">
      <c r="A783" s="80"/>
      <c r="B783" s="81"/>
      <c r="C783" s="81"/>
      <c r="D783" s="81"/>
      <c r="G783" s="7"/>
      <c r="H783" s="7"/>
      <c r="I783" s="7"/>
      <c r="J783" s="7"/>
      <c r="K783" s="7"/>
      <c r="L783" s="8"/>
      <c r="M783" s="8"/>
      <c r="N783" s="8"/>
      <c r="O783" s="8"/>
      <c r="P783" s="8"/>
      <c r="Q783" s="8"/>
      <c r="R783" s="8"/>
      <c r="S783" s="8"/>
      <c r="T783" s="8"/>
      <c r="U783" s="8"/>
      <c r="V783" s="8"/>
      <c r="W783" s="8"/>
      <c r="X783" s="8"/>
      <c r="Y783" s="8"/>
      <c r="Z783" s="8"/>
      <c r="AA783" s="8"/>
    </row>
    <row r="784" spans="1:27" ht="15.75" customHeight="1">
      <c r="A784" s="80"/>
      <c r="B784" s="81"/>
      <c r="C784" s="81"/>
      <c r="D784" s="81"/>
      <c r="G784" s="7"/>
      <c r="H784" s="7"/>
      <c r="I784" s="7"/>
      <c r="J784" s="7"/>
      <c r="K784" s="7"/>
      <c r="L784" s="8"/>
      <c r="M784" s="8"/>
      <c r="N784" s="8"/>
      <c r="O784" s="8"/>
      <c r="P784" s="8"/>
      <c r="Q784" s="8"/>
      <c r="R784" s="8"/>
      <c r="S784" s="8"/>
      <c r="T784" s="8"/>
      <c r="U784" s="8"/>
      <c r="V784" s="8"/>
      <c r="W784" s="8"/>
      <c r="X784" s="8"/>
      <c r="Y784" s="8"/>
      <c r="Z784" s="8"/>
      <c r="AA784" s="8"/>
    </row>
    <row r="785" spans="1:27" ht="15.75" customHeight="1">
      <c r="A785" s="80"/>
      <c r="B785" s="81"/>
      <c r="C785" s="81"/>
      <c r="D785" s="81"/>
      <c r="G785" s="7"/>
      <c r="H785" s="7"/>
      <c r="I785" s="7"/>
      <c r="J785" s="7"/>
      <c r="K785" s="7"/>
      <c r="L785" s="8"/>
      <c r="M785" s="8"/>
      <c r="N785" s="8"/>
      <c r="O785" s="8"/>
      <c r="P785" s="8"/>
      <c r="Q785" s="8"/>
      <c r="R785" s="8"/>
      <c r="S785" s="8"/>
      <c r="T785" s="8"/>
      <c r="U785" s="8"/>
      <c r="V785" s="8"/>
      <c r="W785" s="8"/>
      <c r="X785" s="8"/>
      <c r="Y785" s="8"/>
      <c r="Z785" s="8"/>
      <c r="AA785" s="8"/>
    </row>
    <row r="786" spans="1:27" ht="15.75" customHeight="1">
      <c r="A786" s="80"/>
      <c r="B786" s="81"/>
      <c r="C786" s="81"/>
      <c r="D786" s="81"/>
      <c r="G786" s="7"/>
      <c r="H786" s="7"/>
      <c r="I786" s="7"/>
      <c r="J786" s="7"/>
      <c r="K786" s="7"/>
      <c r="L786" s="8"/>
      <c r="M786" s="8"/>
      <c r="N786" s="8"/>
      <c r="O786" s="8"/>
      <c r="P786" s="8"/>
      <c r="Q786" s="8"/>
      <c r="R786" s="8"/>
      <c r="S786" s="8"/>
      <c r="T786" s="8"/>
      <c r="U786" s="8"/>
      <c r="V786" s="8"/>
      <c r="W786" s="8"/>
      <c r="X786" s="8"/>
      <c r="Y786" s="8"/>
      <c r="Z786" s="8"/>
      <c r="AA786" s="8"/>
    </row>
    <row r="787" spans="1:27" ht="15.75" customHeight="1">
      <c r="A787" s="80"/>
      <c r="B787" s="81"/>
      <c r="C787" s="81"/>
      <c r="D787" s="81"/>
      <c r="G787" s="7"/>
      <c r="H787" s="7"/>
      <c r="I787" s="7"/>
      <c r="J787" s="7"/>
      <c r="K787" s="7"/>
      <c r="L787" s="8"/>
      <c r="M787" s="8"/>
      <c r="N787" s="8"/>
      <c r="O787" s="8"/>
      <c r="P787" s="8"/>
      <c r="Q787" s="8"/>
      <c r="R787" s="8"/>
      <c r="S787" s="8"/>
      <c r="T787" s="8"/>
      <c r="U787" s="8"/>
      <c r="V787" s="8"/>
      <c r="W787" s="8"/>
      <c r="X787" s="8"/>
      <c r="Y787" s="8"/>
      <c r="Z787" s="8"/>
      <c r="AA787" s="8"/>
    </row>
    <row r="788" spans="1:27" ht="15.75" customHeight="1">
      <c r="A788" s="80"/>
      <c r="B788" s="81"/>
      <c r="C788" s="81"/>
      <c r="D788" s="81"/>
      <c r="G788" s="7"/>
      <c r="H788" s="7"/>
      <c r="I788" s="7"/>
      <c r="J788" s="7"/>
      <c r="K788" s="7"/>
      <c r="L788" s="8"/>
      <c r="M788" s="8"/>
      <c r="N788" s="8"/>
      <c r="O788" s="8"/>
      <c r="P788" s="8"/>
      <c r="Q788" s="8"/>
      <c r="R788" s="8"/>
      <c r="S788" s="8"/>
      <c r="T788" s="8"/>
      <c r="U788" s="8"/>
      <c r="V788" s="8"/>
      <c r="W788" s="8"/>
      <c r="X788" s="8"/>
      <c r="Y788" s="8"/>
      <c r="Z788" s="8"/>
      <c r="AA788" s="8"/>
    </row>
    <row r="789" spans="1:27" ht="15.75" customHeight="1">
      <c r="A789" s="80"/>
      <c r="B789" s="81"/>
      <c r="C789" s="81"/>
      <c r="D789" s="81"/>
      <c r="G789" s="7"/>
      <c r="H789" s="7"/>
      <c r="I789" s="7"/>
      <c r="J789" s="7"/>
      <c r="K789" s="7"/>
      <c r="L789" s="8"/>
      <c r="M789" s="8"/>
      <c r="N789" s="8"/>
      <c r="O789" s="8"/>
      <c r="P789" s="8"/>
      <c r="Q789" s="8"/>
      <c r="R789" s="8"/>
      <c r="S789" s="8"/>
      <c r="T789" s="8"/>
      <c r="U789" s="8"/>
      <c r="V789" s="8"/>
      <c r="W789" s="8"/>
      <c r="X789" s="8"/>
      <c r="Y789" s="8"/>
      <c r="Z789" s="8"/>
      <c r="AA789" s="8"/>
    </row>
    <row r="790" spans="1:27" ht="15.75" customHeight="1">
      <c r="A790" s="80"/>
      <c r="B790" s="81"/>
      <c r="C790" s="81"/>
      <c r="D790" s="81"/>
      <c r="G790" s="7"/>
      <c r="H790" s="7"/>
      <c r="I790" s="7"/>
      <c r="J790" s="7"/>
      <c r="K790" s="7"/>
      <c r="L790" s="8"/>
      <c r="M790" s="8"/>
      <c r="N790" s="8"/>
      <c r="O790" s="8"/>
      <c r="P790" s="8"/>
      <c r="Q790" s="8"/>
      <c r="R790" s="8"/>
      <c r="S790" s="8"/>
      <c r="T790" s="8"/>
      <c r="U790" s="8"/>
      <c r="V790" s="8"/>
      <c r="W790" s="8"/>
      <c r="X790" s="8"/>
      <c r="Y790" s="8"/>
      <c r="Z790" s="8"/>
      <c r="AA790" s="8"/>
    </row>
    <row r="791" spans="1:27" ht="15.75" customHeight="1">
      <c r="A791" s="80"/>
      <c r="B791" s="81"/>
      <c r="C791" s="81"/>
      <c r="D791" s="81"/>
      <c r="G791" s="7"/>
      <c r="H791" s="7"/>
      <c r="I791" s="7"/>
      <c r="J791" s="7"/>
      <c r="K791" s="7"/>
      <c r="L791" s="8"/>
      <c r="M791" s="8"/>
      <c r="N791" s="8"/>
      <c r="O791" s="8"/>
      <c r="P791" s="8"/>
      <c r="Q791" s="8"/>
      <c r="R791" s="8"/>
      <c r="S791" s="8"/>
      <c r="T791" s="8"/>
      <c r="U791" s="8"/>
      <c r="V791" s="8"/>
      <c r="W791" s="8"/>
      <c r="X791" s="8"/>
      <c r="Y791" s="8"/>
      <c r="Z791" s="8"/>
      <c r="AA791" s="8"/>
    </row>
    <row r="792" spans="1:27" ht="15.75" customHeight="1">
      <c r="A792" s="80"/>
      <c r="B792" s="81"/>
      <c r="C792" s="81"/>
      <c r="D792" s="81"/>
      <c r="G792" s="7"/>
      <c r="H792" s="7"/>
      <c r="I792" s="7"/>
      <c r="J792" s="7"/>
      <c r="K792" s="7"/>
      <c r="L792" s="8"/>
      <c r="M792" s="8"/>
      <c r="N792" s="8"/>
      <c r="O792" s="8"/>
      <c r="P792" s="8"/>
      <c r="Q792" s="8"/>
      <c r="R792" s="8"/>
      <c r="S792" s="8"/>
      <c r="T792" s="8"/>
      <c r="U792" s="8"/>
      <c r="V792" s="8"/>
      <c r="W792" s="8"/>
      <c r="X792" s="8"/>
      <c r="Y792" s="8"/>
      <c r="Z792" s="8"/>
      <c r="AA792" s="8"/>
    </row>
    <row r="793" spans="1:27" ht="15.75" customHeight="1">
      <c r="A793" s="80"/>
      <c r="B793" s="81"/>
      <c r="C793" s="81"/>
      <c r="D793" s="81"/>
      <c r="G793" s="7"/>
      <c r="H793" s="7"/>
      <c r="I793" s="7"/>
      <c r="J793" s="7"/>
      <c r="K793" s="7"/>
      <c r="L793" s="8"/>
      <c r="M793" s="8"/>
      <c r="N793" s="8"/>
      <c r="O793" s="8"/>
      <c r="P793" s="8"/>
      <c r="Q793" s="8"/>
      <c r="R793" s="8"/>
      <c r="S793" s="8"/>
      <c r="T793" s="8"/>
      <c r="U793" s="8"/>
      <c r="V793" s="8"/>
      <c r="W793" s="8"/>
      <c r="X793" s="8"/>
      <c r="Y793" s="8"/>
      <c r="Z793" s="8"/>
      <c r="AA793" s="8"/>
    </row>
    <row r="794" spans="1:27" ht="15.75" customHeight="1">
      <c r="A794" s="80"/>
      <c r="B794" s="81"/>
      <c r="C794" s="81"/>
      <c r="D794" s="81"/>
      <c r="G794" s="7"/>
      <c r="H794" s="7"/>
      <c r="I794" s="7"/>
      <c r="J794" s="7"/>
      <c r="K794" s="7"/>
      <c r="L794" s="8"/>
      <c r="M794" s="8"/>
      <c r="N794" s="8"/>
      <c r="O794" s="8"/>
      <c r="P794" s="8"/>
      <c r="Q794" s="8"/>
      <c r="R794" s="8"/>
      <c r="S794" s="8"/>
      <c r="T794" s="8"/>
      <c r="U794" s="8"/>
      <c r="V794" s="8"/>
      <c r="W794" s="8"/>
      <c r="X794" s="8"/>
      <c r="Y794" s="8"/>
      <c r="Z794" s="8"/>
      <c r="AA794" s="8"/>
    </row>
    <row r="795" spans="1:27" ht="15.75" customHeight="1">
      <c r="A795" s="80"/>
      <c r="B795" s="81"/>
      <c r="C795" s="81"/>
      <c r="D795" s="81"/>
      <c r="G795" s="7"/>
      <c r="H795" s="7"/>
      <c r="I795" s="7"/>
      <c r="J795" s="7"/>
      <c r="K795" s="7"/>
      <c r="L795" s="8"/>
      <c r="M795" s="8"/>
      <c r="N795" s="8"/>
      <c r="O795" s="8"/>
      <c r="P795" s="8"/>
      <c r="Q795" s="8"/>
      <c r="R795" s="8"/>
      <c r="S795" s="8"/>
      <c r="T795" s="8"/>
      <c r="U795" s="8"/>
      <c r="V795" s="8"/>
      <c r="W795" s="8"/>
      <c r="X795" s="8"/>
      <c r="Y795" s="8"/>
      <c r="Z795" s="8"/>
      <c r="AA795" s="8"/>
    </row>
    <row r="796" spans="1:27" ht="15.75" customHeight="1">
      <c r="A796" s="80"/>
      <c r="B796" s="81"/>
      <c r="C796" s="81"/>
      <c r="D796" s="81"/>
      <c r="G796" s="7"/>
      <c r="H796" s="7"/>
      <c r="I796" s="7"/>
      <c r="J796" s="7"/>
      <c r="K796" s="7"/>
      <c r="L796" s="8"/>
      <c r="M796" s="8"/>
      <c r="N796" s="8"/>
      <c r="O796" s="8"/>
      <c r="P796" s="8"/>
      <c r="Q796" s="8"/>
      <c r="R796" s="8"/>
      <c r="S796" s="8"/>
      <c r="T796" s="8"/>
      <c r="U796" s="8"/>
      <c r="V796" s="8"/>
      <c r="W796" s="8"/>
      <c r="X796" s="8"/>
      <c r="Y796" s="8"/>
      <c r="Z796" s="8"/>
      <c r="AA796" s="8"/>
    </row>
    <row r="797" spans="1:27" ht="15.75" customHeight="1">
      <c r="A797" s="80"/>
      <c r="B797" s="81"/>
      <c r="C797" s="81"/>
      <c r="D797" s="81"/>
      <c r="G797" s="7"/>
      <c r="H797" s="7"/>
      <c r="I797" s="7"/>
      <c r="J797" s="7"/>
      <c r="K797" s="7"/>
      <c r="L797" s="8"/>
      <c r="M797" s="8"/>
      <c r="N797" s="8"/>
      <c r="O797" s="8"/>
      <c r="P797" s="8"/>
      <c r="Q797" s="8"/>
      <c r="R797" s="8"/>
      <c r="S797" s="8"/>
      <c r="T797" s="8"/>
      <c r="U797" s="8"/>
      <c r="V797" s="8"/>
      <c r="W797" s="8"/>
      <c r="X797" s="8"/>
      <c r="Y797" s="8"/>
      <c r="Z797" s="8"/>
      <c r="AA797" s="8"/>
    </row>
    <row r="798" spans="1:27" ht="15.75" customHeight="1">
      <c r="A798" s="80"/>
      <c r="B798" s="81"/>
      <c r="C798" s="81"/>
      <c r="D798" s="81"/>
      <c r="G798" s="7"/>
      <c r="H798" s="7"/>
      <c r="I798" s="7"/>
      <c r="J798" s="7"/>
      <c r="K798" s="7"/>
      <c r="L798" s="8"/>
      <c r="M798" s="8"/>
      <c r="N798" s="8"/>
      <c r="O798" s="8"/>
      <c r="P798" s="8"/>
      <c r="Q798" s="8"/>
      <c r="R798" s="8"/>
      <c r="S798" s="8"/>
      <c r="T798" s="8"/>
      <c r="U798" s="8"/>
      <c r="V798" s="8"/>
      <c r="W798" s="8"/>
      <c r="X798" s="8"/>
      <c r="Y798" s="8"/>
      <c r="Z798" s="8"/>
      <c r="AA798" s="8"/>
    </row>
    <row r="799" spans="1:27" ht="15.75" customHeight="1">
      <c r="A799" s="80"/>
      <c r="B799" s="81"/>
      <c r="C799" s="81"/>
      <c r="D799" s="81"/>
      <c r="G799" s="7"/>
      <c r="H799" s="7"/>
      <c r="I799" s="7"/>
      <c r="J799" s="7"/>
      <c r="K799" s="7"/>
      <c r="L799" s="8"/>
      <c r="M799" s="8"/>
      <c r="N799" s="8"/>
      <c r="O799" s="8"/>
      <c r="P799" s="8"/>
      <c r="Q799" s="8"/>
      <c r="R799" s="8"/>
      <c r="S799" s="8"/>
      <c r="T799" s="8"/>
      <c r="U799" s="8"/>
      <c r="V799" s="8"/>
      <c r="W799" s="8"/>
      <c r="X799" s="8"/>
      <c r="Y799" s="8"/>
      <c r="Z799" s="8"/>
      <c r="AA799" s="8"/>
    </row>
    <row r="800" spans="1:27" ht="15.75" customHeight="1">
      <c r="A800" s="80"/>
      <c r="B800" s="81"/>
      <c r="C800" s="81"/>
      <c r="D800" s="81"/>
      <c r="G800" s="7"/>
      <c r="H800" s="7"/>
      <c r="I800" s="7"/>
      <c r="J800" s="7"/>
      <c r="K800" s="7"/>
      <c r="L800" s="8"/>
      <c r="M800" s="8"/>
      <c r="N800" s="8"/>
      <c r="O800" s="8"/>
      <c r="P800" s="8"/>
      <c r="Q800" s="8"/>
      <c r="R800" s="8"/>
      <c r="S800" s="8"/>
      <c r="T800" s="8"/>
      <c r="U800" s="8"/>
      <c r="V800" s="8"/>
      <c r="W800" s="8"/>
      <c r="X800" s="8"/>
      <c r="Y800" s="8"/>
      <c r="Z800" s="8"/>
      <c r="AA800" s="8"/>
    </row>
    <row r="801" spans="1:27" ht="15.75" customHeight="1">
      <c r="A801" s="80"/>
      <c r="B801" s="81"/>
      <c r="C801" s="81"/>
      <c r="D801" s="81"/>
      <c r="G801" s="7"/>
      <c r="H801" s="7"/>
      <c r="I801" s="7"/>
      <c r="J801" s="7"/>
      <c r="K801" s="7"/>
      <c r="L801" s="8"/>
      <c r="M801" s="8"/>
      <c r="N801" s="8"/>
      <c r="O801" s="8"/>
      <c r="P801" s="8"/>
      <c r="Q801" s="8"/>
      <c r="R801" s="8"/>
      <c r="S801" s="8"/>
      <c r="T801" s="8"/>
      <c r="U801" s="8"/>
      <c r="V801" s="8"/>
      <c r="W801" s="8"/>
      <c r="X801" s="8"/>
      <c r="Y801" s="8"/>
      <c r="Z801" s="8"/>
      <c r="AA801" s="8"/>
    </row>
    <row r="802" spans="1:27" ht="15.75" customHeight="1">
      <c r="A802" s="80"/>
      <c r="B802" s="81"/>
      <c r="C802" s="81"/>
      <c r="D802" s="81"/>
      <c r="G802" s="7"/>
      <c r="H802" s="7"/>
      <c r="I802" s="7"/>
      <c r="J802" s="7"/>
      <c r="K802" s="7"/>
      <c r="L802" s="8"/>
      <c r="M802" s="8"/>
      <c r="N802" s="8"/>
      <c r="O802" s="8"/>
      <c r="P802" s="8"/>
      <c r="Q802" s="8"/>
      <c r="R802" s="8"/>
      <c r="S802" s="8"/>
      <c r="T802" s="8"/>
      <c r="U802" s="8"/>
      <c r="V802" s="8"/>
      <c r="W802" s="8"/>
      <c r="X802" s="8"/>
      <c r="Y802" s="8"/>
      <c r="Z802" s="8"/>
      <c r="AA802" s="8"/>
    </row>
    <row r="803" spans="1:27" ht="15.75" customHeight="1">
      <c r="A803" s="80"/>
      <c r="B803" s="81"/>
      <c r="C803" s="81"/>
      <c r="D803" s="81"/>
      <c r="G803" s="7"/>
      <c r="H803" s="7"/>
      <c r="I803" s="7"/>
      <c r="J803" s="7"/>
      <c r="K803" s="7"/>
      <c r="L803" s="8"/>
      <c r="M803" s="8"/>
      <c r="N803" s="8"/>
      <c r="O803" s="8"/>
      <c r="P803" s="8"/>
      <c r="Q803" s="8"/>
      <c r="R803" s="8"/>
      <c r="S803" s="8"/>
      <c r="T803" s="8"/>
      <c r="U803" s="8"/>
      <c r="V803" s="8"/>
      <c r="W803" s="8"/>
      <c r="X803" s="8"/>
      <c r="Y803" s="8"/>
      <c r="Z803" s="8"/>
      <c r="AA803" s="8"/>
    </row>
    <row r="804" spans="1:27" ht="15.75" customHeight="1">
      <c r="A804" s="80"/>
      <c r="B804" s="81"/>
      <c r="C804" s="81"/>
      <c r="D804" s="81"/>
      <c r="G804" s="7"/>
      <c r="H804" s="7"/>
      <c r="I804" s="7"/>
      <c r="J804" s="7"/>
      <c r="K804" s="7"/>
      <c r="L804" s="8"/>
      <c r="M804" s="8"/>
      <c r="N804" s="8"/>
      <c r="O804" s="8"/>
      <c r="P804" s="8"/>
      <c r="Q804" s="8"/>
      <c r="R804" s="8"/>
      <c r="S804" s="8"/>
      <c r="T804" s="8"/>
      <c r="U804" s="8"/>
      <c r="V804" s="8"/>
      <c r="W804" s="8"/>
      <c r="X804" s="8"/>
      <c r="Y804" s="8"/>
      <c r="Z804" s="8"/>
      <c r="AA804" s="8"/>
    </row>
    <row r="805" spans="1:27" ht="15.75" customHeight="1">
      <c r="A805" s="80"/>
      <c r="B805" s="81"/>
      <c r="C805" s="81"/>
      <c r="D805" s="81"/>
      <c r="G805" s="7"/>
      <c r="H805" s="7"/>
      <c r="I805" s="7"/>
      <c r="J805" s="7"/>
      <c r="K805" s="7"/>
      <c r="L805" s="8"/>
      <c r="M805" s="8"/>
      <c r="N805" s="8"/>
      <c r="O805" s="8"/>
      <c r="P805" s="8"/>
      <c r="Q805" s="8"/>
      <c r="R805" s="8"/>
      <c r="S805" s="8"/>
      <c r="T805" s="8"/>
      <c r="U805" s="8"/>
      <c r="V805" s="8"/>
      <c r="W805" s="8"/>
      <c r="X805" s="8"/>
      <c r="Y805" s="8"/>
      <c r="Z805" s="8"/>
      <c r="AA805" s="8"/>
    </row>
    <row r="806" spans="1:27" ht="15.75" customHeight="1">
      <c r="A806" s="80"/>
      <c r="B806" s="81"/>
      <c r="C806" s="81"/>
      <c r="D806" s="81"/>
      <c r="G806" s="7"/>
      <c r="H806" s="7"/>
      <c r="I806" s="7"/>
      <c r="J806" s="7"/>
      <c r="K806" s="7"/>
      <c r="L806" s="8"/>
      <c r="M806" s="8"/>
      <c r="N806" s="8"/>
      <c r="O806" s="8"/>
      <c r="P806" s="8"/>
      <c r="Q806" s="8"/>
      <c r="R806" s="8"/>
      <c r="S806" s="8"/>
      <c r="T806" s="8"/>
      <c r="U806" s="8"/>
      <c r="V806" s="8"/>
      <c r="W806" s="8"/>
      <c r="X806" s="8"/>
      <c r="Y806" s="8"/>
      <c r="Z806" s="8"/>
      <c r="AA806" s="8"/>
    </row>
    <row r="807" spans="1:27" ht="15.75" customHeight="1">
      <c r="A807" s="80"/>
      <c r="B807" s="81"/>
      <c r="C807" s="81"/>
      <c r="D807" s="81"/>
      <c r="G807" s="7"/>
      <c r="H807" s="7"/>
      <c r="I807" s="7"/>
      <c r="J807" s="7"/>
      <c r="K807" s="7"/>
      <c r="L807" s="8"/>
      <c r="M807" s="8"/>
      <c r="N807" s="8"/>
      <c r="O807" s="8"/>
      <c r="P807" s="8"/>
      <c r="Q807" s="8"/>
      <c r="R807" s="8"/>
      <c r="S807" s="8"/>
      <c r="T807" s="8"/>
      <c r="U807" s="8"/>
      <c r="V807" s="8"/>
      <c r="W807" s="8"/>
      <c r="X807" s="8"/>
      <c r="Y807" s="8"/>
      <c r="Z807" s="8"/>
      <c r="AA807" s="8"/>
    </row>
    <row r="808" spans="1:27" ht="15.75" customHeight="1">
      <c r="A808" s="80"/>
      <c r="B808" s="81"/>
      <c r="C808" s="81"/>
      <c r="D808" s="81"/>
      <c r="G808" s="7"/>
      <c r="H808" s="7"/>
      <c r="I808" s="7"/>
      <c r="J808" s="7"/>
      <c r="K808" s="7"/>
      <c r="L808" s="8"/>
      <c r="M808" s="8"/>
      <c r="N808" s="8"/>
      <c r="O808" s="8"/>
      <c r="P808" s="8"/>
      <c r="Q808" s="8"/>
      <c r="R808" s="8"/>
      <c r="S808" s="8"/>
      <c r="T808" s="8"/>
      <c r="U808" s="8"/>
      <c r="V808" s="8"/>
      <c r="W808" s="8"/>
      <c r="X808" s="8"/>
      <c r="Y808" s="8"/>
      <c r="Z808" s="8"/>
      <c r="AA808" s="8"/>
    </row>
    <row r="809" spans="1:27" ht="15.75" customHeight="1">
      <c r="A809" s="80"/>
      <c r="B809" s="81"/>
      <c r="C809" s="81"/>
      <c r="D809" s="81"/>
      <c r="G809" s="7"/>
      <c r="H809" s="7"/>
      <c r="I809" s="7"/>
      <c r="J809" s="7"/>
      <c r="K809" s="7"/>
      <c r="L809" s="8"/>
      <c r="M809" s="8"/>
      <c r="N809" s="8"/>
      <c r="O809" s="8"/>
      <c r="P809" s="8"/>
      <c r="Q809" s="8"/>
      <c r="R809" s="8"/>
      <c r="S809" s="8"/>
      <c r="T809" s="8"/>
      <c r="U809" s="8"/>
      <c r="V809" s="8"/>
      <c r="W809" s="8"/>
      <c r="X809" s="8"/>
      <c r="Y809" s="8"/>
      <c r="Z809" s="8"/>
      <c r="AA809" s="8"/>
    </row>
    <row r="810" spans="1:27" ht="15.75" customHeight="1">
      <c r="A810" s="80"/>
      <c r="B810" s="81"/>
      <c r="C810" s="81"/>
      <c r="D810" s="81"/>
      <c r="G810" s="7"/>
      <c r="H810" s="7"/>
      <c r="I810" s="7"/>
      <c r="J810" s="7"/>
      <c r="K810" s="7"/>
      <c r="L810" s="8"/>
      <c r="M810" s="8"/>
      <c r="N810" s="8"/>
      <c r="O810" s="8"/>
      <c r="P810" s="8"/>
      <c r="Q810" s="8"/>
      <c r="R810" s="8"/>
      <c r="S810" s="8"/>
      <c r="T810" s="8"/>
      <c r="U810" s="8"/>
      <c r="V810" s="8"/>
      <c r="W810" s="8"/>
      <c r="X810" s="8"/>
      <c r="Y810" s="8"/>
      <c r="Z810" s="8"/>
      <c r="AA810" s="8"/>
    </row>
    <row r="811" spans="1:27" ht="15.75" customHeight="1">
      <c r="A811" s="80"/>
      <c r="B811" s="81"/>
      <c r="C811" s="81"/>
      <c r="D811" s="81"/>
      <c r="G811" s="7"/>
      <c r="H811" s="7"/>
      <c r="I811" s="7"/>
      <c r="J811" s="7"/>
      <c r="K811" s="7"/>
      <c r="L811" s="8"/>
      <c r="M811" s="8"/>
      <c r="N811" s="8"/>
      <c r="O811" s="8"/>
      <c r="P811" s="8"/>
      <c r="Q811" s="8"/>
      <c r="R811" s="8"/>
      <c r="S811" s="8"/>
      <c r="T811" s="8"/>
      <c r="U811" s="8"/>
      <c r="V811" s="8"/>
      <c r="W811" s="8"/>
      <c r="X811" s="8"/>
      <c r="Y811" s="8"/>
      <c r="Z811" s="8"/>
      <c r="AA811" s="8"/>
    </row>
    <row r="812" spans="1:27" ht="15.75" customHeight="1">
      <c r="A812" s="80"/>
      <c r="B812" s="81"/>
      <c r="C812" s="81"/>
      <c r="D812" s="81"/>
      <c r="G812" s="7"/>
      <c r="H812" s="7"/>
      <c r="I812" s="7"/>
      <c r="J812" s="7"/>
      <c r="K812" s="7"/>
      <c r="L812" s="8"/>
      <c r="M812" s="8"/>
      <c r="N812" s="8"/>
      <c r="O812" s="8"/>
      <c r="P812" s="8"/>
      <c r="Q812" s="8"/>
      <c r="R812" s="8"/>
      <c r="S812" s="8"/>
      <c r="T812" s="8"/>
      <c r="U812" s="8"/>
      <c r="V812" s="8"/>
      <c r="W812" s="8"/>
      <c r="X812" s="8"/>
      <c r="Y812" s="8"/>
      <c r="Z812" s="8"/>
      <c r="AA812" s="8"/>
    </row>
    <row r="813" spans="1:27" ht="15.75" customHeight="1">
      <c r="A813" s="80"/>
      <c r="B813" s="81"/>
      <c r="C813" s="81"/>
      <c r="D813" s="81"/>
      <c r="G813" s="7"/>
      <c r="H813" s="7"/>
      <c r="I813" s="7"/>
      <c r="J813" s="7"/>
      <c r="K813" s="7"/>
      <c r="L813" s="8"/>
      <c r="M813" s="8"/>
      <c r="N813" s="8"/>
      <c r="O813" s="8"/>
      <c r="P813" s="8"/>
      <c r="Q813" s="8"/>
      <c r="R813" s="8"/>
      <c r="S813" s="8"/>
      <c r="T813" s="8"/>
      <c r="U813" s="8"/>
      <c r="V813" s="8"/>
      <c r="W813" s="8"/>
      <c r="X813" s="8"/>
      <c r="Y813" s="8"/>
      <c r="Z813" s="8"/>
      <c r="AA813" s="8"/>
    </row>
    <row r="814" spans="1:27" ht="15.75" customHeight="1">
      <c r="A814" s="80"/>
      <c r="B814" s="81"/>
      <c r="C814" s="81"/>
      <c r="D814" s="81"/>
      <c r="G814" s="7"/>
      <c r="H814" s="7"/>
      <c r="I814" s="7"/>
      <c r="J814" s="7"/>
      <c r="K814" s="7"/>
      <c r="L814" s="8"/>
      <c r="M814" s="8"/>
      <c r="N814" s="8"/>
      <c r="O814" s="8"/>
      <c r="P814" s="8"/>
      <c r="Q814" s="8"/>
      <c r="R814" s="8"/>
      <c r="S814" s="8"/>
      <c r="T814" s="8"/>
      <c r="U814" s="8"/>
      <c r="V814" s="8"/>
      <c r="W814" s="8"/>
      <c r="X814" s="8"/>
      <c r="Y814" s="8"/>
      <c r="Z814" s="8"/>
      <c r="AA814" s="8"/>
    </row>
    <row r="815" spans="1:27" ht="15.75" customHeight="1">
      <c r="A815" s="80"/>
      <c r="B815" s="81"/>
      <c r="C815" s="81"/>
      <c r="D815" s="81"/>
      <c r="G815" s="7"/>
      <c r="H815" s="7"/>
      <c r="I815" s="7"/>
      <c r="J815" s="7"/>
      <c r="K815" s="7"/>
      <c r="L815" s="8"/>
      <c r="M815" s="8"/>
      <c r="N815" s="8"/>
      <c r="O815" s="8"/>
      <c r="P815" s="8"/>
      <c r="Q815" s="8"/>
      <c r="R815" s="8"/>
      <c r="S815" s="8"/>
      <c r="T815" s="8"/>
      <c r="U815" s="8"/>
      <c r="V815" s="8"/>
      <c r="W815" s="8"/>
      <c r="X815" s="8"/>
      <c r="Y815" s="8"/>
      <c r="Z815" s="8"/>
      <c r="AA815" s="8"/>
    </row>
    <row r="816" spans="1:27" ht="15.75" customHeight="1">
      <c r="A816" s="80"/>
      <c r="B816" s="81"/>
      <c r="C816" s="81"/>
      <c r="D816" s="81"/>
      <c r="G816" s="7"/>
      <c r="H816" s="7"/>
      <c r="I816" s="7"/>
      <c r="J816" s="7"/>
      <c r="K816" s="7"/>
      <c r="L816" s="8"/>
      <c r="M816" s="8"/>
      <c r="N816" s="8"/>
      <c r="O816" s="8"/>
      <c r="P816" s="8"/>
      <c r="Q816" s="8"/>
      <c r="R816" s="8"/>
      <c r="S816" s="8"/>
      <c r="T816" s="8"/>
      <c r="U816" s="8"/>
      <c r="V816" s="8"/>
      <c r="W816" s="8"/>
      <c r="X816" s="8"/>
      <c r="Y816" s="8"/>
      <c r="Z816" s="8"/>
      <c r="AA816" s="8"/>
    </row>
    <row r="817" spans="1:27" ht="15.75" customHeight="1">
      <c r="A817" s="80"/>
      <c r="B817" s="81"/>
      <c r="C817" s="81"/>
      <c r="D817" s="81"/>
      <c r="G817" s="7"/>
      <c r="H817" s="7"/>
      <c r="I817" s="7"/>
      <c r="J817" s="7"/>
      <c r="K817" s="7"/>
      <c r="L817" s="8"/>
      <c r="M817" s="8"/>
      <c r="N817" s="8"/>
      <c r="O817" s="8"/>
      <c r="P817" s="8"/>
      <c r="Q817" s="8"/>
      <c r="R817" s="8"/>
      <c r="S817" s="8"/>
      <c r="T817" s="8"/>
      <c r="U817" s="8"/>
      <c r="V817" s="8"/>
      <c r="W817" s="8"/>
      <c r="X817" s="8"/>
      <c r="Y817" s="8"/>
      <c r="Z817" s="8"/>
      <c r="AA817" s="8"/>
    </row>
    <row r="818" spans="1:27" ht="15.75" customHeight="1">
      <c r="A818" s="80"/>
      <c r="B818" s="81"/>
      <c r="C818" s="81"/>
      <c r="D818" s="81"/>
      <c r="G818" s="7"/>
      <c r="H818" s="7"/>
      <c r="I818" s="7"/>
      <c r="J818" s="7"/>
      <c r="K818" s="7"/>
      <c r="L818" s="8"/>
      <c r="M818" s="8"/>
      <c r="N818" s="8"/>
      <c r="O818" s="8"/>
      <c r="P818" s="8"/>
      <c r="Q818" s="8"/>
      <c r="R818" s="8"/>
      <c r="S818" s="8"/>
      <c r="T818" s="8"/>
      <c r="U818" s="8"/>
      <c r="V818" s="8"/>
      <c r="W818" s="8"/>
      <c r="X818" s="8"/>
      <c r="Y818" s="8"/>
      <c r="Z818" s="8"/>
      <c r="AA818" s="8"/>
    </row>
    <row r="819" spans="1:27" ht="15.75" customHeight="1">
      <c r="A819" s="80"/>
      <c r="B819" s="81"/>
      <c r="C819" s="81"/>
      <c r="D819" s="81"/>
      <c r="G819" s="7"/>
      <c r="H819" s="7"/>
      <c r="I819" s="7"/>
      <c r="J819" s="7"/>
      <c r="K819" s="7"/>
      <c r="L819" s="8"/>
      <c r="M819" s="8"/>
      <c r="N819" s="8"/>
      <c r="O819" s="8"/>
      <c r="P819" s="8"/>
      <c r="Q819" s="8"/>
      <c r="R819" s="8"/>
      <c r="S819" s="8"/>
      <c r="T819" s="8"/>
      <c r="U819" s="8"/>
      <c r="V819" s="8"/>
      <c r="W819" s="8"/>
      <c r="X819" s="8"/>
      <c r="Y819" s="8"/>
      <c r="Z819" s="8"/>
      <c r="AA819" s="8"/>
    </row>
    <row r="820" spans="1:27" ht="15.75" customHeight="1">
      <c r="A820" s="80"/>
      <c r="B820" s="81"/>
      <c r="C820" s="81"/>
      <c r="D820" s="81"/>
      <c r="G820" s="7"/>
      <c r="H820" s="7"/>
      <c r="I820" s="7"/>
      <c r="J820" s="7"/>
      <c r="K820" s="7"/>
      <c r="L820" s="8"/>
      <c r="M820" s="8"/>
      <c r="N820" s="8"/>
      <c r="O820" s="8"/>
      <c r="P820" s="8"/>
      <c r="Q820" s="8"/>
      <c r="R820" s="8"/>
      <c r="S820" s="8"/>
      <c r="T820" s="8"/>
      <c r="U820" s="8"/>
      <c r="V820" s="8"/>
      <c r="W820" s="8"/>
      <c r="X820" s="8"/>
      <c r="Y820" s="8"/>
      <c r="Z820" s="8"/>
      <c r="AA820" s="8"/>
    </row>
    <row r="821" spans="1:27" ht="15.75" customHeight="1">
      <c r="A821" s="80"/>
      <c r="B821" s="81"/>
      <c r="C821" s="81"/>
      <c r="D821" s="81"/>
      <c r="G821" s="7"/>
      <c r="H821" s="7"/>
      <c r="I821" s="7"/>
      <c r="J821" s="7"/>
      <c r="K821" s="7"/>
      <c r="L821" s="8"/>
      <c r="M821" s="8"/>
      <c r="N821" s="8"/>
      <c r="O821" s="8"/>
      <c r="P821" s="8"/>
      <c r="Q821" s="8"/>
      <c r="R821" s="8"/>
      <c r="S821" s="8"/>
      <c r="T821" s="8"/>
      <c r="U821" s="8"/>
      <c r="V821" s="8"/>
      <c r="W821" s="8"/>
      <c r="X821" s="8"/>
      <c r="Y821" s="8"/>
      <c r="Z821" s="8"/>
      <c r="AA821" s="8"/>
    </row>
    <row r="822" spans="1:27" ht="15.75" customHeight="1">
      <c r="A822" s="80"/>
      <c r="B822" s="81"/>
      <c r="C822" s="81"/>
      <c r="D822" s="81"/>
      <c r="G822" s="7"/>
      <c r="H822" s="7"/>
      <c r="I822" s="7"/>
      <c r="J822" s="7"/>
      <c r="K822" s="7"/>
      <c r="L822" s="8"/>
      <c r="M822" s="8"/>
      <c r="N822" s="8"/>
      <c r="O822" s="8"/>
      <c r="P822" s="8"/>
      <c r="Q822" s="8"/>
      <c r="R822" s="8"/>
      <c r="S822" s="8"/>
      <c r="T822" s="8"/>
      <c r="U822" s="8"/>
      <c r="V822" s="8"/>
      <c r="W822" s="8"/>
      <c r="X822" s="8"/>
      <c r="Y822" s="8"/>
      <c r="Z822" s="8"/>
      <c r="AA822" s="8"/>
    </row>
    <row r="823" spans="1:27" ht="15.75" customHeight="1">
      <c r="A823" s="80"/>
      <c r="B823" s="81"/>
      <c r="C823" s="81"/>
      <c r="D823" s="81"/>
      <c r="G823" s="7"/>
      <c r="H823" s="7"/>
      <c r="I823" s="7"/>
      <c r="J823" s="7"/>
      <c r="K823" s="7"/>
      <c r="L823" s="8"/>
      <c r="M823" s="8"/>
      <c r="N823" s="8"/>
      <c r="O823" s="8"/>
      <c r="P823" s="8"/>
      <c r="Q823" s="8"/>
      <c r="R823" s="8"/>
      <c r="S823" s="8"/>
      <c r="T823" s="8"/>
      <c r="U823" s="8"/>
      <c r="V823" s="8"/>
      <c r="W823" s="8"/>
      <c r="X823" s="8"/>
      <c r="Y823" s="8"/>
      <c r="Z823" s="8"/>
      <c r="AA823" s="8"/>
    </row>
    <row r="824" spans="1:27" ht="15.75" customHeight="1">
      <c r="A824" s="80"/>
      <c r="B824" s="81"/>
      <c r="C824" s="81"/>
      <c r="D824" s="81"/>
      <c r="G824" s="7"/>
      <c r="H824" s="7"/>
      <c r="I824" s="7"/>
      <c r="J824" s="7"/>
      <c r="K824" s="7"/>
      <c r="L824" s="8"/>
      <c r="M824" s="8"/>
      <c r="N824" s="8"/>
      <c r="O824" s="8"/>
      <c r="P824" s="8"/>
      <c r="Q824" s="8"/>
      <c r="R824" s="8"/>
      <c r="S824" s="8"/>
      <c r="T824" s="8"/>
      <c r="U824" s="8"/>
      <c r="V824" s="8"/>
      <c r="W824" s="8"/>
      <c r="X824" s="8"/>
      <c r="Y824" s="8"/>
      <c r="Z824" s="8"/>
      <c r="AA824" s="8"/>
    </row>
    <row r="825" spans="1:27" ht="15.75" customHeight="1">
      <c r="A825" s="80"/>
      <c r="B825" s="81"/>
      <c r="C825" s="81"/>
      <c r="D825" s="81"/>
      <c r="G825" s="7"/>
      <c r="H825" s="7"/>
      <c r="I825" s="7"/>
      <c r="J825" s="7"/>
      <c r="K825" s="7"/>
      <c r="L825" s="8"/>
      <c r="M825" s="8"/>
      <c r="N825" s="8"/>
      <c r="O825" s="8"/>
      <c r="P825" s="8"/>
      <c r="Q825" s="8"/>
      <c r="R825" s="8"/>
      <c r="S825" s="8"/>
      <c r="T825" s="8"/>
      <c r="U825" s="8"/>
      <c r="V825" s="8"/>
      <c r="W825" s="8"/>
      <c r="X825" s="8"/>
      <c r="Y825" s="8"/>
      <c r="Z825" s="8"/>
      <c r="AA825" s="8"/>
    </row>
    <row r="826" spans="1:27" ht="15.75" customHeight="1">
      <c r="A826" s="80"/>
      <c r="B826" s="81"/>
      <c r="C826" s="81"/>
      <c r="D826" s="81"/>
      <c r="G826" s="7"/>
      <c r="H826" s="7"/>
      <c r="I826" s="7"/>
      <c r="J826" s="7"/>
      <c r="K826" s="7"/>
      <c r="L826" s="8"/>
      <c r="M826" s="8"/>
      <c r="N826" s="8"/>
      <c r="O826" s="8"/>
      <c r="P826" s="8"/>
      <c r="Q826" s="8"/>
      <c r="R826" s="8"/>
      <c r="S826" s="8"/>
      <c r="T826" s="8"/>
      <c r="U826" s="8"/>
      <c r="V826" s="8"/>
      <c r="W826" s="8"/>
      <c r="X826" s="8"/>
      <c r="Y826" s="8"/>
      <c r="Z826" s="8"/>
      <c r="AA826" s="8"/>
    </row>
    <row r="827" spans="1:27" ht="15.75" customHeight="1">
      <c r="A827" s="80"/>
      <c r="B827" s="81"/>
      <c r="C827" s="81"/>
      <c r="D827" s="81"/>
      <c r="G827" s="7"/>
      <c r="H827" s="7"/>
      <c r="I827" s="7"/>
      <c r="J827" s="7"/>
      <c r="K827" s="7"/>
      <c r="L827" s="8"/>
      <c r="M827" s="8"/>
      <c r="N827" s="8"/>
      <c r="O827" s="8"/>
      <c r="P827" s="8"/>
      <c r="Q827" s="8"/>
      <c r="R827" s="8"/>
      <c r="S827" s="8"/>
      <c r="T827" s="8"/>
      <c r="U827" s="8"/>
      <c r="V827" s="8"/>
      <c r="W827" s="8"/>
      <c r="X827" s="8"/>
      <c r="Y827" s="8"/>
      <c r="Z827" s="8"/>
      <c r="AA827" s="8"/>
    </row>
    <row r="828" spans="1:27" ht="15.75" customHeight="1">
      <c r="A828" s="80"/>
      <c r="B828" s="81"/>
      <c r="C828" s="81"/>
      <c r="D828" s="81"/>
      <c r="G828" s="7"/>
      <c r="H828" s="7"/>
      <c r="I828" s="7"/>
      <c r="J828" s="7"/>
      <c r="K828" s="7"/>
      <c r="L828" s="8"/>
      <c r="M828" s="8"/>
      <c r="N828" s="8"/>
      <c r="O828" s="8"/>
      <c r="P828" s="8"/>
      <c r="Q828" s="8"/>
      <c r="R828" s="8"/>
      <c r="S828" s="8"/>
      <c r="T828" s="8"/>
      <c r="U828" s="8"/>
      <c r="V828" s="8"/>
      <c r="W828" s="8"/>
      <c r="X828" s="8"/>
      <c r="Y828" s="8"/>
      <c r="Z828" s="8"/>
      <c r="AA828" s="8"/>
    </row>
    <row r="829" spans="1:27" ht="15.75" customHeight="1">
      <c r="A829" s="80"/>
      <c r="B829" s="81"/>
      <c r="C829" s="81"/>
      <c r="D829" s="81"/>
      <c r="G829" s="7"/>
      <c r="H829" s="7"/>
      <c r="I829" s="7"/>
      <c r="J829" s="7"/>
      <c r="K829" s="7"/>
      <c r="L829" s="8"/>
      <c r="M829" s="8"/>
      <c r="N829" s="8"/>
      <c r="O829" s="8"/>
      <c r="P829" s="8"/>
      <c r="Q829" s="8"/>
      <c r="R829" s="8"/>
      <c r="S829" s="8"/>
      <c r="T829" s="8"/>
      <c r="U829" s="8"/>
      <c r="V829" s="8"/>
      <c r="W829" s="8"/>
      <c r="X829" s="8"/>
      <c r="Y829" s="8"/>
      <c r="Z829" s="8"/>
      <c r="AA829" s="8"/>
    </row>
    <row r="830" spans="1:27" ht="15.75" customHeight="1">
      <c r="A830" s="80"/>
      <c r="B830" s="81"/>
      <c r="C830" s="81"/>
      <c r="D830" s="81"/>
      <c r="G830" s="7"/>
      <c r="H830" s="7"/>
      <c r="I830" s="7"/>
      <c r="J830" s="7"/>
      <c r="K830" s="7"/>
      <c r="L830" s="8"/>
      <c r="M830" s="8"/>
      <c r="N830" s="8"/>
      <c r="O830" s="8"/>
      <c r="P830" s="8"/>
      <c r="Q830" s="8"/>
      <c r="R830" s="8"/>
      <c r="S830" s="8"/>
      <c r="T830" s="8"/>
      <c r="U830" s="8"/>
      <c r="V830" s="8"/>
      <c r="W830" s="8"/>
      <c r="X830" s="8"/>
      <c r="Y830" s="8"/>
      <c r="Z830" s="8"/>
      <c r="AA830" s="8"/>
    </row>
    <row r="831" spans="1:27" ht="15.75" customHeight="1">
      <c r="A831" s="80"/>
      <c r="B831" s="81"/>
      <c r="C831" s="81"/>
      <c r="D831" s="81"/>
      <c r="G831" s="7"/>
      <c r="H831" s="7"/>
      <c r="I831" s="7"/>
      <c r="J831" s="7"/>
      <c r="K831" s="7"/>
      <c r="L831" s="8"/>
      <c r="M831" s="8"/>
      <c r="N831" s="8"/>
      <c r="O831" s="8"/>
      <c r="P831" s="8"/>
      <c r="Q831" s="8"/>
      <c r="R831" s="8"/>
      <c r="S831" s="8"/>
      <c r="T831" s="8"/>
      <c r="U831" s="8"/>
      <c r="V831" s="8"/>
      <c r="W831" s="8"/>
      <c r="X831" s="8"/>
      <c r="Y831" s="8"/>
      <c r="Z831" s="8"/>
      <c r="AA831" s="8"/>
    </row>
    <row r="832" spans="1:27" ht="15.75" customHeight="1">
      <c r="A832" s="80"/>
      <c r="B832" s="81"/>
      <c r="C832" s="81"/>
      <c r="D832" s="81"/>
      <c r="G832" s="7"/>
      <c r="H832" s="7"/>
      <c r="I832" s="7"/>
      <c r="J832" s="7"/>
      <c r="K832" s="7"/>
      <c r="L832" s="8"/>
      <c r="M832" s="8"/>
      <c r="N832" s="8"/>
      <c r="O832" s="8"/>
      <c r="P832" s="8"/>
      <c r="Q832" s="8"/>
      <c r="R832" s="8"/>
      <c r="S832" s="8"/>
      <c r="T832" s="8"/>
      <c r="U832" s="8"/>
      <c r="V832" s="8"/>
      <c r="W832" s="8"/>
      <c r="X832" s="8"/>
      <c r="Y832" s="8"/>
      <c r="Z832" s="8"/>
      <c r="AA832" s="8"/>
    </row>
    <row r="833" spans="1:27" ht="15.75" customHeight="1">
      <c r="A833" s="80"/>
      <c r="B833" s="81"/>
      <c r="C833" s="81"/>
      <c r="D833" s="81"/>
      <c r="G833" s="7"/>
      <c r="H833" s="7"/>
      <c r="I833" s="7"/>
      <c r="J833" s="7"/>
      <c r="K833" s="7"/>
      <c r="L833" s="8"/>
      <c r="M833" s="8"/>
      <c r="N833" s="8"/>
      <c r="O833" s="8"/>
      <c r="P833" s="8"/>
      <c r="Q833" s="8"/>
      <c r="R833" s="8"/>
      <c r="S833" s="8"/>
      <c r="T833" s="8"/>
      <c r="U833" s="8"/>
      <c r="V833" s="8"/>
      <c r="W833" s="8"/>
      <c r="X833" s="8"/>
      <c r="Y833" s="8"/>
      <c r="Z833" s="8"/>
      <c r="AA833" s="8"/>
    </row>
    <row r="834" spans="1:27" ht="15.75" customHeight="1">
      <c r="A834" s="80"/>
      <c r="B834" s="81"/>
      <c r="C834" s="81"/>
      <c r="D834" s="81"/>
      <c r="G834" s="7"/>
      <c r="H834" s="7"/>
      <c r="I834" s="7"/>
      <c r="J834" s="7"/>
      <c r="K834" s="7"/>
      <c r="L834" s="8"/>
      <c r="M834" s="8"/>
      <c r="N834" s="8"/>
      <c r="O834" s="8"/>
      <c r="P834" s="8"/>
      <c r="Q834" s="8"/>
      <c r="R834" s="8"/>
      <c r="S834" s="8"/>
      <c r="T834" s="8"/>
      <c r="U834" s="8"/>
      <c r="V834" s="8"/>
      <c r="W834" s="8"/>
      <c r="X834" s="8"/>
      <c r="Y834" s="8"/>
      <c r="Z834" s="8"/>
      <c r="AA834" s="8"/>
    </row>
    <row r="835" spans="1:27" ht="15.75" customHeight="1">
      <c r="A835" s="80"/>
      <c r="B835" s="81"/>
      <c r="C835" s="81"/>
      <c r="D835" s="81"/>
      <c r="G835" s="7"/>
      <c r="H835" s="7"/>
      <c r="I835" s="7"/>
      <c r="J835" s="7"/>
      <c r="K835" s="7"/>
      <c r="L835" s="8"/>
      <c r="M835" s="8"/>
      <c r="N835" s="8"/>
      <c r="O835" s="8"/>
      <c r="P835" s="8"/>
      <c r="Q835" s="8"/>
      <c r="R835" s="8"/>
      <c r="S835" s="8"/>
      <c r="T835" s="8"/>
      <c r="U835" s="8"/>
      <c r="V835" s="8"/>
      <c r="W835" s="8"/>
      <c r="X835" s="8"/>
      <c r="Y835" s="8"/>
      <c r="Z835" s="8"/>
      <c r="AA835" s="8"/>
    </row>
    <row r="836" spans="1:27" ht="15.75" customHeight="1">
      <c r="A836" s="80"/>
      <c r="B836" s="81"/>
      <c r="C836" s="81"/>
      <c r="D836" s="81"/>
      <c r="G836" s="7"/>
      <c r="H836" s="7"/>
      <c r="I836" s="7"/>
      <c r="J836" s="7"/>
      <c r="K836" s="7"/>
      <c r="L836" s="8"/>
      <c r="M836" s="8"/>
      <c r="N836" s="8"/>
      <c r="O836" s="8"/>
      <c r="P836" s="8"/>
      <c r="Q836" s="8"/>
      <c r="R836" s="8"/>
      <c r="S836" s="8"/>
      <c r="T836" s="8"/>
      <c r="U836" s="8"/>
      <c r="V836" s="8"/>
      <c r="W836" s="8"/>
      <c r="X836" s="8"/>
      <c r="Y836" s="8"/>
      <c r="Z836" s="8"/>
      <c r="AA836" s="8"/>
    </row>
    <row r="837" spans="1:27" ht="15.75" customHeight="1">
      <c r="A837" s="80"/>
      <c r="B837" s="81"/>
      <c r="C837" s="81"/>
      <c r="D837" s="81"/>
      <c r="G837" s="7"/>
      <c r="H837" s="7"/>
      <c r="I837" s="7"/>
      <c r="J837" s="7"/>
      <c r="K837" s="7"/>
      <c r="L837" s="8"/>
      <c r="M837" s="8"/>
      <c r="N837" s="8"/>
      <c r="O837" s="8"/>
      <c r="P837" s="8"/>
      <c r="Q837" s="8"/>
      <c r="R837" s="8"/>
      <c r="S837" s="8"/>
      <c r="T837" s="8"/>
      <c r="U837" s="8"/>
      <c r="V837" s="8"/>
      <c r="W837" s="8"/>
      <c r="X837" s="8"/>
      <c r="Y837" s="8"/>
      <c r="Z837" s="8"/>
      <c r="AA837" s="8"/>
    </row>
    <row r="838" spans="1:27" ht="15.75" customHeight="1">
      <c r="A838" s="80"/>
      <c r="B838" s="81"/>
      <c r="C838" s="81"/>
      <c r="D838" s="81"/>
      <c r="G838" s="7"/>
      <c r="H838" s="7"/>
      <c r="I838" s="7"/>
      <c r="J838" s="7"/>
      <c r="K838" s="7"/>
      <c r="L838" s="8"/>
      <c r="M838" s="8"/>
      <c r="N838" s="8"/>
      <c r="O838" s="8"/>
      <c r="P838" s="8"/>
      <c r="Q838" s="8"/>
      <c r="R838" s="8"/>
      <c r="S838" s="8"/>
      <c r="T838" s="8"/>
      <c r="U838" s="8"/>
      <c r="V838" s="8"/>
      <c r="W838" s="8"/>
      <c r="X838" s="8"/>
      <c r="Y838" s="8"/>
      <c r="Z838" s="8"/>
      <c r="AA838" s="8"/>
    </row>
    <row r="839" spans="1:27" ht="15.75" customHeight="1">
      <c r="A839" s="80"/>
      <c r="B839" s="81"/>
      <c r="C839" s="81"/>
      <c r="D839" s="81"/>
      <c r="G839" s="7"/>
      <c r="H839" s="7"/>
      <c r="I839" s="7"/>
      <c r="J839" s="7"/>
      <c r="K839" s="7"/>
      <c r="L839" s="8"/>
      <c r="M839" s="8"/>
      <c r="N839" s="8"/>
      <c r="O839" s="8"/>
      <c r="P839" s="8"/>
      <c r="Q839" s="8"/>
      <c r="R839" s="8"/>
      <c r="S839" s="8"/>
      <c r="T839" s="8"/>
      <c r="U839" s="8"/>
      <c r="V839" s="8"/>
      <c r="W839" s="8"/>
      <c r="X839" s="8"/>
      <c r="Y839" s="8"/>
      <c r="Z839" s="8"/>
      <c r="AA839" s="8"/>
    </row>
    <row r="840" spans="1:27" ht="15.75" customHeight="1">
      <c r="A840" s="80"/>
      <c r="B840" s="81"/>
      <c r="C840" s="81"/>
      <c r="D840" s="81"/>
      <c r="G840" s="7"/>
      <c r="H840" s="7"/>
      <c r="I840" s="7"/>
      <c r="J840" s="7"/>
      <c r="K840" s="7"/>
      <c r="L840" s="8"/>
      <c r="M840" s="8"/>
      <c r="N840" s="8"/>
      <c r="O840" s="8"/>
      <c r="P840" s="8"/>
      <c r="Q840" s="8"/>
      <c r="R840" s="8"/>
      <c r="S840" s="8"/>
      <c r="T840" s="8"/>
      <c r="U840" s="8"/>
      <c r="V840" s="8"/>
      <c r="W840" s="8"/>
      <c r="X840" s="8"/>
      <c r="Y840" s="8"/>
      <c r="Z840" s="8"/>
      <c r="AA840" s="8"/>
    </row>
    <row r="841" spans="1:27" ht="15.75" customHeight="1">
      <c r="A841" s="80"/>
      <c r="B841" s="81"/>
      <c r="C841" s="81"/>
      <c r="D841" s="81"/>
      <c r="G841" s="7"/>
      <c r="H841" s="7"/>
      <c r="I841" s="7"/>
      <c r="J841" s="7"/>
      <c r="K841" s="7"/>
      <c r="L841" s="8"/>
      <c r="M841" s="8"/>
      <c r="N841" s="8"/>
      <c r="O841" s="8"/>
      <c r="P841" s="8"/>
      <c r="Q841" s="8"/>
      <c r="R841" s="8"/>
      <c r="S841" s="8"/>
      <c r="T841" s="8"/>
      <c r="U841" s="8"/>
      <c r="V841" s="8"/>
      <c r="W841" s="8"/>
      <c r="X841" s="8"/>
      <c r="Y841" s="8"/>
      <c r="Z841" s="8"/>
      <c r="AA841" s="8"/>
    </row>
    <row r="842" spans="1:27" ht="15.75" customHeight="1">
      <c r="A842" s="80"/>
      <c r="B842" s="81"/>
      <c r="C842" s="81"/>
      <c r="D842" s="81"/>
      <c r="G842" s="7"/>
      <c r="H842" s="7"/>
      <c r="I842" s="7"/>
      <c r="J842" s="7"/>
      <c r="K842" s="7"/>
      <c r="L842" s="8"/>
      <c r="M842" s="8"/>
      <c r="N842" s="8"/>
      <c r="O842" s="8"/>
      <c r="P842" s="8"/>
      <c r="Q842" s="8"/>
      <c r="R842" s="8"/>
      <c r="S842" s="8"/>
      <c r="T842" s="8"/>
      <c r="U842" s="8"/>
      <c r="V842" s="8"/>
      <c r="W842" s="8"/>
      <c r="X842" s="8"/>
      <c r="Y842" s="8"/>
      <c r="Z842" s="8"/>
      <c r="AA842" s="8"/>
    </row>
    <row r="843" spans="1:27" ht="15.75" customHeight="1">
      <c r="A843" s="80"/>
      <c r="B843" s="81"/>
      <c r="C843" s="81"/>
      <c r="D843" s="81"/>
      <c r="G843" s="7"/>
      <c r="H843" s="7"/>
      <c r="I843" s="7"/>
      <c r="J843" s="7"/>
      <c r="K843" s="7"/>
      <c r="L843" s="8"/>
      <c r="M843" s="8"/>
      <c r="N843" s="8"/>
      <c r="O843" s="8"/>
      <c r="P843" s="8"/>
      <c r="Q843" s="8"/>
      <c r="R843" s="8"/>
      <c r="S843" s="8"/>
      <c r="T843" s="8"/>
      <c r="U843" s="8"/>
      <c r="V843" s="8"/>
      <c r="W843" s="8"/>
      <c r="X843" s="8"/>
      <c r="Y843" s="8"/>
      <c r="Z843" s="8"/>
      <c r="AA843" s="8"/>
    </row>
    <row r="844" spans="1:27" ht="15.75" customHeight="1">
      <c r="A844" s="80"/>
      <c r="B844" s="81"/>
      <c r="C844" s="81"/>
      <c r="D844" s="81"/>
      <c r="G844" s="7"/>
      <c r="H844" s="7"/>
      <c r="I844" s="7"/>
      <c r="J844" s="7"/>
      <c r="K844" s="7"/>
      <c r="L844" s="8"/>
      <c r="M844" s="8"/>
      <c r="N844" s="8"/>
      <c r="O844" s="8"/>
      <c r="P844" s="8"/>
      <c r="Q844" s="8"/>
      <c r="R844" s="8"/>
      <c r="S844" s="8"/>
      <c r="T844" s="8"/>
      <c r="U844" s="8"/>
      <c r="V844" s="8"/>
      <c r="W844" s="8"/>
      <c r="X844" s="8"/>
      <c r="Y844" s="8"/>
      <c r="Z844" s="8"/>
      <c r="AA844" s="8"/>
    </row>
    <row r="845" spans="1:27" ht="15.75" customHeight="1">
      <c r="A845" s="80"/>
      <c r="B845" s="81"/>
      <c r="C845" s="81"/>
      <c r="D845" s="81"/>
      <c r="G845" s="7"/>
      <c r="H845" s="7"/>
      <c r="I845" s="7"/>
      <c r="J845" s="7"/>
      <c r="K845" s="7"/>
      <c r="L845" s="8"/>
      <c r="M845" s="8"/>
      <c r="N845" s="8"/>
      <c r="O845" s="8"/>
      <c r="P845" s="8"/>
      <c r="Q845" s="8"/>
      <c r="R845" s="8"/>
      <c r="S845" s="8"/>
      <c r="T845" s="8"/>
      <c r="U845" s="8"/>
      <c r="V845" s="8"/>
      <c r="W845" s="8"/>
      <c r="X845" s="8"/>
      <c r="Y845" s="8"/>
      <c r="Z845" s="8"/>
      <c r="AA845" s="8"/>
    </row>
    <row r="846" spans="1:27" ht="15.75" customHeight="1">
      <c r="A846" s="80"/>
      <c r="B846" s="81"/>
      <c r="C846" s="81"/>
      <c r="D846" s="81"/>
      <c r="G846" s="7"/>
      <c r="H846" s="7"/>
      <c r="I846" s="7"/>
      <c r="J846" s="7"/>
      <c r="K846" s="7"/>
      <c r="L846" s="8"/>
      <c r="M846" s="8"/>
      <c r="N846" s="8"/>
      <c r="O846" s="8"/>
      <c r="P846" s="8"/>
      <c r="Q846" s="8"/>
      <c r="R846" s="8"/>
      <c r="S846" s="8"/>
      <c r="T846" s="8"/>
      <c r="U846" s="8"/>
      <c r="V846" s="8"/>
      <c r="W846" s="8"/>
      <c r="X846" s="8"/>
      <c r="Y846" s="8"/>
      <c r="Z846" s="8"/>
      <c r="AA846" s="8"/>
    </row>
    <row r="847" spans="1:27" ht="15.75" customHeight="1">
      <c r="A847" s="80"/>
      <c r="B847" s="81"/>
      <c r="C847" s="81"/>
      <c r="D847" s="81"/>
      <c r="G847" s="7"/>
      <c r="H847" s="7"/>
      <c r="I847" s="7"/>
      <c r="J847" s="7"/>
      <c r="K847" s="7"/>
      <c r="L847" s="8"/>
      <c r="M847" s="8"/>
      <c r="N847" s="8"/>
      <c r="O847" s="8"/>
      <c r="P847" s="8"/>
      <c r="Q847" s="8"/>
      <c r="R847" s="8"/>
      <c r="S847" s="8"/>
      <c r="T847" s="8"/>
      <c r="U847" s="8"/>
      <c r="V847" s="8"/>
      <c r="W847" s="8"/>
      <c r="X847" s="8"/>
      <c r="Y847" s="8"/>
      <c r="Z847" s="8"/>
      <c r="AA847" s="8"/>
    </row>
    <row r="848" spans="1:27" ht="15.75" customHeight="1">
      <c r="A848" s="80"/>
      <c r="B848" s="81"/>
      <c r="C848" s="81"/>
      <c r="D848" s="81"/>
      <c r="G848" s="7"/>
      <c r="H848" s="7"/>
      <c r="I848" s="7"/>
      <c r="J848" s="7"/>
      <c r="K848" s="7"/>
      <c r="L848" s="8"/>
      <c r="M848" s="8"/>
      <c r="N848" s="8"/>
      <c r="O848" s="8"/>
      <c r="P848" s="8"/>
      <c r="Q848" s="8"/>
      <c r="R848" s="8"/>
      <c r="S848" s="8"/>
      <c r="T848" s="8"/>
      <c r="U848" s="8"/>
      <c r="V848" s="8"/>
      <c r="W848" s="8"/>
      <c r="X848" s="8"/>
      <c r="Y848" s="8"/>
      <c r="Z848" s="8"/>
      <c r="AA848" s="8"/>
    </row>
    <row r="849" spans="1:27" ht="15.75" customHeight="1">
      <c r="A849" s="80"/>
      <c r="B849" s="81"/>
      <c r="C849" s="81"/>
      <c r="D849" s="81"/>
      <c r="G849" s="7"/>
      <c r="H849" s="7"/>
      <c r="I849" s="7"/>
      <c r="J849" s="7"/>
      <c r="K849" s="7"/>
      <c r="L849" s="8"/>
      <c r="M849" s="8"/>
      <c r="N849" s="8"/>
      <c r="O849" s="8"/>
      <c r="P849" s="8"/>
      <c r="Q849" s="8"/>
      <c r="R849" s="8"/>
      <c r="S849" s="8"/>
      <c r="T849" s="8"/>
      <c r="U849" s="8"/>
      <c r="V849" s="8"/>
      <c r="W849" s="8"/>
      <c r="X849" s="8"/>
      <c r="Y849" s="8"/>
      <c r="Z849" s="8"/>
      <c r="AA849" s="8"/>
    </row>
    <row r="850" spans="1:27" ht="15.75" customHeight="1">
      <c r="A850" s="80"/>
      <c r="B850" s="81"/>
      <c r="C850" s="81"/>
      <c r="D850" s="81"/>
      <c r="G850" s="7"/>
      <c r="H850" s="7"/>
      <c r="I850" s="7"/>
      <c r="J850" s="7"/>
      <c r="K850" s="7"/>
      <c r="L850" s="8"/>
      <c r="M850" s="8"/>
      <c r="N850" s="8"/>
      <c r="O850" s="8"/>
      <c r="P850" s="8"/>
      <c r="Q850" s="8"/>
      <c r="R850" s="8"/>
      <c r="S850" s="8"/>
      <c r="T850" s="8"/>
      <c r="U850" s="8"/>
      <c r="V850" s="8"/>
      <c r="W850" s="8"/>
      <c r="X850" s="8"/>
      <c r="Y850" s="8"/>
      <c r="Z850" s="8"/>
      <c r="AA850" s="8"/>
    </row>
    <row r="851" spans="1:27" ht="15.75" customHeight="1">
      <c r="A851" s="80"/>
      <c r="B851" s="81"/>
      <c r="C851" s="81"/>
      <c r="D851" s="81"/>
      <c r="G851" s="7"/>
      <c r="H851" s="7"/>
      <c r="I851" s="7"/>
      <c r="J851" s="7"/>
      <c r="K851" s="7"/>
      <c r="L851" s="8"/>
      <c r="M851" s="8"/>
      <c r="N851" s="8"/>
      <c r="O851" s="8"/>
      <c r="P851" s="8"/>
      <c r="Q851" s="8"/>
      <c r="R851" s="8"/>
      <c r="S851" s="8"/>
      <c r="T851" s="8"/>
      <c r="U851" s="8"/>
      <c r="V851" s="8"/>
      <c r="W851" s="8"/>
      <c r="X851" s="8"/>
      <c r="Y851" s="8"/>
      <c r="Z851" s="8"/>
      <c r="AA851" s="8"/>
    </row>
    <row r="852" spans="1:27" ht="15.75" customHeight="1">
      <c r="A852" s="80"/>
      <c r="B852" s="81"/>
      <c r="C852" s="81"/>
      <c r="D852" s="81"/>
      <c r="G852" s="7"/>
      <c r="H852" s="7"/>
      <c r="I852" s="7"/>
      <c r="J852" s="7"/>
      <c r="K852" s="7"/>
      <c r="L852" s="8"/>
      <c r="M852" s="8"/>
      <c r="N852" s="8"/>
      <c r="O852" s="8"/>
      <c r="P852" s="8"/>
      <c r="Q852" s="8"/>
      <c r="R852" s="8"/>
      <c r="S852" s="8"/>
      <c r="T852" s="8"/>
      <c r="U852" s="8"/>
      <c r="V852" s="8"/>
      <c r="W852" s="8"/>
      <c r="X852" s="8"/>
      <c r="Y852" s="8"/>
      <c r="Z852" s="8"/>
      <c r="AA852" s="8"/>
    </row>
    <row r="853" spans="1:27" ht="15.75" customHeight="1">
      <c r="A853" s="80"/>
      <c r="B853" s="81"/>
      <c r="C853" s="81"/>
      <c r="D853" s="81"/>
      <c r="G853" s="7"/>
      <c r="H853" s="7"/>
      <c r="I853" s="7"/>
      <c r="J853" s="7"/>
      <c r="K853" s="7"/>
      <c r="L853" s="8"/>
      <c r="M853" s="8"/>
      <c r="N853" s="8"/>
      <c r="O853" s="8"/>
      <c r="P853" s="8"/>
      <c r="Q853" s="8"/>
      <c r="R853" s="8"/>
      <c r="S853" s="8"/>
      <c r="T853" s="8"/>
      <c r="U853" s="8"/>
      <c r="V853" s="8"/>
      <c r="W853" s="8"/>
      <c r="X853" s="8"/>
      <c r="Y853" s="8"/>
      <c r="Z853" s="8"/>
      <c r="AA853" s="8"/>
    </row>
    <row r="854" spans="1:27" ht="15.75" customHeight="1">
      <c r="A854" s="80"/>
      <c r="B854" s="81"/>
      <c r="C854" s="81"/>
      <c r="D854" s="81"/>
      <c r="G854" s="7"/>
      <c r="H854" s="7"/>
      <c r="I854" s="7"/>
      <c r="J854" s="7"/>
      <c r="K854" s="7"/>
      <c r="L854" s="8"/>
      <c r="M854" s="8"/>
      <c r="N854" s="8"/>
      <c r="O854" s="8"/>
      <c r="P854" s="8"/>
      <c r="Q854" s="8"/>
      <c r="R854" s="8"/>
      <c r="S854" s="8"/>
      <c r="T854" s="8"/>
      <c r="U854" s="8"/>
      <c r="V854" s="8"/>
      <c r="W854" s="8"/>
      <c r="X854" s="8"/>
      <c r="Y854" s="8"/>
      <c r="Z854" s="8"/>
      <c r="AA854" s="8"/>
    </row>
    <row r="855" spans="1:27" ht="15.75" customHeight="1">
      <c r="A855" s="80"/>
      <c r="B855" s="81"/>
      <c r="C855" s="81"/>
      <c r="D855" s="81"/>
      <c r="G855" s="7"/>
      <c r="H855" s="7"/>
      <c r="I855" s="7"/>
      <c r="J855" s="7"/>
      <c r="K855" s="7"/>
      <c r="L855" s="8"/>
      <c r="M855" s="8"/>
      <c r="N855" s="8"/>
      <c r="O855" s="8"/>
      <c r="P855" s="8"/>
      <c r="Q855" s="8"/>
      <c r="R855" s="8"/>
      <c r="S855" s="8"/>
      <c r="T855" s="8"/>
      <c r="U855" s="8"/>
      <c r="V855" s="8"/>
      <c r="W855" s="8"/>
      <c r="X855" s="8"/>
      <c r="Y855" s="8"/>
      <c r="Z855" s="8"/>
      <c r="AA855" s="8"/>
    </row>
    <row r="856" spans="1:27" ht="15.75" customHeight="1">
      <c r="A856" s="80"/>
      <c r="B856" s="81"/>
      <c r="C856" s="81"/>
      <c r="D856" s="81"/>
      <c r="G856" s="7"/>
      <c r="H856" s="7"/>
      <c r="I856" s="7"/>
      <c r="J856" s="7"/>
      <c r="K856" s="7"/>
      <c r="L856" s="8"/>
      <c r="M856" s="8"/>
      <c r="N856" s="8"/>
      <c r="O856" s="8"/>
      <c r="P856" s="8"/>
      <c r="Q856" s="8"/>
      <c r="R856" s="8"/>
      <c r="S856" s="8"/>
      <c r="T856" s="8"/>
      <c r="U856" s="8"/>
      <c r="V856" s="8"/>
      <c r="W856" s="8"/>
      <c r="X856" s="8"/>
      <c r="Y856" s="8"/>
      <c r="Z856" s="8"/>
      <c r="AA856" s="8"/>
    </row>
    <row r="857" spans="1:27" ht="15.75" customHeight="1">
      <c r="A857" s="80"/>
      <c r="B857" s="81"/>
      <c r="C857" s="81"/>
      <c r="D857" s="81"/>
      <c r="G857" s="7"/>
      <c r="H857" s="7"/>
      <c r="I857" s="7"/>
      <c r="J857" s="7"/>
      <c r="K857" s="7"/>
      <c r="L857" s="8"/>
      <c r="M857" s="8"/>
      <c r="N857" s="8"/>
      <c r="O857" s="8"/>
      <c r="P857" s="8"/>
      <c r="Q857" s="8"/>
      <c r="R857" s="8"/>
      <c r="S857" s="8"/>
      <c r="T857" s="8"/>
      <c r="U857" s="8"/>
      <c r="V857" s="8"/>
      <c r="W857" s="8"/>
      <c r="X857" s="8"/>
      <c r="Y857" s="8"/>
      <c r="Z857" s="8"/>
      <c r="AA857" s="8"/>
    </row>
    <row r="858" spans="1:27" ht="15.75" customHeight="1">
      <c r="A858" s="80"/>
      <c r="B858" s="81"/>
      <c r="C858" s="81"/>
      <c r="D858" s="81"/>
      <c r="G858" s="7"/>
      <c r="H858" s="7"/>
      <c r="I858" s="7"/>
      <c r="J858" s="7"/>
      <c r="K858" s="7"/>
      <c r="L858" s="8"/>
      <c r="M858" s="8"/>
      <c r="N858" s="8"/>
      <c r="O858" s="8"/>
      <c r="P858" s="8"/>
      <c r="Q858" s="8"/>
      <c r="R858" s="8"/>
      <c r="S858" s="8"/>
      <c r="T858" s="8"/>
      <c r="U858" s="8"/>
      <c r="V858" s="8"/>
      <c r="W858" s="8"/>
      <c r="X858" s="8"/>
      <c r="Y858" s="8"/>
      <c r="Z858" s="8"/>
      <c r="AA858" s="8"/>
    </row>
    <row r="859" spans="1:27" ht="15.75" customHeight="1">
      <c r="A859" s="80"/>
      <c r="B859" s="81"/>
      <c r="C859" s="81"/>
      <c r="D859" s="81"/>
      <c r="G859" s="7"/>
      <c r="H859" s="7"/>
      <c r="I859" s="7"/>
      <c r="J859" s="7"/>
      <c r="K859" s="7"/>
      <c r="L859" s="8"/>
      <c r="M859" s="8"/>
      <c r="N859" s="8"/>
      <c r="O859" s="8"/>
      <c r="P859" s="8"/>
      <c r="Q859" s="8"/>
      <c r="R859" s="8"/>
      <c r="S859" s="8"/>
      <c r="T859" s="8"/>
      <c r="U859" s="8"/>
      <c r="V859" s="8"/>
      <c r="W859" s="8"/>
      <c r="X859" s="8"/>
      <c r="Y859" s="8"/>
      <c r="Z859" s="8"/>
      <c r="AA859" s="8"/>
    </row>
    <row r="860" spans="1:27" ht="15.75" customHeight="1">
      <c r="A860" s="80"/>
      <c r="B860" s="81"/>
      <c r="C860" s="81"/>
      <c r="D860" s="81"/>
      <c r="G860" s="7"/>
      <c r="H860" s="7"/>
      <c r="I860" s="7"/>
      <c r="J860" s="7"/>
      <c r="K860" s="7"/>
      <c r="L860" s="8"/>
      <c r="M860" s="8"/>
      <c r="N860" s="8"/>
      <c r="O860" s="8"/>
      <c r="P860" s="8"/>
      <c r="Q860" s="8"/>
      <c r="R860" s="8"/>
      <c r="S860" s="8"/>
      <c r="T860" s="8"/>
      <c r="U860" s="8"/>
      <c r="V860" s="8"/>
      <c r="W860" s="8"/>
      <c r="X860" s="8"/>
      <c r="Y860" s="8"/>
      <c r="Z860" s="8"/>
      <c r="AA860" s="8"/>
    </row>
    <row r="861" spans="1:27" ht="15.75" customHeight="1">
      <c r="A861" s="80"/>
      <c r="B861" s="81"/>
      <c r="C861" s="81"/>
      <c r="D861" s="81"/>
      <c r="G861" s="7"/>
      <c r="H861" s="7"/>
      <c r="I861" s="7"/>
      <c r="J861" s="7"/>
      <c r="K861" s="7"/>
      <c r="L861" s="8"/>
      <c r="M861" s="8"/>
      <c r="N861" s="8"/>
      <c r="O861" s="8"/>
      <c r="P861" s="8"/>
      <c r="Q861" s="8"/>
      <c r="R861" s="8"/>
      <c r="S861" s="8"/>
      <c r="T861" s="8"/>
      <c r="U861" s="8"/>
      <c r="V861" s="8"/>
      <c r="W861" s="8"/>
      <c r="X861" s="8"/>
      <c r="Y861" s="8"/>
      <c r="Z861" s="8"/>
      <c r="AA861" s="8"/>
    </row>
    <row r="862" spans="1:27" ht="15.75" customHeight="1">
      <c r="A862" s="80"/>
      <c r="B862" s="81"/>
      <c r="C862" s="81"/>
      <c r="D862" s="81"/>
      <c r="G862" s="7"/>
      <c r="H862" s="7"/>
      <c r="I862" s="7"/>
      <c r="J862" s="7"/>
      <c r="K862" s="7"/>
      <c r="L862" s="8"/>
      <c r="M862" s="8"/>
      <c r="N862" s="8"/>
      <c r="O862" s="8"/>
      <c r="P862" s="8"/>
      <c r="Q862" s="8"/>
      <c r="R862" s="8"/>
      <c r="S862" s="8"/>
      <c r="T862" s="8"/>
      <c r="U862" s="8"/>
      <c r="V862" s="8"/>
      <c r="W862" s="8"/>
      <c r="X862" s="8"/>
      <c r="Y862" s="8"/>
      <c r="Z862" s="8"/>
      <c r="AA862" s="8"/>
    </row>
    <row r="863" spans="1:27" ht="15.75" customHeight="1">
      <c r="A863" s="80"/>
      <c r="B863" s="81"/>
      <c r="C863" s="81"/>
      <c r="D863" s="81"/>
      <c r="G863" s="7"/>
      <c r="H863" s="7"/>
      <c r="I863" s="7"/>
      <c r="J863" s="7"/>
      <c r="K863" s="7"/>
      <c r="L863" s="8"/>
      <c r="M863" s="8"/>
      <c r="N863" s="8"/>
      <c r="O863" s="8"/>
      <c r="P863" s="8"/>
      <c r="Q863" s="8"/>
      <c r="R863" s="8"/>
      <c r="S863" s="8"/>
      <c r="T863" s="8"/>
      <c r="U863" s="8"/>
      <c r="V863" s="8"/>
      <c r="W863" s="8"/>
      <c r="X863" s="8"/>
      <c r="Y863" s="8"/>
      <c r="Z863" s="8"/>
      <c r="AA863" s="8"/>
    </row>
    <row r="864" spans="1:27" ht="15.75" customHeight="1">
      <c r="A864" s="80"/>
      <c r="B864" s="81"/>
      <c r="C864" s="81"/>
      <c r="D864" s="81"/>
      <c r="G864" s="7"/>
      <c r="H864" s="7"/>
      <c r="I864" s="7"/>
      <c r="J864" s="7"/>
      <c r="K864" s="7"/>
      <c r="L864" s="8"/>
      <c r="M864" s="8"/>
      <c r="N864" s="8"/>
      <c r="O864" s="8"/>
      <c r="P864" s="8"/>
      <c r="Q864" s="8"/>
      <c r="R864" s="8"/>
      <c r="S864" s="8"/>
      <c r="T864" s="8"/>
      <c r="U864" s="8"/>
      <c r="V864" s="8"/>
      <c r="W864" s="8"/>
      <c r="X864" s="8"/>
      <c r="Y864" s="8"/>
      <c r="Z864" s="8"/>
      <c r="AA864" s="8"/>
    </row>
    <row r="865" spans="1:27" ht="15.75" customHeight="1">
      <c r="A865" s="80"/>
      <c r="B865" s="81"/>
      <c r="C865" s="81"/>
      <c r="D865" s="81"/>
      <c r="G865" s="7"/>
      <c r="H865" s="7"/>
      <c r="I865" s="7"/>
      <c r="J865" s="7"/>
      <c r="K865" s="7"/>
      <c r="L865" s="8"/>
      <c r="M865" s="8"/>
      <c r="N865" s="8"/>
      <c r="O865" s="8"/>
      <c r="P865" s="8"/>
      <c r="Q865" s="8"/>
      <c r="R865" s="8"/>
      <c r="S865" s="8"/>
      <c r="T865" s="8"/>
      <c r="U865" s="8"/>
      <c r="V865" s="8"/>
      <c r="W865" s="8"/>
      <c r="X865" s="8"/>
      <c r="Y865" s="8"/>
      <c r="Z865" s="8"/>
      <c r="AA865" s="8"/>
    </row>
    <row r="866" spans="1:27" ht="15.75" customHeight="1">
      <c r="A866" s="80"/>
      <c r="B866" s="81"/>
      <c r="C866" s="81"/>
      <c r="D866" s="81"/>
      <c r="G866" s="7"/>
      <c r="H866" s="7"/>
      <c r="I866" s="7"/>
      <c r="J866" s="7"/>
      <c r="K866" s="7"/>
      <c r="L866" s="8"/>
      <c r="M866" s="8"/>
      <c r="N866" s="8"/>
      <c r="O866" s="8"/>
      <c r="P866" s="8"/>
      <c r="Q866" s="8"/>
      <c r="R866" s="8"/>
      <c r="S866" s="8"/>
      <c r="T866" s="8"/>
      <c r="U866" s="8"/>
      <c r="V866" s="8"/>
      <c r="W866" s="8"/>
      <c r="X866" s="8"/>
      <c r="Y866" s="8"/>
      <c r="Z866" s="8"/>
      <c r="AA866" s="8"/>
    </row>
    <row r="867" spans="1:27" ht="15.75" customHeight="1">
      <c r="A867" s="80"/>
      <c r="B867" s="81"/>
      <c r="C867" s="81"/>
      <c r="D867" s="81"/>
      <c r="G867" s="7"/>
      <c r="H867" s="7"/>
      <c r="I867" s="7"/>
      <c r="J867" s="7"/>
      <c r="K867" s="7"/>
      <c r="L867" s="8"/>
      <c r="M867" s="8"/>
      <c r="N867" s="8"/>
      <c r="O867" s="8"/>
      <c r="P867" s="8"/>
      <c r="Q867" s="8"/>
      <c r="R867" s="8"/>
      <c r="S867" s="8"/>
      <c r="T867" s="8"/>
      <c r="U867" s="8"/>
      <c r="V867" s="8"/>
      <c r="W867" s="8"/>
      <c r="X867" s="8"/>
      <c r="Y867" s="8"/>
      <c r="Z867" s="8"/>
      <c r="AA867" s="8"/>
    </row>
    <row r="868" spans="1:27" ht="15.75" customHeight="1">
      <c r="A868" s="80"/>
      <c r="B868" s="81"/>
      <c r="C868" s="81"/>
      <c r="D868" s="81"/>
      <c r="G868" s="7"/>
      <c r="H868" s="7"/>
      <c r="I868" s="7"/>
      <c r="J868" s="7"/>
      <c r="K868" s="7"/>
      <c r="L868" s="8"/>
      <c r="M868" s="8"/>
      <c r="N868" s="8"/>
      <c r="O868" s="8"/>
      <c r="P868" s="8"/>
      <c r="Q868" s="8"/>
      <c r="R868" s="8"/>
      <c r="S868" s="8"/>
      <c r="T868" s="8"/>
      <c r="U868" s="8"/>
      <c r="V868" s="8"/>
      <c r="W868" s="8"/>
      <c r="X868" s="8"/>
      <c r="Y868" s="8"/>
      <c r="Z868" s="8"/>
      <c r="AA868" s="8"/>
    </row>
    <row r="869" spans="1:27" ht="15.75" customHeight="1">
      <c r="A869" s="80"/>
      <c r="B869" s="81"/>
      <c r="C869" s="81"/>
      <c r="D869" s="81"/>
      <c r="G869" s="7"/>
      <c r="H869" s="7"/>
      <c r="I869" s="7"/>
      <c r="J869" s="7"/>
      <c r="K869" s="7"/>
      <c r="L869" s="8"/>
      <c r="M869" s="8"/>
      <c r="N869" s="8"/>
      <c r="O869" s="8"/>
      <c r="P869" s="8"/>
      <c r="Q869" s="8"/>
      <c r="R869" s="8"/>
      <c r="S869" s="8"/>
      <c r="T869" s="8"/>
      <c r="U869" s="8"/>
      <c r="V869" s="8"/>
      <c r="W869" s="8"/>
      <c r="X869" s="8"/>
      <c r="Y869" s="8"/>
      <c r="Z869" s="8"/>
      <c r="AA869" s="8"/>
    </row>
    <row r="870" spans="1:27" ht="15.75" customHeight="1">
      <c r="A870" s="80"/>
      <c r="B870" s="81"/>
      <c r="C870" s="81"/>
      <c r="D870" s="81"/>
      <c r="G870" s="7"/>
      <c r="H870" s="7"/>
      <c r="I870" s="7"/>
      <c r="J870" s="7"/>
      <c r="K870" s="7"/>
      <c r="L870" s="8"/>
      <c r="M870" s="8"/>
      <c r="N870" s="8"/>
      <c r="O870" s="8"/>
      <c r="P870" s="8"/>
      <c r="Q870" s="8"/>
      <c r="R870" s="8"/>
      <c r="S870" s="8"/>
      <c r="T870" s="8"/>
      <c r="U870" s="8"/>
      <c r="V870" s="8"/>
      <c r="W870" s="8"/>
      <c r="X870" s="8"/>
      <c r="Y870" s="8"/>
      <c r="Z870" s="8"/>
      <c r="AA870" s="8"/>
    </row>
    <row r="871" spans="1:27" ht="15.75" customHeight="1">
      <c r="A871" s="80"/>
      <c r="B871" s="81"/>
      <c r="C871" s="81"/>
      <c r="D871" s="81"/>
      <c r="G871" s="7"/>
      <c r="H871" s="7"/>
      <c r="I871" s="7"/>
      <c r="J871" s="7"/>
      <c r="K871" s="7"/>
      <c r="L871" s="8"/>
      <c r="M871" s="8"/>
      <c r="N871" s="8"/>
      <c r="O871" s="8"/>
      <c r="P871" s="8"/>
      <c r="Q871" s="8"/>
      <c r="R871" s="8"/>
      <c r="S871" s="8"/>
      <c r="T871" s="8"/>
      <c r="U871" s="8"/>
      <c r="V871" s="8"/>
      <c r="W871" s="8"/>
      <c r="X871" s="8"/>
      <c r="Y871" s="8"/>
      <c r="Z871" s="8"/>
      <c r="AA871" s="8"/>
    </row>
    <row r="872" spans="1:27" ht="15.75" customHeight="1">
      <c r="A872" s="80"/>
      <c r="B872" s="81"/>
      <c r="C872" s="81"/>
      <c r="D872" s="81"/>
      <c r="G872" s="7"/>
      <c r="H872" s="7"/>
      <c r="I872" s="7"/>
      <c r="J872" s="7"/>
      <c r="K872" s="7"/>
      <c r="L872" s="8"/>
      <c r="M872" s="8"/>
      <c r="N872" s="8"/>
      <c r="O872" s="8"/>
      <c r="P872" s="8"/>
      <c r="Q872" s="8"/>
      <c r="R872" s="8"/>
      <c r="S872" s="8"/>
      <c r="T872" s="8"/>
      <c r="U872" s="8"/>
      <c r="V872" s="8"/>
      <c r="W872" s="8"/>
      <c r="X872" s="8"/>
      <c r="Y872" s="8"/>
      <c r="Z872" s="8"/>
      <c r="AA872" s="8"/>
    </row>
    <row r="873" spans="1:27" ht="15.75" customHeight="1">
      <c r="A873" s="80"/>
      <c r="B873" s="81"/>
      <c r="C873" s="81"/>
      <c r="D873" s="81"/>
      <c r="G873" s="7"/>
      <c r="H873" s="7"/>
      <c r="I873" s="7"/>
      <c r="J873" s="7"/>
      <c r="K873" s="7"/>
      <c r="L873" s="8"/>
      <c r="M873" s="8"/>
      <c r="N873" s="8"/>
      <c r="O873" s="8"/>
      <c r="P873" s="8"/>
      <c r="Q873" s="8"/>
      <c r="R873" s="8"/>
      <c r="S873" s="8"/>
      <c r="T873" s="8"/>
      <c r="U873" s="8"/>
      <c r="V873" s="8"/>
      <c r="W873" s="8"/>
      <c r="X873" s="8"/>
      <c r="Y873" s="8"/>
      <c r="Z873" s="8"/>
      <c r="AA873" s="8"/>
    </row>
    <row r="874" spans="1:27" ht="15.75" customHeight="1">
      <c r="A874" s="80"/>
      <c r="B874" s="81"/>
      <c r="C874" s="81"/>
      <c r="D874" s="81"/>
      <c r="G874" s="7"/>
      <c r="H874" s="7"/>
      <c r="I874" s="7"/>
      <c r="J874" s="7"/>
      <c r="K874" s="7"/>
      <c r="L874" s="8"/>
      <c r="M874" s="8"/>
      <c r="N874" s="8"/>
      <c r="O874" s="8"/>
      <c r="P874" s="8"/>
      <c r="Q874" s="8"/>
      <c r="R874" s="8"/>
      <c r="S874" s="8"/>
      <c r="T874" s="8"/>
      <c r="U874" s="8"/>
      <c r="V874" s="8"/>
      <c r="W874" s="8"/>
      <c r="X874" s="8"/>
      <c r="Y874" s="8"/>
      <c r="Z874" s="8"/>
      <c r="AA874" s="8"/>
    </row>
    <row r="875" spans="1:27" ht="15.75" customHeight="1">
      <c r="A875" s="80"/>
      <c r="B875" s="81"/>
      <c r="C875" s="81"/>
      <c r="D875" s="81"/>
      <c r="G875" s="7"/>
      <c r="H875" s="7"/>
      <c r="I875" s="7"/>
      <c r="J875" s="7"/>
      <c r="K875" s="7"/>
      <c r="L875" s="8"/>
      <c r="M875" s="8"/>
      <c r="N875" s="8"/>
      <c r="O875" s="8"/>
      <c r="P875" s="8"/>
      <c r="Q875" s="8"/>
      <c r="R875" s="8"/>
      <c r="S875" s="8"/>
      <c r="T875" s="8"/>
      <c r="U875" s="8"/>
      <c r="V875" s="8"/>
      <c r="W875" s="8"/>
      <c r="X875" s="8"/>
      <c r="Y875" s="8"/>
      <c r="Z875" s="8"/>
      <c r="AA875" s="8"/>
    </row>
    <row r="876" spans="1:27" ht="15.75" customHeight="1">
      <c r="A876" s="80"/>
      <c r="B876" s="81"/>
      <c r="C876" s="81"/>
      <c r="D876" s="81"/>
      <c r="G876" s="7"/>
      <c r="H876" s="7"/>
      <c r="I876" s="7"/>
      <c r="J876" s="7"/>
      <c r="K876" s="7"/>
      <c r="L876" s="8"/>
      <c r="M876" s="8"/>
      <c r="N876" s="8"/>
      <c r="O876" s="8"/>
      <c r="P876" s="8"/>
      <c r="Q876" s="8"/>
      <c r="R876" s="8"/>
      <c r="S876" s="8"/>
      <c r="T876" s="8"/>
      <c r="U876" s="8"/>
      <c r="V876" s="8"/>
      <c r="W876" s="8"/>
      <c r="X876" s="8"/>
      <c r="Y876" s="8"/>
      <c r="Z876" s="8"/>
      <c r="AA876" s="8"/>
    </row>
    <row r="877" spans="1:27" ht="15.75" customHeight="1">
      <c r="A877" s="80"/>
      <c r="B877" s="81"/>
      <c r="C877" s="81"/>
      <c r="D877" s="81"/>
      <c r="G877" s="7"/>
      <c r="H877" s="7"/>
      <c r="I877" s="7"/>
      <c r="J877" s="7"/>
      <c r="K877" s="7"/>
      <c r="L877" s="8"/>
      <c r="M877" s="8"/>
      <c r="N877" s="8"/>
      <c r="O877" s="8"/>
      <c r="P877" s="8"/>
      <c r="Q877" s="8"/>
      <c r="R877" s="8"/>
      <c r="S877" s="8"/>
      <c r="T877" s="8"/>
      <c r="U877" s="8"/>
      <c r="V877" s="8"/>
      <c r="W877" s="8"/>
      <c r="X877" s="8"/>
      <c r="Y877" s="8"/>
      <c r="Z877" s="8"/>
      <c r="AA877" s="8"/>
    </row>
    <row r="878" spans="1:27" ht="15.75" customHeight="1">
      <c r="A878" s="80"/>
      <c r="B878" s="81"/>
      <c r="C878" s="81"/>
      <c r="D878" s="81"/>
      <c r="G878" s="7"/>
      <c r="H878" s="7"/>
      <c r="I878" s="7"/>
      <c r="J878" s="7"/>
      <c r="K878" s="7"/>
      <c r="L878" s="8"/>
      <c r="M878" s="8"/>
      <c r="N878" s="8"/>
      <c r="O878" s="8"/>
      <c r="P878" s="8"/>
      <c r="Q878" s="8"/>
      <c r="R878" s="8"/>
      <c r="S878" s="8"/>
      <c r="T878" s="8"/>
      <c r="U878" s="8"/>
      <c r="V878" s="8"/>
      <c r="W878" s="8"/>
      <c r="X878" s="8"/>
      <c r="Y878" s="8"/>
      <c r="Z878" s="8"/>
      <c r="AA878" s="8"/>
    </row>
    <row r="879" spans="1:27" ht="15.75" customHeight="1">
      <c r="A879" s="80"/>
      <c r="B879" s="81"/>
      <c r="C879" s="81"/>
      <c r="D879" s="81"/>
      <c r="G879" s="7"/>
      <c r="H879" s="7"/>
      <c r="I879" s="7"/>
      <c r="J879" s="7"/>
      <c r="K879" s="7"/>
      <c r="L879" s="8"/>
      <c r="M879" s="8"/>
      <c r="N879" s="8"/>
      <c r="O879" s="8"/>
      <c r="P879" s="8"/>
      <c r="Q879" s="8"/>
      <c r="R879" s="8"/>
      <c r="S879" s="8"/>
      <c r="T879" s="8"/>
      <c r="U879" s="8"/>
      <c r="V879" s="8"/>
      <c r="W879" s="8"/>
      <c r="X879" s="8"/>
      <c r="Y879" s="8"/>
      <c r="Z879" s="8"/>
      <c r="AA879" s="8"/>
    </row>
    <row r="880" spans="1:27" ht="15.75" customHeight="1">
      <c r="A880" s="80"/>
      <c r="B880" s="81"/>
      <c r="C880" s="81"/>
      <c r="D880" s="81"/>
      <c r="G880" s="7"/>
      <c r="H880" s="7"/>
      <c r="I880" s="7"/>
      <c r="J880" s="7"/>
      <c r="K880" s="7"/>
      <c r="L880" s="8"/>
      <c r="M880" s="8"/>
      <c r="N880" s="8"/>
      <c r="O880" s="8"/>
      <c r="P880" s="8"/>
      <c r="Q880" s="8"/>
      <c r="R880" s="8"/>
      <c r="S880" s="8"/>
      <c r="T880" s="8"/>
      <c r="U880" s="8"/>
      <c r="V880" s="8"/>
      <c r="W880" s="8"/>
      <c r="X880" s="8"/>
      <c r="Y880" s="8"/>
      <c r="Z880" s="8"/>
      <c r="AA880" s="8"/>
    </row>
    <row r="881" spans="1:27" ht="15.75" customHeight="1">
      <c r="A881" s="80"/>
      <c r="B881" s="81"/>
      <c r="C881" s="81"/>
      <c r="D881" s="81"/>
      <c r="G881" s="7"/>
      <c r="H881" s="7"/>
      <c r="I881" s="7"/>
      <c r="J881" s="7"/>
      <c r="K881" s="7"/>
      <c r="L881" s="8"/>
      <c r="M881" s="8"/>
      <c r="N881" s="8"/>
      <c r="O881" s="8"/>
      <c r="P881" s="8"/>
      <c r="Q881" s="8"/>
      <c r="R881" s="8"/>
      <c r="S881" s="8"/>
      <c r="T881" s="8"/>
      <c r="U881" s="8"/>
      <c r="V881" s="8"/>
      <c r="W881" s="8"/>
      <c r="X881" s="8"/>
      <c r="Y881" s="8"/>
      <c r="Z881" s="8"/>
      <c r="AA881" s="8"/>
    </row>
    <row r="882" spans="1:27" ht="15.75" customHeight="1">
      <c r="A882" s="80"/>
      <c r="B882" s="81"/>
      <c r="C882" s="81"/>
      <c r="D882" s="81"/>
      <c r="G882" s="7"/>
      <c r="H882" s="7"/>
      <c r="I882" s="7"/>
      <c r="J882" s="7"/>
      <c r="K882" s="7"/>
      <c r="L882" s="8"/>
      <c r="M882" s="8"/>
      <c r="N882" s="8"/>
      <c r="O882" s="8"/>
      <c r="P882" s="8"/>
      <c r="Q882" s="8"/>
      <c r="R882" s="8"/>
      <c r="S882" s="8"/>
      <c r="T882" s="8"/>
      <c r="U882" s="8"/>
      <c r="V882" s="8"/>
      <c r="W882" s="8"/>
      <c r="X882" s="8"/>
      <c r="Y882" s="8"/>
      <c r="Z882" s="8"/>
      <c r="AA882" s="8"/>
    </row>
    <row r="883" spans="1:27" ht="15.75" customHeight="1">
      <c r="A883" s="80"/>
      <c r="B883" s="81"/>
      <c r="C883" s="81"/>
      <c r="D883" s="81"/>
      <c r="G883" s="7"/>
      <c r="H883" s="7"/>
      <c r="I883" s="7"/>
      <c r="J883" s="7"/>
      <c r="K883" s="7"/>
      <c r="L883" s="8"/>
      <c r="M883" s="8"/>
      <c r="N883" s="8"/>
      <c r="O883" s="8"/>
      <c r="P883" s="8"/>
      <c r="Q883" s="8"/>
      <c r="R883" s="8"/>
      <c r="S883" s="8"/>
      <c r="T883" s="8"/>
      <c r="U883" s="8"/>
      <c r="V883" s="8"/>
      <c r="W883" s="8"/>
      <c r="X883" s="8"/>
      <c r="Y883" s="8"/>
      <c r="Z883" s="8"/>
      <c r="AA883" s="8"/>
    </row>
    <row r="884" spans="1:27" ht="15.75" customHeight="1">
      <c r="A884" s="80"/>
      <c r="B884" s="81"/>
      <c r="C884" s="81"/>
      <c r="D884" s="81"/>
      <c r="G884" s="7"/>
      <c r="H884" s="7"/>
      <c r="I884" s="7"/>
      <c r="J884" s="7"/>
      <c r="K884" s="7"/>
      <c r="L884" s="8"/>
      <c r="M884" s="8"/>
      <c r="N884" s="8"/>
      <c r="O884" s="8"/>
      <c r="P884" s="8"/>
      <c r="Q884" s="8"/>
      <c r="R884" s="8"/>
      <c r="S884" s="8"/>
      <c r="T884" s="8"/>
      <c r="U884" s="8"/>
      <c r="V884" s="8"/>
      <c r="W884" s="8"/>
      <c r="X884" s="8"/>
      <c r="Y884" s="8"/>
      <c r="Z884" s="8"/>
      <c r="AA884" s="8"/>
    </row>
    <row r="885" spans="1:27" ht="15.75" customHeight="1">
      <c r="A885" s="80"/>
      <c r="B885" s="81"/>
      <c r="C885" s="81"/>
      <c r="D885" s="81"/>
      <c r="G885" s="7"/>
      <c r="H885" s="7"/>
      <c r="I885" s="7"/>
      <c r="J885" s="7"/>
      <c r="K885" s="7"/>
      <c r="L885" s="8"/>
      <c r="M885" s="8"/>
      <c r="N885" s="8"/>
      <c r="O885" s="8"/>
      <c r="P885" s="8"/>
      <c r="Q885" s="8"/>
      <c r="R885" s="8"/>
      <c r="S885" s="8"/>
      <c r="T885" s="8"/>
      <c r="U885" s="8"/>
      <c r="V885" s="8"/>
      <c r="W885" s="8"/>
      <c r="X885" s="8"/>
      <c r="Y885" s="8"/>
      <c r="Z885" s="8"/>
      <c r="AA885" s="8"/>
    </row>
    <row r="886" spans="1:27" ht="15.75" customHeight="1">
      <c r="A886" s="80"/>
      <c r="B886" s="81"/>
      <c r="C886" s="81"/>
      <c r="D886" s="81"/>
      <c r="G886" s="7"/>
      <c r="H886" s="7"/>
      <c r="I886" s="7"/>
      <c r="J886" s="7"/>
      <c r="K886" s="7"/>
      <c r="L886" s="8"/>
      <c r="M886" s="8"/>
      <c r="N886" s="8"/>
      <c r="O886" s="8"/>
      <c r="P886" s="8"/>
      <c r="Q886" s="8"/>
      <c r="R886" s="8"/>
      <c r="S886" s="8"/>
      <c r="T886" s="8"/>
      <c r="U886" s="8"/>
      <c r="V886" s="8"/>
      <c r="W886" s="8"/>
      <c r="X886" s="8"/>
      <c r="Y886" s="8"/>
      <c r="Z886" s="8"/>
      <c r="AA886" s="8"/>
    </row>
    <row r="887" spans="1:27" ht="15.75" customHeight="1">
      <c r="A887" s="80"/>
      <c r="B887" s="81"/>
      <c r="C887" s="81"/>
      <c r="D887" s="81"/>
      <c r="G887" s="7"/>
      <c r="H887" s="7"/>
      <c r="I887" s="7"/>
      <c r="J887" s="7"/>
      <c r="K887" s="7"/>
      <c r="L887" s="8"/>
      <c r="M887" s="8"/>
      <c r="N887" s="8"/>
      <c r="O887" s="8"/>
      <c r="P887" s="8"/>
      <c r="Q887" s="8"/>
      <c r="R887" s="8"/>
      <c r="S887" s="8"/>
      <c r="T887" s="8"/>
      <c r="U887" s="8"/>
      <c r="V887" s="8"/>
      <c r="W887" s="8"/>
      <c r="X887" s="8"/>
      <c r="Y887" s="8"/>
      <c r="Z887" s="8"/>
      <c r="AA887" s="8"/>
    </row>
    <row r="888" spans="1:27" ht="15.75" customHeight="1">
      <c r="A888" s="80"/>
      <c r="B888" s="81"/>
      <c r="C888" s="81"/>
      <c r="D888" s="81"/>
      <c r="G888" s="7"/>
      <c r="H888" s="7"/>
      <c r="I888" s="7"/>
      <c r="J888" s="7"/>
      <c r="K888" s="7"/>
      <c r="L888" s="8"/>
      <c r="M888" s="8"/>
      <c r="N888" s="8"/>
      <c r="O888" s="8"/>
      <c r="P888" s="8"/>
      <c r="Q888" s="8"/>
      <c r="R888" s="8"/>
      <c r="S888" s="8"/>
      <c r="T888" s="8"/>
      <c r="U888" s="8"/>
      <c r="V888" s="8"/>
      <c r="W888" s="8"/>
      <c r="X888" s="8"/>
      <c r="Y888" s="8"/>
      <c r="Z888" s="8"/>
      <c r="AA888" s="8"/>
    </row>
    <row r="889" spans="1:27" ht="15.75" customHeight="1">
      <c r="A889" s="80"/>
      <c r="B889" s="81"/>
      <c r="C889" s="81"/>
      <c r="D889" s="81"/>
      <c r="G889" s="7"/>
      <c r="H889" s="7"/>
      <c r="I889" s="7"/>
      <c r="J889" s="7"/>
      <c r="K889" s="7"/>
      <c r="L889" s="8"/>
      <c r="M889" s="8"/>
      <c r="N889" s="8"/>
      <c r="O889" s="8"/>
      <c r="P889" s="8"/>
      <c r="Q889" s="8"/>
      <c r="R889" s="8"/>
      <c r="S889" s="8"/>
      <c r="T889" s="8"/>
      <c r="U889" s="8"/>
      <c r="V889" s="8"/>
      <c r="W889" s="8"/>
      <c r="X889" s="8"/>
      <c r="Y889" s="8"/>
      <c r="Z889" s="8"/>
      <c r="AA889" s="8"/>
    </row>
    <row r="890" spans="1:27" ht="15.75" customHeight="1">
      <c r="A890" s="80"/>
      <c r="B890" s="81"/>
      <c r="C890" s="81"/>
      <c r="D890" s="81"/>
      <c r="G890" s="7"/>
      <c r="H890" s="7"/>
      <c r="I890" s="7"/>
      <c r="J890" s="7"/>
      <c r="K890" s="7"/>
      <c r="L890" s="8"/>
      <c r="M890" s="8"/>
      <c r="N890" s="8"/>
      <c r="O890" s="8"/>
      <c r="P890" s="8"/>
      <c r="Q890" s="8"/>
      <c r="R890" s="8"/>
      <c r="S890" s="8"/>
      <c r="T890" s="8"/>
      <c r="U890" s="8"/>
      <c r="V890" s="8"/>
      <c r="W890" s="8"/>
      <c r="X890" s="8"/>
      <c r="Y890" s="8"/>
      <c r="Z890" s="8"/>
      <c r="AA890" s="8"/>
    </row>
    <row r="891" spans="1:27" ht="15.75" customHeight="1">
      <c r="A891" s="80"/>
      <c r="B891" s="81"/>
      <c r="C891" s="81"/>
      <c r="D891" s="81"/>
      <c r="G891" s="7"/>
      <c r="H891" s="7"/>
      <c r="I891" s="7"/>
      <c r="J891" s="7"/>
      <c r="K891" s="7"/>
      <c r="L891" s="8"/>
      <c r="M891" s="8"/>
      <c r="N891" s="8"/>
      <c r="O891" s="8"/>
      <c r="P891" s="8"/>
      <c r="Q891" s="8"/>
      <c r="R891" s="8"/>
      <c r="S891" s="8"/>
      <c r="T891" s="8"/>
      <c r="U891" s="8"/>
      <c r="V891" s="8"/>
      <c r="W891" s="8"/>
      <c r="X891" s="8"/>
      <c r="Y891" s="8"/>
      <c r="Z891" s="8"/>
      <c r="AA891" s="8"/>
    </row>
    <row r="892" spans="1:27" ht="15.75" customHeight="1">
      <c r="A892" s="80"/>
      <c r="B892" s="81"/>
      <c r="C892" s="81"/>
      <c r="D892" s="81"/>
      <c r="G892" s="7"/>
      <c r="H892" s="7"/>
      <c r="I892" s="7"/>
      <c r="J892" s="7"/>
      <c r="K892" s="7"/>
      <c r="L892" s="8"/>
      <c r="M892" s="8"/>
      <c r="N892" s="8"/>
      <c r="O892" s="8"/>
      <c r="P892" s="8"/>
      <c r="Q892" s="8"/>
      <c r="R892" s="8"/>
      <c r="S892" s="8"/>
      <c r="T892" s="8"/>
      <c r="U892" s="8"/>
      <c r="V892" s="8"/>
      <c r="W892" s="8"/>
      <c r="X892" s="8"/>
      <c r="Y892" s="8"/>
      <c r="Z892" s="8"/>
      <c r="AA892" s="8"/>
    </row>
    <row r="893" spans="1:27" ht="15.75" customHeight="1">
      <c r="A893" s="80"/>
      <c r="B893" s="81"/>
      <c r="C893" s="81"/>
      <c r="D893" s="81"/>
      <c r="G893" s="7"/>
      <c r="H893" s="7"/>
      <c r="I893" s="7"/>
      <c r="J893" s="7"/>
      <c r="K893" s="7"/>
      <c r="L893" s="8"/>
      <c r="M893" s="8"/>
      <c r="N893" s="8"/>
      <c r="O893" s="8"/>
      <c r="P893" s="8"/>
      <c r="Q893" s="8"/>
      <c r="R893" s="8"/>
      <c r="S893" s="8"/>
      <c r="T893" s="8"/>
      <c r="U893" s="8"/>
      <c r="V893" s="8"/>
      <c r="W893" s="8"/>
      <c r="X893" s="8"/>
      <c r="Y893" s="8"/>
      <c r="Z893" s="8"/>
      <c r="AA893" s="8"/>
    </row>
    <row r="894" spans="1:27" ht="15.75" customHeight="1">
      <c r="A894" s="80"/>
      <c r="B894" s="81"/>
      <c r="C894" s="81"/>
      <c r="D894" s="81"/>
      <c r="G894" s="7"/>
      <c r="H894" s="7"/>
      <c r="I894" s="7"/>
      <c r="J894" s="7"/>
      <c r="K894" s="7"/>
      <c r="L894" s="8"/>
      <c r="M894" s="8"/>
      <c r="N894" s="8"/>
      <c r="O894" s="8"/>
      <c r="P894" s="8"/>
      <c r="Q894" s="8"/>
      <c r="R894" s="8"/>
      <c r="S894" s="8"/>
      <c r="T894" s="8"/>
      <c r="U894" s="8"/>
      <c r="V894" s="8"/>
      <c r="W894" s="8"/>
      <c r="X894" s="8"/>
      <c r="Y894" s="8"/>
      <c r="Z894" s="8"/>
      <c r="AA894" s="8"/>
    </row>
    <row r="895" spans="1:27" ht="15.75" customHeight="1">
      <c r="A895" s="80"/>
      <c r="B895" s="81"/>
      <c r="C895" s="81"/>
      <c r="D895" s="81"/>
      <c r="G895" s="7"/>
      <c r="H895" s="7"/>
      <c r="I895" s="7"/>
      <c r="J895" s="7"/>
      <c r="K895" s="7"/>
      <c r="L895" s="8"/>
      <c r="M895" s="8"/>
      <c r="N895" s="8"/>
      <c r="O895" s="8"/>
      <c r="P895" s="8"/>
      <c r="Q895" s="8"/>
      <c r="R895" s="8"/>
      <c r="S895" s="8"/>
      <c r="T895" s="8"/>
      <c r="U895" s="8"/>
      <c r="V895" s="8"/>
      <c r="W895" s="8"/>
      <c r="X895" s="8"/>
      <c r="Y895" s="8"/>
      <c r="Z895" s="8"/>
      <c r="AA895" s="8"/>
    </row>
    <row r="896" spans="1:27" ht="15.75" customHeight="1">
      <c r="A896" s="80"/>
      <c r="B896" s="81"/>
      <c r="C896" s="81"/>
      <c r="D896" s="81"/>
      <c r="G896" s="7"/>
      <c r="H896" s="7"/>
      <c r="I896" s="7"/>
      <c r="J896" s="7"/>
      <c r="K896" s="7"/>
      <c r="L896" s="8"/>
      <c r="M896" s="8"/>
      <c r="N896" s="8"/>
      <c r="O896" s="8"/>
      <c r="P896" s="8"/>
      <c r="Q896" s="8"/>
      <c r="R896" s="8"/>
      <c r="S896" s="8"/>
      <c r="T896" s="8"/>
      <c r="U896" s="8"/>
      <c r="V896" s="8"/>
      <c r="W896" s="8"/>
      <c r="X896" s="8"/>
      <c r="Y896" s="8"/>
      <c r="Z896" s="8"/>
      <c r="AA896" s="8"/>
    </row>
    <row r="897" spans="1:27" ht="15.75" customHeight="1">
      <c r="A897" s="80"/>
      <c r="B897" s="81"/>
      <c r="C897" s="81"/>
      <c r="D897" s="81"/>
      <c r="G897" s="7"/>
      <c r="H897" s="7"/>
      <c r="I897" s="7"/>
      <c r="J897" s="7"/>
      <c r="K897" s="7"/>
      <c r="L897" s="8"/>
      <c r="M897" s="8"/>
      <c r="N897" s="8"/>
      <c r="O897" s="8"/>
      <c r="P897" s="8"/>
      <c r="Q897" s="8"/>
      <c r="R897" s="8"/>
      <c r="S897" s="8"/>
      <c r="T897" s="8"/>
      <c r="U897" s="8"/>
      <c r="V897" s="8"/>
      <c r="W897" s="8"/>
      <c r="X897" s="8"/>
      <c r="Y897" s="8"/>
      <c r="Z897" s="8"/>
      <c r="AA897" s="8"/>
    </row>
    <row r="898" spans="1:27" ht="15.75" customHeight="1">
      <c r="A898" s="80"/>
      <c r="B898" s="81"/>
      <c r="C898" s="81"/>
      <c r="D898" s="81"/>
      <c r="G898" s="7"/>
      <c r="H898" s="7"/>
      <c r="I898" s="7"/>
      <c r="J898" s="7"/>
      <c r="K898" s="7"/>
      <c r="L898" s="8"/>
      <c r="M898" s="8"/>
      <c r="N898" s="8"/>
      <c r="O898" s="8"/>
      <c r="P898" s="8"/>
      <c r="Q898" s="8"/>
      <c r="R898" s="8"/>
      <c r="S898" s="8"/>
      <c r="T898" s="8"/>
      <c r="U898" s="8"/>
      <c r="V898" s="8"/>
      <c r="W898" s="8"/>
      <c r="X898" s="8"/>
      <c r="Y898" s="8"/>
      <c r="Z898" s="8"/>
      <c r="AA898" s="8"/>
    </row>
    <row r="899" spans="1:27" ht="15.75" customHeight="1">
      <c r="A899" s="80"/>
      <c r="B899" s="81"/>
      <c r="C899" s="81"/>
      <c r="D899" s="81"/>
      <c r="G899" s="7"/>
      <c r="H899" s="7"/>
      <c r="I899" s="7"/>
      <c r="J899" s="7"/>
      <c r="K899" s="7"/>
      <c r="L899" s="8"/>
      <c r="M899" s="8"/>
      <c r="N899" s="8"/>
      <c r="O899" s="8"/>
      <c r="P899" s="8"/>
      <c r="Q899" s="8"/>
      <c r="R899" s="8"/>
      <c r="S899" s="8"/>
      <c r="T899" s="8"/>
      <c r="U899" s="8"/>
      <c r="V899" s="8"/>
      <c r="W899" s="8"/>
      <c r="X899" s="8"/>
      <c r="Y899" s="8"/>
      <c r="Z899" s="8"/>
      <c r="AA899" s="8"/>
    </row>
    <row r="900" spans="1:27" ht="15.75" customHeight="1">
      <c r="A900" s="80"/>
      <c r="B900" s="81"/>
      <c r="C900" s="81"/>
      <c r="D900" s="81"/>
      <c r="G900" s="7"/>
      <c r="H900" s="7"/>
      <c r="I900" s="7"/>
      <c r="J900" s="7"/>
      <c r="K900" s="7"/>
      <c r="L900" s="8"/>
      <c r="M900" s="8"/>
      <c r="N900" s="8"/>
      <c r="O900" s="8"/>
      <c r="P900" s="8"/>
      <c r="Q900" s="8"/>
      <c r="R900" s="8"/>
      <c r="S900" s="8"/>
      <c r="T900" s="8"/>
      <c r="U900" s="8"/>
      <c r="V900" s="8"/>
      <c r="W900" s="8"/>
      <c r="X900" s="8"/>
      <c r="Y900" s="8"/>
      <c r="Z900" s="8"/>
      <c r="AA900" s="8"/>
    </row>
    <row r="901" spans="1:27" ht="15.75" customHeight="1">
      <c r="A901" s="80"/>
      <c r="B901" s="81"/>
      <c r="C901" s="81"/>
      <c r="D901" s="81"/>
      <c r="G901" s="7"/>
      <c r="H901" s="7"/>
      <c r="I901" s="7"/>
      <c r="J901" s="7"/>
      <c r="K901" s="7"/>
      <c r="L901" s="8"/>
      <c r="M901" s="8"/>
      <c r="N901" s="8"/>
      <c r="O901" s="8"/>
      <c r="P901" s="8"/>
      <c r="Q901" s="8"/>
      <c r="R901" s="8"/>
      <c r="S901" s="8"/>
      <c r="T901" s="8"/>
      <c r="U901" s="8"/>
      <c r="V901" s="8"/>
      <c r="W901" s="8"/>
      <c r="X901" s="8"/>
      <c r="Y901" s="8"/>
      <c r="Z901" s="8"/>
      <c r="AA901" s="8"/>
    </row>
    <row r="902" spans="1:27" ht="15.75" customHeight="1">
      <c r="A902" s="80"/>
      <c r="B902" s="81"/>
      <c r="C902" s="81"/>
      <c r="D902" s="81"/>
      <c r="G902" s="7"/>
      <c r="H902" s="7"/>
      <c r="I902" s="7"/>
      <c r="J902" s="7"/>
      <c r="K902" s="7"/>
      <c r="L902" s="8"/>
      <c r="M902" s="8"/>
      <c r="N902" s="8"/>
      <c r="O902" s="8"/>
      <c r="P902" s="8"/>
      <c r="Q902" s="8"/>
      <c r="R902" s="8"/>
      <c r="S902" s="8"/>
      <c r="T902" s="8"/>
      <c r="U902" s="8"/>
      <c r="V902" s="8"/>
      <c r="W902" s="8"/>
      <c r="X902" s="8"/>
      <c r="Y902" s="8"/>
      <c r="Z902" s="8"/>
      <c r="AA902" s="8"/>
    </row>
    <row r="903" spans="1:27" ht="15.75" customHeight="1">
      <c r="A903" s="80"/>
      <c r="B903" s="81"/>
      <c r="C903" s="81"/>
      <c r="D903" s="81"/>
      <c r="G903" s="7"/>
      <c r="H903" s="7"/>
      <c r="I903" s="7"/>
      <c r="J903" s="7"/>
      <c r="K903" s="7"/>
      <c r="L903" s="8"/>
      <c r="M903" s="8"/>
      <c r="N903" s="8"/>
      <c r="O903" s="8"/>
      <c r="P903" s="8"/>
      <c r="Q903" s="8"/>
      <c r="R903" s="8"/>
      <c r="S903" s="8"/>
      <c r="T903" s="8"/>
      <c r="U903" s="8"/>
      <c r="V903" s="8"/>
      <c r="W903" s="8"/>
      <c r="X903" s="8"/>
      <c r="Y903" s="8"/>
      <c r="Z903" s="8"/>
      <c r="AA903" s="8"/>
    </row>
    <row r="904" spans="1:27" ht="15.75" customHeight="1">
      <c r="A904" s="80"/>
      <c r="B904" s="81"/>
      <c r="C904" s="81"/>
      <c r="D904" s="81"/>
      <c r="G904" s="7"/>
      <c r="H904" s="7"/>
      <c r="I904" s="7"/>
      <c r="J904" s="7"/>
      <c r="K904" s="7"/>
      <c r="L904" s="8"/>
      <c r="M904" s="8"/>
      <c r="N904" s="8"/>
      <c r="O904" s="8"/>
      <c r="P904" s="8"/>
      <c r="Q904" s="8"/>
      <c r="R904" s="8"/>
      <c r="S904" s="8"/>
      <c r="T904" s="8"/>
      <c r="U904" s="8"/>
      <c r="V904" s="8"/>
      <c r="W904" s="8"/>
      <c r="X904" s="8"/>
      <c r="Y904" s="8"/>
      <c r="Z904" s="8"/>
      <c r="AA904" s="8"/>
    </row>
    <row r="905" spans="1:27" ht="15.75" customHeight="1">
      <c r="A905" s="80"/>
      <c r="B905" s="81"/>
      <c r="C905" s="81"/>
      <c r="D905" s="81"/>
      <c r="G905" s="7"/>
      <c r="H905" s="7"/>
      <c r="I905" s="7"/>
      <c r="J905" s="7"/>
      <c r="K905" s="7"/>
      <c r="L905" s="8"/>
      <c r="M905" s="8"/>
      <c r="N905" s="8"/>
      <c r="O905" s="8"/>
      <c r="P905" s="8"/>
      <c r="Q905" s="8"/>
      <c r="R905" s="8"/>
      <c r="S905" s="8"/>
      <c r="T905" s="8"/>
      <c r="U905" s="8"/>
      <c r="V905" s="8"/>
      <c r="W905" s="8"/>
      <c r="X905" s="8"/>
      <c r="Y905" s="8"/>
      <c r="Z905" s="8"/>
      <c r="AA905" s="8"/>
    </row>
    <row r="906" spans="1:27" ht="15.75" customHeight="1">
      <c r="A906" s="80"/>
      <c r="B906" s="81"/>
      <c r="C906" s="81"/>
      <c r="D906" s="81"/>
      <c r="G906" s="7"/>
      <c r="H906" s="7"/>
      <c r="I906" s="7"/>
      <c r="J906" s="7"/>
      <c r="K906" s="7"/>
      <c r="L906" s="8"/>
      <c r="M906" s="8"/>
      <c r="N906" s="8"/>
      <c r="O906" s="8"/>
      <c r="P906" s="8"/>
      <c r="Q906" s="8"/>
      <c r="R906" s="8"/>
      <c r="S906" s="8"/>
      <c r="T906" s="8"/>
      <c r="U906" s="8"/>
      <c r="V906" s="8"/>
      <c r="W906" s="8"/>
      <c r="X906" s="8"/>
      <c r="Y906" s="8"/>
      <c r="Z906" s="8"/>
      <c r="AA906" s="8"/>
    </row>
    <row r="907" spans="1:27" ht="15.75" customHeight="1">
      <c r="A907" s="80"/>
      <c r="B907" s="81"/>
      <c r="C907" s="81"/>
      <c r="D907" s="81"/>
      <c r="G907" s="7"/>
      <c r="H907" s="7"/>
      <c r="I907" s="7"/>
      <c r="J907" s="7"/>
      <c r="K907" s="7"/>
      <c r="L907" s="8"/>
      <c r="M907" s="8"/>
      <c r="N907" s="8"/>
      <c r="O907" s="8"/>
      <c r="P907" s="8"/>
      <c r="Q907" s="8"/>
      <c r="R907" s="8"/>
      <c r="S907" s="8"/>
      <c r="T907" s="8"/>
      <c r="U907" s="8"/>
      <c r="V907" s="8"/>
      <c r="W907" s="8"/>
      <c r="X907" s="8"/>
      <c r="Y907" s="8"/>
      <c r="Z907" s="8"/>
      <c r="AA907" s="8"/>
    </row>
    <row r="908" spans="1:27" ht="15.75" customHeight="1">
      <c r="A908" s="80"/>
      <c r="B908" s="81"/>
      <c r="C908" s="81"/>
      <c r="D908" s="81"/>
      <c r="G908" s="7"/>
      <c r="H908" s="7"/>
      <c r="I908" s="7"/>
      <c r="J908" s="7"/>
      <c r="K908" s="7"/>
      <c r="L908" s="8"/>
      <c r="M908" s="8"/>
      <c r="N908" s="8"/>
      <c r="O908" s="8"/>
      <c r="P908" s="8"/>
      <c r="Q908" s="8"/>
      <c r="R908" s="8"/>
      <c r="S908" s="8"/>
      <c r="T908" s="8"/>
      <c r="U908" s="8"/>
      <c r="V908" s="8"/>
      <c r="W908" s="8"/>
      <c r="X908" s="8"/>
      <c r="Y908" s="8"/>
      <c r="Z908" s="8"/>
      <c r="AA908" s="8"/>
    </row>
    <row r="909" spans="1:27" ht="15.75" customHeight="1">
      <c r="A909" s="80"/>
      <c r="B909" s="81"/>
      <c r="C909" s="81"/>
      <c r="D909" s="81"/>
      <c r="G909" s="7"/>
      <c r="H909" s="7"/>
      <c r="I909" s="7"/>
      <c r="J909" s="7"/>
      <c r="K909" s="7"/>
      <c r="L909" s="8"/>
      <c r="M909" s="8"/>
      <c r="N909" s="8"/>
      <c r="O909" s="8"/>
      <c r="P909" s="8"/>
      <c r="Q909" s="8"/>
      <c r="R909" s="8"/>
      <c r="S909" s="8"/>
      <c r="T909" s="8"/>
      <c r="U909" s="8"/>
      <c r="V909" s="8"/>
      <c r="W909" s="8"/>
      <c r="X909" s="8"/>
      <c r="Y909" s="8"/>
      <c r="Z909" s="8"/>
      <c r="AA909" s="8"/>
    </row>
    <row r="910" spans="1:27" ht="15.75" customHeight="1">
      <c r="A910" s="80"/>
      <c r="B910" s="81"/>
      <c r="C910" s="81"/>
      <c r="D910" s="81"/>
      <c r="G910" s="7"/>
      <c r="H910" s="7"/>
      <c r="I910" s="7"/>
      <c r="J910" s="7"/>
      <c r="K910" s="7"/>
      <c r="L910" s="8"/>
      <c r="M910" s="8"/>
      <c r="N910" s="8"/>
      <c r="O910" s="8"/>
      <c r="P910" s="8"/>
      <c r="Q910" s="8"/>
      <c r="R910" s="8"/>
      <c r="S910" s="8"/>
      <c r="T910" s="8"/>
      <c r="U910" s="8"/>
      <c r="V910" s="8"/>
      <c r="W910" s="8"/>
      <c r="X910" s="8"/>
      <c r="Y910" s="8"/>
      <c r="Z910" s="8"/>
      <c r="AA910" s="8"/>
    </row>
    <row r="911" spans="1:27" ht="15.75" customHeight="1">
      <c r="A911" s="80"/>
      <c r="B911" s="81"/>
      <c r="C911" s="81"/>
      <c r="D911" s="81"/>
      <c r="G911" s="7"/>
      <c r="H911" s="7"/>
      <c r="I911" s="7"/>
      <c r="J911" s="7"/>
      <c r="K911" s="7"/>
      <c r="L911" s="8"/>
      <c r="M911" s="8"/>
      <c r="N911" s="8"/>
      <c r="O911" s="8"/>
      <c r="P911" s="8"/>
      <c r="Q911" s="8"/>
      <c r="R911" s="8"/>
      <c r="S911" s="8"/>
      <c r="T911" s="8"/>
      <c r="U911" s="8"/>
      <c r="V911" s="8"/>
      <c r="W911" s="8"/>
      <c r="X911" s="8"/>
      <c r="Y911" s="8"/>
      <c r="Z911" s="8"/>
      <c r="AA911" s="8"/>
    </row>
    <row r="912" spans="1:27" ht="15.75" customHeight="1">
      <c r="A912" s="80"/>
      <c r="B912" s="81"/>
      <c r="C912" s="81"/>
      <c r="D912" s="81"/>
      <c r="G912" s="7"/>
      <c r="H912" s="7"/>
      <c r="I912" s="7"/>
      <c r="J912" s="7"/>
      <c r="K912" s="7"/>
      <c r="L912" s="8"/>
      <c r="M912" s="8"/>
      <c r="N912" s="8"/>
      <c r="O912" s="8"/>
      <c r="P912" s="8"/>
      <c r="Q912" s="8"/>
      <c r="R912" s="8"/>
      <c r="S912" s="8"/>
      <c r="T912" s="8"/>
      <c r="U912" s="8"/>
      <c r="V912" s="8"/>
      <c r="W912" s="8"/>
      <c r="X912" s="8"/>
      <c r="Y912" s="8"/>
      <c r="Z912" s="8"/>
      <c r="AA912" s="8"/>
    </row>
    <row r="913" spans="1:27" ht="15.75" customHeight="1">
      <c r="A913" s="80"/>
      <c r="B913" s="81"/>
      <c r="C913" s="81"/>
      <c r="D913" s="81"/>
      <c r="G913" s="7"/>
      <c r="H913" s="7"/>
      <c r="I913" s="7"/>
      <c r="J913" s="7"/>
      <c r="K913" s="7"/>
      <c r="L913" s="8"/>
      <c r="M913" s="8"/>
      <c r="N913" s="8"/>
      <c r="O913" s="8"/>
      <c r="P913" s="8"/>
      <c r="Q913" s="8"/>
      <c r="R913" s="8"/>
      <c r="S913" s="8"/>
      <c r="T913" s="8"/>
      <c r="U913" s="8"/>
      <c r="V913" s="8"/>
      <c r="W913" s="8"/>
      <c r="X913" s="8"/>
      <c r="Y913" s="8"/>
      <c r="Z913" s="8"/>
      <c r="AA913" s="8"/>
    </row>
    <row r="914" spans="1:27" ht="15.75" customHeight="1">
      <c r="A914" s="80"/>
      <c r="B914" s="81"/>
      <c r="C914" s="81"/>
      <c r="D914" s="81"/>
      <c r="G914" s="7"/>
      <c r="H914" s="7"/>
      <c r="I914" s="7"/>
      <c r="J914" s="7"/>
      <c r="K914" s="7"/>
      <c r="L914" s="8"/>
      <c r="M914" s="8"/>
      <c r="N914" s="8"/>
      <c r="O914" s="8"/>
      <c r="P914" s="8"/>
      <c r="Q914" s="8"/>
      <c r="R914" s="8"/>
      <c r="S914" s="8"/>
      <c r="T914" s="8"/>
      <c r="U914" s="8"/>
      <c r="V914" s="8"/>
      <c r="W914" s="8"/>
      <c r="X914" s="8"/>
      <c r="Y914" s="8"/>
      <c r="Z914" s="8"/>
      <c r="AA914" s="8"/>
    </row>
    <row r="915" spans="1:27" ht="15.75" customHeight="1">
      <c r="A915" s="80"/>
      <c r="B915" s="81"/>
      <c r="C915" s="81"/>
      <c r="D915" s="81"/>
      <c r="G915" s="7"/>
      <c r="H915" s="7"/>
      <c r="I915" s="7"/>
      <c r="J915" s="7"/>
      <c r="K915" s="7"/>
      <c r="L915" s="8"/>
      <c r="M915" s="8"/>
      <c r="N915" s="8"/>
      <c r="O915" s="8"/>
      <c r="P915" s="8"/>
      <c r="Q915" s="8"/>
      <c r="R915" s="8"/>
      <c r="S915" s="8"/>
      <c r="T915" s="8"/>
      <c r="U915" s="8"/>
      <c r="V915" s="8"/>
      <c r="W915" s="8"/>
      <c r="X915" s="8"/>
      <c r="Y915" s="8"/>
      <c r="Z915" s="8"/>
      <c r="AA915" s="8"/>
    </row>
    <row r="916" spans="1:27" ht="15.75" customHeight="1">
      <c r="A916" s="80"/>
      <c r="B916" s="81"/>
      <c r="C916" s="81"/>
      <c r="D916" s="81"/>
      <c r="G916" s="7"/>
      <c r="H916" s="7"/>
      <c r="I916" s="7"/>
      <c r="J916" s="7"/>
      <c r="K916" s="7"/>
      <c r="L916" s="8"/>
      <c r="M916" s="8"/>
      <c r="N916" s="8"/>
      <c r="O916" s="8"/>
      <c r="P916" s="8"/>
      <c r="Q916" s="8"/>
      <c r="R916" s="8"/>
      <c r="S916" s="8"/>
      <c r="T916" s="8"/>
      <c r="U916" s="8"/>
      <c r="V916" s="8"/>
      <c r="W916" s="8"/>
      <c r="X916" s="8"/>
      <c r="Y916" s="8"/>
      <c r="Z916" s="8"/>
      <c r="AA916" s="8"/>
    </row>
    <row r="917" spans="1:27" ht="15.75" customHeight="1">
      <c r="A917" s="80"/>
      <c r="B917" s="81"/>
      <c r="C917" s="81"/>
      <c r="D917" s="81"/>
      <c r="G917" s="7"/>
      <c r="H917" s="7"/>
      <c r="I917" s="7"/>
      <c r="J917" s="7"/>
      <c r="K917" s="7"/>
      <c r="L917" s="8"/>
      <c r="M917" s="8"/>
      <c r="N917" s="8"/>
      <c r="O917" s="8"/>
      <c r="P917" s="8"/>
      <c r="Q917" s="8"/>
      <c r="R917" s="8"/>
      <c r="S917" s="8"/>
      <c r="T917" s="8"/>
      <c r="U917" s="8"/>
      <c r="V917" s="8"/>
      <c r="W917" s="8"/>
      <c r="X917" s="8"/>
      <c r="Y917" s="8"/>
      <c r="Z917" s="8"/>
      <c r="AA917" s="8"/>
    </row>
    <row r="918" spans="1:27" ht="15.75" customHeight="1">
      <c r="A918" s="80"/>
      <c r="B918" s="81"/>
      <c r="C918" s="81"/>
      <c r="D918" s="81"/>
      <c r="G918" s="7"/>
      <c r="H918" s="7"/>
      <c r="I918" s="7"/>
      <c r="J918" s="7"/>
      <c r="K918" s="7"/>
      <c r="L918" s="8"/>
      <c r="M918" s="8"/>
      <c r="N918" s="8"/>
      <c r="O918" s="8"/>
      <c r="P918" s="8"/>
      <c r="Q918" s="8"/>
      <c r="R918" s="8"/>
      <c r="S918" s="8"/>
      <c r="T918" s="8"/>
      <c r="U918" s="8"/>
      <c r="V918" s="8"/>
      <c r="W918" s="8"/>
      <c r="X918" s="8"/>
      <c r="Y918" s="8"/>
      <c r="Z918" s="8"/>
      <c r="AA918" s="8"/>
    </row>
    <row r="919" spans="1:27" ht="15.75" customHeight="1">
      <c r="A919" s="80"/>
      <c r="B919" s="81"/>
      <c r="C919" s="81"/>
      <c r="D919" s="81"/>
      <c r="G919" s="7"/>
      <c r="H919" s="7"/>
      <c r="I919" s="7"/>
      <c r="J919" s="7"/>
      <c r="K919" s="7"/>
      <c r="L919" s="8"/>
      <c r="M919" s="8"/>
      <c r="N919" s="8"/>
      <c r="O919" s="8"/>
      <c r="P919" s="8"/>
      <c r="Q919" s="8"/>
      <c r="R919" s="8"/>
      <c r="S919" s="8"/>
      <c r="T919" s="8"/>
      <c r="U919" s="8"/>
      <c r="V919" s="8"/>
      <c r="W919" s="8"/>
      <c r="X919" s="8"/>
      <c r="Y919" s="8"/>
      <c r="Z919" s="8"/>
      <c r="AA919" s="8"/>
    </row>
    <row r="920" spans="1:27" ht="15.75" customHeight="1">
      <c r="A920" s="80"/>
      <c r="B920" s="81"/>
      <c r="C920" s="81"/>
      <c r="D920" s="81"/>
      <c r="G920" s="7"/>
      <c r="H920" s="7"/>
      <c r="I920" s="7"/>
      <c r="J920" s="7"/>
      <c r="K920" s="7"/>
      <c r="L920" s="8"/>
      <c r="M920" s="8"/>
      <c r="N920" s="8"/>
      <c r="O920" s="8"/>
      <c r="P920" s="8"/>
      <c r="Q920" s="8"/>
      <c r="R920" s="8"/>
      <c r="S920" s="8"/>
      <c r="T920" s="8"/>
      <c r="U920" s="8"/>
      <c r="V920" s="8"/>
      <c r="W920" s="8"/>
      <c r="X920" s="8"/>
      <c r="Y920" s="8"/>
      <c r="Z920" s="8"/>
      <c r="AA920" s="8"/>
    </row>
    <row r="921" spans="1:27" ht="15.75" customHeight="1">
      <c r="A921" s="80"/>
      <c r="B921" s="81"/>
      <c r="C921" s="81"/>
      <c r="D921" s="81"/>
      <c r="G921" s="7"/>
      <c r="H921" s="7"/>
      <c r="I921" s="7"/>
      <c r="J921" s="7"/>
      <c r="K921" s="7"/>
      <c r="L921" s="8"/>
      <c r="M921" s="8"/>
      <c r="N921" s="8"/>
      <c r="O921" s="8"/>
      <c r="P921" s="8"/>
      <c r="Q921" s="8"/>
      <c r="R921" s="8"/>
      <c r="S921" s="8"/>
      <c r="T921" s="8"/>
      <c r="U921" s="8"/>
      <c r="V921" s="8"/>
      <c r="W921" s="8"/>
      <c r="X921" s="8"/>
      <c r="Y921" s="8"/>
      <c r="Z921" s="8"/>
      <c r="AA921" s="8"/>
    </row>
    <row r="922" spans="1:27" ht="15.75" customHeight="1">
      <c r="A922" s="80"/>
      <c r="B922" s="81"/>
      <c r="C922" s="81"/>
      <c r="D922" s="81"/>
      <c r="G922" s="7"/>
      <c r="H922" s="7"/>
      <c r="I922" s="7"/>
      <c r="J922" s="7"/>
      <c r="K922" s="7"/>
      <c r="L922" s="8"/>
      <c r="M922" s="8"/>
      <c r="N922" s="8"/>
      <c r="O922" s="8"/>
      <c r="P922" s="8"/>
      <c r="Q922" s="8"/>
      <c r="R922" s="8"/>
      <c r="S922" s="8"/>
      <c r="T922" s="8"/>
      <c r="U922" s="8"/>
      <c r="V922" s="8"/>
      <c r="W922" s="8"/>
      <c r="X922" s="8"/>
      <c r="Y922" s="8"/>
      <c r="Z922" s="8"/>
      <c r="AA922" s="8"/>
    </row>
    <row r="923" spans="1:27" ht="15.75" customHeight="1">
      <c r="A923" s="80"/>
      <c r="B923" s="81"/>
      <c r="C923" s="81"/>
      <c r="D923" s="81"/>
      <c r="G923" s="7"/>
      <c r="H923" s="7"/>
      <c r="I923" s="7"/>
      <c r="J923" s="7"/>
      <c r="K923" s="7"/>
      <c r="L923" s="8"/>
      <c r="M923" s="8"/>
      <c r="N923" s="8"/>
      <c r="O923" s="8"/>
      <c r="P923" s="8"/>
      <c r="Q923" s="8"/>
      <c r="R923" s="8"/>
      <c r="S923" s="8"/>
      <c r="T923" s="8"/>
      <c r="U923" s="8"/>
      <c r="V923" s="8"/>
      <c r="W923" s="8"/>
      <c r="X923" s="8"/>
      <c r="Y923" s="8"/>
      <c r="Z923" s="8"/>
      <c r="AA923" s="8"/>
    </row>
    <row r="924" spans="1:27" ht="15.75" customHeight="1">
      <c r="A924" s="80"/>
      <c r="B924" s="81"/>
      <c r="C924" s="81"/>
      <c r="D924" s="81"/>
      <c r="G924" s="7"/>
      <c r="H924" s="7"/>
      <c r="I924" s="7"/>
      <c r="J924" s="7"/>
      <c r="K924" s="7"/>
      <c r="L924" s="8"/>
      <c r="M924" s="8"/>
      <c r="N924" s="8"/>
      <c r="O924" s="8"/>
      <c r="P924" s="8"/>
      <c r="Q924" s="8"/>
      <c r="R924" s="8"/>
      <c r="S924" s="8"/>
      <c r="T924" s="8"/>
      <c r="U924" s="8"/>
      <c r="V924" s="8"/>
      <c r="W924" s="8"/>
      <c r="X924" s="8"/>
      <c r="Y924" s="8"/>
      <c r="Z924" s="8"/>
      <c r="AA924" s="8"/>
    </row>
    <row r="925" spans="1:27" ht="15.75" customHeight="1">
      <c r="A925" s="80"/>
      <c r="B925" s="81"/>
      <c r="C925" s="81"/>
      <c r="D925" s="81"/>
      <c r="G925" s="7"/>
      <c r="H925" s="7"/>
      <c r="I925" s="7"/>
      <c r="J925" s="7"/>
      <c r="K925" s="7"/>
      <c r="L925" s="8"/>
      <c r="M925" s="8"/>
      <c r="N925" s="8"/>
      <c r="O925" s="8"/>
      <c r="P925" s="8"/>
      <c r="Q925" s="8"/>
      <c r="R925" s="8"/>
      <c r="S925" s="8"/>
      <c r="T925" s="8"/>
      <c r="U925" s="8"/>
      <c r="V925" s="8"/>
      <c r="W925" s="8"/>
      <c r="X925" s="8"/>
      <c r="Y925" s="8"/>
      <c r="Z925" s="8"/>
      <c r="AA925" s="8"/>
    </row>
    <row r="926" spans="1:27" ht="15.75" customHeight="1">
      <c r="A926" s="80"/>
      <c r="B926" s="81"/>
      <c r="C926" s="81"/>
      <c r="D926" s="81"/>
      <c r="G926" s="7"/>
      <c r="H926" s="7"/>
      <c r="I926" s="7"/>
      <c r="J926" s="7"/>
      <c r="K926" s="7"/>
      <c r="L926" s="8"/>
      <c r="M926" s="8"/>
      <c r="N926" s="8"/>
      <c r="O926" s="8"/>
      <c r="P926" s="8"/>
      <c r="Q926" s="8"/>
      <c r="R926" s="8"/>
      <c r="S926" s="8"/>
      <c r="T926" s="8"/>
      <c r="U926" s="8"/>
      <c r="V926" s="8"/>
      <c r="W926" s="8"/>
      <c r="X926" s="8"/>
      <c r="Y926" s="8"/>
      <c r="Z926" s="8"/>
      <c r="AA926" s="8"/>
    </row>
    <row r="927" spans="1:27" ht="15.75" customHeight="1">
      <c r="A927" s="80"/>
      <c r="B927" s="81"/>
      <c r="C927" s="81"/>
      <c r="D927" s="81"/>
      <c r="G927" s="7"/>
      <c r="H927" s="7"/>
      <c r="I927" s="7"/>
      <c r="J927" s="7"/>
      <c r="K927" s="7"/>
      <c r="L927" s="8"/>
      <c r="M927" s="8"/>
      <c r="N927" s="8"/>
      <c r="O927" s="8"/>
      <c r="P927" s="8"/>
      <c r="Q927" s="8"/>
      <c r="R927" s="8"/>
      <c r="S927" s="8"/>
      <c r="T927" s="8"/>
      <c r="U927" s="8"/>
      <c r="V927" s="8"/>
      <c r="W927" s="8"/>
      <c r="X927" s="8"/>
      <c r="Y927" s="8"/>
      <c r="Z927" s="8"/>
      <c r="AA927" s="8"/>
    </row>
    <row r="928" spans="1:27" ht="15.75" customHeight="1">
      <c r="A928" s="80"/>
      <c r="B928" s="81"/>
      <c r="C928" s="81"/>
      <c r="D928" s="81"/>
      <c r="G928" s="7"/>
      <c r="H928" s="7"/>
      <c r="I928" s="7"/>
      <c r="J928" s="7"/>
      <c r="K928" s="7"/>
      <c r="L928" s="8"/>
      <c r="M928" s="8"/>
      <c r="N928" s="8"/>
      <c r="O928" s="8"/>
      <c r="P928" s="8"/>
      <c r="Q928" s="8"/>
      <c r="R928" s="8"/>
      <c r="S928" s="8"/>
      <c r="T928" s="8"/>
      <c r="U928" s="8"/>
      <c r="V928" s="8"/>
      <c r="W928" s="8"/>
      <c r="X928" s="8"/>
      <c r="Y928" s="8"/>
      <c r="Z928" s="8"/>
      <c r="AA928" s="8"/>
    </row>
    <row r="929" spans="1:27" ht="15.75" customHeight="1">
      <c r="A929" s="80"/>
      <c r="B929" s="81"/>
      <c r="C929" s="81"/>
      <c r="D929" s="81"/>
      <c r="G929" s="7"/>
      <c r="H929" s="7"/>
      <c r="I929" s="7"/>
      <c r="J929" s="7"/>
      <c r="K929" s="7"/>
      <c r="L929" s="8"/>
      <c r="M929" s="8"/>
      <c r="N929" s="8"/>
      <c r="O929" s="8"/>
      <c r="P929" s="8"/>
      <c r="Q929" s="8"/>
      <c r="R929" s="8"/>
      <c r="S929" s="8"/>
      <c r="T929" s="8"/>
      <c r="U929" s="8"/>
      <c r="V929" s="8"/>
      <c r="W929" s="8"/>
      <c r="X929" s="8"/>
      <c r="Y929" s="8"/>
      <c r="Z929" s="8"/>
      <c r="AA929" s="8"/>
    </row>
    <row r="930" spans="1:27" ht="15.75" customHeight="1">
      <c r="A930" s="80"/>
      <c r="B930" s="81"/>
      <c r="C930" s="81"/>
      <c r="D930" s="81"/>
      <c r="G930" s="7"/>
      <c r="H930" s="7"/>
      <c r="I930" s="7"/>
      <c r="J930" s="7"/>
      <c r="K930" s="7"/>
      <c r="L930" s="8"/>
      <c r="M930" s="8"/>
      <c r="N930" s="8"/>
      <c r="O930" s="8"/>
      <c r="P930" s="8"/>
      <c r="Q930" s="8"/>
      <c r="R930" s="8"/>
      <c r="S930" s="8"/>
      <c r="T930" s="8"/>
      <c r="U930" s="8"/>
      <c r="V930" s="8"/>
      <c r="W930" s="8"/>
      <c r="X930" s="8"/>
      <c r="Y930" s="8"/>
      <c r="Z930" s="8"/>
      <c r="AA930" s="8"/>
    </row>
    <row r="931" spans="1:27" ht="15.75" customHeight="1">
      <c r="A931" s="80"/>
      <c r="B931" s="81"/>
      <c r="C931" s="81"/>
      <c r="D931" s="81"/>
      <c r="G931" s="7"/>
      <c r="H931" s="7"/>
      <c r="I931" s="7"/>
      <c r="J931" s="7"/>
      <c r="K931" s="7"/>
      <c r="L931" s="8"/>
      <c r="M931" s="8"/>
      <c r="N931" s="8"/>
      <c r="O931" s="8"/>
      <c r="P931" s="8"/>
      <c r="Q931" s="8"/>
      <c r="R931" s="8"/>
      <c r="S931" s="8"/>
      <c r="T931" s="8"/>
      <c r="U931" s="8"/>
      <c r="V931" s="8"/>
      <c r="W931" s="8"/>
      <c r="X931" s="8"/>
      <c r="Y931" s="8"/>
      <c r="Z931" s="8"/>
      <c r="AA931" s="8"/>
    </row>
    <row r="932" spans="1:27" ht="15.75" customHeight="1">
      <c r="A932" s="80"/>
      <c r="B932" s="81"/>
      <c r="C932" s="81"/>
      <c r="D932" s="81"/>
      <c r="G932" s="7"/>
      <c r="H932" s="7"/>
      <c r="I932" s="7"/>
      <c r="J932" s="7"/>
      <c r="K932" s="7"/>
      <c r="L932" s="8"/>
      <c r="M932" s="8"/>
      <c r="N932" s="8"/>
      <c r="O932" s="8"/>
      <c r="P932" s="8"/>
      <c r="Q932" s="8"/>
      <c r="R932" s="8"/>
      <c r="S932" s="8"/>
      <c r="T932" s="8"/>
      <c r="U932" s="8"/>
      <c r="V932" s="8"/>
      <c r="W932" s="8"/>
      <c r="X932" s="8"/>
      <c r="Y932" s="8"/>
      <c r="Z932" s="8"/>
      <c r="AA932" s="8"/>
    </row>
    <row r="933" spans="1:27" ht="15.75" customHeight="1">
      <c r="A933" s="80"/>
      <c r="B933" s="81"/>
      <c r="C933" s="81"/>
      <c r="D933" s="81"/>
      <c r="G933" s="7"/>
      <c r="H933" s="7"/>
      <c r="I933" s="7"/>
      <c r="J933" s="7"/>
      <c r="K933" s="7"/>
      <c r="L933" s="8"/>
      <c r="M933" s="8"/>
      <c r="N933" s="8"/>
      <c r="O933" s="8"/>
      <c r="P933" s="8"/>
      <c r="Q933" s="8"/>
      <c r="R933" s="8"/>
      <c r="S933" s="8"/>
      <c r="T933" s="8"/>
      <c r="U933" s="8"/>
      <c r="V933" s="8"/>
      <c r="W933" s="8"/>
      <c r="X933" s="8"/>
      <c r="Y933" s="8"/>
      <c r="Z933" s="8"/>
      <c r="AA933" s="8"/>
    </row>
    <row r="934" spans="1:27" ht="15.75" customHeight="1">
      <c r="A934" s="80"/>
      <c r="B934" s="81"/>
      <c r="C934" s="81"/>
      <c r="D934" s="81"/>
      <c r="G934" s="7"/>
      <c r="H934" s="7"/>
      <c r="I934" s="7"/>
      <c r="J934" s="7"/>
      <c r="K934" s="7"/>
      <c r="L934" s="8"/>
      <c r="M934" s="8"/>
      <c r="N934" s="8"/>
      <c r="O934" s="8"/>
      <c r="P934" s="8"/>
      <c r="Q934" s="8"/>
      <c r="R934" s="8"/>
      <c r="S934" s="8"/>
      <c r="T934" s="8"/>
      <c r="U934" s="8"/>
      <c r="V934" s="8"/>
      <c r="W934" s="8"/>
      <c r="X934" s="8"/>
      <c r="Y934" s="8"/>
      <c r="Z934" s="8"/>
      <c r="AA934" s="8"/>
    </row>
    <row r="935" spans="1:27" ht="15.75" customHeight="1">
      <c r="A935" s="80"/>
      <c r="B935" s="81"/>
      <c r="C935" s="81"/>
      <c r="D935" s="81"/>
      <c r="G935" s="7"/>
      <c r="H935" s="7"/>
      <c r="I935" s="7"/>
      <c r="J935" s="7"/>
      <c r="K935" s="7"/>
      <c r="L935" s="8"/>
      <c r="M935" s="8"/>
      <c r="N935" s="8"/>
      <c r="O935" s="8"/>
      <c r="P935" s="8"/>
      <c r="Q935" s="8"/>
      <c r="R935" s="8"/>
      <c r="S935" s="8"/>
      <c r="T935" s="8"/>
      <c r="U935" s="8"/>
      <c r="V935" s="8"/>
      <c r="W935" s="8"/>
      <c r="X935" s="8"/>
      <c r="Y935" s="8"/>
      <c r="Z935" s="8"/>
      <c r="AA935" s="8"/>
    </row>
    <row r="936" spans="1:27" ht="15.75" customHeight="1">
      <c r="A936" s="80"/>
      <c r="B936" s="81"/>
      <c r="C936" s="81"/>
      <c r="D936" s="81"/>
      <c r="G936" s="7"/>
      <c r="H936" s="7"/>
      <c r="I936" s="7"/>
      <c r="J936" s="7"/>
      <c r="K936" s="7"/>
      <c r="L936" s="8"/>
      <c r="M936" s="8"/>
      <c r="N936" s="8"/>
      <c r="O936" s="8"/>
      <c r="P936" s="8"/>
      <c r="Q936" s="8"/>
      <c r="R936" s="8"/>
      <c r="S936" s="8"/>
      <c r="T936" s="8"/>
      <c r="U936" s="8"/>
      <c r="V936" s="8"/>
      <c r="W936" s="8"/>
      <c r="X936" s="8"/>
      <c r="Y936" s="8"/>
      <c r="Z936" s="8"/>
      <c r="AA936" s="8"/>
    </row>
    <row r="937" spans="1:27" ht="15.75" customHeight="1">
      <c r="A937" s="80"/>
      <c r="B937" s="81"/>
      <c r="C937" s="81"/>
      <c r="D937" s="81"/>
      <c r="G937" s="7"/>
      <c r="H937" s="7"/>
      <c r="I937" s="7"/>
      <c r="J937" s="7"/>
      <c r="K937" s="7"/>
      <c r="L937" s="8"/>
      <c r="M937" s="8"/>
      <c r="N937" s="8"/>
      <c r="O937" s="8"/>
      <c r="P937" s="8"/>
      <c r="Q937" s="8"/>
      <c r="R937" s="8"/>
      <c r="S937" s="8"/>
      <c r="T937" s="8"/>
      <c r="U937" s="8"/>
      <c r="V937" s="8"/>
      <c r="W937" s="8"/>
      <c r="X937" s="8"/>
      <c r="Y937" s="8"/>
      <c r="Z937" s="8"/>
      <c r="AA937" s="8"/>
    </row>
    <row r="938" spans="1:27" ht="15.75" customHeight="1">
      <c r="A938" s="80"/>
      <c r="B938" s="81"/>
      <c r="C938" s="81"/>
      <c r="D938" s="81"/>
      <c r="G938" s="7"/>
      <c r="H938" s="7"/>
      <c r="I938" s="7"/>
      <c r="J938" s="7"/>
      <c r="K938" s="7"/>
      <c r="L938" s="8"/>
      <c r="M938" s="8"/>
      <c r="N938" s="8"/>
      <c r="O938" s="8"/>
      <c r="P938" s="8"/>
      <c r="Q938" s="8"/>
      <c r="R938" s="8"/>
      <c r="S938" s="8"/>
      <c r="T938" s="8"/>
      <c r="U938" s="8"/>
      <c r="V938" s="8"/>
      <c r="W938" s="8"/>
      <c r="X938" s="8"/>
      <c r="Y938" s="8"/>
      <c r="Z938" s="8"/>
      <c r="AA938" s="8"/>
    </row>
    <row r="939" spans="1:27" ht="15.75" customHeight="1">
      <c r="A939" s="80"/>
      <c r="B939" s="81"/>
      <c r="C939" s="81"/>
      <c r="D939" s="81"/>
      <c r="G939" s="7"/>
      <c r="H939" s="7"/>
      <c r="I939" s="7"/>
      <c r="J939" s="7"/>
      <c r="K939" s="7"/>
      <c r="L939" s="8"/>
      <c r="M939" s="8"/>
      <c r="N939" s="8"/>
      <c r="O939" s="8"/>
      <c r="P939" s="8"/>
      <c r="Q939" s="8"/>
      <c r="R939" s="8"/>
      <c r="S939" s="8"/>
      <c r="T939" s="8"/>
      <c r="U939" s="8"/>
      <c r="V939" s="8"/>
      <c r="W939" s="8"/>
      <c r="X939" s="8"/>
      <c r="Y939" s="8"/>
      <c r="Z939" s="8"/>
      <c r="AA939" s="8"/>
    </row>
    <row r="940" spans="1:27" ht="15.75" customHeight="1">
      <c r="A940" s="80"/>
      <c r="B940" s="81"/>
      <c r="C940" s="81"/>
      <c r="D940" s="81"/>
      <c r="G940" s="7"/>
      <c r="H940" s="7"/>
      <c r="I940" s="7"/>
      <c r="J940" s="7"/>
      <c r="K940" s="7"/>
      <c r="L940" s="8"/>
      <c r="M940" s="8"/>
      <c r="N940" s="8"/>
      <c r="O940" s="8"/>
      <c r="P940" s="8"/>
      <c r="Q940" s="8"/>
      <c r="R940" s="8"/>
      <c r="S940" s="8"/>
      <c r="T940" s="8"/>
      <c r="U940" s="8"/>
      <c r="V940" s="8"/>
      <c r="W940" s="8"/>
      <c r="X940" s="8"/>
      <c r="Y940" s="8"/>
      <c r="Z940" s="8"/>
      <c r="AA940" s="8"/>
    </row>
    <row r="941" spans="1:27" ht="15.75" customHeight="1">
      <c r="A941" s="80"/>
      <c r="B941" s="81"/>
      <c r="C941" s="81"/>
      <c r="D941" s="81"/>
      <c r="G941" s="7"/>
      <c r="H941" s="7"/>
      <c r="I941" s="7"/>
      <c r="J941" s="7"/>
      <c r="K941" s="7"/>
      <c r="L941" s="8"/>
      <c r="M941" s="8"/>
      <c r="N941" s="8"/>
      <c r="O941" s="8"/>
      <c r="P941" s="8"/>
      <c r="Q941" s="8"/>
      <c r="R941" s="8"/>
      <c r="S941" s="8"/>
      <c r="T941" s="8"/>
      <c r="U941" s="8"/>
      <c r="V941" s="8"/>
      <c r="W941" s="8"/>
      <c r="X941" s="8"/>
      <c r="Y941" s="8"/>
      <c r="Z941" s="8"/>
      <c r="AA941" s="8"/>
    </row>
    <row r="942" spans="1:27" ht="15.75" customHeight="1">
      <c r="A942" s="80"/>
      <c r="B942" s="81"/>
      <c r="C942" s="81"/>
      <c r="D942" s="81"/>
      <c r="G942" s="7"/>
      <c r="H942" s="7"/>
      <c r="I942" s="7"/>
      <c r="J942" s="7"/>
      <c r="K942" s="7"/>
      <c r="L942" s="8"/>
      <c r="M942" s="8"/>
      <c r="N942" s="8"/>
      <c r="O942" s="8"/>
      <c r="P942" s="8"/>
      <c r="Q942" s="8"/>
      <c r="R942" s="8"/>
      <c r="S942" s="8"/>
      <c r="T942" s="8"/>
      <c r="U942" s="8"/>
      <c r="V942" s="8"/>
      <c r="W942" s="8"/>
      <c r="X942" s="8"/>
      <c r="Y942" s="8"/>
      <c r="Z942" s="8"/>
      <c r="AA942" s="8"/>
    </row>
    <row r="943" spans="1:27" ht="15.75" customHeight="1">
      <c r="A943" s="80"/>
      <c r="B943" s="81"/>
      <c r="C943" s="81"/>
      <c r="D943" s="81"/>
      <c r="G943" s="7"/>
      <c r="H943" s="7"/>
      <c r="I943" s="7"/>
      <c r="J943" s="7"/>
      <c r="K943" s="7"/>
      <c r="L943" s="8"/>
      <c r="M943" s="8"/>
      <c r="N943" s="8"/>
      <c r="O943" s="8"/>
      <c r="P943" s="8"/>
      <c r="Q943" s="8"/>
      <c r="R943" s="8"/>
      <c r="S943" s="8"/>
      <c r="T943" s="8"/>
      <c r="U943" s="8"/>
      <c r="V943" s="8"/>
      <c r="W943" s="8"/>
      <c r="X943" s="8"/>
      <c r="Y943" s="8"/>
      <c r="Z943" s="8"/>
      <c r="AA943" s="8"/>
    </row>
    <row r="944" spans="1:27" ht="15.75" customHeight="1">
      <c r="A944" s="80"/>
      <c r="B944" s="81"/>
      <c r="C944" s="81"/>
      <c r="D944" s="81"/>
      <c r="G944" s="7"/>
      <c r="H944" s="7"/>
      <c r="I944" s="7"/>
      <c r="J944" s="7"/>
      <c r="K944" s="7"/>
      <c r="L944" s="8"/>
      <c r="M944" s="8"/>
      <c r="N944" s="8"/>
      <c r="O944" s="8"/>
      <c r="P944" s="8"/>
      <c r="Q944" s="8"/>
      <c r="R944" s="8"/>
      <c r="S944" s="8"/>
      <c r="T944" s="8"/>
      <c r="U944" s="8"/>
      <c r="V944" s="8"/>
      <c r="W944" s="8"/>
      <c r="X944" s="8"/>
      <c r="Y944" s="8"/>
      <c r="Z944" s="8"/>
      <c r="AA944" s="8"/>
    </row>
    <row r="945" spans="1:27" ht="15.75" customHeight="1">
      <c r="A945" s="80"/>
      <c r="B945" s="81"/>
      <c r="C945" s="81"/>
      <c r="D945" s="81"/>
      <c r="G945" s="7"/>
      <c r="H945" s="7"/>
      <c r="I945" s="7"/>
      <c r="J945" s="7"/>
      <c r="K945" s="7"/>
      <c r="L945" s="8"/>
      <c r="M945" s="8"/>
      <c r="N945" s="8"/>
      <c r="O945" s="8"/>
      <c r="P945" s="8"/>
      <c r="Q945" s="8"/>
      <c r="R945" s="8"/>
      <c r="S945" s="8"/>
      <c r="T945" s="8"/>
      <c r="U945" s="8"/>
      <c r="V945" s="8"/>
      <c r="W945" s="8"/>
      <c r="X945" s="8"/>
      <c r="Y945" s="8"/>
      <c r="Z945" s="8"/>
      <c r="AA945" s="8"/>
    </row>
    <row r="946" spans="1:27" ht="15.75" customHeight="1">
      <c r="A946" s="80"/>
      <c r="B946" s="81"/>
      <c r="C946" s="81"/>
      <c r="D946" s="81"/>
      <c r="G946" s="7"/>
      <c r="H946" s="7"/>
      <c r="I946" s="7"/>
      <c r="J946" s="7"/>
      <c r="K946" s="7"/>
      <c r="L946" s="8"/>
      <c r="M946" s="8"/>
      <c r="N946" s="8"/>
      <c r="O946" s="8"/>
      <c r="P946" s="8"/>
      <c r="Q946" s="8"/>
      <c r="R946" s="8"/>
      <c r="S946" s="8"/>
      <c r="T946" s="8"/>
      <c r="U946" s="8"/>
      <c r="V946" s="8"/>
      <c r="W946" s="8"/>
      <c r="X946" s="8"/>
      <c r="Y946" s="8"/>
      <c r="Z946" s="8"/>
      <c r="AA946" s="8"/>
    </row>
    <row r="947" spans="1:27" ht="15.75" customHeight="1">
      <c r="A947" s="80"/>
      <c r="B947" s="81"/>
      <c r="C947" s="81"/>
      <c r="D947" s="81"/>
      <c r="G947" s="7"/>
      <c r="H947" s="7"/>
      <c r="I947" s="7"/>
      <c r="J947" s="7"/>
      <c r="K947" s="7"/>
      <c r="L947" s="8"/>
      <c r="M947" s="8"/>
      <c r="N947" s="8"/>
      <c r="O947" s="8"/>
      <c r="P947" s="8"/>
      <c r="Q947" s="8"/>
      <c r="R947" s="8"/>
      <c r="S947" s="8"/>
      <c r="T947" s="8"/>
      <c r="U947" s="8"/>
      <c r="V947" s="8"/>
      <c r="W947" s="8"/>
      <c r="X947" s="8"/>
      <c r="Y947" s="8"/>
      <c r="Z947" s="8"/>
      <c r="AA947" s="8"/>
    </row>
    <row r="948" spans="1:27" ht="15.75" customHeight="1">
      <c r="A948" s="80"/>
      <c r="B948" s="81"/>
      <c r="C948" s="81"/>
      <c r="D948" s="81"/>
      <c r="G948" s="7"/>
      <c r="H948" s="7"/>
      <c r="I948" s="7"/>
      <c r="J948" s="7"/>
      <c r="K948" s="7"/>
      <c r="L948" s="8"/>
      <c r="M948" s="8"/>
      <c r="N948" s="8"/>
      <c r="O948" s="8"/>
      <c r="P948" s="8"/>
      <c r="Q948" s="8"/>
      <c r="R948" s="8"/>
      <c r="S948" s="8"/>
      <c r="T948" s="8"/>
      <c r="U948" s="8"/>
      <c r="V948" s="8"/>
      <c r="W948" s="8"/>
      <c r="X948" s="8"/>
      <c r="Y948" s="8"/>
      <c r="Z948" s="8"/>
      <c r="AA948" s="8"/>
    </row>
    <row r="949" spans="1:27" ht="15.75" customHeight="1">
      <c r="A949" s="80"/>
      <c r="B949" s="81"/>
      <c r="C949" s="81"/>
      <c r="D949" s="81"/>
      <c r="G949" s="7"/>
      <c r="H949" s="7"/>
      <c r="I949" s="7"/>
      <c r="J949" s="7"/>
      <c r="K949" s="7"/>
      <c r="L949" s="8"/>
      <c r="M949" s="8"/>
      <c r="N949" s="8"/>
      <c r="O949" s="8"/>
      <c r="P949" s="8"/>
      <c r="Q949" s="8"/>
      <c r="R949" s="8"/>
      <c r="S949" s="8"/>
      <c r="T949" s="8"/>
      <c r="U949" s="8"/>
      <c r="V949" s="8"/>
      <c r="W949" s="8"/>
      <c r="X949" s="8"/>
      <c r="Y949" s="8"/>
      <c r="Z949" s="8"/>
      <c r="AA949" s="8"/>
    </row>
    <row r="950" spans="1:27" ht="15.75" customHeight="1">
      <c r="A950" s="80"/>
      <c r="B950" s="81"/>
      <c r="C950" s="81"/>
      <c r="D950" s="81"/>
      <c r="G950" s="7"/>
      <c r="H950" s="7"/>
      <c r="I950" s="7"/>
      <c r="J950" s="7"/>
      <c r="K950" s="7"/>
      <c r="L950" s="8"/>
      <c r="M950" s="8"/>
      <c r="N950" s="8"/>
      <c r="O950" s="8"/>
      <c r="P950" s="8"/>
      <c r="Q950" s="8"/>
      <c r="R950" s="8"/>
      <c r="S950" s="8"/>
      <c r="T950" s="8"/>
      <c r="U950" s="8"/>
      <c r="V950" s="8"/>
      <c r="W950" s="8"/>
      <c r="X950" s="8"/>
      <c r="Y950" s="8"/>
      <c r="Z950" s="8"/>
      <c r="AA950" s="8"/>
    </row>
    <row r="951" spans="1:27" ht="15.75" customHeight="1">
      <c r="A951" s="80"/>
      <c r="B951" s="81"/>
      <c r="C951" s="81"/>
      <c r="D951" s="81"/>
      <c r="G951" s="7"/>
      <c r="H951" s="7"/>
      <c r="I951" s="7"/>
      <c r="J951" s="7"/>
      <c r="K951" s="7"/>
      <c r="L951" s="8"/>
      <c r="M951" s="8"/>
      <c r="N951" s="8"/>
      <c r="O951" s="8"/>
      <c r="P951" s="8"/>
      <c r="Q951" s="8"/>
      <c r="R951" s="8"/>
      <c r="S951" s="8"/>
      <c r="T951" s="8"/>
      <c r="U951" s="8"/>
      <c r="V951" s="8"/>
      <c r="W951" s="8"/>
      <c r="X951" s="8"/>
      <c r="Y951" s="8"/>
      <c r="Z951" s="8"/>
      <c r="AA951" s="8"/>
    </row>
    <row r="952" spans="1:27" ht="15.75" customHeight="1">
      <c r="A952" s="80"/>
      <c r="B952" s="81"/>
      <c r="C952" s="81"/>
      <c r="D952" s="81"/>
      <c r="G952" s="7"/>
      <c r="H952" s="7"/>
      <c r="I952" s="7"/>
      <c r="J952" s="7"/>
      <c r="K952" s="7"/>
      <c r="L952" s="8"/>
      <c r="M952" s="8"/>
      <c r="N952" s="8"/>
      <c r="O952" s="8"/>
      <c r="P952" s="8"/>
      <c r="Q952" s="8"/>
      <c r="R952" s="8"/>
      <c r="S952" s="8"/>
      <c r="T952" s="8"/>
      <c r="U952" s="8"/>
      <c r="V952" s="8"/>
      <c r="W952" s="8"/>
      <c r="X952" s="8"/>
      <c r="Y952" s="8"/>
      <c r="Z952" s="8"/>
      <c r="AA952" s="8"/>
    </row>
    <row r="953" spans="1:27" ht="15.75" customHeight="1">
      <c r="A953" s="80"/>
      <c r="B953" s="81"/>
      <c r="C953" s="81"/>
      <c r="D953" s="81"/>
      <c r="G953" s="7"/>
      <c r="H953" s="7"/>
      <c r="I953" s="7"/>
      <c r="J953" s="7"/>
      <c r="K953" s="7"/>
      <c r="L953" s="8"/>
      <c r="M953" s="8"/>
      <c r="N953" s="8"/>
      <c r="O953" s="8"/>
      <c r="P953" s="8"/>
      <c r="Q953" s="8"/>
      <c r="R953" s="8"/>
      <c r="S953" s="8"/>
      <c r="T953" s="8"/>
      <c r="U953" s="8"/>
      <c r="V953" s="8"/>
      <c r="W953" s="8"/>
      <c r="X953" s="8"/>
      <c r="Y953" s="8"/>
      <c r="Z953" s="8"/>
      <c r="AA953" s="8"/>
    </row>
    <row r="954" spans="1:27" ht="15.75" customHeight="1">
      <c r="A954" s="80"/>
      <c r="B954" s="81"/>
      <c r="C954" s="81"/>
      <c r="D954" s="81"/>
      <c r="G954" s="7"/>
      <c r="H954" s="7"/>
      <c r="I954" s="7"/>
      <c r="J954" s="7"/>
      <c r="K954" s="7"/>
      <c r="L954" s="8"/>
      <c r="M954" s="8"/>
      <c r="N954" s="8"/>
      <c r="O954" s="8"/>
      <c r="P954" s="8"/>
      <c r="Q954" s="8"/>
      <c r="R954" s="8"/>
      <c r="S954" s="8"/>
      <c r="T954" s="8"/>
      <c r="U954" s="8"/>
      <c r="V954" s="8"/>
      <c r="W954" s="8"/>
      <c r="X954" s="8"/>
      <c r="Y954" s="8"/>
      <c r="Z954" s="8"/>
      <c r="AA954" s="8"/>
    </row>
    <row r="955" spans="1:27" ht="15.75" customHeight="1">
      <c r="A955" s="80"/>
      <c r="B955" s="81"/>
      <c r="C955" s="81"/>
      <c r="D955" s="81"/>
      <c r="G955" s="7"/>
      <c r="H955" s="7"/>
      <c r="I955" s="7"/>
      <c r="J955" s="7"/>
      <c r="K955" s="7"/>
      <c r="L955" s="8"/>
      <c r="M955" s="8"/>
      <c r="N955" s="8"/>
      <c r="O955" s="8"/>
      <c r="P955" s="8"/>
      <c r="Q955" s="8"/>
      <c r="R955" s="8"/>
      <c r="S955" s="8"/>
      <c r="T955" s="8"/>
      <c r="U955" s="8"/>
      <c r="V955" s="8"/>
      <c r="W955" s="8"/>
      <c r="X955" s="8"/>
      <c r="Y955" s="8"/>
      <c r="Z955" s="8"/>
      <c r="AA955" s="8"/>
    </row>
    <row r="956" spans="1:27" ht="15.75" customHeight="1">
      <c r="A956" s="80"/>
      <c r="B956" s="81"/>
      <c r="C956" s="81"/>
      <c r="D956" s="81"/>
      <c r="G956" s="7"/>
      <c r="H956" s="7"/>
      <c r="I956" s="7"/>
      <c r="J956" s="7"/>
      <c r="K956" s="7"/>
      <c r="L956" s="8"/>
      <c r="M956" s="8"/>
      <c r="N956" s="8"/>
      <c r="O956" s="8"/>
      <c r="P956" s="8"/>
      <c r="Q956" s="8"/>
      <c r="R956" s="8"/>
      <c r="S956" s="8"/>
      <c r="T956" s="8"/>
      <c r="U956" s="8"/>
      <c r="V956" s="8"/>
      <c r="W956" s="8"/>
      <c r="X956" s="8"/>
      <c r="Y956" s="8"/>
      <c r="Z956" s="8"/>
      <c r="AA956" s="8"/>
    </row>
    <row r="957" spans="1:27" ht="15.75" customHeight="1">
      <c r="A957" s="80"/>
      <c r="B957" s="81"/>
      <c r="C957" s="81"/>
      <c r="D957" s="81"/>
      <c r="G957" s="7"/>
      <c r="H957" s="7"/>
      <c r="I957" s="7"/>
      <c r="J957" s="7"/>
      <c r="K957" s="7"/>
      <c r="L957" s="8"/>
      <c r="M957" s="8"/>
      <c r="N957" s="8"/>
      <c r="O957" s="8"/>
      <c r="P957" s="8"/>
      <c r="Q957" s="8"/>
      <c r="R957" s="8"/>
      <c r="S957" s="8"/>
      <c r="T957" s="8"/>
      <c r="U957" s="8"/>
      <c r="V957" s="8"/>
      <c r="W957" s="8"/>
      <c r="X957" s="8"/>
      <c r="Y957" s="8"/>
      <c r="Z957" s="8"/>
      <c r="AA957" s="8"/>
    </row>
    <row r="958" spans="1:27" ht="15.75" customHeight="1">
      <c r="A958" s="80"/>
      <c r="B958" s="81"/>
      <c r="C958" s="81"/>
      <c r="D958" s="81"/>
      <c r="G958" s="7"/>
      <c r="H958" s="7"/>
      <c r="I958" s="7"/>
      <c r="J958" s="7"/>
      <c r="K958" s="7"/>
      <c r="L958" s="8"/>
      <c r="M958" s="8"/>
      <c r="N958" s="8"/>
      <c r="O958" s="8"/>
      <c r="P958" s="8"/>
      <c r="Q958" s="8"/>
      <c r="R958" s="8"/>
      <c r="S958" s="8"/>
      <c r="T958" s="8"/>
      <c r="U958" s="8"/>
      <c r="V958" s="8"/>
      <c r="W958" s="8"/>
      <c r="X958" s="8"/>
      <c r="Y958" s="8"/>
      <c r="Z958" s="8"/>
      <c r="AA958" s="8"/>
    </row>
    <row r="959" spans="1:27" ht="15.75" customHeight="1">
      <c r="A959" s="80"/>
      <c r="B959" s="81"/>
      <c r="C959" s="81"/>
      <c r="D959" s="81"/>
      <c r="G959" s="7"/>
      <c r="H959" s="7"/>
      <c r="I959" s="7"/>
      <c r="J959" s="7"/>
      <c r="K959" s="7"/>
      <c r="L959" s="8"/>
      <c r="M959" s="8"/>
      <c r="N959" s="8"/>
      <c r="O959" s="8"/>
      <c r="P959" s="8"/>
      <c r="Q959" s="8"/>
      <c r="R959" s="8"/>
      <c r="S959" s="8"/>
      <c r="T959" s="8"/>
      <c r="U959" s="8"/>
      <c r="V959" s="8"/>
      <c r="W959" s="8"/>
      <c r="X959" s="8"/>
      <c r="Y959" s="8"/>
      <c r="Z959" s="8"/>
      <c r="AA959" s="8"/>
    </row>
    <row r="960" spans="1:27" ht="15.75" customHeight="1">
      <c r="A960" s="80"/>
      <c r="B960" s="81"/>
      <c r="C960" s="81"/>
      <c r="D960" s="81"/>
      <c r="G960" s="7"/>
      <c r="H960" s="7"/>
      <c r="I960" s="7"/>
      <c r="J960" s="7"/>
      <c r="K960" s="7"/>
      <c r="L960" s="8"/>
      <c r="M960" s="8"/>
      <c r="N960" s="8"/>
      <c r="O960" s="8"/>
      <c r="P960" s="8"/>
      <c r="Q960" s="8"/>
      <c r="R960" s="8"/>
      <c r="S960" s="8"/>
      <c r="T960" s="8"/>
      <c r="U960" s="8"/>
      <c r="V960" s="8"/>
      <c r="W960" s="8"/>
      <c r="X960" s="8"/>
      <c r="Y960" s="8"/>
      <c r="Z960" s="8"/>
      <c r="AA960" s="8"/>
    </row>
    <row r="961" spans="1:27" ht="15.75" customHeight="1">
      <c r="A961" s="80"/>
      <c r="B961" s="81"/>
      <c r="C961" s="81"/>
      <c r="D961" s="81"/>
      <c r="G961" s="7"/>
      <c r="H961" s="7"/>
      <c r="I961" s="7"/>
      <c r="J961" s="7"/>
      <c r="K961" s="7"/>
      <c r="L961" s="8"/>
      <c r="M961" s="8"/>
      <c r="N961" s="8"/>
      <c r="O961" s="8"/>
      <c r="P961" s="8"/>
      <c r="Q961" s="8"/>
      <c r="R961" s="8"/>
      <c r="S961" s="8"/>
      <c r="T961" s="8"/>
      <c r="U961" s="8"/>
      <c r="V961" s="8"/>
      <c r="W961" s="8"/>
      <c r="X961" s="8"/>
      <c r="Y961" s="8"/>
      <c r="Z961" s="8"/>
      <c r="AA961" s="8"/>
    </row>
    <row r="962" spans="1:27" ht="15.75" customHeight="1">
      <c r="A962" s="80"/>
      <c r="B962" s="81"/>
      <c r="C962" s="81"/>
      <c r="D962" s="81"/>
      <c r="G962" s="7"/>
      <c r="H962" s="7"/>
      <c r="I962" s="7"/>
      <c r="J962" s="7"/>
      <c r="K962" s="7"/>
      <c r="L962" s="8"/>
      <c r="M962" s="8"/>
      <c r="N962" s="8"/>
      <c r="O962" s="8"/>
      <c r="P962" s="8"/>
      <c r="Q962" s="8"/>
      <c r="R962" s="8"/>
      <c r="S962" s="8"/>
      <c r="T962" s="8"/>
      <c r="U962" s="8"/>
      <c r="V962" s="8"/>
      <c r="W962" s="8"/>
      <c r="X962" s="8"/>
      <c r="Y962" s="8"/>
      <c r="Z962" s="8"/>
      <c r="AA962" s="8"/>
    </row>
    <row r="963" spans="1:27" ht="15.75" customHeight="1">
      <c r="A963" s="80"/>
      <c r="B963" s="81"/>
      <c r="C963" s="81"/>
      <c r="D963" s="81"/>
      <c r="G963" s="7"/>
      <c r="H963" s="7"/>
      <c r="I963" s="7"/>
      <c r="J963" s="7"/>
      <c r="K963" s="7"/>
      <c r="L963" s="8"/>
      <c r="M963" s="8"/>
      <c r="N963" s="8"/>
      <c r="O963" s="8"/>
      <c r="P963" s="8"/>
      <c r="Q963" s="8"/>
      <c r="R963" s="8"/>
      <c r="S963" s="8"/>
      <c r="T963" s="8"/>
      <c r="U963" s="8"/>
      <c r="V963" s="8"/>
      <c r="W963" s="8"/>
      <c r="X963" s="8"/>
      <c r="Y963" s="8"/>
      <c r="Z963" s="8"/>
      <c r="AA963" s="8"/>
    </row>
    <row r="964" spans="1:27" ht="15.75" customHeight="1">
      <c r="A964" s="80"/>
      <c r="B964" s="81"/>
      <c r="C964" s="81"/>
      <c r="D964" s="81"/>
      <c r="G964" s="7"/>
      <c r="H964" s="7"/>
      <c r="I964" s="7"/>
      <c r="J964" s="7"/>
      <c r="K964" s="7"/>
      <c r="L964" s="8"/>
      <c r="M964" s="8"/>
      <c r="N964" s="8"/>
      <c r="O964" s="8"/>
      <c r="P964" s="8"/>
      <c r="Q964" s="8"/>
      <c r="R964" s="8"/>
      <c r="S964" s="8"/>
      <c r="T964" s="8"/>
      <c r="U964" s="8"/>
      <c r="V964" s="8"/>
      <c r="W964" s="8"/>
      <c r="X964" s="8"/>
      <c r="Y964" s="8"/>
      <c r="Z964" s="8"/>
      <c r="AA964" s="8"/>
    </row>
    <row r="965" spans="1:27" ht="15.75" customHeight="1">
      <c r="A965" s="80"/>
      <c r="B965" s="81"/>
      <c r="C965" s="81"/>
      <c r="D965" s="81"/>
      <c r="G965" s="7"/>
      <c r="H965" s="7"/>
      <c r="I965" s="7"/>
      <c r="J965" s="7"/>
      <c r="K965" s="7"/>
      <c r="L965" s="8"/>
      <c r="M965" s="8"/>
      <c r="N965" s="8"/>
      <c r="O965" s="8"/>
      <c r="P965" s="8"/>
      <c r="Q965" s="8"/>
      <c r="R965" s="8"/>
      <c r="S965" s="8"/>
      <c r="T965" s="8"/>
      <c r="U965" s="8"/>
      <c r="V965" s="8"/>
      <c r="W965" s="8"/>
      <c r="X965" s="8"/>
      <c r="Y965" s="8"/>
      <c r="Z965" s="8"/>
      <c r="AA965" s="8"/>
    </row>
    <row r="966" spans="1:27" ht="15.75" customHeight="1">
      <c r="A966" s="80"/>
      <c r="B966" s="81"/>
      <c r="C966" s="81"/>
      <c r="D966" s="81"/>
      <c r="G966" s="7"/>
      <c r="H966" s="7"/>
      <c r="I966" s="7"/>
      <c r="J966" s="7"/>
      <c r="K966" s="7"/>
      <c r="L966" s="8"/>
      <c r="M966" s="8"/>
      <c r="N966" s="8"/>
      <c r="O966" s="8"/>
      <c r="P966" s="8"/>
      <c r="Q966" s="8"/>
      <c r="R966" s="8"/>
      <c r="S966" s="8"/>
      <c r="T966" s="8"/>
      <c r="U966" s="8"/>
      <c r="V966" s="8"/>
      <c r="W966" s="8"/>
      <c r="X966" s="8"/>
      <c r="Y966" s="8"/>
      <c r="Z966" s="8"/>
      <c r="AA966" s="8"/>
    </row>
    <row r="967" spans="1:27" ht="15.75" customHeight="1">
      <c r="A967" s="80"/>
      <c r="B967" s="81"/>
      <c r="C967" s="81"/>
      <c r="D967" s="81"/>
      <c r="G967" s="7"/>
      <c r="H967" s="7"/>
      <c r="I967" s="7"/>
      <c r="J967" s="7"/>
      <c r="K967" s="7"/>
      <c r="L967" s="8"/>
      <c r="M967" s="8"/>
      <c r="N967" s="8"/>
      <c r="O967" s="8"/>
      <c r="P967" s="8"/>
      <c r="Q967" s="8"/>
      <c r="R967" s="8"/>
      <c r="S967" s="8"/>
      <c r="T967" s="8"/>
      <c r="U967" s="8"/>
      <c r="V967" s="8"/>
      <c r="W967" s="8"/>
      <c r="X967" s="8"/>
      <c r="Y967" s="8"/>
      <c r="Z967" s="8"/>
      <c r="AA967" s="8"/>
    </row>
    <row r="968" spans="1:27" ht="15.75" customHeight="1">
      <c r="A968" s="80"/>
      <c r="B968" s="81"/>
      <c r="C968" s="81"/>
      <c r="D968" s="81"/>
      <c r="G968" s="7"/>
      <c r="H968" s="7"/>
      <c r="I968" s="7"/>
      <c r="J968" s="7"/>
      <c r="K968" s="7"/>
      <c r="L968" s="8"/>
      <c r="M968" s="8"/>
      <c r="N968" s="8"/>
      <c r="O968" s="8"/>
      <c r="P968" s="8"/>
      <c r="Q968" s="8"/>
      <c r="R968" s="8"/>
      <c r="S968" s="8"/>
      <c r="T968" s="8"/>
      <c r="U968" s="8"/>
      <c r="V968" s="8"/>
      <c r="W968" s="8"/>
      <c r="X968" s="8"/>
      <c r="Y968" s="8"/>
      <c r="Z968" s="8"/>
      <c r="AA968" s="8"/>
    </row>
    <row r="969" spans="1:27" ht="15.75" customHeight="1">
      <c r="A969" s="80"/>
      <c r="B969" s="81"/>
      <c r="C969" s="81"/>
      <c r="D969" s="81"/>
      <c r="G969" s="7"/>
      <c r="H969" s="7"/>
      <c r="I969" s="7"/>
      <c r="J969" s="7"/>
      <c r="K969" s="7"/>
      <c r="L969" s="8"/>
      <c r="M969" s="8"/>
      <c r="N969" s="8"/>
      <c r="O969" s="8"/>
      <c r="P969" s="8"/>
      <c r="Q969" s="8"/>
      <c r="R969" s="8"/>
      <c r="S969" s="8"/>
      <c r="T969" s="8"/>
      <c r="U969" s="8"/>
      <c r="V969" s="8"/>
      <c r="W969" s="8"/>
      <c r="X969" s="8"/>
      <c r="Y969" s="8"/>
      <c r="Z969" s="8"/>
      <c r="AA969" s="8"/>
    </row>
    <row r="970" spans="1:27" ht="15.75" customHeight="1">
      <c r="A970" s="80"/>
      <c r="B970" s="81"/>
      <c r="C970" s="81"/>
      <c r="D970" s="81"/>
      <c r="G970" s="7"/>
      <c r="H970" s="7"/>
      <c r="I970" s="7"/>
      <c r="J970" s="7"/>
      <c r="K970" s="7"/>
      <c r="L970" s="8"/>
      <c r="M970" s="8"/>
      <c r="N970" s="8"/>
      <c r="O970" s="8"/>
      <c r="P970" s="8"/>
      <c r="Q970" s="8"/>
      <c r="R970" s="8"/>
      <c r="S970" s="8"/>
      <c r="T970" s="8"/>
      <c r="U970" s="8"/>
      <c r="V970" s="8"/>
      <c r="W970" s="8"/>
      <c r="X970" s="8"/>
      <c r="Y970" s="8"/>
      <c r="Z970" s="8"/>
      <c r="AA970" s="8"/>
    </row>
    <row r="971" spans="1:27" ht="15.75" customHeight="1">
      <c r="A971" s="80"/>
      <c r="B971" s="81"/>
      <c r="C971" s="81"/>
      <c r="D971" s="81"/>
      <c r="G971" s="7"/>
      <c r="H971" s="7"/>
      <c r="I971" s="7"/>
      <c r="J971" s="7"/>
      <c r="K971" s="7"/>
      <c r="L971" s="8"/>
      <c r="M971" s="8"/>
      <c r="N971" s="8"/>
      <c r="O971" s="8"/>
      <c r="P971" s="8"/>
      <c r="Q971" s="8"/>
      <c r="R971" s="8"/>
      <c r="S971" s="8"/>
      <c r="T971" s="8"/>
      <c r="U971" s="8"/>
      <c r="V971" s="8"/>
      <c r="W971" s="8"/>
      <c r="X971" s="8"/>
      <c r="Y971" s="8"/>
      <c r="Z971" s="8"/>
      <c r="AA971" s="8"/>
    </row>
    <row r="972" spans="1:27" ht="15.75" customHeight="1">
      <c r="A972" s="80"/>
      <c r="B972" s="81"/>
      <c r="C972" s="81"/>
      <c r="D972" s="81"/>
      <c r="G972" s="7"/>
      <c r="H972" s="7"/>
      <c r="I972" s="7"/>
      <c r="J972" s="7"/>
      <c r="K972" s="7"/>
      <c r="L972" s="8"/>
      <c r="M972" s="8"/>
      <c r="N972" s="8"/>
      <c r="O972" s="8"/>
      <c r="P972" s="8"/>
      <c r="Q972" s="8"/>
      <c r="R972" s="8"/>
      <c r="S972" s="8"/>
      <c r="T972" s="8"/>
      <c r="U972" s="8"/>
      <c r="V972" s="8"/>
      <c r="W972" s="8"/>
      <c r="X972" s="8"/>
      <c r="Y972" s="8"/>
      <c r="Z972" s="8"/>
      <c r="AA972" s="8"/>
    </row>
    <row r="973" spans="1:27" ht="15.75" customHeight="1">
      <c r="A973" s="80"/>
      <c r="B973" s="81"/>
      <c r="C973" s="81"/>
      <c r="D973" s="81"/>
      <c r="G973" s="7"/>
      <c r="H973" s="7"/>
      <c r="I973" s="7"/>
      <c r="J973" s="7"/>
      <c r="K973" s="7"/>
      <c r="L973" s="8"/>
      <c r="M973" s="8"/>
      <c r="N973" s="8"/>
      <c r="O973" s="8"/>
      <c r="P973" s="8"/>
      <c r="Q973" s="8"/>
      <c r="R973" s="8"/>
      <c r="S973" s="8"/>
      <c r="T973" s="8"/>
      <c r="U973" s="8"/>
      <c r="V973" s="8"/>
      <c r="W973" s="8"/>
      <c r="X973" s="8"/>
      <c r="Y973" s="8"/>
      <c r="Z973" s="8"/>
      <c r="AA973" s="8"/>
    </row>
    <row r="974" spans="1:27" ht="15.75" customHeight="1">
      <c r="A974" s="80"/>
      <c r="B974" s="81"/>
      <c r="C974" s="81"/>
      <c r="D974" s="81"/>
      <c r="G974" s="7"/>
      <c r="H974" s="7"/>
      <c r="I974" s="7"/>
      <c r="J974" s="7"/>
      <c r="K974" s="7"/>
      <c r="L974" s="8"/>
      <c r="M974" s="8"/>
      <c r="N974" s="8"/>
      <c r="O974" s="8"/>
      <c r="P974" s="8"/>
      <c r="Q974" s="8"/>
      <c r="R974" s="8"/>
      <c r="S974" s="8"/>
      <c r="T974" s="8"/>
      <c r="U974" s="8"/>
      <c r="V974" s="8"/>
      <c r="W974" s="8"/>
      <c r="X974" s="8"/>
      <c r="Y974" s="8"/>
      <c r="Z974" s="8"/>
      <c r="AA974" s="8"/>
    </row>
    <row r="975" spans="1:27" ht="15.75" customHeight="1">
      <c r="A975" s="80"/>
      <c r="B975" s="81"/>
      <c r="C975" s="81"/>
      <c r="D975" s="81"/>
      <c r="G975" s="7"/>
      <c r="H975" s="7"/>
      <c r="I975" s="7"/>
      <c r="J975" s="7"/>
      <c r="K975" s="7"/>
      <c r="L975" s="8"/>
      <c r="M975" s="8"/>
      <c r="N975" s="8"/>
      <c r="O975" s="8"/>
      <c r="P975" s="8"/>
      <c r="Q975" s="8"/>
      <c r="R975" s="8"/>
      <c r="S975" s="8"/>
      <c r="T975" s="8"/>
      <c r="U975" s="8"/>
      <c r="V975" s="8"/>
      <c r="W975" s="8"/>
      <c r="X975" s="8"/>
      <c r="Y975" s="8"/>
      <c r="Z975" s="8"/>
      <c r="AA975" s="8"/>
    </row>
    <row r="976" spans="1:27" ht="15.75" customHeight="1">
      <c r="A976" s="80"/>
      <c r="B976" s="81"/>
      <c r="C976" s="81"/>
      <c r="D976" s="81"/>
      <c r="G976" s="7"/>
      <c r="H976" s="7"/>
      <c r="I976" s="7"/>
      <c r="J976" s="7"/>
      <c r="K976" s="7"/>
      <c r="L976" s="8"/>
      <c r="M976" s="8"/>
      <c r="N976" s="8"/>
      <c r="O976" s="8"/>
      <c r="P976" s="8"/>
      <c r="Q976" s="8"/>
      <c r="R976" s="8"/>
      <c r="S976" s="8"/>
      <c r="T976" s="8"/>
      <c r="U976" s="8"/>
      <c r="V976" s="8"/>
      <c r="W976" s="8"/>
      <c r="X976" s="8"/>
      <c r="Y976" s="8"/>
      <c r="Z976" s="8"/>
      <c r="AA976" s="8"/>
    </row>
    <row r="977" spans="1:27" ht="15.75" customHeight="1">
      <c r="A977" s="80"/>
      <c r="B977" s="81"/>
      <c r="C977" s="81"/>
      <c r="D977" s="81"/>
      <c r="G977" s="7"/>
      <c r="H977" s="7"/>
      <c r="I977" s="7"/>
      <c r="J977" s="7"/>
      <c r="K977" s="7"/>
      <c r="L977" s="8"/>
      <c r="M977" s="8"/>
      <c r="N977" s="8"/>
      <c r="O977" s="8"/>
      <c r="P977" s="8"/>
      <c r="Q977" s="8"/>
      <c r="R977" s="8"/>
      <c r="S977" s="8"/>
      <c r="T977" s="8"/>
      <c r="U977" s="8"/>
      <c r="V977" s="8"/>
      <c r="W977" s="8"/>
      <c r="X977" s="8"/>
      <c r="Y977" s="8"/>
      <c r="Z977" s="8"/>
      <c r="AA977" s="8"/>
    </row>
    <row r="978" spans="1:27" ht="15.75" customHeight="1">
      <c r="A978" s="80"/>
      <c r="B978" s="81"/>
      <c r="C978" s="81"/>
      <c r="D978" s="81"/>
      <c r="G978" s="7"/>
      <c r="H978" s="7"/>
      <c r="I978" s="7"/>
      <c r="J978" s="7"/>
      <c r="K978" s="7"/>
      <c r="L978" s="8"/>
      <c r="M978" s="8"/>
      <c r="N978" s="8"/>
      <c r="O978" s="8"/>
      <c r="P978" s="8"/>
      <c r="Q978" s="8"/>
      <c r="R978" s="8"/>
      <c r="S978" s="8"/>
      <c r="T978" s="8"/>
      <c r="U978" s="8"/>
      <c r="V978" s="8"/>
      <c r="W978" s="8"/>
      <c r="X978" s="8"/>
      <c r="Y978" s="8"/>
      <c r="Z978" s="8"/>
      <c r="AA978" s="8"/>
    </row>
    <row r="979" spans="1:27" ht="15.75" customHeight="1">
      <c r="A979" s="80"/>
      <c r="B979" s="81"/>
      <c r="C979" s="81"/>
      <c r="D979" s="81"/>
      <c r="G979" s="7"/>
      <c r="H979" s="7"/>
      <c r="I979" s="7"/>
      <c r="J979" s="7"/>
      <c r="K979" s="7"/>
      <c r="L979" s="8"/>
      <c r="M979" s="8"/>
      <c r="N979" s="8"/>
      <c r="O979" s="8"/>
      <c r="P979" s="8"/>
      <c r="Q979" s="8"/>
      <c r="R979" s="8"/>
      <c r="S979" s="8"/>
      <c r="T979" s="8"/>
      <c r="U979" s="8"/>
      <c r="V979" s="8"/>
      <c r="W979" s="8"/>
      <c r="X979" s="8"/>
      <c r="Y979" s="8"/>
      <c r="Z979" s="8"/>
      <c r="AA979" s="8"/>
    </row>
    <row r="980" spans="1:27" ht="15.75" customHeight="1">
      <c r="A980" s="80"/>
      <c r="B980" s="81"/>
      <c r="C980" s="81"/>
      <c r="D980" s="81"/>
      <c r="G980" s="7"/>
      <c r="H980" s="7"/>
      <c r="I980" s="7"/>
      <c r="J980" s="7"/>
      <c r="K980" s="7"/>
      <c r="L980" s="8"/>
      <c r="M980" s="8"/>
      <c r="N980" s="8"/>
      <c r="O980" s="8"/>
      <c r="P980" s="8"/>
      <c r="Q980" s="8"/>
      <c r="R980" s="8"/>
      <c r="S980" s="8"/>
      <c r="T980" s="8"/>
      <c r="U980" s="8"/>
      <c r="V980" s="8"/>
      <c r="W980" s="8"/>
      <c r="X980" s="8"/>
      <c r="Y980" s="8"/>
      <c r="Z980" s="8"/>
      <c r="AA980" s="8"/>
    </row>
    <row r="981" spans="1:27" ht="15.75" customHeight="1">
      <c r="A981" s="80"/>
      <c r="B981" s="81"/>
      <c r="C981" s="81"/>
      <c r="D981" s="81"/>
      <c r="G981" s="7"/>
      <c r="H981" s="7"/>
      <c r="I981" s="7"/>
      <c r="J981" s="7"/>
      <c r="K981" s="7"/>
      <c r="L981" s="8"/>
      <c r="M981" s="8"/>
      <c r="N981" s="8"/>
      <c r="O981" s="8"/>
      <c r="P981" s="8"/>
      <c r="Q981" s="8"/>
      <c r="R981" s="8"/>
      <c r="S981" s="8"/>
      <c r="T981" s="8"/>
      <c r="U981" s="8"/>
      <c r="V981" s="8"/>
      <c r="W981" s="8"/>
      <c r="X981" s="8"/>
      <c r="Y981" s="8"/>
      <c r="Z981" s="8"/>
      <c r="AA981" s="8"/>
    </row>
    <row r="982" spans="1:27" ht="15.75" customHeight="1">
      <c r="A982" s="80"/>
      <c r="B982" s="81"/>
      <c r="C982" s="81"/>
      <c r="D982" s="81"/>
      <c r="G982" s="7"/>
      <c r="H982" s="7"/>
      <c r="I982" s="7"/>
      <c r="J982" s="7"/>
      <c r="K982" s="7"/>
      <c r="L982" s="8"/>
      <c r="M982" s="8"/>
      <c r="N982" s="8"/>
      <c r="O982" s="8"/>
      <c r="P982" s="8"/>
      <c r="Q982" s="8"/>
      <c r="R982" s="8"/>
      <c r="S982" s="8"/>
      <c r="T982" s="8"/>
      <c r="U982" s="8"/>
      <c r="V982" s="8"/>
      <c r="W982" s="8"/>
      <c r="X982" s="8"/>
      <c r="Y982" s="8"/>
      <c r="Z982" s="8"/>
      <c r="AA982" s="8"/>
    </row>
    <row r="983" spans="1:27" ht="15.75" customHeight="1">
      <c r="A983" s="80"/>
      <c r="B983" s="81"/>
      <c r="C983" s="81"/>
      <c r="D983" s="81"/>
      <c r="G983" s="7"/>
      <c r="H983" s="7"/>
      <c r="I983" s="7"/>
      <c r="J983" s="7"/>
      <c r="K983" s="7"/>
      <c r="L983" s="8"/>
      <c r="M983" s="8"/>
      <c r="N983" s="8"/>
      <c r="O983" s="8"/>
      <c r="P983" s="8"/>
      <c r="Q983" s="8"/>
      <c r="R983" s="8"/>
      <c r="S983" s="8"/>
      <c r="T983" s="8"/>
      <c r="U983" s="8"/>
      <c r="V983" s="8"/>
      <c r="W983" s="8"/>
      <c r="X983" s="8"/>
      <c r="Y983" s="8"/>
      <c r="Z983" s="8"/>
      <c r="AA983" s="8"/>
    </row>
    <row r="984" spans="1:27" ht="15.75" customHeight="1">
      <c r="A984" s="80"/>
      <c r="B984" s="81"/>
      <c r="C984" s="81"/>
      <c r="D984" s="81"/>
      <c r="G984" s="7"/>
      <c r="H984" s="7"/>
      <c r="I984" s="7"/>
      <c r="J984" s="7"/>
      <c r="K984" s="7"/>
      <c r="L984" s="8"/>
      <c r="M984" s="8"/>
      <c r="N984" s="8"/>
      <c r="O984" s="8"/>
      <c r="P984" s="8"/>
      <c r="Q984" s="8"/>
      <c r="R984" s="8"/>
      <c r="S984" s="8"/>
      <c r="T984" s="8"/>
      <c r="U984" s="8"/>
      <c r="V984" s="8"/>
      <c r="W984" s="8"/>
      <c r="X984" s="8"/>
      <c r="Y984" s="8"/>
      <c r="Z984" s="8"/>
      <c r="AA984" s="8"/>
    </row>
    <row r="985" spans="1:27" ht="15.75" customHeight="1">
      <c r="A985" s="80"/>
      <c r="B985" s="81"/>
      <c r="C985" s="81"/>
      <c r="D985" s="81"/>
      <c r="G985" s="7"/>
      <c r="H985" s="7"/>
      <c r="I985" s="7"/>
      <c r="J985" s="7"/>
      <c r="K985" s="7"/>
      <c r="L985" s="8"/>
      <c r="M985" s="8"/>
      <c r="N985" s="8"/>
      <c r="O985" s="8"/>
      <c r="P985" s="8"/>
      <c r="Q985" s="8"/>
      <c r="R985" s="8"/>
      <c r="S985" s="8"/>
      <c r="T985" s="8"/>
      <c r="U985" s="8"/>
      <c r="V985" s="8"/>
      <c r="W985" s="8"/>
      <c r="X985" s="8"/>
      <c r="Y985" s="8"/>
      <c r="Z985" s="8"/>
      <c r="AA985" s="8"/>
    </row>
    <row r="986" spans="1:27" ht="15.75" customHeight="1">
      <c r="A986" s="80"/>
      <c r="B986" s="81"/>
      <c r="C986" s="81"/>
      <c r="D986" s="81"/>
      <c r="G986" s="7"/>
      <c r="H986" s="7"/>
      <c r="I986" s="7"/>
      <c r="J986" s="7"/>
      <c r="K986" s="7"/>
      <c r="L986" s="8"/>
      <c r="M986" s="8"/>
      <c r="N986" s="8"/>
      <c r="O986" s="8"/>
      <c r="P986" s="8"/>
      <c r="Q986" s="8"/>
      <c r="R986" s="8"/>
      <c r="S986" s="8"/>
      <c r="T986" s="8"/>
      <c r="U986" s="8"/>
      <c r="V986" s="8"/>
      <c r="W986" s="8"/>
      <c r="X986" s="8"/>
      <c r="Y986" s="8"/>
      <c r="Z986" s="8"/>
      <c r="AA986" s="8"/>
    </row>
    <row r="987" spans="1:27" ht="15.75" customHeight="1">
      <c r="A987" s="80"/>
      <c r="B987" s="81"/>
      <c r="C987" s="81"/>
      <c r="D987" s="81"/>
      <c r="G987" s="7"/>
      <c r="H987" s="7"/>
      <c r="I987" s="7"/>
      <c r="J987" s="7"/>
      <c r="K987" s="7"/>
      <c r="L987" s="8"/>
      <c r="M987" s="8"/>
      <c r="N987" s="8"/>
      <c r="O987" s="8"/>
      <c r="P987" s="8"/>
      <c r="Q987" s="8"/>
      <c r="R987" s="8"/>
      <c r="S987" s="8"/>
      <c r="T987" s="8"/>
      <c r="U987" s="8"/>
      <c r="V987" s="8"/>
      <c r="W987" s="8"/>
      <c r="X987" s="8"/>
      <c r="Y987" s="8"/>
      <c r="Z987" s="8"/>
      <c r="AA987" s="8"/>
    </row>
    <row r="988" spans="1:27" ht="15.75" customHeight="1">
      <c r="A988" s="80"/>
      <c r="B988" s="81"/>
      <c r="C988" s="81"/>
      <c r="D988" s="81"/>
      <c r="G988" s="7"/>
      <c r="H988" s="7"/>
      <c r="I988" s="7"/>
      <c r="J988" s="7"/>
      <c r="K988" s="7"/>
      <c r="L988" s="8"/>
      <c r="M988" s="8"/>
      <c r="N988" s="8"/>
      <c r="O988" s="8"/>
      <c r="P988" s="8"/>
      <c r="Q988" s="8"/>
      <c r="R988" s="8"/>
      <c r="S988" s="8"/>
      <c r="T988" s="8"/>
      <c r="U988" s="8"/>
      <c r="V988" s="8"/>
      <c r="W988" s="8"/>
      <c r="X988" s="8"/>
      <c r="Y988" s="8"/>
      <c r="Z988" s="8"/>
      <c r="AA988" s="8"/>
    </row>
    <row r="989" spans="1:27" ht="15.75" customHeight="1">
      <c r="A989" s="80"/>
      <c r="B989" s="81"/>
      <c r="C989" s="81"/>
      <c r="D989" s="81"/>
      <c r="G989" s="7"/>
      <c r="H989" s="7"/>
      <c r="I989" s="7"/>
      <c r="J989" s="7"/>
      <c r="K989" s="7"/>
      <c r="L989" s="8"/>
      <c r="M989" s="8"/>
      <c r="N989" s="8"/>
      <c r="O989" s="8"/>
      <c r="P989" s="8"/>
      <c r="Q989" s="8"/>
      <c r="R989" s="8"/>
      <c r="S989" s="8"/>
      <c r="T989" s="8"/>
      <c r="U989" s="8"/>
      <c r="V989" s="8"/>
      <c r="W989" s="8"/>
      <c r="X989" s="8"/>
      <c r="Y989" s="8"/>
      <c r="Z989" s="8"/>
      <c r="AA989" s="8"/>
    </row>
    <row r="990" spans="1:27" ht="15.75" customHeight="1">
      <c r="A990" s="80"/>
      <c r="B990" s="81"/>
      <c r="C990" s="81"/>
      <c r="D990" s="81"/>
      <c r="G990" s="7"/>
      <c r="H990" s="7"/>
      <c r="I990" s="7"/>
      <c r="J990" s="7"/>
      <c r="K990" s="7"/>
      <c r="L990" s="8"/>
      <c r="M990" s="8"/>
      <c r="N990" s="8"/>
      <c r="O990" s="8"/>
      <c r="P990" s="8"/>
      <c r="Q990" s="8"/>
      <c r="R990" s="8"/>
      <c r="S990" s="8"/>
      <c r="T990" s="8"/>
      <c r="U990" s="8"/>
      <c r="V990" s="8"/>
      <c r="W990" s="8"/>
      <c r="X990" s="8"/>
      <c r="Y990" s="8"/>
      <c r="Z990" s="8"/>
      <c r="AA990" s="8"/>
    </row>
    <row r="991" spans="1:27" ht="15.75" customHeight="1">
      <c r="A991" s="80"/>
      <c r="B991" s="81"/>
      <c r="C991" s="81"/>
      <c r="D991" s="81"/>
      <c r="G991" s="7"/>
      <c r="H991" s="7"/>
      <c r="I991" s="7"/>
      <c r="J991" s="7"/>
      <c r="K991" s="7"/>
      <c r="L991" s="8"/>
      <c r="M991" s="8"/>
      <c r="N991" s="8"/>
      <c r="O991" s="8"/>
      <c r="P991" s="8"/>
      <c r="Q991" s="8"/>
      <c r="R991" s="8"/>
      <c r="S991" s="8"/>
      <c r="T991" s="8"/>
      <c r="U991" s="8"/>
      <c r="V991" s="8"/>
      <c r="W991" s="8"/>
      <c r="X991" s="8"/>
      <c r="Y991" s="8"/>
      <c r="Z991" s="8"/>
      <c r="AA991" s="8"/>
    </row>
    <row r="992" spans="1:27" ht="15.75" customHeight="1">
      <c r="A992" s="80"/>
      <c r="B992" s="81"/>
      <c r="C992" s="81"/>
      <c r="D992" s="81"/>
      <c r="G992" s="7"/>
      <c r="H992" s="7"/>
      <c r="I992" s="7"/>
      <c r="J992" s="7"/>
      <c r="K992" s="7"/>
      <c r="L992" s="8"/>
      <c r="M992" s="8"/>
      <c r="N992" s="8"/>
      <c r="O992" s="8"/>
      <c r="P992" s="8"/>
      <c r="Q992" s="8"/>
      <c r="R992" s="8"/>
      <c r="S992" s="8"/>
      <c r="T992" s="8"/>
      <c r="U992" s="8"/>
      <c r="V992" s="8"/>
      <c r="W992" s="8"/>
      <c r="X992" s="8"/>
      <c r="Y992" s="8"/>
      <c r="Z992" s="8"/>
      <c r="AA992" s="8"/>
    </row>
    <row r="993" spans="1:27" ht="15.75" customHeight="1">
      <c r="A993" s="80"/>
      <c r="B993" s="81"/>
      <c r="C993" s="81"/>
      <c r="D993" s="81"/>
      <c r="G993" s="7"/>
      <c r="H993" s="7"/>
      <c r="I993" s="7"/>
      <c r="J993" s="7"/>
      <c r="K993" s="7"/>
      <c r="L993" s="8"/>
      <c r="M993" s="8"/>
      <c r="N993" s="8"/>
      <c r="O993" s="8"/>
      <c r="P993" s="8"/>
      <c r="Q993" s="8"/>
      <c r="R993" s="8"/>
      <c r="S993" s="8"/>
      <c r="T993" s="8"/>
      <c r="U993" s="8"/>
      <c r="V993" s="8"/>
      <c r="W993" s="8"/>
      <c r="X993" s="8"/>
      <c r="Y993" s="8"/>
      <c r="Z993" s="8"/>
      <c r="AA993" s="8"/>
    </row>
    <row r="994" spans="1:27" ht="15.75" customHeight="1">
      <c r="A994" s="80"/>
      <c r="B994" s="81"/>
      <c r="C994" s="81"/>
      <c r="D994" s="81"/>
      <c r="G994" s="7"/>
      <c r="H994" s="7"/>
      <c r="I994" s="7"/>
      <c r="J994" s="7"/>
      <c r="K994" s="7"/>
      <c r="L994" s="8"/>
      <c r="M994" s="8"/>
      <c r="N994" s="8"/>
      <c r="O994" s="8"/>
      <c r="P994" s="8"/>
      <c r="Q994" s="8"/>
      <c r="R994" s="8"/>
      <c r="S994" s="8"/>
      <c r="T994" s="8"/>
      <c r="U994" s="8"/>
      <c r="V994" s="8"/>
      <c r="W994" s="8"/>
      <c r="X994" s="8"/>
      <c r="Y994" s="8"/>
      <c r="Z994" s="8"/>
      <c r="AA994" s="8"/>
    </row>
    <row r="995" spans="1:27" ht="15.75" customHeight="1">
      <c r="A995" s="80"/>
      <c r="B995" s="81"/>
      <c r="C995" s="81"/>
      <c r="D995" s="81"/>
      <c r="G995" s="7"/>
      <c r="H995" s="7"/>
      <c r="I995" s="7"/>
      <c r="J995" s="7"/>
      <c r="K995" s="7"/>
      <c r="L995" s="8"/>
      <c r="M995" s="8"/>
      <c r="N995" s="8"/>
      <c r="O995" s="8"/>
      <c r="P995" s="8"/>
      <c r="Q995" s="8"/>
      <c r="R995" s="8"/>
      <c r="S995" s="8"/>
      <c r="T995" s="8"/>
      <c r="U995" s="8"/>
      <c r="V995" s="8"/>
      <c r="W995" s="8"/>
      <c r="X995" s="8"/>
      <c r="Y995" s="8"/>
      <c r="Z995" s="8"/>
      <c r="AA995" s="8"/>
    </row>
    <row r="996" spans="1:27" ht="15.75" customHeight="1">
      <c r="A996" s="80"/>
      <c r="B996" s="81"/>
      <c r="C996" s="81"/>
      <c r="D996" s="81"/>
      <c r="G996" s="7"/>
      <c r="H996" s="7"/>
      <c r="I996" s="7"/>
      <c r="J996" s="7"/>
      <c r="K996" s="7"/>
      <c r="L996" s="8"/>
      <c r="M996" s="8"/>
      <c r="N996" s="8"/>
      <c r="O996" s="8"/>
      <c r="P996" s="8"/>
      <c r="Q996" s="8"/>
      <c r="R996" s="8"/>
      <c r="S996" s="8"/>
      <c r="T996" s="8"/>
      <c r="U996" s="8"/>
      <c r="V996" s="8"/>
      <c r="W996" s="8"/>
      <c r="X996" s="8"/>
      <c r="Y996" s="8"/>
      <c r="Z996" s="8"/>
      <c r="AA996" s="8"/>
    </row>
    <row r="997" spans="1:27" ht="15.75" customHeight="1">
      <c r="A997" s="80"/>
      <c r="B997" s="81"/>
      <c r="C997" s="81"/>
      <c r="D997" s="81"/>
      <c r="G997" s="7"/>
      <c r="H997" s="7"/>
      <c r="I997" s="7"/>
      <c r="J997" s="7"/>
      <c r="K997" s="7"/>
      <c r="L997" s="8"/>
      <c r="M997" s="8"/>
      <c r="N997" s="8"/>
      <c r="O997" s="8"/>
      <c r="P997" s="8"/>
      <c r="Q997" s="8"/>
      <c r="R997" s="8"/>
      <c r="S997" s="8"/>
      <c r="T997" s="8"/>
      <c r="U997" s="8"/>
      <c r="V997" s="8"/>
      <c r="W997" s="8"/>
      <c r="X997" s="8"/>
      <c r="Y997" s="8"/>
      <c r="Z997" s="8"/>
      <c r="AA997" s="8"/>
    </row>
    <row r="998" spans="1:27" ht="15.75" customHeight="1">
      <c r="A998" s="80"/>
      <c r="B998" s="81"/>
      <c r="C998" s="81"/>
      <c r="D998" s="81"/>
      <c r="G998" s="7"/>
      <c r="H998" s="7"/>
      <c r="I998" s="7"/>
      <c r="J998" s="7"/>
      <c r="K998" s="7"/>
      <c r="L998" s="8"/>
      <c r="M998" s="8"/>
      <c r="N998" s="8"/>
      <c r="O998" s="8"/>
      <c r="P998" s="8"/>
      <c r="Q998" s="8"/>
      <c r="R998" s="8"/>
      <c r="S998" s="8"/>
      <c r="T998" s="8"/>
      <c r="U998" s="8"/>
      <c r="V998" s="8"/>
      <c r="W998" s="8"/>
      <c r="X998" s="8"/>
      <c r="Y998" s="8"/>
      <c r="Z998" s="8"/>
      <c r="AA998" s="8"/>
    </row>
    <row r="999" spans="1:27" ht="15.75" customHeight="1">
      <c r="A999" s="80"/>
      <c r="B999" s="81"/>
      <c r="C999" s="81"/>
      <c r="D999" s="81"/>
      <c r="G999" s="7"/>
      <c r="H999" s="7"/>
      <c r="I999" s="7"/>
      <c r="J999" s="7"/>
      <c r="K999" s="7"/>
      <c r="L999" s="8"/>
      <c r="M999" s="8"/>
      <c r="N999" s="8"/>
      <c r="O999" s="8"/>
      <c r="P999" s="8"/>
      <c r="Q999" s="8"/>
      <c r="R999" s="8"/>
      <c r="S999" s="8"/>
      <c r="T999" s="8"/>
      <c r="U999" s="8"/>
      <c r="V999" s="8"/>
      <c r="W999" s="8"/>
      <c r="X999" s="8"/>
      <c r="Y999" s="8"/>
      <c r="Z999" s="8"/>
      <c r="AA999" s="8"/>
    </row>
    <row r="1000" spans="1:27" ht="15.75" customHeight="1">
      <c r="A1000" s="80"/>
      <c r="B1000" s="81"/>
      <c r="C1000" s="81"/>
      <c r="D1000" s="81"/>
      <c r="G1000" s="7"/>
      <c r="H1000" s="7"/>
      <c r="I1000" s="7"/>
      <c r="J1000" s="7"/>
      <c r="K1000" s="7"/>
      <c r="L1000" s="8"/>
      <c r="M1000" s="8"/>
      <c r="N1000" s="8"/>
      <c r="O1000" s="8"/>
      <c r="P1000" s="8"/>
      <c r="Q1000" s="8"/>
      <c r="R1000" s="8"/>
      <c r="S1000" s="8"/>
      <c r="T1000" s="8"/>
      <c r="U1000" s="8"/>
      <c r="V1000" s="8"/>
      <c r="W1000" s="8"/>
      <c r="X1000" s="8"/>
      <c r="Y1000" s="8"/>
      <c r="Z1000" s="8"/>
      <c r="AA1000" s="8"/>
    </row>
    <row r="1001" spans="1:27" ht="15.75" customHeight="1">
      <c r="A1001" s="80"/>
      <c r="B1001" s="81"/>
      <c r="C1001" s="81"/>
      <c r="D1001" s="81"/>
      <c r="G1001" s="7"/>
      <c r="H1001" s="7"/>
      <c r="I1001" s="7"/>
      <c r="J1001" s="7"/>
      <c r="K1001" s="7"/>
      <c r="L1001" s="8"/>
      <c r="M1001" s="8"/>
      <c r="N1001" s="8"/>
      <c r="O1001" s="8"/>
      <c r="P1001" s="8"/>
      <c r="Q1001" s="8"/>
      <c r="R1001" s="8"/>
      <c r="S1001" s="8"/>
      <c r="T1001" s="8"/>
      <c r="U1001" s="8"/>
      <c r="V1001" s="8"/>
      <c r="W1001" s="8"/>
      <c r="X1001" s="8"/>
      <c r="Y1001" s="8"/>
      <c r="Z1001" s="8"/>
      <c r="AA1001" s="8"/>
    </row>
    <row r="1002" spans="1:27" ht="15.75" customHeight="1">
      <c r="A1002" s="80"/>
      <c r="B1002" s="81"/>
      <c r="C1002" s="81"/>
      <c r="D1002" s="81"/>
      <c r="G1002" s="7"/>
      <c r="H1002" s="7"/>
      <c r="I1002" s="7"/>
      <c r="J1002" s="7"/>
      <c r="K1002" s="7"/>
      <c r="L1002" s="8"/>
      <c r="M1002" s="8"/>
      <c r="N1002" s="8"/>
      <c r="O1002" s="8"/>
      <c r="P1002" s="8"/>
      <c r="Q1002" s="8"/>
      <c r="R1002" s="8"/>
      <c r="S1002" s="8"/>
      <c r="T1002" s="8"/>
      <c r="U1002" s="8"/>
      <c r="V1002" s="8"/>
      <c r="W1002" s="8"/>
      <c r="X1002" s="8"/>
      <c r="Y1002" s="8"/>
      <c r="Z1002" s="8"/>
      <c r="AA1002" s="8"/>
    </row>
    <row r="1003" spans="1:27" ht="15.75" customHeight="1">
      <c r="A1003" s="80"/>
      <c r="B1003" s="81"/>
      <c r="C1003" s="81"/>
      <c r="D1003" s="81"/>
      <c r="G1003" s="7"/>
      <c r="H1003" s="7"/>
      <c r="I1003" s="7"/>
      <c r="J1003" s="7"/>
      <c r="K1003" s="7"/>
      <c r="L1003" s="8"/>
      <c r="M1003" s="8"/>
      <c r="N1003" s="8"/>
      <c r="O1003" s="8"/>
      <c r="P1003" s="8"/>
      <c r="Q1003" s="8"/>
      <c r="R1003" s="8"/>
      <c r="S1003" s="8"/>
      <c r="T1003" s="8"/>
      <c r="U1003" s="8"/>
      <c r="V1003" s="8"/>
      <c r="W1003" s="8"/>
      <c r="X1003" s="8"/>
      <c r="Y1003" s="8"/>
      <c r="Z1003" s="8"/>
      <c r="AA1003" s="8"/>
    </row>
    <row r="1004" spans="1:27" ht="15.75" customHeight="1">
      <c r="A1004" s="80"/>
      <c r="B1004" s="81"/>
      <c r="C1004" s="81"/>
      <c r="D1004" s="81"/>
      <c r="G1004" s="7"/>
      <c r="H1004" s="7"/>
      <c r="I1004" s="7"/>
      <c r="J1004" s="7"/>
      <c r="K1004" s="7"/>
      <c r="L1004" s="8"/>
      <c r="M1004" s="8"/>
      <c r="N1004" s="8"/>
      <c r="O1004" s="8"/>
      <c r="P1004" s="8"/>
      <c r="Q1004" s="8"/>
      <c r="R1004" s="8"/>
      <c r="S1004" s="8"/>
      <c r="T1004" s="8"/>
      <c r="U1004" s="8"/>
      <c r="V1004" s="8"/>
      <c r="W1004" s="8"/>
      <c r="X1004" s="8"/>
      <c r="Y1004" s="8"/>
      <c r="Z1004" s="8"/>
      <c r="AA1004" s="8"/>
    </row>
    <row r="1005" spans="1:27" ht="15.75" customHeight="1">
      <c r="A1005" s="80"/>
      <c r="B1005" s="81"/>
      <c r="C1005" s="81"/>
      <c r="D1005" s="81"/>
      <c r="G1005" s="7"/>
      <c r="H1005" s="7"/>
      <c r="I1005" s="7"/>
      <c r="J1005" s="7"/>
      <c r="K1005" s="7"/>
      <c r="L1005" s="8"/>
      <c r="M1005" s="8"/>
      <c r="N1005" s="8"/>
      <c r="O1005" s="8"/>
      <c r="P1005" s="8"/>
      <c r="Q1005" s="8"/>
      <c r="R1005" s="8"/>
      <c r="S1005" s="8"/>
      <c r="T1005" s="8"/>
      <c r="U1005" s="8"/>
      <c r="V1005" s="8"/>
      <c r="W1005" s="8"/>
      <c r="X1005" s="8"/>
      <c r="Y1005" s="8"/>
      <c r="Z1005" s="8"/>
      <c r="AA1005" s="8"/>
    </row>
    <row r="1006" spans="1:27" ht="15.75" customHeight="1">
      <c r="A1006" s="80"/>
      <c r="B1006" s="81"/>
      <c r="C1006" s="81"/>
      <c r="D1006" s="81"/>
      <c r="G1006" s="7"/>
      <c r="H1006" s="7"/>
      <c r="I1006" s="7"/>
      <c r="J1006" s="7"/>
      <c r="K1006" s="7"/>
      <c r="L1006" s="8"/>
      <c r="M1006" s="8"/>
      <c r="N1006" s="8"/>
      <c r="O1006" s="8"/>
      <c r="P1006" s="8"/>
      <c r="Q1006" s="8"/>
      <c r="R1006" s="8"/>
      <c r="S1006" s="8"/>
      <c r="T1006" s="8"/>
      <c r="U1006" s="8"/>
      <c r="V1006" s="8"/>
      <c r="W1006" s="8"/>
      <c r="X1006" s="8"/>
      <c r="Y1006" s="8"/>
      <c r="Z1006" s="8"/>
      <c r="AA1006" s="8"/>
    </row>
    <row r="1007" spans="1:27" ht="15.75" customHeight="1">
      <c r="A1007" s="80"/>
      <c r="B1007" s="81"/>
      <c r="C1007" s="81"/>
      <c r="D1007" s="81"/>
      <c r="G1007" s="7"/>
      <c r="H1007" s="7"/>
      <c r="I1007" s="7"/>
      <c r="J1007" s="7"/>
      <c r="K1007" s="7"/>
      <c r="L1007" s="8"/>
      <c r="M1007" s="8"/>
      <c r="N1007" s="8"/>
      <c r="O1007" s="8"/>
      <c r="P1007" s="8"/>
      <c r="Q1007" s="8"/>
      <c r="R1007" s="8"/>
      <c r="S1007" s="8"/>
      <c r="T1007" s="8"/>
      <c r="U1007" s="8"/>
      <c r="V1007" s="8"/>
      <c r="W1007" s="8"/>
      <c r="X1007" s="8"/>
      <c r="Y1007" s="8"/>
      <c r="Z1007" s="8"/>
      <c r="AA1007" s="8"/>
    </row>
    <row r="1008" spans="1:27" ht="15.75" customHeight="1">
      <c r="A1008" s="80"/>
      <c r="B1008" s="81"/>
      <c r="C1008" s="81"/>
      <c r="D1008" s="81"/>
      <c r="G1008" s="7"/>
      <c r="H1008" s="7"/>
      <c r="I1008" s="7"/>
      <c r="J1008" s="7"/>
      <c r="K1008" s="7"/>
      <c r="L1008" s="8"/>
      <c r="M1008" s="8"/>
      <c r="N1008" s="8"/>
      <c r="O1008" s="8"/>
      <c r="P1008" s="8"/>
      <c r="Q1008" s="8"/>
      <c r="R1008" s="8"/>
      <c r="S1008" s="8"/>
      <c r="T1008" s="8"/>
      <c r="U1008" s="8"/>
      <c r="V1008" s="8"/>
      <c r="W1008" s="8"/>
      <c r="X1008" s="8"/>
      <c r="Y1008" s="8"/>
      <c r="Z1008" s="8"/>
      <c r="AA1008" s="8"/>
    </row>
    <row r="1009" spans="1:27" ht="15.75" customHeight="1">
      <c r="A1009" s="80"/>
      <c r="B1009" s="81"/>
      <c r="C1009" s="81"/>
      <c r="D1009" s="81"/>
      <c r="G1009" s="7"/>
      <c r="H1009" s="7"/>
      <c r="I1009" s="7"/>
      <c r="J1009" s="7"/>
      <c r="K1009" s="7"/>
      <c r="L1009" s="8"/>
      <c r="M1009" s="8"/>
      <c r="N1009" s="8"/>
      <c r="O1009" s="8"/>
      <c r="P1009" s="8"/>
      <c r="Q1009" s="8"/>
      <c r="R1009" s="8"/>
      <c r="S1009" s="8"/>
      <c r="T1009" s="8"/>
      <c r="U1009" s="8"/>
      <c r="V1009" s="8"/>
      <c r="W1009" s="8"/>
      <c r="X1009" s="8"/>
      <c r="Y1009" s="8"/>
      <c r="Z1009" s="8"/>
      <c r="AA1009" s="8"/>
    </row>
    <row r="1010" spans="1:27" ht="15.75" customHeight="1">
      <c r="A1010" s="80"/>
      <c r="B1010" s="81"/>
      <c r="C1010" s="81"/>
      <c r="D1010" s="81"/>
      <c r="G1010" s="7"/>
      <c r="H1010" s="7"/>
      <c r="I1010" s="7"/>
      <c r="J1010" s="7"/>
      <c r="K1010" s="7"/>
      <c r="L1010" s="8"/>
      <c r="M1010" s="8"/>
      <c r="N1010" s="8"/>
      <c r="O1010" s="8"/>
      <c r="P1010" s="8"/>
      <c r="Q1010" s="8"/>
      <c r="R1010" s="8"/>
      <c r="S1010" s="8"/>
      <c r="T1010" s="8"/>
      <c r="U1010" s="8"/>
      <c r="V1010" s="8"/>
      <c r="W1010" s="8"/>
      <c r="X1010" s="8"/>
      <c r="Y1010" s="8"/>
      <c r="Z1010" s="8"/>
      <c r="AA1010" s="8"/>
    </row>
    <row r="1011" spans="1:27" ht="15.75" customHeight="1">
      <c r="A1011" s="80"/>
      <c r="B1011" s="81"/>
      <c r="C1011" s="81"/>
      <c r="D1011" s="81"/>
      <c r="G1011" s="7"/>
      <c r="H1011" s="7"/>
      <c r="I1011" s="7"/>
      <c r="J1011" s="7"/>
      <c r="K1011" s="7"/>
      <c r="L1011" s="8"/>
      <c r="M1011" s="8"/>
      <c r="N1011" s="8"/>
      <c r="O1011" s="8"/>
      <c r="P1011" s="8"/>
      <c r="Q1011" s="8"/>
      <c r="R1011" s="8"/>
      <c r="S1011" s="8"/>
      <c r="T1011" s="8"/>
      <c r="U1011" s="8"/>
      <c r="V1011" s="8"/>
      <c r="W1011" s="8"/>
      <c r="X1011" s="8"/>
      <c r="Y1011" s="8"/>
      <c r="Z1011" s="8"/>
      <c r="AA1011" s="8"/>
    </row>
    <row r="1012" spans="1:27" ht="15.75" customHeight="1">
      <c r="A1012" s="80"/>
      <c r="B1012" s="81"/>
      <c r="C1012" s="81"/>
      <c r="D1012" s="81"/>
      <c r="G1012" s="7"/>
      <c r="H1012" s="7"/>
      <c r="I1012" s="7"/>
      <c r="J1012" s="7"/>
      <c r="K1012" s="7"/>
      <c r="L1012" s="8"/>
      <c r="M1012" s="8"/>
      <c r="N1012" s="8"/>
      <c r="O1012" s="8"/>
      <c r="P1012" s="8"/>
      <c r="Q1012" s="8"/>
      <c r="R1012" s="8"/>
      <c r="S1012" s="8"/>
      <c r="T1012" s="8"/>
      <c r="U1012" s="8"/>
      <c r="V1012" s="8"/>
      <c r="W1012" s="8"/>
      <c r="X1012" s="8"/>
      <c r="Y1012" s="8"/>
      <c r="Z1012" s="8"/>
      <c r="AA1012" s="8"/>
    </row>
    <row r="1013" spans="1:27" ht="15.75" customHeight="1">
      <c r="A1013" s="80"/>
      <c r="B1013" s="81"/>
      <c r="C1013" s="81"/>
      <c r="D1013" s="81"/>
      <c r="G1013" s="7"/>
      <c r="H1013" s="7"/>
      <c r="I1013" s="7"/>
      <c r="J1013" s="7"/>
      <c r="K1013" s="7"/>
      <c r="L1013" s="8"/>
      <c r="M1013" s="8"/>
      <c r="N1013" s="8"/>
      <c r="O1013" s="8"/>
      <c r="P1013" s="8"/>
      <c r="Q1013" s="8"/>
      <c r="R1013" s="8"/>
      <c r="S1013" s="8"/>
      <c r="T1013" s="8"/>
      <c r="U1013" s="8"/>
      <c r="V1013" s="8"/>
      <c r="W1013" s="8"/>
      <c r="X1013" s="8"/>
      <c r="Y1013" s="8"/>
      <c r="Z1013" s="8"/>
      <c r="AA1013" s="8"/>
    </row>
    <row r="1014" spans="1:27" ht="15.75" customHeight="1">
      <c r="A1014" s="80"/>
      <c r="B1014" s="81"/>
      <c r="C1014" s="81"/>
      <c r="D1014" s="81"/>
      <c r="G1014" s="7"/>
      <c r="H1014" s="7"/>
      <c r="I1014" s="7"/>
      <c r="J1014" s="7"/>
      <c r="K1014" s="7"/>
      <c r="L1014" s="8"/>
      <c r="M1014" s="8"/>
      <c r="N1014" s="8"/>
      <c r="O1014" s="8"/>
      <c r="P1014" s="8"/>
      <c r="Q1014" s="8"/>
      <c r="R1014" s="8"/>
      <c r="S1014" s="8"/>
      <c r="T1014" s="8"/>
      <c r="U1014" s="8"/>
      <c r="V1014" s="8"/>
      <c r="W1014" s="8"/>
      <c r="X1014" s="8"/>
      <c r="Y1014" s="8"/>
      <c r="Z1014" s="8"/>
      <c r="AA1014" s="8"/>
    </row>
    <row r="1015" spans="1:27" ht="15.75" customHeight="1">
      <c r="A1015" s="80"/>
      <c r="B1015" s="81"/>
      <c r="C1015" s="81"/>
      <c r="D1015" s="81"/>
      <c r="G1015" s="7"/>
      <c r="H1015" s="7"/>
      <c r="I1015" s="7"/>
      <c r="J1015" s="7"/>
      <c r="K1015" s="7"/>
      <c r="L1015" s="8"/>
      <c r="M1015" s="8"/>
      <c r="N1015" s="8"/>
      <c r="O1015" s="8"/>
      <c r="P1015" s="8"/>
      <c r="Q1015" s="8"/>
      <c r="R1015" s="8"/>
      <c r="S1015" s="8"/>
      <c r="T1015" s="8"/>
      <c r="U1015" s="8"/>
      <c r="V1015" s="8"/>
      <c r="W1015" s="8"/>
      <c r="X1015" s="8"/>
      <c r="Y1015" s="8"/>
      <c r="Z1015" s="8"/>
      <c r="AA1015" s="8"/>
    </row>
    <row r="1016" spans="1:27" ht="15.75" customHeight="1">
      <c r="A1016" s="80"/>
      <c r="B1016" s="81"/>
      <c r="C1016" s="81"/>
      <c r="D1016" s="81"/>
      <c r="G1016" s="7"/>
      <c r="H1016" s="7"/>
      <c r="I1016" s="7"/>
      <c r="J1016" s="7"/>
      <c r="K1016" s="7"/>
      <c r="L1016" s="8"/>
      <c r="M1016" s="8"/>
      <c r="N1016" s="8"/>
      <c r="O1016" s="8"/>
      <c r="P1016" s="8"/>
      <c r="Q1016" s="8"/>
      <c r="R1016" s="8"/>
      <c r="S1016" s="8"/>
      <c r="T1016" s="8"/>
      <c r="U1016" s="8"/>
      <c r="V1016" s="8"/>
      <c r="W1016" s="8"/>
      <c r="X1016" s="8"/>
      <c r="Y1016" s="8"/>
      <c r="Z1016" s="8"/>
      <c r="AA1016" s="8"/>
    </row>
    <row r="1017" spans="1:27" ht="15.75" customHeight="1">
      <c r="A1017" s="80"/>
      <c r="B1017" s="81"/>
      <c r="C1017" s="81"/>
      <c r="D1017" s="81"/>
      <c r="G1017" s="7"/>
      <c r="H1017" s="7"/>
      <c r="I1017" s="7"/>
      <c r="J1017" s="7"/>
      <c r="K1017" s="7"/>
      <c r="L1017" s="8"/>
      <c r="M1017" s="8"/>
      <c r="N1017" s="8"/>
      <c r="O1017" s="8"/>
      <c r="P1017" s="8"/>
      <c r="Q1017" s="8"/>
      <c r="R1017" s="8"/>
      <c r="S1017" s="8"/>
      <c r="T1017" s="8"/>
      <c r="U1017" s="8"/>
      <c r="V1017" s="8"/>
      <c r="W1017" s="8"/>
      <c r="X1017" s="8"/>
      <c r="Y1017" s="8"/>
      <c r="Z1017" s="8"/>
      <c r="AA1017" s="8"/>
    </row>
    <row r="1018" spans="1:27" ht="15.75" customHeight="1">
      <c r="A1018" s="80"/>
      <c r="B1018" s="81"/>
      <c r="C1018" s="81"/>
      <c r="D1018" s="81"/>
      <c r="G1018" s="7"/>
      <c r="H1018" s="7"/>
      <c r="I1018" s="7"/>
      <c r="J1018" s="7"/>
      <c r="K1018" s="7"/>
      <c r="L1018" s="8"/>
      <c r="M1018" s="8"/>
      <c r="N1018" s="8"/>
      <c r="O1018" s="8"/>
      <c r="P1018" s="8"/>
      <c r="Q1018" s="8"/>
      <c r="R1018" s="8"/>
      <c r="S1018" s="8"/>
      <c r="T1018" s="8"/>
      <c r="U1018" s="8"/>
      <c r="V1018" s="8"/>
      <c r="W1018" s="8"/>
      <c r="X1018" s="8"/>
      <c r="Y1018" s="8"/>
      <c r="Z1018" s="8"/>
      <c r="AA1018" s="8"/>
    </row>
    <row r="1019" spans="1:27" ht="15.75" customHeight="1">
      <c r="A1019" s="80"/>
      <c r="B1019" s="81"/>
      <c r="C1019" s="81"/>
      <c r="D1019" s="81"/>
      <c r="G1019" s="7"/>
      <c r="H1019" s="7"/>
      <c r="I1019" s="7"/>
      <c r="J1019" s="7"/>
      <c r="K1019" s="7"/>
      <c r="L1019" s="8"/>
      <c r="M1019" s="8"/>
      <c r="N1019" s="8"/>
      <c r="O1019" s="8"/>
      <c r="P1019" s="8"/>
      <c r="Q1019" s="8"/>
      <c r="R1019" s="8"/>
      <c r="S1019" s="8"/>
      <c r="T1019" s="8"/>
      <c r="U1019" s="8"/>
      <c r="V1019" s="8"/>
      <c r="W1019" s="8"/>
      <c r="X1019" s="8"/>
      <c r="Y1019" s="8"/>
      <c r="Z1019" s="8"/>
      <c r="AA1019" s="8"/>
    </row>
    <row r="1020" spans="1:27" ht="15.75" customHeight="1">
      <c r="A1020" s="80"/>
      <c r="B1020" s="81"/>
      <c r="C1020" s="81"/>
      <c r="D1020" s="81"/>
      <c r="G1020" s="7"/>
      <c r="H1020" s="7"/>
      <c r="I1020" s="7"/>
      <c r="J1020" s="7"/>
      <c r="K1020" s="7"/>
      <c r="L1020" s="8"/>
      <c r="M1020" s="8"/>
      <c r="N1020" s="8"/>
      <c r="O1020" s="8"/>
      <c r="P1020" s="8"/>
      <c r="Q1020" s="8"/>
      <c r="R1020" s="8"/>
      <c r="S1020" s="8"/>
      <c r="T1020" s="8"/>
      <c r="U1020" s="8"/>
      <c r="V1020" s="8"/>
      <c r="W1020" s="8"/>
      <c r="X1020" s="8"/>
      <c r="Y1020" s="8"/>
      <c r="Z1020" s="8"/>
      <c r="AA1020" s="8"/>
    </row>
    <row r="1021" spans="1:27" ht="15.75" customHeight="1">
      <c r="A1021" s="80"/>
      <c r="B1021" s="81"/>
      <c r="C1021" s="81"/>
      <c r="D1021" s="81"/>
      <c r="G1021" s="7"/>
      <c r="H1021" s="7"/>
      <c r="I1021" s="7"/>
      <c r="J1021" s="7"/>
      <c r="K1021" s="7"/>
      <c r="L1021" s="8"/>
      <c r="M1021" s="8"/>
      <c r="N1021" s="8"/>
      <c r="O1021" s="8"/>
      <c r="P1021" s="8"/>
      <c r="Q1021" s="8"/>
      <c r="R1021" s="8"/>
      <c r="S1021" s="8"/>
      <c r="T1021" s="8"/>
      <c r="U1021" s="8"/>
      <c r="V1021" s="8"/>
      <c r="W1021" s="8"/>
      <c r="X1021" s="8"/>
      <c r="Y1021" s="8"/>
      <c r="Z1021" s="8"/>
      <c r="AA1021" s="8"/>
    </row>
    <row r="1022" spans="1:27" ht="15.75" customHeight="1">
      <c r="A1022" s="80"/>
      <c r="B1022" s="81"/>
      <c r="C1022" s="81"/>
      <c r="D1022" s="81"/>
      <c r="G1022" s="7"/>
      <c r="H1022" s="7"/>
      <c r="I1022" s="7"/>
      <c r="J1022" s="7"/>
      <c r="K1022" s="7"/>
      <c r="L1022" s="8"/>
      <c r="M1022" s="8"/>
      <c r="N1022" s="8"/>
      <c r="O1022" s="8"/>
      <c r="P1022" s="8"/>
      <c r="Q1022" s="8"/>
      <c r="R1022" s="8"/>
      <c r="S1022" s="8"/>
      <c r="T1022" s="8"/>
      <c r="U1022" s="8"/>
      <c r="V1022" s="8"/>
      <c r="W1022" s="8"/>
      <c r="X1022" s="8"/>
      <c r="Y1022" s="8"/>
      <c r="Z1022" s="8"/>
      <c r="AA1022" s="8"/>
    </row>
    <row r="1023" spans="1:27" ht="15.75" customHeight="1">
      <c r="A1023" s="80"/>
      <c r="B1023" s="81"/>
      <c r="C1023" s="81"/>
      <c r="D1023" s="81"/>
      <c r="G1023" s="7"/>
      <c r="H1023" s="7"/>
      <c r="I1023" s="7"/>
      <c r="J1023" s="7"/>
      <c r="K1023" s="7"/>
      <c r="L1023" s="8"/>
      <c r="M1023" s="8"/>
      <c r="N1023" s="8"/>
      <c r="O1023" s="8"/>
      <c r="P1023" s="8"/>
      <c r="Q1023" s="8"/>
      <c r="R1023" s="8"/>
      <c r="S1023" s="8"/>
      <c r="T1023" s="8"/>
      <c r="U1023" s="8"/>
      <c r="V1023" s="8"/>
      <c r="W1023" s="8"/>
      <c r="X1023" s="8"/>
      <c r="Y1023" s="8"/>
      <c r="Z1023" s="8"/>
      <c r="AA1023" s="8"/>
    </row>
    <row r="1024" spans="1:27" ht="15.75" customHeight="1">
      <c r="A1024" s="80"/>
      <c r="B1024" s="81"/>
      <c r="C1024" s="81"/>
      <c r="D1024" s="81"/>
      <c r="G1024" s="7"/>
      <c r="H1024" s="7"/>
      <c r="I1024" s="7"/>
      <c r="J1024" s="7"/>
      <c r="K1024" s="7"/>
      <c r="L1024" s="8"/>
      <c r="M1024" s="8"/>
      <c r="N1024" s="8"/>
      <c r="O1024" s="8"/>
      <c r="P1024" s="8"/>
      <c r="Q1024" s="8"/>
      <c r="R1024" s="8"/>
      <c r="S1024" s="8"/>
      <c r="T1024" s="8"/>
      <c r="U1024" s="8"/>
      <c r="V1024" s="8"/>
      <c r="W1024" s="8"/>
      <c r="X1024" s="8"/>
      <c r="Y1024" s="8"/>
      <c r="Z1024" s="8"/>
      <c r="AA1024" s="8"/>
    </row>
    <row r="1025" spans="1:27" ht="15.75" customHeight="1">
      <c r="A1025" s="80"/>
      <c r="B1025" s="81"/>
      <c r="C1025" s="81"/>
      <c r="D1025" s="81"/>
      <c r="G1025" s="7"/>
      <c r="H1025" s="7"/>
      <c r="I1025" s="7"/>
      <c r="J1025" s="7"/>
      <c r="K1025" s="7"/>
      <c r="L1025" s="8"/>
      <c r="M1025" s="8"/>
      <c r="N1025" s="8"/>
      <c r="O1025" s="8"/>
      <c r="P1025" s="8"/>
      <c r="Q1025" s="8"/>
      <c r="R1025" s="8"/>
      <c r="S1025" s="8"/>
      <c r="T1025" s="8"/>
      <c r="U1025" s="8"/>
      <c r="V1025" s="8"/>
      <c r="W1025" s="8"/>
      <c r="X1025" s="8"/>
      <c r="Y1025" s="8"/>
      <c r="Z1025" s="8"/>
      <c r="AA1025" s="8"/>
    </row>
    <row r="1026" spans="1:27" ht="15.75" customHeight="1">
      <c r="A1026" s="80"/>
      <c r="B1026" s="81"/>
      <c r="C1026" s="81"/>
      <c r="D1026" s="81"/>
      <c r="G1026" s="7"/>
      <c r="H1026" s="7"/>
      <c r="I1026" s="7"/>
      <c r="J1026" s="7"/>
      <c r="K1026" s="7"/>
      <c r="L1026" s="8"/>
      <c r="M1026" s="8"/>
      <c r="N1026" s="8"/>
      <c r="O1026" s="8"/>
      <c r="P1026" s="8"/>
      <c r="Q1026" s="8"/>
      <c r="R1026" s="8"/>
      <c r="S1026" s="8"/>
      <c r="T1026" s="8"/>
      <c r="U1026" s="8"/>
      <c r="V1026" s="8"/>
      <c r="W1026" s="8"/>
      <c r="X1026" s="8"/>
      <c r="Y1026" s="8"/>
      <c r="Z1026" s="8"/>
      <c r="AA1026" s="8"/>
    </row>
    <row r="1027" spans="1:27" ht="15.75" customHeight="1">
      <c r="A1027" s="80"/>
      <c r="B1027" s="81"/>
      <c r="C1027" s="81"/>
      <c r="D1027" s="81"/>
      <c r="G1027" s="7"/>
      <c r="H1027" s="7"/>
      <c r="I1027" s="7"/>
      <c r="J1027" s="7"/>
      <c r="K1027" s="7"/>
      <c r="L1027" s="8"/>
      <c r="M1027" s="8"/>
      <c r="N1027" s="8"/>
      <c r="O1027" s="8"/>
      <c r="P1027" s="8"/>
      <c r="Q1027" s="8"/>
      <c r="R1027" s="8"/>
      <c r="S1027" s="8"/>
      <c r="T1027" s="8"/>
      <c r="U1027" s="8"/>
      <c r="V1027" s="8"/>
      <c r="W1027" s="8"/>
      <c r="X1027" s="8"/>
      <c r="Y1027" s="8"/>
      <c r="Z1027" s="8"/>
      <c r="AA1027" s="8"/>
    </row>
    <row r="1028" spans="1:27" ht="15.75" customHeight="1">
      <c r="A1028" s="80"/>
      <c r="B1028" s="81"/>
      <c r="C1028" s="81"/>
      <c r="D1028" s="81"/>
      <c r="G1028" s="7"/>
      <c r="H1028" s="7"/>
      <c r="I1028" s="7"/>
      <c r="J1028" s="7"/>
      <c r="K1028" s="7"/>
      <c r="L1028" s="8"/>
      <c r="M1028" s="8"/>
      <c r="N1028" s="8"/>
      <c r="O1028" s="8"/>
      <c r="P1028" s="8"/>
      <c r="Q1028" s="8"/>
      <c r="R1028" s="8"/>
      <c r="S1028" s="8"/>
      <c r="T1028" s="8"/>
      <c r="U1028" s="8"/>
      <c r="V1028" s="8"/>
      <c r="W1028" s="8"/>
      <c r="X1028" s="8"/>
      <c r="Y1028" s="8"/>
      <c r="Z1028" s="8"/>
      <c r="AA1028" s="8"/>
    </row>
    <row r="1029" spans="1:27" ht="15.75" customHeight="1">
      <c r="A1029" s="80"/>
      <c r="B1029" s="81"/>
      <c r="C1029" s="81"/>
      <c r="D1029" s="81"/>
      <c r="G1029" s="7"/>
      <c r="H1029" s="7"/>
      <c r="I1029" s="7"/>
      <c r="J1029" s="7"/>
      <c r="K1029" s="7"/>
      <c r="L1029" s="8"/>
      <c r="M1029" s="8"/>
      <c r="N1029" s="8"/>
      <c r="O1029" s="8"/>
      <c r="P1029" s="8"/>
      <c r="Q1029" s="8"/>
      <c r="R1029" s="8"/>
      <c r="S1029" s="8"/>
      <c r="T1029" s="8"/>
      <c r="U1029" s="8"/>
      <c r="V1029" s="8"/>
      <c r="W1029" s="8"/>
      <c r="X1029" s="8"/>
      <c r="Y1029" s="8"/>
      <c r="Z1029" s="8"/>
      <c r="AA1029" s="8"/>
    </row>
    <row r="1030" spans="1:27" ht="15.75" customHeight="1">
      <c r="A1030" s="80"/>
      <c r="B1030" s="81"/>
      <c r="C1030" s="81"/>
      <c r="D1030" s="81"/>
      <c r="G1030" s="7"/>
      <c r="H1030" s="7"/>
      <c r="I1030" s="7"/>
      <c r="J1030" s="7"/>
      <c r="K1030" s="7"/>
      <c r="L1030" s="8"/>
      <c r="M1030" s="8"/>
      <c r="N1030" s="8"/>
      <c r="O1030" s="8"/>
      <c r="P1030" s="8"/>
      <c r="Q1030" s="8"/>
      <c r="R1030" s="8"/>
      <c r="S1030" s="8"/>
      <c r="T1030" s="8"/>
      <c r="U1030" s="8"/>
      <c r="V1030" s="8"/>
      <c r="W1030" s="8"/>
      <c r="X1030" s="8"/>
      <c r="Y1030" s="8"/>
      <c r="Z1030" s="8"/>
      <c r="AA1030" s="8"/>
    </row>
    <row r="1031" spans="1:27" ht="15.75" customHeight="1">
      <c r="A1031" s="80"/>
      <c r="B1031" s="81"/>
      <c r="C1031" s="81"/>
      <c r="D1031" s="81"/>
      <c r="G1031" s="7"/>
      <c r="H1031" s="7"/>
      <c r="I1031" s="7"/>
      <c r="J1031" s="7"/>
      <c r="K1031" s="7"/>
      <c r="L1031" s="8"/>
      <c r="M1031" s="8"/>
      <c r="N1031" s="8"/>
      <c r="O1031" s="8"/>
      <c r="P1031" s="8"/>
      <c r="Q1031" s="8"/>
      <c r="R1031" s="8"/>
      <c r="S1031" s="8"/>
      <c r="T1031" s="8"/>
      <c r="U1031" s="8"/>
      <c r="V1031" s="8"/>
      <c r="W1031" s="8"/>
      <c r="X1031" s="8"/>
      <c r="Y1031" s="8"/>
      <c r="Z1031" s="8"/>
      <c r="AA1031" s="8"/>
    </row>
    <row r="1032" spans="1:27" ht="15.75" customHeight="1">
      <c r="A1032" s="80"/>
      <c r="B1032" s="81"/>
      <c r="C1032" s="81"/>
      <c r="D1032" s="81"/>
      <c r="G1032" s="7"/>
      <c r="H1032" s="7"/>
      <c r="I1032" s="7"/>
      <c r="J1032" s="7"/>
      <c r="K1032" s="7"/>
      <c r="L1032" s="8"/>
      <c r="M1032" s="8"/>
      <c r="N1032" s="8"/>
      <c r="O1032" s="8"/>
      <c r="P1032" s="8"/>
      <c r="Q1032" s="8"/>
      <c r="R1032" s="8"/>
      <c r="S1032" s="8"/>
      <c r="T1032" s="8"/>
      <c r="U1032" s="8"/>
      <c r="V1032" s="8"/>
      <c r="W1032" s="8"/>
      <c r="X1032" s="8"/>
      <c r="Y1032" s="8"/>
      <c r="Z1032" s="8"/>
      <c r="AA1032" s="8"/>
    </row>
    <row r="1033" spans="1:27" ht="15.75" customHeight="1">
      <c r="A1033" s="80"/>
      <c r="B1033" s="81"/>
      <c r="C1033" s="81"/>
      <c r="D1033" s="81"/>
      <c r="G1033" s="7"/>
      <c r="H1033" s="7"/>
      <c r="I1033" s="7"/>
      <c r="J1033" s="7"/>
      <c r="K1033" s="7"/>
      <c r="L1033" s="8"/>
      <c r="M1033" s="8"/>
      <c r="N1033" s="8"/>
      <c r="O1033" s="8"/>
      <c r="P1033" s="8"/>
      <c r="Q1033" s="8"/>
      <c r="R1033" s="8"/>
      <c r="S1033" s="8"/>
      <c r="T1033" s="8"/>
      <c r="U1033" s="8"/>
      <c r="V1033" s="8"/>
      <c r="W1033" s="8"/>
      <c r="X1033" s="8"/>
      <c r="Y1033" s="8"/>
      <c r="Z1033" s="8"/>
      <c r="AA1033" s="8"/>
    </row>
    <row r="1034" spans="1:27" ht="15.75" customHeight="1">
      <c r="A1034" s="80"/>
      <c r="B1034" s="81"/>
      <c r="C1034" s="81"/>
      <c r="D1034" s="81"/>
      <c r="G1034" s="7"/>
      <c r="H1034" s="7"/>
      <c r="I1034" s="7"/>
      <c r="J1034" s="7"/>
      <c r="K1034" s="7"/>
      <c r="L1034" s="8"/>
      <c r="M1034" s="8"/>
      <c r="N1034" s="8"/>
      <c r="O1034" s="8"/>
      <c r="P1034" s="8"/>
      <c r="Q1034" s="8"/>
      <c r="R1034" s="8"/>
      <c r="S1034" s="8"/>
      <c r="T1034" s="8"/>
      <c r="U1034" s="8"/>
      <c r="V1034" s="8"/>
      <c r="W1034" s="8"/>
      <c r="X1034" s="8"/>
      <c r="Y1034" s="8"/>
      <c r="Z1034" s="8"/>
      <c r="AA1034" s="8"/>
    </row>
    <row r="1035" spans="1:27" ht="15.75" customHeight="1">
      <c r="A1035" s="80"/>
      <c r="B1035" s="81"/>
      <c r="C1035" s="81"/>
      <c r="D1035" s="81"/>
      <c r="G1035" s="7"/>
      <c r="H1035" s="7"/>
      <c r="I1035" s="7"/>
      <c r="J1035" s="7"/>
      <c r="K1035" s="7"/>
      <c r="L1035" s="8"/>
      <c r="M1035" s="8"/>
      <c r="N1035" s="8"/>
      <c r="O1035" s="8"/>
      <c r="P1035" s="8"/>
      <c r="Q1035" s="8"/>
      <c r="R1035" s="8"/>
      <c r="S1035" s="8"/>
      <c r="T1035" s="8"/>
      <c r="U1035" s="8"/>
      <c r="V1035" s="8"/>
      <c r="W1035" s="8"/>
      <c r="X1035" s="8"/>
      <c r="Y1035" s="8"/>
      <c r="Z1035" s="8"/>
      <c r="AA1035" s="8"/>
    </row>
    <row r="1036" spans="1:27" ht="15.75" customHeight="1">
      <c r="A1036" s="80"/>
      <c r="B1036" s="81"/>
      <c r="C1036" s="81"/>
      <c r="D1036" s="81"/>
      <c r="G1036" s="7"/>
      <c r="H1036" s="7"/>
      <c r="I1036" s="7"/>
      <c r="J1036" s="7"/>
      <c r="K1036" s="7"/>
      <c r="L1036" s="8"/>
      <c r="M1036" s="8"/>
      <c r="N1036" s="8"/>
      <c r="O1036" s="8"/>
      <c r="P1036" s="8"/>
      <c r="Q1036" s="8"/>
      <c r="R1036" s="8"/>
      <c r="S1036" s="8"/>
      <c r="T1036" s="8"/>
      <c r="U1036" s="8"/>
      <c r="V1036" s="8"/>
      <c r="W1036" s="8"/>
      <c r="X1036" s="8"/>
      <c r="Y1036" s="8"/>
      <c r="Z1036" s="8"/>
      <c r="AA1036" s="8"/>
    </row>
    <row r="1037" spans="1:27" ht="15.75" customHeight="1">
      <c r="A1037" s="80"/>
      <c r="B1037" s="81"/>
      <c r="C1037" s="81"/>
      <c r="D1037" s="81"/>
      <c r="G1037" s="7"/>
      <c r="H1037" s="7"/>
      <c r="I1037" s="7"/>
      <c r="J1037" s="7"/>
      <c r="K1037" s="7"/>
      <c r="L1037" s="8"/>
      <c r="M1037" s="8"/>
      <c r="N1037" s="8"/>
      <c r="O1037" s="8"/>
      <c r="P1037" s="8"/>
      <c r="Q1037" s="8"/>
      <c r="R1037" s="8"/>
      <c r="S1037" s="8"/>
      <c r="T1037" s="8"/>
      <c r="U1037" s="8"/>
      <c r="V1037" s="8"/>
      <c r="W1037" s="8"/>
      <c r="X1037" s="8"/>
      <c r="Y1037" s="8"/>
      <c r="Z1037" s="8"/>
      <c r="AA1037" s="8"/>
    </row>
    <row r="1038" spans="1:27" ht="15.75" customHeight="1">
      <c r="A1038" s="80"/>
      <c r="B1038" s="81"/>
      <c r="C1038" s="81"/>
      <c r="D1038" s="81"/>
      <c r="G1038" s="7"/>
      <c r="H1038" s="7"/>
      <c r="I1038" s="7"/>
      <c r="J1038" s="7"/>
      <c r="K1038" s="7"/>
      <c r="L1038" s="8"/>
      <c r="M1038" s="8"/>
      <c r="N1038" s="8"/>
      <c r="O1038" s="8"/>
      <c r="P1038" s="8"/>
      <c r="Q1038" s="8"/>
      <c r="R1038" s="8"/>
      <c r="S1038" s="8"/>
      <c r="T1038" s="8"/>
      <c r="U1038" s="8"/>
      <c r="V1038" s="8"/>
      <c r="W1038" s="8"/>
      <c r="X1038" s="8"/>
      <c r="Y1038" s="8"/>
      <c r="Z1038" s="8"/>
      <c r="AA1038" s="8"/>
    </row>
    <row r="1039" spans="1:27" ht="15.75" customHeight="1">
      <c r="A1039" s="80"/>
      <c r="B1039" s="81"/>
      <c r="C1039" s="81"/>
      <c r="D1039" s="81"/>
      <c r="G1039" s="7"/>
      <c r="H1039" s="7"/>
      <c r="I1039" s="7"/>
      <c r="J1039" s="7"/>
      <c r="K1039" s="7"/>
      <c r="L1039" s="8"/>
      <c r="M1039" s="8"/>
      <c r="N1039" s="8"/>
      <c r="O1039" s="8"/>
      <c r="P1039" s="8"/>
      <c r="Q1039" s="8"/>
      <c r="R1039" s="8"/>
      <c r="S1039" s="8"/>
      <c r="T1039" s="8"/>
      <c r="U1039" s="8"/>
      <c r="V1039" s="8"/>
      <c r="W1039" s="8"/>
      <c r="X1039" s="8"/>
      <c r="Y1039" s="8"/>
      <c r="Z1039" s="8"/>
      <c r="AA1039" s="8"/>
    </row>
    <row r="1040" spans="1:27" ht="15.75" customHeight="1">
      <c r="A1040" s="80"/>
      <c r="B1040" s="81"/>
      <c r="C1040" s="81"/>
      <c r="D1040" s="81"/>
      <c r="G1040" s="7"/>
      <c r="H1040" s="7"/>
      <c r="I1040" s="7"/>
      <c r="J1040" s="7"/>
      <c r="K1040" s="7"/>
      <c r="L1040" s="8"/>
      <c r="M1040" s="8"/>
      <c r="N1040" s="8"/>
      <c r="O1040" s="8"/>
      <c r="P1040" s="8"/>
      <c r="Q1040" s="8"/>
      <c r="R1040" s="8"/>
      <c r="S1040" s="8"/>
      <c r="T1040" s="8"/>
      <c r="U1040" s="8"/>
      <c r="V1040" s="8"/>
      <c r="W1040" s="8"/>
      <c r="X1040" s="8"/>
      <c r="Y1040" s="8"/>
      <c r="Z1040" s="8"/>
      <c r="AA1040" s="8"/>
    </row>
    <row r="1041" spans="1:27" ht="15.75" customHeight="1">
      <c r="A1041" s="80"/>
      <c r="B1041" s="81"/>
      <c r="C1041" s="81"/>
      <c r="D1041" s="81"/>
      <c r="G1041" s="7"/>
      <c r="H1041" s="7"/>
      <c r="I1041" s="7"/>
      <c r="J1041" s="7"/>
      <c r="K1041" s="7"/>
      <c r="L1041" s="8"/>
      <c r="M1041" s="8"/>
      <c r="N1041" s="8"/>
      <c r="O1041" s="8"/>
      <c r="P1041" s="8"/>
      <c r="Q1041" s="8"/>
      <c r="R1041" s="8"/>
      <c r="S1041" s="8"/>
      <c r="T1041" s="8"/>
      <c r="U1041" s="8"/>
      <c r="V1041" s="8"/>
      <c r="W1041" s="8"/>
      <c r="X1041" s="8"/>
      <c r="Y1041" s="8"/>
      <c r="Z1041" s="8"/>
      <c r="AA1041" s="8"/>
    </row>
    <row r="1042" spans="1:27" ht="15.75" customHeight="1">
      <c r="A1042" s="80"/>
      <c r="B1042" s="81"/>
      <c r="C1042" s="81"/>
      <c r="D1042" s="81"/>
      <c r="G1042" s="7"/>
      <c r="H1042" s="7"/>
      <c r="I1042" s="7"/>
      <c r="J1042" s="7"/>
      <c r="K1042" s="7"/>
      <c r="L1042" s="8"/>
      <c r="M1042" s="8"/>
      <c r="N1042" s="8"/>
      <c r="O1042" s="8"/>
      <c r="P1042" s="8"/>
      <c r="Q1042" s="8"/>
      <c r="R1042" s="8"/>
      <c r="S1042" s="8"/>
      <c r="T1042" s="8"/>
      <c r="U1042" s="8"/>
      <c r="V1042" s="8"/>
      <c r="W1042" s="8"/>
      <c r="X1042" s="8"/>
      <c r="Y1042" s="8"/>
      <c r="Z1042" s="8"/>
      <c r="AA1042" s="8"/>
    </row>
    <row r="1043" spans="1:27" ht="15.75" customHeight="1">
      <c r="A1043" s="80"/>
      <c r="B1043" s="81"/>
      <c r="C1043" s="81"/>
      <c r="D1043" s="81"/>
      <c r="G1043" s="7"/>
      <c r="H1043" s="7"/>
      <c r="I1043" s="7"/>
      <c r="J1043" s="7"/>
      <c r="K1043" s="7"/>
      <c r="L1043" s="8"/>
      <c r="M1043" s="8"/>
      <c r="N1043" s="8"/>
      <c r="O1043" s="8"/>
      <c r="P1043" s="8"/>
      <c r="Q1043" s="8"/>
      <c r="R1043" s="8"/>
      <c r="S1043" s="8"/>
      <c r="T1043" s="8"/>
      <c r="U1043" s="8"/>
      <c r="V1043" s="8"/>
      <c r="W1043" s="8"/>
      <c r="X1043" s="8"/>
      <c r="Y1043" s="8"/>
      <c r="Z1043" s="8"/>
      <c r="AA1043" s="8"/>
    </row>
    <row r="1044" spans="1:27" ht="15.75" customHeight="1">
      <c r="A1044" s="80"/>
      <c r="B1044" s="81"/>
      <c r="C1044" s="81"/>
      <c r="D1044" s="81"/>
      <c r="G1044" s="7"/>
      <c r="H1044" s="7"/>
      <c r="I1044" s="7"/>
      <c r="J1044" s="7"/>
      <c r="K1044" s="7"/>
      <c r="L1044" s="8"/>
      <c r="M1044" s="8"/>
      <c r="N1044" s="8"/>
      <c r="O1044" s="8"/>
      <c r="P1044" s="8"/>
      <c r="Q1044" s="8"/>
      <c r="R1044" s="8"/>
      <c r="S1044" s="8"/>
      <c r="T1044" s="8"/>
      <c r="U1044" s="8"/>
      <c r="V1044" s="8"/>
      <c r="W1044" s="8"/>
      <c r="X1044" s="8"/>
      <c r="Y1044" s="8"/>
      <c r="Z1044" s="8"/>
      <c r="AA1044" s="8"/>
    </row>
    <row r="1045" spans="1:27" ht="15.75" customHeight="1">
      <c r="A1045" s="80"/>
      <c r="B1045" s="81"/>
      <c r="C1045" s="81"/>
      <c r="D1045" s="81"/>
      <c r="G1045" s="7"/>
      <c r="H1045" s="7"/>
      <c r="I1045" s="7"/>
      <c r="J1045" s="7"/>
      <c r="K1045" s="7"/>
      <c r="L1045" s="8"/>
      <c r="M1045" s="8"/>
      <c r="N1045" s="8"/>
      <c r="O1045" s="8"/>
      <c r="P1045" s="8"/>
      <c r="Q1045" s="8"/>
      <c r="R1045" s="8"/>
      <c r="S1045" s="8"/>
      <c r="T1045" s="8"/>
      <c r="U1045" s="8"/>
      <c r="V1045" s="8"/>
      <c r="W1045" s="8"/>
      <c r="X1045" s="8"/>
      <c r="Y1045" s="8"/>
      <c r="Z1045" s="8"/>
      <c r="AA1045" s="8"/>
    </row>
    <row r="1046" spans="1:27" ht="15.75" customHeight="1">
      <c r="A1046" s="80"/>
      <c r="B1046" s="81"/>
      <c r="C1046" s="81"/>
      <c r="D1046" s="81"/>
      <c r="G1046" s="7"/>
      <c r="H1046" s="7"/>
      <c r="I1046" s="7"/>
      <c r="J1046" s="7"/>
      <c r="K1046" s="7"/>
      <c r="L1046" s="8"/>
      <c r="M1046" s="8"/>
      <c r="N1046" s="8"/>
      <c r="O1046" s="8"/>
      <c r="P1046" s="8"/>
      <c r="Q1046" s="8"/>
      <c r="R1046" s="8"/>
      <c r="S1046" s="8"/>
      <c r="T1046" s="8"/>
      <c r="U1046" s="8"/>
      <c r="V1046" s="8"/>
      <c r="W1046" s="8"/>
      <c r="X1046" s="8"/>
      <c r="Y1046" s="8"/>
      <c r="Z1046" s="8"/>
      <c r="AA1046" s="8"/>
    </row>
    <row r="1047" spans="1:27" ht="15.75" customHeight="1">
      <c r="A1047" s="80"/>
      <c r="B1047" s="81"/>
      <c r="C1047" s="81"/>
      <c r="D1047" s="81"/>
      <c r="G1047" s="7"/>
      <c r="H1047" s="7"/>
      <c r="I1047" s="7"/>
      <c r="J1047" s="7"/>
      <c r="K1047" s="7"/>
      <c r="L1047" s="8"/>
      <c r="M1047" s="8"/>
      <c r="N1047" s="8"/>
      <c r="O1047" s="8"/>
      <c r="P1047" s="8"/>
      <c r="Q1047" s="8"/>
      <c r="R1047" s="8"/>
      <c r="S1047" s="8"/>
      <c r="T1047" s="8"/>
      <c r="U1047" s="8"/>
      <c r="V1047" s="8"/>
      <c r="W1047" s="8"/>
      <c r="X1047" s="8"/>
      <c r="Y1047" s="8"/>
      <c r="Z1047" s="8"/>
      <c r="AA1047" s="8"/>
    </row>
    <row r="1048" spans="1:27" ht="15.75" customHeight="1">
      <c r="A1048" s="80"/>
      <c r="B1048" s="81"/>
      <c r="C1048" s="81"/>
      <c r="D1048" s="81"/>
      <c r="G1048" s="7"/>
      <c r="H1048" s="7"/>
      <c r="I1048" s="7"/>
      <c r="J1048" s="7"/>
      <c r="K1048" s="7"/>
      <c r="L1048" s="8"/>
      <c r="M1048" s="8"/>
      <c r="N1048" s="8"/>
      <c r="O1048" s="8"/>
      <c r="P1048" s="8"/>
      <c r="Q1048" s="8"/>
      <c r="R1048" s="8"/>
      <c r="S1048" s="8"/>
      <c r="T1048" s="8"/>
      <c r="U1048" s="8"/>
      <c r="V1048" s="8"/>
      <c r="W1048" s="8"/>
      <c r="X1048" s="8"/>
      <c r="Y1048" s="8"/>
      <c r="Z1048" s="8"/>
      <c r="AA1048" s="8"/>
    </row>
    <row r="1049" spans="1:27" ht="15.75" customHeight="1">
      <c r="A1049" s="80"/>
      <c r="B1049" s="81"/>
      <c r="C1049" s="81"/>
      <c r="D1049" s="81"/>
      <c r="G1049" s="7"/>
      <c r="H1049" s="7"/>
      <c r="I1049" s="7"/>
      <c r="J1049" s="7"/>
      <c r="K1049" s="7"/>
      <c r="L1049" s="8"/>
      <c r="M1049" s="8"/>
      <c r="N1049" s="8"/>
      <c r="O1049" s="8"/>
      <c r="P1049" s="8"/>
      <c r="Q1049" s="8"/>
      <c r="R1049" s="8"/>
      <c r="S1049" s="8"/>
      <c r="T1049" s="8"/>
      <c r="U1049" s="8"/>
      <c r="V1049" s="8"/>
      <c r="W1049" s="8"/>
      <c r="X1049" s="8"/>
      <c r="Y1049" s="8"/>
      <c r="Z1049" s="8"/>
      <c r="AA1049" s="8"/>
    </row>
    <row r="1050" spans="1:27" ht="15.75" customHeight="1">
      <c r="A1050" s="80"/>
      <c r="B1050" s="81"/>
      <c r="C1050" s="81"/>
      <c r="D1050" s="81"/>
      <c r="G1050" s="7"/>
      <c r="H1050" s="7"/>
      <c r="I1050" s="7"/>
      <c r="J1050" s="7"/>
      <c r="K1050" s="7"/>
      <c r="L1050" s="8"/>
      <c r="M1050" s="8"/>
      <c r="N1050" s="8"/>
      <c r="O1050" s="8"/>
      <c r="P1050" s="8"/>
      <c r="Q1050" s="8"/>
      <c r="R1050" s="8"/>
      <c r="S1050" s="8"/>
      <c r="T1050" s="8"/>
      <c r="U1050" s="8"/>
      <c r="V1050" s="8"/>
      <c r="W1050" s="8"/>
      <c r="X1050" s="8"/>
      <c r="Y1050" s="8"/>
      <c r="Z1050" s="8"/>
      <c r="AA1050" s="8"/>
    </row>
    <row r="1051" spans="1:27" ht="15.75" customHeight="1">
      <c r="A1051" s="80"/>
      <c r="B1051" s="81"/>
      <c r="C1051" s="81"/>
      <c r="D1051" s="81"/>
      <c r="G1051" s="7"/>
      <c r="H1051" s="7"/>
      <c r="I1051" s="7"/>
      <c r="J1051" s="7"/>
      <c r="K1051" s="7"/>
      <c r="L1051" s="8"/>
      <c r="M1051" s="8"/>
      <c r="N1051" s="8"/>
      <c r="O1051" s="8"/>
      <c r="P1051" s="8"/>
      <c r="Q1051" s="8"/>
      <c r="R1051" s="8"/>
      <c r="S1051" s="8"/>
      <c r="T1051" s="8"/>
      <c r="U1051" s="8"/>
      <c r="V1051" s="8"/>
      <c r="W1051" s="8"/>
      <c r="X1051" s="8"/>
      <c r="Y1051" s="8"/>
      <c r="Z1051" s="8"/>
      <c r="AA1051" s="8"/>
    </row>
    <row r="1052" spans="1:27" ht="15.75" customHeight="1">
      <c r="A1052" s="80"/>
      <c r="B1052" s="81"/>
      <c r="C1052" s="81"/>
      <c r="D1052" s="81"/>
      <c r="G1052" s="7"/>
      <c r="H1052" s="7"/>
      <c r="I1052" s="7"/>
      <c r="J1052" s="7"/>
      <c r="K1052" s="7"/>
      <c r="L1052" s="8"/>
      <c r="M1052" s="8"/>
      <c r="N1052" s="8"/>
      <c r="O1052" s="8"/>
      <c r="P1052" s="8"/>
      <c r="Q1052" s="8"/>
      <c r="R1052" s="8"/>
      <c r="S1052" s="8"/>
      <c r="T1052" s="8"/>
      <c r="U1052" s="8"/>
      <c r="V1052" s="8"/>
      <c r="W1052" s="8"/>
      <c r="X1052" s="8"/>
      <c r="Y1052" s="8"/>
      <c r="Z1052" s="8"/>
      <c r="AA1052" s="8"/>
    </row>
    <row r="1053" spans="1:27" ht="15.75" customHeight="1">
      <c r="A1053" s="80"/>
      <c r="B1053" s="81"/>
      <c r="C1053" s="81"/>
      <c r="D1053" s="81"/>
      <c r="G1053" s="7"/>
      <c r="H1053" s="7"/>
      <c r="I1053" s="7"/>
      <c r="J1053" s="7"/>
      <c r="K1053" s="7"/>
      <c r="L1053" s="8"/>
      <c r="M1053" s="8"/>
      <c r="N1053" s="8"/>
      <c r="O1053" s="8"/>
      <c r="P1053" s="8"/>
      <c r="Q1053" s="8"/>
      <c r="R1053" s="8"/>
      <c r="S1053" s="8"/>
      <c r="T1053" s="8"/>
      <c r="U1053" s="8"/>
      <c r="V1053" s="8"/>
      <c r="W1053" s="8"/>
      <c r="X1053" s="8"/>
      <c r="Y1053" s="8"/>
      <c r="Z1053" s="8"/>
      <c r="AA1053" s="8"/>
    </row>
    <row r="1054" spans="1:27" ht="15.75" customHeight="1">
      <c r="A1054" s="80"/>
      <c r="B1054" s="81"/>
      <c r="C1054" s="81"/>
      <c r="D1054" s="81"/>
      <c r="G1054" s="7"/>
      <c r="H1054" s="7"/>
      <c r="I1054" s="7"/>
      <c r="J1054" s="7"/>
      <c r="K1054" s="7"/>
      <c r="L1054" s="8"/>
      <c r="M1054" s="8"/>
      <c r="N1054" s="8"/>
      <c r="O1054" s="8"/>
      <c r="P1054" s="8"/>
      <c r="Q1054" s="8"/>
      <c r="R1054" s="8"/>
      <c r="S1054" s="8"/>
      <c r="T1054" s="8"/>
      <c r="U1054" s="8"/>
      <c r="V1054" s="8"/>
      <c r="W1054" s="8"/>
      <c r="X1054" s="8"/>
      <c r="Y1054" s="8"/>
      <c r="Z1054" s="8"/>
      <c r="AA1054" s="8"/>
    </row>
    <row r="1055" spans="1:27" ht="15.75" customHeight="1">
      <c r="A1055" s="80"/>
      <c r="B1055" s="81"/>
      <c r="C1055" s="81"/>
      <c r="D1055" s="81"/>
      <c r="G1055" s="7"/>
      <c r="H1055" s="7"/>
      <c r="I1055" s="7"/>
      <c r="J1055" s="7"/>
      <c r="K1055" s="7"/>
      <c r="L1055" s="8"/>
      <c r="M1055" s="8"/>
      <c r="N1055" s="8"/>
      <c r="O1055" s="8"/>
      <c r="P1055" s="8"/>
      <c r="Q1055" s="8"/>
      <c r="R1055" s="8"/>
      <c r="S1055" s="8"/>
      <c r="T1055" s="8"/>
      <c r="U1055" s="8"/>
      <c r="V1055" s="8"/>
      <c r="W1055" s="8"/>
      <c r="X1055" s="8"/>
      <c r="Y1055" s="8"/>
      <c r="Z1055" s="8"/>
      <c r="AA1055" s="8"/>
    </row>
    <row r="1056" spans="1:27" ht="15.75" customHeight="1">
      <c r="A1056" s="80"/>
      <c r="B1056" s="81"/>
      <c r="C1056" s="81"/>
      <c r="D1056" s="81"/>
      <c r="G1056" s="7"/>
      <c r="H1056" s="7"/>
      <c r="I1056" s="7"/>
      <c r="J1056" s="7"/>
      <c r="K1056" s="7"/>
      <c r="L1056" s="8"/>
      <c r="M1056" s="8"/>
      <c r="N1056" s="8"/>
      <c r="O1056" s="8"/>
      <c r="P1056" s="8"/>
      <c r="Q1056" s="8"/>
      <c r="R1056" s="8"/>
      <c r="S1056" s="8"/>
      <c r="T1056" s="8"/>
      <c r="U1056" s="8"/>
      <c r="V1056" s="8"/>
      <c r="W1056" s="8"/>
      <c r="X1056" s="8"/>
      <c r="Y1056" s="8"/>
      <c r="Z1056" s="8"/>
      <c r="AA1056" s="8"/>
    </row>
    <row r="1057" spans="1:27" ht="15.75" customHeight="1">
      <c r="A1057" s="80"/>
      <c r="B1057" s="81"/>
      <c r="C1057" s="81"/>
      <c r="D1057" s="81"/>
      <c r="G1057" s="7"/>
      <c r="H1057" s="7"/>
      <c r="I1057" s="7"/>
      <c r="J1057" s="7"/>
      <c r="K1057" s="7"/>
      <c r="L1057" s="8"/>
      <c r="M1057" s="8"/>
      <c r="N1057" s="8"/>
      <c r="O1057" s="8"/>
      <c r="P1057" s="8"/>
      <c r="Q1057" s="8"/>
      <c r="R1057" s="8"/>
      <c r="S1057" s="8"/>
      <c r="T1057" s="8"/>
      <c r="U1057" s="8"/>
      <c r="V1057" s="8"/>
      <c r="W1057" s="8"/>
      <c r="X1057" s="8"/>
      <c r="Y1057" s="8"/>
      <c r="Z1057" s="8"/>
      <c r="AA1057" s="8"/>
    </row>
    <row r="1058" spans="1:27" ht="15.75" customHeight="1">
      <c r="A1058" s="80"/>
      <c r="B1058" s="81"/>
      <c r="C1058" s="81"/>
      <c r="D1058" s="81"/>
      <c r="G1058" s="7"/>
      <c r="H1058" s="7"/>
      <c r="I1058" s="7"/>
      <c r="J1058" s="7"/>
      <c r="K1058" s="7"/>
      <c r="L1058" s="8"/>
      <c r="M1058" s="8"/>
      <c r="N1058" s="8"/>
      <c r="O1058" s="8"/>
      <c r="P1058" s="8"/>
      <c r="Q1058" s="8"/>
      <c r="R1058" s="8"/>
      <c r="S1058" s="8"/>
      <c r="T1058" s="8"/>
      <c r="U1058" s="8"/>
      <c r="V1058" s="8"/>
      <c r="W1058" s="8"/>
      <c r="X1058" s="8"/>
      <c r="Y1058" s="8"/>
      <c r="Z1058" s="8"/>
      <c r="AA1058" s="8"/>
    </row>
    <row r="1059" spans="1:27" ht="15.75" customHeight="1">
      <c r="A1059" s="80"/>
      <c r="B1059" s="81"/>
      <c r="C1059" s="81"/>
      <c r="D1059" s="81"/>
      <c r="G1059" s="7"/>
      <c r="H1059" s="7"/>
      <c r="I1059" s="7"/>
      <c r="J1059" s="7"/>
      <c r="K1059" s="7"/>
      <c r="L1059" s="8"/>
      <c r="M1059" s="8"/>
      <c r="N1059" s="8"/>
      <c r="O1059" s="8"/>
      <c r="P1059" s="8"/>
      <c r="Q1059" s="8"/>
      <c r="R1059" s="8"/>
      <c r="S1059" s="8"/>
      <c r="T1059" s="8"/>
      <c r="U1059" s="8"/>
      <c r="V1059" s="8"/>
      <c r="W1059" s="8"/>
      <c r="X1059" s="8"/>
      <c r="Y1059" s="8"/>
      <c r="Z1059" s="8"/>
      <c r="AA1059" s="8"/>
    </row>
    <row r="1060" spans="1:27" ht="15.75" customHeight="1">
      <c r="A1060" s="80"/>
      <c r="B1060" s="81"/>
      <c r="C1060" s="81"/>
      <c r="D1060" s="81"/>
      <c r="G1060" s="7"/>
      <c r="H1060" s="7"/>
      <c r="I1060" s="7"/>
      <c r="J1060" s="7"/>
      <c r="K1060" s="7"/>
      <c r="L1060" s="8"/>
      <c r="M1060" s="8"/>
      <c r="N1060" s="8"/>
      <c r="O1060" s="8"/>
      <c r="P1060" s="8"/>
      <c r="Q1060" s="8"/>
      <c r="R1060" s="8"/>
      <c r="S1060" s="8"/>
      <c r="T1060" s="8"/>
      <c r="U1060" s="8"/>
      <c r="V1060" s="8"/>
      <c r="W1060" s="8"/>
      <c r="X1060" s="8"/>
      <c r="Y1060" s="8"/>
      <c r="Z1060" s="8"/>
      <c r="AA1060" s="8"/>
    </row>
    <row r="1061" spans="1:27" ht="15.75" customHeight="1">
      <c r="A1061" s="80"/>
      <c r="B1061" s="81"/>
      <c r="C1061" s="81"/>
      <c r="D1061" s="81"/>
      <c r="G1061" s="7"/>
      <c r="H1061" s="7"/>
      <c r="I1061" s="7"/>
      <c r="J1061" s="7"/>
      <c r="K1061" s="7"/>
      <c r="L1061" s="8"/>
      <c r="M1061" s="8"/>
      <c r="N1061" s="8"/>
      <c r="O1061" s="8"/>
      <c r="P1061" s="8"/>
      <c r="Q1061" s="8"/>
      <c r="R1061" s="8"/>
      <c r="S1061" s="8"/>
      <c r="T1061" s="8"/>
      <c r="U1061" s="8"/>
      <c r="V1061" s="8"/>
      <c r="W1061" s="8"/>
      <c r="X1061" s="8"/>
      <c r="Y1061" s="8"/>
      <c r="Z1061" s="8"/>
      <c r="AA1061" s="8"/>
    </row>
    <row r="1062" spans="1:27" ht="15.75" customHeight="1">
      <c r="A1062" s="80"/>
      <c r="B1062" s="81"/>
      <c r="C1062" s="81"/>
      <c r="D1062" s="81"/>
      <c r="G1062" s="7"/>
      <c r="H1062" s="7"/>
      <c r="I1062" s="7"/>
      <c r="J1062" s="7"/>
      <c r="K1062" s="7"/>
      <c r="L1062" s="8"/>
      <c r="M1062" s="8"/>
      <c r="N1062" s="8"/>
      <c r="O1062" s="8"/>
      <c r="P1062" s="8"/>
      <c r="Q1062" s="8"/>
      <c r="R1062" s="8"/>
      <c r="S1062" s="8"/>
      <c r="T1062" s="8"/>
      <c r="U1062" s="8"/>
      <c r="V1062" s="8"/>
      <c r="W1062" s="8"/>
      <c r="X1062" s="8"/>
      <c r="Y1062" s="8"/>
      <c r="Z1062" s="8"/>
      <c r="AA1062" s="8"/>
    </row>
    <row r="1063" spans="1:27" ht="15.75" customHeight="1">
      <c r="A1063" s="80"/>
      <c r="B1063" s="81"/>
      <c r="C1063" s="81"/>
      <c r="D1063" s="81"/>
      <c r="G1063" s="7"/>
      <c r="H1063" s="7"/>
      <c r="I1063" s="7"/>
      <c r="J1063" s="7"/>
      <c r="K1063" s="7"/>
      <c r="L1063" s="8"/>
      <c r="M1063" s="8"/>
      <c r="N1063" s="8"/>
      <c r="O1063" s="8"/>
      <c r="P1063" s="8"/>
      <c r="Q1063" s="8"/>
      <c r="R1063" s="8"/>
      <c r="S1063" s="8"/>
      <c r="T1063" s="8"/>
      <c r="U1063" s="8"/>
      <c r="V1063" s="8"/>
      <c r="W1063" s="8"/>
      <c r="X1063" s="8"/>
      <c r="Y1063" s="8"/>
      <c r="Z1063" s="8"/>
      <c r="AA1063" s="8"/>
    </row>
    <row r="1064" spans="1:27" ht="15.75" customHeight="1">
      <c r="A1064" s="80"/>
      <c r="B1064" s="81"/>
      <c r="C1064" s="81"/>
      <c r="D1064" s="81"/>
      <c r="G1064" s="7"/>
      <c r="H1064" s="7"/>
      <c r="I1064" s="7"/>
      <c r="J1064" s="7"/>
      <c r="K1064" s="7"/>
      <c r="L1064" s="8"/>
      <c r="M1064" s="8"/>
      <c r="N1064" s="8"/>
      <c r="O1064" s="8"/>
      <c r="P1064" s="8"/>
      <c r="Q1064" s="8"/>
      <c r="R1064" s="8"/>
      <c r="S1064" s="8"/>
      <c r="T1064" s="8"/>
      <c r="U1064" s="8"/>
      <c r="V1064" s="8"/>
      <c r="W1064" s="8"/>
      <c r="X1064" s="8"/>
      <c r="Y1064" s="8"/>
      <c r="Z1064" s="8"/>
      <c r="AA1064" s="8"/>
    </row>
    <row r="1065" spans="1:27" ht="15.75" customHeight="1">
      <c r="A1065" s="80"/>
      <c r="B1065" s="81"/>
      <c r="C1065" s="81"/>
      <c r="D1065" s="81"/>
      <c r="G1065" s="7"/>
      <c r="H1065" s="7"/>
      <c r="I1065" s="7"/>
      <c r="J1065" s="7"/>
      <c r="K1065" s="7"/>
      <c r="L1065" s="8"/>
      <c r="M1065" s="8"/>
      <c r="N1065" s="8"/>
      <c r="O1065" s="8"/>
      <c r="P1065" s="8"/>
      <c r="Q1065" s="8"/>
      <c r="R1065" s="8"/>
      <c r="S1065" s="8"/>
      <c r="T1065" s="8"/>
      <c r="U1065" s="8"/>
      <c r="V1065" s="8"/>
      <c r="W1065" s="8"/>
      <c r="X1065" s="8"/>
      <c r="Y1065" s="8"/>
      <c r="Z1065" s="8"/>
      <c r="AA1065" s="8"/>
    </row>
    <row r="1066" spans="1:27" ht="15.75" customHeight="1">
      <c r="A1066" s="80"/>
      <c r="B1066" s="81"/>
      <c r="C1066" s="81"/>
      <c r="D1066" s="81"/>
      <c r="G1066" s="7"/>
      <c r="H1066" s="7"/>
      <c r="I1066" s="7"/>
      <c r="J1066" s="7"/>
      <c r="K1066" s="7"/>
      <c r="L1066" s="8"/>
      <c r="M1066" s="8"/>
      <c r="N1066" s="8"/>
      <c r="O1066" s="8"/>
      <c r="P1066" s="8"/>
      <c r="Q1066" s="8"/>
      <c r="R1066" s="8"/>
      <c r="S1066" s="8"/>
      <c r="T1066" s="8"/>
      <c r="U1066" s="8"/>
      <c r="V1066" s="8"/>
      <c r="W1066" s="8"/>
      <c r="X1066" s="8"/>
      <c r="Y1066" s="8"/>
      <c r="Z1066" s="8"/>
      <c r="AA1066" s="8"/>
    </row>
    <row r="1067" spans="1:27" ht="15.75" customHeight="1">
      <c r="A1067" s="80"/>
      <c r="B1067" s="81"/>
      <c r="C1067" s="81"/>
      <c r="D1067" s="81"/>
      <c r="G1067" s="7"/>
      <c r="H1067" s="7"/>
      <c r="I1067" s="7"/>
      <c r="J1067" s="7"/>
      <c r="K1067" s="7"/>
      <c r="L1067" s="8"/>
      <c r="M1067" s="8"/>
      <c r="N1067" s="8"/>
      <c r="O1067" s="8"/>
      <c r="P1067" s="8"/>
      <c r="Q1067" s="8"/>
      <c r="R1067" s="8"/>
      <c r="S1067" s="8"/>
      <c r="T1067" s="8"/>
      <c r="U1067" s="8"/>
      <c r="V1067" s="8"/>
      <c r="W1067" s="8"/>
      <c r="X1067" s="8"/>
      <c r="Y1067" s="8"/>
      <c r="Z1067" s="8"/>
      <c r="AA1067" s="8"/>
    </row>
    <row r="1068" spans="1:27" ht="15.75" customHeight="1">
      <c r="A1068" s="80"/>
      <c r="B1068" s="81"/>
      <c r="C1068" s="81"/>
      <c r="D1068" s="81"/>
      <c r="G1068" s="7"/>
      <c r="H1068" s="7"/>
      <c r="I1068" s="7"/>
      <c r="J1068" s="7"/>
      <c r="K1068" s="7"/>
      <c r="L1068" s="8"/>
      <c r="M1068" s="8"/>
      <c r="N1068" s="8"/>
      <c r="O1068" s="8"/>
      <c r="P1068" s="8"/>
      <c r="Q1068" s="8"/>
      <c r="R1068" s="8"/>
      <c r="S1068" s="8"/>
      <c r="T1068" s="8"/>
      <c r="U1068" s="8"/>
      <c r="V1068" s="8"/>
      <c r="W1068" s="8"/>
      <c r="X1068" s="8"/>
      <c r="Y1068" s="8"/>
      <c r="Z1068" s="8"/>
      <c r="AA1068" s="8"/>
    </row>
    <row r="1069" spans="1:27" ht="15.75" customHeight="1">
      <c r="A1069" s="80"/>
      <c r="B1069" s="81"/>
      <c r="C1069" s="81"/>
      <c r="D1069" s="81"/>
      <c r="G1069" s="7"/>
      <c r="H1069" s="7"/>
      <c r="I1069" s="7"/>
      <c r="J1069" s="7"/>
      <c r="K1069" s="7"/>
      <c r="L1069" s="8"/>
      <c r="M1069" s="8"/>
      <c r="N1069" s="8"/>
      <c r="O1069" s="8"/>
      <c r="P1069" s="8"/>
      <c r="Q1069" s="8"/>
      <c r="R1069" s="8"/>
      <c r="S1069" s="8"/>
      <c r="T1069" s="8"/>
      <c r="U1069" s="8"/>
      <c r="V1069" s="8"/>
      <c r="W1069" s="8"/>
      <c r="X1069" s="8"/>
      <c r="Y1069" s="8"/>
      <c r="Z1069" s="8"/>
      <c r="AA1069" s="8"/>
    </row>
    <row r="1070" spans="1:27" ht="15.75" customHeight="1">
      <c r="A1070" s="80"/>
      <c r="B1070" s="81"/>
      <c r="C1070" s="81"/>
      <c r="D1070" s="81"/>
      <c r="G1070" s="7"/>
      <c r="H1070" s="7"/>
      <c r="I1070" s="7"/>
      <c r="J1070" s="7"/>
      <c r="K1070" s="7"/>
      <c r="L1070" s="8"/>
      <c r="M1070" s="8"/>
      <c r="N1070" s="8"/>
      <c r="O1070" s="8"/>
      <c r="P1070" s="8"/>
      <c r="Q1070" s="8"/>
      <c r="R1070" s="8"/>
      <c r="S1070" s="8"/>
      <c r="T1070" s="8"/>
      <c r="U1070" s="8"/>
      <c r="V1070" s="8"/>
      <c r="W1070" s="8"/>
      <c r="X1070" s="8"/>
      <c r="Y1070" s="8"/>
      <c r="Z1070" s="8"/>
      <c r="AA1070" s="8"/>
    </row>
    <row r="1071" spans="1:27" ht="15.75" customHeight="1">
      <c r="A1071" s="80"/>
      <c r="B1071" s="81"/>
      <c r="C1071" s="81"/>
      <c r="D1071" s="81"/>
      <c r="G1071" s="7"/>
      <c r="H1071" s="7"/>
      <c r="I1071" s="7"/>
      <c r="J1071" s="7"/>
      <c r="K1071" s="7"/>
      <c r="L1071" s="8"/>
      <c r="M1071" s="8"/>
      <c r="N1071" s="8"/>
      <c r="O1071" s="8"/>
      <c r="P1071" s="8"/>
      <c r="Q1071" s="8"/>
      <c r="R1071" s="8"/>
      <c r="S1071" s="8"/>
      <c r="T1071" s="8"/>
      <c r="U1071" s="8"/>
      <c r="V1071" s="8"/>
      <c r="W1071" s="8"/>
      <c r="X1071" s="8"/>
      <c r="Y1071" s="8"/>
      <c r="Z1071" s="8"/>
      <c r="AA1071" s="8"/>
    </row>
    <row r="1072" spans="1:27" ht="15.75" customHeight="1">
      <c r="A1072" s="80"/>
      <c r="B1072" s="81"/>
      <c r="C1072" s="81"/>
      <c r="D1072" s="81"/>
      <c r="G1072" s="7"/>
      <c r="H1072" s="7"/>
      <c r="I1072" s="7"/>
      <c r="J1072" s="7"/>
      <c r="K1072" s="7"/>
      <c r="L1072" s="8"/>
      <c r="M1072" s="8"/>
      <c r="N1072" s="8"/>
      <c r="O1072" s="8"/>
      <c r="P1072" s="8"/>
      <c r="Q1072" s="8"/>
      <c r="R1072" s="8"/>
      <c r="S1072" s="8"/>
      <c r="T1072" s="8"/>
      <c r="U1072" s="8"/>
      <c r="V1072" s="8"/>
      <c r="W1072" s="8"/>
      <c r="X1072" s="8"/>
      <c r="Y1072" s="8"/>
      <c r="Z1072" s="8"/>
      <c r="AA1072" s="8"/>
    </row>
    <row r="1073" spans="1:27" ht="15.75" customHeight="1">
      <c r="A1073" s="80"/>
      <c r="B1073" s="81"/>
      <c r="C1073" s="81"/>
      <c r="D1073" s="81"/>
      <c r="G1073" s="7"/>
      <c r="H1073" s="7"/>
      <c r="I1073" s="7"/>
      <c r="J1073" s="7"/>
      <c r="K1073" s="7"/>
      <c r="L1073" s="8"/>
      <c r="M1073" s="8"/>
      <c r="N1073" s="8"/>
      <c r="O1073" s="8"/>
      <c r="P1073" s="8"/>
      <c r="Q1073" s="8"/>
      <c r="R1073" s="8"/>
      <c r="S1073" s="8"/>
      <c r="T1073" s="8"/>
      <c r="U1073" s="8"/>
      <c r="V1073" s="8"/>
      <c r="W1073" s="8"/>
      <c r="X1073" s="8"/>
      <c r="Y1073" s="8"/>
      <c r="Z1073" s="8"/>
      <c r="AA1073" s="8"/>
    </row>
    <row r="1074" spans="1:27" ht="15.75" customHeight="1">
      <c r="A1074" s="80"/>
      <c r="B1074" s="81"/>
      <c r="C1074" s="81"/>
      <c r="D1074" s="81"/>
      <c r="G1074" s="7"/>
      <c r="H1074" s="7"/>
      <c r="I1074" s="7"/>
      <c r="J1074" s="7"/>
      <c r="K1074" s="7"/>
      <c r="L1074" s="8"/>
      <c r="M1074" s="8"/>
      <c r="N1074" s="8"/>
      <c r="O1074" s="8"/>
      <c r="P1074" s="8"/>
      <c r="Q1074" s="8"/>
      <c r="R1074" s="8"/>
      <c r="S1074" s="8"/>
      <c r="T1074" s="8"/>
      <c r="U1074" s="8"/>
      <c r="V1074" s="8"/>
      <c r="W1074" s="8"/>
      <c r="X1074" s="8"/>
      <c r="Y1074" s="8"/>
      <c r="Z1074" s="8"/>
      <c r="AA1074" s="8"/>
    </row>
    <row r="1075" spans="1:27" ht="15.75" customHeight="1">
      <c r="A1075" s="80"/>
      <c r="B1075" s="81"/>
      <c r="C1075" s="81"/>
      <c r="D1075" s="81"/>
      <c r="G1075" s="7"/>
      <c r="H1075" s="7"/>
      <c r="I1075" s="7"/>
      <c r="J1075" s="7"/>
      <c r="K1075" s="7"/>
      <c r="L1075" s="8"/>
      <c r="M1075" s="8"/>
      <c r="N1075" s="8"/>
      <c r="O1075" s="8"/>
      <c r="P1075" s="8"/>
      <c r="Q1075" s="8"/>
      <c r="R1075" s="8"/>
      <c r="S1075" s="8"/>
      <c r="T1075" s="8"/>
      <c r="U1075" s="8"/>
      <c r="V1075" s="8"/>
      <c r="W1075" s="8"/>
      <c r="X1075" s="8"/>
      <c r="Y1075" s="8"/>
      <c r="Z1075" s="8"/>
      <c r="AA1075" s="8"/>
    </row>
    <row r="1076" spans="1:27" ht="15.75" customHeight="1">
      <c r="A1076" s="80"/>
      <c r="B1076" s="81"/>
      <c r="C1076" s="81"/>
      <c r="D1076" s="81"/>
      <c r="G1076" s="7"/>
      <c r="H1076" s="7"/>
      <c r="I1076" s="7"/>
      <c r="J1076" s="7"/>
      <c r="K1076" s="7"/>
      <c r="L1076" s="8"/>
      <c r="M1076" s="8"/>
      <c r="N1076" s="8"/>
      <c r="O1076" s="8"/>
      <c r="P1076" s="8"/>
      <c r="Q1076" s="8"/>
      <c r="R1076" s="8"/>
      <c r="S1076" s="8"/>
      <c r="T1076" s="8"/>
      <c r="U1076" s="8"/>
      <c r="V1076" s="8"/>
      <c r="W1076" s="8"/>
      <c r="X1076" s="8"/>
      <c r="Y1076" s="8"/>
      <c r="Z1076" s="8"/>
      <c r="AA1076" s="8"/>
    </row>
    <row r="1077" spans="1:27" ht="15.75" customHeight="1">
      <c r="A1077" s="80"/>
      <c r="B1077" s="81"/>
      <c r="C1077" s="81"/>
      <c r="D1077" s="81"/>
      <c r="G1077" s="7"/>
      <c r="H1077" s="7"/>
      <c r="I1077" s="7"/>
      <c r="J1077" s="7"/>
      <c r="K1077" s="7"/>
      <c r="L1077" s="8"/>
      <c r="M1077" s="8"/>
      <c r="N1077" s="8"/>
      <c r="O1077" s="8"/>
      <c r="P1077" s="8"/>
      <c r="Q1077" s="8"/>
      <c r="R1077" s="8"/>
      <c r="S1077" s="8"/>
      <c r="T1077" s="8"/>
      <c r="U1077" s="8"/>
      <c r="V1077" s="8"/>
      <c r="W1077" s="8"/>
      <c r="X1077" s="8"/>
      <c r="Y1077" s="8"/>
      <c r="Z1077" s="8"/>
      <c r="AA1077" s="8"/>
    </row>
    <row r="1078" spans="1:27" ht="15.75" customHeight="1">
      <c r="A1078" s="80"/>
      <c r="B1078" s="81"/>
      <c r="C1078" s="81"/>
      <c r="D1078" s="81"/>
      <c r="G1078" s="7"/>
      <c r="H1078" s="7"/>
      <c r="I1078" s="7"/>
      <c r="J1078" s="7"/>
      <c r="K1078" s="7"/>
      <c r="L1078" s="8"/>
      <c r="M1078" s="8"/>
      <c r="N1078" s="8"/>
      <c r="O1078" s="8"/>
      <c r="P1078" s="8"/>
      <c r="Q1078" s="8"/>
      <c r="R1078" s="8"/>
      <c r="S1078" s="8"/>
      <c r="T1078" s="8"/>
      <c r="U1078" s="8"/>
      <c r="V1078" s="8"/>
      <c r="W1078" s="8"/>
      <c r="X1078" s="8"/>
      <c r="Y1078" s="8"/>
      <c r="Z1078" s="8"/>
      <c r="AA1078" s="8"/>
    </row>
    <row r="1079" spans="1:27" ht="15.75" customHeight="1">
      <c r="A1079" s="80"/>
      <c r="B1079" s="81"/>
      <c r="C1079" s="81"/>
      <c r="D1079" s="81"/>
      <c r="G1079" s="7"/>
      <c r="H1079" s="7"/>
      <c r="I1079" s="7"/>
      <c r="J1079" s="7"/>
      <c r="K1079" s="7"/>
      <c r="L1079" s="8"/>
      <c r="M1079" s="8"/>
      <c r="N1079" s="8"/>
      <c r="O1079" s="8"/>
      <c r="P1079" s="8"/>
      <c r="Q1079" s="8"/>
      <c r="R1079" s="8"/>
      <c r="S1079" s="8"/>
      <c r="T1079" s="8"/>
      <c r="U1079" s="8"/>
      <c r="V1079" s="8"/>
      <c r="W1079" s="8"/>
      <c r="X1079" s="8"/>
      <c r="Y1079" s="8"/>
      <c r="Z1079" s="8"/>
      <c r="AA1079" s="8"/>
    </row>
    <row r="1080" spans="1:27" ht="15.75" customHeight="1">
      <c r="A1080" s="80"/>
      <c r="B1080" s="81"/>
      <c r="C1080" s="81"/>
      <c r="D1080" s="81"/>
      <c r="G1080" s="7"/>
      <c r="H1080" s="7"/>
      <c r="I1080" s="7"/>
      <c r="J1080" s="7"/>
      <c r="K1080" s="7"/>
      <c r="L1080" s="8"/>
      <c r="M1080" s="8"/>
      <c r="N1080" s="8"/>
      <c r="O1080" s="8"/>
      <c r="P1080" s="8"/>
      <c r="Q1080" s="8"/>
      <c r="R1080" s="8"/>
      <c r="S1080" s="8"/>
      <c r="T1080" s="8"/>
      <c r="U1080" s="8"/>
      <c r="V1080" s="8"/>
      <c r="W1080" s="8"/>
      <c r="X1080" s="8"/>
      <c r="Y1080" s="8"/>
      <c r="Z1080" s="8"/>
      <c r="AA1080" s="8"/>
    </row>
    <row r="1081" spans="1:27" ht="15.75" customHeight="1">
      <c r="A1081" s="80"/>
      <c r="B1081" s="81"/>
      <c r="C1081" s="81"/>
      <c r="D1081" s="81"/>
      <c r="G1081" s="7"/>
      <c r="H1081" s="7"/>
      <c r="I1081" s="7"/>
      <c r="J1081" s="7"/>
      <c r="K1081" s="7"/>
      <c r="L1081" s="8"/>
      <c r="M1081" s="8"/>
      <c r="N1081" s="8"/>
      <c r="O1081" s="8"/>
      <c r="P1081" s="8"/>
      <c r="Q1081" s="8"/>
      <c r="R1081" s="8"/>
      <c r="S1081" s="8"/>
      <c r="T1081" s="8"/>
      <c r="U1081" s="8"/>
      <c r="V1081" s="8"/>
      <c r="W1081" s="8"/>
      <c r="X1081" s="8"/>
      <c r="Y1081" s="8"/>
      <c r="Z1081" s="8"/>
      <c r="AA1081" s="8"/>
    </row>
    <row r="1082" spans="1:27" ht="15.75" customHeight="1">
      <c r="A1082" s="80"/>
      <c r="B1082" s="81"/>
      <c r="C1082" s="81"/>
      <c r="D1082" s="81"/>
      <c r="G1082" s="7"/>
      <c r="H1082" s="7"/>
      <c r="I1082" s="7"/>
      <c r="J1082" s="7"/>
      <c r="K1082" s="7"/>
      <c r="L1082" s="8"/>
      <c r="M1082" s="8"/>
      <c r="N1082" s="8"/>
      <c r="O1082" s="8"/>
      <c r="P1082" s="8"/>
      <c r="Q1082" s="8"/>
      <c r="R1082" s="8"/>
      <c r="S1082" s="8"/>
      <c r="T1082" s="8"/>
      <c r="U1082" s="8"/>
      <c r="V1082" s="8"/>
      <c r="W1082" s="8"/>
      <c r="X1082" s="8"/>
      <c r="Y1082" s="8"/>
      <c r="Z1082" s="8"/>
      <c r="AA1082" s="8"/>
    </row>
  </sheetData>
  <mergeCells count="15">
    <mergeCell ref="B115:F115"/>
    <mergeCell ref="B122:F122"/>
    <mergeCell ref="B125:F125"/>
    <mergeCell ref="A2:F2"/>
    <mergeCell ref="A5:F5"/>
    <mergeCell ref="B7:F7"/>
    <mergeCell ref="B21:F21"/>
    <mergeCell ref="B29:F29"/>
    <mergeCell ref="B50:F50"/>
    <mergeCell ref="B58:F58"/>
    <mergeCell ref="B68:F68"/>
    <mergeCell ref="B82:F82"/>
    <mergeCell ref="B101:F101"/>
    <mergeCell ref="B104:F104"/>
    <mergeCell ref="B109:F109"/>
  </mergeCells>
  <printOptions horizontalCentered="1"/>
  <pageMargins left="0.55617239306923638" right="0.55617239306923638" top="0.23622047244094491" bottom="0.80217172077293719" header="0" footer="0"/>
  <pageSetup paperSize="9"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85"/>
  <sheetViews>
    <sheetView topLeftCell="A127" workbookViewId="0">
      <selection sqref="A1:H1"/>
    </sheetView>
  </sheetViews>
  <sheetFormatPr defaultColWidth="14.453125" defaultRowHeight="15" customHeight="1"/>
  <cols>
    <col min="1" max="1" width="7.453125" customWidth="1"/>
    <col min="2" max="2" width="12.1796875" customWidth="1"/>
    <col min="3" max="3" width="13.453125" customWidth="1"/>
    <col min="4" max="4" width="60.26953125" customWidth="1"/>
    <col min="5" max="5" width="9" customWidth="1"/>
    <col min="6" max="6" width="8.26953125" customWidth="1"/>
    <col min="7" max="7" width="14.453125" customWidth="1"/>
    <col min="8" max="8" width="15.26953125" customWidth="1"/>
    <col min="9" max="9" width="17.26953125" customWidth="1"/>
    <col min="10" max="23" width="8.7265625" customWidth="1"/>
  </cols>
  <sheetData>
    <row r="1" spans="1:23" ht="20">
      <c r="A1" s="471" t="s">
        <v>0</v>
      </c>
      <c r="B1" s="428"/>
      <c r="C1" s="428"/>
      <c r="D1" s="428"/>
      <c r="E1" s="428"/>
      <c r="F1" s="428"/>
      <c r="G1" s="428"/>
      <c r="H1" s="429"/>
      <c r="I1" s="82"/>
    </row>
    <row r="2" spans="1:23" ht="14.5">
      <c r="A2" s="83"/>
      <c r="B2" s="84"/>
      <c r="C2" s="84"/>
      <c r="D2" s="472" t="s">
        <v>440</v>
      </c>
      <c r="E2" s="357"/>
      <c r="F2" s="85"/>
      <c r="G2" s="86"/>
      <c r="H2" s="87" t="s">
        <v>441</v>
      </c>
      <c r="I2" s="82"/>
    </row>
    <row r="3" spans="1:23" ht="14.5">
      <c r="A3" s="88"/>
      <c r="B3" s="13"/>
      <c r="C3" s="10" t="s">
        <v>442</v>
      </c>
      <c r="D3" s="11" t="s">
        <v>443</v>
      </c>
      <c r="E3" s="89"/>
      <c r="F3" s="89"/>
      <c r="G3" s="90"/>
      <c r="H3" s="473" t="s">
        <v>444</v>
      </c>
      <c r="I3" s="82"/>
    </row>
    <row r="4" spans="1:23" ht="15.5">
      <c r="A4" s="88"/>
      <c r="B4" s="13"/>
      <c r="C4" s="10" t="s">
        <v>445</v>
      </c>
      <c r="D4" s="91" t="s">
        <v>446</v>
      </c>
      <c r="E4" s="92"/>
      <c r="F4" s="92"/>
      <c r="G4" s="90"/>
      <c r="H4" s="358"/>
      <c r="I4" s="82"/>
    </row>
    <row r="5" spans="1:23" ht="43.5">
      <c r="A5" s="93"/>
      <c r="B5" s="19"/>
      <c r="C5" s="16" t="s">
        <v>447</v>
      </c>
      <c r="D5" s="474" t="s">
        <v>448</v>
      </c>
      <c r="E5" s="386"/>
      <c r="F5" s="386"/>
      <c r="G5" s="94"/>
      <c r="H5" s="95" t="s">
        <v>449</v>
      </c>
      <c r="I5" s="82"/>
    </row>
    <row r="6" spans="1:23" ht="14.5">
      <c r="A6" s="372" t="s">
        <v>645</v>
      </c>
      <c r="B6" s="373"/>
      <c r="C6" s="373"/>
      <c r="D6" s="373"/>
      <c r="E6" s="373"/>
      <c r="F6" s="373"/>
      <c r="G6" s="373"/>
      <c r="H6" s="374"/>
      <c r="I6" s="82"/>
    </row>
    <row r="7" spans="1:23" ht="14.5">
      <c r="A7" s="96" t="s">
        <v>6</v>
      </c>
      <c r="B7" s="97" t="s">
        <v>451</v>
      </c>
      <c r="C7" s="98" t="s">
        <v>452</v>
      </c>
      <c r="D7" s="98" t="s">
        <v>8</v>
      </c>
      <c r="E7" s="99" t="s">
        <v>453</v>
      </c>
      <c r="F7" s="98" t="s">
        <v>10</v>
      </c>
      <c r="G7" s="98" t="s">
        <v>454</v>
      </c>
      <c r="H7" s="100" t="s">
        <v>455</v>
      </c>
      <c r="I7" s="82"/>
    </row>
    <row r="8" spans="1:23" ht="14.5">
      <c r="A8" s="101">
        <v>1</v>
      </c>
      <c r="B8" s="375" t="str">
        <f>'Memoria ND'!B7</f>
        <v>SERVIÇOS PRELIMINARES</v>
      </c>
      <c r="C8" s="373"/>
      <c r="D8" s="373"/>
      <c r="E8" s="373"/>
      <c r="F8" s="373"/>
      <c r="G8" s="376"/>
      <c r="H8" s="102">
        <f>SUM(H9:H21)</f>
        <v>20681.400000000005</v>
      </c>
      <c r="I8" s="82">
        <f>H8*1.2806</f>
        <v>26484.600840000006</v>
      </c>
      <c r="L8" s="103">
        <v>0</v>
      </c>
    </row>
    <row r="9" spans="1:23" ht="30">
      <c r="A9" s="56" t="str">
        <f>'Memoria ND'!A8</f>
        <v>1.1</v>
      </c>
      <c r="B9" s="104" t="s">
        <v>456</v>
      </c>
      <c r="C9" s="105" t="str">
        <f>' Memoria DESO'!B8</f>
        <v>02.020.0002-A</v>
      </c>
      <c r="D9" s="106" t="str">
        <f>' Memoria DESO'!C8</f>
        <v>PLACA DE IDENTIFICAÇÃO DE OBRA PÚBLICA, TIPO BANNER/PLOTTER, CONSTITUIDA POR LONA E IMPRESSÃO DIGITAL, INCLUSIVE SUPORTES DE MADEIRA. FORNECIMENTO E COLOCAÇÃO</v>
      </c>
      <c r="E9" s="105" t="str">
        <f>' Memoria DESO'!D8</f>
        <v>M2</v>
      </c>
      <c r="F9" s="107">
        <f>' Memoria DESO'!E8</f>
        <v>3</v>
      </c>
      <c r="G9" s="108">
        <f>IF(B9="EMOP", VLOOKUP(C9,'EMOP 02-24'!A:D,4,0),IF(B9="SINAPI",VLOOKUP(C9,'SINAPI 02-24'!A:E,4,0),IF(B9="SCO-RIO",VLOOKUP(C9,'SCO 12-23'!A:B,4,0),VLOOKUP(C9,Cotações!A:D,4,0))))</f>
        <v>252.35</v>
      </c>
      <c r="H9" s="108">
        <f t="shared" ref="H9:H21" si="0">TRUNC(F9*G9,2)</f>
        <v>757.05</v>
      </c>
      <c r="I9" s="82"/>
    </row>
    <row r="10" spans="1:23" ht="30">
      <c r="A10" s="56" t="str">
        <f>'Memoria ND'!A9</f>
        <v>1.2</v>
      </c>
      <c r="B10" s="104" t="s">
        <v>456</v>
      </c>
      <c r="C10" s="105" t="str">
        <f>' Memoria DESO'!B9</f>
        <v>05.006.0002-B</v>
      </c>
      <c r="D10" s="106" t="str">
        <f>' Memoria DESO'!C9</f>
        <v>LOCACAO DE TORRE-ANDAIME TUBULAR SOBRE RODIZIOS,EXCLUSIVE ALUGUEL DOS RODIZIOS,TRANSPORTE DOS ELEMENTOS DA TORRE,PLATAFORMA OU PASSARELA DE PINHO,MONTAGEM E DESMONTAGEM</v>
      </c>
      <c r="E10" s="105" t="str">
        <f>' Memoria DESO'!D9</f>
        <v>MXMES</v>
      </c>
      <c r="F10" s="107">
        <f>' Memoria DESO'!E9</f>
        <v>36</v>
      </c>
      <c r="G10" s="108">
        <f>IF(B10="EMOP", VLOOKUP(C10,'EMOP 02-24'!A:D,4,0),IF(B10="SINAPI",VLOOKUP(C10,'SINAPI 02-24'!A:E,4,0),IF(B10="SCO-RIO",VLOOKUP(C10,'SCO 12-23'!A:B,4,0),VLOOKUP(C10,Cotações!A:D,4,0))))</f>
        <v>31.83</v>
      </c>
      <c r="H10" s="108">
        <f t="shared" si="0"/>
        <v>1145.8800000000001</v>
      </c>
      <c r="I10" s="82"/>
      <c r="K10" s="13"/>
      <c r="L10" s="13"/>
      <c r="M10" s="13"/>
      <c r="N10" s="13"/>
      <c r="O10" s="13"/>
      <c r="P10" s="13"/>
      <c r="Q10" s="13"/>
      <c r="R10" s="13"/>
      <c r="S10" s="13"/>
      <c r="T10" s="13"/>
      <c r="U10" s="13"/>
      <c r="V10" s="13"/>
      <c r="W10" s="13"/>
    </row>
    <row r="11" spans="1:23" ht="20">
      <c r="A11" s="56" t="str">
        <f>'Memoria ND'!A10</f>
        <v>1.3</v>
      </c>
      <c r="B11" s="104" t="s">
        <v>456</v>
      </c>
      <c r="C11" s="105" t="str">
        <f>' Memoria DESO'!B10</f>
        <v>05.006.0010-A</v>
      </c>
      <c r="D11" s="106" t="str">
        <f>' Memoria DESO'!C10</f>
        <v>ALUGUEL DE RODÍZIOS DE FERRO, PARA TORRE TUBULAR. CUSTO PARA 4 RODÍZIOS</v>
      </c>
      <c r="E11" s="105" t="str">
        <f>' Memoria DESO'!D10</f>
        <v>UNXMÊS</v>
      </c>
      <c r="F11" s="107">
        <f>' Memoria DESO'!E10</f>
        <v>12</v>
      </c>
      <c r="G11" s="108">
        <f>IF(B11="EMOP", VLOOKUP(C11,'EMOP 02-24'!A:D,4,0),IF(B11="SINAPI",VLOOKUP(C11,'SINAPI 02-24'!A:E,4,0),IF(B11="SCO-RIO",VLOOKUP(C11,'SCO 12-23'!A:B,4,0),VLOOKUP(C11,Cotações!A:D,4,0))))</f>
        <v>123.28</v>
      </c>
      <c r="H11" s="108">
        <f t="shared" si="0"/>
        <v>1479.36</v>
      </c>
      <c r="I11" s="82"/>
      <c r="K11" s="13"/>
      <c r="L11" s="13"/>
      <c r="M11" s="13"/>
      <c r="N11" s="13"/>
      <c r="O11" s="13"/>
      <c r="P11" s="13"/>
      <c r="Q11" s="13"/>
      <c r="R11" s="13"/>
      <c r="S11" s="13"/>
      <c r="T11" s="13"/>
      <c r="U11" s="13"/>
      <c r="V11" s="13"/>
      <c r="W11" s="13"/>
    </row>
    <row r="12" spans="1:23" ht="30">
      <c r="A12" s="56" t="str">
        <f>'Memoria ND'!A11</f>
        <v>1.4</v>
      </c>
      <c r="B12" s="104" t="s">
        <v>456</v>
      </c>
      <c r="C12" s="105" t="str">
        <f>' Memoria DESO'!B11</f>
        <v>05.007.0007-A</v>
      </c>
      <c r="D12" s="106" t="str">
        <f>' Memoria DESO'!C11</f>
        <v>ALUGUEL DE PASSARELA METALICA, PERFURADA, PARA ANDAIME METALICO TUBULAR, INCLUSIVE TRANSPORTE, CARGA E DESCARGA, EXCLUSIVE ANDAIME TUBULAR E MOVIMENTACAO (VIDE ITEM 05.008.0008)</v>
      </c>
      <c r="E12" s="105" t="str">
        <f>' Memoria DESO'!D11</f>
        <v>M2XMÊS</v>
      </c>
      <c r="F12" s="107">
        <f>' Memoria DESO'!E11</f>
        <v>25.2</v>
      </c>
      <c r="G12" s="108">
        <f>IF(B12="EMOP", VLOOKUP(C12,'EMOP 02-24'!A:D,4,0),IF(B12="SINAPI",VLOOKUP(C12,'SINAPI 02-24'!A:E,4,0),IF(B12="SCO-RIO",VLOOKUP(C12,'SCO 12-23'!A:B,4,0),VLOOKUP(C12,Cotações!A:D,4,0))))</f>
        <v>84</v>
      </c>
      <c r="H12" s="108">
        <f t="shared" si="0"/>
        <v>2116.8000000000002</v>
      </c>
      <c r="I12" s="82"/>
      <c r="K12" s="13"/>
      <c r="L12" s="13"/>
      <c r="M12" s="13"/>
      <c r="N12" s="13"/>
      <c r="O12" s="13"/>
      <c r="P12" s="13"/>
      <c r="Q12" s="13"/>
      <c r="R12" s="13"/>
      <c r="S12" s="13"/>
      <c r="T12" s="13"/>
      <c r="U12" s="13"/>
      <c r="V12" s="13"/>
      <c r="W12" s="13"/>
    </row>
    <row r="13" spans="1:23" ht="20">
      <c r="A13" s="56" t="str">
        <f>'Memoria ND'!A12</f>
        <v>1.5</v>
      </c>
      <c r="B13" s="104" t="s">
        <v>456</v>
      </c>
      <c r="C13" s="105" t="str">
        <f>' Memoria DESO'!B12</f>
        <v>05.008.0001-A</v>
      </c>
      <c r="D13" s="106" t="str">
        <f>' Memoria DESO'!C12</f>
        <v>MONTAGEM E DESMONTAGEM DE ANDAIME COM ELEMENTOS TUBULARES, CONSIDERANDO-SE A ÁREA VERTICAL RECOBERTA</v>
      </c>
      <c r="E13" s="105" t="str">
        <f>' Memoria DESO'!D12</f>
        <v>M2</v>
      </c>
      <c r="F13" s="107">
        <f>' Memoria DESO'!E12</f>
        <v>36</v>
      </c>
      <c r="G13" s="108">
        <f>IF(B13="EMOP", VLOOKUP(C13,'EMOP 02-24'!A:D,4,0),IF(B13="SINAPI",VLOOKUP(C13,'SINAPI 02-24'!A:E,4,0),IF(B13="SCO-RIO",VLOOKUP(C13,'SCO 12-23'!A:B,4,0),VLOOKUP(C13,Cotações!A:D,4,0))))</f>
        <v>6.9</v>
      </c>
      <c r="H13" s="108">
        <f t="shared" si="0"/>
        <v>248.4</v>
      </c>
      <c r="I13" s="82"/>
      <c r="K13" s="13"/>
      <c r="L13" s="13"/>
      <c r="M13" s="13"/>
      <c r="N13" s="13"/>
      <c r="O13" s="13"/>
      <c r="P13" s="13"/>
      <c r="Q13" s="13"/>
      <c r="R13" s="13"/>
      <c r="S13" s="13"/>
      <c r="T13" s="13"/>
      <c r="U13" s="13"/>
      <c r="V13" s="13"/>
      <c r="W13" s="13"/>
    </row>
    <row r="14" spans="1:23" ht="20">
      <c r="A14" s="56" t="str">
        <f>'Memoria ND'!A13</f>
        <v>1.6</v>
      </c>
      <c r="B14" s="104" t="s">
        <v>456</v>
      </c>
      <c r="C14" s="105" t="str">
        <f>' Memoria DESO'!B13</f>
        <v>04.021.0010-A</v>
      </c>
      <c r="D14" s="106" t="str">
        <f>' Memoria DESO'!C13</f>
        <v>CARGA E DESCARGA MANUAL DE ANDAIME TUBULAR, INCLUSIVE TEMPO DE ESPERA DO CAMINHÃO, CONSIDERANDO-SE A ÁREA DE PROJEÇÃO VERTICAL</v>
      </c>
      <c r="E14" s="105" t="str">
        <f>' Memoria DESO'!D13</f>
        <v>M2</v>
      </c>
      <c r="F14" s="107">
        <f>' Memoria DESO'!E13</f>
        <v>9</v>
      </c>
      <c r="G14" s="108">
        <f>IF(B14="EMOP", VLOOKUP(C14,'EMOP 02-24'!A:D,4,0),IF(B14="SINAPI",VLOOKUP(C14,'SINAPI 02-24'!A:E,4,0),IF(B14="SCO-RIO",VLOOKUP(C14,'SCO 12-23'!A:B,4,0),VLOOKUP(C14,Cotações!A:D,4,0))))</f>
        <v>0.95</v>
      </c>
      <c r="H14" s="108">
        <f t="shared" si="0"/>
        <v>8.5500000000000007</v>
      </c>
      <c r="I14" s="82"/>
      <c r="K14" s="13"/>
      <c r="L14" s="13"/>
      <c r="M14" s="13"/>
      <c r="N14" s="13"/>
      <c r="O14" s="13"/>
      <c r="P14" s="13"/>
      <c r="Q14" s="13"/>
      <c r="R14" s="13"/>
      <c r="S14" s="13"/>
      <c r="T14" s="13"/>
      <c r="U14" s="13"/>
      <c r="V14" s="13"/>
      <c r="W14" s="13"/>
    </row>
    <row r="15" spans="1:23" ht="30">
      <c r="A15" s="56" t="str">
        <f>'Memoria ND'!A14</f>
        <v>1.7</v>
      </c>
      <c r="B15" s="104" t="s">
        <v>456</v>
      </c>
      <c r="C15" s="105" t="str">
        <f>' Memoria DESO'!B14</f>
        <v>04.020.0122-A</v>
      </c>
      <c r="D15" s="106" t="str">
        <f>' Memoria DESO'!C14</f>
        <v>TRANSPORTE DE ANDAIME TUBULAR, CONSIDERANDO-SE A ÁREA DE PROJEÇÃO VERTICAL DO ANDAIME, EXCLUSIVE CARGA, DESCARGA E TEMPO DEESPERA DO CAMINHÃO (VIDE ITEM 04.021.0010)</v>
      </c>
      <c r="E15" s="105" t="str">
        <f>' Memoria DESO'!D14</f>
        <v>M2XKM</v>
      </c>
      <c r="F15" s="107">
        <f>' Memoria DESO'!E14</f>
        <v>180</v>
      </c>
      <c r="G15" s="108">
        <f>IF(B15="EMOP", VLOOKUP(C15,'EMOP 02-24'!A:D,4,0),IF(B15="SINAPI",VLOOKUP(C15,'SINAPI 02-24'!A:E,4,0),IF(B15="SCO-RIO",VLOOKUP(C15,'SCO 12-23'!A:B,4,0),VLOOKUP(C15,Cotações!A:D,4,0))))</f>
        <v>0.2</v>
      </c>
      <c r="H15" s="108">
        <f t="shared" si="0"/>
        <v>36</v>
      </c>
      <c r="I15" s="82"/>
      <c r="K15" s="13"/>
      <c r="L15" s="13"/>
      <c r="M15" s="13"/>
      <c r="N15" s="13"/>
      <c r="O15" s="13"/>
      <c r="P15" s="13"/>
      <c r="Q15" s="13"/>
      <c r="R15" s="13"/>
      <c r="S15" s="13"/>
      <c r="T15" s="13"/>
      <c r="U15" s="13"/>
      <c r="V15" s="13"/>
      <c r="W15" s="13"/>
    </row>
    <row r="16" spans="1:23" ht="50">
      <c r="A16" s="56" t="str">
        <f>'Memoria ND'!A15</f>
        <v>1.8</v>
      </c>
      <c r="B16" s="104" t="s">
        <v>456</v>
      </c>
      <c r="C16" s="105" t="str">
        <f>' Memoria DESO'!B15</f>
        <v>02.006.0050-A</v>
      </c>
      <c r="D16" s="106" t="str">
        <f>' Memoria DESO'!C15</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E16" s="105" t="str">
        <f>' Memoria DESO'!D15</f>
        <v>UNXMES</v>
      </c>
      <c r="F16" s="107">
        <f>' Memoria DESO'!E15</f>
        <v>6</v>
      </c>
      <c r="G16" s="108">
        <f>IF(B16="EMOP", VLOOKUP(C16,'EMOP 02-24'!A:D,4,0),IF(B16="SINAPI",VLOOKUP(C16,'SINAPI 02-24'!A:E,4,0),IF(B16="SCO-RIO",VLOOKUP(C16,'SCO 12-23'!A:B,4,0),VLOOKUP(C16,Cotações!A:D,4,0))))</f>
        <v>1300</v>
      </c>
      <c r="H16" s="108">
        <f t="shared" si="0"/>
        <v>7800</v>
      </c>
      <c r="I16" s="82"/>
      <c r="K16" s="13"/>
      <c r="L16" s="13"/>
      <c r="M16" s="13"/>
      <c r="N16" s="13"/>
      <c r="O16" s="13"/>
      <c r="P16" s="13"/>
      <c r="Q16" s="13"/>
      <c r="R16" s="13"/>
      <c r="S16" s="13"/>
      <c r="T16" s="13"/>
      <c r="U16" s="13"/>
      <c r="V16" s="13"/>
      <c r="W16" s="13"/>
    </row>
    <row r="17" spans="1:23" ht="40">
      <c r="A17" s="56" t="str">
        <f>'Memoria ND'!A16</f>
        <v>1.9</v>
      </c>
      <c r="B17" s="104" t="s">
        <v>456</v>
      </c>
      <c r="C17" s="105" t="str">
        <f>' Memoria DESO'!B16</f>
        <v>02.002.0005-A</v>
      </c>
      <c r="D17" s="106" t="str">
        <f>' Memoria DESO'!C16</f>
        <v>TAPUME DE VEDACAO OU PROTECAO,EXECUTADO COM TELHAS TRAPEZOIDAIS DE ACO GALVANIZADO,ESPESSURA DE 0,5MM,ESTAS COM 4 VEZESDE UTILIZACAO,INCLUSIVE ENGRADAMENTO DE MADEIRA,UTILIZADO 2VEZES E PINTURA ESMALTE SINTETICO NA FACE EXTERNA</v>
      </c>
      <c r="E17" s="105" t="str">
        <f>' Memoria DESO'!D16</f>
        <v>M2</v>
      </c>
      <c r="F17" s="107">
        <f>' Memoria DESO'!E16</f>
        <v>88</v>
      </c>
      <c r="G17" s="108">
        <f>IF(B17="EMOP", VLOOKUP(C17,'EMOP 02-24'!A:D,4,0),IF(B17="SINAPI",VLOOKUP(C17,'SINAPI 02-24'!A:E,4,0),IF(B17="SCO-RIO",VLOOKUP(C17,'SCO 12-23'!A:B,4,0),VLOOKUP(C17,Cotações!A:D,4,0))))</f>
        <v>35.659999999999997</v>
      </c>
      <c r="H17" s="108">
        <f t="shared" si="0"/>
        <v>3138.08</v>
      </c>
      <c r="I17" s="82"/>
      <c r="K17" s="13"/>
      <c r="L17" s="13"/>
      <c r="M17" s="13"/>
      <c r="N17" s="13"/>
      <c r="O17" s="13"/>
      <c r="P17" s="13"/>
      <c r="Q17" s="13"/>
      <c r="R17" s="13"/>
      <c r="S17" s="13"/>
      <c r="T17" s="13"/>
      <c r="U17" s="13"/>
      <c r="V17" s="13"/>
      <c r="W17" s="13"/>
    </row>
    <row r="18" spans="1:23" ht="40">
      <c r="A18" s="56" t="str">
        <f>'Memoria ND'!A17</f>
        <v>1.10</v>
      </c>
      <c r="B18" s="104" t="s">
        <v>456</v>
      </c>
      <c r="C18" s="105" t="str">
        <f>' Memoria DESO'!B17</f>
        <v>02.030.0005-A</v>
      </c>
      <c r="D18" s="106" t="str">
        <f>' Memoria DESO'!C17</f>
        <v>PLACA DE SINALIZACAO PREVENTIVA PARA OBRA NA VIA PUBLICA,DEACORDO COM A RESOLUCAO DA PREFEITURA-RJ, COMPREENDENDO FORNECIMENTO E PINTURA DA PLACA E DOS SUPORTES DE MADEIRA.FORNECIMENTO E COLOCACAO</v>
      </c>
      <c r="E18" s="105" t="str">
        <f>' Memoria DESO'!D17</f>
        <v>UN</v>
      </c>
      <c r="F18" s="107">
        <f>' Memoria DESO'!E17</f>
        <v>3</v>
      </c>
      <c r="G18" s="108">
        <f>IF(B18="EMOP", VLOOKUP(C18,'EMOP 02-24'!A:D,4,0),IF(B18="SINAPI",VLOOKUP(C18,'SINAPI 02-24'!A:E,4,0),IF(B18="SCO-RIO",VLOOKUP(C18,'SCO 12-23'!A:B,4,0),VLOOKUP(C18,Cotações!A:D,4,0))))</f>
        <v>97.55</v>
      </c>
      <c r="H18" s="108">
        <f t="shared" si="0"/>
        <v>292.64999999999998</v>
      </c>
      <c r="I18" s="82"/>
      <c r="K18" s="13"/>
      <c r="L18" s="13"/>
      <c r="M18" s="13"/>
      <c r="N18" s="13"/>
      <c r="O18" s="13"/>
      <c r="P18" s="13"/>
      <c r="Q18" s="13"/>
      <c r="R18" s="13"/>
      <c r="S18" s="13"/>
      <c r="T18" s="13"/>
      <c r="U18" s="13"/>
      <c r="V18" s="13"/>
      <c r="W18" s="13"/>
    </row>
    <row r="19" spans="1:23" ht="40">
      <c r="A19" s="56" t="str">
        <f>'Memoria ND'!A18</f>
        <v>1.11</v>
      </c>
      <c r="B19" s="104" t="s">
        <v>456</v>
      </c>
      <c r="C19" s="105" t="str">
        <f>' Memoria DESO'!B18</f>
        <v>01.018.0002-A</v>
      </c>
      <c r="D19" s="106" t="str">
        <f>' Memoria DESO'!C18</f>
        <v>LOCACAO DE OBRA COM APARELHO TOPOGRAFICO SOBRE CERCA DE MARCACAO,INCLUSIVE CONSTRUCAO DESTA E SUA PRE-LOCACAO E O FORNECIMENTO DO MATERIAL E TENDO POR MEDICAO O PERIMETRO A CONSTRUIR</v>
      </c>
      <c r="E19" s="105" t="str">
        <f>' Memoria DESO'!D18</f>
        <v>M</v>
      </c>
      <c r="F19" s="107">
        <f>' Memoria DESO'!E18</f>
        <v>26.34</v>
      </c>
      <c r="G19" s="108">
        <f>IF(B19="EMOP", VLOOKUP(C19,'EMOP 02-24'!A:D,4,0),IF(B19="SINAPI",VLOOKUP(C19,'SINAPI 02-24'!A:E,4,0),IF(B19="SCO-RIO",VLOOKUP(C19,'SCO 12-23'!A:B,4,0),VLOOKUP(C19,Cotações!A:D,4,0))))</f>
        <v>23.98</v>
      </c>
      <c r="H19" s="108">
        <f t="shared" si="0"/>
        <v>631.63</v>
      </c>
      <c r="I19" s="82"/>
      <c r="K19" s="13"/>
      <c r="L19" s="13"/>
      <c r="M19" s="13"/>
      <c r="N19" s="13"/>
      <c r="O19" s="13"/>
      <c r="P19" s="13"/>
      <c r="Q19" s="13"/>
      <c r="R19" s="13"/>
      <c r="S19" s="13"/>
      <c r="T19" s="13"/>
      <c r="U19" s="13"/>
      <c r="V19" s="13"/>
      <c r="W19" s="13"/>
    </row>
    <row r="20" spans="1:23" ht="30">
      <c r="A20" s="56" t="str">
        <f>'Memoria ND'!A19</f>
        <v>1.12</v>
      </c>
      <c r="B20" s="104" t="s">
        <v>456</v>
      </c>
      <c r="C20" s="105" t="str">
        <f>' Memoria DESO'!B19</f>
        <v>02.011.0010-A</v>
      </c>
      <c r="D20" s="106" t="str">
        <f>' Memoria DESO'!C19</f>
        <v>CERCA PROTETORA DE BORDA DE VALA OU OBRA,COM TELA PLASTICA NA COR LARANJA OU AMARELA,CONSIDERANDO 2 VEZES DE UTILIZACAO,INCLUSIVE APOIOS,FORNECIMENTO,COLOCACAO E RETIRADA</v>
      </c>
      <c r="E20" s="105" t="str">
        <f>' Memoria DESO'!D19</f>
        <v>M2</v>
      </c>
      <c r="F20" s="107">
        <f>' Memoria DESO'!E19</f>
        <v>200</v>
      </c>
      <c r="G20" s="108">
        <f>IF(B20="EMOP", VLOOKUP(C20,'EMOP 02-24'!A:D,4,0),IF(B20="SINAPI",VLOOKUP(C20,'SINAPI 02-24'!A:E,4,0),IF(B20="SCO-RIO",VLOOKUP(C20,'SCO 12-23'!A:B,4,0),VLOOKUP(C20,Cotações!A:D,4,0))))</f>
        <v>0.94</v>
      </c>
      <c r="H20" s="108">
        <f t="shared" si="0"/>
        <v>188</v>
      </c>
      <c r="I20" s="82"/>
      <c r="K20" s="13"/>
      <c r="L20" s="13"/>
      <c r="M20" s="13"/>
      <c r="N20" s="13"/>
      <c r="O20" s="13"/>
      <c r="P20" s="13"/>
      <c r="Q20" s="13"/>
      <c r="R20" s="13"/>
      <c r="S20" s="13"/>
      <c r="T20" s="13"/>
      <c r="U20" s="13"/>
      <c r="V20" s="13"/>
      <c r="W20" s="13"/>
    </row>
    <row r="21" spans="1:23" ht="20">
      <c r="A21" s="56" t="str">
        <f>'Memoria ND'!A20</f>
        <v>1.13</v>
      </c>
      <c r="B21" s="104" t="s">
        <v>456</v>
      </c>
      <c r="C21" s="105" t="str">
        <f>' Memoria DESO'!B20</f>
        <v>05.050.0008-A</v>
      </c>
      <c r="D21" s="106" t="str">
        <f>' Memoria DESO'!C20</f>
        <v>PLACA DE INAUGURACAO EM BRONZE COM AS DIMENSOES DE (0,35X0,50)M.FORNECIMENTO E COLOCACAO</v>
      </c>
      <c r="E21" s="105" t="str">
        <f>' Memoria DESO'!D20</f>
        <v>UN</v>
      </c>
      <c r="F21" s="107">
        <f>' Memoria DESO'!E20</f>
        <v>1</v>
      </c>
      <c r="G21" s="108">
        <f>IF(B21="EMOP", VLOOKUP(C21,'EMOP 02-24'!A:D,4,0),IF(B21="SINAPI",VLOOKUP(C21,'SINAPI 02-24'!A:E,4,0),IF(B21="SCO-RIO",VLOOKUP(C21,'SCO 12-23'!A:B,4,0),VLOOKUP(C21,Cotações!A:D,4,0))))</f>
        <v>2839</v>
      </c>
      <c r="H21" s="108">
        <f t="shared" si="0"/>
        <v>2839</v>
      </c>
      <c r="I21" s="82"/>
      <c r="K21" s="13"/>
      <c r="L21" s="13"/>
      <c r="M21" s="13"/>
      <c r="N21" s="13"/>
      <c r="O21" s="13"/>
      <c r="P21" s="13"/>
      <c r="Q21" s="13"/>
      <c r="R21" s="13"/>
      <c r="S21" s="13"/>
      <c r="T21" s="13"/>
      <c r="U21" s="13"/>
      <c r="V21" s="13"/>
      <c r="W21" s="13"/>
    </row>
    <row r="22" spans="1:23" ht="14.5">
      <c r="A22" s="101">
        <f>'Memoria ND'!A21</f>
        <v>2</v>
      </c>
      <c r="B22" s="375" t="str">
        <f>'Memoria ND'!B21</f>
        <v>DEMOLIÇÕES E REMOÇÕES</v>
      </c>
      <c r="C22" s="373"/>
      <c r="D22" s="373"/>
      <c r="E22" s="373"/>
      <c r="F22" s="373"/>
      <c r="G22" s="376"/>
      <c r="H22" s="102">
        <f>SUM(H23:H29)</f>
        <v>28969.129999999997</v>
      </c>
      <c r="I22" s="82">
        <f>H22*1.2806</f>
        <v>37097.867877999997</v>
      </c>
      <c r="K22" s="13"/>
      <c r="L22" s="13"/>
      <c r="M22" s="13"/>
      <c r="N22" s="13"/>
      <c r="O22" s="13"/>
      <c r="P22" s="13"/>
      <c r="Q22" s="13"/>
      <c r="R22" s="13"/>
      <c r="S22" s="13"/>
      <c r="T22" s="13"/>
      <c r="U22" s="13"/>
      <c r="V22" s="13"/>
      <c r="W22" s="13"/>
    </row>
    <row r="23" spans="1:23" ht="20">
      <c r="A23" s="56" t="str">
        <f>'Memoria ND'!A22</f>
        <v>2.1</v>
      </c>
      <c r="B23" s="104" t="s">
        <v>456</v>
      </c>
      <c r="C23" s="105" t="str">
        <f>' Memoria DESO'!B22</f>
        <v>05.001.0070-A</v>
      </c>
      <c r="D23" s="106" t="str">
        <f>' Memoria DESO'!C22</f>
        <v>REMOCAO DE PAVIMENTACAO DE LAJOTAS DE CONCRETO,ALTAMENTE VIBRADO,INTERTRAVADO,PRE-FABRICADO</v>
      </c>
      <c r="E23" s="105" t="str">
        <f>' Memoria DESO'!D22</f>
        <v>M2</v>
      </c>
      <c r="F23" s="107">
        <f>' Memoria DESO'!E22</f>
        <v>713</v>
      </c>
      <c r="G23" s="109">
        <f>IF(B23="EMOP", VLOOKUP(C23,'EMOP 02-24'!A:D,4,0),IF(B23="SINAPI",VLOOKUP(C23,'SINAPI 02-24'!A:E,4,0),IF(B23="SCO-RIO",VLOOKUP(C23,'SCO 12-23'!A:B,4,0),VLOOKUP(C23,Cotações!A:D,4,0))))</f>
        <v>6.03</v>
      </c>
      <c r="H23" s="108">
        <f t="shared" ref="H23:H29" si="1">TRUNC(F23*G23,2)</f>
        <v>4299.3900000000003</v>
      </c>
      <c r="I23" s="82"/>
      <c r="K23" s="13"/>
      <c r="L23" s="13"/>
      <c r="M23" s="13"/>
      <c r="N23" s="13"/>
      <c r="O23" s="13"/>
      <c r="P23" s="13"/>
      <c r="Q23" s="13"/>
      <c r="R23" s="13"/>
      <c r="S23" s="13"/>
      <c r="T23" s="13"/>
      <c r="U23" s="13"/>
      <c r="V23" s="13"/>
      <c r="W23" s="13"/>
    </row>
    <row r="24" spans="1:23" ht="14.5">
      <c r="A24" s="56" t="str">
        <f>'Memoria ND'!A23</f>
        <v>2.2</v>
      </c>
      <c r="B24" s="104" t="s">
        <v>456</v>
      </c>
      <c r="C24" s="105" t="str">
        <f>' Memoria DESO'!B23</f>
        <v>08.012.0001-A</v>
      </c>
      <c r="D24" s="106" t="str">
        <f>' Memoria DESO'!C23</f>
        <v>LEVANTAMENTO E REASSENTAMENTO DE MEIO-FIO</v>
      </c>
      <c r="E24" s="105" t="str">
        <f>' Memoria DESO'!D23</f>
        <v>M</v>
      </c>
      <c r="F24" s="107">
        <f>' Memoria DESO'!E23</f>
        <v>84.68</v>
      </c>
      <c r="G24" s="109">
        <f>IF(B24="EMOP", VLOOKUP(C24,'EMOP 02-24'!A:D,4,0),IF(B24="SINAPI",VLOOKUP(C24,'SINAPI 02-24'!A:E,4,0),IF(B24="SCO-RIO",VLOOKUP(C24,'SCO 12-23'!A:B,4,0),VLOOKUP(C24,Cotações!A:D,4,0))))</f>
        <v>57.69</v>
      </c>
      <c r="H24" s="108">
        <f t="shared" si="1"/>
        <v>4885.18</v>
      </c>
      <c r="I24" s="82"/>
      <c r="K24" s="13"/>
      <c r="L24" s="13"/>
      <c r="M24" s="13"/>
      <c r="N24" s="13"/>
      <c r="O24" s="13"/>
      <c r="P24" s="13"/>
      <c r="Q24" s="13"/>
      <c r="R24" s="13"/>
      <c r="S24" s="13"/>
      <c r="T24" s="13"/>
      <c r="U24" s="13"/>
      <c r="V24" s="13"/>
      <c r="W24" s="13"/>
    </row>
    <row r="25" spans="1:23" ht="20">
      <c r="A25" s="56" t="str">
        <f>'Memoria ND'!A24</f>
        <v>2.3</v>
      </c>
      <c r="B25" s="104" t="s">
        <v>456</v>
      </c>
      <c r="C25" s="105" t="str">
        <f>' Memoria DESO'!B24</f>
        <v>05.001.0043-A</v>
      </c>
      <c r="D25" s="106" t="str">
        <f>' Memoria DESO'!C24</f>
        <v>REMOCAO DE COBERTURA EM TELHAS COLONIAIS,MEDIDA PELA AREA REAL DE COBERTURA,EXCLUSIVE MADEIRAMENTO</v>
      </c>
      <c r="E25" s="105" t="str">
        <f>' Memoria DESO'!D24</f>
        <v>M2</v>
      </c>
      <c r="F25" s="107">
        <f>' Memoria DESO'!E24</f>
        <v>159</v>
      </c>
      <c r="G25" s="109">
        <f>IF(B25="EMOP", VLOOKUP(C25,'EMOP 02-24'!A:D,4,0),IF(B25="SINAPI",VLOOKUP(C25,'SINAPI 02-24'!A:E,4,0),IF(B25="SCO-RIO",VLOOKUP(C25,'SCO 12-23'!A:B,4,0),VLOOKUP(C25,Cotações!A:D,4,0))))</f>
        <v>18.09</v>
      </c>
      <c r="H25" s="108">
        <f t="shared" si="1"/>
        <v>2876.31</v>
      </c>
      <c r="I25" s="82"/>
      <c r="K25" s="13"/>
      <c r="L25" s="13"/>
      <c r="M25" s="13"/>
      <c r="N25" s="13"/>
      <c r="O25" s="13"/>
      <c r="P25" s="13"/>
      <c r="Q25" s="13"/>
      <c r="R25" s="13"/>
      <c r="S25" s="13"/>
      <c r="T25" s="13"/>
      <c r="U25" s="13"/>
      <c r="V25" s="13"/>
      <c r="W25" s="13"/>
    </row>
    <row r="26" spans="1:23" ht="14.5">
      <c r="A26" s="56" t="str">
        <f>'Memoria ND'!A25</f>
        <v>2.4</v>
      </c>
      <c r="B26" s="104" t="s">
        <v>456</v>
      </c>
      <c r="C26" s="105" t="str">
        <f>' Memoria DESO'!B25</f>
        <v>20.012.0020-A</v>
      </c>
      <c r="D26" s="106" t="str">
        <f>' Memoria DESO'!C25</f>
        <v>RECUPERACAO DE MEIO-FIO COM ARGAMASSA DE CIMENTO E AREIA</v>
      </c>
      <c r="E26" s="105" t="str">
        <f>' Memoria DESO'!D25</f>
        <v>M</v>
      </c>
      <c r="F26" s="107">
        <f>' Memoria DESO'!E25</f>
        <v>153.22</v>
      </c>
      <c r="G26" s="109">
        <f>IF(B26="EMOP", VLOOKUP(C26,'EMOP 02-24'!A:D,4,0),IF(B26="SINAPI",VLOOKUP(C26,'SINAPI 02-24'!A:E,4,0),IF(B26="SCO-RIO",VLOOKUP(C26,'SCO 12-23'!A:B,4,0),VLOOKUP(C26,Cotações!A:D,4,0))))</f>
        <v>3.94</v>
      </c>
      <c r="H26" s="108">
        <f t="shared" si="1"/>
        <v>603.67999999999995</v>
      </c>
      <c r="I26" s="82"/>
    </row>
    <row r="27" spans="1:23" ht="30">
      <c r="A27" s="56" t="str">
        <f>'Memoria ND'!A26</f>
        <v>2.5</v>
      </c>
      <c r="B27" s="104" t="s">
        <v>456</v>
      </c>
      <c r="C27" s="105" t="str">
        <f>' Memoria DESO'!B26</f>
        <v>05.002.0001-A</v>
      </c>
      <c r="D27" s="106" t="str">
        <f>' Memoria DESO'!C26</f>
        <v>DEMOLICAO,COM EQUIPAMENTO DE AR COMPRIMIDO,DE PISOS OU PAVIMENTOS DE CONCRETO SIMPLES,INCLUSIVE EMPILHAMENTO LATERAL DENTRO DO CANTEIRO DE SERVICO</v>
      </c>
      <c r="E27" s="105" t="str">
        <f>' Memoria DESO'!D26</f>
        <v>M3</v>
      </c>
      <c r="F27" s="107">
        <f>' Memoria DESO'!E26</f>
        <v>62.21</v>
      </c>
      <c r="G27" s="109">
        <f>IF(B27="EMOP", VLOOKUP(C27,'EMOP 02-24'!A:D,4,0),IF(B27="SINAPI",VLOOKUP(C27,'SINAPI 02-24'!A:E,4,0),IF(B27="SCO-RIO",VLOOKUP(C27,'SCO 12-23'!A:B,4,0),VLOOKUP(C27,Cotações!A:D,4,0))))</f>
        <v>180.15</v>
      </c>
      <c r="H27" s="108">
        <f t="shared" si="1"/>
        <v>11207.13</v>
      </c>
      <c r="I27" s="82"/>
    </row>
    <row r="28" spans="1:23" ht="30">
      <c r="A28" s="56" t="str">
        <f>'Memoria ND'!A27</f>
        <v>2.6</v>
      </c>
      <c r="B28" s="104" t="s">
        <v>456</v>
      </c>
      <c r="C28" s="105" t="str">
        <f>' Memoria DESO'!B27</f>
        <v>19.005.0028-C</v>
      </c>
      <c r="D28" s="106" t="str">
        <f>' Memoria DESO'!C27</f>
        <v>RETROESCAVADEIRA, COM PESO OPERACIONAL EM TORNO DE 7T, MOTORDIESEL EM TORNO DE 75CV, CAPACIDADE APROXIMADA DA CACAMBA DE0,76M3, PROFUNDIDADE DE ESCAVACAO MAXIMA DE 4,00M, INCLUSIVEOPERADOR</v>
      </c>
      <c r="E28" s="105" t="str">
        <f>' Memoria DESO'!D27</f>
        <v>H</v>
      </c>
      <c r="F28" s="107">
        <f>' Memoria DESO'!E27</f>
        <v>24</v>
      </c>
      <c r="G28" s="109">
        <f>IF(B28="EMOP", VLOOKUP(C28,'EMOP 02-24'!A:D,4,0),IF(B28="SINAPI",VLOOKUP(C28,'SINAPI 02-24'!A:E,4,0),IF(B28="SCO-RIO",VLOOKUP(C28,'SCO 12-23'!A:B,4,0),VLOOKUP(C28,Cotações!A:D,4,0))))</f>
        <v>190.95</v>
      </c>
      <c r="H28" s="108">
        <f t="shared" si="1"/>
        <v>4582.8</v>
      </c>
      <c r="I28" s="82"/>
    </row>
    <row r="29" spans="1:23" ht="30">
      <c r="A29" s="56" t="str">
        <f>'Memoria ND'!A28</f>
        <v>2.7</v>
      </c>
      <c r="B29" s="104" t="s">
        <v>456</v>
      </c>
      <c r="C29" s="105" t="str">
        <f>' Memoria DESO'!B28</f>
        <v>19.005.0028-4</v>
      </c>
      <c r="D29" s="106" t="str">
        <f>' Memoria DESO'!C28</f>
        <v>RETROESCAVADEIRA, COM PESO OPERACIONAL EM TORNO DE 7T, MOTORDIESEL EM TORNO DE 75CV, CAPACIDADE APROXIMADA DA CACAMBA DE 0,76M3, PROFUNDIDADE DE ESCAVACAO MAXIMA DE 4,00M, INCLUSIVE OPERADOR</v>
      </c>
      <c r="E29" s="105" t="str">
        <f>' Memoria DESO'!D28</f>
        <v>H</v>
      </c>
      <c r="F29" s="107">
        <f>' Memoria DESO'!E28</f>
        <v>8</v>
      </c>
      <c r="G29" s="109">
        <f>IF(B29="EMOP", VLOOKUP(C29,'EMOP 02-24'!A:D,4,0),IF(B29="SINAPI",VLOOKUP(C29,'SINAPI 02-24'!A:E,4,0),IF(B29="SCO-RIO",VLOOKUP(C29,'SCO 12-23'!A:B,4,0),VLOOKUP(C29,Cotações!A:D,4,0))))</f>
        <v>64.33</v>
      </c>
      <c r="H29" s="108">
        <f t="shared" si="1"/>
        <v>514.64</v>
      </c>
      <c r="I29" s="82"/>
    </row>
    <row r="30" spans="1:23" ht="14.5">
      <c r="A30" s="101">
        <f>'Memoria ND'!A29</f>
        <v>3</v>
      </c>
      <c r="B30" s="375" t="str">
        <f>'Memoria ND'!B29</f>
        <v>CONSTRUÇÃO</v>
      </c>
      <c r="C30" s="373"/>
      <c r="D30" s="373"/>
      <c r="E30" s="373"/>
      <c r="F30" s="373"/>
      <c r="G30" s="376"/>
      <c r="H30" s="102">
        <f>SUM(H31:H50)</f>
        <v>139497.54999999999</v>
      </c>
      <c r="I30" s="82">
        <f>H30*1.2806</f>
        <v>178640.56252999997</v>
      </c>
    </row>
    <row r="31" spans="1:23" ht="30">
      <c r="A31" s="56" t="str">
        <f>'Memoria ND'!A30</f>
        <v>3.1</v>
      </c>
      <c r="B31" s="104" t="s">
        <v>456</v>
      </c>
      <c r="C31" s="105" t="str">
        <f>' Memoria DESO'!B30</f>
        <v>08.020.0030-A</v>
      </c>
      <c r="D31" s="106" t="str">
        <f>' Memoria DESO'!C30</f>
        <v>ASSENTAMENTO DE ARTEFATO DE CONCRETO,SOBRE COLCHAO DE PO-DE-PEDRA,AREIA OU MATERIAL EQUIVALENTE,COM FORNECIMENTO DE TODOS OS MATERIAIS,EXCLUSIVE O ARTEFATO DE CONCRETO,INCLUSIVE REJUNTAMENTO</v>
      </c>
      <c r="E31" s="105" t="str">
        <f>' Memoria DESO'!D30</f>
        <v>M2</v>
      </c>
      <c r="F31" s="107">
        <f>' Memoria DESO'!E30</f>
        <v>625</v>
      </c>
      <c r="G31" s="109">
        <f>IF(B31="EMOP", VLOOKUP(C31,'EMOP 02-24'!A:D,4,0),IF(B31="SINAPI",VLOOKUP(C31,'SINAPI 02-24'!A:E,4,0),IF(B31="SCO-RIO",VLOOKUP(C31,'SCO 12-23'!A:B,4,0),VLOOKUP(C31,Cotações!A:D,4,0))))</f>
        <v>67.02</v>
      </c>
      <c r="H31" s="108">
        <f t="shared" ref="H31:H50" si="2">TRUNC(F31*G31,2)</f>
        <v>41887.5</v>
      </c>
      <c r="I31" s="82"/>
    </row>
    <row r="32" spans="1:23" ht="20">
      <c r="A32" s="56" t="str">
        <f>'Memoria ND'!A31</f>
        <v>3.2</v>
      </c>
      <c r="B32" s="104" t="s">
        <v>456</v>
      </c>
      <c r="C32" s="105" t="str">
        <f>' Memoria DESO'!B31</f>
        <v>58.002.0155-B</v>
      </c>
      <c r="D32" s="106" t="str">
        <f>' Memoria DESO'!C31</f>
        <v>MEIO FIO DE CONC. SIMPLES(FCK=15 MPA), MOLDADO NO LOCAL, TIPO DER-RJ, MED. 0,15M BASE, ALT. 0,30M. FORN., ESCAV E REATER</v>
      </c>
      <c r="E32" s="105" t="str">
        <f>' Memoria DESO'!D31</f>
        <v>M</v>
      </c>
      <c r="F32" s="107">
        <f>' Memoria DESO'!E31</f>
        <v>138</v>
      </c>
      <c r="G32" s="109">
        <f>IF(B32="EMOP", VLOOKUP(C32,'EMOP 02-24'!A:D,4,0),IF(B32="SINAPI",VLOOKUP(C32,'SINAPI 02-24'!A:E,4,0),IF(B32="SCO-RIO",VLOOKUP(C32,'SCO 12-23'!A:B,4,0),VLOOKUP(C32,Cotações!A:D,4,0))))</f>
        <v>77.540000000000006</v>
      </c>
      <c r="H32" s="108">
        <f t="shared" si="2"/>
        <v>10700.52</v>
      </c>
      <c r="I32" s="82"/>
    </row>
    <row r="33" spans="1:9" ht="14.5">
      <c r="A33" s="56" t="str">
        <f>'Memoria ND'!A32</f>
        <v>3.3</v>
      </c>
      <c r="B33" s="104" t="s">
        <v>456</v>
      </c>
      <c r="C33" s="105" t="str">
        <f>' Memoria DESO'!B32</f>
        <v>20.104.0001-A</v>
      </c>
      <c r="D33" s="106" t="str">
        <f>' Memoria DESO'!C32</f>
        <v>SAIBRO,INCLUSIVE TRANSPORTE.FORNECIMENTO</v>
      </c>
      <c r="E33" s="105" t="str">
        <f>' Memoria DESO'!D32</f>
        <v>M3</v>
      </c>
      <c r="F33" s="107">
        <f>' Memoria DESO'!E32</f>
        <v>4.09</v>
      </c>
      <c r="G33" s="109">
        <f>IF(B33="EMOP", VLOOKUP(C33,'EMOP 02-24'!A:D,4,0),IF(B33="SINAPI",VLOOKUP(C33,'SINAPI 02-24'!A:E,4,0),IF(B33="SCO-RIO",VLOOKUP(C33,'SCO 12-23'!A:B,4,0),VLOOKUP(C33,Cotações!A:D,4,0))))</f>
        <v>98</v>
      </c>
      <c r="H33" s="108">
        <f t="shared" si="2"/>
        <v>400.82</v>
      </c>
      <c r="I33" s="82"/>
    </row>
    <row r="34" spans="1:9" ht="40">
      <c r="A34" s="56" t="str">
        <f>'Memoria ND'!A33</f>
        <v>3.4</v>
      </c>
      <c r="B34" s="104" t="s">
        <v>456</v>
      </c>
      <c r="C34" s="105" t="str">
        <f>' Memoria DESO'!B33</f>
        <v>11.023.0005-A</v>
      </c>
      <c r="D34" s="106" t="str">
        <f>' Memoria DESO'!C33</f>
        <v>TELA PARA ESTRUTURA DE CONCRETO ARMADO,FORMADA POR FIOS DEACO CA-60,CRUZADAS E SOLDADAS ENTRE SI,FORMANDO MALHAS QUADRADAS DE FIOS COM DIAMETRO DE 4,2MM E ESPACAMENTO ENTRE ELESDE 10X10CM.FORNECIMENTO</v>
      </c>
      <c r="E34" s="105" t="str">
        <f>' Memoria DESO'!D33</f>
        <v>KG</v>
      </c>
      <c r="F34" s="107">
        <f>' Memoria DESO'!E33</f>
        <v>118.47</v>
      </c>
      <c r="G34" s="109">
        <f>IF(B34="EMOP", VLOOKUP(C34,'EMOP 02-24'!A:D,4,0),IF(B34="SINAPI",VLOOKUP(C34,'SINAPI 02-24'!A:E,4,0),IF(B34="SCO-RIO",VLOOKUP(C34,'SCO 12-23'!A:B,4,0),VLOOKUP(C34,Cotações!A:D,4,0))))</f>
        <v>7.27</v>
      </c>
      <c r="H34" s="108">
        <f t="shared" si="2"/>
        <v>861.27</v>
      </c>
      <c r="I34" s="82"/>
    </row>
    <row r="35" spans="1:9" ht="30">
      <c r="A35" s="56" t="str">
        <f>'Memoria ND'!A34</f>
        <v>3.5</v>
      </c>
      <c r="B35" s="104" t="s">
        <v>456</v>
      </c>
      <c r="C35" s="105" t="str">
        <f>' Memoria DESO'!B34</f>
        <v>03.001.0001-B</v>
      </c>
      <c r="D35" s="106" t="str">
        <f>' Memoria DESO'!C34</f>
        <v>ESCAVACAO MANUAL DE VALA/CAVA EM MATERIAL DE 1ª CATEGORIA (A(AREIA,ARGILA OU PICARRA),ATE 1,50M DE PROFUNDIDADE,EXCLUSIVE ESCORAMENTO E ESGOTAMENTO</v>
      </c>
      <c r="E35" s="105" t="str">
        <f>' Memoria DESO'!D34</f>
        <v>M3</v>
      </c>
      <c r="F35" s="107">
        <f>' Memoria DESO'!E34</f>
        <v>38.29</v>
      </c>
      <c r="G35" s="109">
        <f>IF(B35="EMOP", VLOOKUP(C35,'EMOP 02-24'!A:D,4,0),IF(B35="SINAPI",VLOOKUP(C35,'SINAPI 02-24'!A:E,4,0),IF(B35="SCO-RIO",VLOOKUP(C35,'SCO 12-23'!A:B,4,0),VLOOKUP(C35,Cotações!A:D,4,0))))</f>
        <v>58.65</v>
      </c>
      <c r="H35" s="108">
        <f t="shared" si="2"/>
        <v>2245.6999999999998</v>
      </c>
      <c r="I35" s="82"/>
    </row>
    <row r="36" spans="1:9" ht="30">
      <c r="A36" s="56" t="str">
        <f>'Memoria ND'!A35</f>
        <v>3.6</v>
      </c>
      <c r="B36" s="104" t="s">
        <v>456</v>
      </c>
      <c r="C36" s="105" t="str">
        <f>' Memoria DESO'!B35</f>
        <v>11.003.0020-A</v>
      </c>
      <c r="D36" s="106" t="str">
        <f>' Memoria DESO'!C35</f>
        <v>CONCRETO PARA CAMADAS PREPARATORIAS COM 180KG DE CIMENTO PORM3 DE CONCRETO,INCLUSIVE MATERIAIS,TRANSPORTE,PRODUCAO,LANCAMENTO E ADENSAMENTO</v>
      </c>
      <c r="E36" s="105" t="str">
        <f>' Memoria DESO'!D35</f>
        <v>M3</v>
      </c>
      <c r="F36" s="107">
        <f>' Memoria DESO'!E35</f>
        <v>0.64</v>
      </c>
      <c r="G36" s="109">
        <f>IF(B36="EMOP", VLOOKUP(C36,'EMOP 02-24'!A:D,4,0),IF(B36="SINAPI",VLOOKUP(C36,'SINAPI 02-24'!A:E,4,0),IF(B36="SCO-RIO",VLOOKUP(C36,'SCO 12-23'!A:B,4,0),VLOOKUP(C36,Cotações!A:D,4,0))))</f>
        <v>491.44</v>
      </c>
      <c r="H36" s="108">
        <f t="shared" si="2"/>
        <v>314.52</v>
      </c>
      <c r="I36" s="82"/>
    </row>
    <row r="37" spans="1:9" ht="60">
      <c r="A37" s="56" t="str">
        <f>'Memoria ND'!A36</f>
        <v>3.7</v>
      </c>
      <c r="B37" s="104" t="s">
        <v>456</v>
      </c>
      <c r="C37" s="105" t="str">
        <f>' Memoria DESO'!B36</f>
        <v>11.009.0072-B</v>
      </c>
      <c r="D37" s="106" t="str">
        <f>' Memoria DESO'!C36</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E37" s="105" t="str">
        <f>' Memoria DESO'!D36</f>
        <v>KG</v>
      </c>
      <c r="F37" s="107">
        <f>' Memoria DESO'!E36</f>
        <v>55.2</v>
      </c>
      <c r="G37" s="109">
        <f>IF(B37="EMOP", VLOOKUP(C37,'EMOP 02-24'!A:D,4,0),IF(B37="SINAPI",VLOOKUP(C37,'SINAPI 02-24'!A:E,4,0),IF(B37="SCO-RIO",VLOOKUP(C37,'SCO 12-23'!A:B,4,0),VLOOKUP(C37,Cotações!A:D,4,0))))</f>
        <v>11.31</v>
      </c>
      <c r="H37" s="108">
        <f t="shared" si="2"/>
        <v>624.30999999999995</v>
      </c>
      <c r="I37" s="82"/>
    </row>
    <row r="38" spans="1:9" ht="30">
      <c r="A38" s="56" t="str">
        <f>'Memoria ND'!A37</f>
        <v>3.8</v>
      </c>
      <c r="B38" s="104" t="s">
        <v>456</v>
      </c>
      <c r="C38" s="105" t="str">
        <f>' Memoria DESO'!B37</f>
        <v>11.025.0006-A</v>
      </c>
      <c r="D38" s="106" t="str">
        <f>' Memoria DESO'!C37</f>
        <v>CONCRETO BOMBEADO,FCK=20MPA,COMPREENDENDO O FORNECIMENTO DECONCRETO IMPORTADO DE USINA,COLOCACAO NAS FORMAS,ESPALHAMENTO,ADENSAMENTO MECANICO E ACABAMENTO</v>
      </c>
      <c r="E38" s="105" t="str">
        <f>' Memoria DESO'!D37</f>
        <v>M3</v>
      </c>
      <c r="F38" s="107">
        <f>' Memoria DESO'!E37</f>
        <v>12.26</v>
      </c>
      <c r="G38" s="109">
        <f>IF(B38="EMOP", VLOOKUP(C38,'EMOP 02-24'!A:D,4,0),IF(B38="SINAPI",VLOOKUP(C38,'SINAPI 02-24'!A:E,4,0),IF(B38="SCO-RIO",VLOOKUP(C38,'SCO 12-23'!A:B,4,0),VLOOKUP(C38,Cotações!A:D,4,0))))</f>
        <v>636</v>
      </c>
      <c r="H38" s="108">
        <f t="shared" si="2"/>
        <v>7797.36</v>
      </c>
      <c r="I38" s="82"/>
    </row>
    <row r="39" spans="1:9" ht="20">
      <c r="A39" s="56" t="str">
        <f>'Memoria ND'!A38</f>
        <v>3.9</v>
      </c>
      <c r="B39" s="104" t="s">
        <v>456</v>
      </c>
      <c r="C39" s="105" t="str">
        <f>' Memoria DESO'!B38</f>
        <v>03.015.0014-A</v>
      </c>
      <c r="D39" s="106" t="str">
        <f>' Memoria DESO'!C38</f>
        <v>REATERRO DE VALA/CAVA COM AREIA,INCLUSIVE FORNECIMENTO DO MATERIAL E COMPACTACAO MANUAL</v>
      </c>
      <c r="E39" s="105" t="str">
        <f>' Memoria DESO'!D38</f>
        <v>M3</v>
      </c>
      <c r="F39" s="107">
        <f>' Memoria DESO'!E38</f>
        <v>5.59</v>
      </c>
      <c r="G39" s="109">
        <f>IF(B39="EMOP", VLOOKUP(C39,'EMOP 02-24'!A:D,4,0),IF(B39="SINAPI",VLOOKUP(C39,'SINAPI 02-24'!A:E,4,0),IF(B39="SCO-RIO",VLOOKUP(C39,'SCO 12-23'!A:B,4,0),VLOOKUP(C39,Cotações!A:D,4,0))))</f>
        <v>194.81</v>
      </c>
      <c r="H39" s="108">
        <f t="shared" si="2"/>
        <v>1088.98</v>
      </c>
      <c r="I39" s="82"/>
    </row>
    <row r="40" spans="1:9" ht="30">
      <c r="A40" s="56" t="str">
        <f>'Memoria ND'!A39</f>
        <v>3.10</v>
      </c>
      <c r="B40" s="104" t="s">
        <v>456</v>
      </c>
      <c r="C40" s="105" t="str">
        <f>' Memoria DESO'!B39</f>
        <v>11.004.0020-B</v>
      </c>
      <c r="D40" s="106" t="str">
        <f>' Memoria DESO'!C39</f>
        <v>FORMAS DE MADEIRA DE 3ª PARA MOLDAGEM DE PECAS DE CONCRETO ARMADO COM PARAMENTOS PLANOS,EM LAJES,VIGAS,PAREDES,ETC,SERVINDO A MADEIRA 3 VEZES,INCLUSIVE DESMOLDAGEM,EXCLUSIVE ESCORAMENTO.</v>
      </c>
      <c r="E40" s="105" t="str">
        <f>' Memoria DESO'!D39</f>
        <v>M2</v>
      </c>
      <c r="F40" s="107">
        <f>' Memoria DESO'!E39</f>
        <v>85.09</v>
      </c>
      <c r="G40" s="109">
        <f>IF(B40="EMOP", VLOOKUP(C40,'EMOP 02-24'!A:D,4,0),IF(B40="SINAPI",VLOOKUP(C40,'SINAPI 02-24'!A:E,4,0),IF(B40="SCO-RIO",VLOOKUP(C40,'SCO 12-23'!A:B,4,0),VLOOKUP(C40,Cotações!A:D,4,0))))</f>
        <v>67.73</v>
      </c>
      <c r="H40" s="108">
        <f t="shared" si="2"/>
        <v>5763.14</v>
      </c>
      <c r="I40" s="82"/>
    </row>
    <row r="41" spans="1:9" ht="30">
      <c r="A41" s="56" t="str">
        <f>'Memoria ND'!A40</f>
        <v>3.11</v>
      </c>
      <c r="B41" s="104" t="s">
        <v>456</v>
      </c>
      <c r="C41" s="105" t="str">
        <f>' Memoria DESO'!B40</f>
        <v>11.004.0029-A</v>
      </c>
      <c r="D41" s="106" t="str">
        <f>' Memoria DESO'!C40</f>
        <v>FORMAS DE MADEIRA DE 3ª,COM APROVEITAMENTO DA MADEIRA POR 4VEZES,PARA A MOLDAGEM DE CINTA SOBRE BALDRAME,INCLUSIVE FORNECIMENTO DE MATERIAIS E DESMOLDAGEM</v>
      </c>
      <c r="E41" s="105" t="str">
        <f>' Memoria DESO'!D40</f>
        <v>M2</v>
      </c>
      <c r="F41" s="107">
        <f>' Memoria DESO'!E40</f>
        <v>20.04</v>
      </c>
      <c r="G41" s="109">
        <f>IF(B41="EMOP", VLOOKUP(C41,'EMOP 02-24'!A:D,4,0),IF(B41="SINAPI",VLOOKUP(C41,'SINAPI 02-24'!A:E,4,0),IF(B41="SCO-RIO",VLOOKUP(C41,'SCO 12-23'!A:B,4,0),VLOOKUP(C41,Cotações!A:D,4,0))))</f>
        <v>36.229999999999997</v>
      </c>
      <c r="H41" s="108">
        <f t="shared" si="2"/>
        <v>726.04</v>
      </c>
      <c r="I41" s="82"/>
    </row>
    <row r="42" spans="1:9" ht="50">
      <c r="A42" s="56" t="str">
        <f>'Memoria ND'!A41</f>
        <v>3.12</v>
      </c>
      <c r="B42" s="104" t="s">
        <v>456</v>
      </c>
      <c r="C42" s="105" t="str">
        <f>' Memoria DESO'!B41</f>
        <v>11.030.0020-A</v>
      </c>
      <c r="D42" s="106" t="str">
        <f>' Memoria DESO'!C41</f>
        <v>LAJE PRE-MOLDADA BETA 11,PARA SOBRECARGA ATE 3,5KN/M2 E VAODE 4,40M,CONSIDERANDO VIGOTAS,EPS E ARMADURA NEGATIVA,INCLUSIVE CAPEAMENTO DE 3CM DE ESPESSURA,COM CONCRETO FCK=20MPA E ESCORAMENTO,CONFORME ABNT NBR 14859.FORNECIMENTO E MONTAGEM DO CONJUNTO</v>
      </c>
      <c r="E42" s="105" t="str">
        <f>' Memoria DESO'!D41</f>
        <v>M2</v>
      </c>
      <c r="F42" s="107">
        <f>' Memoria DESO'!E41</f>
        <v>18.59</v>
      </c>
      <c r="G42" s="109">
        <f>IF(B42="EMOP", VLOOKUP(C42,'EMOP 02-24'!A:D,4,0),IF(B42="SINAPI",VLOOKUP(C42,'SINAPI 02-24'!A:E,4,0),IF(B42="SCO-RIO",VLOOKUP(C42,'SCO 12-23'!A:B,4,0),VLOOKUP(C42,Cotações!A:D,4,0))))</f>
        <v>183.52</v>
      </c>
      <c r="H42" s="108">
        <f t="shared" si="2"/>
        <v>3411.63</v>
      </c>
      <c r="I42" s="82"/>
    </row>
    <row r="43" spans="1:9" ht="40">
      <c r="A43" s="56" t="str">
        <f>'Memoria ND'!A42</f>
        <v>3.13</v>
      </c>
      <c r="B43" s="104" t="s">
        <v>456</v>
      </c>
      <c r="C43" s="105" t="str">
        <f>' Memoria DESO'!B42</f>
        <v>09.014.0015-A</v>
      </c>
      <c r="D43" s="106" t="str">
        <f>' Memoria DESO'!C42</f>
        <v>MESA DE JOGOS COM 4 BANCOS,TAMPO DE MESA EM MARMORITE ARMADO,NA COR NATURAL,TENDO NO CENTRO TABULEIRO DE XADREZ EM MARMORITE NAS CORES BRANCA E PRETA,PES(MESA E BANCOS)DE CONCRETOARMADO.FORNECIMENTO E COLOCACAO</v>
      </c>
      <c r="E43" s="105" t="str">
        <f>' Memoria DESO'!D42</f>
        <v>UN</v>
      </c>
      <c r="F43" s="107">
        <f>' Memoria DESO'!E42</f>
        <v>8</v>
      </c>
      <c r="G43" s="109">
        <f>IF(B43="EMOP", VLOOKUP(C43,'EMOP 02-24'!A:D,4,0),IF(B43="SINAPI",VLOOKUP(C43,'SINAPI 02-24'!A:E,4,0),IF(B43="SCO-RIO",VLOOKUP(C43,'SCO 12-23'!A:B,4,0),VLOOKUP(C43,Cotações!A:D,4,0))))</f>
        <v>1775.14</v>
      </c>
      <c r="H43" s="108">
        <f t="shared" si="2"/>
        <v>14201.12</v>
      </c>
      <c r="I43" s="82"/>
    </row>
    <row r="44" spans="1:9" ht="50">
      <c r="A44" s="56" t="str">
        <f>'Memoria ND'!A43</f>
        <v>3.14</v>
      </c>
      <c r="B44" s="104" t="s">
        <v>456</v>
      </c>
      <c r="C44" s="105" t="str">
        <f>' Memoria DESO'!B43</f>
        <v>11.013.0070-B</v>
      </c>
      <c r="D44" s="106" t="str">
        <f>' Memoria DESO'!C43</f>
        <v>CONCRETO ARMADO,FCK=20MPA,INCLUINDO MATERIAIS PARA 1,00M3 DECONCRETO(IMPORTADO DE USINA)ADENSADO E COLOCADO,14,00M2 DEAREA MOLDADA,FORMAS E ESCORAMENTO CONFORME ITENS 11.004.0022E 11.004.0035,60KG DE ACO CA-50,INCLUSIVE MAO-DE-OBRA PARACORTE,DOBRAGEM,MONTAGEM E COLOCACAO NAS FORMAS</v>
      </c>
      <c r="E44" s="105" t="str">
        <f>' Memoria DESO'!D43</f>
        <v>M3</v>
      </c>
      <c r="F44" s="107">
        <f>' Memoria DESO'!E43</f>
        <v>1.02</v>
      </c>
      <c r="G44" s="109">
        <f>IF(B44="EMOP", VLOOKUP(C44,'EMOP 02-24'!A:D,4,0),IF(B44="SINAPI",VLOOKUP(C44,'SINAPI 02-24'!A:E,4,0),IF(B44="SCO-RIO",VLOOKUP(C44,'SCO 12-23'!A:B,4,0),VLOOKUP(C44,Cotações!A:D,4,0))))</f>
        <v>2812.26</v>
      </c>
      <c r="H44" s="108">
        <f t="shared" si="2"/>
        <v>2868.5</v>
      </c>
      <c r="I44" s="82"/>
    </row>
    <row r="45" spans="1:9" ht="20">
      <c r="A45" s="56" t="str">
        <f>'Memoria ND'!A44</f>
        <v>3.15</v>
      </c>
      <c r="B45" s="104" t="s">
        <v>457</v>
      </c>
      <c r="C45" s="105" t="str">
        <f>' Memoria DESO'!B44</f>
        <v>101735</v>
      </c>
      <c r="D45" s="106" t="str">
        <f>' Memoria DESO'!C44</f>
        <v>PISO DE BORRACHA ESPORTIVO, ESPESSURA 15MM, ASSENTADO COM ARGAMASSA. AF_09/2020</v>
      </c>
      <c r="E45" s="105" t="str">
        <f>' Memoria DESO'!D44</f>
        <v>M2</v>
      </c>
      <c r="F45" s="107">
        <f>' Memoria DESO'!E44</f>
        <v>77.260000000000005</v>
      </c>
      <c r="G45" s="111">
        <f>VLOOKUP(C45,'SINAPI 02-24'!A:E,4,0)</f>
        <v>491.95</v>
      </c>
      <c r="H45" s="108">
        <f t="shared" si="2"/>
        <v>38008.050000000003</v>
      </c>
      <c r="I45" s="82"/>
    </row>
    <row r="46" spans="1:9" ht="20">
      <c r="A46" s="56" t="str">
        <f>'Memoria ND'!A45</f>
        <v>3.16</v>
      </c>
      <c r="B46" s="104" t="s">
        <v>456</v>
      </c>
      <c r="C46" s="105" t="str">
        <f>' Memoria DESO'!B45</f>
        <v>18.009.0078-A</v>
      </c>
      <c r="D46" s="106" t="str">
        <f>' Memoria DESO'!C45</f>
        <v>TORNEIRA PARA JARDIM,DE 3/4"X10CM APROXIMADAMENTE,EM METAL CROMADO.FORNECIMENTO</v>
      </c>
      <c r="E46" s="105" t="str">
        <f>' Memoria DESO'!D45</f>
        <v>UN</v>
      </c>
      <c r="F46" s="107">
        <f>' Memoria DESO'!E45</f>
        <v>1</v>
      </c>
      <c r="G46" s="109">
        <f>IF(B46="EMOP", VLOOKUP(C46,'EMOP 02-24'!A:D,4,0),IF(B46="SINAPI",VLOOKUP(C46,'SINAPI 02-24'!A:E,4,0),IF(B46="SCO-RIO",VLOOKUP(C46,'SCO 12-23'!A:B,4,0),VLOOKUP(C46,Cotações!A:D,4,0))))</f>
        <v>25.82</v>
      </c>
      <c r="H46" s="108">
        <f t="shared" si="2"/>
        <v>25.82</v>
      </c>
      <c r="I46" s="82"/>
    </row>
    <row r="47" spans="1:9" ht="30">
      <c r="A47" s="56" t="str">
        <f>'Memoria ND'!A46</f>
        <v>3.17</v>
      </c>
      <c r="B47" s="104" t="s">
        <v>456</v>
      </c>
      <c r="C47" s="105" t="str">
        <f>' Memoria DESO'!B46</f>
        <v>18.007.0065-A</v>
      </c>
      <c r="D47" s="106" t="str">
        <f>' Memoria DESO'!C46</f>
        <v>CHUVEIRO DE LUXO,ARTICULADO,COM BRACO DE 1/2" E 2 REGISTROSDE PRESSAO 1416,DE 1/2",COM CANOPLA E VOLANTE EM METAL CROMADO.FORNECIMENTO</v>
      </c>
      <c r="E47" s="105" t="str">
        <f>' Memoria DESO'!D46</f>
        <v>UN</v>
      </c>
      <c r="F47" s="107">
        <f>' Memoria DESO'!E46</f>
        <v>2</v>
      </c>
      <c r="G47" s="109">
        <f>IF(B47="EMOP", VLOOKUP(C47,'EMOP 02-24'!A:D,4,0),IF(B47="SINAPI",VLOOKUP(C47,'SINAPI 02-24'!A:E,4,0),IF(B47="SCO-RIO",VLOOKUP(C47,'SCO 12-23'!A:B,4,0),VLOOKUP(C47,Cotações!A:D,4,0))))</f>
        <v>188.31</v>
      </c>
      <c r="H47" s="108">
        <f t="shared" si="2"/>
        <v>376.62</v>
      </c>
      <c r="I47" s="82"/>
    </row>
    <row r="48" spans="1:9" ht="40">
      <c r="A48" s="56" t="str">
        <f>'Memoria ND'!A47</f>
        <v>3.18</v>
      </c>
      <c r="B48" s="104" t="s">
        <v>456</v>
      </c>
      <c r="C48" s="105" t="str">
        <f>' Memoria DESO'!B47</f>
        <v>15.004.0045-A</v>
      </c>
      <c r="D48" s="106" t="str">
        <f>' Memoria DESO'!C47</f>
        <v>INSTALACAO E ASSENTAMENTO DE CHUVEIRO(EXCLUSIVE FORNECIMENTODO APARELHO E REGISTRO),COMPREENDENDO:5,00M DE TUBO DE PVCDE 25MM,RALO SECO DE PVC 100MM COM GRELHA,2,00M DE TUBO DE PVC DE 40MM E CONEXOES</v>
      </c>
      <c r="E48" s="105" t="str">
        <f>' Memoria DESO'!D47</f>
        <v>UN</v>
      </c>
      <c r="F48" s="107">
        <f>' Memoria DESO'!E47</f>
        <v>2</v>
      </c>
      <c r="G48" s="109">
        <f>IF(B48="EMOP", VLOOKUP(C48,'EMOP 02-24'!A:D,4,0),IF(B48="SINAPI",VLOOKUP(C48,'SINAPI 02-24'!A:E,4,0),IF(B48="SCO-RIO",VLOOKUP(C48,'SCO 12-23'!A:B,4,0),VLOOKUP(C48,Cotações!A:D,4,0))))</f>
        <v>248.11</v>
      </c>
      <c r="H48" s="108">
        <f t="shared" si="2"/>
        <v>496.22</v>
      </c>
      <c r="I48" s="82"/>
    </row>
    <row r="49" spans="1:9" ht="30">
      <c r="A49" s="56" t="str">
        <f>'Memoria ND'!A48</f>
        <v>3.19</v>
      </c>
      <c r="B49" s="104" t="s">
        <v>456</v>
      </c>
      <c r="C49" s="105" t="str">
        <f>' Memoria DESO'!B48</f>
        <v>15.004.0090-A</v>
      </c>
      <c r="D49" s="106" t="str">
        <f>' Memoria DESO'!C48</f>
        <v>INSTALACAO E COLOCACAO DE TORNEIRA PARA JARDIM OU DE LAVAGEM(EXCLUSIVE FORNECIMENTO DA TORNEIRA),COMPREENDENDO: 2,00M DETUBO DE PVC DE 20MM E CONEXOES</v>
      </c>
      <c r="E49" s="105" t="str">
        <f>' Memoria DESO'!D48</f>
        <v>UN</v>
      </c>
      <c r="F49" s="107">
        <f>' Memoria DESO'!E48</f>
        <v>1</v>
      </c>
      <c r="G49" s="109">
        <f>IF(B49="EMOP", VLOOKUP(C49,'EMOP 02-24'!A:D,4,0),IF(B49="SINAPI",VLOOKUP(C49,'SINAPI 02-24'!A:E,4,0),IF(B49="SCO-RIO",VLOOKUP(C49,'SCO 12-23'!A:B,4,0),VLOOKUP(C49,Cotações!A:D,4,0))))</f>
        <v>164.52</v>
      </c>
      <c r="H49" s="108">
        <f t="shared" si="2"/>
        <v>164.52</v>
      </c>
      <c r="I49" s="82"/>
    </row>
    <row r="50" spans="1:9" ht="14.5">
      <c r="A50" s="56" t="str">
        <f>'Memoria ND'!A49</f>
        <v>3.20</v>
      </c>
      <c r="B50" s="104" t="s">
        <v>456</v>
      </c>
      <c r="C50" s="105" t="str">
        <f>' Memoria DESO'!B49</f>
        <v>COMP03</v>
      </c>
      <c r="D50" s="106" t="str">
        <f>' Memoria DESO'!C49</f>
        <v>MONTAGEM DE ESTRUTURAS EM EUCALIPTO AUTOCLAVADO DESONERADO</v>
      </c>
      <c r="E50" s="105" t="str">
        <f>' Memoria DESO'!D49</f>
        <v>UN</v>
      </c>
      <c r="F50" s="107">
        <f>' Memoria DESO'!E49</f>
        <v>1</v>
      </c>
      <c r="G50" s="109">
        <f>'Composição 1'!F16</f>
        <v>7534.9100000000008</v>
      </c>
      <c r="H50" s="108">
        <f t="shared" si="2"/>
        <v>7534.91</v>
      </c>
      <c r="I50" s="82"/>
    </row>
    <row r="51" spans="1:9" ht="14.5">
      <c r="A51" s="101">
        <f>'Memoria ND'!A50</f>
        <v>4</v>
      </c>
      <c r="B51" s="375" t="str">
        <f>'Memoria ND'!B50</f>
        <v>ALVENARIAS, ACABAMENTOS E RECUPERAÇÃO ESTRUTURAL</v>
      </c>
      <c r="C51" s="373"/>
      <c r="D51" s="373"/>
      <c r="E51" s="373"/>
      <c r="F51" s="373"/>
      <c r="G51" s="376"/>
      <c r="H51" s="102">
        <f>SUM(H52:H58)</f>
        <v>31279.659999999996</v>
      </c>
      <c r="I51" s="82">
        <f>H51*1.2806</f>
        <v>40056.732595999994</v>
      </c>
    </row>
    <row r="52" spans="1:9" ht="40">
      <c r="A52" s="56" t="str">
        <f>'Memoria ND'!A51</f>
        <v>4.1</v>
      </c>
      <c r="B52" s="104" t="s">
        <v>456</v>
      </c>
      <c r="C52" s="105" t="str">
        <f>' Memoria DESO'!B51</f>
        <v>12.005.0010-A</v>
      </c>
      <c r="D52" s="106" t="str">
        <f>' Memoria DESO'!C51</f>
        <v>ALVENARIA DE BLOCOS DE CONCRETO 10X20X40CM,ASSENTES COM ARGAMASSA DE CIMENTO E AREIA,NO TRACO 1:8,EM PAREDES DE 0,10M DEESPESSURA,DE SUPERFICIE CORRIDA,ATE 3,00M DE ALTURA E MEDIDA PELA AREA REAL</v>
      </c>
      <c r="E52" s="105" t="str">
        <f>' Memoria DESO'!D51</f>
        <v>M2</v>
      </c>
      <c r="F52" s="107">
        <f>' Memoria DESO'!E51</f>
        <v>150.72999999999999</v>
      </c>
      <c r="G52" s="109">
        <f>IF(B52="EMOP", VLOOKUP(C52,'EMOP 02-24'!A:D,4,0),IF(B52="SINAPI",VLOOKUP(C52,'SINAPI 02-24'!A:E,4,0),IF(B52="SCO-RIO",VLOOKUP(C52,'SCO 12-23'!A:B,4,0),VLOOKUP(C52,Cotações!A:D,4,0))))</f>
        <v>64.86</v>
      </c>
      <c r="H52" s="108">
        <f t="shared" ref="H52:H58" si="3">TRUNC(F52*G52,2)</f>
        <v>9776.34</v>
      </c>
      <c r="I52" s="82"/>
    </row>
    <row r="53" spans="1:9" ht="20">
      <c r="A53" s="56" t="str">
        <f>'Memoria ND'!A52</f>
        <v>4.2</v>
      </c>
      <c r="B53" s="104" t="s">
        <v>456</v>
      </c>
      <c r="C53" s="105" t="str">
        <f>' Memoria DESO'!B52</f>
        <v>13.001.0026-A</v>
      </c>
      <c r="D53" s="106" t="str">
        <f>' Memoria DESO'!C52</f>
        <v>EMBOCO COM ARGAMASSA DE CIMENTO E AREIA,NO TRACO 1:3 COM 2CMDE ESPESSURA,INCLUSIVE CHAPISCO DE CIMENTO E AREIA,NO TRACO1:3</v>
      </c>
      <c r="E53" s="105" t="str">
        <f>' Memoria DESO'!D52</f>
        <v>M2</v>
      </c>
      <c r="F53" s="107">
        <f>' Memoria DESO'!E52</f>
        <v>273.55</v>
      </c>
      <c r="G53" s="109">
        <f>IF(B53="EMOP", VLOOKUP(C53,'EMOP 02-24'!A:D,4,0),IF(B53="SINAPI",VLOOKUP(C53,'SINAPI 02-24'!A:E,4,0),IF(B53="SCO-RIO",VLOOKUP(C53,'SCO 12-23'!A:B,4,0),VLOOKUP(C53,Cotações!A:D,4,0))))</f>
        <v>33.700000000000003</v>
      </c>
      <c r="H53" s="108">
        <f t="shared" si="3"/>
        <v>9218.6299999999992</v>
      </c>
      <c r="I53" s="82"/>
    </row>
    <row r="54" spans="1:9" ht="20">
      <c r="A54" s="56" t="str">
        <f>'Memoria ND'!A53</f>
        <v>4.3</v>
      </c>
      <c r="B54" s="104" t="s">
        <v>456</v>
      </c>
      <c r="C54" s="105" t="str">
        <f>' Memoria DESO'!B53</f>
        <v>13.301.0125-B</v>
      </c>
      <c r="D54" s="106" t="str">
        <f>' Memoria DESO'!C53</f>
        <v>CONTRAPISO,BASE OU CAMADA REGULARIZADORA,EXECUTADA COM ARGAMASSA DE CIMENTO E AREIA,NO TRACO 1:4,NA ESPESSURA DE 3CM</v>
      </c>
      <c r="E54" s="105" t="str">
        <f>' Memoria DESO'!D53</f>
        <v>M2</v>
      </c>
      <c r="F54" s="107">
        <f>' Memoria DESO'!E53</f>
        <v>43.64</v>
      </c>
      <c r="G54" s="109">
        <f>IF(B54="EMOP", VLOOKUP(C54,'EMOP 02-24'!A:D,4,0),IF(B54="SINAPI",VLOOKUP(C54,'SINAPI 02-24'!A:E,4,0),IF(B54="SCO-RIO",VLOOKUP(C54,'SCO 12-23'!A:B,4,0),VLOOKUP(C54,Cotações!A:D,4,0))))</f>
        <v>35.590000000000003</v>
      </c>
      <c r="H54" s="108">
        <f t="shared" si="3"/>
        <v>1553.14</v>
      </c>
      <c r="I54" s="82"/>
    </row>
    <row r="55" spans="1:9" ht="40">
      <c r="A55" s="56" t="str">
        <f>'Memoria ND'!A54</f>
        <v>4.4</v>
      </c>
      <c r="B55" s="104" t="s">
        <v>456</v>
      </c>
      <c r="C55" s="105" t="str">
        <f>' Memoria DESO'!B54</f>
        <v>13.330.0075-A</v>
      </c>
      <c r="D55" s="106" t="str">
        <f>' Memoria DESO'!C54</f>
        <v>REVESTIMENTO DE PISO COM LADRILHO CERAMICO,ANTIDERRAPANTE,COM MEDIDAS EM TORNO DE (45X45)CM,RESISTENCIA A ABRASAO P.E.I.-IV,ASSENTES EM SUPERFICIE COM NATA DE CIMENTO SOBRE ARGAMASSA DE CIMENTO,AREIA E SAIBRO,NO TRACO 1:3:3,REJUNTAMENTO COM CIMENTO BRANCO E CORANTE</v>
      </c>
      <c r="E55" s="105" t="str">
        <f>' Memoria DESO'!D54</f>
        <v>M2</v>
      </c>
      <c r="F55" s="107">
        <f>' Memoria DESO'!E54</f>
        <v>43.64</v>
      </c>
      <c r="G55" s="109">
        <f>IF(B55="EMOP", VLOOKUP(C55,'EMOP 02-24'!A:D,4,0),IF(B55="SINAPI",VLOOKUP(C55,'SINAPI 02-24'!A:E,4,0),IF(B55="SCO-RIO",VLOOKUP(C55,'SCO 12-23'!A:B,4,0),VLOOKUP(C55,Cotações!A:D,4,0))))</f>
        <v>79.05</v>
      </c>
      <c r="H55" s="108">
        <f t="shared" si="3"/>
        <v>3449.74</v>
      </c>
      <c r="I55" s="82"/>
    </row>
    <row r="56" spans="1:9" ht="20">
      <c r="A56" s="56" t="str">
        <f>'Memoria ND'!A55</f>
        <v>4.5</v>
      </c>
      <c r="B56" s="104" t="s">
        <v>456</v>
      </c>
      <c r="C56" s="105" t="str">
        <f>' Memoria DESO'!B55</f>
        <v>13.330.0100-A</v>
      </c>
      <c r="D56" s="106" t="str">
        <f>' Memoria DESO'!C55</f>
        <v>RODAPE COM LADRILHO CERAMICO,COM 7,5 A 10CM DE ALTURA,ASSENTE CONFORME ITEM 13.025.0016</v>
      </c>
      <c r="E56" s="105" t="str">
        <f>' Memoria DESO'!D55</f>
        <v>M</v>
      </c>
      <c r="F56" s="107">
        <f>' Memoria DESO'!E55</f>
        <v>34.75</v>
      </c>
      <c r="G56" s="109">
        <f>IF(B56="EMOP", VLOOKUP(C56,'EMOP 02-24'!A:D,4,0),IF(B56="SINAPI",VLOOKUP(C56,'SINAPI 02-24'!A:E,4,0),IF(B56="SCO-RIO",VLOOKUP(C56,'SCO 12-23'!A:B,4,0),VLOOKUP(C56,Cotações!A:D,4,0))))</f>
        <v>34.92</v>
      </c>
      <c r="H56" s="108">
        <f t="shared" si="3"/>
        <v>1213.47</v>
      </c>
      <c r="I56" s="82"/>
    </row>
    <row r="57" spans="1:9" ht="30">
      <c r="A57" s="56" t="str">
        <f>'Memoria ND'!A56</f>
        <v>4.6</v>
      </c>
      <c r="B57" s="104" t="s">
        <v>456</v>
      </c>
      <c r="C57" s="105" t="str">
        <f>' Memoria DESO'!B56</f>
        <v>14.002.0250-A</v>
      </c>
      <c r="D57" s="106" t="str">
        <f>' Memoria DESO'!C56</f>
        <v>ESCADA DE MARINHEIRO,COM LARGURA DE 0,40M,EXECUTADA EM BARRAS DE FERRO DE 1.1/2"X1/4",SENDO OS DEGRAUS EM FERRO REDONDODE 5/8",ESPACADOS DE 30CM.FORNECIMENTO E COLOCACAO</v>
      </c>
      <c r="E57" s="105" t="str">
        <f>' Memoria DESO'!D56</f>
        <v>M</v>
      </c>
      <c r="F57" s="107">
        <f>' Memoria DESO'!E56</f>
        <v>2.8</v>
      </c>
      <c r="G57" s="109">
        <f>IF(B57="EMOP", VLOOKUP(C57,'EMOP 02-24'!A:D,4,0),IF(B57="SINAPI",VLOOKUP(C57,'SINAPI 02-24'!A:E,4,0),IF(B57="SCO-RIO",VLOOKUP(C57,'SCO 12-23'!A:B,4,0),VLOOKUP(C57,Cotações!A:D,4,0))))</f>
        <v>482.65</v>
      </c>
      <c r="H57" s="108">
        <f t="shared" si="3"/>
        <v>1351.42</v>
      </c>
      <c r="I57" s="82"/>
    </row>
    <row r="58" spans="1:9" ht="40">
      <c r="A58" s="56" t="str">
        <f>'Memoria ND'!A57</f>
        <v>4.7</v>
      </c>
      <c r="B58" s="104" t="s">
        <v>456</v>
      </c>
      <c r="C58" s="105" t="str">
        <f>' Memoria DESO'!B57</f>
        <v>13.026.0011-A</v>
      </c>
      <c r="D58" s="106" t="str">
        <f>' Memoria DESO'!C57</f>
        <v>REVESTIMENTO DE PAREDES COM AZULEJO BRANCO 15X15CM,QUALIDADE EXTRA,ASSENTES COM NATA DE CIMENTO COMUM,TENDO JUNTAS CORRIDAS COM 2MM,REJUNTADAS COM PASTA DE CIMENTO BRANCO,EXCLUSIVE CHAPISCO E EMBOCO</v>
      </c>
      <c r="E58" s="105" t="str">
        <f>' Memoria DESO'!D57</f>
        <v>M2</v>
      </c>
      <c r="F58" s="107">
        <f>' Memoria DESO'!E57</f>
        <v>59.64</v>
      </c>
      <c r="G58" s="109">
        <f>IF(B58="EMOP", VLOOKUP(C58,'EMOP 02-24'!A:D,4,0),IF(B58="SINAPI",VLOOKUP(C58,'SINAPI 02-24'!A:E,4,0),IF(B58="SCO-RIO",VLOOKUP(C58,'SCO 12-23'!A:B,4,0),VLOOKUP(C58,Cotações!A:D,4,0))))</f>
        <v>79.09</v>
      </c>
      <c r="H58" s="108">
        <f t="shared" si="3"/>
        <v>4716.92</v>
      </c>
      <c r="I58" s="82"/>
    </row>
    <row r="59" spans="1:9" ht="14.5">
      <c r="A59" s="101">
        <f>'Memoria ND'!A58</f>
        <v>5</v>
      </c>
      <c r="B59" s="375" t="str">
        <f>'Memoria ND'!B58</f>
        <v>PORTAS, DIVISÓRIAS E ESQUADRIAS</v>
      </c>
      <c r="C59" s="373"/>
      <c r="D59" s="373"/>
      <c r="E59" s="373"/>
      <c r="F59" s="373"/>
      <c r="G59" s="376"/>
      <c r="H59" s="102">
        <f>SUM(H60:H68)</f>
        <v>14060.920000000002</v>
      </c>
      <c r="I59" s="82">
        <f>H59*1.2806</f>
        <v>18006.414152000001</v>
      </c>
    </row>
    <row r="60" spans="1:9" ht="30">
      <c r="A60" s="110" t="str">
        <f>'Memoria ND'!A59</f>
        <v>5.1</v>
      </c>
      <c r="B60" s="104" t="s">
        <v>456</v>
      </c>
      <c r="C60" s="105" t="str">
        <f>' Memoria DESO'!B59</f>
        <v>14.006.0010-A</v>
      </c>
      <c r="D60" s="106" t="str">
        <f>' Memoria DESO'!C59</f>
        <v>PORTA DE MADEIRA DE LEI EM COMPENSADO DE 80X210X3,5CM FOLHEADA NAS 2 FACES,ADUELA DE 13X3CM E ALIZARES DE 5X2CM,EXCLUSIVE FERRAGENS.FORNECIMENTO E COLOCACAO</v>
      </c>
      <c r="E60" s="105" t="str">
        <f>' Memoria DESO'!D59</f>
        <v>UN</v>
      </c>
      <c r="F60" s="107">
        <f>' Memoria DESO'!E59</f>
        <v>4</v>
      </c>
      <c r="G60" s="109">
        <f>IF(B60="EMOP", VLOOKUP(C60,'EMOP 02-24'!A:D,4,0),IF(B60="SINAPI",VLOOKUP(C60,'SINAPI 02-24'!A:E,4,0),IF(B60="SCO-RIO",VLOOKUP(C60,'SCO 12-23'!A:B,4,0),VLOOKUP(C60,Cotações!A:D,4,0))))</f>
        <v>613.82000000000005</v>
      </c>
      <c r="H60" s="108">
        <f t="shared" ref="H60:H68" si="4">TRUNC(F60*G60,2)</f>
        <v>2455.2800000000002</v>
      </c>
      <c r="I60" s="82"/>
    </row>
    <row r="61" spans="1:9" ht="30">
      <c r="A61" s="110" t="str">
        <f>'Memoria ND'!A60</f>
        <v>5.2</v>
      </c>
      <c r="B61" s="104" t="s">
        <v>456</v>
      </c>
      <c r="C61" s="105" t="str">
        <f>' Memoria DESO'!B60</f>
        <v>14.006.0014-A</v>
      </c>
      <c r="D61" s="106" t="str">
        <f>' Memoria DESO'!C60</f>
        <v>PORTA DE MADEIRA DE LEI EM COMPENSADO DE 60X210X3,5CM FOLHEADA NAS 2 FACES,ADUELA DE 13X3CM E ALIZARES DE 5X2CM,EXCLUSIVE FERRAGENS.FORNECIMENTO E COLOCACAO</v>
      </c>
      <c r="E61" s="105" t="str">
        <f>' Memoria DESO'!D60</f>
        <v>UN</v>
      </c>
      <c r="F61" s="107">
        <f>' Memoria DESO'!E60</f>
        <v>1</v>
      </c>
      <c r="G61" s="109">
        <f>IF(B61="EMOP", VLOOKUP(C61,'EMOP 02-24'!A:D,4,0),IF(B61="SINAPI",VLOOKUP(C61,'SINAPI 02-24'!A:E,4,0),IF(B61="SCO-RIO",VLOOKUP(C61,'SCO 12-23'!A:B,4,0),VLOOKUP(C61,Cotações!A:D,4,0))))</f>
        <v>603.02</v>
      </c>
      <c r="H61" s="108">
        <f t="shared" si="4"/>
        <v>603.02</v>
      </c>
      <c r="I61" s="82"/>
    </row>
    <row r="62" spans="1:9" ht="20">
      <c r="A62" s="110" t="str">
        <f>'Memoria ND'!A61</f>
        <v>5.3</v>
      </c>
      <c r="B62" s="104" t="s">
        <v>456</v>
      </c>
      <c r="C62" s="105" t="str">
        <f>' Memoria DESO'!B61</f>
        <v>14.003.0070-A</v>
      </c>
      <c r="D62" s="106" t="str">
        <f>' Memoria DESO'!C61</f>
        <v>JANELA BASCULANTE DE ALUMINIO ANODIZADO AO NATURAL,COM 1 ORDEM E BASCULA INFERIOR FIXA,EM PERFIS SERIE 28.FORNECIMENTO ECOLOCACAO</v>
      </c>
      <c r="E62" s="105" t="str">
        <f>' Memoria DESO'!D61</f>
        <v>M2</v>
      </c>
      <c r="F62" s="107">
        <f>' Memoria DESO'!E61</f>
        <v>1.8</v>
      </c>
      <c r="G62" s="109">
        <f>IF(B62="EMOP", VLOOKUP(C62,'EMOP 02-24'!A:D,4,0),IF(B62="SINAPI",VLOOKUP(C62,'SINAPI 02-24'!A:E,4,0),IF(B62="SCO-RIO",VLOOKUP(C62,'SCO 12-23'!A:B,4,0),VLOOKUP(C62,Cotações!A:D,4,0))))</f>
        <v>422.68</v>
      </c>
      <c r="H62" s="108">
        <f t="shared" si="4"/>
        <v>760.82</v>
      </c>
      <c r="I62" s="82"/>
    </row>
    <row r="63" spans="1:9" ht="14.5">
      <c r="A63" s="110" t="str">
        <f>'Memoria ND'!A62</f>
        <v>5.4</v>
      </c>
      <c r="B63" s="104" t="s">
        <v>456</v>
      </c>
      <c r="C63" s="105" t="str">
        <f>' Memoria DESO'!B62</f>
        <v>14.004.0048-A</v>
      </c>
      <c r="D63" s="106" t="str">
        <f>' Memoria DESO'!C62</f>
        <v>VIDRO JATEADO COM 4MM DE ESPESSURA.FORNECIMENTO E COLOCACAO</v>
      </c>
      <c r="E63" s="105" t="str">
        <f>' Memoria DESO'!D62</f>
        <v>M2</v>
      </c>
      <c r="F63" s="107">
        <f>' Memoria DESO'!E62</f>
        <v>1.8</v>
      </c>
      <c r="G63" s="109">
        <f>IF(B63="EMOP", VLOOKUP(C63,'EMOP 02-24'!A:D,4,0),IF(B63="SINAPI",VLOOKUP(C63,'SINAPI 02-24'!A:E,4,0),IF(B63="SCO-RIO",VLOOKUP(C63,'SCO 12-23'!A:B,4,0),VLOOKUP(C63,Cotações!A:D,4,0))))</f>
        <v>228.1</v>
      </c>
      <c r="H63" s="108">
        <f t="shared" si="4"/>
        <v>410.58</v>
      </c>
      <c r="I63" s="82"/>
    </row>
    <row r="64" spans="1:9" ht="20">
      <c r="A64" s="110" t="str">
        <f>'Memoria ND'!A63</f>
        <v>5.5</v>
      </c>
      <c r="B64" s="104" t="s">
        <v>456</v>
      </c>
      <c r="C64" s="105" t="str">
        <f>' Memoria DESO'!B63</f>
        <v>14.003.0061-A</v>
      </c>
      <c r="D64" s="106" t="str">
        <f>' Memoria DESO'!C63</f>
        <v>JANELA DE ALUMINIO ANODIZADO AO NATURAL,TIPO PIVOTANTE,COM PAINEL PIVOTANTE VERTICAL,EM PERFIS SERIE 28. FORNECIMENTO ECOLOCACAO</v>
      </c>
      <c r="E64" s="105" t="str">
        <f>' Memoria DESO'!D63</f>
        <v>M2</v>
      </c>
      <c r="F64" s="107">
        <f>' Memoria DESO'!E63</f>
        <v>8.6999999999999993</v>
      </c>
      <c r="G64" s="109">
        <f>IF(B64="EMOP", VLOOKUP(C64,'EMOP 02-24'!A:D,4,0),IF(B64="SINAPI",VLOOKUP(C64,'SINAPI 02-24'!A:E,4,0),IF(B64="SCO-RIO",VLOOKUP(C64,'SCO 12-23'!A:B,4,0),VLOOKUP(C64,Cotações!A:D,4,0))))</f>
        <v>610.76</v>
      </c>
      <c r="H64" s="108">
        <f t="shared" si="4"/>
        <v>5313.61</v>
      </c>
      <c r="I64" s="82"/>
    </row>
    <row r="65" spans="1:9" ht="50">
      <c r="A65" s="110" t="str">
        <f>'Memoria ND'!A64</f>
        <v>5.6</v>
      </c>
      <c r="B65" s="104" t="s">
        <v>456</v>
      </c>
      <c r="C65" s="105" t="str">
        <f>' Memoria DESO'!B64</f>
        <v>14.006.0353-A</v>
      </c>
      <c r="D65" s="106" t="str">
        <f>' Memoria DESO'!C64</f>
        <v>GUARDA-CORPO DE MADEIRA DE LEI APARELHADA,NA ALTURA UTIL DE1,00M,ENGASTADO 5CM NO CONCRETO,INTERCALADO POR MONTANTES DE7,5CMX11,25CM/3"X4.1/2",COM ESPACAMENTO DE 1,00M,FORMANDO MODULOS "X",PARA CONTRAVENTAMENTO,COM PECAS DE 3,75CMX7,5CM/1.1/2"X3".FORNECIMENTO E COLOCACAO</v>
      </c>
      <c r="E65" s="105" t="str">
        <f>' Memoria DESO'!D64</f>
        <v>M</v>
      </c>
      <c r="F65" s="107">
        <f>' Memoria DESO'!E64</f>
        <v>6.45</v>
      </c>
      <c r="G65" s="109">
        <f>IF(B65="EMOP", VLOOKUP(C65,'EMOP 02-24'!A:D,4,0),IF(B65="SINAPI",VLOOKUP(C65,'SINAPI 02-24'!A:E,4,0),IF(B65="SCO-RIO",VLOOKUP(C65,'SCO 12-23'!A:B,4,0),VLOOKUP(C65,Cotações!A:D,4,0))))</f>
        <v>195.39</v>
      </c>
      <c r="H65" s="108">
        <f t="shared" si="4"/>
        <v>1260.26</v>
      </c>
      <c r="I65" s="82"/>
    </row>
    <row r="66" spans="1:9" ht="40">
      <c r="A66" s="110" t="str">
        <f>'Memoria ND'!A65</f>
        <v>5.7</v>
      </c>
      <c r="B66" s="104" t="s">
        <v>456</v>
      </c>
      <c r="C66" s="105" t="str">
        <f>' Memoria DESO'!B65</f>
        <v>14.007.0170-A</v>
      </c>
      <c r="D66" s="106" t="str">
        <f>' Memoria DESO'!C65</f>
        <v>FERRAGENS PARA PORTAS(CONJUNTO COMPLETO) DE 2 FOLHAS DE VIDRO TEMPERADO DE 10MM,CONSTANDO DE FORNECIMENTO SEM COLOCACAO(ESTA INCLUIDA NO FORNECIMENTO E COLOCACAO DO VIDRO),EXCLUSIVE MOLA HIDRAULICA DE PISO(VIDE ITEM 14.007.0190)</v>
      </c>
      <c r="E66" s="105" t="str">
        <f>' Memoria DESO'!D65</f>
        <v>UN</v>
      </c>
      <c r="F66" s="107">
        <f>' Memoria DESO'!E65</f>
        <v>1</v>
      </c>
      <c r="G66" s="109">
        <f>IF(B66="EMOP", VLOOKUP(C66,'EMOP 02-24'!A:D,4,0),IF(B66="SINAPI",VLOOKUP(C66,'SINAPI 02-24'!A:E,4,0),IF(B66="SCO-RIO",VLOOKUP(C66,'SCO 12-23'!A:B,4,0),VLOOKUP(C66,Cotações!A:D,4,0))))</f>
        <v>445.02</v>
      </c>
      <c r="H66" s="108">
        <f t="shared" si="4"/>
        <v>445.02</v>
      </c>
      <c r="I66" s="82"/>
    </row>
    <row r="67" spans="1:9" ht="20">
      <c r="A67" s="110" t="str">
        <f>'Memoria ND'!A66</f>
        <v>5.8</v>
      </c>
      <c r="B67" s="104" t="s">
        <v>456</v>
      </c>
      <c r="C67" s="105" t="str">
        <f>' Memoria DESO'!B66</f>
        <v>14.004.0120-A</v>
      </c>
      <c r="D67" s="106" t="str">
        <f>' Memoria DESO'!C66</f>
        <v>VIDRO TEMPERADO INCOLOR,10MM DE ESPESSURA,PARA PORTAS OU PAINEIS FIXOS,EXCLUSIVE FERRAGENS.FORNECIMENTO E COLOCACAO</v>
      </c>
      <c r="E67" s="105" t="str">
        <f>' Memoria DESO'!D66</f>
        <v>M2</v>
      </c>
      <c r="F67" s="107">
        <f>' Memoria DESO'!E66</f>
        <v>2.52</v>
      </c>
      <c r="G67" s="109">
        <f>IF(B67="EMOP", VLOOKUP(C67,'EMOP 02-24'!A:D,4,0),IF(B67="SINAPI",VLOOKUP(C67,'SINAPI 02-24'!A:E,4,0),IF(B67="SCO-RIO",VLOOKUP(C67,'SCO 12-23'!A:B,4,0),VLOOKUP(C67,Cotações!A:D,4,0))))</f>
        <v>522.37</v>
      </c>
      <c r="H67" s="108">
        <f t="shared" si="4"/>
        <v>1316.37</v>
      </c>
      <c r="I67" s="82"/>
    </row>
    <row r="68" spans="1:9" ht="20">
      <c r="A68" s="110" t="str">
        <f>'Memoria ND'!A67</f>
        <v>5.9</v>
      </c>
      <c r="B68" s="104" t="s">
        <v>456</v>
      </c>
      <c r="C68" s="105" t="str">
        <f>' Memoria DESO'!B67</f>
        <v>14.004.0025-A</v>
      </c>
      <c r="D68" s="106" t="str">
        <f>' Memoria DESO'!C67</f>
        <v>VIDRO PLANO TRANSPARENTE,COMUM,DE 6MM DE ESPESSURA.FORNECIMENTO E COLOCACAO</v>
      </c>
      <c r="E68" s="105" t="str">
        <f>' Memoria DESO'!D67</f>
        <v>M2</v>
      </c>
      <c r="F68" s="107">
        <f>' Memoria DESO'!E67</f>
        <v>8.6999999999999993</v>
      </c>
      <c r="G68" s="109">
        <f>IF(B68="EMOP", VLOOKUP(C68,'EMOP 02-24'!A:D,4,0),IF(B68="SINAPI",VLOOKUP(C68,'SINAPI 02-24'!A:E,4,0),IF(B68="SCO-RIO",VLOOKUP(C68,'SCO 12-23'!A:B,4,0),VLOOKUP(C68,Cotações!A:D,4,0))))</f>
        <v>171.95</v>
      </c>
      <c r="H68" s="108">
        <f t="shared" si="4"/>
        <v>1495.96</v>
      </c>
      <c r="I68" s="82"/>
    </row>
    <row r="69" spans="1:9" ht="14.5">
      <c r="A69" s="101">
        <f>'Memoria ND'!A68</f>
        <v>6</v>
      </c>
      <c r="B69" s="375" t="str">
        <f>'Memoria ND'!B68</f>
        <v xml:space="preserve"> INSTALAÇÕES ELÉTRICAS</v>
      </c>
      <c r="C69" s="373"/>
      <c r="D69" s="373"/>
      <c r="E69" s="373"/>
      <c r="F69" s="373"/>
      <c r="G69" s="376"/>
      <c r="H69" s="102">
        <f>SUM(H70:H82)</f>
        <v>11106.579999999998</v>
      </c>
      <c r="I69" s="82">
        <f>H69*1.2806</f>
        <v>14223.086347999997</v>
      </c>
    </row>
    <row r="70" spans="1:9" ht="30">
      <c r="A70" s="56" t="str">
        <f>'Memoria ND'!A69</f>
        <v>6.1</v>
      </c>
      <c r="B70" s="104" t="s">
        <v>456</v>
      </c>
      <c r="C70" s="105" t="str">
        <f>' Memoria DESO'!B69</f>
        <v>15.008.0090-A</v>
      </c>
      <c r="D70" s="106" t="str">
        <f>' Memoria DESO'!C69</f>
        <v>CABO DE COBRE FLEXIVEL COM ISOLAMENTO TERMOPLASTICO,COMPREENDENDO:PREPARO,CORTE E ENFIACAO EM ELETRODUTOS NA BITOLA DE 4MM2, 450/750V.FORNECIMENTO E COLOCACAO</v>
      </c>
      <c r="E70" s="105" t="str">
        <f>' Memoria DESO'!D69</f>
        <v>M</v>
      </c>
      <c r="F70" s="107">
        <f>' Memoria DESO'!E69</f>
        <v>300</v>
      </c>
      <c r="G70" s="109">
        <f>IF(B70="EMOP", VLOOKUP(C70,'EMOP 02-24'!A:D,4,0),IF(B70="SINAPI",VLOOKUP(C70,'SINAPI 02-24'!A:E,4,0),IF(B70="SCO-RIO",VLOOKUP(C70,'SCO 12-23'!A:B,4,0),VLOOKUP(C70,Cotações!A:D,4,0))))</f>
        <v>4.84</v>
      </c>
      <c r="H70" s="108">
        <f t="shared" ref="H70:H82" si="5">TRUNC(F70*G70,2)</f>
        <v>1452</v>
      </c>
      <c r="I70" s="82"/>
    </row>
    <row r="71" spans="1:9" ht="30">
      <c r="A71" s="56" t="str">
        <f>'Memoria ND'!A70</f>
        <v>6.2</v>
      </c>
      <c r="B71" s="104" t="s">
        <v>456</v>
      </c>
      <c r="C71" s="105" t="str">
        <f>' Memoria DESO'!B70</f>
        <v>15.008.0085-A</v>
      </c>
      <c r="D71" s="106" t="str">
        <f>' Memoria DESO'!C70</f>
        <v>CABO DE COBRE FLEXIVEL COM ISOLAMENTO TERMOPLASTICO,COMPREENDENDO:PREPARO,CORTE E ENFIACAO EM ELETRODUTOS,NA BITOLA DE 2,5MM2, 450/750V.FORNECIMENTO E COLOCACAO</v>
      </c>
      <c r="E71" s="105" t="str">
        <f>' Memoria DESO'!D70</f>
        <v>M</v>
      </c>
      <c r="F71" s="107">
        <f>' Memoria DESO'!E70</f>
        <v>600</v>
      </c>
      <c r="G71" s="109">
        <f>IF(B71="EMOP", VLOOKUP(C71,'EMOP 02-24'!A:D,4,0),IF(B71="SINAPI",VLOOKUP(C71,'SINAPI 02-24'!A:E,4,0),IF(B71="SCO-RIO",VLOOKUP(C71,'SCO 12-23'!A:B,4,0),VLOOKUP(C71,Cotações!A:D,4,0))))</f>
        <v>3.5</v>
      </c>
      <c r="H71" s="108">
        <f t="shared" si="5"/>
        <v>2100</v>
      </c>
      <c r="I71" s="82"/>
    </row>
    <row r="72" spans="1:9" ht="30">
      <c r="A72" s="56" t="str">
        <f>'Memoria ND'!A71</f>
        <v>6.3</v>
      </c>
      <c r="B72" s="104" t="s">
        <v>456</v>
      </c>
      <c r="C72" s="105" t="str">
        <f>' Memoria DESO'!B71</f>
        <v>15.008.0100-A</v>
      </c>
      <c r="D72" s="106" t="str">
        <f>' Memoria DESO'!C71</f>
        <v>CABO DE COBRE FLEXIVEL COM ISOLAMENTO TERMOPLASTICO,COMPREENDENDO:PREPARO,CORTE E ENFIACAO EM ELETRODUTOS NA BITOLA DE 10MM2, 450/750V.FORNECIMENTO E COLOCACAO</v>
      </c>
      <c r="E72" s="105" t="str">
        <f>' Memoria DESO'!D71</f>
        <v>M</v>
      </c>
      <c r="F72" s="107">
        <f>' Memoria DESO'!E71</f>
        <v>100</v>
      </c>
      <c r="G72" s="109">
        <f>IF(B72="EMOP", VLOOKUP(C72,'EMOP 02-24'!A:D,4,0),IF(B72="SINAPI",VLOOKUP(C72,'SINAPI 02-24'!A:E,4,0),IF(B72="SCO-RIO",VLOOKUP(C72,'SCO 12-23'!A:B,4,0),VLOOKUP(C72,Cotações!A:D,4,0))))</f>
        <v>9.41</v>
      </c>
      <c r="H72" s="108">
        <f t="shared" si="5"/>
        <v>941</v>
      </c>
      <c r="I72" s="82"/>
    </row>
    <row r="73" spans="1:9" ht="20">
      <c r="A73" s="56" t="str">
        <f>'Memoria ND'!A72</f>
        <v>6.4</v>
      </c>
      <c r="B73" s="104" t="s">
        <v>456</v>
      </c>
      <c r="C73" s="105" t="str">
        <f>' Memoria DESO'!B72</f>
        <v>15.007.0570-A</v>
      </c>
      <c r="D73" s="106" t="str">
        <f>' Memoria DESO'!C72</f>
        <v>DISJUNTOR TERMOMAGNETICO,MONOPOLAR,DE 10 A 32A,3KA,MODELO DIN,TIPO C.FORNECIMENTO E COLOCACAO</v>
      </c>
      <c r="E73" s="105" t="str">
        <f>' Memoria DESO'!D72</f>
        <v>UN</v>
      </c>
      <c r="F73" s="107">
        <f>' Memoria DESO'!E72</f>
        <v>10</v>
      </c>
      <c r="G73" s="109">
        <f>IF(B73="EMOP", VLOOKUP(C73,'EMOP 02-24'!A:D,4,0),IF(B73="SINAPI",VLOOKUP(C73,'SINAPI 02-24'!A:E,4,0),IF(B73="SCO-RIO",VLOOKUP(C73,'SCO 12-23'!A:B,4,0),VLOOKUP(C73,Cotações!A:D,4,0))))</f>
        <v>13.32</v>
      </c>
      <c r="H73" s="108">
        <f t="shared" si="5"/>
        <v>133.19999999999999</v>
      </c>
      <c r="I73" s="82"/>
    </row>
    <row r="74" spans="1:9" ht="20">
      <c r="A74" s="56" t="str">
        <f>'Memoria ND'!A73</f>
        <v>6.5</v>
      </c>
      <c r="B74" s="104" t="s">
        <v>456</v>
      </c>
      <c r="C74" s="105" t="str">
        <f>' Memoria DESO'!B73</f>
        <v>15.007.0575-A</v>
      </c>
      <c r="D74" s="106" t="str">
        <f>' Memoria DESO'!C73</f>
        <v>DISJUNTOR TERMOMAGNETICO,BIPOLAR,DE 10 A 32A,3KA,MODELO DIN,TIPO C.FORNECIMENTO E COLOCACAO</v>
      </c>
      <c r="E74" s="105" t="str">
        <f>' Memoria DESO'!D73</f>
        <v>UN</v>
      </c>
      <c r="F74" s="107">
        <f>' Memoria DESO'!E73</f>
        <v>5</v>
      </c>
      <c r="G74" s="109">
        <f>IF(B74="EMOP", VLOOKUP(C74,'EMOP 02-24'!A:D,4,0),IF(B74="SINAPI",VLOOKUP(C74,'SINAPI 02-24'!A:E,4,0),IF(B74="SCO-RIO",VLOOKUP(C74,'SCO 12-23'!A:B,4,0),VLOOKUP(C74,Cotações!A:D,4,0))))</f>
        <v>38.69</v>
      </c>
      <c r="H74" s="108">
        <f t="shared" si="5"/>
        <v>193.45</v>
      </c>
      <c r="I74" s="82"/>
    </row>
    <row r="75" spans="1:9" ht="20">
      <c r="A75" s="56" t="str">
        <f>'Memoria ND'!A74</f>
        <v>6.6</v>
      </c>
      <c r="B75" s="104" t="s">
        <v>456</v>
      </c>
      <c r="C75" s="105" t="str">
        <f>' Memoria DESO'!B74</f>
        <v>15.007.0576-A</v>
      </c>
      <c r="D75" s="106" t="str">
        <f>' Memoria DESO'!C74</f>
        <v>DISJUNTOR TERMOMAGNETICO,BIPOLAR,DE 40 A 63A,3KA,MODELO DIN,TIPO C.FORNECIMENTO E COLOCACAO</v>
      </c>
      <c r="E75" s="105" t="str">
        <f>' Memoria DESO'!D74</f>
        <v>UN</v>
      </c>
      <c r="F75" s="107">
        <f>' Memoria DESO'!E74</f>
        <v>3</v>
      </c>
      <c r="G75" s="109">
        <f>IF(B75="EMOP", VLOOKUP(C75,'EMOP 02-24'!A:D,4,0),IF(B75="SINAPI",VLOOKUP(C75,'SINAPI 02-24'!A:E,4,0),IF(B75="SCO-RIO",VLOOKUP(C75,'SCO 12-23'!A:B,4,0),VLOOKUP(C75,Cotações!A:D,4,0))))</f>
        <v>39.82</v>
      </c>
      <c r="H75" s="108">
        <f t="shared" si="5"/>
        <v>119.46</v>
      </c>
      <c r="I75" s="82"/>
    </row>
    <row r="76" spans="1:9" ht="40">
      <c r="A76" s="56" t="str">
        <f>'Memoria ND'!A75</f>
        <v>6.7</v>
      </c>
      <c r="B76" s="104" t="s">
        <v>456</v>
      </c>
      <c r="C76" s="105" t="str">
        <f>' Memoria DESO'!B75</f>
        <v>15.007.0498-A</v>
      </c>
      <c r="D76" s="106" t="str">
        <f>' Memoria DESO'!C75</f>
        <v>QUADRO DE DISTRIBUICAO DE ENERGIA PARA DISJUNTORES TERMO-MAGNETICOS UNIPOLARES,DE EMBUTIR,COM PORTA E BARRAMENTOS DE FASE,NEUTRO E TERRA,PARA INSTALACAO DE ATE 8 DISJUNTORES SEM DISPOSITIVO PARA CHAVE GERAL.FORNECIMENTO E COLOCACAO</v>
      </c>
      <c r="E76" s="105" t="str">
        <f>' Memoria DESO'!D75</f>
        <v>UN</v>
      </c>
      <c r="F76" s="107">
        <f>' Memoria DESO'!E75</f>
        <v>2</v>
      </c>
      <c r="G76" s="109">
        <f>IF(B76="EMOP", VLOOKUP(C76,'EMOP 02-24'!A:D,4,0),IF(B76="SINAPI",VLOOKUP(C76,'SINAPI 02-24'!A:E,4,0),IF(B76="SCO-RIO",VLOOKUP(C76,'SCO 12-23'!A:B,4,0),VLOOKUP(C76,Cotações!A:D,4,0))))</f>
        <v>135.22</v>
      </c>
      <c r="H76" s="108">
        <f t="shared" si="5"/>
        <v>270.44</v>
      </c>
      <c r="I76" s="82"/>
    </row>
    <row r="77" spans="1:9" ht="20">
      <c r="A77" s="56" t="str">
        <f>'Memoria ND'!A76</f>
        <v>6.8</v>
      </c>
      <c r="B77" s="104" t="s">
        <v>456</v>
      </c>
      <c r="C77" s="105" t="str">
        <f>' Memoria DESO'!B76</f>
        <v>15.007.0206-A</v>
      </c>
      <c r="D77" s="106" t="str">
        <f>' Memoria DESO'!C76</f>
        <v>HASTE PARA ATERRAMENTO,DE COBRE DE 3/4" (19MM),COM 2,40M DECOMPRIMENTO.FORNECIMENTO E COLOCACAO</v>
      </c>
      <c r="E77" s="105" t="str">
        <f>' Memoria DESO'!D76</f>
        <v>UN</v>
      </c>
      <c r="F77" s="107">
        <f>' Memoria DESO'!E76</f>
        <v>3</v>
      </c>
      <c r="G77" s="109">
        <f>IF(B77="EMOP", VLOOKUP(C77,'EMOP 02-24'!A:D,4,0),IF(B77="SINAPI",VLOOKUP(C77,'SINAPI 02-24'!A:E,4,0),IF(B77="SCO-RIO",VLOOKUP(C77,'SCO 12-23'!A:B,4,0),VLOOKUP(C77,Cotações!A:D,4,0))))</f>
        <v>98.32</v>
      </c>
      <c r="H77" s="108">
        <f t="shared" si="5"/>
        <v>294.95999999999998</v>
      </c>
      <c r="I77" s="82"/>
    </row>
    <row r="78" spans="1:9" ht="30">
      <c r="A78" s="56" t="str">
        <f>'Memoria ND'!A77</f>
        <v>6.9</v>
      </c>
      <c r="B78" s="104" t="s">
        <v>456</v>
      </c>
      <c r="C78" s="105" t="str">
        <f>' Memoria DESO'!B77</f>
        <v>15.017.0230-A</v>
      </c>
      <c r="D78" s="106" t="str">
        <f>' Memoria DESO'!C77</f>
        <v>CONECTOR FABRICADO EM BRONZE PARA ATERRAMENTO,PARA FIXACAO DE UM OU DOIS CONDUTORES A SUPERFICIE PLANA,PARA CABOS COM BITOLAS DE 6 A 35MM2.FORNECIMENTO E COLOCACAO</v>
      </c>
      <c r="E78" s="105" t="str">
        <f>' Memoria DESO'!D77</f>
        <v>UN</v>
      </c>
      <c r="F78" s="107">
        <f>' Memoria DESO'!E77</f>
        <v>3</v>
      </c>
      <c r="G78" s="109">
        <f>IF(B78="EMOP", VLOOKUP(C78,'EMOP 02-24'!A:D,4,0),IF(B78="SINAPI",VLOOKUP(C78,'SINAPI 02-24'!A:E,4,0),IF(B78="SCO-RIO",VLOOKUP(C78,'SCO 12-23'!A:B,4,0),VLOOKUP(C78,Cotações!A:D,4,0))))</f>
        <v>78.459999999999994</v>
      </c>
      <c r="H78" s="108">
        <f t="shared" si="5"/>
        <v>235.38</v>
      </c>
      <c r="I78" s="82"/>
    </row>
    <row r="79" spans="1:9" ht="30">
      <c r="A79" s="56" t="str">
        <f>'Memoria ND'!A78</f>
        <v>6.10</v>
      </c>
      <c r="B79" s="104" t="s">
        <v>456</v>
      </c>
      <c r="C79" s="105" t="str">
        <f>' Memoria DESO'!B78</f>
        <v>15.018.0133-A</v>
      </c>
      <c r="D79" s="106" t="str">
        <f>' Memoria DESO'!C78</f>
        <v>CAIXA POLIMERICA DE INSPECAO DE ATERRAMENTO COM DIAMETRO SUPERIOR DE APROXIMADAMENTE 23CM E ALTURA APROXIMADA DE 25CM,COM TAMPA.FORNECIMENTO E COLOCACAO</v>
      </c>
      <c r="E79" s="105" t="str">
        <f>' Memoria DESO'!D78</f>
        <v>UN</v>
      </c>
      <c r="F79" s="107">
        <f>' Memoria DESO'!E78</f>
        <v>3</v>
      </c>
      <c r="G79" s="109">
        <f>IF(B79="EMOP", VLOOKUP(C79,'EMOP 02-24'!A:D,4,0),IF(B79="SINAPI",VLOOKUP(C79,'SINAPI 02-24'!A:E,4,0),IF(B79="SCO-RIO",VLOOKUP(C79,'SCO 12-23'!A:B,4,0),VLOOKUP(C79,Cotações!A:D,4,0))))</f>
        <v>39.729999999999997</v>
      </c>
      <c r="H79" s="108">
        <f t="shared" si="5"/>
        <v>119.19</v>
      </c>
      <c r="I79" s="82"/>
    </row>
    <row r="80" spans="1:9" ht="50">
      <c r="A80" s="56" t="str">
        <f>'Memoria ND'!A79</f>
        <v>6.11</v>
      </c>
      <c r="B80" s="104" t="s">
        <v>456</v>
      </c>
      <c r="C80" s="105" t="str">
        <f>' Memoria DESO'!B79</f>
        <v>15.015.0250-A</v>
      </c>
      <c r="D80" s="106" t="str">
        <f>' Memoria DESO'!C79</f>
        <v>INSTALACAO DE PONTO DE TOMADA,EMBUTIDO NA ALVENARIA,EQUIVALENTE A 2 VARAS DE ELETRODUTO DE PVC RIGIDO DE 3/4",18,00M DEFIO 2,5MM2,CAIXAS,CONEXOES E TOMADA DE EMBUTIR,2P+T,10A,PADRAO BRASILEIRO,COM PLACA FOSFORESCENTE,INCLUSIVE ABERTURA E FECHAMENTO DE RASGO EM ALVENARIA</v>
      </c>
      <c r="E80" s="105" t="str">
        <f>' Memoria DESO'!D79</f>
        <v>UN</v>
      </c>
      <c r="F80" s="107">
        <f>' Memoria DESO'!E79</f>
        <v>8</v>
      </c>
      <c r="G80" s="109">
        <f>IF(B80="EMOP", VLOOKUP(C80,'EMOP 02-24'!A:D,4,0),IF(B80="SINAPI",VLOOKUP(C80,'SINAPI 02-24'!A:E,4,0),IF(B80="SCO-RIO",VLOOKUP(C80,'SCO 12-23'!A:B,4,0),VLOOKUP(C80,Cotações!A:D,4,0))))</f>
        <v>322.63</v>
      </c>
      <c r="H80" s="108">
        <f t="shared" si="5"/>
        <v>2581.04</v>
      </c>
      <c r="I80" s="82"/>
    </row>
    <row r="81" spans="1:9" ht="50">
      <c r="A81" s="56" t="str">
        <f>'Memoria ND'!A80</f>
        <v>6.12</v>
      </c>
      <c r="B81" s="104" t="s">
        <v>456</v>
      </c>
      <c r="C81" s="105" t="str">
        <f>' Memoria DESO'!B80</f>
        <v>15.015.0020-A</v>
      </c>
      <c r="D81" s="106" t="str">
        <f>' Memoria DESO'!C80</f>
        <v>INSTALACAO DE PONTO DE LUZ,EMBUTIDO NA LAJE,EQUIVALENTE A 2VARAS DE ELETRODUTO DE PVC RIGIDO DE 3/4",12,00M DE FIO 2,5MM2,CAIXAS,CONEXOES,LUVAS,CURVA E INTERRUPTOR DE EMBUTIR COMPLACA FOSFORESCENTE,INCLUSIVE ABERTURA E FECHAMENTO DE RASGOEM ALVENARIA</v>
      </c>
      <c r="E81" s="105" t="str">
        <f>' Memoria DESO'!D80</f>
        <v>UN</v>
      </c>
      <c r="F81" s="107">
        <f>' Memoria DESO'!E80</f>
        <v>6</v>
      </c>
      <c r="G81" s="109">
        <f>IF(B81="EMOP", VLOOKUP(C81,'EMOP 02-24'!A:D,4,0),IF(B81="SINAPI",VLOOKUP(C81,'SINAPI 02-24'!A:E,4,0),IF(B81="SCO-RIO",VLOOKUP(C81,'SCO 12-23'!A:B,4,0),VLOOKUP(C81,Cotações!A:D,4,0))))</f>
        <v>333.47</v>
      </c>
      <c r="H81" s="108">
        <f t="shared" si="5"/>
        <v>2000.82</v>
      </c>
      <c r="I81" s="82"/>
    </row>
    <row r="82" spans="1:9" ht="30">
      <c r="A82" s="112" t="str">
        <f>'Memoria ND'!A81</f>
        <v>6.13</v>
      </c>
      <c r="B82" s="113" t="s">
        <v>456</v>
      </c>
      <c r="C82" s="105" t="str">
        <f>' Memoria DESO'!B81</f>
        <v>18.027.0474-A</v>
      </c>
      <c r="D82" s="106" t="str">
        <f>' Memoria DESO'!C81</f>
        <v>LUMINARIA DE SOBREPOR, FIXADA EM LAJE OU FORRO, TIPO CALHA,CHANFRADA OU PRISMATICA, COMPLETA, COM LAMPADA LED TUBULARDE 2 X 9W. FORNECIMENTO E COLOCACAO</v>
      </c>
      <c r="E82" s="105" t="str">
        <f>' Memoria DESO'!D81</f>
        <v>UN</v>
      </c>
      <c r="F82" s="107">
        <f>' Memoria DESO'!E81</f>
        <v>6</v>
      </c>
      <c r="G82" s="118">
        <f>IF(B82="EMOP", VLOOKUP(C82,'EMOP 02-24'!A:D,4,0),IF(B82="SINAPI",VLOOKUP(C82,'SINAPI 02-24'!A:E,4,0),IF(B82="SCO-RIO",VLOOKUP(C82,'SCO 12-23'!A:B,4,0),VLOOKUP(C82,Cotações!A:D,4,0))))</f>
        <v>110.94</v>
      </c>
      <c r="H82" s="119">
        <f t="shared" si="5"/>
        <v>665.64</v>
      </c>
      <c r="I82" s="82"/>
    </row>
    <row r="83" spans="1:9" ht="14.5">
      <c r="A83" s="101">
        <f>'Memoria ND'!A82</f>
        <v>7</v>
      </c>
      <c r="B83" s="375" t="str">
        <f>'Memoria ND'!B82</f>
        <v>INSTALAÇÕES HIDRÁULICAS</v>
      </c>
      <c r="C83" s="373"/>
      <c r="D83" s="373"/>
      <c r="E83" s="373"/>
      <c r="F83" s="373"/>
      <c r="G83" s="376"/>
      <c r="H83" s="102">
        <f>SUM(H84:H101)</f>
        <v>21574.969999999998</v>
      </c>
      <c r="I83" s="82">
        <f>H83*1.2806</f>
        <v>27628.906581999996</v>
      </c>
    </row>
    <row r="84" spans="1:9" ht="30">
      <c r="A84" s="56" t="str">
        <f>'Memoria ND'!A83</f>
        <v>7.1</v>
      </c>
      <c r="B84" s="104" t="s">
        <v>456</v>
      </c>
      <c r="C84" s="105" t="str">
        <f>' Memoria DESO'!B83</f>
        <v>18.007.0080-A</v>
      </c>
      <c r="D84" s="106" t="str">
        <f>' Memoria DESO'!C83</f>
        <v>CHUVEIRO ELETRICO EM PLASTICO,EM 110/220V,COM BRACO CROMADODE 1/2" E 1 REGISTRO DE PRESSAO 1416 DE 3/4",COM CANOPLA E VOLANTE EM METAL CROMADO.FORNECIMENTO</v>
      </c>
      <c r="E84" s="105" t="str">
        <f>' Memoria DESO'!D83</f>
        <v>UN</v>
      </c>
      <c r="F84" s="107">
        <f>' Memoria DESO'!E83</f>
        <v>1</v>
      </c>
      <c r="G84" s="109">
        <f>IF(B84="EMOP", VLOOKUP(C84,'EMOP 02-24'!A:D,4,0),IF(B84="SINAPI",VLOOKUP(C84,'SINAPI 02-24'!A:E,4,0),IF(B84="SCO-RIO",VLOOKUP(C84,'SCO 12-23'!A:B,4,0),VLOOKUP(C84,Cotações!A:D,4,0))))</f>
        <v>80.75</v>
      </c>
      <c r="H84" s="108">
        <f t="shared" ref="H84:H101" si="6">TRUNC(F84*G84,2)</f>
        <v>80.75</v>
      </c>
      <c r="I84" s="82"/>
    </row>
    <row r="85" spans="1:9" ht="50">
      <c r="A85" s="56" t="str">
        <f>'Memoria ND'!A84</f>
        <v>7.2</v>
      </c>
      <c r="B85" s="104" t="s">
        <v>456</v>
      </c>
      <c r="C85" s="105" t="str">
        <f>' Memoria DESO'!B84</f>
        <v>15.004.0046-A</v>
      </c>
      <c r="D85" s="106" t="str">
        <f>' Memoria DESO'!C84</f>
        <v>INSTALACAO E ASSENTAMENTO DE CHUVEIRO ELETRICO (EXCLUSIVE FORNECIMENTO DO APARELHO E REGISTRO),COMPREENDENDO 5,00M DE TUBO DE PVC DE 25MM,RALO SECO DE PVC DE 100MM COM GRELHA,2,00MDE TUBO DE PVC DE 40MM,30,00M DE FIO 4MM 2,6,00M DE ELETRODUTO DE PVC DIAMETRO DE 3/4" E CONEXOES</v>
      </c>
      <c r="E85" s="105" t="str">
        <f>' Memoria DESO'!D84</f>
        <v>UN</v>
      </c>
      <c r="F85" s="107">
        <f>' Memoria DESO'!E84</f>
        <v>2</v>
      </c>
      <c r="G85" s="109">
        <f>IF(B85="EMOP", VLOOKUP(C85,'EMOP 02-24'!A:D,4,0),IF(B85="SINAPI",VLOOKUP(C85,'SINAPI 02-24'!A:E,4,0),IF(B85="SCO-RIO",VLOOKUP(C85,'SCO 12-23'!A:B,4,0),VLOOKUP(C85,Cotações!A:D,4,0))))</f>
        <v>437.15</v>
      </c>
      <c r="H85" s="108">
        <f t="shared" si="6"/>
        <v>874.3</v>
      </c>
      <c r="I85" s="82"/>
    </row>
    <row r="86" spans="1:9" ht="30">
      <c r="A86" s="56" t="str">
        <f>'Memoria ND'!A85</f>
        <v>7.3</v>
      </c>
      <c r="B86" s="104" t="s">
        <v>456</v>
      </c>
      <c r="C86" s="105" t="str">
        <f>' Memoria DESO'!B85</f>
        <v>18.002.0090-A</v>
      </c>
      <c r="D86" s="106" t="str">
        <f>' Memoria DESO'!C85</f>
        <v>VASO SANITARIO DE LOUCA BRANCA OU BRANCO GELO,PARA PESSOAS COM NECESSIDADES ESPECIFICAS,INCLUSIVE ASSENTO ESPECIAL,BOLSA DE LIGACAO E ACESSORIOS DE FIXACAO.FORNECIMENTO</v>
      </c>
      <c r="E86" s="105" t="str">
        <f>' Memoria DESO'!D85</f>
        <v>UN</v>
      </c>
      <c r="F86" s="107">
        <f>' Memoria DESO'!E85</f>
        <v>2</v>
      </c>
      <c r="G86" s="109">
        <f>IF(B86="EMOP", VLOOKUP(C86,'EMOP 02-24'!A:D,4,0),IF(B86="SINAPI",VLOOKUP(C86,'SINAPI 02-24'!A:E,4,0),IF(B86="SCO-RIO",VLOOKUP(C86,'SCO 12-23'!A:B,4,0),VLOOKUP(C86,Cotações!A:D,4,0))))</f>
        <v>586.28</v>
      </c>
      <c r="H86" s="108">
        <f t="shared" si="6"/>
        <v>1172.56</v>
      </c>
      <c r="I86" s="82"/>
    </row>
    <row r="87" spans="1:9" ht="60">
      <c r="A87" s="56" t="str">
        <f>'Memoria ND'!A86</f>
        <v>7.4</v>
      </c>
      <c r="B87" s="104" t="s">
        <v>456</v>
      </c>
      <c r="C87" s="105" t="str">
        <f>' Memoria DESO'!B86</f>
        <v>15.004.0110-A</v>
      </c>
      <c r="D87" s="106" t="str">
        <f>' Memoria DESO'!C86</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E87" s="105" t="str">
        <f>' Memoria DESO'!D86</f>
        <v>UN</v>
      </c>
      <c r="F87" s="107">
        <f>' Memoria DESO'!E86</f>
        <v>2</v>
      </c>
      <c r="G87" s="109">
        <f>IF(B87="EMOP", VLOOKUP(C87,'EMOP 02-24'!A:D,4,0),IF(B87="SINAPI",VLOOKUP(C87,'SINAPI 02-24'!A:E,4,0),IF(B87="SCO-RIO",VLOOKUP(C87,'SCO 12-23'!A:B,4,0),VLOOKUP(C87,Cotações!A:D,4,0))))</f>
        <v>319.54000000000002</v>
      </c>
      <c r="H87" s="108">
        <f t="shared" si="6"/>
        <v>639.08000000000004</v>
      </c>
      <c r="I87" s="82"/>
    </row>
    <row r="88" spans="1:9" ht="60">
      <c r="A88" s="56" t="str">
        <f>'Memoria ND'!A87</f>
        <v>7.5</v>
      </c>
      <c r="B88" s="104" t="s">
        <v>456</v>
      </c>
      <c r="C88" s="105" t="str">
        <f>' Memoria DESO'!B87</f>
        <v>18.002.0014-A</v>
      </c>
      <c r="D88" s="106" t="str">
        <f>' Memoria DESO'!C87</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E88" s="105" t="str">
        <f>' Memoria DESO'!D87</f>
        <v>UN</v>
      </c>
      <c r="F88" s="107">
        <f>' Memoria DESO'!E87</f>
        <v>2</v>
      </c>
      <c r="G88" s="109">
        <f>IF(B88="EMOP", VLOOKUP(C88,'EMOP 02-24'!A:D,4,0),IF(B88="SINAPI",VLOOKUP(C88,'SINAPI 02-24'!A:E,4,0),IF(B88="SCO-RIO",VLOOKUP(C88,'SCO 12-23'!A:B,4,0),VLOOKUP(C88,Cotações!A:D,4,0))))</f>
        <v>1011.41</v>
      </c>
      <c r="H88" s="108">
        <f t="shared" si="6"/>
        <v>2022.82</v>
      </c>
      <c r="I88" s="82"/>
    </row>
    <row r="89" spans="1:9" ht="30">
      <c r="A89" s="56" t="str">
        <f>'Memoria ND'!A88</f>
        <v>7.6</v>
      </c>
      <c r="B89" s="104" t="s">
        <v>456</v>
      </c>
      <c r="C89" s="105" t="str">
        <f>' Memoria DESO'!B88</f>
        <v>18.016.0106-A</v>
      </c>
      <c r="D89" s="106" t="str">
        <f>' Memoria DESO'!C88</f>
        <v>BARRA DE APOIO EM ACO INOXIDAVEL AISI 304,TUBO DE 1.1/4",INCLUSIVE FIXACAO COM PARAFUSOS INOXIDAVEIS E BUCHAS PLASTICAS,COM 80CM,PARA PESSOAS COM NECESSIDADES ESPECIFICAS.FORNECIMENTO E COLOCACAO</v>
      </c>
      <c r="E89" s="105" t="str">
        <f>' Memoria DESO'!D88</f>
        <v>UN</v>
      </c>
      <c r="F89" s="107">
        <f>' Memoria DESO'!E88</f>
        <v>2</v>
      </c>
      <c r="G89" s="109">
        <f>IF(B89="EMOP", VLOOKUP(C89,'EMOP 02-24'!A:D,4,0),IF(B89="SINAPI",VLOOKUP(C89,'SINAPI 02-24'!A:E,4,0),IF(B89="SCO-RIO",VLOOKUP(C89,'SCO 12-23'!A:B,4,0),VLOOKUP(C89,Cotações!A:D,4,0))))</f>
        <v>162.76</v>
      </c>
      <c r="H89" s="108">
        <f t="shared" si="6"/>
        <v>325.52</v>
      </c>
      <c r="I89" s="82"/>
    </row>
    <row r="90" spans="1:9" ht="30">
      <c r="A90" s="56" t="str">
        <f>'Memoria ND'!A89</f>
        <v>7.7</v>
      </c>
      <c r="B90" s="104" t="s">
        <v>456</v>
      </c>
      <c r="C90" s="105" t="str">
        <f>' Memoria DESO'!B89</f>
        <v>18.016.0108-A</v>
      </c>
      <c r="D90" s="106" t="str">
        <f>' Memoria DESO'!C89</f>
        <v>BARRA DE APOIO EM ACO INOXIDAVEL AISI 304,TUBO DE 1 1/4",INCLUSIVE FIXACAO COM PARAFUSOS INOXIDAVEIS E BUCHAS PLASTICAS,COM 70CM,PARA PESSOAS COM NECESSIDADES ESPECIFICAS.FORNECIMENTO E COLOCACAO</v>
      </c>
      <c r="E90" s="105" t="str">
        <f>' Memoria DESO'!D89</f>
        <v>UN</v>
      </c>
      <c r="F90" s="107">
        <f>' Memoria DESO'!E89</f>
        <v>2</v>
      </c>
      <c r="G90" s="109">
        <f>IF(B90="EMOP", VLOOKUP(C90,'EMOP 02-24'!A:D,4,0),IF(B90="SINAPI",VLOOKUP(C90,'SINAPI 02-24'!A:E,4,0),IF(B90="SCO-RIO",VLOOKUP(C90,'SCO 12-23'!A:B,4,0),VLOOKUP(C90,Cotações!A:D,4,0))))</f>
        <v>159.25</v>
      </c>
      <c r="H90" s="108">
        <f t="shared" si="6"/>
        <v>318.5</v>
      </c>
      <c r="I90" s="82"/>
    </row>
    <row r="91" spans="1:9" ht="30">
      <c r="A91" s="56" t="str">
        <f>'Memoria ND'!A90</f>
        <v>7.8</v>
      </c>
      <c r="B91" s="104" t="s">
        <v>456</v>
      </c>
      <c r="C91" s="105" t="str">
        <f>' Memoria DESO'!B90</f>
        <v>18.016.0105-A</v>
      </c>
      <c r="D91" s="106" t="str">
        <f>' Memoria DESO'!C90</f>
        <v>BARRA DE APOIO EM ACO INOXIDAVEL AISI 304,TUBO DE 1.1/4",INCLUSIVE FIXACAO COM PARAFUSOS INOXIDAVEIS E BUCHAS PLASTICAS,COM 50CM,PARA PESSOAS COM NECESSIDADES ESPECIFICAS.FORNECIMENTO E COLOCACAO</v>
      </c>
      <c r="E91" s="105" t="str">
        <f>' Memoria DESO'!D90</f>
        <v>UN</v>
      </c>
      <c r="F91" s="107">
        <f>' Memoria DESO'!E90</f>
        <v>2</v>
      </c>
      <c r="G91" s="109">
        <f>IF(B91="EMOP", VLOOKUP(C91,'EMOP 02-24'!A:D,4,0),IF(B91="SINAPI",VLOOKUP(C91,'SINAPI 02-24'!A:E,4,0),IF(B91="SCO-RIO",VLOOKUP(C91,'SCO 12-23'!A:B,4,0),VLOOKUP(C91,Cotações!A:D,4,0))))</f>
        <v>113.48</v>
      </c>
      <c r="H91" s="108">
        <f t="shared" si="6"/>
        <v>226.96</v>
      </c>
      <c r="I91" s="82"/>
    </row>
    <row r="92" spans="1:9" ht="30">
      <c r="A92" s="56" t="str">
        <f>'Memoria ND'!A91</f>
        <v>7.9</v>
      </c>
      <c r="B92" s="104" t="s">
        <v>456</v>
      </c>
      <c r="C92" s="105" t="str">
        <f>' Memoria DESO'!B91</f>
        <v>15.004.0063-A</v>
      </c>
      <c r="D92" s="106" t="str">
        <f>' Memoria DESO'!C91</f>
        <v>INSTALACAO E ASSENTAMENTO DE LAVATORIO DE UMA TORNEIRA(EXCLUSIVE FORNECIMENTO DO APARELHO),COMPREENDENDO:3,00M DE TUBO DE PVC DE 25MM,2,00M DE TUBO DE PVC DE 40MM E CONEXOES</v>
      </c>
      <c r="E92" s="105" t="str">
        <f>' Memoria DESO'!D91</f>
        <v>UN</v>
      </c>
      <c r="F92" s="107">
        <f>' Memoria DESO'!E91</f>
        <v>2</v>
      </c>
      <c r="G92" s="109">
        <f>IF(B92="EMOP", VLOOKUP(C92,'EMOP 02-24'!A:D,4,0),IF(B92="SINAPI",VLOOKUP(C92,'SINAPI 02-24'!A:E,4,0),IF(B92="SCO-RIO",VLOOKUP(C92,'SCO 12-23'!A:B,4,0),VLOOKUP(C92,Cotações!A:D,4,0))))</f>
        <v>193.4</v>
      </c>
      <c r="H92" s="108">
        <f t="shared" si="6"/>
        <v>386.8</v>
      </c>
      <c r="I92" s="82"/>
    </row>
    <row r="93" spans="1:9" ht="30">
      <c r="A93" s="56" t="str">
        <f>'Memoria ND'!A92</f>
        <v>7.10</v>
      </c>
      <c r="B93" s="104" t="s">
        <v>456</v>
      </c>
      <c r="C93" s="105" t="str">
        <f>' Memoria DESO'!B92</f>
        <v>15.002.0676-A</v>
      </c>
      <c r="D93" s="106" t="str">
        <f>' Memoria DESO'!C92</f>
        <v>SUMIDOURO CILINDRICO,LIGADO A FOSSA,MEDINDO 2000X2000MM,EM ANEIS DE CONCRETO PRE-MOLDADO,EXCLUSIVE FOSSA E MANILHAS.FORNECIMENTO E COLOCACAO</v>
      </c>
      <c r="E93" s="105" t="str">
        <f>' Memoria DESO'!D92</f>
        <v>UN</v>
      </c>
      <c r="F93" s="107">
        <f>' Memoria DESO'!E92</f>
        <v>1</v>
      </c>
      <c r="G93" s="109">
        <f>IF(B93="EMOP", VLOOKUP(C93,'EMOP 02-24'!A:D,4,0),IF(B93="SINAPI",VLOOKUP(C93,'SINAPI 02-24'!A:E,4,0),IF(B93="SCO-RIO",VLOOKUP(C93,'SCO 12-23'!A:B,4,0),VLOOKUP(C93,Cotações!A:D,4,0))))</f>
        <v>6006.01</v>
      </c>
      <c r="H93" s="108">
        <f t="shared" si="6"/>
        <v>6006.01</v>
      </c>
      <c r="I93" s="82"/>
    </row>
    <row r="94" spans="1:9" ht="20">
      <c r="A94" s="56" t="str">
        <f>'Memoria ND'!A93</f>
        <v>7.11</v>
      </c>
      <c r="B94" s="104" t="s">
        <v>456</v>
      </c>
      <c r="C94" s="105" t="str">
        <f>' Memoria DESO'!B93</f>
        <v>06.272.0002-A</v>
      </c>
      <c r="D94" s="106" t="str">
        <f>' Memoria DESO'!C93</f>
        <v>TUBO PVC,CONFORME ABNT NBR-7362,PARA ESGOTO SANITARIO,COM DIAMETRO NOMINAL DE 100MM,INCLUSIVE ANEL DE BORRACHA.FORNECIMENTO</v>
      </c>
      <c r="E94" s="105" t="str">
        <f>' Memoria DESO'!D93</f>
        <v>M</v>
      </c>
      <c r="F94" s="107">
        <f>' Memoria DESO'!E93</f>
        <v>50</v>
      </c>
      <c r="G94" s="109">
        <f>IF(B94="EMOP", VLOOKUP(C94,'EMOP 02-24'!A:D,4,0),IF(B94="SINAPI",VLOOKUP(C94,'SINAPI 02-24'!A:E,4,0),IF(B94="SCO-RIO",VLOOKUP(C94,'SCO 12-23'!A:B,4,0),VLOOKUP(C94,Cotações!A:D,4,0))))</f>
        <v>23.43</v>
      </c>
      <c r="H94" s="108">
        <f t="shared" si="6"/>
        <v>1171.5</v>
      </c>
      <c r="I94" s="82"/>
    </row>
    <row r="95" spans="1:9" ht="40">
      <c r="A95" s="56" t="str">
        <f>'Memoria ND'!A94</f>
        <v>7.12</v>
      </c>
      <c r="B95" s="104" t="s">
        <v>456</v>
      </c>
      <c r="C95" s="105" t="str">
        <f>' Memoria DESO'!B94</f>
        <v>15.004.0181-A</v>
      </c>
      <c r="D95" s="106" t="str">
        <f>' Memoria DESO'!C94</f>
        <v>RALO SIFONADO DE PVC(100X100)X50MM,EM PAVIMENTO TERREO,COM TAMPA CEGA,COM 1 ENTRADA DE 40MM E SAIDA DE 50MM,INCLUSIVE LIGACAO DE 50MM DE PVC ATE A CAIXA DE INSPECAO,CONSIDERANDO ADISTANCIA DO CENTRO DO RALO ATE 2,00M.FORNECIMENTO E INSTALACAO</v>
      </c>
      <c r="E95" s="105" t="str">
        <f>' Memoria DESO'!D94</f>
        <v>UN</v>
      </c>
      <c r="F95" s="107">
        <f>' Memoria DESO'!E94</f>
        <v>3</v>
      </c>
      <c r="G95" s="109">
        <f>IF(B95="EMOP", VLOOKUP(C95,'EMOP 02-24'!A:D,4,0),IF(B95="SINAPI",VLOOKUP(C95,'SINAPI 02-24'!A:E,4,0),IF(B95="SCO-RIO",VLOOKUP(C95,'SCO 12-23'!A:B,4,0),VLOOKUP(C95,Cotações!A:D,4,0))))</f>
        <v>82.43</v>
      </c>
      <c r="H95" s="108">
        <f t="shared" si="6"/>
        <v>247.29</v>
      </c>
      <c r="I95" s="82"/>
    </row>
    <row r="96" spans="1:9" ht="40">
      <c r="A96" s="56" t="str">
        <f>'Memoria ND'!A95</f>
        <v>7.13</v>
      </c>
      <c r="B96" s="104" t="s">
        <v>456</v>
      </c>
      <c r="C96" s="105" t="str">
        <f>' Memoria DESO'!B95</f>
        <v>06.001.0242-A</v>
      </c>
      <c r="D96" s="106" t="str">
        <f>' Memoria DESO'!C95</f>
        <v>ASSENTAMENTO DE TUBULACAO DE PVC,COM JUNTA ELASTICA,PARA COLETOR DE ESGOTOS,COM DIAMETRO NOMINAL DE 100MM,ATERRO E SOCAATE A ALTURA DA GERATRIZ SUPERIOR DO TUBO,CONSIDERANDO O MATERIAL DA PROPRIA ESCAVACAO,EXCLUSIVE TUBO E JUNTA</v>
      </c>
      <c r="E96" s="105" t="str">
        <f>' Memoria DESO'!D95</f>
        <v>M</v>
      </c>
      <c r="F96" s="107">
        <f>' Memoria DESO'!E95</f>
        <v>50</v>
      </c>
      <c r="G96" s="109">
        <f>IF(B96="EMOP", VLOOKUP(C96,'EMOP 02-24'!A:D,4,0),IF(B96="SINAPI",VLOOKUP(C96,'SINAPI 02-24'!A:E,4,0),IF(B96="SCO-RIO",VLOOKUP(C96,'SCO 12-23'!A:B,4,0),VLOOKUP(C96,Cotações!A:D,4,0))))</f>
        <v>7.97</v>
      </c>
      <c r="H96" s="108">
        <f t="shared" si="6"/>
        <v>398.5</v>
      </c>
      <c r="I96" s="82"/>
    </row>
    <row r="97" spans="1:9" ht="60">
      <c r="A97" s="56" t="str">
        <f>'Memoria ND'!A96</f>
        <v>7.14</v>
      </c>
      <c r="B97" s="104" t="s">
        <v>456</v>
      </c>
      <c r="C97" s="105" t="str">
        <f>' Memoria DESO'!B96</f>
        <v>06.014.0060-A</v>
      </c>
      <c r="D97" s="106" t="str">
        <f>' Memoria DESO'!C96</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E97" s="105" t="str">
        <f>' Memoria DESO'!D96</f>
        <v>UN</v>
      </c>
      <c r="F97" s="107">
        <f>' Memoria DESO'!E96</f>
        <v>1</v>
      </c>
      <c r="G97" s="109">
        <f>IF(B97="EMOP", VLOOKUP(C97,'EMOP 02-24'!A:D,4,0),IF(B97="SINAPI",VLOOKUP(C97,'SINAPI 02-24'!A:E,4,0),IF(B97="SCO-RIO",VLOOKUP(C97,'SCO 12-23'!A:B,4,0),VLOOKUP(C97,Cotações!A:D,4,0))))</f>
        <v>729.74</v>
      </c>
      <c r="H97" s="108">
        <f t="shared" si="6"/>
        <v>729.74</v>
      </c>
      <c r="I97" s="82"/>
    </row>
    <row r="98" spans="1:9" ht="14.5">
      <c r="A98" s="56" t="str">
        <f>'Memoria ND'!A97</f>
        <v>7.15</v>
      </c>
      <c r="B98" s="104" t="s">
        <v>456</v>
      </c>
      <c r="C98" s="105" t="str">
        <f>' Memoria DESO'!B97</f>
        <v xml:space="preserve">COT 14 </v>
      </c>
      <c r="D98" s="106" t="str">
        <f>' Memoria DESO'!C97</f>
        <v>Kit Fossa Séptica Biodigestor 1.500l/dia E Leito De Secagem</v>
      </c>
      <c r="E98" s="105" t="str">
        <f>' Memoria DESO'!D97</f>
        <v>UN</v>
      </c>
      <c r="F98" s="107">
        <f>' Memoria DESO'!E97</f>
        <v>2</v>
      </c>
      <c r="G98" s="109">
        <f>Cotações!D18</f>
        <v>2984.44</v>
      </c>
      <c r="H98" s="108">
        <f t="shared" si="6"/>
        <v>5968.88</v>
      </c>
      <c r="I98" s="82"/>
    </row>
    <row r="99" spans="1:9" ht="30">
      <c r="A99" s="56" t="str">
        <f>'Memoria ND'!A98</f>
        <v>7.16</v>
      </c>
      <c r="B99" s="104" t="s">
        <v>456</v>
      </c>
      <c r="C99" s="105" t="str">
        <f>' Memoria DESO'!B98</f>
        <v>15.036.0037-A</v>
      </c>
      <c r="D99" s="106" t="str">
        <f>' Memoria DESO'!C98</f>
        <v>TUBO DE PVC RIGIDO DE 25MM,SOLDAVEL,INCLUSIVE CONEXOES E EMENDAS,EXCLUSIVE ABERTURA E FECHAMENTO DE RASGO.FORNECIMENTO EASSENTAMENTO</v>
      </c>
      <c r="E99" s="105" t="str">
        <f>' Memoria DESO'!D98</f>
        <v>M</v>
      </c>
      <c r="F99" s="107">
        <f>' Memoria DESO'!E98</f>
        <v>50</v>
      </c>
      <c r="G99" s="109">
        <f>IF(B99="EMOP", VLOOKUP(C99,'EMOP 02-24'!A:D,4,0),IF(B99="SINAPI",VLOOKUP(C99,'SINAPI 02-24'!A:E,4,0),IF(B99="SCO-RIO",VLOOKUP(C99,'SCO 12-23'!A:B,4,0),VLOOKUP(C99,Cotações!A:D,4,0))))</f>
        <v>10.6</v>
      </c>
      <c r="H99" s="108">
        <f t="shared" si="6"/>
        <v>530</v>
      </c>
      <c r="I99" s="82"/>
    </row>
    <row r="100" spans="1:9" ht="20">
      <c r="A100" s="56" t="str">
        <f>'Memoria ND'!A99</f>
        <v>7.17</v>
      </c>
      <c r="B100" s="104" t="s">
        <v>458</v>
      </c>
      <c r="C100" s="105" t="str">
        <f>' Memoria DESO'!B99</f>
        <v>102607</v>
      </c>
      <c r="D100" s="106" t="str">
        <f>' Memoria DESO'!C99</f>
        <v>CAIXA D´ÁGUA EM POLIETILENO, 1000 LITROS - FORNECIMENTO E INSTALAÇÃO. AF_06/2021</v>
      </c>
      <c r="E100" s="105" t="str">
        <f>' Memoria DESO'!D99</f>
        <v>UN</v>
      </c>
      <c r="F100" s="107">
        <f>' Memoria DESO'!E99</f>
        <v>1</v>
      </c>
      <c r="G100" s="109">
        <f>IF(B100="EMOP", VLOOKUP(C100,'EMOP 02-24'!A:D,4,0),IF(B100="SINAPI",VLOOKUP(C100,'SINAPI 02-24'!A:E,5,0),IF(B100="SCO-RIO",VLOOKUP(C100,'SCO 12-23'!A:B,4,0),VLOOKUP(C100,Cotações!A:D,4,0))))</f>
        <v>407.8</v>
      </c>
      <c r="H100" s="108">
        <f t="shared" si="6"/>
        <v>407.8</v>
      </c>
      <c r="I100" s="82"/>
    </row>
    <row r="101" spans="1:9" ht="20">
      <c r="A101" s="56" t="str">
        <f>'Memoria ND'!A100</f>
        <v>7.18</v>
      </c>
      <c r="B101" s="104" t="s">
        <v>456</v>
      </c>
      <c r="C101" s="105" t="str">
        <f>' Memoria DESO'!B100</f>
        <v>18.009.0076-A</v>
      </c>
      <c r="D101" s="106" t="str">
        <f>' Memoria DESO'!C100</f>
        <v>TORNEIRA PARA LAVATORIO TIPO BANCA 1193 OU SIMILAR DE 1/2"X9CM APROXIMADAMENTE,EM METAL CROMADO.FORNECIMENTO</v>
      </c>
      <c r="E101" s="105" t="str">
        <f>' Memoria DESO'!D100</f>
        <v>UN</v>
      </c>
      <c r="F101" s="107">
        <f>' Memoria DESO'!E100</f>
        <v>2</v>
      </c>
      <c r="G101" s="109">
        <f>IF(B101="EMOP", VLOOKUP(C101,'EMOP 02-24'!A:D,4,0),IF(B101="SINAPI",VLOOKUP(C101,'SINAPI 02-24'!A:E,4,0),IF(B101="SCO-RIO",VLOOKUP(C101,'SCO 12-23'!A:B,4,0),VLOOKUP(C101,Cotações!A:D,4,0))))</f>
        <v>33.979999999999997</v>
      </c>
      <c r="H101" s="108">
        <f t="shared" si="6"/>
        <v>67.959999999999994</v>
      </c>
      <c r="I101" s="82"/>
    </row>
    <row r="102" spans="1:9" ht="14.5">
      <c r="A102" s="101">
        <f>'Memoria ND'!A101</f>
        <v>8</v>
      </c>
      <c r="B102" s="375" t="str">
        <f>'Memoria ND'!B101</f>
        <v>COBERTURA</v>
      </c>
      <c r="C102" s="373"/>
      <c r="D102" s="373"/>
      <c r="E102" s="373"/>
      <c r="F102" s="373"/>
      <c r="G102" s="376"/>
      <c r="H102" s="102">
        <f>SUM(H103:H104)</f>
        <v>13062.25</v>
      </c>
      <c r="I102" s="82">
        <f>H102*1.2806</f>
        <v>16727.517349999998</v>
      </c>
    </row>
    <row r="103" spans="1:9" ht="50">
      <c r="A103" s="56" t="str">
        <f>'Memoria ND'!A102</f>
        <v>8.1</v>
      </c>
      <c r="B103" s="104" t="s">
        <v>456</v>
      </c>
      <c r="C103" s="105" t="str">
        <f>' Memoria DESO'!B102</f>
        <v>16.001.0055-A</v>
      </c>
      <c r="D103" s="106" t="str">
        <f>' Memoria DESO'!C102</f>
        <v>MADEIRAMENTO PARA COBERTURA EM QUATRO OU MAIS AGUAS EM TELHAS CERAMICAS,CONSTITUIDO DE CUMEEIRA,TERCAS,RINCOES E ESPIGOES DE 3"X4.1/2",CAIBROS DE 3"X1.1/2",RIPAS DE 1,5X4CM,TUDO EMMADEIRA SERRADA,SEM TESOURA OU PONTALETE,MEDIDO PELA AREA REAL DO MADEIRAMENTO.FORNECIMENTO E COLOCACAO</v>
      </c>
      <c r="E103" s="105" t="str">
        <f>' Memoria DESO'!D102</f>
        <v>M2</v>
      </c>
      <c r="F103" s="107">
        <f>' Memoria DESO'!E102</f>
        <v>50.82</v>
      </c>
      <c r="G103" s="109">
        <f>IF(B103="EMOP", VLOOKUP(C103,'EMOP 02-24'!A:D,4,0),IF(B103="SINAPI",VLOOKUP(C103,'SINAPI 02-24'!A:E,4,0),IF(B103="SCO-RIO",VLOOKUP(C103,'SCO 12-23'!A:B,4,0),VLOOKUP(C103,Cotações!A:D,4,0))))</f>
        <v>113.17</v>
      </c>
      <c r="H103" s="108">
        <f t="shared" ref="H103:H104" si="7">TRUNC(F103*G103,2)</f>
        <v>5751.29</v>
      </c>
      <c r="I103" s="82"/>
    </row>
    <row r="104" spans="1:9" ht="30">
      <c r="A104" s="112" t="str">
        <f>'Memoria ND'!A103</f>
        <v>8.2</v>
      </c>
      <c r="B104" s="113" t="s">
        <v>456</v>
      </c>
      <c r="C104" s="105" t="str">
        <f>' Memoria DESO'!B103</f>
        <v>16.002.0010-A</v>
      </c>
      <c r="D104" s="106" t="str">
        <f>' Memoria DESO'!C103</f>
        <v>COBERTURA EM TELHA CERAMICA COLONIAL,EXCLUSIVE CUMEEIRA E MADEIRAMENTO.MEDIDA PELA AREA REAL DE COBERTURA.FORNECIMENTO ECOLOCACAO</v>
      </c>
      <c r="E104" s="105" t="str">
        <f>' Memoria DESO'!D103</f>
        <v>M2</v>
      </c>
      <c r="F104" s="107">
        <f>' Memoria DESO'!E103</f>
        <v>50.82</v>
      </c>
      <c r="G104" s="118">
        <f>IF(B104="EMOP", VLOOKUP(C104,'EMOP 02-24'!A:D,4,0),IF(B104="SINAPI",VLOOKUP(C104,'SINAPI 02-24'!A:E,4,0),IF(B104="SCO-RIO",VLOOKUP(C104,'SCO 12-23'!A:B,4,0),VLOOKUP(C104,Cotações!A:D,4,0))))</f>
        <v>143.86000000000001</v>
      </c>
      <c r="H104" s="119">
        <f t="shared" si="7"/>
        <v>7310.96</v>
      </c>
      <c r="I104" s="82"/>
    </row>
    <row r="105" spans="1:9" ht="14.5">
      <c r="A105" s="101">
        <f>'Memoria ND'!A104</f>
        <v>9</v>
      </c>
      <c r="B105" s="375" t="str">
        <f>'Memoria ND'!B104</f>
        <v>PINTURA</v>
      </c>
      <c r="C105" s="373"/>
      <c r="D105" s="373"/>
      <c r="E105" s="373"/>
      <c r="F105" s="373"/>
      <c r="G105" s="376"/>
      <c r="H105" s="102">
        <f>SUM(H106:H109)</f>
        <v>10334.09</v>
      </c>
      <c r="I105" s="82">
        <f>H105*1.2806</f>
        <v>13233.835654</v>
      </c>
    </row>
    <row r="106" spans="1:9" ht="30">
      <c r="A106" s="56" t="str">
        <f>'Memoria ND'!A105</f>
        <v>9.1</v>
      </c>
      <c r="B106" s="104" t="s">
        <v>456</v>
      </c>
      <c r="C106" s="105" t="str">
        <f>' Memoria DESO'!B105</f>
        <v>17.018.0060-A</v>
      </c>
      <c r="D106" s="106" t="str">
        <f>' Memoria DESO'!C105</f>
        <v>PREPARO DE SUPERFICIES NOVAS,COM REVESTIMENTO LISO INTERNO OU EXTERNO,INCLUSIVE LIMPEZA,UMA DEMAO DE SELADOR ACRILICO,DUAS DEMAOS DE MASSA ACRILICA E LIXAMENTOS NECESSARIOS</v>
      </c>
      <c r="E106" s="105" t="str">
        <f>' Memoria DESO'!D105</f>
        <v>M2</v>
      </c>
      <c r="F106" s="107">
        <f>' Memoria DESO'!E105</f>
        <v>112.04</v>
      </c>
      <c r="G106" s="109">
        <f>IF(B106="EMOP", VLOOKUP(C106,'EMOP 02-24'!A:D,4,0),IF(B106="SINAPI",VLOOKUP(C106,'SINAPI 02-24'!A:E,4,0),IF(B106="SCO-RIO",VLOOKUP(C106,'SCO 12-23'!A:B,4,0),VLOOKUP(C106,Cotações!A:D,4,0))))</f>
        <v>29.41</v>
      </c>
      <c r="H106" s="108">
        <f t="shared" ref="H106:H109" si="8">TRUNC(F106*G106,2)</f>
        <v>3295.09</v>
      </c>
      <c r="I106" s="82"/>
    </row>
    <row r="107" spans="1:9" ht="30">
      <c r="A107" s="56" t="str">
        <f>'Memoria ND'!A106</f>
        <v>9.2</v>
      </c>
      <c r="B107" s="104" t="s">
        <v>456</v>
      </c>
      <c r="C107" s="105" t="str">
        <f>' Memoria DESO'!B106</f>
        <v>17.018.0080-A</v>
      </c>
      <c r="D107" s="106" t="str">
        <f>' Memoria DESO'!C106</f>
        <v>PINTURA COM TINTA LATEX,CLASSIFICACAO STANDARD,CONFORME ABNT NBR 15079,PARA EXTERIOR,INCLUSIVE LIXAMENTOS,LIMPEZA,UMA DEMAO DE SELADOR ACRILICO E DUAS DEMAOS DE ACABAMENTO</v>
      </c>
      <c r="E107" s="105" t="str">
        <f>' Memoria DESO'!D106</f>
        <v>M2</v>
      </c>
      <c r="F107" s="107">
        <f>' Memoria DESO'!E106</f>
        <v>112.04</v>
      </c>
      <c r="G107" s="109">
        <f>IF(B107="EMOP", VLOOKUP(C107,'EMOP 02-24'!A:D,4,0),IF(B107="SINAPI",VLOOKUP(C107,'SINAPI 02-24'!A:E,4,0),IF(B107="SCO-RIO",VLOOKUP(C107,'SCO 12-23'!A:B,4,0),VLOOKUP(C107,Cotações!A:D,4,0))))</f>
        <v>15.62</v>
      </c>
      <c r="H107" s="108">
        <f t="shared" si="8"/>
        <v>1750.06</v>
      </c>
      <c r="I107" s="82"/>
    </row>
    <row r="108" spans="1:9" ht="30">
      <c r="A108" s="56" t="str">
        <f>'Memoria ND'!A107</f>
        <v>9.3</v>
      </c>
      <c r="B108" s="104" t="s">
        <v>456</v>
      </c>
      <c r="C108" s="105" t="str">
        <f>' Memoria DESO'!B107</f>
        <v>17.018.0010-A</v>
      </c>
      <c r="D108" s="106" t="str">
        <f>' Memoria DESO'!C107</f>
        <v>PREPARO DE SUPERFICIES NOVAS,COM REVESTIMENTO LISO,INTERIOR,INCLUSIVE LIMPEZA,UMA DEMAO DE SELADOR,UMA DEMAO DE MASSA CORRIDA E LIXAMENTOS NECESSARIOS</v>
      </c>
      <c r="E108" s="105" t="str">
        <f>' Memoria DESO'!D107</f>
        <v>M2</v>
      </c>
      <c r="F108" s="107">
        <f>' Memoria DESO'!E107</f>
        <v>89.28</v>
      </c>
      <c r="G108" s="109">
        <f>IF(B108="EMOP", VLOOKUP(C108,'EMOP 02-24'!A:D,4,0),IF(B108="SINAPI",VLOOKUP(C108,'SINAPI 02-24'!A:E,4,0),IF(B108="SCO-RIO",VLOOKUP(C108,'SCO 12-23'!A:B,4,0),VLOOKUP(C108,Cotações!A:D,4,0))))</f>
        <v>20.68</v>
      </c>
      <c r="H108" s="108">
        <f t="shared" si="8"/>
        <v>1846.31</v>
      </c>
      <c r="I108" s="82"/>
    </row>
    <row r="109" spans="1:9" ht="40">
      <c r="A109" s="112" t="str">
        <f>'Memoria ND'!A108</f>
        <v>9.4</v>
      </c>
      <c r="B109" s="113" t="s">
        <v>456</v>
      </c>
      <c r="C109" s="105" t="str">
        <f>' Memoria DESO'!B108</f>
        <v>17.017.0050-A</v>
      </c>
      <c r="D109" s="106" t="str">
        <f>' Memoria DESO'!C108</f>
        <v>PINTURA INTERNA COM ESMALTE SINTETICO ALTO BRILHO OU ACETINADO,ACABAMENTO DE ALTA CLASSE SOBRE SUPERFICIE PREPARADA CONFORME O ITEM 17.017.0010,EXCLUSIVE ESTE PREPARO,INCLUSIVE LIXAMENTO,DUAS DEMAOS DE MASSA CORRIDA E TRES DE ACABAMENTO</v>
      </c>
      <c r="E109" s="105" t="str">
        <f>' Memoria DESO'!D108</f>
        <v>M2</v>
      </c>
      <c r="F109" s="107">
        <f>' Memoria DESO'!E108</f>
        <v>89.28</v>
      </c>
      <c r="G109" s="118">
        <f>IF(B109="EMOP", VLOOKUP(C109,'EMOP 02-24'!A:D,4,0),IF(B109="SINAPI",VLOOKUP(C109,'SINAPI 02-24'!A:E,4,0),IF(B109="SCO-RIO",VLOOKUP(C109,'SCO 12-23'!A:B,4,0),VLOOKUP(C109,Cotações!A:D,4,0))))</f>
        <v>38.56</v>
      </c>
      <c r="H109" s="119">
        <f t="shared" si="8"/>
        <v>3442.63</v>
      </c>
      <c r="I109" s="82"/>
    </row>
    <row r="110" spans="1:9" ht="14.5">
      <c r="A110" s="101">
        <f>'Memoria ND'!A109</f>
        <v>10</v>
      </c>
      <c r="B110" s="375" t="str">
        <f>'Memoria ND'!B109</f>
        <v>ESTRUTURAS DE MADEIRA</v>
      </c>
      <c r="C110" s="373"/>
      <c r="D110" s="373"/>
      <c r="E110" s="373"/>
      <c r="F110" s="373"/>
      <c r="G110" s="376"/>
      <c r="H110" s="102">
        <f>SUM(H111:H115)</f>
        <v>346915.67000000004</v>
      </c>
      <c r="I110" s="82">
        <f>H110*1.2806</f>
        <v>444260.20700200007</v>
      </c>
    </row>
    <row r="111" spans="1:9" ht="20">
      <c r="A111" s="56" t="str">
        <f>'Memoria ND'!A110</f>
        <v>10.1</v>
      </c>
      <c r="B111" s="104" t="s">
        <v>456</v>
      </c>
      <c r="C111" s="105" t="str">
        <f>' Memoria DESO'!B110</f>
        <v>COMP01</v>
      </c>
      <c r="D111" s="106" t="str">
        <f>' Memoria DESO'!C110</f>
        <v>INSTALAÇÃO DE PERGOLADO DE MADEIRA, EM EUCALIPTO FIXADO COM CONCRETO SOBRE SOLO. PINTURA EM VERNIZ ALQUÍDICO</v>
      </c>
      <c r="E111" s="105" t="str">
        <f>' Memoria DESO'!D110</f>
        <v>M2</v>
      </c>
      <c r="F111" s="107">
        <f>' Memoria DESO'!E110</f>
        <v>49.92</v>
      </c>
      <c r="G111" s="109">
        <f>'Composição 0'!F40</f>
        <v>290.02550491839997</v>
      </c>
      <c r="H111" s="108">
        <f t="shared" ref="H111:H115" si="9">TRUNC(F111*G111,2)</f>
        <v>14478.07</v>
      </c>
      <c r="I111" s="82"/>
    </row>
    <row r="112" spans="1:9" ht="30">
      <c r="A112" s="56" t="str">
        <f>'Memoria ND'!A111</f>
        <v>10.2</v>
      </c>
      <c r="B112" s="104" t="s">
        <v>456</v>
      </c>
      <c r="C112" s="105" t="str">
        <f>' Memoria DESO'!B111</f>
        <v>COMP02</v>
      </c>
      <c r="D112" s="106" t="str">
        <f>' Memoria DESO'!C111</f>
        <v>INSTALAÇÃO DE PERGOLADO DE MADEIRA, EM MAÇARANDUBA E EUCALIPTO, ANGELIM OU EQUIVALENTE DA REGIÃO, FIXADO COM CONCRETO SOBRE SOLO. PINTURA EM VERNIZ ALQUÍDICO</v>
      </c>
      <c r="E112" s="105" t="str">
        <f>' Memoria DESO'!D111</f>
        <v>M2</v>
      </c>
      <c r="F112" s="107">
        <f>' Memoria DESO'!E111</f>
        <v>251.56</v>
      </c>
      <c r="G112" s="109">
        <f>'Composição 0'!F54</f>
        <v>302.96263799999997</v>
      </c>
      <c r="H112" s="108">
        <f t="shared" si="9"/>
        <v>76213.279999999999</v>
      </c>
      <c r="I112" s="82"/>
    </row>
    <row r="113" spans="1:9" ht="60">
      <c r="A113" s="56" t="str">
        <f>'Memoria ND'!A112</f>
        <v>10.3</v>
      </c>
      <c r="B113" s="104" t="s">
        <v>459</v>
      </c>
      <c r="C113" s="105" t="str">
        <f>' Memoria DESO'!B112</f>
        <v>ES 32.07.0500 (/)</v>
      </c>
      <c r="D113" s="106" t="str">
        <f>' Memoria DESO'!C112</f>
        <v>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v>
      </c>
      <c r="E113" s="105" t="str">
        <f>' Memoria DESO'!D112</f>
        <v>m2</v>
      </c>
      <c r="F113" s="107">
        <f>' Memoria DESO'!E112</f>
        <v>322.24</v>
      </c>
      <c r="G113" s="109">
        <f>VLOOKUP(C113,'SCO 12-23'!A:D,4,0)</f>
        <v>755.95</v>
      </c>
      <c r="H113" s="108">
        <f t="shared" si="9"/>
        <v>243597.32</v>
      </c>
      <c r="I113" s="82"/>
    </row>
    <row r="114" spans="1:9" ht="60">
      <c r="A114" s="56" t="str">
        <f>'Memoria ND'!A113</f>
        <v>10.4</v>
      </c>
      <c r="B114" s="104" t="s">
        <v>460</v>
      </c>
      <c r="C114" s="105" t="str">
        <f>' Memoria DESO'!B113</f>
        <v>COT 09</v>
      </c>
      <c r="D114" s="106" t="str">
        <f>' Memoria DESO'!C113</f>
        <v>BALANÇO TRIPLO CONSTRUÍDO NO ESTILO PERNAS CRUZADAS, EM X. COM 3 ASSENTOS TRADICIONAIS EM MADEIRA, FIXADOS COM CORDA ESPECIAL 12MM E SUPORTE COM ROLAMENTOS. ÁREA DE CIRCULAÇÃO: 5,50 X 4,50M - MEDIDAS EXATA DO EQUIPAMENTO: 4,20 X 1,50M - IDADE RECOMENDADA: 3 A 12 ANOS. LIMITE DE PESO POR ASSENTO: 80KG.
 ACABAMENTO EM STAIN TRIPLO FILTRO SOLAR.</v>
      </c>
      <c r="E114" s="105" t="str">
        <f>' Memoria DESO'!D113</f>
        <v>UN</v>
      </c>
      <c r="F114" s="107">
        <f>' Memoria DESO'!E113</f>
        <v>1</v>
      </c>
      <c r="G114" s="109">
        <f>IF(B114="EMOP", VLOOKUP(C114,'EMOP 02-24'!A:D,4,0),IF(B114="SINAPI",VLOOKUP(C114,'SINAPI 02-24'!A:E,4,0),IF(B114="SCO-RIO",VLOOKUP(C114,'SCO 12-23'!A:B,4,0),VLOOKUP(C114,Cotações!A:D,4,0))))</f>
        <v>3615</v>
      </c>
      <c r="H114" s="108">
        <f t="shared" si="9"/>
        <v>3615</v>
      </c>
      <c r="I114" s="82"/>
    </row>
    <row r="115" spans="1:9" ht="50">
      <c r="A115" s="56" t="str">
        <f>'Memoria ND'!A114</f>
        <v>10.5</v>
      </c>
      <c r="B115" s="113" t="s">
        <v>460</v>
      </c>
      <c r="C115" s="105" t="str">
        <f>' Memoria DESO'!B114</f>
        <v>COT 10</v>
      </c>
      <c r="D115" s="106" t="str">
        <f>' Memoria DESO'!C114</f>
        <v>GANGORRA DUPLA COMPOSTA POR DUAS GANGORRAS TRADICIONAIS COM 2 ASSENTOS CADA EM MADEIRA COLORIDA, COM SUPORTE DE APOIO E PNEU DE AMORTECIMENTO. ÁREA DE CIRCULAÇÃO: 4,00 X 4,00M - MEDIDAS EXATA DO EQUIPAMENTO: 3,00 X 2,00M - IDADE RECOMENDADA: 3 A 12 ANOS. LIMITE DE PESO POR ASSENTO: 80KG. ACABAMENTO EM STAIN TRIPLO FILTRO SOLAR.</v>
      </c>
      <c r="E115" s="105" t="str">
        <f>' Memoria DESO'!D114</f>
        <v>UN</v>
      </c>
      <c r="F115" s="107">
        <f>' Memoria DESO'!E114</f>
        <v>2</v>
      </c>
      <c r="G115" s="118">
        <f>IF(B115="EMOP", VLOOKUP(C115,'EMOP 02-24'!A:D,4,0),IF(B115="SINAPI",VLOOKUP(C115,'SINAPI 02-24'!A:E,4,0),IF(B115="SCO-RIO",VLOOKUP(C115,'SCO 12-23'!A:B,4,0),VLOOKUP(C115,Cotações!A:D,4,0))))</f>
        <v>4506</v>
      </c>
      <c r="H115" s="108">
        <f t="shared" si="9"/>
        <v>9012</v>
      </c>
      <c r="I115" s="82"/>
    </row>
    <row r="116" spans="1:9" ht="14.5">
      <c r="A116" s="101">
        <f>'Memoria ND'!A115</f>
        <v>11</v>
      </c>
      <c r="B116" s="375" t="str">
        <f>'Memoria ND'!B115</f>
        <v>SISTEMA DE DRENAGEM E MURO DE ARRIMO</v>
      </c>
      <c r="C116" s="373"/>
      <c r="D116" s="373"/>
      <c r="E116" s="373"/>
      <c r="F116" s="373"/>
      <c r="G116" s="376"/>
      <c r="H116" s="102">
        <f>SUM(H117:H122)</f>
        <v>27468.440000000002</v>
      </c>
      <c r="I116" s="82">
        <f>H116*1.2806</f>
        <v>35176.084264000005</v>
      </c>
    </row>
    <row r="117" spans="1:9" ht="50">
      <c r="A117" s="56" t="str">
        <f>'Memoria ND'!A116</f>
        <v>11.1</v>
      </c>
      <c r="B117" s="104" t="s">
        <v>456</v>
      </c>
      <c r="C117" s="105" t="str">
        <f>' Memoria DESO'!B116</f>
        <v>06.012.0016-A</v>
      </c>
      <c r="D117" s="106" t="str">
        <f>' Memoria DESO'!C116</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E117" s="105" t="str">
        <f>' Memoria DESO'!D116</f>
        <v>UN</v>
      </c>
      <c r="F117" s="107">
        <f>' Memoria DESO'!E116</f>
        <v>2</v>
      </c>
      <c r="G117" s="109">
        <f>IF(B117="EMOP", VLOOKUP(C117,'EMOP 02-24'!A:D,4,0),IF(B117="SINAPI",VLOOKUP(C117,'SINAPI 02-24'!A:E,4,0),IF(B117="SCO-RIO",VLOOKUP(C117,'SCO 12-23'!A:B,4,0),VLOOKUP(C117,Cotações!A:D,4,0))))</f>
        <v>2982.95</v>
      </c>
      <c r="H117" s="108">
        <f t="shared" ref="H117:H122" si="10">TRUNC(F117*G117,2)</f>
        <v>5965.9</v>
      </c>
      <c r="I117" s="82"/>
    </row>
    <row r="118" spans="1:9" ht="60">
      <c r="A118" s="56" t="str">
        <f>'Memoria ND'!A117</f>
        <v>11.2</v>
      </c>
      <c r="B118" s="104" t="s">
        <v>456</v>
      </c>
      <c r="C118" s="105" t="str">
        <f>' Memoria DESO'!B117</f>
        <v>06.014.0100-B</v>
      </c>
      <c r="D118" s="106" t="str">
        <f>' Memoria DESO'!C117</f>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C-C50 CONFORME ABNT NBR 10160</v>
      </c>
      <c r="E118" s="105" t="str">
        <f>' Memoria DESO'!D117</f>
        <v>UN</v>
      </c>
      <c r="F118" s="107">
        <f>' Memoria DESO'!E117</f>
        <v>2</v>
      </c>
      <c r="G118" s="109">
        <f>IF(B118="EMOP", VLOOKUP(C118,'EMOP 02-24'!A:D,4,0),IF(B118="SINAPI",VLOOKUP(C118,'SINAPI 02-24'!A:E,4,0),IF(B118="SCO-RIO",VLOOKUP(C118,'SCO 12-23'!A:B,4,0),VLOOKUP(C118,Cotações!A:D,4,0))))</f>
        <v>2668.41</v>
      </c>
      <c r="H118" s="108">
        <f t="shared" si="10"/>
        <v>5336.82</v>
      </c>
      <c r="I118" s="82"/>
    </row>
    <row r="119" spans="1:9" ht="60">
      <c r="A119" s="56" t="str">
        <f>'Memoria ND'!A118</f>
        <v>11.3</v>
      </c>
      <c r="B119" s="104" t="s">
        <v>456</v>
      </c>
      <c r="C119" s="105" t="str">
        <f>' Memoria DESO'!B118</f>
        <v>06.003.0055-A</v>
      </c>
      <c r="D119" s="106" t="str">
        <f>' Memoria DESO'!C118</f>
        <v>TUBO DE CONCRETO SIMPLES,CLASSE PS-B,CONFORME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E119" s="105" t="str">
        <f>' Memoria DESO'!D118</f>
        <v>M</v>
      </c>
      <c r="F119" s="107">
        <f>' Memoria DESO'!E118</f>
        <v>46.82</v>
      </c>
      <c r="G119" s="109">
        <f>IF(B119="EMOP", VLOOKUP(C119,'EMOP 02-24'!A:D,4,0),IF(B119="SINAPI",VLOOKUP(C119,'SINAPI 02-24'!A:E,4,0),IF(B119="SCO-RIO",VLOOKUP(C119,'SCO 12-23'!A:B,4,0),VLOOKUP(C119,Cotações!A:D,4,0))))</f>
        <v>180.31</v>
      </c>
      <c r="H119" s="108">
        <f t="shared" si="10"/>
        <v>8442.11</v>
      </c>
      <c r="I119" s="82"/>
    </row>
    <row r="120" spans="1:9" ht="60">
      <c r="A120" s="56" t="str">
        <f>'Memoria ND'!A119</f>
        <v>11.4</v>
      </c>
      <c r="B120" s="104" t="s">
        <v>456</v>
      </c>
      <c r="C120" s="105" t="str">
        <f>' Memoria DESO'!B119</f>
        <v>06.003.0053-A</v>
      </c>
      <c r="D120" s="106" t="str">
        <f>' Memoria DESO'!C119</f>
        <v>TUBO DE CONCRETO SIMPLES,CLASSE PS-B,CONFORME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E120" s="105" t="str">
        <f>' Memoria DESO'!D119</f>
        <v>M</v>
      </c>
      <c r="F120" s="107">
        <f>' Memoria DESO'!E119</f>
        <v>3</v>
      </c>
      <c r="G120" s="109">
        <f>IF(B120="EMOP", VLOOKUP(C120,'EMOP 02-24'!A:D,4,0),IF(B120="SINAPI",VLOOKUP(C120,'SINAPI 02-24'!A:E,4,0),IF(B120="SCO-RIO",VLOOKUP(C120,'SCO 12-23'!A:B,4,0),VLOOKUP(C120,Cotações!A:D,4,0))))</f>
        <v>134.35</v>
      </c>
      <c r="H120" s="108">
        <f t="shared" si="10"/>
        <v>403.05</v>
      </c>
      <c r="I120" s="82"/>
    </row>
    <row r="121" spans="1:9" ht="14.5">
      <c r="A121" s="56" t="str">
        <f>'Memoria ND'!A120</f>
        <v>11.5</v>
      </c>
      <c r="B121" s="104" t="s">
        <v>456</v>
      </c>
      <c r="C121" s="105" t="str">
        <f>' Memoria DESO'!B120</f>
        <v>06.088.0010-A</v>
      </c>
      <c r="D121" s="106" t="str">
        <f>' Memoria DESO'!C120</f>
        <v>EMBASAMENTO DE TUBULACAO,FEITO COM PO-DE-PEDRA</v>
      </c>
      <c r="E121" s="105" t="str">
        <f>' Memoria DESO'!D120</f>
        <v>M3</v>
      </c>
      <c r="F121" s="107">
        <f>' Memoria DESO'!E120</f>
        <v>2.46</v>
      </c>
      <c r="G121" s="109">
        <f>IF(B121="EMOP", VLOOKUP(C121,'EMOP 02-24'!A:D,4,0),IF(B121="SINAPI",VLOOKUP(C121,'SINAPI 02-24'!A:E,4,0),IF(B121="SCO-RIO",VLOOKUP(C121,'SCO 12-23'!A:B,4,0),VLOOKUP(C121,Cotações!A:D,4,0))))</f>
        <v>188.75</v>
      </c>
      <c r="H121" s="108">
        <f t="shared" si="10"/>
        <v>464.32</v>
      </c>
      <c r="I121" s="82"/>
    </row>
    <row r="122" spans="1:9" ht="40">
      <c r="A122" s="112" t="str">
        <f>'Memoria ND'!A121</f>
        <v>11.6</v>
      </c>
      <c r="B122" s="113" t="s">
        <v>456</v>
      </c>
      <c r="C122" s="105" t="str">
        <f>' Memoria DESO'!B121</f>
        <v>11.003.0014-B</v>
      </c>
      <c r="D122" s="106" t="str">
        <f>' Memoria DESO'!C121</f>
        <v>CONCRETO CICLOPICO CONFECCIONADO COM CONCRETO DOSADO PARA UMA RESISTENCIA CARACTERISTICA A COMPRESSAO DE 10MPA,TENDO 30%DO VOLUME REAL OCUPADO POR PEDRA-DE-MAO,INCLUSIVE MATERIAIS,TRANSPORTE,PREPARO,LANCAMENTO E ADENSAMENTO</v>
      </c>
      <c r="E122" s="105" t="str">
        <f>' Memoria DESO'!D121</f>
        <v>M3</v>
      </c>
      <c r="F122" s="107">
        <f>' Memoria DESO'!E121</f>
        <v>13.5</v>
      </c>
      <c r="G122" s="118">
        <f>IF(B122="EMOP", VLOOKUP(C122,'EMOP 02-24'!A:D,4,0),IF(B122="SINAPI",VLOOKUP(C122,'SINAPI 02-24'!A:E,4,0),IF(B122="SCO-RIO",VLOOKUP(C122,'SCO 12-23'!A:B,4,0),VLOOKUP(C122,Cotações!A:D,4,0))))</f>
        <v>507.87</v>
      </c>
      <c r="H122" s="119">
        <f t="shared" si="10"/>
        <v>6856.24</v>
      </c>
      <c r="I122" s="82"/>
    </row>
    <row r="123" spans="1:9" ht="14.5">
      <c r="A123" s="101">
        <f>'Memoria ND'!A122</f>
        <v>12</v>
      </c>
      <c r="B123" s="375" t="str">
        <f>'Memoria ND'!B122</f>
        <v>PAISAGISMO E PÁTIO</v>
      </c>
      <c r="C123" s="373"/>
      <c r="D123" s="373"/>
      <c r="E123" s="373"/>
      <c r="F123" s="373"/>
      <c r="G123" s="376"/>
      <c r="H123" s="102">
        <f>SUM(H124:H125)</f>
        <v>16446.73</v>
      </c>
      <c r="I123" s="82">
        <f>H123*1.2806</f>
        <v>21061.682438</v>
      </c>
    </row>
    <row r="124" spans="1:9" ht="20">
      <c r="A124" s="56" t="str">
        <f>'Memoria ND'!A123</f>
        <v>12.1</v>
      </c>
      <c r="B124" s="104" t="s">
        <v>456</v>
      </c>
      <c r="C124" s="105" t="str">
        <f>' Memoria DESO'!B123</f>
        <v>09.006.0032-A</v>
      </c>
      <c r="D124" s="106" t="str">
        <f>' Memoria DESO'!C123</f>
        <v>TERRA ESTRUMADA,INCLUSIVE CARGA,TRANSPORTE E DESCARGA.FORNECIMENTO</v>
      </c>
      <c r="E124" s="105" t="str">
        <f>' Memoria DESO'!D123</f>
        <v>M3</v>
      </c>
      <c r="F124" s="107">
        <f>' Memoria DESO'!E123</f>
        <v>35.68</v>
      </c>
      <c r="G124" s="109">
        <f>IF(B124="EMOP", VLOOKUP(C124,'EMOP 02-24'!A:D,4,0),IF(B124="SINAPI",VLOOKUP(C124,'SINAPI 02-24'!A:E,4,0),IF(B124="SCO-RIO",VLOOKUP(C124,'SCO 12-23'!A:B,4,0),VLOOKUP(C124,Cotações!A:D,4,0))))</f>
        <v>250</v>
      </c>
      <c r="H124" s="108">
        <f t="shared" ref="H124:H125" si="11">TRUNC(F124*G124,2)</f>
        <v>8920</v>
      </c>
      <c r="I124" s="82"/>
    </row>
    <row r="125" spans="1:9" ht="30">
      <c r="A125" s="56" t="str">
        <f>'Memoria ND'!A124</f>
        <v>12.2</v>
      </c>
      <c r="B125" s="104" t="s">
        <v>456</v>
      </c>
      <c r="C125" s="105" t="str">
        <f>' Memoria DESO'!B124</f>
        <v>09.001.0001-B</v>
      </c>
      <c r="D125" s="106" t="str">
        <f>' Memoria DESO'!C124</f>
        <v>PLANTIO DE GRAMA EM PLACAS,TIPO SAO CARLOS,BATATAIS,LARGA ESANTO AGOSTINHO,INCLUSIVE COMPRA E ARRANCAMENTO NO LOCAL DEORIGEM,CARGA,TRANSPORTE,DESCARGA E PREPARO DO TERRENO</v>
      </c>
      <c r="E125" s="105" t="str">
        <f>' Memoria DESO'!D124</f>
        <v>M2</v>
      </c>
      <c r="F125" s="107">
        <f>' Memoria DESO'!E124</f>
        <v>443.01</v>
      </c>
      <c r="G125" s="109">
        <f>IF(B125="EMOP", VLOOKUP(C125,'EMOP 02-24'!A:D,4,0),IF(B125="SINAPI",VLOOKUP(C125,'SINAPI 02-24'!A:E,4,0),IF(B125="SCO-RIO",VLOOKUP(C125,'SCO 12-23'!A:B,4,0),VLOOKUP(C125,Cotações!A:D,4,0))))</f>
        <v>16.989999999999998</v>
      </c>
      <c r="H125" s="108">
        <f t="shared" si="11"/>
        <v>7526.73</v>
      </c>
      <c r="I125" s="82"/>
    </row>
    <row r="126" spans="1:9" ht="14.5">
      <c r="A126" s="101">
        <f>'Memoria ND'!A125</f>
        <v>13</v>
      </c>
      <c r="B126" s="375" t="str">
        <f>'Memoria ND'!B125</f>
        <v>SERVIÇOS COMPLEMENTARES E FINAIS</v>
      </c>
      <c r="C126" s="373"/>
      <c r="D126" s="373"/>
      <c r="E126" s="373"/>
      <c r="F126" s="373"/>
      <c r="G126" s="376"/>
      <c r="H126" s="102">
        <f>SUM(H127:H130)</f>
        <v>16832.060000000001</v>
      </c>
      <c r="I126" s="82">
        <f>H126*1.2806</f>
        <v>21555.136036</v>
      </c>
    </row>
    <row r="127" spans="1:9" ht="60">
      <c r="A127" s="56" t="str">
        <f>'Memoria ND'!A126</f>
        <v>13.1</v>
      </c>
      <c r="B127" s="104" t="s">
        <v>461</v>
      </c>
      <c r="C127" s="110" t="str">
        <f>'Memoria ND'!B126</f>
        <v>PJ 25.20.0061 (A)</v>
      </c>
      <c r="D127" s="106" t="str">
        <f>'Memoria ND'!C126</f>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
      <c r="E127" s="105" t="str">
        <f>'Memoria ND'!D126</f>
        <v>UN</v>
      </c>
      <c r="F127" s="107">
        <f>'Memoria ND'!E126</f>
        <v>8</v>
      </c>
      <c r="G127" s="109">
        <f>VLOOKUP(C127,'SCO 12-23'!A:D,4,0)</f>
        <v>664.04</v>
      </c>
      <c r="H127" s="108">
        <f t="shared" ref="H127:H130" si="12">TRUNC(F127*G127,2)</f>
        <v>5312.32</v>
      </c>
      <c r="I127" s="82"/>
    </row>
    <row r="128" spans="1:9" ht="40">
      <c r="A128" s="56" t="str">
        <f>'Memoria ND'!A127</f>
        <v>13.2</v>
      </c>
      <c r="B128" s="104" t="s">
        <v>456</v>
      </c>
      <c r="C128" s="110" t="str">
        <f>'Memoria ND'!B127</f>
        <v>04.014.0095-0</v>
      </c>
      <c r="D128" s="106" t="str">
        <f>'Memoria ND'!C127</f>
        <v>LOCAÇÃO DE CAÇAMBA DE AÇO TIPO CONTAINER COM 5M3 DE CAPACIDADE, PARA RETIRADA DE ENTULHO DE OBRA, INCLUSIVE CARREGAMENTO, TRANSPORTE E DESCARREGAMENTO, EXCLUSIVE TAXA PARA DESCARGA EM LOCAIS AUTORIZADOS E/OU LICENCIADOS (VIDE ITEM 04.014.0110)</v>
      </c>
      <c r="E128" s="105" t="str">
        <f>'Memoria ND'!D127</f>
        <v>UN</v>
      </c>
      <c r="F128" s="107">
        <f>'Memoria ND'!E127</f>
        <v>19</v>
      </c>
      <c r="G128" s="109">
        <f>IF(B128="EMOP", VLOOKUP(C128,'EMOP 02-24'!A:D,4,0),IF(B128="SINAPI",VLOOKUP(C128,'SINAPI 02-24'!A:E,4,0),IF(B128="SCO-RIO",VLOOKUP(C128,'SCO 12-23'!A:B,4,0),VLOOKUP(C128,Cotações!A:D,4,0))))</f>
        <v>361.94</v>
      </c>
      <c r="H128" s="108">
        <f t="shared" si="12"/>
        <v>6876.86</v>
      </c>
      <c r="I128" s="82"/>
    </row>
    <row r="129" spans="1:9" ht="20">
      <c r="A129" s="56" t="str">
        <f>'Memoria ND'!A128</f>
        <v>13.3</v>
      </c>
      <c r="B129" s="104" t="s">
        <v>456</v>
      </c>
      <c r="C129" s="110" t="str">
        <f>'Memoria ND'!B128</f>
        <v>19.004.0013-2</v>
      </c>
      <c r="D129" s="106" t="str">
        <f>'Memoria ND'!C128</f>
        <v>CAMINHAO BASCULANTE,NO TOCO,CAPACIDADE DE 7,00M3,INCLUSIVE MOTORISTA</v>
      </c>
      <c r="E129" s="105" t="str">
        <f>'Memoria ND'!D128</f>
        <v>H</v>
      </c>
      <c r="F129" s="107">
        <f>'Memoria ND'!E128</f>
        <v>8</v>
      </c>
      <c r="G129" s="109">
        <f>IF(B129="EMOP", VLOOKUP(C129,'EMOP 02-24'!A:D,4,0),IF(B129="SINAPI",VLOOKUP(C129,'SINAPI 02-24'!A:E,4,0),IF(B129="SCO-RIO",VLOOKUP(C129,'SCO 12-23'!A:B,4,0),VLOOKUP(C129,Cotações!A:D,4,0))))</f>
        <v>256.51</v>
      </c>
      <c r="H129" s="108">
        <f t="shared" si="12"/>
        <v>2052.08</v>
      </c>
      <c r="I129" s="82"/>
    </row>
    <row r="130" spans="1:9" ht="20">
      <c r="A130" s="56" t="str">
        <f>'Memoria ND'!A129</f>
        <v>13.4</v>
      </c>
      <c r="B130" s="104" t="s">
        <v>456</v>
      </c>
      <c r="C130" s="110" t="str">
        <f>'Memoria ND'!B129</f>
        <v>19.004.0013-3</v>
      </c>
      <c r="D130" s="106" t="str">
        <f>'Memoria ND'!C129</f>
        <v>CAMINHAO BASCULANTE,NO TOCO,CAPACIDADE DE 7,00M3,INCLUSIVE MOTORISTA</v>
      </c>
      <c r="E130" s="105" t="str">
        <f>'Memoria ND'!D129</f>
        <v>H</v>
      </c>
      <c r="F130" s="107">
        <f>'Memoria ND'!E129</f>
        <v>24</v>
      </c>
      <c r="G130" s="109">
        <f>IF(B130="EMOP", VLOOKUP(C130,'EMOP 02-24'!A:D,4,0),IF(B130="SINAPI",VLOOKUP(C130,'SINAPI 02-24'!A:E,4,0),IF(B130="SCO-RIO",VLOOKUP(C130,'SCO 12-23'!A:B,4,0),VLOOKUP(C130,Cotações!A:D,4,0))))</f>
        <v>107.95</v>
      </c>
      <c r="H130" s="108">
        <f t="shared" si="12"/>
        <v>2590.8000000000002</v>
      </c>
      <c r="I130" s="82"/>
    </row>
    <row r="131" spans="1:9" ht="14.5">
      <c r="A131" s="380" t="s">
        <v>462</v>
      </c>
      <c r="B131" s="354"/>
      <c r="C131" s="354"/>
      <c r="D131" s="354"/>
      <c r="E131" s="354"/>
      <c r="F131" s="381"/>
      <c r="G131" s="120" t="s">
        <v>463</v>
      </c>
      <c r="H131" s="120">
        <f>SUM(H126,H123,H116,H110,H105,H102,H83,H69,H59,H51,H30,H22,H8)</f>
        <v>698229.45</v>
      </c>
      <c r="I131" s="82"/>
    </row>
    <row r="132" spans="1:9" ht="14.5">
      <c r="A132" s="382" t="s">
        <v>464</v>
      </c>
      <c r="B132" s="383"/>
      <c r="C132" s="383"/>
      <c r="D132" s="383"/>
      <c r="E132" s="383"/>
      <c r="F132" s="384"/>
      <c r="G132" s="120" t="s">
        <v>646</v>
      </c>
      <c r="H132" s="120">
        <f>H131*'BDI DESO'!H49</f>
        <v>195923.18366999997</v>
      </c>
      <c r="I132" s="82"/>
    </row>
    <row r="133" spans="1:9" ht="36" customHeight="1">
      <c r="A133" s="385"/>
      <c r="B133" s="386"/>
      <c r="C133" s="386"/>
      <c r="D133" s="386"/>
      <c r="E133" s="386"/>
      <c r="F133" s="387"/>
      <c r="G133" s="120" t="s">
        <v>466</v>
      </c>
      <c r="H133" s="120">
        <f>SUM(H131:H132)</f>
        <v>894152.63366999989</v>
      </c>
      <c r="I133" s="82"/>
    </row>
    <row r="134" spans="1:9" ht="15.75" customHeight="1">
      <c r="B134" s="13"/>
      <c r="I134" s="82"/>
    </row>
    <row r="135" spans="1:9" ht="50.25" customHeight="1">
      <c r="B135" s="13"/>
      <c r="I135" s="82"/>
    </row>
    <row r="136" spans="1:9" ht="15.75" customHeight="1">
      <c r="B136" s="13"/>
      <c r="I136" s="82"/>
    </row>
    <row r="137" spans="1:9" ht="15.75" customHeight="1">
      <c r="B137" s="13"/>
      <c r="I137" s="82"/>
    </row>
    <row r="138" spans="1:9" ht="15.75" customHeight="1">
      <c r="B138" s="13"/>
      <c r="I138" s="82"/>
    </row>
    <row r="139" spans="1:9" ht="15.75" customHeight="1">
      <c r="B139" s="13"/>
      <c r="I139" s="82"/>
    </row>
    <row r="140" spans="1:9" ht="15.75" customHeight="1">
      <c r="B140" s="13"/>
      <c r="I140" s="82"/>
    </row>
    <row r="141" spans="1:9" ht="15.75" customHeight="1">
      <c r="B141" s="13"/>
      <c r="I141" s="82"/>
    </row>
    <row r="142" spans="1:9" ht="15.75" customHeight="1">
      <c r="B142" s="13"/>
      <c r="I142" s="82"/>
    </row>
    <row r="143" spans="1:9" ht="15.75" customHeight="1">
      <c r="B143" s="13"/>
      <c r="I143" s="82"/>
    </row>
    <row r="144" spans="1:9" ht="15.75" customHeight="1">
      <c r="B144" s="13"/>
      <c r="I144" s="82"/>
    </row>
    <row r="145" spans="2:9" ht="15.75" customHeight="1">
      <c r="B145" s="13"/>
      <c r="I145" s="82"/>
    </row>
    <row r="146" spans="2:9" ht="15.75" customHeight="1">
      <c r="B146" s="13"/>
      <c r="I146" s="82"/>
    </row>
    <row r="147" spans="2:9" ht="15.75" customHeight="1">
      <c r="B147" s="13"/>
      <c r="I147" s="82"/>
    </row>
    <row r="148" spans="2:9" ht="15.75" customHeight="1">
      <c r="B148" s="13"/>
      <c r="I148" s="82"/>
    </row>
    <row r="149" spans="2:9" ht="15.75" customHeight="1">
      <c r="B149" s="13"/>
      <c r="I149" s="82"/>
    </row>
    <row r="150" spans="2:9" ht="61.5" customHeight="1">
      <c r="B150" s="13"/>
      <c r="I150" s="82"/>
    </row>
    <row r="151" spans="2:9" ht="21" customHeight="1">
      <c r="B151" s="13"/>
      <c r="I151" s="82"/>
    </row>
    <row r="152" spans="2:9" ht="38.25" customHeight="1">
      <c r="B152" s="13"/>
      <c r="I152" s="82"/>
    </row>
    <row r="153" spans="2:9" ht="22.5" customHeight="1">
      <c r="B153" s="13"/>
      <c r="I153" s="82"/>
    </row>
    <row r="154" spans="2:9" ht="72" customHeight="1">
      <c r="B154" s="13"/>
      <c r="I154" s="82"/>
    </row>
    <row r="155" spans="2:9" ht="33" customHeight="1">
      <c r="B155" s="13"/>
      <c r="I155" s="82"/>
    </row>
    <row r="156" spans="2:9" ht="53.25" customHeight="1">
      <c r="B156" s="13"/>
      <c r="I156" s="82"/>
    </row>
    <row r="157" spans="2:9" ht="36.75" customHeight="1">
      <c r="B157" s="13"/>
      <c r="I157" s="82"/>
    </row>
    <row r="158" spans="2:9" ht="49.5" customHeight="1">
      <c r="B158" s="13"/>
      <c r="I158" s="82"/>
    </row>
    <row r="159" spans="2:9" ht="56.25" customHeight="1">
      <c r="B159" s="13"/>
      <c r="I159" s="82"/>
    </row>
    <row r="160" spans="2:9" ht="18.75" customHeight="1">
      <c r="B160" s="13"/>
      <c r="I160" s="82"/>
    </row>
    <row r="161" spans="2:9" ht="15.75" customHeight="1">
      <c r="B161" s="13"/>
      <c r="I161" s="82"/>
    </row>
    <row r="162" spans="2:9" ht="15.75" customHeight="1">
      <c r="B162" s="13"/>
      <c r="I162" s="82"/>
    </row>
    <row r="163" spans="2:9" ht="15.75" customHeight="1">
      <c r="B163" s="13"/>
      <c r="I163" s="82"/>
    </row>
    <row r="164" spans="2:9" ht="43.5" customHeight="1">
      <c r="B164" s="13"/>
      <c r="I164" s="82"/>
    </row>
    <row r="165" spans="2:9" ht="15.75" customHeight="1">
      <c r="B165" s="13"/>
      <c r="I165" s="82"/>
    </row>
    <row r="166" spans="2:9" ht="15.75" customHeight="1">
      <c r="B166" s="13"/>
      <c r="I166" s="82"/>
    </row>
    <row r="167" spans="2:9" ht="15.75" customHeight="1">
      <c r="B167" s="13"/>
      <c r="I167" s="82"/>
    </row>
    <row r="168" spans="2:9" ht="15.75" customHeight="1">
      <c r="B168" s="13"/>
      <c r="I168" s="82"/>
    </row>
    <row r="169" spans="2:9" ht="15.75" customHeight="1">
      <c r="B169" s="13"/>
      <c r="I169" s="82"/>
    </row>
    <row r="170" spans="2:9" ht="15.75" customHeight="1">
      <c r="B170" s="13"/>
      <c r="I170" s="82"/>
    </row>
    <row r="171" spans="2:9" ht="15.75" customHeight="1">
      <c r="B171" s="13"/>
      <c r="I171" s="82"/>
    </row>
    <row r="172" spans="2:9" ht="15.75" customHeight="1">
      <c r="B172" s="13"/>
      <c r="I172" s="82"/>
    </row>
    <row r="173" spans="2:9" ht="15.75" customHeight="1">
      <c r="B173" s="13"/>
      <c r="I173" s="82"/>
    </row>
    <row r="174" spans="2:9" ht="15.75" customHeight="1">
      <c r="B174" s="13"/>
      <c r="I174" s="82"/>
    </row>
    <row r="175" spans="2:9" ht="15.75" customHeight="1">
      <c r="B175" s="13"/>
      <c r="I175" s="82"/>
    </row>
    <row r="176" spans="2:9" ht="15.75" customHeight="1">
      <c r="B176" s="13"/>
      <c r="I176" s="82"/>
    </row>
    <row r="177" spans="2:9" ht="15.75" customHeight="1">
      <c r="B177" s="13"/>
      <c r="I177" s="82"/>
    </row>
    <row r="178" spans="2:9" ht="15.75" customHeight="1">
      <c r="B178" s="13"/>
      <c r="I178" s="82"/>
    </row>
    <row r="179" spans="2:9" ht="15.75" customHeight="1">
      <c r="B179" s="13"/>
      <c r="I179" s="82"/>
    </row>
    <row r="180" spans="2:9" ht="15.75" customHeight="1">
      <c r="B180" s="13"/>
      <c r="I180" s="82"/>
    </row>
    <row r="181" spans="2:9" ht="15.75" customHeight="1">
      <c r="B181" s="13"/>
      <c r="I181" s="82"/>
    </row>
    <row r="182" spans="2:9" ht="15.75" customHeight="1">
      <c r="B182" s="13"/>
      <c r="I182" s="82"/>
    </row>
    <row r="183" spans="2:9" ht="15.75" customHeight="1">
      <c r="B183" s="13"/>
      <c r="I183" s="82"/>
    </row>
    <row r="184" spans="2:9" ht="15.75" customHeight="1">
      <c r="B184" s="13"/>
      <c r="I184" s="82"/>
    </row>
    <row r="185" spans="2:9" ht="15.75" customHeight="1">
      <c r="B185" s="13"/>
      <c r="I185" s="82"/>
    </row>
    <row r="186" spans="2:9" ht="15.75" customHeight="1">
      <c r="B186" s="13"/>
      <c r="I186" s="82"/>
    </row>
    <row r="187" spans="2:9" ht="15.75" customHeight="1">
      <c r="B187" s="13"/>
      <c r="I187" s="82"/>
    </row>
    <row r="188" spans="2:9" ht="15.75" customHeight="1">
      <c r="B188" s="13"/>
      <c r="I188" s="82"/>
    </row>
    <row r="189" spans="2:9" ht="15.75" customHeight="1">
      <c r="B189" s="13"/>
      <c r="I189" s="82"/>
    </row>
    <row r="190" spans="2:9" ht="15.75" customHeight="1">
      <c r="B190" s="13"/>
      <c r="I190" s="82"/>
    </row>
    <row r="191" spans="2:9" ht="15.75" customHeight="1">
      <c r="B191" s="13"/>
      <c r="I191" s="82"/>
    </row>
    <row r="192" spans="2:9" ht="15.75" customHeight="1">
      <c r="B192" s="13"/>
      <c r="I192" s="82"/>
    </row>
    <row r="193" spans="2:9" ht="15.75" customHeight="1">
      <c r="B193" s="13"/>
      <c r="I193" s="82"/>
    </row>
    <row r="194" spans="2:9" ht="15.75" customHeight="1">
      <c r="B194" s="13"/>
      <c r="I194" s="82"/>
    </row>
    <row r="195" spans="2:9" ht="15.75" customHeight="1">
      <c r="B195" s="13"/>
      <c r="I195" s="82"/>
    </row>
    <row r="196" spans="2:9" ht="15.75" customHeight="1">
      <c r="B196" s="13"/>
      <c r="I196" s="82"/>
    </row>
    <row r="197" spans="2:9" ht="15.75" customHeight="1">
      <c r="B197" s="13"/>
      <c r="I197" s="82"/>
    </row>
    <row r="198" spans="2:9" ht="15.75" customHeight="1">
      <c r="B198" s="13"/>
      <c r="I198" s="82"/>
    </row>
    <row r="199" spans="2:9" ht="15.75" customHeight="1">
      <c r="B199" s="13"/>
      <c r="I199" s="82"/>
    </row>
    <row r="200" spans="2:9" ht="15.75" customHeight="1">
      <c r="B200" s="13"/>
      <c r="I200" s="82"/>
    </row>
    <row r="201" spans="2:9" ht="15.75" customHeight="1">
      <c r="B201" s="13"/>
      <c r="I201" s="82"/>
    </row>
    <row r="202" spans="2:9" ht="15.75" customHeight="1">
      <c r="B202" s="13"/>
      <c r="I202" s="82"/>
    </row>
    <row r="203" spans="2:9" ht="15.75" customHeight="1">
      <c r="B203" s="13"/>
      <c r="I203" s="82"/>
    </row>
    <row r="204" spans="2:9" ht="15.75" customHeight="1">
      <c r="B204" s="13"/>
      <c r="I204" s="82"/>
    </row>
    <row r="205" spans="2:9" ht="15.75" customHeight="1">
      <c r="B205" s="13"/>
      <c r="I205" s="82"/>
    </row>
    <row r="206" spans="2:9" ht="15.75" customHeight="1">
      <c r="B206" s="13"/>
      <c r="I206" s="82"/>
    </row>
    <row r="207" spans="2:9" ht="15.75" customHeight="1">
      <c r="B207" s="13"/>
      <c r="I207" s="82"/>
    </row>
    <row r="208" spans="2:9" ht="15.75" customHeight="1">
      <c r="B208" s="13"/>
      <c r="I208" s="82"/>
    </row>
    <row r="209" spans="2:9" ht="15.75" customHeight="1">
      <c r="B209" s="13"/>
      <c r="I209" s="82"/>
    </row>
    <row r="210" spans="2:9" ht="15.75" customHeight="1">
      <c r="B210" s="13"/>
      <c r="I210" s="82"/>
    </row>
    <row r="211" spans="2:9" ht="15.75" customHeight="1">
      <c r="B211" s="13"/>
      <c r="I211" s="82"/>
    </row>
    <row r="212" spans="2:9" ht="15.75" customHeight="1">
      <c r="B212" s="13"/>
      <c r="I212" s="82"/>
    </row>
    <row r="213" spans="2:9" ht="15.75" customHeight="1">
      <c r="B213" s="13"/>
      <c r="I213" s="82"/>
    </row>
    <row r="214" spans="2:9" ht="15.75" customHeight="1">
      <c r="B214" s="13"/>
      <c r="I214" s="82"/>
    </row>
    <row r="215" spans="2:9" ht="15.75" customHeight="1">
      <c r="B215" s="13"/>
      <c r="I215" s="82"/>
    </row>
    <row r="216" spans="2:9" ht="15.75" customHeight="1">
      <c r="B216" s="13"/>
      <c r="I216" s="82"/>
    </row>
    <row r="217" spans="2:9" ht="15.75" customHeight="1">
      <c r="B217" s="13"/>
      <c r="I217" s="82"/>
    </row>
    <row r="218" spans="2:9" ht="15.75" customHeight="1">
      <c r="B218" s="13"/>
      <c r="I218" s="82"/>
    </row>
    <row r="219" spans="2:9" ht="15.75" customHeight="1">
      <c r="B219" s="13"/>
      <c r="I219" s="82"/>
    </row>
    <row r="220" spans="2:9" ht="15.75" customHeight="1">
      <c r="B220" s="13"/>
      <c r="I220" s="82"/>
    </row>
    <row r="221" spans="2:9" ht="15.75" customHeight="1">
      <c r="B221" s="13"/>
      <c r="I221" s="82"/>
    </row>
    <row r="222" spans="2:9" ht="15.75" customHeight="1">
      <c r="B222" s="13"/>
      <c r="I222" s="82"/>
    </row>
    <row r="223" spans="2:9" ht="15.75" customHeight="1">
      <c r="B223" s="13"/>
      <c r="I223" s="82"/>
    </row>
    <row r="224" spans="2:9" ht="15.75" customHeight="1">
      <c r="B224" s="13"/>
      <c r="I224" s="82"/>
    </row>
    <row r="225" spans="2:9" ht="15.75" customHeight="1">
      <c r="B225" s="13"/>
      <c r="I225" s="82"/>
    </row>
    <row r="226" spans="2:9" ht="15.75" customHeight="1">
      <c r="B226" s="13"/>
      <c r="I226" s="82"/>
    </row>
    <row r="227" spans="2:9" ht="15.75" customHeight="1">
      <c r="B227" s="13"/>
      <c r="I227" s="82"/>
    </row>
    <row r="228" spans="2:9" ht="15.75" customHeight="1">
      <c r="B228" s="13"/>
      <c r="I228" s="82"/>
    </row>
    <row r="229" spans="2:9" ht="15.75" customHeight="1">
      <c r="B229" s="13"/>
      <c r="I229" s="82"/>
    </row>
    <row r="230" spans="2:9" ht="15.75" customHeight="1">
      <c r="B230" s="13"/>
      <c r="I230" s="82"/>
    </row>
    <row r="231" spans="2:9" ht="15.75" customHeight="1">
      <c r="B231" s="13"/>
      <c r="I231" s="82"/>
    </row>
    <row r="232" spans="2:9" ht="15.75" customHeight="1">
      <c r="B232" s="13"/>
      <c r="I232" s="82"/>
    </row>
    <row r="233" spans="2:9" ht="15.75" customHeight="1">
      <c r="B233" s="13"/>
      <c r="I233" s="82"/>
    </row>
    <row r="234" spans="2:9" ht="15.75" customHeight="1">
      <c r="B234" s="13"/>
      <c r="I234" s="82"/>
    </row>
    <row r="235" spans="2:9" ht="15.75" customHeight="1">
      <c r="B235" s="13"/>
      <c r="I235" s="82"/>
    </row>
    <row r="236" spans="2:9" ht="15.75" customHeight="1">
      <c r="B236" s="13"/>
      <c r="I236" s="82"/>
    </row>
    <row r="237" spans="2:9" ht="15.75" customHeight="1">
      <c r="B237" s="13"/>
      <c r="I237" s="82"/>
    </row>
    <row r="238" spans="2:9" ht="15.75" customHeight="1">
      <c r="B238" s="13"/>
      <c r="I238" s="82"/>
    </row>
    <row r="239" spans="2:9" ht="15.75" customHeight="1">
      <c r="B239" s="13"/>
      <c r="I239" s="82"/>
    </row>
    <row r="240" spans="2:9" ht="15.75" customHeight="1">
      <c r="B240" s="13"/>
      <c r="I240" s="82"/>
    </row>
    <row r="241" spans="2:9" ht="15.75" customHeight="1">
      <c r="B241" s="13"/>
      <c r="I241" s="82"/>
    </row>
    <row r="242" spans="2:9" ht="15.75" customHeight="1">
      <c r="B242" s="13"/>
      <c r="I242" s="82"/>
    </row>
    <row r="243" spans="2:9" ht="15.75" customHeight="1">
      <c r="B243" s="13"/>
      <c r="I243" s="82"/>
    </row>
    <row r="244" spans="2:9" ht="15.75" customHeight="1">
      <c r="B244" s="13"/>
      <c r="I244" s="82"/>
    </row>
    <row r="245" spans="2:9" ht="15.75" customHeight="1">
      <c r="B245" s="13"/>
      <c r="I245" s="82"/>
    </row>
    <row r="246" spans="2:9" ht="15.75" customHeight="1">
      <c r="B246" s="13"/>
      <c r="I246" s="82"/>
    </row>
    <row r="247" spans="2:9" ht="15.75" customHeight="1">
      <c r="B247" s="13"/>
      <c r="I247" s="82"/>
    </row>
    <row r="248" spans="2:9" ht="15.75" customHeight="1">
      <c r="B248" s="13"/>
      <c r="I248" s="82"/>
    </row>
    <row r="249" spans="2:9" ht="15.75" customHeight="1">
      <c r="B249" s="13"/>
      <c r="I249" s="82"/>
    </row>
    <row r="250" spans="2:9" ht="15.75" customHeight="1">
      <c r="B250" s="13"/>
      <c r="I250" s="82"/>
    </row>
    <row r="251" spans="2:9" ht="15.75" customHeight="1">
      <c r="B251" s="13"/>
      <c r="I251" s="82"/>
    </row>
    <row r="252" spans="2:9" ht="15.75" customHeight="1">
      <c r="B252" s="13"/>
      <c r="I252" s="82"/>
    </row>
    <row r="253" spans="2:9" ht="15.75" customHeight="1">
      <c r="B253" s="13"/>
      <c r="I253" s="82"/>
    </row>
    <row r="254" spans="2:9" ht="15.75" customHeight="1">
      <c r="B254" s="13"/>
      <c r="I254" s="82"/>
    </row>
    <row r="255" spans="2:9" ht="15.75" customHeight="1">
      <c r="B255" s="13"/>
      <c r="I255" s="82"/>
    </row>
    <row r="256" spans="2:9" ht="15.75" customHeight="1">
      <c r="B256" s="13"/>
      <c r="I256" s="82"/>
    </row>
    <row r="257" spans="2:9" ht="15.75" customHeight="1">
      <c r="B257" s="13"/>
      <c r="I257" s="82"/>
    </row>
    <row r="258" spans="2:9" ht="15.75" customHeight="1">
      <c r="B258" s="13"/>
      <c r="I258" s="82"/>
    </row>
    <row r="259" spans="2:9" ht="15.75" customHeight="1">
      <c r="B259" s="13"/>
      <c r="I259" s="82"/>
    </row>
    <row r="260" spans="2:9" ht="15.75" customHeight="1">
      <c r="B260" s="13"/>
      <c r="I260" s="82"/>
    </row>
    <row r="261" spans="2:9" ht="15.75" customHeight="1">
      <c r="B261" s="13"/>
      <c r="I261" s="82"/>
    </row>
    <row r="262" spans="2:9" ht="15.75" customHeight="1">
      <c r="B262" s="13"/>
      <c r="I262" s="82"/>
    </row>
    <row r="263" spans="2:9" ht="15.75" customHeight="1">
      <c r="B263" s="13"/>
      <c r="I263" s="82"/>
    </row>
    <row r="264" spans="2:9" ht="15.75" customHeight="1">
      <c r="B264" s="13"/>
      <c r="I264" s="82"/>
    </row>
    <row r="265" spans="2:9" ht="15.75" customHeight="1">
      <c r="B265" s="13"/>
      <c r="I265" s="82"/>
    </row>
    <row r="266" spans="2:9" ht="15.75" customHeight="1">
      <c r="B266" s="13"/>
      <c r="I266" s="82"/>
    </row>
    <row r="267" spans="2:9" ht="15.75" customHeight="1">
      <c r="B267" s="13"/>
      <c r="I267" s="82"/>
    </row>
    <row r="268" spans="2:9" ht="15.75" customHeight="1">
      <c r="B268" s="13"/>
      <c r="I268" s="82"/>
    </row>
    <row r="269" spans="2:9" ht="15.75" customHeight="1">
      <c r="B269" s="13"/>
      <c r="I269" s="82"/>
    </row>
    <row r="270" spans="2:9" ht="15.75" customHeight="1">
      <c r="B270" s="13"/>
      <c r="I270" s="82"/>
    </row>
    <row r="271" spans="2:9" ht="15.75" customHeight="1">
      <c r="B271" s="13"/>
      <c r="I271" s="82"/>
    </row>
    <row r="272" spans="2:9" ht="15.75" customHeight="1">
      <c r="B272" s="13"/>
      <c r="I272" s="82"/>
    </row>
    <row r="273" spans="2:9" ht="15.75" customHeight="1">
      <c r="B273" s="13"/>
      <c r="I273" s="82"/>
    </row>
    <row r="274" spans="2:9" ht="15.75" customHeight="1">
      <c r="B274" s="13"/>
      <c r="I274" s="82"/>
    </row>
    <row r="275" spans="2:9" ht="15.75" customHeight="1">
      <c r="B275" s="13"/>
      <c r="I275" s="82"/>
    </row>
    <row r="276" spans="2:9" ht="15.75" customHeight="1">
      <c r="B276" s="13"/>
      <c r="I276" s="82"/>
    </row>
    <row r="277" spans="2:9" ht="15.75" customHeight="1">
      <c r="B277" s="13"/>
      <c r="I277" s="82"/>
    </row>
    <row r="278" spans="2:9" ht="15.75" customHeight="1">
      <c r="B278" s="13"/>
      <c r="I278" s="82"/>
    </row>
    <row r="279" spans="2:9" ht="15.75" customHeight="1">
      <c r="B279" s="13"/>
      <c r="I279" s="82"/>
    </row>
    <row r="280" spans="2:9" ht="15.75" customHeight="1">
      <c r="B280" s="13"/>
      <c r="I280" s="82"/>
    </row>
    <row r="281" spans="2:9" ht="15.75" customHeight="1">
      <c r="B281" s="13"/>
      <c r="I281" s="82"/>
    </row>
    <row r="282" spans="2:9" ht="15.75" customHeight="1">
      <c r="B282" s="13"/>
      <c r="I282" s="82"/>
    </row>
    <row r="283" spans="2:9" ht="15.75" customHeight="1">
      <c r="B283" s="13"/>
      <c r="I283" s="82"/>
    </row>
    <row r="284" spans="2:9" ht="15.75" customHeight="1">
      <c r="B284" s="13"/>
      <c r="I284" s="82"/>
    </row>
    <row r="285" spans="2:9" ht="15.75" customHeight="1">
      <c r="B285" s="13"/>
      <c r="I285" s="82"/>
    </row>
    <row r="286" spans="2:9" ht="15.75" customHeight="1">
      <c r="B286" s="13"/>
      <c r="I286" s="82"/>
    </row>
    <row r="287" spans="2:9" ht="15.75" customHeight="1">
      <c r="B287" s="13"/>
      <c r="I287" s="82"/>
    </row>
    <row r="288" spans="2:9" ht="15.75" customHeight="1">
      <c r="B288" s="13"/>
      <c r="I288" s="82"/>
    </row>
    <row r="289" spans="2:9" ht="15.75" customHeight="1">
      <c r="B289" s="13"/>
      <c r="I289" s="82"/>
    </row>
    <row r="290" spans="2:9" ht="15.75" customHeight="1">
      <c r="B290" s="13"/>
      <c r="I290" s="82"/>
    </row>
    <row r="291" spans="2:9" ht="15.75" customHeight="1">
      <c r="B291" s="13"/>
      <c r="I291" s="82"/>
    </row>
    <row r="292" spans="2:9" ht="15.75" customHeight="1">
      <c r="B292" s="13"/>
      <c r="I292" s="82"/>
    </row>
    <row r="293" spans="2:9" ht="15.75" customHeight="1">
      <c r="B293" s="13"/>
      <c r="I293" s="82"/>
    </row>
    <row r="294" spans="2:9" ht="15.75" customHeight="1">
      <c r="B294" s="13"/>
      <c r="I294" s="82"/>
    </row>
    <row r="295" spans="2:9" ht="15.75" customHeight="1">
      <c r="B295" s="13"/>
      <c r="I295" s="82"/>
    </row>
    <row r="296" spans="2:9" ht="15.75" customHeight="1">
      <c r="B296" s="13"/>
      <c r="I296" s="82"/>
    </row>
    <row r="297" spans="2:9" ht="15.75" customHeight="1">
      <c r="B297" s="13"/>
      <c r="I297" s="82"/>
    </row>
    <row r="298" spans="2:9" ht="15.75" customHeight="1">
      <c r="B298" s="13"/>
      <c r="I298" s="82"/>
    </row>
    <row r="299" spans="2:9" ht="15.75" customHeight="1">
      <c r="B299" s="13"/>
      <c r="I299" s="82"/>
    </row>
    <row r="300" spans="2:9" ht="15.75" customHeight="1">
      <c r="B300" s="13"/>
      <c r="I300" s="82"/>
    </row>
    <row r="301" spans="2:9" ht="15.75" customHeight="1">
      <c r="B301" s="13"/>
      <c r="I301" s="82"/>
    </row>
    <row r="302" spans="2:9" ht="15.75" customHeight="1">
      <c r="B302" s="13"/>
      <c r="I302" s="82"/>
    </row>
    <row r="303" spans="2:9" ht="15.75" customHeight="1">
      <c r="B303" s="13"/>
      <c r="I303" s="82"/>
    </row>
    <row r="304" spans="2:9" ht="15.75" customHeight="1">
      <c r="B304" s="13"/>
      <c r="I304" s="82"/>
    </row>
    <row r="305" spans="2:9" ht="15.75" customHeight="1">
      <c r="B305" s="13"/>
      <c r="I305" s="82"/>
    </row>
    <row r="306" spans="2:9" ht="15.75" customHeight="1">
      <c r="B306" s="13"/>
      <c r="I306" s="82"/>
    </row>
    <row r="307" spans="2:9" ht="15.75" customHeight="1">
      <c r="B307" s="13"/>
      <c r="I307" s="82"/>
    </row>
    <row r="308" spans="2:9" ht="15.75" customHeight="1">
      <c r="B308" s="13"/>
      <c r="I308" s="82"/>
    </row>
    <row r="309" spans="2:9" ht="15.75" customHeight="1">
      <c r="B309" s="13"/>
      <c r="I309" s="82"/>
    </row>
    <row r="310" spans="2:9" ht="15.75" customHeight="1">
      <c r="B310" s="13"/>
      <c r="I310" s="82"/>
    </row>
    <row r="311" spans="2:9" ht="15.75" customHeight="1">
      <c r="B311" s="13"/>
      <c r="I311" s="82"/>
    </row>
    <row r="312" spans="2:9" ht="15.75" customHeight="1">
      <c r="B312" s="13"/>
      <c r="I312" s="82"/>
    </row>
    <row r="313" spans="2:9" ht="15.75" customHeight="1">
      <c r="B313" s="13"/>
      <c r="I313" s="82"/>
    </row>
    <row r="314" spans="2:9" ht="15.75" customHeight="1">
      <c r="B314" s="13"/>
      <c r="I314" s="82"/>
    </row>
    <row r="315" spans="2:9" ht="15.75" customHeight="1">
      <c r="B315" s="13"/>
      <c r="I315" s="82"/>
    </row>
    <row r="316" spans="2:9" ht="15.75" customHeight="1">
      <c r="B316" s="13"/>
      <c r="I316" s="82"/>
    </row>
    <row r="317" spans="2:9" ht="15.75" customHeight="1">
      <c r="B317" s="13"/>
      <c r="I317" s="82"/>
    </row>
    <row r="318" spans="2:9" ht="15.75" customHeight="1">
      <c r="B318" s="13"/>
      <c r="I318" s="82"/>
    </row>
    <row r="319" spans="2:9" ht="15.75" customHeight="1">
      <c r="B319" s="13"/>
      <c r="I319" s="82"/>
    </row>
    <row r="320" spans="2:9" ht="15.75" customHeight="1">
      <c r="B320" s="13"/>
      <c r="I320" s="82"/>
    </row>
    <row r="321" spans="2:9" ht="15.75" customHeight="1">
      <c r="B321" s="13"/>
      <c r="I321" s="82"/>
    </row>
    <row r="322" spans="2:9" ht="15.75" customHeight="1">
      <c r="B322" s="13"/>
      <c r="I322" s="82"/>
    </row>
    <row r="323" spans="2:9" ht="15.75" customHeight="1">
      <c r="B323" s="13"/>
      <c r="I323" s="82"/>
    </row>
    <row r="324" spans="2:9" ht="15.75" customHeight="1">
      <c r="B324" s="13"/>
      <c r="I324" s="82"/>
    </row>
    <row r="325" spans="2:9" ht="15.75" customHeight="1">
      <c r="B325" s="13"/>
      <c r="I325" s="82"/>
    </row>
    <row r="326" spans="2:9" ht="15.75" customHeight="1">
      <c r="B326" s="13"/>
      <c r="I326" s="82"/>
    </row>
    <row r="327" spans="2:9" ht="15.75" customHeight="1">
      <c r="B327" s="13"/>
      <c r="I327" s="82"/>
    </row>
    <row r="328" spans="2:9" ht="15.75" customHeight="1">
      <c r="B328" s="13"/>
      <c r="I328" s="82"/>
    </row>
    <row r="329" spans="2:9" ht="15.75" customHeight="1">
      <c r="B329" s="13"/>
      <c r="I329" s="82"/>
    </row>
    <row r="330" spans="2:9" ht="15.75" customHeight="1">
      <c r="B330" s="13"/>
      <c r="I330" s="82"/>
    </row>
    <row r="331" spans="2:9" ht="15.75" customHeight="1">
      <c r="B331" s="13"/>
      <c r="I331" s="82"/>
    </row>
    <row r="332" spans="2:9" ht="15.75" customHeight="1">
      <c r="B332" s="13"/>
      <c r="I332" s="82"/>
    </row>
    <row r="333" spans="2:9" ht="15.75" customHeight="1">
      <c r="B333" s="13"/>
      <c r="I333" s="82"/>
    </row>
    <row r="334" spans="2:9" ht="15.75" customHeight="1">
      <c r="B334" s="13"/>
      <c r="I334" s="82"/>
    </row>
    <row r="335" spans="2:9" ht="15.75" customHeight="1">
      <c r="B335" s="13"/>
      <c r="I335" s="82"/>
    </row>
    <row r="336" spans="2:9" ht="15.75" customHeight="1">
      <c r="B336" s="13"/>
      <c r="I336" s="82"/>
    </row>
    <row r="337" spans="2:9" ht="15.75" customHeight="1">
      <c r="B337" s="13"/>
      <c r="I337" s="82"/>
    </row>
    <row r="338" spans="2:9" ht="15.75" customHeight="1">
      <c r="B338" s="13"/>
      <c r="I338" s="82"/>
    </row>
    <row r="339" spans="2:9" ht="15.75" customHeight="1">
      <c r="B339" s="13"/>
      <c r="I339" s="82"/>
    </row>
    <row r="340" spans="2:9" ht="15.75" customHeight="1">
      <c r="B340" s="13"/>
      <c r="I340" s="82"/>
    </row>
    <row r="341" spans="2:9" ht="15.75" customHeight="1">
      <c r="B341" s="13"/>
      <c r="I341" s="82"/>
    </row>
    <row r="342" spans="2:9" ht="15.75" customHeight="1">
      <c r="B342" s="13"/>
      <c r="I342" s="82"/>
    </row>
    <row r="343" spans="2:9" ht="15.75" customHeight="1">
      <c r="B343" s="13"/>
      <c r="I343" s="82"/>
    </row>
    <row r="344" spans="2:9" ht="15.75" customHeight="1">
      <c r="B344" s="13"/>
      <c r="I344" s="82"/>
    </row>
    <row r="345" spans="2:9" ht="15.75" customHeight="1">
      <c r="B345" s="13"/>
      <c r="I345" s="82"/>
    </row>
    <row r="346" spans="2:9" ht="15.75" customHeight="1">
      <c r="B346" s="13"/>
      <c r="I346" s="82"/>
    </row>
    <row r="347" spans="2:9" ht="15.75" customHeight="1">
      <c r="B347" s="13"/>
      <c r="I347" s="82"/>
    </row>
    <row r="348" spans="2:9" ht="15.75" customHeight="1">
      <c r="B348" s="13"/>
      <c r="I348" s="82"/>
    </row>
    <row r="349" spans="2:9" ht="15.75" customHeight="1">
      <c r="B349" s="13"/>
      <c r="I349" s="82"/>
    </row>
    <row r="350" spans="2:9" ht="15.75" customHeight="1">
      <c r="B350" s="13"/>
      <c r="I350" s="82"/>
    </row>
    <row r="351" spans="2:9" ht="15.75" customHeight="1">
      <c r="B351" s="13"/>
      <c r="I351" s="82"/>
    </row>
    <row r="352" spans="2:9" ht="15.75" customHeight="1">
      <c r="B352" s="13"/>
      <c r="I352" s="82"/>
    </row>
    <row r="353" spans="2:9" ht="15.75" customHeight="1">
      <c r="B353" s="13"/>
      <c r="I353" s="82"/>
    </row>
    <row r="354" spans="2:9" ht="15.75" customHeight="1">
      <c r="B354" s="13"/>
      <c r="I354" s="82"/>
    </row>
    <row r="355" spans="2:9" ht="15.75" customHeight="1">
      <c r="B355" s="13"/>
      <c r="I355" s="82"/>
    </row>
    <row r="356" spans="2:9" ht="15.75" customHeight="1">
      <c r="B356" s="13"/>
      <c r="I356" s="82"/>
    </row>
    <row r="357" spans="2:9" ht="15.75" customHeight="1">
      <c r="B357" s="13"/>
      <c r="I357" s="82"/>
    </row>
    <row r="358" spans="2:9" ht="15.75" customHeight="1">
      <c r="B358" s="13"/>
      <c r="I358" s="82"/>
    </row>
    <row r="359" spans="2:9" ht="15.75" customHeight="1">
      <c r="B359" s="13"/>
      <c r="I359" s="82"/>
    </row>
    <row r="360" spans="2:9" ht="15.75" customHeight="1">
      <c r="B360" s="13"/>
      <c r="I360" s="82"/>
    </row>
    <row r="361" spans="2:9" ht="15.75" customHeight="1">
      <c r="B361" s="13"/>
      <c r="I361" s="82"/>
    </row>
    <row r="362" spans="2:9" ht="15.75" customHeight="1">
      <c r="B362" s="13"/>
      <c r="I362" s="82"/>
    </row>
    <row r="363" spans="2:9" ht="15.75" customHeight="1">
      <c r="B363" s="13"/>
      <c r="I363" s="82"/>
    </row>
    <row r="364" spans="2:9" ht="15.75" customHeight="1">
      <c r="B364" s="13"/>
      <c r="I364" s="82"/>
    </row>
    <row r="365" spans="2:9" ht="15.75" customHeight="1">
      <c r="B365" s="13"/>
      <c r="I365" s="82"/>
    </row>
    <row r="366" spans="2:9" ht="15.75" customHeight="1">
      <c r="B366" s="13"/>
      <c r="I366" s="82"/>
    </row>
    <row r="367" spans="2:9" ht="15.75" customHeight="1">
      <c r="B367" s="13"/>
      <c r="I367" s="82"/>
    </row>
    <row r="368" spans="2:9" ht="15.75" customHeight="1">
      <c r="B368" s="13"/>
      <c r="I368" s="82"/>
    </row>
    <row r="369" spans="2:9" ht="15.75" customHeight="1">
      <c r="B369" s="13"/>
      <c r="I369" s="82"/>
    </row>
    <row r="370" spans="2:9" ht="15.75" customHeight="1">
      <c r="B370" s="13"/>
      <c r="I370" s="82"/>
    </row>
    <row r="371" spans="2:9" ht="15.75" customHeight="1">
      <c r="B371" s="13"/>
      <c r="I371" s="82"/>
    </row>
    <row r="372" spans="2:9" ht="15.75" customHeight="1">
      <c r="B372" s="13"/>
      <c r="I372" s="82"/>
    </row>
    <row r="373" spans="2:9" ht="15.75" customHeight="1">
      <c r="B373" s="13"/>
      <c r="I373" s="82"/>
    </row>
    <row r="374" spans="2:9" ht="15.75" customHeight="1">
      <c r="B374" s="13"/>
      <c r="I374" s="82"/>
    </row>
    <row r="375" spans="2:9" ht="15.75" customHeight="1">
      <c r="B375" s="13"/>
      <c r="I375" s="82"/>
    </row>
    <row r="376" spans="2:9" ht="15.75" customHeight="1">
      <c r="B376" s="13"/>
      <c r="I376" s="82"/>
    </row>
    <row r="377" spans="2:9" ht="15.75" customHeight="1">
      <c r="B377" s="13"/>
      <c r="I377" s="82"/>
    </row>
    <row r="378" spans="2:9" ht="15.75" customHeight="1">
      <c r="B378" s="13"/>
      <c r="I378" s="82"/>
    </row>
    <row r="379" spans="2:9" ht="15.75" customHeight="1">
      <c r="B379" s="13"/>
      <c r="I379" s="82"/>
    </row>
    <row r="380" spans="2:9" ht="15.75" customHeight="1">
      <c r="B380" s="13"/>
      <c r="I380" s="82"/>
    </row>
    <row r="381" spans="2:9" ht="15.75" customHeight="1">
      <c r="B381" s="13"/>
      <c r="I381" s="82"/>
    </row>
    <row r="382" spans="2:9" ht="15.75" customHeight="1">
      <c r="B382" s="13"/>
      <c r="I382" s="82"/>
    </row>
    <row r="383" spans="2:9" ht="15.75" customHeight="1">
      <c r="B383" s="13"/>
      <c r="I383" s="82"/>
    </row>
    <row r="384" spans="2:9" ht="15.75" customHeight="1">
      <c r="B384" s="13"/>
      <c r="I384" s="82"/>
    </row>
    <row r="385" spans="2:9" ht="15.75" customHeight="1">
      <c r="B385" s="13"/>
      <c r="I385" s="82"/>
    </row>
    <row r="386" spans="2:9" ht="15.75" customHeight="1">
      <c r="B386" s="13"/>
      <c r="I386" s="82"/>
    </row>
    <row r="387" spans="2:9" ht="15.75" customHeight="1">
      <c r="B387" s="13"/>
      <c r="I387" s="82"/>
    </row>
    <row r="388" spans="2:9" ht="15.75" customHeight="1">
      <c r="B388" s="13"/>
      <c r="I388" s="82"/>
    </row>
    <row r="389" spans="2:9" ht="15.75" customHeight="1">
      <c r="B389" s="13"/>
      <c r="I389" s="82"/>
    </row>
    <row r="390" spans="2:9" ht="15.75" customHeight="1">
      <c r="B390" s="13"/>
      <c r="I390" s="82"/>
    </row>
    <row r="391" spans="2:9" ht="15.75" customHeight="1">
      <c r="B391" s="13"/>
      <c r="I391" s="82"/>
    </row>
    <row r="392" spans="2:9" ht="15.75" customHeight="1">
      <c r="B392" s="13"/>
      <c r="I392" s="82"/>
    </row>
    <row r="393" spans="2:9" ht="15.75" customHeight="1">
      <c r="B393" s="13"/>
      <c r="I393" s="82"/>
    </row>
    <row r="394" spans="2:9" ht="15.75" customHeight="1">
      <c r="B394" s="13"/>
      <c r="I394" s="82"/>
    </row>
    <row r="395" spans="2:9" ht="15.75" customHeight="1">
      <c r="B395" s="13"/>
      <c r="I395" s="82"/>
    </row>
    <row r="396" spans="2:9" ht="15.75" customHeight="1">
      <c r="B396" s="13"/>
      <c r="I396" s="82"/>
    </row>
    <row r="397" spans="2:9" ht="15.75" customHeight="1">
      <c r="B397" s="13"/>
      <c r="I397" s="82"/>
    </row>
    <row r="398" spans="2:9" ht="15.75" customHeight="1">
      <c r="B398" s="13"/>
      <c r="I398" s="82"/>
    </row>
    <row r="399" spans="2:9" ht="15.75" customHeight="1">
      <c r="B399" s="13"/>
      <c r="I399" s="82"/>
    </row>
    <row r="400" spans="2:9" ht="15.75" customHeight="1">
      <c r="B400" s="13"/>
      <c r="I400" s="82"/>
    </row>
    <row r="401" spans="2:9" ht="15.75" customHeight="1">
      <c r="B401" s="13"/>
      <c r="I401" s="82"/>
    </row>
    <row r="402" spans="2:9" ht="15.75" customHeight="1">
      <c r="B402" s="13"/>
      <c r="I402" s="82"/>
    </row>
    <row r="403" spans="2:9" ht="15.75" customHeight="1">
      <c r="B403" s="13"/>
      <c r="I403" s="82"/>
    </row>
    <row r="404" spans="2:9" ht="15.75" customHeight="1">
      <c r="B404" s="13"/>
      <c r="I404" s="82"/>
    </row>
    <row r="405" spans="2:9" ht="15.75" customHeight="1">
      <c r="B405" s="13"/>
      <c r="I405" s="82"/>
    </row>
    <row r="406" spans="2:9" ht="15.75" customHeight="1">
      <c r="B406" s="13"/>
      <c r="I406" s="82"/>
    </row>
    <row r="407" spans="2:9" ht="15.75" customHeight="1">
      <c r="B407" s="13"/>
      <c r="I407" s="82"/>
    </row>
    <row r="408" spans="2:9" ht="15.75" customHeight="1">
      <c r="B408" s="13"/>
      <c r="I408" s="82"/>
    </row>
    <row r="409" spans="2:9" ht="15.75" customHeight="1">
      <c r="B409" s="13"/>
      <c r="I409" s="82"/>
    </row>
    <row r="410" spans="2:9" ht="15.75" customHeight="1">
      <c r="B410" s="13"/>
      <c r="I410" s="82"/>
    </row>
    <row r="411" spans="2:9" ht="15.75" customHeight="1">
      <c r="B411" s="13"/>
      <c r="I411" s="82"/>
    </row>
    <row r="412" spans="2:9" ht="15.75" customHeight="1">
      <c r="B412" s="13"/>
      <c r="I412" s="82"/>
    </row>
    <row r="413" spans="2:9" ht="15.75" customHeight="1">
      <c r="B413" s="13"/>
      <c r="I413" s="82"/>
    </row>
    <row r="414" spans="2:9" ht="15.75" customHeight="1">
      <c r="B414" s="13"/>
      <c r="I414" s="82"/>
    </row>
    <row r="415" spans="2:9" ht="15.75" customHeight="1">
      <c r="B415" s="13"/>
      <c r="I415" s="82"/>
    </row>
    <row r="416" spans="2:9" ht="15.75" customHeight="1">
      <c r="B416" s="13"/>
      <c r="I416" s="82"/>
    </row>
    <row r="417" spans="2:9" ht="15.75" customHeight="1">
      <c r="B417" s="13"/>
      <c r="I417" s="82"/>
    </row>
    <row r="418" spans="2:9" ht="15.75" customHeight="1">
      <c r="B418" s="13"/>
      <c r="I418" s="82"/>
    </row>
    <row r="419" spans="2:9" ht="15.75" customHeight="1">
      <c r="B419" s="13"/>
      <c r="I419" s="82"/>
    </row>
    <row r="420" spans="2:9" ht="15.75" customHeight="1">
      <c r="B420" s="13"/>
      <c r="I420" s="82"/>
    </row>
    <row r="421" spans="2:9" ht="15.75" customHeight="1">
      <c r="B421" s="13"/>
      <c r="I421" s="82"/>
    </row>
    <row r="422" spans="2:9" ht="15.75" customHeight="1">
      <c r="B422" s="13"/>
      <c r="I422" s="82"/>
    </row>
    <row r="423" spans="2:9" ht="15.75" customHeight="1">
      <c r="B423" s="13"/>
      <c r="I423" s="82"/>
    </row>
    <row r="424" spans="2:9" ht="15.75" customHeight="1">
      <c r="B424" s="13"/>
      <c r="I424" s="82"/>
    </row>
    <row r="425" spans="2:9" ht="15.75" customHeight="1">
      <c r="B425" s="13"/>
      <c r="I425" s="82"/>
    </row>
    <row r="426" spans="2:9" ht="15.75" customHeight="1">
      <c r="B426" s="13"/>
      <c r="I426" s="82"/>
    </row>
    <row r="427" spans="2:9" ht="15.75" customHeight="1">
      <c r="B427" s="13"/>
      <c r="I427" s="82"/>
    </row>
    <row r="428" spans="2:9" ht="15.75" customHeight="1">
      <c r="B428" s="13"/>
      <c r="I428" s="82"/>
    </row>
    <row r="429" spans="2:9" ht="15.75" customHeight="1">
      <c r="B429" s="13"/>
      <c r="I429" s="82"/>
    </row>
    <row r="430" spans="2:9" ht="15.75" customHeight="1">
      <c r="B430" s="13"/>
      <c r="I430" s="82"/>
    </row>
    <row r="431" spans="2:9" ht="15.75" customHeight="1">
      <c r="B431" s="13"/>
      <c r="I431" s="82"/>
    </row>
    <row r="432" spans="2:9" ht="15.75" customHeight="1">
      <c r="B432" s="13"/>
      <c r="I432" s="82"/>
    </row>
    <row r="433" spans="2:9" ht="15.75" customHeight="1">
      <c r="B433" s="13"/>
      <c r="I433" s="82"/>
    </row>
    <row r="434" spans="2:9" ht="15.75" customHeight="1">
      <c r="B434" s="13"/>
      <c r="I434" s="82"/>
    </row>
    <row r="435" spans="2:9" ht="15.75" customHeight="1">
      <c r="B435" s="13"/>
      <c r="I435" s="82"/>
    </row>
    <row r="436" spans="2:9" ht="15.75" customHeight="1">
      <c r="B436" s="13"/>
      <c r="I436" s="82"/>
    </row>
    <row r="437" spans="2:9" ht="15.75" customHeight="1">
      <c r="B437" s="13"/>
      <c r="I437" s="82"/>
    </row>
    <row r="438" spans="2:9" ht="15.75" customHeight="1">
      <c r="B438" s="13"/>
      <c r="I438" s="82"/>
    </row>
    <row r="439" spans="2:9" ht="15.75" customHeight="1">
      <c r="B439" s="13"/>
      <c r="I439" s="82"/>
    </row>
    <row r="440" spans="2:9" ht="15.75" customHeight="1">
      <c r="B440" s="13"/>
      <c r="I440" s="82"/>
    </row>
    <row r="441" spans="2:9" ht="15.75" customHeight="1">
      <c r="B441" s="13"/>
      <c r="I441" s="82"/>
    </row>
    <row r="442" spans="2:9" ht="15.75" customHeight="1">
      <c r="B442" s="13"/>
      <c r="I442" s="82"/>
    </row>
    <row r="443" spans="2:9" ht="15.75" customHeight="1">
      <c r="B443" s="13"/>
      <c r="I443" s="82"/>
    </row>
    <row r="444" spans="2:9" ht="15.75" customHeight="1">
      <c r="B444" s="13"/>
      <c r="I444" s="82"/>
    </row>
    <row r="445" spans="2:9" ht="15.75" customHeight="1">
      <c r="B445" s="13"/>
      <c r="I445" s="82"/>
    </row>
    <row r="446" spans="2:9" ht="15.75" customHeight="1">
      <c r="B446" s="13"/>
      <c r="I446" s="82"/>
    </row>
    <row r="447" spans="2:9" ht="15.75" customHeight="1">
      <c r="B447" s="13"/>
      <c r="I447" s="82"/>
    </row>
    <row r="448" spans="2:9" ht="15.75" customHeight="1">
      <c r="B448" s="13"/>
      <c r="I448" s="82"/>
    </row>
    <row r="449" spans="2:9" ht="15.75" customHeight="1">
      <c r="B449" s="13"/>
      <c r="I449" s="82"/>
    </row>
    <row r="450" spans="2:9" ht="15.75" customHeight="1">
      <c r="B450" s="13"/>
      <c r="I450" s="82"/>
    </row>
    <row r="451" spans="2:9" ht="15.75" customHeight="1">
      <c r="B451" s="13"/>
      <c r="I451" s="82"/>
    </row>
    <row r="452" spans="2:9" ht="15.75" customHeight="1">
      <c r="B452" s="13"/>
      <c r="I452" s="82"/>
    </row>
    <row r="453" spans="2:9" ht="15.75" customHeight="1">
      <c r="B453" s="13"/>
      <c r="I453" s="82"/>
    </row>
    <row r="454" spans="2:9" ht="15.75" customHeight="1">
      <c r="B454" s="13"/>
      <c r="I454" s="82"/>
    </row>
    <row r="455" spans="2:9" ht="15.75" customHeight="1">
      <c r="B455" s="13"/>
      <c r="I455" s="82"/>
    </row>
    <row r="456" spans="2:9" ht="15.75" customHeight="1">
      <c r="B456" s="13"/>
      <c r="I456" s="82"/>
    </row>
    <row r="457" spans="2:9" ht="15.75" customHeight="1">
      <c r="B457" s="13"/>
      <c r="I457" s="82"/>
    </row>
    <row r="458" spans="2:9" ht="15.75" customHeight="1">
      <c r="B458" s="13"/>
      <c r="I458" s="82"/>
    </row>
    <row r="459" spans="2:9" ht="15.75" customHeight="1">
      <c r="B459" s="13"/>
      <c r="I459" s="82"/>
    </row>
    <row r="460" spans="2:9" ht="15.75" customHeight="1">
      <c r="B460" s="13"/>
      <c r="I460" s="82"/>
    </row>
    <row r="461" spans="2:9" ht="15.75" customHeight="1">
      <c r="B461" s="13"/>
      <c r="I461" s="82"/>
    </row>
    <row r="462" spans="2:9" ht="15.75" customHeight="1">
      <c r="B462" s="13"/>
      <c r="I462" s="82"/>
    </row>
    <row r="463" spans="2:9" ht="15.75" customHeight="1">
      <c r="B463" s="13"/>
      <c r="I463" s="82"/>
    </row>
    <row r="464" spans="2:9" ht="15.75" customHeight="1">
      <c r="B464" s="13"/>
      <c r="I464" s="82"/>
    </row>
    <row r="465" spans="2:9" ht="15.75" customHeight="1">
      <c r="B465" s="13"/>
      <c r="I465" s="82"/>
    </row>
    <row r="466" spans="2:9" ht="15.75" customHeight="1">
      <c r="B466" s="13"/>
      <c r="I466" s="82"/>
    </row>
    <row r="467" spans="2:9" ht="15.75" customHeight="1">
      <c r="B467" s="13"/>
      <c r="I467" s="82"/>
    </row>
    <row r="468" spans="2:9" ht="15.75" customHeight="1">
      <c r="B468" s="13"/>
      <c r="I468" s="82"/>
    </row>
    <row r="469" spans="2:9" ht="15.75" customHeight="1">
      <c r="B469" s="13"/>
      <c r="I469" s="82"/>
    </row>
    <row r="470" spans="2:9" ht="15.75" customHeight="1">
      <c r="B470" s="13"/>
      <c r="I470" s="82"/>
    </row>
    <row r="471" spans="2:9" ht="15.75" customHeight="1">
      <c r="B471" s="13"/>
      <c r="I471" s="82"/>
    </row>
    <row r="472" spans="2:9" ht="15.75" customHeight="1">
      <c r="B472" s="13"/>
      <c r="I472" s="82"/>
    </row>
    <row r="473" spans="2:9" ht="15.75" customHeight="1">
      <c r="B473" s="13"/>
      <c r="I473" s="82"/>
    </row>
    <row r="474" spans="2:9" ht="15.75" customHeight="1">
      <c r="B474" s="13"/>
      <c r="I474" s="82"/>
    </row>
    <row r="475" spans="2:9" ht="15.75" customHeight="1">
      <c r="B475" s="13"/>
      <c r="I475" s="82"/>
    </row>
    <row r="476" spans="2:9" ht="15.75" customHeight="1">
      <c r="B476" s="13"/>
      <c r="I476" s="82"/>
    </row>
    <row r="477" spans="2:9" ht="15.75" customHeight="1">
      <c r="B477" s="13"/>
      <c r="I477" s="82"/>
    </row>
    <row r="478" spans="2:9" ht="15.75" customHeight="1">
      <c r="B478" s="13"/>
      <c r="I478" s="82"/>
    </row>
    <row r="479" spans="2:9" ht="15.75" customHeight="1">
      <c r="B479" s="13"/>
      <c r="I479" s="82"/>
    </row>
    <row r="480" spans="2:9" ht="15.75" customHeight="1">
      <c r="B480" s="13"/>
      <c r="I480" s="82"/>
    </row>
    <row r="481" spans="2:9" ht="15.75" customHeight="1">
      <c r="B481" s="13"/>
      <c r="I481" s="82"/>
    </row>
    <row r="482" spans="2:9" ht="15.75" customHeight="1">
      <c r="B482" s="13"/>
      <c r="I482" s="82"/>
    </row>
    <row r="483" spans="2:9" ht="15.75" customHeight="1">
      <c r="B483" s="13"/>
      <c r="I483" s="82"/>
    </row>
    <row r="484" spans="2:9" ht="15.75" customHeight="1">
      <c r="B484" s="13"/>
      <c r="I484" s="82"/>
    </row>
    <row r="485" spans="2:9" ht="15.75" customHeight="1">
      <c r="B485" s="13"/>
      <c r="I485" s="82"/>
    </row>
    <row r="486" spans="2:9" ht="15.75" customHeight="1">
      <c r="B486" s="13"/>
      <c r="I486" s="82"/>
    </row>
    <row r="487" spans="2:9" ht="15.75" customHeight="1">
      <c r="B487" s="13"/>
      <c r="I487" s="82"/>
    </row>
    <row r="488" spans="2:9" ht="15.75" customHeight="1">
      <c r="B488" s="13"/>
      <c r="I488" s="82"/>
    </row>
    <row r="489" spans="2:9" ht="15.75" customHeight="1">
      <c r="B489" s="13"/>
      <c r="I489" s="82"/>
    </row>
    <row r="490" spans="2:9" ht="15.75" customHeight="1">
      <c r="B490" s="13"/>
      <c r="I490" s="82"/>
    </row>
    <row r="491" spans="2:9" ht="15.75" customHeight="1">
      <c r="B491" s="13"/>
      <c r="I491" s="82"/>
    </row>
    <row r="492" spans="2:9" ht="15.75" customHeight="1">
      <c r="B492" s="13"/>
      <c r="I492" s="82"/>
    </row>
    <row r="493" spans="2:9" ht="15.75" customHeight="1">
      <c r="B493" s="13"/>
      <c r="I493" s="82"/>
    </row>
    <row r="494" spans="2:9" ht="15.75" customHeight="1">
      <c r="B494" s="13"/>
      <c r="I494" s="82"/>
    </row>
    <row r="495" spans="2:9" ht="15.75" customHeight="1">
      <c r="B495" s="13"/>
      <c r="I495" s="82"/>
    </row>
    <row r="496" spans="2:9" ht="15.75" customHeight="1">
      <c r="B496" s="13"/>
      <c r="I496" s="82"/>
    </row>
    <row r="497" spans="2:9" ht="15.75" customHeight="1">
      <c r="B497" s="13"/>
      <c r="I497" s="82"/>
    </row>
    <row r="498" spans="2:9" ht="15.75" customHeight="1">
      <c r="B498" s="13"/>
      <c r="I498" s="82"/>
    </row>
    <row r="499" spans="2:9" ht="15.75" customHeight="1">
      <c r="B499" s="13"/>
      <c r="I499" s="82"/>
    </row>
    <row r="500" spans="2:9" ht="15.75" customHeight="1">
      <c r="B500" s="13"/>
      <c r="I500" s="82"/>
    </row>
    <row r="501" spans="2:9" ht="15.75" customHeight="1">
      <c r="B501" s="13"/>
      <c r="I501" s="82"/>
    </row>
    <row r="502" spans="2:9" ht="15.75" customHeight="1">
      <c r="B502" s="13"/>
      <c r="I502" s="82"/>
    </row>
    <row r="503" spans="2:9" ht="15.75" customHeight="1">
      <c r="B503" s="13"/>
      <c r="I503" s="82"/>
    </row>
    <row r="504" spans="2:9" ht="15.75" customHeight="1">
      <c r="B504" s="13"/>
      <c r="I504" s="82"/>
    </row>
    <row r="505" spans="2:9" ht="15.75" customHeight="1">
      <c r="B505" s="13"/>
      <c r="I505" s="82"/>
    </row>
    <row r="506" spans="2:9" ht="15.75" customHeight="1">
      <c r="B506" s="13"/>
      <c r="I506" s="82"/>
    </row>
    <row r="507" spans="2:9" ht="15.75" customHeight="1">
      <c r="B507" s="13"/>
      <c r="I507" s="82"/>
    </row>
    <row r="508" spans="2:9" ht="15.75" customHeight="1">
      <c r="B508" s="13"/>
      <c r="I508" s="82"/>
    </row>
    <row r="509" spans="2:9" ht="15.75" customHeight="1">
      <c r="B509" s="13"/>
      <c r="I509" s="82"/>
    </row>
    <row r="510" spans="2:9" ht="15.75" customHeight="1">
      <c r="B510" s="13"/>
      <c r="I510" s="82"/>
    </row>
    <row r="511" spans="2:9" ht="15.75" customHeight="1">
      <c r="B511" s="13"/>
      <c r="I511" s="82"/>
    </row>
    <row r="512" spans="2:9" ht="15.75" customHeight="1">
      <c r="B512" s="13"/>
      <c r="I512" s="82"/>
    </row>
    <row r="513" spans="2:9" ht="15.75" customHeight="1">
      <c r="B513" s="13"/>
      <c r="I513" s="82"/>
    </row>
    <row r="514" spans="2:9" ht="15.75" customHeight="1">
      <c r="B514" s="13"/>
      <c r="I514" s="82"/>
    </row>
    <row r="515" spans="2:9" ht="15.75" customHeight="1">
      <c r="B515" s="13"/>
      <c r="I515" s="82"/>
    </row>
    <row r="516" spans="2:9" ht="15.75" customHeight="1">
      <c r="B516" s="13"/>
      <c r="I516" s="82"/>
    </row>
    <row r="517" spans="2:9" ht="15.75" customHeight="1">
      <c r="B517" s="13"/>
      <c r="I517" s="82"/>
    </row>
    <row r="518" spans="2:9" ht="15.75" customHeight="1">
      <c r="B518" s="13"/>
      <c r="I518" s="82"/>
    </row>
    <row r="519" spans="2:9" ht="15.75" customHeight="1">
      <c r="B519" s="13"/>
      <c r="I519" s="82"/>
    </row>
    <row r="520" spans="2:9" ht="15.75" customHeight="1">
      <c r="B520" s="13"/>
      <c r="I520" s="82"/>
    </row>
    <row r="521" spans="2:9" ht="15.75" customHeight="1">
      <c r="B521" s="13"/>
      <c r="I521" s="82"/>
    </row>
    <row r="522" spans="2:9" ht="15.75" customHeight="1">
      <c r="B522" s="13"/>
      <c r="I522" s="82"/>
    </row>
    <row r="523" spans="2:9" ht="15.75" customHeight="1">
      <c r="B523" s="13"/>
      <c r="I523" s="82"/>
    </row>
    <row r="524" spans="2:9" ht="15.75" customHeight="1">
      <c r="B524" s="13"/>
      <c r="I524" s="82"/>
    </row>
    <row r="525" spans="2:9" ht="15.75" customHeight="1">
      <c r="B525" s="13"/>
      <c r="I525" s="82"/>
    </row>
    <row r="526" spans="2:9" ht="15.75" customHeight="1">
      <c r="B526" s="13"/>
      <c r="I526" s="82"/>
    </row>
    <row r="527" spans="2:9" ht="15.75" customHeight="1">
      <c r="B527" s="13"/>
      <c r="I527" s="82"/>
    </row>
    <row r="528" spans="2:9" ht="15.75" customHeight="1">
      <c r="B528" s="13"/>
      <c r="I528" s="82"/>
    </row>
    <row r="529" spans="2:9" ht="15.75" customHeight="1">
      <c r="B529" s="13"/>
      <c r="I529" s="82"/>
    </row>
    <row r="530" spans="2:9" ht="15.75" customHeight="1">
      <c r="B530" s="13"/>
      <c r="I530" s="82"/>
    </row>
    <row r="531" spans="2:9" ht="15.75" customHeight="1">
      <c r="B531" s="13"/>
      <c r="I531" s="82"/>
    </row>
    <row r="532" spans="2:9" ht="15.75" customHeight="1">
      <c r="B532" s="13"/>
      <c r="I532" s="82"/>
    </row>
    <row r="533" spans="2:9" ht="15.75" customHeight="1">
      <c r="B533" s="13"/>
      <c r="I533" s="82"/>
    </row>
    <row r="534" spans="2:9" ht="15.75" customHeight="1">
      <c r="B534" s="13"/>
      <c r="I534" s="82"/>
    </row>
    <row r="535" spans="2:9" ht="15.75" customHeight="1">
      <c r="B535" s="13"/>
      <c r="I535" s="82"/>
    </row>
    <row r="536" spans="2:9" ht="15.75" customHeight="1">
      <c r="B536" s="13"/>
      <c r="I536" s="82"/>
    </row>
    <row r="537" spans="2:9" ht="15.75" customHeight="1">
      <c r="B537" s="13"/>
      <c r="I537" s="82"/>
    </row>
    <row r="538" spans="2:9" ht="15.75" customHeight="1">
      <c r="B538" s="13"/>
      <c r="I538" s="82"/>
    </row>
    <row r="539" spans="2:9" ht="15.75" customHeight="1">
      <c r="B539" s="13"/>
      <c r="I539" s="82"/>
    </row>
    <row r="540" spans="2:9" ht="15.75" customHeight="1">
      <c r="B540" s="13"/>
      <c r="I540" s="82"/>
    </row>
    <row r="541" spans="2:9" ht="15.75" customHeight="1">
      <c r="B541" s="13"/>
      <c r="I541" s="82"/>
    </row>
    <row r="542" spans="2:9" ht="15.75" customHeight="1">
      <c r="B542" s="13"/>
      <c r="I542" s="82"/>
    </row>
    <row r="543" spans="2:9" ht="15.75" customHeight="1">
      <c r="B543" s="13"/>
      <c r="I543" s="82"/>
    </row>
    <row r="544" spans="2:9" ht="15.75" customHeight="1">
      <c r="B544" s="13"/>
      <c r="I544" s="82"/>
    </row>
    <row r="545" spans="2:9" ht="15.75" customHeight="1">
      <c r="B545" s="13"/>
      <c r="I545" s="82"/>
    </row>
    <row r="546" spans="2:9" ht="15.75" customHeight="1">
      <c r="B546" s="13"/>
      <c r="I546" s="82"/>
    </row>
    <row r="547" spans="2:9" ht="15.75" customHeight="1">
      <c r="B547" s="13"/>
      <c r="I547" s="82"/>
    </row>
    <row r="548" spans="2:9" ht="15.75" customHeight="1">
      <c r="B548" s="13"/>
      <c r="I548" s="82"/>
    </row>
    <row r="549" spans="2:9" ht="15.75" customHeight="1">
      <c r="B549" s="13"/>
      <c r="I549" s="82"/>
    </row>
    <row r="550" spans="2:9" ht="15.75" customHeight="1">
      <c r="B550" s="13"/>
      <c r="I550" s="82"/>
    </row>
    <row r="551" spans="2:9" ht="15.75" customHeight="1">
      <c r="B551" s="13"/>
      <c r="I551" s="82"/>
    </row>
    <row r="552" spans="2:9" ht="15.75" customHeight="1">
      <c r="B552" s="13"/>
      <c r="I552" s="82"/>
    </row>
    <row r="553" spans="2:9" ht="15.75" customHeight="1">
      <c r="B553" s="13"/>
      <c r="I553" s="82"/>
    </row>
    <row r="554" spans="2:9" ht="15.75" customHeight="1">
      <c r="B554" s="13"/>
      <c r="I554" s="82"/>
    </row>
    <row r="555" spans="2:9" ht="15.75" customHeight="1">
      <c r="B555" s="13"/>
      <c r="I555" s="82"/>
    </row>
    <row r="556" spans="2:9" ht="15.75" customHeight="1">
      <c r="B556" s="13"/>
      <c r="I556" s="82"/>
    </row>
    <row r="557" spans="2:9" ht="15.75" customHeight="1">
      <c r="B557" s="13"/>
      <c r="I557" s="82"/>
    </row>
    <row r="558" spans="2:9" ht="15.75" customHeight="1">
      <c r="B558" s="13"/>
      <c r="I558" s="82"/>
    </row>
    <row r="559" spans="2:9" ht="15.75" customHeight="1">
      <c r="B559" s="13"/>
      <c r="I559" s="82"/>
    </row>
    <row r="560" spans="2:9" ht="15.75" customHeight="1">
      <c r="B560" s="13"/>
      <c r="I560" s="82"/>
    </row>
    <row r="561" spans="2:9" ht="15.75" customHeight="1">
      <c r="B561" s="13"/>
      <c r="I561" s="82"/>
    </row>
    <row r="562" spans="2:9" ht="15.75" customHeight="1">
      <c r="B562" s="13"/>
      <c r="I562" s="82"/>
    </row>
    <row r="563" spans="2:9" ht="15.75" customHeight="1">
      <c r="B563" s="13"/>
      <c r="I563" s="82"/>
    </row>
    <row r="564" spans="2:9" ht="15.75" customHeight="1">
      <c r="B564" s="13"/>
      <c r="I564" s="82"/>
    </row>
    <row r="565" spans="2:9" ht="15.75" customHeight="1">
      <c r="B565" s="13"/>
      <c r="I565" s="82"/>
    </row>
    <row r="566" spans="2:9" ht="15.75" customHeight="1">
      <c r="B566" s="13"/>
      <c r="I566" s="82"/>
    </row>
    <row r="567" spans="2:9" ht="15.75" customHeight="1">
      <c r="B567" s="13"/>
      <c r="I567" s="82"/>
    </row>
    <row r="568" spans="2:9" ht="15.75" customHeight="1">
      <c r="B568" s="13"/>
      <c r="I568" s="82"/>
    </row>
    <row r="569" spans="2:9" ht="15.75" customHeight="1">
      <c r="B569" s="13"/>
      <c r="I569" s="82"/>
    </row>
    <row r="570" spans="2:9" ht="15.75" customHeight="1">
      <c r="B570" s="13"/>
      <c r="I570" s="82"/>
    </row>
    <row r="571" spans="2:9" ht="15.75" customHeight="1">
      <c r="B571" s="13"/>
      <c r="I571" s="82"/>
    </row>
    <row r="572" spans="2:9" ht="15.75" customHeight="1">
      <c r="B572" s="13"/>
      <c r="I572" s="82"/>
    </row>
    <row r="573" spans="2:9" ht="15.75" customHeight="1">
      <c r="B573" s="13"/>
      <c r="I573" s="82"/>
    </row>
    <row r="574" spans="2:9" ht="15.75" customHeight="1">
      <c r="B574" s="13"/>
      <c r="I574" s="82"/>
    </row>
    <row r="575" spans="2:9" ht="15.75" customHeight="1">
      <c r="B575" s="13"/>
      <c r="I575" s="82"/>
    </row>
    <row r="576" spans="2:9" ht="15.75" customHeight="1">
      <c r="B576" s="13"/>
      <c r="I576" s="82"/>
    </row>
    <row r="577" spans="2:9" ht="15.75" customHeight="1">
      <c r="B577" s="13"/>
      <c r="I577" s="82"/>
    </row>
    <row r="578" spans="2:9" ht="15.75" customHeight="1">
      <c r="B578" s="13"/>
      <c r="I578" s="82"/>
    </row>
    <row r="579" spans="2:9" ht="15.75" customHeight="1">
      <c r="B579" s="13"/>
      <c r="I579" s="82"/>
    </row>
    <row r="580" spans="2:9" ht="15.75" customHeight="1">
      <c r="B580" s="13"/>
      <c r="I580" s="82"/>
    </row>
    <row r="581" spans="2:9" ht="15.75" customHeight="1">
      <c r="B581" s="13"/>
      <c r="I581" s="82"/>
    </row>
    <row r="582" spans="2:9" ht="15.75" customHeight="1">
      <c r="B582" s="13"/>
      <c r="I582" s="82"/>
    </row>
    <row r="583" spans="2:9" ht="15.75" customHeight="1">
      <c r="B583" s="13"/>
      <c r="I583" s="82"/>
    </row>
    <row r="584" spans="2:9" ht="15.75" customHeight="1">
      <c r="B584" s="13"/>
      <c r="I584" s="82"/>
    </row>
    <row r="585" spans="2:9" ht="15.75" customHeight="1">
      <c r="B585" s="13"/>
      <c r="I585" s="82"/>
    </row>
    <row r="586" spans="2:9" ht="15.75" customHeight="1">
      <c r="B586" s="13"/>
      <c r="I586" s="82"/>
    </row>
    <row r="587" spans="2:9" ht="15.75" customHeight="1">
      <c r="B587" s="13"/>
      <c r="I587" s="82"/>
    </row>
    <row r="588" spans="2:9" ht="15.75" customHeight="1">
      <c r="B588" s="13"/>
      <c r="I588" s="82"/>
    </row>
    <row r="589" spans="2:9" ht="15.75" customHeight="1">
      <c r="B589" s="13"/>
      <c r="I589" s="82"/>
    </row>
    <row r="590" spans="2:9" ht="15.75" customHeight="1">
      <c r="B590" s="13"/>
      <c r="I590" s="82"/>
    </row>
    <row r="591" spans="2:9" ht="15.75" customHeight="1">
      <c r="B591" s="13"/>
      <c r="I591" s="82"/>
    </row>
    <row r="592" spans="2:9" ht="15.75" customHeight="1">
      <c r="B592" s="13"/>
      <c r="I592" s="82"/>
    </row>
    <row r="593" spans="2:9" ht="15.75" customHeight="1">
      <c r="B593" s="13"/>
      <c r="I593" s="82"/>
    </row>
    <row r="594" spans="2:9" ht="15.75" customHeight="1">
      <c r="B594" s="13"/>
      <c r="I594" s="82"/>
    </row>
    <row r="595" spans="2:9" ht="15.75" customHeight="1">
      <c r="B595" s="13"/>
      <c r="I595" s="82"/>
    </row>
    <row r="596" spans="2:9" ht="15.75" customHeight="1">
      <c r="B596" s="13"/>
      <c r="I596" s="82"/>
    </row>
    <row r="597" spans="2:9" ht="15.75" customHeight="1">
      <c r="B597" s="13"/>
      <c r="I597" s="82"/>
    </row>
    <row r="598" spans="2:9" ht="15.75" customHeight="1">
      <c r="B598" s="13"/>
      <c r="I598" s="82"/>
    </row>
    <row r="599" spans="2:9" ht="15.75" customHeight="1">
      <c r="B599" s="13"/>
      <c r="I599" s="82"/>
    </row>
    <row r="600" spans="2:9" ht="15.75" customHeight="1">
      <c r="B600" s="13"/>
      <c r="I600" s="82"/>
    </row>
    <row r="601" spans="2:9" ht="15.75" customHeight="1">
      <c r="B601" s="13"/>
      <c r="I601" s="82"/>
    </row>
    <row r="602" spans="2:9" ht="15.75" customHeight="1">
      <c r="B602" s="13"/>
      <c r="I602" s="82"/>
    </row>
    <row r="603" spans="2:9" ht="15.75" customHeight="1">
      <c r="B603" s="13"/>
      <c r="I603" s="82"/>
    </row>
    <row r="604" spans="2:9" ht="15.75" customHeight="1">
      <c r="B604" s="13"/>
      <c r="I604" s="82"/>
    </row>
    <row r="605" spans="2:9" ht="15.75" customHeight="1">
      <c r="B605" s="13"/>
      <c r="I605" s="82"/>
    </row>
    <row r="606" spans="2:9" ht="15.75" customHeight="1">
      <c r="B606" s="13"/>
      <c r="I606" s="82"/>
    </row>
    <row r="607" spans="2:9" ht="15.75" customHeight="1">
      <c r="B607" s="13"/>
      <c r="I607" s="82"/>
    </row>
    <row r="608" spans="2:9" ht="15.75" customHeight="1">
      <c r="B608" s="13"/>
      <c r="I608" s="82"/>
    </row>
    <row r="609" spans="2:9" ht="15.75" customHeight="1">
      <c r="B609" s="13"/>
      <c r="I609" s="82"/>
    </row>
    <row r="610" spans="2:9" ht="15.75" customHeight="1">
      <c r="B610" s="13"/>
      <c r="I610" s="82"/>
    </row>
    <row r="611" spans="2:9" ht="15.75" customHeight="1">
      <c r="B611" s="13"/>
      <c r="I611" s="82"/>
    </row>
    <row r="612" spans="2:9" ht="15.75" customHeight="1">
      <c r="B612" s="13"/>
      <c r="I612" s="82"/>
    </row>
    <row r="613" spans="2:9" ht="15.75" customHeight="1">
      <c r="B613" s="13"/>
      <c r="I613" s="82"/>
    </row>
    <row r="614" spans="2:9" ht="15.75" customHeight="1">
      <c r="B614" s="13"/>
      <c r="I614" s="82"/>
    </row>
    <row r="615" spans="2:9" ht="15.75" customHeight="1">
      <c r="B615" s="13"/>
      <c r="I615" s="82"/>
    </row>
    <row r="616" spans="2:9" ht="15.75" customHeight="1">
      <c r="B616" s="13"/>
      <c r="I616" s="82"/>
    </row>
    <row r="617" spans="2:9" ht="15.75" customHeight="1">
      <c r="B617" s="13"/>
      <c r="I617" s="82"/>
    </row>
    <row r="618" spans="2:9" ht="15.75" customHeight="1">
      <c r="B618" s="13"/>
      <c r="I618" s="82"/>
    </row>
    <row r="619" spans="2:9" ht="15.75" customHeight="1">
      <c r="B619" s="13"/>
      <c r="I619" s="82"/>
    </row>
    <row r="620" spans="2:9" ht="15.75" customHeight="1">
      <c r="B620" s="13"/>
      <c r="I620" s="82"/>
    </row>
    <row r="621" spans="2:9" ht="15.75" customHeight="1">
      <c r="B621" s="13"/>
      <c r="I621" s="82"/>
    </row>
    <row r="622" spans="2:9" ht="15.75" customHeight="1">
      <c r="B622" s="13"/>
      <c r="I622" s="82"/>
    </row>
    <row r="623" spans="2:9" ht="15.75" customHeight="1">
      <c r="B623" s="13"/>
      <c r="I623" s="82"/>
    </row>
    <row r="624" spans="2:9" ht="15.75" customHeight="1">
      <c r="B624" s="13"/>
      <c r="I624" s="82"/>
    </row>
    <row r="625" spans="2:9" ht="15.75" customHeight="1">
      <c r="B625" s="13"/>
      <c r="I625" s="82"/>
    </row>
    <row r="626" spans="2:9" ht="15.75" customHeight="1">
      <c r="B626" s="13"/>
      <c r="I626" s="82"/>
    </row>
    <row r="627" spans="2:9" ht="15.75" customHeight="1">
      <c r="B627" s="13"/>
      <c r="I627" s="82"/>
    </row>
    <row r="628" spans="2:9" ht="15.75" customHeight="1">
      <c r="B628" s="13"/>
      <c r="I628" s="82"/>
    </row>
    <row r="629" spans="2:9" ht="15.75" customHeight="1">
      <c r="B629" s="13"/>
      <c r="I629" s="82"/>
    </row>
    <row r="630" spans="2:9" ht="15.75" customHeight="1">
      <c r="B630" s="13"/>
      <c r="I630" s="82"/>
    </row>
    <row r="631" spans="2:9" ht="15.75" customHeight="1">
      <c r="B631" s="13"/>
      <c r="I631" s="82"/>
    </row>
    <row r="632" spans="2:9" ht="15.75" customHeight="1">
      <c r="B632" s="13"/>
      <c r="I632" s="82"/>
    </row>
    <row r="633" spans="2:9" ht="15.75" customHeight="1">
      <c r="B633" s="13"/>
      <c r="I633" s="82"/>
    </row>
    <row r="634" spans="2:9" ht="15.75" customHeight="1">
      <c r="B634" s="13"/>
      <c r="I634" s="82"/>
    </row>
    <row r="635" spans="2:9" ht="15.75" customHeight="1">
      <c r="B635" s="13"/>
      <c r="I635" s="82"/>
    </row>
    <row r="636" spans="2:9" ht="15.75" customHeight="1">
      <c r="B636" s="13"/>
      <c r="I636" s="82"/>
    </row>
    <row r="637" spans="2:9" ht="15.75" customHeight="1">
      <c r="B637" s="13"/>
      <c r="I637" s="82"/>
    </row>
    <row r="638" spans="2:9" ht="15.75" customHeight="1">
      <c r="B638" s="13"/>
      <c r="I638" s="82"/>
    </row>
    <row r="639" spans="2:9" ht="15.75" customHeight="1">
      <c r="B639" s="13"/>
      <c r="I639" s="82"/>
    </row>
    <row r="640" spans="2:9" ht="15.75" customHeight="1">
      <c r="B640" s="13"/>
      <c r="I640" s="82"/>
    </row>
    <row r="641" spans="2:9" ht="15.75" customHeight="1">
      <c r="B641" s="13"/>
      <c r="I641" s="82"/>
    </row>
    <row r="642" spans="2:9" ht="15.75" customHeight="1">
      <c r="B642" s="13"/>
      <c r="I642" s="82"/>
    </row>
    <row r="643" spans="2:9" ht="15.75" customHeight="1">
      <c r="B643" s="13"/>
      <c r="I643" s="82"/>
    </row>
    <row r="644" spans="2:9" ht="15.75" customHeight="1">
      <c r="B644" s="13"/>
      <c r="I644" s="82"/>
    </row>
    <row r="645" spans="2:9" ht="15.75" customHeight="1">
      <c r="B645" s="13"/>
      <c r="I645" s="82"/>
    </row>
    <row r="646" spans="2:9" ht="15.75" customHeight="1">
      <c r="B646" s="13"/>
      <c r="I646" s="82"/>
    </row>
    <row r="647" spans="2:9" ht="15.75" customHeight="1">
      <c r="B647" s="13"/>
      <c r="I647" s="82"/>
    </row>
    <row r="648" spans="2:9" ht="15.75" customHeight="1">
      <c r="B648" s="13"/>
      <c r="I648" s="82"/>
    </row>
    <row r="649" spans="2:9" ht="15.75" customHeight="1">
      <c r="B649" s="13"/>
      <c r="I649" s="82"/>
    </row>
    <row r="650" spans="2:9" ht="15.75" customHeight="1">
      <c r="B650" s="13"/>
      <c r="I650" s="82"/>
    </row>
    <row r="651" spans="2:9" ht="15.75" customHeight="1">
      <c r="B651" s="13"/>
      <c r="I651" s="82"/>
    </row>
    <row r="652" spans="2:9" ht="15.75" customHeight="1">
      <c r="B652" s="13"/>
      <c r="I652" s="82"/>
    </row>
    <row r="653" spans="2:9" ht="15.75" customHeight="1">
      <c r="B653" s="13"/>
      <c r="I653" s="82"/>
    </row>
    <row r="654" spans="2:9" ht="15.75" customHeight="1">
      <c r="B654" s="13"/>
      <c r="I654" s="82"/>
    </row>
    <row r="655" spans="2:9" ht="15.75" customHeight="1">
      <c r="B655" s="13"/>
      <c r="I655" s="82"/>
    </row>
    <row r="656" spans="2:9" ht="15.75" customHeight="1">
      <c r="B656" s="13"/>
      <c r="I656" s="82"/>
    </row>
    <row r="657" spans="2:9" ht="15.75" customHeight="1">
      <c r="B657" s="13"/>
      <c r="I657" s="82"/>
    </row>
    <row r="658" spans="2:9" ht="15.75" customHeight="1">
      <c r="B658" s="13"/>
      <c r="I658" s="82"/>
    </row>
    <row r="659" spans="2:9" ht="15.75" customHeight="1">
      <c r="B659" s="13"/>
      <c r="I659" s="82"/>
    </row>
    <row r="660" spans="2:9" ht="15.75" customHeight="1">
      <c r="B660" s="13"/>
      <c r="I660" s="82"/>
    </row>
    <row r="661" spans="2:9" ht="15.75" customHeight="1">
      <c r="B661" s="13"/>
      <c r="I661" s="82"/>
    </row>
    <row r="662" spans="2:9" ht="15.75" customHeight="1">
      <c r="B662" s="13"/>
      <c r="I662" s="82"/>
    </row>
    <row r="663" spans="2:9" ht="15.75" customHeight="1">
      <c r="B663" s="13"/>
      <c r="I663" s="82"/>
    </row>
    <row r="664" spans="2:9" ht="15.75" customHeight="1">
      <c r="B664" s="13"/>
      <c r="I664" s="82"/>
    </row>
    <row r="665" spans="2:9" ht="15.75" customHeight="1">
      <c r="B665" s="13"/>
      <c r="I665" s="82"/>
    </row>
    <row r="666" spans="2:9" ht="15.75" customHeight="1">
      <c r="B666" s="13"/>
      <c r="I666" s="82"/>
    </row>
    <row r="667" spans="2:9" ht="15.75" customHeight="1">
      <c r="B667" s="13"/>
      <c r="I667" s="82"/>
    </row>
    <row r="668" spans="2:9" ht="15.75" customHeight="1">
      <c r="B668" s="13"/>
      <c r="I668" s="82"/>
    </row>
    <row r="669" spans="2:9" ht="15.75" customHeight="1">
      <c r="B669" s="13"/>
      <c r="I669" s="82"/>
    </row>
    <row r="670" spans="2:9" ht="15.75" customHeight="1">
      <c r="B670" s="13"/>
      <c r="I670" s="82"/>
    </row>
    <row r="671" spans="2:9" ht="15.75" customHeight="1">
      <c r="B671" s="13"/>
      <c r="I671" s="82"/>
    </row>
    <row r="672" spans="2:9" ht="15.75" customHeight="1">
      <c r="B672" s="13"/>
      <c r="I672" s="82"/>
    </row>
    <row r="673" spans="2:9" ht="15.75" customHeight="1">
      <c r="B673" s="13"/>
      <c r="I673" s="82"/>
    </row>
    <row r="674" spans="2:9" ht="15.75" customHeight="1">
      <c r="B674" s="13"/>
      <c r="I674" s="82"/>
    </row>
    <row r="675" spans="2:9" ht="15.75" customHeight="1">
      <c r="B675" s="13"/>
      <c r="I675" s="82"/>
    </row>
    <row r="676" spans="2:9" ht="15.75" customHeight="1">
      <c r="B676" s="13"/>
      <c r="I676" s="82"/>
    </row>
    <row r="677" spans="2:9" ht="15.75" customHeight="1">
      <c r="B677" s="13"/>
      <c r="I677" s="82"/>
    </row>
    <row r="678" spans="2:9" ht="15.75" customHeight="1">
      <c r="B678" s="13"/>
      <c r="I678" s="82"/>
    </row>
    <row r="679" spans="2:9" ht="15.75" customHeight="1">
      <c r="B679" s="13"/>
      <c r="I679" s="82"/>
    </row>
    <row r="680" spans="2:9" ht="15.75" customHeight="1">
      <c r="B680" s="13"/>
      <c r="I680" s="82"/>
    </row>
    <row r="681" spans="2:9" ht="15.75" customHeight="1">
      <c r="B681" s="13"/>
      <c r="I681" s="82"/>
    </row>
    <row r="682" spans="2:9" ht="15.75" customHeight="1">
      <c r="B682" s="13"/>
      <c r="I682" s="82"/>
    </row>
    <row r="683" spans="2:9" ht="15.75" customHeight="1">
      <c r="B683" s="13"/>
      <c r="I683" s="82"/>
    </row>
    <row r="684" spans="2:9" ht="15.75" customHeight="1">
      <c r="B684" s="13"/>
      <c r="I684" s="82"/>
    </row>
    <row r="685" spans="2:9" ht="15.75" customHeight="1">
      <c r="B685" s="13"/>
      <c r="I685" s="82"/>
    </row>
    <row r="686" spans="2:9" ht="15.75" customHeight="1">
      <c r="B686" s="13"/>
      <c r="I686" s="82"/>
    </row>
    <row r="687" spans="2:9" ht="15.75" customHeight="1">
      <c r="B687" s="13"/>
      <c r="I687" s="82"/>
    </row>
    <row r="688" spans="2:9" ht="15.75" customHeight="1">
      <c r="B688" s="13"/>
      <c r="I688" s="82"/>
    </row>
    <row r="689" spans="2:9" ht="15.75" customHeight="1">
      <c r="B689" s="13"/>
      <c r="I689" s="82"/>
    </row>
    <row r="690" spans="2:9" ht="15.75" customHeight="1">
      <c r="B690" s="13"/>
      <c r="I690" s="82"/>
    </row>
    <row r="691" spans="2:9" ht="15.75" customHeight="1">
      <c r="B691" s="13"/>
      <c r="I691" s="82"/>
    </row>
    <row r="692" spans="2:9" ht="15.75" customHeight="1">
      <c r="B692" s="13"/>
      <c r="I692" s="82"/>
    </row>
    <row r="693" spans="2:9" ht="15.75" customHeight="1">
      <c r="B693" s="13"/>
      <c r="I693" s="82"/>
    </row>
    <row r="694" spans="2:9" ht="15.75" customHeight="1">
      <c r="B694" s="13"/>
      <c r="I694" s="82"/>
    </row>
    <row r="695" spans="2:9" ht="15.75" customHeight="1">
      <c r="B695" s="13"/>
      <c r="I695" s="82"/>
    </row>
    <row r="696" spans="2:9" ht="15.75" customHeight="1">
      <c r="B696" s="13"/>
      <c r="I696" s="82"/>
    </row>
    <row r="697" spans="2:9" ht="15.75" customHeight="1">
      <c r="B697" s="13"/>
      <c r="I697" s="82"/>
    </row>
    <row r="698" spans="2:9" ht="15.75" customHeight="1">
      <c r="B698" s="13"/>
      <c r="I698" s="82"/>
    </row>
    <row r="699" spans="2:9" ht="15.75" customHeight="1">
      <c r="B699" s="13"/>
      <c r="I699" s="82"/>
    </row>
    <row r="700" spans="2:9" ht="15.75" customHeight="1">
      <c r="B700" s="13"/>
      <c r="I700" s="82"/>
    </row>
    <row r="701" spans="2:9" ht="15.75" customHeight="1">
      <c r="B701" s="13"/>
      <c r="I701" s="82"/>
    </row>
    <row r="702" spans="2:9" ht="15.75" customHeight="1">
      <c r="B702" s="13"/>
      <c r="I702" s="82"/>
    </row>
    <row r="703" spans="2:9" ht="15.75" customHeight="1">
      <c r="B703" s="13"/>
      <c r="I703" s="82"/>
    </row>
    <row r="704" spans="2:9" ht="15.75" customHeight="1">
      <c r="B704" s="13"/>
      <c r="I704" s="82"/>
    </row>
    <row r="705" spans="2:9" ht="15.75" customHeight="1">
      <c r="B705" s="13"/>
      <c r="I705" s="82"/>
    </row>
    <row r="706" spans="2:9" ht="15.75" customHeight="1">
      <c r="B706" s="13"/>
      <c r="I706" s="82"/>
    </row>
    <row r="707" spans="2:9" ht="15.75" customHeight="1">
      <c r="B707" s="13"/>
      <c r="I707" s="82"/>
    </row>
    <row r="708" spans="2:9" ht="15.75" customHeight="1">
      <c r="B708" s="13"/>
      <c r="I708" s="82"/>
    </row>
    <row r="709" spans="2:9" ht="15.75" customHeight="1">
      <c r="B709" s="13"/>
      <c r="I709" s="82"/>
    </row>
    <row r="710" spans="2:9" ht="15.75" customHeight="1">
      <c r="B710" s="13"/>
      <c r="I710" s="82"/>
    </row>
    <row r="711" spans="2:9" ht="15.75" customHeight="1">
      <c r="B711" s="13"/>
      <c r="I711" s="82"/>
    </row>
    <row r="712" spans="2:9" ht="15.75" customHeight="1">
      <c r="B712" s="13"/>
      <c r="I712" s="82"/>
    </row>
    <row r="713" spans="2:9" ht="15.75" customHeight="1">
      <c r="B713" s="13"/>
      <c r="I713" s="82"/>
    </row>
    <row r="714" spans="2:9" ht="15.75" customHeight="1">
      <c r="B714" s="13"/>
      <c r="I714" s="82"/>
    </row>
    <row r="715" spans="2:9" ht="15.75" customHeight="1">
      <c r="B715" s="13"/>
      <c r="I715" s="82"/>
    </row>
    <row r="716" spans="2:9" ht="15.75" customHeight="1">
      <c r="B716" s="13"/>
      <c r="I716" s="82"/>
    </row>
    <row r="717" spans="2:9" ht="15.75" customHeight="1">
      <c r="B717" s="13"/>
      <c r="I717" s="82"/>
    </row>
    <row r="718" spans="2:9" ht="15.75" customHeight="1">
      <c r="B718" s="13"/>
      <c r="I718" s="82"/>
    </row>
    <row r="719" spans="2:9" ht="15.75" customHeight="1">
      <c r="B719" s="13"/>
      <c r="I719" s="82"/>
    </row>
    <row r="720" spans="2:9" ht="15.75" customHeight="1">
      <c r="B720" s="13"/>
      <c r="I720" s="82"/>
    </row>
    <row r="721" spans="2:9" ht="15.75" customHeight="1">
      <c r="B721" s="13"/>
      <c r="I721" s="82"/>
    </row>
    <row r="722" spans="2:9" ht="15.75" customHeight="1">
      <c r="B722" s="13"/>
      <c r="I722" s="82"/>
    </row>
    <row r="723" spans="2:9" ht="15.75" customHeight="1">
      <c r="B723" s="13"/>
      <c r="I723" s="82"/>
    </row>
    <row r="724" spans="2:9" ht="15.75" customHeight="1">
      <c r="B724" s="13"/>
      <c r="I724" s="82"/>
    </row>
    <row r="725" spans="2:9" ht="15.75" customHeight="1">
      <c r="B725" s="13"/>
      <c r="I725" s="82"/>
    </row>
    <row r="726" spans="2:9" ht="15.75" customHeight="1">
      <c r="B726" s="13"/>
      <c r="I726" s="82"/>
    </row>
    <row r="727" spans="2:9" ht="15.75" customHeight="1">
      <c r="B727" s="13"/>
      <c r="I727" s="82"/>
    </row>
    <row r="728" spans="2:9" ht="15.75" customHeight="1">
      <c r="B728" s="13"/>
      <c r="I728" s="82"/>
    </row>
    <row r="729" spans="2:9" ht="15.75" customHeight="1">
      <c r="B729" s="13"/>
      <c r="I729" s="82"/>
    </row>
    <row r="730" spans="2:9" ht="15.75" customHeight="1">
      <c r="B730" s="13"/>
      <c r="I730" s="82"/>
    </row>
    <row r="731" spans="2:9" ht="15.75" customHeight="1">
      <c r="B731" s="13"/>
      <c r="I731" s="82"/>
    </row>
    <row r="732" spans="2:9" ht="15.75" customHeight="1">
      <c r="B732" s="13"/>
      <c r="I732" s="82"/>
    </row>
    <row r="733" spans="2:9" ht="15.75" customHeight="1">
      <c r="B733" s="13"/>
      <c r="I733" s="82"/>
    </row>
    <row r="734" spans="2:9" ht="15.75" customHeight="1">
      <c r="B734" s="13"/>
      <c r="I734" s="82"/>
    </row>
    <row r="735" spans="2:9" ht="15.75" customHeight="1">
      <c r="B735" s="13"/>
      <c r="I735" s="82"/>
    </row>
    <row r="736" spans="2:9" ht="15.75" customHeight="1">
      <c r="B736" s="13"/>
      <c r="I736" s="82"/>
    </row>
    <row r="737" spans="2:9" ht="15.75" customHeight="1">
      <c r="B737" s="13"/>
      <c r="I737" s="82"/>
    </row>
    <row r="738" spans="2:9" ht="15.75" customHeight="1">
      <c r="B738" s="13"/>
      <c r="I738" s="82"/>
    </row>
    <row r="739" spans="2:9" ht="15.75" customHeight="1">
      <c r="B739" s="13"/>
      <c r="I739" s="82"/>
    </row>
    <row r="740" spans="2:9" ht="15.75" customHeight="1">
      <c r="B740" s="13"/>
      <c r="I740" s="82"/>
    </row>
    <row r="741" spans="2:9" ht="15.75" customHeight="1">
      <c r="B741" s="13"/>
      <c r="I741" s="82"/>
    </row>
    <row r="742" spans="2:9" ht="15.75" customHeight="1">
      <c r="B742" s="13"/>
      <c r="I742" s="82"/>
    </row>
    <row r="743" spans="2:9" ht="15.75" customHeight="1">
      <c r="B743" s="13"/>
      <c r="I743" s="82"/>
    </row>
    <row r="744" spans="2:9" ht="15.75" customHeight="1">
      <c r="B744" s="13"/>
      <c r="I744" s="82"/>
    </row>
    <row r="745" spans="2:9" ht="15.75" customHeight="1">
      <c r="B745" s="13"/>
      <c r="I745" s="82"/>
    </row>
    <row r="746" spans="2:9" ht="15.75" customHeight="1">
      <c r="B746" s="13"/>
      <c r="I746" s="82"/>
    </row>
    <row r="747" spans="2:9" ht="15.75" customHeight="1">
      <c r="B747" s="13"/>
      <c r="I747" s="82"/>
    </row>
    <row r="748" spans="2:9" ht="15.75" customHeight="1">
      <c r="B748" s="13"/>
      <c r="I748" s="82"/>
    </row>
    <row r="749" spans="2:9" ht="15.75" customHeight="1">
      <c r="B749" s="13"/>
      <c r="I749" s="82"/>
    </row>
    <row r="750" spans="2:9" ht="15.75" customHeight="1">
      <c r="B750" s="13"/>
      <c r="I750" s="82"/>
    </row>
    <row r="751" spans="2:9" ht="15.75" customHeight="1">
      <c r="B751" s="13"/>
      <c r="I751" s="82"/>
    </row>
    <row r="752" spans="2:9" ht="15.75" customHeight="1">
      <c r="B752" s="13"/>
      <c r="I752" s="82"/>
    </row>
    <row r="753" spans="2:9" ht="15.75" customHeight="1">
      <c r="B753" s="13"/>
      <c r="I753" s="82"/>
    </row>
    <row r="754" spans="2:9" ht="15.75" customHeight="1">
      <c r="B754" s="13"/>
      <c r="I754" s="82"/>
    </row>
    <row r="755" spans="2:9" ht="15.75" customHeight="1">
      <c r="B755" s="13"/>
      <c r="I755" s="82"/>
    </row>
    <row r="756" spans="2:9" ht="15.75" customHeight="1">
      <c r="B756" s="13"/>
      <c r="I756" s="82"/>
    </row>
    <row r="757" spans="2:9" ht="15.75" customHeight="1">
      <c r="B757" s="13"/>
      <c r="I757" s="82"/>
    </row>
    <row r="758" spans="2:9" ht="15.75" customHeight="1">
      <c r="B758" s="13"/>
      <c r="I758" s="82"/>
    </row>
    <row r="759" spans="2:9" ht="15.75" customHeight="1">
      <c r="B759" s="13"/>
      <c r="I759" s="82"/>
    </row>
    <row r="760" spans="2:9" ht="15.75" customHeight="1">
      <c r="B760" s="13"/>
      <c r="I760" s="82"/>
    </row>
    <row r="761" spans="2:9" ht="15.75" customHeight="1">
      <c r="B761" s="13"/>
      <c r="I761" s="82"/>
    </row>
    <row r="762" spans="2:9" ht="15.75" customHeight="1">
      <c r="B762" s="13"/>
      <c r="I762" s="82"/>
    </row>
    <row r="763" spans="2:9" ht="15.75" customHeight="1">
      <c r="B763" s="13"/>
      <c r="I763" s="82"/>
    </row>
    <row r="764" spans="2:9" ht="15.75" customHeight="1">
      <c r="B764" s="13"/>
      <c r="I764" s="82"/>
    </row>
    <row r="765" spans="2:9" ht="15.75" customHeight="1">
      <c r="B765" s="13"/>
      <c r="I765" s="82"/>
    </row>
    <row r="766" spans="2:9" ht="15.75" customHeight="1">
      <c r="B766" s="13"/>
      <c r="I766" s="82"/>
    </row>
    <row r="767" spans="2:9" ht="15.75" customHeight="1">
      <c r="B767" s="13"/>
      <c r="I767" s="82"/>
    </row>
    <row r="768" spans="2:9" ht="15.75" customHeight="1">
      <c r="B768" s="13"/>
      <c r="I768" s="82"/>
    </row>
    <row r="769" spans="2:9" ht="15.75" customHeight="1">
      <c r="B769" s="13"/>
      <c r="I769" s="82"/>
    </row>
    <row r="770" spans="2:9" ht="15.75" customHeight="1">
      <c r="B770" s="13"/>
      <c r="I770" s="82"/>
    </row>
    <row r="771" spans="2:9" ht="15.75" customHeight="1">
      <c r="B771" s="13"/>
      <c r="I771" s="82"/>
    </row>
    <row r="772" spans="2:9" ht="15.75" customHeight="1">
      <c r="B772" s="13"/>
      <c r="I772" s="82"/>
    </row>
    <row r="773" spans="2:9" ht="15.75" customHeight="1">
      <c r="B773" s="13"/>
      <c r="I773" s="82"/>
    </row>
    <row r="774" spans="2:9" ht="15.75" customHeight="1">
      <c r="B774" s="13"/>
      <c r="I774" s="82"/>
    </row>
    <row r="775" spans="2:9" ht="15.75" customHeight="1">
      <c r="B775" s="13"/>
      <c r="I775" s="82"/>
    </row>
    <row r="776" spans="2:9" ht="15.75" customHeight="1">
      <c r="B776" s="13"/>
      <c r="I776" s="82"/>
    </row>
    <row r="777" spans="2:9" ht="15.75" customHeight="1">
      <c r="B777" s="13"/>
      <c r="I777" s="82"/>
    </row>
    <row r="778" spans="2:9" ht="15.75" customHeight="1">
      <c r="B778" s="13"/>
      <c r="I778" s="82"/>
    </row>
    <row r="779" spans="2:9" ht="15.75" customHeight="1">
      <c r="B779" s="13"/>
      <c r="I779" s="82"/>
    </row>
    <row r="780" spans="2:9" ht="15.75" customHeight="1">
      <c r="B780" s="13"/>
      <c r="I780" s="82"/>
    </row>
    <row r="781" spans="2:9" ht="15.75" customHeight="1">
      <c r="B781" s="13"/>
      <c r="I781" s="82"/>
    </row>
    <row r="782" spans="2:9" ht="15.75" customHeight="1">
      <c r="B782" s="13"/>
      <c r="I782" s="82"/>
    </row>
    <row r="783" spans="2:9" ht="15.75" customHeight="1">
      <c r="B783" s="13"/>
      <c r="I783" s="82"/>
    </row>
    <row r="784" spans="2:9" ht="15.75" customHeight="1">
      <c r="B784" s="13"/>
      <c r="I784" s="82"/>
    </row>
    <row r="785" spans="2:9" ht="15.75" customHeight="1">
      <c r="B785" s="13"/>
      <c r="I785" s="82"/>
    </row>
    <row r="786" spans="2:9" ht="15.75" customHeight="1">
      <c r="B786" s="13"/>
      <c r="I786" s="82"/>
    </row>
    <row r="787" spans="2:9" ht="15.75" customHeight="1">
      <c r="B787" s="13"/>
      <c r="I787" s="82"/>
    </row>
    <row r="788" spans="2:9" ht="15.75" customHeight="1">
      <c r="B788" s="13"/>
      <c r="I788" s="82"/>
    </row>
    <row r="789" spans="2:9" ht="15.75" customHeight="1">
      <c r="B789" s="13"/>
      <c r="I789" s="82"/>
    </row>
    <row r="790" spans="2:9" ht="15.75" customHeight="1">
      <c r="B790" s="13"/>
      <c r="I790" s="82"/>
    </row>
    <row r="791" spans="2:9" ht="15.75" customHeight="1">
      <c r="B791" s="13"/>
      <c r="I791" s="82"/>
    </row>
    <row r="792" spans="2:9" ht="15.75" customHeight="1">
      <c r="B792" s="13"/>
      <c r="I792" s="82"/>
    </row>
    <row r="793" spans="2:9" ht="15.75" customHeight="1">
      <c r="B793" s="13"/>
      <c r="I793" s="82"/>
    </row>
    <row r="794" spans="2:9" ht="15.75" customHeight="1">
      <c r="B794" s="13"/>
      <c r="I794" s="82"/>
    </row>
    <row r="795" spans="2:9" ht="15.75" customHeight="1">
      <c r="B795" s="13"/>
      <c r="I795" s="82"/>
    </row>
    <row r="796" spans="2:9" ht="15.75" customHeight="1">
      <c r="B796" s="13"/>
      <c r="I796" s="82"/>
    </row>
    <row r="797" spans="2:9" ht="15.75" customHeight="1">
      <c r="B797" s="13"/>
      <c r="I797" s="82"/>
    </row>
    <row r="798" spans="2:9" ht="15.75" customHeight="1">
      <c r="B798" s="13"/>
      <c r="I798" s="82"/>
    </row>
    <row r="799" spans="2:9" ht="15.75" customHeight="1">
      <c r="B799" s="13"/>
      <c r="I799" s="82"/>
    </row>
    <row r="800" spans="2:9" ht="15.75" customHeight="1">
      <c r="B800" s="13"/>
      <c r="I800" s="82"/>
    </row>
    <row r="801" spans="2:9" ht="15.75" customHeight="1">
      <c r="B801" s="13"/>
      <c r="I801" s="82"/>
    </row>
    <row r="802" spans="2:9" ht="15.75" customHeight="1">
      <c r="B802" s="13"/>
      <c r="I802" s="82"/>
    </row>
    <row r="803" spans="2:9" ht="15.75" customHeight="1">
      <c r="B803" s="13"/>
      <c r="I803" s="82"/>
    </row>
    <row r="804" spans="2:9" ht="15.75" customHeight="1">
      <c r="B804" s="13"/>
      <c r="I804" s="82"/>
    </row>
    <row r="805" spans="2:9" ht="15.75" customHeight="1">
      <c r="B805" s="13"/>
      <c r="I805" s="82"/>
    </row>
    <row r="806" spans="2:9" ht="15.75" customHeight="1">
      <c r="B806" s="13"/>
      <c r="I806" s="82"/>
    </row>
    <row r="807" spans="2:9" ht="15.75" customHeight="1">
      <c r="B807" s="13"/>
      <c r="I807" s="82"/>
    </row>
    <row r="808" spans="2:9" ht="15.75" customHeight="1">
      <c r="B808" s="13"/>
      <c r="I808" s="82"/>
    </row>
    <row r="809" spans="2:9" ht="15.75" customHeight="1">
      <c r="B809" s="13"/>
      <c r="I809" s="82"/>
    </row>
    <row r="810" spans="2:9" ht="15.75" customHeight="1">
      <c r="B810" s="13"/>
      <c r="I810" s="82"/>
    </row>
    <row r="811" spans="2:9" ht="15.75" customHeight="1">
      <c r="B811" s="13"/>
      <c r="I811" s="82"/>
    </row>
    <row r="812" spans="2:9" ht="15.75" customHeight="1">
      <c r="B812" s="13"/>
      <c r="I812" s="82"/>
    </row>
    <row r="813" spans="2:9" ht="15.75" customHeight="1">
      <c r="B813" s="13"/>
      <c r="I813" s="82"/>
    </row>
    <row r="814" spans="2:9" ht="15.75" customHeight="1">
      <c r="B814" s="13"/>
      <c r="I814" s="82"/>
    </row>
    <row r="815" spans="2:9" ht="15.75" customHeight="1">
      <c r="B815" s="13"/>
      <c r="I815" s="82"/>
    </row>
    <row r="816" spans="2:9" ht="15.75" customHeight="1">
      <c r="B816" s="13"/>
      <c r="I816" s="82"/>
    </row>
    <row r="817" spans="2:9" ht="15.75" customHeight="1">
      <c r="B817" s="13"/>
      <c r="I817" s="82"/>
    </row>
    <row r="818" spans="2:9" ht="15.75" customHeight="1">
      <c r="B818" s="13"/>
      <c r="I818" s="82"/>
    </row>
    <row r="819" spans="2:9" ht="15.75" customHeight="1">
      <c r="B819" s="13"/>
      <c r="I819" s="82"/>
    </row>
    <row r="820" spans="2:9" ht="15.75" customHeight="1">
      <c r="B820" s="13"/>
      <c r="I820" s="82"/>
    </row>
    <row r="821" spans="2:9" ht="15.75" customHeight="1">
      <c r="B821" s="13"/>
      <c r="I821" s="82"/>
    </row>
    <row r="822" spans="2:9" ht="15.75" customHeight="1">
      <c r="B822" s="13"/>
      <c r="I822" s="82"/>
    </row>
    <row r="823" spans="2:9" ht="15.75" customHeight="1">
      <c r="B823" s="13"/>
      <c r="I823" s="82"/>
    </row>
    <row r="824" spans="2:9" ht="15.75" customHeight="1">
      <c r="B824" s="13"/>
      <c r="I824" s="82"/>
    </row>
    <row r="825" spans="2:9" ht="15.75" customHeight="1">
      <c r="B825" s="13"/>
      <c r="I825" s="82"/>
    </row>
    <row r="826" spans="2:9" ht="15.75" customHeight="1">
      <c r="B826" s="13"/>
      <c r="I826" s="82"/>
    </row>
    <row r="827" spans="2:9" ht="15.75" customHeight="1">
      <c r="B827" s="13"/>
      <c r="I827" s="82"/>
    </row>
    <row r="828" spans="2:9" ht="15.75" customHeight="1">
      <c r="B828" s="13"/>
      <c r="I828" s="82"/>
    </row>
    <row r="829" spans="2:9" ht="15.75" customHeight="1">
      <c r="B829" s="13"/>
      <c r="I829" s="82"/>
    </row>
    <row r="830" spans="2:9" ht="15.75" customHeight="1">
      <c r="B830" s="13"/>
      <c r="I830" s="82"/>
    </row>
    <row r="831" spans="2:9" ht="15.75" customHeight="1">
      <c r="B831" s="13"/>
      <c r="I831" s="82"/>
    </row>
    <row r="832" spans="2:9" ht="15.75" customHeight="1">
      <c r="B832" s="13"/>
      <c r="I832" s="82"/>
    </row>
    <row r="833" spans="2:9" ht="15.75" customHeight="1">
      <c r="B833" s="13"/>
      <c r="I833" s="82"/>
    </row>
    <row r="834" spans="2:9" ht="15.75" customHeight="1">
      <c r="B834" s="13"/>
      <c r="I834" s="82"/>
    </row>
    <row r="835" spans="2:9" ht="15.75" customHeight="1">
      <c r="B835" s="13"/>
      <c r="I835" s="82"/>
    </row>
    <row r="836" spans="2:9" ht="15.75" customHeight="1">
      <c r="B836" s="13"/>
      <c r="I836" s="82"/>
    </row>
    <row r="837" spans="2:9" ht="15.75" customHeight="1">
      <c r="B837" s="13"/>
      <c r="I837" s="82"/>
    </row>
    <row r="838" spans="2:9" ht="15.75" customHeight="1">
      <c r="B838" s="13"/>
      <c r="I838" s="82"/>
    </row>
    <row r="839" spans="2:9" ht="15.75" customHeight="1">
      <c r="B839" s="13"/>
      <c r="I839" s="82"/>
    </row>
    <row r="840" spans="2:9" ht="15.75" customHeight="1">
      <c r="B840" s="13"/>
      <c r="I840" s="82"/>
    </row>
    <row r="841" spans="2:9" ht="15.75" customHeight="1">
      <c r="B841" s="13"/>
      <c r="I841" s="82"/>
    </row>
    <row r="842" spans="2:9" ht="15.75" customHeight="1">
      <c r="B842" s="13"/>
      <c r="I842" s="82"/>
    </row>
    <row r="843" spans="2:9" ht="15.75" customHeight="1">
      <c r="B843" s="13"/>
      <c r="I843" s="82"/>
    </row>
    <row r="844" spans="2:9" ht="15.75" customHeight="1">
      <c r="B844" s="13"/>
      <c r="I844" s="82"/>
    </row>
    <row r="845" spans="2:9" ht="15.75" customHeight="1">
      <c r="B845" s="13"/>
      <c r="I845" s="82"/>
    </row>
    <row r="846" spans="2:9" ht="15.75" customHeight="1">
      <c r="B846" s="13"/>
      <c r="I846" s="82"/>
    </row>
    <row r="847" spans="2:9" ht="15.75" customHeight="1">
      <c r="B847" s="13"/>
      <c r="I847" s="82"/>
    </row>
    <row r="848" spans="2:9" ht="15.75" customHeight="1">
      <c r="B848" s="13"/>
      <c r="I848" s="82"/>
    </row>
    <row r="849" spans="2:9" ht="15.75" customHeight="1">
      <c r="B849" s="13"/>
      <c r="I849" s="82"/>
    </row>
    <row r="850" spans="2:9" ht="15.75" customHeight="1">
      <c r="B850" s="13"/>
      <c r="I850" s="82"/>
    </row>
    <row r="851" spans="2:9" ht="15.75" customHeight="1">
      <c r="B851" s="13"/>
      <c r="I851" s="82"/>
    </row>
    <row r="852" spans="2:9" ht="15.75" customHeight="1">
      <c r="B852" s="13"/>
      <c r="I852" s="82"/>
    </row>
    <row r="853" spans="2:9" ht="15.75" customHeight="1">
      <c r="B853" s="13"/>
      <c r="I853" s="82"/>
    </row>
    <row r="854" spans="2:9" ht="15.75" customHeight="1">
      <c r="B854" s="13"/>
      <c r="I854" s="82"/>
    </row>
    <row r="855" spans="2:9" ht="15.75" customHeight="1">
      <c r="B855" s="13"/>
      <c r="I855" s="82"/>
    </row>
    <row r="856" spans="2:9" ht="15.75" customHeight="1">
      <c r="B856" s="13"/>
      <c r="I856" s="82"/>
    </row>
    <row r="857" spans="2:9" ht="15.75" customHeight="1">
      <c r="B857" s="13"/>
      <c r="I857" s="82"/>
    </row>
    <row r="858" spans="2:9" ht="15.75" customHeight="1">
      <c r="B858" s="13"/>
      <c r="I858" s="82"/>
    </row>
    <row r="859" spans="2:9" ht="15.75" customHeight="1">
      <c r="B859" s="13"/>
      <c r="I859" s="82"/>
    </row>
    <row r="860" spans="2:9" ht="15.75" customHeight="1">
      <c r="B860" s="13"/>
      <c r="I860" s="82"/>
    </row>
    <row r="861" spans="2:9" ht="15.75" customHeight="1">
      <c r="B861" s="13"/>
      <c r="I861" s="82"/>
    </row>
    <row r="862" spans="2:9" ht="15.75" customHeight="1">
      <c r="B862" s="13"/>
      <c r="I862" s="82"/>
    </row>
    <row r="863" spans="2:9" ht="15.75" customHeight="1">
      <c r="B863" s="13"/>
      <c r="I863" s="82"/>
    </row>
    <row r="864" spans="2:9" ht="15.75" customHeight="1">
      <c r="B864" s="13"/>
      <c r="I864" s="82"/>
    </row>
    <row r="865" spans="2:9" ht="15.75" customHeight="1">
      <c r="B865" s="13"/>
      <c r="I865" s="82"/>
    </row>
    <row r="866" spans="2:9" ht="15.75" customHeight="1">
      <c r="B866" s="13"/>
      <c r="I866" s="82"/>
    </row>
    <row r="867" spans="2:9" ht="15.75" customHeight="1">
      <c r="B867" s="13"/>
      <c r="I867" s="82"/>
    </row>
    <row r="868" spans="2:9" ht="15.75" customHeight="1">
      <c r="B868" s="13"/>
      <c r="I868" s="82"/>
    </row>
    <row r="869" spans="2:9" ht="15.75" customHeight="1">
      <c r="B869" s="13"/>
      <c r="I869" s="82"/>
    </row>
    <row r="870" spans="2:9" ht="15.75" customHeight="1">
      <c r="B870" s="13"/>
      <c r="I870" s="82"/>
    </row>
    <row r="871" spans="2:9" ht="15.75" customHeight="1">
      <c r="B871" s="13"/>
      <c r="I871" s="82"/>
    </row>
    <row r="872" spans="2:9" ht="15.75" customHeight="1">
      <c r="B872" s="13"/>
      <c r="I872" s="82"/>
    </row>
    <row r="873" spans="2:9" ht="15.75" customHeight="1">
      <c r="B873" s="13"/>
      <c r="I873" s="82"/>
    </row>
    <row r="874" spans="2:9" ht="15.75" customHeight="1">
      <c r="B874" s="13"/>
      <c r="I874" s="82"/>
    </row>
    <row r="875" spans="2:9" ht="15.75" customHeight="1">
      <c r="B875" s="13"/>
      <c r="I875" s="82"/>
    </row>
    <row r="876" spans="2:9" ht="15.75" customHeight="1">
      <c r="B876" s="13"/>
      <c r="I876" s="82"/>
    </row>
    <row r="877" spans="2:9" ht="15.75" customHeight="1">
      <c r="B877" s="13"/>
      <c r="I877" s="82"/>
    </row>
    <row r="878" spans="2:9" ht="15.75" customHeight="1">
      <c r="B878" s="13"/>
      <c r="I878" s="82"/>
    </row>
    <row r="879" spans="2:9" ht="15.75" customHeight="1">
      <c r="B879" s="13"/>
      <c r="I879" s="82"/>
    </row>
    <row r="880" spans="2:9" ht="15.75" customHeight="1">
      <c r="B880" s="13"/>
      <c r="I880" s="82"/>
    </row>
    <row r="881" spans="2:9" ht="15.75" customHeight="1">
      <c r="B881" s="13"/>
      <c r="I881" s="82"/>
    </row>
    <row r="882" spans="2:9" ht="15.75" customHeight="1">
      <c r="B882" s="13"/>
      <c r="I882" s="82"/>
    </row>
    <row r="883" spans="2:9" ht="15.75" customHeight="1">
      <c r="B883" s="13"/>
      <c r="I883" s="82"/>
    </row>
    <row r="884" spans="2:9" ht="15.75" customHeight="1">
      <c r="B884" s="13"/>
      <c r="I884" s="82"/>
    </row>
    <row r="885" spans="2:9" ht="15.75" customHeight="1">
      <c r="B885" s="13"/>
      <c r="I885" s="82"/>
    </row>
    <row r="886" spans="2:9" ht="15.75" customHeight="1">
      <c r="B886" s="13"/>
      <c r="I886" s="82"/>
    </row>
    <row r="887" spans="2:9" ht="15.75" customHeight="1">
      <c r="B887" s="13"/>
      <c r="I887" s="82"/>
    </row>
    <row r="888" spans="2:9" ht="15.75" customHeight="1">
      <c r="B888" s="13"/>
      <c r="I888" s="82"/>
    </row>
    <row r="889" spans="2:9" ht="15.75" customHeight="1">
      <c r="B889" s="13"/>
      <c r="I889" s="82"/>
    </row>
    <row r="890" spans="2:9" ht="15.75" customHeight="1">
      <c r="B890" s="13"/>
      <c r="I890" s="82"/>
    </row>
    <row r="891" spans="2:9" ht="15.75" customHeight="1">
      <c r="B891" s="13"/>
      <c r="I891" s="82"/>
    </row>
    <row r="892" spans="2:9" ht="15.75" customHeight="1">
      <c r="B892" s="13"/>
      <c r="I892" s="82"/>
    </row>
    <row r="893" spans="2:9" ht="15.75" customHeight="1">
      <c r="B893" s="13"/>
      <c r="I893" s="82"/>
    </row>
    <row r="894" spans="2:9" ht="15.75" customHeight="1">
      <c r="B894" s="13"/>
      <c r="I894" s="82"/>
    </row>
    <row r="895" spans="2:9" ht="15.75" customHeight="1">
      <c r="B895" s="13"/>
      <c r="I895" s="82"/>
    </row>
    <row r="896" spans="2:9" ht="15.75" customHeight="1">
      <c r="B896" s="13"/>
      <c r="I896" s="82"/>
    </row>
    <row r="897" spans="2:9" ht="15.75" customHeight="1">
      <c r="B897" s="13"/>
      <c r="I897" s="82"/>
    </row>
    <row r="898" spans="2:9" ht="15.75" customHeight="1">
      <c r="B898" s="13"/>
      <c r="I898" s="82"/>
    </row>
    <row r="899" spans="2:9" ht="15.75" customHeight="1">
      <c r="B899" s="13"/>
      <c r="I899" s="82"/>
    </row>
    <row r="900" spans="2:9" ht="15.75" customHeight="1">
      <c r="B900" s="13"/>
      <c r="I900" s="82"/>
    </row>
    <row r="901" spans="2:9" ht="15.75" customHeight="1">
      <c r="B901" s="13"/>
      <c r="I901" s="82"/>
    </row>
    <row r="902" spans="2:9" ht="15.75" customHeight="1">
      <c r="B902" s="13"/>
      <c r="I902" s="82"/>
    </row>
    <row r="903" spans="2:9" ht="15.75" customHeight="1">
      <c r="B903" s="13"/>
      <c r="I903" s="82"/>
    </row>
    <row r="904" spans="2:9" ht="15.75" customHeight="1">
      <c r="B904" s="13"/>
      <c r="I904" s="82"/>
    </row>
    <row r="905" spans="2:9" ht="15.75" customHeight="1">
      <c r="B905" s="13"/>
      <c r="I905" s="82"/>
    </row>
    <row r="906" spans="2:9" ht="15.75" customHeight="1">
      <c r="B906" s="13"/>
      <c r="I906" s="82"/>
    </row>
    <row r="907" spans="2:9" ht="15.75" customHeight="1">
      <c r="B907" s="13"/>
      <c r="I907" s="82"/>
    </row>
    <row r="908" spans="2:9" ht="15.75" customHeight="1">
      <c r="B908" s="13"/>
      <c r="I908" s="82"/>
    </row>
    <row r="909" spans="2:9" ht="15.75" customHeight="1">
      <c r="B909" s="13"/>
      <c r="I909" s="82"/>
    </row>
    <row r="910" spans="2:9" ht="15.75" customHeight="1">
      <c r="B910" s="13"/>
      <c r="I910" s="82"/>
    </row>
    <row r="911" spans="2:9" ht="15.75" customHeight="1">
      <c r="B911" s="13"/>
      <c r="I911" s="82"/>
    </row>
    <row r="912" spans="2:9" ht="15.75" customHeight="1">
      <c r="B912" s="13"/>
      <c r="I912" s="82"/>
    </row>
    <row r="913" spans="2:9" ht="15.75" customHeight="1">
      <c r="B913" s="13"/>
      <c r="I913" s="82"/>
    </row>
    <row r="914" spans="2:9" ht="15.75" customHeight="1">
      <c r="B914" s="13"/>
      <c r="I914" s="82"/>
    </row>
    <row r="915" spans="2:9" ht="15.75" customHeight="1">
      <c r="B915" s="13"/>
      <c r="I915" s="82"/>
    </row>
    <row r="916" spans="2:9" ht="15.75" customHeight="1">
      <c r="B916" s="13"/>
      <c r="I916" s="82"/>
    </row>
    <row r="917" spans="2:9" ht="15.75" customHeight="1">
      <c r="B917" s="13"/>
      <c r="I917" s="82"/>
    </row>
    <row r="918" spans="2:9" ht="15.75" customHeight="1">
      <c r="B918" s="13"/>
      <c r="I918" s="82"/>
    </row>
    <row r="919" spans="2:9" ht="15.75" customHeight="1">
      <c r="B919" s="13"/>
      <c r="I919" s="82"/>
    </row>
    <row r="920" spans="2:9" ht="15.75" customHeight="1">
      <c r="B920" s="13"/>
      <c r="I920" s="82"/>
    </row>
    <row r="921" spans="2:9" ht="15.75" customHeight="1">
      <c r="B921" s="13"/>
      <c r="I921" s="82"/>
    </row>
    <row r="922" spans="2:9" ht="15.75" customHeight="1">
      <c r="B922" s="13"/>
      <c r="I922" s="82"/>
    </row>
    <row r="923" spans="2:9" ht="15.75" customHeight="1">
      <c r="B923" s="13"/>
      <c r="I923" s="82"/>
    </row>
    <row r="924" spans="2:9" ht="15.75" customHeight="1">
      <c r="B924" s="13"/>
      <c r="I924" s="82"/>
    </row>
    <row r="925" spans="2:9" ht="15.75" customHeight="1">
      <c r="B925" s="13"/>
      <c r="I925" s="82"/>
    </row>
    <row r="926" spans="2:9" ht="15.75" customHeight="1">
      <c r="B926" s="13"/>
      <c r="I926" s="82"/>
    </row>
    <row r="927" spans="2:9" ht="15.75" customHeight="1">
      <c r="B927" s="13"/>
      <c r="I927" s="82"/>
    </row>
    <row r="928" spans="2:9" ht="15.75" customHeight="1">
      <c r="B928" s="13"/>
      <c r="I928" s="82"/>
    </row>
    <row r="929" spans="2:9" ht="15.75" customHeight="1">
      <c r="B929" s="13"/>
      <c r="I929" s="82"/>
    </row>
    <row r="930" spans="2:9" ht="15.75" customHeight="1">
      <c r="B930" s="13"/>
      <c r="I930" s="82"/>
    </row>
    <row r="931" spans="2:9" ht="15.75" customHeight="1">
      <c r="B931" s="13"/>
      <c r="I931" s="82"/>
    </row>
    <row r="932" spans="2:9" ht="15.75" customHeight="1">
      <c r="B932" s="13"/>
      <c r="I932" s="82"/>
    </row>
    <row r="933" spans="2:9" ht="15.75" customHeight="1">
      <c r="B933" s="13"/>
      <c r="I933" s="82"/>
    </row>
    <row r="934" spans="2:9" ht="15.75" customHeight="1">
      <c r="B934" s="13"/>
      <c r="I934" s="82"/>
    </row>
    <row r="935" spans="2:9" ht="15.75" customHeight="1">
      <c r="B935" s="13"/>
      <c r="I935" s="82"/>
    </row>
    <row r="936" spans="2:9" ht="15.75" customHeight="1">
      <c r="B936" s="13"/>
      <c r="I936" s="82"/>
    </row>
    <row r="937" spans="2:9" ht="15.75" customHeight="1">
      <c r="B937" s="13"/>
      <c r="I937" s="82"/>
    </row>
    <row r="938" spans="2:9" ht="15.75" customHeight="1">
      <c r="B938" s="13"/>
      <c r="I938" s="82"/>
    </row>
    <row r="939" spans="2:9" ht="15.75" customHeight="1">
      <c r="B939" s="13"/>
      <c r="I939" s="82"/>
    </row>
    <row r="940" spans="2:9" ht="15.75" customHeight="1">
      <c r="B940" s="13"/>
      <c r="I940" s="82"/>
    </row>
    <row r="941" spans="2:9" ht="15.75" customHeight="1">
      <c r="B941" s="13"/>
      <c r="I941" s="82"/>
    </row>
    <row r="942" spans="2:9" ht="15.75" customHeight="1">
      <c r="B942" s="13"/>
      <c r="I942" s="82"/>
    </row>
    <row r="943" spans="2:9" ht="15.75" customHeight="1">
      <c r="B943" s="13"/>
      <c r="I943" s="82"/>
    </row>
    <row r="944" spans="2:9" ht="15.75" customHeight="1">
      <c r="B944" s="13"/>
      <c r="I944" s="82"/>
    </row>
    <row r="945" spans="2:9" ht="15.75" customHeight="1">
      <c r="B945" s="13"/>
      <c r="I945" s="82"/>
    </row>
    <row r="946" spans="2:9" ht="15.75" customHeight="1">
      <c r="B946" s="13"/>
      <c r="I946" s="82"/>
    </row>
    <row r="947" spans="2:9" ht="15.75" customHeight="1">
      <c r="B947" s="13"/>
      <c r="I947" s="82"/>
    </row>
    <row r="948" spans="2:9" ht="15.75" customHeight="1">
      <c r="B948" s="13"/>
      <c r="I948" s="82"/>
    </row>
    <row r="949" spans="2:9" ht="15.75" customHeight="1">
      <c r="B949" s="13"/>
      <c r="I949" s="82"/>
    </row>
    <row r="950" spans="2:9" ht="15.75" customHeight="1">
      <c r="B950" s="13"/>
      <c r="I950" s="82"/>
    </row>
    <row r="951" spans="2:9" ht="15.75" customHeight="1">
      <c r="B951" s="13"/>
      <c r="I951" s="82"/>
    </row>
    <row r="952" spans="2:9" ht="15.75" customHeight="1">
      <c r="B952" s="13"/>
      <c r="I952" s="82"/>
    </row>
    <row r="953" spans="2:9" ht="15.75" customHeight="1">
      <c r="B953" s="13"/>
      <c r="I953" s="82"/>
    </row>
    <row r="954" spans="2:9" ht="15.75" customHeight="1">
      <c r="B954" s="13"/>
      <c r="I954" s="82"/>
    </row>
    <row r="955" spans="2:9" ht="15.75" customHeight="1">
      <c r="B955" s="13"/>
      <c r="I955" s="82"/>
    </row>
    <row r="956" spans="2:9" ht="15.75" customHeight="1">
      <c r="B956" s="13"/>
      <c r="I956" s="82"/>
    </row>
    <row r="957" spans="2:9" ht="15.75" customHeight="1">
      <c r="B957" s="13"/>
      <c r="I957" s="82"/>
    </row>
    <row r="958" spans="2:9" ht="15.75" customHeight="1">
      <c r="B958" s="13"/>
      <c r="I958" s="82"/>
    </row>
    <row r="959" spans="2:9" ht="15.75" customHeight="1">
      <c r="B959" s="13"/>
      <c r="I959" s="82"/>
    </row>
    <row r="960" spans="2:9" ht="15.75" customHeight="1">
      <c r="B960" s="13"/>
      <c r="I960" s="82"/>
    </row>
    <row r="961" spans="2:9" ht="15.75" customHeight="1">
      <c r="B961" s="13"/>
      <c r="I961" s="82"/>
    </row>
    <row r="962" spans="2:9" ht="15.75" customHeight="1">
      <c r="B962" s="13"/>
      <c r="I962" s="82"/>
    </row>
    <row r="963" spans="2:9" ht="15.75" customHeight="1">
      <c r="B963" s="13"/>
      <c r="I963" s="82"/>
    </row>
    <row r="964" spans="2:9" ht="15.75" customHeight="1">
      <c r="B964" s="13"/>
      <c r="I964" s="82"/>
    </row>
    <row r="965" spans="2:9" ht="15.75" customHeight="1">
      <c r="B965" s="13"/>
      <c r="I965" s="82"/>
    </row>
    <row r="966" spans="2:9" ht="15.75" customHeight="1">
      <c r="B966" s="13"/>
      <c r="I966" s="82"/>
    </row>
    <row r="967" spans="2:9" ht="15.75" customHeight="1">
      <c r="B967" s="13"/>
      <c r="I967" s="82"/>
    </row>
    <row r="968" spans="2:9" ht="15.75" customHeight="1">
      <c r="B968" s="13"/>
      <c r="I968" s="82"/>
    </row>
    <row r="969" spans="2:9" ht="15.75" customHeight="1">
      <c r="B969" s="13"/>
      <c r="I969" s="82"/>
    </row>
    <row r="970" spans="2:9" ht="15.75" customHeight="1">
      <c r="B970" s="13"/>
      <c r="I970" s="82"/>
    </row>
    <row r="971" spans="2:9" ht="15.75" customHeight="1">
      <c r="B971" s="13"/>
      <c r="I971" s="82"/>
    </row>
    <row r="972" spans="2:9" ht="15.75" customHeight="1">
      <c r="B972" s="13"/>
      <c r="I972" s="82"/>
    </row>
    <row r="973" spans="2:9" ht="15.75" customHeight="1">
      <c r="B973" s="13"/>
      <c r="I973" s="82"/>
    </row>
    <row r="974" spans="2:9" ht="15.75" customHeight="1">
      <c r="B974" s="13"/>
      <c r="I974" s="82"/>
    </row>
    <row r="975" spans="2:9" ht="15.75" customHeight="1">
      <c r="B975" s="13"/>
      <c r="I975" s="82"/>
    </row>
    <row r="976" spans="2:9" ht="15.75" customHeight="1">
      <c r="B976" s="13"/>
      <c r="I976" s="82"/>
    </row>
    <row r="977" spans="2:9" ht="15.75" customHeight="1">
      <c r="B977" s="13"/>
      <c r="I977" s="82"/>
    </row>
    <row r="978" spans="2:9" ht="15.75" customHeight="1">
      <c r="B978" s="13"/>
      <c r="I978" s="82"/>
    </row>
    <row r="979" spans="2:9" ht="15.75" customHeight="1">
      <c r="B979" s="13"/>
      <c r="I979" s="82"/>
    </row>
    <row r="980" spans="2:9" ht="15.75" customHeight="1">
      <c r="B980" s="13"/>
      <c r="I980" s="82"/>
    </row>
    <row r="981" spans="2:9" ht="15.75" customHeight="1">
      <c r="B981" s="13"/>
      <c r="I981" s="82"/>
    </row>
    <row r="982" spans="2:9" ht="15.75" customHeight="1">
      <c r="B982" s="13"/>
      <c r="I982" s="82"/>
    </row>
    <row r="983" spans="2:9" ht="15.75" customHeight="1">
      <c r="B983" s="13"/>
      <c r="I983" s="82"/>
    </row>
    <row r="984" spans="2:9" ht="15.75" customHeight="1">
      <c r="B984" s="13"/>
      <c r="I984" s="82"/>
    </row>
    <row r="985" spans="2:9" ht="15.75" customHeight="1">
      <c r="B985" s="13"/>
      <c r="I985" s="82"/>
    </row>
    <row r="986" spans="2:9" ht="15.75" customHeight="1">
      <c r="B986" s="13"/>
      <c r="I986" s="82"/>
    </row>
    <row r="987" spans="2:9" ht="15.75" customHeight="1">
      <c r="B987" s="13"/>
      <c r="I987" s="82"/>
    </row>
    <row r="988" spans="2:9" ht="15.75" customHeight="1">
      <c r="B988" s="13"/>
      <c r="I988" s="82"/>
    </row>
    <row r="989" spans="2:9" ht="15.75" customHeight="1">
      <c r="B989" s="13"/>
      <c r="I989" s="82"/>
    </row>
    <row r="990" spans="2:9" ht="15.75" customHeight="1">
      <c r="B990" s="13"/>
      <c r="I990" s="82"/>
    </row>
    <row r="991" spans="2:9" ht="15.75" customHeight="1">
      <c r="B991" s="13"/>
      <c r="I991" s="82"/>
    </row>
    <row r="992" spans="2:9" ht="15.75" customHeight="1">
      <c r="B992" s="13"/>
      <c r="I992" s="82"/>
    </row>
    <row r="993" spans="2:9" ht="15.75" customHeight="1">
      <c r="B993" s="13"/>
      <c r="I993" s="82"/>
    </row>
    <row r="994" spans="2:9" ht="15.75" customHeight="1">
      <c r="B994" s="13"/>
      <c r="I994" s="82"/>
    </row>
    <row r="995" spans="2:9" ht="15.75" customHeight="1">
      <c r="B995" s="13"/>
      <c r="I995" s="82"/>
    </row>
    <row r="996" spans="2:9" ht="15.75" customHeight="1">
      <c r="B996" s="13"/>
      <c r="I996" s="82"/>
    </row>
    <row r="997" spans="2:9" ht="15.75" customHeight="1">
      <c r="B997" s="13"/>
      <c r="I997" s="82"/>
    </row>
    <row r="998" spans="2:9" ht="15.75" customHeight="1">
      <c r="B998" s="13"/>
      <c r="I998" s="82"/>
    </row>
    <row r="999" spans="2:9" ht="15.75" customHeight="1">
      <c r="B999" s="13"/>
      <c r="I999" s="82"/>
    </row>
    <row r="1000" spans="2:9" ht="15.75" customHeight="1">
      <c r="B1000" s="13"/>
      <c r="I1000" s="82"/>
    </row>
    <row r="1001" spans="2:9" ht="15.75" customHeight="1">
      <c r="B1001" s="13"/>
      <c r="I1001" s="82"/>
    </row>
    <row r="1002" spans="2:9" ht="15.75" customHeight="1">
      <c r="B1002" s="13"/>
      <c r="I1002" s="82"/>
    </row>
    <row r="1003" spans="2:9" ht="15.75" customHeight="1">
      <c r="B1003" s="13"/>
      <c r="I1003" s="82"/>
    </row>
    <row r="1004" spans="2:9" ht="15.75" customHeight="1">
      <c r="B1004" s="13"/>
      <c r="I1004" s="82"/>
    </row>
    <row r="1005" spans="2:9" ht="15.75" customHeight="1">
      <c r="B1005" s="13"/>
      <c r="I1005" s="82"/>
    </row>
    <row r="1006" spans="2:9" ht="15.75" customHeight="1">
      <c r="B1006" s="13"/>
      <c r="I1006" s="82"/>
    </row>
    <row r="1007" spans="2:9" ht="15.75" customHeight="1">
      <c r="B1007" s="13"/>
      <c r="I1007" s="82"/>
    </row>
    <row r="1008" spans="2:9" ht="15.75" customHeight="1">
      <c r="B1008" s="13"/>
      <c r="I1008" s="82"/>
    </row>
    <row r="1009" spans="2:9" ht="15.75" customHeight="1">
      <c r="B1009" s="13"/>
      <c r="I1009" s="82"/>
    </row>
    <row r="1010" spans="2:9" ht="15.75" customHeight="1">
      <c r="B1010" s="13"/>
      <c r="I1010" s="82"/>
    </row>
    <row r="1011" spans="2:9" ht="15.75" customHeight="1">
      <c r="B1011" s="13"/>
      <c r="I1011" s="82"/>
    </row>
    <row r="1012" spans="2:9" ht="15.75" customHeight="1">
      <c r="B1012" s="13"/>
      <c r="I1012" s="82"/>
    </row>
    <row r="1013" spans="2:9" ht="15.75" customHeight="1">
      <c r="B1013" s="13"/>
      <c r="I1013" s="82"/>
    </row>
    <row r="1014" spans="2:9" ht="15.75" customHeight="1">
      <c r="B1014" s="13"/>
      <c r="I1014" s="82"/>
    </row>
    <row r="1015" spans="2:9" ht="15.75" customHeight="1">
      <c r="B1015" s="13"/>
      <c r="I1015" s="82"/>
    </row>
    <row r="1016" spans="2:9" ht="15.75" customHeight="1">
      <c r="B1016" s="13"/>
      <c r="I1016" s="82"/>
    </row>
    <row r="1017" spans="2:9" ht="15.75" customHeight="1">
      <c r="B1017" s="13"/>
      <c r="I1017" s="82"/>
    </row>
    <row r="1018" spans="2:9" ht="15.75" customHeight="1">
      <c r="B1018" s="13"/>
      <c r="I1018" s="82"/>
    </row>
    <row r="1019" spans="2:9" ht="15.75" customHeight="1">
      <c r="B1019" s="13"/>
      <c r="I1019" s="82"/>
    </row>
    <row r="1020" spans="2:9" ht="15.75" customHeight="1">
      <c r="B1020" s="13"/>
      <c r="I1020" s="82"/>
    </row>
    <row r="1021" spans="2:9" ht="15.75" customHeight="1">
      <c r="B1021" s="13"/>
      <c r="I1021" s="82"/>
    </row>
    <row r="1022" spans="2:9" ht="15.75" customHeight="1">
      <c r="B1022" s="13"/>
      <c r="I1022" s="82"/>
    </row>
    <row r="1023" spans="2:9" ht="15.75" customHeight="1">
      <c r="B1023" s="13"/>
      <c r="I1023" s="82"/>
    </row>
    <row r="1024" spans="2:9" ht="15.75" customHeight="1">
      <c r="B1024" s="13"/>
      <c r="I1024" s="82"/>
    </row>
    <row r="1025" spans="2:9" ht="15.75" customHeight="1">
      <c r="B1025" s="13"/>
      <c r="I1025" s="82"/>
    </row>
    <row r="1026" spans="2:9" ht="15.75" customHeight="1">
      <c r="B1026" s="13"/>
      <c r="I1026" s="82"/>
    </row>
    <row r="1027" spans="2:9" ht="15.75" customHeight="1">
      <c r="B1027" s="13"/>
      <c r="I1027" s="82"/>
    </row>
    <row r="1028" spans="2:9" ht="15.75" customHeight="1">
      <c r="B1028" s="13"/>
      <c r="I1028" s="82"/>
    </row>
    <row r="1029" spans="2:9" ht="15.75" customHeight="1">
      <c r="B1029" s="13"/>
      <c r="I1029" s="82"/>
    </row>
    <row r="1030" spans="2:9" ht="15.75" customHeight="1">
      <c r="B1030" s="13"/>
      <c r="I1030" s="82"/>
    </row>
    <row r="1031" spans="2:9" ht="15.75" customHeight="1">
      <c r="B1031" s="13"/>
      <c r="I1031" s="82"/>
    </row>
    <row r="1032" spans="2:9" ht="15.75" customHeight="1">
      <c r="B1032" s="13"/>
      <c r="I1032" s="82"/>
    </row>
    <row r="1033" spans="2:9" ht="15.75" customHeight="1">
      <c r="B1033" s="13"/>
      <c r="I1033" s="82"/>
    </row>
    <row r="1034" spans="2:9" ht="15.75" customHeight="1">
      <c r="B1034" s="13"/>
      <c r="I1034" s="82"/>
    </row>
    <row r="1035" spans="2:9" ht="15.75" customHeight="1">
      <c r="B1035" s="13"/>
      <c r="I1035" s="82"/>
    </row>
    <row r="1036" spans="2:9" ht="15.75" customHeight="1">
      <c r="B1036" s="13"/>
      <c r="I1036" s="82"/>
    </row>
    <row r="1037" spans="2:9" ht="15.75" customHeight="1">
      <c r="B1037" s="13"/>
      <c r="I1037" s="82"/>
    </row>
    <row r="1038" spans="2:9" ht="15.75" customHeight="1">
      <c r="B1038" s="13"/>
      <c r="I1038" s="82"/>
    </row>
    <row r="1039" spans="2:9" ht="15.75" customHeight="1">
      <c r="B1039" s="13"/>
      <c r="I1039" s="82"/>
    </row>
    <row r="1040" spans="2:9" ht="15.75" customHeight="1">
      <c r="B1040" s="13"/>
      <c r="I1040" s="82"/>
    </row>
    <row r="1041" spans="2:9" ht="15.75" customHeight="1">
      <c r="B1041" s="13"/>
      <c r="I1041" s="82"/>
    </row>
    <row r="1042" spans="2:9" ht="15.75" customHeight="1">
      <c r="B1042" s="13"/>
      <c r="I1042" s="82"/>
    </row>
    <row r="1043" spans="2:9" ht="15.75" customHeight="1">
      <c r="B1043" s="13"/>
      <c r="I1043" s="82"/>
    </row>
    <row r="1044" spans="2:9" ht="15.75" customHeight="1">
      <c r="B1044" s="13"/>
      <c r="I1044" s="82"/>
    </row>
    <row r="1045" spans="2:9" ht="15.75" customHeight="1">
      <c r="B1045" s="13"/>
      <c r="I1045" s="82"/>
    </row>
    <row r="1046" spans="2:9" ht="15.75" customHeight="1">
      <c r="B1046" s="13"/>
      <c r="I1046" s="82"/>
    </row>
    <row r="1047" spans="2:9" ht="15.75" customHeight="1">
      <c r="B1047" s="13"/>
      <c r="I1047" s="82"/>
    </row>
    <row r="1048" spans="2:9" ht="15.75" customHeight="1">
      <c r="B1048" s="13"/>
      <c r="I1048" s="82"/>
    </row>
    <row r="1049" spans="2:9" ht="15.75" customHeight="1">
      <c r="B1049" s="13"/>
      <c r="I1049" s="82"/>
    </row>
    <row r="1050" spans="2:9" ht="15.75" customHeight="1">
      <c r="B1050" s="13"/>
      <c r="I1050" s="82"/>
    </row>
    <row r="1051" spans="2:9" ht="15.75" customHeight="1">
      <c r="B1051" s="13"/>
      <c r="I1051" s="82"/>
    </row>
    <row r="1052" spans="2:9" ht="15.75" customHeight="1">
      <c r="B1052" s="13"/>
      <c r="I1052" s="82"/>
    </row>
    <row r="1053" spans="2:9" ht="15.75" customHeight="1">
      <c r="B1053" s="13"/>
      <c r="I1053" s="82"/>
    </row>
    <row r="1054" spans="2:9" ht="15.75" customHeight="1">
      <c r="B1054" s="13"/>
      <c r="I1054" s="82"/>
    </row>
    <row r="1055" spans="2:9" ht="15.75" customHeight="1">
      <c r="B1055" s="13"/>
      <c r="I1055" s="82"/>
    </row>
    <row r="1056" spans="2:9" ht="15.75" customHeight="1">
      <c r="B1056" s="13"/>
      <c r="I1056" s="82"/>
    </row>
    <row r="1057" spans="2:9" ht="15.75" customHeight="1">
      <c r="B1057" s="13"/>
      <c r="I1057" s="82"/>
    </row>
    <row r="1058" spans="2:9" ht="15.75" customHeight="1">
      <c r="B1058" s="13"/>
      <c r="I1058" s="82"/>
    </row>
    <row r="1059" spans="2:9" ht="15.75" customHeight="1">
      <c r="B1059" s="13"/>
      <c r="I1059" s="82"/>
    </row>
    <row r="1060" spans="2:9" ht="15.75" customHeight="1">
      <c r="B1060" s="13"/>
      <c r="I1060" s="82"/>
    </row>
    <row r="1061" spans="2:9" ht="15.75" customHeight="1">
      <c r="B1061" s="13"/>
      <c r="I1061" s="82"/>
    </row>
    <row r="1062" spans="2:9" ht="15.75" customHeight="1">
      <c r="B1062" s="13"/>
      <c r="I1062" s="82"/>
    </row>
    <row r="1063" spans="2:9" ht="15.75" customHeight="1">
      <c r="B1063" s="13"/>
      <c r="I1063" s="82"/>
    </row>
    <row r="1064" spans="2:9" ht="15.75" customHeight="1">
      <c r="B1064" s="13"/>
      <c r="I1064" s="82"/>
    </row>
    <row r="1065" spans="2:9" ht="15.75" customHeight="1">
      <c r="B1065" s="13"/>
      <c r="I1065" s="82"/>
    </row>
    <row r="1066" spans="2:9" ht="15.75" customHeight="1">
      <c r="B1066" s="13"/>
      <c r="I1066" s="82"/>
    </row>
    <row r="1067" spans="2:9" ht="15.75" customHeight="1">
      <c r="B1067" s="13"/>
      <c r="I1067" s="82"/>
    </row>
    <row r="1068" spans="2:9" ht="15.75" customHeight="1">
      <c r="B1068" s="13"/>
      <c r="I1068" s="82"/>
    </row>
    <row r="1069" spans="2:9" ht="15.75" customHeight="1">
      <c r="B1069" s="13"/>
      <c r="I1069" s="82"/>
    </row>
    <row r="1070" spans="2:9" ht="15.75" customHeight="1">
      <c r="B1070" s="13"/>
      <c r="I1070" s="82"/>
    </row>
    <row r="1071" spans="2:9" ht="15.75" customHeight="1">
      <c r="B1071" s="13"/>
      <c r="I1071" s="82"/>
    </row>
    <row r="1072" spans="2:9" ht="15.75" customHeight="1">
      <c r="B1072" s="13"/>
      <c r="I1072" s="82"/>
    </row>
    <row r="1073" spans="2:9" ht="15.75" customHeight="1">
      <c r="B1073" s="13"/>
      <c r="I1073" s="82"/>
    </row>
    <row r="1074" spans="2:9" ht="15.75" customHeight="1">
      <c r="B1074" s="13"/>
      <c r="I1074" s="82"/>
    </row>
    <row r="1075" spans="2:9" ht="15.75" customHeight="1">
      <c r="B1075" s="13"/>
      <c r="I1075" s="82"/>
    </row>
    <row r="1076" spans="2:9" ht="15.75" customHeight="1">
      <c r="B1076" s="13"/>
      <c r="I1076" s="82"/>
    </row>
    <row r="1077" spans="2:9" ht="15.75" customHeight="1">
      <c r="B1077" s="13"/>
      <c r="I1077" s="82"/>
    </row>
    <row r="1078" spans="2:9" ht="15.75" customHeight="1">
      <c r="B1078" s="13"/>
      <c r="I1078" s="82"/>
    </row>
    <row r="1079" spans="2:9" ht="15.75" customHeight="1">
      <c r="B1079" s="13"/>
      <c r="I1079" s="82"/>
    </row>
    <row r="1080" spans="2:9" ht="15.75" customHeight="1">
      <c r="B1080" s="13"/>
      <c r="I1080" s="82"/>
    </row>
    <row r="1081" spans="2:9" ht="15.75" customHeight="1">
      <c r="B1081" s="13"/>
      <c r="I1081" s="82"/>
    </row>
    <row r="1082" spans="2:9" ht="15.75" customHeight="1">
      <c r="B1082" s="13"/>
      <c r="I1082" s="82"/>
    </row>
    <row r="1083" spans="2:9" ht="15.75" customHeight="1">
      <c r="B1083" s="13"/>
      <c r="I1083" s="82"/>
    </row>
    <row r="1084" spans="2:9" ht="15.75" customHeight="1">
      <c r="B1084" s="13"/>
      <c r="I1084" s="82"/>
    </row>
    <row r="1085" spans="2:9" ht="15.75" customHeight="1">
      <c r="B1085" s="13"/>
      <c r="I1085" s="82"/>
    </row>
  </sheetData>
  <mergeCells count="20">
    <mergeCell ref="B126:G126"/>
    <mergeCell ref="A131:F131"/>
    <mergeCell ref="A132:F133"/>
    <mergeCell ref="B30:G30"/>
    <mergeCell ref="B51:G51"/>
    <mergeCell ref="B59:G59"/>
    <mergeCell ref="B69:G69"/>
    <mergeCell ref="B83:G83"/>
    <mergeCell ref="B102:G102"/>
    <mergeCell ref="B105:G105"/>
    <mergeCell ref="B8:G8"/>
    <mergeCell ref="B22:G22"/>
    <mergeCell ref="B110:G110"/>
    <mergeCell ref="B116:G116"/>
    <mergeCell ref="B123:G123"/>
    <mergeCell ref="A1:H1"/>
    <mergeCell ref="D2:E2"/>
    <mergeCell ref="H3:H4"/>
    <mergeCell ref="D5:F5"/>
    <mergeCell ref="A6:H6"/>
  </mergeCells>
  <printOptions horizontalCentered="1"/>
  <pageMargins left="0.27808619653461819" right="0.32086868830917481" top="0.48130303246376227" bottom="0.80217172077293719" header="0" footer="0"/>
  <pageSetup paperSize="9" fitToHeight="0" orientation="portrait"/>
  <headerFooter>
    <oddFooter>&amp;R</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1014"/>
  <sheetViews>
    <sheetView workbookViewId="0">
      <selection sqref="A1:AH1"/>
    </sheetView>
  </sheetViews>
  <sheetFormatPr defaultColWidth="14.453125" defaultRowHeight="15" customHeight="1"/>
  <cols>
    <col min="1" max="1" width="8.7265625" customWidth="1"/>
    <col min="2" max="2" width="42.54296875" customWidth="1"/>
    <col min="3" max="3" width="13.54296875" customWidth="1"/>
    <col min="4" max="4" width="7.26953125" customWidth="1"/>
    <col min="5" max="8" width="4.7265625" customWidth="1"/>
    <col min="9" max="9" width="8" customWidth="1"/>
    <col min="10" max="13" width="4.7265625" customWidth="1"/>
    <col min="14" max="14" width="7.1796875" customWidth="1"/>
    <col min="15" max="18" width="4.7265625" customWidth="1"/>
    <col min="19" max="19" width="8" customWidth="1"/>
    <col min="20" max="23" width="4.7265625" customWidth="1"/>
    <col min="24" max="24" width="7.1796875" customWidth="1"/>
    <col min="25" max="28" width="4.7265625" customWidth="1"/>
    <col min="29" max="29" width="7.1796875" customWidth="1"/>
    <col min="30" max="33" width="4.7265625" customWidth="1"/>
    <col min="34" max="34" width="7.453125" customWidth="1"/>
    <col min="35" max="41" width="8.7265625" hidden="1" customWidth="1"/>
  </cols>
  <sheetData>
    <row r="1" spans="1:39" ht="25.5" customHeight="1">
      <c r="A1" s="427" t="s">
        <v>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9"/>
    </row>
    <row r="2" spans="1:39" ht="17.25" customHeight="1">
      <c r="A2" s="430" t="s">
        <v>467</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8"/>
    </row>
    <row r="3" spans="1:39" ht="14.5">
      <c r="A3" s="121" t="s">
        <v>468</v>
      </c>
      <c r="B3" s="11" t="str">
        <f>'Memoria ND'!C3</f>
        <v>REFORMA PRAÇA PONTAL SANTO ANTONIO</v>
      </c>
      <c r="C3" s="11"/>
      <c r="D3" s="11"/>
      <c r="E3" s="11"/>
      <c r="F3" s="11"/>
      <c r="G3" s="11"/>
      <c r="H3" s="11"/>
      <c r="I3" s="11"/>
      <c r="J3" s="11"/>
      <c r="K3" s="11"/>
      <c r="L3" s="11"/>
      <c r="M3" s="11"/>
      <c r="N3" s="11"/>
      <c r="O3" s="11"/>
      <c r="P3" s="11"/>
      <c r="Q3" s="11"/>
      <c r="R3" s="11"/>
      <c r="S3" s="11"/>
      <c r="T3" s="11"/>
      <c r="U3" s="11"/>
      <c r="V3" s="11"/>
      <c r="W3" s="11"/>
      <c r="X3" s="11"/>
      <c r="Y3" s="11"/>
      <c r="Z3" s="11"/>
      <c r="AA3" s="11"/>
      <c r="AB3" s="11"/>
      <c r="AC3" s="431"/>
      <c r="AD3" s="357"/>
      <c r="AE3" s="357"/>
      <c r="AF3" s="357"/>
      <c r="AG3" s="357"/>
      <c r="AH3" s="358"/>
    </row>
    <row r="4" spans="1:39" ht="15.5">
      <c r="A4" s="122" t="s">
        <v>469</v>
      </c>
      <c r="B4" s="17" t="str">
        <f>'PLANILHA ND'!D4</f>
        <v>PRAÇA</v>
      </c>
      <c r="C4" s="17"/>
      <c r="D4" s="17"/>
      <c r="E4" s="17"/>
      <c r="F4" s="17"/>
      <c r="G4" s="17"/>
      <c r="H4" s="17"/>
      <c r="I4" s="17"/>
      <c r="J4" s="17"/>
      <c r="K4" s="17"/>
      <c r="L4" s="17"/>
      <c r="M4" s="17"/>
      <c r="N4" s="91"/>
      <c r="O4" s="91"/>
      <c r="P4" s="91"/>
      <c r="Q4" s="91"/>
      <c r="R4" s="91"/>
      <c r="S4" s="91"/>
      <c r="T4" s="91"/>
      <c r="U4" s="91"/>
      <c r="V4" s="91"/>
      <c r="W4" s="91"/>
      <c r="X4" s="91"/>
      <c r="Y4" s="91"/>
      <c r="Z4" s="91"/>
      <c r="AA4" s="91"/>
      <c r="AB4" s="91"/>
      <c r="AC4" s="357"/>
      <c r="AD4" s="357"/>
      <c r="AE4" s="357"/>
      <c r="AF4" s="357"/>
      <c r="AG4" s="357"/>
      <c r="AH4" s="358"/>
    </row>
    <row r="5" spans="1:39" ht="23.25" customHeight="1">
      <c r="A5" s="432" t="s">
        <v>470</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4"/>
    </row>
    <row r="6" spans="1:39" ht="23.25" customHeight="1">
      <c r="A6" s="433" t="s">
        <v>471</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39" ht="14.5">
      <c r="A7" s="434" t="s">
        <v>472</v>
      </c>
      <c r="B7" s="435" t="s">
        <v>473</v>
      </c>
      <c r="C7" s="410" t="s">
        <v>474</v>
      </c>
      <c r="D7" s="411" t="s">
        <v>475</v>
      </c>
      <c r="E7" s="388" t="s">
        <v>476</v>
      </c>
      <c r="F7" s="389"/>
      <c r="G7" s="389"/>
      <c r="H7" s="390"/>
      <c r="I7" s="391" t="s">
        <v>475</v>
      </c>
      <c r="J7" s="388" t="s">
        <v>477</v>
      </c>
      <c r="K7" s="389"/>
      <c r="L7" s="389"/>
      <c r="M7" s="390"/>
      <c r="N7" s="391" t="s">
        <v>475</v>
      </c>
      <c r="O7" s="388" t="s">
        <v>478</v>
      </c>
      <c r="P7" s="389"/>
      <c r="Q7" s="389"/>
      <c r="R7" s="390"/>
      <c r="S7" s="391" t="s">
        <v>475</v>
      </c>
      <c r="T7" s="388" t="s">
        <v>479</v>
      </c>
      <c r="U7" s="389"/>
      <c r="V7" s="389"/>
      <c r="W7" s="390"/>
      <c r="X7" s="391" t="s">
        <v>475</v>
      </c>
      <c r="Y7" s="388" t="s">
        <v>480</v>
      </c>
      <c r="Z7" s="389"/>
      <c r="AA7" s="389"/>
      <c r="AB7" s="390"/>
      <c r="AC7" s="391" t="s">
        <v>475</v>
      </c>
      <c r="AD7" s="388" t="s">
        <v>481</v>
      </c>
      <c r="AE7" s="389"/>
      <c r="AF7" s="389"/>
      <c r="AG7" s="390"/>
      <c r="AH7" s="391" t="s">
        <v>475</v>
      </c>
      <c r="AI7" s="416" t="s">
        <v>477</v>
      </c>
      <c r="AJ7" s="417"/>
      <c r="AK7" s="417"/>
      <c r="AL7" s="418"/>
      <c r="AM7" s="419" t="s">
        <v>475</v>
      </c>
    </row>
    <row r="8" spans="1:39" ht="14.5">
      <c r="A8" s="385"/>
      <c r="B8" s="385"/>
      <c r="C8" s="392"/>
      <c r="D8" s="392"/>
      <c r="E8" s="393" t="s">
        <v>482</v>
      </c>
      <c r="F8" s="394"/>
      <c r="G8" s="394"/>
      <c r="H8" s="395"/>
      <c r="I8" s="392"/>
      <c r="J8" s="393" t="s">
        <v>483</v>
      </c>
      <c r="K8" s="394"/>
      <c r="L8" s="394"/>
      <c r="M8" s="395"/>
      <c r="N8" s="392"/>
      <c r="O8" s="393" t="s">
        <v>484</v>
      </c>
      <c r="P8" s="394"/>
      <c r="Q8" s="394"/>
      <c r="R8" s="395"/>
      <c r="S8" s="392"/>
      <c r="T8" s="393" t="s">
        <v>485</v>
      </c>
      <c r="U8" s="394"/>
      <c r="V8" s="394"/>
      <c r="W8" s="395"/>
      <c r="X8" s="392"/>
      <c r="Y8" s="393" t="s">
        <v>486</v>
      </c>
      <c r="Z8" s="394"/>
      <c r="AA8" s="394"/>
      <c r="AB8" s="395"/>
      <c r="AC8" s="392"/>
      <c r="AD8" s="393" t="s">
        <v>487</v>
      </c>
      <c r="AE8" s="394"/>
      <c r="AF8" s="394"/>
      <c r="AG8" s="395"/>
      <c r="AH8" s="392"/>
      <c r="AI8" s="421" t="s">
        <v>483</v>
      </c>
      <c r="AJ8" s="383"/>
      <c r="AK8" s="383"/>
      <c r="AL8" s="384"/>
      <c r="AM8" s="420"/>
    </row>
    <row r="9" spans="1:39" ht="14.5">
      <c r="A9" s="412" t="s">
        <v>488</v>
      </c>
      <c r="B9" s="413" t="str">
        <f>'PLANILHA ND'!B8</f>
        <v>SERVIÇOS PRELIMINARES</v>
      </c>
      <c r="C9" s="414">
        <f>'PLANILHA DESO'!I8</f>
        <v>26484.600840000006</v>
      </c>
      <c r="D9" s="415">
        <f>C9/$C$36</f>
        <v>2.9619776135194533E-2</v>
      </c>
      <c r="E9" s="123"/>
      <c r="F9" s="124"/>
      <c r="G9" s="124"/>
      <c r="H9" s="124"/>
      <c r="I9" s="396">
        <v>0.2</v>
      </c>
      <c r="J9" s="123"/>
      <c r="K9" s="124"/>
      <c r="L9" s="124"/>
      <c r="M9" s="124"/>
      <c r="N9" s="396">
        <v>0.16</v>
      </c>
      <c r="O9" s="123"/>
      <c r="P9" s="124"/>
      <c r="Q9" s="124"/>
      <c r="R9" s="124"/>
      <c r="S9" s="396">
        <v>0.16</v>
      </c>
      <c r="T9" s="123"/>
      <c r="U9" s="124"/>
      <c r="V9" s="124"/>
      <c r="W9" s="124"/>
      <c r="X9" s="396">
        <v>0.16</v>
      </c>
      <c r="Y9" s="123"/>
      <c r="Z9" s="124"/>
      <c r="AA9" s="124"/>
      <c r="AB9" s="124"/>
      <c r="AC9" s="396">
        <v>0.16</v>
      </c>
      <c r="AD9" s="123"/>
      <c r="AE9" s="124"/>
      <c r="AF9" s="124"/>
      <c r="AG9" s="124"/>
      <c r="AH9" s="399">
        <v>0.16</v>
      </c>
      <c r="AI9" s="125"/>
      <c r="AJ9" s="126"/>
      <c r="AK9" s="126"/>
      <c r="AL9" s="126"/>
      <c r="AM9" s="423">
        <f>50%</f>
        <v>0.5</v>
      </c>
    </row>
    <row r="10" spans="1:39" ht="14.5">
      <c r="A10" s="402"/>
      <c r="B10" s="404"/>
      <c r="C10" s="404"/>
      <c r="D10" s="397"/>
      <c r="E10" s="398">
        <f>TRUNC($C9*I9,4)</f>
        <v>5296.9201000000003</v>
      </c>
      <c r="F10" s="354"/>
      <c r="G10" s="354"/>
      <c r="H10" s="381"/>
      <c r="I10" s="397"/>
      <c r="J10" s="398">
        <f>TRUNC($C9*N9,4)</f>
        <v>4237.5361000000003</v>
      </c>
      <c r="K10" s="354"/>
      <c r="L10" s="354"/>
      <c r="M10" s="381"/>
      <c r="N10" s="397"/>
      <c r="O10" s="398">
        <f>TRUNC($C9*S9,4)</f>
        <v>4237.5361000000003</v>
      </c>
      <c r="P10" s="354"/>
      <c r="Q10" s="354"/>
      <c r="R10" s="381"/>
      <c r="S10" s="397"/>
      <c r="T10" s="398">
        <f>TRUNC($C9*X9,4)</f>
        <v>4237.5361000000003</v>
      </c>
      <c r="U10" s="354"/>
      <c r="V10" s="354"/>
      <c r="W10" s="381"/>
      <c r="X10" s="397"/>
      <c r="Y10" s="398">
        <f>TRUNC($C9*AC9,4)</f>
        <v>4237.5361000000003</v>
      </c>
      <c r="Z10" s="354"/>
      <c r="AA10" s="354"/>
      <c r="AB10" s="381"/>
      <c r="AC10" s="397"/>
      <c r="AD10" s="398">
        <f>TRUNC($C9*AH9,4)</f>
        <v>4237.5361000000003</v>
      </c>
      <c r="AE10" s="354"/>
      <c r="AF10" s="354"/>
      <c r="AG10" s="381"/>
      <c r="AH10" s="397"/>
      <c r="AI10" s="422">
        <f>W9*AM9</f>
        <v>0</v>
      </c>
      <c r="AJ10" s="354"/>
      <c r="AK10" s="354"/>
      <c r="AL10" s="381"/>
      <c r="AM10" s="404"/>
    </row>
    <row r="11" spans="1:39" ht="15" customHeight="1">
      <c r="A11" s="401" t="s">
        <v>489</v>
      </c>
      <c r="B11" s="403" t="str">
        <f>'PLANILHA ND'!B22</f>
        <v>DEMOLIÇÕES E REMOÇÕES</v>
      </c>
      <c r="C11" s="414">
        <f>'PLANILHA DESO'!I22</f>
        <v>37097.867877999997</v>
      </c>
      <c r="D11" s="406">
        <f>C11/$C$36</f>
        <v>4.1489412971624152E-2</v>
      </c>
      <c r="E11" s="127"/>
      <c r="F11" s="128"/>
      <c r="G11" s="128"/>
      <c r="H11" s="128"/>
      <c r="I11" s="399">
        <v>0.5</v>
      </c>
      <c r="J11" s="127"/>
      <c r="K11" s="128"/>
      <c r="L11" s="128"/>
      <c r="M11" s="128"/>
      <c r="N11" s="399">
        <v>0.25</v>
      </c>
      <c r="O11" s="127"/>
      <c r="P11" s="128"/>
      <c r="Q11" s="128"/>
      <c r="R11" s="128"/>
      <c r="S11" s="399">
        <v>0.25</v>
      </c>
      <c r="T11" s="129"/>
      <c r="U11" s="130"/>
      <c r="V11" s="130"/>
      <c r="W11" s="130"/>
      <c r="X11" s="399">
        <v>0</v>
      </c>
      <c r="Y11" s="129"/>
      <c r="Z11" s="130"/>
      <c r="AA11" s="130"/>
      <c r="AB11" s="130"/>
      <c r="AC11" s="399">
        <v>0</v>
      </c>
      <c r="AD11" s="129"/>
      <c r="AE11" s="130"/>
      <c r="AF11" s="130"/>
      <c r="AG11" s="130"/>
      <c r="AH11" s="399">
        <v>0</v>
      </c>
      <c r="AI11" s="131"/>
      <c r="AJ11" s="130"/>
      <c r="AK11" s="130"/>
      <c r="AL11" s="130"/>
      <c r="AM11" s="424"/>
    </row>
    <row r="12" spans="1:39" ht="14.5">
      <c r="A12" s="402"/>
      <c r="B12" s="404"/>
      <c r="C12" s="404"/>
      <c r="D12" s="397"/>
      <c r="E12" s="398">
        <f>TRUNC($C11*I11,4)</f>
        <v>18548.9339</v>
      </c>
      <c r="F12" s="354"/>
      <c r="G12" s="354"/>
      <c r="H12" s="381"/>
      <c r="I12" s="397"/>
      <c r="J12" s="398">
        <f>TRUNC($C11*N11,4)</f>
        <v>9274.4668999999994</v>
      </c>
      <c r="K12" s="354"/>
      <c r="L12" s="354"/>
      <c r="M12" s="381"/>
      <c r="N12" s="397"/>
      <c r="O12" s="398">
        <f>TRUNC($C11*S11,4)</f>
        <v>9274.4668999999994</v>
      </c>
      <c r="P12" s="354"/>
      <c r="Q12" s="354"/>
      <c r="R12" s="381"/>
      <c r="S12" s="397"/>
      <c r="T12" s="398">
        <f>TRUNC($C11*X11,4)</f>
        <v>0</v>
      </c>
      <c r="U12" s="354"/>
      <c r="V12" s="354"/>
      <c r="W12" s="381"/>
      <c r="X12" s="397"/>
      <c r="Y12" s="398">
        <f>TRUNC($C11*AC11,4)</f>
        <v>0</v>
      </c>
      <c r="Z12" s="354"/>
      <c r="AA12" s="354"/>
      <c r="AB12" s="381"/>
      <c r="AC12" s="397"/>
      <c r="AD12" s="398">
        <f>TRUNC($C11*AH11,4)</f>
        <v>0</v>
      </c>
      <c r="AE12" s="354"/>
      <c r="AF12" s="354"/>
      <c r="AG12" s="381"/>
      <c r="AH12" s="397"/>
      <c r="AI12" s="422">
        <f>W11*AM11</f>
        <v>0</v>
      </c>
      <c r="AJ12" s="354"/>
      <c r="AK12" s="354"/>
      <c r="AL12" s="381"/>
      <c r="AM12" s="404"/>
    </row>
    <row r="13" spans="1:39" ht="15" customHeight="1">
      <c r="A13" s="401" t="s">
        <v>490</v>
      </c>
      <c r="B13" s="403" t="str">
        <f>'PLANILHA ND'!B30</f>
        <v>CONSTRUÇÃO</v>
      </c>
      <c r="C13" s="405">
        <f>'PLANILHA DESO'!I30</f>
        <v>178640.56252999997</v>
      </c>
      <c r="D13" s="406">
        <f>C13/$C$36</f>
        <v>0.19978754834818263</v>
      </c>
      <c r="E13" s="132"/>
      <c r="F13" s="126"/>
      <c r="G13" s="126"/>
      <c r="H13" s="126"/>
      <c r="I13" s="399">
        <v>0.2</v>
      </c>
      <c r="J13" s="132"/>
      <c r="K13" s="126"/>
      <c r="L13" s="126"/>
      <c r="M13" s="126"/>
      <c r="N13" s="399">
        <v>0.3</v>
      </c>
      <c r="O13" s="132"/>
      <c r="P13" s="126"/>
      <c r="Q13" s="126"/>
      <c r="R13" s="126"/>
      <c r="S13" s="399">
        <v>0.2</v>
      </c>
      <c r="T13" s="132"/>
      <c r="U13" s="126"/>
      <c r="V13" s="126"/>
      <c r="W13" s="126"/>
      <c r="X13" s="399">
        <v>0.1</v>
      </c>
      <c r="Y13" s="132"/>
      <c r="Z13" s="126"/>
      <c r="AA13" s="126"/>
      <c r="AB13" s="126"/>
      <c r="AC13" s="399">
        <v>0.1</v>
      </c>
      <c r="AD13" s="132"/>
      <c r="AE13" s="126"/>
      <c r="AF13" s="126"/>
      <c r="AG13" s="126"/>
      <c r="AH13" s="399">
        <v>0.1</v>
      </c>
      <c r="AI13" s="125"/>
      <c r="AJ13" s="126"/>
      <c r="AK13" s="126"/>
      <c r="AL13" s="126"/>
      <c r="AM13" s="425">
        <v>0.5</v>
      </c>
    </row>
    <row r="14" spans="1:39" ht="14.5">
      <c r="A14" s="402"/>
      <c r="B14" s="404"/>
      <c r="C14" s="404"/>
      <c r="D14" s="397"/>
      <c r="E14" s="398">
        <f>TRUNC($C13*I13,4)</f>
        <v>35728.112500000003</v>
      </c>
      <c r="F14" s="354"/>
      <c r="G14" s="354"/>
      <c r="H14" s="381"/>
      <c r="I14" s="397"/>
      <c r="J14" s="398">
        <f>TRUNC($C13*N13,4)</f>
        <v>53592.168700000002</v>
      </c>
      <c r="K14" s="354"/>
      <c r="L14" s="354"/>
      <c r="M14" s="381"/>
      <c r="N14" s="397"/>
      <c r="O14" s="398">
        <f>TRUNC($C13*S13,4)</f>
        <v>35728.112500000003</v>
      </c>
      <c r="P14" s="354"/>
      <c r="Q14" s="354"/>
      <c r="R14" s="381"/>
      <c r="S14" s="397"/>
      <c r="T14" s="398">
        <f>TRUNC($C13*X13,4)</f>
        <v>17864.056199999999</v>
      </c>
      <c r="U14" s="354"/>
      <c r="V14" s="354"/>
      <c r="W14" s="381"/>
      <c r="X14" s="397"/>
      <c r="Y14" s="398">
        <f>TRUNC($C13*AC13,4)</f>
        <v>17864.056199999999</v>
      </c>
      <c r="Z14" s="354"/>
      <c r="AA14" s="354"/>
      <c r="AB14" s="381"/>
      <c r="AC14" s="397"/>
      <c r="AD14" s="398">
        <f>TRUNC($C13*AH13,4)</f>
        <v>17864.056199999999</v>
      </c>
      <c r="AE14" s="354"/>
      <c r="AF14" s="354"/>
      <c r="AG14" s="381"/>
      <c r="AH14" s="397"/>
      <c r="AI14" s="422">
        <f>W13*AM13</f>
        <v>0</v>
      </c>
      <c r="AJ14" s="354"/>
      <c r="AK14" s="354"/>
      <c r="AL14" s="381"/>
      <c r="AM14" s="404"/>
    </row>
    <row r="15" spans="1:39" ht="15" customHeight="1">
      <c r="A15" s="401" t="s">
        <v>491</v>
      </c>
      <c r="B15" s="403" t="str">
        <f>'PLANILHA ND'!B51</f>
        <v>ALVENARIAS, ACABAMENTOS E RECUPERAÇÃO ESTRUTURAL</v>
      </c>
      <c r="C15" s="405">
        <f>'PLANILHA DESO'!I51</f>
        <v>40056.732595999994</v>
      </c>
      <c r="D15" s="406">
        <f>C15/$C$36</f>
        <v>4.4798540078766366E-2</v>
      </c>
      <c r="E15" s="133"/>
      <c r="F15" s="134"/>
      <c r="G15" s="134"/>
      <c r="H15" s="134"/>
      <c r="I15" s="399">
        <v>0</v>
      </c>
      <c r="J15" s="132"/>
      <c r="K15" s="126"/>
      <c r="L15" s="126"/>
      <c r="M15" s="126"/>
      <c r="N15" s="399">
        <v>0.2</v>
      </c>
      <c r="O15" s="132"/>
      <c r="P15" s="126"/>
      <c r="Q15" s="126"/>
      <c r="R15" s="126"/>
      <c r="S15" s="399">
        <v>0.3</v>
      </c>
      <c r="T15" s="135"/>
      <c r="U15" s="136"/>
      <c r="V15" s="136"/>
      <c r="W15" s="136"/>
      <c r="X15" s="399">
        <v>0.2</v>
      </c>
      <c r="Y15" s="135"/>
      <c r="Z15" s="136"/>
      <c r="AA15" s="136"/>
      <c r="AB15" s="136"/>
      <c r="AC15" s="399">
        <v>0.2</v>
      </c>
      <c r="AD15" s="135"/>
      <c r="AE15" s="136"/>
      <c r="AF15" s="136"/>
      <c r="AG15" s="136"/>
      <c r="AH15" s="399">
        <v>0.1</v>
      </c>
      <c r="AI15" s="137"/>
      <c r="AJ15" s="136"/>
      <c r="AK15" s="136"/>
      <c r="AL15" s="136"/>
      <c r="AM15" s="425">
        <f>50%</f>
        <v>0.5</v>
      </c>
    </row>
    <row r="16" spans="1:39" ht="18" customHeight="1">
      <c r="A16" s="402"/>
      <c r="B16" s="404"/>
      <c r="C16" s="404"/>
      <c r="D16" s="397"/>
      <c r="E16" s="398">
        <f>TRUNC($C15*I15,4)</f>
        <v>0</v>
      </c>
      <c r="F16" s="354"/>
      <c r="G16" s="354"/>
      <c r="H16" s="381"/>
      <c r="I16" s="397"/>
      <c r="J16" s="398">
        <f>TRUNC($C15*N15,4)</f>
        <v>8011.3464999999997</v>
      </c>
      <c r="K16" s="354"/>
      <c r="L16" s="354"/>
      <c r="M16" s="381"/>
      <c r="N16" s="397"/>
      <c r="O16" s="398">
        <f>TRUNC($C15*S15,4)</f>
        <v>12017.019700000001</v>
      </c>
      <c r="P16" s="354"/>
      <c r="Q16" s="354"/>
      <c r="R16" s="381"/>
      <c r="S16" s="397"/>
      <c r="T16" s="398">
        <f>TRUNC($C15*X15,4)</f>
        <v>8011.3464999999997</v>
      </c>
      <c r="U16" s="354"/>
      <c r="V16" s="354"/>
      <c r="W16" s="381"/>
      <c r="X16" s="397"/>
      <c r="Y16" s="398">
        <f>TRUNC($C15*AC15,4)</f>
        <v>8011.3464999999997</v>
      </c>
      <c r="Z16" s="354"/>
      <c r="AA16" s="354"/>
      <c r="AB16" s="381"/>
      <c r="AC16" s="397"/>
      <c r="AD16" s="398">
        <f>TRUNC($C15*AH15,4)</f>
        <v>4005.6732000000002</v>
      </c>
      <c r="AE16" s="354"/>
      <c r="AF16" s="354"/>
      <c r="AG16" s="381"/>
      <c r="AH16" s="397"/>
      <c r="AI16" s="422">
        <f>W15*AM15</f>
        <v>0</v>
      </c>
      <c r="AJ16" s="354"/>
      <c r="AK16" s="354"/>
      <c r="AL16" s="381"/>
      <c r="AM16" s="404"/>
    </row>
    <row r="17" spans="1:39" ht="14.5">
      <c r="A17" s="401" t="s">
        <v>492</v>
      </c>
      <c r="B17" s="403" t="str">
        <f>'PLANILHA ND'!B59</f>
        <v>PORTAS, DIVISÓRIAS E ESQUADRIAS</v>
      </c>
      <c r="C17" s="405">
        <f>'PLANILHA DESO'!I59</f>
        <v>18006.414152000001</v>
      </c>
      <c r="D17" s="406">
        <f>C17/$C$36</f>
        <v>2.0137964676224987E-2</v>
      </c>
      <c r="E17" s="132"/>
      <c r="F17" s="126"/>
      <c r="G17" s="126"/>
      <c r="H17" s="126"/>
      <c r="I17" s="399">
        <v>0</v>
      </c>
      <c r="J17" s="132"/>
      <c r="K17" s="126"/>
      <c r="L17" s="126"/>
      <c r="M17" s="126"/>
      <c r="N17" s="399">
        <v>0</v>
      </c>
      <c r="O17" s="132"/>
      <c r="P17" s="126"/>
      <c r="Q17" s="126"/>
      <c r="R17" s="126"/>
      <c r="S17" s="399">
        <v>0.3</v>
      </c>
      <c r="T17" s="132"/>
      <c r="U17" s="126"/>
      <c r="V17" s="126"/>
      <c r="W17" s="126"/>
      <c r="X17" s="399">
        <v>0.6</v>
      </c>
      <c r="Y17" s="132"/>
      <c r="Z17" s="126"/>
      <c r="AA17" s="126"/>
      <c r="AB17" s="126"/>
      <c r="AC17" s="399">
        <v>0.05</v>
      </c>
      <c r="AD17" s="132"/>
      <c r="AE17" s="126"/>
      <c r="AF17" s="126"/>
      <c r="AG17" s="126"/>
      <c r="AH17" s="399">
        <v>0.05</v>
      </c>
      <c r="AI17" s="125"/>
      <c r="AJ17" s="126"/>
      <c r="AK17" s="126"/>
      <c r="AL17" s="126"/>
      <c r="AM17" s="425">
        <v>1</v>
      </c>
    </row>
    <row r="18" spans="1:39" ht="15.75" customHeight="1">
      <c r="A18" s="402"/>
      <c r="B18" s="404"/>
      <c r="C18" s="404"/>
      <c r="D18" s="397"/>
      <c r="E18" s="398">
        <f>TRUNC($C17*I17,4)</f>
        <v>0</v>
      </c>
      <c r="F18" s="354"/>
      <c r="G18" s="354"/>
      <c r="H18" s="381"/>
      <c r="I18" s="397"/>
      <c r="J18" s="398">
        <f>TRUNC($C17*N17,4)</f>
        <v>0</v>
      </c>
      <c r="K18" s="354"/>
      <c r="L18" s="354"/>
      <c r="M18" s="381"/>
      <c r="N18" s="397"/>
      <c r="O18" s="398">
        <f>TRUNC($C17*S17,4)</f>
        <v>5401.9242000000004</v>
      </c>
      <c r="P18" s="354"/>
      <c r="Q18" s="354"/>
      <c r="R18" s="381"/>
      <c r="S18" s="397"/>
      <c r="T18" s="398">
        <f>TRUNC($C17*X17,4)</f>
        <v>10803.848400000001</v>
      </c>
      <c r="U18" s="354"/>
      <c r="V18" s="354"/>
      <c r="W18" s="381"/>
      <c r="X18" s="397"/>
      <c r="Y18" s="398">
        <f>TRUNC($C17*AC17,4)</f>
        <v>900.32069999999999</v>
      </c>
      <c r="Z18" s="354"/>
      <c r="AA18" s="354"/>
      <c r="AB18" s="381"/>
      <c r="AC18" s="397"/>
      <c r="AD18" s="398">
        <f>TRUNC($C17*AH17,4)</f>
        <v>900.32069999999999</v>
      </c>
      <c r="AE18" s="354"/>
      <c r="AF18" s="354"/>
      <c r="AG18" s="381"/>
      <c r="AH18" s="397"/>
      <c r="AI18" s="422">
        <f>W17*AM17</f>
        <v>0</v>
      </c>
      <c r="AJ18" s="354"/>
      <c r="AK18" s="354"/>
      <c r="AL18" s="381"/>
      <c r="AM18" s="404"/>
    </row>
    <row r="19" spans="1:39" ht="14.5">
      <c r="A19" s="401" t="s">
        <v>493</v>
      </c>
      <c r="B19" s="403" t="str">
        <f>'PLANILHA ND'!B69</f>
        <v xml:space="preserve"> INSTALAÇÕES ELÉTRICAS</v>
      </c>
      <c r="C19" s="405">
        <f>'PLANILHA DESO'!I69</f>
        <v>14223.086347999997</v>
      </c>
      <c r="D19" s="406">
        <f>C19/$C$36</f>
        <v>1.5906776776602589E-2</v>
      </c>
      <c r="E19" s="132"/>
      <c r="F19" s="126"/>
      <c r="G19" s="126"/>
      <c r="H19" s="126"/>
      <c r="I19" s="399">
        <v>0.1</v>
      </c>
      <c r="J19" s="132"/>
      <c r="K19" s="126"/>
      <c r="L19" s="126"/>
      <c r="M19" s="126"/>
      <c r="N19" s="399">
        <v>0.3</v>
      </c>
      <c r="O19" s="132"/>
      <c r="P19" s="126"/>
      <c r="Q19" s="126"/>
      <c r="R19" s="126"/>
      <c r="S19" s="399">
        <v>0.4</v>
      </c>
      <c r="T19" s="132"/>
      <c r="U19" s="126"/>
      <c r="V19" s="126"/>
      <c r="W19" s="126"/>
      <c r="X19" s="399">
        <v>0.2</v>
      </c>
      <c r="Y19" s="132"/>
      <c r="Z19" s="126"/>
      <c r="AA19" s="126"/>
      <c r="AB19" s="126"/>
      <c r="AC19" s="399">
        <v>0</v>
      </c>
      <c r="AD19" s="132"/>
      <c r="AE19" s="126"/>
      <c r="AF19" s="126"/>
      <c r="AG19" s="126"/>
      <c r="AH19" s="399">
        <v>0</v>
      </c>
      <c r="AI19" s="125"/>
      <c r="AJ19" s="126"/>
      <c r="AK19" s="126"/>
      <c r="AL19" s="126"/>
      <c r="AM19" s="425">
        <v>0.5</v>
      </c>
    </row>
    <row r="20" spans="1:39" ht="14.5">
      <c r="A20" s="402"/>
      <c r="B20" s="404"/>
      <c r="C20" s="404"/>
      <c r="D20" s="397"/>
      <c r="E20" s="398">
        <f>TRUNC($C19*I19,4)</f>
        <v>1422.3086000000001</v>
      </c>
      <c r="F20" s="354"/>
      <c r="G20" s="354"/>
      <c r="H20" s="381"/>
      <c r="I20" s="397"/>
      <c r="J20" s="398">
        <f>TRUNC($C19*N19,4)</f>
        <v>4266.9259000000002</v>
      </c>
      <c r="K20" s="354"/>
      <c r="L20" s="354"/>
      <c r="M20" s="381"/>
      <c r="N20" s="397"/>
      <c r="O20" s="398">
        <f>TRUNC($C19*S19,4)</f>
        <v>5689.2344999999996</v>
      </c>
      <c r="P20" s="354"/>
      <c r="Q20" s="354"/>
      <c r="R20" s="381"/>
      <c r="S20" s="397"/>
      <c r="T20" s="398">
        <f>TRUNC($C19*X19,4)</f>
        <v>2844.6172000000001</v>
      </c>
      <c r="U20" s="354"/>
      <c r="V20" s="354"/>
      <c r="W20" s="381"/>
      <c r="X20" s="397"/>
      <c r="Y20" s="398">
        <f>TRUNC($C19*AC19,4)</f>
        <v>0</v>
      </c>
      <c r="Z20" s="354"/>
      <c r="AA20" s="354"/>
      <c r="AB20" s="381"/>
      <c r="AC20" s="397"/>
      <c r="AD20" s="398">
        <f>TRUNC($C19*AH19,4)</f>
        <v>0</v>
      </c>
      <c r="AE20" s="354"/>
      <c r="AF20" s="354"/>
      <c r="AG20" s="381"/>
      <c r="AH20" s="397"/>
      <c r="AI20" s="422">
        <f>W19*AM19</f>
        <v>0</v>
      </c>
      <c r="AJ20" s="354"/>
      <c r="AK20" s="354"/>
      <c r="AL20" s="381"/>
      <c r="AM20" s="404"/>
    </row>
    <row r="21" spans="1:39" ht="14.5">
      <c r="A21" s="401" t="s">
        <v>494</v>
      </c>
      <c r="B21" s="403" t="str">
        <f>'PLANILHA ND'!B83</f>
        <v>INSTALAÇÕES HIDRÁULICAS</v>
      </c>
      <c r="C21" s="405">
        <f>'PLANILHA DESO'!I83</f>
        <v>27628.906581999996</v>
      </c>
      <c r="D21" s="406">
        <f>C21/$C$36</f>
        <v>3.0899541690772275E-2</v>
      </c>
      <c r="E21" s="132"/>
      <c r="F21" s="126"/>
      <c r="G21" s="126"/>
      <c r="H21" s="126"/>
      <c r="I21" s="399">
        <v>0.1</v>
      </c>
      <c r="J21" s="132"/>
      <c r="K21" s="126"/>
      <c r="L21" s="126"/>
      <c r="M21" s="126"/>
      <c r="N21" s="399">
        <v>0.3</v>
      </c>
      <c r="O21" s="132"/>
      <c r="P21" s="126"/>
      <c r="Q21" s="126"/>
      <c r="R21" s="126"/>
      <c r="S21" s="399">
        <v>0.4</v>
      </c>
      <c r="T21" s="132"/>
      <c r="U21" s="126"/>
      <c r="V21" s="126"/>
      <c r="W21" s="126"/>
      <c r="X21" s="399">
        <v>0.2</v>
      </c>
      <c r="Y21" s="132"/>
      <c r="Z21" s="126"/>
      <c r="AA21" s="126"/>
      <c r="AB21" s="126"/>
      <c r="AC21" s="399">
        <v>0</v>
      </c>
      <c r="AD21" s="132"/>
      <c r="AE21" s="126"/>
      <c r="AF21" s="126"/>
      <c r="AG21" s="126"/>
      <c r="AH21" s="399">
        <v>0</v>
      </c>
      <c r="AI21" s="125"/>
      <c r="AJ21" s="126"/>
      <c r="AK21" s="126"/>
      <c r="AL21" s="126"/>
      <c r="AM21" s="425">
        <v>0.5</v>
      </c>
    </row>
    <row r="22" spans="1:39" ht="14.5">
      <c r="A22" s="402"/>
      <c r="B22" s="404"/>
      <c r="C22" s="404"/>
      <c r="D22" s="397"/>
      <c r="E22" s="398">
        <f>TRUNC($C21*I21,4)</f>
        <v>2762.8906000000002</v>
      </c>
      <c r="F22" s="354"/>
      <c r="G22" s="354"/>
      <c r="H22" s="381"/>
      <c r="I22" s="397"/>
      <c r="J22" s="398">
        <f>TRUNC($C21*N21,4)</f>
        <v>8288.6718999999994</v>
      </c>
      <c r="K22" s="354"/>
      <c r="L22" s="354"/>
      <c r="M22" s="381"/>
      <c r="N22" s="397"/>
      <c r="O22" s="398">
        <f>TRUNC($C21*S21,4)</f>
        <v>11051.562599999999</v>
      </c>
      <c r="P22" s="354"/>
      <c r="Q22" s="354"/>
      <c r="R22" s="381"/>
      <c r="S22" s="397"/>
      <c r="T22" s="398">
        <f>TRUNC($C21*X21,4)</f>
        <v>5525.7812999999996</v>
      </c>
      <c r="U22" s="354"/>
      <c r="V22" s="354"/>
      <c r="W22" s="381"/>
      <c r="X22" s="397"/>
      <c r="Y22" s="398">
        <f>TRUNC($C21*AC21,4)</f>
        <v>0</v>
      </c>
      <c r="Z22" s="354"/>
      <c r="AA22" s="354"/>
      <c r="AB22" s="381"/>
      <c r="AC22" s="397"/>
      <c r="AD22" s="398">
        <f>TRUNC($C21*AH21,4)</f>
        <v>0</v>
      </c>
      <c r="AE22" s="354"/>
      <c r="AF22" s="354"/>
      <c r="AG22" s="381"/>
      <c r="AH22" s="397"/>
      <c r="AI22" s="422">
        <f>W21*AM21</f>
        <v>0</v>
      </c>
      <c r="AJ22" s="354"/>
      <c r="AK22" s="354"/>
      <c r="AL22" s="381"/>
      <c r="AM22" s="404"/>
    </row>
    <row r="23" spans="1:39" ht="15" customHeight="1">
      <c r="A23" s="401" t="s">
        <v>495</v>
      </c>
      <c r="B23" s="403" t="str">
        <f>'PLANILHA ND'!B102</f>
        <v>COBERTURA</v>
      </c>
      <c r="C23" s="405">
        <f>'PLANILHA DESO'!I102</f>
        <v>16727.517349999998</v>
      </c>
      <c r="D23" s="406">
        <f>C23/$C$36</f>
        <v>1.8707675535599363E-2</v>
      </c>
      <c r="E23" s="132"/>
      <c r="F23" s="126"/>
      <c r="G23" s="126"/>
      <c r="H23" s="126"/>
      <c r="I23" s="399">
        <v>0</v>
      </c>
      <c r="J23" s="132"/>
      <c r="K23" s="126"/>
      <c r="L23" s="126"/>
      <c r="M23" s="126"/>
      <c r="N23" s="399">
        <v>0</v>
      </c>
      <c r="O23" s="132"/>
      <c r="P23" s="126"/>
      <c r="Q23" s="126"/>
      <c r="R23" s="126"/>
      <c r="S23" s="399">
        <v>0.4</v>
      </c>
      <c r="T23" s="132"/>
      <c r="U23" s="126"/>
      <c r="V23" s="126"/>
      <c r="W23" s="126"/>
      <c r="X23" s="399">
        <v>0.4</v>
      </c>
      <c r="Y23" s="132"/>
      <c r="Z23" s="126"/>
      <c r="AA23" s="126"/>
      <c r="AB23" s="126"/>
      <c r="AC23" s="399">
        <v>0.2</v>
      </c>
      <c r="AD23" s="132"/>
      <c r="AE23" s="126"/>
      <c r="AF23" s="126"/>
      <c r="AG23" s="126"/>
      <c r="AH23" s="399">
        <v>0</v>
      </c>
      <c r="AI23" s="125"/>
      <c r="AJ23" s="126"/>
      <c r="AK23" s="126"/>
      <c r="AL23" s="126"/>
      <c r="AM23" s="425">
        <v>0.5</v>
      </c>
    </row>
    <row r="24" spans="1:39" ht="14.25" customHeight="1">
      <c r="A24" s="402"/>
      <c r="B24" s="404"/>
      <c r="C24" s="404"/>
      <c r="D24" s="397"/>
      <c r="E24" s="398">
        <f>TRUNC($C23*I23,4)</f>
        <v>0</v>
      </c>
      <c r="F24" s="354"/>
      <c r="G24" s="354"/>
      <c r="H24" s="381"/>
      <c r="I24" s="397"/>
      <c r="J24" s="398">
        <f>TRUNC($C23*N23,4)</f>
        <v>0</v>
      </c>
      <c r="K24" s="354"/>
      <c r="L24" s="354"/>
      <c r="M24" s="381"/>
      <c r="N24" s="397"/>
      <c r="O24" s="398">
        <f>TRUNC($C23*S23,4)</f>
        <v>6691.0069000000003</v>
      </c>
      <c r="P24" s="354"/>
      <c r="Q24" s="354"/>
      <c r="R24" s="381"/>
      <c r="S24" s="397"/>
      <c r="T24" s="398">
        <f>TRUNC($C23*X23,4)</f>
        <v>6691.0069000000003</v>
      </c>
      <c r="U24" s="354"/>
      <c r="V24" s="354"/>
      <c r="W24" s="381"/>
      <c r="X24" s="397"/>
      <c r="Y24" s="398">
        <f>TRUNC($C23*AC23,4)</f>
        <v>3345.5034000000001</v>
      </c>
      <c r="Z24" s="354"/>
      <c r="AA24" s="354"/>
      <c r="AB24" s="381"/>
      <c r="AC24" s="397"/>
      <c r="AD24" s="398">
        <f>TRUNC($C23*AH23,4)</f>
        <v>0</v>
      </c>
      <c r="AE24" s="354"/>
      <c r="AF24" s="354"/>
      <c r="AG24" s="381"/>
      <c r="AH24" s="397"/>
      <c r="AI24" s="422">
        <f>W23*AM23</f>
        <v>0</v>
      </c>
      <c r="AJ24" s="354"/>
      <c r="AK24" s="354"/>
      <c r="AL24" s="381"/>
      <c r="AM24" s="404"/>
    </row>
    <row r="25" spans="1:39" ht="15" customHeight="1">
      <c r="A25" s="401" t="s">
        <v>496</v>
      </c>
      <c r="B25" s="403" t="str">
        <f>'PLANILHA ND'!B105</f>
        <v>PINTURA</v>
      </c>
      <c r="C25" s="405">
        <f>'PLANILHA DESO'!I105</f>
        <v>13233.835654</v>
      </c>
      <c r="D25" s="406">
        <f>C25/$C$36</f>
        <v>1.480042126553098E-2</v>
      </c>
      <c r="E25" s="132"/>
      <c r="F25" s="126"/>
      <c r="G25" s="126"/>
      <c r="H25" s="126"/>
      <c r="I25" s="399">
        <v>0</v>
      </c>
      <c r="J25" s="132"/>
      <c r="K25" s="126"/>
      <c r="L25" s="126"/>
      <c r="M25" s="126"/>
      <c r="N25" s="399">
        <v>0</v>
      </c>
      <c r="O25" s="132"/>
      <c r="P25" s="126"/>
      <c r="Q25" s="126"/>
      <c r="R25" s="126"/>
      <c r="S25" s="399">
        <v>0</v>
      </c>
      <c r="T25" s="132"/>
      <c r="U25" s="126"/>
      <c r="V25" s="126"/>
      <c r="W25" s="126"/>
      <c r="X25" s="399">
        <v>0.4</v>
      </c>
      <c r="Y25" s="132"/>
      <c r="Z25" s="126"/>
      <c r="AA25" s="126"/>
      <c r="AB25" s="126"/>
      <c r="AC25" s="399">
        <v>0.4</v>
      </c>
      <c r="AD25" s="132"/>
      <c r="AE25" s="126"/>
      <c r="AF25" s="126"/>
      <c r="AG25" s="126"/>
      <c r="AH25" s="399">
        <v>0.2</v>
      </c>
      <c r="AI25" s="125"/>
      <c r="AJ25" s="126"/>
      <c r="AK25" s="126"/>
      <c r="AL25" s="126"/>
      <c r="AM25" s="425">
        <v>0.5</v>
      </c>
    </row>
    <row r="26" spans="1:39" ht="14.25" customHeight="1">
      <c r="A26" s="402"/>
      <c r="B26" s="404"/>
      <c r="C26" s="404"/>
      <c r="D26" s="397"/>
      <c r="E26" s="398">
        <f>TRUNC($C25*I25,4)</f>
        <v>0</v>
      </c>
      <c r="F26" s="354"/>
      <c r="G26" s="354"/>
      <c r="H26" s="381"/>
      <c r="I26" s="397"/>
      <c r="J26" s="398">
        <f>TRUNC($C25*N25,4)</f>
        <v>0</v>
      </c>
      <c r="K26" s="354"/>
      <c r="L26" s="354"/>
      <c r="M26" s="381"/>
      <c r="N26" s="397"/>
      <c r="O26" s="398">
        <f>TRUNC($C25*S25,4)</f>
        <v>0</v>
      </c>
      <c r="P26" s="354"/>
      <c r="Q26" s="354"/>
      <c r="R26" s="381"/>
      <c r="S26" s="397"/>
      <c r="T26" s="398">
        <f>TRUNC($C25*X25,4)</f>
        <v>5293.5342000000001</v>
      </c>
      <c r="U26" s="354"/>
      <c r="V26" s="354"/>
      <c r="W26" s="381"/>
      <c r="X26" s="397"/>
      <c r="Y26" s="398">
        <f>TRUNC($C25*AC25,4)</f>
        <v>5293.5342000000001</v>
      </c>
      <c r="Z26" s="354"/>
      <c r="AA26" s="354"/>
      <c r="AB26" s="381"/>
      <c r="AC26" s="397"/>
      <c r="AD26" s="398">
        <f>TRUNC($C25*AH25,4)</f>
        <v>2646.7671</v>
      </c>
      <c r="AE26" s="354"/>
      <c r="AF26" s="354"/>
      <c r="AG26" s="381"/>
      <c r="AH26" s="397"/>
      <c r="AI26" s="422">
        <f>W25*AM25</f>
        <v>0</v>
      </c>
      <c r="AJ26" s="354"/>
      <c r="AK26" s="354"/>
      <c r="AL26" s="381"/>
      <c r="AM26" s="404"/>
    </row>
    <row r="27" spans="1:39" ht="15" customHeight="1">
      <c r="A27" s="401" t="s">
        <v>497</v>
      </c>
      <c r="B27" s="403" t="str">
        <f>'PLANILHA ND'!B110</f>
        <v>ESTRUTURAS DE MADEIRA</v>
      </c>
      <c r="C27" s="405">
        <f>'PLANILHA DESO'!I110</f>
        <v>444260.20700200007</v>
      </c>
      <c r="D27" s="406">
        <f>C27/$C$36</f>
        <v>0.49685052671439173</v>
      </c>
      <c r="E27" s="132"/>
      <c r="F27" s="126"/>
      <c r="G27" s="126"/>
      <c r="H27" s="126"/>
      <c r="I27" s="399">
        <v>0</v>
      </c>
      <c r="J27" s="132"/>
      <c r="K27" s="126"/>
      <c r="L27" s="126"/>
      <c r="M27" s="126"/>
      <c r="N27" s="399">
        <v>0.1</v>
      </c>
      <c r="O27" s="132"/>
      <c r="P27" s="126"/>
      <c r="Q27" s="126"/>
      <c r="R27" s="126"/>
      <c r="S27" s="399">
        <v>0.4</v>
      </c>
      <c r="T27" s="132"/>
      <c r="U27" s="126"/>
      <c r="V27" s="126"/>
      <c r="W27" s="126"/>
      <c r="X27" s="399">
        <v>0.4</v>
      </c>
      <c r="Y27" s="132"/>
      <c r="Z27" s="126"/>
      <c r="AA27" s="126"/>
      <c r="AB27" s="126"/>
      <c r="AC27" s="399">
        <v>0.1</v>
      </c>
      <c r="AD27" s="132"/>
      <c r="AE27" s="126"/>
      <c r="AF27" s="126"/>
      <c r="AG27" s="126"/>
      <c r="AH27" s="399">
        <v>0</v>
      </c>
      <c r="AI27" s="125"/>
      <c r="AJ27" s="126"/>
      <c r="AK27" s="126"/>
      <c r="AL27" s="126"/>
      <c r="AM27" s="425">
        <v>0.5</v>
      </c>
    </row>
    <row r="28" spans="1:39" ht="12" customHeight="1">
      <c r="A28" s="402"/>
      <c r="B28" s="404"/>
      <c r="C28" s="404"/>
      <c r="D28" s="397"/>
      <c r="E28" s="398">
        <f>TRUNC($C27*I27,4)</f>
        <v>0</v>
      </c>
      <c r="F28" s="354"/>
      <c r="G28" s="354"/>
      <c r="H28" s="381"/>
      <c r="I28" s="397"/>
      <c r="J28" s="398">
        <f>TRUNC($C27*N27,4)</f>
        <v>44426.020700000001</v>
      </c>
      <c r="K28" s="354"/>
      <c r="L28" s="354"/>
      <c r="M28" s="381"/>
      <c r="N28" s="397"/>
      <c r="O28" s="398">
        <f>TRUNC($C27*S27,4)</f>
        <v>177704.0828</v>
      </c>
      <c r="P28" s="354"/>
      <c r="Q28" s="354"/>
      <c r="R28" s="381"/>
      <c r="S28" s="397"/>
      <c r="T28" s="398">
        <f>TRUNC($C27*X27,4)</f>
        <v>177704.0828</v>
      </c>
      <c r="U28" s="354"/>
      <c r="V28" s="354"/>
      <c r="W28" s="381"/>
      <c r="X28" s="397"/>
      <c r="Y28" s="398">
        <f>TRUNC($C27*AC27,4)</f>
        <v>44426.020700000001</v>
      </c>
      <c r="Z28" s="354"/>
      <c r="AA28" s="354"/>
      <c r="AB28" s="381"/>
      <c r="AC28" s="397"/>
      <c r="AD28" s="398">
        <f>TRUNC($C27*AH27,4)</f>
        <v>0</v>
      </c>
      <c r="AE28" s="354"/>
      <c r="AF28" s="354"/>
      <c r="AG28" s="381"/>
      <c r="AH28" s="397"/>
      <c r="AI28" s="422">
        <f>W27*AM27</f>
        <v>0</v>
      </c>
      <c r="AJ28" s="354"/>
      <c r="AK28" s="354"/>
      <c r="AL28" s="381"/>
      <c r="AM28" s="404"/>
    </row>
    <row r="29" spans="1:39" ht="14.25" customHeight="1">
      <c r="A29" s="401" t="s">
        <v>498</v>
      </c>
      <c r="B29" s="403" t="str">
        <f>'PLANILHA ND'!B116</f>
        <v>SISTEMA DE DRENAGEM E MURO DE ARRIMO</v>
      </c>
      <c r="C29" s="405">
        <f>'PLANILHA DESO'!I116</f>
        <v>35176.084264000005</v>
      </c>
      <c r="D29" s="406">
        <f>C29/$C$36</f>
        <v>3.9340133819906913E-2</v>
      </c>
      <c r="E29" s="132"/>
      <c r="F29" s="126"/>
      <c r="G29" s="126"/>
      <c r="H29" s="126"/>
      <c r="I29" s="399">
        <v>0.4</v>
      </c>
      <c r="J29" s="132"/>
      <c r="K29" s="126"/>
      <c r="L29" s="126"/>
      <c r="M29" s="126"/>
      <c r="N29" s="399">
        <v>0.3</v>
      </c>
      <c r="O29" s="132"/>
      <c r="P29" s="126"/>
      <c r="Q29" s="126"/>
      <c r="R29" s="126"/>
      <c r="S29" s="399">
        <v>0.3</v>
      </c>
      <c r="T29" s="132"/>
      <c r="U29" s="126"/>
      <c r="V29" s="126"/>
      <c r="W29" s="126"/>
      <c r="X29" s="399">
        <v>0</v>
      </c>
      <c r="Y29" s="132"/>
      <c r="Z29" s="126"/>
      <c r="AA29" s="126"/>
      <c r="AB29" s="126"/>
      <c r="AC29" s="399">
        <v>0</v>
      </c>
      <c r="AD29" s="132"/>
      <c r="AE29" s="126"/>
      <c r="AF29" s="126"/>
      <c r="AG29" s="126"/>
      <c r="AH29" s="399">
        <v>0</v>
      </c>
      <c r="AI29" s="125"/>
      <c r="AJ29" s="126"/>
      <c r="AK29" s="126"/>
      <c r="AL29" s="126"/>
      <c r="AM29" s="425"/>
    </row>
    <row r="30" spans="1:39" ht="17.25" customHeight="1">
      <c r="A30" s="402"/>
      <c r="B30" s="404"/>
      <c r="C30" s="404"/>
      <c r="D30" s="397"/>
      <c r="E30" s="398">
        <f>TRUNC($C29*I29,4)</f>
        <v>14070.4337</v>
      </c>
      <c r="F30" s="354"/>
      <c r="G30" s="354"/>
      <c r="H30" s="381"/>
      <c r="I30" s="397"/>
      <c r="J30" s="398">
        <f>TRUNC($C29*N29,4)</f>
        <v>10552.825199999999</v>
      </c>
      <c r="K30" s="354"/>
      <c r="L30" s="354"/>
      <c r="M30" s="381"/>
      <c r="N30" s="397"/>
      <c r="O30" s="398">
        <f>TRUNC($C29*S29,4)</f>
        <v>10552.825199999999</v>
      </c>
      <c r="P30" s="354"/>
      <c r="Q30" s="354"/>
      <c r="R30" s="381"/>
      <c r="S30" s="397"/>
      <c r="T30" s="398">
        <f>TRUNC($C29*X29,4)</f>
        <v>0</v>
      </c>
      <c r="U30" s="354"/>
      <c r="V30" s="354"/>
      <c r="W30" s="381"/>
      <c r="X30" s="397"/>
      <c r="Y30" s="398">
        <f>TRUNC($C29*AC29,4)</f>
        <v>0</v>
      </c>
      <c r="Z30" s="354"/>
      <c r="AA30" s="354"/>
      <c r="AB30" s="381"/>
      <c r="AC30" s="397"/>
      <c r="AD30" s="398">
        <f>TRUNC($C29*AH29,4)</f>
        <v>0</v>
      </c>
      <c r="AE30" s="354"/>
      <c r="AF30" s="354"/>
      <c r="AG30" s="381"/>
      <c r="AH30" s="397"/>
      <c r="AI30" s="422"/>
      <c r="AJ30" s="354"/>
      <c r="AK30" s="354"/>
      <c r="AL30" s="381"/>
      <c r="AM30" s="404"/>
    </row>
    <row r="31" spans="1:39" ht="11.25" customHeight="1">
      <c r="A31" s="401" t="s">
        <v>499</v>
      </c>
      <c r="B31" s="403" t="str">
        <f>'PLANILHA ND'!B123</f>
        <v>PAISAGISMO E PÁTIO</v>
      </c>
      <c r="C31" s="405">
        <f>'PLANILHA DESO'!I123</f>
        <v>21061.682438</v>
      </c>
      <c r="D31" s="406">
        <f>C31/$C$36</f>
        <v>2.3554907344569897E-2</v>
      </c>
      <c r="E31" s="132"/>
      <c r="F31" s="126"/>
      <c r="G31" s="126"/>
      <c r="H31" s="126"/>
      <c r="I31" s="399">
        <v>0</v>
      </c>
      <c r="J31" s="132"/>
      <c r="K31" s="126"/>
      <c r="L31" s="126"/>
      <c r="M31" s="126"/>
      <c r="N31" s="399">
        <v>0</v>
      </c>
      <c r="O31" s="132"/>
      <c r="P31" s="126"/>
      <c r="Q31" s="126"/>
      <c r="R31" s="126"/>
      <c r="S31" s="399">
        <v>0</v>
      </c>
      <c r="T31" s="132"/>
      <c r="U31" s="126"/>
      <c r="V31" s="126"/>
      <c r="W31" s="126"/>
      <c r="X31" s="399">
        <v>0</v>
      </c>
      <c r="Y31" s="132"/>
      <c r="Z31" s="126"/>
      <c r="AA31" s="126"/>
      <c r="AB31" s="126"/>
      <c r="AC31" s="399">
        <v>0.5</v>
      </c>
      <c r="AD31" s="132"/>
      <c r="AE31" s="126"/>
      <c r="AF31" s="126"/>
      <c r="AG31" s="126"/>
      <c r="AH31" s="399">
        <v>0.5</v>
      </c>
      <c r="AI31" s="125"/>
      <c r="AJ31" s="126"/>
      <c r="AK31" s="126"/>
      <c r="AL31" s="126"/>
      <c r="AM31" s="425"/>
    </row>
    <row r="32" spans="1:39" ht="12.75" customHeight="1">
      <c r="A32" s="402"/>
      <c r="B32" s="404"/>
      <c r="C32" s="404"/>
      <c r="D32" s="397"/>
      <c r="E32" s="398">
        <f>TRUNC($C31*I31,4)</f>
        <v>0</v>
      </c>
      <c r="F32" s="354"/>
      <c r="G32" s="354"/>
      <c r="H32" s="381"/>
      <c r="I32" s="397"/>
      <c r="J32" s="398">
        <f>TRUNC($C31*N31,4)</f>
        <v>0</v>
      </c>
      <c r="K32" s="354"/>
      <c r="L32" s="354"/>
      <c r="M32" s="381"/>
      <c r="N32" s="397"/>
      <c r="O32" s="398">
        <f>TRUNC($C31*S31,4)</f>
        <v>0</v>
      </c>
      <c r="P32" s="354"/>
      <c r="Q32" s="354"/>
      <c r="R32" s="381"/>
      <c r="S32" s="397"/>
      <c r="T32" s="398">
        <f>TRUNC($C31*X31,4)</f>
        <v>0</v>
      </c>
      <c r="U32" s="354"/>
      <c r="V32" s="354"/>
      <c r="W32" s="381"/>
      <c r="X32" s="397"/>
      <c r="Y32" s="398">
        <f>TRUNC($C31*AC31,4)</f>
        <v>10530.841200000001</v>
      </c>
      <c r="Z32" s="354"/>
      <c r="AA32" s="354"/>
      <c r="AB32" s="381"/>
      <c r="AC32" s="397"/>
      <c r="AD32" s="398">
        <f>TRUNC($C31*AH31,4)</f>
        <v>10530.841200000001</v>
      </c>
      <c r="AE32" s="354"/>
      <c r="AF32" s="354"/>
      <c r="AG32" s="381"/>
      <c r="AH32" s="397"/>
      <c r="AI32" s="422"/>
      <c r="AJ32" s="354"/>
      <c r="AK32" s="354"/>
      <c r="AL32" s="381"/>
      <c r="AM32" s="404"/>
    </row>
    <row r="33" spans="1:39" ht="14.25" customHeight="1">
      <c r="A33" s="401" t="s">
        <v>500</v>
      </c>
      <c r="B33" s="403" t="str">
        <f>'PLANILHA ND'!B126</f>
        <v>SERVIÇOS COMPLEMENTARES E FINAIS</v>
      </c>
      <c r="C33" s="405">
        <f>'PLANILHA DESO'!I126</f>
        <v>21555.136036</v>
      </c>
      <c r="D33" s="406">
        <f>C33/$C$36</f>
        <v>2.4106774642633593E-2</v>
      </c>
      <c r="E33" s="132"/>
      <c r="F33" s="126"/>
      <c r="G33" s="126"/>
      <c r="H33" s="126"/>
      <c r="I33" s="399">
        <v>0</v>
      </c>
      <c r="J33" s="132"/>
      <c r="K33" s="126"/>
      <c r="L33" s="126"/>
      <c r="M33" s="126"/>
      <c r="N33" s="399">
        <v>0</v>
      </c>
      <c r="O33" s="132"/>
      <c r="P33" s="126"/>
      <c r="Q33" s="126"/>
      <c r="R33" s="126"/>
      <c r="S33" s="399">
        <v>0</v>
      </c>
      <c r="T33" s="132"/>
      <c r="U33" s="126"/>
      <c r="V33" s="126"/>
      <c r="W33" s="126"/>
      <c r="X33" s="399">
        <v>0</v>
      </c>
      <c r="Y33" s="132"/>
      <c r="Z33" s="126"/>
      <c r="AA33" s="126"/>
      <c r="AB33" s="126"/>
      <c r="AC33" s="399">
        <v>0.5</v>
      </c>
      <c r="AD33" s="132"/>
      <c r="AE33" s="126"/>
      <c r="AF33" s="126"/>
      <c r="AG33" s="126"/>
      <c r="AH33" s="399">
        <v>0.5</v>
      </c>
      <c r="AI33" s="125"/>
      <c r="AJ33" s="126"/>
      <c r="AK33" s="126"/>
      <c r="AL33" s="126"/>
      <c r="AM33" s="425">
        <v>0.5</v>
      </c>
    </row>
    <row r="34" spans="1:39" ht="13.5" customHeight="1">
      <c r="A34" s="402"/>
      <c r="B34" s="404"/>
      <c r="C34" s="404"/>
      <c r="D34" s="397"/>
      <c r="E34" s="398">
        <f>TRUNC($C33*I33,4)</f>
        <v>0</v>
      </c>
      <c r="F34" s="354"/>
      <c r="G34" s="354"/>
      <c r="H34" s="381"/>
      <c r="I34" s="397"/>
      <c r="J34" s="398">
        <f>TRUNC($C33*N33,4)</f>
        <v>0</v>
      </c>
      <c r="K34" s="354"/>
      <c r="L34" s="354"/>
      <c r="M34" s="381"/>
      <c r="N34" s="397"/>
      <c r="O34" s="398">
        <f>TRUNC($C33*S33,4)</f>
        <v>0</v>
      </c>
      <c r="P34" s="354"/>
      <c r="Q34" s="354"/>
      <c r="R34" s="381"/>
      <c r="S34" s="397"/>
      <c r="T34" s="398">
        <f>TRUNC($C33*X33,4)</f>
        <v>0</v>
      </c>
      <c r="U34" s="354"/>
      <c r="V34" s="354"/>
      <c r="W34" s="381"/>
      <c r="X34" s="397"/>
      <c r="Y34" s="398">
        <f>TRUNC($C33*AC33,4)</f>
        <v>10777.567999999999</v>
      </c>
      <c r="Z34" s="354"/>
      <c r="AA34" s="354"/>
      <c r="AB34" s="381"/>
      <c r="AC34" s="397"/>
      <c r="AD34" s="398">
        <f>TRUNC($C33*AH33,4)</f>
        <v>10777.567999999999</v>
      </c>
      <c r="AE34" s="354"/>
      <c r="AF34" s="354"/>
      <c r="AG34" s="381"/>
      <c r="AH34" s="397"/>
      <c r="AI34" s="422">
        <f>W33*AM33</f>
        <v>0</v>
      </c>
      <c r="AJ34" s="354"/>
      <c r="AK34" s="354"/>
      <c r="AL34" s="381"/>
      <c r="AM34" s="404"/>
    </row>
    <row r="35" spans="1:39" ht="21" customHeight="1">
      <c r="A35" s="437" t="s">
        <v>463</v>
      </c>
      <c r="B35" s="381"/>
      <c r="C35" s="138">
        <f>SUM(C9+C11+C13+C15+C17+C19+C21+C23+C25+C27+C29+C31+C33)</f>
        <v>894152.63367000001</v>
      </c>
      <c r="D35" s="407"/>
      <c r="E35" s="400">
        <f>TRUNC(E10+E12+E14+E16+E18+E20+E22+E24+E26+E28+E30+E32+E34,4)</f>
        <v>77829.599400000006</v>
      </c>
      <c r="F35" s="354"/>
      <c r="G35" s="354"/>
      <c r="H35" s="381"/>
      <c r="I35" s="139">
        <f>E35/$C$35</f>
        <v>8.7042856520539141E-2</v>
      </c>
      <c r="J35" s="400">
        <f>TRUNC(J10+J12+J14+J16+J18+J20+J22+J24+J26+J28+J30+J32+J34,4)</f>
        <v>142649.96189999999</v>
      </c>
      <c r="K35" s="354"/>
      <c r="L35" s="354"/>
      <c r="M35" s="381"/>
      <c r="N35" s="139">
        <f>J35/$C$35</f>
        <v>0.15953647792156148</v>
      </c>
      <c r="O35" s="400">
        <f>TRUNC(O10+O12+O14+O16+O18+O20+O22+O24+O26+O28+O30+O32+O34,4)</f>
        <v>278347.77140000003</v>
      </c>
      <c r="P35" s="354"/>
      <c r="Q35" s="354"/>
      <c r="R35" s="381"/>
      <c r="S35" s="139">
        <f>O35/$C$35</f>
        <v>0.3112978264768253</v>
      </c>
      <c r="T35" s="400">
        <f>TRUNC(T10+T12+T14+T16+T18+T20+T22+T24+T26+T28+T30+T32+T34,4)</f>
        <v>238975.80960000001</v>
      </c>
      <c r="U35" s="354"/>
      <c r="V35" s="354"/>
      <c r="W35" s="381"/>
      <c r="X35" s="139">
        <f>T35/$C$35</f>
        <v>0.26726511850570411</v>
      </c>
      <c r="Y35" s="400">
        <f>TRUNC(Y10+Y12+Y14+Y16+Y18+Y20+Y22+Y24+Y26+Y28+Y30+Y32+Y34,5)</f>
        <v>105386.727</v>
      </c>
      <c r="Z35" s="354"/>
      <c r="AA35" s="354"/>
      <c r="AB35" s="381"/>
      <c r="AC35" s="139">
        <f>Y35/$C$35</f>
        <v>0.11786212222788632</v>
      </c>
      <c r="AD35" s="400">
        <f>TRUNC(AD10+AD12+AD14+AD16+AD18+AD20+AD22+AD24+AD26+AD28+AD30+AD32+AD34,5)</f>
        <v>50962.762499999997</v>
      </c>
      <c r="AE35" s="354"/>
      <c r="AF35" s="354"/>
      <c r="AG35" s="381"/>
      <c r="AH35" s="139">
        <f>AD35/$C$35</f>
        <v>5.6995596256118108E-2</v>
      </c>
      <c r="AI35" s="140"/>
      <c r="AJ35" s="140"/>
      <c r="AK35" s="140"/>
      <c r="AL35" s="140"/>
      <c r="AM35" s="141"/>
    </row>
    <row r="36" spans="1:39" ht="21" customHeight="1">
      <c r="A36" s="409" t="s">
        <v>501</v>
      </c>
      <c r="B36" s="395"/>
      <c r="C36" s="142">
        <f>C35</f>
        <v>894152.63367000001</v>
      </c>
      <c r="D36" s="408"/>
      <c r="E36" s="436">
        <f>E35</f>
        <v>77829.599400000006</v>
      </c>
      <c r="F36" s="394"/>
      <c r="G36" s="394"/>
      <c r="H36" s="395"/>
      <c r="I36" s="143">
        <f>I35</f>
        <v>8.7042856520539141E-2</v>
      </c>
      <c r="J36" s="436">
        <f>TRUNC(J35+E36,4)</f>
        <v>220479.5613</v>
      </c>
      <c r="K36" s="394"/>
      <c r="L36" s="394"/>
      <c r="M36" s="395"/>
      <c r="N36" s="143">
        <f>N35+I36</f>
        <v>0.24657933444210062</v>
      </c>
      <c r="O36" s="436">
        <f>TRUNC(O35+J36,4)</f>
        <v>498827.33270000003</v>
      </c>
      <c r="P36" s="394"/>
      <c r="Q36" s="394"/>
      <c r="R36" s="395"/>
      <c r="S36" s="143">
        <f>S35+N36</f>
        <v>0.55787716091892592</v>
      </c>
      <c r="T36" s="436">
        <f>TRUNC(T35+O36,4)</f>
        <v>737803.14229999995</v>
      </c>
      <c r="U36" s="394"/>
      <c r="V36" s="394"/>
      <c r="W36" s="395"/>
      <c r="X36" s="143">
        <f>X35+S36</f>
        <v>0.82514227942463003</v>
      </c>
      <c r="Y36" s="436">
        <f>TRUNC(Y35+T36,5)</f>
        <v>843189.86930000002</v>
      </c>
      <c r="Z36" s="394"/>
      <c r="AA36" s="394"/>
      <c r="AB36" s="395"/>
      <c r="AC36" s="143">
        <f>AC35+X36</f>
        <v>0.94300440165251631</v>
      </c>
      <c r="AD36" s="436">
        <f>TRUNC(AD35+Y36,2)</f>
        <v>894152.63</v>
      </c>
      <c r="AE36" s="394"/>
      <c r="AF36" s="394"/>
      <c r="AG36" s="395"/>
      <c r="AH36" s="143">
        <f>AH35+AC36</f>
        <v>0.99999999790863447</v>
      </c>
      <c r="AI36" s="426">
        <f>AI34+Y36</f>
        <v>843189.86930000002</v>
      </c>
      <c r="AJ36" s="417"/>
      <c r="AK36" s="417"/>
      <c r="AL36" s="418"/>
      <c r="AM36" s="144" t="e">
        <f>AI36/W36</f>
        <v>#DIV/0!</v>
      </c>
    </row>
    <row r="37" spans="1:39" ht="15.75" customHeight="1"/>
    <row r="38" spans="1:39" ht="15.75" customHeight="1"/>
    <row r="39" spans="1:39" ht="15.75" customHeight="1"/>
    <row r="40" spans="1:39" ht="15.75" customHeight="1"/>
    <row r="41" spans="1:39" ht="15.75" customHeight="1"/>
    <row r="42" spans="1:39" ht="15.75" customHeight="1"/>
    <row r="43" spans="1:39" ht="15.75" customHeight="1"/>
    <row r="44" spans="1:39" ht="15.75" customHeight="1"/>
    <row r="45" spans="1:39" ht="15.75" customHeight="1"/>
    <row r="46" spans="1:39" ht="15.75" customHeight="1"/>
    <row r="47" spans="1:39" ht="15.75" customHeight="1"/>
    <row r="48" spans="1:3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mergeCells count="280">
    <mergeCell ref="AD34:AG34"/>
    <mergeCell ref="S33:S34"/>
    <mergeCell ref="O34:R34"/>
    <mergeCell ref="O35:R35"/>
    <mergeCell ref="N33:N34"/>
    <mergeCell ref="A31:A32"/>
    <mergeCell ref="B31:B32"/>
    <mergeCell ref="C31:C32"/>
    <mergeCell ref="D31:D32"/>
    <mergeCell ref="A33:A34"/>
    <mergeCell ref="C33:C34"/>
    <mergeCell ref="D33:D34"/>
    <mergeCell ref="AC33:AC34"/>
    <mergeCell ref="X31:X32"/>
    <mergeCell ref="AD32:AG32"/>
    <mergeCell ref="N31:N32"/>
    <mergeCell ref="O32:R32"/>
    <mergeCell ref="S31:S32"/>
    <mergeCell ref="Y34:AB34"/>
    <mergeCell ref="Y35:AB35"/>
    <mergeCell ref="Y36:AB36"/>
    <mergeCell ref="B33:B34"/>
    <mergeCell ref="A35:B35"/>
    <mergeCell ref="J36:M36"/>
    <mergeCell ref="O36:R36"/>
    <mergeCell ref="X33:X34"/>
    <mergeCell ref="E35:H35"/>
    <mergeCell ref="E36:H36"/>
    <mergeCell ref="Y7:AB7"/>
    <mergeCell ref="AC7:AC8"/>
    <mergeCell ref="Y8:AB8"/>
    <mergeCell ref="AC9:AC10"/>
    <mergeCell ref="Y10:AB10"/>
    <mergeCell ref="Y12:AB12"/>
    <mergeCell ref="Y14:AB14"/>
    <mergeCell ref="AC31:AC32"/>
    <mergeCell ref="T26:W26"/>
    <mergeCell ref="T28:W28"/>
    <mergeCell ref="T30:W30"/>
    <mergeCell ref="T32:W32"/>
    <mergeCell ref="X15:X16"/>
    <mergeCell ref="AC15:AC16"/>
    <mergeCell ref="T16:W16"/>
    <mergeCell ref="Y16:AB16"/>
    <mergeCell ref="Y18:AB18"/>
    <mergeCell ref="X23:X24"/>
    <mergeCell ref="X25:X26"/>
    <mergeCell ref="X27:X28"/>
    <mergeCell ref="X29:X30"/>
    <mergeCell ref="X17:X18"/>
    <mergeCell ref="T18:W18"/>
    <mergeCell ref="X19:X20"/>
    <mergeCell ref="T7:W7"/>
    <mergeCell ref="X7:X8"/>
    <mergeCell ref="T8:W8"/>
    <mergeCell ref="X9:X10"/>
    <mergeCell ref="T10:W10"/>
    <mergeCell ref="X11:X12"/>
    <mergeCell ref="T12:W12"/>
    <mergeCell ref="AH29:AH30"/>
    <mergeCell ref="AH15:AH16"/>
    <mergeCell ref="AH17:AH18"/>
    <mergeCell ref="AH19:AH20"/>
    <mergeCell ref="AH21:AH22"/>
    <mergeCell ref="AH23:AH24"/>
    <mergeCell ref="AH25:AH26"/>
    <mergeCell ref="AH27:AH28"/>
    <mergeCell ref="AC17:AC18"/>
    <mergeCell ref="AC19:AC20"/>
    <mergeCell ref="Y20:AB20"/>
    <mergeCell ref="AC21:AC22"/>
    <mergeCell ref="Y22:AB22"/>
    <mergeCell ref="AC23:AC24"/>
    <mergeCell ref="Y24:AB24"/>
    <mergeCell ref="AC25:AC26"/>
    <mergeCell ref="AC27:AC28"/>
    <mergeCell ref="A1:AH1"/>
    <mergeCell ref="A2:AH2"/>
    <mergeCell ref="AC3:AH4"/>
    <mergeCell ref="A5:AH5"/>
    <mergeCell ref="A6:AH6"/>
    <mergeCell ref="A7:A8"/>
    <mergeCell ref="B7:B8"/>
    <mergeCell ref="A11:A12"/>
    <mergeCell ref="A13:A14"/>
    <mergeCell ref="B13:B14"/>
    <mergeCell ref="C13:C14"/>
    <mergeCell ref="D13:D14"/>
    <mergeCell ref="AC11:AC12"/>
    <mergeCell ref="AC13:AC14"/>
    <mergeCell ref="N13:N14"/>
    <mergeCell ref="J14:M14"/>
    <mergeCell ref="J7:M7"/>
    <mergeCell ref="N7:N8"/>
    <mergeCell ref="J8:M8"/>
    <mergeCell ref="N9:N10"/>
    <mergeCell ref="J10:M10"/>
    <mergeCell ref="N11:N12"/>
    <mergeCell ref="J12:M12"/>
    <mergeCell ref="X13:X14"/>
    <mergeCell ref="E22:H22"/>
    <mergeCell ref="E24:H24"/>
    <mergeCell ref="E26:H26"/>
    <mergeCell ref="E28:H28"/>
    <mergeCell ref="E30:H30"/>
    <mergeCell ref="E32:H32"/>
    <mergeCell ref="E34:H34"/>
    <mergeCell ref="I29:I30"/>
    <mergeCell ref="I31:I32"/>
    <mergeCell ref="I33:I34"/>
    <mergeCell ref="I21:I22"/>
    <mergeCell ref="E14:H14"/>
    <mergeCell ref="I15:I16"/>
    <mergeCell ref="E16:H16"/>
    <mergeCell ref="I17:I18"/>
    <mergeCell ref="E18:H18"/>
    <mergeCell ref="E20:H20"/>
    <mergeCell ref="E7:H7"/>
    <mergeCell ref="I7:I8"/>
    <mergeCell ref="E8:H8"/>
    <mergeCell ref="I9:I10"/>
    <mergeCell ref="E10:H10"/>
    <mergeCell ref="I11:I12"/>
    <mergeCell ref="E12:H12"/>
    <mergeCell ref="I19:I20"/>
    <mergeCell ref="AI36:AL36"/>
    <mergeCell ref="AM17:AM18"/>
    <mergeCell ref="AI18:AL18"/>
    <mergeCell ref="AM19:AM20"/>
    <mergeCell ref="AI20:AL20"/>
    <mergeCell ref="AM21:AM22"/>
    <mergeCell ref="AI22:AL22"/>
    <mergeCell ref="AI24:AL24"/>
    <mergeCell ref="I13:I14"/>
    <mergeCell ref="T14:W14"/>
    <mergeCell ref="Y28:AB28"/>
    <mergeCell ref="AC29:AC30"/>
    <mergeCell ref="Y30:AB30"/>
    <mergeCell ref="Y32:AB32"/>
    <mergeCell ref="T34:W34"/>
    <mergeCell ref="T35:W35"/>
    <mergeCell ref="T36:W36"/>
    <mergeCell ref="T20:W20"/>
    <mergeCell ref="X21:X22"/>
    <mergeCell ref="T22:W22"/>
    <mergeCell ref="T24:W24"/>
    <mergeCell ref="Y26:AB26"/>
    <mergeCell ref="AD35:AG35"/>
    <mergeCell ref="AD36:AG36"/>
    <mergeCell ref="AH31:AH32"/>
    <mergeCell ref="AH11:AH12"/>
    <mergeCell ref="AH13:AH14"/>
    <mergeCell ref="AM31:AM32"/>
    <mergeCell ref="AM33:AM34"/>
    <mergeCell ref="AI26:AL26"/>
    <mergeCell ref="AI28:AL28"/>
    <mergeCell ref="AI30:AL30"/>
    <mergeCell ref="AI32:AL32"/>
    <mergeCell ref="AI34:AL34"/>
    <mergeCell ref="AH33:AH34"/>
    <mergeCell ref="AM13:AM14"/>
    <mergeCell ref="AI14:AL14"/>
    <mergeCell ref="AM15:AM16"/>
    <mergeCell ref="AI16:AL16"/>
    <mergeCell ref="AD22:AG22"/>
    <mergeCell ref="AD24:AG24"/>
    <mergeCell ref="AD26:AG26"/>
    <mergeCell ref="AD28:AG28"/>
    <mergeCell ref="AD30:AG30"/>
    <mergeCell ref="AM23:AM24"/>
    <mergeCell ref="AM25:AM26"/>
    <mergeCell ref="AM27:AM28"/>
    <mergeCell ref="AM29:AM30"/>
    <mergeCell ref="AD14:AG14"/>
    <mergeCell ref="AD16:AG16"/>
    <mergeCell ref="AD18:AG18"/>
    <mergeCell ref="AD20:AG20"/>
    <mergeCell ref="AD7:AG7"/>
    <mergeCell ref="AH7:AH8"/>
    <mergeCell ref="AI7:AL7"/>
    <mergeCell ref="AM7:AM8"/>
    <mergeCell ref="AD8:AG8"/>
    <mergeCell ref="AI8:AL8"/>
    <mergeCell ref="AI10:AL10"/>
    <mergeCell ref="AM9:AM10"/>
    <mergeCell ref="AM11:AM12"/>
    <mergeCell ref="AI12:AL12"/>
    <mergeCell ref="AH9:AH10"/>
    <mergeCell ref="AD10:AG10"/>
    <mergeCell ref="AD12:AG12"/>
    <mergeCell ref="C21:C22"/>
    <mergeCell ref="D21:D22"/>
    <mergeCell ref="A17:A18"/>
    <mergeCell ref="A19:A20"/>
    <mergeCell ref="B19:B20"/>
    <mergeCell ref="C19:C20"/>
    <mergeCell ref="D19:D20"/>
    <mergeCell ref="A21:A22"/>
    <mergeCell ref="B21:B22"/>
    <mergeCell ref="C7:C8"/>
    <mergeCell ref="D7:D8"/>
    <mergeCell ref="A9:A10"/>
    <mergeCell ref="B9:B10"/>
    <mergeCell ref="C9:C10"/>
    <mergeCell ref="D9:D10"/>
    <mergeCell ref="D11:D12"/>
    <mergeCell ref="B17:B18"/>
    <mergeCell ref="C17:C18"/>
    <mergeCell ref="B11:B12"/>
    <mergeCell ref="C11:C12"/>
    <mergeCell ref="A15:A16"/>
    <mergeCell ref="B15:B16"/>
    <mergeCell ref="C15:C16"/>
    <mergeCell ref="D15:D16"/>
    <mergeCell ref="D17:D18"/>
    <mergeCell ref="A29:A30"/>
    <mergeCell ref="B29:B30"/>
    <mergeCell ref="C29:C30"/>
    <mergeCell ref="D29:D30"/>
    <mergeCell ref="D35:D36"/>
    <mergeCell ref="A36:B36"/>
    <mergeCell ref="I23:I24"/>
    <mergeCell ref="I25:I26"/>
    <mergeCell ref="I27:I28"/>
    <mergeCell ref="A23:A24"/>
    <mergeCell ref="B23:B24"/>
    <mergeCell ref="C23:C24"/>
    <mergeCell ref="D23:D24"/>
    <mergeCell ref="B25:B26"/>
    <mergeCell ref="C25:C26"/>
    <mergeCell ref="D25:D26"/>
    <mergeCell ref="A25:A26"/>
    <mergeCell ref="A27:A28"/>
    <mergeCell ref="B27:B28"/>
    <mergeCell ref="C27:C28"/>
    <mergeCell ref="D27:D28"/>
    <mergeCell ref="J30:M30"/>
    <mergeCell ref="J32:M32"/>
    <mergeCell ref="J34:M34"/>
    <mergeCell ref="J35:M35"/>
    <mergeCell ref="N17:N18"/>
    <mergeCell ref="J18:M18"/>
    <mergeCell ref="N19:N20"/>
    <mergeCell ref="J20:M20"/>
    <mergeCell ref="N21:N22"/>
    <mergeCell ref="J22:M22"/>
    <mergeCell ref="J24:M24"/>
    <mergeCell ref="N15:N16"/>
    <mergeCell ref="S15:S16"/>
    <mergeCell ref="J16:M16"/>
    <mergeCell ref="O16:R16"/>
    <mergeCell ref="O18:R18"/>
    <mergeCell ref="N23:N24"/>
    <mergeCell ref="N25:N26"/>
    <mergeCell ref="N27:N28"/>
    <mergeCell ref="N29:N30"/>
    <mergeCell ref="S27:S28"/>
    <mergeCell ref="O28:R28"/>
    <mergeCell ref="S29:S30"/>
    <mergeCell ref="O30:R30"/>
    <mergeCell ref="S17:S18"/>
    <mergeCell ref="S19:S20"/>
    <mergeCell ref="O20:R20"/>
    <mergeCell ref="S21:S22"/>
    <mergeCell ref="O22:R22"/>
    <mergeCell ref="S23:S24"/>
    <mergeCell ref="O24:R24"/>
    <mergeCell ref="S25:S26"/>
    <mergeCell ref="O26:R26"/>
    <mergeCell ref="J26:M26"/>
    <mergeCell ref="J28:M28"/>
    <mergeCell ref="O7:R7"/>
    <mergeCell ref="S7:S8"/>
    <mergeCell ref="O8:R8"/>
    <mergeCell ref="S9:S10"/>
    <mergeCell ref="O10:R10"/>
    <mergeCell ref="S11:S12"/>
    <mergeCell ref="O12:R12"/>
    <mergeCell ref="S13:S14"/>
    <mergeCell ref="O14:R14"/>
  </mergeCells>
  <printOptions horizontalCentered="1"/>
  <pageMargins left="0.51181102362204722" right="0.51181102362204722" top="0.39370078740157483" bottom="0.59055118110236227" header="0" footer="0"/>
  <pageSetup paperSize="9"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01"/>
  <sheetViews>
    <sheetView workbookViewId="0">
      <selection sqref="A1:H3"/>
    </sheetView>
  </sheetViews>
  <sheetFormatPr defaultColWidth="14.453125" defaultRowHeight="15" customHeight="1"/>
  <cols>
    <col min="1" max="1" width="17.453125" customWidth="1"/>
    <col min="2" max="2" width="2.26953125" customWidth="1"/>
    <col min="3" max="3" width="5" customWidth="1"/>
    <col min="4" max="5" width="9.1796875" customWidth="1"/>
    <col min="6" max="6" width="3.81640625" customWidth="1"/>
    <col min="7" max="7" width="26" customWidth="1"/>
    <col min="8" max="8" width="15" customWidth="1"/>
    <col min="9" max="28" width="9.1796875" customWidth="1"/>
  </cols>
  <sheetData>
    <row r="1" spans="1:28" ht="12.75" customHeight="1">
      <c r="A1" s="475" t="s">
        <v>0</v>
      </c>
      <c r="B1" s="383"/>
      <c r="C1" s="383"/>
      <c r="D1" s="383"/>
      <c r="E1" s="383"/>
      <c r="F1" s="383"/>
      <c r="G1" s="383"/>
      <c r="H1" s="384"/>
      <c r="I1" s="13"/>
      <c r="J1" s="13"/>
      <c r="K1" s="13"/>
      <c r="L1" s="13"/>
      <c r="M1" s="13"/>
      <c r="N1" s="13"/>
      <c r="O1" s="13"/>
      <c r="P1" s="13"/>
      <c r="Q1" s="13"/>
      <c r="R1" s="13"/>
      <c r="S1" s="13"/>
      <c r="T1" s="13"/>
      <c r="U1" s="13"/>
      <c r="V1" s="13"/>
      <c r="W1" s="13"/>
      <c r="X1" s="13"/>
      <c r="Y1" s="13"/>
      <c r="Z1" s="13"/>
      <c r="AA1" s="13"/>
      <c r="AB1" s="13"/>
    </row>
    <row r="2" spans="1:28" ht="12.75" customHeight="1">
      <c r="A2" s="439"/>
      <c r="B2" s="357"/>
      <c r="C2" s="357"/>
      <c r="D2" s="357"/>
      <c r="E2" s="357"/>
      <c r="F2" s="357"/>
      <c r="G2" s="357"/>
      <c r="H2" s="440"/>
      <c r="I2" s="13"/>
      <c r="J2" s="13"/>
      <c r="K2" s="13"/>
      <c r="L2" s="13"/>
      <c r="M2" s="13"/>
      <c r="N2" s="13"/>
      <c r="O2" s="13"/>
      <c r="P2" s="13"/>
      <c r="Q2" s="13"/>
      <c r="R2" s="13"/>
      <c r="S2" s="13"/>
      <c r="T2" s="13"/>
      <c r="U2" s="13"/>
      <c r="V2" s="13"/>
      <c r="W2" s="13"/>
      <c r="X2" s="13"/>
      <c r="Y2" s="13"/>
      <c r="Z2" s="13"/>
      <c r="AA2" s="13"/>
      <c r="AB2" s="13"/>
    </row>
    <row r="3" spans="1:28" ht="12.75" customHeight="1">
      <c r="A3" s="439"/>
      <c r="B3" s="357"/>
      <c r="C3" s="357"/>
      <c r="D3" s="357"/>
      <c r="E3" s="357"/>
      <c r="F3" s="357"/>
      <c r="G3" s="357"/>
      <c r="H3" s="440"/>
      <c r="I3" s="13"/>
      <c r="J3" s="13"/>
      <c r="K3" s="13"/>
      <c r="L3" s="13"/>
      <c r="M3" s="13"/>
      <c r="N3" s="13"/>
      <c r="O3" s="13"/>
      <c r="P3" s="13"/>
      <c r="Q3" s="13"/>
      <c r="R3" s="13"/>
      <c r="S3" s="13"/>
      <c r="T3" s="13"/>
      <c r="U3" s="13"/>
      <c r="V3" s="13"/>
      <c r="W3" s="13"/>
      <c r="X3" s="13"/>
      <c r="Y3" s="13"/>
      <c r="Z3" s="13"/>
      <c r="AA3" s="13"/>
      <c r="AB3" s="13"/>
    </row>
    <row r="4" spans="1:28" ht="12.75" customHeight="1">
      <c r="A4" s="476" t="s">
        <v>502</v>
      </c>
      <c r="B4" s="357"/>
      <c r="C4" s="357"/>
      <c r="D4" s="357"/>
      <c r="E4" s="357"/>
      <c r="F4" s="357"/>
      <c r="G4" s="357"/>
      <c r="H4" s="440"/>
      <c r="I4" s="13"/>
      <c r="J4" s="13"/>
      <c r="K4" s="13"/>
      <c r="L4" s="13"/>
      <c r="M4" s="13"/>
      <c r="N4" s="13"/>
      <c r="O4" s="13"/>
      <c r="P4" s="13"/>
      <c r="Q4" s="13"/>
      <c r="R4" s="13"/>
      <c r="S4" s="13"/>
      <c r="T4" s="13"/>
      <c r="U4" s="13"/>
      <c r="V4" s="13"/>
      <c r="W4" s="13"/>
      <c r="X4" s="13"/>
      <c r="Y4" s="13"/>
      <c r="Z4" s="13"/>
      <c r="AA4" s="13"/>
      <c r="AB4" s="13"/>
    </row>
    <row r="5" spans="1:28" ht="12.75" customHeight="1">
      <c r="A5" s="206"/>
      <c r="B5" s="13"/>
      <c r="C5" s="13"/>
      <c r="D5" s="13"/>
      <c r="E5" s="13"/>
      <c r="F5" s="13"/>
      <c r="G5" s="13"/>
      <c r="H5" s="207"/>
      <c r="I5" s="13"/>
      <c r="J5" s="13"/>
      <c r="K5" s="13"/>
      <c r="L5" s="13"/>
      <c r="M5" s="13"/>
      <c r="N5" s="13"/>
      <c r="O5" s="13"/>
      <c r="P5" s="13"/>
      <c r="Q5" s="13"/>
      <c r="R5" s="13"/>
      <c r="S5" s="13"/>
      <c r="T5" s="13"/>
      <c r="U5" s="13"/>
      <c r="V5" s="13"/>
      <c r="W5" s="13"/>
      <c r="X5" s="13"/>
      <c r="Y5" s="13"/>
      <c r="Z5" s="13"/>
      <c r="AA5" s="13"/>
      <c r="AB5" s="13"/>
    </row>
    <row r="6" spans="1:28" ht="12.75" customHeight="1">
      <c r="A6" s="206"/>
      <c r="B6" s="13"/>
      <c r="C6" s="477" t="s">
        <v>503</v>
      </c>
      <c r="D6" s="357"/>
      <c r="E6" s="357"/>
      <c r="F6" s="357"/>
      <c r="G6" s="357"/>
      <c r="H6" s="207"/>
      <c r="I6" s="13"/>
      <c r="J6" s="13"/>
      <c r="K6" s="13"/>
      <c r="L6" s="13"/>
      <c r="M6" s="13"/>
      <c r="N6" s="13"/>
      <c r="O6" s="13"/>
      <c r="P6" s="13"/>
      <c r="Q6" s="13"/>
      <c r="R6" s="13"/>
      <c r="S6" s="13"/>
      <c r="T6" s="13"/>
      <c r="U6" s="13"/>
      <c r="V6" s="13"/>
      <c r="W6" s="13"/>
      <c r="X6" s="13"/>
      <c r="Y6" s="13"/>
      <c r="Z6" s="13"/>
      <c r="AA6" s="13"/>
      <c r="AB6" s="13"/>
    </row>
    <row r="7" spans="1:28" ht="12.75" customHeight="1">
      <c r="A7" s="208"/>
      <c r="B7" s="209"/>
      <c r="C7" s="417"/>
      <c r="D7" s="417"/>
      <c r="E7" s="417"/>
      <c r="F7" s="417"/>
      <c r="G7" s="417"/>
      <c r="H7" s="210"/>
      <c r="I7" s="13"/>
      <c r="J7" s="13"/>
      <c r="K7" s="13"/>
      <c r="L7" s="13"/>
      <c r="M7" s="13"/>
      <c r="N7" s="13"/>
      <c r="O7" s="13"/>
      <c r="P7" s="13"/>
      <c r="Q7" s="13"/>
      <c r="R7" s="13"/>
      <c r="S7" s="13"/>
      <c r="T7" s="13"/>
      <c r="U7" s="13"/>
      <c r="V7" s="13"/>
      <c r="W7" s="13"/>
      <c r="X7" s="13"/>
      <c r="Y7" s="13"/>
      <c r="Z7" s="13"/>
      <c r="AA7" s="13"/>
      <c r="AB7" s="13"/>
    </row>
    <row r="8" spans="1:28" ht="12.75" customHeight="1">
      <c r="A8" s="211" t="s">
        <v>504</v>
      </c>
      <c r="B8" s="212"/>
      <c r="C8" s="443"/>
      <c r="D8" s="444"/>
      <c r="E8" s="444"/>
      <c r="F8" s="444"/>
      <c r="G8" s="445"/>
      <c r="H8" s="213"/>
      <c r="I8" s="13"/>
      <c r="J8" s="13"/>
      <c r="K8" s="13"/>
      <c r="L8" s="13"/>
      <c r="M8" s="13"/>
      <c r="N8" s="13"/>
      <c r="O8" s="13"/>
      <c r="P8" s="13"/>
      <c r="Q8" s="13"/>
      <c r="R8" s="13"/>
      <c r="S8" s="13"/>
      <c r="T8" s="13"/>
      <c r="U8" s="13"/>
      <c r="V8" s="13"/>
      <c r="W8" s="13"/>
      <c r="X8" s="13"/>
      <c r="Y8" s="13"/>
      <c r="Z8" s="13"/>
      <c r="AA8" s="13"/>
      <c r="AB8" s="13"/>
    </row>
    <row r="9" spans="1:28" ht="12.75" customHeight="1">
      <c r="A9" s="446">
        <f>'BDI ND'!A9</f>
        <v>0</v>
      </c>
      <c r="B9" s="447"/>
      <c r="C9" s="447"/>
      <c r="D9" s="447"/>
      <c r="E9" s="447"/>
      <c r="F9" s="447"/>
      <c r="G9" s="447"/>
      <c r="H9" s="448"/>
      <c r="I9" s="13"/>
      <c r="J9" s="13"/>
      <c r="K9" s="13"/>
      <c r="L9" s="13"/>
      <c r="M9" s="13"/>
      <c r="N9" s="13"/>
      <c r="O9" s="13"/>
      <c r="P9" s="13"/>
      <c r="Q9" s="13"/>
      <c r="R9" s="13"/>
      <c r="S9" s="13"/>
      <c r="T9" s="13"/>
      <c r="U9" s="13"/>
      <c r="V9" s="13"/>
      <c r="W9" s="13"/>
      <c r="X9" s="13"/>
      <c r="Y9" s="13"/>
      <c r="Z9" s="13"/>
      <c r="AA9" s="13"/>
      <c r="AB9" s="13"/>
    </row>
    <row r="10" spans="1:28" ht="12.75" customHeight="1">
      <c r="A10" s="449"/>
      <c r="B10" s="450"/>
      <c r="C10" s="450"/>
      <c r="D10" s="450"/>
      <c r="E10" s="450"/>
      <c r="F10" s="450"/>
      <c r="G10" s="450"/>
      <c r="H10" s="451"/>
      <c r="I10" s="13"/>
      <c r="J10" s="13"/>
      <c r="K10" s="13"/>
      <c r="L10" s="13"/>
      <c r="M10" s="13"/>
      <c r="N10" s="13"/>
      <c r="O10" s="13"/>
      <c r="P10" s="13"/>
      <c r="Q10" s="13"/>
      <c r="R10" s="13"/>
      <c r="S10" s="13"/>
      <c r="T10" s="13"/>
      <c r="U10" s="13"/>
      <c r="V10" s="13"/>
      <c r="W10" s="13"/>
      <c r="X10" s="13"/>
      <c r="Y10" s="13"/>
      <c r="Z10" s="13"/>
      <c r="AA10" s="13"/>
      <c r="AB10" s="13"/>
    </row>
    <row r="11" spans="1:28" ht="12.75" customHeight="1">
      <c r="A11" s="214" t="s">
        <v>505</v>
      </c>
      <c r="B11" s="209">
        <f>'BDI ND'!B11</f>
        <v>0</v>
      </c>
      <c r="C11" s="209"/>
      <c r="D11" s="209"/>
      <c r="E11" s="209"/>
      <c r="F11" s="209"/>
      <c r="G11" s="209"/>
      <c r="H11" s="215"/>
      <c r="I11" s="13"/>
      <c r="J11" s="13"/>
      <c r="K11" s="13"/>
      <c r="L11" s="13"/>
      <c r="M11" s="13"/>
      <c r="N11" s="13"/>
      <c r="O11" s="13"/>
      <c r="P11" s="13"/>
      <c r="Q11" s="13"/>
      <c r="R11" s="13"/>
      <c r="S11" s="13"/>
      <c r="T11" s="13"/>
      <c r="U11" s="13"/>
      <c r="V11" s="13"/>
      <c r="W11" s="13"/>
      <c r="X11" s="13"/>
      <c r="Y11" s="13"/>
      <c r="Z11" s="13"/>
      <c r="AA11" s="13"/>
      <c r="AB11" s="13"/>
    </row>
    <row r="12" spans="1:28" ht="12.75" customHeight="1">
      <c r="A12" s="206"/>
      <c r="B12" s="13"/>
      <c r="C12" s="13"/>
      <c r="D12" s="13"/>
      <c r="E12" s="13"/>
      <c r="F12" s="13"/>
      <c r="G12" s="13"/>
      <c r="H12" s="207"/>
      <c r="I12" s="13"/>
      <c r="J12" s="13"/>
      <c r="K12" s="13"/>
      <c r="L12" s="13"/>
      <c r="M12" s="13"/>
      <c r="N12" s="13"/>
      <c r="O12" s="13"/>
      <c r="P12" s="13"/>
      <c r="Q12" s="13"/>
      <c r="R12" s="13"/>
      <c r="S12" s="13"/>
      <c r="T12" s="13"/>
      <c r="U12" s="13"/>
      <c r="V12" s="13"/>
      <c r="W12" s="13"/>
      <c r="X12" s="13"/>
      <c r="Y12" s="13"/>
      <c r="Z12" s="13"/>
      <c r="AA12" s="13"/>
      <c r="AB12" s="13"/>
    </row>
    <row r="13" spans="1:28" ht="12.75" customHeight="1">
      <c r="A13" s="452" t="s">
        <v>506</v>
      </c>
      <c r="B13" s="357"/>
      <c r="C13" s="357"/>
      <c r="D13" s="357"/>
      <c r="E13" s="357"/>
      <c r="F13" s="357"/>
      <c r="G13" s="357"/>
      <c r="H13" s="440"/>
      <c r="I13" s="13"/>
      <c r="J13" s="13"/>
      <c r="K13" s="13"/>
      <c r="L13" s="13"/>
      <c r="M13" s="13"/>
      <c r="N13" s="13"/>
      <c r="O13" s="13"/>
      <c r="P13" s="13"/>
      <c r="Q13" s="13"/>
      <c r="R13" s="13"/>
      <c r="S13" s="13"/>
      <c r="T13" s="13"/>
      <c r="U13" s="13"/>
      <c r="V13" s="13"/>
      <c r="W13" s="13"/>
      <c r="X13" s="13"/>
      <c r="Y13" s="13"/>
      <c r="Z13" s="13"/>
      <c r="AA13" s="13"/>
      <c r="AB13" s="13"/>
    </row>
    <row r="14" spans="1:28" ht="12" customHeight="1">
      <c r="A14" s="208"/>
      <c r="B14" s="209"/>
      <c r="C14" s="209"/>
      <c r="D14" s="209"/>
      <c r="E14" s="209"/>
      <c r="F14" s="209"/>
      <c r="G14" s="209"/>
      <c r="H14" s="215"/>
      <c r="I14" s="13"/>
      <c r="J14" s="13"/>
      <c r="K14" s="13"/>
      <c r="L14" s="13"/>
      <c r="M14" s="13"/>
      <c r="N14" s="13"/>
      <c r="O14" s="13"/>
      <c r="P14" s="13"/>
      <c r="Q14" s="13"/>
      <c r="R14" s="13"/>
      <c r="S14" s="13"/>
      <c r="T14" s="13"/>
      <c r="U14" s="13"/>
      <c r="V14" s="13"/>
      <c r="W14" s="13"/>
      <c r="X14" s="13"/>
      <c r="Y14" s="13"/>
      <c r="Z14" s="13"/>
      <c r="AA14" s="13"/>
      <c r="AB14" s="13"/>
    </row>
    <row r="15" spans="1:28" ht="12.75" customHeight="1">
      <c r="A15" s="478" t="s">
        <v>507</v>
      </c>
      <c r="B15" s="417"/>
      <c r="C15" s="417"/>
      <c r="D15" s="417"/>
      <c r="E15" s="417"/>
      <c r="F15" s="417"/>
      <c r="G15" s="417"/>
      <c r="H15" s="418"/>
      <c r="I15" s="13"/>
      <c r="J15" s="13"/>
      <c r="K15" s="13"/>
      <c r="L15" s="13"/>
      <c r="M15" s="13"/>
      <c r="N15" s="13"/>
      <c r="O15" s="13"/>
      <c r="P15" s="13"/>
      <c r="Q15" s="13"/>
      <c r="R15" s="13"/>
      <c r="S15" s="13"/>
      <c r="T15" s="13"/>
      <c r="U15" s="13"/>
      <c r="V15" s="13"/>
      <c r="W15" s="13"/>
      <c r="X15" s="13"/>
      <c r="Y15" s="13"/>
      <c r="Z15" s="13"/>
      <c r="AA15" s="13"/>
      <c r="AB15" s="13"/>
    </row>
    <row r="16" spans="1:28" ht="12.75" customHeight="1">
      <c r="A16" s="479" t="s">
        <v>508</v>
      </c>
      <c r="B16" s="417"/>
      <c r="C16" s="417"/>
      <c r="D16" s="417"/>
      <c r="E16" s="417"/>
      <c r="F16" s="417"/>
      <c r="G16" s="418"/>
      <c r="H16" s="216" t="s">
        <v>647</v>
      </c>
      <c r="I16" s="13"/>
      <c r="J16" s="13"/>
      <c r="K16" s="13"/>
      <c r="L16" s="13"/>
      <c r="M16" s="13"/>
      <c r="N16" s="13"/>
      <c r="O16" s="13"/>
      <c r="P16" s="13"/>
      <c r="Q16" s="13"/>
      <c r="R16" s="13"/>
      <c r="S16" s="13"/>
      <c r="T16" s="13"/>
      <c r="U16" s="13"/>
      <c r="V16" s="13"/>
      <c r="W16" s="13"/>
      <c r="X16" s="13"/>
      <c r="Y16" s="13"/>
      <c r="Z16" s="13"/>
      <c r="AA16" s="13"/>
      <c r="AB16" s="13"/>
    </row>
    <row r="17" spans="1:28" ht="12.75" customHeight="1">
      <c r="A17" s="217" t="s">
        <v>510</v>
      </c>
      <c r="B17" s="209"/>
      <c r="C17" s="209"/>
      <c r="D17" s="209"/>
      <c r="E17" s="209"/>
      <c r="F17" s="218"/>
      <c r="G17" s="219"/>
      <c r="H17" s="220">
        <v>4</v>
      </c>
      <c r="I17" s="13"/>
      <c r="J17" s="13"/>
      <c r="K17" s="13"/>
      <c r="L17" s="13"/>
      <c r="M17" s="13"/>
      <c r="N17" s="13"/>
      <c r="O17" s="13"/>
      <c r="P17" s="13"/>
      <c r="Q17" s="13"/>
      <c r="R17" s="13"/>
      <c r="S17" s="13"/>
      <c r="T17" s="13"/>
      <c r="U17" s="13"/>
      <c r="V17" s="13"/>
      <c r="W17" s="13"/>
      <c r="X17" s="13"/>
      <c r="Y17" s="13"/>
      <c r="Z17" s="13"/>
      <c r="AA17" s="13"/>
      <c r="AB17" s="13"/>
    </row>
    <row r="18" spans="1:28" ht="12.75" customHeight="1">
      <c r="A18" s="217" t="s">
        <v>511</v>
      </c>
      <c r="B18" s="209"/>
      <c r="C18" s="209"/>
      <c r="D18" s="209"/>
      <c r="E18" s="209"/>
      <c r="F18" s="218"/>
      <c r="G18" s="219"/>
      <c r="H18" s="220">
        <v>0.8</v>
      </c>
      <c r="I18" s="13"/>
      <c r="J18" s="13"/>
      <c r="K18" s="13"/>
      <c r="L18" s="13"/>
      <c r="M18" s="13"/>
      <c r="N18" s="13"/>
      <c r="O18" s="13"/>
      <c r="P18" s="13"/>
      <c r="Q18" s="13"/>
      <c r="R18" s="13"/>
      <c r="S18" s="13"/>
      <c r="T18" s="13"/>
      <c r="U18" s="13"/>
      <c r="V18" s="13"/>
      <c r="W18" s="13"/>
      <c r="X18" s="13"/>
      <c r="Y18" s="13"/>
      <c r="Z18" s="13"/>
      <c r="AA18" s="13"/>
      <c r="AB18" s="13"/>
    </row>
    <row r="19" spans="1:28" ht="12.75" customHeight="1">
      <c r="A19" s="217" t="s">
        <v>512</v>
      </c>
      <c r="B19" s="209"/>
      <c r="C19" s="209"/>
      <c r="D19" s="209"/>
      <c r="E19" s="209"/>
      <c r="F19" s="218"/>
      <c r="G19" s="219"/>
      <c r="H19" s="220">
        <v>1.27</v>
      </c>
      <c r="I19" s="13"/>
      <c r="J19" s="13"/>
      <c r="K19" s="13"/>
      <c r="L19" s="13"/>
      <c r="M19" s="13"/>
      <c r="N19" s="13"/>
      <c r="O19" s="13"/>
      <c r="P19" s="13"/>
      <c r="Q19" s="13"/>
      <c r="R19" s="13"/>
      <c r="S19" s="13"/>
      <c r="T19" s="13"/>
      <c r="U19" s="13"/>
      <c r="V19" s="13"/>
      <c r="W19" s="13"/>
      <c r="X19" s="13"/>
      <c r="Y19" s="13"/>
      <c r="Z19" s="13"/>
      <c r="AA19" s="13"/>
      <c r="AB19" s="13"/>
    </row>
    <row r="20" spans="1:28" ht="12.75" customHeight="1">
      <c r="A20" s="480" t="s">
        <v>513</v>
      </c>
      <c r="B20" s="417"/>
      <c r="C20" s="417"/>
      <c r="D20" s="417"/>
      <c r="E20" s="417"/>
      <c r="F20" s="417"/>
      <c r="G20" s="418"/>
      <c r="H20" s="221">
        <f>SUM(H17:H19)</f>
        <v>6.07</v>
      </c>
      <c r="I20" s="13"/>
      <c r="J20" s="13"/>
      <c r="K20" s="13"/>
      <c r="L20" s="13"/>
      <c r="M20" s="13"/>
      <c r="N20" s="13"/>
      <c r="O20" s="13"/>
      <c r="P20" s="13"/>
      <c r="Q20" s="13"/>
      <c r="R20" s="13"/>
      <c r="S20" s="13"/>
      <c r="T20" s="13"/>
      <c r="U20" s="13"/>
      <c r="V20" s="13"/>
      <c r="W20" s="13"/>
      <c r="X20" s="13"/>
      <c r="Y20" s="13"/>
      <c r="Z20" s="13"/>
      <c r="AA20" s="13"/>
      <c r="AB20" s="13"/>
    </row>
    <row r="21" spans="1:28" ht="12.75" customHeight="1">
      <c r="A21" s="478" t="s">
        <v>514</v>
      </c>
      <c r="B21" s="417"/>
      <c r="C21" s="417"/>
      <c r="D21" s="417"/>
      <c r="E21" s="417"/>
      <c r="F21" s="417"/>
      <c r="G21" s="417"/>
      <c r="H21" s="418"/>
      <c r="I21" s="13"/>
      <c r="J21" s="13"/>
      <c r="K21" s="13"/>
      <c r="L21" s="13"/>
      <c r="M21" s="13"/>
      <c r="N21" s="13"/>
      <c r="O21" s="13"/>
      <c r="P21" s="13"/>
      <c r="Q21" s="13"/>
      <c r="R21" s="13"/>
      <c r="S21" s="13"/>
      <c r="T21" s="13"/>
      <c r="U21" s="13"/>
      <c r="V21" s="13"/>
      <c r="W21" s="13"/>
      <c r="X21" s="13"/>
      <c r="Y21" s="13"/>
      <c r="Z21" s="13"/>
      <c r="AA21" s="13"/>
      <c r="AB21" s="13"/>
    </row>
    <row r="22" spans="1:28" ht="12.75" customHeight="1">
      <c r="A22" s="479" t="s">
        <v>508</v>
      </c>
      <c r="B22" s="417"/>
      <c r="C22" s="417"/>
      <c r="D22" s="417"/>
      <c r="E22" s="417"/>
      <c r="F22" s="417"/>
      <c r="G22" s="418"/>
      <c r="H22" s="216" t="s">
        <v>648</v>
      </c>
      <c r="I22" s="13"/>
      <c r="J22" s="13"/>
      <c r="K22" s="13"/>
      <c r="L22" s="13"/>
      <c r="M22" s="13"/>
      <c r="N22" s="13"/>
      <c r="O22" s="13"/>
      <c r="P22" s="13"/>
      <c r="Q22" s="13"/>
      <c r="R22" s="13"/>
      <c r="S22" s="13"/>
      <c r="T22" s="13"/>
      <c r="U22" s="13"/>
      <c r="V22" s="13"/>
      <c r="W22" s="13"/>
      <c r="X22" s="13"/>
      <c r="Y22" s="13"/>
      <c r="Z22" s="13"/>
      <c r="AA22" s="13"/>
      <c r="AB22" s="13"/>
    </row>
    <row r="23" spans="1:28" ht="12.75" customHeight="1">
      <c r="A23" s="217" t="s">
        <v>516</v>
      </c>
      <c r="B23" s="209"/>
      <c r="C23" s="209"/>
      <c r="D23" s="209"/>
      <c r="E23" s="209"/>
      <c r="F23" s="218"/>
      <c r="G23" s="219"/>
      <c r="H23" s="220">
        <v>1</v>
      </c>
      <c r="I23" s="13"/>
      <c r="J23" s="13"/>
      <c r="K23" s="13"/>
      <c r="L23" s="13"/>
      <c r="M23" s="13"/>
      <c r="N23" s="13"/>
      <c r="O23" s="13"/>
      <c r="P23" s="13"/>
      <c r="Q23" s="13"/>
      <c r="R23" s="13"/>
      <c r="S23" s="13"/>
      <c r="T23" s="13"/>
      <c r="U23" s="13"/>
      <c r="V23" s="13"/>
      <c r="W23" s="13"/>
      <c r="X23" s="13"/>
      <c r="Y23" s="13"/>
      <c r="Z23" s="13"/>
      <c r="AA23" s="13"/>
      <c r="AB23" s="13"/>
    </row>
    <row r="24" spans="1:28" ht="12.75" customHeight="1">
      <c r="A24" s="480" t="s">
        <v>517</v>
      </c>
      <c r="B24" s="417"/>
      <c r="C24" s="417"/>
      <c r="D24" s="417"/>
      <c r="E24" s="417"/>
      <c r="F24" s="417"/>
      <c r="G24" s="418"/>
      <c r="H24" s="221">
        <f>SUM(H23)</f>
        <v>1</v>
      </c>
      <c r="I24" s="13"/>
      <c r="J24" s="13"/>
      <c r="K24" s="13"/>
      <c r="L24" s="13"/>
      <c r="M24" s="13"/>
      <c r="N24" s="13"/>
      <c r="O24" s="13"/>
      <c r="P24" s="13"/>
      <c r="Q24" s="13"/>
      <c r="R24" s="13"/>
      <c r="S24" s="13"/>
      <c r="T24" s="13"/>
      <c r="U24" s="13"/>
      <c r="V24" s="13"/>
      <c r="W24" s="13"/>
      <c r="X24" s="13"/>
      <c r="Y24" s="13"/>
      <c r="Z24" s="13"/>
      <c r="AA24" s="13"/>
      <c r="AB24" s="13"/>
    </row>
    <row r="25" spans="1:28" ht="12.75" customHeight="1">
      <c r="A25" s="478" t="s">
        <v>518</v>
      </c>
      <c r="B25" s="417"/>
      <c r="C25" s="417"/>
      <c r="D25" s="417"/>
      <c r="E25" s="417"/>
      <c r="F25" s="417"/>
      <c r="G25" s="417"/>
      <c r="H25" s="418"/>
      <c r="I25" s="13"/>
      <c r="J25" s="13"/>
      <c r="K25" s="13"/>
      <c r="L25" s="13"/>
      <c r="M25" s="13"/>
      <c r="N25" s="13"/>
      <c r="O25" s="13"/>
      <c r="P25" s="13"/>
      <c r="Q25" s="13"/>
      <c r="R25" s="13"/>
      <c r="S25" s="13"/>
      <c r="T25" s="13"/>
      <c r="U25" s="13"/>
      <c r="V25" s="13"/>
      <c r="W25" s="13"/>
      <c r="X25" s="13"/>
      <c r="Y25" s="13"/>
      <c r="Z25" s="13"/>
      <c r="AA25" s="13"/>
      <c r="AB25" s="13"/>
    </row>
    <row r="26" spans="1:28" ht="12.75" customHeight="1">
      <c r="A26" s="479" t="s">
        <v>508</v>
      </c>
      <c r="B26" s="417"/>
      <c r="C26" s="417"/>
      <c r="D26" s="417"/>
      <c r="E26" s="417"/>
      <c r="F26" s="417"/>
      <c r="G26" s="418"/>
      <c r="H26" s="216" t="s">
        <v>649</v>
      </c>
      <c r="I26" s="13"/>
      <c r="J26" s="13"/>
      <c r="K26" s="13"/>
      <c r="L26" s="13"/>
      <c r="M26" s="13"/>
      <c r="N26" s="13"/>
      <c r="O26" s="13"/>
      <c r="P26" s="13"/>
      <c r="Q26" s="13"/>
      <c r="R26" s="13"/>
      <c r="S26" s="13"/>
      <c r="T26" s="13"/>
      <c r="U26" s="13"/>
      <c r="V26" s="13"/>
      <c r="W26" s="13"/>
      <c r="X26" s="13"/>
      <c r="Y26" s="13"/>
      <c r="Z26" s="13"/>
      <c r="AA26" s="13"/>
      <c r="AB26" s="13"/>
    </row>
    <row r="27" spans="1:28" ht="12.75" customHeight="1">
      <c r="A27" s="486" t="s">
        <v>520</v>
      </c>
      <c r="B27" s="417"/>
      <c r="C27" s="417"/>
      <c r="D27" s="417"/>
      <c r="E27" s="417"/>
      <c r="F27" s="417"/>
      <c r="G27" s="418"/>
      <c r="H27" s="220">
        <v>7.4</v>
      </c>
      <c r="I27" s="13"/>
      <c r="J27" s="13"/>
      <c r="K27" s="13"/>
      <c r="L27" s="13"/>
      <c r="M27" s="13"/>
      <c r="N27" s="13"/>
      <c r="O27" s="13"/>
      <c r="P27" s="13"/>
      <c r="Q27" s="13"/>
      <c r="R27" s="13"/>
      <c r="S27" s="13"/>
      <c r="T27" s="13"/>
      <c r="U27" s="13"/>
      <c r="V27" s="13"/>
      <c r="W27" s="13"/>
      <c r="X27" s="13"/>
      <c r="Y27" s="13"/>
      <c r="Z27" s="13"/>
      <c r="AA27" s="13"/>
      <c r="AB27" s="13"/>
    </row>
    <row r="28" spans="1:28" ht="12.75" customHeight="1">
      <c r="A28" s="480" t="s">
        <v>521</v>
      </c>
      <c r="B28" s="417"/>
      <c r="C28" s="417"/>
      <c r="D28" s="417"/>
      <c r="E28" s="417"/>
      <c r="F28" s="417"/>
      <c r="G28" s="418"/>
      <c r="H28" s="221">
        <f>SUM(H27)</f>
        <v>7.4</v>
      </c>
      <c r="I28" s="13"/>
      <c r="J28" s="13"/>
      <c r="K28" s="13"/>
      <c r="L28" s="13"/>
      <c r="M28" s="13"/>
      <c r="N28" s="13"/>
      <c r="O28" s="13"/>
      <c r="P28" s="13"/>
      <c r="Q28" s="13"/>
      <c r="R28" s="13"/>
      <c r="S28" s="13"/>
      <c r="T28" s="13"/>
      <c r="U28" s="13"/>
      <c r="V28" s="13"/>
      <c r="W28" s="13"/>
      <c r="X28" s="13"/>
      <c r="Y28" s="13"/>
      <c r="Z28" s="13"/>
      <c r="AA28" s="13"/>
      <c r="AB28" s="13"/>
    </row>
    <row r="29" spans="1:28" ht="12.75" customHeight="1">
      <c r="A29" s="478" t="s">
        <v>522</v>
      </c>
      <c r="B29" s="417"/>
      <c r="C29" s="417"/>
      <c r="D29" s="417"/>
      <c r="E29" s="417"/>
      <c r="F29" s="417"/>
      <c r="G29" s="417"/>
      <c r="H29" s="418"/>
      <c r="I29" s="13"/>
      <c r="J29" s="13"/>
      <c r="K29" s="13"/>
      <c r="L29" s="13"/>
      <c r="M29" s="13"/>
      <c r="N29" s="13"/>
      <c r="O29" s="13"/>
      <c r="P29" s="13"/>
      <c r="Q29" s="13"/>
      <c r="R29" s="13"/>
      <c r="S29" s="13"/>
      <c r="T29" s="13"/>
      <c r="U29" s="13"/>
      <c r="V29" s="13"/>
      <c r="W29" s="13"/>
      <c r="X29" s="13"/>
      <c r="Y29" s="13"/>
      <c r="Z29" s="13"/>
      <c r="AA29" s="13"/>
      <c r="AB29" s="13"/>
    </row>
    <row r="30" spans="1:28" ht="12.75" customHeight="1">
      <c r="A30" s="479" t="s">
        <v>508</v>
      </c>
      <c r="B30" s="417"/>
      <c r="C30" s="417"/>
      <c r="D30" s="417"/>
      <c r="E30" s="417"/>
      <c r="F30" s="417"/>
      <c r="G30" s="418"/>
      <c r="H30" s="216" t="s">
        <v>650</v>
      </c>
      <c r="I30" s="13"/>
      <c r="J30" s="13"/>
      <c r="K30" s="13"/>
      <c r="L30" s="13"/>
      <c r="M30" s="13"/>
      <c r="N30" s="13"/>
      <c r="O30" s="13"/>
      <c r="P30" s="13"/>
      <c r="Q30" s="13"/>
      <c r="R30" s="13"/>
      <c r="S30" s="13"/>
      <c r="T30" s="13"/>
      <c r="U30" s="13"/>
      <c r="V30" s="13"/>
      <c r="W30" s="13"/>
      <c r="X30" s="13"/>
      <c r="Y30" s="13"/>
      <c r="Z30" s="13"/>
      <c r="AA30" s="13"/>
      <c r="AB30" s="13"/>
    </row>
    <row r="31" spans="1:28" ht="12.75" customHeight="1">
      <c r="A31" s="217" t="s">
        <v>524</v>
      </c>
      <c r="B31" s="209"/>
      <c r="C31" s="209"/>
      <c r="D31" s="209"/>
      <c r="E31" s="209"/>
      <c r="F31" s="218"/>
      <c r="G31" s="219"/>
      <c r="H31" s="220">
        <v>2</v>
      </c>
      <c r="I31" s="13"/>
      <c r="J31" s="13"/>
      <c r="K31" s="13"/>
      <c r="L31" s="13"/>
      <c r="M31" s="13"/>
      <c r="N31" s="13"/>
      <c r="O31" s="13"/>
      <c r="P31" s="13"/>
      <c r="Q31" s="13"/>
      <c r="R31" s="13"/>
      <c r="S31" s="13"/>
      <c r="T31" s="13"/>
      <c r="U31" s="13"/>
      <c r="V31" s="13"/>
      <c r="W31" s="13"/>
      <c r="X31" s="13"/>
      <c r="Y31" s="13"/>
      <c r="Z31" s="13"/>
      <c r="AA31" s="13"/>
      <c r="AB31" s="13"/>
    </row>
    <row r="32" spans="1:28" ht="12.75" customHeight="1">
      <c r="A32" s="217" t="s">
        <v>525</v>
      </c>
      <c r="B32" s="209"/>
      <c r="C32" s="209"/>
      <c r="D32" s="209"/>
      <c r="E32" s="209"/>
      <c r="F32" s="218"/>
      <c r="G32" s="219"/>
      <c r="H32" s="222">
        <v>3</v>
      </c>
      <c r="I32" s="13"/>
      <c r="J32" s="13"/>
      <c r="K32" s="13"/>
      <c r="L32" s="13"/>
      <c r="M32" s="13"/>
      <c r="N32" s="13"/>
      <c r="O32" s="13"/>
      <c r="P32" s="13"/>
      <c r="Q32" s="13"/>
      <c r="R32" s="13"/>
      <c r="S32" s="13"/>
      <c r="T32" s="13"/>
      <c r="U32" s="13"/>
      <c r="V32" s="13"/>
      <c r="W32" s="13"/>
      <c r="X32" s="13"/>
      <c r="Y32" s="13"/>
      <c r="Z32" s="13"/>
      <c r="AA32" s="13"/>
      <c r="AB32" s="13"/>
    </row>
    <row r="33" spans="1:28" ht="12.75" customHeight="1">
      <c r="A33" s="217" t="s">
        <v>526</v>
      </c>
      <c r="B33" s="209"/>
      <c r="C33" s="209"/>
      <c r="D33" s="209"/>
      <c r="E33" s="209"/>
      <c r="F33" s="218"/>
      <c r="G33" s="219"/>
      <c r="H33" s="222">
        <v>0.65</v>
      </c>
      <c r="I33" s="13"/>
      <c r="J33" s="13"/>
      <c r="K33" s="13"/>
      <c r="L33" s="13"/>
      <c r="M33" s="13"/>
      <c r="N33" s="13"/>
      <c r="O33" s="13"/>
      <c r="P33" s="13"/>
      <c r="Q33" s="13"/>
      <c r="R33" s="13"/>
      <c r="S33" s="13"/>
      <c r="T33" s="13"/>
      <c r="U33" s="13"/>
      <c r="V33" s="13"/>
      <c r="W33" s="13"/>
      <c r="X33" s="13"/>
      <c r="Y33" s="13"/>
      <c r="Z33" s="13"/>
      <c r="AA33" s="13"/>
      <c r="AB33" s="13"/>
    </row>
    <row r="34" spans="1:28" ht="12.75" customHeight="1">
      <c r="A34" s="217" t="s">
        <v>651</v>
      </c>
      <c r="B34" s="209"/>
      <c r="C34" s="209"/>
      <c r="D34" s="209"/>
      <c r="E34" s="209"/>
      <c r="F34" s="218"/>
      <c r="G34" s="219"/>
      <c r="H34" s="222">
        <v>4.5</v>
      </c>
      <c r="I34" s="13"/>
      <c r="J34" s="13"/>
      <c r="K34" s="13"/>
      <c r="L34" s="13"/>
      <c r="M34" s="13"/>
      <c r="N34" s="13"/>
      <c r="O34" s="13"/>
      <c r="P34" s="13"/>
      <c r="Q34" s="13"/>
      <c r="R34" s="13"/>
      <c r="S34" s="13"/>
      <c r="T34" s="13"/>
      <c r="U34" s="13"/>
      <c r="V34" s="13"/>
      <c r="W34" s="13"/>
      <c r="X34" s="13"/>
      <c r="Y34" s="13"/>
      <c r="Z34" s="13"/>
      <c r="AA34" s="13"/>
      <c r="AB34" s="13"/>
    </row>
    <row r="35" spans="1:28" ht="12.75" customHeight="1">
      <c r="A35" s="217" t="s">
        <v>527</v>
      </c>
      <c r="B35" s="209"/>
      <c r="C35" s="209"/>
      <c r="D35" s="209"/>
      <c r="E35" s="209"/>
      <c r="F35" s="218"/>
      <c r="G35" s="219"/>
      <c r="H35" s="222">
        <v>0</v>
      </c>
      <c r="I35" s="13"/>
      <c r="J35" s="13"/>
      <c r="K35" s="13"/>
      <c r="L35" s="13"/>
      <c r="M35" s="13"/>
      <c r="N35" s="13"/>
      <c r="O35" s="13"/>
      <c r="P35" s="13"/>
      <c r="Q35" s="13"/>
      <c r="R35" s="13"/>
      <c r="S35" s="13"/>
      <c r="T35" s="13"/>
      <c r="U35" s="13"/>
      <c r="V35" s="13"/>
      <c r="W35" s="13"/>
      <c r="X35" s="13"/>
      <c r="Y35" s="13"/>
      <c r="Z35" s="13"/>
      <c r="AA35" s="13"/>
      <c r="AB35" s="13"/>
    </row>
    <row r="36" spans="1:28" ht="12.75" customHeight="1">
      <c r="A36" s="480" t="s">
        <v>528</v>
      </c>
      <c r="B36" s="417"/>
      <c r="C36" s="417"/>
      <c r="D36" s="417"/>
      <c r="E36" s="417"/>
      <c r="F36" s="417"/>
      <c r="G36" s="418"/>
      <c r="H36" s="221">
        <f>SUM(H31:H35)</f>
        <v>10.15</v>
      </c>
      <c r="I36" s="13"/>
      <c r="J36" s="13"/>
      <c r="K36" s="13"/>
      <c r="L36" s="13"/>
      <c r="M36" s="13"/>
      <c r="N36" s="13"/>
      <c r="O36" s="13"/>
      <c r="P36" s="13"/>
      <c r="Q36" s="13"/>
      <c r="R36" s="13"/>
      <c r="S36" s="13"/>
      <c r="T36" s="13"/>
      <c r="U36" s="13"/>
      <c r="V36" s="13"/>
      <c r="W36" s="13"/>
      <c r="X36" s="13"/>
      <c r="Y36" s="13"/>
      <c r="Z36" s="13"/>
      <c r="AA36" s="13"/>
      <c r="AB36" s="13"/>
    </row>
    <row r="37" spans="1:28" ht="12.75" customHeight="1">
      <c r="A37" s="206"/>
      <c r="B37" s="13"/>
      <c r="C37" s="13"/>
      <c r="D37" s="13"/>
      <c r="E37" s="13"/>
      <c r="F37" s="13"/>
      <c r="G37" s="13"/>
      <c r="H37" s="223"/>
      <c r="I37" s="13"/>
      <c r="J37" s="13"/>
      <c r="K37" s="13"/>
      <c r="L37" s="13"/>
      <c r="M37" s="13"/>
      <c r="N37" s="13"/>
      <c r="O37" s="13"/>
      <c r="P37" s="13"/>
      <c r="Q37" s="13"/>
      <c r="R37" s="13"/>
      <c r="S37" s="13"/>
      <c r="T37" s="13"/>
      <c r="U37" s="13"/>
      <c r="V37" s="13"/>
      <c r="W37" s="13"/>
      <c r="X37" s="13"/>
      <c r="Y37" s="13"/>
      <c r="Z37" s="13"/>
      <c r="AA37" s="13"/>
      <c r="AB37" s="13"/>
    </row>
    <row r="38" spans="1:28" ht="12.75" customHeight="1">
      <c r="A38" s="487" t="s">
        <v>529</v>
      </c>
      <c r="B38" s="357"/>
      <c r="C38" s="357"/>
      <c r="D38" s="357"/>
      <c r="E38" s="357"/>
      <c r="F38" s="357"/>
      <c r="G38" s="357"/>
      <c r="H38" s="440"/>
      <c r="I38" s="13"/>
      <c r="J38" s="13"/>
      <c r="K38" s="13"/>
      <c r="L38" s="13"/>
      <c r="M38" s="13"/>
      <c r="N38" s="13"/>
      <c r="O38" s="13"/>
      <c r="P38" s="13"/>
      <c r="Q38" s="13"/>
      <c r="R38" s="13"/>
      <c r="S38" s="13"/>
      <c r="T38" s="13"/>
      <c r="U38" s="13"/>
      <c r="V38" s="13"/>
      <c r="W38" s="13"/>
      <c r="X38" s="13"/>
      <c r="Y38" s="13"/>
      <c r="Z38" s="13"/>
      <c r="AA38" s="13"/>
      <c r="AB38" s="13"/>
    </row>
    <row r="39" spans="1:28" ht="12.75" customHeight="1">
      <c r="A39" s="224"/>
      <c r="B39" s="19"/>
      <c r="C39" s="19"/>
      <c r="D39" s="19"/>
      <c r="E39" s="19"/>
      <c r="F39" s="19"/>
      <c r="G39" s="225"/>
      <c r="H39" s="226"/>
      <c r="I39" s="13"/>
      <c r="J39" s="13"/>
      <c r="K39" s="13"/>
      <c r="L39" s="13"/>
      <c r="M39" s="13"/>
      <c r="N39" s="13"/>
      <c r="O39" s="13"/>
      <c r="P39" s="13"/>
      <c r="Q39" s="13"/>
      <c r="R39" s="13"/>
      <c r="S39" s="13"/>
      <c r="T39" s="13"/>
      <c r="U39" s="13"/>
      <c r="V39" s="13"/>
      <c r="W39" s="13"/>
      <c r="X39" s="13"/>
      <c r="Y39" s="13"/>
      <c r="Z39" s="13"/>
      <c r="AA39" s="13"/>
      <c r="AB39" s="13"/>
    </row>
    <row r="40" spans="1:28" ht="12.75" customHeight="1">
      <c r="A40" s="488" t="s">
        <v>530</v>
      </c>
      <c r="B40" s="481" t="s">
        <v>531</v>
      </c>
      <c r="C40" s="386"/>
      <c r="D40" s="386"/>
      <c r="E40" s="386"/>
      <c r="F40" s="386"/>
      <c r="G40" s="482" t="s">
        <v>532</v>
      </c>
      <c r="H40" s="485" t="s">
        <v>652</v>
      </c>
      <c r="I40" s="13"/>
      <c r="J40" s="13"/>
      <c r="K40" s="13"/>
      <c r="L40" s="13"/>
      <c r="M40" s="13"/>
      <c r="N40" s="13"/>
      <c r="O40" s="13"/>
      <c r="P40" s="13"/>
      <c r="Q40" s="13"/>
      <c r="R40" s="13"/>
      <c r="S40" s="13"/>
      <c r="T40" s="13"/>
      <c r="U40" s="13"/>
      <c r="V40" s="13"/>
      <c r="W40" s="13"/>
      <c r="X40" s="13"/>
      <c r="Y40" s="13"/>
      <c r="Z40" s="13"/>
      <c r="AA40" s="13"/>
      <c r="AB40" s="13"/>
    </row>
    <row r="41" spans="1:28" ht="12.75" customHeight="1">
      <c r="A41" s="439"/>
      <c r="B41" s="483"/>
      <c r="C41" s="484" t="s">
        <v>534</v>
      </c>
      <c r="D41" s="357"/>
      <c r="E41" s="357"/>
      <c r="F41" s="357"/>
      <c r="G41" s="357"/>
      <c r="H41" s="440"/>
      <c r="I41" s="13"/>
      <c r="J41" s="13"/>
      <c r="K41" s="13"/>
      <c r="L41" s="13"/>
      <c r="M41" s="13"/>
      <c r="N41" s="13"/>
      <c r="O41" s="13"/>
      <c r="P41" s="13"/>
      <c r="Q41" s="13"/>
      <c r="R41" s="13"/>
      <c r="S41" s="13"/>
      <c r="T41" s="13"/>
      <c r="U41" s="13"/>
      <c r="V41" s="13"/>
      <c r="W41" s="13"/>
      <c r="X41" s="13"/>
      <c r="Y41" s="13"/>
      <c r="Z41" s="13"/>
      <c r="AA41" s="13"/>
      <c r="AB41" s="13"/>
    </row>
    <row r="42" spans="1:28" ht="12.75" customHeight="1">
      <c r="A42" s="464"/>
      <c r="B42" s="386"/>
      <c r="C42" s="386"/>
      <c r="D42" s="386"/>
      <c r="E42" s="386"/>
      <c r="F42" s="386"/>
      <c r="G42" s="386"/>
      <c r="H42" s="387"/>
      <c r="I42" s="13"/>
      <c r="J42" s="13"/>
      <c r="K42" s="13"/>
      <c r="L42" s="13"/>
      <c r="M42" s="13"/>
      <c r="N42" s="13"/>
      <c r="O42" s="13"/>
      <c r="P42" s="13"/>
      <c r="Q42" s="13"/>
      <c r="R42" s="13"/>
      <c r="S42" s="13"/>
      <c r="T42" s="13"/>
      <c r="U42" s="13"/>
      <c r="V42" s="13"/>
      <c r="W42" s="13"/>
      <c r="X42" s="13"/>
      <c r="Y42" s="13"/>
      <c r="Z42" s="13"/>
      <c r="AA42" s="13"/>
      <c r="AB42" s="13"/>
    </row>
    <row r="43" spans="1:28" ht="12.75" customHeight="1">
      <c r="A43" s="206"/>
      <c r="B43" s="227"/>
      <c r="C43" s="13"/>
      <c r="D43" s="13"/>
      <c r="E43" s="13"/>
      <c r="F43" s="13"/>
      <c r="G43" s="227"/>
      <c r="H43" s="207"/>
      <c r="I43" s="13"/>
      <c r="J43" s="13"/>
      <c r="K43" s="13"/>
      <c r="L43" s="13"/>
      <c r="M43" s="13"/>
      <c r="N43" s="13"/>
      <c r="O43" s="13"/>
      <c r="P43" s="13"/>
      <c r="Q43" s="13"/>
      <c r="R43" s="13"/>
      <c r="S43" s="13"/>
      <c r="T43" s="13"/>
      <c r="U43" s="13"/>
      <c r="V43" s="13"/>
      <c r="W43" s="13"/>
      <c r="X43" s="13"/>
      <c r="Y43" s="13"/>
      <c r="Z43" s="13"/>
      <c r="AA43" s="13"/>
      <c r="AB43" s="13"/>
    </row>
    <row r="44" spans="1:28" ht="12.75" customHeight="1">
      <c r="A44" s="489" t="s">
        <v>653</v>
      </c>
      <c r="B44" s="357"/>
      <c r="C44" s="357"/>
      <c r="D44" s="357"/>
      <c r="E44" s="357"/>
      <c r="F44" s="357"/>
      <c r="G44" s="357"/>
      <c r="H44" s="440"/>
      <c r="I44" s="13"/>
      <c r="J44" s="13"/>
      <c r="K44" s="13"/>
      <c r="L44" s="13"/>
      <c r="M44" s="13"/>
      <c r="N44" s="13"/>
      <c r="O44" s="13"/>
      <c r="P44" s="13"/>
      <c r="Q44" s="13"/>
      <c r="R44" s="13"/>
      <c r="S44" s="13"/>
      <c r="T44" s="13"/>
      <c r="U44" s="13"/>
      <c r="V44" s="13"/>
      <c r="W44" s="13"/>
      <c r="X44" s="13"/>
      <c r="Y44" s="13"/>
      <c r="Z44" s="13"/>
      <c r="AA44" s="13"/>
      <c r="AB44" s="13"/>
    </row>
    <row r="45" spans="1:28" ht="12.75" customHeight="1">
      <c r="A45" s="489" t="s">
        <v>654</v>
      </c>
      <c r="B45" s="357"/>
      <c r="C45" s="357"/>
      <c r="D45" s="357"/>
      <c r="E45" s="357"/>
      <c r="F45" s="357"/>
      <c r="G45" s="357"/>
      <c r="H45" s="440"/>
      <c r="I45" s="13"/>
      <c r="J45" s="13"/>
      <c r="K45" s="13"/>
      <c r="L45" s="13"/>
      <c r="M45" s="13"/>
      <c r="N45" s="13"/>
      <c r="O45" s="13"/>
      <c r="P45" s="13"/>
      <c r="Q45" s="13"/>
      <c r="R45" s="13"/>
      <c r="S45" s="13"/>
      <c r="T45" s="13"/>
      <c r="U45" s="13"/>
      <c r="V45" s="13"/>
      <c r="W45" s="13"/>
      <c r="X45" s="13"/>
      <c r="Y45" s="13"/>
      <c r="Z45" s="13"/>
      <c r="AA45" s="13"/>
      <c r="AB45" s="13"/>
    </row>
    <row r="46" spans="1:28" ht="12.75" customHeight="1">
      <c r="A46" s="489" t="s">
        <v>655</v>
      </c>
      <c r="B46" s="357"/>
      <c r="C46" s="357"/>
      <c r="D46" s="357"/>
      <c r="E46" s="357"/>
      <c r="F46" s="357"/>
      <c r="G46" s="357"/>
      <c r="H46" s="440"/>
      <c r="I46" s="13"/>
      <c r="J46" s="13"/>
      <c r="K46" s="13"/>
      <c r="L46" s="13"/>
      <c r="M46" s="13"/>
      <c r="N46" s="13"/>
      <c r="O46" s="13"/>
      <c r="P46" s="13"/>
      <c r="Q46" s="13"/>
      <c r="R46" s="13"/>
      <c r="S46" s="13"/>
      <c r="T46" s="13"/>
      <c r="U46" s="13"/>
      <c r="V46" s="13"/>
      <c r="W46" s="13"/>
      <c r="X46" s="13"/>
      <c r="Y46" s="13"/>
      <c r="Z46" s="13"/>
      <c r="AA46" s="13"/>
      <c r="AB46" s="13"/>
    </row>
    <row r="47" spans="1:28" ht="12.75" customHeight="1">
      <c r="A47" s="489" t="s">
        <v>656</v>
      </c>
      <c r="B47" s="357"/>
      <c r="C47" s="357"/>
      <c r="D47" s="357"/>
      <c r="E47" s="357"/>
      <c r="F47" s="357"/>
      <c r="G47" s="357"/>
      <c r="H47" s="440"/>
      <c r="I47" s="13"/>
      <c r="J47" s="13"/>
      <c r="K47" s="13"/>
      <c r="L47" s="13"/>
      <c r="M47" s="13"/>
      <c r="N47" s="13"/>
      <c r="O47" s="13"/>
      <c r="P47" s="13"/>
      <c r="Q47" s="13"/>
      <c r="R47" s="13"/>
      <c r="S47" s="13"/>
      <c r="T47" s="13"/>
      <c r="U47" s="13"/>
      <c r="V47" s="13"/>
      <c r="W47" s="13"/>
      <c r="X47" s="13"/>
      <c r="Y47" s="13"/>
      <c r="Z47" s="13"/>
      <c r="AA47" s="13"/>
      <c r="AB47" s="13"/>
    </row>
    <row r="48" spans="1:28" ht="12.75" customHeight="1">
      <c r="A48" s="206"/>
      <c r="B48" s="227"/>
      <c r="C48" s="13"/>
      <c r="D48" s="13"/>
      <c r="E48" s="13"/>
      <c r="F48" s="228"/>
      <c r="G48" s="229"/>
      <c r="H48" s="230"/>
      <c r="I48" s="13"/>
      <c r="J48" s="13"/>
      <c r="K48" s="13"/>
      <c r="L48" s="13"/>
      <c r="M48" s="13"/>
      <c r="N48" s="13"/>
      <c r="O48" s="13"/>
      <c r="P48" s="13"/>
      <c r="Q48" s="13"/>
      <c r="R48" s="13"/>
      <c r="S48" s="13"/>
      <c r="T48" s="13"/>
      <c r="U48" s="13"/>
      <c r="V48" s="13"/>
      <c r="W48" s="13"/>
      <c r="X48" s="13"/>
      <c r="Y48" s="13"/>
      <c r="Z48" s="13"/>
      <c r="AA48" s="13"/>
      <c r="AB48" s="13"/>
    </row>
    <row r="49" spans="1:28" ht="12.75" customHeight="1">
      <c r="A49" s="206"/>
      <c r="B49" s="13"/>
      <c r="C49" s="13"/>
      <c r="D49" s="13"/>
      <c r="E49" s="231"/>
      <c r="F49" s="490" t="s">
        <v>657</v>
      </c>
      <c r="G49" s="491"/>
      <c r="H49" s="493">
        <f>(ROUND((1+H20/100)*(1+H24/100)*(1+H28/100)/(1-H36/100),4))-1</f>
        <v>0.28059999999999996</v>
      </c>
      <c r="I49" s="13"/>
      <c r="J49" s="13"/>
      <c r="K49" s="13"/>
      <c r="L49" s="13"/>
      <c r="M49" s="13"/>
      <c r="N49" s="13"/>
      <c r="O49" s="13"/>
      <c r="P49" s="13"/>
      <c r="Q49" s="13"/>
      <c r="R49" s="13"/>
      <c r="S49" s="13"/>
      <c r="T49" s="13"/>
      <c r="U49" s="13"/>
      <c r="V49" s="13"/>
      <c r="W49" s="13"/>
      <c r="X49" s="13"/>
      <c r="Y49" s="13"/>
      <c r="Z49" s="13"/>
      <c r="AA49" s="13"/>
      <c r="AB49" s="13"/>
    </row>
    <row r="50" spans="1:28" ht="12.75" customHeight="1">
      <c r="A50" s="208"/>
      <c r="B50" s="209"/>
      <c r="C50" s="209"/>
      <c r="D50" s="209"/>
      <c r="E50" s="232"/>
      <c r="F50" s="417"/>
      <c r="G50" s="492"/>
      <c r="H50" s="418"/>
      <c r="I50" s="13"/>
      <c r="J50" s="13"/>
      <c r="K50" s="13"/>
      <c r="L50" s="13"/>
      <c r="M50" s="13"/>
      <c r="N50" s="13"/>
      <c r="O50" s="13"/>
      <c r="P50" s="13"/>
      <c r="Q50" s="13"/>
      <c r="R50" s="13"/>
      <c r="S50" s="13"/>
      <c r="T50" s="13"/>
      <c r="U50" s="13"/>
      <c r="V50" s="13"/>
      <c r="W50" s="13"/>
      <c r="X50" s="13"/>
      <c r="Y50" s="13"/>
      <c r="Z50" s="13"/>
      <c r="AA50" s="13"/>
      <c r="AB50" s="13"/>
    </row>
    <row r="51" spans="1:28" ht="12.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2.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2.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2.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2.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2.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2.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2.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2.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2.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2.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2.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2.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2.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2.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2.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2.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2.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2.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2.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2.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2.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2.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2.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2.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2.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2.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2.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2.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2.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2.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2.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2.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2.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2.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2.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2.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2.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2.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2.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2.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2.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2.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2.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2.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2.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2.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2.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2.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2.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2.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2.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2.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2.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2.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2.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2.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2.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2.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2.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2.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2.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2.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2.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2.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2.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2.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2.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2.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2.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2.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2.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2.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2.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2.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2.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2.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2.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2.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2.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2.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2.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2.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2.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2.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2.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2.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2.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2.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2.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2.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2.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2.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2.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2.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2.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2.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2.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2.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2.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2.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2.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2.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2.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2.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2.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2.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2.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2.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2.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2.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2.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2.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2.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2.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2.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2.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2.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2.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2.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2.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2.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2.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2.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2.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2.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2.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2.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2.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2.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2.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2.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2.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2.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2.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2.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2.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2.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2.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2.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2.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2.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2.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2.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2.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2.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2.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2.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2.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2.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2.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2.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2.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2.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2.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2.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2.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2.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2.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2.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2.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2.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2.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2.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2.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2.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2.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2.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2.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2.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2.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2.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2.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2.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2.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2.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2.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2.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2.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2.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2.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2.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2.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2.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2.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2.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2.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2.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2.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2.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2.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2.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2.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2.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2.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2.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2.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2.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2.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2.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2.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2.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2.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2.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2.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2.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2.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2.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2.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2.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2.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2.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2.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2.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2.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2.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2.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2.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2.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2.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2.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2.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2.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2.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2.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2.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2.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2.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2.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2.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2.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2.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2.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2.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2.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2.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2.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2.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2.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2.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2.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2.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2.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2.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2.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2.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2.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2.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2.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2.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2.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2.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2.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2.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2.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2.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2.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2.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2.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2.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2.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2.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2.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2.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2.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2.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2.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2.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2.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2.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2.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2.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2.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2.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2.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2.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2.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2.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2.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2.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2.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2.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2.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2.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2.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2.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2.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2.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2.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2.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2.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2.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2.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2.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2.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2.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2.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2.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2.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2.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2.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2.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2.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2.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2.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2.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2.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2.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2.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2.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2.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2.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2.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2.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2.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2.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2.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2.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2.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2.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2.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2.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2.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2.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2.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2.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2.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2.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2.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2.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2.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2.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2.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2.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2.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2.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2.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2.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2.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2.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2.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2.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2.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2.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2.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2.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2.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2.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2.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2.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2.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2.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2.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2.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2.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2.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2.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2.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2.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2.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2.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2.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2.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2.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2.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2.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2.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2.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2.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2.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2.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2.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2.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2.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2.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2.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2.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2.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2.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2.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2.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2.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2.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2.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2.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2.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2.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2.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2.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2.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2.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2.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2.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2.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2.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2.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2.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2.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2.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2.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2.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2.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2.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2.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2.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2.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2.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2.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2.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2.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2.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2.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2.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2.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2.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2.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2.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2.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2.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2.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2.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2.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2.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2.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2.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2.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2.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2.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2.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2.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2.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2.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2.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2.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2.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2.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2.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2.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2.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2.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2.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2.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2.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2.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2.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2.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2.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2.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2.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2.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2.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2.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2.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2.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2.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2.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2.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2.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2.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2.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2.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2.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2.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2.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2.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2.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2.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2.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2.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2.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2.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2.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2.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2.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2.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2.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2.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2.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2.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2.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2.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2.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2.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2.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2.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2.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2.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2.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2.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2.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2.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2.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2.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2.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2.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2.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2.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2.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2.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2.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2.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2.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2.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2.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2.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2.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2.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2.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2.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2.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2.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2.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2.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2.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2.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2.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2.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2.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2.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2.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2.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2.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2.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2.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2.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2.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2.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2.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2.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2.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2.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2.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2.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2.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2.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2.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2.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2.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2.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2.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2.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2.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2.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2.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2.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2.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2.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2.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2.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2.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2.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2.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2.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2.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2.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2.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2.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2.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2.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2.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2.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2.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2.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2.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2.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2.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2.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2.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2.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2.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2.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2.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2.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2.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2.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2.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2.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2.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2.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2.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2.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2.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2.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2.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2.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2.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2.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2.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2.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2.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2.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2.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2.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2.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2.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2.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2.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2.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2.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2.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2.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2.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2.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2.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2.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2.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2.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2.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2.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2.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2.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2.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2.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2.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2.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2.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2.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2.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2.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2.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2.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2.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2.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2.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2.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2.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2.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2.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2.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2.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2.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2.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2.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2.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2.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2.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2.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2.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2.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2.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2.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2.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2.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2.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2.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2.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2.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2.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2.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2.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2.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2.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2.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2.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2.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2.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2.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2.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2.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2.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2.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2.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2.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2.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2.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2.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2.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2.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2.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2.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2.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2.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2.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2.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2.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2.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2.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2.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2.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2.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2.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2.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2.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2.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2.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2.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2.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2.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2.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2.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2.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2.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2.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2.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2.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2.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2.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2.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2.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2.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2.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2.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2.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2.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2.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2.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2.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2.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2.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2.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2.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2.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2.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2.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2.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2.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2.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2.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2.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2.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2.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2.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2.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2.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2.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2.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2.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2.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2.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2.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2.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2.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2.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2.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2.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2.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2.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2.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2.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2.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2.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2.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2.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2.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2.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2.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2.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2.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2.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2.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2.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2.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2.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2.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2.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2.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2.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2.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2.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2.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2.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2.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2.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2.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2.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2.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2.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2.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2.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2.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2.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2.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2.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2.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2.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2.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2.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2.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2.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2.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2.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2.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2.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sheetData>
  <mergeCells count="32">
    <mergeCell ref="A44:H44"/>
    <mergeCell ref="A45:H45"/>
    <mergeCell ref="A46:H46"/>
    <mergeCell ref="A47:H47"/>
    <mergeCell ref="F49:G50"/>
    <mergeCell ref="H49:H50"/>
    <mergeCell ref="A22:G22"/>
    <mergeCell ref="A24:G24"/>
    <mergeCell ref="A25:H25"/>
    <mergeCell ref="A26:G26"/>
    <mergeCell ref="B40:F40"/>
    <mergeCell ref="G40:G42"/>
    <mergeCell ref="B41:B42"/>
    <mergeCell ref="C41:F42"/>
    <mergeCell ref="H40:H42"/>
    <mergeCell ref="A27:G27"/>
    <mergeCell ref="A28:G28"/>
    <mergeCell ref="A29:H29"/>
    <mergeCell ref="A30:G30"/>
    <mergeCell ref="A36:G36"/>
    <mergeCell ref="A38:H38"/>
    <mergeCell ref="A40:A42"/>
    <mergeCell ref="A13:H13"/>
    <mergeCell ref="A15:H15"/>
    <mergeCell ref="A16:G16"/>
    <mergeCell ref="A20:G20"/>
    <mergeCell ref="A21:H21"/>
    <mergeCell ref="A1:H3"/>
    <mergeCell ref="A4:H4"/>
    <mergeCell ref="C6:G7"/>
    <mergeCell ref="C8:G8"/>
    <mergeCell ref="A9:H10"/>
  </mergeCells>
  <printOptions horizontalCentered="1"/>
  <pageMargins left="0.11811023622047244" right="0.11811023622047244" top="0.50269427835104064" bottom="0.78740157480314965" header="0" footer="0"/>
  <pageSetup paperSize="9" fitToHeight="0" orientation="portrait"/>
  <headerFooter>
    <oddFooter>&amp;R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02"/>
  <sheetViews>
    <sheetView workbookViewId="0"/>
  </sheetViews>
  <sheetFormatPr defaultColWidth="14.453125" defaultRowHeight="15" customHeight="1"/>
  <cols>
    <col min="1" max="1" width="8.7265625" customWidth="1"/>
    <col min="2" max="2" width="62.81640625" customWidth="1"/>
    <col min="3" max="3" width="13.54296875" customWidth="1"/>
    <col min="4" max="4" width="7.26953125" customWidth="1"/>
    <col min="5" max="8" width="4.7265625" customWidth="1"/>
    <col min="9" max="9" width="8" customWidth="1"/>
    <col min="10" max="13" width="4.7265625" customWidth="1"/>
    <col min="14" max="14" width="7.1796875" customWidth="1"/>
    <col min="15" max="21" width="8.7265625" hidden="1" customWidth="1"/>
  </cols>
  <sheetData>
    <row r="1" spans="1:14" ht="25.5" customHeight="1">
      <c r="A1" s="509" t="s">
        <v>0</v>
      </c>
      <c r="B1" s="383"/>
      <c r="C1" s="383"/>
      <c r="D1" s="383"/>
      <c r="E1" s="383"/>
      <c r="F1" s="383"/>
      <c r="G1" s="383"/>
      <c r="H1" s="383"/>
      <c r="I1" s="383"/>
      <c r="J1" s="383"/>
      <c r="K1" s="383"/>
      <c r="L1" s="383"/>
      <c r="M1" s="383"/>
      <c r="N1" s="384"/>
    </row>
    <row r="2" spans="1:14" ht="17.25" customHeight="1">
      <c r="A2" s="510" t="s">
        <v>467</v>
      </c>
      <c r="B2" s="357"/>
      <c r="C2" s="357"/>
      <c r="D2" s="357"/>
      <c r="E2" s="357"/>
      <c r="F2" s="357"/>
      <c r="G2" s="357"/>
      <c r="H2" s="357"/>
      <c r="I2" s="357"/>
      <c r="J2" s="357"/>
      <c r="K2" s="357"/>
      <c r="L2" s="357"/>
      <c r="M2" s="357"/>
      <c r="N2" s="440"/>
    </row>
    <row r="3" spans="1:14" ht="14.5">
      <c r="A3" s="233" t="s">
        <v>468</v>
      </c>
      <c r="B3" s="11" t="str">
        <f>'Memoria ND'!C3</f>
        <v>REFORMA PRAÇA PONTAL SANTO ANTONIO</v>
      </c>
      <c r="C3" s="11"/>
      <c r="D3" s="11"/>
      <c r="E3" s="11"/>
      <c r="F3" s="11"/>
      <c r="G3" s="11"/>
      <c r="H3" s="11"/>
      <c r="I3" s="11"/>
      <c r="J3" s="11"/>
      <c r="K3" s="11"/>
      <c r="L3" s="11"/>
      <c r="M3" s="11"/>
      <c r="N3" s="234"/>
    </row>
    <row r="4" spans="1:14" ht="15.5">
      <c r="A4" s="235" t="s">
        <v>469</v>
      </c>
      <c r="B4" s="17" t="str">
        <f>'PLANILHA ND'!D4</f>
        <v>PRAÇA</v>
      </c>
      <c r="C4" s="17"/>
      <c r="D4" s="17"/>
      <c r="E4" s="17"/>
      <c r="F4" s="17"/>
      <c r="G4" s="17"/>
      <c r="H4" s="17"/>
      <c r="I4" s="17"/>
      <c r="J4" s="17"/>
      <c r="K4" s="17"/>
      <c r="L4" s="17"/>
      <c r="M4" s="17"/>
      <c r="N4" s="236"/>
    </row>
    <row r="5" spans="1:14" ht="23.25" customHeight="1">
      <c r="A5" s="511" t="s">
        <v>470</v>
      </c>
      <c r="B5" s="512"/>
      <c r="C5" s="512"/>
      <c r="D5" s="512"/>
      <c r="E5" s="512"/>
      <c r="F5" s="512"/>
      <c r="G5" s="512"/>
      <c r="H5" s="512"/>
      <c r="I5" s="512"/>
      <c r="J5" s="512"/>
      <c r="K5" s="512"/>
      <c r="L5" s="512"/>
      <c r="M5" s="512"/>
      <c r="N5" s="513"/>
    </row>
    <row r="6" spans="1:14" ht="23.25" customHeight="1">
      <c r="A6" s="514" t="s">
        <v>471</v>
      </c>
      <c r="B6" s="373"/>
      <c r="C6" s="373"/>
      <c r="D6" s="373"/>
      <c r="E6" s="373"/>
      <c r="F6" s="373"/>
      <c r="G6" s="373"/>
      <c r="H6" s="373"/>
      <c r="I6" s="373"/>
      <c r="J6" s="373"/>
      <c r="K6" s="373"/>
      <c r="L6" s="373"/>
      <c r="M6" s="373"/>
      <c r="N6" s="376"/>
    </row>
    <row r="7" spans="1:14" ht="14.5">
      <c r="A7" s="515" t="s">
        <v>472</v>
      </c>
      <c r="B7" s="517" t="s">
        <v>473</v>
      </c>
      <c r="C7" s="519" t="s">
        <v>474</v>
      </c>
      <c r="D7" s="520" t="s">
        <v>475</v>
      </c>
      <c r="E7" s="416" t="s">
        <v>476</v>
      </c>
      <c r="F7" s="417"/>
      <c r="G7" s="417"/>
      <c r="H7" s="418"/>
      <c r="I7" s="503" t="s">
        <v>475</v>
      </c>
      <c r="J7" s="416" t="s">
        <v>477</v>
      </c>
      <c r="K7" s="417"/>
      <c r="L7" s="417"/>
      <c r="M7" s="418"/>
      <c r="N7" s="419" t="s">
        <v>475</v>
      </c>
    </row>
    <row r="8" spans="1:14" ht="14.5">
      <c r="A8" s="516"/>
      <c r="B8" s="518"/>
      <c r="C8" s="392"/>
      <c r="D8" s="392"/>
      <c r="E8" s="504" t="s">
        <v>482</v>
      </c>
      <c r="F8" s="394"/>
      <c r="G8" s="394"/>
      <c r="H8" s="395"/>
      <c r="I8" s="392"/>
      <c r="J8" s="504" t="s">
        <v>483</v>
      </c>
      <c r="K8" s="394"/>
      <c r="L8" s="394"/>
      <c r="M8" s="395"/>
      <c r="N8" s="420"/>
    </row>
    <row r="9" spans="1:14" ht="14.5">
      <c r="A9" s="494" t="s">
        <v>488</v>
      </c>
      <c r="B9" s="521" t="str">
        <f>'PLANILHA ND'!B8</f>
        <v>SERVIÇOS PRELIMINARES</v>
      </c>
      <c r="C9" s="522" t="e">
        <f>'[1] PLANILHA DESO'!I8</f>
        <v>#REF!</v>
      </c>
      <c r="D9" s="498" t="e">
        <f>C9/$C$24</f>
        <v>#REF!</v>
      </c>
      <c r="E9" s="237"/>
      <c r="F9" s="124"/>
      <c r="G9" s="124"/>
      <c r="H9" s="238"/>
      <c r="I9" s="506">
        <v>0.5</v>
      </c>
      <c r="J9" s="237"/>
      <c r="K9" s="124"/>
      <c r="L9" s="124"/>
      <c r="M9" s="238"/>
      <c r="N9" s="505">
        <f>50%</f>
        <v>0.5</v>
      </c>
    </row>
    <row r="10" spans="1:14" ht="14.5">
      <c r="A10" s="404"/>
      <c r="B10" s="397"/>
      <c r="C10" s="497"/>
      <c r="D10" s="497"/>
      <c r="E10" s="422" t="e">
        <f>C9*I9</f>
        <v>#REF!</v>
      </c>
      <c r="F10" s="354"/>
      <c r="G10" s="354"/>
      <c r="H10" s="381"/>
      <c r="I10" s="497"/>
      <c r="J10" s="422" t="e">
        <f>C9*N9</f>
        <v>#REF!</v>
      </c>
      <c r="K10" s="354"/>
      <c r="L10" s="354"/>
      <c r="M10" s="381"/>
      <c r="N10" s="402"/>
    </row>
    <row r="11" spans="1:14" ht="15" customHeight="1">
      <c r="A11" s="494" t="s">
        <v>489</v>
      </c>
      <c r="B11" s="495" t="str">
        <f>'PLANILHA ND'!B22</f>
        <v>DEMOLIÇÕES E REMOÇÕES</v>
      </c>
      <c r="C11" s="496" t="e">
        <f>'[1] PLANILHA DESO'!I14</f>
        <v>#REF!</v>
      </c>
      <c r="D11" s="498" t="e">
        <f>C11/$C$24</f>
        <v>#REF!</v>
      </c>
      <c r="E11" s="239"/>
      <c r="F11" s="128"/>
      <c r="G11" s="128"/>
      <c r="H11" s="240"/>
      <c r="I11" s="506">
        <v>1</v>
      </c>
      <c r="J11" s="131"/>
      <c r="K11" s="130"/>
      <c r="L11" s="130"/>
      <c r="M11" s="241"/>
      <c r="N11" s="507"/>
    </row>
    <row r="12" spans="1:14" ht="14.5">
      <c r="A12" s="404"/>
      <c r="B12" s="397"/>
      <c r="C12" s="497"/>
      <c r="D12" s="497"/>
      <c r="E12" s="422" t="e">
        <f>C11*I11</f>
        <v>#REF!</v>
      </c>
      <c r="F12" s="354"/>
      <c r="G12" s="354"/>
      <c r="H12" s="381"/>
      <c r="I12" s="497"/>
      <c r="J12" s="422" t="e">
        <f>C11*N11</f>
        <v>#REF!</v>
      </c>
      <c r="K12" s="354"/>
      <c r="L12" s="354"/>
      <c r="M12" s="381"/>
      <c r="N12" s="402"/>
    </row>
    <row r="13" spans="1:14" ht="15" customHeight="1">
      <c r="A13" s="494" t="s">
        <v>490</v>
      </c>
      <c r="B13" s="495" t="str">
        <f>'PLANILHA ND'!B30</f>
        <v>CONSTRUÇÃO</v>
      </c>
      <c r="C13" s="496" t="e">
        <f>'[1] PLANILHA DESO'!I19</f>
        <v>#REF!</v>
      </c>
      <c r="D13" s="498" t="e">
        <f>C13/$C$24</f>
        <v>#REF!</v>
      </c>
      <c r="E13" s="125"/>
      <c r="F13" s="126"/>
      <c r="G13" s="126"/>
      <c r="H13" s="242"/>
      <c r="I13" s="500">
        <v>0.5</v>
      </c>
      <c r="J13" s="243"/>
      <c r="K13" s="126"/>
      <c r="L13" s="126"/>
      <c r="M13" s="242"/>
      <c r="N13" s="499">
        <v>0.5</v>
      </c>
    </row>
    <row r="14" spans="1:14" ht="14.5">
      <c r="A14" s="404"/>
      <c r="B14" s="397"/>
      <c r="C14" s="497"/>
      <c r="D14" s="497"/>
      <c r="E14" s="422" t="e">
        <f>C13*I13</f>
        <v>#REF!</v>
      </c>
      <c r="F14" s="354"/>
      <c r="G14" s="354"/>
      <c r="H14" s="381"/>
      <c r="I14" s="497"/>
      <c r="J14" s="422" t="e">
        <f>C13*N13</f>
        <v>#REF!</v>
      </c>
      <c r="K14" s="354"/>
      <c r="L14" s="354"/>
      <c r="M14" s="381"/>
      <c r="N14" s="402"/>
    </row>
    <row r="15" spans="1:14" ht="15" customHeight="1">
      <c r="A15" s="494" t="s">
        <v>491</v>
      </c>
      <c r="B15" s="495" t="str">
        <f>'PLANILHA ND'!B59</f>
        <v>PORTAS, DIVISÓRIAS E ESQUADRIAS</v>
      </c>
      <c r="C15" s="496" t="e">
        <f>'[1] PLANILHA DESO'!I25</f>
        <v>#REF!</v>
      </c>
      <c r="D15" s="498" t="e">
        <f>C15/$C$24</f>
        <v>#REF!</v>
      </c>
      <c r="E15" s="244"/>
      <c r="F15" s="134"/>
      <c r="G15" s="134"/>
      <c r="H15" s="245"/>
      <c r="I15" s="500">
        <v>0.5</v>
      </c>
      <c r="J15" s="246"/>
      <c r="K15" s="136"/>
      <c r="L15" s="136"/>
      <c r="M15" s="247"/>
      <c r="N15" s="499">
        <f>50%</f>
        <v>0.5</v>
      </c>
    </row>
    <row r="16" spans="1:14" ht="14.5">
      <c r="A16" s="404"/>
      <c r="B16" s="397"/>
      <c r="C16" s="497"/>
      <c r="D16" s="497"/>
      <c r="E16" s="422" t="e">
        <f>C15*I15</f>
        <v>#REF!</v>
      </c>
      <c r="F16" s="354"/>
      <c r="G16" s="354"/>
      <c r="H16" s="381"/>
      <c r="I16" s="497"/>
      <c r="J16" s="422" t="e">
        <f>C15*N15</f>
        <v>#REF!</v>
      </c>
      <c r="K16" s="354"/>
      <c r="L16" s="354"/>
      <c r="M16" s="381"/>
      <c r="N16" s="402"/>
    </row>
    <row r="17" spans="1:14" ht="14.5">
      <c r="A17" s="494" t="s">
        <v>492</v>
      </c>
      <c r="B17" s="495" t="e">
        <f>#REF!</f>
        <v>#REF!</v>
      </c>
      <c r="C17" s="496" t="e">
        <f>'[1] PLANILHA DESO'!I34</f>
        <v>#REF!</v>
      </c>
      <c r="D17" s="498" t="e">
        <f>C17/$C$24</f>
        <v>#REF!</v>
      </c>
      <c r="E17" s="243"/>
      <c r="F17" s="243"/>
      <c r="G17" s="243"/>
      <c r="H17" s="243"/>
      <c r="I17" s="508"/>
      <c r="J17" s="243"/>
      <c r="K17" s="126"/>
      <c r="L17" s="126"/>
      <c r="M17" s="242"/>
      <c r="N17" s="499">
        <v>1</v>
      </c>
    </row>
    <row r="18" spans="1:14" ht="15.75" customHeight="1">
      <c r="A18" s="404"/>
      <c r="B18" s="501"/>
      <c r="C18" s="502"/>
      <c r="D18" s="497"/>
      <c r="E18" s="422" t="e">
        <f>C17*I17</f>
        <v>#REF!</v>
      </c>
      <c r="F18" s="354"/>
      <c r="G18" s="354"/>
      <c r="H18" s="381"/>
      <c r="I18" s="497"/>
      <c r="J18" s="422" t="e">
        <f>C17*N17</f>
        <v>#REF!</v>
      </c>
      <c r="K18" s="354"/>
      <c r="L18" s="354"/>
      <c r="M18" s="381"/>
      <c r="N18" s="402"/>
    </row>
    <row r="19" spans="1:14" ht="14.5">
      <c r="A19" s="494" t="s">
        <v>493</v>
      </c>
      <c r="B19" s="495" t="str">
        <f>'PLANILHA ND'!B69</f>
        <v xml:space="preserve"> INSTALAÇÕES ELÉTRICAS</v>
      </c>
      <c r="C19" s="496" t="e">
        <f>'[1] PLANILHA DESO'!I38</f>
        <v>#REF!</v>
      </c>
      <c r="D19" s="498" t="e">
        <f>C19/$C$24</f>
        <v>#REF!</v>
      </c>
      <c r="E19" s="243"/>
      <c r="F19" s="243"/>
      <c r="G19" s="243"/>
      <c r="H19" s="243"/>
      <c r="I19" s="508">
        <v>0.5</v>
      </c>
      <c r="J19" s="243"/>
      <c r="K19" s="126"/>
      <c r="L19" s="126"/>
      <c r="M19" s="242"/>
      <c r="N19" s="499">
        <v>0.5</v>
      </c>
    </row>
    <row r="20" spans="1:14" ht="14.5">
      <c r="A20" s="404"/>
      <c r="B20" s="501"/>
      <c r="C20" s="502"/>
      <c r="D20" s="497"/>
      <c r="E20" s="422" t="e">
        <f>C19*I19</f>
        <v>#REF!</v>
      </c>
      <c r="F20" s="354"/>
      <c r="G20" s="354"/>
      <c r="H20" s="381"/>
      <c r="I20" s="497"/>
      <c r="J20" s="422" t="e">
        <f>C19*N19</f>
        <v>#REF!</v>
      </c>
      <c r="K20" s="354"/>
      <c r="L20" s="354"/>
      <c r="M20" s="381"/>
      <c r="N20" s="402"/>
    </row>
    <row r="21" spans="1:14" ht="14.5">
      <c r="A21" s="494" t="s">
        <v>494</v>
      </c>
      <c r="B21" s="495" t="str">
        <f>'PLANILHA ND'!B83</f>
        <v>INSTALAÇÕES HIDRÁULICAS</v>
      </c>
      <c r="C21" s="496" t="e">
        <f>'[1] PLANILHA DESO'!I42</f>
        <v>#REF!</v>
      </c>
      <c r="D21" s="498" t="e">
        <f>C21/$C$24</f>
        <v>#REF!</v>
      </c>
      <c r="E21" s="125"/>
      <c r="F21" s="243"/>
      <c r="G21" s="243"/>
      <c r="H21" s="243"/>
      <c r="I21" s="508">
        <v>0.5</v>
      </c>
      <c r="J21" s="243"/>
      <c r="K21" s="126"/>
      <c r="L21" s="126"/>
      <c r="M21" s="242"/>
      <c r="N21" s="499">
        <v>0.5</v>
      </c>
    </row>
    <row r="22" spans="1:14" ht="14.5">
      <c r="A22" s="404"/>
      <c r="B22" s="501"/>
      <c r="C22" s="502"/>
      <c r="D22" s="497"/>
      <c r="E22" s="422" t="e">
        <f>C21*I21</f>
        <v>#REF!</v>
      </c>
      <c r="F22" s="354"/>
      <c r="G22" s="354"/>
      <c r="H22" s="381"/>
      <c r="I22" s="497"/>
      <c r="J22" s="422" t="e">
        <f>C21*N21</f>
        <v>#REF!</v>
      </c>
      <c r="K22" s="354"/>
      <c r="L22" s="354"/>
      <c r="M22" s="381"/>
      <c r="N22" s="402"/>
    </row>
    <row r="23" spans="1:14" ht="20.25" customHeight="1">
      <c r="A23" s="525" t="s">
        <v>658</v>
      </c>
      <c r="B23" s="381"/>
      <c r="C23" s="248" t="e">
        <f>SUM(C9:C22)</f>
        <v>#REF!</v>
      </c>
      <c r="D23" s="526" t="e">
        <f>SUM(D2:D22)</f>
        <v>#REF!</v>
      </c>
      <c r="E23" s="523" t="e">
        <f>SUM(E10,E12,E14,E16,E18,E20,E22)</f>
        <v>#REF!</v>
      </c>
      <c r="F23" s="389"/>
      <c r="G23" s="389"/>
      <c r="H23" s="389"/>
      <c r="I23" s="249" t="e">
        <f>E23/C24</f>
        <v>#REF!</v>
      </c>
      <c r="J23" s="523" t="e">
        <f>SUM(J10,J12,J14,J16,J18,J20,J22)</f>
        <v>#REF!</v>
      </c>
      <c r="K23" s="389"/>
      <c r="L23" s="389"/>
      <c r="M23" s="389"/>
      <c r="N23" s="250" t="e">
        <f>J23/C24</f>
        <v>#REF!</v>
      </c>
    </row>
    <row r="24" spans="1:14" ht="21" customHeight="1">
      <c r="A24" s="527" t="s">
        <v>501</v>
      </c>
      <c r="B24" s="528"/>
      <c r="C24" s="251" t="e">
        <f>C23</f>
        <v>#REF!</v>
      </c>
      <c r="D24" s="497"/>
      <c r="E24" s="524" t="e">
        <f>E23</f>
        <v>#REF!</v>
      </c>
      <c r="F24" s="389"/>
      <c r="G24" s="389"/>
      <c r="H24" s="390"/>
      <c r="I24" s="252" t="e">
        <f>E24/C24</f>
        <v>#REF!</v>
      </c>
      <c r="J24" s="524" t="e">
        <f>J23+E24</f>
        <v>#REF!</v>
      </c>
      <c r="K24" s="389"/>
      <c r="L24" s="389"/>
      <c r="M24" s="390"/>
      <c r="N24" s="253" t="e">
        <f>J24/C24</f>
        <v>#REF!</v>
      </c>
    </row>
    <row r="25" spans="1:14" ht="15.75" customHeight="1"/>
    <row r="26" spans="1:14" ht="15.75" customHeight="1"/>
    <row r="27" spans="1:14" ht="15.75" customHeight="1"/>
    <row r="28" spans="1:14" ht="15.75" customHeight="1"/>
    <row r="29" spans="1:14" ht="15.75" customHeight="1"/>
    <row r="30" spans="1:14" ht="15.75" customHeight="1"/>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7">
    <mergeCell ref="J24:M24"/>
    <mergeCell ref="E22:H22"/>
    <mergeCell ref="J22:M22"/>
    <mergeCell ref="A23:B23"/>
    <mergeCell ref="D23:D24"/>
    <mergeCell ref="E23:H23"/>
    <mergeCell ref="A24:B24"/>
    <mergeCell ref="E24:H24"/>
    <mergeCell ref="E12:H12"/>
    <mergeCell ref="J12:M12"/>
    <mergeCell ref="E14:H14"/>
    <mergeCell ref="J14:M14"/>
    <mergeCell ref="J23:M23"/>
    <mergeCell ref="I21:I22"/>
    <mergeCell ref="E20:H20"/>
    <mergeCell ref="E18:H18"/>
    <mergeCell ref="E10:H10"/>
    <mergeCell ref="D7:D8"/>
    <mergeCell ref="E7:H7"/>
    <mergeCell ref="E8:H8"/>
    <mergeCell ref="A9:A10"/>
    <mergeCell ref="B9:B10"/>
    <mergeCell ref="C9:C10"/>
    <mergeCell ref="D9:D10"/>
    <mergeCell ref="A1:N1"/>
    <mergeCell ref="A2:N2"/>
    <mergeCell ref="A5:N5"/>
    <mergeCell ref="A6:N6"/>
    <mergeCell ref="A7:A8"/>
    <mergeCell ref="B7:B8"/>
    <mergeCell ref="C7:C8"/>
    <mergeCell ref="N7:N8"/>
    <mergeCell ref="N21:N22"/>
    <mergeCell ref="I7:I8"/>
    <mergeCell ref="J7:M7"/>
    <mergeCell ref="J8:M8"/>
    <mergeCell ref="N9:N10"/>
    <mergeCell ref="J10:M10"/>
    <mergeCell ref="I9:I10"/>
    <mergeCell ref="I11:I12"/>
    <mergeCell ref="N11:N12"/>
    <mergeCell ref="N17:N18"/>
    <mergeCell ref="I19:I20"/>
    <mergeCell ref="N19:N20"/>
    <mergeCell ref="J20:M20"/>
    <mergeCell ref="J18:M18"/>
    <mergeCell ref="I17:I18"/>
    <mergeCell ref="I13:I14"/>
    <mergeCell ref="A19:A20"/>
    <mergeCell ref="A21:A22"/>
    <mergeCell ref="B21:B22"/>
    <mergeCell ref="C21:C22"/>
    <mergeCell ref="D21:D22"/>
    <mergeCell ref="B19:B20"/>
    <mergeCell ref="C19:C20"/>
    <mergeCell ref="D19:D20"/>
    <mergeCell ref="A15:A16"/>
    <mergeCell ref="A17:A18"/>
    <mergeCell ref="B17:B18"/>
    <mergeCell ref="C17:C18"/>
    <mergeCell ref="D17:D18"/>
    <mergeCell ref="N13:N14"/>
    <mergeCell ref="B15:B16"/>
    <mergeCell ref="C15:C16"/>
    <mergeCell ref="D15:D16"/>
    <mergeCell ref="I15:I16"/>
    <mergeCell ref="N15:N16"/>
    <mergeCell ref="E16:H16"/>
    <mergeCell ref="J16:M16"/>
    <mergeCell ref="A11:A12"/>
    <mergeCell ref="A13:A14"/>
    <mergeCell ref="B13:B14"/>
    <mergeCell ref="C13:C14"/>
    <mergeCell ref="D13:D14"/>
    <mergeCell ref="B11:B12"/>
    <mergeCell ref="C11:C12"/>
    <mergeCell ref="D11:D12"/>
  </mergeCells>
  <printOptions horizontalCentered="1"/>
  <pageMargins left="0.51181102362204722" right="0.51181102362204722" top="0.39370078740157483" bottom="0.59055118110236227" header="0" footer="0"/>
  <pageSetup paperSize="9"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D1003"/>
  <sheetViews>
    <sheetView workbookViewId="0">
      <selection sqref="A1:D1"/>
    </sheetView>
  </sheetViews>
  <sheetFormatPr defaultColWidth="14.453125" defaultRowHeight="15" customHeight="1"/>
  <cols>
    <col min="2" max="2" width="72.453125" customWidth="1"/>
  </cols>
  <sheetData>
    <row r="1" spans="1:4">
      <c r="A1" s="529" t="s">
        <v>0</v>
      </c>
      <c r="B1" s="357"/>
      <c r="C1" s="357"/>
      <c r="D1" s="440"/>
    </row>
    <row r="2" spans="1:4">
      <c r="A2" s="254"/>
      <c r="B2" s="530" t="s">
        <v>440</v>
      </c>
      <c r="C2" s="418"/>
      <c r="D2" s="215"/>
    </row>
    <row r="3" spans="1:4">
      <c r="A3" s="531" t="s">
        <v>659</v>
      </c>
      <c r="B3" s="417"/>
      <c r="C3" s="417"/>
      <c r="D3" s="418"/>
    </row>
    <row r="4" spans="1:4">
      <c r="A4" s="255" t="s">
        <v>452</v>
      </c>
      <c r="B4" s="256" t="s">
        <v>8</v>
      </c>
      <c r="C4" s="256" t="s">
        <v>660</v>
      </c>
      <c r="D4" s="257" t="s">
        <v>661</v>
      </c>
    </row>
    <row r="5" spans="1:4">
      <c r="A5" s="258" t="s">
        <v>662</v>
      </c>
      <c r="B5" s="215" t="s">
        <v>663</v>
      </c>
      <c r="C5" s="259" t="s">
        <v>664</v>
      </c>
      <c r="D5" s="260">
        <v>338</v>
      </c>
    </row>
    <row r="6" spans="1:4">
      <c r="A6" s="258" t="s">
        <v>665</v>
      </c>
      <c r="B6" s="215" t="s">
        <v>666</v>
      </c>
      <c r="C6" s="259" t="s">
        <v>58</v>
      </c>
      <c r="D6" s="260">
        <v>11545</v>
      </c>
    </row>
    <row r="7" spans="1:4">
      <c r="A7" s="258" t="s">
        <v>667</v>
      </c>
      <c r="B7" s="215" t="s">
        <v>668</v>
      </c>
      <c r="C7" s="259" t="s">
        <v>58</v>
      </c>
      <c r="D7" s="260">
        <v>17490</v>
      </c>
    </row>
    <row r="8" spans="1:4">
      <c r="A8" s="258" t="s">
        <v>669</v>
      </c>
      <c r="B8" s="215" t="s">
        <v>670</v>
      </c>
      <c r="C8" s="259" t="s">
        <v>58</v>
      </c>
      <c r="D8" s="260">
        <v>22205</v>
      </c>
    </row>
    <row r="9" spans="1:4">
      <c r="A9" s="258" t="s">
        <v>671</v>
      </c>
      <c r="B9" s="215" t="s">
        <v>672</v>
      </c>
      <c r="C9" s="259" t="s">
        <v>58</v>
      </c>
      <c r="D9" s="260">
        <v>19912</v>
      </c>
    </row>
    <row r="10" spans="1:4">
      <c r="A10" s="258" t="s">
        <v>673</v>
      </c>
      <c r="B10" s="215" t="s">
        <v>674</v>
      </c>
      <c r="C10" s="259" t="s">
        <v>58</v>
      </c>
      <c r="D10" s="260">
        <v>23395</v>
      </c>
    </row>
    <row r="11" spans="1:4">
      <c r="A11" s="258" t="s">
        <v>675</v>
      </c>
      <c r="B11" s="215" t="s">
        <v>676</v>
      </c>
      <c r="C11" s="259" t="s">
        <v>58</v>
      </c>
      <c r="D11" s="260">
        <v>29475</v>
      </c>
    </row>
    <row r="12" spans="1:4">
      <c r="A12" s="258" t="s">
        <v>677</v>
      </c>
      <c r="B12" s="215" t="s">
        <v>678</v>
      </c>
      <c r="C12" s="259" t="s">
        <v>58</v>
      </c>
      <c r="D12" s="260">
        <v>34747</v>
      </c>
    </row>
    <row r="13" spans="1:4">
      <c r="A13" s="258" t="s">
        <v>384</v>
      </c>
      <c r="B13" s="261" t="s">
        <v>385</v>
      </c>
      <c r="C13" s="259" t="s">
        <v>58</v>
      </c>
      <c r="D13" s="260">
        <v>3615</v>
      </c>
    </row>
    <row r="14" spans="1:4">
      <c r="A14" s="258" t="s">
        <v>387</v>
      </c>
      <c r="B14" s="261" t="s">
        <v>388</v>
      </c>
      <c r="C14" s="259" t="s">
        <v>58</v>
      </c>
      <c r="D14" s="260">
        <v>4506</v>
      </c>
    </row>
    <row r="15" spans="1:4">
      <c r="A15" s="258" t="s">
        <v>679</v>
      </c>
      <c r="B15" s="261" t="s">
        <v>680</v>
      </c>
      <c r="C15" s="259" t="s">
        <v>58</v>
      </c>
      <c r="D15" s="260">
        <v>6759</v>
      </c>
    </row>
    <row r="16" spans="1:4">
      <c r="A16" s="258" t="s">
        <v>681</v>
      </c>
      <c r="B16" s="261" t="s">
        <v>682</v>
      </c>
      <c r="C16" s="259" t="s">
        <v>58</v>
      </c>
      <c r="D16" s="260">
        <v>4966</v>
      </c>
    </row>
    <row r="17" spans="1:4">
      <c r="A17" s="258" t="s">
        <v>683</v>
      </c>
      <c r="B17" s="262" t="s">
        <v>684</v>
      </c>
      <c r="C17" s="259" t="s">
        <v>58</v>
      </c>
      <c r="D17" s="260">
        <v>3841</v>
      </c>
    </row>
    <row r="18" spans="1:4">
      <c r="A18" s="258" t="s">
        <v>685</v>
      </c>
      <c r="B18" s="262" t="s">
        <v>686</v>
      </c>
      <c r="C18" s="259" t="s">
        <v>58</v>
      </c>
      <c r="D18" s="260">
        <v>2984.44</v>
      </c>
    </row>
    <row r="19" spans="1:4">
      <c r="A19" s="13"/>
      <c r="B19" s="13"/>
      <c r="C19" s="13"/>
      <c r="D19" s="263"/>
    </row>
    <row r="20" spans="1:4">
      <c r="A20" s="13"/>
      <c r="B20" s="13"/>
      <c r="C20" s="13"/>
      <c r="D20" s="263"/>
    </row>
    <row r="21" spans="1:4">
      <c r="A21" s="13"/>
      <c r="B21" s="13"/>
      <c r="C21" s="13"/>
      <c r="D21" s="263"/>
    </row>
    <row r="22" spans="1:4">
      <c r="A22" s="13"/>
      <c r="B22" s="13"/>
      <c r="C22" s="13"/>
      <c r="D22" s="263"/>
    </row>
    <row r="23" spans="1:4">
      <c r="A23" s="13"/>
      <c r="B23" s="13"/>
      <c r="C23" s="13"/>
      <c r="D23" s="263"/>
    </row>
    <row r="24" spans="1:4">
      <c r="A24" s="13"/>
      <c r="B24" s="13"/>
      <c r="C24" s="13"/>
      <c r="D24" s="263"/>
    </row>
    <row r="25" spans="1:4">
      <c r="A25" s="13"/>
      <c r="B25" s="13"/>
      <c r="C25" s="13"/>
      <c r="D25" s="263"/>
    </row>
    <row r="26" spans="1:4">
      <c r="A26" s="13"/>
      <c r="B26" s="13"/>
      <c r="C26" s="13"/>
      <c r="D26" s="263"/>
    </row>
    <row r="27" spans="1:4">
      <c r="A27" s="13"/>
      <c r="B27" s="13"/>
      <c r="C27" s="13"/>
      <c r="D27" s="263"/>
    </row>
    <row r="28" spans="1:4">
      <c r="A28" s="13"/>
      <c r="B28" s="13"/>
      <c r="C28" s="13"/>
      <c r="D28" s="263"/>
    </row>
    <row r="29" spans="1:4">
      <c r="A29" s="13"/>
      <c r="B29" s="13"/>
      <c r="C29" s="13"/>
      <c r="D29" s="263"/>
    </row>
    <row r="30" spans="1:4">
      <c r="A30" s="13"/>
      <c r="B30" s="13"/>
      <c r="C30" s="13"/>
      <c r="D30" s="263"/>
    </row>
    <row r="31" spans="1:4">
      <c r="A31" s="13"/>
      <c r="B31" s="13"/>
      <c r="C31" s="13"/>
      <c r="D31" s="263"/>
    </row>
    <row r="32" spans="1:4">
      <c r="A32" s="13"/>
      <c r="B32" s="13"/>
      <c r="C32" s="13"/>
      <c r="D32" s="263"/>
    </row>
    <row r="33" spans="1:4">
      <c r="A33" s="13"/>
      <c r="B33" s="13"/>
      <c r="C33" s="13"/>
      <c r="D33" s="263"/>
    </row>
    <row r="34" spans="1:4">
      <c r="A34" s="13"/>
      <c r="B34" s="13"/>
      <c r="C34" s="13"/>
      <c r="D34" s="263"/>
    </row>
    <row r="35" spans="1:4">
      <c r="A35" s="13"/>
      <c r="B35" s="13"/>
      <c r="C35" s="13"/>
      <c r="D35" s="263"/>
    </row>
    <row r="36" spans="1:4">
      <c r="A36" s="13"/>
      <c r="B36" s="13"/>
      <c r="C36" s="13"/>
      <c r="D36" s="263"/>
    </row>
    <row r="37" spans="1:4">
      <c r="A37" s="13"/>
      <c r="B37" s="13"/>
      <c r="C37" s="13"/>
      <c r="D37" s="263"/>
    </row>
    <row r="38" spans="1:4">
      <c r="A38" s="13"/>
      <c r="B38" s="13"/>
      <c r="C38" s="13"/>
      <c r="D38" s="263"/>
    </row>
    <row r="39" spans="1:4">
      <c r="A39" s="13"/>
      <c r="B39" s="13"/>
      <c r="C39" s="13"/>
      <c r="D39" s="263"/>
    </row>
    <row r="40" spans="1:4">
      <c r="A40" s="13"/>
      <c r="B40" s="13"/>
      <c r="C40" s="13"/>
      <c r="D40" s="263"/>
    </row>
    <row r="41" spans="1:4">
      <c r="A41" s="13"/>
      <c r="B41" s="13"/>
      <c r="C41" s="13"/>
      <c r="D41" s="263"/>
    </row>
    <row r="42" spans="1:4">
      <c r="A42" s="13"/>
      <c r="B42" s="13"/>
      <c r="C42" s="13"/>
      <c r="D42" s="263"/>
    </row>
    <row r="43" spans="1:4">
      <c r="A43" s="13"/>
      <c r="B43" s="13"/>
      <c r="C43" s="13"/>
      <c r="D43" s="263"/>
    </row>
    <row r="44" spans="1:4">
      <c r="A44" s="13"/>
      <c r="B44" s="13"/>
      <c r="C44" s="13"/>
      <c r="D44" s="263"/>
    </row>
    <row r="45" spans="1:4">
      <c r="A45" s="13"/>
      <c r="B45" s="13"/>
      <c r="C45" s="13"/>
      <c r="D45" s="263"/>
    </row>
    <row r="46" spans="1:4">
      <c r="A46" s="13"/>
      <c r="B46" s="13"/>
      <c r="C46" s="13"/>
      <c r="D46" s="263"/>
    </row>
    <row r="47" spans="1:4">
      <c r="A47" s="13"/>
      <c r="B47" s="13"/>
      <c r="C47" s="13"/>
      <c r="D47" s="263"/>
    </row>
    <row r="48" spans="1:4">
      <c r="A48" s="13"/>
      <c r="B48" s="13"/>
      <c r="C48" s="13"/>
      <c r="D48" s="263"/>
    </row>
    <row r="49" spans="1:4">
      <c r="A49" s="13"/>
      <c r="B49" s="13"/>
      <c r="C49" s="13"/>
      <c r="D49" s="263"/>
    </row>
    <row r="50" spans="1:4">
      <c r="A50" s="13"/>
      <c r="B50" s="13"/>
      <c r="C50" s="13"/>
      <c r="D50" s="263"/>
    </row>
    <row r="51" spans="1:4">
      <c r="A51" s="13"/>
      <c r="B51" s="13"/>
      <c r="C51" s="13"/>
      <c r="D51" s="263"/>
    </row>
    <row r="52" spans="1:4">
      <c r="A52" s="13"/>
      <c r="B52" s="13"/>
      <c r="C52" s="13"/>
      <c r="D52" s="263"/>
    </row>
    <row r="53" spans="1:4">
      <c r="A53" s="13"/>
      <c r="B53" s="13"/>
      <c r="C53" s="13"/>
      <c r="D53" s="263"/>
    </row>
    <row r="54" spans="1:4">
      <c r="A54" s="13"/>
      <c r="B54" s="13"/>
      <c r="C54" s="13"/>
      <c r="D54" s="263"/>
    </row>
    <row r="55" spans="1:4">
      <c r="A55" s="13"/>
      <c r="B55" s="13"/>
      <c r="C55" s="13"/>
      <c r="D55" s="263"/>
    </row>
    <row r="56" spans="1:4">
      <c r="A56" s="13"/>
      <c r="B56" s="13"/>
      <c r="C56" s="13"/>
      <c r="D56" s="263"/>
    </row>
    <row r="57" spans="1:4">
      <c r="A57" s="13"/>
      <c r="B57" s="13"/>
      <c r="C57" s="13"/>
      <c r="D57" s="263"/>
    </row>
    <row r="58" spans="1:4">
      <c r="A58" s="13"/>
      <c r="B58" s="13"/>
      <c r="C58" s="13"/>
      <c r="D58" s="263"/>
    </row>
    <row r="59" spans="1:4">
      <c r="A59" s="13"/>
      <c r="B59" s="13"/>
      <c r="C59" s="13"/>
      <c r="D59" s="263"/>
    </row>
    <row r="60" spans="1:4">
      <c r="A60" s="13"/>
      <c r="B60" s="13"/>
      <c r="C60" s="13"/>
      <c r="D60" s="263"/>
    </row>
    <row r="61" spans="1:4">
      <c r="A61" s="13"/>
      <c r="B61" s="13"/>
      <c r="C61" s="13"/>
      <c r="D61" s="263"/>
    </row>
    <row r="62" spans="1:4">
      <c r="A62" s="13"/>
      <c r="B62" s="13"/>
      <c r="C62" s="13"/>
      <c r="D62" s="263"/>
    </row>
    <row r="63" spans="1:4">
      <c r="A63" s="13"/>
      <c r="B63" s="13"/>
      <c r="C63" s="13"/>
      <c r="D63" s="263"/>
    </row>
    <row r="64" spans="1:4">
      <c r="A64" s="13"/>
      <c r="B64" s="13"/>
      <c r="C64" s="13"/>
      <c r="D64" s="263"/>
    </row>
    <row r="65" spans="1:4">
      <c r="A65" s="13"/>
      <c r="B65" s="13"/>
      <c r="C65" s="13"/>
      <c r="D65" s="263"/>
    </row>
    <row r="66" spans="1:4">
      <c r="A66" s="13"/>
      <c r="B66" s="13"/>
      <c r="C66" s="13"/>
      <c r="D66" s="263"/>
    </row>
    <row r="67" spans="1:4">
      <c r="A67" s="13"/>
      <c r="B67" s="13"/>
      <c r="C67" s="13"/>
      <c r="D67" s="263"/>
    </row>
    <row r="68" spans="1:4">
      <c r="A68" s="13"/>
      <c r="B68" s="13"/>
      <c r="C68" s="13"/>
      <c r="D68" s="263"/>
    </row>
    <row r="69" spans="1:4">
      <c r="A69" s="13"/>
      <c r="B69" s="13"/>
      <c r="C69" s="13"/>
      <c r="D69" s="263"/>
    </row>
    <row r="70" spans="1:4">
      <c r="A70" s="13"/>
      <c r="B70" s="13"/>
      <c r="C70" s="13"/>
      <c r="D70" s="263"/>
    </row>
    <row r="71" spans="1:4">
      <c r="A71" s="13"/>
      <c r="B71" s="13"/>
      <c r="C71" s="13"/>
      <c r="D71" s="263"/>
    </row>
    <row r="72" spans="1:4">
      <c r="A72" s="13"/>
      <c r="B72" s="13"/>
      <c r="C72" s="13"/>
      <c r="D72" s="263"/>
    </row>
    <row r="73" spans="1:4">
      <c r="A73" s="13"/>
      <c r="B73" s="13"/>
      <c r="C73" s="13"/>
      <c r="D73" s="263"/>
    </row>
    <row r="74" spans="1:4">
      <c r="A74" s="13"/>
      <c r="B74" s="13"/>
      <c r="C74" s="13"/>
      <c r="D74" s="263"/>
    </row>
    <row r="75" spans="1:4">
      <c r="A75" s="13"/>
      <c r="B75" s="13"/>
      <c r="C75" s="13"/>
      <c r="D75" s="263"/>
    </row>
    <row r="76" spans="1:4">
      <c r="A76" s="13"/>
      <c r="B76" s="13"/>
      <c r="C76" s="13"/>
      <c r="D76" s="263"/>
    </row>
    <row r="77" spans="1:4">
      <c r="A77" s="13"/>
      <c r="B77" s="13"/>
      <c r="C77" s="13"/>
      <c r="D77" s="263"/>
    </row>
    <row r="78" spans="1:4">
      <c r="A78" s="13"/>
      <c r="B78" s="13"/>
      <c r="C78" s="13"/>
      <c r="D78" s="263"/>
    </row>
    <row r="79" spans="1:4">
      <c r="A79" s="13"/>
      <c r="B79" s="13"/>
      <c r="C79" s="13"/>
      <c r="D79" s="263"/>
    </row>
    <row r="80" spans="1:4">
      <c r="A80" s="13"/>
      <c r="B80" s="13"/>
      <c r="C80" s="13"/>
      <c r="D80" s="263"/>
    </row>
    <row r="81" spans="1:4">
      <c r="A81" s="13"/>
      <c r="B81" s="13"/>
      <c r="C81" s="13"/>
      <c r="D81" s="263"/>
    </row>
    <row r="82" spans="1:4">
      <c r="A82" s="13"/>
      <c r="B82" s="13"/>
      <c r="C82" s="13"/>
      <c r="D82" s="263"/>
    </row>
    <row r="83" spans="1:4">
      <c r="A83" s="13"/>
      <c r="B83" s="13"/>
      <c r="C83" s="13"/>
      <c r="D83" s="263"/>
    </row>
    <row r="84" spans="1:4">
      <c r="A84" s="13"/>
      <c r="B84" s="13"/>
      <c r="C84" s="13"/>
      <c r="D84" s="263"/>
    </row>
    <row r="85" spans="1:4">
      <c r="A85" s="13"/>
      <c r="B85" s="13"/>
      <c r="C85" s="13"/>
      <c r="D85" s="263"/>
    </row>
    <row r="86" spans="1:4">
      <c r="A86" s="13"/>
      <c r="B86" s="13"/>
      <c r="C86" s="13"/>
      <c r="D86" s="263"/>
    </row>
    <row r="87" spans="1:4">
      <c r="A87" s="13"/>
      <c r="B87" s="13"/>
      <c r="C87" s="13"/>
      <c r="D87" s="263"/>
    </row>
    <row r="88" spans="1:4">
      <c r="A88" s="13"/>
      <c r="B88" s="13"/>
      <c r="C88" s="13"/>
      <c r="D88" s="263"/>
    </row>
    <row r="89" spans="1:4">
      <c r="A89" s="13"/>
      <c r="B89" s="13"/>
      <c r="C89" s="13"/>
      <c r="D89" s="263"/>
    </row>
    <row r="90" spans="1:4">
      <c r="A90" s="13"/>
      <c r="B90" s="13"/>
      <c r="C90" s="13"/>
      <c r="D90" s="263"/>
    </row>
    <row r="91" spans="1:4">
      <c r="A91" s="13"/>
      <c r="B91" s="13"/>
      <c r="C91" s="13"/>
      <c r="D91" s="263"/>
    </row>
    <row r="92" spans="1:4">
      <c r="A92" s="13"/>
      <c r="B92" s="13"/>
      <c r="C92" s="13"/>
      <c r="D92" s="263"/>
    </row>
    <row r="93" spans="1:4">
      <c r="A93" s="13"/>
      <c r="B93" s="13"/>
      <c r="C93" s="13"/>
      <c r="D93" s="263"/>
    </row>
    <row r="94" spans="1:4">
      <c r="A94" s="13"/>
      <c r="B94" s="13"/>
      <c r="C94" s="13"/>
      <c r="D94" s="263"/>
    </row>
    <row r="95" spans="1:4">
      <c r="A95" s="13"/>
      <c r="B95" s="13"/>
      <c r="C95" s="13"/>
      <c r="D95" s="263"/>
    </row>
    <row r="96" spans="1:4">
      <c r="A96" s="13"/>
      <c r="B96" s="13"/>
      <c r="C96" s="13"/>
      <c r="D96" s="263"/>
    </row>
    <row r="97" spans="1:4">
      <c r="A97" s="13"/>
      <c r="B97" s="13"/>
      <c r="C97" s="13"/>
      <c r="D97" s="263"/>
    </row>
    <row r="98" spans="1:4">
      <c r="A98" s="13"/>
      <c r="B98" s="13"/>
      <c r="C98" s="13"/>
      <c r="D98" s="263"/>
    </row>
    <row r="99" spans="1:4">
      <c r="A99" s="13"/>
      <c r="B99" s="13"/>
      <c r="C99" s="13"/>
      <c r="D99" s="263"/>
    </row>
    <row r="100" spans="1:4">
      <c r="A100" s="13"/>
      <c r="B100" s="13"/>
      <c r="C100" s="13"/>
      <c r="D100" s="263"/>
    </row>
    <row r="101" spans="1:4">
      <c r="A101" s="13"/>
      <c r="B101" s="13"/>
      <c r="C101" s="13"/>
      <c r="D101" s="263"/>
    </row>
    <row r="102" spans="1:4">
      <c r="A102" s="13"/>
      <c r="B102" s="13"/>
      <c r="C102" s="13"/>
      <c r="D102" s="263"/>
    </row>
    <row r="103" spans="1:4">
      <c r="A103" s="13"/>
      <c r="B103" s="13"/>
      <c r="C103" s="13"/>
      <c r="D103" s="263"/>
    </row>
    <row r="104" spans="1:4">
      <c r="A104" s="13"/>
      <c r="B104" s="13"/>
      <c r="C104" s="13"/>
      <c r="D104" s="263"/>
    </row>
    <row r="105" spans="1:4">
      <c r="A105" s="13"/>
      <c r="B105" s="13"/>
      <c r="C105" s="13"/>
      <c r="D105" s="263"/>
    </row>
    <row r="106" spans="1:4">
      <c r="A106" s="13"/>
      <c r="B106" s="13"/>
      <c r="C106" s="13"/>
      <c r="D106" s="263"/>
    </row>
    <row r="107" spans="1:4">
      <c r="A107" s="13"/>
      <c r="B107" s="13"/>
      <c r="C107" s="13"/>
      <c r="D107" s="263"/>
    </row>
    <row r="108" spans="1:4">
      <c r="A108" s="13"/>
      <c r="B108" s="13"/>
      <c r="C108" s="13"/>
      <c r="D108" s="263"/>
    </row>
    <row r="109" spans="1:4">
      <c r="A109" s="13"/>
      <c r="B109" s="13"/>
      <c r="C109" s="13"/>
      <c r="D109" s="263"/>
    </row>
    <row r="110" spans="1:4">
      <c r="A110" s="13"/>
      <c r="B110" s="13"/>
      <c r="C110" s="13"/>
      <c r="D110" s="263"/>
    </row>
    <row r="111" spans="1:4">
      <c r="A111" s="13"/>
      <c r="B111" s="13"/>
      <c r="C111" s="13"/>
      <c r="D111" s="263"/>
    </row>
    <row r="112" spans="1:4">
      <c r="A112" s="13"/>
      <c r="B112" s="13"/>
      <c r="C112" s="13"/>
      <c r="D112" s="263"/>
    </row>
    <row r="113" spans="1:4">
      <c r="A113" s="13"/>
      <c r="B113" s="13"/>
      <c r="C113" s="13"/>
      <c r="D113" s="263"/>
    </row>
    <row r="114" spans="1:4">
      <c r="A114" s="13"/>
      <c r="B114" s="13"/>
      <c r="C114" s="13"/>
      <c r="D114" s="263"/>
    </row>
    <row r="115" spans="1:4">
      <c r="A115" s="13"/>
      <c r="B115" s="13"/>
      <c r="C115" s="13"/>
      <c r="D115" s="263"/>
    </row>
    <row r="116" spans="1:4">
      <c r="A116" s="13"/>
      <c r="B116" s="13"/>
      <c r="C116" s="13"/>
      <c r="D116" s="263"/>
    </row>
    <row r="117" spans="1:4">
      <c r="A117" s="13"/>
      <c r="B117" s="13"/>
      <c r="C117" s="13"/>
      <c r="D117" s="263"/>
    </row>
    <row r="118" spans="1:4">
      <c r="A118" s="13"/>
      <c r="B118" s="13"/>
      <c r="C118" s="13"/>
      <c r="D118" s="263"/>
    </row>
    <row r="119" spans="1:4">
      <c r="A119" s="13"/>
      <c r="B119" s="13"/>
      <c r="C119" s="13"/>
      <c r="D119" s="263"/>
    </row>
    <row r="120" spans="1:4">
      <c r="A120" s="13"/>
      <c r="B120" s="13"/>
      <c r="C120" s="13"/>
      <c r="D120" s="263"/>
    </row>
    <row r="121" spans="1:4">
      <c r="A121" s="13"/>
      <c r="B121" s="13"/>
      <c r="C121" s="13"/>
      <c r="D121" s="263"/>
    </row>
    <row r="122" spans="1:4">
      <c r="A122" s="13"/>
      <c r="B122" s="13"/>
      <c r="C122" s="13"/>
      <c r="D122" s="263"/>
    </row>
    <row r="123" spans="1:4">
      <c r="A123" s="13"/>
      <c r="B123" s="13"/>
      <c r="C123" s="13"/>
      <c r="D123" s="263"/>
    </row>
    <row r="124" spans="1:4">
      <c r="A124" s="13"/>
      <c r="B124" s="13"/>
      <c r="C124" s="13"/>
      <c r="D124" s="263"/>
    </row>
    <row r="125" spans="1:4">
      <c r="A125" s="13"/>
      <c r="B125" s="13"/>
      <c r="C125" s="13"/>
      <c r="D125" s="263"/>
    </row>
    <row r="126" spans="1:4">
      <c r="A126" s="13"/>
      <c r="B126" s="13"/>
      <c r="C126" s="13"/>
      <c r="D126" s="263"/>
    </row>
    <row r="127" spans="1:4">
      <c r="A127" s="13"/>
      <c r="B127" s="13"/>
      <c r="C127" s="13"/>
      <c r="D127" s="263"/>
    </row>
    <row r="128" spans="1:4">
      <c r="A128" s="13"/>
      <c r="B128" s="13"/>
      <c r="C128" s="13"/>
      <c r="D128" s="263"/>
    </row>
    <row r="129" spans="1:4">
      <c r="A129" s="13"/>
      <c r="B129" s="13"/>
      <c r="C129" s="13"/>
      <c r="D129" s="263"/>
    </row>
    <row r="130" spans="1:4">
      <c r="A130" s="13"/>
      <c r="B130" s="13"/>
      <c r="C130" s="13"/>
      <c r="D130" s="263"/>
    </row>
    <row r="131" spans="1:4">
      <c r="A131" s="13"/>
      <c r="B131" s="13"/>
      <c r="C131" s="13"/>
      <c r="D131" s="263"/>
    </row>
    <row r="132" spans="1:4">
      <c r="A132" s="13"/>
      <c r="B132" s="13"/>
      <c r="C132" s="13"/>
      <c r="D132" s="263"/>
    </row>
    <row r="133" spans="1:4">
      <c r="A133" s="13"/>
      <c r="B133" s="13"/>
      <c r="C133" s="13"/>
      <c r="D133" s="263"/>
    </row>
    <row r="134" spans="1:4">
      <c r="A134" s="13"/>
      <c r="B134" s="13"/>
      <c r="C134" s="13"/>
      <c r="D134" s="263"/>
    </row>
    <row r="135" spans="1:4">
      <c r="A135" s="13"/>
      <c r="B135" s="13"/>
      <c r="C135" s="13"/>
      <c r="D135" s="263"/>
    </row>
    <row r="136" spans="1:4">
      <c r="A136" s="13"/>
      <c r="B136" s="13"/>
      <c r="C136" s="13"/>
      <c r="D136" s="263"/>
    </row>
    <row r="137" spans="1:4">
      <c r="A137" s="13"/>
      <c r="B137" s="13"/>
      <c r="C137" s="13"/>
      <c r="D137" s="263"/>
    </row>
    <row r="138" spans="1:4">
      <c r="A138" s="13"/>
      <c r="B138" s="13"/>
      <c r="C138" s="13"/>
      <c r="D138" s="263"/>
    </row>
    <row r="139" spans="1:4">
      <c r="A139" s="13"/>
      <c r="B139" s="13"/>
      <c r="C139" s="13"/>
      <c r="D139" s="263"/>
    </row>
    <row r="140" spans="1:4">
      <c r="A140" s="13"/>
      <c r="B140" s="13"/>
      <c r="C140" s="13"/>
      <c r="D140" s="263"/>
    </row>
    <row r="141" spans="1:4">
      <c r="A141" s="13"/>
      <c r="B141" s="13"/>
      <c r="C141" s="13"/>
      <c r="D141" s="263"/>
    </row>
    <row r="142" spans="1:4">
      <c r="A142" s="13"/>
      <c r="B142" s="13"/>
      <c r="C142" s="13"/>
      <c r="D142" s="263"/>
    </row>
    <row r="143" spans="1:4">
      <c r="A143" s="13"/>
      <c r="B143" s="13"/>
      <c r="C143" s="13"/>
      <c r="D143" s="263"/>
    </row>
    <row r="144" spans="1:4">
      <c r="A144" s="13"/>
      <c r="B144" s="13"/>
      <c r="C144" s="13"/>
      <c r="D144" s="263"/>
    </row>
    <row r="145" spans="1:4">
      <c r="A145" s="13"/>
      <c r="B145" s="13"/>
      <c r="C145" s="13"/>
      <c r="D145" s="263"/>
    </row>
    <row r="146" spans="1:4">
      <c r="A146" s="13"/>
      <c r="B146" s="13"/>
      <c r="C146" s="13"/>
      <c r="D146" s="263"/>
    </row>
    <row r="147" spans="1:4">
      <c r="A147" s="13"/>
      <c r="B147" s="13"/>
      <c r="C147" s="13"/>
      <c r="D147" s="263"/>
    </row>
    <row r="148" spans="1:4">
      <c r="A148" s="13"/>
      <c r="B148" s="13"/>
      <c r="C148" s="13"/>
      <c r="D148" s="263"/>
    </row>
    <row r="149" spans="1:4">
      <c r="A149" s="13"/>
      <c r="B149" s="13"/>
      <c r="C149" s="13"/>
      <c r="D149" s="263"/>
    </row>
    <row r="150" spans="1:4">
      <c r="A150" s="13"/>
      <c r="B150" s="13"/>
      <c r="C150" s="13"/>
      <c r="D150" s="263"/>
    </row>
    <row r="151" spans="1:4">
      <c r="A151" s="13"/>
      <c r="B151" s="13"/>
      <c r="C151" s="13"/>
      <c r="D151" s="263"/>
    </row>
    <row r="152" spans="1:4">
      <c r="A152" s="13"/>
      <c r="B152" s="13"/>
      <c r="C152" s="13"/>
      <c r="D152" s="263"/>
    </row>
    <row r="153" spans="1:4">
      <c r="A153" s="13"/>
      <c r="B153" s="13"/>
      <c r="C153" s="13"/>
      <c r="D153" s="263"/>
    </row>
    <row r="154" spans="1:4">
      <c r="A154" s="13"/>
      <c r="B154" s="13"/>
      <c r="C154" s="13"/>
      <c r="D154" s="263"/>
    </row>
    <row r="155" spans="1:4">
      <c r="A155" s="13"/>
      <c r="B155" s="13"/>
      <c r="C155" s="13"/>
      <c r="D155" s="263"/>
    </row>
    <row r="156" spans="1:4">
      <c r="A156" s="13"/>
      <c r="B156" s="13"/>
      <c r="C156" s="13"/>
      <c r="D156" s="263"/>
    </row>
    <row r="157" spans="1:4">
      <c r="A157" s="13"/>
      <c r="B157" s="13"/>
      <c r="C157" s="13"/>
      <c r="D157" s="263"/>
    </row>
    <row r="158" spans="1:4">
      <c r="A158" s="13"/>
      <c r="B158" s="13"/>
      <c r="C158" s="13"/>
      <c r="D158" s="263"/>
    </row>
    <row r="159" spans="1:4">
      <c r="A159" s="13"/>
      <c r="B159" s="13"/>
      <c r="C159" s="13"/>
      <c r="D159" s="263"/>
    </row>
    <row r="160" spans="1:4">
      <c r="A160" s="13"/>
      <c r="B160" s="13"/>
      <c r="C160" s="13"/>
      <c r="D160" s="263"/>
    </row>
    <row r="161" spans="1:4">
      <c r="A161" s="13"/>
      <c r="B161" s="13"/>
      <c r="C161" s="13"/>
      <c r="D161" s="263"/>
    </row>
    <row r="162" spans="1:4">
      <c r="A162" s="13"/>
      <c r="B162" s="13"/>
      <c r="C162" s="13"/>
      <c r="D162" s="263"/>
    </row>
    <row r="163" spans="1:4">
      <c r="A163" s="13"/>
      <c r="B163" s="13"/>
      <c r="C163" s="13"/>
      <c r="D163" s="263"/>
    </row>
    <row r="164" spans="1:4">
      <c r="A164" s="13"/>
      <c r="B164" s="13"/>
      <c r="C164" s="13"/>
      <c r="D164" s="263"/>
    </row>
    <row r="165" spans="1:4">
      <c r="A165" s="13"/>
      <c r="B165" s="13"/>
      <c r="C165" s="13"/>
      <c r="D165" s="263"/>
    </row>
    <row r="166" spans="1:4">
      <c r="A166" s="13"/>
      <c r="B166" s="13"/>
      <c r="C166" s="13"/>
      <c r="D166" s="263"/>
    </row>
    <row r="167" spans="1:4">
      <c r="A167" s="13"/>
      <c r="B167" s="13"/>
      <c r="C167" s="13"/>
      <c r="D167" s="263"/>
    </row>
    <row r="168" spans="1:4">
      <c r="A168" s="13"/>
      <c r="B168" s="13"/>
      <c r="C168" s="13"/>
      <c r="D168" s="263"/>
    </row>
    <row r="169" spans="1:4">
      <c r="A169" s="13"/>
      <c r="B169" s="13"/>
      <c r="C169" s="13"/>
      <c r="D169" s="263"/>
    </row>
    <row r="170" spans="1:4">
      <c r="A170" s="13"/>
      <c r="B170" s="13"/>
      <c r="C170" s="13"/>
      <c r="D170" s="263"/>
    </row>
    <row r="171" spans="1:4">
      <c r="A171" s="13"/>
      <c r="B171" s="13"/>
      <c r="C171" s="13"/>
      <c r="D171" s="263"/>
    </row>
    <row r="172" spans="1:4">
      <c r="A172" s="13"/>
      <c r="B172" s="13"/>
      <c r="C172" s="13"/>
      <c r="D172" s="263"/>
    </row>
    <row r="173" spans="1:4">
      <c r="A173" s="13"/>
      <c r="B173" s="13"/>
      <c r="C173" s="13"/>
      <c r="D173" s="263"/>
    </row>
    <row r="174" spans="1:4">
      <c r="A174" s="13"/>
      <c r="B174" s="13"/>
      <c r="C174" s="13"/>
      <c r="D174" s="263"/>
    </row>
    <row r="175" spans="1:4">
      <c r="A175" s="13"/>
      <c r="B175" s="13"/>
      <c r="C175" s="13"/>
      <c r="D175" s="263"/>
    </row>
    <row r="176" spans="1:4">
      <c r="A176" s="13"/>
      <c r="B176" s="13"/>
      <c r="C176" s="13"/>
      <c r="D176" s="263"/>
    </row>
    <row r="177" spans="1:4">
      <c r="A177" s="13"/>
      <c r="B177" s="13"/>
      <c r="C177" s="13"/>
      <c r="D177" s="263"/>
    </row>
    <row r="178" spans="1:4">
      <c r="A178" s="13"/>
      <c r="B178" s="13"/>
      <c r="C178" s="13"/>
      <c r="D178" s="263"/>
    </row>
    <row r="179" spans="1:4">
      <c r="A179" s="13"/>
      <c r="B179" s="13"/>
      <c r="C179" s="13"/>
      <c r="D179" s="263"/>
    </row>
    <row r="180" spans="1:4">
      <c r="A180" s="13"/>
      <c r="B180" s="13"/>
      <c r="C180" s="13"/>
      <c r="D180" s="263"/>
    </row>
    <row r="181" spans="1:4">
      <c r="A181" s="13"/>
      <c r="B181" s="13"/>
      <c r="C181" s="13"/>
      <c r="D181" s="263"/>
    </row>
    <row r="182" spans="1:4">
      <c r="A182" s="13"/>
      <c r="B182" s="13"/>
      <c r="C182" s="13"/>
      <c r="D182" s="263"/>
    </row>
    <row r="183" spans="1:4">
      <c r="A183" s="13"/>
      <c r="B183" s="13"/>
      <c r="C183" s="13"/>
      <c r="D183" s="263"/>
    </row>
    <row r="184" spans="1:4">
      <c r="A184" s="13"/>
      <c r="B184" s="13"/>
      <c r="C184" s="13"/>
      <c r="D184" s="263"/>
    </row>
    <row r="185" spans="1:4">
      <c r="A185" s="13"/>
      <c r="B185" s="13"/>
      <c r="C185" s="13"/>
      <c r="D185" s="263"/>
    </row>
    <row r="186" spans="1:4">
      <c r="A186" s="13"/>
      <c r="B186" s="13"/>
      <c r="C186" s="13"/>
      <c r="D186" s="263"/>
    </row>
    <row r="187" spans="1:4">
      <c r="A187" s="13"/>
      <c r="B187" s="13"/>
      <c r="C187" s="13"/>
      <c r="D187" s="263"/>
    </row>
    <row r="188" spans="1:4">
      <c r="A188" s="13"/>
      <c r="B188" s="13"/>
      <c r="C188" s="13"/>
      <c r="D188" s="263"/>
    </row>
    <row r="189" spans="1:4">
      <c r="A189" s="13"/>
      <c r="B189" s="13"/>
      <c r="C189" s="13"/>
      <c r="D189" s="263"/>
    </row>
    <row r="190" spans="1:4">
      <c r="A190" s="13"/>
      <c r="B190" s="13"/>
      <c r="C190" s="13"/>
      <c r="D190" s="263"/>
    </row>
    <row r="191" spans="1:4">
      <c r="A191" s="13"/>
      <c r="B191" s="13"/>
      <c r="C191" s="13"/>
      <c r="D191" s="263"/>
    </row>
    <row r="192" spans="1:4">
      <c r="A192" s="13"/>
      <c r="B192" s="13"/>
      <c r="C192" s="13"/>
      <c r="D192" s="263"/>
    </row>
    <row r="193" spans="1:4">
      <c r="A193" s="13"/>
      <c r="B193" s="13"/>
      <c r="C193" s="13"/>
      <c r="D193" s="263"/>
    </row>
    <row r="194" spans="1:4">
      <c r="A194" s="13"/>
      <c r="B194" s="13"/>
      <c r="C194" s="13"/>
      <c r="D194" s="263"/>
    </row>
    <row r="195" spans="1:4">
      <c r="A195" s="13"/>
      <c r="B195" s="13"/>
      <c r="C195" s="13"/>
      <c r="D195" s="263"/>
    </row>
    <row r="196" spans="1:4">
      <c r="A196" s="13"/>
      <c r="B196" s="13"/>
      <c r="C196" s="13"/>
      <c r="D196" s="263"/>
    </row>
    <row r="197" spans="1:4">
      <c r="A197" s="13"/>
      <c r="B197" s="13"/>
      <c r="C197" s="13"/>
      <c r="D197" s="263"/>
    </row>
    <row r="198" spans="1:4">
      <c r="A198" s="13"/>
      <c r="B198" s="13"/>
      <c r="C198" s="13"/>
      <c r="D198" s="263"/>
    </row>
    <row r="199" spans="1:4">
      <c r="A199" s="13"/>
      <c r="B199" s="13"/>
      <c r="C199" s="13"/>
      <c r="D199" s="263"/>
    </row>
    <row r="200" spans="1:4">
      <c r="A200" s="13"/>
      <c r="B200" s="13"/>
      <c r="C200" s="13"/>
      <c r="D200" s="263"/>
    </row>
    <row r="201" spans="1:4">
      <c r="A201" s="13"/>
      <c r="B201" s="13"/>
      <c r="C201" s="13"/>
      <c r="D201" s="263"/>
    </row>
    <row r="202" spans="1:4">
      <c r="A202" s="13"/>
      <c r="B202" s="13"/>
      <c r="C202" s="13"/>
      <c r="D202" s="263"/>
    </row>
    <row r="203" spans="1:4">
      <c r="A203" s="13"/>
      <c r="B203" s="13"/>
      <c r="C203" s="13"/>
      <c r="D203" s="263"/>
    </row>
    <row r="204" spans="1:4">
      <c r="A204" s="13"/>
      <c r="B204" s="13"/>
      <c r="C204" s="13"/>
      <c r="D204" s="263"/>
    </row>
    <row r="205" spans="1:4">
      <c r="A205" s="13"/>
      <c r="B205" s="13"/>
      <c r="C205" s="13"/>
      <c r="D205" s="263"/>
    </row>
    <row r="206" spans="1:4">
      <c r="A206" s="13"/>
      <c r="B206" s="13"/>
      <c r="C206" s="13"/>
      <c r="D206" s="263"/>
    </row>
    <row r="207" spans="1:4">
      <c r="A207" s="13"/>
      <c r="B207" s="13"/>
      <c r="C207" s="13"/>
      <c r="D207" s="263"/>
    </row>
    <row r="208" spans="1:4">
      <c r="A208" s="13"/>
      <c r="B208" s="13"/>
      <c r="C208" s="13"/>
      <c r="D208" s="263"/>
    </row>
    <row r="209" spans="1:4">
      <c r="A209" s="13"/>
      <c r="B209" s="13"/>
      <c r="C209" s="13"/>
      <c r="D209" s="263"/>
    </row>
    <row r="210" spans="1:4">
      <c r="A210" s="13"/>
      <c r="B210" s="13"/>
      <c r="C210" s="13"/>
      <c r="D210" s="263"/>
    </row>
    <row r="211" spans="1:4">
      <c r="A211" s="13"/>
      <c r="B211" s="13"/>
      <c r="C211" s="13"/>
      <c r="D211" s="263"/>
    </row>
    <row r="212" spans="1:4">
      <c r="A212" s="13"/>
      <c r="B212" s="13"/>
      <c r="C212" s="13"/>
      <c r="D212" s="263"/>
    </row>
    <row r="213" spans="1:4">
      <c r="A213" s="13"/>
      <c r="B213" s="13"/>
      <c r="C213" s="13"/>
      <c r="D213" s="263"/>
    </row>
    <row r="214" spans="1:4">
      <c r="A214" s="13"/>
      <c r="B214" s="13"/>
      <c r="C214" s="13"/>
      <c r="D214" s="263"/>
    </row>
    <row r="215" spans="1:4">
      <c r="A215" s="13"/>
      <c r="B215" s="13"/>
      <c r="C215" s="13"/>
      <c r="D215" s="263"/>
    </row>
    <row r="216" spans="1:4">
      <c r="A216" s="13"/>
      <c r="B216" s="13"/>
      <c r="C216" s="13"/>
      <c r="D216" s="263"/>
    </row>
    <row r="217" spans="1:4">
      <c r="A217" s="13"/>
      <c r="B217" s="13"/>
      <c r="C217" s="13"/>
      <c r="D217" s="263"/>
    </row>
    <row r="218" spans="1:4">
      <c r="A218" s="13"/>
      <c r="B218" s="13"/>
      <c r="C218" s="13"/>
      <c r="D218" s="263"/>
    </row>
    <row r="219" spans="1:4">
      <c r="A219" s="13"/>
      <c r="B219" s="13"/>
      <c r="C219" s="13"/>
      <c r="D219" s="263"/>
    </row>
    <row r="220" spans="1:4">
      <c r="A220" s="13"/>
      <c r="B220" s="13"/>
      <c r="C220" s="13"/>
      <c r="D220" s="263"/>
    </row>
    <row r="221" spans="1:4">
      <c r="A221" s="13"/>
      <c r="B221" s="13"/>
      <c r="C221" s="13"/>
      <c r="D221" s="263"/>
    </row>
    <row r="222" spans="1:4">
      <c r="A222" s="13"/>
      <c r="B222" s="13"/>
      <c r="C222" s="13"/>
      <c r="D222" s="263"/>
    </row>
    <row r="223" spans="1:4">
      <c r="A223" s="13"/>
      <c r="B223" s="13"/>
      <c r="C223" s="13"/>
      <c r="D223" s="263"/>
    </row>
    <row r="224" spans="1:4">
      <c r="A224" s="13"/>
      <c r="B224" s="13"/>
      <c r="C224" s="13"/>
      <c r="D224" s="263"/>
    </row>
    <row r="225" spans="1:4">
      <c r="A225" s="13"/>
      <c r="B225" s="13"/>
      <c r="C225" s="13"/>
      <c r="D225" s="263"/>
    </row>
    <row r="226" spans="1:4">
      <c r="A226" s="13"/>
      <c r="B226" s="13"/>
      <c r="C226" s="13"/>
      <c r="D226" s="263"/>
    </row>
    <row r="227" spans="1:4">
      <c r="A227" s="13"/>
      <c r="B227" s="13"/>
      <c r="C227" s="13"/>
      <c r="D227" s="263"/>
    </row>
    <row r="228" spans="1:4">
      <c r="A228" s="13"/>
      <c r="B228" s="13"/>
      <c r="C228" s="13"/>
      <c r="D228" s="263"/>
    </row>
    <row r="229" spans="1:4">
      <c r="A229" s="13"/>
      <c r="B229" s="13"/>
      <c r="C229" s="13"/>
      <c r="D229" s="263"/>
    </row>
    <row r="230" spans="1:4">
      <c r="A230" s="13"/>
      <c r="B230" s="13"/>
      <c r="C230" s="13"/>
      <c r="D230" s="263"/>
    </row>
    <row r="231" spans="1:4">
      <c r="A231" s="13"/>
      <c r="B231" s="13"/>
      <c r="C231" s="13"/>
      <c r="D231" s="263"/>
    </row>
    <row r="232" spans="1:4">
      <c r="A232" s="13"/>
      <c r="B232" s="13"/>
      <c r="C232" s="13"/>
      <c r="D232" s="263"/>
    </row>
    <row r="233" spans="1:4">
      <c r="A233" s="13"/>
      <c r="B233" s="13"/>
      <c r="C233" s="13"/>
      <c r="D233" s="263"/>
    </row>
    <row r="234" spans="1:4">
      <c r="A234" s="13"/>
      <c r="B234" s="13"/>
      <c r="C234" s="13"/>
      <c r="D234" s="263"/>
    </row>
    <row r="235" spans="1:4">
      <c r="A235" s="13"/>
      <c r="B235" s="13"/>
      <c r="C235" s="13"/>
      <c r="D235" s="263"/>
    </row>
    <row r="236" spans="1:4">
      <c r="A236" s="13"/>
      <c r="B236" s="13"/>
      <c r="C236" s="13"/>
      <c r="D236" s="263"/>
    </row>
    <row r="237" spans="1:4">
      <c r="A237" s="13"/>
      <c r="B237" s="13"/>
      <c r="C237" s="13"/>
      <c r="D237" s="263"/>
    </row>
    <row r="238" spans="1:4">
      <c r="A238" s="13"/>
      <c r="B238" s="13"/>
      <c r="C238" s="13"/>
      <c r="D238" s="263"/>
    </row>
    <row r="239" spans="1:4">
      <c r="A239" s="13"/>
      <c r="B239" s="13"/>
      <c r="C239" s="13"/>
      <c r="D239" s="263"/>
    </row>
    <row r="240" spans="1:4">
      <c r="A240" s="13"/>
      <c r="B240" s="13"/>
      <c r="C240" s="13"/>
      <c r="D240" s="263"/>
    </row>
    <row r="241" spans="1:4">
      <c r="A241" s="13"/>
      <c r="B241" s="13"/>
      <c r="C241" s="13"/>
      <c r="D241" s="263"/>
    </row>
    <row r="242" spans="1:4">
      <c r="A242" s="13"/>
      <c r="B242" s="13"/>
      <c r="C242" s="13"/>
      <c r="D242" s="263"/>
    </row>
    <row r="243" spans="1:4">
      <c r="A243" s="13"/>
      <c r="B243" s="13"/>
      <c r="C243" s="13"/>
      <c r="D243" s="263"/>
    </row>
    <row r="244" spans="1:4">
      <c r="A244" s="13"/>
      <c r="B244" s="13"/>
      <c r="C244" s="13"/>
      <c r="D244" s="263"/>
    </row>
    <row r="245" spans="1:4">
      <c r="A245" s="13"/>
      <c r="B245" s="13"/>
      <c r="C245" s="13"/>
      <c r="D245" s="263"/>
    </row>
    <row r="246" spans="1:4">
      <c r="A246" s="13"/>
      <c r="B246" s="13"/>
      <c r="C246" s="13"/>
      <c r="D246" s="263"/>
    </row>
    <row r="247" spans="1:4">
      <c r="A247" s="13"/>
      <c r="B247" s="13"/>
      <c r="C247" s="13"/>
      <c r="D247" s="263"/>
    </row>
    <row r="248" spans="1:4">
      <c r="A248" s="13"/>
      <c r="B248" s="13"/>
      <c r="C248" s="13"/>
      <c r="D248" s="263"/>
    </row>
    <row r="249" spans="1:4">
      <c r="A249" s="13"/>
      <c r="B249" s="13"/>
      <c r="C249" s="13"/>
      <c r="D249" s="263"/>
    </row>
    <row r="250" spans="1:4">
      <c r="A250" s="13"/>
      <c r="B250" s="13"/>
      <c r="C250" s="13"/>
      <c r="D250" s="263"/>
    </row>
    <row r="251" spans="1:4">
      <c r="A251" s="13"/>
      <c r="B251" s="13"/>
      <c r="C251" s="13"/>
      <c r="D251" s="263"/>
    </row>
    <row r="252" spans="1:4">
      <c r="A252" s="13"/>
      <c r="B252" s="13"/>
      <c r="C252" s="13"/>
      <c r="D252" s="263"/>
    </row>
    <row r="253" spans="1:4">
      <c r="A253" s="13"/>
      <c r="B253" s="13"/>
      <c r="C253" s="13"/>
      <c r="D253" s="263"/>
    </row>
    <row r="254" spans="1:4">
      <c r="A254" s="13"/>
      <c r="B254" s="13"/>
      <c r="C254" s="13"/>
      <c r="D254" s="263"/>
    </row>
    <row r="255" spans="1:4">
      <c r="A255" s="13"/>
      <c r="B255" s="13"/>
      <c r="C255" s="13"/>
      <c r="D255" s="263"/>
    </row>
    <row r="256" spans="1:4">
      <c r="A256" s="13"/>
      <c r="B256" s="13"/>
      <c r="C256" s="13"/>
      <c r="D256" s="263"/>
    </row>
    <row r="257" spans="1:4">
      <c r="A257" s="13"/>
      <c r="B257" s="13"/>
      <c r="C257" s="13"/>
      <c r="D257" s="263"/>
    </row>
    <row r="258" spans="1:4">
      <c r="A258" s="13"/>
      <c r="B258" s="13"/>
      <c r="C258" s="13"/>
      <c r="D258" s="263"/>
    </row>
    <row r="259" spans="1:4">
      <c r="A259" s="13"/>
      <c r="B259" s="13"/>
      <c r="C259" s="13"/>
      <c r="D259" s="263"/>
    </row>
    <row r="260" spans="1:4">
      <c r="A260" s="13"/>
      <c r="B260" s="13"/>
      <c r="C260" s="13"/>
      <c r="D260" s="263"/>
    </row>
    <row r="261" spans="1:4">
      <c r="A261" s="13"/>
      <c r="B261" s="13"/>
      <c r="C261" s="13"/>
      <c r="D261" s="263"/>
    </row>
    <row r="262" spans="1:4">
      <c r="A262" s="13"/>
      <c r="B262" s="13"/>
      <c r="C262" s="13"/>
      <c r="D262" s="263"/>
    </row>
    <row r="263" spans="1:4">
      <c r="A263" s="13"/>
      <c r="B263" s="13"/>
      <c r="C263" s="13"/>
      <c r="D263" s="263"/>
    </row>
    <row r="264" spans="1:4">
      <c r="A264" s="13"/>
      <c r="B264" s="13"/>
      <c r="C264" s="13"/>
      <c r="D264" s="263"/>
    </row>
    <row r="265" spans="1:4">
      <c r="A265" s="13"/>
      <c r="B265" s="13"/>
      <c r="C265" s="13"/>
      <c r="D265" s="263"/>
    </row>
    <row r="266" spans="1:4">
      <c r="A266" s="13"/>
      <c r="B266" s="13"/>
      <c r="C266" s="13"/>
      <c r="D266" s="263"/>
    </row>
    <row r="267" spans="1:4">
      <c r="A267" s="13"/>
      <c r="B267" s="13"/>
      <c r="C267" s="13"/>
      <c r="D267" s="263"/>
    </row>
    <row r="268" spans="1:4">
      <c r="A268" s="13"/>
      <c r="B268" s="13"/>
      <c r="C268" s="13"/>
      <c r="D268" s="263"/>
    </row>
    <row r="269" spans="1:4">
      <c r="A269" s="13"/>
      <c r="B269" s="13"/>
      <c r="C269" s="13"/>
      <c r="D269" s="263"/>
    </row>
    <row r="270" spans="1:4">
      <c r="A270" s="13"/>
      <c r="B270" s="13"/>
      <c r="C270" s="13"/>
      <c r="D270" s="263"/>
    </row>
    <row r="271" spans="1:4">
      <c r="A271" s="13"/>
      <c r="B271" s="13"/>
      <c r="C271" s="13"/>
      <c r="D271" s="263"/>
    </row>
    <row r="272" spans="1:4">
      <c r="A272" s="13"/>
      <c r="B272" s="13"/>
      <c r="C272" s="13"/>
      <c r="D272" s="263"/>
    </row>
    <row r="273" spans="1:4">
      <c r="A273" s="13"/>
      <c r="B273" s="13"/>
      <c r="C273" s="13"/>
      <c r="D273" s="263"/>
    </row>
    <row r="274" spans="1:4">
      <c r="A274" s="13"/>
      <c r="B274" s="13"/>
      <c r="C274" s="13"/>
      <c r="D274" s="263"/>
    </row>
    <row r="275" spans="1:4">
      <c r="A275" s="13"/>
      <c r="B275" s="13"/>
      <c r="C275" s="13"/>
      <c r="D275" s="263"/>
    </row>
    <row r="276" spans="1:4">
      <c r="A276" s="13"/>
      <c r="B276" s="13"/>
      <c r="C276" s="13"/>
      <c r="D276" s="263"/>
    </row>
    <row r="277" spans="1:4">
      <c r="A277" s="13"/>
      <c r="B277" s="13"/>
      <c r="C277" s="13"/>
      <c r="D277" s="263"/>
    </row>
    <row r="278" spans="1:4">
      <c r="A278" s="13"/>
      <c r="B278" s="13"/>
      <c r="C278" s="13"/>
      <c r="D278" s="263"/>
    </row>
    <row r="279" spans="1:4">
      <c r="A279" s="13"/>
      <c r="B279" s="13"/>
      <c r="C279" s="13"/>
      <c r="D279" s="263"/>
    </row>
    <row r="280" spans="1:4">
      <c r="A280" s="13"/>
      <c r="B280" s="13"/>
      <c r="C280" s="13"/>
      <c r="D280" s="263"/>
    </row>
    <row r="281" spans="1:4">
      <c r="A281" s="13"/>
      <c r="B281" s="13"/>
      <c r="C281" s="13"/>
      <c r="D281" s="263"/>
    </row>
    <row r="282" spans="1:4">
      <c r="A282" s="13"/>
      <c r="B282" s="13"/>
      <c r="C282" s="13"/>
      <c r="D282" s="263"/>
    </row>
    <row r="283" spans="1:4">
      <c r="A283" s="13"/>
      <c r="B283" s="13"/>
      <c r="C283" s="13"/>
      <c r="D283" s="263"/>
    </row>
    <row r="284" spans="1:4">
      <c r="A284" s="13"/>
      <c r="B284" s="13"/>
      <c r="C284" s="13"/>
      <c r="D284" s="263"/>
    </row>
    <row r="285" spans="1:4">
      <c r="A285" s="13"/>
      <c r="B285" s="13"/>
      <c r="C285" s="13"/>
      <c r="D285" s="263"/>
    </row>
    <row r="286" spans="1:4">
      <c r="A286" s="13"/>
      <c r="B286" s="13"/>
      <c r="C286" s="13"/>
      <c r="D286" s="263"/>
    </row>
    <row r="287" spans="1:4">
      <c r="A287" s="13"/>
      <c r="B287" s="13"/>
      <c r="C287" s="13"/>
      <c r="D287" s="263"/>
    </row>
    <row r="288" spans="1:4">
      <c r="A288" s="13"/>
      <c r="B288" s="13"/>
      <c r="C288" s="13"/>
      <c r="D288" s="263"/>
    </row>
    <row r="289" spans="1:4">
      <c r="A289" s="13"/>
      <c r="B289" s="13"/>
      <c r="C289" s="13"/>
      <c r="D289" s="263"/>
    </row>
    <row r="290" spans="1:4">
      <c r="A290" s="13"/>
      <c r="B290" s="13"/>
      <c r="C290" s="13"/>
      <c r="D290" s="263"/>
    </row>
    <row r="291" spans="1:4">
      <c r="A291" s="13"/>
      <c r="B291" s="13"/>
      <c r="C291" s="13"/>
      <c r="D291" s="263"/>
    </row>
    <row r="292" spans="1:4">
      <c r="A292" s="13"/>
      <c r="B292" s="13"/>
      <c r="C292" s="13"/>
      <c r="D292" s="263"/>
    </row>
    <row r="293" spans="1:4">
      <c r="A293" s="13"/>
      <c r="B293" s="13"/>
      <c r="C293" s="13"/>
      <c r="D293" s="263"/>
    </row>
    <row r="294" spans="1:4">
      <c r="A294" s="13"/>
      <c r="B294" s="13"/>
      <c r="C294" s="13"/>
      <c r="D294" s="263"/>
    </row>
    <row r="295" spans="1:4">
      <c r="A295" s="13"/>
      <c r="B295" s="13"/>
      <c r="C295" s="13"/>
      <c r="D295" s="263"/>
    </row>
    <row r="296" spans="1:4">
      <c r="A296" s="13"/>
      <c r="B296" s="13"/>
      <c r="C296" s="13"/>
      <c r="D296" s="263"/>
    </row>
    <row r="297" spans="1:4">
      <c r="A297" s="13"/>
      <c r="B297" s="13"/>
      <c r="C297" s="13"/>
      <c r="D297" s="263"/>
    </row>
    <row r="298" spans="1:4">
      <c r="A298" s="13"/>
      <c r="B298" s="13"/>
      <c r="C298" s="13"/>
      <c r="D298" s="263"/>
    </row>
    <row r="299" spans="1:4">
      <c r="A299" s="13"/>
      <c r="B299" s="13"/>
      <c r="C299" s="13"/>
      <c r="D299" s="263"/>
    </row>
    <row r="300" spans="1:4">
      <c r="A300" s="13"/>
      <c r="B300" s="13"/>
      <c r="C300" s="13"/>
      <c r="D300" s="263"/>
    </row>
    <row r="301" spans="1:4">
      <c r="A301" s="13"/>
      <c r="B301" s="13"/>
      <c r="C301" s="13"/>
      <c r="D301" s="263"/>
    </row>
    <row r="302" spans="1:4">
      <c r="A302" s="13"/>
      <c r="B302" s="13"/>
      <c r="C302" s="13"/>
      <c r="D302" s="263"/>
    </row>
    <row r="303" spans="1:4">
      <c r="A303" s="13"/>
      <c r="B303" s="13"/>
      <c r="C303" s="13"/>
      <c r="D303" s="263"/>
    </row>
    <row r="304" spans="1:4">
      <c r="A304" s="13"/>
      <c r="B304" s="13"/>
      <c r="C304" s="13"/>
      <c r="D304" s="263"/>
    </row>
    <row r="305" spans="1:4">
      <c r="A305" s="13"/>
      <c r="B305" s="13"/>
      <c r="C305" s="13"/>
      <c r="D305" s="263"/>
    </row>
    <row r="306" spans="1:4">
      <c r="A306" s="13"/>
      <c r="B306" s="13"/>
      <c r="C306" s="13"/>
      <c r="D306" s="263"/>
    </row>
    <row r="307" spans="1:4">
      <c r="A307" s="13"/>
      <c r="B307" s="13"/>
      <c r="C307" s="13"/>
      <c r="D307" s="263"/>
    </row>
    <row r="308" spans="1:4">
      <c r="A308" s="13"/>
      <c r="B308" s="13"/>
      <c r="C308" s="13"/>
      <c r="D308" s="263"/>
    </row>
    <row r="309" spans="1:4">
      <c r="A309" s="13"/>
      <c r="B309" s="13"/>
      <c r="C309" s="13"/>
      <c r="D309" s="263"/>
    </row>
    <row r="310" spans="1:4">
      <c r="A310" s="13"/>
      <c r="B310" s="13"/>
      <c r="C310" s="13"/>
      <c r="D310" s="263"/>
    </row>
    <row r="311" spans="1:4">
      <c r="A311" s="13"/>
      <c r="B311" s="13"/>
      <c r="C311" s="13"/>
      <c r="D311" s="263"/>
    </row>
    <row r="312" spans="1:4">
      <c r="A312" s="13"/>
      <c r="B312" s="13"/>
      <c r="C312" s="13"/>
      <c r="D312" s="263"/>
    </row>
    <row r="313" spans="1:4">
      <c r="A313" s="13"/>
      <c r="B313" s="13"/>
      <c r="C313" s="13"/>
      <c r="D313" s="263"/>
    </row>
    <row r="314" spans="1:4">
      <c r="A314" s="13"/>
      <c r="B314" s="13"/>
      <c r="C314" s="13"/>
      <c r="D314" s="263"/>
    </row>
    <row r="315" spans="1:4">
      <c r="A315" s="13"/>
      <c r="B315" s="13"/>
      <c r="C315" s="13"/>
      <c r="D315" s="263"/>
    </row>
    <row r="316" spans="1:4">
      <c r="A316" s="13"/>
      <c r="B316" s="13"/>
      <c r="C316" s="13"/>
      <c r="D316" s="263"/>
    </row>
    <row r="317" spans="1:4">
      <c r="A317" s="13"/>
      <c r="B317" s="13"/>
      <c r="C317" s="13"/>
      <c r="D317" s="263"/>
    </row>
    <row r="318" spans="1:4">
      <c r="A318" s="13"/>
      <c r="B318" s="13"/>
      <c r="C318" s="13"/>
      <c r="D318" s="263"/>
    </row>
    <row r="319" spans="1:4">
      <c r="A319" s="13"/>
      <c r="B319" s="13"/>
      <c r="C319" s="13"/>
      <c r="D319" s="263"/>
    </row>
    <row r="320" spans="1:4">
      <c r="A320" s="13"/>
      <c r="B320" s="13"/>
      <c r="C320" s="13"/>
      <c r="D320" s="263"/>
    </row>
    <row r="321" spans="1:4">
      <c r="A321" s="13"/>
      <c r="B321" s="13"/>
      <c r="C321" s="13"/>
      <c r="D321" s="263"/>
    </row>
    <row r="322" spans="1:4">
      <c r="A322" s="13"/>
      <c r="B322" s="13"/>
      <c r="C322" s="13"/>
      <c r="D322" s="263"/>
    </row>
    <row r="323" spans="1:4">
      <c r="A323" s="13"/>
      <c r="B323" s="13"/>
      <c r="C323" s="13"/>
      <c r="D323" s="263"/>
    </row>
    <row r="324" spans="1:4">
      <c r="A324" s="13"/>
      <c r="B324" s="13"/>
      <c r="C324" s="13"/>
      <c r="D324" s="263"/>
    </row>
    <row r="325" spans="1:4">
      <c r="A325" s="13"/>
      <c r="B325" s="13"/>
      <c r="C325" s="13"/>
      <c r="D325" s="263"/>
    </row>
    <row r="326" spans="1:4">
      <c r="A326" s="13"/>
      <c r="B326" s="13"/>
      <c r="C326" s="13"/>
      <c r="D326" s="263"/>
    </row>
    <row r="327" spans="1:4">
      <c r="A327" s="13"/>
      <c r="B327" s="13"/>
      <c r="C327" s="13"/>
      <c r="D327" s="263"/>
    </row>
    <row r="328" spans="1:4">
      <c r="A328" s="13"/>
      <c r="B328" s="13"/>
      <c r="C328" s="13"/>
      <c r="D328" s="263"/>
    </row>
    <row r="329" spans="1:4">
      <c r="A329" s="13"/>
      <c r="B329" s="13"/>
      <c r="C329" s="13"/>
      <c r="D329" s="263"/>
    </row>
    <row r="330" spans="1:4">
      <c r="A330" s="13"/>
      <c r="B330" s="13"/>
      <c r="C330" s="13"/>
      <c r="D330" s="263"/>
    </row>
    <row r="331" spans="1:4">
      <c r="A331" s="13"/>
      <c r="B331" s="13"/>
      <c r="C331" s="13"/>
      <c r="D331" s="263"/>
    </row>
    <row r="332" spans="1:4">
      <c r="A332" s="13"/>
      <c r="B332" s="13"/>
      <c r="C332" s="13"/>
      <c r="D332" s="263"/>
    </row>
    <row r="333" spans="1:4">
      <c r="A333" s="13"/>
      <c r="B333" s="13"/>
      <c r="C333" s="13"/>
      <c r="D333" s="263"/>
    </row>
    <row r="334" spans="1:4">
      <c r="A334" s="13"/>
      <c r="B334" s="13"/>
      <c r="C334" s="13"/>
      <c r="D334" s="263"/>
    </row>
    <row r="335" spans="1:4">
      <c r="A335" s="13"/>
      <c r="B335" s="13"/>
      <c r="C335" s="13"/>
      <c r="D335" s="263"/>
    </row>
    <row r="336" spans="1:4">
      <c r="A336" s="13"/>
      <c r="B336" s="13"/>
      <c r="C336" s="13"/>
      <c r="D336" s="263"/>
    </row>
    <row r="337" spans="1:4">
      <c r="A337" s="13"/>
      <c r="B337" s="13"/>
      <c r="C337" s="13"/>
      <c r="D337" s="263"/>
    </row>
    <row r="338" spans="1:4">
      <c r="A338" s="13"/>
      <c r="B338" s="13"/>
      <c r="C338" s="13"/>
      <c r="D338" s="263"/>
    </row>
    <row r="339" spans="1:4">
      <c r="A339" s="13"/>
      <c r="B339" s="13"/>
      <c r="C339" s="13"/>
      <c r="D339" s="263"/>
    </row>
    <row r="340" spans="1:4">
      <c r="A340" s="13"/>
      <c r="B340" s="13"/>
      <c r="C340" s="13"/>
      <c r="D340" s="263"/>
    </row>
    <row r="341" spans="1:4">
      <c r="A341" s="13"/>
      <c r="B341" s="13"/>
      <c r="C341" s="13"/>
      <c r="D341" s="263"/>
    </row>
    <row r="342" spans="1:4">
      <c r="A342" s="13"/>
      <c r="B342" s="13"/>
      <c r="C342" s="13"/>
      <c r="D342" s="263"/>
    </row>
    <row r="343" spans="1:4">
      <c r="A343" s="13"/>
      <c r="B343" s="13"/>
      <c r="C343" s="13"/>
      <c r="D343" s="263"/>
    </row>
    <row r="344" spans="1:4">
      <c r="A344" s="13"/>
      <c r="B344" s="13"/>
      <c r="C344" s="13"/>
      <c r="D344" s="263"/>
    </row>
    <row r="345" spans="1:4">
      <c r="A345" s="13"/>
      <c r="B345" s="13"/>
      <c r="C345" s="13"/>
      <c r="D345" s="263"/>
    </row>
    <row r="346" spans="1:4">
      <c r="A346" s="13"/>
      <c r="B346" s="13"/>
      <c r="C346" s="13"/>
      <c r="D346" s="263"/>
    </row>
    <row r="347" spans="1:4">
      <c r="A347" s="13"/>
      <c r="B347" s="13"/>
      <c r="C347" s="13"/>
      <c r="D347" s="263"/>
    </row>
    <row r="348" spans="1:4">
      <c r="A348" s="13"/>
      <c r="B348" s="13"/>
      <c r="C348" s="13"/>
      <c r="D348" s="263"/>
    </row>
    <row r="349" spans="1:4">
      <c r="A349" s="13"/>
      <c r="B349" s="13"/>
      <c r="C349" s="13"/>
      <c r="D349" s="263"/>
    </row>
    <row r="350" spans="1:4">
      <c r="A350" s="13"/>
      <c r="B350" s="13"/>
      <c r="C350" s="13"/>
      <c r="D350" s="263"/>
    </row>
    <row r="351" spans="1:4">
      <c r="A351" s="13"/>
      <c r="B351" s="13"/>
      <c r="C351" s="13"/>
      <c r="D351" s="263"/>
    </row>
    <row r="352" spans="1:4">
      <c r="A352" s="13"/>
      <c r="B352" s="13"/>
      <c r="C352" s="13"/>
      <c r="D352" s="263"/>
    </row>
    <row r="353" spans="1:4">
      <c r="A353" s="13"/>
      <c r="B353" s="13"/>
      <c r="C353" s="13"/>
      <c r="D353" s="263"/>
    </row>
    <row r="354" spans="1:4">
      <c r="A354" s="13"/>
      <c r="B354" s="13"/>
      <c r="C354" s="13"/>
      <c r="D354" s="263"/>
    </row>
    <row r="355" spans="1:4">
      <c r="A355" s="13"/>
      <c r="B355" s="13"/>
      <c r="C355" s="13"/>
      <c r="D355" s="263"/>
    </row>
    <row r="356" spans="1:4">
      <c r="A356" s="13"/>
      <c r="B356" s="13"/>
      <c r="C356" s="13"/>
      <c r="D356" s="263"/>
    </row>
    <row r="357" spans="1:4">
      <c r="A357" s="13"/>
      <c r="B357" s="13"/>
      <c r="C357" s="13"/>
      <c r="D357" s="263"/>
    </row>
    <row r="358" spans="1:4">
      <c r="A358" s="13"/>
      <c r="B358" s="13"/>
      <c r="C358" s="13"/>
      <c r="D358" s="263"/>
    </row>
    <row r="359" spans="1:4">
      <c r="A359" s="13"/>
      <c r="B359" s="13"/>
      <c r="C359" s="13"/>
      <c r="D359" s="263"/>
    </row>
    <row r="360" spans="1:4">
      <c r="A360" s="13"/>
      <c r="B360" s="13"/>
      <c r="C360" s="13"/>
      <c r="D360" s="263"/>
    </row>
    <row r="361" spans="1:4">
      <c r="A361" s="13"/>
      <c r="B361" s="13"/>
      <c r="C361" s="13"/>
      <c r="D361" s="263"/>
    </row>
    <row r="362" spans="1:4">
      <c r="A362" s="13"/>
      <c r="B362" s="13"/>
      <c r="C362" s="13"/>
      <c r="D362" s="263"/>
    </row>
    <row r="363" spans="1:4">
      <c r="A363" s="13"/>
      <c r="B363" s="13"/>
      <c r="C363" s="13"/>
      <c r="D363" s="263"/>
    </row>
    <row r="364" spans="1:4">
      <c r="A364" s="13"/>
      <c r="B364" s="13"/>
      <c r="C364" s="13"/>
      <c r="D364" s="263"/>
    </row>
    <row r="365" spans="1:4">
      <c r="A365" s="13"/>
      <c r="B365" s="13"/>
      <c r="C365" s="13"/>
      <c r="D365" s="263"/>
    </row>
    <row r="366" spans="1:4">
      <c r="A366" s="13"/>
      <c r="B366" s="13"/>
      <c r="C366" s="13"/>
      <c r="D366" s="263"/>
    </row>
    <row r="367" spans="1:4">
      <c r="A367" s="13"/>
      <c r="B367" s="13"/>
      <c r="C367" s="13"/>
      <c r="D367" s="263"/>
    </row>
    <row r="368" spans="1:4">
      <c r="A368" s="13"/>
      <c r="B368" s="13"/>
      <c r="C368" s="13"/>
      <c r="D368" s="263"/>
    </row>
    <row r="369" spans="1:4">
      <c r="A369" s="13"/>
      <c r="B369" s="13"/>
      <c r="C369" s="13"/>
      <c r="D369" s="263"/>
    </row>
    <row r="370" spans="1:4">
      <c r="A370" s="13"/>
      <c r="B370" s="13"/>
      <c r="C370" s="13"/>
      <c r="D370" s="263"/>
    </row>
    <row r="371" spans="1:4">
      <c r="A371" s="13"/>
      <c r="B371" s="13"/>
      <c r="C371" s="13"/>
      <c r="D371" s="263"/>
    </row>
    <row r="372" spans="1:4">
      <c r="A372" s="13"/>
      <c r="B372" s="13"/>
      <c r="C372" s="13"/>
      <c r="D372" s="263"/>
    </row>
    <row r="373" spans="1:4">
      <c r="A373" s="13"/>
      <c r="B373" s="13"/>
      <c r="C373" s="13"/>
      <c r="D373" s="263"/>
    </row>
    <row r="374" spans="1:4">
      <c r="A374" s="13"/>
      <c r="B374" s="13"/>
      <c r="C374" s="13"/>
      <c r="D374" s="263"/>
    </row>
    <row r="375" spans="1:4">
      <c r="A375" s="13"/>
      <c r="B375" s="13"/>
      <c r="C375" s="13"/>
      <c r="D375" s="263"/>
    </row>
    <row r="376" spans="1:4">
      <c r="A376" s="13"/>
      <c r="B376" s="13"/>
      <c r="C376" s="13"/>
      <c r="D376" s="263"/>
    </row>
    <row r="377" spans="1:4">
      <c r="A377" s="13"/>
      <c r="B377" s="13"/>
      <c r="C377" s="13"/>
      <c r="D377" s="263"/>
    </row>
    <row r="378" spans="1:4">
      <c r="A378" s="13"/>
      <c r="B378" s="13"/>
      <c r="C378" s="13"/>
      <c r="D378" s="263"/>
    </row>
    <row r="379" spans="1:4">
      <c r="A379" s="13"/>
      <c r="B379" s="13"/>
      <c r="C379" s="13"/>
      <c r="D379" s="263"/>
    </row>
    <row r="380" spans="1:4">
      <c r="A380" s="13"/>
      <c r="B380" s="13"/>
      <c r="C380" s="13"/>
      <c r="D380" s="263"/>
    </row>
    <row r="381" spans="1:4">
      <c r="A381" s="13"/>
      <c r="B381" s="13"/>
      <c r="C381" s="13"/>
      <c r="D381" s="263"/>
    </row>
    <row r="382" spans="1:4">
      <c r="A382" s="13"/>
      <c r="B382" s="13"/>
      <c r="C382" s="13"/>
      <c r="D382" s="263"/>
    </row>
    <row r="383" spans="1:4">
      <c r="A383" s="13"/>
      <c r="B383" s="13"/>
      <c r="C383" s="13"/>
      <c r="D383" s="263"/>
    </row>
    <row r="384" spans="1:4">
      <c r="A384" s="13"/>
      <c r="B384" s="13"/>
      <c r="C384" s="13"/>
      <c r="D384" s="263"/>
    </row>
    <row r="385" spans="1:4">
      <c r="A385" s="13"/>
      <c r="B385" s="13"/>
      <c r="C385" s="13"/>
      <c r="D385" s="263"/>
    </row>
    <row r="386" spans="1:4">
      <c r="A386" s="13"/>
      <c r="B386" s="13"/>
      <c r="C386" s="13"/>
      <c r="D386" s="263"/>
    </row>
    <row r="387" spans="1:4">
      <c r="A387" s="13"/>
      <c r="B387" s="13"/>
      <c r="C387" s="13"/>
      <c r="D387" s="263"/>
    </row>
    <row r="388" spans="1:4">
      <c r="A388" s="13"/>
      <c r="B388" s="13"/>
      <c r="C388" s="13"/>
      <c r="D388" s="263"/>
    </row>
    <row r="389" spans="1:4">
      <c r="A389" s="13"/>
      <c r="B389" s="13"/>
      <c r="C389" s="13"/>
      <c r="D389" s="263"/>
    </row>
    <row r="390" spans="1:4">
      <c r="A390" s="13"/>
      <c r="B390" s="13"/>
      <c r="C390" s="13"/>
      <c r="D390" s="263"/>
    </row>
    <row r="391" spans="1:4">
      <c r="A391" s="13"/>
      <c r="B391" s="13"/>
      <c r="C391" s="13"/>
      <c r="D391" s="263"/>
    </row>
    <row r="392" spans="1:4">
      <c r="A392" s="13"/>
      <c r="B392" s="13"/>
      <c r="C392" s="13"/>
      <c r="D392" s="263"/>
    </row>
    <row r="393" spans="1:4">
      <c r="A393" s="13"/>
      <c r="B393" s="13"/>
      <c r="C393" s="13"/>
      <c r="D393" s="263"/>
    </row>
    <row r="394" spans="1:4">
      <c r="A394" s="13"/>
      <c r="B394" s="13"/>
      <c r="C394" s="13"/>
      <c r="D394" s="263"/>
    </row>
    <row r="395" spans="1:4">
      <c r="A395" s="13"/>
      <c r="B395" s="13"/>
      <c r="C395" s="13"/>
      <c r="D395" s="263"/>
    </row>
    <row r="396" spans="1:4">
      <c r="A396" s="13"/>
      <c r="B396" s="13"/>
      <c r="C396" s="13"/>
      <c r="D396" s="263"/>
    </row>
    <row r="397" spans="1:4">
      <c r="A397" s="13"/>
      <c r="B397" s="13"/>
      <c r="C397" s="13"/>
      <c r="D397" s="263"/>
    </row>
    <row r="398" spans="1:4">
      <c r="A398" s="13"/>
      <c r="B398" s="13"/>
      <c r="C398" s="13"/>
      <c r="D398" s="263"/>
    </row>
    <row r="399" spans="1:4">
      <c r="A399" s="13"/>
      <c r="B399" s="13"/>
      <c r="C399" s="13"/>
      <c r="D399" s="263"/>
    </row>
    <row r="400" spans="1:4">
      <c r="A400" s="13"/>
      <c r="B400" s="13"/>
      <c r="C400" s="13"/>
      <c r="D400" s="263"/>
    </row>
    <row r="401" spans="1:4">
      <c r="A401" s="13"/>
      <c r="B401" s="13"/>
      <c r="C401" s="13"/>
      <c r="D401" s="263"/>
    </row>
    <row r="402" spans="1:4">
      <c r="A402" s="13"/>
      <c r="B402" s="13"/>
      <c r="C402" s="13"/>
      <c r="D402" s="263"/>
    </row>
    <row r="403" spans="1:4">
      <c r="A403" s="13"/>
      <c r="B403" s="13"/>
      <c r="C403" s="13"/>
      <c r="D403" s="263"/>
    </row>
    <row r="404" spans="1:4">
      <c r="A404" s="13"/>
      <c r="B404" s="13"/>
      <c r="C404" s="13"/>
      <c r="D404" s="263"/>
    </row>
    <row r="405" spans="1:4">
      <c r="A405" s="13"/>
      <c r="B405" s="13"/>
      <c r="C405" s="13"/>
      <c r="D405" s="263"/>
    </row>
    <row r="406" spans="1:4">
      <c r="A406" s="13"/>
      <c r="B406" s="13"/>
      <c r="C406" s="13"/>
      <c r="D406" s="263"/>
    </row>
    <row r="407" spans="1:4">
      <c r="A407" s="13"/>
      <c r="B407" s="13"/>
      <c r="C407" s="13"/>
      <c r="D407" s="263"/>
    </row>
    <row r="408" spans="1:4">
      <c r="A408" s="13"/>
      <c r="B408" s="13"/>
      <c r="C408" s="13"/>
      <c r="D408" s="263"/>
    </row>
    <row r="409" spans="1:4">
      <c r="A409" s="13"/>
      <c r="B409" s="13"/>
      <c r="C409" s="13"/>
      <c r="D409" s="263"/>
    </row>
    <row r="410" spans="1:4">
      <c r="A410" s="13"/>
      <c r="B410" s="13"/>
      <c r="C410" s="13"/>
      <c r="D410" s="263"/>
    </row>
    <row r="411" spans="1:4">
      <c r="A411" s="13"/>
      <c r="B411" s="13"/>
      <c r="C411" s="13"/>
      <c r="D411" s="263"/>
    </row>
    <row r="412" spans="1:4">
      <c r="A412" s="13"/>
      <c r="B412" s="13"/>
      <c r="C412" s="13"/>
      <c r="D412" s="263"/>
    </row>
    <row r="413" spans="1:4">
      <c r="A413" s="13"/>
      <c r="B413" s="13"/>
      <c r="C413" s="13"/>
      <c r="D413" s="263"/>
    </row>
    <row r="414" spans="1:4">
      <c r="A414" s="13"/>
      <c r="B414" s="13"/>
      <c r="C414" s="13"/>
      <c r="D414" s="263"/>
    </row>
    <row r="415" spans="1:4">
      <c r="A415" s="13"/>
      <c r="B415" s="13"/>
      <c r="C415" s="13"/>
      <c r="D415" s="263"/>
    </row>
    <row r="416" spans="1:4">
      <c r="A416" s="13"/>
      <c r="B416" s="13"/>
      <c r="C416" s="13"/>
      <c r="D416" s="263"/>
    </row>
    <row r="417" spans="1:4">
      <c r="A417" s="13"/>
      <c r="B417" s="13"/>
      <c r="C417" s="13"/>
      <c r="D417" s="263"/>
    </row>
    <row r="418" spans="1:4">
      <c r="A418" s="13"/>
      <c r="B418" s="13"/>
      <c r="C418" s="13"/>
      <c r="D418" s="263"/>
    </row>
    <row r="419" spans="1:4">
      <c r="A419" s="13"/>
      <c r="B419" s="13"/>
      <c r="C419" s="13"/>
      <c r="D419" s="263"/>
    </row>
    <row r="420" spans="1:4">
      <c r="A420" s="13"/>
      <c r="B420" s="13"/>
      <c r="C420" s="13"/>
      <c r="D420" s="263"/>
    </row>
    <row r="421" spans="1:4">
      <c r="A421" s="13"/>
      <c r="B421" s="13"/>
      <c r="C421" s="13"/>
      <c r="D421" s="263"/>
    </row>
    <row r="422" spans="1:4">
      <c r="A422" s="13"/>
      <c r="B422" s="13"/>
      <c r="C422" s="13"/>
      <c r="D422" s="263"/>
    </row>
    <row r="423" spans="1:4">
      <c r="A423" s="13"/>
      <c r="B423" s="13"/>
      <c r="C423" s="13"/>
      <c r="D423" s="263"/>
    </row>
    <row r="424" spans="1:4">
      <c r="A424" s="13"/>
      <c r="B424" s="13"/>
      <c r="C424" s="13"/>
      <c r="D424" s="263"/>
    </row>
    <row r="425" spans="1:4">
      <c r="A425" s="13"/>
      <c r="B425" s="13"/>
      <c r="C425" s="13"/>
      <c r="D425" s="263"/>
    </row>
    <row r="426" spans="1:4">
      <c r="A426" s="13"/>
      <c r="B426" s="13"/>
      <c r="C426" s="13"/>
      <c r="D426" s="263"/>
    </row>
    <row r="427" spans="1:4">
      <c r="A427" s="13"/>
      <c r="B427" s="13"/>
      <c r="C427" s="13"/>
      <c r="D427" s="263"/>
    </row>
    <row r="428" spans="1:4">
      <c r="A428" s="13"/>
      <c r="B428" s="13"/>
      <c r="C428" s="13"/>
      <c r="D428" s="263"/>
    </row>
    <row r="429" spans="1:4">
      <c r="A429" s="13"/>
      <c r="B429" s="13"/>
      <c r="C429" s="13"/>
      <c r="D429" s="263"/>
    </row>
    <row r="430" spans="1:4">
      <c r="A430" s="13"/>
      <c r="B430" s="13"/>
      <c r="C430" s="13"/>
      <c r="D430" s="263"/>
    </row>
    <row r="431" spans="1:4">
      <c r="A431" s="13"/>
      <c r="B431" s="13"/>
      <c r="C431" s="13"/>
      <c r="D431" s="263"/>
    </row>
    <row r="432" spans="1:4">
      <c r="A432" s="13"/>
      <c r="B432" s="13"/>
      <c r="C432" s="13"/>
      <c r="D432" s="263"/>
    </row>
    <row r="433" spans="1:4">
      <c r="A433" s="13"/>
      <c r="B433" s="13"/>
      <c r="C433" s="13"/>
      <c r="D433" s="263"/>
    </row>
    <row r="434" spans="1:4">
      <c r="A434" s="13"/>
      <c r="B434" s="13"/>
      <c r="C434" s="13"/>
      <c r="D434" s="263"/>
    </row>
    <row r="435" spans="1:4">
      <c r="A435" s="13"/>
      <c r="B435" s="13"/>
      <c r="C435" s="13"/>
      <c r="D435" s="263"/>
    </row>
    <row r="436" spans="1:4">
      <c r="A436" s="13"/>
      <c r="B436" s="13"/>
      <c r="C436" s="13"/>
      <c r="D436" s="263"/>
    </row>
    <row r="437" spans="1:4">
      <c r="A437" s="13"/>
      <c r="B437" s="13"/>
      <c r="C437" s="13"/>
      <c r="D437" s="263"/>
    </row>
    <row r="438" spans="1:4">
      <c r="A438" s="13"/>
      <c r="B438" s="13"/>
      <c r="C438" s="13"/>
      <c r="D438" s="263"/>
    </row>
    <row r="439" spans="1:4">
      <c r="A439" s="13"/>
      <c r="B439" s="13"/>
      <c r="C439" s="13"/>
      <c r="D439" s="263"/>
    </row>
    <row r="440" spans="1:4">
      <c r="A440" s="13"/>
      <c r="B440" s="13"/>
      <c r="C440" s="13"/>
      <c r="D440" s="263"/>
    </row>
    <row r="441" spans="1:4">
      <c r="A441" s="13"/>
      <c r="B441" s="13"/>
      <c r="C441" s="13"/>
      <c r="D441" s="263"/>
    </row>
    <row r="442" spans="1:4">
      <c r="A442" s="13"/>
      <c r="B442" s="13"/>
      <c r="C442" s="13"/>
      <c r="D442" s="263"/>
    </row>
    <row r="443" spans="1:4">
      <c r="A443" s="13"/>
      <c r="B443" s="13"/>
      <c r="C443" s="13"/>
      <c r="D443" s="263"/>
    </row>
    <row r="444" spans="1:4">
      <c r="A444" s="13"/>
      <c r="B444" s="13"/>
      <c r="C444" s="13"/>
      <c r="D444" s="263"/>
    </row>
    <row r="445" spans="1:4">
      <c r="A445" s="13"/>
      <c r="B445" s="13"/>
      <c r="C445" s="13"/>
      <c r="D445" s="263"/>
    </row>
    <row r="446" spans="1:4">
      <c r="A446" s="13"/>
      <c r="B446" s="13"/>
      <c r="C446" s="13"/>
      <c r="D446" s="263"/>
    </row>
    <row r="447" spans="1:4">
      <c r="A447" s="13"/>
      <c r="B447" s="13"/>
      <c r="C447" s="13"/>
      <c r="D447" s="263"/>
    </row>
    <row r="448" spans="1:4">
      <c r="A448" s="13"/>
      <c r="B448" s="13"/>
      <c r="C448" s="13"/>
      <c r="D448" s="263"/>
    </row>
    <row r="449" spans="1:4">
      <c r="A449" s="13"/>
      <c r="B449" s="13"/>
      <c r="C449" s="13"/>
      <c r="D449" s="263"/>
    </row>
    <row r="450" spans="1:4">
      <c r="A450" s="13"/>
      <c r="B450" s="13"/>
      <c r="C450" s="13"/>
      <c r="D450" s="263"/>
    </row>
    <row r="451" spans="1:4">
      <c r="A451" s="13"/>
      <c r="B451" s="13"/>
      <c r="C451" s="13"/>
      <c r="D451" s="263"/>
    </row>
    <row r="452" spans="1:4">
      <c r="A452" s="13"/>
      <c r="B452" s="13"/>
      <c r="C452" s="13"/>
      <c r="D452" s="263"/>
    </row>
    <row r="453" spans="1:4">
      <c r="A453" s="13"/>
      <c r="B453" s="13"/>
      <c r="C453" s="13"/>
      <c r="D453" s="263"/>
    </row>
    <row r="454" spans="1:4">
      <c r="A454" s="13"/>
      <c r="B454" s="13"/>
      <c r="C454" s="13"/>
      <c r="D454" s="263"/>
    </row>
    <row r="455" spans="1:4">
      <c r="A455" s="13"/>
      <c r="B455" s="13"/>
      <c r="C455" s="13"/>
      <c r="D455" s="263"/>
    </row>
    <row r="456" spans="1:4">
      <c r="A456" s="13"/>
      <c r="B456" s="13"/>
      <c r="C456" s="13"/>
      <c r="D456" s="263"/>
    </row>
    <row r="457" spans="1:4">
      <c r="A457" s="13"/>
      <c r="B457" s="13"/>
      <c r="C457" s="13"/>
      <c r="D457" s="263"/>
    </row>
    <row r="458" spans="1:4">
      <c r="A458" s="13"/>
      <c r="B458" s="13"/>
      <c r="C458" s="13"/>
      <c r="D458" s="263"/>
    </row>
    <row r="459" spans="1:4">
      <c r="A459" s="13"/>
      <c r="B459" s="13"/>
      <c r="C459" s="13"/>
      <c r="D459" s="263"/>
    </row>
    <row r="460" spans="1:4">
      <c r="A460" s="13"/>
      <c r="B460" s="13"/>
      <c r="C460" s="13"/>
      <c r="D460" s="263"/>
    </row>
    <row r="461" spans="1:4">
      <c r="A461" s="13"/>
      <c r="B461" s="13"/>
      <c r="C461" s="13"/>
      <c r="D461" s="263"/>
    </row>
    <row r="462" spans="1:4">
      <c r="A462" s="13"/>
      <c r="B462" s="13"/>
      <c r="C462" s="13"/>
      <c r="D462" s="263"/>
    </row>
    <row r="463" spans="1:4">
      <c r="A463" s="13"/>
      <c r="B463" s="13"/>
      <c r="C463" s="13"/>
      <c r="D463" s="263"/>
    </row>
    <row r="464" spans="1:4">
      <c r="A464" s="13"/>
      <c r="B464" s="13"/>
      <c r="C464" s="13"/>
      <c r="D464" s="263"/>
    </row>
    <row r="465" spans="1:4">
      <c r="A465" s="13"/>
      <c r="B465" s="13"/>
      <c r="C465" s="13"/>
      <c r="D465" s="263"/>
    </row>
    <row r="466" spans="1:4">
      <c r="A466" s="13"/>
      <c r="B466" s="13"/>
      <c r="C466" s="13"/>
      <c r="D466" s="263"/>
    </row>
    <row r="467" spans="1:4">
      <c r="A467" s="13"/>
      <c r="B467" s="13"/>
      <c r="C467" s="13"/>
      <c r="D467" s="263"/>
    </row>
    <row r="468" spans="1:4">
      <c r="A468" s="13"/>
      <c r="B468" s="13"/>
      <c r="C468" s="13"/>
      <c r="D468" s="263"/>
    </row>
    <row r="469" spans="1:4">
      <c r="A469" s="13"/>
      <c r="B469" s="13"/>
      <c r="C469" s="13"/>
      <c r="D469" s="263"/>
    </row>
    <row r="470" spans="1:4">
      <c r="A470" s="13"/>
      <c r="B470" s="13"/>
      <c r="C470" s="13"/>
      <c r="D470" s="263"/>
    </row>
    <row r="471" spans="1:4">
      <c r="A471" s="13"/>
      <c r="B471" s="13"/>
      <c r="C471" s="13"/>
      <c r="D471" s="263"/>
    </row>
    <row r="472" spans="1:4">
      <c r="A472" s="13"/>
      <c r="B472" s="13"/>
      <c r="C472" s="13"/>
      <c r="D472" s="263"/>
    </row>
    <row r="473" spans="1:4">
      <c r="A473" s="13"/>
      <c r="B473" s="13"/>
      <c r="C473" s="13"/>
      <c r="D473" s="263"/>
    </row>
    <row r="474" spans="1:4">
      <c r="A474" s="13"/>
      <c r="B474" s="13"/>
      <c r="C474" s="13"/>
      <c r="D474" s="263"/>
    </row>
    <row r="475" spans="1:4">
      <c r="A475" s="13"/>
      <c r="B475" s="13"/>
      <c r="C475" s="13"/>
      <c r="D475" s="263"/>
    </row>
    <row r="476" spans="1:4">
      <c r="A476" s="13"/>
      <c r="B476" s="13"/>
      <c r="C476" s="13"/>
      <c r="D476" s="263"/>
    </row>
    <row r="477" spans="1:4">
      <c r="A477" s="13"/>
      <c r="B477" s="13"/>
      <c r="C477" s="13"/>
      <c r="D477" s="263"/>
    </row>
    <row r="478" spans="1:4">
      <c r="A478" s="13"/>
      <c r="B478" s="13"/>
      <c r="C478" s="13"/>
      <c r="D478" s="263"/>
    </row>
    <row r="479" spans="1:4">
      <c r="A479" s="13"/>
      <c r="B479" s="13"/>
      <c r="C479" s="13"/>
      <c r="D479" s="263"/>
    </row>
    <row r="480" spans="1:4">
      <c r="A480" s="13"/>
      <c r="B480" s="13"/>
      <c r="C480" s="13"/>
      <c r="D480" s="263"/>
    </row>
    <row r="481" spans="1:4">
      <c r="A481" s="13"/>
      <c r="B481" s="13"/>
      <c r="C481" s="13"/>
      <c r="D481" s="263"/>
    </row>
    <row r="482" spans="1:4">
      <c r="A482" s="13"/>
      <c r="B482" s="13"/>
      <c r="C482" s="13"/>
      <c r="D482" s="263"/>
    </row>
    <row r="483" spans="1:4">
      <c r="A483" s="13"/>
      <c r="B483" s="13"/>
      <c r="C483" s="13"/>
      <c r="D483" s="263"/>
    </row>
    <row r="484" spans="1:4">
      <c r="A484" s="13"/>
      <c r="B484" s="13"/>
      <c r="C484" s="13"/>
      <c r="D484" s="263"/>
    </row>
    <row r="485" spans="1:4">
      <c r="A485" s="13"/>
      <c r="B485" s="13"/>
      <c r="C485" s="13"/>
      <c r="D485" s="263"/>
    </row>
    <row r="486" spans="1:4">
      <c r="A486" s="13"/>
      <c r="B486" s="13"/>
      <c r="C486" s="13"/>
      <c r="D486" s="263"/>
    </row>
    <row r="487" spans="1:4">
      <c r="A487" s="13"/>
      <c r="B487" s="13"/>
      <c r="C487" s="13"/>
      <c r="D487" s="263"/>
    </row>
    <row r="488" spans="1:4">
      <c r="A488" s="13"/>
      <c r="B488" s="13"/>
      <c r="C488" s="13"/>
      <c r="D488" s="263"/>
    </row>
    <row r="489" spans="1:4">
      <c r="A489" s="13"/>
      <c r="B489" s="13"/>
      <c r="C489" s="13"/>
      <c r="D489" s="263"/>
    </row>
    <row r="490" spans="1:4">
      <c r="A490" s="13"/>
      <c r="B490" s="13"/>
      <c r="C490" s="13"/>
      <c r="D490" s="263"/>
    </row>
    <row r="491" spans="1:4">
      <c r="A491" s="13"/>
      <c r="B491" s="13"/>
      <c r="C491" s="13"/>
      <c r="D491" s="263"/>
    </row>
    <row r="492" spans="1:4">
      <c r="A492" s="13"/>
      <c r="B492" s="13"/>
      <c r="C492" s="13"/>
      <c r="D492" s="263"/>
    </row>
    <row r="493" spans="1:4">
      <c r="A493" s="13"/>
      <c r="B493" s="13"/>
      <c r="C493" s="13"/>
      <c r="D493" s="263"/>
    </row>
    <row r="494" spans="1:4">
      <c r="A494" s="13"/>
      <c r="B494" s="13"/>
      <c r="C494" s="13"/>
      <c r="D494" s="263"/>
    </row>
    <row r="495" spans="1:4">
      <c r="A495" s="13"/>
      <c r="B495" s="13"/>
      <c r="C495" s="13"/>
      <c r="D495" s="263"/>
    </row>
    <row r="496" spans="1:4">
      <c r="A496" s="13"/>
      <c r="B496" s="13"/>
      <c r="C496" s="13"/>
      <c r="D496" s="263"/>
    </row>
    <row r="497" spans="1:4">
      <c r="A497" s="13"/>
      <c r="B497" s="13"/>
      <c r="C497" s="13"/>
      <c r="D497" s="263"/>
    </row>
    <row r="498" spans="1:4">
      <c r="A498" s="13"/>
      <c r="B498" s="13"/>
      <c r="C498" s="13"/>
      <c r="D498" s="263"/>
    </row>
    <row r="499" spans="1:4">
      <c r="A499" s="13"/>
      <c r="B499" s="13"/>
      <c r="C499" s="13"/>
      <c r="D499" s="263"/>
    </row>
    <row r="500" spans="1:4">
      <c r="A500" s="13"/>
      <c r="B500" s="13"/>
      <c r="C500" s="13"/>
      <c r="D500" s="263"/>
    </row>
    <row r="501" spans="1:4">
      <c r="A501" s="13"/>
      <c r="B501" s="13"/>
      <c r="C501" s="13"/>
      <c r="D501" s="263"/>
    </row>
    <row r="502" spans="1:4">
      <c r="A502" s="13"/>
      <c r="B502" s="13"/>
      <c r="C502" s="13"/>
      <c r="D502" s="263"/>
    </row>
    <row r="503" spans="1:4">
      <c r="A503" s="13"/>
      <c r="B503" s="13"/>
      <c r="C503" s="13"/>
      <c r="D503" s="263"/>
    </row>
    <row r="504" spans="1:4">
      <c r="A504" s="13"/>
      <c r="B504" s="13"/>
      <c r="C504" s="13"/>
      <c r="D504" s="263"/>
    </row>
    <row r="505" spans="1:4">
      <c r="A505" s="13"/>
      <c r="B505" s="13"/>
      <c r="C505" s="13"/>
      <c r="D505" s="263"/>
    </row>
    <row r="506" spans="1:4">
      <c r="A506" s="13"/>
      <c r="B506" s="13"/>
      <c r="C506" s="13"/>
      <c r="D506" s="263"/>
    </row>
    <row r="507" spans="1:4">
      <c r="A507" s="13"/>
      <c r="B507" s="13"/>
      <c r="C507" s="13"/>
      <c r="D507" s="263"/>
    </row>
    <row r="508" spans="1:4">
      <c r="A508" s="13"/>
      <c r="B508" s="13"/>
      <c r="C508" s="13"/>
      <c r="D508" s="263"/>
    </row>
    <row r="509" spans="1:4">
      <c r="A509" s="13"/>
      <c r="B509" s="13"/>
      <c r="C509" s="13"/>
      <c r="D509" s="263"/>
    </row>
    <row r="510" spans="1:4">
      <c r="A510" s="13"/>
      <c r="B510" s="13"/>
      <c r="C510" s="13"/>
      <c r="D510" s="263"/>
    </row>
    <row r="511" spans="1:4">
      <c r="A511" s="13"/>
      <c r="B511" s="13"/>
      <c r="C511" s="13"/>
      <c r="D511" s="263"/>
    </row>
    <row r="512" spans="1:4">
      <c r="A512" s="13"/>
      <c r="B512" s="13"/>
      <c r="C512" s="13"/>
      <c r="D512" s="263"/>
    </row>
    <row r="513" spans="1:4">
      <c r="A513" s="13"/>
      <c r="B513" s="13"/>
      <c r="C513" s="13"/>
      <c r="D513" s="263"/>
    </row>
    <row r="514" spans="1:4">
      <c r="A514" s="13"/>
      <c r="B514" s="13"/>
      <c r="C514" s="13"/>
      <c r="D514" s="263"/>
    </row>
    <row r="515" spans="1:4">
      <c r="A515" s="13"/>
      <c r="B515" s="13"/>
      <c r="C515" s="13"/>
      <c r="D515" s="263"/>
    </row>
    <row r="516" spans="1:4">
      <c r="A516" s="13"/>
      <c r="B516" s="13"/>
      <c r="C516" s="13"/>
      <c r="D516" s="263"/>
    </row>
    <row r="517" spans="1:4">
      <c r="A517" s="13"/>
      <c r="B517" s="13"/>
      <c r="C517" s="13"/>
      <c r="D517" s="263"/>
    </row>
    <row r="518" spans="1:4">
      <c r="A518" s="13"/>
      <c r="B518" s="13"/>
      <c r="C518" s="13"/>
      <c r="D518" s="263"/>
    </row>
    <row r="519" spans="1:4">
      <c r="A519" s="13"/>
      <c r="B519" s="13"/>
      <c r="C519" s="13"/>
      <c r="D519" s="263"/>
    </row>
    <row r="520" spans="1:4">
      <c r="A520" s="13"/>
      <c r="B520" s="13"/>
      <c r="C520" s="13"/>
      <c r="D520" s="263"/>
    </row>
    <row r="521" spans="1:4">
      <c r="A521" s="13"/>
      <c r="B521" s="13"/>
      <c r="C521" s="13"/>
      <c r="D521" s="263"/>
    </row>
    <row r="522" spans="1:4">
      <c r="A522" s="13"/>
      <c r="B522" s="13"/>
      <c r="C522" s="13"/>
      <c r="D522" s="263"/>
    </row>
    <row r="523" spans="1:4">
      <c r="A523" s="13"/>
      <c r="B523" s="13"/>
      <c r="C523" s="13"/>
      <c r="D523" s="263"/>
    </row>
    <row r="524" spans="1:4">
      <c r="A524" s="13"/>
      <c r="B524" s="13"/>
      <c r="C524" s="13"/>
      <c r="D524" s="263"/>
    </row>
    <row r="525" spans="1:4">
      <c r="A525" s="13"/>
      <c r="B525" s="13"/>
      <c r="C525" s="13"/>
      <c r="D525" s="263"/>
    </row>
    <row r="526" spans="1:4">
      <c r="A526" s="13"/>
      <c r="B526" s="13"/>
      <c r="C526" s="13"/>
      <c r="D526" s="263"/>
    </row>
    <row r="527" spans="1:4">
      <c r="A527" s="13"/>
      <c r="B527" s="13"/>
      <c r="C527" s="13"/>
      <c r="D527" s="263"/>
    </row>
    <row r="528" spans="1:4">
      <c r="A528" s="13"/>
      <c r="B528" s="13"/>
      <c r="C528" s="13"/>
      <c r="D528" s="263"/>
    </row>
    <row r="529" spans="1:4">
      <c r="A529" s="13"/>
      <c r="B529" s="13"/>
      <c r="C529" s="13"/>
      <c r="D529" s="263"/>
    </row>
    <row r="530" spans="1:4">
      <c r="A530" s="13"/>
      <c r="B530" s="13"/>
      <c r="C530" s="13"/>
      <c r="D530" s="263"/>
    </row>
    <row r="531" spans="1:4">
      <c r="A531" s="13"/>
      <c r="B531" s="13"/>
      <c r="C531" s="13"/>
      <c r="D531" s="263"/>
    </row>
    <row r="532" spans="1:4">
      <c r="A532" s="13"/>
      <c r="B532" s="13"/>
      <c r="C532" s="13"/>
      <c r="D532" s="263"/>
    </row>
    <row r="533" spans="1:4">
      <c r="A533" s="13"/>
      <c r="B533" s="13"/>
      <c r="C533" s="13"/>
      <c r="D533" s="263"/>
    </row>
    <row r="534" spans="1:4">
      <c r="A534" s="13"/>
      <c r="B534" s="13"/>
      <c r="C534" s="13"/>
      <c r="D534" s="263"/>
    </row>
    <row r="535" spans="1:4">
      <c r="A535" s="13"/>
      <c r="B535" s="13"/>
      <c r="C535" s="13"/>
      <c r="D535" s="263"/>
    </row>
    <row r="536" spans="1:4">
      <c r="A536" s="13"/>
      <c r="B536" s="13"/>
      <c r="C536" s="13"/>
      <c r="D536" s="263"/>
    </row>
    <row r="537" spans="1:4">
      <c r="A537" s="13"/>
      <c r="B537" s="13"/>
      <c r="C537" s="13"/>
      <c r="D537" s="263"/>
    </row>
    <row r="538" spans="1:4">
      <c r="A538" s="13"/>
      <c r="B538" s="13"/>
      <c r="C538" s="13"/>
      <c r="D538" s="263"/>
    </row>
    <row r="539" spans="1:4">
      <c r="A539" s="13"/>
      <c r="B539" s="13"/>
      <c r="C539" s="13"/>
      <c r="D539" s="263"/>
    </row>
    <row r="540" spans="1:4">
      <c r="A540" s="13"/>
      <c r="B540" s="13"/>
      <c r="C540" s="13"/>
      <c r="D540" s="263"/>
    </row>
    <row r="541" spans="1:4">
      <c r="A541" s="13"/>
      <c r="B541" s="13"/>
      <c r="C541" s="13"/>
      <c r="D541" s="263"/>
    </row>
    <row r="542" spans="1:4">
      <c r="A542" s="13"/>
      <c r="B542" s="13"/>
      <c r="C542" s="13"/>
      <c r="D542" s="263"/>
    </row>
    <row r="543" spans="1:4">
      <c r="A543" s="13"/>
      <c r="B543" s="13"/>
      <c r="C543" s="13"/>
      <c r="D543" s="263"/>
    </row>
    <row r="544" spans="1:4">
      <c r="A544" s="13"/>
      <c r="B544" s="13"/>
      <c r="C544" s="13"/>
      <c r="D544" s="263"/>
    </row>
    <row r="545" spans="1:4">
      <c r="A545" s="13"/>
      <c r="B545" s="13"/>
      <c r="C545" s="13"/>
      <c r="D545" s="263"/>
    </row>
    <row r="546" spans="1:4">
      <c r="A546" s="13"/>
      <c r="B546" s="13"/>
      <c r="C546" s="13"/>
      <c r="D546" s="263"/>
    </row>
    <row r="547" spans="1:4">
      <c r="A547" s="13"/>
      <c r="B547" s="13"/>
      <c r="C547" s="13"/>
      <c r="D547" s="263"/>
    </row>
    <row r="548" spans="1:4">
      <c r="A548" s="13"/>
      <c r="B548" s="13"/>
      <c r="C548" s="13"/>
      <c r="D548" s="263"/>
    </row>
    <row r="549" spans="1:4">
      <c r="A549" s="13"/>
      <c r="B549" s="13"/>
      <c r="C549" s="13"/>
      <c r="D549" s="263"/>
    </row>
    <row r="550" spans="1:4">
      <c r="A550" s="13"/>
      <c r="B550" s="13"/>
      <c r="C550" s="13"/>
      <c r="D550" s="263"/>
    </row>
    <row r="551" spans="1:4">
      <c r="A551" s="13"/>
      <c r="B551" s="13"/>
      <c r="C551" s="13"/>
      <c r="D551" s="263"/>
    </row>
    <row r="552" spans="1:4">
      <c r="A552" s="13"/>
      <c r="B552" s="13"/>
      <c r="C552" s="13"/>
      <c r="D552" s="263"/>
    </row>
    <row r="553" spans="1:4">
      <c r="A553" s="13"/>
      <c r="B553" s="13"/>
      <c r="C553" s="13"/>
      <c r="D553" s="263"/>
    </row>
    <row r="554" spans="1:4">
      <c r="A554" s="13"/>
      <c r="B554" s="13"/>
      <c r="C554" s="13"/>
      <c r="D554" s="263"/>
    </row>
    <row r="555" spans="1:4">
      <c r="A555" s="13"/>
      <c r="B555" s="13"/>
      <c r="C555" s="13"/>
      <c r="D555" s="263"/>
    </row>
    <row r="556" spans="1:4">
      <c r="A556" s="13"/>
      <c r="B556" s="13"/>
      <c r="C556" s="13"/>
      <c r="D556" s="263"/>
    </row>
    <row r="557" spans="1:4">
      <c r="A557" s="13"/>
      <c r="B557" s="13"/>
      <c r="C557" s="13"/>
      <c r="D557" s="263"/>
    </row>
    <row r="558" spans="1:4">
      <c r="A558" s="13"/>
      <c r="B558" s="13"/>
      <c r="C558" s="13"/>
      <c r="D558" s="263"/>
    </row>
    <row r="559" spans="1:4">
      <c r="A559" s="13"/>
      <c r="B559" s="13"/>
      <c r="C559" s="13"/>
      <c r="D559" s="263"/>
    </row>
    <row r="560" spans="1:4">
      <c r="A560" s="13"/>
      <c r="B560" s="13"/>
      <c r="C560" s="13"/>
      <c r="D560" s="263"/>
    </row>
    <row r="561" spans="1:4">
      <c r="A561" s="13"/>
      <c r="B561" s="13"/>
      <c r="C561" s="13"/>
      <c r="D561" s="263"/>
    </row>
    <row r="562" spans="1:4">
      <c r="A562" s="13"/>
      <c r="B562" s="13"/>
      <c r="C562" s="13"/>
      <c r="D562" s="263"/>
    </row>
    <row r="563" spans="1:4">
      <c r="A563" s="13"/>
      <c r="B563" s="13"/>
      <c r="C563" s="13"/>
      <c r="D563" s="263"/>
    </row>
    <row r="564" spans="1:4">
      <c r="A564" s="13"/>
      <c r="B564" s="13"/>
      <c r="C564" s="13"/>
      <c r="D564" s="263"/>
    </row>
    <row r="565" spans="1:4">
      <c r="A565" s="13"/>
      <c r="B565" s="13"/>
      <c r="C565" s="13"/>
      <c r="D565" s="263"/>
    </row>
    <row r="566" spans="1:4">
      <c r="A566" s="13"/>
      <c r="B566" s="13"/>
      <c r="C566" s="13"/>
      <c r="D566" s="263"/>
    </row>
    <row r="567" spans="1:4">
      <c r="A567" s="13"/>
      <c r="B567" s="13"/>
      <c r="C567" s="13"/>
      <c r="D567" s="263"/>
    </row>
    <row r="568" spans="1:4">
      <c r="A568" s="13"/>
      <c r="B568" s="13"/>
      <c r="C568" s="13"/>
      <c r="D568" s="263"/>
    </row>
    <row r="569" spans="1:4">
      <c r="A569" s="13"/>
      <c r="B569" s="13"/>
      <c r="C569" s="13"/>
      <c r="D569" s="263"/>
    </row>
    <row r="570" spans="1:4">
      <c r="A570" s="13"/>
      <c r="B570" s="13"/>
      <c r="C570" s="13"/>
      <c r="D570" s="263"/>
    </row>
    <row r="571" spans="1:4">
      <c r="A571" s="13"/>
      <c r="B571" s="13"/>
      <c r="C571" s="13"/>
      <c r="D571" s="263"/>
    </row>
    <row r="572" spans="1:4">
      <c r="A572" s="13"/>
      <c r="B572" s="13"/>
      <c r="C572" s="13"/>
      <c r="D572" s="263"/>
    </row>
    <row r="573" spans="1:4">
      <c r="A573" s="13"/>
      <c r="B573" s="13"/>
      <c r="C573" s="13"/>
      <c r="D573" s="263"/>
    </row>
    <row r="574" spans="1:4">
      <c r="A574" s="13"/>
      <c r="B574" s="13"/>
      <c r="C574" s="13"/>
      <c r="D574" s="263"/>
    </row>
    <row r="575" spans="1:4">
      <c r="A575" s="13"/>
      <c r="B575" s="13"/>
      <c r="C575" s="13"/>
      <c r="D575" s="263"/>
    </row>
    <row r="576" spans="1:4">
      <c r="A576" s="13"/>
      <c r="B576" s="13"/>
      <c r="C576" s="13"/>
      <c r="D576" s="263"/>
    </row>
    <row r="577" spans="1:4">
      <c r="A577" s="13"/>
      <c r="B577" s="13"/>
      <c r="C577" s="13"/>
      <c r="D577" s="263"/>
    </row>
    <row r="578" spans="1:4">
      <c r="A578" s="13"/>
      <c r="B578" s="13"/>
      <c r="C578" s="13"/>
      <c r="D578" s="263"/>
    </row>
    <row r="579" spans="1:4">
      <c r="A579" s="13"/>
      <c r="B579" s="13"/>
      <c r="C579" s="13"/>
      <c r="D579" s="263"/>
    </row>
    <row r="580" spans="1:4">
      <c r="A580" s="13"/>
      <c r="B580" s="13"/>
      <c r="C580" s="13"/>
      <c r="D580" s="263"/>
    </row>
    <row r="581" spans="1:4">
      <c r="A581" s="13"/>
      <c r="B581" s="13"/>
      <c r="C581" s="13"/>
      <c r="D581" s="263"/>
    </row>
    <row r="582" spans="1:4">
      <c r="A582" s="13"/>
      <c r="B582" s="13"/>
      <c r="C582" s="13"/>
      <c r="D582" s="263"/>
    </row>
    <row r="583" spans="1:4">
      <c r="A583" s="13"/>
      <c r="B583" s="13"/>
      <c r="C583" s="13"/>
      <c r="D583" s="263"/>
    </row>
    <row r="584" spans="1:4">
      <c r="A584" s="13"/>
      <c r="B584" s="13"/>
      <c r="C584" s="13"/>
      <c r="D584" s="263"/>
    </row>
    <row r="585" spans="1:4">
      <c r="A585" s="13"/>
      <c r="B585" s="13"/>
      <c r="C585" s="13"/>
      <c r="D585" s="263"/>
    </row>
    <row r="586" spans="1:4">
      <c r="A586" s="13"/>
      <c r="B586" s="13"/>
      <c r="C586" s="13"/>
      <c r="D586" s="263"/>
    </row>
    <row r="587" spans="1:4">
      <c r="A587" s="13"/>
      <c r="B587" s="13"/>
      <c r="C587" s="13"/>
      <c r="D587" s="263"/>
    </row>
    <row r="588" spans="1:4">
      <c r="A588" s="13"/>
      <c r="B588" s="13"/>
      <c r="C588" s="13"/>
      <c r="D588" s="263"/>
    </row>
    <row r="589" spans="1:4">
      <c r="A589" s="13"/>
      <c r="B589" s="13"/>
      <c r="C589" s="13"/>
      <c r="D589" s="263"/>
    </row>
    <row r="590" spans="1:4">
      <c r="A590" s="13"/>
      <c r="B590" s="13"/>
      <c r="C590" s="13"/>
      <c r="D590" s="263"/>
    </row>
    <row r="591" spans="1:4">
      <c r="A591" s="13"/>
      <c r="B591" s="13"/>
      <c r="C591" s="13"/>
      <c r="D591" s="263"/>
    </row>
    <row r="592" spans="1:4">
      <c r="A592" s="13"/>
      <c r="B592" s="13"/>
      <c r="C592" s="13"/>
      <c r="D592" s="263"/>
    </row>
    <row r="593" spans="1:4">
      <c r="A593" s="13"/>
      <c r="B593" s="13"/>
      <c r="C593" s="13"/>
      <c r="D593" s="263"/>
    </row>
    <row r="594" spans="1:4">
      <c r="A594" s="13"/>
      <c r="B594" s="13"/>
      <c r="C594" s="13"/>
      <c r="D594" s="263"/>
    </row>
    <row r="595" spans="1:4">
      <c r="A595" s="13"/>
      <c r="B595" s="13"/>
      <c r="C595" s="13"/>
      <c r="D595" s="263"/>
    </row>
    <row r="596" spans="1:4">
      <c r="A596" s="13"/>
      <c r="B596" s="13"/>
      <c r="C596" s="13"/>
      <c r="D596" s="263"/>
    </row>
    <row r="597" spans="1:4">
      <c r="A597" s="13"/>
      <c r="B597" s="13"/>
      <c r="C597" s="13"/>
      <c r="D597" s="263"/>
    </row>
    <row r="598" spans="1:4">
      <c r="A598" s="13"/>
      <c r="B598" s="13"/>
      <c r="C598" s="13"/>
      <c r="D598" s="263"/>
    </row>
    <row r="599" spans="1:4">
      <c r="A599" s="13"/>
      <c r="B599" s="13"/>
      <c r="C599" s="13"/>
      <c r="D599" s="263"/>
    </row>
    <row r="600" spans="1:4">
      <c r="A600" s="13"/>
      <c r="B600" s="13"/>
      <c r="C600" s="13"/>
      <c r="D600" s="263"/>
    </row>
    <row r="601" spans="1:4">
      <c r="A601" s="13"/>
      <c r="B601" s="13"/>
      <c r="C601" s="13"/>
      <c r="D601" s="263"/>
    </row>
    <row r="602" spans="1:4">
      <c r="A602" s="13"/>
      <c r="B602" s="13"/>
      <c r="C602" s="13"/>
      <c r="D602" s="263"/>
    </row>
    <row r="603" spans="1:4">
      <c r="A603" s="13"/>
      <c r="B603" s="13"/>
      <c r="C603" s="13"/>
      <c r="D603" s="263"/>
    </row>
    <row r="604" spans="1:4">
      <c r="A604" s="13"/>
      <c r="B604" s="13"/>
      <c r="C604" s="13"/>
      <c r="D604" s="263"/>
    </row>
    <row r="605" spans="1:4">
      <c r="A605" s="13"/>
      <c r="B605" s="13"/>
      <c r="C605" s="13"/>
      <c r="D605" s="263"/>
    </row>
    <row r="606" spans="1:4">
      <c r="A606" s="13"/>
      <c r="B606" s="13"/>
      <c r="C606" s="13"/>
      <c r="D606" s="263"/>
    </row>
    <row r="607" spans="1:4">
      <c r="A607" s="13"/>
      <c r="B607" s="13"/>
      <c r="C607" s="13"/>
      <c r="D607" s="263"/>
    </row>
    <row r="608" spans="1:4">
      <c r="A608" s="13"/>
      <c r="B608" s="13"/>
      <c r="C608" s="13"/>
      <c r="D608" s="263"/>
    </row>
    <row r="609" spans="1:4">
      <c r="A609" s="13"/>
      <c r="B609" s="13"/>
      <c r="C609" s="13"/>
      <c r="D609" s="263"/>
    </row>
    <row r="610" spans="1:4">
      <c r="A610" s="13"/>
      <c r="B610" s="13"/>
      <c r="C610" s="13"/>
      <c r="D610" s="263"/>
    </row>
    <row r="611" spans="1:4">
      <c r="A611" s="13"/>
      <c r="B611" s="13"/>
      <c r="C611" s="13"/>
      <c r="D611" s="263"/>
    </row>
    <row r="612" spans="1:4">
      <c r="A612" s="13"/>
      <c r="B612" s="13"/>
      <c r="C612" s="13"/>
      <c r="D612" s="263"/>
    </row>
    <row r="613" spans="1:4">
      <c r="A613" s="13"/>
      <c r="B613" s="13"/>
      <c r="C613" s="13"/>
      <c r="D613" s="263"/>
    </row>
    <row r="614" spans="1:4">
      <c r="A614" s="13"/>
      <c r="B614" s="13"/>
      <c r="C614" s="13"/>
      <c r="D614" s="263"/>
    </row>
    <row r="615" spans="1:4">
      <c r="A615" s="13"/>
      <c r="B615" s="13"/>
      <c r="C615" s="13"/>
      <c r="D615" s="263"/>
    </row>
    <row r="616" spans="1:4">
      <c r="A616" s="13"/>
      <c r="B616" s="13"/>
      <c r="C616" s="13"/>
      <c r="D616" s="263"/>
    </row>
    <row r="617" spans="1:4">
      <c r="A617" s="13"/>
      <c r="B617" s="13"/>
      <c r="C617" s="13"/>
      <c r="D617" s="263"/>
    </row>
    <row r="618" spans="1:4">
      <c r="A618" s="13"/>
      <c r="B618" s="13"/>
      <c r="C618" s="13"/>
      <c r="D618" s="263"/>
    </row>
    <row r="619" spans="1:4">
      <c r="A619" s="13"/>
      <c r="B619" s="13"/>
      <c r="C619" s="13"/>
      <c r="D619" s="263"/>
    </row>
    <row r="620" spans="1:4">
      <c r="A620" s="13"/>
      <c r="B620" s="13"/>
      <c r="C620" s="13"/>
      <c r="D620" s="263"/>
    </row>
    <row r="621" spans="1:4">
      <c r="A621" s="13"/>
      <c r="B621" s="13"/>
      <c r="C621" s="13"/>
      <c r="D621" s="263"/>
    </row>
    <row r="622" spans="1:4">
      <c r="A622" s="13"/>
      <c r="B622" s="13"/>
      <c r="C622" s="13"/>
      <c r="D622" s="263"/>
    </row>
    <row r="623" spans="1:4">
      <c r="A623" s="13"/>
      <c r="B623" s="13"/>
      <c r="C623" s="13"/>
      <c r="D623" s="263"/>
    </row>
    <row r="624" spans="1:4">
      <c r="A624" s="13"/>
      <c r="B624" s="13"/>
      <c r="C624" s="13"/>
      <c r="D624" s="263"/>
    </row>
    <row r="625" spans="1:4">
      <c r="A625" s="13"/>
      <c r="B625" s="13"/>
      <c r="C625" s="13"/>
      <c r="D625" s="263"/>
    </row>
    <row r="626" spans="1:4">
      <c r="A626" s="13"/>
      <c r="B626" s="13"/>
      <c r="C626" s="13"/>
      <c r="D626" s="263"/>
    </row>
    <row r="627" spans="1:4">
      <c r="A627" s="13"/>
      <c r="B627" s="13"/>
      <c r="C627" s="13"/>
      <c r="D627" s="263"/>
    </row>
    <row r="628" spans="1:4">
      <c r="A628" s="13"/>
      <c r="B628" s="13"/>
      <c r="C628" s="13"/>
      <c r="D628" s="263"/>
    </row>
    <row r="629" spans="1:4">
      <c r="A629" s="13"/>
      <c r="B629" s="13"/>
      <c r="C629" s="13"/>
      <c r="D629" s="263"/>
    </row>
    <row r="630" spans="1:4">
      <c r="A630" s="13"/>
      <c r="B630" s="13"/>
      <c r="C630" s="13"/>
      <c r="D630" s="263"/>
    </row>
    <row r="631" spans="1:4">
      <c r="A631" s="13"/>
      <c r="B631" s="13"/>
      <c r="C631" s="13"/>
      <c r="D631" s="263"/>
    </row>
    <row r="632" spans="1:4">
      <c r="A632" s="13"/>
      <c r="B632" s="13"/>
      <c r="C632" s="13"/>
      <c r="D632" s="263"/>
    </row>
    <row r="633" spans="1:4">
      <c r="A633" s="13"/>
      <c r="B633" s="13"/>
      <c r="C633" s="13"/>
      <c r="D633" s="263"/>
    </row>
    <row r="634" spans="1:4">
      <c r="A634" s="13"/>
      <c r="B634" s="13"/>
      <c r="C634" s="13"/>
      <c r="D634" s="263"/>
    </row>
    <row r="635" spans="1:4">
      <c r="A635" s="13"/>
      <c r="B635" s="13"/>
      <c r="C635" s="13"/>
      <c r="D635" s="263"/>
    </row>
    <row r="636" spans="1:4">
      <c r="A636" s="13"/>
      <c r="B636" s="13"/>
      <c r="C636" s="13"/>
      <c r="D636" s="263"/>
    </row>
    <row r="637" spans="1:4">
      <c r="A637" s="13"/>
      <c r="B637" s="13"/>
      <c r="C637" s="13"/>
      <c r="D637" s="263"/>
    </row>
    <row r="638" spans="1:4">
      <c r="A638" s="13"/>
      <c r="B638" s="13"/>
      <c r="C638" s="13"/>
      <c r="D638" s="263"/>
    </row>
    <row r="639" spans="1:4">
      <c r="A639" s="13"/>
      <c r="B639" s="13"/>
      <c r="C639" s="13"/>
      <c r="D639" s="263"/>
    </row>
    <row r="640" spans="1:4">
      <c r="A640" s="13"/>
      <c r="B640" s="13"/>
      <c r="C640" s="13"/>
      <c r="D640" s="263"/>
    </row>
    <row r="641" spans="1:4">
      <c r="A641" s="13"/>
      <c r="B641" s="13"/>
      <c r="C641" s="13"/>
      <c r="D641" s="263"/>
    </row>
    <row r="642" spans="1:4">
      <c r="A642" s="13"/>
      <c r="B642" s="13"/>
      <c r="C642" s="13"/>
      <c r="D642" s="263"/>
    </row>
    <row r="643" spans="1:4">
      <c r="A643" s="13"/>
      <c r="B643" s="13"/>
      <c r="C643" s="13"/>
      <c r="D643" s="263"/>
    </row>
    <row r="644" spans="1:4">
      <c r="A644" s="13"/>
      <c r="B644" s="13"/>
      <c r="C644" s="13"/>
      <c r="D644" s="263"/>
    </row>
    <row r="645" spans="1:4">
      <c r="A645" s="13"/>
      <c r="B645" s="13"/>
      <c r="C645" s="13"/>
      <c r="D645" s="263"/>
    </row>
    <row r="646" spans="1:4">
      <c r="A646" s="13"/>
      <c r="B646" s="13"/>
      <c r="C646" s="13"/>
      <c r="D646" s="263"/>
    </row>
    <row r="647" spans="1:4">
      <c r="A647" s="13"/>
      <c r="B647" s="13"/>
      <c r="C647" s="13"/>
      <c r="D647" s="263"/>
    </row>
    <row r="648" spans="1:4">
      <c r="A648" s="13"/>
      <c r="B648" s="13"/>
      <c r="C648" s="13"/>
      <c r="D648" s="263"/>
    </row>
    <row r="649" spans="1:4">
      <c r="A649" s="13"/>
      <c r="B649" s="13"/>
      <c r="C649" s="13"/>
      <c r="D649" s="263"/>
    </row>
    <row r="650" spans="1:4">
      <c r="A650" s="13"/>
      <c r="B650" s="13"/>
      <c r="C650" s="13"/>
      <c r="D650" s="263"/>
    </row>
    <row r="651" spans="1:4">
      <c r="A651" s="13"/>
      <c r="B651" s="13"/>
      <c r="C651" s="13"/>
      <c r="D651" s="263"/>
    </row>
    <row r="652" spans="1:4">
      <c r="A652" s="13"/>
      <c r="B652" s="13"/>
      <c r="C652" s="13"/>
      <c r="D652" s="263"/>
    </row>
    <row r="653" spans="1:4">
      <c r="A653" s="13"/>
      <c r="B653" s="13"/>
      <c r="C653" s="13"/>
      <c r="D653" s="263"/>
    </row>
    <row r="654" spans="1:4">
      <c r="A654" s="13"/>
      <c r="B654" s="13"/>
      <c r="C654" s="13"/>
      <c r="D654" s="263"/>
    </row>
    <row r="655" spans="1:4">
      <c r="A655" s="13"/>
      <c r="B655" s="13"/>
      <c r="C655" s="13"/>
      <c r="D655" s="263"/>
    </row>
    <row r="656" spans="1:4">
      <c r="A656" s="13"/>
      <c r="B656" s="13"/>
      <c r="C656" s="13"/>
      <c r="D656" s="263"/>
    </row>
    <row r="657" spans="1:4">
      <c r="A657" s="13"/>
      <c r="B657" s="13"/>
      <c r="C657" s="13"/>
      <c r="D657" s="263"/>
    </row>
    <row r="658" spans="1:4">
      <c r="A658" s="13"/>
      <c r="B658" s="13"/>
      <c r="C658" s="13"/>
      <c r="D658" s="263"/>
    </row>
    <row r="659" spans="1:4">
      <c r="A659" s="13"/>
      <c r="B659" s="13"/>
      <c r="C659" s="13"/>
      <c r="D659" s="263"/>
    </row>
    <row r="660" spans="1:4">
      <c r="A660" s="13"/>
      <c r="B660" s="13"/>
      <c r="C660" s="13"/>
      <c r="D660" s="263"/>
    </row>
    <row r="661" spans="1:4">
      <c r="A661" s="13"/>
      <c r="B661" s="13"/>
      <c r="C661" s="13"/>
      <c r="D661" s="263"/>
    </row>
    <row r="662" spans="1:4">
      <c r="A662" s="13"/>
      <c r="B662" s="13"/>
      <c r="C662" s="13"/>
      <c r="D662" s="263"/>
    </row>
    <row r="663" spans="1:4">
      <c r="A663" s="13"/>
      <c r="B663" s="13"/>
      <c r="C663" s="13"/>
      <c r="D663" s="263"/>
    </row>
    <row r="664" spans="1:4">
      <c r="A664" s="13"/>
      <c r="B664" s="13"/>
      <c r="C664" s="13"/>
      <c r="D664" s="263"/>
    </row>
    <row r="665" spans="1:4">
      <c r="A665" s="13"/>
      <c r="B665" s="13"/>
      <c r="C665" s="13"/>
      <c r="D665" s="263"/>
    </row>
    <row r="666" spans="1:4">
      <c r="A666" s="13"/>
      <c r="B666" s="13"/>
      <c r="C666" s="13"/>
      <c r="D666" s="263"/>
    </row>
    <row r="667" spans="1:4">
      <c r="A667" s="13"/>
      <c r="B667" s="13"/>
      <c r="C667" s="13"/>
      <c r="D667" s="263"/>
    </row>
    <row r="668" spans="1:4">
      <c r="A668" s="13"/>
      <c r="B668" s="13"/>
      <c r="C668" s="13"/>
      <c r="D668" s="263"/>
    </row>
    <row r="669" spans="1:4">
      <c r="A669" s="13"/>
      <c r="B669" s="13"/>
      <c r="C669" s="13"/>
      <c r="D669" s="263"/>
    </row>
    <row r="670" spans="1:4">
      <c r="A670" s="13"/>
      <c r="B670" s="13"/>
      <c r="C670" s="13"/>
      <c r="D670" s="263"/>
    </row>
    <row r="671" spans="1:4">
      <c r="A671" s="13"/>
      <c r="B671" s="13"/>
      <c r="C671" s="13"/>
      <c r="D671" s="263"/>
    </row>
    <row r="672" spans="1:4">
      <c r="A672" s="13"/>
      <c r="B672" s="13"/>
      <c r="C672" s="13"/>
      <c r="D672" s="263"/>
    </row>
    <row r="673" spans="1:4">
      <c r="A673" s="13"/>
      <c r="B673" s="13"/>
      <c r="C673" s="13"/>
      <c r="D673" s="263"/>
    </row>
    <row r="674" spans="1:4">
      <c r="A674" s="13"/>
      <c r="B674" s="13"/>
      <c r="C674" s="13"/>
      <c r="D674" s="263"/>
    </row>
    <row r="675" spans="1:4">
      <c r="A675" s="13"/>
      <c r="B675" s="13"/>
      <c r="C675" s="13"/>
      <c r="D675" s="263"/>
    </row>
    <row r="676" spans="1:4">
      <c r="A676" s="13"/>
      <c r="B676" s="13"/>
      <c r="C676" s="13"/>
      <c r="D676" s="263"/>
    </row>
    <row r="677" spans="1:4">
      <c r="A677" s="13"/>
      <c r="B677" s="13"/>
      <c r="C677" s="13"/>
      <c r="D677" s="263"/>
    </row>
    <row r="678" spans="1:4">
      <c r="A678" s="13"/>
      <c r="B678" s="13"/>
      <c r="C678" s="13"/>
      <c r="D678" s="263"/>
    </row>
    <row r="679" spans="1:4">
      <c r="A679" s="13"/>
      <c r="B679" s="13"/>
      <c r="C679" s="13"/>
      <c r="D679" s="263"/>
    </row>
    <row r="680" spans="1:4">
      <c r="A680" s="13"/>
      <c r="B680" s="13"/>
      <c r="C680" s="13"/>
      <c r="D680" s="263"/>
    </row>
    <row r="681" spans="1:4">
      <c r="A681" s="13"/>
      <c r="B681" s="13"/>
      <c r="C681" s="13"/>
      <c r="D681" s="263"/>
    </row>
    <row r="682" spans="1:4">
      <c r="A682" s="13"/>
      <c r="B682" s="13"/>
      <c r="C682" s="13"/>
      <c r="D682" s="263"/>
    </row>
    <row r="683" spans="1:4">
      <c r="A683" s="13"/>
      <c r="B683" s="13"/>
      <c r="C683" s="13"/>
      <c r="D683" s="263"/>
    </row>
    <row r="684" spans="1:4">
      <c r="A684" s="13"/>
      <c r="B684" s="13"/>
      <c r="C684" s="13"/>
      <c r="D684" s="263"/>
    </row>
    <row r="685" spans="1:4">
      <c r="A685" s="13"/>
      <c r="B685" s="13"/>
      <c r="C685" s="13"/>
      <c r="D685" s="263"/>
    </row>
    <row r="686" spans="1:4">
      <c r="A686" s="13"/>
      <c r="B686" s="13"/>
      <c r="C686" s="13"/>
      <c r="D686" s="263"/>
    </row>
    <row r="687" spans="1:4">
      <c r="A687" s="13"/>
      <c r="B687" s="13"/>
      <c r="C687" s="13"/>
      <c r="D687" s="263"/>
    </row>
    <row r="688" spans="1:4">
      <c r="A688" s="13"/>
      <c r="B688" s="13"/>
      <c r="C688" s="13"/>
      <c r="D688" s="263"/>
    </row>
    <row r="689" spans="1:4">
      <c r="A689" s="13"/>
      <c r="B689" s="13"/>
      <c r="C689" s="13"/>
      <c r="D689" s="263"/>
    </row>
    <row r="690" spans="1:4">
      <c r="A690" s="13"/>
      <c r="B690" s="13"/>
      <c r="C690" s="13"/>
      <c r="D690" s="263"/>
    </row>
    <row r="691" spans="1:4">
      <c r="A691" s="13"/>
      <c r="B691" s="13"/>
      <c r="C691" s="13"/>
      <c r="D691" s="263"/>
    </row>
    <row r="692" spans="1:4">
      <c r="A692" s="13"/>
      <c r="B692" s="13"/>
      <c r="C692" s="13"/>
      <c r="D692" s="263"/>
    </row>
    <row r="693" spans="1:4">
      <c r="A693" s="13"/>
      <c r="B693" s="13"/>
      <c r="C693" s="13"/>
      <c r="D693" s="263"/>
    </row>
    <row r="694" spans="1:4">
      <c r="A694" s="13"/>
      <c r="B694" s="13"/>
      <c r="C694" s="13"/>
      <c r="D694" s="263"/>
    </row>
    <row r="695" spans="1:4">
      <c r="A695" s="13"/>
      <c r="B695" s="13"/>
      <c r="C695" s="13"/>
      <c r="D695" s="263"/>
    </row>
    <row r="696" spans="1:4">
      <c r="A696" s="13"/>
      <c r="B696" s="13"/>
      <c r="C696" s="13"/>
      <c r="D696" s="263"/>
    </row>
    <row r="697" spans="1:4">
      <c r="A697" s="13"/>
      <c r="B697" s="13"/>
      <c r="C697" s="13"/>
      <c r="D697" s="263"/>
    </row>
    <row r="698" spans="1:4">
      <c r="A698" s="13"/>
      <c r="B698" s="13"/>
      <c r="C698" s="13"/>
      <c r="D698" s="263"/>
    </row>
    <row r="699" spans="1:4">
      <c r="A699" s="13"/>
      <c r="B699" s="13"/>
      <c r="C699" s="13"/>
      <c r="D699" s="263"/>
    </row>
    <row r="700" spans="1:4">
      <c r="A700" s="13"/>
      <c r="B700" s="13"/>
      <c r="C700" s="13"/>
      <c r="D700" s="263"/>
    </row>
    <row r="701" spans="1:4">
      <c r="A701" s="13"/>
      <c r="B701" s="13"/>
      <c r="C701" s="13"/>
      <c r="D701" s="263"/>
    </row>
    <row r="702" spans="1:4">
      <c r="A702" s="13"/>
      <c r="B702" s="13"/>
      <c r="C702" s="13"/>
      <c r="D702" s="263"/>
    </row>
    <row r="703" spans="1:4">
      <c r="A703" s="13"/>
      <c r="B703" s="13"/>
      <c r="C703" s="13"/>
      <c r="D703" s="263"/>
    </row>
    <row r="704" spans="1:4">
      <c r="A704" s="13"/>
      <c r="B704" s="13"/>
      <c r="C704" s="13"/>
      <c r="D704" s="263"/>
    </row>
    <row r="705" spans="1:4">
      <c r="A705" s="13"/>
      <c r="B705" s="13"/>
      <c r="C705" s="13"/>
      <c r="D705" s="263"/>
    </row>
    <row r="706" spans="1:4">
      <c r="A706" s="13"/>
      <c r="B706" s="13"/>
      <c r="C706" s="13"/>
      <c r="D706" s="263"/>
    </row>
    <row r="707" spans="1:4">
      <c r="A707" s="13"/>
      <c r="B707" s="13"/>
      <c r="C707" s="13"/>
      <c r="D707" s="263"/>
    </row>
    <row r="708" spans="1:4">
      <c r="A708" s="13"/>
      <c r="B708" s="13"/>
      <c r="C708" s="13"/>
      <c r="D708" s="263"/>
    </row>
    <row r="709" spans="1:4">
      <c r="A709" s="13"/>
      <c r="B709" s="13"/>
      <c r="C709" s="13"/>
      <c r="D709" s="263"/>
    </row>
    <row r="710" spans="1:4">
      <c r="A710" s="13"/>
      <c r="B710" s="13"/>
      <c r="C710" s="13"/>
      <c r="D710" s="263"/>
    </row>
    <row r="711" spans="1:4">
      <c r="A711" s="13"/>
      <c r="B711" s="13"/>
      <c r="C711" s="13"/>
      <c r="D711" s="263"/>
    </row>
    <row r="712" spans="1:4">
      <c r="A712" s="13"/>
      <c r="B712" s="13"/>
      <c r="C712" s="13"/>
      <c r="D712" s="263"/>
    </row>
    <row r="713" spans="1:4">
      <c r="A713" s="13"/>
      <c r="B713" s="13"/>
      <c r="C713" s="13"/>
      <c r="D713" s="263"/>
    </row>
    <row r="714" spans="1:4">
      <c r="A714" s="13"/>
      <c r="B714" s="13"/>
      <c r="C714" s="13"/>
      <c r="D714" s="263"/>
    </row>
    <row r="715" spans="1:4">
      <c r="A715" s="13"/>
      <c r="B715" s="13"/>
      <c r="C715" s="13"/>
      <c r="D715" s="263"/>
    </row>
    <row r="716" spans="1:4">
      <c r="A716" s="13"/>
      <c r="B716" s="13"/>
      <c r="C716" s="13"/>
      <c r="D716" s="263"/>
    </row>
    <row r="717" spans="1:4">
      <c r="A717" s="13"/>
      <c r="B717" s="13"/>
      <c r="C717" s="13"/>
      <c r="D717" s="263"/>
    </row>
    <row r="718" spans="1:4">
      <c r="A718" s="13"/>
      <c r="B718" s="13"/>
      <c r="C718" s="13"/>
      <c r="D718" s="263"/>
    </row>
    <row r="719" spans="1:4">
      <c r="A719" s="13"/>
      <c r="B719" s="13"/>
      <c r="C719" s="13"/>
      <c r="D719" s="263"/>
    </row>
    <row r="720" spans="1:4">
      <c r="A720" s="13"/>
      <c r="B720" s="13"/>
      <c r="C720" s="13"/>
      <c r="D720" s="263"/>
    </row>
    <row r="721" spans="1:4">
      <c r="A721" s="13"/>
      <c r="B721" s="13"/>
      <c r="C721" s="13"/>
      <c r="D721" s="263"/>
    </row>
    <row r="722" spans="1:4">
      <c r="A722" s="13"/>
      <c r="B722" s="13"/>
      <c r="C722" s="13"/>
      <c r="D722" s="263"/>
    </row>
    <row r="723" spans="1:4">
      <c r="A723" s="13"/>
      <c r="B723" s="13"/>
      <c r="C723" s="13"/>
      <c r="D723" s="263"/>
    </row>
    <row r="724" spans="1:4">
      <c r="A724" s="13"/>
      <c r="B724" s="13"/>
      <c r="C724" s="13"/>
      <c r="D724" s="263"/>
    </row>
    <row r="725" spans="1:4">
      <c r="A725" s="13"/>
      <c r="B725" s="13"/>
      <c r="C725" s="13"/>
      <c r="D725" s="263"/>
    </row>
    <row r="726" spans="1:4">
      <c r="A726" s="13"/>
      <c r="B726" s="13"/>
      <c r="C726" s="13"/>
      <c r="D726" s="263"/>
    </row>
    <row r="727" spans="1:4">
      <c r="A727" s="13"/>
      <c r="B727" s="13"/>
      <c r="C727" s="13"/>
      <c r="D727" s="263"/>
    </row>
    <row r="728" spans="1:4">
      <c r="A728" s="13"/>
      <c r="B728" s="13"/>
      <c r="C728" s="13"/>
      <c r="D728" s="263"/>
    </row>
    <row r="729" spans="1:4">
      <c r="A729" s="13"/>
      <c r="B729" s="13"/>
      <c r="C729" s="13"/>
      <c r="D729" s="263"/>
    </row>
    <row r="730" spans="1:4">
      <c r="A730" s="13"/>
      <c r="B730" s="13"/>
      <c r="C730" s="13"/>
      <c r="D730" s="263"/>
    </row>
    <row r="731" spans="1:4">
      <c r="A731" s="13"/>
      <c r="B731" s="13"/>
      <c r="C731" s="13"/>
      <c r="D731" s="263"/>
    </row>
    <row r="732" spans="1:4">
      <c r="A732" s="13"/>
      <c r="B732" s="13"/>
      <c r="C732" s="13"/>
      <c r="D732" s="263"/>
    </row>
    <row r="733" spans="1:4">
      <c r="A733" s="13"/>
      <c r="B733" s="13"/>
      <c r="C733" s="13"/>
      <c r="D733" s="263"/>
    </row>
    <row r="734" spans="1:4">
      <c r="A734" s="13"/>
      <c r="B734" s="13"/>
      <c r="C734" s="13"/>
      <c r="D734" s="263"/>
    </row>
    <row r="735" spans="1:4">
      <c r="A735" s="13"/>
      <c r="B735" s="13"/>
      <c r="C735" s="13"/>
      <c r="D735" s="263"/>
    </row>
    <row r="736" spans="1:4">
      <c r="A736" s="13"/>
      <c r="B736" s="13"/>
      <c r="C736" s="13"/>
      <c r="D736" s="263"/>
    </row>
    <row r="737" spans="1:4">
      <c r="A737" s="13"/>
      <c r="B737" s="13"/>
      <c r="C737" s="13"/>
      <c r="D737" s="263"/>
    </row>
    <row r="738" spans="1:4">
      <c r="A738" s="13"/>
      <c r="B738" s="13"/>
      <c r="C738" s="13"/>
      <c r="D738" s="263"/>
    </row>
    <row r="739" spans="1:4">
      <c r="A739" s="13"/>
      <c r="B739" s="13"/>
      <c r="C739" s="13"/>
      <c r="D739" s="263"/>
    </row>
    <row r="740" spans="1:4">
      <c r="A740" s="13"/>
      <c r="B740" s="13"/>
      <c r="C740" s="13"/>
      <c r="D740" s="263"/>
    </row>
    <row r="741" spans="1:4">
      <c r="A741" s="13"/>
      <c r="B741" s="13"/>
      <c r="C741" s="13"/>
      <c r="D741" s="263"/>
    </row>
    <row r="742" spans="1:4">
      <c r="A742" s="13"/>
      <c r="B742" s="13"/>
      <c r="C742" s="13"/>
      <c r="D742" s="263"/>
    </row>
    <row r="743" spans="1:4">
      <c r="A743" s="13"/>
      <c r="B743" s="13"/>
      <c r="C743" s="13"/>
      <c r="D743" s="263"/>
    </row>
    <row r="744" spans="1:4">
      <c r="A744" s="13"/>
      <c r="B744" s="13"/>
      <c r="C744" s="13"/>
      <c r="D744" s="263"/>
    </row>
    <row r="745" spans="1:4">
      <c r="A745" s="13"/>
      <c r="B745" s="13"/>
      <c r="C745" s="13"/>
      <c r="D745" s="263"/>
    </row>
    <row r="746" spans="1:4">
      <c r="A746" s="13"/>
      <c r="B746" s="13"/>
      <c r="C746" s="13"/>
      <c r="D746" s="263"/>
    </row>
    <row r="747" spans="1:4">
      <c r="A747" s="13"/>
      <c r="B747" s="13"/>
      <c r="C747" s="13"/>
      <c r="D747" s="263"/>
    </row>
    <row r="748" spans="1:4">
      <c r="A748" s="13"/>
      <c r="B748" s="13"/>
      <c r="C748" s="13"/>
      <c r="D748" s="263"/>
    </row>
    <row r="749" spans="1:4">
      <c r="A749" s="13"/>
      <c r="B749" s="13"/>
      <c r="C749" s="13"/>
      <c r="D749" s="263"/>
    </row>
    <row r="750" spans="1:4">
      <c r="A750" s="13"/>
      <c r="B750" s="13"/>
      <c r="C750" s="13"/>
      <c r="D750" s="263"/>
    </row>
    <row r="751" spans="1:4">
      <c r="A751" s="13"/>
      <c r="B751" s="13"/>
      <c r="C751" s="13"/>
      <c r="D751" s="263"/>
    </row>
    <row r="752" spans="1:4">
      <c r="A752" s="13"/>
      <c r="B752" s="13"/>
      <c r="C752" s="13"/>
      <c r="D752" s="263"/>
    </row>
    <row r="753" spans="1:4">
      <c r="A753" s="13"/>
      <c r="B753" s="13"/>
      <c r="C753" s="13"/>
      <c r="D753" s="263"/>
    </row>
    <row r="754" spans="1:4">
      <c r="A754" s="13"/>
      <c r="B754" s="13"/>
      <c r="C754" s="13"/>
      <c r="D754" s="263"/>
    </row>
    <row r="755" spans="1:4">
      <c r="A755" s="13"/>
      <c r="B755" s="13"/>
      <c r="C755" s="13"/>
      <c r="D755" s="263"/>
    </row>
    <row r="756" spans="1:4">
      <c r="A756" s="13"/>
      <c r="B756" s="13"/>
      <c r="C756" s="13"/>
      <c r="D756" s="263"/>
    </row>
    <row r="757" spans="1:4">
      <c r="A757" s="13"/>
      <c r="B757" s="13"/>
      <c r="C757" s="13"/>
      <c r="D757" s="263"/>
    </row>
    <row r="758" spans="1:4">
      <c r="A758" s="13"/>
      <c r="B758" s="13"/>
      <c r="C758" s="13"/>
      <c r="D758" s="263"/>
    </row>
    <row r="759" spans="1:4">
      <c r="A759" s="13"/>
      <c r="B759" s="13"/>
      <c r="C759" s="13"/>
      <c r="D759" s="263"/>
    </row>
    <row r="760" spans="1:4">
      <c r="A760" s="13"/>
      <c r="B760" s="13"/>
      <c r="C760" s="13"/>
      <c r="D760" s="263"/>
    </row>
    <row r="761" spans="1:4">
      <c r="A761" s="13"/>
      <c r="B761" s="13"/>
      <c r="C761" s="13"/>
      <c r="D761" s="263"/>
    </row>
    <row r="762" spans="1:4">
      <c r="A762" s="13"/>
      <c r="B762" s="13"/>
      <c r="C762" s="13"/>
      <c r="D762" s="263"/>
    </row>
    <row r="763" spans="1:4">
      <c r="A763" s="13"/>
      <c r="B763" s="13"/>
      <c r="C763" s="13"/>
      <c r="D763" s="263"/>
    </row>
    <row r="764" spans="1:4">
      <c r="A764" s="13"/>
      <c r="B764" s="13"/>
      <c r="C764" s="13"/>
      <c r="D764" s="263"/>
    </row>
    <row r="765" spans="1:4">
      <c r="A765" s="13"/>
      <c r="B765" s="13"/>
      <c r="C765" s="13"/>
      <c r="D765" s="263"/>
    </row>
    <row r="766" spans="1:4">
      <c r="A766" s="13"/>
      <c r="B766" s="13"/>
      <c r="C766" s="13"/>
      <c r="D766" s="263"/>
    </row>
    <row r="767" spans="1:4">
      <c r="A767" s="13"/>
      <c r="B767" s="13"/>
      <c r="C767" s="13"/>
      <c r="D767" s="263"/>
    </row>
    <row r="768" spans="1:4">
      <c r="A768" s="13"/>
      <c r="B768" s="13"/>
      <c r="C768" s="13"/>
      <c r="D768" s="263"/>
    </row>
    <row r="769" spans="1:4">
      <c r="A769" s="13"/>
      <c r="B769" s="13"/>
      <c r="C769" s="13"/>
      <c r="D769" s="263"/>
    </row>
    <row r="770" spans="1:4">
      <c r="A770" s="13"/>
      <c r="B770" s="13"/>
      <c r="C770" s="13"/>
      <c r="D770" s="263"/>
    </row>
    <row r="771" spans="1:4">
      <c r="A771" s="13"/>
      <c r="B771" s="13"/>
      <c r="C771" s="13"/>
      <c r="D771" s="263"/>
    </row>
    <row r="772" spans="1:4">
      <c r="A772" s="13"/>
      <c r="B772" s="13"/>
      <c r="C772" s="13"/>
      <c r="D772" s="263"/>
    </row>
    <row r="773" spans="1:4">
      <c r="A773" s="13"/>
      <c r="B773" s="13"/>
      <c r="C773" s="13"/>
      <c r="D773" s="263"/>
    </row>
    <row r="774" spans="1:4">
      <c r="A774" s="13"/>
      <c r="B774" s="13"/>
      <c r="C774" s="13"/>
      <c r="D774" s="263"/>
    </row>
    <row r="775" spans="1:4">
      <c r="A775" s="13"/>
      <c r="B775" s="13"/>
      <c r="C775" s="13"/>
      <c r="D775" s="263"/>
    </row>
    <row r="776" spans="1:4">
      <c r="A776" s="13"/>
      <c r="B776" s="13"/>
      <c r="C776" s="13"/>
      <c r="D776" s="263"/>
    </row>
    <row r="777" spans="1:4">
      <c r="A777" s="13"/>
      <c r="B777" s="13"/>
      <c r="C777" s="13"/>
      <c r="D777" s="263"/>
    </row>
    <row r="778" spans="1:4">
      <c r="A778" s="13"/>
      <c r="B778" s="13"/>
      <c r="C778" s="13"/>
      <c r="D778" s="263"/>
    </row>
    <row r="779" spans="1:4">
      <c r="A779" s="13"/>
      <c r="B779" s="13"/>
      <c r="C779" s="13"/>
      <c r="D779" s="263"/>
    </row>
    <row r="780" spans="1:4">
      <c r="A780" s="13"/>
      <c r="B780" s="13"/>
      <c r="C780" s="13"/>
      <c r="D780" s="263"/>
    </row>
    <row r="781" spans="1:4">
      <c r="A781" s="13"/>
      <c r="B781" s="13"/>
      <c r="C781" s="13"/>
      <c r="D781" s="263"/>
    </row>
    <row r="782" spans="1:4">
      <c r="A782" s="13"/>
      <c r="B782" s="13"/>
      <c r="C782" s="13"/>
      <c r="D782" s="263"/>
    </row>
    <row r="783" spans="1:4">
      <c r="A783" s="13"/>
      <c r="B783" s="13"/>
      <c r="C783" s="13"/>
      <c r="D783" s="263"/>
    </row>
    <row r="784" spans="1:4">
      <c r="A784" s="13"/>
      <c r="B784" s="13"/>
      <c r="C784" s="13"/>
      <c r="D784" s="263"/>
    </row>
    <row r="785" spans="1:4">
      <c r="A785" s="13"/>
      <c r="B785" s="13"/>
      <c r="C785" s="13"/>
      <c r="D785" s="263"/>
    </row>
    <row r="786" spans="1:4">
      <c r="A786" s="13"/>
      <c r="B786" s="13"/>
      <c r="C786" s="13"/>
      <c r="D786" s="263"/>
    </row>
    <row r="787" spans="1:4">
      <c r="A787" s="13"/>
      <c r="B787" s="13"/>
      <c r="C787" s="13"/>
      <c r="D787" s="263"/>
    </row>
    <row r="788" spans="1:4">
      <c r="A788" s="13"/>
      <c r="B788" s="13"/>
      <c r="C788" s="13"/>
      <c r="D788" s="263"/>
    </row>
    <row r="789" spans="1:4">
      <c r="A789" s="13"/>
      <c r="B789" s="13"/>
      <c r="C789" s="13"/>
      <c r="D789" s="263"/>
    </row>
    <row r="790" spans="1:4">
      <c r="A790" s="13"/>
      <c r="B790" s="13"/>
      <c r="C790" s="13"/>
      <c r="D790" s="263"/>
    </row>
    <row r="791" spans="1:4">
      <c r="A791" s="13"/>
      <c r="B791" s="13"/>
      <c r="C791" s="13"/>
      <c r="D791" s="263"/>
    </row>
    <row r="792" spans="1:4">
      <c r="A792" s="13"/>
      <c r="B792" s="13"/>
      <c r="C792" s="13"/>
      <c r="D792" s="263"/>
    </row>
    <row r="793" spans="1:4">
      <c r="A793" s="13"/>
      <c r="B793" s="13"/>
      <c r="C793" s="13"/>
      <c r="D793" s="263"/>
    </row>
    <row r="794" spans="1:4">
      <c r="A794" s="13"/>
      <c r="B794" s="13"/>
      <c r="C794" s="13"/>
      <c r="D794" s="263"/>
    </row>
    <row r="795" spans="1:4">
      <c r="A795" s="13"/>
      <c r="B795" s="13"/>
      <c r="C795" s="13"/>
      <c r="D795" s="263"/>
    </row>
    <row r="796" spans="1:4">
      <c r="A796" s="13"/>
      <c r="B796" s="13"/>
      <c r="C796" s="13"/>
      <c r="D796" s="263"/>
    </row>
    <row r="797" spans="1:4">
      <c r="A797" s="13"/>
      <c r="B797" s="13"/>
      <c r="C797" s="13"/>
      <c r="D797" s="263"/>
    </row>
    <row r="798" spans="1:4">
      <c r="A798" s="13"/>
      <c r="B798" s="13"/>
      <c r="C798" s="13"/>
      <c r="D798" s="263"/>
    </row>
    <row r="799" spans="1:4">
      <c r="A799" s="13"/>
      <c r="B799" s="13"/>
      <c r="C799" s="13"/>
      <c r="D799" s="263"/>
    </row>
    <row r="800" spans="1:4">
      <c r="A800" s="13"/>
      <c r="B800" s="13"/>
      <c r="C800" s="13"/>
      <c r="D800" s="263"/>
    </row>
    <row r="801" spans="1:4">
      <c r="A801" s="13"/>
      <c r="B801" s="13"/>
      <c r="C801" s="13"/>
      <c r="D801" s="263"/>
    </row>
    <row r="802" spans="1:4">
      <c r="A802" s="13"/>
      <c r="B802" s="13"/>
      <c r="C802" s="13"/>
      <c r="D802" s="263"/>
    </row>
    <row r="803" spans="1:4">
      <c r="A803" s="13"/>
      <c r="B803" s="13"/>
      <c r="C803" s="13"/>
      <c r="D803" s="263"/>
    </row>
    <row r="804" spans="1:4">
      <c r="A804" s="13"/>
      <c r="B804" s="13"/>
      <c r="C804" s="13"/>
      <c r="D804" s="263"/>
    </row>
    <row r="805" spans="1:4">
      <c r="A805" s="13"/>
      <c r="B805" s="13"/>
      <c r="C805" s="13"/>
      <c r="D805" s="263"/>
    </row>
    <row r="806" spans="1:4">
      <c r="A806" s="13"/>
      <c r="B806" s="13"/>
      <c r="C806" s="13"/>
      <c r="D806" s="263"/>
    </row>
    <row r="807" spans="1:4">
      <c r="A807" s="13"/>
      <c r="B807" s="13"/>
      <c r="C807" s="13"/>
      <c r="D807" s="263"/>
    </row>
    <row r="808" spans="1:4">
      <c r="A808" s="13"/>
      <c r="B808" s="13"/>
      <c r="C808" s="13"/>
      <c r="D808" s="263"/>
    </row>
    <row r="809" spans="1:4">
      <c r="A809" s="13"/>
      <c r="B809" s="13"/>
      <c r="C809" s="13"/>
      <c r="D809" s="263"/>
    </row>
    <row r="810" spans="1:4">
      <c r="A810" s="13"/>
      <c r="B810" s="13"/>
      <c r="C810" s="13"/>
      <c r="D810" s="263"/>
    </row>
    <row r="811" spans="1:4">
      <c r="A811" s="13"/>
      <c r="B811" s="13"/>
      <c r="C811" s="13"/>
      <c r="D811" s="263"/>
    </row>
    <row r="812" spans="1:4">
      <c r="A812" s="13"/>
      <c r="B812" s="13"/>
      <c r="C812" s="13"/>
      <c r="D812" s="263"/>
    </row>
    <row r="813" spans="1:4">
      <c r="A813" s="13"/>
      <c r="B813" s="13"/>
      <c r="C813" s="13"/>
      <c r="D813" s="263"/>
    </row>
    <row r="814" spans="1:4">
      <c r="A814" s="13"/>
      <c r="B814" s="13"/>
      <c r="C814" s="13"/>
      <c r="D814" s="263"/>
    </row>
    <row r="815" spans="1:4">
      <c r="A815" s="13"/>
      <c r="B815" s="13"/>
      <c r="C815" s="13"/>
      <c r="D815" s="263"/>
    </row>
    <row r="816" spans="1:4">
      <c r="A816" s="13"/>
      <c r="B816" s="13"/>
      <c r="C816" s="13"/>
      <c r="D816" s="263"/>
    </row>
    <row r="817" spans="1:4">
      <c r="A817" s="13"/>
      <c r="B817" s="13"/>
      <c r="C817" s="13"/>
      <c r="D817" s="263"/>
    </row>
    <row r="818" spans="1:4">
      <c r="A818" s="13"/>
      <c r="B818" s="13"/>
      <c r="C818" s="13"/>
      <c r="D818" s="263"/>
    </row>
    <row r="819" spans="1:4">
      <c r="A819" s="13"/>
      <c r="B819" s="13"/>
      <c r="C819" s="13"/>
      <c r="D819" s="263"/>
    </row>
    <row r="820" spans="1:4">
      <c r="A820" s="13"/>
      <c r="B820" s="13"/>
      <c r="C820" s="13"/>
      <c r="D820" s="263"/>
    </row>
    <row r="821" spans="1:4">
      <c r="A821" s="13"/>
      <c r="B821" s="13"/>
      <c r="C821" s="13"/>
      <c r="D821" s="263"/>
    </row>
    <row r="822" spans="1:4">
      <c r="A822" s="13"/>
      <c r="B822" s="13"/>
      <c r="C822" s="13"/>
      <c r="D822" s="263"/>
    </row>
    <row r="823" spans="1:4">
      <c r="A823" s="13"/>
      <c r="B823" s="13"/>
      <c r="C823" s="13"/>
      <c r="D823" s="263"/>
    </row>
    <row r="824" spans="1:4">
      <c r="A824" s="13"/>
      <c r="B824" s="13"/>
      <c r="C824" s="13"/>
      <c r="D824" s="263"/>
    </row>
    <row r="825" spans="1:4">
      <c r="A825" s="13"/>
      <c r="B825" s="13"/>
      <c r="C825" s="13"/>
      <c r="D825" s="263"/>
    </row>
    <row r="826" spans="1:4">
      <c r="A826" s="13"/>
      <c r="B826" s="13"/>
      <c r="C826" s="13"/>
      <c r="D826" s="263"/>
    </row>
    <row r="827" spans="1:4">
      <c r="A827" s="13"/>
      <c r="B827" s="13"/>
      <c r="C827" s="13"/>
      <c r="D827" s="263"/>
    </row>
    <row r="828" spans="1:4">
      <c r="A828" s="13"/>
      <c r="B828" s="13"/>
      <c r="C828" s="13"/>
      <c r="D828" s="263"/>
    </row>
    <row r="829" spans="1:4">
      <c r="A829" s="13"/>
      <c r="B829" s="13"/>
      <c r="C829" s="13"/>
      <c r="D829" s="263"/>
    </row>
    <row r="830" spans="1:4">
      <c r="A830" s="13"/>
      <c r="B830" s="13"/>
      <c r="C830" s="13"/>
      <c r="D830" s="263"/>
    </row>
    <row r="831" spans="1:4">
      <c r="A831" s="13"/>
      <c r="B831" s="13"/>
      <c r="C831" s="13"/>
      <c r="D831" s="263"/>
    </row>
    <row r="832" spans="1:4">
      <c r="A832" s="13"/>
      <c r="B832" s="13"/>
      <c r="C832" s="13"/>
      <c r="D832" s="263"/>
    </row>
    <row r="833" spans="1:4">
      <c r="A833" s="13"/>
      <c r="B833" s="13"/>
      <c r="C833" s="13"/>
      <c r="D833" s="263"/>
    </row>
    <row r="834" spans="1:4">
      <c r="A834" s="13"/>
      <c r="B834" s="13"/>
      <c r="C834" s="13"/>
      <c r="D834" s="263"/>
    </row>
    <row r="835" spans="1:4">
      <c r="A835" s="13"/>
      <c r="B835" s="13"/>
      <c r="C835" s="13"/>
      <c r="D835" s="263"/>
    </row>
    <row r="836" spans="1:4">
      <c r="A836" s="13"/>
      <c r="B836" s="13"/>
      <c r="C836" s="13"/>
      <c r="D836" s="263"/>
    </row>
    <row r="837" spans="1:4">
      <c r="A837" s="13"/>
      <c r="B837" s="13"/>
      <c r="C837" s="13"/>
      <c r="D837" s="263"/>
    </row>
    <row r="838" spans="1:4">
      <c r="A838" s="13"/>
      <c r="B838" s="13"/>
      <c r="C838" s="13"/>
      <c r="D838" s="263"/>
    </row>
    <row r="839" spans="1:4">
      <c r="A839" s="13"/>
      <c r="B839" s="13"/>
      <c r="C839" s="13"/>
      <c r="D839" s="263"/>
    </row>
    <row r="840" spans="1:4">
      <c r="A840" s="13"/>
      <c r="B840" s="13"/>
      <c r="C840" s="13"/>
      <c r="D840" s="263"/>
    </row>
    <row r="841" spans="1:4">
      <c r="A841" s="13"/>
      <c r="B841" s="13"/>
      <c r="C841" s="13"/>
      <c r="D841" s="263"/>
    </row>
    <row r="842" spans="1:4">
      <c r="A842" s="13"/>
      <c r="B842" s="13"/>
      <c r="C842" s="13"/>
      <c r="D842" s="263"/>
    </row>
    <row r="843" spans="1:4">
      <c r="A843" s="13"/>
      <c r="B843" s="13"/>
      <c r="C843" s="13"/>
      <c r="D843" s="263"/>
    </row>
    <row r="844" spans="1:4">
      <c r="A844" s="13"/>
      <c r="B844" s="13"/>
      <c r="C844" s="13"/>
      <c r="D844" s="263"/>
    </row>
    <row r="845" spans="1:4">
      <c r="A845" s="13"/>
      <c r="B845" s="13"/>
      <c r="C845" s="13"/>
      <c r="D845" s="263"/>
    </row>
    <row r="846" spans="1:4">
      <c r="A846" s="13"/>
      <c r="B846" s="13"/>
      <c r="C846" s="13"/>
      <c r="D846" s="263"/>
    </row>
    <row r="847" spans="1:4">
      <c r="A847" s="13"/>
      <c r="B847" s="13"/>
      <c r="C847" s="13"/>
      <c r="D847" s="263"/>
    </row>
    <row r="848" spans="1:4">
      <c r="A848" s="13"/>
      <c r="B848" s="13"/>
      <c r="C848" s="13"/>
      <c r="D848" s="263"/>
    </row>
    <row r="849" spans="1:4">
      <c r="A849" s="13"/>
      <c r="B849" s="13"/>
      <c r="C849" s="13"/>
      <c r="D849" s="263"/>
    </row>
    <row r="850" spans="1:4">
      <c r="A850" s="13"/>
      <c r="B850" s="13"/>
      <c r="C850" s="13"/>
      <c r="D850" s="263"/>
    </row>
    <row r="851" spans="1:4">
      <c r="A851" s="13"/>
      <c r="B851" s="13"/>
      <c r="C851" s="13"/>
      <c r="D851" s="263"/>
    </row>
    <row r="852" spans="1:4">
      <c r="A852" s="13"/>
      <c r="B852" s="13"/>
      <c r="C852" s="13"/>
      <c r="D852" s="263"/>
    </row>
    <row r="853" spans="1:4">
      <c r="A853" s="13"/>
      <c r="B853" s="13"/>
      <c r="C853" s="13"/>
      <c r="D853" s="263"/>
    </row>
    <row r="854" spans="1:4">
      <c r="A854" s="13"/>
      <c r="B854" s="13"/>
      <c r="C854" s="13"/>
      <c r="D854" s="263"/>
    </row>
    <row r="855" spans="1:4">
      <c r="A855" s="13"/>
      <c r="B855" s="13"/>
      <c r="C855" s="13"/>
      <c r="D855" s="263"/>
    </row>
    <row r="856" spans="1:4">
      <c r="A856" s="13"/>
      <c r="B856" s="13"/>
      <c r="C856" s="13"/>
      <c r="D856" s="263"/>
    </row>
    <row r="857" spans="1:4">
      <c r="A857" s="13"/>
      <c r="B857" s="13"/>
      <c r="C857" s="13"/>
      <c r="D857" s="263"/>
    </row>
    <row r="858" spans="1:4">
      <c r="A858" s="13"/>
      <c r="B858" s="13"/>
      <c r="C858" s="13"/>
      <c r="D858" s="263"/>
    </row>
    <row r="859" spans="1:4">
      <c r="A859" s="13"/>
      <c r="B859" s="13"/>
      <c r="C859" s="13"/>
      <c r="D859" s="263"/>
    </row>
    <row r="860" spans="1:4">
      <c r="A860" s="13"/>
      <c r="B860" s="13"/>
      <c r="C860" s="13"/>
      <c r="D860" s="263"/>
    </row>
    <row r="861" spans="1:4">
      <c r="A861" s="13"/>
      <c r="B861" s="13"/>
      <c r="C861" s="13"/>
      <c r="D861" s="263"/>
    </row>
    <row r="862" spans="1:4">
      <c r="A862" s="13"/>
      <c r="B862" s="13"/>
      <c r="C862" s="13"/>
      <c r="D862" s="263"/>
    </row>
    <row r="863" spans="1:4">
      <c r="A863" s="13"/>
      <c r="B863" s="13"/>
      <c r="C863" s="13"/>
      <c r="D863" s="263"/>
    </row>
    <row r="864" spans="1:4">
      <c r="A864" s="13"/>
      <c r="B864" s="13"/>
      <c r="C864" s="13"/>
      <c r="D864" s="263"/>
    </row>
    <row r="865" spans="1:4">
      <c r="A865" s="13"/>
      <c r="B865" s="13"/>
      <c r="C865" s="13"/>
      <c r="D865" s="263"/>
    </row>
    <row r="866" spans="1:4">
      <c r="A866" s="13"/>
      <c r="B866" s="13"/>
      <c r="C866" s="13"/>
      <c r="D866" s="263"/>
    </row>
    <row r="867" spans="1:4">
      <c r="A867" s="13"/>
      <c r="B867" s="13"/>
      <c r="C867" s="13"/>
      <c r="D867" s="263"/>
    </row>
    <row r="868" spans="1:4">
      <c r="A868" s="13"/>
      <c r="B868" s="13"/>
      <c r="C868" s="13"/>
      <c r="D868" s="263"/>
    </row>
    <row r="869" spans="1:4">
      <c r="A869" s="13"/>
      <c r="B869" s="13"/>
      <c r="C869" s="13"/>
      <c r="D869" s="263"/>
    </row>
    <row r="870" spans="1:4">
      <c r="A870" s="13"/>
      <c r="B870" s="13"/>
      <c r="C870" s="13"/>
      <c r="D870" s="263"/>
    </row>
    <row r="871" spans="1:4">
      <c r="A871" s="13"/>
      <c r="B871" s="13"/>
      <c r="C871" s="13"/>
      <c r="D871" s="263"/>
    </row>
    <row r="872" spans="1:4">
      <c r="A872" s="13"/>
      <c r="B872" s="13"/>
      <c r="C872" s="13"/>
      <c r="D872" s="263"/>
    </row>
    <row r="873" spans="1:4">
      <c r="A873" s="13"/>
      <c r="B873" s="13"/>
      <c r="C873" s="13"/>
      <c r="D873" s="263"/>
    </row>
    <row r="874" spans="1:4">
      <c r="A874" s="13"/>
      <c r="B874" s="13"/>
      <c r="C874" s="13"/>
      <c r="D874" s="263"/>
    </row>
    <row r="875" spans="1:4">
      <c r="A875" s="13"/>
      <c r="B875" s="13"/>
      <c r="C875" s="13"/>
      <c r="D875" s="263"/>
    </row>
    <row r="876" spans="1:4">
      <c r="A876" s="13"/>
      <c r="B876" s="13"/>
      <c r="C876" s="13"/>
      <c r="D876" s="263"/>
    </row>
    <row r="877" spans="1:4">
      <c r="A877" s="13"/>
      <c r="B877" s="13"/>
      <c r="C877" s="13"/>
      <c r="D877" s="263"/>
    </row>
    <row r="878" spans="1:4">
      <c r="A878" s="13"/>
      <c r="B878" s="13"/>
      <c r="C878" s="13"/>
      <c r="D878" s="263"/>
    </row>
    <row r="879" spans="1:4">
      <c r="A879" s="13"/>
      <c r="B879" s="13"/>
      <c r="C879" s="13"/>
      <c r="D879" s="263"/>
    </row>
    <row r="880" spans="1:4">
      <c r="A880" s="13"/>
      <c r="B880" s="13"/>
      <c r="C880" s="13"/>
      <c r="D880" s="263"/>
    </row>
    <row r="881" spans="1:4">
      <c r="A881" s="13"/>
      <c r="B881" s="13"/>
      <c r="C881" s="13"/>
      <c r="D881" s="263"/>
    </row>
    <row r="882" spans="1:4">
      <c r="A882" s="13"/>
      <c r="B882" s="13"/>
      <c r="C882" s="13"/>
      <c r="D882" s="263"/>
    </row>
    <row r="883" spans="1:4">
      <c r="A883" s="13"/>
      <c r="B883" s="13"/>
      <c r="C883" s="13"/>
      <c r="D883" s="263"/>
    </row>
    <row r="884" spans="1:4">
      <c r="A884" s="13"/>
      <c r="B884" s="13"/>
      <c r="C884" s="13"/>
      <c r="D884" s="263"/>
    </row>
    <row r="885" spans="1:4">
      <c r="A885" s="13"/>
      <c r="B885" s="13"/>
      <c r="C885" s="13"/>
      <c r="D885" s="263"/>
    </row>
    <row r="886" spans="1:4">
      <c r="A886" s="13"/>
      <c r="B886" s="13"/>
      <c r="C886" s="13"/>
      <c r="D886" s="263"/>
    </row>
    <row r="887" spans="1:4">
      <c r="A887" s="13"/>
      <c r="B887" s="13"/>
      <c r="C887" s="13"/>
      <c r="D887" s="263"/>
    </row>
    <row r="888" spans="1:4">
      <c r="A888" s="13"/>
      <c r="B888" s="13"/>
      <c r="C888" s="13"/>
      <c r="D888" s="263"/>
    </row>
    <row r="889" spans="1:4">
      <c r="A889" s="13"/>
      <c r="B889" s="13"/>
      <c r="C889" s="13"/>
      <c r="D889" s="263"/>
    </row>
    <row r="890" spans="1:4">
      <c r="A890" s="13"/>
      <c r="B890" s="13"/>
      <c r="C890" s="13"/>
      <c r="D890" s="263"/>
    </row>
    <row r="891" spans="1:4">
      <c r="A891" s="13"/>
      <c r="B891" s="13"/>
      <c r="C891" s="13"/>
      <c r="D891" s="263"/>
    </row>
    <row r="892" spans="1:4">
      <c r="A892" s="13"/>
      <c r="B892" s="13"/>
      <c r="C892" s="13"/>
      <c r="D892" s="263"/>
    </row>
    <row r="893" spans="1:4">
      <c r="A893" s="13"/>
      <c r="B893" s="13"/>
      <c r="C893" s="13"/>
      <c r="D893" s="263"/>
    </row>
    <row r="894" spans="1:4">
      <c r="A894" s="13"/>
      <c r="B894" s="13"/>
      <c r="C894" s="13"/>
      <c r="D894" s="263"/>
    </row>
    <row r="895" spans="1:4">
      <c r="A895" s="13"/>
      <c r="B895" s="13"/>
      <c r="C895" s="13"/>
      <c r="D895" s="263"/>
    </row>
    <row r="896" spans="1:4">
      <c r="A896" s="13"/>
      <c r="B896" s="13"/>
      <c r="C896" s="13"/>
      <c r="D896" s="263"/>
    </row>
    <row r="897" spans="1:4">
      <c r="A897" s="13"/>
      <c r="B897" s="13"/>
      <c r="C897" s="13"/>
      <c r="D897" s="263"/>
    </row>
    <row r="898" spans="1:4">
      <c r="A898" s="13"/>
      <c r="B898" s="13"/>
      <c r="C898" s="13"/>
      <c r="D898" s="263"/>
    </row>
    <row r="899" spans="1:4">
      <c r="A899" s="13"/>
      <c r="B899" s="13"/>
      <c r="C899" s="13"/>
      <c r="D899" s="263"/>
    </row>
    <row r="900" spans="1:4">
      <c r="A900" s="13"/>
      <c r="B900" s="13"/>
      <c r="C900" s="13"/>
      <c r="D900" s="263"/>
    </row>
    <row r="901" spans="1:4">
      <c r="A901" s="13"/>
      <c r="B901" s="13"/>
      <c r="C901" s="13"/>
      <c r="D901" s="263"/>
    </row>
    <row r="902" spans="1:4">
      <c r="A902" s="13"/>
      <c r="B902" s="13"/>
      <c r="C902" s="13"/>
      <c r="D902" s="263"/>
    </row>
    <row r="903" spans="1:4">
      <c r="A903" s="13"/>
      <c r="B903" s="13"/>
      <c r="C903" s="13"/>
      <c r="D903" s="263"/>
    </row>
    <row r="904" spans="1:4">
      <c r="A904" s="13"/>
      <c r="B904" s="13"/>
      <c r="C904" s="13"/>
      <c r="D904" s="263"/>
    </row>
    <row r="905" spans="1:4">
      <c r="A905" s="13"/>
      <c r="B905" s="13"/>
      <c r="C905" s="13"/>
      <c r="D905" s="263"/>
    </row>
    <row r="906" spans="1:4">
      <c r="A906" s="13"/>
      <c r="B906" s="13"/>
      <c r="C906" s="13"/>
      <c r="D906" s="263"/>
    </row>
    <row r="907" spans="1:4">
      <c r="A907" s="13"/>
      <c r="B907" s="13"/>
      <c r="C907" s="13"/>
      <c r="D907" s="263"/>
    </row>
    <row r="908" spans="1:4">
      <c r="A908" s="13"/>
      <c r="B908" s="13"/>
      <c r="C908" s="13"/>
      <c r="D908" s="263"/>
    </row>
    <row r="909" spans="1:4">
      <c r="A909" s="13"/>
      <c r="B909" s="13"/>
      <c r="C909" s="13"/>
      <c r="D909" s="263"/>
    </row>
    <row r="910" spans="1:4">
      <c r="A910" s="13"/>
      <c r="B910" s="13"/>
      <c r="C910" s="13"/>
      <c r="D910" s="263"/>
    </row>
    <row r="911" spans="1:4">
      <c r="A911" s="13"/>
      <c r="B911" s="13"/>
      <c r="C911" s="13"/>
      <c r="D911" s="263"/>
    </row>
    <row r="912" spans="1:4">
      <c r="A912" s="13"/>
      <c r="B912" s="13"/>
      <c r="C912" s="13"/>
      <c r="D912" s="263"/>
    </row>
    <row r="913" spans="1:4">
      <c r="A913" s="13"/>
      <c r="B913" s="13"/>
      <c r="C913" s="13"/>
      <c r="D913" s="263"/>
    </row>
    <row r="914" spans="1:4">
      <c r="A914" s="13"/>
      <c r="B914" s="13"/>
      <c r="C914" s="13"/>
      <c r="D914" s="263"/>
    </row>
    <row r="915" spans="1:4">
      <c r="A915" s="13"/>
      <c r="B915" s="13"/>
      <c r="C915" s="13"/>
      <c r="D915" s="263"/>
    </row>
    <row r="916" spans="1:4">
      <c r="A916" s="13"/>
      <c r="B916" s="13"/>
      <c r="C916" s="13"/>
      <c r="D916" s="263"/>
    </row>
    <row r="917" spans="1:4">
      <c r="A917" s="13"/>
      <c r="B917" s="13"/>
      <c r="C917" s="13"/>
      <c r="D917" s="263"/>
    </row>
    <row r="918" spans="1:4">
      <c r="A918" s="13"/>
      <c r="B918" s="13"/>
      <c r="C918" s="13"/>
      <c r="D918" s="263"/>
    </row>
    <row r="919" spans="1:4">
      <c r="A919" s="13"/>
      <c r="B919" s="13"/>
      <c r="C919" s="13"/>
      <c r="D919" s="263"/>
    </row>
    <row r="920" spans="1:4">
      <c r="A920" s="13"/>
      <c r="B920" s="13"/>
      <c r="C920" s="13"/>
      <c r="D920" s="263"/>
    </row>
    <row r="921" spans="1:4">
      <c r="A921" s="13"/>
      <c r="B921" s="13"/>
      <c r="C921" s="13"/>
      <c r="D921" s="263"/>
    </row>
    <row r="922" spans="1:4">
      <c r="A922" s="13"/>
      <c r="B922" s="13"/>
      <c r="C922" s="13"/>
      <c r="D922" s="263"/>
    </row>
    <row r="923" spans="1:4">
      <c r="A923" s="13"/>
      <c r="B923" s="13"/>
      <c r="C923" s="13"/>
      <c r="D923" s="263"/>
    </row>
    <row r="924" spans="1:4">
      <c r="A924" s="13"/>
      <c r="B924" s="13"/>
      <c r="C924" s="13"/>
      <c r="D924" s="263"/>
    </row>
    <row r="925" spans="1:4">
      <c r="A925" s="13"/>
      <c r="B925" s="13"/>
      <c r="C925" s="13"/>
      <c r="D925" s="263"/>
    </row>
    <row r="926" spans="1:4">
      <c r="A926" s="13"/>
      <c r="B926" s="13"/>
      <c r="C926" s="13"/>
      <c r="D926" s="263"/>
    </row>
    <row r="927" spans="1:4">
      <c r="A927" s="13"/>
      <c r="B927" s="13"/>
      <c r="C927" s="13"/>
      <c r="D927" s="263"/>
    </row>
    <row r="928" spans="1:4">
      <c r="A928" s="13"/>
      <c r="B928" s="13"/>
      <c r="C928" s="13"/>
      <c r="D928" s="263"/>
    </row>
    <row r="929" spans="1:4">
      <c r="A929" s="13"/>
      <c r="B929" s="13"/>
      <c r="C929" s="13"/>
      <c r="D929" s="263"/>
    </row>
    <row r="930" spans="1:4">
      <c r="A930" s="13"/>
      <c r="B930" s="13"/>
      <c r="C930" s="13"/>
      <c r="D930" s="263"/>
    </row>
    <row r="931" spans="1:4">
      <c r="A931" s="13"/>
      <c r="B931" s="13"/>
      <c r="C931" s="13"/>
      <c r="D931" s="263"/>
    </row>
    <row r="932" spans="1:4">
      <c r="A932" s="13"/>
      <c r="B932" s="13"/>
      <c r="C932" s="13"/>
      <c r="D932" s="263"/>
    </row>
    <row r="933" spans="1:4">
      <c r="A933" s="13"/>
      <c r="B933" s="13"/>
      <c r="C933" s="13"/>
      <c r="D933" s="263"/>
    </row>
    <row r="934" spans="1:4">
      <c r="A934" s="13"/>
      <c r="B934" s="13"/>
      <c r="C934" s="13"/>
      <c r="D934" s="263"/>
    </row>
    <row r="935" spans="1:4">
      <c r="A935" s="13"/>
      <c r="B935" s="13"/>
      <c r="C935" s="13"/>
      <c r="D935" s="263"/>
    </row>
    <row r="936" spans="1:4">
      <c r="A936" s="13"/>
      <c r="B936" s="13"/>
      <c r="C936" s="13"/>
      <c r="D936" s="263"/>
    </row>
    <row r="937" spans="1:4">
      <c r="A937" s="13"/>
      <c r="B937" s="13"/>
      <c r="C937" s="13"/>
      <c r="D937" s="263"/>
    </row>
    <row r="938" spans="1:4">
      <c r="A938" s="13"/>
      <c r="B938" s="13"/>
      <c r="C938" s="13"/>
      <c r="D938" s="263"/>
    </row>
    <row r="939" spans="1:4">
      <c r="A939" s="13"/>
      <c r="B939" s="13"/>
      <c r="C939" s="13"/>
      <c r="D939" s="263"/>
    </row>
    <row r="940" spans="1:4">
      <c r="A940" s="13"/>
      <c r="B940" s="13"/>
      <c r="C940" s="13"/>
      <c r="D940" s="263"/>
    </row>
    <row r="941" spans="1:4">
      <c r="A941" s="13"/>
      <c r="B941" s="13"/>
      <c r="C941" s="13"/>
      <c r="D941" s="263"/>
    </row>
    <row r="942" spans="1:4">
      <c r="A942" s="13"/>
      <c r="B942" s="13"/>
      <c r="C942" s="13"/>
      <c r="D942" s="263"/>
    </row>
    <row r="943" spans="1:4">
      <c r="A943" s="13"/>
      <c r="B943" s="13"/>
      <c r="C943" s="13"/>
      <c r="D943" s="263"/>
    </row>
    <row r="944" spans="1:4">
      <c r="A944" s="13"/>
      <c r="B944" s="13"/>
      <c r="C944" s="13"/>
      <c r="D944" s="263"/>
    </row>
    <row r="945" spans="1:4">
      <c r="A945" s="13"/>
      <c r="B945" s="13"/>
      <c r="C945" s="13"/>
      <c r="D945" s="263"/>
    </row>
    <row r="946" spans="1:4">
      <c r="A946" s="13"/>
      <c r="B946" s="13"/>
      <c r="C946" s="13"/>
      <c r="D946" s="263"/>
    </row>
    <row r="947" spans="1:4">
      <c r="A947" s="13"/>
      <c r="B947" s="13"/>
      <c r="C947" s="13"/>
      <c r="D947" s="263"/>
    </row>
    <row r="948" spans="1:4">
      <c r="A948" s="13"/>
      <c r="B948" s="13"/>
      <c r="C948" s="13"/>
      <c r="D948" s="263"/>
    </row>
    <row r="949" spans="1:4">
      <c r="A949" s="13"/>
      <c r="B949" s="13"/>
      <c r="C949" s="13"/>
      <c r="D949" s="263"/>
    </row>
    <row r="950" spans="1:4">
      <c r="A950" s="13"/>
      <c r="B950" s="13"/>
      <c r="C950" s="13"/>
      <c r="D950" s="263"/>
    </row>
    <row r="951" spans="1:4">
      <c r="A951" s="13"/>
      <c r="B951" s="13"/>
      <c r="C951" s="13"/>
      <c r="D951" s="263"/>
    </row>
    <row r="952" spans="1:4">
      <c r="A952" s="13"/>
      <c r="B952" s="13"/>
      <c r="C952" s="13"/>
      <c r="D952" s="263"/>
    </row>
    <row r="953" spans="1:4">
      <c r="A953" s="13"/>
      <c r="B953" s="13"/>
      <c r="C953" s="13"/>
      <c r="D953" s="263"/>
    </row>
    <row r="954" spans="1:4">
      <c r="A954" s="13"/>
      <c r="B954" s="13"/>
      <c r="C954" s="13"/>
      <c r="D954" s="263"/>
    </row>
    <row r="955" spans="1:4">
      <c r="A955" s="13"/>
      <c r="B955" s="13"/>
      <c r="C955" s="13"/>
      <c r="D955" s="263"/>
    </row>
    <row r="956" spans="1:4">
      <c r="A956" s="13"/>
      <c r="B956" s="13"/>
      <c r="C956" s="13"/>
      <c r="D956" s="263"/>
    </row>
    <row r="957" spans="1:4">
      <c r="A957" s="13"/>
      <c r="B957" s="13"/>
      <c r="C957" s="13"/>
      <c r="D957" s="263"/>
    </row>
    <row r="958" spans="1:4">
      <c r="A958" s="13"/>
      <c r="B958" s="13"/>
      <c r="C958" s="13"/>
      <c r="D958" s="263"/>
    </row>
    <row r="959" spans="1:4">
      <c r="A959" s="13"/>
      <c r="B959" s="13"/>
      <c r="C959" s="13"/>
      <c r="D959" s="263"/>
    </row>
    <row r="960" spans="1:4">
      <c r="A960" s="13"/>
      <c r="B960" s="13"/>
      <c r="C960" s="13"/>
      <c r="D960" s="263"/>
    </row>
    <row r="961" spans="1:4">
      <c r="A961" s="13"/>
      <c r="B961" s="13"/>
      <c r="C961" s="13"/>
      <c r="D961" s="263"/>
    </row>
    <row r="962" spans="1:4">
      <c r="A962" s="13"/>
      <c r="B962" s="13"/>
      <c r="C962" s="13"/>
      <c r="D962" s="263"/>
    </row>
    <row r="963" spans="1:4">
      <c r="A963" s="13"/>
      <c r="B963" s="13"/>
      <c r="C963" s="13"/>
      <c r="D963" s="263"/>
    </row>
    <row r="964" spans="1:4">
      <c r="A964" s="13"/>
      <c r="B964" s="13"/>
      <c r="C964" s="13"/>
      <c r="D964" s="263"/>
    </row>
    <row r="965" spans="1:4">
      <c r="A965" s="13"/>
      <c r="B965" s="13"/>
      <c r="C965" s="13"/>
      <c r="D965" s="263"/>
    </row>
    <row r="966" spans="1:4">
      <c r="A966" s="13"/>
      <c r="B966" s="13"/>
      <c r="C966" s="13"/>
      <c r="D966" s="263"/>
    </row>
    <row r="967" spans="1:4">
      <c r="A967" s="13"/>
      <c r="B967" s="13"/>
      <c r="C967" s="13"/>
      <c r="D967" s="263"/>
    </row>
    <row r="968" spans="1:4">
      <c r="A968" s="13"/>
      <c r="B968" s="13"/>
      <c r="C968" s="13"/>
      <c r="D968" s="263"/>
    </row>
    <row r="969" spans="1:4">
      <c r="A969" s="13"/>
      <c r="B969" s="13"/>
      <c r="C969" s="13"/>
      <c r="D969" s="263"/>
    </row>
    <row r="970" spans="1:4">
      <c r="A970" s="13"/>
      <c r="B970" s="13"/>
      <c r="C970" s="13"/>
      <c r="D970" s="263"/>
    </row>
    <row r="971" spans="1:4">
      <c r="A971" s="13"/>
      <c r="B971" s="13"/>
      <c r="C971" s="13"/>
      <c r="D971" s="263"/>
    </row>
    <row r="972" spans="1:4">
      <c r="A972" s="13"/>
      <c r="B972" s="13"/>
      <c r="C972" s="13"/>
      <c r="D972" s="263"/>
    </row>
    <row r="973" spans="1:4">
      <c r="A973" s="13"/>
      <c r="B973" s="13"/>
      <c r="C973" s="13"/>
      <c r="D973" s="263"/>
    </row>
    <row r="974" spans="1:4">
      <c r="A974" s="13"/>
      <c r="B974" s="13"/>
      <c r="C974" s="13"/>
      <c r="D974" s="263"/>
    </row>
    <row r="975" spans="1:4">
      <c r="A975" s="13"/>
      <c r="B975" s="13"/>
      <c r="C975" s="13"/>
      <c r="D975" s="263"/>
    </row>
    <row r="976" spans="1:4">
      <c r="A976" s="13"/>
      <c r="B976" s="13"/>
      <c r="C976" s="13"/>
      <c r="D976" s="263"/>
    </row>
    <row r="977" spans="1:4">
      <c r="A977" s="13"/>
      <c r="B977" s="13"/>
      <c r="C977" s="13"/>
      <c r="D977" s="263"/>
    </row>
    <row r="978" spans="1:4">
      <c r="A978" s="13"/>
      <c r="B978" s="13"/>
      <c r="C978" s="13"/>
      <c r="D978" s="263"/>
    </row>
    <row r="979" spans="1:4">
      <c r="A979" s="13"/>
      <c r="B979" s="13"/>
      <c r="C979" s="13"/>
      <c r="D979" s="263"/>
    </row>
    <row r="980" spans="1:4">
      <c r="A980" s="13"/>
      <c r="B980" s="13"/>
      <c r="C980" s="13"/>
      <c r="D980" s="263"/>
    </row>
    <row r="981" spans="1:4">
      <c r="A981" s="13"/>
      <c r="B981" s="13"/>
      <c r="C981" s="13"/>
      <c r="D981" s="263"/>
    </row>
    <row r="982" spans="1:4">
      <c r="A982" s="13"/>
      <c r="B982" s="13"/>
      <c r="C982" s="13"/>
      <c r="D982" s="263"/>
    </row>
    <row r="983" spans="1:4">
      <c r="A983" s="13"/>
      <c r="B983" s="13"/>
      <c r="C983" s="13"/>
      <c r="D983" s="263"/>
    </row>
    <row r="984" spans="1:4">
      <c r="A984" s="13"/>
      <c r="B984" s="13"/>
      <c r="C984" s="13"/>
      <c r="D984" s="263"/>
    </row>
    <row r="985" spans="1:4">
      <c r="A985" s="13"/>
      <c r="B985" s="13"/>
      <c r="C985" s="13"/>
      <c r="D985" s="263"/>
    </row>
    <row r="986" spans="1:4">
      <c r="A986" s="13"/>
      <c r="B986" s="13"/>
      <c r="C986" s="13"/>
      <c r="D986" s="263"/>
    </row>
    <row r="987" spans="1:4">
      <c r="A987" s="13"/>
      <c r="B987" s="13"/>
      <c r="C987" s="13"/>
      <c r="D987" s="263"/>
    </row>
    <row r="988" spans="1:4">
      <c r="A988" s="13"/>
      <c r="B988" s="13"/>
      <c r="C988" s="13"/>
      <c r="D988" s="263"/>
    </row>
    <row r="989" spans="1:4">
      <c r="A989" s="13"/>
      <c r="B989" s="13"/>
      <c r="C989" s="13"/>
      <c r="D989" s="263"/>
    </row>
    <row r="990" spans="1:4">
      <c r="A990" s="13"/>
      <c r="B990" s="13"/>
      <c r="C990" s="13"/>
      <c r="D990" s="263"/>
    </row>
    <row r="991" spans="1:4">
      <c r="A991" s="13"/>
      <c r="B991" s="13"/>
      <c r="C991" s="13"/>
      <c r="D991" s="263"/>
    </row>
    <row r="992" spans="1:4">
      <c r="A992" s="13"/>
      <c r="B992" s="13"/>
      <c r="C992" s="13"/>
      <c r="D992" s="263"/>
    </row>
    <row r="993" spans="1:4">
      <c r="A993" s="13"/>
      <c r="B993" s="13"/>
      <c r="C993" s="13"/>
      <c r="D993" s="263"/>
    </row>
    <row r="994" spans="1:4">
      <c r="A994" s="13"/>
      <c r="B994" s="13"/>
      <c r="C994" s="13"/>
      <c r="D994" s="263"/>
    </row>
    <row r="995" spans="1:4">
      <c r="A995" s="13"/>
      <c r="B995" s="13"/>
      <c r="C995" s="13"/>
      <c r="D995" s="263"/>
    </row>
    <row r="996" spans="1:4">
      <c r="A996" s="13"/>
      <c r="B996" s="13"/>
      <c r="C996" s="13"/>
      <c r="D996" s="263"/>
    </row>
    <row r="997" spans="1:4">
      <c r="A997" s="13"/>
      <c r="B997" s="13"/>
      <c r="C997" s="13"/>
      <c r="D997" s="263"/>
    </row>
    <row r="998" spans="1:4">
      <c r="A998" s="13"/>
      <c r="B998" s="13"/>
      <c r="C998" s="13"/>
      <c r="D998" s="263"/>
    </row>
    <row r="999" spans="1:4">
      <c r="A999" s="13"/>
      <c r="B999" s="13"/>
      <c r="C999" s="13"/>
      <c r="D999" s="263"/>
    </row>
    <row r="1000" spans="1:4">
      <c r="A1000" s="13"/>
      <c r="B1000" s="13"/>
      <c r="C1000" s="13"/>
      <c r="D1000" s="263"/>
    </row>
    <row r="1001" spans="1:4">
      <c r="A1001" s="13"/>
      <c r="B1001" s="13"/>
      <c r="C1001" s="13"/>
      <c r="D1001" s="263"/>
    </row>
    <row r="1002" spans="1:4">
      <c r="A1002" s="13"/>
      <c r="B1002" s="13"/>
      <c r="C1002" s="13"/>
      <c r="D1002" s="263"/>
    </row>
    <row r="1003" spans="1:4">
      <c r="A1003" s="13"/>
      <c r="B1003" s="13"/>
      <c r="C1003" s="13"/>
      <c r="D1003" s="263"/>
    </row>
  </sheetData>
  <mergeCells count="3">
    <mergeCell ref="A1:D1"/>
    <mergeCell ref="B2:C2"/>
    <mergeCell ref="A3:D3"/>
  </mergeCells>
  <printOptions horizontalCentered="1"/>
  <pageMargins left="0.27808619653461819" right="0.32086868830917481" top="0.14973872121094825" bottom="0" header="0" footer="0"/>
  <pageSetup paperSize="9" scale="73" orientation="portrait"/>
  <headerFooter>
    <oddFooter>&amp;R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F54"/>
  <sheetViews>
    <sheetView workbookViewId="0">
      <selection activeCell="F54" sqref="A1:F54"/>
    </sheetView>
  </sheetViews>
  <sheetFormatPr defaultColWidth="14.453125" defaultRowHeight="15" customHeight="1"/>
  <cols>
    <col min="2" max="2" width="65.81640625" customWidth="1"/>
    <col min="6" max="6" width="17.1796875" customWidth="1"/>
  </cols>
  <sheetData>
    <row r="1" spans="1:6">
      <c r="A1" s="264" t="s">
        <v>472</v>
      </c>
      <c r="B1" s="265" t="s">
        <v>687</v>
      </c>
      <c r="C1" s="266" t="s">
        <v>58</v>
      </c>
      <c r="D1" s="267" t="s">
        <v>688</v>
      </c>
      <c r="E1" s="268" t="s">
        <v>689</v>
      </c>
      <c r="F1" s="269" t="s">
        <v>690</v>
      </c>
    </row>
    <row r="2" spans="1:6">
      <c r="A2" s="270" t="s">
        <v>691</v>
      </c>
      <c r="B2" s="271" t="s">
        <v>692</v>
      </c>
      <c r="C2" s="272" t="s">
        <v>16</v>
      </c>
      <c r="D2" s="273"/>
      <c r="E2" s="273"/>
      <c r="F2" s="274"/>
    </row>
    <row r="3" spans="1:6">
      <c r="A3" s="275" t="s">
        <v>693</v>
      </c>
      <c r="B3" s="276" t="str">
        <f>VLOOKUP(A3,'SINAPI 02-24'!A:E,2,0)</f>
        <v>PEDRA BRITADA N. 1 (9,5 a 19 MM) POSTO PEDREIRA/FORNECEDOR, SEM FRETE</v>
      </c>
      <c r="C3" s="266" t="str">
        <f>VLOOKUP(A3,'SINAPI 02-24'!A:E,3,0)</f>
        <v>M3</v>
      </c>
      <c r="D3" s="277">
        <v>2.3E-3</v>
      </c>
      <c r="E3" s="278">
        <f>VLOOKUP(A3,'SINAPI 02-24'!A:E,4,0)</f>
        <v>98.08</v>
      </c>
      <c r="F3" s="279">
        <f t="shared" ref="F3:F11" si="0">D3*E3</f>
        <v>0.22558399999999998</v>
      </c>
    </row>
    <row r="4" spans="1:6">
      <c r="A4" s="275" t="s">
        <v>694</v>
      </c>
      <c r="B4" s="265" t="s">
        <v>695</v>
      </c>
      <c r="C4" s="266" t="s">
        <v>63</v>
      </c>
      <c r="D4" s="277">
        <v>0.64649999999999996</v>
      </c>
      <c r="E4" s="278">
        <f>VLOOKUP(A4,'SINAPI 02-24'!A:E,4,0)</f>
        <v>53.34</v>
      </c>
      <c r="F4" s="279">
        <f t="shared" si="0"/>
        <v>34.484310000000001</v>
      </c>
    </row>
    <row r="5" spans="1:6">
      <c r="A5" s="275" t="s">
        <v>696</v>
      </c>
      <c r="B5" s="265" t="s">
        <v>697</v>
      </c>
      <c r="C5" s="280" t="s">
        <v>63</v>
      </c>
      <c r="D5" s="277">
        <v>2.7273000000000001</v>
      </c>
      <c r="E5" s="278">
        <f>VLOOKUP(A5,'SINAPI 02-24'!A:E,4,0)</f>
        <v>26.41</v>
      </c>
      <c r="F5" s="279">
        <f t="shared" si="0"/>
        <v>72.027992999999995</v>
      </c>
    </row>
    <row r="6" spans="1:6">
      <c r="A6" s="275" t="s">
        <v>698</v>
      </c>
      <c r="B6" s="265" t="s">
        <v>699</v>
      </c>
      <c r="C6" s="280" t="s">
        <v>63</v>
      </c>
      <c r="D6" s="277">
        <v>0.69259999999999999</v>
      </c>
      <c r="E6" s="278">
        <f>VLOOKUP(A6,'SINAPI 02-24'!A:E,4,0)</f>
        <v>141.51</v>
      </c>
      <c r="F6" s="279">
        <f t="shared" si="0"/>
        <v>98.00982599999999</v>
      </c>
    </row>
    <row r="7" spans="1:6">
      <c r="A7" s="275" t="s">
        <v>700</v>
      </c>
      <c r="B7" s="276" t="str">
        <f>VLOOKUP(A7,'SINAPI 02-24'!A:E,2,0)</f>
        <v>PREGO DE ACO POLIDO COM CABECA 19 X 36 (3 1/4 X 9)</v>
      </c>
      <c r="C7" s="266" t="str">
        <f>VLOOKUP(A7,'SINAPI 02-24'!A:E,3,0)</f>
        <v>KG</v>
      </c>
      <c r="D7" s="277">
        <v>3.1199999999999999E-2</v>
      </c>
      <c r="E7" s="278">
        <f>VLOOKUP(A7,'SINAPI 02-24'!A:E,4,0)</f>
        <v>20.73</v>
      </c>
      <c r="F7" s="279">
        <f t="shared" si="0"/>
        <v>0.64677600000000002</v>
      </c>
    </row>
    <row r="8" spans="1:6">
      <c r="A8" s="275" t="s">
        <v>701</v>
      </c>
      <c r="B8" s="276" t="str">
        <f>VLOOKUP(A8,'SINAPI 02-24'!A:E,2,0)</f>
        <v>AJUDANTE DE CARPINTEIRO COM ENCARGOS COMPLEMENTARES</v>
      </c>
      <c r="C8" s="266" t="str">
        <f>VLOOKUP(A8,'SINAPI 02-24'!A:E,3,0)</f>
        <v>H</v>
      </c>
      <c r="D8" s="277">
        <v>0.42099999999999999</v>
      </c>
      <c r="E8" s="278">
        <f>VLOOKUP(A8,'SINAPI 02-24'!A:E,4,0)</f>
        <v>29.2</v>
      </c>
      <c r="F8" s="279">
        <f t="shared" si="0"/>
        <v>12.293199999999999</v>
      </c>
    </row>
    <row r="9" spans="1:6">
      <c r="A9" s="275" t="s">
        <v>702</v>
      </c>
      <c r="B9" s="276" t="str">
        <f>VLOOKUP(A9,'SINAPI 02-24'!A:E,2,0)</f>
        <v>CARPINTEIRO DE FORMAS COM ENCARGOS COMPLEMENTARES</v>
      </c>
      <c r="C9" s="266" t="str">
        <f>VLOOKUP(A9,'SINAPI 02-24'!A:E,3,0)</f>
        <v>H</v>
      </c>
      <c r="D9" s="277">
        <v>0.42099999999999999</v>
      </c>
      <c r="E9" s="278">
        <f>VLOOKUP(A9,'SINAPI 02-24'!A:E,4,0)</f>
        <v>36.229999999999997</v>
      </c>
      <c r="F9" s="279">
        <f t="shared" si="0"/>
        <v>15.252829999999998</v>
      </c>
    </row>
    <row r="10" spans="1:6">
      <c r="A10" s="275" t="s">
        <v>703</v>
      </c>
      <c r="B10" s="276" t="str">
        <f>VLOOKUP(A10,'SINAPI 02-24'!A:E,2,0)</f>
        <v>CONCRETO FCK = 15MPA, TRAÇO 1:3,4:3,4 (EM MASSA SECA DE CIMENTO/ AREIA MÉDIA/ SEIXO ROLADO) - PREPARO MANUAL. AF_05/2021</v>
      </c>
      <c r="C10" s="266" t="str">
        <f>VLOOKUP(A10,'SINAPI 02-24'!A:E,3,0)</f>
        <v>M3</v>
      </c>
      <c r="D10" s="277">
        <v>2.0799999999999999E-2</v>
      </c>
      <c r="E10" s="278">
        <f>VLOOKUP(A10,'SINAPI 02-24'!A:E,4,0)</f>
        <v>654.19000000000005</v>
      </c>
      <c r="F10" s="279">
        <f t="shared" si="0"/>
        <v>13.607152000000001</v>
      </c>
    </row>
    <row r="11" spans="1:6">
      <c r="A11" s="275" t="s">
        <v>704</v>
      </c>
      <c r="B11" s="265" t="s">
        <v>705</v>
      </c>
      <c r="C11" s="266" t="s">
        <v>16</v>
      </c>
      <c r="D11" s="277">
        <v>1.9773396400000003</v>
      </c>
      <c r="E11" s="278">
        <f>VLOOKUP(A11,'SINAPI 02-24'!A:E,4,0)</f>
        <v>25.27</v>
      </c>
      <c r="F11" s="279">
        <f t="shared" si="0"/>
        <v>49.967372702800006</v>
      </c>
    </row>
    <row r="12" spans="1:6">
      <c r="A12" s="532"/>
      <c r="B12" s="354"/>
      <c r="C12" s="354"/>
      <c r="D12" s="354"/>
      <c r="E12" s="381"/>
      <c r="F12" s="281">
        <f>SUM(F3:F11)</f>
        <v>296.51504370279997</v>
      </c>
    </row>
    <row r="13" spans="1:6">
      <c r="F13" s="103" t="s">
        <v>706</v>
      </c>
    </row>
    <row r="15" spans="1:6">
      <c r="A15" s="264" t="s">
        <v>472</v>
      </c>
      <c r="B15" s="265" t="str">
        <f>B1</f>
        <v>DESCRIÇÃO NAO DESONERADA</v>
      </c>
      <c r="C15" s="266" t="s">
        <v>58</v>
      </c>
      <c r="D15" s="267" t="s">
        <v>688</v>
      </c>
      <c r="E15" s="268" t="s">
        <v>689</v>
      </c>
      <c r="F15" s="269" t="s">
        <v>690</v>
      </c>
    </row>
    <row r="16" spans="1:6">
      <c r="A16" s="270" t="s">
        <v>707</v>
      </c>
      <c r="B16" s="271" t="s">
        <v>708</v>
      </c>
      <c r="C16" s="272" t="s">
        <v>16</v>
      </c>
      <c r="D16" s="273"/>
      <c r="E16" s="273"/>
      <c r="F16" s="274"/>
    </row>
    <row r="17" spans="1:6">
      <c r="A17" s="275" t="s">
        <v>693</v>
      </c>
      <c r="B17" s="276" t="str">
        <f>VLOOKUP(A17,'SINAPI 02-24'!A:E,2,0)</f>
        <v>PEDRA BRITADA N. 1 (9,5 a 19 MM) POSTO PEDREIRA/FORNECEDOR, SEM FRETE</v>
      </c>
      <c r="C17" s="266" t="str">
        <f>VLOOKUP(A17,'SINAPI 02-24'!A:E,3,0)</f>
        <v>M3</v>
      </c>
      <c r="D17" s="277">
        <v>2.3E-3</v>
      </c>
      <c r="E17" s="278">
        <f>VLOOKUP(A17,'SINAPI 02-24'!A:E,4,0)</f>
        <v>98.08</v>
      </c>
      <c r="F17" s="279">
        <f t="shared" ref="F17:F25" si="1">D17*E17</f>
        <v>0.22558399999999998</v>
      </c>
    </row>
    <row r="18" spans="1:6">
      <c r="A18" s="275" t="s">
        <v>709</v>
      </c>
      <c r="B18" s="265" t="s">
        <v>710</v>
      </c>
      <c r="C18" s="266" t="s">
        <v>63</v>
      </c>
      <c r="D18" s="277">
        <v>0.64649999999999996</v>
      </c>
      <c r="E18" s="278">
        <f>VLOOKUP(A18,'SINAPI 02-24'!A:E,4,0)</f>
        <v>76.150000000000006</v>
      </c>
      <c r="F18" s="279">
        <f t="shared" si="1"/>
        <v>49.230975000000001</v>
      </c>
    </row>
    <row r="19" spans="1:6">
      <c r="A19" s="275" t="s">
        <v>696</v>
      </c>
      <c r="B19" s="265" t="s">
        <v>697</v>
      </c>
      <c r="C19" s="280" t="s">
        <v>63</v>
      </c>
      <c r="D19" s="277">
        <v>2.7273000000000001</v>
      </c>
      <c r="E19" s="278">
        <f>VLOOKUP(A19,'SINAPI 02-24'!A:E,4,0)</f>
        <v>26.41</v>
      </c>
      <c r="F19" s="279">
        <f t="shared" si="1"/>
        <v>72.027992999999995</v>
      </c>
    </row>
    <row r="20" spans="1:6">
      <c r="A20" s="275" t="s">
        <v>711</v>
      </c>
      <c r="B20" s="265" t="s">
        <v>712</v>
      </c>
      <c r="C20" s="280" t="s">
        <v>63</v>
      </c>
      <c r="D20" s="277">
        <v>0.69259999999999999</v>
      </c>
      <c r="E20" s="278">
        <f>VLOOKUP(A20,'SINAPI 02-24'!A:E,4,0)</f>
        <v>206.16</v>
      </c>
      <c r="F20" s="279">
        <f t="shared" si="1"/>
        <v>142.786416</v>
      </c>
    </row>
    <row r="21" spans="1:6">
      <c r="A21" s="275" t="s">
        <v>700</v>
      </c>
      <c r="B21" s="276" t="str">
        <f>VLOOKUP(A21,'SINAPI 02-24'!A:E,2,0)</f>
        <v>PREGO DE ACO POLIDO COM CABECA 19 X 36 (3 1/4 X 9)</v>
      </c>
      <c r="C21" s="266" t="str">
        <f>VLOOKUP(A21,'SINAPI 02-24'!A:E,3,0)</f>
        <v>KG</v>
      </c>
      <c r="D21" s="277">
        <v>3.1199999999999999E-2</v>
      </c>
      <c r="E21" s="278">
        <f>VLOOKUP(A21,'SINAPI 02-24'!A:E,4,0)</f>
        <v>20.73</v>
      </c>
      <c r="F21" s="279">
        <f t="shared" si="1"/>
        <v>0.64677600000000002</v>
      </c>
    </row>
    <row r="22" spans="1:6">
      <c r="A22" s="275" t="s">
        <v>701</v>
      </c>
      <c r="B22" s="276" t="str">
        <f>VLOOKUP(A22,'SINAPI 02-24'!A:E,2,0)</f>
        <v>AJUDANTE DE CARPINTEIRO COM ENCARGOS COMPLEMENTARES</v>
      </c>
      <c r="C22" s="266" t="str">
        <f>VLOOKUP(A22,'SINAPI 02-24'!A:E,3,0)</f>
        <v>H</v>
      </c>
      <c r="D22" s="277">
        <v>0.42099999999999999</v>
      </c>
      <c r="E22" s="278">
        <f>VLOOKUP(A22,'SINAPI 02-24'!A:E,4,0)</f>
        <v>29.2</v>
      </c>
      <c r="F22" s="279">
        <f t="shared" si="1"/>
        <v>12.293199999999999</v>
      </c>
    </row>
    <row r="23" spans="1:6">
      <c r="A23" s="275" t="s">
        <v>702</v>
      </c>
      <c r="B23" s="276" t="str">
        <f>VLOOKUP(A23,'SINAPI 02-24'!A:E,2,0)</f>
        <v>CARPINTEIRO DE FORMAS COM ENCARGOS COMPLEMENTARES</v>
      </c>
      <c r="C23" s="266" t="str">
        <f>VLOOKUP(A23,'SINAPI 02-24'!A:E,3,0)</f>
        <v>H</v>
      </c>
      <c r="D23" s="277">
        <v>0.42099999999999999</v>
      </c>
      <c r="E23" s="278">
        <f>VLOOKUP(A23,'SINAPI 02-24'!A:E,4,0)</f>
        <v>36.229999999999997</v>
      </c>
      <c r="F23" s="279">
        <f t="shared" si="1"/>
        <v>15.252829999999998</v>
      </c>
    </row>
    <row r="24" spans="1:6">
      <c r="A24" s="275" t="s">
        <v>703</v>
      </c>
      <c r="B24" s="276" t="str">
        <f>VLOOKUP(A24,'SINAPI 02-24'!A:E,2,0)</f>
        <v>CONCRETO FCK = 15MPA, TRAÇO 1:3,4:3,4 (EM MASSA SECA DE CIMENTO/ AREIA MÉDIA/ SEIXO ROLADO) - PREPARO MANUAL. AF_05/2021</v>
      </c>
      <c r="C24" s="266" t="str">
        <f>VLOOKUP(A24,'SINAPI 02-24'!A:E,3,0)</f>
        <v>M3</v>
      </c>
      <c r="D24" s="277">
        <v>2.0799999999999999E-2</v>
      </c>
      <c r="E24" s="278">
        <f>VLOOKUP(A24,'SINAPI 02-24'!A:E,4,0)</f>
        <v>654.19000000000005</v>
      </c>
      <c r="F24" s="279">
        <f t="shared" si="1"/>
        <v>13.607152000000001</v>
      </c>
    </row>
    <row r="25" spans="1:6">
      <c r="A25" s="275" t="s">
        <v>704</v>
      </c>
      <c r="B25" s="265" t="s">
        <v>705</v>
      </c>
      <c r="C25" s="266" t="s">
        <v>16</v>
      </c>
      <c r="D25" s="277">
        <v>2.1455558400000001</v>
      </c>
      <c r="E25" s="278">
        <f>VLOOKUP(A25,'SINAPI 02-24'!A:E,4,0)</f>
        <v>25.27</v>
      </c>
      <c r="F25" s="279">
        <f t="shared" si="1"/>
        <v>54.218196076799998</v>
      </c>
    </row>
    <row r="26" spans="1:6">
      <c r="A26" s="532"/>
      <c r="B26" s="354"/>
      <c r="C26" s="354"/>
      <c r="D26" s="354"/>
      <c r="E26" s="381"/>
      <c r="F26" s="281">
        <f>SUM(F17:F24)</f>
        <v>306.07092599999999</v>
      </c>
    </row>
    <row r="29" spans="1:6">
      <c r="A29" s="264" t="s">
        <v>472</v>
      </c>
      <c r="B29" s="265" t="s">
        <v>713</v>
      </c>
      <c r="C29" s="266" t="s">
        <v>58</v>
      </c>
      <c r="D29" s="267" t="s">
        <v>688</v>
      </c>
      <c r="E29" s="268" t="s">
        <v>689</v>
      </c>
      <c r="F29" s="269" t="s">
        <v>690</v>
      </c>
    </row>
    <row r="30" spans="1:6">
      <c r="A30" s="270" t="s">
        <v>691</v>
      </c>
      <c r="B30" s="271" t="s">
        <v>692</v>
      </c>
      <c r="C30" s="272" t="s">
        <v>16</v>
      </c>
      <c r="D30" s="273"/>
      <c r="E30" s="273"/>
      <c r="F30" s="274"/>
    </row>
    <row r="31" spans="1:6">
      <c r="A31" s="275" t="s">
        <v>693</v>
      </c>
      <c r="B31" s="276" t="str">
        <f>VLOOKUP(A31,'SINAPI 02-24'!A:E,2,0)</f>
        <v>PEDRA BRITADA N. 1 (9,5 a 19 MM) POSTO PEDREIRA/FORNECEDOR, SEM FRETE</v>
      </c>
      <c r="C31" s="266" t="str">
        <f>VLOOKUP(A31,'SINAPI 02-24'!A:E,3,0)</f>
        <v>M3</v>
      </c>
      <c r="D31" s="277">
        <v>2.3E-3</v>
      </c>
      <c r="E31" s="278">
        <f>VLOOKUP(A31,'SINAPI 02-24'!A:E,5,0)</f>
        <v>98.08</v>
      </c>
      <c r="F31" s="279">
        <f t="shared" ref="F31:F39" si="2">D31*E31</f>
        <v>0.22558399999999998</v>
      </c>
    </row>
    <row r="32" spans="1:6">
      <c r="A32" s="275" t="s">
        <v>694</v>
      </c>
      <c r="B32" s="265" t="s">
        <v>695</v>
      </c>
      <c r="C32" s="266" t="s">
        <v>63</v>
      </c>
      <c r="D32" s="277">
        <v>0.64649999999999996</v>
      </c>
      <c r="E32" s="278">
        <f>VLOOKUP(A32,'SINAPI 02-24'!A:E,5,0)</f>
        <v>53.34</v>
      </c>
      <c r="F32" s="279">
        <f t="shared" si="2"/>
        <v>34.484310000000001</v>
      </c>
    </row>
    <row r="33" spans="1:6">
      <c r="A33" s="275" t="s">
        <v>696</v>
      </c>
      <c r="B33" s="265" t="s">
        <v>697</v>
      </c>
      <c r="C33" s="280" t="s">
        <v>63</v>
      </c>
      <c r="D33" s="277">
        <v>2.7273000000000001</v>
      </c>
      <c r="E33" s="278">
        <f>VLOOKUP(A33,'SINAPI 02-24'!A:E,5,0)</f>
        <v>26.41</v>
      </c>
      <c r="F33" s="279">
        <f t="shared" si="2"/>
        <v>72.027992999999995</v>
      </c>
    </row>
    <row r="34" spans="1:6">
      <c r="A34" s="275" t="s">
        <v>698</v>
      </c>
      <c r="B34" s="265" t="s">
        <v>699</v>
      </c>
      <c r="C34" s="280" t="s">
        <v>63</v>
      </c>
      <c r="D34" s="277">
        <v>0.69259999999999999</v>
      </c>
      <c r="E34" s="278">
        <f>VLOOKUP(A34,'SINAPI 02-24'!A:E,5,0)</f>
        <v>141.51</v>
      </c>
      <c r="F34" s="279">
        <f t="shared" si="2"/>
        <v>98.00982599999999</v>
      </c>
    </row>
    <row r="35" spans="1:6">
      <c r="A35" s="275" t="s">
        <v>700</v>
      </c>
      <c r="B35" s="276" t="str">
        <f>VLOOKUP(A35,'SINAPI 02-24'!A:E,2,0)</f>
        <v>PREGO DE ACO POLIDO COM CABECA 19 X 36 (3 1/4 X 9)</v>
      </c>
      <c r="C35" s="266" t="str">
        <f>VLOOKUP(A35,'SINAPI 02-24'!A:E,3,0)</f>
        <v>KG</v>
      </c>
      <c r="D35" s="277">
        <v>3.1199999999999999E-2</v>
      </c>
      <c r="E35" s="278">
        <f>VLOOKUP(A35,'SINAPI 02-24'!A:E,5,0)</f>
        <v>20.73</v>
      </c>
      <c r="F35" s="279">
        <f t="shared" si="2"/>
        <v>0.64677600000000002</v>
      </c>
    </row>
    <row r="36" spans="1:6">
      <c r="A36" s="275" t="s">
        <v>701</v>
      </c>
      <c r="B36" s="276" t="str">
        <f>VLOOKUP(A36,'SINAPI 02-24'!A:E,2,0)</f>
        <v>AJUDANTE DE CARPINTEIRO COM ENCARGOS COMPLEMENTARES</v>
      </c>
      <c r="C36" s="266" t="str">
        <f>VLOOKUP(A36,'SINAPI 02-24'!A:E,3,0)</f>
        <v>H</v>
      </c>
      <c r="D36" s="277">
        <v>0.42099999999999999</v>
      </c>
      <c r="E36" s="278">
        <f>VLOOKUP(A36,'SINAPI 02-24'!A:E,5,0)</f>
        <v>26.4</v>
      </c>
      <c r="F36" s="279">
        <f t="shared" si="2"/>
        <v>11.1144</v>
      </c>
    </row>
    <row r="37" spans="1:6">
      <c r="A37" s="275" t="s">
        <v>702</v>
      </c>
      <c r="B37" s="276" t="str">
        <f>VLOOKUP(A37,'SINAPI 02-24'!A:E,2,0)</f>
        <v>CARPINTEIRO DE FORMAS COM ENCARGOS COMPLEMENTARES</v>
      </c>
      <c r="C37" s="266" t="str">
        <f>VLOOKUP(A37,'SINAPI 02-24'!A:E,3,0)</f>
        <v>H</v>
      </c>
      <c r="D37" s="277">
        <v>0.42099999999999999</v>
      </c>
      <c r="E37" s="278">
        <f>VLOOKUP(A37,'SINAPI 02-24'!A:E,5,0)</f>
        <v>32.47</v>
      </c>
      <c r="F37" s="279">
        <f t="shared" si="2"/>
        <v>13.66987</v>
      </c>
    </row>
    <row r="38" spans="1:6">
      <c r="A38" s="275" t="s">
        <v>703</v>
      </c>
      <c r="B38" s="276" t="str">
        <f>VLOOKUP(A38,'SINAPI 02-24'!A:E,2,0)</f>
        <v>CONCRETO FCK = 15MPA, TRAÇO 1:3,4:3,4 (EM MASSA SECA DE CIMENTO/ AREIA MÉDIA/ SEIXO ROLADO) - PREPARO MANUAL. AF_05/2021</v>
      </c>
      <c r="C38" s="266" t="str">
        <f>VLOOKUP(A38,'SINAPI 02-24'!A:E,3,0)</f>
        <v>M3</v>
      </c>
      <c r="D38" s="277">
        <v>2.0799999999999999E-2</v>
      </c>
      <c r="E38" s="278">
        <f>VLOOKUP(A38,'SINAPI 02-24'!A:E,5,0)</f>
        <v>637.53</v>
      </c>
      <c r="F38" s="279">
        <f t="shared" si="2"/>
        <v>13.260623999999998</v>
      </c>
    </row>
    <row r="39" spans="1:6">
      <c r="A39" s="275" t="s">
        <v>704</v>
      </c>
      <c r="B39" s="265" t="s">
        <v>705</v>
      </c>
      <c r="C39" s="266" t="s">
        <v>16</v>
      </c>
      <c r="D39" s="277">
        <v>1.9773396400000003</v>
      </c>
      <c r="E39" s="278">
        <f>VLOOKUP(A39,'SINAPI 02-24'!A:E,5,0)</f>
        <v>23.56</v>
      </c>
      <c r="F39" s="279">
        <f t="shared" si="2"/>
        <v>46.586121918400003</v>
      </c>
    </row>
    <row r="40" spans="1:6">
      <c r="A40" s="532"/>
      <c r="B40" s="354"/>
      <c r="C40" s="354"/>
      <c r="D40" s="354"/>
      <c r="E40" s="381"/>
      <c r="F40" s="281">
        <f>SUM(F31:F39)</f>
        <v>290.02550491839997</v>
      </c>
    </row>
    <row r="41" spans="1:6">
      <c r="F41" s="103" t="s">
        <v>706</v>
      </c>
    </row>
    <row r="43" spans="1:6">
      <c r="A43" s="264" t="s">
        <v>472</v>
      </c>
      <c r="B43" s="265" t="str">
        <f>B29</f>
        <v>DESCRIÇÃO  DESONERADA</v>
      </c>
      <c r="C43" s="266" t="s">
        <v>58</v>
      </c>
      <c r="D43" s="267" t="s">
        <v>688</v>
      </c>
      <c r="E43" s="268" t="s">
        <v>689</v>
      </c>
      <c r="F43" s="269" t="s">
        <v>690</v>
      </c>
    </row>
    <row r="44" spans="1:6">
      <c r="A44" s="270" t="s">
        <v>707</v>
      </c>
      <c r="B44" s="271" t="s">
        <v>708</v>
      </c>
      <c r="C44" s="272" t="s">
        <v>16</v>
      </c>
      <c r="D44" s="273"/>
      <c r="E44" s="273"/>
      <c r="F44" s="274"/>
    </row>
    <row r="45" spans="1:6">
      <c r="A45" s="275" t="s">
        <v>693</v>
      </c>
      <c r="B45" s="276" t="str">
        <f>VLOOKUP(A45,'SINAPI 02-24'!A:E,2,0)</f>
        <v>PEDRA BRITADA N. 1 (9,5 a 19 MM) POSTO PEDREIRA/FORNECEDOR, SEM FRETE</v>
      </c>
      <c r="C45" s="266" t="str">
        <f>VLOOKUP(A45,'SINAPI 02-24'!A:E,3,0)</f>
        <v>M3</v>
      </c>
      <c r="D45" s="277">
        <v>2.3E-3</v>
      </c>
      <c r="E45" s="278">
        <f>VLOOKUP(A45,'SINAPI 02-24'!A:E,5,0)</f>
        <v>98.08</v>
      </c>
      <c r="F45" s="279">
        <f t="shared" ref="F45:F53" si="3">D45*E45</f>
        <v>0.22558399999999998</v>
      </c>
    </row>
    <row r="46" spans="1:6">
      <c r="A46" s="275" t="s">
        <v>709</v>
      </c>
      <c r="B46" s="265" t="s">
        <v>710</v>
      </c>
      <c r="C46" s="266" t="s">
        <v>63</v>
      </c>
      <c r="D46" s="277">
        <v>0.64649999999999996</v>
      </c>
      <c r="E46" s="278">
        <f>VLOOKUP(A46,'SINAPI 02-24'!A:E,5,0)</f>
        <v>76.150000000000006</v>
      </c>
      <c r="F46" s="279">
        <f t="shared" si="3"/>
        <v>49.230975000000001</v>
      </c>
    </row>
    <row r="47" spans="1:6">
      <c r="A47" s="275" t="s">
        <v>696</v>
      </c>
      <c r="B47" s="265" t="s">
        <v>697</v>
      </c>
      <c r="C47" s="280" t="s">
        <v>63</v>
      </c>
      <c r="D47" s="277">
        <v>2.7273000000000001</v>
      </c>
      <c r="E47" s="278">
        <f>VLOOKUP(A47,'SINAPI 02-24'!A:E,5,0)</f>
        <v>26.41</v>
      </c>
      <c r="F47" s="279">
        <f t="shared" si="3"/>
        <v>72.027992999999995</v>
      </c>
    </row>
    <row r="48" spans="1:6">
      <c r="A48" s="275" t="s">
        <v>711</v>
      </c>
      <c r="B48" s="265" t="s">
        <v>712</v>
      </c>
      <c r="C48" s="280" t="s">
        <v>63</v>
      </c>
      <c r="D48" s="277">
        <v>0.69259999999999999</v>
      </c>
      <c r="E48" s="278">
        <f>VLOOKUP(A48,'SINAPI 02-24'!A:E,5,0)</f>
        <v>206.16</v>
      </c>
      <c r="F48" s="279">
        <f t="shared" si="3"/>
        <v>142.786416</v>
      </c>
    </row>
    <row r="49" spans="1:6">
      <c r="A49" s="275" t="s">
        <v>700</v>
      </c>
      <c r="B49" s="276" t="str">
        <f>VLOOKUP(A49,'SINAPI 02-24'!A:E,2,0)</f>
        <v>PREGO DE ACO POLIDO COM CABECA 19 X 36 (3 1/4 X 9)</v>
      </c>
      <c r="C49" s="266" t="str">
        <f>VLOOKUP(A49,'SINAPI 02-24'!A:E,3,0)</f>
        <v>KG</v>
      </c>
      <c r="D49" s="277">
        <v>3.1199999999999999E-2</v>
      </c>
      <c r="E49" s="278">
        <f>VLOOKUP(A49,'SINAPI 02-24'!A:E,5,0)</f>
        <v>20.73</v>
      </c>
      <c r="F49" s="279">
        <f t="shared" si="3"/>
        <v>0.64677600000000002</v>
      </c>
    </row>
    <row r="50" spans="1:6">
      <c r="A50" s="275" t="s">
        <v>701</v>
      </c>
      <c r="B50" s="276" t="str">
        <f>VLOOKUP(A50,'SINAPI 02-24'!A:E,2,0)</f>
        <v>AJUDANTE DE CARPINTEIRO COM ENCARGOS COMPLEMENTARES</v>
      </c>
      <c r="C50" s="266" t="str">
        <f>VLOOKUP(A50,'SINAPI 02-24'!A:E,3,0)</f>
        <v>H</v>
      </c>
      <c r="D50" s="277">
        <v>0.42099999999999999</v>
      </c>
      <c r="E50" s="278">
        <f>VLOOKUP(A50,'SINAPI 02-24'!A:E,5,0)</f>
        <v>26.4</v>
      </c>
      <c r="F50" s="279">
        <f t="shared" si="3"/>
        <v>11.1144</v>
      </c>
    </row>
    <row r="51" spans="1:6">
      <c r="A51" s="275" t="s">
        <v>702</v>
      </c>
      <c r="B51" s="276" t="str">
        <f>VLOOKUP(A51,'SINAPI 02-24'!A:E,2,0)</f>
        <v>CARPINTEIRO DE FORMAS COM ENCARGOS COMPLEMENTARES</v>
      </c>
      <c r="C51" s="266" t="str">
        <f>VLOOKUP(A51,'SINAPI 02-24'!A:E,3,0)</f>
        <v>H</v>
      </c>
      <c r="D51" s="277">
        <v>0.42099999999999999</v>
      </c>
      <c r="E51" s="278">
        <f>VLOOKUP(A51,'SINAPI 02-24'!A:E,5,0)</f>
        <v>32.47</v>
      </c>
      <c r="F51" s="279">
        <f t="shared" si="3"/>
        <v>13.66987</v>
      </c>
    </row>
    <row r="52" spans="1:6">
      <c r="A52" s="275" t="s">
        <v>703</v>
      </c>
      <c r="B52" s="276" t="str">
        <f>VLOOKUP(A52,'SINAPI 02-24'!A:E,2,0)</f>
        <v>CONCRETO FCK = 15MPA, TRAÇO 1:3,4:3,4 (EM MASSA SECA DE CIMENTO/ AREIA MÉDIA/ SEIXO ROLADO) - PREPARO MANUAL. AF_05/2021</v>
      </c>
      <c r="C52" s="266" t="str">
        <f>VLOOKUP(A52,'SINAPI 02-24'!A:E,3,0)</f>
        <v>M3</v>
      </c>
      <c r="D52" s="277">
        <v>2.0799999999999999E-2</v>
      </c>
      <c r="E52" s="278">
        <f>VLOOKUP(A52,'SINAPI 02-24'!A:E,5,0)</f>
        <v>637.53</v>
      </c>
      <c r="F52" s="279">
        <f t="shared" si="3"/>
        <v>13.260623999999998</v>
      </c>
    </row>
    <row r="53" spans="1:6">
      <c r="A53" s="275" t="s">
        <v>704</v>
      </c>
      <c r="B53" s="265" t="s">
        <v>705</v>
      </c>
      <c r="C53" s="266" t="s">
        <v>16</v>
      </c>
      <c r="D53" s="277">
        <v>2.1455558400000001</v>
      </c>
      <c r="E53" s="278">
        <f>VLOOKUP(A53,'SINAPI 02-24'!A:E,5,0)</f>
        <v>23.56</v>
      </c>
      <c r="F53" s="279">
        <f t="shared" si="3"/>
        <v>50.5492955904</v>
      </c>
    </row>
    <row r="54" spans="1:6">
      <c r="A54" s="532"/>
      <c r="B54" s="354"/>
      <c r="C54" s="354"/>
      <c r="D54" s="354"/>
      <c r="E54" s="381"/>
      <c r="F54" s="281">
        <f>SUM(F45:F52)</f>
        <v>302.96263799999997</v>
      </c>
    </row>
  </sheetData>
  <mergeCells count="4">
    <mergeCell ref="A12:E12"/>
    <mergeCell ref="A26:E26"/>
    <mergeCell ref="A40:E40"/>
    <mergeCell ref="A54:E54"/>
  </mergeCells>
  <printOptions horizontalCentered="1"/>
  <pageMargins left="0.27808619653461819" right="0.32086868830917481" top="0.14973872121094825" bottom="0" header="0" footer="0"/>
  <pageSetup paperSize="9" scale="69" fitToHeight="0" orientation="portrait" r:id="rId1"/>
  <headerFooter>
    <oddFooter>&amp;R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F16"/>
  <sheetViews>
    <sheetView workbookViewId="0">
      <selection activeCell="F16" sqref="A1:F16"/>
    </sheetView>
  </sheetViews>
  <sheetFormatPr defaultColWidth="14.453125" defaultRowHeight="15" customHeight="1"/>
  <cols>
    <col min="2" max="2" width="65.81640625" customWidth="1"/>
    <col min="6" max="6" width="17.1796875" customWidth="1"/>
  </cols>
  <sheetData>
    <row r="1" spans="1:6">
      <c r="A1" s="264" t="s">
        <v>472</v>
      </c>
      <c r="B1" s="265" t="s">
        <v>687</v>
      </c>
      <c r="C1" s="266" t="s">
        <v>58</v>
      </c>
      <c r="D1" s="267" t="s">
        <v>688</v>
      </c>
      <c r="E1" s="268" t="s">
        <v>689</v>
      </c>
      <c r="F1" s="269" t="s">
        <v>690</v>
      </c>
    </row>
    <row r="2" spans="1:6">
      <c r="A2" s="270" t="s">
        <v>714</v>
      </c>
      <c r="B2" s="271" t="s">
        <v>715</v>
      </c>
      <c r="C2" s="272" t="s">
        <v>58</v>
      </c>
      <c r="D2" s="273">
        <v>1</v>
      </c>
      <c r="E2" s="282">
        <f>F7</f>
        <v>8131.0700000000006</v>
      </c>
      <c r="F2" s="282">
        <f>E2*D2</f>
        <v>8131.0700000000006</v>
      </c>
    </row>
    <row r="3" spans="1:6">
      <c r="A3" s="55" t="s">
        <v>716</v>
      </c>
      <c r="B3" s="276" t="str">
        <f>VLOOKUP(A3,'EMOP 02-24'!A:D,2,0)</f>
        <v>MAO-DE-OBRA DE CARPINTEIRO DE ESQUADRIASDE MADEIRA INCLUSIVE ENCARGOS SOCIAIS</v>
      </c>
      <c r="C3" s="266" t="s">
        <v>717</v>
      </c>
      <c r="D3" s="277">
        <v>80</v>
      </c>
      <c r="E3" s="283">
        <f>VLOOKUP(A3,'EMOP 02-24'!A:D,4,0)</f>
        <v>28.76</v>
      </c>
      <c r="F3" s="279">
        <f t="shared" ref="F3:F6" si="0">D3*E3</f>
        <v>2300.8000000000002</v>
      </c>
    </row>
    <row r="4" spans="1:6">
      <c r="A4" s="284" t="s">
        <v>718</v>
      </c>
      <c r="B4" s="276" t="str">
        <f>VLOOKUP(A4,'EMOP 02-24'!A:D,2,0)</f>
        <v>MAO-DE-OBRA DE AJUDANTE DE CONSTRUCAO CIVIL, INCLUSIVE ENCARGOS SOCIAIS</v>
      </c>
      <c r="C4" s="266" t="s">
        <v>717</v>
      </c>
      <c r="D4" s="277">
        <v>112</v>
      </c>
      <c r="E4" s="283">
        <f>VLOOKUP(A4,'EMOP 02-24'!A:E,4,0)</f>
        <v>19.329999999999998</v>
      </c>
      <c r="F4" s="279">
        <f t="shared" si="0"/>
        <v>2164.96</v>
      </c>
    </row>
    <row r="5" spans="1:6">
      <c r="A5" s="55" t="s">
        <v>719</v>
      </c>
      <c r="B5" s="276" t="str">
        <f>VLOOKUP(A5,'EMOP 02-24'!A:D,2,0)</f>
        <v>EUCALIPTO AUTOCRAVADO,EM TORA,COM 6,00MDE COMPRIMENTO E DIAMETRO APROXIMADO DE20CM</v>
      </c>
      <c r="C5" s="266" t="s">
        <v>63</v>
      </c>
      <c r="D5" s="277">
        <v>3</v>
      </c>
      <c r="E5" s="283">
        <f>VLOOKUP(A5,'EMOP 02-24'!A:E,4,0)</f>
        <v>63.21</v>
      </c>
      <c r="F5" s="279">
        <f t="shared" si="0"/>
        <v>189.63</v>
      </c>
    </row>
    <row r="6" spans="1:6">
      <c r="A6" s="55" t="s">
        <v>720</v>
      </c>
      <c r="B6" s="276" t="str">
        <f>VLOOKUP(A6,'EMOP 02-24'!A:D,2,0)</f>
        <v>EUCALIPTO AUTOCLAVADO,EM TORA,COM 6,00MDE COMPRIMENTO E DIAMETRO APROXIMADO DE25CM</v>
      </c>
      <c r="C6" s="266" t="s">
        <v>63</v>
      </c>
      <c r="D6" s="277">
        <v>39</v>
      </c>
      <c r="E6" s="283">
        <f>VLOOKUP(A6,'EMOP 02-24'!A:E,4,0)</f>
        <v>89.12</v>
      </c>
      <c r="F6" s="279">
        <f t="shared" si="0"/>
        <v>3475.6800000000003</v>
      </c>
    </row>
    <row r="7" spans="1:6">
      <c r="A7" s="533"/>
      <c r="B7" s="354"/>
      <c r="C7" s="354"/>
      <c r="D7" s="354"/>
      <c r="E7" s="381"/>
      <c r="F7" s="281">
        <f>SUM(F3:F6)</f>
        <v>8131.0700000000006</v>
      </c>
    </row>
    <row r="8" spans="1:6">
      <c r="F8" s="103" t="s">
        <v>706</v>
      </c>
    </row>
    <row r="10" spans="1:6">
      <c r="A10" s="264" t="s">
        <v>472</v>
      </c>
      <c r="B10" s="265" t="s">
        <v>721</v>
      </c>
      <c r="C10" s="266" t="s">
        <v>58</v>
      </c>
      <c r="D10" s="267" t="s">
        <v>688</v>
      </c>
      <c r="E10" s="268" t="s">
        <v>689</v>
      </c>
      <c r="F10" s="269" t="s">
        <v>690</v>
      </c>
    </row>
    <row r="11" spans="1:6">
      <c r="A11" s="270" t="s">
        <v>714</v>
      </c>
      <c r="B11" s="271" t="s">
        <v>722</v>
      </c>
      <c r="C11" s="272" t="s">
        <v>16</v>
      </c>
      <c r="D11" s="273"/>
      <c r="E11" s="273"/>
      <c r="F11" s="274"/>
    </row>
    <row r="12" spans="1:6">
      <c r="A12" s="47" t="s">
        <v>723</v>
      </c>
      <c r="B12" s="276" t="str">
        <f>VLOOKUP(A12,'EMOP 02-24'!A:D,2,0)</f>
        <v>MAO-DE-OBRA DE CARPINTEIRO DE ESQUADRIAS DE MADEIRA, INCLUSIVE ENCARGOS SOCIAISDESONERADOS</v>
      </c>
      <c r="C12" s="266" t="s">
        <v>717</v>
      </c>
      <c r="D12" s="277">
        <f t="shared" ref="D12:D15" si="1">D3</f>
        <v>80</v>
      </c>
      <c r="E12" s="283">
        <f>VLOOKUP(A12,'EMOP 02-24'!A:D,4,0)</f>
        <v>24.92</v>
      </c>
      <c r="F12" s="279">
        <f t="shared" ref="F12:F15" si="2">D12*E12</f>
        <v>1993.6000000000001</v>
      </c>
    </row>
    <row r="13" spans="1:6">
      <c r="A13" s="27" t="s">
        <v>724</v>
      </c>
      <c r="B13" s="276" t="str">
        <f>VLOOKUP(A13,'EMOP 02-24'!A:D,2,0)</f>
        <v>MAO-DE-OBRA DE AJUDANTE DA CONSTRUCAO CIVIL, INCLUSIVE ENCARGOS SOCIAIS DESONERADOS</v>
      </c>
      <c r="C13" s="266" t="s">
        <v>717</v>
      </c>
      <c r="D13" s="277">
        <f t="shared" si="1"/>
        <v>112</v>
      </c>
      <c r="E13" s="283">
        <f>VLOOKUP(A13,'EMOP 02-24'!A:D,4,0)</f>
        <v>16.75</v>
      </c>
      <c r="F13" s="279">
        <f t="shared" si="2"/>
        <v>1876</v>
      </c>
    </row>
    <row r="14" spans="1:6">
      <c r="A14" s="55" t="s">
        <v>719</v>
      </c>
      <c r="B14" s="276" t="str">
        <f>VLOOKUP(A14,'EMOP 02-24'!A:D,2,0)</f>
        <v>EUCALIPTO AUTOCRAVADO,EM TORA,COM 6,00MDE COMPRIMENTO E DIAMETRO APROXIMADO DE20CM</v>
      </c>
      <c r="C14" s="266" t="s">
        <v>63</v>
      </c>
      <c r="D14" s="277">
        <f t="shared" si="1"/>
        <v>3</v>
      </c>
      <c r="E14" s="283">
        <f>VLOOKUP(A14,'EMOP 02-24'!A:D,4,0)</f>
        <v>63.21</v>
      </c>
      <c r="F14" s="279">
        <f t="shared" si="2"/>
        <v>189.63</v>
      </c>
    </row>
    <row r="15" spans="1:6">
      <c r="A15" s="55" t="s">
        <v>720</v>
      </c>
      <c r="B15" s="276" t="str">
        <f>VLOOKUP(A15,'EMOP 02-24'!A:D,2,0)</f>
        <v>EUCALIPTO AUTOCLAVADO,EM TORA,COM 6,00MDE COMPRIMENTO E DIAMETRO APROXIMADO DE25CM</v>
      </c>
      <c r="C15" s="266" t="s">
        <v>63</v>
      </c>
      <c r="D15" s="277">
        <f t="shared" si="1"/>
        <v>39</v>
      </c>
      <c r="E15" s="283">
        <f>VLOOKUP(A15,'EMOP 02-24'!A:D,4,0)</f>
        <v>89.12</v>
      </c>
      <c r="F15" s="279">
        <f t="shared" si="2"/>
        <v>3475.6800000000003</v>
      </c>
    </row>
    <row r="16" spans="1:6">
      <c r="A16" s="532"/>
      <c r="B16" s="354"/>
      <c r="C16" s="354"/>
      <c r="D16" s="354"/>
      <c r="E16" s="381"/>
      <c r="F16" s="281">
        <f>SUM(F12:F15)</f>
        <v>7534.9100000000008</v>
      </c>
    </row>
  </sheetData>
  <mergeCells count="2">
    <mergeCell ref="A7:E7"/>
    <mergeCell ref="A16:E16"/>
  </mergeCells>
  <printOptions horizontalCentered="1"/>
  <pageMargins left="0.27808619653461819" right="0.32086868830917481" top="0.37580529706513965" bottom="0" header="0" footer="0"/>
  <pageSetup paperSize="9" scale="69" fitToHeight="0" orientation="portrait" r:id="rId1"/>
  <headerFooter>
    <oddFooter>&amp;R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F30288"/>
  <sheetViews>
    <sheetView workbookViewId="0"/>
  </sheetViews>
  <sheetFormatPr defaultColWidth="14.453125" defaultRowHeight="15" customHeight="1"/>
  <cols>
    <col min="1" max="1" width="13.7265625" customWidth="1"/>
    <col min="2" max="2" width="112.453125" customWidth="1"/>
  </cols>
  <sheetData>
    <row r="1" spans="1:4">
      <c r="A1" s="285" t="s">
        <v>725</v>
      </c>
      <c r="B1" s="286" t="s">
        <v>726</v>
      </c>
      <c r="C1" s="286" t="s">
        <v>727</v>
      </c>
      <c r="D1" s="287" t="s">
        <v>728</v>
      </c>
    </row>
    <row r="2" spans="1:4">
      <c r="A2" s="288" t="s">
        <v>729</v>
      </c>
      <c r="B2" s="289" t="s">
        <v>730</v>
      </c>
      <c r="C2" s="289" t="s">
        <v>58</v>
      </c>
      <c r="D2" s="290">
        <v>189.4</v>
      </c>
    </row>
    <row r="3" spans="1:4">
      <c r="A3" s="291" t="s">
        <v>731</v>
      </c>
      <c r="B3" s="292" t="s">
        <v>730</v>
      </c>
      <c r="C3" s="292" t="s">
        <v>58</v>
      </c>
      <c r="D3" s="293">
        <v>173.25</v>
      </c>
    </row>
    <row r="4" spans="1:4">
      <c r="A4" s="291" t="s">
        <v>732</v>
      </c>
      <c r="B4" s="292" t="s">
        <v>733</v>
      </c>
      <c r="C4" s="292" t="s">
        <v>58</v>
      </c>
      <c r="D4" s="293">
        <v>189.4</v>
      </c>
    </row>
    <row r="5" spans="1:4">
      <c r="A5" s="291" t="s">
        <v>734</v>
      </c>
      <c r="B5" s="292" t="s">
        <v>733</v>
      </c>
      <c r="C5" s="292" t="s">
        <v>58</v>
      </c>
      <c r="D5" s="293">
        <v>173.25</v>
      </c>
    </row>
    <row r="6" spans="1:4">
      <c r="A6" s="291" t="s">
        <v>735</v>
      </c>
      <c r="B6" s="292" t="s">
        <v>736</v>
      </c>
      <c r="C6" s="292" t="s">
        <v>58</v>
      </c>
      <c r="D6" s="293">
        <v>110.57</v>
      </c>
    </row>
    <row r="7" spans="1:4">
      <c r="A7" s="291" t="s">
        <v>737</v>
      </c>
      <c r="B7" s="292" t="s">
        <v>736</v>
      </c>
      <c r="C7" s="292" t="s">
        <v>58</v>
      </c>
      <c r="D7" s="293">
        <v>101.14</v>
      </c>
    </row>
    <row r="8" spans="1:4">
      <c r="A8" s="291" t="s">
        <v>738</v>
      </c>
      <c r="B8" s="292" t="s">
        <v>739</v>
      </c>
      <c r="C8" s="292" t="s">
        <v>58</v>
      </c>
      <c r="D8" s="293">
        <v>213.59</v>
      </c>
    </row>
    <row r="9" spans="1:4">
      <c r="A9" s="291" t="s">
        <v>740</v>
      </c>
      <c r="B9" s="292" t="s">
        <v>739</v>
      </c>
      <c r="C9" s="292" t="s">
        <v>58</v>
      </c>
      <c r="D9" s="293">
        <v>195.37</v>
      </c>
    </row>
    <row r="10" spans="1:4">
      <c r="A10" s="291" t="s">
        <v>741</v>
      </c>
      <c r="B10" s="292" t="s">
        <v>742</v>
      </c>
      <c r="C10" s="292" t="s">
        <v>58</v>
      </c>
      <c r="D10" s="293">
        <v>495.8</v>
      </c>
    </row>
    <row r="11" spans="1:4">
      <c r="A11" s="291" t="s">
        <v>743</v>
      </c>
      <c r="B11" s="292" t="s">
        <v>742</v>
      </c>
      <c r="C11" s="292" t="s">
        <v>58</v>
      </c>
      <c r="D11" s="293">
        <v>453.52</v>
      </c>
    </row>
    <row r="12" spans="1:4">
      <c r="A12" s="291" t="s">
        <v>744</v>
      </c>
      <c r="B12" s="292" t="s">
        <v>745</v>
      </c>
      <c r="C12" s="292" t="s">
        <v>58</v>
      </c>
      <c r="D12" s="293">
        <v>261.55</v>
      </c>
    </row>
    <row r="13" spans="1:4">
      <c r="A13" s="291" t="s">
        <v>746</v>
      </c>
      <c r="B13" s="292" t="s">
        <v>745</v>
      </c>
      <c r="C13" s="292" t="s">
        <v>58</v>
      </c>
      <c r="D13" s="293">
        <v>239.25</v>
      </c>
    </row>
    <row r="14" spans="1:4">
      <c r="A14" s="291" t="s">
        <v>747</v>
      </c>
      <c r="B14" s="292" t="s">
        <v>748</v>
      </c>
      <c r="C14" s="292" t="s">
        <v>58</v>
      </c>
      <c r="D14" s="293">
        <v>105.3</v>
      </c>
    </row>
    <row r="15" spans="1:4">
      <c r="A15" s="291" t="s">
        <v>749</v>
      </c>
      <c r="B15" s="292" t="s">
        <v>748</v>
      </c>
      <c r="C15" s="292" t="s">
        <v>58</v>
      </c>
      <c r="D15" s="293">
        <v>96.32</v>
      </c>
    </row>
    <row r="16" spans="1:4">
      <c r="A16" s="291" t="s">
        <v>750</v>
      </c>
      <c r="B16" s="292" t="s">
        <v>751</v>
      </c>
      <c r="C16" s="292" t="s">
        <v>58</v>
      </c>
      <c r="D16" s="293">
        <v>98.5</v>
      </c>
    </row>
    <row r="17" spans="1:4">
      <c r="A17" s="291" t="s">
        <v>752</v>
      </c>
      <c r="B17" s="292" t="s">
        <v>751</v>
      </c>
      <c r="C17" s="292" t="s">
        <v>58</v>
      </c>
      <c r="D17" s="293">
        <v>90.1</v>
      </c>
    </row>
    <row r="18" spans="1:4">
      <c r="A18" s="291" t="s">
        <v>753</v>
      </c>
      <c r="B18" s="292" t="s">
        <v>754</v>
      </c>
      <c r="C18" s="292" t="s">
        <v>58</v>
      </c>
      <c r="D18" s="293">
        <v>234.37</v>
      </c>
    </row>
    <row r="19" spans="1:4">
      <c r="A19" s="291" t="s">
        <v>755</v>
      </c>
      <c r="B19" s="292" t="s">
        <v>754</v>
      </c>
      <c r="C19" s="292" t="s">
        <v>58</v>
      </c>
      <c r="D19" s="293">
        <v>214.39</v>
      </c>
    </row>
    <row r="20" spans="1:4">
      <c r="A20" s="291" t="s">
        <v>756</v>
      </c>
      <c r="B20" s="292" t="s">
        <v>757</v>
      </c>
      <c r="C20" s="292" t="s">
        <v>58</v>
      </c>
      <c r="D20" s="293">
        <v>66.23</v>
      </c>
    </row>
    <row r="21" spans="1:4">
      <c r="A21" s="291" t="s">
        <v>758</v>
      </c>
      <c r="B21" s="292" t="s">
        <v>757</v>
      </c>
      <c r="C21" s="292" t="s">
        <v>58</v>
      </c>
      <c r="D21" s="293">
        <v>60.58</v>
      </c>
    </row>
    <row r="22" spans="1:4">
      <c r="A22" s="291" t="s">
        <v>759</v>
      </c>
      <c r="B22" s="292" t="s">
        <v>760</v>
      </c>
      <c r="C22" s="292" t="s">
        <v>58</v>
      </c>
      <c r="D22" s="293">
        <v>413.28</v>
      </c>
    </row>
    <row r="23" spans="1:4">
      <c r="A23" s="291" t="s">
        <v>761</v>
      </c>
      <c r="B23" s="292" t="s">
        <v>760</v>
      </c>
      <c r="C23" s="292" t="s">
        <v>58</v>
      </c>
      <c r="D23" s="293">
        <v>378.04</v>
      </c>
    </row>
    <row r="24" spans="1:4">
      <c r="A24" s="291" t="s">
        <v>762</v>
      </c>
      <c r="B24" s="292" t="s">
        <v>763</v>
      </c>
      <c r="C24" s="292" t="s">
        <v>58</v>
      </c>
      <c r="D24" s="293">
        <v>495.8</v>
      </c>
    </row>
    <row r="25" spans="1:4">
      <c r="A25" s="291" t="s">
        <v>764</v>
      </c>
      <c r="B25" s="292" t="s">
        <v>763</v>
      </c>
      <c r="C25" s="292" t="s">
        <v>58</v>
      </c>
      <c r="D25" s="293">
        <v>453.52</v>
      </c>
    </row>
    <row r="26" spans="1:4">
      <c r="A26" s="291" t="s">
        <v>765</v>
      </c>
      <c r="B26" s="292" t="s">
        <v>766</v>
      </c>
      <c r="C26" s="292" t="s">
        <v>58</v>
      </c>
      <c r="D26" s="293">
        <v>797.95</v>
      </c>
    </row>
    <row r="27" spans="1:4">
      <c r="A27" s="291" t="s">
        <v>767</v>
      </c>
      <c r="B27" s="292" t="s">
        <v>766</v>
      </c>
      <c r="C27" s="292" t="s">
        <v>58</v>
      </c>
      <c r="D27" s="293">
        <v>729.9</v>
      </c>
    </row>
    <row r="28" spans="1:4">
      <c r="A28" s="291" t="s">
        <v>768</v>
      </c>
      <c r="B28" s="292" t="s">
        <v>769</v>
      </c>
      <c r="C28" s="292" t="s">
        <v>58</v>
      </c>
      <c r="D28" s="293">
        <v>910.86</v>
      </c>
    </row>
    <row r="29" spans="1:4">
      <c r="A29" s="291" t="s">
        <v>770</v>
      </c>
      <c r="B29" s="292" t="s">
        <v>769</v>
      </c>
      <c r="C29" s="292" t="s">
        <v>58</v>
      </c>
      <c r="D29" s="293">
        <v>833.19</v>
      </c>
    </row>
    <row r="30" spans="1:4">
      <c r="A30" s="291" t="s">
        <v>771</v>
      </c>
      <c r="B30" s="292" t="s">
        <v>772</v>
      </c>
      <c r="C30" s="292" t="s">
        <v>58</v>
      </c>
      <c r="D30" s="293">
        <v>1193.1400000000001</v>
      </c>
    </row>
    <row r="31" spans="1:4">
      <c r="A31" s="291" t="s">
        <v>773</v>
      </c>
      <c r="B31" s="292" t="s">
        <v>772</v>
      </c>
      <c r="C31" s="292" t="s">
        <v>58</v>
      </c>
      <c r="D31" s="293">
        <v>1091.4000000000001</v>
      </c>
    </row>
    <row r="32" spans="1:4">
      <c r="A32" s="291" t="s">
        <v>774</v>
      </c>
      <c r="B32" s="292" t="s">
        <v>775</v>
      </c>
      <c r="C32" s="292" t="s">
        <v>58</v>
      </c>
      <c r="D32" s="293">
        <v>1193.1400000000001</v>
      </c>
    </row>
    <row r="33" spans="1:4">
      <c r="A33" s="291" t="s">
        <v>776</v>
      </c>
      <c r="B33" s="292" t="s">
        <v>775</v>
      </c>
      <c r="C33" s="292" t="s">
        <v>58</v>
      </c>
      <c r="D33" s="293">
        <v>1091.4000000000001</v>
      </c>
    </row>
    <row r="34" spans="1:4">
      <c r="A34" s="291" t="s">
        <v>777</v>
      </c>
      <c r="B34" s="292" t="s">
        <v>778</v>
      </c>
      <c r="C34" s="292" t="s">
        <v>58</v>
      </c>
      <c r="D34" s="293">
        <v>1909.26</v>
      </c>
    </row>
    <row r="35" spans="1:4">
      <c r="A35" s="291" t="s">
        <v>779</v>
      </c>
      <c r="B35" s="292" t="s">
        <v>778</v>
      </c>
      <c r="C35" s="292" t="s">
        <v>58</v>
      </c>
      <c r="D35" s="293">
        <v>1746.46</v>
      </c>
    </row>
    <row r="36" spans="1:4">
      <c r="A36" s="291" t="s">
        <v>780</v>
      </c>
      <c r="B36" s="292" t="s">
        <v>781</v>
      </c>
      <c r="C36" s="292" t="s">
        <v>58</v>
      </c>
      <c r="D36" s="293">
        <v>2068.5300000000002</v>
      </c>
    </row>
    <row r="37" spans="1:4">
      <c r="A37" s="291" t="s">
        <v>782</v>
      </c>
      <c r="B37" s="292" t="s">
        <v>781</v>
      </c>
      <c r="C37" s="292" t="s">
        <v>58</v>
      </c>
      <c r="D37" s="293">
        <v>1892.15</v>
      </c>
    </row>
    <row r="38" spans="1:4">
      <c r="A38" s="291" t="s">
        <v>783</v>
      </c>
      <c r="B38" s="292" t="s">
        <v>784</v>
      </c>
      <c r="C38" s="292" t="s">
        <v>58</v>
      </c>
      <c r="D38" s="293">
        <v>2227.81</v>
      </c>
    </row>
    <row r="39" spans="1:4">
      <c r="A39" s="291" t="s">
        <v>785</v>
      </c>
      <c r="B39" s="292" t="s">
        <v>784</v>
      </c>
      <c r="C39" s="292" t="s">
        <v>58</v>
      </c>
      <c r="D39" s="293">
        <v>2037.84</v>
      </c>
    </row>
    <row r="40" spans="1:4">
      <c r="A40" s="291" t="s">
        <v>786</v>
      </c>
      <c r="B40" s="292" t="s">
        <v>787</v>
      </c>
      <c r="C40" s="292" t="s">
        <v>58</v>
      </c>
      <c r="D40" s="293">
        <v>3024.21</v>
      </c>
    </row>
    <row r="41" spans="1:4">
      <c r="A41" s="291" t="s">
        <v>788</v>
      </c>
      <c r="B41" s="292" t="s">
        <v>787</v>
      </c>
      <c r="C41" s="292" t="s">
        <v>58</v>
      </c>
      <c r="D41" s="293">
        <v>2766.33</v>
      </c>
    </row>
    <row r="42" spans="1:4">
      <c r="A42" s="291" t="s">
        <v>789</v>
      </c>
      <c r="B42" s="292" t="s">
        <v>790</v>
      </c>
      <c r="C42" s="292" t="s">
        <v>58</v>
      </c>
      <c r="D42" s="293">
        <v>3340.69</v>
      </c>
    </row>
    <row r="43" spans="1:4">
      <c r="A43" s="291" t="s">
        <v>791</v>
      </c>
      <c r="B43" s="292" t="s">
        <v>790</v>
      </c>
      <c r="C43" s="292" t="s">
        <v>58</v>
      </c>
      <c r="D43" s="293">
        <v>3055.83</v>
      </c>
    </row>
    <row r="44" spans="1:4">
      <c r="A44" s="291" t="s">
        <v>792</v>
      </c>
      <c r="B44" s="292" t="s">
        <v>793</v>
      </c>
      <c r="C44" s="292" t="s">
        <v>58</v>
      </c>
      <c r="D44" s="293">
        <v>3499.97</v>
      </c>
    </row>
    <row r="45" spans="1:4">
      <c r="A45" s="291" t="s">
        <v>794</v>
      </c>
      <c r="B45" s="292" t="s">
        <v>793</v>
      </c>
      <c r="C45" s="292" t="s">
        <v>58</v>
      </c>
      <c r="D45" s="293">
        <v>3201.53</v>
      </c>
    </row>
    <row r="46" spans="1:4">
      <c r="A46" s="291" t="s">
        <v>795</v>
      </c>
      <c r="B46" s="292" t="s">
        <v>796</v>
      </c>
      <c r="C46" s="292" t="s">
        <v>58</v>
      </c>
      <c r="D46" s="293">
        <v>1152.01</v>
      </c>
    </row>
    <row r="47" spans="1:4">
      <c r="A47" s="291" t="s">
        <v>797</v>
      </c>
      <c r="B47" s="292" t="s">
        <v>796</v>
      </c>
      <c r="C47" s="292" t="s">
        <v>58</v>
      </c>
      <c r="D47" s="293">
        <v>1053.78</v>
      </c>
    </row>
    <row r="48" spans="1:4">
      <c r="A48" s="291" t="s">
        <v>798</v>
      </c>
      <c r="B48" s="292" t="s">
        <v>799</v>
      </c>
      <c r="C48" s="292" t="s">
        <v>58</v>
      </c>
      <c r="D48" s="293">
        <v>1152.01</v>
      </c>
    </row>
    <row r="49" spans="1:4">
      <c r="A49" s="291" t="s">
        <v>800</v>
      </c>
      <c r="B49" s="292" t="s">
        <v>799</v>
      </c>
      <c r="C49" s="292" t="s">
        <v>58</v>
      </c>
      <c r="D49" s="293">
        <v>1053.78</v>
      </c>
    </row>
    <row r="50" spans="1:4">
      <c r="A50" s="291" t="s">
        <v>801</v>
      </c>
      <c r="B50" s="292" t="s">
        <v>802</v>
      </c>
      <c r="C50" s="292" t="s">
        <v>58</v>
      </c>
      <c r="D50" s="293">
        <v>1115.05</v>
      </c>
    </row>
    <row r="51" spans="1:4">
      <c r="A51" s="291" t="s">
        <v>803</v>
      </c>
      <c r="B51" s="292" t="s">
        <v>802</v>
      </c>
      <c r="C51" s="292" t="s">
        <v>58</v>
      </c>
      <c r="D51" s="293">
        <v>1019.97</v>
      </c>
    </row>
    <row r="52" spans="1:4">
      <c r="A52" s="291" t="s">
        <v>804</v>
      </c>
      <c r="B52" s="292" t="s">
        <v>805</v>
      </c>
      <c r="C52" s="292" t="s">
        <v>58</v>
      </c>
      <c r="D52" s="293">
        <v>743.36</v>
      </c>
    </row>
    <row r="53" spans="1:4">
      <c r="A53" s="291" t="s">
        <v>806</v>
      </c>
      <c r="B53" s="292" t="s">
        <v>805</v>
      </c>
      <c r="C53" s="292" t="s">
        <v>58</v>
      </c>
      <c r="D53" s="293">
        <v>679.98</v>
      </c>
    </row>
    <row r="54" spans="1:4">
      <c r="A54" s="291" t="s">
        <v>807</v>
      </c>
      <c r="B54" s="292" t="s">
        <v>808</v>
      </c>
      <c r="C54" s="292" t="s">
        <v>58</v>
      </c>
      <c r="D54" s="293">
        <v>743.36</v>
      </c>
    </row>
    <row r="55" spans="1:4">
      <c r="A55" s="291" t="s">
        <v>809</v>
      </c>
      <c r="B55" s="292" t="s">
        <v>808</v>
      </c>
      <c r="C55" s="292" t="s">
        <v>58</v>
      </c>
      <c r="D55" s="293">
        <v>679.98</v>
      </c>
    </row>
    <row r="56" spans="1:4">
      <c r="A56" s="291" t="s">
        <v>810</v>
      </c>
      <c r="B56" s="292" t="s">
        <v>811</v>
      </c>
      <c r="C56" s="292" t="s">
        <v>58</v>
      </c>
      <c r="D56" s="293">
        <v>2345.33</v>
      </c>
    </row>
    <row r="57" spans="1:4">
      <c r="A57" s="291" t="s">
        <v>812</v>
      </c>
      <c r="B57" s="292" t="s">
        <v>811</v>
      </c>
      <c r="C57" s="292" t="s">
        <v>58</v>
      </c>
      <c r="D57" s="293">
        <v>2145.34</v>
      </c>
    </row>
    <row r="58" spans="1:4">
      <c r="A58" s="291" t="s">
        <v>813</v>
      </c>
      <c r="B58" s="292" t="s">
        <v>814</v>
      </c>
      <c r="C58" s="292" t="s">
        <v>58</v>
      </c>
      <c r="D58" s="293">
        <v>2345.33</v>
      </c>
    </row>
    <row r="59" spans="1:4">
      <c r="A59" s="291" t="s">
        <v>815</v>
      </c>
      <c r="B59" s="292" t="s">
        <v>814</v>
      </c>
      <c r="C59" s="292" t="s">
        <v>58</v>
      </c>
      <c r="D59" s="293">
        <v>2145.34</v>
      </c>
    </row>
    <row r="60" spans="1:4">
      <c r="A60" s="291" t="s">
        <v>816</v>
      </c>
      <c r="B60" s="292" t="s">
        <v>817</v>
      </c>
      <c r="C60" s="292" t="s">
        <v>58</v>
      </c>
      <c r="D60" s="293">
        <v>2717.01</v>
      </c>
    </row>
    <row r="61" spans="1:4">
      <c r="A61" s="291" t="s">
        <v>818</v>
      </c>
      <c r="B61" s="292" t="s">
        <v>817</v>
      </c>
      <c r="C61" s="292" t="s">
        <v>58</v>
      </c>
      <c r="D61" s="293">
        <v>2485.33</v>
      </c>
    </row>
    <row r="62" spans="1:4">
      <c r="A62" s="291" t="s">
        <v>819</v>
      </c>
      <c r="B62" s="292" t="s">
        <v>820</v>
      </c>
      <c r="C62" s="292" t="s">
        <v>58</v>
      </c>
      <c r="D62" s="293">
        <v>516.02</v>
      </c>
    </row>
    <row r="63" spans="1:4">
      <c r="A63" s="291" t="s">
        <v>821</v>
      </c>
      <c r="B63" s="292" t="s">
        <v>820</v>
      </c>
      <c r="C63" s="292" t="s">
        <v>58</v>
      </c>
      <c r="D63" s="293">
        <v>472.02</v>
      </c>
    </row>
    <row r="64" spans="1:4">
      <c r="A64" s="291" t="s">
        <v>822</v>
      </c>
      <c r="B64" s="292" t="s">
        <v>823</v>
      </c>
      <c r="C64" s="292" t="s">
        <v>58</v>
      </c>
      <c r="D64" s="293">
        <v>1507.87</v>
      </c>
    </row>
    <row r="65" spans="1:4">
      <c r="A65" s="291" t="s">
        <v>824</v>
      </c>
      <c r="B65" s="292" t="s">
        <v>823</v>
      </c>
      <c r="C65" s="292" t="s">
        <v>58</v>
      </c>
      <c r="D65" s="293">
        <v>1379.29</v>
      </c>
    </row>
    <row r="66" spans="1:4">
      <c r="A66" s="291" t="s">
        <v>825</v>
      </c>
      <c r="B66" s="292" t="s">
        <v>826</v>
      </c>
      <c r="C66" s="292" t="s">
        <v>58</v>
      </c>
      <c r="D66" s="293">
        <v>927.75</v>
      </c>
    </row>
    <row r="67" spans="1:4">
      <c r="A67" s="291" t="s">
        <v>827</v>
      </c>
      <c r="B67" s="292" t="s">
        <v>826</v>
      </c>
      <c r="C67" s="292" t="s">
        <v>58</v>
      </c>
      <c r="D67" s="293">
        <v>848.64</v>
      </c>
    </row>
    <row r="68" spans="1:4">
      <c r="A68" s="291" t="s">
        <v>828</v>
      </c>
      <c r="B68" s="292" t="s">
        <v>829</v>
      </c>
      <c r="C68" s="292" t="s">
        <v>58</v>
      </c>
      <c r="D68" s="293">
        <v>1135.25</v>
      </c>
    </row>
    <row r="69" spans="1:4">
      <c r="A69" s="291" t="s">
        <v>830</v>
      </c>
      <c r="B69" s="292" t="s">
        <v>829</v>
      </c>
      <c r="C69" s="292" t="s">
        <v>58</v>
      </c>
      <c r="D69" s="293">
        <v>1038.45</v>
      </c>
    </row>
    <row r="70" spans="1:4">
      <c r="A70" s="291" t="s">
        <v>831</v>
      </c>
      <c r="B70" s="292" t="s">
        <v>832</v>
      </c>
      <c r="C70" s="292" t="s">
        <v>58</v>
      </c>
      <c r="D70" s="293">
        <v>1456.72</v>
      </c>
    </row>
    <row r="71" spans="1:4">
      <c r="A71" s="291" t="s">
        <v>833</v>
      </c>
      <c r="B71" s="292" t="s">
        <v>832</v>
      </c>
      <c r="C71" s="292" t="s">
        <v>58</v>
      </c>
      <c r="D71" s="293">
        <v>1332.51</v>
      </c>
    </row>
    <row r="72" spans="1:4">
      <c r="A72" s="291" t="s">
        <v>834</v>
      </c>
      <c r="B72" s="292" t="s">
        <v>835</v>
      </c>
      <c r="C72" s="292" t="s">
        <v>63</v>
      </c>
      <c r="D72" s="293">
        <v>202</v>
      </c>
    </row>
    <row r="73" spans="1:4">
      <c r="A73" s="291" t="s">
        <v>836</v>
      </c>
      <c r="B73" s="292" t="s">
        <v>835</v>
      </c>
      <c r="C73" s="292" t="s">
        <v>63</v>
      </c>
      <c r="D73" s="293">
        <v>183.43</v>
      </c>
    </row>
    <row r="74" spans="1:4">
      <c r="A74" s="291" t="s">
        <v>837</v>
      </c>
      <c r="B74" s="292" t="s">
        <v>838</v>
      </c>
      <c r="C74" s="292" t="s">
        <v>63</v>
      </c>
      <c r="D74" s="293">
        <v>209.96</v>
      </c>
    </row>
    <row r="75" spans="1:4">
      <c r="A75" s="291" t="s">
        <v>839</v>
      </c>
      <c r="B75" s="292" t="s">
        <v>838</v>
      </c>
      <c r="C75" s="292" t="s">
        <v>63</v>
      </c>
      <c r="D75" s="293">
        <v>190.33</v>
      </c>
    </row>
    <row r="76" spans="1:4">
      <c r="A76" s="291" t="s">
        <v>840</v>
      </c>
      <c r="B76" s="292" t="s">
        <v>841</v>
      </c>
      <c r="C76" s="292" t="s">
        <v>63</v>
      </c>
      <c r="D76" s="293">
        <v>101.54</v>
      </c>
    </row>
    <row r="77" spans="1:4">
      <c r="A77" s="291" t="s">
        <v>842</v>
      </c>
      <c r="B77" s="292" t="s">
        <v>841</v>
      </c>
      <c r="C77" s="292" t="s">
        <v>63</v>
      </c>
      <c r="D77" s="293">
        <v>87.98</v>
      </c>
    </row>
    <row r="78" spans="1:4">
      <c r="A78" s="291" t="s">
        <v>843</v>
      </c>
      <c r="B78" s="292" t="s">
        <v>844</v>
      </c>
      <c r="C78" s="292" t="s">
        <v>63</v>
      </c>
      <c r="D78" s="293">
        <v>80.55</v>
      </c>
    </row>
    <row r="79" spans="1:4">
      <c r="A79" s="291" t="s">
        <v>845</v>
      </c>
      <c r="B79" s="292" t="s">
        <v>844</v>
      </c>
      <c r="C79" s="292" t="s">
        <v>63</v>
      </c>
      <c r="D79" s="293">
        <v>69.8</v>
      </c>
    </row>
    <row r="80" spans="1:4">
      <c r="A80" s="291" t="s">
        <v>846</v>
      </c>
      <c r="B80" s="292" t="s">
        <v>847</v>
      </c>
      <c r="C80" s="292" t="s">
        <v>58</v>
      </c>
      <c r="D80" s="293">
        <v>211.33</v>
      </c>
    </row>
    <row r="81" spans="1:4">
      <c r="A81" s="291" t="s">
        <v>848</v>
      </c>
      <c r="B81" s="292" t="s">
        <v>847</v>
      </c>
      <c r="C81" s="292" t="s">
        <v>58</v>
      </c>
      <c r="D81" s="293">
        <v>193.31</v>
      </c>
    </row>
    <row r="82" spans="1:4">
      <c r="A82" s="291" t="s">
        <v>849</v>
      </c>
      <c r="B82" s="292" t="s">
        <v>850</v>
      </c>
      <c r="C82" s="292" t="s">
        <v>58</v>
      </c>
      <c r="D82" s="293">
        <v>196.56</v>
      </c>
    </row>
    <row r="83" spans="1:4">
      <c r="A83" s="291" t="s">
        <v>851</v>
      </c>
      <c r="B83" s="292" t="s">
        <v>850</v>
      </c>
      <c r="C83" s="292" t="s">
        <v>58</v>
      </c>
      <c r="D83" s="293">
        <v>170.32</v>
      </c>
    </row>
    <row r="84" spans="1:4">
      <c r="A84" s="291" t="s">
        <v>852</v>
      </c>
      <c r="B84" s="292" t="s">
        <v>853</v>
      </c>
      <c r="C84" s="292" t="s">
        <v>58</v>
      </c>
      <c r="D84" s="293">
        <v>132.35</v>
      </c>
    </row>
    <row r="85" spans="1:4">
      <c r="A85" s="291" t="s">
        <v>854</v>
      </c>
      <c r="B85" s="292" t="s">
        <v>853</v>
      </c>
      <c r="C85" s="292" t="s">
        <v>58</v>
      </c>
      <c r="D85" s="293">
        <v>114.69</v>
      </c>
    </row>
    <row r="86" spans="1:4">
      <c r="A86" s="291" t="s">
        <v>855</v>
      </c>
      <c r="B86" s="292" t="s">
        <v>856</v>
      </c>
      <c r="C86" s="292" t="s">
        <v>63</v>
      </c>
      <c r="D86" s="293">
        <v>370.86</v>
      </c>
    </row>
    <row r="87" spans="1:4">
      <c r="A87" s="291" t="s">
        <v>857</v>
      </c>
      <c r="B87" s="292" t="s">
        <v>856</v>
      </c>
      <c r="C87" s="292" t="s">
        <v>63</v>
      </c>
      <c r="D87" s="293">
        <v>339.23</v>
      </c>
    </row>
    <row r="88" spans="1:4">
      <c r="A88" s="291" t="s">
        <v>858</v>
      </c>
      <c r="B88" s="292" t="s">
        <v>859</v>
      </c>
      <c r="C88" s="292" t="s">
        <v>63</v>
      </c>
      <c r="D88" s="293">
        <v>3457.49</v>
      </c>
    </row>
    <row r="89" spans="1:4">
      <c r="A89" s="291" t="s">
        <v>860</v>
      </c>
      <c r="B89" s="292" t="s">
        <v>859</v>
      </c>
      <c r="C89" s="292" t="s">
        <v>63</v>
      </c>
      <c r="D89" s="293">
        <v>3162.67</v>
      </c>
    </row>
    <row r="90" spans="1:4">
      <c r="A90" s="291" t="s">
        <v>861</v>
      </c>
      <c r="B90" s="292" t="s">
        <v>862</v>
      </c>
      <c r="C90" s="292" t="s">
        <v>58</v>
      </c>
      <c r="D90" s="293">
        <v>346.18</v>
      </c>
    </row>
    <row r="91" spans="1:4">
      <c r="A91" s="291" t="s">
        <v>863</v>
      </c>
      <c r="B91" s="292" t="s">
        <v>862</v>
      </c>
      <c r="C91" s="292" t="s">
        <v>58</v>
      </c>
      <c r="D91" s="293">
        <v>316.66000000000003</v>
      </c>
    </row>
    <row r="92" spans="1:4">
      <c r="A92" s="291" t="s">
        <v>864</v>
      </c>
      <c r="B92" s="292" t="s">
        <v>865</v>
      </c>
      <c r="C92" s="292" t="s">
        <v>58</v>
      </c>
      <c r="D92" s="293">
        <v>114.35</v>
      </c>
    </row>
    <row r="93" spans="1:4">
      <c r="A93" s="291" t="s">
        <v>866</v>
      </c>
      <c r="B93" s="292" t="s">
        <v>865</v>
      </c>
      <c r="C93" s="292" t="s">
        <v>58</v>
      </c>
      <c r="D93" s="293">
        <v>104.6</v>
      </c>
    </row>
    <row r="94" spans="1:4">
      <c r="A94" s="291" t="s">
        <v>867</v>
      </c>
      <c r="B94" s="292" t="s">
        <v>868</v>
      </c>
      <c r="C94" s="292" t="s">
        <v>58</v>
      </c>
      <c r="D94" s="293">
        <v>114.35</v>
      </c>
    </row>
    <row r="95" spans="1:4">
      <c r="A95" s="291" t="s">
        <v>869</v>
      </c>
      <c r="B95" s="292" t="s">
        <v>868</v>
      </c>
      <c r="C95" s="292" t="s">
        <v>58</v>
      </c>
      <c r="D95" s="293">
        <v>104.6</v>
      </c>
    </row>
    <row r="96" spans="1:4">
      <c r="A96" s="291" t="s">
        <v>870</v>
      </c>
      <c r="B96" s="292" t="s">
        <v>871</v>
      </c>
      <c r="C96" s="292" t="s">
        <v>58</v>
      </c>
      <c r="D96" s="293">
        <v>114.35</v>
      </c>
    </row>
    <row r="97" spans="1:4">
      <c r="A97" s="291" t="s">
        <v>872</v>
      </c>
      <c r="B97" s="292" t="s">
        <v>871</v>
      </c>
      <c r="C97" s="292" t="s">
        <v>58</v>
      </c>
      <c r="D97" s="293">
        <v>104.6</v>
      </c>
    </row>
    <row r="98" spans="1:4">
      <c r="A98" s="291" t="s">
        <v>873</v>
      </c>
      <c r="B98" s="292" t="s">
        <v>874</v>
      </c>
      <c r="C98" s="292" t="s">
        <v>58</v>
      </c>
      <c r="D98" s="293">
        <v>895.92</v>
      </c>
    </row>
    <row r="99" spans="1:4">
      <c r="A99" s="291" t="s">
        <v>875</v>
      </c>
      <c r="B99" s="292" t="s">
        <v>874</v>
      </c>
      <c r="C99" s="292" t="s">
        <v>58</v>
      </c>
      <c r="D99" s="293">
        <v>819.52</v>
      </c>
    </row>
    <row r="100" spans="1:4">
      <c r="A100" s="291" t="s">
        <v>876</v>
      </c>
      <c r="B100" s="292" t="s">
        <v>877</v>
      </c>
      <c r="C100" s="292" t="s">
        <v>58</v>
      </c>
      <c r="D100" s="293">
        <v>115.14</v>
      </c>
    </row>
    <row r="101" spans="1:4">
      <c r="A101" s="291" t="s">
        <v>878</v>
      </c>
      <c r="B101" s="292" t="s">
        <v>877</v>
      </c>
      <c r="C101" s="292" t="s">
        <v>58</v>
      </c>
      <c r="D101" s="293">
        <v>105.32</v>
      </c>
    </row>
    <row r="102" spans="1:4">
      <c r="A102" s="291" t="s">
        <v>879</v>
      </c>
      <c r="B102" s="292" t="s">
        <v>880</v>
      </c>
      <c r="C102" s="292" t="s">
        <v>58</v>
      </c>
      <c r="D102" s="293">
        <v>494.55</v>
      </c>
    </row>
    <row r="103" spans="1:4">
      <c r="A103" s="291" t="s">
        <v>881</v>
      </c>
      <c r="B103" s="292" t="s">
        <v>880</v>
      </c>
      <c r="C103" s="292" t="s">
        <v>58</v>
      </c>
      <c r="D103" s="293">
        <v>452.38</v>
      </c>
    </row>
    <row r="104" spans="1:4">
      <c r="A104" s="291" t="s">
        <v>882</v>
      </c>
      <c r="B104" s="292" t="s">
        <v>883</v>
      </c>
      <c r="C104" s="292" t="s">
        <v>58</v>
      </c>
      <c r="D104" s="293">
        <v>205.76</v>
      </c>
    </row>
    <row r="105" spans="1:4">
      <c r="A105" s="291" t="s">
        <v>884</v>
      </c>
      <c r="B105" s="292" t="s">
        <v>883</v>
      </c>
      <c r="C105" s="292" t="s">
        <v>58</v>
      </c>
      <c r="D105" s="293">
        <v>187.64</v>
      </c>
    </row>
    <row r="106" spans="1:4">
      <c r="A106" s="291" t="s">
        <v>885</v>
      </c>
      <c r="B106" s="292" t="s">
        <v>886</v>
      </c>
      <c r="C106" s="292" t="s">
        <v>58</v>
      </c>
      <c r="D106" s="293">
        <v>571.75</v>
      </c>
    </row>
    <row r="107" spans="1:4">
      <c r="A107" s="291" t="s">
        <v>887</v>
      </c>
      <c r="B107" s="292" t="s">
        <v>886</v>
      </c>
      <c r="C107" s="292" t="s">
        <v>58</v>
      </c>
      <c r="D107" s="293">
        <v>523</v>
      </c>
    </row>
    <row r="108" spans="1:4">
      <c r="A108" s="291" t="s">
        <v>888</v>
      </c>
      <c r="B108" s="292" t="s">
        <v>889</v>
      </c>
      <c r="C108" s="292" t="s">
        <v>58</v>
      </c>
      <c r="D108" s="293">
        <v>115.14</v>
      </c>
    </row>
    <row r="109" spans="1:4">
      <c r="A109" s="291" t="s">
        <v>890</v>
      </c>
      <c r="B109" s="292" t="s">
        <v>889</v>
      </c>
      <c r="C109" s="292" t="s">
        <v>58</v>
      </c>
      <c r="D109" s="293">
        <v>105.32</v>
      </c>
    </row>
    <row r="110" spans="1:4">
      <c r="A110" s="291" t="s">
        <v>891</v>
      </c>
      <c r="B110" s="292" t="s">
        <v>892</v>
      </c>
      <c r="C110" s="292" t="s">
        <v>58</v>
      </c>
      <c r="D110" s="293">
        <v>115.14</v>
      </c>
    </row>
    <row r="111" spans="1:4">
      <c r="A111" s="291" t="s">
        <v>893</v>
      </c>
      <c r="B111" s="292" t="s">
        <v>892</v>
      </c>
      <c r="C111" s="292" t="s">
        <v>58</v>
      </c>
      <c r="D111" s="293">
        <v>105.32</v>
      </c>
    </row>
    <row r="112" spans="1:4">
      <c r="A112" s="291" t="s">
        <v>894</v>
      </c>
      <c r="B112" s="292" t="s">
        <v>895</v>
      </c>
      <c r="C112" s="292" t="s">
        <v>58</v>
      </c>
      <c r="D112" s="293">
        <v>115.14</v>
      </c>
    </row>
    <row r="113" spans="1:4">
      <c r="A113" s="291" t="s">
        <v>896</v>
      </c>
      <c r="B113" s="292" t="s">
        <v>895</v>
      </c>
      <c r="C113" s="292" t="s">
        <v>58</v>
      </c>
      <c r="D113" s="293">
        <v>105.32</v>
      </c>
    </row>
    <row r="114" spans="1:4">
      <c r="A114" s="291" t="s">
        <v>897</v>
      </c>
      <c r="B114" s="292" t="s">
        <v>898</v>
      </c>
      <c r="C114" s="292" t="s">
        <v>58</v>
      </c>
      <c r="D114" s="293">
        <v>115.14</v>
      </c>
    </row>
    <row r="115" spans="1:4">
      <c r="A115" s="291" t="s">
        <v>899</v>
      </c>
      <c r="B115" s="292" t="s">
        <v>898</v>
      </c>
      <c r="C115" s="292" t="s">
        <v>58</v>
      </c>
      <c r="D115" s="293">
        <v>105.32</v>
      </c>
    </row>
    <row r="116" spans="1:4">
      <c r="A116" s="291" t="s">
        <v>900</v>
      </c>
      <c r="B116" s="292" t="s">
        <v>901</v>
      </c>
      <c r="C116" s="292" t="s">
        <v>58</v>
      </c>
      <c r="D116" s="293">
        <v>207.57</v>
      </c>
    </row>
    <row r="117" spans="1:4">
      <c r="A117" s="291" t="s">
        <v>902</v>
      </c>
      <c r="B117" s="292" t="s">
        <v>901</v>
      </c>
      <c r="C117" s="292" t="s">
        <v>58</v>
      </c>
      <c r="D117" s="293">
        <v>179.86</v>
      </c>
    </row>
    <row r="118" spans="1:4">
      <c r="A118" s="291" t="s">
        <v>903</v>
      </c>
      <c r="B118" s="292" t="s">
        <v>904</v>
      </c>
      <c r="C118" s="292" t="s">
        <v>58</v>
      </c>
      <c r="D118" s="293">
        <v>288.2</v>
      </c>
    </row>
    <row r="119" spans="1:4">
      <c r="A119" s="291" t="s">
        <v>905</v>
      </c>
      <c r="B119" s="292" t="s">
        <v>904</v>
      </c>
      <c r="C119" s="292" t="s">
        <v>58</v>
      </c>
      <c r="D119" s="293">
        <v>249.72</v>
      </c>
    </row>
    <row r="120" spans="1:4">
      <c r="A120" s="291" t="s">
        <v>906</v>
      </c>
      <c r="B120" s="292" t="s">
        <v>907</v>
      </c>
      <c r="C120" s="292" t="s">
        <v>63</v>
      </c>
      <c r="D120" s="293">
        <v>608.48</v>
      </c>
    </row>
    <row r="121" spans="1:4">
      <c r="A121" s="291" t="s">
        <v>908</v>
      </c>
      <c r="B121" s="292" t="s">
        <v>907</v>
      </c>
      <c r="C121" s="292" t="s">
        <v>63</v>
      </c>
      <c r="D121" s="293">
        <v>554.89</v>
      </c>
    </row>
    <row r="122" spans="1:4">
      <c r="A122" s="291" t="s">
        <v>909</v>
      </c>
      <c r="B122" s="292" t="s">
        <v>910</v>
      </c>
      <c r="C122" s="292" t="s">
        <v>58</v>
      </c>
      <c r="D122" s="293">
        <v>489.38</v>
      </c>
    </row>
    <row r="123" spans="1:4">
      <c r="A123" s="291" t="s">
        <v>911</v>
      </c>
      <c r="B123" s="292" t="s">
        <v>910</v>
      </c>
      <c r="C123" s="292" t="s">
        <v>58</v>
      </c>
      <c r="D123" s="293">
        <v>447.96</v>
      </c>
    </row>
    <row r="124" spans="1:4">
      <c r="A124" s="291" t="s">
        <v>912</v>
      </c>
      <c r="B124" s="292" t="s">
        <v>913</v>
      </c>
      <c r="C124" s="292" t="s">
        <v>58</v>
      </c>
      <c r="D124" s="293">
        <v>610.08000000000004</v>
      </c>
    </row>
    <row r="125" spans="1:4">
      <c r="A125" s="291" t="s">
        <v>914</v>
      </c>
      <c r="B125" s="292" t="s">
        <v>913</v>
      </c>
      <c r="C125" s="292" t="s">
        <v>58</v>
      </c>
      <c r="D125" s="293">
        <v>558.05999999999995</v>
      </c>
    </row>
    <row r="126" spans="1:4">
      <c r="A126" s="291" t="s">
        <v>915</v>
      </c>
      <c r="B126" s="292" t="s">
        <v>916</v>
      </c>
      <c r="C126" s="292" t="s">
        <v>58</v>
      </c>
      <c r="D126" s="293">
        <v>145.5</v>
      </c>
    </row>
    <row r="127" spans="1:4">
      <c r="A127" s="291" t="s">
        <v>917</v>
      </c>
      <c r="B127" s="292" t="s">
        <v>916</v>
      </c>
      <c r="C127" s="292" t="s">
        <v>58</v>
      </c>
      <c r="D127" s="293">
        <v>132.69</v>
      </c>
    </row>
    <row r="128" spans="1:4">
      <c r="A128" s="291" t="s">
        <v>918</v>
      </c>
      <c r="B128" s="292" t="s">
        <v>919</v>
      </c>
      <c r="C128" s="292" t="s">
        <v>63</v>
      </c>
      <c r="D128" s="293">
        <v>14.93</v>
      </c>
    </row>
    <row r="129" spans="1:4">
      <c r="A129" s="291" t="s">
        <v>920</v>
      </c>
      <c r="B129" s="292" t="s">
        <v>919</v>
      </c>
      <c r="C129" s="292" t="s">
        <v>63</v>
      </c>
      <c r="D129" s="293">
        <v>12.93</v>
      </c>
    </row>
    <row r="130" spans="1:4">
      <c r="A130" s="291" t="s">
        <v>921</v>
      </c>
      <c r="B130" s="292" t="s">
        <v>922</v>
      </c>
      <c r="C130" s="292" t="s">
        <v>63</v>
      </c>
      <c r="D130" s="293">
        <v>18.91</v>
      </c>
    </row>
    <row r="131" spans="1:4">
      <c r="A131" s="291" t="s">
        <v>923</v>
      </c>
      <c r="B131" s="292" t="s">
        <v>922</v>
      </c>
      <c r="C131" s="292" t="s">
        <v>63</v>
      </c>
      <c r="D131" s="293">
        <v>16.38</v>
      </c>
    </row>
    <row r="132" spans="1:4">
      <c r="A132" s="291" t="s">
        <v>924</v>
      </c>
      <c r="B132" s="292" t="s">
        <v>925</v>
      </c>
      <c r="C132" s="292" t="s">
        <v>63</v>
      </c>
      <c r="D132" s="293">
        <v>22.89</v>
      </c>
    </row>
    <row r="133" spans="1:4">
      <c r="A133" s="291" t="s">
        <v>926</v>
      </c>
      <c r="B133" s="292" t="s">
        <v>925</v>
      </c>
      <c r="C133" s="292" t="s">
        <v>63</v>
      </c>
      <c r="D133" s="293">
        <v>19.84</v>
      </c>
    </row>
    <row r="134" spans="1:4">
      <c r="A134" s="291" t="s">
        <v>927</v>
      </c>
      <c r="B134" s="292" t="s">
        <v>928</v>
      </c>
      <c r="C134" s="292" t="s">
        <v>63</v>
      </c>
      <c r="D134" s="293">
        <v>27.87</v>
      </c>
    </row>
    <row r="135" spans="1:4">
      <c r="A135" s="291" t="s">
        <v>929</v>
      </c>
      <c r="B135" s="292" t="s">
        <v>928</v>
      </c>
      <c r="C135" s="292" t="s">
        <v>63</v>
      </c>
      <c r="D135" s="293">
        <v>24.15</v>
      </c>
    </row>
    <row r="136" spans="1:4">
      <c r="A136" s="291" t="s">
        <v>930</v>
      </c>
      <c r="B136" s="292" t="s">
        <v>931</v>
      </c>
      <c r="C136" s="292" t="s">
        <v>58</v>
      </c>
      <c r="D136" s="293">
        <v>189.35</v>
      </c>
    </row>
    <row r="137" spans="1:4">
      <c r="A137" s="291" t="s">
        <v>932</v>
      </c>
      <c r="B137" s="292" t="s">
        <v>931</v>
      </c>
      <c r="C137" s="292" t="s">
        <v>58</v>
      </c>
      <c r="D137" s="293">
        <v>173.21</v>
      </c>
    </row>
    <row r="138" spans="1:4">
      <c r="A138" s="291" t="s">
        <v>933</v>
      </c>
      <c r="B138" s="292" t="s">
        <v>934</v>
      </c>
      <c r="C138" s="292" t="s">
        <v>58</v>
      </c>
      <c r="D138" s="293">
        <v>149.79</v>
      </c>
    </row>
    <row r="139" spans="1:4">
      <c r="A139" s="291" t="s">
        <v>935</v>
      </c>
      <c r="B139" s="292" t="s">
        <v>934</v>
      </c>
      <c r="C139" s="292" t="s">
        <v>58</v>
      </c>
      <c r="D139" s="293">
        <v>137.02000000000001</v>
      </c>
    </row>
    <row r="140" spans="1:4">
      <c r="A140" s="291" t="s">
        <v>936</v>
      </c>
      <c r="B140" s="292" t="s">
        <v>937</v>
      </c>
      <c r="C140" s="292" t="s">
        <v>58</v>
      </c>
      <c r="D140" s="293">
        <v>189.35</v>
      </c>
    </row>
    <row r="141" spans="1:4">
      <c r="A141" s="291" t="s">
        <v>938</v>
      </c>
      <c r="B141" s="292" t="s">
        <v>937</v>
      </c>
      <c r="C141" s="292" t="s">
        <v>58</v>
      </c>
      <c r="D141" s="293">
        <v>173.21</v>
      </c>
    </row>
    <row r="142" spans="1:4">
      <c r="A142" s="291" t="s">
        <v>939</v>
      </c>
      <c r="B142" s="292" t="s">
        <v>940</v>
      </c>
      <c r="C142" s="292" t="s">
        <v>58</v>
      </c>
      <c r="D142" s="293">
        <v>4156.8599999999997</v>
      </c>
    </row>
    <row r="143" spans="1:4">
      <c r="A143" s="291" t="s">
        <v>941</v>
      </c>
      <c r="B143" s="292" t="s">
        <v>940</v>
      </c>
      <c r="C143" s="292" t="s">
        <v>58</v>
      </c>
      <c r="D143" s="293">
        <v>3802.41</v>
      </c>
    </row>
    <row r="144" spans="1:4">
      <c r="A144" s="291" t="s">
        <v>942</v>
      </c>
      <c r="B144" s="292" t="s">
        <v>943</v>
      </c>
      <c r="C144" s="292" t="s">
        <v>58</v>
      </c>
      <c r="D144" s="293">
        <v>189.35</v>
      </c>
    </row>
    <row r="145" spans="1:4">
      <c r="A145" s="291" t="s">
        <v>944</v>
      </c>
      <c r="B145" s="292" t="s">
        <v>943</v>
      </c>
      <c r="C145" s="292" t="s">
        <v>58</v>
      </c>
      <c r="D145" s="293">
        <v>173.21</v>
      </c>
    </row>
    <row r="146" spans="1:4">
      <c r="A146" s="291" t="s">
        <v>945</v>
      </c>
      <c r="B146" s="292" t="s">
        <v>946</v>
      </c>
      <c r="C146" s="292" t="s">
        <v>58</v>
      </c>
      <c r="D146" s="293">
        <v>189.35</v>
      </c>
    </row>
    <row r="147" spans="1:4">
      <c r="A147" s="291" t="s">
        <v>947</v>
      </c>
      <c r="B147" s="292" t="s">
        <v>946</v>
      </c>
      <c r="C147" s="292" t="s">
        <v>58</v>
      </c>
      <c r="D147" s="293">
        <v>173.21</v>
      </c>
    </row>
    <row r="148" spans="1:4">
      <c r="A148" s="291" t="s">
        <v>948</v>
      </c>
      <c r="B148" s="292" t="s">
        <v>949</v>
      </c>
      <c r="C148" s="292" t="s">
        <v>58</v>
      </c>
      <c r="D148" s="293">
        <v>149.94999999999999</v>
      </c>
    </row>
    <row r="149" spans="1:4">
      <c r="A149" s="291" t="s">
        <v>950</v>
      </c>
      <c r="B149" s="292" t="s">
        <v>949</v>
      </c>
      <c r="C149" s="292" t="s">
        <v>58</v>
      </c>
      <c r="D149" s="293">
        <v>137.16</v>
      </c>
    </row>
    <row r="150" spans="1:4">
      <c r="A150" s="291" t="s">
        <v>951</v>
      </c>
      <c r="B150" s="292" t="s">
        <v>952</v>
      </c>
      <c r="C150" s="292" t="s">
        <v>58</v>
      </c>
      <c r="D150" s="293">
        <v>205.18</v>
      </c>
    </row>
    <row r="151" spans="1:4">
      <c r="A151" s="291" t="s">
        <v>953</v>
      </c>
      <c r="B151" s="292" t="s">
        <v>952</v>
      </c>
      <c r="C151" s="292" t="s">
        <v>58</v>
      </c>
      <c r="D151" s="293">
        <v>187.69</v>
      </c>
    </row>
    <row r="152" spans="1:4">
      <c r="A152" s="291" t="s">
        <v>954</v>
      </c>
      <c r="B152" s="292" t="s">
        <v>955</v>
      </c>
      <c r="C152" s="292" t="s">
        <v>58</v>
      </c>
      <c r="D152" s="293">
        <v>55.23</v>
      </c>
    </row>
    <row r="153" spans="1:4">
      <c r="A153" s="291" t="s">
        <v>956</v>
      </c>
      <c r="B153" s="292" t="s">
        <v>955</v>
      </c>
      <c r="C153" s="292" t="s">
        <v>58</v>
      </c>
      <c r="D153" s="293">
        <v>50.52</v>
      </c>
    </row>
    <row r="154" spans="1:4">
      <c r="A154" s="291" t="s">
        <v>957</v>
      </c>
      <c r="B154" s="292" t="s">
        <v>958</v>
      </c>
      <c r="C154" s="292" t="s">
        <v>58</v>
      </c>
      <c r="D154" s="293">
        <v>110.49</v>
      </c>
    </row>
    <row r="155" spans="1:4">
      <c r="A155" s="291" t="s">
        <v>959</v>
      </c>
      <c r="B155" s="292" t="s">
        <v>958</v>
      </c>
      <c r="C155" s="292" t="s">
        <v>58</v>
      </c>
      <c r="D155" s="293">
        <v>101.07</v>
      </c>
    </row>
    <row r="156" spans="1:4">
      <c r="A156" s="291" t="s">
        <v>960</v>
      </c>
      <c r="B156" s="292" t="s">
        <v>961</v>
      </c>
      <c r="C156" s="292" t="s">
        <v>58</v>
      </c>
      <c r="D156" s="293">
        <v>55.23</v>
      </c>
    </row>
    <row r="157" spans="1:4">
      <c r="A157" s="291" t="s">
        <v>962</v>
      </c>
      <c r="B157" s="292" t="s">
        <v>961</v>
      </c>
      <c r="C157" s="292" t="s">
        <v>58</v>
      </c>
      <c r="D157" s="293">
        <v>50.52</v>
      </c>
    </row>
    <row r="158" spans="1:4">
      <c r="A158" s="291" t="s">
        <v>963</v>
      </c>
      <c r="B158" s="292" t="s">
        <v>964</v>
      </c>
      <c r="C158" s="292" t="s">
        <v>58</v>
      </c>
      <c r="D158" s="293">
        <v>110.49</v>
      </c>
    </row>
    <row r="159" spans="1:4">
      <c r="A159" s="291" t="s">
        <v>965</v>
      </c>
      <c r="B159" s="292" t="s">
        <v>964</v>
      </c>
      <c r="C159" s="292" t="s">
        <v>58</v>
      </c>
      <c r="D159" s="293">
        <v>101.07</v>
      </c>
    </row>
    <row r="160" spans="1:4">
      <c r="A160" s="291" t="s">
        <v>966</v>
      </c>
      <c r="B160" s="292" t="s">
        <v>967</v>
      </c>
      <c r="C160" s="292" t="s">
        <v>58</v>
      </c>
      <c r="D160" s="293">
        <v>797.95</v>
      </c>
    </row>
    <row r="161" spans="1:4">
      <c r="A161" s="291" t="s">
        <v>968</v>
      </c>
      <c r="B161" s="292" t="s">
        <v>967</v>
      </c>
      <c r="C161" s="292" t="s">
        <v>58</v>
      </c>
      <c r="D161" s="293">
        <v>729.9</v>
      </c>
    </row>
    <row r="162" spans="1:4">
      <c r="A162" s="291" t="s">
        <v>969</v>
      </c>
      <c r="B162" s="292" t="s">
        <v>970</v>
      </c>
      <c r="C162" s="292" t="s">
        <v>58</v>
      </c>
      <c r="D162" s="293">
        <v>727.8</v>
      </c>
    </row>
    <row r="163" spans="1:4">
      <c r="A163" s="291" t="s">
        <v>971</v>
      </c>
      <c r="B163" s="292" t="s">
        <v>970</v>
      </c>
      <c r="C163" s="292" t="s">
        <v>58</v>
      </c>
      <c r="D163" s="293">
        <v>665.74</v>
      </c>
    </row>
    <row r="164" spans="1:4">
      <c r="A164" s="291" t="s">
        <v>972</v>
      </c>
      <c r="B164" s="292" t="s">
        <v>973</v>
      </c>
      <c r="C164" s="292" t="s">
        <v>58</v>
      </c>
      <c r="D164" s="293">
        <v>727.8</v>
      </c>
    </row>
    <row r="165" spans="1:4">
      <c r="A165" s="291" t="s">
        <v>974</v>
      </c>
      <c r="B165" s="292" t="s">
        <v>973</v>
      </c>
      <c r="C165" s="292" t="s">
        <v>58</v>
      </c>
      <c r="D165" s="293">
        <v>665.74</v>
      </c>
    </row>
    <row r="166" spans="1:4">
      <c r="A166" s="291" t="s">
        <v>975</v>
      </c>
      <c r="B166" s="292" t="s">
        <v>976</v>
      </c>
      <c r="C166" s="292" t="s">
        <v>58</v>
      </c>
      <c r="D166" s="293">
        <v>516.51</v>
      </c>
    </row>
    <row r="167" spans="1:4">
      <c r="A167" s="291" t="s">
        <v>977</v>
      </c>
      <c r="B167" s="292" t="s">
        <v>976</v>
      </c>
      <c r="C167" s="292" t="s">
        <v>58</v>
      </c>
      <c r="D167" s="293">
        <v>472.46</v>
      </c>
    </row>
    <row r="168" spans="1:4">
      <c r="A168" s="291" t="s">
        <v>978</v>
      </c>
      <c r="B168" s="292" t="s">
        <v>979</v>
      </c>
      <c r="C168" s="292" t="s">
        <v>58</v>
      </c>
      <c r="D168" s="293">
        <v>1193.1400000000001</v>
      </c>
    </row>
    <row r="169" spans="1:4">
      <c r="A169" s="291" t="s">
        <v>980</v>
      </c>
      <c r="B169" s="292" t="s">
        <v>979</v>
      </c>
      <c r="C169" s="292" t="s">
        <v>58</v>
      </c>
      <c r="D169" s="293">
        <v>1091.4000000000001</v>
      </c>
    </row>
    <row r="170" spans="1:4">
      <c r="A170" s="291" t="s">
        <v>981</v>
      </c>
      <c r="B170" s="292" t="s">
        <v>982</v>
      </c>
      <c r="C170" s="292" t="s">
        <v>58</v>
      </c>
      <c r="D170" s="293">
        <v>1652.58</v>
      </c>
    </row>
    <row r="171" spans="1:4">
      <c r="A171" s="291" t="s">
        <v>983</v>
      </c>
      <c r="B171" s="292" t="s">
        <v>982</v>
      </c>
      <c r="C171" s="292" t="s">
        <v>58</v>
      </c>
      <c r="D171" s="293">
        <v>1511.67</v>
      </c>
    </row>
    <row r="172" spans="1:4">
      <c r="A172" s="291" t="s">
        <v>984</v>
      </c>
      <c r="B172" s="292" t="s">
        <v>985</v>
      </c>
      <c r="C172" s="292" t="s">
        <v>58</v>
      </c>
      <c r="D172" s="293">
        <v>15.7</v>
      </c>
    </row>
    <row r="173" spans="1:4">
      <c r="A173" s="291" t="s">
        <v>986</v>
      </c>
      <c r="B173" s="292" t="s">
        <v>985</v>
      </c>
      <c r="C173" s="292" t="s">
        <v>58</v>
      </c>
      <c r="D173" s="293">
        <v>14.36</v>
      </c>
    </row>
    <row r="174" spans="1:4">
      <c r="A174" s="291" t="s">
        <v>987</v>
      </c>
      <c r="B174" s="292" t="s">
        <v>988</v>
      </c>
      <c r="C174" s="292" t="s">
        <v>58</v>
      </c>
      <c r="D174" s="293">
        <v>47.48</v>
      </c>
    </row>
    <row r="175" spans="1:4">
      <c r="A175" s="291" t="s">
        <v>989</v>
      </c>
      <c r="B175" s="292" t="s">
        <v>988</v>
      </c>
      <c r="C175" s="292" t="s">
        <v>58</v>
      </c>
      <c r="D175" s="293">
        <v>43.44</v>
      </c>
    </row>
    <row r="176" spans="1:4">
      <c r="A176" s="291" t="s">
        <v>990</v>
      </c>
      <c r="B176" s="292" t="s">
        <v>991</v>
      </c>
      <c r="C176" s="292" t="s">
        <v>58</v>
      </c>
      <c r="D176" s="293">
        <v>122.5</v>
      </c>
    </row>
    <row r="177" spans="1:4">
      <c r="A177" s="291" t="s">
        <v>992</v>
      </c>
      <c r="B177" s="292" t="s">
        <v>991</v>
      </c>
      <c r="C177" s="292" t="s">
        <v>58</v>
      </c>
      <c r="D177" s="293">
        <v>112.06</v>
      </c>
    </row>
    <row r="178" spans="1:4">
      <c r="A178" s="291" t="s">
        <v>993</v>
      </c>
      <c r="B178" s="292" t="s">
        <v>994</v>
      </c>
      <c r="C178" s="292" t="s">
        <v>58</v>
      </c>
      <c r="D178" s="293">
        <v>216.75</v>
      </c>
    </row>
    <row r="179" spans="1:4">
      <c r="A179" s="291" t="s">
        <v>995</v>
      </c>
      <c r="B179" s="292" t="s">
        <v>994</v>
      </c>
      <c r="C179" s="292" t="s">
        <v>58</v>
      </c>
      <c r="D179" s="293">
        <v>198.27</v>
      </c>
    </row>
    <row r="180" spans="1:4">
      <c r="A180" s="291" t="s">
        <v>996</v>
      </c>
      <c r="B180" s="292" t="s">
        <v>997</v>
      </c>
      <c r="C180" s="292" t="s">
        <v>58</v>
      </c>
      <c r="D180" s="293">
        <v>216.75</v>
      </c>
    </row>
    <row r="181" spans="1:4">
      <c r="A181" s="291" t="s">
        <v>998</v>
      </c>
      <c r="B181" s="292" t="s">
        <v>997</v>
      </c>
      <c r="C181" s="292" t="s">
        <v>58</v>
      </c>
      <c r="D181" s="293">
        <v>198.27</v>
      </c>
    </row>
    <row r="182" spans="1:4">
      <c r="A182" s="291" t="s">
        <v>999</v>
      </c>
      <c r="B182" s="292" t="s">
        <v>1000</v>
      </c>
      <c r="C182" s="292" t="s">
        <v>58</v>
      </c>
      <c r="D182" s="293">
        <v>216.75</v>
      </c>
    </row>
    <row r="183" spans="1:4">
      <c r="A183" s="291" t="s">
        <v>1001</v>
      </c>
      <c r="B183" s="292" t="s">
        <v>1000</v>
      </c>
      <c r="C183" s="292" t="s">
        <v>58</v>
      </c>
      <c r="D183" s="293">
        <v>198.27</v>
      </c>
    </row>
    <row r="184" spans="1:4">
      <c r="A184" s="291" t="s">
        <v>1002</v>
      </c>
      <c r="B184" s="292" t="s">
        <v>1003</v>
      </c>
      <c r="C184" s="292" t="s">
        <v>58</v>
      </c>
      <c r="D184" s="293">
        <v>65.959999999999994</v>
      </c>
    </row>
    <row r="185" spans="1:4">
      <c r="A185" s="291" t="s">
        <v>1004</v>
      </c>
      <c r="B185" s="292" t="s">
        <v>1003</v>
      </c>
      <c r="C185" s="292" t="s">
        <v>58</v>
      </c>
      <c r="D185" s="293">
        <v>60.33</v>
      </c>
    </row>
    <row r="186" spans="1:4">
      <c r="A186" s="291" t="s">
        <v>1005</v>
      </c>
      <c r="B186" s="292" t="s">
        <v>1006</v>
      </c>
      <c r="C186" s="292" t="s">
        <v>58</v>
      </c>
      <c r="D186" s="293">
        <v>31.65</v>
      </c>
    </row>
    <row r="187" spans="1:4">
      <c r="A187" s="291" t="s">
        <v>1007</v>
      </c>
      <c r="B187" s="292" t="s">
        <v>1006</v>
      </c>
      <c r="C187" s="292" t="s">
        <v>58</v>
      </c>
      <c r="D187" s="293">
        <v>28.96</v>
      </c>
    </row>
    <row r="188" spans="1:4">
      <c r="A188" s="291" t="s">
        <v>1008</v>
      </c>
      <c r="B188" s="292" t="s">
        <v>1009</v>
      </c>
      <c r="C188" s="292" t="s">
        <v>58</v>
      </c>
      <c r="D188" s="293">
        <v>17239.939999999999</v>
      </c>
    </row>
    <row r="189" spans="1:4">
      <c r="A189" s="291" t="s">
        <v>1010</v>
      </c>
      <c r="B189" s="292" t="s">
        <v>1009</v>
      </c>
      <c r="C189" s="292" t="s">
        <v>58</v>
      </c>
      <c r="D189" s="293">
        <v>15769.9</v>
      </c>
    </row>
    <row r="190" spans="1:4">
      <c r="A190" s="291" t="s">
        <v>1011</v>
      </c>
      <c r="B190" s="292" t="s">
        <v>1012</v>
      </c>
      <c r="C190" s="292" t="s">
        <v>58</v>
      </c>
      <c r="D190" s="293">
        <v>5746.64</v>
      </c>
    </row>
    <row r="191" spans="1:4">
      <c r="A191" s="291" t="s">
        <v>1013</v>
      </c>
      <c r="B191" s="292" t="s">
        <v>1012</v>
      </c>
      <c r="C191" s="292" t="s">
        <v>58</v>
      </c>
      <c r="D191" s="293">
        <v>5256.63</v>
      </c>
    </row>
    <row r="192" spans="1:4">
      <c r="A192" s="291" t="s">
        <v>1014</v>
      </c>
      <c r="B192" s="292" t="s">
        <v>1015</v>
      </c>
      <c r="C192" s="292" t="s">
        <v>58</v>
      </c>
      <c r="D192" s="293">
        <v>5746.64</v>
      </c>
    </row>
    <row r="193" spans="1:4">
      <c r="A193" s="291" t="s">
        <v>1016</v>
      </c>
      <c r="B193" s="292" t="s">
        <v>1015</v>
      </c>
      <c r="C193" s="292" t="s">
        <v>58</v>
      </c>
      <c r="D193" s="293">
        <v>5256.63</v>
      </c>
    </row>
    <row r="194" spans="1:4">
      <c r="A194" s="291" t="s">
        <v>1017</v>
      </c>
      <c r="B194" s="292" t="s">
        <v>1018</v>
      </c>
      <c r="C194" s="292" t="s">
        <v>58</v>
      </c>
      <c r="D194" s="293">
        <v>17239.939999999999</v>
      </c>
    </row>
    <row r="195" spans="1:4">
      <c r="A195" s="291" t="s">
        <v>1019</v>
      </c>
      <c r="B195" s="292" t="s">
        <v>1018</v>
      </c>
      <c r="C195" s="292" t="s">
        <v>58</v>
      </c>
      <c r="D195" s="293">
        <v>15769.9</v>
      </c>
    </row>
    <row r="196" spans="1:4">
      <c r="A196" s="291" t="s">
        <v>1020</v>
      </c>
      <c r="B196" s="292" t="s">
        <v>1021</v>
      </c>
      <c r="C196" s="292" t="s">
        <v>58</v>
      </c>
      <c r="D196" s="293">
        <v>17239.939999999999</v>
      </c>
    </row>
    <row r="197" spans="1:4">
      <c r="A197" s="291" t="s">
        <v>1022</v>
      </c>
      <c r="B197" s="292" t="s">
        <v>1021</v>
      </c>
      <c r="C197" s="292" t="s">
        <v>58</v>
      </c>
      <c r="D197" s="293">
        <v>15769.9</v>
      </c>
    </row>
    <row r="198" spans="1:4">
      <c r="A198" s="291" t="s">
        <v>1023</v>
      </c>
      <c r="B198" s="292" t="s">
        <v>1024</v>
      </c>
      <c r="C198" s="292" t="s">
        <v>58</v>
      </c>
      <c r="D198" s="293">
        <v>17239.939999999999</v>
      </c>
    </row>
    <row r="199" spans="1:4">
      <c r="A199" s="291" t="s">
        <v>1025</v>
      </c>
      <c r="B199" s="292" t="s">
        <v>1024</v>
      </c>
      <c r="C199" s="292" t="s">
        <v>58</v>
      </c>
      <c r="D199" s="293">
        <v>15769.9</v>
      </c>
    </row>
    <row r="200" spans="1:4">
      <c r="A200" s="291" t="s">
        <v>1026</v>
      </c>
      <c r="B200" s="292" t="s">
        <v>1027</v>
      </c>
      <c r="C200" s="292" t="s">
        <v>58</v>
      </c>
      <c r="D200" s="293">
        <v>17239.939999999999</v>
      </c>
    </row>
    <row r="201" spans="1:4">
      <c r="A201" s="291" t="s">
        <v>1028</v>
      </c>
      <c r="B201" s="292" t="s">
        <v>1027</v>
      </c>
      <c r="C201" s="292" t="s">
        <v>58</v>
      </c>
      <c r="D201" s="293">
        <v>15769.9</v>
      </c>
    </row>
    <row r="202" spans="1:4">
      <c r="A202" s="291" t="s">
        <v>1029</v>
      </c>
      <c r="B202" s="292" t="s">
        <v>1030</v>
      </c>
      <c r="C202" s="292" t="s">
        <v>58</v>
      </c>
      <c r="D202" s="293">
        <v>112843.3</v>
      </c>
    </row>
    <row r="203" spans="1:4">
      <c r="A203" s="291" t="s">
        <v>1031</v>
      </c>
      <c r="B203" s="292" t="s">
        <v>1030</v>
      </c>
      <c r="C203" s="292" t="s">
        <v>58</v>
      </c>
      <c r="D203" s="293">
        <v>103221.2</v>
      </c>
    </row>
    <row r="204" spans="1:4">
      <c r="A204" s="291" t="s">
        <v>1032</v>
      </c>
      <c r="B204" s="292" t="s">
        <v>1033</v>
      </c>
      <c r="C204" s="292" t="s">
        <v>58</v>
      </c>
      <c r="D204" s="293">
        <v>41331.089999999997</v>
      </c>
    </row>
    <row r="205" spans="1:4">
      <c r="A205" s="291" t="s">
        <v>1034</v>
      </c>
      <c r="B205" s="292" t="s">
        <v>1033</v>
      </c>
      <c r="C205" s="292" t="s">
        <v>58</v>
      </c>
      <c r="D205" s="293">
        <v>37806.81</v>
      </c>
    </row>
    <row r="206" spans="1:4">
      <c r="A206" s="291" t="s">
        <v>1035</v>
      </c>
      <c r="B206" s="292" t="s">
        <v>1036</v>
      </c>
      <c r="C206" s="292" t="s">
        <v>58</v>
      </c>
      <c r="D206" s="293">
        <v>434.82</v>
      </c>
    </row>
    <row r="207" spans="1:4">
      <c r="A207" s="291" t="s">
        <v>1037</v>
      </c>
      <c r="B207" s="292" t="s">
        <v>1036</v>
      </c>
      <c r="C207" s="292" t="s">
        <v>58</v>
      </c>
      <c r="D207" s="293">
        <v>387.09</v>
      </c>
    </row>
    <row r="208" spans="1:4">
      <c r="A208" s="291" t="s">
        <v>1038</v>
      </c>
      <c r="B208" s="292" t="s">
        <v>1039</v>
      </c>
      <c r="C208" s="292" t="s">
        <v>58</v>
      </c>
      <c r="D208" s="293">
        <v>432.15</v>
      </c>
    </row>
    <row r="209" spans="1:4">
      <c r="A209" s="291" t="s">
        <v>1040</v>
      </c>
      <c r="B209" s="292" t="s">
        <v>1039</v>
      </c>
      <c r="C209" s="292" t="s">
        <v>58</v>
      </c>
      <c r="D209" s="293">
        <v>381.72</v>
      </c>
    </row>
    <row r="210" spans="1:4">
      <c r="A210" s="291" t="s">
        <v>1041</v>
      </c>
      <c r="B210" s="292" t="s">
        <v>1042</v>
      </c>
      <c r="C210" s="292" t="s">
        <v>58</v>
      </c>
      <c r="D210" s="293">
        <v>432.15</v>
      </c>
    </row>
    <row r="211" spans="1:4">
      <c r="A211" s="291" t="s">
        <v>1043</v>
      </c>
      <c r="B211" s="292" t="s">
        <v>1042</v>
      </c>
      <c r="C211" s="292" t="s">
        <v>58</v>
      </c>
      <c r="D211" s="293">
        <v>381.72</v>
      </c>
    </row>
    <row r="212" spans="1:4">
      <c r="A212" s="291" t="s">
        <v>1044</v>
      </c>
      <c r="B212" s="292" t="s">
        <v>1045</v>
      </c>
      <c r="C212" s="292" t="s">
        <v>58</v>
      </c>
      <c r="D212" s="293">
        <v>1925.46</v>
      </c>
    </row>
    <row r="213" spans="1:4">
      <c r="A213" s="291" t="s">
        <v>1046</v>
      </c>
      <c r="B213" s="292" t="s">
        <v>1045</v>
      </c>
      <c r="C213" s="292" t="s">
        <v>58</v>
      </c>
      <c r="D213" s="293">
        <v>1761.27</v>
      </c>
    </row>
    <row r="214" spans="1:4">
      <c r="A214" s="291" t="s">
        <v>1047</v>
      </c>
      <c r="B214" s="292" t="s">
        <v>1048</v>
      </c>
      <c r="C214" s="292" t="s">
        <v>58</v>
      </c>
      <c r="D214" s="293">
        <v>3227.84</v>
      </c>
    </row>
    <row r="215" spans="1:4">
      <c r="A215" s="291" t="s">
        <v>1049</v>
      </c>
      <c r="B215" s="292" t="s">
        <v>1048</v>
      </c>
      <c r="C215" s="292" t="s">
        <v>58</v>
      </c>
      <c r="D215" s="293">
        <v>2952.61</v>
      </c>
    </row>
    <row r="216" spans="1:4">
      <c r="A216" s="291" t="s">
        <v>1050</v>
      </c>
      <c r="B216" s="292" t="s">
        <v>1051</v>
      </c>
      <c r="C216" s="292" t="s">
        <v>58</v>
      </c>
      <c r="D216" s="293">
        <v>3227.84</v>
      </c>
    </row>
    <row r="217" spans="1:4">
      <c r="A217" s="291" t="s">
        <v>1052</v>
      </c>
      <c r="B217" s="292" t="s">
        <v>1051</v>
      </c>
      <c r="C217" s="292" t="s">
        <v>58</v>
      </c>
      <c r="D217" s="293">
        <v>2952.61</v>
      </c>
    </row>
    <row r="218" spans="1:4">
      <c r="A218" s="291" t="s">
        <v>1053</v>
      </c>
      <c r="B218" s="292" t="s">
        <v>1054</v>
      </c>
      <c r="C218" s="292" t="s">
        <v>58</v>
      </c>
      <c r="D218" s="293">
        <v>69.540000000000006</v>
      </c>
    </row>
    <row r="219" spans="1:4">
      <c r="A219" s="291" t="s">
        <v>1055</v>
      </c>
      <c r="B219" s="292" t="s">
        <v>1054</v>
      </c>
      <c r="C219" s="292" t="s">
        <v>58</v>
      </c>
      <c r="D219" s="293">
        <v>65.349999999999994</v>
      </c>
    </row>
    <row r="220" spans="1:4">
      <c r="A220" s="291" t="s">
        <v>1056</v>
      </c>
      <c r="B220" s="292" t="s">
        <v>1057</v>
      </c>
      <c r="C220" s="292" t="s">
        <v>58</v>
      </c>
      <c r="D220" s="293">
        <v>112.19</v>
      </c>
    </row>
    <row r="221" spans="1:4">
      <c r="A221" s="291" t="s">
        <v>1058</v>
      </c>
      <c r="B221" s="292" t="s">
        <v>1057</v>
      </c>
      <c r="C221" s="292" t="s">
        <v>58</v>
      </c>
      <c r="D221" s="293">
        <v>106.75</v>
      </c>
    </row>
    <row r="222" spans="1:4">
      <c r="A222" s="291" t="s">
        <v>1059</v>
      </c>
      <c r="B222" s="292" t="s">
        <v>1060</v>
      </c>
      <c r="C222" s="292" t="s">
        <v>58</v>
      </c>
      <c r="D222" s="293">
        <v>241.67</v>
      </c>
    </row>
    <row r="223" spans="1:4">
      <c r="A223" s="291" t="s">
        <v>1061</v>
      </c>
      <c r="B223" s="292" t="s">
        <v>1060</v>
      </c>
      <c r="C223" s="292" t="s">
        <v>58</v>
      </c>
      <c r="D223" s="293">
        <v>232.43</v>
      </c>
    </row>
    <row r="224" spans="1:4">
      <c r="A224" s="291" t="s">
        <v>1062</v>
      </c>
      <c r="B224" s="292" t="s">
        <v>1063</v>
      </c>
      <c r="C224" s="292" t="s">
        <v>94</v>
      </c>
      <c r="D224" s="293">
        <v>24.17</v>
      </c>
    </row>
    <row r="225" spans="1:4">
      <c r="A225" s="291" t="s">
        <v>1064</v>
      </c>
      <c r="B225" s="292" t="s">
        <v>1063</v>
      </c>
      <c r="C225" s="292" t="s">
        <v>94</v>
      </c>
      <c r="D225" s="293">
        <v>22.32</v>
      </c>
    </row>
    <row r="226" spans="1:4">
      <c r="A226" s="291" t="s">
        <v>1065</v>
      </c>
      <c r="B226" s="292" t="s">
        <v>1066</v>
      </c>
      <c r="C226" s="292" t="s">
        <v>94</v>
      </c>
      <c r="D226" s="293">
        <v>30.87</v>
      </c>
    </row>
    <row r="227" spans="1:4">
      <c r="A227" s="291" t="s">
        <v>1067</v>
      </c>
      <c r="B227" s="292" t="s">
        <v>1066</v>
      </c>
      <c r="C227" s="292" t="s">
        <v>94</v>
      </c>
      <c r="D227" s="293">
        <v>28.73</v>
      </c>
    </row>
    <row r="228" spans="1:4">
      <c r="A228" s="291" t="s">
        <v>1068</v>
      </c>
      <c r="B228" s="292" t="s">
        <v>1069</v>
      </c>
      <c r="C228" s="292" t="s">
        <v>94</v>
      </c>
      <c r="D228" s="293">
        <v>46.41</v>
      </c>
    </row>
    <row r="229" spans="1:4">
      <c r="A229" s="291" t="s">
        <v>1070</v>
      </c>
      <c r="B229" s="292" t="s">
        <v>1069</v>
      </c>
      <c r="C229" s="292" t="s">
        <v>94</v>
      </c>
      <c r="D229" s="293">
        <v>43.82</v>
      </c>
    </row>
    <row r="230" spans="1:4">
      <c r="A230" s="291" t="s">
        <v>1071</v>
      </c>
      <c r="B230" s="292" t="s">
        <v>1072</v>
      </c>
      <c r="C230" s="292" t="s">
        <v>58</v>
      </c>
      <c r="D230" s="293">
        <v>213.59</v>
      </c>
    </row>
    <row r="231" spans="1:4">
      <c r="A231" s="291" t="s">
        <v>1073</v>
      </c>
      <c r="B231" s="292" t="s">
        <v>1072</v>
      </c>
      <c r="C231" s="292" t="s">
        <v>58</v>
      </c>
      <c r="D231" s="293">
        <v>195.37</v>
      </c>
    </row>
    <row r="232" spans="1:4">
      <c r="A232" s="291" t="s">
        <v>1074</v>
      </c>
      <c r="B232" s="292" t="s">
        <v>1075</v>
      </c>
      <c r="C232" s="292" t="s">
        <v>58</v>
      </c>
      <c r="D232" s="293">
        <v>157.83000000000001</v>
      </c>
    </row>
    <row r="233" spans="1:4">
      <c r="A233" s="291" t="s">
        <v>1076</v>
      </c>
      <c r="B233" s="292" t="s">
        <v>1075</v>
      </c>
      <c r="C233" s="292" t="s">
        <v>58</v>
      </c>
      <c r="D233" s="293">
        <v>144.38</v>
      </c>
    </row>
    <row r="234" spans="1:4">
      <c r="A234" s="291" t="s">
        <v>1077</v>
      </c>
      <c r="B234" s="292" t="s">
        <v>1078</v>
      </c>
      <c r="C234" s="292" t="s">
        <v>58</v>
      </c>
      <c r="D234" s="293">
        <v>213.59</v>
      </c>
    </row>
    <row r="235" spans="1:4">
      <c r="A235" s="291" t="s">
        <v>1079</v>
      </c>
      <c r="B235" s="292" t="s">
        <v>1078</v>
      </c>
      <c r="C235" s="292" t="s">
        <v>58</v>
      </c>
      <c r="D235" s="293">
        <v>195.37</v>
      </c>
    </row>
    <row r="236" spans="1:4">
      <c r="A236" s="291" t="s">
        <v>1080</v>
      </c>
      <c r="B236" s="292" t="s">
        <v>1081</v>
      </c>
      <c r="C236" s="292" t="s">
        <v>58</v>
      </c>
      <c r="D236" s="293">
        <v>231.46</v>
      </c>
    </row>
    <row r="237" spans="1:4">
      <c r="A237" s="291" t="s">
        <v>1082</v>
      </c>
      <c r="B237" s="292" t="s">
        <v>1081</v>
      </c>
      <c r="C237" s="292" t="s">
        <v>58</v>
      </c>
      <c r="D237" s="293">
        <v>211.72</v>
      </c>
    </row>
    <row r="238" spans="1:4">
      <c r="A238" s="291" t="s">
        <v>1083</v>
      </c>
      <c r="B238" s="292" t="s">
        <v>1084</v>
      </c>
      <c r="C238" s="292" t="s">
        <v>58</v>
      </c>
      <c r="D238" s="293">
        <v>231.46</v>
      </c>
    </row>
    <row r="239" spans="1:4">
      <c r="A239" s="291" t="s">
        <v>1085</v>
      </c>
      <c r="B239" s="292" t="s">
        <v>1084</v>
      </c>
      <c r="C239" s="292" t="s">
        <v>58</v>
      </c>
      <c r="D239" s="293">
        <v>211.72</v>
      </c>
    </row>
    <row r="240" spans="1:4">
      <c r="A240" s="291" t="s">
        <v>1086</v>
      </c>
      <c r="B240" s="292" t="s">
        <v>1087</v>
      </c>
      <c r="C240" s="292" t="s">
        <v>58</v>
      </c>
      <c r="D240" s="293">
        <v>455.02</v>
      </c>
    </row>
    <row r="241" spans="1:4">
      <c r="A241" s="291" t="s">
        <v>1088</v>
      </c>
      <c r="B241" s="292" t="s">
        <v>1087</v>
      </c>
      <c r="C241" s="292" t="s">
        <v>58</v>
      </c>
      <c r="D241" s="293">
        <v>416.22</v>
      </c>
    </row>
    <row r="242" spans="1:4">
      <c r="A242" s="291" t="s">
        <v>1089</v>
      </c>
      <c r="B242" s="292" t="s">
        <v>1090</v>
      </c>
      <c r="C242" s="292" t="s">
        <v>58</v>
      </c>
      <c r="D242" s="293">
        <v>379.83</v>
      </c>
    </row>
    <row r="243" spans="1:4">
      <c r="A243" s="291" t="s">
        <v>1091</v>
      </c>
      <c r="B243" s="292" t="s">
        <v>1090</v>
      </c>
      <c r="C243" s="292" t="s">
        <v>58</v>
      </c>
      <c r="D243" s="293">
        <v>347.44</v>
      </c>
    </row>
    <row r="244" spans="1:4">
      <c r="A244" s="291" t="s">
        <v>1092</v>
      </c>
      <c r="B244" s="292" t="s">
        <v>1093</v>
      </c>
      <c r="C244" s="292" t="s">
        <v>58</v>
      </c>
      <c r="D244" s="293">
        <v>320.49</v>
      </c>
    </row>
    <row r="245" spans="1:4">
      <c r="A245" s="291" t="s">
        <v>1094</v>
      </c>
      <c r="B245" s="292" t="s">
        <v>1093</v>
      </c>
      <c r="C245" s="292" t="s">
        <v>58</v>
      </c>
      <c r="D245" s="293">
        <v>293.16000000000003</v>
      </c>
    </row>
    <row r="246" spans="1:4">
      <c r="A246" s="291" t="s">
        <v>1095</v>
      </c>
      <c r="B246" s="292" t="s">
        <v>1096</v>
      </c>
      <c r="C246" s="292" t="s">
        <v>58</v>
      </c>
      <c r="D246" s="293">
        <v>348.19</v>
      </c>
    </row>
    <row r="247" spans="1:4">
      <c r="A247" s="291" t="s">
        <v>1097</v>
      </c>
      <c r="B247" s="292" t="s">
        <v>1096</v>
      </c>
      <c r="C247" s="292" t="s">
        <v>58</v>
      </c>
      <c r="D247" s="293">
        <v>318.5</v>
      </c>
    </row>
    <row r="248" spans="1:4">
      <c r="A248" s="291" t="s">
        <v>1098</v>
      </c>
      <c r="B248" s="292" t="s">
        <v>1099</v>
      </c>
      <c r="C248" s="292" t="s">
        <v>58</v>
      </c>
      <c r="D248" s="293">
        <v>607.35</v>
      </c>
    </row>
    <row r="249" spans="1:4">
      <c r="A249" s="291" t="s">
        <v>1100</v>
      </c>
      <c r="B249" s="292" t="s">
        <v>1099</v>
      </c>
      <c r="C249" s="292" t="s">
        <v>58</v>
      </c>
      <c r="D249" s="293">
        <v>555.57000000000005</v>
      </c>
    </row>
    <row r="250" spans="1:4">
      <c r="A250" s="291" t="s">
        <v>1101</v>
      </c>
      <c r="B250" s="292" t="s">
        <v>1102</v>
      </c>
      <c r="C250" s="292" t="s">
        <v>58</v>
      </c>
      <c r="D250" s="293">
        <v>302.68</v>
      </c>
    </row>
    <row r="251" spans="1:4">
      <c r="A251" s="291" t="s">
        <v>1103</v>
      </c>
      <c r="B251" s="292" t="s">
        <v>1102</v>
      </c>
      <c r="C251" s="292" t="s">
        <v>58</v>
      </c>
      <c r="D251" s="293">
        <v>276.87</v>
      </c>
    </row>
    <row r="252" spans="1:4">
      <c r="A252" s="291" t="s">
        <v>1104</v>
      </c>
      <c r="B252" s="292" t="s">
        <v>1105</v>
      </c>
      <c r="C252" s="292" t="s">
        <v>58</v>
      </c>
      <c r="D252" s="293">
        <v>213.65</v>
      </c>
    </row>
    <row r="253" spans="1:4">
      <c r="A253" s="291" t="s">
        <v>1106</v>
      </c>
      <c r="B253" s="292" t="s">
        <v>1105</v>
      </c>
      <c r="C253" s="292" t="s">
        <v>58</v>
      </c>
      <c r="D253" s="293">
        <v>195.43</v>
      </c>
    </row>
    <row r="254" spans="1:4">
      <c r="A254" s="291" t="s">
        <v>1107</v>
      </c>
      <c r="B254" s="292" t="s">
        <v>1108</v>
      </c>
      <c r="C254" s="292" t="s">
        <v>58</v>
      </c>
      <c r="D254" s="293">
        <v>197.82</v>
      </c>
    </row>
    <row r="255" spans="1:4">
      <c r="A255" s="291" t="s">
        <v>1109</v>
      </c>
      <c r="B255" s="292" t="s">
        <v>1108</v>
      </c>
      <c r="C255" s="292" t="s">
        <v>58</v>
      </c>
      <c r="D255" s="293">
        <v>180.95</v>
      </c>
    </row>
    <row r="256" spans="1:4">
      <c r="A256" s="291" t="s">
        <v>1110</v>
      </c>
      <c r="B256" s="292" t="s">
        <v>1111</v>
      </c>
      <c r="C256" s="292" t="s">
        <v>58</v>
      </c>
      <c r="D256" s="293">
        <v>775.51</v>
      </c>
    </row>
    <row r="257" spans="1:4">
      <c r="A257" s="291" t="s">
        <v>1112</v>
      </c>
      <c r="B257" s="292" t="s">
        <v>1111</v>
      </c>
      <c r="C257" s="292" t="s">
        <v>58</v>
      </c>
      <c r="D257" s="293">
        <v>709.39</v>
      </c>
    </row>
    <row r="258" spans="1:4">
      <c r="A258" s="291" t="s">
        <v>1113</v>
      </c>
      <c r="B258" s="292" t="s">
        <v>1114</v>
      </c>
      <c r="C258" s="292" t="s">
        <v>58</v>
      </c>
      <c r="D258" s="293">
        <v>189.35</v>
      </c>
    </row>
    <row r="259" spans="1:4">
      <c r="A259" s="291" t="s">
        <v>1115</v>
      </c>
      <c r="B259" s="292" t="s">
        <v>1114</v>
      </c>
      <c r="C259" s="292" t="s">
        <v>58</v>
      </c>
      <c r="D259" s="293">
        <v>173.21</v>
      </c>
    </row>
    <row r="260" spans="1:4">
      <c r="A260" s="291" t="s">
        <v>1116</v>
      </c>
      <c r="B260" s="292" t="s">
        <v>1117</v>
      </c>
      <c r="C260" s="292" t="s">
        <v>58</v>
      </c>
      <c r="D260" s="293">
        <v>284.11</v>
      </c>
    </row>
    <row r="261" spans="1:4">
      <c r="A261" s="291" t="s">
        <v>1118</v>
      </c>
      <c r="B261" s="292" t="s">
        <v>1117</v>
      </c>
      <c r="C261" s="292" t="s">
        <v>58</v>
      </c>
      <c r="D261" s="293">
        <v>259.88</v>
      </c>
    </row>
    <row r="262" spans="1:4">
      <c r="A262" s="291" t="s">
        <v>1119</v>
      </c>
      <c r="B262" s="292" t="s">
        <v>1120</v>
      </c>
      <c r="C262" s="292" t="s">
        <v>58</v>
      </c>
      <c r="D262" s="293">
        <v>284.11</v>
      </c>
    </row>
    <row r="263" spans="1:4">
      <c r="A263" s="291" t="s">
        <v>1121</v>
      </c>
      <c r="B263" s="292" t="s">
        <v>1120</v>
      </c>
      <c r="C263" s="292" t="s">
        <v>58</v>
      </c>
      <c r="D263" s="293">
        <v>259.88</v>
      </c>
    </row>
    <row r="264" spans="1:4">
      <c r="A264" s="291" t="s">
        <v>1122</v>
      </c>
      <c r="B264" s="292" t="s">
        <v>1123</v>
      </c>
      <c r="C264" s="292" t="s">
        <v>58</v>
      </c>
      <c r="D264" s="293">
        <v>226.22</v>
      </c>
    </row>
    <row r="265" spans="1:4">
      <c r="A265" s="291" t="s">
        <v>1124</v>
      </c>
      <c r="B265" s="292" t="s">
        <v>1123</v>
      </c>
      <c r="C265" s="292" t="s">
        <v>58</v>
      </c>
      <c r="D265" s="293">
        <v>206.93</v>
      </c>
    </row>
    <row r="266" spans="1:4">
      <c r="A266" s="291" t="s">
        <v>1125</v>
      </c>
      <c r="B266" s="292" t="s">
        <v>1126</v>
      </c>
      <c r="C266" s="292" t="s">
        <v>58</v>
      </c>
      <c r="D266" s="293">
        <v>246.23</v>
      </c>
    </row>
    <row r="267" spans="1:4">
      <c r="A267" s="291" t="s">
        <v>1127</v>
      </c>
      <c r="B267" s="292" t="s">
        <v>1126</v>
      </c>
      <c r="C267" s="292" t="s">
        <v>58</v>
      </c>
      <c r="D267" s="293">
        <v>225.23</v>
      </c>
    </row>
    <row r="268" spans="1:4">
      <c r="A268" s="291" t="s">
        <v>1128</v>
      </c>
      <c r="B268" s="292" t="s">
        <v>1129</v>
      </c>
      <c r="C268" s="292" t="s">
        <v>58</v>
      </c>
      <c r="D268" s="293">
        <v>275.69</v>
      </c>
    </row>
    <row r="269" spans="1:4">
      <c r="A269" s="291" t="s">
        <v>1130</v>
      </c>
      <c r="B269" s="292" t="s">
        <v>1129</v>
      </c>
      <c r="C269" s="292" t="s">
        <v>58</v>
      </c>
      <c r="D269" s="293">
        <v>252.18</v>
      </c>
    </row>
    <row r="270" spans="1:4">
      <c r="A270" s="291" t="s">
        <v>1131</v>
      </c>
      <c r="B270" s="292" t="s">
        <v>1132</v>
      </c>
      <c r="C270" s="292" t="s">
        <v>58</v>
      </c>
      <c r="D270" s="293">
        <v>284.11</v>
      </c>
    </row>
    <row r="271" spans="1:4">
      <c r="A271" s="291" t="s">
        <v>1133</v>
      </c>
      <c r="B271" s="292" t="s">
        <v>1132</v>
      </c>
      <c r="C271" s="292" t="s">
        <v>58</v>
      </c>
      <c r="D271" s="293">
        <v>259.88</v>
      </c>
    </row>
    <row r="272" spans="1:4">
      <c r="A272" s="291" t="s">
        <v>1134</v>
      </c>
      <c r="B272" s="292" t="s">
        <v>1135</v>
      </c>
      <c r="C272" s="292" t="s">
        <v>58</v>
      </c>
      <c r="D272" s="293">
        <v>284.11</v>
      </c>
    </row>
    <row r="273" spans="1:4">
      <c r="A273" s="291" t="s">
        <v>1136</v>
      </c>
      <c r="B273" s="292" t="s">
        <v>1135</v>
      </c>
      <c r="C273" s="292" t="s">
        <v>58</v>
      </c>
      <c r="D273" s="293">
        <v>259.88</v>
      </c>
    </row>
    <row r="274" spans="1:4">
      <c r="A274" s="291" t="s">
        <v>1137</v>
      </c>
      <c r="B274" s="292" t="s">
        <v>1138</v>
      </c>
      <c r="C274" s="292" t="s">
        <v>58</v>
      </c>
      <c r="D274" s="293">
        <v>320.49</v>
      </c>
    </row>
    <row r="275" spans="1:4">
      <c r="A275" s="291" t="s">
        <v>1139</v>
      </c>
      <c r="B275" s="292" t="s">
        <v>1138</v>
      </c>
      <c r="C275" s="292" t="s">
        <v>58</v>
      </c>
      <c r="D275" s="293">
        <v>293.16000000000003</v>
      </c>
    </row>
    <row r="276" spans="1:4">
      <c r="A276" s="291" t="s">
        <v>1140</v>
      </c>
      <c r="B276" s="292" t="s">
        <v>1141</v>
      </c>
      <c r="C276" s="292" t="s">
        <v>58</v>
      </c>
      <c r="D276" s="293">
        <v>516.35</v>
      </c>
    </row>
    <row r="277" spans="1:4">
      <c r="A277" s="291" t="s">
        <v>1142</v>
      </c>
      <c r="B277" s="292" t="s">
        <v>1141</v>
      </c>
      <c r="C277" s="292" t="s">
        <v>58</v>
      </c>
      <c r="D277" s="293">
        <v>472.32</v>
      </c>
    </row>
    <row r="278" spans="1:4">
      <c r="A278" s="291" t="s">
        <v>1143</v>
      </c>
      <c r="B278" s="292" t="s">
        <v>1144</v>
      </c>
      <c r="C278" s="292" t="s">
        <v>58</v>
      </c>
      <c r="D278" s="293">
        <v>227.3</v>
      </c>
    </row>
    <row r="279" spans="1:4">
      <c r="A279" s="291" t="s">
        <v>1145</v>
      </c>
      <c r="B279" s="292" t="s">
        <v>1144</v>
      </c>
      <c r="C279" s="292" t="s">
        <v>58</v>
      </c>
      <c r="D279" s="293">
        <v>207.91</v>
      </c>
    </row>
    <row r="280" spans="1:4">
      <c r="A280" s="291" t="s">
        <v>1146</v>
      </c>
      <c r="B280" s="292" t="s">
        <v>1147</v>
      </c>
      <c r="C280" s="292" t="s">
        <v>58</v>
      </c>
      <c r="D280" s="293">
        <v>2143.89</v>
      </c>
    </row>
    <row r="281" spans="1:4">
      <c r="A281" s="291" t="s">
        <v>1148</v>
      </c>
      <c r="B281" s="292" t="s">
        <v>1147</v>
      </c>
      <c r="C281" s="292" t="s">
        <v>58</v>
      </c>
      <c r="D281" s="293">
        <v>1961.08</v>
      </c>
    </row>
    <row r="282" spans="1:4">
      <c r="A282" s="291" t="s">
        <v>1149</v>
      </c>
      <c r="B282" s="292" t="s">
        <v>1150</v>
      </c>
      <c r="C282" s="292" t="s">
        <v>58</v>
      </c>
      <c r="D282" s="293">
        <v>473.53</v>
      </c>
    </row>
    <row r="283" spans="1:4">
      <c r="A283" s="291" t="s">
        <v>1151</v>
      </c>
      <c r="B283" s="292" t="s">
        <v>1150</v>
      </c>
      <c r="C283" s="292" t="s">
        <v>58</v>
      </c>
      <c r="D283" s="293">
        <v>433.15</v>
      </c>
    </row>
    <row r="284" spans="1:4">
      <c r="A284" s="291" t="s">
        <v>1152</v>
      </c>
      <c r="B284" s="292" t="s">
        <v>1153</v>
      </c>
      <c r="C284" s="292" t="s">
        <v>58</v>
      </c>
      <c r="D284" s="293">
        <v>275.69</v>
      </c>
    </row>
    <row r="285" spans="1:4">
      <c r="A285" s="291" t="s">
        <v>1154</v>
      </c>
      <c r="B285" s="292" t="s">
        <v>1153</v>
      </c>
      <c r="C285" s="292" t="s">
        <v>58</v>
      </c>
      <c r="D285" s="293">
        <v>252.18</v>
      </c>
    </row>
    <row r="286" spans="1:4">
      <c r="A286" s="291" t="s">
        <v>1155</v>
      </c>
      <c r="B286" s="292" t="s">
        <v>1156</v>
      </c>
      <c r="C286" s="292" t="s">
        <v>58</v>
      </c>
      <c r="D286" s="293">
        <v>189.35</v>
      </c>
    </row>
    <row r="287" spans="1:4">
      <c r="A287" s="291" t="s">
        <v>1157</v>
      </c>
      <c r="B287" s="292" t="s">
        <v>1156</v>
      </c>
      <c r="C287" s="292" t="s">
        <v>58</v>
      </c>
      <c r="D287" s="293">
        <v>173.21</v>
      </c>
    </row>
    <row r="288" spans="1:4">
      <c r="A288" s="291" t="s">
        <v>1158</v>
      </c>
      <c r="B288" s="292" t="s">
        <v>1159</v>
      </c>
      <c r="C288" s="292" t="s">
        <v>58</v>
      </c>
      <c r="D288" s="293">
        <v>270.58999999999997</v>
      </c>
    </row>
    <row r="289" spans="1:4">
      <c r="A289" s="291" t="s">
        <v>1160</v>
      </c>
      <c r="B289" s="292" t="s">
        <v>1159</v>
      </c>
      <c r="C289" s="292" t="s">
        <v>58</v>
      </c>
      <c r="D289" s="293">
        <v>247.52</v>
      </c>
    </row>
    <row r="290" spans="1:4">
      <c r="A290" s="291" t="s">
        <v>1161</v>
      </c>
      <c r="B290" s="292" t="s">
        <v>1162</v>
      </c>
      <c r="C290" s="292" t="s">
        <v>58</v>
      </c>
      <c r="D290" s="293">
        <v>420.93</v>
      </c>
    </row>
    <row r="291" spans="1:4">
      <c r="A291" s="291" t="s">
        <v>1163</v>
      </c>
      <c r="B291" s="292" t="s">
        <v>1162</v>
      </c>
      <c r="C291" s="292" t="s">
        <v>58</v>
      </c>
      <c r="D291" s="293">
        <v>385.03</v>
      </c>
    </row>
    <row r="292" spans="1:4">
      <c r="A292" s="291" t="s">
        <v>1164</v>
      </c>
      <c r="B292" s="292" t="s">
        <v>1165</v>
      </c>
      <c r="C292" s="292" t="s">
        <v>58</v>
      </c>
      <c r="D292" s="293">
        <v>420.93</v>
      </c>
    </row>
    <row r="293" spans="1:4">
      <c r="A293" s="291" t="s">
        <v>1166</v>
      </c>
      <c r="B293" s="292" t="s">
        <v>1165</v>
      </c>
      <c r="C293" s="292" t="s">
        <v>58</v>
      </c>
      <c r="D293" s="293">
        <v>385.03</v>
      </c>
    </row>
    <row r="294" spans="1:4">
      <c r="A294" s="291" t="s">
        <v>1167</v>
      </c>
      <c r="B294" s="292" t="s">
        <v>1168</v>
      </c>
      <c r="C294" s="292" t="s">
        <v>58</v>
      </c>
      <c r="D294" s="293">
        <v>420.93</v>
      </c>
    </row>
    <row r="295" spans="1:4">
      <c r="A295" s="291" t="s">
        <v>1169</v>
      </c>
      <c r="B295" s="292" t="s">
        <v>1168</v>
      </c>
      <c r="C295" s="292" t="s">
        <v>58</v>
      </c>
      <c r="D295" s="293">
        <v>385.03</v>
      </c>
    </row>
    <row r="296" spans="1:4">
      <c r="A296" s="291" t="s">
        <v>1170</v>
      </c>
      <c r="B296" s="292" t="s">
        <v>1171</v>
      </c>
      <c r="C296" s="292" t="s">
        <v>58</v>
      </c>
      <c r="D296" s="293">
        <v>315.69</v>
      </c>
    </row>
    <row r="297" spans="1:4">
      <c r="A297" s="291" t="s">
        <v>1172</v>
      </c>
      <c r="B297" s="292" t="s">
        <v>1171</v>
      </c>
      <c r="C297" s="292" t="s">
        <v>58</v>
      </c>
      <c r="D297" s="293">
        <v>288.77</v>
      </c>
    </row>
    <row r="298" spans="1:4">
      <c r="A298" s="291" t="s">
        <v>1173</v>
      </c>
      <c r="B298" s="292" t="s">
        <v>1174</v>
      </c>
      <c r="C298" s="292" t="s">
        <v>58</v>
      </c>
      <c r="D298" s="293">
        <v>282.61</v>
      </c>
    </row>
    <row r="299" spans="1:4">
      <c r="A299" s="291" t="s">
        <v>1175</v>
      </c>
      <c r="B299" s="292" t="s">
        <v>1174</v>
      </c>
      <c r="C299" s="292" t="s">
        <v>58</v>
      </c>
      <c r="D299" s="293">
        <v>258.51</v>
      </c>
    </row>
    <row r="300" spans="1:4">
      <c r="A300" s="291" t="s">
        <v>1176</v>
      </c>
      <c r="B300" s="292" t="s">
        <v>1177</v>
      </c>
      <c r="C300" s="292" t="s">
        <v>58</v>
      </c>
      <c r="D300" s="293">
        <v>526.15</v>
      </c>
    </row>
    <row r="301" spans="1:4">
      <c r="A301" s="291" t="s">
        <v>1178</v>
      </c>
      <c r="B301" s="292" t="s">
        <v>1177</v>
      </c>
      <c r="C301" s="292" t="s">
        <v>58</v>
      </c>
      <c r="D301" s="293">
        <v>481.28</v>
      </c>
    </row>
    <row r="302" spans="1:4">
      <c r="A302" s="291" t="s">
        <v>1179</v>
      </c>
      <c r="B302" s="292" t="s">
        <v>1180</v>
      </c>
      <c r="C302" s="292" t="s">
        <v>58</v>
      </c>
      <c r="D302" s="293">
        <v>210.45</v>
      </c>
    </row>
    <row r="303" spans="1:4">
      <c r="A303" s="291" t="s">
        <v>1181</v>
      </c>
      <c r="B303" s="292" t="s">
        <v>1180</v>
      </c>
      <c r="C303" s="292" t="s">
        <v>58</v>
      </c>
      <c r="D303" s="293">
        <v>192.51</v>
      </c>
    </row>
    <row r="304" spans="1:4">
      <c r="A304" s="291" t="s">
        <v>1182</v>
      </c>
      <c r="B304" s="292" t="s">
        <v>1183</v>
      </c>
      <c r="C304" s="292" t="s">
        <v>58</v>
      </c>
      <c r="D304" s="293">
        <v>126.27</v>
      </c>
    </row>
    <row r="305" spans="1:4">
      <c r="A305" s="291" t="s">
        <v>1184</v>
      </c>
      <c r="B305" s="292" t="s">
        <v>1183</v>
      </c>
      <c r="C305" s="292" t="s">
        <v>58</v>
      </c>
      <c r="D305" s="293">
        <v>115.5</v>
      </c>
    </row>
    <row r="306" spans="1:4">
      <c r="A306" s="291" t="s">
        <v>1185</v>
      </c>
      <c r="B306" s="292" t="s">
        <v>1186</v>
      </c>
      <c r="C306" s="292" t="s">
        <v>58</v>
      </c>
      <c r="D306" s="293">
        <v>495.8</v>
      </c>
    </row>
    <row r="307" spans="1:4">
      <c r="A307" s="291" t="s">
        <v>1187</v>
      </c>
      <c r="B307" s="292" t="s">
        <v>1186</v>
      </c>
      <c r="C307" s="292" t="s">
        <v>58</v>
      </c>
      <c r="D307" s="293">
        <v>453.52</v>
      </c>
    </row>
    <row r="308" spans="1:4">
      <c r="A308" s="291" t="s">
        <v>1188</v>
      </c>
      <c r="B308" s="292" t="s">
        <v>1189</v>
      </c>
      <c r="C308" s="292" t="s">
        <v>58</v>
      </c>
      <c r="D308" s="293">
        <v>1193.1400000000001</v>
      </c>
    </row>
    <row r="309" spans="1:4">
      <c r="A309" s="291" t="s">
        <v>1190</v>
      </c>
      <c r="B309" s="292" t="s">
        <v>1189</v>
      </c>
      <c r="C309" s="292" t="s">
        <v>58</v>
      </c>
      <c r="D309" s="293">
        <v>1091.4000000000001</v>
      </c>
    </row>
    <row r="310" spans="1:4">
      <c r="A310" s="291" t="s">
        <v>1191</v>
      </c>
      <c r="B310" s="292" t="s">
        <v>1192</v>
      </c>
      <c r="C310" s="292" t="s">
        <v>58</v>
      </c>
      <c r="D310" s="293">
        <v>177.38</v>
      </c>
    </row>
    <row r="311" spans="1:4">
      <c r="A311" s="291" t="s">
        <v>1193</v>
      </c>
      <c r="B311" s="292" t="s">
        <v>1192</v>
      </c>
      <c r="C311" s="292" t="s">
        <v>58</v>
      </c>
      <c r="D311" s="293">
        <v>162.26</v>
      </c>
    </row>
    <row r="312" spans="1:4">
      <c r="A312" s="291" t="s">
        <v>1194</v>
      </c>
      <c r="B312" s="292" t="s">
        <v>1195</v>
      </c>
      <c r="C312" s="292" t="s">
        <v>58</v>
      </c>
      <c r="D312" s="293">
        <v>299.5</v>
      </c>
    </row>
    <row r="313" spans="1:4">
      <c r="A313" s="291" t="s">
        <v>1196</v>
      </c>
      <c r="B313" s="292" t="s">
        <v>1195</v>
      </c>
      <c r="C313" s="292" t="s">
        <v>58</v>
      </c>
      <c r="D313" s="293">
        <v>273.95999999999998</v>
      </c>
    </row>
    <row r="314" spans="1:4">
      <c r="A314" s="291" t="s">
        <v>1197</v>
      </c>
      <c r="B314" s="292" t="s">
        <v>1198</v>
      </c>
      <c r="C314" s="292" t="s">
        <v>58</v>
      </c>
      <c r="D314" s="293">
        <v>2143.89</v>
      </c>
    </row>
    <row r="315" spans="1:4">
      <c r="A315" s="291" t="s">
        <v>1199</v>
      </c>
      <c r="B315" s="292" t="s">
        <v>1198</v>
      </c>
      <c r="C315" s="292" t="s">
        <v>58</v>
      </c>
      <c r="D315" s="293">
        <v>1961.08</v>
      </c>
    </row>
    <row r="316" spans="1:4">
      <c r="A316" s="291" t="s">
        <v>1200</v>
      </c>
      <c r="B316" s="292" t="s">
        <v>1201</v>
      </c>
      <c r="C316" s="292" t="s">
        <v>58</v>
      </c>
      <c r="D316" s="293">
        <v>375.89</v>
      </c>
    </row>
    <row r="317" spans="1:4">
      <c r="A317" s="291" t="s">
        <v>1202</v>
      </c>
      <c r="B317" s="292" t="s">
        <v>1201</v>
      </c>
      <c r="C317" s="292" t="s">
        <v>58</v>
      </c>
      <c r="D317" s="293">
        <v>343.84</v>
      </c>
    </row>
    <row r="318" spans="1:4">
      <c r="A318" s="291" t="s">
        <v>1203</v>
      </c>
      <c r="B318" s="292" t="s">
        <v>1204</v>
      </c>
      <c r="C318" s="292" t="s">
        <v>58</v>
      </c>
      <c r="D318" s="293">
        <v>187.64</v>
      </c>
    </row>
    <row r="319" spans="1:4">
      <c r="A319" s="291" t="s">
        <v>1205</v>
      </c>
      <c r="B319" s="292" t="s">
        <v>1204</v>
      </c>
      <c r="C319" s="292" t="s">
        <v>58</v>
      </c>
      <c r="D319" s="293">
        <v>171.64</v>
      </c>
    </row>
    <row r="320" spans="1:4">
      <c r="A320" s="291" t="s">
        <v>1206</v>
      </c>
      <c r="B320" s="292" t="s">
        <v>1207</v>
      </c>
      <c r="C320" s="292" t="s">
        <v>58</v>
      </c>
      <c r="D320" s="293">
        <v>53.59</v>
      </c>
    </row>
    <row r="321" spans="1:4">
      <c r="A321" s="291" t="s">
        <v>1208</v>
      </c>
      <c r="B321" s="292" t="s">
        <v>1207</v>
      </c>
      <c r="C321" s="292" t="s">
        <v>58</v>
      </c>
      <c r="D321" s="293">
        <v>49.02</v>
      </c>
    </row>
    <row r="322" spans="1:4">
      <c r="A322" s="291" t="s">
        <v>1209</v>
      </c>
      <c r="B322" s="292" t="s">
        <v>1210</v>
      </c>
      <c r="C322" s="292" t="s">
        <v>58</v>
      </c>
      <c r="D322" s="293">
        <v>64.33</v>
      </c>
    </row>
    <row r="323" spans="1:4">
      <c r="A323" s="291" t="s">
        <v>1211</v>
      </c>
      <c r="B323" s="292" t="s">
        <v>1210</v>
      </c>
      <c r="C323" s="292" t="s">
        <v>58</v>
      </c>
      <c r="D323" s="293">
        <v>58.84</v>
      </c>
    </row>
    <row r="324" spans="1:4">
      <c r="A324" s="291" t="s">
        <v>1212</v>
      </c>
      <c r="B324" s="292" t="s">
        <v>1213</v>
      </c>
      <c r="C324" s="292" t="s">
        <v>58</v>
      </c>
      <c r="D324" s="293">
        <v>187.25</v>
      </c>
    </row>
    <row r="325" spans="1:4">
      <c r="A325" s="291" t="s">
        <v>1214</v>
      </c>
      <c r="B325" s="292" t="s">
        <v>1213</v>
      </c>
      <c r="C325" s="292" t="s">
        <v>58</v>
      </c>
      <c r="D325" s="293">
        <v>171.28</v>
      </c>
    </row>
    <row r="326" spans="1:4">
      <c r="A326" s="291" t="s">
        <v>1215</v>
      </c>
      <c r="B326" s="292" t="s">
        <v>1216</v>
      </c>
      <c r="C326" s="292" t="s">
        <v>58</v>
      </c>
      <c r="D326" s="293">
        <v>187.25</v>
      </c>
    </row>
    <row r="327" spans="1:4">
      <c r="A327" s="291" t="s">
        <v>1217</v>
      </c>
      <c r="B327" s="292" t="s">
        <v>1216</v>
      </c>
      <c r="C327" s="292" t="s">
        <v>58</v>
      </c>
      <c r="D327" s="293">
        <v>171.28</v>
      </c>
    </row>
    <row r="328" spans="1:4">
      <c r="A328" s="291" t="s">
        <v>1218</v>
      </c>
      <c r="B328" s="292" t="s">
        <v>1219</v>
      </c>
      <c r="C328" s="292" t="s">
        <v>58</v>
      </c>
      <c r="D328" s="293">
        <v>114.35</v>
      </c>
    </row>
    <row r="329" spans="1:4">
      <c r="A329" s="291" t="s">
        <v>1220</v>
      </c>
      <c r="B329" s="292" t="s">
        <v>1219</v>
      </c>
      <c r="C329" s="292" t="s">
        <v>58</v>
      </c>
      <c r="D329" s="293">
        <v>104.6</v>
      </c>
    </row>
    <row r="330" spans="1:4">
      <c r="A330" s="291" t="s">
        <v>1221</v>
      </c>
      <c r="B330" s="292" t="s">
        <v>1222</v>
      </c>
      <c r="C330" s="292" t="s">
        <v>58</v>
      </c>
      <c r="D330" s="293">
        <v>4124.95</v>
      </c>
    </row>
    <row r="331" spans="1:4">
      <c r="A331" s="291" t="s">
        <v>1223</v>
      </c>
      <c r="B331" s="292" t="s">
        <v>1222</v>
      </c>
      <c r="C331" s="292" t="s">
        <v>58</v>
      </c>
      <c r="D331" s="293">
        <v>3773.22</v>
      </c>
    </row>
    <row r="332" spans="1:4">
      <c r="A332" s="291" t="s">
        <v>1224</v>
      </c>
      <c r="B332" s="292" t="s">
        <v>1225</v>
      </c>
      <c r="C332" s="292" t="s">
        <v>58</v>
      </c>
      <c r="D332" s="293">
        <v>213.59</v>
      </c>
    </row>
    <row r="333" spans="1:4">
      <c r="A333" s="291" t="s">
        <v>1226</v>
      </c>
      <c r="B333" s="292" t="s">
        <v>1225</v>
      </c>
      <c r="C333" s="292" t="s">
        <v>58</v>
      </c>
      <c r="D333" s="293">
        <v>195.37</v>
      </c>
    </row>
    <row r="334" spans="1:4">
      <c r="A334" s="291" t="s">
        <v>1227</v>
      </c>
      <c r="B334" s="292" t="s">
        <v>1228</v>
      </c>
      <c r="C334" s="292" t="s">
        <v>58</v>
      </c>
      <c r="D334" s="293">
        <v>213.59</v>
      </c>
    </row>
    <row r="335" spans="1:4">
      <c r="A335" s="291" t="s">
        <v>1229</v>
      </c>
      <c r="B335" s="292" t="s">
        <v>1228</v>
      </c>
      <c r="C335" s="292" t="s">
        <v>58</v>
      </c>
      <c r="D335" s="293">
        <v>195.37</v>
      </c>
    </row>
    <row r="336" spans="1:4">
      <c r="A336" s="291" t="s">
        <v>1230</v>
      </c>
      <c r="B336" s="292" t="s">
        <v>1231</v>
      </c>
      <c r="C336" s="292" t="s">
        <v>58</v>
      </c>
      <c r="D336" s="293">
        <v>495.8</v>
      </c>
    </row>
    <row r="337" spans="1:4">
      <c r="A337" s="291" t="s">
        <v>1232</v>
      </c>
      <c r="B337" s="292" t="s">
        <v>1231</v>
      </c>
      <c r="C337" s="292" t="s">
        <v>58</v>
      </c>
      <c r="D337" s="293">
        <v>453.52</v>
      </c>
    </row>
    <row r="338" spans="1:4">
      <c r="A338" s="291" t="s">
        <v>1233</v>
      </c>
      <c r="B338" s="292" t="s">
        <v>1234</v>
      </c>
      <c r="C338" s="292" t="s">
        <v>58</v>
      </c>
      <c r="D338" s="293">
        <v>189.35</v>
      </c>
    </row>
    <row r="339" spans="1:4">
      <c r="A339" s="291" t="s">
        <v>1235</v>
      </c>
      <c r="B339" s="292" t="s">
        <v>1234</v>
      </c>
      <c r="C339" s="292" t="s">
        <v>58</v>
      </c>
      <c r="D339" s="293">
        <v>173.21</v>
      </c>
    </row>
    <row r="340" spans="1:4">
      <c r="A340" s="291" t="s">
        <v>1236</v>
      </c>
      <c r="B340" s="292" t="s">
        <v>1237</v>
      </c>
      <c r="C340" s="292" t="s">
        <v>58</v>
      </c>
      <c r="D340" s="293">
        <v>495.8</v>
      </c>
    </row>
    <row r="341" spans="1:4">
      <c r="A341" s="291" t="s">
        <v>1238</v>
      </c>
      <c r="B341" s="292" t="s">
        <v>1237</v>
      </c>
      <c r="C341" s="292" t="s">
        <v>58</v>
      </c>
      <c r="D341" s="293">
        <v>453.52</v>
      </c>
    </row>
    <row r="342" spans="1:4">
      <c r="A342" s="291" t="s">
        <v>1239</v>
      </c>
      <c r="B342" s="292" t="s">
        <v>1240</v>
      </c>
      <c r="C342" s="292" t="s">
        <v>58</v>
      </c>
      <c r="D342" s="293">
        <v>1193.1400000000001</v>
      </c>
    </row>
    <row r="343" spans="1:4">
      <c r="A343" s="291" t="s">
        <v>1241</v>
      </c>
      <c r="B343" s="292" t="s">
        <v>1240</v>
      </c>
      <c r="C343" s="292" t="s">
        <v>58</v>
      </c>
      <c r="D343" s="293">
        <v>1091.4000000000001</v>
      </c>
    </row>
    <row r="344" spans="1:4">
      <c r="A344" s="291" t="s">
        <v>1242</v>
      </c>
      <c r="B344" s="292" t="s">
        <v>1243</v>
      </c>
      <c r="C344" s="292" t="s">
        <v>58</v>
      </c>
      <c r="D344" s="293">
        <v>797.95</v>
      </c>
    </row>
    <row r="345" spans="1:4">
      <c r="A345" s="291" t="s">
        <v>1244</v>
      </c>
      <c r="B345" s="292" t="s">
        <v>1243</v>
      </c>
      <c r="C345" s="292" t="s">
        <v>58</v>
      </c>
      <c r="D345" s="293">
        <v>729.9</v>
      </c>
    </row>
    <row r="346" spans="1:4">
      <c r="A346" s="291" t="s">
        <v>1245</v>
      </c>
      <c r="B346" s="292" t="s">
        <v>1246</v>
      </c>
      <c r="C346" s="292" t="s">
        <v>58</v>
      </c>
      <c r="D346" s="293">
        <v>213.59</v>
      </c>
    </row>
    <row r="347" spans="1:4">
      <c r="A347" s="291" t="s">
        <v>1247</v>
      </c>
      <c r="B347" s="292" t="s">
        <v>1246</v>
      </c>
      <c r="C347" s="292" t="s">
        <v>58</v>
      </c>
      <c r="D347" s="293">
        <v>195.37</v>
      </c>
    </row>
    <row r="348" spans="1:4">
      <c r="A348" s="291" t="s">
        <v>1248</v>
      </c>
      <c r="B348" s="292" t="s">
        <v>1249</v>
      </c>
      <c r="C348" s="292" t="s">
        <v>58</v>
      </c>
      <c r="D348" s="293">
        <v>1161.22</v>
      </c>
    </row>
    <row r="349" spans="1:4">
      <c r="A349" s="291" t="s">
        <v>1250</v>
      </c>
      <c r="B349" s="292" t="s">
        <v>1249</v>
      </c>
      <c r="C349" s="292" t="s">
        <v>58</v>
      </c>
      <c r="D349" s="293">
        <v>1062.21</v>
      </c>
    </row>
    <row r="350" spans="1:4">
      <c r="A350" s="291" t="s">
        <v>1251</v>
      </c>
      <c r="B350" s="292" t="s">
        <v>1252</v>
      </c>
      <c r="C350" s="292" t="s">
        <v>58</v>
      </c>
      <c r="D350" s="293">
        <v>178.82</v>
      </c>
    </row>
    <row r="351" spans="1:4">
      <c r="A351" s="291" t="s">
        <v>1253</v>
      </c>
      <c r="B351" s="292" t="s">
        <v>1252</v>
      </c>
      <c r="C351" s="292" t="s">
        <v>58</v>
      </c>
      <c r="D351" s="293">
        <v>163.58000000000001</v>
      </c>
    </row>
    <row r="352" spans="1:4">
      <c r="A352" s="291" t="s">
        <v>1254</v>
      </c>
      <c r="B352" s="292" t="s">
        <v>1255</v>
      </c>
      <c r="C352" s="292" t="s">
        <v>58</v>
      </c>
      <c r="D352" s="293">
        <v>178.82</v>
      </c>
    </row>
    <row r="353" spans="1:4">
      <c r="A353" s="291" t="s">
        <v>1256</v>
      </c>
      <c r="B353" s="292" t="s">
        <v>1255</v>
      </c>
      <c r="C353" s="292" t="s">
        <v>58</v>
      </c>
      <c r="D353" s="293">
        <v>163.58000000000001</v>
      </c>
    </row>
    <row r="354" spans="1:4">
      <c r="A354" s="291" t="s">
        <v>1257</v>
      </c>
      <c r="B354" s="292" t="s">
        <v>1258</v>
      </c>
      <c r="C354" s="292" t="s">
        <v>58</v>
      </c>
      <c r="D354" s="293">
        <v>178.82</v>
      </c>
    </row>
    <row r="355" spans="1:4">
      <c r="A355" s="291" t="s">
        <v>1259</v>
      </c>
      <c r="B355" s="292" t="s">
        <v>1258</v>
      </c>
      <c r="C355" s="292" t="s">
        <v>58</v>
      </c>
      <c r="D355" s="293">
        <v>163.58000000000001</v>
      </c>
    </row>
    <row r="356" spans="1:4">
      <c r="A356" s="291" t="s">
        <v>1260</v>
      </c>
      <c r="B356" s="292" t="s">
        <v>1261</v>
      </c>
      <c r="C356" s="292" t="s">
        <v>58</v>
      </c>
      <c r="D356" s="293">
        <v>178.82</v>
      </c>
    </row>
    <row r="357" spans="1:4">
      <c r="A357" s="291" t="s">
        <v>1262</v>
      </c>
      <c r="B357" s="292" t="s">
        <v>1261</v>
      </c>
      <c r="C357" s="292" t="s">
        <v>58</v>
      </c>
      <c r="D357" s="293">
        <v>163.58000000000001</v>
      </c>
    </row>
    <row r="358" spans="1:4">
      <c r="A358" s="291" t="s">
        <v>1263</v>
      </c>
      <c r="B358" s="292" t="s">
        <v>1264</v>
      </c>
      <c r="C358" s="292" t="s">
        <v>58</v>
      </c>
      <c r="D358" s="293">
        <v>178.82</v>
      </c>
    </row>
    <row r="359" spans="1:4">
      <c r="A359" s="291" t="s">
        <v>1265</v>
      </c>
      <c r="B359" s="292" t="s">
        <v>1264</v>
      </c>
      <c r="C359" s="292" t="s">
        <v>58</v>
      </c>
      <c r="D359" s="293">
        <v>163.58000000000001</v>
      </c>
    </row>
    <row r="360" spans="1:4">
      <c r="A360" s="291" t="s">
        <v>1266</v>
      </c>
      <c r="B360" s="292" t="s">
        <v>1267</v>
      </c>
      <c r="C360" s="292" t="s">
        <v>58</v>
      </c>
      <c r="D360" s="293">
        <v>178.82</v>
      </c>
    </row>
    <row r="361" spans="1:4">
      <c r="A361" s="291" t="s">
        <v>1268</v>
      </c>
      <c r="B361" s="292" t="s">
        <v>1267</v>
      </c>
      <c r="C361" s="292" t="s">
        <v>58</v>
      </c>
      <c r="D361" s="293">
        <v>163.58000000000001</v>
      </c>
    </row>
    <row r="362" spans="1:4">
      <c r="A362" s="291" t="s">
        <v>1269</v>
      </c>
      <c r="B362" s="292" t="s">
        <v>1270</v>
      </c>
      <c r="C362" s="292" t="s">
        <v>58</v>
      </c>
      <c r="D362" s="293">
        <v>178.82</v>
      </c>
    </row>
    <row r="363" spans="1:4">
      <c r="A363" s="291" t="s">
        <v>1271</v>
      </c>
      <c r="B363" s="292" t="s">
        <v>1270</v>
      </c>
      <c r="C363" s="292" t="s">
        <v>58</v>
      </c>
      <c r="D363" s="293">
        <v>163.58000000000001</v>
      </c>
    </row>
    <row r="364" spans="1:4">
      <c r="A364" s="291" t="s">
        <v>1272</v>
      </c>
      <c r="B364" s="292" t="s">
        <v>1273</v>
      </c>
      <c r="C364" s="292" t="s">
        <v>58</v>
      </c>
      <c r="D364" s="293">
        <v>178.82</v>
      </c>
    </row>
    <row r="365" spans="1:4">
      <c r="A365" s="291" t="s">
        <v>1274</v>
      </c>
      <c r="B365" s="292" t="s">
        <v>1273</v>
      </c>
      <c r="C365" s="292" t="s">
        <v>58</v>
      </c>
      <c r="D365" s="293">
        <v>163.58000000000001</v>
      </c>
    </row>
    <row r="366" spans="1:4">
      <c r="A366" s="291" t="s">
        <v>1275</v>
      </c>
      <c r="B366" s="292" t="s">
        <v>1276</v>
      </c>
      <c r="C366" s="292" t="s">
        <v>58</v>
      </c>
      <c r="D366" s="293">
        <v>178.82</v>
      </c>
    </row>
    <row r="367" spans="1:4">
      <c r="A367" s="291" t="s">
        <v>1277</v>
      </c>
      <c r="B367" s="292" t="s">
        <v>1276</v>
      </c>
      <c r="C367" s="292" t="s">
        <v>58</v>
      </c>
      <c r="D367" s="293">
        <v>163.58000000000001</v>
      </c>
    </row>
    <row r="368" spans="1:4">
      <c r="A368" s="291" t="s">
        <v>1278</v>
      </c>
      <c r="B368" s="292" t="s">
        <v>1279</v>
      </c>
      <c r="C368" s="292" t="s">
        <v>58</v>
      </c>
      <c r="D368" s="293">
        <v>178.82</v>
      </c>
    </row>
    <row r="369" spans="1:4">
      <c r="A369" s="291" t="s">
        <v>1280</v>
      </c>
      <c r="B369" s="292" t="s">
        <v>1279</v>
      </c>
      <c r="C369" s="292" t="s">
        <v>58</v>
      </c>
      <c r="D369" s="293">
        <v>163.58000000000001</v>
      </c>
    </row>
    <row r="370" spans="1:4">
      <c r="A370" s="291" t="s">
        <v>1281</v>
      </c>
      <c r="B370" s="292" t="s">
        <v>1282</v>
      </c>
      <c r="C370" s="292" t="s">
        <v>58</v>
      </c>
      <c r="D370" s="293">
        <v>178.82</v>
      </c>
    </row>
    <row r="371" spans="1:4">
      <c r="A371" s="291" t="s">
        <v>1283</v>
      </c>
      <c r="B371" s="292" t="s">
        <v>1282</v>
      </c>
      <c r="C371" s="292" t="s">
        <v>58</v>
      </c>
      <c r="D371" s="293">
        <v>163.58000000000001</v>
      </c>
    </row>
    <row r="372" spans="1:4">
      <c r="A372" s="291" t="s">
        <v>1284</v>
      </c>
      <c r="B372" s="292" t="s">
        <v>1285</v>
      </c>
      <c r="C372" s="292" t="s">
        <v>58</v>
      </c>
      <c r="D372" s="293">
        <v>178.82</v>
      </c>
    </row>
    <row r="373" spans="1:4">
      <c r="A373" s="291" t="s">
        <v>1286</v>
      </c>
      <c r="B373" s="292" t="s">
        <v>1285</v>
      </c>
      <c r="C373" s="292" t="s">
        <v>58</v>
      </c>
      <c r="D373" s="293">
        <v>163.58000000000001</v>
      </c>
    </row>
    <row r="374" spans="1:4">
      <c r="A374" s="291" t="s">
        <v>1287</v>
      </c>
      <c r="B374" s="292" t="s">
        <v>1288</v>
      </c>
      <c r="C374" s="292" t="s">
        <v>58</v>
      </c>
      <c r="D374" s="293">
        <v>178.82</v>
      </c>
    </row>
    <row r="375" spans="1:4">
      <c r="A375" s="291" t="s">
        <v>1289</v>
      </c>
      <c r="B375" s="292" t="s">
        <v>1288</v>
      </c>
      <c r="C375" s="292" t="s">
        <v>58</v>
      </c>
      <c r="D375" s="293">
        <v>163.58000000000001</v>
      </c>
    </row>
    <row r="376" spans="1:4">
      <c r="A376" s="291" t="s">
        <v>1290</v>
      </c>
      <c r="B376" s="292" t="s">
        <v>1291</v>
      </c>
      <c r="C376" s="292" t="s">
        <v>58</v>
      </c>
      <c r="D376" s="293">
        <v>178.82</v>
      </c>
    </row>
    <row r="377" spans="1:4">
      <c r="A377" s="291" t="s">
        <v>1292</v>
      </c>
      <c r="B377" s="292" t="s">
        <v>1291</v>
      </c>
      <c r="C377" s="292" t="s">
        <v>58</v>
      </c>
      <c r="D377" s="293">
        <v>163.58000000000001</v>
      </c>
    </row>
    <row r="378" spans="1:4">
      <c r="A378" s="291" t="s">
        <v>1293</v>
      </c>
      <c r="B378" s="292" t="s">
        <v>1294</v>
      </c>
      <c r="C378" s="292" t="s">
        <v>58</v>
      </c>
      <c r="D378" s="293">
        <v>178.82</v>
      </c>
    </row>
    <row r="379" spans="1:4">
      <c r="A379" s="291" t="s">
        <v>1295</v>
      </c>
      <c r="B379" s="292" t="s">
        <v>1294</v>
      </c>
      <c r="C379" s="292" t="s">
        <v>58</v>
      </c>
      <c r="D379" s="293">
        <v>163.58000000000001</v>
      </c>
    </row>
    <row r="380" spans="1:4">
      <c r="A380" s="291" t="s">
        <v>1296</v>
      </c>
      <c r="B380" s="292" t="s">
        <v>1297</v>
      </c>
      <c r="C380" s="292" t="s">
        <v>58</v>
      </c>
      <c r="D380" s="293">
        <v>178.82</v>
      </c>
    </row>
    <row r="381" spans="1:4">
      <c r="A381" s="291" t="s">
        <v>1298</v>
      </c>
      <c r="B381" s="292" t="s">
        <v>1297</v>
      </c>
      <c r="C381" s="292" t="s">
        <v>58</v>
      </c>
      <c r="D381" s="293">
        <v>163.58000000000001</v>
      </c>
    </row>
    <row r="382" spans="1:4">
      <c r="A382" s="291" t="s">
        <v>1299</v>
      </c>
      <c r="B382" s="292" t="s">
        <v>1300</v>
      </c>
      <c r="C382" s="292" t="s">
        <v>58</v>
      </c>
      <c r="D382" s="293">
        <v>3739.18</v>
      </c>
    </row>
    <row r="383" spans="1:4">
      <c r="A383" s="291" t="s">
        <v>1301</v>
      </c>
      <c r="B383" s="292" t="s">
        <v>1300</v>
      </c>
      <c r="C383" s="292" t="s">
        <v>58</v>
      </c>
      <c r="D383" s="293">
        <v>3420.34</v>
      </c>
    </row>
    <row r="384" spans="1:4">
      <c r="A384" s="291" t="s">
        <v>1302</v>
      </c>
      <c r="B384" s="292" t="s">
        <v>1303</v>
      </c>
      <c r="C384" s="292" t="s">
        <v>1304</v>
      </c>
      <c r="D384" s="293">
        <v>175.02</v>
      </c>
    </row>
    <row r="385" spans="1:4">
      <c r="A385" s="291" t="s">
        <v>1305</v>
      </c>
      <c r="B385" s="292" t="s">
        <v>1303</v>
      </c>
      <c r="C385" s="292" t="s">
        <v>1304</v>
      </c>
      <c r="D385" s="293">
        <v>160.09</v>
      </c>
    </row>
    <row r="386" spans="1:4">
      <c r="A386" s="291" t="s">
        <v>1306</v>
      </c>
      <c r="B386" s="292" t="s">
        <v>1307</v>
      </c>
      <c r="C386" s="292" t="s">
        <v>1304</v>
      </c>
      <c r="D386" s="293">
        <v>181.75</v>
      </c>
    </row>
    <row r="387" spans="1:4">
      <c r="A387" s="291" t="s">
        <v>1308</v>
      </c>
      <c r="B387" s="292" t="s">
        <v>1307</v>
      </c>
      <c r="C387" s="292" t="s">
        <v>1304</v>
      </c>
      <c r="D387" s="293">
        <v>166.25</v>
      </c>
    </row>
    <row r="388" spans="1:4">
      <c r="A388" s="291" t="s">
        <v>1309</v>
      </c>
      <c r="B388" s="292" t="s">
        <v>1310</v>
      </c>
      <c r="C388" s="292" t="s">
        <v>1304</v>
      </c>
      <c r="D388" s="293">
        <v>201.94</v>
      </c>
    </row>
    <row r="389" spans="1:4">
      <c r="A389" s="291" t="s">
        <v>1311</v>
      </c>
      <c r="B389" s="292" t="s">
        <v>1310</v>
      </c>
      <c r="C389" s="292" t="s">
        <v>1304</v>
      </c>
      <c r="D389" s="293">
        <v>184.72</v>
      </c>
    </row>
    <row r="390" spans="1:4">
      <c r="A390" s="291" t="s">
        <v>1312</v>
      </c>
      <c r="B390" s="292" t="s">
        <v>1313</v>
      </c>
      <c r="C390" s="292" t="s">
        <v>58</v>
      </c>
      <c r="D390" s="293">
        <v>106.81</v>
      </c>
    </row>
    <row r="391" spans="1:4">
      <c r="A391" s="291" t="s">
        <v>1314</v>
      </c>
      <c r="B391" s="292" t="s">
        <v>1313</v>
      </c>
      <c r="C391" s="292" t="s">
        <v>58</v>
      </c>
      <c r="D391" s="293">
        <v>97.71</v>
      </c>
    </row>
    <row r="392" spans="1:4">
      <c r="A392" s="291" t="s">
        <v>1315</v>
      </c>
      <c r="B392" s="292" t="s">
        <v>1316</v>
      </c>
      <c r="C392" s="292" t="s">
        <v>58</v>
      </c>
      <c r="D392" s="293">
        <v>122.64</v>
      </c>
    </row>
    <row r="393" spans="1:4">
      <c r="A393" s="291" t="s">
        <v>1317</v>
      </c>
      <c r="B393" s="292" t="s">
        <v>1316</v>
      </c>
      <c r="C393" s="292" t="s">
        <v>58</v>
      </c>
      <c r="D393" s="293">
        <v>112.19</v>
      </c>
    </row>
    <row r="394" spans="1:4">
      <c r="A394" s="291" t="s">
        <v>1318</v>
      </c>
      <c r="B394" s="292" t="s">
        <v>1319</v>
      </c>
      <c r="C394" s="292" t="s">
        <v>58</v>
      </c>
      <c r="D394" s="293">
        <v>178.05</v>
      </c>
    </row>
    <row r="395" spans="1:4">
      <c r="A395" s="291" t="s">
        <v>1320</v>
      </c>
      <c r="B395" s="292" t="s">
        <v>1319</v>
      </c>
      <c r="C395" s="292" t="s">
        <v>58</v>
      </c>
      <c r="D395" s="293">
        <v>162.87</v>
      </c>
    </row>
    <row r="396" spans="1:4">
      <c r="A396" s="291" t="s">
        <v>1321</v>
      </c>
      <c r="B396" s="292" t="s">
        <v>1322</v>
      </c>
      <c r="C396" s="292" t="s">
        <v>58</v>
      </c>
      <c r="D396" s="293">
        <v>213.65</v>
      </c>
    </row>
    <row r="397" spans="1:4">
      <c r="A397" s="291" t="s">
        <v>1323</v>
      </c>
      <c r="B397" s="292" t="s">
        <v>1322</v>
      </c>
      <c r="C397" s="292" t="s">
        <v>58</v>
      </c>
      <c r="D397" s="293">
        <v>195.43</v>
      </c>
    </row>
    <row r="398" spans="1:4">
      <c r="A398" s="291" t="s">
        <v>1324</v>
      </c>
      <c r="B398" s="292" t="s">
        <v>1325</v>
      </c>
      <c r="C398" s="292" t="s">
        <v>58</v>
      </c>
      <c r="D398" s="293">
        <v>256.39</v>
      </c>
    </row>
    <row r="399" spans="1:4">
      <c r="A399" s="291" t="s">
        <v>1326</v>
      </c>
      <c r="B399" s="292" t="s">
        <v>1325</v>
      </c>
      <c r="C399" s="292" t="s">
        <v>58</v>
      </c>
      <c r="D399" s="293">
        <v>234.53</v>
      </c>
    </row>
    <row r="400" spans="1:4">
      <c r="A400" s="291" t="s">
        <v>1327</v>
      </c>
      <c r="B400" s="292" t="s">
        <v>1328</v>
      </c>
      <c r="C400" s="292" t="s">
        <v>58</v>
      </c>
      <c r="D400" s="293">
        <v>307.66000000000003</v>
      </c>
    </row>
    <row r="401" spans="1:4">
      <c r="A401" s="291" t="s">
        <v>1329</v>
      </c>
      <c r="B401" s="292" t="s">
        <v>1328</v>
      </c>
      <c r="C401" s="292" t="s">
        <v>58</v>
      </c>
      <c r="D401" s="293">
        <v>281.43</v>
      </c>
    </row>
    <row r="402" spans="1:4">
      <c r="A402" s="291" t="s">
        <v>1330</v>
      </c>
      <c r="B402" s="292" t="s">
        <v>1331</v>
      </c>
      <c r="C402" s="292" t="s">
        <v>58</v>
      </c>
      <c r="D402" s="293">
        <v>532.19000000000005</v>
      </c>
    </row>
    <row r="403" spans="1:4">
      <c r="A403" s="291" t="s">
        <v>1332</v>
      </c>
      <c r="B403" s="292" t="s">
        <v>1331</v>
      </c>
      <c r="C403" s="292" t="s">
        <v>58</v>
      </c>
      <c r="D403" s="293">
        <v>486.81</v>
      </c>
    </row>
    <row r="404" spans="1:4">
      <c r="A404" s="291" t="s">
        <v>1333</v>
      </c>
      <c r="B404" s="292" t="s">
        <v>1334</v>
      </c>
      <c r="C404" s="292" t="s">
        <v>58</v>
      </c>
      <c r="D404" s="293">
        <v>116.41</v>
      </c>
    </row>
    <row r="405" spans="1:4">
      <c r="A405" s="291" t="s">
        <v>1335</v>
      </c>
      <c r="B405" s="292" t="s">
        <v>1334</v>
      </c>
      <c r="C405" s="292" t="s">
        <v>58</v>
      </c>
      <c r="D405" s="293">
        <v>106.48</v>
      </c>
    </row>
    <row r="406" spans="1:4">
      <c r="A406" s="291" t="s">
        <v>1336</v>
      </c>
      <c r="B406" s="292" t="s">
        <v>1337</v>
      </c>
      <c r="C406" s="292" t="s">
        <v>58</v>
      </c>
      <c r="D406" s="293">
        <v>349.25</v>
      </c>
    </row>
    <row r="407" spans="1:4">
      <c r="A407" s="291" t="s">
        <v>1338</v>
      </c>
      <c r="B407" s="292" t="s">
        <v>1337</v>
      </c>
      <c r="C407" s="292" t="s">
        <v>58</v>
      </c>
      <c r="D407" s="293">
        <v>319.47000000000003</v>
      </c>
    </row>
    <row r="408" spans="1:4">
      <c r="A408" s="291" t="s">
        <v>1339</v>
      </c>
      <c r="B408" s="292" t="s">
        <v>1340</v>
      </c>
      <c r="C408" s="292" t="s">
        <v>58</v>
      </c>
      <c r="D408" s="293">
        <v>419.09</v>
      </c>
    </row>
    <row r="409" spans="1:4">
      <c r="A409" s="291" t="s">
        <v>1341</v>
      </c>
      <c r="B409" s="292" t="s">
        <v>1340</v>
      </c>
      <c r="C409" s="292" t="s">
        <v>58</v>
      </c>
      <c r="D409" s="293">
        <v>383.35</v>
      </c>
    </row>
    <row r="410" spans="1:4">
      <c r="A410" s="291" t="s">
        <v>1342</v>
      </c>
      <c r="B410" s="292" t="s">
        <v>1343</v>
      </c>
      <c r="C410" s="292" t="s">
        <v>58</v>
      </c>
      <c r="D410" s="293">
        <v>502.91</v>
      </c>
    </row>
    <row r="411" spans="1:4">
      <c r="A411" s="291" t="s">
        <v>1344</v>
      </c>
      <c r="B411" s="292" t="s">
        <v>1343</v>
      </c>
      <c r="C411" s="292" t="s">
        <v>58</v>
      </c>
      <c r="D411" s="293">
        <v>460.03</v>
      </c>
    </row>
    <row r="412" spans="1:4">
      <c r="A412" s="291" t="s">
        <v>1345</v>
      </c>
      <c r="B412" s="292" t="s">
        <v>1346</v>
      </c>
      <c r="C412" s="292" t="s">
        <v>58</v>
      </c>
      <c r="D412" s="293">
        <v>213.41</v>
      </c>
    </row>
    <row r="413" spans="1:4">
      <c r="A413" s="291" t="s">
        <v>1347</v>
      </c>
      <c r="B413" s="292" t="s">
        <v>1346</v>
      </c>
      <c r="C413" s="292" t="s">
        <v>58</v>
      </c>
      <c r="D413" s="293">
        <v>195.21</v>
      </c>
    </row>
    <row r="414" spans="1:4">
      <c r="A414" s="291" t="s">
        <v>1348</v>
      </c>
      <c r="B414" s="292" t="s">
        <v>1349</v>
      </c>
      <c r="C414" s="292" t="s">
        <v>58</v>
      </c>
      <c r="D414" s="293">
        <v>160.76</v>
      </c>
    </row>
    <row r="415" spans="1:4">
      <c r="A415" s="291" t="s">
        <v>1350</v>
      </c>
      <c r="B415" s="292" t="s">
        <v>1349</v>
      </c>
      <c r="C415" s="292" t="s">
        <v>58</v>
      </c>
      <c r="D415" s="293">
        <v>147.05000000000001</v>
      </c>
    </row>
    <row r="416" spans="1:4">
      <c r="A416" s="291" t="s">
        <v>1351</v>
      </c>
      <c r="B416" s="292" t="s">
        <v>1352</v>
      </c>
      <c r="C416" s="292" t="s">
        <v>58</v>
      </c>
      <c r="D416" s="293">
        <v>160.76</v>
      </c>
    </row>
    <row r="417" spans="1:4">
      <c r="A417" s="291" t="s">
        <v>1353</v>
      </c>
      <c r="B417" s="292" t="s">
        <v>1352</v>
      </c>
      <c r="C417" s="292" t="s">
        <v>58</v>
      </c>
      <c r="D417" s="293">
        <v>147.05000000000001</v>
      </c>
    </row>
    <row r="418" spans="1:4">
      <c r="A418" s="291" t="s">
        <v>1354</v>
      </c>
      <c r="B418" s="292" t="s">
        <v>1355</v>
      </c>
      <c r="C418" s="292" t="s">
        <v>58</v>
      </c>
      <c r="D418" s="293">
        <v>63.74</v>
      </c>
    </row>
    <row r="419" spans="1:4">
      <c r="A419" s="291" t="s">
        <v>1356</v>
      </c>
      <c r="B419" s="292" t="s">
        <v>1355</v>
      </c>
      <c r="C419" s="292" t="s">
        <v>58</v>
      </c>
      <c r="D419" s="293">
        <v>58.31</v>
      </c>
    </row>
    <row r="420" spans="1:4">
      <c r="A420" s="291" t="s">
        <v>1357</v>
      </c>
      <c r="B420" s="292" t="s">
        <v>1358</v>
      </c>
      <c r="C420" s="292" t="s">
        <v>58</v>
      </c>
      <c r="D420" s="293">
        <v>4475.76</v>
      </c>
    </row>
    <row r="421" spans="1:4">
      <c r="A421" s="291" t="s">
        <v>1359</v>
      </c>
      <c r="B421" s="292" t="s">
        <v>1358</v>
      </c>
      <c r="C421" s="292" t="s">
        <v>58</v>
      </c>
      <c r="D421" s="293">
        <v>4094.11</v>
      </c>
    </row>
    <row r="422" spans="1:4">
      <c r="A422" s="291" t="s">
        <v>1360</v>
      </c>
      <c r="B422" s="292" t="s">
        <v>1361</v>
      </c>
      <c r="C422" s="292" t="s">
        <v>58</v>
      </c>
      <c r="D422" s="293">
        <v>5594.69</v>
      </c>
    </row>
    <row r="423" spans="1:4">
      <c r="A423" s="291" t="s">
        <v>1362</v>
      </c>
      <c r="B423" s="292" t="s">
        <v>1361</v>
      </c>
      <c r="C423" s="292" t="s">
        <v>58</v>
      </c>
      <c r="D423" s="293">
        <v>5117.63</v>
      </c>
    </row>
    <row r="424" spans="1:4">
      <c r="A424" s="291" t="s">
        <v>1363</v>
      </c>
      <c r="B424" s="292" t="s">
        <v>1364</v>
      </c>
      <c r="C424" s="292" t="s">
        <v>58</v>
      </c>
      <c r="D424" s="293">
        <v>5594.69</v>
      </c>
    </row>
    <row r="425" spans="1:4">
      <c r="A425" s="291" t="s">
        <v>1365</v>
      </c>
      <c r="B425" s="292" t="s">
        <v>1364</v>
      </c>
      <c r="C425" s="292" t="s">
        <v>58</v>
      </c>
      <c r="D425" s="293">
        <v>5117.63</v>
      </c>
    </row>
    <row r="426" spans="1:4">
      <c r="A426" s="291" t="s">
        <v>1366</v>
      </c>
      <c r="B426" s="292" t="s">
        <v>1367</v>
      </c>
      <c r="C426" s="292" t="s">
        <v>58</v>
      </c>
      <c r="D426" s="293">
        <v>8392.0400000000009</v>
      </c>
    </row>
    <row r="427" spans="1:4">
      <c r="A427" s="291" t="s">
        <v>1368</v>
      </c>
      <c r="B427" s="292" t="s">
        <v>1367</v>
      </c>
      <c r="C427" s="292" t="s">
        <v>58</v>
      </c>
      <c r="D427" s="293">
        <v>7676.46</v>
      </c>
    </row>
    <row r="428" spans="1:4">
      <c r="A428" s="291" t="s">
        <v>1369</v>
      </c>
      <c r="B428" s="292" t="s">
        <v>1370</v>
      </c>
      <c r="C428" s="292" t="s">
        <v>58</v>
      </c>
      <c r="D428" s="293">
        <v>6931.22</v>
      </c>
    </row>
    <row r="429" spans="1:4">
      <c r="A429" s="291" t="s">
        <v>1371</v>
      </c>
      <c r="B429" s="292" t="s">
        <v>1370</v>
      </c>
      <c r="C429" s="292" t="s">
        <v>58</v>
      </c>
      <c r="D429" s="293">
        <v>6340.2</v>
      </c>
    </row>
    <row r="430" spans="1:4">
      <c r="A430" s="291" t="s">
        <v>1372</v>
      </c>
      <c r="B430" s="292" t="s">
        <v>1352</v>
      </c>
      <c r="C430" s="292" t="s">
        <v>58</v>
      </c>
      <c r="D430" s="293">
        <v>2143.89</v>
      </c>
    </row>
    <row r="431" spans="1:4">
      <c r="A431" s="291" t="s">
        <v>1373</v>
      </c>
      <c r="B431" s="292" t="s">
        <v>1352</v>
      </c>
      <c r="C431" s="292" t="s">
        <v>58</v>
      </c>
      <c r="D431" s="293">
        <v>1961.08</v>
      </c>
    </row>
    <row r="432" spans="1:4">
      <c r="A432" s="291" t="s">
        <v>1374</v>
      </c>
      <c r="B432" s="292" t="s">
        <v>1349</v>
      </c>
      <c r="C432" s="292" t="s">
        <v>58</v>
      </c>
      <c r="D432" s="293">
        <v>2143.89</v>
      </c>
    </row>
    <row r="433" spans="1:4">
      <c r="A433" s="291" t="s">
        <v>1375</v>
      </c>
      <c r="B433" s="292" t="s">
        <v>1349</v>
      </c>
      <c r="C433" s="292" t="s">
        <v>58</v>
      </c>
      <c r="D433" s="293">
        <v>1961.08</v>
      </c>
    </row>
    <row r="434" spans="1:4">
      <c r="A434" s="291" t="s">
        <v>1376</v>
      </c>
      <c r="B434" s="292" t="s">
        <v>1377</v>
      </c>
      <c r="C434" s="292" t="s">
        <v>58</v>
      </c>
      <c r="D434" s="293">
        <v>189.34</v>
      </c>
    </row>
    <row r="435" spans="1:4">
      <c r="A435" s="291" t="s">
        <v>1378</v>
      </c>
      <c r="B435" s="292" t="s">
        <v>1377</v>
      </c>
      <c r="C435" s="292" t="s">
        <v>58</v>
      </c>
      <c r="D435" s="293">
        <v>173.19</v>
      </c>
    </row>
    <row r="436" spans="1:4">
      <c r="A436" s="291" t="s">
        <v>1379</v>
      </c>
      <c r="B436" s="292" t="s">
        <v>1380</v>
      </c>
      <c r="C436" s="292" t="s">
        <v>58</v>
      </c>
      <c r="D436" s="293">
        <v>189.34</v>
      </c>
    </row>
    <row r="437" spans="1:4">
      <c r="A437" s="291" t="s">
        <v>1381</v>
      </c>
      <c r="B437" s="292" t="s">
        <v>1380</v>
      </c>
      <c r="C437" s="292" t="s">
        <v>58</v>
      </c>
      <c r="D437" s="293">
        <v>173.19</v>
      </c>
    </row>
    <row r="438" spans="1:4">
      <c r="A438" s="291" t="s">
        <v>1382</v>
      </c>
      <c r="B438" s="292" t="s">
        <v>1383</v>
      </c>
      <c r="C438" s="292" t="s">
        <v>58</v>
      </c>
      <c r="D438" s="293">
        <v>319.98</v>
      </c>
    </row>
    <row r="439" spans="1:4">
      <c r="A439" s="291" t="s">
        <v>1384</v>
      </c>
      <c r="B439" s="292" t="s">
        <v>1383</v>
      </c>
      <c r="C439" s="292" t="s">
        <v>58</v>
      </c>
      <c r="D439" s="293">
        <v>292.69</v>
      </c>
    </row>
    <row r="440" spans="1:4">
      <c r="A440" s="291" t="s">
        <v>1385</v>
      </c>
      <c r="B440" s="292" t="s">
        <v>1386</v>
      </c>
      <c r="C440" s="292" t="s">
        <v>58</v>
      </c>
      <c r="D440" s="293">
        <v>2143.89</v>
      </c>
    </row>
    <row r="441" spans="1:4">
      <c r="A441" s="291" t="s">
        <v>1387</v>
      </c>
      <c r="B441" s="292" t="s">
        <v>1386</v>
      </c>
      <c r="C441" s="292" t="s">
        <v>58</v>
      </c>
      <c r="D441" s="293">
        <v>1961.08</v>
      </c>
    </row>
    <row r="442" spans="1:4">
      <c r="A442" s="291" t="s">
        <v>1388</v>
      </c>
      <c r="B442" s="292" t="s">
        <v>1389</v>
      </c>
      <c r="C442" s="292" t="s">
        <v>58</v>
      </c>
      <c r="D442" s="293">
        <v>213.59</v>
      </c>
    </row>
    <row r="443" spans="1:4">
      <c r="A443" s="291" t="s">
        <v>1390</v>
      </c>
      <c r="B443" s="292" t="s">
        <v>1389</v>
      </c>
      <c r="C443" s="292" t="s">
        <v>58</v>
      </c>
      <c r="D443" s="293">
        <v>195.37</v>
      </c>
    </row>
    <row r="444" spans="1:4">
      <c r="A444" s="291" t="s">
        <v>1391</v>
      </c>
      <c r="B444" s="292" t="s">
        <v>1392</v>
      </c>
      <c r="C444" s="292" t="s">
        <v>58</v>
      </c>
      <c r="D444" s="293">
        <v>2143.89</v>
      </c>
    </row>
    <row r="445" spans="1:4">
      <c r="A445" s="291" t="s">
        <v>1393</v>
      </c>
      <c r="B445" s="292" t="s">
        <v>1392</v>
      </c>
      <c r="C445" s="292" t="s">
        <v>58</v>
      </c>
      <c r="D445" s="293">
        <v>1961.08</v>
      </c>
    </row>
    <row r="446" spans="1:4">
      <c r="A446" s="291" t="s">
        <v>1394</v>
      </c>
      <c r="B446" s="292" t="s">
        <v>1395</v>
      </c>
      <c r="C446" s="292" t="s">
        <v>58</v>
      </c>
      <c r="D446" s="293">
        <v>2143.89</v>
      </c>
    </row>
    <row r="447" spans="1:4">
      <c r="A447" s="291" t="s">
        <v>1396</v>
      </c>
      <c r="B447" s="292" t="s">
        <v>1395</v>
      </c>
      <c r="C447" s="292" t="s">
        <v>58</v>
      </c>
      <c r="D447" s="293">
        <v>1961.08</v>
      </c>
    </row>
    <row r="448" spans="1:4">
      <c r="A448" s="291" t="s">
        <v>1397</v>
      </c>
      <c r="B448" s="292" t="s">
        <v>1398</v>
      </c>
      <c r="C448" s="292" t="s">
        <v>58</v>
      </c>
      <c r="D448" s="293">
        <v>2143.89</v>
      </c>
    </row>
    <row r="449" spans="1:4">
      <c r="A449" s="291" t="s">
        <v>1399</v>
      </c>
      <c r="B449" s="292" t="s">
        <v>1398</v>
      </c>
      <c r="C449" s="292" t="s">
        <v>58</v>
      </c>
      <c r="D449" s="293">
        <v>1961.08</v>
      </c>
    </row>
    <row r="450" spans="1:4">
      <c r="A450" s="291" t="s">
        <v>1400</v>
      </c>
      <c r="B450" s="292" t="s">
        <v>1401</v>
      </c>
      <c r="C450" s="292" t="s">
        <v>58</v>
      </c>
      <c r="D450" s="293">
        <v>312.7</v>
      </c>
    </row>
    <row r="451" spans="1:4">
      <c r="A451" s="291" t="s">
        <v>1402</v>
      </c>
      <c r="B451" s="292" t="s">
        <v>1401</v>
      </c>
      <c r="C451" s="292" t="s">
        <v>58</v>
      </c>
      <c r="D451" s="293">
        <v>286.02999999999997</v>
      </c>
    </row>
    <row r="452" spans="1:4">
      <c r="A452" s="291" t="s">
        <v>1403</v>
      </c>
      <c r="B452" s="292" t="s">
        <v>1404</v>
      </c>
      <c r="C452" s="292" t="s">
        <v>58</v>
      </c>
      <c r="D452" s="293">
        <v>2143.89</v>
      </c>
    </row>
    <row r="453" spans="1:4">
      <c r="A453" s="291" t="s">
        <v>1405</v>
      </c>
      <c r="B453" s="292" t="s">
        <v>1404</v>
      </c>
      <c r="C453" s="292" t="s">
        <v>58</v>
      </c>
      <c r="D453" s="293">
        <v>1961.08</v>
      </c>
    </row>
    <row r="454" spans="1:4">
      <c r="A454" s="291" t="s">
        <v>1406</v>
      </c>
      <c r="B454" s="292" t="s">
        <v>1407</v>
      </c>
      <c r="C454" s="292" t="s">
        <v>58</v>
      </c>
      <c r="D454" s="293">
        <v>377.39</v>
      </c>
    </row>
    <row r="455" spans="1:4">
      <c r="A455" s="291" t="s">
        <v>1408</v>
      </c>
      <c r="B455" s="292" t="s">
        <v>1407</v>
      </c>
      <c r="C455" s="292" t="s">
        <v>58</v>
      </c>
      <c r="D455" s="293">
        <v>345.21</v>
      </c>
    </row>
    <row r="456" spans="1:4">
      <c r="A456" s="291" t="s">
        <v>1409</v>
      </c>
      <c r="B456" s="292" t="s">
        <v>1410</v>
      </c>
      <c r="C456" s="292" t="s">
        <v>58</v>
      </c>
      <c r="D456" s="293">
        <v>377.39</v>
      </c>
    </row>
    <row r="457" spans="1:4">
      <c r="A457" s="291" t="s">
        <v>1411</v>
      </c>
      <c r="B457" s="292" t="s">
        <v>1410</v>
      </c>
      <c r="C457" s="292" t="s">
        <v>58</v>
      </c>
      <c r="D457" s="293">
        <v>345.21</v>
      </c>
    </row>
    <row r="458" spans="1:4">
      <c r="A458" s="291" t="s">
        <v>1412</v>
      </c>
      <c r="B458" s="292" t="s">
        <v>1413</v>
      </c>
      <c r="C458" s="292" t="s">
        <v>58</v>
      </c>
      <c r="D458" s="293">
        <v>131.78</v>
      </c>
    </row>
    <row r="459" spans="1:4">
      <c r="A459" s="291" t="s">
        <v>1414</v>
      </c>
      <c r="B459" s="292" t="s">
        <v>1413</v>
      </c>
      <c r="C459" s="292" t="s">
        <v>58</v>
      </c>
      <c r="D459" s="293">
        <v>120.54</v>
      </c>
    </row>
    <row r="460" spans="1:4">
      <c r="A460" s="291" t="s">
        <v>1415</v>
      </c>
      <c r="B460" s="292" t="s">
        <v>1416</v>
      </c>
      <c r="C460" s="292" t="s">
        <v>58</v>
      </c>
      <c r="D460" s="293">
        <v>131.78</v>
      </c>
    </row>
    <row r="461" spans="1:4">
      <c r="A461" s="291" t="s">
        <v>1417</v>
      </c>
      <c r="B461" s="292" t="s">
        <v>1416</v>
      </c>
      <c r="C461" s="292" t="s">
        <v>58</v>
      </c>
      <c r="D461" s="293">
        <v>120.54</v>
      </c>
    </row>
    <row r="462" spans="1:4">
      <c r="A462" s="291" t="s">
        <v>1418</v>
      </c>
      <c r="B462" s="292" t="s">
        <v>1419</v>
      </c>
      <c r="C462" s="292" t="s">
        <v>58</v>
      </c>
      <c r="D462" s="293">
        <v>196.7</v>
      </c>
    </row>
    <row r="463" spans="1:4">
      <c r="A463" s="291" t="s">
        <v>1420</v>
      </c>
      <c r="B463" s="292" t="s">
        <v>1419</v>
      </c>
      <c r="C463" s="292" t="s">
        <v>58</v>
      </c>
      <c r="D463" s="293">
        <v>179.92</v>
      </c>
    </row>
    <row r="464" spans="1:4">
      <c r="A464" s="291" t="s">
        <v>1421</v>
      </c>
      <c r="B464" s="292" t="s">
        <v>1422</v>
      </c>
      <c r="C464" s="292" t="s">
        <v>58</v>
      </c>
      <c r="D464" s="293">
        <v>862.63</v>
      </c>
    </row>
    <row r="465" spans="1:4">
      <c r="A465" s="291" t="s">
        <v>1423</v>
      </c>
      <c r="B465" s="292" t="s">
        <v>1422</v>
      </c>
      <c r="C465" s="292" t="s">
        <v>58</v>
      </c>
      <c r="D465" s="293">
        <v>789.07</v>
      </c>
    </row>
    <row r="466" spans="1:4">
      <c r="A466" s="291" t="s">
        <v>1424</v>
      </c>
      <c r="B466" s="292" t="s">
        <v>1425</v>
      </c>
      <c r="C466" s="292" t="s">
        <v>58</v>
      </c>
      <c r="D466" s="293">
        <v>905.76</v>
      </c>
    </row>
    <row r="467" spans="1:4">
      <c r="A467" s="291" t="s">
        <v>1426</v>
      </c>
      <c r="B467" s="292" t="s">
        <v>1425</v>
      </c>
      <c r="C467" s="292" t="s">
        <v>58</v>
      </c>
      <c r="D467" s="293">
        <v>828.53</v>
      </c>
    </row>
    <row r="468" spans="1:4">
      <c r="A468" s="291" t="s">
        <v>1427</v>
      </c>
      <c r="B468" s="292" t="s">
        <v>1428</v>
      </c>
      <c r="C468" s="292" t="s">
        <v>58</v>
      </c>
      <c r="D468" s="293">
        <v>1078.29</v>
      </c>
    </row>
    <row r="469" spans="1:4">
      <c r="A469" s="291" t="s">
        <v>1429</v>
      </c>
      <c r="B469" s="292" t="s">
        <v>1428</v>
      </c>
      <c r="C469" s="292" t="s">
        <v>58</v>
      </c>
      <c r="D469" s="293">
        <v>986.35</v>
      </c>
    </row>
    <row r="470" spans="1:4">
      <c r="A470" s="291" t="s">
        <v>1430</v>
      </c>
      <c r="B470" s="292" t="s">
        <v>1431</v>
      </c>
      <c r="C470" s="292" t="s">
        <v>58</v>
      </c>
      <c r="D470" s="293">
        <v>156.13</v>
      </c>
    </row>
    <row r="471" spans="1:4">
      <c r="A471" s="291" t="s">
        <v>1432</v>
      </c>
      <c r="B471" s="292" t="s">
        <v>1431</v>
      </c>
      <c r="C471" s="292" t="s">
        <v>58</v>
      </c>
      <c r="D471" s="293">
        <v>151.88</v>
      </c>
    </row>
    <row r="472" spans="1:4">
      <c r="A472" s="291" t="s">
        <v>1433</v>
      </c>
      <c r="B472" s="292" t="s">
        <v>1434</v>
      </c>
      <c r="C472" s="292" t="s">
        <v>58</v>
      </c>
      <c r="D472" s="293">
        <v>12.92</v>
      </c>
    </row>
    <row r="473" spans="1:4">
      <c r="A473" s="291" t="s">
        <v>1435</v>
      </c>
      <c r="B473" s="292" t="s">
        <v>1434</v>
      </c>
      <c r="C473" s="292" t="s">
        <v>58</v>
      </c>
      <c r="D473" s="293">
        <v>11.27</v>
      </c>
    </row>
    <row r="474" spans="1:4">
      <c r="A474" s="291" t="s">
        <v>1436</v>
      </c>
      <c r="B474" s="292" t="s">
        <v>1437</v>
      </c>
      <c r="C474" s="292" t="s">
        <v>58</v>
      </c>
      <c r="D474" s="293">
        <v>31.81</v>
      </c>
    </row>
    <row r="475" spans="1:4">
      <c r="A475" s="291" t="s">
        <v>1438</v>
      </c>
      <c r="B475" s="292" t="s">
        <v>1437</v>
      </c>
      <c r="C475" s="292" t="s">
        <v>58</v>
      </c>
      <c r="D475" s="293">
        <v>27.57</v>
      </c>
    </row>
    <row r="476" spans="1:4">
      <c r="A476" s="291" t="s">
        <v>1439</v>
      </c>
      <c r="B476" s="292" t="s">
        <v>1440</v>
      </c>
      <c r="C476" s="292" t="s">
        <v>63</v>
      </c>
      <c r="D476" s="293">
        <v>359.69</v>
      </c>
    </row>
    <row r="477" spans="1:4">
      <c r="A477" s="291" t="s">
        <v>1441</v>
      </c>
      <c r="B477" s="292" t="s">
        <v>1440</v>
      </c>
      <c r="C477" s="292" t="s">
        <v>63</v>
      </c>
      <c r="D477" s="293">
        <v>341.4</v>
      </c>
    </row>
    <row r="478" spans="1:4">
      <c r="A478" s="291" t="s">
        <v>1442</v>
      </c>
      <c r="B478" s="292" t="s">
        <v>1443</v>
      </c>
      <c r="C478" s="292" t="s">
        <v>58</v>
      </c>
      <c r="D478" s="293">
        <v>41.92</v>
      </c>
    </row>
    <row r="479" spans="1:4">
      <c r="A479" s="291" t="s">
        <v>1444</v>
      </c>
      <c r="B479" s="292" t="s">
        <v>1443</v>
      </c>
      <c r="C479" s="292" t="s">
        <v>58</v>
      </c>
      <c r="D479" s="293">
        <v>39.93</v>
      </c>
    </row>
    <row r="480" spans="1:4">
      <c r="A480" s="291" t="s">
        <v>1445</v>
      </c>
      <c r="B480" s="292" t="s">
        <v>1446</v>
      </c>
      <c r="C480" s="292" t="s">
        <v>63</v>
      </c>
      <c r="D480" s="293">
        <v>138.72</v>
      </c>
    </row>
    <row r="481" spans="1:4">
      <c r="A481" s="291" t="s">
        <v>1447</v>
      </c>
      <c r="B481" s="292" t="s">
        <v>1446</v>
      </c>
      <c r="C481" s="292" t="s">
        <v>63</v>
      </c>
      <c r="D481" s="293">
        <v>125.66</v>
      </c>
    </row>
    <row r="482" spans="1:4">
      <c r="A482" s="291" t="s">
        <v>1448</v>
      </c>
      <c r="B482" s="292" t="s">
        <v>1449</v>
      </c>
      <c r="C482" s="292" t="s">
        <v>63</v>
      </c>
      <c r="D482" s="293">
        <v>182.46</v>
      </c>
    </row>
    <row r="483" spans="1:4">
      <c r="A483" s="291" t="s">
        <v>1450</v>
      </c>
      <c r="B483" s="292" t="s">
        <v>1449</v>
      </c>
      <c r="C483" s="292" t="s">
        <v>63</v>
      </c>
      <c r="D483" s="293">
        <v>165.3</v>
      </c>
    </row>
    <row r="484" spans="1:4">
      <c r="A484" s="291" t="s">
        <v>1451</v>
      </c>
      <c r="B484" s="292" t="s">
        <v>1452</v>
      </c>
      <c r="C484" s="292" t="s">
        <v>63</v>
      </c>
      <c r="D484" s="293">
        <v>150.02000000000001</v>
      </c>
    </row>
    <row r="485" spans="1:4">
      <c r="A485" s="291" t="s">
        <v>1453</v>
      </c>
      <c r="B485" s="292" t="s">
        <v>1452</v>
      </c>
      <c r="C485" s="292" t="s">
        <v>63</v>
      </c>
      <c r="D485" s="293">
        <v>135.91</v>
      </c>
    </row>
    <row r="486" spans="1:4">
      <c r="A486" s="291" t="s">
        <v>1454</v>
      </c>
      <c r="B486" s="292" t="s">
        <v>1455</v>
      </c>
      <c r="C486" s="292" t="s">
        <v>63</v>
      </c>
      <c r="D486" s="293">
        <v>202.54</v>
      </c>
    </row>
    <row r="487" spans="1:4">
      <c r="A487" s="291" t="s">
        <v>1456</v>
      </c>
      <c r="B487" s="292" t="s">
        <v>1455</v>
      </c>
      <c r="C487" s="292" t="s">
        <v>63</v>
      </c>
      <c r="D487" s="293">
        <v>183.49</v>
      </c>
    </row>
    <row r="488" spans="1:4">
      <c r="A488" s="291" t="s">
        <v>1457</v>
      </c>
      <c r="B488" s="292" t="s">
        <v>1458</v>
      </c>
      <c r="C488" s="292" t="s">
        <v>63</v>
      </c>
      <c r="D488" s="293">
        <v>162.01</v>
      </c>
    </row>
    <row r="489" spans="1:4">
      <c r="A489" s="291" t="s">
        <v>1459</v>
      </c>
      <c r="B489" s="292" t="s">
        <v>1458</v>
      </c>
      <c r="C489" s="292" t="s">
        <v>63</v>
      </c>
      <c r="D489" s="293">
        <v>146.77000000000001</v>
      </c>
    </row>
    <row r="490" spans="1:4">
      <c r="A490" s="291" t="s">
        <v>1460</v>
      </c>
      <c r="B490" s="292" t="s">
        <v>1461</v>
      </c>
      <c r="C490" s="292" t="s">
        <v>63</v>
      </c>
      <c r="D490" s="293">
        <v>225.04</v>
      </c>
    </row>
    <row r="491" spans="1:4">
      <c r="A491" s="291" t="s">
        <v>1462</v>
      </c>
      <c r="B491" s="292" t="s">
        <v>1461</v>
      </c>
      <c r="C491" s="292" t="s">
        <v>63</v>
      </c>
      <c r="D491" s="293">
        <v>203.87</v>
      </c>
    </row>
    <row r="492" spans="1:4">
      <c r="A492" s="291" t="s">
        <v>1463</v>
      </c>
      <c r="B492" s="292" t="s">
        <v>1464</v>
      </c>
      <c r="C492" s="292" t="s">
        <v>63</v>
      </c>
      <c r="D492" s="293">
        <v>187.51</v>
      </c>
    </row>
    <row r="493" spans="1:4">
      <c r="A493" s="291" t="s">
        <v>1465</v>
      </c>
      <c r="B493" s="292" t="s">
        <v>1464</v>
      </c>
      <c r="C493" s="292" t="s">
        <v>63</v>
      </c>
      <c r="D493" s="293">
        <v>169.87</v>
      </c>
    </row>
    <row r="494" spans="1:4">
      <c r="A494" s="291" t="s">
        <v>1466</v>
      </c>
      <c r="B494" s="292" t="s">
        <v>1467</v>
      </c>
      <c r="C494" s="292" t="s">
        <v>63</v>
      </c>
      <c r="D494" s="293">
        <v>262.52999999999997</v>
      </c>
    </row>
    <row r="495" spans="1:4">
      <c r="A495" s="291" t="s">
        <v>1468</v>
      </c>
      <c r="B495" s="292" t="s">
        <v>1467</v>
      </c>
      <c r="C495" s="292" t="s">
        <v>63</v>
      </c>
      <c r="D495" s="293">
        <v>237.83</v>
      </c>
    </row>
    <row r="496" spans="1:4">
      <c r="A496" s="291" t="s">
        <v>1469</v>
      </c>
      <c r="B496" s="292" t="s">
        <v>1470</v>
      </c>
      <c r="C496" s="292" t="s">
        <v>63</v>
      </c>
      <c r="D496" s="293">
        <v>186.59</v>
      </c>
    </row>
    <row r="497" spans="1:4">
      <c r="A497" s="291" t="s">
        <v>1471</v>
      </c>
      <c r="B497" s="292" t="s">
        <v>1470</v>
      </c>
      <c r="C497" s="292" t="s">
        <v>63</v>
      </c>
      <c r="D497" s="293">
        <v>168.98</v>
      </c>
    </row>
    <row r="498" spans="1:4">
      <c r="A498" s="291" t="s">
        <v>1472</v>
      </c>
      <c r="B498" s="292" t="s">
        <v>1473</v>
      </c>
      <c r="C498" s="292" t="s">
        <v>63</v>
      </c>
      <c r="D498" s="293">
        <v>202.8</v>
      </c>
    </row>
    <row r="499" spans="1:4">
      <c r="A499" s="291" t="s">
        <v>1474</v>
      </c>
      <c r="B499" s="292" t="s">
        <v>1473</v>
      </c>
      <c r="C499" s="292" t="s">
        <v>63</v>
      </c>
      <c r="D499" s="293">
        <v>183.66</v>
      </c>
    </row>
    <row r="500" spans="1:4">
      <c r="A500" s="291" t="s">
        <v>1475</v>
      </c>
      <c r="B500" s="292" t="s">
        <v>1476</v>
      </c>
      <c r="C500" s="292" t="s">
        <v>63</v>
      </c>
      <c r="D500" s="293">
        <v>219.02</v>
      </c>
    </row>
    <row r="501" spans="1:4">
      <c r="A501" s="291" t="s">
        <v>1477</v>
      </c>
      <c r="B501" s="292" t="s">
        <v>1476</v>
      </c>
      <c r="C501" s="292" t="s">
        <v>63</v>
      </c>
      <c r="D501" s="293">
        <v>198.35</v>
      </c>
    </row>
    <row r="502" spans="1:4">
      <c r="A502" s="291" t="s">
        <v>1478</v>
      </c>
      <c r="B502" s="292" t="s">
        <v>1479</v>
      </c>
      <c r="C502" s="292" t="s">
        <v>63</v>
      </c>
      <c r="D502" s="293">
        <v>264.35000000000002</v>
      </c>
    </row>
    <row r="503" spans="1:4">
      <c r="A503" s="291" t="s">
        <v>1480</v>
      </c>
      <c r="B503" s="292" t="s">
        <v>1479</v>
      </c>
      <c r="C503" s="292" t="s">
        <v>63</v>
      </c>
      <c r="D503" s="293">
        <v>239.4</v>
      </c>
    </row>
    <row r="504" spans="1:4">
      <c r="A504" s="291" t="s">
        <v>1481</v>
      </c>
      <c r="B504" s="292" t="s">
        <v>1482</v>
      </c>
      <c r="C504" s="292" t="s">
        <v>63</v>
      </c>
      <c r="D504" s="293">
        <v>291.26</v>
      </c>
    </row>
    <row r="505" spans="1:4">
      <c r="A505" s="291" t="s">
        <v>1483</v>
      </c>
      <c r="B505" s="292" t="s">
        <v>1482</v>
      </c>
      <c r="C505" s="292" t="s">
        <v>63</v>
      </c>
      <c r="D505" s="293">
        <v>265.8</v>
      </c>
    </row>
    <row r="506" spans="1:4">
      <c r="A506" s="291" t="s">
        <v>1484</v>
      </c>
      <c r="B506" s="292" t="s">
        <v>1485</v>
      </c>
      <c r="C506" s="292" t="s">
        <v>63</v>
      </c>
      <c r="D506" s="293">
        <v>323.62</v>
      </c>
    </row>
    <row r="507" spans="1:4">
      <c r="A507" s="291" t="s">
        <v>1486</v>
      </c>
      <c r="B507" s="292" t="s">
        <v>1485</v>
      </c>
      <c r="C507" s="292" t="s">
        <v>63</v>
      </c>
      <c r="D507" s="293">
        <v>295.33</v>
      </c>
    </row>
    <row r="508" spans="1:4">
      <c r="A508" s="291" t="s">
        <v>1487</v>
      </c>
      <c r="B508" s="292" t="s">
        <v>1488</v>
      </c>
      <c r="C508" s="292" t="s">
        <v>63</v>
      </c>
      <c r="D508" s="293">
        <v>347.9</v>
      </c>
    </row>
    <row r="509" spans="1:4">
      <c r="A509" s="291" t="s">
        <v>1489</v>
      </c>
      <c r="B509" s="292" t="s">
        <v>1488</v>
      </c>
      <c r="C509" s="292" t="s">
        <v>63</v>
      </c>
      <c r="D509" s="293">
        <v>317.49</v>
      </c>
    </row>
    <row r="510" spans="1:4">
      <c r="A510" s="291" t="s">
        <v>1490</v>
      </c>
      <c r="B510" s="292" t="s">
        <v>1491</v>
      </c>
      <c r="C510" s="292" t="s">
        <v>63</v>
      </c>
      <c r="D510" s="293">
        <v>485.47</v>
      </c>
    </row>
    <row r="511" spans="1:4">
      <c r="A511" s="291" t="s">
        <v>1492</v>
      </c>
      <c r="B511" s="292" t="s">
        <v>1491</v>
      </c>
      <c r="C511" s="292" t="s">
        <v>63</v>
      </c>
      <c r="D511" s="293">
        <v>443.04</v>
      </c>
    </row>
    <row r="512" spans="1:4">
      <c r="A512" s="291" t="s">
        <v>1493</v>
      </c>
      <c r="B512" s="292" t="s">
        <v>1494</v>
      </c>
      <c r="C512" s="292" t="s">
        <v>63</v>
      </c>
      <c r="D512" s="293">
        <v>106.68</v>
      </c>
    </row>
    <row r="513" spans="1:4">
      <c r="A513" s="291" t="s">
        <v>1495</v>
      </c>
      <c r="B513" s="292" t="s">
        <v>1494</v>
      </c>
      <c r="C513" s="292" t="s">
        <v>63</v>
      </c>
      <c r="D513" s="293">
        <v>96.65</v>
      </c>
    </row>
    <row r="514" spans="1:4">
      <c r="A514" s="291" t="s">
        <v>1496</v>
      </c>
      <c r="B514" s="292" t="s">
        <v>1497</v>
      </c>
      <c r="C514" s="292" t="s">
        <v>63</v>
      </c>
      <c r="D514" s="293">
        <v>150.04</v>
      </c>
    </row>
    <row r="515" spans="1:4">
      <c r="A515" s="291" t="s">
        <v>1498</v>
      </c>
      <c r="B515" s="292" t="s">
        <v>1497</v>
      </c>
      <c r="C515" s="292" t="s">
        <v>63</v>
      </c>
      <c r="D515" s="293">
        <v>135.91999999999999</v>
      </c>
    </row>
    <row r="516" spans="1:4">
      <c r="A516" s="291" t="s">
        <v>1499</v>
      </c>
      <c r="B516" s="292" t="s">
        <v>1500</v>
      </c>
      <c r="C516" s="292" t="s">
        <v>63</v>
      </c>
      <c r="D516" s="293">
        <v>115.4</v>
      </c>
    </row>
    <row r="517" spans="1:4">
      <c r="A517" s="291" t="s">
        <v>1501</v>
      </c>
      <c r="B517" s="292" t="s">
        <v>1500</v>
      </c>
      <c r="C517" s="292" t="s">
        <v>63</v>
      </c>
      <c r="D517" s="293">
        <v>104.54</v>
      </c>
    </row>
    <row r="518" spans="1:4">
      <c r="A518" s="291" t="s">
        <v>1502</v>
      </c>
      <c r="B518" s="292" t="s">
        <v>1503</v>
      </c>
      <c r="C518" s="292" t="s">
        <v>63</v>
      </c>
      <c r="D518" s="293">
        <v>166.55</v>
      </c>
    </row>
    <row r="519" spans="1:4">
      <c r="A519" s="291" t="s">
        <v>1504</v>
      </c>
      <c r="B519" s="292" t="s">
        <v>1503</v>
      </c>
      <c r="C519" s="292" t="s">
        <v>63</v>
      </c>
      <c r="D519" s="293">
        <v>150.88</v>
      </c>
    </row>
    <row r="520" spans="1:4">
      <c r="A520" s="291" t="s">
        <v>1505</v>
      </c>
      <c r="B520" s="292" t="s">
        <v>1506</v>
      </c>
      <c r="C520" s="292" t="s">
        <v>63</v>
      </c>
      <c r="D520" s="293">
        <v>124.63</v>
      </c>
    </row>
    <row r="521" spans="1:4">
      <c r="A521" s="291" t="s">
        <v>1507</v>
      </c>
      <c r="B521" s="292" t="s">
        <v>1506</v>
      </c>
      <c r="C521" s="292" t="s">
        <v>63</v>
      </c>
      <c r="D521" s="293">
        <v>112.9</v>
      </c>
    </row>
    <row r="522" spans="1:4">
      <c r="A522" s="291" t="s">
        <v>1508</v>
      </c>
      <c r="B522" s="292" t="s">
        <v>1509</v>
      </c>
      <c r="C522" s="292" t="s">
        <v>63</v>
      </c>
      <c r="D522" s="293">
        <v>171.48</v>
      </c>
    </row>
    <row r="523" spans="1:4">
      <c r="A523" s="291" t="s">
        <v>1510</v>
      </c>
      <c r="B523" s="292" t="s">
        <v>1509</v>
      </c>
      <c r="C523" s="292" t="s">
        <v>63</v>
      </c>
      <c r="D523" s="293">
        <v>155.34</v>
      </c>
    </row>
    <row r="524" spans="1:4">
      <c r="A524" s="291" t="s">
        <v>1511</v>
      </c>
      <c r="B524" s="292" t="s">
        <v>1512</v>
      </c>
      <c r="C524" s="292" t="s">
        <v>63</v>
      </c>
      <c r="D524" s="293">
        <v>144.25</v>
      </c>
    </row>
    <row r="525" spans="1:4">
      <c r="A525" s="291" t="s">
        <v>1513</v>
      </c>
      <c r="B525" s="292" t="s">
        <v>1512</v>
      </c>
      <c r="C525" s="292" t="s">
        <v>63</v>
      </c>
      <c r="D525" s="293">
        <v>130.66999999999999</v>
      </c>
    </row>
    <row r="526" spans="1:4">
      <c r="A526" s="291" t="s">
        <v>1514</v>
      </c>
      <c r="B526" s="292" t="s">
        <v>1515</v>
      </c>
      <c r="C526" s="292" t="s">
        <v>63</v>
      </c>
      <c r="D526" s="293">
        <v>201.95</v>
      </c>
    </row>
    <row r="527" spans="1:4">
      <c r="A527" s="291" t="s">
        <v>1516</v>
      </c>
      <c r="B527" s="292" t="s">
        <v>1515</v>
      </c>
      <c r="C527" s="292" t="s">
        <v>63</v>
      </c>
      <c r="D527" s="293">
        <v>182.95</v>
      </c>
    </row>
    <row r="528" spans="1:4">
      <c r="A528" s="291" t="s">
        <v>1517</v>
      </c>
      <c r="B528" s="292" t="s">
        <v>1518</v>
      </c>
      <c r="C528" s="292" t="s">
        <v>63</v>
      </c>
      <c r="D528" s="293">
        <v>173.11</v>
      </c>
    </row>
    <row r="529" spans="1:4">
      <c r="A529" s="291" t="s">
        <v>1519</v>
      </c>
      <c r="B529" s="292" t="s">
        <v>1518</v>
      </c>
      <c r="C529" s="292" t="s">
        <v>63</v>
      </c>
      <c r="D529" s="293">
        <v>156.82</v>
      </c>
    </row>
    <row r="530" spans="1:4">
      <c r="A530" s="291" t="s">
        <v>1520</v>
      </c>
      <c r="B530" s="292" t="s">
        <v>1521</v>
      </c>
      <c r="C530" s="292" t="s">
        <v>63</v>
      </c>
      <c r="D530" s="293">
        <v>196.16</v>
      </c>
    </row>
    <row r="531" spans="1:4">
      <c r="A531" s="291" t="s">
        <v>1522</v>
      </c>
      <c r="B531" s="292" t="s">
        <v>1521</v>
      </c>
      <c r="C531" s="292" t="s">
        <v>63</v>
      </c>
      <c r="D531" s="293">
        <v>177.71</v>
      </c>
    </row>
    <row r="532" spans="1:4">
      <c r="A532" s="291" t="s">
        <v>1523</v>
      </c>
      <c r="B532" s="292" t="s">
        <v>1524</v>
      </c>
      <c r="C532" s="292" t="s">
        <v>63</v>
      </c>
      <c r="D532" s="293">
        <v>230.79</v>
      </c>
    </row>
    <row r="533" spans="1:4">
      <c r="A533" s="291" t="s">
        <v>1525</v>
      </c>
      <c r="B533" s="292" t="s">
        <v>1524</v>
      </c>
      <c r="C533" s="292" t="s">
        <v>63</v>
      </c>
      <c r="D533" s="293">
        <v>209.07</v>
      </c>
    </row>
    <row r="534" spans="1:4">
      <c r="A534" s="291" t="s">
        <v>1526</v>
      </c>
      <c r="B534" s="292" t="s">
        <v>1527</v>
      </c>
      <c r="C534" s="292" t="s">
        <v>63</v>
      </c>
      <c r="D534" s="293">
        <v>288.5</v>
      </c>
    </row>
    <row r="535" spans="1:4">
      <c r="A535" s="291" t="s">
        <v>1528</v>
      </c>
      <c r="B535" s="292" t="s">
        <v>1527</v>
      </c>
      <c r="C535" s="292" t="s">
        <v>63</v>
      </c>
      <c r="D535" s="293">
        <v>261.35000000000002</v>
      </c>
    </row>
    <row r="536" spans="1:4">
      <c r="A536" s="291" t="s">
        <v>1529</v>
      </c>
      <c r="B536" s="292" t="s">
        <v>1530</v>
      </c>
      <c r="C536" s="292" t="s">
        <v>63</v>
      </c>
      <c r="D536" s="293">
        <v>346.21</v>
      </c>
    </row>
    <row r="537" spans="1:4">
      <c r="A537" s="291" t="s">
        <v>1531</v>
      </c>
      <c r="B537" s="292" t="s">
        <v>1530</v>
      </c>
      <c r="C537" s="292" t="s">
        <v>63</v>
      </c>
      <c r="D537" s="293">
        <v>313.63</v>
      </c>
    </row>
    <row r="538" spans="1:4">
      <c r="A538" s="291" t="s">
        <v>1532</v>
      </c>
      <c r="B538" s="292" t="s">
        <v>1533</v>
      </c>
      <c r="C538" s="292" t="s">
        <v>63</v>
      </c>
      <c r="D538" s="293">
        <v>403.91</v>
      </c>
    </row>
    <row r="539" spans="1:4">
      <c r="A539" s="291" t="s">
        <v>1534</v>
      </c>
      <c r="B539" s="292" t="s">
        <v>1533</v>
      </c>
      <c r="C539" s="292" t="s">
        <v>63</v>
      </c>
      <c r="D539" s="293">
        <v>365.91</v>
      </c>
    </row>
    <row r="540" spans="1:4">
      <c r="A540" s="291" t="s">
        <v>1535</v>
      </c>
      <c r="B540" s="292" t="s">
        <v>1536</v>
      </c>
      <c r="C540" s="292" t="s">
        <v>63</v>
      </c>
      <c r="D540" s="293">
        <v>461.62</v>
      </c>
    </row>
    <row r="541" spans="1:4">
      <c r="A541" s="291" t="s">
        <v>1537</v>
      </c>
      <c r="B541" s="292" t="s">
        <v>1536</v>
      </c>
      <c r="C541" s="292" t="s">
        <v>63</v>
      </c>
      <c r="D541" s="293">
        <v>418.19</v>
      </c>
    </row>
    <row r="542" spans="1:4">
      <c r="A542" s="291" t="s">
        <v>1538</v>
      </c>
      <c r="B542" s="292" t="s">
        <v>1539</v>
      </c>
      <c r="C542" s="292" t="s">
        <v>63</v>
      </c>
      <c r="D542" s="293">
        <v>143.51</v>
      </c>
    </row>
    <row r="543" spans="1:4">
      <c r="A543" s="291" t="s">
        <v>1540</v>
      </c>
      <c r="B543" s="292" t="s">
        <v>1539</v>
      </c>
      <c r="C543" s="292" t="s">
        <v>63</v>
      </c>
      <c r="D543" s="293">
        <v>129.97</v>
      </c>
    </row>
    <row r="544" spans="1:4">
      <c r="A544" s="291" t="s">
        <v>1541</v>
      </c>
      <c r="B544" s="292" t="s">
        <v>1542</v>
      </c>
      <c r="C544" s="292" t="s">
        <v>63</v>
      </c>
      <c r="D544" s="293">
        <v>156.02000000000001</v>
      </c>
    </row>
    <row r="545" spans="1:4">
      <c r="A545" s="291" t="s">
        <v>1543</v>
      </c>
      <c r="B545" s="292" t="s">
        <v>1542</v>
      </c>
      <c r="C545" s="292" t="s">
        <v>63</v>
      </c>
      <c r="D545" s="293">
        <v>141.29</v>
      </c>
    </row>
    <row r="546" spans="1:4">
      <c r="A546" s="291" t="s">
        <v>1544</v>
      </c>
      <c r="B546" s="292" t="s">
        <v>1545</v>
      </c>
      <c r="C546" s="292" t="s">
        <v>63</v>
      </c>
      <c r="D546" s="293">
        <v>168.49</v>
      </c>
    </row>
    <row r="547" spans="1:4">
      <c r="A547" s="291" t="s">
        <v>1546</v>
      </c>
      <c r="B547" s="292" t="s">
        <v>1545</v>
      </c>
      <c r="C547" s="292" t="s">
        <v>63</v>
      </c>
      <c r="D547" s="293">
        <v>152.59</v>
      </c>
    </row>
    <row r="548" spans="1:4">
      <c r="A548" s="291" t="s">
        <v>1547</v>
      </c>
      <c r="B548" s="292" t="s">
        <v>1548</v>
      </c>
      <c r="C548" s="292" t="s">
        <v>63</v>
      </c>
      <c r="D548" s="293">
        <v>203.36</v>
      </c>
    </row>
    <row r="549" spans="1:4">
      <c r="A549" s="291" t="s">
        <v>1549</v>
      </c>
      <c r="B549" s="292" t="s">
        <v>1548</v>
      </c>
      <c r="C549" s="292" t="s">
        <v>63</v>
      </c>
      <c r="D549" s="293">
        <v>184.17</v>
      </c>
    </row>
    <row r="550" spans="1:4">
      <c r="A550" s="291" t="s">
        <v>1550</v>
      </c>
      <c r="B550" s="292" t="s">
        <v>1551</v>
      </c>
      <c r="C550" s="292" t="s">
        <v>63</v>
      </c>
      <c r="D550" s="293">
        <v>248.07</v>
      </c>
    </row>
    <row r="551" spans="1:4">
      <c r="A551" s="291" t="s">
        <v>1552</v>
      </c>
      <c r="B551" s="292" t="s">
        <v>1551</v>
      </c>
      <c r="C551" s="292" t="s">
        <v>63</v>
      </c>
      <c r="D551" s="293">
        <v>224.66</v>
      </c>
    </row>
    <row r="552" spans="1:4">
      <c r="A552" s="291" t="s">
        <v>1553</v>
      </c>
      <c r="B552" s="292" t="s">
        <v>1554</v>
      </c>
      <c r="C552" s="292" t="s">
        <v>63</v>
      </c>
      <c r="D552" s="293">
        <v>274.52</v>
      </c>
    </row>
    <row r="553" spans="1:4">
      <c r="A553" s="291" t="s">
        <v>1555</v>
      </c>
      <c r="B553" s="292" t="s">
        <v>1554</v>
      </c>
      <c r="C553" s="292" t="s">
        <v>63</v>
      </c>
      <c r="D553" s="293">
        <v>248.62</v>
      </c>
    </row>
    <row r="554" spans="1:4">
      <c r="A554" s="291" t="s">
        <v>1556</v>
      </c>
      <c r="B554" s="292" t="s">
        <v>1557</v>
      </c>
      <c r="C554" s="292" t="s">
        <v>63</v>
      </c>
      <c r="D554" s="293">
        <v>335.54</v>
      </c>
    </row>
    <row r="555" spans="1:4">
      <c r="A555" s="291" t="s">
        <v>1558</v>
      </c>
      <c r="B555" s="292" t="s">
        <v>1557</v>
      </c>
      <c r="C555" s="292" t="s">
        <v>63</v>
      </c>
      <c r="D555" s="293">
        <v>303.87</v>
      </c>
    </row>
    <row r="556" spans="1:4">
      <c r="A556" s="291" t="s">
        <v>1559</v>
      </c>
      <c r="B556" s="292" t="s">
        <v>1560</v>
      </c>
      <c r="C556" s="292" t="s">
        <v>63</v>
      </c>
      <c r="D556" s="293">
        <v>386.36</v>
      </c>
    </row>
    <row r="557" spans="1:4">
      <c r="A557" s="291" t="s">
        <v>1561</v>
      </c>
      <c r="B557" s="292" t="s">
        <v>1560</v>
      </c>
      <c r="C557" s="292" t="s">
        <v>63</v>
      </c>
      <c r="D557" s="293">
        <v>349.9</v>
      </c>
    </row>
    <row r="558" spans="1:4">
      <c r="A558" s="291" t="s">
        <v>1562</v>
      </c>
      <c r="B558" s="292" t="s">
        <v>1563</v>
      </c>
      <c r="C558" s="292" t="s">
        <v>63</v>
      </c>
      <c r="D558" s="293">
        <v>463.66</v>
      </c>
    </row>
    <row r="559" spans="1:4">
      <c r="A559" s="291" t="s">
        <v>1564</v>
      </c>
      <c r="B559" s="292" t="s">
        <v>1563</v>
      </c>
      <c r="C559" s="292" t="s">
        <v>63</v>
      </c>
      <c r="D559" s="293">
        <v>419.9</v>
      </c>
    </row>
    <row r="560" spans="1:4">
      <c r="A560" s="291" t="s">
        <v>1565</v>
      </c>
      <c r="B560" s="292" t="s">
        <v>1566</v>
      </c>
      <c r="C560" s="292" t="s">
        <v>63</v>
      </c>
      <c r="D560" s="293">
        <v>540.9</v>
      </c>
    </row>
    <row r="561" spans="1:4">
      <c r="A561" s="291" t="s">
        <v>1567</v>
      </c>
      <c r="B561" s="292" t="s">
        <v>1566</v>
      </c>
      <c r="C561" s="292" t="s">
        <v>63</v>
      </c>
      <c r="D561" s="293">
        <v>489.86</v>
      </c>
    </row>
    <row r="562" spans="1:4">
      <c r="A562" s="291" t="s">
        <v>1568</v>
      </c>
      <c r="B562" s="292" t="s">
        <v>1569</v>
      </c>
      <c r="C562" s="292" t="s">
        <v>63</v>
      </c>
      <c r="D562" s="293">
        <v>618.19000000000005</v>
      </c>
    </row>
    <row r="563" spans="1:4">
      <c r="A563" s="291" t="s">
        <v>1570</v>
      </c>
      <c r="B563" s="292" t="s">
        <v>1569</v>
      </c>
      <c r="C563" s="292" t="s">
        <v>63</v>
      </c>
      <c r="D563" s="293">
        <v>559.86</v>
      </c>
    </row>
    <row r="564" spans="1:4">
      <c r="A564" s="291" t="s">
        <v>1571</v>
      </c>
      <c r="B564" s="292" t="s">
        <v>1572</v>
      </c>
      <c r="C564" s="292" t="s">
        <v>63</v>
      </c>
      <c r="D564" s="293">
        <v>223.58</v>
      </c>
    </row>
    <row r="565" spans="1:4">
      <c r="A565" s="291" t="s">
        <v>1573</v>
      </c>
      <c r="B565" s="292" t="s">
        <v>1572</v>
      </c>
      <c r="C565" s="292" t="s">
        <v>63</v>
      </c>
      <c r="D565" s="293">
        <v>204.17</v>
      </c>
    </row>
    <row r="566" spans="1:4">
      <c r="A566" s="291" t="s">
        <v>1574</v>
      </c>
      <c r="B566" s="292" t="s">
        <v>1575</v>
      </c>
      <c r="C566" s="292" t="s">
        <v>63</v>
      </c>
      <c r="D566" s="293">
        <v>248.92</v>
      </c>
    </row>
    <row r="567" spans="1:4">
      <c r="A567" s="291" t="s">
        <v>1576</v>
      </c>
      <c r="B567" s="292" t="s">
        <v>1575</v>
      </c>
      <c r="C567" s="292" t="s">
        <v>63</v>
      </c>
      <c r="D567" s="293">
        <v>227.16</v>
      </c>
    </row>
    <row r="568" spans="1:4">
      <c r="A568" s="291" t="s">
        <v>1577</v>
      </c>
      <c r="B568" s="292" t="s">
        <v>1578</v>
      </c>
      <c r="C568" s="292" t="s">
        <v>63</v>
      </c>
      <c r="D568" s="293">
        <v>267.61</v>
      </c>
    </row>
    <row r="569" spans="1:4">
      <c r="A569" s="291" t="s">
        <v>1579</v>
      </c>
      <c r="B569" s="292" t="s">
        <v>1578</v>
      </c>
      <c r="C569" s="292" t="s">
        <v>63</v>
      </c>
      <c r="D569" s="293">
        <v>244.22</v>
      </c>
    </row>
    <row r="570" spans="1:4">
      <c r="A570" s="291" t="s">
        <v>1580</v>
      </c>
      <c r="B570" s="292" t="s">
        <v>1581</v>
      </c>
      <c r="C570" s="292" t="s">
        <v>63</v>
      </c>
      <c r="D570" s="293">
        <v>373.41</v>
      </c>
    </row>
    <row r="571" spans="1:4">
      <c r="A571" s="291" t="s">
        <v>1582</v>
      </c>
      <c r="B571" s="292" t="s">
        <v>1581</v>
      </c>
      <c r="C571" s="292" t="s">
        <v>63</v>
      </c>
      <c r="D571" s="293">
        <v>340.77</v>
      </c>
    </row>
    <row r="572" spans="1:4">
      <c r="A572" s="291" t="s">
        <v>1583</v>
      </c>
      <c r="B572" s="292" t="s">
        <v>1584</v>
      </c>
      <c r="C572" s="292" t="s">
        <v>63</v>
      </c>
      <c r="D572" s="293">
        <v>452.07</v>
      </c>
    </row>
    <row r="573" spans="1:4">
      <c r="A573" s="291" t="s">
        <v>1585</v>
      </c>
      <c r="B573" s="292" t="s">
        <v>1584</v>
      </c>
      <c r="C573" s="292" t="s">
        <v>63</v>
      </c>
      <c r="D573" s="293">
        <v>412.55</v>
      </c>
    </row>
    <row r="574" spans="1:4">
      <c r="A574" s="291" t="s">
        <v>1586</v>
      </c>
      <c r="B574" s="292" t="s">
        <v>1587</v>
      </c>
      <c r="C574" s="292" t="s">
        <v>63</v>
      </c>
      <c r="D574" s="293">
        <v>542.48</v>
      </c>
    </row>
    <row r="575" spans="1:4">
      <c r="A575" s="291" t="s">
        <v>1588</v>
      </c>
      <c r="B575" s="292" t="s">
        <v>1587</v>
      </c>
      <c r="C575" s="292" t="s">
        <v>63</v>
      </c>
      <c r="D575" s="293">
        <v>495.06</v>
      </c>
    </row>
    <row r="576" spans="1:4">
      <c r="A576" s="291" t="s">
        <v>1589</v>
      </c>
      <c r="B576" s="292" t="s">
        <v>1590</v>
      </c>
      <c r="C576" s="292" t="s">
        <v>63</v>
      </c>
      <c r="D576" s="293">
        <v>723.32</v>
      </c>
    </row>
    <row r="577" spans="1:4">
      <c r="A577" s="291" t="s">
        <v>1591</v>
      </c>
      <c r="B577" s="292" t="s">
        <v>1590</v>
      </c>
      <c r="C577" s="292" t="s">
        <v>63</v>
      </c>
      <c r="D577" s="293">
        <v>660.1</v>
      </c>
    </row>
    <row r="578" spans="1:4">
      <c r="A578" s="291" t="s">
        <v>1592</v>
      </c>
      <c r="B578" s="292" t="s">
        <v>1593</v>
      </c>
      <c r="C578" s="292" t="s">
        <v>63</v>
      </c>
      <c r="D578" s="293">
        <v>904.17</v>
      </c>
    </row>
    <row r="579" spans="1:4">
      <c r="A579" s="291" t="s">
        <v>1594</v>
      </c>
      <c r="B579" s="292" t="s">
        <v>1593</v>
      </c>
      <c r="C579" s="292" t="s">
        <v>63</v>
      </c>
      <c r="D579" s="293">
        <v>825.13</v>
      </c>
    </row>
    <row r="580" spans="1:4">
      <c r="A580" s="291" t="s">
        <v>1595</v>
      </c>
      <c r="B580" s="292" t="s">
        <v>1596</v>
      </c>
      <c r="C580" s="292" t="s">
        <v>63</v>
      </c>
      <c r="D580" s="293">
        <v>1085.01</v>
      </c>
    </row>
    <row r="581" spans="1:4">
      <c r="A581" s="291" t="s">
        <v>1597</v>
      </c>
      <c r="B581" s="292" t="s">
        <v>1596</v>
      </c>
      <c r="C581" s="292" t="s">
        <v>63</v>
      </c>
      <c r="D581" s="293">
        <v>990.17</v>
      </c>
    </row>
    <row r="582" spans="1:4">
      <c r="A582" s="291" t="s">
        <v>1598</v>
      </c>
      <c r="B582" s="292" t="s">
        <v>1599</v>
      </c>
      <c r="C582" s="292" t="s">
        <v>63</v>
      </c>
      <c r="D582" s="293">
        <v>1265.8499999999999</v>
      </c>
    </row>
    <row r="583" spans="1:4">
      <c r="A583" s="291" t="s">
        <v>1600</v>
      </c>
      <c r="B583" s="292" t="s">
        <v>1599</v>
      </c>
      <c r="C583" s="292" t="s">
        <v>63</v>
      </c>
      <c r="D583" s="293">
        <v>1155.2</v>
      </c>
    </row>
    <row r="584" spans="1:4">
      <c r="A584" s="291" t="s">
        <v>1601</v>
      </c>
      <c r="B584" s="292" t="s">
        <v>1602</v>
      </c>
      <c r="C584" s="292" t="s">
        <v>63</v>
      </c>
      <c r="D584" s="293">
        <v>1446.7</v>
      </c>
    </row>
    <row r="585" spans="1:4">
      <c r="A585" s="291" t="s">
        <v>1603</v>
      </c>
      <c r="B585" s="292" t="s">
        <v>1602</v>
      </c>
      <c r="C585" s="292" t="s">
        <v>63</v>
      </c>
      <c r="D585" s="293">
        <v>1320.24</v>
      </c>
    </row>
    <row r="586" spans="1:4">
      <c r="A586" s="291" t="s">
        <v>1604</v>
      </c>
      <c r="B586" s="292" t="s">
        <v>1605</v>
      </c>
      <c r="C586" s="292" t="s">
        <v>63</v>
      </c>
      <c r="D586" s="293">
        <v>138.68</v>
      </c>
    </row>
    <row r="587" spans="1:4">
      <c r="A587" s="291" t="s">
        <v>1606</v>
      </c>
      <c r="B587" s="292" t="s">
        <v>1605</v>
      </c>
      <c r="C587" s="292" t="s">
        <v>63</v>
      </c>
      <c r="D587" s="293">
        <v>120.89</v>
      </c>
    </row>
    <row r="588" spans="1:4">
      <c r="A588" s="291" t="s">
        <v>1607</v>
      </c>
      <c r="B588" s="292" t="s">
        <v>1608</v>
      </c>
      <c r="C588" s="292" t="s">
        <v>63</v>
      </c>
      <c r="D588" s="293">
        <v>160.53</v>
      </c>
    </row>
    <row r="589" spans="1:4">
      <c r="A589" s="291" t="s">
        <v>1609</v>
      </c>
      <c r="B589" s="292" t="s">
        <v>1608</v>
      </c>
      <c r="C589" s="292" t="s">
        <v>63</v>
      </c>
      <c r="D589" s="293">
        <v>139.94</v>
      </c>
    </row>
    <row r="590" spans="1:4">
      <c r="A590" s="291" t="s">
        <v>1610</v>
      </c>
      <c r="B590" s="292" t="s">
        <v>1611</v>
      </c>
      <c r="C590" s="292" t="s">
        <v>63</v>
      </c>
      <c r="D590" s="293">
        <v>218.06</v>
      </c>
    </row>
    <row r="591" spans="1:4">
      <c r="A591" s="291" t="s">
        <v>1612</v>
      </c>
      <c r="B591" s="292" t="s">
        <v>1611</v>
      </c>
      <c r="C591" s="292" t="s">
        <v>63</v>
      </c>
      <c r="D591" s="293">
        <v>190.08</v>
      </c>
    </row>
    <row r="592" spans="1:4">
      <c r="A592" s="291" t="s">
        <v>1613</v>
      </c>
      <c r="B592" s="292" t="s">
        <v>1614</v>
      </c>
      <c r="C592" s="292" t="s">
        <v>63</v>
      </c>
      <c r="D592" s="293">
        <v>290.68</v>
      </c>
    </row>
    <row r="593" spans="1:4">
      <c r="A593" s="291" t="s">
        <v>1615</v>
      </c>
      <c r="B593" s="292" t="s">
        <v>1614</v>
      </c>
      <c r="C593" s="292" t="s">
        <v>63</v>
      </c>
      <c r="D593" s="293">
        <v>253.39</v>
      </c>
    </row>
    <row r="594" spans="1:4">
      <c r="A594" s="291" t="s">
        <v>1616</v>
      </c>
      <c r="B594" s="292" t="s">
        <v>1617</v>
      </c>
      <c r="C594" s="292" t="s">
        <v>63</v>
      </c>
      <c r="D594" s="293">
        <v>351.17</v>
      </c>
    </row>
    <row r="595" spans="1:4">
      <c r="A595" s="291" t="s">
        <v>1618</v>
      </c>
      <c r="B595" s="292" t="s">
        <v>1617</v>
      </c>
      <c r="C595" s="292" t="s">
        <v>63</v>
      </c>
      <c r="D595" s="293">
        <v>306.12</v>
      </c>
    </row>
    <row r="596" spans="1:4">
      <c r="A596" s="291" t="s">
        <v>1619</v>
      </c>
      <c r="B596" s="292" t="s">
        <v>1620</v>
      </c>
      <c r="C596" s="292" t="s">
        <v>63</v>
      </c>
      <c r="D596" s="293">
        <v>1235.97</v>
      </c>
    </row>
    <row r="597" spans="1:4">
      <c r="A597" s="291" t="s">
        <v>1621</v>
      </c>
      <c r="B597" s="292" t="s">
        <v>1620</v>
      </c>
      <c r="C597" s="292" t="s">
        <v>63</v>
      </c>
      <c r="D597" s="293">
        <v>1208.3900000000001</v>
      </c>
    </row>
    <row r="598" spans="1:4">
      <c r="A598" s="291" t="s">
        <v>1622</v>
      </c>
      <c r="B598" s="292" t="s">
        <v>1623</v>
      </c>
      <c r="C598" s="292" t="s">
        <v>63</v>
      </c>
      <c r="D598" s="293">
        <v>1430.74</v>
      </c>
    </row>
    <row r="599" spans="1:4">
      <c r="A599" s="291" t="s">
        <v>1624</v>
      </c>
      <c r="B599" s="292" t="s">
        <v>1623</v>
      </c>
      <c r="C599" s="292" t="s">
        <v>63</v>
      </c>
      <c r="D599" s="293">
        <v>1398.81</v>
      </c>
    </row>
    <row r="600" spans="1:4">
      <c r="A600" s="291" t="s">
        <v>1625</v>
      </c>
      <c r="B600" s="292" t="s">
        <v>1626</v>
      </c>
      <c r="C600" s="292" t="s">
        <v>63</v>
      </c>
      <c r="D600" s="293">
        <v>1943.34</v>
      </c>
    </row>
    <row r="601" spans="1:4">
      <c r="A601" s="291" t="s">
        <v>1627</v>
      </c>
      <c r="B601" s="292" t="s">
        <v>1626</v>
      </c>
      <c r="C601" s="292" t="s">
        <v>63</v>
      </c>
      <c r="D601" s="293">
        <v>1899.97</v>
      </c>
    </row>
    <row r="602" spans="1:4">
      <c r="A602" s="291" t="s">
        <v>1628</v>
      </c>
      <c r="B602" s="292" t="s">
        <v>1629</v>
      </c>
      <c r="C602" s="292" t="s">
        <v>63</v>
      </c>
      <c r="D602" s="293">
        <v>106.66</v>
      </c>
    </row>
    <row r="603" spans="1:4">
      <c r="A603" s="291" t="s">
        <v>1630</v>
      </c>
      <c r="B603" s="292" t="s">
        <v>1629</v>
      </c>
      <c r="C603" s="292" t="s">
        <v>63</v>
      </c>
      <c r="D603" s="293">
        <v>92.98</v>
      </c>
    </row>
    <row r="604" spans="1:4">
      <c r="A604" s="291" t="s">
        <v>1631</v>
      </c>
      <c r="B604" s="292" t="s">
        <v>1632</v>
      </c>
      <c r="C604" s="292" t="s">
        <v>63</v>
      </c>
      <c r="D604" s="293">
        <v>123.52</v>
      </c>
    </row>
    <row r="605" spans="1:4">
      <c r="A605" s="291" t="s">
        <v>1633</v>
      </c>
      <c r="B605" s="292" t="s">
        <v>1632</v>
      </c>
      <c r="C605" s="292" t="s">
        <v>63</v>
      </c>
      <c r="D605" s="293">
        <v>107.67</v>
      </c>
    </row>
    <row r="606" spans="1:4">
      <c r="A606" s="291" t="s">
        <v>1634</v>
      </c>
      <c r="B606" s="292" t="s">
        <v>1635</v>
      </c>
      <c r="C606" s="292" t="s">
        <v>63</v>
      </c>
      <c r="D606" s="293">
        <v>167.74</v>
      </c>
    </row>
    <row r="607" spans="1:4">
      <c r="A607" s="291" t="s">
        <v>1636</v>
      </c>
      <c r="B607" s="292" t="s">
        <v>1635</v>
      </c>
      <c r="C607" s="292" t="s">
        <v>63</v>
      </c>
      <c r="D607" s="293">
        <v>146.22</v>
      </c>
    </row>
    <row r="608" spans="1:4">
      <c r="A608" s="291" t="s">
        <v>1637</v>
      </c>
      <c r="B608" s="292" t="s">
        <v>1638</v>
      </c>
      <c r="C608" s="292" t="s">
        <v>63</v>
      </c>
      <c r="D608" s="293">
        <v>223.66</v>
      </c>
    </row>
    <row r="609" spans="1:4">
      <c r="A609" s="291" t="s">
        <v>1639</v>
      </c>
      <c r="B609" s="292" t="s">
        <v>1638</v>
      </c>
      <c r="C609" s="292" t="s">
        <v>63</v>
      </c>
      <c r="D609" s="293">
        <v>194.97</v>
      </c>
    </row>
    <row r="610" spans="1:4">
      <c r="A610" s="291" t="s">
        <v>1640</v>
      </c>
      <c r="B610" s="292" t="s">
        <v>1641</v>
      </c>
      <c r="C610" s="292" t="s">
        <v>63</v>
      </c>
      <c r="D610" s="293">
        <v>270.14999999999998</v>
      </c>
    </row>
    <row r="611" spans="1:4">
      <c r="A611" s="291" t="s">
        <v>1642</v>
      </c>
      <c r="B611" s="292" t="s">
        <v>1641</v>
      </c>
      <c r="C611" s="292" t="s">
        <v>63</v>
      </c>
      <c r="D611" s="293">
        <v>235.49</v>
      </c>
    </row>
    <row r="612" spans="1:4">
      <c r="A612" s="291" t="s">
        <v>1643</v>
      </c>
      <c r="B612" s="292" t="s">
        <v>1644</v>
      </c>
      <c r="C612" s="292" t="s">
        <v>63</v>
      </c>
      <c r="D612" s="293">
        <v>144</v>
      </c>
    </row>
    <row r="613" spans="1:4">
      <c r="A613" s="291" t="s">
        <v>1645</v>
      </c>
      <c r="B613" s="292" t="s">
        <v>1644</v>
      </c>
      <c r="C613" s="292" t="s">
        <v>63</v>
      </c>
      <c r="D613" s="293">
        <v>125.53</v>
      </c>
    </row>
    <row r="614" spans="1:4">
      <c r="A614" s="291" t="s">
        <v>1646</v>
      </c>
      <c r="B614" s="292" t="s">
        <v>1647</v>
      </c>
      <c r="C614" s="292" t="s">
        <v>63</v>
      </c>
      <c r="D614" s="293">
        <v>166.73</v>
      </c>
    </row>
    <row r="615" spans="1:4">
      <c r="A615" s="291" t="s">
        <v>1648</v>
      </c>
      <c r="B615" s="292" t="s">
        <v>1647</v>
      </c>
      <c r="C615" s="292" t="s">
        <v>63</v>
      </c>
      <c r="D615" s="293">
        <v>145.34</v>
      </c>
    </row>
    <row r="616" spans="1:4">
      <c r="A616" s="291" t="s">
        <v>1649</v>
      </c>
      <c r="B616" s="292" t="s">
        <v>1650</v>
      </c>
      <c r="C616" s="292" t="s">
        <v>63</v>
      </c>
      <c r="D616" s="293">
        <v>226.45</v>
      </c>
    </row>
    <row r="617" spans="1:4">
      <c r="A617" s="291" t="s">
        <v>1651</v>
      </c>
      <c r="B617" s="292" t="s">
        <v>1650</v>
      </c>
      <c r="C617" s="292" t="s">
        <v>63</v>
      </c>
      <c r="D617" s="293">
        <v>197.39</v>
      </c>
    </row>
    <row r="618" spans="1:4">
      <c r="A618" s="291" t="s">
        <v>1652</v>
      </c>
      <c r="B618" s="292" t="s">
        <v>1653</v>
      </c>
      <c r="C618" s="292" t="s">
        <v>63</v>
      </c>
      <c r="D618" s="293">
        <v>301.93</v>
      </c>
    </row>
    <row r="619" spans="1:4">
      <c r="A619" s="291" t="s">
        <v>1654</v>
      </c>
      <c r="B619" s="292" t="s">
        <v>1653</v>
      </c>
      <c r="C619" s="292" t="s">
        <v>63</v>
      </c>
      <c r="D619" s="293">
        <v>263.2</v>
      </c>
    </row>
    <row r="620" spans="1:4">
      <c r="A620" s="291" t="s">
        <v>1655</v>
      </c>
      <c r="B620" s="292" t="s">
        <v>1656</v>
      </c>
      <c r="C620" s="292" t="s">
        <v>63</v>
      </c>
      <c r="D620" s="293">
        <v>364.7</v>
      </c>
    </row>
    <row r="621" spans="1:4">
      <c r="A621" s="291" t="s">
        <v>1657</v>
      </c>
      <c r="B621" s="292" t="s">
        <v>1656</v>
      </c>
      <c r="C621" s="292" t="s">
        <v>63</v>
      </c>
      <c r="D621" s="293">
        <v>317.91000000000003</v>
      </c>
    </row>
    <row r="622" spans="1:4">
      <c r="A622" s="291" t="s">
        <v>1658</v>
      </c>
      <c r="B622" s="292" t="s">
        <v>1659</v>
      </c>
      <c r="C622" s="292" t="s">
        <v>63</v>
      </c>
      <c r="D622" s="293">
        <v>198.6</v>
      </c>
    </row>
    <row r="623" spans="1:4">
      <c r="A623" s="291" t="s">
        <v>1660</v>
      </c>
      <c r="B623" s="292" t="s">
        <v>1659</v>
      </c>
      <c r="C623" s="292" t="s">
        <v>63</v>
      </c>
      <c r="D623" s="293">
        <v>185.82</v>
      </c>
    </row>
    <row r="624" spans="1:4">
      <c r="A624" s="291" t="s">
        <v>1661</v>
      </c>
      <c r="B624" s="292" t="s">
        <v>1662</v>
      </c>
      <c r="C624" s="292" t="s">
        <v>63</v>
      </c>
      <c r="D624" s="293">
        <v>213.57</v>
      </c>
    </row>
    <row r="625" spans="1:4">
      <c r="A625" s="291" t="s">
        <v>1663</v>
      </c>
      <c r="B625" s="292" t="s">
        <v>1662</v>
      </c>
      <c r="C625" s="292" t="s">
        <v>63</v>
      </c>
      <c r="D625" s="293">
        <v>205.62</v>
      </c>
    </row>
    <row r="626" spans="1:4">
      <c r="A626" s="291" t="s">
        <v>1664</v>
      </c>
      <c r="B626" s="292" t="s">
        <v>1665</v>
      </c>
      <c r="C626" s="292" t="s">
        <v>63</v>
      </c>
      <c r="D626" s="293">
        <v>55.65</v>
      </c>
    </row>
    <row r="627" spans="1:4">
      <c r="A627" s="291" t="s">
        <v>1666</v>
      </c>
      <c r="B627" s="292" t="s">
        <v>1665</v>
      </c>
      <c r="C627" s="292" t="s">
        <v>63</v>
      </c>
      <c r="D627" s="293">
        <v>53.81</v>
      </c>
    </row>
    <row r="628" spans="1:4">
      <c r="A628" s="291" t="s">
        <v>1667</v>
      </c>
      <c r="B628" s="292" t="s">
        <v>1668</v>
      </c>
      <c r="C628" s="292" t="s">
        <v>63</v>
      </c>
      <c r="D628" s="293">
        <v>230.56</v>
      </c>
    </row>
    <row r="629" spans="1:4">
      <c r="A629" s="291" t="s">
        <v>1669</v>
      </c>
      <c r="B629" s="292" t="s">
        <v>1668</v>
      </c>
      <c r="C629" s="292" t="s">
        <v>63</v>
      </c>
      <c r="D629" s="293">
        <v>223.21</v>
      </c>
    </row>
    <row r="630" spans="1:4">
      <c r="A630" s="291" t="s">
        <v>1670</v>
      </c>
      <c r="B630" s="292" t="s">
        <v>1671</v>
      </c>
      <c r="C630" s="292" t="s">
        <v>63</v>
      </c>
      <c r="D630" s="293">
        <v>417.81</v>
      </c>
    </row>
    <row r="631" spans="1:4">
      <c r="A631" s="291" t="s">
        <v>1672</v>
      </c>
      <c r="B631" s="292" t="s">
        <v>1671</v>
      </c>
      <c r="C631" s="292" t="s">
        <v>63</v>
      </c>
      <c r="D631" s="293">
        <v>376.73</v>
      </c>
    </row>
    <row r="632" spans="1:4">
      <c r="A632" s="291" t="s">
        <v>1673</v>
      </c>
      <c r="B632" s="292" t="s">
        <v>1674</v>
      </c>
      <c r="C632" s="292" t="s">
        <v>63</v>
      </c>
      <c r="D632" s="293">
        <v>456.17</v>
      </c>
    </row>
    <row r="633" spans="1:4">
      <c r="A633" s="291" t="s">
        <v>1675</v>
      </c>
      <c r="B633" s="292" t="s">
        <v>1674</v>
      </c>
      <c r="C633" s="292" t="s">
        <v>63</v>
      </c>
      <c r="D633" s="293">
        <v>411.34</v>
      </c>
    </row>
    <row r="634" spans="1:4">
      <c r="A634" s="291" t="s">
        <v>1676</v>
      </c>
      <c r="B634" s="292" t="s">
        <v>1677</v>
      </c>
      <c r="C634" s="292" t="s">
        <v>63</v>
      </c>
      <c r="D634" s="293">
        <v>512.80999999999995</v>
      </c>
    </row>
    <row r="635" spans="1:4">
      <c r="A635" s="291" t="s">
        <v>1678</v>
      </c>
      <c r="B635" s="292" t="s">
        <v>1677</v>
      </c>
      <c r="C635" s="292" t="s">
        <v>63</v>
      </c>
      <c r="D635" s="293">
        <v>463.19</v>
      </c>
    </row>
    <row r="636" spans="1:4">
      <c r="A636" s="291" t="s">
        <v>1679</v>
      </c>
      <c r="B636" s="292" t="s">
        <v>1680</v>
      </c>
      <c r="C636" s="292" t="s">
        <v>63</v>
      </c>
      <c r="D636" s="293">
        <v>569.72</v>
      </c>
    </row>
    <row r="637" spans="1:4">
      <c r="A637" s="291" t="s">
        <v>1681</v>
      </c>
      <c r="B637" s="292" t="s">
        <v>1680</v>
      </c>
      <c r="C637" s="292" t="s">
        <v>63</v>
      </c>
      <c r="D637" s="293">
        <v>515.66</v>
      </c>
    </row>
    <row r="638" spans="1:4">
      <c r="A638" s="291" t="s">
        <v>1682</v>
      </c>
      <c r="B638" s="292" t="s">
        <v>1683</v>
      </c>
      <c r="C638" s="292" t="s">
        <v>63</v>
      </c>
      <c r="D638" s="293">
        <v>747.15</v>
      </c>
    </row>
    <row r="639" spans="1:4">
      <c r="A639" s="291" t="s">
        <v>1684</v>
      </c>
      <c r="B639" s="292" t="s">
        <v>1683</v>
      </c>
      <c r="C639" s="292" t="s">
        <v>63</v>
      </c>
      <c r="D639" s="293">
        <v>682.95</v>
      </c>
    </row>
    <row r="640" spans="1:4">
      <c r="A640" s="291" t="s">
        <v>1685</v>
      </c>
      <c r="B640" s="292" t="s">
        <v>1686</v>
      </c>
      <c r="C640" s="292" t="s">
        <v>63</v>
      </c>
      <c r="D640" s="293">
        <v>1056.3499999999999</v>
      </c>
    </row>
    <row r="641" spans="1:4">
      <c r="A641" s="291" t="s">
        <v>1687</v>
      </c>
      <c r="B641" s="292" t="s">
        <v>1686</v>
      </c>
      <c r="C641" s="292" t="s">
        <v>63</v>
      </c>
      <c r="D641" s="293">
        <v>980.75</v>
      </c>
    </row>
    <row r="642" spans="1:4">
      <c r="A642" s="291" t="s">
        <v>1688</v>
      </c>
      <c r="B642" s="292" t="s">
        <v>1689</v>
      </c>
      <c r="C642" s="292" t="s">
        <v>63</v>
      </c>
      <c r="D642" s="293">
        <v>667.47</v>
      </c>
    </row>
    <row r="643" spans="1:4">
      <c r="A643" s="291" t="s">
        <v>1690</v>
      </c>
      <c r="B643" s="292" t="s">
        <v>1689</v>
      </c>
      <c r="C643" s="292" t="s">
        <v>63</v>
      </c>
      <c r="D643" s="293">
        <v>601.02</v>
      </c>
    </row>
    <row r="644" spans="1:4">
      <c r="A644" s="291" t="s">
        <v>1691</v>
      </c>
      <c r="B644" s="292" t="s">
        <v>1692</v>
      </c>
      <c r="C644" s="292" t="s">
        <v>63</v>
      </c>
      <c r="D644" s="293">
        <v>729.49</v>
      </c>
    </row>
    <row r="645" spans="1:4">
      <c r="A645" s="291" t="s">
        <v>1693</v>
      </c>
      <c r="B645" s="292" t="s">
        <v>1692</v>
      </c>
      <c r="C645" s="292" t="s">
        <v>63</v>
      </c>
      <c r="D645" s="293">
        <v>656.81</v>
      </c>
    </row>
    <row r="646" spans="1:4">
      <c r="A646" s="291" t="s">
        <v>1694</v>
      </c>
      <c r="B646" s="292" t="s">
        <v>1695</v>
      </c>
      <c r="C646" s="292" t="s">
        <v>63</v>
      </c>
      <c r="D646" s="293">
        <v>859.13</v>
      </c>
    </row>
    <row r="647" spans="1:4">
      <c r="A647" s="291" t="s">
        <v>1696</v>
      </c>
      <c r="B647" s="292" t="s">
        <v>1695</v>
      </c>
      <c r="C647" s="292" t="s">
        <v>63</v>
      </c>
      <c r="D647" s="293">
        <v>774.55</v>
      </c>
    </row>
    <row r="648" spans="1:4">
      <c r="A648" s="291" t="s">
        <v>1697</v>
      </c>
      <c r="B648" s="292" t="s">
        <v>1698</v>
      </c>
      <c r="C648" s="292" t="s">
        <v>63</v>
      </c>
      <c r="D648" s="293">
        <v>956.22</v>
      </c>
    </row>
    <row r="649" spans="1:4">
      <c r="A649" s="291" t="s">
        <v>1699</v>
      </c>
      <c r="B649" s="292" t="s">
        <v>1698</v>
      </c>
      <c r="C649" s="292" t="s">
        <v>63</v>
      </c>
      <c r="D649" s="293">
        <v>863.31</v>
      </c>
    </row>
    <row r="650" spans="1:4">
      <c r="A650" s="291" t="s">
        <v>1700</v>
      </c>
      <c r="B650" s="292" t="s">
        <v>1701</v>
      </c>
      <c r="C650" s="292" t="s">
        <v>63</v>
      </c>
      <c r="D650" s="293">
        <v>1376.1</v>
      </c>
    </row>
    <row r="651" spans="1:4">
      <c r="A651" s="291" t="s">
        <v>1702</v>
      </c>
      <c r="B651" s="292" t="s">
        <v>1701</v>
      </c>
      <c r="C651" s="292" t="s">
        <v>63</v>
      </c>
      <c r="D651" s="293">
        <v>1251.1600000000001</v>
      </c>
    </row>
    <row r="652" spans="1:4">
      <c r="A652" s="291" t="s">
        <v>1703</v>
      </c>
      <c r="B652" s="292" t="s">
        <v>1704</v>
      </c>
      <c r="C652" s="292" t="s">
        <v>63</v>
      </c>
      <c r="D652" s="293">
        <v>2020.31</v>
      </c>
    </row>
    <row r="653" spans="1:4">
      <c r="A653" s="291" t="s">
        <v>1705</v>
      </c>
      <c r="B653" s="292" t="s">
        <v>1704</v>
      </c>
      <c r="C653" s="292" t="s">
        <v>63</v>
      </c>
      <c r="D653" s="293">
        <v>1856.69</v>
      </c>
    </row>
    <row r="654" spans="1:4">
      <c r="A654" s="291" t="s">
        <v>1706</v>
      </c>
      <c r="B654" s="292" t="s">
        <v>1707</v>
      </c>
      <c r="C654" s="292" t="s">
        <v>63</v>
      </c>
      <c r="D654" s="293">
        <v>313.66000000000003</v>
      </c>
    </row>
    <row r="655" spans="1:4">
      <c r="A655" s="291" t="s">
        <v>1708</v>
      </c>
      <c r="B655" s="292" t="s">
        <v>1707</v>
      </c>
      <c r="C655" s="292" t="s">
        <v>63</v>
      </c>
      <c r="D655" s="293">
        <v>283.56</v>
      </c>
    </row>
    <row r="656" spans="1:4">
      <c r="A656" s="291" t="s">
        <v>1709</v>
      </c>
      <c r="B656" s="292" t="s">
        <v>1710</v>
      </c>
      <c r="C656" s="292" t="s">
        <v>63</v>
      </c>
      <c r="D656" s="293">
        <v>340.38</v>
      </c>
    </row>
    <row r="657" spans="1:4">
      <c r="A657" s="291" t="s">
        <v>1711</v>
      </c>
      <c r="B657" s="292" t="s">
        <v>1710</v>
      </c>
      <c r="C657" s="292" t="s">
        <v>63</v>
      </c>
      <c r="D657" s="293">
        <v>307.70999999999998</v>
      </c>
    </row>
    <row r="658" spans="1:4">
      <c r="A658" s="291" t="s">
        <v>1712</v>
      </c>
      <c r="B658" s="292" t="s">
        <v>1713</v>
      </c>
      <c r="C658" s="292" t="s">
        <v>63</v>
      </c>
      <c r="D658" s="293">
        <v>381.54</v>
      </c>
    </row>
    <row r="659" spans="1:4">
      <c r="A659" s="291" t="s">
        <v>1714</v>
      </c>
      <c r="B659" s="292" t="s">
        <v>1713</v>
      </c>
      <c r="C659" s="292" t="s">
        <v>63</v>
      </c>
      <c r="D659" s="293">
        <v>345.59</v>
      </c>
    </row>
    <row r="660" spans="1:4">
      <c r="A660" s="291" t="s">
        <v>1715</v>
      </c>
      <c r="B660" s="292" t="s">
        <v>1716</v>
      </c>
      <c r="C660" s="292" t="s">
        <v>63</v>
      </c>
      <c r="D660" s="293">
        <v>422.1</v>
      </c>
    </row>
    <row r="661" spans="1:4">
      <c r="A661" s="291" t="s">
        <v>1717</v>
      </c>
      <c r="B661" s="292" t="s">
        <v>1716</v>
      </c>
      <c r="C661" s="292" t="s">
        <v>63</v>
      </c>
      <c r="D661" s="293">
        <v>383.23</v>
      </c>
    </row>
    <row r="662" spans="1:4">
      <c r="A662" s="291" t="s">
        <v>1718</v>
      </c>
      <c r="B662" s="292" t="s">
        <v>1719</v>
      </c>
      <c r="C662" s="292" t="s">
        <v>63</v>
      </c>
      <c r="D662" s="293">
        <v>563.37</v>
      </c>
    </row>
    <row r="663" spans="1:4">
      <c r="A663" s="291" t="s">
        <v>1720</v>
      </c>
      <c r="B663" s="292" t="s">
        <v>1719</v>
      </c>
      <c r="C663" s="292" t="s">
        <v>63</v>
      </c>
      <c r="D663" s="293">
        <v>517.1</v>
      </c>
    </row>
    <row r="664" spans="1:4">
      <c r="A664" s="291" t="s">
        <v>1721</v>
      </c>
      <c r="B664" s="292" t="s">
        <v>1722</v>
      </c>
      <c r="C664" s="292" t="s">
        <v>63</v>
      </c>
      <c r="D664" s="293">
        <v>824.66</v>
      </c>
    </row>
    <row r="665" spans="1:4">
      <c r="A665" s="291" t="s">
        <v>1723</v>
      </c>
      <c r="B665" s="292" t="s">
        <v>1722</v>
      </c>
      <c r="C665" s="292" t="s">
        <v>63</v>
      </c>
      <c r="D665" s="293">
        <v>769.58</v>
      </c>
    </row>
    <row r="666" spans="1:4">
      <c r="A666" s="291" t="s">
        <v>1724</v>
      </c>
      <c r="B666" s="292" t="s">
        <v>1725</v>
      </c>
      <c r="C666" s="292" t="s">
        <v>63</v>
      </c>
      <c r="D666" s="293">
        <v>517.39</v>
      </c>
    </row>
    <row r="667" spans="1:4">
      <c r="A667" s="291" t="s">
        <v>1726</v>
      </c>
      <c r="B667" s="292" t="s">
        <v>1725</v>
      </c>
      <c r="C667" s="292" t="s">
        <v>63</v>
      </c>
      <c r="D667" s="293">
        <v>466.72</v>
      </c>
    </row>
    <row r="668" spans="1:4">
      <c r="A668" s="291" t="s">
        <v>1727</v>
      </c>
      <c r="B668" s="292" t="s">
        <v>1728</v>
      </c>
      <c r="C668" s="292" t="s">
        <v>63</v>
      </c>
      <c r="D668" s="293">
        <v>566.08000000000004</v>
      </c>
    </row>
    <row r="669" spans="1:4">
      <c r="A669" s="291" t="s">
        <v>1729</v>
      </c>
      <c r="B669" s="292" t="s">
        <v>1728</v>
      </c>
      <c r="C669" s="292" t="s">
        <v>63</v>
      </c>
      <c r="D669" s="293">
        <v>510.59</v>
      </c>
    </row>
    <row r="670" spans="1:4">
      <c r="A670" s="291" t="s">
        <v>1730</v>
      </c>
      <c r="B670" s="292" t="s">
        <v>1731</v>
      </c>
      <c r="C670" s="292" t="s">
        <v>63</v>
      </c>
      <c r="D670" s="293">
        <v>632.6</v>
      </c>
    </row>
    <row r="671" spans="1:4">
      <c r="A671" s="291" t="s">
        <v>1732</v>
      </c>
      <c r="B671" s="292" t="s">
        <v>1731</v>
      </c>
      <c r="C671" s="292" t="s">
        <v>63</v>
      </c>
      <c r="D671" s="293">
        <v>571.41999999999996</v>
      </c>
    </row>
    <row r="672" spans="1:4">
      <c r="A672" s="291" t="s">
        <v>1733</v>
      </c>
      <c r="B672" s="292" t="s">
        <v>1734</v>
      </c>
      <c r="C672" s="292" t="s">
        <v>63</v>
      </c>
      <c r="D672" s="293">
        <v>712.17</v>
      </c>
    </row>
    <row r="673" spans="1:4">
      <c r="A673" s="291" t="s">
        <v>1735</v>
      </c>
      <c r="B673" s="292" t="s">
        <v>1734</v>
      </c>
      <c r="C673" s="292" t="s">
        <v>63</v>
      </c>
      <c r="D673" s="293">
        <v>644.38</v>
      </c>
    </row>
    <row r="674" spans="1:4">
      <c r="A674" s="291" t="s">
        <v>1736</v>
      </c>
      <c r="B674" s="292" t="s">
        <v>1737</v>
      </c>
      <c r="C674" s="292" t="s">
        <v>63</v>
      </c>
      <c r="D674" s="293">
        <v>1042.3699999999999</v>
      </c>
    </row>
    <row r="675" spans="1:4">
      <c r="A675" s="291" t="s">
        <v>1738</v>
      </c>
      <c r="B675" s="292" t="s">
        <v>1737</v>
      </c>
      <c r="C675" s="292" t="s">
        <v>63</v>
      </c>
      <c r="D675" s="293">
        <v>950.35</v>
      </c>
    </row>
    <row r="676" spans="1:4">
      <c r="A676" s="291" t="s">
        <v>1739</v>
      </c>
      <c r="B676" s="292" t="s">
        <v>1740</v>
      </c>
      <c r="C676" s="292" t="s">
        <v>63</v>
      </c>
      <c r="D676" s="293">
        <v>1606.19</v>
      </c>
    </row>
    <row r="677" spans="1:4">
      <c r="A677" s="291" t="s">
        <v>1741</v>
      </c>
      <c r="B677" s="292" t="s">
        <v>1740</v>
      </c>
      <c r="C677" s="292" t="s">
        <v>63</v>
      </c>
      <c r="D677" s="293">
        <v>1481.28</v>
      </c>
    </row>
    <row r="678" spans="1:4">
      <c r="A678" s="291" t="s">
        <v>1742</v>
      </c>
      <c r="B678" s="292" t="s">
        <v>1743</v>
      </c>
      <c r="C678" s="292" t="s">
        <v>63</v>
      </c>
      <c r="D678" s="293">
        <v>430.38</v>
      </c>
    </row>
    <row r="679" spans="1:4">
      <c r="A679" s="291" t="s">
        <v>1744</v>
      </c>
      <c r="B679" s="292" t="s">
        <v>1743</v>
      </c>
      <c r="C679" s="292" t="s">
        <v>63</v>
      </c>
      <c r="D679" s="293">
        <v>384.49</v>
      </c>
    </row>
    <row r="680" spans="1:4">
      <c r="A680" s="291" t="s">
        <v>1745</v>
      </c>
      <c r="B680" s="292" t="s">
        <v>1746</v>
      </c>
      <c r="C680" s="292" t="s">
        <v>63</v>
      </c>
      <c r="D680" s="293">
        <v>484.52</v>
      </c>
    </row>
    <row r="681" spans="1:4">
      <c r="A681" s="291" t="s">
        <v>1747</v>
      </c>
      <c r="B681" s="292" t="s">
        <v>1746</v>
      </c>
      <c r="C681" s="292" t="s">
        <v>63</v>
      </c>
      <c r="D681" s="293">
        <v>433.68</v>
      </c>
    </row>
    <row r="682" spans="1:4">
      <c r="A682" s="291" t="s">
        <v>1748</v>
      </c>
      <c r="B682" s="292" t="s">
        <v>1749</v>
      </c>
      <c r="C682" s="292" t="s">
        <v>63</v>
      </c>
      <c r="D682" s="293">
        <v>738.19</v>
      </c>
    </row>
    <row r="683" spans="1:4">
      <c r="A683" s="291" t="s">
        <v>1750</v>
      </c>
      <c r="B683" s="292" t="s">
        <v>1749</v>
      </c>
      <c r="C683" s="292" t="s">
        <v>63</v>
      </c>
      <c r="D683" s="293">
        <v>659.98</v>
      </c>
    </row>
    <row r="684" spans="1:4">
      <c r="A684" s="291" t="s">
        <v>1751</v>
      </c>
      <c r="B684" s="292" t="s">
        <v>1752</v>
      </c>
      <c r="C684" s="292" t="s">
        <v>63</v>
      </c>
      <c r="D684" s="293">
        <v>1127.96</v>
      </c>
    </row>
    <row r="685" spans="1:4">
      <c r="A685" s="291" t="s">
        <v>1753</v>
      </c>
      <c r="B685" s="292" t="s">
        <v>1752</v>
      </c>
      <c r="C685" s="292" t="s">
        <v>63</v>
      </c>
      <c r="D685" s="293">
        <v>1008.3</v>
      </c>
    </row>
    <row r="686" spans="1:4">
      <c r="A686" s="291" t="s">
        <v>1754</v>
      </c>
      <c r="B686" s="292" t="s">
        <v>1755</v>
      </c>
      <c r="C686" s="292" t="s">
        <v>58</v>
      </c>
      <c r="D686" s="293">
        <v>1394.97</v>
      </c>
    </row>
    <row r="687" spans="1:4">
      <c r="A687" s="291" t="s">
        <v>1756</v>
      </c>
      <c r="B687" s="292" t="s">
        <v>1755</v>
      </c>
      <c r="C687" s="292" t="s">
        <v>58</v>
      </c>
      <c r="D687" s="293">
        <v>1220.97</v>
      </c>
    </row>
    <row r="688" spans="1:4">
      <c r="A688" s="291" t="s">
        <v>1757</v>
      </c>
      <c r="B688" s="292" t="s">
        <v>1758</v>
      </c>
      <c r="C688" s="292" t="s">
        <v>63</v>
      </c>
      <c r="D688" s="293">
        <v>8.66</v>
      </c>
    </row>
    <row r="689" spans="1:4">
      <c r="A689" s="291" t="s">
        <v>1759</v>
      </c>
      <c r="B689" s="292" t="s">
        <v>1758</v>
      </c>
      <c r="C689" s="292" t="s">
        <v>63</v>
      </c>
      <c r="D689" s="293">
        <v>7.57</v>
      </c>
    </row>
    <row r="690" spans="1:4">
      <c r="A690" s="291" t="s">
        <v>1760</v>
      </c>
      <c r="B690" s="292" t="s">
        <v>1761</v>
      </c>
      <c r="C690" s="292" t="s">
        <v>63</v>
      </c>
      <c r="D690" s="293">
        <v>7.34</v>
      </c>
    </row>
    <row r="691" spans="1:4">
      <c r="A691" s="291" t="s">
        <v>1762</v>
      </c>
      <c r="B691" s="292" t="s">
        <v>1761</v>
      </c>
      <c r="C691" s="292" t="s">
        <v>63</v>
      </c>
      <c r="D691" s="293">
        <v>6.66</v>
      </c>
    </row>
    <row r="692" spans="1:4">
      <c r="A692" s="291" t="s">
        <v>1763</v>
      </c>
      <c r="B692" s="292" t="s">
        <v>1764</v>
      </c>
      <c r="C692" s="292" t="s">
        <v>63</v>
      </c>
      <c r="D692" s="293">
        <v>6.49</v>
      </c>
    </row>
    <row r="693" spans="1:4">
      <c r="A693" s="291" t="s">
        <v>1765</v>
      </c>
      <c r="B693" s="292" t="s">
        <v>1764</v>
      </c>
      <c r="C693" s="292" t="s">
        <v>63</v>
      </c>
      <c r="D693" s="293">
        <v>5.92</v>
      </c>
    </row>
    <row r="694" spans="1:4">
      <c r="A694" s="291" t="s">
        <v>1766</v>
      </c>
      <c r="B694" s="292" t="s">
        <v>1767</v>
      </c>
      <c r="C694" s="292" t="s">
        <v>63</v>
      </c>
      <c r="D694" s="293">
        <v>2.1</v>
      </c>
    </row>
    <row r="695" spans="1:4">
      <c r="A695" s="291" t="s">
        <v>1768</v>
      </c>
      <c r="B695" s="292" t="s">
        <v>1767</v>
      </c>
      <c r="C695" s="292" t="s">
        <v>63</v>
      </c>
      <c r="D695" s="293">
        <v>1.94</v>
      </c>
    </row>
    <row r="696" spans="1:4">
      <c r="A696" s="291" t="s">
        <v>1769</v>
      </c>
      <c r="B696" s="292" t="s">
        <v>1770</v>
      </c>
      <c r="C696" s="292" t="s">
        <v>63</v>
      </c>
      <c r="D696" s="293">
        <v>11.31</v>
      </c>
    </row>
    <row r="697" spans="1:4">
      <c r="A697" s="291" t="s">
        <v>1771</v>
      </c>
      <c r="B697" s="292" t="s">
        <v>1770</v>
      </c>
      <c r="C697" s="292" t="s">
        <v>63</v>
      </c>
      <c r="D697" s="293">
        <v>9.8000000000000007</v>
      </c>
    </row>
    <row r="698" spans="1:4">
      <c r="A698" s="291" t="s">
        <v>1772</v>
      </c>
      <c r="B698" s="292" t="s">
        <v>1773</v>
      </c>
      <c r="C698" s="292" t="s">
        <v>63</v>
      </c>
      <c r="D698" s="293">
        <v>8.35</v>
      </c>
    </row>
    <row r="699" spans="1:4">
      <c r="A699" s="291" t="s">
        <v>1774</v>
      </c>
      <c r="B699" s="292" t="s">
        <v>1773</v>
      </c>
      <c r="C699" s="292" t="s">
        <v>63</v>
      </c>
      <c r="D699" s="293">
        <v>7.23</v>
      </c>
    </row>
    <row r="700" spans="1:4">
      <c r="A700" s="291" t="s">
        <v>1775</v>
      </c>
      <c r="B700" s="292" t="s">
        <v>1776</v>
      </c>
      <c r="C700" s="292" t="s">
        <v>63</v>
      </c>
      <c r="D700" s="293">
        <v>10.199999999999999</v>
      </c>
    </row>
    <row r="701" spans="1:4">
      <c r="A701" s="291" t="s">
        <v>1777</v>
      </c>
      <c r="B701" s="292" t="s">
        <v>1776</v>
      </c>
      <c r="C701" s="292" t="s">
        <v>63</v>
      </c>
      <c r="D701" s="293">
        <v>8.84</v>
      </c>
    </row>
    <row r="702" spans="1:4">
      <c r="A702" s="291" t="s">
        <v>1778</v>
      </c>
      <c r="B702" s="292" t="s">
        <v>1779</v>
      </c>
      <c r="C702" s="292" t="s">
        <v>63</v>
      </c>
      <c r="D702" s="293">
        <v>8.16</v>
      </c>
    </row>
    <row r="703" spans="1:4">
      <c r="A703" s="291" t="s">
        <v>1780</v>
      </c>
      <c r="B703" s="292" t="s">
        <v>1779</v>
      </c>
      <c r="C703" s="292" t="s">
        <v>63</v>
      </c>
      <c r="D703" s="293">
        <v>7.07</v>
      </c>
    </row>
    <row r="704" spans="1:4">
      <c r="A704" s="291" t="s">
        <v>1781</v>
      </c>
      <c r="B704" s="292" t="s">
        <v>1782</v>
      </c>
      <c r="C704" s="292" t="s">
        <v>63</v>
      </c>
      <c r="D704" s="293">
        <v>12.06</v>
      </c>
    </row>
    <row r="705" spans="1:4">
      <c r="A705" s="291" t="s">
        <v>1783</v>
      </c>
      <c r="B705" s="292" t="s">
        <v>1782</v>
      </c>
      <c r="C705" s="292" t="s">
        <v>63</v>
      </c>
      <c r="D705" s="293">
        <v>10.45</v>
      </c>
    </row>
    <row r="706" spans="1:4">
      <c r="A706" s="291" t="s">
        <v>1784</v>
      </c>
      <c r="B706" s="292" t="s">
        <v>1785</v>
      </c>
      <c r="C706" s="292" t="s">
        <v>16</v>
      </c>
      <c r="D706" s="293">
        <v>9.9499999999999993</v>
      </c>
    </row>
    <row r="707" spans="1:4">
      <c r="A707" s="291" t="s">
        <v>1786</v>
      </c>
      <c r="B707" s="292" t="s">
        <v>1785</v>
      </c>
      <c r="C707" s="292" t="s">
        <v>16</v>
      </c>
      <c r="D707" s="293">
        <v>8.6199999999999992</v>
      </c>
    </row>
    <row r="708" spans="1:4">
      <c r="A708" s="291" t="s">
        <v>1787</v>
      </c>
      <c r="B708" s="292" t="s">
        <v>1788</v>
      </c>
      <c r="C708" s="292" t="s">
        <v>16</v>
      </c>
      <c r="D708" s="293">
        <v>13.34</v>
      </c>
    </row>
    <row r="709" spans="1:4">
      <c r="A709" s="291" t="s">
        <v>1789</v>
      </c>
      <c r="B709" s="292" t="s">
        <v>1788</v>
      </c>
      <c r="C709" s="292" t="s">
        <v>16</v>
      </c>
      <c r="D709" s="293">
        <v>11.93</v>
      </c>
    </row>
    <row r="710" spans="1:4">
      <c r="A710" s="291" t="s">
        <v>1790</v>
      </c>
      <c r="B710" s="292" t="s">
        <v>1791</v>
      </c>
      <c r="C710" s="292" t="s">
        <v>16</v>
      </c>
      <c r="D710" s="293">
        <v>19.899999999999999</v>
      </c>
    </row>
    <row r="711" spans="1:4">
      <c r="A711" s="291" t="s">
        <v>1792</v>
      </c>
      <c r="B711" s="292" t="s">
        <v>1791</v>
      </c>
      <c r="C711" s="292" t="s">
        <v>16</v>
      </c>
      <c r="D711" s="293">
        <v>17.25</v>
      </c>
    </row>
    <row r="712" spans="1:4">
      <c r="A712" s="291" t="s">
        <v>1793</v>
      </c>
      <c r="B712" s="292" t="s">
        <v>1794</v>
      </c>
      <c r="C712" s="292" t="s">
        <v>16</v>
      </c>
      <c r="D712" s="293">
        <v>1.19</v>
      </c>
    </row>
    <row r="713" spans="1:4">
      <c r="A713" s="291" t="s">
        <v>1795</v>
      </c>
      <c r="B713" s="292" t="s">
        <v>1794</v>
      </c>
      <c r="C713" s="292" t="s">
        <v>16</v>
      </c>
      <c r="D713" s="293">
        <v>1.03</v>
      </c>
    </row>
    <row r="714" spans="1:4">
      <c r="A714" s="291" t="s">
        <v>1796</v>
      </c>
      <c r="B714" s="292" t="s">
        <v>1797</v>
      </c>
      <c r="C714" s="292" t="s">
        <v>16</v>
      </c>
      <c r="D714" s="293">
        <v>0.33</v>
      </c>
    </row>
    <row r="715" spans="1:4">
      <c r="A715" s="291" t="s">
        <v>1798</v>
      </c>
      <c r="B715" s="292" t="s">
        <v>1797</v>
      </c>
      <c r="C715" s="292" t="s">
        <v>16</v>
      </c>
      <c r="D715" s="293">
        <v>0.28999999999999998</v>
      </c>
    </row>
    <row r="716" spans="1:4">
      <c r="A716" s="291" t="s">
        <v>1799</v>
      </c>
      <c r="B716" s="292" t="s">
        <v>1800</v>
      </c>
      <c r="C716" s="292" t="s">
        <v>16</v>
      </c>
      <c r="D716" s="293">
        <v>2.38</v>
      </c>
    </row>
    <row r="717" spans="1:4">
      <c r="A717" s="291" t="s">
        <v>1801</v>
      </c>
      <c r="B717" s="292" t="s">
        <v>1800</v>
      </c>
      <c r="C717" s="292" t="s">
        <v>16</v>
      </c>
      <c r="D717" s="293">
        <v>2.0699999999999998</v>
      </c>
    </row>
    <row r="718" spans="1:4">
      <c r="A718" s="291" t="s">
        <v>1802</v>
      </c>
      <c r="B718" s="292" t="s">
        <v>1803</v>
      </c>
      <c r="C718" s="292" t="s">
        <v>58</v>
      </c>
      <c r="D718" s="293">
        <v>246.88</v>
      </c>
    </row>
    <row r="719" spans="1:4">
      <c r="A719" s="291" t="s">
        <v>1804</v>
      </c>
      <c r="B719" s="292" t="s">
        <v>1803</v>
      </c>
      <c r="C719" s="292" t="s">
        <v>58</v>
      </c>
      <c r="D719" s="293">
        <v>213.93</v>
      </c>
    </row>
    <row r="720" spans="1:4">
      <c r="A720" s="291" t="s">
        <v>1805</v>
      </c>
      <c r="B720" s="292" t="s">
        <v>1806</v>
      </c>
      <c r="C720" s="292" t="s">
        <v>63</v>
      </c>
      <c r="D720" s="293">
        <v>2.86</v>
      </c>
    </row>
    <row r="721" spans="1:4">
      <c r="A721" s="291" t="s">
        <v>1807</v>
      </c>
      <c r="B721" s="292" t="s">
        <v>1806</v>
      </c>
      <c r="C721" s="292" t="s">
        <v>63</v>
      </c>
      <c r="D721" s="293">
        <v>2.48</v>
      </c>
    </row>
    <row r="722" spans="1:4">
      <c r="A722" s="291" t="s">
        <v>1808</v>
      </c>
      <c r="B722" s="292" t="s">
        <v>1809</v>
      </c>
      <c r="C722" s="292" t="s">
        <v>1810</v>
      </c>
      <c r="D722" s="293">
        <v>2588.2800000000002</v>
      </c>
    </row>
    <row r="723" spans="1:4">
      <c r="A723" s="291" t="s">
        <v>1811</v>
      </c>
      <c r="B723" s="292" t="s">
        <v>1809</v>
      </c>
      <c r="C723" s="292" t="s">
        <v>1810</v>
      </c>
      <c r="D723" s="293">
        <v>2242.8200000000002</v>
      </c>
    </row>
    <row r="724" spans="1:4">
      <c r="A724" s="291" t="s">
        <v>1812</v>
      </c>
      <c r="B724" s="292" t="s">
        <v>1813</v>
      </c>
      <c r="C724" s="292" t="s">
        <v>1810</v>
      </c>
      <c r="D724" s="293">
        <v>2488.73</v>
      </c>
    </row>
    <row r="725" spans="1:4">
      <c r="A725" s="291" t="s">
        <v>1814</v>
      </c>
      <c r="B725" s="292" t="s">
        <v>1813</v>
      </c>
      <c r="C725" s="292" t="s">
        <v>1810</v>
      </c>
      <c r="D725" s="293">
        <v>2156.56</v>
      </c>
    </row>
    <row r="726" spans="1:4">
      <c r="A726" s="291" t="s">
        <v>1815</v>
      </c>
      <c r="B726" s="292" t="s">
        <v>1816</v>
      </c>
      <c r="C726" s="292" t="s">
        <v>94</v>
      </c>
      <c r="D726" s="293">
        <v>50.77</v>
      </c>
    </row>
    <row r="727" spans="1:4">
      <c r="A727" s="291" t="s">
        <v>1817</v>
      </c>
      <c r="B727" s="292" t="s">
        <v>1816</v>
      </c>
      <c r="C727" s="292" t="s">
        <v>94</v>
      </c>
      <c r="D727" s="293">
        <v>43.99</v>
      </c>
    </row>
    <row r="728" spans="1:4">
      <c r="A728" s="291" t="s">
        <v>1818</v>
      </c>
      <c r="B728" s="292" t="s">
        <v>1819</v>
      </c>
      <c r="C728" s="292" t="s">
        <v>94</v>
      </c>
      <c r="D728" s="293">
        <v>73.66</v>
      </c>
    </row>
    <row r="729" spans="1:4">
      <c r="A729" s="291" t="s">
        <v>1820</v>
      </c>
      <c r="B729" s="292" t="s">
        <v>1819</v>
      </c>
      <c r="C729" s="292" t="s">
        <v>94</v>
      </c>
      <c r="D729" s="293">
        <v>63.83</v>
      </c>
    </row>
    <row r="730" spans="1:4">
      <c r="A730" s="291" t="s">
        <v>1821</v>
      </c>
      <c r="B730" s="292" t="s">
        <v>1822</v>
      </c>
      <c r="C730" s="292" t="s">
        <v>94</v>
      </c>
      <c r="D730" s="293">
        <v>99.54</v>
      </c>
    </row>
    <row r="731" spans="1:4">
      <c r="A731" s="291" t="s">
        <v>1823</v>
      </c>
      <c r="B731" s="292" t="s">
        <v>1822</v>
      </c>
      <c r="C731" s="292" t="s">
        <v>94</v>
      </c>
      <c r="D731" s="293">
        <v>86.26</v>
      </c>
    </row>
    <row r="732" spans="1:4">
      <c r="A732" s="291" t="s">
        <v>1824</v>
      </c>
      <c r="B732" s="292" t="s">
        <v>1825</v>
      </c>
      <c r="C732" s="292" t="s">
        <v>58</v>
      </c>
      <c r="D732" s="293">
        <v>59.58</v>
      </c>
    </row>
    <row r="733" spans="1:4">
      <c r="A733" s="291" t="s">
        <v>1826</v>
      </c>
      <c r="B733" s="292" t="s">
        <v>1825</v>
      </c>
      <c r="C733" s="292" t="s">
        <v>58</v>
      </c>
      <c r="D733" s="293">
        <v>59.07</v>
      </c>
    </row>
    <row r="734" spans="1:4">
      <c r="A734" s="291" t="s">
        <v>1827</v>
      </c>
      <c r="B734" s="292" t="s">
        <v>1828</v>
      </c>
      <c r="C734" s="292" t="s">
        <v>58</v>
      </c>
      <c r="D734" s="293">
        <v>106.59</v>
      </c>
    </row>
    <row r="735" spans="1:4">
      <c r="A735" s="291" t="s">
        <v>1829</v>
      </c>
      <c r="B735" s="292" t="s">
        <v>1828</v>
      </c>
      <c r="C735" s="292" t="s">
        <v>58</v>
      </c>
      <c r="D735" s="293">
        <v>105.65</v>
      </c>
    </row>
    <row r="736" spans="1:4">
      <c r="A736" s="291" t="s">
        <v>1830</v>
      </c>
      <c r="B736" s="292" t="s">
        <v>1831</v>
      </c>
      <c r="C736" s="292" t="s">
        <v>58</v>
      </c>
      <c r="D736" s="293">
        <v>178.45</v>
      </c>
    </row>
    <row r="737" spans="1:4">
      <c r="A737" s="291" t="s">
        <v>1832</v>
      </c>
      <c r="B737" s="292" t="s">
        <v>1831</v>
      </c>
      <c r="C737" s="292" t="s">
        <v>58</v>
      </c>
      <c r="D737" s="293">
        <v>176.9</v>
      </c>
    </row>
    <row r="738" spans="1:4">
      <c r="A738" s="291" t="s">
        <v>1833</v>
      </c>
      <c r="B738" s="292" t="s">
        <v>1834</v>
      </c>
      <c r="C738" s="292" t="s">
        <v>16</v>
      </c>
      <c r="D738" s="293">
        <v>0.48</v>
      </c>
    </row>
    <row r="739" spans="1:4">
      <c r="A739" s="291" t="s">
        <v>1835</v>
      </c>
      <c r="B739" s="292" t="s">
        <v>1834</v>
      </c>
      <c r="C739" s="292" t="s">
        <v>16</v>
      </c>
      <c r="D739" s="293">
        <v>0.47</v>
      </c>
    </row>
    <row r="740" spans="1:4">
      <c r="A740" s="291" t="s">
        <v>1836</v>
      </c>
      <c r="B740" s="292" t="s">
        <v>1837</v>
      </c>
      <c r="C740" s="292" t="s">
        <v>16</v>
      </c>
      <c r="D740" s="293">
        <v>1.92</v>
      </c>
    </row>
    <row r="741" spans="1:4">
      <c r="A741" s="291" t="s">
        <v>1838</v>
      </c>
      <c r="B741" s="292" t="s">
        <v>1837</v>
      </c>
      <c r="C741" s="292" t="s">
        <v>16</v>
      </c>
      <c r="D741" s="293">
        <v>1.88</v>
      </c>
    </row>
    <row r="742" spans="1:4">
      <c r="A742" s="291" t="s">
        <v>1839</v>
      </c>
      <c r="B742" s="292" t="s">
        <v>1840</v>
      </c>
      <c r="C742" s="292" t="s">
        <v>58</v>
      </c>
      <c r="D742" s="293">
        <v>5778.2</v>
      </c>
    </row>
    <row r="743" spans="1:4">
      <c r="A743" s="291" t="s">
        <v>1841</v>
      </c>
      <c r="B743" s="292" t="s">
        <v>1840</v>
      </c>
      <c r="C743" s="292" t="s">
        <v>58</v>
      </c>
      <c r="D743" s="293">
        <v>5466.17</v>
      </c>
    </row>
    <row r="744" spans="1:4">
      <c r="A744" s="291" t="s">
        <v>1842</v>
      </c>
      <c r="B744" s="292" t="s">
        <v>1843</v>
      </c>
      <c r="C744" s="292" t="s">
        <v>58</v>
      </c>
      <c r="D744" s="293">
        <v>361.22</v>
      </c>
    </row>
    <row r="745" spans="1:4">
      <c r="A745" s="291" t="s">
        <v>1844</v>
      </c>
      <c r="B745" s="292" t="s">
        <v>1843</v>
      </c>
      <c r="C745" s="292" t="s">
        <v>58</v>
      </c>
      <c r="D745" s="293">
        <v>312.98</v>
      </c>
    </row>
    <row r="746" spans="1:4">
      <c r="A746" s="291" t="s">
        <v>1845</v>
      </c>
      <c r="B746" s="292" t="s">
        <v>1846</v>
      </c>
      <c r="C746" s="292" t="s">
        <v>1847</v>
      </c>
      <c r="D746" s="293">
        <v>475.85</v>
      </c>
    </row>
    <row r="747" spans="1:4">
      <c r="A747" s="291" t="s">
        <v>1848</v>
      </c>
      <c r="B747" s="292" t="s">
        <v>1846</v>
      </c>
      <c r="C747" s="292" t="s">
        <v>1847</v>
      </c>
      <c r="D747" s="293">
        <v>412.31</v>
      </c>
    </row>
    <row r="748" spans="1:4">
      <c r="A748" s="291" t="s">
        <v>1849</v>
      </c>
      <c r="B748" s="292" t="s">
        <v>1850</v>
      </c>
      <c r="C748" s="292" t="s">
        <v>1851</v>
      </c>
      <c r="D748" s="293">
        <v>0.09</v>
      </c>
    </row>
    <row r="749" spans="1:4">
      <c r="A749" s="291" t="s">
        <v>1852</v>
      </c>
      <c r="B749" s="292" t="s">
        <v>1850</v>
      </c>
      <c r="C749" s="292" t="s">
        <v>1851</v>
      </c>
      <c r="D749" s="293">
        <v>0.09</v>
      </c>
    </row>
    <row r="750" spans="1:4">
      <c r="A750" s="291" t="s">
        <v>1853</v>
      </c>
      <c r="B750" s="292" t="s">
        <v>1854</v>
      </c>
      <c r="C750" s="292" t="s">
        <v>63</v>
      </c>
      <c r="D750" s="293">
        <v>568.79999999999995</v>
      </c>
    </row>
    <row r="751" spans="1:4">
      <c r="A751" s="291" t="s">
        <v>1855</v>
      </c>
      <c r="B751" s="292" t="s">
        <v>1854</v>
      </c>
      <c r="C751" s="292" t="s">
        <v>63</v>
      </c>
      <c r="D751" s="293">
        <v>568.79999999999995</v>
      </c>
    </row>
    <row r="752" spans="1:4">
      <c r="A752" s="291" t="s">
        <v>1856</v>
      </c>
      <c r="B752" s="292" t="s">
        <v>1857</v>
      </c>
      <c r="C752" s="292" t="s">
        <v>63</v>
      </c>
      <c r="D752" s="293">
        <v>459.4</v>
      </c>
    </row>
    <row r="753" spans="1:4">
      <c r="A753" s="291" t="s">
        <v>1858</v>
      </c>
      <c r="B753" s="292" t="s">
        <v>1857</v>
      </c>
      <c r="C753" s="292" t="s">
        <v>63</v>
      </c>
      <c r="D753" s="293">
        <v>459.4</v>
      </c>
    </row>
    <row r="754" spans="1:4">
      <c r="A754" s="291" t="s">
        <v>1859</v>
      </c>
      <c r="B754" s="292" t="s">
        <v>1860</v>
      </c>
      <c r="C754" s="292" t="s">
        <v>58</v>
      </c>
      <c r="D754" s="293">
        <v>8116.88</v>
      </c>
    </row>
    <row r="755" spans="1:4">
      <c r="A755" s="291" t="s">
        <v>1861</v>
      </c>
      <c r="B755" s="292" t="s">
        <v>1860</v>
      </c>
      <c r="C755" s="292" t="s">
        <v>58</v>
      </c>
      <c r="D755" s="293">
        <v>7258.64</v>
      </c>
    </row>
    <row r="756" spans="1:4">
      <c r="A756" s="291" t="s">
        <v>1862</v>
      </c>
      <c r="B756" s="292" t="s">
        <v>1863</v>
      </c>
      <c r="C756" s="292" t="s">
        <v>58</v>
      </c>
      <c r="D756" s="293">
        <v>8369.64</v>
      </c>
    </row>
    <row r="757" spans="1:4">
      <c r="A757" s="291" t="s">
        <v>1864</v>
      </c>
      <c r="B757" s="292" t="s">
        <v>1863</v>
      </c>
      <c r="C757" s="292" t="s">
        <v>58</v>
      </c>
      <c r="D757" s="293">
        <v>7506.94</v>
      </c>
    </row>
    <row r="758" spans="1:4">
      <c r="A758" s="291" t="s">
        <v>1865</v>
      </c>
      <c r="B758" s="292" t="s">
        <v>1866</v>
      </c>
      <c r="C758" s="292" t="s">
        <v>58</v>
      </c>
      <c r="D758" s="293">
        <v>8875.15</v>
      </c>
    </row>
    <row r="759" spans="1:4">
      <c r="A759" s="291" t="s">
        <v>1867</v>
      </c>
      <c r="B759" s="292" t="s">
        <v>1866</v>
      </c>
      <c r="C759" s="292" t="s">
        <v>58</v>
      </c>
      <c r="D759" s="293">
        <v>8003.52</v>
      </c>
    </row>
    <row r="760" spans="1:4">
      <c r="A760" s="291" t="s">
        <v>1868</v>
      </c>
      <c r="B760" s="292" t="s">
        <v>1869</v>
      </c>
      <c r="C760" s="292" t="s">
        <v>58</v>
      </c>
      <c r="D760" s="293">
        <v>13213.62</v>
      </c>
    </row>
    <row r="761" spans="1:4">
      <c r="A761" s="291" t="s">
        <v>1870</v>
      </c>
      <c r="B761" s="292" t="s">
        <v>1869</v>
      </c>
      <c r="C761" s="292" t="s">
        <v>58</v>
      </c>
      <c r="D761" s="293">
        <v>11765.49</v>
      </c>
    </row>
    <row r="762" spans="1:4">
      <c r="A762" s="291" t="s">
        <v>1871</v>
      </c>
      <c r="B762" s="292" t="s">
        <v>1872</v>
      </c>
      <c r="C762" s="292" t="s">
        <v>58</v>
      </c>
      <c r="D762" s="293">
        <v>13466.38</v>
      </c>
    </row>
    <row r="763" spans="1:4">
      <c r="A763" s="291" t="s">
        <v>1873</v>
      </c>
      <c r="B763" s="292" t="s">
        <v>1872</v>
      </c>
      <c r="C763" s="292" t="s">
        <v>58</v>
      </c>
      <c r="D763" s="293">
        <v>12013.78</v>
      </c>
    </row>
    <row r="764" spans="1:4">
      <c r="A764" s="291" t="s">
        <v>1874</v>
      </c>
      <c r="B764" s="292" t="s">
        <v>1875</v>
      </c>
      <c r="C764" s="292" t="s">
        <v>58</v>
      </c>
      <c r="D764" s="293">
        <v>13971.89</v>
      </c>
    </row>
    <row r="765" spans="1:4">
      <c r="A765" s="291" t="s">
        <v>1876</v>
      </c>
      <c r="B765" s="292" t="s">
        <v>1875</v>
      </c>
      <c r="C765" s="292" t="s">
        <v>58</v>
      </c>
      <c r="D765" s="293">
        <v>12510.37</v>
      </c>
    </row>
    <row r="766" spans="1:4">
      <c r="A766" s="291" t="s">
        <v>1877</v>
      </c>
      <c r="B766" s="292" t="s">
        <v>1878</v>
      </c>
      <c r="C766" s="292" t="s">
        <v>1879</v>
      </c>
      <c r="D766" s="293">
        <v>20748.919999999998</v>
      </c>
    </row>
    <row r="767" spans="1:4">
      <c r="A767" s="291" t="s">
        <v>1880</v>
      </c>
      <c r="B767" s="292" t="s">
        <v>1878</v>
      </c>
      <c r="C767" s="292" t="s">
        <v>1879</v>
      </c>
      <c r="D767" s="293">
        <v>18547.14</v>
      </c>
    </row>
    <row r="768" spans="1:4">
      <c r="A768" s="291" t="s">
        <v>1881</v>
      </c>
      <c r="B768" s="292" t="s">
        <v>1882</v>
      </c>
      <c r="C768" s="292" t="s">
        <v>1879</v>
      </c>
      <c r="D768" s="293">
        <v>15873.5</v>
      </c>
    </row>
    <row r="769" spans="1:4">
      <c r="A769" s="291" t="s">
        <v>1883</v>
      </c>
      <c r="B769" s="292" t="s">
        <v>1882</v>
      </c>
      <c r="C769" s="292" t="s">
        <v>1879</v>
      </c>
      <c r="D769" s="293">
        <v>14189.07</v>
      </c>
    </row>
    <row r="770" spans="1:4">
      <c r="A770" s="291" t="s">
        <v>1884</v>
      </c>
      <c r="B770" s="292" t="s">
        <v>1885</v>
      </c>
      <c r="C770" s="292" t="s">
        <v>1879</v>
      </c>
      <c r="D770" s="293">
        <v>13492.47</v>
      </c>
    </row>
    <row r="771" spans="1:4">
      <c r="A771" s="291" t="s">
        <v>1886</v>
      </c>
      <c r="B771" s="292" t="s">
        <v>1885</v>
      </c>
      <c r="C771" s="292" t="s">
        <v>1879</v>
      </c>
      <c r="D771" s="293">
        <v>12060.71</v>
      </c>
    </row>
    <row r="772" spans="1:4">
      <c r="A772" s="291" t="s">
        <v>1887</v>
      </c>
      <c r="B772" s="292" t="s">
        <v>1888</v>
      </c>
      <c r="C772" s="292" t="s">
        <v>1879</v>
      </c>
      <c r="D772" s="293">
        <v>12472.03</v>
      </c>
    </row>
    <row r="773" spans="1:4">
      <c r="A773" s="291" t="s">
        <v>1889</v>
      </c>
      <c r="B773" s="292" t="s">
        <v>1888</v>
      </c>
      <c r="C773" s="292" t="s">
        <v>1879</v>
      </c>
      <c r="D773" s="293">
        <v>11148.56</v>
      </c>
    </row>
    <row r="774" spans="1:4">
      <c r="A774" s="291" t="s">
        <v>1890</v>
      </c>
      <c r="B774" s="292" t="s">
        <v>1891</v>
      </c>
      <c r="C774" s="292" t="s">
        <v>1879</v>
      </c>
      <c r="D774" s="293">
        <v>9524.09</v>
      </c>
    </row>
    <row r="775" spans="1:4">
      <c r="A775" s="291" t="s">
        <v>1892</v>
      </c>
      <c r="B775" s="292" t="s">
        <v>1891</v>
      </c>
      <c r="C775" s="292" t="s">
        <v>1879</v>
      </c>
      <c r="D775" s="293">
        <v>8513.44</v>
      </c>
    </row>
    <row r="776" spans="1:4">
      <c r="A776" s="291" t="s">
        <v>1893</v>
      </c>
      <c r="B776" s="292" t="s">
        <v>1894</v>
      </c>
      <c r="C776" s="292" t="s">
        <v>1879</v>
      </c>
      <c r="D776" s="293">
        <v>8106.83</v>
      </c>
    </row>
    <row r="777" spans="1:4">
      <c r="A777" s="291" t="s">
        <v>1895</v>
      </c>
      <c r="B777" s="292" t="s">
        <v>1894</v>
      </c>
      <c r="C777" s="292" t="s">
        <v>1879</v>
      </c>
      <c r="D777" s="293">
        <v>7246.57</v>
      </c>
    </row>
    <row r="778" spans="1:4">
      <c r="A778" s="291" t="s">
        <v>1896</v>
      </c>
      <c r="B778" s="292" t="s">
        <v>1897</v>
      </c>
      <c r="C778" s="292" t="s">
        <v>1879</v>
      </c>
      <c r="D778" s="293">
        <v>14512.91</v>
      </c>
    </row>
    <row r="779" spans="1:4">
      <c r="A779" s="291" t="s">
        <v>1898</v>
      </c>
      <c r="B779" s="292" t="s">
        <v>1897</v>
      </c>
      <c r="C779" s="292" t="s">
        <v>1879</v>
      </c>
      <c r="D779" s="293">
        <v>12972.87</v>
      </c>
    </row>
    <row r="780" spans="1:4">
      <c r="A780" s="291" t="s">
        <v>1899</v>
      </c>
      <c r="B780" s="292" t="s">
        <v>1900</v>
      </c>
      <c r="C780" s="292" t="s">
        <v>1879</v>
      </c>
      <c r="D780" s="293">
        <v>11111.45</v>
      </c>
    </row>
    <row r="781" spans="1:4">
      <c r="A781" s="291" t="s">
        <v>1901</v>
      </c>
      <c r="B781" s="292" t="s">
        <v>1900</v>
      </c>
      <c r="C781" s="292" t="s">
        <v>1879</v>
      </c>
      <c r="D781" s="293">
        <v>9932.35</v>
      </c>
    </row>
    <row r="782" spans="1:4">
      <c r="A782" s="291" t="s">
        <v>1902</v>
      </c>
      <c r="B782" s="292" t="s">
        <v>1903</v>
      </c>
      <c r="C782" s="292" t="s">
        <v>1879</v>
      </c>
      <c r="D782" s="293">
        <v>9467.41</v>
      </c>
    </row>
    <row r="783" spans="1:4">
      <c r="A783" s="291" t="s">
        <v>1904</v>
      </c>
      <c r="B783" s="292" t="s">
        <v>1903</v>
      </c>
      <c r="C783" s="292" t="s">
        <v>1879</v>
      </c>
      <c r="D783" s="293">
        <v>8462.77</v>
      </c>
    </row>
    <row r="784" spans="1:4">
      <c r="A784" s="291" t="s">
        <v>1905</v>
      </c>
      <c r="B784" s="292" t="s">
        <v>1906</v>
      </c>
      <c r="C784" s="292" t="s">
        <v>1879</v>
      </c>
      <c r="D784" s="293">
        <v>8730.42</v>
      </c>
    </row>
    <row r="785" spans="1:4">
      <c r="A785" s="291" t="s">
        <v>1907</v>
      </c>
      <c r="B785" s="292" t="s">
        <v>1906</v>
      </c>
      <c r="C785" s="292" t="s">
        <v>1879</v>
      </c>
      <c r="D785" s="293">
        <v>7803.99</v>
      </c>
    </row>
    <row r="786" spans="1:4">
      <c r="A786" s="291" t="s">
        <v>1908</v>
      </c>
      <c r="B786" s="292" t="s">
        <v>1909</v>
      </c>
      <c r="C786" s="292" t="s">
        <v>1879</v>
      </c>
      <c r="D786" s="293">
        <v>6689.54</v>
      </c>
    </row>
    <row r="787" spans="1:4">
      <c r="A787" s="291" t="s">
        <v>1910</v>
      </c>
      <c r="B787" s="292" t="s">
        <v>1909</v>
      </c>
      <c r="C787" s="292" t="s">
        <v>1879</v>
      </c>
      <c r="D787" s="293">
        <v>5979.68</v>
      </c>
    </row>
    <row r="788" spans="1:4">
      <c r="A788" s="291" t="s">
        <v>1911</v>
      </c>
      <c r="B788" s="292" t="s">
        <v>1912</v>
      </c>
      <c r="C788" s="292" t="s">
        <v>1879</v>
      </c>
      <c r="D788" s="293">
        <v>5669.1</v>
      </c>
    </row>
    <row r="789" spans="1:4">
      <c r="A789" s="291" t="s">
        <v>1913</v>
      </c>
      <c r="B789" s="292" t="s">
        <v>1912</v>
      </c>
      <c r="C789" s="292" t="s">
        <v>1879</v>
      </c>
      <c r="D789" s="293">
        <v>5067.5200000000004</v>
      </c>
    </row>
    <row r="790" spans="1:4">
      <c r="A790" s="291" t="s">
        <v>1914</v>
      </c>
      <c r="B790" s="292" t="s">
        <v>1915</v>
      </c>
      <c r="C790" s="292" t="s">
        <v>58</v>
      </c>
      <c r="D790" s="293">
        <v>474.87</v>
      </c>
    </row>
    <row r="791" spans="1:4">
      <c r="A791" s="291" t="s">
        <v>1916</v>
      </c>
      <c r="B791" s="292" t="s">
        <v>1915</v>
      </c>
      <c r="C791" s="292" t="s">
        <v>58</v>
      </c>
      <c r="D791" s="293">
        <v>412.26</v>
      </c>
    </row>
    <row r="792" spans="1:4">
      <c r="A792" s="291" t="s">
        <v>1917</v>
      </c>
      <c r="B792" s="292" t="s">
        <v>1918</v>
      </c>
      <c r="C792" s="292" t="s">
        <v>58</v>
      </c>
      <c r="D792" s="293">
        <v>256.92</v>
      </c>
    </row>
    <row r="793" spans="1:4">
      <c r="A793" s="291" t="s">
        <v>1919</v>
      </c>
      <c r="B793" s="292" t="s">
        <v>1918</v>
      </c>
      <c r="C793" s="292" t="s">
        <v>58</v>
      </c>
      <c r="D793" s="293">
        <v>224.8</v>
      </c>
    </row>
    <row r="794" spans="1:4">
      <c r="A794" s="291" t="s">
        <v>1920</v>
      </c>
      <c r="B794" s="292" t="s">
        <v>1921</v>
      </c>
      <c r="C794" s="292" t="s">
        <v>1810</v>
      </c>
      <c r="D794" s="293">
        <v>2780.45</v>
      </c>
    </row>
    <row r="795" spans="1:4">
      <c r="A795" s="291" t="s">
        <v>1922</v>
      </c>
      <c r="B795" s="292" t="s">
        <v>1921</v>
      </c>
      <c r="C795" s="292" t="s">
        <v>1810</v>
      </c>
      <c r="D795" s="293">
        <v>2424.4299999999998</v>
      </c>
    </row>
    <row r="796" spans="1:4">
      <c r="A796" s="291" t="s">
        <v>1923</v>
      </c>
      <c r="B796" s="292" t="s">
        <v>1924</v>
      </c>
      <c r="C796" s="292" t="s">
        <v>1810</v>
      </c>
      <c r="D796" s="293">
        <v>1670.61</v>
      </c>
    </row>
    <row r="797" spans="1:4">
      <c r="A797" s="291" t="s">
        <v>1925</v>
      </c>
      <c r="B797" s="292" t="s">
        <v>1924</v>
      </c>
      <c r="C797" s="292" t="s">
        <v>1810</v>
      </c>
      <c r="D797" s="293">
        <v>1456.69</v>
      </c>
    </row>
    <row r="798" spans="1:4">
      <c r="A798" s="291" t="s">
        <v>1926</v>
      </c>
      <c r="B798" s="292" t="s">
        <v>1927</v>
      </c>
      <c r="C798" s="292" t="s">
        <v>1810</v>
      </c>
      <c r="D798" s="293">
        <v>1950.99</v>
      </c>
    </row>
    <row r="799" spans="1:4">
      <c r="A799" s="291" t="s">
        <v>1928</v>
      </c>
      <c r="B799" s="292" t="s">
        <v>1927</v>
      </c>
      <c r="C799" s="292" t="s">
        <v>1810</v>
      </c>
      <c r="D799" s="293">
        <v>1701.17</v>
      </c>
    </row>
    <row r="800" spans="1:4">
      <c r="A800" s="291" t="s">
        <v>1929</v>
      </c>
      <c r="B800" s="292" t="s">
        <v>1930</v>
      </c>
      <c r="C800" s="292" t="s">
        <v>1810</v>
      </c>
      <c r="D800" s="293">
        <v>1168.26</v>
      </c>
    </row>
    <row r="801" spans="1:4">
      <c r="A801" s="291" t="s">
        <v>1931</v>
      </c>
      <c r="B801" s="292" t="s">
        <v>1930</v>
      </c>
      <c r="C801" s="292" t="s">
        <v>1810</v>
      </c>
      <c r="D801" s="293">
        <v>1018.67</v>
      </c>
    </row>
    <row r="802" spans="1:4">
      <c r="A802" s="291" t="s">
        <v>1932</v>
      </c>
      <c r="B802" s="292" t="s">
        <v>1933</v>
      </c>
      <c r="C802" s="292" t="s">
        <v>1810</v>
      </c>
      <c r="D802" s="293">
        <v>2224.37</v>
      </c>
    </row>
    <row r="803" spans="1:4">
      <c r="A803" s="291" t="s">
        <v>1934</v>
      </c>
      <c r="B803" s="292" t="s">
        <v>1933</v>
      </c>
      <c r="C803" s="292" t="s">
        <v>1810</v>
      </c>
      <c r="D803" s="293">
        <v>1939.55</v>
      </c>
    </row>
    <row r="804" spans="1:4">
      <c r="A804" s="291" t="s">
        <v>1935</v>
      </c>
      <c r="B804" s="292" t="s">
        <v>1936</v>
      </c>
      <c r="C804" s="292" t="s">
        <v>1810</v>
      </c>
      <c r="D804" s="293">
        <v>1336.49</v>
      </c>
    </row>
    <row r="805" spans="1:4">
      <c r="A805" s="291" t="s">
        <v>1937</v>
      </c>
      <c r="B805" s="292" t="s">
        <v>1936</v>
      </c>
      <c r="C805" s="292" t="s">
        <v>1810</v>
      </c>
      <c r="D805" s="293">
        <v>1165.3599999999999</v>
      </c>
    </row>
    <row r="806" spans="1:4">
      <c r="A806" s="291" t="s">
        <v>1938</v>
      </c>
      <c r="B806" s="292" t="s">
        <v>1939</v>
      </c>
      <c r="C806" s="292" t="s">
        <v>1810</v>
      </c>
      <c r="D806" s="293">
        <v>1560.79</v>
      </c>
    </row>
    <row r="807" spans="1:4">
      <c r="A807" s="291" t="s">
        <v>1940</v>
      </c>
      <c r="B807" s="292" t="s">
        <v>1939</v>
      </c>
      <c r="C807" s="292" t="s">
        <v>1810</v>
      </c>
      <c r="D807" s="293">
        <v>1360.94</v>
      </c>
    </row>
    <row r="808" spans="1:4">
      <c r="A808" s="291" t="s">
        <v>1941</v>
      </c>
      <c r="B808" s="292" t="s">
        <v>1942</v>
      </c>
      <c r="C808" s="292" t="s">
        <v>1810</v>
      </c>
      <c r="D808" s="293">
        <v>934.6</v>
      </c>
    </row>
    <row r="809" spans="1:4">
      <c r="A809" s="291" t="s">
        <v>1943</v>
      </c>
      <c r="B809" s="292" t="s">
        <v>1942</v>
      </c>
      <c r="C809" s="292" t="s">
        <v>1810</v>
      </c>
      <c r="D809" s="293">
        <v>814.93</v>
      </c>
    </row>
    <row r="810" spans="1:4">
      <c r="A810" s="291" t="s">
        <v>1944</v>
      </c>
      <c r="B810" s="292" t="s">
        <v>1945</v>
      </c>
      <c r="C810" s="292" t="s">
        <v>1810</v>
      </c>
      <c r="D810" s="293">
        <v>1899.54</v>
      </c>
    </row>
    <row r="811" spans="1:4">
      <c r="A811" s="291" t="s">
        <v>1946</v>
      </c>
      <c r="B811" s="292" t="s">
        <v>1945</v>
      </c>
      <c r="C811" s="292" t="s">
        <v>1810</v>
      </c>
      <c r="D811" s="293">
        <v>1646.44</v>
      </c>
    </row>
    <row r="812" spans="1:4">
      <c r="A812" s="291" t="s">
        <v>1947</v>
      </c>
      <c r="B812" s="292" t="s">
        <v>1948</v>
      </c>
      <c r="C812" s="292" t="s">
        <v>1810</v>
      </c>
      <c r="D812" s="293">
        <v>1329.68</v>
      </c>
    </row>
    <row r="813" spans="1:4">
      <c r="A813" s="291" t="s">
        <v>1949</v>
      </c>
      <c r="B813" s="292" t="s">
        <v>1948</v>
      </c>
      <c r="C813" s="292" t="s">
        <v>1810</v>
      </c>
      <c r="D813" s="293">
        <v>1152.51</v>
      </c>
    </row>
    <row r="814" spans="1:4">
      <c r="A814" s="291" t="s">
        <v>1950</v>
      </c>
      <c r="B814" s="292" t="s">
        <v>1951</v>
      </c>
      <c r="C814" s="292" t="s">
        <v>1810</v>
      </c>
      <c r="D814" s="293">
        <v>949.77</v>
      </c>
    </row>
    <row r="815" spans="1:4">
      <c r="A815" s="291" t="s">
        <v>1952</v>
      </c>
      <c r="B815" s="292" t="s">
        <v>1951</v>
      </c>
      <c r="C815" s="292" t="s">
        <v>1810</v>
      </c>
      <c r="D815" s="293">
        <v>823.22</v>
      </c>
    </row>
    <row r="816" spans="1:4">
      <c r="A816" s="291" t="s">
        <v>1953</v>
      </c>
      <c r="B816" s="292" t="s">
        <v>1954</v>
      </c>
      <c r="C816" s="292" t="s">
        <v>63</v>
      </c>
      <c r="D816" s="293">
        <v>3.48</v>
      </c>
    </row>
    <row r="817" spans="1:4">
      <c r="A817" s="291" t="s">
        <v>1955</v>
      </c>
      <c r="B817" s="292" t="s">
        <v>1954</v>
      </c>
      <c r="C817" s="292" t="s">
        <v>63</v>
      </c>
      <c r="D817" s="293">
        <v>3.02</v>
      </c>
    </row>
    <row r="818" spans="1:4">
      <c r="A818" s="291" t="s">
        <v>1956</v>
      </c>
      <c r="B818" s="292" t="s">
        <v>1957</v>
      </c>
      <c r="C818" s="292" t="s">
        <v>63</v>
      </c>
      <c r="D818" s="293">
        <v>2.4300000000000002</v>
      </c>
    </row>
    <row r="819" spans="1:4">
      <c r="A819" s="291" t="s">
        <v>1958</v>
      </c>
      <c r="B819" s="292" t="s">
        <v>1957</v>
      </c>
      <c r="C819" s="292" t="s">
        <v>63</v>
      </c>
      <c r="D819" s="293">
        <v>2.11</v>
      </c>
    </row>
    <row r="820" spans="1:4">
      <c r="A820" s="291" t="s">
        <v>1959</v>
      </c>
      <c r="B820" s="292" t="s">
        <v>1960</v>
      </c>
      <c r="C820" s="292" t="s">
        <v>63</v>
      </c>
      <c r="D820" s="293">
        <v>3.07</v>
      </c>
    </row>
    <row r="821" spans="1:4">
      <c r="A821" s="291" t="s">
        <v>1961</v>
      </c>
      <c r="B821" s="292" t="s">
        <v>1960</v>
      </c>
      <c r="C821" s="292" t="s">
        <v>63</v>
      </c>
      <c r="D821" s="293">
        <v>2.66</v>
      </c>
    </row>
    <row r="822" spans="1:4">
      <c r="A822" s="291" t="s">
        <v>1962</v>
      </c>
      <c r="B822" s="292" t="s">
        <v>1963</v>
      </c>
      <c r="C822" s="292" t="s">
        <v>63</v>
      </c>
      <c r="D822" s="293">
        <v>1.84</v>
      </c>
    </row>
    <row r="823" spans="1:4">
      <c r="A823" s="291" t="s">
        <v>1964</v>
      </c>
      <c r="B823" s="292" t="s">
        <v>1963</v>
      </c>
      <c r="C823" s="292" t="s">
        <v>63</v>
      </c>
      <c r="D823" s="293">
        <v>1.6</v>
      </c>
    </row>
    <row r="824" spans="1:4">
      <c r="A824" s="291" t="s">
        <v>1965</v>
      </c>
      <c r="B824" s="292" t="s">
        <v>1966</v>
      </c>
      <c r="C824" s="292" t="s">
        <v>16</v>
      </c>
      <c r="D824" s="293">
        <v>3.8</v>
      </c>
    </row>
    <row r="825" spans="1:4">
      <c r="A825" s="291" t="s">
        <v>1967</v>
      </c>
      <c r="B825" s="292" t="s">
        <v>1966</v>
      </c>
      <c r="C825" s="292" t="s">
        <v>16</v>
      </c>
      <c r="D825" s="293">
        <v>3.38</v>
      </c>
    </row>
    <row r="826" spans="1:4">
      <c r="A826" s="291" t="s">
        <v>1968</v>
      </c>
      <c r="B826" s="292" t="s">
        <v>1969</v>
      </c>
      <c r="C826" s="292" t="s">
        <v>16</v>
      </c>
      <c r="D826" s="293">
        <v>6.03</v>
      </c>
    </row>
    <row r="827" spans="1:4">
      <c r="A827" s="291" t="s">
        <v>1970</v>
      </c>
      <c r="B827" s="292" t="s">
        <v>1969</v>
      </c>
      <c r="C827" s="292" t="s">
        <v>16</v>
      </c>
      <c r="D827" s="293">
        <v>5.36</v>
      </c>
    </row>
    <row r="828" spans="1:4">
      <c r="A828" s="291" t="s">
        <v>1971</v>
      </c>
      <c r="B828" s="292" t="s">
        <v>1972</v>
      </c>
      <c r="C828" s="292" t="s">
        <v>1810</v>
      </c>
      <c r="D828" s="293">
        <v>8.09</v>
      </c>
    </row>
    <row r="829" spans="1:4">
      <c r="A829" s="291" t="s">
        <v>1973</v>
      </c>
      <c r="B829" s="292" t="s">
        <v>1972</v>
      </c>
      <c r="C829" s="292" t="s">
        <v>1810</v>
      </c>
      <c r="D829" s="293">
        <v>7.29</v>
      </c>
    </row>
    <row r="830" spans="1:4">
      <c r="A830" s="291" t="s">
        <v>1974</v>
      </c>
      <c r="B830" s="292" t="s">
        <v>1975</v>
      </c>
      <c r="C830" s="292" t="s">
        <v>58</v>
      </c>
      <c r="D830" s="293">
        <v>8286.94</v>
      </c>
    </row>
    <row r="831" spans="1:4">
      <c r="A831" s="291" t="s">
        <v>1976</v>
      </c>
      <c r="B831" s="292" t="s">
        <v>1975</v>
      </c>
      <c r="C831" s="292" t="s">
        <v>58</v>
      </c>
      <c r="D831" s="293">
        <v>7405.42</v>
      </c>
    </row>
    <row r="832" spans="1:4">
      <c r="A832" s="291" t="s">
        <v>1977</v>
      </c>
      <c r="B832" s="292" t="s">
        <v>1978</v>
      </c>
      <c r="C832" s="292" t="s">
        <v>16</v>
      </c>
      <c r="D832" s="293">
        <v>2.67</v>
      </c>
    </row>
    <row r="833" spans="1:4">
      <c r="A833" s="291" t="s">
        <v>1979</v>
      </c>
      <c r="B833" s="292" t="s">
        <v>1978</v>
      </c>
      <c r="C833" s="292" t="s">
        <v>16</v>
      </c>
      <c r="D833" s="293">
        <v>2.39</v>
      </c>
    </row>
    <row r="834" spans="1:4">
      <c r="A834" s="291" t="s">
        <v>1980</v>
      </c>
      <c r="B834" s="292" t="s">
        <v>1981</v>
      </c>
      <c r="C834" s="292" t="s">
        <v>16</v>
      </c>
      <c r="D834" s="293">
        <v>1.85</v>
      </c>
    </row>
    <row r="835" spans="1:4">
      <c r="A835" s="291" t="s">
        <v>1982</v>
      </c>
      <c r="B835" s="292" t="s">
        <v>1981</v>
      </c>
      <c r="C835" s="292" t="s">
        <v>16</v>
      </c>
      <c r="D835" s="293">
        <v>1.65</v>
      </c>
    </row>
    <row r="836" spans="1:4">
      <c r="A836" s="291" t="s">
        <v>1983</v>
      </c>
      <c r="B836" s="292" t="s">
        <v>1984</v>
      </c>
      <c r="C836" s="292" t="s">
        <v>58</v>
      </c>
      <c r="D836" s="293">
        <v>7452.06</v>
      </c>
    </row>
    <row r="837" spans="1:4">
      <c r="A837" s="291" t="s">
        <v>1985</v>
      </c>
      <c r="B837" s="292" t="s">
        <v>1984</v>
      </c>
      <c r="C837" s="292" t="s">
        <v>58</v>
      </c>
      <c r="D837" s="293">
        <v>6660.26</v>
      </c>
    </row>
    <row r="838" spans="1:4">
      <c r="A838" s="291" t="s">
        <v>1986</v>
      </c>
      <c r="B838" s="292" t="s">
        <v>1987</v>
      </c>
      <c r="C838" s="292" t="s">
        <v>16</v>
      </c>
      <c r="D838" s="293">
        <v>3.65</v>
      </c>
    </row>
    <row r="839" spans="1:4">
      <c r="A839" s="291" t="s">
        <v>1988</v>
      </c>
      <c r="B839" s="292" t="s">
        <v>1987</v>
      </c>
      <c r="C839" s="292" t="s">
        <v>16</v>
      </c>
      <c r="D839" s="293">
        <v>3.26</v>
      </c>
    </row>
    <row r="840" spans="1:4">
      <c r="A840" s="291" t="s">
        <v>1989</v>
      </c>
      <c r="B840" s="292" t="s">
        <v>1990</v>
      </c>
      <c r="C840" s="292" t="s">
        <v>16</v>
      </c>
      <c r="D840" s="293">
        <v>2.98</v>
      </c>
    </row>
    <row r="841" spans="1:4">
      <c r="A841" s="291" t="s">
        <v>1991</v>
      </c>
      <c r="B841" s="292" t="s">
        <v>1990</v>
      </c>
      <c r="C841" s="292" t="s">
        <v>16</v>
      </c>
      <c r="D841" s="293">
        <v>2.66</v>
      </c>
    </row>
    <row r="842" spans="1:4">
      <c r="A842" s="291" t="s">
        <v>1992</v>
      </c>
      <c r="B842" s="292" t="s">
        <v>1993</v>
      </c>
      <c r="C842" s="292" t="s">
        <v>1879</v>
      </c>
      <c r="D842" s="293">
        <v>8286.94</v>
      </c>
    </row>
    <row r="843" spans="1:4">
      <c r="A843" s="291" t="s">
        <v>1994</v>
      </c>
      <c r="B843" s="292" t="s">
        <v>1993</v>
      </c>
      <c r="C843" s="292" t="s">
        <v>1879</v>
      </c>
      <c r="D843" s="293">
        <v>7405.42</v>
      </c>
    </row>
    <row r="844" spans="1:4">
      <c r="A844" s="291" t="s">
        <v>1995</v>
      </c>
      <c r="B844" s="292" t="s">
        <v>1996</v>
      </c>
      <c r="C844" s="292" t="s">
        <v>1879</v>
      </c>
      <c r="D844" s="293">
        <v>6902.32</v>
      </c>
    </row>
    <row r="845" spans="1:4">
      <c r="A845" s="291" t="s">
        <v>1997</v>
      </c>
      <c r="B845" s="292" t="s">
        <v>1996</v>
      </c>
      <c r="C845" s="292" t="s">
        <v>1879</v>
      </c>
      <c r="D845" s="293">
        <v>6168.08</v>
      </c>
    </row>
    <row r="846" spans="1:4">
      <c r="A846" s="291" t="s">
        <v>1998</v>
      </c>
      <c r="B846" s="292" t="s">
        <v>1999</v>
      </c>
      <c r="C846" s="292" t="s">
        <v>1879</v>
      </c>
      <c r="D846" s="293">
        <v>5103.28</v>
      </c>
    </row>
    <row r="847" spans="1:4">
      <c r="A847" s="291" t="s">
        <v>2000</v>
      </c>
      <c r="B847" s="292" t="s">
        <v>1999</v>
      </c>
      <c r="C847" s="292" t="s">
        <v>1879</v>
      </c>
      <c r="D847" s="293">
        <v>4634.79</v>
      </c>
    </row>
    <row r="848" spans="1:4">
      <c r="A848" s="291" t="s">
        <v>2001</v>
      </c>
      <c r="B848" s="292" t="s">
        <v>2002</v>
      </c>
      <c r="C848" s="292" t="s">
        <v>58</v>
      </c>
      <c r="D848" s="293">
        <v>2.09</v>
      </c>
    </row>
    <row r="849" spans="1:4">
      <c r="A849" s="291" t="s">
        <v>2003</v>
      </c>
      <c r="B849" s="292" t="s">
        <v>2002</v>
      </c>
      <c r="C849" s="292" t="s">
        <v>58</v>
      </c>
      <c r="D849" s="293">
        <v>1.81</v>
      </c>
    </row>
    <row r="850" spans="1:4">
      <c r="A850" s="291" t="s">
        <v>2004</v>
      </c>
      <c r="B850" s="292" t="s">
        <v>2005</v>
      </c>
      <c r="C850" s="292" t="s">
        <v>16</v>
      </c>
      <c r="D850" s="293">
        <v>1.88</v>
      </c>
    </row>
    <row r="851" spans="1:4">
      <c r="A851" s="291" t="s">
        <v>2006</v>
      </c>
      <c r="B851" s="292" t="s">
        <v>2005</v>
      </c>
      <c r="C851" s="292" t="s">
        <v>16</v>
      </c>
      <c r="D851" s="293">
        <v>1.69</v>
      </c>
    </row>
    <row r="852" spans="1:4">
      <c r="A852" s="291" t="s">
        <v>2007</v>
      </c>
      <c r="B852" s="292" t="s">
        <v>2008</v>
      </c>
      <c r="C852" s="292" t="s">
        <v>63</v>
      </c>
      <c r="D852" s="293">
        <v>11.69</v>
      </c>
    </row>
    <row r="853" spans="1:4">
      <c r="A853" s="291" t="s">
        <v>2009</v>
      </c>
      <c r="B853" s="292" t="s">
        <v>2008</v>
      </c>
      <c r="C853" s="292" t="s">
        <v>63</v>
      </c>
      <c r="D853" s="293">
        <v>10.36</v>
      </c>
    </row>
    <row r="854" spans="1:4">
      <c r="A854" s="291" t="s">
        <v>2010</v>
      </c>
      <c r="B854" s="292" t="s">
        <v>2011</v>
      </c>
      <c r="C854" s="292" t="s">
        <v>63</v>
      </c>
      <c r="D854" s="293">
        <v>15.89</v>
      </c>
    </row>
    <row r="855" spans="1:4">
      <c r="A855" s="291" t="s">
        <v>2012</v>
      </c>
      <c r="B855" s="292" t="s">
        <v>2011</v>
      </c>
      <c r="C855" s="292" t="s">
        <v>63</v>
      </c>
      <c r="D855" s="293">
        <v>14.1</v>
      </c>
    </row>
    <row r="856" spans="1:4">
      <c r="A856" s="291" t="s">
        <v>2013</v>
      </c>
      <c r="B856" s="292" t="s">
        <v>2014</v>
      </c>
      <c r="C856" s="292" t="s">
        <v>58</v>
      </c>
      <c r="D856" s="293">
        <v>84.89</v>
      </c>
    </row>
    <row r="857" spans="1:4">
      <c r="A857" s="291" t="s">
        <v>2015</v>
      </c>
      <c r="B857" s="292" t="s">
        <v>2014</v>
      </c>
      <c r="C857" s="292" t="s">
        <v>58</v>
      </c>
      <c r="D857" s="293">
        <v>75.62</v>
      </c>
    </row>
    <row r="858" spans="1:4">
      <c r="A858" s="291" t="s">
        <v>2016</v>
      </c>
      <c r="B858" s="292" t="s">
        <v>2017</v>
      </c>
      <c r="C858" s="292" t="s">
        <v>63</v>
      </c>
      <c r="D858" s="293">
        <v>21.21</v>
      </c>
    </row>
    <row r="859" spans="1:4">
      <c r="A859" s="291" t="s">
        <v>2018</v>
      </c>
      <c r="B859" s="292" t="s">
        <v>2017</v>
      </c>
      <c r="C859" s="292" t="s">
        <v>63</v>
      </c>
      <c r="D859" s="293">
        <v>18.91</v>
      </c>
    </row>
    <row r="860" spans="1:4">
      <c r="A860" s="291" t="s">
        <v>2019</v>
      </c>
      <c r="B860" s="292" t="s">
        <v>2020</v>
      </c>
      <c r="C860" s="292" t="s">
        <v>63</v>
      </c>
      <c r="D860" s="293">
        <v>28.63</v>
      </c>
    </row>
    <row r="861" spans="1:4">
      <c r="A861" s="291" t="s">
        <v>2021</v>
      </c>
      <c r="B861" s="292" t="s">
        <v>2020</v>
      </c>
      <c r="C861" s="292" t="s">
        <v>63</v>
      </c>
      <c r="D861" s="293">
        <v>25.53</v>
      </c>
    </row>
    <row r="862" spans="1:4">
      <c r="A862" s="291" t="s">
        <v>2022</v>
      </c>
      <c r="B862" s="292" t="s">
        <v>2023</v>
      </c>
      <c r="C862" s="292" t="s">
        <v>16</v>
      </c>
      <c r="D862" s="293">
        <v>0.32</v>
      </c>
    </row>
    <row r="863" spans="1:4">
      <c r="A863" s="291" t="s">
        <v>2024</v>
      </c>
      <c r="B863" s="292" t="s">
        <v>2023</v>
      </c>
      <c r="C863" s="292" t="s">
        <v>16</v>
      </c>
      <c r="D863" s="293">
        <v>0.28999999999999998</v>
      </c>
    </row>
    <row r="864" spans="1:4">
      <c r="A864" s="291" t="s">
        <v>2025</v>
      </c>
      <c r="B864" s="292" t="s">
        <v>2026</v>
      </c>
      <c r="C864" s="292" t="s">
        <v>58</v>
      </c>
      <c r="D864" s="293">
        <v>9665.83</v>
      </c>
    </row>
    <row r="865" spans="1:4">
      <c r="A865" s="291" t="s">
        <v>2027</v>
      </c>
      <c r="B865" s="292" t="s">
        <v>2026</v>
      </c>
      <c r="C865" s="292" t="s">
        <v>58</v>
      </c>
      <c r="D865" s="293">
        <v>8640.1299999999992</v>
      </c>
    </row>
    <row r="866" spans="1:4">
      <c r="A866" s="291" t="s">
        <v>2028</v>
      </c>
      <c r="B866" s="292" t="s">
        <v>2029</v>
      </c>
      <c r="C866" s="292" t="s">
        <v>58</v>
      </c>
      <c r="D866" s="293">
        <v>10477.23</v>
      </c>
    </row>
    <row r="867" spans="1:4">
      <c r="A867" s="291" t="s">
        <v>2030</v>
      </c>
      <c r="B867" s="292" t="s">
        <v>2029</v>
      </c>
      <c r="C867" s="292" t="s">
        <v>58</v>
      </c>
      <c r="D867" s="293">
        <v>9365.4</v>
      </c>
    </row>
    <row r="868" spans="1:4">
      <c r="A868" s="291" t="s">
        <v>2031</v>
      </c>
      <c r="B868" s="292" t="s">
        <v>2032</v>
      </c>
      <c r="C868" s="292" t="s">
        <v>58</v>
      </c>
      <c r="D868" s="293">
        <v>11621.68</v>
      </c>
    </row>
    <row r="869" spans="1:4">
      <c r="A869" s="291" t="s">
        <v>2033</v>
      </c>
      <c r="B869" s="292" t="s">
        <v>2032</v>
      </c>
      <c r="C869" s="292" t="s">
        <v>58</v>
      </c>
      <c r="D869" s="293">
        <v>10388.43</v>
      </c>
    </row>
    <row r="870" spans="1:4">
      <c r="A870" s="291" t="s">
        <v>2034</v>
      </c>
      <c r="B870" s="292" t="s">
        <v>2035</v>
      </c>
      <c r="C870" s="292" t="s">
        <v>58</v>
      </c>
      <c r="D870" s="293">
        <v>7732.65</v>
      </c>
    </row>
    <row r="871" spans="1:4">
      <c r="A871" s="291" t="s">
        <v>2036</v>
      </c>
      <c r="B871" s="292" t="s">
        <v>2035</v>
      </c>
      <c r="C871" s="292" t="s">
        <v>58</v>
      </c>
      <c r="D871" s="293">
        <v>6912.1</v>
      </c>
    </row>
    <row r="872" spans="1:4">
      <c r="A872" s="291" t="s">
        <v>2037</v>
      </c>
      <c r="B872" s="292" t="s">
        <v>2038</v>
      </c>
      <c r="C872" s="292" t="s">
        <v>58</v>
      </c>
      <c r="D872" s="293">
        <v>8382.18</v>
      </c>
    </row>
    <row r="873" spans="1:4">
      <c r="A873" s="291" t="s">
        <v>2039</v>
      </c>
      <c r="B873" s="292" t="s">
        <v>2038</v>
      </c>
      <c r="C873" s="292" t="s">
        <v>58</v>
      </c>
      <c r="D873" s="293">
        <v>7492.7</v>
      </c>
    </row>
    <row r="874" spans="1:4">
      <c r="A874" s="291" t="s">
        <v>2040</v>
      </c>
      <c r="B874" s="292" t="s">
        <v>2041</v>
      </c>
      <c r="C874" s="292" t="s">
        <v>58</v>
      </c>
      <c r="D874" s="293">
        <v>9665.83</v>
      </c>
    </row>
    <row r="875" spans="1:4">
      <c r="A875" s="291" t="s">
        <v>2042</v>
      </c>
      <c r="B875" s="292" t="s">
        <v>2041</v>
      </c>
      <c r="C875" s="292" t="s">
        <v>58</v>
      </c>
      <c r="D875" s="293">
        <v>8640.1299999999992</v>
      </c>
    </row>
    <row r="876" spans="1:4">
      <c r="A876" s="291" t="s">
        <v>2043</v>
      </c>
      <c r="B876" s="292" t="s">
        <v>2044</v>
      </c>
      <c r="C876" s="292" t="s">
        <v>58</v>
      </c>
      <c r="D876" s="293">
        <v>7732.65</v>
      </c>
    </row>
    <row r="877" spans="1:4">
      <c r="A877" s="291" t="s">
        <v>2045</v>
      </c>
      <c r="B877" s="292" t="s">
        <v>2044</v>
      </c>
      <c r="C877" s="292" t="s">
        <v>58</v>
      </c>
      <c r="D877" s="293">
        <v>6912.1</v>
      </c>
    </row>
    <row r="878" spans="1:4">
      <c r="A878" s="291" t="s">
        <v>2046</v>
      </c>
      <c r="B878" s="292" t="s">
        <v>2047</v>
      </c>
      <c r="C878" s="292" t="s">
        <v>58</v>
      </c>
      <c r="D878" s="293">
        <v>8382.18</v>
      </c>
    </row>
    <row r="879" spans="1:4">
      <c r="A879" s="291" t="s">
        <v>2048</v>
      </c>
      <c r="B879" s="292" t="s">
        <v>2047</v>
      </c>
      <c r="C879" s="292" t="s">
        <v>58</v>
      </c>
      <c r="D879" s="293">
        <v>7492.7</v>
      </c>
    </row>
    <row r="880" spans="1:4">
      <c r="A880" s="291" t="s">
        <v>2049</v>
      </c>
      <c r="B880" s="292" t="s">
        <v>2050</v>
      </c>
      <c r="C880" s="292" t="s">
        <v>58</v>
      </c>
      <c r="D880" s="293">
        <v>9665.83</v>
      </c>
    </row>
    <row r="881" spans="1:4">
      <c r="A881" s="291" t="s">
        <v>2051</v>
      </c>
      <c r="B881" s="292" t="s">
        <v>2050</v>
      </c>
      <c r="C881" s="292" t="s">
        <v>58</v>
      </c>
      <c r="D881" s="293">
        <v>8640.1299999999992</v>
      </c>
    </row>
    <row r="882" spans="1:4">
      <c r="A882" s="291" t="s">
        <v>2052</v>
      </c>
      <c r="B882" s="292" t="s">
        <v>2053</v>
      </c>
      <c r="C882" s="292" t="s">
        <v>58</v>
      </c>
      <c r="D882" s="293">
        <v>5798.37</v>
      </c>
    </row>
    <row r="883" spans="1:4">
      <c r="A883" s="291" t="s">
        <v>2054</v>
      </c>
      <c r="B883" s="292" t="s">
        <v>2053</v>
      </c>
      <c r="C883" s="292" t="s">
        <v>58</v>
      </c>
      <c r="D883" s="293">
        <v>5183.07</v>
      </c>
    </row>
    <row r="884" spans="1:4">
      <c r="A884" s="291" t="s">
        <v>2055</v>
      </c>
      <c r="B884" s="292" t="s">
        <v>2056</v>
      </c>
      <c r="C884" s="292" t="s">
        <v>58</v>
      </c>
      <c r="D884" s="293">
        <v>6285.42</v>
      </c>
    </row>
    <row r="885" spans="1:4">
      <c r="A885" s="291" t="s">
        <v>2057</v>
      </c>
      <c r="B885" s="292" t="s">
        <v>2056</v>
      </c>
      <c r="C885" s="292" t="s">
        <v>58</v>
      </c>
      <c r="D885" s="293">
        <v>5618.43</v>
      </c>
    </row>
    <row r="886" spans="1:4">
      <c r="A886" s="291" t="s">
        <v>2058</v>
      </c>
      <c r="B886" s="292" t="s">
        <v>2059</v>
      </c>
      <c r="C886" s="292" t="s">
        <v>58</v>
      </c>
      <c r="D886" s="293">
        <v>7732.65</v>
      </c>
    </row>
    <row r="887" spans="1:4">
      <c r="A887" s="291" t="s">
        <v>2060</v>
      </c>
      <c r="B887" s="292" t="s">
        <v>2059</v>
      </c>
      <c r="C887" s="292" t="s">
        <v>58</v>
      </c>
      <c r="D887" s="293">
        <v>6912.1</v>
      </c>
    </row>
    <row r="888" spans="1:4">
      <c r="A888" s="291" t="s">
        <v>2061</v>
      </c>
      <c r="B888" s="292" t="s">
        <v>2062</v>
      </c>
      <c r="C888" s="292" t="s">
        <v>58</v>
      </c>
      <c r="D888" s="293">
        <v>11621.68</v>
      </c>
    </row>
    <row r="889" spans="1:4">
      <c r="A889" s="291" t="s">
        <v>2063</v>
      </c>
      <c r="B889" s="292" t="s">
        <v>2062</v>
      </c>
      <c r="C889" s="292" t="s">
        <v>58</v>
      </c>
      <c r="D889" s="293">
        <v>10388.43</v>
      </c>
    </row>
    <row r="890" spans="1:4">
      <c r="A890" s="291" t="s">
        <v>2064</v>
      </c>
      <c r="B890" s="292" t="s">
        <v>2065</v>
      </c>
      <c r="C890" s="292" t="s">
        <v>58</v>
      </c>
      <c r="D890" s="293">
        <v>12551.4</v>
      </c>
    </row>
    <row r="891" spans="1:4">
      <c r="A891" s="291" t="s">
        <v>2066</v>
      </c>
      <c r="B891" s="292" t="s">
        <v>2065</v>
      </c>
      <c r="C891" s="292" t="s">
        <v>58</v>
      </c>
      <c r="D891" s="293">
        <v>11219.5</v>
      </c>
    </row>
    <row r="892" spans="1:4">
      <c r="A892" s="291" t="s">
        <v>2067</v>
      </c>
      <c r="B892" s="292" t="s">
        <v>2068</v>
      </c>
      <c r="C892" s="292" t="s">
        <v>58</v>
      </c>
      <c r="D892" s="293">
        <v>13549.16</v>
      </c>
    </row>
    <row r="893" spans="1:4">
      <c r="A893" s="291" t="s">
        <v>2069</v>
      </c>
      <c r="B893" s="292" t="s">
        <v>2068</v>
      </c>
      <c r="C893" s="292" t="s">
        <v>58</v>
      </c>
      <c r="D893" s="293">
        <v>12111.39</v>
      </c>
    </row>
    <row r="894" spans="1:4">
      <c r="A894" s="291" t="s">
        <v>2070</v>
      </c>
      <c r="B894" s="292" t="s">
        <v>2071</v>
      </c>
      <c r="C894" s="292" t="s">
        <v>58</v>
      </c>
      <c r="D894" s="293">
        <v>9665.83</v>
      </c>
    </row>
    <row r="895" spans="1:4">
      <c r="A895" s="291" t="s">
        <v>2072</v>
      </c>
      <c r="B895" s="292" t="s">
        <v>2071</v>
      </c>
      <c r="C895" s="292" t="s">
        <v>58</v>
      </c>
      <c r="D895" s="293">
        <v>8640.1299999999992</v>
      </c>
    </row>
    <row r="896" spans="1:4">
      <c r="A896" s="291" t="s">
        <v>2073</v>
      </c>
      <c r="B896" s="292" t="s">
        <v>2074</v>
      </c>
      <c r="C896" s="292" t="s">
        <v>58</v>
      </c>
      <c r="D896" s="293">
        <v>10477.23</v>
      </c>
    </row>
    <row r="897" spans="1:4">
      <c r="A897" s="291" t="s">
        <v>2075</v>
      </c>
      <c r="B897" s="292" t="s">
        <v>2074</v>
      </c>
      <c r="C897" s="292" t="s">
        <v>58</v>
      </c>
      <c r="D897" s="293">
        <v>9365.4</v>
      </c>
    </row>
    <row r="898" spans="1:4">
      <c r="A898" s="291" t="s">
        <v>2076</v>
      </c>
      <c r="B898" s="292" t="s">
        <v>2077</v>
      </c>
      <c r="C898" s="292" t="s">
        <v>58</v>
      </c>
      <c r="D898" s="293">
        <v>11621.68</v>
      </c>
    </row>
    <row r="899" spans="1:4">
      <c r="A899" s="291" t="s">
        <v>2078</v>
      </c>
      <c r="B899" s="292" t="s">
        <v>2077</v>
      </c>
      <c r="C899" s="292" t="s">
        <v>58</v>
      </c>
      <c r="D899" s="293">
        <v>10388.43</v>
      </c>
    </row>
    <row r="900" spans="1:4">
      <c r="A900" s="291" t="s">
        <v>2079</v>
      </c>
      <c r="B900" s="292" t="s">
        <v>2080</v>
      </c>
      <c r="C900" s="292" t="s">
        <v>58</v>
      </c>
      <c r="D900" s="293">
        <v>9665.83</v>
      </c>
    </row>
    <row r="901" spans="1:4">
      <c r="A901" s="291" t="s">
        <v>2081</v>
      </c>
      <c r="B901" s="292" t="s">
        <v>2080</v>
      </c>
      <c r="C901" s="292" t="s">
        <v>58</v>
      </c>
      <c r="D901" s="293">
        <v>8640.1299999999992</v>
      </c>
    </row>
    <row r="902" spans="1:4">
      <c r="A902" s="291" t="s">
        <v>2082</v>
      </c>
      <c r="B902" s="292" t="s">
        <v>2083</v>
      </c>
      <c r="C902" s="292" t="s">
        <v>58</v>
      </c>
      <c r="D902" s="293">
        <v>10477.23</v>
      </c>
    </row>
    <row r="903" spans="1:4">
      <c r="A903" s="291" t="s">
        <v>2084</v>
      </c>
      <c r="B903" s="292" t="s">
        <v>2083</v>
      </c>
      <c r="C903" s="292" t="s">
        <v>58</v>
      </c>
      <c r="D903" s="293">
        <v>9365.4</v>
      </c>
    </row>
    <row r="904" spans="1:4">
      <c r="A904" s="291" t="s">
        <v>2085</v>
      </c>
      <c r="B904" s="292" t="s">
        <v>2086</v>
      </c>
      <c r="C904" s="292" t="s">
        <v>58</v>
      </c>
      <c r="D904" s="293">
        <v>11621.68</v>
      </c>
    </row>
    <row r="905" spans="1:4">
      <c r="A905" s="291" t="s">
        <v>2087</v>
      </c>
      <c r="B905" s="292" t="s">
        <v>2086</v>
      </c>
      <c r="C905" s="292" t="s">
        <v>58</v>
      </c>
      <c r="D905" s="293">
        <v>10388.43</v>
      </c>
    </row>
    <row r="906" spans="1:4">
      <c r="A906" s="291" t="s">
        <v>2088</v>
      </c>
      <c r="B906" s="292" t="s">
        <v>2089</v>
      </c>
      <c r="C906" s="292" t="s">
        <v>58</v>
      </c>
      <c r="D906" s="293">
        <v>7732.65</v>
      </c>
    </row>
    <row r="907" spans="1:4">
      <c r="A907" s="291" t="s">
        <v>2090</v>
      </c>
      <c r="B907" s="292" t="s">
        <v>2089</v>
      </c>
      <c r="C907" s="292" t="s">
        <v>58</v>
      </c>
      <c r="D907" s="293">
        <v>6912.1</v>
      </c>
    </row>
    <row r="908" spans="1:4">
      <c r="A908" s="291" t="s">
        <v>2091</v>
      </c>
      <c r="B908" s="292" t="s">
        <v>2092</v>
      </c>
      <c r="C908" s="292" t="s">
        <v>58</v>
      </c>
      <c r="D908" s="293">
        <v>8382.18</v>
      </c>
    </row>
    <row r="909" spans="1:4">
      <c r="A909" s="291" t="s">
        <v>2093</v>
      </c>
      <c r="B909" s="292" t="s">
        <v>2092</v>
      </c>
      <c r="C909" s="292" t="s">
        <v>58</v>
      </c>
      <c r="D909" s="293">
        <v>7492.7</v>
      </c>
    </row>
    <row r="910" spans="1:4">
      <c r="A910" s="291" t="s">
        <v>2094</v>
      </c>
      <c r="B910" s="292" t="s">
        <v>2095</v>
      </c>
      <c r="C910" s="292" t="s">
        <v>58</v>
      </c>
      <c r="D910" s="293">
        <v>9665.83</v>
      </c>
    </row>
    <row r="911" spans="1:4">
      <c r="A911" s="291" t="s">
        <v>2096</v>
      </c>
      <c r="B911" s="292" t="s">
        <v>2095</v>
      </c>
      <c r="C911" s="292" t="s">
        <v>58</v>
      </c>
      <c r="D911" s="293">
        <v>8640.1299999999992</v>
      </c>
    </row>
    <row r="912" spans="1:4">
      <c r="A912" s="291" t="s">
        <v>2097</v>
      </c>
      <c r="B912" s="292" t="s">
        <v>2098</v>
      </c>
      <c r="C912" s="292" t="s">
        <v>58</v>
      </c>
      <c r="D912" s="293">
        <v>13549.16</v>
      </c>
    </row>
    <row r="913" spans="1:4">
      <c r="A913" s="291" t="s">
        <v>2099</v>
      </c>
      <c r="B913" s="292" t="s">
        <v>2098</v>
      </c>
      <c r="C913" s="292" t="s">
        <v>58</v>
      </c>
      <c r="D913" s="293">
        <v>12111.39</v>
      </c>
    </row>
    <row r="914" spans="1:4">
      <c r="A914" s="291" t="s">
        <v>2100</v>
      </c>
      <c r="B914" s="292" t="s">
        <v>2101</v>
      </c>
      <c r="C914" s="292" t="s">
        <v>58</v>
      </c>
      <c r="D914" s="293">
        <v>14633.08</v>
      </c>
    </row>
    <row r="915" spans="1:4">
      <c r="A915" s="291" t="s">
        <v>2102</v>
      </c>
      <c r="B915" s="292" t="s">
        <v>2101</v>
      </c>
      <c r="C915" s="292" t="s">
        <v>58</v>
      </c>
      <c r="D915" s="293">
        <v>13080.28</v>
      </c>
    </row>
    <row r="916" spans="1:4">
      <c r="A916" s="291" t="s">
        <v>2103</v>
      </c>
      <c r="B916" s="292" t="s">
        <v>2104</v>
      </c>
      <c r="C916" s="292" t="s">
        <v>58</v>
      </c>
      <c r="D916" s="293">
        <v>15803.69</v>
      </c>
    </row>
    <row r="917" spans="1:4">
      <c r="A917" s="291" t="s">
        <v>2105</v>
      </c>
      <c r="B917" s="292" t="s">
        <v>2104</v>
      </c>
      <c r="C917" s="292" t="s">
        <v>58</v>
      </c>
      <c r="D917" s="293">
        <v>14126.67</v>
      </c>
    </row>
    <row r="918" spans="1:4">
      <c r="A918" s="291" t="s">
        <v>2106</v>
      </c>
      <c r="B918" s="292" t="s">
        <v>2107</v>
      </c>
      <c r="C918" s="292" t="s">
        <v>58</v>
      </c>
      <c r="D918" s="293">
        <v>11621.68</v>
      </c>
    </row>
    <row r="919" spans="1:4">
      <c r="A919" s="291" t="s">
        <v>2108</v>
      </c>
      <c r="B919" s="292" t="s">
        <v>2107</v>
      </c>
      <c r="C919" s="292" t="s">
        <v>58</v>
      </c>
      <c r="D919" s="293">
        <v>10388.43</v>
      </c>
    </row>
    <row r="920" spans="1:4">
      <c r="A920" s="291" t="s">
        <v>2109</v>
      </c>
      <c r="B920" s="292" t="s">
        <v>2110</v>
      </c>
      <c r="C920" s="292" t="s">
        <v>58</v>
      </c>
      <c r="D920" s="293">
        <v>12551.4</v>
      </c>
    </row>
    <row r="921" spans="1:4">
      <c r="A921" s="291" t="s">
        <v>2111</v>
      </c>
      <c r="B921" s="292" t="s">
        <v>2110</v>
      </c>
      <c r="C921" s="292" t="s">
        <v>58</v>
      </c>
      <c r="D921" s="293">
        <v>11219.5</v>
      </c>
    </row>
    <row r="922" spans="1:4">
      <c r="A922" s="291" t="s">
        <v>2112</v>
      </c>
      <c r="B922" s="292" t="s">
        <v>2113</v>
      </c>
      <c r="C922" s="292" t="s">
        <v>58</v>
      </c>
      <c r="D922" s="293">
        <v>13549.16</v>
      </c>
    </row>
    <row r="923" spans="1:4">
      <c r="A923" s="291" t="s">
        <v>2114</v>
      </c>
      <c r="B923" s="292" t="s">
        <v>2113</v>
      </c>
      <c r="C923" s="292" t="s">
        <v>58</v>
      </c>
      <c r="D923" s="293">
        <v>12111.39</v>
      </c>
    </row>
    <row r="924" spans="1:4">
      <c r="A924" s="291" t="s">
        <v>2115</v>
      </c>
      <c r="B924" s="292" t="s">
        <v>2116</v>
      </c>
      <c r="C924" s="292" t="s">
        <v>58</v>
      </c>
      <c r="D924" s="293">
        <v>11621.68</v>
      </c>
    </row>
    <row r="925" spans="1:4">
      <c r="A925" s="291" t="s">
        <v>2117</v>
      </c>
      <c r="B925" s="292" t="s">
        <v>2116</v>
      </c>
      <c r="C925" s="292" t="s">
        <v>58</v>
      </c>
      <c r="D925" s="293">
        <v>10388.43</v>
      </c>
    </row>
    <row r="926" spans="1:4">
      <c r="A926" s="291" t="s">
        <v>2118</v>
      </c>
      <c r="B926" s="292" t="s">
        <v>2119</v>
      </c>
      <c r="C926" s="292" t="s">
        <v>58</v>
      </c>
      <c r="D926" s="293">
        <v>12551.4</v>
      </c>
    </row>
    <row r="927" spans="1:4">
      <c r="A927" s="291" t="s">
        <v>2120</v>
      </c>
      <c r="B927" s="292" t="s">
        <v>2119</v>
      </c>
      <c r="C927" s="292" t="s">
        <v>58</v>
      </c>
      <c r="D927" s="293">
        <v>11219.5</v>
      </c>
    </row>
    <row r="928" spans="1:4">
      <c r="A928" s="291" t="s">
        <v>2121</v>
      </c>
      <c r="B928" s="292" t="s">
        <v>2122</v>
      </c>
      <c r="C928" s="292" t="s">
        <v>58</v>
      </c>
      <c r="D928" s="293">
        <v>13549.16</v>
      </c>
    </row>
    <row r="929" spans="1:4">
      <c r="A929" s="291" t="s">
        <v>2123</v>
      </c>
      <c r="B929" s="292" t="s">
        <v>2122</v>
      </c>
      <c r="C929" s="292" t="s">
        <v>58</v>
      </c>
      <c r="D929" s="293">
        <v>12111.39</v>
      </c>
    </row>
    <row r="930" spans="1:4">
      <c r="A930" s="291" t="s">
        <v>2124</v>
      </c>
      <c r="B930" s="292" t="s">
        <v>2125</v>
      </c>
      <c r="C930" s="292" t="s">
        <v>58</v>
      </c>
      <c r="D930" s="293">
        <v>9665.83</v>
      </c>
    </row>
    <row r="931" spans="1:4">
      <c r="A931" s="291" t="s">
        <v>2126</v>
      </c>
      <c r="B931" s="292" t="s">
        <v>2125</v>
      </c>
      <c r="C931" s="292" t="s">
        <v>58</v>
      </c>
      <c r="D931" s="293">
        <v>8640.1299999999992</v>
      </c>
    </row>
    <row r="932" spans="1:4">
      <c r="A932" s="291" t="s">
        <v>2127</v>
      </c>
      <c r="B932" s="292" t="s">
        <v>2128</v>
      </c>
      <c r="C932" s="292" t="s">
        <v>58</v>
      </c>
      <c r="D932" s="293">
        <v>10477.23</v>
      </c>
    </row>
    <row r="933" spans="1:4">
      <c r="A933" s="291" t="s">
        <v>2129</v>
      </c>
      <c r="B933" s="292" t="s">
        <v>2128</v>
      </c>
      <c r="C933" s="292" t="s">
        <v>58</v>
      </c>
      <c r="D933" s="293">
        <v>9365.4</v>
      </c>
    </row>
    <row r="934" spans="1:4">
      <c r="A934" s="291" t="s">
        <v>2130</v>
      </c>
      <c r="B934" s="292" t="s">
        <v>2131</v>
      </c>
      <c r="C934" s="292" t="s">
        <v>58</v>
      </c>
      <c r="D934" s="293">
        <v>11621.68</v>
      </c>
    </row>
    <row r="935" spans="1:4">
      <c r="A935" s="291" t="s">
        <v>2132</v>
      </c>
      <c r="B935" s="292" t="s">
        <v>2131</v>
      </c>
      <c r="C935" s="292" t="s">
        <v>58</v>
      </c>
      <c r="D935" s="293">
        <v>10388.43</v>
      </c>
    </row>
    <row r="936" spans="1:4">
      <c r="A936" s="291" t="s">
        <v>2133</v>
      </c>
      <c r="B936" s="292" t="s">
        <v>2134</v>
      </c>
      <c r="C936" s="292" t="s">
        <v>1810</v>
      </c>
      <c r="D936" s="293">
        <v>34466.980000000003</v>
      </c>
    </row>
    <row r="937" spans="1:4">
      <c r="A937" s="291" t="s">
        <v>2135</v>
      </c>
      <c r="B937" s="292" t="s">
        <v>2134</v>
      </c>
      <c r="C937" s="292" t="s">
        <v>1810</v>
      </c>
      <c r="D937" s="293">
        <v>30759.47</v>
      </c>
    </row>
    <row r="938" spans="1:4">
      <c r="A938" s="291" t="s">
        <v>2136</v>
      </c>
      <c r="B938" s="292" t="s">
        <v>2137</v>
      </c>
      <c r="C938" s="292" t="s">
        <v>1810</v>
      </c>
      <c r="D938" s="293">
        <v>18958.55</v>
      </c>
    </row>
    <row r="939" spans="1:4">
      <c r="A939" s="291" t="s">
        <v>2138</v>
      </c>
      <c r="B939" s="292" t="s">
        <v>2137</v>
      </c>
      <c r="C939" s="292" t="s">
        <v>1810</v>
      </c>
      <c r="D939" s="293">
        <v>16963.490000000002</v>
      </c>
    </row>
    <row r="940" spans="1:4">
      <c r="A940" s="291" t="s">
        <v>2139</v>
      </c>
      <c r="B940" s="292" t="s">
        <v>2140</v>
      </c>
      <c r="C940" s="292" t="s">
        <v>1810</v>
      </c>
      <c r="D940" s="293">
        <v>24227</v>
      </c>
    </row>
    <row r="941" spans="1:4">
      <c r="A941" s="291" t="s">
        <v>2141</v>
      </c>
      <c r="B941" s="292" t="s">
        <v>2140</v>
      </c>
      <c r="C941" s="292" t="s">
        <v>1810</v>
      </c>
      <c r="D941" s="293">
        <v>21660.73</v>
      </c>
    </row>
    <row r="942" spans="1:4">
      <c r="A942" s="291" t="s">
        <v>2142</v>
      </c>
      <c r="B942" s="292" t="s">
        <v>2143</v>
      </c>
      <c r="C942" s="292" t="s">
        <v>1810</v>
      </c>
      <c r="D942" s="293">
        <v>13943.09</v>
      </c>
    </row>
    <row r="943" spans="1:4">
      <c r="A943" s="291" t="s">
        <v>2144</v>
      </c>
      <c r="B943" s="292" t="s">
        <v>2143</v>
      </c>
      <c r="C943" s="292" t="s">
        <v>1810</v>
      </c>
      <c r="D943" s="293">
        <v>12526.53</v>
      </c>
    </row>
    <row r="944" spans="1:4">
      <c r="A944" s="291" t="s">
        <v>2145</v>
      </c>
      <c r="B944" s="292" t="s">
        <v>2146</v>
      </c>
      <c r="C944" s="292" t="s">
        <v>1810</v>
      </c>
      <c r="D944" s="293">
        <v>15667.4</v>
      </c>
    </row>
    <row r="945" spans="1:4">
      <c r="A945" s="291" t="s">
        <v>2147</v>
      </c>
      <c r="B945" s="292" t="s">
        <v>2146</v>
      </c>
      <c r="C945" s="292" t="s">
        <v>1810</v>
      </c>
      <c r="D945" s="293">
        <v>14181.39</v>
      </c>
    </row>
    <row r="946" spans="1:4">
      <c r="A946" s="291" t="s">
        <v>2148</v>
      </c>
      <c r="B946" s="292" t="s">
        <v>2149</v>
      </c>
      <c r="C946" s="292" t="s">
        <v>1810</v>
      </c>
      <c r="D946" s="293">
        <v>13926.58</v>
      </c>
    </row>
    <row r="947" spans="1:4">
      <c r="A947" s="291" t="s">
        <v>2150</v>
      </c>
      <c r="B947" s="292" t="s">
        <v>2149</v>
      </c>
      <c r="C947" s="292" t="s">
        <v>1810</v>
      </c>
      <c r="D947" s="293">
        <v>12605.68</v>
      </c>
    </row>
    <row r="948" spans="1:4">
      <c r="A948" s="291" t="s">
        <v>2151</v>
      </c>
      <c r="B948" s="292" t="s">
        <v>2152</v>
      </c>
      <c r="C948" s="292" t="s">
        <v>16</v>
      </c>
      <c r="D948" s="293">
        <v>3.81</v>
      </c>
    </row>
    <row r="949" spans="1:4">
      <c r="A949" s="291" t="s">
        <v>2153</v>
      </c>
      <c r="B949" s="292" t="s">
        <v>2152</v>
      </c>
      <c r="C949" s="292" t="s">
        <v>16</v>
      </c>
      <c r="D949" s="293">
        <v>3.48</v>
      </c>
    </row>
    <row r="950" spans="1:4">
      <c r="A950" s="291" t="s">
        <v>61</v>
      </c>
      <c r="B950" s="292" t="s">
        <v>62</v>
      </c>
      <c r="C950" s="292" t="s">
        <v>63</v>
      </c>
      <c r="D950" s="293">
        <v>26.19</v>
      </c>
    </row>
    <row r="951" spans="1:4">
      <c r="A951" s="291" t="s">
        <v>553</v>
      </c>
      <c r="B951" s="292" t="s">
        <v>62</v>
      </c>
      <c r="C951" s="292" t="s">
        <v>63</v>
      </c>
      <c r="D951" s="293">
        <v>23.98</v>
      </c>
    </row>
    <row r="952" spans="1:4">
      <c r="A952" s="291" t="s">
        <v>2154</v>
      </c>
      <c r="B952" s="292" t="s">
        <v>2155</v>
      </c>
      <c r="C952" s="292" t="s">
        <v>16</v>
      </c>
      <c r="D952" s="293">
        <v>6.74</v>
      </c>
    </row>
    <row r="953" spans="1:4">
      <c r="A953" s="291" t="s">
        <v>2156</v>
      </c>
      <c r="B953" s="292" t="s">
        <v>2155</v>
      </c>
      <c r="C953" s="292" t="s">
        <v>16</v>
      </c>
      <c r="D953" s="293">
        <v>5.89</v>
      </c>
    </row>
    <row r="954" spans="1:4">
      <c r="A954" s="291" t="s">
        <v>2157</v>
      </c>
      <c r="B954" s="292" t="s">
        <v>2158</v>
      </c>
      <c r="C954" s="292" t="s">
        <v>16</v>
      </c>
      <c r="D954" s="293">
        <v>2.16</v>
      </c>
    </row>
    <row r="955" spans="1:4">
      <c r="A955" s="291" t="s">
        <v>2159</v>
      </c>
      <c r="B955" s="292" t="s">
        <v>2158</v>
      </c>
      <c r="C955" s="292" t="s">
        <v>16</v>
      </c>
      <c r="D955" s="293">
        <v>1.89</v>
      </c>
    </row>
    <row r="956" spans="1:4">
      <c r="A956" s="291" t="s">
        <v>2160</v>
      </c>
      <c r="B956" s="292" t="s">
        <v>2161</v>
      </c>
      <c r="C956" s="292" t="s">
        <v>16</v>
      </c>
      <c r="D956" s="293">
        <v>0.88</v>
      </c>
    </row>
    <row r="957" spans="1:4">
      <c r="A957" s="291" t="s">
        <v>2162</v>
      </c>
      <c r="B957" s="292" t="s">
        <v>2161</v>
      </c>
      <c r="C957" s="292" t="s">
        <v>16</v>
      </c>
      <c r="D957" s="293">
        <v>0.77</v>
      </c>
    </row>
    <row r="958" spans="1:4">
      <c r="A958" s="291" t="s">
        <v>2163</v>
      </c>
      <c r="B958" s="292" t="s">
        <v>2164</v>
      </c>
      <c r="C958" s="292" t="s">
        <v>58</v>
      </c>
      <c r="D958" s="293">
        <v>7.42</v>
      </c>
    </row>
    <row r="959" spans="1:4">
      <c r="A959" s="291" t="s">
        <v>2165</v>
      </c>
      <c r="B959" s="292" t="s">
        <v>2164</v>
      </c>
      <c r="C959" s="292" t="s">
        <v>58</v>
      </c>
      <c r="D959" s="293">
        <v>6.43</v>
      </c>
    </row>
    <row r="960" spans="1:4">
      <c r="A960" s="291" t="s">
        <v>2166</v>
      </c>
      <c r="B960" s="292" t="s">
        <v>2167</v>
      </c>
      <c r="C960" s="292" t="s">
        <v>58</v>
      </c>
      <c r="D960" s="293">
        <v>78.09</v>
      </c>
    </row>
    <row r="961" spans="1:4">
      <c r="A961" s="291" t="s">
        <v>2168</v>
      </c>
      <c r="B961" s="292" t="s">
        <v>2167</v>
      </c>
      <c r="C961" s="292" t="s">
        <v>58</v>
      </c>
      <c r="D961" s="293">
        <v>74.8</v>
      </c>
    </row>
    <row r="962" spans="1:4">
      <c r="A962" s="291" t="s">
        <v>2169</v>
      </c>
      <c r="B962" s="292" t="s">
        <v>2170</v>
      </c>
      <c r="C962" s="292" t="s">
        <v>58</v>
      </c>
      <c r="D962" s="293">
        <v>74.319999999999993</v>
      </c>
    </row>
    <row r="963" spans="1:4">
      <c r="A963" s="291" t="s">
        <v>2171</v>
      </c>
      <c r="B963" s="292" t="s">
        <v>2170</v>
      </c>
      <c r="C963" s="292" t="s">
        <v>58</v>
      </c>
      <c r="D963" s="293">
        <v>71.040000000000006</v>
      </c>
    </row>
    <row r="964" spans="1:4">
      <c r="A964" s="291" t="s">
        <v>2172</v>
      </c>
      <c r="B964" s="292" t="s">
        <v>2173</v>
      </c>
      <c r="C964" s="292" t="s">
        <v>58</v>
      </c>
      <c r="D964" s="293">
        <v>182.28</v>
      </c>
    </row>
    <row r="965" spans="1:4">
      <c r="A965" s="291" t="s">
        <v>2174</v>
      </c>
      <c r="B965" s="292" t="s">
        <v>2173</v>
      </c>
      <c r="C965" s="292" t="s">
        <v>58</v>
      </c>
      <c r="D965" s="293">
        <v>172.86</v>
      </c>
    </row>
    <row r="966" spans="1:4">
      <c r="A966" s="291" t="s">
        <v>2175</v>
      </c>
      <c r="B966" s="292" t="s">
        <v>2176</v>
      </c>
      <c r="C966" s="292" t="s">
        <v>58</v>
      </c>
      <c r="D966" s="293">
        <v>252.95</v>
      </c>
    </row>
    <row r="967" spans="1:4">
      <c r="A967" s="291" t="s">
        <v>2177</v>
      </c>
      <c r="B967" s="292" t="s">
        <v>2176</v>
      </c>
      <c r="C967" s="292" t="s">
        <v>58</v>
      </c>
      <c r="D967" s="293">
        <v>241.23</v>
      </c>
    </row>
    <row r="968" spans="1:4">
      <c r="A968" s="291" t="s">
        <v>2178</v>
      </c>
      <c r="B968" s="292" t="s">
        <v>2179</v>
      </c>
      <c r="C968" s="292" t="s">
        <v>58</v>
      </c>
      <c r="D968" s="293">
        <v>249.18</v>
      </c>
    </row>
    <row r="969" spans="1:4">
      <c r="A969" s="291" t="s">
        <v>2180</v>
      </c>
      <c r="B969" s="292" t="s">
        <v>2179</v>
      </c>
      <c r="C969" s="292" t="s">
        <v>58</v>
      </c>
      <c r="D969" s="293">
        <v>237.46</v>
      </c>
    </row>
    <row r="970" spans="1:4">
      <c r="A970" s="291" t="s">
        <v>2181</v>
      </c>
      <c r="B970" s="292" t="s">
        <v>2182</v>
      </c>
      <c r="C970" s="292" t="s">
        <v>58</v>
      </c>
      <c r="D970" s="293">
        <v>203.16</v>
      </c>
    </row>
    <row r="971" spans="1:4">
      <c r="A971" s="291" t="s">
        <v>2183</v>
      </c>
      <c r="B971" s="292" t="s">
        <v>2182</v>
      </c>
      <c r="C971" s="292" t="s">
        <v>58</v>
      </c>
      <c r="D971" s="293">
        <v>192.63</v>
      </c>
    </row>
    <row r="972" spans="1:4">
      <c r="A972" s="291" t="s">
        <v>2184</v>
      </c>
      <c r="B972" s="292" t="s">
        <v>2185</v>
      </c>
      <c r="C972" s="292" t="s">
        <v>58</v>
      </c>
      <c r="D972" s="293">
        <v>273.83</v>
      </c>
    </row>
    <row r="973" spans="1:4">
      <c r="A973" s="291" t="s">
        <v>2186</v>
      </c>
      <c r="B973" s="292" t="s">
        <v>2185</v>
      </c>
      <c r="C973" s="292" t="s">
        <v>58</v>
      </c>
      <c r="D973" s="293">
        <v>261</v>
      </c>
    </row>
    <row r="974" spans="1:4">
      <c r="A974" s="291" t="s">
        <v>2187</v>
      </c>
      <c r="B974" s="292" t="s">
        <v>2188</v>
      </c>
      <c r="C974" s="292" t="s">
        <v>58</v>
      </c>
      <c r="D974" s="293">
        <v>270.06</v>
      </c>
    </row>
    <row r="975" spans="1:4">
      <c r="A975" s="291" t="s">
        <v>2189</v>
      </c>
      <c r="B975" s="292" t="s">
        <v>2188</v>
      </c>
      <c r="C975" s="292" t="s">
        <v>58</v>
      </c>
      <c r="D975" s="293">
        <v>257.23</v>
      </c>
    </row>
    <row r="976" spans="1:4">
      <c r="A976" s="291" t="s">
        <v>2190</v>
      </c>
      <c r="B976" s="292" t="s">
        <v>2191</v>
      </c>
      <c r="C976" s="292" t="s">
        <v>16</v>
      </c>
      <c r="D976" s="293">
        <v>88.01</v>
      </c>
    </row>
    <row r="977" spans="1:4">
      <c r="A977" s="291" t="s">
        <v>2192</v>
      </c>
      <c r="B977" s="292" t="s">
        <v>2191</v>
      </c>
      <c r="C977" s="292" t="s">
        <v>16</v>
      </c>
      <c r="D977" s="293">
        <v>76.260000000000005</v>
      </c>
    </row>
    <row r="978" spans="1:4">
      <c r="A978" s="291" t="s">
        <v>2193</v>
      </c>
      <c r="B978" s="292" t="s">
        <v>2194</v>
      </c>
      <c r="C978" s="292" t="s">
        <v>16</v>
      </c>
      <c r="D978" s="293">
        <v>80.38</v>
      </c>
    </row>
    <row r="979" spans="1:4">
      <c r="A979" s="291" t="s">
        <v>2195</v>
      </c>
      <c r="B979" s="292" t="s">
        <v>2194</v>
      </c>
      <c r="C979" s="292" t="s">
        <v>16</v>
      </c>
      <c r="D979" s="293">
        <v>69.650000000000006</v>
      </c>
    </row>
    <row r="980" spans="1:4">
      <c r="A980" s="291" t="s">
        <v>2196</v>
      </c>
      <c r="B980" s="292" t="s">
        <v>2197</v>
      </c>
      <c r="C980" s="292" t="s">
        <v>16</v>
      </c>
      <c r="D980" s="293">
        <v>75.84</v>
      </c>
    </row>
    <row r="981" spans="1:4">
      <c r="A981" s="291" t="s">
        <v>2198</v>
      </c>
      <c r="B981" s="292" t="s">
        <v>2197</v>
      </c>
      <c r="C981" s="292" t="s">
        <v>16</v>
      </c>
      <c r="D981" s="293">
        <v>65.72</v>
      </c>
    </row>
    <row r="982" spans="1:4">
      <c r="A982" s="291" t="s">
        <v>2199</v>
      </c>
      <c r="B982" s="292" t="s">
        <v>2200</v>
      </c>
      <c r="C982" s="292" t="s">
        <v>16</v>
      </c>
      <c r="D982" s="293">
        <v>95.95</v>
      </c>
    </row>
    <row r="983" spans="1:4">
      <c r="A983" s="291" t="s">
        <v>2201</v>
      </c>
      <c r="B983" s="292" t="s">
        <v>2200</v>
      </c>
      <c r="C983" s="292" t="s">
        <v>16</v>
      </c>
      <c r="D983" s="293">
        <v>83.14</v>
      </c>
    </row>
    <row r="984" spans="1:4">
      <c r="A984" s="291" t="s">
        <v>2202</v>
      </c>
      <c r="B984" s="292" t="s">
        <v>2203</v>
      </c>
      <c r="C984" s="292" t="s">
        <v>16</v>
      </c>
      <c r="D984" s="293">
        <v>84.25</v>
      </c>
    </row>
    <row r="985" spans="1:4">
      <c r="A985" s="291" t="s">
        <v>2204</v>
      </c>
      <c r="B985" s="292" t="s">
        <v>2203</v>
      </c>
      <c r="C985" s="292" t="s">
        <v>16</v>
      </c>
      <c r="D985" s="293">
        <v>73</v>
      </c>
    </row>
    <row r="986" spans="1:4">
      <c r="A986" s="291" t="s">
        <v>2205</v>
      </c>
      <c r="B986" s="292" t="s">
        <v>2206</v>
      </c>
      <c r="C986" s="292" t="s">
        <v>16</v>
      </c>
      <c r="D986" s="293">
        <v>72.459999999999994</v>
      </c>
    </row>
    <row r="987" spans="1:4">
      <c r="A987" s="291" t="s">
        <v>2207</v>
      </c>
      <c r="B987" s="292" t="s">
        <v>2206</v>
      </c>
      <c r="C987" s="292" t="s">
        <v>16</v>
      </c>
      <c r="D987" s="293">
        <v>62.79</v>
      </c>
    </row>
    <row r="988" spans="1:4">
      <c r="A988" s="291" t="s">
        <v>2208</v>
      </c>
      <c r="B988" s="292" t="s">
        <v>2209</v>
      </c>
      <c r="C988" s="292" t="s">
        <v>16</v>
      </c>
      <c r="D988" s="293">
        <v>220.12</v>
      </c>
    </row>
    <row r="989" spans="1:4">
      <c r="A989" s="291" t="s">
        <v>2210</v>
      </c>
      <c r="B989" s="292" t="s">
        <v>2209</v>
      </c>
      <c r="C989" s="292" t="s">
        <v>16</v>
      </c>
      <c r="D989" s="293">
        <v>190.73</v>
      </c>
    </row>
    <row r="990" spans="1:4">
      <c r="A990" s="291" t="s">
        <v>2211</v>
      </c>
      <c r="B990" s="292" t="s">
        <v>2212</v>
      </c>
      <c r="C990" s="292" t="s">
        <v>16</v>
      </c>
      <c r="D990" s="293">
        <v>201.1</v>
      </c>
    </row>
    <row r="991" spans="1:4">
      <c r="A991" s="291" t="s">
        <v>2213</v>
      </c>
      <c r="B991" s="292" t="s">
        <v>2212</v>
      </c>
      <c r="C991" s="292" t="s">
        <v>16</v>
      </c>
      <c r="D991" s="293">
        <v>174.25</v>
      </c>
    </row>
    <row r="992" spans="1:4">
      <c r="A992" s="291" t="s">
        <v>2214</v>
      </c>
      <c r="B992" s="292" t="s">
        <v>2215</v>
      </c>
      <c r="C992" s="292" t="s">
        <v>16</v>
      </c>
      <c r="D992" s="293">
        <v>189.63</v>
      </c>
    </row>
    <row r="993" spans="1:4">
      <c r="A993" s="291" t="s">
        <v>2216</v>
      </c>
      <c r="B993" s="292" t="s">
        <v>2215</v>
      </c>
      <c r="C993" s="292" t="s">
        <v>16</v>
      </c>
      <c r="D993" s="293">
        <v>164.31</v>
      </c>
    </row>
    <row r="994" spans="1:4">
      <c r="A994" s="291" t="s">
        <v>2217</v>
      </c>
      <c r="B994" s="292" t="s">
        <v>2218</v>
      </c>
      <c r="C994" s="292" t="s">
        <v>16</v>
      </c>
      <c r="D994" s="293">
        <v>69.34</v>
      </c>
    </row>
    <row r="995" spans="1:4">
      <c r="A995" s="291" t="s">
        <v>2219</v>
      </c>
      <c r="B995" s="292" t="s">
        <v>2218</v>
      </c>
      <c r="C995" s="292" t="s">
        <v>16</v>
      </c>
      <c r="D995" s="293">
        <v>60.08</v>
      </c>
    </row>
    <row r="996" spans="1:4">
      <c r="A996" s="291" t="s">
        <v>2220</v>
      </c>
      <c r="B996" s="292" t="s">
        <v>2221</v>
      </c>
      <c r="C996" s="292" t="s">
        <v>16</v>
      </c>
      <c r="D996" s="293">
        <v>61.69</v>
      </c>
    </row>
    <row r="997" spans="1:4">
      <c r="A997" s="291" t="s">
        <v>2222</v>
      </c>
      <c r="B997" s="292" t="s">
        <v>2221</v>
      </c>
      <c r="C997" s="292" t="s">
        <v>16</v>
      </c>
      <c r="D997" s="293">
        <v>53.45</v>
      </c>
    </row>
    <row r="998" spans="1:4">
      <c r="A998" s="291" t="s">
        <v>2223</v>
      </c>
      <c r="B998" s="292" t="s">
        <v>2224</v>
      </c>
      <c r="C998" s="292" t="s">
        <v>16</v>
      </c>
      <c r="D998" s="293">
        <v>48.83</v>
      </c>
    </row>
    <row r="999" spans="1:4">
      <c r="A999" s="291" t="s">
        <v>2225</v>
      </c>
      <c r="B999" s="292" t="s">
        <v>2224</v>
      </c>
      <c r="C999" s="292" t="s">
        <v>16</v>
      </c>
      <c r="D999" s="293">
        <v>42.31</v>
      </c>
    </row>
    <row r="1000" spans="1:4">
      <c r="A1000" s="291" t="s">
        <v>2226</v>
      </c>
      <c r="B1000" s="292" t="s">
        <v>2227</v>
      </c>
      <c r="C1000" s="292" t="s">
        <v>16</v>
      </c>
      <c r="D1000" s="293">
        <v>173.42</v>
      </c>
    </row>
    <row r="1001" spans="1:4">
      <c r="A1001" s="291" t="s">
        <v>2228</v>
      </c>
      <c r="B1001" s="292" t="s">
        <v>2227</v>
      </c>
      <c r="C1001" s="292" t="s">
        <v>16</v>
      </c>
      <c r="D1001" s="293">
        <v>150.27000000000001</v>
      </c>
    </row>
    <row r="1002" spans="1:4">
      <c r="A1002" s="291" t="s">
        <v>2229</v>
      </c>
      <c r="B1002" s="292" t="s">
        <v>2230</v>
      </c>
      <c r="C1002" s="292" t="s">
        <v>16</v>
      </c>
      <c r="D1002" s="293">
        <v>154.26</v>
      </c>
    </row>
    <row r="1003" spans="1:4">
      <c r="A1003" s="291" t="s">
        <v>2231</v>
      </c>
      <c r="B1003" s="292" t="s">
        <v>2230</v>
      </c>
      <c r="C1003" s="292" t="s">
        <v>16</v>
      </c>
      <c r="D1003" s="293">
        <v>133.66999999999999</v>
      </c>
    </row>
    <row r="1004" spans="1:4">
      <c r="A1004" s="291" t="s">
        <v>2232</v>
      </c>
      <c r="B1004" s="292" t="s">
        <v>2233</v>
      </c>
      <c r="C1004" s="292" t="s">
        <v>16</v>
      </c>
      <c r="D1004" s="293">
        <v>122.16</v>
      </c>
    </row>
    <row r="1005" spans="1:4">
      <c r="A1005" s="291" t="s">
        <v>2234</v>
      </c>
      <c r="B1005" s="292" t="s">
        <v>2233</v>
      </c>
      <c r="C1005" s="292" t="s">
        <v>16</v>
      </c>
      <c r="D1005" s="293">
        <v>105.85</v>
      </c>
    </row>
    <row r="1006" spans="1:4">
      <c r="A1006" s="291" t="s">
        <v>2235</v>
      </c>
      <c r="B1006" s="292" t="s">
        <v>2236</v>
      </c>
      <c r="C1006" s="292" t="s">
        <v>16</v>
      </c>
      <c r="D1006" s="293">
        <v>95.98</v>
      </c>
    </row>
    <row r="1007" spans="1:4">
      <c r="A1007" s="291" t="s">
        <v>2237</v>
      </c>
      <c r="B1007" s="292" t="s">
        <v>2236</v>
      </c>
      <c r="C1007" s="292" t="s">
        <v>16</v>
      </c>
      <c r="D1007" s="293">
        <v>83.17</v>
      </c>
    </row>
    <row r="1008" spans="1:4">
      <c r="A1008" s="291" t="s">
        <v>2238</v>
      </c>
      <c r="B1008" s="292" t="s">
        <v>2239</v>
      </c>
      <c r="C1008" s="292" t="s">
        <v>16</v>
      </c>
      <c r="D1008" s="293">
        <v>84.28</v>
      </c>
    </row>
    <row r="1009" spans="1:4">
      <c r="A1009" s="291" t="s">
        <v>2240</v>
      </c>
      <c r="B1009" s="292" t="s">
        <v>2239</v>
      </c>
      <c r="C1009" s="292" t="s">
        <v>16</v>
      </c>
      <c r="D1009" s="293">
        <v>73.03</v>
      </c>
    </row>
    <row r="1010" spans="1:4">
      <c r="A1010" s="291" t="s">
        <v>2241</v>
      </c>
      <c r="B1010" s="292" t="s">
        <v>2242</v>
      </c>
      <c r="C1010" s="292" t="s">
        <v>16</v>
      </c>
      <c r="D1010" s="293">
        <v>75.61</v>
      </c>
    </row>
    <row r="1011" spans="1:4">
      <c r="A1011" s="291" t="s">
        <v>2243</v>
      </c>
      <c r="B1011" s="292" t="s">
        <v>2242</v>
      </c>
      <c r="C1011" s="292" t="s">
        <v>16</v>
      </c>
      <c r="D1011" s="293">
        <v>65.52</v>
      </c>
    </row>
    <row r="1012" spans="1:4">
      <c r="A1012" s="291" t="s">
        <v>2244</v>
      </c>
      <c r="B1012" s="292" t="s">
        <v>2245</v>
      </c>
      <c r="C1012" s="292" t="s">
        <v>16</v>
      </c>
      <c r="D1012" s="293">
        <v>50.07</v>
      </c>
    </row>
    <row r="1013" spans="1:4">
      <c r="A1013" s="291" t="s">
        <v>2246</v>
      </c>
      <c r="B1013" s="292" t="s">
        <v>2245</v>
      </c>
      <c r="C1013" s="292" t="s">
        <v>16</v>
      </c>
      <c r="D1013" s="293">
        <v>43.38</v>
      </c>
    </row>
    <row r="1014" spans="1:4">
      <c r="A1014" s="291" t="s">
        <v>2247</v>
      </c>
      <c r="B1014" s="292" t="s">
        <v>2248</v>
      </c>
      <c r="C1014" s="292" t="s">
        <v>16</v>
      </c>
      <c r="D1014" s="293">
        <v>36.340000000000003</v>
      </c>
    </row>
    <row r="1015" spans="1:4">
      <c r="A1015" s="291" t="s">
        <v>2249</v>
      </c>
      <c r="B1015" s="292" t="s">
        <v>2248</v>
      </c>
      <c r="C1015" s="292" t="s">
        <v>16</v>
      </c>
      <c r="D1015" s="293">
        <v>31.49</v>
      </c>
    </row>
    <row r="1016" spans="1:4">
      <c r="A1016" s="291" t="s">
        <v>2250</v>
      </c>
      <c r="B1016" s="292" t="s">
        <v>2251</v>
      </c>
      <c r="C1016" s="292" t="s">
        <v>16</v>
      </c>
      <c r="D1016" s="293">
        <v>29.18</v>
      </c>
    </row>
    <row r="1017" spans="1:4">
      <c r="A1017" s="291" t="s">
        <v>2252</v>
      </c>
      <c r="B1017" s="292" t="s">
        <v>2251</v>
      </c>
      <c r="C1017" s="292" t="s">
        <v>16</v>
      </c>
      <c r="D1017" s="293">
        <v>25.28</v>
      </c>
    </row>
    <row r="1018" spans="1:4">
      <c r="A1018" s="291" t="s">
        <v>2253</v>
      </c>
      <c r="B1018" s="292" t="s">
        <v>2254</v>
      </c>
      <c r="C1018" s="292" t="s">
        <v>16</v>
      </c>
      <c r="D1018" s="293">
        <v>125.2</v>
      </c>
    </row>
    <row r="1019" spans="1:4">
      <c r="A1019" s="291" t="s">
        <v>2255</v>
      </c>
      <c r="B1019" s="292" t="s">
        <v>2254</v>
      </c>
      <c r="C1019" s="292" t="s">
        <v>16</v>
      </c>
      <c r="D1019" s="293">
        <v>108.48</v>
      </c>
    </row>
    <row r="1020" spans="1:4">
      <c r="A1020" s="291" t="s">
        <v>2256</v>
      </c>
      <c r="B1020" s="292" t="s">
        <v>2257</v>
      </c>
      <c r="C1020" s="292" t="s">
        <v>16</v>
      </c>
      <c r="D1020" s="293">
        <v>90.9</v>
      </c>
    </row>
    <row r="1021" spans="1:4">
      <c r="A1021" s="291" t="s">
        <v>2258</v>
      </c>
      <c r="B1021" s="292" t="s">
        <v>2257</v>
      </c>
      <c r="C1021" s="292" t="s">
        <v>16</v>
      </c>
      <c r="D1021" s="293">
        <v>78.760000000000005</v>
      </c>
    </row>
    <row r="1022" spans="1:4">
      <c r="A1022" s="291" t="s">
        <v>2259</v>
      </c>
      <c r="B1022" s="292" t="s">
        <v>2260</v>
      </c>
      <c r="C1022" s="292" t="s">
        <v>16</v>
      </c>
      <c r="D1022" s="293">
        <v>73.040000000000006</v>
      </c>
    </row>
    <row r="1023" spans="1:4">
      <c r="A1023" s="291" t="s">
        <v>2261</v>
      </c>
      <c r="B1023" s="292" t="s">
        <v>2260</v>
      </c>
      <c r="C1023" s="292" t="s">
        <v>16</v>
      </c>
      <c r="D1023" s="293">
        <v>63.29</v>
      </c>
    </row>
    <row r="1024" spans="1:4">
      <c r="A1024" s="291" t="s">
        <v>2262</v>
      </c>
      <c r="B1024" s="292" t="s">
        <v>2263</v>
      </c>
      <c r="C1024" s="292" t="s">
        <v>16</v>
      </c>
      <c r="D1024" s="293">
        <v>84.02</v>
      </c>
    </row>
    <row r="1025" spans="1:4">
      <c r="A1025" s="291" t="s">
        <v>2264</v>
      </c>
      <c r="B1025" s="292" t="s">
        <v>2263</v>
      </c>
      <c r="C1025" s="292" t="s">
        <v>16</v>
      </c>
      <c r="D1025" s="293">
        <v>72.8</v>
      </c>
    </row>
    <row r="1026" spans="1:4">
      <c r="A1026" s="291" t="s">
        <v>2265</v>
      </c>
      <c r="B1026" s="292" t="s">
        <v>2266</v>
      </c>
      <c r="C1026" s="292" t="s">
        <v>16</v>
      </c>
      <c r="D1026" s="293">
        <v>74.34</v>
      </c>
    </row>
    <row r="1027" spans="1:4">
      <c r="A1027" s="291" t="s">
        <v>2267</v>
      </c>
      <c r="B1027" s="292" t="s">
        <v>2266</v>
      </c>
      <c r="C1027" s="292" t="s">
        <v>16</v>
      </c>
      <c r="D1027" s="293">
        <v>64.42</v>
      </c>
    </row>
    <row r="1028" spans="1:4">
      <c r="A1028" s="291" t="s">
        <v>2268</v>
      </c>
      <c r="B1028" s="292" t="s">
        <v>2269</v>
      </c>
      <c r="C1028" s="292" t="s">
        <v>16</v>
      </c>
      <c r="D1028" s="293">
        <v>62.55</v>
      </c>
    </row>
    <row r="1029" spans="1:4">
      <c r="A1029" s="291" t="s">
        <v>2270</v>
      </c>
      <c r="B1029" s="292" t="s">
        <v>2269</v>
      </c>
      <c r="C1029" s="292" t="s">
        <v>16</v>
      </c>
      <c r="D1029" s="293">
        <v>54.2</v>
      </c>
    </row>
    <row r="1030" spans="1:4">
      <c r="A1030" s="291" t="s">
        <v>2271</v>
      </c>
      <c r="B1030" s="292" t="s">
        <v>2272</v>
      </c>
      <c r="C1030" s="292" t="s">
        <v>16</v>
      </c>
      <c r="D1030" s="293">
        <v>13.81</v>
      </c>
    </row>
    <row r="1031" spans="1:4">
      <c r="A1031" s="291" t="s">
        <v>2273</v>
      </c>
      <c r="B1031" s="292" t="s">
        <v>2272</v>
      </c>
      <c r="C1031" s="292" t="s">
        <v>16</v>
      </c>
      <c r="D1031" s="293">
        <v>11.96</v>
      </c>
    </row>
    <row r="1032" spans="1:4">
      <c r="A1032" s="291" t="s">
        <v>2274</v>
      </c>
      <c r="B1032" s="292" t="s">
        <v>2275</v>
      </c>
      <c r="C1032" s="292" t="s">
        <v>16</v>
      </c>
      <c r="D1032" s="293">
        <v>9.5299999999999994</v>
      </c>
    </row>
    <row r="1033" spans="1:4">
      <c r="A1033" s="291" t="s">
        <v>2276</v>
      </c>
      <c r="B1033" s="292" t="s">
        <v>2275</v>
      </c>
      <c r="C1033" s="292" t="s">
        <v>16</v>
      </c>
      <c r="D1033" s="293">
        <v>8.26</v>
      </c>
    </row>
    <row r="1034" spans="1:4">
      <c r="A1034" s="291" t="s">
        <v>2277</v>
      </c>
      <c r="B1034" s="292" t="s">
        <v>2278</v>
      </c>
      <c r="C1034" s="292" t="s">
        <v>16</v>
      </c>
      <c r="D1034" s="293">
        <v>9.56</v>
      </c>
    </row>
    <row r="1035" spans="1:4">
      <c r="A1035" s="291" t="s">
        <v>2279</v>
      </c>
      <c r="B1035" s="292" t="s">
        <v>2278</v>
      </c>
      <c r="C1035" s="292" t="s">
        <v>16</v>
      </c>
      <c r="D1035" s="293">
        <v>8.2799999999999994</v>
      </c>
    </row>
    <row r="1036" spans="1:4">
      <c r="A1036" s="291" t="s">
        <v>2280</v>
      </c>
      <c r="B1036" s="292" t="s">
        <v>2281</v>
      </c>
      <c r="C1036" s="292" t="s">
        <v>16</v>
      </c>
      <c r="D1036" s="293">
        <v>34.58</v>
      </c>
    </row>
    <row r="1037" spans="1:4">
      <c r="A1037" s="291" t="s">
        <v>2282</v>
      </c>
      <c r="B1037" s="292" t="s">
        <v>2281</v>
      </c>
      <c r="C1037" s="292" t="s">
        <v>16</v>
      </c>
      <c r="D1037" s="293">
        <v>29.96</v>
      </c>
    </row>
    <row r="1038" spans="1:4">
      <c r="A1038" s="291" t="s">
        <v>2283</v>
      </c>
      <c r="B1038" s="292" t="s">
        <v>2284</v>
      </c>
      <c r="C1038" s="292" t="s">
        <v>16</v>
      </c>
      <c r="D1038" s="293">
        <v>23.92</v>
      </c>
    </row>
    <row r="1039" spans="1:4">
      <c r="A1039" s="291" t="s">
        <v>2285</v>
      </c>
      <c r="B1039" s="292" t="s">
        <v>2284</v>
      </c>
      <c r="C1039" s="292" t="s">
        <v>16</v>
      </c>
      <c r="D1039" s="293">
        <v>20.73</v>
      </c>
    </row>
    <row r="1040" spans="1:4">
      <c r="A1040" s="291" t="s">
        <v>2286</v>
      </c>
      <c r="B1040" s="292" t="s">
        <v>2287</v>
      </c>
      <c r="C1040" s="292" t="s">
        <v>16</v>
      </c>
      <c r="D1040" s="293">
        <v>23.92</v>
      </c>
    </row>
    <row r="1041" spans="1:4">
      <c r="A1041" s="291" t="s">
        <v>2288</v>
      </c>
      <c r="B1041" s="292" t="s">
        <v>2287</v>
      </c>
      <c r="C1041" s="292" t="s">
        <v>16</v>
      </c>
      <c r="D1041" s="293">
        <v>20.73</v>
      </c>
    </row>
    <row r="1042" spans="1:4">
      <c r="A1042" s="291" t="s">
        <v>2289</v>
      </c>
      <c r="B1042" s="292" t="s">
        <v>2290</v>
      </c>
      <c r="C1042" s="292" t="s">
        <v>16</v>
      </c>
      <c r="D1042" s="293">
        <v>46.89</v>
      </c>
    </row>
    <row r="1043" spans="1:4">
      <c r="A1043" s="291" t="s">
        <v>2291</v>
      </c>
      <c r="B1043" s="292" t="s">
        <v>2290</v>
      </c>
      <c r="C1043" s="292" t="s">
        <v>16</v>
      </c>
      <c r="D1043" s="293">
        <v>40.630000000000003</v>
      </c>
    </row>
    <row r="1044" spans="1:4">
      <c r="A1044" s="291" t="s">
        <v>2292</v>
      </c>
      <c r="B1044" s="292" t="s">
        <v>2293</v>
      </c>
      <c r="C1044" s="292" t="s">
        <v>16</v>
      </c>
      <c r="D1044" s="293">
        <v>32.5</v>
      </c>
    </row>
    <row r="1045" spans="1:4">
      <c r="A1045" s="291" t="s">
        <v>2294</v>
      </c>
      <c r="B1045" s="292" t="s">
        <v>2293</v>
      </c>
      <c r="C1045" s="292" t="s">
        <v>16</v>
      </c>
      <c r="D1045" s="293">
        <v>28.16</v>
      </c>
    </row>
    <row r="1046" spans="1:4">
      <c r="A1046" s="291" t="s">
        <v>2295</v>
      </c>
      <c r="B1046" s="292" t="s">
        <v>2296</v>
      </c>
      <c r="C1046" s="292" t="s">
        <v>16</v>
      </c>
      <c r="D1046" s="293">
        <v>26</v>
      </c>
    </row>
    <row r="1047" spans="1:4">
      <c r="A1047" s="291" t="s">
        <v>2297</v>
      </c>
      <c r="B1047" s="292" t="s">
        <v>2296</v>
      </c>
      <c r="C1047" s="292" t="s">
        <v>16</v>
      </c>
      <c r="D1047" s="293">
        <v>22.53</v>
      </c>
    </row>
    <row r="1048" spans="1:4">
      <c r="A1048" s="291" t="s">
        <v>2298</v>
      </c>
      <c r="B1048" s="292" t="s">
        <v>2299</v>
      </c>
      <c r="C1048" s="292" t="s">
        <v>16</v>
      </c>
      <c r="D1048" s="293">
        <v>117.34</v>
      </c>
    </row>
    <row r="1049" spans="1:4">
      <c r="A1049" s="291" t="s">
        <v>2300</v>
      </c>
      <c r="B1049" s="292" t="s">
        <v>2299</v>
      </c>
      <c r="C1049" s="292" t="s">
        <v>16</v>
      </c>
      <c r="D1049" s="293">
        <v>101.67</v>
      </c>
    </row>
    <row r="1050" spans="1:4">
      <c r="A1050" s="291" t="s">
        <v>2301</v>
      </c>
      <c r="B1050" s="292" t="s">
        <v>2302</v>
      </c>
      <c r="C1050" s="292" t="s">
        <v>16</v>
      </c>
      <c r="D1050" s="293">
        <v>81.3</v>
      </c>
    </row>
    <row r="1051" spans="1:4">
      <c r="A1051" s="291" t="s">
        <v>2303</v>
      </c>
      <c r="B1051" s="292" t="s">
        <v>2302</v>
      </c>
      <c r="C1051" s="292" t="s">
        <v>16</v>
      </c>
      <c r="D1051" s="293">
        <v>70.45</v>
      </c>
    </row>
    <row r="1052" spans="1:4">
      <c r="A1052" s="291" t="s">
        <v>2304</v>
      </c>
      <c r="B1052" s="292" t="s">
        <v>2305</v>
      </c>
      <c r="C1052" s="292" t="s">
        <v>16</v>
      </c>
      <c r="D1052" s="293">
        <v>65.040000000000006</v>
      </c>
    </row>
    <row r="1053" spans="1:4">
      <c r="A1053" s="291" t="s">
        <v>2306</v>
      </c>
      <c r="B1053" s="292" t="s">
        <v>2305</v>
      </c>
      <c r="C1053" s="292" t="s">
        <v>16</v>
      </c>
      <c r="D1053" s="293">
        <v>56.35</v>
      </c>
    </row>
    <row r="1054" spans="1:4">
      <c r="A1054" s="291" t="s">
        <v>2307</v>
      </c>
      <c r="B1054" s="292" t="s">
        <v>2308</v>
      </c>
      <c r="C1054" s="292" t="s">
        <v>16</v>
      </c>
      <c r="D1054" s="293">
        <v>9.1</v>
      </c>
    </row>
    <row r="1055" spans="1:4">
      <c r="A1055" s="291" t="s">
        <v>2309</v>
      </c>
      <c r="B1055" s="292" t="s">
        <v>2308</v>
      </c>
      <c r="C1055" s="292" t="s">
        <v>16</v>
      </c>
      <c r="D1055" s="293">
        <v>7.88</v>
      </c>
    </row>
    <row r="1056" spans="1:4">
      <c r="A1056" s="291" t="s">
        <v>2310</v>
      </c>
      <c r="B1056" s="292" t="s">
        <v>2311</v>
      </c>
      <c r="C1056" s="292" t="s">
        <v>16</v>
      </c>
      <c r="D1056" s="293">
        <v>4.99</v>
      </c>
    </row>
    <row r="1057" spans="1:4">
      <c r="A1057" s="291" t="s">
        <v>2312</v>
      </c>
      <c r="B1057" s="292" t="s">
        <v>2311</v>
      </c>
      <c r="C1057" s="292" t="s">
        <v>16</v>
      </c>
      <c r="D1057" s="293">
        <v>4.33</v>
      </c>
    </row>
    <row r="1058" spans="1:4">
      <c r="A1058" s="291" t="s">
        <v>2313</v>
      </c>
      <c r="B1058" s="292" t="s">
        <v>2314</v>
      </c>
      <c r="C1058" s="292" t="s">
        <v>16</v>
      </c>
      <c r="D1058" s="293">
        <v>2.5099999999999998</v>
      </c>
    </row>
    <row r="1059" spans="1:4">
      <c r="A1059" s="291" t="s">
        <v>2315</v>
      </c>
      <c r="B1059" s="292" t="s">
        <v>2314</v>
      </c>
      <c r="C1059" s="292" t="s">
        <v>16</v>
      </c>
      <c r="D1059" s="293">
        <v>2.17</v>
      </c>
    </row>
    <row r="1060" spans="1:4">
      <c r="A1060" s="291" t="s">
        <v>2316</v>
      </c>
      <c r="B1060" s="292" t="s">
        <v>2317</v>
      </c>
      <c r="C1060" s="292" t="s">
        <v>16</v>
      </c>
      <c r="D1060" s="293">
        <v>22.82</v>
      </c>
    </row>
    <row r="1061" spans="1:4">
      <c r="A1061" s="291" t="s">
        <v>2318</v>
      </c>
      <c r="B1061" s="292" t="s">
        <v>2317</v>
      </c>
      <c r="C1061" s="292" t="s">
        <v>16</v>
      </c>
      <c r="D1061" s="293">
        <v>19.77</v>
      </c>
    </row>
    <row r="1062" spans="1:4">
      <c r="A1062" s="291" t="s">
        <v>2319</v>
      </c>
      <c r="B1062" s="292" t="s">
        <v>2320</v>
      </c>
      <c r="C1062" s="292" t="s">
        <v>16</v>
      </c>
      <c r="D1062" s="293">
        <v>15.25</v>
      </c>
    </row>
    <row r="1063" spans="1:4">
      <c r="A1063" s="291" t="s">
        <v>2321</v>
      </c>
      <c r="B1063" s="292" t="s">
        <v>2320</v>
      </c>
      <c r="C1063" s="292" t="s">
        <v>16</v>
      </c>
      <c r="D1063" s="293">
        <v>13.21</v>
      </c>
    </row>
    <row r="1064" spans="1:4">
      <c r="A1064" s="291" t="s">
        <v>2322</v>
      </c>
      <c r="B1064" s="292" t="s">
        <v>2323</v>
      </c>
      <c r="C1064" s="292" t="s">
        <v>16</v>
      </c>
      <c r="D1064" s="293">
        <v>18.260000000000002</v>
      </c>
    </row>
    <row r="1065" spans="1:4">
      <c r="A1065" s="291" t="s">
        <v>2324</v>
      </c>
      <c r="B1065" s="292" t="s">
        <v>2323</v>
      </c>
      <c r="C1065" s="292" t="s">
        <v>16</v>
      </c>
      <c r="D1065" s="293">
        <v>15.82</v>
      </c>
    </row>
    <row r="1066" spans="1:4">
      <c r="A1066" s="291" t="s">
        <v>2325</v>
      </c>
      <c r="B1066" s="292" t="s">
        <v>2326</v>
      </c>
      <c r="C1066" s="292" t="s">
        <v>16</v>
      </c>
      <c r="D1066" s="293">
        <v>11.18</v>
      </c>
    </row>
    <row r="1067" spans="1:4">
      <c r="A1067" s="291" t="s">
        <v>2327</v>
      </c>
      <c r="B1067" s="292" t="s">
        <v>2326</v>
      </c>
      <c r="C1067" s="292" t="s">
        <v>16</v>
      </c>
      <c r="D1067" s="293">
        <v>9.68</v>
      </c>
    </row>
    <row r="1068" spans="1:4">
      <c r="A1068" s="291" t="s">
        <v>2328</v>
      </c>
      <c r="B1068" s="292" t="s">
        <v>2329</v>
      </c>
      <c r="C1068" s="292" t="s">
        <v>16</v>
      </c>
      <c r="D1068" s="293">
        <v>5.34</v>
      </c>
    </row>
    <row r="1069" spans="1:4">
      <c r="A1069" s="291" t="s">
        <v>2330</v>
      </c>
      <c r="B1069" s="292" t="s">
        <v>2329</v>
      </c>
      <c r="C1069" s="292" t="s">
        <v>16</v>
      </c>
      <c r="D1069" s="293">
        <v>4.63</v>
      </c>
    </row>
    <row r="1070" spans="1:4">
      <c r="A1070" s="291" t="s">
        <v>2331</v>
      </c>
      <c r="B1070" s="292" t="s">
        <v>2332</v>
      </c>
      <c r="C1070" s="292" t="s">
        <v>16</v>
      </c>
      <c r="D1070" s="293">
        <v>2.77</v>
      </c>
    </row>
    <row r="1071" spans="1:4">
      <c r="A1071" s="291" t="s">
        <v>2333</v>
      </c>
      <c r="B1071" s="292" t="s">
        <v>2332</v>
      </c>
      <c r="C1071" s="292" t="s">
        <v>16</v>
      </c>
      <c r="D1071" s="293">
        <v>2.4</v>
      </c>
    </row>
    <row r="1072" spans="1:4">
      <c r="A1072" s="291" t="s">
        <v>2334</v>
      </c>
      <c r="B1072" s="292" t="s">
        <v>2335</v>
      </c>
      <c r="C1072" s="292" t="s">
        <v>16</v>
      </c>
      <c r="D1072" s="293">
        <v>2.97</v>
      </c>
    </row>
    <row r="1073" spans="1:4">
      <c r="A1073" s="291" t="s">
        <v>2336</v>
      </c>
      <c r="B1073" s="292" t="s">
        <v>2335</v>
      </c>
      <c r="C1073" s="292" t="s">
        <v>16</v>
      </c>
      <c r="D1073" s="293">
        <v>2.57</v>
      </c>
    </row>
    <row r="1074" spans="1:4">
      <c r="A1074" s="291" t="s">
        <v>2337</v>
      </c>
      <c r="B1074" s="292" t="s">
        <v>2338</v>
      </c>
      <c r="C1074" s="292" t="s">
        <v>16</v>
      </c>
      <c r="D1074" s="293">
        <v>1.47</v>
      </c>
    </row>
    <row r="1075" spans="1:4">
      <c r="A1075" s="291" t="s">
        <v>2339</v>
      </c>
      <c r="B1075" s="292" t="s">
        <v>2338</v>
      </c>
      <c r="C1075" s="292" t="s">
        <v>16</v>
      </c>
      <c r="D1075" s="293">
        <v>1.27</v>
      </c>
    </row>
    <row r="1076" spans="1:4">
      <c r="A1076" s="291" t="s">
        <v>2340</v>
      </c>
      <c r="B1076" s="292" t="s">
        <v>2341</v>
      </c>
      <c r="C1076" s="292" t="s">
        <v>16</v>
      </c>
      <c r="D1076" s="293">
        <v>4.99</v>
      </c>
    </row>
    <row r="1077" spans="1:4">
      <c r="A1077" s="291" t="s">
        <v>2342</v>
      </c>
      <c r="B1077" s="292" t="s">
        <v>2341</v>
      </c>
      <c r="C1077" s="292" t="s">
        <v>16</v>
      </c>
      <c r="D1077" s="293">
        <v>4.33</v>
      </c>
    </row>
    <row r="1078" spans="1:4">
      <c r="A1078" s="291" t="s">
        <v>2343</v>
      </c>
      <c r="B1078" s="292" t="s">
        <v>2344</v>
      </c>
      <c r="C1078" s="292" t="s">
        <v>16</v>
      </c>
      <c r="D1078" s="293">
        <v>2.5099999999999998</v>
      </c>
    </row>
    <row r="1079" spans="1:4">
      <c r="A1079" s="291" t="s">
        <v>2345</v>
      </c>
      <c r="B1079" s="292" t="s">
        <v>2344</v>
      </c>
      <c r="C1079" s="292" t="s">
        <v>16</v>
      </c>
      <c r="D1079" s="293">
        <v>2.17</v>
      </c>
    </row>
    <row r="1080" spans="1:4">
      <c r="A1080" s="291" t="s">
        <v>2346</v>
      </c>
      <c r="B1080" s="292" t="s">
        <v>2347</v>
      </c>
      <c r="C1080" s="292" t="s">
        <v>16</v>
      </c>
      <c r="D1080" s="293">
        <v>8.43</v>
      </c>
    </row>
    <row r="1081" spans="1:4">
      <c r="A1081" s="291" t="s">
        <v>2348</v>
      </c>
      <c r="B1081" s="292" t="s">
        <v>2347</v>
      </c>
      <c r="C1081" s="292" t="s">
        <v>16</v>
      </c>
      <c r="D1081" s="293">
        <v>7.31</v>
      </c>
    </row>
    <row r="1082" spans="1:4">
      <c r="A1082" s="291" t="s">
        <v>2349</v>
      </c>
      <c r="B1082" s="292" t="s">
        <v>2350</v>
      </c>
      <c r="C1082" s="292" t="s">
        <v>16</v>
      </c>
      <c r="D1082" s="293">
        <v>9.8800000000000008</v>
      </c>
    </row>
    <row r="1083" spans="1:4">
      <c r="A1083" s="291" t="s">
        <v>2351</v>
      </c>
      <c r="B1083" s="292" t="s">
        <v>2350</v>
      </c>
      <c r="C1083" s="292" t="s">
        <v>16</v>
      </c>
      <c r="D1083" s="293">
        <v>8.56</v>
      </c>
    </row>
    <row r="1084" spans="1:4">
      <c r="A1084" s="291" t="s">
        <v>2352</v>
      </c>
      <c r="B1084" s="292" t="s">
        <v>2353</v>
      </c>
      <c r="C1084" s="292" t="s">
        <v>16</v>
      </c>
      <c r="D1084" s="293">
        <v>4.91</v>
      </c>
    </row>
    <row r="1085" spans="1:4">
      <c r="A1085" s="291" t="s">
        <v>2354</v>
      </c>
      <c r="B1085" s="292" t="s">
        <v>2353</v>
      </c>
      <c r="C1085" s="292" t="s">
        <v>16</v>
      </c>
      <c r="D1085" s="293">
        <v>4.25</v>
      </c>
    </row>
    <row r="1086" spans="1:4">
      <c r="A1086" s="291" t="s">
        <v>2355</v>
      </c>
      <c r="B1086" s="292" t="s">
        <v>2356</v>
      </c>
      <c r="C1086" s="292" t="s">
        <v>16</v>
      </c>
      <c r="D1086" s="293">
        <v>5.34</v>
      </c>
    </row>
    <row r="1087" spans="1:4">
      <c r="A1087" s="291" t="s">
        <v>2357</v>
      </c>
      <c r="B1087" s="292" t="s">
        <v>2356</v>
      </c>
      <c r="C1087" s="292" t="s">
        <v>16</v>
      </c>
      <c r="D1087" s="293">
        <v>4.63</v>
      </c>
    </row>
    <row r="1088" spans="1:4">
      <c r="A1088" s="291" t="s">
        <v>2358</v>
      </c>
      <c r="B1088" s="292" t="s">
        <v>2359</v>
      </c>
      <c r="C1088" s="292" t="s">
        <v>16</v>
      </c>
      <c r="D1088" s="293">
        <v>2.77</v>
      </c>
    </row>
    <row r="1089" spans="1:4">
      <c r="A1089" s="291" t="s">
        <v>2360</v>
      </c>
      <c r="B1089" s="292" t="s">
        <v>2359</v>
      </c>
      <c r="C1089" s="292" t="s">
        <v>16</v>
      </c>
      <c r="D1089" s="293">
        <v>2.4</v>
      </c>
    </row>
    <row r="1090" spans="1:4">
      <c r="A1090" s="291" t="s">
        <v>2361</v>
      </c>
      <c r="B1090" s="292" t="s">
        <v>2362</v>
      </c>
      <c r="C1090" s="292" t="s">
        <v>16</v>
      </c>
      <c r="D1090" s="293">
        <v>2.97</v>
      </c>
    </row>
    <row r="1091" spans="1:4">
      <c r="A1091" s="291" t="s">
        <v>2363</v>
      </c>
      <c r="B1091" s="292" t="s">
        <v>2362</v>
      </c>
      <c r="C1091" s="292" t="s">
        <v>16</v>
      </c>
      <c r="D1091" s="293">
        <v>2.57</v>
      </c>
    </row>
    <row r="1092" spans="1:4">
      <c r="A1092" s="291" t="s">
        <v>2364</v>
      </c>
      <c r="B1092" s="292" t="s">
        <v>2365</v>
      </c>
      <c r="C1092" s="292" t="s">
        <v>16</v>
      </c>
      <c r="D1092" s="293">
        <v>1.47</v>
      </c>
    </row>
    <row r="1093" spans="1:4">
      <c r="A1093" s="291" t="s">
        <v>2366</v>
      </c>
      <c r="B1093" s="292" t="s">
        <v>2365</v>
      </c>
      <c r="C1093" s="292" t="s">
        <v>16</v>
      </c>
      <c r="D1093" s="293">
        <v>1.27</v>
      </c>
    </row>
    <row r="1094" spans="1:4">
      <c r="A1094" s="291" t="s">
        <v>2367</v>
      </c>
      <c r="B1094" s="292" t="s">
        <v>2368</v>
      </c>
      <c r="C1094" s="292" t="s">
        <v>16</v>
      </c>
      <c r="D1094" s="293">
        <v>4.99</v>
      </c>
    </row>
    <row r="1095" spans="1:4">
      <c r="A1095" s="291" t="s">
        <v>2369</v>
      </c>
      <c r="B1095" s="292" t="s">
        <v>2368</v>
      </c>
      <c r="C1095" s="292" t="s">
        <v>16</v>
      </c>
      <c r="D1095" s="293">
        <v>4.33</v>
      </c>
    </row>
    <row r="1096" spans="1:4">
      <c r="A1096" s="291" t="s">
        <v>2370</v>
      </c>
      <c r="B1096" s="292" t="s">
        <v>2371</v>
      </c>
      <c r="C1096" s="292" t="s">
        <v>16</v>
      </c>
      <c r="D1096" s="293">
        <v>4.5</v>
      </c>
    </row>
    <row r="1097" spans="1:4">
      <c r="A1097" s="291" t="s">
        <v>2372</v>
      </c>
      <c r="B1097" s="292" t="s">
        <v>2371</v>
      </c>
      <c r="C1097" s="292" t="s">
        <v>16</v>
      </c>
      <c r="D1097" s="293">
        <v>3.9</v>
      </c>
    </row>
    <row r="1098" spans="1:4">
      <c r="A1098" s="291" t="s">
        <v>2373</v>
      </c>
      <c r="B1098" s="292" t="s">
        <v>2374</v>
      </c>
      <c r="C1098" s="292" t="s">
        <v>16</v>
      </c>
      <c r="D1098" s="293">
        <v>12.77</v>
      </c>
    </row>
    <row r="1099" spans="1:4">
      <c r="A1099" s="291" t="s">
        <v>2375</v>
      </c>
      <c r="B1099" s="292" t="s">
        <v>2374</v>
      </c>
      <c r="C1099" s="292" t="s">
        <v>16</v>
      </c>
      <c r="D1099" s="293">
        <v>11.06</v>
      </c>
    </row>
    <row r="1100" spans="1:4">
      <c r="A1100" s="291" t="s">
        <v>2376</v>
      </c>
      <c r="B1100" s="292" t="s">
        <v>2377</v>
      </c>
      <c r="C1100" s="292" t="s">
        <v>16</v>
      </c>
      <c r="D1100" s="293">
        <v>11.47</v>
      </c>
    </row>
    <row r="1101" spans="1:4">
      <c r="A1101" s="291" t="s">
        <v>2378</v>
      </c>
      <c r="B1101" s="292" t="s">
        <v>2377</v>
      </c>
      <c r="C1101" s="292" t="s">
        <v>16</v>
      </c>
      <c r="D1101" s="293">
        <v>9.93</v>
      </c>
    </row>
    <row r="1102" spans="1:4">
      <c r="A1102" s="291" t="s">
        <v>2379</v>
      </c>
      <c r="B1102" s="292" t="s">
        <v>2380</v>
      </c>
      <c r="C1102" s="292" t="s">
        <v>16</v>
      </c>
      <c r="D1102" s="293">
        <v>12.77</v>
      </c>
    </row>
    <row r="1103" spans="1:4">
      <c r="A1103" s="291" t="s">
        <v>2381</v>
      </c>
      <c r="B1103" s="292" t="s">
        <v>2380</v>
      </c>
      <c r="C1103" s="292" t="s">
        <v>16</v>
      </c>
      <c r="D1103" s="293">
        <v>11.06</v>
      </c>
    </row>
    <row r="1104" spans="1:4">
      <c r="A1104" s="291" t="s">
        <v>2382</v>
      </c>
      <c r="B1104" s="292" t="s">
        <v>2383</v>
      </c>
      <c r="C1104" s="292" t="s">
        <v>16</v>
      </c>
      <c r="D1104" s="293">
        <v>5.31</v>
      </c>
    </row>
    <row r="1105" spans="1:4">
      <c r="A1105" s="291" t="s">
        <v>2384</v>
      </c>
      <c r="B1105" s="292" t="s">
        <v>2383</v>
      </c>
      <c r="C1105" s="292" t="s">
        <v>16</v>
      </c>
      <c r="D1105" s="293">
        <v>4.5999999999999996</v>
      </c>
    </row>
    <row r="1106" spans="1:4">
      <c r="A1106" s="291" t="s">
        <v>2385</v>
      </c>
      <c r="B1106" s="292" t="s">
        <v>2386</v>
      </c>
      <c r="C1106" s="292" t="s">
        <v>16</v>
      </c>
      <c r="D1106" s="293">
        <v>4.82</v>
      </c>
    </row>
    <row r="1107" spans="1:4">
      <c r="A1107" s="291" t="s">
        <v>2387</v>
      </c>
      <c r="B1107" s="292" t="s">
        <v>2386</v>
      </c>
      <c r="C1107" s="292" t="s">
        <v>16</v>
      </c>
      <c r="D1107" s="293">
        <v>4.18</v>
      </c>
    </row>
    <row r="1108" spans="1:4">
      <c r="A1108" s="291" t="s">
        <v>2388</v>
      </c>
      <c r="B1108" s="292" t="s">
        <v>2389</v>
      </c>
      <c r="C1108" s="292" t="s">
        <v>16</v>
      </c>
      <c r="D1108" s="293">
        <v>2.97</v>
      </c>
    </row>
    <row r="1109" spans="1:4">
      <c r="A1109" s="291" t="s">
        <v>2390</v>
      </c>
      <c r="B1109" s="292" t="s">
        <v>2389</v>
      </c>
      <c r="C1109" s="292" t="s">
        <v>16</v>
      </c>
      <c r="D1109" s="293">
        <v>2.57</v>
      </c>
    </row>
    <row r="1110" spans="1:4">
      <c r="A1110" s="291" t="s">
        <v>2391</v>
      </c>
      <c r="B1110" s="292" t="s">
        <v>2392</v>
      </c>
      <c r="C1110" s="292" t="s">
        <v>16</v>
      </c>
      <c r="D1110" s="293">
        <v>1.47</v>
      </c>
    </row>
    <row r="1111" spans="1:4">
      <c r="A1111" s="291" t="s">
        <v>2393</v>
      </c>
      <c r="B1111" s="292" t="s">
        <v>2392</v>
      </c>
      <c r="C1111" s="292" t="s">
        <v>16</v>
      </c>
      <c r="D1111" s="293">
        <v>1.27</v>
      </c>
    </row>
    <row r="1112" spans="1:4">
      <c r="A1112" s="291" t="s">
        <v>2394</v>
      </c>
      <c r="B1112" s="292" t="s">
        <v>2395</v>
      </c>
      <c r="C1112" s="292" t="s">
        <v>16</v>
      </c>
      <c r="D1112" s="293">
        <v>9.1</v>
      </c>
    </row>
    <row r="1113" spans="1:4">
      <c r="A1113" s="291" t="s">
        <v>2396</v>
      </c>
      <c r="B1113" s="292" t="s">
        <v>2395</v>
      </c>
      <c r="C1113" s="292" t="s">
        <v>16</v>
      </c>
      <c r="D1113" s="293">
        <v>7.88</v>
      </c>
    </row>
    <row r="1114" spans="1:4">
      <c r="A1114" s="291" t="s">
        <v>2397</v>
      </c>
      <c r="B1114" s="292" t="s">
        <v>2398</v>
      </c>
      <c r="C1114" s="292" t="s">
        <v>16</v>
      </c>
      <c r="D1114" s="293">
        <v>8.43</v>
      </c>
    </row>
    <row r="1115" spans="1:4">
      <c r="A1115" s="291" t="s">
        <v>2399</v>
      </c>
      <c r="B1115" s="292" t="s">
        <v>2398</v>
      </c>
      <c r="C1115" s="292" t="s">
        <v>16</v>
      </c>
      <c r="D1115" s="293">
        <v>7.31</v>
      </c>
    </row>
    <row r="1116" spans="1:4">
      <c r="A1116" s="291" t="s">
        <v>2400</v>
      </c>
      <c r="B1116" s="292" t="s">
        <v>2401</v>
      </c>
      <c r="C1116" s="292" t="s">
        <v>16</v>
      </c>
      <c r="D1116" s="293">
        <v>4.99</v>
      </c>
    </row>
    <row r="1117" spans="1:4">
      <c r="A1117" s="291" t="s">
        <v>2402</v>
      </c>
      <c r="B1117" s="292" t="s">
        <v>2401</v>
      </c>
      <c r="C1117" s="292" t="s">
        <v>16</v>
      </c>
      <c r="D1117" s="293">
        <v>4.33</v>
      </c>
    </row>
    <row r="1118" spans="1:4">
      <c r="A1118" s="291" t="s">
        <v>2403</v>
      </c>
      <c r="B1118" s="292" t="s">
        <v>2404</v>
      </c>
      <c r="C1118" s="292" t="s">
        <v>16</v>
      </c>
      <c r="D1118" s="293">
        <v>8.43</v>
      </c>
    </row>
    <row r="1119" spans="1:4">
      <c r="A1119" s="291" t="s">
        <v>2405</v>
      </c>
      <c r="B1119" s="292" t="s">
        <v>2404</v>
      </c>
      <c r="C1119" s="292" t="s">
        <v>16</v>
      </c>
      <c r="D1119" s="293">
        <v>7.31</v>
      </c>
    </row>
    <row r="1120" spans="1:4">
      <c r="A1120" s="291" t="s">
        <v>2406</v>
      </c>
      <c r="B1120" s="292" t="s">
        <v>2407</v>
      </c>
      <c r="C1120" s="292" t="s">
        <v>16</v>
      </c>
      <c r="D1120" s="293">
        <v>27.33</v>
      </c>
    </row>
    <row r="1121" spans="1:4">
      <c r="A1121" s="291" t="s">
        <v>2408</v>
      </c>
      <c r="B1121" s="292" t="s">
        <v>2407</v>
      </c>
      <c r="C1121" s="292" t="s">
        <v>16</v>
      </c>
      <c r="D1121" s="293">
        <v>23.68</v>
      </c>
    </row>
    <row r="1122" spans="1:4">
      <c r="A1122" s="291" t="s">
        <v>2409</v>
      </c>
      <c r="B1122" s="292" t="s">
        <v>2410</v>
      </c>
      <c r="C1122" s="292" t="s">
        <v>16</v>
      </c>
      <c r="D1122" s="293">
        <v>22.82</v>
      </c>
    </row>
    <row r="1123" spans="1:4">
      <c r="A1123" s="291" t="s">
        <v>2411</v>
      </c>
      <c r="B1123" s="292" t="s">
        <v>2410</v>
      </c>
      <c r="C1123" s="292" t="s">
        <v>16</v>
      </c>
      <c r="D1123" s="293">
        <v>19.77</v>
      </c>
    </row>
    <row r="1124" spans="1:4">
      <c r="A1124" s="291" t="s">
        <v>2412</v>
      </c>
      <c r="B1124" s="292" t="s">
        <v>2413</v>
      </c>
      <c r="C1124" s="292" t="s">
        <v>16</v>
      </c>
      <c r="D1124" s="293">
        <v>1.5</v>
      </c>
    </row>
    <row r="1125" spans="1:4">
      <c r="A1125" s="291" t="s">
        <v>2414</v>
      </c>
      <c r="B1125" s="292" t="s">
        <v>2413</v>
      </c>
      <c r="C1125" s="292" t="s">
        <v>16</v>
      </c>
      <c r="D1125" s="293">
        <v>1.3</v>
      </c>
    </row>
    <row r="1126" spans="1:4">
      <c r="A1126" s="291" t="s">
        <v>2415</v>
      </c>
      <c r="B1126" s="292" t="s">
        <v>2416</v>
      </c>
      <c r="C1126" s="292" t="s">
        <v>16</v>
      </c>
      <c r="D1126" s="293">
        <v>0.95</v>
      </c>
    </row>
    <row r="1127" spans="1:4">
      <c r="A1127" s="291" t="s">
        <v>2417</v>
      </c>
      <c r="B1127" s="292" t="s">
        <v>2416</v>
      </c>
      <c r="C1127" s="292" t="s">
        <v>16</v>
      </c>
      <c r="D1127" s="293">
        <v>0.82</v>
      </c>
    </row>
    <row r="1128" spans="1:4">
      <c r="A1128" s="291" t="s">
        <v>2418</v>
      </c>
      <c r="B1128" s="292" t="s">
        <v>2419</v>
      </c>
      <c r="C1128" s="292" t="s">
        <v>16</v>
      </c>
      <c r="D1128" s="293">
        <v>8.2899999999999991</v>
      </c>
    </row>
    <row r="1129" spans="1:4">
      <c r="A1129" s="291" t="s">
        <v>2420</v>
      </c>
      <c r="B1129" s="292" t="s">
        <v>2419</v>
      </c>
      <c r="C1129" s="292" t="s">
        <v>16</v>
      </c>
      <c r="D1129" s="293">
        <v>7.18</v>
      </c>
    </row>
    <row r="1130" spans="1:4">
      <c r="A1130" s="291" t="s">
        <v>2421</v>
      </c>
      <c r="B1130" s="292" t="s">
        <v>2422</v>
      </c>
      <c r="C1130" s="292" t="s">
        <v>16</v>
      </c>
      <c r="D1130" s="293">
        <v>6.01</v>
      </c>
    </row>
    <row r="1131" spans="1:4">
      <c r="A1131" s="291" t="s">
        <v>2423</v>
      </c>
      <c r="B1131" s="292" t="s">
        <v>2422</v>
      </c>
      <c r="C1131" s="292" t="s">
        <v>16</v>
      </c>
      <c r="D1131" s="293">
        <v>5.2</v>
      </c>
    </row>
    <row r="1132" spans="1:4">
      <c r="A1132" s="291" t="s">
        <v>2424</v>
      </c>
      <c r="B1132" s="292" t="s">
        <v>2425</v>
      </c>
      <c r="C1132" s="292" t="s">
        <v>16</v>
      </c>
      <c r="D1132" s="293">
        <v>2.97</v>
      </c>
    </row>
    <row r="1133" spans="1:4">
      <c r="A1133" s="291" t="s">
        <v>2426</v>
      </c>
      <c r="B1133" s="292" t="s">
        <v>2425</v>
      </c>
      <c r="C1133" s="292" t="s">
        <v>16</v>
      </c>
      <c r="D1133" s="293">
        <v>2.57</v>
      </c>
    </row>
    <row r="1134" spans="1:4">
      <c r="A1134" s="291" t="s">
        <v>2427</v>
      </c>
      <c r="B1134" s="292" t="s">
        <v>2428</v>
      </c>
      <c r="C1134" s="292" t="s">
        <v>16</v>
      </c>
      <c r="D1134" s="293">
        <v>15.25</v>
      </c>
    </row>
    <row r="1135" spans="1:4">
      <c r="A1135" s="291" t="s">
        <v>2429</v>
      </c>
      <c r="B1135" s="292" t="s">
        <v>2428</v>
      </c>
      <c r="C1135" s="292" t="s">
        <v>16</v>
      </c>
      <c r="D1135" s="293">
        <v>13.21</v>
      </c>
    </row>
    <row r="1136" spans="1:4">
      <c r="A1136" s="291" t="s">
        <v>2430</v>
      </c>
      <c r="B1136" s="292" t="s">
        <v>2431</v>
      </c>
      <c r="C1136" s="292" t="s">
        <v>16</v>
      </c>
      <c r="D1136" s="293">
        <v>9.1</v>
      </c>
    </row>
    <row r="1137" spans="1:4">
      <c r="A1137" s="291" t="s">
        <v>2432</v>
      </c>
      <c r="B1137" s="292" t="s">
        <v>2431</v>
      </c>
      <c r="C1137" s="292" t="s">
        <v>16</v>
      </c>
      <c r="D1137" s="293">
        <v>7.88</v>
      </c>
    </row>
    <row r="1138" spans="1:4">
      <c r="A1138" s="291" t="s">
        <v>2433</v>
      </c>
      <c r="B1138" s="292" t="s">
        <v>2434</v>
      </c>
      <c r="C1138" s="292" t="s">
        <v>16</v>
      </c>
      <c r="D1138" s="293">
        <v>8.43</v>
      </c>
    </row>
    <row r="1139" spans="1:4">
      <c r="A1139" s="291" t="s">
        <v>2435</v>
      </c>
      <c r="B1139" s="292" t="s">
        <v>2434</v>
      </c>
      <c r="C1139" s="292" t="s">
        <v>16</v>
      </c>
      <c r="D1139" s="293">
        <v>7.31</v>
      </c>
    </row>
    <row r="1140" spans="1:4">
      <c r="A1140" s="291" t="s">
        <v>2436</v>
      </c>
      <c r="B1140" s="292" t="s">
        <v>2437</v>
      </c>
      <c r="C1140" s="292" t="s">
        <v>16</v>
      </c>
      <c r="D1140" s="293">
        <v>15.25</v>
      </c>
    </row>
    <row r="1141" spans="1:4">
      <c r="A1141" s="291" t="s">
        <v>2438</v>
      </c>
      <c r="B1141" s="292" t="s">
        <v>2437</v>
      </c>
      <c r="C1141" s="292" t="s">
        <v>16</v>
      </c>
      <c r="D1141" s="293">
        <v>13.21</v>
      </c>
    </row>
    <row r="1142" spans="1:4">
      <c r="A1142" s="291" t="s">
        <v>2439</v>
      </c>
      <c r="B1142" s="292" t="s">
        <v>2440</v>
      </c>
      <c r="C1142" s="292" t="s">
        <v>16</v>
      </c>
      <c r="D1142" s="293">
        <v>27.33</v>
      </c>
    </row>
    <row r="1143" spans="1:4">
      <c r="A1143" s="291" t="s">
        <v>2441</v>
      </c>
      <c r="B1143" s="292" t="s">
        <v>2440</v>
      </c>
      <c r="C1143" s="292" t="s">
        <v>16</v>
      </c>
      <c r="D1143" s="293">
        <v>23.68</v>
      </c>
    </row>
    <row r="1144" spans="1:4">
      <c r="A1144" s="291" t="s">
        <v>2442</v>
      </c>
      <c r="B1144" s="292" t="s">
        <v>2443</v>
      </c>
      <c r="C1144" s="292" t="s">
        <v>16</v>
      </c>
      <c r="D1144" s="293">
        <v>22.82</v>
      </c>
    </row>
    <row r="1145" spans="1:4">
      <c r="A1145" s="291" t="s">
        <v>2444</v>
      </c>
      <c r="B1145" s="292" t="s">
        <v>2443</v>
      </c>
      <c r="C1145" s="292" t="s">
        <v>16</v>
      </c>
      <c r="D1145" s="293">
        <v>19.77</v>
      </c>
    </row>
    <row r="1146" spans="1:4">
      <c r="A1146" s="291" t="s">
        <v>2445</v>
      </c>
      <c r="B1146" s="292" t="s">
        <v>2446</v>
      </c>
      <c r="C1146" s="292" t="s">
        <v>16</v>
      </c>
      <c r="D1146" s="293">
        <v>16.64</v>
      </c>
    </row>
    <row r="1147" spans="1:4">
      <c r="A1147" s="291" t="s">
        <v>2447</v>
      </c>
      <c r="B1147" s="292" t="s">
        <v>2446</v>
      </c>
      <c r="C1147" s="292" t="s">
        <v>16</v>
      </c>
      <c r="D1147" s="293">
        <v>14.42</v>
      </c>
    </row>
    <row r="1148" spans="1:4">
      <c r="A1148" s="291" t="s">
        <v>2448</v>
      </c>
      <c r="B1148" s="292" t="s">
        <v>2449</v>
      </c>
      <c r="C1148" s="292" t="s">
        <v>16</v>
      </c>
      <c r="D1148" s="293">
        <v>11.18</v>
      </c>
    </row>
    <row r="1149" spans="1:4">
      <c r="A1149" s="291" t="s">
        <v>2450</v>
      </c>
      <c r="B1149" s="292" t="s">
        <v>2449</v>
      </c>
      <c r="C1149" s="292" t="s">
        <v>16</v>
      </c>
      <c r="D1149" s="293">
        <v>9.68</v>
      </c>
    </row>
    <row r="1150" spans="1:4">
      <c r="A1150" s="291" t="s">
        <v>2451</v>
      </c>
      <c r="B1150" s="292" t="s">
        <v>2452</v>
      </c>
      <c r="C1150" s="292" t="s">
        <v>16</v>
      </c>
      <c r="D1150" s="293">
        <v>8.43</v>
      </c>
    </row>
    <row r="1151" spans="1:4">
      <c r="A1151" s="291" t="s">
        <v>2453</v>
      </c>
      <c r="B1151" s="292" t="s">
        <v>2452</v>
      </c>
      <c r="C1151" s="292" t="s">
        <v>16</v>
      </c>
      <c r="D1151" s="293">
        <v>7.31</v>
      </c>
    </row>
    <row r="1152" spans="1:4">
      <c r="A1152" s="291" t="s">
        <v>2454</v>
      </c>
      <c r="B1152" s="292" t="s">
        <v>2455</v>
      </c>
      <c r="C1152" s="292" t="s">
        <v>16</v>
      </c>
      <c r="D1152" s="293">
        <v>1.47</v>
      </c>
    </row>
    <row r="1153" spans="1:4">
      <c r="A1153" s="291" t="s">
        <v>2456</v>
      </c>
      <c r="B1153" s="292" t="s">
        <v>2455</v>
      </c>
      <c r="C1153" s="292" t="s">
        <v>16</v>
      </c>
      <c r="D1153" s="293">
        <v>1.27</v>
      </c>
    </row>
    <row r="1154" spans="1:4">
      <c r="A1154" s="291" t="s">
        <v>2457</v>
      </c>
      <c r="B1154" s="292" t="s">
        <v>2458</v>
      </c>
      <c r="C1154" s="292" t="s">
        <v>16</v>
      </c>
      <c r="D1154" s="293">
        <v>0.95</v>
      </c>
    </row>
    <row r="1155" spans="1:4">
      <c r="A1155" s="291" t="s">
        <v>2459</v>
      </c>
      <c r="B1155" s="292" t="s">
        <v>2458</v>
      </c>
      <c r="C1155" s="292" t="s">
        <v>16</v>
      </c>
      <c r="D1155" s="293">
        <v>0.82</v>
      </c>
    </row>
    <row r="1156" spans="1:4">
      <c r="A1156" s="291" t="s">
        <v>2460</v>
      </c>
      <c r="B1156" s="292" t="s">
        <v>2461</v>
      </c>
      <c r="C1156" s="292" t="s">
        <v>16</v>
      </c>
      <c r="D1156" s="293">
        <v>9.1</v>
      </c>
    </row>
    <row r="1157" spans="1:4">
      <c r="A1157" s="291" t="s">
        <v>2462</v>
      </c>
      <c r="B1157" s="292" t="s">
        <v>2461</v>
      </c>
      <c r="C1157" s="292" t="s">
        <v>16</v>
      </c>
      <c r="D1157" s="293">
        <v>7.88</v>
      </c>
    </row>
    <row r="1158" spans="1:4">
      <c r="A1158" s="291" t="s">
        <v>2463</v>
      </c>
      <c r="B1158" s="292" t="s">
        <v>2464</v>
      </c>
      <c r="C1158" s="292" t="s">
        <v>16</v>
      </c>
      <c r="D1158" s="293">
        <v>6.01</v>
      </c>
    </row>
    <row r="1159" spans="1:4">
      <c r="A1159" s="291" t="s">
        <v>2465</v>
      </c>
      <c r="B1159" s="292" t="s">
        <v>2464</v>
      </c>
      <c r="C1159" s="292" t="s">
        <v>16</v>
      </c>
      <c r="D1159" s="293">
        <v>5.2</v>
      </c>
    </row>
    <row r="1160" spans="1:4">
      <c r="A1160" s="291" t="s">
        <v>2466</v>
      </c>
      <c r="B1160" s="292" t="s">
        <v>2467</v>
      </c>
      <c r="C1160" s="292" t="s">
        <v>16</v>
      </c>
      <c r="D1160" s="293">
        <v>4.5599999999999996</v>
      </c>
    </row>
    <row r="1161" spans="1:4">
      <c r="A1161" s="291" t="s">
        <v>2468</v>
      </c>
      <c r="B1161" s="292" t="s">
        <v>2467</v>
      </c>
      <c r="C1161" s="292" t="s">
        <v>16</v>
      </c>
      <c r="D1161" s="293">
        <v>3.95</v>
      </c>
    </row>
    <row r="1162" spans="1:4">
      <c r="A1162" s="291" t="s">
        <v>2469</v>
      </c>
      <c r="B1162" s="292" t="s">
        <v>2470</v>
      </c>
      <c r="C1162" s="292" t="s">
        <v>58</v>
      </c>
      <c r="D1162" s="293">
        <v>1675.92</v>
      </c>
    </row>
    <row r="1163" spans="1:4">
      <c r="A1163" s="291" t="s">
        <v>2471</v>
      </c>
      <c r="B1163" s="292" t="s">
        <v>2470</v>
      </c>
      <c r="C1163" s="292" t="s">
        <v>58</v>
      </c>
      <c r="D1163" s="293">
        <v>1452.18</v>
      </c>
    </row>
    <row r="1164" spans="1:4">
      <c r="A1164" s="291" t="s">
        <v>2472</v>
      </c>
      <c r="B1164" s="292" t="s">
        <v>2473</v>
      </c>
      <c r="C1164" s="292" t="s">
        <v>16</v>
      </c>
      <c r="D1164" s="293">
        <v>18.260000000000002</v>
      </c>
    </row>
    <row r="1165" spans="1:4">
      <c r="A1165" s="291" t="s">
        <v>2474</v>
      </c>
      <c r="B1165" s="292" t="s">
        <v>2473</v>
      </c>
      <c r="C1165" s="292" t="s">
        <v>16</v>
      </c>
      <c r="D1165" s="293">
        <v>15.82</v>
      </c>
    </row>
    <row r="1166" spans="1:4">
      <c r="A1166" s="291" t="s">
        <v>2475</v>
      </c>
      <c r="B1166" s="292" t="s">
        <v>2476</v>
      </c>
      <c r="C1166" s="292" t="s">
        <v>16</v>
      </c>
      <c r="D1166" s="293">
        <v>15.25</v>
      </c>
    </row>
    <row r="1167" spans="1:4">
      <c r="A1167" s="291" t="s">
        <v>2477</v>
      </c>
      <c r="B1167" s="292" t="s">
        <v>2476</v>
      </c>
      <c r="C1167" s="292" t="s">
        <v>16</v>
      </c>
      <c r="D1167" s="293">
        <v>13.21</v>
      </c>
    </row>
    <row r="1168" spans="1:4">
      <c r="A1168" s="291" t="s">
        <v>2478</v>
      </c>
      <c r="B1168" s="292" t="s">
        <v>2479</v>
      </c>
      <c r="C1168" s="292" t="s">
        <v>16</v>
      </c>
      <c r="D1168" s="293">
        <v>9.1</v>
      </c>
    </row>
    <row r="1169" spans="1:4">
      <c r="A1169" s="291" t="s">
        <v>2480</v>
      </c>
      <c r="B1169" s="292" t="s">
        <v>2479</v>
      </c>
      <c r="C1169" s="292" t="s">
        <v>16</v>
      </c>
      <c r="D1169" s="293">
        <v>7.88</v>
      </c>
    </row>
    <row r="1170" spans="1:4">
      <c r="A1170" s="291" t="s">
        <v>2481</v>
      </c>
      <c r="B1170" s="292" t="s">
        <v>2482</v>
      </c>
      <c r="C1170" s="292" t="s">
        <v>16</v>
      </c>
      <c r="D1170" s="293">
        <v>30.54</v>
      </c>
    </row>
    <row r="1171" spans="1:4">
      <c r="A1171" s="291" t="s">
        <v>2483</v>
      </c>
      <c r="B1171" s="292" t="s">
        <v>2482</v>
      </c>
      <c r="C1171" s="292" t="s">
        <v>16</v>
      </c>
      <c r="D1171" s="293">
        <v>26.46</v>
      </c>
    </row>
    <row r="1172" spans="1:4">
      <c r="A1172" s="291" t="s">
        <v>2484</v>
      </c>
      <c r="B1172" s="292" t="s">
        <v>2485</v>
      </c>
      <c r="C1172" s="292" t="s">
        <v>16</v>
      </c>
      <c r="D1172" s="293">
        <v>22.82</v>
      </c>
    </row>
    <row r="1173" spans="1:4">
      <c r="A1173" s="291" t="s">
        <v>2486</v>
      </c>
      <c r="B1173" s="292" t="s">
        <v>2485</v>
      </c>
      <c r="C1173" s="292" t="s">
        <v>16</v>
      </c>
      <c r="D1173" s="293">
        <v>19.77</v>
      </c>
    </row>
    <row r="1174" spans="1:4">
      <c r="A1174" s="291" t="s">
        <v>2487</v>
      </c>
      <c r="B1174" s="292" t="s">
        <v>2488</v>
      </c>
      <c r="C1174" s="292" t="s">
        <v>16</v>
      </c>
      <c r="D1174" s="293">
        <v>36.520000000000003</v>
      </c>
    </row>
    <row r="1175" spans="1:4">
      <c r="A1175" s="291" t="s">
        <v>2489</v>
      </c>
      <c r="B1175" s="292" t="s">
        <v>2488</v>
      </c>
      <c r="C1175" s="292" t="s">
        <v>16</v>
      </c>
      <c r="D1175" s="293">
        <v>31.64</v>
      </c>
    </row>
    <row r="1176" spans="1:4">
      <c r="A1176" s="291" t="s">
        <v>2490</v>
      </c>
      <c r="B1176" s="292" t="s">
        <v>2491</v>
      </c>
      <c r="C1176" s="292" t="s">
        <v>16</v>
      </c>
      <c r="D1176" s="293">
        <v>22.24</v>
      </c>
    </row>
    <row r="1177" spans="1:4">
      <c r="A1177" s="291" t="s">
        <v>2492</v>
      </c>
      <c r="B1177" s="292" t="s">
        <v>2491</v>
      </c>
      <c r="C1177" s="292" t="s">
        <v>16</v>
      </c>
      <c r="D1177" s="293">
        <v>19.27</v>
      </c>
    </row>
    <row r="1178" spans="1:4">
      <c r="A1178" s="291" t="s">
        <v>2493</v>
      </c>
      <c r="B1178" s="292" t="s">
        <v>2494</v>
      </c>
      <c r="C1178" s="292" t="s">
        <v>16</v>
      </c>
      <c r="D1178" s="293">
        <v>16.64</v>
      </c>
    </row>
    <row r="1179" spans="1:4">
      <c r="A1179" s="291" t="s">
        <v>2495</v>
      </c>
      <c r="B1179" s="292" t="s">
        <v>2494</v>
      </c>
      <c r="C1179" s="292" t="s">
        <v>16</v>
      </c>
      <c r="D1179" s="293">
        <v>14.42</v>
      </c>
    </row>
    <row r="1180" spans="1:4">
      <c r="A1180" s="291" t="s">
        <v>2496</v>
      </c>
      <c r="B1180" s="292" t="s">
        <v>2497</v>
      </c>
      <c r="C1180" s="292" t="s">
        <v>16</v>
      </c>
      <c r="D1180" s="293">
        <v>11.18</v>
      </c>
    </row>
    <row r="1181" spans="1:4">
      <c r="A1181" s="291" t="s">
        <v>2498</v>
      </c>
      <c r="B1181" s="292" t="s">
        <v>2497</v>
      </c>
      <c r="C1181" s="292" t="s">
        <v>16</v>
      </c>
      <c r="D1181" s="293">
        <v>9.68</v>
      </c>
    </row>
    <row r="1182" spans="1:4">
      <c r="A1182" s="291" t="s">
        <v>2499</v>
      </c>
      <c r="B1182" s="292" t="s">
        <v>2500</v>
      </c>
      <c r="C1182" s="292" t="s">
        <v>16</v>
      </c>
      <c r="D1182" s="293">
        <v>1.99</v>
      </c>
    </row>
    <row r="1183" spans="1:4">
      <c r="A1183" s="291" t="s">
        <v>2501</v>
      </c>
      <c r="B1183" s="292" t="s">
        <v>2500</v>
      </c>
      <c r="C1183" s="292" t="s">
        <v>16</v>
      </c>
      <c r="D1183" s="293">
        <v>1.72</v>
      </c>
    </row>
    <row r="1184" spans="1:4">
      <c r="A1184" s="291" t="s">
        <v>2502</v>
      </c>
      <c r="B1184" s="292" t="s">
        <v>2503</v>
      </c>
      <c r="C1184" s="292" t="s">
        <v>16</v>
      </c>
      <c r="D1184" s="293">
        <v>1.47</v>
      </c>
    </row>
    <row r="1185" spans="1:4">
      <c r="A1185" s="291" t="s">
        <v>2504</v>
      </c>
      <c r="B1185" s="292" t="s">
        <v>2503</v>
      </c>
      <c r="C1185" s="292" t="s">
        <v>16</v>
      </c>
      <c r="D1185" s="293">
        <v>1.27</v>
      </c>
    </row>
    <row r="1186" spans="1:4">
      <c r="A1186" s="291" t="s">
        <v>2505</v>
      </c>
      <c r="B1186" s="292" t="s">
        <v>2506</v>
      </c>
      <c r="C1186" s="292" t="s">
        <v>16</v>
      </c>
      <c r="D1186" s="293">
        <v>9.1</v>
      </c>
    </row>
    <row r="1187" spans="1:4">
      <c r="A1187" s="291" t="s">
        <v>2507</v>
      </c>
      <c r="B1187" s="292" t="s">
        <v>2506</v>
      </c>
      <c r="C1187" s="292" t="s">
        <v>16</v>
      </c>
      <c r="D1187" s="293">
        <v>7.88</v>
      </c>
    </row>
    <row r="1188" spans="1:4">
      <c r="A1188" s="291" t="s">
        <v>2508</v>
      </c>
      <c r="B1188" s="292" t="s">
        <v>2509</v>
      </c>
      <c r="C1188" s="292" t="s">
        <v>16</v>
      </c>
      <c r="D1188" s="293">
        <v>6.01</v>
      </c>
    </row>
    <row r="1189" spans="1:4">
      <c r="A1189" s="291" t="s">
        <v>2510</v>
      </c>
      <c r="B1189" s="292" t="s">
        <v>2509</v>
      </c>
      <c r="C1189" s="292" t="s">
        <v>16</v>
      </c>
      <c r="D1189" s="293">
        <v>5.2</v>
      </c>
    </row>
    <row r="1190" spans="1:4">
      <c r="A1190" s="291" t="s">
        <v>2511</v>
      </c>
      <c r="B1190" s="292" t="s">
        <v>2512</v>
      </c>
      <c r="C1190" s="292" t="s">
        <v>16</v>
      </c>
      <c r="D1190" s="293">
        <v>4.5599999999999996</v>
      </c>
    </row>
    <row r="1191" spans="1:4">
      <c r="A1191" s="291" t="s">
        <v>2513</v>
      </c>
      <c r="B1191" s="292" t="s">
        <v>2512</v>
      </c>
      <c r="C1191" s="292" t="s">
        <v>16</v>
      </c>
      <c r="D1191" s="293">
        <v>3.95</v>
      </c>
    </row>
    <row r="1192" spans="1:4">
      <c r="A1192" s="291" t="s">
        <v>2514</v>
      </c>
      <c r="B1192" s="292" t="s">
        <v>2515</v>
      </c>
      <c r="C1192" s="292" t="s">
        <v>58</v>
      </c>
      <c r="D1192" s="293">
        <v>1675.89</v>
      </c>
    </row>
    <row r="1193" spans="1:4">
      <c r="A1193" s="291" t="s">
        <v>2516</v>
      </c>
      <c r="B1193" s="292" t="s">
        <v>2515</v>
      </c>
      <c r="C1193" s="292" t="s">
        <v>58</v>
      </c>
      <c r="D1193" s="293">
        <v>1452.16</v>
      </c>
    </row>
    <row r="1194" spans="1:4">
      <c r="A1194" s="291" t="s">
        <v>2517</v>
      </c>
      <c r="B1194" s="292" t="s">
        <v>2518</v>
      </c>
      <c r="C1194" s="292" t="s">
        <v>16</v>
      </c>
      <c r="D1194" s="293">
        <v>13.98</v>
      </c>
    </row>
    <row r="1195" spans="1:4">
      <c r="A1195" s="291" t="s">
        <v>2519</v>
      </c>
      <c r="B1195" s="292" t="s">
        <v>2518</v>
      </c>
      <c r="C1195" s="292" t="s">
        <v>16</v>
      </c>
      <c r="D1195" s="293">
        <v>12.11</v>
      </c>
    </row>
    <row r="1196" spans="1:4">
      <c r="A1196" s="291" t="s">
        <v>2520</v>
      </c>
      <c r="B1196" s="292" t="s">
        <v>2521</v>
      </c>
      <c r="C1196" s="292" t="s">
        <v>16</v>
      </c>
      <c r="D1196" s="293">
        <v>11.64</v>
      </c>
    </row>
    <row r="1197" spans="1:4">
      <c r="A1197" s="291" t="s">
        <v>2522</v>
      </c>
      <c r="B1197" s="292" t="s">
        <v>2521</v>
      </c>
      <c r="C1197" s="292" t="s">
        <v>16</v>
      </c>
      <c r="D1197" s="293">
        <v>10.09</v>
      </c>
    </row>
    <row r="1198" spans="1:4">
      <c r="A1198" s="291" t="s">
        <v>2523</v>
      </c>
      <c r="B1198" s="292" t="s">
        <v>2524</v>
      </c>
      <c r="C1198" s="292" t="s">
        <v>16</v>
      </c>
      <c r="D1198" s="293">
        <v>6.99</v>
      </c>
    </row>
    <row r="1199" spans="1:4">
      <c r="A1199" s="291" t="s">
        <v>2525</v>
      </c>
      <c r="B1199" s="292" t="s">
        <v>2524</v>
      </c>
      <c r="C1199" s="292" t="s">
        <v>16</v>
      </c>
      <c r="D1199" s="293">
        <v>6.05</v>
      </c>
    </row>
    <row r="1200" spans="1:4">
      <c r="A1200" s="291" t="s">
        <v>2526</v>
      </c>
      <c r="B1200" s="292" t="s">
        <v>2527</v>
      </c>
      <c r="C1200" s="292" t="s">
        <v>16</v>
      </c>
      <c r="D1200" s="293">
        <v>55.91</v>
      </c>
    </row>
    <row r="1201" spans="1:4">
      <c r="A1201" s="291" t="s">
        <v>2528</v>
      </c>
      <c r="B1201" s="292" t="s">
        <v>2527</v>
      </c>
      <c r="C1201" s="292" t="s">
        <v>16</v>
      </c>
      <c r="D1201" s="293">
        <v>48.44</v>
      </c>
    </row>
    <row r="1202" spans="1:4">
      <c r="A1202" s="291" t="s">
        <v>2529</v>
      </c>
      <c r="B1202" s="292" t="s">
        <v>2530</v>
      </c>
      <c r="C1202" s="292" t="s">
        <v>58</v>
      </c>
      <c r="D1202" s="293">
        <v>11933.49</v>
      </c>
    </row>
    <row r="1203" spans="1:4">
      <c r="A1203" s="291" t="s">
        <v>2531</v>
      </c>
      <c r="B1203" s="292" t="s">
        <v>2530</v>
      </c>
      <c r="C1203" s="292" t="s">
        <v>58</v>
      </c>
      <c r="D1203" s="293">
        <v>10340.35</v>
      </c>
    </row>
    <row r="1204" spans="1:4">
      <c r="A1204" s="291" t="s">
        <v>2532</v>
      </c>
      <c r="B1204" s="292" t="s">
        <v>2533</v>
      </c>
      <c r="C1204" s="292" t="s">
        <v>58</v>
      </c>
      <c r="D1204" s="293">
        <v>1618.08</v>
      </c>
    </row>
    <row r="1205" spans="1:4">
      <c r="A1205" s="291" t="s">
        <v>2534</v>
      </c>
      <c r="B1205" s="292" t="s">
        <v>2533</v>
      </c>
      <c r="C1205" s="292" t="s">
        <v>58</v>
      </c>
      <c r="D1205" s="293">
        <v>1402.08</v>
      </c>
    </row>
    <row r="1206" spans="1:4">
      <c r="A1206" s="291" t="s">
        <v>2535</v>
      </c>
      <c r="B1206" s="292" t="s">
        <v>2536</v>
      </c>
      <c r="C1206" s="292" t="s">
        <v>16</v>
      </c>
      <c r="D1206" s="293">
        <v>3.52</v>
      </c>
    </row>
    <row r="1207" spans="1:4">
      <c r="A1207" s="291" t="s">
        <v>2537</v>
      </c>
      <c r="B1207" s="292" t="s">
        <v>2536</v>
      </c>
      <c r="C1207" s="292" t="s">
        <v>16</v>
      </c>
      <c r="D1207" s="293">
        <v>3.05</v>
      </c>
    </row>
    <row r="1208" spans="1:4">
      <c r="A1208" s="291" t="s">
        <v>2538</v>
      </c>
      <c r="B1208" s="292" t="s">
        <v>2539</v>
      </c>
      <c r="C1208" s="292" t="s">
        <v>58</v>
      </c>
      <c r="D1208" s="293">
        <v>837.94</v>
      </c>
    </row>
    <row r="1209" spans="1:4">
      <c r="A1209" s="291" t="s">
        <v>2540</v>
      </c>
      <c r="B1209" s="292" t="s">
        <v>2539</v>
      </c>
      <c r="C1209" s="292" t="s">
        <v>58</v>
      </c>
      <c r="D1209" s="293">
        <v>726.08</v>
      </c>
    </row>
    <row r="1210" spans="1:4">
      <c r="A1210" s="291" t="s">
        <v>2541</v>
      </c>
      <c r="B1210" s="292" t="s">
        <v>2542</v>
      </c>
      <c r="C1210" s="292" t="s">
        <v>58</v>
      </c>
      <c r="D1210" s="293">
        <v>837.94</v>
      </c>
    </row>
    <row r="1211" spans="1:4">
      <c r="A1211" s="291" t="s">
        <v>2543</v>
      </c>
      <c r="B1211" s="292" t="s">
        <v>2542</v>
      </c>
      <c r="C1211" s="292" t="s">
        <v>58</v>
      </c>
      <c r="D1211" s="293">
        <v>726.08</v>
      </c>
    </row>
    <row r="1212" spans="1:4">
      <c r="A1212" s="291" t="s">
        <v>2544</v>
      </c>
      <c r="B1212" s="292" t="s">
        <v>2545</v>
      </c>
      <c r="C1212" s="292" t="s">
        <v>16</v>
      </c>
      <c r="D1212" s="293">
        <v>2.02</v>
      </c>
    </row>
    <row r="1213" spans="1:4">
      <c r="A1213" s="291" t="s">
        <v>2546</v>
      </c>
      <c r="B1213" s="292" t="s">
        <v>2545</v>
      </c>
      <c r="C1213" s="292" t="s">
        <v>16</v>
      </c>
      <c r="D1213" s="293">
        <v>1.75</v>
      </c>
    </row>
    <row r="1214" spans="1:4">
      <c r="A1214" s="291" t="s">
        <v>2547</v>
      </c>
      <c r="B1214" s="292" t="s">
        <v>2548</v>
      </c>
      <c r="C1214" s="292" t="s">
        <v>16</v>
      </c>
      <c r="D1214" s="293">
        <v>6.09</v>
      </c>
    </row>
    <row r="1215" spans="1:4">
      <c r="A1215" s="291" t="s">
        <v>2549</v>
      </c>
      <c r="B1215" s="292" t="s">
        <v>2548</v>
      </c>
      <c r="C1215" s="292" t="s">
        <v>16</v>
      </c>
      <c r="D1215" s="293">
        <v>5.28</v>
      </c>
    </row>
    <row r="1216" spans="1:4">
      <c r="A1216" s="291" t="s">
        <v>2550</v>
      </c>
      <c r="B1216" s="292" t="s">
        <v>2551</v>
      </c>
      <c r="C1216" s="292" t="s">
        <v>16</v>
      </c>
      <c r="D1216" s="293">
        <v>4.18</v>
      </c>
    </row>
    <row r="1217" spans="1:4">
      <c r="A1217" s="291" t="s">
        <v>2552</v>
      </c>
      <c r="B1217" s="292" t="s">
        <v>2551</v>
      </c>
      <c r="C1217" s="292" t="s">
        <v>16</v>
      </c>
      <c r="D1217" s="293">
        <v>3.63</v>
      </c>
    </row>
    <row r="1218" spans="1:4">
      <c r="A1218" s="291" t="s">
        <v>2553</v>
      </c>
      <c r="B1218" s="292" t="s">
        <v>2554</v>
      </c>
      <c r="C1218" s="292" t="s">
        <v>16</v>
      </c>
      <c r="D1218" s="293">
        <v>2.5099999999999998</v>
      </c>
    </row>
    <row r="1219" spans="1:4">
      <c r="A1219" s="291" t="s">
        <v>2555</v>
      </c>
      <c r="B1219" s="292" t="s">
        <v>2554</v>
      </c>
      <c r="C1219" s="292" t="s">
        <v>16</v>
      </c>
      <c r="D1219" s="293">
        <v>2.17</v>
      </c>
    </row>
    <row r="1220" spans="1:4">
      <c r="A1220" s="291" t="s">
        <v>2556</v>
      </c>
      <c r="B1220" s="292" t="s">
        <v>2557</v>
      </c>
      <c r="C1220" s="292" t="s">
        <v>1810</v>
      </c>
      <c r="D1220" s="293">
        <v>25608.74</v>
      </c>
    </row>
    <row r="1221" spans="1:4">
      <c r="A1221" s="291" t="s">
        <v>2558</v>
      </c>
      <c r="B1221" s="292" t="s">
        <v>2557</v>
      </c>
      <c r="C1221" s="292" t="s">
        <v>1810</v>
      </c>
      <c r="D1221" s="293">
        <v>22190.57</v>
      </c>
    </row>
    <row r="1222" spans="1:4">
      <c r="A1222" s="291" t="s">
        <v>2559</v>
      </c>
      <c r="B1222" s="292" t="s">
        <v>2560</v>
      </c>
      <c r="C1222" s="292" t="s">
        <v>1810</v>
      </c>
      <c r="D1222" s="293">
        <v>34648.29</v>
      </c>
    </row>
    <row r="1223" spans="1:4">
      <c r="A1223" s="291" t="s">
        <v>2561</v>
      </c>
      <c r="B1223" s="292" t="s">
        <v>2560</v>
      </c>
      <c r="C1223" s="292" t="s">
        <v>1810</v>
      </c>
      <c r="D1223" s="293">
        <v>30023.58</v>
      </c>
    </row>
    <row r="1224" spans="1:4">
      <c r="A1224" s="291" t="s">
        <v>2562</v>
      </c>
      <c r="B1224" s="292" t="s">
        <v>2563</v>
      </c>
      <c r="C1224" s="292" t="s">
        <v>16</v>
      </c>
      <c r="D1224" s="293">
        <v>1.34</v>
      </c>
    </row>
    <row r="1225" spans="1:4">
      <c r="A1225" s="291" t="s">
        <v>2564</v>
      </c>
      <c r="B1225" s="292" t="s">
        <v>2563</v>
      </c>
      <c r="C1225" s="292" t="s">
        <v>16</v>
      </c>
      <c r="D1225" s="293">
        <v>1.1599999999999999</v>
      </c>
    </row>
    <row r="1226" spans="1:4">
      <c r="A1226" s="291" t="s">
        <v>2565</v>
      </c>
      <c r="B1226" s="292" t="s">
        <v>2566</v>
      </c>
      <c r="C1226" s="292" t="s">
        <v>16</v>
      </c>
      <c r="D1226" s="293">
        <v>0.92</v>
      </c>
    </row>
    <row r="1227" spans="1:4">
      <c r="A1227" s="291" t="s">
        <v>2567</v>
      </c>
      <c r="B1227" s="292" t="s">
        <v>2566</v>
      </c>
      <c r="C1227" s="292" t="s">
        <v>16</v>
      </c>
      <c r="D1227" s="293">
        <v>0.8</v>
      </c>
    </row>
    <row r="1228" spans="1:4">
      <c r="A1228" s="291" t="s">
        <v>2568</v>
      </c>
      <c r="B1228" s="292" t="s">
        <v>2569</v>
      </c>
      <c r="C1228" s="292" t="s">
        <v>1879</v>
      </c>
      <c r="D1228" s="293">
        <v>84815.53</v>
      </c>
    </row>
    <row r="1229" spans="1:4">
      <c r="A1229" s="291" t="s">
        <v>2570</v>
      </c>
      <c r="B1229" s="292" t="s">
        <v>2569</v>
      </c>
      <c r="C1229" s="292" t="s">
        <v>1879</v>
      </c>
      <c r="D1229" s="293">
        <v>73492.94</v>
      </c>
    </row>
    <row r="1230" spans="1:4">
      <c r="A1230" s="291" t="s">
        <v>2571</v>
      </c>
      <c r="B1230" s="292" t="s">
        <v>2572</v>
      </c>
      <c r="C1230" s="292" t="s">
        <v>1879</v>
      </c>
      <c r="D1230" s="293">
        <v>136641</v>
      </c>
    </row>
    <row r="1231" spans="1:4">
      <c r="A1231" s="291" t="s">
        <v>2573</v>
      </c>
      <c r="B1231" s="292" t="s">
        <v>2572</v>
      </c>
      <c r="C1231" s="292" t="s">
        <v>1879</v>
      </c>
      <c r="D1231" s="293">
        <v>118399.9</v>
      </c>
    </row>
    <row r="1232" spans="1:4">
      <c r="A1232" s="291" t="s">
        <v>2574</v>
      </c>
      <c r="B1232" s="292" t="s">
        <v>2575</v>
      </c>
      <c r="C1232" s="292" t="s">
        <v>1879</v>
      </c>
      <c r="D1232" s="293">
        <v>65364.82</v>
      </c>
    </row>
    <row r="1233" spans="1:4">
      <c r="A1233" s="291" t="s">
        <v>2576</v>
      </c>
      <c r="B1233" s="292" t="s">
        <v>2575</v>
      </c>
      <c r="C1233" s="292" t="s">
        <v>1879</v>
      </c>
      <c r="D1233" s="293">
        <v>56638.53</v>
      </c>
    </row>
    <row r="1234" spans="1:4">
      <c r="A1234" s="291" t="s">
        <v>2577</v>
      </c>
      <c r="B1234" s="292" t="s">
        <v>2578</v>
      </c>
      <c r="C1234" s="292" t="s">
        <v>1810</v>
      </c>
      <c r="D1234" s="293">
        <v>10171.82</v>
      </c>
    </row>
    <row r="1235" spans="1:4">
      <c r="A1235" s="291" t="s">
        <v>2579</v>
      </c>
      <c r="B1235" s="292" t="s">
        <v>2578</v>
      </c>
      <c r="C1235" s="292" t="s">
        <v>1810</v>
      </c>
      <c r="D1235" s="293">
        <v>8813.91</v>
      </c>
    </row>
    <row r="1236" spans="1:4">
      <c r="A1236" s="291" t="s">
        <v>2580</v>
      </c>
      <c r="B1236" s="292" t="s">
        <v>2581</v>
      </c>
      <c r="C1236" s="292" t="s">
        <v>16</v>
      </c>
      <c r="D1236" s="293">
        <v>168.52</v>
      </c>
    </row>
    <row r="1237" spans="1:4">
      <c r="A1237" s="291" t="s">
        <v>2582</v>
      </c>
      <c r="B1237" s="292" t="s">
        <v>2581</v>
      </c>
      <c r="C1237" s="292" t="s">
        <v>16</v>
      </c>
      <c r="D1237" s="293">
        <v>146.02000000000001</v>
      </c>
    </row>
    <row r="1238" spans="1:4">
      <c r="A1238" s="291" t="s">
        <v>2583</v>
      </c>
      <c r="B1238" s="292" t="s">
        <v>2584</v>
      </c>
      <c r="C1238" s="292" t="s">
        <v>1879</v>
      </c>
      <c r="D1238" s="293">
        <v>30685.3</v>
      </c>
    </row>
    <row r="1239" spans="1:4">
      <c r="A1239" s="291" t="s">
        <v>2585</v>
      </c>
      <c r="B1239" s="292" t="s">
        <v>2584</v>
      </c>
      <c r="C1239" s="292" t="s">
        <v>1879</v>
      </c>
      <c r="D1239" s="293">
        <v>26588.89</v>
      </c>
    </row>
    <row r="1240" spans="1:4">
      <c r="A1240" s="291" t="s">
        <v>2586</v>
      </c>
      <c r="B1240" s="292" t="s">
        <v>2587</v>
      </c>
      <c r="C1240" s="292" t="s">
        <v>1879</v>
      </c>
      <c r="D1240" s="293">
        <v>6176.86</v>
      </c>
    </row>
    <row r="1241" spans="1:4">
      <c r="A1241" s="291" t="s">
        <v>2588</v>
      </c>
      <c r="B1241" s="292" t="s">
        <v>2587</v>
      </c>
      <c r="C1241" s="292" t="s">
        <v>1879</v>
      </c>
      <c r="D1241" s="293">
        <v>5352.31</v>
      </c>
    </row>
    <row r="1242" spans="1:4">
      <c r="A1242" s="291" t="s">
        <v>2589</v>
      </c>
      <c r="B1242" s="292" t="s">
        <v>2590</v>
      </c>
      <c r="C1242" s="292" t="s">
        <v>1879</v>
      </c>
      <c r="D1242" s="293">
        <v>12144.76</v>
      </c>
    </row>
    <row r="1243" spans="1:4">
      <c r="A1243" s="291" t="s">
        <v>2591</v>
      </c>
      <c r="B1243" s="292" t="s">
        <v>2590</v>
      </c>
      <c r="C1243" s="292" t="s">
        <v>1879</v>
      </c>
      <c r="D1243" s="293">
        <v>10523.46</v>
      </c>
    </row>
    <row r="1244" spans="1:4">
      <c r="A1244" s="291" t="s">
        <v>2592</v>
      </c>
      <c r="B1244" s="292" t="s">
        <v>2593</v>
      </c>
      <c r="C1244" s="292" t="s">
        <v>1879</v>
      </c>
      <c r="D1244" s="293">
        <v>11241.74</v>
      </c>
    </row>
    <row r="1245" spans="1:4">
      <c r="A1245" s="291" t="s">
        <v>2594</v>
      </c>
      <c r="B1245" s="292" t="s">
        <v>2593</v>
      </c>
      <c r="C1245" s="292" t="s">
        <v>1879</v>
      </c>
      <c r="D1245" s="293">
        <v>9740.99</v>
      </c>
    </row>
    <row r="1246" spans="1:4">
      <c r="A1246" s="291" t="s">
        <v>2595</v>
      </c>
      <c r="B1246" s="292" t="s">
        <v>2596</v>
      </c>
      <c r="C1246" s="292" t="s">
        <v>1879</v>
      </c>
      <c r="D1246" s="293">
        <v>10317.4</v>
      </c>
    </row>
    <row r="1247" spans="1:4">
      <c r="A1247" s="291" t="s">
        <v>2597</v>
      </c>
      <c r="B1247" s="292" t="s">
        <v>2596</v>
      </c>
      <c r="C1247" s="292" t="s">
        <v>1879</v>
      </c>
      <c r="D1247" s="293">
        <v>8940.0400000000009</v>
      </c>
    </row>
    <row r="1248" spans="1:4">
      <c r="A1248" s="291" t="s">
        <v>2598</v>
      </c>
      <c r="B1248" s="292" t="s">
        <v>2599</v>
      </c>
      <c r="C1248" s="292" t="s">
        <v>1879</v>
      </c>
      <c r="D1248" s="293">
        <v>11673.17</v>
      </c>
    </row>
    <row r="1249" spans="1:4">
      <c r="A1249" s="291" t="s">
        <v>2600</v>
      </c>
      <c r="B1249" s="292" t="s">
        <v>2599</v>
      </c>
      <c r="C1249" s="292" t="s">
        <v>1879</v>
      </c>
      <c r="D1249" s="293">
        <v>10114.91</v>
      </c>
    </row>
    <row r="1250" spans="1:4">
      <c r="A1250" s="291" t="s">
        <v>2601</v>
      </c>
      <c r="B1250" s="292" t="s">
        <v>2602</v>
      </c>
      <c r="C1250" s="292" t="s">
        <v>1879</v>
      </c>
      <c r="D1250" s="293">
        <v>7303.04</v>
      </c>
    </row>
    <row r="1251" spans="1:4">
      <c r="A1251" s="291" t="s">
        <v>2603</v>
      </c>
      <c r="B1251" s="292" t="s">
        <v>2602</v>
      </c>
      <c r="C1251" s="292" t="s">
        <v>1879</v>
      </c>
      <c r="D1251" s="293">
        <v>6328.1</v>
      </c>
    </row>
    <row r="1252" spans="1:4">
      <c r="A1252" s="291" t="s">
        <v>2604</v>
      </c>
      <c r="B1252" s="292" t="s">
        <v>2605</v>
      </c>
      <c r="C1252" s="292" t="s">
        <v>1879</v>
      </c>
      <c r="D1252" s="293">
        <v>11602.3</v>
      </c>
    </row>
    <row r="1253" spans="1:4">
      <c r="A1253" s="291" t="s">
        <v>2606</v>
      </c>
      <c r="B1253" s="292" t="s">
        <v>2605</v>
      </c>
      <c r="C1253" s="292" t="s">
        <v>1879</v>
      </c>
      <c r="D1253" s="293">
        <v>10053.43</v>
      </c>
    </row>
    <row r="1254" spans="1:4">
      <c r="A1254" s="291" t="s">
        <v>2607</v>
      </c>
      <c r="B1254" s="292" t="s">
        <v>2608</v>
      </c>
      <c r="C1254" s="292" t="s">
        <v>1879</v>
      </c>
      <c r="D1254" s="293">
        <v>10130.65</v>
      </c>
    </row>
    <row r="1255" spans="1:4">
      <c r="A1255" s="291" t="s">
        <v>2609</v>
      </c>
      <c r="B1255" s="292" t="s">
        <v>2608</v>
      </c>
      <c r="C1255" s="292" t="s">
        <v>1879</v>
      </c>
      <c r="D1255" s="293">
        <v>8778.19</v>
      </c>
    </row>
    <row r="1256" spans="1:4">
      <c r="A1256" s="291" t="s">
        <v>2610</v>
      </c>
      <c r="B1256" s="292" t="s">
        <v>2611</v>
      </c>
      <c r="C1256" s="292" t="s">
        <v>1879</v>
      </c>
      <c r="D1256" s="293">
        <v>15125.52</v>
      </c>
    </row>
    <row r="1257" spans="1:4">
      <c r="A1257" s="291" t="s">
        <v>2612</v>
      </c>
      <c r="B1257" s="292" t="s">
        <v>2611</v>
      </c>
      <c r="C1257" s="292" t="s">
        <v>1879</v>
      </c>
      <c r="D1257" s="293">
        <v>13106.2</v>
      </c>
    </row>
    <row r="1258" spans="1:4">
      <c r="A1258" s="291" t="s">
        <v>2613</v>
      </c>
      <c r="B1258" s="292" t="s">
        <v>2614</v>
      </c>
      <c r="C1258" s="292" t="s">
        <v>16</v>
      </c>
      <c r="D1258" s="293">
        <v>1.06</v>
      </c>
    </row>
    <row r="1259" spans="1:4">
      <c r="A1259" s="291" t="s">
        <v>2615</v>
      </c>
      <c r="B1259" s="292" t="s">
        <v>2614</v>
      </c>
      <c r="C1259" s="292" t="s">
        <v>16</v>
      </c>
      <c r="D1259" s="293">
        <v>0.92</v>
      </c>
    </row>
    <row r="1260" spans="1:4">
      <c r="A1260" s="291" t="s">
        <v>2616</v>
      </c>
      <c r="B1260" s="292" t="s">
        <v>2617</v>
      </c>
      <c r="C1260" s="292" t="s">
        <v>16</v>
      </c>
      <c r="D1260" s="293">
        <v>0.8</v>
      </c>
    </row>
    <row r="1261" spans="1:4">
      <c r="A1261" s="291" t="s">
        <v>2618</v>
      </c>
      <c r="B1261" s="292" t="s">
        <v>2617</v>
      </c>
      <c r="C1261" s="292" t="s">
        <v>16</v>
      </c>
      <c r="D1261" s="293">
        <v>0.7</v>
      </c>
    </row>
    <row r="1262" spans="1:4">
      <c r="A1262" s="291" t="s">
        <v>2619</v>
      </c>
      <c r="B1262" s="292" t="s">
        <v>2620</v>
      </c>
      <c r="C1262" s="292" t="s">
        <v>16</v>
      </c>
      <c r="D1262" s="293">
        <v>0.52</v>
      </c>
    </row>
    <row r="1263" spans="1:4">
      <c r="A1263" s="291" t="s">
        <v>2621</v>
      </c>
      <c r="B1263" s="292" t="s">
        <v>2620</v>
      </c>
      <c r="C1263" s="292" t="s">
        <v>16</v>
      </c>
      <c r="D1263" s="293">
        <v>0.45</v>
      </c>
    </row>
    <row r="1264" spans="1:4">
      <c r="A1264" s="291" t="s">
        <v>2622</v>
      </c>
      <c r="B1264" s="292" t="s">
        <v>2623</v>
      </c>
      <c r="C1264" s="292" t="s">
        <v>58</v>
      </c>
      <c r="D1264" s="293">
        <v>1789.35</v>
      </c>
    </row>
    <row r="1265" spans="1:4">
      <c r="A1265" s="291" t="s">
        <v>2624</v>
      </c>
      <c r="B1265" s="292" t="s">
        <v>2623</v>
      </c>
      <c r="C1265" s="292" t="s">
        <v>58</v>
      </c>
      <c r="D1265" s="293">
        <v>1550.49</v>
      </c>
    </row>
    <row r="1266" spans="1:4">
      <c r="A1266" s="291" t="s">
        <v>2625</v>
      </c>
      <c r="B1266" s="292" t="s">
        <v>2626</v>
      </c>
      <c r="C1266" s="292" t="s">
        <v>58</v>
      </c>
      <c r="D1266" s="293">
        <v>2236.69</v>
      </c>
    </row>
    <row r="1267" spans="1:4">
      <c r="A1267" s="291" t="s">
        <v>2627</v>
      </c>
      <c r="B1267" s="292" t="s">
        <v>2626</v>
      </c>
      <c r="C1267" s="292" t="s">
        <v>58</v>
      </c>
      <c r="D1267" s="293">
        <v>1938.12</v>
      </c>
    </row>
    <row r="1268" spans="1:4">
      <c r="A1268" s="291" t="s">
        <v>2628</v>
      </c>
      <c r="B1268" s="292" t="s">
        <v>2629</v>
      </c>
      <c r="C1268" s="292" t="s">
        <v>58</v>
      </c>
      <c r="D1268" s="293">
        <v>3355.03</v>
      </c>
    </row>
    <row r="1269" spans="1:4">
      <c r="A1269" s="291" t="s">
        <v>2630</v>
      </c>
      <c r="B1269" s="292" t="s">
        <v>2629</v>
      </c>
      <c r="C1269" s="292" t="s">
        <v>58</v>
      </c>
      <c r="D1269" s="293">
        <v>2907.17</v>
      </c>
    </row>
    <row r="1270" spans="1:4">
      <c r="A1270" s="291" t="s">
        <v>2631</v>
      </c>
      <c r="B1270" s="292" t="s">
        <v>2632</v>
      </c>
      <c r="C1270" s="292" t="s">
        <v>16</v>
      </c>
      <c r="D1270" s="293">
        <v>163.9</v>
      </c>
    </row>
    <row r="1271" spans="1:4">
      <c r="A1271" s="291" t="s">
        <v>2633</v>
      </c>
      <c r="B1271" s="292" t="s">
        <v>2632</v>
      </c>
      <c r="C1271" s="292" t="s">
        <v>16</v>
      </c>
      <c r="D1271" s="293">
        <v>142.02000000000001</v>
      </c>
    </row>
    <row r="1272" spans="1:4">
      <c r="A1272" s="291" t="s">
        <v>2634</v>
      </c>
      <c r="B1272" s="292" t="s">
        <v>2635</v>
      </c>
      <c r="C1272" s="292" t="s">
        <v>16</v>
      </c>
      <c r="D1272" s="293">
        <v>150.06</v>
      </c>
    </row>
    <row r="1273" spans="1:4">
      <c r="A1273" s="291" t="s">
        <v>2636</v>
      </c>
      <c r="B1273" s="292" t="s">
        <v>2635</v>
      </c>
      <c r="C1273" s="292" t="s">
        <v>16</v>
      </c>
      <c r="D1273" s="293">
        <v>130.03</v>
      </c>
    </row>
    <row r="1274" spans="1:4">
      <c r="A1274" s="291" t="s">
        <v>2637</v>
      </c>
      <c r="B1274" s="292" t="s">
        <v>2638</v>
      </c>
      <c r="C1274" s="292" t="s">
        <v>16</v>
      </c>
      <c r="D1274" s="293">
        <v>143.37</v>
      </c>
    </row>
    <row r="1275" spans="1:4">
      <c r="A1275" s="291" t="s">
        <v>2639</v>
      </c>
      <c r="B1275" s="292" t="s">
        <v>2638</v>
      </c>
      <c r="C1275" s="292" t="s">
        <v>16</v>
      </c>
      <c r="D1275" s="293">
        <v>124.23</v>
      </c>
    </row>
    <row r="1276" spans="1:4">
      <c r="A1276" s="291" t="s">
        <v>2640</v>
      </c>
      <c r="B1276" s="292" t="s">
        <v>2641</v>
      </c>
      <c r="C1276" s="292" t="s">
        <v>16</v>
      </c>
      <c r="D1276" s="293">
        <v>9.1300000000000008</v>
      </c>
    </row>
    <row r="1277" spans="1:4">
      <c r="A1277" s="291" t="s">
        <v>2642</v>
      </c>
      <c r="B1277" s="292" t="s">
        <v>2641</v>
      </c>
      <c r="C1277" s="292" t="s">
        <v>16</v>
      </c>
      <c r="D1277" s="293">
        <v>7.91</v>
      </c>
    </row>
    <row r="1278" spans="1:4">
      <c r="A1278" s="291" t="s">
        <v>2643</v>
      </c>
      <c r="B1278" s="292" t="s">
        <v>2644</v>
      </c>
      <c r="C1278" s="292" t="s">
        <v>16</v>
      </c>
      <c r="D1278" s="293">
        <v>7.62</v>
      </c>
    </row>
    <row r="1279" spans="1:4">
      <c r="A1279" s="291" t="s">
        <v>2645</v>
      </c>
      <c r="B1279" s="292" t="s">
        <v>2644</v>
      </c>
      <c r="C1279" s="292" t="s">
        <v>16</v>
      </c>
      <c r="D1279" s="293">
        <v>6.6</v>
      </c>
    </row>
    <row r="1280" spans="1:4">
      <c r="A1280" s="291" t="s">
        <v>2646</v>
      </c>
      <c r="B1280" s="292" t="s">
        <v>2647</v>
      </c>
      <c r="C1280" s="292" t="s">
        <v>58</v>
      </c>
      <c r="D1280" s="293">
        <v>1893.14</v>
      </c>
    </row>
    <row r="1281" spans="1:4">
      <c r="A1281" s="291" t="s">
        <v>2648</v>
      </c>
      <c r="B1281" s="292" t="s">
        <v>2647</v>
      </c>
      <c r="C1281" s="292" t="s">
        <v>58</v>
      </c>
      <c r="D1281" s="293">
        <v>1640.37</v>
      </c>
    </row>
    <row r="1282" spans="1:4">
      <c r="A1282" s="291" t="s">
        <v>2649</v>
      </c>
      <c r="B1282" s="292" t="s">
        <v>2650</v>
      </c>
      <c r="C1282" s="292" t="s">
        <v>16</v>
      </c>
      <c r="D1282" s="293">
        <v>26.23</v>
      </c>
    </row>
    <row r="1283" spans="1:4">
      <c r="A1283" s="291" t="s">
        <v>2651</v>
      </c>
      <c r="B1283" s="292" t="s">
        <v>2650</v>
      </c>
      <c r="C1283" s="292" t="s">
        <v>16</v>
      </c>
      <c r="D1283" s="293">
        <v>22.9</v>
      </c>
    </row>
    <row r="1284" spans="1:4">
      <c r="A1284" s="291" t="s">
        <v>2652</v>
      </c>
      <c r="B1284" s="292" t="s">
        <v>2653</v>
      </c>
      <c r="C1284" s="292" t="s">
        <v>16</v>
      </c>
      <c r="D1284" s="293">
        <v>17.45</v>
      </c>
    </row>
    <row r="1285" spans="1:4">
      <c r="A1285" s="291" t="s">
        <v>2654</v>
      </c>
      <c r="B1285" s="292" t="s">
        <v>2653</v>
      </c>
      <c r="C1285" s="292" t="s">
        <v>16</v>
      </c>
      <c r="D1285" s="293">
        <v>15.21</v>
      </c>
    </row>
    <row r="1286" spans="1:4">
      <c r="A1286" s="291" t="s">
        <v>2655</v>
      </c>
      <c r="B1286" s="292" t="s">
        <v>2656</v>
      </c>
      <c r="C1286" s="292" t="s">
        <v>16</v>
      </c>
      <c r="D1286" s="293">
        <v>13.77</v>
      </c>
    </row>
    <row r="1287" spans="1:4">
      <c r="A1287" s="291" t="s">
        <v>2657</v>
      </c>
      <c r="B1287" s="292" t="s">
        <v>2656</v>
      </c>
      <c r="C1287" s="292" t="s">
        <v>16</v>
      </c>
      <c r="D1287" s="293">
        <v>12.01</v>
      </c>
    </row>
    <row r="1288" spans="1:4">
      <c r="A1288" s="291" t="s">
        <v>2658</v>
      </c>
      <c r="B1288" s="292" t="s">
        <v>2659</v>
      </c>
      <c r="C1288" s="292" t="s">
        <v>16</v>
      </c>
      <c r="D1288" s="293">
        <v>11.75</v>
      </c>
    </row>
    <row r="1289" spans="1:4">
      <c r="A1289" s="291" t="s">
        <v>2660</v>
      </c>
      <c r="B1289" s="292" t="s">
        <v>2659</v>
      </c>
      <c r="C1289" s="292" t="s">
        <v>16</v>
      </c>
      <c r="D1289" s="293">
        <v>10.25</v>
      </c>
    </row>
    <row r="1290" spans="1:4">
      <c r="A1290" s="291" t="s">
        <v>2661</v>
      </c>
      <c r="B1290" s="292" t="s">
        <v>2662</v>
      </c>
      <c r="C1290" s="292" t="s">
        <v>16</v>
      </c>
      <c r="D1290" s="293">
        <v>10.96</v>
      </c>
    </row>
    <row r="1291" spans="1:4">
      <c r="A1291" s="291" t="s">
        <v>2663</v>
      </c>
      <c r="B1291" s="292" t="s">
        <v>2662</v>
      </c>
      <c r="C1291" s="292" t="s">
        <v>16</v>
      </c>
      <c r="D1291" s="293">
        <v>9.67</v>
      </c>
    </row>
    <row r="1292" spans="1:4">
      <c r="A1292" s="291" t="s">
        <v>2664</v>
      </c>
      <c r="B1292" s="292" t="s">
        <v>2665</v>
      </c>
      <c r="C1292" s="292" t="s">
        <v>16</v>
      </c>
      <c r="D1292" s="293">
        <v>7.23</v>
      </c>
    </row>
    <row r="1293" spans="1:4">
      <c r="A1293" s="291" t="s">
        <v>2666</v>
      </c>
      <c r="B1293" s="292" t="s">
        <v>2665</v>
      </c>
      <c r="C1293" s="292" t="s">
        <v>16</v>
      </c>
      <c r="D1293" s="293">
        <v>6.35</v>
      </c>
    </row>
    <row r="1294" spans="1:4">
      <c r="A1294" s="291" t="s">
        <v>2667</v>
      </c>
      <c r="B1294" s="292" t="s">
        <v>2668</v>
      </c>
      <c r="C1294" s="292" t="s">
        <v>16</v>
      </c>
      <c r="D1294" s="293">
        <v>5.73</v>
      </c>
    </row>
    <row r="1295" spans="1:4">
      <c r="A1295" s="291" t="s">
        <v>2669</v>
      </c>
      <c r="B1295" s="292" t="s">
        <v>2668</v>
      </c>
      <c r="C1295" s="292" t="s">
        <v>16</v>
      </c>
      <c r="D1295" s="293">
        <v>5.05</v>
      </c>
    </row>
    <row r="1296" spans="1:4">
      <c r="A1296" s="291" t="s">
        <v>2670</v>
      </c>
      <c r="B1296" s="292" t="s">
        <v>2671</v>
      </c>
      <c r="C1296" s="292" t="s">
        <v>16</v>
      </c>
      <c r="D1296" s="293">
        <v>4.5</v>
      </c>
    </row>
    <row r="1297" spans="1:4">
      <c r="A1297" s="291" t="s">
        <v>2672</v>
      </c>
      <c r="B1297" s="292" t="s">
        <v>2671</v>
      </c>
      <c r="C1297" s="292" t="s">
        <v>16</v>
      </c>
      <c r="D1297" s="293">
        <v>3.97</v>
      </c>
    </row>
    <row r="1298" spans="1:4">
      <c r="A1298" s="291" t="s">
        <v>2673</v>
      </c>
      <c r="B1298" s="292" t="s">
        <v>2674</v>
      </c>
      <c r="C1298" s="292" t="s">
        <v>16</v>
      </c>
      <c r="D1298" s="293">
        <v>132.04</v>
      </c>
    </row>
    <row r="1299" spans="1:4">
      <c r="A1299" s="291" t="s">
        <v>2675</v>
      </c>
      <c r="B1299" s="292" t="s">
        <v>2674</v>
      </c>
      <c r="C1299" s="292" t="s">
        <v>16</v>
      </c>
      <c r="D1299" s="293">
        <v>114.42</v>
      </c>
    </row>
    <row r="1300" spans="1:4">
      <c r="A1300" s="291" t="s">
        <v>2676</v>
      </c>
      <c r="B1300" s="292" t="s">
        <v>2677</v>
      </c>
      <c r="C1300" s="292" t="s">
        <v>16</v>
      </c>
      <c r="D1300" s="293">
        <v>120.63</v>
      </c>
    </row>
    <row r="1301" spans="1:4">
      <c r="A1301" s="291" t="s">
        <v>2678</v>
      </c>
      <c r="B1301" s="292" t="s">
        <v>2677</v>
      </c>
      <c r="C1301" s="292" t="s">
        <v>16</v>
      </c>
      <c r="D1301" s="293">
        <v>104.53</v>
      </c>
    </row>
    <row r="1302" spans="1:4">
      <c r="A1302" s="291" t="s">
        <v>2679</v>
      </c>
      <c r="B1302" s="292" t="s">
        <v>2680</v>
      </c>
      <c r="C1302" s="292" t="s">
        <v>16</v>
      </c>
      <c r="D1302" s="293">
        <v>113.75</v>
      </c>
    </row>
    <row r="1303" spans="1:4">
      <c r="A1303" s="291" t="s">
        <v>2681</v>
      </c>
      <c r="B1303" s="292" t="s">
        <v>2680</v>
      </c>
      <c r="C1303" s="292" t="s">
        <v>16</v>
      </c>
      <c r="D1303" s="293">
        <v>98.57</v>
      </c>
    </row>
    <row r="1304" spans="1:4">
      <c r="A1304" s="291" t="s">
        <v>2682</v>
      </c>
      <c r="B1304" s="292" t="s">
        <v>2683</v>
      </c>
      <c r="C1304" s="292" t="s">
        <v>16</v>
      </c>
      <c r="D1304" s="293">
        <v>104.02</v>
      </c>
    </row>
    <row r="1305" spans="1:4">
      <c r="A1305" s="291" t="s">
        <v>2684</v>
      </c>
      <c r="B1305" s="292" t="s">
        <v>2683</v>
      </c>
      <c r="C1305" s="292" t="s">
        <v>16</v>
      </c>
      <c r="D1305" s="293">
        <v>90.13</v>
      </c>
    </row>
    <row r="1306" spans="1:4">
      <c r="A1306" s="291" t="s">
        <v>2685</v>
      </c>
      <c r="B1306" s="292" t="s">
        <v>2686</v>
      </c>
      <c r="C1306" s="292" t="s">
        <v>16</v>
      </c>
      <c r="D1306" s="293">
        <v>92.55</v>
      </c>
    </row>
    <row r="1307" spans="1:4">
      <c r="A1307" s="291" t="s">
        <v>2687</v>
      </c>
      <c r="B1307" s="292" t="s">
        <v>2686</v>
      </c>
      <c r="C1307" s="292" t="s">
        <v>16</v>
      </c>
      <c r="D1307" s="293">
        <v>80.19</v>
      </c>
    </row>
    <row r="1308" spans="1:4">
      <c r="A1308" s="291" t="s">
        <v>2688</v>
      </c>
      <c r="B1308" s="292" t="s">
        <v>2689</v>
      </c>
      <c r="C1308" s="292" t="s">
        <v>16</v>
      </c>
      <c r="D1308" s="293">
        <v>73.27</v>
      </c>
    </row>
    <row r="1309" spans="1:4">
      <c r="A1309" s="291" t="s">
        <v>2690</v>
      </c>
      <c r="B1309" s="292" t="s">
        <v>2689</v>
      </c>
      <c r="C1309" s="292" t="s">
        <v>16</v>
      </c>
      <c r="D1309" s="293">
        <v>63.49</v>
      </c>
    </row>
    <row r="1310" spans="1:4">
      <c r="A1310" s="291" t="s">
        <v>2691</v>
      </c>
      <c r="B1310" s="292" t="s">
        <v>2692</v>
      </c>
      <c r="C1310" s="292" t="s">
        <v>16</v>
      </c>
      <c r="D1310" s="293">
        <v>75.12</v>
      </c>
    </row>
    <row r="1311" spans="1:4">
      <c r="A1311" s="291" t="s">
        <v>2693</v>
      </c>
      <c r="B1311" s="292" t="s">
        <v>2692</v>
      </c>
      <c r="C1311" s="292" t="s">
        <v>16</v>
      </c>
      <c r="D1311" s="293">
        <v>65.09</v>
      </c>
    </row>
    <row r="1312" spans="1:4">
      <c r="A1312" s="291" t="s">
        <v>2694</v>
      </c>
      <c r="B1312" s="292" t="s">
        <v>2695</v>
      </c>
      <c r="C1312" s="292" t="s">
        <v>16</v>
      </c>
      <c r="D1312" s="293">
        <v>54.55</v>
      </c>
    </row>
    <row r="1313" spans="1:4">
      <c r="A1313" s="291" t="s">
        <v>2696</v>
      </c>
      <c r="B1313" s="292" t="s">
        <v>2695</v>
      </c>
      <c r="C1313" s="292" t="s">
        <v>16</v>
      </c>
      <c r="D1313" s="293">
        <v>47.27</v>
      </c>
    </row>
    <row r="1314" spans="1:4">
      <c r="A1314" s="291" t="s">
        <v>2697</v>
      </c>
      <c r="B1314" s="292" t="s">
        <v>2698</v>
      </c>
      <c r="C1314" s="292" t="s">
        <v>16</v>
      </c>
      <c r="D1314" s="293">
        <v>43.83</v>
      </c>
    </row>
    <row r="1315" spans="1:4">
      <c r="A1315" s="291" t="s">
        <v>2699</v>
      </c>
      <c r="B1315" s="292" t="s">
        <v>2698</v>
      </c>
      <c r="C1315" s="292" t="s">
        <v>16</v>
      </c>
      <c r="D1315" s="293">
        <v>37.979999999999997</v>
      </c>
    </row>
    <row r="1316" spans="1:4">
      <c r="A1316" s="291" t="s">
        <v>2700</v>
      </c>
      <c r="B1316" s="292" t="s">
        <v>2701</v>
      </c>
      <c r="C1316" s="292" t="s">
        <v>16</v>
      </c>
      <c r="D1316" s="293">
        <v>20.74</v>
      </c>
    </row>
    <row r="1317" spans="1:4">
      <c r="A1317" s="291" t="s">
        <v>2702</v>
      </c>
      <c r="B1317" s="292" t="s">
        <v>2701</v>
      </c>
      <c r="C1317" s="292" t="s">
        <v>16</v>
      </c>
      <c r="D1317" s="293">
        <v>17.97</v>
      </c>
    </row>
    <row r="1318" spans="1:4">
      <c r="A1318" s="291" t="s">
        <v>2703</v>
      </c>
      <c r="B1318" s="292" t="s">
        <v>2704</v>
      </c>
      <c r="C1318" s="292" t="s">
        <v>16</v>
      </c>
      <c r="D1318" s="293">
        <v>14.33</v>
      </c>
    </row>
    <row r="1319" spans="1:4">
      <c r="A1319" s="291" t="s">
        <v>2705</v>
      </c>
      <c r="B1319" s="292" t="s">
        <v>2704</v>
      </c>
      <c r="C1319" s="292" t="s">
        <v>16</v>
      </c>
      <c r="D1319" s="293">
        <v>12.41</v>
      </c>
    </row>
    <row r="1320" spans="1:4">
      <c r="A1320" s="291" t="s">
        <v>2706</v>
      </c>
      <c r="B1320" s="292" t="s">
        <v>2707</v>
      </c>
      <c r="C1320" s="292" t="s">
        <v>16</v>
      </c>
      <c r="D1320" s="293">
        <v>14.33</v>
      </c>
    </row>
    <row r="1321" spans="1:4">
      <c r="A1321" s="291" t="s">
        <v>2708</v>
      </c>
      <c r="B1321" s="292" t="s">
        <v>2707</v>
      </c>
      <c r="C1321" s="292" t="s">
        <v>16</v>
      </c>
      <c r="D1321" s="293">
        <v>12.41</v>
      </c>
    </row>
    <row r="1322" spans="1:4">
      <c r="A1322" s="291" t="s">
        <v>2709</v>
      </c>
      <c r="B1322" s="292" t="s">
        <v>2710</v>
      </c>
      <c r="C1322" s="292" t="s">
        <v>16</v>
      </c>
      <c r="D1322" s="293">
        <v>70.349999999999994</v>
      </c>
    </row>
    <row r="1323" spans="1:4">
      <c r="A1323" s="291" t="s">
        <v>2711</v>
      </c>
      <c r="B1323" s="292" t="s">
        <v>2710</v>
      </c>
      <c r="C1323" s="292" t="s">
        <v>16</v>
      </c>
      <c r="D1323" s="293">
        <v>60.96</v>
      </c>
    </row>
    <row r="1324" spans="1:4">
      <c r="A1324" s="291" t="s">
        <v>2712</v>
      </c>
      <c r="B1324" s="292" t="s">
        <v>2713</v>
      </c>
      <c r="C1324" s="292" t="s">
        <v>16</v>
      </c>
      <c r="D1324" s="293">
        <v>48.77</v>
      </c>
    </row>
    <row r="1325" spans="1:4">
      <c r="A1325" s="291" t="s">
        <v>2714</v>
      </c>
      <c r="B1325" s="292" t="s">
        <v>2713</v>
      </c>
      <c r="C1325" s="292" t="s">
        <v>16</v>
      </c>
      <c r="D1325" s="293">
        <v>42.26</v>
      </c>
    </row>
    <row r="1326" spans="1:4">
      <c r="A1326" s="291" t="s">
        <v>2715</v>
      </c>
      <c r="B1326" s="292" t="s">
        <v>2716</v>
      </c>
      <c r="C1326" s="292" t="s">
        <v>16</v>
      </c>
      <c r="D1326" s="293">
        <v>38.97</v>
      </c>
    </row>
    <row r="1327" spans="1:4">
      <c r="A1327" s="291" t="s">
        <v>2717</v>
      </c>
      <c r="B1327" s="292" t="s">
        <v>2716</v>
      </c>
      <c r="C1327" s="292" t="s">
        <v>16</v>
      </c>
      <c r="D1327" s="293">
        <v>33.770000000000003</v>
      </c>
    </row>
    <row r="1328" spans="1:4">
      <c r="A1328" s="291" t="s">
        <v>2718</v>
      </c>
      <c r="B1328" s="292" t="s">
        <v>2719</v>
      </c>
      <c r="C1328" s="292" t="s">
        <v>16</v>
      </c>
      <c r="D1328" s="293">
        <v>4.5599999999999996</v>
      </c>
    </row>
    <row r="1329" spans="1:4">
      <c r="A1329" s="291" t="s">
        <v>2720</v>
      </c>
      <c r="B1329" s="292" t="s">
        <v>2719</v>
      </c>
      <c r="C1329" s="292" t="s">
        <v>16</v>
      </c>
      <c r="D1329" s="293">
        <v>3.95</v>
      </c>
    </row>
    <row r="1330" spans="1:4">
      <c r="A1330" s="291" t="s">
        <v>2721</v>
      </c>
      <c r="B1330" s="292" t="s">
        <v>2722</v>
      </c>
      <c r="C1330" s="292" t="s">
        <v>16</v>
      </c>
      <c r="D1330" s="293">
        <v>2.5099999999999998</v>
      </c>
    </row>
    <row r="1331" spans="1:4">
      <c r="A1331" s="291" t="s">
        <v>2723</v>
      </c>
      <c r="B1331" s="292" t="s">
        <v>2722</v>
      </c>
      <c r="C1331" s="292" t="s">
        <v>16</v>
      </c>
      <c r="D1331" s="293">
        <v>2.17</v>
      </c>
    </row>
    <row r="1332" spans="1:4">
      <c r="A1332" s="291" t="s">
        <v>2724</v>
      </c>
      <c r="B1332" s="292" t="s">
        <v>2725</v>
      </c>
      <c r="C1332" s="292" t="s">
        <v>16</v>
      </c>
      <c r="D1332" s="293">
        <v>1.24</v>
      </c>
    </row>
    <row r="1333" spans="1:4">
      <c r="A1333" s="291" t="s">
        <v>2726</v>
      </c>
      <c r="B1333" s="292" t="s">
        <v>2725</v>
      </c>
      <c r="C1333" s="292" t="s">
        <v>16</v>
      </c>
      <c r="D1333" s="293">
        <v>1.07</v>
      </c>
    </row>
    <row r="1334" spans="1:4">
      <c r="A1334" s="291" t="s">
        <v>2727</v>
      </c>
      <c r="B1334" s="292" t="s">
        <v>2728</v>
      </c>
      <c r="C1334" s="292" t="s">
        <v>16</v>
      </c>
      <c r="D1334" s="293">
        <v>11.44</v>
      </c>
    </row>
    <row r="1335" spans="1:4">
      <c r="A1335" s="291" t="s">
        <v>2729</v>
      </c>
      <c r="B1335" s="292" t="s">
        <v>2728</v>
      </c>
      <c r="C1335" s="292" t="s">
        <v>16</v>
      </c>
      <c r="D1335" s="293">
        <v>9.91</v>
      </c>
    </row>
    <row r="1336" spans="1:4">
      <c r="A1336" s="291" t="s">
        <v>2730</v>
      </c>
      <c r="B1336" s="292" t="s">
        <v>2731</v>
      </c>
      <c r="C1336" s="292" t="s">
        <v>16</v>
      </c>
      <c r="D1336" s="293">
        <v>7.65</v>
      </c>
    </row>
    <row r="1337" spans="1:4">
      <c r="A1337" s="291" t="s">
        <v>2732</v>
      </c>
      <c r="B1337" s="292" t="s">
        <v>2731</v>
      </c>
      <c r="C1337" s="292" t="s">
        <v>16</v>
      </c>
      <c r="D1337" s="293">
        <v>6.63</v>
      </c>
    </row>
    <row r="1338" spans="1:4">
      <c r="A1338" s="291" t="s">
        <v>2733</v>
      </c>
      <c r="B1338" s="292" t="s">
        <v>2734</v>
      </c>
      <c r="C1338" s="292" t="s">
        <v>16</v>
      </c>
      <c r="D1338" s="293">
        <v>9.1300000000000008</v>
      </c>
    </row>
    <row r="1339" spans="1:4">
      <c r="A1339" s="291" t="s">
        <v>2735</v>
      </c>
      <c r="B1339" s="292" t="s">
        <v>2734</v>
      </c>
      <c r="C1339" s="292" t="s">
        <v>16</v>
      </c>
      <c r="D1339" s="293">
        <v>7.91</v>
      </c>
    </row>
    <row r="1340" spans="1:4">
      <c r="A1340" s="291" t="s">
        <v>2736</v>
      </c>
      <c r="B1340" s="292" t="s">
        <v>2737</v>
      </c>
      <c r="C1340" s="292" t="s">
        <v>16</v>
      </c>
      <c r="D1340" s="293">
        <v>5.6</v>
      </c>
    </row>
    <row r="1341" spans="1:4">
      <c r="A1341" s="291" t="s">
        <v>2738</v>
      </c>
      <c r="B1341" s="292" t="s">
        <v>2737</v>
      </c>
      <c r="C1341" s="292" t="s">
        <v>16</v>
      </c>
      <c r="D1341" s="293">
        <v>4.8499999999999996</v>
      </c>
    </row>
    <row r="1342" spans="1:4">
      <c r="A1342" s="291" t="s">
        <v>2739</v>
      </c>
      <c r="B1342" s="292" t="s">
        <v>2740</v>
      </c>
      <c r="C1342" s="292" t="s">
        <v>16</v>
      </c>
      <c r="D1342" s="293">
        <v>2.65</v>
      </c>
    </row>
    <row r="1343" spans="1:4">
      <c r="A1343" s="291" t="s">
        <v>2741</v>
      </c>
      <c r="B1343" s="292" t="s">
        <v>2740</v>
      </c>
      <c r="C1343" s="292" t="s">
        <v>16</v>
      </c>
      <c r="D1343" s="293">
        <v>2.2999999999999998</v>
      </c>
    </row>
    <row r="1344" spans="1:4">
      <c r="A1344" s="291" t="s">
        <v>2742</v>
      </c>
      <c r="B1344" s="292" t="s">
        <v>2743</v>
      </c>
      <c r="C1344" s="292" t="s">
        <v>16</v>
      </c>
      <c r="D1344" s="293">
        <v>1.38</v>
      </c>
    </row>
    <row r="1345" spans="1:4">
      <c r="A1345" s="291" t="s">
        <v>2744</v>
      </c>
      <c r="B1345" s="292" t="s">
        <v>2743</v>
      </c>
      <c r="C1345" s="292" t="s">
        <v>16</v>
      </c>
      <c r="D1345" s="293">
        <v>1.2</v>
      </c>
    </row>
    <row r="1346" spans="1:4">
      <c r="A1346" s="291" t="s">
        <v>2745</v>
      </c>
      <c r="B1346" s="292" t="s">
        <v>2746</v>
      </c>
      <c r="C1346" s="292" t="s">
        <v>16</v>
      </c>
      <c r="D1346" s="293">
        <v>1.5</v>
      </c>
    </row>
    <row r="1347" spans="1:4">
      <c r="A1347" s="291" t="s">
        <v>2747</v>
      </c>
      <c r="B1347" s="292" t="s">
        <v>2746</v>
      </c>
      <c r="C1347" s="292" t="s">
        <v>16</v>
      </c>
      <c r="D1347" s="293">
        <v>1.3</v>
      </c>
    </row>
    <row r="1348" spans="1:4">
      <c r="A1348" s="291" t="s">
        <v>2748</v>
      </c>
      <c r="B1348" s="292" t="s">
        <v>2749</v>
      </c>
      <c r="C1348" s="292" t="s">
        <v>16</v>
      </c>
      <c r="D1348" s="293">
        <v>0.75</v>
      </c>
    </row>
    <row r="1349" spans="1:4">
      <c r="A1349" s="291" t="s">
        <v>2750</v>
      </c>
      <c r="B1349" s="292" t="s">
        <v>2749</v>
      </c>
      <c r="C1349" s="292" t="s">
        <v>16</v>
      </c>
      <c r="D1349" s="293">
        <v>0.65</v>
      </c>
    </row>
    <row r="1350" spans="1:4">
      <c r="A1350" s="291" t="s">
        <v>2751</v>
      </c>
      <c r="B1350" s="292" t="s">
        <v>2752</v>
      </c>
      <c r="C1350" s="292" t="s">
        <v>16</v>
      </c>
      <c r="D1350" s="293">
        <v>4.5599999999999996</v>
      </c>
    </row>
    <row r="1351" spans="1:4">
      <c r="A1351" s="291" t="s">
        <v>2753</v>
      </c>
      <c r="B1351" s="292" t="s">
        <v>2752</v>
      </c>
      <c r="C1351" s="292" t="s">
        <v>16</v>
      </c>
      <c r="D1351" s="293">
        <v>3.95</v>
      </c>
    </row>
    <row r="1352" spans="1:4">
      <c r="A1352" s="291" t="s">
        <v>2754</v>
      </c>
      <c r="B1352" s="292" t="s">
        <v>2755</v>
      </c>
      <c r="C1352" s="292" t="s">
        <v>16</v>
      </c>
      <c r="D1352" s="293">
        <v>2.5099999999999998</v>
      </c>
    </row>
    <row r="1353" spans="1:4">
      <c r="A1353" s="291" t="s">
        <v>2756</v>
      </c>
      <c r="B1353" s="292" t="s">
        <v>2755</v>
      </c>
      <c r="C1353" s="292" t="s">
        <v>16</v>
      </c>
      <c r="D1353" s="293">
        <v>2.17</v>
      </c>
    </row>
    <row r="1354" spans="1:4">
      <c r="A1354" s="291" t="s">
        <v>2757</v>
      </c>
      <c r="B1354" s="292" t="s">
        <v>2758</v>
      </c>
      <c r="C1354" s="292" t="s">
        <v>16</v>
      </c>
      <c r="D1354" s="293">
        <v>1.24</v>
      </c>
    </row>
    <row r="1355" spans="1:4">
      <c r="A1355" s="291" t="s">
        <v>2759</v>
      </c>
      <c r="B1355" s="292" t="s">
        <v>2758</v>
      </c>
      <c r="C1355" s="292" t="s">
        <v>16</v>
      </c>
      <c r="D1355" s="293">
        <v>1.07</v>
      </c>
    </row>
    <row r="1356" spans="1:4">
      <c r="A1356" s="291" t="s">
        <v>2760</v>
      </c>
      <c r="B1356" s="292" t="s">
        <v>2761</v>
      </c>
      <c r="C1356" s="292" t="s">
        <v>16</v>
      </c>
      <c r="D1356" s="293">
        <v>11.44</v>
      </c>
    </row>
    <row r="1357" spans="1:4">
      <c r="A1357" s="291" t="s">
        <v>2762</v>
      </c>
      <c r="B1357" s="292" t="s">
        <v>2761</v>
      </c>
      <c r="C1357" s="292" t="s">
        <v>16</v>
      </c>
      <c r="D1357" s="293">
        <v>9.91</v>
      </c>
    </row>
    <row r="1358" spans="1:4">
      <c r="A1358" s="291" t="s">
        <v>2763</v>
      </c>
      <c r="B1358" s="292" t="s">
        <v>2764</v>
      </c>
      <c r="C1358" s="292" t="s">
        <v>16</v>
      </c>
      <c r="D1358" s="293">
        <v>7.65</v>
      </c>
    </row>
    <row r="1359" spans="1:4">
      <c r="A1359" s="291" t="s">
        <v>2765</v>
      </c>
      <c r="B1359" s="292" t="s">
        <v>2764</v>
      </c>
      <c r="C1359" s="292" t="s">
        <v>16</v>
      </c>
      <c r="D1359" s="293">
        <v>6.63</v>
      </c>
    </row>
    <row r="1360" spans="1:4">
      <c r="A1360" s="291" t="s">
        <v>2766</v>
      </c>
      <c r="B1360" s="292" t="s">
        <v>2767</v>
      </c>
      <c r="C1360" s="292" t="s">
        <v>16</v>
      </c>
      <c r="D1360" s="293">
        <v>9.1300000000000008</v>
      </c>
    </row>
    <row r="1361" spans="1:4">
      <c r="A1361" s="291" t="s">
        <v>2768</v>
      </c>
      <c r="B1361" s="292" t="s">
        <v>2767</v>
      </c>
      <c r="C1361" s="292" t="s">
        <v>16</v>
      </c>
      <c r="D1361" s="293">
        <v>7.91</v>
      </c>
    </row>
    <row r="1362" spans="1:4">
      <c r="A1362" s="291" t="s">
        <v>2769</v>
      </c>
      <c r="B1362" s="292" t="s">
        <v>2770</v>
      </c>
      <c r="C1362" s="292" t="s">
        <v>16</v>
      </c>
      <c r="D1362" s="293">
        <v>5.6</v>
      </c>
    </row>
    <row r="1363" spans="1:4">
      <c r="A1363" s="291" t="s">
        <v>2771</v>
      </c>
      <c r="B1363" s="292" t="s">
        <v>2770</v>
      </c>
      <c r="C1363" s="292" t="s">
        <v>16</v>
      </c>
      <c r="D1363" s="293">
        <v>4.8499999999999996</v>
      </c>
    </row>
    <row r="1364" spans="1:4">
      <c r="A1364" s="291" t="s">
        <v>2772</v>
      </c>
      <c r="B1364" s="292" t="s">
        <v>2773</v>
      </c>
      <c r="C1364" s="292" t="s">
        <v>16</v>
      </c>
      <c r="D1364" s="293">
        <v>2.65</v>
      </c>
    </row>
    <row r="1365" spans="1:4">
      <c r="A1365" s="291" t="s">
        <v>2774</v>
      </c>
      <c r="B1365" s="292" t="s">
        <v>2773</v>
      </c>
      <c r="C1365" s="292" t="s">
        <v>16</v>
      </c>
      <c r="D1365" s="293">
        <v>2.2999999999999998</v>
      </c>
    </row>
    <row r="1366" spans="1:4">
      <c r="A1366" s="291" t="s">
        <v>2775</v>
      </c>
      <c r="B1366" s="292" t="s">
        <v>2776</v>
      </c>
      <c r="C1366" s="292" t="s">
        <v>16</v>
      </c>
      <c r="D1366" s="293">
        <v>1.38</v>
      </c>
    </row>
    <row r="1367" spans="1:4">
      <c r="A1367" s="291" t="s">
        <v>2777</v>
      </c>
      <c r="B1367" s="292" t="s">
        <v>2776</v>
      </c>
      <c r="C1367" s="292" t="s">
        <v>16</v>
      </c>
      <c r="D1367" s="293">
        <v>1.2</v>
      </c>
    </row>
    <row r="1368" spans="1:4">
      <c r="A1368" s="291" t="s">
        <v>2778</v>
      </c>
      <c r="B1368" s="292" t="s">
        <v>2779</v>
      </c>
      <c r="C1368" s="292" t="s">
        <v>16</v>
      </c>
      <c r="D1368" s="293">
        <v>1.5</v>
      </c>
    </row>
    <row r="1369" spans="1:4">
      <c r="A1369" s="291" t="s">
        <v>2780</v>
      </c>
      <c r="B1369" s="292" t="s">
        <v>2779</v>
      </c>
      <c r="C1369" s="292" t="s">
        <v>16</v>
      </c>
      <c r="D1369" s="293">
        <v>1.3</v>
      </c>
    </row>
    <row r="1370" spans="1:4">
      <c r="A1370" s="291" t="s">
        <v>2781</v>
      </c>
      <c r="B1370" s="292" t="s">
        <v>2782</v>
      </c>
      <c r="C1370" s="292" t="s">
        <v>16</v>
      </c>
      <c r="D1370" s="293">
        <v>0.75</v>
      </c>
    </row>
    <row r="1371" spans="1:4">
      <c r="A1371" s="291" t="s">
        <v>2783</v>
      </c>
      <c r="B1371" s="292" t="s">
        <v>2782</v>
      </c>
      <c r="C1371" s="292" t="s">
        <v>16</v>
      </c>
      <c r="D1371" s="293">
        <v>0.65</v>
      </c>
    </row>
    <row r="1372" spans="1:4">
      <c r="A1372" s="291" t="s">
        <v>2784</v>
      </c>
      <c r="B1372" s="292" t="s">
        <v>2785</v>
      </c>
      <c r="C1372" s="292" t="s">
        <v>16</v>
      </c>
      <c r="D1372" s="293">
        <v>2.5099999999999998</v>
      </c>
    </row>
    <row r="1373" spans="1:4">
      <c r="A1373" s="291" t="s">
        <v>2786</v>
      </c>
      <c r="B1373" s="292" t="s">
        <v>2785</v>
      </c>
      <c r="C1373" s="292" t="s">
        <v>16</v>
      </c>
      <c r="D1373" s="293">
        <v>2.17</v>
      </c>
    </row>
    <row r="1374" spans="1:4">
      <c r="A1374" s="291" t="s">
        <v>2787</v>
      </c>
      <c r="B1374" s="292" t="s">
        <v>2788</v>
      </c>
      <c r="C1374" s="292" t="s">
        <v>16</v>
      </c>
      <c r="D1374" s="293">
        <v>1.24</v>
      </c>
    </row>
    <row r="1375" spans="1:4">
      <c r="A1375" s="291" t="s">
        <v>2789</v>
      </c>
      <c r="B1375" s="292" t="s">
        <v>2788</v>
      </c>
      <c r="C1375" s="292" t="s">
        <v>16</v>
      </c>
      <c r="D1375" s="293">
        <v>1.07</v>
      </c>
    </row>
    <row r="1376" spans="1:4">
      <c r="A1376" s="291" t="s">
        <v>2790</v>
      </c>
      <c r="B1376" s="292" t="s">
        <v>2791</v>
      </c>
      <c r="C1376" s="292" t="s">
        <v>16</v>
      </c>
      <c r="D1376" s="293">
        <v>4.21</v>
      </c>
    </row>
    <row r="1377" spans="1:4">
      <c r="A1377" s="291" t="s">
        <v>2792</v>
      </c>
      <c r="B1377" s="292" t="s">
        <v>2791</v>
      </c>
      <c r="C1377" s="292" t="s">
        <v>16</v>
      </c>
      <c r="D1377" s="293">
        <v>3.65</v>
      </c>
    </row>
    <row r="1378" spans="1:4">
      <c r="A1378" s="291" t="s">
        <v>2793</v>
      </c>
      <c r="B1378" s="292" t="s">
        <v>2794</v>
      </c>
      <c r="C1378" s="292" t="s">
        <v>16</v>
      </c>
      <c r="D1378" s="293">
        <v>9.1300000000000008</v>
      </c>
    </row>
    <row r="1379" spans="1:4">
      <c r="A1379" s="291" t="s">
        <v>2795</v>
      </c>
      <c r="B1379" s="292" t="s">
        <v>2794</v>
      </c>
      <c r="C1379" s="292" t="s">
        <v>16</v>
      </c>
      <c r="D1379" s="293">
        <v>7.91</v>
      </c>
    </row>
    <row r="1380" spans="1:4">
      <c r="A1380" s="291" t="s">
        <v>2796</v>
      </c>
      <c r="B1380" s="292" t="s">
        <v>2797</v>
      </c>
      <c r="C1380" s="292" t="s">
        <v>16</v>
      </c>
      <c r="D1380" s="293">
        <v>4.5599999999999996</v>
      </c>
    </row>
    <row r="1381" spans="1:4">
      <c r="A1381" s="291" t="s">
        <v>2798</v>
      </c>
      <c r="B1381" s="292" t="s">
        <v>2797</v>
      </c>
      <c r="C1381" s="292" t="s">
        <v>16</v>
      </c>
      <c r="D1381" s="293">
        <v>3.95</v>
      </c>
    </row>
    <row r="1382" spans="1:4">
      <c r="A1382" s="291" t="s">
        <v>2799</v>
      </c>
      <c r="B1382" s="292" t="s">
        <v>2800</v>
      </c>
      <c r="C1382" s="292" t="s">
        <v>16</v>
      </c>
      <c r="D1382" s="293">
        <v>2.65</v>
      </c>
    </row>
    <row r="1383" spans="1:4">
      <c r="A1383" s="291" t="s">
        <v>2801</v>
      </c>
      <c r="B1383" s="292" t="s">
        <v>2800</v>
      </c>
      <c r="C1383" s="292" t="s">
        <v>16</v>
      </c>
      <c r="D1383" s="293">
        <v>2.2999999999999998</v>
      </c>
    </row>
    <row r="1384" spans="1:4">
      <c r="A1384" s="291" t="s">
        <v>2802</v>
      </c>
      <c r="B1384" s="292" t="s">
        <v>2803</v>
      </c>
      <c r="C1384" s="292" t="s">
        <v>16</v>
      </c>
      <c r="D1384" s="293">
        <v>1.38</v>
      </c>
    </row>
    <row r="1385" spans="1:4">
      <c r="A1385" s="291" t="s">
        <v>2804</v>
      </c>
      <c r="B1385" s="292" t="s">
        <v>2803</v>
      </c>
      <c r="C1385" s="292" t="s">
        <v>16</v>
      </c>
      <c r="D1385" s="293">
        <v>1.2</v>
      </c>
    </row>
    <row r="1386" spans="1:4">
      <c r="A1386" s="291" t="s">
        <v>2805</v>
      </c>
      <c r="B1386" s="292" t="s">
        <v>2806</v>
      </c>
      <c r="C1386" s="292" t="s">
        <v>16</v>
      </c>
      <c r="D1386" s="293">
        <v>1.5</v>
      </c>
    </row>
    <row r="1387" spans="1:4">
      <c r="A1387" s="291" t="s">
        <v>2807</v>
      </c>
      <c r="B1387" s="292" t="s">
        <v>2806</v>
      </c>
      <c r="C1387" s="292" t="s">
        <v>16</v>
      </c>
      <c r="D1387" s="293">
        <v>1.3</v>
      </c>
    </row>
    <row r="1388" spans="1:4">
      <c r="A1388" s="291" t="s">
        <v>2808</v>
      </c>
      <c r="B1388" s="292" t="s">
        <v>2806</v>
      </c>
      <c r="C1388" s="292" t="s">
        <v>16</v>
      </c>
      <c r="D1388" s="293">
        <v>0.75</v>
      </c>
    </row>
    <row r="1389" spans="1:4">
      <c r="A1389" s="291" t="s">
        <v>2809</v>
      </c>
      <c r="B1389" s="292" t="s">
        <v>2806</v>
      </c>
      <c r="C1389" s="292" t="s">
        <v>16</v>
      </c>
      <c r="D1389" s="293">
        <v>0.65</v>
      </c>
    </row>
    <row r="1390" spans="1:4">
      <c r="A1390" s="291" t="s">
        <v>2810</v>
      </c>
      <c r="B1390" s="292" t="s">
        <v>2811</v>
      </c>
      <c r="C1390" s="292" t="s">
        <v>16</v>
      </c>
      <c r="D1390" s="293">
        <v>2.5099999999999998</v>
      </c>
    </row>
    <row r="1391" spans="1:4">
      <c r="A1391" s="291" t="s">
        <v>2812</v>
      </c>
      <c r="B1391" s="292" t="s">
        <v>2811</v>
      </c>
      <c r="C1391" s="292" t="s">
        <v>16</v>
      </c>
      <c r="D1391" s="293">
        <v>2.17</v>
      </c>
    </row>
    <row r="1392" spans="1:4">
      <c r="A1392" s="291" t="s">
        <v>2813</v>
      </c>
      <c r="B1392" s="292" t="s">
        <v>2814</v>
      </c>
      <c r="C1392" s="292" t="s">
        <v>16</v>
      </c>
      <c r="D1392" s="293">
        <v>1.24</v>
      </c>
    </row>
    <row r="1393" spans="1:4">
      <c r="A1393" s="291" t="s">
        <v>2815</v>
      </c>
      <c r="B1393" s="292" t="s">
        <v>2814</v>
      </c>
      <c r="C1393" s="292" t="s">
        <v>16</v>
      </c>
      <c r="D1393" s="293">
        <v>1.07</v>
      </c>
    </row>
    <row r="1394" spans="1:4">
      <c r="A1394" s="291" t="s">
        <v>2816</v>
      </c>
      <c r="B1394" s="292" t="s">
        <v>2817</v>
      </c>
      <c r="C1394" s="292" t="s">
        <v>16</v>
      </c>
      <c r="D1394" s="293">
        <v>4.21</v>
      </c>
    </row>
    <row r="1395" spans="1:4">
      <c r="A1395" s="291" t="s">
        <v>2818</v>
      </c>
      <c r="B1395" s="292" t="s">
        <v>2817</v>
      </c>
      <c r="C1395" s="292" t="s">
        <v>16</v>
      </c>
      <c r="D1395" s="293">
        <v>3.65</v>
      </c>
    </row>
    <row r="1396" spans="1:4">
      <c r="A1396" s="291" t="s">
        <v>2819</v>
      </c>
      <c r="B1396" s="292" t="s">
        <v>2820</v>
      </c>
      <c r="C1396" s="292" t="s">
        <v>16</v>
      </c>
      <c r="D1396" s="293">
        <v>9.1300000000000008</v>
      </c>
    </row>
    <row r="1397" spans="1:4">
      <c r="A1397" s="291" t="s">
        <v>2821</v>
      </c>
      <c r="B1397" s="292" t="s">
        <v>2820</v>
      </c>
      <c r="C1397" s="292" t="s">
        <v>16</v>
      </c>
      <c r="D1397" s="293">
        <v>7.91</v>
      </c>
    </row>
    <row r="1398" spans="1:4">
      <c r="A1398" s="291" t="s">
        <v>2822</v>
      </c>
      <c r="B1398" s="292" t="s">
        <v>2823</v>
      </c>
      <c r="C1398" s="292" t="s">
        <v>16</v>
      </c>
      <c r="D1398" s="293">
        <v>4.5599999999999996</v>
      </c>
    </row>
    <row r="1399" spans="1:4">
      <c r="A1399" s="291" t="s">
        <v>2824</v>
      </c>
      <c r="B1399" s="292" t="s">
        <v>2823</v>
      </c>
      <c r="C1399" s="292" t="s">
        <v>16</v>
      </c>
      <c r="D1399" s="293">
        <v>3.95</v>
      </c>
    </row>
    <row r="1400" spans="1:4">
      <c r="A1400" s="291" t="s">
        <v>2825</v>
      </c>
      <c r="B1400" s="292" t="s">
        <v>2826</v>
      </c>
      <c r="C1400" s="292" t="s">
        <v>16</v>
      </c>
      <c r="D1400" s="293">
        <v>2.65</v>
      </c>
    </row>
    <row r="1401" spans="1:4">
      <c r="A1401" s="291" t="s">
        <v>2827</v>
      </c>
      <c r="B1401" s="292" t="s">
        <v>2826</v>
      </c>
      <c r="C1401" s="292" t="s">
        <v>16</v>
      </c>
      <c r="D1401" s="293">
        <v>2.2999999999999998</v>
      </c>
    </row>
    <row r="1402" spans="1:4">
      <c r="A1402" s="291" t="s">
        <v>2828</v>
      </c>
      <c r="B1402" s="292" t="s">
        <v>2829</v>
      </c>
      <c r="C1402" s="292" t="s">
        <v>16</v>
      </c>
      <c r="D1402" s="293">
        <v>1.38</v>
      </c>
    </row>
    <row r="1403" spans="1:4">
      <c r="A1403" s="291" t="s">
        <v>2830</v>
      </c>
      <c r="B1403" s="292" t="s">
        <v>2829</v>
      </c>
      <c r="C1403" s="292" t="s">
        <v>16</v>
      </c>
      <c r="D1403" s="293">
        <v>1.2</v>
      </c>
    </row>
    <row r="1404" spans="1:4">
      <c r="A1404" s="291" t="s">
        <v>2831</v>
      </c>
      <c r="B1404" s="292" t="s">
        <v>2832</v>
      </c>
      <c r="C1404" s="292" t="s">
        <v>16</v>
      </c>
      <c r="D1404" s="293">
        <v>1.5</v>
      </c>
    </row>
    <row r="1405" spans="1:4">
      <c r="A1405" s="291" t="s">
        <v>2833</v>
      </c>
      <c r="B1405" s="292" t="s">
        <v>2832</v>
      </c>
      <c r="C1405" s="292" t="s">
        <v>16</v>
      </c>
      <c r="D1405" s="293">
        <v>1.3</v>
      </c>
    </row>
    <row r="1406" spans="1:4">
      <c r="A1406" s="291" t="s">
        <v>2834</v>
      </c>
      <c r="B1406" s="292" t="s">
        <v>2835</v>
      </c>
      <c r="C1406" s="292" t="s">
        <v>16</v>
      </c>
      <c r="D1406" s="293">
        <v>0.75</v>
      </c>
    </row>
    <row r="1407" spans="1:4">
      <c r="A1407" s="291" t="s">
        <v>2836</v>
      </c>
      <c r="B1407" s="292" t="s">
        <v>2835</v>
      </c>
      <c r="C1407" s="292" t="s">
        <v>16</v>
      </c>
      <c r="D1407" s="293">
        <v>0.65</v>
      </c>
    </row>
    <row r="1408" spans="1:4">
      <c r="A1408" s="291" t="s">
        <v>2837</v>
      </c>
      <c r="B1408" s="292" t="s">
        <v>2838</v>
      </c>
      <c r="C1408" s="292" t="s">
        <v>16</v>
      </c>
      <c r="D1408" s="293">
        <v>2.5099999999999998</v>
      </c>
    </row>
    <row r="1409" spans="1:4">
      <c r="A1409" s="291" t="s">
        <v>2839</v>
      </c>
      <c r="B1409" s="292" t="s">
        <v>2838</v>
      </c>
      <c r="C1409" s="292" t="s">
        <v>16</v>
      </c>
      <c r="D1409" s="293">
        <v>2.17</v>
      </c>
    </row>
    <row r="1410" spans="1:4">
      <c r="A1410" s="291" t="s">
        <v>2840</v>
      </c>
      <c r="B1410" s="292" t="s">
        <v>2841</v>
      </c>
      <c r="C1410" s="292" t="s">
        <v>16</v>
      </c>
      <c r="D1410" s="293">
        <v>2.25</v>
      </c>
    </row>
    <row r="1411" spans="1:4">
      <c r="A1411" s="291" t="s">
        <v>2842</v>
      </c>
      <c r="B1411" s="292" t="s">
        <v>2841</v>
      </c>
      <c r="C1411" s="292" t="s">
        <v>16</v>
      </c>
      <c r="D1411" s="293">
        <v>1.95</v>
      </c>
    </row>
    <row r="1412" spans="1:4">
      <c r="A1412" s="291" t="s">
        <v>2843</v>
      </c>
      <c r="B1412" s="292" t="s">
        <v>2844</v>
      </c>
      <c r="C1412" s="292" t="s">
        <v>16</v>
      </c>
      <c r="D1412" s="293">
        <v>6.38</v>
      </c>
    </row>
    <row r="1413" spans="1:4">
      <c r="A1413" s="291" t="s">
        <v>2845</v>
      </c>
      <c r="B1413" s="292" t="s">
        <v>2844</v>
      </c>
      <c r="C1413" s="292" t="s">
        <v>16</v>
      </c>
      <c r="D1413" s="293">
        <v>5.53</v>
      </c>
    </row>
    <row r="1414" spans="1:4">
      <c r="A1414" s="291" t="s">
        <v>2846</v>
      </c>
      <c r="B1414" s="292" t="s">
        <v>2847</v>
      </c>
      <c r="C1414" s="292" t="s">
        <v>16</v>
      </c>
      <c r="D1414" s="293">
        <v>5.75</v>
      </c>
    </row>
    <row r="1415" spans="1:4">
      <c r="A1415" s="291" t="s">
        <v>2848</v>
      </c>
      <c r="B1415" s="292" t="s">
        <v>2847</v>
      </c>
      <c r="C1415" s="292" t="s">
        <v>16</v>
      </c>
      <c r="D1415" s="293">
        <v>4.9800000000000004</v>
      </c>
    </row>
    <row r="1416" spans="1:4">
      <c r="A1416" s="291" t="s">
        <v>2849</v>
      </c>
      <c r="B1416" s="292" t="s">
        <v>2850</v>
      </c>
      <c r="C1416" s="292" t="s">
        <v>16</v>
      </c>
      <c r="D1416" s="293">
        <v>6.38</v>
      </c>
    </row>
    <row r="1417" spans="1:4">
      <c r="A1417" s="291" t="s">
        <v>2851</v>
      </c>
      <c r="B1417" s="292" t="s">
        <v>2850</v>
      </c>
      <c r="C1417" s="292" t="s">
        <v>16</v>
      </c>
      <c r="D1417" s="293">
        <v>5.53</v>
      </c>
    </row>
    <row r="1418" spans="1:4">
      <c r="A1418" s="291" t="s">
        <v>2852</v>
      </c>
      <c r="B1418" s="292" t="s">
        <v>2853</v>
      </c>
      <c r="C1418" s="292" t="s">
        <v>16</v>
      </c>
      <c r="D1418" s="293">
        <v>2.65</v>
      </c>
    </row>
    <row r="1419" spans="1:4">
      <c r="A1419" s="291" t="s">
        <v>2854</v>
      </c>
      <c r="B1419" s="292" t="s">
        <v>2853</v>
      </c>
      <c r="C1419" s="292" t="s">
        <v>16</v>
      </c>
      <c r="D1419" s="293">
        <v>2.2999999999999998</v>
      </c>
    </row>
    <row r="1420" spans="1:4">
      <c r="A1420" s="291" t="s">
        <v>2855</v>
      </c>
      <c r="B1420" s="292" t="s">
        <v>2856</v>
      </c>
      <c r="C1420" s="292" t="s">
        <v>16</v>
      </c>
      <c r="D1420" s="293">
        <v>2.39</v>
      </c>
    </row>
    <row r="1421" spans="1:4">
      <c r="A1421" s="291" t="s">
        <v>2857</v>
      </c>
      <c r="B1421" s="292" t="s">
        <v>2856</v>
      </c>
      <c r="C1421" s="292" t="s">
        <v>16</v>
      </c>
      <c r="D1421" s="293">
        <v>2.0699999999999998</v>
      </c>
    </row>
    <row r="1422" spans="1:4">
      <c r="A1422" s="291" t="s">
        <v>2858</v>
      </c>
      <c r="B1422" s="292" t="s">
        <v>2859</v>
      </c>
      <c r="C1422" s="292" t="s">
        <v>16</v>
      </c>
      <c r="D1422" s="293">
        <v>1.5</v>
      </c>
    </row>
    <row r="1423" spans="1:4">
      <c r="A1423" s="291" t="s">
        <v>2860</v>
      </c>
      <c r="B1423" s="292" t="s">
        <v>2859</v>
      </c>
      <c r="C1423" s="292" t="s">
        <v>16</v>
      </c>
      <c r="D1423" s="293">
        <v>1.3</v>
      </c>
    </row>
    <row r="1424" spans="1:4">
      <c r="A1424" s="291" t="s">
        <v>2861</v>
      </c>
      <c r="B1424" s="292" t="s">
        <v>2862</v>
      </c>
      <c r="C1424" s="292" t="s">
        <v>16</v>
      </c>
      <c r="D1424" s="293">
        <v>0.75</v>
      </c>
    </row>
    <row r="1425" spans="1:4">
      <c r="A1425" s="291" t="s">
        <v>2863</v>
      </c>
      <c r="B1425" s="292" t="s">
        <v>2862</v>
      </c>
      <c r="C1425" s="292" t="s">
        <v>16</v>
      </c>
      <c r="D1425" s="293">
        <v>0.65</v>
      </c>
    </row>
    <row r="1426" spans="1:4">
      <c r="A1426" s="291" t="s">
        <v>2864</v>
      </c>
      <c r="B1426" s="292" t="s">
        <v>2865</v>
      </c>
      <c r="C1426" s="292" t="s">
        <v>16</v>
      </c>
      <c r="D1426" s="293">
        <v>2.5099999999999998</v>
      </c>
    </row>
    <row r="1427" spans="1:4">
      <c r="A1427" s="291" t="s">
        <v>2866</v>
      </c>
      <c r="B1427" s="292" t="s">
        <v>2865</v>
      </c>
      <c r="C1427" s="292" t="s">
        <v>16</v>
      </c>
      <c r="D1427" s="293">
        <v>2.17</v>
      </c>
    </row>
    <row r="1428" spans="1:4">
      <c r="A1428" s="291" t="s">
        <v>2867</v>
      </c>
      <c r="B1428" s="292" t="s">
        <v>2868</v>
      </c>
      <c r="C1428" s="292" t="s">
        <v>16</v>
      </c>
      <c r="D1428" s="293">
        <v>2.25</v>
      </c>
    </row>
    <row r="1429" spans="1:4">
      <c r="A1429" s="291" t="s">
        <v>2869</v>
      </c>
      <c r="B1429" s="292" t="s">
        <v>2868</v>
      </c>
      <c r="C1429" s="292" t="s">
        <v>16</v>
      </c>
      <c r="D1429" s="293">
        <v>1.95</v>
      </c>
    </row>
    <row r="1430" spans="1:4">
      <c r="A1430" s="291" t="s">
        <v>2870</v>
      </c>
      <c r="B1430" s="292" t="s">
        <v>2871</v>
      </c>
      <c r="C1430" s="292" t="s">
        <v>16</v>
      </c>
      <c r="D1430" s="293">
        <v>6.38</v>
      </c>
    </row>
    <row r="1431" spans="1:4">
      <c r="A1431" s="291" t="s">
        <v>2872</v>
      </c>
      <c r="B1431" s="292" t="s">
        <v>2871</v>
      </c>
      <c r="C1431" s="292" t="s">
        <v>16</v>
      </c>
      <c r="D1431" s="293">
        <v>5.53</v>
      </c>
    </row>
    <row r="1432" spans="1:4">
      <c r="A1432" s="291" t="s">
        <v>2873</v>
      </c>
      <c r="B1432" s="292" t="s">
        <v>2874</v>
      </c>
      <c r="C1432" s="292" t="s">
        <v>16</v>
      </c>
      <c r="D1432" s="293">
        <v>5.75</v>
      </c>
    </row>
    <row r="1433" spans="1:4">
      <c r="A1433" s="291" t="s">
        <v>2875</v>
      </c>
      <c r="B1433" s="292" t="s">
        <v>2874</v>
      </c>
      <c r="C1433" s="292" t="s">
        <v>16</v>
      </c>
      <c r="D1433" s="293">
        <v>4.9800000000000004</v>
      </c>
    </row>
    <row r="1434" spans="1:4">
      <c r="A1434" s="291" t="s">
        <v>2876</v>
      </c>
      <c r="B1434" s="292" t="s">
        <v>2877</v>
      </c>
      <c r="C1434" s="292" t="s">
        <v>16</v>
      </c>
      <c r="D1434" s="293">
        <v>6.38</v>
      </c>
    </row>
    <row r="1435" spans="1:4">
      <c r="A1435" s="291" t="s">
        <v>2878</v>
      </c>
      <c r="B1435" s="292" t="s">
        <v>2877</v>
      </c>
      <c r="C1435" s="292" t="s">
        <v>16</v>
      </c>
      <c r="D1435" s="293">
        <v>5.53</v>
      </c>
    </row>
    <row r="1436" spans="1:4">
      <c r="A1436" s="291" t="s">
        <v>2879</v>
      </c>
      <c r="B1436" s="292" t="s">
        <v>2880</v>
      </c>
      <c r="C1436" s="292" t="s">
        <v>16</v>
      </c>
      <c r="D1436" s="293">
        <v>2.65</v>
      </c>
    </row>
    <row r="1437" spans="1:4">
      <c r="A1437" s="291" t="s">
        <v>2881</v>
      </c>
      <c r="B1437" s="292" t="s">
        <v>2880</v>
      </c>
      <c r="C1437" s="292" t="s">
        <v>16</v>
      </c>
      <c r="D1437" s="293">
        <v>2.2999999999999998</v>
      </c>
    </row>
    <row r="1438" spans="1:4">
      <c r="A1438" s="291" t="s">
        <v>2882</v>
      </c>
      <c r="B1438" s="292" t="s">
        <v>2883</v>
      </c>
      <c r="C1438" s="292" t="s">
        <v>16</v>
      </c>
      <c r="D1438" s="293">
        <v>2.39</v>
      </c>
    </row>
    <row r="1439" spans="1:4">
      <c r="A1439" s="291" t="s">
        <v>2884</v>
      </c>
      <c r="B1439" s="292" t="s">
        <v>2883</v>
      </c>
      <c r="C1439" s="292" t="s">
        <v>16</v>
      </c>
      <c r="D1439" s="293">
        <v>2.0699999999999998</v>
      </c>
    </row>
    <row r="1440" spans="1:4">
      <c r="A1440" s="291" t="s">
        <v>2885</v>
      </c>
      <c r="B1440" s="292" t="s">
        <v>2886</v>
      </c>
      <c r="C1440" s="292" t="s">
        <v>16</v>
      </c>
      <c r="D1440" s="293">
        <v>1.5</v>
      </c>
    </row>
    <row r="1441" spans="1:4">
      <c r="A1441" s="291" t="s">
        <v>2887</v>
      </c>
      <c r="B1441" s="292" t="s">
        <v>2886</v>
      </c>
      <c r="C1441" s="292" t="s">
        <v>16</v>
      </c>
      <c r="D1441" s="293">
        <v>1.3</v>
      </c>
    </row>
    <row r="1442" spans="1:4">
      <c r="A1442" s="291" t="s">
        <v>2888</v>
      </c>
      <c r="B1442" s="292" t="s">
        <v>2889</v>
      </c>
      <c r="C1442" s="292" t="s">
        <v>16</v>
      </c>
      <c r="D1442" s="293">
        <v>0.75</v>
      </c>
    </row>
    <row r="1443" spans="1:4">
      <c r="A1443" s="291" t="s">
        <v>2890</v>
      </c>
      <c r="B1443" s="292" t="s">
        <v>2889</v>
      </c>
      <c r="C1443" s="292" t="s">
        <v>16</v>
      </c>
      <c r="D1443" s="293">
        <v>0.65</v>
      </c>
    </row>
    <row r="1444" spans="1:4">
      <c r="A1444" s="291" t="s">
        <v>2891</v>
      </c>
      <c r="B1444" s="292" t="s">
        <v>2892</v>
      </c>
      <c r="C1444" s="292" t="s">
        <v>16</v>
      </c>
      <c r="D1444" s="293">
        <v>4.5599999999999996</v>
      </c>
    </row>
    <row r="1445" spans="1:4">
      <c r="A1445" s="291" t="s">
        <v>2893</v>
      </c>
      <c r="B1445" s="292" t="s">
        <v>2892</v>
      </c>
      <c r="C1445" s="292" t="s">
        <v>16</v>
      </c>
      <c r="D1445" s="293">
        <v>3.95</v>
      </c>
    </row>
    <row r="1446" spans="1:4">
      <c r="A1446" s="291" t="s">
        <v>2894</v>
      </c>
      <c r="B1446" s="292" t="s">
        <v>2895</v>
      </c>
      <c r="C1446" s="292" t="s">
        <v>16</v>
      </c>
      <c r="D1446" s="293">
        <v>4.21</v>
      </c>
    </row>
    <row r="1447" spans="1:4">
      <c r="A1447" s="291" t="s">
        <v>2896</v>
      </c>
      <c r="B1447" s="292" t="s">
        <v>2895</v>
      </c>
      <c r="C1447" s="292" t="s">
        <v>16</v>
      </c>
      <c r="D1447" s="293">
        <v>3.65</v>
      </c>
    </row>
    <row r="1448" spans="1:4">
      <c r="A1448" s="291" t="s">
        <v>2897</v>
      </c>
      <c r="B1448" s="292" t="s">
        <v>2898</v>
      </c>
      <c r="C1448" s="292" t="s">
        <v>16</v>
      </c>
      <c r="D1448" s="293">
        <v>2.5099999999999998</v>
      </c>
    </row>
    <row r="1449" spans="1:4">
      <c r="A1449" s="291" t="s">
        <v>2899</v>
      </c>
      <c r="B1449" s="292" t="s">
        <v>2898</v>
      </c>
      <c r="C1449" s="292" t="s">
        <v>16</v>
      </c>
      <c r="D1449" s="293">
        <v>2.17</v>
      </c>
    </row>
    <row r="1450" spans="1:4">
      <c r="A1450" s="291" t="s">
        <v>2900</v>
      </c>
      <c r="B1450" s="292" t="s">
        <v>2901</v>
      </c>
      <c r="C1450" s="292" t="s">
        <v>16</v>
      </c>
      <c r="D1450" s="293">
        <v>4.21</v>
      </c>
    </row>
    <row r="1451" spans="1:4">
      <c r="A1451" s="291" t="s">
        <v>2902</v>
      </c>
      <c r="B1451" s="292" t="s">
        <v>2901</v>
      </c>
      <c r="C1451" s="292" t="s">
        <v>16</v>
      </c>
      <c r="D1451" s="293">
        <v>3.65</v>
      </c>
    </row>
    <row r="1452" spans="1:4">
      <c r="A1452" s="291" t="s">
        <v>2903</v>
      </c>
      <c r="B1452" s="292" t="s">
        <v>2904</v>
      </c>
      <c r="C1452" s="292" t="s">
        <v>16</v>
      </c>
      <c r="D1452" s="293">
        <v>13.69</v>
      </c>
    </row>
    <row r="1453" spans="1:4">
      <c r="A1453" s="291" t="s">
        <v>2905</v>
      </c>
      <c r="B1453" s="292" t="s">
        <v>2904</v>
      </c>
      <c r="C1453" s="292" t="s">
        <v>16</v>
      </c>
      <c r="D1453" s="293">
        <v>11.86</v>
      </c>
    </row>
    <row r="1454" spans="1:4">
      <c r="A1454" s="291" t="s">
        <v>2906</v>
      </c>
      <c r="B1454" s="292" t="s">
        <v>2907</v>
      </c>
      <c r="C1454" s="292" t="s">
        <v>16</v>
      </c>
      <c r="D1454" s="293">
        <v>11.41</v>
      </c>
    </row>
    <row r="1455" spans="1:4">
      <c r="A1455" s="291" t="s">
        <v>2908</v>
      </c>
      <c r="B1455" s="292" t="s">
        <v>2907</v>
      </c>
      <c r="C1455" s="292" t="s">
        <v>16</v>
      </c>
      <c r="D1455" s="293">
        <v>9.8800000000000008</v>
      </c>
    </row>
    <row r="1456" spans="1:4">
      <c r="A1456" s="291" t="s">
        <v>2909</v>
      </c>
      <c r="B1456" s="292" t="s">
        <v>2910</v>
      </c>
      <c r="C1456" s="292" t="s">
        <v>16</v>
      </c>
      <c r="D1456" s="293">
        <v>0.75</v>
      </c>
    </row>
    <row r="1457" spans="1:4">
      <c r="A1457" s="291" t="s">
        <v>2911</v>
      </c>
      <c r="B1457" s="292" t="s">
        <v>2910</v>
      </c>
      <c r="C1457" s="292" t="s">
        <v>16</v>
      </c>
      <c r="D1457" s="293">
        <v>0.65</v>
      </c>
    </row>
    <row r="1458" spans="1:4">
      <c r="A1458" s="291" t="s">
        <v>2912</v>
      </c>
      <c r="B1458" s="292" t="s">
        <v>2913</v>
      </c>
      <c r="C1458" s="292" t="s">
        <v>16</v>
      </c>
      <c r="D1458" s="293">
        <v>0.49</v>
      </c>
    </row>
    <row r="1459" spans="1:4">
      <c r="A1459" s="291" t="s">
        <v>2914</v>
      </c>
      <c r="B1459" s="292" t="s">
        <v>2913</v>
      </c>
      <c r="C1459" s="292" t="s">
        <v>16</v>
      </c>
      <c r="D1459" s="293">
        <v>0.42</v>
      </c>
    </row>
    <row r="1460" spans="1:4">
      <c r="A1460" s="291" t="s">
        <v>2915</v>
      </c>
      <c r="B1460" s="292" t="s">
        <v>2916</v>
      </c>
      <c r="C1460" s="292" t="s">
        <v>16</v>
      </c>
      <c r="D1460" s="293">
        <v>4.16</v>
      </c>
    </row>
    <row r="1461" spans="1:4">
      <c r="A1461" s="291" t="s">
        <v>2917</v>
      </c>
      <c r="B1461" s="292" t="s">
        <v>2916</v>
      </c>
      <c r="C1461" s="292" t="s">
        <v>16</v>
      </c>
      <c r="D1461" s="293">
        <v>3.6</v>
      </c>
    </row>
    <row r="1462" spans="1:4">
      <c r="A1462" s="291" t="s">
        <v>2918</v>
      </c>
      <c r="B1462" s="292" t="s">
        <v>2919</v>
      </c>
      <c r="C1462" s="292" t="s">
        <v>16</v>
      </c>
      <c r="D1462" s="293">
        <v>3</v>
      </c>
    </row>
    <row r="1463" spans="1:4">
      <c r="A1463" s="291" t="s">
        <v>2920</v>
      </c>
      <c r="B1463" s="292" t="s">
        <v>2919</v>
      </c>
      <c r="C1463" s="292" t="s">
        <v>16</v>
      </c>
      <c r="D1463" s="293">
        <v>2.6</v>
      </c>
    </row>
    <row r="1464" spans="1:4">
      <c r="A1464" s="291" t="s">
        <v>2921</v>
      </c>
      <c r="B1464" s="292" t="s">
        <v>2922</v>
      </c>
      <c r="C1464" s="292" t="s">
        <v>16</v>
      </c>
      <c r="D1464" s="293">
        <v>1.5</v>
      </c>
    </row>
    <row r="1465" spans="1:4">
      <c r="A1465" s="291" t="s">
        <v>2923</v>
      </c>
      <c r="B1465" s="292" t="s">
        <v>2922</v>
      </c>
      <c r="C1465" s="292" t="s">
        <v>16</v>
      </c>
      <c r="D1465" s="293">
        <v>1.3</v>
      </c>
    </row>
    <row r="1466" spans="1:4">
      <c r="A1466" s="291" t="s">
        <v>2924</v>
      </c>
      <c r="B1466" s="292" t="s">
        <v>2925</v>
      </c>
      <c r="C1466" s="292" t="s">
        <v>16</v>
      </c>
      <c r="D1466" s="293">
        <v>4.5599999999999996</v>
      </c>
    </row>
    <row r="1467" spans="1:4">
      <c r="A1467" s="291" t="s">
        <v>2926</v>
      </c>
      <c r="B1467" s="292" t="s">
        <v>2925</v>
      </c>
      <c r="C1467" s="292" t="s">
        <v>16</v>
      </c>
      <c r="D1467" s="293">
        <v>3.95</v>
      </c>
    </row>
    <row r="1468" spans="1:4">
      <c r="A1468" s="291" t="s">
        <v>2927</v>
      </c>
      <c r="B1468" s="292" t="s">
        <v>2928</v>
      </c>
      <c r="C1468" s="292" t="s">
        <v>16</v>
      </c>
      <c r="D1468" s="293">
        <v>4.21</v>
      </c>
    </row>
    <row r="1469" spans="1:4">
      <c r="A1469" s="291" t="s">
        <v>2929</v>
      </c>
      <c r="B1469" s="292" t="s">
        <v>2928</v>
      </c>
      <c r="C1469" s="292" t="s">
        <v>16</v>
      </c>
      <c r="D1469" s="293">
        <v>3.65</v>
      </c>
    </row>
    <row r="1470" spans="1:4">
      <c r="A1470" s="291" t="s">
        <v>2930</v>
      </c>
      <c r="B1470" s="292" t="s">
        <v>2931</v>
      </c>
      <c r="C1470" s="292" t="s">
        <v>16</v>
      </c>
      <c r="D1470" s="293">
        <v>2.5099999999999998</v>
      </c>
    </row>
    <row r="1471" spans="1:4">
      <c r="A1471" s="291" t="s">
        <v>2932</v>
      </c>
      <c r="B1471" s="292" t="s">
        <v>2931</v>
      </c>
      <c r="C1471" s="292" t="s">
        <v>16</v>
      </c>
      <c r="D1471" s="293">
        <v>2.17</v>
      </c>
    </row>
    <row r="1472" spans="1:4">
      <c r="A1472" s="291" t="s">
        <v>2933</v>
      </c>
      <c r="B1472" s="292" t="s">
        <v>2934</v>
      </c>
      <c r="C1472" s="292" t="s">
        <v>16</v>
      </c>
      <c r="D1472" s="293">
        <v>4.21</v>
      </c>
    </row>
    <row r="1473" spans="1:4">
      <c r="A1473" s="291" t="s">
        <v>2935</v>
      </c>
      <c r="B1473" s="292" t="s">
        <v>2934</v>
      </c>
      <c r="C1473" s="292" t="s">
        <v>16</v>
      </c>
      <c r="D1473" s="293">
        <v>3.65</v>
      </c>
    </row>
    <row r="1474" spans="1:4">
      <c r="A1474" s="291" t="s">
        <v>2936</v>
      </c>
      <c r="B1474" s="292" t="s">
        <v>2937</v>
      </c>
      <c r="C1474" s="292" t="s">
        <v>16</v>
      </c>
      <c r="D1474" s="293">
        <v>13.69</v>
      </c>
    </row>
    <row r="1475" spans="1:4">
      <c r="A1475" s="291" t="s">
        <v>2938</v>
      </c>
      <c r="B1475" s="292" t="s">
        <v>2937</v>
      </c>
      <c r="C1475" s="292" t="s">
        <v>16</v>
      </c>
      <c r="D1475" s="293">
        <v>11.86</v>
      </c>
    </row>
    <row r="1476" spans="1:4">
      <c r="A1476" s="291" t="s">
        <v>2939</v>
      </c>
      <c r="B1476" s="292" t="s">
        <v>2940</v>
      </c>
      <c r="C1476" s="292" t="s">
        <v>16</v>
      </c>
      <c r="D1476" s="293">
        <v>11.41</v>
      </c>
    </row>
    <row r="1477" spans="1:4">
      <c r="A1477" s="291" t="s">
        <v>2941</v>
      </c>
      <c r="B1477" s="292" t="s">
        <v>2940</v>
      </c>
      <c r="C1477" s="292" t="s">
        <v>16</v>
      </c>
      <c r="D1477" s="293">
        <v>9.8800000000000008</v>
      </c>
    </row>
    <row r="1478" spans="1:4">
      <c r="A1478" s="291" t="s">
        <v>2942</v>
      </c>
      <c r="B1478" s="292" t="s">
        <v>2943</v>
      </c>
      <c r="C1478" s="292" t="s">
        <v>16</v>
      </c>
      <c r="D1478" s="293">
        <v>0.75</v>
      </c>
    </row>
    <row r="1479" spans="1:4">
      <c r="A1479" s="291" t="s">
        <v>2944</v>
      </c>
      <c r="B1479" s="292" t="s">
        <v>2943</v>
      </c>
      <c r="C1479" s="292" t="s">
        <v>16</v>
      </c>
      <c r="D1479" s="293">
        <v>0.65</v>
      </c>
    </row>
    <row r="1480" spans="1:4">
      <c r="A1480" s="291" t="s">
        <v>2945</v>
      </c>
      <c r="B1480" s="292" t="s">
        <v>2946</v>
      </c>
      <c r="C1480" s="292" t="s">
        <v>16</v>
      </c>
      <c r="D1480" s="293">
        <v>0.49</v>
      </c>
    </row>
    <row r="1481" spans="1:4">
      <c r="A1481" s="291" t="s">
        <v>2947</v>
      </c>
      <c r="B1481" s="292" t="s">
        <v>2946</v>
      </c>
      <c r="C1481" s="292" t="s">
        <v>16</v>
      </c>
      <c r="D1481" s="293">
        <v>0.42</v>
      </c>
    </row>
    <row r="1482" spans="1:4">
      <c r="A1482" s="291" t="s">
        <v>2948</v>
      </c>
      <c r="B1482" s="292" t="s">
        <v>2949</v>
      </c>
      <c r="C1482" s="292" t="s">
        <v>16</v>
      </c>
      <c r="D1482" s="293">
        <v>4.16</v>
      </c>
    </row>
    <row r="1483" spans="1:4">
      <c r="A1483" s="291" t="s">
        <v>2950</v>
      </c>
      <c r="B1483" s="292" t="s">
        <v>2949</v>
      </c>
      <c r="C1483" s="292" t="s">
        <v>16</v>
      </c>
      <c r="D1483" s="293">
        <v>3.6</v>
      </c>
    </row>
    <row r="1484" spans="1:4">
      <c r="A1484" s="291" t="s">
        <v>2951</v>
      </c>
      <c r="B1484" s="292" t="s">
        <v>2952</v>
      </c>
      <c r="C1484" s="292" t="s">
        <v>16</v>
      </c>
      <c r="D1484" s="293">
        <v>3</v>
      </c>
    </row>
    <row r="1485" spans="1:4">
      <c r="A1485" s="291" t="s">
        <v>2953</v>
      </c>
      <c r="B1485" s="292" t="s">
        <v>2952</v>
      </c>
      <c r="C1485" s="292" t="s">
        <v>16</v>
      </c>
      <c r="D1485" s="293">
        <v>2.6</v>
      </c>
    </row>
    <row r="1486" spans="1:4">
      <c r="A1486" s="291" t="s">
        <v>2954</v>
      </c>
      <c r="B1486" s="292" t="s">
        <v>2955</v>
      </c>
      <c r="C1486" s="292" t="s">
        <v>16</v>
      </c>
      <c r="D1486" s="293">
        <v>1.5</v>
      </c>
    </row>
    <row r="1487" spans="1:4">
      <c r="A1487" s="291" t="s">
        <v>2956</v>
      </c>
      <c r="B1487" s="292" t="s">
        <v>2955</v>
      </c>
      <c r="C1487" s="292" t="s">
        <v>16</v>
      </c>
      <c r="D1487" s="293">
        <v>1.3</v>
      </c>
    </row>
    <row r="1488" spans="1:4">
      <c r="A1488" s="291" t="s">
        <v>2957</v>
      </c>
      <c r="B1488" s="292" t="s">
        <v>2958</v>
      </c>
      <c r="C1488" s="292" t="s">
        <v>16</v>
      </c>
      <c r="D1488" s="293">
        <v>7.65</v>
      </c>
    </row>
    <row r="1489" spans="1:4">
      <c r="A1489" s="291" t="s">
        <v>2959</v>
      </c>
      <c r="B1489" s="292" t="s">
        <v>2958</v>
      </c>
      <c r="C1489" s="292" t="s">
        <v>16</v>
      </c>
      <c r="D1489" s="293">
        <v>6.63</v>
      </c>
    </row>
    <row r="1490" spans="1:4">
      <c r="A1490" s="291" t="s">
        <v>2960</v>
      </c>
      <c r="B1490" s="292" t="s">
        <v>2961</v>
      </c>
      <c r="C1490" s="292" t="s">
        <v>16</v>
      </c>
      <c r="D1490" s="293">
        <v>4.5599999999999996</v>
      </c>
    </row>
    <row r="1491" spans="1:4">
      <c r="A1491" s="291" t="s">
        <v>2962</v>
      </c>
      <c r="B1491" s="292" t="s">
        <v>2961</v>
      </c>
      <c r="C1491" s="292" t="s">
        <v>16</v>
      </c>
      <c r="D1491" s="293">
        <v>3.95</v>
      </c>
    </row>
    <row r="1492" spans="1:4">
      <c r="A1492" s="291" t="s">
        <v>2963</v>
      </c>
      <c r="B1492" s="292" t="s">
        <v>2964</v>
      </c>
      <c r="C1492" s="292" t="s">
        <v>16</v>
      </c>
      <c r="D1492" s="293">
        <v>4.21</v>
      </c>
    </row>
    <row r="1493" spans="1:4">
      <c r="A1493" s="291" t="s">
        <v>2965</v>
      </c>
      <c r="B1493" s="292" t="s">
        <v>2964</v>
      </c>
      <c r="C1493" s="292" t="s">
        <v>16</v>
      </c>
      <c r="D1493" s="293">
        <v>3.65</v>
      </c>
    </row>
    <row r="1494" spans="1:4">
      <c r="A1494" s="291" t="s">
        <v>2966</v>
      </c>
      <c r="B1494" s="292" t="s">
        <v>2967</v>
      </c>
      <c r="C1494" s="292" t="s">
        <v>16</v>
      </c>
      <c r="D1494" s="293">
        <v>7.65</v>
      </c>
    </row>
    <row r="1495" spans="1:4">
      <c r="A1495" s="291" t="s">
        <v>2968</v>
      </c>
      <c r="B1495" s="292" t="s">
        <v>2967</v>
      </c>
      <c r="C1495" s="292" t="s">
        <v>16</v>
      </c>
      <c r="D1495" s="293">
        <v>6.63</v>
      </c>
    </row>
    <row r="1496" spans="1:4">
      <c r="A1496" s="291" t="s">
        <v>2969</v>
      </c>
      <c r="B1496" s="292" t="s">
        <v>2970</v>
      </c>
      <c r="C1496" s="292" t="s">
        <v>16</v>
      </c>
      <c r="D1496" s="293">
        <v>13.69</v>
      </c>
    </row>
    <row r="1497" spans="1:4">
      <c r="A1497" s="291" t="s">
        <v>2971</v>
      </c>
      <c r="B1497" s="292" t="s">
        <v>2970</v>
      </c>
      <c r="C1497" s="292" t="s">
        <v>16</v>
      </c>
      <c r="D1497" s="293">
        <v>11.86</v>
      </c>
    </row>
    <row r="1498" spans="1:4">
      <c r="A1498" s="291" t="s">
        <v>2972</v>
      </c>
      <c r="B1498" s="292" t="s">
        <v>2973</v>
      </c>
      <c r="C1498" s="292" t="s">
        <v>16</v>
      </c>
      <c r="D1498" s="293">
        <v>11.41</v>
      </c>
    </row>
    <row r="1499" spans="1:4">
      <c r="A1499" s="291" t="s">
        <v>2974</v>
      </c>
      <c r="B1499" s="292" t="s">
        <v>2973</v>
      </c>
      <c r="C1499" s="292" t="s">
        <v>16</v>
      </c>
      <c r="D1499" s="293">
        <v>9.8800000000000008</v>
      </c>
    </row>
    <row r="1500" spans="1:4">
      <c r="A1500" s="291" t="s">
        <v>2975</v>
      </c>
      <c r="B1500" s="292" t="s">
        <v>2976</v>
      </c>
      <c r="C1500" s="292" t="s">
        <v>16</v>
      </c>
      <c r="D1500" s="293">
        <v>8.35</v>
      </c>
    </row>
    <row r="1501" spans="1:4">
      <c r="A1501" s="291" t="s">
        <v>2977</v>
      </c>
      <c r="B1501" s="292" t="s">
        <v>2976</v>
      </c>
      <c r="C1501" s="292" t="s">
        <v>16</v>
      </c>
      <c r="D1501" s="293">
        <v>7.23</v>
      </c>
    </row>
    <row r="1502" spans="1:4">
      <c r="A1502" s="291" t="s">
        <v>2978</v>
      </c>
      <c r="B1502" s="292" t="s">
        <v>2979</v>
      </c>
      <c r="C1502" s="292" t="s">
        <v>16</v>
      </c>
      <c r="D1502" s="293">
        <v>5.6</v>
      </c>
    </row>
    <row r="1503" spans="1:4">
      <c r="A1503" s="291" t="s">
        <v>2980</v>
      </c>
      <c r="B1503" s="292" t="s">
        <v>2979</v>
      </c>
      <c r="C1503" s="292" t="s">
        <v>16</v>
      </c>
      <c r="D1503" s="293">
        <v>4.8499999999999996</v>
      </c>
    </row>
    <row r="1504" spans="1:4">
      <c r="A1504" s="291" t="s">
        <v>2981</v>
      </c>
      <c r="B1504" s="292" t="s">
        <v>2982</v>
      </c>
      <c r="C1504" s="292" t="s">
        <v>16</v>
      </c>
      <c r="D1504" s="293">
        <v>4.24</v>
      </c>
    </row>
    <row r="1505" spans="1:4">
      <c r="A1505" s="291" t="s">
        <v>2983</v>
      </c>
      <c r="B1505" s="292" t="s">
        <v>2982</v>
      </c>
      <c r="C1505" s="292" t="s">
        <v>16</v>
      </c>
      <c r="D1505" s="293">
        <v>3.68</v>
      </c>
    </row>
    <row r="1506" spans="1:4">
      <c r="A1506" s="291" t="s">
        <v>2984</v>
      </c>
      <c r="B1506" s="292" t="s">
        <v>2985</v>
      </c>
      <c r="C1506" s="292" t="s">
        <v>16</v>
      </c>
      <c r="D1506" s="293">
        <v>0.75</v>
      </c>
    </row>
    <row r="1507" spans="1:4">
      <c r="A1507" s="291" t="s">
        <v>2986</v>
      </c>
      <c r="B1507" s="292" t="s">
        <v>2985</v>
      </c>
      <c r="C1507" s="292" t="s">
        <v>16</v>
      </c>
      <c r="D1507" s="293">
        <v>0.65</v>
      </c>
    </row>
    <row r="1508" spans="1:4">
      <c r="A1508" s="291" t="s">
        <v>2987</v>
      </c>
      <c r="B1508" s="292" t="s">
        <v>2988</v>
      </c>
      <c r="C1508" s="292" t="s">
        <v>16</v>
      </c>
      <c r="D1508" s="293">
        <v>0.49</v>
      </c>
    </row>
    <row r="1509" spans="1:4">
      <c r="A1509" s="291" t="s">
        <v>2989</v>
      </c>
      <c r="B1509" s="292" t="s">
        <v>2988</v>
      </c>
      <c r="C1509" s="292" t="s">
        <v>16</v>
      </c>
      <c r="D1509" s="293">
        <v>0.42</v>
      </c>
    </row>
    <row r="1510" spans="1:4">
      <c r="A1510" s="291" t="s">
        <v>2990</v>
      </c>
      <c r="B1510" s="292" t="s">
        <v>2991</v>
      </c>
      <c r="C1510" s="292" t="s">
        <v>16</v>
      </c>
      <c r="D1510" s="293">
        <v>4.5599999999999996</v>
      </c>
    </row>
    <row r="1511" spans="1:4">
      <c r="A1511" s="291" t="s">
        <v>2992</v>
      </c>
      <c r="B1511" s="292" t="s">
        <v>2991</v>
      </c>
      <c r="C1511" s="292" t="s">
        <v>16</v>
      </c>
      <c r="D1511" s="293">
        <v>3.95</v>
      </c>
    </row>
    <row r="1512" spans="1:4">
      <c r="A1512" s="291" t="s">
        <v>2993</v>
      </c>
      <c r="B1512" s="292" t="s">
        <v>2994</v>
      </c>
      <c r="C1512" s="292" t="s">
        <v>16</v>
      </c>
      <c r="D1512" s="293">
        <v>3</v>
      </c>
    </row>
    <row r="1513" spans="1:4">
      <c r="A1513" s="291" t="s">
        <v>2995</v>
      </c>
      <c r="B1513" s="292" t="s">
        <v>2994</v>
      </c>
      <c r="C1513" s="292" t="s">
        <v>16</v>
      </c>
      <c r="D1513" s="293">
        <v>2.6</v>
      </c>
    </row>
    <row r="1514" spans="1:4">
      <c r="A1514" s="291" t="s">
        <v>2996</v>
      </c>
      <c r="B1514" s="292" t="s">
        <v>2997</v>
      </c>
      <c r="C1514" s="292" t="s">
        <v>16</v>
      </c>
      <c r="D1514" s="293">
        <v>2.2799999999999998</v>
      </c>
    </row>
    <row r="1515" spans="1:4">
      <c r="A1515" s="291" t="s">
        <v>2998</v>
      </c>
      <c r="B1515" s="292" t="s">
        <v>2997</v>
      </c>
      <c r="C1515" s="292" t="s">
        <v>16</v>
      </c>
      <c r="D1515" s="293">
        <v>1.97</v>
      </c>
    </row>
    <row r="1516" spans="1:4">
      <c r="A1516" s="291" t="s">
        <v>2999</v>
      </c>
      <c r="B1516" s="292" t="s">
        <v>3000</v>
      </c>
      <c r="C1516" s="292" t="s">
        <v>16</v>
      </c>
      <c r="D1516" s="293">
        <v>7.65</v>
      </c>
    </row>
    <row r="1517" spans="1:4">
      <c r="A1517" s="291" t="s">
        <v>3001</v>
      </c>
      <c r="B1517" s="292" t="s">
        <v>3000</v>
      </c>
      <c r="C1517" s="292" t="s">
        <v>16</v>
      </c>
      <c r="D1517" s="293">
        <v>6.63</v>
      </c>
    </row>
    <row r="1518" spans="1:4">
      <c r="A1518" s="291" t="s">
        <v>3002</v>
      </c>
      <c r="B1518" s="292" t="s">
        <v>3003</v>
      </c>
      <c r="C1518" s="292" t="s">
        <v>16</v>
      </c>
      <c r="D1518" s="293">
        <v>4.5599999999999996</v>
      </c>
    </row>
    <row r="1519" spans="1:4">
      <c r="A1519" s="291" t="s">
        <v>3004</v>
      </c>
      <c r="B1519" s="292" t="s">
        <v>3003</v>
      </c>
      <c r="C1519" s="292" t="s">
        <v>16</v>
      </c>
      <c r="D1519" s="293">
        <v>3.95</v>
      </c>
    </row>
    <row r="1520" spans="1:4">
      <c r="A1520" s="291" t="s">
        <v>3005</v>
      </c>
      <c r="B1520" s="292" t="s">
        <v>3006</v>
      </c>
      <c r="C1520" s="292" t="s">
        <v>16</v>
      </c>
      <c r="D1520" s="293">
        <v>4.21</v>
      </c>
    </row>
    <row r="1521" spans="1:4">
      <c r="A1521" s="291" t="s">
        <v>3007</v>
      </c>
      <c r="B1521" s="292" t="s">
        <v>3006</v>
      </c>
      <c r="C1521" s="292" t="s">
        <v>16</v>
      </c>
      <c r="D1521" s="293">
        <v>3.65</v>
      </c>
    </row>
    <row r="1522" spans="1:4">
      <c r="A1522" s="291" t="s">
        <v>3008</v>
      </c>
      <c r="B1522" s="292" t="s">
        <v>3009</v>
      </c>
      <c r="C1522" s="292" t="s">
        <v>16</v>
      </c>
      <c r="D1522" s="293">
        <v>7.65</v>
      </c>
    </row>
    <row r="1523" spans="1:4">
      <c r="A1523" s="291" t="s">
        <v>3010</v>
      </c>
      <c r="B1523" s="292" t="s">
        <v>3009</v>
      </c>
      <c r="C1523" s="292" t="s">
        <v>16</v>
      </c>
      <c r="D1523" s="293">
        <v>6.63</v>
      </c>
    </row>
    <row r="1524" spans="1:4">
      <c r="A1524" s="291" t="s">
        <v>3011</v>
      </c>
      <c r="B1524" s="292" t="s">
        <v>3012</v>
      </c>
      <c r="C1524" s="292" t="s">
        <v>16</v>
      </c>
      <c r="D1524" s="293">
        <v>13.69</v>
      </c>
    </row>
    <row r="1525" spans="1:4">
      <c r="A1525" s="291" t="s">
        <v>3013</v>
      </c>
      <c r="B1525" s="292" t="s">
        <v>3012</v>
      </c>
      <c r="C1525" s="292" t="s">
        <v>16</v>
      </c>
      <c r="D1525" s="293">
        <v>11.86</v>
      </c>
    </row>
    <row r="1526" spans="1:4">
      <c r="A1526" s="291" t="s">
        <v>3014</v>
      </c>
      <c r="B1526" s="292" t="s">
        <v>3015</v>
      </c>
      <c r="C1526" s="292" t="s">
        <v>16</v>
      </c>
      <c r="D1526" s="293">
        <v>11.41</v>
      </c>
    </row>
    <row r="1527" spans="1:4">
      <c r="A1527" s="291" t="s">
        <v>3016</v>
      </c>
      <c r="B1527" s="292" t="s">
        <v>3015</v>
      </c>
      <c r="C1527" s="292" t="s">
        <v>16</v>
      </c>
      <c r="D1527" s="293">
        <v>9.8800000000000008</v>
      </c>
    </row>
    <row r="1528" spans="1:4">
      <c r="A1528" s="291" t="s">
        <v>3017</v>
      </c>
      <c r="B1528" s="292" t="s">
        <v>3018</v>
      </c>
      <c r="C1528" s="292" t="s">
        <v>16</v>
      </c>
      <c r="D1528" s="293">
        <v>8.35</v>
      </c>
    </row>
    <row r="1529" spans="1:4">
      <c r="A1529" s="291" t="s">
        <v>3019</v>
      </c>
      <c r="B1529" s="292" t="s">
        <v>3018</v>
      </c>
      <c r="C1529" s="292" t="s">
        <v>16</v>
      </c>
      <c r="D1529" s="293">
        <v>7.23</v>
      </c>
    </row>
    <row r="1530" spans="1:4">
      <c r="A1530" s="291" t="s">
        <v>3020</v>
      </c>
      <c r="B1530" s="292" t="s">
        <v>3021</v>
      </c>
      <c r="C1530" s="292" t="s">
        <v>16</v>
      </c>
      <c r="D1530" s="293">
        <v>5.6</v>
      </c>
    </row>
    <row r="1531" spans="1:4">
      <c r="A1531" s="291" t="s">
        <v>3022</v>
      </c>
      <c r="B1531" s="292" t="s">
        <v>3021</v>
      </c>
      <c r="C1531" s="292" t="s">
        <v>16</v>
      </c>
      <c r="D1531" s="293">
        <v>4.8499999999999996</v>
      </c>
    </row>
    <row r="1532" spans="1:4">
      <c r="A1532" s="291" t="s">
        <v>3023</v>
      </c>
      <c r="B1532" s="292" t="s">
        <v>3024</v>
      </c>
      <c r="C1532" s="292" t="s">
        <v>16</v>
      </c>
      <c r="D1532" s="293">
        <v>4.24</v>
      </c>
    </row>
    <row r="1533" spans="1:4">
      <c r="A1533" s="291" t="s">
        <v>3025</v>
      </c>
      <c r="B1533" s="292" t="s">
        <v>3024</v>
      </c>
      <c r="C1533" s="292" t="s">
        <v>16</v>
      </c>
      <c r="D1533" s="293">
        <v>3.68</v>
      </c>
    </row>
    <row r="1534" spans="1:4">
      <c r="A1534" s="291" t="s">
        <v>3026</v>
      </c>
      <c r="B1534" s="292" t="s">
        <v>3027</v>
      </c>
      <c r="C1534" s="292" t="s">
        <v>16</v>
      </c>
      <c r="D1534" s="293">
        <v>0.75</v>
      </c>
    </row>
    <row r="1535" spans="1:4">
      <c r="A1535" s="291" t="s">
        <v>3028</v>
      </c>
      <c r="B1535" s="292" t="s">
        <v>3027</v>
      </c>
      <c r="C1535" s="292" t="s">
        <v>16</v>
      </c>
      <c r="D1535" s="293">
        <v>0.65</v>
      </c>
    </row>
    <row r="1536" spans="1:4">
      <c r="A1536" s="291" t="s">
        <v>3029</v>
      </c>
      <c r="B1536" s="292" t="s">
        <v>3030</v>
      </c>
      <c r="C1536" s="292" t="s">
        <v>16</v>
      </c>
      <c r="D1536" s="293">
        <v>0.49</v>
      </c>
    </row>
    <row r="1537" spans="1:4">
      <c r="A1537" s="291" t="s">
        <v>3031</v>
      </c>
      <c r="B1537" s="292" t="s">
        <v>3030</v>
      </c>
      <c r="C1537" s="292" t="s">
        <v>16</v>
      </c>
      <c r="D1537" s="293">
        <v>0.42</v>
      </c>
    </row>
    <row r="1538" spans="1:4">
      <c r="A1538" s="291" t="s">
        <v>3032</v>
      </c>
      <c r="B1538" s="292" t="s">
        <v>3033</v>
      </c>
      <c r="C1538" s="292" t="s">
        <v>16</v>
      </c>
      <c r="D1538" s="293">
        <v>4.5599999999999996</v>
      </c>
    </row>
    <row r="1539" spans="1:4">
      <c r="A1539" s="291" t="s">
        <v>3034</v>
      </c>
      <c r="B1539" s="292" t="s">
        <v>3033</v>
      </c>
      <c r="C1539" s="292" t="s">
        <v>16</v>
      </c>
      <c r="D1539" s="293">
        <v>3.95</v>
      </c>
    </row>
    <row r="1540" spans="1:4">
      <c r="A1540" s="291" t="s">
        <v>3035</v>
      </c>
      <c r="B1540" s="292" t="s">
        <v>3036</v>
      </c>
      <c r="C1540" s="292" t="s">
        <v>16</v>
      </c>
      <c r="D1540" s="293">
        <v>3</v>
      </c>
    </row>
    <row r="1541" spans="1:4">
      <c r="A1541" s="291" t="s">
        <v>3037</v>
      </c>
      <c r="B1541" s="292" t="s">
        <v>3036</v>
      </c>
      <c r="C1541" s="292" t="s">
        <v>16</v>
      </c>
      <c r="D1541" s="293">
        <v>2.6</v>
      </c>
    </row>
    <row r="1542" spans="1:4">
      <c r="A1542" s="291" t="s">
        <v>3038</v>
      </c>
      <c r="B1542" s="292" t="s">
        <v>3039</v>
      </c>
      <c r="C1542" s="292" t="s">
        <v>16</v>
      </c>
      <c r="D1542" s="293">
        <v>2.2799999999999998</v>
      </c>
    </row>
    <row r="1543" spans="1:4">
      <c r="A1543" s="291" t="s">
        <v>3040</v>
      </c>
      <c r="B1543" s="292" t="s">
        <v>3039</v>
      </c>
      <c r="C1543" s="292" t="s">
        <v>16</v>
      </c>
      <c r="D1543" s="293">
        <v>1.97</v>
      </c>
    </row>
    <row r="1544" spans="1:4">
      <c r="A1544" s="291" t="s">
        <v>3041</v>
      </c>
      <c r="B1544" s="292" t="s">
        <v>3042</v>
      </c>
      <c r="C1544" s="292" t="s">
        <v>16</v>
      </c>
      <c r="D1544" s="293">
        <v>9.1300000000000008</v>
      </c>
    </row>
    <row r="1545" spans="1:4">
      <c r="A1545" s="291" t="s">
        <v>3043</v>
      </c>
      <c r="B1545" s="292" t="s">
        <v>3042</v>
      </c>
      <c r="C1545" s="292" t="s">
        <v>16</v>
      </c>
      <c r="D1545" s="293">
        <v>7.91</v>
      </c>
    </row>
    <row r="1546" spans="1:4">
      <c r="A1546" s="291" t="s">
        <v>3044</v>
      </c>
      <c r="B1546" s="292" t="s">
        <v>3045</v>
      </c>
      <c r="C1546" s="292" t="s">
        <v>16</v>
      </c>
      <c r="D1546" s="293">
        <v>7.65</v>
      </c>
    </row>
    <row r="1547" spans="1:4">
      <c r="A1547" s="291" t="s">
        <v>3046</v>
      </c>
      <c r="B1547" s="292" t="s">
        <v>3045</v>
      </c>
      <c r="C1547" s="292" t="s">
        <v>16</v>
      </c>
      <c r="D1547" s="293">
        <v>6.63</v>
      </c>
    </row>
    <row r="1548" spans="1:4">
      <c r="A1548" s="291" t="s">
        <v>3047</v>
      </c>
      <c r="B1548" s="292" t="s">
        <v>3048</v>
      </c>
      <c r="C1548" s="292" t="s">
        <v>16</v>
      </c>
      <c r="D1548" s="293">
        <v>4.5599999999999996</v>
      </c>
    </row>
    <row r="1549" spans="1:4">
      <c r="A1549" s="291" t="s">
        <v>3049</v>
      </c>
      <c r="B1549" s="292" t="s">
        <v>3048</v>
      </c>
      <c r="C1549" s="292" t="s">
        <v>16</v>
      </c>
      <c r="D1549" s="293">
        <v>3.95</v>
      </c>
    </row>
    <row r="1550" spans="1:4">
      <c r="A1550" s="291" t="s">
        <v>3050</v>
      </c>
      <c r="B1550" s="292" t="s">
        <v>3051</v>
      </c>
      <c r="C1550" s="292" t="s">
        <v>16</v>
      </c>
      <c r="D1550" s="293">
        <v>15.25</v>
      </c>
    </row>
    <row r="1551" spans="1:4">
      <c r="A1551" s="291" t="s">
        <v>3052</v>
      </c>
      <c r="B1551" s="292" t="s">
        <v>3051</v>
      </c>
      <c r="C1551" s="292" t="s">
        <v>16</v>
      </c>
      <c r="D1551" s="293">
        <v>13.21</v>
      </c>
    </row>
    <row r="1552" spans="1:4">
      <c r="A1552" s="291" t="s">
        <v>3053</v>
      </c>
      <c r="B1552" s="292" t="s">
        <v>3054</v>
      </c>
      <c r="C1552" s="292" t="s">
        <v>16</v>
      </c>
      <c r="D1552" s="293">
        <v>11.41</v>
      </c>
    </row>
    <row r="1553" spans="1:4">
      <c r="A1553" s="291" t="s">
        <v>3055</v>
      </c>
      <c r="B1553" s="292" t="s">
        <v>3054</v>
      </c>
      <c r="C1553" s="292" t="s">
        <v>16</v>
      </c>
      <c r="D1553" s="293">
        <v>9.8800000000000008</v>
      </c>
    </row>
    <row r="1554" spans="1:4">
      <c r="A1554" s="291" t="s">
        <v>3056</v>
      </c>
      <c r="B1554" s="292" t="s">
        <v>3057</v>
      </c>
      <c r="C1554" s="292" t="s">
        <v>16</v>
      </c>
      <c r="D1554" s="293">
        <v>18.260000000000002</v>
      </c>
    </row>
    <row r="1555" spans="1:4">
      <c r="A1555" s="291" t="s">
        <v>3058</v>
      </c>
      <c r="B1555" s="292" t="s">
        <v>3057</v>
      </c>
      <c r="C1555" s="292" t="s">
        <v>16</v>
      </c>
      <c r="D1555" s="293">
        <v>15.82</v>
      </c>
    </row>
    <row r="1556" spans="1:4">
      <c r="A1556" s="291" t="s">
        <v>3059</v>
      </c>
      <c r="B1556" s="292" t="s">
        <v>3060</v>
      </c>
      <c r="C1556" s="292" t="s">
        <v>16</v>
      </c>
      <c r="D1556" s="293">
        <v>11.12</v>
      </c>
    </row>
    <row r="1557" spans="1:4">
      <c r="A1557" s="291" t="s">
        <v>3061</v>
      </c>
      <c r="B1557" s="292" t="s">
        <v>3060</v>
      </c>
      <c r="C1557" s="292" t="s">
        <v>16</v>
      </c>
      <c r="D1557" s="293">
        <v>9.6300000000000008</v>
      </c>
    </row>
    <row r="1558" spans="1:4">
      <c r="A1558" s="291" t="s">
        <v>3062</v>
      </c>
      <c r="B1558" s="292" t="s">
        <v>3063</v>
      </c>
      <c r="C1558" s="292" t="s">
        <v>16</v>
      </c>
      <c r="D1558" s="293">
        <v>8.35</v>
      </c>
    </row>
    <row r="1559" spans="1:4">
      <c r="A1559" s="291" t="s">
        <v>3064</v>
      </c>
      <c r="B1559" s="292" t="s">
        <v>3063</v>
      </c>
      <c r="C1559" s="292" t="s">
        <v>16</v>
      </c>
      <c r="D1559" s="293">
        <v>7.23</v>
      </c>
    </row>
    <row r="1560" spans="1:4">
      <c r="A1560" s="291" t="s">
        <v>3065</v>
      </c>
      <c r="B1560" s="292" t="s">
        <v>3066</v>
      </c>
      <c r="C1560" s="292" t="s">
        <v>16</v>
      </c>
      <c r="D1560" s="293">
        <v>5.6</v>
      </c>
    </row>
    <row r="1561" spans="1:4">
      <c r="A1561" s="291" t="s">
        <v>3067</v>
      </c>
      <c r="B1561" s="292" t="s">
        <v>3066</v>
      </c>
      <c r="C1561" s="292" t="s">
        <v>16</v>
      </c>
      <c r="D1561" s="293">
        <v>4.8499999999999996</v>
      </c>
    </row>
    <row r="1562" spans="1:4">
      <c r="A1562" s="291" t="s">
        <v>3068</v>
      </c>
      <c r="B1562" s="292" t="s">
        <v>3069</v>
      </c>
      <c r="C1562" s="292" t="s">
        <v>16</v>
      </c>
      <c r="D1562" s="293">
        <v>1.01</v>
      </c>
    </row>
    <row r="1563" spans="1:4">
      <c r="A1563" s="291" t="s">
        <v>3070</v>
      </c>
      <c r="B1563" s="292" t="s">
        <v>3069</v>
      </c>
      <c r="C1563" s="292" t="s">
        <v>16</v>
      </c>
      <c r="D1563" s="293">
        <v>0.87</v>
      </c>
    </row>
    <row r="1564" spans="1:4">
      <c r="A1564" s="291" t="s">
        <v>3071</v>
      </c>
      <c r="B1564" s="292" t="s">
        <v>3072</v>
      </c>
      <c r="C1564" s="292" t="s">
        <v>16</v>
      </c>
      <c r="D1564" s="293">
        <v>0.75</v>
      </c>
    </row>
    <row r="1565" spans="1:4">
      <c r="A1565" s="291" t="s">
        <v>3073</v>
      </c>
      <c r="B1565" s="292" t="s">
        <v>3072</v>
      </c>
      <c r="C1565" s="292" t="s">
        <v>16</v>
      </c>
      <c r="D1565" s="293">
        <v>0.65</v>
      </c>
    </row>
    <row r="1566" spans="1:4">
      <c r="A1566" s="291" t="s">
        <v>3074</v>
      </c>
      <c r="B1566" s="292" t="s">
        <v>3075</v>
      </c>
      <c r="C1566" s="292" t="s">
        <v>16</v>
      </c>
      <c r="D1566" s="293">
        <v>4.5599999999999996</v>
      </c>
    </row>
    <row r="1567" spans="1:4">
      <c r="A1567" s="291" t="s">
        <v>3076</v>
      </c>
      <c r="B1567" s="292" t="s">
        <v>3075</v>
      </c>
      <c r="C1567" s="292" t="s">
        <v>16</v>
      </c>
      <c r="D1567" s="293">
        <v>3.95</v>
      </c>
    </row>
    <row r="1568" spans="1:4">
      <c r="A1568" s="291" t="s">
        <v>3077</v>
      </c>
      <c r="B1568" s="292" t="s">
        <v>3078</v>
      </c>
      <c r="C1568" s="292" t="s">
        <v>16</v>
      </c>
      <c r="D1568" s="293">
        <v>3</v>
      </c>
    </row>
    <row r="1569" spans="1:4">
      <c r="A1569" s="291" t="s">
        <v>3079</v>
      </c>
      <c r="B1569" s="292" t="s">
        <v>3078</v>
      </c>
      <c r="C1569" s="292" t="s">
        <v>16</v>
      </c>
      <c r="D1569" s="293">
        <v>2.6</v>
      </c>
    </row>
    <row r="1570" spans="1:4">
      <c r="A1570" s="291" t="s">
        <v>3080</v>
      </c>
      <c r="B1570" s="292" t="s">
        <v>3081</v>
      </c>
      <c r="C1570" s="292" t="s">
        <v>16</v>
      </c>
      <c r="D1570" s="293">
        <v>2.2799999999999998</v>
      </c>
    </row>
    <row r="1571" spans="1:4">
      <c r="A1571" s="291" t="s">
        <v>3082</v>
      </c>
      <c r="B1571" s="292" t="s">
        <v>3081</v>
      </c>
      <c r="C1571" s="292" t="s">
        <v>16</v>
      </c>
      <c r="D1571" s="293">
        <v>1.97</v>
      </c>
    </row>
    <row r="1572" spans="1:4">
      <c r="A1572" s="291" t="s">
        <v>3083</v>
      </c>
      <c r="B1572" s="292" t="s">
        <v>3084</v>
      </c>
      <c r="C1572" s="292" t="s">
        <v>16</v>
      </c>
      <c r="D1572" s="293">
        <v>6.99</v>
      </c>
    </row>
    <row r="1573" spans="1:4">
      <c r="A1573" s="291" t="s">
        <v>3085</v>
      </c>
      <c r="B1573" s="292" t="s">
        <v>3084</v>
      </c>
      <c r="C1573" s="292" t="s">
        <v>16</v>
      </c>
      <c r="D1573" s="293">
        <v>6.05</v>
      </c>
    </row>
    <row r="1574" spans="1:4">
      <c r="A1574" s="291" t="s">
        <v>3086</v>
      </c>
      <c r="B1574" s="292" t="s">
        <v>3087</v>
      </c>
      <c r="C1574" s="292" t="s">
        <v>16</v>
      </c>
      <c r="D1574" s="293">
        <v>5.8</v>
      </c>
    </row>
    <row r="1575" spans="1:4">
      <c r="A1575" s="291" t="s">
        <v>3088</v>
      </c>
      <c r="B1575" s="292" t="s">
        <v>3087</v>
      </c>
      <c r="C1575" s="292" t="s">
        <v>16</v>
      </c>
      <c r="D1575" s="293">
        <v>5.03</v>
      </c>
    </row>
    <row r="1576" spans="1:4">
      <c r="A1576" s="291" t="s">
        <v>3089</v>
      </c>
      <c r="B1576" s="292" t="s">
        <v>3090</v>
      </c>
      <c r="C1576" s="292" t="s">
        <v>16</v>
      </c>
      <c r="D1576" s="293">
        <v>3.52</v>
      </c>
    </row>
    <row r="1577" spans="1:4">
      <c r="A1577" s="291" t="s">
        <v>3091</v>
      </c>
      <c r="B1577" s="292" t="s">
        <v>3090</v>
      </c>
      <c r="C1577" s="292" t="s">
        <v>16</v>
      </c>
      <c r="D1577" s="293">
        <v>3.05</v>
      </c>
    </row>
    <row r="1578" spans="1:4">
      <c r="A1578" s="291" t="s">
        <v>3092</v>
      </c>
      <c r="B1578" s="292" t="s">
        <v>3093</v>
      </c>
      <c r="C1578" s="292" t="s">
        <v>16</v>
      </c>
      <c r="D1578" s="293">
        <v>9.1300000000000008</v>
      </c>
    </row>
    <row r="1579" spans="1:4">
      <c r="A1579" s="291" t="s">
        <v>3094</v>
      </c>
      <c r="B1579" s="292" t="s">
        <v>3093</v>
      </c>
      <c r="C1579" s="292" t="s">
        <v>16</v>
      </c>
      <c r="D1579" s="293">
        <v>7.91</v>
      </c>
    </row>
    <row r="1580" spans="1:4">
      <c r="A1580" s="291" t="s">
        <v>3095</v>
      </c>
      <c r="B1580" s="292" t="s">
        <v>3096</v>
      </c>
      <c r="C1580" s="292" t="s">
        <v>16</v>
      </c>
      <c r="D1580" s="293">
        <v>7.65</v>
      </c>
    </row>
    <row r="1581" spans="1:4">
      <c r="A1581" s="291" t="s">
        <v>3097</v>
      </c>
      <c r="B1581" s="292" t="s">
        <v>3096</v>
      </c>
      <c r="C1581" s="292" t="s">
        <v>16</v>
      </c>
      <c r="D1581" s="293">
        <v>6.63</v>
      </c>
    </row>
    <row r="1582" spans="1:4">
      <c r="A1582" s="291" t="s">
        <v>3098</v>
      </c>
      <c r="B1582" s="292" t="s">
        <v>3099</v>
      </c>
      <c r="C1582" s="292" t="s">
        <v>16</v>
      </c>
      <c r="D1582" s="293">
        <v>4.5599999999999996</v>
      </c>
    </row>
    <row r="1583" spans="1:4">
      <c r="A1583" s="291" t="s">
        <v>3100</v>
      </c>
      <c r="B1583" s="292" t="s">
        <v>3099</v>
      </c>
      <c r="C1583" s="292" t="s">
        <v>16</v>
      </c>
      <c r="D1583" s="293">
        <v>3.95</v>
      </c>
    </row>
    <row r="1584" spans="1:4">
      <c r="A1584" s="291" t="s">
        <v>3101</v>
      </c>
      <c r="B1584" s="292" t="s">
        <v>3102</v>
      </c>
      <c r="C1584" s="292" t="s">
        <v>16</v>
      </c>
      <c r="D1584" s="293">
        <v>15.25</v>
      </c>
    </row>
    <row r="1585" spans="1:4">
      <c r="A1585" s="291" t="s">
        <v>3103</v>
      </c>
      <c r="B1585" s="292" t="s">
        <v>3102</v>
      </c>
      <c r="C1585" s="292" t="s">
        <v>16</v>
      </c>
      <c r="D1585" s="293">
        <v>13.21</v>
      </c>
    </row>
    <row r="1586" spans="1:4">
      <c r="A1586" s="291" t="s">
        <v>3104</v>
      </c>
      <c r="B1586" s="292" t="s">
        <v>3105</v>
      </c>
      <c r="C1586" s="292" t="s">
        <v>16</v>
      </c>
      <c r="D1586" s="293">
        <v>11.41</v>
      </c>
    </row>
    <row r="1587" spans="1:4">
      <c r="A1587" s="291" t="s">
        <v>3106</v>
      </c>
      <c r="B1587" s="292" t="s">
        <v>3105</v>
      </c>
      <c r="C1587" s="292" t="s">
        <v>16</v>
      </c>
      <c r="D1587" s="293">
        <v>9.8800000000000008</v>
      </c>
    </row>
    <row r="1588" spans="1:4">
      <c r="A1588" s="291" t="s">
        <v>3107</v>
      </c>
      <c r="B1588" s="292" t="s">
        <v>3108</v>
      </c>
      <c r="C1588" s="292" t="s">
        <v>16</v>
      </c>
      <c r="D1588" s="293">
        <v>18.260000000000002</v>
      </c>
    </row>
    <row r="1589" spans="1:4">
      <c r="A1589" s="291" t="s">
        <v>3109</v>
      </c>
      <c r="B1589" s="292" t="s">
        <v>3108</v>
      </c>
      <c r="C1589" s="292" t="s">
        <v>16</v>
      </c>
      <c r="D1589" s="293">
        <v>15.82</v>
      </c>
    </row>
    <row r="1590" spans="1:4">
      <c r="A1590" s="291" t="s">
        <v>3110</v>
      </c>
      <c r="B1590" s="292" t="s">
        <v>3111</v>
      </c>
      <c r="C1590" s="292" t="s">
        <v>16</v>
      </c>
      <c r="D1590" s="293">
        <v>11.12</v>
      </c>
    </row>
    <row r="1591" spans="1:4">
      <c r="A1591" s="291" t="s">
        <v>3112</v>
      </c>
      <c r="B1591" s="292" t="s">
        <v>3111</v>
      </c>
      <c r="C1591" s="292" t="s">
        <v>16</v>
      </c>
      <c r="D1591" s="293">
        <v>9.6300000000000008</v>
      </c>
    </row>
    <row r="1592" spans="1:4">
      <c r="A1592" s="291" t="s">
        <v>3113</v>
      </c>
      <c r="B1592" s="292" t="s">
        <v>3114</v>
      </c>
      <c r="C1592" s="292" t="s">
        <v>16</v>
      </c>
      <c r="D1592" s="293">
        <v>8.35</v>
      </c>
    </row>
    <row r="1593" spans="1:4">
      <c r="A1593" s="291" t="s">
        <v>3115</v>
      </c>
      <c r="B1593" s="292" t="s">
        <v>3114</v>
      </c>
      <c r="C1593" s="292" t="s">
        <v>16</v>
      </c>
      <c r="D1593" s="293">
        <v>7.23</v>
      </c>
    </row>
    <row r="1594" spans="1:4">
      <c r="A1594" s="291" t="s">
        <v>3116</v>
      </c>
      <c r="B1594" s="292" t="s">
        <v>3117</v>
      </c>
      <c r="C1594" s="292" t="s">
        <v>16</v>
      </c>
      <c r="D1594" s="293">
        <v>5.6</v>
      </c>
    </row>
    <row r="1595" spans="1:4">
      <c r="A1595" s="291" t="s">
        <v>3118</v>
      </c>
      <c r="B1595" s="292" t="s">
        <v>3117</v>
      </c>
      <c r="C1595" s="292" t="s">
        <v>16</v>
      </c>
      <c r="D1595" s="293">
        <v>4.8499999999999996</v>
      </c>
    </row>
    <row r="1596" spans="1:4">
      <c r="A1596" s="291" t="s">
        <v>3119</v>
      </c>
      <c r="B1596" s="292" t="s">
        <v>3120</v>
      </c>
      <c r="C1596" s="292" t="s">
        <v>16</v>
      </c>
      <c r="D1596" s="293">
        <v>1.01</v>
      </c>
    </row>
    <row r="1597" spans="1:4">
      <c r="A1597" s="291" t="s">
        <v>3121</v>
      </c>
      <c r="B1597" s="292" t="s">
        <v>3120</v>
      </c>
      <c r="C1597" s="292" t="s">
        <v>16</v>
      </c>
      <c r="D1597" s="293">
        <v>0.87</v>
      </c>
    </row>
    <row r="1598" spans="1:4">
      <c r="A1598" s="291" t="s">
        <v>3122</v>
      </c>
      <c r="B1598" s="292" t="s">
        <v>3123</v>
      </c>
      <c r="C1598" s="292" t="s">
        <v>16</v>
      </c>
      <c r="D1598" s="293">
        <v>0.75</v>
      </c>
    </row>
    <row r="1599" spans="1:4">
      <c r="A1599" s="291" t="s">
        <v>3124</v>
      </c>
      <c r="B1599" s="292" t="s">
        <v>3123</v>
      </c>
      <c r="C1599" s="292" t="s">
        <v>16</v>
      </c>
      <c r="D1599" s="293">
        <v>0.65</v>
      </c>
    </row>
    <row r="1600" spans="1:4">
      <c r="A1600" s="291" t="s">
        <v>3125</v>
      </c>
      <c r="B1600" s="292" t="s">
        <v>3126</v>
      </c>
      <c r="C1600" s="292" t="s">
        <v>16</v>
      </c>
      <c r="D1600" s="293">
        <v>4.5599999999999996</v>
      </c>
    </row>
    <row r="1601" spans="1:4">
      <c r="A1601" s="291" t="s">
        <v>3127</v>
      </c>
      <c r="B1601" s="292" t="s">
        <v>3126</v>
      </c>
      <c r="C1601" s="292" t="s">
        <v>16</v>
      </c>
      <c r="D1601" s="293">
        <v>3.95</v>
      </c>
    </row>
    <row r="1602" spans="1:4">
      <c r="A1602" s="291" t="s">
        <v>3128</v>
      </c>
      <c r="B1602" s="292" t="s">
        <v>3129</v>
      </c>
      <c r="C1602" s="292" t="s">
        <v>16</v>
      </c>
      <c r="D1602" s="293">
        <v>3</v>
      </c>
    </row>
    <row r="1603" spans="1:4">
      <c r="A1603" s="291" t="s">
        <v>3130</v>
      </c>
      <c r="B1603" s="292" t="s">
        <v>3129</v>
      </c>
      <c r="C1603" s="292" t="s">
        <v>16</v>
      </c>
      <c r="D1603" s="293">
        <v>2.6</v>
      </c>
    </row>
    <row r="1604" spans="1:4">
      <c r="A1604" s="291" t="s">
        <v>3131</v>
      </c>
      <c r="B1604" s="292" t="s">
        <v>3132</v>
      </c>
      <c r="C1604" s="292" t="s">
        <v>16</v>
      </c>
      <c r="D1604" s="293">
        <v>2.2799999999999998</v>
      </c>
    </row>
    <row r="1605" spans="1:4">
      <c r="A1605" s="291" t="s">
        <v>3133</v>
      </c>
      <c r="B1605" s="292" t="s">
        <v>3132</v>
      </c>
      <c r="C1605" s="292" t="s">
        <v>16</v>
      </c>
      <c r="D1605" s="293">
        <v>1.97</v>
      </c>
    </row>
    <row r="1606" spans="1:4">
      <c r="A1606" s="291" t="s">
        <v>3134</v>
      </c>
      <c r="B1606" s="292" t="s">
        <v>3135</v>
      </c>
      <c r="C1606" s="292" t="s">
        <v>16</v>
      </c>
      <c r="D1606" s="293">
        <v>6.99</v>
      </c>
    </row>
    <row r="1607" spans="1:4">
      <c r="A1607" s="291" t="s">
        <v>3136</v>
      </c>
      <c r="B1607" s="292" t="s">
        <v>3135</v>
      </c>
      <c r="C1607" s="292" t="s">
        <v>16</v>
      </c>
      <c r="D1607" s="293">
        <v>6.05</v>
      </c>
    </row>
    <row r="1608" spans="1:4">
      <c r="A1608" s="291" t="s">
        <v>3137</v>
      </c>
      <c r="B1608" s="292" t="s">
        <v>3138</v>
      </c>
      <c r="C1608" s="292" t="s">
        <v>16</v>
      </c>
      <c r="D1608" s="293">
        <v>5.8</v>
      </c>
    </row>
    <row r="1609" spans="1:4">
      <c r="A1609" s="291" t="s">
        <v>3139</v>
      </c>
      <c r="B1609" s="292" t="s">
        <v>3138</v>
      </c>
      <c r="C1609" s="292" t="s">
        <v>16</v>
      </c>
      <c r="D1609" s="293">
        <v>5.03</v>
      </c>
    </row>
    <row r="1610" spans="1:4">
      <c r="A1610" s="291" t="s">
        <v>3140</v>
      </c>
      <c r="B1610" s="292" t="s">
        <v>3141</v>
      </c>
      <c r="C1610" s="292" t="s">
        <v>16</v>
      </c>
      <c r="D1610" s="293">
        <v>3.52</v>
      </c>
    </row>
    <row r="1611" spans="1:4">
      <c r="A1611" s="291" t="s">
        <v>3142</v>
      </c>
      <c r="B1611" s="292" t="s">
        <v>3141</v>
      </c>
      <c r="C1611" s="292" t="s">
        <v>16</v>
      </c>
      <c r="D1611" s="293">
        <v>3.05</v>
      </c>
    </row>
    <row r="1612" spans="1:4">
      <c r="A1612" s="291" t="s">
        <v>3143</v>
      </c>
      <c r="B1612" s="292" t="s">
        <v>3144</v>
      </c>
      <c r="C1612" s="292" t="s">
        <v>16</v>
      </c>
      <c r="D1612" s="293">
        <v>47.99</v>
      </c>
    </row>
    <row r="1613" spans="1:4">
      <c r="A1613" s="291" t="s">
        <v>3145</v>
      </c>
      <c r="B1613" s="292" t="s">
        <v>3144</v>
      </c>
      <c r="C1613" s="292" t="s">
        <v>16</v>
      </c>
      <c r="D1613" s="293">
        <v>41.58</v>
      </c>
    </row>
    <row r="1614" spans="1:4">
      <c r="A1614" s="291" t="s">
        <v>3146</v>
      </c>
      <c r="B1614" s="292" t="s">
        <v>3147</v>
      </c>
      <c r="C1614" s="292" t="s">
        <v>16</v>
      </c>
      <c r="D1614" s="293">
        <v>42.12</v>
      </c>
    </row>
    <row r="1615" spans="1:4">
      <c r="A1615" s="291" t="s">
        <v>3148</v>
      </c>
      <c r="B1615" s="292" t="s">
        <v>3147</v>
      </c>
      <c r="C1615" s="292" t="s">
        <v>16</v>
      </c>
      <c r="D1615" s="293">
        <v>36.5</v>
      </c>
    </row>
    <row r="1616" spans="1:4">
      <c r="A1616" s="291" t="s">
        <v>3149</v>
      </c>
      <c r="B1616" s="292" t="s">
        <v>3150</v>
      </c>
      <c r="C1616" s="292" t="s">
        <v>16</v>
      </c>
      <c r="D1616" s="293">
        <v>36.26</v>
      </c>
    </row>
    <row r="1617" spans="1:4">
      <c r="A1617" s="291" t="s">
        <v>3151</v>
      </c>
      <c r="B1617" s="292" t="s">
        <v>3150</v>
      </c>
      <c r="C1617" s="292" t="s">
        <v>16</v>
      </c>
      <c r="D1617" s="293">
        <v>31.42</v>
      </c>
    </row>
    <row r="1618" spans="1:4">
      <c r="A1618" s="291" t="s">
        <v>3152</v>
      </c>
      <c r="B1618" s="292" t="s">
        <v>3153</v>
      </c>
      <c r="C1618" s="292" t="s">
        <v>16</v>
      </c>
      <c r="D1618" s="293">
        <v>47.99</v>
      </c>
    </row>
    <row r="1619" spans="1:4">
      <c r="A1619" s="291" t="s">
        <v>3154</v>
      </c>
      <c r="B1619" s="292" t="s">
        <v>3153</v>
      </c>
      <c r="C1619" s="292" t="s">
        <v>16</v>
      </c>
      <c r="D1619" s="293">
        <v>41.58</v>
      </c>
    </row>
    <row r="1620" spans="1:4">
      <c r="A1620" s="291" t="s">
        <v>3155</v>
      </c>
      <c r="B1620" s="292" t="s">
        <v>3156</v>
      </c>
      <c r="C1620" s="292" t="s">
        <v>16</v>
      </c>
      <c r="D1620" s="293">
        <v>42.12</v>
      </c>
    </row>
    <row r="1621" spans="1:4">
      <c r="A1621" s="291" t="s">
        <v>3157</v>
      </c>
      <c r="B1621" s="292" t="s">
        <v>3156</v>
      </c>
      <c r="C1621" s="292" t="s">
        <v>16</v>
      </c>
      <c r="D1621" s="293">
        <v>36.5</v>
      </c>
    </row>
    <row r="1622" spans="1:4">
      <c r="A1622" s="291" t="s">
        <v>3158</v>
      </c>
      <c r="B1622" s="292" t="s">
        <v>3159</v>
      </c>
      <c r="C1622" s="292" t="s">
        <v>16</v>
      </c>
      <c r="D1622" s="293">
        <v>36.26</v>
      </c>
    </row>
    <row r="1623" spans="1:4">
      <c r="A1623" s="291" t="s">
        <v>3160</v>
      </c>
      <c r="B1623" s="292" t="s">
        <v>3159</v>
      </c>
      <c r="C1623" s="292" t="s">
        <v>16</v>
      </c>
      <c r="D1623" s="293">
        <v>31.42</v>
      </c>
    </row>
    <row r="1624" spans="1:4">
      <c r="A1624" s="291" t="s">
        <v>3161</v>
      </c>
      <c r="B1624" s="292" t="s">
        <v>3162</v>
      </c>
      <c r="C1624" s="292" t="s">
        <v>16</v>
      </c>
      <c r="D1624" s="293">
        <v>47.99</v>
      </c>
    </row>
    <row r="1625" spans="1:4">
      <c r="A1625" s="291" t="s">
        <v>3163</v>
      </c>
      <c r="B1625" s="292" t="s">
        <v>3162</v>
      </c>
      <c r="C1625" s="292" t="s">
        <v>16</v>
      </c>
      <c r="D1625" s="293">
        <v>41.58</v>
      </c>
    </row>
    <row r="1626" spans="1:4">
      <c r="A1626" s="291" t="s">
        <v>3164</v>
      </c>
      <c r="B1626" s="292" t="s">
        <v>3165</v>
      </c>
      <c r="C1626" s="292" t="s">
        <v>16</v>
      </c>
      <c r="D1626" s="293">
        <v>42.15</v>
      </c>
    </row>
    <row r="1627" spans="1:4">
      <c r="A1627" s="291" t="s">
        <v>3166</v>
      </c>
      <c r="B1627" s="292" t="s">
        <v>3165</v>
      </c>
      <c r="C1627" s="292" t="s">
        <v>16</v>
      </c>
      <c r="D1627" s="293">
        <v>36.520000000000003</v>
      </c>
    </row>
    <row r="1628" spans="1:4">
      <c r="A1628" s="291" t="s">
        <v>3167</v>
      </c>
      <c r="B1628" s="292" t="s">
        <v>3168</v>
      </c>
      <c r="C1628" s="292" t="s">
        <v>16</v>
      </c>
      <c r="D1628" s="293">
        <v>37.82</v>
      </c>
    </row>
    <row r="1629" spans="1:4">
      <c r="A1629" s="291" t="s">
        <v>3169</v>
      </c>
      <c r="B1629" s="292" t="s">
        <v>3168</v>
      </c>
      <c r="C1629" s="292" t="s">
        <v>16</v>
      </c>
      <c r="D1629" s="293">
        <v>32.770000000000003</v>
      </c>
    </row>
    <row r="1630" spans="1:4">
      <c r="A1630" s="291" t="s">
        <v>3170</v>
      </c>
      <c r="B1630" s="292" t="s">
        <v>3171</v>
      </c>
      <c r="C1630" s="292" t="s">
        <v>16</v>
      </c>
      <c r="D1630" s="293">
        <v>71.97</v>
      </c>
    </row>
    <row r="1631" spans="1:4">
      <c r="A1631" s="291" t="s">
        <v>3172</v>
      </c>
      <c r="B1631" s="292" t="s">
        <v>3171</v>
      </c>
      <c r="C1631" s="292" t="s">
        <v>16</v>
      </c>
      <c r="D1631" s="293">
        <v>62.36</v>
      </c>
    </row>
    <row r="1632" spans="1:4">
      <c r="A1632" s="291" t="s">
        <v>3173</v>
      </c>
      <c r="B1632" s="292" t="s">
        <v>3174</v>
      </c>
      <c r="C1632" s="292" t="s">
        <v>16</v>
      </c>
      <c r="D1632" s="293">
        <v>42.15</v>
      </c>
    </row>
    <row r="1633" spans="1:4">
      <c r="A1633" s="291" t="s">
        <v>3175</v>
      </c>
      <c r="B1633" s="292" t="s">
        <v>3174</v>
      </c>
      <c r="C1633" s="292" t="s">
        <v>16</v>
      </c>
      <c r="D1633" s="293">
        <v>36.520000000000003</v>
      </c>
    </row>
    <row r="1634" spans="1:4">
      <c r="A1634" s="291" t="s">
        <v>3176</v>
      </c>
      <c r="B1634" s="292" t="s">
        <v>3177</v>
      </c>
      <c r="C1634" s="292" t="s">
        <v>16</v>
      </c>
      <c r="D1634" s="293">
        <v>37.82</v>
      </c>
    </row>
    <row r="1635" spans="1:4">
      <c r="A1635" s="291" t="s">
        <v>3178</v>
      </c>
      <c r="B1635" s="292" t="s">
        <v>3177</v>
      </c>
      <c r="C1635" s="292" t="s">
        <v>16</v>
      </c>
      <c r="D1635" s="293">
        <v>32.770000000000003</v>
      </c>
    </row>
    <row r="1636" spans="1:4">
      <c r="A1636" s="291" t="s">
        <v>3179</v>
      </c>
      <c r="B1636" s="292" t="s">
        <v>3180</v>
      </c>
      <c r="C1636" s="292" t="s">
        <v>16</v>
      </c>
      <c r="D1636" s="293">
        <v>42.04</v>
      </c>
    </row>
    <row r="1637" spans="1:4">
      <c r="A1637" s="291" t="s">
        <v>3181</v>
      </c>
      <c r="B1637" s="292" t="s">
        <v>3180</v>
      </c>
      <c r="C1637" s="292" t="s">
        <v>16</v>
      </c>
      <c r="D1637" s="293">
        <v>36.42</v>
      </c>
    </row>
    <row r="1638" spans="1:4">
      <c r="A1638" s="291" t="s">
        <v>3182</v>
      </c>
      <c r="B1638" s="292" t="s">
        <v>3183</v>
      </c>
      <c r="C1638" s="292" t="s">
        <v>16</v>
      </c>
      <c r="D1638" s="293">
        <v>37.18</v>
      </c>
    </row>
    <row r="1639" spans="1:4">
      <c r="A1639" s="291" t="s">
        <v>3184</v>
      </c>
      <c r="B1639" s="292" t="s">
        <v>3183</v>
      </c>
      <c r="C1639" s="292" t="s">
        <v>16</v>
      </c>
      <c r="D1639" s="293">
        <v>32.22</v>
      </c>
    </row>
    <row r="1640" spans="1:4">
      <c r="A1640" s="291" t="s">
        <v>3185</v>
      </c>
      <c r="B1640" s="292" t="s">
        <v>3186</v>
      </c>
      <c r="C1640" s="292" t="s">
        <v>16</v>
      </c>
      <c r="D1640" s="293">
        <v>31.29</v>
      </c>
    </row>
    <row r="1641" spans="1:4">
      <c r="A1641" s="291" t="s">
        <v>3187</v>
      </c>
      <c r="B1641" s="292" t="s">
        <v>3186</v>
      </c>
      <c r="C1641" s="292" t="s">
        <v>16</v>
      </c>
      <c r="D1641" s="293">
        <v>27.11</v>
      </c>
    </row>
    <row r="1642" spans="1:4">
      <c r="A1642" s="291" t="s">
        <v>3188</v>
      </c>
      <c r="B1642" s="292" t="s">
        <v>3189</v>
      </c>
      <c r="C1642" s="292" t="s">
        <v>16</v>
      </c>
      <c r="D1642" s="293">
        <v>42.04</v>
      </c>
    </row>
    <row r="1643" spans="1:4">
      <c r="A1643" s="291" t="s">
        <v>3190</v>
      </c>
      <c r="B1643" s="292" t="s">
        <v>3189</v>
      </c>
      <c r="C1643" s="292" t="s">
        <v>16</v>
      </c>
      <c r="D1643" s="293">
        <v>36.42</v>
      </c>
    </row>
    <row r="1644" spans="1:4">
      <c r="A1644" s="291" t="s">
        <v>3191</v>
      </c>
      <c r="B1644" s="292" t="s">
        <v>3192</v>
      </c>
      <c r="C1644" s="292" t="s">
        <v>16</v>
      </c>
      <c r="D1644" s="293">
        <v>37.18</v>
      </c>
    </row>
    <row r="1645" spans="1:4">
      <c r="A1645" s="291" t="s">
        <v>3193</v>
      </c>
      <c r="B1645" s="292" t="s">
        <v>3192</v>
      </c>
      <c r="C1645" s="292" t="s">
        <v>16</v>
      </c>
      <c r="D1645" s="293">
        <v>32.22</v>
      </c>
    </row>
    <row r="1646" spans="1:4">
      <c r="A1646" s="291" t="s">
        <v>3194</v>
      </c>
      <c r="B1646" s="292" t="s">
        <v>3195</v>
      </c>
      <c r="C1646" s="292" t="s">
        <v>16</v>
      </c>
      <c r="D1646" s="293">
        <v>31.29</v>
      </c>
    </row>
    <row r="1647" spans="1:4">
      <c r="A1647" s="291" t="s">
        <v>3196</v>
      </c>
      <c r="B1647" s="292" t="s">
        <v>3195</v>
      </c>
      <c r="C1647" s="292" t="s">
        <v>16</v>
      </c>
      <c r="D1647" s="293">
        <v>27.11</v>
      </c>
    </row>
    <row r="1648" spans="1:4">
      <c r="A1648" s="291" t="s">
        <v>3197</v>
      </c>
      <c r="B1648" s="292" t="s">
        <v>3198</v>
      </c>
      <c r="C1648" s="292" t="s">
        <v>16</v>
      </c>
      <c r="D1648" s="293">
        <v>3.03</v>
      </c>
    </row>
    <row r="1649" spans="1:4">
      <c r="A1649" s="291" t="s">
        <v>3199</v>
      </c>
      <c r="B1649" s="292" t="s">
        <v>3198</v>
      </c>
      <c r="C1649" s="292" t="s">
        <v>16</v>
      </c>
      <c r="D1649" s="293">
        <v>2.62</v>
      </c>
    </row>
    <row r="1650" spans="1:4">
      <c r="A1650" s="291" t="s">
        <v>3200</v>
      </c>
      <c r="B1650" s="292" t="s">
        <v>3201</v>
      </c>
      <c r="C1650" s="292" t="s">
        <v>16</v>
      </c>
      <c r="D1650" s="293">
        <v>2.1</v>
      </c>
    </row>
    <row r="1651" spans="1:4">
      <c r="A1651" s="291" t="s">
        <v>3202</v>
      </c>
      <c r="B1651" s="292" t="s">
        <v>3201</v>
      </c>
      <c r="C1651" s="292" t="s">
        <v>16</v>
      </c>
      <c r="D1651" s="293">
        <v>1.82</v>
      </c>
    </row>
    <row r="1652" spans="1:4">
      <c r="A1652" s="291" t="s">
        <v>3203</v>
      </c>
      <c r="B1652" s="292" t="s">
        <v>3204</v>
      </c>
      <c r="C1652" s="292" t="s">
        <v>16</v>
      </c>
      <c r="D1652" s="293">
        <v>1.24</v>
      </c>
    </row>
    <row r="1653" spans="1:4">
      <c r="A1653" s="291" t="s">
        <v>3205</v>
      </c>
      <c r="B1653" s="292" t="s">
        <v>3204</v>
      </c>
      <c r="C1653" s="292" t="s">
        <v>16</v>
      </c>
      <c r="D1653" s="293">
        <v>1.07</v>
      </c>
    </row>
    <row r="1654" spans="1:4">
      <c r="A1654" s="291" t="s">
        <v>3206</v>
      </c>
      <c r="B1654" s="292" t="s">
        <v>3207</v>
      </c>
      <c r="C1654" s="292" t="s">
        <v>16</v>
      </c>
      <c r="D1654" s="293">
        <v>3.03</v>
      </c>
    </row>
    <row r="1655" spans="1:4">
      <c r="A1655" s="291" t="s">
        <v>3208</v>
      </c>
      <c r="B1655" s="292" t="s">
        <v>3207</v>
      </c>
      <c r="C1655" s="292" t="s">
        <v>16</v>
      </c>
      <c r="D1655" s="293">
        <v>2.62</v>
      </c>
    </row>
    <row r="1656" spans="1:4">
      <c r="A1656" s="291" t="s">
        <v>3209</v>
      </c>
      <c r="B1656" s="292" t="s">
        <v>3210</v>
      </c>
      <c r="C1656" s="292" t="s">
        <v>16</v>
      </c>
      <c r="D1656" s="293">
        <v>2.1</v>
      </c>
    </row>
    <row r="1657" spans="1:4">
      <c r="A1657" s="291" t="s">
        <v>3211</v>
      </c>
      <c r="B1657" s="292" t="s">
        <v>3210</v>
      </c>
      <c r="C1657" s="292" t="s">
        <v>16</v>
      </c>
      <c r="D1657" s="293">
        <v>1.82</v>
      </c>
    </row>
    <row r="1658" spans="1:4">
      <c r="A1658" s="291" t="s">
        <v>3212</v>
      </c>
      <c r="B1658" s="292" t="s">
        <v>3213</v>
      </c>
      <c r="C1658" s="292" t="s">
        <v>16</v>
      </c>
      <c r="D1658" s="293">
        <v>1.24</v>
      </c>
    </row>
    <row r="1659" spans="1:4">
      <c r="A1659" s="291" t="s">
        <v>3214</v>
      </c>
      <c r="B1659" s="292" t="s">
        <v>3213</v>
      </c>
      <c r="C1659" s="292" t="s">
        <v>16</v>
      </c>
      <c r="D1659" s="293">
        <v>1.07</v>
      </c>
    </row>
    <row r="1660" spans="1:4">
      <c r="A1660" s="291" t="s">
        <v>3215</v>
      </c>
      <c r="B1660" s="292" t="s">
        <v>3216</v>
      </c>
      <c r="C1660" s="292" t="s">
        <v>16</v>
      </c>
      <c r="D1660" s="293">
        <v>0.98</v>
      </c>
    </row>
    <row r="1661" spans="1:4">
      <c r="A1661" s="291" t="s">
        <v>3217</v>
      </c>
      <c r="B1661" s="292" t="s">
        <v>3216</v>
      </c>
      <c r="C1661" s="292" t="s">
        <v>16</v>
      </c>
      <c r="D1661" s="293">
        <v>0.85</v>
      </c>
    </row>
    <row r="1662" spans="1:4">
      <c r="A1662" s="291" t="s">
        <v>3218</v>
      </c>
      <c r="B1662" s="292" t="s">
        <v>3219</v>
      </c>
      <c r="C1662" s="292" t="s">
        <v>16</v>
      </c>
      <c r="D1662" s="293">
        <v>0.72</v>
      </c>
    </row>
    <row r="1663" spans="1:4">
      <c r="A1663" s="291" t="s">
        <v>3220</v>
      </c>
      <c r="B1663" s="292" t="s">
        <v>3219</v>
      </c>
      <c r="C1663" s="292" t="s">
        <v>16</v>
      </c>
      <c r="D1663" s="293">
        <v>0.62</v>
      </c>
    </row>
    <row r="1664" spans="1:4">
      <c r="A1664" s="291" t="s">
        <v>3221</v>
      </c>
      <c r="B1664" s="292" t="s">
        <v>3222</v>
      </c>
      <c r="C1664" s="292" t="s">
        <v>16</v>
      </c>
      <c r="D1664" s="293">
        <v>0.46</v>
      </c>
    </row>
    <row r="1665" spans="1:4">
      <c r="A1665" s="291" t="s">
        <v>3223</v>
      </c>
      <c r="B1665" s="292" t="s">
        <v>3222</v>
      </c>
      <c r="C1665" s="292" t="s">
        <v>16</v>
      </c>
      <c r="D1665" s="293">
        <v>0.4</v>
      </c>
    </row>
    <row r="1666" spans="1:4">
      <c r="A1666" s="291" t="s">
        <v>3224</v>
      </c>
      <c r="B1666" s="292" t="s">
        <v>3225</v>
      </c>
      <c r="C1666" s="292" t="s">
        <v>16</v>
      </c>
      <c r="D1666" s="293">
        <v>0.98</v>
      </c>
    </row>
    <row r="1667" spans="1:4">
      <c r="A1667" s="291" t="s">
        <v>3226</v>
      </c>
      <c r="B1667" s="292" t="s">
        <v>3225</v>
      </c>
      <c r="C1667" s="292" t="s">
        <v>16</v>
      </c>
      <c r="D1667" s="293">
        <v>0.85</v>
      </c>
    </row>
    <row r="1668" spans="1:4">
      <c r="A1668" s="291" t="s">
        <v>3227</v>
      </c>
      <c r="B1668" s="292" t="s">
        <v>3228</v>
      </c>
      <c r="C1668" s="292" t="s">
        <v>16</v>
      </c>
      <c r="D1668" s="293">
        <v>0.72</v>
      </c>
    </row>
    <row r="1669" spans="1:4">
      <c r="A1669" s="291" t="s">
        <v>3229</v>
      </c>
      <c r="B1669" s="292" t="s">
        <v>3228</v>
      </c>
      <c r="C1669" s="292" t="s">
        <v>16</v>
      </c>
      <c r="D1669" s="293">
        <v>0.62</v>
      </c>
    </row>
    <row r="1670" spans="1:4">
      <c r="A1670" s="291" t="s">
        <v>3230</v>
      </c>
      <c r="B1670" s="292" t="s">
        <v>3231</v>
      </c>
      <c r="C1670" s="292" t="s">
        <v>16</v>
      </c>
      <c r="D1670" s="293">
        <v>0.46</v>
      </c>
    </row>
    <row r="1671" spans="1:4">
      <c r="A1671" s="291" t="s">
        <v>3232</v>
      </c>
      <c r="B1671" s="292" t="s">
        <v>3231</v>
      </c>
      <c r="C1671" s="292" t="s">
        <v>16</v>
      </c>
      <c r="D1671" s="293">
        <v>0.4</v>
      </c>
    </row>
    <row r="1672" spans="1:4">
      <c r="A1672" s="291" t="s">
        <v>3233</v>
      </c>
      <c r="B1672" s="292" t="s">
        <v>3234</v>
      </c>
      <c r="C1672" s="292" t="s">
        <v>58</v>
      </c>
      <c r="D1672" s="293">
        <v>1342.01</v>
      </c>
    </row>
    <row r="1673" spans="1:4">
      <c r="A1673" s="291" t="s">
        <v>3235</v>
      </c>
      <c r="B1673" s="292" t="s">
        <v>3234</v>
      </c>
      <c r="C1673" s="292" t="s">
        <v>58</v>
      </c>
      <c r="D1673" s="293">
        <v>1162.8699999999999</v>
      </c>
    </row>
    <row r="1674" spans="1:4">
      <c r="A1674" s="291" t="s">
        <v>3236</v>
      </c>
      <c r="B1674" s="292" t="s">
        <v>3237</v>
      </c>
      <c r="C1674" s="292" t="s">
        <v>58</v>
      </c>
      <c r="D1674" s="293">
        <v>1789.35</v>
      </c>
    </row>
    <row r="1675" spans="1:4">
      <c r="A1675" s="291" t="s">
        <v>3238</v>
      </c>
      <c r="B1675" s="292" t="s">
        <v>3237</v>
      </c>
      <c r="C1675" s="292" t="s">
        <v>58</v>
      </c>
      <c r="D1675" s="293">
        <v>1550.49</v>
      </c>
    </row>
    <row r="1676" spans="1:4">
      <c r="A1676" s="291" t="s">
        <v>3239</v>
      </c>
      <c r="B1676" s="292" t="s">
        <v>3240</v>
      </c>
      <c r="C1676" s="292" t="s">
        <v>58</v>
      </c>
      <c r="D1676" s="293">
        <v>2236.69</v>
      </c>
    </row>
    <row r="1677" spans="1:4">
      <c r="A1677" s="291" t="s">
        <v>3241</v>
      </c>
      <c r="B1677" s="292" t="s">
        <v>3240</v>
      </c>
      <c r="C1677" s="292" t="s">
        <v>58</v>
      </c>
      <c r="D1677" s="293">
        <v>1938.12</v>
      </c>
    </row>
    <row r="1678" spans="1:4">
      <c r="A1678" s="291" t="s">
        <v>3242</v>
      </c>
      <c r="B1678" s="292" t="s">
        <v>3243</v>
      </c>
      <c r="C1678" s="292" t="s">
        <v>58</v>
      </c>
      <c r="D1678" s="293">
        <v>1342.01</v>
      </c>
    </row>
    <row r="1679" spans="1:4">
      <c r="A1679" s="291" t="s">
        <v>3244</v>
      </c>
      <c r="B1679" s="292" t="s">
        <v>3243</v>
      </c>
      <c r="C1679" s="292" t="s">
        <v>58</v>
      </c>
      <c r="D1679" s="293">
        <v>1162.8699999999999</v>
      </c>
    </row>
    <row r="1680" spans="1:4">
      <c r="A1680" s="291" t="s">
        <v>3245</v>
      </c>
      <c r="B1680" s="292" t="s">
        <v>3246</v>
      </c>
      <c r="C1680" s="292" t="s">
        <v>58</v>
      </c>
      <c r="D1680" s="293">
        <v>1789.35</v>
      </c>
    </row>
    <row r="1681" spans="1:4">
      <c r="A1681" s="291" t="s">
        <v>3247</v>
      </c>
      <c r="B1681" s="292" t="s">
        <v>3246</v>
      </c>
      <c r="C1681" s="292" t="s">
        <v>58</v>
      </c>
      <c r="D1681" s="293">
        <v>1550.49</v>
      </c>
    </row>
    <row r="1682" spans="1:4">
      <c r="A1682" s="291" t="s">
        <v>3248</v>
      </c>
      <c r="B1682" s="292" t="s">
        <v>3249</v>
      </c>
      <c r="C1682" s="292" t="s">
        <v>58</v>
      </c>
      <c r="D1682" s="293">
        <v>2236.69</v>
      </c>
    </row>
    <row r="1683" spans="1:4">
      <c r="A1683" s="291" t="s">
        <v>3250</v>
      </c>
      <c r="B1683" s="292" t="s">
        <v>3249</v>
      </c>
      <c r="C1683" s="292" t="s">
        <v>58</v>
      </c>
      <c r="D1683" s="293">
        <v>1938.12</v>
      </c>
    </row>
    <row r="1684" spans="1:4">
      <c r="A1684" s="291" t="s">
        <v>3251</v>
      </c>
      <c r="B1684" s="292" t="s">
        <v>3252</v>
      </c>
      <c r="C1684" s="292" t="s">
        <v>3253</v>
      </c>
      <c r="D1684" s="293">
        <v>15512.64</v>
      </c>
    </row>
    <row r="1685" spans="1:4">
      <c r="A1685" s="291" t="s">
        <v>3254</v>
      </c>
      <c r="B1685" s="292" t="s">
        <v>3252</v>
      </c>
      <c r="C1685" s="292" t="s">
        <v>3253</v>
      </c>
      <c r="D1685" s="293">
        <v>13442.88</v>
      </c>
    </row>
    <row r="1686" spans="1:4">
      <c r="A1686" s="291" t="s">
        <v>3255</v>
      </c>
      <c r="B1686" s="292" t="s">
        <v>3256</v>
      </c>
      <c r="C1686" s="292" t="s">
        <v>3253</v>
      </c>
      <c r="D1686" s="293">
        <v>22862.400000000001</v>
      </c>
    </row>
    <row r="1687" spans="1:4">
      <c r="A1687" s="291" t="s">
        <v>3257</v>
      </c>
      <c r="B1687" s="292" t="s">
        <v>3256</v>
      </c>
      <c r="C1687" s="292" t="s">
        <v>3253</v>
      </c>
      <c r="D1687" s="293">
        <v>19808.8</v>
      </c>
    </row>
    <row r="1688" spans="1:4">
      <c r="A1688" s="291" t="s">
        <v>3258</v>
      </c>
      <c r="B1688" s="292" t="s">
        <v>3259</v>
      </c>
      <c r="C1688" s="292" t="s">
        <v>3253</v>
      </c>
      <c r="D1688" s="293">
        <v>32658.560000000001</v>
      </c>
    </row>
    <row r="1689" spans="1:4">
      <c r="A1689" s="291" t="s">
        <v>3260</v>
      </c>
      <c r="B1689" s="292" t="s">
        <v>3259</v>
      </c>
      <c r="C1689" s="292" t="s">
        <v>3253</v>
      </c>
      <c r="D1689" s="293">
        <v>28299.040000000001</v>
      </c>
    </row>
    <row r="1690" spans="1:4">
      <c r="A1690" s="291" t="s">
        <v>3261</v>
      </c>
      <c r="B1690" s="292" t="s">
        <v>3262</v>
      </c>
      <c r="C1690" s="292" t="s">
        <v>3253</v>
      </c>
      <c r="D1690" s="293">
        <v>22161.919999999998</v>
      </c>
    </row>
    <row r="1691" spans="1:4">
      <c r="A1691" s="291" t="s">
        <v>3263</v>
      </c>
      <c r="B1691" s="292" t="s">
        <v>3262</v>
      </c>
      <c r="C1691" s="292" t="s">
        <v>3253</v>
      </c>
      <c r="D1691" s="293">
        <v>19203.36</v>
      </c>
    </row>
    <row r="1692" spans="1:4">
      <c r="A1692" s="291" t="s">
        <v>3264</v>
      </c>
      <c r="B1692" s="292" t="s">
        <v>3265</v>
      </c>
      <c r="C1692" s="292" t="s">
        <v>3253</v>
      </c>
      <c r="D1692" s="293">
        <v>32658.560000000001</v>
      </c>
    </row>
    <row r="1693" spans="1:4">
      <c r="A1693" s="291" t="s">
        <v>3266</v>
      </c>
      <c r="B1693" s="292" t="s">
        <v>3265</v>
      </c>
      <c r="C1693" s="292" t="s">
        <v>3253</v>
      </c>
      <c r="D1693" s="293">
        <v>28299.040000000001</v>
      </c>
    </row>
    <row r="1694" spans="1:4">
      <c r="A1694" s="291" t="s">
        <v>3267</v>
      </c>
      <c r="B1694" s="292" t="s">
        <v>3268</v>
      </c>
      <c r="C1694" s="292" t="s">
        <v>3253</v>
      </c>
      <c r="D1694" s="293">
        <v>46655.839999999997</v>
      </c>
    </row>
    <row r="1695" spans="1:4">
      <c r="A1695" s="291" t="s">
        <v>3269</v>
      </c>
      <c r="B1695" s="292" t="s">
        <v>3268</v>
      </c>
      <c r="C1695" s="292" t="s">
        <v>3253</v>
      </c>
      <c r="D1695" s="293">
        <v>40427.199999999997</v>
      </c>
    </row>
    <row r="1696" spans="1:4">
      <c r="A1696" s="291" t="s">
        <v>3270</v>
      </c>
      <c r="B1696" s="292" t="s">
        <v>3271</v>
      </c>
      <c r="C1696" s="292" t="s">
        <v>3253</v>
      </c>
      <c r="D1696" s="293">
        <v>15512.64</v>
      </c>
    </row>
    <row r="1697" spans="1:4">
      <c r="A1697" s="291" t="s">
        <v>3272</v>
      </c>
      <c r="B1697" s="292" t="s">
        <v>3271</v>
      </c>
      <c r="C1697" s="292" t="s">
        <v>3253</v>
      </c>
      <c r="D1697" s="293">
        <v>13442.88</v>
      </c>
    </row>
    <row r="1698" spans="1:4">
      <c r="A1698" s="291" t="s">
        <v>3273</v>
      </c>
      <c r="B1698" s="292" t="s">
        <v>3274</v>
      </c>
      <c r="C1698" s="292" t="s">
        <v>3253</v>
      </c>
      <c r="D1698" s="293">
        <v>22862.400000000001</v>
      </c>
    </row>
    <row r="1699" spans="1:4">
      <c r="A1699" s="291" t="s">
        <v>3275</v>
      </c>
      <c r="B1699" s="292" t="s">
        <v>3274</v>
      </c>
      <c r="C1699" s="292" t="s">
        <v>3253</v>
      </c>
      <c r="D1699" s="293">
        <v>19808.8</v>
      </c>
    </row>
    <row r="1700" spans="1:4">
      <c r="A1700" s="291" t="s">
        <v>3276</v>
      </c>
      <c r="B1700" s="292" t="s">
        <v>3277</v>
      </c>
      <c r="C1700" s="292" t="s">
        <v>3253</v>
      </c>
      <c r="D1700" s="293">
        <v>32658.560000000001</v>
      </c>
    </row>
    <row r="1701" spans="1:4">
      <c r="A1701" s="291" t="s">
        <v>3278</v>
      </c>
      <c r="B1701" s="292" t="s">
        <v>3277</v>
      </c>
      <c r="C1701" s="292" t="s">
        <v>3253</v>
      </c>
      <c r="D1701" s="293">
        <v>28299.040000000001</v>
      </c>
    </row>
    <row r="1702" spans="1:4">
      <c r="A1702" s="291" t="s">
        <v>3279</v>
      </c>
      <c r="B1702" s="292" t="s">
        <v>3280</v>
      </c>
      <c r="C1702" s="292" t="s">
        <v>3253</v>
      </c>
      <c r="D1702" s="293">
        <v>10415.68</v>
      </c>
    </row>
    <row r="1703" spans="1:4">
      <c r="A1703" s="291" t="s">
        <v>3281</v>
      </c>
      <c r="B1703" s="292" t="s">
        <v>3280</v>
      </c>
      <c r="C1703" s="292" t="s">
        <v>3253</v>
      </c>
      <c r="D1703" s="293">
        <v>9025.2800000000007</v>
      </c>
    </row>
    <row r="1704" spans="1:4">
      <c r="A1704" s="291" t="s">
        <v>3282</v>
      </c>
      <c r="B1704" s="292" t="s">
        <v>3283</v>
      </c>
      <c r="C1704" s="292" t="s">
        <v>3253</v>
      </c>
      <c r="D1704" s="293">
        <v>4875.2</v>
      </c>
    </row>
    <row r="1705" spans="1:4">
      <c r="A1705" s="291" t="s">
        <v>3284</v>
      </c>
      <c r="B1705" s="292" t="s">
        <v>3283</v>
      </c>
      <c r="C1705" s="292" t="s">
        <v>3253</v>
      </c>
      <c r="D1705" s="293">
        <v>4224</v>
      </c>
    </row>
    <row r="1706" spans="1:4">
      <c r="A1706" s="291" t="s">
        <v>3285</v>
      </c>
      <c r="B1706" s="292" t="s">
        <v>3286</v>
      </c>
      <c r="C1706" s="292" t="s">
        <v>3253</v>
      </c>
      <c r="D1706" s="293">
        <v>7534.56</v>
      </c>
    </row>
    <row r="1707" spans="1:4">
      <c r="A1707" s="291" t="s">
        <v>3287</v>
      </c>
      <c r="B1707" s="292" t="s">
        <v>3286</v>
      </c>
      <c r="C1707" s="292" t="s">
        <v>3253</v>
      </c>
      <c r="D1707" s="293">
        <v>6529.6</v>
      </c>
    </row>
    <row r="1708" spans="1:4">
      <c r="A1708" s="291" t="s">
        <v>3288</v>
      </c>
      <c r="B1708" s="292" t="s">
        <v>3289</v>
      </c>
      <c r="C1708" s="292" t="s">
        <v>3253</v>
      </c>
      <c r="D1708" s="293">
        <v>53655.360000000001</v>
      </c>
    </row>
    <row r="1709" spans="1:4">
      <c r="A1709" s="291" t="s">
        <v>3290</v>
      </c>
      <c r="B1709" s="292" t="s">
        <v>3289</v>
      </c>
      <c r="C1709" s="292" t="s">
        <v>3253</v>
      </c>
      <c r="D1709" s="293">
        <v>46492.160000000003</v>
      </c>
    </row>
    <row r="1710" spans="1:4">
      <c r="A1710" s="291" t="s">
        <v>3291</v>
      </c>
      <c r="B1710" s="292" t="s">
        <v>3292</v>
      </c>
      <c r="C1710" s="292" t="s">
        <v>3253</v>
      </c>
      <c r="D1710" s="293">
        <v>22161.919999999998</v>
      </c>
    </row>
    <row r="1711" spans="1:4">
      <c r="A1711" s="291" t="s">
        <v>3293</v>
      </c>
      <c r="B1711" s="292" t="s">
        <v>3292</v>
      </c>
      <c r="C1711" s="292" t="s">
        <v>3253</v>
      </c>
      <c r="D1711" s="293">
        <v>19203.36</v>
      </c>
    </row>
    <row r="1712" spans="1:4">
      <c r="A1712" s="291" t="s">
        <v>3294</v>
      </c>
      <c r="B1712" s="292" t="s">
        <v>3295</v>
      </c>
      <c r="C1712" s="292" t="s">
        <v>3253</v>
      </c>
      <c r="D1712" s="293">
        <v>32658.560000000001</v>
      </c>
    </row>
    <row r="1713" spans="1:4">
      <c r="A1713" s="291" t="s">
        <v>3296</v>
      </c>
      <c r="B1713" s="292" t="s">
        <v>3295</v>
      </c>
      <c r="C1713" s="292" t="s">
        <v>3253</v>
      </c>
      <c r="D1713" s="293">
        <v>28299.040000000001</v>
      </c>
    </row>
    <row r="1714" spans="1:4">
      <c r="A1714" s="291" t="s">
        <v>3297</v>
      </c>
      <c r="B1714" s="292" t="s">
        <v>3298</v>
      </c>
      <c r="C1714" s="292" t="s">
        <v>3253</v>
      </c>
      <c r="D1714" s="293">
        <v>46655.839999999997</v>
      </c>
    </row>
    <row r="1715" spans="1:4">
      <c r="A1715" s="291" t="s">
        <v>3299</v>
      </c>
      <c r="B1715" s="292" t="s">
        <v>3298</v>
      </c>
      <c r="C1715" s="292" t="s">
        <v>3253</v>
      </c>
      <c r="D1715" s="293">
        <v>40427.199999999997</v>
      </c>
    </row>
    <row r="1716" spans="1:4">
      <c r="A1716" s="291" t="s">
        <v>3300</v>
      </c>
      <c r="B1716" s="292" t="s">
        <v>3301</v>
      </c>
      <c r="C1716" s="292" t="s">
        <v>3253</v>
      </c>
      <c r="D1716" s="293">
        <v>6050.88</v>
      </c>
    </row>
    <row r="1717" spans="1:4">
      <c r="A1717" s="291" t="s">
        <v>3302</v>
      </c>
      <c r="B1717" s="292" t="s">
        <v>3301</v>
      </c>
      <c r="C1717" s="292" t="s">
        <v>3253</v>
      </c>
      <c r="D1717" s="293">
        <v>5243.04</v>
      </c>
    </row>
    <row r="1718" spans="1:4">
      <c r="A1718" s="291" t="s">
        <v>3303</v>
      </c>
      <c r="B1718" s="292" t="s">
        <v>3304</v>
      </c>
      <c r="C1718" s="292" t="s">
        <v>3253</v>
      </c>
      <c r="D1718" s="293">
        <v>6915.04</v>
      </c>
    </row>
    <row r="1719" spans="1:4">
      <c r="A1719" s="291" t="s">
        <v>3305</v>
      </c>
      <c r="B1719" s="292" t="s">
        <v>3304</v>
      </c>
      <c r="C1719" s="292" t="s">
        <v>3253</v>
      </c>
      <c r="D1719" s="293">
        <v>5991.04</v>
      </c>
    </row>
    <row r="1720" spans="1:4">
      <c r="A1720" s="291" t="s">
        <v>3306</v>
      </c>
      <c r="B1720" s="292" t="s">
        <v>3307</v>
      </c>
      <c r="C1720" s="292" t="s">
        <v>3253</v>
      </c>
      <c r="D1720" s="293">
        <v>8643.36</v>
      </c>
    </row>
    <row r="1721" spans="1:4">
      <c r="A1721" s="291" t="s">
        <v>3308</v>
      </c>
      <c r="B1721" s="292" t="s">
        <v>3307</v>
      </c>
      <c r="C1721" s="292" t="s">
        <v>3253</v>
      </c>
      <c r="D1721" s="293">
        <v>7488.8</v>
      </c>
    </row>
    <row r="1722" spans="1:4">
      <c r="A1722" s="291" t="s">
        <v>3309</v>
      </c>
      <c r="B1722" s="292" t="s">
        <v>3310</v>
      </c>
      <c r="C1722" s="292" t="s">
        <v>3253</v>
      </c>
      <c r="D1722" s="293">
        <v>10083.040000000001</v>
      </c>
    </row>
    <row r="1723" spans="1:4">
      <c r="A1723" s="291" t="s">
        <v>3311</v>
      </c>
      <c r="B1723" s="292" t="s">
        <v>3310</v>
      </c>
      <c r="C1723" s="292" t="s">
        <v>3253</v>
      </c>
      <c r="D1723" s="293">
        <v>8736.64</v>
      </c>
    </row>
    <row r="1724" spans="1:4">
      <c r="A1724" s="291" t="s">
        <v>3312</v>
      </c>
      <c r="B1724" s="292" t="s">
        <v>3313</v>
      </c>
      <c r="C1724" s="292" t="s">
        <v>3253</v>
      </c>
      <c r="D1724" s="293">
        <v>11524.48</v>
      </c>
    </row>
    <row r="1725" spans="1:4">
      <c r="A1725" s="291" t="s">
        <v>3314</v>
      </c>
      <c r="B1725" s="292" t="s">
        <v>3313</v>
      </c>
      <c r="C1725" s="292" t="s">
        <v>3253</v>
      </c>
      <c r="D1725" s="293">
        <v>9986.24</v>
      </c>
    </row>
    <row r="1726" spans="1:4">
      <c r="A1726" s="291" t="s">
        <v>3315</v>
      </c>
      <c r="B1726" s="292" t="s">
        <v>3316</v>
      </c>
      <c r="C1726" s="292" t="s">
        <v>3253</v>
      </c>
      <c r="D1726" s="293">
        <v>14405.6</v>
      </c>
    </row>
    <row r="1727" spans="1:4">
      <c r="A1727" s="291" t="s">
        <v>3317</v>
      </c>
      <c r="B1727" s="292" t="s">
        <v>3316</v>
      </c>
      <c r="C1727" s="292" t="s">
        <v>3253</v>
      </c>
      <c r="D1727" s="293">
        <v>12481.92</v>
      </c>
    </row>
    <row r="1728" spans="1:4">
      <c r="A1728" s="291" t="s">
        <v>3318</v>
      </c>
      <c r="B1728" s="292" t="s">
        <v>3319</v>
      </c>
      <c r="C1728" s="292" t="s">
        <v>3253</v>
      </c>
      <c r="D1728" s="293">
        <v>35640</v>
      </c>
    </row>
    <row r="1729" spans="1:4">
      <c r="A1729" s="291" t="s">
        <v>3320</v>
      </c>
      <c r="B1729" s="292" t="s">
        <v>3319</v>
      </c>
      <c r="C1729" s="292" t="s">
        <v>3253</v>
      </c>
      <c r="D1729" s="293">
        <v>35640</v>
      </c>
    </row>
    <row r="1730" spans="1:4">
      <c r="A1730" s="291" t="s">
        <v>3321</v>
      </c>
      <c r="B1730" s="292" t="s">
        <v>3322</v>
      </c>
      <c r="C1730" s="292" t="s">
        <v>3253</v>
      </c>
      <c r="D1730" s="293">
        <v>62985.120000000003</v>
      </c>
    </row>
    <row r="1731" spans="1:4">
      <c r="A1731" s="291" t="s">
        <v>3323</v>
      </c>
      <c r="B1731" s="292" t="s">
        <v>3322</v>
      </c>
      <c r="C1731" s="292" t="s">
        <v>3253</v>
      </c>
      <c r="D1731" s="293">
        <v>54577.599999999999</v>
      </c>
    </row>
    <row r="1732" spans="1:4">
      <c r="A1732" s="291" t="s">
        <v>3324</v>
      </c>
      <c r="B1732" s="292" t="s">
        <v>3325</v>
      </c>
      <c r="C1732" s="292" t="s">
        <v>3253</v>
      </c>
      <c r="D1732" s="293">
        <v>9086.8799999999992</v>
      </c>
    </row>
    <row r="1733" spans="1:4">
      <c r="A1733" s="291" t="s">
        <v>3326</v>
      </c>
      <c r="B1733" s="292" t="s">
        <v>3325</v>
      </c>
      <c r="C1733" s="292" t="s">
        <v>3253</v>
      </c>
      <c r="D1733" s="293">
        <v>7872.48</v>
      </c>
    </row>
    <row r="1734" spans="1:4">
      <c r="A1734" s="291" t="s">
        <v>3327</v>
      </c>
      <c r="B1734" s="292" t="s">
        <v>3328</v>
      </c>
      <c r="C1734" s="292" t="s">
        <v>3253</v>
      </c>
      <c r="D1734" s="293">
        <v>10415.68</v>
      </c>
    </row>
    <row r="1735" spans="1:4">
      <c r="A1735" s="291" t="s">
        <v>3329</v>
      </c>
      <c r="B1735" s="292" t="s">
        <v>3328</v>
      </c>
      <c r="C1735" s="292" t="s">
        <v>3253</v>
      </c>
      <c r="D1735" s="293">
        <v>9025.2800000000007</v>
      </c>
    </row>
    <row r="1736" spans="1:4">
      <c r="A1736" s="291" t="s">
        <v>3330</v>
      </c>
      <c r="B1736" s="292" t="s">
        <v>3331</v>
      </c>
      <c r="C1736" s="292" t="s">
        <v>3253</v>
      </c>
      <c r="D1736" s="293">
        <v>13075.04</v>
      </c>
    </row>
    <row r="1737" spans="1:4">
      <c r="A1737" s="291" t="s">
        <v>3332</v>
      </c>
      <c r="B1737" s="292" t="s">
        <v>3331</v>
      </c>
      <c r="C1737" s="292" t="s">
        <v>3253</v>
      </c>
      <c r="D1737" s="293">
        <v>11329.12</v>
      </c>
    </row>
    <row r="1738" spans="1:4">
      <c r="A1738" s="291" t="s">
        <v>3333</v>
      </c>
      <c r="B1738" s="292" t="s">
        <v>3334</v>
      </c>
      <c r="C1738" s="292" t="s">
        <v>3253</v>
      </c>
      <c r="D1738" s="293">
        <v>12409.76</v>
      </c>
    </row>
    <row r="1739" spans="1:4">
      <c r="A1739" s="291" t="s">
        <v>3335</v>
      </c>
      <c r="B1739" s="292" t="s">
        <v>3334</v>
      </c>
      <c r="C1739" s="292" t="s">
        <v>3253</v>
      </c>
      <c r="D1739" s="293">
        <v>10753.6</v>
      </c>
    </row>
    <row r="1740" spans="1:4">
      <c r="A1740" s="291" t="s">
        <v>3336</v>
      </c>
      <c r="B1740" s="292" t="s">
        <v>3337</v>
      </c>
      <c r="C1740" s="292" t="s">
        <v>3253</v>
      </c>
      <c r="D1740" s="293">
        <v>14183.84</v>
      </c>
    </row>
    <row r="1741" spans="1:4">
      <c r="A1741" s="291" t="s">
        <v>3338</v>
      </c>
      <c r="B1741" s="292" t="s">
        <v>3337</v>
      </c>
      <c r="C1741" s="292" t="s">
        <v>3253</v>
      </c>
      <c r="D1741" s="293">
        <v>12290.08</v>
      </c>
    </row>
    <row r="1742" spans="1:4">
      <c r="A1742" s="291" t="s">
        <v>3339</v>
      </c>
      <c r="B1742" s="292" t="s">
        <v>3340</v>
      </c>
      <c r="C1742" s="292" t="s">
        <v>3253</v>
      </c>
      <c r="D1742" s="293">
        <v>17728.48</v>
      </c>
    </row>
    <row r="1743" spans="1:4">
      <c r="A1743" s="291" t="s">
        <v>3341</v>
      </c>
      <c r="B1743" s="292" t="s">
        <v>3340</v>
      </c>
      <c r="C1743" s="292" t="s">
        <v>3253</v>
      </c>
      <c r="D1743" s="293">
        <v>15363.04</v>
      </c>
    </row>
    <row r="1744" spans="1:4">
      <c r="A1744" s="291" t="s">
        <v>3342</v>
      </c>
      <c r="B1744" s="292" t="s">
        <v>3343</v>
      </c>
      <c r="C1744" s="292" t="s">
        <v>3253</v>
      </c>
      <c r="D1744" s="293">
        <v>4308.4799999999996</v>
      </c>
    </row>
    <row r="1745" spans="1:4">
      <c r="A1745" s="291" t="s">
        <v>3344</v>
      </c>
      <c r="B1745" s="292" t="s">
        <v>3343</v>
      </c>
      <c r="C1745" s="292" t="s">
        <v>3253</v>
      </c>
      <c r="D1745" s="293">
        <v>3732.96</v>
      </c>
    </row>
    <row r="1746" spans="1:4">
      <c r="A1746" s="291" t="s">
        <v>3345</v>
      </c>
      <c r="B1746" s="292" t="s">
        <v>3346</v>
      </c>
      <c r="C1746" s="292" t="s">
        <v>3253</v>
      </c>
      <c r="D1746" s="293">
        <v>10659</v>
      </c>
    </row>
    <row r="1747" spans="1:4">
      <c r="A1747" s="291" t="s">
        <v>3347</v>
      </c>
      <c r="B1747" s="292" t="s">
        <v>3346</v>
      </c>
      <c r="C1747" s="292" t="s">
        <v>3253</v>
      </c>
      <c r="D1747" s="293">
        <v>10659</v>
      </c>
    </row>
    <row r="1748" spans="1:4">
      <c r="A1748" s="291" t="s">
        <v>3348</v>
      </c>
      <c r="B1748" s="292" t="s">
        <v>3349</v>
      </c>
      <c r="C1748" s="292" t="s">
        <v>3253</v>
      </c>
      <c r="D1748" s="293">
        <v>18837.28</v>
      </c>
    </row>
    <row r="1749" spans="1:4">
      <c r="A1749" s="291" t="s">
        <v>3350</v>
      </c>
      <c r="B1749" s="292" t="s">
        <v>3349</v>
      </c>
      <c r="C1749" s="292" t="s">
        <v>3253</v>
      </c>
      <c r="D1749" s="293">
        <v>16322.24</v>
      </c>
    </row>
    <row r="1750" spans="1:4">
      <c r="A1750" s="291" t="s">
        <v>3351</v>
      </c>
      <c r="B1750" s="292" t="s">
        <v>3352</v>
      </c>
      <c r="C1750" s="292" t="s">
        <v>3253</v>
      </c>
      <c r="D1750" s="293">
        <v>18480</v>
      </c>
    </row>
    <row r="1751" spans="1:4">
      <c r="A1751" s="291" t="s">
        <v>3353</v>
      </c>
      <c r="B1751" s="292" t="s">
        <v>3352</v>
      </c>
      <c r="C1751" s="292" t="s">
        <v>3253</v>
      </c>
      <c r="D1751" s="293">
        <v>18480</v>
      </c>
    </row>
    <row r="1752" spans="1:4">
      <c r="A1752" s="291" t="s">
        <v>3354</v>
      </c>
      <c r="B1752" s="292" t="s">
        <v>3355</v>
      </c>
      <c r="C1752" s="292" t="s">
        <v>3253</v>
      </c>
      <c r="D1752" s="293">
        <v>32658.560000000001</v>
      </c>
    </row>
    <row r="1753" spans="1:4">
      <c r="A1753" s="291" t="s">
        <v>3356</v>
      </c>
      <c r="B1753" s="292" t="s">
        <v>3355</v>
      </c>
      <c r="C1753" s="292" t="s">
        <v>3253</v>
      </c>
      <c r="D1753" s="293">
        <v>28299.040000000001</v>
      </c>
    </row>
    <row r="1754" spans="1:4">
      <c r="A1754" s="291" t="s">
        <v>3357</v>
      </c>
      <c r="B1754" s="292" t="s">
        <v>3358</v>
      </c>
      <c r="C1754" s="292" t="s">
        <v>3253</v>
      </c>
      <c r="D1754" s="293">
        <v>11286</v>
      </c>
    </row>
    <row r="1755" spans="1:4">
      <c r="A1755" s="291" t="s">
        <v>3359</v>
      </c>
      <c r="B1755" s="292" t="s">
        <v>3358</v>
      </c>
      <c r="C1755" s="292" t="s">
        <v>3253</v>
      </c>
      <c r="D1755" s="293">
        <v>11286</v>
      </c>
    </row>
    <row r="1756" spans="1:4">
      <c r="A1756" s="291" t="s">
        <v>3360</v>
      </c>
      <c r="B1756" s="292" t="s">
        <v>3361</v>
      </c>
      <c r="C1756" s="292" t="s">
        <v>3253</v>
      </c>
      <c r="D1756" s="293">
        <v>19946.080000000002</v>
      </c>
    </row>
    <row r="1757" spans="1:4">
      <c r="A1757" s="291" t="s">
        <v>3362</v>
      </c>
      <c r="B1757" s="292" t="s">
        <v>3361</v>
      </c>
      <c r="C1757" s="292" t="s">
        <v>3253</v>
      </c>
      <c r="D1757" s="293">
        <v>17283.2</v>
      </c>
    </row>
    <row r="1758" spans="1:4">
      <c r="A1758" s="291" t="s">
        <v>3363</v>
      </c>
      <c r="B1758" s="292" t="s">
        <v>3364</v>
      </c>
      <c r="C1758" s="292"/>
      <c r="D1758" s="293">
        <v>6021</v>
      </c>
    </row>
    <row r="1759" spans="1:4">
      <c r="A1759" s="291" t="s">
        <v>3365</v>
      </c>
      <c r="B1759" s="292" t="s">
        <v>3364</v>
      </c>
      <c r="C1759" s="292"/>
      <c r="D1759" s="293">
        <v>5526</v>
      </c>
    </row>
    <row r="1760" spans="1:4">
      <c r="A1760" s="291" t="s">
        <v>3366</v>
      </c>
      <c r="B1760" s="292" t="s">
        <v>3367</v>
      </c>
      <c r="C1760" s="292" t="s">
        <v>16</v>
      </c>
      <c r="D1760" s="293">
        <v>76.67</v>
      </c>
    </row>
    <row r="1761" spans="1:4">
      <c r="A1761" s="291" t="s">
        <v>3368</v>
      </c>
      <c r="B1761" s="292" t="s">
        <v>3367</v>
      </c>
      <c r="C1761" s="292" t="s">
        <v>16</v>
      </c>
      <c r="D1761" s="293">
        <v>71.38</v>
      </c>
    </row>
    <row r="1762" spans="1:4">
      <c r="A1762" s="291" t="s">
        <v>3369</v>
      </c>
      <c r="B1762" s="292" t="s">
        <v>3370</v>
      </c>
      <c r="C1762" s="292" t="s">
        <v>16</v>
      </c>
      <c r="D1762" s="293">
        <v>58.07</v>
      </c>
    </row>
    <row r="1763" spans="1:4">
      <c r="A1763" s="291" t="s">
        <v>3371</v>
      </c>
      <c r="B1763" s="292" t="s">
        <v>3370</v>
      </c>
      <c r="C1763" s="292" t="s">
        <v>16</v>
      </c>
      <c r="D1763" s="293">
        <v>52.78</v>
      </c>
    </row>
    <row r="1764" spans="1:4">
      <c r="A1764" s="291" t="s">
        <v>3372</v>
      </c>
      <c r="B1764" s="292" t="s">
        <v>3373</v>
      </c>
      <c r="C1764" s="292" t="s">
        <v>16</v>
      </c>
      <c r="D1764" s="293">
        <v>44.62</v>
      </c>
    </row>
    <row r="1765" spans="1:4">
      <c r="A1765" s="291" t="s">
        <v>3374</v>
      </c>
      <c r="B1765" s="292" t="s">
        <v>3373</v>
      </c>
      <c r="C1765" s="292" t="s">
        <v>16</v>
      </c>
      <c r="D1765" s="293">
        <v>39.33</v>
      </c>
    </row>
    <row r="1766" spans="1:4">
      <c r="A1766" s="291" t="s">
        <v>52</v>
      </c>
      <c r="B1766" s="292" t="s">
        <v>53</v>
      </c>
      <c r="C1766" s="292" t="s">
        <v>16</v>
      </c>
      <c r="D1766" s="293">
        <v>37.72</v>
      </c>
    </row>
    <row r="1767" spans="1:4">
      <c r="A1767" s="291" t="s">
        <v>551</v>
      </c>
      <c r="B1767" s="292" t="s">
        <v>53</v>
      </c>
      <c r="C1767" s="292" t="s">
        <v>16</v>
      </c>
      <c r="D1767" s="293">
        <v>35.659999999999997</v>
      </c>
    </row>
    <row r="1768" spans="1:4">
      <c r="A1768" s="291" t="s">
        <v>3375</v>
      </c>
      <c r="B1768" s="292" t="s">
        <v>3376</v>
      </c>
      <c r="C1768" s="292" t="s">
        <v>16</v>
      </c>
      <c r="D1768" s="293">
        <v>49.64</v>
      </c>
    </row>
    <row r="1769" spans="1:4">
      <c r="A1769" s="291" t="s">
        <v>3377</v>
      </c>
      <c r="B1769" s="292" t="s">
        <v>3376</v>
      </c>
      <c r="C1769" s="292" t="s">
        <v>16</v>
      </c>
      <c r="D1769" s="293">
        <v>46.85</v>
      </c>
    </row>
    <row r="1770" spans="1:4">
      <c r="A1770" s="291" t="s">
        <v>3378</v>
      </c>
      <c r="B1770" s="292" t="s">
        <v>3379</v>
      </c>
      <c r="C1770" s="292" t="s">
        <v>16</v>
      </c>
      <c r="D1770" s="293">
        <v>25.8</v>
      </c>
    </row>
    <row r="1771" spans="1:4">
      <c r="A1771" s="291" t="s">
        <v>3380</v>
      </c>
      <c r="B1771" s="292" t="s">
        <v>3379</v>
      </c>
      <c r="C1771" s="292" t="s">
        <v>16</v>
      </c>
      <c r="D1771" s="293">
        <v>24.48</v>
      </c>
    </row>
    <row r="1772" spans="1:4">
      <c r="A1772" s="291" t="s">
        <v>3381</v>
      </c>
      <c r="B1772" s="292" t="s">
        <v>3382</v>
      </c>
      <c r="C1772" s="292" t="s">
        <v>16</v>
      </c>
      <c r="D1772" s="293">
        <v>47.11</v>
      </c>
    </row>
    <row r="1773" spans="1:4">
      <c r="A1773" s="291" t="s">
        <v>3383</v>
      </c>
      <c r="B1773" s="292" t="s">
        <v>3382</v>
      </c>
      <c r="C1773" s="292" t="s">
        <v>16</v>
      </c>
      <c r="D1773" s="293">
        <v>45.05</v>
      </c>
    </row>
    <row r="1774" spans="1:4">
      <c r="A1774" s="291" t="s">
        <v>3384</v>
      </c>
      <c r="B1774" s="292" t="s">
        <v>3385</v>
      </c>
      <c r="C1774" s="292" t="s">
        <v>16</v>
      </c>
      <c r="D1774" s="293">
        <v>59.02</v>
      </c>
    </row>
    <row r="1775" spans="1:4">
      <c r="A1775" s="291" t="s">
        <v>3386</v>
      </c>
      <c r="B1775" s="292" t="s">
        <v>3385</v>
      </c>
      <c r="C1775" s="292" t="s">
        <v>16</v>
      </c>
      <c r="D1775" s="293">
        <v>56.23</v>
      </c>
    </row>
    <row r="1776" spans="1:4">
      <c r="A1776" s="291" t="s">
        <v>3387</v>
      </c>
      <c r="B1776" s="292" t="s">
        <v>3388</v>
      </c>
      <c r="C1776" s="292" t="s">
        <v>16</v>
      </c>
      <c r="D1776" s="293">
        <v>35.19</v>
      </c>
    </row>
    <row r="1777" spans="1:4">
      <c r="A1777" s="291" t="s">
        <v>3389</v>
      </c>
      <c r="B1777" s="292" t="s">
        <v>3388</v>
      </c>
      <c r="C1777" s="292" t="s">
        <v>16</v>
      </c>
      <c r="D1777" s="293">
        <v>33.86</v>
      </c>
    </row>
    <row r="1778" spans="1:4">
      <c r="A1778" s="291" t="s">
        <v>3390</v>
      </c>
      <c r="B1778" s="292" t="s">
        <v>3391</v>
      </c>
      <c r="C1778" s="292" t="s">
        <v>16</v>
      </c>
      <c r="D1778" s="293">
        <v>119.51</v>
      </c>
    </row>
    <row r="1779" spans="1:4">
      <c r="A1779" s="291" t="s">
        <v>3392</v>
      </c>
      <c r="B1779" s="292" t="s">
        <v>3391</v>
      </c>
      <c r="C1779" s="292" t="s">
        <v>16</v>
      </c>
      <c r="D1779" s="293">
        <v>112.24</v>
      </c>
    </row>
    <row r="1780" spans="1:4">
      <c r="A1780" s="291" t="s">
        <v>3393</v>
      </c>
      <c r="B1780" s="292" t="s">
        <v>3394</v>
      </c>
      <c r="C1780" s="292" t="s">
        <v>16</v>
      </c>
      <c r="D1780" s="293">
        <v>527.73</v>
      </c>
    </row>
    <row r="1781" spans="1:4">
      <c r="A1781" s="291" t="s">
        <v>3395</v>
      </c>
      <c r="B1781" s="292" t="s">
        <v>3394</v>
      </c>
      <c r="C1781" s="292" t="s">
        <v>16</v>
      </c>
      <c r="D1781" s="293">
        <v>472.95</v>
      </c>
    </row>
    <row r="1782" spans="1:4">
      <c r="A1782" s="291" t="s">
        <v>3396</v>
      </c>
      <c r="B1782" s="292" t="s">
        <v>3397</v>
      </c>
      <c r="C1782" s="292" t="s">
        <v>16</v>
      </c>
      <c r="D1782" s="293">
        <v>563.42999999999995</v>
      </c>
    </row>
    <row r="1783" spans="1:4">
      <c r="A1783" s="291" t="s">
        <v>3398</v>
      </c>
      <c r="B1783" s="292" t="s">
        <v>3397</v>
      </c>
      <c r="C1783" s="292" t="s">
        <v>16</v>
      </c>
      <c r="D1783" s="293">
        <v>508.78</v>
      </c>
    </row>
    <row r="1784" spans="1:4">
      <c r="A1784" s="291" t="s">
        <v>3399</v>
      </c>
      <c r="B1784" s="292" t="s">
        <v>3400</v>
      </c>
      <c r="C1784" s="292" t="s">
        <v>16</v>
      </c>
      <c r="D1784" s="293">
        <v>530.59</v>
      </c>
    </row>
    <row r="1785" spans="1:4">
      <c r="A1785" s="291" t="s">
        <v>3401</v>
      </c>
      <c r="B1785" s="292" t="s">
        <v>3400</v>
      </c>
      <c r="C1785" s="292" t="s">
        <v>16</v>
      </c>
      <c r="D1785" s="293">
        <v>475.84</v>
      </c>
    </row>
    <row r="1786" spans="1:4">
      <c r="A1786" s="291" t="s">
        <v>3402</v>
      </c>
      <c r="B1786" s="292" t="s">
        <v>3403</v>
      </c>
      <c r="C1786" s="292" t="s">
        <v>16</v>
      </c>
      <c r="D1786" s="293">
        <v>461.6</v>
      </c>
    </row>
    <row r="1787" spans="1:4">
      <c r="A1787" s="291" t="s">
        <v>3404</v>
      </c>
      <c r="B1787" s="292" t="s">
        <v>3403</v>
      </c>
      <c r="C1787" s="292" t="s">
        <v>16</v>
      </c>
      <c r="D1787" s="293">
        <v>416.22</v>
      </c>
    </row>
    <row r="1788" spans="1:4">
      <c r="A1788" s="291" t="s">
        <v>3405</v>
      </c>
      <c r="B1788" s="292" t="s">
        <v>3406</v>
      </c>
      <c r="C1788" s="292" t="s">
        <v>16</v>
      </c>
      <c r="D1788" s="293">
        <v>538.80999999999995</v>
      </c>
    </row>
    <row r="1789" spans="1:4">
      <c r="A1789" s="291" t="s">
        <v>3407</v>
      </c>
      <c r="B1789" s="292" t="s">
        <v>3406</v>
      </c>
      <c r="C1789" s="292" t="s">
        <v>16</v>
      </c>
      <c r="D1789" s="293">
        <v>494.2</v>
      </c>
    </row>
    <row r="1790" spans="1:4">
      <c r="A1790" s="291" t="s">
        <v>3408</v>
      </c>
      <c r="B1790" s="292" t="s">
        <v>3409</v>
      </c>
      <c r="C1790" s="292" t="s">
        <v>16</v>
      </c>
      <c r="D1790" s="293">
        <v>440.26</v>
      </c>
    </row>
    <row r="1791" spans="1:4">
      <c r="A1791" s="291" t="s">
        <v>3410</v>
      </c>
      <c r="B1791" s="292" t="s">
        <v>3409</v>
      </c>
      <c r="C1791" s="292" t="s">
        <v>16</v>
      </c>
      <c r="D1791" s="293">
        <v>394.79</v>
      </c>
    </row>
    <row r="1792" spans="1:4">
      <c r="A1792" s="291" t="s">
        <v>3411</v>
      </c>
      <c r="B1792" s="292" t="s">
        <v>3412</v>
      </c>
      <c r="C1792" s="292" t="s">
        <v>16</v>
      </c>
      <c r="D1792" s="293">
        <v>572.07000000000005</v>
      </c>
    </row>
    <row r="1793" spans="1:4">
      <c r="A1793" s="291" t="s">
        <v>3413</v>
      </c>
      <c r="B1793" s="292" t="s">
        <v>3412</v>
      </c>
      <c r="C1793" s="292" t="s">
        <v>16</v>
      </c>
      <c r="D1793" s="293">
        <v>513.59</v>
      </c>
    </row>
    <row r="1794" spans="1:4">
      <c r="A1794" s="291" t="s">
        <v>3414</v>
      </c>
      <c r="B1794" s="292" t="s">
        <v>3415</v>
      </c>
      <c r="C1794" s="292" t="s">
        <v>16</v>
      </c>
      <c r="D1794" s="293">
        <v>548.78</v>
      </c>
    </row>
    <row r="1795" spans="1:4">
      <c r="A1795" s="291" t="s">
        <v>3416</v>
      </c>
      <c r="B1795" s="292" t="s">
        <v>3415</v>
      </c>
      <c r="C1795" s="292" t="s">
        <v>16</v>
      </c>
      <c r="D1795" s="293">
        <v>485.06</v>
      </c>
    </row>
    <row r="1796" spans="1:4">
      <c r="A1796" s="291" t="s">
        <v>3417</v>
      </c>
      <c r="B1796" s="292" t="s">
        <v>3418</v>
      </c>
      <c r="C1796" s="292" t="s">
        <v>58</v>
      </c>
      <c r="D1796" s="293">
        <v>2925.76</v>
      </c>
    </row>
    <row r="1797" spans="1:4">
      <c r="A1797" s="291" t="s">
        <v>3419</v>
      </c>
      <c r="B1797" s="292" t="s">
        <v>3418</v>
      </c>
      <c r="C1797" s="292" t="s">
        <v>58</v>
      </c>
      <c r="D1797" s="293">
        <v>2742.87</v>
      </c>
    </row>
    <row r="1798" spans="1:4">
      <c r="A1798" s="291" t="s">
        <v>3420</v>
      </c>
      <c r="B1798" s="292" t="s">
        <v>3421</v>
      </c>
      <c r="C1798" s="292" t="s">
        <v>58</v>
      </c>
      <c r="D1798" s="293">
        <v>5111.1099999999997</v>
      </c>
    </row>
    <row r="1799" spans="1:4">
      <c r="A1799" s="291" t="s">
        <v>3422</v>
      </c>
      <c r="B1799" s="292" t="s">
        <v>3421</v>
      </c>
      <c r="C1799" s="292" t="s">
        <v>58</v>
      </c>
      <c r="D1799" s="293">
        <v>4774.38</v>
      </c>
    </row>
    <row r="1800" spans="1:4">
      <c r="A1800" s="291" t="s">
        <v>3423</v>
      </c>
      <c r="B1800" s="292" t="s">
        <v>3424</v>
      </c>
      <c r="C1800" s="292" t="s">
        <v>49</v>
      </c>
      <c r="D1800" s="293">
        <v>930</v>
      </c>
    </row>
    <row r="1801" spans="1:4">
      <c r="A1801" s="291" t="s">
        <v>3425</v>
      </c>
      <c r="B1801" s="292" t="s">
        <v>3424</v>
      </c>
      <c r="C1801" s="292" t="s">
        <v>49</v>
      </c>
      <c r="D1801" s="293">
        <v>930</v>
      </c>
    </row>
    <row r="1802" spans="1:4">
      <c r="A1802" s="291" t="s">
        <v>3426</v>
      </c>
      <c r="B1802" s="292" t="s">
        <v>3427</v>
      </c>
      <c r="C1802" s="292" t="s">
        <v>49</v>
      </c>
      <c r="D1802" s="293">
        <v>1200</v>
      </c>
    </row>
    <row r="1803" spans="1:4">
      <c r="A1803" s="291" t="s">
        <v>3428</v>
      </c>
      <c r="B1803" s="292" t="s">
        <v>3427</v>
      </c>
      <c r="C1803" s="292" t="s">
        <v>49</v>
      </c>
      <c r="D1803" s="293">
        <v>1200</v>
      </c>
    </row>
    <row r="1804" spans="1:4">
      <c r="A1804" s="291" t="s">
        <v>3429</v>
      </c>
      <c r="B1804" s="292" t="s">
        <v>3430</v>
      </c>
      <c r="C1804" s="292" t="s">
        <v>49</v>
      </c>
      <c r="D1804" s="293">
        <v>1669.32</v>
      </c>
    </row>
    <row r="1805" spans="1:4">
      <c r="A1805" s="291" t="s">
        <v>3431</v>
      </c>
      <c r="B1805" s="292" t="s">
        <v>3430</v>
      </c>
      <c r="C1805" s="292" t="s">
        <v>49</v>
      </c>
      <c r="D1805" s="293">
        <v>1669.32</v>
      </c>
    </row>
    <row r="1806" spans="1:4">
      <c r="A1806" s="291" t="s">
        <v>3432</v>
      </c>
      <c r="B1806" s="292" t="s">
        <v>3433</v>
      </c>
      <c r="C1806" s="292" t="s">
        <v>49</v>
      </c>
      <c r="D1806" s="293">
        <v>1699.5</v>
      </c>
    </row>
    <row r="1807" spans="1:4">
      <c r="A1807" s="291" t="s">
        <v>3434</v>
      </c>
      <c r="B1807" s="292" t="s">
        <v>3433</v>
      </c>
      <c r="C1807" s="292" t="s">
        <v>49</v>
      </c>
      <c r="D1807" s="293">
        <v>1699.5</v>
      </c>
    </row>
    <row r="1808" spans="1:4">
      <c r="A1808" s="291" t="s">
        <v>47</v>
      </c>
      <c r="B1808" s="292" t="s">
        <v>48</v>
      </c>
      <c r="C1808" s="292" t="s">
        <v>49</v>
      </c>
      <c r="D1808" s="293">
        <v>1300</v>
      </c>
    </row>
    <row r="1809" spans="1:4">
      <c r="A1809" s="291" t="s">
        <v>550</v>
      </c>
      <c r="B1809" s="292" t="s">
        <v>48</v>
      </c>
      <c r="C1809" s="292" t="s">
        <v>49</v>
      </c>
      <c r="D1809" s="293">
        <v>1300</v>
      </c>
    </row>
    <row r="1810" spans="1:4">
      <c r="A1810" s="291" t="s">
        <v>3435</v>
      </c>
      <c r="B1810" s="292" t="s">
        <v>3436</v>
      </c>
      <c r="C1810" s="292" t="s">
        <v>16</v>
      </c>
      <c r="D1810" s="293">
        <v>354.13</v>
      </c>
    </row>
    <row r="1811" spans="1:4">
      <c r="A1811" s="291" t="s">
        <v>3437</v>
      </c>
      <c r="B1811" s="292" t="s">
        <v>3436</v>
      </c>
      <c r="C1811" s="292" t="s">
        <v>16</v>
      </c>
      <c r="D1811" s="293">
        <v>318.29000000000002</v>
      </c>
    </row>
    <row r="1812" spans="1:4">
      <c r="A1812" s="291" t="s">
        <v>3438</v>
      </c>
      <c r="B1812" s="292" t="s">
        <v>3439</v>
      </c>
      <c r="C1812" s="292" t="s">
        <v>16</v>
      </c>
      <c r="D1812" s="293">
        <v>301.87</v>
      </c>
    </row>
    <row r="1813" spans="1:4">
      <c r="A1813" s="291" t="s">
        <v>3440</v>
      </c>
      <c r="B1813" s="292" t="s">
        <v>3439</v>
      </c>
      <c r="C1813" s="292" t="s">
        <v>16</v>
      </c>
      <c r="D1813" s="293">
        <v>266.02999999999997</v>
      </c>
    </row>
    <row r="1814" spans="1:4">
      <c r="A1814" s="291" t="s">
        <v>3441</v>
      </c>
      <c r="B1814" s="292" t="s">
        <v>3442</v>
      </c>
      <c r="C1814" s="292" t="s">
        <v>63</v>
      </c>
      <c r="D1814" s="293">
        <v>40.26</v>
      </c>
    </row>
    <row r="1815" spans="1:4">
      <c r="A1815" s="291" t="s">
        <v>3443</v>
      </c>
      <c r="B1815" s="292" t="s">
        <v>3442</v>
      </c>
      <c r="C1815" s="292" t="s">
        <v>63</v>
      </c>
      <c r="D1815" s="293">
        <v>38.869999999999997</v>
      </c>
    </row>
    <row r="1816" spans="1:4">
      <c r="A1816" s="291" t="s">
        <v>3444</v>
      </c>
      <c r="B1816" s="292" t="s">
        <v>3445</v>
      </c>
      <c r="C1816" s="292" t="s">
        <v>63</v>
      </c>
      <c r="D1816" s="293">
        <v>20.36</v>
      </c>
    </row>
    <row r="1817" spans="1:4">
      <c r="A1817" s="291" t="s">
        <v>3446</v>
      </c>
      <c r="B1817" s="292" t="s">
        <v>3445</v>
      </c>
      <c r="C1817" s="292" t="s">
        <v>63</v>
      </c>
      <c r="D1817" s="293">
        <v>18.97</v>
      </c>
    </row>
    <row r="1818" spans="1:4">
      <c r="A1818" s="291" t="s">
        <v>3447</v>
      </c>
      <c r="B1818" s="292" t="s">
        <v>3448</v>
      </c>
      <c r="C1818" s="292" t="s">
        <v>63</v>
      </c>
      <c r="D1818" s="293">
        <v>15.77</v>
      </c>
    </row>
    <row r="1819" spans="1:4">
      <c r="A1819" s="291" t="s">
        <v>3449</v>
      </c>
      <c r="B1819" s="292" t="s">
        <v>3448</v>
      </c>
      <c r="C1819" s="292" t="s">
        <v>63</v>
      </c>
      <c r="D1819" s="293">
        <v>13.66</v>
      </c>
    </row>
    <row r="1820" spans="1:4">
      <c r="A1820" s="291" t="s">
        <v>66</v>
      </c>
      <c r="B1820" s="292" t="s">
        <v>67</v>
      </c>
      <c r="C1820" s="292" t="s">
        <v>16</v>
      </c>
      <c r="D1820" s="293">
        <v>0.94</v>
      </c>
    </row>
    <row r="1821" spans="1:4">
      <c r="A1821" s="291" t="s">
        <v>554</v>
      </c>
      <c r="B1821" s="292" t="s">
        <v>67</v>
      </c>
      <c r="C1821" s="292" t="s">
        <v>16</v>
      </c>
      <c r="D1821" s="293">
        <v>0.94</v>
      </c>
    </row>
    <row r="1822" spans="1:4">
      <c r="A1822" s="291" t="s">
        <v>3450</v>
      </c>
      <c r="B1822" s="292" t="s">
        <v>3451</v>
      </c>
      <c r="C1822" s="292" t="s">
        <v>16</v>
      </c>
      <c r="D1822" s="293">
        <v>1.88</v>
      </c>
    </row>
    <row r="1823" spans="1:4">
      <c r="A1823" s="291" t="s">
        <v>3452</v>
      </c>
      <c r="B1823" s="292" t="s">
        <v>3451</v>
      </c>
      <c r="C1823" s="292" t="s">
        <v>16</v>
      </c>
      <c r="D1823" s="293">
        <v>1.88</v>
      </c>
    </row>
    <row r="1824" spans="1:4">
      <c r="A1824" s="291" t="s">
        <v>3453</v>
      </c>
      <c r="B1824" s="292" t="s">
        <v>3454</v>
      </c>
      <c r="C1824" s="292" t="s">
        <v>58</v>
      </c>
      <c r="D1824" s="293">
        <v>4669.9399999999996</v>
      </c>
    </row>
    <row r="1825" spans="1:4">
      <c r="A1825" s="291" t="s">
        <v>3455</v>
      </c>
      <c r="B1825" s="292" t="s">
        <v>3454</v>
      </c>
      <c r="C1825" s="292" t="s">
        <v>58</v>
      </c>
      <c r="D1825" s="293">
        <v>4511.78</v>
      </c>
    </row>
    <row r="1826" spans="1:4">
      <c r="A1826" s="291" t="s">
        <v>3456</v>
      </c>
      <c r="B1826" s="292" t="s">
        <v>3457</v>
      </c>
      <c r="C1826" s="292" t="s">
        <v>58</v>
      </c>
      <c r="D1826" s="293">
        <v>2267.79</v>
      </c>
    </row>
    <row r="1827" spans="1:4">
      <c r="A1827" s="291" t="s">
        <v>3458</v>
      </c>
      <c r="B1827" s="292" t="s">
        <v>3457</v>
      </c>
      <c r="C1827" s="292" t="s">
        <v>58</v>
      </c>
      <c r="D1827" s="293">
        <v>2115.7600000000002</v>
      </c>
    </row>
    <row r="1828" spans="1:4">
      <c r="A1828" s="291" t="s">
        <v>3459</v>
      </c>
      <c r="B1828" s="292" t="s">
        <v>3460</v>
      </c>
      <c r="C1828" s="292" t="s">
        <v>58</v>
      </c>
      <c r="D1828" s="293">
        <v>14249.04</v>
      </c>
    </row>
    <row r="1829" spans="1:4">
      <c r="A1829" s="291" t="s">
        <v>3461</v>
      </c>
      <c r="B1829" s="292" t="s">
        <v>3460</v>
      </c>
      <c r="C1829" s="292" t="s">
        <v>58</v>
      </c>
      <c r="D1829" s="293">
        <v>13597.57</v>
      </c>
    </row>
    <row r="1830" spans="1:4">
      <c r="A1830" s="291" t="s">
        <v>3462</v>
      </c>
      <c r="B1830" s="292" t="s">
        <v>3463</v>
      </c>
      <c r="C1830" s="292" t="s">
        <v>58</v>
      </c>
      <c r="D1830" s="293">
        <v>16947.82</v>
      </c>
    </row>
    <row r="1831" spans="1:4">
      <c r="A1831" s="291" t="s">
        <v>3464</v>
      </c>
      <c r="B1831" s="292" t="s">
        <v>3463</v>
      </c>
      <c r="C1831" s="292" t="s">
        <v>58</v>
      </c>
      <c r="D1831" s="293">
        <v>16296.35</v>
      </c>
    </row>
    <row r="1832" spans="1:4">
      <c r="A1832" s="291" t="s">
        <v>3465</v>
      </c>
      <c r="B1832" s="292" t="s">
        <v>3466</v>
      </c>
      <c r="C1832" s="292" t="s">
        <v>58</v>
      </c>
      <c r="D1832" s="293">
        <v>18949.919999999998</v>
      </c>
    </row>
    <row r="1833" spans="1:4">
      <c r="A1833" s="291" t="s">
        <v>3467</v>
      </c>
      <c r="B1833" s="292" t="s">
        <v>3466</v>
      </c>
      <c r="C1833" s="292" t="s">
        <v>58</v>
      </c>
      <c r="D1833" s="293">
        <v>18298.45</v>
      </c>
    </row>
    <row r="1834" spans="1:4">
      <c r="A1834" s="291" t="s">
        <v>3468</v>
      </c>
      <c r="B1834" s="292" t="s">
        <v>3469</v>
      </c>
      <c r="C1834" s="292" t="s">
        <v>58</v>
      </c>
      <c r="D1834" s="293">
        <v>20088.560000000001</v>
      </c>
    </row>
    <row r="1835" spans="1:4">
      <c r="A1835" s="291" t="s">
        <v>3470</v>
      </c>
      <c r="B1835" s="292" t="s">
        <v>3469</v>
      </c>
      <c r="C1835" s="292" t="s">
        <v>58</v>
      </c>
      <c r="D1835" s="293">
        <v>19430.419999999998</v>
      </c>
    </row>
    <row r="1836" spans="1:4">
      <c r="A1836" s="291" t="s">
        <v>3471</v>
      </c>
      <c r="B1836" s="292" t="s">
        <v>3472</v>
      </c>
      <c r="C1836" s="292" t="s">
        <v>58</v>
      </c>
      <c r="D1836" s="293">
        <v>21019.23</v>
      </c>
    </row>
    <row r="1837" spans="1:4">
      <c r="A1837" s="291" t="s">
        <v>3473</v>
      </c>
      <c r="B1837" s="292" t="s">
        <v>3472</v>
      </c>
      <c r="C1837" s="292" t="s">
        <v>58</v>
      </c>
      <c r="D1837" s="293">
        <v>20361.09</v>
      </c>
    </row>
    <row r="1838" spans="1:4">
      <c r="A1838" s="291" t="s">
        <v>3474</v>
      </c>
      <c r="B1838" s="292" t="s">
        <v>3475</v>
      </c>
      <c r="C1838" s="292" t="s">
        <v>16</v>
      </c>
      <c r="D1838" s="293">
        <v>549.5</v>
      </c>
    </row>
    <row r="1839" spans="1:4">
      <c r="A1839" s="291" t="s">
        <v>3476</v>
      </c>
      <c r="B1839" s="292" t="s">
        <v>3475</v>
      </c>
      <c r="C1839" s="292" t="s">
        <v>16</v>
      </c>
      <c r="D1839" s="293">
        <v>518</v>
      </c>
    </row>
    <row r="1840" spans="1:4">
      <c r="A1840" s="291" t="s">
        <v>14</v>
      </c>
      <c r="B1840" s="292" t="s">
        <v>3477</v>
      </c>
      <c r="C1840" s="292" t="s">
        <v>16</v>
      </c>
      <c r="D1840" s="293">
        <v>265.58</v>
      </c>
    </row>
    <row r="1841" spans="1:4">
      <c r="A1841" s="291" t="s">
        <v>542</v>
      </c>
      <c r="B1841" s="292" t="s">
        <v>3477</v>
      </c>
      <c r="C1841" s="292" t="s">
        <v>16</v>
      </c>
      <c r="D1841" s="293">
        <v>252.35</v>
      </c>
    </row>
    <row r="1842" spans="1:4">
      <c r="A1842" s="291" t="s">
        <v>3478</v>
      </c>
      <c r="B1842" s="292" t="s">
        <v>3479</v>
      </c>
      <c r="C1842" s="292" t="s">
        <v>16</v>
      </c>
      <c r="D1842" s="293">
        <v>135.33000000000001</v>
      </c>
    </row>
    <row r="1843" spans="1:4">
      <c r="A1843" s="291" t="s">
        <v>3480</v>
      </c>
      <c r="B1843" s="292" t="s">
        <v>3479</v>
      </c>
      <c r="C1843" s="292" t="s">
        <v>16</v>
      </c>
      <c r="D1843" s="293">
        <v>130.02000000000001</v>
      </c>
    </row>
    <row r="1844" spans="1:4">
      <c r="A1844" s="291" t="s">
        <v>3481</v>
      </c>
      <c r="B1844" s="292" t="s">
        <v>3482</v>
      </c>
      <c r="C1844" s="292" t="s">
        <v>63</v>
      </c>
      <c r="D1844" s="293">
        <v>4.01</v>
      </c>
    </row>
    <row r="1845" spans="1:4">
      <c r="A1845" s="291" t="s">
        <v>3483</v>
      </c>
      <c r="B1845" s="292" t="s">
        <v>3482</v>
      </c>
      <c r="C1845" s="292" t="s">
        <v>63</v>
      </c>
      <c r="D1845" s="293">
        <v>3.65</v>
      </c>
    </row>
    <row r="1846" spans="1:4">
      <c r="A1846" s="291" t="s">
        <v>3484</v>
      </c>
      <c r="B1846" s="292" t="s">
        <v>3485</v>
      </c>
      <c r="C1846" s="292" t="s">
        <v>58</v>
      </c>
      <c r="D1846" s="293">
        <v>124.25</v>
      </c>
    </row>
    <row r="1847" spans="1:4">
      <c r="A1847" s="291" t="s">
        <v>3486</v>
      </c>
      <c r="B1847" s="292" t="s">
        <v>3485</v>
      </c>
      <c r="C1847" s="292" t="s">
        <v>58</v>
      </c>
      <c r="D1847" s="293">
        <v>116.34</v>
      </c>
    </row>
    <row r="1848" spans="1:4">
      <c r="A1848" s="291" t="s">
        <v>3487</v>
      </c>
      <c r="B1848" s="292" t="s">
        <v>3488</v>
      </c>
      <c r="C1848" s="292" t="s">
        <v>58</v>
      </c>
      <c r="D1848" s="293">
        <v>26264.29</v>
      </c>
    </row>
    <row r="1849" spans="1:4">
      <c r="A1849" s="291" t="s">
        <v>3489</v>
      </c>
      <c r="B1849" s="292" t="s">
        <v>3488</v>
      </c>
      <c r="C1849" s="292" t="s">
        <v>58</v>
      </c>
      <c r="D1849" s="293">
        <v>23742.33</v>
      </c>
    </row>
    <row r="1850" spans="1:4">
      <c r="A1850" s="291" t="s">
        <v>3490</v>
      </c>
      <c r="B1850" s="292" t="s">
        <v>3491</v>
      </c>
      <c r="C1850" s="292" t="s">
        <v>58</v>
      </c>
      <c r="D1850" s="293">
        <v>22798.43</v>
      </c>
    </row>
    <row r="1851" spans="1:4">
      <c r="A1851" s="291" t="s">
        <v>3492</v>
      </c>
      <c r="B1851" s="292" t="s">
        <v>3491</v>
      </c>
      <c r="C1851" s="292" t="s">
        <v>58</v>
      </c>
      <c r="D1851" s="293">
        <v>20276.47</v>
      </c>
    </row>
    <row r="1852" spans="1:4">
      <c r="A1852" s="291" t="s">
        <v>3493</v>
      </c>
      <c r="B1852" s="292" t="s">
        <v>3494</v>
      </c>
      <c r="C1852" s="292" t="s">
        <v>58</v>
      </c>
      <c r="D1852" s="293">
        <v>13942.74</v>
      </c>
    </row>
    <row r="1853" spans="1:4">
      <c r="A1853" s="291" t="s">
        <v>3495</v>
      </c>
      <c r="B1853" s="292" t="s">
        <v>3494</v>
      </c>
      <c r="C1853" s="292" t="s">
        <v>58</v>
      </c>
      <c r="D1853" s="293">
        <v>12371.93</v>
      </c>
    </row>
    <row r="1854" spans="1:4">
      <c r="A1854" s="291" t="s">
        <v>3496</v>
      </c>
      <c r="B1854" s="292" t="s">
        <v>3497</v>
      </c>
      <c r="C1854" s="292" t="s">
        <v>58</v>
      </c>
      <c r="D1854" s="293">
        <v>51202.43</v>
      </c>
    </row>
    <row r="1855" spans="1:4">
      <c r="A1855" s="291" t="s">
        <v>3498</v>
      </c>
      <c r="B1855" s="292" t="s">
        <v>3497</v>
      </c>
      <c r="C1855" s="292" t="s">
        <v>58</v>
      </c>
      <c r="D1855" s="293">
        <v>46006.85</v>
      </c>
    </row>
    <row r="1856" spans="1:4">
      <c r="A1856" s="291" t="s">
        <v>3499</v>
      </c>
      <c r="B1856" s="292" t="s">
        <v>3500</v>
      </c>
      <c r="C1856" s="292" t="s">
        <v>58</v>
      </c>
      <c r="D1856" s="293">
        <v>37629.730000000003</v>
      </c>
    </row>
    <row r="1857" spans="1:4">
      <c r="A1857" s="291" t="s">
        <v>3501</v>
      </c>
      <c r="B1857" s="292" t="s">
        <v>3500</v>
      </c>
      <c r="C1857" s="292" t="s">
        <v>58</v>
      </c>
      <c r="D1857" s="293">
        <v>33470.550000000003</v>
      </c>
    </row>
    <row r="1858" spans="1:4">
      <c r="A1858" s="291" t="s">
        <v>3502</v>
      </c>
      <c r="B1858" s="292" t="s">
        <v>3503</v>
      </c>
      <c r="C1858" s="292" t="s">
        <v>58</v>
      </c>
      <c r="D1858" s="293">
        <v>30821.93</v>
      </c>
    </row>
    <row r="1859" spans="1:4">
      <c r="A1859" s="291" t="s">
        <v>3504</v>
      </c>
      <c r="B1859" s="292" t="s">
        <v>3503</v>
      </c>
      <c r="C1859" s="292" t="s">
        <v>58</v>
      </c>
      <c r="D1859" s="293">
        <v>27183.82</v>
      </c>
    </row>
    <row r="1860" spans="1:4">
      <c r="A1860" s="291" t="s">
        <v>56</v>
      </c>
      <c r="B1860" s="292" t="s">
        <v>57</v>
      </c>
      <c r="C1860" s="292" t="s">
        <v>58</v>
      </c>
      <c r="D1860" s="293">
        <v>106.48</v>
      </c>
    </row>
    <row r="1861" spans="1:4">
      <c r="A1861" s="291" t="s">
        <v>552</v>
      </c>
      <c r="B1861" s="292" t="s">
        <v>57</v>
      </c>
      <c r="C1861" s="292" t="s">
        <v>58</v>
      </c>
      <c r="D1861" s="293">
        <v>97.55</v>
      </c>
    </row>
    <row r="1862" spans="1:4">
      <c r="A1862" s="291" t="s">
        <v>3505</v>
      </c>
      <c r="B1862" s="292" t="s">
        <v>3506</v>
      </c>
      <c r="C1862" s="292" t="s">
        <v>49</v>
      </c>
      <c r="D1862" s="293">
        <v>56.15</v>
      </c>
    </row>
    <row r="1863" spans="1:4">
      <c r="A1863" s="291" t="s">
        <v>3507</v>
      </c>
      <c r="B1863" s="292" t="s">
        <v>3506</v>
      </c>
      <c r="C1863" s="292" t="s">
        <v>49</v>
      </c>
      <c r="D1863" s="293">
        <v>56.15</v>
      </c>
    </row>
    <row r="1864" spans="1:4">
      <c r="A1864" s="291" t="s">
        <v>3508</v>
      </c>
      <c r="B1864" s="292" t="s">
        <v>3509</v>
      </c>
      <c r="C1864" s="292" t="s">
        <v>49</v>
      </c>
      <c r="D1864" s="293">
        <v>26.32</v>
      </c>
    </row>
    <row r="1865" spans="1:4">
      <c r="A1865" s="291" t="s">
        <v>3510</v>
      </c>
      <c r="B1865" s="292" t="s">
        <v>3509</v>
      </c>
      <c r="C1865" s="292" t="s">
        <v>49</v>
      </c>
      <c r="D1865" s="293">
        <v>26.32</v>
      </c>
    </row>
    <row r="1866" spans="1:4">
      <c r="A1866" s="291" t="s">
        <v>3511</v>
      </c>
      <c r="B1866" s="292" t="s">
        <v>3512</v>
      </c>
      <c r="C1866" s="292" t="s">
        <v>49</v>
      </c>
      <c r="D1866" s="293">
        <v>120.87</v>
      </c>
    </row>
    <row r="1867" spans="1:4">
      <c r="A1867" s="291" t="s">
        <v>3513</v>
      </c>
      <c r="B1867" s="292" t="s">
        <v>3512</v>
      </c>
      <c r="C1867" s="292" t="s">
        <v>49</v>
      </c>
      <c r="D1867" s="293">
        <v>120.87</v>
      </c>
    </row>
    <row r="1868" spans="1:4">
      <c r="A1868" s="291" t="s">
        <v>3514</v>
      </c>
      <c r="B1868" s="292" t="s">
        <v>3515</v>
      </c>
      <c r="C1868" s="292" t="s">
        <v>49</v>
      </c>
      <c r="D1868" s="293">
        <v>36</v>
      </c>
    </row>
    <row r="1869" spans="1:4">
      <c r="A1869" s="291" t="s">
        <v>3516</v>
      </c>
      <c r="B1869" s="292" t="s">
        <v>3515</v>
      </c>
      <c r="C1869" s="292" t="s">
        <v>49</v>
      </c>
      <c r="D1869" s="293">
        <v>36</v>
      </c>
    </row>
    <row r="1870" spans="1:4">
      <c r="A1870" s="291" t="s">
        <v>3517</v>
      </c>
      <c r="B1870" s="292" t="s">
        <v>3518</v>
      </c>
      <c r="C1870" s="292" t="s">
        <v>3519</v>
      </c>
      <c r="D1870" s="293">
        <v>12.1</v>
      </c>
    </row>
    <row r="1871" spans="1:4">
      <c r="A1871" s="291" t="s">
        <v>3520</v>
      </c>
      <c r="B1871" s="292" t="s">
        <v>3518</v>
      </c>
      <c r="C1871" s="292" t="s">
        <v>3519</v>
      </c>
      <c r="D1871" s="293">
        <v>12.1</v>
      </c>
    </row>
    <row r="1872" spans="1:4">
      <c r="A1872" s="291" t="s">
        <v>3521</v>
      </c>
      <c r="B1872" s="292" t="s">
        <v>3522</v>
      </c>
      <c r="C1872" s="292" t="s">
        <v>16</v>
      </c>
      <c r="D1872" s="293">
        <v>11.06</v>
      </c>
    </row>
    <row r="1873" spans="1:4">
      <c r="A1873" s="291" t="s">
        <v>3523</v>
      </c>
      <c r="B1873" s="292" t="s">
        <v>3522</v>
      </c>
      <c r="C1873" s="292" t="s">
        <v>16</v>
      </c>
      <c r="D1873" s="293">
        <v>9.7899999999999991</v>
      </c>
    </row>
    <row r="1874" spans="1:4">
      <c r="A1874" s="291" t="s">
        <v>3524</v>
      </c>
      <c r="B1874" s="292" t="s">
        <v>3525</v>
      </c>
      <c r="C1874" s="292" t="s">
        <v>16</v>
      </c>
      <c r="D1874" s="293">
        <v>105.92</v>
      </c>
    </row>
    <row r="1875" spans="1:4">
      <c r="A1875" s="291" t="s">
        <v>3526</v>
      </c>
      <c r="B1875" s="292" t="s">
        <v>3525</v>
      </c>
      <c r="C1875" s="292" t="s">
        <v>16</v>
      </c>
      <c r="D1875" s="293">
        <v>93.25</v>
      </c>
    </row>
    <row r="1876" spans="1:4">
      <c r="A1876" s="291" t="s">
        <v>124</v>
      </c>
      <c r="B1876" s="292" t="s">
        <v>125</v>
      </c>
      <c r="C1876" s="292" t="s">
        <v>94</v>
      </c>
      <c r="D1876" s="293">
        <v>67.69</v>
      </c>
    </row>
    <row r="1877" spans="1:4">
      <c r="A1877" s="291" t="s">
        <v>566</v>
      </c>
      <c r="B1877" s="292" t="s">
        <v>125</v>
      </c>
      <c r="C1877" s="292" t="s">
        <v>94</v>
      </c>
      <c r="D1877" s="293">
        <v>58.65</v>
      </c>
    </row>
    <row r="1878" spans="1:4">
      <c r="A1878" s="291" t="s">
        <v>3527</v>
      </c>
      <c r="B1878" s="292" t="s">
        <v>3528</v>
      </c>
      <c r="C1878" s="292" t="s">
        <v>94</v>
      </c>
      <c r="D1878" s="293">
        <v>85.61</v>
      </c>
    </row>
    <row r="1879" spans="1:4">
      <c r="A1879" s="291" t="s">
        <v>3529</v>
      </c>
      <c r="B1879" s="292" t="s">
        <v>3528</v>
      </c>
      <c r="C1879" s="292" t="s">
        <v>94</v>
      </c>
      <c r="D1879" s="293">
        <v>74.180000000000007</v>
      </c>
    </row>
    <row r="1880" spans="1:4">
      <c r="A1880" s="291" t="s">
        <v>3530</v>
      </c>
      <c r="B1880" s="292" t="s">
        <v>3531</v>
      </c>
      <c r="C1880" s="292" t="s">
        <v>94</v>
      </c>
      <c r="D1880" s="293">
        <v>115.47</v>
      </c>
    </row>
    <row r="1881" spans="1:4">
      <c r="A1881" s="291" t="s">
        <v>3532</v>
      </c>
      <c r="B1881" s="292" t="s">
        <v>3531</v>
      </c>
      <c r="C1881" s="292" t="s">
        <v>94</v>
      </c>
      <c r="D1881" s="293">
        <v>100.06</v>
      </c>
    </row>
    <row r="1882" spans="1:4">
      <c r="A1882" s="291" t="s">
        <v>3533</v>
      </c>
      <c r="B1882" s="292" t="s">
        <v>3534</v>
      </c>
      <c r="C1882" s="292" t="s">
        <v>94</v>
      </c>
      <c r="D1882" s="293">
        <v>155.29</v>
      </c>
    </row>
    <row r="1883" spans="1:4">
      <c r="A1883" s="291" t="s">
        <v>3535</v>
      </c>
      <c r="B1883" s="292" t="s">
        <v>3534</v>
      </c>
      <c r="C1883" s="292" t="s">
        <v>94</v>
      </c>
      <c r="D1883" s="293">
        <v>134.56</v>
      </c>
    </row>
    <row r="1884" spans="1:4">
      <c r="A1884" s="291" t="s">
        <v>3536</v>
      </c>
      <c r="B1884" s="292" t="s">
        <v>3537</v>
      </c>
      <c r="C1884" s="292" t="s">
        <v>94</v>
      </c>
      <c r="D1884" s="293">
        <v>193.12</v>
      </c>
    </row>
    <row r="1885" spans="1:4">
      <c r="A1885" s="291" t="s">
        <v>3538</v>
      </c>
      <c r="B1885" s="292" t="s">
        <v>3537</v>
      </c>
      <c r="C1885" s="292" t="s">
        <v>94</v>
      </c>
      <c r="D1885" s="293">
        <v>167.34</v>
      </c>
    </row>
    <row r="1886" spans="1:4">
      <c r="A1886" s="291" t="s">
        <v>3539</v>
      </c>
      <c r="B1886" s="292" t="s">
        <v>3540</v>
      </c>
      <c r="C1886" s="292" t="s">
        <v>94</v>
      </c>
      <c r="D1886" s="293">
        <v>149.32</v>
      </c>
    </row>
    <row r="1887" spans="1:4">
      <c r="A1887" s="291" t="s">
        <v>3541</v>
      </c>
      <c r="B1887" s="292" t="s">
        <v>3540</v>
      </c>
      <c r="C1887" s="292" t="s">
        <v>94</v>
      </c>
      <c r="D1887" s="293">
        <v>129.38999999999999</v>
      </c>
    </row>
    <row r="1888" spans="1:4">
      <c r="A1888" s="291" t="s">
        <v>3542</v>
      </c>
      <c r="B1888" s="292" t="s">
        <v>3543</v>
      </c>
      <c r="C1888" s="292" t="s">
        <v>94</v>
      </c>
      <c r="D1888" s="293">
        <v>189.14</v>
      </c>
    </row>
    <row r="1889" spans="1:4">
      <c r="A1889" s="291" t="s">
        <v>3544</v>
      </c>
      <c r="B1889" s="292" t="s">
        <v>3543</v>
      </c>
      <c r="C1889" s="292" t="s">
        <v>94</v>
      </c>
      <c r="D1889" s="293">
        <v>163.89</v>
      </c>
    </row>
    <row r="1890" spans="1:4">
      <c r="A1890" s="291" t="s">
        <v>3545</v>
      </c>
      <c r="B1890" s="292" t="s">
        <v>3546</v>
      </c>
      <c r="C1890" s="292" t="s">
        <v>94</v>
      </c>
      <c r="D1890" s="293">
        <v>219</v>
      </c>
    </row>
    <row r="1891" spans="1:4">
      <c r="A1891" s="291" t="s">
        <v>3547</v>
      </c>
      <c r="B1891" s="292" t="s">
        <v>3546</v>
      </c>
      <c r="C1891" s="292" t="s">
        <v>94</v>
      </c>
      <c r="D1891" s="293">
        <v>189.77</v>
      </c>
    </row>
    <row r="1892" spans="1:4">
      <c r="A1892" s="291" t="s">
        <v>3548</v>
      </c>
      <c r="B1892" s="292" t="s">
        <v>3549</v>
      </c>
      <c r="C1892" s="292" t="s">
        <v>94</v>
      </c>
      <c r="D1892" s="293">
        <v>258.82</v>
      </c>
    </row>
    <row r="1893" spans="1:4">
      <c r="A1893" s="291" t="s">
        <v>3550</v>
      </c>
      <c r="B1893" s="292" t="s">
        <v>3549</v>
      </c>
      <c r="C1893" s="292" t="s">
        <v>94</v>
      </c>
      <c r="D1893" s="293">
        <v>224.28</v>
      </c>
    </row>
    <row r="1894" spans="1:4">
      <c r="A1894" s="291" t="s">
        <v>3551</v>
      </c>
      <c r="B1894" s="292" t="s">
        <v>3552</v>
      </c>
      <c r="C1894" s="292" t="s">
        <v>94</v>
      </c>
      <c r="D1894" s="293">
        <v>298.64</v>
      </c>
    </row>
    <row r="1895" spans="1:4">
      <c r="A1895" s="291" t="s">
        <v>3553</v>
      </c>
      <c r="B1895" s="292" t="s">
        <v>3552</v>
      </c>
      <c r="C1895" s="292" t="s">
        <v>94</v>
      </c>
      <c r="D1895" s="293">
        <v>258.77999999999997</v>
      </c>
    </row>
    <row r="1896" spans="1:4">
      <c r="A1896" s="291" t="s">
        <v>3554</v>
      </c>
      <c r="B1896" s="292" t="s">
        <v>3555</v>
      </c>
      <c r="C1896" s="292" t="s">
        <v>94</v>
      </c>
      <c r="D1896" s="293">
        <v>95.56</v>
      </c>
    </row>
    <row r="1897" spans="1:4">
      <c r="A1897" s="291" t="s">
        <v>3556</v>
      </c>
      <c r="B1897" s="292" t="s">
        <v>3555</v>
      </c>
      <c r="C1897" s="292" t="s">
        <v>94</v>
      </c>
      <c r="D1897" s="293">
        <v>82.81</v>
      </c>
    </row>
    <row r="1898" spans="1:4">
      <c r="A1898" s="291" t="s">
        <v>3557</v>
      </c>
      <c r="B1898" s="292" t="s">
        <v>3558</v>
      </c>
      <c r="C1898" s="292" t="s">
        <v>94</v>
      </c>
      <c r="D1898" s="293">
        <v>111.49</v>
      </c>
    </row>
    <row r="1899" spans="1:4">
      <c r="A1899" s="291" t="s">
        <v>3559</v>
      </c>
      <c r="B1899" s="292" t="s">
        <v>3558</v>
      </c>
      <c r="C1899" s="292" t="s">
        <v>94</v>
      </c>
      <c r="D1899" s="293">
        <v>96.61</v>
      </c>
    </row>
    <row r="1900" spans="1:4">
      <c r="A1900" s="291" t="s">
        <v>3560</v>
      </c>
      <c r="B1900" s="292" t="s">
        <v>3561</v>
      </c>
      <c r="C1900" s="292" t="s">
        <v>94</v>
      </c>
      <c r="D1900" s="293">
        <v>179.18</v>
      </c>
    </row>
    <row r="1901" spans="1:4">
      <c r="A1901" s="291" t="s">
        <v>3562</v>
      </c>
      <c r="B1901" s="292" t="s">
        <v>3561</v>
      </c>
      <c r="C1901" s="292" t="s">
        <v>94</v>
      </c>
      <c r="D1901" s="293">
        <v>155.27000000000001</v>
      </c>
    </row>
    <row r="1902" spans="1:4">
      <c r="A1902" s="291" t="s">
        <v>3563</v>
      </c>
      <c r="B1902" s="292" t="s">
        <v>3564</v>
      </c>
      <c r="C1902" s="292" t="s">
        <v>94</v>
      </c>
      <c r="D1902" s="293">
        <v>219</v>
      </c>
    </row>
    <row r="1903" spans="1:4">
      <c r="A1903" s="291" t="s">
        <v>3565</v>
      </c>
      <c r="B1903" s="292" t="s">
        <v>3564</v>
      </c>
      <c r="C1903" s="292" t="s">
        <v>94</v>
      </c>
      <c r="D1903" s="293">
        <v>189.77</v>
      </c>
    </row>
    <row r="1904" spans="1:4">
      <c r="A1904" s="291" t="s">
        <v>3566</v>
      </c>
      <c r="B1904" s="292" t="s">
        <v>3567</v>
      </c>
      <c r="C1904" s="292" t="s">
        <v>94</v>
      </c>
      <c r="D1904" s="293">
        <v>258.82</v>
      </c>
    </row>
    <row r="1905" spans="1:4">
      <c r="A1905" s="291" t="s">
        <v>3568</v>
      </c>
      <c r="B1905" s="292" t="s">
        <v>3567</v>
      </c>
      <c r="C1905" s="292" t="s">
        <v>94</v>
      </c>
      <c r="D1905" s="293">
        <v>224.28</v>
      </c>
    </row>
    <row r="1906" spans="1:4">
      <c r="A1906" s="291" t="s">
        <v>3569</v>
      </c>
      <c r="B1906" s="292" t="s">
        <v>3570</v>
      </c>
      <c r="C1906" s="292" t="s">
        <v>94</v>
      </c>
      <c r="D1906" s="293">
        <v>109.5</v>
      </c>
    </row>
    <row r="1907" spans="1:4">
      <c r="A1907" s="291" t="s">
        <v>3571</v>
      </c>
      <c r="B1907" s="292" t="s">
        <v>3570</v>
      </c>
      <c r="C1907" s="292" t="s">
        <v>94</v>
      </c>
      <c r="D1907" s="293">
        <v>94.88</v>
      </c>
    </row>
    <row r="1908" spans="1:4">
      <c r="A1908" s="291" t="s">
        <v>3572</v>
      </c>
      <c r="B1908" s="292" t="s">
        <v>3573</v>
      </c>
      <c r="C1908" s="292" t="s">
        <v>94</v>
      </c>
      <c r="D1908" s="293">
        <v>199.09</v>
      </c>
    </row>
    <row r="1909" spans="1:4">
      <c r="A1909" s="291" t="s">
        <v>3574</v>
      </c>
      <c r="B1909" s="292" t="s">
        <v>3573</v>
      </c>
      <c r="C1909" s="292" t="s">
        <v>94</v>
      </c>
      <c r="D1909" s="293">
        <v>172.52</v>
      </c>
    </row>
    <row r="1910" spans="1:4">
      <c r="A1910" s="291" t="s">
        <v>3575</v>
      </c>
      <c r="B1910" s="292" t="s">
        <v>3576</v>
      </c>
      <c r="C1910" s="292" t="s">
        <v>94</v>
      </c>
      <c r="D1910" s="293">
        <v>298.64</v>
      </c>
    </row>
    <row r="1911" spans="1:4">
      <c r="A1911" s="291" t="s">
        <v>3577</v>
      </c>
      <c r="B1911" s="292" t="s">
        <v>3576</v>
      </c>
      <c r="C1911" s="292" t="s">
        <v>94</v>
      </c>
      <c r="D1911" s="293">
        <v>258.77999999999997</v>
      </c>
    </row>
    <row r="1912" spans="1:4">
      <c r="A1912" s="291" t="s">
        <v>3578</v>
      </c>
      <c r="B1912" s="292" t="s">
        <v>3579</v>
      </c>
      <c r="C1912" s="292" t="s">
        <v>94</v>
      </c>
      <c r="D1912" s="293">
        <v>358.37</v>
      </c>
    </row>
    <row r="1913" spans="1:4">
      <c r="A1913" s="291" t="s">
        <v>3580</v>
      </c>
      <c r="B1913" s="292" t="s">
        <v>3579</v>
      </c>
      <c r="C1913" s="292" t="s">
        <v>94</v>
      </c>
      <c r="D1913" s="293">
        <v>310.54000000000002</v>
      </c>
    </row>
    <row r="1914" spans="1:4">
      <c r="A1914" s="291" t="s">
        <v>3581</v>
      </c>
      <c r="B1914" s="292" t="s">
        <v>3582</v>
      </c>
      <c r="C1914" s="292" t="s">
        <v>94</v>
      </c>
      <c r="D1914" s="293">
        <v>418.1</v>
      </c>
    </row>
    <row r="1915" spans="1:4">
      <c r="A1915" s="291" t="s">
        <v>3583</v>
      </c>
      <c r="B1915" s="292" t="s">
        <v>3582</v>
      </c>
      <c r="C1915" s="292" t="s">
        <v>94</v>
      </c>
      <c r="D1915" s="293">
        <v>362.3</v>
      </c>
    </row>
    <row r="1916" spans="1:4">
      <c r="A1916" s="291" t="s">
        <v>3584</v>
      </c>
      <c r="B1916" s="292" t="s">
        <v>3585</v>
      </c>
      <c r="C1916" s="292" t="s">
        <v>94</v>
      </c>
      <c r="D1916" s="293">
        <v>53.88</v>
      </c>
    </row>
    <row r="1917" spans="1:4">
      <c r="A1917" s="291" t="s">
        <v>3586</v>
      </c>
      <c r="B1917" s="292" t="s">
        <v>3585</v>
      </c>
      <c r="C1917" s="292" t="s">
        <v>94</v>
      </c>
      <c r="D1917" s="293">
        <v>46.68</v>
      </c>
    </row>
    <row r="1918" spans="1:4">
      <c r="A1918" s="291" t="s">
        <v>3587</v>
      </c>
      <c r="B1918" s="292" t="s">
        <v>3588</v>
      </c>
      <c r="C1918" s="292" t="s">
        <v>94</v>
      </c>
      <c r="D1918" s="293">
        <v>143.59</v>
      </c>
    </row>
    <row r="1919" spans="1:4">
      <c r="A1919" s="291" t="s">
        <v>3589</v>
      </c>
      <c r="B1919" s="292" t="s">
        <v>3588</v>
      </c>
      <c r="C1919" s="292" t="s">
        <v>94</v>
      </c>
      <c r="D1919" s="293">
        <v>124.41</v>
      </c>
    </row>
    <row r="1920" spans="1:4">
      <c r="A1920" s="291" t="s">
        <v>3590</v>
      </c>
      <c r="B1920" s="292" t="s">
        <v>3591</v>
      </c>
      <c r="C1920" s="292" t="s">
        <v>94</v>
      </c>
      <c r="D1920" s="293">
        <v>129.22999999999999</v>
      </c>
    </row>
    <row r="1921" spans="1:4">
      <c r="A1921" s="291" t="s">
        <v>3592</v>
      </c>
      <c r="B1921" s="292" t="s">
        <v>3591</v>
      </c>
      <c r="C1921" s="292" t="s">
        <v>94</v>
      </c>
      <c r="D1921" s="293">
        <v>111.97</v>
      </c>
    </row>
    <row r="1922" spans="1:4">
      <c r="A1922" s="291" t="s">
        <v>3593</v>
      </c>
      <c r="B1922" s="292" t="s">
        <v>3594</v>
      </c>
      <c r="C1922" s="292" t="s">
        <v>94</v>
      </c>
      <c r="D1922" s="293">
        <v>48.49</v>
      </c>
    </row>
    <row r="1923" spans="1:4">
      <c r="A1923" s="291" t="s">
        <v>3595</v>
      </c>
      <c r="B1923" s="292" t="s">
        <v>3594</v>
      </c>
      <c r="C1923" s="292" t="s">
        <v>94</v>
      </c>
      <c r="D1923" s="293">
        <v>42.01</v>
      </c>
    </row>
    <row r="1924" spans="1:4">
      <c r="A1924" s="291" t="s">
        <v>3596</v>
      </c>
      <c r="B1924" s="292" t="s">
        <v>3597</v>
      </c>
      <c r="C1924" s="292" t="s">
        <v>94</v>
      </c>
      <c r="D1924" s="293">
        <v>47.78</v>
      </c>
    </row>
    <row r="1925" spans="1:4">
      <c r="A1925" s="291" t="s">
        <v>3598</v>
      </c>
      <c r="B1925" s="292" t="s">
        <v>3597</v>
      </c>
      <c r="C1925" s="292" t="s">
        <v>94</v>
      </c>
      <c r="D1925" s="293">
        <v>41.4</v>
      </c>
    </row>
    <row r="1926" spans="1:4">
      <c r="A1926" s="291" t="s">
        <v>3599</v>
      </c>
      <c r="B1926" s="292" t="s">
        <v>3600</v>
      </c>
      <c r="C1926" s="292" t="s">
        <v>94</v>
      </c>
      <c r="D1926" s="293">
        <v>64.7</v>
      </c>
    </row>
    <row r="1927" spans="1:4">
      <c r="A1927" s="291" t="s">
        <v>3601</v>
      </c>
      <c r="B1927" s="292" t="s">
        <v>3600</v>
      </c>
      <c r="C1927" s="292" t="s">
        <v>94</v>
      </c>
      <c r="D1927" s="293">
        <v>56.07</v>
      </c>
    </row>
    <row r="1928" spans="1:4">
      <c r="A1928" s="291" t="s">
        <v>3602</v>
      </c>
      <c r="B1928" s="292" t="s">
        <v>3603</v>
      </c>
      <c r="C1928" s="292" t="s">
        <v>94</v>
      </c>
      <c r="D1928" s="293">
        <v>209.68</v>
      </c>
    </row>
    <row r="1929" spans="1:4">
      <c r="A1929" s="291" t="s">
        <v>3604</v>
      </c>
      <c r="B1929" s="292" t="s">
        <v>3603</v>
      </c>
      <c r="C1929" s="292" t="s">
        <v>94</v>
      </c>
      <c r="D1929" s="293">
        <v>182.61</v>
      </c>
    </row>
    <row r="1930" spans="1:4">
      <c r="A1930" s="291" t="s">
        <v>3605</v>
      </c>
      <c r="B1930" s="292" t="s">
        <v>3606</v>
      </c>
      <c r="C1930" s="292" t="s">
        <v>63</v>
      </c>
      <c r="D1930" s="293">
        <v>48.97</v>
      </c>
    </row>
    <row r="1931" spans="1:4">
      <c r="A1931" s="291" t="s">
        <v>3607</v>
      </c>
      <c r="B1931" s="292" t="s">
        <v>3606</v>
      </c>
      <c r="C1931" s="292" t="s">
        <v>63</v>
      </c>
      <c r="D1931" s="293">
        <v>42.44</v>
      </c>
    </row>
    <row r="1932" spans="1:4">
      <c r="A1932" s="291" t="s">
        <v>3608</v>
      </c>
      <c r="B1932" s="292" t="s">
        <v>3609</v>
      </c>
      <c r="C1932" s="292" t="s">
        <v>63</v>
      </c>
      <c r="D1932" s="293">
        <v>104.52</v>
      </c>
    </row>
    <row r="1933" spans="1:4">
      <c r="A1933" s="291" t="s">
        <v>3610</v>
      </c>
      <c r="B1933" s="292" t="s">
        <v>3609</v>
      </c>
      <c r="C1933" s="292" t="s">
        <v>63</v>
      </c>
      <c r="D1933" s="293">
        <v>90.57</v>
      </c>
    </row>
    <row r="1934" spans="1:4">
      <c r="A1934" s="291" t="s">
        <v>3611</v>
      </c>
      <c r="B1934" s="292" t="s">
        <v>3612</v>
      </c>
      <c r="C1934" s="292" t="s">
        <v>63</v>
      </c>
      <c r="D1934" s="293">
        <v>9.9499999999999993</v>
      </c>
    </row>
    <row r="1935" spans="1:4">
      <c r="A1935" s="291" t="s">
        <v>3613</v>
      </c>
      <c r="B1935" s="292" t="s">
        <v>3612</v>
      </c>
      <c r="C1935" s="292" t="s">
        <v>63</v>
      </c>
      <c r="D1935" s="293">
        <v>8.6199999999999992</v>
      </c>
    </row>
    <row r="1936" spans="1:4">
      <c r="A1936" s="291" t="s">
        <v>3614</v>
      </c>
      <c r="B1936" s="292" t="s">
        <v>3615</v>
      </c>
      <c r="C1936" s="292" t="s">
        <v>63</v>
      </c>
      <c r="D1936" s="293">
        <v>20.9</v>
      </c>
    </row>
    <row r="1937" spans="1:4">
      <c r="A1937" s="291" t="s">
        <v>3616</v>
      </c>
      <c r="B1937" s="292" t="s">
        <v>3615</v>
      </c>
      <c r="C1937" s="292" t="s">
        <v>63</v>
      </c>
      <c r="D1937" s="293">
        <v>18.11</v>
      </c>
    </row>
    <row r="1938" spans="1:4">
      <c r="A1938" s="291" t="s">
        <v>3617</v>
      </c>
      <c r="B1938" s="292" t="s">
        <v>3618</v>
      </c>
      <c r="C1938" s="292" t="s">
        <v>94</v>
      </c>
      <c r="D1938" s="293">
        <v>83.62</v>
      </c>
    </row>
    <row r="1939" spans="1:4">
      <c r="A1939" s="291" t="s">
        <v>3619</v>
      </c>
      <c r="B1939" s="292" t="s">
        <v>3618</v>
      </c>
      <c r="C1939" s="292" t="s">
        <v>94</v>
      </c>
      <c r="D1939" s="293">
        <v>72.459999999999994</v>
      </c>
    </row>
    <row r="1940" spans="1:4">
      <c r="A1940" s="291" t="s">
        <v>3620</v>
      </c>
      <c r="B1940" s="292" t="s">
        <v>3621</v>
      </c>
      <c r="C1940" s="292" t="s">
        <v>94</v>
      </c>
      <c r="D1940" s="293">
        <v>107.51</v>
      </c>
    </row>
    <row r="1941" spans="1:4">
      <c r="A1941" s="291" t="s">
        <v>3622</v>
      </c>
      <c r="B1941" s="292" t="s">
        <v>3621</v>
      </c>
      <c r="C1941" s="292" t="s">
        <v>94</v>
      </c>
      <c r="D1941" s="293">
        <v>93.16</v>
      </c>
    </row>
    <row r="1942" spans="1:4">
      <c r="A1942" s="291" t="s">
        <v>3623</v>
      </c>
      <c r="B1942" s="292" t="s">
        <v>3624</v>
      </c>
      <c r="C1942" s="292" t="s">
        <v>94</v>
      </c>
      <c r="D1942" s="293">
        <v>143.35</v>
      </c>
    </row>
    <row r="1943" spans="1:4">
      <c r="A1943" s="291" t="s">
        <v>3625</v>
      </c>
      <c r="B1943" s="292" t="s">
        <v>3624</v>
      </c>
      <c r="C1943" s="292" t="s">
        <v>94</v>
      </c>
      <c r="D1943" s="293">
        <v>124.21</v>
      </c>
    </row>
    <row r="1944" spans="1:4">
      <c r="A1944" s="291" t="s">
        <v>3626</v>
      </c>
      <c r="B1944" s="292" t="s">
        <v>3627</v>
      </c>
      <c r="C1944" s="292" t="s">
        <v>94</v>
      </c>
      <c r="D1944" s="293">
        <v>126.02</v>
      </c>
    </row>
    <row r="1945" spans="1:4">
      <c r="A1945" s="291" t="s">
        <v>3628</v>
      </c>
      <c r="B1945" s="292" t="s">
        <v>3627</v>
      </c>
      <c r="C1945" s="292" t="s">
        <v>94</v>
      </c>
      <c r="D1945" s="293">
        <v>109.2</v>
      </c>
    </row>
    <row r="1946" spans="1:4">
      <c r="A1946" s="291" t="s">
        <v>3629</v>
      </c>
      <c r="B1946" s="292" t="s">
        <v>3630</v>
      </c>
      <c r="C1946" s="292" t="s">
        <v>94</v>
      </c>
      <c r="D1946" s="293">
        <v>228.96</v>
      </c>
    </row>
    <row r="1947" spans="1:4">
      <c r="A1947" s="291" t="s">
        <v>3631</v>
      </c>
      <c r="B1947" s="292" t="s">
        <v>3630</v>
      </c>
      <c r="C1947" s="292" t="s">
        <v>94</v>
      </c>
      <c r="D1947" s="293">
        <v>198.4</v>
      </c>
    </row>
    <row r="1948" spans="1:4">
      <c r="A1948" s="291" t="s">
        <v>3632</v>
      </c>
      <c r="B1948" s="292" t="s">
        <v>3633</v>
      </c>
      <c r="C1948" s="292" t="s">
        <v>94</v>
      </c>
      <c r="D1948" s="293">
        <v>257.98</v>
      </c>
    </row>
    <row r="1949" spans="1:4">
      <c r="A1949" s="291" t="s">
        <v>3634</v>
      </c>
      <c r="B1949" s="292" t="s">
        <v>3633</v>
      </c>
      <c r="C1949" s="292" t="s">
        <v>94</v>
      </c>
      <c r="D1949" s="293">
        <v>240.71</v>
      </c>
    </row>
    <row r="1950" spans="1:4">
      <c r="A1950" s="291" t="s">
        <v>3635</v>
      </c>
      <c r="B1950" s="292" t="s">
        <v>3636</v>
      </c>
      <c r="C1950" s="292" t="s">
        <v>94</v>
      </c>
      <c r="D1950" s="293">
        <v>244.08</v>
      </c>
    </row>
    <row r="1951" spans="1:4">
      <c r="A1951" s="291" t="s">
        <v>3637</v>
      </c>
      <c r="B1951" s="292" t="s">
        <v>3636</v>
      </c>
      <c r="C1951" s="292" t="s">
        <v>94</v>
      </c>
      <c r="D1951" s="293">
        <v>211.49</v>
      </c>
    </row>
    <row r="1952" spans="1:4">
      <c r="A1952" s="291" t="s">
        <v>3638</v>
      </c>
      <c r="B1952" s="292" t="s">
        <v>3639</v>
      </c>
      <c r="C1952" s="292" t="s">
        <v>94</v>
      </c>
      <c r="D1952" s="293">
        <v>251.56</v>
      </c>
    </row>
    <row r="1953" spans="1:4">
      <c r="A1953" s="291" t="s">
        <v>3640</v>
      </c>
      <c r="B1953" s="292" t="s">
        <v>3639</v>
      </c>
      <c r="C1953" s="292" t="s">
        <v>94</v>
      </c>
      <c r="D1953" s="293">
        <v>217.97</v>
      </c>
    </row>
    <row r="1954" spans="1:4">
      <c r="A1954" s="291" t="s">
        <v>3641</v>
      </c>
      <c r="B1954" s="292" t="s">
        <v>3642</v>
      </c>
      <c r="C1954" s="292" t="s">
        <v>94</v>
      </c>
      <c r="D1954" s="293">
        <v>261.02</v>
      </c>
    </row>
    <row r="1955" spans="1:4">
      <c r="A1955" s="291" t="s">
        <v>3643</v>
      </c>
      <c r="B1955" s="292" t="s">
        <v>3642</v>
      </c>
      <c r="C1955" s="292" t="s">
        <v>94</v>
      </c>
      <c r="D1955" s="293">
        <v>226.17</v>
      </c>
    </row>
    <row r="1956" spans="1:4">
      <c r="A1956" s="291" t="s">
        <v>3644</v>
      </c>
      <c r="B1956" s="292" t="s">
        <v>3645</v>
      </c>
      <c r="C1956" s="292" t="s">
        <v>94</v>
      </c>
      <c r="D1956" s="293">
        <v>268.49</v>
      </c>
    </row>
    <row r="1957" spans="1:4">
      <c r="A1957" s="291" t="s">
        <v>3646</v>
      </c>
      <c r="B1957" s="292" t="s">
        <v>3645</v>
      </c>
      <c r="C1957" s="292" t="s">
        <v>94</v>
      </c>
      <c r="D1957" s="293">
        <v>232.64</v>
      </c>
    </row>
    <row r="1958" spans="1:4">
      <c r="A1958" s="291" t="s">
        <v>3647</v>
      </c>
      <c r="B1958" s="292" t="s">
        <v>3648</v>
      </c>
      <c r="C1958" s="292" t="s">
        <v>94</v>
      </c>
      <c r="D1958" s="293">
        <v>280.95</v>
      </c>
    </row>
    <row r="1959" spans="1:4">
      <c r="A1959" s="291" t="s">
        <v>3649</v>
      </c>
      <c r="B1959" s="292" t="s">
        <v>3648</v>
      </c>
      <c r="C1959" s="292" t="s">
        <v>94</v>
      </c>
      <c r="D1959" s="293">
        <v>243.43</v>
      </c>
    </row>
    <row r="1960" spans="1:4">
      <c r="A1960" s="291" t="s">
        <v>3650</v>
      </c>
      <c r="B1960" s="292" t="s">
        <v>3651</v>
      </c>
      <c r="C1960" s="292" t="s">
        <v>94</v>
      </c>
      <c r="D1960" s="293">
        <v>423.41</v>
      </c>
    </row>
    <row r="1961" spans="1:4">
      <c r="A1961" s="291" t="s">
        <v>3652</v>
      </c>
      <c r="B1961" s="292" t="s">
        <v>3651</v>
      </c>
      <c r="C1961" s="292" t="s">
        <v>94</v>
      </c>
      <c r="D1961" s="293">
        <v>366.88</v>
      </c>
    </row>
    <row r="1962" spans="1:4">
      <c r="A1962" s="291" t="s">
        <v>3653</v>
      </c>
      <c r="B1962" s="292" t="s">
        <v>3654</v>
      </c>
      <c r="C1962" s="292" t="s">
        <v>94</v>
      </c>
      <c r="D1962" s="293">
        <v>436.36</v>
      </c>
    </row>
    <row r="1963" spans="1:4">
      <c r="A1963" s="291" t="s">
        <v>3655</v>
      </c>
      <c r="B1963" s="292" t="s">
        <v>3654</v>
      </c>
      <c r="C1963" s="292" t="s">
        <v>94</v>
      </c>
      <c r="D1963" s="293">
        <v>378.1</v>
      </c>
    </row>
    <row r="1964" spans="1:4">
      <c r="A1964" s="291" t="s">
        <v>3656</v>
      </c>
      <c r="B1964" s="292" t="s">
        <v>3657</v>
      </c>
      <c r="C1964" s="292" t="s">
        <v>94</v>
      </c>
      <c r="D1964" s="293">
        <v>453.3</v>
      </c>
    </row>
    <row r="1965" spans="1:4">
      <c r="A1965" s="291" t="s">
        <v>3658</v>
      </c>
      <c r="B1965" s="292" t="s">
        <v>3657</v>
      </c>
      <c r="C1965" s="292" t="s">
        <v>94</v>
      </c>
      <c r="D1965" s="293">
        <v>392.78</v>
      </c>
    </row>
    <row r="1966" spans="1:4">
      <c r="A1966" s="291" t="s">
        <v>3659</v>
      </c>
      <c r="B1966" s="292" t="s">
        <v>3660</v>
      </c>
      <c r="C1966" s="292" t="s">
        <v>94</v>
      </c>
      <c r="D1966" s="293">
        <v>465.75</v>
      </c>
    </row>
    <row r="1967" spans="1:4">
      <c r="A1967" s="291" t="s">
        <v>3661</v>
      </c>
      <c r="B1967" s="292" t="s">
        <v>3660</v>
      </c>
      <c r="C1967" s="292" t="s">
        <v>94</v>
      </c>
      <c r="D1967" s="293">
        <v>403.57</v>
      </c>
    </row>
    <row r="1968" spans="1:4">
      <c r="A1968" s="291" t="s">
        <v>3662</v>
      </c>
      <c r="B1968" s="292" t="s">
        <v>3663</v>
      </c>
      <c r="C1968" s="292" t="s">
        <v>94</v>
      </c>
      <c r="D1968" s="293">
        <v>487.17</v>
      </c>
    </row>
    <row r="1969" spans="1:4">
      <c r="A1969" s="291" t="s">
        <v>3664</v>
      </c>
      <c r="B1969" s="292" t="s">
        <v>3663</v>
      </c>
      <c r="C1969" s="292" t="s">
        <v>94</v>
      </c>
      <c r="D1969" s="293">
        <v>422.13</v>
      </c>
    </row>
    <row r="1970" spans="1:4">
      <c r="A1970" s="291" t="s">
        <v>3665</v>
      </c>
      <c r="B1970" s="292" t="s">
        <v>3666</v>
      </c>
      <c r="C1970" s="292" t="s">
        <v>94</v>
      </c>
      <c r="D1970" s="293">
        <v>139.47</v>
      </c>
    </row>
    <row r="1971" spans="1:4">
      <c r="A1971" s="291" t="s">
        <v>3667</v>
      </c>
      <c r="B1971" s="292" t="s">
        <v>3666</v>
      </c>
      <c r="C1971" s="292" t="s">
        <v>94</v>
      </c>
      <c r="D1971" s="293">
        <v>120.85</v>
      </c>
    </row>
    <row r="1972" spans="1:4">
      <c r="A1972" s="291" t="s">
        <v>3668</v>
      </c>
      <c r="B1972" s="292" t="s">
        <v>3669</v>
      </c>
      <c r="C1972" s="292" t="s">
        <v>94</v>
      </c>
      <c r="D1972" s="293">
        <v>296.39</v>
      </c>
    </row>
    <row r="1973" spans="1:4">
      <c r="A1973" s="291" t="s">
        <v>3670</v>
      </c>
      <c r="B1973" s="292" t="s">
        <v>3669</v>
      </c>
      <c r="C1973" s="292" t="s">
        <v>94</v>
      </c>
      <c r="D1973" s="293">
        <v>256.81</v>
      </c>
    </row>
    <row r="1974" spans="1:4">
      <c r="A1974" s="291" t="s">
        <v>3671</v>
      </c>
      <c r="B1974" s="292" t="s">
        <v>3672</v>
      </c>
      <c r="C1974" s="292" t="s">
        <v>94</v>
      </c>
      <c r="D1974" s="293">
        <v>318.89999999999998</v>
      </c>
    </row>
    <row r="1975" spans="1:4">
      <c r="A1975" s="291" t="s">
        <v>3673</v>
      </c>
      <c r="B1975" s="292" t="s">
        <v>3672</v>
      </c>
      <c r="C1975" s="292" t="s">
        <v>94</v>
      </c>
      <c r="D1975" s="293">
        <v>276.32</v>
      </c>
    </row>
    <row r="1976" spans="1:4">
      <c r="A1976" s="291" t="s">
        <v>3674</v>
      </c>
      <c r="B1976" s="292" t="s">
        <v>3675</v>
      </c>
      <c r="C1976" s="292" t="s">
        <v>94</v>
      </c>
      <c r="D1976" s="293">
        <v>275.3</v>
      </c>
    </row>
    <row r="1977" spans="1:4">
      <c r="A1977" s="291" t="s">
        <v>3676</v>
      </c>
      <c r="B1977" s="292" t="s">
        <v>3675</v>
      </c>
      <c r="C1977" s="292" t="s">
        <v>94</v>
      </c>
      <c r="D1977" s="293">
        <v>238.54</v>
      </c>
    </row>
    <row r="1978" spans="1:4">
      <c r="A1978" s="291" t="s">
        <v>3677</v>
      </c>
      <c r="B1978" s="292" t="s">
        <v>3678</v>
      </c>
      <c r="C1978" s="292" t="s">
        <v>94</v>
      </c>
      <c r="D1978" s="293">
        <v>222.31</v>
      </c>
    </row>
    <row r="1979" spans="1:4">
      <c r="A1979" s="291" t="s">
        <v>3679</v>
      </c>
      <c r="B1979" s="292" t="s">
        <v>3678</v>
      </c>
      <c r="C1979" s="292" t="s">
        <v>94</v>
      </c>
      <c r="D1979" s="293">
        <v>204.36</v>
      </c>
    </row>
    <row r="1980" spans="1:4">
      <c r="A1980" s="291" t="s">
        <v>3680</v>
      </c>
      <c r="B1980" s="292" t="s">
        <v>3681</v>
      </c>
      <c r="C1980" s="292" t="s">
        <v>94</v>
      </c>
      <c r="D1980" s="293">
        <v>254.9</v>
      </c>
    </row>
    <row r="1981" spans="1:4">
      <c r="A1981" s="291" t="s">
        <v>3682</v>
      </c>
      <c r="B1981" s="292" t="s">
        <v>3681</v>
      </c>
      <c r="C1981" s="292" t="s">
        <v>94</v>
      </c>
      <c r="D1981" s="293">
        <v>236.53</v>
      </c>
    </row>
    <row r="1982" spans="1:4">
      <c r="A1982" s="291" t="s">
        <v>3683</v>
      </c>
      <c r="B1982" s="292" t="s">
        <v>3684</v>
      </c>
      <c r="C1982" s="292" t="s">
        <v>94</v>
      </c>
      <c r="D1982" s="293">
        <v>150.65</v>
      </c>
    </row>
    <row r="1983" spans="1:4">
      <c r="A1983" s="291" t="s">
        <v>3685</v>
      </c>
      <c r="B1983" s="292" t="s">
        <v>3684</v>
      </c>
      <c r="C1983" s="292" t="s">
        <v>94</v>
      </c>
      <c r="D1983" s="293">
        <v>138.69999999999999</v>
      </c>
    </row>
    <row r="1984" spans="1:4">
      <c r="A1984" s="291" t="s">
        <v>3686</v>
      </c>
      <c r="B1984" s="292" t="s">
        <v>3687</v>
      </c>
      <c r="C1984" s="292" t="s">
        <v>94</v>
      </c>
      <c r="D1984" s="293">
        <v>155.22</v>
      </c>
    </row>
    <row r="1985" spans="1:4">
      <c r="A1985" s="291" t="s">
        <v>3688</v>
      </c>
      <c r="B1985" s="292" t="s">
        <v>3687</v>
      </c>
      <c r="C1985" s="292" t="s">
        <v>94</v>
      </c>
      <c r="D1985" s="293">
        <v>142.91</v>
      </c>
    </row>
    <row r="1986" spans="1:4">
      <c r="A1986" s="291" t="s">
        <v>3689</v>
      </c>
      <c r="B1986" s="292" t="s">
        <v>3690</v>
      </c>
      <c r="C1986" s="292" t="s">
        <v>94</v>
      </c>
      <c r="D1986" s="293">
        <v>161.15</v>
      </c>
    </row>
    <row r="1987" spans="1:4">
      <c r="A1987" s="291" t="s">
        <v>3691</v>
      </c>
      <c r="B1987" s="292" t="s">
        <v>3690</v>
      </c>
      <c r="C1987" s="292" t="s">
        <v>94</v>
      </c>
      <c r="D1987" s="293">
        <v>148.36000000000001</v>
      </c>
    </row>
    <row r="1988" spans="1:4">
      <c r="A1988" s="291" t="s">
        <v>3692</v>
      </c>
      <c r="B1988" s="292" t="s">
        <v>3693</v>
      </c>
      <c r="C1988" s="292" t="s">
        <v>94</v>
      </c>
      <c r="D1988" s="293">
        <v>165.68</v>
      </c>
    </row>
    <row r="1989" spans="1:4">
      <c r="A1989" s="291" t="s">
        <v>3694</v>
      </c>
      <c r="B1989" s="292" t="s">
        <v>3693</v>
      </c>
      <c r="C1989" s="292" t="s">
        <v>94</v>
      </c>
      <c r="D1989" s="293">
        <v>152.54</v>
      </c>
    </row>
    <row r="1990" spans="1:4">
      <c r="A1990" s="291" t="s">
        <v>3695</v>
      </c>
      <c r="B1990" s="292" t="s">
        <v>3696</v>
      </c>
      <c r="C1990" s="292" t="s">
        <v>94</v>
      </c>
      <c r="D1990" s="293">
        <v>173.29</v>
      </c>
    </row>
    <row r="1991" spans="1:4">
      <c r="A1991" s="291" t="s">
        <v>3697</v>
      </c>
      <c r="B1991" s="292" t="s">
        <v>3696</v>
      </c>
      <c r="C1991" s="292" t="s">
        <v>94</v>
      </c>
      <c r="D1991" s="293">
        <v>159.55000000000001</v>
      </c>
    </row>
    <row r="1992" spans="1:4">
      <c r="A1992" s="291" t="s">
        <v>3698</v>
      </c>
      <c r="B1992" s="292" t="s">
        <v>3699</v>
      </c>
      <c r="C1992" s="292" t="s">
        <v>94</v>
      </c>
      <c r="D1992" s="293">
        <v>100.99</v>
      </c>
    </row>
    <row r="1993" spans="1:4">
      <c r="A1993" s="291" t="s">
        <v>3700</v>
      </c>
      <c r="B1993" s="292" t="s">
        <v>3699</v>
      </c>
      <c r="C1993" s="292" t="s">
        <v>94</v>
      </c>
      <c r="D1993" s="293">
        <v>98.6</v>
      </c>
    </row>
    <row r="1994" spans="1:4">
      <c r="A1994" s="291" t="s">
        <v>3701</v>
      </c>
      <c r="B1994" s="292" t="s">
        <v>3702</v>
      </c>
      <c r="C1994" s="292" t="s">
        <v>94</v>
      </c>
      <c r="D1994" s="293">
        <v>142</v>
      </c>
    </row>
    <row r="1995" spans="1:4">
      <c r="A1995" s="291" t="s">
        <v>3703</v>
      </c>
      <c r="B1995" s="292" t="s">
        <v>3702</v>
      </c>
      <c r="C1995" s="292" t="s">
        <v>94</v>
      </c>
      <c r="D1995" s="293">
        <v>139.44</v>
      </c>
    </row>
    <row r="1996" spans="1:4">
      <c r="A1996" s="291" t="s">
        <v>3704</v>
      </c>
      <c r="B1996" s="292" t="s">
        <v>3705</v>
      </c>
      <c r="C1996" s="292" t="s">
        <v>94</v>
      </c>
      <c r="D1996" s="293">
        <v>175.42</v>
      </c>
    </row>
    <row r="1997" spans="1:4">
      <c r="A1997" s="291" t="s">
        <v>3706</v>
      </c>
      <c r="B1997" s="292" t="s">
        <v>3705</v>
      </c>
      <c r="C1997" s="292" t="s">
        <v>94</v>
      </c>
      <c r="D1997" s="293">
        <v>161.99</v>
      </c>
    </row>
    <row r="1998" spans="1:4">
      <c r="A1998" s="291" t="s">
        <v>3707</v>
      </c>
      <c r="B1998" s="292" t="s">
        <v>3708</v>
      </c>
      <c r="C1998" s="292" t="s">
        <v>94</v>
      </c>
      <c r="D1998" s="293">
        <v>180.71</v>
      </c>
    </row>
    <row r="1999" spans="1:4">
      <c r="A1999" s="291" t="s">
        <v>3709</v>
      </c>
      <c r="B1999" s="292" t="s">
        <v>3708</v>
      </c>
      <c r="C1999" s="292" t="s">
        <v>94</v>
      </c>
      <c r="D1999" s="293">
        <v>166.88</v>
      </c>
    </row>
    <row r="2000" spans="1:4">
      <c r="A2000" s="291" t="s">
        <v>3710</v>
      </c>
      <c r="B2000" s="292" t="s">
        <v>3711</v>
      </c>
      <c r="C2000" s="292" t="s">
        <v>94</v>
      </c>
      <c r="D2000" s="293">
        <v>187.73</v>
      </c>
    </row>
    <row r="2001" spans="1:4">
      <c r="A2001" s="291" t="s">
        <v>3712</v>
      </c>
      <c r="B2001" s="292" t="s">
        <v>3711</v>
      </c>
      <c r="C2001" s="292" t="s">
        <v>94</v>
      </c>
      <c r="D2001" s="293">
        <v>173.36</v>
      </c>
    </row>
    <row r="2002" spans="1:4">
      <c r="A2002" s="291" t="s">
        <v>3713</v>
      </c>
      <c r="B2002" s="292" t="s">
        <v>3714</v>
      </c>
      <c r="C2002" s="292" t="s">
        <v>94</v>
      </c>
      <c r="D2002" s="293">
        <v>193.03</v>
      </c>
    </row>
    <row r="2003" spans="1:4">
      <c r="A2003" s="291" t="s">
        <v>3715</v>
      </c>
      <c r="B2003" s="292" t="s">
        <v>3714</v>
      </c>
      <c r="C2003" s="292" t="s">
        <v>94</v>
      </c>
      <c r="D2003" s="293">
        <v>178.25</v>
      </c>
    </row>
    <row r="2004" spans="1:4">
      <c r="A2004" s="291" t="s">
        <v>3716</v>
      </c>
      <c r="B2004" s="292" t="s">
        <v>3717</v>
      </c>
      <c r="C2004" s="292" t="s">
        <v>94</v>
      </c>
      <c r="D2004" s="293">
        <v>201.76</v>
      </c>
    </row>
    <row r="2005" spans="1:4">
      <c r="A2005" s="291" t="s">
        <v>3718</v>
      </c>
      <c r="B2005" s="292" t="s">
        <v>3717</v>
      </c>
      <c r="C2005" s="292" t="s">
        <v>94</v>
      </c>
      <c r="D2005" s="293">
        <v>186.32</v>
      </c>
    </row>
    <row r="2006" spans="1:4">
      <c r="A2006" s="291" t="s">
        <v>3719</v>
      </c>
      <c r="B2006" s="292" t="s">
        <v>3720</v>
      </c>
      <c r="C2006" s="292" t="s">
        <v>94</v>
      </c>
      <c r="D2006" s="293">
        <v>100.28</v>
      </c>
    </row>
    <row r="2007" spans="1:4">
      <c r="A2007" s="291" t="s">
        <v>3721</v>
      </c>
      <c r="B2007" s="292" t="s">
        <v>3720</v>
      </c>
      <c r="C2007" s="292" t="s">
        <v>94</v>
      </c>
      <c r="D2007" s="293">
        <v>97.73</v>
      </c>
    </row>
    <row r="2008" spans="1:4">
      <c r="A2008" s="291" t="s">
        <v>3722</v>
      </c>
      <c r="B2008" s="292" t="s">
        <v>3723</v>
      </c>
      <c r="C2008" s="292" t="s">
        <v>94</v>
      </c>
      <c r="D2008" s="293">
        <v>73.12</v>
      </c>
    </row>
    <row r="2009" spans="1:4">
      <c r="A2009" s="291" t="s">
        <v>3724</v>
      </c>
      <c r="B2009" s="292" t="s">
        <v>3723</v>
      </c>
      <c r="C2009" s="292" t="s">
        <v>94</v>
      </c>
      <c r="D2009" s="293">
        <v>70.84</v>
      </c>
    </row>
    <row r="2010" spans="1:4">
      <c r="A2010" s="291" t="s">
        <v>3725</v>
      </c>
      <c r="B2010" s="292" t="s">
        <v>3726</v>
      </c>
      <c r="C2010" s="292" t="s">
        <v>94</v>
      </c>
      <c r="D2010" s="293">
        <v>137.44999999999999</v>
      </c>
    </row>
    <row r="2011" spans="1:4">
      <c r="A2011" s="291" t="s">
        <v>3727</v>
      </c>
      <c r="B2011" s="292" t="s">
        <v>3726</v>
      </c>
      <c r="C2011" s="292" t="s">
        <v>94</v>
      </c>
      <c r="D2011" s="293">
        <v>120.79</v>
      </c>
    </row>
    <row r="2012" spans="1:4">
      <c r="A2012" s="291" t="s">
        <v>3728</v>
      </c>
      <c r="B2012" s="292" t="s">
        <v>3729</v>
      </c>
      <c r="C2012" s="292" t="s">
        <v>94</v>
      </c>
      <c r="D2012" s="293">
        <v>109.35</v>
      </c>
    </row>
    <row r="2013" spans="1:4">
      <c r="A2013" s="291" t="s">
        <v>3730</v>
      </c>
      <c r="B2013" s="292" t="s">
        <v>3729</v>
      </c>
      <c r="C2013" s="292" t="s">
        <v>94</v>
      </c>
      <c r="D2013" s="293">
        <v>97.04</v>
      </c>
    </row>
    <row r="2014" spans="1:4">
      <c r="A2014" s="291" t="s">
        <v>3731</v>
      </c>
      <c r="B2014" s="292" t="s">
        <v>3732</v>
      </c>
      <c r="C2014" s="292" t="s">
        <v>94</v>
      </c>
      <c r="D2014" s="293">
        <v>174.85</v>
      </c>
    </row>
    <row r="2015" spans="1:4">
      <c r="A2015" s="291" t="s">
        <v>3733</v>
      </c>
      <c r="B2015" s="292" t="s">
        <v>3732</v>
      </c>
      <c r="C2015" s="292" t="s">
        <v>94</v>
      </c>
      <c r="D2015" s="293">
        <v>159.37</v>
      </c>
    </row>
    <row r="2016" spans="1:4">
      <c r="A2016" s="291" t="s">
        <v>3734</v>
      </c>
      <c r="B2016" s="292" t="s">
        <v>3735</v>
      </c>
      <c r="C2016" s="292" t="s">
        <v>94</v>
      </c>
      <c r="D2016" s="293">
        <v>350.7</v>
      </c>
    </row>
    <row r="2017" spans="1:4">
      <c r="A2017" s="291" t="s">
        <v>3736</v>
      </c>
      <c r="B2017" s="292" t="s">
        <v>3735</v>
      </c>
      <c r="C2017" s="292" t="s">
        <v>94</v>
      </c>
      <c r="D2017" s="293">
        <v>326</v>
      </c>
    </row>
    <row r="2018" spans="1:4">
      <c r="A2018" s="291" t="s">
        <v>3737</v>
      </c>
      <c r="B2018" s="292" t="s">
        <v>3738</v>
      </c>
      <c r="C2018" s="292" t="s">
        <v>94</v>
      </c>
      <c r="D2018" s="293">
        <v>217.42</v>
      </c>
    </row>
    <row r="2019" spans="1:4">
      <c r="A2019" s="291" t="s">
        <v>3739</v>
      </c>
      <c r="B2019" s="292" t="s">
        <v>3738</v>
      </c>
      <c r="C2019" s="292" t="s">
        <v>94</v>
      </c>
      <c r="D2019" s="293">
        <v>200.32</v>
      </c>
    </row>
    <row r="2020" spans="1:4">
      <c r="A2020" s="291" t="s">
        <v>3740</v>
      </c>
      <c r="B2020" s="292" t="s">
        <v>3741</v>
      </c>
      <c r="C2020" s="292" t="s">
        <v>94</v>
      </c>
      <c r="D2020" s="293">
        <v>223.93</v>
      </c>
    </row>
    <row r="2021" spans="1:4">
      <c r="A2021" s="291" t="s">
        <v>3742</v>
      </c>
      <c r="B2021" s="292" t="s">
        <v>3741</v>
      </c>
      <c r="C2021" s="292" t="s">
        <v>94</v>
      </c>
      <c r="D2021" s="293">
        <v>206.32</v>
      </c>
    </row>
    <row r="2022" spans="1:4">
      <c r="A2022" s="291" t="s">
        <v>3743</v>
      </c>
      <c r="B2022" s="292" t="s">
        <v>3744</v>
      </c>
      <c r="C2022" s="292" t="s">
        <v>94</v>
      </c>
      <c r="D2022" s="293">
        <v>233.33</v>
      </c>
    </row>
    <row r="2023" spans="1:4">
      <c r="A2023" s="291" t="s">
        <v>3745</v>
      </c>
      <c r="B2023" s="292" t="s">
        <v>3744</v>
      </c>
      <c r="C2023" s="292" t="s">
        <v>94</v>
      </c>
      <c r="D2023" s="293">
        <v>214.99</v>
      </c>
    </row>
    <row r="2024" spans="1:4">
      <c r="A2024" s="291" t="s">
        <v>3746</v>
      </c>
      <c r="B2024" s="292" t="s">
        <v>3747</v>
      </c>
      <c r="C2024" s="292" t="s">
        <v>94</v>
      </c>
      <c r="D2024" s="293">
        <v>239.38</v>
      </c>
    </row>
    <row r="2025" spans="1:4">
      <c r="A2025" s="291" t="s">
        <v>3748</v>
      </c>
      <c r="B2025" s="292" t="s">
        <v>3747</v>
      </c>
      <c r="C2025" s="292" t="s">
        <v>94</v>
      </c>
      <c r="D2025" s="293">
        <v>220.56</v>
      </c>
    </row>
    <row r="2026" spans="1:4">
      <c r="A2026" s="291" t="s">
        <v>3749</v>
      </c>
      <c r="B2026" s="292" t="s">
        <v>3750</v>
      </c>
      <c r="C2026" s="292" t="s">
        <v>94</v>
      </c>
      <c r="D2026" s="293">
        <v>249.69</v>
      </c>
    </row>
    <row r="2027" spans="1:4">
      <c r="A2027" s="291" t="s">
        <v>3751</v>
      </c>
      <c r="B2027" s="292" t="s">
        <v>3750</v>
      </c>
      <c r="C2027" s="292" t="s">
        <v>94</v>
      </c>
      <c r="D2027" s="293">
        <v>230.03</v>
      </c>
    </row>
    <row r="2028" spans="1:4">
      <c r="A2028" s="291" t="s">
        <v>3752</v>
      </c>
      <c r="B2028" s="292" t="s">
        <v>3753</v>
      </c>
      <c r="C2028" s="292" t="s">
        <v>94</v>
      </c>
      <c r="D2028" s="293">
        <v>663.54</v>
      </c>
    </row>
    <row r="2029" spans="1:4">
      <c r="A2029" s="291" t="s">
        <v>3754</v>
      </c>
      <c r="B2029" s="292" t="s">
        <v>3753</v>
      </c>
      <c r="C2029" s="292" t="s">
        <v>94</v>
      </c>
      <c r="D2029" s="293">
        <v>614.5</v>
      </c>
    </row>
    <row r="2030" spans="1:4">
      <c r="A2030" s="291" t="s">
        <v>3755</v>
      </c>
      <c r="B2030" s="292" t="s">
        <v>3756</v>
      </c>
      <c r="C2030" s="292" t="s">
        <v>94</v>
      </c>
      <c r="D2030" s="293">
        <v>683.7</v>
      </c>
    </row>
    <row r="2031" spans="1:4">
      <c r="A2031" s="291" t="s">
        <v>3757</v>
      </c>
      <c r="B2031" s="292" t="s">
        <v>3756</v>
      </c>
      <c r="C2031" s="292" t="s">
        <v>94</v>
      </c>
      <c r="D2031" s="293">
        <v>633.19000000000005</v>
      </c>
    </row>
    <row r="2032" spans="1:4">
      <c r="A2032" s="291" t="s">
        <v>3758</v>
      </c>
      <c r="B2032" s="292" t="s">
        <v>3759</v>
      </c>
      <c r="C2032" s="292" t="s">
        <v>94</v>
      </c>
      <c r="D2032" s="293">
        <v>710.24</v>
      </c>
    </row>
    <row r="2033" spans="1:4">
      <c r="A2033" s="291" t="s">
        <v>3760</v>
      </c>
      <c r="B2033" s="292" t="s">
        <v>3759</v>
      </c>
      <c r="C2033" s="292" t="s">
        <v>94</v>
      </c>
      <c r="D2033" s="293">
        <v>657.77</v>
      </c>
    </row>
    <row r="2034" spans="1:4">
      <c r="A2034" s="291" t="s">
        <v>3761</v>
      </c>
      <c r="B2034" s="292" t="s">
        <v>3762</v>
      </c>
      <c r="C2034" s="292" t="s">
        <v>94</v>
      </c>
      <c r="D2034" s="293">
        <v>730.86</v>
      </c>
    </row>
    <row r="2035" spans="1:4">
      <c r="A2035" s="291" t="s">
        <v>3763</v>
      </c>
      <c r="B2035" s="292" t="s">
        <v>3762</v>
      </c>
      <c r="C2035" s="292" t="s">
        <v>94</v>
      </c>
      <c r="D2035" s="293">
        <v>676.88</v>
      </c>
    </row>
    <row r="2036" spans="1:4">
      <c r="A2036" s="291" t="s">
        <v>3764</v>
      </c>
      <c r="B2036" s="292" t="s">
        <v>3765</v>
      </c>
      <c r="C2036" s="292" t="s">
        <v>94</v>
      </c>
      <c r="D2036" s="293">
        <v>763.32</v>
      </c>
    </row>
    <row r="2037" spans="1:4">
      <c r="A2037" s="291" t="s">
        <v>3766</v>
      </c>
      <c r="B2037" s="292" t="s">
        <v>3765</v>
      </c>
      <c r="C2037" s="292" t="s">
        <v>94</v>
      </c>
      <c r="D2037" s="293">
        <v>706.93</v>
      </c>
    </row>
    <row r="2038" spans="1:4">
      <c r="A2038" s="291" t="s">
        <v>3767</v>
      </c>
      <c r="B2038" s="292" t="s">
        <v>3768</v>
      </c>
      <c r="C2038" s="292" t="s">
        <v>94</v>
      </c>
      <c r="D2038" s="293">
        <v>763.28</v>
      </c>
    </row>
    <row r="2039" spans="1:4">
      <c r="A2039" s="291" t="s">
        <v>3769</v>
      </c>
      <c r="B2039" s="292" t="s">
        <v>3768</v>
      </c>
      <c r="C2039" s="292" t="s">
        <v>94</v>
      </c>
      <c r="D2039" s="293">
        <v>705.21</v>
      </c>
    </row>
    <row r="2040" spans="1:4">
      <c r="A2040" s="291" t="s">
        <v>3770</v>
      </c>
      <c r="B2040" s="292" t="s">
        <v>3771</v>
      </c>
      <c r="C2040" s="292" t="s">
        <v>94</v>
      </c>
      <c r="D2040" s="293">
        <v>786.96</v>
      </c>
    </row>
    <row r="2041" spans="1:4">
      <c r="A2041" s="291" t="s">
        <v>3772</v>
      </c>
      <c r="B2041" s="292" t="s">
        <v>3771</v>
      </c>
      <c r="C2041" s="292" t="s">
        <v>94</v>
      </c>
      <c r="D2041" s="293">
        <v>727.1</v>
      </c>
    </row>
    <row r="2042" spans="1:4">
      <c r="A2042" s="291" t="s">
        <v>3773</v>
      </c>
      <c r="B2042" s="292" t="s">
        <v>3774</v>
      </c>
      <c r="C2042" s="292" t="s">
        <v>94</v>
      </c>
      <c r="D2042" s="293">
        <v>816.2</v>
      </c>
    </row>
    <row r="2043" spans="1:4">
      <c r="A2043" s="291" t="s">
        <v>3775</v>
      </c>
      <c r="B2043" s="292" t="s">
        <v>3774</v>
      </c>
      <c r="C2043" s="292" t="s">
        <v>94</v>
      </c>
      <c r="D2043" s="293">
        <v>754.11</v>
      </c>
    </row>
    <row r="2044" spans="1:4">
      <c r="A2044" s="291" t="s">
        <v>3776</v>
      </c>
      <c r="B2044" s="292" t="s">
        <v>3777</v>
      </c>
      <c r="C2044" s="292" t="s">
        <v>94</v>
      </c>
      <c r="D2044" s="293">
        <v>839.89</v>
      </c>
    </row>
    <row r="2045" spans="1:4">
      <c r="A2045" s="291" t="s">
        <v>3778</v>
      </c>
      <c r="B2045" s="292" t="s">
        <v>3777</v>
      </c>
      <c r="C2045" s="292" t="s">
        <v>94</v>
      </c>
      <c r="D2045" s="293">
        <v>776</v>
      </c>
    </row>
    <row r="2046" spans="1:4">
      <c r="A2046" s="291" t="s">
        <v>3779</v>
      </c>
      <c r="B2046" s="292" t="s">
        <v>3780</v>
      </c>
      <c r="C2046" s="292" t="s">
        <v>94</v>
      </c>
      <c r="D2046" s="293">
        <v>878.29</v>
      </c>
    </row>
    <row r="2047" spans="1:4">
      <c r="A2047" s="291" t="s">
        <v>3781</v>
      </c>
      <c r="B2047" s="292" t="s">
        <v>3780</v>
      </c>
      <c r="C2047" s="292" t="s">
        <v>94</v>
      </c>
      <c r="D2047" s="293">
        <v>811.45</v>
      </c>
    </row>
    <row r="2048" spans="1:4">
      <c r="A2048" s="291" t="s">
        <v>3782</v>
      </c>
      <c r="B2048" s="292" t="s">
        <v>3783</v>
      </c>
      <c r="C2048" s="292" t="s">
        <v>94</v>
      </c>
      <c r="D2048" s="293">
        <v>1710.12</v>
      </c>
    </row>
    <row r="2049" spans="1:4">
      <c r="A2049" s="291" t="s">
        <v>3784</v>
      </c>
      <c r="B2049" s="292" t="s">
        <v>3783</v>
      </c>
      <c r="C2049" s="292" t="s">
        <v>94</v>
      </c>
      <c r="D2049" s="293">
        <v>1583.86</v>
      </c>
    </row>
    <row r="2050" spans="1:4">
      <c r="A2050" s="291" t="s">
        <v>3785</v>
      </c>
      <c r="B2050" s="292" t="s">
        <v>3786</v>
      </c>
      <c r="C2050" s="292" t="s">
        <v>94</v>
      </c>
      <c r="D2050" s="293">
        <v>1806.75</v>
      </c>
    </row>
    <row r="2051" spans="1:4">
      <c r="A2051" s="291" t="s">
        <v>3787</v>
      </c>
      <c r="B2051" s="292" t="s">
        <v>3786</v>
      </c>
      <c r="C2051" s="292" t="s">
        <v>94</v>
      </c>
      <c r="D2051" s="293">
        <v>1676.67</v>
      </c>
    </row>
    <row r="2052" spans="1:4">
      <c r="A2052" s="291" t="s">
        <v>3788</v>
      </c>
      <c r="B2052" s="292" t="s">
        <v>3789</v>
      </c>
      <c r="C2052" s="292" t="s">
        <v>94</v>
      </c>
      <c r="D2052" s="293">
        <v>1879.06</v>
      </c>
    </row>
    <row r="2053" spans="1:4">
      <c r="A2053" s="291" t="s">
        <v>3790</v>
      </c>
      <c r="B2053" s="292" t="s">
        <v>3789</v>
      </c>
      <c r="C2053" s="292" t="s">
        <v>94</v>
      </c>
      <c r="D2053" s="293">
        <v>1743.93</v>
      </c>
    </row>
    <row r="2054" spans="1:4">
      <c r="A2054" s="291" t="s">
        <v>3791</v>
      </c>
      <c r="B2054" s="292" t="s">
        <v>3792</v>
      </c>
      <c r="C2054" s="292" t="s">
        <v>94</v>
      </c>
      <c r="D2054" s="293">
        <v>1934.75</v>
      </c>
    </row>
    <row r="2055" spans="1:4">
      <c r="A2055" s="291" t="s">
        <v>3793</v>
      </c>
      <c r="B2055" s="292" t="s">
        <v>3792</v>
      </c>
      <c r="C2055" s="292" t="s">
        <v>94</v>
      </c>
      <c r="D2055" s="293">
        <v>1795.87</v>
      </c>
    </row>
    <row r="2056" spans="1:4">
      <c r="A2056" s="291" t="s">
        <v>3794</v>
      </c>
      <c r="B2056" s="292" t="s">
        <v>3795</v>
      </c>
      <c r="C2056" s="292" t="s">
        <v>94</v>
      </c>
      <c r="D2056" s="293">
        <v>2023.67</v>
      </c>
    </row>
    <row r="2057" spans="1:4">
      <c r="A2057" s="291" t="s">
        <v>3796</v>
      </c>
      <c r="B2057" s="292" t="s">
        <v>3795</v>
      </c>
      <c r="C2057" s="292" t="s">
        <v>94</v>
      </c>
      <c r="D2057" s="293">
        <v>1878.44</v>
      </c>
    </row>
    <row r="2058" spans="1:4">
      <c r="A2058" s="291" t="s">
        <v>3797</v>
      </c>
      <c r="B2058" s="292" t="s">
        <v>3798</v>
      </c>
      <c r="C2058" s="292" t="s">
        <v>94</v>
      </c>
      <c r="D2058" s="293">
        <v>457.96</v>
      </c>
    </row>
    <row r="2059" spans="1:4">
      <c r="A2059" s="291" t="s">
        <v>3799</v>
      </c>
      <c r="B2059" s="292" t="s">
        <v>3798</v>
      </c>
      <c r="C2059" s="292" t="s">
        <v>94</v>
      </c>
      <c r="D2059" s="293">
        <v>423.13</v>
      </c>
    </row>
    <row r="2060" spans="1:4">
      <c r="A2060" s="291" t="s">
        <v>3800</v>
      </c>
      <c r="B2060" s="292" t="s">
        <v>3801</v>
      </c>
      <c r="C2060" s="292" t="s">
        <v>94</v>
      </c>
      <c r="D2060" s="293">
        <v>1265.33</v>
      </c>
    </row>
    <row r="2061" spans="1:4">
      <c r="A2061" s="291" t="s">
        <v>3802</v>
      </c>
      <c r="B2061" s="292" t="s">
        <v>3801</v>
      </c>
      <c r="C2061" s="292" t="s">
        <v>94</v>
      </c>
      <c r="D2061" s="293">
        <v>1176.95</v>
      </c>
    </row>
    <row r="2062" spans="1:4">
      <c r="A2062" s="291" t="s">
        <v>3803</v>
      </c>
      <c r="B2062" s="292" t="s">
        <v>3804</v>
      </c>
      <c r="C2062" s="292" t="s">
        <v>94</v>
      </c>
      <c r="D2062" s="293">
        <v>130.63</v>
      </c>
    </row>
    <row r="2063" spans="1:4">
      <c r="A2063" s="291" t="s">
        <v>3805</v>
      </c>
      <c r="B2063" s="292" t="s">
        <v>3804</v>
      </c>
      <c r="C2063" s="292" t="s">
        <v>94</v>
      </c>
      <c r="D2063" s="293">
        <v>120.37</v>
      </c>
    </row>
    <row r="2064" spans="1:4">
      <c r="A2064" s="291" t="s">
        <v>3806</v>
      </c>
      <c r="B2064" s="292" t="s">
        <v>3807</v>
      </c>
      <c r="C2064" s="292" t="s">
        <v>94</v>
      </c>
      <c r="D2064" s="293">
        <v>431.1</v>
      </c>
    </row>
    <row r="2065" spans="1:4">
      <c r="A2065" s="291" t="s">
        <v>3808</v>
      </c>
      <c r="B2065" s="292" t="s">
        <v>3807</v>
      </c>
      <c r="C2065" s="292" t="s">
        <v>94</v>
      </c>
      <c r="D2065" s="293">
        <v>399.23</v>
      </c>
    </row>
    <row r="2066" spans="1:4">
      <c r="A2066" s="291" t="s">
        <v>3809</v>
      </c>
      <c r="B2066" s="292" t="s">
        <v>3810</v>
      </c>
      <c r="C2066" s="292" t="s">
        <v>94</v>
      </c>
      <c r="D2066" s="293">
        <v>588.94000000000005</v>
      </c>
    </row>
    <row r="2067" spans="1:4">
      <c r="A2067" s="291" t="s">
        <v>3811</v>
      </c>
      <c r="B2067" s="292" t="s">
        <v>3810</v>
      </c>
      <c r="C2067" s="292" t="s">
        <v>94</v>
      </c>
      <c r="D2067" s="293">
        <v>548.08000000000004</v>
      </c>
    </row>
    <row r="2068" spans="1:4">
      <c r="A2068" s="291" t="s">
        <v>3812</v>
      </c>
      <c r="B2068" s="292" t="s">
        <v>3813</v>
      </c>
      <c r="C2068" s="292" t="s">
        <v>94</v>
      </c>
      <c r="D2068" s="293">
        <v>194.47</v>
      </c>
    </row>
    <row r="2069" spans="1:4">
      <c r="A2069" s="291" t="s">
        <v>3814</v>
      </c>
      <c r="B2069" s="292" t="s">
        <v>3813</v>
      </c>
      <c r="C2069" s="292" t="s">
        <v>94</v>
      </c>
      <c r="D2069" s="293">
        <v>176.9</v>
      </c>
    </row>
    <row r="2070" spans="1:4">
      <c r="A2070" s="291" t="s">
        <v>3815</v>
      </c>
      <c r="B2070" s="292" t="s">
        <v>3816</v>
      </c>
      <c r="C2070" s="292" t="s">
        <v>16</v>
      </c>
      <c r="D2070" s="293">
        <v>813.22</v>
      </c>
    </row>
    <row r="2071" spans="1:4">
      <c r="A2071" s="291" t="s">
        <v>3817</v>
      </c>
      <c r="B2071" s="292" t="s">
        <v>3816</v>
      </c>
      <c r="C2071" s="292" t="s">
        <v>16</v>
      </c>
      <c r="D2071" s="293">
        <v>758.54</v>
      </c>
    </row>
    <row r="2072" spans="1:4">
      <c r="A2072" s="291" t="s">
        <v>3818</v>
      </c>
      <c r="B2072" s="292" t="s">
        <v>3819</v>
      </c>
      <c r="C2072" s="292" t="s">
        <v>94</v>
      </c>
      <c r="D2072" s="293">
        <v>55.74</v>
      </c>
    </row>
    <row r="2073" spans="1:4">
      <c r="A2073" s="291" t="s">
        <v>3820</v>
      </c>
      <c r="B2073" s="292" t="s">
        <v>3819</v>
      </c>
      <c r="C2073" s="292" t="s">
        <v>94</v>
      </c>
      <c r="D2073" s="293">
        <v>48.3</v>
      </c>
    </row>
    <row r="2074" spans="1:4">
      <c r="A2074" s="291" t="s">
        <v>3821</v>
      </c>
      <c r="B2074" s="292" t="s">
        <v>3822</v>
      </c>
      <c r="C2074" s="292" t="s">
        <v>94</v>
      </c>
      <c r="D2074" s="293">
        <v>49.77</v>
      </c>
    </row>
    <row r="2075" spans="1:4">
      <c r="A2075" s="291" t="s">
        <v>3823</v>
      </c>
      <c r="B2075" s="292" t="s">
        <v>3822</v>
      </c>
      <c r="C2075" s="292" t="s">
        <v>94</v>
      </c>
      <c r="D2075" s="293">
        <v>43.13</v>
      </c>
    </row>
    <row r="2076" spans="1:4">
      <c r="A2076" s="291" t="s">
        <v>3824</v>
      </c>
      <c r="B2076" s="292" t="s">
        <v>3825</v>
      </c>
      <c r="C2076" s="292" t="s">
        <v>94</v>
      </c>
      <c r="D2076" s="293">
        <v>89.59</v>
      </c>
    </row>
    <row r="2077" spans="1:4">
      <c r="A2077" s="291" t="s">
        <v>3826</v>
      </c>
      <c r="B2077" s="292" t="s">
        <v>3825</v>
      </c>
      <c r="C2077" s="292" t="s">
        <v>94</v>
      </c>
      <c r="D2077" s="293">
        <v>77.63</v>
      </c>
    </row>
    <row r="2078" spans="1:4">
      <c r="A2078" s="291" t="s">
        <v>3827</v>
      </c>
      <c r="B2078" s="292" t="s">
        <v>3828</v>
      </c>
      <c r="C2078" s="292" t="s">
        <v>94</v>
      </c>
      <c r="D2078" s="293">
        <v>165.59</v>
      </c>
    </row>
    <row r="2079" spans="1:4">
      <c r="A2079" s="291" t="s">
        <v>3829</v>
      </c>
      <c r="B2079" s="292" t="s">
        <v>3828</v>
      </c>
      <c r="C2079" s="292" t="s">
        <v>94</v>
      </c>
      <c r="D2079" s="293">
        <v>146.44999999999999</v>
      </c>
    </row>
    <row r="2080" spans="1:4">
      <c r="A2080" s="291" t="s">
        <v>3830</v>
      </c>
      <c r="B2080" s="292" t="s">
        <v>3831</v>
      </c>
      <c r="C2080" s="292" t="s">
        <v>94</v>
      </c>
      <c r="D2080" s="293">
        <v>170.64</v>
      </c>
    </row>
    <row r="2081" spans="1:4">
      <c r="A2081" s="291" t="s">
        <v>3832</v>
      </c>
      <c r="B2081" s="292" t="s">
        <v>3831</v>
      </c>
      <c r="C2081" s="292" t="s">
        <v>94</v>
      </c>
      <c r="D2081" s="293">
        <v>150.91999999999999</v>
      </c>
    </row>
    <row r="2082" spans="1:4">
      <c r="A2082" s="291" t="s">
        <v>3833</v>
      </c>
      <c r="B2082" s="292" t="s">
        <v>3834</v>
      </c>
      <c r="C2082" s="292" t="s">
        <v>94</v>
      </c>
      <c r="D2082" s="293">
        <v>175.49</v>
      </c>
    </row>
    <row r="2083" spans="1:4">
      <c r="A2083" s="291" t="s">
        <v>3835</v>
      </c>
      <c r="B2083" s="292" t="s">
        <v>3834</v>
      </c>
      <c r="C2083" s="292" t="s">
        <v>94</v>
      </c>
      <c r="D2083" s="293">
        <v>155.19999999999999</v>
      </c>
    </row>
    <row r="2084" spans="1:4">
      <c r="A2084" s="291" t="s">
        <v>3836</v>
      </c>
      <c r="B2084" s="292" t="s">
        <v>3837</v>
      </c>
      <c r="C2084" s="292" t="s">
        <v>94</v>
      </c>
      <c r="D2084" s="293">
        <v>180.61</v>
      </c>
    </row>
    <row r="2085" spans="1:4">
      <c r="A2085" s="291" t="s">
        <v>3838</v>
      </c>
      <c r="B2085" s="292" t="s">
        <v>3837</v>
      </c>
      <c r="C2085" s="292" t="s">
        <v>94</v>
      </c>
      <c r="D2085" s="293">
        <v>159.74</v>
      </c>
    </row>
    <row r="2086" spans="1:4">
      <c r="A2086" s="291" t="s">
        <v>3839</v>
      </c>
      <c r="B2086" s="292" t="s">
        <v>3840</v>
      </c>
      <c r="C2086" s="292" t="s">
        <v>94</v>
      </c>
      <c r="D2086" s="293">
        <v>183.8</v>
      </c>
    </row>
    <row r="2087" spans="1:4">
      <c r="A2087" s="291" t="s">
        <v>3841</v>
      </c>
      <c r="B2087" s="292" t="s">
        <v>3840</v>
      </c>
      <c r="C2087" s="292" t="s">
        <v>94</v>
      </c>
      <c r="D2087" s="293">
        <v>162.55000000000001</v>
      </c>
    </row>
    <row r="2088" spans="1:4">
      <c r="A2088" s="291" t="s">
        <v>3842</v>
      </c>
      <c r="B2088" s="292" t="s">
        <v>3843</v>
      </c>
      <c r="C2088" s="292" t="s">
        <v>94</v>
      </c>
      <c r="D2088" s="293">
        <v>203.1</v>
      </c>
    </row>
    <row r="2089" spans="1:4">
      <c r="A2089" s="291" t="s">
        <v>3844</v>
      </c>
      <c r="B2089" s="292" t="s">
        <v>3843</v>
      </c>
      <c r="C2089" s="292" t="s">
        <v>94</v>
      </c>
      <c r="D2089" s="293">
        <v>179.56</v>
      </c>
    </row>
    <row r="2090" spans="1:4">
      <c r="A2090" s="291" t="s">
        <v>3845</v>
      </c>
      <c r="B2090" s="292" t="s">
        <v>3846</v>
      </c>
      <c r="C2090" s="292" t="s">
        <v>94</v>
      </c>
      <c r="D2090" s="293">
        <v>216.86</v>
      </c>
    </row>
    <row r="2091" spans="1:4">
      <c r="A2091" s="291" t="s">
        <v>3847</v>
      </c>
      <c r="B2091" s="292" t="s">
        <v>3846</v>
      </c>
      <c r="C2091" s="292" t="s">
        <v>94</v>
      </c>
      <c r="D2091" s="293">
        <v>191.84</v>
      </c>
    </row>
    <row r="2092" spans="1:4">
      <c r="A2092" s="291" t="s">
        <v>3848</v>
      </c>
      <c r="B2092" s="292" t="s">
        <v>3849</v>
      </c>
      <c r="C2092" s="292" t="s">
        <v>94</v>
      </c>
      <c r="D2092" s="293">
        <v>229.56</v>
      </c>
    </row>
    <row r="2093" spans="1:4">
      <c r="A2093" s="291" t="s">
        <v>3850</v>
      </c>
      <c r="B2093" s="292" t="s">
        <v>3849</v>
      </c>
      <c r="C2093" s="292" t="s">
        <v>94</v>
      </c>
      <c r="D2093" s="293">
        <v>203.09</v>
      </c>
    </row>
    <row r="2094" spans="1:4">
      <c r="A2094" s="291" t="s">
        <v>3851</v>
      </c>
      <c r="B2094" s="292" t="s">
        <v>3852</v>
      </c>
      <c r="C2094" s="292" t="s">
        <v>94</v>
      </c>
      <c r="D2094" s="293">
        <v>241.79</v>
      </c>
    </row>
    <row r="2095" spans="1:4">
      <c r="A2095" s="291" t="s">
        <v>3853</v>
      </c>
      <c r="B2095" s="292" t="s">
        <v>3852</v>
      </c>
      <c r="C2095" s="292" t="s">
        <v>94</v>
      </c>
      <c r="D2095" s="293">
        <v>213.89</v>
      </c>
    </row>
    <row r="2096" spans="1:4">
      <c r="A2096" s="291" t="s">
        <v>3854</v>
      </c>
      <c r="B2096" s="292" t="s">
        <v>3855</v>
      </c>
      <c r="C2096" s="292" t="s">
        <v>94</v>
      </c>
      <c r="D2096" s="293">
        <v>260.57</v>
      </c>
    </row>
    <row r="2097" spans="1:4">
      <c r="A2097" s="291" t="s">
        <v>3856</v>
      </c>
      <c r="B2097" s="292" t="s">
        <v>3855</v>
      </c>
      <c r="C2097" s="292" t="s">
        <v>94</v>
      </c>
      <c r="D2097" s="293">
        <v>230.51</v>
      </c>
    </row>
    <row r="2098" spans="1:4">
      <c r="A2098" s="291" t="s">
        <v>3857</v>
      </c>
      <c r="B2098" s="292" t="s">
        <v>3858</v>
      </c>
      <c r="C2098" s="292" t="s">
        <v>94</v>
      </c>
      <c r="D2098" s="293">
        <v>52.76</v>
      </c>
    </row>
    <row r="2099" spans="1:4">
      <c r="A2099" s="291" t="s">
        <v>3859</v>
      </c>
      <c r="B2099" s="292" t="s">
        <v>3858</v>
      </c>
      <c r="C2099" s="292" t="s">
        <v>94</v>
      </c>
      <c r="D2099" s="293">
        <v>46.06</v>
      </c>
    </row>
    <row r="2100" spans="1:4">
      <c r="A2100" s="291" t="s">
        <v>3860</v>
      </c>
      <c r="B2100" s="292" t="s">
        <v>3861</v>
      </c>
      <c r="C2100" s="292" t="s">
        <v>94</v>
      </c>
      <c r="D2100" s="293">
        <v>12.33</v>
      </c>
    </row>
    <row r="2101" spans="1:4">
      <c r="A2101" s="291" t="s">
        <v>3862</v>
      </c>
      <c r="B2101" s="292" t="s">
        <v>3861</v>
      </c>
      <c r="C2101" s="292" t="s">
        <v>94</v>
      </c>
      <c r="D2101" s="293">
        <v>11.99</v>
      </c>
    </row>
    <row r="2102" spans="1:4">
      <c r="A2102" s="291" t="s">
        <v>3863</v>
      </c>
      <c r="B2102" s="292" t="s">
        <v>3864</v>
      </c>
      <c r="C2102" s="292" t="s">
        <v>94</v>
      </c>
      <c r="D2102" s="293">
        <v>5.75</v>
      </c>
    </row>
    <row r="2103" spans="1:4">
      <c r="A2103" s="291" t="s">
        <v>3865</v>
      </c>
      <c r="B2103" s="292" t="s">
        <v>3864</v>
      </c>
      <c r="C2103" s="292" t="s">
        <v>94</v>
      </c>
      <c r="D2103" s="293">
        <v>5.62</v>
      </c>
    </row>
    <row r="2104" spans="1:4">
      <c r="A2104" s="291" t="s">
        <v>3866</v>
      </c>
      <c r="B2104" s="292" t="s">
        <v>3867</v>
      </c>
      <c r="C2104" s="292" t="s">
        <v>94</v>
      </c>
      <c r="D2104" s="293">
        <v>4.33</v>
      </c>
    </row>
    <row r="2105" spans="1:4">
      <c r="A2105" s="291" t="s">
        <v>3868</v>
      </c>
      <c r="B2105" s="292" t="s">
        <v>3867</v>
      </c>
      <c r="C2105" s="292" t="s">
        <v>94</v>
      </c>
      <c r="D2105" s="293">
        <v>4.2699999999999996</v>
      </c>
    </row>
    <row r="2106" spans="1:4">
      <c r="A2106" s="291" t="s">
        <v>3869</v>
      </c>
      <c r="B2106" s="292" t="s">
        <v>3870</v>
      </c>
      <c r="C2106" s="292" t="s">
        <v>94</v>
      </c>
      <c r="D2106" s="293">
        <v>9.3699999999999992</v>
      </c>
    </row>
    <row r="2107" spans="1:4">
      <c r="A2107" s="291" t="s">
        <v>3871</v>
      </c>
      <c r="B2107" s="292" t="s">
        <v>3870</v>
      </c>
      <c r="C2107" s="292" t="s">
        <v>94</v>
      </c>
      <c r="D2107" s="293">
        <v>8.9499999999999993</v>
      </c>
    </row>
    <row r="2108" spans="1:4">
      <c r="A2108" s="291" t="s">
        <v>3872</v>
      </c>
      <c r="B2108" s="292" t="s">
        <v>3873</v>
      </c>
      <c r="C2108" s="292" t="s">
        <v>94</v>
      </c>
      <c r="D2108" s="293">
        <v>8.56</v>
      </c>
    </row>
    <row r="2109" spans="1:4">
      <c r="A2109" s="291" t="s">
        <v>3874</v>
      </c>
      <c r="B2109" s="292" t="s">
        <v>3873</v>
      </c>
      <c r="C2109" s="292" t="s">
        <v>94</v>
      </c>
      <c r="D2109" s="293">
        <v>8.16</v>
      </c>
    </row>
    <row r="2110" spans="1:4">
      <c r="A2110" s="291" t="s">
        <v>3875</v>
      </c>
      <c r="B2110" s="292" t="s">
        <v>3876</v>
      </c>
      <c r="C2110" s="292" t="s">
        <v>94</v>
      </c>
      <c r="D2110" s="293">
        <v>20.28</v>
      </c>
    </row>
    <row r="2111" spans="1:4">
      <c r="A2111" s="291" t="s">
        <v>3877</v>
      </c>
      <c r="B2111" s="292" t="s">
        <v>3876</v>
      </c>
      <c r="C2111" s="292" t="s">
        <v>94</v>
      </c>
      <c r="D2111" s="293">
        <v>19.940000000000001</v>
      </c>
    </row>
    <row r="2112" spans="1:4">
      <c r="A2112" s="291" t="s">
        <v>3878</v>
      </c>
      <c r="B2112" s="292" t="s">
        <v>3879</v>
      </c>
      <c r="C2112" s="292" t="s">
        <v>94</v>
      </c>
      <c r="D2112" s="293">
        <v>22.8</v>
      </c>
    </row>
    <row r="2113" spans="1:4">
      <c r="A2113" s="291" t="s">
        <v>3880</v>
      </c>
      <c r="B2113" s="292" t="s">
        <v>3879</v>
      </c>
      <c r="C2113" s="292" t="s">
        <v>94</v>
      </c>
      <c r="D2113" s="293">
        <v>22.43</v>
      </c>
    </row>
    <row r="2114" spans="1:4">
      <c r="A2114" s="291" t="s">
        <v>3881</v>
      </c>
      <c r="B2114" s="292" t="s">
        <v>3882</v>
      </c>
      <c r="C2114" s="292" t="s">
        <v>94</v>
      </c>
      <c r="D2114" s="293">
        <v>24.49</v>
      </c>
    </row>
    <row r="2115" spans="1:4">
      <c r="A2115" s="291" t="s">
        <v>3883</v>
      </c>
      <c r="B2115" s="292" t="s">
        <v>3882</v>
      </c>
      <c r="C2115" s="292" t="s">
        <v>94</v>
      </c>
      <c r="D2115" s="293">
        <v>24.09</v>
      </c>
    </row>
    <row r="2116" spans="1:4">
      <c r="A2116" s="291" t="s">
        <v>3884</v>
      </c>
      <c r="B2116" s="292" t="s">
        <v>3885</v>
      </c>
      <c r="C2116" s="292" t="s">
        <v>94</v>
      </c>
      <c r="D2116" s="293">
        <v>27.85</v>
      </c>
    </row>
    <row r="2117" spans="1:4">
      <c r="A2117" s="291" t="s">
        <v>3886</v>
      </c>
      <c r="B2117" s="292" t="s">
        <v>3885</v>
      </c>
      <c r="C2117" s="292" t="s">
        <v>94</v>
      </c>
      <c r="D2117" s="293">
        <v>27.42</v>
      </c>
    </row>
    <row r="2118" spans="1:4">
      <c r="A2118" s="291" t="s">
        <v>3887</v>
      </c>
      <c r="B2118" s="292" t="s">
        <v>3888</v>
      </c>
      <c r="C2118" s="292" t="s">
        <v>94</v>
      </c>
      <c r="D2118" s="293">
        <v>31.5</v>
      </c>
    </row>
    <row r="2119" spans="1:4">
      <c r="A2119" s="291" t="s">
        <v>3889</v>
      </c>
      <c r="B2119" s="292" t="s">
        <v>3888</v>
      </c>
      <c r="C2119" s="292" t="s">
        <v>94</v>
      </c>
      <c r="D2119" s="293">
        <v>31.02</v>
      </c>
    </row>
    <row r="2120" spans="1:4">
      <c r="A2120" s="291" t="s">
        <v>3890</v>
      </c>
      <c r="B2120" s="292" t="s">
        <v>3891</v>
      </c>
      <c r="C2120" s="292" t="s">
        <v>94</v>
      </c>
      <c r="D2120" s="293">
        <v>42.72</v>
      </c>
    </row>
    <row r="2121" spans="1:4">
      <c r="A2121" s="291" t="s">
        <v>3892</v>
      </c>
      <c r="B2121" s="292" t="s">
        <v>3891</v>
      </c>
      <c r="C2121" s="292" t="s">
        <v>94</v>
      </c>
      <c r="D2121" s="293">
        <v>42.09</v>
      </c>
    </row>
    <row r="2122" spans="1:4">
      <c r="A2122" s="291" t="s">
        <v>3893</v>
      </c>
      <c r="B2122" s="292" t="s">
        <v>3894</v>
      </c>
      <c r="C2122" s="292" t="s">
        <v>94</v>
      </c>
      <c r="D2122" s="293">
        <v>56.74</v>
      </c>
    </row>
    <row r="2123" spans="1:4">
      <c r="A2123" s="291" t="s">
        <v>3895</v>
      </c>
      <c r="B2123" s="292" t="s">
        <v>3894</v>
      </c>
      <c r="C2123" s="292" t="s">
        <v>94</v>
      </c>
      <c r="D2123" s="293">
        <v>55.94</v>
      </c>
    </row>
    <row r="2124" spans="1:4">
      <c r="A2124" s="291" t="s">
        <v>3896</v>
      </c>
      <c r="B2124" s="292" t="s">
        <v>3897</v>
      </c>
      <c r="C2124" s="292" t="s">
        <v>94</v>
      </c>
      <c r="D2124" s="293">
        <v>70.760000000000005</v>
      </c>
    </row>
    <row r="2125" spans="1:4">
      <c r="A2125" s="291" t="s">
        <v>3898</v>
      </c>
      <c r="B2125" s="292" t="s">
        <v>3897</v>
      </c>
      <c r="C2125" s="292" t="s">
        <v>94</v>
      </c>
      <c r="D2125" s="293">
        <v>69.78</v>
      </c>
    </row>
    <row r="2126" spans="1:4">
      <c r="A2126" s="291" t="s">
        <v>3899</v>
      </c>
      <c r="B2126" s="292" t="s">
        <v>3900</v>
      </c>
      <c r="C2126" s="292" t="s">
        <v>94</v>
      </c>
      <c r="D2126" s="293">
        <v>84.79</v>
      </c>
    </row>
    <row r="2127" spans="1:4">
      <c r="A2127" s="291" t="s">
        <v>3901</v>
      </c>
      <c r="B2127" s="292" t="s">
        <v>3900</v>
      </c>
      <c r="C2127" s="292" t="s">
        <v>94</v>
      </c>
      <c r="D2127" s="293">
        <v>83.63</v>
      </c>
    </row>
    <row r="2128" spans="1:4">
      <c r="A2128" s="291" t="s">
        <v>3902</v>
      </c>
      <c r="B2128" s="292" t="s">
        <v>3903</v>
      </c>
      <c r="C2128" s="292" t="s">
        <v>94</v>
      </c>
      <c r="D2128" s="293">
        <v>98.81</v>
      </c>
    </row>
    <row r="2129" spans="1:4">
      <c r="A2129" s="291" t="s">
        <v>3904</v>
      </c>
      <c r="B2129" s="292" t="s">
        <v>3903</v>
      </c>
      <c r="C2129" s="292" t="s">
        <v>94</v>
      </c>
      <c r="D2129" s="293">
        <v>97.47</v>
      </c>
    </row>
    <row r="2130" spans="1:4">
      <c r="A2130" s="291" t="s">
        <v>3905</v>
      </c>
      <c r="B2130" s="292" t="s">
        <v>3906</v>
      </c>
      <c r="C2130" s="292" t="s">
        <v>94</v>
      </c>
      <c r="D2130" s="293">
        <v>37.33</v>
      </c>
    </row>
    <row r="2131" spans="1:4">
      <c r="A2131" s="291" t="s">
        <v>3907</v>
      </c>
      <c r="B2131" s="292" t="s">
        <v>3906</v>
      </c>
      <c r="C2131" s="292" t="s">
        <v>94</v>
      </c>
      <c r="D2131" s="293">
        <v>35.270000000000003</v>
      </c>
    </row>
    <row r="2132" spans="1:4">
      <c r="A2132" s="291" t="s">
        <v>3908</v>
      </c>
      <c r="B2132" s="292" t="s">
        <v>3909</v>
      </c>
      <c r="C2132" s="292" t="s">
        <v>94</v>
      </c>
      <c r="D2132" s="293">
        <v>47.71</v>
      </c>
    </row>
    <row r="2133" spans="1:4">
      <c r="A2133" s="291" t="s">
        <v>3910</v>
      </c>
      <c r="B2133" s="292" t="s">
        <v>3909</v>
      </c>
      <c r="C2133" s="292" t="s">
        <v>94</v>
      </c>
      <c r="D2133" s="293">
        <v>45.02</v>
      </c>
    </row>
    <row r="2134" spans="1:4">
      <c r="A2134" s="291" t="s">
        <v>3911</v>
      </c>
      <c r="B2134" s="292" t="s">
        <v>3912</v>
      </c>
      <c r="C2134" s="292" t="s">
        <v>94</v>
      </c>
      <c r="D2134" s="293">
        <v>27.17</v>
      </c>
    </row>
    <row r="2135" spans="1:4">
      <c r="A2135" s="291" t="s">
        <v>3913</v>
      </c>
      <c r="B2135" s="292" t="s">
        <v>3912</v>
      </c>
      <c r="C2135" s="292" t="s">
        <v>94</v>
      </c>
      <c r="D2135" s="293">
        <v>26.5</v>
      </c>
    </row>
    <row r="2136" spans="1:4">
      <c r="A2136" s="291" t="s">
        <v>3914</v>
      </c>
      <c r="B2136" s="292" t="s">
        <v>3915</v>
      </c>
      <c r="C2136" s="292" t="s">
        <v>94</v>
      </c>
      <c r="D2136" s="293">
        <v>33.479999999999997</v>
      </c>
    </row>
    <row r="2137" spans="1:4">
      <c r="A2137" s="291" t="s">
        <v>3916</v>
      </c>
      <c r="B2137" s="292" t="s">
        <v>3915</v>
      </c>
      <c r="C2137" s="292" t="s">
        <v>94</v>
      </c>
      <c r="D2137" s="293">
        <v>32.46</v>
      </c>
    </row>
    <row r="2138" spans="1:4">
      <c r="A2138" s="291" t="s">
        <v>3917</v>
      </c>
      <c r="B2138" s="292" t="s">
        <v>3918</v>
      </c>
      <c r="C2138" s="292" t="s">
        <v>94</v>
      </c>
      <c r="D2138" s="293">
        <v>26.29</v>
      </c>
    </row>
    <row r="2139" spans="1:4">
      <c r="A2139" s="291" t="s">
        <v>3919</v>
      </c>
      <c r="B2139" s="292" t="s">
        <v>3918</v>
      </c>
      <c r="C2139" s="292" t="s">
        <v>94</v>
      </c>
      <c r="D2139" s="293">
        <v>22.91</v>
      </c>
    </row>
    <row r="2140" spans="1:4">
      <c r="A2140" s="291" t="s">
        <v>3920</v>
      </c>
      <c r="B2140" s="292" t="s">
        <v>3921</v>
      </c>
      <c r="C2140" s="292" t="s">
        <v>94</v>
      </c>
      <c r="D2140" s="293">
        <v>3.95</v>
      </c>
    </row>
    <row r="2141" spans="1:4">
      <c r="A2141" s="291" t="s">
        <v>3922</v>
      </c>
      <c r="B2141" s="292" t="s">
        <v>3921</v>
      </c>
      <c r="C2141" s="292" t="s">
        <v>94</v>
      </c>
      <c r="D2141" s="293">
        <v>3.9</v>
      </c>
    </row>
    <row r="2142" spans="1:4">
      <c r="A2142" s="291" t="s">
        <v>3923</v>
      </c>
      <c r="B2142" s="292" t="s">
        <v>3924</v>
      </c>
      <c r="C2142" s="292" t="s">
        <v>94</v>
      </c>
      <c r="D2142" s="293">
        <v>41.81</v>
      </c>
    </row>
    <row r="2143" spans="1:4">
      <c r="A2143" s="291" t="s">
        <v>3925</v>
      </c>
      <c r="B2143" s="292" t="s">
        <v>3924</v>
      </c>
      <c r="C2143" s="292" t="s">
        <v>94</v>
      </c>
      <c r="D2143" s="293">
        <v>36.229999999999997</v>
      </c>
    </row>
    <row r="2144" spans="1:4">
      <c r="A2144" s="291" t="s">
        <v>3926</v>
      </c>
      <c r="B2144" s="292" t="s">
        <v>3927</v>
      </c>
      <c r="C2144" s="292" t="s">
        <v>94</v>
      </c>
      <c r="D2144" s="293">
        <v>49.77</v>
      </c>
    </row>
    <row r="2145" spans="1:4">
      <c r="A2145" s="291" t="s">
        <v>3928</v>
      </c>
      <c r="B2145" s="292" t="s">
        <v>3927</v>
      </c>
      <c r="C2145" s="292" t="s">
        <v>94</v>
      </c>
      <c r="D2145" s="293">
        <v>43.13</v>
      </c>
    </row>
    <row r="2146" spans="1:4">
      <c r="A2146" s="291" t="s">
        <v>3929</v>
      </c>
      <c r="B2146" s="292" t="s">
        <v>3930</v>
      </c>
      <c r="C2146" s="292" t="s">
        <v>94</v>
      </c>
      <c r="D2146" s="293">
        <v>59.72</v>
      </c>
    </row>
    <row r="2147" spans="1:4">
      <c r="A2147" s="291" t="s">
        <v>3931</v>
      </c>
      <c r="B2147" s="292" t="s">
        <v>3930</v>
      </c>
      <c r="C2147" s="292" t="s">
        <v>94</v>
      </c>
      <c r="D2147" s="293">
        <v>51.75</v>
      </c>
    </row>
    <row r="2148" spans="1:4">
      <c r="A2148" s="291" t="s">
        <v>3932</v>
      </c>
      <c r="B2148" s="292" t="s">
        <v>3933</v>
      </c>
      <c r="C2148" s="292" t="s">
        <v>94</v>
      </c>
      <c r="D2148" s="293">
        <v>50.17</v>
      </c>
    </row>
    <row r="2149" spans="1:4">
      <c r="A2149" s="291" t="s">
        <v>3934</v>
      </c>
      <c r="B2149" s="292" t="s">
        <v>3933</v>
      </c>
      <c r="C2149" s="292" t="s">
        <v>94</v>
      </c>
      <c r="D2149" s="293">
        <v>43.47</v>
      </c>
    </row>
    <row r="2150" spans="1:4">
      <c r="A2150" s="291" t="s">
        <v>3935</v>
      </c>
      <c r="B2150" s="292" t="s">
        <v>3936</v>
      </c>
      <c r="C2150" s="292" t="s">
        <v>94</v>
      </c>
      <c r="D2150" s="293">
        <v>15.03</v>
      </c>
    </row>
    <row r="2151" spans="1:4">
      <c r="A2151" s="291" t="s">
        <v>3937</v>
      </c>
      <c r="B2151" s="292" t="s">
        <v>3936</v>
      </c>
      <c r="C2151" s="292" t="s">
        <v>94</v>
      </c>
      <c r="D2151" s="293">
        <v>13.38</v>
      </c>
    </row>
    <row r="2152" spans="1:4">
      <c r="A2152" s="291" t="s">
        <v>3938</v>
      </c>
      <c r="B2152" s="292" t="s">
        <v>3939</v>
      </c>
      <c r="C2152" s="292" t="s">
        <v>94</v>
      </c>
      <c r="D2152" s="293">
        <v>14.99</v>
      </c>
    </row>
    <row r="2153" spans="1:4">
      <c r="A2153" s="291" t="s">
        <v>3940</v>
      </c>
      <c r="B2153" s="292" t="s">
        <v>3939</v>
      </c>
      <c r="C2153" s="292" t="s">
        <v>94</v>
      </c>
      <c r="D2153" s="293">
        <v>14.6</v>
      </c>
    </row>
    <row r="2154" spans="1:4">
      <c r="A2154" s="291" t="s">
        <v>3941</v>
      </c>
      <c r="B2154" s="292" t="s">
        <v>3942</v>
      </c>
      <c r="C2154" s="292" t="s">
        <v>94</v>
      </c>
      <c r="D2154" s="293">
        <v>214.31</v>
      </c>
    </row>
    <row r="2155" spans="1:4">
      <c r="A2155" s="291" t="s">
        <v>3943</v>
      </c>
      <c r="B2155" s="292" t="s">
        <v>3942</v>
      </c>
      <c r="C2155" s="292" t="s">
        <v>94</v>
      </c>
      <c r="D2155" s="293">
        <v>207.66</v>
      </c>
    </row>
    <row r="2156" spans="1:4">
      <c r="A2156" s="291" t="s">
        <v>3944</v>
      </c>
      <c r="B2156" s="292" t="s">
        <v>3945</v>
      </c>
      <c r="C2156" s="292" t="s">
        <v>94</v>
      </c>
      <c r="D2156" s="293">
        <v>226.65</v>
      </c>
    </row>
    <row r="2157" spans="1:4">
      <c r="A2157" s="291" t="s">
        <v>3946</v>
      </c>
      <c r="B2157" s="292" t="s">
        <v>3945</v>
      </c>
      <c r="C2157" s="292" t="s">
        <v>94</v>
      </c>
      <c r="D2157" s="293">
        <v>218.36</v>
      </c>
    </row>
    <row r="2158" spans="1:4">
      <c r="A2158" s="291" t="s">
        <v>142</v>
      </c>
      <c r="B2158" s="292" t="s">
        <v>143</v>
      </c>
      <c r="C2158" s="292" t="s">
        <v>94</v>
      </c>
      <c r="D2158" s="293">
        <v>201.45</v>
      </c>
    </row>
    <row r="2159" spans="1:4">
      <c r="A2159" s="291" t="s">
        <v>570</v>
      </c>
      <c r="B2159" s="292" t="s">
        <v>143</v>
      </c>
      <c r="C2159" s="292" t="s">
        <v>94</v>
      </c>
      <c r="D2159" s="293">
        <v>194.81</v>
      </c>
    </row>
    <row r="2160" spans="1:4">
      <c r="A2160" s="291" t="s">
        <v>3947</v>
      </c>
      <c r="B2160" s="292" t="s">
        <v>3948</v>
      </c>
      <c r="C2160" s="292" t="s">
        <v>94</v>
      </c>
      <c r="D2160" s="293">
        <v>209.41</v>
      </c>
    </row>
    <row r="2161" spans="1:4">
      <c r="A2161" s="291" t="s">
        <v>3949</v>
      </c>
      <c r="B2161" s="292" t="s">
        <v>3948</v>
      </c>
      <c r="C2161" s="292" t="s">
        <v>94</v>
      </c>
      <c r="D2161" s="293">
        <v>201.71</v>
      </c>
    </row>
    <row r="2162" spans="1:4">
      <c r="A2162" s="291" t="s">
        <v>3950</v>
      </c>
      <c r="B2162" s="292" t="s">
        <v>3951</v>
      </c>
      <c r="C2162" s="292" t="s">
        <v>94</v>
      </c>
      <c r="D2162" s="293">
        <v>208.18</v>
      </c>
    </row>
    <row r="2163" spans="1:4">
      <c r="A2163" s="291" t="s">
        <v>3952</v>
      </c>
      <c r="B2163" s="292" t="s">
        <v>3951</v>
      </c>
      <c r="C2163" s="292" t="s">
        <v>94</v>
      </c>
      <c r="D2163" s="293">
        <v>201.54</v>
      </c>
    </row>
    <row r="2164" spans="1:4">
      <c r="A2164" s="291" t="s">
        <v>3953</v>
      </c>
      <c r="B2164" s="292" t="s">
        <v>3954</v>
      </c>
      <c r="C2164" s="292" t="s">
        <v>94</v>
      </c>
      <c r="D2164" s="293">
        <v>216.15</v>
      </c>
    </row>
    <row r="2165" spans="1:4">
      <c r="A2165" s="291" t="s">
        <v>3955</v>
      </c>
      <c r="B2165" s="292" t="s">
        <v>3954</v>
      </c>
      <c r="C2165" s="292" t="s">
        <v>94</v>
      </c>
      <c r="D2165" s="293">
        <v>208.44</v>
      </c>
    </row>
    <row r="2166" spans="1:4">
      <c r="A2166" s="291" t="s">
        <v>3956</v>
      </c>
      <c r="B2166" s="292" t="s">
        <v>3957</v>
      </c>
      <c r="C2166" s="292" t="s">
        <v>94</v>
      </c>
      <c r="D2166" s="293">
        <v>27.25</v>
      </c>
    </row>
    <row r="2167" spans="1:4">
      <c r="A2167" s="291" t="s">
        <v>3958</v>
      </c>
      <c r="B2167" s="292" t="s">
        <v>3957</v>
      </c>
      <c r="C2167" s="292" t="s">
        <v>94</v>
      </c>
      <c r="D2167" s="293">
        <v>26.33</v>
      </c>
    </row>
    <row r="2168" spans="1:4">
      <c r="A2168" s="291" t="s">
        <v>3959</v>
      </c>
      <c r="B2168" s="292" t="s">
        <v>3960</v>
      </c>
      <c r="C2168" s="292" t="s">
        <v>94</v>
      </c>
      <c r="D2168" s="293">
        <v>33.159999999999997</v>
      </c>
    </row>
    <row r="2169" spans="1:4">
      <c r="A2169" s="291" t="s">
        <v>3961</v>
      </c>
      <c r="B2169" s="292" t="s">
        <v>3960</v>
      </c>
      <c r="C2169" s="292" t="s">
        <v>94</v>
      </c>
      <c r="D2169" s="293">
        <v>32.04</v>
      </c>
    </row>
    <row r="2170" spans="1:4">
      <c r="A2170" s="291" t="s">
        <v>3962</v>
      </c>
      <c r="B2170" s="292" t="s">
        <v>3963</v>
      </c>
      <c r="C2170" s="292" t="s">
        <v>94</v>
      </c>
      <c r="D2170" s="293">
        <v>10.77</v>
      </c>
    </row>
    <row r="2171" spans="1:4">
      <c r="A2171" s="291" t="s">
        <v>3964</v>
      </c>
      <c r="B2171" s="292" t="s">
        <v>3963</v>
      </c>
      <c r="C2171" s="292" t="s">
        <v>94</v>
      </c>
      <c r="D2171" s="293">
        <v>10.4</v>
      </c>
    </row>
    <row r="2172" spans="1:4">
      <c r="A2172" s="291" t="s">
        <v>3965</v>
      </c>
      <c r="B2172" s="292" t="s">
        <v>3966</v>
      </c>
      <c r="C2172" s="292" t="s">
        <v>94</v>
      </c>
      <c r="D2172" s="293">
        <v>13.05</v>
      </c>
    </row>
    <row r="2173" spans="1:4">
      <c r="A2173" s="291" t="s">
        <v>3967</v>
      </c>
      <c r="B2173" s="292" t="s">
        <v>3966</v>
      </c>
      <c r="C2173" s="292" t="s">
        <v>94</v>
      </c>
      <c r="D2173" s="293">
        <v>12.6</v>
      </c>
    </row>
    <row r="2174" spans="1:4">
      <c r="A2174" s="291" t="s">
        <v>3968</v>
      </c>
      <c r="B2174" s="292" t="s">
        <v>3969</v>
      </c>
      <c r="C2174" s="292" t="s">
        <v>94</v>
      </c>
      <c r="D2174" s="293">
        <v>33.42</v>
      </c>
    </row>
    <row r="2175" spans="1:4">
      <c r="A2175" s="291" t="s">
        <v>3970</v>
      </c>
      <c r="B2175" s="292" t="s">
        <v>3969</v>
      </c>
      <c r="C2175" s="292" t="s">
        <v>94</v>
      </c>
      <c r="D2175" s="293">
        <v>32.299999999999997</v>
      </c>
    </row>
    <row r="2176" spans="1:4">
      <c r="A2176" s="291" t="s">
        <v>3971</v>
      </c>
      <c r="B2176" s="292" t="s">
        <v>3972</v>
      </c>
      <c r="C2176" s="292" t="s">
        <v>94</v>
      </c>
      <c r="D2176" s="293">
        <v>42.83</v>
      </c>
    </row>
    <row r="2177" spans="1:4">
      <c r="A2177" s="291" t="s">
        <v>3973</v>
      </c>
      <c r="B2177" s="292" t="s">
        <v>3972</v>
      </c>
      <c r="C2177" s="292" t="s">
        <v>94</v>
      </c>
      <c r="D2177" s="293">
        <v>41.38</v>
      </c>
    </row>
    <row r="2178" spans="1:4">
      <c r="A2178" s="291" t="s">
        <v>3974</v>
      </c>
      <c r="B2178" s="292" t="s">
        <v>3975</v>
      </c>
      <c r="C2178" s="292" t="s">
        <v>94</v>
      </c>
      <c r="D2178" s="293">
        <v>12.55</v>
      </c>
    </row>
    <row r="2179" spans="1:4">
      <c r="A2179" s="291" t="s">
        <v>3976</v>
      </c>
      <c r="B2179" s="292" t="s">
        <v>3975</v>
      </c>
      <c r="C2179" s="292" t="s">
        <v>94</v>
      </c>
      <c r="D2179" s="293">
        <v>12.12</v>
      </c>
    </row>
    <row r="2180" spans="1:4">
      <c r="A2180" s="291" t="s">
        <v>3977</v>
      </c>
      <c r="B2180" s="292" t="s">
        <v>3978</v>
      </c>
      <c r="C2180" s="292" t="s">
        <v>94</v>
      </c>
      <c r="D2180" s="293">
        <v>16</v>
      </c>
    </row>
    <row r="2181" spans="1:4">
      <c r="A2181" s="291" t="s">
        <v>3979</v>
      </c>
      <c r="B2181" s="292" t="s">
        <v>3978</v>
      </c>
      <c r="C2181" s="292" t="s">
        <v>94</v>
      </c>
      <c r="D2181" s="293">
        <v>15.46</v>
      </c>
    </row>
    <row r="2182" spans="1:4">
      <c r="A2182" s="291" t="s">
        <v>3980</v>
      </c>
      <c r="B2182" s="292" t="s">
        <v>3981</v>
      </c>
      <c r="C2182" s="292" t="s">
        <v>94</v>
      </c>
      <c r="D2182" s="293">
        <v>20.170000000000002</v>
      </c>
    </row>
    <row r="2183" spans="1:4">
      <c r="A2183" s="291" t="s">
        <v>3982</v>
      </c>
      <c r="B2183" s="292" t="s">
        <v>3981</v>
      </c>
      <c r="C2183" s="292" t="s">
        <v>94</v>
      </c>
      <c r="D2183" s="293">
        <v>19.71</v>
      </c>
    </row>
    <row r="2184" spans="1:4">
      <c r="A2184" s="291" t="s">
        <v>3983</v>
      </c>
      <c r="B2184" s="292" t="s">
        <v>3984</v>
      </c>
      <c r="C2184" s="292" t="s">
        <v>94</v>
      </c>
      <c r="D2184" s="293">
        <v>23.16</v>
      </c>
    </row>
    <row r="2185" spans="1:4">
      <c r="A2185" s="291" t="s">
        <v>3985</v>
      </c>
      <c r="B2185" s="292" t="s">
        <v>3984</v>
      </c>
      <c r="C2185" s="292" t="s">
        <v>94</v>
      </c>
      <c r="D2185" s="293">
        <v>22.63</v>
      </c>
    </row>
    <row r="2186" spans="1:4">
      <c r="A2186" s="291" t="s">
        <v>3986</v>
      </c>
      <c r="B2186" s="292" t="s">
        <v>3987</v>
      </c>
      <c r="C2186" s="292" t="s">
        <v>94</v>
      </c>
      <c r="D2186" s="293">
        <v>26.42</v>
      </c>
    </row>
    <row r="2187" spans="1:4">
      <c r="A2187" s="291" t="s">
        <v>3988</v>
      </c>
      <c r="B2187" s="292" t="s">
        <v>3987</v>
      </c>
      <c r="C2187" s="292" t="s">
        <v>94</v>
      </c>
      <c r="D2187" s="293">
        <v>25.76</v>
      </c>
    </row>
    <row r="2188" spans="1:4">
      <c r="A2188" s="291" t="s">
        <v>3989</v>
      </c>
      <c r="B2188" s="292" t="s">
        <v>3990</v>
      </c>
      <c r="C2188" s="292" t="s">
        <v>94</v>
      </c>
      <c r="D2188" s="293">
        <v>32.97</v>
      </c>
    </row>
    <row r="2189" spans="1:4">
      <c r="A2189" s="291" t="s">
        <v>3991</v>
      </c>
      <c r="B2189" s="292" t="s">
        <v>3990</v>
      </c>
      <c r="C2189" s="292" t="s">
        <v>94</v>
      </c>
      <c r="D2189" s="293">
        <v>32.159999999999997</v>
      </c>
    </row>
    <row r="2190" spans="1:4">
      <c r="A2190" s="291" t="s">
        <v>3992</v>
      </c>
      <c r="B2190" s="292" t="s">
        <v>3993</v>
      </c>
      <c r="C2190" s="292" t="s">
        <v>94</v>
      </c>
      <c r="D2190" s="293">
        <v>7.83</v>
      </c>
    </row>
    <row r="2191" spans="1:4">
      <c r="A2191" s="291" t="s">
        <v>3994</v>
      </c>
      <c r="B2191" s="292" t="s">
        <v>3993</v>
      </c>
      <c r="C2191" s="292" t="s">
        <v>94</v>
      </c>
      <c r="D2191" s="293">
        <v>7.65</v>
      </c>
    </row>
    <row r="2192" spans="1:4">
      <c r="A2192" s="291" t="s">
        <v>3995</v>
      </c>
      <c r="B2192" s="292" t="s">
        <v>3996</v>
      </c>
      <c r="C2192" s="292" t="s">
        <v>94</v>
      </c>
      <c r="D2192" s="293">
        <v>8.8699999999999992</v>
      </c>
    </row>
    <row r="2193" spans="1:4">
      <c r="A2193" s="291" t="s">
        <v>3997</v>
      </c>
      <c r="B2193" s="292" t="s">
        <v>3996</v>
      </c>
      <c r="C2193" s="292" t="s">
        <v>94</v>
      </c>
      <c r="D2193" s="293">
        <v>8.67</v>
      </c>
    </row>
    <row r="2194" spans="1:4">
      <c r="A2194" s="291" t="s">
        <v>3998</v>
      </c>
      <c r="B2194" s="292" t="s">
        <v>3999</v>
      </c>
      <c r="C2194" s="292" t="s">
        <v>94</v>
      </c>
      <c r="D2194" s="293">
        <v>11.13</v>
      </c>
    </row>
    <row r="2195" spans="1:4">
      <c r="A2195" s="291" t="s">
        <v>4000</v>
      </c>
      <c r="B2195" s="292" t="s">
        <v>3999</v>
      </c>
      <c r="C2195" s="292" t="s">
        <v>94</v>
      </c>
      <c r="D2195" s="293">
        <v>10.88</v>
      </c>
    </row>
    <row r="2196" spans="1:4">
      <c r="A2196" s="291" t="s">
        <v>4001</v>
      </c>
      <c r="B2196" s="292" t="s">
        <v>4002</v>
      </c>
      <c r="C2196" s="292" t="s">
        <v>94</v>
      </c>
      <c r="D2196" s="293">
        <v>13.61</v>
      </c>
    </row>
    <row r="2197" spans="1:4">
      <c r="A2197" s="291" t="s">
        <v>4003</v>
      </c>
      <c r="B2197" s="292" t="s">
        <v>4002</v>
      </c>
      <c r="C2197" s="292" t="s">
        <v>94</v>
      </c>
      <c r="D2197" s="293">
        <v>13.3</v>
      </c>
    </row>
    <row r="2198" spans="1:4">
      <c r="A2198" s="291" t="s">
        <v>4004</v>
      </c>
      <c r="B2198" s="292" t="s">
        <v>4005</v>
      </c>
      <c r="C2198" s="292" t="s">
        <v>94</v>
      </c>
      <c r="D2198" s="293">
        <v>25.3</v>
      </c>
    </row>
    <row r="2199" spans="1:4">
      <c r="A2199" s="291" t="s">
        <v>4006</v>
      </c>
      <c r="B2199" s="292" t="s">
        <v>4005</v>
      </c>
      <c r="C2199" s="292" t="s">
        <v>94</v>
      </c>
      <c r="D2199" s="293">
        <v>24.56</v>
      </c>
    </row>
    <row r="2200" spans="1:4">
      <c r="A2200" s="291" t="s">
        <v>4007</v>
      </c>
      <c r="B2200" s="292" t="s">
        <v>4008</v>
      </c>
      <c r="C2200" s="292" t="s">
        <v>94</v>
      </c>
      <c r="D2200" s="293">
        <v>29.09</v>
      </c>
    </row>
    <row r="2201" spans="1:4">
      <c r="A2201" s="291" t="s">
        <v>4009</v>
      </c>
      <c r="B2201" s="292" t="s">
        <v>4008</v>
      </c>
      <c r="C2201" s="292" t="s">
        <v>94</v>
      </c>
      <c r="D2201" s="293">
        <v>28.22</v>
      </c>
    </row>
    <row r="2202" spans="1:4">
      <c r="A2202" s="291" t="s">
        <v>4010</v>
      </c>
      <c r="B2202" s="292" t="s">
        <v>4011</v>
      </c>
      <c r="C2202" s="292" t="s">
        <v>94</v>
      </c>
      <c r="D2202" s="293">
        <v>40.049999999999997</v>
      </c>
    </row>
    <row r="2203" spans="1:4">
      <c r="A2203" s="291" t="s">
        <v>4012</v>
      </c>
      <c r="B2203" s="292" t="s">
        <v>4011</v>
      </c>
      <c r="C2203" s="292" t="s">
        <v>94</v>
      </c>
      <c r="D2203" s="293">
        <v>38.86</v>
      </c>
    </row>
    <row r="2204" spans="1:4">
      <c r="A2204" s="291" t="s">
        <v>4013</v>
      </c>
      <c r="B2204" s="292" t="s">
        <v>4014</v>
      </c>
      <c r="C2204" s="292" t="s">
        <v>94</v>
      </c>
      <c r="D2204" s="293">
        <v>61.77</v>
      </c>
    </row>
    <row r="2205" spans="1:4">
      <c r="A2205" s="291" t="s">
        <v>4015</v>
      </c>
      <c r="B2205" s="292" t="s">
        <v>4014</v>
      </c>
      <c r="C2205" s="292" t="s">
        <v>94</v>
      </c>
      <c r="D2205" s="293">
        <v>59.94</v>
      </c>
    </row>
    <row r="2206" spans="1:4">
      <c r="A2206" s="291" t="s">
        <v>4016</v>
      </c>
      <c r="B2206" s="292" t="s">
        <v>4017</v>
      </c>
      <c r="C2206" s="292" t="s">
        <v>94</v>
      </c>
      <c r="D2206" s="293">
        <v>9.6300000000000008</v>
      </c>
    </row>
    <row r="2207" spans="1:4">
      <c r="A2207" s="291" t="s">
        <v>4018</v>
      </c>
      <c r="B2207" s="292" t="s">
        <v>4017</v>
      </c>
      <c r="C2207" s="292" t="s">
        <v>94</v>
      </c>
      <c r="D2207" s="293">
        <v>9.34</v>
      </c>
    </row>
    <row r="2208" spans="1:4">
      <c r="A2208" s="291" t="s">
        <v>4019</v>
      </c>
      <c r="B2208" s="292" t="s">
        <v>4020</v>
      </c>
      <c r="C2208" s="292" t="s">
        <v>94</v>
      </c>
      <c r="D2208" s="293">
        <v>11.01</v>
      </c>
    </row>
    <row r="2209" spans="1:4">
      <c r="A2209" s="291" t="s">
        <v>4021</v>
      </c>
      <c r="B2209" s="292" t="s">
        <v>4020</v>
      </c>
      <c r="C2209" s="292" t="s">
        <v>94</v>
      </c>
      <c r="D2209" s="293">
        <v>10.68</v>
      </c>
    </row>
    <row r="2210" spans="1:4">
      <c r="A2210" s="291" t="s">
        <v>4022</v>
      </c>
      <c r="B2210" s="292" t="s">
        <v>4023</v>
      </c>
      <c r="C2210" s="292" t="s">
        <v>94</v>
      </c>
      <c r="D2210" s="293">
        <v>16.239999999999998</v>
      </c>
    </row>
    <row r="2211" spans="1:4">
      <c r="A2211" s="291" t="s">
        <v>4024</v>
      </c>
      <c r="B2211" s="292" t="s">
        <v>4023</v>
      </c>
      <c r="C2211" s="292" t="s">
        <v>94</v>
      </c>
      <c r="D2211" s="293">
        <v>15.75</v>
      </c>
    </row>
    <row r="2212" spans="1:4">
      <c r="A2212" s="291" t="s">
        <v>4025</v>
      </c>
      <c r="B2212" s="292" t="s">
        <v>4026</v>
      </c>
      <c r="C2212" s="292" t="s">
        <v>94</v>
      </c>
      <c r="D2212" s="293">
        <v>23.69</v>
      </c>
    </row>
    <row r="2213" spans="1:4">
      <c r="A2213" s="291" t="s">
        <v>4027</v>
      </c>
      <c r="B2213" s="292" t="s">
        <v>4026</v>
      </c>
      <c r="C2213" s="292" t="s">
        <v>94</v>
      </c>
      <c r="D2213" s="293">
        <v>22.99</v>
      </c>
    </row>
    <row r="2214" spans="1:4">
      <c r="A2214" s="291" t="s">
        <v>4028</v>
      </c>
      <c r="B2214" s="292" t="s">
        <v>4029</v>
      </c>
      <c r="C2214" s="292" t="s">
        <v>94</v>
      </c>
      <c r="D2214" s="293">
        <v>7.56</v>
      </c>
    </row>
    <row r="2215" spans="1:4">
      <c r="A2215" s="291" t="s">
        <v>4030</v>
      </c>
      <c r="B2215" s="292" t="s">
        <v>4029</v>
      </c>
      <c r="C2215" s="292" t="s">
        <v>94</v>
      </c>
      <c r="D2215" s="293">
        <v>7.28</v>
      </c>
    </row>
    <row r="2216" spans="1:4">
      <c r="A2216" s="291" t="s">
        <v>4031</v>
      </c>
      <c r="B2216" s="292" t="s">
        <v>4032</v>
      </c>
      <c r="C2216" s="292" t="s">
        <v>94</v>
      </c>
      <c r="D2216" s="293">
        <v>4.99</v>
      </c>
    </row>
    <row r="2217" spans="1:4">
      <c r="A2217" s="291" t="s">
        <v>4033</v>
      </c>
      <c r="B2217" s="292" t="s">
        <v>4032</v>
      </c>
      <c r="C2217" s="292" t="s">
        <v>94</v>
      </c>
      <c r="D2217" s="293">
        <v>4.8600000000000003</v>
      </c>
    </row>
    <row r="2218" spans="1:4">
      <c r="A2218" s="291" t="s">
        <v>4034</v>
      </c>
      <c r="B2218" s="292" t="s">
        <v>4035</v>
      </c>
      <c r="C2218" s="292" t="s">
        <v>94</v>
      </c>
      <c r="D2218" s="293">
        <v>6.36</v>
      </c>
    </row>
    <row r="2219" spans="1:4">
      <c r="A2219" s="291" t="s">
        <v>4036</v>
      </c>
      <c r="B2219" s="292" t="s">
        <v>4035</v>
      </c>
      <c r="C2219" s="292" t="s">
        <v>94</v>
      </c>
      <c r="D2219" s="293">
        <v>6.13</v>
      </c>
    </row>
    <row r="2220" spans="1:4">
      <c r="A2220" s="291" t="s">
        <v>4037</v>
      </c>
      <c r="B2220" s="292" t="s">
        <v>4038</v>
      </c>
      <c r="C2220" s="292" t="s">
        <v>94</v>
      </c>
      <c r="D2220" s="293">
        <v>267.20999999999998</v>
      </c>
    </row>
    <row r="2221" spans="1:4">
      <c r="A2221" s="291" t="s">
        <v>4039</v>
      </c>
      <c r="B2221" s="292" t="s">
        <v>4038</v>
      </c>
      <c r="C2221" s="292" t="s">
        <v>94</v>
      </c>
      <c r="D2221" s="293">
        <v>262.69</v>
      </c>
    </row>
    <row r="2222" spans="1:4">
      <c r="A2222" s="291" t="s">
        <v>4040</v>
      </c>
      <c r="B2222" s="292" t="s">
        <v>4041</v>
      </c>
      <c r="C2222" s="292" t="s">
        <v>94</v>
      </c>
      <c r="D2222" s="293">
        <v>10.81</v>
      </c>
    </row>
    <row r="2223" spans="1:4">
      <c r="A2223" s="291" t="s">
        <v>4042</v>
      </c>
      <c r="B2223" s="292" t="s">
        <v>4041</v>
      </c>
      <c r="C2223" s="292" t="s">
        <v>94</v>
      </c>
      <c r="D2223" s="293">
        <v>10.58</v>
      </c>
    </row>
    <row r="2224" spans="1:4">
      <c r="A2224" s="291" t="s">
        <v>4043</v>
      </c>
      <c r="B2224" s="292" t="s">
        <v>4044</v>
      </c>
      <c r="C2224" s="292" t="s">
        <v>94</v>
      </c>
      <c r="D2224" s="293">
        <v>9.49</v>
      </c>
    </row>
    <row r="2225" spans="1:4">
      <c r="A2225" s="291" t="s">
        <v>4045</v>
      </c>
      <c r="B2225" s="292" t="s">
        <v>4044</v>
      </c>
      <c r="C2225" s="292" t="s">
        <v>94</v>
      </c>
      <c r="D2225" s="293">
        <v>9.3800000000000008</v>
      </c>
    </row>
    <row r="2226" spans="1:4">
      <c r="A2226" s="291" t="s">
        <v>4046</v>
      </c>
      <c r="B2226" s="292" t="s">
        <v>4047</v>
      </c>
      <c r="C2226" s="292" t="s">
        <v>94</v>
      </c>
      <c r="D2226" s="293">
        <v>3.45</v>
      </c>
    </row>
    <row r="2227" spans="1:4">
      <c r="A2227" s="291" t="s">
        <v>4048</v>
      </c>
      <c r="B2227" s="292" t="s">
        <v>4047</v>
      </c>
      <c r="C2227" s="292" t="s">
        <v>94</v>
      </c>
      <c r="D2227" s="293">
        <v>3.4</v>
      </c>
    </row>
    <row r="2228" spans="1:4">
      <c r="A2228" s="291" t="s">
        <v>4049</v>
      </c>
      <c r="B2228" s="292" t="s">
        <v>4050</v>
      </c>
      <c r="C2228" s="292" t="s">
        <v>94</v>
      </c>
      <c r="D2228" s="293">
        <v>6.39</v>
      </c>
    </row>
    <row r="2229" spans="1:4">
      <c r="A2229" s="291" t="s">
        <v>4051</v>
      </c>
      <c r="B2229" s="292" t="s">
        <v>4050</v>
      </c>
      <c r="C2229" s="292" t="s">
        <v>94</v>
      </c>
      <c r="D2229" s="293">
        <v>6.26</v>
      </c>
    </row>
    <row r="2230" spans="1:4">
      <c r="A2230" s="291" t="s">
        <v>4052</v>
      </c>
      <c r="B2230" s="292" t="s">
        <v>4053</v>
      </c>
      <c r="C2230" s="292" t="s">
        <v>94</v>
      </c>
      <c r="D2230" s="293">
        <v>8.6199999999999992</v>
      </c>
    </row>
    <row r="2231" spans="1:4">
      <c r="A2231" s="291" t="s">
        <v>4054</v>
      </c>
      <c r="B2231" s="292" t="s">
        <v>4053</v>
      </c>
      <c r="C2231" s="292" t="s">
        <v>94</v>
      </c>
      <c r="D2231" s="293">
        <v>8.44</v>
      </c>
    </row>
    <row r="2232" spans="1:4">
      <c r="A2232" s="291" t="s">
        <v>4055</v>
      </c>
      <c r="B2232" s="292" t="s">
        <v>4056</v>
      </c>
      <c r="C2232" s="292" t="s">
        <v>94</v>
      </c>
      <c r="D2232" s="293">
        <v>12.83</v>
      </c>
    </row>
    <row r="2233" spans="1:4">
      <c r="A2233" s="291" t="s">
        <v>4057</v>
      </c>
      <c r="B2233" s="292" t="s">
        <v>4056</v>
      </c>
      <c r="C2233" s="292" t="s">
        <v>94</v>
      </c>
      <c r="D2233" s="293">
        <v>12.55</v>
      </c>
    </row>
    <row r="2234" spans="1:4">
      <c r="A2234" s="291" t="s">
        <v>4058</v>
      </c>
      <c r="B2234" s="292" t="s">
        <v>4059</v>
      </c>
      <c r="C2234" s="292" t="s">
        <v>94</v>
      </c>
      <c r="D2234" s="293">
        <v>15.16</v>
      </c>
    </row>
    <row r="2235" spans="1:4">
      <c r="A2235" s="291" t="s">
        <v>4060</v>
      </c>
      <c r="B2235" s="292" t="s">
        <v>4059</v>
      </c>
      <c r="C2235" s="292" t="s">
        <v>94</v>
      </c>
      <c r="D2235" s="293">
        <v>14.97</v>
      </c>
    </row>
    <row r="2236" spans="1:4">
      <c r="A2236" s="291" t="s">
        <v>4061</v>
      </c>
      <c r="B2236" s="292" t="s">
        <v>4062</v>
      </c>
      <c r="C2236" s="292" t="s">
        <v>94</v>
      </c>
      <c r="D2236" s="293">
        <v>17.11</v>
      </c>
    </row>
    <row r="2237" spans="1:4">
      <c r="A2237" s="291" t="s">
        <v>4063</v>
      </c>
      <c r="B2237" s="292" t="s">
        <v>4062</v>
      </c>
      <c r="C2237" s="292" t="s">
        <v>94</v>
      </c>
      <c r="D2237" s="293">
        <v>16.77</v>
      </c>
    </row>
    <row r="2238" spans="1:4">
      <c r="A2238" s="291" t="s">
        <v>4064</v>
      </c>
      <c r="B2238" s="292" t="s">
        <v>4065</v>
      </c>
      <c r="C2238" s="292" t="s">
        <v>94</v>
      </c>
      <c r="D2238" s="293">
        <v>4.1500000000000004</v>
      </c>
    </row>
    <row r="2239" spans="1:4">
      <c r="A2239" s="291" t="s">
        <v>4066</v>
      </c>
      <c r="B2239" s="292" t="s">
        <v>4065</v>
      </c>
      <c r="C2239" s="292" t="s">
        <v>94</v>
      </c>
      <c r="D2239" s="293">
        <v>4.0599999999999996</v>
      </c>
    </row>
    <row r="2240" spans="1:4">
      <c r="A2240" s="291" t="s">
        <v>4067</v>
      </c>
      <c r="B2240" s="292" t="s">
        <v>4068</v>
      </c>
      <c r="C2240" s="292" t="s">
        <v>94</v>
      </c>
      <c r="D2240" s="293">
        <v>2.91</v>
      </c>
    </row>
    <row r="2241" spans="1:4">
      <c r="A2241" s="291" t="s">
        <v>4069</v>
      </c>
      <c r="B2241" s="292" t="s">
        <v>4068</v>
      </c>
      <c r="C2241" s="292" t="s">
        <v>94</v>
      </c>
      <c r="D2241" s="293">
        <v>2.86</v>
      </c>
    </row>
    <row r="2242" spans="1:4">
      <c r="A2242" s="291" t="s">
        <v>4070</v>
      </c>
      <c r="B2242" s="292" t="s">
        <v>4071</v>
      </c>
      <c r="C2242" s="292" t="s">
        <v>94</v>
      </c>
      <c r="D2242" s="293">
        <v>2.37</v>
      </c>
    </row>
    <row r="2243" spans="1:4">
      <c r="A2243" s="291" t="s">
        <v>4072</v>
      </c>
      <c r="B2243" s="292" t="s">
        <v>4071</v>
      </c>
      <c r="C2243" s="292" t="s">
        <v>94</v>
      </c>
      <c r="D2243" s="293">
        <v>2.34</v>
      </c>
    </row>
    <row r="2244" spans="1:4">
      <c r="A2244" s="291" t="s">
        <v>4073</v>
      </c>
      <c r="B2244" s="292" t="s">
        <v>4074</v>
      </c>
      <c r="C2244" s="292" t="s">
        <v>94</v>
      </c>
      <c r="D2244" s="293">
        <v>3.4</v>
      </c>
    </row>
    <row r="2245" spans="1:4">
      <c r="A2245" s="291" t="s">
        <v>4075</v>
      </c>
      <c r="B2245" s="292" t="s">
        <v>4074</v>
      </c>
      <c r="C2245" s="292" t="s">
        <v>94</v>
      </c>
      <c r="D2245" s="293">
        <v>3.35</v>
      </c>
    </row>
    <row r="2246" spans="1:4">
      <c r="A2246" s="291" t="s">
        <v>4076</v>
      </c>
      <c r="B2246" s="292" t="s">
        <v>4077</v>
      </c>
      <c r="C2246" s="292" t="s">
        <v>94</v>
      </c>
      <c r="D2246" s="293">
        <v>3.12</v>
      </c>
    </row>
    <row r="2247" spans="1:4">
      <c r="A2247" s="291" t="s">
        <v>4078</v>
      </c>
      <c r="B2247" s="292" t="s">
        <v>4077</v>
      </c>
      <c r="C2247" s="292" t="s">
        <v>94</v>
      </c>
      <c r="D2247" s="293">
        <v>3.07</v>
      </c>
    </row>
    <row r="2248" spans="1:4">
      <c r="A2248" s="291" t="s">
        <v>4079</v>
      </c>
      <c r="B2248" s="292" t="s">
        <v>4080</v>
      </c>
      <c r="C2248" s="292" t="s">
        <v>94</v>
      </c>
      <c r="D2248" s="293">
        <v>6.27</v>
      </c>
    </row>
    <row r="2249" spans="1:4">
      <c r="A2249" s="291" t="s">
        <v>4081</v>
      </c>
      <c r="B2249" s="292" t="s">
        <v>4080</v>
      </c>
      <c r="C2249" s="292" t="s">
        <v>94</v>
      </c>
      <c r="D2249" s="293">
        <v>6.24</v>
      </c>
    </row>
    <row r="2250" spans="1:4">
      <c r="A2250" s="291" t="s">
        <v>4082</v>
      </c>
      <c r="B2250" s="292" t="s">
        <v>4083</v>
      </c>
      <c r="C2250" s="292" t="s">
        <v>94</v>
      </c>
      <c r="D2250" s="293">
        <v>5.47</v>
      </c>
    </row>
    <row r="2251" spans="1:4">
      <c r="A2251" s="291" t="s">
        <v>4084</v>
      </c>
      <c r="B2251" s="292" t="s">
        <v>4083</v>
      </c>
      <c r="C2251" s="292" t="s">
        <v>94</v>
      </c>
      <c r="D2251" s="293">
        <v>5.3</v>
      </c>
    </row>
    <row r="2252" spans="1:4">
      <c r="A2252" s="291" t="s">
        <v>4085</v>
      </c>
      <c r="B2252" s="292" t="s">
        <v>4086</v>
      </c>
      <c r="C2252" s="292" t="s">
        <v>94</v>
      </c>
      <c r="D2252" s="293">
        <v>8.52</v>
      </c>
    </row>
    <row r="2253" spans="1:4">
      <c r="A2253" s="291" t="s">
        <v>4087</v>
      </c>
      <c r="B2253" s="292" t="s">
        <v>4086</v>
      </c>
      <c r="C2253" s="292" t="s">
        <v>94</v>
      </c>
      <c r="D2253" s="293">
        <v>8.44</v>
      </c>
    </row>
    <row r="2254" spans="1:4">
      <c r="A2254" s="291" t="s">
        <v>4088</v>
      </c>
      <c r="B2254" s="292" t="s">
        <v>4089</v>
      </c>
      <c r="C2254" s="292" t="s">
        <v>94</v>
      </c>
      <c r="D2254" s="293">
        <v>8.15</v>
      </c>
    </row>
    <row r="2255" spans="1:4">
      <c r="A2255" s="291" t="s">
        <v>4090</v>
      </c>
      <c r="B2255" s="292" t="s">
        <v>4089</v>
      </c>
      <c r="C2255" s="292" t="s">
        <v>94</v>
      </c>
      <c r="D2255" s="293">
        <v>8.02</v>
      </c>
    </row>
    <row r="2256" spans="1:4">
      <c r="A2256" s="291" t="s">
        <v>4091</v>
      </c>
      <c r="B2256" s="292" t="s">
        <v>4092</v>
      </c>
      <c r="C2256" s="292" t="s">
        <v>94</v>
      </c>
      <c r="D2256" s="293">
        <v>16.28</v>
      </c>
    </row>
    <row r="2257" spans="1:4">
      <c r="A2257" s="291" t="s">
        <v>4093</v>
      </c>
      <c r="B2257" s="292" t="s">
        <v>4092</v>
      </c>
      <c r="C2257" s="292" t="s">
        <v>94</v>
      </c>
      <c r="D2257" s="293">
        <v>16.13</v>
      </c>
    </row>
    <row r="2258" spans="1:4">
      <c r="A2258" s="291" t="s">
        <v>4094</v>
      </c>
      <c r="B2258" s="292" t="s">
        <v>4095</v>
      </c>
      <c r="C2258" s="292" t="s">
        <v>94</v>
      </c>
      <c r="D2258" s="293">
        <v>5.05</v>
      </c>
    </row>
    <row r="2259" spans="1:4">
      <c r="A2259" s="291" t="s">
        <v>4096</v>
      </c>
      <c r="B2259" s="292" t="s">
        <v>4095</v>
      </c>
      <c r="C2259" s="292" t="s">
        <v>94</v>
      </c>
      <c r="D2259" s="293">
        <v>4.8499999999999996</v>
      </c>
    </row>
    <row r="2260" spans="1:4">
      <c r="A2260" s="291" t="s">
        <v>4097</v>
      </c>
      <c r="B2260" s="292" t="s">
        <v>4098</v>
      </c>
      <c r="C2260" s="292" t="s">
        <v>94</v>
      </c>
      <c r="D2260" s="293">
        <v>4.68</v>
      </c>
    </row>
    <row r="2261" spans="1:4">
      <c r="A2261" s="291" t="s">
        <v>4099</v>
      </c>
      <c r="B2261" s="292" t="s">
        <v>4098</v>
      </c>
      <c r="C2261" s="292" t="s">
        <v>94</v>
      </c>
      <c r="D2261" s="293">
        <v>4.54</v>
      </c>
    </row>
    <row r="2262" spans="1:4">
      <c r="A2262" s="291" t="s">
        <v>4100</v>
      </c>
      <c r="B2262" s="292" t="s">
        <v>4101</v>
      </c>
      <c r="C2262" s="292" t="s">
        <v>94</v>
      </c>
      <c r="D2262" s="293">
        <v>3.2</v>
      </c>
    </row>
    <row r="2263" spans="1:4">
      <c r="A2263" s="291" t="s">
        <v>4102</v>
      </c>
      <c r="B2263" s="292" t="s">
        <v>4101</v>
      </c>
      <c r="C2263" s="292" t="s">
        <v>94</v>
      </c>
      <c r="D2263" s="293">
        <v>3.11</v>
      </c>
    </row>
    <row r="2264" spans="1:4">
      <c r="A2264" s="291" t="s">
        <v>4103</v>
      </c>
      <c r="B2264" s="292" t="s">
        <v>4104</v>
      </c>
      <c r="C2264" s="292" t="s">
        <v>94</v>
      </c>
      <c r="D2264" s="293">
        <v>11.3</v>
      </c>
    </row>
    <row r="2265" spans="1:4">
      <c r="A2265" s="291" t="s">
        <v>4105</v>
      </c>
      <c r="B2265" s="292" t="s">
        <v>4104</v>
      </c>
      <c r="C2265" s="292" t="s">
        <v>94</v>
      </c>
      <c r="D2265" s="293">
        <v>10.9</v>
      </c>
    </row>
    <row r="2266" spans="1:4">
      <c r="A2266" s="291" t="s">
        <v>4106</v>
      </c>
      <c r="B2266" s="292" t="s">
        <v>4107</v>
      </c>
      <c r="C2266" s="292" t="s">
        <v>94</v>
      </c>
      <c r="D2266" s="293">
        <v>16.13</v>
      </c>
    </row>
    <row r="2267" spans="1:4">
      <c r="A2267" s="291" t="s">
        <v>4108</v>
      </c>
      <c r="B2267" s="292" t="s">
        <v>4107</v>
      </c>
      <c r="C2267" s="292" t="s">
        <v>94</v>
      </c>
      <c r="D2267" s="293">
        <v>15.55</v>
      </c>
    </row>
    <row r="2268" spans="1:4">
      <c r="A2268" s="291" t="s">
        <v>4109</v>
      </c>
      <c r="B2268" s="292" t="s">
        <v>4110</v>
      </c>
      <c r="C2268" s="292" t="s">
        <v>94</v>
      </c>
      <c r="D2268" s="293">
        <v>16.72</v>
      </c>
    </row>
    <row r="2269" spans="1:4">
      <c r="A2269" s="291" t="s">
        <v>4111</v>
      </c>
      <c r="B2269" s="292" t="s">
        <v>4110</v>
      </c>
      <c r="C2269" s="292" t="s">
        <v>94</v>
      </c>
      <c r="D2269" s="293">
        <v>16.12</v>
      </c>
    </row>
    <row r="2270" spans="1:4">
      <c r="A2270" s="291" t="s">
        <v>4112</v>
      </c>
      <c r="B2270" s="292" t="s">
        <v>4113</v>
      </c>
      <c r="C2270" s="292" t="s">
        <v>94</v>
      </c>
      <c r="D2270" s="293">
        <v>23.3</v>
      </c>
    </row>
    <row r="2271" spans="1:4">
      <c r="A2271" s="291" t="s">
        <v>4114</v>
      </c>
      <c r="B2271" s="292" t="s">
        <v>4113</v>
      </c>
      <c r="C2271" s="292" t="s">
        <v>94</v>
      </c>
      <c r="D2271" s="293">
        <v>22.47</v>
      </c>
    </row>
    <row r="2272" spans="1:4">
      <c r="A2272" s="291" t="s">
        <v>4115</v>
      </c>
      <c r="B2272" s="292" t="s">
        <v>4116</v>
      </c>
      <c r="C2272" s="292" t="s">
        <v>94</v>
      </c>
      <c r="D2272" s="293">
        <v>7.21</v>
      </c>
    </row>
    <row r="2273" spans="1:4">
      <c r="A2273" s="291" t="s">
        <v>4117</v>
      </c>
      <c r="B2273" s="292" t="s">
        <v>4116</v>
      </c>
      <c r="C2273" s="292" t="s">
        <v>94</v>
      </c>
      <c r="D2273" s="293">
        <v>7.14</v>
      </c>
    </row>
    <row r="2274" spans="1:4">
      <c r="A2274" s="291" t="s">
        <v>4118</v>
      </c>
      <c r="B2274" s="292" t="s">
        <v>4119</v>
      </c>
      <c r="C2274" s="292" t="s">
        <v>94</v>
      </c>
      <c r="D2274" s="293">
        <v>8.42</v>
      </c>
    </row>
    <row r="2275" spans="1:4">
      <c r="A2275" s="291" t="s">
        <v>4120</v>
      </c>
      <c r="B2275" s="292" t="s">
        <v>4119</v>
      </c>
      <c r="C2275" s="292" t="s">
        <v>94</v>
      </c>
      <c r="D2275" s="293">
        <v>8.34</v>
      </c>
    </row>
    <row r="2276" spans="1:4">
      <c r="A2276" s="291" t="s">
        <v>4121</v>
      </c>
      <c r="B2276" s="292" t="s">
        <v>4122</v>
      </c>
      <c r="C2276" s="292" t="s">
        <v>94</v>
      </c>
      <c r="D2276" s="293">
        <v>9.6300000000000008</v>
      </c>
    </row>
    <row r="2277" spans="1:4">
      <c r="A2277" s="291" t="s">
        <v>4123</v>
      </c>
      <c r="B2277" s="292" t="s">
        <v>4122</v>
      </c>
      <c r="C2277" s="292" t="s">
        <v>94</v>
      </c>
      <c r="D2277" s="293">
        <v>9.5399999999999991</v>
      </c>
    </row>
    <row r="2278" spans="1:4">
      <c r="A2278" s="291" t="s">
        <v>4124</v>
      </c>
      <c r="B2278" s="292" t="s">
        <v>4125</v>
      </c>
      <c r="C2278" s="292" t="s">
        <v>94</v>
      </c>
      <c r="D2278" s="293">
        <v>10.82</v>
      </c>
    </row>
    <row r="2279" spans="1:4">
      <c r="A2279" s="291" t="s">
        <v>4126</v>
      </c>
      <c r="B2279" s="292" t="s">
        <v>4125</v>
      </c>
      <c r="C2279" s="292" t="s">
        <v>94</v>
      </c>
      <c r="D2279" s="293">
        <v>10.72</v>
      </c>
    </row>
    <row r="2280" spans="1:4">
      <c r="A2280" s="291" t="s">
        <v>4127</v>
      </c>
      <c r="B2280" s="292" t="s">
        <v>4128</v>
      </c>
      <c r="C2280" s="292" t="s">
        <v>94</v>
      </c>
      <c r="D2280" s="293">
        <v>12.05</v>
      </c>
    </row>
    <row r="2281" spans="1:4">
      <c r="A2281" s="291" t="s">
        <v>4129</v>
      </c>
      <c r="B2281" s="292" t="s">
        <v>4128</v>
      </c>
      <c r="C2281" s="292" t="s">
        <v>94</v>
      </c>
      <c r="D2281" s="293">
        <v>11.94</v>
      </c>
    </row>
    <row r="2282" spans="1:4">
      <c r="A2282" s="291" t="s">
        <v>4130</v>
      </c>
      <c r="B2282" s="292" t="s">
        <v>4131</v>
      </c>
      <c r="C2282" s="292" t="s">
        <v>94</v>
      </c>
      <c r="D2282" s="293">
        <v>13.25</v>
      </c>
    </row>
    <row r="2283" spans="1:4">
      <c r="A2283" s="291" t="s">
        <v>4132</v>
      </c>
      <c r="B2283" s="292" t="s">
        <v>4131</v>
      </c>
      <c r="C2283" s="292" t="s">
        <v>94</v>
      </c>
      <c r="D2283" s="293">
        <v>13.12</v>
      </c>
    </row>
    <row r="2284" spans="1:4">
      <c r="A2284" s="291" t="s">
        <v>4133</v>
      </c>
      <c r="B2284" s="292" t="s">
        <v>4134</v>
      </c>
      <c r="C2284" s="292" t="s">
        <v>94</v>
      </c>
      <c r="D2284" s="293">
        <v>14.48</v>
      </c>
    </row>
    <row r="2285" spans="1:4">
      <c r="A2285" s="291" t="s">
        <v>4135</v>
      </c>
      <c r="B2285" s="292" t="s">
        <v>4134</v>
      </c>
      <c r="C2285" s="292" t="s">
        <v>94</v>
      </c>
      <c r="D2285" s="293">
        <v>14.34</v>
      </c>
    </row>
    <row r="2286" spans="1:4">
      <c r="A2286" s="291" t="s">
        <v>4136</v>
      </c>
      <c r="B2286" s="292" t="s">
        <v>4137</v>
      </c>
      <c r="C2286" s="292" t="s">
        <v>94</v>
      </c>
      <c r="D2286" s="293">
        <v>15.61</v>
      </c>
    </row>
    <row r="2287" spans="1:4">
      <c r="A2287" s="291" t="s">
        <v>4138</v>
      </c>
      <c r="B2287" s="292" t="s">
        <v>4137</v>
      </c>
      <c r="C2287" s="292" t="s">
        <v>94</v>
      </c>
      <c r="D2287" s="293">
        <v>15.45</v>
      </c>
    </row>
    <row r="2288" spans="1:4">
      <c r="A2288" s="291" t="s">
        <v>4139</v>
      </c>
      <c r="B2288" s="292" t="s">
        <v>4140</v>
      </c>
      <c r="C2288" s="292" t="s">
        <v>94</v>
      </c>
      <c r="D2288" s="293">
        <v>16.920000000000002</v>
      </c>
    </row>
    <row r="2289" spans="1:4">
      <c r="A2289" s="291" t="s">
        <v>4141</v>
      </c>
      <c r="B2289" s="292" t="s">
        <v>4140</v>
      </c>
      <c r="C2289" s="292" t="s">
        <v>94</v>
      </c>
      <c r="D2289" s="293">
        <v>16.75</v>
      </c>
    </row>
    <row r="2290" spans="1:4">
      <c r="A2290" s="291" t="s">
        <v>4142</v>
      </c>
      <c r="B2290" s="292" t="s">
        <v>4143</v>
      </c>
      <c r="C2290" s="292" t="s">
        <v>94</v>
      </c>
      <c r="D2290" s="293">
        <v>18.14</v>
      </c>
    </row>
    <row r="2291" spans="1:4">
      <c r="A2291" s="291" t="s">
        <v>4144</v>
      </c>
      <c r="B2291" s="292" t="s">
        <v>4143</v>
      </c>
      <c r="C2291" s="292" t="s">
        <v>94</v>
      </c>
      <c r="D2291" s="293">
        <v>17.96</v>
      </c>
    </row>
    <row r="2292" spans="1:4">
      <c r="A2292" s="291" t="s">
        <v>4145</v>
      </c>
      <c r="B2292" s="292" t="s">
        <v>4146</v>
      </c>
      <c r="C2292" s="292" t="s">
        <v>94</v>
      </c>
      <c r="D2292" s="293">
        <v>19.36</v>
      </c>
    </row>
    <row r="2293" spans="1:4">
      <c r="A2293" s="291" t="s">
        <v>4147</v>
      </c>
      <c r="B2293" s="292" t="s">
        <v>4146</v>
      </c>
      <c r="C2293" s="292" t="s">
        <v>94</v>
      </c>
      <c r="D2293" s="293">
        <v>19.170000000000002</v>
      </c>
    </row>
    <row r="2294" spans="1:4">
      <c r="A2294" s="291" t="s">
        <v>4148</v>
      </c>
      <c r="B2294" s="292" t="s">
        <v>4149</v>
      </c>
      <c r="C2294" s="292" t="s">
        <v>94</v>
      </c>
      <c r="D2294" s="293">
        <v>20.55</v>
      </c>
    </row>
    <row r="2295" spans="1:4">
      <c r="A2295" s="291" t="s">
        <v>4150</v>
      </c>
      <c r="B2295" s="292" t="s">
        <v>4149</v>
      </c>
      <c r="C2295" s="292" t="s">
        <v>94</v>
      </c>
      <c r="D2295" s="293">
        <v>20.34</v>
      </c>
    </row>
    <row r="2296" spans="1:4">
      <c r="A2296" s="291" t="s">
        <v>4151</v>
      </c>
      <c r="B2296" s="292" t="s">
        <v>4152</v>
      </c>
      <c r="C2296" s="292" t="s">
        <v>94</v>
      </c>
      <c r="D2296" s="293">
        <v>21.65</v>
      </c>
    </row>
    <row r="2297" spans="1:4">
      <c r="A2297" s="291" t="s">
        <v>4153</v>
      </c>
      <c r="B2297" s="292" t="s">
        <v>4152</v>
      </c>
      <c r="C2297" s="292" t="s">
        <v>94</v>
      </c>
      <c r="D2297" s="293">
        <v>21.43</v>
      </c>
    </row>
    <row r="2298" spans="1:4">
      <c r="A2298" s="291" t="s">
        <v>4154</v>
      </c>
      <c r="B2298" s="292" t="s">
        <v>4155</v>
      </c>
      <c r="C2298" s="292" t="s">
        <v>94</v>
      </c>
      <c r="D2298" s="293">
        <v>22.87</v>
      </c>
    </row>
    <row r="2299" spans="1:4">
      <c r="A2299" s="291" t="s">
        <v>4156</v>
      </c>
      <c r="B2299" s="292" t="s">
        <v>4155</v>
      </c>
      <c r="C2299" s="292" t="s">
        <v>94</v>
      </c>
      <c r="D2299" s="293">
        <v>22.65</v>
      </c>
    </row>
    <row r="2300" spans="1:4">
      <c r="A2300" s="291" t="s">
        <v>4157</v>
      </c>
      <c r="B2300" s="292" t="s">
        <v>4158</v>
      </c>
      <c r="C2300" s="292" t="s">
        <v>94</v>
      </c>
      <c r="D2300" s="293">
        <v>24.26</v>
      </c>
    </row>
    <row r="2301" spans="1:4">
      <c r="A2301" s="291" t="s">
        <v>4159</v>
      </c>
      <c r="B2301" s="292" t="s">
        <v>4158</v>
      </c>
      <c r="C2301" s="292" t="s">
        <v>94</v>
      </c>
      <c r="D2301" s="293">
        <v>24.03</v>
      </c>
    </row>
    <row r="2302" spans="1:4">
      <c r="A2302" s="291" t="s">
        <v>4160</v>
      </c>
      <c r="B2302" s="292" t="s">
        <v>4161</v>
      </c>
      <c r="C2302" s="292" t="s">
        <v>94</v>
      </c>
      <c r="D2302" s="293">
        <v>25.49</v>
      </c>
    </row>
    <row r="2303" spans="1:4">
      <c r="A2303" s="291" t="s">
        <v>4162</v>
      </c>
      <c r="B2303" s="292" t="s">
        <v>4161</v>
      </c>
      <c r="C2303" s="292" t="s">
        <v>94</v>
      </c>
      <c r="D2303" s="293">
        <v>25.24</v>
      </c>
    </row>
    <row r="2304" spans="1:4">
      <c r="A2304" s="291" t="s">
        <v>4163</v>
      </c>
      <c r="B2304" s="292" t="s">
        <v>4164</v>
      </c>
      <c r="C2304" s="292" t="s">
        <v>94</v>
      </c>
      <c r="D2304" s="293">
        <v>26.5</v>
      </c>
    </row>
    <row r="2305" spans="1:4">
      <c r="A2305" s="291" t="s">
        <v>4165</v>
      </c>
      <c r="B2305" s="292" t="s">
        <v>4164</v>
      </c>
      <c r="C2305" s="292" t="s">
        <v>94</v>
      </c>
      <c r="D2305" s="293">
        <v>26.24</v>
      </c>
    </row>
    <row r="2306" spans="1:4">
      <c r="A2306" s="291" t="s">
        <v>4166</v>
      </c>
      <c r="B2306" s="292" t="s">
        <v>4167</v>
      </c>
      <c r="C2306" s="292" t="s">
        <v>94</v>
      </c>
      <c r="D2306" s="293">
        <v>27.59</v>
      </c>
    </row>
    <row r="2307" spans="1:4">
      <c r="A2307" s="291" t="s">
        <v>4168</v>
      </c>
      <c r="B2307" s="292" t="s">
        <v>4167</v>
      </c>
      <c r="C2307" s="292" t="s">
        <v>94</v>
      </c>
      <c r="D2307" s="293">
        <v>27.31</v>
      </c>
    </row>
    <row r="2308" spans="1:4">
      <c r="A2308" s="291" t="s">
        <v>4169</v>
      </c>
      <c r="B2308" s="292" t="s">
        <v>4170</v>
      </c>
      <c r="C2308" s="292" t="s">
        <v>94</v>
      </c>
      <c r="D2308" s="293">
        <v>29.18</v>
      </c>
    </row>
    <row r="2309" spans="1:4">
      <c r="A2309" s="291" t="s">
        <v>4171</v>
      </c>
      <c r="B2309" s="292" t="s">
        <v>4170</v>
      </c>
      <c r="C2309" s="292" t="s">
        <v>94</v>
      </c>
      <c r="D2309" s="293">
        <v>28.9</v>
      </c>
    </row>
    <row r="2310" spans="1:4">
      <c r="A2310" s="291" t="s">
        <v>4172</v>
      </c>
      <c r="B2310" s="292" t="s">
        <v>4173</v>
      </c>
      <c r="C2310" s="292" t="s">
        <v>94</v>
      </c>
      <c r="D2310" s="293">
        <v>30.05</v>
      </c>
    </row>
    <row r="2311" spans="1:4">
      <c r="A2311" s="291" t="s">
        <v>4174</v>
      </c>
      <c r="B2311" s="292" t="s">
        <v>4173</v>
      </c>
      <c r="C2311" s="292" t="s">
        <v>94</v>
      </c>
      <c r="D2311" s="293">
        <v>29.76</v>
      </c>
    </row>
    <row r="2312" spans="1:4">
      <c r="A2312" s="291" t="s">
        <v>4175</v>
      </c>
      <c r="B2312" s="292" t="s">
        <v>4176</v>
      </c>
      <c r="C2312" s="292" t="s">
        <v>94</v>
      </c>
      <c r="D2312" s="293">
        <v>31.46</v>
      </c>
    </row>
    <row r="2313" spans="1:4">
      <c r="A2313" s="291" t="s">
        <v>4177</v>
      </c>
      <c r="B2313" s="292" t="s">
        <v>4176</v>
      </c>
      <c r="C2313" s="292" t="s">
        <v>94</v>
      </c>
      <c r="D2313" s="293">
        <v>31.16</v>
      </c>
    </row>
    <row r="2314" spans="1:4">
      <c r="A2314" s="291" t="s">
        <v>4178</v>
      </c>
      <c r="B2314" s="292" t="s">
        <v>4179</v>
      </c>
      <c r="C2314" s="292" t="s">
        <v>94</v>
      </c>
      <c r="D2314" s="293">
        <v>32.479999999999997</v>
      </c>
    </row>
    <row r="2315" spans="1:4">
      <c r="A2315" s="291" t="s">
        <v>4180</v>
      </c>
      <c r="B2315" s="292" t="s">
        <v>4179</v>
      </c>
      <c r="C2315" s="292" t="s">
        <v>94</v>
      </c>
      <c r="D2315" s="293">
        <v>32.159999999999997</v>
      </c>
    </row>
    <row r="2316" spans="1:4">
      <c r="A2316" s="291" t="s">
        <v>4181</v>
      </c>
      <c r="B2316" s="292" t="s">
        <v>4182</v>
      </c>
      <c r="C2316" s="292" t="s">
        <v>94</v>
      </c>
      <c r="D2316" s="293">
        <v>34.130000000000003</v>
      </c>
    </row>
    <row r="2317" spans="1:4">
      <c r="A2317" s="291" t="s">
        <v>4183</v>
      </c>
      <c r="B2317" s="292" t="s">
        <v>4182</v>
      </c>
      <c r="C2317" s="292" t="s">
        <v>94</v>
      </c>
      <c r="D2317" s="293">
        <v>33.799999999999997</v>
      </c>
    </row>
    <row r="2318" spans="1:4">
      <c r="A2318" s="291" t="s">
        <v>4184</v>
      </c>
      <c r="B2318" s="292" t="s">
        <v>4185</v>
      </c>
      <c r="C2318" s="292" t="s">
        <v>94</v>
      </c>
      <c r="D2318" s="293">
        <v>15.15</v>
      </c>
    </row>
    <row r="2319" spans="1:4">
      <c r="A2319" s="291" t="s">
        <v>4186</v>
      </c>
      <c r="B2319" s="292" t="s">
        <v>4185</v>
      </c>
      <c r="C2319" s="292" t="s">
        <v>94</v>
      </c>
      <c r="D2319" s="293">
        <v>15.04</v>
      </c>
    </row>
    <row r="2320" spans="1:4">
      <c r="A2320" s="291" t="s">
        <v>4187</v>
      </c>
      <c r="B2320" s="292" t="s">
        <v>4188</v>
      </c>
      <c r="C2320" s="292" t="s">
        <v>94</v>
      </c>
      <c r="D2320" s="293">
        <v>17.47</v>
      </c>
    </row>
    <row r="2321" spans="1:4">
      <c r="A2321" s="291" t="s">
        <v>4189</v>
      </c>
      <c r="B2321" s="292" t="s">
        <v>4188</v>
      </c>
      <c r="C2321" s="292" t="s">
        <v>94</v>
      </c>
      <c r="D2321" s="293">
        <v>17.350000000000001</v>
      </c>
    </row>
    <row r="2322" spans="1:4">
      <c r="A2322" s="291" t="s">
        <v>4190</v>
      </c>
      <c r="B2322" s="292" t="s">
        <v>4191</v>
      </c>
      <c r="C2322" s="292" t="s">
        <v>94</v>
      </c>
      <c r="D2322" s="293">
        <v>19.89</v>
      </c>
    </row>
    <row r="2323" spans="1:4">
      <c r="A2323" s="291" t="s">
        <v>4192</v>
      </c>
      <c r="B2323" s="292" t="s">
        <v>4191</v>
      </c>
      <c r="C2323" s="292" t="s">
        <v>94</v>
      </c>
      <c r="D2323" s="293">
        <v>19.75</v>
      </c>
    </row>
    <row r="2324" spans="1:4">
      <c r="A2324" s="291" t="s">
        <v>4193</v>
      </c>
      <c r="B2324" s="292" t="s">
        <v>4194</v>
      </c>
      <c r="C2324" s="292" t="s">
        <v>94</v>
      </c>
      <c r="D2324" s="293">
        <v>22.16</v>
      </c>
    </row>
    <row r="2325" spans="1:4">
      <c r="A2325" s="291" t="s">
        <v>4195</v>
      </c>
      <c r="B2325" s="292" t="s">
        <v>4194</v>
      </c>
      <c r="C2325" s="292" t="s">
        <v>94</v>
      </c>
      <c r="D2325" s="293">
        <v>22</v>
      </c>
    </row>
    <row r="2326" spans="1:4">
      <c r="A2326" s="291" t="s">
        <v>4196</v>
      </c>
      <c r="B2326" s="292" t="s">
        <v>4197</v>
      </c>
      <c r="C2326" s="292" t="s">
        <v>94</v>
      </c>
      <c r="D2326" s="293">
        <v>24.64</v>
      </c>
    </row>
    <row r="2327" spans="1:4">
      <c r="A2327" s="291" t="s">
        <v>4198</v>
      </c>
      <c r="B2327" s="292" t="s">
        <v>4197</v>
      </c>
      <c r="C2327" s="292" t="s">
        <v>94</v>
      </c>
      <c r="D2327" s="293">
        <v>24.47</v>
      </c>
    </row>
    <row r="2328" spans="1:4">
      <c r="A2328" s="291" t="s">
        <v>4199</v>
      </c>
      <c r="B2328" s="292" t="s">
        <v>4200</v>
      </c>
      <c r="C2328" s="292" t="s">
        <v>94</v>
      </c>
      <c r="D2328" s="293">
        <v>26.85</v>
      </c>
    </row>
    <row r="2329" spans="1:4">
      <c r="A2329" s="291" t="s">
        <v>4201</v>
      </c>
      <c r="B2329" s="292" t="s">
        <v>4200</v>
      </c>
      <c r="C2329" s="292" t="s">
        <v>94</v>
      </c>
      <c r="D2329" s="293">
        <v>26.66</v>
      </c>
    </row>
    <row r="2330" spans="1:4">
      <c r="A2330" s="291" t="s">
        <v>4202</v>
      </c>
      <c r="B2330" s="292" t="s">
        <v>4203</v>
      </c>
      <c r="C2330" s="292" t="s">
        <v>94</v>
      </c>
      <c r="D2330" s="293">
        <v>29.22</v>
      </c>
    </row>
    <row r="2331" spans="1:4">
      <c r="A2331" s="291" t="s">
        <v>4204</v>
      </c>
      <c r="B2331" s="292" t="s">
        <v>4203</v>
      </c>
      <c r="C2331" s="292" t="s">
        <v>94</v>
      </c>
      <c r="D2331" s="293">
        <v>29.01</v>
      </c>
    </row>
    <row r="2332" spans="1:4">
      <c r="A2332" s="291" t="s">
        <v>4205</v>
      </c>
      <c r="B2332" s="292" t="s">
        <v>4206</v>
      </c>
      <c r="C2332" s="292" t="s">
        <v>94</v>
      </c>
      <c r="D2332" s="293">
        <v>31.75</v>
      </c>
    </row>
    <row r="2333" spans="1:4">
      <c r="A2333" s="291" t="s">
        <v>4207</v>
      </c>
      <c r="B2333" s="292" t="s">
        <v>4206</v>
      </c>
      <c r="C2333" s="292" t="s">
        <v>94</v>
      </c>
      <c r="D2333" s="293">
        <v>31.52</v>
      </c>
    </row>
    <row r="2334" spans="1:4">
      <c r="A2334" s="291" t="s">
        <v>4208</v>
      </c>
      <c r="B2334" s="292" t="s">
        <v>4209</v>
      </c>
      <c r="C2334" s="292" t="s">
        <v>94</v>
      </c>
      <c r="D2334" s="293">
        <v>34.049999999999997</v>
      </c>
    </row>
    <row r="2335" spans="1:4">
      <c r="A2335" s="291" t="s">
        <v>4210</v>
      </c>
      <c r="B2335" s="292" t="s">
        <v>4209</v>
      </c>
      <c r="C2335" s="292" t="s">
        <v>94</v>
      </c>
      <c r="D2335" s="293">
        <v>33.799999999999997</v>
      </c>
    </row>
    <row r="2336" spans="1:4">
      <c r="A2336" s="291" t="s">
        <v>4211</v>
      </c>
      <c r="B2336" s="292" t="s">
        <v>4212</v>
      </c>
      <c r="C2336" s="292" t="s">
        <v>94</v>
      </c>
      <c r="D2336" s="293">
        <v>36.299999999999997</v>
      </c>
    </row>
    <row r="2337" spans="1:4">
      <c r="A2337" s="291" t="s">
        <v>4213</v>
      </c>
      <c r="B2337" s="292" t="s">
        <v>4212</v>
      </c>
      <c r="C2337" s="292" t="s">
        <v>94</v>
      </c>
      <c r="D2337" s="293">
        <v>36.03</v>
      </c>
    </row>
    <row r="2338" spans="1:4">
      <c r="A2338" s="291" t="s">
        <v>4214</v>
      </c>
      <c r="B2338" s="292" t="s">
        <v>4215</v>
      </c>
      <c r="C2338" s="292" t="s">
        <v>94</v>
      </c>
      <c r="D2338" s="293">
        <v>38.85</v>
      </c>
    </row>
    <row r="2339" spans="1:4">
      <c r="A2339" s="291" t="s">
        <v>4216</v>
      </c>
      <c r="B2339" s="292" t="s">
        <v>4215</v>
      </c>
      <c r="C2339" s="292" t="s">
        <v>94</v>
      </c>
      <c r="D2339" s="293">
        <v>38.57</v>
      </c>
    </row>
    <row r="2340" spans="1:4">
      <c r="A2340" s="291" t="s">
        <v>4217</v>
      </c>
      <c r="B2340" s="292" t="s">
        <v>4218</v>
      </c>
      <c r="C2340" s="292" t="s">
        <v>94</v>
      </c>
      <c r="D2340" s="293">
        <v>41.28</v>
      </c>
    </row>
    <row r="2341" spans="1:4">
      <c r="A2341" s="291" t="s">
        <v>4219</v>
      </c>
      <c r="B2341" s="292" t="s">
        <v>4218</v>
      </c>
      <c r="C2341" s="292" t="s">
        <v>94</v>
      </c>
      <c r="D2341" s="293">
        <v>40.99</v>
      </c>
    </row>
    <row r="2342" spans="1:4">
      <c r="A2342" s="291" t="s">
        <v>4220</v>
      </c>
      <c r="B2342" s="292" t="s">
        <v>4221</v>
      </c>
      <c r="C2342" s="292" t="s">
        <v>94</v>
      </c>
      <c r="D2342" s="293">
        <v>43.45</v>
      </c>
    </row>
    <row r="2343" spans="1:4">
      <c r="A2343" s="291" t="s">
        <v>4222</v>
      </c>
      <c r="B2343" s="292" t="s">
        <v>4221</v>
      </c>
      <c r="C2343" s="292" t="s">
        <v>94</v>
      </c>
      <c r="D2343" s="293">
        <v>43.14</v>
      </c>
    </row>
    <row r="2344" spans="1:4">
      <c r="A2344" s="291" t="s">
        <v>4223</v>
      </c>
      <c r="B2344" s="292" t="s">
        <v>4224</v>
      </c>
      <c r="C2344" s="292" t="s">
        <v>94</v>
      </c>
      <c r="D2344" s="293">
        <v>45.87</v>
      </c>
    </row>
    <row r="2345" spans="1:4">
      <c r="A2345" s="291" t="s">
        <v>4225</v>
      </c>
      <c r="B2345" s="292" t="s">
        <v>4224</v>
      </c>
      <c r="C2345" s="292" t="s">
        <v>94</v>
      </c>
      <c r="D2345" s="293">
        <v>45.54</v>
      </c>
    </row>
    <row r="2346" spans="1:4">
      <c r="A2346" s="291" t="s">
        <v>4226</v>
      </c>
      <c r="B2346" s="292" t="s">
        <v>4227</v>
      </c>
      <c r="C2346" s="292" t="s">
        <v>94</v>
      </c>
      <c r="D2346" s="293">
        <v>48.57</v>
      </c>
    </row>
    <row r="2347" spans="1:4">
      <c r="A2347" s="291" t="s">
        <v>4228</v>
      </c>
      <c r="B2347" s="292" t="s">
        <v>4227</v>
      </c>
      <c r="C2347" s="292" t="s">
        <v>94</v>
      </c>
      <c r="D2347" s="293">
        <v>48.22</v>
      </c>
    </row>
    <row r="2348" spans="1:4">
      <c r="A2348" s="291" t="s">
        <v>4229</v>
      </c>
      <c r="B2348" s="292" t="s">
        <v>4230</v>
      </c>
      <c r="C2348" s="292" t="s">
        <v>94</v>
      </c>
      <c r="D2348" s="293">
        <v>50.81</v>
      </c>
    </row>
    <row r="2349" spans="1:4">
      <c r="A2349" s="291" t="s">
        <v>4231</v>
      </c>
      <c r="B2349" s="292" t="s">
        <v>4230</v>
      </c>
      <c r="C2349" s="292" t="s">
        <v>94</v>
      </c>
      <c r="D2349" s="293">
        <v>50.45</v>
      </c>
    </row>
    <row r="2350" spans="1:4">
      <c r="A2350" s="291" t="s">
        <v>4232</v>
      </c>
      <c r="B2350" s="292" t="s">
        <v>4233</v>
      </c>
      <c r="C2350" s="292" t="s">
        <v>94</v>
      </c>
      <c r="D2350" s="293">
        <v>53.27</v>
      </c>
    </row>
    <row r="2351" spans="1:4">
      <c r="A2351" s="291" t="s">
        <v>4234</v>
      </c>
      <c r="B2351" s="292" t="s">
        <v>4233</v>
      </c>
      <c r="C2351" s="292" t="s">
        <v>94</v>
      </c>
      <c r="D2351" s="293">
        <v>52.89</v>
      </c>
    </row>
    <row r="2352" spans="1:4">
      <c r="A2352" s="291" t="s">
        <v>4235</v>
      </c>
      <c r="B2352" s="292" t="s">
        <v>4236</v>
      </c>
      <c r="C2352" s="292" t="s">
        <v>94</v>
      </c>
      <c r="D2352" s="293">
        <v>55.06</v>
      </c>
    </row>
    <row r="2353" spans="1:4">
      <c r="A2353" s="291" t="s">
        <v>4237</v>
      </c>
      <c r="B2353" s="292" t="s">
        <v>4236</v>
      </c>
      <c r="C2353" s="292" t="s">
        <v>94</v>
      </c>
      <c r="D2353" s="293">
        <v>54.66</v>
      </c>
    </row>
    <row r="2354" spans="1:4">
      <c r="A2354" s="291" t="s">
        <v>4238</v>
      </c>
      <c r="B2354" s="292" t="s">
        <v>4239</v>
      </c>
      <c r="C2354" s="292" t="s">
        <v>94</v>
      </c>
      <c r="D2354" s="293">
        <v>57.94</v>
      </c>
    </row>
    <row r="2355" spans="1:4">
      <c r="A2355" s="291" t="s">
        <v>4240</v>
      </c>
      <c r="B2355" s="292" t="s">
        <v>4239</v>
      </c>
      <c r="C2355" s="292" t="s">
        <v>94</v>
      </c>
      <c r="D2355" s="293">
        <v>57.52</v>
      </c>
    </row>
    <row r="2356" spans="1:4">
      <c r="A2356" s="291" t="s">
        <v>4241</v>
      </c>
      <c r="B2356" s="292" t="s">
        <v>4242</v>
      </c>
      <c r="C2356" s="292" t="s">
        <v>94</v>
      </c>
      <c r="D2356" s="293">
        <v>60.05</v>
      </c>
    </row>
    <row r="2357" spans="1:4">
      <c r="A2357" s="291" t="s">
        <v>4243</v>
      </c>
      <c r="B2357" s="292" t="s">
        <v>4242</v>
      </c>
      <c r="C2357" s="292" t="s">
        <v>94</v>
      </c>
      <c r="D2357" s="293">
        <v>59.62</v>
      </c>
    </row>
    <row r="2358" spans="1:4">
      <c r="A2358" s="291" t="s">
        <v>4244</v>
      </c>
      <c r="B2358" s="292" t="s">
        <v>4245</v>
      </c>
      <c r="C2358" s="292" t="s">
        <v>94</v>
      </c>
      <c r="D2358" s="293">
        <v>62.32</v>
      </c>
    </row>
    <row r="2359" spans="1:4">
      <c r="A2359" s="291" t="s">
        <v>4246</v>
      </c>
      <c r="B2359" s="292" t="s">
        <v>4245</v>
      </c>
      <c r="C2359" s="292" t="s">
        <v>94</v>
      </c>
      <c r="D2359" s="293">
        <v>61.87</v>
      </c>
    </row>
    <row r="2360" spans="1:4">
      <c r="A2360" s="291" t="s">
        <v>4247</v>
      </c>
      <c r="B2360" s="292" t="s">
        <v>4248</v>
      </c>
      <c r="C2360" s="292" t="s">
        <v>94</v>
      </c>
      <c r="D2360" s="293">
        <v>64.760000000000005</v>
      </c>
    </row>
    <row r="2361" spans="1:4">
      <c r="A2361" s="291" t="s">
        <v>4249</v>
      </c>
      <c r="B2361" s="292" t="s">
        <v>4248</v>
      </c>
      <c r="C2361" s="292" t="s">
        <v>94</v>
      </c>
      <c r="D2361" s="293">
        <v>64.290000000000006</v>
      </c>
    </row>
    <row r="2362" spans="1:4">
      <c r="A2362" s="291" t="s">
        <v>4250</v>
      </c>
      <c r="B2362" s="292" t="s">
        <v>4251</v>
      </c>
      <c r="C2362" s="292" t="s">
        <v>94</v>
      </c>
      <c r="D2362" s="293">
        <v>67.41</v>
      </c>
    </row>
    <row r="2363" spans="1:4">
      <c r="A2363" s="291" t="s">
        <v>4252</v>
      </c>
      <c r="B2363" s="292" t="s">
        <v>4251</v>
      </c>
      <c r="C2363" s="292" t="s">
        <v>94</v>
      </c>
      <c r="D2363" s="293">
        <v>66.92</v>
      </c>
    </row>
    <row r="2364" spans="1:4">
      <c r="A2364" s="291" t="s">
        <v>4253</v>
      </c>
      <c r="B2364" s="292" t="s">
        <v>4254</v>
      </c>
      <c r="C2364" s="292" t="s">
        <v>4255</v>
      </c>
      <c r="D2364" s="293">
        <v>1.07</v>
      </c>
    </row>
    <row r="2365" spans="1:4">
      <c r="A2365" s="291" t="s">
        <v>4256</v>
      </c>
      <c r="B2365" s="292" t="s">
        <v>4254</v>
      </c>
      <c r="C2365" s="292" t="s">
        <v>4255</v>
      </c>
      <c r="D2365" s="293">
        <v>1.05</v>
      </c>
    </row>
    <row r="2366" spans="1:4">
      <c r="A2366" s="291" t="s">
        <v>4257</v>
      </c>
      <c r="B2366" s="292" t="s">
        <v>4258</v>
      </c>
      <c r="C2366" s="292" t="s">
        <v>4255</v>
      </c>
      <c r="D2366" s="293">
        <v>1.35</v>
      </c>
    </row>
    <row r="2367" spans="1:4">
      <c r="A2367" s="291" t="s">
        <v>4259</v>
      </c>
      <c r="B2367" s="292" t="s">
        <v>4258</v>
      </c>
      <c r="C2367" s="292" t="s">
        <v>4255</v>
      </c>
      <c r="D2367" s="293">
        <v>1.33</v>
      </c>
    </row>
    <row r="2368" spans="1:4">
      <c r="A2368" s="291" t="s">
        <v>4260</v>
      </c>
      <c r="B2368" s="292" t="s">
        <v>4261</v>
      </c>
      <c r="C2368" s="292" t="s">
        <v>4255</v>
      </c>
      <c r="D2368" s="293">
        <v>1.53</v>
      </c>
    </row>
    <row r="2369" spans="1:4">
      <c r="A2369" s="291" t="s">
        <v>4262</v>
      </c>
      <c r="B2369" s="292" t="s">
        <v>4261</v>
      </c>
      <c r="C2369" s="292" t="s">
        <v>4255</v>
      </c>
      <c r="D2369" s="293">
        <v>1.5</v>
      </c>
    </row>
    <row r="2370" spans="1:4">
      <c r="A2370" s="291" t="s">
        <v>4263</v>
      </c>
      <c r="B2370" s="292" t="s">
        <v>4264</v>
      </c>
      <c r="C2370" s="292" t="s">
        <v>4255</v>
      </c>
      <c r="D2370" s="293">
        <v>1.79</v>
      </c>
    </row>
    <row r="2371" spans="1:4">
      <c r="A2371" s="291" t="s">
        <v>4265</v>
      </c>
      <c r="B2371" s="292" t="s">
        <v>4264</v>
      </c>
      <c r="C2371" s="292" t="s">
        <v>4255</v>
      </c>
      <c r="D2371" s="293">
        <v>1.76</v>
      </c>
    </row>
    <row r="2372" spans="1:4">
      <c r="A2372" s="291" t="s">
        <v>4266</v>
      </c>
      <c r="B2372" s="292" t="s">
        <v>4267</v>
      </c>
      <c r="C2372" s="292" t="s">
        <v>4255</v>
      </c>
      <c r="D2372" s="293">
        <v>2.16</v>
      </c>
    </row>
    <row r="2373" spans="1:4">
      <c r="A2373" s="291" t="s">
        <v>4268</v>
      </c>
      <c r="B2373" s="292" t="s">
        <v>4267</v>
      </c>
      <c r="C2373" s="292" t="s">
        <v>4255</v>
      </c>
      <c r="D2373" s="293">
        <v>2.12</v>
      </c>
    </row>
    <row r="2374" spans="1:4">
      <c r="A2374" s="291" t="s">
        <v>4269</v>
      </c>
      <c r="B2374" s="292" t="s">
        <v>4270</v>
      </c>
      <c r="C2374" s="292" t="s">
        <v>4255</v>
      </c>
      <c r="D2374" s="293">
        <v>2.68</v>
      </c>
    </row>
    <row r="2375" spans="1:4">
      <c r="A2375" s="291" t="s">
        <v>4271</v>
      </c>
      <c r="B2375" s="292" t="s">
        <v>4270</v>
      </c>
      <c r="C2375" s="292" t="s">
        <v>4255</v>
      </c>
      <c r="D2375" s="293">
        <v>2.64</v>
      </c>
    </row>
    <row r="2376" spans="1:4">
      <c r="A2376" s="291" t="s">
        <v>4272</v>
      </c>
      <c r="B2376" s="292" t="s">
        <v>4273</v>
      </c>
      <c r="C2376" s="292" t="s">
        <v>4255</v>
      </c>
      <c r="D2376" s="293">
        <v>3.59</v>
      </c>
    </row>
    <row r="2377" spans="1:4">
      <c r="A2377" s="291" t="s">
        <v>4274</v>
      </c>
      <c r="B2377" s="292" t="s">
        <v>4273</v>
      </c>
      <c r="C2377" s="292" t="s">
        <v>4255</v>
      </c>
      <c r="D2377" s="293">
        <v>3.53</v>
      </c>
    </row>
    <row r="2378" spans="1:4">
      <c r="A2378" s="291" t="s">
        <v>4275</v>
      </c>
      <c r="B2378" s="292" t="s">
        <v>4276</v>
      </c>
      <c r="C2378" s="292" t="s">
        <v>4255</v>
      </c>
      <c r="D2378" s="293">
        <v>5.39</v>
      </c>
    </row>
    <row r="2379" spans="1:4">
      <c r="A2379" s="291" t="s">
        <v>4277</v>
      </c>
      <c r="B2379" s="292" t="s">
        <v>4276</v>
      </c>
      <c r="C2379" s="292" t="s">
        <v>4255</v>
      </c>
      <c r="D2379" s="293">
        <v>5.3</v>
      </c>
    </row>
    <row r="2380" spans="1:4">
      <c r="A2380" s="291" t="s">
        <v>4278</v>
      </c>
      <c r="B2380" s="292" t="s">
        <v>4279</v>
      </c>
      <c r="C2380" s="292" t="s">
        <v>4255</v>
      </c>
      <c r="D2380" s="293">
        <v>10.77</v>
      </c>
    </row>
    <row r="2381" spans="1:4">
      <c r="A2381" s="291" t="s">
        <v>4280</v>
      </c>
      <c r="B2381" s="292" t="s">
        <v>4279</v>
      </c>
      <c r="C2381" s="292" t="s">
        <v>4255</v>
      </c>
      <c r="D2381" s="293">
        <v>10.58</v>
      </c>
    </row>
    <row r="2382" spans="1:4">
      <c r="A2382" s="291" t="s">
        <v>4281</v>
      </c>
      <c r="B2382" s="292" t="s">
        <v>4282</v>
      </c>
      <c r="C2382" s="292" t="s">
        <v>4255</v>
      </c>
      <c r="D2382" s="293">
        <v>0.82</v>
      </c>
    </row>
    <row r="2383" spans="1:4">
      <c r="A2383" s="291" t="s">
        <v>4283</v>
      </c>
      <c r="B2383" s="292" t="s">
        <v>4282</v>
      </c>
      <c r="C2383" s="292" t="s">
        <v>4255</v>
      </c>
      <c r="D2383" s="293">
        <v>0.81</v>
      </c>
    </row>
    <row r="2384" spans="1:4">
      <c r="A2384" s="291" t="s">
        <v>4284</v>
      </c>
      <c r="B2384" s="292" t="s">
        <v>4285</v>
      </c>
      <c r="C2384" s="292" t="s">
        <v>4255</v>
      </c>
      <c r="D2384" s="293">
        <v>1.05</v>
      </c>
    </row>
    <row r="2385" spans="1:4">
      <c r="A2385" s="291" t="s">
        <v>4286</v>
      </c>
      <c r="B2385" s="292" t="s">
        <v>4285</v>
      </c>
      <c r="C2385" s="292" t="s">
        <v>4255</v>
      </c>
      <c r="D2385" s="293">
        <v>1.03</v>
      </c>
    </row>
    <row r="2386" spans="1:4">
      <c r="A2386" s="291" t="s">
        <v>4287</v>
      </c>
      <c r="B2386" s="292" t="s">
        <v>4288</v>
      </c>
      <c r="C2386" s="292" t="s">
        <v>4255</v>
      </c>
      <c r="D2386" s="293">
        <v>1.2</v>
      </c>
    </row>
    <row r="2387" spans="1:4">
      <c r="A2387" s="291" t="s">
        <v>4289</v>
      </c>
      <c r="B2387" s="292" t="s">
        <v>4288</v>
      </c>
      <c r="C2387" s="292" t="s">
        <v>4255</v>
      </c>
      <c r="D2387" s="293">
        <v>1.18</v>
      </c>
    </row>
    <row r="2388" spans="1:4">
      <c r="A2388" s="291" t="s">
        <v>4290</v>
      </c>
      <c r="B2388" s="292" t="s">
        <v>4291</v>
      </c>
      <c r="C2388" s="292" t="s">
        <v>4255</v>
      </c>
      <c r="D2388" s="293">
        <v>1.4</v>
      </c>
    </row>
    <row r="2389" spans="1:4">
      <c r="A2389" s="291" t="s">
        <v>4292</v>
      </c>
      <c r="B2389" s="292" t="s">
        <v>4291</v>
      </c>
      <c r="C2389" s="292" t="s">
        <v>4255</v>
      </c>
      <c r="D2389" s="293">
        <v>1.38</v>
      </c>
    </row>
    <row r="2390" spans="1:4">
      <c r="A2390" s="291" t="s">
        <v>4293</v>
      </c>
      <c r="B2390" s="292" t="s">
        <v>4294</v>
      </c>
      <c r="C2390" s="292" t="s">
        <v>4255</v>
      </c>
      <c r="D2390" s="293">
        <v>1.67</v>
      </c>
    </row>
    <row r="2391" spans="1:4">
      <c r="A2391" s="291" t="s">
        <v>4295</v>
      </c>
      <c r="B2391" s="292" t="s">
        <v>4294</v>
      </c>
      <c r="C2391" s="292" t="s">
        <v>4255</v>
      </c>
      <c r="D2391" s="293">
        <v>1.65</v>
      </c>
    </row>
    <row r="2392" spans="1:4">
      <c r="A2392" s="291" t="s">
        <v>4296</v>
      </c>
      <c r="B2392" s="292" t="s">
        <v>4297</v>
      </c>
      <c r="C2392" s="292" t="s">
        <v>4255</v>
      </c>
      <c r="D2392" s="293">
        <v>2.0699999999999998</v>
      </c>
    </row>
    <row r="2393" spans="1:4">
      <c r="A2393" s="291" t="s">
        <v>4298</v>
      </c>
      <c r="B2393" s="292" t="s">
        <v>4297</v>
      </c>
      <c r="C2393" s="292" t="s">
        <v>4255</v>
      </c>
      <c r="D2393" s="293">
        <v>2.04</v>
      </c>
    </row>
    <row r="2394" spans="1:4">
      <c r="A2394" s="291" t="s">
        <v>4299</v>
      </c>
      <c r="B2394" s="292" t="s">
        <v>4300</v>
      </c>
      <c r="C2394" s="292" t="s">
        <v>4255</v>
      </c>
      <c r="D2394" s="293">
        <v>2.77</v>
      </c>
    </row>
    <row r="2395" spans="1:4">
      <c r="A2395" s="291" t="s">
        <v>4301</v>
      </c>
      <c r="B2395" s="292" t="s">
        <v>4300</v>
      </c>
      <c r="C2395" s="292" t="s">
        <v>4255</v>
      </c>
      <c r="D2395" s="293">
        <v>2.73</v>
      </c>
    </row>
    <row r="2396" spans="1:4">
      <c r="A2396" s="291" t="s">
        <v>4302</v>
      </c>
      <c r="B2396" s="292" t="s">
        <v>4303</v>
      </c>
      <c r="C2396" s="292" t="s">
        <v>4255</v>
      </c>
      <c r="D2396" s="293">
        <v>4.17</v>
      </c>
    </row>
    <row r="2397" spans="1:4">
      <c r="A2397" s="291" t="s">
        <v>4304</v>
      </c>
      <c r="B2397" s="292" t="s">
        <v>4303</v>
      </c>
      <c r="C2397" s="292" t="s">
        <v>4255</v>
      </c>
      <c r="D2397" s="293">
        <v>4.1100000000000003</v>
      </c>
    </row>
    <row r="2398" spans="1:4">
      <c r="A2398" s="291" t="s">
        <v>4305</v>
      </c>
      <c r="B2398" s="292" t="s">
        <v>4306</v>
      </c>
      <c r="C2398" s="292" t="s">
        <v>4255</v>
      </c>
      <c r="D2398" s="293">
        <v>8.32</v>
      </c>
    </row>
    <row r="2399" spans="1:4">
      <c r="A2399" s="291" t="s">
        <v>4307</v>
      </c>
      <c r="B2399" s="292" t="s">
        <v>4306</v>
      </c>
      <c r="C2399" s="292" t="s">
        <v>4255</v>
      </c>
      <c r="D2399" s="293">
        <v>8.1999999999999993</v>
      </c>
    </row>
    <row r="2400" spans="1:4">
      <c r="A2400" s="291" t="s">
        <v>4308</v>
      </c>
      <c r="B2400" s="292" t="s">
        <v>4309</v>
      </c>
      <c r="C2400" s="292" t="s">
        <v>4255</v>
      </c>
      <c r="D2400" s="293">
        <v>1.33</v>
      </c>
    </row>
    <row r="2401" spans="1:4">
      <c r="A2401" s="291" t="s">
        <v>4310</v>
      </c>
      <c r="B2401" s="292" t="s">
        <v>4309</v>
      </c>
      <c r="C2401" s="292" t="s">
        <v>4255</v>
      </c>
      <c r="D2401" s="293">
        <v>1.29</v>
      </c>
    </row>
    <row r="2402" spans="1:4">
      <c r="A2402" s="291" t="s">
        <v>4311</v>
      </c>
      <c r="B2402" s="292" t="s">
        <v>4312</v>
      </c>
      <c r="C2402" s="292" t="s">
        <v>4255</v>
      </c>
      <c r="D2402" s="293">
        <v>1.69</v>
      </c>
    </row>
    <row r="2403" spans="1:4">
      <c r="A2403" s="291" t="s">
        <v>4313</v>
      </c>
      <c r="B2403" s="292" t="s">
        <v>4312</v>
      </c>
      <c r="C2403" s="292" t="s">
        <v>4255</v>
      </c>
      <c r="D2403" s="293">
        <v>1.63</v>
      </c>
    </row>
    <row r="2404" spans="1:4">
      <c r="A2404" s="291" t="s">
        <v>4314</v>
      </c>
      <c r="B2404" s="292" t="s">
        <v>4315</v>
      </c>
      <c r="C2404" s="292" t="s">
        <v>4255</v>
      </c>
      <c r="D2404" s="293">
        <v>1.91</v>
      </c>
    </row>
    <row r="2405" spans="1:4">
      <c r="A2405" s="291" t="s">
        <v>4316</v>
      </c>
      <c r="B2405" s="292" t="s">
        <v>4315</v>
      </c>
      <c r="C2405" s="292" t="s">
        <v>4255</v>
      </c>
      <c r="D2405" s="293">
        <v>1.85</v>
      </c>
    </row>
    <row r="2406" spans="1:4">
      <c r="A2406" s="291" t="s">
        <v>4317</v>
      </c>
      <c r="B2406" s="292" t="s">
        <v>4318</v>
      </c>
      <c r="C2406" s="292" t="s">
        <v>4255</v>
      </c>
      <c r="D2406" s="293">
        <v>2.2400000000000002</v>
      </c>
    </row>
    <row r="2407" spans="1:4">
      <c r="A2407" s="291" t="s">
        <v>4319</v>
      </c>
      <c r="B2407" s="292" t="s">
        <v>4318</v>
      </c>
      <c r="C2407" s="292" t="s">
        <v>4255</v>
      </c>
      <c r="D2407" s="293">
        <v>2.17</v>
      </c>
    </row>
    <row r="2408" spans="1:4">
      <c r="A2408" s="291" t="s">
        <v>4320</v>
      </c>
      <c r="B2408" s="292" t="s">
        <v>4321</v>
      </c>
      <c r="C2408" s="292" t="s">
        <v>4255</v>
      </c>
      <c r="D2408" s="293">
        <v>2.7</v>
      </c>
    </row>
    <row r="2409" spans="1:4">
      <c r="A2409" s="291" t="s">
        <v>4322</v>
      </c>
      <c r="B2409" s="292" t="s">
        <v>4321</v>
      </c>
      <c r="C2409" s="292" t="s">
        <v>4255</v>
      </c>
      <c r="D2409" s="293">
        <v>2.6</v>
      </c>
    </row>
    <row r="2410" spans="1:4">
      <c r="A2410" s="291" t="s">
        <v>4323</v>
      </c>
      <c r="B2410" s="292" t="s">
        <v>4324</v>
      </c>
      <c r="C2410" s="292" t="s">
        <v>4255</v>
      </c>
      <c r="D2410" s="293">
        <v>3.35</v>
      </c>
    </row>
    <row r="2411" spans="1:4">
      <c r="A2411" s="291" t="s">
        <v>4325</v>
      </c>
      <c r="B2411" s="292" t="s">
        <v>4324</v>
      </c>
      <c r="C2411" s="292" t="s">
        <v>4255</v>
      </c>
      <c r="D2411" s="293">
        <v>3.24</v>
      </c>
    </row>
    <row r="2412" spans="1:4">
      <c r="A2412" s="291" t="s">
        <v>4326</v>
      </c>
      <c r="B2412" s="292" t="s">
        <v>4327</v>
      </c>
      <c r="C2412" s="292" t="s">
        <v>4255</v>
      </c>
      <c r="D2412" s="293">
        <v>4.49</v>
      </c>
    </row>
    <row r="2413" spans="1:4">
      <c r="A2413" s="291" t="s">
        <v>4328</v>
      </c>
      <c r="B2413" s="292" t="s">
        <v>4327</v>
      </c>
      <c r="C2413" s="292" t="s">
        <v>4255</v>
      </c>
      <c r="D2413" s="293">
        <v>4.34</v>
      </c>
    </row>
    <row r="2414" spans="1:4">
      <c r="A2414" s="291" t="s">
        <v>4329</v>
      </c>
      <c r="B2414" s="292" t="s">
        <v>4330</v>
      </c>
      <c r="C2414" s="292" t="s">
        <v>4255</v>
      </c>
      <c r="D2414" s="293">
        <v>6.81</v>
      </c>
    </row>
    <row r="2415" spans="1:4">
      <c r="A2415" s="291" t="s">
        <v>4331</v>
      </c>
      <c r="B2415" s="292" t="s">
        <v>4330</v>
      </c>
      <c r="C2415" s="292" t="s">
        <v>4255</v>
      </c>
      <c r="D2415" s="293">
        <v>6.58</v>
      </c>
    </row>
    <row r="2416" spans="1:4">
      <c r="A2416" s="291" t="s">
        <v>4332</v>
      </c>
      <c r="B2416" s="292" t="s">
        <v>4333</v>
      </c>
      <c r="C2416" s="292" t="s">
        <v>4255</v>
      </c>
      <c r="D2416" s="293">
        <v>13.51</v>
      </c>
    </row>
    <row r="2417" spans="1:4">
      <c r="A2417" s="291" t="s">
        <v>4334</v>
      </c>
      <c r="B2417" s="292" t="s">
        <v>4333</v>
      </c>
      <c r="C2417" s="292" t="s">
        <v>4255</v>
      </c>
      <c r="D2417" s="293">
        <v>13.04</v>
      </c>
    </row>
    <row r="2418" spans="1:4">
      <c r="A2418" s="291" t="s">
        <v>4335</v>
      </c>
      <c r="B2418" s="292" t="s">
        <v>4336</v>
      </c>
      <c r="C2418" s="292" t="s">
        <v>4255</v>
      </c>
      <c r="D2418" s="293">
        <v>1.08</v>
      </c>
    </row>
    <row r="2419" spans="1:4">
      <c r="A2419" s="291" t="s">
        <v>4337</v>
      </c>
      <c r="B2419" s="292" t="s">
        <v>4336</v>
      </c>
      <c r="C2419" s="292" t="s">
        <v>4255</v>
      </c>
      <c r="D2419" s="293">
        <v>1.07</v>
      </c>
    </row>
    <row r="2420" spans="1:4">
      <c r="A2420" s="291" t="s">
        <v>4338</v>
      </c>
      <c r="B2420" s="292" t="s">
        <v>4339</v>
      </c>
      <c r="C2420" s="292" t="s">
        <v>4255</v>
      </c>
      <c r="D2420" s="293">
        <v>1.37</v>
      </c>
    </row>
    <row r="2421" spans="1:4">
      <c r="A2421" s="291" t="s">
        <v>4340</v>
      </c>
      <c r="B2421" s="292" t="s">
        <v>4339</v>
      </c>
      <c r="C2421" s="292" t="s">
        <v>4255</v>
      </c>
      <c r="D2421" s="293">
        <v>1.35</v>
      </c>
    </row>
    <row r="2422" spans="1:4">
      <c r="A2422" s="291" t="s">
        <v>4341</v>
      </c>
      <c r="B2422" s="292" t="s">
        <v>4342</v>
      </c>
      <c r="C2422" s="292" t="s">
        <v>4255</v>
      </c>
      <c r="D2422" s="293">
        <v>1.54</v>
      </c>
    </row>
    <row r="2423" spans="1:4">
      <c r="A2423" s="291" t="s">
        <v>4343</v>
      </c>
      <c r="B2423" s="292" t="s">
        <v>4342</v>
      </c>
      <c r="C2423" s="292" t="s">
        <v>4255</v>
      </c>
      <c r="D2423" s="293">
        <v>1.52</v>
      </c>
    </row>
    <row r="2424" spans="1:4">
      <c r="A2424" s="291" t="s">
        <v>4344</v>
      </c>
      <c r="B2424" s="292" t="s">
        <v>4345</v>
      </c>
      <c r="C2424" s="292" t="s">
        <v>4255</v>
      </c>
      <c r="D2424" s="293">
        <v>1.8</v>
      </c>
    </row>
    <row r="2425" spans="1:4">
      <c r="A2425" s="291" t="s">
        <v>4346</v>
      </c>
      <c r="B2425" s="292" t="s">
        <v>4345</v>
      </c>
      <c r="C2425" s="292" t="s">
        <v>4255</v>
      </c>
      <c r="D2425" s="293">
        <v>1.77</v>
      </c>
    </row>
    <row r="2426" spans="1:4">
      <c r="A2426" s="291" t="s">
        <v>4347</v>
      </c>
      <c r="B2426" s="292" t="s">
        <v>4348</v>
      </c>
      <c r="C2426" s="292" t="s">
        <v>4255</v>
      </c>
      <c r="D2426" s="293">
        <v>2.17</v>
      </c>
    </row>
    <row r="2427" spans="1:4">
      <c r="A2427" s="291" t="s">
        <v>4349</v>
      </c>
      <c r="B2427" s="292" t="s">
        <v>4348</v>
      </c>
      <c r="C2427" s="292" t="s">
        <v>4255</v>
      </c>
      <c r="D2427" s="293">
        <v>2.14</v>
      </c>
    </row>
    <row r="2428" spans="1:4">
      <c r="A2428" s="291" t="s">
        <v>4350</v>
      </c>
      <c r="B2428" s="292" t="s">
        <v>4351</v>
      </c>
      <c r="C2428" s="292" t="s">
        <v>4255</v>
      </c>
      <c r="D2428" s="293">
        <v>2.72</v>
      </c>
    </row>
    <row r="2429" spans="1:4">
      <c r="A2429" s="291" t="s">
        <v>4352</v>
      </c>
      <c r="B2429" s="292" t="s">
        <v>4351</v>
      </c>
      <c r="C2429" s="292" t="s">
        <v>4255</v>
      </c>
      <c r="D2429" s="293">
        <v>2.67</v>
      </c>
    </row>
    <row r="2430" spans="1:4">
      <c r="A2430" s="291" t="s">
        <v>4353</v>
      </c>
      <c r="B2430" s="292" t="s">
        <v>4354</v>
      </c>
      <c r="C2430" s="292" t="s">
        <v>4255</v>
      </c>
      <c r="D2430" s="293">
        <v>3.63</v>
      </c>
    </row>
    <row r="2431" spans="1:4">
      <c r="A2431" s="291" t="s">
        <v>4355</v>
      </c>
      <c r="B2431" s="292" t="s">
        <v>4354</v>
      </c>
      <c r="C2431" s="292" t="s">
        <v>4255</v>
      </c>
      <c r="D2431" s="293">
        <v>3.58</v>
      </c>
    </row>
    <row r="2432" spans="1:4">
      <c r="A2432" s="291" t="s">
        <v>4356</v>
      </c>
      <c r="B2432" s="292" t="s">
        <v>4357</v>
      </c>
      <c r="C2432" s="292" t="s">
        <v>4255</v>
      </c>
      <c r="D2432" s="293">
        <v>5.44</v>
      </c>
    </row>
    <row r="2433" spans="1:4">
      <c r="A2433" s="291" t="s">
        <v>4358</v>
      </c>
      <c r="B2433" s="292" t="s">
        <v>4357</v>
      </c>
      <c r="C2433" s="292" t="s">
        <v>4255</v>
      </c>
      <c r="D2433" s="293">
        <v>5.35</v>
      </c>
    </row>
    <row r="2434" spans="1:4">
      <c r="A2434" s="291" t="s">
        <v>4359</v>
      </c>
      <c r="B2434" s="292" t="s">
        <v>4360</v>
      </c>
      <c r="C2434" s="292" t="s">
        <v>4255</v>
      </c>
      <c r="D2434" s="293">
        <v>10.89</v>
      </c>
    </row>
    <row r="2435" spans="1:4">
      <c r="A2435" s="291" t="s">
        <v>4361</v>
      </c>
      <c r="B2435" s="292" t="s">
        <v>4360</v>
      </c>
      <c r="C2435" s="292" t="s">
        <v>4255</v>
      </c>
      <c r="D2435" s="293">
        <v>10.71</v>
      </c>
    </row>
    <row r="2436" spans="1:4">
      <c r="A2436" s="291" t="s">
        <v>4362</v>
      </c>
      <c r="B2436" s="292" t="s">
        <v>4363</v>
      </c>
      <c r="C2436" s="292" t="s">
        <v>4255</v>
      </c>
      <c r="D2436" s="293">
        <v>0.92</v>
      </c>
    </row>
    <row r="2437" spans="1:4">
      <c r="A2437" s="291" t="s">
        <v>4364</v>
      </c>
      <c r="B2437" s="292" t="s">
        <v>4363</v>
      </c>
      <c r="C2437" s="292" t="s">
        <v>4255</v>
      </c>
      <c r="D2437" s="293">
        <v>0.91</v>
      </c>
    </row>
    <row r="2438" spans="1:4">
      <c r="A2438" s="291" t="s">
        <v>4365</v>
      </c>
      <c r="B2438" s="292" t="s">
        <v>4366</v>
      </c>
      <c r="C2438" s="292" t="s">
        <v>4255</v>
      </c>
      <c r="D2438" s="293">
        <v>1.17</v>
      </c>
    </row>
    <row r="2439" spans="1:4">
      <c r="A2439" s="291" t="s">
        <v>4367</v>
      </c>
      <c r="B2439" s="292" t="s">
        <v>4366</v>
      </c>
      <c r="C2439" s="292" t="s">
        <v>4255</v>
      </c>
      <c r="D2439" s="293">
        <v>1.1599999999999999</v>
      </c>
    </row>
    <row r="2440" spans="1:4">
      <c r="A2440" s="291" t="s">
        <v>4368</v>
      </c>
      <c r="B2440" s="292" t="s">
        <v>4369</v>
      </c>
      <c r="C2440" s="292" t="s">
        <v>4255</v>
      </c>
      <c r="D2440" s="293">
        <v>1.34</v>
      </c>
    </row>
    <row r="2441" spans="1:4">
      <c r="A2441" s="291" t="s">
        <v>4370</v>
      </c>
      <c r="B2441" s="292" t="s">
        <v>4369</v>
      </c>
      <c r="C2441" s="292" t="s">
        <v>4255</v>
      </c>
      <c r="D2441" s="293">
        <v>1.32</v>
      </c>
    </row>
    <row r="2442" spans="1:4">
      <c r="A2442" s="291" t="s">
        <v>4371</v>
      </c>
      <c r="B2442" s="292" t="s">
        <v>4372</v>
      </c>
      <c r="C2442" s="292" t="s">
        <v>4255</v>
      </c>
      <c r="D2442" s="293">
        <v>1.57</v>
      </c>
    </row>
    <row r="2443" spans="1:4">
      <c r="A2443" s="291" t="s">
        <v>4373</v>
      </c>
      <c r="B2443" s="292" t="s">
        <v>4372</v>
      </c>
      <c r="C2443" s="292" t="s">
        <v>4255</v>
      </c>
      <c r="D2443" s="293">
        <v>1.55</v>
      </c>
    </row>
    <row r="2444" spans="1:4">
      <c r="A2444" s="291" t="s">
        <v>4374</v>
      </c>
      <c r="B2444" s="292" t="s">
        <v>4375</v>
      </c>
      <c r="C2444" s="292" t="s">
        <v>4255</v>
      </c>
      <c r="D2444" s="293">
        <v>1.87</v>
      </c>
    </row>
    <row r="2445" spans="1:4">
      <c r="A2445" s="291" t="s">
        <v>4376</v>
      </c>
      <c r="B2445" s="292" t="s">
        <v>4375</v>
      </c>
      <c r="C2445" s="292" t="s">
        <v>4255</v>
      </c>
      <c r="D2445" s="293">
        <v>1.85</v>
      </c>
    </row>
    <row r="2446" spans="1:4">
      <c r="A2446" s="291" t="s">
        <v>4377</v>
      </c>
      <c r="B2446" s="292" t="s">
        <v>4378</v>
      </c>
      <c r="C2446" s="292" t="s">
        <v>4255</v>
      </c>
      <c r="D2446" s="293">
        <v>2.3199999999999998</v>
      </c>
    </row>
    <row r="2447" spans="1:4">
      <c r="A2447" s="291" t="s">
        <v>4379</v>
      </c>
      <c r="B2447" s="292" t="s">
        <v>4378</v>
      </c>
      <c r="C2447" s="292" t="s">
        <v>4255</v>
      </c>
      <c r="D2447" s="293">
        <v>2.29</v>
      </c>
    </row>
    <row r="2448" spans="1:4">
      <c r="A2448" s="291" t="s">
        <v>4380</v>
      </c>
      <c r="B2448" s="292" t="s">
        <v>4381</v>
      </c>
      <c r="C2448" s="292" t="s">
        <v>4255</v>
      </c>
      <c r="D2448" s="293">
        <v>3.11</v>
      </c>
    </row>
    <row r="2449" spans="1:4">
      <c r="A2449" s="291" t="s">
        <v>4382</v>
      </c>
      <c r="B2449" s="292" t="s">
        <v>4381</v>
      </c>
      <c r="C2449" s="292" t="s">
        <v>4255</v>
      </c>
      <c r="D2449" s="293">
        <v>3.07</v>
      </c>
    </row>
    <row r="2450" spans="1:4">
      <c r="A2450" s="291" t="s">
        <v>4383</v>
      </c>
      <c r="B2450" s="292" t="s">
        <v>4384</v>
      </c>
      <c r="C2450" s="292" t="s">
        <v>4255</v>
      </c>
      <c r="D2450" s="293">
        <v>4.76</v>
      </c>
    </row>
    <row r="2451" spans="1:4">
      <c r="A2451" s="291" t="s">
        <v>4385</v>
      </c>
      <c r="B2451" s="292" t="s">
        <v>4384</v>
      </c>
      <c r="C2451" s="292" t="s">
        <v>4255</v>
      </c>
      <c r="D2451" s="293">
        <v>4.7</v>
      </c>
    </row>
    <row r="2452" spans="1:4">
      <c r="A2452" s="291" t="s">
        <v>4386</v>
      </c>
      <c r="B2452" s="292" t="s">
        <v>4387</v>
      </c>
      <c r="C2452" s="292" t="s">
        <v>4255</v>
      </c>
      <c r="D2452" s="293">
        <v>9.33</v>
      </c>
    </row>
    <row r="2453" spans="1:4">
      <c r="A2453" s="291" t="s">
        <v>4388</v>
      </c>
      <c r="B2453" s="292" t="s">
        <v>4387</v>
      </c>
      <c r="C2453" s="292" t="s">
        <v>4255</v>
      </c>
      <c r="D2453" s="293">
        <v>9.2200000000000006</v>
      </c>
    </row>
    <row r="2454" spans="1:4">
      <c r="A2454" s="291" t="s">
        <v>4389</v>
      </c>
      <c r="B2454" s="292" t="s">
        <v>4390</v>
      </c>
      <c r="C2454" s="292" t="s">
        <v>4255</v>
      </c>
      <c r="D2454" s="293">
        <v>0.65</v>
      </c>
    </row>
    <row r="2455" spans="1:4">
      <c r="A2455" s="291" t="s">
        <v>4391</v>
      </c>
      <c r="B2455" s="292" t="s">
        <v>4390</v>
      </c>
      <c r="C2455" s="292" t="s">
        <v>4255</v>
      </c>
      <c r="D2455" s="293">
        <v>0.64</v>
      </c>
    </row>
    <row r="2456" spans="1:4">
      <c r="A2456" s="291" t="s">
        <v>4392</v>
      </c>
      <c r="B2456" s="292" t="s">
        <v>4393</v>
      </c>
      <c r="C2456" s="292" t="s">
        <v>4255</v>
      </c>
      <c r="D2456" s="293">
        <v>0.78</v>
      </c>
    </row>
    <row r="2457" spans="1:4">
      <c r="A2457" s="291" t="s">
        <v>4394</v>
      </c>
      <c r="B2457" s="292" t="s">
        <v>4393</v>
      </c>
      <c r="C2457" s="292" t="s">
        <v>4255</v>
      </c>
      <c r="D2457" s="293">
        <v>0.77</v>
      </c>
    </row>
    <row r="2458" spans="1:4">
      <c r="A2458" s="291" t="s">
        <v>4395</v>
      </c>
      <c r="B2458" s="292" t="s">
        <v>4396</v>
      </c>
      <c r="C2458" s="292" t="s">
        <v>4255</v>
      </c>
      <c r="D2458" s="293">
        <v>0.92</v>
      </c>
    </row>
    <row r="2459" spans="1:4">
      <c r="A2459" s="291" t="s">
        <v>4397</v>
      </c>
      <c r="B2459" s="292" t="s">
        <v>4396</v>
      </c>
      <c r="C2459" s="292" t="s">
        <v>4255</v>
      </c>
      <c r="D2459" s="293">
        <v>0.9</v>
      </c>
    </row>
    <row r="2460" spans="1:4">
      <c r="A2460" s="291" t="s">
        <v>4398</v>
      </c>
      <c r="B2460" s="292" t="s">
        <v>4399</v>
      </c>
      <c r="C2460" s="292" t="s">
        <v>4255</v>
      </c>
      <c r="D2460" s="293">
        <v>1.05</v>
      </c>
    </row>
    <row r="2461" spans="1:4">
      <c r="A2461" s="291" t="s">
        <v>4400</v>
      </c>
      <c r="B2461" s="292" t="s">
        <v>4399</v>
      </c>
      <c r="C2461" s="292" t="s">
        <v>4255</v>
      </c>
      <c r="D2461" s="293">
        <v>1.04</v>
      </c>
    </row>
    <row r="2462" spans="1:4">
      <c r="A2462" s="291" t="s">
        <v>4401</v>
      </c>
      <c r="B2462" s="292" t="s">
        <v>4402</v>
      </c>
      <c r="C2462" s="292" t="s">
        <v>4255</v>
      </c>
      <c r="D2462" s="293">
        <v>1.27</v>
      </c>
    </row>
    <row r="2463" spans="1:4">
      <c r="A2463" s="291" t="s">
        <v>4403</v>
      </c>
      <c r="B2463" s="292" t="s">
        <v>4402</v>
      </c>
      <c r="C2463" s="292" t="s">
        <v>4255</v>
      </c>
      <c r="D2463" s="293">
        <v>1.25</v>
      </c>
    </row>
    <row r="2464" spans="1:4">
      <c r="A2464" s="291" t="s">
        <v>4404</v>
      </c>
      <c r="B2464" s="292" t="s">
        <v>4405</v>
      </c>
      <c r="C2464" s="292" t="s">
        <v>4255</v>
      </c>
      <c r="D2464" s="293">
        <v>1.59</v>
      </c>
    </row>
    <row r="2465" spans="1:4">
      <c r="A2465" s="291" t="s">
        <v>4406</v>
      </c>
      <c r="B2465" s="292" t="s">
        <v>4405</v>
      </c>
      <c r="C2465" s="292" t="s">
        <v>4255</v>
      </c>
      <c r="D2465" s="293">
        <v>1.57</v>
      </c>
    </row>
    <row r="2466" spans="1:4">
      <c r="A2466" s="291" t="s">
        <v>4407</v>
      </c>
      <c r="B2466" s="292" t="s">
        <v>4408</v>
      </c>
      <c r="C2466" s="292" t="s">
        <v>4255</v>
      </c>
      <c r="D2466" s="293">
        <v>2.11</v>
      </c>
    </row>
    <row r="2467" spans="1:4">
      <c r="A2467" s="291" t="s">
        <v>4409</v>
      </c>
      <c r="B2467" s="292" t="s">
        <v>4408</v>
      </c>
      <c r="C2467" s="292" t="s">
        <v>4255</v>
      </c>
      <c r="D2467" s="293">
        <v>2.08</v>
      </c>
    </row>
    <row r="2468" spans="1:4">
      <c r="A2468" s="291" t="s">
        <v>4410</v>
      </c>
      <c r="B2468" s="292" t="s">
        <v>4411</v>
      </c>
      <c r="C2468" s="292" t="s">
        <v>4255</v>
      </c>
      <c r="D2468" s="293">
        <v>3.19</v>
      </c>
    </row>
    <row r="2469" spans="1:4">
      <c r="A2469" s="291" t="s">
        <v>4412</v>
      </c>
      <c r="B2469" s="292" t="s">
        <v>4411</v>
      </c>
      <c r="C2469" s="292" t="s">
        <v>4255</v>
      </c>
      <c r="D2469" s="293">
        <v>3.15</v>
      </c>
    </row>
    <row r="2470" spans="1:4">
      <c r="A2470" s="291" t="s">
        <v>4413</v>
      </c>
      <c r="B2470" s="292" t="s">
        <v>4414</v>
      </c>
      <c r="C2470" s="292" t="s">
        <v>4255</v>
      </c>
      <c r="D2470" s="293">
        <v>6.37</v>
      </c>
    </row>
    <row r="2471" spans="1:4">
      <c r="A2471" s="291" t="s">
        <v>4415</v>
      </c>
      <c r="B2471" s="292" t="s">
        <v>4414</v>
      </c>
      <c r="C2471" s="292" t="s">
        <v>4255</v>
      </c>
      <c r="D2471" s="293">
        <v>6.28</v>
      </c>
    </row>
    <row r="2472" spans="1:4">
      <c r="A2472" s="291" t="s">
        <v>4416</v>
      </c>
      <c r="B2472" s="292" t="s">
        <v>4417</v>
      </c>
      <c r="C2472" s="292" t="s">
        <v>4255</v>
      </c>
      <c r="D2472" s="293">
        <v>0.49</v>
      </c>
    </row>
    <row r="2473" spans="1:4">
      <c r="A2473" s="291" t="s">
        <v>4418</v>
      </c>
      <c r="B2473" s="292" t="s">
        <v>4417</v>
      </c>
      <c r="C2473" s="292" t="s">
        <v>4255</v>
      </c>
      <c r="D2473" s="293">
        <v>0.48</v>
      </c>
    </row>
    <row r="2474" spans="1:4">
      <c r="A2474" s="291" t="s">
        <v>4419</v>
      </c>
      <c r="B2474" s="292" t="s">
        <v>4420</v>
      </c>
      <c r="C2474" s="292" t="s">
        <v>4255</v>
      </c>
      <c r="D2474" s="293">
        <v>0.64</v>
      </c>
    </row>
    <row r="2475" spans="1:4">
      <c r="A2475" s="291" t="s">
        <v>4421</v>
      </c>
      <c r="B2475" s="292" t="s">
        <v>4420</v>
      </c>
      <c r="C2475" s="292" t="s">
        <v>4255</v>
      </c>
      <c r="D2475" s="293">
        <v>0.63</v>
      </c>
    </row>
    <row r="2476" spans="1:4">
      <c r="A2476" s="291" t="s">
        <v>4422</v>
      </c>
      <c r="B2476" s="292" t="s">
        <v>4423</v>
      </c>
      <c r="C2476" s="292" t="s">
        <v>4255</v>
      </c>
      <c r="D2476" s="293">
        <v>0.83</v>
      </c>
    </row>
    <row r="2477" spans="1:4">
      <c r="A2477" s="291" t="s">
        <v>4424</v>
      </c>
      <c r="B2477" s="292" t="s">
        <v>4423</v>
      </c>
      <c r="C2477" s="292" t="s">
        <v>4255</v>
      </c>
      <c r="D2477" s="293">
        <v>0.82</v>
      </c>
    </row>
    <row r="2478" spans="1:4">
      <c r="A2478" s="291" t="s">
        <v>4425</v>
      </c>
      <c r="B2478" s="292" t="s">
        <v>4426</v>
      </c>
      <c r="C2478" s="292" t="s">
        <v>4255</v>
      </c>
      <c r="D2478" s="293">
        <v>11.73</v>
      </c>
    </row>
    <row r="2479" spans="1:4">
      <c r="A2479" s="291" t="s">
        <v>4427</v>
      </c>
      <c r="B2479" s="292" t="s">
        <v>4426</v>
      </c>
      <c r="C2479" s="292" t="s">
        <v>4255</v>
      </c>
      <c r="D2479" s="293">
        <v>10.99</v>
      </c>
    </row>
    <row r="2480" spans="1:4">
      <c r="A2480" s="291" t="s">
        <v>4428</v>
      </c>
      <c r="B2480" s="292" t="s">
        <v>4429</v>
      </c>
      <c r="C2480" s="292" t="s">
        <v>4430</v>
      </c>
      <c r="D2480" s="293">
        <v>35.799999999999997</v>
      </c>
    </row>
    <row r="2481" spans="1:4">
      <c r="A2481" s="291" t="s">
        <v>4431</v>
      </c>
      <c r="B2481" s="292" t="s">
        <v>4429</v>
      </c>
      <c r="C2481" s="292" t="s">
        <v>4430</v>
      </c>
      <c r="D2481" s="293">
        <v>34.76</v>
      </c>
    </row>
    <row r="2482" spans="1:4">
      <c r="A2482" s="291" t="s">
        <v>4432</v>
      </c>
      <c r="B2482" s="292" t="s">
        <v>4433</v>
      </c>
      <c r="C2482" s="292" t="s">
        <v>4255</v>
      </c>
      <c r="D2482" s="293">
        <v>2.4700000000000002</v>
      </c>
    </row>
    <row r="2483" spans="1:4">
      <c r="A2483" s="291" t="s">
        <v>4434</v>
      </c>
      <c r="B2483" s="292" t="s">
        <v>4433</v>
      </c>
      <c r="C2483" s="292" t="s">
        <v>4255</v>
      </c>
      <c r="D2483" s="293">
        <v>2.4500000000000002</v>
      </c>
    </row>
    <row r="2484" spans="1:4">
      <c r="A2484" s="291" t="s">
        <v>4435</v>
      </c>
      <c r="B2484" s="292" t="s">
        <v>4436</v>
      </c>
      <c r="C2484" s="292" t="s">
        <v>58</v>
      </c>
      <c r="D2484" s="293">
        <v>20.52</v>
      </c>
    </row>
    <row r="2485" spans="1:4">
      <c r="A2485" s="291" t="s">
        <v>4437</v>
      </c>
      <c r="B2485" s="292" t="s">
        <v>4436</v>
      </c>
      <c r="C2485" s="292" t="s">
        <v>58</v>
      </c>
      <c r="D2485" s="293">
        <v>19.46</v>
      </c>
    </row>
    <row r="2486" spans="1:4">
      <c r="A2486" s="291" t="s">
        <v>4438</v>
      </c>
      <c r="B2486" s="292" t="s">
        <v>4439</v>
      </c>
      <c r="C2486" s="292" t="s">
        <v>58</v>
      </c>
      <c r="D2486" s="293">
        <v>21.56</v>
      </c>
    </row>
    <row r="2487" spans="1:4">
      <c r="A2487" s="291" t="s">
        <v>4440</v>
      </c>
      <c r="B2487" s="292" t="s">
        <v>4439</v>
      </c>
      <c r="C2487" s="292" t="s">
        <v>58</v>
      </c>
      <c r="D2487" s="293">
        <v>20.45</v>
      </c>
    </row>
    <row r="2488" spans="1:4">
      <c r="A2488" s="291" t="s">
        <v>4441</v>
      </c>
      <c r="B2488" s="292" t="s">
        <v>4442</v>
      </c>
      <c r="C2488" s="292" t="s">
        <v>58</v>
      </c>
      <c r="D2488" s="293">
        <v>22.64</v>
      </c>
    </row>
    <row r="2489" spans="1:4">
      <c r="A2489" s="291" t="s">
        <v>4443</v>
      </c>
      <c r="B2489" s="292" t="s">
        <v>4442</v>
      </c>
      <c r="C2489" s="292" t="s">
        <v>58</v>
      </c>
      <c r="D2489" s="293">
        <v>21.46</v>
      </c>
    </row>
    <row r="2490" spans="1:4">
      <c r="A2490" s="291" t="s">
        <v>4444</v>
      </c>
      <c r="B2490" s="292" t="s">
        <v>4445</v>
      </c>
      <c r="C2490" s="292" t="s">
        <v>58</v>
      </c>
      <c r="D2490" s="293">
        <v>23.77</v>
      </c>
    </row>
    <row r="2491" spans="1:4">
      <c r="A2491" s="291" t="s">
        <v>4446</v>
      </c>
      <c r="B2491" s="292" t="s">
        <v>4445</v>
      </c>
      <c r="C2491" s="292" t="s">
        <v>58</v>
      </c>
      <c r="D2491" s="293">
        <v>22.54</v>
      </c>
    </row>
    <row r="2492" spans="1:4">
      <c r="A2492" s="291" t="s">
        <v>4447</v>
      </c>
      <c r="B2492" s="292" t="s">
        <v>4448</v>
      </c>
      <c r="C2492" s="292" t="s">
        <v>58</v>
      </c>
      <c r="D2492" s="293">
        <v>24.91</v>
      </c>
    </row>
    <row r="2493" spans="1:4">
      <c r="A2493" s="291" t="s">
        <v>4449</v>
      </c>
      <c r="B2493" s="292" t="s">
        <v>4448</v>
      </c>
      <c r="C2493" s="292" t="s">
        <v>58</v>
      </c>
      <c r="D2493" s="293">
        <v>23.62</v>
      </c>
    </row>
    <row r="2494" spans="1:4">
      <c r="A2494" s="291" t="s">
        <v>4450</v>
      </c>
      <c r="B2494" s="292" t="s">
        <v>4451</v>
      </c>
      <c r="C2494" s="292" t="s">
        <v>58</v>
      </c>
      <c r="D2494" s="293">
        <v>26.18</v>
      </c>
    </row>
    <row r="2495" spans="1:4">
      <c r="A2495" s="291" t="s">
        <v>4452</v>
      </c>
      <c r="B2495" s="292" t="s">
        <v>4451</v>
      </c>
      <c r="C2495" s="292" t="s">
        <v>58</v>
      </c>
      <c r="D2495" s="293">
        <v>24.82</v>
      </c>
    </row>
    <row r="2496" spans="1:4">
      <c r="A2496" s="291" t="s">
        <v>4453</v>
      </c>
      <c r="B2496" s="292" t="s">
        <v>4454</v>
      </c>
      <c r="C2496" s="292" t="s">
        <v>58</v>
      </c>
      <c r="D2496" s="293">
        <v>27.53</v>
      </c>
    </row>
    <row r="2497" spans="1:4">
      <c r="A2497" s="291" t="s">
        <v>4455</v>
      </c>
      <c r="B2497" s="292" t="s">
        <v>4454</v>
      </c>
      <c r="C2497" s="292" t="s">
        <v>58</v>
      </c>
      <c r="D2497" s="293">
        <v>26.1</v>
      </c>
    </row>
    <row r="2498" spans="1:4">
      <c r="A2498" s="291" t="s">
        <v>4456</v>
      </c>
      <c r="B2498" s="292" t="s">
        <v>4457</v>
      </c>
      <c r="C2498" s="292" t="s">
        <v>58</v>
      </c>
      <c r="D2498" s="293">
        <v>28.88</v>
      </c>
    </row>
    <row r="2499" spans="1:4">
      <c r="A2499" s="291" t="s">
        <v>4458</v>
      </c>
      <c r="B2499" s="292" t="s">
        <v>4457</v>
      </c>
      <c r="C2499" s="292" t="s">
        <v>58</v>
      </c>
      <c r="D2499" s="293">
        <v>27.38</v>
      </c>
    </row>
    <row r="2500" spans="1:4">
      <c r="A2500" s="291" t="s">
        <v>4459</v>
      </c>
      <c r="B2500" s="292" t="s">
        <v>4460</v>
      </c>
      <c r="C2500" s="292" t="s">
        <v>58</v>
      </c>
      <c r="D2500" s="293">
        <v>30.27</v>
      </c>
    </row>
    <row r="2501" spans="1:4">
      <c r="A2501" s="291" t="s">
        <v>4461</v>
      </c>
      <c r="B2501" s="292" t="s">
        <v>4460</v>
      </c>
      <c r="C2501" s="292" t="s">
        <v>58</v>
      </c>
      <c r="D2501" s="293">
        <v>28.7</v>
      </c>
    </row>
    <row r="2502" spans="1:4">
      <c r="A2502" s="291" t="s">
        <v>4462</v>
      </c>
      <c r="B2502" s="292" t="s">
        <v>4463</v>
      </c>
      <c r="C2502" s="292" t="s">
        <v>1304</v>
      </c>
      <c r="D2502" s="293">
        <v>42.97</v>
      </c>
    </row>
    <row r="2503" spans="1:4">
      <c r="A2503" s="291" t="s">
        <v>4464</v>
      </c>
      <c r="B2503" s="292" t="s">
        <v>4463</v>
      </c>
      <c r="C2503" s="292" t="s">
        <v>1304</v>
      </c>
      <c r="D2503" s="293">
        <v>39.619999999999997</v>
      </c>
    </row>
    <row r="2504" spans="1:4">
      <c r="A2504" s="291" t="s">
        <v>4465</v>
      </c>
      <c r="B2504" s="292" t="s">
        <v>4466</v>
      </c>
      <c r="C2504" s="292" t="s">
        <v>1304</v>
      </c>
      <c r="D2504" s="293">
        <v>29.53</v>
      </c>
    </row>
    <row r="2505" spans="1:4">
      <c r="A2505" s="291" t="s">
        <v>4467</v>
      </c>
      <c r="B2505" s="292" t="s">
        <v>4466</v>
      </c>
      <c r="C2505" s="292" t="s">
        <v>1304</v>
      </c>
      <c r="D2505" s="293">
        <v>26.85</v>
      </c>
    </row>
    <row r="2506" spans="1:4">
      <c r="A2506" s="291" t="s">
        <v>4468</v>
      </c>
      <c r="B2506" s="292" t="s">
        <v>4469</v>
      </c>
      <c r="C2506" s="292" t="s">
        <v>1304</v>
      </c>
      <c r="D2506" s="293">
        <v>31.51</v>
      </c>
    </row>
    <row r="2507" spans="1:4">
      <c r="A2507" s="291" t="s">
        <v>4470</v>
      </c>
      <c r="B2507" s="292" t="s">
        <v>4469</v>
      </c>
      <c r="C2507" s="292" t="s">
        <v>1304</v>
      </c>
      <c r="D2507" s="293">
        <v>28.83</v>
      </c>
    </row>
    <row r="2508" spans="1:4">
      <c r="A2508" s="291" t="s">
        <v>4471</v>
      </c>
      <c r="B2508" s="292" t="s">
        <v>4472</v>
      </c>
      <c r="C2508" s="292" t="s">
        <v>1304</v>
      </c>
      <c r="D2508" s="293">
        <v>57.36</v>
      </c>
    </row>
    <row r="2509" spans="1:4">
      <c r="A2509" s="291" t="s">
        <v>4473</v>
      </c>
      <c r="B2509" s="292" t="s">
        <v>4472</v>
      </c>
      <c r="C2509" s="292" t="s">
        <v>1304</v>
      </c>
      <c r="D2509" s="293">
        <v>52.65</v>
      </c>
    </row>
    <row r="2510" spans="1:4">
      <c r="A2510" s="291" t="s">
        <v>4474</v>
      </c>
      <c r="B2510" s="292" t="s">
        <v>4475</v>
      </c>
      <c r="C2510" s="292" t="s">
        <v>1304</v>
      </c>
      <c r="D2510" s="293">
        <v>61.56</v>
      </c>
    </row>
    <row r="2511" spans="1:4">
      <c r="A2511" s="291" t="s">
        <v>4476</v>
      </c>
      <c r="B2511" s="292" t="s">
        <v>4475</v>
      </c>
      <c r="C2511" s="292" t="s">
        <v>1304</v>
      </c>
      <c r="D2511" s="293">
        <v>55.65</v>
      </c>
    </row>
    <row r="2512" spans="1:4">
      <c r="A2512" s="291" t="s">
        <v>4477</v>
      </c>
      <c r="B2512" s="292" t="s">
        <v>4478</v>
      </c>
      <c r="C2512" s="292" t="s">
        <v>1304</v>
      </c>
      <c r="D2512" s="293">
        <v>110.49</v>
      </c>
    </row>
    <row r="2513" spans="1:4">
      <c r="A2513" s="291" t="s">
        <v>4479</v>
      </c>
      <c r="B2513" s="292" t="s">
        <v>4478</v>
      </c>
      <c r="C2513" s="292" t="s">
        <v>1304</v>
      </c>
      <c r="D2513" s="293">
        <v>99.82</v>
      </c>
    </row>
    <row r="2514" spans="1:4">
      <c r="A2514" s="291" t="s">
        <v>4480</v>
      </c>
      <c r="B2514" s="292" t="s">
        <v>4481</v>
      </c>
      <c r="C2514" s="292" t="s">
        <v>1304</v>
      </c>
      <c r="D2514" s="293">
        <v>270.42</v>
      </c>
    </row>
    <row r="2515" spans="1:4">
      <c r="A2515" s="291" t="s">
        <v>4482</v>
      </c>
      <c r="B2515" s="292" t="s">
        <v>4481</v>
      </c>
      <c r="C2515" s="292" t="s">
        <v>1304</v>
      </c>
      <c r="D2515" s="293">
        <v>244.04</v>
      </c>
    </row>
    <row r="2516" spans="1:4">
      <c r="A2516" s="291" t="s">
        <v>4483</v>
      </c>
      <c r="B2516" s="292" t="s">
        <v>4484</v>
      </c>
      <c r="C2516" s="292" t="s">
        <v>1304</v>
      </c>
      <c r="D2516" s="293">
        <v>83.83</v>
      </c>
    </row>
    <row r="2517" spans="1:4">
      <c r="A2517" s="291" t="s">
        <v>4485</v>
      </c>
      <c r="B2517" s="292" t="s">
        <v>4484</v>
      </c>
      <c r="C2517" s="292" t="s">
        <v>1304</v>
      </c>
      <c r="D2517" s="293">
        <v>80.41</v>
      </c>
    </row>
    <row r="2518" spans="1:4">
      <c r="A2518" s="291" t="s">
        <v>4486</v>
      </c>
      <c r="B2518" s="292" t="s">
        <v>4487</v>
      </c>
      <c r="C2518" s="292" t="s">
        <v>1304</v>
      </c>
      <c r="D2518" s="293">
        <v>92.51</v>
      </c>
    </row>
    <row r="2519" spans="1:4">
      <c r="A2519" s="291" t="s">
        <v>4488</v>
      </c>
      <c r="B2519" s="292" t="s">
        <v>4487</v>
      </c>
      <c r="C2519" s="292" t="s">
        <v>1304</v>
      </c>
      <c r="D2519" s="293">
        <v>88.71</v>
      </c>
    </row>
    <row r="2520" spans="1:4">
      <c r="A2520" s="291" t="s">
        <v>4489</v>
      </c>
      <c r="B2520" s="292" t="s">
        <v>4490</v>
      </c>
      <c r="C2520" s="292" t="s">
        <v>1304</v>
      </c>
      <c r="D2520" s="293">
        <v>105.13</v>
      </c>
    </row>
    <row r="2521" spans="1:4">
      <c r="A2521" s="291" t="s">
        <v>4491</v>
      </c>
      <c r="B2521" s="292" t="s">
        <v>4490</v>
      </c>
      <c r="C2521" s="292" t="s">
        <v>1304</v>
      </c>
      <c r="D2521" s="293">
        <v>100.81</v>
      </c>
    </row>
    <row r="2522" spans="1:4">
      <c r="A2522" s="291" t="s">
        <v>4492</v>
      </c>
      <c r="B2522" s="292" t="s">
        <v>4493</v>
      </c>
      <c r="C2522" s="292" t="s">
        <v>1304</v>
      </c>
      <c r="D2522" s="293">
        <v>121.95</v>
      </c>
    </row>
    <row r="2523" spans="1:4">
      <c r="A2523" s="291" t="s">
        <v>4494</v>
      </c>
      <c r="B2523" s="292" t="s">
        <v>4493</v>
      </c>
      <c r="C2523" s="292" t="s">
        <v>1304</v>
      </c>
      <c r="D2523" s="293">
        <v>116.94</v>
      </c>
    </row>
    <row r="2524" spans="1:4">
      <c r="A2524" s="291" t="s">
        <v>4495</v>
      </c>
      <c r="B2524" s="292" t="s">
        <v>4496</v>
      </c>
      <c r="C2524" s="292" t="s">
        <v>1304</v>
      </c>
      <c r="D2524" s="293">
        <v>138.77000000000001</v>
      </c>
    </row>
    <row r="2525" spans="1:4">
      <c r="A2525" s="291" t="s">
        <v>4497</v>
      </c>
      <c r="B2525" s="292" t="s">
        <v>4496</v>
      </c>
      <c r="C2525" s="292" t="s">
        <v>1304</v>
      </c>
      <c r="D2525" s="293">
        <v>133.07</v>
      </c>
    </row>
    <row r="2526" spans="1:4">
      <c r="A2526" s="291" t="s">
        <v>4498</v>
      </c>
      <c r="B2526" s="292" t="s">
        <v>4499</v>
      </c>
      <c r="C2526" s="292" t="s">
        <v>1304</v>
      </c>
      <c r="D2526" s="293">
        <v>124.29</v>
      </c>
    </row>
    <row r="2527" spans="1:4">
      <c r="A2527" s="291" t="s">
        <v>4500</v>
      </c>
      <c r="B2527" s="292" t="s">
        <v>4499</v>
      </c>
      <c r="C2527" s="292" t="s">
        <v>1304</v>
      </c>
      <c r="D2527" s="293">
        <v>113.85</v>
      </c>
    </row>
    <row r="2528" spans="1:4">
      <c r="A2528" s="291" t="s">
        <v>4501</v>
      </c>
      <c r="B2528" s="292" t="s">
        <v>4502</v>
      </c>
      <c r="C2528" s="292" t="s">
        <v>1304</v>
      </c>
      <c r="D2528" s="293">
        <v>220.17</v>
      </c>
    </row>
    <row r="2529" spans="1:4">
      <c r="A2529" s="291" t="s">
        <v>4503</v>
      </c>
      <c r="B2529" s="292" t="s">
        <v>4502</v>
      </c>
      <c r="C2529" s="292" t="s">
        <v>1304</v>
      </c>
      <c r="D2529" s="293">
        <v>198.86</v>
      </c>
    </row>
    <row r="2530" spans="1:4">
      <c r="A2530" s="291" t="s">
        <v>4504</v>
      </c>
      <c r="B2530" s="292" t="s">
        <v>4505</v>
      </c>
      <c r="C2530" s="292" t="s">
        <v>1304</v>
      </c>
      <c r="D2530" s="293">
        <v>218.1</v>
      </c>
    </row>
    <row r="2531" spans="1:4">
      <c r="A2531" s="291" t="s">
        <v>4506</v>
      </c>
      <c r="B2531" s="292" t="s">
        <v>4505</v>
      </c>
      <c r="C2531" s="292" t="s">
        <v>1304</v>
      </c>
      <c r="D2531" s="293">
        <v>195.31</v>
      </c>
    </row>
    <row r="2532" spans="1:4">
      <c r="A2532" s="291" t="s">
        <v>4507</v>
      </c>
      <c r="B2532" s="292" t="s">
        <v>4508</v>
      </c>
      <c r="C2532" s="292" t="s">
        <v>1304</v>
      </c>
      <c r="D2532" s="293">
        <v>89.89</v>
      </c>
    </row>
    <row r="2533" spans="1:4">
      <c r="A2533" s="291" t="s">
        <v>4509</v>
      </c>
      <c r="B2533" s="292" t="s">
        <v>4508</v>
      </c>
      <c r="C2533" s="292" t="s">
        <v>1304</v>
      </c>
      <c r="D2533" s="293">
        <v>82.3</v>
      </c>
    </row>
    <row r="2534" spans="1:4">
      <c r="A2534" s="291" t="s">
        <v>4510</v>
      </c>
      <c r="B2534" s="292" t="s">
        <v>4511</v>
      </c>
      <c r="C2534" s="292" t="s">
        <v>1304</v>
      </c>
      <c r="D2534" s="293">
        <v>116.86</v>
      </c>
    </row>
    <row r="2535" spans="1:4">
      <c r="A2535" s="291" t="s">
        <v>4512</v>
      </c>
      <c r="B2535" s="292" t="s">
        <v>4511</v>
      </c>
      <c r="C2535" s="292" t="s">
        <v>1304</v>
      </c>
      <c r="D2535" s="293">
        <v>106.99</v>
      </c>
    </row>
    <row r="2536" spans="1:4">
      <c r="A2536" s="291" t="s">
        <v>4513</v>
      </c>
      <c r="B2536" s="292" t="s">
        <v>4514</v>
      </c>
      <c r="C2536" s="292" t="s">
        <v>1304</v>
      </c>
      <c r="D2536" s="293">
        <v>1.66</v>
      </c>
    </row>
    <row r="2537" spans="1:4">
      <c r="A2537" s="291" t="s">
        <v>4515</v>
      </c>
      <c r="B2537" s="292" t="s">
        <v>4514</v>
      </c>
      <c r="C2537" s="292" t="s">
        <v>1304</v>
      </c>
      <c r="D2537" s="293">
        <v>1.61</v>
      </c>
    </row>
    <row r="2538" spans="1:4">
      <c r="A2538" s="291" t="s">
        <v>4516</v>
      </c>
      <c r="B2538" s="292" t="s">
        <v>4517</v>
      </c>
      <c r="C2538" s="292" t="s">
        <v>1304</v>
      </c>
      <c r="D2538" s="293">
        <v>1.51</v>
      </c>
    </row>
    <row r="2539" spans="1:4">
      <c r="A2539" s="291" t="s">
        <v>4518</v>
      </c>
      <c r="B2539" s="292" t="s">
        <v>4517</v>
      </c>
      <c r="C2539" s="292" t="s">
        <v>1304</v>
      </c>
      <c r="D2539" s="293">
        <v>1.47</v>
      </c>
    </row>
    <row r="2540" spans="1:4">
      <c r="A2540" s="291" t="s">
        <v>4519</v>
      </c>
      <c r="B2540" s="292" t="s">
        <v>4520</v>
      </c>
      <c r="C2540" s="292" t="s">
        <v>1304</v>
      </c>
      <c r="D2540" s="293">
        <v>1.38</v>
      </c>
    </row>
    <row r="2541" spans="1:4">
      <c r="A2541" s="291" t="s">
        <v>4521</v>
      </c>
      <c r="B2541" s="292" t="s">
        <v>4520</v>
      </c>
      <c r="C2541" s="292" t="s">
        <v>1304</v>
      </c>
      <c r="D2541" s="293">
        <v>1.35</v>
      </c>
    </row>
    <row r="2542" spans="1:4">
      <c r="A2542" s="291" t="s">
        <v>4522</v>
      </c>
      <c r="B2542" s="292" t="s">
        <v>4523</v>
      </c>
      <c r="C2542" s="292" t="s">
        <v>1304</v>
      </c>
      <c r="D2542" s="293">
        <v>14.19</v>
      </c>
    </row>
    <row r="2543" spans="1:4">
      <c r="A2543" s="291" t="s">
        <v>4524</v>
      </c>
      <c r="B2543" s="292" t="s">
        <v>4523</v>
      </c>
      <c r="C2543" s="292" t="s">
        <v>1304</v>
      </c>
      <c r="D2543" s="293">
        <v>13.74</v>
      </c>
    </row>
    <row r="2544" spans="1:4">
      <c r="A2544" s="291" t="s">
        <v>4525</v>
      </c>
      <c r="B2544" s="292" t="s">
        <v>4526</v>
      </c>
      <c r="C2544" s="292" t="s">
        <v>1304</v>
      </c>
      <c r="D2544" s="293">
        <v>10.24</v>
      </c>
    </row>
    <row r="2545" spans="1:4">
      <c r="A2545" s="291" t="s">
        <v>4527</v>
      </c>
      <c r="B2545" s="292" t="s">
        <v>4526</v>
      </c>
      <c r="C2545" s="292" t="s">
        <v>1304</v>
      </c>
      <c r="D2545" s="293">
        <v>9.9499999999999993</v>
      </c>
    </row>
    <row r="2546" spans="1:4">
      <c r="A2546" s="291" t="s">
        <v>4528</v>
      </c>
      <c r="B2546" s="292" t="s">
        <v>4529</v>
      </c>
      <c r="C2546" s="292" t="s">
        <v>1304</v>
      </c>
      <c r="D2546" s="293">
        <v>9.1</v>
      </c>
    </row>
    <row r="2547" spans="1:4">
      <c r="A2547" s="291" t="s">
        <v>4530</v>
      </c>
      <c r="B2547" s="292" t="s">
        <v>4529</v>
      </c>
      <c r="C2547" s="292" t="s">
        <v>1304</v>
      </c>
      <c r="D2547" s="293">
        <v>8.86</v>
      </c>
    </row>
    <row r="2548" spans="1:4">
      <c r="A2548" s="291" t="s">
        <v>4531</v>
      </c>
      <c r="B2548" s="292" t="s">
        <v>4532</v>
      </c>
      <c r="C2548" s="292" t="s">
        <v>1304</v>
      </c>
      <c r="D2548" s="293">
        <v>8.48</v>
      </c>
    </row>
    <row r="2549" spans="1:4">
      <c r="A2549" s="291" t="s">
        <v>4533</v>
      </c>
      <c r="B2549" s="292" t="s">
        <v>4532</v>
      </c>
      <c r="C2549" s="292" t="s">
        <v>1304</v>
      </c>
      <c r="D2549" s="293">
        <v>8.2799999999999994</v>
      </c>
    </row>
    <row r="2550" spans="1:4">
      <c r="A2550" s="291" t="s">
        <v>4534</v>
      </c>
      <c r="B2550" s="292" t="s">
        <v>4535</v>
      </c>
      <c r="C2550" s="292" t="s">
        <v>1304</v>
      </c>
      <c r="D2550" s="293">
        <v>8.2200000000000006</v>
      </c>
    </row>
    <row r="2551" spans="1:4">
      <c r="A2551" s="291" t="s">
        <v>4536</v>
      </c>
      <c r="B2551" s="292" t="s">
        <v>4535</v>
      </c>
      <c r="C2551" s="292" t="s">
        <v>1304</v>
      </c>
      <c r="D2551" s="293">
        <v>8.02</v>
      </c>
    </row>
    <row r="2552" spans="1:4">
      <c r="A2552" s="291" t="s">
        <v>4537</v>
      </c>
      <c r="B2552" s="292" t="s">
        <v>4538</v>
      </c>
      <c r="C2552" s="292" t="s">
        <v>1304</v>
      </c>
      <c r="D2552" s="293">
        <v>5.63</v>
      </c>
    </row>
    <row r="2553" spans="1:4">
      <c r="A2553" s="291" t="s">
        <v>4539</v>
      </c>
      <c r="B2553" s="292" t="s">
        <v>4538</v>
      </c>
      <c r="C2553" s="292" t="s">
        <v>1304</v>
      </c>
      <c r="D2553" s="293">
        <v>5.5</v>
      </c>
    </row>
    <row r="2554" spans="1:4">
      <c r="A2554" s="291" t="s">
        <v>4540</v>
      </c>
      <c r="B2554" s="292" t="s">
        <v>4541</v>
      </c>
      <c r="C2554" s="292" t="s">
        <v>1304</v>
      </c>
      <c r="D2554" s="293">
        <v>6.04</v>
      </c>
    </row>
    <row r="2555" spans="1:4">
      <c r="A2555" s="291" t="s">
        <v>4542</v>
      </c>
      <c r="B2555" s="292" t="s">
        <v>4541</v>
      </c>
      <c r="C2555" s="292" t="s">
        <v>1304</v>
      </c>
      <c r="D2555" s="293">
        <v>5.94</v>
      </c>
    </row>
    <row r="2556" spans="1:4">
      <c r="A2556" s="291" t="s">
        <v>4543</v>
      </c>
      <c r="B2556" s="292" t="s">
        <v>4544</v>
      </c>
      <c r="C2556" s="292" t="s">
        <v>1304</v>
      </c>
      <c r="D2556" s="293">
        <v>4.96</v>
      </c>
    </row>
    <row r="2557" spans="1:4">
      <c r="A2557" s="291" t="s">
        <v>4545</v>
      </c>
      <c r="B2557" s="292" t="s">
        <v>4544</v>
      </c>
      <c r="C2557" s="292" t="s">
        <v>1304</v>
      </c>
      <c r="D2557" s="293">
        <v>4.88</v>
      </c>
    </row>
    <row r="2558" spans="1:4">
      <c r="A2558" s="291" t="s">
        <v>4546</v>
      </c>
      <c r="B2558" s="292" t="s">
        <v>4547</v>
      </c>
      <c r="C2558" s="292" t="s">
        <v>1304</v>
      </c>
      <c r="D2558" s="293">
        <v>11.23</v>
      </c>
    </row>
    <row r="2559" spans="1:4">
      <c r="A2559" s="291" t="s">
        <v>4548</v>
      </c>
      <c r="B2559" s="292" t="s">
        <v>4547</v>
      </c>
      <c r="C2559" s="292" t="s">
        <v>1304</v>
      </c>
      <c r="D2559" s="293">
        <v>10.87</v>
      </c>
    </row>
    <row r="2560" spans="1:4">
      <c r="A2560" s="291" t="s">
        <v>4549</v>
      </c>
      <c r="B2560" s="292" t="s">
        <v>4550</v>
      </c>
      <c r="C2560" s="292" t="s">
        <v>1304</v>
      </c>
      <c r="D2560" s="293">
        <v>7.72</v>
      </c>
    </row>
    <row r="2561" spans="1:4">
      <c r="A2561" s="291" t="s">
        <v>4551</v>
      </c>
      <c r="B2561" s="292" t="s">
        <v>4550</v>
      </c>
      <c r="C2561" s="292" t="s">
        <v>1304</v>
      </c>
      <c r="D2561" s="293">
        <v>7.51</v>
      </c>
    </row>
    <row r="2562" spans="1:4">
      <c r="A2562" s="291" t="s">
        <v>4552</v>
      </c>
      <c r="B2562" s="292" t="s">
        <v>4553</v>
      </c>
      <c r="C2562" s="292" t="s">
        <v>1304</v>
      </c>
      <c r="D2562" s="293">
        <v>6.57</v>
      </c>
    </row>
    <row r="2563" spans="1:4">
      <c r="A2563" s="291" t="s">
        <v>4554</v>
      </c>
      <c r="B2563" s="292" t="s">
        <v>4553</v>
      </c>
      <c r="C2563" s="292" t="s">
        <v>1304</v>
      </c>
      <c r="D2563" s="293">
        <v>6.42</v>
      </c>
    </row>
    <row r="2564" spans="1:4">
      <c r="A2564" s="291" t="s">
        <v>4555</v>
      </c>
      <c r="B2564" s="292" t="s">
        <v>4556</v>
      </c>
      <c r="C2564" s="292" t="s">
        <v>1304</v>
      </c>
      <c r="D2564" s="293">
        <v>5.96</v>
      </c>
    </row>
    <row r="2565" spans="1:4">
      <c r="A2565" s="291" t="s">
        <v>4557</v>
      </c>
      <c r="B2565" s="292" t="s">
        <v>4556</v>
      </c>
      <c r="C2565" s="292" t="s">
        <v>1304</v>
      </c>
      <c r="D2565" s="293">
        <v>5.84</v>
      </c>
    </row>
    <row r="2566" spans="1:4">
      <c r="A2566" s="291" t="s">
        <v>4558</v>
      </c>
      <c r="B2566" s="292" t="s">
        <v>4559</v>
      </c>
      <c r="C2566" s="292" t="s">
        <v>1304</v>
      </c>
      <c r="D2566" s="293">
        <v>5.69</v>
      </c>
    </row>
    <row r="2567" spans="1:4">
      <c r="A2567" s="291" t="s">
        <v>4560</v>
      </c>
      <c r="B2567" s="292" t="s">
        <v>4559</v>
      </c>
      <c r="C2567" s="292" t="s">
        <v>1304</v>
      </c>
      <c r="D2567" s="293">
        <v>5.59</v>
      </c>
    </row>
    <row r="2568" spans="1:4">
      <c r="A2568" s="291" t="s">
        <v>4561</v>
      </c>
      <c r="B2568" s="292" t="s">
        <v>4562</v>
      </c>
      <c r="C2568" s="292" t="s">
        <v>1304</v>
      </c>
      <c r="D2568" s="293">
        <v>3.61</v>
      </c>
    </row>
    <row r="2569" spans="1:4">
      <c r="A2569" s="291" t="s">
        <v>4563</v>
      </c>
      <c r="B2569" s="292" t="s">
        <v>4562</v>
      </c>
      <c r="C2569" s="292" t="s">
        <v>1304</v>
      </c>
      <c r="D2569" s="293">
        <v>3.54</v>
      </c>
    </row>
    <row r="2570" spans="1:4">
      <c r="A2570" s="291" t="s">
        <v>4564</v>
      </c>
      <c r="B2570" s="292" t="s">
        <v>4565</v>
      </c>
      <c r="C2570" s="292" t="s">
        <v>1304</v>
      </c>
      <c r="D2570" s="293">
        <v>4.2300000000000004</v>
      </c>
    </row>
    <row r="2571" spans="1:4">
      <c r="A2571" s="291" t="s">
        <v>4566</v>
      </c>
      <c r="B2571" s="292" t="s">
        <v>4565</v>
      </c>
      <c r="C2571" s="292" t="s">
        <v>1304</v>
      </c>
      <c r="D2571" s="293">
        <v>4.18</v>
      </c>
    </row>
    <row r="2572" spans="1:4">
      <c r="A2572" s="291" t="s">
        <v>4567</v>
      </c>
      <c r="B2572" s="292" t="s">
        <v>4568</v>
      </c>
      <c r="C2572" s="292" t="s">
        <v>1304</v>
      </c>
      <c r="D2572" s="293">
        <v>3.38</v>
      </c>
    </row>
    <row r="2573" spans="1:4">
      <c r="A2573" s="291" t="s">
        <v>4569</v>
      </c>
      <c r="B2573" s="292" t="s">
        <v>4568</v>
      </c>
      <c r="C2573" s="292" t="s">
        <v>1304</v>
      </c>
      <c r="D2573" s="293">
        <v>3.35</v>
      </c>
    </row>
    <row r="2574" spans="1:4">
      <c r="A2574" s="291" t="s">
        <v>4570</v>
      </c>
      <c r="B2574" s="292" t="s">
        <v>4571</v>
      </c>
      <c r="C2574" s="292" t="s">
        <v>58</v>
      </c>
      <c r="D2574" s="293">
        <v>94.43</v>
      </c>
    </row>
    <row r="2575" spans="1:4">
      <c r="A2575" s="291" t="s">
        <v>4572</v>
      </c>
      <c r="B2575" s="292" t="s">
        <v>4571</v>
      </c>
      <c r="C2575" s="292" t="s">
        <v>58</v>
      </c>
      <c r="D2575" s="293">
        <v>88.23</v>
      </c>
    </row>
    <row r="2576" spans="1:4">
      <c r="A2576" s="291" t="s">
        <v>4573</v>
      </c>
      <c r="B2576" s="292" t="s">
        <v>4574</v>
      </c>
      <c r="C2576" s="292" t="s">
        <v>1304</v>
      </c>
      <c r="D2576" s="293">
        <v>56.41</v>
      </c>
    </row>
    <row r="2577" spans="1:4">
      <c r="A2577" s="291" t="s">
        <v>4575</v>
      </c>
      <c r="B2577" s="292" t="s">
        <v>4574</v>
      </c>
      <c r="C2577" s="292" t="s">
        <v>1304</v>
      </c>
      <c r="D2577" s="293">
        <v>50.21</v>
      </c>
    </row>
    <row r="2578" spans="1:4">
      <c r="A2578" s="291" t="s">
        <v>430</v>
      </c>
      <c r="B2578" s="292" t="s">
        <v>4576</v>
      </c>
      <c r="C2578" s="292" t="s">
        <v>58</v>
      </c>
      <c r="D2578" s="293">
        <v>361.94</v>
      </c>
    </row>
    <row r="2579" spans="1:4">
      <c r="A2579" s="291" t="s">
        <v>642</v>
      </c>
      <c r="B2579" s="292" t="s">
        <v>4576</v>
      </c>
      <c r="C2579" s="292" t="s">
        <v>58</v>
      </c>
      <c r="D2579" s="293">
        <v>360.35</v>
      </c>
    </row>
    <row r="2580" spans="1:4">
      <c r="A2580" s="291" t="s">
        <v>4577</v>
      </c>
      <c r="B2580" s="292" t="s">
        <v>4578</v>
      </c>
      <c r="C2580" s="292" t="s">
        <v>1810</v>
      </c>
      <c r="D2580" s="293">
        <v>1.72</v>
      </c>
    </row>
    <row r="2581" spans="1:4">
      <c r="A2581" s="291" t="s">
        <v>4579</v>
      </c>
      <c r="B2581" s="292" t="s">
        <v>4578</v>
      </c>
      <c r="C2581" s="292" t="s">
        <v>1810</v>
      </c>
      <c r="D2581" s="293">
        <v>1.72</v>
      </c>
    </row>
    <row r="2582" spans="1:4">
      <c r="A2582" s="291" t="s">
        <v>4580</v>
      </c>
      <c r="B2582" s="292" t="s">
        <v>4581</v>
      </c>
      <c r="C2582" s="292" t="s">
        <v>1810</v>
      </c>
      <c r="D2582" s="293">
        <v>1.18</v>
      </c>
    </row>
    <row r="2583" spans="1:4">
      <c r="A2583" s="291" t="s">
        <v>4582</v>
      </c>
      <c r="B2583" s="292" t="s">
        <v>4581</v>
      </c>
      <c r="C2583" s="292" t="s">
        <v>1810</v>
      </c>
      <c r="D2583" s="293">
        <v>1.18</v>
      </c>
    </row>
    <row r="2584" spans="1:4">
      <c r="A2584" s="291" t="s">
        <v>4583</v>
      </c>
      <c r="B2584" s="292" t="s">
        <v>4584</v>
      </c>
      <c r="C2584" s="292" t="s">
        <v>1810</v>
      </c>
      <c r="D2584" s="293">
        <v>1.96</v>
      </c>
    </row>
    <row r="2585" spans="1:4">
      <c r="A2585" s="291" t="s">
        <v>4585</v>
      </c>
      <c r="B2585" s="292" t="s">
        <v>4584</v>
      </c>
      <c r="C2585" s="292" t="s">
        <v>1810</v>
      </c>
      <c r="D2585" s="293">
        <v>1.96</v>
      </c>
    </row>
    <row r="2586" spans="1:4">
      <c r="A2586" s="291" t="s">
        <v>4586</v>
      </c>
      <c r="B2586" s="292" t="s">
        <v>4587</v>
      </c>
      <c r="C2586" s="292" t="s">
        <v>1810</v>
      </c>
      <c r="D2586" s="293">
        <v>1.3</v>
      </c>
    </row>
    <row r="2587" spans="1:4">
      <c r="A2587" s="291" t="s">
        <v>4588</v>
      </c>
      <c r="B2587" s="292" t="s">
        <v>4587</v>
      </c>
      <c r="C2587" s="292" t="s">
        <v>1810</v>
      </c>
      <c r="D2587" s="293">
        <v>1.3</v>
      </c>
    </row>
    <row r="2588" spans="1:4">
      <c r="A2588" s="291" t="s">
        <v>4589</v>
      </c>
      <c r="B2588" s="292" t="s">
        <v>4590</v>
      </c>
      <c r="C2588" s="292" t="s">
        <v>1810</v>
      </c>
      <c r="D2588" s="293">
        <v>2.2400000000000002</v>
      </c>
    </row>
    <row r="2589" spans="1:4">
      <c r="A2589" s="291" t="s">
        <v>4591</v>
      </c>
      <c r="B2589" s="292" t="s">
        <v>4590</v>
      </c>
      <c r="C2589" s="292" t="s">
        <v>1810</v>
      </c>
      <c r="D2589" s="293">
        <v>2.2400000000000002</v>
      </c>
    </row>
    <row r="2590" spans="1:4">
      <c r="A2590" s="291" t="s">
        <v>4592</v>
      </c>
      <c r="B2590" s="292" t="s">
        <v>4593</v>
      </c>
      <c r="C2590" s="292" t="s">
        <v>1810</v>
      </c>
      <c r="D2590" s="293">
        <v>1.43</v>
      </c>
    </row>
    <row r="2591" spans="1:4">
      <c r="A2591" s="291" t="s">
        <v>4594</v>
      </c>
      <c r="B2591" s="292" t="s">
        <v>4593</v>
      </c>
      <c r="C2591" s="292" t="s">
        <v>1810</v>
      </c>
      <c r="D2591" s="293">
        <v>1.43</v>
      </c>
    </row>
    <row r="2592" spans="1:4">
      <c r="A2592" s="291" t="s">
        <v>4595</v>
      </c>
      <c r="B2592" s="292" t="s">
        <v>4596</v>
      </c>
      <c r="C2592" s="292" t="s">
        <v>1304</v>
      </c>
      <c r="D2592" s="293">
        <v>0.69</v>
      </c>
    </row>
    <row r="2593" spans="1:4">
      <c r="A2593" s="291" t="s">
        <v>4597</v>
      </c>
      <c r="B2593" s="292" t="s">
        <v>4596</v>
      </c>
      <c r="C2593" s="292" t="s">
        <v>1304</v>
      </c>
      <c r="D2593" s="293">
        <v>0.66</v>
      </c>
    </row>
    <row r="2594" spans="1:4">
      <c r="A2594" s="291" t="s">
        <v>4598</v>
      </c>
      <c r="B2594" s="292" t="s">
        <v>4599</v>
      </c>
      <c r="C2594" s="292" t="s">
        <v>1304</v>
      </c>
      <c r="D2594" s="293">
        <v>47.78</v>
      </c>
    </row>
    <row r="2595" spans="1:4">
      <c r="A2595" s="291" t="s">
        <v>4600</v>
      </c>
      <c r="B2595" s="292" t="s">
        <v>4599</v>
      </c>
      <c r="C2595" s="292" t="s">
        <v>1304</v>
      </c>
      <c r="D2595" s="293">
        <v>45.58</v>
      </c>
    </row>
    <row r="2596" spans="1:4">
      <c r="A2596" s="291" t="s">
        <v>4601</v>
      </c>
      <c r="B2596" s="292" t="s">
        <v>4602</v>
      </c>
      <c r="C2596" s="292" t="s">
        <v>1304</v>
      </c>
      <c r="D2596" s="293">
        <v>1.54</v>
      </c>
    </row>
    <row r="2597" spans="1:4">
      <c r="A2597" s="291" t="s">
        <v>4603</v>
      </c>
      <c r="B2597" s="292" t="s">
        <v>4602</v>
      </c>
      <c r="C2597" s="292" t="s">
        <v>1304</v>
      </c>
      <c r="D2597" s="293">
        <v>1.49</v>
      </c>
    </row>
    <row r="2598" spans="1:4">
      <c r="A2598" s="291" t="s">
        <v>4604</v>
      </c>
      <c r="B2598" s="292" t="s">
        <v>4605</v>
      </c>
      <c r="C2598" s="292" t="s">
        <v>1304</v>
      </c>
      <c r="D2598" s="293">
        <v>1.02</v>
      </c>
    </row>
    <row r="2599" spans="1:4">
      <c r="A2599" s="291" t="s">
        <v>4606</v>
      </c>
      <c r="B2599" s="292" t="s">
        <v>4605</v>
      </c>
      <c r="C2599" s="292" t="s">
        <v>1304</v>
      </c>
      <c r="D2599" s="293">
        <v>0.99</v>
      </c>
    </row>
    <row r="2600" spans="1:4">
      <c r="A2600" s="291" t="s">
        <v>4607</v>
      </c>
      <c r="B2600" s="292" t="s">
        <v>4608</v>
      </c>
      <c r="C2600" s="292" t="s">
        <v>1304</v>
      </c>
      <c r="D2600" s="293">
        <v>0.62</v>
      </c>
    </row>
    <row r="2601" spans="1:4">
      <c r="A2601" s="291" t="s">
        <v>4609</v>
      </c>
      <c r="B2601" s="292" t="s">
        <v>4608</v>
      </c>
      <c r="C2601" s="292" t="s">
        <v>1304</v>
      </c>
      <c r="D2601" s="293">
        <v>0.6</v>
      </c>
    </row>
    <row r="2602" spans="1:4">
      <c r="A2602" s="291" t="s">
        <v>4610</v>
      </c>
      <c r="B2602" s="292" t="s">
        <v>4611</v>
      </c>
      <c r="C2602" s="292" t="s">
        <v>1304</v>
      </c>
      <c r="D2602" s="293">
        <v>0.93</v>
      </c>
    </row>
    <row r="2603" spans="1:4">
      <c r="A2603" s="291" t="s">
        <v>4612</v>
      </c>
      <c r="B2603" s="292" t="s">
        <v>4611</v>
      </c>
      <c r="C2603" s="292" t="s">
        <v>1304</v>
      </c>
      <c r="D2603" s="293">
        <v>0.9</v>
      </c>
    </row>
    <row r="2604" spans="1:4">
      <c r="A2604" s="291" t="s">
        <v>42</v>
      </c>
      <c r="B2604" s="292" t="s">
        <v>4613</v>
      </c>
      <c r="C2604" s="292" t="s">
        <v>44</v>
      </c>
      <c r="D2604" s="293">
        <v>0.2</v>
      </c>
    </row>
    <row r="2605" spans="1:4">
      <c r="A2605" s="291" t="s">
        <v>549</v>
      </c>
      <c r="B2605" s="292" t="s">
        <v>4613</v>
      </c>
      <c r="C2605" s="292" t="s">
        <v>44</v>
      </c>
      <c r="D2605" s="293">
        <v>0.2</v>
      </c>
    </row>
    <row r="2606" spans="1:4">
      <c r="A2606" s="291" t="s">
        <v>4614</v>
      </c>
      <c r="B2606" s="292" t="s">
        <v>4615</v>
      </c>
      <c r="C2606" s="292" t="s">
        <v>4430</v>
      </c>
      <c r="D2606" s="293">
        <v>1.02</v>
      </c>
    </row>
    <row r="2607" spans="1:4">
      <c r="A2607" s="291" t="s">
        <v>4616</v>
      </c>
      <c r="B2607" s="292" t="s">
        <v>4615</v>
      </c>
      <c r="C2607" s="292" t="s">
        <v>4430</v>
      </c>
      <c r="D2607" s="293">
        <v>1</v>
      </c>
    </row>
    <row r="2608" spans="1:4">
      <c r="A2608" s="291" t="s">
        <v>4617</v>
      </c>
      <c r="B2608" s="292" t="s">
        <v>4618</v>
      </c>
      <c r="C2608" s="292" t="s">
        <v>4430</v>
      </c>
      <c r="D2608" s="293">
        <v>5.05</v>
      </c>
    </row>
    <row r="2609" spans="1:4">
      <c r="A2609" s="291" t="s">
        <v>4619</v>
      </c>
      <c r="B2609" s="292" t="s">
        <v>4618</v>
      </c>
      <c r="C2609" s="292" t="s">
        <v>4430</v>
      </c>
      <c r="D2609" s="293">
        <v>4.96</v>
      </c>
    </row>
    <row r="2610" spans="1:4">
      <c r="A2610" s="291" t="s">
        <v>38</v>
      </c>
      <c r="B2610" s="292" t="s">
        <v>4620</v>
      </c>
      <c r="C2610" s="292" t="s">
        <v>16</v>
      </c>
      <c r="D2610" s="293">
        <v>1.03</v>
      </c>
    </row>
    <row r="2611" spans="1:4">
      <c r="A2611" s="291" t="s">
        <v>548</v>
      </c>
      <c r="B2611" s="292" t="s">
        <v>4620</v>
      </c>
      <c r="C2611" s="292" t="s">
        <v>16</v>
      </c>
      <c r="D2611" s="293">
        <v>0.95</v>
      </c>
    </row>
    <row r="2612" spans="1:4">
      <c r="A2612" s="291" t="s">
        <v>4621</v>
      </c>
      <c r="B2612" s="292" t="s">
        <v>4622</v>
      </c>
      <c r="C2612" s="292" t="s">
        <v>58</v>
      </c>
      <c r="D2612" s="293">
        <v>19.899999999999999</v>
      </c>
    </row>
    <row r="2613" spans="1:4">
      <c r="A2613" s="291" t="s">
        <v>4623</v>
      </c>
      <c r="B2613" s="292" t="s">
        <v>4622</v>
      </c>
      <c r="C2613" s="292" t="s">
        <v>58</v>
      </c>
      <c r="D2613" s="293">
        <v>18.350000000000001</v>
      </c>
    </row>
    <row r="2614" spans="1:4">
      <c r="A2614" s="291" t="s">
        <v>4624</v>
      </c>
      <c r="B2614" s="292" t="s">
        <v>4625</v>
      </c>
      <c r="C2614" s="292" t="s">
        <v>58</v>
      </c>
      <c r="D2614" s="293">
        <v>197.25</v>
      </c>
    </row>
    <row r="2615" spans="1:4">
      <c r="A2615" s="291" t="s">
        <v>4626</v>
      </c>
      <c r="B2615" s="292" t="s">
        <v>4625</v>
      </c>
      <c r="C2615" s="292" t="s">
        <v>58</v>
      </c>
      <c r="D2615" s="293">
        <v>183.05</v>
      </c>
    </row>
    <row r="2616" spans="1:4">
      <c r="A2616" s="291" t="s">
        <v>4627</v>
      </c>
      <c r="B2616" s="292" t="s">
        <v>4628</v>
      </c>
      <c r="C2616" s="292" t="s">
        <v>58</v>
      </c>
      <c r="D2616" s="293">
        <v>19575.349999999999</v>
      </c>
    </row>
    <row r="2617" spans="1:4">
      <c r="A2617" s="291" t="s">
        <v>4629</v>
      </c>
      <c r="B2617" s="292" t="s">
        <v>4628</v>
      </c>
      <c r="C2617" s="292" t="s">
        <v>58</v>
      </c>
      <c r="D2617" s="293">
        <v>18633.919999999998</v>
      </c>
    </row>
    <row r="2618" spans="1:4">
      <c r="A2618" s="291" t="s">
        <v>4630</v>
      </c>
      <c r="B2618" s="292" t="s">
        <v>4631</v>
      </c>
      <c r="C2618" s="292" t="s">
        <v>58</v>
      </c>
      <c r="D2618" s="293">
        <v>28483.79</v>
      </c>
    </row>
    <row r="2619" spans="1:4">
      <c r="A2619" s="291" t="s">
        <v>4632</v>
      </c>
      <c r="B2619" s="292" t="s">
        <v>4631</v>
      </c>
      <c r="C2619" s="292" t="s">
        <v>58</v>
      </c>
      <c r="D2619" s="293">
        <v>27105.599999999999</v>
      </c>
    </row>
    <row r="2620" spans="1:4">
      <c r="A2620" s="291" t="s">
        <v>4633</v>
      </c>
      <c r="B2620" s="292" t="s">
        <v>4634</v>
      </c>
      <c r="C2620" s="292" t="s">
        <v>58</v>
      </c>
      <c r="D2620" s="293">
        <v>36027.839999999997</v>
      </c>
    </row>
    <row r="2621" spans="1:4">
      <c r="A2621" s="291" t="s">
        <v>4635</v>
      </c>
      <c r="B2621" s="292" t="s">
        <v>4634</v>
      </c>
      <c r="C2621" s="292" t="s">
        <v>58</v>
      </c>
      <c r="D2621" s="293">
        <v>34186.44</v>
      </c>
    </row>
    <row r="2622" spans="1:4">
      <c r="A2622" s="291" t="s">
        <v>4636</v>
      </c>
      <c r="B2622" s="292" t="s">
        <v>4637</v>
      </c>
      <c r="C2622" s="292" t="s">
        <v>58</v>
      </c>
      <c r="D2622" s="293">
        <v>43874.99</v>
      </c>
    </row>
    <row r="2623" spans="1:4">
      <c r="A2623" s="291" t="s">
        <v>4638</v>
      </c>
      <c r="B2623" s="292" t="s">
        <v>4637</v>
      </c>
      <c r="C2623" s="292" t="s">
        <v>58</v>
      </c>
      <c r="D2623" s="293">
        <v>41245.74</v>
      </c>
    </row>
    <row r="2624" spans="1:4">
      <c r="A2624" s="291" t="s">
        <v>4639</v>
      </c>
      <c r="B2624" s="292" t="s">
        <v>4640</v>
      </c>
      <c r="C2624" s="292" t="s">
        <v>94</v>
      </c>
      <c r="D2624" s="293">
        <v>271.95</v>
      </c>
    </row>
    <row r="2625" spans="1:4">
      <c r="A2625" s="291" t="s">
        <v>4641</v>
      </c>
      <c r="B2625" s="292" t="s">
        <v>4640</v>
      </c>
      <c r="C2625" s="292" t="s">
        <v>94</v>
      </c>
      <c r="D2625" s="293">
        <v>235.65</v>
      </c>
    </row>
    <row r="2626" spans="1:4">
      <c r="A2626" s="291" t="s">
        <v>4642</v>
      </c>
      <c r="B2626" s="292" t="s">
        <v>4643</v>
      </c>
      <c r="C2626" s="292" t="s">
        <v>94</v>
      </c>
      <c r="D2626" s="293">
        <v>376.54</v>
      </c>
    </row>
    <row r="2627" spans="1:4">
      <c r="A2627" s="291" t="s">
        <v>4644</v>
      </c>
      <c r="B2627" s="292" t="s">
        <v>4643</v>
      </c>
      <c r="C2627" s="292" t="s">
        <v>94</v>
      </c>
      <c r="D2627" s="293">
        <v>326.27999999999997</v>
      </c>
    </row>
    <row r="2628" spans="1:4">
      <c r="A2628" s="291" t="s">
        <v>4645</v>
      </c>
      <c r="B2628" s="292" t="s">
        <v>4646</v>
      </c>
      <c r="C2628" s="292" t="s">
        <v>94</v>
      </c>
      <c r="D2628" s="293">
        <v>157.94</v>
      </c>
    </row>
    <row r="2629" spans="1:4">
      <c r="A2629" s="291" t="s">
        <v>4647</v>
      </c>
      <c r="B2629" s="292" t="s">
        <v>4646</v>
      </c>
      <c r="C2629" s="292" t="s">
        <v>94</v>
      </c>
      <c r="D2629" s="293">
        <v>136.85</v>
      </c>
    </row>
    <row r="2630" spans="1:4">
      <c r="A2630" s="291" t="s">
        <v>4648</v>
      </c>
      <c r="B2630" s="292" t="s">
        <v>4649</v>
      </c>
      <c r="C2630" s="292" t="s">
        <v>94</v>
      </c>
      <c r="D2630" s="293">
        <v>79.63</v>
      </c>
    </row>
    <row r="2631" spans="1:4">
      <c r="A2631" s="291" t="s">
        <v>4650</v>
      </c>
      <c r="B2631" s="292" t="s">
        <v>4649</v>
      </c>
      <c r="C2631" s="292" t="s">
        <v>94</v>
      </c>
      <c r="D2631" s="293">
        <v>69.010000000000005</v>
      </c>
    </row>
    <row r="2632" spans="1:4">
      <c r="A2632" s="291" t="s">
        <v>4651</v>
      </c>
      <c r="B2632" s="292" t="s">
        <v>4652</v>
      </c>
      <c r="C2632" s="292" t="s">
        <v>16</v>
      </c>
      <c r="D2632" s="293">
        <v>9.9499999999999993</v>
      </c>
    </row>
    <row r="2633" spans="1:4">
      <c r="A2633" s="291" t="s">
        <v>4653</v>
      </c>
      <c r="B2633" s="292" t="s">
        <v>4652</v>
      </c>
      <c r="C2633" s="292" t="s">
        <v>16</v>
      </c>
      <c r="D2633" s="293">
        <v>8.6199999999999992</v>
      </c>
    </row>
    <row r="2634" spans="1:4">
      <c r="A2634" s="291" t="s">
        <v>4654</v>
      </c>
      <c r="B2634" s="292" t="s">
        <v>4655</v>
      </c>
      <c r="C2634" s="292" t="s">
        <v>16</v>
      </c>
      <c r="D2634" s="293">
        <v>29.86</v>
      </c>
    </row>
    <row r="2635" spans="1:4">
      <c r="A2635" s="291" t="s">
        <v>4656</v>
      </c>
      <c r="B2635" s="292" t="s">
        <v>4655</v>
      </c>
      <c r="C2635" s="292" t="s">
        <v>16</v>
      </c>
      <c r="D2635" s="293">
        <v>25.87</v>
      </c>
    </row>
    <row r="2636" spans="1:4">
      <c r="A2636" s="291" t="s">
        <v>4657</v>
      </c>
      <c r="B2636" s="292" t="s">
        <v>4658</v>
      </c>
      <c r="C2636" s="292" t="s">
        <v>16</v>
      </c>
      <c r="D2636" s="293">
        <v>23.89</v>
      </c>
    </row>
    <row r="2637" spans="1:4">
      <c r="A2637" s="291" t="s">
        <v>4659</v>
      </c>
      <c r="B2637" s="292" t="s">
        <v>4658</v>
      </c>
      <c r="C2637" s="292" t="s">
        <v>16</v>
      </c>
      <c r="D2637" s="293">
        <v>20.7</v>
      </c>
    </row>
    <row r="2638" spans="1:4">
      <c r="A2638" s="291" t="s">
        <v>4660</v>
      </c>
      <c r="B2638" s="292" t="s">
        <v>4661</v>
      </c>
      <c r="C2638" s="292" t="s">
        <v>16</v>
      </c>
      <c r="D2638" s="293">
        <v>18.68</v>
      </c>
    </row>
    <row r="2639" spans="1:4">
      <c r="A2639" s="291" t="s">
        <v>4662</v>
      </c>
      <c r="B2639" s="292" t="s">
        <v>4661</v>
      </c>
      <c r="C2639" s="292" t="s">
        <v>16</v>
      </c>
      <c r="D2639" s="293">
        <v>16.18</v>
      </c>
    </row>
    <row r="2640" spans="1:4">
      <c r="A2640" s="291" t="s">
        <v>4663</v>
      </c>
      <c r="B2640" s="292" t="s">
        <v>4664</v>
      </c>
      <c r="C2640" s="292" t="s">
        <v>16</v>
      </c>
      <c r="D2640" s="293">
        <v>13.25</v>
      </c>
    </row>
    <row r="2641" spans="1:4">
      <c r="A2641" s="291" t="s">
        <v>4665</v>
      </c>
      <c r="B2641" s="292" t="s">
        <v>4664</v>
      </c>
      <c r="C2641" s="292" t="s">
        <v>16</v>
      </c>
      <c r="D2641" s="293">
        <v>11.49</v>
      </c>
    </row>
    <row r="2642" spans="1:4">
      <c r="A2642" s="291" t="s">
        <v>4666</v>
      </c>
      <c r="B2642" s="292" t="s">
        <v>4667</v>
      </c>
      <c r="C2642" s="292" t="s">
        <v>16</v>
      </c>
      <c r="D2642" s="293">
        <v>53.75</v>
      </c>
    </row>
    <row r="2643" spans="1:4">
      <c r="A2643" s="291" t="s">
        <v>4668</v>
      </c>
      <c r="B2643" s="292" t="s">
        <v>4667</v>
      </c>
      <c r="C2643" s="292" t="s">
        <v>16</v>
      </c>
      <c r="D2643" s="293">
        <v>46.58</v>
      </c>
    </row>
    <row r="2644" spans="1:4">
      <c r="A2644" s="291" t="s">
        <v>4669</v>
      </c>
      <c r="B2644" s="292" t="s">
        <v>4670</v>
      </c>
      <c r="C2644" s="292" t="s">
        <v>16</v>
      </c>
      <c r="D2644" s="293">
        <v>27.07</v>
      </c>
    </row>
    <row r="2645" spans="1:4">
      <c r="A2645" s="291" t="s">
        <v>4671</v>
      </c>
      <c r="B2645" s="292" t="s">
        <v>4670</v>
      </c>
      <c r="C2645" s="292" t="s">
        <v>16</v>
      </c>
      <c r="D2645" s="293">
        <v>23.46</v>
      </c>
    </row>
    <row r="2646" spans="1:4">
      <c r="A2646" s="291" t="s">
        <v>4672</v>
      </c>
      <c r="B2646" s="292" t="s">
        <v>4673</v>
      </c>
      <c r="C2646" s="292" t="s">
        <v>16</v>
      </c>
      <c r="D2646" s="293">
        <v>9.9499999999999993</v>
      </c>
    </row>
    <row r="2647" spans="1:4">
      <c r="A2647" s="291" t="s">
        <v>4674</v>
      </c>
      <c r="B2647" s="292" t="s">
        <v>4673</v>
      </c>
      <c r="C2647" s="292" t="s">
        <v>16</v>
      </c>
      <c r="D2647" s="293">
        <v>8.6199999999999992</v>
      </c>
    </row>
    <row r="2648" spans="1:4">
      <c r="A2648" s="291" t="s">
        <v>4675</v>
      </c>
      <c r="B2648" s="292" t="s">
        <v>4676</v>
      </c>
      <c r="C2648" s="292" t="s">
        <v>16</v>
      </c>
      <c r="D2648" s="293">
        <v>19.440000000000001</v>
      </c>
    </row>
    <row r="2649" spans="1:4">
      <c r="A2649" s="291" t="s">
        <v>4677</v>
      </c>
      <c r="B2649" s="292" t="s">
        <v>4676</v>
      </c>
      <c r="C2649" s="292" t="s">
        <v>16</v>
      </c>
      <c r="D2649" s="293">
        <v>16.84</v>
      </c>
    </row>
    <row r="2650" spans="1:4">
      <c r="A2650" s="291" t="s">
        <v>4678</v>
      </c>
      <c r="B2650" s="292" t="s">
        <v>4679</v>
      </c>
      <c r="C2650" s="292" t="s">
        <v>16</v>
      </c>
      <c r="D2650" s="293">
        <v>13.93</v>
      </c>
    </row>
    <row r="2651" spans="1:4">
      <c r="A2651" s="291" t="s">
        <v>4680</v>
      </c>
      <c r="B2651" s="292" t="s">
        <v>4679</v>
      </c>
      <c r="C2651" s="292" t="s">
        <v>16</v>
      </c>
      <c r="D2651" s="293">
        <v>12.07</v>
      </c>
    </row>
    <row r="2652" spans="1:4">
      <c r="A2652" s="291" t="s">
        <v>4681</v>
      </c>
      <c r="B2652" s="292" t="s">
        <v>4682</v>
      </c>
      <c r="C2652" s="292" t="s">
        <v>16</v>
      </c>
      <c r="D2652" s="293">
        <v>25.88</v>
      </c>
    </row>
    <row r="2653" spans="1:4">
      <c r="A2653" s="291" t="s">
        <v>4683</v>
      </c>
      <c r="B2653" s="292" t="s">
        <v>4682</v>
      </c>
      <c r="C2653" s="292" t="s">
        <v>16</v>
      </c>
      <c r="D2653" s="293">
        <v>22.42</v>
      </c>
    </row>
    <row r="2654" spans="1:4">
      <c r="A2654" s="291" t="s">
        <v>4684</v>
      </c>
      <c r="B2654" s="292" t="s">
        <v>4685</v>
      </c>
      <c r="C2654" s="292" t="s">
        <v>16</v>
      </c>
      <c r="D2654" s="293">
        <v>27.07</v>
      </c>
    </row>
    <row r="2655" spans="1:4">
      <c r="A2655" s="291" t="s">
        <v>4686</v>
      </c>
      <c r="B2655" s="292" t="s">
        <v>4685</v>
      </c>
      <c r="C2655" s="292" t="s">
        <v>16</v>
      </c>
      <c r="D2655" s="293">
        <v>23.46</v>
      </c>
    </row>
    <row r="2656" spans="1:4">
      <c r="A2656" s="291" t="s">
        <v>4687</v>
      </c>
      <c r="B2656" s="292" t="s">
        <v>4688</v>
      </c>
      <c r="C2656" s="292" t="s">
        <v>94</v>
      </c>
      <c r="D2656" s="293">
        <v>73.66</v>
      </c>
    </row>
    <row r="2657" spans="1:4">
      <c r="A2657" s="291" t="s">
        <v>4689</v>
      </c>
      <c r="B2657" s="292" t="s">
        <v>4688</v>
      </c>
      <c r="C2657" s="292" t="s">
        <v>94</v>
      </c>
      <c r="D2657" s="293">
        <v>63.83</v>
      </c>
    </row>
    <row r="2658" spans="1:4">
      <c r="A2658" s="291" t="s">
        <v>4690</v>
      </c>
      <c r="B2658" s="292" t="s">
        <v>4691</v>
      </c>
      <c r="C2658" s="292" t="s">
        <v>16</v>
      </c>
      <c r="D2658" s="293">
        <v>12.15</v>
      </c>
    </row>
    <row r="2659" spans="1:4">
      <c r="A2659" s="291" t="s">
        <v>4692</v>
      </c>
      <c r="B2659" s="292" t="s">
        <v>4691</v>
      </c>
      <c r="C2659" s="292" t="s">
        <v>16</v>
      </c>
      <c r="D2659" s="293">
        <v>10.53</v>
      </c>
    </row>
    <row r="2660" spans="1:4">
      <c r="A2660" s="291" t="s">
        <v>4693</v>
      </c>
      <c r="B2660" s="292" t="s">
        <v>4694</v>
      </c>
      <c r="C2660" s="292" t="s">
        <v>16</v>
      </c>
      <c r="D2660" s="293">
        <v>29.86</v>
      </c>
    </row>
    <row r="2661" spans="1:4">
      <c r="A2661" s="291" t="s">
        <v>4695</v>
      </c>
      <c r="B2661" s="292" t="s">
        <v>4694</v>
      </c>
      <c r="C2661" s="292" t="s">
        <v>16</v>
      </c>
      <c r="D2661" s="293">
        <v>25.87</v>
      </c>
    </row>
    <row r="2662" spans="1:4">
      <c r="A2662" s="291" t="s">
        <v>4696</v>
      </c>
      <c r="B2662" s="292" t="s">
        <v>4697</v>
      </c>
      <c r="C2662" s="292" t="s">
        <v>94</v>
      </c>
      <c r="D2662" s="293">
        <v>29.86</v>
      </c>
    </row>
    <row r="2663" spans="1:4">
      <c r="A2663" s="291" t="s">
        <v>4698</v>
      </c>
      <c r="B2663" s="292" t="s">
        <v>4697</v>
      </c>
      <c r="C2663" s="292" t="s">
        <v>94</v>
      </c>
      <c r="D2663" s="293">
        <v>25.87</v>
      </c>
    </row>
    <row r="2664" spans="1:4">
      <c r="A2664" s="291" t="s">
        <v>4699</v>
      </c>
      <c r="B2664" s="292" t="s">
        <v>4700</v>
      </c>
      <c r="C2664" s="292" t="s">
        <v>94</v>
      </c>
      <c r="D2664" s="293">
        <v>101.98</v>
      </c>
    </row>
    <row r="2665" spans="1:4">
      <c r="A2665" s="291" t="s">
        <v>4701</v>
      </c>
      <c r="B2665" s="292" t="s">
        <v>4700</v>
      </c>
      <c r="C2665" s="292" t="s">
        <v>94</v>
      </c>
      <c r="D2665" s="293">
        <v>88.37</v>
      </c>
    </row>
    <row r="2666" spans="1:4">
      <c r="A2666" s="291" t="s">
        <v>4702</v>
      </c>
      <c r="B2666" s="292" t="s">
        <v>4703</v>
      </c>
      <c r="C2666" s="292" t="s">
        <v>94</v>
      </c>
      <c r="D2666" s="293">
        <v>124.64</v>
      </c>
    </row>
    <row r="2667" spans="1:4">
      <c r="A2667" s="291" t="s">
        <v>4704</v>
      </c>
      <c r="B2667" s="292" t="s">
        <v>4703</v>
      </c>
      <c r="C2667" s="292" t="s">
        <v>94</v>
      </c>
      <c r="D2667" s="293">
        <v>108</v>
      </c>
    </row>
    <row r="2668" spans="1:4">
      <c r="A2668" s="291" t="s">
        <v>4705</v>
      </c>
      <c r="B2668" s="292" t="s">
        <v>4706</v>
      </c>
      <c r="C2668" s="292" t="s">
        <v>94</v>
      </c>
      <c r="D2668" s="293">
        <v>198.24</v>
      </c>
    </row>
    <row r="2669" spans="1:4">
      <c r="A2669" s="291" t="s">
        <v>4707</v>
      </c>
      <c r="B2669" s="292" t="s">
        <v>4706</v>
      </c>
      <c r="C2669" s="292" t="s">
        <v>94</v>
      </c>
      <c r="D2669" s="293">
        <v>171.77</v>
      </c>
    </row>
    <row r="2670" spans="1:4">
      <c r="A2670" s="291" t="s">
        <v>4708</v>
      </c>
      <c r="B2670" s="292" t="s">
        <v>4709</v>
      </c>
      <c r="C2670" s="292" t="s">
        <v>94</v>
      </c>
      <c r="D2670" s="293">
        <v>462.98</v>
      </c>
    </row>
    <row r="2671" spans="1:4">
      <c r="A2671" s="291" t="s">
        <v>4710</v>
      </c>
      <c r="B2671" s="292" t="s">
        <v>4709</v>
      </c>
      <c r="C2671" s="292" t="s">
        <v>94</v>
      </c>
      <c r="D2671" s="293">
        <v>401.16</v>
      </c>
    </row>
    <row r="2672" spans="1:4">
      <c r="A2672" s="291" t="s">
        <v>4711</v>
      </c>
      <c r="B2672" s="292" t="s">
        <v>4712</v>
      </c>
      <c r="C2672" s="292" t="s">
        <v>16</v>
      </c>
      <c r="D2672" s="293">
        <v>29.86</v>
      </c>
    </row>
    <row r="2673" spans="1:4">
      <c r="A2673" s="291" t="s">
        <v>4713</v>
      </c>
      <c r="B2673" s="292" t="s">
        <v>4712</v>
      </c>
      <c r="C2673" s="292" t="s">
        <v>16</v>
      </c>
      <c r="D2673" s="293">
        <v>25.87</v>
      </c>
    </row>
    <row r="2674" spans="1:4">
      <c r="A2674" s="291" t="s">
        <v>4714</v>
      </c>
      <c r="B2674" s="292" t="s">
        <v>4715</v>
      </c>
      <c r="C2674" s="292" t="s">
        <v>94</v>
      </c>
      <c r="D2674" s="293">
        <v>377.16</v>
      </c>
    </row>
    <row r="2675" spans="1:4">
      <c r="A2675" s="291" t="s">
        <v>4716</v>
      </c>
      <c r="B2675" s="292" t="s">
        <v>4715</v>
      </c>
      <c r="C2675" s="292" t="s">
        <v>94</v>
      </c>
      <c r="D2675" s="293">
        <v>326.81</v>
      </c>
    </row>
    <row r="2676" spans="1:4">
      <c r="A2676" s="291" t="s">
        <v>4717</v>
      </c>
      <c r="B2676" s="292" t="s">
        <v>4718</v>
      </c>
      <c r="C2676" s="292" t="s">
        <v>63</v>
      </c>
      <c r="D2676" s="293">
        <v>8.76</v>
      </c>
    </row>
    <row r="2677" spans="1:4">
      <c r="A2677" s="291" t="s">
        <v>4719</v>
      </c>
      <c r="B2677" s="292" t="s">
        <v>4718</v>
      </c>
      <c r="C2677" s="292" t="s">
        <v>63</v>
      </c>
      <c r="D2677" s="293">
        <v>7.59</v>
      </c>
    </row>
    <row r="2678" spans="1:4">
      <c r="A2678" s="291" t="s">
        <v>4720</v>
      </c>
      <c r="B2678" s="292" t="s">
        <v>4721</v>
      </c>
      <c r="C2678" s="292" t="s">
        <v>16</v>
      </c>
      <c r="D2678" s="293">
        <v>15.92</v>
      </c>
    </row>
    <row r="2679" spans="1:4">
      <c r="A2679" s="291" t="s">
        <v>4722</v>
      </c>
      <c r="B2679" s="292" t="s">
        <v>4721</v>
      </c>
      <c r="C2679" s="292" t="s">
        <v>16</v>
      </c>
      <c r="D2679" s="293">
        <v>13.8</v>
      </c>
    </row>
    <row r="2680" spans="1:4">
      <c r="A2680" s="291" t="s">
        <v>4723</v>
      </c>
      <c r="B2680" s="292" t="s">
        <v>4724</v>
      </c>
      <c r="C2680" s="292" t="s">
        <v>16</v>
      </c>
      <c r="D2680" s="293">
        <v>9.48</v>
      </c>
    </row>
    <row r="2681" spans="1:4">
      <c r="A2681" s="291" t="s">
        <v>4725</v>
      </c>
      <c r="B2681" s="292" t="s">
        <v>4724</v>
      </c>
      <c r="C2681" s="292" t="s">
        <v>16</v>
      </c>
      <c r="D2681" s="293">
        <v>8.2200000000000006</v>
      </c>
    </row>
    <row r="2682" spans="1:4">
      <c r="A2682" s="291" t="s">
        <v>4726</v>
      </c>
      <c r="B2682" s="292" t="s">
        <v>4727</v>
      </c>
      <c r="C2682" s="292" t="s">
        <v>16</v>
      </c>
      <c r="D2682" s="293">
        <v>17.309999999999999</v>
      </c>
    </row>
    <row r="2683" spans="1:4">
      <c r="A2683" s="291" t="s">
        <v>4728</v>
      </c>
      <c r="B2683" s="292" t="s">
        <v>4727</v>
      </c>
      <c r="C2683" s="292" t="s">
        <v>16</v>
      </c>
      <c r="D2683" s="293">
        <v>15</v>
      </c>
    </row>
    <row r="2684" spans="1:4">
      <c r="A2684" s="291" t="s">
        <v>4729</v>
      </c>
      <c r="B2684" s="292" t="s">
        <v>4730</v>
      </c>
      <c r="C2684" s="292" t="s">
        <v>16</v>
      </c>
      <c r="D2684" s="293">
        <v>12.14</v>
      </c>
    </row>
    <row r="2685" spans="1:4">
      <c r="A2685" s="291" t="s">
        <v>4731</v>
      </c>
      <c r="B2685" s="292" t="s">
        <v>4730</v>
      </c>
      <c r="C2685" s="292" t="s">
        <v>16</v>
      </c>
      <c r="D2685" s="293">
        <v>10.52</v>
      </c>
    </row>
    <row r="2686" spans="1:4">
      <c r="A2686" s="291" t="s">
        <v>83</v>
      </c>
      <c r="B2686" s="292" t="s">
        <v>84</v>
      </c>
      <c r="C2686" s="292" t="s">
        <v>16</v>
      </c>
      <c r="D2686" s="293">
        <v>20.87</v>
      </c>
    </row>
    <row r="2687" spans="1:4">
      <c r="A2687" s="291" t="s">
        <v>558</v>
      </c>
      <c r="B2687" s="292" t="s">
        <v>84</v>
      </c>
      <c r="C2687" s="292" t="s">
        <v>16</v>
      </c>
      <c r="D2687" s="293">
        <v>18.09</v>
      </c>
    </row>
    <row r="2688" spans="1:4">
      <c r="A2688" s="291" t="s">
        <v>4732</v>
      </c>
      <c r="B2688" s="292" t="s">
        <v>4733</v>
      </c>
      <c r="C2688" s="292" t="s">
        <v>16</v>
      </c>
      <c r="D2688" s="293">
        <v>16.16</v>
      </c>
    </row>
    <row r="2689" spans="1:4">
      <c r="A2689" s="291" t="s">
        <v>4734</v>
      </c>
      <c r="B2689" s="292" t="s">
        <v>4733</v>
      </c>
      <c r="C2689" s="292" t="s">
        <v>16</v>
      </c>
      <c r="D2689" s="293">
        <v>14</v>
      </c>
    </row>
    <row r="2690" spans="1:4">
      <c r="A2690" s="291" t="s">
        <v>4735</v>
      </c>
      <c r="B2690" s="292" t="s">
        <v>4736</v>
      </c>
      <c r="C2690" s="292" t="s">
        <v>16</v>
      </c>
      <c r="D2690" s="293">
        <v>14.34</v>
      </c>
    </row>
    <row r="2691" spans="1:4">
      <c r="A2691" s="291" t="s">
        <v>4737</v>
      </c>
      <c r="B2691" s="292" t="s">
        <v>4736</v>
      </c>
      <c r="C2691" s="292" t="s">
        <v>16</v>
      </c>
      <c r="D2691" s="293">
        <v>12.43</v>
      </c>
    </row>
    <row r="2692" spans="1:4">
      <c r="A2692" s="291" t="s">
        <v>4738</v>
      </c>
      <c r="B2692" s="292" t="s">
        <v>4739</v>
      </c>
      <c r="C2692" s="292" t="s">
        <v>16</v>
      </c>
      <c r="D2692" s="293">
        <v>10.050000000000001</v>
      </c>
    </row>
    <row r="2693" spans="1:4">
      <c r="A2693" s="291" t="s">
        <v>4740</v>
      </c>
      <c r="B2693" s="292" t="s">
        <v>4739</v>
      </c>
      <c r="C2693" s="292" t="s">
        <v>16</v>
      </c>
      <c r="D2693" s="293">
        <v>8.7100000000000009</v>
      </c>
    </row>
    <row r="2694" spans="1:4">
      <c r="A2694" s="291" t="s">
        <v>4741</v>
      </c>
      <c r="B2694" s="292" t="s">
        <v>4742</v>
      </c>
      <c r="C2694" s="292" t="s">
        <v>16</v>
      </c>
      <c r="D2694" s="293">
        <v>15.51</v>
      </c>
    </row>
    <row r="2695" spans="1:4">
      <c r="A2695" s="291" t="s">
        <v>4743</v>
      </c>
      <c r="B2695" s="292" t="s">
        <v>4742</v>
      </c>
      <c r="C2695" s="292" t="s">
        <v>16</v>
      </c>
      <c r="D2695" s="293">
        <v>13.44</v>
      </c>
    </row>
    <row r="2696" spans="1:4">
      <c r="A2696" s="291" t="s">
        <v>4744</v>
      </c>
      <c r="B2696" s="292" t="s">
        <v>4745</v>
      </c>
      <c r="C2696" s="292" t="s">
        <v>16</v>
      </c>
      <c r="D2696" s="293">
        <v>13.06</v>
      </c>
    </row>
    <row r="2697" spans="1:4">
      <c r="A2697" s="291" t="s">
        <v>4746</v>
      </c>
      <c r="B2697" s="292" t="s">
        <v>4745</v>
      </c>
      <c r="C2697" s="292" t="s">
        <v>16</v>
      </c>
      <c r="D2697" s="293">
        <v>11.32</v>
      </c>
    </row>
    <row r="2698" spans="1:4">
      <c r="A2698" s="291" t="s">
        <v>4747</v>
      </c>
      <c r="B2698" s="292" t="s">
        <v>4748</v>
      </c>
      <c r="C2698" s="292" t="s">
        <v>16</v>
      </c>
      <c r="D2698" s="293">
        <v>35.58</v>
      </c>
    </row>
    <row r="2699" spans="1:4">
      <c r="A2699" s="291" t="s">
        <v>4749</v>
      </c>
      <c r="B2699" s="292" t="s">
        <v>4748</v>
      </c>
      <c r="C2699" s="292" t="s">
        <v>16</v>
      </c>
      <c r="D2699" s="293">
        <v>30.83</v>
      </c>
    </row>
    <row r="2700" spans="1:4">
      <c r="A2700" s="291" t="s">
        <v>4750</v>
      </c>
      <c r="B2700" s="292" t="s">
        <v>4751</v>
      </c>
      <c r="C2700" s="292" t="s">
        <v>16</v>
      </c>
      <c r="D2700" s="293">
        <v>40.409999999999997</v>
      </c>
    </row>
    <row r="2701" spans="1:4">
      <c r="A2701" s="291" t="s">
        <v>4752</v>
      </c>
      <c r="B2701" s="292" t="s">
        <v>4751</v>
      </c>
      <c r="C2701" s="292" t="s">
        <v>16</v>
      </c>
      <c r="D2701" s="293">
        <v>35.01</v>
      </c>
    </row>
    <row r="2702" spans="1:4">
      <c r="A2702" s="291" t="s">
        <v>4753</v>
      </c>
      <c r="B2702" s="292" t="s">
        <v>4754</v>
      </c>
      <c r="C2702" s="292" t="s">
        <v>16</v>
      </c>
      <c r="D2702" s="293">
        <v>80.819999999999993</v>
      </c>
    </row>
    <row r="2703" spans="1:4">
      <c r="A2703" s="291" t="s">
        <v>4755</v>
      </c>
      <c r="B2703" s="292" t="s">
        <v>4754</v>
      </c>
      <c r="C2703" s="292" t="s">
        <v>16</v>
      </c>
      <c r="D2703" s="293">
        <v>70.03</v>
      </c>
    </row>
    <row r="2704" spans="1:4">
      <c r="A2704" s="291" t="s">
        <v>4756</v>
      </c>
      <c r="B2704" s="292" t="s">
        <v>4757</v>
      </c>
      <c r="C2704" s="292" t="s">
        <v>16</v>
      </c>
      <c r="D2704" s="293">
        <v>37.04</v>
      </c>
    </row>
    <row r="2705" spans="1:4">
      <c r="A2705" s="291" t="s">
        <v>4758</v>
      </c>
      <c r="B2705" s="292" t="s">
        <v>4757</v>
      </c>
      <c r="C2705" s="292" t="s">
        <v>16</v>
      </c>
      <c r="D2705" s="293">
        <v>32.090000000000003</v>
      </c>
    </row>
    <row r="2706" spans="1:4">
      <c r="A2706" s="291" t="s">
        <v>4759</v>
      </c>
      <c r="B2706" s="292" t="s">
        <v>4760</v>
      </c>
      <c r="C2706" s="292" t="s">
        <v>16</v>
      </c>
      <c r="D2706" s="293">
        <v>13.93</v>
      </c>
    </row>
    <row r="2707" spans="1:4">
      <c r="A2707" s="291" t="s">
        <v>4761</v>
      </c>
      <c r="B2707" s="292" t="s">
        <v>4760</v>
      </c>
      <c r="C2707" s="292" t="s">
        <v>16</v>
      </c>
      <c r="D2707" s="293">
        <v>12.07</v>
      </c>
    </row>
    <row r="2708" spans="1:4">
      <c r="A2708" s="291" t="s">
        <v>4762</v>
      </c>
      <c r="B2708" s="292" t="s">
        <v>4763</v>
      </c>
      <c r="C2708" s="292" t="s">
        <v>94</v>
      </c>
      <c r="D2708" s="293">
        <v>3921.53</v>
      </c>
    </row>
    <row r="2709" spans="1:4">
      <c r="A2709" s="291" t="s">
        <v>4764</v>
      </c>
      <c r="B2709" s="292" t="s">
        <v>4763</v>
      </c>
      <c r="C2709" s="292" t="s">
        <v>94</v>
      </c>
      <c r="D2709" s="293">
        <v>3397.92</v>
      </c>
    </row>
    <row r="2710" spans="1:4">
      <c r="A2710" s="291" t="s">
        <v>4765</v>
      </c>
      <c r="B2710" s="292" t="s">
        <v>4766</v>
      </c>
      <c r="C2710" s="292" t="s">
        <v>16</v>
      </c>
      <c r="D2710" s="293">
        <v>117.65</v>
      </c>
    </row>
    <row r="2711" spans="1:4">
      <c r="A2711" s="291" t="s">
        <v>4767</v>
      </c>
      <c r="B2711" s="292" t="s">
        <v>4766</v>
      </c>
      <c r="C2711" s="292" t="s">
        <v>16</v>
      </c>
      <c r="D2711" s="293">
        <v>101.94</v>
      </c>
    </row>
    <row r="2712" spans="1:4">
      <c r="A2712" s="291" t="s">
        <v>4768</v>
      </c>
      <c r="B2712" s="292" t="s">
        <v>4769</v>
      </c>
      <c r="C2712" s="292" t="s">
        <v>16</v>
      </c>
      <c r="D2712" s="293">
        <v>196.4</v>
      </c>
    </row>
    <row r="2713" spans="1:4">
      <c r="A2713" s="291" t="s">
        <v>4770</v>
      </c>
      <c r="B2713" s="292" t="s">
        <v>4769</v>
      </c>
      <c r="C2713" s="292" t="s">
        <v>16</v>
      </c>
      <c r="D2713" s="293">
        <v>170.18</v>
      </c>
    </row>
    <row r="2714" spans="1:4">
      <c r="A2714" s="291" t="s">
        <v>4771</v>
      </c>
      <c r="B2714" s="292" t="s">
        <v>4772</v>
      </c>
      <c r="C2714" s="292" t="s">
        <v>16</v>
      </c>
      <c r="D2714" s="293">
        <v>20.9</v>
      </c>
    </row>
    <row r="2715" spans="1:4">
      <c r="A2715" s="291" t="s">
        <v>4773</v>
      </c>
      <c r="B2715" s="292" t="s">
        <v>4772</v>
      </c>
      <c r="C2715" s="292" t="s">
        <v>16</v>
      </c>
      <c r="D2715" s="293">
        <v>18.11</v>
      </c>
    </row>
    <row r="2716" spans="1:4">
      <c r="A2716" s="291" t="s">
        <v>4774</v>
      </c>
      <c r="B2716" s="292" t="s">
        <v>4775</v>
      </c>
      <c r="C2716" s="292" t="s">
        <v>16</v>
      </c>
      <c r="D2716" s="293">
        <v>10.95</v>
      </c>
    </row>
    <row r="2717" spans="1:4">
      <c r="A2717" s="291" t="s">
        <v>4776</v>
      </c>
      <c r="B2717" s="292" t="s">
        <v>4775</v>
      </c>
      <c r="C2717" s="292" t="s">
        <v>16</v>
      </c>
      <c r="D2717" s="293">
        <v>9.48</v>
      </c>
    </row>
    <row r="2718" spans="1:4">
      <c r="A2718" s="291" t="s">
        <v>4777</v>
      </c>
      <c r="B2718" s="292" t="s">
        <v>4778</v>
      </c>
      <c r="C2718" s="292" t="s">
        <v>16</v>
      </c>
      <c r="D2718" s="293">
        <v>23.89</v>
      </c>
    </row>
    <row r="2719" spans="1:4">
      <c r="A2719" s="291" t="s">
        <v>4779</v>
      </c>
      <c r="B2719" s="292" t="s">
        <v>4778</v>
      </c>
      <c r="C2719" s="292" t="s">
        <v>16</v>
      </c>
      <c r="D2719" s="293">
        <v>20.7</v>
      </c>
    </row>
    <row r="2720" spans="1:4">
      <c r="A2720" s="291" t="s">
        <v>4780</v>
      </c>
      <c r="B2720" s="292" t="s">
        <v>4781</v>
      </c>
      <c r="C2720" s="292" t="s">
        <v>16</v>
      </c>
      <c r="D2720" s="293">
        <v>6.96</v>
      </c>
    </row>
    <row r="2721" spans="1:4">
      <c r="A2721" s="291" t="s">
        <v>4782</v>
      </c>
      <c r="B2721" s="292" t="s">
        <v>4781</v>
      </c>
      <c r="C2721" s="292" t="s">
        <v>16</v>
      </c>
      <c r="D2721" s="293">
        <v>6.03</v>
      </c>
    </row>
    <row r="2722" spans="1:4">
      <c r="A2722" s="291" t="s">
        <v>4783</v>
      </c>
      <c r="B2722" s="292" t="s">
        <v>4784</v>
      </c>
      <c r="C2722" s="292" t="s">
        <v>16</v>
      </c>
      <c r="D2722" s="293">
        <v>24.88</v>
      </c>
    </row>
    <row r="2723" spans="1:4">
      <c r="A2723" s="291" t="s">
        <v>4785</v>
      </c>
      <c r="B2723" s="292" t="s">
        <v>4784</v>
      </c>
      <c r="C2723" s="292" t="s">
        <v>16</v>
      </c>
      <c r="D2723" s="293">
        <v>21.56</v>
      </c>
    </row>
    <row r="2724" spans="1:4">
      <c r="A2724" s="291" t="s">
        <v>4786</v>
      </c>
      <c r="B2724" s="292" t="s">
        <v>4787</v>
      </c>
      <c r="C2724" s="292" t="s">
        <v>16</v>
      </c>
      <c r="D2724" s="293">
        <v>41.81</v>
      </c>
    </row>
    <row r="2725" spans="1:4">
      <c r="A2725" s="291" t="s">
        <v>4788</v>
      </c>
      <c r="B2725" s="292" t="s">
        <v>4787</v>
      </c>
      <c r="C2725" s="292" t="s">
        <v>16</v>
      </c>
      <c r="D2725" s="293">
        <v>36.229999999999997</v>
      </c>
    </row>
    <row r="2726" spans="1:4">
      <c r="A2726" s="291" t="s">
        <v>4789</v>
      </c>
      <c r="B2726" s="292" t="s">
        <v>4790</v>
      </c>
      <c r="C2726" s="292" t="s">
        <v>16</v>
      </c>
      <c r="D2726" s="293">
        <v>8.9499999999999993</v>
      </c>
    </row>
    <row r="2727" spans="1:4">
      <c r="A2727" s="291" t="s">
        <v>4791</v>
      </c>
      <c r="B2727" s="292" t="s">
        <v>4790</v>
      </c>
      <c r="C2727" s="292" t="s">
        <v>16</v>
      </c>
      <c r="D2727" s="293">
        <v>7.76</v>
      </c>
    </row>
    <row r="2728" spans="1:4">
      <c r="A2728" s="291" t="s">
        <v>4792</v>
      </c>
      <c r="B2728" s="292" t="s">
        <v>4793</v>
      </c>
      <c r="C2728" s="292" t="s">
        <v>94</v>
      </c>
      <c r="D2728" s="293">
        <v>26.87</v>
      </c>
    </row>
    <row r="2729" spans="1:4">
      <c r="A2729" s="291" t="s">
        <v>4794</v>
      </c>
      <c r="B2729" s="292" t="s">
        <v>4793</v>
      </c>
      <c r="C2729" s="292" t="s">
        <v>94</v>
      </c>
      <c r="D2729" s="293">
        <v>23.29</v>
      </c>
    </row>
    <row r="2730" spans="1:4">
      <c r="A2730" s="291" t="s">
        <v>4795</v>
      </c>
      <c r="B2730" s="292" t="s">
        <v>4796</v>
      </c>
      <c r="C2730" s="292" t="s">
        <v>94</v>
      </c>
      <c r="D2730" s="293">
        <v>19.899999999999999</v>
      </c>
    </row>
    <row r="2731" spans="1:4">
      <c r="A2731" s="291" t="s">
        <v>4797</v>
      </c>
      <c r="B2731" s="292" t="s">
        <v>4796</v>
      </c>
      <c r="C2731" s="292" t="s">
        <v>94</v>
      </c>
      <c r="D2731" s="293">
        <v>17.25</v>
      </c>
    </row>
    <row r="2732" spans="1:4">
      <c r="A2732" s="291" t="s">
        <v>4798</v>
      </c>
      <c r="B2732" s="292" t="s">
        <v>4799</v>
      </c>
      <c r="C2732" s="292" t="s">
        <v>94</v>
      </c>
      <c r="D2732" s="293">
        <v>39.81</v>
      </c>
    </row>
    <row r="2733" spans="1:4">
      <c r="A2733" s="291" t="s">
        <v>4800</v>
      </c>
      <c r="B2733" s="292" t="s">
        <v>4799</v>
      </c>
      <c r="C2733" s="292" t="s">
        <v>94</v>
      </c>
      <c r="D2733" s="293">
        <v>34.5</v>
      </c>
    </row>
    <row r="2734" spans="1:4">
      <c r="A2734" s="291" t="s">
        <v>4801</v>
      </c>
      <c r="B2734" s="292" t="s">
        <v>4802</v>
      </c>
      <c r="C2734" s="292" t="s">
        <v>94</v>
      </c>
      <c r="D2734" s="293">
        <v>17.91</v>
      </c>
    </row>
    <row r="2735" spans="1:4">
      <c r="A2735" s="291" t="s">
        <v>4803</v>
      </c>
      <c r="B2735" s="292" t="s">
        <v>4802</v>
      </c>
      <c r="C2735" s="292" t="s">
        <v>94</v>
      </c>
      <c r="D2735" s="293">
        <v>15.52</v>
      </c>
    </row>
    <row r="2736" spans="1:4">
      <c r="A2736" s="291" t="s">
        <v>75</v>
      </c>
      <c r="B2736" s="292" t="s">
        <v>76</v>
      </c>
      <c r="C2736" s="292" t="s">
        <v>16</v>
      </c>
      <c r="D2736" s="293">
        <v>6.96</v>
      </c>
    </row>
    <row r="2737" spans="1:4">
      <c r="A2737" s="291" t="s">
        <v>556</v>
      </c>
      <c r="B2737" s="292" t="s">
        <v>76</v>
      </c>
      <c r="C2737" s="292" t="s">
        <v>16</v>
      </c>
      <c r="D2737" s="293">
        <v>6.03</v>
      </c>
    </row>
    <row r="2738" spans="1:4">
      <c r="A2738" s="291" t="s">
        <v>4804</v>
      </c>
      <c r="B2738" s="292" t="s">
        <v>4805</v>
      </c>
      <c r="C2738" s="292" t="s">
        <v>63</v>
      </c>
      <c r="D2738" s="293">
        <v>68.819999999999993</v>
      </c>
    </row>
    <row r="2739" spans="1:4">
      <c r="A2739" s="291" t="s">
        <v>4806</v>
      </c>
      <c r="B2739" s="292" t="s">
        <v>4805</v>
      </c>
      <c r="C2739" s="292" t="s">
        <v>63</v>
      </c>
      <c r="D2739" s="293">
        <v>59.63</v>
      </c>
    </row>
    <row r="2740" spans="1:4">
      <c r="A2740" s="291" t="s">
        <v>4807</v>
      </c>
      <c r="B2740" s="292" t="s">
        <v>4808</v>
      </c>
      <c r="C2740" s="292" t="s">
        <v>63</v>
      </c>
      <c r="D2740" s="293">
        <v>3.98</v>
      </c>
    </row>
    <row r="2741" spans="1:4">
      <c r="A2741" s="291" t="s">
        <v>4809</v>
      </c>
      <c r="B2741" s="292" t="s">
        <v>4808</v>
      </c>
      <c r="C2741" s="292" t="s">
        <v>63</v>
      </c>
      <c r="D2741" s="293">
        <v>3.45</v>
      </c>
    </row>
    <row r="2742" spans="1:4">
      <c r="A2742" s="291" t="s">
        <v>4810</v>
      </c>
      <c r="B2742" s="292" t="s">
        <v>4811</v>
      </c>
      <c r="C2742" s="292" t="s">
        <v>16</v>
      </c>
      <c r="D2742" s="293">
        <v>6.96</v>
      </c>
    </row>
    <row r="2743" spans="1:4">
      <c r="A2743" s="291" t="s">
        <v>4812</v>
      </c>
      <c r="B2743" s="292" t="s">
        <v>4811</v>
      </c>
      <c r="C2743" s="292" t="s">
        <v>16</v>
      </c>
      <c r="D2743" s="293">
        <v>6.03</v>
      </c>
    </row>
    <row r="2744" spans="1:4">
      <c r="A2744" s="291" t="s">
        <v>4813</v>
      </c>
      <c r="B2744" s="292" t="s">
        <v>4814</v>
      </c>
      <c r="C2744" s="292" t="s">
        <v>16</v>
      </c>
      <c r="D2744" s="293">
        <v>5.97</v>
      </c>
    </row>
    <row r="2745" spans="1:4">
      <c r="A2745" s="291" t="s">
        <v>4815</v>
      </c>
      <c r="B2745" s="292" t="s">
        <v>4814</v>
      </c>
      <c r="C2745" s="292" t="s">
        <v>16</v>
      </c>
      <c r="D2745" s="293">
        <v>5.17</v>
      </c>
    </row>
    <row r="2746" spans="1:4">
      <c r="A2746" s="291" t="s">
        <v>4816</v>
      </c>
      <c r="B2746" s="292" t="s">
        <v>4817</v>
      </c>
      <c r="C2746" s="292" t="s">
        <v>16</v>
      </c>
      <c r="D2746" s="293">
        <v>13.93</v>
      </c>
    </row>
    <row r="2747" spans="1:4">
      <c r="A2747" s="291" t="s">
        <v>4818</v>
      </c>
      <c r="B2747" s="292" t="s">
        <v>4817</v>
      </c>
      <c r="C2747" s="292" t="s">
        <v>16</v>
      </c>
      <c r="D2747" s="293">
        <v>12.07</v>
      </c>
    </row>
    <row r="2748" spans="1:4">
      <c r="A2748" s="291" t="s">
        <v>4819</v>
      </c>
      <c r="B2748" s="292" t="s">
        <v>4820</v>
      </c>
      <c r="C2748" s="292" t="s">
        <v>16</v>
      </c>
      <c r="D2748" s="293">
        <v>9.9499999999999993</v>
      </c>
    </row>
    <row r="2749" spans="1:4">
      <c r="A2749" s="291" t="s">
        <v>4821</v>
      </c>
      <c r="B2749" s="292" t="s">
        <v>4820</v>
      </c>
      <c r="C2749" s="292" t="s">
        <v>16</v>
      </c>
      <c r="D2749" s="293">
        <v>8.6199999999999992</v>
      </c>
    </row>
    <row r="2750" spans="1:4">
      <c r="A2750" s="291" t="s">
        <v>4822</v>
      </c>
      <c r="B2750" s="292" t="s">
        <v>4823</v>
      </c>
      <c r="C2750" s="292" t="s">
        <v>63</v>
      </c>
      <c r="D2750" s="293">
        <v>67.349999999999994</v>
      </c>
    </row>
    <row r="2751" spans="1:4">
      <c r="A2751" s="291" t="s">
        <v>4824</v>
      </c>
      <c r="B2751" s="292" t="s">
        <v>4823</v>
      </c>
      <c r="C2751" s="292" t="s">
        <v>63</v>
      </c>
      <c r="D2751" s="293">
        <v>58.35</v>
      </c>
    </row>
    <row r="2752" spans="1:4">
      <c r="A2752" s="291" t="s">
        <v>4825</v>
      </c>
      <c r="B2752" s="292" t="s">
        <v>4826</v>
      </c>
      <c r="C2752" s="292" t="s">
        <v>63</v>
      </c>
      <c r="D2752" s="293">
        <v>2.48</v>
      </c>
    </row>
    <row r="2753" spans="1:4">
      <c r="A2753" s="291" t="s">
        <v>4827</v>
      </c>
      <c r="B2753" s="292" t="s">
        <v>4826</v>
      </c>
      <c r="C2753" s="292" t="s">
        <v>63</v>
      </c>
      <c r="D2753" s="293">
        <v>2.15</v>
      </c>
    </row>
    <row r="2754" spans="1:4">
      <c r="A2754" s="291" t="s">
        <v>4828</v>
      </c>
      <c r="B2754" s="292" t="s">
        <v>4829</v>
      </c>
      <c r="C2754" s="292" t="s">
        <v>16</v>
      </c>
      <c r="D2754" s="293">
        <v>7.46</v>
      </c>
    </row>
    <row r="2755" spans="1:4">
      <c r="A2755" s="291" t="s">
        <v>4830</v>
      </c>
      <c r="B2755" s="292" t="s">
        <v>4829</v>
      </c>
      <c r="C2755" s="292" t="s">
        <v>16</v>
      </c>
      <c r="D2755" s="293">
        <v>6.46</v>
      </c>
    </row>
    <row r="2756" spans="1:4">
      <c r="A2756" s="291" t="s">
        <v>4831</v>
      </c>
      <c r="B2756" s="292" t="s">
        <v>4832</v>
      </c>
      <c r="C2756" s="292" t="s">
        <v>16</v>
      </c>
      <c r="D2756" s="293">
        <v>15.92</v>
      </c>
    </row>
    <row r="2757" spans="1:4">
      <c r="A2757" s="291" t="s">
        <v>4833</v>
      </c>
      <c r="B2757" s="292" t="s">
        <v>4832</v>
      </c>
      <c r="C2757" s="292" t="s">
        <v>16</v>
      </c>
      <c r="D2757" s="293">
        <v>13.8</v>
      </c>
    </row>
    <row r="2758" spans="1:4">
      <c r="A2758" s="291" t="s">
        <v>4834</v>
      </c>
      <c r="B2758" s="292" t="s">
        <v>4835</v>
      </c>
      <c r="C2758" s="292" t="s">
        <v>63</v>
      </c>
      <c r="D2758" s="293">
        <v>1.39</v>
      </c>
    </row>
    <row r="2759" spans="1:4">
      <c r="A2759" s="291" t="s">
        <v>4836</v>
      </c>
      <c r="B2759" s="292" t="s">
        <v>4835</v>
      </c>
      <c r="C2759" s="292" t="s">
        <v>63</v>
      </c>
      <c r="D2759" s="293">
        <v>1.2</v>
      </c>
    </row>
    <row r="2760" spans="1:4">
      <c r="A2760" s="291" t="s">
        <v>4837</v>
      </c>
      <c r="B2760" s="292" t="s">
        <v>4838</v>
      </c>
      <c r="C2760" s="292" t="s">
        <v>16</v>
      </c>
      <c r="D2760" s="293">
        <v>13.93</v>
      </c>
    </row>
    <row r="2761" spans="1:4">
      <c r="A2761" s="291" t="s">
        <v>4839</v>
      </c>
      <c r="B2761" s="292" t="s">
        <v>4838</v>
      </c>
      <c r="C2761" s="292" t="s">
        <v>16</v>
      </c>
      <c r="D2761" s="293">
        <v>12.07</v>
      </c>
    </row>
    <row r="2762" spans="1:4">
      <c r="A2762" s="291" t="s">
        <v>4840</v>
      </c>
      <c r="B2762" s="292" t="s">
        <v>4841</v>
      </c>
      <c r="C2762" s="292" t="s">
        <v>16</v>
      </c>
      <c r="D2762" s="293">
        <v>9.9499999999999993</v>
      </c>
    </row>
    <row r="2763" spans="1:4">
      <c r="A2763" s="291" t="s">
        <v>4842</v>
      </c>
      <c r="B2763" s="292" t="s">
        <v>4841</v>
      </c>
      <c r="C2763" s="292" t="s">
        <v>16</v>
      </c>
      <c r="D2763" s="293">
        <v>8.6199999999999992</v>
      </c>
    </row>
    <row r="2764" spans="1:4">
      <c r="A2764" s="291" t="s">
        <v>4843</v>
      </c>
      <c r="B2764" s="292" t="s">
        <v>4844</v>
      </c>
      <c r="C2764" s="292" t="s">
        <v>16</v>
      </c>
      <c r="D2764" s="293">
        <v>10.95</v>
      </c>
    </row>
    <row r="2765" spans="1:4">
      <c r="A2765" s="291" t="s">
        <v>4845</v>
      </c>
      <c r="B2765" s="292" t="s">
        <v>4844</v>
      </c>
      <c r="C2765" s="292" t="s">
        <v>16</v>
      </c>
      <c r="D2765" s="293">
        <v>9.48</v>
      </c>
    </row>
    <row r="2766" spans="1:4">
      <c r="A2766" s="291" t="s">
        <v>4846</v>
      </c>
      <c r="B2766" s="292" t="s">
        <v>4847</v>
      </c>
      <c r="C2766" s="292" t="s">
        <v>94</v>
      </c>
      <c r="D2766" s="293">
        <v>45.79</v>
      </c>
    </row>
    <row r="2767" spans="1:4">
      <c r="A2767" s="291" t="s">
        <v>4848</v>
      </c>
      <c r="B2767" s="292" t="s">
        <v>4847</v>
      </c>
      <c r="C2767" s="292" t="s">
        <v>94</v>
      </c>
      <c r="D2767" s="293">
        <v>39.68</v>
      </c>
    </row>
    <row r="2768" spans="1:4">
      <c r="A2768" s="291" t="s">
        <v>4849</v>
      </c>
      <c r="B2768" s="292" t="s">
        <v>4850</v>
      </c>
      <c r="C2768" s="292" t="s">
        <v>94</v>
      </c>
      <c r="D2768" s="293">
        <v>29.86</v>
      </c>
    </row>
    <row r="2769" spans="1:4">
      <c r="A2769" s="291" t="s">
        <v>4851</v>
      </c>
      <c r="B2769" s="292" t="s">
        <v>4850</v>
      </c>
      <c r="C2769" s="292" t="s">
        <v>94</v>
      </c>
      <c r="D2769" s="293">
        <v>25.87</v>
      </c>
    </row>
    <row r="2770" spans="1:4">
      <c r="A2770" s="291" t="s">
        <v>4852</v>
      </c>
      <c r="B2770" s="292" t="s">
        <v>4853</v>
      </c>
      <c r="C2770" s="292" t="s">
        <v>16</v>
      </c>
      <c r="D2770" s="293">
        <v>3.98</v>
      </c>
    </row>
    <row r="2771" spans="1:4">
      <c r="A2771" s="291" t="s">
        <v>4854</v>
      </c>
      <c r="B2771" s="292" t="s">
        <v>4853</v>
      </c>
      <c r="C2771" s="292" t="s">
        <v>16</v>
      </c>
      <c r="D2771" s="293">
        <v>3.45</v>
      </c>
    </row>
    <row r="2772" spans="1:4">
      <c r="A2772" s="291" t="s">
        <v>4855</v>
      </c>
      <c r="B2772" s="292" t="s">
        <v>4856</v>
      </c>
      <c r="C2772" s="292" t="s">
        <v>16</v>
      </c>
      <c r="D2772" s="293">
        <v>10.95</v>
      </c>
    </row>
    <row r="2773" spans="1:4">
      <c r="A2773" s="291" t="s">
        <v>4857</v>
      </c>
      <c r="B2773" s="292" t="s">
        <v>4856</v>
      </c>
      <c r="C2773" s="292" t="s">
        <v>16</v>
      </c>
      <c r="D2773" s="293">
        <v>9.48</v>
      </c>
    </row>
    <row r="2774" spans="1:4">
      <c r="A2774" s="291" t="s">
        <v>4858</v>
      </c>
      <c r="B2774" s="292" t="s">
        <v>4859</v>
      </c>
      <c r="C2774" s="292" t="s">
        <v>16</v>
      </c>
      <c r="D2774" s="293">
        <v>10.95</v>
      </c>
    </row>
    <row r="2775" spans="1:4">
      <c r="A2775" s="291" t="s">
        <v>4860</v>
      </c>
      <c r="B2775" s="292" t="s">
        <v>4859</v>
      </c>
      <c r="C2775" s="292" t="s">
        <v>16</v>
      </c>
      <c r="D2775" s="293">
        <v>9.48</v>
      </c>
    </row>
    <row r="2776" spans="1:4">
      <c r="A2776" s="291" t="s">
        <v>4861</v>
      </c>
      <c r="B2776" s="292" t="s">
        <v>4862</v>
      </c>
      <c r="C2776" s="292" t="s">
        <v>16</v>
      </c>
      <c r="D2776" s="293">
        <v>8.9499999999999993</v>
      </c>
    </row>
    <row r="2777" spans="1:4">
      <c r="A2777" s="291" t="s">
        <v>4863</v>
      </c>
      <c r="B2777" s="292" t="s">
        <v>4862</v>
      </c>
      <c r="C2777" s="292" t="s">
        <v>16</v>
      </c>
      <c r="D2777" s="293">
        <v>7.76</v>
      </c>
    </row>
    <row r="2778" spans="1:4">
      <c r="A2778" s="291" t="s">
        <v>4864</v>
      </c>
      <c r="B2778" s="292" t="s">
        <v>4865</v>
      </c>
      <c r="C2778" s="292" t="s">
        <v>63</v>
      </c>
      <c r="D2778" s="293">
        <v>1.99</v>
      </c>
    </row>
    <row r="2779" spans="1:4">
      <c r="A2779" s="291" t="s">
        <v>4866</v>
      </c>
      <c r="B2779" s="292" t="s">
        <v>4865</v>
      </c>
      <c r="C2779" s="292" t="s">
        <v>63</v>
      </c>
      <c r="D2779" s="293">
        <v>1.72</v>
      </c>
    </row>
    <row r="2780" spans="1:4">
      <c r="A2780" s="291" t="s">
        <v>4867</v>
      </c>
      <c r="B2780" s="292" t="s">
        <v>4868</v>
      </c>
      <c r="C2780" s="292" t="s">
        <v>16</v>
      </c>
      <c r="D2780" s="293">
        <v>29.71</v>
      </c>
    </row>
    <row r="2781" spans="1:4">
      <c r="A2781" s="291" t="s">
        <v>4869</v>
      </c>
      <c r="B2781" s="292" t="s">
        <v>4868</v>
      </c>
      <c r="C2781" s="292" t="s">
        <v>16</v>
      </c>
      <c r="D2781" s="293">
        <v>25.75</v>
      </c>
    </row>
    <row r="2782" spans="1:4">
      <c r="A2782" s="291" t="s">
        <v>4870</v>
      </c>
      <c r="B2782" s="292" t="s">
        <v>4871</v>
      </c>
      <c r="C2782" s="292" t="s">
        <v>16</v>
      </c>
      <c r="D2782" s="293">
        <v>48.57</v>
      </c>
    </row>
    <row r="2783" spans="1:4">
      <c r="A2783" s="291" t="s">
        <v>4872</v>
      </c>
      <c r="B2783" s="292" t="s">
        <v>4871</v>
      </c>
      <c r="C2783" s="292" t="s">
        <v>16</v>
      </c>
      <c r="D2783" s="293">
        <v>42.08</v>
      </c>
    </row>
    <row r="2784" spans="1:4">
      <c r="A2784" s="291" t="s">
        <v>4873</v>
      </c>
      <c r="B2784" s="292" t="s">
        <v>4874</v>
      </c>
      <c r="C2784" s="292" t="s">
        <v>16</v>
      </c>
      <c r="D2784" s="293">
        <v>41.93</v>
      </c>
    </row>
    <row r="2785" spans="1:4">
      <c r="A2785" s="291" t="s">
        <v>4875</v>
      </c>
      <c r="B2785" s="292" t="s">
        <v>4874</v>
      </c>
      <c r="C2785" s="292" t="s">
        <v>16</v>
      </c>
      <c r="D2785" s="293">
        <v>36.33</v>
      </c>
    </row>
    <row r="2786" spans="1:4">
      <c r="A2786" s="291" t="s">
        <v>4876</v>
      </c>
      <c r="B2786" s="292" t="s">
        <v>4877</v>
      </c>
      <c r="C2786" s="292" t="s">
        <v>16</v>
      </c>
      <c r="D2786" s="293">
        <v>37.799999999999997</v>
      </c>
    </row>
    <row r="2787" spans="1:4">
      <c r="A2787" s="291" t="s">
        <v>4878</v>
      </c>
      <c r="B2787" s="292" t="s">
        <v>4877</v>
      </c>
      <c r="C2787" s="292" t="s">
        <v>16</v>
      </c>
      <c r="D2787" s="293">
        <v>32.75</v>
      </c>
    </row>
    <row r="2788" spans="1:4">
      <c r="A2788" s="291" t="s">
        <v>4879</v>
      </c>
      <c r="B2788" s="292" t="s">
        <v>4880</v>
      </c>
      <c r="C2788" s="292" t="s">
        <v>16</v>
      </c>
      <c r="D2788" s="293">
        <v>43.31</v>
      </c>
    </row>
    <row r="2789" spans="1:4">
      <c r="A2789" s="291" t="s">
        <v>4881</v>
      </c>
      <c r="B2789" s="292" t="s">
        <v>4880</v>
      </c>
      <c r="C2789" s="292" t="s">
        <v>16</v>
      </c>
      <c r="D2789" s="293">
        <v>37.520000000000003</v>
      </c>
    </row>
    <row r="2790" spans="1:4">
      <c r="A2790" s="291" t="s">
        <v>4882</v>
      </c>
      <c r="B2790" s="292" t="s">
        <v>4883</v>
      </c>
      <c r="C2790" s="292" t="s">
        <v>16</v>
      </c>
      <c r="D2790" s="293">
        <v>47.05</v>
      </c>
    </row>
    <row r="2791" spans="1:4">
      <c r="A2791" s="291" t="s">
        <v>4884</v>
      </c>
      <c r="B2791" s="292" t="s">
        <v>4883</v>
      </c>
      <c r="C2791" s="292" t="s">
        <v>16</v>
      </c>
      <c r="D2791" s="293">
        <v>40.770000000000003</v>
      </c>
    </row>
    <row r="2792" spans="1:4">
      <c r="A2792" s="291" t="s">
        <v>4885</v>
      </c>
      <c r="B2792" s="292" t="s">
        <v>4886</v>
      </c>
      <c r="C2792" s="292" t="s">
        <v>94</v>
      </c>
      <c r="D2792" s="293">
        <v>25.08</v>
      </c>
    </row>
    <row r="2793" spans="1:4">
      <c r="A2793" s="291" t="s">
        <v>4887</v>
      </c>
      <c r="B2793" s="292" t="s">
        <v>4886</v>
      </c>
      <c r="C2793" s="292" t="s">
        <v>94</v>
      </c>
      <c r="D2793" s="293">
        <v>21.73</v>
      </c>
    </row>
    <row r="2794" spans="1:4">
      <c r="A2794" s="291" t="s">
        <v>4888</v>
      </c>
      <c r="B2794" s="292" t="s">
        <v>4889</v>
      </c>
      <c r="C2794" s="292" t="s">
        <v>121</v>
      </c>
      <c r="D2794" s="293">
        <v>0.34</v>
      </c>
    </row>
    <row r="2795" spans="1:4">
      <c r="A2795" s="291" t="s">
        <v>4890</v>
      </c>
      <c r="B2795" s="292" t="s">
        <v>4889</v>
      </c>
      <c r="C2795" s="292" t="s">
        <v>121</v>
      </c>
      <c r="D2795" s="293">
        <v>0.28999999999999998</v>
      </c>
    </row>
    <row r="2796" spans="1:4">
      <c r="A2796" s="291" t="s">
        <v>4891</v>
      </c>
      <c r="B2796" s="292" t="s">
        <v>4892</v>
      </c>
      <c r="C2796" s="292" t="s">
        <v>63</v>
      </c>
      <c r="D2796" s="293">
        <v>50.76</v>
      </c>
    </row>
    <row r="2797" spans="1:4">
      <c r="A2797" s="291" t="s">
        <v>4893</v>
      </c>
      <c r="B2797" s="292" t="s">
        <v>4892</v>
      </c>
      <c r="C2797" s="292" t="s">
        <v>63</v>
      </c>
      <c r="D2797" s="293">
        <v>43.98</v>
      </c>
    </row>
    <row r="2798" spans="1:4">
      <c r="A2798" s="291" t="s">
        <v>4894</v>
      </c>
      <c r="B2798" s="292" t="s">
        <v>4895</v>
      </c>
      <c r="C2798" s="292" t="s">
        <v>63</v>
      </c>
      <c r="D2798" s="293">
        <v>101.99</v>
      </c>
    </row>
    <row r="2799" spans="1:4">
      <c r="A2799" s="291" t="s">
        <v>4896</v>
      </c>
      <c r="B2799" s="292" t="s">
        <v>4895</v>
      </c>
      <c r="C2799" s="292" t="s">
        <v>63</v>
      </c>
      <c r="D2799" s="293">
        <v>88.38</v>
      </c>
    </row>
    <row r="2800" spans="1:4">
      <c r="A2800" s="291" t="s">
        <v>4897</v>
      </c>
      <c r="B2800" s="292" t="s">
        <v>4898</v>
      </c>
      <c r="C2800" s="292" t="s">
        <v>63</v>
      </c>
      <c r="D2800" s="293">
        <v>249.06</v>
      </c>
    </row>
    <row r="2801" spans="1:4">
      <c r="A2801" s="291" t="s">
        <v>4899</v>
      </c>
      <c r="B2801" s="292" t="s">
        <v>4898</v>
      </c>
      <c r="C2801" s="292" t="s">
        <v>63</v>
      </c>
      <c r="D2801" s="293">
        <v>215.81</v>
      </c>
    </row>
    <row r="2802" spans="1:4">
      <c r="A2802" s="291" t="s">
        <v>4900</v>
      </c>
      <c r="B2802" s="292" t="s">
        <v>4901</v>
      </c>
      <c r="C2802" s="292" t="s">
        <v>63</v>
      </c>
      <c r="D2802" s="293">
        <v>119</v>
      </c>
    </row>
    <row r="2803" spans="1:4">
      <c r="A2803" s="291" t="s">
        <v>4902</v>
      </c>
      <c r="B2803" s="292" t="s">
        <v>4901</v>
      </c>
      <c r="C2803" s="292" t="s">
        <v>63</v>
      </c>
      <c r="D2803" s="293">
        <v>104.01</v>
      </c>
    </row>
    <row r="2804" spans="1:4">
      <c r="A2804" s="291" t="s">
        <v>4903</v>
      </c>
      <c r="B2804" s="292" t="s">
        <v>4904</v>
      </c>
      <c r="C2804" s="292" t="s">
        <v>16</v>
      </c>
      <c r="D2804" s="293">
        <v>14.23</v>
      </c>
    </row>
    <row r="2805" spans="1:4">
      <c r="A2805" s="291" t="s">
        <v>4905</v>
      </c>
      <c r="B2805" s="292" t="s">
        <v>4904</v>
      </c>
      <c r="C2805" s="292" t="s">
        <v>16</v>
      </c>
      <c r="D2805" s="293">
        <v>12.33</v>
      </c>
    </row>
    <row r="2806" spans="1:4">
      <c r="A2806" s="291" t="s">
        <v>4906</v>
      </c>
      <c r="B2806" s="292" t="s">
        <v>4907</v>
      </c>
      <c r="C2806" s="292" t="s">
        <v>16</v>
      </c>
      <c r="D2806" s="293">
        <v>11.86</v>
      </c>
    </row>
    <row r="2807" spans="1:4">
      <c r="A2807" s="291" t="s">
        <v>4908</v>
      </c>
      <c r="B2807" s="292" t="s">
        <v>4907</v>
      </c>
      <c r="C2807" s="292" t="s">
        <v>16</v>
      </c>
      <c r="D2807" s="293">
        <v>10.27</v>
      </c>
    </row>
    <row r="2808" spans="1:4">
      <c r="A2808" s="291" t="s">
        <v>4909</v>
      </c>
      <c r="B2808" s="292" t="s">
        <v>4910</v>
      </c>
      <c r="C2808" s="292" t="s">
        <v>63</v>
      </c>
      <c r="D2808" s="293">
        <v>2.98</v>
      </c>
    </row>
    <row r="2809" spans="1:4">
      <c r="A2809" s="291" t="s">
        <v>4911</v>
      </c>
      <c r="B2809" s="292" t="s">
        <v>4910</v>
      </c>
      <c r="C2809" s="292" t="s">
        <v>63</v>
      </c>
      <c r="D2809" s="293">
        <v>2.58</v>
      </c>
    </row>
    <row r="2810" spans="1:4">
      <c r="A2810" s="291" t="s">
        <v>4912</v>
      </c>
      <c r="B2810" s="292" t="s">
        <v>4913</v>
      </c>
      <c r="C2810" s="292" t="s">
        <v>16</v>
      </c>
      <c r="D2810" s="293">
        <v>34.67</v>
      </c>
    </row>
    <row r="2811" spans="1:4">
      <c r="A2811" s="291" t="s">
        <v>4914</v>
      </c>
      <c r="B2811" s="292" t="s">
        <v>4913</v>
      </c>
      <c r="C2811" s="292" t="s">
        <v>16</v>
      </c>
      <c r="D2811" s="293">
        <v>30.04</v>
      </c>
    </row>
    <row r="2812" spans="1:4">
      <c r="A2812" s="291" t="s">
        <v>4915</v>
      </c>
      <c r="B2812" s="292" t="s">
        <v>4916</v>
      </c>
      <c r="C2812" s="292" t="s">
        <v>58</v>
      </c>
      <c r="D2812" s="293">
        <v>28.16</v>
      </c>
    </row>
    <row r="2813" spans="1:4">
      <c r="A2813" s="291" t="s">
        <v>4917</v>
      </c>
      <c r="B2813" s="292" t="s">
        <v>4916</v>
      </c>
      <c r="C2813" s="292" t="s">
        <v>58</v>
      </c>
      <c r="D2813" s="293">
        <v>24.4</v>
      </c>
    </row>
    <row r="2814" spans="1:4">
      <c r="A2814" s="291" t="s">
        <v>4918</v>
      </c>
      <c r="B2814" s="292" t="s">
        <v>4919</v>
      </c>
      <c r="C2814" s="292" t="s">
        <v>63</v>
      </c>
      <c r="D2814" s="293">
        <v>29.86</v>
      </c>
    </row>
    <row r="2815" spans="1:4">
      <c r="A2815" s="291" t="s">
        <v>4920</v>
      </c>
      <c r="B2815" s="292" t="s">
        <v>4919</v>
      </c>
      <c r="C2815" s="292" t="s">
        <v>63</v>
      </c>
      <c r="D2815" s="293">
        <v>25.87</v>
      </c>
    </row>
    <row r="2816" spans="1:4">
      <c r="A2816" s="291" t="s">
        <v>4921</v>
      </c>
      <c r="B2816" s="292" t="s">
        <v>4922</v>
      </c>
      <c r="C2816" s="292" t="s">
        <v>63</v>
      </c>
      <c r="D2816" s="293">
        <v>12.94</v>
      </c>
    </row>
    <row r="2817" spans="1:4">
      <c r="A2817" s="291" t="s">
        <v>4923</v>
      </c>
      <c r="B2817" s="292" t="s">
        <v>4922</v>
      </c>
      <c r="C2817" s="292" t="s">
        <v>63</v>
      </c>
      <c r="D2817" s="293">
        <v>11.21</v>
      </c>
    </row>
    <row r="2818" spans="1:4">
      <c r="A2818" s="291" t="s">
        <v>4924</v>
      </c>
      <c r="B2818" s="292" t="s">
        <v>4925</v>
      </c>
      <c r="C2818" s="292" t="s">
        <v>63</v>
      </c>
      <c r="D2818" s="293">
        <v>17.91</v>
      </c>
    </row>
    <row r="2819" spans="1:4">
      <c r="A2819" s="291" t="s">
        <v>4926</v>
      </c>
      <c r="B2819" s="292" t="s">
        <v>4925</v>
      </c>
      <c r="C2819" s="292" t="s">
        <v>63</v>
      </c>
      <c r="D2819" s="293">
        <v>15.52</v>
      </c>
    </row>
    <row r="2820" spans="1:4">
      <c r="A2820" s="291" t="s">
        <v>4927</v>
      </c>
      <c r="B2820" s="292" t="s">
        <v>4928</v>
      </c>
      <c r="C2820" s="292" t="s">
        <v>63</v>
      </c>
      <c r="D2820" s="293">
        <v>6.88</v>
      </c>
    </row>
    <row r="2821" spans="1:4">
      <c r="A2821" s="291" t="s">
        <v>4929</v>
      </c>
      <c r="B2821" s="292" t="s">
        <v>4928</v>
      </c>
      <c r="C2821" s="292" t="s">
        <v>63</v>
      </c>
      <c r="D2821" s="293">
        <v>5.96</v>
      </c>
    </row>
    <row r="2822" spans="1:4">
      <c r="A2822" s="291" t="s">
        <v>4930</v>
      </c>
      <c r="B2822" s="292" t="s">
        <v>4931</v>
      </c>
      <c r="C2822" s="292" t="s">
        <v>63</v>
      </c>
      <c r="D2822" s="293">
        <v>25.88</v>
      </c>
    </row>
    <row r="2823" spans="1:4">
      <c r="A2823" s="291" t="s">
        <v>4932</v>
      </c>
      <c r="B2823" s="292" t="s">
        <v>4931</v>
      </c>
      <c r="C2823" s="292" t="s">
        <v>63</v>
      </c>
      <c r="D2823" s="293">
        <v>22.42</v>
      </c>
    </row>
    <row r="2824" spans="1:4">
      <c r="A2824" s="291" t="s">
        <v>4933</v>
      </c>
      <c r="B2824" s="292" t="s">
        <v>4934</v>
      </c>
      <c r="C2824" s="292" t="s">
        <v>63</v>
      </c>
      <c r="D2824" s="293">
        <v>21.9</v>
      </c>
    </row>
    <row r="2825" spans="1:4">
      <c r="A2825" s="291" t="s">
        <v>4935</v>
      </c>
      <c r="B2825" s="292" t="s">
        <v>4934</v>
      </c>
      <c r="C2825" s="292" t="s">
        <v>63</v>
      </c>
      <c r="D2825" s="293">
        <v>18.97</v>
      </c>
    </row>
    <row r="2826" spans="1:4">
      <c r="A2826" s="291" t="s">
        <v>4936</v>
      </c>
      <c r="B2826" s="292" t="s">
        <v>4937</v>
      </c>
      <c r="C2826" s="292" t="s">
        <v>16</v>
      </c>
      <c r="D2826" s="293">
        <v>9.9499999999999993</v>
      </c>
    </row>
    <row r="2827" spans="1:4">
      <c r="A2827" s="291" t="s">
        <v>4938</v>
      </c>
      <c r="B2827" s="292" t="s">
        <v>4937</v>
      </c>
      <c r="C2827" s="292" t="s">
        <v>16</v>
      </c>
      <c r="D2827" s="293">
        <v>8.6199999999999992</v>
      </c>
    </row>
    <row r="2828" spans="1:4">
      <c r="A2828" s="291" t="s">
        <v>4939</v>
      </c>
      <c r="B2828" s="292" t="s">
        <v>4940</v>
      </c>
      <c r="C2828" s="292" t="s">
        <v>58</v>
      </c>
      <c r="D2828" s="293">
        <v>6.88</v>
      </c>
    </row>
    <row r="2829" spans="1:4">
      <c r="A2829" s="291" t="s">
        <v>4941</v>
      </c>
      <c r="B2829" s="292" t="s">
        <v>4940</v>
      </c>
      <c r="C2829" s="292" t="s">
        <v>58</v>
      </c>
      <c r="D2829" s="293">
        <v>5.96</v>
      </c>
    </row>
    <row r="2830" spans="1:4">
      <c r="A2830" s="291" t="s">
        <v>4942</v>
      </c>
      <c r="B2830" s="292" t="s">
        <v>4943</v>
      </c>
      <c r="C2830" s="292" t="s">
        <v>58</v>
      </c>
      <c r="D2830" s="293">
        <v>23.72</v>
      </c>
    </row>
    <row r="2831" spans="1:4">
      <c r="A2831" s="291" t="s">
        <v>4944</v>
      </c>
      <c r="B2831" s="292" t="s">
        <v>4943</v>
      </c>
      <c r="C2831" s="292" t="s">
        <v>58</v>
      </c>
      <c r="D2831" s="293">
        <v>20.55</v>
      </c>
    </row>
    <row r="2832" spans="1:4">
      <c r="A2832" s="291" t="s">
        <v>4945</v>
      </c>
      <c r="B2832" s="292" t="s">
        <v>4946</v>
      </c>
      <c r="C2832" s="292" t="s">
        <v>63</v>
      </c>
      <c r="D2832" s="293">
        <v>47.44</v>
      </c>
    </row>
    <row r="2833" spans="1:4">
      <c r="A2833" s="291" t="s">
        <v>4947</v>
      </c>
      <c r="B2833" s="292" t="s">
        <v>4946</v>
      </c>
      <c r="C2833" s="292" t="s">
        <v>63</v>
      </c>
      <c r="D2833" s="293">
        <v>41.1</v>
      </c>
    </row>
    <row r="2834" spans="1:4">
      <c r="A2834" s="291" t="s">
        <v>4948</v>
      </c>
      <c r="B2834" s="292" t="s">
        <v>4949</v>
      </c>
      <c r="C2834" s="292" t="s">
        <v>16</v>
      </c>
      <c r="D2834" s="293">
        <v>19.899999999999999</v>
      </c>
    </row>
    <row r="2835" spans="1:4">
      <c r="A2835" s="291" t="s">
        <v>4950</v>
      </c>
      <c r="B2835" s="292" t="s">
        <v>4949</v>
      </c>
      <c r="C2835" s="292" t="s">
        <v>16</v>
      </c>
      <c r="D2835" s="293">
        <v>17.25</v>
      </c>
    </row>
    <row r="2836" spans="1:4">
      <c r="A2836" s="291" t="s">
        <v>4951</v>
      </c>
      <c r="B2836" s="292" t="s">
        <v>4952</v>
      </c>
      <c r="C2836" s="292" t="s">
        <v>58</v>
      </c>
      <c r="D2836" s="293">
        <v>6.57</v>
      </c>
    </row>
    <row r="2837" spans="1:4">
      <c r="A2837" s="291" t="s">
        <v>4953</v>
      </c>
      <c r="B2837" s="292" t="s">
        <v>4952</v>
      </c>
      <c r="C2837" s="292" t="s">
        <v>58</v>
      </c>
      <c r="D2837" s="293">
        <v>5.69</v>
      </c>
    </row>
    <row r="2838" spans="1:4">
      <c r="A2838" s="291" t="s">
        <v>4954</v>
      </c>
      <c r="B2838" s="292" t="s">
        <v>4955</v>
      </c>
      <c r="C2838" s="292" t="s">
        <v>63</v>
      </c>
      <c r="D2838" s="293">
        <v>7.96</v>
      </c>
    </row>
    <row r="2839" spans="1:4">
      <c r="A2839" s="291" t="s">
        <v>4956</v>
      </c>
      <c r="B2839" s="292" t="s">
        <v>4955</v>
      </c>
      <c r="C2839" s="292" t="s">
        <v>63</v>
      </c>
      <c r="D2839" s="293">
        <v>6.9</v>
      </c>
    </row>
    <row r="2840" spans="1:4">
      <c r="A2840" s="291" t="s">
        <v>4957</v>
      </c>
      <c r="B2840" s="292" t="s">
        <v>4958</v>
      </c>
      <c r="C2840" s="292" t="s">
        <v>58</v>
      </c>
      <c r="D2840" s="293">
        <v>404.11</v>
      </c>
    </row>
    <row r="2841" spans="1:4">
      <c r="A2841" s="291" t="s">
        <v>4959</v>
      </c>
      <c r="B2841" s="292" t="s">
        <v>4958</v>
      </c>
      <c r="C2841" s="292" t="s">
        <v>58</v>
      </c>
      <c r="D2841" s="293">
        <v>350.15</v>
      </c>
    </row>
    <row r="2842" spans="1:4">
      <c r="A2842" s="291" t="s">
        <v>4960</v>
      </c>
      <c r="B2842" s="292" t="s">
        <v>4961</v>
      </c>
      <c r="C2842" s="292" t="s">
        <v>58</v>
      </c>
      <c r="D2842" s="293">
        <v>199.09</v>
      </c>
    </row>
    <row r="2843" spans="1:4">
      <c r="A2843" s="291" t="s">
        <v>4962</v>
      </c>
      <c r="B2843" s="292" t="s">
        <v>4961</v>
      </c>
      <c r="C2843" s="292" t="s">
        <v>58</v>
      </c>
      <c r="D2843" s="293">
        <v>172.52</v>
      </c>
    </row>
    <row r="2844" spans="1:4">
      <c r="A2844" s="291" t="s">
        <v>4963</v>
      </c>
      <c r="B2844" s="292" t="s">
        <v>4964</v>
      </c>
      <c r="C2844" s="292" t="s">
        <v>16</v>
      </c>
      <c r="D2844" s="293">
        <v>2.64</v>
      </c>
    </row>
    <row r="2845" spans="1:4">
      <c r="A2845" s="291" t="s">
        <v>4965</v>
      </c>
      <c r="B2845" s="292" t="s">
        <v>4964</v>
      </c>
      <c r="C2845" s="292" t="s">
        <v>16</v>
      </c>
      <c r="D2845" s="293">
        <v>2.29</v>
      </c>
    </row>
    <row r="2846" spans="1:4">
      <c r="A2846" s="291" t="s">
        <v>4966</v>
      </c>
      <c r="B2846" s="292" t="s">
        <v>4967</v>
      </c>
      <c r="C2846" s="292" t="s">
        <v>16</v>
      </c>
      <c r="D2846" s="293">
        <v>79.63</v>
      </c>
    </row>
    <row r="2847" spans="1:4">
      <c r="A2847" s="291" t="s">
        <v>4968</v>
      </c>
      <c r="B2847" s="292" t="s">
        <v>4967</v>
      </c>
      <c r="C2847" s="292" t="s">
        <v>16</v>
      </c>
      <c r="D2847" s="293">
        <v>69.010000000000005</v>
      </c>
    </row>
    <row r="2848" spans="1:4">
      <c r="A2848" s="291" t="s">
        <v>4969</v>
      </c>
      <c r="B2848" s="292" t="s">
        <v>4970</v>
      </c>
      <c r="C2848" s="292" t="s">
        <v>16</v>
      </c>
      <c r="D2848" s="293">
        <v>74.290000000000006</v>
      </c>
    </row>
    <row r="2849" spans="1:4">
      <c r="A2849" s="291" t="s">
        <v>4971</v>
      </c>
      <c r="B2849" s="292" t="s">
        <v>4970</v>
      </c>
      <c r="C2849" s="292" t="s">
        <v>16</v>
      </c>
      <c r="D2849" s="293">
        <v>64.38</v>
      </c>
    </row>
    <row r="2850" spans="1:4">
      <c r="A2850" s="291" t="s">
        <v>4972</v>
      </c>
      <c r="B2850" s="292" t="s">
        <v>4973</v>
      </c>
      <c r="C2850" s="292" t="s">
        <v>16</v>
      </c>
      <c r="D2850" s="293">
        <v>40.32</v>
      </c>
    </row>
    <row r="2851" spans="1:4">
      <c r="A2851" s="291" t="s">
        <v>4974</v>
      </c>
      <c r="B2851" s="292" t="s">
        <v>4973</v>
      </c>
      <c r="C2851" s="292" t="s">
        <v>16</v>
      </c>
      <c r="D2851" s="293">
        <v>34.94</v>
      </c>
    </row>
    <row r="2852" spans="1:4">
      <c r="A2852" s="291" t="s">
        <v>4975</v>
      </c>
      <c r="B2852" s="292" t="s">
        <v>4976</v>
      </c>
      <c r="C2852" s="292" t="s">
        <v>58</v>
      </c>
      <c r="D2852" s="293">
        <v>7.16</v>
      </c>
    </row>
    <row r="2853" spans="1:4">
      <c r="A2853" s="291" t="s">
        <v>4977</v>
      </c>
      <c r="B2853" s="292" t="s">
        <v>4976</v>
      </c>
      <c r="C2853" s="292" t="s">
        <v>58</v>
      </c>
      <c r="D2853" s="293">
        <v>6.21</v>
      </c>
    </row>
    <row r="2854" spans="1:4">
      <c r="A2854" s="291" t="s">
        <v>4978</v>
      </c>
      <c r="B2854" s="292" t="s">
        <v>4979</v>
      </c>
      <c r="C2854" s="292" t="s">
        <v>16</v>
      </c>
      <c r="D2854" s="293">
        <v>124.99</v>
      </c>
    </row>
    <row r="2855" spans="1:4">
      <c r="A2855" s="291" t="s">
        <v>4980</v>
      </c>
      <c r="B2855" s="292" t="s">
        <v>4979</v>
      </c>
      <c r="C2855" s="292" t="s">
        <v>16</v>
      </c>
      <c r="D2855" s="293">
        <v>112.11</v>
      </c>
    </row>
    <row r="2856" spans="1:4">
      <c r="A2856" s="291" t="s">
        <v>4981</v>
      </c>
      <c r="B2856" s="292" t="s">
        <v>4982</v>
      </c>
      <c r="C2856" s="292" t="s">
        <v>94</v>
      </c>
      <c r="D2856" s="293">
        <v>22.89</v>
      </c>
    </row>
    <row r="2857" spans="1:4">
      <c r="A2857" s="291" t="s">
        <v>4983</v>
      </c>
      <c r="B2857" s="292" t="s">
        <v>4982</v>
      </c>
      <c r="C2857" s="292" t="s">
        <v>94</v>
      </c>
      <c r="D2857" s="293">
        <v>19.84</v>
      </c>
    </row>
    <row r="2858" spans="1:4">
      <c r="A2858" s="291" t="s">
        <v>4984</v>
      </c>
      <c r="B2858" s="292" t="s">
        <v>4985</v>
      </c>
      <c r="C2858" s="292" t="s">
        <v>94</v>
      </c>
      <c r="D2858" s="293">
        <v>27.87</v>
      </c>
    </row>
    <row r="2859" spans="1:4">
      <c r="A2859" s="291" t="s">
        <v>4986</v>
      </c>
      <c r="B2859" s="292" t="s">
        <v>4985</v>
      </c>
      <c r="C2859" s="292" t="s">
        <v>94</v>
      </c>
      <c r="D2859" s="293">
        <v>24.15</v>
      </c>
    </row>
    <row r="2860" spans="1:4">
      <c r="A2860" s="291" t="s">
        <v>4987</v>
      </c>
      <c r="B2860" s="292" t="s">
        <v>4988</v>
      </c>
      <c r="C2860" s="292" t="s">
        <v>94</v>
      </c>
      <c r="D2860" s="293">
        <v>32.85</v>
      </c>
    </row>
    <row r="2861" spans="1:4">
      <c r="A2861" s="291" t="s">
        <v>4989</v>
      </c>
      <c r="B2861" s="292" t="s">
        <v>4988</v>
      </c>
      <c r="C2861" s="292" t="s">
        <v>94</v>
      </c>
      <c r="D2861" s="293">
        <v>28.46</v>
      </c>
    </row>
    <row r="2862" spans="1:4">
      <c r="A2862" s="291" t="s">
        <v>4990</v>
      </c>
      <c r="B2862" s="292" t="s">
        <v>4991</v>
      </c>
      <c r="C2862" s="292" t="s">
        <v>94</v>
      </c>
      <c r="D2862" s="293">
        <v>46.78</v>
      </c>
    </row>
    <row r="2863" spans="1:4">
      <c r="A2863" s="291" t="s">
        <v>4992</v>
      </c>
      <c r="B2863" s="292" t="s">
        <v>4991</v>
      </c>
      <c r="C2863" s="292" t="s">
        <v>94</v>
      </c>
      <c r="D2863" s="293">
        <v>40.54</v>
      </c>
    </row>
    <row r="2864" spans="1:4">
      <c r="A2864" s="291" t="s">
        <v>4993</v>
      </c>
      <c r="B2864" s="292" t="s">
        <v>4994</v>
      </c>
      <c r="C2864" s="292" t="s">
        <v>94</v>
      </c>
      <c r="D2864" s="293">
        <v>57.73</v>
      </c>
    </row>
    <row r="2865" spans="1:4">
      <c r="A2865" s="291" t="s">
        <v>4995</v>
      </c>
      <c r="B2865" s="292" t="s">
        <v>4994</v>
      </c>
      <c r="C2865" s="292" t="s">
        <v>94</v>
      </c>
      <c r="D2865" s="293">
        <v>50.03</v>
      </c>
    </row>
    <row r="2866" spans="1:4">
      <c r="A2866" s="291" t="s">
        <v>4996</v>
      </c>
      <c r="B2866" s="292" t="s">
        <v>4997</v>
      </c>
      <c r="C2866" s="292" t="s">
        <v>94</v>
      </c>
      <c r="D2866" s="293">
        <v>73.66</v>
      </c>
    </row>
    <row r="2867" spans="1:4">
      <c r="A2867" s="291" t="s">
        <v>4998</v>
      </c>
      <c r="B2867" s="292" t="s">
        <v>4997</v>
      </c>
      <c r="C2867" s="292" t="s">
        <v>94</v>
      </c>
      <c r="D2867" s="293">
        <v>63.83</v>
      </c>
    </row>
    <row r="2868" spans="1:4">
      <c r="A2868" s="291" t="s">
        <v>4999</v>
      </c>
      <c r="B2868" s="292" t="s">
        <v>5000</v>
      </c>
      <c r="C2868" s="292" t="s">
        <v>94</v>
      </c>
      <c r="D2868" s="293">
        <v>96.56</v>
      </c>
    </row>
    <row r="2869" spans="1:4">
      <c r="A2869" s="291" t="s">
        <v>5001</v>
      </c>
      <c r="B2869" s="292" t="s">
        <v>5000</v>
      </c>
      <c r="C2869" s="292" t="s">
        <v>94</v>
      </c>
      <c r="D2869" s="293">
        <v>83.67</v>
      </c>
    </row>
    <row r="2870" spans="1:4">
      <c r="A2870" s="291" t="s">
        <v>5002</v>
      </c>
      <c r="B2870" s="292" t="s">
        <v>5003</v>
      </c>
      <c r="C2870" s="292" t="s">
        <v>5004</v>
      </c>
      <c r="D2870" s="293">
        <v>1.0900000000000001</v>
      </c>
    </row>
    <row r="2871" spans="1:4">
      <c r="A2871" s="291" t="s">
        <v>5005</v>
      </c>
      <c r="B2871" s="292" t="s">
        <v>5003</v>
      </c>
      <c r="C2871" s="292" t="s">
        <v>5004</v>
      </c>
      <c r="D2871" s="293">
        <v>0.94</v>
      </c>
    </row>
    <row r="2872" spans="1:4">
      <c r="A2872" s="291" t="s">
        <v>5006</v>
      </c>
      <c r="B2872" s="292" t="s">
        <v>5007</v>
      </c>
      <c r="C2872" s="292" t="s">
        <v>5004</v>
      </c>
      <c r="D2872" s="293">
        <v>0.79</v>
      </c>
    </row>
    <row r="2873" spans="1:4">
      <c r="A2873" s="291" t="s">
        <v>5008</v>
      </c>
      <c r="B2873" s="292" t="s">
        <v>5007</v>
      </c>
      <c r="C2873" s="292" t="s">
        <v>5004</v>
      </c>
      <c r="D2873" s="293">
        <v>0.69</v>
      </c>
    </row>
    <row r="2874" spans="1:4">
      <c r="A2874" s="291" t="s">
        <v>5009</v>
      </c>
      <c r="B2874" s="292" t="s">
        <v>5010</v>
      </c>
      <c r="C2874" s="292" t="s">
        <v>5004</v>
      </c>
      <c r="D2874" s="293">
        <v>1.79</v>
      </c>
    </row>
    <row r="2875" spans="1:4">
      <c r="A2875" s="291" t="s">
        <v>5011</v>
      </c>
      <c r="B2875" s="292" t="s">
        <v>5010</v>
      </c>
      <c r="C2875" s="292" t="s">
        <v>5004</v>
      </c>
      <c r="D2875" s="293">
        <v>1.55</v>
      </c>
    </row>
    <row r="2876" spans="1:4">
      <c r="A2876" s="291" t="s">
        <v>5012</v>
      </c>
      <c r="B2876" s="292" t="s">
        <v>5013</v>
      </c>
      <c r="C2876" s="292" t="s">
        <v>5004</v>
      </c>
      <c r="D2876" s="293">
        <v>1.19</v>
      </c>
    </row>
    <row r="2877" spans="1:4">
      <c r="A2877" s="291" t="s">
        <v>5014</v>
      </c>
      <c r="B2877" s="292" t="s">
        <v>5013</v>
      </c>
      <c r="C2877" s="292" t="s">
        <v>5004</v>
      </c>
      <c r="D2877" s="293">
        <v>1.03</v>
      </c>
    </row>
    <row r="2878" spans="1:4">
      <c r="A2878" s="291" t="s">
        <v>5015</v>
      </c>
      <c r="B2878" s="292" t="s">
        <v>5016</v>
      </c>
      <c r="C2878" s="292" t="s">
        <v>94</v>
      </c>
      <c r="D2878" s="293">
        <v>27.47</v>
      </c>
    </row>
    <row r="2879" spans="1:4">
      <c r="A2879" s="291" t="s">
        <v>5017</v>
      </c>
      <c r="B2879" s="292" t="s">
        <v>5016</v>
      </c>
      <c r="C2879" s="292" t="s">
        <v>94</v>
      </c>
      <c r="D2879" s="293">
        <v>23.8</v>
      </c>
    </row>
    <row r="2880" spans="1:4">
      <c r="A2880" s="291" t="s">
        <v>5018</v>
      </c>
      <c r="B2880" s="292" t="s">
        <v>5019</v>
      </c>
      <c r="C2880" s="292" t="s">
        <v>5004</v>
      </c>
      <c r="D2880" s="293">
        <v>0.28999999999999998</v>
      </c>
    </row>
    <row r="2881" spans="1:4">
      <c r="A2881" s="291" t="s">
        <v>5020</v>
      </c>
      <c r="B2881" s="292" t="s">
        <v>5019</v>
      </c>
      <c r="C2881" s="292" t="s">
        <v>5004</v>
      </c>
      <c r="D2881" s="293">
        <v>0.25</v>
      </c>
    </row>
    <row r="2882" spans="1:4">
      <c r="A2882" s="291" t="s">
        <v>5021</v>
      </c>
      <c r="B2882" s="292" t="s">
        <v>5022</v>
      </c>
      <c r="C2882" s="292" t="s">
        <v>5004</v>
      </c>
      <c r="D2882" s="293">
        <v>0.19</v>
      </c>
    </row>
    <row r="2883" spans="1:4">
      <c r="A2883" s="291" t="s">
        <v>5023</v>
      </c>
      <c r="B2883" s="292" t="s">
        <v>5022</v>
      </c>
      <c r="C2883" s="292" t="s">
        <v>5004</v>
      </c>
      <c r="D2883" s="293">
        <v>0.17</v>
      </c>
    </row>
    <row r="2884" spans="1:4">
      <c r="A2884" s="291" t="s">
        <v>5024</v>
      </c>
      <c r="B2884" s="292" t="s">
        <v>5025</v>
      </c>
      <c r="C2884" s="292" t="s">
        <v>5026</v>
      </c>
      <c r="D2884" s="293">
        <v>29.86</v>
      </c>
    </row>
    <row r="2885" spans="1:4">
      <c r="A2885" s="291" t="s">
        <v>5027</v>
      </c>
      <c r="B2885" s="292" t="s">
        <v>5025</v>
      </c>
      <c r="C2885" s="292" t="s">
        <v>5026</v>
      </c>
      <c r="D2885" s="293">
        <v>25.87</v>
      </c>
    </row>
    <row r="2886" spans="1:4">
      <c r="A2886" s="291" t="s">
        <v>5028</v>
      </c>
      <c r="B2886" s="292" t="s">
        <v>5029</v>
      </c>
      <c r="C2886" s="292" t="s">
        <v>5026</v>
      </c>
      <c r="D2886" s="293">
        <v>22.89</v>
      </c>
    </row>
    <row r="2887" spans="1:4">
      <c r="A2887" s="291" t="s">
        <v>5030</v>
      </c>
      <c r="B2887" s="292" t="s">
        <v>5029</v>
      </c>
      <c r="C2887" s="292" t="s">
        <v>5026</v>
      </c>
      <c r="D2887" s="293">
        <v>19.84</v>
      </c>
    </row>
    <row r="2888" spans="1:4">
      <c r="A2888" s="291" t="s">
        <v>5031</v>
      </c>
      <c r="B2888" s="292" t="s">
        <v>5032</v>
      </c>
      <c r="C2888" s="292" t="s">
        <v>5033</v>
      </c>
      <c r="D2888" s="293">
        <v>1.33</v>
      </c>
    </row>
    <row r="2889" spans="1:4">
      <c r="A2889" s="291" t="s">
        <v>5034</v>
      </c>
      <c r="B2889" s="292" t="s">
        <v>5032</v>
      </c>
      <c r="C2889" s="292" t="s">
        <v>5033</v>
      </c>
      <c r="D2889" s="293">
        <v>1.1499999999999999</v>
      </c>
    </row>
    <row r="2890" spans="1:4">
      <c r="A2890" s="291" t="s">
        <v>5035</v>
      </c>
      <c r="B2890" s="292" t="s">
        <v>5036</v>
      </c>
      <c r="C2890" s="292" t="s">
        <v>5033</v>
      </c>
      <c r="D2890" s="293">
        <v>0.99</v>
      </c>
    </row>
    <row r="2891" spans="1:4">
      <c r="A2891" s="291" t="s">
        <v>5037</v>
      </c>
      <c r="B2891" s="292" t="s">
        <v>5036</v>
      </c>
      <c r="C2891" s="292" t="s">
        <v>5033</v>
      </c>
      <c r="D2891" s="293">
        <v>0.86</v>
      </c>
    </row>
    <row r="2892" spans="1:4">
      <c r="A2892" s="291" t="s">
        <v>5038</v>
      </c>
      <c r="B2892" s="292" t="s">
        <v>5039</v>
      </c>
      <c r="C2892" s="292" t="s">
        <v>5004</v>
      </c>
      <c r="D2892" s="293">
        <v>39.81</v>
      </c>
    </row>
    <row r="2893" spans="1:4">
      <c r="A2893" s="291" t="s">
        <v>5040</v>
      </c>
      <c r="B2893" s="292" t="s">
        <v>5039</v>
      </c>
      <c r="C2893" s="292" t="s">
        <v>5004</v>
      </c>
      <c r="D2893" s="293">
        <v>34.5</v>
      </c>
    </row>
    <row r="2894" spans="1:4">
      <c r="A2894" s="291" t="s">
        <v>5041</v>
      </c>
      <c r="B2894" s="292" t="s">
        <v>5042</v>
      </c>
      <c r="C2894" s="292" t="s">
        <v>63</v>
      </c>
      <c r="D2894" s="293">
        <v>201.34</v>
      </c>
    </row>
    <row r="2895" spans="1:4">
      <c r="A2895" s="291" t="s">
        <v>5043</v>
      </c>
      <c r="B2895" s="292" t="s">
        <v>5042</v>
      </c>
      <c r="C2895" s="292" t="s">
        <v>63</v>
      </c>
      <c r="D2895" s="293">
        <v>191.06</v>
      </c>
    </row>
    <row r="2896" spans="1:4">
      <c r="A2896" s="291" t="s">
        <v>5044</v>
      </c>
      <c r="B2896" s="292" t="s">
        <v>5045</v>
      </c>
      <c r="C2896" s="292" t="s">
        <v>63</v>
      </c>
      <c r="D2896" s="293">
        <v>166.82</v>
      </c>
    </row>
    <row r="2897" spans="1:4">
      <c r="A2897" s="291" t="s">
        <v>5046</v>
      </c>
      <c r="B2897" s="292" t="s">
        <v>5045</v>
      </c>
      <c r="C2897" s="292" t="s">
        <v>63</v>
      </c>
      <c r="D2897" s="293">
        <v>157.88999999999999</v>
      </c>
    </row>
    <row r="2898" spans="1:4">
      <c r="A2898" s="291" t="s">
        <v>5047</v>
      </c>
      <c r="B2898" s="292" t="s">
        <v>5048</v>
      </c>
      <c r="C2898" s="292" t="s">
        <v>94</v>
      </c>
      <c r="D2898" s="293">
        <v>119.45</v>
      </c>
    </row>
    <row r="2899" spans="1:4">
      <c r="A2899" s="291" t="s">
        <v>5049</v>
      </c>
      <c r="B2899" s="292" t="s">
        <v>5048</v>
      </c>
      <c r="C2899" s="292" t="s">
        <v>94</v>
      </c>
      <c r="D2899" s="293">
        <v>103.51</v>
      </c>
    </row>
    <row r="2900" spans="1:4">
      <c r="A2900" s="291" t="s">
        <v>5050</v>
      </c>
      <c r="B2900" s="292" t="s">
        <v>5051</v>
      </c>
      <c r="C2900" s="292" t="s">
        <v>94</v>
      </c>
      <c r="D2900" s="293">
        <v>48.84</v>
      </c>
    </row>
    <row r="2901" spans="1:4">
      <c r="A2901" s="291" t="s">
        <v>5052</v>
      </c>
      <c r="B2901" s="292" t="s">
        <v>5051</v>
      </c>
      <c r="C2901" s="292" t="s">
        <v>94</v>
      </c>
      <c r="D2901" s="293">
        <v>42.32</v>
      </c>
    </row>
    <row r="2902" spans="1:4">
      <c r="A2902" s="291" t="s">
        <v>5053</v>
      </c>
      <c r="B2902" s="292" t="s">
        <v>5054</v>
      </c>
      <c r="C2902" s="292" t="s">
        <v>94</v>
      </c>
      <c r="D2902" s="293">
        <v>78.7</v>
      </c>
    </row>
    <row r="2903" spans="1:4">
      <c r="A2903" s="291" t="s">
        <v>5055</v>
      </c>
      <c r="B2903" s="292" t="s">
        <v>5054</v>
      </c>
      <c r="C2903" s="292" t="s">
        <v>94</v>
      </c>
      <c r="D2903" s="293">
        <v>68.2</v>
      </c>
    </row>
    <row r="2904" spans="1:4">
      <c r="A2904" s="291" t="s">
        <v>5056</v>
      </c>
      <c r="B2904" s="292" t="s">
        <v>5057</v>
      </c>
      <c r="C2904" s="292" t="s">
        <v>94</v>
      </c>
      <c r="D2904" s="293">
        <v>199.09</v>
      </c>
    </row>
    <row r="2905" spans="1:4">
      <c r="A2905" s="291" t="s">
        <v>5058</v>
      </c>
      <c r="B2905" s="292" t="s">
        <v>5057</v>
      </c>
      <c r="C2905" s="292" t="s">
        <v>94</v>
      </c>
      <c r="D2905" s="293">
        <v>172.52</v>
      </c>
    </row>
    <row r="2906" spans="1:4">
      <c r="A2906" s="291" t="s">
        <v>5059</v>
      </c>
      <c r="B2906" s="292" t="s">
        <v>5060</v>
      </c>
      <c r="C2906" s="292" t="s">
        <v>58</v>
      </c>
      <c r="D2906" s="293">
        <v>2.98</v>
      </c>
    </row>
    <row r="2907" spans="1:4">
      <c r="A2907" s="291" t="s">
        <v>5061</v>
      </c>
      <c r="B2907" s="292" t="s">
        <v>5060</v>
      </c>
      <c r="C2907" s="292" t="s">
        <v>58</v>
      </c>
      <c r="D2907" s="293">
        <v>2.58</v>
      </c>
    </row>
    <row r="2908" spans="1:4">
      <c r="A2908" s="291" t="s">
        <v>5062</v>
      </c>
      <c r="B2908" s="292" t="s">
        <v>5063</v>
      </c>
      <c r="C2908" s="292" t="s">
        <v>16</v>
      </c>
      <c r="D2908" s="293">
        <v>14.07</v>
      </c>
    </row>
    <row r="2909" spans="1:4">
      <c r="A2909" s="291" t="s">
        <v>5064</v>
      </c>
      <c r="B2909" s="292" t="s">
        <v>5063</v>
      </c>
      <c r="C2909" s="292" t="s">
        <v>16</v>
      </c>
      <c r="D2909" s="293">
        <v>12.19</v>
      </c>
    </row>
    <row r="2910" spans="1:4">
      <c r="A2910" s="291" t="s">
        <v>5065</v>
      </c>
      <c r="B2910" s="292" t="s">
        <v>5066</v>
      </c>
      <c r="C2910" s="292" t="s">
        <v>16</v>
      </c>
      <c r="D2910" s="293">
        <v>6.95</v>
      </c>
    </row>
    <row r="2911" spans="1:4">
      <c r="A2911" s="291" t="s">
        <v>5067</v>
      </c>
      <c r="B2911" s="292" t="s">
        <v>5066</v>
      </c>
      <c r="C2911" s="292" t="s">
        <v>16</v>
      </c>
      <c r="D2911" s="293">
        <v>6.03</v>
      </c>
    </row>
    <row r="2912" spans="1:4">
      <c r="A2912" s="291" t="s">
        <v>5068</v>
      </c>
      <c r="B2912" s="292" t="s">
        <v>5069</v>
      </c>
      <c r="C2912" s="292" t="s">
        <v>16</v>
      </c>
      <c r="D2912" s="293">
        <v>9.27</v>
      </c>
    </row>
    <row r="2913" spans="1:4">
      <c r="A2913" s="291" t="s">
        <v>5070</v>
      </c>
      <c r="B2913" s="292" t="s">
        <v>5069</v>
      </c>
      <c r="C2913" s="292" t="s">
        <v>16</v>
      </c>
      <c r="D2913" s="293">
        <v>8.0399999999999991</v>
      </c>
    </row>
    <row r="2914" spans="1:4">
      <c r="A2914" s="291" t="s">
        <v>5071</v>
      </c>
      <c r="B2914" s="292" t="s">
        <v>5072</v>
      </c>
      <c r="C2914" s="292" t="s">
        <v>16</v>
      </c>
      <c r="D2914" s="293">
        <v>6.49</v>
      </c>
    </row>
    <row r="2915" spans="1:4">
      <c r="A2915" s="291" t="s">
        <v>5073</v>
      </c>
      <c r="B2915" s="292" t="s">
        <v>5072</v>
      </c>
      <c r="C2915" s="292" t="s">
        <v>16</v>
      </c>
      <c r="D2915" s="293">
        <v>5.62</v>
      </c>
    </row>
    <row r="2916" spans="1:4">
      <c r="A2916" s="291" t="s">
        <v>5074</v>
      </c>
      <c r="B2916" s="292" t="s">
        <v>5075</v>
      </c>
      <c r="C2916" s="292" t="s">
        <v>58</v>
      </c>
      <c r="D2916" s="293">
        <v>12.98</v>
      </c>
    </row>
    <row r="2917" spans="1:4">
      <c r="A2917" s="291" t="s">
        <v>5076</v>
      </c>
      <c r="B2917" s="292" t="s">
        <v>5075</v>
      </c>
      <c r="C2917" s="292" t="s">
        <v>58</v>
      </c>
      <c r="D2917" s="293">
        <v>11.25</v>
      </c>
    </row>
    <row r="2918" spans="1:4">
      <c r="A2918" s="291" t="s">
        <v>5077</v>
      </c>
      <c r="B2918" s="292" t="s">
        <v>5078</v>
      </c>
      <c r="C2918" s="292" t="s">
        <v>58</v>
      </c>
      <c r="D2918" s="293">
        <v>3.89</v>
      </c>
    </row>
    <row r="2919" spans="1:4">
      <c r="A2919" s="291" t="s">
        <v>5079</v>
      </c>
      <c r="B2919" s="292" t="s">
        <v>5078</v>
      </c>
      <c r="C2919" s="292" t="s">
        <v>58</v>
      </c>
      <c r="D2919" s="293">
        <v>3.37</v>
      </c>
    </row>
    <row r="2920" spans="1:4">
      <c r="A2920" s="291" t="s">
        <v>5080</v>
      </c>
      <c r="B2920" s="292" t="s">
        <v>5081</v>
      </c>
      <c r="C2920" s="292" t="s">
        <v>63</v>
      </c>
      <c r="D2920" s="293">
        <v>5.79</v>
      </c>
    </row>
    <row r="2921" spans="1:4">
      <c r="A2921" s="291" t="s">
        <v>5082</v>
      </c>
      <c r="B2921" s="292" t="s">
        <v>5081</v>
      </c>
      <c r="C2921" s="292" t="s">
        <v>63</v>
      </c>
      <c r="D2921" s="293">
        <v>5.0199999999999996</v>
      </c>
    </row>
    <row r="2922" spans="1:4">
      <c r="A2922" s="291" t="s">
        <v>5083</v>
      </c>
      <c r="B2922" s="292" t="s">
        <v>5084</v>
      </c>
      <c r="C2922" s="292" t="s">
        <v>16</v>
      </c>
      <c r="D2922" s="293">
        <v>8.11</v>
      </c>
    </row>
    <row r="2923" spans="1:4">
      <c r="A2923" s="291" t="s">
        <v>5085</v>
      </c>
      <c r="B2923" s="292" t="s">
        <v>5084</v>
      </c>
      <c r="C2923" s="292" t="s">
        <v>16</v>
      </c>
      <c r="D2923" s="293">
        <v>7.03</v>
      </c>
    </row>
    <row r="2924" spans="1:4">
      <c r="A2924" s="291" t="s">
        <v>5086</v>
      </c>
      <c r="B2924" s="292" t="s">
        <v>5087</v>
      </c>
      <c r="C2924" s="292" t="s">
        <v>16</v>
      </c>
      <c r="D2924" s="293">
        <v>6.95</v>
      </c>
    </row>
    <row r="2925" spans="1:4">
      <c r="A2925" s="291" t="s">
        <v>5088</v>
      </c>
      <c r="B2925" s="292" t="s">
        <v>5087</v>
      </c>
      <c r="C2925" s="292" t="s">
        <v>16</v>
      </c>
      <c r="D2925" s="293">
        <v>6.03</v>
      </c>
    </row>
    <row r="2926" spans="1:4">
      <c r="A2926" s="291" t="s">
        <v>5089</v>
      </c>
      <c r="B2926" s="292" t="s">
        <v>5090</v>
      </c>
      <c r="C2926" s="292" t="s">
        <v>16</v>
      </c>
      <c r="D2926" s="293">
        <v>6.95</v>
      </c>
    </row>
    <row r="2927" spans="1:4">
      <c r="A2927" s="291" t="s">
        <v>5091</v>
      </c>
      <c r="B2927" s="292" t="s">
        <v>5090</v>
      </c>
      <c r="C2927" s="292" t="s">
        <v>16</v>
      </c>
      <c r="D2927" s="293">
        <v>6.03</v>
      </c>
    </row>
    <row r="2928" spans="1:4">
      <c r="A2928" s="291" t="s">
        <v>5092</v>
      </c>
      <c r="B2928" s="292" t="s">
        <v>5093</v>
      </c>
      <c r="C2928" s="292" t="s">
        <v>16</v>
      </c>
      <c r="D2928" s="293">
        <v>15.77</v>
      </c>
    </row>
    <row r="2929" spans="1:4">
      <c r="A2929" s="291" t="s">
        <v>5094</v>
      </c>
      <c r="B2929" s="292" t="s">
        <v>5093</v>
      </c>
      <c r="C2929" s="292" t="s">
        <v>16</v>
      </c>
      <c r="D2929" s="293">
        <v>13.66</v>
      </c>
    </row>
    <row r="2930" spans="1:4">
      <c r="A2930" s="291" t="s">
        <v>5095</v>
      </c>
      <c r="B2930" s="292" t="s">
        <v>5096</v>
      </c>
      <c r="C2930" s="292" t="s">
        <v>16</v>
      </c>
      <c r="D2930" s="293">
        <v>13.91</v>
      </c>
    </row>
    <row r="2931" spans="1:4">
      <c r="A2931" s="291" t="s">
        <v>5097</v>
      </c>
      <c r="B2931" s="292" t="s">
        <v>5096</v>
      </c>
      <c r="C2931" s="292" t="s">
        <v>16</v>
      </c>
      <c r="D2931" s="293">
        <v>12.06</v>
      </c>
    </row>
    <row r="2932" spans="1:4">
      <c r="A2932" s="291" t="s">
        <v>5098</v>
      </c>
      <c r="B2932" s="292" t="s">
        <v>5099</v>
      </c>
      <c r="C2932" s="292" t="s">
        <v>16</v>
      </c>
      <c r="D2932" s="293">
        <v>12.98</v>
      </c>
    </row>
    <row r="2933" spans="1:4">
      <c r="A2933" s="291" t="s">
        <v>5100</v>
      </c>
      <c r="B2933" s="292" t="s">
        <v>5099</v>
      </c>
      <c r="C2933" s="292" t="s">
        <v>16</v>
      </c>
      <c r="D2933" s="293">
        <v>11.25</v>
      </c>
    </row>
    <row r="2934" spans="1:4">
      <c r="A2934" s="291" t="s">
        <v>5101</v>
      </c>
      <c r="B2934" s="292" t="s">
        <v>5102</v>
      </c>
      <c r="C2934" s="292" t="s">
        <v>16</v>
      </c>
      <c r="D2934" s="293">
        <v>9.27</v>
      </c>
    </row>
    <row r="2935" spans="1:4">
      <c r="A2935" s="291" t="s">
        <v>5103</v>
      </c>
      <c r="B2935" s="292" t="s">
        <v>5102</v>
      </c>
      <c r="C2935" s="292" t="s">
        <v>16</v>
      </c>
      <c r="D2935" s="293">
        <v>8.0399999999999991</v>
      </c>
    </row>
    <row r="2936" spans="1:4">
      <c r="A2936" s="291" t="s">
        <v>5104</v>
      </c>
      <c r="B2936" s="292" t="s">
        <v>5105</v>
      </c>
      <c r="C2936" s="292" t="s">
        <v>16</v>
      </c>
      <c r="D2936" s="293">
        <v>6.49</v>
      </c>
    </row>
    <row r="2937" spans="1:4">
      <c r="A2937" s="291" t="s">
        <v>5106</v>
      </c>
      <c r="B2937" s="292" t="s">
        <v>5105</v>
      </c>
      <c r="C2937" s="292" t="s">
        <v>16</v>
      </c>
      <c r="D2937" s="293">
        <v>5.62</v>
      </c>
    </row>
    <row r="2938" spans="1:4">
      <c r="A2938" s="291" t="s">
        <v>5107</v>
      </c>
      <c r="B2938" s="292" t="s">
        <v>5108</v>
      </c>
      <c r="C2938" s="292" t="s">
        <v>63</v>
      </c>
      <c r="D2938" s="293">
        <v>2.19</v>
      </c>
    </row>
    <row r="2939" spans="1:4">
      <c r="A2939" s="291" t="s">
        <v>5109</v>
      </c>
      <c r="B2939" s="292" t="s">
        <v>5108</v>
      </c>
      <c r="C2939" s="292" t="s">
        <v>63</v>
      </c>
      <c r="D2939" s="293">
        <v>1.89</v>
      </c>
    </row>
    <row r="2940" spans="1:4">
      <c r="A2940" s="291" t="s">
        <v>5110</v>
      </c>
      <c r="B2940" s="292" t="s">
        <v>5111</v>
      </c>
      <c r="C2940" s="292" t="s">
        <v>16</v>
      </c>
      <c r="D2940" s="293">
        <v>28.86</v>
      </c>
    </row>
    <row r="2941" spans="1:4">
      <c r="A2941" s="291" t="s">
        <v>5112</v>
      </c>
      <c r="B2941" s="292" t="s">
        <v>5111</v>
      </c>
      <c r="C2941" s="292" t="s">
        <v>16</v>
      </c>
      <c r="D2941" s="293">
        <v>25.01</v>
      </c>
    </row>
    <row r="2942" spans="1:4">
      <c r="A2942" s="291" t="s">
        <v>5113</v>
      </c>
      <c r="B2942" s="292" t="s">
        <v>5114</v>
      </c>
      <c r="C2942" s="292" t="s">
        <v>94</v>
      </c>
      <c r="D2942" s="293">
        <v>79.63</v>
      </c>
    </row>
    <row r="2943" spans="1:4">
      <c r="A2943" s="291" t="s">
        <v>5115</v>
      </c>
      <c r="B2943" s="292" t="s">
        <v>5114</v>
      </c>
      <c r="C2943" s="292" t="s">
        <v>94</v>
      </c>
      <c r="D2943" s="293">
        <v>69.010000000000005</v>
      </c>
    </row>
    <row r="2944" spans="1:4">
      <c r="A2944" s="291" t="s">
        <v>5116</v>
      </c>
      <c r="B2944" s="292" t="s">
        <v>5117</v>
      </c>
      <c r="C2944" s="292" t="s">
        <v>16</v>
      </c>
      <c r="D2944" s="293">
        <v>8.11</v>
      </c>
    </row>
    <row r="2945" spans="1:4">
      <c r="A2945" s="291" t="s">
        <v>5118</v>
      </c>
      <c r="B2945" s="292" t="s">
        <v>5117</v>
      </c>
      <c r="C2945" s="292" t="s">
        <v>16</v>
      </c>
      <c r="D2945" s="293">
        <v>7.03</v>
      </c>
    </row>
    <row r="2946" spans="1:4">
      <c r="A2946" s="291" t="s">
        <v>5119</v>
      </c>
      <c r="B2946" s="292" t="s">
        <v>5120</v>
      </c>
      <c r="C2946" s="292" t="s">
        <v>16</v>
      </c>
      <c r="D2946" s="293">
        <v>8.81</v>
      </c>
    </row>
    <row r="2947" spans="1:4">
      <c r="A2947" s="291" t="s">
        <v>5121</v>
      </c>
      <c r="B2947" s="292" t="s">
        <v>5120</v>
      </c>
      <c r="C2947" s="292" t="s">
        <v>16</v>
      </c>
      <c r="D2947" s="293">
        <v>7.63</v>
      </c>
    </row>
    <row r="2948" spans="1:4">
      <c r="A2948" s="291" t="s">
        <v>5122</v>
      </c>
      <c r="B2948" s="292" t="s">
        <v>5123</v>
      </c>
      <c r="C2948" s="292" t="s">
        <v>58</v>
      </c>
      <c r="D2948" s="293">
        <v>364.79</v>
      </c>
    </row>
    <row r="2949" spans="1:4">
      <c r="A2949" s="291" t="s">
        <v>5124</v>
      </c>
      <c r="B2949" s="292" t="s">
        <v>5123</v>
      </c>
      <c r="C2949" s="292" t="s">
        <v>58</v>
      </c>
      <c r="D2949" s="293">
        <v>316.57</v>
      </c>
    </row>
    <row r="2950" spans="1:4">
      <c r="A2950" s="291" t="s">
        <v>5125</v>
      </c>
      <c r="B2950" s="292" t="s">
        <v>5126</v>
      </c>
      <c r="C2950" s="292" t="s">
        <v>58</v>
      </c>
      <c r="D2950" s="293">
        <v>547.17999999999995</v>
      </c>
    </row>
    <row r="2951" spans="1:4">
      <c r="A2951" s="291" t="s">
        <v>5127</v>
      </c>
      <c r="B2951" s="292" t="s">
        <v>5126</v>
      </c>
      <c r="C2951" s="292" t="s">
        <v>58</v>
      </c>
      <c r="D2951" s="293">
        <v>474.85</v>
      </c>
    </row>
    <row r="2952" spans="1:4">
      <c r="A2952" s="291" t="s">
        <v>5128</v>
      </c>
      <c r="B2952" s="292" t="s">
        <v>5129</v>
      </c>
      <c r="C2952" s="292" t="s">
        <v>58</v>
      </c>
      <c r="D2952" s="293">
        <v>795.02</v>
      </c>
    </row>
    <row r="2953" spans="1:4">
      <c r="A2953" s="291" t="s">
        <v>5130</v>
      </c>
      <c r="B2953" s="292" t="s">
        <v>5129</v>
      </c>
      <c r="C2953" s="292" t="s">
        <v>58</v>
      </c>
      <c r="D2953" s="293">
        <v>689.94</v>
      </c>
    </row>
    <row r="2954" spans="1:4">
      <c r="A2954" s="291" t="s">
        <v>5131</v>
      </c>
      <c r="B2954" s="292" t="s">
        <v>5132</v>
      </c>
      <c r="C2954" s="292" t="s">
        <v>58</v>
      </c>
      <c r="D2954" s="293">
        <v>1094.3599999999999</v>
      </c>
    </row>
    <row r="2955" spans="1:4">
      <c r="A2955" s="291" t="s">
        <v>5133</v>
      </c>
      <c r="B2955" s="292" t="s">
        <v>5132</v>
      </c>
      <c r="C2955" s="292" t="s">
        <v>58</v>
      </c>
      <c r="D2955" s="293">
        <v>949.7</v>
      </c>
    </row>
    <row r="2956" spans="1:4">
      <c r="A2956" s="291" t="s">
        <v>5134</v>
      </c>
      <c r="B2956" s="292" t="s">
        <v>5135</v>
      </c>
      <c r="C2956" s="292" t="s">
        <v>63</v>
      </c>
      <c r="D2956" s="293">
        <v>27.53</v>
      </c>
    </row>
    <row r="2957" spans="1:4">
      <c r="A2957" s="291" t="s">
        <v>5136</v>
      </c>
      <c r="B2957" s="292" t="s">
        <v>5135</v>
      </c>
      <c r="C2957" s="292" t="s">
        <v>63</v>
      </c>
      <c r="D2957" s="293">
        <v>23.85</v>
      </c>
    </row>
    <row r="2958" spans="1:4">
      <c r="A2958" s="291" t="s">
        <v>5137</v>
      </c>
      <c r="B2958" s="292" t="s">
        <v>5138</v>
      </c>
      <c r="C2958" s="292" t="s">
        <v>16</v>
      </c>
      <c r="D2958" s="293">
        <v>68.3</v>
      </c>
    </row>
    <row r="2959" spans="1:4">
      <c r="A2959" s="291" t="s">
        <v>5139</v>
      </c>
      <c r="B2959" s="292" t="s">
        <v>5138</v>
      </c>
      <c r="C2959" s="292" t="s">
        <v>16</v>
      </c>
      <c r="D2959" s="293">
        <v>59.18</v>
      </c>
    </row>
    <row r="2960" spans="1:4">
      <c r="A2960" s="291" t="s">
        <v>5140</v>
      </c>
      <c r="B2960" s="292" t="s">
        <v>5141</v>
      </c>
      <c r="C2960" s="292" t="s">
        <v>16</v>
      </c>
      <c r="D2960" s="293">
        <v>341.53</v>
      </c>
    </row>
    <row r="2961" spans="1:4">
      <c r="A2961" s="291" t="s">
        <v>5142</v>
      </c>
      <c r="B2961" s="292" t="s">
        <v>5141</v>
      </c>
      <c r="C2961" s="292" t="s">
        <v>16</v>
      </c>
      <c r="D2961" s="293">
        <v>295.92</v>
      </c>
    </row>
    <row r="2962" spans="1:4">
      <c r="A2962" s="291" t="s">
        <v>5143</v>
      </c>
      <c r="B2962" s="292" t="s">
        <v>5144</v>
      </c>
      <c r="C2962" s="292" t="s">
        <v>16</v>
      </c>
      <c r="D2962" s="293">
        <v>113.84</v>
      </c>
    </row>
    <row r="2963" spans="1:4">
      <c r="A2963" s="291" t="s">
        <v>5145</v>
      </c>
      <c r="B2963" s="292" t="s">
        <v>5144</v>
      </c>
      <c r="C2963" s="292" t="s">
        <v>16</v>
      </c>
      <c r="D2963" s="293">
        <v>98.64</v>
      </c>
    </row>
    <row r="2964" spans="1:4">
      <c r="A2964" s="291" t="s">
        <v>5146</v>
      </c>
      <c r="B2964" s="292" t="s">
        <v>5147</v>
      </c>
      <c r="C2964" s="292" t="s">
        <v>16</v>
      </c>
      <c r="D2964" s="293">
        <v>113.84</v>
      </c>
    </row>
    <row r="2965" spans="1:4">
      <c r="A2965" s="291" t="s">
        <v>5148</v>
      </c>
      <c r="B2965" s="292" t="s">
        <v>5147</v>
      </c>
      <c r="C2965" s="292" t="s">
        <v>16</v>
      </c>
      <c r="D2965" s="293">
        <v>98.64</v>
      </c>
    </row>
    <row r="2966" spans="1:4">
      <c r="A2966" s="291" t="s">
        <v>5149</v>
      </c>
      <c r="B2966" s="292" t="s">
        <v>5150</v>
      </c>
      <c r="C2966" s="292" t="s">
        <v>16</v>
      </c>
      <c r="D2966" s="293">
        <v>227.69</v>
      </c>
    </row>
    <row r="2967" spans="1:4">
      <c r="A2967" s="291" t="s">
        <v>5151</v>
      </c>
      <c r="B2967" s="292" t="s">
        <v>5150</v>
      </c>
      <c r="C2967" s="292" t="s">
        <v>16</v>
      </c>
      <c r="D2967" s="293">
        <v>197.28</v>
      </c>
    </row>
    <row r="2968" spans="1:4">
      <c r="A2968" s="291" t="s">
        <v>5152</v>
      </c>
      <c r="B2968" s="292" t="s">
        <v>5153</v>
      </c>
      <c r="C2968" s="292" t="s">
        <v>63</v>
      </c>
      <c r="D2968" s="293">
        <v>13.98</v>
      </c>
    </row>
    <row r="2969" spans="1:4">
      <c r="A2969" s="291" t="s">
        <v>5154</v>
      </c>
      <c r="B2969" s="292" t="s">
        <v>5153</v>
      </c>
      <c r="C2969" s="292" t="s">
        <v>63</v>
      </c>
      <c r="D2969" s="293">
        <v>12.46</v>
      </c>
    </row>
    <row r="2970" spans="1:4">
      <c r="A2970" s="291" t="s">
        <v>5155</v>
      </c>
      <c r="B2970" s="292" t="s">
        <v>5156</v>
      </c>
      <c r="C2970" s="292" t="s">
        <v>63</v>
      </c>
      <c r="D2970" s="293">
        <v>14.05</v>
      </c>
    </row>
    <row r="2971" spans="1:4">
      <c r="A2971" s="291" t="s">
        <v>5157</v>
      </c>
      <c r="B2971" s="292" t="s">
        <v>5156</v>
      </c>
      <c r="C2971" s="292" t="s">
        <v>63</v>
      </c>
      <c r="D2971" s="293">
        <v>12.47</v>
      </c>
    </row>
    <row r="2972" spans="1:4">
      <c r="A2972" s="291" t="s">
        <v>5158</v>
      </c>
      <c r="B2972" s="292" t="s">
        <v>5159</v>
      </c>
      <c r="C2972" s="292" t="s">
        <v>63</v>
      </c>
      <c r="D2972" s="293">
        <v>15.23</v>
      </c>
    </row>
    <row r="2973" spans="1:4">
      <c r="A2973" s="291" t="s">
        <v>5160</v>
      </c>
      <c r="B2973" s="292" t="s">
        <v>5159</v>
      </c>
      <c r="C2973" s="292" t="s">
        <v>63</v>
      </c>
      <c r="D2973" s="293">
        <v>13.52</v>
      </c>
    </row>
    <row r="2974" spans="1:4">
      <c r="A2974" s="291" t="s">
        <v>5161</v>
      </c>
      <c r="B2974" s="292" t="s">
        <v>5162</v>
      </c>
      <c r="C2974" s="292" t="s">
        <v>63</v>
      </c>
      <c r="D2974" s="293">
        <v>20.81</v>
      </c>
    </row>
    <row r="2975" spans="1:4">
      <c r="A2975" s="291" t="s">
        <v>5163</v>
      </c>
      <c r="B2975" s="292" t="s">
        <v>5162</v>
      </c>
      <c r="C2975" s="292" t="s">
        <v>63</v>
      </c>
      <c r="D2975" s="293">
        <v>18.66</v>
      </c>
    </row>
    <row r="2976" spans="1:4">
      <c r="A2976" s="291" t="s">
        <v>5164</v>
      </c>
      <c r="B2976" s="292" t="s">
        <v>5165</v>
      </c>
      <c r="C2976" s="292" t="s">
        <v>63</v>
      </c>
      <c r="D2976" s="293">
        <v>42.86</v>
      </c>
    </row>
    <row r="2977" spans="1:4">
      <c r="A2977" s="291" t="s">
        <v>5166</v>
      </c>
      <c r="B2977" s="292" t="s">
        <v>5165</v>
      </c>
      <c r="C2977" s="292" t="s">
        <v>63</v>
      </c>
      <c r="D2977" s="293">
        <v>38.56</v>
      </c>
    </row>
    <row r="2978" spans="1:4">
      <c r="A2978" s="291" t="s">
        <v>5167</v>
      </c>
      <c r="B2978" s="292" t="s">
        <v>5168</v>
      </c>
      <c r="C2978" s="292" t="s">
        <v>5169</v>
      </c>
      <c r="D2978" s="293">
        <v>39.81</v>
      </c>
    </row>
    <row r="2979" spans="1:4">
      <c r="A2979" s="291" t="s">
        <v>5170</v>
      </c>
      <c r="B2979" s="292" t="s">
        <v>5168</v>
      </c>
      <c r="C2979" s="292" t="s">
        <v>5169</v>
      </c>
      <c r="D2979" s="293">
        <v>34.5</v>
      </c>
    </row>
    <row r="2980" spans="1:4">
      <c r="A2980" s="291" t="s">
        <v>5171</v>
      </c>
      <c r="B2980" s="292" t="s">
        <v>5172</v>
      </c>
      <c r="C2980" s="292" t="s">
        <v>58</v>
      </c>
      <c r="D2980" s="293">
        <v>89.59</v>
      </c>
    </row>
    <row r="2981" spans="1:4">
      <c r="A2981" s="291" t="s">
        <v>5173</v>
      </c>
      <c r="B2981" s="292" t="s">
        <v>5172</v>
      </c>
      <c r="C2981" s="292" t="s">
        <v>58</v>
      </c>
      <c r="D2981" s="293">
        <v>77.63</v>
      </c>
    </row>
    <row r="2982" spans="1:4">
      <c r="A2982" s="291" t="s">
        <v>5174</v>
      </c>
      <c r="B2982" s="292" t="s">
        <v>5175</v>
      </c>
      <c r="C2982" s="292" t="s">
        <v>58</v>
      </c>
      <c r="D2982" s="293">
        <v>2.21</v>
      </c>
    </row>
    <row r="2983" spans="1:4">
      <c r="A2983" s="291" t="s">
        <v>5176</v>
      </c>
      <c r="B2983" s="292" t="s">
        <v>5175</v>
      </c>
      <c r="C2983" s="292" t="s">
        <v>58</v>
      </c>
      <c r="D2983" s="293">
        <v>2.16</v>
      </c>
    </row>
    <row r="2984" spans="1:4">
      <c r="A2984" s="291" t="s">
        <v>5177</v>
      </c>
      <c r="B2984" s="292" t="s">
        <v>5178</v>
      </c>
      <c r="C2984" s="292" t="s">
        <v>58</v>
      </c>
      <c r="D2984" s="293">
        <v>13.76</v>
      </c>
    </row>
    <row r="2985" spans="1:4">
      <c r="A2985" s="291" t="s">
        <v>5179</v>
      </c>
      <c r="B2985" s="292" t="s">
        <v>5178</v>
      </c>
      <c r="C2985" s="292" t="s">
        <v>58</v>
      </c>
      <c r="D2985" s="293">
        <v>11.92</v>
      </c>
    </row>
    <row r="2986" spans="1:4">
      <c r="A2986" s="291" t="s">
        <v>5180</v>
      </c>
      <c r="B2986" s="292" t="s">
        <v>5181</v>
      </c>
      <c r="C2986" s="292" t="s">
        <v>58</v>
      </c>
      <c r="D2986" s="293">
        <v>27.53</v>
      </c>
    </row>
    <row r="2987" spans="1:4">
      <c r="A2987" s="291" t="s">
        <v>5182</v>
      </c>
      <c r="B2987" s="292" t="s">
        <v>5181</v>
      </c>
      <c r="C2987" s="292" t="s">
        <v>58</v>
      </c>
      <c r="D2987" s="293">
        <v>23.85</v>
      </c>
    </row>
    <row r="2988" spans="1:4">
      <c r="A2988" s="291" t="s">
        <v>5183</v>
      </c>
      <c r="B2988" s="292" t="s">
        <v>5184</v>
      </c>
      <c r="C2988" s="292" t="s">
        <v>58</v>
      </c>
      <c r="D2988" s="293">
        <v>55.06</v>
      </c>
    </row>
    <row r="2989" spans="1:4">
      <c r="A2989" s="291" t="s">
        <v>5185</v>
      </c>
      <c r="B2989" s="292" t="s">
        <v>5184</v>
      </c>
      <c r="C2989" s="292" t="s">
        <v>58</v>
      </c>
      <c r="D2989" s="293">
        <v>47.7</v>
      </c>
    </row>
    <row r="2990" spans="1:4">
      <c r="A2990" s="291" t="s">
        <v>5186</v>
      </c>
      <c r="B2990" s="292" t="s">
        <v>5187</v>
      </c>
      <c r="C2990" s="292" t="s">
        <v>58</v>
      </c>
      <c r="D2990" s="293">
        <v>123.89</v>
      </c>
    </row>
    <row r="2991" spans="1:4">
      <c r="A2991" s="291" t="s">
        <v>5188</v>
      </c>
      <c r="B2991" s="292" t="s">
        <v>5187</v>
      </c>
      <c r="C2991" s="292" t="s">
        <v>58</v>
      </c>
      <c r="D2991" s="293">
        <v>107.34</v>
      </c>
    </row>
    <row r="2992" spans="1:4">
      <c r="A2992" s="291" t="s">
        <v>5189</v>
      </c>
      <c r="B2992" s="292" t="s">
        <v>5190</v>
      </c>
      <c r="C2992" s="292" t="s">
        <v>63</v>
      </c>
      <c r="D2992" s="293">
        <v>9.6300000000000008</v>
      </c>
    </row>
    <row r="2993" spans="1:4">
      <c r="A2993" s="291" t="s">
        <v>5191</v>
      </c>
      <c r="B2993" s="292" t="s">
        <v>5190</v>
      </c>
      <c r="C2993" s="292" t="s">
        <v>63</v>
      </c>
      <c r="D2993" s="293">
        <v>8.34</v>
      </c>
    </row>
    <row r="2994" spans="1:4">
      <c r="A2994" s="291" t="s">
        <v>5192</v>
      </c>
      <c r="B2994" s="292" t="s">
        <v>5193</v>
      </c>
      <c r="C2994" s="292" t="s">
        <v>63</v>
      </c>
      <c r="D2994" s="293">
        <v>16.510000000000002</v>
      </c>
    </row>
    <row r="2995" spans="1:4">
      <c r="A2995" s="291" t="s">
        <v>5194</v>
      </c>
      <c r="B2995" s="292" t="s">
        <v>5193</v>
      </c>
      <c r="C2995" s="292" t="s">
        <v>63</v>
      </c>
      <c r="D2995" s="293">
        <v>14.31</v>
      </c>
    </row>
    <row r="2996" spans="1:4">
      <c r="A2996" s="291" t="s">
        <v>5195</v>
      </c>
      <c r="B2996" s="292" t="s">
        <v>5196</v>
      </c>
      <c r="C2996" s="292" t="s">
        <v>94</v>
      </c>
      <c r="D2996" s="293">
        <v>26.87</v>
      </c>
    </row>
    <row r="2997" spans="1:4">
      <c r="A2997" s="291" t="s">
        <v>5197</v>
      </c>
      <c r="B2997" s="292" t="s">
        <v>5196</v>
      </c>
      <c r="C2997" s="292" t="s">
        <v>94</v>
      </c>
      <c r="D2997" s="293">
        <v>23.29</v>
      </c>
    </row>
    <row r="2998" spans="1:4">
      <c r="A2998" s="291" t="s">
        <v>5198</v>
      </c>
      <c r="B2998" s="292" t="s">
        <v>5199</v>
      </c>
      <c r="C2998" s="292" t="s">
        <v>16</v>
      </c>
      <c r="D2998" s="293">
        <v>29.86</v>
      </c>
    </row>
    <row r="2999" spans="1:4">
      <c r="A2999" s="291" t="s">
        <v>5200</v>
      </c>
      <c r="B2999" s="292" t="s">
        <v>5199</v>
      </c>
      <c r="C2999" s="292" t="s">
        <v>16</v>
      </c>
      <c r="D2999" s="293">
        <v>25.87</v>
      </c>
    </row>
    <row r="3000" spans="1:4">
      <c r="A3000" s="291" t="s">
        <v>5201</v>
      </c>
      <c r="B3000" s="292" t="s">
        <v>5202</v>
      </c>
      <c r="C3000" s="292" t="s">
        <v>16</v>
      </c>
      <c r="D3000" s="293">
        <v>7.54</v>
      </c>
    </row>
    <row r="3001" spans="1:4">
      <c r="A3001" s="291" t="s">
        <v>5203</v>
      </c>
      <c r="B3001" s="292" t="s">
        <v>5202</v>
      </c>
      <c r="C3001" s="292" t="s">
        <v>16</v>
      </c>
      <c r="D3001" s="293">
        <v>6.53</v>
      </c>
    </row>
    <row r="3002" spans="1:4">
      <c r="A3002" s="291" t="s">
        <v>5204</v>
      </c>
      <c r="B3002" s="292" t="s">
        <v>5205</v>
      </c>
      <c r="C3002" s="292" t="s">
        <v>16</v>
      </c>
      <c r="D3002" s="293">
        <v>2.82</v>
      </c>
    </row>
    <row r="3003" spans="1:4">
      <c r="A3003" s="291" t="s">
        <v>5206</v>
      </c>
      <c r="B3003" s="292" t="s">
        <v>5205</v>
      </c>
      <c r="C3003" s="292" t="s">
        <v>16</v>
      </c>
      <c r="D3003" s="293">
        <v>2.4500000000000002</v>
      </c>
    </row>
    <row r="3004" spans="1:4">
      <c r="A3004" s="291" t="s">
        <v>5207</v>
      </c>
      <c r="B3004" s="292" t="s">
        <v>5208</v>
      </c>
      <c r="C3004" s="292" t="s">
        <v>63</v>
      </c>
      <c r="D3004" s="293">
        <v>66.819999999999993</v>
      </c>
    </row>
    <row r="3005" spans="1:4">
      <c r="A3005" s="291" t="s">
        <v>5209</v>
      </c>
      <c r="B3005" s="292" t="s">
        <v>5208</v>
      </c>
      <c r="C3005" s="292" t="s">
        <v>63</v>
      </c>
      <c r="D3005" s="293">
        <v>57.9</v>
      </c>
    </row>
    <row r="3006" spans="1:4">
      <c r="A3006" s="291" t="s">
        <v>5210</v>
      </c>
      <c r="B3006" s="292" t="s">
        <v>5211</v>
      </c>
      <c r="C3006" s="292" t="s">
        <v>63</v>
      </c>
      <c r="D3006" s="293">
        <v>68.489999999999995</v>
      </c>
    </row>
    <row r="3007" spans="1:4">
      <c r="A3007" s="291" t="s">
        <v>5212</v>
      </c>
      <c r="B3007" s="292" t="s">
        <v>5211</v>
      </c>
      <c r="C3007" s="292" t="s">
        <v>63</v>
      </c>
      <c r="D3007" s="293">
        <v>59.34</v>
      </c>
    </row>
    <row r="3008" spans="1:4">
      <c r="A3008" s="291" t="s">
        <v>5213</v>
      </c>
      <c r="B3008" s="292" t="s">
        <v>5214</v>
      </c>
      <c r="C3008" s="292" t="s">
        <v>63</v>
      </c>
      <c r="D3008" s="293">
        <v>78.510000000000005</v>
      </c>
    </row>
    <row r="3009" spans="1:4">
      <c r="A3009" s="291" t="s">
        <v>5215</v>
      </c>
      <c r="B3009" s="292" t="s">
        <v>5214</v>
      </c>
      <c r="C3009" s="292" t="s">
        <v>63</v>
      </c>
      <c r="D3009" s="293">
        <v>68.03</v>
      </c>
    </row>
    <row r="3010" spans="1:4">
      <c r="A3010" s="291" t="s">
        <v>5216</v>
      </c>
      <c r="B3010" s="292" t="s">
        <v>5217</v>
      </c>
      <c r="C3010" s="292" t="s">
        <v>63</v>
      </c>
      <c r="D3010" s="293">
        <v>81.86</v>
      </c>
    </row>
    <row r="3011" spans="1:4">
      <c r="A3011" s="291" t="s">
        <v>5218</v>
      </c>
      <c r="B3011" s="292" t="s">
        <v>5217</v>
      </c>
      <c r="C3011" s="292" t="s">
        <v>63</v>
      </c>
      <c r="D3011" s="293">
        <v>70.92</v>
      </c>
    </row>
    <row r="3012" spans="1:4">
      <c r="A3012" s="291" t="s">
        <v>5219</v>
      </c>
      <c r="B3012" s="292" t="s">
        <v>5220</v>
      </c>
      <c r="C3012" s="292" t="s">
        <v>63</v>
      </c>
      <c r="D3012" s="293">
        <v>101.9</v>
      </c>
    </row>
    <row r="3013" spans="1:4">
      <c r="A3013" s="291" t="s">
        <v>5221</v>
      </c>
      <c r="B3013" s="292" t="s">
        <v>5220</v>
      </c>
      <c r="C3013" s="292" t="s">
        <v>63</v>
      </c>
      <c r="D3013" s="293">
        <v>88.29</v>
      </c>
    </row>
    <row r="3014" spans="1:4">
      <c r="A3014" s="291" t="s">
        <v>5222</v>
      </c>
      <c r="B3014" s="292" t="s">
        <v>5223</v>
      </c>
      <c r="C3014" s="292" t="s">
        <v>16</v>
      </c>
      <c r="D3014" s="293">
        <v>41.63</v>
      </c>
    </row>
    <row r="3015" spans="1:4">
      <c r="A3015" s="291" t="s">
        <v>5224</v>
      </c>
      <c r="B3015" s="292" t="s">
        <v>5223</v>
      </c>
      <c r="C3015" s="292" t="s">
        <v>16</v>
      </c>
      <c r="D3015" s="293">
        <v>37.72</v>
      </c>
    </row>
    <row r="3016" spans="1:4">
      <c r="A3016" s="291" t="s">
        <v>5225</v>
      </c>
      <c r="B3016" s="292" t="s">
        <v>5226</v>
      </c>
      <c r="C3016" s="292" t="s">
        <v>16</v>
      </c>
      <c r="D3016" s="293">
        <v>43.97</v>
      </c>
    </row>
    <row r="3017" spans="1:4">
      <c r="A3017" s="291" t="s">
        <v>5227</v>
      </c>
      <c r="B3017" s="292" t="s">
        <v>5226</v>
      </c>
      <c r="C3017" s="292" t="s">
        <v>16</v>
      </c>
      <c r="D3017" s="293">
        <v>40.07</v>
      </c>
    </row>
    <row r="3018" spans="1:4">
      <c r="A3018" s="291" t="s">
        <v>5228</v>
      </c>
      <c r="B3018" s="292" t="s">
        <v>5229</v>
      </c>
      <c r="C3018" s="292" t="s">
        <v>16</v>
      </c>
      <c r="D3018" s="293">
        <v>41.01</v>
      </c>
    </row>
    <row r="3019" spans="1:4">
      <c r="A3019" s="291" t="s">
        <v>5230</v>
      </c>
      <c r="B3019" s="292" t="s">
        <v>5229</v>
      </c>
      <c r="C3019" s="292" t="s">
        <v>16</v>
      </c>
      <c r="D3019" s="293">
        <v>37.11</v>
      </c>
    </row>
    <row r="3020" spans="1:4">
      <c r="A3020" s="291" t="s">
        <v>5231</v>
      </c>
      <c r="B3020" s="292" t="s">
        <v>5232</v>
      </c>
      <c r="C3020" s="292" t="s">
        <v>16</v>
      </c>
      <c r="D3020" s="293">
        <v>43.97</v>
      </c>
    </row>
    <row r="3021" spans="1:4">
      <c r="A3021" s="291" t="s">
        <v>5233</v>
      </c>
      <c r="B3021" s="292" t="s">
        <v>5232</v>
      </c>
      <c r="C3021" s="292" t="s">
        <v>16</v>
      </c>
      <c r="D3021" s="293">
        <v>40.07</v>
      </c>
    </row>
    <row r="3022" spans="1:4">
      <c r="A3022" s="291" t="s">
        <v>5234</v>
      </c>
      <c r="B3022" s="292" t="s">
        <v>5235</v>
      </c>
      <c r="C3022" s="292" t="s">
        <v>16</v>
      </c>
      <c r="D3022" s="293">
        <v>14.24</v>
      </c>
    </row>
    <row r="3023" spans="1:4">
      <c r="A3023" s="291" t="s">
        <v>5236</v>
      </c>
      <c r="B3023" s="292" t="s">
        <v>5235</v>
      </c>
      <c r="C3023" s="292" t="s">
        <v>16</v>
      </c>
      <c r="D3023" s="293">
        <v>13.25</v>
      </c>
    </row>
    <row r="3024" spans="1:4">
      <c r="A3024" s="291" t="s">
        <v>5237</v>
      </c>
      <c r="B3024" s="292" t="s">
        <v>5238</v>
      </c>
      <c r="C3024" s="292" t="s">
        <v>16</v>
      </c>
      <c r="D3024" s="293">
        <v>24.86</v>
      </c>
    </row>
    <row r="3025" spans="1:4">
      <c r="A3025" s="291" t="s">
        <v>5239</v>
      </c>
      <c r="B3025" s="292" t="s">
        <v>5238</v>
      </c>
      <c r="C3025" s="292" t="s">
        <v>16</v>
      </c>
      <c r="D3025" s="293">
        <v>21.54</v>
      </c>
    </row>
    <row r="3026" spans="1:4">
      <c r="A3026" s="291" t="s">
        <v>5240</v>
      </c>
      <c r="B3026" s="292" t="s">
        <v>5241</v>
      </c>
      <c r="C3026" s="292" t="s">
        <v>121</v>
      </c>
      <c r="D3026" s="293">
        <v>1.08</v>
      </c>
    </row>
    <row r="3027" spans="1:4">
      <c r="A3027" s="291" t="s">
        <v>5242</v>
      </c>
      <c r="B3027" s="292" t="s">
        <v>5241</v>
      </c>
      <c r="C3027" s="292" t="s">
        <v>121</v>
      </c>
      <c r="D3027" s="293">
        <v>0.94</v>
      </c>
    </row>
    <row r="3028" spans="1:4">
      <c r="A3028" s="291" t="s">
        <v>5243</v>
      </c>
      <c r="B3028" s="292" t="s">
        <v>5244</v>
      </c>
      <c r="C3028" s="292" t="s">
        <v>58</v>
      </c>
      <c r="D3028" s="293">
        <v>14.85</v>
      </c>
    </row>
    <row r="3029" spans="1:4">
      <c r="A3029" s="291" t="s">
        <v>5245</v>
      </c>
      <c r="B3029" s="292" t="s">
        <v>5244</v>
      </c>
      <c r="C3029" s="292" t="s">
        <v>58</v>
      </c>
      <c r="D3029" s="293">
        <v>12.87</v>
      </c>
    </row>
    <row r="3030" spans="1:4">
      <c r="A3030" s="291" t="s">
        <v>5246</v>
      </c>
      <c r="B3030" s="292" t="s">
        <v>5247</v>
      </c>
      <c r="C3030" s="292" t="s">
        <v>58</v>
      </c>
      <c r="D3030" s="293">
        <v>23.79</v>
      </c>
    </row>
    <row r="3031" spans="1:4">
      <c r="A3031" s="291" t="s">
        <v>5248</v>
      </c>
      <c r="B3031" s="292" t="s">
        <v>5247</v>
      </c>
      <c r="C3031" s="292" t="s">
        <v>58</v>
      </c>
      <c r="D3031" s="293">
        <v>20.61</v>
      </c>
    </row>
    <row r="3032" spans="1:4">
      <c r="A3032" s="291" t="s">
        <v>5249</v>
      </c>
      <c r="B3032" s="292" t="s">
        <v>5250</v>
      </c>
      <c r="C3032" s="292" t="s">
        <v>58</v>
      </c>
      <c r="D3032" s="293">
        <v>29.75</v>
      </c>
    </row>
    <row r="3033" spans="1:4">
      <c r="A3033" s="291" t="s">
        <v>5251</v>
      </c>
      <c r="B3033" s="292" t="s">
        <v>5250</v>
      </c>
      <c r="C3033" s="292" t="s">
        <v>58</v>
      </c>
      <c r="D3033" s="293">
        <v>25.78</v>
      </c>
    </row>
    <row r="3034" spans="1:4">
      <c r="A3034" s="291" t="s">
        <v>92</v>
      </c>
      <c r="B3034" s="292" t="s">
        <v>93</v>
      </c>
      <c r="C3034" s="292" t="s">
        <v>94</v>
      </c>
      <c r="D3034" s="293">
        <v>194.9</v>
      </c>
    </row>
    <row r="3035" spans="1:4">
      <c r="A3035" s="291" t="s">
        <v>560</v>
      </c>
      <c r="B3035" s="292" t="s">
        <v>93</v>
      </c>
      <c r="C3035" s="292" t="s">
        <v>94</v>
      </c>
      <c r="D3035" s="293">
        <v>180.15</v>
      </c>
    </row>
    <row r="3036" spans="1:4">
      <c r="A3036" s="291" t="s">
        <v>5252</v>
      </c>
      <c r="B3036" s="292" t="s">
        <v>5253</v>
      </c>
      <c r="C3036" s="292" t="s">
        <v>94</v>
      </c>
      <c r="D3036" s="293">
        <v>331.34</v>
      </c>
    </row>
    <row r="3037" spans="1:4">
      <c r="A3037" s="291" t="s">
        <v>5254</v>
      </c>
      <c r="B3037" s="292" t="s">
        <v>5253</v>
      </c>
      <c r="C3037" s="292" t="s">
        <v>94</v>
      </c>
      <c r="D3037" s="293">
        <v>306.26</v>
      </c>
    </row>
    <row r="3038" spans="1:4">
      <c r="A3038" s="291" t="s">
        <v>5255</v>
      </c>
      <c r="B3038" s="292" t="s">
        <v>5256</v>
      </c>
      <c r="C3038" s="292" t="s">
        <v>94</v>
      </c>
      <c r="D3038" s="293">
        <v>449.13</v>
      </c>
    </row>
    <row r="3039" spans="1:4">
      <c r="A3039" s="291" t="s">
        <v>5257</v>
      </c>
      <c r="B3039" s="292" t="s">
        <v>5256</v>
      </c>
      <c r="C3039" s="292" t="s">
        <v>94</v>
      </c>
      <c r="D3039" s="293">
        <v>415.54</v>
      </c>
    </row>
    <row r="3040" spans="1:4">
      <c r="A3040" s="291" t="s">
        <v>5258</v>
      </c>
      <c r="B3040" s="292" t="s">
        <v>5259</v>
      </c>
      <c r="C3040" s="292" t="s">
        <v>94</v>
      </c>
      <c r="D3040" s="293">
        <v>763.53</v>
      </c>
    </row>
    <row r="3041" spans="1:4">
      <c r="A3041" s="291" t="s">
        <v>5260</v>
      </c>
      <c r="B3041" s="292" t="s">
        <v>5259</v>
      </c>
      <c r="C3041" s="292" t="s">
        <v>94</v>
      </c>
      <c r="D3041" s="293">
        <v>706.41</v>
      </c>
    </row>
    <row r="3042" spans="1:4">
      <c r="A3042" s="291" t="s">
        <v>5261</v>
      </c>
      <c r="B3042" s="292" t="s">
        <v>5262</v>
      </c>
      <c r="C3042" s="292" t="s">
        <v>16</v>
      </c>
      <c r="D3042" s="293">
        <v>29.04</v>
      </c>
    </row>
    <row r="3043" spans="1:4">
      <c r="A3043" s="291" t="s">
        <v>5263</v>
      </c>
      <c r="B3043" s="292" t="s">
        <v>5262</v>
      </c>
      <c r="C3043" s="292" t="s">
        <v>16</v>
      </c>
      <c r="D3043" s="293">
        <v>26.94</v>
      </c>
    </row>
    <row r="3044" spans="1:4">
      <c r="A3044" s="291" t="s">
        <v>5264</v>
      </c>
      <c r="B3044" s="292" t="s">
        <v>5265</v>
      </c>
      <c r="C3044" s="292" t="s">
        <v>16</v>
      </c>
      <c r="D3044" s="293">
        <v>42.58</v>
      </c>
    </row>
    <row r="3045" spans="1:4">
      <c r="A3045" s="291" t="s">
        <v>5266</v>
      </c>
      <c r="B3045" s="292" t="s">
        <v>5265</v>
      </c>
      <c r="C3045" s="292" t="s">
        <v>16</v>
      </c>
      <c r="D3045" s="293">
        <v>39.43</v>
      </c>
    </row>
    <row r="3046" spans="1:4">
      <c r="A3046" s="291" t="s">
        <v>5267</v>
      </c>
      <c r="B3046" s="292" t="s">
        <v>5268</v>
      </c>
      <c r="C3046" s="292" t="s">
        <v>16</v>
      </c>
      <c r="D3046" s="293">
        <v>34.119999999999997</v>
      </c>
    </row>
    <row r="3047" spans="1:4">
      <c r="A3047" s="291" t="s">
        <v>5269</v>
      </c>
      <c r="B3047" s="292" t="s">
        <v>5268</v>
      </c>
      <c r="C3047" s="292" t="s">
        <v>16</v>
      </c>
      <c r="D3047" s="293">
        <v>31.65</v>
      </c>
    </row>
    <row r="3048" spans="1:4">
      <c r="A3048" s="291" t="s">
        <v>5270</v>
      </c>
      <c r="B3048" s="292" t="s">
        <v>5271</v>
      </c>
      <c r="C3048" s="292" t="s">
        <v>16</v>
      </c>
      <c r="D3048" s="293">
        <v>50.03</v>
      </c>
    </row>
    <row r="3049" spans="1:4">
      <c r="A3049" s="291" t="s">
        <v>5272</v>
      </c>
      <c r="B3049" s="292" t="s">
        <v>5271</v>
      </c>
      <c r="C3049" s="292" t="s">
        <v>16</v>
      </c>
      <c r="D3049" s="293">
        <v>46.33</v>
      </c>
    </row>
    <row r="3050" spans="1:4">
      <c r="A3050" s="291" t="s">
        <v>5273</v>
      </c>
      <c r="B3050" s="292" t="s">
        <v>5274</v>
      </c>
      <c r="C3050" s="292" t="s">
        <v>16</v>
      </c>
      <c r="D3050" s="293">
        <v>30.37</v>
      </c>
    </row>
    <row r="3051" spans="1:4">
      <c r="A3051" s="291" t="s">
        <v>5275</v>
      </c>
      <c r="B3051" s="292" t="s">
        <v>5274</v>
      </c>
      <c r="C3051" s="292" t="s">
        <v>16</v>
      </c>
      <c r="D3051" s="293">
        <v>28.07</v>
      </c>
    </row>
    <row r="3052" spans="1:4">
      <c r="A3052" s="291" t="s">
        <v>5276</v>
      </c>
      <c r="B3052" s="292" t="s">
        <v>5277</v>
      </c>
      <c r="C3052" s="292" t="s">
        <v>16</v>
      </c>
      <c r="D3052" s="293">
        <v>38.01</v>
      </c>
    </row>
    <row r="3053" spans="1:4">
      <c r="A3053" s="291" t="s">
        <v>5278</v>
      </c>
      <c r="B3053" s="292" t="s">
        <v>5277</v>
      </c>
      <c r="C3053" s="292" t="s">
        <v>16</v>
      </c>
      <c r="D3053" s="293">
        <v>35.130000000000003</v>
      </c>
    </row>
    <row r="3054" spans="1:4">
      <c r="A3054" s="291" t="s">
        <v>5279</v>
      </c>
      <c r="B3054" s="292" t="s">
        <v>5280</v>
      </c>
      <c r="C3054" s="292" t="s">
        <v>16</v>
      </c>
      <c r="D3054" s="293">
        <v>53.15</v>
      </c>
    </row>
    <row r="3055" spans="1:4">
      <c r="A3055" s="291" t="s">
        <v>5281</v>
      </c>
      <c r="B3055" s="292" t="s">
        <v>5280</v>
      </c>
      <c r="C3055" s="292" t="s">
        <v>16</v>
      </c>
      <c r="D3055" s="293">
        <v>49.13</v>
      </c>
    </row>
    <row r="3056" spans="1:4">
      <c r="A3056" s="291" t="s">
        <v>5282</v>
      </c>
      <c r="B3056" s="292" t="s">
        <v>5283</v>
      </c>
      <c r="C3056" s="292" t="s">
        <v>16</v>
      </c>
      <c r="D3056" s="293">
        <v>66.52</v>
      </c>
    </row>
    <row r="3057" spans="1:4">
      <c r="A3057" s="291" t="s">
        <v>5284</v>
      </c>
      <c r="B3057" s="292" t="s">
        <v>5283</v>
      </c>
      <c r="C3057" s="292" t="s">
        <v>16</v>
      </c>
      <c r="D3057" s="293">
        <v>61.49</v>
      </c>
    </row>
    <row r="3058" spans="1:4">
      <c r="A3058" s="291" t="s">
        <v>5285</v>
      </c>
      <c r="B3058" s="292" t="s">
        <v>5286</v>
      </c>
      <c r="C3058" s="292" t="s">
        <v>94</v>
      </c>
      <c r="D3058" s="293">
        <v>1021.64</v>
      </c>
    </row>
    <row r="3059" spans="1:4">
      <c r="A3059" s="291" t="s">
        <v>5287</v>
      </c>
      <c r="B3059" s="292" t="s">
        <v>5286</v>
      </c>
      <c r="C3059" s="292" t="s">
        <v>94</v>
      </c>
      <c r="D3059" s="293">
        <v>943.23</v>
      </c>
    </row>
    <row r="3060" spans="1:4">
      <c r="A3060" s="291" t="s">
        <v>5288</v>
      </c>
      <c r="B3060" s="292" t="s">
        <v>5289</v>
      </c>
      <c r="C3060" s="292" t="s">
        <v>16</v>
      </c>
      <c r="D3060" s="293">
        <v>14.32</v>
      </c>
    </row>
    <row r="3061" spans="1:4">
      <c r="A3061" s="291" t="s">
        <v>5290</v>
      </c>
      <c r="B3061" s="292" t="s">
        <v>5289</v>
      </c>
      <c r="C3061" s="292" t="s">
        <v>16</v>
      </c>
      <c r="D3061" s="293">
        <v>13.27</v>
      </c>
    </row>
    <row r="3062" spans="1:4">
      <c r="A3062" s="291" t="s">
        <v>5291</v>
      </c>
      <c r="B3062" s="292" t="s">
        <v>5292</v>
      </c>
      <c r="C3062" s="292" t="s">
        <v>94</v>
      </c>
      <c r="D3062" s="293">
        <v>147.03</v>
      </c>
    </row>
    <row r="3063" spans="1:4">
      <c r="A3063" s="291" t="s">
        <v>5293</v>
      </c>
      <c r="B3063" s="292" t="s">
        <v>5292</v>
      </c>
      <c r="C3063" s="292" t="s">
        <v>94</v>
      </c>
      <c r="D3063" s="293">
        <v>135.9</v>
      </c>
    </row>
    <row r="3064" spans="1:4">
      <c r="A3064" s="291" t="s">
        <v>5294</v>
      </c>
      <c r="B3064" s="292" t="s">
        <v>5295</v>
      </c>
      <c r="C3064" s="292" t="s">
        <v>94</v>
      </c>
      <c r="D3064" s="293">
        <v>129.93</v>
      </c>
    </row>
    <row r="3065" spans="1:4">
      <c r="A3065" s="291" t="s">
        <v>5296</v>
      </c>
      <c r="B3065" s="292" t="s">
        <v>5295</v>
      </c>
      <c r="C3065" s="292" t="s">
        <v>94</v>
      </c>
      <c r="D3065" s="293">
        <v>120.1</v>
      </c>
    </row>
    <row r="3066" spans="1:4">
      <c r="A3066" s="291" t="s">
        <v>5297</v>
      </c>
      <c r="B3066" s="292" t="s">
        <v>5298</v>
      </c>
      <c r="C3066" s="292" t="s">
        <v>16</v>
      </c>
      <c r="D3066" s="293">
        <v>15.12</v>
      </c>
    </row>
    <row r="3067" spans="1:4">
      <c r="A3067" s="291" t="s">
        <v>5299</v>
      </c>
      <c r="B3067" s="292" t="s">
        <v>5298</v>
      </c>
      <c r="C3067" s="292" t="s">
        <v>16</v>
      </c>
      <c r="D3067" s="293">
        <v>14.01</v>
      </c>
    </row>
    <row r="3068" spans="1:4">
      <c r="A3068" s="291" t="s">
        <v>5300</v>
      </c>
      <c r="B3068" s="292" t="s">
        <v>5301</v>
      </c>
      <c r="C3068" s="292" t="s">
        <v>16</v>
      </c>
      <c r="D3068" s="293">
        <v>18.14</v>
      </c>
    </row>
    <row r="3069" spans="1:4">
      <c r="A3069" s="291" t="s">
        <v>5302</v>
      </c>
      <c r="B3069" s="292" t="s">
        <v>5301</v>
      </c>
      <c r="C3069" s="292" t="s">
        <v>16</v>
      </c>
      <c r="D3069" s="293">
        <v>16.809999999999999</v>
      </c>
    </row>
    <row r="3070" spans="1:4">
      <c r="A3070" s="291" t="s">
        <v>5303</v>
      </c>
      <c r="B3070" s="292" t="s">
        <v>5304</v>
      </c>
      <c r="C3070" s="292" t="s">
        <v>94</v>
      </c>
      <c r="D3070" s="293">
        <v>58.16</v>
      </c>
    </row>
    <row r="3071" spans="1:4">
      <c r="A3071" s="291" t="s">
        <v>5305</v>
      </c>
      <c r="B3071" s="292" t="s">
        <v>5304</v>
      </c>
      <c r="C3071" s="292" t="s">
        <v>94</v>
      </c>
      <c r="D3071" s="293">
        <v>57.24</v>
      </c>
    </row>
    <row r="3072" spans="1:4">
      <c r="A3072" s="291" t="s">
        <v>5306</v>
      </c>
      <c r="B3072" s="292" t="s">
        <v>5307</v>
      </c>
      <c r="C3072" s="292" t="s">
        <v>94</v>
      </c>
      <c r="D3072" s="293">
        <v>46.35</v>
      </c>
    </row>
    <row r="3073" spans="1:4">
      <c r="A3073" s="291" t="s">
        <v>5308</v>
      </c>
      <c r="B3073" s="292" t="s">
        <v>5307</v>
      </c>
      <c r="C3073" s="292" t="s">
        <v>94</v>
      </c>
      <c r="D3073" s="293">
        <v>42.36</v>
      </c>
    </row>
    <row r="3074" spans="1:4">
      <c r="A3074" s="291" t="s">
        <v>5309</v>
      </c>
      <c r="B3074" s="292" t="s">
        <v>5310</v>
      </c>
      <c r="C3074" s="292" t="s">
        <v>16</v>
      </c>
      <c r="D3074" s="293">
        <v>19.2</v>
      </c>
    </row>
    <row r="3075" spans="1:4">
      <c r="A3075" s="291" t="s">
        <v>5311</v>
      </c>
      <c r="B3075" s="292" t="s">
        <v>5310</v>
      </c>
      <c r="C3075" s="292" t="s">
        <v>16</v>
      </c>
      <c r="D3075" s="293">
        <v>17.77</v>
      </c>
    </row>
    <row r="3076" spans="1:4">
      <c r="A3076" s="291" t="s">
        <v>5312</v>
      </c>
      <c r="B3076" s="292" t="s">
        <v>5313</v>
      </c>
      <c r="C3076" s="292" t="s">
        <v>58</v>
      </c>
      <c r="D3076" s="293">
        <v>67.3</v>
      </c>
    </row>
    <row r="3077" spans="1:4">
      <c r="A3077" s="291" t="s">
        <v>5314</v>
      </c>
      <c r="B3077" s="292" t="s">
        <v>5313</v>
      </c>
      <c r="C3077" s="292" t="s">
        <v>58</v>
      </c>
      <c r="D3077" s="293">
        <v>60.39</v>
      </c>
    </row>
    <row r="3078" spans="1:4">
      <c r="A3078" s="291" t="s">
        <v>5315</v>
      </c>
      <c r="B3078" s="292" t="s">
        <v>5316</v>
      </c>
      <c r="C3078" s="292" t="s">
        <v>58</v>
      </c>
      <c r="D3078" s="293">
        <v>75.56</v>
      </c>
    </row>
    <row r="3079" spans="1:4">
      <c r="A3079" s="291" t="s">
        <v>5317</v>
      </c>
      <c r="B3079" s="292" t="s">
        <v>5316</v>
      </c>
      <c r="C3079" s="292" t="s">
        <v>58</v>
      </c>
      <c r="D3079" s="293">
        <v>69.599999999999994</v>
      </c>
    </row>
    <row r="3080" spans="1:4">
      <c r="A3080" s="291" t="s">
        <v>5318</v>
      </c>
      <c r="B3080" s="292" t="s">
        <v>5319</v>
      </c>
      <c r="C3080" s="292" t="s">
        <v>94</v>
      </c>
      <c r="D3080" s="293">
        <v>464.4</v>
      </c>
    </row>
    <row r="3081" spans="1:4">
      <c r="A3081" s="291" t="s">
        <v>5320</v>
      </c>
      <c r="B3081" s="292" t="s">
        <v>5319</v>
      </c>
      <c r="C3081" s="292" t="s">
        <v>94</v>
      </c>
      <c r="D3081" s="293">
        <v>430.39</v>
      </c>
    </row>
    <row r="3082" spans="1:4">
      <c r="A3082" s="291" t="s">
        <v>5321</v>
      </c>
      <c r="B3082" s="292" t="s">
        <v>5322</v>
      </c>
      <c r="C3082" s="292" t="s">
        <v>94</v>
      </c>
      <c r="D3082" s="293">
        <v>68.319999999999993</v>
      </c>
    </row>
    <row r="3083" spans="1:4">
      <c r="A3083" s="291" t="s">
        <v>5323</v>
      </c>
      <c r="B3083" s="292" t="s">
        <v>5322</v>
      </c>
      <c r="C3083" s="292" t="s">
        <v>94</v>
      </c>
      <c r="D3083" s="293">
        <v>65.5</v>
      </c>
    </row>
    <row r="3084" spans="1:4">
      <c r="A3084" s="291" t="s">
        <v>5324</v>
      </c>
      <c r="B3084" s="292" t="s">
        <v>5325</v>
      </c>
      <c r="C3084" s="292" t="s">
        <v>94</v>
      </c>
      <c r="D3084" s="293">
        <v>65.72</v>
      </c>
    </row>
    <row r="3085" spans="1:4">
      <c r="A3085" s="291" t="s">
        <v>5326</v>
      </c>
      <c r="B3085" s="292" t="s">
        <v>5325</v>
      </c>
      <c r="C3085" s="292" t="s">
        <v>94</v>
      </c>
      <c r="D3085" s="293">
        <v>64.05</v>
      </c>
    </row>
    <row r="3086" spans="1:4">
      <c r="A3086" s="291" t="s">
        <v>5327</v>
      </c>
      <c r="B3086" s="292" t="s">
        <v>5328</v>
      </c>
      <c r="C3086" s="292" t="s">
        <v>121</v>
      </c>
      <c r="D3086" s="293">
        <v>2.89</v>
      </c>
    </row>
    <row r="3087" spans="1:4">
      <c r="A3087" s="291" t="s">
        <v>5329</v>
      </c>
      <c r="B3087" s="292" t="s">
        <v>5328</v>
      </c>
      <c r="C3087" s="292" t="s">
        <v>121</v>
      </c>
      <c r="D3087" s="293">
        <v>2.6</v>
      </c>
    </row>
    <row r="3088" spans="1:4">
      <c r="A3088" s="291" t="s">
        <v>5330</v>
      </c>
      <c r="B3088" s="292" t="s">
        <v>5331</v>
      </c>
      <c r="C3088" s="292" t="s">
        <v>1304</v>
      </c>
      <c r="D3088" s="293">
        <v>732.65</v>
      </c>
    </row>
    <row r="3089" spans="1:4">
      <c r="A3089" s="291" t="s">
        <v>5332</v>
      </c>
      <c r="B3089" s="292" t="s">
        <v>5331</v>
      </c>
      <c r="C3089" s="292" t="s">
        <v>1304</v>
      </c>
      <c r="D3089" s="293">
        <v>712.45</v>
      </c>
    </row>
    <row r="3090" spans="1:4">
      <c r="A3090" s="291" t="s">
        <v>5333</v>
      </c>
      <c r="B3090" s="292" t="s">
        <v>5334</v>
      </c>
      <c r="C3090" s="292" t="s">
        <v>1304</v>
      </c>
      <c r="D3090" s="293">
        <v>721.28</v>
      </c>
    </row>
    <row r="3091" spans="1:4">
      <c r="A3091" s="291" t="s">
        <v>5335</v>
      </c>
      <c r="B3091" s="292" t="s">
        <v>5334</v>
      </c>
      <c r="C3091" s="292" t="s">
        <v>1304</v>
      </c>
      <c r="D3091" s="293">
        <v>691.79</v>
      </c>
    </row>
    <row r="3092" spans="1:4">
      <c r="A3092" s="291" t="s">
        <v>5336</v>
      </c>
      <c r="B3092" s="292" t="s">
        <v>5337</v>
      </c>
      <c r="C3092" s="292" t="s">
        <v>58</v>
      </c>
      <c r="D3092" s="293">
        <v>72.16</v>
      </c>
    </row>
    <row r="3093" spans="1:4">
      <c r="A3093" s="291" t="s">
        <v>5338</v>
      </c>
      <c r="B3093" s="292" t="s">
        <v>5337</v>
      </c>
      <c r="C3093" s="292" t="s">
        <v>58</v>
      </c>
      <c r="D3093" s="293">
        <v>67.91</v>
      </c>
    </row>
    <row r="3094" spans="1:4">
      <c r="A3094" s="291" t="s">
        <v>5339</v>
      </c>
      <c r="B3094" s="292" t="s">
        <v>5340</v>
      </c>
      <c r="C3094" s="292" t="s">
        <v>58</v>
      </c>
      <c r="D3094" s="293">
        <v>78.510000000000005</v>
      </c>
    </row>
    <row r="3095" spans="1:4">
      <c r="A3095" s="291" t="s">
        <v>5341</v>
      </c>
      <c r="B3095" s="292" t="s">
        <v>5340</v>
      </c>
      <c r="C3095" s="292" t="s">
        <v>58</v>
      </c>
      <c r="D3095" s="293">
        <v>73.489999999999995</v>
      </c>
    </row>
    <row r="3096" spans="1:4">
      <c r="A3096" s="291" t="s">
        <v>5342</v>
      </c>
      <c r="B3096" s="292" t="s">
        <v>5343</v>
      </c>
      <c r="C3096" s="292" t="s">
        <v>58</v>
      </c>
      <c r="D3096" s="293">
        <v>79.709999999999994</v>
      </c>
    </row>
    <row r="3097" spans="1:4">
      <c r="A3097" s="291" t="s">
        <v>5344</v>
      </c>
      <c r="B3097" s="292" t="s">
        <v>5343</v>
      </c>
      <c r="C3097" s="292" t="s">
        <v>58</v>
      </c>
      <c r="D3097" s="293">
        <v>74.61</v>
      </c>
    </row>
    <row r="3098" spans="1:4">
      <c r="A3098" s="291" t="s">
        <v>5345</v>
      </c>
      <c r="B3098" s="292" t="s">
        <v>5346</v>
      </c>
      <c r="C3098" s="292" t="s">
        <v>58</v>
      </c>
      <c r="D3098" s="293">
        <v>85.65</v>
      </c>
    </row>
    <row r="3099" spans="1:4">
      <c r="A3099" s="291" t="s">
        <v>5347</v>
      </c>
      <c r="B3099" s="292" t="s">
        <v>5346</v>
      </c>
      <c r="C3099" s="292" t="s">
        <v>58</v>
      </c>
      <c r="D3099" s="293">
        <v>79.760000000000005</v>
      </c>
    </row>
    <row r="3100" spans="1:4">
      <c r="A3100" s="291" t="s">
        <v>5348</v>
      </c>
      <c r="B3100" s="292" t="s">
        <v>5349</v>
      </c>
      <c r="C3100" s="292" t="s">
        <v>58</v>
      </c>
      <c r="D3100" s="293">
        <v>89.5</v>
      </c>
    </row>
    <row r="3101" spans="1:4">
      <c r="A3101" s="291" t="s">
        <v>5350</v>
      </c>
      <c r="B3101" s="292" t="s">
        <v>5349</v>
      </c>
      <c r="C3101" s="292" t="s">
        <v>58</v>
      </c>
      <c r="D3101" s="293">
        <v>83.2</v>
      </c>
    </row>
    <row r="3102" spans="1:4">
      <c r="A3102" s="291" t="s">
        <v>5351</v>
      </c>
      <c r="B3102" s="292" t="s">
        <v>5352</v>
      </c>
      <c r="C3102" s="292" t="s">
        <v>58</v>
      </c>
      <c r="D3102" s="293">
        <v>91.96</v>
      </c>
    </row>
    <row r="3103" spans="1:4">
      <c r="A3103" s="291" t="s">
        <v>5353</v>
      </c>
      <c r="B3103" s="292" t="s">
        <v>5352</v>
      </c>
      <c r="C3103" s="292" t="s">
        <v>58</v>
      </c>
      <c r="D3103" s="293">
        <v>85.53</v>
      </c>
    </row>
    <row r="3104" spans="1:4">
      <c r="A3104" s="291" t="s">
        <v>5354</v>
      </c>
      <c r="B3104" s="292" t="s">
        <v>5355</v>
      </c>
      <c r="C3104" s="292" t="s">
        <v>58</v>
      </c>
      <c r="D3104" s="293">
        <v>98.74</v>
      </c>
    </row>
    <row r="3105" spans="1:4">
      <c r="A3105" s="291" t="s">
        <v>5356</v>
      </c>
      <c r="B3105" s="292" t="s">
        <v>5355</v>
      </c>
      <c r="C3105" s="292" t="s">
        <v>58</v>
      </c>
      <c r="D3105" s="293">
        <v>91.45</v>
      </c>
    </row>
    <row r="3106" spans="1:4">
      <c r="A3106" s="291" t="s">
        <v>5357</v>
      </c>
      <c r="B3106" s="292" t="s">
        <v>5358</v>
      </c>
      <c r="C3106" s="292" t="s">
        <v>58</v>
      </c>
      <c r="D3106" s="293">
        <v>106.25</v>
      </c>
    </row>
    <row r="3107" spans="1:4">
      <c r="A3107" s="291" t="s">
        <v>5359</v>
      </c>
      <c r="B3107" s="292" t="s">
        <v>5358</v>
      </c>
      <c r="C3107" s="292" t="s">
        <v>58</v>
      </c>
      <c r="D3107" s="293">
        <v>98.34</v>
      </c>
    </row>
    <row r="3108" spans="1:4">
      <c r="A3108" s="291" t="s">
        <v>5360</v>
      </c>
      <c r="B3108" s="292" t="s">
        <v>5361</v>
      </c>
      <c r="C3108" s="292" t="s">
        <v>58</v>
      </c>
      <c r="D3108" s="293">
        <v>120.04</v>
      </c>
    </row>
    <row r="3109" spans="1:4">
      <c r="A3109" s="291" t="s">
        <v>5362</v>
      </c>
      <c r="B3109" s="292" t="s">
        <v>5361</v>
      </c>
      <c r="C3109" s="292" t="s">
        <v>58</v>
      </c>
      <c r="D3109" s="293">
        <v>110.9</v>
      </c>
    </row>
    <row r="3110" spans="1:4">
      <c r="A3110" s="291" t="s">
        <v>5363</v>
      </c>
      <c r="B3110" s="292" t="s">
        <v>5364</v>
      </c>
      <c r="C3110" s="292" t="s">
        <v>58</v>
      </c>
      <c r="D3110" s="293">
        <v>130.47999999999999</v>
      </c>
    </row>
    <row r="3111" spans="1:4">
      <c r="A3111" s="291" t="s">
        <v>5365</v>
      </c>
      <c r="B3111" s="292" t="s">
        <v>5364</v>
      </c>
      <c r="C3111" s="292" t="s">
        <v>58</v>
      </c>
      <c r="D3111" s="293">
        <v>120.54</v>
      </c>
    </row>
    <row r="3112" spans="1:4">
      <c r="A3112" s="291" t="s">
        <v>5366</v>
      </c>
      <c r="B3112" s="292" t="s">
        <v>5367</v>
      </c>
      <c r="C3112" s="292" t="s">
        <v>58</v>
      </c>
      <c r="D3112" s="293">
        <v>143.16999999999999</v>
      </c>
    </row>
    <row r="3113" spans="1:4">
      <c r="A3113" s="291" t="s">
        <v>5368</v>
      </c>
      <c r="B3113" s="292" t="s">
        <v>5367</v>
      </c>
      <c r="C3113" s="292" t="s">
        <v>58</v>
      </c>
      <c r="D3113" s="293">
        <v>131.97999999999999</v>
      </c>
    </row>
    <row r="3114" spans="1:4">
      <c r="A3114" s="291" t="s">
        <v>5369</v>
      </c>
      <c r="B3114" s="292" t="s">
        <v>5370</v>
      </c>
      <c r="C3114" s="292" t="s">
        <v>58</v>
      </c>
      <c r="D3114" s="293">
        <v>201.32</v>
      </c>
    </row>
    <row r="3115" spans="1:4">
      <c r="A3115" s="291" t="s">
        <v>5371</v>
      </c>
      <c r="B3115" s="292" t="s">
        <v>5370</v>
      </c>
      <c r="C3115" s="292" t="s">
        <v>58</v>
      </c>
      <c r="D3115" s="293">
        <v>188.35</v>
      </c>
    </row>
    <row r="3116" spans="1:4">
      <c r="A3116" s="291" t="s">
        <v>5372</v>
      </c>
      <c r="B3116" s="292" t="s">
        <v>5373</v>
      </c>
      <c r="C3116" s="292" t="s">
        <v>58</v>
      </c>
      <c r="D3116" s="293">
        <v>292.45</v>
      </c>
    </row>
    <row r="3117" spans="1:4">
      <c r="A3117" s="291" t="s">
        <v>5374</v>
      </c>
      <c r="B3117" s="292" t="s">
        <v>5373</v>
      </c>
      <c r="C3117" s="292" t="s">
        <v>58</v>
      </c>
      <c r="D3117" s="293">
        <v>274.89999999999998</v>
      </c>
    </row>
    <row r="3118" spans="1:4">
      <c r="A3118" s="291" t="s">
        <v>5375</v>
      </c>
      <c r="B3118" s="292" t="s">
        <v>5376</v>
      </c>
      <c r="C3118" s="292" t="s">
        <v>58</v>
      </c>
      <c r="D3118" s="293">
        <v>316.97000000000003</v>
      </c>
    </row>
    <row r="3119" spans="1:4">
      <c r="A3119" s="291" t="s">
        <v>5377</v>
      </c>
      <c r="B3119" s="292" t="s">
        <v>5376</v>
      </c>
      <c r="C3119" s="292" t="s">
        <v>58</v>
      </c>
      <c r="D3119" s="293">
        <v>291.89999999999998</v>
      </c>
    </row>
    <row r="3120" spans="1:4">
      <c r="A3120" s="291" t="s">
        <v>5378</v>
      </c>
      <c r="B3120" s="292" t="s">
        <v>5379</v>
      </c>
      <c r="C3120" s="292" t="s">
        <v>58</v>
      </c>
      <c r="D3120" s="293">
        <v>325.94</v>
      </c>
    </row>
    <row r="3121" spans="1:4">
      <c r="A3121" s="291" t="s">
        <v>5380</v>
      </c>
      <c r="B3121" s="292" t="s">
        <v>5379</v>
      </c>
      <c r="C3121" s="292" t="s">
        <v>58</v>
      </c>
      <c r="D3121" s="293">
        <v>300.86</v>
      </c>
    </row>
    <row r="3122" spans="1:4">
      <c r="A3122" s="291" t="s">
        <v>5381</v>
      </c>
      <c r="B3122" s="292" t="s">
        <v>5382</v>
      </c>
      <c r="C3122" s="292" t="s">
        <v>58</v>
      </c>
      <c r="D3122" s="293">
        <v>467.66</v>
      </c>
    </row>
    <row r="3123" spans="1:4">
      <c r="A3123" s="291" t="s">
        <v>5383</v>
      </c>
      <c r="B3123" s="292" t="s">
        <v>5382</v>
      </c>
      <c r="C3123" s="292" t="s">
        <v>58</v>
      </c>
      <c r="D3123" s="293">
        <v>427.49</v>
      </c>
    </row>
    <row r="3124" spans="1:4">
      <c r="A3124" s="291" t="s">
        <v>5384</v>
      </c>
      <c r="B3124" s="292" t="s">
        <v>5385</v>
      </c>
      <c r="C3124" s="292" t="s">
        <v>58</v>
      </c>
      <c r="D3124" s="293">
        <v>698.47</v>
      </c>
    </row>
    <row r="3125" spans="1:4">
      <c r="A3125" s="291" t="s">
        <v>5386</v>
      </c>
      <c r="B3125" s="292" t="s">
        <v>5385</v>
      </c>
      <c r="C3125" s="292" t="s">
        <v>58</v>
      </c>
      <c r="D3125" s="293">
        <v>667.23</v>
      </c>
    </row>
    <row r="3126" spans="1:4">
      <c r="A3126" s="291" t="s">
        <v>5387</v>
      </c>
      <c r="B3126" s="292" t="s">
        <v>5388</v>
      </c>
      <c r="C3126" s="292" t="s">
        <v>58</v>
      </c>
      <c r="D3126" s="293">
        <v>725.25</v>
      </c>
    </row>
    <row r="3127" spans="1:4">
      <c r="A3127" s="291" t="s">
        <v>5389</v>
      </c>
      <c r="B3127" s="292" t="s">
        <v>5388</v>
      </c>
      <c r="C3127" s="292" t="s">
        <v>58</v>
      </c>
      <c r="D3127" s="293">
        <v>691.63</v>
      </c>
    </row>
    <row r="3128" spans="1:4">
      <c r="A3128" s="291" t="s">
        <v>5390</v>
      </c>
      <c r="B3128" s="292" t="s">
        <v>5391</v>
      </c>
      <c r="C3128" s="292" t="s">
        <v>94</v>
      </c>
      <c r="D3128" s="293">
        <v>89.59</v>
      </c>
    </row>
    <row r="3129" spans="1:4">
      <c r="A3129" s="291" t="s">
        <v>5392</v>
      </c>
      <c r="B3129" s="292" t="s">
        <v>5391</v>
      </c>
      <c r="C3129" s="292" t="s">
        <v>94</v>
      </c>
      <c r="D3129" s="293">
        <v>77.63</v>
      </c>
    </row>
    <row r="3130" spans="1:4">
      <c r="A3130" s="291" t="s">
        <v>5393</v>
      </c>
      <c r="B3130" s="292" t="s">
        <v>5394</v>
      </c>
      <c r="C3130" s="292" t="s">
        <v>94</v>
      </c>
      <c r="D3130" s="293">
        <v>181.96</v>
      </c>
    </row>
    <row r="3131" spans="1:4">
      <c r="A3131" s="291" t="s">
        <v>5395</v>
      </c>
      <c r="B3131" s="292" t="s">
        <v>5394</v>
      </c>
      <c r="C3131" s="292" t="s">
        <v>94</v>
      </c>
      <c r="D3131" s="293">
        <v>165.56</v>
      </c>
    </row>
    <row r="3132" spans="1:4">
      <c r="A3132" s="291" t="s">
        <v>5396</v>
      </c>
      <c r="B3132" s="292" t="s">
        <v>5397</v>
      </c>
      <c r="C3132" s="292" t="s">
        <v>94</v>
      </c>
      <c r="D3132" s="293">
        <v>92.36</v>
      </c>
    </row>
    <row r="3133" spans="1:4">
      <c r="A3133" s="291" t="s">
        <v>5398</v>
      </c>
      <c r="B3133" s="292" t="s">
        <v>5397</v>
      </c>
      <c r="C3133" s="292" t="s">
        <v>94</v>
      </c>
      <c r="D3133" s="293">
        <v>87.92</v>
      </c>
    </row>
    <row r="3134" spans="1:4">
      <c r="A3134" s="291" t="s">
        <v>5399</v>
      </c>
      <c r="B3134" s="292" t="s">
        <v>5400</v>
      </c>
      <c r="C3134" s="292" t="s">
        <v>94</v>
      </c>
      <c r="D3134" s="293">
        <v>133.46</v>
      </c>
    </row>
    <row r="3135" spans="1:4">
      <c r="A3135" s="291" t="s">
        <v>5401</v>
      </c>
      <c r="B3135" s="292" t="s">
        <v>5400</v>
      </c>
      <c r="C3135" s="292" t="s">
        <v>94</v>
      </c>
      <c r="D3135" s="293">
        <v>127.48</v>
      </c>
    </row>
    <row r="3136" spans="1:4">
      <c r="A3136" s="291" t="s">
        <v>5402</v>
      </c>
      <c r="B3136" s="292" t="s">
        <v>5403</v>
      </c>
      <c r="C3136" s="292" t="s">
        <v>94</v>
      </c>
      <c r="D3136" s="293">
        <v>174.71</v>
      </c>
    </row>
    <row r="3137" spans="1:4">
      <c r="A3137" s="291" t="s">
        <v>5404</v>
      </c>
      <c r="B3137" s="292" t="s">
        <v>5403</v>
      </c>
      <c r="C3137" s="292" t="s">
        <v>94</v>
      </c>
      <c r="D3137" s="293">
        <v>167.31</v>
      </c>
    </row>
    <row r="3138" spans="1:4">
      <c r="A3138" s="291" t="s">
        <v>5405</v>
      </c>
      <c r="B3138" s="292" t="s">
        <v>5406</v>
      </c>
      <c r="C3138" s="292" t="s">
        <v>94</v>
      </c>
      <c r="D3138" s="293">
        <v>211.82</v>
      </c>
    </row>
    <row r="3139" spans="1:4">
      <c r="A3139" s="291" t="s">
        <v>5407</v>
      </c>
      <c r="B3139" s="292" t="s">
        <v>5406</v>
      </c>
      <c r="C3139" s="292" t="s">
        <v>94</v>
      </c>
      <c r="D3139" s="293">
        <v>191.44</v>
      </c>
    </row>
    <row r="3140" spans="1:4">
      <c r="A3140" s="291" t="s">
        <v>5408</v>
      </c>
      <c r="B3140" s="292" t="s">
        <v>5409</v>
      </c>
      <c r="C3140" s="292" t="s">
        <v>94</v>
      </c>
      <c r="D3140" s="293">
        <v>252.92</v>
      </c>
    </row>
    <row r="3141" spans="1:4">
      <c r="A3141" s="291" t="s">
        <v>5410</v>
      </c>
      <c r="B3141" s="292" t="s">
        <v>5409</v>
      </c>
      <c r="C3141" s="292" t="s">
        <v>94</v>
      </c>
      <c r="D3141" s="293">
        <v>231</v>
      </c>
    </row>
    <row r="3142" spans="1:4">
      <c r="A3142" s="291" t="s">
        <v>5411</v>
      </c>
      <c r="B3142" s="292" t="s">
        <v>5412</v>
      </c>
      <c r="C3142" s="292" t="s">
        <v>94</v>
      </c>
      <c r="D3142" s="293">
        <v>294.17</v>
      </c>
    </row>
    <row r="3143" spans="1:4">
      <c r="A3143" s="291" t="s">
        <v>5413</v>
      </c>
      <c r="B3143" s="292" t="s">
        <v>5412</v>
      </c>
      <c r="C3143" s="292" t="s">
        <v>94</v>
      </c>
      <c r="D3143" s="293">
        <v>270.82</v>
      </c>
    </row>
    <row r="3144" spans="1:4">
      <c r="A3144" s="291" t="s">
        <v>5414</v>
      </c>
      <c r="B3144" s="292" t="s">
        <v>5415</v>
      </c>
      <c r="C3144" s="292" t="s">
        <v>94</v>
      </c>
      <c r="D3144" s="293">
        <v>749.39</v>
      </c>
    </row>
    <row r="3145" spans="1:4">
      <c r="A3145" s="291" t="s">
        <v>5416</v>
      </c>
      <c r="B3145" s="292" t="s">
        <v>5415</v>
      </c>
      <c r="C3145" s="292" t="s">
        <v>94</v>
      </c>
      <c r="D3145" s="293">
        <v>657.25</v>
      </c>
    </row>
    <row r="3146" spans="1:4">
      <c r="A3146" s="291" t="s">
        <v>5417</v>
      </c>
      <c r="B3146" s="292" t="s">
        <v>5418</v>
      </c>
      <c r="C3146" s="292" t="s">
        <v>94</v>
      </c>
      <c r="D3146" s="293">
        <v>790.49</v>
      </c>
    </row>
    <row r="3147" spans="1:4">
      <c r="A3147" s="291" t="s">
        <v>5419</v>
      </c>
      <c r="B3147" s="292" t="s">
        <v>5418</v>
      </c>
      <c r="C3147" s="292" t="s">
        <v>94</v>
      </c>
      <c r="D3147" s="293">
        <v>696.82</v>
      </c>
    </row>
    <row r="3148" spans="1:4">
      <c r="A3148" s="291" t="s">
        <v>5420</v>
      </c>
      <c r="B3148" s="292" t="s">
        <v>5421</v>
      </c>
      <c r="C3148" s="292" t="s">
        <v>94</v>
      </c>
      <c r="D3148" s="293">
        <v>831.73</v>
      </c>
    </row>
    <row r="3149" spans="1:4">
      <c r="A3149" s="291" t="s">
        <v>5422</v>
      </c>
      <c r="B3149" s="292" t="s">
        <v>5421</v>
      </c>
      <c r="C3149" s="292" t="s">
        <v>94</v>
      </c>
      <c r="D3149" s="293">
        <v>736.64</v>
      </c>
    </row>
    <row r="3150" spans="1:4">
      <c r="A3150" s="291" t="s">
        <v>5423</v>
      </c>
      <c r="B3150" s="292" t="s">
        <v>5424</v>
      </c>
      <c r="C3150" s="292" t="s">
        <v>16</v>
      </c>
      <c r="D3150" s="293">
        <v>8.36</v>
      </c>
    </row>
    <row r="3151" spans="1:4">
      <c r="A3151" s="291" t="s">
        <v>5425</v>
      </c>
      <c r="B3151" s="292" t="s">
        <v>5424</v>
      </c>
      <c r="C3151" s="292" t="s">
        <v>16</v>
      </c>
      <c r="D3151" s="293">
        <v>8.02</v>
      </c>
    </row>
    <row r="3152" spans="1:4">
      <c r="A3152" s="291" t="s">
        <v>5426</v>
      </c>
      <c r="B3152" s="292" t="s">
        <v>5427</v>
      </c>
      <c r="C3152" s="292" t="s">
        <v>16</v>
      </c>
      <c r="D3152" s="293">
        <v>44.45</v>
      </c>
    </row>
    <row r="3153" spans="1:4">
      <c r="A3153" s="291" t="s">
        <v>5428</v>
      </c>
      <c r="B3153" s="292" t="s">
        <v>5427</v>
      </c>
      <c r="C3153" s="292" t="s">
        <v>16</v>
      </c>
      <c r="D3153" s="293">
        <v>38.520000000000003</v>
      </c>
    </row>
    <row r="3154" spans="1:4">
      <c r="A3154" s="291" t="s">
        <v>5429</v>
      </c>
      <c r="B3154" s="292" t="s">
        <v>5430</v>
      </c>
      <c r="C3154" s="292" t="s">
        <v>16</v>
      </c>
      <c r="D3154" s="293">
        <v>124.48</v>
      </c>
    </row>
    <row r="3155" spans="1:4">
      <c r="A3155" s="291" t="s">
        <v>5431</v>
      </c>
      <c r="B3155" s="292" t="s">
        <v>5430</v>
      </c>
      <c r="C3155" s="292" t="s">
        <v>16</v>
      </c>
      <c r="D3155" s="293">
        <v>107.87</v>
      </c>
    </row>
    <row r="3156" spans="1:4">
      <c r="A3156" s="291" t="s">
        <v>5432</v>
      </c>
      <c r="B3156" s="292" t="s">
        <v>5433</v>
      </c>
      <c r="C3156" s="292" t="s">
        <v>16</v>
      </c>
      <c r="D3156" s="293">
        <v>69.349999999999994</v>
      </c>
    </row>
    <row r="3157" spans="1:4">
      <c r="A3157" s="291" t="s">
        <v>5434</v>
      </c>
      <c r="B3157" s="292" t="s">
        <v>5433</v>
      </c>
      <c r="C3157" s="292" t="s">
        <v>16</v>
      </c>
      <c r="D3157" s="293">
        <v>60.09</v>
      </c>
    </row>
    <row r="3158" spans="1:4">
      <c r="A3158" s="291" t="s">
        <v>5435</v>
      </c>
      <c r="B3158" s="292" t="s">
        <v>5436</v>
      </c>
      <c r="C3158" s="292" t="s">
        <v>16</v>
      </c>
      <c r="D3158" s="293">
        <v>35.56</v>
      </c>
    </row>
    <row r="3159" spans="1:4">
      <c r="A3159" s="291" t="s">
        <v>5437</v>
      </c>
      <c r="B3159" s="292" t="s">
        <v>5436</v>
      </c>
      <c r="C3159" s="292" t="s">
        <v>16</v>
      </c>
      <c r="D3159" s="293">
        <v>30.82</v>
      </c>
    </row>
    <row r="3160" spans="1:4">
      <c r="A3160" s="291" t="s">
        <v>5438</v>
      </c>
      <c r="B3160" s="292" t="s">
        <v>5439</v>
      </c>
      <c r="C3160" s="292" t="s">
        <v>16</v>
      </c>
      <c r="D3160" s="293">
        <v>24.9</v>
      </c>
    </row>
    <row r="3161" spans="1:4">
      <c r="A3161" s="291" t="s">
        <v>5440</v>
      </c>
      <c r="B3161" s="292" t="s">
        <v>5439</v>
      </c>
      <c r="C3161" s="292" t="s">
        <v>16</v>
      </c>
      <c r="D3161" s="293">
        <v>24.11</v>
      </c>
    </row>
    <row r="3162" spans="1:4">
      <c r="A3162" s="291" t="s">
        <v>5441</v>
      </c>
      <c r="B3162" s="292" t="s">
        <v>5442</v>
      </c>
      <c r="C3162" s="292" t="s">
        <v>16</v>
      </c>
      <c r="D3162" s="293">
        <v>1758.07</v>
      </c>
    </row>
    <row r="3163" spans="1:4">
      <c r="A3163" s="291" t="s">
        <v>5443</v>
      </c>
      <c r="B3163" s="292" t="s">
        <v>5442</v>
      </c>
      <c r="C3163" s="292" t="s">
        <v>16</v>
      </c>
      <c r="D3163" s="293">
        <v>1538.73</v>
      </c>
    </row>
    <row r="3164" spans="1:4">
      <c r="A3164" s="291" t="s">
        <v>5444</v>
      </c>
      <c r="B3164" s="292" t="s">
        <v>5445</v>
      </c>
      <c r="C3164" s="292" t="s">
        <v>16</v>
      </c>
      <c r="D3164" s="293">
        <v>10.220000000000001</v>
      </c>
    </row>
    <row r="3165" spans="1:4">
      <c r="A3165" s="291" t="s">
        <v>5446</v>
      </c>
      <c r="B3165" s="292" t="s">
        <v>5445</v>
      </c>
      <c r="C3165" s="292" t="s">
        <v>16</v>
      </c>
      <c r="D3165" s="293">
        <v>9.27</v>
      </c>
    </row>
    <row r="3166" spans="1:4">
      <c r="A3166" s="291" t="s">
        <v>5447</v>
      </c>
      <c r="B3166" s="292" t="s">
        <v>5448</v>
      </c>
      <c r="C3166" s="292" t="s">
        <v>16</v>
      </c>
      <c r="D3166" s="293">
        <v>43.56</v>
      </c>
    </row>
    <row r="3167" spans="1:4">
      <c r="A3167" s="291" t="s">
        <v>5449</v>
      </c>
      <c r="B3167" s="292" t="s">
        <v>5448</v>
      </c>
      <c r="C3167" s="292" t="s">
        <v>16</v>
      </c>
      <c r="D3167" s="293">
        <v>40.85</v>
      </c>
    </row>
    <row r="3168" spans="1:4">
      <c r="A3168" s="291" t="s">
        <v>5450</v>
      </c>
      <c r="B3168" s="292" t="s">
        <v>5451</v>
      </c>
      <c r="C3168" s="292" t="s">
        <v>16</v>
      </c>
      <c r="D3168" s="293">
        <v>33.72</v>
      </c>
    </row>
    <row r="3169" spans="1:4">
      <c r="A3169" s="291" t="s">
        <v>5452</v>
      </c>
      <c r="B3169" s="292" t="s">
        <v>5451</v>
      </c>
      <c r="C3169" s="292" t="s">
        <v>16</v>
      </c>
      <c r="D3169" s="293">
        <v>30.17</v>
      </c>
    </row>
    <row r="3170" spans="1:4">
      <c r="A3170" s="291" t="s">
        <v>5453</v>
      </c>
      <c r="B3170" s="292" t="s">
        <v>5454</v>
      </c>
      <c r="C3170" s="292" t="s">
        <v>16</v>
      </c>
      <c r="D3170" s="293">
        <v>453.86</v>
      </c>
    </row>
    <row r="3171" spans="1:4">
      <c r="A3171" s="291" t="s">
        <v>5455</v>
      </c>
      <c r="B3171" s="292" t="s">
        <v>5454</v>
      </c>
      <c r="C3171" s="292" t="s">
        <v>16</v>
      </c>
      <c r="D3171" s="293">
        <v>410.3</v>
      </c>
    </row>
    <row r="3172" spans="1:4">
      <c r="A3172" s="291" t="s">
        <v>5456</v>
      </c>
      <c r="B3172" s="292" t="s">
        <v>5457</v>
      </c>
      <c r="C3172" s="292" t="s">
        <v>16</v>
      </c>
      <c r="D3172" s="293">
        <v>111.98</v>
      </c>
    </row>
    <row r="3173" spans="1:4">
      <c r="A3173" s="291" t="s">
        <v>5458</v>
      </c>
      <c r="B3173" s="292" t="s">
        <v>5457</v>
      </c>
      <c r="C3173" s="292" t="s">
        <v>16</v>
      </c>
      <c r="D3173" s="293">
        <v>109.93</v>
      </c>
    </row>
    <row r="3174" spans="1:4">
      <c r="A3174" s="291" t="s">
        <v>5459</v>
      </c>
      <c r="B3174" s="292" t="s">
        <v>5460</v>
      </c>
      <c r="C3174" s="292" t="s">
        <v>16</v>
      </c>
      <c r="D3174" s="293">
        <v>4.97</v>
      </c>
    </row>
    <row r="3175" spans="1:4">
      <c r="A3175" s="291" t="s">
        <v>5461</v>
      </c>
      <c r="B3175" s="292" t="s">
        <v>5460</v>
      </c>
      <c r="C3175" s="292" t="s">
        <v>16</v>
      </c>
      <c r="D3175" s="293">
        <v>4.3099999999999996</v>
      </c>
    </row>
    <row r="3176" spans="1:4">
      <c r="A3176" s="291" t="s">
        <v>5462</v>
      </c>
      <c r="B3176" s="292" t="s">
        <v>5463</v>
      </c>
      <c r="C3176" s="292" t="s">
        <v>16</v>
      </c>
      <c r="D3176" s="293">
        <v>3.79</v>
      </c>
    </row>
    <row r="3177" spans="1:4">
      <c r="A3177" s="291" t="s">
        <v>5464</v>
      </c>
      <c r="B3177" s="292" t="s">
        <v>5463</v>
      </c>
      <c r="C3177" s="292" t="s">
        <v>16</v>
      </c>
      <c r="D3177" s="293">
        <v>3.35</v>
      </c>
    </row>
    <row r="3178" spans="1:4">
      <c r="A3178" s="291" t="s">
        <v>5465</v>
      </c>
      <c r="B3178" s="292" t="s">
        <v>5466</v>
      </c>
      <c r="C3178" s="292" t="s">
        <v>16</v>
      </c>
      <c r="D3178" s="293">
        <v>55.37</v>
      </c>
    </row>
    <row r="3179" spans="1:4">
      <c r="A3179" s="291" t="s">
        <v>5467</v>
      </c>
      <c r="B3179" s="292" t="s">
        <v>5466</v>
      </c>
      <c r="C3179" s="292" t="s">
        <v>16</v>
      </c>
      <c r="D3179" s="293">
        <v>54.49</v>
      </c>
    </row>
    <row r="3180" spans="1:4">
      <c r="A3180" s="291" t="s">
        <v>5468</v>
      </c>
      <c r="B3180" s="292" t="s">
        <v>5469</v>
      </c>
      <c r="C3180" s="292" t="s">
        <v>16</v>
      </c>
      <c r="D3180" s="293">
        <v>36.47</v>
      </c>
    </row>
    <row r="3181" spans="1:4">
      <c r="A3181" s="291" t="s">
        <v>5470</v>
      </c>
      <c r="B3181" s="292" t="s">
        <v>5469</v>
      </c>
      <c r="C3181" s="292" t="s">
        <v>16</v>
      </c>
      <c r="D3181" s="293">
        <v>35.590000000000003</v>
      </c>
    </row>
    <row r="3182" spans="1:4">
      <c r="A3182" s="291" t="s">
        <v>5471</v>
      </c>
      <c r="B3182" s="292" t="s">
        <v>5472</v>
      </c>
      <c r="C3182" s="292" t="s">
        <v>16</v>
      </c>
      <c r="D3182" s="293">
        <v>72.8</v>
      </c>
    </row>
    <row r="3183" spans="1:4">
      <c r="A3183" s="291" t="s">
        <v>5473</v>
      </c>
      <c r="B3183" s="292" t="s">
        <v>5472</v>
      </c>
      <c r="C3183" s="292" t="s">
        <v>16</v>
      </c>
      <c r="D3183" s="293">
        <v>71.680000000000007</v>
      </c>
    </row>
    <row r="3184" spans="1:4">
      <c r="A3184" s="291" t="s">
        <v>5474</v>
      </c>
      <c r="B3184" s="292" t="s">
        <v>5475</v>
      </c>
      <c r="C3184" s="292" t="s">
        <v>16</v>
      </c>
      <c r="D3184" s="293">
        <v>47.6</v>
      </c>
    </row>
    <row r="3185" spans="1:4">
      <c r="A3185" s="291" t="s">
        <v>5476</v>
      </c>
      <c r="B3185" s="292" t="s">
        <v>5475</v>
      </c>
      <c r="C3185" s="292" t="s">
        <v>16</v>
      </c>
      <c r="D3185" s="293">
        <v>46.48</v>
      </c>
    </row>
    <row r="3186" spans="1:4">
      <c r="A3186" s="291" t="s">
        <v>5477</v>
      </c>
      <c r="B3186" s="292" t="s">
        <v>5478</v>
      </c>
      <c r="C3186" s="292" t="s">
        <v>16</v>
      </c>
      <c r="D3186" s="293">
        <v>103.2</v>
      </c>
    </row>
    <row r="3187" spans="1:4">
      <c r="A3187" s="291" t="s">
        <v>5479</v>
      </c>
      <c r="B3187" s="292" t="s">
        <v>5478</v>
      </c>
      <c r="C3187" s="292" t="s">
        <v>16</v>
      </c>
      <c r="D3187" s="293">
        <v>100.58</v>
      </c>
    </row>
    <row r="3188" spans="1:4">
      <c r="A3188" s="291" t="s">
        <v>5480</v>
      </c>
      <c r="B3188" s="292" t="s">
        <v>5481</v>
      </c>
      <c r="C3188" s="292" t="s">
        <v>16</v>
      </c>
      <c r="D3188" s="293">
        <v>78</v>
      </c>
    </row>
    <row r="3189" spans="1:4">
      <c r="A3189" s="291" t="s">
        <v>5482</v>
      </c>
      <c r="B3189" s="292" t="s">
        <v>5481</v>
      </c>
      <c r="C3189" s="292" t="s">
        <v>16</v>
      </c>
      <c r="D3189" s="293">
        <v>75.38</v>
      </c>
    </row>
    <row r="3190" spans="1:4">
      <c r="A3190" s="291" t="s">
        <v>5483</v>
      </c>
      <c r="B3190" s="292" t="s">
        <v>5484</v>
      </c>
      <c r="C3190" s="292" t="s">
        <v>16</v>
      </c>
      <c r="D3190" s="293">
        <v>432.35</v>
      </c>
    </row>
    <row r="3191" spans="1:4">
      <c r="A3191" s="291" t="s">
        <v>5485</v>
      </c>
      <c r="B3191" s="292" t="s">
        <v>5484</v>
      </c>
      <c r="C3191" s="292" t="s">
        <v>16</v>
      </c>
      <c r="D3191" s="293">
        <v>388.99</v>
      </c>
    </row>
    <row r="3192" spans="1:4">
      <c r="A3192" s="291" t="s">
        <v>5486</v>
      </c>
      <c r="B3192" s="292" t="s">
        <v>5487</v>
      </c>
      <c r="C3192" s="292" t="s">
        <v>94</v>
      </c>
      <c r="D3192" s="293">
        <v>37.31</v>
      </c>
    </row>
    <row r="3193" spans="1:4">
      <c r="A3193" s="291" t="s">
        <v>5488</v>
      </c>
      <c r="B3193" s="292" t="s">
        <v>5487</v>
      </c>
      <c r="C3193" s="292" t="s">
        <v>94</v>
      </c>
      <c r="D3193" s="293">
        <v>34.46</v>
      </c>
    </row>
    <row r="3194" spans="1:4">
      <c r="A3194" s="291" t="s">
        <v>5489</v>
      </c>
      <c r="B3194" s="292" t="s">
        <v>5490</v>
      </c>
      <c r="C3194" s="292" t="s">
        <v>94</v>
      </c>
      <c r="D3194" s="293">
        <v>31.13</v>
      </c>
    </row>
    <row r="3195" spans="1:4">
      <c r="A3195" s="291" t="s">
        <v>5491</v>
      </c>
      <c r="B3195" s="292" t="s">
        <v>5490</v>
      </c>
      <c r="C3195" s="292" t="s">
        <v>94</v>
      </c>
      <c r="D3195" s="293">
        <v>28.28</v>
      </c>
    </row>
    <row r="3196" spans="1:4">
      <c r="A3196" s="291" t="s">
        <v>5492</v>
      </c>
      <c r="B3196" s="292" t="s">
        <v>5493</v>
      </c>
      <c r="C3196" s="292" t="s">
        <v>94</v>
      </c>
      <c r="D3196" s="293">
        <v>67.319999999999993</v>
      </c>
    </row>
    <row r="3197" spans="1:4">
      <c r="A3197" s="291" t="s">
        <v>5494</v>
      </c>
      <c r="B3197" s="292" t="s">
        <v>5493</v>
      </c>
      <c r="C3197" s="292" t="s">
        <v>94</v>
      </c>
      <c r="D3197" s="293">
        <v>63.84</v>
      </c>
    </row>
    <row r="3198" spans="1:4">
      <c r="A3198" s="291" t="s">
        <v>5495</v>
      </c>
      <c r="B3198" s="292" t="s">
        <v>5496</v>
      </c>
      <c r="C3198" s="292" t="s">
        <v>94</v>
      </c>
      <c r="D3198" s="293">
        <v>80.47</v>
      </c>
    </row>
    <row r="3199" spans="1:4">
      <c r="A3199" s="291" t="s">
        <v>5497</v>
      </c>
      <c r="B3199" s="292" t="s">
        <v>5496</v>
      </c>
      <c r="C3199" s="292" t="s">
        <v>94</v>
      </c>
      <c r="D3199" s="293">
        <v>73.67</v>
      </c>
    </row>
    <row r="3200" spans="1:4">
      <c r="A3200" s="291" t="s">
        <v>5498</v>
      </c>
      <c r="B3200" s="292" t="s">
        <v>5499</v>
      </c>
      <c r="C3200" s="292" t="s">
        <v>16</v>
      </c>
      <c r="D3200" s="293">
        <v>14.55</v>
      </c>
    </row>
    <row r="3201" spans="1:4">
      <c r="A3201" s="291" t="s">
        <v>5500</v>
      </c>
      <c r="B3201" s="292" t="s">
        <v>5499</v>
      </c>
      <c r="C3201" s="292" t="s">
        <v>16</v>
      </c>
      <c r="D3201" s="293">
        <v>13.89</v>
      </c>
    </row>
    <row r="3202" spans="1:4">
      <c r="A3202" s="291" t="s">
        <v>5501</v>
      </c>
      <c r="B3202" s="292" t="s">
        <v>5502</v>
      </c>
      <c r="C3202" s="292" t="s">
        <v>16</v>
      </c>
      <c r="D3202" s="293">
        <v>24.02</v>
      </c>
    </row>
    <row r="3203" spans="1:4">
      <c r="A3203" s="291" t="s">
        <v>5503</v>
      </c>
      <c r="B3203" s="292" t="s">
        <v>5502</v>
      </c>
      <c r="C3203" s="292" t="s">
        <v>16</v>
      </c>
      <c r="D3203" s="293">
        <v>23.36</v>
      </c>
    </row>
    <row r="3204" spans="1:4">
      <c r="A3204" s="291" t="s">
        <v>5504</v>
      </c>
      <c r="B3204" s="292" t="s">
        <v>5505</v>
      </c>
      <c r="C3204" s="292" t="s">
        <v>16</v>
      </c>
      <c r="D3204" s="293">
        <v>18.690000000000001</v>
      </c>
    </row>
    <row r="3205" spans="1:4">
      <c r="A3205" s="291" t="s">
        <v>5506</v>
      </c>
      <c r="B3205" s="292" t="s">
        <v>5505</v>
      </c>
      <c r="C3205" s="292" t="s">
        <v>16</v>
      </c>
      <c r="D3205" s="293">
        <v>17.97</v>
      </c>
    </row>
    <row r="3206" spans="1:4">
      <c r="A3206" s="291" t="s">
        <v>5507</v>
      </c>
      <c r="B3206" s="292" t="s">
        <v>5508</v>
      </c>
      <c r="C3206" s="292" t="s">
        <v>16</v>
      </c>
      <c r="D3206" s="293">
        <v>4.7300000000000004</v>
      </c>
    </row>
    <row r="3207" spans="1:4">
      <c r="A3207" s="291" t="s">
        <v>5509</v>
      </c>
      <c r="B3207" s="292" t="s">
        <v>5508</v>
      </c>
      <c r="C3207" s="292" t="s">
        <v>16</v>
      </c>
      <c r="D3207" s="293">
        <v>4.7300000000000004</v>
      </c>
    </row>
    <row r="3208" spans="1:4">
      <c r="A3208" s="291" t="s">
        <v>5510</v>
      </c>
      <c r="B3208" s="292" t="s">
        <v>5511</v>
      </c>
      <c r="C3208" s="292" t="s">
        <v>16</v>
      </c>
      <c r="D3208" s="293">
        <v>2.36</v>
      </c>
    </row>
    <row r="3209" spans="1:4">
      <c r="A3209" s="291" t="s">
        <v>5512</v>
      </c>
      <c r="B3209" s="292" t="s">
        <v>5511</v>
      </c>
      <c r="C3209" s="292" t="s">
        <v>16</v>
      </c>
      <c r="D3209" s="293">
        <v>2.36</v>
      </c>
    </row>
    <row r="3210" spans="1:4">
      <c r="A3210" s="291" t="s">
        <v>5513</v>
      </c>
      <c r="B3210" s="292" t="s">
        <v>5514</v>
      </c>
      <c r="C3210" s="292" t="s">
        <v>16</v>
      </c>
      <c r="D3210" s="293">
        <v>1.57</v>
      </c>
    </row>
    <row r="3211" spans="1:4">
      <c r="A3211" s="291" t="s">
        <v>5515</v>
      </c>
      <c r="B3211" s="292" t="s">
        <v>5514</v>
      </c>
      <c r="C3211" s="292" t="s">
        <v>16</v>
      </c>
      <c r="D3211" s="293">
        <v>1.57</v>
      </c>
    </row>
    <row r="3212" spans="1:4">
      <c r="A3212" s="291" t="s">
        <v>5516</v>
      </c>
      <c r="B3212" s="292" t="s">
        <v>5517</v>
      </c>
      <c r="C3212" s="292" t="s">
        <v>16</v>
      </c>
      <c r="D3212" s="293">
        <v>1.18</v>
      </c>
    </row>
    <row r="3213" spans="1:4">
      <c r="A3213" s="291" t="s">
        <v>5518</v>
      </c>
      <c r="B3213" s="292" t="s">
        <v>5517</v>
      </c>
      <c r="C3213" s="292" t="s">
        <v>16</v>
      </c>
      <c r="D3213" s="293">
        <v>1.18</v>
      </c>
    </row>
    <row r="3214" spans="1:4">
      <c r="A3214" s="291" t="s">
        <v>5519</v>
      </c>
      <c r="B3214" s="292" t="s">
        <v>5520</v>
      </c>
      <c r="C3214" s="292" t="s">
        <v>63</v>
      </c>
      <c r="D3214" s="293">
        <v>105.76</v>
      </c>
    </row>
    <row r="3215" spans="1:4">
      <c r="A3215" s="291" t="s">
        <v>5521</v>
      </c>
      <c r="B3215" s="292" t="s">
        <v>5520</v>
      </c>
      <c r="C3215" s="292" t="s">
        <v>63</v>
      </c>
      <c r="D3215" s="293">
        <v>97.4</v>
      </c>
    </row>
    <row r="3216" spans="1:4">
      <c r="A3216" s="291" t="s">
        <v>5522</v>
      </c>
      <c r="B3216" s="292" t="s">
        <v>5523</v>
      </c>
      <c r="C3216" s="292" t="s">
        <v>63</v>
      </c>
      <c r="D3216" s="293">
        <v>168.39</v>
      </c>
    </row>
    <row r="3217" spans="1:4">
      <c r="A3217" s="291" t="s">
        <v>5524</v>
      </c>
      <c r="B3217" s="292" t="s">
        <v>5523</v>
      </c>
      <c r="C3217" s="292" t="s">
        <v>63</v>
      </c>
      <c r="D3217" s="293">
        <v>151.66</v>
      </c>
    </row>
    <row r="3218" spans="1:4">
      <c r="A3218" s="291" t="s">
        <v>5525</v>
      </c>
      <c r="B3218" s="292" t="s">
        <v>5526</v>
      </c>
      <c r="C3218" s="292" t="s">
        <v>63</v>
      </c>
      <c r="D3218" s="293">
        <v>715.83</v>
      </c>
    </row>
    <row r="3219" spans="1:4">
      <c r="A3219" s="291" t="s">
        <v>5527</v>
      </c>
      <c r="B3219" s="292" t="s">
        <v>5526</v>
      </c>
      <c r="C3219" s="292" t="s">
        <v>63</v>
      </c>
      <c r="D3219" s="293">
        <v>665.15</v>
      </c>
    </row>
    <row r="3220" spans="1:4">
      <c r="A3220" s="291" t="s">
        <v>5528</v>
      </c>
      <c r="B3220" s="292" t="s">
        <v>5529</v>
      </c>
      <c r="C3220" s="292" t="s">
        <v>16</v>
      </c>
      <c r="D3220" s="293">
        <v>153.30000000000001</v>
      </c>
    </row>
    <row r="3221" spans="1:4">
      <c r="A3221" s="291" t="s">
        <v>5530</v>
      </c>
      <c r="B3221" s="292" t="s">
        <v>5529</v>
      </c>
      <c r="C3221" s="292" t="s">
        <v>16</v>
      </c>
      <c r="D3221" s="293">
        <v>148.03</v>
      </c>
    </row>
    <row r="3222" spans="1:4">
      <c r="A3222" s="291" t="s">
        <v>5531</v>
      </c>
      <c r="B3222" s="292" t="s">
        <v>5532</v>
      </c>
      <c r="C3222" s="292" t="s">
        <v>16</v>
      </c>
      <c r="D3222" s="293">
        <v>87.27</v>
      </c>
    </row>
    <row r="3223" spans="1:4">
      <c r="A3223" s="291" t="s">
        <v>5533</v>
      </c>
      <c r="B3223" s="292" t="s">
        <v>5532</v>
      </c>
      <c r="C3223" s="292" t="s">
        <v>16</v>
      </c>
      <c r="D3223" s="293">
        <v>82.01</v>
      </c>
    </row>
    <row r="3224" spans="1:4">
      <c r="A3224" s="291" t="s">
        <v>5534</v>
      </c>
      <c r="B3224" s="292" t="s">
        <v>5535</v>
      </c>
      <c r="C3224" s="292" t="s">
        <v>16</v>
      </c>
      <c r="D3224" s="293">
        <v>75.39</v>
      </c>
    </row>
    <row r="3225" spans="1:4">
      <c r="A3225" s="291" t="s">
        <v>5536</v>
      </c>
      <c r="B3225" s="292" t="s">
        <v>5535</v>
      </c>
      <c r="C3225" s="292" t="s">
        <v>16</v>
      </c>
      <c r="D3225" s="293">
        <v>70.13</v>
      </c>
    </row>
    <row r="3226" spans="1:4">
      <c r="A3226" s="291" t="s">
        <v>5537</v>
      </c>
      <c r="B3226" s="292" t="s">
        <v>5538</v>
      </c>
      <c r="C3226" s="292" t="s">
        <v>16</v>
      </c>
      <c r="D3226" s="293">
        <v>69.489999999999995</v>
      </c>
    </row>
    <row r="3227" spans="1:4">
      <c r="A3227" s="291" t="s">
        <v>5539</v>
      </c>
      <c r="B3227" s="292" t="s">
        <v>5538</v>
      </c>
      <c r="C3227" s="292" t="s">
        <v>16</v>
      </c>
      <c r="D3227" s="293">
        <v>64.23</v>
      </c>
    </row>
    <row r="3228" spans="1:4">
      <c r="A3228" s="291" t="s">
        <v>5540</v>
      </c>
      <c r="B3228" s="292" t="s">
        <v>5541</v>
      </c>
      <c r="C3228" s="292" t="s">
        <v>16</v>
      </c>
      <c r="D3228" s="293">
        <v>7.63</v>
      </c>
    </row>
    <row r="3229" spans="1:4">
      <c r="A3229" s="291" t="s">
        <v>5542</v>
      </c>
      <c r="B3229" s="292" t="s">
        <v>5541</v>
      </c>
      <c r="C3229" s="292" t="s">
        <v>16</v>
      </c>
      <c r="D3229" s="293">
        <v>7.1</v>
      </c>
    </row>
    <row r="3230" spans="1:4">
      <c r="A3230" s="291" t="s">
        <v>5543</v>
      </c>
      <c r="B3230" s="292" t="s">
        <v>5544</v>
      </c>
      <c r="C3230" s="292" t="s">
        <v>16</v>
      </c>
      <c r="D3230" s="293">
        <v>6.37</v>
      </c>
    </row>
    <row r="3231" spans="1:4">
      <c r="A3231" s="291" t="s">
        <v>5545</v>
      </c>
      <c r="B3231" s="292" t="s">
        <v>5544</v>
      </c>
      <c r="C3231" s="292" t="s">
        <v>16</v>
      </c>
      <c r="D3231" s="293">
        <v>5.84</v>
      </c>
    </row>
    <row r="3232" spans="1:4">
      <c r="A3232" s="291" t="s">
        <v>5546</v>
      </c>
      <c r="B3232" s="292" t="s">
        <v>5547</v>
      </c>
      <c r="C3232" s="292" t="s">
        <v>16</v>
      </c>
      <c r="D3232" s="293">
        <v>26.69</v>
      </c>
    </row>
    <row r="3233" spans="1:4">
      <c r="A3233" s="291" t="s">
        <v>5548</v>
      </c>
      <c r="B3233" s="292" t="s">
        <v>5547</v>
      </c>
      <c r="C3233" s="292" t="s">
        <v>16</v>
      </c>
      <c r="D3233" s="293">
        <v>24.7</v>
      </c>
    </row>
    <row r="3234" spans="1:4">
      <c r="A3234" s="291" t="s">
        <v>5549</v>
      </c>
      <c r="B3234" s="292" t="s">
        <v>5550</v>
      </c>
      <c r="C3234" s="292" t="s">
        <v>16</v>
      </c>
      <c r="D3234" s="293">
        <v>20.92</v>
      </c>
    </row>
    <row r="3235" spans="1:4">
      <c r="A3235" s="291" t="s">
        <v>5551</v>
      </c>
      <c r="B3235" s="292" t="s">
        <v>5550</v>
      </c>
      <c r="C3235" s="292" t="s">
        <v>16</v>
      </c>
      <c r="D3235" s="293">
        <v>18.93</v>
      </c>
    </row>
    <row r="3236" spans="1:4">
      <c r="A3236" s="291" t="s">
        <v>5552</v>
      </c>
      <c r="B3236" s="292" t="s">
        <v>5553</v>
      </c>
      <c r="C3236" s="292" t="s">
        <v>16</v>
      </c>
      <c r="D3236" s="293">
        <v>195.02</v>
      </c>
    </row>
    <row r="3237" spans="1:4">
      <c r="A3237" s="291" t="s">
        <v>5554</v>
      </c>
      <c r="B3237" s="292" t="s">
        <v>5553</v>
      </c>
      <c r="C3237" s="292" t="s">
        <v>16</v>
      </c>
      <c r="D3237" s="293">
        <v>186.96</v>
      </c>
    </row>
    <row r="3238" spans="1:4">
      <c r="A3238" s="291" t="s">
        <v>5555</v>
      </c>
      <c r="B3238" s="292" t="s">
        <v>5556</v>
      </c>
      <c r="C3238" s="292" t="s">
        <v>16</v>
      </c>
      <c r="D3238" s="293">
        <v>17.09</v>
      </c>
    </row>
    <row r="3239" spans="1:4">
      <c r="A3239" s="291" t="s">
        <v>5557</v>
      </c>
      <c r="B3239" s="292" t="s">
        <v>5556</v>
      </c>
      <c r="C3239" s="292" t="s">
        <v>16</v>
      </c>
      <c r="D3239" s="293">
        <v>16.559999999999999</v>
      </c>
    </row>
    <row r="3240" spans="1:4">
      <c r="A3240" s="291" t="s">
        <v>5558</v>
      </c>
      <c r="B3240" s="292" t="s">
        <v>5559</v>
      </c>
      <c r="C3240" s="292" t="s">
        <v>63</v>
      </c>
      <c r="D3240" s="293">
        <v>220.41</v>
      </c>
    </row>
    <row r="3241" spans="1:4">
      <c r="A3241" s="291" t="s">
        <v>5560</v>
      </c>
      <c r="B3241" s="292" t="s">
        <v>5559</v>
      </c>
      <c r="C3241" s="292" t="s">
        <v>63</v>
      </c>
      <c r="D3241" s="293">
        <v>203.61</v>
      </c>
    </row>
    <row r="3242" spans="1:4">
      <c r="A3242" s="291" t="s">
        <v>5561</v>
      </c>
      <c r="B3242" s="292" t="s">
        <v>5562</v>
      </c>
      <c r="C3242" s="292" t="s">
        <v>16</v>
      </c>
      <c r="D3242" s="293">
        <v>2.5099999999999998</v>
      </c>
    </row>
    <row r="3243" spans="1:4">
      <c r="A3243" s="291" t="s">
        <v>5563</v>
      </c>
      <c r="B3243" s="292" t="s">
        <v>5562</v>
      </c>
      <c r="C3243" s="292" t="s">
        <v>16</v>
      </c>
      <c r="D3243" s="293">
        <v>2.5099999999999998</v>
      </c>
    </row>
    <row r="3244" spans="1:4">
      <c r="A3244" s="291" t="s">
        <v>5564</v>
      </c>
      <c r="B3244" s="292" t="s">
        <v>5565</v>
      </c>
      <c r="C3244" s="292" t="s">
        <v>16</v>
      </c>
      <c r="D3244" s="293">
        <v>5.1100000000000003</v>
      </c>
    </row>
    <row r="3245" spans="1:4">
      <c r="A3245" s="291" t="s">
        <v>5566</v>
      </c>
      <c r="B3245" s="292" t="s">
        <v>5565</v>
      </c>
      <c r="C3245" s="292" t="s">
        <v>16</v>
      </c>
      <c r="D3245" s="293">
        <v>4.58</v>
      </c>
    </row>
    <row r="3246" spans="1:4">
      <c r="A3246" s="291" t="s">
        <v>5567</v>
      </c>
      <c r="B3246" s="292" t="s">
        <v>5568</v>
      </c>
      <c r="C3246" s="292" t="s">
        <v>16</v>
      </c>
      <c r="D3246" s="293">
        <v>19.66</v>
      </c>
    </row>
    <row r="3247" spans="1:4">
      <c r="A3247" s="291" t="s">
        <v>5569</v>
      </c>
      <c r="B3247" s="292" t="s">
        <v>5568</v>
      </c>
      <c r="C3247" s="292" t="s">
        <v>16</v>
      </c>
      <c r="D3247" s="293">
        <v>17.670000000000002</v>
      </c>
    </row>
    <row r="3248" spans="1:4">
      <c r="A3248" s="291" t="s">
        <v>5570</v>
      </c>
      <c r="B3248" s="292" t="s">
        <v>5571</v>
      </c>
      <c r="C3248" s="292" t="s">
        <v>3519</v>
      </c>
      <c r="D3248" s="293">
        <v>20.7</v>
      </c>
    </row>
    <row r="3249" spans="1:4">
      <c r="A3249" s="291" t="s">
        <v>5572</v>
      </c>
      <c r="B3249" s="292" t="s">
        <v>5571</v>
      </c>
      <c r="C3249" s="292" t="s">
        <v>3519</v>
      </c>
      <c r="D3249" s="293">
        <v>20.7</v>
      </c>
    </row>
    <row r="3250" spans="1:4">
      <c r="A3250" s="291" t="s">
        <v>19</v>
      </c>
      <c r="B3250" s="292" t="s">
        <v>544</v>
      </c>
      <c r="C3250" s="292" t="s">
        <v>21</v>
      </c>
      <c r="D3250" s="293">
        <v>31.83</v>
      </c>
    </row>
    <row r="3251" spans="1:4">
      <c r="A3251" s="291" t="s">
        <v>543</v>
      </c>
      <c r="B3251" s="292" t="s">
        <v>544</v>
      </c>
      <c r="C3251" s="292" t="s">
        <v>21</v>
      </c>
      <c r="D3251" s="293">
        <v>31.83</v>
      </c>
    </row>
    <row r="3252" spans="1:4">
      <c r="A3252" s="291" t="s">
        <v>5573</v>
      </c>
      <c r="B3252" s="292" t="s">
        <v>5574</v>
      </c>
      <c r="C3252" s="292" t="s">
        <v>49</v>
      </c>
      <c r="D3252" s="293">
        <v>15942.02</v>
      </c>
    </row>
    <row r="3253" spans="1:4">
      <c r="A3253" s="291" t="s">
        <v>5575</v>
      </c>
      <c r="B3253" s="292" t="s">
        <v>5574</v>
      </c>
      <c r="C3253" s="292" t="s">
        <v>49</v>
      </c>
      <c r="D3253" s="293">
        <v>15215.09</v>
      </c>
    </row>
    <row r="3254" spans="1:4">
      <c r="A3254" s="291" t="s">
        <v>24</v>
      </c>
      <c r="B3254" s="292" t="s">
        <v>5576</v>
      </c>
      <c r="C3254" s="292" t="s">
        <v>49</v>
      </c>
      <c r="D3254" s="293">
        <v>123.28</v>
      </c>
    </row>
    <row r="3255" spans="1:4">
      <c r="A3255" s="291" t="s">
        <v>545</v>
      </c>
      <c r="B3255" s="292" t="s">
        <v>5576</v>
      </c>
      <c r="C3255" s="292" t="s">
        <v>49</v>
      </c>
      <c r="D3255" s="293">
        <v>123.28</v>
      </c>
    </row>
    <row r="3256" spans="1:4">
      <c r="A3256" s="291" t="s">
        <v>5577</v>
      </c>
      <c r="B3256" s="292" t="s">
        <v>5578</v>
      </c>
      <c r="C3256" s="292" t="s">
        <v>49</v>
      </c>
      <c r="D3256" s="293">
        <v>96</v>
      </c>
    </row>
    <row r="3257" spans="1:4">
      <c r="A3257" s="291" t="s">
        <v>5579</v>
      </c>
      <c r="B3257" s="292" t="s">
        <v>5578</v>
      </c>
      <c r="C3257" s="292" t="s">
        <v>49</v>
      </c>
      <c r="D3257" s="293">
        <v>96</v>
      </c>
    </row>
    <row r="3258" spans="1:4">
      <c r="A3258" s="291" t="s">
        <v>5580</v>
      </c>
      <c r="B3258" s="292" t="s">
        <v>5581</v>
      </c>
      <c r="C3258" s="292" t="s">
        <v>49</v>
      </c>
      <c r="D3258" s="293">
        <v>617.79</v>
      </c>
    </row>
    <row r="3259" spans="1:4">
      <c r="A3259" s="291" t="s">
        <v>5582</v>
      </c>
      <c r="B3259" s="292" t="s">
        <v>5581</v>
      </c>
      <c r="C3259" s="292" t="s">
        <v>49</v>
      </c>
      <c r="D3259" s="293">
        <v>617.79</v>
      </c>
    </row>
    <row r="3260" spans="1:4">
      <c r="A3260" s="291" t="s">
        <v>5583</v>
      </c>
      <c r="B3260" s="292" t="s">
        <v>5584</v>
      </c>
      <c r="C3260" s="292" t="s">
        <v>49</v>
      </c>
      <c r="D3260" s="293">
        <v>1665.79</v>
      </c>
    </row>
    <row r="3261" spans="1:4">
      <c r="A3261" s="291" t="s">
        <v>5585</v>
      </c>
      <c r="B3261" s="292" t="s">
        <v>5584</v>
      </c>
      <c r="C3261" s="292" t="s">
        <v>49</v>
      </c>
      <c r="D3261" s="293">
        <v>1665.79</v>
      </c>
    </row>
    <row r="3262" spans="1:4">
      <c r="A3262" s="291" t="s">
        <v>29</v>
      </c>
      <c r="B3262" s="292" t="s">
        <v>5586</v>
      </c>
      <c r="C3262" s="292" t="s">
        <v>3519</v>
      </c>
      <c r="D3262" s="293">
        <v>84</v>
      </c>
    </row>
    <row r="3263" spans="1:4">
      <c r="A3263" s="291" t="s">
        <v>546</v>
      </c>
      <c r="B3263" s="292" t="s">
        <v>5586</v>
      </c>
      <c r="C3263" s="292" t="s">
        <v>3519</v>
      </c>
      <c r="D3263" s="293">
        <v>84</v>
      </c>
    </row>
    <row r="3264" spans="1:4">
      <c r="A3264" s="291" t="s">
        <v>5587</v>
      </c>
      <c r="B3264" s="292" t="s">
        <v>5588</v>
      </c>
      <c r="C3264" s="292" t="s">
        <v>49</v>
      </c>
      <c r="D3264" s="293">
        <v>500.06</v>
      </c>
    </row>
    <row r="3265" spans="1:4">
      <c r="A3265" s="291" t="s">
        <v>5589</v>
      </c>
      <c r="B3265" s="292" t="s">
        <v>5588</v>
      </c>
      <c r="C3265" s="292" t="s">
        <v>49</v>
      </c>
      <c r="D3265" s="293">
        <v>500.06</v>
      </c>
    </row>
    <row r="3266" spans="1:4">
      <c r="A3266" s="291" t="s">
        <v>34</v>
      </c>
      <c r="B3266" s="292" t="s">
        <v>5590</v>
      </c>
      <c r="C3266" s="292" t="s">
        <v>16</v>
      </c>
      <c r="D3266" s="293">
        <v>7.96</v>
      </c>
    </row>
    <row r="3267" spans="1:4">
      <c r="A3267" s="291" t="s">
        <v>547</v>
      </c>
      <c r="B3267" s="292" t="s">
        <v>5590</v>
      </c>
      <c r="C3267" s="292" t="s">
        <v>16</v>
      </c>
      <c r="D3267" s="293">
        <v>6.9</v>
      </c>
    </row>
    <row r="3268" spans="1:4">
      <c r="A3268" s="291" t="s">
        <v>5591</v>
      </c>
      <c r="B3268" s="292" t="s">
        <v>5592</v>
      </c>
      <c r="C3268" s="292" t="s">
        <v>63</v>
      </c>
      <c r="D3268" s="293">
        <v>37.89</v>
      </c>
    </row>
    <row r="3269" spans="1:4">
      <c r="A3269" s="291" t="s">
        <v>5593</v>
      </c>
      <c r="B3269" s="292" t="s">
        <v>5592</v>
      </c>
      <c r="C3269" s="292" t="s">
        <v>63</v>
      </c>
      <c r="D3269" s="293">
        <v>32.83</v>
      </c>
    </row>
    <row r="3270" spans="1:4">
      <c r="A3270" s="291" t="s">
        <v>5594</v>
      </c>
      <c r="B3270" s="292" t="s">
        <v>5595</v>
      </c>
      <c r="C3270" s="292" t="s">
        <v>58</v>
      </c>
      <c r="D3270" s="293">
        <v>3661.65</v>
      </c>
    </row>
    <row r="3271" spans="1:4">
      <c r="A3271" s="291" t="s">
        <v>5596</v>
      </c>
      <c r="B3271" s="292" t="s">
        <v>5595</v>
      </c>
      <c r="C3271" s="292" t="s">
        <v>58</v>
      </c>
      <c r="D3271" s="293">
        <v>3172.74</v>
      </c>
    </row>
    <row r="3272" spans="1:4">
      <c r="A3272" s="291" t="s">
        <v>5597</v>
      </c>
      <c r="B3272" s="292" t="s">
        <v>5598</v>
      </c>
      <c r="C3272" s="292" t="s">
        <v>58</v>
      </c>
      <c r="D3272" s="293">
        <v>113.67</v>
      </c>
    </row>
    <row r="3273" spans="1:4">
      <c r="A3273" s="291" t="s">
        <v>5599</v>
      </c>
      <c r="B3273" s="292" t="s">
        <v>5598</v>
      </c>
      <c r="C3273" s="292" t="s">
        <v>58</v>
      </c>
      <c r="D3273" s="293">
        <v>98.49</v>
      </c>
    </row>
    <row r="3274" spans="1:4">
      <c r="A3274" s="291" t="s">
        <v>5600</v>
      </c>
      <c r="B3274" s="292" t="s">
        <v>5601</v>
      </c>
      <c r="C3274" s="292" t="s">
        <v>16</v>
      </c>
      <c r="D3274" s="293">
        <v>3.2</v>
      </c>
    </row>
    <row r="3275" spans="1:4">
      <c r="A3275" s="291" t="s">
        <v>5602</v>
      </c>
      <c r="B3275" s="292" t="s">
        <v>5601</v>
      </c>
      <c r="C3275" s="292" t="s">
        <v>16</v>
      </c>
      <c r="D3275" s="293">
        <v>2.77</v>
      </c>
    </row>
    <row r="3276" spans="1:4">
      <c r="A3276" s="291" t="s">
        <v>5603</v>
      </c>
      <c r="B3276" s="292" t="s">
        <v>5604</v>
      </c>
      <c r="C3276" s="292" t="s">
        <v>16</v>
      </c>
      <c r="D3276" s="293">
        <v>1.42</v>
      </c>
    </row>
    <row r="3277" spans="1:4">
      <c r="A3277" s="291" t="s">
        <v>5605</v>
      </c>
      <c r="B3277" s="292" t="s">
        <v>5604</v>
      </c>
      <c r="C3277" s="292" t="s">
        <v>16</v>
      </c>
      <c r="D3277" s="293">
        <v>1.23</v>
      </c>
    </row>
    <row r="3278" spans="1:4">
      <c r="A3278" s="291" t="s">
        <v>5606</v>
      </c>
      <c r="B3278" s="292" t="s">
        <v>5607</v>
      </c>
      <c r="C3278" s="292" t="s">
        <v>16</v>
      </c>
      <c r="D3278" s="293">
        <v>0.65</v>
      </c>
    </row>
    <row r="3279" spans="1:4">
      <c r="A3279" s="291" t="s">
        <v>5608</v>
      </c>
      <c r="B3279" s="292" t="s">
        <v>5607</v>
      </c>
      <c r="C3279" s="292" t="s">
        <v>16</v>
      </c>
      <c r="D3279" s="293">
        <v>0.56000000000000005</v>
      </c>
    </row>
    <row r="3280" spans="1:4">
      <c r="A3280" s="291" t="s">
        <v>5609</v>
      </c>
      <c r="B3280" s="292" t="s">
        <v>5610</v>
      </c>
      <c r="C3280" s="292" t="s">
        <v>63</v>
      </c>
      <c r="D3280" s="293">
        <v>0.19</v>
      </c>
    </row>
    <row r="3281" spans="1:4">
      <c r="A3281" s="291" t="s">
        <v>5611</v>
      </c>
      <c r="B3281" s="292" t="s">
        <v>5610</v>
      </c>
      <c r="C3281" s="292" t="s">
        <v>63</v>
      </c>
      <c r="D3281" s="293">
        <v>0.17</v>
      </c>
    </row>
    <row r="3282" spans="1:4">
      <c r="A3282" s="291" t="s">
        <v>5612</v>
      </c>
      <c r="B3282" s="292" t="s">
        <v>5613</v>
      </c>
      <c r="C3282" s="292" t="s">
        <v>58</v>
      </c>
      <c r="D3282" s="293">
        <v>59970.07</v>
      </c>
    </row>
    <row r="3283" spans="1:4">
      <c r="A3283" s="291" t="s">
        <v>5614</v>
      </c>
      <c r="B3283" s="292" t="s">
        <v>5613</v>
      </c>
      <c r="C3283" s="292" t="s">
        <v>58</v>
      </c>
      <c r="D3283" s="293">
        <v>54187.11</v>
      </c>
    </row>
    <row r="3284" spans="1:4">
      <c r="A3284" s="291" t="s">
        <v>5615</v>
      </c>
      <c r="B3284" s="292" t="s">
        <v>5616</v>
      </c>
      <c r="C3284" s="292" t="s">
        <v>58</v>
      </c>
      <c r="D3284" s="293">
        <v>304755.90000000002</v>
      </c>
    </row>
    <row r="3285" spans="1:4">
      <c r="A3285" s="291" t="s">
        <v>5617</v>
      </c>
      <c r="B3285" s="292" t="s">
        <v>5616</v>
      </c>
      <c r="C3285" s="292" t="s">
        <v>58</v>
      </c>
      <c r="D3285" s="293">
        <v>277801.2</v>
      </c>
    </row>
    <row r="3286" spans="1:4">
      <c r="A3286" s="291" t="s">
        <v>5618</v>
      </c>
      <c r="B3286" s="292" t="s">
        <v>5619</v>
      </c>
      <c r="C3286" s="292" t="s">
        <v>58</v>
      </c>
      <c r="D3286" s="293">
        <v>4750.7</v>
      </c>
    </row>
    <row r="3287" spans="1:4">
      <c r="A3287" s="291" t="s">
        <v>5620</v>
      </c>
      <c r="B3287" s="292" t="s">
        <v>5619</v>
      </c>
      <c r="C3287" s="292" t="s">
        <v>58</v>
      </c>
      <c r="D3287" s="293">
        <v>4116.3599999999997</v>
      </c>
    </row>
    <row r="3288" spans="1:4">
      <c r="A3288" s="291" t="s">
        <v>5621</v>
      </c>
      <c r="B3288" s="292" t="s">
        <v>5622</v>
      </c>
      <c r="C3288" s="292" t="s">
        <v>63</v>
      </c>
      <c r="D3288" s="293">
        <v>65.42</v>
      </c>
    </row>
    <row r="3289" spans="1:4">
      <c r="A3289" s="291" t="s">
        <v>5623</v>
      </c>
      <c r="B3289" s="292" t="s">
        <v>5622</v>
      </c>
      <c r="C3289" s="292" t="s">
        <v>63</v>
      </c>
      <c r="D3289" s="293">
        <v>56.68</v>
      </c>
    </row>
    <row r="3290" spans="1:4">
      <c r="A3290" s="291" t="s">
        <v>5624</v>
      </c>
      <c r="B3290" s="292" t="s">
        <v>5625</v>
      </c>
      <c r="C3290" s="292" t="s">
        <v>16</v>
      </c>
      <c r="D3290" s="293">
        <v>83.4</v>
      </c>
    </row>
    <row r="3291" spans="1:4">
      <c r="A3291" s="291" t="s">
        <v>5626</v>
      </c>
      <c r="B3291" s="292" t="s">
        <v>5625</v>
      </c>
      <c r="C3291" s="292" t="s">
        <v>16</v>
      </c>
      <c r="D3291" s="293">
        <v>82.34</v>
      </c>
    </row>
    <row r="3292" spans="1:4">
      <c r="A3292" s="291" t="s">
        <v>5627</v>
      </c>
      <c r="B3292" s="292" t="s">
        <v>5628</v>
      </c>
      <c r="C3292" s="292" t="s">
        <v>16</v>
      </c>
      <c r="D3292" s="293">
        <v>110.49</v>
      </c>
    </row>
    <row r="3293" spans="1:4">
      <c r="A3293" s="291" t="s">
        <v>5629</v>
      </c>
      <c r="B3293" s="292" t="s">
        <v>5628</v>
      </c>
      <c r="C3293" s="292" t="s">
        <v>16</v>
      </c>
      <c r="D3293" s="293">
        <v>108.38</v>
      </c>
    </row>
    <row r="3294" spans="1:4">
      <c r="A3294" s="291" t="s">
        <v>5630</v>
      </c>
      <c r="B3294" s="292" t="s">
        <v>5631</v>
      </c>
      <c r="C3294" s="292" t="s">
        <v>16</v>
      </c>
      <c r="D3294" s="293">
        <v>273.5</v>
      </c>
    </row>
    <row r="3295" spans="1:4">
      <c r="A3295" s="291" t="s">
        <v>5632</v>
      </c>
      <c r="B3295" s="292" t="s">
        <v>5631</v>
      </c>
      <c r="C3295" s="292" t="s">
        <v>16</v>
      </c>
      <c r="D3295" s="293">
        <v>270.37</v>
      </c>
    </row>
    <row r="3296" spans="1:4">
      <c r="A3296" s="291" t="s">
        <v>5633</v>
      </c>
      <c r="B3296" s="292" t="s">
        <v>5634</v>
      </c>
      <c r="C3296" s="292" t="s">
        <v>94</v>
      </c>
      <c r="D3296" s="293">
        <v>513.97</v>
      </c>
    </row>
    <row r="3297" spans="1:4">
      <c r="A3297" s="291" t="s">
        <v>5635</v>
      </c>
      <c r="B3297" s="292" t="s">
        <v>5634</v>
      </c>
      <c r="C3297" s="292" t="s">
        <v>94</v>
      </c>
      <c r="D3297" s="293">
        <v>513.97</v>
      </c>
    </row>
    <row r="3298" spans="1:4">
      <c r="A3298" s="291" t="s">
        <v>5636</v>
      </c>
      <c r="B3298" s="292" t="s">
        <v>5637</v>
      </c>
      <c r="C3298" s="292" t="s">
        <v>94</v>
      </c>
      <c r="D3298" s="293">
        <v>462.57</v>
      </c>
    </row>
    <row r="3299" spans="1:4">
      <c r="A3299" s="291" t="s">
        <v>5638</v>
      </c>
      <c r="B3299" s="292" t="s">
        <v>5637</v>
      </c>
      <c r="C3299" s="292" t="s">
        <v>94</v>
      </c>
      <c r="D3299" s="293">
        <v>462.57</v>
      </c>
    </row>
    <row r="3300" spans="1:4">
      <c r="A3300" s="291" t="s">
        <v>5639</v>
      </c>
      <c r="B3300" s="292" t="s">
        <v>5640</v>
      </c>
      <c r="C3300" s="292" t="s">
        <v>94</v>
      </c>
      <c r="D3300" s="293">
        <v>0.85</v>
      </c>
    </row>
    <row r="3301" spans="1:4">
      <c r="A3301" s="291" t="s">
        <v>5641</v>
      </c>
      <c r="B3301" s="292" t="s">
        <v>5640</v>
      </c>
      <c r="C3301" s="292" t="s">
        <v>94</v>
      </c>
      <c r="D3301" s="293">
        <v>0.8</v>
      </c>
    </row>
    <row r="3302" spans="1:4">
      <c r="A3302" s="291" t="s">
        <v>5642</v>
      </c>
      <c r="B3302" s="292" t="s">
        <v>5643</v>
      </c>
      <c r="C3302" s="292" t="s">
        <v>5644</v>
      </c>
      <c r="D3302" s="293">
        <v>6.56</v>
      </c>
    </row>
    <row r="3303" spans="1:4">
      <c r="A3303" s="291" t="s">
        <v>5645</v>
      </c>
      <c r="B3303" s="292" t="s">
        <v>5643</v>
      </c>
      <c r="C3303" s="292" t="s">
        <v>5644</v>
      </c>
      <c r="D3303" s="293">
        <v>5.96</v>
      </c>
    </row>
    <row r="3304" spans="1:4">
      <c r="A3304" s="291" t="s">
        <v>5646</v>
      </c>
      <c r="B3304" s="292" t="s">
        <v>5647</v>
      </c>
      <c r="C3304" s="292" t="s">
        <v>5648</v>
      </c>
      <c r="D3304" s="293">
        <v>4.57</v>
      </c>
    </row>
    <row r="3305" spans="1:4">
      <c r="A3305" s="291" t="s">
        <v>5649</v>
      </c>
      <c r="B3305" s="292" t="s">
        <v>5647</v>
      </c>
      <c r="C3305" s="292" t="s">
        <v>5648</v>
      </c>
      <c r="D3305" s="293">
        <v>3.96</v>
      </c>
    </row>
    <row r="3306" spans="1:4">
      <c r="A3306" s="291" t="s">
        <v>5650</v>
      </c>
      <c r="B3306" s="292" t="s">
        <v>5651</v>
      </c>
      <c r="C3306" s="292" t="s">
        <v>99</v>
      </c>
      <c r="D3306" s="293">
        <v>4.5199999999999996</v>
      </c>
    </row>
    <row r="3307" spans="1:4">
      <c r="A3307" s="291" t="s">
        <v>5652</v>
      </c>
      <c r="B3307" s="292" t="s">
        <v>5651</v>
      </c>
      <c r="C3307" s="292" t="s">
        <v>99</v>
      </c>
      <c r="D3307" s="293">
        <v>4.5199999999999996</v>
      </c>
    </row>
    <row r="3308" spans="1:4">
      <c r="A3308" s="291" t="s">
        <v>5653</v>
      </c>
      <c r="B3308" s="292" t="s">
        <v>5654</v>
      </c>
      <c r="C3308" s="292" t="s">
        <v>99</v>
      </c>
      <c r="D3308" s="293">
        <v>0.24</v>
      </c>
    </row>
    <row r="3309" spans="1:4">
      <c r="A3309" s="291" t="s">
        <v>5655</v>
      </c>
      <c r="B3309" s="292" t="s">
        <v>5654</v>
      </c>
      <c r="C3309" s="292" t="s">
        <v>99</v>
      </c>
      <c r="D3309" s="293">
        <v>0.24</v>
      </c>
    </row>
    <row r="3310" spans="1:4">
      <c r="A3310" s="291" t="s">
        <v>5656</v>
      </c>
      <c r="B3310" s="292" t="s">
        <v>5657</v>
      </c>
      <c r="C3310" s="292" t="s">
        <v>16</v>
      </c>
      <c r="D3310" s="293">
        <v>122.8</v>
      </c>
    </row>
    <row r="3311" spans="1:4">
      <c r="A3311" s="291" t="s">
        <v>5658</v>
      </c>
      <c r="B3311" s="292" t="s">
        <v>5657</v>
      </c>
      <c r="C3311" s="292" t="s">
        <v>16</v>
      </c>
      <c r="D3311" s="293">
        <v>117</v>
      </c>
    </row>
    <row r="3312" spans="1:4">
      <c r="A3312" s="291" t="s">
        <v>5659</v>
      </c>
      <c r="B3312" s="292" t="s">
        <v>5660</v>
      </c>
      <c r="C3312" s="292" t="s">
        <v>16</v>
      </c>
      <c r="D3312" s="293">
        <v>54.3</v>
      </c>
    </row>
    <row r="3313" spans="1:4">
      <c r="A3313" s="291" t="s">
        <v>5661</v>
      </c>
      <c r="B3313" s="292" t="s">
        <v>5660</v>
      </c>
      <c r="C3313" s="292" t="s">
        <v>16</v>
      </c>
      <c r="D3313" s="293">
        <v>51.4</v>
      </c>
    </row>
    <row r="3314" spans="1:4">
      <c r="A3314" s="291" t="s">
        <v>5662</v>
      </c>
      <c r="B3314" s="292" t="s">
        <v>5663</v>
      </c>
      <c r="C3314" s="292" t="s">
        <v>16</v>
      </c>
      <c r="D3314" s="293">
        <v>148.97</v>
      </c>
    </row>
    <row r="3315" spans="1:4">
      <c r="A3315" s="291" t="s">
        <v>5664</v>
      </c>
      <c r="B3315" s="292" t="s">
        <v>5663</v>
      </c>
      <c r="C3315" s="292" t="s">
        <v>16</v>
      </c>
      <c r="D3315" s="293">
        <v>141.13999999999999</v>
      </c>
    </row>
    <row r="3316" spans="1:4">
      <c r="A3316" s="291" t="s">
        <v>5665</v>
      </c>
      <c r="B3316" s="292" t="s">
        <v>5666</v>
      </c>
      <c r="C3316" s="292" t="s">
        <v>58</v>
      </c>
      <c r="D3316" s="293">
        <v>381.1</v>
      </c>
    </row>
    <row r="3317" spans="1:4">
      <c r="A3317" s="291" t="s">
        <v>5667</v>
      </c>
      <c r="B3317" s="292" t="s">
        <v>5666</v>
      </c>
      <c r="C3317" s="292" t="s">
        <v>58</v>
      </c>
      <c r="D3317" s="293">
        <v>381.1</v>
      </c>
    </row>
    <row r="3318" spans="1:4">
      <c r="A3318" s="291" t="s">
        <v>5668</v>
      </c>
      <c r="B3318" s="292" t="s">
        <v>5669</v>
      </c>
      <c r="C3318" s="292" t="s">
        <v>58</v>
      </c>
      <c r="D3318" s="293">
        <v>453.2</v>
      </c>
    </row>
    <row r="3319" spans="1:4">
      <c r="A3319" s="291" t="s">
        <v>5670</v>
      </c>
      <c r="B3319" s="292" t="s">
        <v>5669</v>
      </c>
      <c r="C3319" s="292" t="s">
        <v>58</v>
      </c>
      <c r="D3319" s="293">
        <v>453.2</v>
      </c>
    </row>
    <row r="3320" spans="1:4">
      <c r="A3320" s="291" t="s">
        <v>5671</v>
      </c>
      <c r="B3320" s="292" t="s">
        <v>5672</v>
      </c>
      <c r="C3320" s="292" t="s">
        <v>16</v>
      </c>
      <c r="D3320" s="293">
        <v>45.64</v>
      </c>
    </row>
    <row r="3321" spans="1:4">
      <c r="A3321" s="291" t="s">
        <v>5673</v>
      </c>
      <c r="B3321" s="292" t="s">
        <v>5672</v>
      </c>
      <c r="C3321" s="292" t="s">
        <v>16</v>
      </c>
      <c r="D3321" s="293">
        <v>41.66</v>
      </c>
    </row>
    <row r="3322" spans="1:4">
      <c r="A3322" s="291" t="s">
        <v>5674</v>
      </c>
      <c r="B3322" s="292" t="s">
        <v>5675</v>
      </c>
      <c r="C3322" s="292" t="s">
        <v>16</v>
      </c>
      <c r="D3322" s="293">
        <v>89.59</v>
      </c>
    </row>
    <row r="3323" spans="1:4">
      <c r="A3323" s="291" t="s">
        <v>5676</v>
      </c>
      <c r="B3323" s="292" t="s">
        <v>5675</v>
      </c>
      <c r="C3323" s="292" t="s">
        <v>16</v>
      </c>
      <c r="D3323" s="293">
        <v>82.21</v>
      </c>
    </row>
    <row r="3324" spans="1:4">
      <c r="A3324" s="291" t="s">
        <v>5677</v>
      </c>
      <c r="B3324" s="292" t="s">
        <v>5678</v>
      </c>
      <c r="C3324" s="292" t="s">
        <v>16</v>
      </c>
      <c r="D3324" s="293">
        <v>6.76</v>
      </c>
    </row>
    <row r="3325" spans="1:4">
      <c r="A3325" s="291" t="s">
        <v>5679</v>
      </c>
      <c r="B3325" s="292" t="s">
        <v>5678</v>
      </c>
      <c r="C3325" s="292" t="s">
        <v>16</v>
      </c>
      <c r="D3325" s="293">
        <v>5.86</v>
      </c>
    </row>
    <row r="3326" spans="1:4">
      <c r="A3326" s="291" t="s">
        <v>5680</v>
      </c>
      <c r="B3326" s="292" t="s">
        <v>5681</v>
      </c>
      <c r="C3326" s="292" t="s">
        <v>49</v>
      </c>
      <c r="D3326" s="293">
        <v>1019.7</v>
      </c>
    </row>
    <row r="3327" spans="1:4">
      <c r="A3327" s="291" t="s">
        <v>5682</v>
      </c>
      <c r="B3327" s="292" t="s">
        <v>5681</v>
      </c>
      <c r="C3327" s="292" t="s">
        <v>49</v>
      </c>
      <c r="D3327" s="293">
        <v>1019.7</v>
      </c>
    </row>
    <row r="3328" spans="1:4">
      <c r="A3328" s="291" t="s">
        <v>5683</v>
      </c>
      <c r="B3328" s="292" t="s">
        <v>5684</v>
      </c>
      <c r="C3328" s="292" t="s">
        <v>49</v>
      </c>
      <c r="D3328" s="293">
        <v>1156.05</v>
      </c>
    </row>
    <row r="3329" spans="1:4">
      <c r="A3329" s="291" t="s">
        <v>5685</v>
      </c>
      <c r="B3329" s="292" t="s">
        <v>5684</v>
      </c>
      <c r="C3329" s="292" t="s">
        <v>49</v>
      </c>
      <c r="D3329" s="293">
        <v>1156.05</v>
      </c>
    </row>
    <row r="3330" spans="1:4">
      <c r="A3330" s="291" t="s">
        <v>5686</v>
      </c>
      <c r="B3330" s="292" t="s">
        <v>5687</v>
      </c>
      <c r="C3330" s="292" t="s">
        <v>49</v>
      </c>
      <c r="D3330" s="293">
        <v>1495</v>
      </c>
    </row>
    <row r="3331" spans="1:4">
      <c r="A3331" s="291" t="s">
        <v>5688</v>
      </c>
      <c r="B3331" s="292" t="s">
        <v>5687</v>
      </c>
      <c r="C3331" s="292" t="s">
        <v>49</v>
      </c>
      <c r="D3331" s="293">
        <v>1495</v>
      </c>
    </row>
    <row r="3332" spans="1:4">
      <c r="A3332" s="291" t="s">
        <v>5689</v>
      </c>
      <c r="B3332" s="292" t="s">
        <v>5690</v>
      </c>
      <c r="C3332" s="292" t="s">
        <v>49</v>
      </c>
      <c r="D3332" s="293">
        <v>1848.85</v>
      </c>
    </row>
    <row r="3333" spans="1:4">
      <c r="A3333" s="291" t="s">
        <v>5691</v>
      </c>
      <c r="B3333" s="292" t="s">
        <v>5690</v>
      </c>
      <c r="C3333" s="292" t="s">
        <v>49</v>
      </c>
      <c r="D3333" s="293">
        <v>1848.85</v>
      </c>
    </row>
    <row r="3334" spans="1:4">
      <c r="A3334" s="291" t="s">
        <v>5692</v>
      </c>
      <c r="B3334" s="292" t="s">
        <v>5693</v>
      </c>
      <c r="C3334" s="292" t="s">
        <v>49</v>
      </c>
      <c r="D3334" s="293">
        <v>2329.83</v>
      </c>
    </row>
    <row r="3335" spans="1:4">
      <c r="A3335" s="291" t="s">
        <v>5694</v>
      </c>
      <c r="B3335" s="292" t="s">
        <v>5693</v>
      </c>
      <c r="C3335" s="292" t="s">
        <v>49</v>
      </c>
      <c r="D3335" s="293">
        <v>2329.83</v>
      </c>
    </row>
    <row r="3336" spans="1:4">
      <c r="A3336" s="291" t="s">
        <v>5695</v>
      </c>
      <c r="B3336" s="292" t="s">
        <v>5696</v>
      </c>
      <c r="C3336" s="292" t="s">
        <v>49</v>
      </c>
      <c r="D3336" s="293">
        <v>2981.85</v>
      </c>
    </row>
    <row r="3337" spans="1:4">
      <c r="A3337" s="291" t="s">
        <v>5697</v>
      </c>
      <c r="B3337" s="292" t="s">
        <v>5696</v>
      </c>
      <c r="C3337" s="292" t="s">
        <v>49</v>
      </c>
      <c r="D3337" s="293">
        <v>2981.85</v>
      </c>
    </row>
    <row r="3338" spans="1:4">
      <c r="A3338" s="291" t="s">
        <v>5698</v>
      </c>
      <c r="B3338" s="292" t="s">
        <v>5699</v>
      </c>
      <c r="C3338" s="292" t="s">
        <v>49</v>
      </c>
      <c r="D3338" s="293">
        <v>3813.15</v>
      </c>
    </row>
    <row r="3339" spans="1:4">
      <c r="A3339" s="291" t="s">
        <v>5700</v>
      </c>
      <c r="B3339" s="292" t="s">
        <v>5699</v>
      </c>
      <c r="C3339" s="292" t="s">
        <v>49</v>
      </c>
      <c r="D3339" s="293">
        <v>3813.15</v>
      </c>
    </row>
    <row r="3340" spans="1:4">
      <c r="A3340" s="291" t="s">
        <v>5701</v>
      </c>
      <c r="B3340" s="292" t="s">
        <v>5702</v>
      </c>
      <c r="C3340" s="292" t="s">
        <v>58</v>
      </c>
      <c r="D3340" s="293">
        <v>203022.3</v>
      </c>
    </row>
    <row r="3341" spans="1:4">
      <c r="A3341" s="291" t="s">
        <v>5703</v>
      </c>
      <c r="B3341" s="292" t="s">
        <v>5702</v>
      </c>
      <c r="C3341" s="292" t="s">
        <v>58</v>
      </c>
      <c r="D3341" s="293">
        <v>202307.6</v>
      </c>
    </row>
    <row r="3342" spans="1:4">
      <c r="A3342" s="291" t="s">
        <v>5704</v>
      </c>
      <c r="B3342" s="292" t="s">
        <v>5705</v>
      </c>
      <c r="C3342" s="292" t="s">
        <v>58</v>
      </c>
      <c r="D3342" s="293">
        <v>188818.2</v>
      </c>
    </row>
    <row r="3343" spans="1:4">
      <c r="A3343" s="291" t="s">
        <v>5706</v>
      </c>
      <c r="B3343" s="292" t="s">
        <v>5705</v>
      </c>
      <c r="C3343" s="292" t="s">
        <v>58</v>
      </c>
      <c r="D3343" s="293">
        <v>188106.6</v>
      </c>
    </row>
    <row r="3344" spans="1:4">
      <c r="A3344" s="291" t="s">
        <v>5707</v>
      </c>
      <c r="B3344" s="292" t="s">
        <v>5708</v>
      </c>
      <c r="C3344" s="292" t="s">
        <v>58</v>
      </c>
      <c r="D3344" s="293">
        <v>185064.4</v>
      </c>
    </row>
    <row r="3345" spans="1:4">
      <c r="A3345" s="291" t="s">
        <v>5709</v>
      </c>
      <c r="B3345" s="292" t="s">
        <v>5708</v>
      </c>
      <c r="C3345" s="292" t="s">
        <v>58</v>
      </c>
      <c r="D3345" s="293">
        <v>184354.2</v>
      </c>
    </row>
    <row r="3346" spans="1:4">
      <c r="A3346" s="291" t="s">
        <v>5710</v>
      </c>
      <c r="B3346" s="292" t="s">
        <v>5711</v>
      </c>
      <c r="C3346" s="292" t="s">
        <v>58</v>
      </c>
      <c r="D3346" s="293">
        <v>159781.29999999999</v>
      </c>
    </row>
    <row r="3347" spans="1:4">
      <c r="A3347" s="291" t="s">
        <v>5712</v>
      </c>
      <c r="B3347" s="292" t="s">
        <v>5711</v>
      </c>
      <c r="C3347" s="292" t="s">
        <v>58</v>
      </c>
      <c r="D3347" s="293">
        <v>159072.70000000001</v>
      </c>
    </row>
    <row r="3348" spans="1:4">
      <c r="A3348" s="291" t="s">
        <v>5713</v>
      </c>
      <c r="B3348" s="292" t="s">
        <v>5714</v>
      </c>
      <c r="C3348" s="292" t="s">
        <v>58</v>
      </c>
      <c r="D3348" s="293">
        <v>153914.1</v>
      </c>
    </row>
    <row r="3349" spans="1:4">
      <c r="A3349" s="291" t="s">
        <v>5715</v>
      </c>
      <c r="B3349" s="292" t="s">
        <v>5714</v>
      </c>
      <c r="C3349" s="292" t="s">
        <v>58</v>
      </c>
      <c r="D3349" s="293">
        <v>153207.1</v>
      </c>
    </row>
    <row r="3350" spans="1:4">
      <c r="A3350" s="291" t="s">
        <v>5716</v>
      </c>
      <c r="B3350" s="292" t="s">
        <v>5717</v>
      </c>
      <c r="C3350" s="292" t="s">
        <v>58</v>
      </c>
      <c r="D3350" s="293">
        <v>92171.98</v>
      </c>
    </row>
    <row r="3351" spans="1:4">
      <c r="A3351" s="291" t="s">
        <v>5718</v>
      </c>
      <c r="B3351" s="292" t="s">
        <v>5717</v>
      </c>
      <c r="C3351" s="292" t="s">
        <v>58</v>
      </c>
      <c r="D3351" s="293">
        <v>91591.39</v>
      </c>
    </row>
    <row r="3352" spans="1:4">
      <c r="A3352" s="291" t="s">
        <v>5719</v>
      </c>
      <c r="B3352" s="292" t="s">
        <v>5720</v>
      </c>
      <c r="C3352" s="292" t="s">
        <v>58</v>
      </c>
      <c r="D3352" s="293">
        <v>79335.92</v>
      </c>
    </row>
    <row r="3353" spans="1:4">
      <c r="A3353" s="291" t="s">
        <v>5721</v>
      </c>
      <c r="B3353" s="292" t="s">
        <v>5720</v>
      </c>
      <c r="C3353" s="292" t="s">
        <v>58</v>
      </c>
      <c r="D3353" s="293">
        <v>78865.56</v>
      </c>
    </row>
    <row r="3354" spans="1:4">
      <c r="A3354" s="291" t="s">
        <v>5722</v>
      </c>
      <c r="B3354" s="292" t="s">
        <v>5723</v>
      </c>
      <c r="C3354" s="292" t="s">
        <v>58</v>
      </c>
      <c r="D3354" s="293">
        <v>141014</v>
      </c>
    </row>
    <row r="3355" spans="1:4">
      <c r="A3355" s="291" t="s">
        <v>5724</v>
      </c>
      <c r="B3355" s="292" t="s">
        <v>5723</v>
      </c>
      <c r="C3355" s="292" t="s">
        <v>58</v>
      </c>
      <c r="D3355" s="293">
        <v>140433.4</v>
      </c>
    </row>
    <row r="3356" spans="1:4">
      <c r="A3356" s="291" t="s">
        <v>5725</v>
      </c>
      <c r="B3356" s="292" t="s">
        <v>5726</v>
      </c>
      <c r="C3356" s="292" t="s">
        <v>58</v>
      </c>
      <c r="D3356" s="293">
        <v>116178.9</v>
      </c>
    </row>
    <row r="3357" spans="1:4">
      <c r="A3357" s="291" t="s">
        <v>5727</v>
      </c>
      <c r="B3357" s="292" t="s">
        <v>5726</v>
      </c>
      <c r="C3357" s="292" t="s">
        <v>58</v>
      </c>
      <c r="D3357" s="293">
        <v>115708.6</v>
      </c>
    </row>
    <row r="3358" spans="1:4">
      <c r="A3358" s="291" t="s">
        <v>5728</v>
      </c>
      <c r="B3358" s="292" t="s">
        <v>5729</v>
      </c>
      <c r="C3358" s="292" t="s">
        <v>16</v>
      </c>
      <c r="D3358" s="293">
        <v>542.1</v>
      </c>
    </row>
    <row r="3359" spans="1:4">
      <c r="A3359" s="291" t="s">
        <v>5730</v>
      </c>
      <c r="B3359" s="292" t="s">
        <v>5729</v>
      </c>
      <c r="C3359" s="292" t="s">
        <v>16</v>
      </c>
      <c r="D3359" s="293">
        <v>529.53</v>
      </c>
    </row>
    <row r="3360" spans="1:4">
      <c r="A3360" s="291" t="s">
        <v>5731</v>
      </c>
      <c r="B3360" s="292" t="s">
        <v>5732</v>
      </c>
      <c r="C3360" s="292" t="s">
        <v>16</v>
      </c>
      <c r="D3360" s="293">
        <v>575.57000000000005</v>
      </c>
    </row>
    <row r="3361" spans="1:4">
      <c r="A3361" s="291" t="s">
        <v>5733</v>
      </c>
      <c r="B3361" s="292" t="s">
        <v>5732</v>
      </c>
      <c r="C3361" s="292" t="s">
        <v>16</v>
      </c>
      <c r="D3361" s="293">
        <v>563</v>
      </c>
    </row>
    <row r="3362" spans="1:4">
      <c r="A3362" s="291" t="s">
        <v>5734</v>
      </c>
      <c r="B3362" s="292" t="s">
        <v>5735</v>
      </c>
      <c r="C3362" s="292" t="s">
        <v>16</v>
      </c>
      <c r="D3362" s="293">
        <v>583.66</v>
      </c>
    </row>
    <row r="3363" spans="1:4">
      <c r="A3363" s="291" t="s">
        <v>5736</v>
      </c>
      <c r="B3363" s="292" t="s">
        <v>5735</v>
      </c>
      <c r="C3363" s="292" t="s">
        <v>16</v>
      </c>
      <c r="D3363" s="293">
        <v>571.09</v>
      </c>
    </row>
    <row r="3364" spans="1:4">
      <c r="A3364" s="291" t="s">
        <v>5737</v>
      </c>
      <c r="B3364" s="292" t="s">
        <v>5738</v>
      </c>
      <c r="C3364" s="292" t="s">
        <v>16</v>
      </c>
      <c r="D3364" s="293">
        <v>688.42</v>
      </c>
    </row>
    <row r="3365" spans="1:4">
      <c r="A3365" s="291" t="s">
        <v>5739</v>
      </c>
      <c r="B3365" s="292" t="s">
        <v>5738</v>
      </c>
      <c r="C3365" s="292" t="s">
        <v>16</v>
      </c>
      <c r="D3365" s="293">
        <v>672.64</v>
      </c>
    </row>
    <row r="3366" spans="1:4">
      <c r="A3366" s="291" t="s">
        <v>5740</v>
      </c>
      <c r="B3366" s="292" t="s">
        <v>5741</v>
      </c>
      <c r="C3366" s="292" t="s">
        <v>16</v>
      </c>
      <c r="D3366" s="293">
        <v>721.9</v>
      </c>
    </row>
    <row r="3367" spans="1:4">
      <c r="A3367" s="291" t="s">
        <v>5742</v>
      </c>
      <c r="B3367" s="292" t="s">
        <v>5741</v>
      </c>
      <c r="C3367" s="292" t="s">
        <v>16</v>
      </c>
      <c r="D3367" s="293">
        <v>706.11</v>
      </c>
    </row>
    <row r="3368" spans="1:4">
      <c r="A3368" s="291" t="s">
        <v>5743</v>
      </c>
      <c r="B3368" s="292" t="s">
        <v>5744</v>
      </c>
      <c r="C3368" s="292" t="s">
        <v>16</v>
      </c>
      <c r="D3368" s="293">
        <v>729.99</v>
      </c>
    </row>
    <row r="3369" spans="1:4">
      <c r="A3369" s="291" t="s">
        <v>5745</v>
      </c>
      <c r="B3369" s="292" t="s">
        <v>5744</v>
      </c>
      <c r="C3369" s="292" t="s">
        <v>16</v>
      </c>
      <c r="D3369" s="293">
        <v>714.2</v>
      </c>
    </row>
    <row r="3370" spans="1:4">
      <c r="A3370" s="291" t="s">
        <v>5746</v>
      </c>
      <c r="B3370" s="292" t="s">
        <v>5747</v>
      </c>
      <c r="C3370" s="292" t="s">
        <v>16</v>
      </c>
      <c r="D3370" s="293">
        <v>81.150000000000006</v>
      </c>
    </row>
    <row r="3371" spans="1:4">
      <c r="A3371" s="291" t="s">
        <v>5748</v>
      </c>
      <c r="B3371" s="292" t="s">
        <v>5747</v>
      </c>
      <c r="C3371" s="292" t="s">
        <v>16</v>
      </c>
      <c r="D3371" s="293">
        <v>79.959999999999994</v>
      </c>
    </row>
    <row r="3372" spans="1:4">
      <c r="A3372" s="291" t="s">
        <v>5749</v>
      </c>
      <c r="B3372" s="292" t="s">
        <v>5750</v>
      </c>
      <c r="C3372" s="292" t="s">
        <v>16</v>
      </c>
      <c r="D3372" s="293">
        <v>119.07</v>
      </c>
    </row>
    <row r="3373" spans="1:4">
      <c r="A3373" s="291" t="s">
        <v>5751</v>
      </c>
      <c r="B3373" s="292" t="s">
        <v>5750</v>
      </c>
      <c r="C3373" s="292" t="s">
        <v>16</v>
      </c>
      <c r="D3373" s="293">
        <v>116.68</v>
      </c>
    </row>
    <row r="3374" spans="1:4">
      <c r="A3374" s="291" t="s">
        <v>5752</v>
      </c>
      <c r="B3374" s="292" t="s">
        <v>5753</v>
      </c>
      <c r="C3374" s="292" t="s">
        <v>16</v>
      </c>
      <c r="D3374" s="293">
        <v>51.11</v>
      </c>
    </row>
    <row r="3375" spans="1:4">
      <c r="A3375" s="291" t="s">
        <v>5754</v>
      </c>
      <c r="B3375" s="292" t="s">
        <v>5753</v>
      </c>
      <c r="C3375" s="292" t="s">
        <v>16</v>
      </c>
      <c r="D3375" s="293">
        <v>49.92</v>
      </c>
    </row>
    <row r="3376" spans="1:4">
      <c r="A3376" s="291" t="s">
        <v>5755</v>
      </c>
      <c r="B3376" s="292" t="s">
        <v>5756</v>
      </c>
      <c r="C3376" s="292" t="s">
        <v>16</v>
      </c>
      <c r="D3376" s="293">
        <v>74.12</v>
      </c>
    </row>
    <row r="3377" spans="1:4">
      <c r="A3377" s="291" t="s">
        <v>5757</v>
      </c>
      <c r="B3377" s="292" t="s">
        <v>5756</v>
      </c>
      <c r="C3377" s="292" t="s">
        <v>16</v>
      </c>
      <c r="D3377" s="293">
        <v>71.73</v>
      </c>
    </row>
    <row r="3378" spans="1:4">
      <c r="A3378" s="291" t="s">
        <v>5758</v>
      </c>
      <c r="B3378" s="292" t="s">
        <v>5759</v>
      </c>
      <c r="C3378" s="292" t="s">
        <v>16</v>
      </c>
      <c r="D3378" s="293">
        <v>118.22</v>
      </c>
    </row>
    <row r="3379" spans="1:4">
      <c r="A3379" s="291" t="s">
        <v>5760</v>
      </c>
      <c r="B3379" s="292" t="s">
        <v>5759</v>
      </c>
      <c r="C3379" s="292" t="s">
        <v>16</v>
      </c>
      <c r="D3379" s="293">
        <v>115.23</v>
      </c>
    </row>
    <row r="3380" spans="1:4">
      <c r="A3380" s="291" t="s">
        <v>5761</v>
      </c>
      <c r="B3380" s="292" t="s">
        <v>5762</v>
      </c>
      <c r="C3380" s="292" t="s">
        <v>16</v>
      </c>
      <c r="D3380" s="293">
        <v>127.35</v>
      </c>
    </row>
    <row r="3381" spans="1:4">
      <c r="A3381" s="291" t="s">
        <v>5763</v>
      </c>
      <c r="B3381" s="292" t="s">
        <v>5762</v>
      </c>
      <c r="C3381" s="292" t="s">
        <v>16</v>
      </c>
      <c r="D3381" s="293">
        <v>123.76</v>
      </c>
    </row>
    <row r="3382" spans="1:4">
      <c r="A3382" s="291" t="s">
        <v>5764</v>
      </c>
      <c r="B3382" s="292" t="s">
        <v>5765</v>
      </c>
      <c r="C3382" s="292" t="s">
        <v>16</v>
      </c>
      <c r="D3382" s="293">
        <v>22.57</v>
      </c>
    </row>
    <row r="3383" spans="1:4">
      <c r="A3383" s="291" t="s">
        <v>5766</v>
      </c>
      <c r="B3383" s="292" t="s">
        <v>5765</v>
      </c>
      <c r="C3383" s="292" t="s">
        <v>16</v>
      </c>
      <c r="D3383" s="293">
        <v>22.39</v>
      </c>
    </row>
    <row r="3384" spans="1:4">
      <c r="A3384" s="291" t="s">
        <v>5767</v>
      </c>
      <c r="B3384" s="292" t="s">
        <v>5768</v>
      </c>
      <c r="C3384" s="292" t="s">
        <v>16</v>
      </c>
      <c r="D3384" s="293">
        <v>32.36</v>
      </c>
    </row>
    <row r="3385" spans="1:4">
      <c r="A3385" s="291" t="s">
        <v>5769</v>
      </c>
      <c r="B3385" s="292" t="s">
        <v>5768</v>
      </c>
      <c r="C3385" s="292" t="s">
        <v>16</v>
      </c>
      <c r="D3385" s="293">
        <v>31.64</v>
      </c>
    </row>
    <row r="3386" spans="1:4">
      <c r="A3386" s="291" t="s">
        <v>5770</v>
      </c>
      <c r="B3386" s="292" t="s">
        <v>5771</v>
      </c>
      <c r="C3386" s="292" t="s">
        <v>16</v>
      </c>
      <c r="D3386" s="293">
        <v>48.08</v>
      </c>
    </row>
    <row r="3387" spans="1:4">
      <c r="A3387" s="291" t="s">
        <v>5772</v>
      </c>
      <c r="B3387" s="292" t="s">
        <v>5771</v>
      </c>
      <c r="C3387" s="292" t="s">
        <v>16</v>
      </c>
      <c r="D3387" s="293">
        <v>46.59</v>
      </c>
    </row>
    <row r="3388" spans="1:4">
      <c r="A3388" s="291" t="s">
        <v>5773</v>
      </c>
      <c r="B3388" s="292" t="s">
        <v>5774</v>
      </c>
      <c r="C3388" s="292" t="s">
        <v>16</v>
      </c>
      <c r="D3388" s="293">
        <v>64.16</v>
      </c>
    </row>
    <row r="3389" spans="1:4">
      <c r="A3389" s="291" t="s">
        <v>5775</v>
      </c>
      <c r="B3389" s="292" t="s">
        <v>5774</v>
      </c>
      <c r="C3389" s="292" t="s">
        <v>16</v>
      </c>
      <c r="D3389" s="293">
        <v>61.78</v>
      </c>
    </row>
    <row r="3390" spans="1:4">
      <c r="A3390" s="291" t="s">
        <v>5776</v>
      </c>
      <c r="B3390" s="292" t="s">
        <v>5777</v>
      </c>
      <c r="C3390" s="292" t="s">
        <v>58</v>
      </c>
      <c r="D3390" s="293">
        <v>27.03</v>
      </c>
    </row>
    <row r="3391" spans="1:4">
      <c r="A3391" s="291" t="s">
        <v>5778</v>
      </c>
      <c r="B3391" s="292" t="s">
        <v>5777</v>
      </c>
      <c r="C3391" s="292" t="s">
        <v>58</v>
      </c>
      <c r="D3391" s="293">
        <v>26.75</v>
      </c>
    </row>
    <row r="3392" spans="1:4">
      <c r="A3392" s="291" t="s">
        <v>5779</v>
      </c>
      <c r="B3392" s="292" t="s">
        <v>5780</v>
      </c>
      <c r="C3392" s="292" t="s">
        <v>58</v>
      </c>
      <c r="D3392" s="293">
        <v>26.57</v>
      </c>
    </row>
    <row r="3393" spans="1:4">
      <c r="A3393" s="291" t="s">
        <v>5781</v>
      </c>
      <c r="B3393" s="292" t="s">
        <v>5780</v>
      </c>
      <c r="C3393" s="292" t="s">
        <v>58</v>
      </c>
      <c r="D3393" s="293">
        <v>26.26</v>
      </c>
    </row>
    <row r="3394" spans="1:4">
      <c r="A3394" s="291" t="s">
        <v>5782</v>
      </c>
      <c r="B3394" s="292" t="s">
        <v>5783</v>
      </c>
      <c r="C3394" s="292" t="s">
        <v>58</v>
      </c>
      <c r="D3394" s="293">
        <v>27.03</v>
      </c>
    </row>
    <row r="3395" spans="1:4">
      <c r="A3395" s="291" t="s">
        <v>5784</v>
      </c>
      <c r="B3395" s="292" t="s">
        <v>5783</v>
      </c>
      <c r="C3395" s="292" t="s">
        <v>58</v>
      </c>
      <c r="D3395" s="293">
        <v>26.72</v>
      </c>
    </row>
    <row r="3396" spans="1:4">
      <c r="A3396" s="291" t="s">
        <v>5785</v>
      </c>
      <c r="B3396" s="292" t="s">
        <v>5786</v>
      </c>
      <c r="C3396" s="292" t="s">
        <v>58</v>
      </c>
      <c r="D3396" s="293">
        <v>29.56</v>
      </c>
    </row>
    <row r="3397" spans="1:4">
      <c r="A3397" s="291" t="s">
        <v>5787</v>
      </c>
      <c r="B3397" s="292" t="s">
        <v>5786</v>
      </c>
      <c r="C3397" s="292" t="s">
        <v>58</v>
      </c>
      <c r="D3397" s="293">
        <v>29.25</v>
      </c>
    </row>
    <row r="3398" spans="1:4">
      <c r="A3398" s="291" t="s">
        <v>5788</v>
      </c>
      <c r="B3398" s="292" t="s">
        <v>5789</v>
      </c>
      <c r="C3398" s="292" t="s">
        <v>58</v>
      </c>
      <c r="D3398" s="293">
        <v>39.78</v>
      </c>
    </row>
    <row r="3399" spans="1:4">
      <c r="A3399" s="291" t="s">
        <v>5790</v>
      </c>
      <c r="B3399" s="292" t="s">
        <v>5789</v>
      </c>
      <c r="C3399" s="292" t="s">
        <v>58</v>
      </c>
      <c r="D3399" s="293">
        <v>39.47</v>
      </c>
    </row>
    <row r="3400" spans="1:4">
      <c r="A3400" s="291" t="s">
        <v>5791</v>
      </c>
      <c r="B3400" s="292" t="s">
        <v>5792</v>
      </c>
      <c r="C3400" s="292" t="s">
        <v>58</v>
      </c>
      <c r="D3400" s="293">
        <v>44.8</v>
      </c>
    </row>
    <row r="3401" spans="1:4">
      <c r="A3401" s="291" t="s">
        <v>5793</v>
      </c>
      <c r="B3401" s="292" t="s">
        <v>5792</v>
      </c>
      <c r="C3401" s="292" t="s">
        <v>58</v>
      </c>
      <c r="D3401" s="293">
        <v>44.49</v>
      </c>
    </row>
    <row r="3402" spans="1:4">
      <c r="A3402" s="291" t="s">
        <v>5794</v>
      </c>
      <c r="B3402" s="292" t="s">
        <v>5795</v>
      </c>
      <c r="C3402" s="292" t="s">
        <v>58</v>
      </c>
      <c r="D3402" s="293">
        <v>38.56</v>
      </c>
    </row>
    <row r="3403" spans="1:4">
      <c r="A3403" s="291" t="s">
        <v>5796</v>
      </c>
      <c r="B3403" s="292" t="s">
        <v>5795</v>
      </c>
      <c r="C3403" s="292" t="s">
        <v>58</v>
      </c>
      <c r="D3403" s="293">
        <v>38.25</v>
      </c>
    </row>
    <row r="3404" spans="1:4">
      <c r="A3404" s="291" t="s">
        <v>5797</v>
      </c>
      <c r="B3404" s="292" t="s">
        <v>5798</v>
      </c>
      <c r="C3404" s="292" t="s">
        <v>58</v>
      </c>
      <c r="D3404" s="293">
        <v>16.52</v>
      </c>
    </row>
    <row r="3405" spans="1:4">
      <c r="A3405" s="291" t="s">
        <v>5799</v>
      </c>
      <c r="B3405" s="292" t="s">
        <v>5798</v>
      </c>
      <c r="C3405" s="292" t="s">
        <v>58</v>
      </c>
      <c r="D3405" s="293">
        <v>16.21</v>
      </c>
    </row>
    <row r="3406" spans="1:4">
      <c r="A3406" s="291" t="s">
        <v>5800</v>
      </c>
      <c r="B3406" s="292" t="s">
        <v>5801</v>
      </c>
      <c r="C3406" s="292" t="s">
        <v>58</v>
      </c>
      <c r="D3406" s="293">
        <v>21.6</v>
      </c>
    </row>
    <row r="3407" spans="1:4">
      <c r="A3407" s="291" t="s">
        <v>5802</v>
      </c>
      <c r="B3407" s="292" t="s">
        <v>5801</v>
      </c>
      <c r="C3407" s="292" t="s">
        <v>58</v>
      </c>
      <c r="D3407" s="293">
        <v>21.29</v>
      </c>
    </row>
    <row r="3408" spans="1:4">
      <c r="A3408" s="291" t="s">
        <v>5803</v>
      </c>
      <c r="B3408" s="292" t="s">
        <v>5804</v>
      </c>
      <c r="C3408" s="292" t="s">
        <v>58</v>
      </c>
      <c r="D3408" s="293">
        <v>93.16</v>
      </c>
    </row>
    <row r="3409" spans="1:4">
      <c r="A3409" s="291" t="s">
        <v>5805</v>
      </c>
      <c r="B3409" s="292" t="s">
        <v>5804</v>
      </c>
      <c r="C3409" s="292" t="s">
        <v>58</v>
      </c>
      <c r="D3409" s="293">
        <v>92.5</v>
      </c>
    </row>
    <row r="3410" spans="1:4">
      <c r="A3410" s="291" t="s">
        <v>5806</v>
      </c>
      <c r="B3410" s="292" t="s">
        <v>5807</v>
      </c>
      <c r="C3410" s="292" t="s">
        <v>58</v>
      </c>
      <c r="D3410" s="293">
        <v>4.0599999999999996</v>
      </c>
    </row>
    <row r="3411" spans="1:4">
      <c r="A3411" s="291" t="s">
        <v>5808</v>
      </c>
      <c r="B3411" s="292" t="s">
        <v>5807</v>
      </c>
      <c r="C3411" s="292" t="s">
        <v>58</v>
      </c>
      <c r="D3411" s="293">
        <v>3.85</v>
      </c>
    </row>
    <row r="3412" spans="1:4">
      <c r="A3412" s="291" t="s">
        <v>5809</v>
      </c>
      <c r="B3412" s="292" t="s">
        <v>5810</v>
      </c>
      <c r="C3412" s="292" t="s">
        <v>58</v>
      </c>
      <c r="D3412" s="293">
        <v>6.2</v>
      </c>
    </row>
    <row r="3413" spans="1:4">
      <c r="A3413" s="291" t="s">
        <v>5811</v>
      </c>
      <c r="B3413" s="292" t="s">
        <v>5810</v>
      </c>
      <c r="C3413" s="292" t="s">
        <v>58</v>
      </c>
      <c r="D3413" s="293">
        <v>5.99</v>
      </c>
    </row>
    <row r="3414" spans="1:4">
      <c r="A3414" s="291" t="s">
        <v>5812</v>
      </c>
      <c r="B3414" s="292" t="s">
        <v>5813</v>
      </c>
      <c r="C3414" s="292" t="s">
        <v>63</v>
      </c>
      <c r="D3414" s="293">
        <v>6.78</v>
      </c>
    </row>
    <row r="3415" spans="1:4">
      <c r="A3415" s="291" t="s">
        <v>5814</v>
      </c>
      <c r="B3415" s="292" t="s">
        <v>5813</v>
      </c>
      <c r="C3415" s="292" t="s">
        <v>63</v>
      </c>
      <c r="D3415" s="293">
        <v>6.57</v>
      </c>
    </row>
    <row r="3416" spans="1:4">
      <c r="A3416" s="291" t="s">
        <v>5815</v>
      </c>
      <c r="B3416" s="292" t="s">
        <v>5816</v>
      </c>
      <c r="C3416" s="292" t="s">
        <v>16</v>
      </c>
      <c r="D3416" s="293">
        <v>10.17</v>
      </c>
    </row>
    <row r="3417" spans="1:4">
      <c r="A3417" s="291" t="s">
        <v>5817</v>
      </c>
      <c r="B3417" s="292" t="s">
        <v>5816</v>
      </c>
      <c r="C3417" s="292" t="s">
        <v>16</v>
      </c>
      <c r="D3417" s="293">
        <v>9.98</v>
      </c>
    </row>
    <row r="3418" spans="1:4">
      <c r="A3418" s="291" t="s">
        <v>5818</v>
      </c>
      <c r="B3418" s="292" t="s">
        <v>5819</v>
      </c>
      <c r="C3418" s="292" t="s">
        <v>16</v>
      </c>
      <c r="D3418" s="293">
        <v>10.24</v>
      </c>
    </row>
    <row r="3419" spans="1:4">
      <c r="A3419" s="291" t="s">
        <v>5820</v>
      </c>
      <c r="B3419" s="292" t="s">
        <v>5819</v>
      </c>
      <c r="C3419" s="292" t="s">
        <v>16</v>
      </c>
      <c r="D3419" s="293">
        <v>10.050000000000001</v>
      </c>
    </row>
    <row r="3420" spans="1:4">
      <c r="A3420" s="291" t="s">
        <v>5821</v>
      </c>
      <c r="B3420" s="292" t="s">
        <v>5822</v>
      </c>
      <c r="C3420" s="292" t="s">
        <v>16</v>
      </c>
      <c r="D3420" s="293">
        <v>7.72</v>
      </c>
    </row>
    <row r="3421" spans="1:4">
      <c r="A3421" s="291" t="s">
        <v>5823</v>
      </c>
      <c r="B3421" s="292" t="s">
        <v>5822</v>
      </c>
      <c r="C3421" s="292" t="s">
        <v>16</v>
      </c>
      <c r="D3421" s="293">
        <v>7.58</v>
      </c>
    </row>
    <row r="3422" spans="1:4">
      <c r="A3422" s="291" t="s">
        <v>5824</v>
      </c>
      <c r="B3422" s="292" t="s">
        <v>5825</v>
      </c>
      <c r="C3422" s="292" t="s">
        <v>16</v>
      </c>
      <c r="D3422" s="293">
        <v>7.78</v>
      </c>
    </row>
    <row r="3423" spans="1:4">
      <c r="A3423" s="291" t="s">
        <v>5826</v>
      </c>
      <c r="B3423" s="292" t="s">
        <v>5825</v>
      </c>
      <c r="C3423" s="292" t="s">
        <v>16</v>
      </c>
      <c r="D3423" s="293">
        <v>7.63</v>
      </c>
    </row>
    <row r="3424" spans="1:4">
      <c r="A3424" s="291" t="s">
        <v>5827</v>
      </c>
      <c r="B3424" s="292" t="s">
        <v>5828</v>
      </c>
      <c r="C3424" s="292" t="s">
        <v>16</v>
      </c>
      <c r="D3424" s="293">
        <v>14.71</v>
      </c>
    </row>
    <row r="3425" spans="1:4">
      <c r="A3425" s="291" t="s">
        <v>5829</v>
      </c>
      <c r="B3425" s="292" t="s">
        <v>5828</v>
      </c>
      <c r="C3425" s="292" t="s">
        <v>16</v>
      </c>
      <c r="D3425" s="293">
        <v>14.51</v>
      </c>
    </row>
    <row r="3426" spans="1:4">
      <c r="A3426" s="291" t="s">
        <v>5830</v>
      </c>
      <c r="B3426" s="292" t="s">
        <v>5831</v>
      </c>
      <c r="C3426" s="292" t="s">
        <v>16</v>
      </c>
      <c r="D3426" s="293">
        <v>15.37</v>
      </c>
    </row>
    <row r="3427" spans="1:4">
      <c r="A3427" s="291" t="s">
        <v>5832</v>
      </c>
      <c r="B3427" s="292" t="s">
        <v>5831</v>
      </c>
      <c r="C3427" s="292" t="s">
        <v>16</v>
      </c>
      <c r="D3427" s="293">
        <v>15.08</v>
      </c>
    </row>
    <row r="3428" spans="1:4">
      <c r="A3428" s="291" t="s">
        <v>5833</v>
      </c>
      <c r="B3428" s="292" t="s">
        <v>5834</v>
      </c>
      <c r="C3428" s="292" t="s">
        <v>16</v>
      </c>
      <c r="D3428" s="293">
        <v>11.58</v>
      </c>
    </row>
    <row r="3429" spans="1:4">
      <c r="A3429" s="291" t="s">
        <v>5835</v>
      </c>
      <c r="B3429" s="292" t="s">
        <v>5834</v>
      </c>
      <c r="C3429" s="292" t="s">
        <v>16</v>
      </c>
      <c r="D3429" s="293">
        <v>11.37</v>
      </c>
    </row>
    <row r="3430" spans="1:4">
      <c r="A3430" s="291" t="s">
        <v>5836</v>
      </c>
      <c r="B3430" s="292" t="s">
        <v>5837</v>
      </c>
      <c r="C3430" s="292" t="s">
        <v>16</v>
      </c>
      <c r="D3430" s="293">
        <v>11.67</v>
      </c>
    </row>
    <row r="3431" spans="1:4">
      <c r="A3431" s="291" t="s">
        <v>5838</v>
      </c>
      <c r="B3431" s="292" t="s">
        <v>5837</v>
      </c>
      <c r="C3431" s="292" t="s">
        <v>16</v>
      </c>
      <c r="D3431" s="293">
        <v>11.45</v>
      </c>
    </row>
    <row r="3432" spans="1:4">
      <c r="A3432" s="291" t="s">
        <v>5839</v>
      </c>
      <c r="B3432" s="292" t="s">
        <v>5840</v>
      </c>
      <c r="C3432" s="292" t="s">
        <v>63</v>
      </c>
      <c r="D3432" s="293">
        <v>121.51</v>
      </c>
    </row>
    <row r="3433" spans="1:4">
      <c r="A3433" s="291" t="s">
        <v>5841</v>
      </c>
      <c r="B3433" s="292" t="s">
        <v>5840</v>
      </c>
      <c r="C3433" s="292" t="s">
        <v>63</v>
      </c>
      <c r="D3433" s="293">
        <v>112.71</v>
      </c>
    </row>
    <row r="3434" spans="1:4">
      <c r="A3434" s="291" t="s">
        <v>5842</v>
      </c>
      <c r="B3434" s="292" t="s">
        <v>5843</v>
      </c>
      <c r="C3434" s="292" t="s">
        <v>63</v>
      </c>
      <c r="D3434" s="293">
        <v>115.43</v>
      </c>
    </row>
    <row r="3435" spans="1:4">
      <c r="A3435" s="291" t="s">
        <v>5844</v>
      </c>
      <c r="B3435" s="292" t="s">
        <v>5843</v>
      </c>
      <c r="C3435" s="292" t="s">
        <v>63</v>
      </c>
      <c r="D3435" s="293">
        <v>107.07</v>
      </c>
    </row>
    <row r="3436" spans="1:4">
      <c r="A3436" s="291" t="s">
        <v>5845</v>
      </c>
      <c r="B3436" s="292" t="s">
        <v>5846</v>
      </c>
      <c r="C3436" s="292" t="s">
        <v>63</v>
      </c>
      <c r="D3436" s="293">
        <v>151.88</v>
      </c>
    </row>
    <row r="3437" spans="1:4">
      <c r="A3437" s="291" t="s">
        <v>5847</v>
      </c>
      <c r="B3437" s="292" t="s">
        <v>5846</v>
      </c>
      <c r="C3437" s="292" t="s">
        <v>63</v>
      </c>
      <c r="D3437" s="293">
        <v>140.88</v>
      </c>
    </row>
    <row r="3438" spans="1:4">
      <c r="A3438" s="291" t="s">
        <v>5848</v>
      </c>
      <c r="B3438" s="292" t="s">
        <v>5849</v>
      </c>
      <c r="C3438" s="292" t="s">
        <v>63</v>
      </c>
      <c r="D3438" s="293">
        <v>144.29</v>
      </c>
    </row>
    <row r="3439" spans="1:4">
      <c r="A3439" s="291" t="s">
        <v>5850</v>
      </c>
      <c r="B3439" s="292" t="s">
        <v>5849</v>
      </c>
      <c r="C3439" s="292" t="s">
        <v>63</v>
      </c>
      <c r="D3439" s="293">
        <v>133.84</v>
      </c>
    </row>
    <row r="3440" spans="1:4">
      <c r="A3440" s="291" t="s">
        <v>5851</v>
      </c>
      <c r="B3440" s="292" t="s">
        <v>5852</v>
      </c>
      <c r="C3440" s="292" t="s">
        <v>63</v>
      </c>
      <c r="D3440" s="293">
        <v>205.1</v>
      </c>
    </row>
    <row r="3441" spans="1:4">
      <c r="A3441" s="291" t="s">
        <v>5853</v>
      </c>
      <c r="B3441" s="292" t="s">
        <v>5852</v>
      </c>
      <c r="C3441" s="292" t="s">
        <v>63</v>
      </c>
      <c r="D3441" s="293">
        <v>190.43</v>
      </c>
    </row>
    <row r="3442" spans="1:4">
      <c r="A3442" s="291" t="s">
        <v>5854</v>
      </c>
      <c r="B3442" s="292" t="s">
        <v>5855</v>
      </c>
      <c r="C3442" s="292" t="s">
        <v>63</v>
      </c>
      <c r="D3442" s="293">
        <v>194.84</v>
      </c>
    </row>
    <row r="3443" spans="1:4">
      <c r="A3443" s="291" t="s">
        <v>5856</v>
      </c>
      <c r="B3443" s="292" t="s">
        <v>5855</v>
      </c>
      <c r="C3443" s="292" t="s">
        <v>63</v>
      </c>
      <c r="D3443" s="293">
        <v>180.91</v>
      </c>
    </row>
    <row r="3444" spans="1:4">
      <c r="A3444" s="291" t="s">
        <v>5857</v>
      </c>
      <c r="B3444" s="292" t="s">
        <v>5858</v>
      </c>
      <c r="C3444" s="292" t="s">
        <v>63</v>
      </c>
      <c r="D3444" s="293">
        <v>344.23</v>
      </c>
    </row>
    <row r="3445" spans="1:4">
      <c r="A3445" s="291" t="s">
        <v>5859</v>
      </c>
      <c r="B3445" s="292" t="s">
        <v>5858</v>
      </c>
      <c r="C3445" s="292" t="s">
        <v>63</v>
      </c>
      <c r="D3445" s="293">
        <v>318.57</v>
      </c>
    </row>
    <row r="3446" spans="1:4">
      <c r="A3446" s="291" t="s">
        <v>5860</v>
      </c>
      <c r="B3446" s="292" t="s">
        <v>5861</v>
      </c>
      <c r="C3446" s="292" t="s">
        <v>63</v>
      </c>
      <c r="D3446" s="293">
        <v>327.02</v>
      </c>
    </row>
    <row r="3447" spans="1:4">
      <c r="A3447" s="291" t="s">
        <v>5862</v>
      </c>
      <c r="B3447" s="292" t="s">
        <v>5861</v>
      </c>
      <c r="C3447" s="292" t="s">
        <v>63</v>
      </c>
      <c r="D3447" s="293">
        <v>302.64</v>
      </c>
    </row>
    <row r="3448" spans="1:4">
      <c r="A3448" s="291" t="s">
        <v>5863</v>
      </c>
      <c r="B3448" s="292" t="s">
        <v>5864</v>
      </c>
      <c r="C3448" s="292" t="s">
        <v>63</v>
      </c>
      <c r="D3448" s="293">
        <v>458.94</v>
      </c>
    </row>
    <row r="3449" spans="1:4">
      <c r="A3449" s="291" t="s">
        <v>5865</v>
      </c>
      <c r="B3449" s="292" t="s">
        <v>5864</v>
      </c>
      <c r="C3449" s="292" t="s">
        <v>63</v>
      </c>
      <c r="D3449" s="293">
        <v>424.73</v>
      </c>
    </row>
    <row r="3450" spans="1:4">
      <c r="A3450" s="291" t="s">
        <v>5866</v>
      </c>
      <c r="B3450" s="292" t="s">
        <v>5867</v>
      </c>
      <c r="C3450" s="292" t="s">
        <v>63</v>
      </c>
      <c r="D3450" s="293">
        <v>435.99</v>
      </c>
    </row>
    <row r="3451" spans="1:4">
      <c r="A3451" s="291" t="s">
        <v>5868</v>
      </c>
      <c r="B3451" s="292" t="s">
        <v>5867</v>
      </c>
      <c r="C3451" s="292" t="s">
        <v>63</v>
      </c>
      <c r="D3451" s="293">
        <v>403.49</v>
      </c>
    </row>
    <row r="3452" spans="1:4">
      <c r="A3452" s="291" t="s">
        <v>5869</v>
      </c>
      <c r="B3452" s="292" t="s">
        <v>5870</v>
      </c>
      <c r="C3452" s="292" t="s">
        <v>63</v>
      </c>
      <c r="D3452" s="293">
        <v>596.77</v>
      </c>
    </row>
    <row r="3453" spans="1:4">
      <c r="A3453" s="291" t="s">
        <v>5871</v>
      </c>
      <c r="B3453" s="292" t="s">
        <v>5870</v>
      </c>
      <c r="C3453" s="292" t="s">
        <v>63</v>
      </c>
      <c r="D3453" s="293">
        <v>552.29</v>
      </c>
    </row>
    <row r="3454" spans="1:4">
      <c r="A3454" s="291" t="s">
        <v>5872</v>
      </c>
      <c r="B3454" s="292" t="s">
        <v>5873</v>
      </c>
      <c r="C3454" s="292" t="s">
        <v>63</v>
      </c>
      <c r="D3454" s="293">
        <v>566.92999999999995</v>
      </c>
    </row>
    <row r="3455" spans="1:4">
      <c r="A3455" s="291" t="s">
        <v>5874</v>
      </c>
      <c r="B3455" s="292" t="s">
        <v>5873</v>
      </c>
      <c r="C3455" s="292" t="s">
        <v>63</v>
      </c>
      <c r="D3455" s="293">
        <v>524.66999999999996</v>
      </c>
    </row>
    <row r="3456" spans="1:4">
      <c r="A3456" s="291" t="s">
        <v>5875</v>
      </c>
      <c r="B3456" s="292" t="s">
        <v>5876</v>
      </c>
      <c r="C3456" s="292" t="s">
        <v>63</v>
      </c>
      <c r="D3456" s="293">
        <v>46.41</v>
      </c>
    </row>
    <row r="3457" spans="1:4">
      <c r="A3457" s="291" t="s">
        <v>5877</v>
      </c>
      <c r="B3457" s="292" t="s">
        <v>5876</v>
      </c>
      <c r="C3457" s="292" t="s">
        <v>63</v>
      </c>
      <c r="D3457" s="293">
        <v>44.14</v>
      </c>
    </row>
    <row r="3458" spans="1:4">
      <c r="A3458" s="291" t="s">
        <v>5878</v>
      </c>
      <c r="B3458" s="292" t="s">
        <v>5879</v>
      </c>
      <c r="C3458" s="292" t="s">
        <v>63</v>
      </c>
      <c r="D3458" s="293">
        <v>53.38</v>
      </c>
    </row>
    <row r="3459" spans="1:4">
      <c r="A3459" s="291" t="s">
        <v>5880</v>
      </c>
      <c r="B3459" s="292" t="s">
        <v>5879</v>
      </c>
      <c r="C3459" s="292" t="s">
        <v>63</v>
      </c>
      <c r="D3459" s="293">
        <v>50.76</v>
      </c>
    </row>
    <row r="3460" spans="1:4">
      <c r="A3460" s="291" t="s">
        <v>5881</v>
      </c>
      <c r="B3460" s="292" t="s">
        <v>5882</v>
      </c>
      <c r="C3460" s="292" t="s">
        <v>63</v>
      </c>
      <c r="D3460" s="293">
        <v>62.36</v>
      </c>
    </row>
    <row r="3461" spans="1:4">
      <c r="A3461" s="291" t="s">
        <v>5883</v>
      </c>
      <c r="B3461" s="292" t="s">
        <v>5882</v>
      </c>
      <c r="C3461" s="292" t="s">
        <v>63</v>
      </c>
      <c r="D3461" s="293">
        <v>59.45</v>
      </c>
    </row>
    <row r="3462" spans="1:4">
      <c r="A3462" s="291" t="s">
        <v>5884</v>
      </c>
      <c r="B3462" s="292" t="s">
        <v>5885</v>
      </c>
      <c r="C3462" s="292" t="s">
        <v>63</v>
      </c>
      <c r="D3462" s="293">
        <v>71.72</v>
      </c>
    </row>
    <row r="3463" spans="1:4">
      <c r="A3463" s="291" t="s">
        <v>5886</v>
      </c>
      <c r="B3463" s="292" t="s">
        <v>5885</v>
      </c>
      <c r="C3463" s="292" t="s">
        <v>63</v>
      </c>
      <c r="D3463" s="293">
        <v>68.37</v>
      </c>
    </row>
    <row r="3464" spans="1:4">
      <c r="A3464" s="291" t="s">
        <v>5887</v>
      </c>
      <c r="B3464" s="292" t="s">
        <v>5888</v>
      </c>
      <c r="C3464" s="292" t="s">
        <v>63</v>
      </c>
      <c r="D3464" s="293">
        <v>98.2</v>
      </c>
    </row>
    <row r="3465" spans="1:4">
      <c r="A3465" s="291" t="s">
        <v>5889</v>
      </c>
      <c r="B3465" s="292" t="s">
        <v>5888</v>
      </c>
      <c r="C3465" s="292" t="s">
        <v>63</v>
      </c>
      <c r="D3465" s="293">
        <v>92.57</v>
      </c>
    </row>
    <row r="3466" spans="1:4">
      <c r="A3466" s="291" t="s">
        <v>5890</v>
      </c>
      <c r="B3466" s="292" t="s">
        <v>5891</v>
      </c>
      <c r="C3466" s="292" t="s">
        <v>63</v>
      </c>
      <c r="D3466" s="293">
        <v>112.93</v>
      </c>
    </row>
    <row r="3467" spans="1:4">
      <c r="A3467" s="291" t="s">
        <v>5892</v>
      </c>
      <c r="B3467" s="292" t="s">
        <v>5891</v>
      </c>
      <c r="C3467" s="292" t="s">
        <v>63</v>
      </c>
      <c r="D3467" s="293">
        <v>106.46</v>
      </c>
    </row>
    <row r="3468" spans="1:4">
      <c r="A3468" s="291" t="s">
        <v>5893</v>
      </c>
      <c r="B3468" s="292" t="s">
        <v>5894</v>
      </c>
      <c r="C3468" s="292" t="s">
        <v>63</v>
      </c>
      <c r="D3468" s="293">
        <v>180.94</v>
      </c>
    </row>
    <row r="3469" spans="1:4">
      <c r="A3469" s="291" t="s">
        <v>5895</v>
      </c>
      <c r="B3469" s="292" t="s">
        <v>5894</v>
      </c>
      <c r="C3469" s="292" t="s">
        <v>63</v>
      </c>
      <c r="D3469" s="293">
        <v>169.16</v>
      </c>
    </row>
    <row r="3470" spans="1:4">
      <c r="A3470" s="291" t="s">
        <v>5896</v>
      </c>
      <c r="B3470" s="292" t="s">
        <v>5897</v>
      </c>
      <c r="C3470" s="292" t="s">
        <v>63</v>
      </c>
      <c r="D3470" s="293">
        <v>208.08</v>
      </c>
    </row>
    <row r="3471" spans="1:4">
      <c r="A3471" s="291" t="s">
        <v>5898</v>
      </c>
      <c r="B3471" s="292" t="s">
        <v>5897</v>
      </c>
      <c r="C3471" s="292" t="s">
        <v>63</v>
      </c>
      <c r="D3471" s="293">
        <v>194.53</v>
      </c>
    </row>
    <row r="3472" spans="1:4">
      <c r="A3472" s="291" t="s">
        <v>5899</v>
      </c>
      <c r="B3472" s="292" t="s">
        <v>5900</v>
      </c>
      <c r="C3472" s="292" t="s">
        <v>58</v>
      </c>
      <c r="D3472" s="293">
        <v>7.84</v>
      </c>
    </row>
    <row r="3473" spans="1:4">
      <c r="A3473" s="291" t="s">
        <v>5901</v>
      </c>
      <c r="B3473" s="292" t="s">
        <v>5900</v>
      </c>
      <c r="C3473" s="292" t="s">
        <v>58</v>
      </c>
      <c r="D3473" s="293">
        <v>7.4</v>
      </c>
    </row>
    <row r="3474" spans="1:4">
      <c r="A3474" s="291" t="s">
        <v>5902</v>
      </c>
      <c r="B3474" s="292" t="s">
        <v>5903</v>
      </c>
      <c r="C3474" s="292" t="s">
        <v>58</v>
      </c>
      <c r="D3474" s="293">
        <v>8.66</v>
      </c>
    </row>
    <row r="3475" spans="1:4">
      <c r="A3475" s="291" t="s">
        <v>5904</v>
      </c>
      <c r="B3475" s="292" t="s">
        <v>5903</v>
      </c>
      <c r="C3475" s="292" t="s">
        <v>58</v>
      </c>
      <c r="D3475" s="293">
        <v>8.19</v>
      </c>
    </row>
    <row r="3476" spans="1:4">
      <c r="A3476" s="291" t="s">
        <v>5905</v>
      </c>
      <c r="B3476" s="292" t="s">
        <v>5906</v>
      </c>
      <c r="C3476" s="292" t="s">
        <v>58</v>
      </c>
      <c r="D3476" s="293">
        <v>9.43</v>
      </c>
    </row>
    <row r="3477" spans="1:4">
      <c r="A3477" s="291" t="s">
        <v>5907</v>
      </c>
      <c r="B3477" s="292" t="s">
        <v>5906</v>
      </c>
      <c r="C3477" s="292" t="s">
        <v>58</v>
      </c>
      <c r="D3477" s="293">
        <v>8.92</v>
      </c>
    </row>
    <row r="3478" spans="1:4">
      <c r="A3478" s="291" t="s">
        <v>5908</v>
      </c>
      <c r="B3478" s="292" t="s">
        <v>5909</v>
      </c>
      <c r="C3478" s="292" t="s">
        <v>58</v>
      </c>
      <c r="D3478" s="293">
        <v>10.96</v>
      </c>
    </row>
    <row r="3479" spans="1:4">
      <c r="A3479" s="291" t="s">
        <v>5910</v>
      </c>
      <c r="B3479" s="292" t="s">
        <v>5909</v>
      </c>
      <c r="C3479" s="292" t="s">
        <v>58</v>
      </c>
      <c r="D3479" s="293">
        <v>10.39</v>
      </c>
    </row>
    <row r="3480" spans="1:4">
      <c r="A3480" s="291" t="s">
        <v>5911</v>
      </c>
      <c r="B3480" s="292" t="s">
        <v>5912</v>
      </c>
      <c r="C3480" s="292" t="s">
        <v>58</v>
      </c>
      <c r="D3480" s="293">
        <v>13.76</v>
      </c>
    </row>
    <row r="3481" spans="1:4">
      <c r="A3481" s="291" t="s">
        <v>5913</v>
      </c>
      <c r="B3481" s="292" t="s">
        <v>5912</v>
      </c>
      <c r="C3481" s="292" t="s">
        <v>58</v>
      </c>
      <c r="D3481" s="293">
        <v>13.09</v>
      </c>
    </row>
    <row r="3482" spans="1:4">
      <c r="A3482" s="291" t="s">
        <v>5914</v>
      </c>
      <c r="B3482" s="292" t="s">
        <v>5915</v>
      </c>
      <c r="C3482" s="292" t="s">
        <v>63</v>
      </c>
      <c r="D3482" s="293">
        <v>6.34</v>
      </c>
    </row>
    <row r="3483" spans="1:4">
      <c r="A3483" s="291" t="s">
        <v>5916</v>
      </c>
      <c r="B3483" s="292" t="s">
        <v>5915</v>
      </c>
      <c r="C3483" s="292" t="s">
        <v>63</v>
      </c>
      <c r="D3483" s="293">
        <v>5.8</v>
      </c>
    </row>
    <row r="3484" spans="1:4">
      <c r="A3484" s="291" t="s">
        <v>5917</v>
      </c>
      <c r="B3484" s="292" t="s">
        <v>5918</v>
      </c>
      <c r="C3484" s="292" t="s">
        <v>63</v>
      </c>
      <c r="D3484" s="293">
        <v>7.83</v>
      </c>
    </row>
    <row r="3485" spans="1:4">
      <c r="A3485" s="291" t="s">
        <v>5919</v>
      </c>
      <c r="B3485" s="292" t="s">
        <v>5918</v>
      </c>
      <c r="C3485" s="292" t="s">
        <v>63</v>
      </c>
      <c r="D3485" s="293">
        <v>7.19</v>
      </c>
    </row>
    <row r="3486" spans="1:4">
      <c r="A3486" s="291" t="s">
        <v>5920</v>
      </c>
      <c r="B3486" s="292" t="s">
        <v>5921</v>
      </c>
      <c r="C3486" s="292" t="s">
        <v>63</v>
      </c>
      <c r="D3486" s="293">
        <v>10.210000000000001</v>
      </c>
    </row>
    <row r="3487" spans="1:4">
      <c r="A3487" s="291" t="s">
        <v>5922</v>
      </c>
      <c r="B3487" s="292" t="s">
        <v>5921</v>
      </c>
      <c r="C3487" s="292" t="s">
        <v>63</v>
      </c>
      <c r="D3487" s="293">
        <v>9.41</v>
      </c>
    </row>
    <row r="3488" spans="1:4">
      <c r="A3488" s="291" t="s">
        <v>5923</v>
      </c>
      <c r="B3488" s="292" t="s">
        <v>5924</v>
      </c>
      <c r="C3488" s="292" t="s">
        <v>63</v>
      </c>
      <c r="D3488" s="293">
        <v>12.79</v>
      </c>
    </row>
    <row r="3489" spans="1:4">
      <c r="A3489" s="291" t="s">
        <v>5925</v>
      </c>
      <c r="B3489" s="292" t="s">
        <v>5924</v>
      </c>
      <c r="C3489" s="292" t="s">
        <v>63</v>
      </c>
      <c r="D3489" s="293">
        <v>11.82</v>
      </c>
    </row>
    <row r="3490" spans="1:4">
      <c r="A3490" s="291" t="s">
        <v>5926</v>
      </c>
      <c r="B3490" s="292" t="s">
        <v>5927</v>
      </c>
      <c r="C3490" s="292" t="s">
        <v>58</v>
      </c>
      <c r="D3490" s="293">
        <v>8.2899999999999991</v>
      </c>
    </row>
    <row r="3491" spans="1:4">
      <c r="A3491" s="291" t="s">
        <v>5928</v>
      </c>
      <c r="B3491" s="292" t="s">
        <v>5927</v>
      </c>
      <c r="C3491" s="292" t="s">
        <v>58</v>
      </c>
      <c r="D3491" s="293">
        <v>7.42</v>
      </c>
    </row>
    <row r="3492" spans="1:4">
      <c r="A3492" s="291" t="s">
        <v>5929</v>
      </c>
      <c r="B3492" s="292" t="s">
        <v>5930</v>
      </c>
      <c r="C3492" s="292" t="s">
        <v>58</v>
      </c>
      <c r="D3492" s="293">
        <v>10.73</v>
      </c>
    </row>
    <row r="3493" spans="1:4">
      <c r="A3493" s="291" t="s">
        <v>5931</v>
      </c>
      <c r="B3493" s="292" t="s">
        <v>5930</v>
      </c>
      <c r="C3493" s="292" t="s">
        <v>58</v>
      </c>
      <c r="D3493" s="293">
        <v>9.6</v>
      </c>
    </row>
    <row r="3494" spans="1:4">
      <c r="A3494" s="291" t="s">
        <v>5932</v>
      </c>
      <c r="B3494" s="292" t="s">
        <v>5933</v>
      </c>
      <c r="C3494" s="292" t="s">
        <v>58</v>
      </c>
      <c r="D3494" s="293">
        <v>16.649999999999999</v>
      </c>
    </row>
    <row r="3495" spans="1:4">
      <c r="A3495" s="291" t="s">
        <v>5934</v>
      </c>
      <c r="B3495" s="292" t="s">
        <v>5933</v>
      </c>
      <c r="C3495" s="292" t="s">
        <v>58</v>
      </c>
      <c r="D3495" s="293">
        <v>14.88</v>
      </c>
    </row>
    <row r="3496" spans="1:4">
      <c r="A3496" s="291" t="s">
        <v>5935</v>
      </c>
      <c r="B3496" s="292" t="s">
        <v>5936</v>
      </c>
      <c r="C3496" s="292" t="s">
        <v>58</v>
      </c>
      <c r="D3496" s="293">
        <v>23.11</v>
      </c>
    </row>
    <row r="3497" spans="1:4">
      <c r="A3497" s="291" t="s">
        <v>5937</v>
      </c>
      <c r="B3497" s="292" t="s">
        <v>5936</v>
      </c>
      <c r="C3497" s="292" t="s">
        <v>58</v>
      </c>
      <c r="D3497" s="293">
        <v>20.62</v>
      </c>
    </row>
    <row r="3498" spans="1:4">
      <c r="A3498" s="291" t="s">
        <v>5938</v>
      </c>
      <c r="B3498" s="292" t="s">
        <v>5939</v>
      </c>
      <c r="C3498" s="292" t="s">
        <v>58</v>
      </c>
      <c r="D3498" s="293">
        <v>27.04</v>
      </c>
    </row>
    <row r="3499" spans="1:4">
      <c r="A3499" s="291" t="s">
        <v>5940</v>
      </c>
      <c r="B3499" s="292" t="s">
        <v>5939</v>
      </c>
      <c r="C3499" s="292" t="s">
        <v>58</v>
      </c>
      <c r="D3499" s="293">
        <v>24.22</v>
      </c>
    </row>
    <row r="3500" spans="1:4">
      <c r="A3500" s="291" t="s">
        <v>5941</v>
      </c>
      <c r="B3500" s="292" t="s">
        <v>5942</v>
      </c>
      <c r="C3500" s="292" t="s">
        <v>58</v>
      </c>
      <c r="D3500" s="293">
        <v>35.51</v>
      </c>
    </row>
    <row r="3501" spans="1:4">
      <c r="A3501" s="291" t="s">
        <v>5943</v>
      </c>
      <c r="B3501" s="292" t="s">
        <v>5942</v>
      </c>
      <c r="C3501" s="292" t="s">
        <v>58</v>
      </c>
      <c r="D3501" s="293">
        <v>31.97</v>
      </c>
    </row>
    <row r="3502" spans="1:4">
      <c r="A3502" s="291" t="s">
        <v>5944</v>
      </c>
      <c r="B3502" s="292" t="s">
        <v>5945</v>
      </c>
      <c r="C3502" s="292" t="s">
        <v>58</v>
      </c>
      <c r="D3502" s="293">
        <v>556.29999999999995</v>
      </c>
    </row>
    <row r="3503" spans="1:4">
      <c r="A3503" s="291" t="s">
        <v>5946</v>
      </c>
      <c r="B3503" s="292" t="s">
        <v>5945</v>
      </c>
      <c r="C3503" s="292" t="s">
        <v>58</v>
      </c>
      <c r="D3503" s="293">
        <v>532.39</v>
      </c>
    </row>
    <row r="3504" spans="1:4">
      <c r="A3504" s="291" t="s">
        <v>5947</v>
      </c>
      <c r="B3504" s="292" t="s">
        <v>5948</v>
      </c>
      <c r="C3504" s="292" t="s">
        <v>94</v>
      </c>
      <c r="D3504" s="293">
        <v>239.23</v>
      </c>
    </row>
    <row r="3505" spans="1:4">
      <c r="A3505" s="291" t="s">
        <v>5949</v>
      </c>
      <c r="B3505" s="292" t="s">
        <v>5948</v>
      </c>
      <c r="C3505" s="292" t="s">
        <v>94</v>
      </c>
      <c r="D3505" s="293">
        <v>228.61</v>
      </c>
    </row>
    <row r="3506" spans="1:4">
      <c r="A3506" s="291" t="s">
        <v>5950</v>
      </c>
      <c r="B3506" s="292" t="s">
        <v>5951</v>
      </c>
      <c r="C3506" s="292" t="s">
        <v>94</v>
      </c>
      <c r="D3506" s="293">
        <v>279.05</v>
      </c>
    </row>
    <row r="3507" spans="1:4">
      <c r="A3507" s="291" t="s">
        <v>5952</v>
      </c>
      <c r="B3507" s="292" t="s">
        <v>5951</v>
      </c>
      <c r="C3507" s="292" t="s">
        <v>94</v>
      </c>
      <c r="D3507" s="293">
        <v>263.11</v>
      </c>
    </row>
    <row r="3508" spans="1:4">
      <c r="A3508" s="291" t="s">
        <v>5953</v>
      </c>
      <c r="B3508" s="292" t="s">
        <v>5954</v>
      </c>
      <c r="C3508" s="292" t="s">
        <v>94</v>
      </c>
      <c r="D3508" s="293">
        <v>119.45</v>
      </c>
    </row>
    <row r="3509" spans="1:4">
      <c r="A3509" s="291" t="s">
        <v>5955</v>
      </c>
      <c r="B3509" s="292" t="s">
        <v>5954</v>
      </c>
      <c r="C3509" s="292" t="s">
        <v>94</v>
      </c>
      <c r="D3509" s="293">
        <v>103.51</v>
      </c>
    </row>
    <row r="3510" spans="1:4">
      <c r="A3510" s="291" t="s">
        <v>5956</v>
      </c>
      <c r="B3510" s="292" t="s">
        <v>5957</v>
      </c>
      <c r="C3510" s="292" t="s">
        <v>63</v>
      </c>
      <c r="D3510" s="293">
        <v>39.799999999999997</v>
      </c>
    </row>
    <row r="3511" spans="1:4">
      <c r="A3511" s="291" t="s">
        <v>5958</v>
      </c>
      <c r="B3511" s="292" t="s">
        <v>5957</v>
      </c>
      <c r="C3511" s="292" t="s">
        <v>63</v>
      </c>
      <c r="D3511" s="293">
        <v>37.950000000000003</v>
      </c>
    </row>
    <row r="3512" spans="1:4">
      <c r="A3512" s="291" t="s">
        <v>5959</v>
      </c>
      <c r="B3512" s="292" t="s">
        <v>5960</v>
      </c>
      <c r="C3512" s="292" t="s">
        <v>63</v>
      </c>
      <c r="D3512" s="293">
        <v>31.71</v>
      </c>
    </row>
    <row r="3513" spans="1:4">
      <c r="A3513" s="291" t="s">
        <v>5961</v>
      </c>
      <c r="B3513" s="292" t="s">
        <v>5960</v>
      </c>
      <c r="C3513" s="292" t="s">
        <v>63</v>
      </c>
      <c r="D3513" s="293">
        <v>30.11</v>
      </c>
    </row>
    <row r="3514" spans="1:4">
      <c r="A3514" s="291" t="s">
        <v>5962</v>
      </c>
      <c r="B3514" s="292" t="s">
        <v>5963</v>
      </c>
      <c r="C3514" s="292" t="s">
        <v>16</v>
      </c>
      <c r="D3514" s="293">
        <v>73.650000000000006</v>
      </c>
    </row>
    <row r="3515" spans="1:4">
      <c r="A3515" s="291" t="s">
        <v>5964</v>
      </c>
      <c r="B3515" s="292" t="s">
        <v>5963</v>
      </c>
      <c r="C3515" s="292" t="s">
        <v>16</v>
      </c>
      <c r="D3515" s="293">
        <v>70.95</v>
      </c>
    </row>
    <row r="3516" spans="1:4">
      <c r="A3516" s="291" t="s">
        <v>5965</v>
      </c>
      <c r="B3516" s="292" t="s">
        <v>5966</v>
      </c>
      <c r="C3516" s="292" t="s">
        <v>63</v>
      </c>
      <c r="D3516" s="293">
        <v>37.67</v>
      </c>
    </row>
    <row r="3517" spans="1:4">
      <c r="A3517" s="291" t="s">
        <v>5967</v>
      </c>
      <c r="B3517" s="292" t="s">
        <v>5966</v>
      </c>
      <c r="C3517" s="292" t="s">
        <v>63</v>
      </c>
      <c r="D3517" s="293">
        <v>35.369999999999997</v>
      </c>
    </row>
    <row r="3518" spans="1:4">
      <c r="A3518" s="291" t="s">
        <v>5968</v>
      </c>
      <c r="B3518" s="292" t="s">
        <v>5969</v>
      </c>
      <c r="C3518" s="292" t="s">
        <v>63</v>
      </c>
      <c r="D3518" s="293">
        <v>49.21</v>
      </c>
    </row>
    <row r="3519" spans="1:4">
      <c r="A3519" s="291" t="s">
        <v>5970</v>
      </c>
      <c r="B3519" s="292" t="s">
        <v>5969</v>
      </c>
      <c r="C3519" s="292" t="s">
        <v>63</v>
      </c>
      <c r="D3519" s="293">
        <v>46.14</v>
      </c>
    </row>
    <row r="3520" spans="1:4">
      <c r="A3520" s="291" t="s">
        <v>5971</v>
      </c>
      <c r="B3520" s="292" t="s">
        <v>5972</v>
      </c>
      <c r="C3520" s="292" t="s">
        <v>63</v>
      </c>
      <c r="D3520" s="293">
        <v>48.13</v>
      </c>
    </row>
    <row r="3521" spans="1:4">
      <c r="A3521" s="291" t="s">
        <v>5973</v>
      </c>
      <c r="B3521" s="292" t="s">
        <v>5972</v>
      </c>
      <c r="C3521" s="292" t="s">
        <v>63</v>
      </c>
      <c r="D3521" s="293">
        <v>44.3</v>
      </c>
    </row>
    <row r="3522" spans="1:4">
      <c r="A3522" s="291" t="s">
        <v>5974</v>
      </c>
      <c r="B3522" s="292" t="s">
        <v>5975</v>
      </c>
      <c r="C3522" s="292" t="s">
        <v>63</v>
      </c>
      <c r="D3522" s="293">
        <v>61.44</v>
      </c>
    </row>
    <row r="3523" spans="1:4">
      <c r="A3523" s="291" t="s">
        <v>5976</v>
      </c>
      <c r="B3523" s="292" t="s">
        <v>5975</v>
      </c>
      <c r="C3523" s="292" t="s">
        <v>63</v>
      </c>
      <c r="D3523" s="293">
        <v>59.01</v>
      </c>
    </row>
    <row r="3524" spans="1:4">
      <c r="A3524" s="291" t="s">
        <v>5977</v>
      </c>
      <c r="B3524" s="292" t="s">
        <v>5978</v>
      </c>
      <c r="C3524" s="292" t="s">
        <v>63</v>
      </c>
      <c r="D3524" s="293">
        <v>40.99</v>
      </c>
    </row>
    <row r="3525" spans="1:4">
      <c r="A3525" s="291" t="s">
        <v>5979</v>
      </c>
      <c r="B3525" s="292" t="s">
        <v>5978</v>
      </c>
      <c r="C3525" s="292" t="s">
        <v>63</v>
      </c>
      <c r="D3525" s="293">
        <v>39.369999999999997</v>
      </c>
    </row>
    <row r="3526" spans="1:4">
      <c r="A3526" s="291" t="s">
        <v>5980</v>
      </c>
      <c r="B3526" s="292" t="s">
        <v>5981</v>
      </c>
      <c r="C3526" s="292" t="s">
        <v>63</v>
      </c>
      <c r="D3526" s="293">
        <v>284.3</v>
      </c>
    </row>
    <row r="3527" spans="1:4">
      <c r="A3527" s="291" t="s">
        <v>5982</v>
      </c>
      <c r="B3527" s="292" t="s">
        <v>5981</v>
      </c>
      <c r="C3527" s="292" t="s">
        <v>63</v>
      </c>
      <c r="D3527" s="293">
        <v>274.95999999999998</v>
      </c>
    </row>
    <row r="3528" spans="1:4">
      <c r="A3528" s="291" t="s">
        <v>5983</v>
      </c>
      <c r="B3528" s="292" t="s">
        <v>5984</v>
      </c>
      <c r="C3528" s="292" t="s">
        <v>63</v>
      </c>
      <c r="D3528" s="293">
        <v>34.04</v>
      </c>
    </row>
    <row r="3529" spans="1:4">
      <c r="A3529" s="291" t="s">
        <v>5985</v>
      </c>
      <c r="B3529" s="292" t="s">
        <v>5984</v>
      </c>
      <c r="C3529" s="292" t="s">
        <v>63</v>
      </c>
      <c r="D3529" s="293">
        <v>32.5</v>
      </c>
    </row>
    <row r="3530" spans="1:4">
      <c r="A3530" s="291" t="s">
        <v>5986</v>
      </c>
      <c r="B3530" s="292" t="s">
        <v>5987</v>
      </c>
      <c r="C3530" s="292" t="s">
        <v>63</v>
      </c>
      <c r="D3530" s="293">
        <v>185.05</v>
      </c>
    </row>
    <row r="3531" spans="1:4">
      <c r="A3531" s="291" t="s">
        <v>5988</v>
      </c>
      <c r="B3531" s="292" t="s">
        <v>5987</v>
      </c>
      <c r="C3531" s="292" t="s">
        <v>63</v>
      </c>
      <c r="D3531" s="293">
        <v>180.98</v>
      </c>
    </row>
    <row r="3532" spans="1:4">
      <c r="A3532" s="291" t="s">
        <v>5989</v>
      </c>
      <c r="B3532" s="292" t="s">
        <v>5990</v>
      </c>
      <c r="C3532" s="292" t="s">
        <v>63</v>
      </c>
      <c r="D3532" s="293">
        <v>45.25</v>
      </c>
    </row>
    <row r="3533" spans="1:4">
      <c r="A3533" s="291" t="s">
        <v>5991</v>
      </c>
      <c r="B3533" s="292" t="s">
        <v>5990</v>
      </c>
      <c r="C3533" s="292" t="s">
        <v>63</v>
      </c>
      <c r="D3533" s="293">
        <v>43.54</v>
      </c>
    </row>
    <row r="3534" spans="1:4">
      <c r="A3534" s="291" t="s">
        <v>5992</v>
      </c>
      <c r="B3534" s="292" t="s">
        <v>5993</v>
      </c>
      <c r="C3534" s="292" t="s">
        <v>16</v>
      </c>
      <c r="D3534" s="293">
        <v>257.06</v>
      </c>
    </row>
    <row r="3535" spans="1:4">
      <c r="A3535" s="291" t="s">
        <v>5994</v>
      </c>
      <c r="B3535" s="292" t="s">
        <v>5993</v>
      </c>
      <c r="C3535" s="292" t="s">
        <v>16</v>
      </c>
      <c r="D3535" s="293">
        <v>240.53</v>
      </c>
    </row>
    <row r="3536" spans="1:4">
      <c r="A3536" s="291" t="s">
        <v>5995</v>
      </c>
      <c r="B3536" s="292" t="s">
        <v>5996</v>
      </c>
      <c r="C3536" s="292" t="s">
        <v>63</v>
      </c>
      <c r="D3536" s="293">
        <v>13.75</v>
      </c>
    </row>
    <row r="3537" spans="1:4">
      <c r="A3537" s="291" t="s">
        <v>5997</v>
      </c>
      <c r="B3537" s="292" t="s">
        <v>5996</v>
      </c>
      <c r="C3537" s="292" t="s">
        <v>63</v>
      </c>
      <c r="D3537" s="293">
        <v>12.63</v>
      </c>
    </row>
    <row r="3538" spans="1:4">
      <c r="A3538" s="291" t="s">
        <v>5998</v>
      </c>
      <c r="B3538" s="292" t="s">
        <v>5999</v>
      </c>
      <c r="C3538" s="292" t="s">
        <v>63</v>
      </c>
      <c r="D3538" s="293">
        <v>33.78</v>
      </c>
    </row>
    <row r="3539" spans="1:4">
      <c r="A3539" s="291" t="s">
        <v>6000</v>
      </c>
      <c r="B3539" s="292" t="s">
        <v>5999</v>
      </c>
      <c r="C3539" s="292" t="s">
        <v>63</v>
      </c>
      <c r="D3539" s="293">
        <v>31.26</v>
      </c>
    </row>
    <row r="3540" spans="1:4">
      <c r="A3540" s="291" t="s">
        <v>6001</v>
      </c>
      <c r="B3540" s="292" t="s">
        <v>6002</v>
      </c>
      <c r="C3540" s="292" t="s">
        <v>58</v>
      </c>
      <c r="D3540" s="293">
        <v>1928.85</v>
      </c>
    </row>
    <row r="3541" spans="1:4">
      <c r="A3541" s="291" t="s">
        <v>6003</v>
      </c>
      <c r="B3541" s="292" t="s">
        <v>6002</v>
      </c>
      <c r="C3541" s="292" t="s">
        <v>58</v>
      </c>
      <c r="D3541" s="293">
        <v>1803.21</v>
      </c>
    </row>
    <row r="3542" spans="1:4">
      <c r="A3542" s="291" t="s">
        <v>6004</v>
      </c>
      <c r="B3542" s="292" t="s">
        <v>6005</v>
      </c>
      <c r="C3542" s="292" t="s">
        <v>63</v>
      </c>
      <c r="D3542" s="293">
        <v>79.64</v>
      </c>
    </row>
    <row r="3543" spans="1:4">
      <c r="A3543" s="291" t="s">
        <v>6006</v>
      </c>
      <c r="B3543" s="292" t="s">
        <v>6005</v>
      </c>
      <c r="C3543" s="292" t="s">
        <v>63</v>
      </c>
      <c r="D3543" s="293">
        <v>74.55</v>
      </c>
    </row>
    <row r="3544" spans="1:4">
      <c r="A3544" s="291" t="s">
        <v>6007</v>
      </c>
      <c r="B3544" s="292" t="s">
        <v>6008</v>
      </c>
      <c r="C3544" s="292" t="s">
        <v>63</v>
      </c>
      <c r="D3544" s="293">
        <v>103.63</v>
      </c>
    </row>
    <row r="3545" spans="1:4">
      <c r="A3545" s="291" t="s">
        <v>6009</v>
      </c>
      <c r="B3545" s="292" t="s">
        <v>6008</v>
      </c>
      <c r="C3545" s="292" t="s">
        <v>63</v>
      </c>
      <c r="D3545" s="293">
        <v>97.61</v>
      </c>
    </row>
    <row r="3546" spans="1:4">
      <c r="A3546" s="291" t="s">
        <v>6010</v>
      </c>
      <c r="B3546" s="292" t="s">
        <v>6011</v>
      </c>
      <c r="C3546" s="292" t="s">
        <v>121</v>
      </c>
      <c r="D3546" s="293">
        <v>42.13</v>
      </c>
    </row>
    <row r="3547" spans="1:4">
      <c r="A3547" s="291" t="s">
        <v>6012</v>
      </c>
      <c r="B3547" s="292" t="s">
        <v>6011</v>
      </c>
      <c r="C3547" s="292" t="s">
        <v>121</v>
      </c>
      <c r="D3547" s="293">
        <v>38.65</v>
      </c>
    </row>
    <row r="3548" spans="1:4">
      <c r="A3548" s="291" t="s">
        <v>6013</v>
      </c>
      <c r="B3548" s="292" t="s">
        <v>6014</v>
      </c>
      <c r="C3548" s="292" t="s">
        <v>63</v>
      </c>
      <c r="D3548" s="293">
        <v>302.01</v>
      </c>
    </row>
    <row r="3549" spans="1:4">
      <c r="A3549" s="291" t="s">
        <v>6015</v>
      </c>
      <c r="B3549" s="292" t="s">
        <v>6014</v>
      </c>
      <c r="C3549" s="292" t="s">
        <v>63</v>
      </c>
      <c r="D3549" s="293">
        <v>291.38</v>
      </c>
    </row>
    <row r="3550" spans="1:4">
      <c r="A3550" s="291" t="s">
        <v>6016</v>
      </c>
      <c r="B3550" s="292" t="s">
        <v>6017</v>
      </c>
      <c r="C3550" s="292" t="s">
        <v>63</v>
      </c>
      <c r="D3550" s="293">
        <v>44.65</v>
      </c>
    </row>
    <row r="3551" spans="1:4">
      <c r="A3551" s="291" t="s">
        <v>6018</v>
      </c>
      <c r="B3551" s="292" t="s">
        <v>6017</v>
      </c>
      <c r="C3551" s="292" t="s">
        <v>63</v>
      </c>
      <c r="D3551" s="293">
        <v>41.16</v>
      </c>
    </row>
    <row r="3552" spans="1:4">
      <c r="A3552" s="291" t="s">
        <v>6019</v>
      </c>
      <c r="B3552" s="292" t="s">
        <v>6020</v>
      </c>
      <c r="C3552" s="292" t="s">
        <v>63</v>
      </c>
      <c r="D3552" s="293">
        <v>46.63</v>
      </c>
    </row>
    <row r="3553" spans="1:4">
      <c r="A3553" s="291" t="s">
        <v>6021</v>
      </c>
      <c r="B3553" s="292" t="s">
        <v>6020</v>
      </c>
      <c r="C3553" s="292" t="s">
        <v>63</v>
      </c>
      <c r="D3553" s="293">
        <v>42.67</v>
      </c>
    </row>
    <row r="3554" spans="1:4">
      <c r="A3554" s="291" t="s">
        <v>6022</v>
      </c>
      <c r="B3554" s="292" t="s">
        <v>6023</v>
      </c>
      <c r="C3554" s="292" t="s">
        <v>63</v>
      </c>
      <c r="D3554" s="293">
        <v>66.03</v>
      </c>
    </row>
    <row r="3555" spans="1:4">
      <c r="A3555" s="291" t="s">
        <v>6024</v>
      </c>
      <c r="B3555" s="292" t="s">
        <v>6023</v>
      </c>
      <c r="C3555" s="292" t="s">
        <v>63</v>
      </c>
      <c r="D3555" s="293">
        <v>61.4</v>
      </c>
    </row>
    <row r="3556" spans="1:4">
      <c r="A3556" s="291" t="s">
        <v>6025</v>
      </c>
      <c r="B3556" s="292" t="s">
        <v>6026</v>
      </c>
      <c r="C3556" s="292" t="s">
        <v>16</v>
      </c>
      <c r="D3556" s="293">
        <v>24.02</v>
      </c>
    </row>
    <row r="3557" spans="1:4">
      <c r="A3557" s="291" t="s">
        <v>6027</v>
      </c>
      <c r="B3557" s="292" t="s">
        <v>6026</v>
      </c>
      <c r="C3557" s="292" t="s">
        <v>16</v>
      </c>
      <c r="D3557" s="293">
        <v>21.44</v>
      </c>
    </row>
    <row r="3558" spans="1:4">
      <c r="A3558" s="291" t="s">
        <v>6028</v>
      </c>
      <c r="B3558" s="292" t="s">
        <v>6029</v>
      </c>
      <c r="C3558" s="292" t="s">
        <v>16</v>
      </c>
      <c r="D3558" s="293">
        <v>50</v>
      </c>
    </row>
    <row r="3559" spans="1:4">
      <c r="A3559" s="291" t="s">
        <v>6030</v>
      </c>
      <c r="B3559" s="292" t="s">
        <v>6029</v>
      </c>
      <c r="C3559" s="292" t="s">
        <v>16</v>
      </c>
      <c r="D3559" s="293">
        <v>50</v>
      </c>
    </row>
    <row r="3560" spans="1:4">
      <c r="A3560" s="291" t="s">
        <v>6031</v>
      </c>
      <c r="B3560" s="292" t="s">
        <v>6032</v>
      </c>
      <c r="C3560" s="292" t="s">
        <v>16</v>
      </c>
      <c r="D3560" s="293">
        <v>6.71</v>
      </c>
    </row>
    <row r="3561" spans="1:4">
      <c r="A3561" s="291" t="s">
        <v>6033</v>
      </c>
      <c r="B3561" s="292" t="s">
        <v>6032</v>
      </c>
      <c r="C3561" s="292" t="s">
        <v>16</v>
      </c>
      <c r="D3561" s="293">
        <v>6.15</v>
      </c>
    </row>
    <row r="3562" spans="1:4">
      <c r="A3562" s="291" t="s">
        <v>6034</v>
      </c>
      <c r="B3562" s="292" t="s">
        <v>6035</v>
      </c>
      <c r="C3562" s="292" t="s">
        <v>63</v>
      </c>
      <c r="D3562" s="293">
        <v>2.4700000000000002</v>
      </c>
    </row>
    <row r="3563" spans="1:4">
      <c r="A3563" s="291" t="s">
        <v>6036</v>
      </c>
      <c r="B3563" s="292" t="s">
        <v>6035</v>
      </c>
      <c r="C3563" s="292" t="s">
        <v>63</v>
      </c>
      <c r="D3563" s="293">
        <v>2.19</v>
      </c>
    </row>
    <row r="3564" spans="1:4">
      <c r="A3564" s="291" t="s">
        <v>6037</v>
      </c>
      <c r="B3564" s="292" t="s">
        <v>6038</v>
      </c>
      <c r="C3564" s="292" t="s">
        <v>63</v>
      </c>
      <c r="D3564" s="293">
        <v>3.16</v>
      </c>
    </row>
    <row r="3565" spans="1:4">
      <c r="A3565" s="291" t="s">
        <v>6039</v>
      </c>
      <c r="B3565" s="292" t="s">
        <v>6038</v>
      </c>
      <c r="C3565" s="292" t="s">
        <v>63</v>
      </c>
      <c r="D3565" s="293">
        <v>2.83</v>
      </c>
    </row>
    <row r="3566" spans="1:4">
      <c r="A3566" s="291" t="s">
        <v>6040</v>
      </c>
      <c r="B3566" s="292" t="s">
        <v>6041</v>
      </c>
      <c r="C3566" s="292" t="s">
        <v>58</v>
      </c>
      <c r="D3566" s="293">
        <v>695.04</v>
      </c>
    </row>
    <row r="3567" spans="1:4">
      <c r="A3567" s="291" t="s">
        <v>6042</v>
      </c>
      <c r="B3567" s="292" t="s">
        <v>6041</v>
      </c>
      <c r="C3567" s="292" t="s">
        <v>58</v>
      </c>
      <c r="D3567" s="293">
        <v>689.53</v>
      </c>
    </row>
    <row r="3568" spans="1:4">
      <c r="A3568" s="291" t="s">
        <v>6043</v>
      </c>
      <c r="B3568" s="292" t="s">
        <v>6044</v>
      </c>
      <c r="C3568" s="292" t="s">
        <v>58</v>
      </c>
      <c r="D3568" s="293">
        <v>5755.58</v>
      </c>
    </row>
    <row r="3569" spans="1:4">
      <c r="A3569" s="291" t="s">
        <v>6045</v>
      </c>
      <c r="B3569" s="292" t="s">
        <v>6044</v>
      </c>
      <c r="C3569" s="292" t="s">
        <v>58</v>
      </c>
      <c r="D3569" s="293">
        <v>5750.06</v>
      </c>
    </row>
    <row r="3570" spans="1:4">
      <c r="A3570" s="291" t="s">
        <v>70</v>
      </c>
      <c r="B3570" s="292" t="s">
        <v>71</v>
      </c>
      <c r="C3570" s="292" t="s">
        <v>58</v>
      </c>
      <c r="D3570" s="293">
        <v>2846.36</v>
      </c>
    </row>
    <row r="3571" spans="1:4">
      <c r="A3571" s="291" t="s">
        <v>555</v>
      </c>
      <c r="B3571" s="292" t="s">
        <v>71</v>
      </c>
      <c r="C3571" s="292" t="s">
        <v>58</v>
      </c>
      <c r="D3571" s="293">
        <v>2839</v>
      </c>
    </row>
    <row r="3572" spans="1:4">
      <c r="A3572" s="291" t="s">
        <v>6046</v>
      </c>
      <c r="B3572" s="292" t="s">
        <v>6047</v>
      </c>
      <c r="C3572" s="292" t="s">
        <v>6048</v>
      </c>
      <c r="D3572" s="293">
        <v>1.37</v>
      </c>
    </row>
    <row r="3573" spans="1:4">
      <c r="A3573" s="291" t="s">
        <v>6049</v>
      </c>
      <c r="B3573" s="292" t="s">
        <v>6047</v>
      </c>
      <c r="C3573" s="292" t="s">
        <v>6048</v>
      </c>
      <c r="D3573" s="293">
        <v>1.36</v>
      </c>
    </row>
    <row r="3574" spans="1:4">
      <c r="A3574" s="291" t="s">
        <v>6050</v>
      </c>
      <c r="B3574" s="292" t="s">
        <v>6051</v>
      </c>
      <c r="C3574" s="292" t="s">
        <v>58</v>
      </c>
      <c r="D3574" s="293">
        <v>40.520000000000003</v>
      </c>
    </row>
    <row r="3575" spans="1:4">
      <c r="A3575" s="291" t="s">
        <v>6052</v>
      </c>
      <c r="B3575" s="292" t="s">
        <v>6051</v>
      </c>
      <c r="C3575" s="292" t="s">
        <v>58</v>
      </c>
      <c r="D3575" s="293">
        <v>39.79</v>
      </c>
    </row>
    <row r="3576" spans="1:4">
      <c r="A3576" s="291" t="s">
        <v>6053</v>
      </c>
      <c r="B3576" s="292" t="s">
        <v>6054</v>
      </c>
      <c r="C3576" s="292" t="s">
        <v>58</v>
      </c>
      <c r="D3576" s="293">
        <v>232.1</v>
      </c>
    </row>
    <row r="3577" spans="1:4">
      <c r="A3577" s="291" t="s">
        <v>6055</v>
      </c>
      <c r="B3577" s="292" t="s">
        <v>6054</v>
      </c>
      <c r="C3577" s="292" t="s">
        <v>58</v>
      </c>
      <c r="D3577" s="293">
        <v>231.37</v>
      </c>
    </row>
    <row r="3578" spans="1:4">
      <c r="A3578" s="291" t="s">
        <v>6056</v>
      </c>
      <c r="B3578" s="292" t="s">
        <v>6057</v>
      </c>
      <c r="C3578" s="292" t="s">
        <v>58</v>
      </c>
      <c r="D3578" s="293">
        <v>2809.47</v>
      </c>
    </row>
    <row r="3579" spans="1:4">
      <c r="A3579" s="291" t="s">
        <v>6058</v>
      </c>
      <c r="B3579" s="292" t="s">
        <v>6057</v>
      </c>
      <c r="C3579" s="292" t="s">
        <v>58</v>
      </c>
      <c r="D3579" s="293">
        <v>2807.04</v>
      </c>
    </row>
    <row r="3580" spans="1:4">
      <c r="A3580" s="291" t="s">
        <v>6059</v>
      </c>
      <c r="B3580" s="292" t="s">
        <v>6060</v>
      </c>
      <c r="C3580" s="292" t="s">
        <v>58</v>
      </c>
      <c r="D3580" s="293">
        <v>3244.7</v>
      </c>
    </row>
    <row r="3581" spans="1:4">
      <c r="A3581" s="291" t="s">
        <v>6061</v>
      </c>
      <c r="B3581" s="292" t="s">
        <v>6060</v>
      </c>
      <c r="C3581" s="292" t="s">
        <v>58</v>
      </c>
      <c r="D3581" s="293">
        <v>3209.98</v>
      </c>
    </row>
    <row r="3582" spans="1:4">
      <c r="A3582" s="291" t="s">
        <v>6062</v>
      </c>
      <c r="B3582" s="292" t="s">
        <v>6063</v>
      </c>
      <c r="C3582" s="292" t="s">
        <v>58</v>
      </c>
      <c r="D3582" s="293">
        <v>208.15</v>
      </c>
    </row>
    <row r="3583" spans="1:4">
      <c r="A3583" s="291" t="s">
        <v>6064</v>
      </c>
      <c r="B3583" s="292" t="s">
        <v>6063</v>
      </c>
      <c r="C3583" s="292" t="s">
        <v>58</v>
      </c>
      <c r="D3583" s="293">
        <v>205.28</v>
      </c>
    </row>
    <row r="3584" spans="1:4">
      <c r="A3584" s="291" t="s">
        <v>6065</v>
      </c>
      <c r="B3584" s="292" t="s">
        <v>6066</v>
      </c>
      <c r="C3584" s="292" t="s">
        <v>58</v>
      </c>
      <c r="D3584" s="293">
        <v>11.28</v>
      </c>
    </row>
    <row r="3585" spans="1:4">
      <c r="A3585" s="291" t="s">
        <v>6067</v>
      </c>
      <c r="B3585" s="292" t="s">
        <v>6066</v>
      </c>
      <c r="C3585" s="292" t="s">
        <v>58</v>
      </c>
      <c r="D3585" s="293">
        <v>10.55</v>
      </c>
    </row>
    <row r="3586" spans="1:4">
      <c r="A3586" s="291" t="s">
        <v>6068</v>
      </c>
      <c r="B3586" s="292" t="s">
        <v>6069</v>
      </c>
      <c r="C3586" s="292" t="s">
        <v>58</v>
      </c>
      <c r="D3586" s="293">
        <v>34.54</v>
      </c>
    </row>
    <row r="3587" spans="1:4">
      <c r="A3587" s="291" t="s">
        <v>6070</v>
      </c>
      <c r="B3587" s="292" t="s">
        <v>6069</v>
      </c>
      <c r="C3587" s="292" t="s">
        <v>58</v>
      </c>
      <c r="D3587" s="293">
        <v>33.81</v>
      </c>
    </row>
    <row r="3588" spans="1:4">
      <c r="A3588" s="291" t="s">
        <v>6071</v>
      </c>
      <c r="B3588" s="292" t="s">
        <v>6072</v>
      </c>
      <c r="C3588" s="292" t="s">
        <v>58</v>
      </c>
      <c r="D3588" s="293">
        <v>11.28</v>
      </c>
    </row>
    <row r="3589" spans="1:4">
      <c r="A3589" s="291" t="s">
        <v>6073</v>
      </c>
      <c r="B3589" s="292" t="s">
        <v>6072</v>
      </c>
      <c r="C3589" s="292" t="s">
        <v>58</v>
      </c>
      <c r="D3589" s="293">
        <v>10.55</v>
      </c>
    </row>
    <row r="3590" spans="1:4">
      <c r="A3590" s="291" t="s">
        <v>6074</v>
      </c>
      <c r="B3590" s="292" t="s">
        <v>6075</v>
      </c>
      <c r="C3590" s="292" t="s">
        <v>58</v>
      </c>
      <c r="D3590" s="293">
        <v>11.28</v>
      </c>
    </row>
    <row r="3591" spans="1:4">
      <c r="A3591" s="291" t="s">
        <v>6076</v>
      </c>
      <c r="B3591" s="292" t="s">
        <v>6075</v>
      </c>
      <c r="C3591" s="292" t="s">
        <v>58</v>
      </c>
      <c r="D3591" s="293">
        <v>10.55</v>
      </c>
    </row>
    <row r="3592" spans="1:4">
      <c r="A3592" s="291" t="s">
        <v>6077</v>
      </c>
      <c r="B3592" s="292" t="s">
        <v>6078</v>
      </c>
      <c r="C3592" s="292" t="s">
        <v>58</v>
      </c>
      <c r="D3592" s="293">
        <v>10.24</v>
      </c>
    </row>
    <row r="3593" spans="1:4">
      <c r="A3593" s="291" t="s">
        <v>6079</v>
      </c>
      <c r="B3593" s="292" t="s">
        <v>6078</v>
      </c>
      <c r="C3593" s="292" t="s">
        <v>58</v>
      </c>
      <c r="D3593" s="293">
        <v>9.51</v>
      </c>
    </row>
    <row r="3594" spans="1:4">
      <c r="A3594" s="291" t="s">
        <v>6080</v>
      </c>
      <c r="B3594" s="292" t="s">
        <v>6081</v>
      </c>
      <c r="C3594" s="292" t="s">
        <v>58</v>
      </c>
      <c r="D3594" s="293">
        <v>49.76</v>
      </c>
    </row>
    <row r="3595" spans="1:4">
      <c r="A3595" s="291" t="s">
        <v>6082</v>
      </c>
      <c r="B3595" s="292" t="s">
        <v>6081</v>
      </c>
      <c r="C3595" s="292" t="s">
        <v>58</v>
      </c>
      <c r="D3595" s="293">
        <v>49.03</v>
      </c>
    </row>
    <row r="3596" spans="1:4">
      <c r="A3596" s="291" t="s">
        <v>6083</v>
      </c>
      <c r="B3596" s="292" t="s">
        <v>6084</v>
      </c>
      <c r="C3596" s="292" t="s">
        <v>58</v>
      </c>
      <c r="D3596" s="293">
        <v>10.74</v>
      </c>
    </row>
    <row r="3597" spans="1:4">
      <c r="A3597" s="291" t="s">
        <v>6085</v>
      </c>
      <c r="B3597" s="292" t="s">
        <v>6084</v>
      </c>
      <c r="C3597" s="292" t="s">
        <v>58</v>
      </c>
      <c r="D3597" s="293">
        <v>10.01</v>
      </c>
    </row>
    <row r="3598" spans="1:4">
      <c r="A3598" s="291" t="s">
        <v>6086</v>
      </c>
      <c r="B3598" s="292" t="s">
        <v>6087</v>
      </c>
      <c r="C3598" s="292" t="s">
        <v>58</v>
      </c>
      <c r="D3598" s="293">
        <v>15.09</v>
      </c>
    </row>
    <row r="3599" spans="1:4">
      <c r="A3599" s="291" t="s">
        <v>6088</v>
      </c>
      <c r="B3599" s="292" t="s">
        <v>6087</v>
      </c>
      <c r="C3599" s="292" t="s">
        <v>58</v>
      </c>
      <c r="D3599" s="293">
        <v>14.36</v>
      </c>
    </row>
    <row r="3600" spans="1:4">
      <c r="A3600" s="291" t="s">
        <v>6089</v>
      </c>
      <c r="B3600" s="292" t="s">
        <v>6090</v>
      </c>
      <c r="C3600" s="292" t="s">
        <v>58</v>
      </c>
      <c r="D3600" s="293">
        <v>12.61</v>
      </c>
    </row>
    <row r="3601" spans="1:4">
      <c r="A3601" s="291" t="s">
        <v>6091</v>
      </c>
      <c r="B3601" s="292" t="s">
        <v>6090</v>
      </c>
      <c r="C3601" s="292" t="s">
        <v>58</v>
      </c>
      <c r="D3601" s="293">
        <v>11.88</v>
      </c>
    </row>
    <row r="3602" spans="1:4">
      <c r="A3602" s="291" t="s">
        <v>6092</v>
      </c>
      <c r="B3602" s="292" t="s">
        <v>6093</v>
      </c>
      <c r="C3602" s="292" t="s">
        <v>58</v>
      </c>
      <c r="D3602" s="293">
        <v>110.1</v>
      </c>
    </row>
    <row r="3603" spans="1:4">
      <c r="A3603" s="291" t="s">
        <v>6094</v>
      </c>
      <c r="B3603" s="292" t="s">
        <v>6093</v>
      </c>
      <c r="C3603" s="292" t="s">
        <v>58</v>
      </c>
      <c r="D3603" s="293">
        <v>107.88</v>
      </c>
    </row>
    <row r="3604" spans="1:4">
      <c r="A3604" s="291" t="s">
        <v>6095</v>
      </c>
      <c r="B3604" s="292" t="s">
        <v>6096</v>
      </c>
      <c r="C3604" s="292" t="s">
        <v>58</v>
      </c>
      <c r="D3604" s="293">
        <v>236.6</v>
      </c>
    </row>
    <row r="3605" spans="1:4">
      <c r="A3605" s="291" t="s">
        <v>6097</v>
      </c>
      <c r="B3605" s="292" t="s">
        <v>6096</v>
      </c>
      <c r="C3605" s="292" t="s">
        <v>58</v>
      </c>
      <c r="D3605" s="293">
        <v>234.38</v>
      </c>
    </row>
    <row r="3606" spans="1:4">
      <c r="A3606" s="291" t="s">
        <v>6098</v>
      </c>
      <c r="B3606" s="292" t="s">
        <v>6099</v>
      </c>
      <c r="C3606" s="292" t="s">
        <v>58</v>
      </c>
      <c r="D3606" s="293">
        <v>266.60000000000002</v>
      </c>
    </row>
    <row r="3607" spans="1:4">
      <c r="A3607" s="291" t="s">
        <v>6100</v>
      </c>
      <c r="B3607" s="292" t="s">
        <v>6099</v>
      </c>
      <c r="C3607" s="292" t="s">
        <v>58</v>
      </c>
      <c r="D3607" s="293">
        <v>264.38</v>
      </c>
    </row>
    <row r="3608" spans="1:4">
      <c r="A3608" s="291" t="s">
        <v>6101</v>
      </c>
      <c r="B3608" s="292" t="s">
        <v>6102</v>
      </c>
      <c r="C3608" s="292" t="s">
        <v>58</v>
      </c>
      <c r="D3608" s="293">
        <v>301.60000000000002</v>
      </c>
    </row>
    <row r="3609" spans="1:4">
      <c r="A3609" s="291" t="s">
        <v>6103</v>
      </c>
      <c r="B3609" s="292" t="s">
        <v>6102</v>
      </c>
      <c r="C3609" s="292" t="s">
        <v>58</v>
      </c>
      <c r="D3609" s="293">
        <v>299.38</v>
      </c>
    </row>
    <row r="3610" spans="1:4">
      <c r="A3610" s="291" t="s">
        <v>6104</v>
      </c>
      <c r="B3610" s="292" t="s">
        <v>6105</v>
      </c>
      <c r="C3610" s="292" t="s">
        <v>58</v>
      </c>
      <c r="D3610" s="293">
        <v>108.35</v>
      </c>
    </row>
    <row r="3611" spans="1:4">
      <c r="A3611" s="291" t="s">
        <v>6106</v>
      </c>
      <c r="B3611" s="292" t="s">
        <v>6105</v>
      </c>
      <c r="C3611" s="292" t="s">
        <v>58</v>
      </c>
      <c r="D3611" s="293">
        <v>106.14</v>
      </c>
    </row>
    <row r="3612" spans="1:4">
      <c r="A3612" s="291" t="s">
        <v>6107</v>
      </c>
      <c r="B3612" s="292" t="s">
        <v>6108</v>
      </c>
      <c r="C3612" s="292" t="s">
        <v>58</v>
      </c>
      <c r="D3612" s="293">
        <v>134.1</v>
      </c>
    </row>
    <row r="3613" spans="1:4">
      <c r="A3613" s="291" t="s">
        <v>6109</v>
      </c>
      <c r="B3613" s="292" t="s">
        <v>6108</v>
      </c>
      <c r="C3613" s="292" t="s">
        <v>58</v>
      </c>
      <c r="D3613" s="293">
        <v>131.88</v>
      </c>
    </row>
    <row r="3614" spans="1:4">
      <c r="A3614" s="291" t="s">
        <v>6110</v>
      </c>
      <c r="B3614" s="292" t="s">
        <v>6111</v>
      </c>
      <c r="C3614" s="292" t="s">
        <v>58</v>
      </c>
      <c r="D3614" s="293">
        <v>79.48</v>
      </c>
    </row>
    <row r="3615" spans="1:4">
      <c r="A3615" s="291" t="s">
        <v>6112</v>
      </c>
      <c r="B3615" s="292" t="s">
        <v>6111</v>
      </c>
      <c r="C3615" s="292" t="s">
        <v>58</v>
      </c>
      <c r="D3615" s="293">
        <v>78.22</v>
      </c>
    </row>
    <row r="3616" spans="1:4">
      <c r="A3616" s="291" t="s">
        <v>6113</v>
      </c>
      <c r="B3616" s="292" t="s">
        <v>6114</v>
      </c>
      <c r="C3616" s="292" t="s">
        <v>58</v>
      </c>
      <c r="D3616" s="293">
        <v>19.11</v>
      </c>
    </row>
    <row r="3617" spans="1:4">
      <c r="A3617" s="291" t="s">
        <v>6115</v>
      </c>
      <c r="B3617" s="292" t="s">
        <v>6114</v>
      </c>
      <c r="C3617" s="292" t="s">
        <v>58</v>
      </c>
      <c r="D3617" s="293">
        <v>18.16</v>
      </c>
    </row>
    <row r="3618" spans="1:4">
      <c r="A3618" s="291" t="s">
        <v>6116</v>
      </c>
      <c r="B3618" s="292" t="s">
        <v>6117</v>
      </c>
      <c r="C3618" s="292" t="s">
        <v>58</v>
      </c>
      <c r="D3618" s="293">
        <v>111.76</v>
      </c>
    </row>
    <row r="3619" spans="1:4">
      <c r="A3619" s="291" t="s">
        <v>6118</v>
      </c>
      <c r="B3619" s="292" t="s">
        <v>6117</v>
      </c>
      <c r="C3619" s="292" t="s">
        <v>58</v>
      </c>
      <c r="D3619" s="293">
        <v>109.92</v>
      </c>
    </row>
    <row r="3620" spans="1:4">
      <c r="A3620" s="291" t="s">
        <v>6119</v>
      </c>
      <c r="B3620" s="292" t="s">
        <v>6120</v>
      </c>
      <c r="C3620" s="292" t="s">
        <v>58</v>
      </c>
      <c r="D3620" s="293">
        <v>1104.2</v>
      </c>
    </row>
    <row r="3621" spans="1:4">
      <c r="A3621" s="291" t="s">
        <v>6121</v>
      </c>
      <c r="B3621" s="292" t="s">
        <v>6120</v>
      </c>
      <c r="C3621" s="292" t="s">
        <v>58</v>
      </c>
      <c r="D3621" s="293">
        <v>1103.47</v>
      </c>
    </row>
    <row r="3622" spans="1:4">
      <c r="A3622" s="291" t="s">
        <v>6122</v>
      </c>
      <c r="B3622" s="292" t="s">
        <v>6123</v>
      </c>
      <c r="C3622" s="292" t="s">
        <v>58</v>
      </c>
      <c r="D3622" s="293">
        <v>23.34</v>
      </c>
    </row>
    <row r="3623" spans="1:4">
      <c r="A3623" s="291" t="s">
        <v>6124</v>
      </c>
      <c r="B3623" s="292" t="s">
        <v>6123</v>
      </c>
      <c r="C3623" s="292" t="s">
        <v>58</v>
      </c>
      <c r="D3623" s="293">
        <v>21.5</v>
      </c>
    </row>
    <row r="3624" spans="1:4">
      <c r="A3624" s="291" t="s">
        <v>6125</v>
      </c>
      <c r="B3624" s="292" t="s">
        <v>6126</v>
      </c>
      <c r="C3624" s="292" t="s">
        <v>16</v>
      </c>
      <c r="D3624" s="293">
        <v>1.46</v>
      </c>
    </row>
    <row r="3625" spans="1:4">
      <c r="A3625" s="291" t="s">
        <v>6127</v>
      </c>
      <c r="B3625" s="292" t="s">
        <v>6126</v>
      </c>
      <c r="C3625" s="292" t="s">
        <v>16</v>
      </c>
      <c r="D3625" s="293">
        <v>1.29</v>
      </c>
    </row>
    <row r="3626" spans="1:4">
      <c r="A3626" s="291" t="s">
        <v>6128</v>
      </c>
      <c r="B3626" s="292" t="s">
        <v>6129</v>
      </c>
      <c r="C3626" s="292" t="s">
        <v>16</v>
      </c>
      <c r="D3626" s="293">
        <v>2.04</v>
      </c>
    </row>
    <row r="3627" spans="1:4">
      <c r="A3627" s="291" t="s">
        <v>6130</v>
      </c>
      <c r="B3627" s="292" t="s">
        <v>6129</v>
      </c>
      <c r="C3627" s="292" t="s">
        <v>16</v>
      </c>
      <c r="D3627" s="293">
        <v>1.99</v>
      </c>
    </row>
    <row r="3628" spans="1:4">
      <c r="A3628" s="291" t="s">
        <v>6131</v>
      </c>
      <c r="B3628" s="292" t="s">
        <v>6132</v>
      </c>
      <c r="C3628" s="292" t="s">
        <v>63</v>
      </c>
      <c r="D3628" s="293">
        <v>2.71</v>
      </c>
    </row>
    <row r="3629" spans="1:4">
      <c r="A3629" s="291" t="s">
        <v>6133</v>
      </c>
      <c r="B3629" s="292" t="s">
        <v>6132</v>
      </c>
      <c r="C3629" s="292" t="s">
        <v>63</v>
      </c>
      <c r="D3629" s="293">
        <v>2.44</v>
      </c>
    </row>
    <row r="3630" spans="1:4">
      <c r="A3630" s="291" t="s">
        <v>6134</v>
      </c>
      <c r="B3630" s="292" t="s">
        <v>6135</v>
      </c>
      <c r="C3630" s="292" t="s">
        <v>58</v>
      </c>
      <c r="D3630" s="293">
        <v>844.68</v>
      </c>
    </row>
    <row r="3631" spans="1:4">
      <c r="A3631" s="291" t="s">
        <v>6136</v>
      </c>
      <c r="B3631" s="292" t="s">
        <v>6135</v>
      </c>
      <c r="C3631" s="292" t="s">
        <v>58</v>
      </c>
      <c r="D3631" s="293">
        <v>844.68</v>
      </c>
    </row>
    <row r="3632" spans="1:4">
      <c r="A3632" s="291" t="s">
        <v>6137</v>
      </c>
      <c r="B3632" s="292" t="s">
        <v>6138</v>
      </c>
      <c r="C3632" s="292" t="s">
        <v>63</v>
      </c>
      <c r="D3632" s="293">
        <v>227.5</v>
      </c>
    </row>
    <row r="3633" spans="1:4">
      <c r="A3633" s="291" t="s">
        <v>6139</v>
      </c>
      <c r="B3633" s="292" t="s">
        <v>6138</v>
      </c>
      <c r="C3633" s="292" t="s">
        <v>63</v>
      </c>
      <c r="D3633" s="293">
        <v>215.34</v>
      </c>
    </row>
    <row r="3634" spans="1:4">
      <c r="A3634" s="291" t="s">
        <v>6140</v>
      </c>
      <c r="B3634" s="292" t="s">
        <v>6141</v>
      </c>
      <c r="C3634" s="292" t="s">
        <v>63</v>
      </c>
      <c r="D3634" s="293">
        <v>295.88</v>
      </c>
    </row>
    <row r="3635" spans="1:4">
      <c r="A3635" s="291" t="s">
        <v>6142</v>
      </c>
      <c r="B3635" s="292" t="s">
        <v>6141</v>
      </c>
      <c r="C3635" s="292" t="s">
        <v>63</v>
      </c>
      <c r="D3635" s="293">
        <v>280.81</v>
      </c>
    </row>
    <row r="3636" spans="1:4">
      <c r="A3636" s="291" t="s">
        <v>6143</v>
      </c>
      <c r="B3636" s="292" t="s">
        <v>6144</v>
      </c>
      <c r="C3636" s="292" t="s">
        <v>63</v>
      </c>
      <c r="D3636" s="293">
        <v>200.93</v>
      </c>
    </row>
    <row r="3637" spans="1:4">
      <c r="A3637" s="291" t="s">
        <v>6145</v>
      </c>
      <c r="B3637" s="292" t="s">
        <v>6144</v>
      </c>
      <c r="C3637" s="292" t="s">
        <v>63</v>
      </c>
      <c r="D3637" s="293">
        <v>193.03</v>
      </c>
    </row>
    <row r="3638" spans="1:4">
      <c r="A3638" s="291" t="s">
        <v>6146</v>
      </c>
      <c r="B3638" s="292" t="s">
        <v>6147</v>
      </c>
      <c r="C3638" s="292" t="s">
        <v>63</v>
      </c>
      <c r="D3638" s="293">
        <v>273.45999999999998</v>
      </c>
    </row>
    <row r="3639" spans="1:4">
      <c r="A3639" s="291" t="s">
        <v>6148</v>
      </c>
      <c r="B3639" s="292" t="s">
        <v>6147</v>
      </c>
      <c r="C3639" s="292" t="s">
        <v>63</v>
      </c>
      <c r="D3639" s="293">
        <v>264.81</v>
      </c>
    </row>
    <row r="3640" spans="1:4">
      <c r="A3640" s="291" t="s">
        <v>6149</v>
      </c>
      <c r="B3640" s="292" t="s">
        <v>6150</v>
      </c>
      <c r="C3640" s="292" t="s">
        <v>16</v>
      </c>
      <c r="D3640" s="293">
        <v>341.1</v>
      </c>
    </row>
    <row r="3641" spans="1:4">
      <c r="A3641" s="291" t="s">
        <v>6151</v>
      </c>
      <c r="B3641" s="292" t="s">
        <v>6150</v>
      </c>
      <c r="C3641" s="292" t="s">
        <v>16</v>
      </c>
      <c r="D3641" s="293">
        <v>320.77</v>
      </c>
    </row>
    <row r="3642" spans="1:4">
      <c r="A3642" s="291" t="s">
        <v>6152</v>
      </c>
      <c r="B3642" s="292" t="s">
        <v>6153</v>
      </c>
      <c r="C3642" s="292" t="s">
        <v>16</v>
      </c>
      <c r="D3642" s="293">
        <v>624.72</v>
      </c>
    </row>
    <row r="3643" spans="1:4">
      <c r="A3643" s="291" t="s">
        <v>6154</v>
      </c>
      <c r="B3643" s="292" t="s">
        <v>6153</v>
      </c>
      <c r="C3643" s="292" t="s">
        <v>16</v>
      </c>
      <c r="D3643" s="293">
        <v>593.54999999999995</v>
      </c>
    </row>
    <row r="3644" spans="1:4">
      <c r="A3644" s="291" t="s">
        <v>6155</v>
      </c>
      <c r="B3644" s="292" t="s">
        <v>6156</v>
      </c>
      <c r="C3644" s="292" t="s">
        <v>16</v>
      </c>
      <c r="D3644" s="293">
        <v>97.18</v>
      </c>
    </row>
    <row r="3645" spans="1:4">
      <c r="A3645" s="291" t="s">
        <v>6157</v>
      </c>
      <c r="B3645" s="292" t="s">
        <v>6156</v>
      </c>
      <c r="C3645" s="292" t="s">
        <v>16</v>
      </c>
      <c r="D3645" s="293">
        <v>92.01</v>
      </c>
    </row>
    <row r="3646" spans="1:4">
      <c r="A3646" s="291" t="s">
        <v>6158</v>
      </c>
      <c r="B3646" s="292" t="s">
        <v>6159</v>
      </c>
      <c r="C3646" s="292" t="s">
        <v>16</v>
      </c>
      <c r="D3646" s="293">
        <v>108.8</v>
      </c>
    </row>
    <row r="3647" spans="1:4">
      <c r="A3647" s="291" t="s">
        <v>6160</v>
      </c>
      <c r="B3647" s="292" t="s">
        <v>6159</v>
      </c>
      <c r="C3647" s="292" t="s">
        <v>16</v>
      </c>
      <c r="D3647" s="293">
        <v>103.64</v>
      </c>
    </row>
    <row r="3648" spans="1:4">
      <c r="A3648" s="291" t="s">
        <v>6161</v>
      </c>
      <c r="B3648" s="292" t="s">
        <v>6162</v>
      </c>
      <c r="C3648" s="292" t="s">
        <v>16</v>
      </c>
      <c r="D3648" s="293">
        <v>166.86</v>
      </c>
    </row>
    <row r="3649" spans="1:4">
      <c r="A3649" s="291" t="s">
        <v>6163</v>
      </c>
      <c r="B3649" s="292" t="s">
        <v>6162</v>
      </c>
      <c r="C3649" s="292" t="s">
        <v>16</v>
      </c>
      <c r="D3649" s="293">
        <v>161.69999999999999</v>
      </c>
    </row>
    <row r="3650" spans="1:4">
      <c r="A3650" s="291" t="s">
        <v>6164</v>
      </c>
      <c r="B3650" s="292" t="s">
        <v>6165</v>
      </c>
      <c r="C3650" s="292" t="s">
        <v>16</v>
      </c>
      <c r="D3650" s="293">
        <v>127.38</v>
      </c>
    </row>
    <row r="3651" spans="1:4">
      <c r="A3651" s="291" t="s">
        <v>6166</v>
      </c>
      <c r="B3651" s="292" t="s">
        <v>6165</v>
      </c>
      <c r="C3651" s="292" t="s">
        <v>16</v>
      </c>
      <c r="D3651" s="293">
        <v>119.9</v>
      </c>
    </row>
    <row r="3652" spans="1:4">
      <c r="A3652" s="291" t="s">
        <v>6167</v>
      </c>
      <c r="B3652" s="292" t="s">
        <v>6168</v>
      </c>
      <c r="C3652" s="292" t="s">
        <v>16</v>
      </c>
      <c r="D3652" s="293">
        <v>139.05000000000001</v>
      </c>
    </row>
    <row r="3653" spans="1:4">
      <c r="A3653" s="291" t="s">
        <v>6169</v>
      </c>
      <c r="B3653" s="292" t="s">
        <v>6168</v>
      </c>
      <c r="C3653" s="292" t="s">
        <v>16</v>
      </c>
      <c r="D3653" s="293">
        <v>131.57</v>
      </c>
    </row>
    <row r="3654" spans="1:4">
      <c r="A3654" s="291" t="s">
        <v>6170</v>
      </c>
      <c r="B3654" s="292" t="s">
        <v>6171</v>
      </c>
      <c r="C3654" s="292" t="s">
        <v>16</v>
      </c>
      <c r="D3654" s="293">
        <v>197.48</v>
      </c>
    </row>
    <row r="3655" spans="1:4">
      <c r="A3655" s="291" t="s">
        <v>6172</v>
      </c>
      <c r="B3655" s="292" t="s">
        <v>6171</v>
      </c>
      <c r="C3655" s="292" t="s">
        <v>16</v>
      </c>
      <c r="D3655" s="293">
        <v>190</v>
      </c>
    </row>
    <row r="3656" spans="1:4">
      <c r="A3656" s="291" t="s">
        <v>6173</v>
      </c>
      <c r="B3656" s="292" t="s">
        <v>6174</v>
      </c>
      <c r="C3656" s="292" t="s">
        <v>16</v>
      </c>
      <c r="D3656" s="293">
        <v>149.63999999999999</v>
      </c>
    </row>
    <row r="3657" spans="1:4">
      <c r="A3657" s="291" t="s">
        <v>6175</v>
      </c>
      <c r="B3657" s="292" t="s">
        <v>6174</v>
      </c>
      <c r="C3657" s="292" t="s">
        <v>16</v>
      </c>
      <c r="D3657" s="293">
        <v>140.56</v>
      </c>
    </row>
    <row r="3658" spans="1:4">
      <c r="A3658" s="291" t="s">
        <v>6176</v>
      </c>
      <c r="B3658" s="292" t="s">
        <v>6177</v>
      </c>
      <c r="C3658" s="292" t="s">
        <v>16</v>
      </c>
      <c r="D3658" s="293">
        <v>161.13999999999999</v>
      </c>
    </row>
    <row r="3659" spans="1:4">
      <c r="A3659" s="291" t="s">
        <v>6178</v>
      </c>
      <c r="B3659" s="292" t="s">
        <v>6177</v>
      </c>
      <c r="C3659" s="292" t="s">
        <v>16</v>
      </c>
      <c r="D3659" s="293">
        <v>152.06</v>
      </c>
    </row>
    <row r="3660" spans="1:4">
      <c r="A3660" s="291" t="s">
        <v>6179</v>
      </c>
      <c r="B3660" s="292" t="s">
        <v>6180</v>
      </c>
      <c r="C3660" s="292" t="s">
        <v>16</v>
      </c>
      <c r="D3660" s="293">
        <v>218.61</v>
      </c>
    </row>
    <row r="3661" spans="1:4">
      <c r="A3661" s="291" t="s">
        <v>6181</v>
      </c>
      <c r="B3661" s="292" t="s">
        <v>6180</v>
      </c>
      <c r="C3661" s="292" t="s">
        <v>16</v>
      </c>
      <c r="D3661" s="293">
        <v>209.54</v>
      </c>
    </row>
    <row r="3662" spans="1:4">
      <c r="A3662" s="291" t="s">
        <v>6182</v>
      </c>
      <c r="B3662" s="292" t="s">
        <v>6183</v>
      </c>
      <c r="C3662" s="292" t="s">
        <v>16</v>
      </c>
      <c r="D3662" s="293">
        <v>110.48</v>
      </c>
    </row>
    <row r="3663" spans="1:4">
      <c r="A3663" s="291" t="s">
        <v>6184</v>
      </c>
      <c r="B3663" s="292" t="s">
        <v>6183</v>
      </c>
      <c r="C3663" s="292" t="s">
        <v>16</v>
      </c>
      <c r="D3663" s="293">
        <v>104.69</v>
      </c>
    </row>
    <row r="3664" spans="1:4">
      <c r="A3664" s="291" t="s">
        <v>6185</v>
      </c>
      <c r="B3664" s="292" t="s">
        <v>6186</v>
      </c>
      <c r="C3664" s="292" t="s">
        <v>16</v>
      </c>
      <c r="D3664" s="293">
        <v>122.1</v>
      </c>
    </row>
    <row r="3665" spans="1:4">
      <c r="A3665" s="291" t="s">
        <v>6187</v>
      </c>
      <c r="B3665" s="292" t="s">
        <v>6186</v>
      </c>
      <c r="C3665" s="292" t="s">
        <v>16</v>
      </c>
      <c r="D3665" s="293">
        <v>116.32</v>
      </c>
    </row>
    <row r="3666" spans="1:4">
      <c r="A3666" s="291" t="s">
        <v>6188</v>
      </c>
      <c r="B3666" s="292" t="s">
        <v>6189</v>
      </c>
      <c r="C3666" s="292" t="s">
        <v>16</v>
      </c>
      <c r="D3666" s="293">
        <v>180.16</v>
      </c>
    </row>
    <row r="3667" spans="1:4">
      <c r="A3667" s="291" t="s">
        <v>6190</v>
      </c>
      <c r="B3667" s="292" t="s">
        <v>6189</v>
      </c>
      <c r="C3667" s="292" t="s">
        <v>16</v>
      </c>
      <c r="D3667" s="293">
        <v>174.38</v>
      </c>
    </row>
    <row r="3668" spans="1:4">
      <c r="A3668" s="291" t="s">
        <v>6191</v>
      </c>
      <c r="B3668" s="292" t="s">
        <v>6192</v>
      </c>
      <c r="C3668" s="292" t="s">
        <v>16</v>
      </c>
      <c r="D3668" s="293">
        <v>151.08000000000001</v>
      </c>
    </row>
    <row r="3669" spans="1:4">
      <c r="A3669" s="291" t="s">
        <v>6193</v>
      </c>
      <c r="B3669" s="292" t="s">
        <v>6192</v>
      </c>
      <c r="C3669" s="292" t="s">
        <v>16</v>
      </c>
      <c r="D3669" s="293">
        <v>142.81</v>
      </c>
    </row>
    <row r="3670" spans="1:4">
      <c r="A3670" s="291" t="s">
        <v>6194</v>
      </c>
      <c r="B3670" s="292" t="s">
        <v>6195</v>
      </c>
      <c r="C3670" s="292" t="s">
        <v>16</v>
      </c>
      <c r="D3670" s="293">
        <v>162.75</v>
      </c>
    </row>
    <row r="3671" spans="1:4">
      <c r="A3671" s="291" t="s">
        <v>6196</v>
      </c>
      <c r="B3671" s="292" t="s">
        <v>6195</v>
      </c>
      <c r="C3671" s="292" t="s">
        <v>16</v>
      </c>
      <c r="D3671" s="293">
        <v>154.49</v>
      </c>
    </row>
    <row r="3672" spans="1:4">
      <c r="A3672" s="291" t="s">
        <v>6197</v>
      </c>
      <c r="B3672" s="292" t="s">
        <v>6198</v>
      </c>
      <c r="C3672" s="292" t="s">
        <v>16</v>
      </c>
      <c r="D3672" s="293">
        <v>221.18</v>
      </c>
    </row>
    <row r="3673" spans="1:4">
      <c r="A3673" s="291" t="s">
        <v>6199</v>
      </c>
      <c r="B3673" s="292" t="s">
        <v>6198</v>
      </c>
      <c r="C3673" s="292" t="s">
        <v>16</v>
      </c>
      <c r="D3673" s="293">
        <v>212.91</v>
      </c>
    </row>
    <row r="3674" spans="1:4">
      <c r="A3674" s="291" t="s">
        <v>6200</v>
      </c>
      <c r="B3674" s="292" t="s">
        <v>6201</v>
      </c>
      <c r="C3674" s="292" t="s">
        <v>16</v>
      </c>
      <c r="D3674" s="293">
        <v>174.67</v>
      </c>
    </row>
    <row r="3675" spans="1:4">
      <c r="A3675" s="291" t="s">
        <v>6202</v>
      </c>
      <c r="B3675" s="292" t="s">
        <v>6201</v>
      </c>
      <c r="C3675" s="292" t="s">
        <v>16</v>
      </c>
      <c r="D3675" s="293">
        <v>164.68</v>
      </c>
    </row>
    <row r="3676" spans="1:4">
      <c r="A3676" s="291" t="s">
        <v>6203</v>
      </c>
      <c r="B3676" s="292" t="s">
        <v>6204</v>
      </c>
      <c r="C3676" s="292" t="s">
        <v>16</v>
      </c>
      <c r="D3676" s="293">
        <v>186.17</v>
      </c>
    </row>
    <row r="3677" spans="1:4">
      <c r="A3677" s="291" t="s">
        <v>6205</v>
      </c>
      <c r="B3677" s="292" t="s">
        <v>6204</v>
      </c>
      <c r="C3677" s="292" t="s">
        <v>16</v>
      </c>
      <c r="D3677" s="293">
        <v>176.18</v>
      </c>
    </row>
    <row r="3678" spans="1:4">
      <c r="A3678" s="291" t="s">
        <v>6206</v>
      </c>
      <c r="B3678" s="292" t="s">
        <v>6207</v>
      </c>
      <c r="C3678" s="292" t="s">
        <v>16</v>
      </c>
      <c r="D3678" s="293">
        <v>243.64</v>
      </c>
    </row>
    <row r="3679" spans="1:4">
      <c r="A3679" s="291" t="s">
        <v>6208</v>
      </c>
      <c r="B3679" s="292" t="s">
        <v>6207</v>
      </c>
      <c r="C3679" s="292" t="s">
        <v>16</v>
      </c>
      <c r="D3679" s="293">
        <v>233.65</v>
      </c>
    </row>
    <row r="3680" spans="1:4">
      <c r="A3680" s="291" t="s">
        <v>6209</v>
      </c>
      <c r="B3680" s="292" t="s">
        <v>6210</v>
      </c>
      <c r="C3680" s="292" t="s">
        <v>16</v>
      </c>
      <c r="D3680" s="293">
        <v>41.55</v>
      </c>
    </row>
    <row r="3681" spans="1:4">
      <c r="A3681" s="291" t="s">
        <v>6211</v>
      </c>
      <c r="B3681" s="292" t="s">
        <v>6210</v>
      </c>
      <c r="C3681" s="292" t="s">
        <v>16</v>
      </c>
      <c r="D3681" s="293">
        <v>41.15</v>
      </c>
    </row>
    <row r="3682" spans="1:4">
      <c r="A3682" s="291" t="s">
        <v>6212</v>
      </c>
      <c r="B3682" s="292" t="s">
        <v>6213</v>
      </c>
      <c r="C3682" s="292" t="s">
        <v>16</v>
      </c>
      <c r="D3682" s="293">
        <v>66.849999999999994</v>
      </c>
    </row>
    <row r="3683" spans="1:4">
      <c r="A3683" s="291" t="s">
        <v>6214</v>
      </c>
      <c r="B3683" s="292" t="s">
        <v>6213</v>
      </c>
      <c r="C3683" s="292" t="s">
        <v>16</v>
      </c>
      <c r="D3683" s="293">
        <v>66.25</v>
      </c>
    </row>
    <row r="3684" spans="1:4">
      <c r="A3684" s="291" t="s">
        <v>6215</v>
      </c>
      <c r="B3684" s="292" t="s">
        <v>6216</v>
      </c>
      <c r="C3684" s="292" t="s">
        <v>16</v>
      </c>
      <c r="D3684" s="293">
        <v>59.82</v>
      </c>
    </row>
    <row r="3685" spans="1:4">
      <c r="A3685" s="291" t="s">
        <v>6217</v>
      </c>
      <c r="B3685" s="292" t="s">
        <v>6216</v>
      </c>
      <c r="C3685" s="292" t="s">
        <v>16</v>
      </c>
      <c r="D3685" s="293">
        <v>59.07</v>
      </c>
    </row>
    <row r="3686" spans="1:4">
      <c r="A3686" s="291" t="s">
        <v>6218</v>
      </c>
      <c r="B3686" s="292" t="s">
        <v>6219</v>
      </c>
      <c r="C3686" s="292" t="s">
        <v>16</v>
      </c>
      <c r="D3686" s="293">
        <v>105.97</v>
      </c>
    </row>
    <row r="3687" spans="1:4">
      <c r="A3687" s="291" t="s">
        <v>6220</v>
      </c>
      <c r="B3687" s="292" t="s">
        <v>6219</v>
      </c>
      <c r="C3687" s="292" t="s">
        <v>16</v>
      </c>
      <c r="D3687" s="293">
        <v>97.63</v>
      </c>
    </row>
    <row r="3688" spans="1:4">
      <c r="A3688" s="291" t="s">
        <v>6221</v>
      </c>
      <c r="B3688" s="292" t="s">
        <v>6222</v>
      </c>
      <c r="C3688" s="292" t="s">
        <v>16</v>
      </c>
      <c r="D3688" s="293">
        <v>309.82</v>
      </c>
    </row>
    <row r="3689" spans="1:4">
      <c r="A3689" s="291" t="s">
        <v>6223</v>
      </c>
      <c r="B3689" s="292" t="s">
        <v>6222</v>
      </c>
      <c r="C3689" s="292" t="s">
        <v>16</v>
      </c>
      <c r="D3689" s="293">
        <v>288.07</v>
      </c>
    </row>
    <row r="3690" spans="1:4">
      <c r="A3690" s="291" t="s">
        <v>6224</v>
      </c>
      <c r="B3690" s="292" t="s">
        <v>6225</v>
      </c>
      <c r="C3690" s="292" t="s">
        <v>16</v>
      </c>
      <c r="D3690" s="293">
        <v>388.75</v>
      </c>
    </row>
    <row r="3691" spans="1:4">
      <c r="A3691" s="291" t="s">
        <v>6226</v>
      </c>
      <c r="B3691" s="292" t="s">
        <v>6225</v>
      </c>
      <c r="C3691" s="292" t="s">
        <v>16</v>
      </c>
      <c r="D3691" s="293">
        <v>362.37</v>
      </c>
    </row>
    <row r="3692" spans="1:4">
      <c r="A3692" s="291" t="s">
        <v>6227</v>
      </c>
      <c r="B3692" s="292" t="s">
        <v>6228</v>
      </c>
      <c r="C3692" s="292" t="s">
        <v>16</v>
      </c>
      <c r="D3692" s="293">
        <v>316.89999999999998</v>
      </c>
    </row>
    <row r="3693" spans="1:4">
      <c r="A3693" s="291" t="s">
        <v>6229</v>
      </c>
      <c r="B3693" s="292" t="s">
        <v>6228</v>
      </c>
      <c r="C3693" s="292" t="s">
        <v>16</v>
      </c>
      <c r="D3693" s="293">
        <v>293.91000000000003</v>
      </c>
    </row>
    <row r="3694" spans="1:4">
      <c r="A3694" s="291" t="s">
        <v>6230</v>
      </c>
      <c r="B3694" s="292" t="s">
        <v>6231</v>
      </c>
      <c r="C3694" s="292" t="s">
        <v>16</v>
      </c>
      <c r="D3694" s="293">
        <v>382.31</v>
      </c>
    </row>
    <row r="3695" spans="1:4">
      <c r="A3695" s="291" t="s">
        <v>6232</v>
      </c>
      <c r="B3695" s="292" t="s">
        <v>6231</v>
      </c>
      <c r="C3695" s="292" t="s">
        <v>16</v>
      </c>
      <c r="D3695" s="293">
        <v>354.97</v>
      </c>
    </row>
    <row r="3696" spans="1:4">
      <c r="A3696" s="291" t="s">
        <v>6233</v>
      </c>
      <c r="B3696" s="292" t="s">
        <v>6234</v>
      </c>
      <c r="C3696" s="292" t="s">
        <v>16</v>
      </c>
      <c r="D3696" s="293">
        <v>196.38</v>
      </c>
    </row>
    <row r="3697" spans="1:4">
      <c r="A3697" s="291" t="s">
        <v>6235</v>
      </c>
      <c r="B3697" s="292" t="s">
        <v>6234</v>
      </c>
      <c r="C3697" s="292" t="s">
        <v>16</v>
      </c>
      <c r="D3697" s="293">
        <v>178.41</v>
      </c>
    </row>
    <row r="3698" spans="1:4">
      <c r="A3698" s="291" t="s">
        <v>6236</v>
      </c>
      <c r="B3698" s="292" t="s">
        <v>6237</v>
      </c>
      <c r="C3698" s="292" t="s">
        <v>16</v>
      </c>
      <c r="D3698" s="293">
        <v>197.88</v>
      </c>
    </row>
    <row r="3699" spans="1:4">
      <c r="A3699" s="291" t="s">
        <v>6238</v>
      </c>
      <c r="B3699" s="292" t="s">
        <v>6237</v>
      </c>
      <c r="C3699" s="292" t="s">
        <v>16</v>
      </c>
      <c r="D3699" s="293">
        <v>179.25</v>
      </c>
    </row>
    <row r="3700" spans="1:4">
      <c r="A3700" s="291" t="s">
        <v>6239</v>
      </c>
      <c r="B3700" s="292" t="s">
        <v>6240</v>
      </c>
      <c r="C3700" s="292" t="s">
        <v>16</v>
      </c>
      <c r="D3700" s="293">
        <v>258.02</v>
      </c>
    </row>
    <row r="3701" spans="1:4">
      <c r="A3701" s="291" t="s">
        <v>6241</v>
      </c>
      <c r="B3701" s="292" t="s">
        <v>6240</v>
      </c>
      <c r="C3701" s="292" t="s">
        <v>16</v>
      </c>
      <c r="D3701" s="293">
        <v>239.74</v>
      </c>
    </row>
    <row r="3702" spans="1:4">
      <c r="A3702" s="291" t="s">
        <v>6242</v>
      </c>
      <c r="B3702" s="292" t="s">
        <v>6243</v>
      </c>
      <c r="C3702" s="292" t="s">
        <v>16</v>
      </c>
      <c r="D3702" s="293">
        <v>322.52999999999997</v>
      </c>
    </row>
    <row r="3703" spans="1:4">
      <c r="A3703" s="291" t="s">
        <v>6244</v>
      </c>
      <c r="B3703" s="292" t="s">
        <v>6243</v>
      </c>
      <c r="C3703" s="292" t="s">
        <v>16</v>
      </c>
      <c r="D3703" s="293">
        <v>299.67</v>
      </c>
    </row>
    <row r="3704" spans="1:4">
      <c r="A3704" s="291" t="s">
        <v>6245</v>
      </c>
      <c r="B3704" s="292" t="s">
        <v>6246</v>
      </c>
      <c r="C3704" s="292" t="s">
        <v>16</v>
      </c>
      <c r="D3704" s="293">
        <v>270.92</v>
      </c>
    </row>
    <row r="3705" spans="1:4">
      <c r="A3705" s="291" t="s">
        <v>6247</v>
      </c>
      <c r="B3705" s="292" t="s">
        <v>6246</v>
      </c>
      <c r="C3705" s="292" t="s">
        <v>16</v>
      </c>
      <c r="D3705" s="293">
        <v>251.73</v>
      </c>
    </row>
    <row r="3706" spans="1:4">
      <c r="A3706" s="291" t="s">
        <v>6248</v>
      </c>
      <c r="B3706" s="292" t="s">
        <v>6249</v>
      </c>
      <c r="C3706" s="292" t="s">
        <v>16</v>
      </c>
      <c r="D3706" s="293">
        <v>348.33</v>
      </c>
    </row>
    <row r="3707" spans="1:4">
      <c r="A3707" s="291" t="s">
        <v>6250</v>
      </c>
      <c r="B3707" s="292" t="s">
        <v>6249</v>
      </c>
      <c r="C3707" s="292" t="s">
        <v>16</v>
      </c>
      <c r="D3707" s="293">
        <v>323.64999999999998</v>
      </c>
    </row>
    <row r="3708" spans="1:4">
      <c r="A3708" s="291" t="s">
        <v>6251</v>
      </c>
      <c r="B3708" s="292" t="s">
        <v>6252</v>
      </c>
      <c r="C3708" s="292" t="s">
        <v>16</v>
      </c>
      <c r="D3708" s="293">
        <v>164.47</v>
      </c>
    </row>
    <row r="3709" spans="1:4">
      <c r="A3709" s="291" t="s">
        <v>6253</v>
      </c>
      <c r="B3709" s="292" t="s">
        <v>6252</v>
      </c>
      <c r="C3709" s="292" t="s">
        <v>16</v>
      </c>
      <c r="D3709" s="293">
        <v>149.49</v>
      </c>
    </row>
    <row r="3710" spans="1:4">
      <c r="A3710" s="291" t="s">
        <v>6254</v>
      </c>
      <c r="B3710" s="292" t="s">
        <v>6255</v>
      </c>
      <c r="C3710" s="292" t="s">
        <v>16</v>
      </c>
      <c r="D3710" s="293">
        <v>166.25</v>
      </c>
    </row>
    <row r="3711" spans="1:4">
      <c r="A3711" s="291" t="s">
        <v>6256</v>
      </c>
      <c r="B3711" s="292" t="s">
        <v>6255</v>
      </c>
      <c r="C3711" s="292" t="s">
        <v>16</v>
      </c>
      <c r="D3711" s="293">
        <v>150.72999999999999</v>
      </c>
    </row>
    <row r="3712" spans="1:4">
      <c r="A3712" s="291" t="s">
        <v>6257</v>
      </c>
      <c r="B3712" s="292" t="s">
        <v>6258</v>
      </c>
      <c r="C3712" s="292" t="s">
        <v>16</v>
      </c>
      <c r="D3712" s="293">
        <v>200.55</v>
      </c>
    </row>
    <row r="3713" spans="1:4">
      <c r="A3713" s="291" t="s">
        <v>6259</v>
      </c>
      <c r="B3713" s="292" t="s">
        <v>6258</v>
      </c>
      <c r="C3713" s="292" t="s">
        <v>16</v>
      </c>
      <c r="D3713" s="293">
        <v>184.04</v>
      </c>
    </row>
    <row r="3714" spans="1:4">
      <c r="A3714" s="291" t="s">
        <v>6260</v>
      </c>
      <c r="B3714" s="292" t="s">
        <v>6261</v>
      </c>
      <c r="C3714" s="292" t="s">
        <v>16</v>
      </c>
      <c r="D3714" s="293">
        <v>233.86</v>
      </c>
    </row>
    <row r="3715" spans="1:4">
      <c r="A3715" s="291" t="s">
        <v>6262</v>
      </c>
      <c r="B3715" s="292" t="s">
        <v>6261</v>
      </c>
      <c r="C3715" s="292" t="s">
        <v>16</v>
      </c>
      <c r="D3715" s="293">
        <v>217.35</v>
      </c>
    </row>
    <row r="3716" spans="1:4">
      <c r="A3716" s="291" t="s">
        <v>6263</v>
      </c>
      <c r="B3716" s="292" t="s">
        <v>6264</v>
      </c>
      <c r="C3716" s="292" t="s">
        <v>16</v>
      </c>
      <c r="D3716" s="293">
        <v>353.88</v>
      </c>
    </row>
    <row r="3717" spans="1:4">
      <c r="A3717" s="291" t="s">
        <v>6265</v>
      </c>
      <c r="B3717" s="292" t="s">
        <v>6264</v>
      </c>
      <c r="C3717" s="292" t="s">
        <v>16</v>
      </c>
      <c r="D3717" s="293">
        <v>337.7</v>
      </c>
    </row>
    <row r="3718" spans="1:4">
      <c r="A3718" s="291" t="s">
        <v>6266</v>
      </c>
      <c r="B3718" s="292" t="s">
        <v>6267</v>
      </c>
      <c r="C3718" s="292" t="s">
        <v>16</v>
      </c>
      <c r="D3718" s="293">
        <v>156.03</v>
      </c>
    </row>
    <row r="3719" spans="1:4">
      <c r="A3719" s="291" t="s">
        <v>6268</v>
      </c>
      <c r="B3719" s="292" t="s">
        <v>6267</v>
      </c>
      <c r="C3719" s="292" t="s">
        <v>16</v>
      </c>
      <c r="D3719" s="293">
        <v>143.41</v>
      </c>
    </row>
    <row r="3720" spans="1:4">
      <c r="A3720" s="291" t="s">
        <v>6269</v>
      </c>
      <c r="B3720" s="292" t="s">
        <v>6270</v>
      </c>
      <c r="C3720" s="292" t="s">
        <v>58</v>
      </c>
      <c r="D3720" s="293">
        <v>83.85</v>
      </c>
    </row>
    <row r="3721" spans="1:4">
      <c r="A3721" s="291" t="s">
        <v>6271</v>
      </c>
      <c r="B3721" s="292" t="s">
        <v>6270</v>
      </c>
      <c r="C3721" s="292" t="s">
        <v>58</v>
      </c>
      <c r="D3721" s="293">
        <v>75.88</v>
      </c>
    </row>
    <row r="3722" spans="1:4">
      <c r="A3722" s="291" t="s">
        <v>6272</v>
      </c>
      <c r="B3722" s="292" t="s">
        <v>6273</v>
      </c>
      <c r="C3722" s="292" t="s">
        <v>16</v>
      </c>
      <c r="D3722" s="293">
        <v>86.41</v>
      </c>
    </row>
    <row r="3723" spans="1:4">
      <c r="A3723" s="291" t="s">
        <v>6274</v>
      </c>
      <c r="B3723" s="292" t="s">
        <v>6273</v>
      </c>
      <c r="C3723" s="292" t="s">
        <v>16</v>
      </c>
      <c r="D3723" s="293">
        <v>85.53</v>
      </c>
    </row>
    <row r="3724" spans="1:4">
      <c r="A3724" s="291" t="s">
        <v>6275</v>
      </c>
      <c r="B3724" s="292" t="s">
        <v>6276</v>
      </c>
      <c r="C3724" s="292" t="s">
        <v>58</v>
      </c>
      <c r="D3724" s="293">
        <v>138.84</v>
      </c>
    </row>
    <row r="3725" spans="1:4">
      <c r="A3725" s="291" t="s">
        <v>6277</v>
      </c>
      <c r="B3725" s="292" t="s">
        <v>6276</v>
      </c>
      <c r="C3725" s="292" t="s">
        <v>58</v>
      </c>
      <c r="D3725" s="293">
        <v>129.12</v>
      </c>
    </row>
    <row r="3726" spans="1:4">
      <c r="A3726" s="291" t="s">
        <v>6278</v>
      </c>
      <c r="B3726" s="292" t="s">
        <v>6279</v>
      </c>
      <c r="C3726" s="292" t="s">
        <v>63</v>
      </c>
      <c r="D3726" s="293">
        <v>89.69</v>
      </c>
    </row>
    <row r="3727" spans="1:4">
      <c r="A3727" s="291" t="s">
        <v>6280</v>
      </c>
      <c r="B3727" s="292" t="s">
        <v>6279</v>
      </c>
      <c r="C3727" s="292" t="s">
        <v>63</v>
      </c>
      <c r="D3727" s="293">
        <v>87.37</v>
      </c>
    </row>
    <row r="3728" spans="1:4">
      <c r="A3728" s="291" t="s">
        <v>6281</v>
      </c>
      <c r="B3728" s="292" t="s">
        <v>6282</v>
      </c>
      <c r="C3728" s="292" t="s">
        <v>63</v>
      </c>
      <c r="D3728" s="293">
        <v>115.17</v>
      </c>
    </row>
    <row r="3729" spans="1:4">
      <c r="A3729" s="291" t="s">
        <v>6283</v>
      </c>
      <c r="B3729" s="292" t="s">
        <v>6282</v>
      </c>
      <c r="C3729" s="292" t="s">
        <v>63</v>
      </c>
      <c r="D3729" s="293">
        <v>112.2</v>
      </c>
    </row>
    <row r="3730" spans="1:4">
      <c r="A3730" s="291" t="s">
        <v>6284</v>
      </c>
      <c r="B3730" s="292" t="s">
        <v>6285</v>
      </c>
      <c r="C3730" s="292" t="s">
        <v>58</v>
      </c>
      <c r="D3730" s="293">
        <v>202.08</v>
      </c>
    </row>
    <row r="3731" spans="1:4">
      <c r="A3731" s="291" t="s">
        <v>6286</v>
      </c>
      <c r="B3731" s="292" t="s">
        <v>6285</v>
      </c>
      <c r="C3731" s="292" t="s">
        <v>58</v>
      </c>
      <c r="D3731" s="293">
        <v>192.95</v>
      </c>
    </row>
    <row r="3732" spans="1:4">
      <c r="A3732" s="291" t="s">
        <v>6287</v>
      </c>
      <c r="B3732" s="292" t="s">
        <v>6288</v>
      </c>
      <c r="C3732" s="292" t="s">
        <v>58</v>
      </c>
      <c r="D3732" s="293">
        <v>8.5</v>
      </c>
    </row>
    <row r="3733" spans="1:4">
      <c r="A3733" s="291" t="s">
        <v>6289</v>
      </c>
      <c r="B3733" s="292" t="s">
        <v>6288</v>
      </c>
      <c r="C3733" s="292" t="s">
        <v>58</v>
      </c>
      <c r="D3733" s="293">
        <v>8.5</v>
      </c>
    </row>
    <row r="3734" spans="1:4">
      <c r="A3734" s="291" t="s">
        <v>6290</v>
      </c>
      <c r="B3734" s="292" t="s">
        <v>6291</v>
      </c>
      <c r="C3734" s="292" t="s">
        <v>58</v>
      </c>
      <c r="D3734" s="293">
        <v>15</v>
      </c>
    </row>
    <row r="3735" spans="1:4">
      <c r="A3735" s="291" t="s">
        <v>6292</v>
      </c>
      <c r="B3735" s="292" t="s">
        <v>6291</v>
      </c>
      <c r="C3735" s="292" t="s">
        <v>58</v>
      </c>
      <c r="D3735" s="293">
        <v>15</v>
      </c>
    </row>
    <row r="3736" spans="1:4">
      <c r="A3736" s="291" t="s">
        <v>6293</v>
      </c>
      <c r="B3736" s="292" t="s">
        <v>6294</v>
      </c>
      <c r="C3736" s="292" t="s">
        <v>49</v>
      </c>
      <c r="D3736" s="293">
        <v>270</v>
      </c>
    </row>
    <row r="3737" spans="1:4">
      <c r="A3737" s="291" t="s">
        <v>6295</v>
      </c>
      <c r="B3737" s="292" t="s">
        <v>6294</v>
      </c>
      <c r="C3737" s="292" t="s">
        <v>49</v>
      </c>
      <c r="D3737" s="293">
        <v>270</v>
      </c>
    </row>
    <row r="3738" spans="1:4">
      <c r="A3738" s="291" t="s">
        <v>6296</v>
      </c>
      <c r="B3738" s="292" t="s">
        <v>6297</v>
      </c>
      <c r="C3738" s="292" t="s">
        <v>58</v>
      </c>
      <c r="D3738" s="293">
        <v>7.19</v>
      </c>
    </row>
    <row r="3739" spans="1:4">
      <c r="A3739" s="291" t="s">
        <v>6298</v>
      </c>
      <c r="B3739" s="292" t="s">
        <v>6297</v>
      </c>
      <c r="C3739" s="292" t="s">
        <v>58</v>
      </c>
      <c r="D3739" s="293">
        <v>7.19</v>
      </c>
    </row>
    <row r="3740" spans="1:4">
      <c r="A3740" s="291" t="s">
        <v>6299</v>
      </c>
      <c r="B3740" s="292" t="s">
        <v>6300</v>
      </c>
      <c r="C3740" s="292" t="s">
        <v>6301</v>
      </c>
      <c r="D3740" s="293">
        <v>33.51</v>
      </c>
    </row>
    <row r="3741" spans="1:4">
      <c r="A3741" s="291" t="s">
        <v>6302</v>
      </c>
      <c r="B3741" s="292" t="s">
        <v>6300</v>
      </c>
      <c r="C3741" s="292" t="s">
        <v>6301</v>
      </c>
      <c r="D3741" s="293">
        <v>33.51</v>
      </c>
    </row>
    <row r="3742" spans="1:4">
      <c r="A3742" s="291" t="s">
        <v>6303</v>
      </c>
      <c r="B3742" s="292" t="s">
        <v>6304</v>
      </c>
      <c r="C3742" s="292"/>
      <c r="D3742" s="293">
        <v>7572</v>
      </c>
    </row>
    <row r="3743" spans="1:4">
      <c r="A3743" s="291" t="s">
        <v>6305</v>
      </c>
      <c r="B3743" s="292" t="s">
        <v>6304</v>
      </c>
      <c r="C3743" s="292"/>
      <c r="D3743" s="293">
        <v>6865</v>
      </c>
    </row>
    <row r="3744" spans="1:4">
      <c r="A3744" s="291" t="s">
        <v>6306</v>
      </c>
      <c r="B3744" s="292" t="s">
        <v>6307</v>
      </c>
      <c r="C3744" s="292"/>
      <c r="D3744" s="293">
        <v>5640</v>
      </c>
    </row>
    <row r="3745" spans="1:4">
      <c r="A3745" s="291" t="s">
        <v>6308</v>
      </c>
      <c r="B3745" s="292" t="s">
        <v>6307</v>
      </c>
      <c r="C3745" s="292"/>
      <c r="D3745" s="293">
        <v>5640</v>
      </c>
    </row>
    <row r="3746" spans="1:4">
      <c r="A3746" s="291" t="s">
        <v>6309</v>
      </c>
      <c r="B3746" s="292" t="s">
        <v>6310</v>
      </c>
      <c r="C3746" s="292" t="s">
        <v>3253</v>
      </c>
      <c r="D3746" s="293">
        <v>3585.12</v>
      </c>
    </row>
    <row r="3747" spans="1:4">
      <c r="A3747" s="291" t="s">
        <v>6311</v>
      </c>
      <c r="B3747" s="292" t="s">
        <v>6310</v>
      </c>
      <c r="C3747" s="292" t="s">
        <v>3253</v>
      </c>
      <c r="D3747" s="293">
        <v>3106.4</v>
      </c>
    </row>
    <row r="3748" spans="1:4">
      <c r="A3748" s="291" t="s">
        <v>6312</v>
      </c>
      <c r="B3748" s="292" t="s">
        <v>6313</v>
      </c>
      <c r="C3748" s="292" t="s">
        <v>3253</v>
      </c>
      <c r="D3748" s="293">
        <v>6501.44</v>
      </c>
    </row>
    <row r="3749" spans="1:4">
      <c r="A3749" s="291" t="s">
        <v>6314</v>
      </c>
      <c r="B3749" s="292" t="s">
        <v>6313</v>
      </c>
      <c r="C3749" s="292" t="s">
        <v>3253</v>
      </c>
      <c r="D3749" s="293">
        <v>5633.76</v>
      </c>
    </row>
    <row r="3750" spans="1:4">
      <c r="A3750" s="291" t="s">
        <v>6315</v>
      </c>
      <c r="B3750" s="292" t="s">
        <v>6316</v>
      </c>
      <c r="C3750" s="292" t="s">
        <v>3253</v>
      </c>
      <c r="D3750" s="293">
        <v>5061.76</v>
      </c>
    </row>
    <row r="3751" spans="1:4">
      <c r="A3751" s="291" t="s">
        <v>6317</v>
      </c>
      <c r="B3751" s="292" t="s">
        <v>6316</v>
      </c>
      <c r="C3751" s="292" t="s">
        <v>3253</v>
      </c>
      <c r="D3751" s="293">
        <v>4385.92</v>
      </c>
    </row>
    <row r="3752" spans="1:4">
      <c r="A3752" s="291" t="s">
        <v>6318</v>
      </c>
      <c r="B3752" s="292" t="s">
        <v>6319</v>
      </c>
      <c r="C3752" s="292" t="s">
        <v>3253</v>
      </c>
      <c r="D3752" s="293">
        <v>4704.4799999999996</v>
      </c>
    </row>
    <row r="3753" spans="1:4">
      <c r="A3753" s="291" t="s">
        <v>6320</v>
      </c>
      <c r="B3753" s="292" t="s">
        <v>6319</v>
      </c>
      <c r="C3753" s="292" t="s">
        <v>3253</v>
      </c>
      <c r="D3753" s="293">
        <v>4076.16</v>
      </c>
    </row>
    <row r="3754" spans="1:4">
      <c r="A3754" s="291" t="s">
        <v>6321</v>
      </c>
      <c r="B3754" s="292" t="s">
        <v>6322</v>
      </c>
      <c r="C3754" s="292" t="s">
        <v>3253</v>
      </c>
      <c r="D3754" s="293">
        <v>4704.4799999999996</v>
      </c>
    </row>
    <row r="3755" spans="1:4">
      <c r="A3755" s="291" t="s">
        <v>6323</v>
      </c>
      <c r="B3755" s="292" t="s">
        <v>6322</v>
      </c>
      <c r="C3755" s="292" t="s">
        <v>3253</v>
      </c>
      <c r="D3755" s="293">
        <v>4076.16</v>
      </c>
    </row>
    <row r="3756" spans="1:4">
      <c r="A3756" s="291" t="s">
        <v>6324</v>
      </c>
      <c r="B3756" s="292" t="s">
        <v>6325</v>
      </c>
      <c r="C3756" s="292" t="s">
        <v>3253</v>
      </c>
      <c r="D3756" s="293">
        <v>5061.76</v>
      </c>
    </row>
    <row r="3757" spans="1:4">
      <c r="A3757" s="291" t="s">
        <v>6326</v>
      </c>
      <c r="B3757" s="292" t="s">
        <v>6325</v>
      </c>
      <c r="C3757" s="292" t="s">
        <v>3253</v>
      </c>
      <c r="D3757" s="293">
        <v>4385.92</v>
      </c>
    </row>
    <row r="3758" spans="1:4">
      <c r="A3758" s="291" t="s">
        <v>6327</v>
      </c>
      <c r="B3758" s="292" t="s">
        <v>6328</v>
      </c>
      <c r="C3758" s="292" t="s">
        <v>3253</v>
      </c>
      <c r="D3758" s="293">
        <v>4704.4799999999996</v>
      </c>
    </row>
    <row r="3759" spans="1:4">
      <c r="A3759" s="291" t="s">
        <v>6329</v>
      </c>
      <c r="B3759" s="292" t="s">
        <v>6328</v>
      </c>
      <c r="C3759" s="292" t="s">
        <v>3253</v>
      </c>
      <c r="D3759" s="293">
        <v>4076.16</v>
      </c>
    </row>
    <row r="3760" spans="1:4">
      <c r="A3760" s="291" t="s">
        <v>6330</v>
      </c>
      <c r="B3760" s="292" t="s">
        <v>6331</v>
      </c>
      <c r="C3760" s="292" t="s">
        <v>3253</v>
      </c>
      <c r="D3760" s="293">
        <v>4704.4799999999996</v>
      </c>
    </row>
    <row r="3761" spans="1:4">
      <c r="A3761" s="291" t="s">
        <v>6332</v>
      </c>
      <c r="B3761" s="292" t="s">
        <v>6331</v>
      </c>
      <c r="C3761" s="292" t="s">
        <v>3253</v>
      </c>
      <c r="D3761" s="293">
        <v>4076.16</v>
      </c>
    </row>
    <row r="3762" spans="1:4">
      <c r="A3762" s="291" t="s">
        <v>6333</v>
      </c>
      <c r="B3762" s="292" t="s">
        <v>6334</v>
      </c>
      <c r="C3762" s="292" t="s">
        <v>3253</v>
      </c>
      <c r="D3762" s="293">
        <v>4704.4799999999996</v>
      </c>
    </row>
    <row r="3763" spans="1:4">
      <c r="A3763" s="291" t="s">
        <v>6335</v>
      </c>
      <c r="B3763" s="292" t="s">
        <v>6334</v>
      </c>
      <c r="C3763" s="292" t="s">
        <v>3253</v>
      </c>
      <c r="D3763" s="293">
        <v>4076.16</v>
      </c>
    </row>
    <row r="3764" spans="1:4">
      <c r="A3764" s="291" t="s">
        <v>6336</v>
      </c>
      <c r="B3764" s="292" t="s">
        <v>6337</v>
      </c>
      <c r="C3764" s="292" t="s">
        <v>3253</v>
      </c>
      <c r="D3764" s="293">
        <v>4704.4799999999996</v>
      </c>
    </row>
    <row r="3765" spans="1:4">
      <c r="A3765" s="291" t="s">
        <v>6338</v>
      </c>
      <c r="B3765" s="292" t="s">
        <v>6337</v>
      </c>
      <c r="C3765" s="292" t="s">
        <v>3253</v>
      </c>
      <c r="D3765" s="293">
        <v>4076.16</v>
      </c>
    </row>
    <row r="3766" spans="1:4">
      <c r="A3766" s="291" t="s">
        <v>6339</v>
      </c>
      <c r="B3766" s="292" t="s">
        <v>6340</v>
      </c>
      <c r="C3766" s="292" t="s">
        <v>3253</v>
      </c>
      <c r="D3766" s="293">
        <v>4704.4799999999996</v>
      </c>
    </row>
    <row r="3767" spans="1:4">
      <c r="A3767" s="291" t="s">
        <v>6341</v>
      </c>
      <c r="B3767" s="292" t="s">
        <v>6340</v>
      </c>
      <c r="C3767" s="292" t="s">
        <v>3253</v>
      </c>
      <c r="D3767" s="293">
        <v>4076.16</v>
      </c>
    </row>
    <row r="3768" spans="1:4">
      <c r="A3768" s="291" t="s">
        <v>6342</v>
      </c>
      <c r="B3768" s="292" t="s">
        <v>6343</v>
      </c>
      <c r="C3768" s="292" t="s">
        <v>3253</v>
      </c>
      <c r="D3768" s="293">
        <v>5061.76</v>
      </c>
    </row>
    <row r="3769" spans="1:4">
      <c r="A3769" s="291" t="s">
        <v>6344</v>
      </c>
      <c r="B3769" s="292" t="s">
        <v>6343</v>
      </c>
      <c r="C3769" s="292" t="s">
        <v>3253</v>
      </c>
      <c r="D3769" s="293">
        <v>4385.92</v>
      </c>
    </row>
    <row r="3770" spans="1:4">
      <c r="A3770" s="291" t="s">
        <v>6345</v>
      </c>
      <c r="B3770" s="292" t="s">
        <v>6346</v>
      </c>
      <c r="C3770" s="292" t="s">
        <v>3253</v>
      </c>
      <c r="D3770" s="293">
        <v>4704.4799999999996</v>
      </c>
    </row>
    <row r="3771" spans="1:4">
      <c r="A3771" s="291" t="s">
        <v>6347</v>
      </c>
      <c r="B3771" s="292" t="s">
        <v>6346</v>
      </c>
      <c r="C3771" s="292" t="s">
        <v>3253</v>
      </c>
      <c r="D3771" s="293">
        <v>4076.16</v>
      </c>
    </row>
    <row r="3772" spans="1:4">
      <c r="A3772" s="291" t="s">
        <v>6348</v>
      </c>
      <c r="B3772" s="292" t="s">
        <v>6349</v>
      </c>
      <c r="C3772" s="292" t="s">
        <v>3253</v>
      </c>
      <c r="D3772" s="293">
        <v>4704.4799999999996</v>
      </c>
    </row>
    <row r="3773" spans="1:4">
      <c r="A3773" s="291" t="s">
        <v>6350</v>
      </c>
      <c r="B3773" s="292" t="s">
        <v>6349</v>
      </c>
      <c r="C3773" s="292" t="s">
        <v>3253</v>
      </c>
      <c r="D3773" s="293">
        <v>4076.16</v>
      </c>
    </row>
    <row r="3774" spans="1:4">
      <c r="A3774" s="291" t="s">
        <v>6351</v>
      </c>
      <c r="B3774" s="292" t="s">
        <v>6352</v>
      </c>
      <c r="C3774" s="292" t="s">
        <v>3253</v>
      </c>
      <c r="D3774" s="293">
        <v>3402.08</v>
      </c>
    </row>
    <row r="3775" spans="1:4">
      <c r="A3775" s="291" t="s">
        <v>6353</v>
      </c>
      <c r="B3775" s="292" t="s">
        <v>6352</v>
      </c>
      <c r="C3775" s="292" t="s">
        <v>3253</v>
      </c>
      <c r="D3775" s="293">
        <v>2948</v>
      </c>
    </row>
    <row r="3776" spans="1:4">
      <c r="A3776" s="291" t="s">
        <v>6354</v>
      </c>
      <c r="B3776" s="292" t="s">
        <v>6355</v>
      </c>
      <c r="C3776" s="292" t="s">
        <v>3253</v>
      </c>
      <c r="D3776" s="293">
        <v>3402.08</v>
      </c>
    </row>
    <row r="3777" spans="1:4">
      <c r="A3777" s="291" t="s">
        <v>6356</v>
      </c>
      <c r="B3777" s="292" t="s">
        <v>6355</v>
      </c>
      <c r="C3777" s="292" t="s">
        <v>3253</v>
      </c>
      <c r="D3777" s="293">
        <v>2948</v>
      </c>
    </row>
    <row r="3778" spans="1:4">
      <c r="A3778" s="291" t="s">
        <v>6357</v>
      </c>
      <c r="B3778" s="292" t="s">
        <v>6358</v>
      </c>
      <c r="C3778" s="292" t="s">
        <v>3253</v>
      </c>
      <c r="D3778" s="293">
        <v>5061.76</v>
      </c>
    </row>
    <row r="3779" spans="1:4">
      <c r="A3779" s="291" t="s">
        <v>6359</v>
      </c>
      <c r="B3779" s="292" t="s">
        <v>6358</v>
      </c>
      <c r="C3779" s="292" t="s">
        <v>3253</v>
      </c>
      <c r="D3779" s="293">
        <v>4385.92</v>
      </c>
    </row>
    <row r="3780" spans="1:4">
      <c r="A3780" s="291" t="s">
        <v>6360</v>
      </c>
      <c r="B3780" s="292" t="s">
        <v>6361</v>
      </c>
      <c r="C3780" s="292" t="s">
        <v>3253</v>
      </c>
      <c r="D3780" s="293">
        <v>4704.4799999999996</v>
      </c>
    </row>
    <row r="3781" spans="1:4">
      <c r="A3781" s="291" t="s">
        <v>6362</v>
      </c>
      <c r="B3781" s="292" t="s">
        <v>6361</v>
      </c>
      <c r="C3781" s="292" t="s">
        <v>3253</v>
      </c>
      <c r="D3781" s="293">
        <v>4076.16</v>
      </c>
    </row>
    <row r="3782" spans="1:4">
      <c r="A3782" s="291" t="s">
        <v>6363</v>
      </c>
      <c r="B3782" s="292" t="s">
        <v>6364</v>
      </c>
      <c r="C3782" s="292" t="s">
        <v>3253</v>
      </c>
      <c r="D3782" s="293">
        <v>4704.4799999999996</v>
      </c>
    </row>
    <row r="3783" spans="1:4">
      <c r="A3783" s="291" t="s">
        <v>6365</v>
      </c>
      <c r="B3783" s="292" t="s">
        <v>6364</v>
      </c>
      <c r="C3783" s="292" t="s">
        <v>3253</v>
      </c>
      <c r="D3783" s="293">
        <v>4076.16</v>
      </c>
    </row>
    <row r="3784" spans="1:4">
      <c r="A3784" s="291" t="s">
        <v>6366</v>
      </c>
      <c r="B3784" s="292" t="s">
        <v>6367</v>
      </c>
      <c r="C3784" s="292" t="s">
        <v>3253</v>
      </c>
      <c r="D3784" s="293">
        <v>4391.2</v>
      </c>
    </row>
    <row r="3785" spans="1:4">
      <c r="A3785" s="291" t="s">
        <v>6368</v>
      </c>
      <c r="B3785" s="292" t="s">
        <v>6367</v>
      </c>
      <c r="C3785" s="292" t="s">
        <v>3253</v>
      </c>
      <c r="D3785" s="293">
        <v>3805.12</v>
      </c>
    </row>
    <row r="3786" spans="1:4">
      <c r="A3786" s="291" t="s">
        <v>6369</v>
      </c>
      <c r="B3786" s="292" t="s">
        <v>6370</v>
      </c>
      <c r="C3786" s="292" t="s">
        <v>3253</v>
      </c>
      <c r="D3786" s="293">
        <v>5283.52</v>
      </c>
    </row>
    <row r="3787" spans="1:4">
      <c r="A3787" s="291" t="s">
        <v>6371</v>
      </c>
      <c r="B3787" s="292" t="s">
        <v>6370</v>
      </c>
      <c r="C3787" s="292" t="s">
        <v>3253</v>
      </c>
      <c r="D3787" s="293">
        <v>4577.76</v>
      </c>
    </row>
    <row r="3788" spans="1:4">
      <c r="A3788" s="291" t="s">
        <v>6372</v>
      </c>
      <c r="B3788" s="292" t="s">
        <v>6373</v>
      </c>
      <c r="C3788" s="292" t="s">
        <v>3253</v>
      </c>
      <c r="D3788" s="293">
        <v>5566.88</v>
      </c>
    </row>
    <row r="3789" spans="1:4">
      <c r="A3789" s="291" t="s">
        <v>6374</v>
      </c>
      <c r="B3789" s="292" t="s">
        <v>6373</v>
      </c>
      <c r="C3789" s="292" t="s">
        <v>3253</v>
      </c>
      <c r="D3789" s="293">
        <v>4824.16</v>
      </c>
    </row>
    <row r="3790" spans="1:4">
      <c r="A3790" s="291" t="s">
        <v>6375</v>
      </c>
      <c r="B3790" s="292" t="s">
        <v>6376</v>
      </c>
      <c r="C3790" s="292" t="s">
        <v>3253</v>
      </c>
      <c r="D3790" s="293">
        <v>5566.88</v>
      </c>
    </row>
    <row r="3791" spans="1:4">
      <c r="A3791" s="291" t="s">
        <v>6377</v>
      </c>
      <c r="B3791" s="292" t="s">
        <v>6376</v>
      </c>
      <c r="C3791" s="292" t="s">
        <v>3253</v>
      </c>
      <c r="D3791" s="293">
        <v>4824.16</v>
      </c>
    </row>
    <row r="3792" spans="1:4">
      <c r="A3792" s="291" t="s">
        <v>6378</v>
      </c>
      <c r="B3792" s="292" t="s">
        <v>6379</v>
      </c>
      <c r="C3792" s="292" t="s">
        <v>3253</v>
      </c>
      <c r="D3792" s="293">
        <v>3585.12</v>
      </c>
    </row>
    <row r="3793" spans="1:4">
      <c r="A3793" s="291" t="s">
        <v>6380</v>
      </c>
      <c r="B3793" s="292" t="s">
        <v>6379</v>
      </c>
      <c r="C3793" s="292" t="s">
        <v>3253</v>
      </c>
      <c r="D3793" s="293">
        <v>3106.4</v>
      </c>
    </row>
    <row r="3794" spans="1:4">
      <c r="A3794" s="291" t="s">
        <v>6381</v>
      </c>
      <c r="B3794" s="292" t="s">
        <v>6382</v>
      </c>
      <c r="C3794" s="292" t="s">
        <v>3253</v>
      </c>
      <c r="D3794" s="293">
        <v>1701.6</v>
      </c>
    </row>
    <row r="3795" spans="1:4">
      <c r="A3795" s="291" t="s">
        <v>6383</v>
      </c>
      <c r="B3795" s="292" t="s">
        <v>6382</v>
      </c>
      <c r="C3795" s="292" t="s">
        <v>3253</v>
      </c>
      <c r="D3795" s="293">
        <v>1474.8</v>
      </c>
    </row>
    <row r="3796" spans="1:4">
      <c r="A3796" s="291" t="s">
        <v>6384</v>
      </c>
      <c r="B3796" s="292" t="s">
        <v>6385</v>
      </c>
      <c r="C3796" s="292" t="s">
        <v>3253</v>
      </c>
      <c r="D3796" s="293">
        <v>3585.12</v>
      </c>
    </row>
    <row r="3797" spans="1:4">
      <c r="A3797" s="291" t="s">
        <v>6386</v>
      </c>
      <c r="B3797" s="292" t="s">
        <v>6385</v>
      </c>
      <c r="C3797" s="292" t="s">
        <v>3253</v>
      </c>
      <c r="D3797" s="293">
        <v>3106.4</v>
      </c>
    </row>
    <row r="3798" spans="1:4">
      <c r="A3798" s="291" t="s">
        <v>6387</v>
      </c>
      <c r="B3798" s="292" t="s">
        <v>6388</v>
      </c>
      <c r="C3798" s="292" t="s">
        <v>3253</v>
      </c>
      <c r="D3798" s="293">
        <v>6501.44</v>
      </c>
    </row>
    <row r="3799" spans="1:4">
      <c r="A3799" s="291" t="s">
        <v>6389</v>
      </c>
      <c r="B3799" s="292" t="s">
        <v>6388</v>
      </c>
      <c r="C3799" s="292" t="s">
        <v>3253</v>
      </c>
      <c r="D3799" s="293">
        <v>5633.76</v>
      </c>
    </row>
    <row r="3800" spans="1:4">
      <c r="A3800" s="291" t="s">
        <v>6390</v>
      </c>
      <c r="B3800" s="292" t="s">
        <v>6391</v>
      </c>
      <c r="C3800" s="292" t="s">
        <v>3253</v>
      </c>
      <c r="D3800" s="293">
        <v>7826.72</v>
      </c>
    </row>
    <row r="3801" spans="1:4">
      <c r="A3801" s="291" t="s">
        <v>6392</v>
      </c>
      <c r="B3801" s="292" t="s">
        <v>6391</v>
      </c>
      <c r="C3801" s="292" t="s">
        <v>3253</v>
      </c>
      <c r="D3801" s="293">
        <v>6781.28</v>
      </c>
    </row>
    <row r="3802" spans="1:4">
      <c r="A3802" s="291" t="s">
        <v>6393</v>
      </c>
      <c r="B3802" s="292" t="s">
        <v>6394</v>
      </c>
      <c r="C3802" s="292" t="s">
        <v>3253</v>
      </c>
      <c r="D3802" s="293">
        <v>10750.08</v>
      </c>
    </row>
    <row r="3803" spans="1:4">
      <c r="A3803" s="291" t="s">
        <v>6395</v>
      </c>
      <c r="B3803" s="292" t="s">
        <v>6394</v>
      </c>
      <c r="C3803" s="292" t="s">
        <v>3253</v>
      </c>
      <c r="D3803" s="293">
        <v>9315.68</v>
      </c>
    </row>
    <row r="3804" spans="1:4">
      <c r="A3804" s="291" t="s">
        <v>6396</v>
      </c>
      <c r="B3804" s="292" t="s">
        <v>6397</v>
      </c>
      <c r="C3804" s="292" t="s">
        <v>3253</v>
      </c>
      <c r="D3804" s="293">
        <v>7826.72</v>
      </c>
    </row>
    <row r="3805" spans="1:4">
      <c r="A3805" s="291" t="s">
        <v>6398</v>
      </c>
      <c r="B3805" s="292" t="s">
        <v>6397</v>
      </c>
      <c r="C3805" s="292" t="s">
        <v>3253</v>
      </c>
      <c r="D3805" s="293">
        <v>6781.28</v>
      </c>
    </row>
    <row r="3806" spans="1:4">
      <c r="A3806" s="291" t="s">
        <v>6399</v>
      </c>
      <c r="B3806" s="292" t="s">
        <v>6400</v>
      </c>
      <c r="C3806" s="292" t="s">
        <v>3253</v>
      </c>
      <c r="D3806" s="293">
        <v>21211.52</v>
      </c>
    </row>
    <row r="3807" spans="1:4">
      <c r="A3807" s="291" t="s">
        <v>6401</v>
      </c>
      <c r="B3807" s="292" t="s">
        <v>6400</v>
      </c>
      <c r="C3807" s="292" t="s">
        <v>3253</v>
      </c>
      <c r="D3807" s="293">
        <v>18379.68</v>
      </c>
    </row>
    <row r="3808" spans="1:4">
      <c r="A3808" s="291" t="s">
        <v>6402</v>
      </c>
      <c r="B3808" s="292" t="s">
        <v>6403</v>
      </c>
      <c r="C3808" s="292" t="s">
        <v>3253</v>
      </c>
      <c r="D3808" s="293">
        <v>42421.279999999999</v>
      </c>
    </row>
    <row r="3809" spans="1:4">
      <c r="A3809" s="291" t="s">
        <v>6404</v>
      </c>
      <c r="B3809" s="292" t="s">
        <v>6403</v>
      </c>
      <c r="C3809" s="292" t="s">
        <v>3253</v>
      </c>
      <c r="D3809" s="293">
        <v>36759.360000000001</v>
      </c>
    </row>
    <row r="3810" spans="1:4">
      <c r="A3810" s="291" t="s">
        <v>6405</v>
      </c>
      <c r="B3810" s="292" t="s">
        <v>6406</v>
      </c>
      <c r="C3810" s="292" t="s">
        <v>3253</v>
      </c>
      <c r="D3810" s="293">
        <v>48785.440000000002</v>
      </c>
    </row>
    <row r="3811" spans="1:4">
      <c r="A3811" s="291" t="s">
        <v>6407</v>
      </c>
      <c r="B3811" s="292" t="s">
        <v>6406</v>
      </c>
      <c r="C3811" s="292" t="s">
        <v>3253</v>
      </c>
      <c r="D3811" s="293">
        <v>42273.440000000002</v>
      </c>
    </row>
    <row r="3812" spans="1:4">
      <c r="A3812" s="291" t="s">
        <v>6408</v>
      </c>
      <c r="B3812" s="292" t="s">
        <v>6409</v>
      </c>
      <c r="C3812" s="292" t="s">
        <v>3253</v>
      </c>
      <c r="D3812" s="293">
        <v>6501.44</v>
      </c>
    </row>
    <row r="3813" spans="1:4">
      <c r="A3813" s="291" t="s">
        <v>6410</v>
      </c>
      <c r="B3813" s="292" t="s">
        <v>6409</v>
      </c>
      <c r="C3813" s="292" t="s">
        <v>3253</v>
      </c>
      <c r="D3813" s="293">
        <v>5633.76</v>
      </c>
    </row>
    <row r="3814" spans="1:4">
      <c r="A3814" s="291" t="s">
        <v>6411</v>
      </c>
      <c r="B3814" s="292" t="s">
        <v>6412</v>
      </c>
      <c r="C3814" s="292" t="s">
        <v>3253</v>
      </c>
      <c r="D3814" s="293">
        <v>4308.4799999999996</v>
      </c>
    </row>
    <row r="3815" spans="1:4">
      <c r="A3815" s="291" t="s">
        <v>6413</v>
      </c>
      <c r="B3815" s="292" t="s">
        <v>6412</v>
      </c>
      <c r="C3815" s="292" t="s">
        <v>3253</v>
      </c>
      <c r="D3815" s="293">
        <v>3732.96</v>
      </c>
    </row>
    <row r="3816" spans="1:4">
      <c r="A3816" s="291" t="s">
        <v>6414</v>
      </c>
      <c r="B3816" s="292" t="s">
        <v>6415</v>
      </c>
      <c r="C3816" s="292" t="s">
        <v>3253</v>
      </c>
      <c r="D3816" s="293">
        <v>7513.44</v>
      </c>
    </row>
    <row r="3817" spans="1:4">
      <c r="A3817" s="291" t="s">
        <v>6416</v>
      </c>
      <c r="B3817" s="292" t="s">
        <v>6415</v>
      </c>
      <c r="C3817" s="292" t="s">
        <v>3253</v>
      </c>
      <c r="D3817" s="293">
        <v>6510.24</v>
      </c>
    </row>
    <row r="3818" spans="1:4">
      <c r="A3818" s="291" t="s">
        <v>6417</v>
      </c>
      <c r="B3818" s="292" t="s">
        <v>6418</v>
      </c>
      <c r="C3818" s="292" t="s">
        <v>3253</v>
      </c>
      <c r="D3818" s="293">
        <v>5566.88</v>
      </c>
    </row>
    <row r="3819" spans="1:4">
      <c r="A3819" s="291" t="s">
        <v>6419</v>
      </c>
      <c r="B3819" s="292" t="s">
        <v>6418</v>
      </c>
      <c r="C3819" s="292" t="s">
        <v>3253</v>
      </c>
      <c r="D3819" s="293">
        <v>4824.16</v>
      </c>
    </row>
    <row r="3820" spans="1:4">
      <c r="A3820" s="291" t="s">
        <v>6420</v>
      </c>
      <c r="B3820" s="292" t="s">
        <v>6421</v>
      </c>
      <c r="C3820" s="292" t="s">
        <v>3253</v>
      </c>
      <c r="D3820" s="293">
        <v>29944.639999999999</v>
      </c>
    </row>
    <row r="3821" spans="1:4">
      <c r="A3821" s="291" t="s">
        <v>6422</v>
      </c>
      <c r="B3821" s="292" t="s">
        <v>6421</v>
      </c>
      <c r="C3821" s="292" t="s">
        <v>3253</v>
      </c>
      <c r="D3821" s="293">
        <v>25947.68</v>
      </c>
    </row>
    <row r="3822" spans="1:4">
      <c r="A3822" s="291" t="s">
        <v>6423</v>
      </c>
      <c r="B3822" s="292" t="s">
        <v>6424</v>
      </c>
      <c r="C3822" s="292" t="s">
        <v>3253</v>
      </c>
      <c r="D3822" s="293">
        <v>4308.4799999999996</v>
      </c>
    </row>
    <row r="3823" spans="1:4">
      <c r="A3823" s="291" t="s">
        <v>6425</v>
      </c>
      <c r="B3823" s="292" t="s">
        <v>6424</v>
      </c>
      <c r="C3823" s="292" t="s">
        <v>3253</v>
      </c>
      <c r="D3823" s="293">
        <v>3732.96</v>
      </c>
    </row>
    <row r="3824" spans="1:4">
      <c r="A3824" s="291" t="s">
        <v>6426</v>
      </c>
      <c r="B3824" s="292" t="s">
        <v>6427</v>
      </c>
      <c r="C3824" s="292" t="s">
        <v>3253</v>
      </c>
      <c r="D3824" s="293">
        <v>4308.4799999999996</v>
      </c>
    </row>
    <row r="3825" spans="1:4">
      <c r="A3825" s="291" t="s">
        <v>6428</v>
      </c>
      <c r="B3825" s="292" t="s">
        <v>6427</v>
      </c>
      <c r="C3825" s="292" t="s">
        <v>3253</v>
      </c>
      <c r="D3825" s="293">
        <v>3732.96</v>
      </c>
    </row>
    <row r="3826" spans="1:4">
      <c r="A3826" s="291" t="s">
        <v>6429</v>
      </c>
      <c r="B3826" s="292" t="s">
        <v>6430</v>
      </c>
      <c r="C3826" s="292" t="s">
        <v>3253</v>
      </c>
      <c r="D3826" s="293">
        <v>4704.4799999999996</v>
      </c>
    </row>
    <row r="3827" spans="1:4">
      <c r="A3827" s="291" t="s">
        <v>6431</v>
      </c>
      <c r="B3827" s="292" t="s">
        <v>6430</v>
      </c>
      <c r="C3827" s="292" t="s">
        <v>3253</v>
      </c>
      <c r="D3827" s="293">
        <v>4076.16</v>
      </c>
    </row>
    <row r="3828" spans="1:4">
      <c r="A3828" s="291" t="s">
        <v>6432</v>
      </c>
      <c r="B3828" s="292" t="s">
        <v>6433</v>
      </c>
      <c r="C3828" s="292" t="s">
        <v>3253</v>
      </c>
      <c r="D3828" s="293">
        <v>4704.4799999999996</v>
      </c>
    </row>
    <row r="3829" spans="1:4">
      <c r="A3829" s="291" t="s">
        <v>6434</v>
      </c>
      <c r="B3829" s="292" t="s">
        <v>6433</v>
      </c>
      <c r="C3829" s="292" t="s">
        <v>3253</v>
      </c>
      <c r="D3829" s="293">
        <v>4076.16</v>
      </c>
    </row>
    <row r="3830" spans="1:4">
      <c r="A3830" s="291" t="s">
        <v>6435</v>
      </c>
      <c r="B3830" s="292" t="s">
        <v>6436</v>
      </c>
      <c r="C3830" s="292" t="s">
        <v>3253</v>
      </c>
      <c r="D3830" s="293">
        <v>6501.44</v>
      </c>
    </row>
    <row r="3831" spans="1:4">
      <c r="A3831" s="291" t="s">
        <v>6437</v>
      </c>
      <c r="B3831" s="292" t="s">
        <v>6436</v>
      </c>
      <c r="C3831" s="292" t="s">
        <v>3253</v>
      </c>
      <c r="D3831" s="293">
        <v>5633.76</v>
      </c>
    </row>
    <row r="3832" spans="1:4">
      <c r="A3832" s="291" t="s">
        <v>6438</v>
      </c>
      <c r="B3832" s="292" t="s">
        <v>6439</v>
      </c>
      <c r="C3832" s="292" t="s">
        <v>3253</v>
      </c>
      <c r="D3832" s="293">
        <v>4704.4799999999996</v>
      </c>
    </row>
    <row r="3833" spans="1:4">
      <c r="A3833" s="291" t="s">
        <v>6440</v>
      </c>
      <c r="B3833" s="292" t="s">
        <v>6439</v>
      </c>
      <c r="C3833" s="292" t="s">
        <v>3253</v>
      </c>
      <c r="D3833" s="293">
        <v>4076.16</v>
      </c>
    </row>
    <row r="3834" spans="1:4">
      <c r="A3834" s="291" t="s">
        <v>6441</v>
      </c>
      <c r="B3834" s="292" t="s">
        <v>6442</v>
      </c>
      <c r="C3834" s="292" t="s">
        <v>3253</v>
      </c>
      <c r="D3834" s="293">
        <v>7826.72</v>
      </c>
    </row>
    <row r="3835" spans="1:4">
      <c r="A3835" s="291" t="s">
        <v>6443</v>
      </c>
      <c r="B3835" s="292" t="s">
        <v>6442</v>
      </c>
      <c r="C3835" s="292" t="s">
        <v>3253</v>
      </c>
      <c r="D3835" s="293">
        <v>6781.28</v>
      </c>
    </row>
    <row r="3836" spans="1:4">
      <c r="A3836" s="291" t="s">
        <v>6444</v>
      </c>
      <c r="B3836" s="292" t="s">
        <v>6445</v>
      </c>
      <c r="C3836" s="292" t="s">
        <v>3253</v>
      </c>
      <c r="D3836" s="293">
        <v>6501.44</v>
      </c>
    </row>
    <row r="3837" spans="1:4">
      <c r="A3837" s="291" t="s">
        <v>6446</v>
      </c>
      <c r="B3837" s="292" t="s">
        <v>6445</v>
      </c>
      <c r="C3837" s="292" t="s">
        <v>3253</v>
      </c>
      <c r="D3837" s="293">
        <v>5633.76</v>
      </c>
    </row>
    <row r="3838" spans="1:4">
      <c r="A3838" s="291" t="s">
        <v>6447</v>
      </c>
      <c r="B3838" s="292" t="s">
        <v>6448</v>
      </c>
      <c r="C3838" s="292" t="s">
        <v>3253</v>
      </c>
      <c r="D3838" s="293">
        <v>3585.12</v>
      </c>
    </row>
    <row r="3839" spans="1:4">
      <c r="A3839" s="291" t="s">
        <v>6449</v>
      </c>
      <c r="B3839" s="292" t="s">
        <v>6448</v>
      </c>
      <c r="C3839" s="292" t="s">
        <v>3253</v>
      </c>
      <c r="D3839" s="293">
        <v>3106.4</v>
      </c>
    </row>
    <row r="3840" spans="1:4">
      <c r="A3840" s="291" t="s">
        <v>6450</v>
      </c>
      <c r="B3840" s="292" t="s">
        <v>6451</v>
      </c>
      <c r="C3840" s="292" t="s">
        <v>3253</v>
      </c>
      <c r="D3840" s="293">
        <v>6501.44</v>
      </c>
    </row>
    <row r="3841" spans="1:4">
      <c r="A3841" s="291" t="s">
        <v>6452</v>
      </c>
      <c r="B3841" s="292" t="s">
        <v>6451</v>
      </c>
      <c r="C3841" s="292" t="s">
        <v>3253</v>
      </c>
      <c r="D3841" s="293">
        <v>5633.76</v>
      </c>
    </row>
    <row r="3842" spans="1:4">
      <c r="A3842" s="291" t="s">
        <v>6453</v>
      </c>
      <c r="B3842" s="292" t="s">
        <v>6454</v>
      </c>
      <c r="C3842" s="292" t="s">
        <v>3253</v>
      </c>
      <c r="D3842" s="293">
        <v>4704.4799999999996</v>
      </c>
    </row>
    <row r="3843" spans="1:4">
      <c r="A3843" s="291" t="s">
        <v>6455</v>
      </c>
      <c r="B3843" s="292" t="s">
        <v>6454</v>
      </c>
      <c r="C3843" s="292" t="s">
        <v>3253</v>
      </c>
      <c r="D3843" s="293">
        <v>4076.16</v>
      </c>
    </row>
    <row r="3844" spans="1:4">
      <c r="A3844" s="291" t="s">
        <v>6456</v>
      </c>
      <c r="B3844" s="292" t="s">
        <v>6457</v>
      </c>
      <c r="C3844" s="292" t="s">
        <v>3253</v>
      </c>
      <c r="D3844" s="293">
        <v>5061.76</v>
      </c>
    </row>
    <row r="3845" spans="1:4">
      <c r="A3845" s="291" t="s">
        <v>6458</v>
      </c>
      <c r="B3845" s="292" t="s">
        <v>6457</v>
      </c>
      <c r="C3845" s="292" t="s">
        <v>3253</v>
      </c>
      <c r="D3845" s="293">
        <v>4385.92</v>
      </c>
    </row>
    <row r="3846" spans="1:4">
      <c r="A3846" s="291" t="s">
        <v>6459</v>
      </c>
      <c r="B3846" s="292" t="s">
        <v>6460</v>
      </c>
      <c r="C3846" s="292" t="s">
        <v>3253</v>
      </c>
      <c r="D3846" s="293">
        <v>5061.76</v>
      </c>
    </row>
    <row r="3847" spans="1:4">
      <c r="A3847" s="291" t="s">
        <v>6461</v>
      </c>
      <c r="B3847" s="292" t="s">
        <v>6460</v>
      </c>
      <c r="C3847" s="292" t="s">
        <v>3253</v>
      </c>
      <c r="D3847" s="293">
        <v>4385.92</v>
      </c>
    </row>
    <row r="3848" spans="1:4">
      <c r="A3848" s="291" t="s">
        <v>6462</v>
      </c>
      <c r="B3848" s="292" t="s">
        <v>6463</v>
      </c>
      <c r="C3848" s="292" t="s">
        <v>3253</v>
      </c>
      <c r="D3848" s="293">
        <v>5283.52</v>
      </c>
    </row>
    <row r="3849" spans="1:4">
      <c r="A3849" s="291" t="s">
        <v>6464</v>
      </c>
      <c r="B3849" s="292" t="s">
        <v>6463</v>
      </c>
      <c r="C3849" s="292" t="s">
        <v>3253</v>
      </c>
      <c r="D3849" s="293">
        <v>4577.76</v>
      </c>
    </row>
    <row r="3850" spans="1:4">
      <c r="A3850" s="291" t="s">
        <v>6465</v>
      </c>
      <c r="B3850" s="292" t="s">
        <v>6466</v>
      </c>
      <c r="C3850" s="292" t="s">
        <v>3253</v>
      </c>
      <c r="D3850" s="293">
        <v>4704.4799999999996</v>
      </c>
    </row>
    <row r="3851" spans="1:4">
      <c r="A3851" s="291" t="s">
        <v>6467</v>
      </c>
      <c r="B3851" s="292" t="s">
        <v>6466</v>
      </c>
      <c r="C3851" s="292" t="s">
        <v>3253</v>
      </c>
      <c r="D3851" s="293">
        <v>4076.16</v>
      </c>
    </row>
    <row r="3852" spans="1:4">
      <c r="A3852" s="291" t="s">
        <v>6468</v>
      </c>
      <c r="B3852" s="292" t="s">
        <v>6469</v>
      </c>
      <c r="C3852" s="292" t="s">
        <v>3253</v>
      </c>
      <c r="D3852" s="293">
        <v>4727.3599999999997</v>
      </c>
    </row>
    <row r="3853" spans="1:4">
      <c r="A3853" s="291" t="s">
        <v>6470</v>
      </c>
      <c r="B3853" s="292" t="s">
        <v>6469</v>
      </c>
      <c r="C3853" s="292" t="s">
        <v>3253</v>
      </c>
      <c r="D3853" s="293">
        <v>4097.28</v>
      </c>
    </row>
    <row r="3854" spans="1:4">
      <c r="A3854" s="291" t="s">
        <v>6471</v>
      </c>
      <c r="B3854" s="292" t="s">
        <v>6472</v>
      </c>
      <c r="C3854" s="292" t="s">
        <v>3253</v>
      </c>
      <c r="D3854" s="293">
        <v>2914.56</v>
      </c>
    </row>
    <row r="3855" spans="1:4">
      <c r="A3855" s="291" t="s">
        <v>6473</v>
      </c>
      <c r="B3855" s="292" t="s">
        <v>6472</v>
      </c>
      <c r="C3855" s="292" t="s">
        <v>3253</v>
      </c>
      <c r="D3855" s="293">
        <v>2525.6</v>
      </c>
    </row>
    <row r="3856" spans="1:4">
      <c r="A3856" s="291" t="s">
        <v>6474</v>
      </c>
      <c r="B3856" s="292" t="s">
        <v>6475</v>
      </c>
      <c r="C3856" s="292" t="s">
        <v>3253</v>
      </c>
      <c r="D3856" s="293">
        <v>5566.88</v>
      </c>
    </row>
    <row r="3857" spans="1:4">
      <c r="A3857" s="291" t="s">
        <v>6476</v>
      </c>
      <c r="B3857" s="292" t="s">
        <v>6475</v>
      </c>
      <c r="C3857" s="292" t="s">
        <v>3253</v>
      </c>
      <c r="D3857" s="293">
        <v>4824.16</v>
      </c>
    </row>
    <row r="3858" spans="1:4">
      <c r="A3858" s="291" t="s">
        <v>6477</v>
      </c>
      <c r="B3858" s="292" t="s">
        <v>6478</v>
      </c>
      <c r="C3858" s="292" t="s">
        <v>3253</v>
      </c>
      <c r="D3858" s="293">
        <v>8902.08</v>
      </c>
    </row>
    <row r="3859" spans="1:4">
      <c r="A3859" s="291" t="s">
        <v>6479</v>
      </c>
      <c r="B3859" s="292" t="s">
        <v>6478</v>
      </c>
      <c r="C3859" s="292" t="s">
        <v>3253</v>
      </c>
      <c r="D3859" s="293">
        <v>7712.32</v>
      </c>
    </row>
    <row r="3860" spans="1:4">
      <c r="A3860" s="291" t="s">
        <v>6480</v>
      </c>
      <c r="B3860" s="292" t="s">
        <v>6481</v>
      </c>
      <c r="C3860" s="292" t="s">
        <v>3253</v>
      </c>
      <c r="D3860" s="293">
        <v>5061.76</v>
      </c>
    </row>
    <row r="3861" spans="1:4">
      <c r="A3861" s="291" t="s">
        <v>6482</v>
      </c>
      <c r="B3861" s="292" t="s">
        <v>6481</v>
      </c>
      <c r="C3861" s="292" t="s">
        <v>3253</v>
      </c>
      <c r="D3861" s="293">
        <v>4385.92</v>
      </c>
    </row>
    <row r="3862" spans="1:4">
      <c r="A3862" s="291" t="s">
        <v>6483</v>
      </c>
      <c r="B3862" s="292" t="s">
        <v>6484</v>
      </c>
      <c r="C3862" s="292" t="s">
        <v>3253</v>
      </c>
      <c r="D3862" s="293">
        <v>10750.08</v>
      </c>
    </row>
    <row r="3863" spans="1:4">
      <c r="A3863" s="291" t="s">
        <v>6485</v>
      </c>
      <c r="B3863" s="292" t="s">
        <v>6484</v>
      </c>
      <c r="C3863" s="292" t="s">
        <v>3253</v>
      </c>
      <c r="D3863" s="293">
        <v>9315.68</v>
      </c>
    </row>
    <row r="3864" spans="1:4">
      <c r="A3864" s="291" t="s">
        <v>6486</v>
      </c>
      <c r="B3864" s="292" t="s">
        <v>6487</v>
      </c>
      <c r="C3864" s="292" t="s">
        <v>3253</v>
      </c>
      <c r="D3864" s="293">
        <v>7826.72</v>
      </c>
    </row>
    <row r="3865" spans="1:4">
      <c r="A3865" s="291" t="s">
        <v>6488</v>
      </c>
      <c r="B3865" s="292" t="s">
        <v>6487</v>
      </c>
      <c r="C3865" s="292" t="s">
        <v>3253</v>
      </c>
      <c r="D3865" s="293">
        <v>6781.28</v>
      </c>
    </row>
    <row r="3866" spans="1:4">
      <c r="A3866" s="291" t="s">
        <v>6489</v>
      </c>
      <c r="B3866" s="292" t="s">
        <v>6490</v>
      </c>
      <c r="C3866" s="292" t="s">
        <v>3253</v>
      </c>
      <c r="D3866" s="293">
        <v>21211.52</v>
      </c>
    </row>
    <row r="3867" spans="1:4">
      <c r="A3867" s="291" t="s">
        <v>6491</v>
      </c>
      <c r="B3867" s="292" t="s">
        <v>6490</v>
      </c>
      <c r="C3867" s="292" t="s">
        <v>3253</v>
      </c>
      <c r="D3867" s="293">
        <v>18379.68</v>
      </c>
    </row>
    <row r="3868" spans="1:4">
      <c r="A3868" s="291" t="s">
        <v>6492</v>
      </c>
      <c r="B3868" s="292" t="s">
        <v>6493</v>
      </c>
      <c r="C3868" s="292" t="s">
        <v>3253</v>
      </c>
      <c r="D3868" s="293">
        <v>7826.72</v>
      </c>
    </row>
    <row r="3869" spans="1:4">
      <c r="A3869" s="291" t="s">
        <v>6494</v>
      </c>
      <c r="B3869" s="292" t="s">
        <v>6493</v>
      </c>
      <c r="C3869" s="292" t="s">
        <v>3253</v>
      </c>
      <c r="D3869" s="293">
        <v>6781.28</v>
      </c>
    </row>
    <row r="3870" spans="1:4">
      <c r="A3870" s="291" t="s">
        <v>6495</v>
      </c>
      <c r="B3870" s="292" t="s">
        <v>6496</v>
      </c>
      <c r="C3870" s="292" t="s">
        <v>3253</v>
      </c>
      <c r="D3870" s="293">
        <v>7826.72</v>
      </c>
    </row>
    <row r="3871" spans="1:4">
      <c r="A3871" s="291" t="s">
        <v>6497</v>
      </c>
      <c r="B3871" s="292" t="s">
        <v>6496</v>
      </c>
      <c r="C3871" s="292" t="s">
        <v>3253</v>
      </c>
      <c r="D3871" s="293">
        <v>6781.28</v>
      </c>
    </row>
    <row r="3872" spans="1:4">
      <c r="A3872" s="291" t="s">
        <v>6498</v>
      </c>
      <c r="B3872" s="292" t="s">
        <v>6499</v>
      </c>
      <c r="C3872" s="292" t="s">
        <v>3253</v>
      </c>
      <c r="D3872" s="293">
        <v>4308.4799999999996</v>
      </c>
    </row>
    <row r="3873" spans="1:4">
      <c r="A3873" s="291" t="s">
        <v>6500</v>
      </c>
      <c r="B3873" s="292" t="s">
        <v>6499</v>
      </c>
      <c r="C3873" s="292" t="s">
        <v>3253</v>
      </c>
      <c r="D3873" s="293">
        <v>3732.96</v>
      </c>
    </row>
    <row r="3874" spans="1:4">
      <c r="A3874" s="291" t="s">
        <v>6501</v>
      </c>
      <c r="B3874" s="292" t="s">
        <v>6502</v>
      </c>
      <c r="C3874" s="292" t="s">
        <v>3253</v>
      </c>
      <c r="D3874" s="293">
        <v>7826.72</v>
      </c>
    </row>
    <row r="3875" spans="1:4">
      <c r="A3875" s="291" t="s">
        <v>6503</v>
      </c>
      <c r="B3875" s="292" t="s">
        <v>6502</v>
      </c>
      <c r="C3875" s="292" t="s">
        <v>3253</v>
      </c>
      <c r="D3875" s="293">
        <v>6781.28</v>
      </c>
    </row>
    <row r="3876" spans="1:4">
      <c r="A3876" s="291" t="s">
        <v>6504</v>
      </c>
      <c r="B3876" s="292" t="s">
        <v>6505</v>
      </c>
      <c r="C3876" s="292" t="s">
        <v>3253</v>
      </c>
      <c r="D3876" s="293">
        <v>7826.72</v>
      </c>
    </row>
    <row r="3877" spans="1:4">
      <c r="A3877" s="291" t="s">
        <v>6506</v>
      </c>
      <c r="B3877" s="292" t="s">
        <v>6505</v>
      </c>
      <c r="C3877" s="292" t="s">
        <v>3253</v>
      </c>
      <c r="D3877" s="293">
        <v>6781.28</v>
      </c>
    </row>
    <row r="3878" spans="1:4">
      <c r="A3878" s="291" t="s">
        <v>6507</v>
      </c>
      <c r="B3878" s="292" t="s">
        <v>6508</v>
      </c>
      <c r="C3878" s="292" t="s">
        <v>3253</v>
      </c>
      <c r="D3878" s="293">
        <v>21211.52</v>
      </c>
    </row>
    <row r="3879" spans="1:4">
      <c r="A3879" s="291" t="s">
        <v>6509</v>
      </c>
      <c r="B3879" s="292" t="s">
        <v>6508</v>
      </c>
      <c r="C3879" s="292" t="s">
        <v>3253</v>
      </c>
      <c r="D3879" s="293">
        <v>18379.68</v>
      </c>
    </row>
    <row r="3880" spans="1:4">
      <c r="A3880" s="291" t="s">
        <v>6510</v>
      </c>
      <c r="B3880" s="292" t="s">
        <v>6511</v>
      </c>
      <c r="C3880" s="292" t="s">
        <v>3253</v>
      </c>
      <c r="D3880" s="293">
        <v>5566.88</v>
      </c>
    </row>
    <row r="3881" spans="1:4">
      <c r="A3881" s="291" t="s">
        <v>6512</v>
      </c>
      <c r="B3881" s="292" t="s">
        <v>6511</v>
      </c>
      <c r="C3881" s="292" t="s">
        <v>3253</v>
      </c>
      <c r="D3881" s="293">
        <v>4824.16</v>
      </c>
    </row>
    <row r="3882" spans="1:4">
      <c r="A3882" s="291" t="s">
        <v>6513</v>
      </c>
      <c r="B3882" s="292" t="s">
        <v>6514</v>
      </c>
      <c r="C3882" s="292" t="s">
        <v>3253</v>
      </c>
      <c r="D3882" s="293">
        <v>4308.4799999999996</v>
      </c>
    </row>
    <row r="3883" spans="1:4">
      <c r="A3883" s="291" t="s">
        <v>6515</v>
      </c>
      <c r="B3883" s="292" t="s">
        <v>6514</v>
      </c>
      <c r="C3883" s="292" t="s">
        <v>3253</v>
      </c>
      <c r="D3883" s="293">
        <v>3732.96</v>
      </c>
    </row>
    <row r="3884" spans="1:4">
      <c r="A3884" s="291" t="s">
        <v>6516</v>
      </c>
      <c r="B3884" s="292" t="s">
        <v>6517</v>
      </c>
      <c r="C3884" s="292" t="s">
        <v>3253</v>
      </c>
      <c r="D3884" s="293">
        <v>5061.76</v>
      </c>
    </row>
    <row r="3885" spans="1:4">
      <c r="A3885" s="291" t="s">
        <v>6518</v>
      </c>
      <c r="B3885" s="292" t="s">
        <v>6517</v>
      </c>
      <c r="C3885" s="292" t="s">
        <v>3253</v>
      </c>
      <c r="D3885" s="293">
        <v>4385.92</v>
      </c>
    </row>
    <row r="3886" spans="1:4">
      <c r="A3886" s="291" t="s">
        <v>6519</v>
      </c>
      <c r="B3886" s="292" t="s">
        <v>6520</v>
      </c>
      <c r="C3886" s="292" t="s">
        <v>3253</v>
      </c>
      <c r="D3886" s="293">
        <v>5061.76</v>
      </c>
    </row>
    <row r="3887" spans="1:4">
      <c r="A3887" s="291" t="s">
        <v>6521</v>
      </c>
      <c r="B3887" s="292" t="s">
        <v>6520</v>
      </c>
      <c r="C3887" s="292" t="s">
        <v>3253</v>
      </c>
      <c r="D3887" s="293">
        <v>4385.92</v>
      </c>
    </row>
    <row r="3888" spans="1:4">
      <c r="A3888" s="291" t="s">
        <v>6522</v>
      </c>
      <c r="B3888" s="292" t="s">
        <v>6523</v>
      </c>
      <c r="C3888" s="292" t="s">
        <v>3253</v>
      </c>
      <c r="D3888" s="293">
        <v>3402.08</v>
      </c>
    </row>
    <row r="3889" spans="1:4">
      <c r="A3889" s="291" t="s">
        <v>6524</v>
      </c>
      <c r="B3889" s="292" t="s">
        <v>6523</v>
      </c>
      <c r="C3889" s="292" t="s">
        <v>3253</v>
      </c>
      <c r="D3889" s="293">
        <v>2948</v>
      </c>
    </row>
    <row r="3890" spans="1:4">
      <c r="A3890" s="291" t="s">
        <v>6525</v>
      </c>
      <c r="B3890" s="292" t="s">
        <v>6526</v>
      </c>
      <c r="C3890" s="292" t="s">
        <v>3253</v>
      </c>
      <c r="D3890" s="293">
        <v>3402.08</v>
      </c>
    </row>
    <row r="3891" spans="1:4">
      <c r="A3891" s="291" t="s">
        <v>6527</v>
      </c>
      <c r="B3891" s="292" t="s">
        <v>6526</v>
      </c>
      <c r="C3891" s="292" t="s">
        <v>3253</v>
      </c>
      <c r="D3891" s="293">
        <v>2948</v>
      </c>
    </row>
    <row r="3892" spans="1:4">
      <c r="A3892" s="291" t="s">
        <v>6528</v>
      </c>
      <c r="B3892" s="292" t="s">
        <v>6529</v>
      </c>
      <c r="C3892" s="292" t="s">
        <v>3253</v>
      </c>
      <c r="D3892" s="293">
        <v>16809.12</v>
      </c>
    </row>
    <row r="3893" spans="1:4">
      <c r="A3893" s="291" t="s">
        <v>6530</v>
      </c>
      <c r="B3893" s="292" t="s">
        <v>6529</v>
      </c>
      <c r="C3893" s="292" t="s">
        <v>3253</v>
      </c>
      <c r="D3893" s="293">
        <v>14564.6</v>
      </c>
    </row>
    <row r="3894" spans="1:4">
      <c r="A3894" s="291" t="s">
        <v>6531</v>
      </c>
      <c r="B3894" s="292" t="s">
        <v>6532</v>
      </c>
      <c r="C3894" s="292" t="s">
        <v>3253</v>
      </c>
      <c r="D3894" s="293">
        <v>33618.239999999998</v>
      </c>
    </row>
    <row r="3895" spans="1:4">
      <c r="A3895" s="291" t="s">
        <v>6533</v>
      </c>
      <c r="B3895" s="292" t="s">
        <v>6532</v>
      </c>
      <c r="C3895" s="292" t="s">
        <v>3253</v>
      </c>
      <c r="D3895" s="293">
        <v>29129.200000000001</v>
      </c>
    </row>
    <row r="3896" spans="1:4">
      <c r="A3896" s="291" t="s">
        <v>6534</v>
      </c>
      <c r="B3896" s="292" t="s">
        <v>6535</v>
      </c>
      <c r="C3896" s="292" t="s">
        <v>3253</v>
      </c>
      <c r="D3896" s="293">
        <v>50427.360000000001</v>
      </c>
    </row>
    <row r="3897" spans="1:4">
      <c r="A3897" s="291" t="s">
        <v>6536</v>
      </c>
      <c r="B3897" s="292" t="s">
        <v>6535</v>
      </c>
      <c r="C3897" s="292" t="s">
        <v>3253</v>
      </c>
      <c r="D3897" s="293">
        <v>43693.81</v>
      </c>
    </row>
    <row r="3898" spans="1:4">
      <c r="A3898" s="291" t="s">
        <v>6537</v>
      </c>
      <c r="B3898" s="292" t="s">
        <v>6538</v>
      </c>
      <c r="C3898" s="292" t="s">
        <v>3253</v>
      </c>
      <c r="D3898" s="293">
        <v>67236.479999999996</v>
      </c>
    </row>
    <row r="3899" spans="1:4">
      <c r="A3899" s="291" t="s">
        <v>6539</v>
      </c>
      <c r="B3899" s="292" t="s">
        <v>6538</v>
      </c>
      <c r="C3899" s="292" t="s">
        <v>3253</v>
      </c>
      <c r="D3899" s="293">
        <v>58258.41</v>
      </c>
    </row>
    <row r="3900" spans="1:4">
      <c r="A3900" s="291" t="s">
        <v>6540</v>
      </c>
      <c r="B3900" s="292" t="s">
        <v>6541</v>
      </c>
      <c r="C3900" s="292" t="s">
        <v>3253</v>
      </c>
      <c r="D3900" s="293">
        <v>13026</v>
      </c>
    </row>
    <row r="3901" spans="1:4">
      <c r="A3901" s="291" t="s">
        <v>6542</v>
      </c>
      <c r="B3901" s="292" t="s">
        <v>6541</v>
      </c>
      <c r="C3901" s="292" t="s">
        <v>3253</v>
      </c>
      <c r="D3901" s="293">
        <v>11286.64</v>
      </c>
    </row>
    <row r="3902" spans="1:4">
      <c r="A3902" s="291" t="s">
        <v>6543</v>
      </c>
      <c r="B3902" s="292" t="s">
        <v>6544</v>
      </c>
      <c r="C3902" s="292" t="s">
        <v>3253</v>
      </c>
      <c r="D3902" s="293">
        <v>26052</v>
      </c>
    </row>
    <row r="3903" spans="1:4">
      <c r="A3903" s="291" t="s">
        <v>6545</v>
      </c>
      <c r="B3903" s="292" t="s">
        <v>6544</v>
      </c>
      <c r="C3903" s="292" t="s">
        <v>3253</v>
      </c>
      <c r="D3903" s="293">
        <v>22573.29</v>
      </c>
    </row>
    <row r="3904" spans="1:4">
      <c r="A3904" s="291" t="s">
        <v>6546</v>
      </c>
      <c r="B3904" s="292" t="s">
        <v>6547</v>
      </c>
      <c r="C3904" s="292" t="s">
        <v>3253</v>
      </c>
      <c r="D3904" s="293">
        <v>39078.01</v>
      </c>
    </row>
    <row r="3905" spans="1:4">
      <c r="A3905" s="291" t="s">
        <v>6548</v>
      </c>
      <c r="B3905" s="292" t="s">
        <v>6547</v>
      </c>
      <c r="C3905" s="292" t="s">
        <v>3253</v>
      </c>
      <c r="D3905" s="293">
        <v>33859.93</v>
      </c>
    </row>
    <row r="3906" spans="1:4">
      <c r="A3906" s="291" t="s">
        <v>6549</v>
      </c>
      <c r="B3906" s="292" t="s">
        <v>6550</v>
      </c>
      <c r="C3906" s="292" t="s">
        <v>3253</v>
      </c>
      <c r="D3906" s="293">
        <v>52104.01</v>
      </c>
    </row>
    <row r="3907" spans="1:4">
      <c r="A3907" s="291" t="s">
        <v>6551</v>
      </c>
      <c r="B3907" s="292" t="s">
        <v>6550</v>
      </c>
      <c r="C3907" s="292" t="s">
        <v>3253</v>
      </c>
      <c r="D3907" s="293">
        <v>45146.58</v>
      </c>
    </row>
    <row r="3908" spans="1:4">
      <c r="A3908" s="291" t="s">
        <v>6552</v>
      </c>
      <c r="B3908" s="292" t="s">
        <v>6553</v>
      </c>
      <c r="C3908" s="292"/>
      <c r="D3908" s="293">
        <v>10534</v>
      </c>
    </row>
    <row r="3909" spans="1:4">
      <c r="A3909" s="291" t="s">
        <v>6554</v>
      </c>
      <c r="B3909" s="292" t="s">
        <v>6553</v>
      </c>
      <c r="C3909" s="292"/>
      <c r="D3909" s="293">
        <v>9128</v>
      </c>
    </row>
    <row r="3910" spans="1:4">
      <c r="A3910" s="291" t="s">
        <v>6555</v>
      </c>
      <c r="B3910" s="292" t="s">
        <v>6556</v>
      </c>
      <c r="C3910" s="292" t="s">
        <v>3253</v>
      </c>
      <c r="D3910" s="293">
        <v>18995.87</v>
      </c>
    </row>
    <row r="3911" spans="1:4">
      <c r="A3911" s="291" t="s">
        <v>6557</v>
      </c>
      <c r="B3911" s="292" t="s">
        <v>6556</v>
      </c>
      <c r="C3911" s="292" t="s">
        <v>3253</v>
      </c>
      <c r="D3911" s="293">
        <v>16462.54</v>
      </c>
    </row>
    <row r="3912" spans="1:4">
      <c r="A3912" s="291" t="s">
        <v>6558</v>
      </c>
      <c r="B3912" s="292" t="s">
        <v>6559</v>
      </c>
      <c r="C3912" s="292" t="s">
        <v>3253</v>
      </c>
      <c r="D3912" s="293">
        <v>37991.74</v>
      </c>
    </row>
    <row r="3913" spans="1:4">
      <c r="A3913" s="291" t="s">
        <v>6560</v>
      </c>
      <c r="B3913" s="292" t="s">
        <v>6559</v>
      </c>
      <c r="C3913" s="292" t="s">
        <v>3253</v>
      </c>
      <c r="D3913" s="293">
        <v>32925.08</v>
      </c>
    </row>
    <row r="3914" spans="1:4">
      <c r="A3914" s="291" t="s">
        <v>6561</v>
      </c>
      <c r="B3914" s="292" t="s">
        <v>6562</v>
      </c>
      <c r="C3914" s="292" t="s">
        <v>3253</v>
      </c>
      <c r="D3914" s="293">
        <v>56987.62</v>
      </c>
    </row>
    <row r="3915" spans="1:4">
      <c r="A3915" s="291" t="s">
        <v>6563</v>
      </c>
      <c r="B3915" s="292" t="s">
        <v>6562</v>
      </c>
      <c r="C3915" s="292" t="s">
        <v>3253</v>
      </c>
      <c r="D3915" s="293">
        <v>49387.62</v>
      </c>
    </row>
    <row r="3916" spans="1:4">
      <c r="A3916" s="291" t="s">
        <v>6564</v>
      </c>
      <c r="B3916" s="292" t="s">
        <v>6565</v>
      </c>
      <c r="C3916" s="292" t="s">
        <v>3253</v>
      </c>
      <c r="D3916" s="293">
        <v>75983.490000000005</v>
      </c>
    </row>
    <row r="3917" spans="1:4">
      <c r="A3917" s="291" t="s">
        <v>6566</v>
      </c>
      <c r="B3917" s="292" t="s">
        <v>6565</v>
      </c>
      <c r="C3917" s="292" t="s">
        <v>3253</v>
      </c>
      <c r="D3917" s="293">
        <v>65850.16</v>
      </c>
    </row>
    <row r="3918" spans="1:4">
      <c r="A3918" s="291" t="s">
        <v>6567</v>
      </c>
      <c r="B3918" s="292" t="s">
        <v>6568</v>
      </c>
      <c r="C3918" s="292" t="s">
        <v>3253</v>
      </c>
      <c r="D3918" s="293">
        <v>14720.59</v>
      </c>
    </row>
    <row r="3919" spans="1:4">
      <c r="A3919" s="291" t="s">
        <v>6569</v>
      </c>
      <c r="B3919" s="292" t="s">
        <v>6568</v>
      </c>
      <c r="C3919" s="292" t="s">
        <v>3253</v>
      </c>
      <c r="D3919" s="293">
        <v>12757.42</v>
      </c>
    </row>
    <row r="3920" spans="1:4">
      <c r="A3920" s="291" t="s">
        <v>6570</v>
      </c>
      <c r="B3920" s="292" t="s">
        <v>6571</v>
      </c>
      <c r="C3920" s="292" t="s">
        <v>3253</v>
      </c>
      <c r="D3920" s="293">
        <v>29441.19</v>
      </c>
    </row>
    <row r="3921" spans="1:4">
      <c r="A3921" s="291" t="s">
        <v>6572</v>
      </c>
      <c r="B3921" s="292" t="s">
        <v>6571</v>
      </c>
      <c r="C3921" s="292" t="s">
        <v>3253</v>
      </c>
      <c r="D3921" s="293">
        <v>25514.85</v>
      </c>
    </row>
    <row r="3922" spans="1:4">
      <c r="A3922" s="291" t="s">
        <v>6573</v>
      </c>
      <c r="B3922" s="292" t="s">
        <v>6574</v>
      </c>
      <c r="C3922" s="292" t="s">
        <v>3253</v>
      </c>
      <c r="D3922" s="293">
        <v>44161.79</v>
      </c>
    </row>
    <row r="3923" spans="1:4">
      <c r="A3923" s="291" t="s">
        <v>6575</v>
      </c>
      <c r="B3923" s="292" t="s">
        <v>6574</v>
      </c>
      <c r="C3923" s="292" t="s">
        <v>3253</v>
      </c>
      <c r="D3923" s="293">
        <v>38272.269999999997</v>
      </c>
    </row>
    <row r="3924" spans="1:4">
      <c r="A3924" s="291" t="s">
        <v>6576</v>
      </c>
      <c r="B3924" s="292" t="s">
        <v>6577</v>
      </c>
      <c r="C3924" s="292" t="s">
        <v>3253</v>
      </c>
      <c r="D3924" s="293">
        <v>58882.39</v>
      </c>
    </row>
    <row r="3925" spans="1:4">
      <c r="A3925" s="291" t="s">
        <v>6578</v>
      </c>
      <c r="B3925" s="292" t="s">
        <v>6577</v>
      </c>
      <c r="C3925" s="292" t="s">
        <v>3253</v>
      </c>
      <c r="D3925" s="293">
        <v>51029.7</v>
      </c>
    </row>
    <row r="3926" spans="1:4">
      <c r="A3926" s="291" t="s">
        <v>6579</v>
      </c>
      <c r="B3926" s="292" t="s">
        <v>6580</v>
      </c>
      <c r="C3926" s="292"/>
      <c r="D3926" s="293">
        <v>5389</v>
      </c>
    </row>
    <row r="3927" spans="1:4">
      <c r="A3927" s="291" t="s">
        <v>6581</v>
      </c>
      <c r="B3927" s="292" t="s">
        <v>6580</v>
      </c>
      <c r="C3927" s="292"/>
      <c r="D3927" s="293">
        <v>4820</v>
      </c>
    </row>
    <row r="3928" spans="1:4">
      <c r="A3928" s="291" t="s">
        <v>6582</v>
      </c>
      <c r="B3928" s="292" t="s">
        <v>6583</v>
      </c>
      <c r="C3928" s="292" t="s">
        <v>63</v>
      </c>
      <c r="D3928" s="293">
        <v>33.07</v>
      </c>
    </row>
    <row r="3929" spans="1:4">
      <c r="A3929" s="291" t="s">
        <v>6584</v>
      </c>
      <c r="B3929" s="292" t="s">
        <v>6583</v>
      </c>
      <c r="C3929" s="292" t="s">
        <v>63</v>
      </c>
      <c r="D3929" s="293">
        <v>28.7</v>
      </c>
    </row>
    <row r="3930" spans="1:4">
      <c r="A3930" s="291" t="s">
        <v>6585</v>
      </c>
      <c r="B3930" s="292" t="s">
        <v>6586</v>
      </c>
      <c r="C3930" s="292" t="s">
        <v>63</v>
      </c>
      <c r="D3930" s="293">
        <v>48.4</v>
      </c>
    </row>
    <row r="3931" spans="1:4">
      <c r="A3931" s="291" t="s">
        <v>6587</v>
      </c>
      <c r="B3931" s="292" t="s">
        <v>6586</v>
      </c>
      <c r="C3931" s="292" t="s">
        <v>63</v>
      </c>
      <c r="D3931" s="293">
        <v>42.04</v>
      </c>
    </row>
    <row r="3932" spans="1:4">
      <c r="A3932" s="291" t="s">
        <v>6588</v>
      </c>
      <c r="B3932" s="292" t="s">
        <v>6589</v>
      </c>
      <c r="C3932" s="292" t="s">
        <v>63</v>
      </c>
      <c r="D3932" s="293">
        <v>68.8</v>
      </c>
    </row>
    <row r="3933" spans="1:4">
      <c r="A3933" s="291" t="s">
        <v>6590</v>
      </c>
      <c r="B3933" s="292" t="s">
        <v>6589</v>
      </c>
      <c r="C3933" s="292" t="s">
        <v>63</v>
      </c>
      <c r="D3933" s="293">
        <v>60.37</v>
      </c>
    </row>
    <row r="3934" spans="1:4">
      <c r="A3934" s="291" t="s">
        <v>6591</v>
      </c>
      <c r="B3934" s="292" t="s">
        <v>6592</v>
      </c>
      <c r="C3934" s="292" t="s">
        <v>63</v>
      </c>
      <c r="D3934" s="293">
        <v>88.35</v>
      </c>
    </row>
    <row r="3935" spans="1:4">
      <c r="A3935" s="291" t="s">
        <v>6593</v>
      </c>
      <c r="B3935" s="292" t="s">
        <v>6592</v>
      </c>
      <c r="C3935" s="292" t="s">
        <v>63</v>
      </c>
      <c r="D3935" s="293">
        <v>77.77</v>
      </c>
    </row>
    <row r="3936" spans="1:4">
      <c r="A3936" s="291" t="s">
        <v>6594</v>
      </c>
      <c r="B3936" s="292" t="s">
        <v>6595</v>
      </c>
      <c r="C3936" s="292" t="s">
        <v>63</v>
      </c>
      <c r="D3936" s="293">
        <v>104.09</v>
      </c>
    </row>
    <row r="3937" spans="1:4">
      <c r="A3937" s="291" t="s">
        <v>6596</v>
      </c>
      <c r="B3937" s="292" t="s">
        <v>6595</v>
      </c>
      <c r="C3937" s="292" t="s">
        <v>63</v>
      </c>
      <c r="D3937" s="293">
        <v>91.66</v>
      </c>
    </row>
    <row r="3938" spans="1:4">
      <c r="A3938" s="291" t="s">
        <v>6597</v>
      </c>
      <c r="B3938" s="292" t="s">
        <v>6598</v>
      </c>
      <c r="C3938" s="292" t="s">
        <v>63</v>
      </c>
      <c r="D3938" s="293">
        <v>49.4</v>
      </c>
    </row>
    <row r="3939" spans="1:4">
      <c r="A3939" s="291" t="s">
        <v>6599</v>
      </c>
      <c r="B3939" s="292" t="s">
        <v>6598</v>
      </c>
      <c r="C3939" s="292" t="s">
        <v>63</v>
      </c>
      <c r="D3939" s="293">
        <v>43.36</v>
      </c>
    </row>
    <row r="3940" spans="1:4">
      <c r="A3940" s="291" t="s">
        <v>6600</v>
      </c>
      <c r="B3940" s="292" t="s">
        <v>6601</v>
      </c>
      <c r="C3940" s="292" t="s">
        <v>63</v>
      </c>
      <c r="D3940" s="293">
        <v>73.25</v>
      </c>
    </row>
    <row r="3941" spans="1:4">
      <c r="A3941" s="291" t="s">
        <v>6602</v>
      </c>
      <c r="B3941" s="292" t="s">
        <v>6601</v>
      </c>
      <c r="C3941" s="292" t="s">
        <v>63</v>
      </c>
      <c r="D3941" s="293">
        <v>64.28</v>
      </c>
    </row>
    <row r="3942" spans="1:4">
      <c r="A3942" s="291" t="s">
        <v>6603</v>
      </c>
      <c r="B3942" s="292" t="s">
        <v>6604</v>
      </c>
      <c r="C3942" s="292" t="s">
        <v>63</v>
      </c>
      <c r="D3942" s="293">
        <v>91.43</v>
      </c>
    </row>
    <row r="3943" spans="1:4">
      <c r="A3943" s="291" t="s">
        <v>6605</v>
      </c>
      <c r="B3943" s="292" t="s">
        <v>6604</v>
      </c>
      <c r="C3943" s="292" t="s">
        <v>63</v>
      </c>
      <c r="D3943" s="293">
        <v>80.48</v>
      </c>
    </row>
    <row r="3944" spans="1:4">
      <c r="A3944" s="291" t="s">
        <v>6606</v>
      </c>
      <c r="B3944" s="292" t="s">
        <v>6607</v>
      </c>
      <c r="C3944" s="292" t="s">
        <v>63</v>
      </c>
      <c r="D3944" s="293">
        <v>113.91</v>
      </c>
    </row>
    <row r="3945" spans="1:4">
      <c r="A3945" s="291" t="s">
        <v>6608</v>
      </c>
      <c r="B3945" s="292" t="s">
        <v>6607</v>
      </c>
      <c r="C3945" s="292" t="s">
        <v>63</v>
      </c>
      <c r="D3945" s="293">
        <v>100.21</v>
      </c>
    </row>
    <row r="3946" spans="1:4">
      <c r="A3946" s="291" t="s">
        <v>6609</v>
      </c>
      <c r="B3946" s="292" t="s">
        <v>6610</v>
      </c>
      <c r="C3946" s="292" t="s">
        <v>63</v>
      </c>
      <c r="D3946" s="293">
        <v>132.72</v>
      </c>
    </row>
    <row r="3947" spans="1:4">
      <c r="A3947" s="291" t="s">
        <v>6611</v>
      </c>
      <c r="B3947" s="292" t="s">
        <v>6610</v>
      </c>
      <c r="C3947" s="292" t="s">
        <v>63</v>
      </c>
      <c r="D3947" s="293">
        <v>116.94</v>
      </c>
    </row>
    <row r="3948" spans="1:4">
      <c r="A3948" s="291" t="s">
        <v>6612</v>
      </c>
      <c r="B3948" s="292" t="s">
        <v>6613</v>
      </c>
      <c r="C3948" s="292" t="s">
        <v>63</v>
      </c>
      <c r="D3948" s="293">
        <v>163.72</v>
      </c>
    </row>
    <row r="3949" spans="1:4">
      <c r="A3949" s="291" t="s">
        <v>6614</v>
      </c>
      <c r="B3949" s="292" t="s">
        <v>6613</v>
      </c>
      <c r="C3949" s="292" t="s">
        <v>63</v>
      </c>
      <c r="D3949" s="293">
        <v>144.27000000000001</v>
      </c>
    </row>
    <row r="3950" spans="1:4">
      <c r="A3950" s="291" t="s">
        <v>6615</v>
      </c>
      <c r="B3950" s="292" t="s">
        <v>6616</v>
      </c>
      <c r="C3950" s="292" t="s">
        <v>63</v>
      </c>
      <c r="D3950" s="293">
        <v>189.68</v>
      </c>
    </row>
    <row r="3951" spans="1:4">
      <c r="A3951" s="291" t="s">
        <v>6617</v>
      </c>
      <c r="B3951" s="292" t="s">
        <v>6616</v>
      </c>
      <c r="C3951" s="292" t="s">
        <v>63</v>
      </c>
      <c r="D3951" s="293">
        <v>167.3</v>
      </c>
    </row>
    <row r="3952" spans="1:4">
      <c r="A3952" s="291" t="s">
        <v>6618</v>
      </c>
      <c r="B3952" s="292" t="s">
        <v>6619</v>
      </c>
      <c r="C3952" s="292" t="s">
        <v>63</v>
      </c>
      <c r="D3952" s="293">
        <v>305.43</v>
      </c>
    </row>
    <row r="3953" spans="1:4">
      <c r="A3953" s="291" t="s">
        <v>6620</v>
      </c>
      <c r="B3953" s="292" t="s">
        <v>6619</v>
      </c>
      <c r="C3953" s="292" t="s">
        <v>63</v>
      </c>
      <c r="D3953" s="293">
        <v>279.85000000000002</v>
      </c>
    </row>
    <row r="3954" spans="1:4">
      <c r="A3954" s="291" t="s">
        <v>6621</v>
      </c>
      <c r="B3954" s="292" t="s">
        <v>6622</v>
      </c>
      <c r="C3954" s="292" t="s">
        <v>63</v>
      </c>
      <c r="D3954" s="293">
        <v>339.35</v>
      </c>
    </row>
    <row r="3955" spans="1:4">
      <c r="A3955" s="291" t="s">
        <v>6623</v>
      </c>
      <c r="B3955" s="292" t="s">
        <v>6622</v>
      </c>
      <c r="C3955" s="292" t="s">
        <v>63</v>
      </c>
      <c r="D3955" s="293">
        <v>311.42</v>
      </c>
    </row>
    <row r="3956" spans="1:4">
      <c r="A3956" s="291" t="s">
        <v>6624</v>
      </c>
      <c r="B3956" s="292" t="s">
        <v>6625</v>
      </c>
      <c r="C3956" s="292" t="s">
        <v>63</v>
      </c>
      <c r="D3956" s="293">
        <v>382.37</v>
      </c>
    </row>
    <row r="3957" spans="1:4">
      <c r="A3957" s="291" t="s">
        <v>6626</v>
      </c>
      <c r="B3957" s="292" t="s">
        <v>6625</v>
      </c>
      <c r="C3957" s="292" t="s">
        <v>63</v>
      </c>
      <c r="D3957" s="293">
        <v>350.9</v>
      </c>
    </row>
    <row r="3958" spans="1:4">
      <c r="A3958" s="291" t="s">
        <v>6627</v>
      </c>
      <c r="B3958" s="292" t="s">
        <v>6628</v>
      </c>
      <c r="C3958" s="292" t="s">
        <v>63</v>
      </c>
      <c r="D3958" s="293">
        <v>461.4</v>
      </c>
    </row>
    <row r="3959" spans="1:4">
      <c r="A3959" s="291" t="s">
        <v>6629</v>
      </c>
      <c r="B3959" s="292" t="s">
        <v>6628</v>
      </c>
      <c r="C3959" s="292" t="s">
        <v>63</v>
      </c>
      <c r="D3959" s="293">
        <v>421.93</v>
      </c>
    </row>
    <row r="3960" spans="1:4">
      <c r="A3960" s="291" t="s">
        <v>6630</v>
      </c>
      <c r="B3960" s="292" t="s">
        <v>6631</v>
      </c>
      <c r="C3960" s="292" t="s">
        <v>63</v>
      </c>
      <c r="D3960" s="293">
        <v>545.29999999999995</v>
      </c>
    </row>
    <row r="3961" spans="1:4">
      <c r="A3961" s="291" t="s">
        <v>6632</v>
      </c>
      <c r="B3961" s="292" t="s">
        <v>6631</v>
      </c>
      <c r="C3961" s="292" t="s">
        <v>63</v>
      </c>
      <c r="D3961" s="293">
        <v>497.51</v>
      </c>
    </row>
    <row r="3962" spans="1:4">
      <c r="A3962" s="291" t="s">
        <v>6633</v>
      </c>
      <c r="B3962" s="292" t="s">
        <v>6634</v>
      </c>
      <c r="C3962" s="292" t="s">
        <v>63</v>
      </c>
      <c r="D3962" s="293">
        <v>606.58000000000004</v>
      </c>
    </row>
    <row r="3963" spans="1:4">
      <c r="A3963" s="291" t="s">
        <v>6635</v>
      </c>
      <c r="B3963" s="292" t="s">
        <v>6634</v>
      </c>
      <c r="C3963" s="292" t="s">
        <v>63</v>
      </c>
      <c r="D3963" s="293">
        <v>552.65</v>
      </c>
    </row>
    <row r="3964" spans="1:4">
      <c r="A3964" s="291" t="s">
        <v>6636</v>
      </c>
      <c r="B3964" s="292" t="s">
        <v>6637</v>
      </c>
      <c r="C3964" s="292" t="s">
        <v>63</v>
      </c>
      <c r="D3964" s="293">
        <v>35.17</v>
      </c>
    </row>
    <row r="3965" spans="1:4">
      <c r="A3965" s="291" t="s">
        <v>6638</v>
      </c>
      <c r="B3965" s="292" t="s">
        <v>6637</v>
      </c>
      <c r="C3965" s="292" t="s">
        <v>63</v>
      </c>
      <c r="D3965" s="293">
        <v>31.14</v>
      </c>
    </row>
    <row r="3966" spans="1:4">
      <c r="A3966" s="291" t="s">
        <v>6639</v>
      </c>
      <c r="B3966" s="292" t="s">
        <v>6640</v>
      </c>
      <c r="C3966" s="292" t="s">
        <v>63</v>
      </c>
      <c r="D3966" s="293">
        <v>47.17</v>
      </c>
    </row>
    <row r="3967" spans="1:4">
      <c r="A3967" s="291" t="s">
        <v>6641</v>
      </c>
      <c r="B3967" s="292" t="s">
        <v>6640</v>
      </c>
      <c r="C3967" s="292" t="s">
        <v>63</v>
      </c>
      <c r="D3967" s="293">
        <v>41.54</v>
      </c>
    </row>
    <row r="3968" spans="1:4">
      <c r="A3968" s="291" t="s">
        <v>6642</v>
      </c>
      <c r="B3968" s="292" t="s">
        <v>6643</v>
      </c>
      <c r="C3968" s="292" t="s">
        <v>63</v>
      </c>
      <c r="D3968" s="293">
        <v>66.03</v>
      </c>
    </row>
    <row r="3969" spans="1:4">
      <c r="A3969" s="291" t="s">
        <v>6644</v>
      </c>
      <c r="B3969" s="292" t="s">
        <v>6643</v>
      </c>
      <c r="C3969" s="292" t="s">
        <v>63</v>
      </c>
      <c r="D3969" s="293">
        <v>58.28</v>
      </c>
    </row>
    <row r="3970" spans="1:4">
      <c r="A3970" s="291" t="s">
        <v>6645</v>
      </c>
      <c r="B3970" s="292" t="s">
        <v>6646</v>
      </c>
      <c r="C3970" s="292" t="s">
        <v>63</v>
      </c>
      <c r="D3970" s="293">
        <v>79.069999999999993</v>
      </c>
    </row>
    <row r="3971" spans="1:4">
      <c r="A3971" s="291" t="s">
        <v>6647</v>
      </c>
      <c r="B3971" s="292" t="s">
        <v>6646</v>
      </c>
      <c r="C3971" s="292" t="s">
        <v>63</v>
      </c>
      <c r="D3971" s="293">
        <v>69.790000000000006</v>
      </c>
    </row>
    <row r="3972" spans="1:4">
      <c r="A3972" s="291" t="s">
        <v>6648</v>
      </c>
      <c r="B3972" s="292" t="s">
        <v>6649</v>
      </c>
      <c r="C3972" s="292" t="s">
        <v>63</v>
      </c>
      <c r="D3972" s="293">
        <v>94.42</v>
      </c>
    </row>
    <row r="3973" spans="1:4">
      <c r="A3973" s="291" t="s">
        <v>6650</v>
      </c>
      <c r="B3973" s="292" t="s">
        <v>6649</v>
      </c>
      <c r="C3973" s="292" t="s">
        <v>63</v>
      </c>
      <c r="D3973" s="293">
        <v>83.39</v>
      </c>
    </row>
    <row r="3974" spans="1:4">
      <c r="A3974" s="291" t="s">
        <v>6651</v>
      </c>
      <c r="B3974" s="292" t="s">
        <v>6652</v>
      </c>
      <c r="C3974" s="292" t="s">
        <v>63</v>
      </c>
      <c r="D3974" s="293">
        <v>115.21</v>
      </c>
    </row>
    <row r="3975" spans="1:4">
      <c r="A3975" s="291" t="s">
        <v>6653</v>
      </c>
      <c r="B3975" s="292" t="s">
        <v>6652</v>
      </c>
      <c r="C3975" s="292" t="s">
        <v>63</v>
      </c>
      <c r="D3975" s="293">
        <v>101.76</v>
      </c>
    </row>
    <row r="3976" spans="1:4">
      <c r="A3976" s="291" t="s">
        <v>6654</v>
      </c>
      <c r="B3976" s="292" t="s">
        <v>6655</v>
      </c>
      <c r="C3976" s="292" t="s">
        <v>63</v>
      </c>
      <c r="D3976" s="293">
        <v>134.72999999999999</v>
      </c>
    </row>
    <row r="3977" spans="1:4">
      <c r="A3977" s="291" t="s">
        <v>6656</v>
      </c>
      <c r="B3977" s="292" t="s">
        <v>6655</v>
      </c>
      <c r="C3977" s="292" t="s">
        <v>63</v>
      </c>
      <c r="D3977" s="293">
        <v>119.08</v>
      </c>
    </row>
    <row r="3978" spans="1:4">
      <c r="A3978" s="291" t="s">
        <v>6657</v>
      </c>
      <c r="B3978" s="292" t="s">
        <v>6658</v>
      </c>
      <c r="C3978" s="292" t="s">
        <v>63</v>
      </c>
      <c r="D3978" s="293">
        <v>239.26</v>
      </c>
    </row>
    <row r="3979" spans="1:4">
      <c r="A3979" s="291" t="s">
        <v>6659</v>
      </c>
      <c r="B3979" s="292" t="s">
        <v>6658</v>
      </c>
      <c r="C3979" s="292" t="s">
        <v>63</v>
      </c>
      <c r="D3979" s="293">
        <v>221.81</v>
      </c>
    </row>
    <row r="3980" spans="1:4">
      <c r="A3980" s="291" t="s">
        <v>6660</v>
      </c>
      <c r="B3980" s="292" t="s">
        <v>6661</v>
      </c>
      <c r="C3980" s="292" t="s">
        <v>63</v>
      </c>
      <c r="D3980" s="293">
        <v>265.18</v>
      </c>
    </row>
    <row r="3981" spans="1:4">
      <c r="A3981" s="291" t="s">
        <v>6662</v>
      </c>
      <c r="B3981" s="292" t="s">
        <v>6661</v>
      </c>
      <c r="C3981" s="292" t="s">
        <v>63</v>
      </c>
      <c r="D3981" s="293">
        <v>246.34</v>
      </c>
    </row>
    <row r="3982" spans="1:4">
      <c r="A3982" s="291" t="s">
        <v>6663</v>
      </c>
      <c r="B3982" s="292" t="s">
        <v>6664</v>
      </c>
      <c r="C3982" s="292" t="s">
        <v>63</v>
      </c>
      <c r="D3982" s="293">
        <v>301.20999999999998</v>
      </c>
    </row>
    <row r="3983" spans="1:4">
      <c r="A3983" s="291" t="s">
        <v>6665</v>
      </c>
      <c r="B3983" s="292" t="s">
        <v>6664</v>
      </c>
      <c r="C3983" s="292" t="s">
        <v>63</v>
      </c>
      <c r="D3983" s="293">
        <v>279.63</v>
      </c>
    </row>
    <row r="3984" spans="1:4">
      <c r="A3984" s="291" t="s">
        <v>6666</v>
      </c>
      <c r="B3984" s="292" t="s">
        <v>6667</v>
      </c>
      <c r="C3984" s="292" t="s">
        <v>63</v>
      </c>
      <c r="D3984" s="293">
        <v>355.85</v>
      </c>
    </row>
    <row r="3985" spans="1:4">
      <c r="A3985" s="291" t="s">
        <v>6668</v>
      </c>
      <c r="B3985" s="292" t="s">
        <v>6667</v>
      </c>
      <c r="C3985" s="292" t="s">
        <v>63</v>
      </c>
      <c r="D3985" s="293">
        <v>329.05</v>
      </c>
    </row>
    <row r="3986" spans="1:4">
      <c r="A3986" s="291" t="s">
        <v>6669</v>
      </c>
      <c r="B3986" s="292" t="s">
        <v>6670</v>
      </c>
      <c r="C3986" s="292" t="s">
        <v>63</v>
      </c>
      <c r="D3986" s="293">
        <v>414.76</v>
      </c>
    </row>
    <row r="3987" spans="1:4">
      <c r="A3987" s="291" t="s">
        <v>6671</v>
      </c>
      <c r="B3987" s="292" t="s">
        <v>6670</v>
      </c>
      <c r="C3987" s="292" t="s">
        <v>63</v>
      </c>
      <c r="D3987" s="293">
        <v>383.4</v>
      </c>
    </row>
    <row r="3988" spans="1:4">
      <c r="A3988" s="291" t="s">
        <v>6672</v>
      </c>
      <c r="B3988" s="292" t="s">
        <v>6673</v>
      </c>
      <c r="C3988" s="292" t="s">
        <v>63</v>
      </c>
      <c r="D3988" s="293">
        <v>473.66</v>
      </c>
    </row>
    <row r="3989" spans="1:4">
      <c r="A3989" s="291" t="s">
        <v>6674</v>
      </c>
      <c r="B3989" s="292" t="s">
        <v>6673</v>
      </c>
      <c r="C3989" s="292" t="s">
        <v>63</v>
      </c>
      <c r="D3989" s="293">
        <v>437.76</v>
      </c>
    </row>
    <row r="3990" spans="1:4">
      <c r="A3990" s="291" t="s">
        <v>6675</v>
      </c>
      <c r="B3990" s="292" t="s">
        <v>6676</v>
      </c>
      <c r="C3990" s="292" t="s">
        <v>63</v>
      </c>
      <c r="D3990" s="293">
        <v>5.46</v>
      </c>
    </row>
    <row r="3991" spans="1:4">
      <c r="A3991" s="291" t="s">
        <v>6677</v>
      </c>
      <c r="B3991" s="292" t="s">
        <v>6676</v>
      </c>
      <c r="C3991" s="292" t="s">
        <v>63</v>
      </c>
      <c r="D3991" s="293">
        <v>4.7300000000000004</v>
      </c>
    </row>
    <row r="3992" spans="1:4">
      <c r="A3992" s="291" t="s">
        <v>6678</v>
      </c>
      <c r="B3992" s="292" t="s">
        <v>6679</v>
      </c>
      <c r="C3992" s="292" t="s">
        <v>63</v>
      </c>
      <c r="D3992" s="293">
        <v>6.33</v>
      </c>
    </row>
    <row r="3993" spans="1:4">
      <c r="A3993" s="291" t="s">
        <v>6680</v>
      </c>
      <c r="B3993" s="292" t="s">
        <v>6679</v>
      </c>
      <c r="C3993" s="292" t="s">
        <v>63</v>
      </c>
      <c r="D3993" s="293">
        <v>5.48</v>
      </c>
    </row>
    <row r="3994" spans="1:4">
      <c r="A3994" s="291" t="s">
        <v>6681</v>
      </c>
      <c r="B3994" s="292" t="s">
        <v>6682</v>
      </c>
      <c r="C3994" s="292" t="s">
        <v>63</v>
      </c>
      <c r="D3994" s="293">
        <v>7.3</v>
      </c>
    </row>
    <row r="3995" spans="1:4">
      <c r="A3995" s="291" t="s">
        <v>6683</v>
      </c>
      <c r="B3995" s="292" t="s">
        <v>6682</v>
      </c>
      <c r="C3995" s="292" t="s">
        <v>63</v>
      </c>
      <c r="D3995" s="293">
        <v>6.33</v>
      </c>
    </row>
    <row r="3996" spans="1:4">
      <c r="A3996" s="291" t="s">
        <v>6684</v>
      </c>
      <c r="B3996" s="292" t="s">
        <v>6685</v>
      </c>
      <c r="C3996" s="292" t="s">
        <v>63</v>
      </c>
      <c r="D3996" s="293">
        <v>8.3699999999999992</v>
      </c>
    </row>
    <row r="3997" spans="1:4">
      <c r="A3997" s="291" t="s">
        <v>6686</v>
      </c>
      <c r="B3997" s="292" t="s">
        <v>6685</v>
      </c>
      <c r="C3997" s="292" t="s">
        <v>63</v>
      </c>
      <c r="D3997" s="293">
        <v>7.25</v>
      </c>
    </row>
    <row r="3998" spans="1:4">
      <c r="A3998" s="291" t="s">
        <v>6687</v>
      </c>
      <c r="B3998" s="292" t="s">
        <v>6688</v>
      </c>
      <c r="C3998" s="292" t="s">
        <v>63</v>
      </c>
      <c r="D3998" s="293">
        <v>9.5399999999999991</v>
      </c>
    </row>
    <row r="3999" spans="1:4">
      <c r="A3999" s="291" t="s">
        <v>6689</v>
      </c>
      <c r="B3999" s="292" t="s">
        <v>6688</v>
      </c>
      <c r="C3999" s="292" t="s">
        <v>63</v>
      </c>
      <c r="D3999" s="293">
        <v>8.27</v>
      </c>
    </row>
    <row r="4000" spans="1:4">
      <c r="A4000" s="291" t="s">
        <v>6690</v>
      </c>
      <c r="B4000" s="292" t="s">
        <v>6691</v>
      </c>
      <c r="C4000" s="292" t="s">
        <v>63</v>
      </c>
      <c r="D4000" s="293">
        <v>10.82</v>
      </c>
    </row>
    <row r="4001" spans="1:4">
      <c r="A4001" s="291" t="s">
        <v>6692</v>
      </c>
      <c r="B4001" s="292" t="s">
        <v>6691</v>
      </c>
      <c r="C4001" s="292" t="s">
        <v>63</v>
      </c>
      <c r="D4001" s="293">
        <v>9.3699999999999992</v>
      </c>
    </row>
    <row r="4002" spans="1:4">
      <c r="A4002" s="291" t="s">
        <v>6693</v>
      </c>
      <c r="B4002" s="292" t="s">
        <v>6694</v>
      </c>
      <c r="C4002" s="292" t="s">
        <v>63</v>
      </c>
      <c r="D4002" s="293">
        <v>27.51</v>
      </c>
    </row>
    <row r="4003" spans="1:4">
      <c r="A4003" s="291" t="s">
        <v>6695</v>
      </c>
      <c r="B4003" s="292" t="s">
        <v>6694</v>
      </c>
      <c r="C4003" s="292" t="s">
        <v>63</v>
      </c>
      <c r="D4003" s="293">
        <v>23.93</v>
      </c>
    </row>
    <row r="4004" spans="1:4">
      <c r="A4004" s="291" t="s">
        <v>6696</v>
      </c>
      <c r="B4004" s="292" t="s">
        <v>6697</v>
      </c>
      <c r="C4004" s="292" t="s">
        <v>63</v>
      </c>
      <c r="D4004" s="293">
        <v>32.94</v>
      </c>
    </row>
    <row r="4005" spans="1:4">
      <c r="A4005" s="291" t="s">
        <v>6698</v>
      </c>
      <c r="B4005" s="292" t="s">
        <v>6697</v>
      </c>
      <c r="C4005" s="292" t="s">
        <v>63</v>
      </c>
      <c r="D4005" s="293">
        <v>28.64</v>
      </c>
    </row>
    <row r="4006" spans="1:4">
      <c r="A4006" s="291" t="s">
        <v>6699</v>
      </c>
      <c r="B4006" s="292" t="s">
        <v>6700</v>
      </c>
      <c r="C4006" s="292" t="s">
        <v>63</v>
      </c>
      <c r="D4006" s="293">
        <v>38.51</v>
      </c>
    </row>
    <row r="4007" spans="1:4">
      <c r="A4007" s="291" t="s">
        <v>6701</v>
      </c>
      <c r="B4007" s="292" t="s">
        <v>6700</v>
      </c>
      <c r="C4007" s="292" t="s">
        <v>63</v>
      </c>
      <c r="D4007" s="293">
        <v>33.49</v>
      </c>
    </row>
    <row r="4008" spans="1:4">
      <c r="A4008" s="291" t="s">
        <v>6702</v>
      </c>
      <c r="B4008" s="292" t="s">
        <v>6703</v>
      </c>
      <c r="C4008" s="292" t="s">
        <v>63</v>
      </c>
      <c r="D4008" s="293">
        <v>49.26</v>
      </c>
    </row>
    <row r="4009" spans="1:4">
      <c r="A4009" s="291" t="s">
        <v>6704</v>
      </c>
      <c r="B4009" s="292" t="s">
        <v>6703</v>
      </c>
      <c r="C4009" s="292" t="s">
        <v>63</v>
      </c>
      <c r="D4009" s="293">
        <v>42.88</v>
      </c>
    </row>
    <row r="4010" spans="1:4">
      <c r="A4010" s="291" t="s">
        <v>6705</v>
      </c>
      <c r="B4010" s="292" t="s">
        <v>6706</v>
      </c>
      <c r="C4010" s="292" t="s">
        <v>63</v>
      </c>
      <c r="D4010" s="293">
        <v>55.24</v>
      </c>
    </row>
    <row r="4011" spans="1:4">
      <c r="A4011" s="291" t="s">
        <v>6707</v>
      </c>
      <c r="B4011" s="292" t="s">
        <v>6706</v>
      </c>
      <c r="C4011" s="292" t="s">
        <v>63</v>
      </c>
      <c r="D4011" s="293">
        <v>48.11</v>
      </c>
    </row>
    <row r="4012" spans="1:4">
      <c r="A4012" s="291" t="s">
        <v>6708</v>
      </c>
      <c r="B4012" s="292" t="s">
        <v>6709</v>
      </c>
      <c r="C4012" s="292" t="s">
        <v>63</v>
      </c>
      <c r="D4012" s="293">
        <v>18.22</v>
      </c>
    </row>
    <row r="4013" spans="1:4">
      <c r="A4013" s="291" t="s">
        <v>6710</v>
      </c>
      <c r="B4013" s="292" t="s">
        <v>6709</v>
      </c>
      <c r="C4013" s="292" t="s">
        <v>63</v>
      </c>
      <c r="D4013" s="293">
        <v>15.79</v>
      </c>
    </row>
    <row r="4014" spans="1:4">
      <c r="A4014" s="291" t="s">
        <v>6711</v>
      </c>
      <c r="B4014" s="292" t="s">
        <v>6712</v>
      </c>
      <c r="C4014" s="292" t="s">
        <v>63</v>
      </c>
      <c r="D4014" s="293">
        <v>22.11</v>
      </c>
    </row>
    <row r="4015" spans="1:4">
      <c r="A4015" s="291" t="s">
        <v>6713</v>
      </c>
      <c r="B4015" s="292" t="s">
        <v>6712</v>
      </c>
      <c r="C4015" s="292" t="s">
        <v>63</v>
      </c>
      <c r="D4015" s="293">
        <v>19.16</v>
      </c>
    </row>
    <row r="4016" spans="1:4">
      <c r="A4016" s="291" t="s">
        <v>6714</v>
      </c>
      <c r="B4016" s="292" t="s">
        <v>6715</v>
      </c>
      <c r="C4016" s="292" t="s">
        <v>63</v>
      </c>
      <c r="D4016" s="293">
        <v>26.4</v>
      </c>
    </row>
    <row r="4017" spans="1:4">
      <c r="A4017" s="291" t="s">
        <v>6716</v>
      </c>
      <c r="B4017" s="292" t="s">
        <v>6715</v>
      </c>
      <c r="C4017" s="292" t="s">
        <v>63</v>
      </c>
      <c r="D4017" s="293">
        <v>22.87</v>
      </c>
    </row>
    <row r="4018" spans="1:4">
      <c r="A4018" s="291" t="s">
        <v>6717</v>
      </c>
      <c r="B4018" s="292" t="s">
        <v>6718</v>
      </c>
      <c r="C4018" s="292" t="s">
        <v>63</v>
      </c>
      <c r="D4018" s="293">
        <v>31.08</v>
      </c>
    </row>
    <row r="4019" spans="1:4">
      <c r="A4019" s="291" t="s">
        <v>6719</v>
      </c>
      <c r="B4019" s="292" t="s">
        <v>6718</v>
      </c>
      <c r="C4019" s="292" t="s">
        <v>63</v>
      </c>
      <c r="D4019" s="293">
        <v>26.93</v>
      </c>
    </row>
    <row r="4020" spans="1:4">
      <c r="A4020" s="291" t="s">
        <v>6720</v>
      </c>
      <c r="B4020" s="292" t="s">
        <v>6721</v>
      </c>
      <c r="C4020" s="292" t="s">
        <v>63</v>
      </c>
      <c r="D4020" s="293">
        <v>36.17</v>
      </c>
    </row>
    <row r="4021" spans="1:4">
      <c r="A4021" s="291" t="s">
        <v>6722</v>
      </c>
      <c r="B4021" s="292" t="s">
        <v>6721</v>
      </c>
      <c r="C4021" s="292" t="s">
        <v>63</v>
      </c>
      <c r="D4021" s="293">
        <v>31.34</v>
      </c>
    </row>
    <row r="4022" spans="1:4">
      <c r="A4022" s="291" t="s">
        <v>6723</v>
      </c>
      <c r="B4022" s="292" t="s">
        <v>6724</v>
      </c>
      <c r="C4022" s="292" t="s">
        <v>63</v>
      </c>
      <c r="D4022" s="293">
        <v>39.5</v>
      </c>
    </row>
    <row r="4023" spans="1:4">
      <c r="A4023" s="291" t="s">
        <v>6725</v>
      </c>
      <c r="B4023" s="292" t="s">
        <v>6724</v>
      </c>
      <c r="C4023" s="292" t="s">
        <v>63</v>
      </c>
      <c r="D4023" s="293">
        <v>34.31</v>
      </c>
    </row>
    <row r="4024" spans="1:4">
      <c r="A4024" s="291" t="s">
        <v>6726</v>
      </c>
      <c r="B4024" s="292" t="s">
        <v>6727</v>
      </c>
      <c r="C4024" s="292" t="s">
        <v>63</v>
      </c>
      <c r="D4024" s="293">
        <v>49.08</v>
      </c>
    </row>
    <row r="4025" spans="1:4">
      <c r="A4025" s="291" t="s">
        <v>6728</v>
      </c>
      <c r="B4025" s="292" t="s">
        <v>6727</v>
      </c>
      <c r="C4025" s="292" t="s">
        <v>63</v>
      </c>
      <c r="D4025" s="293">
        <v>42.61</v>
      </c>
    </row>
    <row r="4026" spans="1:4">
      <c r="A4026" s="291" t="s">
        <v>6729</v>
      </c>
      <c r="B4026" s="292" t="s">
        <v>6730</v>
      </c>
      <c r="C4026" s="292" t="s">
        <v>63</v>
      </c>
      <c r="D4026" s="293">
        <v>68.37</v>
      </c>
    </row>
    <row r="4027" spans="1:4">
      <c r="A4027" s="291" t="s">
        <v>6731</v>
      </c>
      <c r="B4027" s="292" t="s">
        <v>6730</v>
      </c>
      <c r="C4027" s="292" t="s">
        <v>63</v>
      </c>
      <c r="D4027" s="293">
        <v>59.36</v>
      </c>
    </row>
    <row r="4028" spans="1:4">
      <c r="A4028" s="291" t="s">
        <v>6732</v>
      </c>
      <c r="B4028" s="292" t="s">
        <v>6733</v>
      </c>
      <c r="C4028" s="292" t="s">
        <v>63</v>
      </c>
      <c r="D4028" s="293">
        <v>78.069999999999993</v>
      </c>
    </row>
    <row r="4029" spans="1:4">
      <c r="A4029" s="291" t="s">
        <v>6734</v>
      </c>
      <c r="B4029" s="292" t="s">
        <v>6733</v>
      </c>
      <c r="C4029" s="292" t="s">
        <v>63</v>
      </c>
      <c r="D4029" s="293">
        <v>67.8</v>
      </c>
    </row>
    <row r="4030" spans="1:4">
      <c r="A4030" s="291" t="s">
        <v>6735</v>
      </c>
      <c r="B4030" s="292" t="s">
        <v>6736</v>
      </c>
      <c r="C4030" s="292" t="s">
        <v>58</v>
      </c>
      <c r="D4030" s="293">
        <v>22.67</v>
      </c>
    </row>
    <row r="4031" spans="1:4">
      <c r="A4031" s="291" t="s">
        <v>6737</v>
      </c>
      <c r="B4031" s="292" t="s">
        <v>6736</v>
      </c>
      <c r="C4031" s="292" t="s">
        <v>58</v>
      </c>
      <c r="D4031" s="293">
        <v>19.68</v>
      </c>
    </row>
    <row r="4032" spans="1:4">
      <c r="A4032" s="291" t="s">
        <v>6738</v>
      </c>
      <c r="B4032" s="292" t="s">
        <v>6739</v>
      </c>
      <c r="C4032" s="292" t="s">
        <v>58</v>
      </c>
      <c r="D4032" s="293">
        <v>31.54</v>
      </c>
    </row>
    <row r="4033" spans="1:4">
      <c r="A4033" s="291" t="s">
        <v>6740</v>
      </c>
      <c r="B4033" s="292" t="s">
        <v>6739</v>
      </c>
      <c r="C4033" s="292" t="s">
        <v>58</v>
      </c>
      <c r="D4033" s="293">
        <v>27.41</v>
      </c>
    </row>
    <row r="4034" spans="1:4">
      <c r="A4034" s="291" t="s">
        <v>6741</v>
      </c>
      <c r="B4034" s="292" t="s">
        <v>6742</v>
      </c>
      <c r="C4034" s="292" t="s">
        <v>58</v>
      </c>
      <c r="D4034" s="293">
        <v>38.700000000000003</v>
      </c>
    </row>
    <row r="4035" spans="1:4">
      <c r="A4035" s="291" t="s">
        <v>6743</v>
      </c>
      <c r="B4035" s="292" t="s">
        <v>6742</v>
      </c>
      <c r="C4035" s="292" t="s">
        <v>58</v>
      </c>
      <c r="D4035" s="293">
        <v>33.61</v>
      </c>
    </row>
    <row r="4036" spans="1:4">
      <c r="A4036" s="291" t="s">
        <v>6744</v>
      </c>
      <c r="B4036" s="292" t="s">
        <v>6745</v>
      </c>
      <c r="C4036" s="292" t="s">
        <v>58</v>
      </c>
      <c r="D4036" s="293">
        <v>43.01</v>
      </c>
    </row>
    <row r="4037" spans="1:4">
      <c r="A4037" s="291" t="s">
        <v>6746</v>
      </c>
      <c r="B4037" s="292" t="s">
        <v>6745</v>
      </c>
      <c r="C4037" s="292" t="s">
        <v>58</v>
      </c>
      <c r="D4037" s="293">
        <v>37.36</v>
      </c>
    </row>
    <row r="4038" spans="1:4">
      <c r="A4038" s="291" t="s">
        <v>6747</v>
      </c>
      <c r="B4038" s="292" t="s">
        <v>6748</v>
      </c>
      <c r="C4038" s="292" t="s">
        <v>58</v>
      </c>
      <c r="D4038" s="293">
        <v>42.97</v>
      </c>
    </row>
    <row r="4039" spans="1:4">
      <c r="A4039" s="291" t="s">
        <v>6749</v>
      </c>
      <c r="B4039" s="292" t="s">
        <v>6748</v>
      </c>
      <c r="C4039" s="292" t="s">
        <v>58</v>
      </c>
      <c r="D4039" s="293">
        <v>37.31</v>
      </c>
    </row>
    <row r="4040" spans="1:4">
      <c r="A4040" s="291" t="s">
        <v>6750</v>
      </c>
      <c r="B4040" s="292" t="s">
        <v>6751</v>
      </c>
      <c r="C4040" s="292" t="s">
        <v>58</v>
      </c>
      <c r="D4040" s="293">
        <v>49.02</v>
      </c>
    </row>
    <row r="4041" spans="1:4">
      <c r="A4041" s="291" t="s">
        <v>6752</v>
      </c>
      <c r="B4041" s="292" t="s">
        <v>6751</v>
      </c>
      <c r="C4041" s="292" t="s">
        <v>58</v>
      </c>
      <c r="D4041" s="293">
        <v>42.59</v>
      </c>
    </row>
    <row r="4042" spans="1:4">
      <c r="A4042" s="291" t="s">
        <v>6753</v>
      </c>
      <c r="B4042" s="292" t="s">
        <v>6754</v>
      </c>
      <c r="C4042" s="292" t="s">
        <v>58</v>
      </c>
      <c r="D4042" s="293">
        <v>60.71</v>
      </c>
    </row>
    <row r="4043" spans="1:4">
      <c r="A4043" s="291" t="s">
        <v>6755</v>
      </c>
      <c r="B4043" s="292" t="s">
        <v>6754</v>
      </c>
      <c r="C4043" s="292" t="s">
        <v>58</v>
      </c>
      <c r="D4043" s="293">
        <v>52.76</v>
      </c>
    </row>
    <row r="4044" spans="1:4">
      <c r="A4044" s="291" t="s">
        <v>6756</v>
      </c>
      <c r="B4044" s="292" t="s">
        <v>6757</v>
      </c>
      <c r="C4044" s="292" t="s">
        <v>58</v>
      </c>
      <c r="D4044" s="293">
        <v>66.67</v>
      </c>
    </row>
    <row r="4045" spans="1:4">
      <c r="A4045" s="291" t="s">
        <v>6758</v>
      </c>
      <c r="B4045" s="292" t="s">
        <v>6757</v>
      </c>
      <c r="C4045" s="292" t="s">
        <v>58</v>
      </c>
      <c r="D4045" s="293">
        <v>57.95</v>
      </c>
    </row>
    <row r="4046" spans="1:4">
      <c r="A4046" s="291" t="s">
        <v>6759</v>
      </c>
      <c r="B4046" s="292" t="s">
        <v>6760</v>
      </c>
      <c r="C4046" s="292" t="s">
        <v>58</v>
      </c>
      <c r="D4046" s="293">
        <v>90.06</v>
      </c>
    </row>
    <row r="4047" spans="1:4">
      <c r="A4047" s="291" t="s">
        <v>6761</v>
      </c>
      <c r="B4047" s="292" t="s">
        <v>6760</v>
      </c>
      <c r="C4047" s="292" t="s">
        <v>58</v>
      </c>
      <c r="D4047" s="293">
        <v>78.290000000000006</v>
      </c>
    </row>
    <row r="4048" spans="1:4">
      <c r="A4048" s="291" t="s">
        <v>6762</v>
      </c>
      <c r="B4048" s="292" t="s">
        <v>6763</v>
      </c>
      <c r="C4048" s="292" t="s">
        <v>63</v>
      </c>
      <c r="D4048" s="293">
        <v>15.55</v>
      </c>
    </row>
    <row r="4049" spans="1:4">
      <c r="A4049" s="291" t="s">
        <v>6764</v>
      </c>
      <c r="B4049" s="292" t="s">
        <v>6763</v>
      </c>
      <c r="C4049" s="292" t="s">
        <v>63</v>
      </c>
      <c r="D4049" s="293">
        <v>13.47</v>
      </c>
    </row>
    <row r="4050" spans="1:4">
      <c r="A4050" s="291" t="s">
        <v>6765</v>
      </c>
      <c r="B4050" s="292" t="s">
        <v>6766</v>
      </c>
      <c r="C4050" s="292" t="s">
        <v>63</v>
      </c>
      <c r="D4050" s="293">
        <v>19.3</v>
      </c>
    </row>
    <row r="4051" spans="1:4">
      <c r="A4051" s="291" t="s">
        <v>6767</v>
      </c>
      <c r="B4051" s="292" t="s">
        <v>6766</v>
      </c>
      <c r="C4051" s="292" t="s">
        <v>63</v>
      </c>
      <c r="D4051" s="293">
        <v>16.72</v>
      </c>
    </row>
    <row r="4052" spans="1:4">
      <c r="A4052" s="291" t="s">
        <v>6768</v>
      </c>
      <c r="B4052" s="292" t="s">
        <v>6769</v>
      </c>
      <c r="C4052" s="292" t="s">
        <v>63</v>
      </c>
      <c r="D4052" s="293">
        <v>26.47</v>
      </c>
    </row>
    <row r="4053" spans="1:4">
      <c r="A4053" s="291" t="s">
        <v>6770</v>
      </c>
      <c r="B4053" s="292" t="s">
        <v>6769</v>
      </c>
      <c r="C4053" s="292" t="s">
        <v>63</v>
      </c>
      <c r="D4053" s="293">
        <v>22.94</v>
      </c>
    </row>
    <row r="4054" spans="1:4">
      <c r="A4054" s="291" t="s">
        <v>6771</v>
      </c>
      <c r="B4054" s="292" t="s">
        <v>6772</v>
      </c>
      <c r="C4054" s="292" t="s">
        <v>63</v>
      </c>
      <c r="D4054" s="293">
        <v>31.38</v>
      </c>
    </row>
    <row r="4055" spans="1:4">
      <c r="A4055" s="291" t="s">
        <v>6773</v>
      </c>
      <c r="B4055" s="292" t="s">
        <v>6772</v>
      </c>
      <c r="C4055" s="292" t="s">
        <v>63</v>
      </c>
      <c r="D4055" s="293">
        <v>27.19</v>
      </c>
    </row>
    <row r="4056" spans="1:4">
      <c r="A4056" s="291" t="s">
        <v>6774</v>
      </c>
      <c r="B4056" s="292" t="s">
        <v>6775</v>
      </c>
      <c r="C4056" s="292" t="s">
        <v>63</v>
      </c>
      <c r="D4056" s="293">
        <v>36.909999999999997</v>
      </c>
    </row>
    <row r="4057" spans="1:4">
      <c r="A4057" s="291" t="s">
        <v>6776</v>
      </c>
      <c r="B4057" s="292" t="s">
        <v>6775</v>
      </c>
      <c r="C4057" s="292" t="s">
        <v>63</v>
      </c>
      <c r="D4057" s="293">
        <v>31.98</v>
      </c>
    </row>
    <row r="4058" spans="1:4">
      <c r="A4058" s="291" t="s">
        <v>6777</v>
      </c>
      <c r="B4058" s="292" t="s">
        <v>6778</v>
      </c>
      <c r="C4058" s="292" t="s">
        <v>63</v>
      </c>
      <c r="D4058" s="293">
        <v>44.08</v>
      </c>
    </row>
    <row r="4059" spans="1:4">
      <c r="A4059" s="291" t="s">
        <v>6779</v>
      </c>
      <c r="B4059" s="292" t="s">
        <v>6778</v>
      </c>
      <c r="C4059" s="292" t="s">
        <v>63</v>
      </c>
      <c r="D4059" s="293">
        <v>38.19</v>
      </c>
    </row>
    <row r="4060" spans="1:4">
      <c r="A4060" s="291" t="s">
        <v>6780</v>
      </c>
      <c r="B4060" s="292" t="s">
        <v>6781</v>
      </c>
      <c r="C4060" s="292" t="s">
        <v>63</v>
      </c>
      <c r="D4060" s="293">
        <v>51.84</v>
      </c>
    </row>
    <row r="4061" spans="1:4">
      <c r="A4061" s="291" t="s">
        <v>6782</v>
      </c>
      <c r="B4061" s="292" t="s">
        <v>6781</v>
      </c>
      <c r="C4061" s="292" t="s">
        <v>63</v>
      </c>
      <c r="D4061" s="293">
        <v>44.92</v>
      </c>
    </row>
    <row r="4062" spans="1:4">
      <c r="A4062" s="291" t="s">
        <v>6783</v>
      </c>
      <c r="B4062" s="292" t="s">
        <v>6784</v>
      </c>
      <c r="C4062" s="292" t="s">
        <v>63</v>
      </c>
      <c r="D4062" s="293">
        <v>59.55</v>
      </c>
    </row>
    <row r="4063" spans="1:4">
      <c r="A4063" s="291" t="s">
        <v>6785</v>
      </c>
      <c r="B4063" s="292" t="s">
        <v>6784</v>
      </c>
      <c r="C4063" s="292" t="s">
        <v>63</v>
      </c>
      <c r="D4063" s="293">
        <v>51.6</v>
      </c>
    </row>
    <row r="4064" spans="1:4">
      <c r="A4064" s="291" t="s">
        <v>6786</v>
      </c>
      <c r="B4064" s="292" t="s">
        <v>6787</v>
      </c>
      <c r="C4064" s="292" t="s">
        <v>63</v>
      </c>
      <c r="D4064" s="293">
        <v>69.989999999999995</v>
      </c>
    </row>
    <row r="4065" spans="1:4">
      <c r="A4065" s="291" t="s">
        <v>6788</v>
      </c>
      <c r="B4065" s="292" t="s">
        <v>6787</v>
      </c>
      <c r="C4065" s="292" t="s">
        <v>63</v>
      </c>
      <c r="D4065" s="293">
        <v>60.65</v>
      </c>
    </row>
    <row r="4066" spans="1:4">
      <c r="A4066" s="291" t="s">
        <v>6789</v>
      </c>
      <c r="B4066" s="292" t="s">
        <v>6790</v>
      </c>
      <c r="C4066" s="292" t="s">
        <v>63</v>
      </c>
      <c r="D4066" s="293">
        <v>84.08</v>
      </c>
    </row>
    <row r="4067" spans="1:4">
      <c r="A4067" s="291" t="s">
        <v>6791</v>
      </c>
      <c r="B4067" s="292" t="s">
        <v>6790</v>
      </c>
      <c r="C4067" s="292" t="s">
        <v>63</v>
      </c>
      <c r="D4067" s="293">
        <v>72.849999999999994</v>
      </c>
    </row>
    <row r="4068" spans="1:4">
      <c r="A4068" s="291" t="s">
        <v>6792</v>
      </c>
      <c r="B4068" s="292" t="s">
        <v>6793</v>
      </c>
      <c r="C4068" s="292" t="s">
        <v>63</v>
      </c>
      <c r="D4068" s="293">
        <v>122.57</v>
      </c>
    </row>
    <row r="4069" spans="1:4">
      <c r="A4069" s="291" t="s">
        <v>6794</v>
      </c>
      <c r="B4069" s="292" t="s">
        <v>6793</v>
      </c>
      <c r="C4069" s="292" t="s">
        <v>63</v>
      </c>
      <c r="D4069" s="293">
        <v>106.2</v>
      </c>
    </row>
    <row r="4070" spans="1:4">
      <c r="A4070" s="291" t="s">
        <v>6795</v>
      </c>
      <c r="B4070" s="292" t="s">
        <v>6796</v>
      </c>
      <c r="C4070" s="292" t="s">
        <v>63</v>
      </c>
      <c r="D4070" s="293">
        <v>158.47999999999999</v>
      </c>
    </row>
    <row r="4071" spans="1:4">
      <c r="A4071" s="291" t="s">
        <v>6797</v>
      </c>
      <c r="B4071" s="292" t="s">
        <v>6796</v>
      </c>
      <c r="C4071" s="292" t="s">
        <v>63</v>
      </c>
      <c r="D4071" s="293">
        <v>137.32</v>
      </c>
    </row>
    <row r="4072" spans="1:4">
      <c r="A4072" s="291" t="s">
        <v>6798</v>
      </c>
      <c r="B4072" s="292" t="s">
        <v>6799</v>
      </c>
      <c r="C4072" s="292" t="s">
        <v>63</v>
      </c>
      <c r="D4072" s="293">
        <v>186.22</v>
      </c>
    </row>
    <row r="4073" spans="1:4">
      <c r="A4073" s="291" t="s">
        <v>6800</v>
      </c>
      <c r="B4073" s="292" t="s">
        <v>6799</v>
      </c>
      <c r="C4073" s="292" t="s">
        <v>63</v>
      </c>
      <c r="D4073" s="293">
        <v>161.35</v>
      </c>
    </row>
    <row r="4074" spans="1:4">
      <c r="A4074" s="291" t="s">
        <v>6801</v>
      </c>
      <c r="B4074" s="292" t="s">
        <v>6802</v>
      </c>
      <c r="C4074" s="292" t="s">
        <v>63</v>
      </c>
      <c r="D4074" s="293">
        <v>271.24</v>
      </c>
    </row>
    <row r="4075" spans="1:4">
      <c r="A4075" s="291" t="s">
        <v>6803</v>
      </c>
      <c r="B4075" s="292" t="s">
        <v>6802</v>
      </c>
      <c r="C4075" s="292" t="s">
        <v>63</v>
      </c>
      <c r="D4075" s="293">
        <v>235.02</v>
      </c>
    </row>
    <row r="4076" spans="1:4">
      <c r="A4076" s="291" t="s">
        <v>6804</v>
      </c>
      <c r="B4076" s="292" t="s">
        <v>6805</v>
      </c>
      <c r="C4076" s="292" t="s">
        <v>63</v>
      </c>
      <c r="D4076" s="293">
        <v>376.33</v>
      </c>
    </row>
    <row r="4077" spans="1:4">
      <c r="A4077" s="291" t="s">
        <v>6806</v>
      </c>
      <c r="B4077" s="292" t="s">
        <v>6805</v>
      </c>
      <c r="C4077" s="292" t="s">
        <v>63</v>
      </c>
      <c r="D4077" s="293">
        <v>326.08</v>
      </c>
    </row>
    <row r="4078" spans="1:4">
      <c r="A4078" s="291" t="s">
        <v>334</v>
      </c>
      <c r="B4078" s="292" t="s">
        <v>335</v>
      </c>
      <c r="C4078" s="292" t="s">
        <v>63</v>
      </c>
      <c r="D4078" s="293">
        <v>9.1999999999999993</v>
      </c>
    </row>
    <row r="4079" spans="1:4">
      <c r="A4079" s="291" t="s">
        <v>621</v>
      </c>
      <c r="B4079" s="292" t="s">
        <v>335</v>
      </c>
      <c r="C4079" s="292" t="s">
        <v>63</v>
      </c>
      <c r="D4079" s="293">
        <v>7.97</v>
      </c>
    </row>
    <row r="4080" spans="1:4">
      <c r="A4080" s="291" t="s">
        <v>6807</v>
      </c>
      <c r="B4080" s="292" t="s">
        <v>6808</v>
      </c>
      <c r="C4080" s="292" t="s">
        <v>63</v>
      </c>
      <c r="D4080" s="293">
        <v>12.62</v>
      </c>
    </row>
    <row r="4081" spans="1:4">
      <c r="A4081" s="291" t="s">
        <v>6809</v>
      </c>
      <c r="B4081" s="292" t="s">
        <v>6808</v>
      </c>
      <c r="C4081" s="292" t="s">
        <v>63</v>
      </c>
      <c r="D4081" s="293">
        <v>10.93</v>
      </c>
    </row>
    <row r="4082" spans="1:4">
      <c r="A4082" s="291" t="s">
        <v>6810</v>
      </c>
      <c r="B4082" s="292" t="s">
        <v>6811</v>
      </c>
      <c r="C4082" s="292" t="s">
        <v>63</v>
      </c>
      <c r="D4082" s="293">
        <v>16.03</v>
      </c>
    </row>
    <row r="4083" spans="1:4">
      <c r="A4083" s="291" t="s">
        <v>6812</v>
      </c>
      <c r="B4083" s="292" t="s">
        <v>6811</v>
      </c>
      <c r="C4083" s="292" t="s">
        <v>63</v>
      </c>
      <c r="D4083" s="293">
        <v>13.89</v>
      </c>
    </row>
    <row r="4084" spans="1:4">
      <c r="A4084" s="291" t="s">
        <v>6813</v>
      </c>
      <c r="B4084" s="292" t="s">
        <v>6814</v>
      </c>
      <c r="C4084" s="292" t="s">
        <v>63</v>
      </c>
      <c r="D4084" s="293">
        <v>19.45</v>
      </c>
    </row>
    <row r="4085" spans="1:4">
      <c r="A4085" s="291" t="s">
        <v>6815</v>
      </c>
      <c r="B4085" s="292" t="s">
        <v>6814</v>
      </c>
      <c r="C4085" s="292" t="s">
        <v>63</v>
      </c>
      <c r="D4085" s="293">
        <v>16.850000000000001</v>
      </c>
    </row>
    <row r="4086" spans="1:4">
      <c r="A4086" s="291" t="s">
        <v>6816</v>
      </c>
      <c r="B4086" s="292" t="s">
        <v>6817</v>
      </c>
      <c r="C4086" s="292" t="s">
        <v>63</v>
      </c>
      <c r="D4086" s="293">
        <v>22.87</v>
      </c>
    </row>
    <row r="4087" spans="1:4">
      <c r="A4087" s="291" t="s">
        <v>6818</v>
      </c>
      <c r="B4087" s="292" t="s">
        <v>6817</v>
      </c>
      <c r="C4087" s="292" t="s">
        <v>63</v>
      </c>
      <c r="D4087" s="293">
        <v>19.82</v>
      </c>
    </row>
    <row r="4088" spans="1:4">
      <c r="A4088" s="291" t="s">
        <v>6819</v>
      </c>
      <c r="B4088" s="292" t="s">
        <v>6820</v>
      </c>
      <c r="C4088" s="292" t="s">
        <v>63</v>
      </c>
      <c r="D4088" s="293">
        <v>26.29</v>
      </c>
    </row>
    <row r="4089" spans="1:4">
      <c r="A4089" s="291" t="s">
        <v>6821</v>
      </c>
      <c r="B4089" s="292" t="s">
        <v>6820</v>
      </c>
      <c r="C4089" s="292" t="s">
        <v>63</v>
      </c>
      <c r="D4089" s="293">
        <v>22.78</v>
      </c>
    </row>
    <row r="4090" spans="1:4">
      <c r="A4090" s="291" t="s">
        <v>6822</v>
      </c>
      <c r="B4090" s="292" t="s">
        <v>6823</v>
      </c>
      <c r="C4090" s="292" t="s">
        <v>63</v>
      </c>
      <c r="D4090" s="293">
        <v>29.7</v>
      </c>
    </row>
    <row r="4091" spans="1:4">
      <c r="A4091" s="291" t="s">
        <v>6824</v>
      </c>
      <c r="B4091" s="292" t="s">
        <v>6823</v>
      </c>
      <c r="C4091" s="292" t="s">
        <v>63</v>
      </c>
      <c r="D4091" s="293">
        <v>25.74</v>
      </c>
    </row>
    <row r="4092" spans="1:4">
      <c r="A4092" s="291" t="s">
        <v>6825</v>
      </c>
      <c r="B4092" s="292" t="s">
        <v>6826</v>
      </c>
      <c r="C4092" s="292" t="s">
        <v>63</v>
      </c>
      <c r="D4092" s="293">
        <v>3.22</v>
      </c>
    </row>
    <row r="4093" spans="1:4">
      <c r="A4093" s="291" t="s">
        <v>6827</v>
      </c>
      <c r="B4093" s="292" t="s">
        <v>6826</v>
      </c>
      <c r="C4093" s="292" t="s">
        <v>63</v>
      </c>
      <c r="D4093" s="293">
        <v>2.82</v>
      </c>
    </row>
    <row r="4094" spans="1:4">
      <c r="A4094" s="291" t="s">
        <v>6828</v>
      </c>
      <c r="B4094" s="292" t="s">
        <v>6829</v>
      </c>
      <c r="C4094" s="292" t="s">
        <v>63</v>
      </c>
      <c r="D4094" s="293">
        <v>5.57</v>
      </c>
    </row>
    <row r="4095" spans="1:4">
      <c r="A4095" s="291" t="s">
        <v>6830</v>
      </c>
      <c r="B4095" s="292" t="s">
        <v>6829</v>
      </c>
      <c r="C4095" s="292" t="s">
        <v>63</v>
      </c>
      <c r="D4095" s="293">
        <v>4.8600000000000003</v>
      </c>
    </row>
    <row r="4096" spans="1:4">
      <c r="A4096" s="291" t="s">
        <v>6831</v>
      </c>
      <c r="B4096" s="292" t="s">
        <v>6832</v>
      </c>
      <c r="C4096" s="292" t="s">
        <v>63</v>
      </c>
      <c r="D4096" s="293">
        <v>7.51</v>
      </c>
    </row>
    <row r="4097" spans="1:4">
      <c r="A4097" s="291" t="s">
        <v>6833</v>
      </c>
      <c r="B4097" s="292" t="s">
        <v>6832</v>
      </c>
      <c r="C4097" s="292" t="s">
        <v>63</v>
      </c>
      <c r="D4097" s="293">
        <v>6.56</v>
      </c>
    </row>
    <row r="4098" spans="1:4">
      <c r="A4098" s="291" t="s">
        <v>6834</v>
      </c>
      <c r="B4098" s="292" t="s">
        <v>6835</v>
      </c>
      <c r="C4098" s="292" t="s">
        <v>63</v>
      </c>
      <c r="D4098" s="293">
        <v>11.32</v>
      </c>
    </row>
    <row r="4099" spans="1:4">
      <c r="A4099" s="291" t="s">
        <v>6836</v>
      </c>
      <c r="B4099" s="292" t="s">
        <v>6835</v>
      </c>
      <c r="C4099" s="292" t="s">
        <v>63</v>
      </c>
      <c r="D4099" s="293">
        <v>9.8800000000000008</v>
      </c>
    </row>
    <row r="4100" spans="1:4">
      <c r="A4100" s="291" t="s">
        <v>6837</v>
      </c>
      <c r="B4100" s="292" t="s">
        <v>6838</v>
      </c>
      <c r="C4100" s="292" t="s">
        <v>63</v>
      </c>
      <c r="D4100" s="293">
        <v>15.79</v>
      </c>
    </row>
    <row r="4101" spans="1:4">
      <c r="A4101" s="291" t="s">
        <v>6839</v>
      </c>
      <c r="B4101" s="292" t="s">
        <v>6838</v>
      </c>
      <c r="C4101" s="292" t="s">
        <v>63</v>
      </c>
      <c r="D4101" s="293">
        <v>13.8</v>
      </c>
    </row>
    <row r="4102" spans="1:4">
      <c r="A4102" s="291" t="s">
        <v>6840</v>
      </c>
      <c r="B4102" s="292" t="s">
        <v>6841</v>
      </c>
      <c r="C4102" s="292" t="s">
        <v>63</v>
      </c>
      <c r="D4102" s="293">
        <v>20.32</v>
      </c>
    </row>
    <row r="4103" spans="1:4">
      <c r="A4103" s="291" t="s">
        <v>6842</v>
      </c>
      <c r="B4103" s="292" t="s">
        <v>6841</v>
      </c>
      <c r="C4103" s="292" t="s">
        <v>63</v>
      </c>
      <c r="D4103" s="293">
        <v>17.78</v>
      </c>
    </row>
    <row r="4104" spans="1:4">
      <c r="A4104" s="291" t="s">
        <v>6843</v>
      </c>
      <c r="B4104" s="292" t="s">
        <v>6844</v>
      </c>
      <c r="C4104" s="292" t="s">
        <v>63</v>
      </c>
      <c r="D4104" s="293">
        <v>25.11</v>
      </c>
    </row>
    <row r="4105" spans="1:4">
      <c r="A4105" s="291" t="s">
        <v>6845</v>
      </c>
      <c r="B4105" s="292" t="s">
        <v>6844</v>
      </c>
      <c r="C4105" s="292" t="s">
        <v>63</v>
      </c>
      <c r="D4105" s="293">
        <v>21.98</v>
      </c>
    </row>
    <row r="4106" spans="1:4">
      <c r="A4106" s="291" t="s">
        <v>6846</v>
      </c>
      <c r="B4106" s="292" t="s">
        <v>6847</v>
      </c>
      <c r="C4106" s="292" t="s">
        <v>63</v>
      </c>
      <c r="D4106" s="293">
        <v>33.380000000000003</v>
      </c>
    </row>
    <row r="4107" spans="1:4">
      <c r="A4107" s="291" t="s">
        <v>6848</v>
      </c>
      <c r="B4107" s="292" t="s">
        <v>6847</v>
      </c>
      <c r="C4107" s="292" t="s">
        <v>63</v>
      </c>
      <c r="D4107" s="293">
        <v>29.26</v>
      </c>
    </row>
    <row r="4108" spans="1:4">
      <c r="A4108" s="291" t="s">
        <v>6849</v>
      </c>
      <c r="B4108" s="292" t="s">
        <v>6850</v>
      </c>
      <c r="C4108" s="292" t="s">
        <v>63</v>
      </c>
      <c r="D4108" s="293">
        <v>41.65</v>
      </c>
    </row>
    <row r="4109" spans="1:4">
      <c r="A4109" s="291" t="s">
        <v>6851</v>
      </c>
      <c r="B4109" s="292" t="s">
        <v>6850</v>
      </c>
      <c r="C4109" s="292" t="s">
        <v>63</v>
      </c>
      <c r="D4109" s="293">
        <v>36.54</v>
      </c>
    </row>
    <row r="4110" spans="1:4">
      <c r="A4110" s="291" t="s">
        <v>6852</v>
      </c>
      <c r="B4110" s="292" t="s">
        <v>6853</v>
      </c>
      <c r="C4110" s="292" t="s">
        <v>58</v>
      </c>
      <c r="D4110" s="293">
        <v>7.59</v>
      </c>
    </row>
    <row r="4111" spans="1:4">
      <c r="A4111" s="291" t="s">
        <v>6854</v>
      </c>
      <c r="B4111" s="292" t="s">
        <v>6853</v>
      </c>
      <c r="C4111" s="292" t="s">
        <v>58</v>
      </c>
      <c r="D4111" s="293">
        <v>6.57</v>
      </c>
    </row>
    <row r="4112" spans="1:4">
      <c r="A4112" s="291" t="s">
        <v>6855</v>
      </c>
      <c r="B4112" s="292" t="s">
        <v>6856</v>
      </c>
      <c r="C4112" s="292" t="s">
        <v>58</v>
      </c>
      <c r="D4112" s="293">
        <v>11.38</v>
      </c>
    </row>
    <row r="4113" spans="1:4">
      <c r="A4113" s="291" t="s">
        <v>6857</v>
      </c>
      <c r="B4113" s="292" t="s">
        <v>6856</v>
      </c>
      <c r="C4113" s="292" t="s">
        <v>58</v>
      </c>
      <c r="D4113" s="293">
        <v>9.86</v>
      </c>
    </row>
    <row r="4114" spans="1:4">
      <c r="A4114" s="291" t="s">
        <v>6858</v>
      </c>
      <c r="B4114" s="292" t="s">
        <v>6859</v>
      </c>
      <c r="C4114" s="292" t="s">
        <v>58</v>
      </c>
      <c r="D4114" s="293">
        <v>15.18</v>
      </c>
    </row>
    <row r="4115" spans="1:4">
      <c r="A4115" s="291" t="s">
        <v>6860</v>
      </c>
      <c r="B4115" s="292" t="s">
        <v>6859</v>
      </c>
      <c r="C4115" s="292" t="s">
        <v>58</v>
      </c>
      <c r="D4115" s="293">
        <v>13.15</v>
      </c>
    </row>
    <row r="4116" spans="1:4">
      <c r="A4116" s="291" t="s">
        <v>6861</v>
      </c>
      <c r="B4116" s="292" t="s">
        <v>6862</v>
      </c>
      <c r="C4116" s="292" t="s">
        <v>58</v>
      </c>
      <c r="D4116" s="293">
        <v>18.97</v>
      </c>
    </row>
    <row r="4117" spans="1:4">
      <c r="A4117" s="291" t="s">
        <v>6863</v>
      </c>
      <c r="B4117" s="292" t="s">
        <v>6862</v>
      </c>
      <c r="C4117" s="292" t="s">
        <v>58</v>
      </c>
      <c r="D4117" s="293">
        <v>16.440000000000001</v>
      </c>
    </row>
    <row r="4118" spans="1:4">
      <c r="A4118" s="291" t="s">
        <v>6864</v>
      </c>
      <c r="B4118" s="292" t="s">
        <v>6865</v>
      </c>
      <c r="C4118" s="292" t="s">
        <v>58</v>
      </c>
      <c r="D4118" s="293">
        <v>22.77</v>
      </c>
    </row>
    <row r="4119" spans="1:4">
      <c r="A4119" s="291" t="s">
        <v>6866</v>
      </c>
      <c r="B4119" s="292" t="s">
        <v>6865</v>
      </c>
      <c r="C4119" s="292" t="s">
        <v>58</v>
      </c>
      <c r="D4119" s="293">
        <v>19.73</v>
      </c>
    </row>
    <row r="4120" spans="1:4">
      <c r="A4120" s="291" t="s">
        <v>6867</v>
      </c>
      <c r="B4120" s="292" t="s">
        <v>6868</v>
      </c>
      <c r="C4120" s="292" t="s">
        <v>58</v>
      </c>
      <c r="D4120" s="293">
        <v>26.56</v>
      </c>
    </row>
    <row r="4121" spans="1:4">
      <c r="A4121" s="291" t="s">
        <v>6869</v>
      </c>
      <c r="B4121" s="292" t="s">
        <v>6868</v>
      </c>
      <c r="C4121" s="292" t="s">
        <v>58</v>
      </c>
      <c r="D4121" s="293">
        <v>23.02</v>
      </c>
    </row>
    <row r="4122" spans="1:4">
      <c r="A4122" s="291" t="s">
        <v>6870</v>
      </c>
      <c r="B4122" s="292" t="s">
        <v>6871</v>
      </c>
      <c r="C4122" s="292" t="s">
        <v>58</v>
      </c>
      <c r="D4122" s="293">
        <v>30.36</v>
      </c>
    </row>
    <row r="4123" spans="1:4">
      <c r="A4123" s="291" t="s">
        <v>6872</v>
      </c>
      <c r="B4123" s="292" t="s">
        <v>6871</v>
      </c>
      <c r="C4123" s="292" t="s">
        <v>58</v>
      </c>
      <c r="D4123" s="293">
        <v>26.3</v>
      </c>
    </row>
    <row r="4124" spans="1:4">
      <c r="A4124" s="291" t="s">
        <v>6873</v>
      </c>
      <c r="B4124" s="292" t="s">
        <v>6874</v>
      </c>
      <c r="C4124" s="292" t="s">
        <v>58</v>
      </c>
      <c r="D4124" s="293">
        <v>34.15</v>
      </c>
    </row>
    <row r="4125" spans="1:4">
      <c r="A4125" s="291" t="s">
        <v>6875</v>
      </c>
      <c r="B4125" s="292" t="s">
        <v>6874</v>
      </c>
      <c r="C4125" s="292" t="s">
        <v>58</v>
      </c>
      <c r="D4125" s="293">
        <v>29.59</v>
      </c>
    </row>
    <row r="4126" spans="1:4">
      <c r="A4126" s="291" t="s">
        <v>6876</v>
      </c>
      <c r="B4126" s="292" t="s">
        <v>6877</v>
      </c>
      <c r="C4126" s="292" t="s">
        <v>58</v>
      </c>
      <c r="D4126" s="293">
        <v>37.950000000000003</v>
      </c>
    </row>
    <row r="4127" spans="1:4">
      <c r="A4127" s="291" t="s">
        <v>6878</v>
      </c>
      <c r="B4127" s="292" t="s">
        <v>6877</v>
      </c>
      <c r="C4127" s="292" t="s">
        <v>58</v>
      </c>
      <c r="D4127" s="293">
        <v>32.880000000000003</v>
      </c>
    </row>
    <row r="4128" spans="1:4">
      <c r="A4128" s="291" t="s">
        <v>6879</v>
      </c>
      <c r="B4128" s="292" t="s">
        <v>6880</v>
      </c>
      <c r="C4128" s="292" t="s">
        <v>58</v>
      </c>
      <c r="D4128" s="293">
        <v>45.54</v>
      </c>
    </row>
    <row r="4129" spans="1:4">
      <c r="A4129" s="291" t="s">
        <v>6881</v>
      </c>
      <c r="B4129" s="292" t="s">
        <v>6880</v>
      </c>
      <c r="C4129" s="292" t="s">
        <v>58</v>
      </c>
      <c r="D4129" s="293">
        <v>39.46</v>
      </c>
    </row>
    <row r="4130" spans="1:4">
      <c r="A4130" s="291" t="s">
        <v>6882</v>
      </c>
      <c r="B4130" s="292" t="s">
        <v>6883</v>
      </c>
      <c r="C4130" s="292" t="s">
        <v>63</v>
      </c>
      <c r="D4130" s="293">
        <v>1.8</v>
      </c>
    </row>
    <row r="4131" spans="1:4">
      <c r="A4131" s="291" t="s">
        <v>6884</v>
      </c>
      <c r="B4131" s="292" t="s">
        <v>6883</v>
      </c>
      <c r="C4131" s="292" t="s">
        <v>63</v>
      </c>
      <c r="D4131" s="293">
        <v>1.56</v>
      </c>
    </row>
    <row r="4132" spans="1:4">
      <c r="A4132" s="291" t="s">
        <v>6885</v>
      </c>
      <c r="B4132" s="292" t="s">
        <v>6886</v>
      </c>
      <c r="C4132" s="292" t="s">
        <v>63</v>
      </c>
      <c r="D4132" s="293">
        <v>1.99</v>
      </c>
    </row>
    <row r="4133" spans="1:4">
      <c r="A4133" s="291" t="s">
        <v>6887</v>
      </c>
      <c r="B4133" s="292" t="s">
        <v>6886</v>
      </c>
      <c r="C4133" s="292" t="s">
        <v>63</v>
      </c>
      <c r="D4133" s="293">
        <v>1.72</v>
      </c>
    </row>
    <row r="4134" spans="1:4">
      <c r="A4134" s="291" t="s">
        <v>6888</v>
      </c>
      <c r="B4134" s="292" t="s">
        <v>6889</v>
      </c>
      <c r="C4134" s="292" t="s">
        <v>63</v>
      </c>
      <c r="D4134" s="293">
        <v>2.37</v>
      </c>
    </row>
    <row r="4135" spans="1:4">
      <c r="A4135" s="291" t="s">
        <v>6890</v>
      </c>
      <c r="B4135" s="292" t="s">
        <v>6889</v>
      </c>
      <c r="C4135" s="292" t="s">
        <v>63</v>
      </c>
      <c r="D4135" s="293">
        <v>2.0499999999999998</v>
      </c>
    </row>
    <row r="4136" spans="1:4">
      <c r="A4136" s="291" t="s">
        <v>6891</v>
      </c>
      <c r="B4136" s="292" t="s">
        <v>6892</v>
      </c>
      <c r="C4136" s="292" t="s">
        <v>63</v>
      </c>
      <c r="D4136" s="293">
        <v>2.84</v>
      </c>
    </row>
    <row r="4137" spans="1:4">
      <c r="A4137" s="291" t="s">
        <v>6893</v>
      </c>
      <c r="B4137" s="292" t="s">
        <v>6892</v>
      </c>
      <c r="C4137" s="292" t="s">
        <v>63</v>
      </c>
      <c r="D4137" s="293">
        <v>2.46</v>
      </c>
    </row>
    <row r="4138" spans="1:4">
      <c r="A4138" s="291" t="s">
        <v>6894</v>
      </c>
      <c r="B4138" s="292" t="s">
        <v>6895</v>
      </c>
      <c r="C4138" s="292" t="s">
        <v>63</v>
      </c>
      <c r="D4138" s="293">
        <v>3.13</v>
      </c>
    </row>
    <row r="4139" spans="1:4">
      <c r="A4139" s="291" t="s">
        <v>6896</v>
      </c>
      <c r="B4139" s="292" t="s">
        <v>6895</v>
      </c>
      <c r="C4139" s="292" t="s">
        <v>63</v>
      </c>
      <c r="D4139" s="293">
        <v>2.71</v>
      </c>
    </row>
    <row r="4140" spans="1:4">
      <c r="A4140" s="291" t="s">
        <v>6897</v>
      </c>
      <c r="B4140" s="292" t="s">
        <v>6898</v>
      </c>
      <c r="C4140" s="292" t="s">
        <v>63</v>
      </c>
      <c r="D4140" s="293">
        <v>4.03</v>
      </c>
    </row>
    <row r="4141" spans="1:4">
      <c r="A4141" s="291" t="s">
        <v>6899</v>
      </c>
      <c r="B4141" s="292" t="s">
        <v>6898</v>
      </c>
      <c r="C4141" s="292" t="s">
        <v>63</v>
      </c>
      <c r="D4141" s="293">
        <v>3.49</v>
      </c>
    </row>
    <row r="4142" spans="1:4">
      <c r="A4142" s="291" t="s">
        <v>6900</v>
      </c>
      <c r="B4142" s="292" t="s">
        <v>6901</v>
      </c>
      <c r="C4142" s="292" t="s">
        <v>63</v>
      </c>
      <c r="D4142" s="293">
        <v>5.17</v>
      </c>
    </row>
    <row r="4143" spans="1:4">
      <c r="A4143" s="291" t="s">
        <v>6902</v>
      </c>
      <c r="B4143" s="292" t="s">
        <v>6901</v>
      </c>
      <c r="C4143" s="292" t="s">
        <v>63</v>
      </c>
      <c r="D4143" s="293">
        <v>4.4800000000000004</v>
      </c>
    </row>
    <row r="4144" spans="1:4">
      <c r="A4144" s="291" t="s">
        <v>6903</v>
      </c>
      <c r="B4144" s="292" t="s">
        <v>6904</v>
      </c>
      <c r="C4144" s="292" t="s">
        <v>58</v>
      </c>
      <c r="D4144" s="293">
        <v>1806.84</v>
      </c>
    </row>
    <row r="4145" spans="1:4">
      <c r="A4145" s="291" t="s">
        <v>6905</v>
      </c>
      <c r="B4145" s="292" t="s">
        <v>6904</v>
      </c>
      <c r="C4145" s="292" t="s">
        <v>58</v>
      </c>
      <c r="D4145" s="293">
        <v>1567.32</v>
      </c>
    </row>
    <row r="4146" spans="1:4">
      <c r="A4146" s="291" t="s">
        <v>6906</v>
      </c>
      <c r="B4146" s="292" t="s">
        <v>6907</v>
      </c>
      <c r="C4146" s="292" t="s">
        <v>58</v>
      </c>
      <c r="D4146" s="293">
        <v>892.61</v>
      </c>
    </row>
    <row r="4147" spans="1:4">
      <c r="A4147" s="291" t="s">
        <v>6908</v>
      </c>
      <c r="B4147" s="292" t="s">
        <v>6907</v>
      </c>
      <c r="C4147" s="292" t="s">
        <v>58</v>
      </c>
      <c r="D4147" s="293">
        <v>774.39</v>
      </c>
    </row>
    <row r="4148" spans="1:4">
      <c r="A4148" s="291" t="s">
        <v>6909</v>
      </c>
      <c r="B4148" s="292" t="s">
        <v>6910</v>
      </c>
      <c r="C4148" s="292" t="s">
        <v>58</v>
      </c>
      <c r="D4148" s="293">
        <v>466.97</v>
      </c>
    </row>
    <row r="4149" spans="1:4">
      <c r="A4149" s="291" t="s">
        <v>6911</v>
      </c>
      <c r="B4149" s="292" t="s">
        <v>6910</v>
      </c>
      <c r="C4149" s="292" t="s">
        <v>58</v>
      </c>
      <c r="D4149" s="293">
        <v>405.47</v>
      </c>
    </row>
    <row r="4150" spans="1:4">
      <c r="A4150" s="291" t="s">
        <v>6912</v>
      </c>
      <c r="B4150" s="292" t="s">
        <v>6913</v>
      </c>
      <c r="C4150" s="292" t="s">
        <v>58</v>
      </c>
      <c r="D4150" s="293">
        <v>57.35</v>
      </c>
    </row>
    <row r="4151" spans="1:4">
      <c r="A4151" s="291" t="s">
        <v>6914</v>
      </c>
      <c r="B4151" s="292" t="s">
        <v>6913</v>
      </c>
      <c r="C4151" s="292" t="s">
        <v>58</v>
      </c>
      <c r="D4151" s="293">
        <v>51.83</v>
      </c>
    </row>
    <row r="4152" spans="1:4">
      <c r="A4152" s="291" t="s">
        <v>6915</v>
      </c>
      <c r="B4152" s="292" t="s">
        <v>6916</v>
      </c>
      <c r="C4152" s="292" t="s">
        <v>58</v>
      </c>
      <c r="D4152" s="293">
        <v>67.349999999999994</v>
      </c>
    </row>
    <row r="4153" spans="1:4">
      <c r="A4153" s="291" t="s">
        <v>6917</v>
      </c>
      <c r="B4153" s="292" t="s">
        <v>6916</v>
      </c>
      <c r="C4153" s="292" t="s">
        <v>58</v>
      </c>
      <c r="D4153" s="293">
        <v>60.49</v>
      </c>
    </row>
    <row r="4154" spans="1:4">
      <c r="A4154" s="291" t="s">
        <v>6918</v>
      </c>
      <c r="B4154" s="292" t="s">
        <v>6919</v>
      </c>
      <c r="C4154" s="292" t="s">
        <v>58</v>
      </c>
      <c r="D4154" s="293">
        <v>215.28</v>
      </c>
    </row>
    <row r="4155" spans="1:4">
      <c r="A4155" s="291" t="s">
        <v>6920</v>
      </c>
      <c r="B4155" s="292" t="s">
        <v>6919</v>
      </c>
      <c r="C4155" s="292" t="s">
        <v>58</v>
      </c>
      <c r="D4155" s="293">
        <v>205.2</v>
      </c>
    </row>
    <row r="4156" spans="1:4">
      <c r="A4156" s="291" t="s">
        <v>6921</v>
      </c>
      <c r="B4156" s="292" t="s">
        <v>6922</v>
      </c>
      <c r="C4156" s="292" t="s">
        <v>58</v>
      </c>
      <c r="D4156" s="293">
        <v>221.31</v>
      </c>
    </row>
    <row r="4157" spans="1:4">
      <c r="A4157" s="291" t="s">
        <v>6923</v>
      </c>
      <c r="B4157" s="292" t="s">
        <v>6922</v>
      </c>
      <c r="C4157" s="292" t="s">
        <v>58</v>
      </c>
      <c r="D4157" s="293">
        <v>211.18</v>
      </c>
    </row>
    <row r="4158" spans="1:4">
      <c r="A4158" s="291" t="s">
        <v>6924</v>
      </c>
      <c r="B4158" s="292" t="s">
        <v>6925</v>
      </c>
      <c r="C4158" s="292" t="s">
        <v>58</v>
      </c>
      <c r="D4158" s="293">
        <v>264.45999999999998</v>
      </c>
    </row>
    <row r="4159" spans="1:4">
      <c r="A4159" s="291" t="s">
        <v>6926</v>
      </c>
      <c r="B4159" s="292" t="s">
        <v>6925</v>
      </c>
      <c r="C4159" s="292" t="s">
        <v>58</v>
      </c>
      <c r="D4159" s="293">
        <v>252.33</v>
      </c>
    </row>
    <row r="4160" spans="1:4">
      <c r="A4160" s="291" t="s">
        <v>6927</v>
      </c>
      <c r="B4160" s="292" t="s">
        <v>6928</v>
      </c>
      <c r="C4160" s="292" t="s">
        <v>58</v>
      </c>
      <c r="D4160" s="293">
        <v>282.69</v>
      </c>
    </row>
    <row r="4161" spans="1:4">
      <c r="A4161" s="291" t="s">
        <v>6929</v>
      </c>
      <c r="B4161" s="292" t="s">
        <v>6928</v>
      </c>
      <c r="C4161" s="292" t="s">
        <v>58</v>
      </c>
      <c r="D4161" s="293">
        <v>268.99</v>
      </c>
    </row>
    <row r="4162" spans="1:4">
      <c r="A4162" s="291" t="s">
        <v>6930</v>
      </c>
      <c r="B4162" s="292" t="s">
        <v>6931</v>
      </c>
      <c r="C4162" s="292" t="s">
        <v>58</v>
      </c>
      <c r="D4162" s="293">
        <v>302.77999999999997</v>
      </c>
    </row>
    <row r="4163" spans="1:4">
      <c r="A4163" s="291" t="s">
        <v>6932</v>
      </c>
      <c r="B4163" s="292" t="s">
        <v>6931</v>
      </c>
      <c r="C4163" s="292" t="s">
        <v>58</v>
      </c>
      <c r="D4163" s="293">
        <v>288.12</v>
      </c>
    </row>
    <row r="4164" spans="1:4">
      <c r="A4164" s="291" t="s">
        <v>6933</v>
      </c>
      <c r="B4164" s="292" t="s">
        <v>6934</v>
      </c>
      <c r="C4164" s="292" t="s">
        <v>58</v>
      </c>
      <c r="D4164" s="293">
        <v>67.349999999999994</v>
      </c>
    </row>
    <row r="4165" spans="1:4">
      <c r="A4165" s="291" t="s">
        <v>6935</v>
      </c>
      <c r="B4165" s="292" t="s">
        <v>6934</v>
      </c>
      <c r="C4165" s="292" t="s">
        <v>58</v>
      </c>
      <c r="D4165" s="293">
        <v>60.49</v>
      </c>
    </row>
    <row r="4166" spans="1:4">
      <c r="A4166" s="291" t="s">
        <v>6936</v>
      </c>
      <c r="B4166" s="292" t="s">
        <v>6937</v>
      </c>
      <c r="C4166" s="292" t="s">
        <v>58</v>
      </c>
      <c r="D4166" s="293">
        <v>67.489999999999995</v>
      </c>
    </row>
    <row r="4167" spans="1:4">
      <c r="A4167" s="291" t="s">
        <v>6938</v>
      </c>
      <c r="B4167" s="292" t="s">
        <v>6937</v>
      </c>
      <c r="C4167" s="292" t="s">
        <v>58</v>
      </c>
      <c r="D4167" s="293">
        <v>60.61</v>
      </c>
    </row>
    <row r="4168" spans="1:4">
      <c r="A4168" s="291" t="s">
        <v>6939</v>
      </c>
      <c r="B4168" s="292" t="s">
        <v>6940</v>
      </c>
      <c r="C4168" s="292" t="s">
        <v>58</v>
      </c>
      <c r="D4168" s="293">
        <v>214.11</v>
      </c>
    </row>
    <row r="4169" spans="1:4">
      <c r="A4169" s="291" t="s">
        <v>6941</v>
      </c>
      <c r="B4169" s="292" t="s">
        <v>6940</v>
      </c>
      <c r="C4169" s="292" t="s">
        <v>58</v>
      </c>
      <c r="D4169" s="293">
        <v>204.07</v>
      </c>
    </row>
    <row r="4170" spans="1:4">
      <c r="A4170" s="291" t="s">
        <v>6942</v>
      </c>
      <c r="B4170" s="292" t="s">
        <v>6943</v>
      </c>
      <c r="C4170" s="292" t="s">
        <v>58</v>
      </c>
      <c r="D4170" s="293">
        <v>220.35</v>
      </c>
    </row>
    <row r="4171" spans="1:4">
      <c r="A4171" s="291" t="s">
        <v>6944</v>
      </c>
      <c r="B4171" s="292" t="s">
        <v>6943</v>
      </c>
      <c r="C4171" s="292" t="s">
        <v>58</v>
      </c>
      <c r="D4171" s="293">
        <v>210.26</v>
      </c>
    </row>
    <row r="4172" spans="1:4">
      <c r="A4172" s="291" t="s">
        <v>6945</v>
      </c>
      <c r="B4172" s="292" t="s">
        <v>6946</v>
      </c>
      <c r="C4172" s="292" t="s">
        <v>58</v>
      </c>
      <c r="D4172" s="293">
        <v>266.05</v>
      </c>
    </row>
    <row r="4173" spans="1:4">
      <c r="A4173" s="291" t="s">
        <v>6947</v>
      </c>
      <c r="B4173" s="292" t="s">
        <v>6946</v>
      </c>
      <c r="C4173" s="292" t="s">
        <v>58</v>
      </c>
      <c r="D4173" s="293">
        <v>253.84</v>
      </c>
    </row>
    <row r="4174" spans="1:4">
      <c r="A4174" s="291" t="s">
        <v>6948</v>
      </c>
      <c r="B4174" s="292" t="s">
        <v>6949</v>
      </c>
      <c r="C4174" s="292" t="s">
        <v>58</v>
      </c>
      <c r="D4174" s="293">
        <v>12.22</v>
      </c>
    </row>
    <row r="4175" spans="1:4">
      <c r="A4175" s="291" t="s">
        <v>6950</v>
      </c>
      <c r="B4175" s="292" t="s">
        <v>6949</v>
      </c>
      <c r="C4175" s="292" t="s">
        <v>58</v>
      </c>
      <c r="D4175" s="293">
        <v>10.74</v>
      </c>
    </row>
    <row r="4176" spans="1:4">
      <c r="A4176" s="291" t="s">
        <v>6951</v>
      </c>
      <c r="B4176" s="292" t="s">
        <v>6952</v>
      </c>
      <c r="C4176" s="292" t="s">
        <v>58</v>
      </c>
      <c r="D4176" s="293">
        <v>48.76</v>
      </c>
    </row>
    <row r="4177" spans="1:4">
      <c r="A4177" s="291" t="s">
        <v>6953</v>
      </c>
      <c r="B4177" s="292" t="s">
        <v>6952</v>
      </c>
      <c r="C4177" s="292" t="s">
        <v>58</v>
      </c>
      <c r="D4177" s="293">
        <v>42.4</v>
      </c>
    </row>
    <row r="4178" spans="1:4">
      <c r="A4178" s="291" t="s">
        <v>6954</v>
      </c>
      <c r="B4178" s="292" t="s">
        <v>6955</v>
      </c>
      <c r="C4178" s="292" t="s">
        <v>58</v>
      </c>
      <c r="D4178" s="293">
        <v>194.19</v>
      </c>
    </row>
    <row r="4179" spans="1:4">
      <c r="A4179" s="291" t="s">
        <v>6956</v>
      </c>
      <c r="B4179" s="292" t="s">
        <v>6955</v>
      </c>
      <c r="C4179" s="292" t="s">
        <v>58</v>
      </c>
      <c r="D4179" s="293">
        <v>168.75</v>
      </c>
    </row>
    <row r="4180" spans="1:4">
      <c r="A4180" s="291" t="s">
        <v>6957</v>
      </c>
      <c r="B4180" s="292" t="s">
        <v>6958</v>
      </c>
      <c r="C4180" s="292" t="s">
        <v>58</v>
      </c>
      <c r="D4180" s="293">
        <v>268.2</v>
      </c>
    </row>
    <row r="4181" spans="1:4">
      <c r="A4181" s="291" t="s">
        <v>6959</v>
      </c>
      <c r="B4181" s="292" t="s">
        <v>6958</v>
      </c>
      <c r="C4181" s="292" t="s">
        <v>58</v>
      </c>
      <c r="D4181" s="293">
        <v>232.88</v>
      </c>
    </row>
    <row r="4182" spans="1:4">
      <c r="A4182" s="291" t="s">
        <v>6960</v>
      </c>
      <c r="B4182" s="292" t="s">
        <v>6961</v>
      </c>
      <c r="C4182" s="292" t="s">
        <v>58</v>
      </c>
      <c r="D4182" s="293">
        <v>97.09</v>
      </c>
    </row>
    <row r="4183" spans="1:4">
      <c r="A4183" s="291" t="s">
        <v>6962</v>
      </c>
      <c r="B4183" s="292" t="s">
        <v>6961</v>
      </c>
      <c r="C4183" s="292" t="s">
        <v>58</v>
      </c>
      <c r="D4183" s="293">
        <v>84.37</v>
      </c>
    </row>
    <row r="4184" spans="1:4">
      <c r="A4184" s="291" t="s">
        <v>6963</v>
      </c>
      <c r="B4184" s="292" t="s">
        <v>6964</v>
      </c>
      <c r="C4184" s="292" t="s">
        <v>58</v>
      </c>
      <c r="D4184" s="293">
        <v>97.09</v>
      </c>
    </row>
    <row r="4185" spans="1:4">
      <c r="A4185" s="291" t="s">
        <v>6965</v>
      </c>
      <c r="B4185" s="292" t="s">
        <v>6964</v>
      </c>
      <c r="C4185" s="292" t="s">
        <v>58</v>
      </c>
      <c r="D4185" s="293">
        <v>84.37</v>
      </c>
    </row>
    <row r="4186" spans="1:4">
      <c r="A4186" s="291" t="s">
        <v>6966</v>
      </c>
      <c r="B4186" s="292" t="s">
        <v>6967</v>
      </c>
      <c r="C4186" s="292" t="s">
        <v>58</v>
      </c>
      <c r="D4186" s="293">
        <v>194.19</v>
      </c>
    </row>
    <row r="4187" spans="1:4">
      <c r="A4187" s="291" t="s">
        <v>6968</v>
      </c>
      <c r="B4187" s="292" t="s">
        <v>6967</v>
      </c>
      <c r="C4187" s="292" t="s">
        <v>58</v>
      </c>
      <c r="D4187" s="293">
        <v>168.75</v>
      </c>
    </row>
    <row r="4188" spans="1:4">
      <c r="A4188" s="291" t="s">
        <v>6969</v>
      </c>
      <c r="B4188" s="292" t="s">
        <v>6970</v>
      </c>
      <c r="C4188" s="292" t="s">
        <v>58</v>
      </c>
      <c r="D4188" s="293">
        <v>291.27999999999997</v>
      </c>
    </row>
    <row r="4189" spans="1:4">
      <c r="A4189" s="291" t="s">
        <v>6971</v>
      </c>
      <c r="B4189" s="292" t="s">
        <v>6970</v>
      </c>
      <c r="C4189" s="292" t="s">
        <v>58</v>
      </c>
      <c r="D4189" s="293">
        <v>253.13</v>
      </c>
    </row>
    <row r="4190" spans="1:4">
      <c r="A4190" s="291" t="s">
        <v>6972</v>
      </c>
      <c r="B4190" s="292" t="s">
        <v>6973</v>
      </c>
      <c r="C4190" s="292" t="s">
        <v>58</v>
      </c>
      <c r="D4190" s="293">
        <v>492.11</v>
      </c>
    </row>
    <row r="4191" spans="1:4">
      <c r="A4191" s="291" t="s">
        <v>6974</v>
      </c>
      <c r="B4191" s="292" t="s">
        <v>6973</v>
      </c>
      <c r="C4191" s="292" t="s">
        <v>58</v>
      </c>
      <c r="D4191" s="293">
        <v>428.38</v>
      </c>
    </row>
    <row r="4192" spans="1:4">
      <c r="A4192" s="291" t="s">
        <v>6975</v>
      </c>
      <c r="B4192" s="292" t="s">
        <v>6976</v>
      </c>
      <c r="C4192" s="292" t="s">
        <v>58</v>
      </c>
      <c r="D4192" s="293">
        <v>126.88</v>
      </c>
    </row>
    <row r="4193" spans="1:4">
      <c r="A4193" s="291" t="s">
        <v>6977</v>
      </c>
      <c r="B4193" s="292" t="s">
        <v>6976</v>
      </c>
      <c r="C4193" s="292" t="s">
        <v>58</v>
      </c>
      <c r="D4193" s="293">
        <v>110.34</v>
      </c>
    </row>
    <row r="4194" spans="1:4">
      <c r="A4194" s="291" t="s">
        <v>6978</v>
      </c>
      <c r="B4194" s="292" t="s">
        <v>6979</v>
      </c>
      <c r="C4194" s="292" t="s">
        <v>58</v>
      </c>
      <c r="D4194" s="293">
        <v>73.37</v>
      </c>
    </row>
    <row r="4195" spans="1:4">
      <c r="A4195" s="291" t="s">
        <v>6980</v>
      </c>
      <c r="B4195" s="292" t="s">
        <v>6979</v>
      </c>
      <c r="C4195" s="292" t="s">
        <v>58</v>
      </c>
      <c r="D4195" s="293">
        <v>63.82</v>
      </c>
    </row>
    <row r="4196" spans="1:4">
      <c r="A4196" s="291" t="s">
        <v>6981</v>
      </c>
      <c r="B4196" s="292" t="s">
        <v>6982</v>
      </c>
      <c r="C4196" s="292" t="s">
        <v>63</v>
      </c>
      <c r="D4196" s="293">
        <v>5.08</v>
      </c>
    </row>
    <row r="4197" spans="1:4">
      <c r="A4197" s="291" t="s">
        <v>6983</v>
      </c>
      <c r="B4197" s="292" t="s">
        <v>6982</v>
      </c>
      <c r="C4197" s="292" t="s">
        <v>63</v>
      </c>
      <c r="D4197" s="293">
        <v>4.46</v>
      </c>
    </row>
    <row r="4198" spans="1:4">
      <c r="A4198" s="291" t="s">
        <v>6984</v>
      </c>
      <c r="B4198" s="292" t="s">
        <v>6985</v>
      </c>
      <c r="C4198" s="292" t="s">
        <v>63</v>
      </c>
      <c r="D4198" s="293">
        <v>8.2200000000000006</v>
      </c>
    </row>
    <row r="4199" spans="1:4">
      <c r="A4199" s="291" t="s">
        <v>6986</v>
      </c>
      <c r="B4199" s="292" t="s">
        <v>6985</v>
      </c>
      <c r="C4199" s="292" t="s">
        <v>63</v>
      </c>
      <c r="D4199" s="293">
        <v>7.21</v>
      </c>
    </row>
    <row r="4200" spans="1:4">
      <c r="A4200" s="291" t="s">
        <v>6987</v>
      </c>
      <c r="B4200" s="292" t="s">
        <v>6988</v>
      </c>
      <c r="C4200" s="292" t="s">
        <v>63</v>
      </c>
      <c r="D4200" s="293">
        <v>11.93</v>
      </c>
    </row>
    <row r="4201" spans="1:4">
      <c r="A4201" s="291" t="s">
        <v>6989</v>
      </c>
      <c r="B4201" s="292" t="s">
        <v>6988</v>
      </c>
      <c r="C4201" s="292" t="s">
        <v>63</v>
      </c>
      <c r="D4201" s="293">
        <v>10.45</v>
      </c>
    </row>
    <row r="4202" spans="1:4">
      <c r="A4202" s="291" t="s">
        <v>6990</v>
      </c>
      <c r="B4202" s="292" t="s">
        <v>6991</v>
      </c>
      <c r="C4202" s="292" t="s">
        <v>63</v>
      </c>
      <c r="D4202" s="293">
        <v>19.5</v>
      </c>
    </row>
    <row r="4203" spans="1:4">
      <c r="A4203" s="291" t="s">
        <v>6992</v>
      </c>
      <c r="B4203" s="292" t="s">
        <v>6991</v>
      </c>
      <c r="C4203" s="292" t="s">
        <v>63</v>
      </c>
      <c r="D4203" s="293">
        <v>17.05</v>
      </c>
    </row>
    <row r="4204" spans="1:4">
      <c r="A4204" s="291" t="s">
        <v>6993</v>
      </c>
      <c r="B4204" s="292" t="s">
        <v>6994</v>
      </c>
      <c r="C4204" s="292" t="s">
        <v>63</v>
      </c>
      <c r="D4204" s="293">
        <v>29.17</v>
      </c>
    </row>
    <row r="4205" spans="1:4">
      <c r="A4205" s="291" t="s">
        <v>6995</v>
      </c>
      <c r="B4205" s="292" t="s">
        <v>6994</v>
      </c>
      <c r="C4205" s="292" t="s">
        <v>63</v>
      </c>
      <c r="D4205" s="293">
        <v>25.48</v>
      </c>
    </row>
    <row r="4206" spans="1:4">
      <c r="A4206" s="291" t="s">
        <v>6996</v>
      </c>
      <c r="B4206" s="292" t="s">
        <v>6997</v>
      </c>
      <c r="C4206" s="292" t="s">
        <v>63</v>
      </c>
      <c r="D4206" s="293">
        <v>38.020000000000003</v>
      </c>
    </row>
    <row r="4207" spans="1:4">
      <c r="A4207" s="291" t="s">
        <v>6998</v>
      </c>
      <c r="B4207" s="292" t="s">
        <v>6997</v>
      </c>
      <c r="C4207" s="292" t="s">
        <v>63</v>
      </c>
      <c r="D4207" s="293">
        <v>33.21</v>
      </c>
    </row>
    <row r="4208" spans="1:4">
      <c r="A4208" s="291" t="s">
        <v>6999</v>
      </c>
      <c r="B4208" s="292" t="s">
        <v>7000</v>
      </c>
      <c r="C4208" s="292" t="s">
        <v>63</v>
      </c>
      <c r="D4208" s="293">
        <v>42.56</v>
      </c>
    </row>
    <row r="4209" spans="1:4">
      <c r="A4209" s="291" t="s">
        <v>7001</v>
      </c>
      <c r="B4209" s="292" t="s">
        <v>7000</v>
      </c>
      <c r="C4209" s="292" t="s">
        <v>63</v>
      </c>
      <c r="D4209" s="293">
        <v>37.83</v>
      </c>
    </row>
    <row r="4210" spans="1:4">
      <c r="A4210" s="291" t="s">
        <v>7002</v>
      </c>
      <c r="B4210" s="292" t="s">
        <v>7003</v>
      </c>
      <c r="C4210" s="292" t="s">
        <v>63</v>
      </c>
      <c r="D4210" s="293">
        <v>49.34</v>
      </c>
    </row>
    <row r="4211" spans="1:4">
      <c r="A4211" s="291" t="s">
        <v>7004</v>
      </c>
      <c r="B4211" s="292" t="s">
        <v>7003</v>
      </c>
      <c r="C4211" s="292" t="s">
        <v>63</v>
      </c>
      <c r="D4211" s="293">
        <v>43.86</v>
      </c>
    </row>
    <row r="4212" spans="1:4">
      <c r="A4212" s="291" t="s">
        <v>7005</v>
      </c>
      <c r="B4212" s="292" t="s">
        <v>7006</v>
      </c>
      <c r="C4212" s="292" t="s">
        <v>63</v>
      </c>
      <c r="D4212" s="293">
        <v>57.63</v>
      </c>
    </row>
    <row r="4213" spans="1:4">
      <c r="A4213" s="291" t="s">
        <v>7007</v>
      </c>
      <c r="B4213" s="292" t="s">
        <v>7006</v>
      </c>
      <c r="C4213" s="292" t="s">
        <v>63</v>
      </c>
      <c r="D4213" s="293">
        <v>51.23</v>
      </c>
    </row>
    <row r="4214" spans="1:4">
      <c r="A4214" s="291" t="s">
        <v>7008</v>
      </c>
      <c r="B4214" s="292" t="s">
        <v>7009</v>
      </c>
      <c r="C4214" s="292" t="s">
        <v>63</v>
      </c>
      <c r="D4214" s="293">
        <v>73.739999999999995</v>
      </c>
    </row>
    <row r="4215" spans="1:4">
      <c r="A4215" s="291" t="s">
        <v>7010</v>
      </c>
      <c r="B4215" s="292" t="s">
        <v>7009</v>
      </c>
      <c r="C4215" s="292" t="s">
        <v>63</v>
      </c>
      <c r="D4215" s="293">
        <v>66.290000000000006</v>
      </c>
    </row>
    <row r="4216" spans="1:4">
      <c r="A4216" s="291" t="s">
        <v>7011</v>
      </c>
      <c r="B4216" s="292" t="s">
        <v>7012</v>
      </c>
      <c r="C4216" s="292" t="s">
        <v>63</v>
      </c>
      <c r="D4216" s="293">
        <v>73.53</v>
      </c>
    </row>
    <row r="4217" spans="1:4">
      <c r="A4217" s="291" t="s">
        <v>7013</v>
      </c>
      <c r="B4217" s="292" t="s">
        <v>7012</v>
      </c>
      <c r="C4217" s="292" t="s">
        <v>63</v>
      </c>
      <c r="D4217" s="293">
        <v>65.41</v>
      </c>
    </row>
    <row r="4218" spans="1:4">
      <c r="A4218" s="291" t="s">
        <v>7014</v>
      </c>
      <c r="B4218" s="292" t="s">
        <v>7015</v>
      </c>
      <c r="C4218" s="292" t="s">
        <v>63</v>
      </c>
      <c r="D4218" s="293">
        <v>90.12</v>
      </c>
    </row>
    <row r="4219" spans="1:4">
      <c r="A4219" s="291" t="s">
        <v>7016</v>
      </c>
      <c r="B4219" s="292" t="s">
        <v>7015</v>
      </c>
      <c r="C4219" s="292" t="s">
        <v>63</v>
      </c>
      <c r="D4219" s="293">
        <v>80.209999999999994</v>
      </c>
    </row>
    <row r="4220" spans="1:4">
      <c r="A4220" s="291" t="s">
        <v>7017</v>
      </c>
      <c r="B4220" s="292" t="s">
        <v>7018</v>
      </c>
      <c r="C4220" s="292" t="s">
        <v>63</v>
      </c>
      <c r="D4220" s="293">
        <v>140.41999999999999</v>
      </c>
    </row>
    <row r="4221" spans="1:4">
      <c r="A4221" s="291" t="s">
        <v>7019</v>
      </c>
      <c r="B4221" s="292" t="s">
        <v>7018</v>
      </c>
      <c r="C4221" s="292" t="s">
        <v>63</v>
      </c>
      <c r="D4221" s="293">
        <v>129.01</v>
      </c>
    </row>
    <row r="4222" spans="1:4">
      <c r="A4222" s="291" t="s">
        <v>7020</v>
      </c>
      <c r="B4222" s="292" t="s">
        <v>7021</v>
      </c>
      <c r="C4222" s="292" t="s">
        <v>63</v>
      </c>
      <c r="D4222" s="293">
        <v>167.16</v>
      </c>
    </row>
    <row r="4223" spans="1:4">
      <c r="A4223" s="291" t="s">
        <v>7022</v>
      </c>
      <c r="B4223" s="292" t="s">
        <v>7021</v>
      </c>
      <c r="C4223" s="292" t="s">
        <v>63</v>
      </c>
      <c r="D4223" s="293">
        <v>153.66</v>
      </c>
    </row>
    <row r="4224" spans="1:4">
      <c r="A4224" s="291" t="s">
        <v>7023</v>
      </c>
      <c r="B4224" s="292" t="s">
        <v>7024</v>
      </c>
      <c r="C4224" s="292" t="s">
        <v>63</v>
      </c>
      <c r="D4224" s="293">
        <v>200.34</v>
      </c>
    </row>
    <row r="4225" spans="1:4">
      <c r="A4225" s="291" t="s">
        <v>7025</v>
      </c>
      <c r="B4225" s="292" t="s">
        <v>7024</v>
      </c>
      <c r="C4225" s="292" t="s">
        <v>63</v>
      </c>
      <c r="D4225" s="293">
        <v>184.39</v>
      </c>
    </row>
    <row r="4226" spans="1:4">
      <c r="A4226" s="291" t="s">
        <v>7026</v>
      </c>
      <c r="B4226" s="292" t="s">
        <v>7027</v>
      </c>
      <c r="C4226" s="292" t="s">
        <v>63</v>
      </c>
      <c r="D4226" s="293">
        <v>233.76</v>
      </c>
    </row>
    <row r="4227" spans="1:4">
      <c r="A4227" s="291" t="s">
        <v>7028</v>
      </c>
      <c r="B4227" s="292" t="s">
        <v>7027</v>
      </c>
      <c r="C4227" s="292" t="s">
        <v>63</v>
      </c>
      <c r="D4227" s="293">
        <v>215.3</v>
      </c>
    </row>
    <row r="4228" spans="1:4">
      <c r="A4228" s="291" t="s">
        <v>7029</v>
      </c>
      <c r="B4228" s="292" t="s">
        <v>7030</v>
      </c>
      <c r="C4228" s="292" t="s">
        <v>63</v>
      </c>
      <c r="D4228" s="293">
        <v>290.58999999999997</v>
      </c>
    </row>
    <row r="4229" spans="1:4">
      <c r="A4229" s="291" t="s">
        <v>7031</v>
      </c>
      <c r="B4229" s="292" t="s">
        <v>7030</v>
      </c>
      <c r="C4229" s="292" t="s">
        <v>63</v>
      </c>
      <c r="D4229" s="293">
        <v>267.66000000000003</v>
      </c>
    </row>
    <row r="4230" spans="1:4">
      <c r="A4230" s="291" t="s">
        <v>7032</v>
      </c>
      <c r="B4230" s="292" t="s">
        <v>7033</v>
      </c>
      <c r="C4230" s="292" t="s">
        <v>63</v>
      </c>
      <c r="D4230" s="293">
        <v>3.46</v>
      </c>
    </row>
    <row r="4231" spans="1:4">
      <c r="A4231" s="291" t="s">
        <v>7034</v>
      </c>
      <c r="B4231" s="292" t="s">
        <v>7033</v>
      </c>
      <c r="C4231" s="292" t="s">
        <v>63</v>
      </c>
      <c r="D4231" s="293">
        <v>3.05</v>
      </c>
    </row>
    <row r="4232" spans="1:4">
      <c r="A4232" s="291" t="s">
        <v>7035</v>
      </c>
      <c r="B4232" s="292" t="s">
        <v>7036</v>
      </c>
      <c r="C4232" s="292" t="s">
        <v>63</v>
      </c>
      <c r="D4232" s="293">
        <v>5.62</v>
      </c>
    </row>
    <row r="4233" spans="1:4">
      <c r="A4233" s="291" t="s">
        <v>7037</v>
      </c>
      <c r="B4233" s="292" t="s">
        <v>7036</v>
      </c>
      <c r="C4233" s="292" t="s">
        <v>63</v>
      </c>
      <c r="D4233" s="293">
        <v>4.95</v>
      </c>
    </row>
    <row r="4234" spans="1:4">
      <c r="A4234" s="291" t="s">
        <v>7038</v>
      </c>
      <c r="B4234" s="292" t="s">
        <v>7039</v>
      </c>
      <c r="C4234" s="292" t="s">
        <v>63</v>
      </c>
      <c r="D4234" s="293">
        <v>8.2899999999999991</v>
      </c>
    </row>
    <row r="4235" spans="1:4">
      <c r="A4235" s="291" t="s">
        <v>7040</v>
      </c>
      <c r="B4235" s="292" t="s">
        <v>7039</v>
      </c>
      <c r="C4235" s="292" t="s">
        <v>63</v>
      </c>
      <c r="D4235" s="293">
        <v>7.3</v>
      </c>
    </row>
    <row r="4236" spans="1:4">
      <c r="A4236" s="291" t="s">
        <v>7041</v>
      </c>
      <c r="B4236" s="292" t="s">
        <v>7042</v>
      </c>
      <c r="C4236" s="292" t="s">
        <v>63</v>
      </c>
      <c r="D4236" s="293">
        <v>13.75</v>
      </c>
    </row>
    <row r="4237" spans="1:4">
      <c r="A4237" s="291" t="s">
        <v>7043</v>
      </c>
      <c r="B4237" s="292" t="s">
        <v>7042</v>
      </c>
      <c r="C4237" s="292" t="s">
        <v>63</v>
      </c>
      <c r="D4237" s="293">
        <v>12.07</v>
      </c>
    </row>
    <row r="4238" spans="1:4">
      <c r="A4238" s="291" t="s">
        <v>7044</v>
      </c>
      <c r="B4238" s="292" t="s">
        <v>7045</v>
      </c>
      <c r="C4238" s="292" t="s">
        <v>63</v>
      </c>
      <c r="D4238" s="293">
        <v>20.9</v>
      </c>
    </row>
    <row r="4239" spans="1:4">
      <c r="A4239" s="291" t="s">
        <v>7046</v>
      </c>
      <c r="B4239" s="292" t="s">
        <v>7045</v>
      </c>
      <c r="C4239" s="292" t="s">
        <v>63</v>
      </c>
      <c r="D4239" s="293">
        <v>18.32</v>
      </c>
    </row>
    <row r="4240" spans="1:4">
      <c r="A4240" s="291" t="s">
        <v>7047</v>
      </c>
      <c r="B4240" s="292" t="s">
        <v>7048</v>
      </c>
      <c r="C4240" s="292" t="s">
        <v>63</v>
      </c>
      <c r="D4240" s="293">
        <v>27.43</v>
      </c>
    </row>
    <row r="4241" spans="1:4">
      <c r="A4241" s="291" t="s">
        <v>7049</v>
      </c>
      <c r="B4241" s="292" t="s">
        <v>7048</v>
      </c>
      <c r="C4241" s="292" t="s">
        <v>63</v>
      </c>
      <c r="D4241" s="293">
        <v>24.04</v>
      </c>
    </row>
    <row r="4242" spans="1:4">
      <c r="A4242" s="291" t="s">
        <v>7050</v>
      </c>
      <c r="B4242" s="292" t="s">
        <v>7051</v>
      </c>
      <c r="C4242" s="292" t="s">
        <v>63</v>
      </c>
      <c r="D4242" s="293">
        <v>32.25</v>
      </c>
    </row>
    <row r="4243" spans="1:4">
      <c r="A4243" s="291" t="s">
        <v>7052</v>
      </c>
      <c r="B4243" s="292" t="s">
        <v>7051</v>
      </c>
      <c r="C4243" s="292" t="s">
        <v>63</v>
      </c>
      <c r="D4243" s="293">
        <v>28.89</v>
      </c>
    </row>
    <row r="4244" spans="1:4">
      <c r="A4244" s="291" t="s">
        <v>7053</v>
      </c>
      <c r="B4244" s="292" t="s">
        <v>7054</v>
      </c>
      <c r="C4244" s="292" t="s">
        <v>63</v>
      </c>
      <c r="D4244" s="293">
        <v>38.07</v>
      </c>
    </row>
    <row r="4245" spans="1:4">
      <c r="A4245" s="291" t="s">
        <v>7055</v>
      </c>
      <c r="B4245" s="292" t="s">
        <v>7054</v>
      </c>
      <c r="C4245" s="292" t="s">
        <v>63</v>
      </c>
      <c r="D4245" s="293">
        <v>34.11</v>
      </c>
    </row>
    <row r="4246" spans="1:4">
      <c r="A4246" s="291" t="s">
        <v>7056</v>
      </c>
      <c r="B4246" s="292" t="s">
        <v>7057</v>
      </c>
      <c r="C4246" s="292" t="s">
        <v>63</v>
      </c>
      <c r="D4246" s="293">
        <v>43.88</v>
      </c>
    </row>
    <row r="4247" spans="1:4">
      <c r="A4247" s="291" t="s">
        <v>7058</v>
      </c>
      <c r="B4247" s="292" t="s">
        <v>7057</v>
      </c>
      <c r="C4247" s="292" t="s">
        <v>63</v>
      </c>
      <c r="D4247" s="293">
        <v>39.32</v>
      </c>
    </row>
    <row r="4248" spans="1:4">
      <c r="A4248" s="291" t="s">
        <v>7059</v>
      </c>
      <c r="B4248" s="292" t="s">
        <v>7060</v>
      </c>
      <c r="C4248" s="292" t="s">
        <v>63</v>
      </c>
      <c r="D4248" s="293">
        <v>50.11</v>
      </c>
    </row>
    <row r="4249" spans="1:4">
      <c r="A4249" s="291" t="s">
        <v>7061</v>
      </c>
      <c r="B4249" s="292" t="s">
        <v>7060</v>
      </c>
      <c r="C4249" s="292" t="s">
        <v>63</v>
      </c>
      <c r="D4249" s="293">
        <v>44.92</v>
      </c>
    </row>
    <row r="4250" spans="1:4">
      <c r="A4250" s="291" t="s">
        <v>7062</v>
      </c>
      <c r="B4250" s="292" t="s">
        <v>7063</v>
      </c>
      <c r="C4250" s="292" t="s">
        <v>63</v>
      </c>
      <c r="D4250" s="293">
        <v>56.34</v>
      </c>
    </row>
    <row r="4251" spans="1:4">
      <c r="A4251" s="291" t="s">
        <v>7064</v>
      </c>
      <c r="B4251" s="292" t="s">
        <v>7063</v>
      </c>
      <c r="C4251" s="292" t="s">
        <v>63</v>
      </c>
      <c r="D4251" s="293">
        <v>50.51</v>
      </c>
    </row>
    <row r="4252" spans="1:4">
      <c r="A4252" s="291" t="s">
        <v>7065</v>
      </c>
      <c r="B4252" s="292" t="s">
        <v>7066</v>
      </c>
      <c r="C4252" s="292" t="s">
        <v>63</v>
      </c>
      <c r="D4252" s="293">
        <v>69.5</v>
      </c>
    </row>
    <row r="4253" spans="1:4">
      <c r="A4253" s="291" t="s">
        <v>7067</v>
      </c>
      <c r="B4253" s="292" t="s">
        <v>7066</v>
      </c>
      <c r="C4253" s="292" t="s">
        <v>63</v>
      </c>
      <c r="D4253" s="293">
        <v>62.33</v>
      </c>
    </row>
    <row r="4254" spans="1:4">
      <c r="A4254" s="291" t="s">
        <v>7068</v>
      </c>
      <c r="B4254" s="292" t="s">
        <v>7069</v>
      </c>
      <c r="C4254" s="292" t="s">
        <v>63</v>
      </c>
      <c r="D4254" s="293">
        <v>115.74</v>
      </c>
    </row>
    <row r="4255" spans="1:4">
      <c r="A4255" s="291" t="s">
        <v>7070</v>
      </c>
      <c r="B4255" s="292" t="s">
        <v>7069</v>
      </c>
      <c r="C4255" s="292" t="s">
        <v>63</v>
      </c>
      <c r="D4255" s="293">
        <v>107.62</v>
      </c>
    </row>
    <row r="4256" spans="1:4">
      <c r="A4256" s="291" t="s">
        <v>7071</v>
      </c>
      <c r="B4256" s="292" t="s">
        <v>7072</v>
      </c>
      <c r="C4256" s="292" t="s">
        <v>63</v>
      </c>
      <c r="D4256" s="293">
        <v>138.86000000000001</v>
      </c>
    </row>
    <row r="4257" spans="1:4">
      <c r="A4257" s="291" t="s">
        <v>7073</v>
      </c>
      <c r="B4257" s="292" t="s">
        <v>7072</v>
      </c>
      <c r="C4257" s="292" t="s">
        <v>63</v>
      </c>
      <c r="D4257" s="293">
        <v>129.13999999999999</v>
      </c>
    </row>
    <row r="4258" spans="1:4">
      <c r="A4258" s="291" t="s">
        <v>7074</v>
      </c>
      <c r="B4258" s="292" t="s">
        <v>7075</v>
      </c>
      <c r="C4258" s="292" t="s">
        <v>63</v>
      </c>
      <c r="D4258" s="293">
        <v>167.81</v>
      </c>
    </row>
    <row r="4259" spans="1:4">
      <c r="A4259" s="291" t="s">
        <v>7076</v>
      </c>
      <c r="B4259" s="292" t="s">
        <v>7075</v>
      </c>
      <c r="C4259" s="292" t="s">
        <v>63</v>
      </c>
      <c r="D4259" s="293">
        <v>156.19999999999999</v>
      </c>
    </row>
    <row r="4260" spans="1:4">
      <c r="A4260" s="291" t="s">
        <v>7077</v>
      </c>
      <c r="B4260" s="292" t="s">
        <v>7078</v>
      </c>
      <c r="C4260" s="292" t="s">
        <v>63</v>
      </c>
      <c r="D4260" s="293">
        <v>196.99</v>
      </c>
    </row>
    <row r="4261" spans="1:4">
      <c r="A4261" s="291" t="s">
        <v>7079</v>
      </c>
      <c r="B4261" s="292" t="s">
        <v>7078</v>
      </c>
      <c r="C4261" s="292" t="s">
        <v>63</v>
      </c>
      <c r="D4261" s="293">
        <v>183.44</v>
      </c>
    </row>
    <row r="4262" spans="1:4">
      <c r="A4262" s="291" t="s">
        <v>7080</v>
      </c>
      <c r="B4262" s="292" t="s">
        <v>7081</v>
      </c>
      <c r="C4262" s="292" t="s">
        <v>63</v>
      </c>
      <c r="D4262" s="293">
        <v>246.15</v>
      </c>
    </row>
    <row r="4263" spans="1:4">
      <c r="A4263" s="291" t="s">
        <v>7082</v>
      </c>
      <c r="B4263" s="292" t="s">
        <v>7081</v>
      </c>
      <c r="C4263" s="292" t="s">
        <v>63</v>
      </c>
      <c r="D4263" s="293">
        <v>229.16</v>
      </c>
    </row>
    <row r="4264" spans="1:4">
      <c r="A4264" s="291" t="s">
        <v>7083</v>
      </c>
      <c r="B4264" s="292" t="s">
        <v>7084</v>
      </c>
      <c r="C4264" s="292" t="s">
        <v>63</v>
      </c>
      <c r="D4264" s="293">
        <v>11.58</v>
      </c>
    </row>
    <row r="4265" spans="1:4">
      <c r="A4265" s="291" t="s">
        <v>7085</v>
      </c>
      <c r="B4265" s="292" t="s">
        <v>7084</v>
      </c>
      <c r="C4265" s="292" t="s">
        <v>63</v>
      </c>
      <c r="D4265" s="293">
        <v>10.1</v>
      </c>
    </row>
    <row r="4266" spans="1:4">
      <c r="A4266" s="291" t="s">
        <v>7086</v>
      </c>
      <c r="B4266" s="292" t="s">
        <v>7087</v>
      </c>
      <c r="C4266" s="292" t="s">
        <v>63</v>
      </c>
      <c r="D4266" s="293">
        <v>19.09</v>
      </c>
    </row>
    <row r="4267" spans="1:4">
      <c r="A4267" s="291" t="s">
        <v>7088</v>
      </c>
      <c r="B4267" s="292" t="s">
        <v>7087</v>
      </c>
      <c r="C4267" s="292" t="s">
        <v>63</v>
      </c>
      <c r="D4267" s="293">
        <v>16.649999999999999</v>
      </c>
    </row>
    <row r="4268" spans="1:4">
      <c r="A4268" s="291" t="s">
        <v>7089</v>
      </c>
      <c r="B4268" s="292" t="s">
        <v>7090</v>
      </c>
      <c r="C4268" s="292" t="s">
        <v>63</v>
      </c>
      <c r="D4268" s="293">
        <v>28.7</v>
      </c>
    </row>
    <row r="4269" spans="1:4">
      <c r="A4269" s="291" t="s">
        <v>7091</v>
      </c>
      <c r="B4269" s="292" t="s">
        <v>7090</v>
      </c>
      <c r="C4269" s="292" t="s">
        <v>63</v>
      </c>
      <c r="D4269" s="293">
        <v>25.02</v>
      </c>
    </row>
    <row r="4270" spans="1:4">
      <c r="A4270" s="291" t="s">
        <v>7092</v>
      </c>
      <c r="B4270" s="292" t="s">
        <v>7093</v>
      </c>
      <c r="C4270" s="292" t="s">
        <v>63</v>
      </c>
      <c r="D4270" s="293">
        <v>37.43</v>
      </c>
    </row>
    <row r="4271" spans="1:4">
      <c r="A4271" s="291" t="s">
        <v>7094</v>
      </c>
      <c r="B4271" s="292" t="s">
        <v>7093</v>
      </c>
      <c r="C4271" s="292" t="s">
        <v>63</v>
      </c>
      <c r="D4271" s="293">
        <v>32.630000000000003</v>
      </c>
    </row>
    <row r="4272" spans="1:4">
      <c r="A4272" s="291" t="s">
        <v>7095</v>
      </c>
      <c r="B4272" s="292" t="s">
        <v>7096</v>
      </c>
      <c r="C4272" s="292" t="s">
        <v>63</v>
      </c>
      <c r="D4272" s="293">
        <v>41.82</v>
      </c>
    </row>
    <row r="4273" spans="1:4">
      <c r="A4273" s="291" t="s">
        <v>7097</v>
      </c>
      <c r="B4273" s="292" t="s">
        <v>7096</v>
      </c>
      <c r="C4273" s="292" t="s">
        <v>63</v>
      </c>
      <c r="D4273" s="293">
        <v>37.1</v>
      </c>
    </row>
    <row r="4274" spans="1:4">
      <c r="A4274" s="291" t="s">
        <v>7098</v>
      </c>
      <c r="B4274" s="292" t="s">
        <v>7099</v>
      </c>
      <c r="C4274" s="292" t="s">
        <v>58</v>
      </c>
      <c r="D4274" s="293">
        <v>9.48</v>
      </c>
    </row>
    <row r="4275" spans="1:4">
      <c r="A4275" s="291" t="s">
        <v>7100</v>
      </c>
      <c r="B4275" s="292" t="s">
        <v>7099</v>
      </c>
      <c r="C4275" s="292" t="s">
        <v>58</v>
      </c>
      <c r="D4275" s="293">
        <v>8.2200000000000006</v>
      </c>
    </row>
    <row r="4276" spans="1:4">
      <c r="A4276" s="291" t="s">
        <v>7101</v>
      </c>
      <c r="B4276" s="292" t="s">
        <v>7102</v>
      </c>
      <c r="C4276" s="292" t="s">
        <v>58</v>
      </c>
      <c r="D4276" s="293">
        <v>14.23</v>
      </c>
    </row>
    <row r="4277" spans="1:4">
      <c r="A4277" s="291" t="s">
        <v>7103</v>
      </c>
      <c r="B4277" s="292" t="s">
        <v>7102</v>
      </c>
      <c r="C4277" s="292" t="s">
        <v>58</v>
      </c>
      <c r="D4277" s="293">
        <v>12.33</v>
      </c>
    </row>
    <row r="4278" spans="1:4">
      <c r="A4278" s="291" t="s">
        <v>7104</v>
      </c>
      <c r="B4278" s="292" t="s">
        <v>7105</v>
      </c>
      <c r="C4278" s="292" t="s">
        <v>58</v>
      </c>
      <c r="D4278" s="293">
        <v>18.97</v>
      </c>
    </row>
    <row r="4279" spans="1:4">
      <c r="A4279" s="291" t="s">
        <v>7106</v>
      </c>
      <c r="B4279" s="292" t="s">
        <v>7105</v>
      </c>
      <c r="C4279" s="292" t="s">
        <v>58</v>
      </c>
      <c r="D4279" s="293">
        <v>16.440000000000001</v>
      </c>
    </row>
    <row r="4280" spans="1:4">
      <c r="A4280" s="291" t="s">
        <v>7107</v>
      </c>
      <c r="B4280" s="292" t="s">
        <v>7108</v>
      </c>
      <c r="C4280" s="292" t="s">
        <v>58</v>
      </c>
      <c r="D4280" s="293">
        <v>23.72</v>
      </c>
    </row>
    <row r="4281" spans="1:4">
      <c r="A4281" s="291" t="s">
        <v>7109</v>
      </c>
      <c r="B4281" s="292" t="s">
        <v>7108</v>
      </c>
      <c r="C4281" s="292" t="s">
        <v>58</v>
      </c>
      <c r="D4281" s="293">
        <v>20.55</v>
      </c>
    </row>
    <row r="4282" spans="1:4">
      <c r="A4282" s="291" t="s">
        <v>7110</v>
      </c>
      <c r="B4282" s="292" t="s">
        <v>7111</v>
      </c>
      <c r="C4282" s="292" t="s">
        <v>58</v>
      </c>
      <c r="D4282" s="293">
        <v>28.46</v>
      </c>
    </row>
    <row r="4283" spans="1:4">
      <c r="A4283" s="291" t="s">
        <v>7112</v>
      </c>
      <c r="B4283" s="292" t="s">
        <v>7111</v>
      </c>
      <c r="C4283" s="292" t="s">
        <v>58</v>
      </c>
      <c r="D4283" s="293">
        <v>24.66</v>
      </c>
    </row>
    <row r="4284" spans="1:4">
      <c r="A4284" s="291" t="s">
        <v>7113</v>
      </c>
      <c r="B4284" s="292" t="s">
        <v>7114</v>
      </c>
      <c r="C4284" s="292" t="s">
        <v>58</v>
      </c>
      <c r="D4284" s="293">
        <v>33.200000000000003</v>
      </c>
    </row>
    <row r="4285" spans="1:4">
      <c r="A4285" s="291" t="s">
        <v>7115</v>
      </c>
      <c r="B4285" s="292" t="s">
        <v>7114</v>
      </c>
      <c r="C4285" s="292" t="s">
        <v>58</v>
      </c>
      <c r="D4285" s="293">
        <v>28.77</v>
      </c>
    </row>
    <row r="4286" spans="1:4">
      <c r="A4286" s="291" t="s">
        <v>7116</v>
      </c>
      <c r="B4286" s="292" t="s">
        <v>7117</v>
      </c>
      <c r="C4286" s="292" t="s">
        <v>58</v>
      </c>
      <c r="D4286" s="293">
        <v>37.950000000000003</v>
      </c>
    </row>
    <row r="4287" spans="1:4">
      <c r="A4287" s="291" t="s">
        <v>7118</v>
      </c>
      <c r="B4287" s="292" t="s">
        <v>7117</v>
      </c>
      <c r="C4287" s="292" t="s">
        <v>58</v>
      </c>
      <c r="D4287" s="293">
        <v>32.880000000000003</v>
      </c>
    </row>
    <row r="4288" spans="1:4">
      <c r="A4288" s="291" t="s">
        <v>7119</v>
      </c>
      <c r="B4288" s="292" t="s">
        <v>7120</v>
      </c>
      <c r="C4288" s="292" t="s">
        <v>58</v>
      </c>
      <c r="D4288" s="293">
        <v>42.69</v>
      </c>
    </row>
    <row r="4289" spans="1:4">
      <c r="A4289" s="291" t="s">
        <v>7121</v>
      </c>
      <c r="B4289" s="292" t="s">
        <v>7120</v>
      </c>
      <c r="C4289" s="292" t="s">
        <v>58</v>
      </c>
      <c r="D4289" s="293">
        <v>36.99</v>
      </c>
    </row>
    <row r="4290" spans="1:4">
      <c r="A4290" s="291" t="s">
        <v>7122</v>
      </c>
      <c r="B4290" s="292" t="s">
        <v>7123</v>
      </c>
      <c r="C4290" s="292" t="s">
        <v>58</v>
      </c>
      <c r="D4290" s="293">
        <v>47.44</v>
      </c>
    </row>
    <row r="4291" spans="1:4">
      <c r="A4291" s="291" t="s">
        <v>7124</v>
      </c>
      <c r="B4291" s="292" t="s">
        <v>7123</v>
      </c>
      <c r="C4291" s="292" t="s">
        <v>58</v>
      </c>
      <c r="D4291" s="293">
        <v>41.1</v>
      </c>
    </row>
    <row r="4292" spans="1:4">
      <c r="A4292" s="291" t="s">
        <v>7125</v>
      </c>
      <c r="B4292" s="292" t="s">
        <v>7126</v>
      </c>
      <c r="C4292" s="292" t="s">
        <v>58</v>
      </c>
      <c r="D4292" s="293">
        <v>52.18</v>
      </c>
    </row>
    <row r="4293" spans="1:4">
      <c r="A4293" s="291" t="s">
        <v>7127</v>
      </c>
      <c r="B4293" s="292" t="s">
        <v>7126</v>
      </c>
      <c r="C4293" s="292" t="s">
        <v>58</v>
      </c>
      <c r="D4293" s="293">
        <v>45.21</v>
      </c>
    </row>
    <row r="4294" spans="1:4">
      <c r="A4294" s="291" t="s">
        <v>7128</v>
      </c>
      <c r="B4294" s="292" t="s">
        <v>7129</v>
      </c>
      <c r="C4294" s="292" t="s">
        <v>58</v>
      </c>
      <c r="D4294" s="293">
        <v>56.93</v>
      </c>
    </row>
    <row r="4295" spans="1:4">
      <c r="A4295" s="291" t="s">
        <v>7130</v>
      </c>
      <c r="B4295" s="292" t="s">
        <v>7129</v>
      </c>
      <c r="C4295" s="292" t="s">
        <v>58</v>
      </c>
      <c r="D4295" s="293">
        <v>49.32</v>
      </c>
    </row>
    <row r="4296" spans="1:4">
      <c r="A4296" s="291" t="s">
        <v>7131</v>
      </c>
      <c r="B4296" s="292" t="s">
        <v>7132</v>
      </c>
      <c r="C4296" s="292" t="s">
        <v>58</v>
      </c>
      <c r="D4296" s="293">
        <v>61.67</v>
      </c>
    </row>
    <row r="4297" spans="1:4">
      <c r="A4297" s="291" t="s">
        <v>7133</v>
      </c>
      <c r="B4297" s="292" t="s">
        <v>7132</v>
      </c>
      <c r="C4297" s="292" t="s">
        <v>58</v>
      </c>
      <c r="D4297" s="293">
        <v>53.43</v>
      </c>
    </row>
    <row r="4298" spans="1:4">
      <c r="A4298" s="291" t="s">
        <v>7134</v>
      </c>
      <c r="B4298" s="292" t="s">
        <v>7135</v>
      </c>
      <c r="C4298" s="292" t="s">
        <v>58</v>
      </c>
      <c r="D4298" s="293">
        <v>66.41</v>
      </c>
    </row>
    <row r="4299" spans="1:4">
      <c r="A4299" s="291" t="s">
        <v>7136</v>
      </c>
      <c r="B4299" s="292" t="s">
        <v>7135</v>
      </c>
      <c r="C4299" s="292" t="s">
        <v>58</v>
      </c>
      <c r="D4299" s="293">
        <v>57.55</v>
      </c>
    </row>
    <row r="4300" spans="1:4">
      <c r="A4300" s="291" t="s">
        <v>7137</v>
      </c>
      <c r="B4300" s="292" t="s">
        <v>7138</v>
      </c>
      <c r="C4300" s="292" t="s">
        <v>58</v>
      </c>
      <c r="D4300" s="293">
        <v>71.16</v>
      </c>
    </row>
    <row r="4301" spans="1:4">
      <c r="A4301" s="291" t="s">
        <v>7139</v>
      </c>
      <c r="B4301" s="292" t="s">
        <v>7138</v>
      </c>
      <c r="C4301" s="292" t="s">
        <v>58</v>
      </c>
      <c r="D4301" s="293">
        <v>61.66</v>
      </c>
    </row>
    <row r="4302" spans="1:4">
      <c r="A4302" s="291" t="s">
        <v>7140</v>
      </c>
      <c r="B4302" s="292" t="s">
        <v>7141</v>
      </c>
      <c r="C4302" s="292" t="s">
        <v>58</v>
      </c>
      <c r="D4302" s="293">
        <v>75.900000000000006</v>
      </c>
    </row>
    <row r="4303" spans="1:4">
      <c r="A4303" s="291" t="s">
        <v>7142</v>
      </c>
      <c r="B4303" s="292" t="s">
        <v>7141</v>
      </c>
      <c r="C4303" s="292" t="s">
        <v>58</v>
      </c>
      <c r="D4303" s="293">
        <v>65.77</v>
      </c>
    </row>
    <row r="4304" spans="1:4">
      <c r="A4304" s="291" t="s">
        <v>7143</v>
      </c>
      <c r="B4304" s="292" t="s">
        <v>7144</v>
      </c>
      <c r="C4304" s="292" t="s">
        <v>58</v>
      </c>
      <c r="D4304" s="293">
        <v>80.650000000000006</v>
      </c>
    </row>
    <row r="4305" spans="1:4">
      <c r="A4305" s="291" t="s">
        <v>7145</v>
      </c>
      <c r="B4305" s="292" t="s">
        <v>7144</v>
      </c>
      <c r="C4305" s="292" t="s">
        <v>58</v>
      </c>
      <c r="D4305" s="293">
        <v>69.88</v>
      </c>
    </row>
    <row r="4306" spans="1:4">
      <c r="A4306" s="291" t="s">
        <v>7146</v>
      </c>
      <c r="B4306" s="292" t="s">
        <v>7147</v>
      </c>
      <c r="C4306" s="292" t="s">
        <v>58</v>
      </c>
      <c r="D4306" s="293">
        <v>90.13</v>
      </c>
    </row>
    <row r="4307" spans="1:4">
      <c r="A4307" s="291" t="s">
        <v>7148</v>
      </c>
      <c r="B4307" s="292" t="s">
        <v>7147</v>
      </c>
      <c r="C4307" s="292" t="s">
        <v>58</v>
      </c>
      <c r="D4307" s="293">
        <v>78.099999999999994</v>
      </c>
    </row>
    <row r="4308" spans="1:4">
      <c r="A4308" s="291" t="s">
        <v>7149</v>
      </c>
      <c r="B4308" s="292" t="s">
        <v>7150</v>
      </c>
      <c r="C4308" s="292" t="s">
        <v>58</v>
      </c>
      <c r="D4308" s="293">
        <v>23.72</v>
      </c>
    </row>
    <row r="4309" spans="1:4">
      <c r="A4309" s="291" t="s">
        <v>7151</v>
      </c>
      <c r="B4309" s="292" t="s">
        <v>7150</v>
      </c>
      <c r="C4309" s="292" t="s">
        <v>58</v>
      </c>
      <c r="D4309" s="293">
        <v>20.55</v>
      </c>
    </row>
    <row r="4310" spans="1:4">
      <c r="A4310" s="291" t="s">
        <v>7152</v>
      </c>
      <c r="B4310" s="292" t="s">
        <v>7153</v>
      </c>
      <c r="C4310" s="292" t="s">
        <v>58</v>
      </c>
      <c r="D4310" s="293">
        <v>35.1</v>
      </c>
    </row>
    <row r="4311" spans="1:4">
      <c r="A4311" s="291" t="s">
        <v>7154</v>
      </c>
      <c r="B4311" s="292" t="s">
        <v>7153</v>
      </c>
      <c r="C4311" s="292" t="s">
        <v>58</v>
      </c>
      <c r="D4311" s="293">
        <v>30.41</v>
      </c>
    </row>
    <row r="4312" spans="1:4">
      <c r="A4312" s="291" t="s">
        <v>7155</v>
      </c>
      <c r="B4312" s="292" t="s">
        <v>7156</v>
      </c>
      <c r="C4312" s="292" t="s">
        <v>58</v>
      </c>
      <c r="D4312" s="293">
        <v>46.01</v>
      </c>
    </row>
    <row r="4313" spans="1:4">
      <c r="A4313" s="291" t="s">
        <v>7157</v>
      </c>
      <c r="B4313" s="292" t="s">
        <v>7156</v>
      </c>
      <c r="C4313" s="292" t="s">
        <v>58</v>
      </c>
      <c r="D4313" s="293">
        <v>39.869999999999997</v>
      </c>
    </row>
    <row r="4314" spans="1:4">
      <c r="A4314" s="291" t="s">
        <v>7158</v>
      </c>
      <c r="B4314" s="292" t="s">
        <v>7159</v>
      </c>
      <c r="C4314" s="292" t="s">
        <v>58</v>
      </c>
      <c r="D4314" s="293">
        <v>68.31</v>
      </c>
    </row>
    <row r="4315" spans="1:4">
      <c r="A4315" s="291" t="s">
        <v>7160</v>
      </c>
      <c r="B4315" s="292" t="s">
        <v>7159</v>
      </c>
      <c r="C4315" s="292" t="s">
        <v>58</v>
      </c>
      <c r="D4315" s="293">
        <v>59.19</v>
      </c>
    </row>
    <row r="4316" spans="1:4">
      <c r="A4316" s="291" t="s">
        <v>7161</v>
      </c>
      <c r="B4316" s="292" t="s">
        <v>7162</v>
      </c>
      <c r="C4316" s="292" t="s">
        <v>58</v>
      </c>
      <c r="D4316" s="293">
        <v>88.71</v>
      </c>
    </row>
    <row r="4317" spans="1:4">
      <c r="A4317" s="291" t="s">
        <v>7163</v>
      </c>
      <c r="B4317" s="292" t="s">
        <v>7162</v>
      </c>
      <c r="C4317" s="292" t="s">
        <v>58</v>
      </c>
      <c r="D4317" s="293">
        <v>76.87</v>
      </c>
    </row>
    <row r="4318" spans="1:4">
      <c r="A4318" s="291" t="s">
        <v>7164</v>
      </c>
      <c r="B4318" s="292" t="s">
        <v>7165</v>
      </c>
      <c r="C4318" s="292" t="s">
        <v>58</v>
      </c>
      <c r="D4318" s="293">
        <v>108.64</v>
      </c>
    </row>
    <row r="4319" spans="1:4">
      <c r="A4319" s="291" t="s">
        <v>7166</v>
      </c>
      <c r="B4319" s="292" t="s">
        <v>7165</v>
      </c>
      <c r="C4319" s="292" t="s">
        <v>58</v>
      </c>
      <c r="D4319" s="293">
        <v>94.13</v>
      </c>
    </row>
    <row r="4320" spans="1:4">
      <c r="A4320" s="291" t="s">
        <v>7167</v>
      </c>
      <c r="B4320" s="292" t="s">
        <v>7168</v>
      </c>
      <c r="C4320" s="292" t="s">
        <v>58</v>
      </c>
      <c r="D4320" s="293">
        <v>127.61</v>
      </c>
    </row>
    <row r="4321" spans="1:4">
      <c r="A4321" s="291" t="s">
        <v>7169</v>
      </c>
      <c r="B4321" s="292" t="s">
        <v>7168</v>
      </c>
      <c r="C4321" s="292" t="s">
        <v>58</v>
      </c>
      <c r="D4321" s="293">
        <v>110.57</v>
      </c>
    </row>
    <row r="4322" spans="1:4">
      <c r="A4322" s="291" t="s">
        <v>7170</v>
      </c>
      <c r="B4322" s="292" t="s">
        <v>7171</v>
      </c>
      <c r="C4322" s="292" t="s">
        <v>58</v>
      </c>
      <c r="D4322" s="293">
        <v>145.16999999999999</v>
      </c>
    </row>
    <row r="4323" spans="1:4">
      <c r="A4323" s="291" t="s">
        <v>7172</v>
      </c>
      <c r="B4323" s="292" t="s">
        <v>7171</v>
      </c>
      <c r="C4323" s="292" t="s">
        <v>58</v>
      </c>
      <c r="D4323" s="293">
        <v>125.78</v>
      </c>
    </row>
    <row r="4324" spans="1:4">
      <c r="A4324" s="291" t="s">
        <v>7173</v>
      </c>
      <c r="B4324" s="292" t="s">
        <v>7174</v>
      </c>
      <c r="C4324" s="292" t="s">
        <v>58</v>
      </c>
      <c r="D4324" s="293">
        <v>161.77000000000001</v>
      </c>
    </row>
    <row r="4325" spans="1:4">
      <c r="A4325" s="291" t="s">
        <v>7175</v>
      </c>
      <c r="B4325" s="292" t="s">
        <v>7174</v>
      </c>
      <c r="C4325" s="292" t="s">
        <v>58</v>
      </c>
      <c r="D4325" s="293">
        <v>140.16999999999999</v>
      </c>
    </row>
    <row r="4326" spans="1:4">
      <c r="A4326" s="291" t="s">
        <v>7176</v>
      </c>
      <c r="B4326" s="292" t="s">
        <v>7177</v>
      </c>
      <c r="C4326" s="292" t="s">
        <v>58</v>
      </c>
      <c r="D4326" s="293">
        <v>177.9</v>
      </c>
    </row>
    <row r="4327" spans="1:4">
      <c r="A4327" s="291" t="s">
        <v>7178</v>
      </c>
      <c r="B4327" s="292" t="s">
        <v>7177</v>
      </c>
      <c r="C4327" s="292" t="s">
        <v>58</v>
      </c>
      <c r="D4327" s="293">
        <v>154.15</v>
      </c>
    </row>
    <row r="4328" spans="1:4">
      <c r="A4328" s="291" t="s">
        <v>7179</v>
      </c>
      <c r="B4328" s="292" t="s">
        <v>7180</v>
      </c>
      <c r="C4328" s="292" t="s">
        <v>58</v>
      </c>
      <c r="D4328" s="293">
        <v>192.61</v>
      </c>
    </row>
    <row r="4329" spans="1:4">
      <c r="A4329" s="291" t="s">
        <v>7181</v>
      </c>
      <c r="B4329" s="292" t="s">
        <v>7180</v>
      </c>
      <c r="C4329" s="292" t="s">
        <v>58</v>
      </c>
      <c r="D4329" s="293">
        <v>166.89</v>
      </c>
    </row>
    <row r="4330" spans="1:4">
      <c r="A4330" s="291" t="s">
        <v>7182</v>
      </c>
      <c r="B4330" s="292" t="s">
        <v>7183</v>
      </c>
      <c r="C4330" s="292" t="s">
        <v>58</v>
      </c>
      <c r="D4330" s="293">
        <v>219.65</v>
      </c>
    </row>
    <row r="4331" spans="1:4">
      <c r="A4331" s="291" t="s">
        <v>7184</v>
      </c>
      <c r="B4331" s="292" t="s">
        <v>7183</v>
      </c>
      <c r="C4331" s="292" t="s">
        <v>58</v>
      </c>
      <c r="D4331" s="293">
        <v>190.32</v>
      </c>
    </row>
    <row r="4332" spans="1:4">
      <c r="A4332" s="291" t="s">
        <v>7185</v>
      </c>
      <c r="B4332" s="292" t="s">
        <v>7186</v>
      </c>
      <c r="C4332" s="292" t="s">
        <v>58</v>
      </c>
      <c r="D4332" s="293">
        <v>242.42</v>
      </c>
    </row>
    <row r="4333" spans="1:4">
      <c r="A4333" s="291" t="s">
        <v>7187</v>
      </c>
      <c r="B4333" s="292" t="s">
        <v>7186</v>
      </c>
      <c r="C4333" s="292" t="s">
        <v>58</v>
      </c>
      <c r="D4333" s="293">
        <v>210.05</v>
      </c>
    </row>
    <row r="4334" spans="1:4">
      <c r="A4334" s="291" t="s">
        <v>7188</v>
      </c>
      <c r="B4334" s="292" t="s">
        <v>7189</v>
      </c>
      <c r="C4334" s="292" t="s">
        <v>58</v>
      </c>
      <c r="D4334" s="293">
        <v>253.33</v>
      </c>
    </row>
    <row r="4335" spans="1:4">
      <c r="A4335" s="291" t="s">
        <v>7190</v>
      </c>
      <c r="B4335" s="292" t="s">
        <v>7189</v>
      </c>
      <c r="C4335" s="292" t="s">
        <v>58</v>
      </c>
      <c r="D4335" s="293">
        <v>219.51</v>
      </c>
    </row>
    <row r="4336" spans="1:4">
      <c r="A4336" s="291" t="s">
        <v>7191</v>
      </c>
      <c r="B4336" s="292" t="s">
        <v>7192</v>
      </c>
      <c r="C4336" s="292" t="s">
        <v>58</v>
      </c>
      <c r="D4336" s="293">
        <v>261.39999999999998</v>
      </c>
    </row>
    <row r="4337" spans="1:4">
      <c r="A4337" s="291" t="s">
        <v>7193</v>
      </c>
      <c r="B4337" s="292" t="s">
        <v>7192</v>
      </c>
      <c r="C4337" s="292" t="s">
        <v>58</v>
      </c>
      <c r="D4337" s="293">
        <v>226.5</v>
      </c>
    </row>
    <row r="4338" spans="1:4">
      <c r="A4338" s="291" t="s">
        <v>7194</v>
      </c>
      <c r="B4338" s="292" t="s">
        <v>7195</v>
      </c>
      <c r="C4338" s="292" t="s">
        <v>58</v>
      </c>
      <c r="D4338" s="293">
        <v>287.02</v>
      </c>
    </row>
    <row r="4339" spans="1:4">
      <c r="A4339" s="291" t="s">
        <v>7196</v>
      </c>
      <c r="B4339" s="292" t="s">
        <v>7195</v>
      </c>
      <c r="C4339" s="292" t="s">
        <v>58</v>
      </c>
      <c r="D4339" s="293">
        <v>248.69</v>
      </c>
    </row>
    <row r="4340" spans="1:4">
      <c r="A4340" s="291" t="s">
        <v>7197</v>
      </c>
      <c r="B4340" s="292" t="s">
        <v>7198</v>
      </c>
      <c r="C4340" s="292" t="s">
        <v>58</v>
      </c>
      <c r="D4340" s="293">
        <v>297.45999999999998</v>
      </c>
    </row>
    <row r="4341" spans="1:4">
      <c r="A4341" s="291" t="s">
        <v>7199</v>
      </c>
      <c r="B4341" s="292" t="s">
        <v>7198</v>
      </c>
      <c r="C4341" s="292" t="s">
        <v>58</v>
      </c>
      <c r="D4341" s="293">
        <v>257.74</v>
      </c>
    </row>
    <row r="4342" spans="1:4">
      <c r="A4342" s="291" t="s">
        <v>7200</v>
      </c>
      <c r="B4342" s="292" t="s">
        <v>7201</v>
      </c>
      <c r="C4342" s="292" t="s">
        <v>58</v>
      </c>
      <c r="D4342" s="293">
        <v>29.67</v>
      </c>
    </row>
    <row r="4343" spans="1:4">
      <c r="A4343" s="291" t="s">
        <v>7202</v>
      </c>
      <c r="B4343" s="292" t="s">
        <v>7201</v>
      </c>
      <c r="C4343" s="292" t="s">
        <v>58</v>
      </c>
      <c r="D4343" s="293">
        <v>25.7</v>
      </c>
    </row>
    <row r="4344" spans="1:4">
      <c r="A4344" s="291" t="s">
        <v>7203</v>
      </c>
      <c r="B4344" s="292" t="s">
        <v>7204</v>
      </c>
      <c r="C4344" s="292" t="s">
        <v>58</v>
      </c>
      <c r="D4344" s="293">
        <v>42.86</v>
      </c>
    </row>
    <row r="4345" spans="1:4">
      <c r="A4345" s="291" t="s">
        <v>7205</v>
      </c>
      <c r="B4345" s="292" t="s">
        <v>7204</v>
      </c>
      <c r="C4345" s="292" t="s">
        <v>58</v>
      </c>
      <c r="D4345" s="293">
        <v>37.14</v>
      </c>
    </row>
    <row r="4346" spans="1:4">
      <c r="A4346" s="291" t="s">
        <v>7206</v>
      </c>
      <c r="B4346" s="292" t="s">
        <v>7207</v>
      </c>
      <c r="C4346" s="292" t="s">
        <v>58</v>
      </c>
      <c r="D4346" s="293">
        <v>172.65</v>
      </c>
    </row>
    <row r="4347" spans="1:4">
      <c r="A4347" s="291" t="s">
        <v>7208</v>
      </c>
      <c r="B4347" s="292" t="s">
        <v>7207</v>
      </c>
      <c r="C4347" s="292" t="s">
        <v>58</v>
      </c>
      <c r="D4347" s="293">
        <v>164.25</v>
      </c>
    </row>
    <row r="4348" spans="1:4">
      <c r="A4348" s="291" t="s">
        <v>7209</v>
      </c>
      <c r="B4348" s="292" t="s">
        <v>7210</v>
      </c>
      <c r="C4348" s="292" t="s">
        <v>58</v>
      </c>
      <c r="D4348" s="293">
        <v>22.58</v>
      </c>
    </row>
    <row r="4349" spans="1:4">
      <c r="A4349" s="291" t="s">
        <v>7211</v>
      </c>
      <c r="B4349" s="292" t="s">
        <v>7210</v>
      </c>
      <c r="C4349" s="292" t="s">
        <v>58</v>
      </c>
      <c r="D4349" s="293">
        <v>19.57</v>
      </c>
    </row>
    <row r="4350" spans="1:4">
      <c r="A4350" s="291" t="s">
        <v>7212</v>
      </c>
      <c r="B4350" s="292" t="s">
        <v>7213</v>
      </c>
      <c r="C4350" s="292" t="s">
        <v>58</v>
      </c>
      <c r="D4350" s="293">
        <v>27.93</v>
      </c>
    </row>
    <row r="4351" spans="1:4">
      <c r="A4351" s="291" t="s">
        <v>7214</v>
      </c>
      <c r="B4351" s="292" t="s">
        <v>7213</v>
      </c>
      <c r="C4351" s="292" t="s">
        <v>58</v>
      </c>
      <c r="D4351" s="293">
        <v>24.2</v>
      </c>
    </row>
    <row r="4352" spans="1:4">
      <c r="A4352" s="291" t="s">
        <v>7215</v>
      </c>
      <c r="B4352" s="292" t="s">
        <v>7216</v>
      </c>
      <c r="C4352" s="292" t="s">
        <v>58</v>
      </c>
      <c r="D4352" s="293">
        <v>31.4</v>
      </c>
    </row>
    <row r="4353" spans="1:4">
      <c r="A4353" s="291" t="s">
        <v>7217</v>
      </c>
      <c r="B4353" s="292" t="s">
        <v>7216</v>
      </c>
      <c r="C4353" s="292" t="s">
        <v>58</v>
      </c>
      <c r="D4353" s="293">
        <v>27.21</v>
      </c>
    </row>
    <row r="4354" spans="1:4">
      <c r="A4354" s="291" t="s">
        <v>7218</v>
      </c>
      <c r="B4354" s="292" t="s">
        <v>7219</v>
      </c>
      <c r="C4354" s="292" t="s">
        <v>58</v>
      </c>
      <c r="D4354" s="293">
        <v>36.54</v>
      </c>
    </row>
    <row r="4355" spans="1:4">
      <c r="A4355" s="291" t="s">
        <v>7220</v>
      </c>
      <c r="B4355" s="292" t="s">
        <v>7219</v>
      </c>
      <c r="C4355" s="292" t="s">
        <v>58</v>
      </c>
      <c r="D4355" s="293">
        <v>31.66</v>
      </c>
    </row>
    <row r="4356" spans="1:4">
      <c r="A4356" s="291" t="s">
        <v>7221</v>
      </c>
      <c r="B4356" s="292" t="s">
        <v>7222</v>
      </c>
      <c r="C4356" s="292" t="s">
        <v>58</v>
      </c>
      <c r="D4356" s="293">
        <v>39.92</v>
      </c>
    </row>
    <row r="4357" spans="1:4">
      <c r="A4357" s="291" t="s">
        <v>7223</v>
      </c>
      <c r="B4357" s="292" t="s">
        <v>7222</v>
      </c>
      <c r="C4357" s="292" t="s">
        <v>58</v>
      </c>
      <c r="D4357" s="293">
        <v>34.590000000000003</v>
      </c>
    </row>
    <row r="4358" spans="1:4">
      <c r="A4358" s="291" t="s">
        <v>7224</v>
      </c>
      <c r="B4358" s="292" t="s">
        <v>7225</v>
      </c>
      <c r="C4358" s="292" t="s">
        <v>58</v>
      </c>
      <c r="D4358" s="293">
        <v>84.12</v>
      </c>
    </row>
    <row r="4359" spans="1:4">
      <c r="A4359" s="291" t="s">
        <v>7226</v>
      </c>
      <c r="B4359" s="292" t="s">
        <v>7225</v>
      </c>
      <c r="C4359" s="292" t="s">
        <v>58</v>
      </c>
      <c r="D4359" s="293">
        <v>75.290000000000006</v>
      </c>
    </row>
    <row r="4360" spans="1:4">
      <c r="A4360" s="291" t="s">
        <v>7227</v>
      </c>
      <c r="B4360" s="292" t="s">
        <v>7228</v>
      </c>
      <c r="C4360" s="292" t="s">
        <v>58</v>
      </c>
      <c r="D4360" s="293">
        <v>116.96</v>
      </c>
    </row>
    <row r="4361" spans="1:4">
      <c r="A4361" s="291" t="s">
        <v>7229</v>
      </c>
      <c r="B4361" s="292" t="s">
        <v>7228</v>
      </c>
      <c r="C4361" s="292" t="s">
        <v>58</v>
      </c>
      <c r="D4361" s="293">
        <v>105.62</v>
      </c>
    </row>
    <row r="4362" spans="1:4">
      <c r="A4362" s="291" t="s">
        <v>7230</v>
      </c>
      <c r="B4362" s="292" t="s">
        <v>7231</v>
      </c>
      <c r="C4362" s="292" t="s">
        <v>58</v>
      </c>
      <c r="D4362" s="293">
        <v>117.1</v>
      </c>
    </row>
    <row r="4363" spans="1:4">
      <c r="A4363" s="291" t="s">
        <v>7232</v>
      </c>
      <c r="B4363" s="292" t="s">
        <v>7231</v>
      </c>
      <c r="C4363" s="292" t="s">
        <v>58</v>
      </c>
      <c r="D4363" s="293">
        <v>105.74</v>
      </c>
    </row>
    <row r="4364" spans="1:4">
      <c r="A4364" s="291" t="s">
        <v>7233</v>
      </c>
      <c r="B4364" s="292" t="s">
        <v>7234</v>
      </c>
      <c r="C4364" s="292" t="s">
        <v>58</v>
      </c>
      <c r="D4364" s="293">
        <v>293.95</v>
      </c>
    </row>
    <row r="4365" spans="1:4">
      <c r="A4365" s="291" t="s">
        <v>7235</v>
      </c>
      <c r="B4365" s="292" t="s">
        <v>7234</v>
      </c>
      <c r="C4365" s="292" t="s">
        <v>58</v>
      </c>
      <c r="D4365" s="293">
        <v>277.19</v>
      </c>
    </row>
    <row r="4366" spans="1:4">
      <c r="A4366" s="291" t="s">
        <v>7236</v>
      </c>
      <c r="B4366" s="292" t="s">
        <v>7237</v>
      </c>
      <c r="C4366" s="292" t="s">
        <v>58</v>
      </c>
      <c r="D4366" s="293">
        <v>305.19</v>
      </c>
    </row>
    <row r="4367" spans="1:4">
      <c r="A4367" s="291" t="s">
        <v>7238</v>
      </c>
      <c r="B4367" s="292" t="s">
        <v>7237</v>
      </c>
      <c r="C4367" s="292" t="s">
        <v>58</v>
      </c>
      <c r="D4367" s="293">
        <v>288.38</v>
      </c>
    </row>
    <row r="4368" spans="1:4">
      <c r="A4368" s="291" t="s">
        <v>7239</v>
      </c>
      <c r="B4368" s="292" t="s">
        <v>7240</v>
      </c>
      <c r="C4368" s="292" t="s">
        <v>58</v>
      </c>
      <c r="D4368" s="293">
        <v>373.67</v>
      </c>
    </row>
    <row r="4369" spans="1:4">
      <c r="A4369" s="291" t="s">
        <v>7241</v>
      </c>
      <c r="B4369" s="292" t="s">
        <v>7240</v>
      </c>
      <c r="C4369" s="292" t="s">
        <v>58</v>
      </c>
      <c r="D4369" s="293">
        <v>353.45</v>
      </c>
    </row>
    <row r="4370" spans="1:4">
      <c r="A4370" s="291" t="s">
        <v>7242</v>
      </c>
      <c r="B4370" s="292" t="s">
        <v>7243</v>
      </c>
      <c r="C4370" s="292" t="s">
        <v>58</v>
      </c>
      <c r="D4370" s="293">
        <v>403.79</v>
      </c>
    </row>
    <row r="4371" spans="1:4">
      <c r="A4371" s="291" t="s">
        <v>7244</v>
      </c>
      <c r="B4371" s="292" t="s">
        <v>7243</v>
      </c>
      <c r="C4371" s="292" t="s">
        <v>58</v>
      </c>
      <c r="D4371" s="293">
        <v>381.13</v>
      </c>
    </row>
    <row r="4372" spans="1:4">
      <c r="A4372" s="291" t="s">
        <v>7245</v>
      </c>
      <c r="B4372" s="292" t="s">
        <v>7246</v>
      </c>
      <c r="C4372" s="292" t="s">
        <v>58</v>
      </c>
      <c r="D4372" s="293">
        <v>407.32</v>
      </c>
    </row>
    <row r="4373" spans="1:4">
      <c r="A4373" s="291" t="s">
        <v>7247</v>
      </c>
      <c r="B4373" s="292" t="s">
        <v>7246</v>
      </c>
      <c r="C4373" s="292" t="s">
        <v>58</v>
      </c>
      <c r="D4373" s="293">
        <v>384.62</v>
      </c>
    </row>
    <row r="4374" spans="1:4">
      <c r="A4374" s="291" t="s">
        <v>7248</v>
      </c>
      <c r="B4374" s="292" t="s">
        <v>7249</v>
      </c>
      <c r="C4374" s="292" t="s">
        <v>58</v>
      </c>
      <c r="D4374" s="293">
        <v>440.66</v>
      </c>
    </row>
    <row r="4375" spans="1:4">
      <c r="A4375" s="291" t="s">
        <v>7250</v>
      </c>
      <c r="B4375" s="292" t="s">
        <v>7249</v>
      </c>
      <c r="C4375" s="292" t="s">
        <v>58</v>
      </c>
      <c r="D4375" s="293">
        <v>413.96</v>
      </c>
    </row>
    <row r="4376" spans="1:4">
      <c r="A4376" s="291" t="s">
        <v>7251</v>
      </c>
      <c r="B4376" s="292" t="s">
        <v>7252</v>
      </c>
      <c r="C4376" s="292" t="s">
        <v>58</v>
      </c>
      <c r="D4376" s="293">
        <v>478.41</v>
      </c>
    </row>
    <row r="4377" spans="1:4">
      <c r="A4377" s="291" t="s">
        <v>7253</v>
      </c>
      <c r="B4377" s="292" t="s">
        <v>7252</v>
      </c>
      <c r="C4377" s="292" t="s">
        <v>58</v>
      </c>
      <c r="D4377" s="293">
        <v>449.38</v>
      </c>
    </row>
    <row r="4378" spans="1:4">
      <c r="A4378" s="291" t="s">
        <v>7254</v>
      </c>
      <c r="B4378" s="292" t="s">
        <v>7255</v>
      </c>
      <c r="C4378" s="292" t="s">
        <v>58</v>
      </c>
      <c r="D4378" s="293">
        <v>517.39</v>
      </c>
    </row>
    <row r="4379" spans="1:4">
      <c r="A4379" s="291" t="s">
        <v>7256</v>
      </c>
      <c r="B4379" s="292" t="s">
        <v>7255</v>
      </c>
      <c r="C4379" s="292" t="s">
        <v>58</v>
      </c>
      <c r="D4379" s="293">
        <v>483.83</v>
      </c>
    </row>
    <row r="4380" spans="1:4">
      <c r="A4380" s="291" t="s">
        <v>7257</v>
      </c>
      <c r="B4380" s="292" t="s">
        <v>7258</v>
      </c>
      <c r="C4380" s="292" t="s">
        <v>58</v>
      </c>
      <c r="D4380" s="293">
        <v>572.37</v>
      </c>
    </row>
    <row r="4381" spans="1:4">
      <c r="A4381" s="291" t="s">
        <v>7259</v>
      </c>
      <c r="B4381" s="292" t="s">
        <v>7258</v>
      </c>
      <c r="C4381" s="292" t="s">
        <v>58</v>
      </c>
      <c r="D4381" s="293">
        <v>535.94000000000005</v>
      </c>
    </row>
    <row r="4382" spans="1:4">
      <c r="A4382" s="291" t="s">
        <v>7260</v>
      </c>
      <c r="B4382" s="292" t="s">
        <v>7261</v>
      </c>
      <c r="C4382" s="292" t="s">
        <v>58</v>
      </c>
      <c r="D4382" s="293">
        <v>627.79</v>
      </c>
    </row>
    <row r="4383" spans="1:4">
      <c r="A4383" s="291" t="s">
        <v>7262</v>
      </c>
      <c r="B4383" s="292" t="s">
        <v>7261</v>
      </c>
      <c r="C4383" s="292" t="s">
        <v>58</v>
      </c>
      <c r="D4383" s="293">
        <v>586.38</v>
      </c>
    </row>
    <row r="4384" spans="1:4">
      <c r="A4384" s="291" t="s">
        <v>7263</v>
      </c>
      <c r="B4384" s="292" t="s">
        <v>7264</v>
      </c>
      <c r="C4384" s="292" t="s">
        <v>58</v>
      </c>
      <c r="D4384" s="293">
        <v>690.15</v>
      </c>
    </row>
    <row r="4385" spans="1:4">
      <c r="A4385" s="291" t="s">
        <v>7265</v>
      </c>
      <c r="B4385" s="292" t="s">
        <v>7264</v>
      </c>
      <c r="C4385" s="292" t="s">
        <v>58</v>
      </c>
      <c r="D4385" s="293">
        <v>645.46</v>
      </c>
    </row>
    <row r="4386" spans="1:4">
      <c r="A4386" s="291" t="s">
        <v>7266</v>
      </c>
      <c r="B4386" s="292" t="s">
        <v>7267</v>
      </c>
      <c r="C4386" s="292" t="s">
        <v>58</v>
      </c>
      <c r="D4386" s="293">
        <v>795.39</v>
      </c>
    </row>
    <row r="4387" spans="1:4">
      <c r="A4387" s="291" t="s">
        <v>7268</v>
      </c>
      <c r="B4387" s="292" t="s">
        <v>7267</v>
      </c>
      <c r="C4387" s="292" t="s">
        <v>58</v>
      </c>
      <c r="D4387" s="293">
        <v>741.28</v>
      </c>
    </row>
    <row r="4388" spans="1:4">
      <c r="A4388" s="291" t="s">
        <v>7269</v>
      </c>
      <c r="B4388" s="292" t="s">
        <v>7270</v>
      </c>
      <c r="C4388" s="292" t="s">
        <v>58</v>
      </c>
      <c r="D4388" s="293">
        <v>898.13</v>
      </c>
    </row>
    <row r="4389" spans="1:4">
      <c r="A4389" s="291" t="s">
        <v>7271</v>
      </c>
      <c r="B4389" s="292" t="s">
        <v>7270</v>
      </c>
      <c r="C4389" s="292" t="s">
        <v>58</v>
      </c>
      <c r="D4389" s="293">
        <v>835.38</v>
      </c>
    </row>
    <row r="4390" spans="1:4">
      <c r="A4390" s="291" t="s">
        <v>7272</v>
      </c>
      <c r="B4390" s="292" t="s">
        <v>7273</v>
      </c>
      <c r="C4390" s="292" t="s">
        <v>58</v>
      </c>
      <c r="D4390" s="293">
        <v>958.31</v>
      </c>
    </row>
    <row r="4391" spans="1:4">
      <c r="A4391" s="291" t="s">
        <v>7274</v>
      </c>
      <c r="B4391" s="292" t="s">
        <v>7273</v>
      </c>
      <c r="C4391" s="292" t="s">
        <v>58</v>
      </c>
      <c r="D4391" s="293">
        <v>893.56</v>
      </c>
    </row>
    <row r="4392" spans="1:4">
      <c r="A4392" s="291" t="s">
        <v>7275</v>
      </c>
      <c r="B4392" s="292" t="s">
        <v>7276</v>
      </c>
      <c r="C4392" s="292" t="s">
        <v>58</v>
      </c>
      <c r="D4392" s="293">
        <v>34.82</v>
      </c>
    </row>
    <row r="4393" spans="1:4">
      <c r="A4393" s="291" t="s">
        <v>7277</v>
      </c>
      <c r="B4393" s="292" t="s">
        <v>7276</v>
      </c>
      <c r="C4393" s="292" t="s">
        <v>58</v>
      </c>
      <c r="D4393" s="293">
        <v>30.17</v>
      </c>
    </row>
    <row r="4394" spans="1:4">
      <c r="A4394" s="291" t="s">
        <v>7278</v>
      </c>
      <c r="B4394" s="292" t="s">
        <v>7279</v>
      </c>
      <c r="C4394" s="292" t="s">
        <v>58</v>
      </c>
      <c r="D4394" s="293">
        <v>34.869999999999997</v>
      </c>
    </row>
    <row r="4395" spans="1:4">
      <c r="A4395" s="291" t="s">
        <v>7280</v>
      </c>
      <c r="B4395" s="292" t="s">
        <v>7279</v>
      </c>
      <c r="C4395" s="292" t="s">
        <v>58</v>
      </c>
      <c r="D4395" s="293">
        <v>30.21</v>
      </c>
    </row>
    <row r="4396" spans="1:4">
      <c r="A4396" s="291" t="s">
        <v>7281</v>
      </c>
      <c r="B4396" s="292" t="s">
        <v>7282</v>
      </c>
      <c r="C4396" s="292" t="s">
        <v>58</v>
      </c>
      <c r="D4396" s="293">
        <v>38.33</v>
      </c>
    </row>
    <row r="4397" spans="1:4">
      <c r="A4397" s="291" t="s">
        <v>7283</v>
      </c>
      <c r="B4397" s="292" t="s">
        <v>7282</v>
      </c>
      <c r="C4397" s="292" t="s">
        <v>58</v>
      </c>
      <c r="D4397" s="293">
        <v>33.22</v>
      </c>
    </row>
    <row r="4398" spans="1:4">
      <c r="A4398" s="291" t="s">
        <v>7284</v>
      </c>
      <c r="B4398" s="292" t="s">
        <v>7285</v>
      </c>
      <c r="C4398" s="292" t="s">
        <v>58</v>
      </c>
      <c r="D4398" s="293">
        <v>38.380000000000003</v>
      </c>
    </row>
    <row r="4399" spans="1:4">
      <c r="A4399" s="291" t="s">
        <v>7286</v>
      </c>
      <c r="B4399" s="292" t="s">
        <v>7285</v>
      </c>
      <c r="C4399" s="292" t="s">
        <v>58</v>
      </c>
      <c r="D4399" s="293">
        <v>33.26</v>
      </c>
    </row>
    <row r="4400" spans="1:4">
      <c r="A4400" s="291" t="s">
        <v>7287</v>
      </c>
      <c r="B4400" s="292" t="s">
        <v>7288</v>
      </c>
      <c r="C4400" s="292" t="s">
        <v>58</v>
      </c>
      <c r="D4400" s="293">
        <v>38.380000000000003</v>
      </c>
    </row>
    <row r="4401" spans="1:4">
      <c r="A4401" s="291" t="s">
        <v>7289</v>
      </c>
      <c r="B4401" s="292" t="s">
        <v>7288</v>
      </c>
      <c r="C4401" s="292" t="s">
        <v>58</v>
      </c>
      <c r="D4401" s="293">
        <v>33.26</v>
      </c>
    </row>
    <row r="4402" spans="1:4">
      <c r="A4402" s="291" t="s">
        <v>7290</v>
      </c>
      <c r="B4402" s="292" t="s">
        <v>7291</v>
      </c>
      <c r="C4402" s="292" t="s">
        <v>58</v>
      </c>
      <c r="D4402" s="293">
        <v>51.77</v>
      </c>
    </row>
    <row r="4403" spans="1:4">
      <c r="A4403" s="291" t="s">
        <v>7292</v>
      </c>
      <c r="B4403" s="292" t="s">
        <v>7291</v>
      </c>
      <c r="C4403" s="292" t="s">
        <v>58</v>
      </c>
      <c r="D4403" s="293">
        <v>44.86</v>
      </c>
    </row>
    <row r="4404" spans="1:4">
      <c r="A4404" s="291" t="s">
        <v>7293</v>
      </c>
      <c r="B4404" s="292" t="s">
        <v>7294</v>
      </c>
      <c r="C4404" s="292" t="s">
        <v>58</v>
      </c>
      <c r="D4404" s="293">
        <v>51.77</v>
      </c>
    </row>
    <row r="4405" spans="1:4">
      <c r="A4405" s="291" t="s">
        <v>7295</v>
      </c>
      <c r="B4405" s="292" t="s">
        <v>7294</v>
      </c>
      <c r="C4405" s="292" t="s">
        <v>58</v>
      </c>
      <c r="D4405" s="293">
        <v>44.86</v>
      </c>
    </row>
    <row r="4406" spans="1:4">
      <c r="A4406" s="291" t="s">
        <v>7296</v>
      </c>
      <c r="B4406" s="292" t="s">
        <v>7297</v>
      </c>
      <c r="C4406" s="292" t="s">
        <v>58</v>
      </c>
      <c r="D4406" s="293">
        <v>55.31</v>
      </c>
    </row>
    <row r="4407" spans="1:4">
      <c r="A4407" s="291" t="s">
        <v>7298</v>
      </c>
      <c r="B4407" s="292" t="s">
        <v>7297</v>
      </c>
      <c r="C4407" s="292" t="s">
        <v>58</v>
      </c>
      <c r="D4407" s="293">
        <v>47.93</v>
      </c>
    </row>
    <row r="4408" spans="1:4">
      <c r="A4408" s="291" t="s">
        <v>7299</v>
      </c>
      <c r="B4408" s="292" t="s">
        <v>7300</v>
      </c>
      <c r="C4408" s="292" t="s">
        <v>58</v>
      </c>
      <c r="D4408" s="293">
        <v>58.85</v>
      </c>
    </row>
    <row r="4409" spans="1:4">
      <c r="A4409" s="291" t="s">
        <v>7301</v>
      </c>
      <c r="B4409" s="292" t="s">
        <v>7300</v>
      </c>
      <c r="C4409" s="292" t="s">
        <v>58</v>
      </c>
      <c r="D4409" s="293">
        <v>50.99</v>
      </c>
    </row>
    <row r="4410" spans="1:4">
      <c r="A4410" s="291" t="s">
        <v>7302</v>
      </c>
      <c r="B4410" s="292" t="s">
        <v>7303</v>
      </c>
      <c r="C4410" s="292" t="s">
        <v>58</v>
      </c>
      <c r="D4410" s="293">
        <v>58.92</v>
      </c>
    </row>
    <row r="4411" spans="1:4">
      <c r="A4411" s="291" t="s">
        <v>7304</v>
      </c>
      <c r="B4411" s="292" t="s">
        <v>7303</v>
      </c>
      <c r="C4411" s="292" t="s">
        <v>58</v>
      </c>
      <c r="D4411" s="293">
        <v>51.05</v>
      </c>
    </row>
    <row r="4412" spans="1:4">
      <c r="A4412" s="291" t="s">
        <v>7305</v>
      </c>
      <c r="B4412" s="292" t="s">
        <v>7306</v>
      </c>
      <c r="C4412" s="292" t="s">
        <v>58</v>
      </c>
      <c r="D4412" s="293">
        <v>185.9</v>
      </c>
    </row>
    <row r="4413" spans="1:4">
      <c r="A4413" s="291" t="s">
        <v>7307</v>
      </c>
      <c r="B4413" s="292" t="s">
        <v>7306</v>
      </c>
      <c r="C4413" s="292" t="s">
        <v>58</v>
      </c>
      <c r="D4413" s="293">
        <v>175.56</v>
      </c>
    </row>
    <row r="4414" spans="1:4">
      <c r="A4414" s="291" t="s">
        <v>7308</v>
      </c>
      <c r="B4414" s="292" t="s">
        <v>7309</v>
      </c>
      <c r="C4414" s="292" t="s">
        <v>58</v>
      </c>
      <c r="D4414" s="293">
        <v>189.65</v>
      </c>
    </row>
    <row r="4415" spans="1:4">
      <c r="A4415" s="291" t="s">
        <v>7310</v>
      </c>
      <c r="B4415" s="292" t="s">
        <v>7309</v>
      </c>
      <c r="C4415" s="292" t="s">
        <v>58</v>
      </c>
      <c r="D4415" s="293">
        <v>178.83</v>
      </c>
    </row>
    <row r="4416" spans="1:4">
      <c r="A4416" s="291" t="s">
        <v>7311</v>
      </c>
      <c r="B4416" s="292" t="s">
        <v>7312</v>
      </c>
      <c r="C4416" s="292" t="s">
        <v>58</v>
      </c>
      <c r="D4416" s="293">
        <v>192.81</v>
      </c>
    </row>
    <row r="4417" spans="1:4">
      <c r="A4417" s="291" t="s">
        <v>7313</v>
      </c>
      <c r="B4417" s="292" t="s">
        <v>7312</v>
      </c>
      <c r="C4417" s="292" t="s">
        <v>58</v>
      </c>
      <c r="D4417" s="293">
        <v>181.86</v>
      </c>
    </row>
    <row r="4418" spans="1:4">
      <c r="A4418" s="291" t="s">
        <v>7314</v>
      </c>
      <c r="B4418" s="292" t="s">
        <v>7315</v>
      </c>
      <c r="C4418" s="292" t="s">
        <v>58</v>
      </c>
      <c r="D4418" s="293">
        <v>200.43</v>
      </c>
    </row>
    <row r="4419" spans="1:4">
      <c r="A4419" s="291" t="s">
        <v>7316</v>
      </c>
      <c r="B4419" s="292" t="s">
        <v>7315</v>
      </c>
      <c r="C4419" s="292" t="s">
        <v>58</v>
      </c>
      <c r="D4419" s="293">
        <v>188.53</v>
      </c>
    </row>
    <row r="4420" spans="1:4">
      <c r="A4420" s="291" t="s">
        <v>7317</v>
      </c>
      <c r="B4420" s="292" t="s">
        <v>7318</v>
      </c>
      <c r="C4420" s="292" t="s">
        <v>58</v>
      </c>
      <c r="D4420" s="293">
        <v>204.86</v>
      </c>
    </row>
    <row r="4421" spans="1:4">
      <c r="A4421" s="291" t="s">
        <v>7319</v>
      </c>
      <c r="B4421" s="292" t="s">
        <v>7318</v>
      </c>
      <c r="C4421" s="292" t="s">
        <v>58</v>
      </c>
      <c r="D4421" s="293">
        <v>192.45</v>
      </c>
    </row>
    <row r="4422" spans="1:4">
      <c r="A4422" s="291" t="s">
        <v>7320</v>
      </c>
      <c r="B4422" s="292" t="s">
        <v>7321</v>
      </c>
      <c r="C4422" s="292" t="s">
        <v>58</v>
      </c>
      <c r="D4422" s="293">
        <v>210.25</v>
      </c>
    </row>
    <row r="4423" spans="1:4">
      <c r="A4423" s="291" t="s">
        <v>7322</v>
      </c>
      <c r="B4423" s="292" t="s">
        <v>7321</v>
      </c>
      <c r="C4423" s="292" t="s">
        <v>58</v>
      </c>
      <c r="D4423" s="293">
        <v>197.3</v>
      </c>
    </row>
    <row r="4424" spans="1:4">
      <c r="A4424" s="291" t="s">
        <v>7323</v>
      </c>
      <c r="B4424" s="292" t="s">
        <v>7324</v>
      </c>
      <c r="C4424" s="292" t="s">
        <v>58</v>
      </c>
      <c r="D4424" s="293">
        <v>227.28</v>
      </c>
    </row>
    <row r="4425" spans="1:4">
      <c r="A4425" s="291" t="s">
        <v>7325</v>
      </c>
      <c r="B4425" s="292" t="s">
        <v>7324</v>
      </c>
      <c r="C4425" s="292" t="s">
        <v>58</v>
      </c>
      <c r="D4425" s="293">
        <v>212.35</v>
      </c>
    </row>
    <row r="4426" spans="1:4">
      <c r="A4426" s="291" t="s">
        <v>7326</v>
      </c>
      <c r="B4426" s="292" t="s">
        <v>7327</v>
      </c>
      <c r="C4426" s="292" t="s">
        <v>58</v>
      </c>
      <c r="D4426" s="293">
        <v>233.92</v>
      </c>
    </row>
    <row r="4427" spans="1:4">
      <c r="A4427" s="291" t="s">
        <v>7328</v>
      </c>
      <c r="B4427" s="292" t="s">
        <v>7327</v>
      </c>
      <c r="C4427" s="292" t="s">
        <v>58</v>
      </c>
      <c r="D4427" s="293">
        <v>218.39</v>
      </c>
    </row>
    <row r="4428" spans="1:4">
      <c r="A4428" s="291" t="s">
        <v>7329</v>
      </c>
      <c r="B4428" s="292" t="s">
        <v>7330</v>
      </c>
      <c r="C4428" s="292" t="s">
        <v>63</v>
      </c>
      <c r="D4428" s="293">
        <v>31.48</v>
      </c>
    </row>
    <row r="4429" spans="1:4">
      <c r="A4429" s="291" t="s">
        <v>7331</v>
      </c>
      <c r="B4429" s="292" t="s">
        <v>7330</v>
      </c>
      <c r="C4429" s="292" t="s">
        <v>63</v>
      </c>
      <c r="D4429" s="293">
        <v>28.09</v>
      </c>
    </row>
    <row r="4430" spans="1:4">
      <c r="A4430" s="291" t="s">
        <v>7332</v>
      </c>
      <c r="B4430" s="292" t="s">
        <v>7333</v>
      </c>
      <c r="C4430" s="292" t="s">
        <v>63</v>
      </c>
      <c r="D4430" s="293">
        <v>32.15</v>
      </c>
    </row>
    <row r="4431" spans="1:4">
      <c r="A4431" s="291" t="s">
        <v>7334</v>
      </c>
      <c r="B4431" s="292" t="s">
        <v>7333</v>
      </c>
      <c r="C4431" s="292" t="s">
        <v>63</v>
      </c>
      <c r="D4431" s="293">
        <v>28.68</v>
      </c>
    </row>
    <row r="4432" spans="1:4">
      <c r="A4432" s="291" t="s">
        <v>7335</v>
      </c>
      <c r="B4432" s="292" t="s">
        <v>7336</v>
      </c>
      <c r="C4432" s="292" t="s">
        <v>63</v>
      </c>
      <c r="D4432" s="293">
        <v>33.119999999999997</v>
      </c>
    </row>
    <row r="4433" spans="1:4">
      <c r="A4433" s="291" t="s">
        <v>7337</v>
      </c>
      <c r="B4433" s="292" t="s">
        <v>7336</v>
      </c>
      <c r="C4433" s="292" t="s">
        <v>63</v>
      </c>
      <c r="D4433" s="293">
        <v>29.55</v>
      </c>
    </row>
    <row r="4434" spans="1:4">
      <c r="A4434" s="291" t="s">
        <v>7338</v>
      </c>
      <c r="B4434" s="292" t="s">
        <v>7339</v>
      </c>
      <c r="C4434" s="292" t="s">
        <v>63</v>
      </c>
      <c r="D4434" s="293">
        <v>34.090000000000003</v>
      </c>
    </row>
    <row r="4435" spans="1:4">
      <c r="A4435" s="291" t="s">
        <v>7340</v>
      </c>
      <c r="B4435" s="292" t="s">
        <v>7339</v>
      </c>
      <c r="C4435" s="292" t="s">
        <v>63</v>
      </c>
      <c r="D4435" s="293">
        <v>30.42</v>
      </c>
    </row>
    <row r="4436" spans="1:4">
      <c r="A4436" s="291" t="s">
        <v>7341</v>
      </c>
      <c r="B4436" s="292" t="s">
        <v>7342</v>
      </c>
      <c r="C4436" s="292" t="s">
        <v>63</v>
      </c>
      <c r="D4436" s="293">
        <v>35.06</v>
      </c>
    </row>
    <row r="4437" spans="1:4">
      <c r="A4437" s="291" t="s">
        <v>7343</v>
      </c>
      <c r="B4437" s="292" t="s">
        <v>7342</v>
      </c>
      <c r="C4437" s="292" t="s">
        <v>63</v>
      </c>
      <c r="D4437" s="293">
        <v>31.3</v>
      </c>
    </row>
    <row r="4438" spans="1:4">
      <c r="A4438" s="291" t="s">
        <v>7344</v>
      </c>
      <c r="B4438" s="292" t="s">
        <v>7345</v>
      </c>
      <c r="C4438" s="292" t="s">
        <v>63</v>
      </c>
      <c r="D4438" s="293">
        <v>36.03</v>
      </c>
    </row>
    <row r="4439" spans="1:4">
      <c r="A4439" s="291" t="s">
        <v>7346</v>
      </c>
      <c r="B4439" s="292" t="s">
        <v>7345</v>
      </c>
      <c r="C4439" s="292" t="s">
        <v>63</v>
      </c>
      <c r="D4439" s="293">
        <v>32.17</v>
      </c>
    </row>
    <row r="4440" spans="1:4">
      <c r="A4440" s="291" t="s">
        <v>7347</v>
      </c>
      <c r="B4440" s="292" t="s">
        <v>7348</v>
      </c>
      <c r="C4440" s="292" t="s">
        <v>63</v>
      </c>
      <c r="D4440" s="293">
        <v>37.01</v>
      </c>
    </row>
    <row r="4441" spans="1:4">
      <c r="A4441" s="291" t="s">
        <v>7349</v>
      </c>
      <c r="B4441" s="292" t="s">
        <v>7348</v>
      </c>
      <c r="C4441" s="292" t="s">
        <v>63</v>
      </c>
      <c r="D4441" s="293">
        <v>33.04</v>
      </c>
    </row>
    <row r="4442" spans="1:4">
      <c r="A4442" s="291" t="s">
        <v>7350</v>
      </c>
      <c r="B4442" s="292" t="s">
        <v>7351</v>
      </c>
      <c r="C4442" s="292" t="s">
        <v>63</v>
      </c>
      <c r="D4442" s="293">
        <v>37.979999999999997</v>
      </c>
    </row>
    <row r="4443" spans="1:4">
      <c r="A4443" s="291" t="s">
        <v>7352</v>
      </c>
      <c r="B4443" s="292" t="s">
        <v>7351</v>
      </c>
      <c r="C4443" s="292" t="s">
        <v>63</v>
      </c>
      <c r="D4443" s="293">
        <v>33.92</v>
      </c>
    </row>
    <row r="4444" spans="1:4">
      <c r="A4444" s="291" t="s">
        <v>7353</v>
      </c>
      <c r="B4444" s="292" t="s">
        <v>7354</v>
      </c>
      <c r="C4444" s="292" t="s">
        <v>63</v>
      </c>
      <c r="D4444" s="293">
        <v>46.32</v>
      </c>
    </row>
    <row r="4445" spans="1:4">
      <c r="A4445" s="291" t="s">
        <v>7355</v>
      </c>
      <c r="B4445" s="292" t="s">
        <v>7354</v>
      </c>
      <c r="C4445" s="292" t="s">
        <v>63</v>
      </c>
      <c r="D4445" s="293">
        <v>41.72</v>
      </c>
    </row>
    <row r="4446" spans="1:4">
      <c r="A4446" s="291" t="s">
        <v>7356</v>
      </c>
      <c r="B4446" s="292" t="s">
        <v>7357</v>
      </c>
      <c r="C4446" s="292" t="s">
        <v>63</v>
      </c>
      <c r="D4446" s="293">
        <v>61.79</v>
      </c>
    </row>
    <row r="4447" spans="1:4">
      <c r="A4447" s="291" t="s">
        <v>7358</v>
      </c>
      <c r="B4447" s="292" t="s">
        <v>7357</v>
      </c>
      <c r="C4447" s="292" t="s">
        <v>63</v>
      </c>
      <c r="D4447" s="293">
        <v>56.31</v>
      </c>
    </row>
    <row r="4448" spans="1:4">
      <c r="A4448" s="291" t="s">
        <v>7359</v>
      </c>
      <c r="B4448" s="292" t="s">
        <v>7360</v>
      </c>
      <c r="C4448" s="292" t="s">
        <v>63</v>
      </c>
      <c r="D4448" s="293">
        <v>75.09</v>
      </c>
    </row>
    <row r="4449" spans="1:4">
      <c r="A4449" s="291" t="s">
        <v>7361</v>
      </c>
      <c r="B4449" s="292" t="s">
        <v>7360</v>
      </c>
      <c r="C4449" s="292" t="s">
        <v>63</v>
      </c>
      <c r="D4449" s="293">
        <v>69.489999999999995</v>
      </c>
    </row>
    <row r="4450" spans="1:4">
      <c r="A4450" s="291" t="s">
        <v>7362</v>
      </c>
      <c r="B4450" s="292" t="s">
        <v>7363</v>
      </c>
      <c r="C4450" s="292" t="s">
        <v>63</v>
      </c>
      <c r="D4450" s="293">
        <v>103.62</v>
      </c>
    </row>
    <row r="4451" spans="1:4">
      <c r="A4451" s="291" t="s">
        <v>7364</v>
      </c>
      <c r="B4451" s="292" t="s">
        <v>7363</v>
      </c>
      <c r="C4451" s="292" t="s">
        <v>63</v>
      </c>
      <c r="D4451" s="293">
        <v>96.86</v>
      </c>
    </row>
    <row r="4452" spans="1:4">
      <c r="A4452" s="291" t="s">
        <v>7365</v>
      </c>
      <c r="B4452" s="292" t="s">
        <v>7366</v>
      </c>
      <c r="C4452" s="292" t="s">
        <v>63</v>
      </c>
      <c r="D4452" s="293">
        <v>335.83</v>
      </c>
    </row>
    <row r="4453" spans="1:4">
      <c r="A4453" s="291" t="s">
        <v>7367</v>
      </c>
      <c r="B4453" s="292" t="s">
        <v>7366</v>
      </c>
      <c r="C4453" s="292" t="s">
        <v>63</v>
      </c>
      <c r="D4453" s="293">
        <v>328.22</v>
      </c>
    </row>
    <row r="4454" spans="1:4">
      <c r="A4454" s="291" t="s">
        <v>7368</v>
      </c>
      <c r="B4454" s="292" t="s">
        <v>7369</v>
      </c>
      <c r="C4454" s="292" t="s">
        <v>63</v>
      </c>
      <c r="D4454" s="293">
        <v>465.53</v>
      </c>
    </row>
    <row r="4455" spans="1:4">
      <c r="A4455" s="291" t="s">
        <v>7370</v>
      </c>
      <c r="B4455" s="292" t="s">
        <v>7369</v>
      </c>
      <c r="C4455" s="292" t="s">
        <v>63</v>
      </c>
      <c r="D4455" s="293">
        <v>457.78</v>
      </c>
    </row>
    <row r="4456" spans="1:4">
      <c r="A4456" s="291" t="s">
        <v>7371</v>
      </c>
      <c r="B4456" s="292" t="s">
        <v>7372</v>
      </c>
      <c r="C4456" s="292" t="s">
        <v>63</v>
      </c>
      <c r="D4456" s="293">
        <v>544.07000000000005</v>
      </c>
    </row>
    <row r="4457" spans="1:4">
      <c r="A4457" s="291" t="s">
        <v>7373</v>
      </c>
      <c r="B4457" s="292" t="s">
        <v>7372</v>
      </c>
      <c r="C4457" s="292" t="s">
        <v>63</v>
      </c>
      <c r="D4457" s="293">
        <v>534.79</v>
      </c>
    </row>
    <row r="4458" spans="1:4">
      <c r="A4458" s="291" t="s">
        <v>7374</v>
      </c>
      <c r="B4458" s="292" t="s">
        <v>7375</v>
      </c>
      <c r="C4458" s="292" t="s">
        <v>63</v>
      </c>
      <c r="D4458" s="293">
        <v>652.41999999999996</v>
      </c>
    </row>
    <row r="4459" spans="1:4">
      <c r="A4459" s="291" t="s">
        <v>7376</v>
      </c>
      <c r="B4459" s="292" t="s">
        <v>7375</v>
      </c>
      <c r="C4459" s="292" t="s">
        <v>63</v>
      </c>
      <c r="D4459" s="293">
        <v>641.39</v>
      </c>
    </row>
    <row r="4460" spans="1:4">
      <c r="A4460" s="291" t="s">
        <v>7377</v>
      </c>
      <c r="B4460" s="292" t="s">
        <v>7378</v>
      </c>
      <c r="C4460" s="292" t="s">
        <v>63</v>
      </c>
      <c r="D4460" s="293">
        <v>848.64</v>
      </c>
    </row>
    <row r="4461" spans="1:4">
      <c r="A4461" s="291" t="s">
        <v>7379</v>
      </c>
      <c r="B4461" s="292" t="s">
        <v>7378</v>
      </c>
      <c r="C4461" s="292" t="s">
        <v>63</v>
      </c>
      <c r="D4461" s="293">
        <v>835.19</v>
      </c>
    </row>
    <row r="4462" spans="1:4">
      <c r="A4462" s="291" t="s">
        <v>7380</v>
      </c>
      <c r="B4462" s="292" t="s">
        <v>7381</v>
      </c>
      <c r="C4462" s="292" t="s">
        <v>63</v>
      </c>
      <c r="D4462" s="293">
        <v>1081.73</v>
      </c>
    </row>
    <row r="4463" spans="1:4">
      <c r="A4463" s="291" t="s">
        <v>7382</v>
      </c>
      <c r="B4463" s="292" t="s">
        <v>7381</v>
      </c>
      <c r="C4463" s="292" t="s">
        <v>63</v>
      </c>
      <c r="D4463" s="293">
        <v>1066.08</v>
      </c>
    </row>
    <row r="4464" spans="1:4">
      <c r="A4464" s="291" t="s">
        <v>7383</v>
      </c>
      <c r="B4464" s="292" t="s">
        <v>7384</v>
      </c>
      <c r="C4464" s="292" t="s">
        <v>63</v>
      </c>
      <c r="D4464" s="293">
        <v>1364.26</v>
      </c>
    </row>
    <row r="4465" spans="1:4">
      <c r="A4465" s="291" t="s">
        <v>7385</v>
      </c>
      <c r="B4465" s="292" t="s">
        <v>7384</v>
      </c>
      <c r="C4465" s="292" t="s">
        <v>63</v>
      </c>
      <c r="D4465" s="293">
        <v>1346.81</v>
      </c>
    </row>
    <row r="4466" spans="1:4">
      <c r="A4466" s="291" t="s">
        <v>7386</v>
      </c>
      <c r="B4466" s="292" t="s">
        <v>7387</v>
      </c>
      <c r="C4466" s="292" t="s">
        <v>63</v>
      </c>
      <c r="D4466" s="293">
        <v>1929.21</v>
      </c>
    </row>
    <row r="4467" spans="1:4">
      <c r="A4467" s="291" t="s">
        <v>7388</v>
      </c>
      <c r="B4467" s="292" t="s">
        <v>7387</v>
      </c>
      <c r="C4467" s="292" t="s">
        <v>63</v>
      </c>
      <c r="D4467" s="293">
        <v>1907.63</v>
      </c>
    </row>
    <row r="4468" spans="1:4">
      <c r="A4468" s="291" t="s">
        <v>7389</v>
      </c>
      <c r="B4468" s="292" t="s">
        <v>7390</v>
      </c>
      <c r="C4468" s="292" t="s">
        <v>63</v>
      </c>
      <c r="D4468" s="293">
        <v>2345.85</v>
      </c>
    </row>
    <row r="4469" spans="1:4">
      <c r="A4469" s="291" t="s">
        <v>7391</v>
      </c>
      <c r="B4469" s="292" t="s">
        <v>7390</v>
      </c>
      <c r="C4469" s="292" t="s">
        <v>63</v>
      </c>
      <c r="D4469" s="293">
        <v>2319.0500000000002</v>
      </c>
    </row>
    <row r="4470" spans="1:4">
      <c r="A4470" s="291" t="s">
        <v>7392</v>
      </c>
      <c r="B4470" s="292" t="s">
        <v>7393</v>
      </c>
      <c r="C4470" s="292" t="s">
        <v>63</v>
      </c>
      <c r="D4470" s="293">
        <v>365.17</v>
      </c>
    </row>
    <row r="4471" spans="1:4">
      <c r="A4471" s="291" t="s">
        <v>7394</v>
      </c>
      <c r="B4471" s="292" t="s">
        <v>7393</v>
      </c>
      <c r="C4471" s="292" t="s">
        <v>63</v>
      </c>
      <c r="D4471" s="293">
        <v>359.54</v>
      </c>
    </row>
    <row r="4472" spans="1:4">
      <c r="A4472" s="291" t="s">
        <v>7395</v>
      </c>
      <c r="B4472" s="292" t="s">
        <v>7396</v>
      </c>
      <c r="C4472" s="292" t="s">
        <v>63</v>
      </c>
      <c r="D4472" s="293">
        <v>503.03</v>
      </c>
    </row>
    <row r="4473" spans="1:4">
      <c r="A4473" s="291" t="s">
        <v>7397</v>
      </c>
      <c r="B4473" s="292" t="s">
        <v>7396</v>
      </c>
      <c r="C4473" s="292" t="s">
        <v>63</v>
      </c>
      <c r="D4473" s="293">
        <v>495.28</v>
      </c>
    </row>
    <row r="4474" spans="1:4">
      <c r="A4474" s="291" t="s">
        <v>7398</v>
      </c>
      <c r="B4474" s="292" t="s">
        <v>7399</v>
      </c>
      <c r="C4474" s="292" t="s">
        <v>63</v>
      </c>
      <c r="D4474" s="293">
        <v>615.07000000000005</v>
      </c>
    </row>
    <row r="4475" spans="1:4">
      <c r="A4475" s="291" t="s">
        <v>7400</v>
      </c>
      <c r="B4475" s="292" t="s">
        <v>7399</v>
      </c>
      <c r="C4475" s="292" t="s">
        <v>63</v>
      </c>
      <c r="D4475" s="293">
        <v>605.79</v>
      </c>
    </row>
    <row r="4476" spans="1:4">
      <c r="A4476" s="291" t="s">
        <v>7401</v>
      </c>
      <c r="B4476" s="292" t="s">
        <v>7402</v>
      </c>
      <c r="C4476" s="292" t="s">
        <v>63</v>
      </c>
      <c r="D4476" s="293">
        <v>897.42</v>
      </c>
    </row>
    <row r="4477" spans="1:4">
      <c r="A4477" s="291" t="s">
        <v>7403</v>
      </c>
      <c r="B4477" s="292" t="s">
        <v>7402</v>
      </c>
      <c r="C4477" s="292" t="s">
        <v>63</v>
      </c>
      <c r="D4477" s="293">
        <v>886.39</v>
      </c>
    </row>
    <row r="4478" spans="1:4">
      <c r="A4478" s="291" t="s">
        <v>7404</v>
      </c>
      <c r="B4478" s="292" t="s">
        <v>7405</v>
      </c>
      <c r="C4478" s="292" t="s">
        <v>63</v>
      </c>
      <c r="D4478" s="293">
        <v>976.21</v>
      </c>
    </row>
    <row r="4479" spans="1:4">
      <c r="A4479" s="291" t="s">
        <v>7406</v>
      </c>
      <c r="B4479" s="292" t="s">
        <v>7405</v>
      </c>
      <c r="C4479" s="292" t="s">
        <v>63</v>
      </c>
      <c r="D4479" s="293">
        <v>962.76</v>
      </c>
    </row>
    <row r="4480" spans="1:4">
      <c r="A4480" s="291" t="s">
        <v>7407</v>
      </c>
      <c r="B4480" s="292" t="s">
        <v>7408</v>
      </c>
      <c r="C4480" s="292" t="s">
        <v>63</v>
      </c>
      <c r="D4480" s="293">
        <v>1340.73</v>
      </c>
    </row>
    <row r="4481" spans="1:4">
      <c r="A4481" s="291" t="s">
        <v>7409</v>
      </c>
      <c r="B4481" s="292" t="s">
        <v>7408</v>
      </c>
      <c r="C4481" s="292" t="s">
        <v>63</v>
      </c>
      <c r="D4481" s="293">
        <v>1325.08</v>
      </c>
    </row>
    <row r="4482" spans="1:4">
      <c r="A4482" s="291" t="s">
        <v>7410</v>
      </c>
      <c r="B4482" s="292" t="s">
        <v>7411</v>
      </c>
      <c r="C4482" s="292" t="s">
        <v>63</v>
      </c>
      <c r="D4482" s="293">
        <v>1479.26</v>
      </c>
    </row>
    <row r="4483" spans="1:4">
      <c r="A4483" s="291" t="s">
        <v>7412</v>
      </c>
      <c r="B4483" s="292" t="s">
        <v>7411</v>
      </c>
      <c r="C4483" s="292" t="s">
        <v>63</v>
      </c>
      <c r="D4483" s="293">
        <v>1461.81</v>
      </c>
    </row>
    <row r="4484" spans="1:4">
      <c r="A4484" s="291" t="s">
        <v>7413</v>
      </c>
      <c r="B4484" s="292" t="s">
        <v>7414</v>
      </c>
      <c r="C4484" s="292" t="s">
        <v>63</v>
      </c>
      <c r="D4484" s="293">
        <v>2095.21</v>
      </c>
    </row>
    <row r="4485" spans="1:4">
      <c r="A4485" s="291" t="s">
        <v>7415</v>
      </c>
      <c r="B4485" s="292" t="s">
        <v>7414</v>
      </c>
      <c r="C4485" s="292" t="s">
        <v>63</v>
      </c>
      <c r="D4485" s="293">
        <v>2073.63</v>
      </c>
    </row>
    <row r="4486" spans="1:4">
      <c r="A4486" s="291" t="s">
        <v>7416</v>
      </c>
      <c r="B4486" s="292" t="s">
        <v>7417</v>
      </c>
      <c r="C4486" s="292" t="s">
        <v>63</v>
      </c>
      <c r="D4486" s="293">
        <v>3037.85</v>
      </c>
    </row>
    <row r="4487" spans="1:4">
      <c r="A4487" s="291" t="s">
        <v>7418</v>
      </c>
      <c r="B4487" s="292" t="s">
        <v>7417</v>
      </c>
      <c r="C4487" s="292" t="s">
        <v>63</v>
      </c>
      <c r="D4487" s="293">
        <v>3011.05</v>
      </c>
    </row>
    <row r="4488" spans="1:4">
      <c r="A4488" s="291" t="s">
        <v>7419</v>
      </c>
      <c r="B4488" s="292" t="s">
        <v>7420</v>
      </c>
      <c r="C4488" s="292" t="s">
        <v>63</v>
      </c>
      <c r="D4488" s="293">
        <v>426.17</v>
      </c>
    </row>
    <row r="4489" spans="1:4">
      <c r="A4489" s="291" t="s">
        <v>7421</v>
      </c>
      <c r="B4489" s="292" t="s">
        <v>7420</v>
      </c>
      <c r="C4489" s="292" t="s">
        <v>63</v>
      </c>
      <c r="D4489" s="293">
        <v>420.54</v>
      </c>
    </row>
    <row r="4490" spans="1:4">
      <c r="A4490" s="291" t="s">
        <v>7422</v>
      </c>
      <c r="B4490" s="292" t="s">
        <v>7423</v>
      </c>
      <c r="C4490" s="292" t="s">
        <v>63</v>
      </c>
      <c r="D4490" s="293">
        <v>544.03</v>
      </c>
    </row>
    <row r="4491" spans="1:4">
      <c r="A4491" s="291" t="s">
        <v>7424</v>
      </c>
      <c r="B4491" s="292" t="s">
        <v>7423</v>
      </c>
      <c r="C4491" s="292" t="s">
        <v>63</v>
      </c>
      <c r="D4491" s="293">
        <v>536.28</v>
      </c>
    </row>
    <row r="4492" spans="1:4">
      <c r="A4492" s="291" t="s">
        <v>7425</v>
      </c>
      <c r="B4492" s="292" t="s">
        <v>7426</v>
      </c>
      <c r="C4492" s="292" t="s">
        <v>63</v>
      </c>
      <c r="D4492" s="293">
        <v>674.07</v>
      </c>
    </row>
    <row r="4493" spans="1:4">
      <c r="A4493" s="291" t="s">
        <v>7427</v>
      </c>
      <c r="B4493" s="292" t="s">
        <v>7426</v>
      </c>
      <c r="C4493" s="292" t="s">
        <v>63</v>
      </c>
      <c r="D4493" s="293">
        <v>664.79</v>
      </c>
    </row>
    <row r="4494" spans="1:4">
      <c r="A4494" s="291" t="s">
        <v>7428</v>
      </c>
      <c r="B4494" s="292" t="s">
        <v>7429</v>
      </c>
      <c r="C4494" s="292" t="s">
        <v>63</v>
      </c>
      <c r="D4494" s="293">
        <v>956.92</v>
      </c>
    </row>
    <row r="4495" spans="1:4">
      <c r="A4495" s="291" t="s">
        <v>7430</v>
      </c>
      <c r="B4495" s="292" t="s">
        <v>7429</v>
      </c>
      <c r="C4495" s="292" t="s">
        <v>63</v>
      </c>
      <c r="D4495" s="293">
        <v>945.89</v>
      </c>
    </row>
    <row r="4496" spans="1:4">
      <c r="A4496" s="291" t="s">
        <v>7431</v>
      </c>
      <c r="B4496" s="292" t="s">
        <v>7432</v>
      </c>
      <c r="C4496" s="292" t="s">
        <v>63</v>
      </c>
      <c r="D4496" s="293">
        <v>1055.21</v>
      </c>
    </row>
    <row r="4497" spans="1:4">
      <c r="A4497" s="291" t="s">
        <v>7433</v>
      </c>
      <c r="B4497" s="292" t="s">
        <v>7432</v>
      </c>
      <c r="C4497" s="292" t="s">
        <v>63</v>
      </c>
      <c r="D4497" s="293">
        <v>1041.76</v>
      </c>
    </row>
    <row r="4498" spans="1:4">
      <c r="A4498" s="291" t="s">
        <v>7434</v>
      </c>
      <c r="B4498" s="292" t="s">
        <v>7435</v>
      </c>
      <c r="C4498" s="292" t="s">
        <v>63</v>
      </c>
      <c r="D4498" s="293">
        <v>1460.73</v>
      </c>
    </row>
    <row r="4499" spans="1:4">
      <c r="A4499" s="291" t="s">
        <v>7436</v>
      </c>
      <c r="B4499" s="292" t="s">
        <v>7435</v>
      </c>
      <c r="C4499" s="292" t="s">
        <v>63</v>
      </c>
      <c r="D4499" s="293">
        <v>1445.08</v>
      </c>
    </row>
    <row r="4500" spans="1:4">
      <c r="A4500" s="291" t="s">
        <v>7437</v>
      </c>
      <c r="B4500" s="292" t="s">
        <v>7438</v>
      </c>
      <c r="C4500" s="292" t="s">
        <v>63</v>
      </c>
      <c r="D4500" s="293">
        <v>1603.26</v>
      </c>
    </row>
    <row r="4501" spans="1:4">
      <c r="A4501" s="291" t="s">
        <v>7439</v>
      </c>
      <c r="B4501" s="292" t="s">
        <v>7438</v>
      </c>
      <c r="C4501" s="292" t="s">
        <v>63</v>
      </c>
      <c r="D4501" s="293">
        <v>1585.81</v>
      </c>
    </row>
    <row r="4502" spans="1:4">
      <c r="A4502" s="291" t="s">
        <v>7440</v>
      </c>
      <c r="B4502" s="292" t="s">
        <v>7441</v>
      </c>
      <c r="C4502" s="292" t="s">
        <v>63</v>
      </c>
      <c r="D4502" s="293">
        <v>2216.71</v>
      </c>
    </row>
    <row r="4503" spans="1:4">
      <c r="A4503" s="291" t="s">
        <v>7442</v>
      </c>
      <c r="B4503" s="292" t="s">
        <v>7441</v>
      </c>
      <c r="C4503" s="292" t="s">
        <v>63</v>
      </c>
      <c r="D4503" s="293">
        <v>2195.13</v>
      </c>
    </row>
    <row r="4504" spans="1:4">
      <c r="A4504" s="291" t="s">
        <v>7443</v>
      </c>
      <c r="B4504" s="292" t="s">
        <v>7444</v>
      </c>
      <c r="C4504" s="292" t="s">
        <v>63</v>
      </c>
      <c r="D4504" s="293">
        <v>3277.85</v>
      </c>
    </row>
    <row r="4505" spans="1:4">
      <c r="A4505" s="291" t="s">
        <v>7445</v>
      </c>
      <c r="B4505" s="292" t="s">
        <v>7444</v>
      </c>
      <c r="C4505" s="292" t="s">
        <v>63</v>
      </c>
      <c r="D4505" s="293">
        <v>3251.05</v>
      </c>
    </row>
    <row r="4506" spans="1:4">
      <c r="A4506" s="291" t="s">
        <v>7446</v>
      </c>
      <c r="B4506" s="292" t="s">
        <v>7447</v>
      </c>
      <c r="C4506" s="292" t="s">
        <v>63</v>
      </c>
      <c r="D4506" s="293">
        <v>72.47</v>
      </c>
    </row>
    <row r="4507" spans="1:4">
      <c r="A4507" s="291" t="s">
        <v>7448</v>
      </c>
      <c r="B4507" s="292" t="s">
        <v>7447</v>
      </c>
      <c r="C4507" s="292" t="s">
        <v>63</v>
      </c>
      <c r="D4507" s="293">
        <v>69.5</v>
      </c>
    </row>
    <row r="4508" spans="1:4">
      <c r="A4508" s="291" t="s">
        <v>7449</v>
      </c>
      <c r="B4508" s="292" t="s">
        <v>7450</v>
      </c>
      <c r="C4508" s="292" t="s">
        <v>63</v>
      </c>
      <c r="D4508" s="293">
        <v>94.44</v>
      </c>
    </row>
    <row r="4509" spans="1:4">
      <c r="A4509" s="291" t="s">
        <v>7451</v>
      </c>
      <c r="B4509" s="292" t="s">
        <v>7450</v>
      </c>
      <c r="C4509" s="292" t="s">
        <v>63</v>
      </c>
      <c r="D4509" s="293">
        <v>88.71</v>
      </c>
    </row>
    <row r="4510" spans="1:4">
      <c r="A4510" s="291" t="s">
        <v>7452</v>
      </c>
      <c r="B4510" s="292" t="s">
        <v>7453</v>
      </c>
      <c r="C4510" s="292" t="s">
        <v>63</v>
      </c>
      <c r="D4510" s="293">
        <v>170.94</v>
      </c>
    </row>
    <row r="4511" spans="1:4">
      <c r="A4511" s="291" t="s">
        <v>7454</v>
      </c>
      <c r="B4511" s="292" t="s">
        <v>7453</v>
      </c>
      <c r="C4511" s="292" t="s">
        <v>63</v>
      </c>
      <c r="D4511" s="293">
        <v>161.55000000000001</v>
      </c>
    </row>
    <row r="4512" spans="1:4">
      <c r="A4512" s="291" t="s">
        <v>7455</v>
      </c>
      <c r="B4512" s="292" t="s">
        <v>7456</v>
      </c>
      <c r="C4512" s="292" t="s">
        <v>63</v>
      </c>
      <c r="D4512" s="293">
        <v>211.41</v>
      </c>
    </row>
    <row r="4513" spans="1:4">
      <c r="A4513" s="291" t="s">
        <v>7457</v>
      </c>
      <c r="B4513" s="292" t="s">
        <v>7456</v>
      </c>
      <c r="C4513" s="292" t="s">
        <v>63</v>
      </c>
      <c r="D4513" s="293">
        <v>197.08</v>
      </c>
    </row>
    <row r="4514" spans="1:4">
      <c r="A4514" s="291" t="s">
        <v>7458</v>
      </c>
      <c r="B4514" s="292" t="s">
        <v>7459</v>
      </c>
      <c r="C4514" s="292" t="s">
        <v>63</v>
      </c>
      <c r="D4514" s="293">
        <v>585.29</v>
      </c>
    </row>
    <row r="4515" spans="1:4">
      <c r="A4515" s="291" t="s">
        <v>7460</v>
      </c>
      <c r="B4515" s="292" t="s">
        <v>7459</v>
      </c>
      <c r="C4515" s="292" t="s">
        <v>63</v>
      </c>
      <c r="D4515" s="293">
        <v>571.37</v>
      </c>
    </row>
    <row r="4516" spans="1:4">
      <c r="A4516" s="291" t="s">
        <v>7461</v>
      </c>
      <c r="B4516" s="292" t="s">
        <v>7462</v>
      </c>
      <c r="C4516" s="292" t="s">
        <v>63</v>
      </c>
      <c r="D4516" s="293">
        <v>901.23</v>
      </c>
    </row>
    <row r="4517" spans="1:4">
      <c r="A4517" s="291" t="s">
        <v>7463</v>
      </c>
      <c r="B4517" s="292" t="s">
        <v>7462</v>
      </c>
      <c r="C4517" s="292" t="s">
        <v>63</v>
      </c>
      <c r="D4517" s="293">
        <v>881.71</v>
      </c>
    </row>
    <row r="4518" spans="1:4">
      <c r="A4518" s="291" t="s">
        <v>7464</v>
      </c>
      <c r="B4518" s="292" t="s">
        <v>7465</v>
      </c>
      <c r="C4518" s="292" t="s">
        <v>63</v>
      </c>
      <c r="D4518" s="293">
        <v>110.72</v>
      </c>
    </row>
    <row r="4519" spans="1:4">
      <c r="A4519" s="291" t="s">
        <v>7466</v>
      </c>
      <c r="B4519" s="292" t="s">
        <v>7465</v>
      </c>
      <c r="C4519" s="292" t="s">
        <v>63</v>
      </c>
      <c r="D4519" s="293">
        <v>105.89</v>
      </c>
    </row>
    <row r="4520" spans="1:4">
      <c r="A4520" s="291" t="s">
        <v>403</v>
      </c>
      <c r="B4520" s="292" t="s">
        <v>404</v>
      </c>
      <c r="C4520" s="292" t="s">
        <v>63</v>
      </c>
      <c r="D4520" s="293">
        <v>140.71</v>
      </c>
    </row>
    <row r="4521" spans="1:4">
      <c r="A4521" s="291" t="s">
        <v>636</v>
      </c>
      <c r="B4521" s="292" t="s">
        <v>404</v>
      </c>
      <c r="C4521" s="292" t="s">
        <v>63</v>
      </c>
      <c r="D4521" s="293">
        <v>134.35</v>
      </c>
    </row>
    <row r="4522" spans="1:4">
      <c r="A4522" s="291" t="s">
        <v>399</v>
      </c>
      <c r="B4522" s="292" t="s">
        <v>400</v>
      </c>
      <c r="C4522" s="292" t="s">
        <v>63</v>
      </c>
      <c r="D4522" s="293">
        <v>188.74</v>
      </c>
    </row>
    <row r="4523" spans="1:4">
      <c r="A4523" s="291" t="s">
        <v>634</v>
      </c>
      <c r="B4523" s="292" t="s">
        <v>400</v>
      </c>
      <c r="C4523" s="292" t="s">
        <v>63</v>
      </c>
      <c r="D4523" s="293">
        <v>180.31</v>
      </c>
    </row>
    <row r="4524" spans="1:4">
      <c r="A4524" s="291" t="s">
        <v>7467</v>
      </c>
      <c r="B4524" s="292" t="s">
        <v>7468</v>
      </c>
      <c r="C4524" s="292" t="s">
        <v>63</v>
      </c>
      <c r="D4524" s="293">
        <v>266.86</v>
      </c>
    </row>
    <row r="4525" spans="1:4">
      <c r="A4525" s="291" t="s">
        <v>7469</v>
      </c>
      <c r="B4525" s="292" t="s">
        <v>7468</v>
      </c>
      <c r="C4525" s="292" t="s">
        <v>63</v>
      </c>
      <c r="D4525" s="293">
        <v>256.27999999999997</v>
      </c>
    </row>
    <row r="4526" spans="1:4">
      <c r="A4526" s="291" t="s">
        <v>7470</v>
      </c>
      <c r="B4526" s="292" t="s">
        <v>7471</v>
      </c>
      <c r="C4526" s="292" t="s">
        <v>63</v>
      </c>
      <c r="D4526" s="293">
        <v>317.77999999999997</v>
      </c>
    </row>
    <row r="4527" spans="1:4">
      <c r="A4527" s="291" t="s">
        <v>7472</v>
      </c>
      <c r="B4527" s="292" t="s">
        <v>7471</v>
      </c>
      <c r="C4527" s="292" t="s">
        <v>63</v>
      </c>
      <c r="D4527" s="293">
        <v>305.35000000000002</v>
      </c>
    </row>
    <row r="4528" spans="1:4">
      <c r="A4528" s="291" t="s">
        <v>7473</v>
      </c>
      <c r="B4528" s="292" t="s">
        <v>7474</v>
      </c>
      <c r="C4528" s="292" t="s">
        <v>63</v>
      </c>
      <c r="D4528" s="293">
        <v>133.07</v>
      </c>
    </row>
    <row r="4529" spans="1:4">
      <c r="A4529" s="291" t="s">
        <v>7475</v>
      </c>
      <c r="B4529" s="292" t="s">
        <v>7474</v>
      </c>
      <c r="C4529" s="292" t="s">
        <v>63</v>
      </c>
      <c r="D4529" s="293">
        <v>128.69999999999999</v>
      </c>
    </row>
    <row r="4530" spans="1:4">
      <c r="A4530" s="291" t="s">
        <v>7476</v>
      </c>
      <c r="B4530" s="292" t="s">
        <v>7477</v>
      </c>
      <c r="C4530" s="292" t="s">
        <v>63</v>
      </c>
      <c r="D4530" s="293">
        <v>170.21</v>
      </c>
    </row>
    <row r="4531" spans="1:4">
      <c r="A4531" s="291" t="s">
        <v>7478</v>
      </c>
      <c r="B4531" s="292" t="s">
        <v>7477</v>
      </c>
      <c r="C4531" s="292" t="s">
        <v>63</v>
      </c>
      <c r="D4531" s="293">
        <v>163.85</v>
      </c>
    </row>
    <row r="4532" spans="1:4">
      <c r="A4532" s="291" t="s">
        <v>7479</v>
      </c>
      <c r="B4532" s="292" t="s">
        <v>7480</v>
      </c>
      <c r="C4532" s="292" t="s">
        <v>63</v>
      </c>
      <c r="D4532" s="293">
        <v>224.18</v>
      </c>
    </row>
    <row r="4533" spans="1:4">
      <c r="A4533" s="291" t="s">
        <v>7481</v>
      </c>
      <c r="B4533" s="292" t="s">
        <v>7480</v>
      </c>
      <c r="C4533" s="292" t="s">
        <v>63</v>
      </c>
      <c r="D4533" s="293">
        <v>215.75</v>
      </c>
    </row>
    <row r="4534" spans="1:4">
      <c r="A4534" s="291" t="s">
        <v>7482</v>
      </c>
      <c r="B4534" s="292" t="s">
        <v>7483</v>
      </c>
      <c r="C4534" s="292" t="s">
        <v>63</v>
      </c>
      <c r="D4534" s="293">
        <v>327.77</v>
      </c>
    </row>
    <row r="4535" spans="1:4">
      <c r="A4535" s="291" t="s">
        <v>7484</v>
      </c>
      <c r="B4535" s="292" t="s">
        <v>7483</v>
      </c>
      <c r="C4535" s="292" t="s">
        <v>63</v>
      </c>
      <c r="D4535" s="293">
        <v>317.19</v>
      </c>
    </row>
    <row r="4536" spans="1:4">
      <c r="A4536" s="291" t="s">
        <v>7485</v>
      </c>
      <c r="B4536" s="292" t="s">
        <v>7486</v>
      </c>
      <c r="C4536" s="292" t="s">
        <v>63</v>
      </c>
      <c r="D4536" s="293">
        <v>407.8</v>
      </c>
    </row>
    <row r="4537" spans="1:4">
      <c r="A4537" s="291" t="s">
        <v>7487</v>
      </c>
      <c r="B4537" s="292" t="s">
        <v>7486</v>
      </c>
      <c r="C4537" s="292" t="s">
        <v>63</v>
      </c>
      <c r="D4537" s="293">
        <v>395.37</v>
      </c>
    </row>
    <row r="4538" spans="1:4">
      <c r="A4538" s="291" t="s">
        <v>7488</v>
      </c>
      <c r="B4538" s="292" t="s">
        <v>7489</v>
      </c>
      <c r="C4538" s="292" t="s">
        <v>63</v>
      </c>
      <c r="D4538" s="293">
        <v>219.57</v>
      </c>
    </row>
    <row r="4539" spans="1:4">
      <c r="A4539" s="291" t="s">
        <v>7490</v>
      </c>
      <c r="B4539" s="292" t="s">
        <v>7489</v>
      </c>
      <c r="C4539" s="292" t="s">
        <v>63</v>
      </c>
      <c r="D4539" s="293">
        <v>212.87</v>
      </c>
    </row>
    <row r="4540" spans="1:4">
      <c r="A4540" s="291" t="s">
        <v>7491</v>
      </c>
      <c r="B4540" s="292" t="s">
        <v>7492</v>
      </c>
      <c r="C4540" s="292" t="s">
        <v>63</v>
      </c>
      <c r="D4540" s="293">
        <v>241.2</v>
      </c>
    </row>
    <row r="4541" spans="1:4">
      <c r="A4541" s="291" t="s">
        <v>7493</v>
      </c>
      <c r="B4541" s="292" t="s">
        <v>7492</v>
      </c>
      <c r="C4541" s="292" t="s">
        <v>63</v>
      </c>
      <c r="D4541" s="293">
        <v>232.77</v>
      </c>
    </row>
    <row r="4542" spans="1:4">
      <c r="A4542" s="291" t="s">
        <v>7494</v>
      </c>
      <c r="B4542" s="292" t="s">
        <v>7495</v>
      </c>
      <c r="C4542" s="292" t="s">
        <v>63</v>
      </c>
      <c r="D4542" s="293">
        <v>298.35000000000002</v>
      </c>
    </row>
    <row r="4543" spans="1:4">
      <c r="A4543" s="291" t="s">
        <v>7496</v>
      </c>
      <c r="B4543" s="292" t="s">
        <v>7495</v>
      </c>
      <c r="C4543" s="292" t="s">
        <v>63</v>
      </c>
      <c r="D4543" s="293">
        <v>287.77</v>
      </c>
    </row>
    <row r="4544" spans="1:4">
      <c r="A4544" s="291" t="s">
        <v>7497</v>
      </c>
      <c r="B4544" s="292" t="s">
        <v>7498</v>
      </c>
      <c r="C4544" s="292" t="s">
        <v>63</v>
      </c>
      <c r="D4544" s="293">
        <v>384.09</v>
      </c>
    </row>
    <row r="4545" spans="1:4">
      <c r="A4545" s="291" t="s">
        <v>7499</v>
      </c>
      <c r="B4545" s="292" t="s">
        <v>7498</v>
      </c>
      <c r="C4545" s="292" t="s">
        <v>63</v>
      </c>
      <c r="D4545" s="293">
        <v>371.66</v>
      </c>
    </row>
    <row r="4546" spans="1:4">
      <c r="A4546" s="291" t="s">
        <v>7500</v>
      </c>
      <c r="B4546" s="292" t="s">
        <v>7501</v>
      </c>
      <c r="C4546" s="292" t="s">
        <v>63</v>
      </c>
      <c r="D4546" s="293">
        <v>455.91</v>
      </c>
    </row>
    <row r="4547" spans="1:4">
      <c r="A4547" s="291" t="s">
        <v>7502</v>
      </c>
      <c r="B4547" s="292" t="s">
        <v>7501</v>
      </c>
      <c r="C4547" s="292" t="s">
        <v>63</v>
      </c>
      <c r="D4547" s="293">
        <v>441.52</v>
      </c>
    </row>
    <row r="4548" spans="1:4">
      <c r="A4548" s="291" t="s">
        <v>7503</v>
      </c>
      <c r="B4548" s="292" t="s">
        <v>7504</v>
      </c>
      <c r="C4548" s="292" t="s">
        <v>63</v>
      </c>
      <c r="D4548" s="293">
        <v>644.73</v>
      </c>
    </row>
    <row r="4549" spans="1:4">
      <c r="A4549" s="291" t="s">
        <v>7505</v>
      </c>
      <c r="B4549" s="292" t="s">
        <v>7504</v>
      </c>
      <c r="C4549" s="292" t="s">
        <v>63</v>
      </c>
      <c r="D4549" s="293">
        <v>628.39</v>
      </c>
    </row>
    <row r="4550" spans="1:4">
      <c r="A4550" s="291" t="s">
        <v>7506</v>
      </c>
      <c r="B4550" s="292" t="s">
        <v>7507</v>
      </c>
      <c r="C4550" s="292" t="s">
        <v>63</v>
      </c>
      <c r="D4550" s="293">
        <v>764.9</v>
      </c>
    </row>
    <row r="4551" spans="1:4">
      <c r="A4551" s="291" t="s">
        <v>7508</v>
      </c>
      <c r="B4551" s="292" t="s">
        <v>7507</v>
      </c>
      <c r="C4551" s="292" t="s">
        <v>63</v>
      </c>
      <c r="D4551" s="293">
        <v>743.05</v>
      </c>
    </row>
    <row r="4552" spans="1:4">
      <c r="A4552" s="291" t="s">
        <v>7509</v>
      </c>
      <c r="B4552" s="292" t="s">
        <v>7510</v>
      </c>
      <c r="C4552" s="292" t="s">
        <v>63</v>
      </c>
      <c r="D4552" s="293">
        <v>958.35</v>
      </c>
    </row>
    <row r="4553" spans="1:4">
      <c r="A4553" s="291" t="s">
        <v>7511</v>
      </c>
      <c r="B4553" s="292" t="s">
        <v>7510</v>
      </c>
      <c r="C4553" s="292" t="s">
        <v>63</v>
      </c>
      <c r="D4553" s="293">
        <v>934.32</v>
      </c>
    </row>
    <row r="4554" spans="1:4">
      <c r="A4554" s="291" t="s">
        <v>7512</v>
      </c>
      <c r="B4554" s="292" t="s">
        <v>7513</v>
      </c>
      <c r="C4554" s="292" t="s">
        <v>63</v>
      </c>
      <c r="D4554" s="293">
        <v>1125.98</v>
      </c>
    </row>
    <row r="4555" spans="1:4">
      <c r="A4555" s="291" t="s">
        <v>7514</v>
      </c>
      <c r="B4555" s="292" t="s">
        <v>7513</v>
      </c>
      <c r="C4555" s="292" t="s">
        <v>63</v>
      </c>
      <c r="D4555" s="293">
        <v>1098.51</v>
      </c>
    </row>
    <row r="4556" spans="1:4">
      <c r="A4556" s="291" t="s">
        <v>7515</v>
      </c>
      <c r="B4556" s="292" t="s">
        <v>7516</v>
      </c>
      <c r="C4556" s="292" t="s">
        <v>63</v>
      </c>
      <c r="D4556" s="293">
        <v>1202.03</v>
      </c>
    </row>
    <row r="4557" spans="1:4">
      <c r="A4557" s="291" t="s">
        <v>7517</v>
      </c>
      <c r="B4557" s="292" t="s">
        <v>7516</v>
      </c>
      <c r="C4557" s="292" t="s">
        <v>63</v>
      </c>
      <c r="D4557" s="293">
        <v>1171.21</v>
      </c>
    </row>
    <row r="4558" spans="1:4">
      <c r="A4558" s="291" t="s">
        <v>7518</v>
      </c>
      <c r="B4558" s="292" t="s">
        <v>7519</v>
      </c>
      <c r="C4558" s="292" t="s">
        <v>63</v>
      </c>
      <c r="D4558" s="293">
        <v>1829.03</v>
      </c>
    </row>
    <row r="4559" spans="1:4">
      <c r="A4559" s="291" t="s">
        <v>7520</v>
      </c>
      <c r="B4559" s="292" t="s">
        <v>7519</v>
      </c>
      <c r="C4559" s="292" t="s">
        <v>63</v>
      </c>
      <c r="D4559" s="293">
        <v>1790.01</v>
      </c>
    </row>
    <row r="4560" spans="1:4">
      <c r="A4560" s="291" t="s">
        <v>7521</v>
      </c>
      <c r="B4560" s="292" t="s">
        <v>7522</v>
      </c>
      <c r="C4560" s="292" t="s">
        <v>63</v>
      </c>
      <c r="D4560" s="293">
        <v>4092.6</v>
      </c>
    </row>
    <row r="4561" spans="1:4">
      <c r="A4561" s="291" t="s">
        <v>7523</v>
      </c>
      <c r="B4561" s="292" t="s">
        <v>7522</v>
      </c>
      <c r="C4561" s="292" t="s">
        <v>63</v>
      </c>
      <c r="D4561" s="293">
        <v>4040.05</v>
      </c>
    </row>
    <row r="4562" spans="1:4">
      <c r="A4562" s="291" t="s">
        <v>7524</v>
      </c>
      <c r="B4562" s="292" t="s">
        <v>7525</v>
      </c>
      <c r="C4562" s="292" t="s">
        <v>63</v>
      </c>
      <c r="D4562" s="293">
        <v>239.77</v>
      </c>
    </row>
    <row r="4563" spans="1:4">
      <c r="A4563" s="291" t="s">
        <v>7526</v>
      </c>
      <c r="B4563" s="292" t="s">
        <v>7525</v>
      </c>
      <c r="C4563" s="292" t="s">
        <v>63</v>
      </c>
      <c r="D4563" s="293">
        <v>233.07</v>
      </c>
    </row>
    <row r="4564" spans="1:4">
      <c r="A4564" s="291" t="s">
        <v>7527</v>
      </c>
      <c r="B4564" s="292" t="s">
        <v>7528</v>
      </c>
      <c r="C4564" s="292" t="s">
        <v>63</v>
      </c>
      <c r="D4564" s="293">
        <v>266.7</v>
      </c>
    </row>
    <row r="4565" spans="1:4">
      <c r="A4565" s="291" t="s">
        <v>7529</v>
      </c>
      <c r="B4565" s="292" t="s">
        <v>7528</v>
      </c>
      <c r="C4565" s="292" t="s">
        <v>63</v>
      </c>
      <c r="D4565" s="293">
        <v>258.27</v>
      </c>
    </row>
    <row r="4566" spans="1:4">
      <c r="A4566" s="291" t="s">
        <v>7530</v>
      </c>
      <c r="B4566" s="292" t="s">
        <v>7531</v>
      </c>
      <c r="C4566" s="292" t="s">
        <v>63</v>
      </c>
      <c r="D4566" s="293">
        <v>359.38</v>
      </c>
    </row>
    <row r="4567" spans="1:4">
      <c r="A4567" s="291" t="s">
        <v>7532</v>
      </c>
      <c r="B4567" s="292" t="s">
        <v>7531</v>
      </c>
      <c r="C4567" s="292" t="s">
        <v>63</v>
      </c>
      <c r="D4567" s="293">
        <v>348.8</v>
      </c>
    </row>
    <row r="4568" spans="1:4">
      <c r="A4568" s="291" t="s">
        <v>7533</v>
      </c>
      <c r="B4568" s="292" t="s">
        <v>7534</v>
      </c>
      <c r="C4568" s="292" t="s">
        <v>63</v>
      </c>
      <c r="D4568" s="293">
        <v>386.07</v>
      </c>
    </row>
    <row r="4569" spans="1:4">
      <c r="A4569" s="291" t="s">
        <v>7535</v>
      </c>
      <c r="B4569" s="292" t="s">
        <v>7534</v>
      </c>
      <c r="C4569" s="292" t="s">
        <v>63</v>
      </c>
      <c r="D4569" s="293">
        <v>373.64</v>
      </c>
    </row>
    <row r="4570" spans="1:4">
      <c r="A4570" s="291" t="s">
        <v>7536</v>
      </c>
      <c r="B4570" s="292" t="s">
        <v>7537</v>
      </c>
      <c r="C4570" s="292" t="s">
        <v>63</v>
      </c>
      <c r="D4570" s="293">
        <v>599.91</v>
      </c>
    </row>
    <row r="4571" spans="1:4">
      <c r="A4571" s="291" t="s">
        <v>7538</v>
      </c>
      <c r="B4571" s="292" t="s">
        <v>7537</v>
      </c>
      <c r="C4571" s="292" t="s">
        <v>63</v>
      </c>
      <c r="D4571" s="293">
        <v>585.52</v>
      </c>
    </row>
    <row r="4572" spans="1:4">
      <c r="A4572" s="291" t="s">
        <v>7539</v>
      </c>
      <c r="B4572" s="292" t="s">
        <v>7540</v>
      </c>
      <c r="C4572" s="292" t="s">
        <v>63</v>
      </c>
      <c r="D4572" s="293">
        <v>734.73</v>
      </c>
    </row>
    <row r="4573" spans="1:4">
      <c r="A4573" s="291" t="s">
        <v>7541</v>
      </c>
      <c r="B4573" s="292" t="s">
        <v>7540</v>
      </c>
      <c r="C4573" s="292" t="s">
        <v>63</v>
      </c>
      <c r="D4573" s="293">
        <v>718.39</v>
      </c>
    </row>
    <row r="4574" spans="1:4">
      <c r="A4574" s="291" t="s">
        <v>7542</v>
      </c>
      <c r="B4574" s="292" t="s">
        <v>7543</v>
      </c>
      <c r="C4574" s="292" t="s">
        <v>63</v>
      </c>
      <c r="D4574" s="293">
        <v>944.9</v>
      </c>
    </row>
    <row r="4575" spans="1:4">
      <c r="A4575" s="291" t="s">
        <v>7544</v>
      </c>
      <c r="B4575" s="292" t="s">
        <v>7543</v>
      </c>
      <c r="C4575" s="292" t="s">
        <v>63</v>
      </c>
      <c r="D4575" s="293">
        <v>923.05</v>
      </c>
    </row>
    <row r="4576" spans="1:4">
      <c r="A4576" s="291" t="s">
        <v>7545</v>
      </c>
      <c r="B4576" s="292" t="s">
        <v>7546</v>
      </c>
      <c r="C4576" s="292" t="s">
        <v>63</v>
      </c>
      <c r="D4576" s="293">
        <v>1148.3499999999999</v>
      </c>
    </row>
    <row r="4577" spans="1:4">
      <c r="A4577" s="291" t="s">
        <v>7547</v>
      </c>
      <c r="B4577" s="292" t="s">
        <v>7546</v>
      </c>
      <c r="C4577" s="292" t="s">
        <v>63</v>
      </c>
      <c r="D4577" s="293">
        <v>1124.32</v>
      </c>
    </row>
    <row r="4578" spans="1:4">
      <c r="A4578" s="291" t="s">
        <v>7548</v>
      </c>
      <c r="B4578" s="292" t="s">
        <v>7549</v>
      </c>
      <c r="C4578" s="292" t="s">
        <v>63</v>
      </c>
      <c r="D4578" s="293">
        <v>1383.45</v>
      </c>
    </row>
    <row r="4579" spans="1:4">
      <c r="A4579" s="291" t="s">
        <v>7550</v>
      </c>
      <c r="B4579" s="292" t="s">
        <v>7549</v>
      </c>
      <c r="C4579" s="292" t="s">
        <v>63</v>
      </c>
      <c r="D4579" s="293">
        <v>1352.63</v>
      </c>
    </row>
    <row r="4580" spans="1:4">
      <c r="A4580" s="291" t="s">
        <v>7551</v>
      </c>
      <c r="B4580" s="292" t="s">
        <v>7552</v>
      </c>
      <c r="C4580" s="292" t="s">
        <v>63</v>
      </c>
      <c r="D4580" s="293">
        <v>2038.03</v>
      </c>
    </row>
    <row r="4581" spans="1:4">
      <c r="A4581" s="291" t="s">
        <v>7553</v>
      </c>
      <c r="B4581" s="292" t="s">
        <v>7552</v>
      </c>
      <c r="C4581" s="292" t="s">
        <v>63</v>
      </c>
      <c r="D4581" s="293">
        <v>1999.01</v>
      </c>
    </row>
    <row r="4582" spans="1:4">
      <c r="A4582" s="291" t="s">
        <v>7554</v>
      </c>
      <c r="B4582" s="292" t="s">
        <v>7555</v>
      </c>
      <c r="C4582" s="292" t="s">
        <v>63</v>
      </c>
      <c r="D4582" s="293">
        <v>4102.6000000000004</v>
      </c>
    </row>
    <row r="4583" spans="1:4">
      <c r="A4583" s="291" t="s">
        <v>7556</v>
      </c>
      <c r="B4583" s="292" t="s">
        <v>7555</v>
      </c>
      <c r="C4583" s="292" t="s">
        <v>63</v>
      </c>
      <c r="D4583" s="293">
        <v>4050.05</v>
      </c>
    </row>
    <row r="4584" spans="1:4">
      <c r="A4584" s="291" t="s">
        <v>7557</v>
      </c>
      <c r="B4584" s="292" t="s">
        <v>7558</v>
      </c>
      <c r="C4584" s="292" t="s">
        <v>63</v>
      </c>
      <c r="D4584" s="293">
        <v>274.57</v>
      </c>
    </row>
    <row r="4585" spans="1:4">
      <c r="A4585" s="291" t="s">
        <v>7559</v>
      </c>
      <c r="B4585" s="292" t="s">
        <v>7558</v>
      </c>
      <c r="C4585" s="292" t="s">
        <v>63</v>
      </c>
      <c r="D4585" s="293">
        <v>267.87</v>
      </c>
    </row>
    <row r="4586" spans="1:4">
      <c r="A4586" s="291" t="s">
        <v>7560</v>
      </c>
      <c r="B4586" s="292" t="s">
        <v>7561</v>
      </c>
      <c r="C4586" s="292" t="s">
        <v>63</v>
      </c>
      <c r="D4586" s="293">
        <v>309.8</v>
      </c>
    </row>
    <row r="4587" spans="1:4">
      <c r="A4587" s="291" t="s">
        <v>7562</v>
      </c>
      <c r="B4587" s="292" t="s">
        <v>7561</v>
      </c>
      <c r="C4587" s="292" t="s">
        <v>63</v>
      </c>
      <c r="D4587" s="293">
        <v>301.37</v>
      </c>
    </row>
    <row r="4588" spans="1:4">
      <c r="A4588" s="291" t="s">
        <v>7563</v>
      </c>
      <c r="B4588" s="292" t="s">
        <v>7564</v>
      </c>
      <c r="C4588" s="292" t="s">
        <v>63</v>
      </c>
      <c r="D4588" s="293">
        <v>400.15</v>
      </c>
    </row>
    <row r="4589" spans="1:4">
      <c r="A4589" s="291" t="s">
        <v>7565</v>
      </c>
      <c r="B4589" s="292" t="s">
        <v>7564</v>
      </c>
      <c r="C4589" s="292" t="s">
        <v>63</v>
      </c>
      <c r="D4589" s="293">
        <v>389.57</v>
      </c>
    </row>
    <row r="4590" spans="1:4">
      <c r="A4590" s="291" t="s">
        <v>7566</v>
      </c>
      <c r="B4590" s="292" t="s">
        <v>7567</v>
      </c>
      <c r="C4590" s="292" t="s">
        <v>63</v>
      </c>
      <c r="D4590" s="293">
        <v>482.7</v>
      </c>
    </row>
    <row r="4591" spans="1:4">
      <c r="A4591" s="291" t="s">
        <v>7568</v>
      </c>
      <c r="B4591" s="292" t="s">
        <v>7567</v>
      </c>
      <c r="C4591" s="292" t="s">
        <v>63</v>
      </c>
      <c r="D4591" s="293">
        <v>470.27</v>
      </c>
    </row>
    <row r="4592" spans="1:4">
      <c r="A4592" s="291" t="s">
        <v>7569</v>
      </c>
      <c r="B4592" s="292" t="s">
        <v>7570</v>
      </c>
      <c r="C4592" s="292" t="s">
        <v>63</v>
      </c>
      <c r="D4592" s="293">
        <v>604.14</v>
      </c>
    </row>
    <row r="4593" spans="1:4">
      <c r="A4593" s="291" t="s">
        <v>7571</v>
      </c>
      <c r="B4593" s="292" t="s">
        <v>7570</v>
      </c>
      <c r="C4593" s="292" t="s">
        <v>63</v>
      </c>
      <c r="D4593" s="293">
        <v>589.75</v>
      </c>
    </row>
    <row r="4594" spans="1:4">
      <c r="A4594" s="291" t="s">
        <v>7572</v>
      </c>
      <c r="B4594" s="292" t="s">
        <v>7573</v>
      </c>
      <c r="C4594" s="292" t="s">
        <v>63</v>
      </c>
      <c r="D4594" s="293">
        <v>786.35</v>
      </c>
    </row>
    <row r="4595" spans="1:4">
      <c r="A4595" s="291" t="s">
        <v>7574</v>
      </c>
      <c r="B4595" s="292" t="s">
        <v>7573</v>
      </c>
      <c r="C4595" s="292" t="s">
        <v>63</v>
      </c>
      <c r="D4595" s="293">
        <v>770.01</v>
      </c>
    </row>
    <row r="4596" spans="1:4">
      <c r="A4596" s="291" t="s">
        <v>7575</v>
      </c>
      <c r="B4596" s="292" t="s">
        <v>7576</v>
      </c>
      <c r="C4596" s="292" t="s">
        <v>63</v>
      </c>
      <c r="D4596" s="293">
        <v>1176.3499999999999</v>
      </c>
    </row>
    <row r="4597" spans="1:4">
      <c r="A4597" s="291" t="s">
        <v>7577</v>
      </c>
      <c r="B4597" s="292" t="s">
        <v>7576</v>
      </c>
      <c r="C4597" s="292" t="s">
        <v>63</v>
      </c>
      <c r="D4597" s="293">
        <v>1152.32</v>
      </c>
    </row>
    <row r="4598" spans="1:4">
      <c r="A4598" s="291" t="s">
        <v>7578</v>
      </c>
      <c r="B4598" s="292" t="s">
        <v>7579</v>
      </c>
      <c r="C4598" s="292" t="s">
        <v>63</v>
      </c>
      <c r="D4598" s="293">
        <v>1636.03</v>
      </c>
    </row>
    <row r="4599" spans="1:4">
      <c r="A4599" s="291" t="s">
        <v>7580</v>
      </c>
      <c r="B4599" s="292" t="s">
        <v>7579</v>
      </c>
      <c r="C4599" s="292" t="s">
        <v>63</v>
      </c>
      <c r="D4599" s="293">
        <v>1605.21</v>
      </c>
    </row>
    <row r="4600" spans="1:4">
      <c r="A4600" s="291" t="s">
        <v>7581</v>
      </c>
      <c r="B4600" s="292" t="s">
        <v>7582</v>
      </c>
      <c r="C4600" s="292" t="s">
        <v>63</v>
      </c>
      <c r="D4600" s="293">
        <v>2381.0300000000002</v>
      </c>
    </row>
    <row r="4601" spans="1:4">
      <c r="A4601" s="291" t="s">
        <v>7583</v>
      </c>
      <c r="B4601" s="292" t="s">
        <v>7582</v>
      </c>
      <c r="C4601" s="292" t="s">
        <v>63</v>
      </c>
      <c r="D4601" s="293">
        <v>2342.0100000000002</v>
      </c>
    </row>
    <row r="4602" spans="1:4">
      <c r="A4602" s="291" t="s">
        <v>7584</v>
      </c>
      <c r="B4602" s="292" t="s">
        <v>7585</v>
      </c>
      <c r="C4602" s="292" t="s">
        <v>63</v>
      </c>
      <c r="D4602" s="293">
        <v>321.57</v>
      </c>
    </row>
    <row r="4603" spans="1:4">
      <c r="A4603" s="291" t="s">
        <v>7586</v>
      </c>
      <c r="B4603" s="292" t="s">
        <v>7585</v>
      </c>
      <c r="C4603" s="292" t="s">
        <v>63</v>
      </c>
      <c r="D4603" s="293">
        <v>314.87</v>
      </c>
    </row>
    <row r="4604" spans="1:4">
      <c r="A4604" s="291" t="s">
        <v>7587</v>
      </c>
      <c r="B4604" s="292" t="s">
        <v>7588</v>
      </c>
      <c r="C4604" s="292" t="s">
        <v>63</v>
      </c>
      <c r="D4604" s="293">
        <v>368.25</v>
      </c>
    </row>
    <row r="4605" spans="1:4">
      <c r="A4605" s="291" t="s">
        <v>7589</v>
      </c>
      <c r="B4605" s="292" t="s">
        <v>7588</v>
      </c>
      <c r="C4605" s="292" t="s">
        <v>63</v>
      </c>
      <c r="D4605" s="293">
        <v>359.28</v>
      </c>
    </row>
    <row r="4606" spans="1:4">
      <c r="A4606" s="291" t="s">
        <v>7590</v>
      </c>
      <c r="B4606" s="292" t="s">
        <v>7591</v>
      </c>
      <c r="C4606" s="292" t="s">
        <v>63</v>
      </c>
      <c r="D4606" s="293">
        <v>429.43</v>
      </c>
    </row>
    <row r="4607" spans="1:4">
      <c r="A4607" s="291" t="s">
        <v>7592</v>
      </c>
      <c r="B4607" s="292" t="s">
        <v>7591</v>
      </c>
      <c r="C4607" s="292" t="s">
        <v>63</v>
      </c>
      <c r="D4607" s="293">
        <v>418.48</v>
      </c>
    </row>
    <row r="4608" spans="1:4">
      <c r="A4608" s="291" t="s">
        <v>7593</v>
      </c>
      <c r="B4608" s="292" t="s">
        <v>7594</v>
      </c>
      <c r="C4608" s="292" t="s">
        <v>63</v>
      </c>
      <c r="D4608" s="293">
        <v>568.91</v>
      </c>
    </row>
    <row r="4609" spans="1:4">
      <c r="A4609" s="291" t="s">
        <v>7595</v>
      </c>
      <c r="B4609" s="292" t="s">
        <v>7594</v>
      </c>
      <c r="C4609" s="292" t="s">
        <v>63</v>
      </c>
      <c r="D4609" s="293">
        <v>555.21</v>
      </c>
    </row>
    <row r="4610" spans="1:4">
      <c r="A4610" s="291" t="s">
        <v>7596</v>
      </c>
      <c r="B4610" s="292" t="s">
        <v>7597</v>
      </c>
      <c r="C4610" s="292" t="s">
        <v>63</v>
      </c>
      <c r="D4610" s="293">
        <v>702.72</v>
      </c>
    </row>
    <row r="4611" spans="1:4">
      <c r="A4611" s="291" t="s">
        <v>7598</v>
      </c>
      <c r="B4611" s="292" t="s">
        <v>7597</v>
      </c>
      <c r="C4611" s="292" t="s">
        <v>63</v>
      </c>
      <c r="D4611" s="293">
        <v>686.94</v>
      </c>
    </row>
    <row r="4612" spans="1:4">
      <c r="A4612" s="291" t="s">
        <v>7599</v>
      </c>
      <c r="B4612" s="292" t="s">
        <v>7600</v>
      </c>
      <c r="C4612" s="292" t="s">
        <v>63</v>
      </c>
      <c r="D4612" s="293">
        <v>829.34</v>
      </c>
    </row>
    <row r="4613" spans="1:4">
      <c r="A4613" s="291" t="s">
        <v>7601</v>
      </c>
      <c r="B4613" s="292" t="s">
        <v>7600</v>
      </c>
      <c r="C4613" s="292" t="s">
        <v>63</v>
      </c>
      <c r="D4613" s="293">
        <v>809.89</v>
      </c>
    </row>
    <row r="4614" spans="1:4">
      <c r="A4614" s="291" t="s">
        <v>7602</v>
      </c>
      <c r="B4614" s="292" t="s">
        <v>7603</v>
      </c>
      <c r="C4614" s="292" t="s">
        <v>63</v>
      </c>
      <c r="D4614" s="293">
        <v>990.4</v>
      </c>
    </row>
    <row r="4615" spans="1:4">
      <c r="A4615" s="291" t="s">
        <v>7604</v>
      </c>
      <c r="B4615" s="292" t="s">
        <v>7603</v>
      </c>
      <c r="C4615" s="292" t="s">
        <v>63</v>
      </c>
      <c r="D4615" s="293">
        <v>968.02</v>
      </c>
    </row>
    <row r="4616" spans="1:4">
      <c r="A4616" s="291" t="s">
        <v>7605</v>
      </c>
      <c r="B4616" s="292" t="s">
        <v>7606</v>
      </c>
      <c r="C4616" s="292" t="s">
        <v>63</v>
      </c>
      <c r="D4616" s="293">
        <v>1450.93</v>
      </c>
    </row>
    <row r="4617" spans="1:4">
      <c r="A4617" s="291" t="s">
        <v>7607</v>
      </c>
      <c r="B4617" s="292" t="s">
        <v>7606</v>
      </c>
      <c r="C4617" s="292" t="s">
        <v>63</v>
      </c>
      <c r="D4617" s="293">
        <v>1425.35</v>
      </c>
    </row>
    <row r="4618" spans="1:4">
      <c r="A4618" s="291" t="s">
        <v>7608</v>
      </c>
      <c r="B4618" s="292" t="s">
        <v>7609</v>
      </c>
      <c r="C4618" s="292" t="s">
        <v>63</v>
      </c>
      <c r="D4618" s="293">
        <v>1549.35</v>
      </c>
    </row>
    <row r="4619" spans="1:4">
      <c r="A4619" s="291" t="s">
        <v>7610</v>
      </c>
      <c r="B4619" s="292" t="s">
        <v>7609</v>
      </c>
      <c r="C4619" s="292" t="s">
        <v>63</v>
      </c>
      <c r="D4619" s="293">
        <v>1521.42</v>
      </c>
    </row>
    <row r="4620" spans="1:4">
      <c r="A4620" s="291" t="s">
        <v>7611</v>
      </c>
      <c r="B4620" s="292" t="s">
        <v>7612</v>
      </c>
      <c r="C4620" s="292" t="s">
        <v>63</v>
      </c>
      <c r="D4620" s="293">
        <v>2045.17</v>
      </c>
    </row>
    <row r="4621" spans="1:4">
      <c r="A4621" s="291" t="s">
        <v>7613</v>
      </c>
      <c r="B4621" s="292" t="s">
        <v>7612</v>
      </c>
      <c r="C4621" s="292" t="s">
        <v>63</v>
      </c>
      <c r="D4621" s="293">
        <v>2013.7</v>
      </c>
    </row>
    <row r="4622" spans="1:4">
      <c r="A4622" s="291" t="s">
        <v>7614</v>
      </c>
      <c r="B4622" s="292" t="s">
        <v>7615</v>
      </c>
      <c r="C4622" s="292" t="s">
        <v>63</v>
      </c>
      <c r="D4622" s="293">
        <v>2596.9</v>
      </c>
    </row>
    <row r="4623" spans="1:4">
      <c r="A4623" s="291" t="s">
        <v>7616</v>
      </c>
      <c r="B4623" s="292" t="s">
        <v>7615</v>
      </c>
      <c r="C4623" s="292" t="s">
        <v>63</v>
      </c>
      <c r="D4623" s="293">
        <v>2557.4299999999998</v>
      </c>
    </row>
    <row r="4624" spans="1:4">
      <c r="A4624" s="291" t="s">
        <v>7617</v>
      </c>
      <c r="B4624" s="292" t="s">
        <v>7618</v>
      </c>
      <c r="C4624" s="292" t="s">
        <v>16</v>
      </c>
      <c r="D4624" s="293">
        <v>933.78</v>
      </c>
    </row>
    <row r="4625" spans="1:4">
      <c r="A4625" s="291" t="s">
        <v>7619</v>
      </c>
      <c r="B4625" s="292" t="s">
        <v>7618</v>
      </c>
      <c r="C4625" s="292" t="s">
        <v>16</v>
      </c>
      <c r="D4625" s="293">
        <v>868.29</v>
      </c>
    </row>
    <row r="4626" spans="1:4">
      <c r="A4626" s="291" t="s">
        <v>7620</v>
      </c>
      <c r="B4626" s="292" t="s">
        <v>7621</v>
      </c>
      <c r="C4626" s="292" t="s">
        <v>16</v>
      </c>
      <c r="D4626" s="293">
        <v>1040.05</v>
      </c>
    </row>
    <row r="4627" spans="1:4">
      <c r="A4627" s="291" t="s">
        <v>7622</v>
      </c>
      <c r="B4627" s="292" t="s">
        <v>7621</v>
      </c>
      <c r="C4627" s="292" t="s">
        <v>16</v>
      </c>
      <c r="D4627" s="293">
        <v>971.03</v>
      </c>
    </row>
    <row r="4628" spans="1:4">
      <c r="A4628" s="291" t="s">
        <v>7623</v>
      </c>
      <c r="B4628" s="292" t="s">
        <v>7624</v>
      </c>
      <c r="C4628" s="292" t="s">
        <v>63</v>
      </c>
      <c r="D4628" s="293">
        <v>7101.59</v>
      </c>
    </row>
    <row r="4629" spans="1:4">
      <c r="A4629" s="291" t="s">
        <v>7625</v>
      </c>
      <c r="B4629" s="292" t="s">
        <v>7624</v>
      </c>
      <c r="C4629" s="292" t="s">
        <v>63</v>
      </c>
      <c r="D4629" s="293">
        <v>6867.09</v>
      </c>
    </row>
    <row r="4630" spans="1:4">
      <c r="A4630" s="291" t="s">
        <v>7626</v>
      </c>
      <c r="B4630" s="292" t="s">
        <v>7627</v>
      </c>
      <c r="C4630" s="292" t="s">
        <v>63</v>
      </c>
      <c r="D4630" s="293">
        <v>7394.16</v>
      </c>
    </row>
    <row r="4631" spans="1:4">
      <c r="A4631" s="291" t="s">
        <v>7628</v>
      </c>
      <c r="B4631" s="292" t="s">
        <v>7627</v>
      </c>
      <c r="C4631" s="292" t="s">
        <v>63</v>
      </c>
      <c r="D4631" s="293">
        <v>7139.07</v>
      </c>
    </row>
    <row r="4632" spans="1:4">
      <c r="A4632" s="291" t="s">
        <v>7629</v>
      </c>
      <c r="B4632" s="292" t="s">
        <v>7630</v>
      </c>
      <c r="C4632" s="292" t="s">
        <v>63</v>
      </c>
      <c r="D4632" s="293">
        <v>8228.0300000000007</v>
      </c>
    </row>
    <row r="4633" spans="1:4">
      <c r="A4633" s="291" t="s">
        <v>7631</v>
      </c>
      <c r="B4633" s="292" t="s">
        <v>7630</v>
      </c>
      <c r="C4633" s="292" t="s">
        <v>63</v>
      </c>
      <c r="D4633" s="293">
        <v>7945.12</v>
      </c>
    </row>
    <row r="4634" spans="1:4">
      <c r="A4634" s="291" t="s">
        <v>7632</v>
      </c>
      <c r="B4634" s="292" t="s">
        <v>7633</v>
      </c>
      <c r="C4634" s="292" t="s">
        <v>63</v>
      </c>
      <c r="D4634" s="293">
        <v>12590.5</v>
      </c>
    </row>
    <row r="4635" spans="1:4">
      <c r="A4635" s="291" t="s">
        <v>7634</v>
      </c>
      <c r="B4635" s="292" t="s">
        <v>7633</v>
      </c>
      <c r="C4635" s="292" t="s">
        <v>63</v>
      </c>
      <c r="D4635" s="293">
        <v>12059.29</v>
      </c>
    </row>
    <row r="4636" spans="1:4">
      <c r="A4636" s="291" t="s">
        <v>7635</v>
      </c>
      <c r="B4636" s="292" t="s">
        <v>7636</v>
      </c>
      <c r="C4636" s="292" t="s">
        <v>63</v>
      </c>
      <c r="D4636" s="293">
        <v>10718.13</v>
      </c>
    </row>
    <row r="4637" spans="1:4">
      <c r="A4637" s="291" t="s">
        <v>7637</v>
      </c>
      <c r="B4637" s="292" t="s">
        <v>7636</v>
      </c>
      <c r="C4637" s="292" t="s">
        <v>63</v>
      </c>
      <c r="D4637" s="293">
        <v>10374.719999999999</v>
      </c>
    </row>
    <row r="4638" spans="1:4">
      <c r="A4638" s="291" t="s">
        <v>7638</v>
      </c>
      <c r="B4638" s="292" t="s">
        <v>7639</v>
      </c>
      <c r="C4638" s="292" t="s">
        <v>63</v>
      </c>
      <c r="D4638" s="293">
        <v>13500.68</v>
      </c>
    </row>
    <row r="4639" spans="1:4">
      <c r="A4639" s="291" t="s">
        <v>7640</v>
      </c>
      <c r="B4639" s="292" t="s">
        <v>7639</v>
      </c>
      <c r="C4639" s="292" t="s">
        <v>63</v>
      </c>
      <c r="D4639" s="293">
        <v>13056.02</v>
      </c>
    </row>
    <row r="4640" spans="1:4">
      <c r="A4640" s="291" t="s">
        <v>7641</v>
      </c>
      <c r="B4640" s="292" t="s">
        <v>7642</v>
      </c>
      <c r="C4640" s="292" t="s">
        <v>63</v>
      </c>
      <c r="D4640" s="293">
        <v>13408.35</v>
      </c>
    </row>
    <row r="4641" spans="1:4">
      <c r="A4641" s="291" t="s">
        <v>7643</v>
      </c>
      <c r="B4641" s="292" t="s">
        <v>7642</v>
      </c>
      <c r="C4641" s="292" t="s">
        <v>63</v>
      </c>
      <c r="D4641" s="293">
        <v>12961.4</v>
      </c>
    </row>
    <row r="4642" spans="1:4">
      <c r="A4642" s="291" t="s">
        <v>7644</v>
      </c>
      <c r="B4642" s="292" t="s">
        <v>7645</v>
      </c>
      <c r="C4642" s="292" t="s">
        <v>63</v>
      </c>
      <c r="D4642" s="293">
        <v>20079.330000000002</v>
      </c>
    </row>
    <row r="4643" spans="1:4">
      <c r="A4643" s="291" t="s">
        <v>7646</v>
      </c>
      <c r="B4643" s="292" t="s">
        <v>7645</v>
      </c>
      <c r="C4643" s="292" t="s">
        <v>63</v>
      </c>
      <c r="D4643" s="293">
        <v>19234.939999999999</v>
      </c>
    </row>
    <row r="4644" spans="1:4">
      <c r="A4644" s="291" t="s">
        <v>7647</v>
      </c>
      <c r="B4644" s="292" t="s">
        <v>7648</v>
      </c>
      <c r="C4644" s="292" t="s">
        <v>63</v>
      </c>
      <c r="D4644" s="293">
        <v>14871.89</v>
      </c>
    </row>
    <row r="4645" spans="1:4">
      <c r="A4645" s="291" t="s">
        <v>7649</v>
      </c>
      <c r="B4645" s="292" t="s">
        <v>7648</v>
      </c>
      <c r="C4645" s="292" t="s">
        <v>63</v>
      </c>
      <c r="D4645" s="293">
        <v>14413.94</v>
      </c>
    </row>
    <row r="4646" spans="1:4">
      <c r="A4646" s="291" t="s">
        <v>7650</v>
      </c>
      <c r="B4646" s="292" t="s">
        <v>7651</v>
      </c>
      <c r="C4646" s="292" t="s">
        <v>63</v>
      </c>
      <c r="D4646" s="293">
        <v>16634.71</v>
      </c>
    </row>
    <row r="4647" spans="1:4">
      <c r="A4647" s="291" t="s">
        <v>7652</v>
      </c>
      <c r="B4647" s="292" t="s">
        <v>7651</v>
      </c>
      <c r="C4647" s="292" t="s">
        <v>63</v>
      </c>
      <c r="D4647" s="293">
        <v>16088.93</v>
      </c>
    </row>
    <row r="4648" spans="1:4">
      <c r="A4648" s="291" t="s">
        <v>7653</v>
      </c>
      <c r="B4648" s="292" t="s">
        <v>7654</v>
      </c>
      <c r="C4648" s="292" t="s">
        <v>63</v>
      </c>
      <c r="D4648" s="293">
        <v>17616.330000000002</v>
      </c>
    </row>
    <row r="4649" spans="1:4">
      <c r="A4649" s="291" t="s">
        <v>7655</v>
      </c>
      <c r="B4649" s="292" t="s">
        <v>7654</v>
      </c>
      <c r="C4649" s="292" t="s">
        <v>63</v>
      </c>
      <c r="D4649" s="293">
        <v>17036.41</v>
      </c>
    </row>
    <row r="4650" spans="1:4">
      <c r="A4650" s="291" t="s">
        <v>7656</v>
      </c>
      <c r="B4650" s="292" t="s">
        <v>7657</v>
      </c>
      <c r="C4650" s="292" t="s">
        <v>63</v>
      </c>
      <c r="D4650" s="293">
        <v>26449.64</v>
      </c>
    </row>
    <row r="4651" spans="1:4">
      <c r="A4651" s="291" t="s">
        <v>7658</v>
      </c>
      <c r="B4651" s="292" t="s">
        <v>7657</v>
      </c>
      <c r="C4651" s="292" t="s">
        <v>63</v>
      </c>
      <c r="D4651" s="293">
        <v>25340.3</v>
      </c>
    </row>
    <row r="4652" spans="1:4">
      <c r="A4652" s="291" t="s">
        <v>7659</v>
      </c>
      <c r="B4652" s="292" t="s">
        <v>7660</v>
      </c>
      <c r="C4652" s="292" t="s">
        <v>63</v>
      </c>
      <c r="D4652" s="293">
        <v>3841.41</v>
      </c>
    </row>
    <row r="4653" spans="1:4">
      <c r="A4653" s="291" t="s">
        <v>7661</v>
      </c>
      <c r="B4653" s="292" t="s">
        <v>7660</v>
      </c>
      <c r="C4653" s="292" t="s">
        <v>63</v>
      </c>
      <c r="D4653" s="293">
        <v>3575.9</v>
      </c>
    </row>
    <row r="4654" spans="1:4">
      <c r="A4654" s="291" t="s">
        <v>7662</v>
      </c>
      <c r="B4654" s="292" t="s">
        <v>7663</v>
      </c>
      <c r="C4654" s="292" t="s">
        <v>63</v>
      </c>
      <c r="D4654" s="293">
        <v>4828.33</v>
      </c>
    </row>
    <row r="4655" spans="1:4">
      <c r="A4655" s="291" t="s">
        <v>7664</v>
      </c>
      <c r="B4655" s="292" t="s">
        <v>7663</v>
      </c>
      <c r="C4655" s="292" t="s">
        <v>63</v>
      </c>
      <c r="D4655" s="293">
        <v>4495.57</v>
      </c>
    </row>
    <row r="4656" spans="1:4">
      <c r="A4656" s="291" t="s">
        <v>7665</v>
      </c>
      <c r="B4656" s="292" t="s">
        <v>7666</v>
      </c>
      <c r="C4656" s="292" t="s">
        <v>63</v>
      </c>
      <c r="D4656" s="293">
        <v>6188.77</v>
      </c>
    </row>
    <row r="4657" spans="1:4">
      <c r="A4657" s="291" t="s">
        <v>7667</v>
      </c>
      <c r="B4657" s="292" t="s">
        <v>7666</v>
      </c>
      <c r="C4657" s="292" t="s">
        <v>63</v>
      </c>
      <c r="D4657" s="293">
        <v>5762.55</v>
      </c>
    </row>
    <row r="4658" spans="1:4">
      <c r="A4658" s="291" t="s">
        <v>7668</v>
      </c>
      <c r="B4658" s="292" t="s">
        <v>7669</v>
      </c>
      <c r="C4658" s="292" t="s">
        <v>63</v>
      </c>
      <c r="D4658" s="293">
        <v>6749.04</v>
      </c>
    </row>
    <row r="4659" spans="1:4">
      <c r="A4659" s="291" t="s">
        <v>7670</v>
      </c>
      <c r="B4659" s="292" t="s">
        <v>7669</v>
      </c>
      <c r="C4659" s="292" t="s">
        <v>63</v>
      </c>
      <c r="D4659" s="293">
        <v>6283.52</v>
      </c>
    </row>
    <row r="4660" spans="1:4">
      <c r="A4660" s="291" t="s">
        <v>7671</v>
      </c>
      <c r="B4660" s="292" t="s">
        <v>7672</v>
      </c>
      <c r="C4660" s="292" t="s">
        <v>63</v>
      </c>
      <c r="D4660" s="293">
        <v>7735.96</v>
      </c>
    </row>
    <row r="4661" spans="1:4">
      <c r="A4661" s="291" t="s">
        <v>7673</v>
      </c>
      <c r="B4661" s="292" t="s">
        <v>7672</v>
      </c>
      <c r="C4661" s="292" t="s">
        <v>63</v>
      </c>
      <c r="D4661" s="293">
        <v>7203.18</v>
      </c>
    </row>
    <row r="4662" spans="1:4">
      <c r="A4662" s="291" t="s">
        <v>7674</v>
      </c>
      <c r="B4662" s="292" t="s">
        <v>7675</v>
      </c>
      <c r="C4662" s="292" t="s">
        <v>63</v>
      </c>
      <c r="D4662" s="293">
        <v>8669.75</v>
      </c>
    </row>
    <row r="4663" spans="1:4">
      <c r="A4663" s="291" t="s">
        <v>7676</v>
      </c>
      <c r="B4663" s="292" t="s">
        <v>7675</v>
      </c>
      <c r="C4663" s="292" t="s">
        <v>63</v>
      </c>
      <c r="D4663" s="293">
        <v>8071.47</v>
      </c>
    </row>
    <row r="4664" spans="1:4">
      <c r="A4664" s="291" t="s">
        <v>7677</v>
      </c>
      <c r="B4664" s="292" t="s">
        <v>7678</v>
      </c>
      <c r="C4664" s="292" t="s">
        <v>63</v>
      </c>
      <c r="D4664" s="293">
        <v>9656.67</v>
      </c>
    </row>
    <row r="4665" spans="1:4">
      <c r="A4665" s="291" t="s">
        <v>7679</v>
      </c>
      <c r="B4665" s="292" t="s">
        <v>7678</v>
      </c>
      <c r="C4665" s="292" t="s">
        <v>63</v>
      </c>
      <c r="D4665" s="293">
        <v>8991.14</v>
      </c>
    </row>
    <row r="4666" spans="1:4">
      <c r="A4666" s="291" t="s">
        <v>7680</v>
      </c>
      <c r="B4666" s="292" t="s">
        <v>7681</v>
      </c>
      <c r="C4666" s="292" t="s">
        <v>63</v>
      </c>
      <c r="D4666" s="293">
        <v>10643.59</v>
      </c>
    </row>
    <row r="4667" spans="1:4">
      <c r="A4667" s="291" t="s">
        <v>7682</v>
      </c>
      <c r="B4667" s="292" t="s">
        <v>7681</v>
      </c>
      <c r="C4667" s="292" t="s">
        <v>63</v>
      </c>
      <c r="D4667" s="293">
        <v>9910.7999999999993</v>
      </c>
    </row>
    <row r="4668" spans="1:4">
      <c r="A4668" s="291" t="s">
        <v>7683</v>
      </c>
      <c r="B4668" s="292" t="s">
        <v>7684</v>
      </c>
      <c r="C4668" s="292" t="s">
        <v>63</v>
      </c>
      <c r="D4668" s="293">
        <v>59.85</v>
      </c>
    </row>
    <row r="4669" spans="1:4">
      <c r="A4669" s="291" t="s">
        <v>7685</v>
      </c>
      <c r="B4669" s="292" t="s">
        <v>7684</v>
      </c>
      <c r="C4669" s="292" t="s">
        <v>63</v>
      </c>
      <c r="D4669" s="293">
        <v>56.27</v>
      </c>
    </row>
    <row r="4670" spans="1:4">
      <c r="A4670" s="291" t="s">
        <v>7686</v>
      </c>
      <c r="B4670" s="292" t="s">
        <v>7687</v>
      </c>
      <c r="C4670" s="292" t="s">
        <v>63</v>
      </c>
      <c r="D4670" s="293">
        <v>75.61</v>
      </c>
    </row>
    <row r="4671" spans="1:4">
      <c r="A4671" s="291" t="s">
        <v>7688</v>
      </c>
      <c r="B4671" s="292" t="s">
        <v>7687</v>
      </c>
      <c r="C4671" s="292" t="s">
        <v>63</v>
      </c>
      <c r="D4671" s="293">
        <v>71.3</v>
      </c>
    </row>
    <row r="4672" spans="1:4">
      <c r="A4672" s="291" t="s">
        <v>7689</v>
      </c>
      <c r="B4672" s="292" t="s">
        <v>7690</v>
      </c>
      <c r="C4672" s="292" t="s">
        <v>63</v>
      </c>
      <c r="D4672" s="293">
        <v>107.81</v>
      </c>
    </row>
    <row r="4673" spans="1:4">
      <c r="A4673" s="291" t="s">
        <v>7691</v>
      </c>
      <c r="B4673" s="292" t="s">
        <v>7690</v>
      </c>
      <c r="C4673" s="292" t="s">
        <v>63</v>
      </c>
      <c r="D4673" s="293">
        <v>102.79</v>
      </c>
    </row>
    <row r="4674" spans="1:4">
      <c r="A4674" s="291" t="s">
        <v>7692</v>
      </c>
      <c r="B4674" s="292" t="s">
        <v>7693</v>
      </c>
      <c r="C4674" s="292" t="s">
        <v>63</v>
      </c>
      <c r="D4674" s="293">
        <v>149.34</v>
      </c>
    </row>
    <row r="4675" spans="1:4">
      <c r="A4675" s="291" t="s">
        <v>7694</v>
      </c>
      <c r="B4675" s="292" t="s">
        <v>7693</v>
      </c>
      <c r="C4675" s="292" t="s">
        <v>63</v>
      </c>
      <c r="D4675" s="293">
        <v>142.96</v>
      </c>
    </row>
    <row r="4676" spans="1:4">
      <c r="A4676" s="291" t="s">
        <v>7695</v>
      </c>
      <c r="B4676" s="292" t="s">
        <v>7696</v>
      </c>
      <c r="C4676" s="292" t="s">
        <v>63</v>
      </c>
      <c r="D4676" s="293">
        <v>184.85</v>
      </c>
    </row>
    <row r="4677" spans="1:4">
      <c r="A4677" s="291" t="s">
        <v>7697</v>
      </c>
      <c r="B4677" s="292" t="s">
        <v>7696</v>
      </c>
      <c r="C4677" s="292" t="s">
        <v>63</v>
      </c>
      <c r="D4677" s="293">
        <v>177.72</v>
      </c>
    </row>
    <row r="4678" spans="1:4">
      <c r="A4678" s="291" t="s">
        <v>7698</v>
      </c>
      <c r="B4678" s="292" t="s">
        <v>7699</v>
      </c>
      <c r="C4678" s="292" t="s">
        <v>58</v>
      </c>
      <c r="D4678" s="293">
        <v>392.88</v>
      </c>
    </row>
    <row r="4679" spans="1:4">
      <c r="A4679" s="291" t="s">
        <v>7700</v>
      </c>
      <c r="B4679" s="292" t="s">
        <v>7699</v>
      </c>
      <c r="C4679" s="292" t="s">
        <v>58</v>
      </c>
      <c r="D4679" s="293">
        <v>379.06</v>
      </c>
    </row>
    <row r="4680" spans="1:4">
      <c r="A4680" s="291" t="s">
        <v>7701</v>
      </c>
      <c r="B4680" s="292" t="s">
        <v>7702</v>
      </c>
      <c r="C4680" s="292" t="s">
        <v>63</v>
      </c>
      <c r="D4680" s="293">
        <v>65.23</v>
      </c>
    </row>
    <row r="4681" spans="1:4">
      <c r="A4681" s="291" t="s">
        <v>7703</v>
      </c>
      <c r="B4681" s="292" t="s">
        <v>7702</v>
      </c>
      <c r="C4681" s="292" t="s">
        <v>63</v>
      </c>
      <c r="D4681" s="293">
        <v>62.78</v>
      </c>
    </row>
    <row r="4682" spans="1:4">
      <c r="A4682" s="291" t="s">
        <v>7704</v>
      </c>
      <c r="B4682" s="292" t="s">
        <v>7705</v>
      </c>
      <c r="C4682" s="292" t="s">
        <v>58</v>
      </c>
      <c r="D4682" s="293">
        <v>237.22</v>
      </c>
    </row>
    <row r="4683" spans="1:4">
      <c r="A4683" s="291" t="s">
        <v>7706</v>
      </c>
      <c r="B4683" s="292" t="s">
        <v>7705</v>
      </c>
      <c r="C4683" s="292" t="s">
        <v>58</v>
      </c>
      <c r="D4683" s="293">
        <v>228.79</v>
      </c>
    </row>
    <row r="4684" spans="1:4">
      <c r="A4684" s="291" t="s">
        <v>7707</v>
      </c>
      <c r="B4684" s="292" t="s">
        <v>7708</v>
      </c>
      <c r="C4684" s="292" t="s">
        <v>63</v>
      </c>
      <c r="D4684" s="293">
        <v>47.05</v>
      </c>
    </row>
    <row r="4685" spans="1:4">
      <c r="A4685" s="291" t="s">
        <v>7709</v>
      </c>
      <c r="B4685" s="292" t="s">
        <v>7708</v>
      </c>
      <c r="C4685" s="292" t="s">
        <v>63</v>
      </c>
      <c r="D4685" s="293">
        <v>45.42</v>
      </c>
    </row>
    <row r="4686" spans="1:4">
      <c r="A4686" s="291" t="s">
        <v>7710</v>
      </c>
      <c r="B4686" s="292" t="s">
        <v>7711</v>
      </c>
      <c r="C4686" s="292" t="s">
        <v>58</v>
      </c>
      <c r="D4686" s="293">
        <v>153.72</v>
      </c>
    </row>
    <row r="4687" spans="1:4">
      <c r="A4687" s="291" t="s">
        <v>7712</v>
      </c>
      <c r="B4687" s="292" t="s">
        <v>7711</v>
      </c>
      <c r="C4687" s="292" t="s">
        <v>58</v>
      </c>
      <c r="D4687" s="293">
        <v>148.16999999999999</v>
      </c>
    </row>
    <row r="4688" spans="1:4">
      <c r="A4688" s="291" t="s">
        <v>7713</v>
      </c>
      <c r="B4688" s="292" t="s">
        <v>7714</v>
      </c>
      <c r="C4688" s="292" t="s">
        <v>58</v>
      </c>
      <c r="D4688" s="293">
        <v>257.89</v>
      </c>
    </row>
    <row r="4689" spans="1:4">
      <c r="A4689" s="291" t="s">
        <v>7715</v>
      </c>
      <c r="B4689" s="292" t="s">
        <v>7714</v>
      </c>
      <c r="C4689" s="292" t="s">
        <v>58</v>
      </c>
      <c r="D4689" s="293">
        <v>245.76</v>
      </c>
    </row>
    <row r="4690" spans="1:4">
      <c r="A4690" s="291" t="s">
        <v>7716</v>
      </c>
      <c r="B4690" s="292" t="s">
        <v>7717</v>
      </c>
      <c r="C4690" s="292" t="s">
        <v>63</v>
      </c>
      <c r="D4690" s="293">
        <v>142.32</v>
      </c>
    </row>
    <row r="4691" spans="1:4">
      <c r="A4691" s="291" t="s">
        <v>7718</v>
      </c>
      <c r="B4691" s="292" t="s">
        <v>7717</v>
      </c>
      <c r="C4691" s="292" t="s">
        <v>63</v>
      </c>
      <c r="D4691" s="293">
        <v>132.76</v>
      </c>
    </row>
    <row r="4692" spans="1:4">
      <c r="A4692" s="291" t="s">
        <v>7719</v>
      </c>
      <c r="B4692" s="292" t="s">
        <v>7720</v>
      </c>
      <c r="C4692" s="292" t="s">
        <v>58</v>
      </c>
      <c r="D4692" s="293">
        <v>378.1</v>
      </c>
    </row>
    <row r="4693" spans="1:4">
      <c r="A4693" s="291" t="s">
        <v>7721</v>
      </c>
      <c r="B4693" s="292" t="s">
        <v>7720</v>
      </c>
      <c r="C4693" s="292" t="s">
        <v>58</v>
      </c>
      <c r="D4693" s="293">
        <v>363.13</v>
      </c>
    </row>
    <row r="4694" spans="1:4">
      <c r="A4694" s="291" t="s">
        <v>7722</v>
      </c>
      <c r="B4694" s="292" t="s">
        <v>7723</v>
      </c>
      <c r="C4694" s="292" t="s">
        <v>63</v>
      </c>
      <c r="D4694" s="293">
        <v>178.74</v>
      </c>
    </row>
    <row r="4695" spans="1:4">
      <c r="A4695" s="291" t="s">
        <v>7724</v>
      </c>
      <c r="B4695" s="292" t="s">
        <v>7723</v>
      </c>
      <c r="C4695" s="292" t="s">
        <v>63</v>
      </c>
      <c r="D4695" s="293">
        <v>167.13</v>
      </c>
    </row>
    <row r="4696" spans="1:4">
      <c r="A4696" s="291" t="s">
        <v>7725</v>
      </c>
      <c r="B4696" s="292" t="s">
        <v>7726</v>
      </c>
      <c r="C4696" s="292" t="s">
        <v>58</v>
      </c>
      <c r="D4696" s="293">
        <v>616.83000000000004</v>
      </c>
    </row>
    <row r="4697" spans="1:4">
      <c r="A4697" s="291" t="s">
        <v>7727</v>
      </c>
      <c r="B4697" s="292" t="s">
        <v>7726</v>
      </c>
      <c r="C4697" s="292" t="s">
        <v>58</v>
      </c>
      <c r="D4697" s="293">
        <v>598.24</v>
      </c>
    </row>
    <row r="4698" spans="1:4">
      <c r="A4698" s="291" t="s">
        <v>7728</v>
      </c>
      <c r="B4698" s="292" t="s">
        <v>7729</v>
      </c>
      <c r="C4698" s="292" t="s">
        <v>63</v>
      </c>
      <c r="D4698" s="293">
        <v>231.02</v>
      </c>
    </row>
    <row r="4699" spans="1:4">
      <c r="A4699" s="291" t="s">
        <v>7730</v>
      </c>
      <c r="B4699" s="292" t="s">
        <v>7729</v>
      </c>
      <c r="C4699" s="292" t="s">
        <v>63</v>
      </c>
      <c r="D4699" s="293">
        <v>217.37</v>
      </c>
    </row>
    <row r="4700" spans="1:4">
      <c r="A4700" s="291" t="s">
        <v>7731</v>
      </c>
      <c r="B4700" s="292" t="s">
        <v>7732</v>
      </c>
      <c r="C4700" s="292" t="s">
        <v>58</v>
      </c>
      <c r="D4700" s="293">
        <v>1192.21</v>
      </c>
    </row>
    <row r="4701" spans="1:4">
      <c r="A4701" s="291" t="s">
        <v>7733</v>
      </c>
      <c r="B4701" s="292" t="s">
        <v>7732</v>
      </c>
      <c r="C4701" s="292" t="s">
        <v>58</v>
      </c>
      <c r="D4701" s="293">
        <v>1168.83</v>
      </c>
    </row>
    <row r="4702" spans="1:4">
      <c r="A4702" s="291" t="s">
        <v>7734</v>
      </c>
      <c r="B4702" s="292" t="s">
        <v>7735</v>
      </c>
      <c r="C4702" s="292" t="s">
        <v>63</v>
      </c>
      <c r="D4702" s="293">
        <v>292.64</v>
      </c>
    </row>
    <row r="4703" spans="1:4">
      <c r="A4703" s="291" t="s">
        <v>7736</v>
      </c>
      <c r="B4703" s="292" t="s">
        <v>7735</v>
      </c>
      <c r="C4703" s="292" t="s">
        <v>63</v>
      </c>
      <c r="D4703" s="293">
        <v>276.31</v>
      </c>
    </row>
    <row r="4704" spans="1:4">
      <c r="A4704" s="291" t="s">
        <v>7737</v>
      </c>
      <c r="B4704" s="292" t="s">
        <v>7738</v>
      </c>
      <c r="C4704" s="292" t="s">
        <v>58</v>
      </c>
      <c r="D4704" s="293">
        <v>1649.37</v>
      </c>
    </row>
    <row r="4705" spans="1:4">
      <c r="A4705" s="291" t="s">
        <v>7739</v>
      </c>
      <c r="B4705" s="292" t="s">
        <v>7738</v>
      </c>
      <c r="C4705" s="292" t="s">
        <v>58</v>
      </c>
      <c r="D4705" s="293">
        <v>1621.74</v>
      </c>
    </row>
    <row r="4706" spans="1:4">
      <c r="A4706" s="291" t="s">
        <v>7740</v>
      </c>
      <c r="B4706" s="292" t="s">
        <v>7741</v>
      </c>
      <c r="C4706" s="292" t="s">
        <v>63</v>
      </c>
      <c r="D4706" s="293">
        <v>355.94</v>
      </c>
    </row>
    <row r="4707" spans="1:4">
      <c r="A4707" s="291" t="s">
        <v>7742</v>
      </c>
      <c r="B4707" s="292" t="s">
        <v>7741</v>
      </c>
      <c r="C4707" s="292" t="s">
        <v>63</v>
      </c>
      <c r="D4707" s="293">
        <v>337.16</v>
      </c>
    </row>
    <row r="4708" spans="1:4">
      <c r="A4708" s="291" t="s">
        <v>7743</v>
      </c>
      <c r="B4708" s="292" t="s">
        <v>7744</v>
      </c>
      <c r="C4708" s="292" t="s">
        <v>58</v>
      </c>
      <c r="D4708" s="293">
        <v>109.96</v>
      </c>
    </row>
    <row r="4709" spans="1:4">
      <c r="A4709" s="291" t="s">
        <v>7745</v>
      </c>
      <c r="B4709" s="292" t="s">
        <v>7744</v>
      </c>
      <c r="C4709" s="292" t="s">
        <v>58</v>
      </c>
      <c r="D4709" s="293">
        <v>106.51</v>
      </c>
    </row>
    <row r="4710" spans="1:4">
      <c r="A4710" s="291" t="s">
        <v>7746</v>
      </c>
      <c r="B4710" s="292" t="s">
        <v>7747</v>
      </c>
      <c r="C4710" s="292" t="s">
        <v>58</v>
      </c>
      <c r="D4710" s="293">
        <v>153.88999999999999</v>
      </c>
    </row>
    <row r="4711" spans="1:4">
      <c r="A4711" s="291" t="s">
        <v>7748</v>
      </c>
      <c r="B4711" s="292" t="s">
        <v>7747</v>
      </c>
      <c r="C4711" s="292" t="s">
        <v>58</v>
      </c>
      <c r="D4711" s="293">
        <v>149.58000000000001</v>
      </c>
    </row>
    <row r="4712" spans="1:4">
      <c r="A4712" s="291" t="s">
        <v>7749</v>
      </c>
      <c r="B4712" s="292" t="s">
        <v>7750</v>
      </c>
      <c r="C4712" s="292" t="s">
        <v>63</v>
      </c>
      <c r="D4712" s="293">
        <v>44.19</v>
      </c>
    </row>
    <row r="4713" spans="1:4">
      <c r="A4713" s="291" t="s">
        <v>7751</v>
      </c>
      <c r="B4713" s="292" t="s">
        <v>7750</v>
      </c>
      <c r="C4713" s="292" t="s">
        <v>63</v>
      </c>
      <c r="D4713" s="293">
        <v>39.06</v>
      </c>
    </row>
    <row r="4714" spans="1:4">
      <c r="A4714" s="291" t="s">
        <v>7752</v>
      </c>
      <c r="B4714" s="292" t="s">
        <v>7753</v>
      </c>
      <c r="C4714" s="292" t="s">
        <v>63</v>
      </c>
      <c r="D4714" s="293">
        <v>55.58</v>
      </c>
    </row>
    <row r="4715" spans="1:4">
      <c r="A4715" s="291" t="s">
        <v>7754</v>
      </c>
      <c r="B4715" s="292" t="s">
        <v>7753</v>
      </c>
      <c r="C4715" s="292" t="s">
        <v>63</v>
      </c>
      <c r="D4715" s="293">
        <v>49.11</v>
      </c>
    </row>
    <row r="4716" spans="1:4">
      <c r="A4716" s="291" t="s">
        <v>7755</v>
      </c>
      <c r="B4716" s="292" t="s">
        <v>7756</v>
      </c>
      <c r="C4716" s="292" t="s">
        <v>63</v>
      </c>
      <c r="D4716" s="293">
        <v>75.58</v>
      </c>
    </row>
    <row r="4717" spans="1:4">
      <c r="A4717" s="291" t="s">
        <v>7757</v>
      </c>
      <c r="B4717" s="292" t="s">
        <v>7756</v>
      </c>
      <c r="C4717" s="292" t="s">
        <v>63</v>
      </c>
      <c r="D4717" s="293">
        <v>66.78</v>
      </c>
    </row>
    <row r="4718" spans="1:4">
      <c r="A4718" s="291" t="s">
        <v>7758</v>
      </c>
      <c r="B4718" s="292" t="s">
        <v>7759</v>
      </c>
      <c r="C4718" s="292" t="s">
        <v>63</v>
      </c>
      <c r="D4718" s="293">
        <v>93.06</v>
      </c>
    </row>
    <row r="4719" spans="1:4">
      <c r="A4719" s="291" t="s">
        <v>7760</v>
      </c>
      <c r="B4719" s="292" t="s">
        <v>7759</v>
      </c>
      <c r="C4719" s="292" t="s">
        <v>63</v>
      </c>
      <c r="D4719" s="293">
        <v>82.18</v>
      </c>
    </row>
    <row r="4720" spans="1:4">
      <c r="A4720" s="291" t="s">
        <v>7761</v>
      </c>
      <c r="B4720" s="292" t="s">
        <v>7762</v>
      </c>
      <c r="C4720" s="292" t="s">
        <v>63</v>
      </c>
      <c r="D4720" s="293">
        <v>99.98</v>
      </c>
    </row>
    <row r="4721" spans="1:4">
      <c r="A4721" s="291" t="s">
        <v>7763</v>
      </c>
      <c r="B4721" s="292" t="s">
        <v>7762</v>
      </c>
      <c r="C4721" s="292" t="s">
        <v>63</v>
      </c>
      <c r="D4721" s="293">
        <v>88.35</v>
      </c>
    </row>
    <row r="4722" spans="1:4">
      <c r="A4722" s="291" t="s">
        <v>7764</v>
      </c>
      <c r="B4722" s="292" t="s">
        <v>7765</v>
      </c>
      <c r="C4722" s="292" t="s">
        <v>63</v>
      </c>
      <c r="D4722" s="293">
        <v>113.84</v>
      </c>
    </row>
    <row r="4723" spans="1:4">
      <c r="A4723" s="291" t="s">
        <v>7766</v>
      </c>
      <c r="B4723" s="292" t="s">
        <v>7765</v>
      </c>
      <c r="C4723" s="292" t="s">
        <v>63</v>
      </c>
      <c r="D4723" s="293">
        <v>100.57</v>
      </c>
    </row>
    <row r="4724" spans="1:4">
      <c r="A4724" s="291" t="s">
        <v>7767</v>
      </c>
      <c r="B4724" s="292" t="s">
        <v>7768</v>
      </c>
      <c r="C4724" s="292" t="s">
        <v>63</v>
      </c>
      <c r="D4724" s="293">
        <v>135.27000000000001</v>
      </c>
    </row>
    <row r="4725" spans="1:4">
      <c r="A4725" s="291" t="s">
        <v>7769</v>
      </c>
      <c r="B4725" s="292" t="s">
        <v>7768</v>
      </c>
      <c r="C4725" s="292" t="s">
        <v>63</v>
      </c>
      <c r="D4725" s="293">
        <v>119.58</v>
      </c>
    </row>
    <row r="4726" spans="1:4">
      <c r="A4726" s="291" t="s">
        <v>7770</v>
      </c>
      <c r="B4726" s="292" t="s">
        <v>7771</v>
      </c>
      <c r="C4726" s="292" t="s">
        <v>58</v>
      </c>
      <c r="D4726" s="293">
        <v>70.290000000000006</v>
      </c>
    </row>
    <row r="4727" spans="1:4">
      <c r="A4727" s="291" t="s">
        <v>7772</v>
      </c>
      <c r="B4727" s="292" t="s">
        <v>7771</v>
      </c>
      <c r="C4727" s="292" t="s">
        <v>58</v>
      </c>
      <c r="D4727" s="293">
        <v>63.7</v>
      </c>
    </row>
    <row r="4728" spans="1:4">
      <c r="A4728" s="291" t="s">
        <v>7773</v>
      </c>
      <c r="B4728" s="292" t="s">
        <v>7774</v>
      </c>
      <c r="C4728" s="292" t="s">
        <v>58</v>
      </c>
      <c r="D4728" s="293">
        <v>93.82</v>
      </c>
    </row>
    <row r="4729" spans="1:4">
      <c r="A4729" s="291" t="s">
        <v>7775</v>
      </c>
      <c r="B4729" s="292" t="s">
        <v>7774</v>
      </c>
      <c r="C4729" s="292" t="s">
        <v>58</v>
      </c>
      <c r="D4729" s="293">
        <v>84.95</v>
      </c>
    </row>
    <row r="4730" spans="1:4">
      <c r="A4730" s="291" t="s">
        <v>7776</v>
      </c>
      <c r="B4730" s="292" t="s">
        <v>7777</v>
      </c>
      <c r="C4730" s="292" t="s">
        <v>58</v>
      </c>
      <c r="D4730" s="293">
        <v>144.76</v>
      </c>
    </row>
    <row r="4731" spans="1:4">
      <c r="A4731" s="291" t="s">
        <v>7778</v>
      </c>
      <c r="B4731" s="292" t="s">
        <v>7777</v>
      </c>
      <c r="C4731" s="292" t="s">
        <v>58</v>
      </c>
      <c r="D4731" s="293">
        <v>131.46</v>
      </c>
    </row>
    <row r="4732" spans="1:4">
      <c r="A4732" s="291" t="s">
        <v>7779</v>
      </c>
      <c r="B4732" s="292" t="s">
        <v>7780</v>
      </c>
      <c r="C4732" s="292" t="s">
        <v>58</v>
      </c>
      <c r="D4732" s="293">
        <v>225.42</v>
      </c>
    </row>
    <row r="4733" spans="1:4">
      <c r="A4733" s="291" t="s">
        <v>7781</v>
      </c>
      <c r="B4733" s="292" t="s">
        <v>7780</v>
      </c>
      <c r="C4733" s="292" t="s">
        <v>58</v>
      </c>
      <c r="D4733" s="293">
        <v>204.15</v>
      </c>
    </row>
    <row r="4734" spans="1:4">
      <c r="A4734" s="291" t="s">
        <v>7782</v>
      </c>
      <c r="B4734" s="292" t="s">
        <v>7783</v>
      </c>
      <c r="C4734" s="292" t="s">
        <v>58</v>
      </c>
      <c r="D4734" s="293">
        <v>292.06</v>
      </c>
    </row>
    <row r="4735" spans="1:4">
      <c r="A4735" s="291" t="s">
        <v>7784</v>
      </c>
      <c r="B4735" s="292" t="s">
        <v>7783</v>
      </c>
      <c r="C4735" s="292" t="s">
        <v>58</v>
      </c>
      <c r="D4735" s="293">
        <v>264.47000000000003</v>
      </c>
    </row>
    <row r="4736" spans="1:4">
      <c r="A4736" s="291" t="s">
        <v>7785</v>
      </c>
      <c r="B4736" s="292" t="s">
        <v>7786</v>
      </c>
      <c r="C4736" s="292" t="s">
        <v>58</v>
      </c>
      <c r="D4736" s="293">
        <v>358.93</v>
      </c>
    </row>
    <row r="4737" spans="1:4">
      <c r="A4737" s="291" t="s">
        <v>7787</v>
      </c>
      <c r="B4737" s="292" t="s">
        <v>7786</v>
      </c>
      <c r="C4737" s="292" t="s">
        <v>58</v>
      </c>
      <c r="D4737" s="293">
        <v>325.20999999999998</v>
      </c>
    </row>
    <row r="4738" spans="1:4">
      <c r="A4738" s="291" t="s">
        <v>7788</v>
      </c>
      <c r="B4738" s="292" t="s">
        <v>7789</v>
      </c>
      <c r="C4738" s="292" t="s">
        <v>58</v>
      </c>
      <c r="D4738" s="293">
        <v>141.53</v>
      </c>
    </row>
    <row r="4739" spans="1:4">
      <c r="A4739" s="291" t="s">
        <v>7790</v>
      </c>
      <c r="B4739" s="292" t="s">
        <v>7789</v>
      </c>
      <c r="C4739" s="292" t="s">
        <v>58</v>
      </c>
      <c r="D4739" s="293">
        <v>128.22999999999999</v>
      </c>
    </row>
    <row r="4740" spans="1:4">
      <c r="A4740" s="291" t="s">
        <v>7791</v>
      </c>
      <c r="B4740" s="292" t="s">
        <v>7792</v>
      </c>
      <c r="C4740" s="292" t="s">
        <v>58</v>
      </c>
      <c r="D4740" s="293">
        <v>184.51</v>
      </c>
    </row>
    <row r="4741" spans="1:4">
      <c r="A4741" s="291" t="s">
        <v>7793</v>
      </c>
      <c r="B4741" s="292" t="s">
        <v>7792</v>
      </c>
      <c r="C4741" s="292" t="s">
        <v>58</v>
      </c>
      <c r="D4741" s="293">
        <v>167.4</v>
      </c>
    </row>
    <row r="4742" spans="1:4">
      <c r="A4742" s="291" t="s">
        <v>7794</v>
      </c>
      <c r="B4742" s="292" t="s">
        <v>7795</v>
      </c>
      <c r="C4742" s="292" t="s">
        <v>58</v>
      </c>
      <c r="D4742" s="293">
        <v>288.76</v>
      </c>
    </row>
    <row r="4743" spans="1:4">
      <c r="A4743" s="291" t="s">
        <v>7796</v>
      </c>
      <c r="B4743" s="292" t="s">
        <v>7795</v>
      </c>
      <c r="C4743" s="292" t="s">
        <v>58</v>
      </c>
      <c r="D4743" s="293">
        <v>262.47000000000003</v>
      </c>
    </row>
    <row r="4744" spans="1:4">
      <c r="A4744" s="291" t="s">
        <v>7797</v>
      </c>
      <c r="B4744" s="292" t="s">
        <v>7798</v>
      </c>
      <c r="C4744" s="292" t="s">
        <v>58</v>
      </c>
      <c r="D4744" s="293">
        <v>450.85</v>
      </c>
    </row>
    <row r="4745" spans="1:4">
      <c r="A4745" s="291" t="s">
        <v>7799</v>
      </c>
      <c r="B4745" s="292" t="s">
        <v>7798</v>
      </c>
      <c r="C4745" s="292" t="s">
        <v>58</v>
      </c>
      <c r="D4745" s="293">
        <v>408.3</v>
      </c>
    </row>
    <row r="4746" spans="1:4">
      <c r="A4746" s="291" t="s">
        <v>7800</v>
      </c>
      <c r="B4746" s="292" t="s">
        <v>7801</v>
      </c>
      <c r="C4746" s="292" t="s">
        <v>58</v>
      </c>
      <c r="D4746" s="293">
        <v>585.74</v>
      </c>
    </row>
    <row r="4747" spans="1:4">
      <c r="A4747" s="291" t="s">
        <v>7802</v>
      </c>
      <c r="B4747" s="292" t="s">
        <v>7801</v>
      </c>
      <c r="C4747" s="292" t="s">
        <v>58</v>
      </c>
      <c r="D4747" s="293">
        <v>530.55999999999995</v>
      </c>
    </row>
    <row r="4748" spans="1:4">
      <c r="A4748" s="291" t="s">
        <v>7803</v>
      </c>
      <c r="B4748" s="292" t="s">
        <v>7804</v>
      </c>
      <c r="C4748" s="292" t="s">
        <v>58</v>
      </c>
      <c r="D4748" s="293">
        <v>716.26</v>
      </c>
    </row>
    <row r="4749" spans="1:4">
      <c r="A4749" s="291" t="s">
        <v>7805</v>
      </c>
      <c r="B4749" s="292" t="s">
        <v>7804</v>
      </c>
      <c r="C4749" s="292" t="s">
        <v>58</v>
      </c>
      <c r="D4749" s="293">
        <v>648.82000000000005</v>
      </c>
    </row>
    <row r="4750" spans="1:4">
      <c r="A4750" s="291" t="s">
        <v>7806</v>
      </c>
      <c r="B4750" s="292" t="s">
        <v>7807</v>
      </c>
      <c r="C4750" s="292" t="s">
        <v>58</v>
      </c>
      <c r="D4750" s="293">
        <v>141.53</v>
      </c>
    </row>
    <row r="4751" spans="1:4">
      <c r="A4751" s="291" t="s">
        <v>7808</v>
      </c>
      <c r="B4751" s="292" t="s">
        <v>7807</v>
      </c>
      <c r="C4751" s="292" t="s">
        <v>58</v>
      </c>
      <c r="D4751" s="293">
        <v>128.22999999999999</v>
      </c>
    </row>
    <row r="4752" spans="1:4">
      <c r="A4752" s="291" t="s">
        <v>7809</v>
      </c>
      <c r="B4752" s="292" t="s">
        <v>7810</v>
      </c>
      <c r="C4752" s="292" t="s">
        <v>58</v>
      </c>
      <c r="D4752" s="293">
        <v>186.12</v>
      </c>
    </row>
    <row r="4753" spans="1:4">
      <c r="A4753" s="291" t="s">
        <v>7811</v>
      </c>
      <c r="B4753" s="292" t="s">
        <v>7810</v>
      </c>
      <c r="C4753" s="292" t="s">
        <v>58</v>
      </c>
      <c r="D4753" s="293">
        <v>169.02</v>
      </c>
    </row>
    <row r="4754" spans="1:4">
      <c r="A4754" s="291" t="s">
        <v>7812</v>
      </c>
      <c r="B4754" s="292" t="s">
        <v>7813</v>
      </c>
      <c r="C4754" s="292" t="s">
        <v>58</v>
      </c>
      <c r="D4754" s="293">
        <v>286.39</v>
      </c>
    </row>
    <row r="4755" spans="1:4">
      <c r="A4755" s="291" t="s">
        <v>7814</v>
      </c>
      <c r="B4755" s="292" t="s">
        <v>7813</v>
      </c>
      <c r="C4755" s="292" t="s">
        <v>58</v>
      </c>
      <c r="D4755" s="293">
        <v>260.42</v>
      </c>
    </row>
    <row r="4756" spans="1:4">
      <c r="A4756" s="291" t="s">
        <v>7815</v>
      </c>
      <c r="B4756" s="292" t="s">
        <v>7816</v>
      </c>
      <c r="C4756" s="292" t="s">
        <v>58</v>
      </c>
      <c r="D4756" s="293">
        <v>197.5</v>
      </c>
    </row>
    <row r="4757" spans="1:4">
      <c r="A4757" s="291" t="s">
        <v>7817</v>
      </c>
      <c r="B4757" s="292" t="s">
        <v>7816</v>
      </c>
      <c r="C4757" s="292" t="s">
        <v>58</v>
      </c>
      <c r="D4757" s="293">
        <v>181.03</v>
      </c>
    </row>
    <row r="4758" spans="1:4">
      <c r="A4758" s="291" t="s">
        <v>7818</v>
      </c>
      <c r="B4758" s="292" t="s">
        <v>7819</v>
      </c>
      <c r="C4758" s="292" t="s">
        <v>58</v>
      </c>
      <c r="D4758" s="293">
        <v>251.39</v>
      </c>
    </row>
    <row r="4759" spans="1:4">
      <c r="A4759" s="291" t="s">
        <v>7820</v>
      </c>
      <c r="B4759" s="292" t="s">
        <v>7819</v>
      </c>
      <c r="C4759" s="292" t="s">
        <v>58</v>
      </c>
      <c r="D4759" s="293">
        <v>228.58</v>
      </c>
    </row>
    <row r="4760" spans="1:4">
      <c r="A4760" s="291" t="s">
        <v>7821</v>
      </c>
      <c r="B4760" s="292" t="s">
        <v>7822</v>
      </c>
      <c r="C4760" s="292" t="s">
        <v>58</v>
      </c>
      <c r="D4760" s="293">
        <v>427.05</v>
      </c>
    </row>
    <row r="4761" spans="1:4">
      <c r="A4761" s="291" t="s">
        <v>7823</v>
      </c>
      <c r="B4761" s="292" t="s">
        <v>7822</v>
      </c>
      <c r="C4761" s="292" t="s">
        <v>58</v>
      </c>
      <c r="D4761" s="293">
        <v>392.85</v>
      </c>
    </row>
    <row r="4762" spans="1:4">
      <c r="A4762" s="291" t="s">
        <v>7824</v>
      </c>
      <c r="B4762" s="292" t="s">
        <v>7825</v>
      </c>
      <c r="C4762" s="292" t="s">
        <v>58</v>
      </c>
      <c r="D4762" s="293">
        <v>703.41</v>
      </c>
    </row>
    <row r="4763" spans="1:4">
      <c r="A4763" s="291" t="s">
        <v>7826</v>
      </c>
      <c r="B4763" s="292" t="s">
        <v>7825</v>
      </c>
      <c r="C4763" s="292" t="s">
        <v>58</v>
      </c>
      <c r="D4763" s="293">
        <v>648.24</v>
      </c>
    </row>
    <row r="4764" spans="1:4">
      <c r="A4764" s="291" t="s">
        <v>7827</v>
      </c>
      <c r="B4764" s="292" t="s">
        <v>7828</v>
      </c>
      <c r="C4764" s="292" t="s">
        <v>58</v>
      </c>
      <c r="D4764" s="293">
        <v>976</v>
      </c>
    </row>
    <row r="4765" spans="1:4">
      <c r="A4765" s="291" t="s">
        <v>7829</v>
      </c>
      <c r="B4765" s="292" t="s">
        <v>7828</v>
      </c>
      <c r="C4765" s="292" t="s">
        <v>58</v>
      </c>
      <c r="D4765" s="293">
        <v>904.23</v>
      </c>
    </row>
    <row r="4766" spans="1:4">
      <c r="A4766" s="291" t="s">
        <v>7830</v>
      </c>
      <c r="B4766" s="292" t="s">
        <v>7831</v>
      </c>
      <c r="C4766" s="292" t="s">
        <v>58</v>
      </c>
      <c r="D4766" s="293">
        <v>1165.23</v>
      </c>
    </row>
    <row r="4767" spans="1:4">
      <c r="A4767" s="291" t="s">
        <v>7832</v>
      </c>
      <c r="B4767" s="292" t="s">
        <v>7831</v>
      </c>
      <c r="C4767" s="292" t="s">
        <v>58</v>
      </c>
      <c r="D4767" s="293">
        <v>1077.24</v>
      </c>
    </row>
    <row r="4768" spans="1:4">
      <c r="A4768" s="291" t="s">
        <v>7833</v>
      </c>
      <c r="B4768" s="292" t="s">
        <v>7834</v>
      </c>
      <c r="C4768" s="292" t="s">
        <v>63</v>
      </c>
      <c r="D4768" s="293">
        <v>218.7</v>
      </c>
    </row>
    <row r="4769" spans="1:4">
      <c r="A4769" s="291" t="s">
        <v>7835</v>
      </c>
      <c r="B4769" s="292" t="s">
        <v>7834</v>
      </c>
      <c r="C4769" s="292" t="s">
        <v>63</v>
      </c>
      <c r="D4769" s="293">
        <v>216.85</v>
      </c>
    </row>
    <row r="4770" spans="1:4">
      <c r="A4770" s="291" t="s">
        <v>7836</v>
      </c>
      <c r="B4770" s="292" t="s">
        <v>7837</v>
      </c>
      <c r="C4770" s="292" t="s">
        <v>63</v>
      </c>
      <c r="D4770" s="293">
        <v>265.91000000000003</v>
      </c>
    </row>
    <row r="4771" spans="1:4">
      <c r="A4771" s="291" t="s">
        <v>7838</v>
      </c>
      <c r="B4771" s="292" t="s">
        <v>7837</v>
      </c>
      <c r="C4771" s="292" t="s">
        <v>63</v>
      </c>
      <c r="D4771" s="293">
        <v>263.42</v>
      </c>
    </row>
    <row r="4772" spans="1:4">
      <c r="A4772" s="291" t="s">
        <v>7839</v>
      </c>
      <c r="B4772" s="292" t="s">
        <v>7840</v>
      </c>
      <c r="C4772" s="292" t="s">
        <v>63</v>
      </c>
      <c r="D4772" s="293">
        <v>303.81</v>
      </c>
    </row>
    <row r="4773" spans="1:4">
      <c r="A4773" s="291" t="s">
        <v>7841</v>
      </c>
      <c r="B4773" s="292" t="s">
        <v>7840</v>
      </c>
      <c r="C4773" s="292" t="s">
        <v>63</v>
      </c>
      <c r="D4773" s="293">
        <v>300.7</v>
      </c>
    </row>
    <row r="4774" spans="1:4">
      <c r="A4774" s="291" t="s">
        <v>7842</v>
      </c>
      <c r="B4774" s="292" t="s">
        <v>7843</v>
      </c>
      <c r="C4774" s="292" t="s">
        <v>63</v>
      </c>
      <c r="D4774" s="293">
        <v>409.6</v>
      </c>
    </row>
    <row r="4775" spans="1:4">
      <c r="A4775" s="291" t="s">
        <v>7844</v>
      </c>
      <c r="B4775" s="292" t="s">
        <v>7843</v>
      </c>
      <c r="C4775" s="292" t="s">
        <v>63</v>
      </c>
      <c r="D4775" s="293">
        <v>406.17</v>
      </c>
    </row>
    <row r="4776" spans="1:4">
      <c r="A4776" s="291" t="s">
        <v>7845</v>
      </c>
      <c r="B4776" s="292" t="s">
        <v>7846</v>
      </c>
      <c r="C4776" s="292" t="s">
        <v>63</v>
      </c>
      <c r="D4776" s="293">
        <v>442.01</v>
      </c>
    </row>
    <row r="4777" spans="1:4">
      <c r="A4777" s="291" t="s">
        <v>7847</v>
      </c>
      <c r="B4777" s="292" t="s">
        <v>7846</v>
      </c>
      <c r="C4777" s="292" t="s">
        <v>63</v>
      </c>
      <c r="D4777" s="293">
        <v>438.26</v>
      </c>
    </row>
    <row r="4778" spans="1:4">
      <c r="A4778" s="291" t="s">
        <v>7848</v>
      </c>
      <c r="B4778" s="292" t="s">
        <v>7849</v>
      </c>
      <c r="C4778" s="292" t="s">
        <v>63</v>
      </c>
      <c r="D4778" s="293">
        <v>794.14</v>
      </c>
    </row>
    <row r="4779" spans="1:4">
      <c r="A4779" s="291" t="s">
        <v>7850</v>
      </c>
      <c r="B4779" s="292" t="s">
        <v>7849</v>
      </c>
      <c r="C4779" s="292" t="s">
        <v>63</v>
      </c>
      <c r="D4779" s="293">
        <v>789.76</v>
      </c>
    </row>
    <row r="4780" spans="1:4">
      <c r="A4780" s="291" t="s">
        <v>7851</v>
      </c>
      <c r="B4780" s="292" t="s">
        <v>7852</v>
      </c>
      <c r="C4780" s="292" t="s">
        <v>63</v>
      </c>
      <c r="D4780" s="293">
        <v>1319.02</v>
      </c>
    </row>
    <row r="4781" spans="1:4">
      <c r="A4781" s="291" t="s">
        <v>7853</v>
      </c>
      <c r="B4781" s="292" t="s">
        <v>7852</v>
      </c>
      <c r="C4781" s="292" t="s">
        <v>63</v>
      </c>
      <c r="D4781" s="293">
        <v>1314</v>
      </c>
    </row>
    <row r="4782" spans="1:4">
      <c r="A4782" s="291" t="s">
        <v>7854</v>
      </c>
      <c r="B4782" s="292" t="s">
        <v>7855</v>
      </c>
      <c r="C4782" s="292" t="s">
        <v>63</v>
      </c>
      <c r="D4782" s="293">
        <v>1890.5</v>
      </c>
    </row>
    <row r="4783" spans="1:4">
      <c r="A4783" s="291" t="s">
        <v>7856</v>
      </c>
      <c r="B4783" s="292" t="s">
        <v>7855</v>
      </c>
      <c r="C4783" s="292" t="s">
        <v>63</v>
      </c>
      <c r="D4783" s="293">
        <v>1884.85</v>
      </c>
    </row>
    <row r="4784" spans="1:4">
      <c r="A4784" s="291" t="s">
        <v>7857</v>
      </c>
      <c r="B4784" s="292" t="s">
        <v>7858</v>
      </c>
      <c r="C4784" s="292" t="s">
        <v>63</v>
      </c>
      <c r="D4784" s="293">
        <v>5845.78</v>
      </c>
    </row>
    <row r="4785" spans="1:4">
      <c r="A4785" s="291" t="s">
        <v>7859</v>
      </c>
      <c r="B4785" s="292" t="s">
        <v>7858</v>
      </c>
      <c r="C4785" s="292" t="s">
        <v>63</v>
      </c>
      <c r="D4785" s="293">
        <v>5839.5</v>
      </c>
    </row>
    <row r="4786" spans="1:4">
      <c r="A4786" s="291" t="s">
        <v>7860</v>
      </c>
      <c r="B4786" s="292" t="s">
        <v>7861</v>
      </c>
      <c r="C4786" s="292" t="s">
        <v>63</v>
      </c>
      <c r="D4786" s="293">
        <v>7106.92</v>
      </c>
    </row>
    <row r="4787" spans="1:4">
      <c r="A4787" s="291" t="s">
        <v>7862</v>
      </c>
      <c r="B4787" s="292" t="s">
        <v>7861</v>
      </c>
      <c r="C4787" s="292" t="s">
        <v>63</v>
      </c>
      <c r="D4787" s="293">
        <v>7100</v>
      </c>
    </row>
    <row r="4788" spans="1:4">
      <c r="A4788" s="291" t="s">
        <v>7863</v>
      </c>
      <c r="B4788" s="292" t="s">
        <v>7864</v>
      </c>
      <c r="C4788" s="292" t="s">
        <v>63</v>
      </c>
      <c r="D4788" s="293">
        <v>9552.6</v>
      </c>
    </row>
    <row r="4789" spans="1:4">
      <c r="A4789" s="291" t="s">
        <v>7865</v>
      </c>
      <c r="B4789" s="292" t="s">
        <v>7864</v>
      </c>
      <c r="C4789" s="292" t="s">
        <v>63</v>
      </c>
      <c r="D4789" s="293">
        <v>9545.0499999999993</v>
      </c>
    </row>
    <row r="4790" spans="1:4">
      <c r="A4790" s="291" t="s">
        <v>7866</v>
      </c>
      <c r="B4790" s="292" t="s">
        <v>7867</v>
      </c>
      <c r="C4790" s="292" t="s">
        <v>63</v>
      </c>
      <c r="D4790" s="293">
        <v>332.01</v>
      </c>
    </row>
    <row r="4791" spans="1:4">
      <c r="A4791" s="291" t="s">
        <v>7868</v>
      </c>
      <c r="B4791" s="292" t="s">
        <v>7867</v>
      </c>
      <c r="C4791" s="292" t="s">
        <v>63</v>
      </c>
      <c r="D4791" s="293">
        <v>328.89</v>
      </c>
    </row>
    <row r="4792" spans="1:4">
      <c r="A4792" s="291" t="s">
        <v>7869</v>
      </c>
      <c r="B4792" s="292" t="s">
        <v>7870</v>
      </c>
      <c r="C4792" s="292" t="s">
        <v>63</v>
      </c>
      <c r="D4792" s="293">
        <v>514.47</v>
      </c>
    </row>
    <row r="4793" spans="1:4">
      <c r="A4793" s="291" t="s">
        <v>7871</v>
      </c>
      <c r="B4793" s="292" t="s">
        <v>7870</v>
      </c>
      <c r="C4793" s="292" t="s">
        <v>63</v>
      </c>
      <c r="D4793" s="293">
        <v>510.72</v>
      </c>
    </row>
    <row r="4794" spans="1:4">
      <c r="A4794" s="291" t="s">
        <v>7872</v>
      </c>
      <c r="B4794" s="292" t="s">
        <v>7873</v>
      </c>
      <c r="C4794" s="292" t="s">
        <v>63</v>
      </c>
      <c r="D4794" s="293">
        <v>248.19</v>
      </c>
    </row>
    <row r="4795" spans="1:4">
      <c r="A4795" s="291" t="s">
        <v>7874</v>
      </c>
      <c r="B4795" s="292" t="s">
        <v>7873</v>
      </c>
      <c r="C4795" s="292" t="s">
        <v>63</v>
      </c>
      <c r="D4795" s="293">
        <v>247.49</v>
      </c>
    </row>
    <row r="4796" spans="1:4">
      <c r="A4796" s="291" t="s">
        <v>7875</v>
      </c>
      <c r="B4796" s="292" t="s">
        <v>7876</v>
      </c>
      <c r="C4796" s="292" t="s">
        <v>63</v>
      </c>
      <c r="D4796" s="293">
        <v>350.14</v>
      </c>
    </row>
    <row r="4797" spans="1:4">
      <c r="A4797" s="291" t="s">
        <v>7877</v>
      </c>
      <c r="B4797" s="292" t="s">
        <v>7876</v>
      </c>
      <c r="C4797" s="292" t="s">
        <v>63</v>
      </c>
      <c r="D4797" s="293">
        <v>349.16</v>
      </c>
    </row>
    <row r="4798" spans="1:4">
      <c r="A4798" s="291" t="s">
        <v>7878</v>
      </c>
      <c r="B4798" s="292" t="s">
        <v>7879</v>
      </c>
      <c r="C4798" s="292" t="s">
        <v>63</v>
      </c>
      <c r="D4798" s="293">
        <v>481.88</v>
      </c>
    </row>
    <row r="4799" spans="1:4">
      <c r="A4799" s="291" t="s">
        <v>7880</v>
      </c>
      <c r="B4799" s="292" t="s">
        <v>7879</v>
      </c>
      <c r="C4799" s="292" t="s">
        <v>63</v>
      </c>
      <c r="D4799" s="293">
        <v>480.76</v>
      </c>
    </row>
    <row r="4800" spans="1:4">
      <c r="A4800" s="291" t="s">
        <v>7881</v>
      </c>
      <c r="B4800" s="292" t="s">
        <v>7882</v>
      </c>
      <c r="C4800" s="292" t="s">
        <v>63</v>
      </c>
      <c r="D4800" s="293">
        <v>584.91999999999996</v>
      </c>
    </row>
    <row r="4801" spans="1:4">
      <c r="A4801" s="291" t="s">
        <v>7883</v>
      </c>
      <c r="B4801" s="292" t="s">
        <v>7882</v>
      </c>
      <c r="C4801" s="292" t="s">
        <v>63</v>
      </c>
      <c r="D4801" s="293">
        <v>583.91</v>
      </c>
    </row>
    <row r="4802" spans="1:4">
      <c r="A4802" s="291" t="s">
        <v>7884</v>
      </c>
      <c r="B4802" s="292" t="s">
        <v>7885</v>
      </c>
      <c r="C4802" s="292" t="s">
        <v>63</v>
      </c>
      <c r="D4802" s="293">
        <v>575.66999999999996</v>
      </c>
    </row>
    <row r="4803" spans="1:4">
      <c r="A4803" s="291" t="s">
        <v>7886</v>
      </c>
      <c r="B4803" s="292" t="s">
        <v>7885</v>
      </c>
      <c r="C4803" s="292" t="s">
        <v>63</v>
      </c>
      <c r="D4803" s="293">
        <v>574.19000000000005</v>
      </c>
    </row>
    <row r="4804" spans="1:4">
      <c r="A4804" s="291" t="s">
        <v>7887</v>
      </c>
      <c r="B4804" s="292" t="s">
        <v>7888</v>
      </c>
      <c r="C4804" s="292" t="s">
        <v>63</v>
      </c>
      <c r="D4804" s="293">
        <v>689.61</v>
      </c>
    </row>
    <row r="4805" spans="1:4">
      <c r="A4805" s="291" t="s">
        <v>7889</v>
      </c>
      <c r="B4805" s="292" t="s">
        <v>7888</v>
      </c>
      <c r="C4805" s="292" t="s">
        <v>63</v>
      </c>
      <c r="D4805" s="293">
        <v>687.16</v>
      </c>
    </row>
    <row r="4806" spans="1:4">
      <c r="A4806" s="291" t="s">
        <v>7890</v>
      </c>
      <c r="B4806" s="292" t="s">
        <v>7891</v>
      </c>
      <c r="C4806" s="292" t="s">
        <v>63</v>
      </c>
      <c r="D4806" s="293">
        <v>844.83</v>
      </c>
    </row>
    <row r="4807" spans="1:4">
      <c r="A4807" s="291" t="s">
        <v>7892</v>
      </c>
      <c r="B4807" s="292" t="s">
        <v>7891</v>
      </c>
      <c r="C4807" s="292" t="s">
        <v>63</v>
      </c>
      <c r="D4807" s="293">
        <v>841.14</v>
      </c>
    </row>
    <row r="4808" spans="1:4">
      <c r="A4808" s="291" t="s">
        <v>7893</v>
      </c>
      <c r="B4808" s="292" t="s">
        <v>7894</v>
      </c>
      <c r="C4808" s="292" t="s">
        <v>63</v>
      </c>
      <c r="D4808" s="293">
        <v>1038.27</v>
      </c>
    </row>
    <row r="4809" spans="1:4">
      <c r="A4809" s="291" t="s">
        <v>7895</v>
      </c>
      <c r="B4809" s="292" t="s">
        <v>7894</v>
      </c>
      <c r="C4809" s="292" t="s">
        <v>63</v>
      </c>
      <c r="D4809" s="293">
        <v>1033.46</v>
      </c>
    </row>
    <row r="4810" spans="1:4">
      <c r="A4810" s="291" t="s">
        <v>7896</v>
      </c>
      <c r="B4810" s="292" t="s">
        <v>7897</v>
      </c>
      <c r="C4810" s="292" t="s">
        <v>63</v>
      </c>
      <c r="D4810" s="293">
        <v>1223.07</v>
      </c>
    </row>
    <row r="4811" spans="1:4">
      <c r="A4811" s="291" t="s">
        <v>7898</v>
      </c>
      <c r="B4811" s="292" t="s">
        <v>7897</v>
      </c>
      <c r="C4811" s="292" t="s">
        <v>63</v>
      </c>
      <c r="D4811" s="293">
        <v>1218.3399999999999</v>
      </c>
    </row>
    <row r="4812" spans="1:4">
      <c r="A4812" s="291" t="s">
        <v>7899</v>
      </c>
      <c r="B4812" s="292" t="s">
        <v>7900</v>
      </c>
      <c r="C4812" s="292" t="s">
        <v>63</v>
      </c>
      <c r="D4812" s="293">
        <v>1669.42</v>
      </c>
    </row>
    <row r="4813" spans="1:4">
      <c r="A4813" s="291" t="s">
        <v>7901</v>
      </c>
      <c r="B4813" s="292" t="s">
        <v>7900</v>
      </c>
      <c r="C4813" s="292" t="s">
        <v>63</v>
      </c>
      <c r="D4813" s="293">
        <v>1663.02</v>
      </c>
    </row>
    <row r="4814" spans="1:4">
      <c r="A4814" s="291" t="s">
        <v>7902</v>
      </c>
      <c r="B4814" s="292" t="s">
        <v>7903</v>
      </c>
      <c r="C4814" s="292" t="s">
        <v>63</v>
      </c>
      <c r="D4814" s="293">
        <v>2147.17</v>
      </c>
    </row>
    <row r="4815" spans="1:4">
      <c r="A4815" s="291" t="s">
        <v>7904</v>
      </c>
      <c r="B4815" s="292" t="s">
        <v>7903</v>
      </c>
      <c r="C4815" s="292" t="s">
        <v>63</v>
      </c>
      <c r="D4815" s="293">
        <v>2139.0500000000002</v>
      </c>
    </row>
    <row r="4816" spans="1:4">
      <c r="A4816" s="291" t="s">
        <v>7905</v>
      </c>
      <c r="B4816" s="292" t="s">
        <v>7906</v>
      </c>
      <c r="C4816" s="292" t="s">
        <v>63</v>
      </c>
      <c r="D4816" s="293">
        <v>2779.83</v>
      </c>
    </row>
    <row r="4817" spans="1:4">
      <c r="A4817" s="291" t="s">
        <v>7907</v>
      </c>
      <c r="B4817" s="292" t="s">
        <v>7906</v>
      </c>
      <c r="C4817" s="292" t="s">
        <v>63</v>
      </c>
      <c r="D4817" s="293">
        <v>2769.92</v>
      </c>
    </row>
    <row r="4818" spans="1:4">
      <c r="A4818" s="291" t="s">
        <v>7908</v>
      </c>
      <c r="B4818" s="292" t="s">
        <v>7909</v>
      </c>
      <c r="C4818" s="292" t="s">
        <v>63</v>
      </c>
      <c r="D4818" s="293">
        <v>3894.15</v>
      </c>
    </row>
    <row r="4819" spans="1:4">
      <c r="A4819" s="291" t="s">
        <v>7910</v>
      </c>
      <c r="B4819" s="292" t="s">
        <v>7909</v>
      </c>
      <c r="C4819" s="292" t="s">
        <v>63</v>
      </c>
      <c r="D4819" s="293">
        <v>3882.59</v>
      </c>
    </row>
    <row r="4820" spans="1:4">
      <c r="A4820" s="291" t="s">
        <v>7911</v>
      </c>
      <c r="B4820" s="292" t="s">
        <v>7912</v>
      </c>
      <c r="C4820" s="292" t="s">
        <v>63</v>
      </c>
      <c r="D4820" s="293">
        <v>4657.24</v>
      </c>
    </row>
    <row r="4821" spans="1:4">
      <c r="A4821" s="291" t="s">
        <v>7913</v>
      </c>
      <c r="B4821" s="292" t="s">
        <v>7912</v>
      </c>
      <c r="C4821" s="292" t="s">
        <v>63</v>
      </c>
      <c r="D4821" s="293">
        <v>4644.03</v>
      </c>
    </row>
    <row r="4822" spans="1:4">
      <c r="A4822" s="291" t="s">
        <v>7914</v>
      </c>
      <c r="B4822" s="292" t="s">
        <v>7915</v>
      </c>
      <c r="C4822" s="292" t="s">
        <v>63</v>
      </c>
      <c r="D4822" s="293">
        <v>5445.8</v>
      </c>
    </row>
    <row r="4823" spans="1:4">
      <c r="A4823" s="291" t="s">
        <v>7916</v>
      </c>
      <c r="B4823" s="292" t="s">
        <v>7915</v>
      </c>
      <c r="C4823" s="292" t="s">
        <v>63</v>
      </c>
      <c r="D4823" s="293">
        <v>5430.95</v>
      </c>
    </row>
    <row r="4824" spans="1:4">
      <c r="A4824" s="291" t="s">
        <v>7917</v>
      </c>
      <c r="B4824" s="292" t="s">
        <v>7918</v>
      </c>
      <c r="C4824" s="292" t="s">
        <v>63</v>
      </c>
      <c r="D4824" s="293">
        <v>6345.24</v>
      </c>
    </row>
    <row r="4825" spans="1:4">
      <c r="A4825" s="291" t="s">
        <v>7919</v>
      </c>
      <c r="B4825" s="292" t="s">
        <v>7918</v>
      </c>
      <c r="C4825" s="292" t="s">
        <v>63</v>
      </c>
      <c r="D4825" s="293">
        <v>6328.74</v>
      </c>
    </row>
    <row r="4826" spans="1:4">
      <c r="A4826" s="291" t="s">
        <v>7920</v>
      </c>
      <c r="B4826" s="292" t="s">
        <v>7921</v>
      </c>
      <c r="C4826" s="292" t="s">
        <v>63</v>
      </c>
      <c r="D4826" s="293">
        <v>8282.64</v>
      </c>
    </row>
    <row r="4827" spans="1:4">
      <c r="A4827" s="291" t="s">
        <v>7922</v>
      </c>
      <c r="B4827" s="292" t="s">
        <v>7921</v>
      </c>
      <c r="C4827" s="292" t="s">
        <v>63</v>
      </c>
      <c r="D4827" s="293">
        <v>8263.1299999999992</v>
      </c>
    </row>
    <row r="4828" spans="1:4">
      <c r="A4828" s="291" t="s">
        <v>7923</v>
      </c>
      <c r="B4828" s="292" t="s">
        <v>7924</v>
      </c>
      <c r="C4828" s="292" t="s">
        <v>63</v>
      </c>
      <c r="D4828" s="293">
        <v>644.25</v>
      </c>
    </row>
    <row r="4829" spans="1:4">
      <c r="A4829" s="291" t="s">
        <v>7925</v>
      </c>
      <c r="B4829" s="292" t="s">
        <v>7924</v>
      </c>
      <c r="C4829" s="292" t="s">
        <v>63</v>
      </c>
      <c r="D4829" s="293">
        <v>641.79999999999995</v>
      </c>
    </row>
    <row r="4830" spans="1:4">
      <c r="A4830" s="291" t="s">
        <v>7926</v>
      </c>
      <c r="B4830" s="292" t="s">
        <v>7927</v>
      </c>
      <c r="C4830" s="292" t="s">
        <v>63</v>
      </c>
      <c r="D4830" s="293">
        <v>776.03</v>
      </c>
    </row>
    <row r="4831" spans="1:4">
      <c r="A4831" s="291" t="s">
        <v>7928</v>
      </c>
      <c r="B4831" s="292" t="s">
        <v>7927</v>
      </c>
      <c r="C4831" s="292" t="s">
        <v>63</v>
      </c>
      <c r="D4831" s="293">
        <v>772.34</v>
      </c>
    </row>
    <row r="4832" spans="1:4">
      <c r="A4832" s="291" t="s">
        <v>7929</v>
      </c>
      <c r="B4832" s="292" t="s">
        <v>7930</v>
      </c>
      <c r="C4832" s="292" t="s">
        <v>63</v>
      </c>
      <c r="D4832" s="293">
        <v>951.35</v>
      </c>
    </row>
    <row r="4833" spans="1:4">
      <c r="A4833" s="291" t="s">
        <v>7931</v>
      </c>
      <c r="B4833" s="292" t="s">
        <v>7930</v>
      </c>
      <c r="C4833" s="292" t="s">
        <v>63</v>
      </c>
      <c r="D4833" s="293">
        <v>946.54</v>
      </c>
    </row>
    <row r="4834" spans="1:4">
      <c r="A4834" s="291" t="s">
        <v>7932</v>
      </c>
      <c r="B4834" s="292" t="s">
        <v>7933</v>
      </c>
      <c r="C4834" s="292" t="s">
        <v>63</v>
      </c>
      <c r="D4834" s="293">
        <v>1084.48</v>
      </c>
    </row>
    <row r="4835" spans="1:4">
      <c r="A4835" s="291" t="s">
        <v>7934</v>
      </c>
      <c r="B4835" s="292" t="s">
        <v>7933</v>
      </c>
      <c r="C4835" s="292" t="s">
        <v>63</v>
      </c>
      <c r="D4835" s="293">
        <v>1079.75</v>
      </c>
    </row>
    <row r="4836" spans="1:4">
      <c r="A4836" s="291" t="s">
        <v>7935</v>
      </c>
      <c r="B4836" s="292" t="s">
        <v>7936</v>
      </c>
      <c r="C4836" s="292" t="s">
        <v>63</v>
      </c>
      <c r="D4836" s="293">
        <v>1524.51</v>
      </c>
    </row>
    <row r="4837" spans="1:4">
      <c r="A4837" s="291" t="s">
        <v>7937</v>
      </c>
      <c r="B4837" s="292" t="s">
        <v>7936</v>
      </c>
      <c r="C4837" s="292" t="s">
        <v>63</v>
      </c>
      <c r="D4837" s="293">
        <v>1518.11</v>
      </c>
    </row>
    <row r="4838" spans="1:4">
      <c r="A4838" s="291" t="s">
        <v>7938</v>
      </c>
      <c r="B4838" s="292" t="s">
        <v>7939</v>
      </c>
      <c r="C4838" s="292" t="s">
        <v>63</v>
      </c>
      <c r="D4838" s="293">
        <v>1902.55</v>
      </c>
    </row>
    <row r="4839" spans="1:4">
      <c r="A4839" s="291" t="s">
        <v>7940</v>
      </c>
      <c r="B4839" s="292" t="s">
        <v>7939</v>
      </c>
      <c r="C4839" s="292" t="s">
        <v>63</v>
      </c>
      <c r="D4839" s="293">
        <v>1894.43</v>
      </c>
    </row>
    <row r="4840" spans="1:4">
      <c r="A4840" s="291" t="s">
        <v>7941</v>
      </c>
      <c r="B4840" s="292" t="s">
        <v>7942</v>
      </c>
      <c r="C4840" s="292" t="s">
        <v>63</v>
      </c>
      <c r="D4840" s="293">
        <v>2442.4</v>
      </c>
    </row>
    <row r="4841" spans="1:4">
      <c r="A4841" s="291" t="s">
        <v>7943</v>
      </c>
      <c r="B4841" s="292" t="s">
        <v>7942</v>
      </c>
      <c r="C4841" s="292" t="s">
        <v>63</v>
      </c>
      <c r="D4841" s="293">
        <v>2434.16</v>
      </c>
    </row>
    <row r="4842" spans="1:4">
      <c r="A4842" s="291" t="s">
        <v>7944</v>
      </c>
      <c r="B4842" s="292" t="s">
        <v>7945</v>
      </c>
      <c r="C4842" s="292" t="s">
        <v>63</v>
      </c>
      <c r="D4842" s="293">
        <v>3452.68</v>
      </c>
    </row>
    <row r="4843" spans="1:4">
      <c r="A4843" s="291" t="s">
        <v>7946</v>
      </c>
      <c r="B4843" s="292" t="s">
        <v>7945</v>
      </c>
      <c r="C4843" s="292" t="s">
        <v>63</v>
      </c>
      <c r="D4843" s="293">
        <v>3443.07</v>
      </c>
    </row>
    <row r="4844" spans="1:4">
      <c r="A4844" s="291" t="s">
        <v>7947</v>
      </c>
      <c r="B4844" s="292" t="s">
        <v>7948</v>
      </c>
      <c r="C4844" s="292" t="s">
        <v>63</v>
      </c>
      <c r="D4844" s="293">
        <v>4005.97</v>
      </c>
    </row>
    <row r="4845" spans="1:4">
      <c r="A4845" s="291" t="s">
        <v>7949</v>
      </c>
      <c r="B4845" s="292" t="s">
        <v>7948</v>
      </c>
      <c r="C4845" s="292" t="s">
        <v>63</v>
      </c>
      <c r="D4845" s="293">
        <v>3994.99</v>
      </c>
    </row>
    <row r="4846" spans="1:4">
      <c r="A4846" s="291" t="s">
        <v>7950</v>
      </c>
      <c r="B4846" s="292" t="s">
        <v>7951</v>
      </c>
      <c r="C4846" s="292" t="s">
        <v>63</v>
      </c>
      <c r="D4846" s="293">
        <v>4624.5600000000004</v>
      </c>
    </row>
    <row r="4847" spans="1:4">
      <c r="A4847" s="291" t="s">
        <v>7952</v>
      </c>
      <c r="B4847" s="292" t="s">
        <v>7951</v>
      </c>
      <c r="C4847" s="292" t="s">
        <v>63</v>
      </c>
      <c r="D4847" s="293">
        <v>4612.21</v>
      </c>
    </row>
    <row r="4848" spans="1:4">
      <c r="A4848" s="291" t="s">
        <v>7953</v>
      </c>
      <c r="B4848" s="292" t="s">
        <v>7954</v>
      </c>
      <c r="C4848" s="292" t="s">
        <v>63</v>
      </c>
      <c r="D4848" s="293">
        <v>5429.15</v>
      </c>
    </row>
    <row r="4849" spans="1:4">
      <c r="A4849" s="291" t="s">
        <v>7955</v>
      </c>
      <c r="B4849" s="292" t="s">
        <v>7954</v>
      </c>
      <c r="C4849" s="292" t="s">
        <v>63</v>
      </c>
      <c r="D4849" s="293">
        <v>5415.44</v>
      </c>
    </row>
    <row r="4850" spans="1:4">
      <c r="A4850" s="291" t="s">
        <v>7956</v>
      </c>
      <c r="B4850" s="292" t="s">
        <v>7957</v>
      </c>
      <c r="C4850" s="292" t="s">
        <v>63</v>
      </c>
      <c r="D4850" s="293">
        <v>7207.36</v>
      </c>
    </row>
    <row r="4851" spans="1:4">
      <c r="A4851" s="291" t="s">
        <v>7958</v>
      </c>
      <c r="B4851" s="292" t="s">
        <v>7957</v>
      </c>
      <c r="C4851" s="292" t="s">
        <v>63</v>
      </c>
      <c r="D4851" s="293">
        <v>7190.9</v>
      </c>
    </row>
    <row r="4852" spans="1:4">
      <c r="A4852" s="291" t="s">
        <v>7959</v>
      </c>
      <c r="B4852" s="292" t="s">
        <v>7960</v>
      </c>
      <c r="C4852" s="292" t="s">
        <v>58</v>
      </c>
      <c r="D4852" s="293">
        <v>283.62</v>
      </c>
    </row>
    <row r="4853" spans="1:4">
      <c r="A4853" s="291" t="s">
        <v>7961</v>
      </c>
      <c r="B4853" s="292" t="s">
        <v>7960</v>
      </c>
      <c r="C4853" s="292" t="s">
        <v>58</v>
      </c>
      <c r="D4853" s="293">
        <v>264.70999999999998</v>
      </c>
    </row>
    <row r="4854" spans="1:4">
      <c r="A4854" s="291" t="s">
        <v>7962</v>
      </c>
      <c r="B4854" s="292" t="s">
        <v>7963</v>
      </c>
      <c r="C4854" s="292" t="s">
        <v>63</v>
      </c>
      <c r="D4854" s="293">
        <v>146.85</v>
      </c>
    </row>
    <row r="4855" spans="1:4">
      <c r="A4855" s="291" t="s">
        <v>7964</v>
      </c>
      <c r="B4855" s="292" t="s">
        <v>7963</v>
      </c>
      <c r="C4855" s="292" t="s">
        <v>63</v>
      </c>
      <c r="D4855" s="293">
        <v>138.11000000000001</v>
      </c>
    </row>
    <row r="4856" spans="1:4">
      <c r="A4856" s="291" t="s">
        <v>7965</v>
      </c>
      <c r="B4856" s="292" t="s">
        <v>7966</v>
      </c>
      <c r="C4856" s="292" t="s">
        <v>58</v>
      </c>
      <c r="D4856" s="293">
        <v>549.80999999999995</v>
      </c>
    </row>
    <row r="4857" spans="1:4">
      <c r="A4857" s="291" t="s">
        <v>7967</v>
      </c>
      <c r="B4857" s="292" t="s">
        <v>7966</v>
      </c>
      <c r="C4857" s="292" t="s">
        <v>58</v>
      </c>
      <c r="D4857" s="293">
        <v>526.59</v>
      </c>
    </row>
    <row r="4858" spans="1:4">
      <c r="A4858" s="291" t="s">
        <v>7968</v>
      </c>
      <c r="B4858" s="292" t="s">
        <v>7969</v>
      </c>
      <c r="C4858" s="292" t="s">
        <v>63</v>
      </c>
      <c r="D4858" s="293">
        <v>206.72</v>
      </c>
    </row>
    <row r="4859" spans="1:4">
      <c r="A4859" s="291" t="s">
        <v>7970</v>
      </c>
      <c r="B4859" s="292" t="s">
        <v>7969</v>
      </c>
      <c r="C4859" s="292" t="s">
        <v>63</v>
      </c>
      <c r="D4859" s="293">
        <v>196.17</v>
      </c>
    </row>
    <row r="4860" spans="1:4">
      <c r="A4860" s="291" t="s">
        <v>7971</v>
      </c>
      <c r="B4860" s="292" t="s">
        <v>7972</v>
      </c>
      <c r="C4860" s="292" t="s">
        <v>58</v>
      </c>
      <c r="D4860" s="293">
        <v>908.19</v>
      </c>
    </row>
    <row r="4861" spans="1:4">
      <c r="A4861" s="291" t="s">
        <v>7973</v>
      </c>
      <c r="B4861" s="292" t="s">
        <v>7972</v>
      </c>
      <c r="C4861" s="292" t="s">
        <v>58</v>
      </c>
      <c r="D4861" s="293">
        <v>880.67</v>
      </c>
    </row>
    <row r="4862" spans="1:4">
      <c r="A4862" s="291" t="s">
        <v>7974</v>
      </c>
      <c r="B4862" s="292" t="s">
        <v>7975</v>
      </c>
      <c r="C4862" s="292" t="s">
        <v>63</v>
      </c>
      <c r="D4862" s="293">
        <v>286.10000000000002</v>
      </c>
    </row>
    <row r="4863" spans="1:4">
      <c r="A4863" s="291" t="s">
        <v>7976</v>
      </c>
      <c r="B4863" s="292" t="s">
        <v>7975</v>
      </c>
      <c r="C4863" s="292" t="s">
        <v>63</v>
      </c>
      <c r="D4863" s="293">
        <v>273.77999999999997</v>
      </c>
    </row>
    <row r="4864" spans="1:4">
      <c r="A4864" s="291" t="s">
        <v>7977</v>
      </c>
      <c r="B4864" s="292" t="s">
        <v>7978</v>
      </c>
      <c r="C4864" s="292" t="s">
        <v>58</v>
      </c>
      <c r="D4864" s="293">
        <v>1727.47</v>
      </c>
    </row>
    <row r="4865" spans="1:4">
      <c r="A4865" s="291" t="s">
        <v>7979</v>
      </c>
      <c r="B4865" s="292" t="s">
        <v>7978</v>
      </c>
      <c r="C4865" s="292" t="s">
        <v>58</v>
      </c>
      <c r="D4865" s="293">
        <v>1711.6</v>
      </c>
    </row>
    <row r="4866" spans="1:4">
      <c r="A4866" s="291" t="s">
        <v>7980</v>
      </c>
      <c r="B4866" s="292" t="s">
        <v>7981</v>
      </c>
      <c r="C4866" s="292" t="s">
        <v>63</v>
      </c>
      <c r="D4866" s="293">
        <v>328.13</v>
      </c>
    </row>
    <row r="4867" spans="1:4">
      <c r="A4867" s="291" t="s">
        <v>7982</v>
      </c>
      <c r="B4867" s="292" t="s">
        <v>7981</v>
      </c>
      <c r="C4867" s="292" t="s">
        <v>63</v>
      </c>
      <c r="D4867" s="293">
        <v>314.04000000000002</v>
      </c>
    </row>
    <row r="4868" spans="1:4">
      <c r="A4868" s="291" t="s">
        <v>7983</v>
      </c>
      <c r="B4868" s="292" t="s">
        <v>7984</v>
      </c>
      <c r="C4868" s="292" t="s">
        <v>58</v>
      </c>
      <c r="D4868" s="293">
        <v>2810.17</v>
      </c>
    </row>
    <row r="4869" spans="1:4">
      <c r="A4869" s="291" t="s">
        <v>7985</v>
      </c>
      <c r="B4869" s="292" t="s">
        <v>7984</v>
      </c>
      <c r="C4869" s="292" t="s">
        <v>58</v>
      </c>
      <c r="D4869" s="293">
        <v>2791.88</v>
      </c>
    </row>
    <row r="4870" spans="1:4">
      <c r="A4870" s="291" t="s">
        <v>7986</v>
      </c>
      <c r="B4870" s="292" t="s">
        <v>7987</v>
      </c>
      <c r="C4870" s="292" t="s">
        <v>63</v>
      </c>
      <c r="D4870" s="293">
        <v>434.52</v>
      </c>
    </row>
    <row r="4871" spans="1:4">
      <c r="A4871" s="291" t="s">
        <v>7988</v>
      </c>
      <c r="B4871" s="292" t="s">
        <v>7987</v>
      </c>
      <c r="C4871" s="292" t="s">
        <v>63</v>
      </c>
      <c r="D4871" s="293">
        <v>418.25</v>
      </c>
    </row>
    <row r="4872" spans="1:4">
      <c r="A4872" s="291" t="s">
        <v>7989</v>
      </c>
      <c r="B4872" s="292" t="s">
        <v>7990</v>
      </c>
      <c r="C4872" s="292" t="s">
        <v>58</v>
      </c>
      <c r="D4872" s="293">
        <v>51.06</v>
      </c>
    </row>
    <row r="4873" spans="1:4">
      <c r="A4873" s="291" t="s">
        <v>7991</v>
      </c>
      <c r="B4873" s="292" t="s">
        <v>7990</v>
      </c>
      <c r="C4873" s="292" t="s">
        <v>58</v>
      </c>
      <c r="D4873" s="293">
        <v>48.63</v>
      </c>
    </row>
    <row r="4874" spans="1:4">
      <c r="A4874" s="291" t="s">
        <v>7992</v>
      </c>
      <c r="B4874" s="292" t="s">
        <v>7993</v>
      </c>
      <c r="C4874" s="292" t="s">
        <v>58</v>
      </c>
      <c r="D4874" s="293">
        <v>51.32</v>
      </c>
    </row>
    <row r="4875" spans="1:4">
      <c r="A4875" s="291" t="s">
        <v>7994</v>
      </c>
      <c r="B4875" s="292" t="s">
        <v>7993</v>
      </c>
      <c r="C4875" s="292" t="s">
        <v>58</v>
      </c>
      <c r="D4875" s="293">
        <v>48.85</v>
      </c>
    </row>
    <row r="4876" spans="1:4">
      <c r="A4876" s="291" t="s">
        <v>7995</v>
      </c>
      <c r="B4876" s="292" t="s">
        <v>7996</v>
      </c>
      <c r="C4876" s="292" t="s">
        <v>58</v>
      </c>
      <c r="D4876" s="293">
        <v>112.52</v>
      </c>
    </row>
    <row r="4877" spans="1:4">
      <c r="A4877" s="291" t="s">
        <v>7997</v>
      </c>
      <c r="B4877" s="292" t="s">
        <v>7996</v>
      </c>
      <c r="C4877" s="292" t="s">
        <v>58</v>
      </c>
      <c r="D4877" s="293">
        <v>109.17</v>
      </c>
    </row>
    <row r="4878" spans="1:4">
      <c r="A4878" s="291" t="s">
        <v>7998</v>
      </c>
      <c r="B4878" s="292" t="s">
        <v>7999</v>
      </c>
      <c r="C4878" s="292" t="s">
        <v>58</v>
      </c>
      <c r="D4878" s="293">
        <v>128.02000000000001</v>
      </c>
    </row>
    <row r="4879" spans="1:4">
      <c r="A4879" s="291" t="s">
        <v>8000</v>
      </c>
      <c r="B4879" s="292" t="s">
        <v>7999</v>
      </c>
      <c r="C4879" s="292" t="s">
        <v>58</v>
      </c>
      <c r="D4879" s="293">
        <v>123.54</v>
      </c>
    </row>
    <row r="4880" spans="1:4">
      <c r="A4880" s="291" t="s">
        <v>8001</v>
      </c>
      <c r="B4880" s="292" t="s">
        <v>8002</v>
      </c>
      <c r="C4880" s="292" t="s">
        <v>58</v>
      </c>
      <c r="D4880" s="293">
        <v>128.97999999999999</v>
      </c>
    </row>
    <row r="4881" spans="1:4">
      <c r="A4881" s="291" t="s">
        <v>8003</v>
      </c>
      <c r="B4881" s="292" t="s">
        <v>8002</v>
      </c>
      <c r="C4881" s="292" t="s">
        <v>58</v>
      </c>
      <c r="D4881" s="293">
        <v>124.36</v>
      </c>
    </row>
    <row r="4882" spans="1:4">
      <c r="A4882" s="291" t="s">
        <v>8004</v>
      </c>
      <c r="B4882" s="292" t="s">
        <v>8005</v>
      </c>
      <c r="C4882" s="292" t="s">
        <v>58</v>
      </c>
      <c r="D4882" s="293">
        <v>242.84</v>
      </c>
    </row>
    <row r="4883" spans="1:4">
      <c r="A4883" s="291" t="s">
        <v>8006</v>
      </c>
      <c r="B4883" s="292" t="s">
        <v>8005</v>
      </c>
      <c r="C4883" s="292" t="s">
        <v>58</v>
      </c>
      <c r="D4883" s="293">
        <v>236.75</v>
      </c>
    </row>
    <row r="4884" spans="1:4">
      <c r="A4884" s="291" t="s">
        <v>8007</v>
      </c>
      <c r="B4884" s="292" t="s">
        <v>8008</v>
      </c>
      <c r="C4884" s="292" t="s">
        <v>58</v>
      </c>
      <c r="D4884" s="293">
        <v>248.19</v>
      </c>
    </row>
    <row r="4885" spans="1:4">
      <c r="A4885" s="291" t="s">
        <v>8009</v>
      </c>
      <c r="B4885" s="292" t="s">
        <v>8008</v>
      </c>
      <c r="C4885" s="292" t="s">
        <v>58</v>
      </c>
      <c r="D4885" s="293">
        <v>242.07</v>
      </c>
    </row>
    <row r="4886" spans="1:4">
      <c r="A4886" s="291" t="s">
        <v>8010</v>
      </c>
      <c r="B4886" s="292" t="s">
        <v>8011</v>
      </c>
      <c r="C4886" s="292" t="s">
        <v>58</v>
      </c>
      <c r="D4886" s="293">
        <v>317.13</v>
      </c>
    </row>
    <row r="4887" spans="1:4">
      <c r="A4887" s="291" t="s">
        <v>8012</v>
      </c>
      <c r="B4887" s="292" t="s">
        <v>8011</v>
      </c>
      <c r="C4887" s="292" t="s">
        <v>58</v>
      </c>
      <c r="D4887" s="293">
        <v>309.92</v>
      </c>
    </row>
    <row r="4888" spans="1:4">
      <c r="A4888" s="291" t="s">
        <v>8013</v>
      </c>
      <c r="B4888" s="292" t="s">
        <v>8014</v>
      </c>
      <c r="C4888" s="292" t="s">
        <v>58</v>
      </c>
      <c r="D4888" s="293">
        <v>426.81</v>
      </c>
    </row>
    <row r="4889" spans="1:4">
      <c r="A4889" s="291" t="s">
        <v>8015</v>
      </c>
      <c r="B4889" s="292" t="s">
        <v>8014</v>
      </c>
      <c r="C4889" s="292" t="s">
        <v>58</v>
      </c>
      <c r="D4889" s="293">
        <v>418.73</v>
      </c>
    </row>
    <row r="4890" spans="1:4">
      <c r="A4890" s="291" t="s">
        <v>8016</v>
      </c>
      <c r="B4890" s="292" t="s">
        <v>8017</v>
      </c>
      <c r="C4890" s="292" t="s">
        <v>58</v>
      </c>
      <c r="D4890" s="293">
        <v>497.12</v>
      </c>
    </row>
    <row r="4891" spans="1:4">
      <c r="A4891" s="291" t="s">
        <v>8018</v>
      </c>
      <c r="B4891" s="292" t="s">
        <v>8017</v>
      </c>
      <c r="C4891" s="292" t="s">
        <v>58</v>
      </c>
      <c r="D4891" s="293">
        <v>488.37</v>
      </c>
    </row>
    <row r="4892" spans="1:4">
      <c r="A4892" s="291" t="s">
        <v>8019</v>
      </c>
      <c r="B4892" s="292" t="s">
        <v>8020</v>
      </c>
      <c r="C4892" s="292" t="s">
        <v>58</v>
      </c>
      <c r="D4892" s="293">
        <v>503.56</v>
      </c>
    </row>
    <row r="4893" spans="1:4">
      <c r="A4893" s="291" t="s">
        <v>8021</v>
      </c>
      <c r="B4893" s="292" t="s">
        <v>8020</v>
      </c>
      <c r="C4893" s="292" t="s">
        <v>58</v>
      </c>
      <c r="D4893" s="293">
        <v>494.15</v>
      </c>
    </row>
    <row r="4894" spans="1:4">
      <c r="A4894" s="291" t="s">
        <v>8022</v>
      </c>
      <c r="B4894" s="292" t="s">
        <v>8023</v>
      </c>
      <c r="C4894" s="292" t="s">
        <v>58</v>
      </c>
      <c r="D4894" s="293">
        <v>633.91999999999996</v>
      </c>
    </row>
    <row r="4895" spans="1:4">
      <c r="A4895" s="291" t="s">
        <v>8024</v>
      </c>
      <c r="B4895" s="292" t="s">
        <v>8023</v>
      </c>
      <c r="C4895" s="292" t="s">
        <v>58</v>
      </c>
      <c r="D4895" s="293">
        <v>623.65</v>
      </c>
    </row>
    <row r="4896" spans="1:4">
      <c r="A4896" s="291" t="s">
        <v>8025</v>
      </c>
      <c r="B4896" s="292" t="s">
        <v>8026</v>
      </c>
      <c r="C4896" s="292" t="s">
        <v>58</v>
      </c>
      <c r="D4896" s="293">
        <v>733.78</v>
      </c>
    </row>
    <row r="4897" spans="1:4">
      <c r="A4897" s="291" t="s">
        <v>8027</v>
      </c>
      <c r="B4897" s="292" t="s">
        <v>8026</v>
      </c>
      <c r="C4897" s="292" t="s">
        <v>58</v>
      </c>
      <c r="D4897" s="293">
        <v>722.01</v>
      </c>
    </row>
    <row r="4898" spans="1:4">
      <c r="A4898" s="291" t="s">
        <v>8028</v>
      </c>
      <c r="B4898" s="292" t="s">
        <v>8029</v>
      </c>
      <c r="C4898" s="292" t="s">
        <v>58</v>
      </c>
      <c r="D4898" s="293">
        <v>1412.6</v>
      </c>
    </row>
    <row r="4899" spans="1:4">
      <c r="A4899" s="291" t="s">
        <v>8030</v>
      </c>
      <c r="B4899" s="292" t="s">
        <v>8029</v>
      </c>
      <c r="C4899" s="292" t="s">
        <v>58</v>
      </c>
      <c r="D4899" s="293">
        <v>1399.79</v>
      </c>
    </row>
    <row r="4900" spans="1:4">
      <c r="A4900" s="291" t="s">
        <v>8031</v>
      </c>
      <c r="B4900" s="292" t="s">
        <v>8032</v>
      </c>
      <c r="C4900" s="292" t="s">
        <v>58</v>
      </c>
      <c r="D4900" s="293">
        <v>1629.48</v>
      </c>
    </row>
    <row r="4901" spans="1:4">
      <c r="A4901" s="291" t="s">
        <v>8033</v>
      </c>
      <c r="B4901" s="292" t="s">
        <v>8032</v>
      </c>
      <c r="C4901" s="292" t="s">
        <v>58</v>
      </c>
      <c r="D4901" s="293">
        <v>1615.01</v>
      </c>
    </row>
    <row r="4902" spans="1:4">
      <c r="A4902" s="291" t="s">
        <v>8034</v>
      </c>
      <c r="B4902" s="292" t="s">
        <v>8035</v>
      </c>
      <c r="C4902" s="292" t="s">
        <v>58</v>
      </c>
      <c r="D4902" s="293">
        <v>1883.57</v>
      </c>
    </row>
    <row r="4903" spans="1:4">
      <c r="A4903" s="291" t="s">
        <v>8036</v>
      </c>
      <c r="B4903" s="292" t="s">
        <v>8035</v>
      </c>
      <c r="C4903" s="292" t="s">
        <v>58</v>
      </c>
      <c r="D4903" s="293">
        <v>1867.89</v>
      </c>
    </row>
    <row r="4904" spans="1:4">
      <c r="A4904" s="291" t="s">
        <v>8037</v>
      </c>
      <c r="B4904" s="292" t="s">
        <v>8038</v>
      </c>
      <c r="C4904" s="292" t="s">
        <v>58</v>
      </c>
      <c r="D4904" s="293">
        <v>2667.89</v>
      </c>
    </row>
    <row r="4905" spans="1:4">
      <c r="A4905" s="291" t="s">
        <v>8039</v>
      </c>
      <c r="B4905" s="292" t="s">
        <v>8038</v>
      </c>
      <c r="C4905" s="292" t="s">
        <v>58</v>
      </c>
      <c r="D4905" s="293">
        <v>2649</v>
      </c>
    </row>
    <row r="4906" spans="1:4">
      <c r="A4906" s="291" t="s">
        <v>8040</v>
      </c>
      <c r="B4906" s="292" t="s">
        <v>8041</v>
      </c>
      <c r="C4906" s="292" t="s">
        <v>58</v>
      </c>
      <c r="D4906" s="293">
        <v>51.06</v>
      </c>
    </row>
    <row r="4907" spans="1:4">
      <c r="A4907" s="291" t="s">
        <v>8042</v>
      </c>
      <c r="B4907" s="292" t="s">
        <v>8041</v>
      </c>
      <c r="C4907" s="292" t="s">
        <v>58</v>
      </c>
      <c r="D4907" s="293">
        <v>48.63</v>
      </c>
    </row>
    <row r="4908" spans="1:4">
      <c r="A4908" s="291" t="s">
        <v>8043</v>
      </c>
      <c r="B4908" s="292" t="s">
        <v>8044</v>
      </c>
      <c r="C4908" s="292" t="s">
        <v>58</v>
      </c>
      <c r="D4908" s="293">
        <v>51.32</v>
      </c>
    </row>
    <row r="4909" spans="1:4">
      <c r="A4909" s="291" t="s">
        <v>8045</v>
      </c>
      <c r="B4909" s="292" t="s">
        <v>8044</v>
      </c>
      <c r="C4909" s="292" t="s">
        <v>58</v>
      </c>
      <c r="D4909" s="293">
        <v>48.85</v>
      </c>
    </row>
    <row r="4910" spans="1:4">
      <c r="A4910" s="291" t="s">
        <v>8046</v>
      </c>
      <c r="B4910" s="292" t="s">
        <v>8047</v>
      </c>
      <c r="C4910" s="292" t="s">
        <v>58</v>
      </c>
      <c r="D4910" s="293">
        <v>83.8</v>
      </c>
    </row>
    <row r="4911" spans="1:4">
      <c r="A4911" s="291" t="s">
        <v>8048</v>
      </c>
      <c r="B4911" s="292" t="s">
        <v>8047</v>
      </c>
      <c r="C4911" s="292" t="s">
        <v>58</v>
      </c>
      <c r="D4911" s="293">
        <v>80.45</v>
      </c>
    </row>
    <row r="4912" spans="1:4">
      <c r="A4912" s="291" t="s">
        <v>8049</v>
      </c>
      <c r="B4912" s="292" t="s">
        <v>8050</v>
      </c>
      <c r="C4912" s="292" t="s">
        <v>58</v>
      </c>
      <c r="D4912" s="293">
        <v>128.02000000000001</v>
      </c>
    </row>
    <row r="4913" spans="1:4">
      <c r="A4913" s="291" t="s">
        <v>8051</v>
      </c>
      <c r="B4913" s="292" t="s">
        <v>8050</v>
      </c>
      <c r="C4913" s="292" t="s">
        <v>58</v>
      </c>
      <c r="D4913" s="293">
        <v>123.54</v>
      </c>
    </row>
    <row r="4914" spans="1:4">
      <c r="A4914" s="291" t="s">
        <v>8052</v>
      </c>
      <c r="B4914" s="292" t="s">
        <v>8053</v>
      </c>
      <c r="C4914" s="292" t="s">
        <v>58</v>
      </c>
      <c r="D4914" s="293">
        <v>176.1</v>
      </c>
    </row>
    <row r="4915" spans="1:4">
      <c r="A4915" s="291" t="s">
        <v>8054</v>
      </c>
      <c r="B4915" s="292" t="s">
        <v>8053</v>
      </c>
      <c r="C4915" s="292" t="s">
        <v>58</v>
      </c>
      <c r="D4915" s="293">
        <v>170.43</v>
      </c>
    </row>
    <row r="4916" spans="1:4">
      <c r="A4916" s="291" t="s">
        <v>8055</v>
      </c>
      <c r="B4916" s="292" t="s">
        <v>8056</v>
      </c>
      <c r="C4916" s="292" t="s">
        <v>58</v>
      </c>
      <c r="D4916" s="293">
        <v>320.69</v>
      </c>
    </row>
    <row r="4917" spans="1:4">
      <c r="A4917" s="291" t="s">
        <v>8057</v>
      </c>
      <c r="B4917" s="292" t="s">
        <v>8056</v>
      </c>
      <c r="C4917" s="292" t="s">
        <v>58</v>
      </c>
      <c r="D4917" s="293">
        <v>313.97000000000003</v>
      </c>
    </row>
    <row r="4918" spans="1:4">
      <c r="A4918" s="291" t="s">
        <v>8058</v>
      </c>
      <c r="B4918" s="292" t="s">
        <v>8059</v>
      </c>
      <c r="C4918" s="292" t="s">
        <v>58</v>
      </c>
      <c r="D4918" s="293">
        <v>326.04000000000002</v>
      </c>
    </row>
    <row r="4919" spans="1:4">
      <c r="A4919" s="291" t="s">
        <v>8060</v>
      </c>
      <c r="B4919" s="292" t="s">
        <v>8059</v>
      </c>
      <c r="C4919" s="292" t="s">
        <v>58</v>
      </c>
      <c r="D4919" s="293">
        <v>319.29000000000002</v>
      </c>
    </row>
    <row r="4920" spans="1:4">
      <c r="A4920" s="291" t="s">
        <v>8061</v>
      </c>
      <c r="B4920" s="292" t="s">
        <v>8062</v>
      </c>
      <c r="C4920" s="292" t="s">
        <v>58</v>
      </c>
      <c r="D4920" s="293">
        <v>522.70000000000005</v>
      </c>
    </row>
    <row r="4921" spans="1:4">
      <c r="A4921" s="291" t="s">
        <v>8063</v>
      </c>
      <c r="B4921" s="292" t="s">
        <v>8062</v>
      </c>
      <c r="C4921" s="292" t="s">
        <v>58</v>
      </c>
      <c r="D4921" s="293">
        <v>513.98</v>
      </c>
    </row>
    <row r="4922" spans="1:4">
      <c r="A4922" s="291" t="s">
        <v>8064</v>
      </c>
      <c r="B4922" s="292" t="s">
        <v>8065</v>
      </c>
      <c r="C4922" s="292" t="s">
        <v>58</v>
      </c>
      <c r="D4922" s="293">
        <v>618.85</v>
      </c>
    </row>
    <row r="4923" spans="1:4">
      <c r="A4923" s="291" t="s">
        <v>8066</v>
      </c>
      <c r="B4923" s="292" t="s">
        <v>8065</v>
      </c>
      <c r="C4923" s="292" t="s">
        <v>58</v>
      </c>
      <c r="D4923" s="293">
        <v>608.99</v>
      </c>
    </row>
    <row r="4924" spans="1:4">
      <c r="A4924" s="291" t="s">
        <v>8067</v>
      </c>
      <c r="B4924" s="292" t="s">
        <v>8068</v>
      </c>
      <c r="C4924" s="292" t="s">
        <v>58</v>
      </c>
      <c r="D4924" s="293">
        <v>1175.23</v>
      </c>
    </row>
    <row r="4925" spans="1:4">
      <c r="A4925" s="291" t="s">
        <v>8069</v>
      </c>
      <c r="B4925" s="292" t="s">
        <v>8068</v>
      </c>
      <c r="C4925" s="292" t="s">
        <v>58</v>
      </c>
      <c r="D4925" s="293">
        <v>1164.22</v>
      </c>
    </row>
    <row r="4926" spans="1:4">
      <c r="A4926" s="291" t="s">
        <v>8070</v>
      </c>
      <c r="B4926" s="292" t="s">
        <v>8071</v>
      </c>
      <c r="C4926" s="292" t="s">
        <v>58</v>
      </c>
      <c r="D4926" s="293">
        <v>1192.25</v>
      </c>
    </row>
    <row r="4927" spans="1:4">
      <c r="A4927" s="291" t="s">
        <v>8072</v>
      </c>
      <c r="B4927" s="292" t="s">
        <v>8071</v>
      </c>
      <c r="C4927" s="292" t="s">
        <v>58</v>
      </c>
      <c r="D4927" s="293">
        <v>1180.3699999999999</v>
      </c>
    </row>
    <row r="4928" spans="1:4">
      <c r="A4928" s="291" t="s">
        <v>8073</v>
      </c>
      <c r="B4928" s="292" t="s">
        <v>8074</v>
      </c>
      <c r="C4928" s="292" t="s">
        <v>58</v>
      </c>
      <c r="D4928" s="293">
        <v>1597.29</v>
      </c>
    </row>
    <row r="4929" spans="1:4">
      <c r="A4929" s="291" t="s">
        <v>8075</v>
      </c>
      <c r="B4929" s="292" t="s">
        <v>8074</v>
      </c>
      <c r="C4929" s="292" t="s">
        <v>58</v>
      </c>
      <c r="D4929" s="293">
        <v>1583.59</v>
      </c>
    </row>
    <row r="4930" spans="1:4">
      <c r="A4930" s="291" t="s">
        <v>8076</v>
      </c>
      <c r="B4930" s="292" t="s">
        <v>8077</v>
      </c>
      <c r="C4930" s="292" t="s">
        <v>58</v>
      </c>
      <c r="D4930" s="293">
        <v>2008.74</v>
      </c>
    </row>
    <row r="4931" spans="1:4">
      <c r="A4931" s="291" t="s">
        <v>8078</v>
      </c>
      <c r="B4931" s="292" t="s">
        <v>8077</v>
      </c>
      <c r="C4931" s="292" t="s">
        <v>58</v>
      </c>
      <c r="D4931" s="293">
        <v>1994.01</v>
      </c>
    </row>
    <row r="4932" spans="1:4">
      <c r="A4932" s="291" t="s">
        <v>8079</v>
      </c>
      <c r="B4932" s="292" t="s">
        <v>8080</v>
      </c>
      <c r="C4932" s="292" t="s">
        <v>58</v>
      </c>
      <c r="D4932" s="293">
        <v>2325.39</v>
      </c>
    </row>
    <row r="4933" spans="1:4">
      <c r="A4933" s="291" t="s">
        <v>8081</v>
      </c>
      <c r="B4933" s="292" t="s">
        <v>8080</v>
      </c>
      <c r="C4933" s="292" t="s">
        <v>58</v>
      </c>
      <c r="D4933" s="293">
        <v>2308.67</v>
      </c>
    </row>
    <row r="4934" spans="1:4">
      <c r="A4934" s="291" t="s">
        <v>8082</v>
      </c>
      <c r="B4934" s="292" t="s">
        <v>8083</v>
      </c>
      <c r="C4934" s="292" t="s">
        <v>58</v>
      </c>
      <c r="D4934" s="293">
        <v>2805.89</v>
      </c>
    </row>
    <row r="4935" spans="1:4">
      <c r="A4935" s="291" t="s">
        <v>8084</v>
      </c>
      <c r="B4935" s="292" t="s">
        <v>8083</v>
      </c>
      <c r="C4935" s="292" t="s">
        <v>58</v>
      </c>
      <c r="D4935" s="293">
        <v>2787.95</v>
      </c>
    </row>
    <row r="4936" spans="1:4">
      <c r="A4936" s="291" t="s">
        <v>8085</v>
      </c>
      <c r="B4936" s="292" t="s">
        <v>8086</v>
      </c>
      <c r="C4936" s="292" t="s">
        <v>58</v>
      </c>
      <c r="D4936" s="293">
        <v>5291.32</v>
      </c>
    </row>
    <row r="4937" spans="1:4">
      <c r="A4937" s="291" t="s">
        <v>8087</v>
      </c>
      <c r="B4937" s="292" t="s">
        <v>8086</v>
      </c>
      <c r="C4937" s="292" t="s">
        <v>58</v>
      </c>
      <c r="D4937" s="293">
        <v>5268.57</v>
      </c>
    </row>
    <row r="4938" spans="1:4">
      <c r="A4938" s="291" t="s">
        <v>8088</v>
      </c>
      <c r="B4938" s="292" t="s">
        <v>8089</v>
      </c>
      <c r="C4938" s="292" t="s">
        <v>63</v>
      </c>
      <c r="D4938" s="293">
        <v>3.28</v>
      </c>
    </row>
    <row r="4939" spans="1:4">
      <c r="A4939" s="291" t="s">
        <v>8090</v>
      </c>
      <c r="B4939" s="292" t="s">
        <v>8089</v>
      </c>
      <c r="C4939" s="292" t="s">
        <v>63</v>
      </c>
      <c r="D4939" s="293">
        <v>2.84</v>
      </c>
    </row>
    <row r="4940" spans="1:4">
      <c r="A4940" s="291" t="s">
        <v>8091</v>
      </c>
      <c r="B4940" s="292" t="s">
        <v>8092</v>
      </c>
      <c r="C4940" s="292" t="s">
        <v>63</v>
      </c>
      <c r="D4940" s="293">
        <v>13.89</v>
      </c>
    </row>
    <row r="4941" spans="1:4">
      <c r="A4941" s="291" t="s">
        <v>8093</v>
      </c>
      <c r="B4941" s="292" t="s">
        <v>8092</v>
      </c>
      <c r="C4941" s="292" t="s">
        <v>63</v>
      </c>
      <c r="D4941" s="293">
        <v>13.36</v>
      </c>
    </row>
    <row r="4942" spans="1:4">
      <c r="A4942" s="291" t="s">
        <v>8094</v>
      </c>
      <c r="B4942" s="292" t="s">
        <v>8095</v>
      </c>
      <c r="C4942" s="292" t="s">
        <v>63</v>
      </c>
      <c r="D4942" s="293">
        <v>13.89</v>
      </c>
    </row>
    <row r="4943" spans="1:4">
      <c r="A4943" s="291" t="s">
        <v>8096</v>
      </c>
      <c r="B4943" s="292" t="s">
        <v>8095</v>
      </c>
      <c r="C4943" s="292" t="s">
        <v>63</v>
      </c>
      <c r="D4943" s="293">
        <v>13.36</v>
      </c>
    </row>
    <row r="4944" spans="1:4">
      <c r="A4944" s="291" t="s">
        <v>8097</v>
      </c>
      <c r="B4944" s="292" t="s">
        <v>8098</v>
      </c>
      <c r="C4944" s="292" t="s">
        <v>63</v>
      </c>
      <c r="D4944" s="293">
        <v>14.12</v>
      </c>
    </row>
    <row r="4945" spans="1:4">
      <c r="A4945" s="291" t="s">
        <v>8099</v>
      </c>
      <c r="B4945" s="292" t="s">
        <v>8098</v>
      </c>
      <c r="C4945" s="292" t="s">
        <v>63</v>
      </c>
      <c r="D4945" s="293">
        <v>13.58</v>
      </c>
    </row>
    <row r="4946" spans="1:4">
      <c r="A4946" s="291" t="s">
        <v>8100</v>
      </c>
      <c r="B4946" s="292" t="s">
        <v>8101</v>
      </c>
      <c r="C4946" s="292" t="s">
        <v>63</v>
      </c>
      <c r="D4946" s="293">
        <v>14.12</v>
      </c>
    </row>
    <row r="4947" spans="1:4">
      <c r="A4947" s="291" t="s">
        <v>8102</v>
      </c>
      <c r="B4947" s="292" t="s">
        <v>8101</v>
      </c>
      <c r="C4947" s="292" t="s">
        <v>63</v>
      </c>
      <c r="D4947" s="293">
        <v>13.58</v>
      </c>
    </row>
    <row r="4948" spans="1:4">
      <c r="A4948" s="291" t="s">
        <v>8103</v>
      </c>
      <c r="B4948" s="292" t="s">
        <v>8104</v>
      </c>
      <c r="C4948" s="292" t="s">
        <v>63</v>
      </c>
      <c r="D4948" s="293">
        <v>14.69</v>
      </c>
    </row>
    <row r="4949" spans="1:4">
      <c r="A4949" s="291" t="s">
        <v>8105</v>
      </c>
      <c r="B4949" s="292" t="s">
        <v>8104</v>
      </c>
      <c r="C4949" s="292" t="s">
        <v>63</v>
      </c>
      <c r="D4949" s="293">
        <v>14.14</v>
      </c>
    </row>
    <row r="4950" spans="1:4">
      <c r="A4950" s="291" t="s">
        <v>8106</v>
      </c>
      <c r="B4950" s="292" t="s">
        <v>8107</v>
      </c>
      <c r="C4950" s="292" t="s">
        <v>63</v>
      </c>
      <c r="D4950" s="293">
        <v>14.74</v>
      </c>
    </row>
    <row r="4951" spans="1:4">
      <c r="A4951" s="291" t="s">
        <v>8108</v>
      </c>
      <c r="B4951" s="292" t="s">
        <v>8107</v>
      </c>
      <c r="C4951" s="292" t="s">
        <v>63</v>
      </c>
      <c r="D4951" s="293">
        <v>14.18</v>
      </c>
    </row>
    <row r="4952" spans="1:4">
      <c r="A4952" s="291" t="s">
        <v>8109</v>
      </c>
      <c r="B4952" s="292" t="s">
        <v>8110</v>
      </c>
      <c r="C4952" s="292" t="s">
        <v>63</v>
      </c>
      <c r="D4952" s="293">
        <v>14.97</v>
      </c>
    </row>
    <row r="4953" spans="1:4">
      <c r="A4953" s="291" t="s">
        <v>8111</v>
      </c>
      <c r="B4953" s="292" t="s">
        <v>8110</v>
      </c>
      <c r="C4953" s="292" t="s">
        <v>63</v>
      </c>
      <c r="D4953" s="293">
        <v>14.4</v>
      </c>
    </row>
    <row r="4954" spans="1:4">
      <c r="A4954" s="291" t="s">
        <v>8112</v>
      </c>
      <c r="B4954" s="292" t="s">
        <v>8113</v>
      </c>
      <c r="C4954" s="292" t="s">
        <v>63</v>
      </c>
      <c r="D4954" s="293">
        <v>15.02</v>
      </c>
    </row>
    <row r="4955" spans="1:4">
      <c r="A4955" s="291" t="s">
        <v>8114</v>
      </c>
      <c r="B4955" s="292" t="s">
        <v>8113</v>
      </c>
      <c r="C4955" s="292" t="s">
        <v>63</v>
      </c>
      <c r="D4955" s="293">
        <v>14.44</v>
      </c>
    </row>
    <row r="4956" spans="1:4">
      <c r="A4956" s="291" t="s">
        <v>8115</v>
      </c>
      <c r="B4956" s="292" t="s">
        <v>8116</v>
      </c>
      <c r="C4956" s="292" t="s">
        <v>63</v>
      </c>
      <c r="D4956" s="293">
        <v>15.25</v>
      </c>
    </row>
    <row r="4957" spans="1:4">
      <c r="A4957" s="291" t="s">
        <v>8117</v>
      </c>
      <c r="B4957" s="292" t="s">
        <v>8116</v>
      </c>
      <c r="C4957" s="292" t="s">
        <v>63</v>
      </c>
      <c r="D4957" s="293">
        <v>14.66</v>
      </c>
    </row>
    <row r="4958" spans="1:4">
      <c r="A4958" s="291" t="s">
        <v>8118</v>
      </c>
      <c r="B4958" s="292" t="s">
        <v>8119</v>
      </c>
      <c r="C4958" s="292" t="s">
        <v>63</v>
      </c>
      <c r="D4958" s="293">
        <v>15.82</v>
      </c>
    </row>
    <row r="4959" spans="1:4">
      <c r="A4959" s="291" t="s">
        <v>8120</v>
      </c>
      <c r="B4959" s="292" t="s">
        <v>8119</v>
      </c>
      <c r="C4959" s="292" t="s">
        <v>63</v>
      </c>
      <c r="D4959" s="293">
        <v>15.22</v>
      </c>
    </row>
    <row r="4960" spans="1:4">
      <c r="A4960" s="291" t="s">
        <v>8121</v>
      </c>
      <c r="B4960" s="292" t="s">
        <v>8122</v>
      </c>
      <c r="C4960" s="292" t="s">
        <v>63</v>
      </c>
      <c r="D4960" s="293">
        <v>16.440000000000001</v>
      </c>
    </row>
    <row r="4961" spans="1:4">
      <c r="A4961" s="291" t="s">
        <v>8123</v>
      </c>
      <c r="B4961" s="292" t="s">
        <v>8122</v>
      </c>
      <c r="C4961" s="292" t="s">
        <v>63</v>
      </c>
      <c r="D4961" s="293">
        <v>15.82</v>
      </c>
    </row>
    <row r="4962" spans="1:4">
      <c r="A4962" s="291" t="s">
        <v>8124</v>
      </c>
      <c r="B4962" s="292" t="s">
        <v>8125</v>
      </c>
      <c r="C4962" s="292" t="s">
        <v>63</v>
      </c>
      <c r="D4962" s="293">
        <v>17.29</v>
      </c>
    </row>
    <row r="4963" spans="1:4">
      <c r="A4963" s="291" t="s">
        <v>8126</v>
      </c>
      <c r="B4963" s="292" t="s">
        <v>8125</v>
      </c>
      <c r="C4963" s="292" t="s">
        <v>63</v>
      </c>
      <c r="D4963" s="293">
        <v>16.63</v>
      </c>
    </row>
    <row r="4964" spans="1:4">
      <c r="A4964" s="291" t="s">
        <v>8127</v>
      </c>
      <c r="B4964" s="292" t="s">
        <v>8128</v>
      </c>
      <c r="C4964" s="292" t="s">
        <v>63</v>
      </c>
      <c r="D4964" s="293">
        <v>17.8</v>
      </c>
    </row>
    <row r="4965" spans="1:4">
      <c r="A4965" s="291" t="s">
        <v>8129</v>
      </c>
      <c r="B4965" s="292" t="s">
        <v>8128</v>
      </c>
      <c r="C4965" s="292" t="s">
        <v>63</v>
      </c>
      <c r="D4965" s="293">
        <v>17.12</v>
      </c>
    </row>
    <row r="4966" spans="1:4">
      <c r="A4966" s="291" t="s">
        <v>8130</v>
      </c>
      <c r="B4966" s="292" t="s">
        <v>8131</v>
      </c>
      <c r="C4966" s="292" t="s">
        <v>63</v>
      </c>
      <c r="D4966" s="293">
        <v>18.829999999999998</v>
      </c>
    </row>
    <row r="4967" spans="1:4">
      <c r="A4967" s="291" t="s">
        <v>8132</v>
      </c>
      <c r="B4967" s="292" t="s">
        <v>8131</v>
      </c>
      <c r="C4967" s="292" t="s">
        <v>63</v>
      </c>
      <c r="D4967" s="293">
        <v>18.11</v>
      </c>
    </row>
    <row r="4968" spans="1:4">
      <c r="A4968" s="291" t="s">
        <v>8133</v>
      </c>
      <c r="B4968" s="292" t="s">
        <v>8134</v>
      </c>
      <c r="C4968" s="292" t="s">
        <v>63</v>
      </c>
      <c r="D4968" s="293">
        <v>19.68</v>
      </c>
    </row>
    <row r="4969" spans="1:4">
      <c r="A4969" s="291" t="s">
        <v>8135</v>
      </c>
      <c r="B4969" s="292" t="s">
        <v>8134</v>
      </c>
      <c r="C4969" s="292" t="s">
        <v>63</v>
      </c>
      <c r="D4969" s="293">
        <v>18.93</v>
      </c>
    </row>
    <row r="4970" spans="1:4">
      <c r="A4970" s="291" t="s">
        <v>8136</v>
      </c>
      <c r="B4970" s="292" t="s">
        <v>8137</v>
      </c>
      <c r="C4970" s="292" t="s">
        <v>63</v>
      </c>
      <c r="D4970" s="293">
        <v>22.18</v>
      </c>
    </row>
    <row r="4971" spans="1:4">
      <c r="A4971" s="291" t="s">
        <v>8138</v>
      </c>
      <c r="B4971" s="292" t="s">
        <v>8137</v>
      </c>
      <c r="C4971" s="292" t="s">
        <v>63</v>
      </c>
      <c r="D4971" s="293">
        <v>21.34</v>
      </c>
    </row>
    <row r="4972" spans="1:4">
      <c r="A4972" s="291" t="s">
        <v>8139</v>
      </c>
      <c r="B4972" s="292" t="s">
        <v>8140</v>
      </c>
      <c r="C4972" s="292" t="s">
        <v>58</v>
      </c>
      <c r="D4972" s="293">
        <v>51.01</v>
      </c>
    </row>
    <row r="4973" spans="1:4">
      <c r="A4973" s="291" t="s">
        <v>8141</v>
      </c>
      <c r="B4973" s="292" t="s">
        <v>8140</v>
      </c>
      <c r="C4973" s="292" t="s">
        <v>58</v>
      </c>
      <c r="D4973" s="293">
        <v>48.58</v>
      </c>
    </row>
    <row r="4974" spans="1:4">
      <c r="A4974" s="291" t="s">
        <v>8142</v>
      </c>
      <c r="B4974" s="292" t="s">
        <v>8143</v>
      </c>
      <c r="C4974" s="292" t="s">
        <v>58</v>
      </c>
      <c r="D4974" s="293">
        <v>51.46</v>
      </c>
    </row>
    <row r="4975" spans="1:4">
      <c r="A4975" s="291" t="s">
        <v>8144</v>
      </c>
      <c r="B4975" s="292" t="s">
        <v>8143</v>
      </c>
      <c r="C4975" s="292" t="s">
        <v>58</v>
      </c>
      <c r="D4975" s="293">
        <v>48.98</v>
      </c>
    </row>
    <row r="4976" spans="1:4">
      <c r="A4976" s="291" t="s">
        <v>8145</v>
      </c>
      <c r="B4976" s="292" t="s">
        <v>8146</v>
      </c>
      <c r="C4976" s="292" t="s">
        <v>58</v>
      </c>
      <c r="D4976" s="293">
        <v>88.53</v>
      </c>
    </row>
    <row r="4977" spans="1:4">
      <c r="A4977" s="291" t="s">
        <v>8147</v>
      </c>
      <c r="B4977" s="292" t="s">
        <v>8146</v>
      </c>
      <c r="C4977" s="292" t="s">
        <v>58</v>
      </c>
      <c r="D4977" s="293">
        <v>84.54</v>
      </c>
    </row>
    <row r="4978" spans="1:4">
      <c r="A4978" s="291" t="s">
        <v>8148</v>
      </c>
      <c r="B4978" s="292" t="s">
        <v>8149</v>
      </c>
      <c r="C4978" s="292" t="s">
        <v>58</v>
      </c>
      <c r="D4978" s="293">
        <v>128.63</v>
      </c>
    </row>
    <row r="4979" spans="1:4">
      <c r="A4979" s="291" t="s">
        <v>8150</v>
      </c>
      <c r="B4979" s="292" t="s">
        <v>8149</v>
      </c>
      <c r="C4979" s="292" t="s">
        <v>58</v>
      </c>
      <c r="D4979" s="293">
        <v>124.06</v>
      </c>
    </row>
    <row r="4980" spans="1:4">
      <c r="A4980" s="291" t="s">
        <v>8151</v>
      </c>
      <c r="B4980" s="292" t="s">
        <v>8152</v>
      </c>
      <c r="C4980" s="292" t="s">
        <v>58</v>
      </c>
      <c r="D4980" s="293">
        <v>181.81</v>
      </c>
    </row>
    <row r="4981" spans="1:4">
      <c r="A4981" s="291" t="s">
        <v>8153</v>
      </c>
      <c r="B4981" s="292" t="s">
        <v>8152</v>
      </c>
      <c r="C4981" s="292" t="s">
        <v>58</v>
      </c>
      <c r="D4981" s="293">
        <v>176.78</v>
      </c>
    </row>
    <row r="4982" spans="1:4">
      <c r="A4982" s="291" t="s">
        <v>8154</v>
      </c>
      <c r="B4982" s="292" t="s">
        <v>8155</v>
      </c>
      <c r="C4982" s="292" t="s">
        <v>58</v>
      </c>
      <c r="D4982" s="293">
        <v>243.3</v>
      </c>
    </row>
    <row r="4983" spans="1:4">
      <c r="A4983" s="291" t="s">
        <v>8156</v>
      </c>
      <c r="B4983" s="292" t="s">
        <v>8155</v>
      </c>
      <c r="C4983" s="292" t="s">
        <v>58</v>
      </c>
      <c r="D4983" s="293">
        <v>237.19</v>
      </c>
    </row>
    <row r="4984" spans="1:4">
      <c r="A4984" s="291" t="s">
        <v>8157</v>
      </c>
      <c r="B4984" s="292" t="s">
        <v>8158</v>
      </c>
      <c r="C4984" s="292" t="s">
        <v>58</v>
      </c>
      <c r="D4984" s="293">
        <v>249.61</v>
      </c>
    </row>
    <row r="4985" spans="1:4">
      <c r="A4985" s="291" t="s">
        <v>8159</v>
      </c>
      <c r="B4985" s="292" t="s">
        <v>8158</v>
      </c>
      <c r="C4985" s="292" t="s">
        <v>58</v>
      </c>
      <c r="D4985" s="293">
        <v>243.44</v>
      </c>
    </row>
    <row r="4986" spans="1:4">
      <c r="A4986" s="291" t="s">
        <v>8160</v>
      </c>
      <c r="B4986" s="292" t="s">
        <v>8161</v>
      </c>
      <c r="C4986" s="292" t="s">
        <v>58</v>
      </c>
      <c r="D4986" s="293">
        <v>320.16000000000003</v>
      </c>
    </row>
    <row r="4987" spans="1:4">
      <c r="A4987" s="291" t="s">
        <v>8162</v>
      </c>
      <c r="B4987" s="292" t="s">
        <v>8161</v>
      </c>
      <c r="C4987" s="292" t="s">
        <v>58</v>
      </c>
      <c r="D4987" s="293">
        <v>312.83</v>
      </c>
    </row>
    <row r="4988" spans="1:4">
      <c r="A4988" s="291" t="s">
        <v>8163</v>
      </c>
      <c r="B4988" s="292" t="s">
        <v>8164</v>
      </c>
      <c r="C4988" s="292" t="s">
        <v>58</v>
      </c>
      <c r="D4988" s="293">
        <v>430.46</v>
      </c>
    </row>
    <row r="4989" spans="1:4">
      <c r="A4989" s="291" t="s">
        <v>8165</v>
      </c>
      <c r="B4989" s="292" t="s">
        <v>8164</v>
      </c>
      <c r="C4989" s="292" t="s">
        <v>58</v>
      </c>
      <c r="D4989" s="293">
        <v>422.24</v>
      </c>
    </row>
    <row r="4990" spans="1:4">
      <c r="A4990" s="291" t="s">
        <v>8166</v>
      </c>
      <c r="B4990" s="292" t="s">
        <v>8167</v>
      </c>
      <c r="C4990" s="292" t="s">
        <v>58</v>
      </c>
      <c r="D4990" s="293">
        <v>502.71</v>
      </c>
    </row>
    <row r="4991" spans="1:4">
      <c r="A4991" s="291" t="s">
        <v>8168</v>
      </c>
      <c r="B4991" s="292" t="s">
        <v>8167</v>
      </c>
      <c r="C4991" s="292" t="s">
        <v>58</v>
      </c>
      <c r="D4991" s="293">
        <v>493.75</v>
      </c>
    </row>
    <row r="4992" spans="1:4">
      <c r="A4992" s="291" t="s">
        <v>8169</v>
      </c>
      <c r="B4992" s="292" t="s">
        <v>8170</v>
      </c>
      <c r="C4992" s="292" t="s">
        <v>58</v>
      </c>
      <c r="D4992" s="293">
        <v>511.65</v>
      </c>
    </row>
    <row r="4993" spans="1:4">
      <c r="A4993" s="291" t="s">
        <v>8171</v>
      </c>
      <c r="B4993" s="292" t="s">
        <v>8170</v>
      </c>
      <c r="C4993" s="292" t="s">
        <v>58</v>
      </c>
      <c r="D4993" s="293">
        <v>501.93</v>
      </c>
    </row>
    <row r="4994" spans="1:4">
      <c r="A4994" s="291" t="s">
        <v>8172</v>
      </c>
      <c r="B4994" s="292" t="s">
        <v>8173</v>
      </c>
      <c r="C4994" s="292" t="s">
        <v>58</v>
      </c>
      <c r="D4994" s="293">
        <v>646.14</v>
      </c>
    </row>
    <row r="4995" spans="1:4">
      <c r="A4995" s="291" t="s">
        <v>8174</v>
      </c>
      <c r="B4995" s="292" t="s">
        <v>8173</v>
      </c>
      <c r="C4995" s="292" t="s">
        <v>58</v>
      </c>
      <c r="D4995" s="293">
        <v>635.4</v>
      </c>
    </row>
    <row r="4996" spans="1:4">
      <c r="A4996" s="291" t="s">
        <v>8175</v>
      </c>
      <c r="B4996" s="292" t="s">
        <v>8176</v>
      </c>
      <c r="C4996" s="292" t="s">
        <v>58</v>
      </c>
      <c r="D4996" s="293">
        <v>754.08</v>
      </c>
    </row>
    <row r="4997" spans="1:4">
      <c r="A4997" s="291" t="s">
        <v>8177</v>
      </c>
      <c r="B4997" s="292" t="s">
        <v>8176</v>
      </c>
      <c r="C4997" s="292" t="s">
        <v>58</v>
      </c>
      <c r="D4997" s="293">
        <v>741.54</v>
      </c>
    </row>
    <row r="4998" spans="1:4">
      <c r="A4998" s="291" t="s">
        <v>8178</v>
      </c>
      <c r="B4998" s="292" t="s">
        <v>8179</v>
      </c>
      <c r="C4998" s="292" t="s">
        <v>58</v>
      </c>
      <c r="D4998" s="293">
        <v>1435.72</v>
      </c>
    </row>
    <row r="4999" spans="1:4">
      <c r="A4999" s="291" t="s">
        <v>8180</v>
      </c>
      <c r="B4999" s="292" t="s">
        <v>8179</v>
      </c>
      <c r="C4999" s="292" t="s">
        <v>58</v>
      </c>
      <c r="D4999" s="293">
        <v>1422</v>
      </c>
    </row>
    <row r="5000" spans="1:4">
      <c r="A5000" s="291" t="s">
        <v>8181</v>
      </c>
      <c r="B5000" s="292" t="s">
        <v>8182</v>
      </c>
      <c r="C5000" s="292" t="s">
        <v>58</v>
      </c>
      <c r="D5000" s="293">
        <v>1663.8</v>
      </c>
    </row>
    <row r="5001" spans="1:4">
      <c r="A5001" s="291" t="s">
        <v>8183</v>
      </c>
      <c r="B5001" s="292" t="s">
        <v>8182</v>
      </c>
      <c r="C5001" s="292" t="s">
        <v>58</v>
      </c>
      <c r="D5001" s="293">
        <v>1648.02</v>
      </c>
    </row>
    <row r="5002" spans="1:4">
      <c r="A5002" s="291" t="s">
        <v>8184</v>
      </c>
      <c r="B5002" s="292" t="s">
        <v>8185</v>
      </c>
      <c r="C5002" s="292" t="s">
        <v>58</v>
      </c>
      <c r="D5002" s="293">
        <v>1961.1</v>
      </c>
    </row>
    <row r="5003" spans="1:4">
      <c r="A5003" s="291" t="s">
        <v>8186</v>
      </c>
      <c r="B5003" s="292" t="s">
        <v>8185</v>
      </c>
      <c r="C5003" s="292" t="s">
        <v>58</v>
      </c>
      <c r="D5003" s="293">
        <v>1942.77</v>
      </c>
    </row>
    <row r="5004" spans="1:4">
      <c r="A5004" s="291" t="s">
        <v>8187</v>
      </c>
      <c r="B5004" s="292" t="s">
        <v>8188</v>
      </c>
      <c r="C5004" s="292" t="s">
        <v>58</v>
      </c>
      <c r="D5004" s="293">
        <v>2772.67</v>
      </c>
    </row>
    <row r="5005" spans="1:4">
      <c r="A5005" s="291" t="s">
        <v>8189</v>
      </c>
      <c r="B5005" s="292" t="s">
        <v>8188</v>
      </c>
      <c r="C5005" s="292" t="s">
        <v>58</v>
      </c>
      <c r="D5005" s="293">
        <v>2750.14</v>
      </c>
    </row>
    <row r="5006" spans="1:4">
      <c r="A5006" s="291" t="s">
        <v>8190</v>
      </c>
      <c r="B5006" s="292" t="s">
        <v>8191</v>
      </c>
      <c r="C5006" s="292" t="s">
        <v>58</v>
      </c>
      <c r="D5006" s="293">
        <v>51.01</v>
      </c>
    </row>
    <row r="5007" spans="1:4">
      <c r="A5007" s="291" t="s">
        <v>8192</v>
      </c>
      <c r="B5007" s="292" t="s">
        <v>8191</v>
      </c>
      <c r="C5007" s="292" t="s">
        <v>58</v>
      </c>
      <c r="D5007" s="293">
        <v>48.58</v>
      </c>
    </row>
    <row r="5008" spans="1:4">
      <c r="A5008" s="291" t="s">
        <v>8193</v>
      </c>
      <c r="B5008" s="292" t="s">
        <v>8194</v>
      </c>
      <c r="C5008" s="292" t="s">
        <v>58</v>
      </c>
      <c r="D5008" s="293">
        <v>51.46</v>
      </c>
    </row>
    <row r="5009" spans="1:4">
      <c r="A5009" s="291" t="s">
        <v>8195</v>
      </c>
      <c r="B5009" s="292" t="s">
        <v>8194</v>
      </c>
      <c r="C5009" s="292" t="s">
        <v>58</v>
      </c>
      <c r="D5009" s="293">
        <v>48.98</v>
      </c>
    </row>
    <row r="5010" spans="1:4">
      <c r="A5010" s="291" t="s">
        <v>8196</v>
      </c>
      <c r="B5010" s="292" t="s">
        <v>8197</v>
      </c>
      <c r="C5010" s="292" t="s">
        <v>58</v>
      </c>
      <c r="D5010" s="293">
        <v>88.53</v>
      </c>
    </row>
    <row r="5011" spans="1:4">
      <c r="A5011" s="291" t="s">
        <v>8198</v>
      </c>
      <c r="B5011" s="292" t="s">
        <v>8197</v>
      </c>
      <c r="C5011" s="292" t="s">
        <v>58</v>
      </c>
      <c r="D5011" s="293">
        <v>84.54</v>
      </c>
    </row>
    <row r="5012" spans="1:4">
      <c r="A5012" s="291" t="s">
        <v>8199</v>
      </c>
      <c r="B5012" s="292" t="s">
        <v>8200</v>
      </c>
      <c r="C5012" s="292" t="s">
        <v>58</v>
      </c>
      <c r="D5012" s="293">
        <v>128.63</v>
      </c>
    </row>
    <row r="5013" spans="1:4">
      <c r="A5013" s="291" t="s">
        <v>8201</v>
      </c>
      <c r="B5013" s="292" t="s">
        <v>8200</v>
      </c>
      <c r="C5013" s="292" t="s">
        <v>58</v>
      </c>
      <c r="D5013" s="293">
        <v>124.06</v>
      </c>
    </row>
    <row r="5014" spans="1:4">
      <c r="A5014" s="291" t="s">
        <v>8202</v>
      </c>
      <c r="B5014" s="292" t="s">
        <v>8203</v>
      </c>
      <c r="C5014" s="292" t="s">
        <v>58</v>
      </c>
      <c r="D5014" s="293">
        <v>228.84</v>
      </c>
    </row>
    <row r="5015" spans="1:4">
      <c r="A5015" s="291" t="s">
        <v>8204</v>
      </c>
      <c r="B5015" s="292" t="s">
        <v>8203</v>
      </c>
      <c r="C5015" s="292" t="s">
        <v>58</v>
      </c>
      <c r="D5015" s="293">
        <v>222.65</v>
      </c>
    </row>
    <row r="5016" spans="1:4">
      <c r="A5016" s="291" t="s">
        <v>8205</v>
      </c>
      <c r="B5016" s="292" t="s">
        <v>8206</v>
      </c>
      <c r="C5016" s="292" t="s">
        <v>58</v>
      </c>
      <c r="D5016" s="293">
        <v>321.49</v>
      </c>
    </row>
    <row r="5017" spans="1:4">
      <c r="A5017" s="291" t="s">
        <v>8207</v>
      </c>
      <c r="B5017" s="292" t="s">
        <v>8206</v>
      </c>
      <c r="C5017" s="292" t="s">
        <v>58</v>
      </c>
      <c r="D5017" s="293">
        <v>314.74</v>
      </c>
    </row>
    <row r="5018" spans="1:4">
      <c r="A5018" s="291" t="s">
        <v>8208</v>
      </c>
      <c r="B5018" s="292" t="s">
        <v>8209</v>
      </c>
      <c r="C5018" s="292" t="s">
        <v>58</v>
      </c>
      <c r="D5018" s="293">
        <v>322.89</v>
      </c>
    </row>
    <row r="5019" spans="1:4">
      <c r="A5019" s="291" t="s">
        <v>8210</v>
      </c>
      <c r="B5019" s="292" t="s">
        <v>8209</v>
      </c>
      <c r="C5019" s="292" t="s">
        <v>58</v>
      </c>
      <c r="D5019" s="293">
        <v>316.17</v>
      </c>
    </row>
    <row r="5020" spans="1:4">
      <c r="A5020" s="291" t="s">
        <v>8211</v>
      </c>
      <c r="B5020" s="292" t="s">
        <v>8212</v>
      </c>
      <c r="C5020" s="292" t="s">
        <v>58</v>
      </c>
      <c r="D5020" s="293">
        <v>418.91</v>
      </c>
    </row>
    <row r="5021" spans="1:4">
      <c r="A5021" s="291" t="s">
        <v>8213</v>
      </c>
      <c r="B5021" s="292" t="s">
        <v>8212</v>
      </c>
      <c r="C5021" s="292" t="s">
        <v>58</v>
      </c>
      <c r="D5021" s="293">
        <v>411.11</v>
      </c>
    </row>
    <row r="5022" spans="1:4">
      <c r="A5022" s="291" t="s">
        <v>8214</v>
      </c>
      <c r="B5022" s="292" t="s">
        <v>8215</v>
      </c>
      <c r="C5022" s="292" t="s">
        <v>58</v>
      </c>
      <c r="D5022" s="293">
        <v>527.41</v>
      </c>
    </row>
    <row r="5023" spans="1:4">
      <c r="A5023" s="291" t="s">
        <v>8216</v>
      </c>
      <c r="B5023" s="292" t="s">
        <v>8215</v>
      </c>
      <c r="C5023" s="292" t="s">
        <v>58</v>
      </c>
      <c r="D5023" s="293">
        <v>518.51</v>
      </c>
    </row>
    <row r="5024" spans="1:4">
      <c r="A5024" s="291" t="s">
        <v>8217</v>
      </c>
      <c r="B5024" s="292" t="s">
        <v>8218</v>
      </c>
      <c r="C5024" s="292" t="s">
        <v>58</v>
      </c>
      <c r="D5024" s="293">
        <v>625.41</v>
      </c>
    </row>
    <row r="5025" spans="1:4">
      <c r="A5025" s="291" t="s">
        <v>8219</v>
      </c>
      <c r="B5025" s="292" t="s">
        <v>8218</v>
      </c>
      <c r="C5025" s="292" t="s">
        <v>58</v>
      </c>
      <c r="D5025" s="293">
        <v>615.30999999999995</v>
      </c>
    </row>
    <row r="5026" spans="1:4">
      <c r="A5026" s="291" t="s">
        <v>8220</v>
      </c>
      <c r="B5026" s="292" t="s">
        <v>8221</v>
      </c>
      <c r="C5026" s="292" t="s">
        <v>58</v>
      </c>
      <c r="D5026" s="293">
        <v>1183.31</v>
      </c>
    </row>
    <row r="5027" spans="1:4">
      <c r="A5027" s="291" t="s">
        <v>8222</v>
      </c>
      <c r="B5027" s="292" t="s">
        <v>8221</v>
      </c>
      <c r="C5027" s="292" t="s">
        <v>58</v>
      </c>
      <c r="D5027" s="293">
        <v>1171.99</v>
      </c>
    </row>
    <row r="5028" spans="1:4">
      <c r="A5028" s="291" t="s">
        <v>8223</v>
      </c>
      <c r="B5028" s="292" t="s">
        <v>8224</v>
      </c>
      <c r="C5028" s="292" t="s">
        <v>58</v>
      </c>
      <c r="D5028" s="293">
        <v>1354.07</v>
      </c>
    </row>
    <row r="5029" spans="1:4">
      <c r="A5029" s="291" t="s">
        <v>8225</v>
      </c>
      <c r="B5029" s="292" t="s">
        <v>8224</v>
      </c>
      <c r="C5029" s="292" t="s">
        <v>58</v>
      </c>
      <c r="D5029" s="293">
        <v>1343.31</v>
      </c>
    </row>
    <row r="5030" spans="1:4">
      <c r="A5030" s="291" t="s">
        <v>8226</v>
      </c>
      <c r="B5030" s="292" t="s">
        <v>8227</v>
      </c>
      <c r="C5030" s="292" t="s">
        <v>58</v>
      </c>
      <c r="D5030" s="293">
        <v>1617.21</v>
      </c>
    </row>
    <row r="5031" spans="1:4">
      <c r="A5031" s="291" t="s">
        <v>8228</v>
      </c>
      <c r="B5031" s="292" t="s">
        <v>8227</v>
      </c>
      <c r="C5031" s="292" t="s">
        <v>58</v>
      </c>
      <c r="D5031" s="293">
        <v>1602.75</v>
      </c>
    </row>
    <row r="5032" spans="1:4">
      <c r="A5032" s="291" t="s">
        <v>8229</v>
      </c>
      <c r="B5032" s="292" t="s">
        <v>8230</v>
      </c>
      <c r="C5032" s="292" t="s">
        <v>58</v>
      </c>
      <c r="D5032" s="293">
        <v>2032.97</v>
      </c>
    </row>
    <row r="5033" spans="1:4">
      <c r="A5033" s="291" t="s">
        <v>8231</v>
      </c>
      <c r="B5033" s="292" t="s">
        <v>8230</v>
      </c>
      <c r="C5033" s="292" t="s">
        <v>58</v>
      </c>
      <c r="D5033" s="293">
        <v>2017.39</v>
      </c>
    </row>
    <row r="5034" spans="1:4">
      <c r="A5034" s="291" t="s">
        <v>8232</v>
      </c>
      <c r="B5034" s="292" t="s">
        <v>8233</v>
      </c>
      <c r="C5034" s="292" t="s">
        <v>58</v>
      </c>
      <c r="D5034" s="293">
        <v>2359.81</v>
      </c>
    </row>
    <row r="5035" spans="1:4">
      <c r="A5035" s="291" t="s">
        <v>8234</v>
      </c>
      <c r="B5035" s="292" t="s">
        <v>8233</v>
      </c>
      <c r="C5035" s="292" t="s">
        <v>58</v>
      </c>
      <c r="D5035" s="293">
        <v>2341.77</v>
      </c>
    </row>
    <row r="5036" spans="1:4">
      <c r="A5036" s="291" t="s">
        <v>8235</v>
      </c>
      <c r="B5036" s="292" t="s">
        <v>8236</v>
      </c>
      <c r="C5036" s="292" t="s">
        <v>58</v>
      </c>
      <c r="D5036" s="293">
        <v>2846.12</v>
      </c>
    </row>
    <row r="5037" spans="1:4">
      <c r="A5037" s="291" t="s">
        <v>8237</v>
      </c>
      <c r="B5037" s="292" t="s">
        <v>8236</v>
      </c>
      <c r="C5037" s="292" t="s">
        <v>58</v>
      </c>
      <c r="D5037" s="293">
        <v>2826.64</v>
      </c>
    </row>
    <row r="5038" spans="1:4">
      <c r="A5038" s="291" t="s">
        <v>8238</v>
      </c>
      <c r="B5038" s="292" t="s">
        <v>8239</v>
      </c>
      <c r="C5038" s="292" t="s">
        <v>58</v>
      </c>
      <c r="D5038" s="293">
        <v>5368.78</v>
      </c>
    </row>
    <row r="5039" spans="1:4">
      <c r="A5039" s="291" t="s">
        <v>8240</v>
      </c>
      <c r="B5039" s="292" t="s">
        <v>8239</v>
      </c>
      <c r="C5039" s="292" t="s">
        <v>58</v>
      </c>
      <c r="D5039" s="293">
        <v>5342.96</v>
      </c>
    </row>
    <row r="5040" spans="1:4">
      <c r="A5040" s="291" t="s">
        <v>8241</v>
      </c>
      <c r="B5040" s="292" t="s">
        <v>8242</v>
      </c>
      <c r="C5040" s="292" t="s">
        <v>58</v>
      </c>
      <c r="D5040" s="293">
        <v>51.76</v>
      </c>
    </row>
    <row r="5041" spans="1:4">
      <c r="A5041" s="291" t="s">
        <v>8243</v>
      </c>
      <c r="B5041" s="292" t="s">
        <v>8242</v>
      </c>
      <c r="C5041" s="292" t="s">
        <v>58</v>
      </c>
      <c r="D5041" s="293">
        <v>49.23</v>
      </c>
    </row>
    <row r="5042" spans="1:4">
      <c r="A5042" s="291" t="s">
        <v>8244</v>
      </c>
      <c r="B5042" s="292" t="s">
        <v>8245</v>
      </c>
      <c r="C5042" s="292" t="s">
        <v>58</v>
      </c>
      <c r="D5042" s="293">
        <v>88.79</v>
      </c>
    </row>
    <row r="5043" spans="1:4">
      <c r="A5043" s="291" t="s">
        <v>8246</v>
      </c>
      <c r="B5043" s="292" t="s">
        <v>8245</v>
      </c>
      <c r="C5043" s="292" t="s">
        <v>58</v>
      </c>
      <c r="D5043" s="293">
        <v>84.77</v>
      </c>
    </row>
    <row r="5044" spans="1:4">
      <c r="A5044" s="291" t="s">
        <v>8247</v>
      </c>
      <c r="B5044" s="292" t="s">
        <v>8248</v>
      </c>
      <c r="C5044" s="292" t="s">
        <v>58</v>
      </c>
      <c r="D5044" s="293">
        <v>128.37</v>
      </c>
    </row>
    <row r="5045" spans="1:4">
      <c r="A5045" s="291" t="s">
        <v>8249</v>
      </c>
      <c r="B5045" s="292" t="s">
        <v>8248</v>
      </c>
      <c r="C5045" s="292" t="s">
        <v>58</v>
      </c>
      <c r="D5045" s="293">
        <v>123.84</v>
      </c>
    </row>
    <row r="5046" spans="1:4">
      <c r="A5046" s="291" t="s">
        <v>8250</v>
      </c>
      <c r="B5046" s="292" t="s">
        <v>8251</v>
      </c>
      <c r="C5046" s="292" t="s">
        <v>58</v>
      </c>
      <c r="D5046" s="293">
        <v>181.58</v>
      </c>
    </row>
    <row r="5047" spans="1:4">
      <c r="A5047" s="291" t="s">
        <v>8252</v>
      </c>
      <c r="B5047" s="292" t="s">
        <v>8251</v>
      </c>
      <c r="C5047" s="292" t="s">
        <v>58</v>
      </c>
      <c r="D5047" s="293">
        <v>176.56</v>
      </c>
    </row>
    <row r="5048" spans="1:4">
      <c r="A5048" s="291" t="s">
        <v>8253</v>
      </c>
      <c r="B5048" s="292" t="s">
        <v>8254</v>
      </c>
      <c r="C5048" s="292" t="s">
        <v>58</v>
      </c>
      <c r="D5048" s="293">
        <v>243.02</v>
      </c>
    </row>
    <row r="5049" spans="1:4">
      <c r="A5049" s="291" t="s">
        <v>8255</v>
      </c>
      <c r="B5049" s="292" t="s">
        <v>8254</v>
      </c>
      <c r="C5049" s="292" t="s">
        <v>58</v>
      </c>
      <c r="D5049" s="293">
        <v>236.92</v>
      </c>
    </row>
    <row r="5050" spans="1:4">
      <c r="A5050" s="291" t="s">
        <v>8256</v>
      </c>
      <c r="B5050" s="292" t="s">
        <v>8257</v>
      </c>
      <c r="C5050" s="292" t="s">
        <v>58</v>
      </c>
      <c r="D5050" s="293">
        <v>248.76</v>
      </c>
    </row>
    <row r="5051" spans="1:4">
      <c r="A5051" s="291" t="s">
        <v>8258</v>
      </c>
      <c r="B5051" s="292" t="s">
        <v>8257</v>
      </c>
      <c r="C5051" s="292" t="s">
        <v>58</v>
      </c>
      <c r="D5051" s="293">
        <v>242.62</v>
      </c>
    </row>
    <row r="5052" spans="1:4">
      <c r="A5052" s="291" t="s">
        <v>8259</v>
      </c>
      <c r="B5052" s="292" t="s">
        <v>8260</v>
      </c>
      <c r="C5052" s="292" t="s">
        <v>58</v>
      </c>
      <c r="D5052" s="293">
        <v>317.36</v>
      </c>
    </row>
    <row r="5053" spans="1:4">
      <c r="A5053" s="291" t="s">
        <v>8261</v>
      </c>
      <c r="B5053" s="292" t="s">
        <v>8260</v>
      </c>
      <c r="C5053" s="292" t="s">
        <v>58</v>
      </c>
      <c r="D5053" s="293">
        <v>310.14</v>
      </c>
    </row>
    <row r="5054" spans="1:4">
      <c r="A5054" s="291" t="s">
        <v>8262</v>
      </c>
      <c r="B5054" s="292" t="s">
        <v>8263</v>
      </c>
      <c r="C5054" s="292" t="s">
        <v>58</v>
      </c>
      <c r="D5054" s="293">
        <v>427.38</v>
      </c>
    </row>
    <row r="5055" spans="1:4">
      <c r="A5055" s="291" t="s">
        <v>8264</v>
      </c>
      <c r="B5055" s="292" t="s">
        <v>8263</v>
      </c>
      <c r="C5055" s="292" t="s">
        <v>58</v>
      </c>
      <c r="D5055" s="293">
        <v>419.28</v>
      </c>
    </row>
    <row r="5056" spans="1:4">
      <c r="A5056" s="291" t="s">
        <v>8265</v>
      </c>
      <c r="B5056" s="292" t="s">
        <v>8266</v>
      </c>
      <c r="C5056" s="292" t="s">
        <v>58</v>
      </c>
      <c r="D5056" s="293">
        <v>497.38</v>
      </c>
    </row>
    <row r="5057" spans="1:4">
      <c r="A5057" s="291" t="s">
        <v>8267</v>
      </c>
      <c r="B5057" s="292" t="s">
        <v>8266</v>
      </c>
      <c r="C5057" s="292" t="s">
        <v>58</v>
      </c>
      <c r="D5057" s="293">
        <v>488.62</v>
      </c>
    </row>
    <row r="5058" spans="1:4">
      <c r="A5058" s="291" t="s">
        <v>8268</v>
      </c>
      <c r="B5058" s="292" t="s">
        <v>8269</v>
      </c>
      <c r="C5058" s="292" t="s">
        <v>58</v>
      </c>
      <c r="D5058" s="293">
        <v>504.44</v>
      </c>
    </row>
    <row r="5059" spans="1:4">
      <c r="A5059" s="291" t="s">
        <v>8270</v>
      </c>
      <c r="B5059" s="292" t="s">
        <v>8269</v>
      </c>
      <c r="C5059" s="292" t="s">
        <v>58</v>
      </c>
      <c r="D5059" s="293">
        <v>494.99</v>
      </c>
    </row>
    <row r="5060" spans="1:4">
      <c r="A5060" s="291" t="s">
        <v>8271</v>
      </c>
      <c r="B5060" s="292" t="s">
        <v>8272</v>
      </c>
      <c r="C5060" s="292" t="s">
        <v>58</v>
      </c>
      <c r="D5060" s="293">
        <v>635.82000000000005</v>
      </c>
    </row>
    <row r="5061" spans="1:4">
      <c r="A5061" s="291" t="s">
        <v>8273</v>
      </c>
      <c r="B5061" s="292" t="s">
        <v>8272</v>
      </c>
      <c r="C5061" s="292" t="s">
        <v>58</v>
      </c>
      <c r="D5061" s="293">
        <v>625.48</v>
      </c>
    </row>
    <row r="5062" spans="1:4">
      <c r="A5062" s="291" t="s">
        <v>8274</v>
      </c>
      <c r="B5062" s="292" t="s">
        <v>8275</v>
      </c>
      <c r="C5062" s="292" t="s">
        <v>58</v>
      </c>
      <c r="D5062" s="293">
        <v>735.76</v>
      </c>
    </row>
    <row r="5063" spans="1:4">
      <c r="A5063" s="291" t="s">
        <v>8276</v>
      </c>
      <c r="B5063" s="292" t="s">
        <v>8275</v>
      </c>
      <c r="C5063" s="292" t="s">
        <v>58</v>
      </c>
      <c r="D5063" s="293">
        <v>723.91</v>
      </c>
    </row>
    <row r="5064" spans="1:4">
      <c r="A5064" s="291" t="s">
        <v>8277</v>
      </c>
      <c r="B5064" s="292" t="s">
        <v>8278</v>
      </c>
      <c r="C5064" s="292" t="s">
        <v>58</v>
      </c>
      <c r="D5064" s="293">
        <v>1419.21</v>
      </c>
    </row>
    <row r="5065" spans="1:4">
      <c r="A5065" s="291" t="s">
        <v>8279</v>
      </c>
      <c r="B5065" s="292" t="s">
        <v>8278</v>
      </c>
      <c r="C5065" s="292" t="s">
        <v>58</v>
      </c>
      <c r="D5065" s="293">
        <v>1406.15</v>
      </c>
    </row>
    <row r="5066" spans="1:4">
      <c r="A5066" s="291" t="s">
        <v>8280</v>
      </c>
      <c r="B5066" s="292" t="s">
        <v>8281</v>
      </c>
      <c r="C5066" s="292" t="s">
        <v>58</v>
      </c>
      <c r="D5066" s="293">
        <v>1636.87</v>
      </c>
    </row>
    <row r="5067" spans="1:4">
      <c r="A5067" s="291" t="s">
        <v>8282</v>
      </c>
      <c r="B5067" s="292" t="s">
        <v>8281</v>
      </c>
      <c r="C5067" s="292" t="s">
        <v>58</v>
      </c>
      <c r="D5067" s="293">
        <v>1622.12</v>
      </c>
    </row>
    <row r="5068" spans="1:4">
      <c r="A5068" s="291" t="s">
        <v>8283</v>
      </c>
      <c r="B5068" s="292" t="s">
        <v>8284</v>
      </c>
      <c r="C5068" s="292" t="s">
        <v>58</v>
      </c>
      <c r="D5068" s="293">
        <v>1891.34</v>
      </c>
    </row>
    <row r="5069" spans="1:4">
      <c r="A5069" s="291" t="s">
        <v>8285</v>
      </c>
      <c r="B5069" s="292" t="s">
        <v>8284</v>
      </c>
      <c r="C5069" s="292" t="s">
        <v>58</v>
      </c>
      <c r="D5069" s="293">
        <v>1875.36</v>
      </c>
    </row>
    <row r="5070" spans="1:4">
      <c r="A5070" s="291" t="s">
        <v>8286</v>
      </c>
      <c r="B5070" s="292" t="s">
        <v>8287</v>
      </c>
      <c r="C5070" s="292" t="s">
        <v>58</v>
      </c>
      <c r="D5070" s="293">
        <v>2683.74</v>
      </c>
    </row>
    <row r="5071" spans="1:4">
      <c r="A5071" s="291" t="s">
        <v>8288</v>
      </c>
      <c r="B5071" s="292" t="s">
        <v>8287</v>
      </c>
      <c r="C5071" s="292" t="s">
        <v>58</v>
      </c>
      <c r="D5071" s="293">
        <v>2664.24</v>
      </c>
    </row>
    <row r="5072" spans="1:4">
      <c r="A5072" s="291" t="s">
        <v>8289</v>
      </c>
      <c r="B5072" s="292" t="s">
        <v>8290</v>
      </c>
      <c r="C5072" s="292" t="s">
        <v>58</v>
      </c>
      <c r="D5072" s="293">
        <v>56.36</v>
      </c>
    </row>
    <row r="5073" spans="1:4">
      <c r="A5073" s="291" t="s">
        <v>8291</v>
      </c>
      <c r="B5073" s="292" t="s">
        <v>8290</v>
      </c>
      <c r="C5073" s="292" t="s">
        <v>58</v>
      </c>
      <c r="D5073" s="293">
        <v>53.22</v>
      </c>
    </row>
    <row r="5074" spans="1:4">
      <c r="A5074" s="291" t="s">
        <v>8292</v>
      </c>
      <c r="B5074" s="292" t="s">
        <v>8293</v>
      </c>
      <c r="C5074" s="292" t="s">
        <v>58</v>
      </c>
      <c r="D5074" s="293">
        <v>88.93</v>
      </c>
    </row>
    <row r="5075" spans="1:4">
      <c r="A5075" s="291" t="s">
        <v>8294</v>
      </c>
      <c r="B5075" s="292" t="s">
        <v>8293</v>
      </c>
      <c r="C5075" s="292" t="s">
        <v>58</v>
      </c>
      <c r="D5075" s="293">
        <v>84.89</v>
      </c>
    </row>
    <row r="5076" spans="1:4">
      <c r="A5076" s="291" t="s">
        <v>8295</v>
      </c>
      <c r="B5076" s="292" t="s">
        <v>8296</v>
      </c>
      <c r="C5076" s="292" t="s">
        <v>58</v>
      </c>
      <c r="D5076" s="293">
        <v>128.16</v>
      </c>
    </row>
    <row r="5077" spans="1:4">
      <c r="A5077" s="291" t="s">
        <v>8297</v>
      </c>
      <c r="B5077" s="292" t="s">
        <v>8296</v>
      </c>
      <c r="C5077" s="292" t="s">
        <v>58</v>
      </c>
      <c r="D5077" s="293">
        <v>123.66</v>
      </c>
    </row>
    <row r="5078" spans="1:4">
      <c r="A5078" s="291" t="s">
        <v>8298</v>
      </c>
      <c r="B5078" s="292" t="s">
        <v>8299</v>
      </c>
      <c r="C5078" s="292" t="s">
        <v>58</v>
      </c>
      <c r="D5078" s="293">
        <v>228.93</v>
      </c>
    </row>
    <row r="5079" spans="1:4">
      <c r="A5079" s="291" t="s">
        <v>8300</v>
      </c>
      <c r="B5079" s="292" t="s">
        <v>8299</v>
      </c>
      <c r="C5079" s="292" t="s">
        <v>58</v>
      </c>
      <c r="D5079" s="293">
        <v>222.85</v>
      </c>
    </row>
    <row r="5080" spans="1:4">
      <c r="A5080" s="291" t="s">
        <v>8301</v>
      </c>
      <c r="B5080" s="292" t="s">
        <v>8302</v>
      </c>
      <c r="C5080" s="292" t="s">
        <v>58</v>
      </c>
      <c r="D5080" s="293">
        <v>321.47000000000003</v>
      </c>
    </row>
    <row r="5081" spans="1:4">
      <c r="A5081" s="291" t="s">
        <v>8303</v>
      </c>
      <c r="B5081" s="292" t="s">
        <v>8302</v>
      </c>
      <c r="C5081" s="292" t="s">
        <v>58</v>
      </c>
      <c r="D5081" s="293">
        <v>314.72000000000003</v>
      </c>
    </row>
    <row r="5082" spans="1:4">
      <c r="A5082" s="291" t="s">
        <v>8304</v>
      </c>
      <c r="B5082" s="292" t="s">
        <v>8305</v>
      </c>
      <c r="C5082" s="292" t="s">
        <v>58</v>
      </c>
      <c r="D5082" s="293">
        <v>326.3</v>
      </c>
    </row>
    <row r="5083" spans="1:4">
      <c r="A5083" s="291" t="s">
        <v>8306</v>
      </c>
      <c r="B5083" s="292" t="s">
        <v>8305</v>
      </c>
      <c r="C5083" s="292" t="s">
        <v>58</v>
      </c>
      <c r="D5083" s="293">
        <v>319.52999999999997</v>
      </c>
    </row>
    <row r="5084" spans="1:4">
      <c r="A5084" s="291" t="s">
        <v>8307</v>
      </c>
      <c r="B5084" s="292" t="s">
        <v>8308</v>
      </c>
      <c r="C5084" s="292" t="s">
        <v>58</v>
      </c>
      <c r="D5084" s="293">
        <v>418.66</v>
      </c>
    </row>
    <row r="5085" spans="1:4">
      <c r="A5085" s="291" t="s">
        <v>8309</v>
      </c>
      <c r="B5085" s="292" t="s">
        <v>8308</v>
      </c>
      <c r="C5085" s="292" t="s">
        <v>58</v>
      </c>
      <c r="D5085" s="293">
        <v>410.91</v>
      </c>
    </row>
    <row r="5086" spans="1:4">
      <c r="A5086" s="291" t="s">
        <v>8310</v>
      </c>
      <c r="B5086" s="292" t="s">
        <v>8311</v>
      </c>
      <c r="C5086" s="292" t="s">
        <v>58</v>
      </c>
      <c r="D5086" s="293">
        <v>523.29999999999995</v>
      </c>
    </row>
    <row r="5087" spans="1:4">
      <c r="A5087" s="291" t="s">
        <v>8312</v>
      </c>
      <c r="B5087" s="292" t="s">
        <v>8311</v>
      </c>
      <c r="C5087" s="292" t="s">
        <v>58</v>
      </c>
      <c r="D5087" s="293">
        <v>514.55999999999995</v>
      </c>
    </row>
    <row r="5088" spans="1:4">
      <c r="A5088" s="291" t="s">
        <v>8313</v>
      </c>
      <c r="B5088" s="292" t="s">
        <v>8314</v>
      </c>
      <c r="C5088" s="292" t="s">
        <v>58</v>
      </c>
      <c r="D5088" s="293">
        <v>620.22</v>
      </c>
    </row>
    <row r="5089" spans="1:4">
      <c r="A5089" s="291" t="s">
        <v>8315</v>
      </c>
      <c r="B5089" s="292" t="s">
        <v>8314</v>
      </c>
      <c r="C5089" s="292" t="s">
        <v>58</v>
      </c>
      <c r="D5089" s="293">
        <v>610.32000000000005</v>
      </c>
    </row>
    <row r="5090" spans="1:4">
      <c r="A5090" s="291" t="s">
        <v>8316</v>
      </c>
      <c r="B5090" s="292" t="s">
        <v>8317</v>
      </c>
      <c r="C5090" s="292" t="s">
        <v>58</v>
      </c>
      <c r="D5090" s="293">
        <v>1176.67</v>
      </c>
    </row>
    <row r="5091" spans="1:4">
      <c r="A5091" s="291" t="s">
        <v>8318</v>
      </c>
      <c r="B5091" s="292" t="s">
        <v>8317</v>
      </c>
      <c r="C5091" s="292" t="s">
        <v>58</v>
      </c>
      <c r="D5091" s="293">
        <v>1165.6099999999999</v>
      </c>
    </row>
    <row r="5092" spans="1:4">
      <c r="A5092" s="291" t="s">
        <v>8319</v>
      </c>
      <c r="B5092" s="292" t="s">
        <v>8320</v>
      </c>
      <c r="C5092" s="292" t="s">
        <v>58</v>
      </c>
      <c r="D5092" s="293">
        <v>1354.97</v>
      </c>
    </row>
    <row r="5093" spans="1:4">
      <c r="A5093" s="291" t="s">
        <v>8321</v>
      </c>
      <c r="B5093" s="292" t="s">
        <v>8320</v>
      </c>
      <c r="C5093" s="292" t="s">
        <v>58</v>
      </c>
      <c r="D5093" s="293">
        <v>1343.03</v>
      </c>
    </row>
    <row r="5094" spans="1:4">
      <c r="A5094" s="291" t="s">
        <v>8322</v>
      </c>
      <c r="B5094" s="292" t="s">
        <v>8323</v>
      </c>
      <c r="C5094" s="292" t="s">
        <v>58</v>
      </c>
      <c r="D5094" s="293">
        <v>1600.17</v>
      </c>
    </row>
    <row r="5095" spans="1:4">
      <c r="A5095" s="291" t="s">
        <v>8324</v>
      </c>
      <c r="B5095" s="292" t="s">
        <v>8323</v>
      </c>
      <c r="C5095" s="292" t="s">
        <v>58</v>
      </c>
      <c r="D5095" s="293">
        <v>1586.37</v>
      </c>
    </row>
    <row r="5096" spans="1:4">
      <c r="A5096" s="291" t="s">
        <v>8325</v>
      </c>
      <c r="B5096" s="292" t="s">
        <v>8326</v>
      </c>
      <c r="C5096" s="292" t="s">
        <v>58</v>
      </c>
      <c r="D5096" s="293">
        <v>2016.18</v>
      </c>
    </row>
    <row r="5097" spans="1:4">
      <c r="A5097" s="291" t="s">
        <v>8327</v>
      </c>
      <c r="B5097" s="292" t="s">
        <v>8326</v>
      </c>
      <c r="C5097" s="292" t="s">
        <v>58</v>
      </c>
      <c r="D5097" s="293">
        <v>2001.17</v>
      </c>
    </row>
    <row r="5098" spans="1:4">
      <c r="A5098" s="291" t="s">
        <v>8328</v>
      </c>
      <c r="B5098" s="292" t="s">
        <v>8329</v>
      </c>
      <c r="C5098" s="292" t="s">
        <v>58</v>
      </c>
      <c r="D5098" s="293">
        <v>2336.41</v>
      </c>
    </row>
    <row r="5099" spans="1:4">
      <c r="A5099" s="291" t="s">
        <v>8330</v>
      </c>
      <c r="B5099" s="292" t="s">
        <v>8329</v>
      </c>
      <c r="C5099" s="292" t="s">
        <v>58</v>
      </c>
      <c r="D5099" s="293">
        <v>2319.3200000000002</v>
      </c>
    </row>
    <row r="5100" spans="1:4">
      <c r="A5100" s="291" t="s">
        <v>8331</v>
      </c>
      <c r="B5100" s="292" t="s">
        <v>8332</v>
      </c>
      <c r="C5100" s="292" t="s">
        <v>58</v>
      </c>
      <c r="D5100" s="293">
        <v>2814.51</v>
      </c>
    </row>
    <row r="5101" spans="1:4">
      <c r="A5101" s="291" t="s">
        <v>8333</v>
      </c>
      <c r="B5101" s="292" t="s">
        <v>8332</v>
      </c>
      <c r="C5101" s="292" t="s">
        <v>58</v>
      </c>
      <c r="D5101" s="293">
        <v>2796.24</v>
      </c>
    </row>
    <row r="5102" spans="1:4">
      <c r="A5102" s="291" t="s">
        <v>8334</v>
      </c>
      <c r="B5102" s="292" t="s">
        <v>8335</v>
      </c>
      <c r="C5102" s="292" t="s">
        <v>58</v>
      </c>
      <c r="D5102" s="293">
        <v>5308.65</v>
      </c>
    </row>
    <row r="5103" spans="1:4">
      <c r="A5103" s="291" t="s">
        <v>8336</v>
      </c>
      <c r="B5103" s="292" t="s">
        <v>8335</v>
      </c>
      <c r="C5103" s="292" t="s">
        <v>58</v>
      </c>
      <c r="D5103" s="293">
        <v>5285.23</v>
      </c>
    </row>
    <row r="5104" spans="1:4">
      <c r="A5104" s="291" t="s">
        <v>8337</v>
      </c>
      <c r="B5104" s="292" t="s">
        <v>8338</v>
      </c>
      <c r="C5104" s="292" t="s">
        <v>58</v>
      </c>
      <c r="D5104" s="293">
        <v>153.43</v>
      </c>
    </row>
    <row r="5105" spans="1:4">
      <c r="A5105" s="291" t="s">
        <v>8339</v>
      </c>
      <c r="B5105" s="292" t="s">
        <v>8338</v>
      </c>
      <c r="C5105" s="292" t="s">
        <v>58</v>
      </c>
      <c r="D5105" s="293">
        <v>149.24</v>
      </c>
    </row>
    <row r="5106" spans="1:4">
      <c r="A5106" s="291" t="s">
        <v>8340</v>
      </c>
      <c r="B5106" s="292" t="s">
        <v>8341</v>
      </c>
      <c r="C5106" s="292" t="s">
        <v>58</v>
      </c>
      <c r="D5106" s="293">
        <v>284.44</v>
      </c>
    </row>
    <row r="5107" spans="1:4">
      <c r="A5107" s="291" t="s">
        <v>8342</v>
      </c>
      <c r="B5107" s="292" t="s">
        <v>8341</v>
      </c>
      <c r="C5107" s="292" t="s">
        <v>58</v>
      </c>
      <c r="D5107" s="293">
        <v>279.33</v>
      </c>
    </row>
    <row r="5108" spans="1:4">
      <c r="A5108" s="291" t="s">
        <v>8343</v>
      </c>
      <c r="B5108" s="292" t="s">
        <v>8344</v>
      </c>
      <c r="C5108" s="292" t="s">
        <v>58</v>
      </c>
      <c r="D5108" s="293">
        <v>408.39</v>
      </c>
    </row>
    <row r="5109" spans="1:4">
      <c r="A5109" s="291" t="s">
        <v>8345</v>
      </c>
      <c r="B5109" s="292" t="s">
        <v>8344</v>
      </c>
      <c r="C5109" s="292" t="s">
        <v>58</v>
      </c>
      <c r="D5109" s="293">
        <v>402.87</v>
      </c>
    </row>
    <row r="5110" spans="1:4">
      <c r="A5110" s="291" t="s">
        <v>8346</v>
      </c>
      <c r="B5110" s="292" t="s">
        <v>8347</v>
      </c>
      <c r="C5110" s="292" t="s">
        <v>58</v>
      </c>
      <c r="D5110" s="293">
        <v>646.33000000000004</v>
      </c>
    </row>
    <row r="5111" spans="1:4">
      <c r="A5111" s="291" t="s">
        <v>8348</v>
      </c>
      <c r="B5111" s="292" t="s">
        <v>8347</v>
      </c>
      <c r="C5111" s="292" t="s">
        <v>58</v>
      </c>
      <c r="D5111" s="293">
        <v>638.35</v>
      </c>
    </row>
    <row r="5112" spans="1:4">
      <c r="A5112" s="291" t="s">
        <v>8349</v>
      </c>
      <c r="B5112" s="292" t="s">
        <v>8350</v>
      </c>
      <c r="C5112" s="292" t="s">
        <v>58</v>
      </c>
      <c r="D5112" s="293">
        <v>823.44</v>
      </c>
    </row>
    <row r="5113" spans="1:4">
      <c r="A5113" s="291" t="s">
        <v>8351</v>
      </c>
      <c r="B5113" s="292" t="s">
        <v>8350</v>
      </c>
      <c r="C5113" s="292" t="s">
        <v>58</v>
      </c>
      <c r="D5113" s="293">
        <v>813.43</v>
      </c>
    </row>
    <row r="5114" spans="1:4">
      <c r="A5114" s="291" t="s">
        <v>8352</v>
      </c>
      <c r="B5114" s="292" t="s">
        <v>8353</v>
      </c>
      <c r="C5114" s="292" t="s">
        <v>58</v>
      </c>
      <c r="D5114" s="293">
        <v>1068.1099999999999</v>
      </c>
    </row>
    <row r="5115" spans="1:4">
      <c r="A5115" s="291" t="s">
        <v>8354</v>
      </c>
      <c r="B5115" s="292" t="s">
        <v>8353</v>
      </c>
      <c r="C5115" s="292" t="s">
        <v>58</v>
      </c>
      <c r="D5115" s="293">
        <v>1056.93</v>
      </c>
    </row>
    <row r="5116" spans="1:4">
      <c r="A5116" s="291" t="s">
        <v>8355</v>
      </c>
      <c r="B5116" s="292" t="s">
        <v>8356</v>
      </c>
      <c r="C5116" s="292" t="s">
        <v>58</v>
      </c>
      <c r="D5116" s="293">
        <v>2054.92</v>
      </c>
    </row>
    <row r="5117" spans="1:4">
      <c r="A5117" s="291" t="s">
        <v>8357</v>
      </c>
      <c r="B5117" s="292" t="s">
        <v>8356</v>
      </c>
      <c r="C5117" s="292" t="s">
        <v>58</v>
      </c>
      <c r="D5117" s="293">
        <v>2042.91</v>
      </c>
    </row>
    <row r="5118" spans="1:4">
      <c r="A5118" s="291" t="s">
        <v>8358</v>
      </c>
      <c r="B5118" s="292" t="s">
        <v>8359</v>
      </c>
      <c r="C5118" s="292" t="s">
        <v>58</v>
      </c>
      <c r="D5118" s="293">
        <v>2582.64</v>
      </c>
    </row>
    <row r="5119" spans="1:4">
      <c r="A5119" s="291" t="s">
        <v>8360</v>
      </c>
      <c r="B5119" s="292" t="s">
        <v>8359</v>
      </c>
      <c r="C5119" s="292" t="s">
        <v>58</v>
      </c>
      <c r="D5119" s="293">
        <v>2569.23</v>
      </c>
    </row>
    <row r="5120" spans="1:4">
      <c r="A5120" s="291" t="s">
        <v>8361</v>
      </c>
      <c r="B5120" s="292" t="s">
        <v>8362</v>
      </c>
      <c r="C5120" s="292" t="s">
        <v>58</v>
      </c>
      <c r="D5120" s="293">
        <v>4126.8</v>
      </c>
    </row>
    <row r="5121" spans="1:4">
      <c r="A5121" s="291" t="s">
        <v>8363</v>
      </c>
      <c r="B5121" s="292" t="s">
        <v>8362</v>
      </c>
      <c r="C5121" s="292" t="s">
        <v>58</v>
      </c>
      <c r="D5121" s="293">
        <v>4112.55</v>
      </c>
    </row>
    <row r="5122" spans="1:4">
      <c r="A5122" s="291" t="s">
        <v>8364</v>
      </c>
      <c r="B5122" s="292" t="s">
        <v>8365</v>
      </c>
      <c r="C5122" s="292" t="s">
        <v>58</v>
      </c>
      <c r="D5122" s="293">
        <v>4899.18</v>
      </c>
    </row>
    <row r="5123" spans="1:4">
      <c r="A5123" s="291" t="s">
        <v>8366</v>
      </c>
      <c r="B5123" s="292" t="s">
        <v>8365</v>
      </c>
      <c r="C5123" s="292" t="s">
        <v>58</v>
      </c>
      <c r="D5123" s="293">
        <v>4883.26</v>
      </c>
    </row>
    <row r="5124" spans="1:4">
      <c r="A5124" s="291" t="s">
        <v>8367</v>
      </c>
      <c r="B5124" s="292" t="s">
        <v>8368</v>
      </c>
      <c r="C5124" s="292" t="s">
        <v>58</v>
      </c>
      <c r="D5124" s="293">
        <v>6854.22</v>
      </c>
    </row>
    <row r="5125" spans="1:4">
      <c r="A5125" s="291" t="s">
        <v>8369</v>
      </c>
      <c r="B5125" s="292" t="s">
        <v>8368</v>
      </c>
      <c r="C5125" s="292" t="s">
        <v>58</v>
      </c>
      <c r="D5125" s="293">
        <v>6837.08</v>
      </c>
    </row>
    <row r="5126" spans="1:4">
      <c r="A5126" s="291" t="s">
        <v>8370</v>
      </c>
      <c r="B5126" s="292" t="s">
        <v>8371</v>
      </c>
      <c r="C5126" s="292" t="s">
        <v>58</v>
      </c>
      <c r="D5126" s="293">
        <v>8209.49</v>
      </c>
    </row>
    <row r="5127" spans="1:4">
      <c r="A5127" s="291" t="s">
        <v>8372</v>
      </c>
      <c r="B5127" s="292" t="s">
        <v>8371</v>
      </c>
      <c r="C5127" s="292" t="s">
        <v>58</v>
      </c>
      <c r="D5127" s="293">
        <v>8190.58</v>
      </c>
    </row>
    <row r="5128" spans="1:4">
      <c r="A5128" s="291" t="s">
        <v>8373</v>
      </c>
      <c r="B5128" s="292" t="s">
        <v>8374</v>
      </c>
      <c r="C5128" s="292" t="s">
        <v>58</v>
      </c>
      <c r="D5128" s="293">
        <v>14783.94</v>
      </c>
    </row>
    <row r="5129" spans="1:4">
      <c r="A5129" s="291" t="s">
        <v>8375</v>
      </c>
      <c r="B5129" s="292" t="s">
        <v>8374</v>
      </c>
      <c r="C5129" s="292" t="s">
        <v>58</v>
      </c>
      <c r="D5129" s="293">
        <v>14763.61</v>
      </c>
    </row>
    <row r="5130" spans="1:4">
      <c r="A5130" s="291" t="s">
        <v>8376</v>
      </c>
      <c r="B5130" s="292" t="s">
        <v>8377</v>
      </c>
      <c r="C5130" s="292" t="s">
        <v>58</v>
      </c>
      <c r="D5130" s="293">
        <v>16893.849999999999</v>
      </c>
    </row>
    <row r="5131" spans="1:4">
      <c r="A5131" s="291" t="s">
        <v>8378</v>
      </c>
      <c r="B5131" s="292" t="s">
        <v>8377</v>
      </c>
      <c r="C5131" s="292" t="s">
        <v>58</v>
      </c>
      <c r="D5131" s="293">
        <v>16869.669999999998</v>
      </c>
    </row>
    <row r="5132" spans="1:4">
      <c r="A5132" s="291" t="s">
        <v>8379</v>
      </c>
      <c r="B5132" s="292" t="s">
        <v>8380</v>
      </c>
      <c r="C5132" s="292" t="s">
        <v>58</v>
      </c>
      <c r="D5132" s="293">
        <v>153.43</v>
      </c>
    </row>
    <row r="5133" spans="1:4">
      <c r="A5133" s="291" t="s">
        <v>8381</v>
      </c>
      <c r="B5133" s="292" t="s">
        <v>8380</v>
      </c>
      <c r="C5133" s="292" t="s">
        <v>58</v>
      </c>
      <c r="D5133" s="293">
        <v>149.24</v>
      </c>
    </row>
    <row r="5134" spans="1:4">
      <c r="A5134" s="291" t="s">
        <v>8382</v>
      </c>
      <c r="B5134" s="292" t="s">
        <v>8383</v>
      </c>
      <c r="C5134" s="292" t="s">
        <v>58</v>
      </c>
      <c r="D5134" s="293">
        <v>275.44</v>
      </c>
    </row>
    <row r="5135" spans="1:4">
      <c r="A5135" s="291" t="s">
        <v>8384</v>
      </c>
      <c r="B5135" s="292" t="s">
        <v>8383</v>
      </c>
      <c r="C5135" s="292" t="s">
        <v>58</v>
      </c>
      <c r="D5135" s="293">
        <v>270.33</v>
      </c>
    </row>
    <row r="5136" spans="1:4">
      <c r="A5136" s="291" t="s">
        <v>8385</v>
      </c>
      <c r="B5136" s="292" t="s">
        <v>8386</v>
      </c>
      <c r="C5136" s="292" t="s">
        <v>58</v>
      </c>
      <c r="D5136" s="293">
        <v>408.35</v>
      </c>
    </row>
    <row r="5137" spans="1:4">
      <c r="A5137" s="291" t="s">
        <v>8387</v>
      </c>
      <c r="B5137" s="292" t="s">
        <v>8386</v>
      </c>
      <c r="C5137" s="292" t="s">
        <v>58</v>
      </c>
      <c r="D5137" s="293">
        <v>402.83</v>
      </c>
    </row>
    <row r="5138" spans="1:4">
      <c r="A5138" s="291" t="s">
        <v>8388</v>
      </c>
      <c r="B5138" s="292" t="s">
        <v>8389</v>
      </c>
      <c r="C5138" s="292" t="s">
        <v>58</v>
      </c>
      <c r="D5138" s="293">
        <v>592.34</v>
      </c>
    </row>
    <row r="5139" spans="1:4">
      <c r="A5139" s="291" t="s">
        <v>8390</v>
      </c>
      <c r="B5139" s="292" t="s">
        <v>8389</v>
      </c>
      <c r="C5139" s="292" t="s">
        <v>58</v>
      </c>
      <c r="D5139" s="293">
        <v>585.69000000000005</v>
      </c>
    </row>
    <row r="5140" spans="1:4">
      <c r="A5140" s="291" t="s">
        <v>8391</v>
      </c>
      <c r="B5140" s="292" t="s">
        <v>8392</v>
      </c>
      <c r="C5140" s="292" t="s">
        <v>58</v>
      </c>
      <c r="D5140" s="293">
        <v>1050.1199999999999</v>
      </c>
    </row>
    <row r="5141" spans="1:4">
      <c r="A5141" s="291" t="s">
        <v>8393</v>
      </c>
      <c r="B5141" s="292" t="s">
        <v>8392</v>
      </c>
      <c r="C5141" s="292" t="s">
        <v>58</v>
      </c>
      <c r="D5141" s="293">
        <v>1041.54</v>
      </c>
    </row>
    <row r="5142" spans="1:4">
      <c r="A5142" s="291" t="s">
        <v>8394</v>
      </c>
      <c r="B5142" s="292" t="s">
        <v>8395</v>
      </c>
      <c r="C5142" s="292" t="s">
        <v>58</v>
      </c>
      <c r="D5142" s="293">
        <v>1477.38</v>
      </c>
    </row>
    <row r="5143" spans="1:4">
      <c r="A5143" s="291" t="s">
        <v>8396</v>
      </c>
      <c r="B5143" s="292" t="s">
        <v>8395</v>
      </c>
      <c r="C5143" s="292" t="s">
        <v>58</v>
      </c>
      <c r="D5143" s="293">
        <v>1466.77</v>
      </c>
    </row>
    <row r="5144" spans="1:4">
      <c r="A5144" s="291" t="s">
        <v>8397</v>
      </c>
      <c r="B5144" s="292" t="s">
        <v>8398</v>
      </c>
      <c r="C5144" s="292" t="s">
        <v>58</v>
      </c>
      <c r="D5144" s="293">
        <v>2103.33</v>
      </c>
    </row>
    <row r="5145" spans="1:4">
      <c r="A5145" s="291" t="s">
        <v>8399</v>
      </c>
      <c r="B5145" s="292" t="s">
        <v>8398</v>
      </c>
      <c r="C5145" s="292" t="s">
        <v>58</v>
      </c>
      <c r="D5145" s="293">
        <v>2091.36</v>
      </c>
    </row>
    <row r="5146" spans="1:4">
      <c r="A5146" s="291" t="s">
        <v>8400</v>
      </c>
      <c r="B5146" s="292" t="s">
        <v>8401</v>
      </c>
      <c r="C5146" s="292" t="s">
        <v>58</v>
      </c>
      <c r="D5146" s="293">
        <v>3221.8</v>
      </c>
    </row>
    <row r="5147" spans="1:4">
      <c r="A5147" s="291" t="s">
        <v>8402</v>
      </c>
      <c r="B5147" s="292" t="s">
        <v>8401</v>
      </c>
      <c r="C5147" s="292" t="s">
        <v>58</v>
      </c>
      <c r="D5147" s="293">
        <v>3209.19</v>
      </c>
    </row>
    <row r="5148" spans="1:4">
      <c r="A5148" s="291" t="s">
        <v>8403</v>
      </c>
      <c r="B5148" s="292" t="s">
        <v>8404</v>
      </c>
      <c r="C5148" s="292" t="s">
        <v>58</v>
      </c>
      <c r="D5148" s="293">
        <v>5619.28</v>
      </c>
    </row>
    <row r="5149" spans="1:4">
      <c r="A5149" s="291" t="s">
        <v>8405</v>
      </c>
      <c r="B5149" s="292" t="s">
        <v>8404</v>
      </c>
      <c r="C5149" s="292" t="s">
        <v>58</v>
      </c>
      <c r="D5149" s="293">
        <v>5604.38</v>
      </c>
    </row>
    <row r="5150" spans="1:4">
      <c r="A5150" s="291" t="s">
        <v>8406</v>
      </c>
      <c r="B5150" s="292" t="s">
        <v>8407</v>
      </c>
      <c r="C5150" s="292" t="s">
        <v>58</v>
      </c>
      <c r="D5150" s="293">
        <v>6417.19</v>
      </c>
    </row>
    <row r="5151" spans="1:4">
      <c r="A5151" s="291" t="s">
        <v>8408</v>
      </c>
      <c r="B5151" s="292" t="s">
        <v>8407</v>
      </c>
      <c r="C5151" s="292" t="s">
        <v>58</v>
      </c>
      <c r="D5151" s="293">
        <v>6401.45</v>
      </c>
    </row>
    <row r="5152" spans="1:4">
      <c r="A5152" s="291" t="s">
        <v>8409</v>
      </c>
      <c r="B5152" s="292" t="s">
        <v>8410</v>
      </c>
      <c r="C5152" s="292" t="s">
        <v>58</v>
      </c>
      <c r="D5152" s="293">
        <v>7772.39</v>
      </c>
    </row>
    <row r="5153" spans="1:4">
      <c r="A5153" s="291" t="s">
        <v>8411</v>
      </c>
      <c r="B5153" s="292" t="s">
        <v>8410</v>
      </c>
      <c r="C5153" s="292" t="s">
        <v>58</v>
      </c>
      <c r="D5153" s="293">
        <v>7754.69</v>
      </c>
    </row>
    <row r="5154" spans="1:4">
      <c r="A5154" s="291" t="s">
        <v>8412</v>
      </c>
      <c r="B5154" s="292" t="s">
        <v>8413</v>
      </c>
      <c r="C5154" s="292" t="s">
        <v>58</v>
      </c>
      <c r="D5154" s="293">
        <v>12585.09</v>
      </c>
    </row>
    <row r="5155" spans="1:4">
      <c r="A5155" s="291" t="s">
        <v>8414</v>
      </c>
      <c r="B5155" s="292" t="s">
        <v>8413</v>
      </c>
      <c r="C5155" s="292" t="s">
        <v>58</v>
      </c>
      <c r="D5155" s="293">
        <v>12566.16</v>
      </c>
    </row>
    <row r="5156" spans="1:4">
      <c r="A5156" s="291" t="s">
        <v>8415</v>
      </c>
      <c r="B5156" s="292" t="s">
        <v>8416</v>
      </c>
      <c r="C5156" s="292" t="s">
        <v>58</v>
      </c>
      <c r="D5156" s="293">
        <v>14651.1</v>
      </c>
    </row>
    <row r="5157" spans="1:4">
      <c r="A5157" s="291" t="s">
        <v>8417</v>
      </c>
      <c r="B5157" s="292" t="s">
        <v>8416</v>
      </c>
      <c r="C5157" s="292" t="s">
        <v>58</v>
      </c>
      <c r="D5157" s="293">
        <v>14630.11</v>
      </c>
    </row>
    <row r="5158" spans="1:4">
      <c r="A5158" s="291" t="s">
        <v>8418</v>
      </c>
      <c r="B5158" s="292" t="s">
        <v>8419</v>
      </c>
      <c r="C5158" s="292" t="s">
        <v>58</v>
      </c>
      <c r="D5158" s="293">
        <v>17711.09</v>
      </c>
    </row>
    <row r="5159" spans="1:4">
      <c r="A5159" s="291" t="s">
        <v>8420</v>
      </c>
      <c r="B5159" s="292" t="s">
        <v>8419</v>
      </c>
      <c r="C5159" s="292" t="s">
        <v>58</v>
      </c>
      <c r="D5159" s="293">
        <v>17688.68</v>
      </c>
    </row>
    <row r="5160" spans="1:4">
      <c r="A5160" s="291" t="s">
        <v>8421</v>
      </c>
      <c r="B5160" s="292" t="s">
        <v>8422</v>
      </c>
      <c r="C5160" s="292" t="s">
        <v>58</v>
      </c>
      <c r="D5160" s="293">
        <v>30167.96</v>
      </c>
    </row>
    <row r="5161" spans="1:4">
      <c r="A5161" s="291" t="s">
        <v>8423</v>
      </c>
      <c r="B5161" s="292" t="s">
        <v>8422</v>
      </c>
      <c r="C5161" s="292" t="s">
        <v>58</v>
      </c>
      <c r="D5161" s="293">
        <v>30140.2</v>
      </c>
    </row>
    <row r="5162" spans="1:4">
      <c r="A5162" s="291" t="s">
        <v>8424</v>
      </c>
      <c r="B5162" s="292" t="s">
        <v>8425</v>
      </c>
      <c r="C5162" s="292" t="s">
        <v>58</v>
      </c>
      <c r="D5162" s="293">
        <v>74.17</v>
      </c>
    </row>
    <row r="5163" spans="1:4">
      <c r="A5163" s="291" t="s">
        <v>8426</v>
      </c>
      <c r="B5163" s="292" t="s">
        <v>8425</v>
      </c>
      <c r="C5163" s="292" t="s">
        <v>58</v>
      </c>
      <c r="D5163" s="293">
        <v>71.61</v>
      </c>
    </row>
    <row r="5164" spans="1:4">
      <c r="A5164" s="291" t="s">
        <v>8427</v>
      </c>
      <c r="B5164" s="292" t="s">
        <v>8428</v>
      </c>
      <c r="C5164" s="292" t="s">
        <v>58</v>
      </c>
      <c r="D5164" s="293">
        <v>73.44</v>
      </c>
    </row>
    <row r="5165" spans="1:4">
      <c r="A5165" s="291" t="s">
        <v>8429</v>
      </c>
      <c r="B5165" s="292" t="s">
        <v>8428</v>
      </c>
      <c r="C5165" s="292" t="s">
        <v>58</v>
      </c>
      <c r="D5165" s="293">
        <v>70.97</v>
      </c>
    </row>
    <row r="5166" spans="1:4">
      <c r="A5166" s="291" t="s">
        <v>8430</v>
      </c>
      <c r="B5166" s="292" t="s">
        <v>8431</v>
      </c>
      <c r="C5166" s="292" t="s">
        <v>58</v>
      </c>
      <c r="D5166" s="293">
        <v>220.2</v>
      </c>
    </row>
    <row r="5167" spans="1:4">
      <c r="A5167" s="291" t="s">
        <v>8432</v>
      </c>
      <c r="B5167" s="292" t="s">
        <v>8431</v>
      </c>
      <c r="C5167" s="292" t="s">
        <v>58</v>
      </c>
      <c r="D5167" s="293">
        <v>216.85</v>
      </c>
    </row>
    <row r="5168" spans="1:4">
      <c r="A5168" s="291" t="s">
        <v>8433</v>
      </c>
      <c r="B5168" s="292" t="s">
        <v>8434</v>
      </c>
      <c r="C5168" s="292" t="s">
        <v>58</v>
      </c>
      <c r="D5168" s="293">
        <v>235.7</v>
      </c>
    </row>
    <row r="5169" spans="1:4">
      <c r="A5169" s="291" t="s">
        <v>8435</v>
      </c>
      <c r="B5169" s="292" t="s">
        <v>8434</v>
      </c>
      <c r="C5169" s="292" t="s">
        <v>58</v>
      </c>
      <c r="D5169" s="293">
        <v>231.22</v>
      </c>
    </row>
    <row r="5170" spans="1:4">
      <c r="A5170" s="291" t="s">
        <v>8436</v>
      </c>
      <c r="B5170" s="292" t="s">
        <v>8437</v>
      </c>
      <c r="C5170" s="292" t="s">
        <v>58</v>
      </c>
      <c r="D5170" s="293">
        <v>236.66</v>
      </c>
    </row>
    <row r="5171" spans="1:4">
      <c r="A5171" s="291" t="s">
        <v>8438</v>
      </c>
      <c r="B5171" s="292" t="s">
        <v>8437</v>
      </c>
      <c r="C5171" s="292" t="s">
        <v>58</v>
      </c>
      <c r="D5171" s="293">
        <v>232.04</v>
      </c>
    </row>
    <row r="5172" spans="1:4">
      <c r="A5172" s="291" t="s">
        <v>8439</v>
      </c>
      <c r="B5172" s="292" t="s">
        <v>8440</v>
      </c>
      <c r="C5172" s="292" t="s">
        <v>58</v>
      </c>
      <c r="D5172" s="293">
        <v>404.36</v>
      </c>
    </row>
    <row r="5173" spans="1:4">
      <c r="A5173" s="291" t="s">
        <v>8441</v>
      </c>
      <c r="B5173" s="292" t="s">
        <v>8440</v>
      </c>
      <c r="C5173" s="292" t="s">
        <v>58</v>
      </c>
      <c r="D5173" s="293">
        <v>398.27</v>
      </c>
    </row>
    <row r="5174" spans="1:4">
      <c r="A5174" s="291" t="s">
        <v>8442</v>
      </c>
      <c r="B5174" s="292" t="s">
        <v>8443</v>
      </c>
      <c r="C5174" s="292" t="s">
        <v>58</v>
      </c>
      <c r="D5174" s="293">
        <v>409.71</v>
      </c>
    </row>
    <row r="5175" spans="1:4">
      <c r="A5175" s="291" t="s">
        <v>8444</v>
      </c>
      <c r="B5175" s="292" t="s">
        <v>8443</v>
      </c>
      <c r="C5175" s="292" t="s">
        <v>58</v>
      </c>
      <c r="D5175" s="293">
        <v>403.59</v>
      </c>
    </row>
    <row r="5176" spans="1:4">
      <c r="A5176" s="291" t="s">
        <v>8445</v>
      </c>
      <c r="B5176" s="292" t="s">
        <v>8446</v>
      </c>
      <c r="C5176" s="292" t="s">
        <v>58</v>
      </c>
      <c r="D5176" s="293">
        <v>532.49</v>
      </c>
    </row>
    <row r="5177" spans="1:4">
      <c r="A5177" s="291" t="s">
        <v>8447</v>
      </c>
      <c r="B5177" s="292" t="s">
        <v>8446</v>
      </c>
      <c r="C5177" s="292" t="s">
        <v>58</v>
      </c>
      <c r="D5177" s="293">
        <v>525.28</v>
      </c>
    </row>
    <row r="5178" spans="1:4">
      <c r="A5178" s="291" t="s">
        <v>8448</v>
      </c>
      <c r="B5178" s="292" t="s">
        <v>8449</v>
      </c>
      <c r="C5178" s="292" t="s">
        <v>58</v>
      </c>
      <c r="D5178" s="293">
        <v>953.36</v>
      </c>
    </row>
    <row r="5179" spans="1:4">
      <c r="A5179" s="291" t="s">
        <v>8450</v>
      </c>
      <c r="B5179" s="292" t="s">
        <v>8449</v>
      </c>
      <c r="C5179" s="292" t="s">
        <v>58</v>
      </c>
      <c r="D5179" s="293">
        <v>945.28</v>
      </c>
    </row>
    <row r="5180" spans="1:4">
      <c r="A5180" s="291" t="s">
        <v>8451</v>
      </c>
      <c r="B5180" s="292" t="s">
        <v>8452</v>
      </c>
      <c r="C5180" s="292" t="s">
        <v>58</v>
      </c>
      <c r="D5180" s="293">
        <v>1156.6400000000001</v>
      </c>
    </row>
    <row r="5181" spans="1:4">
      <c r="A5181" s="291" t="s">
        <v>8453</v>
      </c>
      <c r="B5181" s="292" t="s">
        <v>8452</v>
      </c>
      <c r="C5181" s="292" t="s">
        <v>58</v>
      </c>
      <c r="D5181" s="293">
        <v>1147.67</v>
      </c>
    </row>
    <row r="5182" spans="1:4">
      <c r="A5182" s="291" t="s">
        <v>8454</v>
      </c>
      <c r="B5182" s="292" t="s">
        <v>8455</v>
      </c>
      <c r="C5182" s="292" t="s">
        <v>58</v>
      </c>
      <c r="D5182" s="293">
        <v>1161.75</v>
      </c>
    </row>
    <row r="5183" spans="1:4">
      <c r="A5183" s="291" t="s">
        <v>8456</v>
      </c>
      <c r="B5183" s="292" t="s">
        <v>8455</v>
      </c>
      <c r="C5183" s="292" t="s">
        <v>58</v>
      </c>
      <c r="D5183" s="293">
        <v>1152.3399999999999</v>
      </c>
    </row>
    <row r="5184" spans="1:4">
      <c r="A5184" s="291" t="s">
        <v>8457</v>
      </c>
      <c r="B5184" s="292" t="s">
        <v>8458</v>
      </c>
      <c r="C5184" s="292" t="s">
        <v>58</v>
      </c>
      <c r="D5184" s="293">
        <v>3757.98</v>
      </c>
    </row>
    <row r="5185" spans="1:4">
      <c r="A5185" s="291" t="s">
        <v>8459</v>
      </c>
      <c r="B5185" s="292" t="s">
        <v>8458</v>
      </c>
      <c r="C5185" s="292" t="s">
        <v>58</v>
      </c>
      <c r="D5185" s="293">
        <v>3747.71</v>
      </c>
    </row>
    <row r="5186" spans="1:4">
      <c r="A5186" s="291" t="s">
        <v>8460</v>
      </c>
      <c r="B5186" s="292" t="s">
        <v>8461</v>
      </c>
      <c r="C5186" s="292" t="s">
        <v>58</v>
      </c>
      <c r="D5186" s="293">
        <v>4482.66</v>
      </c>
    </row>
    <row r="5187" spans="1:4">
      <c r="A5187" s="291" t="s">
        <v>8462</v>
      </c>
      <c r="B5187" s="292" t="s">
        <v>8461</v>
      </c>
      <c r="C5187" s="292" t="s">
        <v>58</v>
      </c>
      <c r="D5187" s="293">
        <v>4470.8900000000003</v>
      </c>
    </row>
    <row r="5188" spans="1:4">
      <c r="A5188" s="291" t="s">
        <v>8463</v>
      </c>
      <c r="B5188" s="292" t="s">
        <v>8464</v>
      </c>
      <c r="C5188" s="292" t="s">
        <v>58</v>
      </c>
      <c r="D5188" s="293">
        <v>4840.8100000000004</v>
      </c>
    </row>
    <row r="5189" spans="1:4">
      <c r="A5189" s="291" t="s">
        <v>8465</v>
      </c>
      <c r="B5189" s="292" t="s">
        <v>8464</v>
      </c>
      <c r="C5189" s="292" t="s">
        <v>58</v>
      </c>
      <c r="D5189" s="293">
        <v>4828</v>
      </c>
    </row>
    <row r="5190" spans="1:4">
      <c r="A5190" s="291" t="s">
        <v>8466</v>
      </c>
      <c r="B5190" s="292" t="s">
        <v>8467</v>
      </c>
      <c r="C5190" s="292" t="s">
        <v>58</v>
      </c>
      <c r="D5190" s="293">
        <v>5629.06</v>
      </c>
    </row>
    <row r="5191" spans="1:4">
      <c r="A5191" s="291" t="s">
        <v>8468</v>
      </c>
      <c r="B5191" s="292" t="s">
        <v>8467</v>
      </c>
      <c r="C5191" s="292" t="s">
        <v>58</v>
      </c>
      <c r="D5191" s="293">
        <v>5614.6</v>
      </c>
    </row>
    <row r="5192" spans="1:4">
      <c r="A5192" s="291" t="s">
        <v>8469</v>
      </c>
      <c r="B5192" s="292" t="s">
        <v>8470</v>
      </c>
      <c r="C5192" s="292" t="s">
        <v>58</v>
      </c>
      <c r="D5192" s="293">
        <v>7414.81</v>
      </c>
    </row>
    <row r="5193" spans="1:4">
      <c r="A5193" s="291" t="s">
        <v>8471</v>
      </c>
      <c r="B5193" s="292" t="s">
        <v>8470</v>
      </c>
      <c r="C5193" s="292" t="s">
        <v>58</v>
      </c>
      <c r="D5193" s="293">
        <v>7399.13</v>
      </c>
    </row>
    <row r="5194" spans="1:4">
      <c r="A5194" s="291" t="s">
        <v>8472</v>
      </c>
      <c r="B5194" s="292" t="s">
        <v>8473</v>
      </c>
      <c r="C5194" s="292" t="s">
        <v>58</v>
      </c>
      <c r="D5194" s="293">
        <v>9771.19</v>
      </c>
    </row>
    <row r="5195" spans="1:4">
      <c r="A5195" s="291" t="s">
        <v>8474</v>
      </c>
      <c r="B5195" s="292" t="s">
        <v>8473</v>
      </c>
      <c r="C5195" s="292" t="s">
        <v>58</v>
      </c>
      <c r="D5195" s="293">
        <v>9752.2999999999993</v>
      </c>
    </row>
    <row r="5196" spans="1:4">
      <c r="A5196" s="291" t="s">
        <v>8475</v>
      </c>
      <c r="B5196" s="292" t="s">
        <v>8476</v>
      </c>
      <c r="C5196" s="292" t="s">
        <v>58</v>
      </c>
      <c r="D5196" s="293">
        <v>73.13</v>
      </c>
    </row>
    <row r="5197" spans="1:4">
      <c r="A5197" s="291" t="s">
        <v>8477</v>
      </c>
      <c r="B5197" s="292" t="s">
        <v>8476</v>
      </c>
      <c r="C5197" s="292" t="s">
        <v>58</v>
      </c>
      <c r="D5197" s="293">
        <v>70.7</v>
      </c>
    </row>
    <row r="5198" spans="1:4">
      <c r="A5198" s="291" t="s">
        <v>8478</v>
      </c>
      <c r="B5198" s="292" t="s">
        <v>8479</v>
      </c>
      <c r="C5198" s="292" t="s">
        <v>58</v>
      </c>
      <c r="D5198" s="293">
        <v>73.58</v>
      </c>
    </row>
    <row r="5199" spans="1:4">
      <c r="A5199" s="291" t="s">
        <v>8480</v>
      </c>
      <c r="B5199" s="292" t="s">
        <v>8479</v>
      </c>
      <c r="C5199" s="292" t="s">
        <v>58</v>
      </c>
      <c r="D5199" s="293">
        <v>71.099999999999994</v>
      </c>
    </row>
    <row r="5200" spans="1:4">
      <c r="A5200" s="291" t="s">
        <v>8481</v>
      </c>
      <c r="B5200" s="292" t="s">
        <v>8482</v>
      </c>
      <c r="C5200" s="292" t="s">
        <v>58</v>
      </c>
      <c r="D5200" s="293">
        <v>132.77000000000001</v>
      </c>
    </row>
    <row r="5201" spans="1:4">
      <c r="A5201" s="291" t="s">
        <v>8483</v>
      </c>
      <c r="B5201" s="292" t="s">
        <v>8482</v>
      </c>
      <c r="C5201" s="292" t="s">
        <v>58</v>
      </c>
      <c r="D5201" s="293">
        <v>128.78</v>
      </c>
    </row>
    <row r="5202" spans="1:4">
      <c r="A5202" s="291" t="s">
        <v>8484</v>
      </c>
      <c r="B5202" s="292" t="s">
        <v>8485</v>
      </c>
      <c r="C5202" s="292" t="s">
        <v>58</v>
      </c>
      <c r="D5202" s="293">
        <v>236.31</v>
      </c>
    </row>
    <row r="5203" spans="1:4">
      <c r="A5203" s="291" t="s">
        <v>8486</v>
      </c>
      <c r="B5203" s="292" t="s">
        <v>8485</v>
      </c>
      <c r="C5203" s="292" t="s">
        <v>58</v>
      </c>
      <c r="D5203" s="293">
        <v>231.74</v>
      </c>
    </row>
    <row r="5204" spans="1:4">
      <c r="A5204" s="291" t="s">
        <v>8487</v>
      </c>
      <c r="B5204" s="292" t="s">
        <v>8488</v>
      </c>
      <c r="C5204" s="292" t="s">
        <v>58</v>
      </c>
      <c r="D5204" s="293">
        <v>289.49</v>
      </c>
    </row>
    <row r="5205" spans="1:4">
      <c r="A5205" s="291" t="s">
        <v>8489</v>
      </c>
      <c r="B5205" s="292" t="s">
        <v>8488</v>
      </c>
      <c r="C5205" s="292" t="s">
        <v>58</v>
      </c>
      <c r="D5205" s="293">
        <v>284.45999999999998</v>
      </c>
    </row>
    <row r="5206" spans="1:4">
      <c r="A5206" s="291" t="s">
        <v>8490</v>
      </c>
      <c r="B5206" s="292" t="s">
        <v>8491</v>
      </c>
      <c r="C5206" s="292" t="s">
        <v>58</v>
      </c>
      <c r="D5206" s="293">
        <v>404.82</v>
      </c>
    </row>
    <row r="5207" spans="1:4">
      <c r="A5207" s="291" t="s">
        <v>8492</v>
      </c>
      <c r="B5207" s="292" t="s">
        <v>8491</v>
      </c>
      <c r="C5207" s="292" t="s">
        <v>58</v>
      </c>
      <c r="D5207" s="293">
        <v>398.71</v>
      </c>
    </row>
    <row r="5208" spans="1:4">
      <c r="A5208" s="291" t="s">
        <v>8493</v>
      </c>
      <c r="B5208" s="292" t="s">
        <v>8494</v>
      </c>
      <c r="C5208" s="292" t="s">
        <v>58</v>
      </c>
      <c r="D5208" s="293">
        <v>411.13</v>
      </c>
    </row>
    <row r="5209" spans="1:4">
      <c r="A5209" s="291" t="s">
        <v>8495</v>
      </c>
      <c r="B5209" s="292" t="s">
        <v>8494</v>
      </c>
      <c r="C5209" s="292" t="s">
        <v>58</v>
      </c>
      <c r="D5209" s="293">
        <v>404.96</v>
      </c>
    </row>
    <row r="5210" spans="1:4">
      <c r="A5210" s="291" t="s">
        <v>8496</v>
      </c>
      <c r="B5210" s="292" t="s">
        <v>8497</v>
      </c>
      <c r="C5210" s="292" t="s">
        <v>58</v>
      </c>
      <c r="D5210" s="293">
        <v>535.52</v>
      </c>
    </row>
    <row r="5211" spans="1:4">
      <c r="A5211" s="291" t="s">
        <v>8498</v>
      </c>
      <c r="B5211" s="292" t="s">
        <v>8497</v>
      </c>
      <c r="C5211" s="292" t="s">
        <v>58</v>
      </c>
      <c r="D5211" s="293">
        <v>528.19000000000005</v>
      </c>
    </row>
    <row r="5212" spans="1:4">
      <c r="A5212" s="291" t="s">
        <v>8499</v>
      </c>
      <c r="B5212" s="292" t="s">
        <v>8500</v>
      </c>
      <c r="C5212" s="292" t="s">
        <v>58</v>
      </c>
      <c r="D5212" s="293">
        <v>957.01</v>
      </c>
    </row>
    <row r="5213" spans="1:4">
      <c r="A5213" s="291" t="s">
        <v>8501</v>
      </c>
      <c r="B5213" s="292" t="s">
        <v>8500</v>
      </c>
      <c r="C5213" s="292" t="s">
        <v>58</v>
      </c>
      <c r="D5213" s="293">
        <v>948.79</v>
      </c>
    </row>
    <row r="5214" spans="1:4">
      <c r="A5214" s="291" t="s">
        <v>8502</v>
      </c>
      <c r="B5214" s="292" t="s">
        <v>8503</v>
      </c>
      <c r="C5214" s="292" t="s">
        <v>58</v>
      </c>
      <c r="D5214" s="293">
        <v>1161.21</v>
      </c>
    </row>
    <row r="5215" spans="1:4">
      <c r="A5215" s="291" t="s">
        <v>8504</v>
      </c>
      <c r="B5215" s="292" t="s">
        <v>8503</v>
      </c>
      <c r="C5215" s="292" t="s">
        <v>58</v>
      </c>
      <c r="D5215" s="293">
        <v>1152.08</v>
      </c>
    </row>
    <row r="5216" spans="1:4">
      <c r="A5216" s="291" t="s">
        <v>8505</v>
      </c>
      <c r="B5216" s="292" t="s">
        <v>8506</v>
      </c>
      <c r="C5216" s="292" t="s">
        <v>58</v>
      </c>
      <c r="D5216" s="293">
        <v>1169.8399999999999</v>
      </c>
    </row>
    <row r="5217" spans="1:4">
      <c r="A5217" s="291" t="s">
        <v>8507</v>
      </c>
      <c r="B5217" s="292" t="s">
        <v>8506</v>
      </c>
      <c r="C5217" s="292" t="s">
        <v>58</v>
      </c>
      <c r="D5217" s="293">
        <v>1160.1199999999999</v>
      </c>
    </row>
    <row r="5218" spans="1:4">
      <c r="A5218" s="291" t="s">
        <v>8508</v>
      </c>
      <c r="B5218" s="292" t="s">
        <v>8509</v>
      </c>
      <c r="C5218" s="292" t="s">
        <v>58</v>
      </c>
      <c r="D5218" s="293">
        <v>3770.2</v>
      </c>
    </row>
    <row r="5219" spans="1:4">
      <c r="A5219" s="291" t="s">
        <v>8510</v>
      </c>
      <c r="B5219" s="292" t="s">
        <v>8509</v>
      </c>
      <c r="C5219" s="292" t="s">
        <v>58</v>
      </c>
      <c r="D5219" s="293">
        <v>3759.46</v>
      </c>
    </row>
    <row r="5220" spans="1:4">
      <c r="A5220" s="291" t="s">
        <v>8511</v>
      </c>
      <c r="B5220" s="292" t="s">
        <v>8512</v>
      </c>
      <c r="C5220" s="292" t="s">
        <v>58</v>
      </c>
      <c r="D5220" s="293">
        <v>4502.96</v>
      </c>
    </row>
    <row r="5221" spans="1:4">
      <c r="A5221" s="291" t="s">
        <v>8513</v>
      </c>
      <c r="B5221" s="292" t="s">
        <v>8512</v>
      </c>
      <c r="C5221" s="292" t="s">
        <v>58</v>
      </c>
      <c r="D5221" s="293">
        <v>4490.42</v>
      </c>
    </row>
    <row r="5222" spans="1:4">
      <c r="A5222" s="291" t="s">
        <v>8514</v>
      </c>
      <c r="B5222" s="292" t="s">
        <v>8515</v>
      </c>
      <c r="C5222" s="292" t="s">
        <v>58</v>
      </c>
      <c r="D5222" s="293">
        <v>4863.93</v>
      </c>
    </row>
    <row r="5223" spans="1:4">
      <c r="A5223" s="291" t="s">
        <v>8516</v>
      </c>
      <c r="B5223" s="292" t="s">
        <v>8515</v>
      </c>
      <c r="C5223" s="292" t="s">
        <v>58</v>
      </c>
      <c r="D5223" s="293">
        <v>4850.22</v>
      </c>
    </row>
    <row r="5224" spans="1:4">
      <c r="A5224" s="291" t="s">
        <v>8517</v>
      </c>
      <c r="B5224" s="292" t="s">
        <v>8518</v>
      </c>
      <c r="C5224" s="292" t="s">
        <v>58</v>
      </c>
      <c r="D5224" s="293">
        <v>5663.38</v>
      </c>
    </row>
    <row r="5225" spans="1:4">
      <c r="A5225" s="291" t="s">
        <v>8519</v>
      </c>
      <c r="B5225" s="292" t="s">
        <v>8518</v>
      </c>
      <c r="C5225" s="292" t="s">
        <v>58</v>
      </c>
      <c r="D5225" s="293">
        <v>5647.6</v>
      </c>
    </row>
    <row r="5226" spans="1:4">
      <c r="A5226" s="291" t="s">
        <v>8520</v>
      </c>
      <c r="B5226" s="292" t="s">
        <v>8521</v>
      </c>
      <c r="C5226" s="292" t="s">
        <v>58</v>
      </c>
      <c r="D5226" s="293">
        <v>7492.34</v>
      </c>
    </row>
    <row r="5227" spans="1:4">
      <c r="A5227" s="291" t="s">
        <v>8522</v>
      </c>
      <c r="B5227" s="292" t="s">
        <v>8521</v>
      </c>
      <c r="C5227" s="292" t="s">
        <v>58</v>
      </c>
      <c r="D5227" s="293">
        <v>7474.01</v>
      </c>
    </row>
    <row r="5228" spans="1:4">
      <c r="A5228" s="291" t="s">
        <v>8523</v>
      </c>
      <c r="B5228" s="292" t="s">
        <v>8524</v>
      </c>
      <c r="C5228" s="292" t="s">
        <v>58</v>
      </c>
      <c r="D5228" s="293">
        <v>9875.9599999999991</v>
      </c>
    </row>
    <row r="5229" spans="1:4">
      <c r="A5229" s="291" t="s">
        <v>8525</v>
      </c>
      <c r="B5229" s="292" t="s">
        <v>8524</v>
      </c>
      <c r="C5229" s="292" t="s">
        <v>58</v>
      </c>
      <c r="D5229" s="293">
        <v>9853.43</v>
      </c>
    </row>
    <row r="5230" spans="1:4">
      <c r="A5230" s="291" t="s">
        <v>8526</v>
      </c>
      <c r="B5230" s="292" t="s">
        <v>8527</v>
      </c>
      <c r="C5230" s="292" t="s">
        <v>58</v>
      </c>
      <c r="D5230" s="293">
        <v>3753.37</v>
      </c>
    </row>
    <row r="5231" spans="1:4">
      <c r="A5231" s="291" t="s">
        <v>8528</v>
      </c>
      <c r="B5231" s="292" t="s">
        <v>8527</v>
      </c>
      <c r="C5231" s="292" t="s">
        <v>58</v>
      </c>
      <c r="D5231" s="293">
        <v>3542.94</v>
      </c>
    </row>
    <row r="5232" spans="1:4">
      <c r="A5232" s="291" t="s">
        <v>8529</v>
      </c>
      <c r="B5232" s="292" t="s">
        <v>8530</v>
      </c>
      <c r="C5232" s="292" t="s">
        <v>58</v>
      </c>
      <c r="D5232" s="293">
        <v>3936.03</v>
      </c>
    </row>
    <row r="5233" spans="1:4">
      <c r="A5233" s="291" t="s">
        <v>8531</v>
      </c>
      <c r="B5233" s="292" t="s">
        <v>8530</v>
      </c>
      <c r="C5233" s="292" t="s">
        <v>58</v>
      </c>
      <c r="D5233" s="293">
        <v>3714.12</v>
      </c>
    </row>
    <row r="5234" spans="1:4">
      <c r="A5234" s="291" t="s">
        <v>8532</v>
      </c>
      <c r="B5234" s="292" t="s">
        <v>8533</v>
      </c>
      <c r="C5234" s="292" t="s">
        <v>58</v>
      </c>
      <c r="D5234" s="293">
        <v>4405.87</v>
      </c>
    </row>
    <row r="5235" spans="1:4">
      <c r="A5235" s="291" t="s">
        <v>8534</v>
      </c>
      <c r="B5235" s="292" t="s">
        <v>8533</v>
      </c>
      <c r="C5235" s="292" t="s">
        <v>58</v>
      </c>
      <c r="D5235" s="293">
        <v>4161.6099999999997</v>
      </c>
    </row>
    <row r="5236" spans="1:4">
      <c r="A5236" s="291" t="s">
        <v>8535</v>
      </c>
      <c r="B5236" s="292" t="s">
        <v>8536</v>
      </c>
      <c r="C5236" s="292" t="s">
        <v>58</v>
      </c>
      <c r="D5236" s="293">
        <v>4907.6000000000004</v>
      </c>
    </row>
    <row r="5237" spans="1:4">
      <c r="A5237" s="291" t="s">
        <v>8537</v>
      </c>
      <c r="B5237" s="292" t="s">
        <v>8536</v>
      </c>
      <c r="C5237" s="292" t="s">
        <v>58</v>
      </c>
      <c r="D5237" s="293">
        <v>4633.05</v>
      </c>
    </row>
    <row r="5238" spans="1:4">
      <c r="A5238" s="291" t="s">
        <v>8538</v>
      </c>
      <c r="B5238" s="292" t="s">
        <v>8539</v>
      </c>
      <c r="C5238" s="292" t="s">
        <v>58</v>
      </c>
      <c r="D5238" s="293">
        <v>5331.2</v>
      </c>
    </row>
    <row r="5239" spans="1:4">
      <c r="A5239" s="291" t="s">
        <v>8540</v>
      </c>
      <c r="B5239" s="292" t="s">
        <v>8539</v>
      </c>
      <c r="C5239" s="292" t="s">
        <v>58</v>
      </c>
      <c r="D5239" s="293">
        <v>5030.62</v>
      </c>
    </row>
    <row r="5240" spans="1:4">
      <c r="A5240" s="291" t="s">
        <v>8541</v>
      </c>
      <c r="B5240" s="292" t="s">
        <v>8542</v>
      </c>
      <c r="C5240" s="292" t="s">
        <v>58</v>
      </c>
      <c r="D5240" s="293">
        <v>6115.49</v>
      </c>
    </row>
    <row r="5241" spans="1:4">
      <c r="A5241" s="291" t="s">
        <v>8543</v>
      </c>
      <c r="B5241" s="292" t="s">
        <v>8542</v>
      </c>
      <c r="C5241" s="292" t="s">
        <v>58</v>
      </c>
      <c r="D5241" s="293">
        <v>5768.99</v>
      </c>
    </row>
    <row r="5242" spans="1:4">
      <c r="A5242" s="291" t="s">
        <v>8544</v>
      </c>
      <c r="B5242" s="292" t="s">
        <v>8545</v>
      </c>
      <c r="C5242" s="292" t="s">
        <v>58</v>
      </c>
      <c r="D5242" s="293">
        <v>6777.69</v>
      </c>
    </row>
    <row r="5243" spans="1:4">
      <c r="A5243" s="291" t="s">
        <v>8546</v>
      </c>
      <c r="B5243" s="292" t="s">
        <v>8545</v>
      </c>
      <c r="C5243" s="292" t="s">
        <v>58</v>
      </c>
      <c r="D5243" s="293">
        <v>6395.04</v>
      </c>
    </row>
    <row r="5244" spans="1:4">
      <c r="A5244" s="291" t="s">
        <v>8547</v>
      </c>
      <c r="B5244" s="292" t="s">
        <v>8548</v>
      </c>
      <c r="C5244" s="292" t="s">
        <v>58</v>
      </c>
      <c r="D5244" s="293">
        <v>7453.1</v>
      </c>
    </row>
    <row r="5245" spans="1:4">
      <c r="A5245" s="291" t="s">
        <v>8549</v>
      </c>
      <c r="B5245" s="292" t="s">
        <v>8548</v>
      </c>
      <c r="C5245" s="292" t="s">
        <v>58</v>
      </c>
      <c r="D5245" s="293">
        <v>7034.25</v>
      </c>
    </row>
    <row r="5246" spans="1:4">
      <c r="A5246" s="291" t="s">
        <v>8550</v>
      </c>
      <c r="B5246" s="292" t="s">
        <v>8551</v>
      </c>
      <c r="C5246" s="292" t="s">
        <v>58</v>
      </c>
      <c r="D5246" s="293">
        <v>8311.9599999999991</v>
      </c>
    </row>
    <row r="5247" spans="1:4">
      <c r="A5247" s="291" t="s">
        <v>8552</v>
      </c>
      <c r="B5247" s="292" t="s">
        <v>8551</v>
      </c>
      <c r="C5247" s="292" t="s">
        <v>58</v>
      </c>
      <c r="D5247" s="293">
        <v>7845.55</v>
      </c>
    </row>
    <row r="5248" spans="1:4">
      <c r="A5248" s="291" t="s">
        <v>8553</v>
      </c>
      <c r="B5248" s="292" t="s">
        <v>8554</v>
      </c>
      <c r="C5248" s="292" t="s">
        <v>58</v>
      </c>
      <c r="D5248" s="293">
        <v>2750.41</v>
      </c>
    </row>
    <row r="5249" spans="1:4">
      <c r="A5249" s="291" t="s">
        <v>8555</v>
      </c>
      <c r="B5249" s="292" t="s">
        <v>8554</v>
      </c>
      <c r="C5249" s="292" t="s">
        <v>58</v>
      </c>
      <c r="D5249" s="293">
        <v>2594.34</v>
      </c>
    </row>
    <row r="5250" spans="1:4">
      <c r="A5250" s="291" t="s">
        <v>391</v>
      </c>
      <c r="B5250" s="292" t="s">
        <v>392</v>
      </c>
      <c r="C5250" s="292" t="s">
        <v>58</v>
      </c>
      <c r="D5250" s="293">
        <v>3159.51</v>
      </c>
    </row>
    <row r="5251" spans="1:4">
      <c r="A5251" s="291" t="s">
        <v>631</v>
      </c>
      <c r="B5251" s="292" t="s">
        <v>392</v>
      </c>
      <c r="C5251" s="292" t="s">
        <v>58</v>
      </c>
      <c r="D5251" s="293">
        <v>2982.95</v>
      </c>
    </row>
    <row r="5252" spans="1:4">
      <c r="A5252" s="291" t="s">
        <v>8556</v>
      </c>
      <c r="B5252" s="292" t="s">
        <v>8557</v>
      </c>
      <c r="C5252" s="292" t="s">
        <v>58</v>
      </c>
      <c r="D5252" s="293">
        <v>3423.94</v>
      </c>
    </row>
    <row r="5253" spans="1:4">
      <c r="A5253" s="291" t="s">
        <v>8558</v>
      </c>
      <c r="B5253" s="292" t="s">
        <v>8557</v>
      </c>
      <c r="C5253" s="292" t="s">
        <v>58</v>
      </c>
      <c r="D5253" s="293">
        <v>3231.98</v>
      </c>
    </row>
    <row r="5254" spans="1:4">
      <c r="A5254" s="291" t="s">
        <v>8559</v>
      </c>
      <c r="B5254" s="292" t="s">
        <v>8560</v>
      </c>
      <c r="C5254" s="292" t="s">
        <v>58</v>
      </c>
      <c r="D5254" s="293">
        <v>3862.36</v>
      </c>
    </row>
    <row r="5255" spans="1:4">
      <c r="A5255" s="291" t="s">
        <v>8561</v>
      </c>
      <c r="B5255" s="292" t="s">
        <v>8560</v>
      </c>
      <c r="C5255" s="292" t="s">
        <v>58</v>
      </c>
      <c r="D5255" s="293">
        <v>3642.58</v>
      </c>
    </row>
    <row r="5256" spans="1:4">
      <c r="A5256" s="291" t="s">
        <v>8562</v>
      </c>
      <c r="B5256" s="292" t="s">
        <v>8563</v>
      </c>
      <c r="C5256" s="292" t="s">
        <v>58</v>
      </c>
      <c r="D5256" s="293">
        <v>4522.9799999999996</v>
      </c>
    </row>
    <row r="5257" spans="1:4">
      <c r="A5257" s="291" t="s">
        <v>8564</v>
      </c>
      <c r="B5257" s="292" t="s">
        <v>8563</v>
      </c>
      <c r="C5257" s="292" t="s">
        <v>58</v>
      </c>
      <c r="D5257" s="293">
        <v>4268.34</v>
      </c>
    </row>
    <row r="5258" spans="1:4">
      <c r="A5258" s="291" t="s">
        <v>8565</v>
      </c>
      <c r="B5258" s="292" t="s">
        <v>8566</v>
      </c>
      <c r="C5258" s="292" t="s">
        <v>58</v>
      </c>
      <c r="D5258" s="293">
        <v>4995.55</v>
      </c>
    </row>
    <row r="5259" spans="1:4">
      <c r="A5259" s="291" t="s">
        <v>8567</v>
      </c>
      <c r="B5259" s="292" t="s">
        <v>8566</v>
      </c>
      <c r="C5259" s="292" t="s">
        <v>58</v>
      </c>
      <c r="D5259" s="293">
        <v>4709.75</v>
      </c>
    </row>
    <row r="5260" spans="1:4">
      <c r="A5260" s="291" t="s">
        <v>8568</v>
      </c>
      <c r="B5260" s="292" t="s">
        <v>8569</v>
      </c>
      <c r="C5260" s="292" t="s">
        <v>58</v>
      </c>
      <c r="D5260" s="293">
        <v>5418.19</v>
      </c>
    </row>
    <row r="5261" spans="1:4">
      <c r="A5261" s="291" t="s">
        <v>8570</v>
      </c>
      <c r="B5261" s="292" t="s">
        <v>8569</v>
      </c>
      <c r="C5261" s="292" t="s">
        <v>58</v>
      </c>
      <c r="D5261" s="293">
        <v>5109.1099999999997</v>
      </c>
    </row>
    <row r="5262" spans="1:4">
      <c r="A5262" s="291" t="s">
        <v>8571</v>
      </c>
      <c r="B5262" s="292" t="s">
        <v>8572</v>
      </c>
      <c r="C5262" s="292" t="s">
        <v>58</v>
      </c>
      <c r="D5262" s="293">
        <v>5848.58</v>
      </c>
    </row>
    <row r="5263" spans="1:4">
      <c r="A5263" s="291" t="s">
        <v>8573</v>
      </c>
      <c r="B5263" s="292" t="s">
        <v>8572</v>
      </c>
      <c r="C5263" s="292" t="s">
        <v>58</v>
      </c>
      <c r="D5263" s="293">
        <v>5516.8</v>
      </c>
    </row>
    <row r="5264" spans="1:4">
      <c r="A5264" s="291" t="s">
        <v>8574</v>
      </c>
      <c r="B5264" s="292" t="s">
        <v>8575</v>
      </c>
      <c r="C5264" s="292" t="s">
        <v>58</v>
      </c>
      <c r="D5264" s="293">
        <v>2622.54</v>
      </c>
    </row>
    <row r="5265" spans="1:4">
      <c r="A5265" s="291" t="s">
        <v>8576</v>
      </c>
      <c r="B5265" s="292" t="s">
        <v>8575</v>
      </c>
      <c r="C5265" s="292" t="s">
        <v>58</v>
      </c>
      <c r="D5265" s="293">
        <v>2459.66</v>
      </c>
    </row>
    <row r="5266" spans="1:4">
      <c r="A5266" s="291" t="s">
        <v>8577</v>
      </c>
      <c r="B5266" s="292" t="s">
        <v>8578</v>
      </c>
      <c r="C5266" s="292" t="s">
        <v>58</v>
      </c>
      <c r="D5266" s="293">
        <v>2397.5700000000002</v>
      </c>
    </row>
    <row r="5267" spans="1:4">
      <c r="A5267" s="291" t="s">
        <v>8579</v>
      </c>
      <c r="B5267" s="292" t="s">
        <v>8578</v>
      </c>
      <c r="C5267" s="292" t="s">
        <v>58</v>
      </c>
      <c r="D5267" s="293">
        <v>2249.4299999999998</v>
      </c>
    </row>
    <row r="5268" spans="1:4">
      <c r="A5268" s="291" t="s">
        <v>8580</v>
      </c>
      <c r="B5268" s="292" t="s">
        <v>8581</v>
      </c>
      <c r="C5268" s="292" t="s">
        <v>58</v>
      </c>
      <c r="D5268" s="293">
        <v>2273.5100000000002</v>
      </c>
    </row>
    <row r="5269" spans="1:4">
      <c r="A5269" s="291" t="s">
        <v>8582</v>
      </c>
      <c r="B5269" s="292" t="s">
        <v>8581</v>
      </c>
      <c r="C5269" s="292" t="s">
        <v>58</v>
      </c>
      <c r="D5269" s="293">
        <v>2131.66</v>
      </c>
    </row>
    <row r="5270" spans="1:4">
      <c r="A5270" s="291" t="s">
        <v>8583</v>
      </c>
      <c r="B5270" s="292" t="s">
        <v>8584</v>
      </c>
      <c r="C5270" s="292" t="s">
        <v>58</v>
      </c>
      <c r="D5270" s="293">
        <v>1998.53</v>
      </c>
    </row>
    <row r="5271" spans="1:4">
      <c r="A5271" s="291" t="s">
        <v>8585</v>
      </c>
      <c r="B5271" s="292" t="s">
        <v>8584</v>
      </c>
      <c r="C5271" s="292" t="s">
        <v>58</v>
      </c>
      <c r="D5271" s="293">
        <v>1876.12</v>
      </c>
    </row>
    <row r="5272" spans="1:4">
      <c r="A5272" s="291" t="s">
        <v>8586</v>
      </c>
      <c r="B5272" s="292" t="s">
        <v>8587</v>
      </c>
      <c r="C5272" s="292" t="s">
        <v>58</v>
      </c>
      <c r="D5272" s="293">
        <v>1915.47</v>
      </c>
    </row>
    <row r="5273" spans="1:4">
      <c r="A5273" s="291" t="s">
        <v>8588</v>
      </c>
      <c r="B5273" s="292" t="s">
        <v>8587</v>
      </c>
      <c r="C5273" s="292" t="s">
        <v>58</v>
      </c>
      <c r="D5273" s="293">
        <v>1797.27</v>
      </c>
    </row>
    <row r="5274" spans="1:4">
      <c r="A5274" s="291" t="s">
        <v>8589</v>
      </c>
      <c r="B5274" s="292" t="s">
        <v>8590</v>
      </c>
      <c r="C5274" s="292" t="s">
        <v>58</v>
      </c>
      <c r="D5274" s="293">
        <v>5834.17</v>
      </c>
    </row>
    <row r="5275" spans="1:4">
      <c r="A5275" s="291" t="s">
        <v>8591</v>
      </c>
      <c r="B5275" s="292" t="s">
        <v>8590</v>
      </c>
      <c r="C5275" s="292" t="s">
        <v>58</v>
      </c>
      <c r="D5275" s="293">
        <v>5345.8</v>
      </c>
    </row>
    <row r="5276" spans="1:4">
      <c r="A5276" s="291" t="s">
        <v>8592</v>
      </c>
      <c r="B5276" s="292" t="s">
        <v>8593</v>
      </c>
      <c r="C5276" s="292" t="s">
        <v>58</v>
      </c>
      <c r="D5276" s="293">
        <v>6395.2</v>
      </c>
    </row>
    <row r="5277" spans="1:4">
      <c r="A5277" s="291" t="s">
        <v>8594</v>
      </c>
      <c r="B5277" s="292" t="s">
        <v>8593</v>
      </c>
      <c r="C5277" s="292" t="s">
        <v>58</v>
      </c>
      <c r="D5277" s="293">
        <v>5859.36</v>
      </c>
    </row>
    <row r="5278" spans="1:4">
      <c r="A5278" s="291" t="s">
        <v>8595</v>
      </c>
      <c r="B5278" s="292" t="s">
        <v>8596</v>
      </c>
      <c r="C5278" s="292" t="s">
        <v>58</v>
      </c>
      <c r="D5278" s="293">
        <v>7017.55</v>
      </c>
    </row>
    <row r="5279" spans="1:4">
      <c r="A5279" s="291" t="s">
        <v>8597</v>
      </c>
      <c r="B5279" s="292" t="s">
        <v>8596</v>
      </c>
      <c r="C5279" s="292" t="s">
        <v>58</v>
      </c>
      <c r="D5279" s="293">
        <v>6434.57</v>
      </c>
    </row>
    <row r="5280" spans="1:4">
      <c r="A5280" s="291" t="s">
        <v>8598</v>
      </c>
      <c r="B5280" s="292" t="s">
        <v>8599</v>
      </c>
      <c r="C5280" s="292" t="s">
        <v>58</v>
      </c>
      <c r="D5280" s="293">
        <v>7661.06</v>
      </c>
    </row>
    <row r="5281" spans="1:4">
      <c r="A5281" s="291" t="s">
        <v>8600</v>
      </c>
      <c r="B5281" s="292" t="s">
        <v>8599</v>
      </c>
      <c r="C5281" s="292" t="s">
        <v>58</v>
      </c>
      <c r="D5281" s="293">
        <v>7029.25</v>
      </c>
    </row>
    <row r="5282" spans="1:4">
      <c r="A5282" s="291" t="s">
        <v>8601</v>
      </c>
      <c r="B5282" s="292" t="s">
        <v>8602</v>
      </c>
      <c r="C5282" s="292" t="s">
        <v>58</v>
      </c>
      <c r="D5282" s="293">
        <v>8533.7800000000007</v>
      </c>
    </row>
    <row r="5283" spans="1:4">
      <c r="A5283" s="291" t="s">
        <v>8603</v>
      </c>
      <c r="B5283" s="292" t="s">
        <v>8602</v>
      </c>
      <c r="C5283" s="292" t="s">
        <v>58</v>
      </c>
      <c r="D5283" s="293">
        <v>7828.71</v>
      </c>
    </row>
    <row r="5284" spans="1:4">
      <c r="A5284" s="291" t="s">
        <v>8604</v>
      </c>
      <c r="B5284" s="292" t="s">
        <v>8605</v>
      </c>
      <c r="C5284" s="292" t="s">
        <v>58</v>
      </c>
      <c r="D5284" s="293">
        <v>9338.42</v>
      </c>
    </row>
    <row r="5285" spans="1:4">
      <c r="A5285" s="291" t="s">
        <v>8606</v>
      </c>
      <c r="B5285" s="292" t="s">
        <v>8605</v>
      </c>
      <c r="C5285" s="292" t="s">
        <v>58</v>
      </c>
      <c r="D5285" s="293">
        <v>8560.42</v>
      </c>
    </row>
    <row r="5286" spans="1:4">
      <c r="A5286" s="291" t="s">
        <v>8607</v>
      </c>
      <c r="B5286" s="292" t="s">
        <v>8608</v>
      </c>
      <c r="C5286" s="292" t="s">
        <v>58</v>
      </c>
      <c r="D5286" s="293">
        <v>9542.9699999999993</v>
      </c>
    </row>
    <row r="5287" spans="1:4">
      <c r="A5287" s="291" t="s">
        <v>8609</v>
      </c>
      <c r="B5287" s="292" t="s">
        <v>8608</v>
      </c>
      <c r="C5287" s="292" t="s">
        <v>58</v>
      </c>
      <c r="D5287" s="293">
        <v>8758.3700000000008</v>
      </c>
    </row>
    <row r="5288" spans="1:4">
      <c r="A5288" s="291" t="s">
        <v>8610</v>
      </c>
      <c r="B5288" s="292" t="s">
        <v>8611</v>
      </c>
      <c r="C5288" s="292" t="s">
        <v>58</v>
      </c>
      <c r="D5288" s="293">
        <v>9758.0400000000009</v>
      </c>
    </row>
    <row r="5289" spans="1:4">
      <c r="A5289" s="291" t="s">
        <v>8612</v>
      </c>
      <c r="B5289" s="292" t="s">
        <v>8611</v>
      </c>
      <c r="C5289" s="292" t="s">
        <v>58</v>
      </c>
      <c r="D5289" s="293">
        <v>8965.51</v>
      </c>
    </row>
    <row r="5290" spans="1:4">
      <c r="A5290" s="291" t="s">
        <v>8613</v>
      </c>
      <c r="B5290" s="292" t="s">
        <v>8614</v>
      </c>
      <c r="C5290" s="292" t="s">
        <v>58</v>
      </c>
      <c r="D5290" s="293">
        <v>10407.11</v>
      </c>
    </row>
    <row r="5291" spans="1:4">
      <c r="A5291" s="291" t="s">
        <v>8615</v>
      </c>
      <c r="B5291" s="292" t="s">
        <v>8614</v>
      </c>
      <c r="C5291" s="292" t="s">
        <v>58</v>
      </c>
      <c r="D5291" s="293">
        <v>9594.93</v>
      </c>
    </row>
    <row r="5292" spans="1:4">
      <c r="A5292" s="291" t="s">
        <v>8616</v>
      </c>
      <c r="B5292" s="292" t="s">
        <v>8617</v>
      </c>
      <c r="C5292" s="292" t="s">
        <v>58</v>
      </c>
      <c r="D5292" s="293">
        <v>10906.78</v>
      </c>
    </row>
    <row r="5293" spans="1:4">
      <c r="A5293" s="291" t="s">
        <v>8618</v>
      </c>
      <c r="B5293" s="292" t="s">
        <v>8617</v>
      </c>
      <c r="C5293" s="292" t="s">
        <v>58</v>
      </c>
      <c r="D5293" s="293">
        <v>10054.73</v>
      </c>
    </row>
    <row r="5294" spans="1:4">
      <c r="A5294" s="291" t="s">
        <v>8619</v>
      </c>
      <c r="B5294" s="292" t="s">
        <v>8620</v>
      </c>
      <c r="C5294" s="292" t="s">
        <v>58</v>
      </c>
      <c r="D5294" s="293">
        <v>11469.46</v>
      </c>
    </row>
    <row r="5295" spans="1:4">
      <c r="A5295" s="291" t="s">
        <v>8621</v>
      </c>
      <c r="B5295" s="292" t="s">
        <v>8620</v>
      </c>
      <c r="C5295" s="292" t="s">
        <v>58</v>
      </c>
      <c r="D5295" s="293">
        <v>10577.81</v>
      </c>
    </row>
    <row r="5296" spans="1:4">
      <c r="A5296" s="291" t="s">
        <v>8622</v>
      </c>
      <c r="B5296" s="292" t="s">
        <v>8623</v>
      </c>
      <c r="C5296" s="292" t="s">
        <v>58</v>
      </c>
      <c r="D5296" s="293">
        <v>12034.24</v>
      </c>
    </row>
    <row r="5297" spans="1:4">
      <c r="A5297" s="291" t="s">
        <v>8624</v>
      </c>
      <c r="B5297" s="292" t="s">
        <v>8623</v>
      </c>
      <c r="C5297" s="292" t="s">
        <v>58</v>
      </c>
      <c r="D5297" s="293">
        <v>11102.73</v>
      </c>
    </row>
    <row r="5298" spans="1:4">
      <c r="A5298" s="291" t="s">
        <v>8625</v>
      </c>
      <c r="B5298" s="292" t="s">
        <v>8626</v>
      </c>
      <c r="C5298" s="292" t="s">
        <v>58</v>
      </c>
      <c r="D5298" s="293">
        <v>12598.91</v>
      </c>
    </row>
    <row r="5299" spans="1:4">
      <c r="A5299" s="291" t="s">
        <v>8627</v>
      </c>
      <c r="B5299" s="292" t="s">
        <v>8626</v>
      </c>
      <c r="C5299" s="292" t="s">
        <v>58</v>
      </c>
      <c r="D5299" s="293">
        <v>11627.53</v>
      </c>
    </row>
    <row r="5300" spans="1:4">
      <c r="A5300" s="291" t="s">
        <v>8628</v>
      </c>
      <c r="B5300" s="292" t="s">
        <v>8629</v>
      </c>
      <c r="C5300" s="292" t="s">
        <v>58</v>
      </c>
      <c r="D5300" s="293">
        <v>13096.59</v>
      </c>
    </row>
    <row r="5301" spans="1:4">
      <c r="A5301" s="291" t="s">
        <v>8630</v>
      </c>
      <c r="B5301" s="292" t="s">
        <v>8629</v>
      </c>
      <c r="C5301" s="292" t="s">
        <v>58</v>
      </c>
      <c r="D5301" s="293">
        <v>12085.61</v>
      </c>
    </row>
    <row r="5302" spans="1:4">
      <c r="A5302" s="291" t="s">
        <v>8631</v>
      </c>
      <c r="B5302" s="292" t="s">
        <v>8632</v>
      </c>
      <c r="C5302" s="292" t="s">
        <v>58</v>
      </c>
      <c r="D5302" s="293">
        <v>13661.26</v>
      </c>
    </row>
    <row r="5303" spans="1:4">
      <c r="A5303" s="291" t="s">
        <v>8633</v>
      </c>
      <c r="B5303" s="292" t="s">
        <v>8632</v>
      </c>
      <c r="C5303" s="292" t="s">
        <v>58</v>
      </c>
      <c r="D5303" s="293">
        <v>12610.41</v>
      </c>
    </row>
    <row r="5304" spans="1:4">
      <c r="A5304" s="291" t="s">
        <v>8634</v>
      </c>
      <c r="B5304" s="292" t="s">
        <v>8635</v>
      </c>
      <c r="C5304" s="292" t="s">
        <v>58</v>
      </c>
      <c r="D5304" s="293">
        <v>14226.05</v>
      </c>
    </row>
    <row r="5305" spans="1:4">
      <c r="A5305" s="291" t="s">
        <v>8636</v>
      </c>
      <c r="B5305" s="292" t="s">
        <v>8635</v>
      </c>
      <c r="C5305" s="292" t="s">
        <v>58</v>
      </c>
      <c r="D5305" s="293">
        <v>13135.33</v>
      </c>
    </row>
    <row r="5306" spans="1:4">
      <c r="A5306" s="291" t="s">
        <v>8637</v>
      </c>
      <c r="B5306" s="292" t="s">
        <v>8638</v>
      </c>
      <c r="C5306" s="292" t="s">
        <v>58</v>
      </c>
      <c r="D5306" s="293">
        <v>14788.72</v>
      </c>
    </row>
    <row r="5307" spans="1:4">
      <c r="A5307" s="291" t="s">
        <v>8639</v>
      </c>
      <c r="B5307" s="292" t="s">
        <v>8638</v>
      </c>
      <c r="C5307" s="292" t="s">
        <v>58</v>
      </c>
      <c r="D5307" s="293">
        <v>13658.41</v>
      </c>
    </row>
    <row r="5308" spans="1:4">
      <c r="A5308" s="291" t="s">
        <v>8640</v>
      </c>
      <c r="B5308" s="292" t="s">
        <v>8641</v>
      </c>
      <c r="C5308" s="292" t="s">
        <v>58</v>
      </c>
      <c r="D5308" s="293">
        <v>7184.74</v>
      </c>
    </row>
    <row r="5309" spans="1:4">
      <c r="A5309" s="291" t="s">
        <v>8642</v>
      </c>
      <c r="B5309" s="292" t="s">
        <v>8641</v>
      </c>
      <c r="C5309" s="292" t="s">
        <v>58</v>
      </c>
      <c r="D5309" s="293">
        <v>6583.96</v>
      </c>
    </row>
    <row r="5310" spans="1:4">
      <c r="A5310" s="291" t="s">
        <v>8643</v>
      </c>
      <c r="B5310" s="292" t="s">
        <v>8644</v>
      </c>
      <c r="C5310" s="292" t="s">
        <v>58</v>
      </c>
      <c r="D5310" s="293">
        <v>7854.33</v>
      </c>
    </row>
    <row r="5311" spans="1:4">
      <c r="A5311" s="291" t="s">
        <v>8645</v>
      </c>
      <c r="B5311" s="292" t="s">
        <v>8644</v>
      </c>
      <c r="C5311" s="292" t="s">
        <v>58</v>
      </c>
      <c r="D5311" s="293">
        <v>7202.53</v>
      </c>
    </row>
    <row r="5312" spans="1:4">
      <c r="A5312" s="291" t="s">
        <v>8646</v>
      </c>
      <c r="B5312" s="292" t="s">
        <v>8647</v>
      </c>
      <c r="C5312" s="292" t="s">
        <v>58</v>
      </c>
      <c r="D5312" s="293">
        <v>8524.2900000000009</v>
      </c>
    </row>
    <row r="5313" spans="1:4">
      <c r="A5313" s="291" t="s">
        <v>8648</v>
      </c>
      <c r="B5313" s="292" t="s">
        <v>8647</v>
      </c>
      <c r="C5313" s="292" t="s">
        <v>58</v>
      </c>
      <c r="D5313" s="293">
        <v>7821.48</v>
      </c>
    </row>
    <row r="5314" spans="1:4">
      <c r="A5314" s="291" t="s">
        <v>8649</v>
      </c>
      <c r="B5314" s="292" t="s">
        <v>8650</v>
      </c>
      <c r="C5314" s="292" t="s">
        <v>58</v>
      </c>
      <c r="D5314" s="293">
        <v>9415.32</v>
      </c>
    </row>
    <row r="5315" spans="1:4">
      <c r="A5315" s="291" t="s">
        <v>8651</v>
      </c>
      <c r="B5315" s="292" t="s">
        <v>8650</v>
      </c>
      <c r="C5315" s="292" t="s">
        <v>58</v>
      </c>
      <c r="D5315" s="293">
        <v>8633.58</v>
      </c>
    </row>
    <row r="5316" spans="1:4">
      <c r="A5316" s="291" t="s">
        <v>8652</v>
      </c>
      <c r="B5316" s="292" t="s">
        <v>8653</v>
      </c>
      <c r="C5316" s="292" t="s">
        <v>58</v>
      </c>
      <c r="D5316" s="293">
        <v>10330.41</v>
      </c>
    </row>
    <row r="5317" spans="1:4">
      <c r="A5317" s="291" t="s">
        <v>8654</v>
      </c>
      <c r="B5317" s="292" t="s">
        <v>8653</v>
      </c>
      <c r="C5317" s="292" t="s">
        <v>58</v>
      </c>
      <c r="D5317" s="293">
        <v>9469.7000000000007</v>
      </c>
    </row>
    <row r="5318" spans="1:4">
      <c r="A5318" s="291" t="s">
        <v>8655</v>
      </c>
      <c r="B5318" s="292" t="s">
        <v>8656</v>
      </c>
      <c r="C5318" s="292" t="s">
        <v>58</v>
      </c>
      <c r="D5318" s="293">
        <v>10796.4</v>
      </c>
    </row>
    <row r="5319" spans="1:4">
      <c r="A5319" s="291" t="s">
        <v>8657</v>
      </c>
      <c r="B5319" s="292" t="s">
        <v>8656</v>
      </c>
      <c r="C5319" s="292" t="s">
        <v>58</v>
      </c>
      <c r="D5319" s="293">
        <v>9910.11</v>
      </c>
    </row>
    <row r="5320" spans="1:4">
      <c r="A5320" s="291" t="s">
        <v>8658</v>
      </c>
      <c r="B5320" s="292" t="s">
        <v>8659</v>
      </c>
      <c r="C5320" s="292" t="s">
        <v>58</v>
      </c>
      <c r="D5320" s="293">
        <v>11153.59</v>
      </c>
    </row>
    <row r="5321" spans="1:4">
      <c r="A5321" s="291" t="s">
        <v>8660</v>
      </c>
      <c r="B5321" s="292" t="s">
        <v>8659</v>
      </c>
      <c r="C5321" s="292" t="s">
        <v>58</v>
      </c>
      <c r="D5321" s="293">
        <v>10237.780000000001</v>
      </c>
    </row>
    <row r="5322" spans="1:4">
      <c r="A5322" s="291" t="s">
        <v>8661</v>
      </c>
      <c r="B5322" s="292" t="s">
        <v>8662</v>
      </c>
      <c r="C5322" s="292" t="s">
        <v>58</v>
      </c>
      <c r="D5322" s="293">
        <v>11618.07</v>
      </c>
    </row>
    <row r="5323" spans="1:4">
      <c r="A5323" s="291" t="s">
        <v>8663</v>
      </c>
      <c r="B5323" s="292" t="s">
        <v>8662</v>
      </c>
      <c r="C5323" s="292" t="s">
        <v>58</v>
      </c>
      <c r="D5323" s="293">
        <v>10664.12</v>
      </c>
    </row>
    <row r="5324" spans="1:4">
      <c r="A5324" s="291" t="s">
        <v>8664</v>
      </c>
      <c r="B5324" s="292" t="s">
        <v>8665</v>
      </c>
      <c r="C5324" s="292" t="s">
        <v>58</v>
      </c>
      <c r="D5324" s="293">
        <v>11968.34</v>
      </c>
    </row>
    <row r="5325" spans="1:4">
      <c r="A5325" s="291" t="s">
        <v>8666</v>
      </c>
      <c r="B5325" s="292" t="s">
        <v>8665</v>
      </c>
      <c r="C5325" s="292" t="s">
        <v>58</v>
      </c>
      <c r="D5325" s="293">
        <v>11025.04</v>
      </c>
    </row>
    <row r="5326" spans="1:4">
      <c r="A5326" s="291" t="s">
        <v>8667</v>
      </c>
      <c r="B5326" s="292" t="s">
        <v>8668</v>
      </c>
      <c r="C5326" s="292" t="s">
        <v>58</v>
      </c>
      <c r="D5326" s="293">
        <v>12531.02</v>
      </c>
    </row>
    <row r="5327" spans="1:4">
      <c r="A5327" s="291" t="s">
        <v>8669</v>
      </c>
      <c r="B5327" s="292" t="s">
        <v>8668</v>
      </c>
      <c r="C5327" s="292" t="s">
        <v>58</v>
      </c>
      <c r="D5327" s="293">
        <v>11548.12</v>
      </c>
    </row>
    <row r="5328" spans="1:4">
      <c r="A5328" s="291" t="s">
        <v>8670</v>
      </c>
      <c r="B5328" s="292" t="s">
        <v>8671</v>
      </c>
      <c r="C5328" s="292" t="s">
        <v>58</v>
      </c>
      <c r="D5328" s="293">
        <v>13095.8</v>
      </c>
    </row>
    <row r="5329" spans="1:4">
      <c r="A5329" s="291" t="s">
        <v>8672</v>
      </c>
      <c r="B5329" s="292" t="s">
        <v>8671</v>
      </c>
      <c r="C5329" s="292" t="s">
        <v>58</v>
      </c>
      <c r="D5329" s="293">
        <v>12073.04</v>
      </c>
    </row>
    <row r="5330" spans="1:4">
      <c r="A5330" s="291" t="s">
        <v>8673</v>
      </c>
      <c r="B5330" s="292" t="s">
        <v>8674</v>
      </c>
      <c r="C5330" s="292" t="s">
        <v>58</v>
      </c>
      <c r="D5330" s="293">
        <v>13595.47</v>
      </c>
    </row>
    <row r="5331" spans="1:4">
      <c r="A5331" s="291" t="s">
        <v>8675</v>
      </c>
      <c r="B5331" s="292" t="s">
        <v>8674</v>
      </c>
      <c r="C5331" s="292" t="s">
        <v>58</v>
      </c>
      <c r="D5331" s="293">
        <v>12532.84</v>
      </c>
    </row>
    <row r="5332" spans="1:4">
      <c r="A5332" s="291" t="s">
        <v>8676</v>
      </c>
      <c r="B5332" s="292" t="s">
        <v>8677</v>
      </c>
      <c r="C5332" s="292" t="s">
        <v>58</v>
      </c>
      <c r="D5332" s="293">
        <v>14158.15</v>
      </c>
    </row>
    <row r="5333" spans="1:4">
      <c r="A5333" s="291" t="s">
        <v>8678</v>
      </c>
      <c r="B5333" s="292" t="s">
        <v>8677</v>
      </c>
      <c r="C5333" s="292" t="s">
        <v>58</v>
      </c>
      <c r="D5333" s="293">
        <v>13055.91</v>
      </c>
    </row>
    <row r="5334" spans="1:4">
      <c r="A5334" s="291" t="s">
        <v>8679</v>
      </c>
      <c r="B5334" s="292" t="s">
        <v>8680</v>
      </c>
      <c r="C5334" s="292" t="s">
        <v>58</v>
      </c>
      <c r="D5334" s="293">
        <v>14722.82</v>
      </c>
    </row>
    <row r="5335" spans="1:4">
      <c r="A5335" s="291" t="s">
        <v>8681</v>
      </c>
      <c r="B5335" s="292" t="s">
        <v>8680</v>
      </c>
      <c r="C5335" s="292" t="s">
        <v>58</v>
      </c>
      <c r="D5335" s="293">
        <v>13580.72</v>
      </c>
    </row>
    <row r="5336" spans="1:4">
      <c r="A5336" s="291" t="s">
        <v>8682</v>
      </c>
      <c r="B5336" s="292" t="s">
        <v>8683</v>
      </c>
      <c r="C5336" s="292" t="s">
        <v>58</v>
      </c>
      <c r="D5336" s="293">
        <v>15287.61</v>
      </c>
    </row>
    <row r="5337" spans="1:4">
      <c r="A5337" s="291" t="s">
        <v>8684</v>
      </c>
      <c r="B5337" s="292" t="s">
        <v>8683</v>
      </c>
      <c r="C5337" s="292" t="s">
        <v>58</v>
      </c>
      <c r="D5337" s="293">
        <v>14105.64</v>
      </c>
    </row>
    <row r="5338" spans="1:4">
      <c r="A5338" s="291" t="s">
        <v>8685</v>
      </c>
      <c r="B5338" s="292" t="s">
        <v>8686</v>
      </c>
      <c r="C5338" s="292" t="s">
        <v>58</v>
      </c>
      <c r="D5338" s="293">
        <v>15785.28</v>
      </c>
    </row>
    <row r="5339" spans="1:4">
      <c r="A5339" s="291" t="s">
        <v>8687</v>
      </c>
      <c r="B5339" s="292" t="s">
        <v>8686</v>
      </c>
      <c r="C5339" s="292" t="s">
        <v>58</v>
      </c>
      <c r="D5339" s="293">
        <v>14563.71</v>
      </c>
    </row>
    <row r="5340" spans="1:4">
      <c r="A5340" s="291" t="s">
        <v>8688</v>
      </c>
      <c r="B5340" s="292" t="s">
        <v>8689</v>
      </c>
      <c r="C5340" s="292" t="s">
        <v>58</v>
      </c>
      <c r="D5340" s="293">
        <v>8183.86</v>
      </c>
    </row>
    <row r="5341" spans="1:4">
      <c r="A5341" s="291" t="s">
        <v>8690</v>
      </c>
      <c r="B5341" s="292" t="s">
        <v>8689</v>
      </c>
      <c r="C5341" s="292" t="s">
        <v>58</v>
      </c>
      <c r="D5341" s="293">
        <v>7498.59</v>
      </c>
    </row>
    <row r="5342" spans="1:4">
      <c r="A5342" s="291" t="s">
        <v>8691</v>
      </c>
      <c r="B5342" s="292" t="s">
        <v>8692</v>
      </c>
      <c r="C5342" s="292" t="s">
        <v>58</v>
      </c>
      <c r="D5342" s="293">
        <v>8914.27</v>
      </c>
    </row>
    <row r="5343" spans="1:4">
      <c r="A5343" s="291" t="s">
        <v>8693</v>
      </c>
      <c r="B5343" s="292" t="s">
        <v>8692</v>
      </c>
      <c r="C5343" s="292" t="s">
        <v>58</v>
      </c>
      <c r="D5343" s="293">
        <v>8172.2</v>
      </c>
    </row>
    <row r="5344" spans="1:4">
      <c r="A5344" s="291" t="s">
        <v>8694</v>
      </c>
      <c r="B5344" s="292" t="s">
        <v>8695</v>
      </c>
      <c r="C5344" s="292" t="s">
        <v>58</v>
      </c>
      <c r="D5344" s="293">
        <v>9576.36</v>
      </c>
    </row>
    <row r="5345" spans="1:4">
      <c r="A5345" s="291" t="s">
        <v>8696</v>
      </c>
      <c r="B5345" s="292" t="s">
        <v>8695</v>
      </c>
      <c r="C5345" s="292" t="s">
        <v>58</v>
      </c>
      <c r="D5345" s="293">
        <v>8778.35</v>
      </c>
    </row>
    <row r="5346" spans="1:4">
      <c r="A5346" s="291" t="s">
        <v>8697</v>
      </c>
      <c r="B5346" s="292" t="s">
        <v>8698</v>
      </c>
      <c r="C5346" s="292" t="s">
        <v>58</v>
      </c>
      <c r="D5346" s="293">
        <v>10358.81</v>
      </c>
    </row>
    <row r="5347" spans="1:4">
      <c r="A5347" s="291" t="s">
        <v>8699</v>
      </c>
      <c r="B5347" s="292" t="s">
        <v>8698</v>
      </c>
      <c r="C5347" s="292" t="s">
        <v>58</v>
      </c>
      <c r="D5347" s="293">
        <v>9497.52</v>
      </c>
    </row>
    <row r="5348" spans="1:4">
      <c r="A5348" s="291" t="s">
        <v>8700</v>
      </c>
      <c r="B5348" s="292" t="s">
        <v>8701</v>
      </c>
      <c r="C5348" s="292" t="s">
        <v>58</v>
      </c>
      <c r="D5348" s="293">
        <v>11357.29</v>
      </c>
    </row>
    <row r="5349" spans="1:4">
      <c r="A5349" s="291" t="s">
        <v>8702</v>
      </c>
      <c r="B5349" s="292" t="s">
        <v>8701</v>
      </c>
      <c r="C5349" s="292" t="s">
        <v>58</v>
      </c>
      <c r="D5349" s="293">
        <v>10411.280000000001</v>
      </c>
    </row>
    <row r="5350" spans="1:4">
      <c r="A5350" s="291" t="s">
        <v>8703</v>
      </c>
      <c r="B5350" s="292" t="s">
        <v>8704</v>
      </c>
      <c r="C5350" s="292" t="s">
        <v>58</v>
      </c>
      <c r="D5350" s="293">
        <v>12080.62</v>
      </c>
    </row>
    <row r="5351" spans="1:4">
      <c r="A5351" s="291" t="s">
        <v>8705</v>
      </c>
      <c r="B5351" s="292" t="s">
        <v>8704</v>
      </c>
      <c r="C5351" s="292" t="s">
        <v>58</v>
      </c>
      <c r="D5351" s="293">
        <v>11092.34</v>
      </c>
    </row>
    <row r="5352" spans="1:4">
      <c r="A5352" s="291" t="s">
        <v>8706</v>
      </c>
      <c r="B5352" s="292" t="s">
        <v>8707</v>
      </c>
      <c r="C5352" s="292" t="s">
        <v>58</v>
      </c>
      <c r="D5352" s="293">
        <v>12351.52</v>
      </c>
    </row>
    <row r="5353" spans="1:4">
      <c r="A5353" s="291" t="s">
        <v>8708</v>
      </c>
      <c r="B5353" s="292" t="s">
        <v>8707</v>
      </c>
      <c r="C5353" s="292" t="s">
        <v>58</v>
      </c>
      <c r="D5353" s="293">
        <v>11329.67</v>
      </c>
    </row>
    <row r="5354" spans="1:4">
      <c r="A5354" s="291" t="s">
        <v>8709</v>
      </c>
      <c r="B5354" s="292" t="s">
        <v>8710</v>
      </c>
      <c r="C5354" s="292" t="s">
        <v>58</v>
      </c>
      <c r="D5354" s="293">
        <v>12709.07</v>
      </c>
    </row>
    <row r="5355" spans="1:4">
      <c r="A5355" s="291" t="s">
        <v>8711</v>
      </c>
      <c r="B5355" s="292" t="s">
        <v>8710</v>
      </c>
      <c r="C5355" s="292" t="s">
        <v>58</v>
      </c>
      <c r="D5355" s="293">
        <v>11664.05</v>
      </c>
    </row>
    <row r="5356" spans="1:4">
      <c r="A5356" s="291" t="s">
        <v>8712</v>
      </c>
      <c r="B5356" s="292" t="s">
        <v>8713</v>
      </c>
      <c r="C5356" s="292" t="s">
        <v>58</v>
      </c>
      <c r="D5356" s="293">
        <v>13360.44</v>
      </c>
    </row>
    <row r="5357" spans="1:4">
      <c r="A5357" s="291" t="s">
        <v>8714</v>
      </c>
      <c r="B5357" s="292" t="s">
        <v>8713</v>
      </c>
      <c r="C5357" s="292" t="s">
        <v>58</v>
      </c>
      <c r="D5357" s="293">
        <v>12295.54</v>
      </c>
    </row>
    <row r="5358" spans="1:4">
      <c r="A5358" s="291" t="s">
        <v>8715</v>
      </c>
      <c r="B5358" s="292" t="s">
        <v>8716</v>
      </c>
      <c r="C5358" s="292" t="s">
        <v>58</v>
      </c>
      <c r="D5358" s="293">
        <v>13923.15</v>
      </c>
    </row>
    <row r="5359" spans="1:4">
      <c r="A5359" s="291" t="s">
        <v>8717</v>
      </c>
      <c r="B5359" s="292" t="s">
        <v>8716</v>
      </c>
      <c r="C5359" s="292" t="s">
        <v>58</v>
      </c>
      <c r="D5359" s="293">
        <v>12818.64</v>
      </c>
    </row>
    <row r="5360" spans="1:4">
      <c r="A5360" s="291" t="s">
        <v>8718</v>
      </c>
      <c r="B5360" s="292" t="s">
        <v>8719</v>
      </c>
      <c r="C5360" s="292" t="s">
        <v>58</v>
      </c>
      <c r="D5360" s="293">
        <v>14422.94</v>
      </c>
    </row>
    <row r="5361" spans="1:4">
      <c r="A5361" s="291" t="s">
        <v>8720</v>
      </c>
      <c r="B5361" s="292" t="s">
        <v>8719</v>
      </c>
      <c r="C5361" s="292" t="s">
        <v>58</v>
      </c>
      <c r="D5361" s="293">
        <v>13278.56</v>
      </c>
    </row>
    <row r="5362" spans="1:4">
      <c r="A5362" s="291" t="s">
        <v>8721</v>
      </c>
      <c r="B5362" s="292" t="s">
        <v>8722</v>
      </c>
      <c r="C5362" s="292" t="s">
        <v>58</v>
      </c>
      <c r="D5362" s="293">
        <v>14984.95</v>
      </c>
    </row>
    <row r="5363" spans="1:4">
      <c r="A5363" s="291" t="s">
        <v>8723</v>
      </c>
      <c r="B5363" s="292" t="s">
        <v>8722</v>
      </c>
      <c r="C5363" s="292" t="s">
        <v>58</v>
      </c>
      <c r="D5363" s="293">
        <v>13800.71</v>
      </c>
    </row>
    <row r="5364" spans="1:4">
      <c r="A5364" s="291" t="s">
        <v>8724</v>
      </c>
      <c r="B5364" s="292" t="s">
        <v>8725</v>
      </c>
      <c r="C5364" s="292" t="s">
        <v>58</v>
      </c>
      <c r="D5364" s="293">
        <v>15550.29</v>
      </c>
    </row>
    <row r="5365" spans="1:4">
      <c r="A5365" s="291" t="s">
        <v>8726</v>
      </c>
      <c r="B5365" s="292" t="s">
        <v>8725</v>
      </c>
      <c r="C5365" s="292" t="s">
        <v>58</v>
      </c>
      <c r="D5365" s="293">
        <v>14326.44</v>
      </c>
    </row>
    <row r="5366" spans="1:4">
      <c r="A5366" s="291" t="s">
        <v>8727</v>
      </c>
      <c r="B5366" s="292" t="s">
        <v>8728</v>
      </c>
      <c r="C5366" s="292" t="s">
        <v>58</v>
      </c>
      <c r="D5366" s="293">
        <v>16114.95</v>
      </c>
    </row>
    <row r="5367" spans="1:4">
      <c r="A5367" s="291" t="s">
        <v>8729</v>
      </c>
      <c r="B5367" s="292" t="s">
        <v>8728</v>
      </c>
      <c r="C5367" s="292" t="s">
        <v>58</v>
      </c>
      <c r="D5367" s="293">
        <v>14851.24</v>
      </c>
    </row>
    <row r="5368" spans="1:4">
      <c r="A5368" s="291" t="s">
        <v>8730</v>
      </c>
      <c r="B5368" s="292" t="s">
        <v>8731</v>
      </c>
      <c r="C5368" s="292" t="s">
        <v>58</v>
      </c>
      <c r="D5368" s="293">
        <v>16613.62</v>
      </c>
    </row>
    <row r="5369" spans="1:4">
      <c r="A5369" s="291" t="s">
        <v>8732</v>
      </c>
      <c r="B5369" s="292" t="s">
        <v>8731</v>
      </c>
      <c r="C5369" s="292" t="s">
        <v>58</v>
      </c>
      <c r="D5369" s="293">
        <v>15310.04</v>
      </c>
    </row>
    <row r="5370" spans="1:4">
      <c r="A5370" s="291" t="s">
        <v>8733</v>
      </c>
      <c r="B5370" s="292" t="s">
        <v>8734</v>
      </c>
      <c r="C5370" s="292" t="s">
        <v>58</v>
      </c>
      <c r="D5370" s="293">
        <v>17177.599999999999</v>
      </c>
    </row>
    <row r="5371" spans="1:4">
      <c r="A5371" s="291" t="s">
        <v>8735</v>
      </c>
      <c r="B5371" s="292" t="s">
        <v>8734</v>
      </c>
      <c r="C5371" s="292" t="s">
        <v>58</v>
      </c>
      <c r="D5371" s="293">
        <v>15834.42</v>
      </c>
    </row>
    <row r="5372" spans="1:4">
      <c r="A5372" s="291" t="s">
        <v>8736</v>
      </c>
      <c r="B5372" s="292" t="s">
        <v>8737</v>
      </c>
      <c r="C5372" s="292" t="s">
        <v>58</v>
      </c>
      <c r="D5372" s="293">
        <v>9775.33</v>
      </c>
    </row>
    <row r="5373" spans="1:4">
      <c r="A5373" s="291" t="s">
        <v>8738</v>
      </c>
      <c r="B5373" s="292" t="s">
        <v>8737</v>
      </c>
      <c r="C5373" s="292" t="s">
        <v>58</v>
      </c>
      <c r="D5373" s="293">
        <v>8955.34</v>
      </c>
    </row>
    <row r="5374" spans="1:4">
      <c r="A5374" s="291" t="s">
        <v>8739</v>
      </c>
      <c r="B5374" s="292" t="s">
        <v>8740</v>
      </c>
      <c r="C5374" s="292" t="s">
        <v>58</v>
      </c>
      <c r="D5374" s="293">
        <v>10558.8</v>
      </c>
    </row>
    <row r="5375" spans="1:4">
      <c r="A5375" s="291" t="s">
        <v>8741</v>
      </c>
      <c r="B5375" s="292" t="s">
        <v>8740</v>
      </c>
      <c r="C5375" s="292" t="s">
        <v>58</v>
      </c>
      <c r="D5375" s="293">
        <v>9678.18</v>
      </c>
    </row>
    <row r="5376" spans="1:4">
      <c r="A5376" s="291" t="s">
        <v>8742</v>
      </c>
      <c r="B5376" s="292" t="s">
        <v>8743</v>
      </c>
      <c r="C5376" s="292" t="s">
        <v>58</v>
      </c>
      <c r="D5376" s="293">
        <v>11342.2</v>
      </c>
    </row>
    <row r="5377" spans="1:4">
      <c r="A5377" s="291" t="s">
        <v>8744</v>
      </c>
      <c r="B5377" s="292" t="s">
        <v>8743</v>
      </c>
      <c r="C5377" s="292" t="s">
        <v>58</v>
      </c>
      <c r="D5377" s="293">
        <v>10400.94</v>
      </c>
    </row>
    <row r="5378" spans="1:4">
      <c r="A5378" s="291" t="s">
        <v>8745</v>
      </c>
      <c r="B5378" s="292" t="s">
        <v>8746</v>
      </c>
      <c r="C5378" s="292" t="s">
        <v>58</v>
      </c>
      <c r="D5378" s="293">
        <v>12405.09</v>
      </c>
    </row>
    <row r="5379" spans="1:4">
      <c r="A5379" s="291" t="s">
        <v>8747</v>
      </c>
      <c r="B5379" s="292" t="s">
        <v>8746</v>
      </c>
      <c r="C5379" s="292" t="s">
        <v>58</v>
      </c>
      <c r="D5379" s="293">
        <v>11373.37</v>
      </c>
    </row>
    <row r="5380" spans="1:4">
      <c r="A5380" s="291" t="s">
        <v>8748</v>
      </c>
      <c r="B5380" s="292" t="s">
        <v>8749</v>
      </c>
      <c r="C5380" s="292" t="s">
        <v>58</v>
      </c>
      <c r="D5380" s="293">
        <v>13488.42</v>
      </c>
    </row>
    <row r="5381" spans="1:4">
      <c r="A5381" s="291" t="s">
        <v>8750</v>
      </c>
      <c r="B5381" s="292" t="s">
        <v>8749</v>
      </c>
      <c r="C5381" s="292" t="s">
        <v>58</v>
      </c>
      <c r="D5381" s="293">
        <v>12366.5</v>
      </c>
    </row>
    <row r="5382" spans="1:4">
      <c r="A5382" s="291" t="s">
        <v>8751</v>
      </c>
      <c r="B5382" s="292" t="s">
        <v>8752</v>
      </c>
      <c r="C5382" s="292" t="s">
        <v>58</v>
      </c>
      <c r="D5382" s="293">
        <v>13721.06</v>
      </c>
    </row>
    <row r="5383" spans="1:4">
      <c r="A5383" s="291" t="s">
        <v>8753</v>
      </c>
      <c r="B5383" s="292" t="s">
        <v>8752</v>
      </c>
      <c r="C5383" s="292" t="s">
        <v>58</v>
      </c>
      <c r="D5383" s="293">
        <v>12588.87</v>
      </c>
    </row>
    <row r="5384" spans="1:4">
      <c r="A5384" s="291" t="s">
        <v>8754</v>
      </c>
      <c r="B5384" s="292" t="s">
        <v>8755</v>
      </c>
      <c r="C5384" s="292" t="s">
        <v>58</v>
      </c>
      <c r="D5384" s="293">
        <v>13819.46</v>
      </c>
    </row>
    <row r="5385" spans="1:4">
      <c r="A5385" s="291" t="s">
        <v>8756</v>
      </c>
      <c r="B5385" s="292" t="s">
        <v>8755</v>
      </c>
      <c r="C5385" s="292" t="s">
        <v>58</v>
      </c>
      <c r="D5385" s="293">
        <v>12683.01</v>
      </c>
    </row>
    <row r="5386" spans="1:4">
      <c r="A5386" s="291" t="s">
        <v>8757</v>
      </c>
      <c r="B5386" s="292" t="s">
        <v>8758</v>
      </c>
      <c r="C5386" s="292" t="s">
        <v>58</v>
      </c>
      <c r="D5386" s="293">
        <v>14469.73</v>
      </c>
    </row>
    <row r="5387" spans="1:4">
      <c r="A5387" s="291" t="s">
        <v>8759</v>
      </c>
      <c r="B5387" s="292" t="s">
        <v>8758</v>
      </c>
      <c r="C5387" s="292" t="s">
        <v>58</v>
      </c>
      <c r="D5387" s="293">
        <v>13313.59</v>
      </c>
    </row>
    <row r="5388" spans="1:4">
      <c r="A5388" s="291" t="s">
        <v>8760</v>
      </c>
      <c r="B5388" s="292" t="s">
        <v>8761</v>
      </c>
      <c r="C5388" s="292" t="s">
        <v>58</v>
      </c>
      <c r="D5388" s="293">
        <v>14969.4</v>
      </c>
    </row>
    <row r="5389" spans="1:4">
      <c r="A5389" s="291" t="s">
        <v>8762</v>
      </c>
      <c r="B5389" s="292" t="s">
        <v>8761</v>
      </c>
      <c r="C5389" s="292" t="s">
        <v>58</v>
      </c>
      <c r="D5389" s="293">
        <v>13773.39</v>
      </c>
    </row>
    <row r="5390" spans="1:4">
      <c r="A5390" s="291" t="s">
        <v>8763</v>
      </c>
      <c r="B5390" s="292" t="s">
        <v>8764</v>
      </c>
      <c r="C5390" s="292" t="s">
        <v>58</v>
      </c>
      <c r="D5390" s="293">
        <v>15534.06</v>
      </c>
    </row>
    <row r="5391" spans="1:4">
      <c r="A5391" s="291" t="s">
        <v>8765</v>
      </c>
      <c r="B5391" s="292" t="s">
        <v>8764</v>
      </c>
      <c r="C5391" s="292" t="s">
        <v>58</v>
      </c>
      <c r="D5391" s="293">
        <v>14298.2</v>
      </c>
    </row>
    <row r="5392" spans="1:4">
      <c r="A5392" s="291" t="s">
        <v>8766</v>
      </c>
      <c r="B5392" s="292" t="s">
        <v>8767</v>
      </c>
      <c r="C5392" s="292" t="s">
        <v>58</v>
      </c>
      <c r="D5392" s="293">
        <v>16096.86</v>
      </c>
    </row>
    <row r="5393" spans="1:4">
      <c r="A5393" s="291" t="s">
        <v>8768</v>
      </c>
      <c r="B5393" s="292" t="s">
        <v>8767</v>
      </c>
      <c r="C5393" s="292" t="s">
        <v>58</v>
      </c>
      <c r="D5393" s="293">
        <v>14821.39</v>
      </c>
    </row>
    <row r="5394" spans="1:4">
      <c r="A5394" s="291" t="s">
        <v>8769</v>
      </c>
      <c r="B5394" s="292" t="s">
        <v>8770</v>
      </c>
      <c r="C5394" s="292" t="s">
        <v>58</v>
      </c>
      <c r="D5394" s="293">
        <v>16661.53</v>
      </c>
    </row>
    <row r="5395" spans="1:4">
      <c r="A5395" s="291" t="s">
        <v>8771</v>
      </c>
      <c r="B5395" s="292" t="s">
        <v>8770</v>
      </c>
      <c r="C5395" s="292" t="s">
        <v>58</v>
      </c>
      <c r="D5395" s="293">
        <v>15346.19</v>
      </c>
    </row>
    <row r="5396" spans="1:4">
      <c r="A5396" s="291" t="s">
        <v>8772</v>
      </c>
      <c r="B5396" s="292" t="s">
        <v>8773</v>
      </c>
      <c r="C5396" s="292" t="s">
        <v>58</v>
      </c>
      <c r="D5396" s="293">
        <v>17161.2</v>
      </c>
    </row>
    <row r="5397" spans="1:4">
      <c r="A5397" s="291" t="s">
        <v>8774</v>
      </c>
      <c r="B5397" s="292" t="s">
        <v>8773</v>
      </c>
      <c r="C5397" s="292" t="s">
        <v>58</v>
      </c>
      <c r="D5397" s="293">
        <v>15805.99</v>
      </c>
    </row>
    <row r="5398" spans="1:4">
      <c r="A5398" s="291" t="s">
        <v>8775</v>
      </c>
      <c r="B5398" s="292" t="s">
        <v>8776</v>
      </c>
      <c r="C5398" s="292" t="s">
        <v>58</v>
      </c>
      <c r="D5398" s="293">
        <v>17723.88</v>
      </c>
    </row>
    <row r="5399" spans="1:4">
      <c r="A5399" s="291" t="s">
        <v>8777</v>
      </c>
      <c r="B5399" s="292" t="s">
        <v>8776</v>
      </c>
      <c r="C5399" s="292" t="s">
        <v>58</v>
      </c>
      <c r="D5399" s="293">
        <v>16329.07</v>
      </c>
    </row>
    <row r="5400" spans="1:4">
      <c r="A5400" s="291" t="s">
        <v>8778</v>
      </c>
      <c r="B5400" s="292" t="s">
        <v>8779</v>
      </c>
      <c r="C5400" s="292" t="s">
        <v>58</v>
      </c>
      <c r="D5400" s="293">
        <v>18288.66</v>
      </c>
    </row>
    <row r="5401" spans="1:4">
      <c r="A5401" s="291" t="s">
        <v>8780</v>
      </c>
      <c r="B5401" s="292" t="s">
        <v>8779</v>
      </c>
      <c r="C5401" s="292" t="s">
        <v>58</v>
      </c>
      <c r="D5401" s="293">
        <v>16853.990000000002</v>
      </c>
    </row>
    <row r="5402" spans="1:4">
      <c r="A5402" s="291" t="s">
        <v>8781</v>
      </c>
      <c r="B5402" s="292" t="s">
        <v>8782</v>
      </c>
      <c r="C5402" s="292" t="s">
        <v>58</v>
      </c>
      <c r="D5402" s="293">
        <v>10998.46</v>
      </c>
    </row>
    <row r="5403" spans="1:4">
      <c r="A5403" s="291" t="s">
        <v>8783</v>
      </c>
      <c r="B5403" s="292" t="s">
        <v>8782</v>
      </c>
      <c r="C5403" s="292" t="s">
        <v>58</v>
      </c>
      <c r="D5403" s="293">
        <v>10072.19</v>
      </c>
    </row>
    <row r="5404" spans="1:4">
      <c r="A5404" s="291" t="s">
        <v>8784</v>
      </c>
      <c r="B5404" s="292" t="s">
        <v>8785</v>
      </c>
      <c r="C5404" s="292" t="s">
        <v>58</v>
      </c>
      <c r="D5404" s="293">
        <v>11824.15</v>
      </c>
    </row>
    <row r="5405" spans="1:4">
      <c r="A5405" s="291" t="s">
        <v>8786</v>
      </c>
      <c r="B5405" s="292" t="s">
        <v>8785</v>
      </c>
      <c r="C5405" s="292" t="s">
        <v>58</v>
      </c>
      <c r="D5405" s="293">
        <v>10833.15</v>
      </c>
    </row>
    <row r="5406" spans="1:4">
      <c r="A5406" s="291" t="s">
        <v>8787</v>
      </c>
      <c r="B5406" s="292" t="s">
        <v>8788</v>
      </c>
      <c r="C5406" s="292" t="s">
        <v>58</v>
      </c>
      <c r="D5406" s="293">
        <v>12663.6</v>
      </c>
    </row>
    <row r="5407" spans="1:4">
      <c r="A5407" s="291" t="s">
        <v>8789</v>
      </c>
      <c r="B5407" s="292" t="s">
        <v>8788</v>
      </c>
      <c r="C5407" s="292" t="s">
        <v>58</v>
      </c>
      <c r="D5407" s="293">
        <v>11606.93</v>
      </c>
    </row>
    <row r="5408" spans="1:4">
      <c r="A5408" s="291" t="s">
        <v>8790</v>
      </c>
      <c r="B5408" s="292" t="s">
        <v>8791</v>
      </c>
      <c r="C5408" s="292" t="s">
        <v>58</v>
      </c>
      <c r="D5408" s="293">
        <v>13443.19</v>
      </c>
    </row>
    <row r="5409" spans="1:4">
      <c r="A5409" s="291" t="s">
        <v>8792</v>
      </c>
      <c r="B5409" s="292" t="s">
        <v>8791</v>
      </c>
      <c r="C5409" s="292" t="s">
        <v>58</v>
      </c>
      <c r="D5409" s="293">
        <v>12320.52</v>
      </c>
    </row>
    <row r="5410" spans="1:4">
      <c r="A5410" s="291" t="s">
        <v>8793</v>
      </c>
      <c r="B5410" s="292" t="s">
        <v>8794</v>
      </c>
      <c r="C5410" s="292" t="s">
        <v>58</v>
      </c>
      <c r="D5410" s="293">
        <v>14651.17</v>
      </c>
    </row>
    <row r="5411" spans="1:4">
      <c r="A5411" s="291" t="s">
        <v>8795</v>
      </c>
      <c r="B5411" s="292" t="s">
        <v>8794</v>
      </c>
      <c r="C5411" s="292" t="s">
        <v>58</v>
      </c>
      <c r="D5411" s="293">
        <v>13432.25</v>
      </c>
    </row>
    <row r="5412" spans="1:4">
      <c r="A5412" s="291" t="s">
        <v>8796</v>
      </c>
      <c r="B5412" s="292" t="s">
        <v>8797</v>
      </c>
      <c r="C5412" s="292" t="s">
        <v>58</v>
      </c>
      <c r="D5412" s="293">
        <v>15220.31</v>
      </c>
    </row>
    <row r="5413" spans="1:4">
      <c r="A5413" s="291" t="s">
        <v>8798</v>
      </c>
      <c r="B5413" s="292" t="s">
        <v>8797</v>
      </c>
      <c r="C5413" s="292" t="s">
        <v>58</v>
      </c>
      <c r="D5413" s="293">
        <v>13967.92</v>
      </c>
    </row>
    <row r="5414" spans="1:4">
      <c r="A5414" s="291" t="s">
        <v>8799</v>
      </c>
      <c r="B5414" s="292" t="s">
        <v>8800</v>
      </c>
      <c r="C5414" s="292" t="s">
        <v>58</v>
      </c>
      <c r="D5414" s="293">
        <v>15490.15</v>
      </c>
    </row>
    <row r="5415" spans="1:4">
      <c r="A5415" s="291" t="s">
        <v>8801</v>
      </c>
      <c r="B5415" s="292" t="s">
        <v>8800</v>
      </c>
      <c r="C5415" s="292" t="s">
        <v>58</v>
      </c>
      <c r="D5415" s="293">
        <v>14207.26</v>
      </c>
    </row>
    <row r="5416" spans="1:4">
      <c r="A5416" s="291" t="s">
        <v>8802</v>
      </c>
      <c r="B5416" s="292" t="s">
        <v>8803</v>
      </c>
      <c r="C5416" s="292" t="s">
        <v>58</v>
      </c>
      <c r="D5416" s="293">
        <v>16055.91</v>
      </c>
    </row>
    <row r="5417" spans="1:4">
      <c r="A5417" s="291" t="s">
        <v>8804</v>
      </c>
      <c r="B5417" s="292" t="s">
        <v>8803</v>
      </c>
      <c r="C5417" s="292" t="s">
        <v>58</v>
      </c>
      <c r="D5417" s="293">
        <v>14725.33</v>
      </c>
    </row>
    <row r="5418" spans="1:4">
      <c r="A5418" s="291" t="s">
        <v>8805</v>
      </c>
      <c r="B5418" s="292" t="s">
        <v>8806</v>
      </c>
      <c r="C5418" s="292" t="s">
        <v>58</v>
      </c>
      <c r="D5418" s="293">
        <v>16323.14</v>
      </c>
    </row>
    <row r="5419" spans="1:4">
      <c r="A5419" s="291" t="s">
        <v>8807</v>
      </c>
      <c r="B5419" s="292" t="s">
        <v>8806</v>
      </c>
      <c r="C5419" s="292" t="s">
        <v>58</v>
      </c>
      <c r="D5419" s="293">
        <v>15011.08</v>
      </c>
    </row>
    <row r="5420" spans="1:4">
      <c r="A5420" s="291" t="s">
        <v>8808</v>
      </c>
      <c r="B5420" s="292" t="s">
        <v>8809</v>
      </c>
      <c r="C5420" s="292" t="s">
        <v>58</v>
      </c>
      <c r="D5420" s="293">
        <v>16886.38</v>
      </c>
    </row>
    <row r="5421" spans="1:4">
      <c r="A5421" s="291" t="s">
        <v>8810</v>
      </c>
      <c r="B5421" s="292" t="s">
        <v>8809</v>
      </c>
      <c r="C5421" s="292" t="s">
        <v>58</v>
      </c>
      <c r="D5421" s="293">
        <v>15534.72</v>
      </c>
    </row>
    <row r="5422" spans="1:4">
      <c r="A5422" s="291" t="s">
        <v>8811</v>
      </c>
      <c r="B5422" s="292" t="s">
        <v>8812</v>
      </c>
      <c r="C5422" s="292" t="s">
        <v>58</v>
      </c>
      <c r="D5422" s="293">
        <v>17451.05</v>
      </c>
    </row>
    <row r="5423" spans="1:4">
      <c r="A5423" s="291" t="s">
        <v>8813</v>
      </c>
      <c r="B5423" s="292" t="s">
        <v>8812</v>
      </c>
      <c r="C5423" s="292" t="s">
        <v>58</v>
      </c>
      <c r="D5423" s="293">
        <v>16059.52</v>
      </c>
    </row>
    <row r="5424" spans="1:4">
      <c r="A5424" s="291" t="s">
        <v>8814</v>
      </c>
      <c r="B5424" s="292" t="s">
        <v>8815</v>
      </c>
      <c r="C5424" s="292" t="s">
        <v>58</v>
      </c>
      <c r="D5424" s="293">
        <v>17950.72</v>
      </c>
    </row>
    <row r="5425" spans="1:4">
      <c r="A5425" s="291" t="s">
        <v>8816</v>
      </c>
      <c r="B5425" s="292" t="s">
        <v>8815</v>
      </c>
      <c r="C5425" s="292" t="s">
        <v>58</v>
      </c>
      <c r="D5425" s="293">
        <v>16519.32</v>
      </c>
    </row>
    <row r="5426" spans="1:4">
      <c r="A5426" s="291" t="s">
        <v>8817</v>
      </c>
      <c r="B5426" s="292" t="s">
        <v>8818</v>
      </c>
      <c r="C5426" s="292" t="s">
        <v>58</v>
      </c>
      <c r="D5426" s="293">
        <v>18513.52</v>
      </c>
    </row>
    <row r="5427" spans="1:4">
      <c r="A5427" s="291" t="s">
        <v>8819</v>
      </c>
      <c r="B5427" s="292" t="s">
        <v>8818</v>
      </c>
      <c r="C5427" s="292" t="s">
        <v>58</v>
      </c>
      <c r="D5427" s="293">
        <v>17042.509999999998</v>
      </c>
    </row>
    <row r="5428" spans="1:4">
      <c r="A5428" s="291" t="s">
        <v>8820</v>
      </c>
      <c r="B5428" s="292" t="s">
        <v>8821</v>
      </c>
      <c r="C5428" s="292" t="s">
        <v>58</v>
      </c>
      <c r="D5428" s="293">
        <v>19078.18</v>
      </c>
    </row>
    <row r="5429" spans="1:4">
      <c r="A5429" s="291" t="s">
        <v>8822</v>
      </c>
      <c r="B5429" s="292" t="s">
        <v>8821</v>
      </c>
      <c r="C5429" s="292" t="s">
        <v>58</v>
      </c>
      <c r="D5429" s="293">
        <v>17567.32</v>
      </c>
    </row>
    <row r="5430" spans="1:4">
      <c r="A5430" s="291" t="s">
        <v>8823</v>
      </c>
      <c r="B5430" s="292" t="s">
        <v>8824</v>
      </c>
      <c r="C5430" s="292" t="s">
        <v>58</v>
      </c>
      <c r="D5430" s="293">
        <v>19642.849999999999</v>
      </c>
    </row>
    <row r="5431" spans="1:4">
      <c r="A5431" s="291" t="s">
        <v>8825</v>
      </c>
      <c r="B5431" s="292" t="s">
        <v>8824</v>
      </c>
      <c r="C5431" s="292" t="s">
        <v>58</v>
      </c>
      <c r="D5431" s="293">
        <v>18092.12</v>
      </c>
    </row>
    <row r="5432" spans="1:4">
      <c r="A5432" s="291" t="s">
        <v>8826</v>
      </c>
      <c r="B5432" s="292" t="s">
        <v>8827</v>
      </c>
      <c r="C5432" s="292" t="s">
        <v>58</v>
      </c>
      <c r="D5432" s="293">
        <v>13112.52</v>
      </c>
    </row>
    <row r="5433" spans="1:4">
      <c r="A5433" s="291" t="s">
        <v>8828</v>
      </c>
      <c r="B5433" s="292" t="s">
        <v>8827</v>
      </c>
      <c r="C5433" s="292" t="s">
        <v>58</v>
      </c>
      <c r="D5433" s="293">
        <v>11953.79</v>
      </c>
    </row>
    <row r="5434" spans="1:4">
      <c r="A5434" s="291" t="s">
        <v>8829</v>
      </c>
      <c r="B5434" s="292" t="s">
        <v>8830</v>
      </c>
      <c r="C5434" s="292" t="s">
        <v>58</v>
      </c>
      <c r="D5434" s="293">
        <v>13415.95</v>
      </c>
    </row>
    <row r="5435" spans="1:4">
      <c r="A5435" s="291" t="s">
        <v>8831</v>
      </c>
      <c r="B5435" s="292" t="s">
        <v>8830</v>
      </c>
      <c r="C5435" s="292" t="s">
        <v>58</v>
      </c>
      <c r="D5435" s="293">
        <v>12243.82</v>
      </c>
    </row>
    <row r="5436" spans="1:4">
      <c r="A5436" s="291" t="s">
        <v>8832</v>
      </c>
      <c r="B5436" s="292" t="s">
        <v>8833</v>
      </c>
      <c r="C5436" s="292" t="s">
        <v>58</v>
      </c>
      <c r="D5436" s="293">
        <v>14384.71</v>
      </c>
    </row>
    <row r="5437" spans="1:4">
      <c r="A5437" s="291" t="s">
        <v>8834</v>
      </c>
      <c r="B5437" s="292" t="s">
        <v>8833</v>
      </c>
      <c r="C5437" s="292" t="s">
        <v>58</v>
      </c>
      <c r="D5437" s="293">
        <v>13102.42</v>
      </c>
    </row>
    <row r="5438" spans="1:4">
      <c r="A5438" s="291" t="s">
        <v>8835</v>
      </c>
      <c r="B5438" s="292" t="s">
        <v>8836</v>
      </c>
      <c r="C5438" s="292" t="s">
        <v>58</v>
      </c>
      <c r="D5438" s="293">
        <v>14599.54</v>
      </c>
    </row>
    <row r="5439" spans="1:4">
      <c r="A5439" s="291" t="s">
        <v>8837</v>
      </c>
      <c r="B5439" s="292" t="s">
        <v>8836</v>
      </c>
      <c r="C5439" s="292" t="s">
        <v>58</v>
      </c>
      <c r="D5439" s="293">
        <v>13382.54</v>
      </c>
    </row>
    <row r="5440" spans="1:4">
      <c r="A5440" s="291" t="s">
        <v>8838</v>
      </c>
      <c r="B5440" s="292" t="s">
        <v>8839</v>
      </c>
      <c r="C5440" s="292" t="s">
        <v>58</v>
      </c>
      <c r="D5440" s="293">
        <v>15873.76</v>
      </c>
    </row>
    <row r="5441" spans="1:4">
      <c r="A5441" s="291" t="s">
        <v>8840</v>
      </c>
      <c r="B5441" s="292" t="s">
        <v>8839</v>
      </c>
      <c r="C5441" s="292" t="s">
        <v>58</v>
      </c>
      <c r="D5441" s="293">
        <v>14554.82</v>
      </c>
    </row>
    <row r="5442" spans="1:4">
      <c r="A5442" s="291" t="s">
        <v>8841</v>
      </c>
      <c r="B5442" s="292" t="s">
        <v>8842</v>
      </c>
      <c r="C5442" s="292" t="s">
        <v>58</v>
      </c>
      <c r="D5442" s="293">
        <v>16831.23</v>
      </c>
    </row>
    <row r="5443" spans="1:4">
      <c r="A5443" s="291" t="s">
        <v>8843</v>
      </c>
      <c r="B5443" s="292" t="s">
        <v>8842</v>
      </c>
      <c r="C5443" s="292" t="s">
        <v>58</v>
      </c>
      <c r="D5443" s="293">
        <v>15441.49</v>
      </c>
    </row>
    <row r="5444" spans="1:4">
      <c r="A5444" s="291" t="s">
        <v>8844</v>
      </c>
      <c r="B5444" s="292" t="s">
        <v>8845</v>
      </c>
      <c r="C5444" s="292" t="s">
        <v>58</v>
      </c>
      <c r="D5444" s="293">
        <v>16938.009999999998</v>
      </c>
    </row>
    <row r="5445" spans="1:4">
      <c r="A5445" s="291" t="s">
        <v>8846</v>
      </c>
      <c r="B5445" s="292" t="s">
        <v>8845</v>
      </c>
      <c r="C5445" s="292" t="s">
        <v>58</v>
      </c>
      <c r="D5445" s="293">
        <v>15529.85</v>
      </c>
    </row>
    <row r="5446" spans="1:4">
      <c r="A5446" s="291" t="s">
        <v>8847</v>
      </c>
      <c r="B5446" s="292" t="s">
        <v>8848</v>
      </c>
      <c r="C5446" s="292" t="s">
        <v>58</v>
      </c>
      <c r="D5446" s="293">
        <v>17400.89</v>
      </c>
    </row>
    <row r="5447" spans="1:4">
      <c r="A5447" s="291" t="s">
        <v>8849</v>
      </c>
      <c r="B5447" s="292" t="s">
        <v>8848</v>
      </c>
      <c r="C5447" s="292" t="s">
        <v>58</v>
      </c>
      <c r="D5447" s="293">
        <v>15964.93</v>
      </c>
    </row>
    <row r="5448" spans="1:4">
      <c r="A5448" s="291" t="s">
        <v>8850</v>
      </c>
      <c r="B5448" s="292" t="s">
        <v>8851</v>
      </c>
      <c r="C5448" s="292" t="s">
        <v>58</v>
      </c>
      <c r="D5448" s="293">
        <v>17813.78</v>
      </c>
    </row>
    <row r="5449" spans="1:4">
      <c r="A5449" s="291" t="s">
        <v>8852</v>
      </c>
      <c r="B5449" s="292" t="s">
        <v>8851</v>
      </c>
      <c r="C5449" s="292" t="s">
        <v>58</v>
      </c>
      <c r="D5449" s="293">
        <v>16377.25</v>
      </c>
    </row>
    <row r="5450" spans="1:4">
      <c r="A5450" s="291" t="s">
        <v>8853</v>
      </c>
      <c r="B5450" s="292" t="s">
        <v>8854</v>
      </c>
      <c r="C5450" s="292" t="s">
        <v>58</v>
      </c>
      <c r="D5450" s="293">
        <v>18179.72</v>
      </c>
    </row>
    <row r="5451" spans="1:4">
      <c r="A5451" s="291" t="s">
        <v>8855</v>
      </c>
      <c r="B5451" s="292" t="s">
        <v>8854</v>
      </c>
      <c r="C5451" s="292" t="s">
        <v>58</v>
      </c>
      <c r="D5451" s="293">
        <v>16703.45</v>
      </c>
    </row>
    <row r="5452" spans="1:4">
      <c r="A5452" s="291" t="s">
        <v>8856</v>
      </c>
      <c r="B5452" s="292" t="s">
        <v>8857</v>
      </c>
      <c r="C5452" s="292" t="s">
        <v>58</v>
      </c>
      <c r="D5452" s="293">
        <v>18840.22</v>
      </c>
    </row>
    <row r="5453" spans="1:4">
      <c r="A5453" s="291" t="s">
        <v>8858</v>
      </c>
      <c r="B5453" s="292" t="s">
        <v>8857</v>
      </c>
      <c r="C5453" s="292" t="s">
        <v>58</v>
      </c>
      <c r="D5453" s="293">
        <v>17329.05</v>
      </c>
    </row>
    <row r="5454" spans="1:4">
      <c r="A5454" s="291" t="s">
        <v>8859</v>
      </c>
      <c r="B5454" s="292" t="s">
        <v>8860</v>
      </c>
      <c r="C5454" s="292" t="s">
        <v>58</v>
      </c>
      <c r="D5454" s="293">
        <v>19359.52</v>
      </c>
    </row>
    <row r="5455" spans="1:4">
      <c r="A5455" s="291" t="s">
        <v>8861</v>
      </c>
      <c r="B5455" s="292" t="s">
        <v>8860</v>
      </c>
      <c r="C5455" s="292" t="s">
        <v>58</v>
      </c>
      <c r="D5455" s="293">
        <v>17814.55</v>
      </c>
    </row>
    <row r="5456" spans="1:4">
      <c r="A5456" s="291" t="s">
        <v>8862</v>
      </c>
      <c r="B5456" s="292" t="s">
        <v>8863</v>
      </c>
      <c r="C5456" s="292" t="s">
        <v>58</v>
      </c>
      <c r="D5456" s="293">
        <v>20004.86</v>
      </c>
    </row>
    <row r="5457" spans="1:4">
      <c r="A5457" s="291" t="s">
        <v>8864</v>
      </c>
      <c r="B5457" s="292" t="s">
        <v>8863</v>
      </c>
      <c r="C5457" s="292" t="s">
        <v>58</v>
      </c>
      <c r="D5457" s="293">
        <v>18409.25</v>
      </c>
    </row>
    <row r="5458" spans="1:4">
      <c r="A5458" s="291" t="s">
        <v>8865</v>
      </c>
      <c r="B5458" s="292" t="s">
        <v>8866</v>
      </c>
      <c r="C5458" s="292" t="s">
        <v>58</v>
      </c>
      <c r="D5458" s="293">
        <v>20569.53</v>
      </c>
    </row>
    <row r="5459" spans="1:4">
      <c r="A5459" s="291" t="s">
        <v>8867</v>
      </c>
      <c r="B5459" s="292" t="s">
        <v>8866</v>
      </c>
      <c r="C5459" s="292" t="s">
        <v>58</v>
      </c>
      <c r="D5459" s="293">
        <v>18934.05</v>
      </c>
    </row>
    <row r="5460" spans="1:4">
      <c r="A5460" s="291" t="s">
        <v>8868</v>
      </c>
      <c r="B5460" s="292" t="s">
        <v>8869</v>
      </c>
      <c r="C5460" s="292" t="s">
        <v>58</v>
      </c>
      <c r="D5460" s="293">
        <v>21086.54</v>
      </c>
    </row>
    <row r="5461" spans="1:4">
      <c r="A5461" s="291" t="s">
        <v>8870</v>
      </c>
      <c r="B5461" s="292" t="s">
        <v>8869</v>
      </c>
      <c r="C5461" s="292" t="s">
        <v>58</v>
      </c>
      <c r="D5461" s="293">
        <v>19408.88</v>
      </c>
    </row>
    <row r="5462" spans="1:4">
      <c r="A5462" s="291" t="s">
        <v>8871</v>
      </c>
      <c r="B5462" s="292" t="s">
        <v>8872</v>
      </c>
      <c r="C5462" s="292" t="s">
        <v>58</v>
      </c>
      <c r="D5462" s="293">
        <v>14671.4</v>
      </c>
    </row>
    <row r="5463" spans="1:4">
      <c r="A5463" s="291" t="s">
        <v>8873</v>
      </c>
      <c r="B5463" s="292" t="s">
        <v>8872</v>
      </c>
      <c r="C5463" s="292" t="s">
        <v>58</v>
      </c>
      <c r="D5463" s="293">
        <v>13353.85</v>
      </c>
    </row>
    <row r="5464" spans="1:4">
      <c r="A5464" s="291" t="s">
        <v>8874</v>
      </c>
      <c r="B5464" s="292" t="s">
        <v>8875</v>
      </c>
      <c r="C5464" s="292" t="s">
        <v>58</v>
      </c>
      <c r="D5464" s="293">
        <v>14944.76</v>
      </c>
    </row>
    <row r="5465" spans="1:4">
      <c r="A5465" s="291" t="s">
        <v>8876</v>
      </c>
      <c r="B5465" s="292" t="s">
        <v>8875</v>
      </c>
      <c r="C5465" s="292" t="s">
        <v>58</v>
      </c>
      <c r="D5465" s="293">
        <v>13591.5</v>
      </c>
    </row>
    <row r="5466" spans="1:4">
      <c r="A5466" s="291" t="s">
        <v>8877</v>
      </c>
      <c r="B5466" s="292" t="s">
        <v>8878</v>
      </c>
      <c r="C5466" s="292" t="s">
        <v>58</v>
      </c>
      <c r="D5466" s="293">
        <v>15160.44</v>
      </c>
    </row>
    <row r="5467" spans="1:4">
      <c r="A5467" s="291" t="s">
        <v>8879</v>
      </c>
      <c r="B5467" s="292" t="s">
        <v>8878</v>
      </c>
      <c r="C5467" s="292" t="s">
        <v>58</v>
      </c>
      <c r="D5467" s="293">
        <v>13787.42</v>
      </c>
    </row>
    <row r="5468" spans="1:4">
      <c r="A5468" s="291" t="s">
        <v>8880</v>
      </c>
      <c r="B5468" s="292" t="s">
        <v>8881</v>
      </c>
      <c r="C5468" s="292" t="s">
        <v>58</v>
      </c>
      <c r="D5468" s="293">
        <v>16026.67</v>
      </c>
    </row>
    <row r="5469" spans="1:4">
      <c r="A5469" s="291" t="s">
        <v>8882</v>
      </c>
      <c r="B5469" s="292" t="s">
        <v>8881</v>
      </c>
      <c r="C5469" s="292" t="s">
        <v>58</v>
      </c>
      <c r="D5469" s="293">
        <v>14679.19</v>
      </c>
    </row>
    <row r="5470" spans="1:4">
      <c r="A5470" s="291" t="s">
        <v>8883</v>
      </c>
      <c r="B5470" s="292" t="s">
        <v>8884</v>
      </c>
      <c r="C5470" s="292" t="s">
        <v>58</v>
      </c>
      <c r="D5470" s="293">
        <v>17096.36</v>
      </c>
    </row>
    <row r="5471" spans="1:4">
      <c r="A5471" s="291" t="s">
        <v>8885</v>
      </c>
      <c r="B5471" s="292" t="s">
        <v>8884</v>
      </c>
      <c r="C5471" s="292" t="s">
        <v>58</v>
      </c>
      <c r="D5471" s="293">
        <v>15677.39</v>
      </c>
    </row>
    <row r="5472" spans="1:4">
      <c r="A5472" s="291" t="s">
        <v>8886</v>
      </c>
      <c r="B5472" s="292" t="s">
        <v>8887</v>
      </c>
      <c r="C5472" s="292" t="s">
        <v>58</v>
      </c>
      <c r="D5472" s="293">
        <v>18375.97</v>
      </c>
    </row>
    <row r="5473" spans="1:4">
      <c r="A5473" s="291" t="s">
        <v>8888</v>
      </c>
      <c r="B5473" s="292" t="s">
        <v>8887</v>
      </c>
      <c r="C5473" s="292" t="s">
        <v>58</v>
      </c>
      <c r="D5473" s="293">
        <v>16848.88</v>
      </c>
    </row>
    <row r="5474" spans="1:4">
      <c r="A5474" s="291" t="s">
        <v>8889</v>
      </c>
      <c r="B5474" s="292" t="s">
        <v>8890</v>
      </c>
      <c r="C5474" s="292" t="s">
        <v>58</v>
      </c>
      <c r="D5474" s="293">
        <v>18489.95</v>
      </c>
    </row>
    <row r="5475" spans="1:4">
      <c r="A5475" s="291" t="s">
        <v>8891</v>
      </c>
      <c r="B5475" s="292" t="s">
        <v>8890</v>
      </c>
      <c r="C5475" s="292" t="s">
        <v>58</v>
      </c>
      <c r="D5475" s="293">
        <v>16956.53</v>
      </c>
    </row>
    <row r="5476" spans="1:4">
      <c r="A5476" s="291" t="s">
        <v>8892</v>
      </c>
      <c r="B5476" s="292" t="s">
        <v>8893</v>
      </c>
      <c r="C5476" s="292" t="s">
        <v>58</v>
      </c>
      <c r="D5476" s="293">
        <v>18615.88</v>
      </c>
    </row>
    <row r="5477" spans="1:4">
      <c r="A5477" s="291" t="s">
        <v>8894</v>
      </c>
      <c r="B5477" s="292" t="s">
        <v>8893</v>
      </c>
      <c r="C5477" s="292" t="s">
        <v>58</v>
      </c>
      <c r="D5477" s="293">
        <v>17074.53</v>
      </c>
    </row>
    <row r="5478" spans="1:4">
      <c r="A5478" s="291" t="s">
        <v>8895</v>
      </c>
      <c r="B5478" s="292" t="s">
        <v>8896</v>
      </c>
      <c r="C5478" s="292" t="s">
        <v>58</v>
      </c>
      <c r="D5478" s="293">
        <v>19265.349999999999</v>
      </c>
    </row>
    <row r="5479" spans="1:4">
      <c r="A5479" s="291" t="s">
        <v>8897</v>
      </c>
      <c r="B5479" s="292" t="s">
        <v>8896</v>
      </c>
      <c r="C5479" s="292" t="s">
        <v>58</v>
      </c>
      <c r="D5479" s="293">
        <v>17704.34</v>
      </c>
    </row>
    <row r="5480" spans="1:4">
      <c r="A5480" s="291" t="s">
        <v>8898</v>
      </c>
      <c r="B5480" s="292" t="s">
        <v>8899</v>
      </c>
      <c r="C5480" s="292" t="s">
        <v>58</v>
      </c>
      <c r="D5480" s="293">
        <v>19765.009999999998</v>
      </c>
    </row>
    <row r="5481" spans="1:4">
      <c r="A5481" s="291" t="s">
        <v>8900</v>
      </c>
      <c r="B5481" s="292" t="s">
        <v>8899</v>
      </c>
      <c r="C5481" s="292" t="s">
        <v>58</v>
      </c>
      <c r="D5481" s="293">
        <v>18164.14</v>
      </c>
    </row>
    <row r="5482" spans="1:4">
      <c r="A5482" s="291" t="s">
        <v>8901</v>
      </c>
      <c r="B5482" s="292" t="s">
        <v>8902</v>
      </c>
      <c r="C5482" s="292" t="s">
        <v>58</v>
      </c>
      <c r="D5482" s="293">
        <v>20255.349999999999</v>
      </c>
    </row>
    <row r="5483" spans="1:4">
      <c r="A5483" s="291" t="s">
        <v>8903</v>
      </c>
      <c r="B5483" s="292" t="s">
        <v>8902</v>
      </c>
      <c r="C5483" s="292" t="s">
        <v>58</v>
      </c>
      <c r="D5483" s="293">
        <v>18624.54</v>
      </c>
    </row>
    <row r="5484" spans="1:4">
      <c r="A5484" s="291" t="s">
        <v>8904</v>
      </c>
      <c r="B5484" s="292" t="s">
        <v>8905</v>
      </c>
      <c r="C5484" s="292" t="s">
        <v>58</v>
      </c>
      <c r="D5484" s="293">
        <v>20894.47</v>
      </c>
    </row>
    <row r="5485" spans="1:4">
      <c r="A5485" s="291" t="s">
        <v>8906</v>
      </c>
      <c r="B5485" s="292" t="s">
        <v>8905</v>
      </c>
      <c r="C5485" s="292" t="s">
        <v>58</v>
      </c>
      <c r="D5485" s="293">
        <v>19213.86</v>
      </c>
    </row>
    <row r="5486" spans="1:4">
      <c r="A5486" s="291" t="s">
        <v>8907</v>
      </c>
      <c r="B5486" s="292" t="s">
        <v>8908</v>
      </c>
      <c r="C5486" s="292" t="s">
        <v>58</v>
      </c>
      <c r="D5486" s="293">
        <v>21457.15</v>
      </c>
    </row>
    <row r="5487" spans="1:4">
      <c r="A5487" s="291" t="s">
        <v>8909</v>
      </c>
      <c r="B5487" s="292" t="s">
        <v>8908</v>
      </c>
      <c r="C5487" s="292" t="s">
        <v>58</v>
      </c>
      <c r="D5487" s="293">
        <v>19736.939999999999</v>
      </c>
    </row>
    <row r="5488" spans="1:4">
      <c r="A5488" s="291" t="s">
        <v>8910</v>
      </c>
      <c r="B5488" s="292" t="s">
        <v>8911</v>
      </c>
      <c r="C5488" s="292" t="s">
        <v>58</v>
      </c>
      <c r="D5488" s="293">
        <v>21956.82</v>
      </c>
    </row>
    <row r="5489" spans="1:4">
      <c r="A5489" s="291" t="s">
        <v>8912</v>
      </c>
      <c r="B5489" s="292" t="s">
        <v>8911</v>
      </c>
      <c r="C5489" s="292" t="s">
        <v>58</v>
      </c>
      <c r="D5489" s="293">
        <v>20196.740000000002</v>
      </c>
    </row>
    <row r="5490" spans="1:4">
      <c r="A5490" s="291" t="s">
        <v>8913</v>
      </c>
      <c r="B5490" s="292" t="s">
        <v>8914</v>
      </c>
      <c r="C5490" s="292" t="s">
        <v>58</v>
      </c>
      <c r="D5490" s="293">
        <v>22520.94</v>
      </c>
    </row>
    <row r="5491" spans="1:4">
      <c r="A5491" s="291" t="s">
        <v>8915</v>
      </c>
      <c r="B5491" s="292" t="s">
        <v>8914</v>
      </c>
      <c r="C5491" s="292" t="s">
        <v>58</v>
      </c>
      <c r="D5491" s="293">
        <v>20721.07</v>
      </c>
    </row>
    <row r="5492" spans="1:4">
      <c r="A5492" s="291" t="s">
        <v>8916</v>
      </c>
      <c r="B5492" s="292" t="s">
        <v>8917</v>
      </c>
      <c r="C5492" s="292" t="s">
        <v>58</v>
      </c>
      <c r="D5492" s="293">
        <v>19513.599999999999</v>
      </c>
    </row>
    <row r="5493" spans="1:4">
      <c r="A5493" s="291" t="s">
        <v>8918</v>
      </c>
      <c r="B5493" s="292" t="s">
        <v>8917</v>
      </c>
      <c r="C5493" s="292" t="s">
        <v>58</v>
      </c>
      <c r="D5493" s="293">
        <v>17857.150000000001</v>
      </c>
    </row>
    <row r="5494" spans="1:4">
      <c r="A5494" s="291" t="s">
        <v>8919</v>
      </c>
      <c r="B5494" s="292" t="s">
        <v>8920</v>
      </c>
      <c r="C5494" s="292" t="s">
        <v>58</v>
      </c>
      <c r="D5494" s="293">
        <v>21665.01</v>
      </c>
    </row>
    <row r="5495" spans="1:4">
      <c r="A5495" s="291" t="s">
        <v>8921</v>
      </c>
      <c r="B5495" s="292" t="s">
        <v>8920</v>
      </c>
      <c r="C5495" s="292" t="s">
        <v>58</v>
      </c>
      <c r="D5495" s="293">
        <v>19850.189999999999</v>
      </c>
    </row>
    <row r="5496" spans="1:4">
      <c r="A5496" s="291" t="s">
        <v>8922</v>
      </c>
      <c r="B5496" s="292" t="s">
        <v>8923</v>
      </c>
      <c r="C5496" s="292" t="s">
        <v>58</v>
      </c>
      <c r="D5496" s="293">
        <v>23775.52</v>
      </c>
    </row>
    <row r="5497" spans="1:4">
      <c r="A5497" s="291" t="s">
        <v>8924</v>
      </c>
      <c r="B5497" s="292" t="s">
        <v>8923</v>
      </c>
      <c r="C5497" s="292" t="s">
        <v>58</v>
      </c>
      <c r="D5497" s="293">
        <v>21785.119999999999</v>
      </c>
    </row>
    <row r="5498" spans="1:4">
      <c r="A5498" s="291" t="s">
        <v>8925</v>
      </c>
      <c r="B5498" s="292" t="s">
        <v>8926</v>
      </c>
      <c r="C5498" s="292" t="s">
        <v>58</v>
      </c>
      <c r="D5498" s="293">
        <v>26760.63</v>
      </c>
    </row>
    <row r="5499" spans="1:4">
      <c r="A5499" s="291" t="s">
        <v>8927</v>
      </c>
      <c r="B5499" s="292" t="s">
        <v>8926</v>
      </c>
      <c r="C5499" s="292" t="s">
        <v>58</v>
      </c>
      <c r="D5499" s="293">
        <v>24519.74</v>
      </c>
    </row>
    <row r="5500" spans="1:4">
      <c r="A5500" s="291" t="s">
        <v>8928</v>
      </c>
      <c r="B5500" s="292" t="s">
        <v>8929</v>
      </c>
      <c r="C5500" s="292" t="s">
        <v>58</v>
      </c>
      <c r="D5500" s="293">
        <v>27332.03</v>
      </c>
    </row>
    <row r="5501" spans="1:4">
      <c r="A5501" s="291" t="s">
        <v>8930</v>
      </c>
      <c r="B5501" s="292" t="s">
        <v>8929</v>
      </c>
      <c r="C5501" s="292" t="s">
        <v>58</v>
      </c>
      <c r="D5501" s="293">
        <v>25087.77</v>
      </c>
    </row>
    <row r="5502" spans="1:4">
      <c r="A5502" s="291" t="s">
        <v>8931</v>
      </c>
      <c r="B5502" s="292" t="s">
        <v>8932</v>
      </c>
      <c r="C5502" s="292" t="s">
        <v>58</v>
      </c>
      <c r="D5502" s="293">
        <v>27473.46</v>
      </c>
    </row>
    <row r="5503" spans="1:4">
      <c r="A5503" s="291" t="s">
        <v>8933</v>
      </c>
      <c r="B5503" s="292" t="s">
        <v>8932</v>
      </c>
      <c r="C5503" s="292" t="s">
        <v>58</v>
      </c>
      <c r="D5503" s="293">
        <v>25219.3</v>
      </c>
    </row>
    <row r="5504" spans="1:4">
      <c r="A5504" s="291" t="s">
        <v>8934</v>
      </c>
      <c r="B5504" s="292" t="s">
        <v>8935</v>
      </c>
      <c r="C5504" s="292" t="s">
        <v>58</v>
      </c>
      <c r="D5504" s="293">
        <v>27801.21</v>
      </c>
    </row>
    <row r="5505" spans="1:4">
      <c r="A5505" s="291" t="s">
        <v>8936</v>
      </c>
      <c r="B5505" s="292" t="s">
        <v>8935</v>
      </c>
      <c r="C5505" s="292" t="s">
        <v>58</v>
      </c>
      <c r="D5505" s="293">
        <v>25490.33</v>
      </c>
    </row>
    <row r="5506" spans="1:4">
      <c r="A5506" s="291" t="s">
        <v>8937</v>
      </c>
      <c r="B5506" s="292" t="s">
        <v>8938</v>
      </c>
      <c r="C5506" s="292" t="s">
        <v>58</v>
      </c>
      <c r="D5506" s="293">
        <v>28502.03</v>
      </c>
    </row>
    <row r="5507" spans="1:4">
      <c r="A5507" s="291" t="s">
        <v>8939</v>
      </c>
      <c r="B5507" s="292" t="s">
        <v>8938</v>
      </c>
      <c r="C5507" s="292" t="s">
        <v>58</v>
      </c>
      <c r="D5507" s="293">
        <v>26133.29</v>
      </c>
    </row>
    <row r="5508" spans="1:4">
      <c r="A5508" s="291" t="s">
        <v>8940</v>
      </c>
      <c r="B5508" s="292" t="s">
        <v>8941</v>
      </c>
      <c r="C5508" s="292" t="s">
        <v>58</v>
      </c>
      <c r="D5508" s="293">
        <v>29030.84</v>
      </c>
    </row>
    <row r="5509" spans="1:4">
      <c r="A5509" s="291" t="s">
        <v>8942</v>
      </c>
      <c r="B5509" s="292" t="s">
        <v>8941</v>
      </c>
      <c r="C5509" s="292" t="s">
        <v>58</v>
      </c>
      <c r="D5509" s="293">
        <v>26618.53</v>
      </c>
    </row>
    <row r="5510" spans="1:4">
      <c r="A5510" s="291" t="s">
        <v>8943</v>
      </c>
      <c r="B5510" s="292" t="s">
        <v>8944</v>
      </c>
      <c r="C5510" s="292" t="s">
        <v>58</v>
      </c>
      <c r="D5510" s="293">
        <v>29838.82</v>
      </c>
    </row>
    <row r="5511" spans="1:4">
      <c r="A5511" s="291" t="s">
        <v>8945</v>
      </c>
      <c r="B5511" s="292" t="s">
        <v>8944</v>
      </c>
      <c r="C5511" s="292" t="s">
        <v>58</v>
      </c>
      <c r="D5511" s="293">
        <v>27354.36</v>
      </c>
    </row>
    <row r="5512" spans="1:4">
      <c r="A5512" s="291" t="s">
        <v>8946</v>
      </c>
      <c r="B5512" s="292" t="s">
        <v>8947</v>
      </c>
      <c r="C5512" s="292" t="s">
        <v>58</v>
      </c>
      <c r="D5512" s="293">
        <v>30543.96</v>
      </c>
    </row>
    <row r="5513" spans="1:4">
      <c r="A5513" s="291" t="s">
        <v>8948</v>
      </c>
      <c r="B5513" s="292" t="s">
        <v>8947</v>
      </c>
      <c r="C5513" s="292" t="s">
        <v>58</v>
      </c>
      <c r="D5513" s="293">
        <v>28002.04</v>
      </c>
    </row>
    <row r="5514" spans="1:4">
      <c r="A5514" s="291" t="s">
        <v>8949</v>
      </c>
      <c r="B5514" s="292" t="s">
        <v>8950</v>
      </c>
      <c r="C5514" s="292" t="s">
        <v>58</v>
      </c>
      <c r="D5514" s="293">
        <v>31287.919999999998</v>
      </c>
    </row>
    <row r="5515" spans="1:4">
      <c r="A5515" s="291" t="s">
        <v>8951</v>
      </c>
      <c r="B5515" s="292" t="s">
        <v>8950</v>
      </c>
      <c r="C5515" s="292" t="s">
        <v>58</v>
      </c>
      <c r="D5515" s="293">
        <v>28681.42</v>
      </c>
    </row>
    <row r="5516" spans="1:4">
      <c r="A5516" s="291" t="s">
        <v>8952</v>
      </c>
      <c r="B5516" s="292" t="s">
        <v>8953</v>
      </c>
      <c r="C5516" s="292" t="s">
        <v>58</v>
      </c>
      <c r="D5516" s="293">
        <v>31924</v>
      </c>
    </row>
    <row r="5517" spans="1:4">
      <c r="A5517" s="291" t="s">
        <v>8954</v>
      </c>
      <c r="B5517" s="292" t="s">
        <v>8953</v>
      </c>
      <c r="C5517" s="292" t="s">
        <v>58</v>
      </c>
      <c r="D5517" s="293">
        <v>29259.599999999999</v>
      </c>
    </row>
    <row r="5518" spans="1:4">
      <c r="A5518" s="291" t="s">
        <v>8955</v>
      </c>
      <c r="B5518" s="292" t="s">
        <v>8956</v>
      </c>
      <c r="C5518" s="292" t="s">
        <v>58</v>
      </c>
      <c r="D5518" s="293">
        <v>3756.12</v>
      </c>
    </row>
    <row r="5519" spans="1:4">
      <c r="A5519" s="291" t="s">
        <v>8957</v>
      </c>
      <c r="B5519" s="292" t="s">
        <v>8956</v>
      </c>
      <c r="C5519" s="292" t="s">
        <v>58</v>
      </c>
      <c r="D5519" s="293">
        <v>3571.66</v>
      </c>
    </row>
    <row r="5520" spans="1:4">
      <c r="A5520" s="291" t="s">
        <v>8958</v>
      </c>
      <c r="B5520" s="292" t="s">
        <v>8959</v>
      </c>
      <c r="C5520" s="292" t="s">
        <v>58</v>
      </c>
      <c r="D5520" s="293">
        <v>3948.1</v>
      </c>
    </row>
    <row r="5521" spans="1:4">
      <c r="A5521" s="291" t="s">
        <v>8960</v>
      </c>
      <c r="B5521" s="292" t="s">
        <v>8959</v>
      </c>
      <c r="C5521" s="292" t="s">
        <v>58</v>
      </c>
      <c r="D5521" s="293">
        <v>3747.96</v>
      </c>
    </row>
    <row r="5522" spans="1:4">
      <c r="A5522" s="291" t="s">
        <v>8961</v>
      </c>
      <c r="B5522" s="292" t="s">
        <v>8962</v>
      </c>
      <c r="C5522" s="292" t="s">
        <v>58</v>
      </c>
      <c r="D5522" s="293">
        <v>4318.25</v>
      </c>
    </row>
    <row r="5523" spans="1:4">
      <c r="A5523" s="291" t="s">
        <v>8963</v>
      </c>
      <c r="B5523" s="292" t="s">
        <v>8962</v>
      </c>
      <c r="C5523" s="292" t="s">
        <v>58</v>
      </c>
      <c r="D5523" s="293">
        <v>4105.91</v>
      </c>
    </row>
    <row r="5524" spans="1:4">
      <c r="A5524" s="291" t="s">
        <v>8964</v>
      </c>
      <c r="B5524" s="292" t="s">
        <v>8965</v>
      </c>
      <c r="C5524" s="292" t="s">
        <v>58</v>
      </c>
      <c r="D5524" s="293">
        <v>4823.7</v>
      </c>
    </row>
    <row r="5525" spans="1:4">
      <c r="A5525" s="291" t="s">
        <v>8966</v>
      </c>
      <c r="B5525" s="292" t="s">
        <v>8965</v>
      </c>
      <c r="C5525" s="292" t="s">
        <v>58</v>
      </c>
      <c r="D5525" s="293">
        <v>4580.2700000000004</v>
      </c>
    </row>
    <row r="5526" spans="1:4">
      <c r="A5526" s="291" t="s">
        <v>8967</v>
      </c>
      <c r="B5526" s="292" t="s">
        <v>8968</v>
      </c>
      <c r="C5526" s="292" t="s">
        <v>58</v>
      </c>
      <c r="D5526" s="293">
        <v>5392.55</v>
      </c>
    </row>
    <row r="5527" spans="1:4">
      <c r="A5527" s="291" t="s">
        <v>8969</v>
      </c>
      <c r="B5527" s="292" t="s">
        <v>8968</v>
      </c>
      <c r="C5527" s="292" t="s">
        <v>58</v>
      </c>
      <c r="D5527" s="293">
        <v>5113.46</v>
      </c>
    </row>
    <row r="5528" spans="1:4">
      <c r="A5528" s="291" t="s">
        <v>8970</v>
      </c>
      <c r="B5528" s="292" t="s">
        <v>8971</v>
      </c>
      <c r="C5528" s="292" t="s">
        <v>58</v>
      </c>
      <c r="D5528" s="293">
        <v>656.75</v>
      </c>
    </row>
    <row r="5529" spans="1:4">
      <c r="A5529" s="291" t="s">
        <v>8972</v>
      </c>
      <c r="B5529" s="292" t="s">
        <v>8971</v>
      </c>
      <c r="C5529" s="292" t="s">
        <v>58</v>
      </c>
      <c r="D5529" s="293">
        <v>616.99</v>
      </c>
    </row>
    <row r="5530" spans="1:4">
      <c r="A5530" s="291" t="s">
        <v>8973</v>
      </c>
      <c r="B5530" s="292" t="s">
        <v>8974</v>
      </c>
      <c r="C5530" s="292" t="s">
        <v>58</v>
      </c>
      <c r="D5530" s="293">
        <v>787.95</v>
      </c>
    </row>
    <row r="5531" spans="1:4">
      <c r="A5531" s="291" t="s">
        <v>8975</v>
      </c>
      <c r="B5531" s="292" t="s">
        <v>8974</v>
      </c>
      <c r="C5531" s="292" t="s">
        <v>58</v>
      </c>
      <c r="D5531" s="293">
        <v>738.91</v>
      </c>
    </row>
    <row r="5532" spans="1:4">
      <c r="A5532" s="291" t="s">
        <v>8976</v>
      </c>
      <c r="B5532" s="292" t="s">
        <v>8977</v>
      </c>
      <c r="C5532" s="292" t="s">
        <v>58</v>
      </c>
      <c r="D5532" s="293">
        <v>1152.8499999999999</v>
      </c>
    </row>
    <row r="5533" spans="1:4">
      <c r="A5533" s="291" t="s">
        <v>8978</v>
      </c>
      <c r="B5533" s="292" t="s">
        <v>8977</v>
      </c>
      <c r="C5533" s="292" t="s">
        <v>58</v>
      </c>
      <c r="D5533" s="293">
        <v>1082.5999999999999</v>
      </c>
    </row>
    <row r="5534" spans="1:4">
      <c r="A5534" s="291" t="s">
        <v>8979</v>
      </c>
      <c r="B5534" s="292" t="s">
        <v>8980</v>
      </c>
      <c r="C5534" s="292" t="s">
        <v>58</v>
      </c>
      <c r="D5534" s="293">
        <v>1512.04</v>
      </c>
    </row>
    <row r="5535" spans="1:4">
      <c r="A5535" s="291" t="s">
        <v>8981</v>
      </c>
      <c r="B5535" s="292" t="s">
        <v>8980</v>
      </c>
      <c r="C5535" s="292" t="s">
        <v>58</v>
      </c>
      <c r="D5535" s="293">
        <v>1418.08</v>
      </c>
    </row>
    <row r="5536" spans="1:4">
      <c r="A5536" s="291" t="s">
        <v>8982</v>
      </c>
      <c r="B5536" s="292" t="s">
        <v>8983</v>
      </c>
      <c r="C5536" s="292" t="s">
        <v>58</v>
      </c>
      <c r="D5536" s="293">
        <v>2376.92</v>
      </c>
    </row>
    <row r="5537" spans="1:4">
      <c r="A5537" s="291" t="s">
        <v>8984</v>
      </c>
      <c r="B5537" s="292" t="s">
        <v>8983</v>
      </c>
      <c r="C5537" s="292" t="s">
        <v>58</v>
      </c>
      <c r="D5537" s="293">
        <v>2225.29</v>
      </c>
    </row>
    <row r="5538" spans="1:4">
      <c r="A5538" s="291" t="s">
        <v>337</v>
      </c>
      <c r="B5538" s="292" t="s">
        <v>338</v>
      </c>
      <c r="C5538" s="292" t="s">
        <v>58</v>
      </c>
      <c r="D5538" s="293">
        <v>775.1</v>
      </c>
    </row>
    <row r="5539" spans="1:4">
      <c r="A5539" s="291" t="s">
        <v>622</v>
      </c>
      <c r="B5539" s="292" t="s">
        <v>338</v>
      </c>
      <c r="C5539" s="292" t="s">
        <v>58</v>
      </c>
      <c r="D5539" s="293">
        <v>729.74</v>
      </c>
    </row>
    <row r="5540" spans="1:4">
      <c r="A5540" s="291" t="s">
        <v>8985</v>
      </c>
      <c r="B5540" s="292" t="s">
        <v>8986</v>
      </c>
      <c r="C5540" s="292" t="s">
        <v>58</v>
      </c>
      <c r="D5540" s="293">
        <v>944.87</v>
      </c>
    </row>
    <row r="5541" spans="1:4">
      <c r="A5541" s="291" t="s">
        <v>8987</v>
      </c>
      <c r="B5541" s="292" t="s">
        <v>8986</v>
      </c>
      <c r="C5541" s="292" t="s">
        <v>58</v>
      </c>
      <c r="D5541" s="293">
        <v>887.32</v>
      </c>
    </row>
    <row r="5542" spans="1:4">
      <c r="A5542" s="291" t="s">
        <v>8988</v>
      </c>
      <c r="B5542" s="292" t="s">
        <v>8989</v>
      </c>
      <c r="C5542" s="292" t="s">
        <v>58</v>
      </c>
      <c r="D5542" s="293">
        <v>1324.67</v>
      </c>
    </row>
    <row r="5543" spans="1:4">
      <c r="A5543" s="291" t="s">
        <v>8990</v>
      </c>
      <c r="B5543" s="292" t="s">
        <v>8989</v>
      </c>
      <c r="C5543" s="292" t="s">
        <v>58</v>
      </c>
      <c r="D5543" s="293">
        <v>1246.19</v>
      </c>
    </row>
    <row r="5544" spans="1:4">
      <c r="A5544" s="291" t="s">
        <v>8991</v>
      </c>
      <c r="B5544" s="292" t="s">
        <v>8992</v>
      </c>
      <c r="C5544" s="292" t="s">
        <v>58</v>
      </c>
      <c r="D5544" s="293">
        <v>1683.87</v>
      </c>
    </row>
    <row r="5545" spans="1:4">
      <c r="A5545" s="291" t="s">
        <v>8993</v>
      </c>
      <c r="B5545" s="292" t="s">
        <v>8992</v>
      </c>
      <c r="C5545" s="292" t="s">
        <v>58</v>
      </c>
      <c r="D5545" s="293">
        <v>1581.68</v>
      </c>
    </row>
    <row r="5546" spans="1:4">
      <c r="A5546" s="291" t="s">
        <v>8994</v>
      </c>
      <c r="B5546" s="292" t="s">
        <v>8995</v>
      </c>
      <c r="C5546" s="292" t="s">
        <v>58</v>
      </c>
      <c r="D5546" s="293">
        <v>2703.27</v>
      </c>
    </row>
    <row r="5547" spans="1:4">
      <c r="A5547" s="291" t="s">
        <v>8996</v>
      </c>
      <c r="B5547" s="292" t="s">
        <v>8995</v>
      </c>
      <c r="C5547" s="292" t="s">
        <v>58</v>
      </c>
      <c r="D5547" s="293">
        <v>2538.0300000000002</v>
      </c>
    </row>
    <row r="5548" spans="1:4">
      <c r="A5548" s="291" t="s">
        <v>395</v>
      </c>
      <c r="B5548" s="292" t="s">
        <v>396</v>
      </c>
      <c r="C5548" s="292" t="s">
        <v>58</v>
      </c>
      <c r="D5548" s="293">
        <v>2795.64</v>
      </c>
    </row>
    <row r="5549" spans="1:4">
      <c r="A5549" s="291" t="s">
        <v>632</v>
      </c>
      <c r="B5549" s="292" t="s">
        <v>396</v>
      </c>
      <c r="C5549" s="292" t="s">
        <v>58</v>
      </c>
      <c r="D5549" s="293">
        <v>2668.41</v>
      </c>
    </row>
    <row r="5550" spans="1:4">
      <c r="A5550" s="291" t="s">
        <v>8997</v>
      </c>
      <c r="B5550" s="292" t="s">
        <v>8998</v>
      </c>
      <c r="C5550" s="292" t="s">
        <v>58</v>
      </c>
      <c r="D5550" s="293">
        <v>1905.11</v>
      </c>
    </row>
    <row r="5551" spans="1:4">
      <c r="A5551" s="291" t="s">
        <v>8999</v>
      </c>
      <c r="B5551" s="292" t="s">
        <v>8998</v>
      </c>
      <c r="C5551" s="292" t="s">
        <v>58</v>
      </c>
      <c r="D5551" s="293">
        <v>1821.28</v>
      </c>
    </row>
    <row r="5552" spans="1:4">
      <c r="A5552" s="291" t="s">
        <v>9000</v>
      </c>
      <c r="B5552" s="292" t="s">
        <v>9001</v>
      </c>
      <c r="C5552" s="292" t="s">
        <v>58</v>
      </c>
      <c r="D5552" s="293">
        <v>2019.5</v>
      </c>
    </row>
    <row r="5553" spans="1:4">
      <c r="A5553" s="291" t="s">
        <v>9002</v>
      </c>
      <c r="B5553" s="292" t="s">
        <v>9001</v>
      </c>
      <c r="C5553" s="292" t="s">
        <v>58</v>
      </c>
      <c r="D5553" s="293">
        <v>1929.34</v>
      </c>
    </row>
    <row r="5554" spans="1:4">
      <c r="A5554" s="291" t="s">
        <v>9003</v>
      </c>
      <c r="B5554" s="292" t="s">
        <v>9004</v>
      </c>
      <c r="C5554" s="292" t="s">
        <v>58</v>
      </c>
      <c r="D5554" s="293">
        <v>1994.71</v>
      </c>
    </row>
    <row r="5555" spans="1:4">
      <c r="A5555" s="291" t="s">
        <v>9005</v>
      </c>
      <c r="B5555" s="292" t="s">
        <v>9004</v>
      </c>
      <c r="C5555" s="292" t="s">
        <v>58</v>
      </c>
      <c r="D5555" s="293">
        <v>1898.92</v>
      </c>
    </row>
    <row r="5556" spans="1:4">
      <c r="A5556" s="291" t="s">
        <v>9006</v>
      </c>
      <c r="B5556" s="292" t="s">
        <v>9007</v>
      </c>
      <c r="C5556" s="292" t="s">
        <v>58</v>
      </c>
      <c r="D5556" s="293">
        <v>462.82</v>
      </c>
    </row>
    <row r="5557" spans="1:4">
      <c r="A5557" s="291" t="s">
        <v>9008</v>
      </c>
      <c r="B5557" s="292" t="s">
        <v>9007</v>
      </c>
      <c r="C5557" s="292" t="s">
        <v>58</v>
      </c>
      <c r="D5557" s="293">
        <v>434.81</v>
      </c>
    </row>
    <row r="5558" spans="1:4">
      <c r="A5558" s="291" t="s">
        <v>9009</v>
      </c>
      <c r="B5558" s="292" t="s">
        <v>9010</v>
      </c>
      <c r="C5558" s="292" t="s">
        <v>58</v>
      </c>
      <c r="D5558" s="293">
        <v>888.67</v>
      </c>
    </row>
    <row r="5559" spans="1:4">
      <c r="A5559" s="291" t="s">
        <v>9011</v>
      </c>
      <c r="B5559" s="292" t="s">
        <v>9010</v>
      </c>
      <c r="C5559" s="292" t="s">
        <v>58</v>
      </c>
      <c r="D5559" s="293">
        <v>839.74</v>
      </c>
    </row>
    <row r="5560" spans="1:4">
      <c r="A5560" s="291" t="s">
        <v>9012</v>
      </c>
      <c r="B5560" s="292" t="s">
        <v>9013</v>
      </c>
      <c r="C5560" s="292" t="s">
        <v>58</v>
      </c>
      <c r="D5560" s="293">
        <v>1056.33</v>
      </c>
    </row>
    <row r="5561" spans="1:4">
      <c r="A5561" s="291" t="s">
        <v>9014</v>
      </c>
      <c r="B5561" s="292" t="s">
        <v>9013</v>
      </c>
      <c r="C5561" s="292" t="s">
        <v>58</v>
      </c>
      <c r="D5561" s="293">
        <v>998.75</v>
      </c>
    </row>
    <row r="5562" spans="1:4">
      <c r="A5562" s="291" t="s">
        <v>9015</v>
      </c>
      <c r="B5562" s="292" t="s">
        <v>9016</v>
      </c>
      <c r="C5562" s="292" t="s">
        <v>58</v>
      </c>
      <c r="D5562" s="293">
        <v>446.98</v>
      </c>
    </row>
    <row r="5563" spans="1:4">
      <c r="A5563" s="291" t="s">
        <v>9017</v>
      </c>
      <c r="B5563" s="292" t="s">
        <v>9016</v>
      </c>
      <c r="C5563" s="292" t="s">
        <v>58</v>
      </c>
      <c r="D5563" s="293">
        <v>423.93</v>
      </c>
    </row>
    <row r="5564" spans="1:4">
      <c r="A5564" s="291" t="s">
        <v>9018</v>
      </c>
      <c r="B5564" s="292" t="s">
        <v>9019</v>
      </c>
      <c r="C5564" s="292" t="s">
        <v>58</v>
      </c>
      <c r="D5564" s="293">
        <v>614.64</v>
      </c>
    </row>
    <row r="5565" spans="1:4">
      <c r="A5565" s="291" t="s">
        <v>9020</v>
      </c>
      <c r="B5565" s="292" t="s">
        <v>9019</v>
      </c>
      <c r="C5565" s="292" t="s">
        <v>58</v>
      </c>
      <c r="D5565" s="293">
        <v>582.95000000000005</v>
      </c>
    </row>
    <row r="5566" spans="1:4">
      <c r="A5566" s="291" t="s">
        <v>9021</v>
      </c>
      <c r="B5566" s="292" t="s">
        <v>9022</v>
      </c>
      <c r="C5566" s="292" t="s">
        <v>58</v>
      </c>
      <c r="D5566" s="293">
        <v>781.97</v>
      </c>
    </row>
    <row r="5567" spans="1:4">
      <c r="A5567" s="291" t="s">
        <v>9023</v>
      </c>
      <c r="B5567" s="292" t="s">
        <v>9022</v>
      </c>
      <c r="C5567" s="292" t="s">
        <v>58</v>
      </c>
      <c r="D5567" s="293">
        <v>741.66</v>
      </c>
    </row>
    <row r="5568" spans="1:4">
      <c r="A5568" s="291" t="s">
        <v>9024</v>
      </c>
      <c r="B5568" s="292" t="s">
        <v>9025</v>
      </c>
      <c r="C5568" s="292" t="s">
        <v>58</v>
      </c>
      <c r="D5568" s="293">
        <v>294.47000000000003</v>
      </c>
    </row>
    <row r="5569" spans="1:4">
      <c r="A5569" s="291" t="s">
        <v>9026</v>
      </c>
      <c r="B5569" s="292" t="s">
        <v>9025</v>
      </c>
      <c r="C5569" s="292" t="s">
        <v>58</v>
      </c>
      <c r="D5569" s="293">
        <v>275.55</v>
      </c>
    </row>
    <row r="5570" spans="1:4">
      <c r="A5570" s="291" t="s">
        <v>9027</v>
      </c>
      <c r="B5570" s="292" t="s">
        <v>9028</v>
      </c>
      <c r="C5570" s="292" t="s">
        <v>58</v>
      </c>
      <c r="D5570" s="293">
        <v>416.53</v>
      </c>
    </row>
    <row r="5571" spans="1:4">
      <c r="A5571" s="291" t="s">
        <v>9029</v>
      </c>
      <c r="B5571" s="292" t="s">
        <v>9028</v>
      </c>
      <c r="C5571" s="292" t="s">
        <v>58</v>
      </c>
      <c r="D5571" s="293">
        <v>391.16</v>
      </c>
    </row>
    <row r="5572" spans="1:4">
      <c r="A5572" s="291" t="s">
        <v>9030</v>
      </c>
      <c r="B5572" s="292" t="s">
        <v>9031</v>
      </c>
      <c r="C5572" s="292" t="s">
        <v>58</v>
      </c>
      <c r="D5572" s="293">
        <v>532.88</v>
      </c>
    </row>
    <row r="5573" spans="1:4">
      <c r="A5573" s="291" t="s">
        <v>9032</v>
      </c>
      <c r="B5573" s="292" t="s">
        <v>9031</v>
      </c>
      <c r="C5573" s="292" t="s">
        <v>58</v>
      </c>
      <c r="D5573" s="293">
        <v>501.65</v>
      </c>
    </row>
    <row r="5574" spans="1:4">
      <c r="A5574" s="291" t="s">
        <v>9033</v>
      </c>
      <c r="B5574" s="292" t="s">
        <v>9034</v>
      </c>
      <c r="C5574" s="292" t="s">
        <v>58</v>
      </c>
      <c r="D5574" s="293">
        <v>210.55</v>
      </c>
    </row>
    <row r="5575" spans="1:4">
      <c r="A5575" s="291" t="s">
        <v>9035</v>
      </c>
      <c r="B5575" s="292" t="s">
        <v>9034</v>
      </c>
      <c r="C5575" s="292" t="s">
        <v>58</v>
      </c>
      <c r="D5575" s="293">
        <v>201.05</v>
      </c>
    </row>
    <row r="5576" spans="1:4">
      <c r="A5576" s="291" t="s">
        <v>9036</v>
      </c>
      <c r="B5576" s="292" t="s">
        <v>9037</v>
      </c>
      <c r="C5576" s="292" t="s">
        <v>58</v>
      </c>
      <c r="D5576" s="293">
        <v>349.38</v>
      </c>
    </row>
    <row r="5577" spans="1:4">
      <c r="A5577" s="291" t="s">
        <v>9038</v>
      </c>
      <c r="B5577" s="292" t="s">
        <v>9037</v>
      </c>
      <c r="C5577" s="292" t="s">
        <v>58</v>
      </c>
      <c r="D5577" s="293">
        <v>331.75</v>
      </c>
    </row>
    <row r="5578" spans="1:4">
      <c r="A5578" s="291" t="s">
        <v>9039</v>
      </c>
      <c r="B5578" s="292" t="s">
        <v>9040</v>
      </c>
      <c r="C5578" s="292" t="s">
        <v>58</v>
      </c>
      <c r="D5578" s="293">
        <v>466.06</v>
      </c>
    </row>
    <row r="5579" spans="1:4">
      <c r="A5579" s="291" t="s">
        <v>9041</v>
      </c>
      <c r="B5579" s="292" t="s">
        <v>9040</v>
      </c>
      <c r="C5579" s="292" t="s">
        <v>58</v>
      </c>
      <c r="D5579" s="293">
        <v>442.54</v>
      </c>
    </row>
    <row r="5580" spans="1:4">
      <c r="A5580" s="291" t="s">
        <v>9042</v>
      </c>
      <c r="B5580" s="292" t="s">
        <v>9043</v>
      </c>
      <c r="C5580" s="292" t="s">
        <v>58</v>
      </c>
      <c r="D5580" s="293">
        <v>2781.07</v>
      </c>
    </row>
    <row r="5581" spans="1:4">
      <c r="A5581" s="291" t="s">
        <v>9044</v>
      </c>
      <c r="B5581" s="292" t="s">
        <v>9043</v>
      </c>
      <c r="C5581" s="292" t="s">
        <v>58</v>
      </c>
      <c r="D5581" s="293">
        <v>2652.7</v>
      </c>
    </row>
    <row r="5582" spans="1:4">
      <c r="A5582" s="291" t="s">
        <v>9045</v>
      </c>
      <c r="B5582" s="292" t="s">
        <v>9046</v>
      </c>
      <c r="C5582" s="292" t="s">
        <v>58</v>
      </c>
      <c r="D5582" s="293">
        <v>2915.98</v>
      </c>
    </row>
    <row r="5583" spans="1:4">
      <c r="A5583" s="291" t="s">
        <v>9047</v>
      </c>
      <c r="B5583" s="292" t="s">
        <v>9046</v>
      </c>
      <c r="C5583" s="292" t="s">
        <v>58</v>
      </c>
      <c r="D5583" s="293">
        <v>2783.01</v>
      </c>
    </row>
    <row r="5584" spans="1:4">
      <c r="A5584" s="291" t="s">
        <v>9048</v>
      </c>
      <c r="B5584" s="292" t="s">
        <v>9049</v>
      </c>
      <c r="C5584" s="292" t="s">
        <v>58</v>
      </c>
      <c r="D5584" s="293">
        <v>3322.08</v>
      </c>
    </row>
    <row r="5585" spans="1:4">
      <c r="A5585" s="291" t="s">
        <v>9050</v>
      </c>
      <c r="B5585" s="292" t="s">
        <v>9049</v>
      </c>
      <c r="C5585" s="292" t="s">
        <v>58</v>
      </c>
      <c r="D5585" s="293">
        <v>3172.1</v>
      </c>
    </row>
    <row r="5586" spans="1:4">
      <c r="A5586" s="291" t="s">
        <v>9051</v>
      </c>
      <c r="B5586" s="292" t="s">
        <v>9052</v>
      </c>
      <c r="C5586" s="292" t="s">
        <v>58</v>
      </c>
      <c r="D5586" s="293">
        <v>3658.46</v>
      </c>
    </row>
    <row r="5587" spans="1:4">
      <c r="A5587" s="291" t="s">
        <v>9053</v>
      </c>
      <c r="B5587" s="292" t="s">
        <v>9052</v>
      </c>
      <c r="C5587" s="292" t="s">
        <v>58</v>
      </c>
      <c r="D5587" s="293">
        <v>3491.75</v>
      </c>
    </row>
    <row r="5588" spans="1:4">
      <c r="A5588" s="291" t="s">
        <v>9054</v>
      </c>
      <c r="B5588" s="292" t="s">
        <v>9055</v>
      </c>
      <c r="C5588" s="292" t="s">
        <v>58</v>
      </c>
      <c r="D5588" s="293">
        <v>4121.74</v>
      </c>
    </row>
    <row r="5589" spans="1:4">
      <c r="A5589" s="291" t="s">
        <v>9056</v>
      </c>
      <c r="B5589" s="292" t="s">
        <v>9055</v>
      </c>
      <c r="C5589" s="292" t="s">
        <v>58</v>
      </c>
      <c r="D5589" s="293">
        <v>3923.65</v>
      </c>
    </row>
    <row r="5590" spans="1:4">
      <c r="A5590" s="291" t="s">
        <v>9057</v>
      </c>
      <c r="B5590" s="292" t="s">
        <v>9058</v>
      </c>
      <c r="C5590" s="292" t="s">
        <v>58</v>
      </c>
      <c r="D5590" s="293">
        <v>4515.3900000000003</v>
      </c>
    </row>
    <row r="5591" spans="1:4">
      <c r="A5591" s="291" t="s">
        <v>9059</v>
      </c>
      <c r="B5591" s="292" t="s">
        <v>9058</v>
      </c>
      <c r="C5591" s="292" t="s">
        <v>58</v>
      </c>
      <c r="D5591" s="293">
        <v>4296.72</v>
      </c>
    </row>
    <row r="5592" spans="1:4">
      <c r="A5592" s="291" t="s">
        <v>9060</v>
      </c>
      <c r="B5592" s="292" t="s">
        <v>9061</v>
      </c>
      <c r="C5592" s="292" t="s">
        <v>58</v>
      </c>
      <c r="D5592" s="293">
        <v>5868.13</v>
      </c>
    </row>
    <row r="5593" spans="1:4">
      <c r="A5593" s="291" t="s">
        <v>9062</v>
      </c>
      <c r="B5593" s="292" t="s">
        <v>9061</v>
      </c>
      <c r="C5593" s="292" t="s">
        <v>58</v>
      </c>
      <c r="D5593" s="293">
        <v>5581.89</v>
      </c>
    </row>
    <row r="5594" spans="1:4">
      <c r="A5594" s="291" t="s">
        <v>9063</v>
      </c>
      <c r="B5594" s="292" t="s">
        <v>9064</v>
      </c>
      <c r="C5594" s="292" t="s">
        <v>58</v>
      </c>
      <c r="D5594" s="293">
        <v>1073.28</v>
      </c>
    </row>
    <row r="5595" spans="1:4">
      <c r="A5595" s="291" t="s">
        <v>9065</v>
      </c>
      <c r="B5595" s="292" t="s">
        <v>9064</v>
      </c>
      <c r="C5595" s="292" t="s">
        <v>58</v>
      </c>
      <c r="D5595" s="293">
        <v>1039.9000000000001</v>
      </c>
    </row>
    <row r="5596" spans="1:4">
      <c r="A5596" s="291" t="s">
        <v>9066</v>
      </c>
      <c r="B5596" s="292" t="s">
        <v>9067</v>
      </c>
      <c r="C5596" s="292" t="s">
        <v>58</v>
      </c>
      <c r="D5596" s="293">
        <v>3628.18</v>
      </c>
    </row>
    <row r="5597" spans="1:4">
      <c r="A5597" s="291" t="s">
        <v>9068</v>
      </c>
      <c r="B5597" s="292" t="s">
        <v>9067</v>
      </c>
      <c r="C5597" s="292" t="s">
        <v>58</v>
      </c>
      <c r="D5597" s="293">
        <v>3499.17</v>
      </c>
    </row>
    <row r="5598" spans="1:4">
      <c r="A5598" s="291" t="s">
        <v>9069</v>
      </c>
      <c r="B5598" s="292" t="s">
        <v>9070</v>
      </c>
      <c r="C5598" s="292" t="s">
        <v>58</v>
      </c>
      <c r="D5598" s="293">
        <v>586.08000000000004</v>
      </c>
    </row>
    <row r="5599" spans="1:4">
      <c r="A5599" s="291" t="s">
        <v>9071</v>
      </c>
      <c r="B5599" s="292" t="s">
        <v>9070</v>
      </c>
      <c r="C5599" s="292" t="s">
        <v>58</v>
      </c>
      <c r="D5599" s="293">
        <v>534.04999999999995</v>
      </c>
    </row>
    <row r="5600" spans="1:4">
      <c r="A5600" s="291" t="s">
        <v>9072</v>
      </c>
      <c r="B5600" s="292" t="s">
        <v>9073</v>
      </c>
      <c r="C5600" s="292" t="s">
        <v>58</v>
      </c>
      <c r="D5600" s="293">
        <v>435.27</v>
      </c>
    </row>
    <row r="5601" spans="1:4">
      <c r="A5601" s="291" t="s">
        <v>9074</v>
      </c>
      <c r="B5601" s="292" t="s">
        <v>9073</v>
      </c>
      <c r="C5601" s="292" t="s">
        <v>58</v>
      </c>
      <c r="D5601" s="293">
        <v>402.25</v>
      </c>
    </row>
    <row r="5602" spans="1:4">
      <c r="A5602" s="291" t="s">
        <v>9075</v>
      </c>
      <c r="B5602" s="292" t="s">
        <v>9076</v>
      </c>
      <c r="C5602" s="292" t="s">
        <v>58</v>
      </c>
      <c r="D5602" s="293">
        <v>445.72</v>
      </c>
    </row>
    <row r="5603" spans="1:4">
      <c r="A5603" s="291" t="s">
        <v>9077</v>
      </c>
      <c r="B5603" s="292" t="s">
        <v>9076</v>
      </c>
      <c r="C5603" s="292" t="s">
        <v>58</v>
      </c>
      <c r="D5603" s="293">
        <v>406.68</v>
      </c>
    </row>
    <row r="5604" spans="1:4">
      <c r="A5604" s="291" t="s">
        <v>9078</v>
      </c>
      <c r="B5604" s="292" t="s">
        <v>9079</v>
      </c>
      <c r="C5604" s="292" t="s">
        <v>58</v>
      </c>
      <c r="D5604" s="293">
        <v>446.26</v>
      </c>
    </row>
    <row r="5605" spans="1:4">
      <c r="A5605" s="291" t="s">
        <v>9080</v>
      </c>
      <c r="B5605" s="292" t="s">
        <v>9079</v>
      </c>
      <c r="C5605" s="292" t="s">
        <v>58</v>
      </c>
      <c r="D5605" s="293">
        <v>433.54</v>
      </c>
    </row>
    <row r="5606" spans="1:4">
      <c r="A5606" s="291" t="s">
        <v>9081</v>
      </c>
      <c r="B5606" s="292" t="s">
        <v>9082</v>
      </c>
      <c r="C5606" s="292" t="s">
        <v>58</v>
      </c>
      <c r="D5606" s="293">
        <v>606.09</v>
      </c>
    </row>
    <row r="5607" spans="1:4">
      <c r="A5607" s="291" t="s">
        <v>9083</v>
      </c>
      <c r="B5607" s="292" t="s">
        <v>9082</v>
      </c>
      <c r="C5607" s="292" t="s">
        <v>58</v>
      </c>
      <c r="D5607" s="293">
        <v>593.37</v>
      </c>
    </row>
    <row r="5608" spans="1:4">
      <c r="A5608" s="291" t="s">
        <v>9084</v>
      </c>
      <c r="B5608" s="292" t="s">
        <v>9085</v>
      </c>
      <c r="C5608" s="292" t="s">
        <v>58</v>
      </c>
      <c r="D5608" s="293">
        <v>107.76</v>
      </c>
    </row>
    <row r="5609" spans="1:4">
      <c r="A5609" s="291" t="s">
        <v>9086</v>
      </c>
      <c r="B5609" s="292" t="s">
        <v>9085</v>
      </c>
      <c r="C5609" s="292" t="s">
        <v>58</v>
      </c>
      <c r="D5609" s="293">
        <v>101.4</v>
      </c>
    </row>
    <row r="5610" spans="1:4">
      <c r="A5610" s="291" t="s">
        <v>9087</v>
      </c>
      <c r="B5610" s="292" t="s">
        <v>9088</v>
      </c>
      <c r="C5610" s="292" t="s">
        <v>58</v>
      </c>
      <c r="D5610" s="293">
        <v>286.99</v>
      </c>
    </row>
    <row r="5611" spans="1:4">
      <c r="A5611" s="291" t="s">
        <v>9089</v>
      </c>
      <c r="B5611" s="292" t="s">
        <v>9088</v>
      </c>
      <c r="C5611" s="292" t="s">
        <v>58</v>
      </c>
      <c r="D5611" s="293">
        <v>280.62</v>
      </c>
    </row>
    <row r="5612" spans="1:4">
      <c r="A5612" s="291" t="s">
        <v>9090</v>
      </c>
      <c r="B5612" s="292" t="s">
        <v>9091</v>
      </c>
      <c r="C5612" s="292" t="s">
        <v>58</v>
      </c>
      <c r="D5612" s="293">
        <v>606.88</v>
      </c>
    </row>
    <row r="5613" spans="1:4">
      <c r="A5613" s="291" t="s">
        <v>9092</v>
      </c>
      <c r="B5613" s="292" t="s">
        <v>9091</v>
      </c>
      <c r="C5613" s="292" t="s">
        <v>58</v>
      </c>
      <c r="D5613" s="293">
        <v>590.34</v>
      </c>
    </row>
    <row r="5614" spans="1:4">
      <c r="A5614" s="291" t="s">
        <v>9093</v>
      </c>
      <c r="B5614" s="292" t="s">
        <v>9094</v>
      </c>
      <c r="C5614" s="292" t="s">
        <v>58</v>
      </c>
      <c r="D5614" s="293">
        <v>536.88</v>
      </c>
    </row>
    <row r="5615" spans="1:4">
      <c r="A5615" s="291" t="s">
        <v>9095</v>
      </c>
      <c r="B5615" s="292" t="s">
        <v>9094</v>
      </c>
      <c r="C5615" s="292" t="s">
        <v>58</v>
      </c>
      <c r="D5615" s="293">
        <v>520.34</v>
      </c>
    </row>
    <row r="5616" spans="1:4">
      <c r="A5616" s="291" t="s">
        <v>9096</v>
      </c>
      <c r="B5616" s="292" t="s">
        <v>9097</v>
      </c>
      <c r="C5616" s="292" t="s">
        <v>58</v>
      </c>
      <c r="D5616" s="293">
        <v>5151.7</v>
      </c>
    </row>
    <row r="5617" spans="1:4">
      <c r="A5617" s="291" t="s">
        <v>9098</v>
      </c>
      <c r="B5617" s="292" t="s">
        <v>9097</v>
      </c>
      <c r="C5617" s="292" t="s">
        <v>58</v>
      </c>
      <c r="D5617" s="293">
        <v>5111.01</v>
      </c>
    </row>
    <row r="5618" spans="1:4">
      <c r="A5618" s="291" t="s">
        <v>9099</v>
      </c>
      <c r="B5618" s="292" t="s">
        <v>9100</v>
      </c>
      <c r="C5618" s="292" t="s">
        <v>58</v>
      </c>
      <c r="D5618" s="293">
        <v>268.37</v>
      </c>
    </row>
    <row r="5619" spans="1:4">
      <c r="A5619" s="291" t="s">
        <v>9101</v>
      </c>
      <c r="B5619" s="292" t="s">
        <v>9100</v>
      </c>
      <c r="C5619" s="292" t="s">
        <v>58</v>
      </c>
      <c r="D5619" s="293">
        <v>258.82</v>
      </c>
    </row>
    <row r="5620" spans="1:4">
      <c r="A5620" s="291" t="s">
        <v>9102</v>
      </c>
      <c r="B5620" s="292" t="s">
        <v>9103</v>
      </c>
      <c r="C5620" s="292" t="s">
        <v>58</v>
      </c>
      <c r="D5620" s="293">
        <v>633.74</v>
      </c>
    </row>
    <row r="5621" spans="1:4">
      <c r="A5621" s="291" t="s">
        <v>9104</v>
      </c>
      <c r="B5621" s="292" t="s">
        <v>9103</v>
      </c>
      <c r="C5621" s="292" t="s">
        <v>58</v>
      </c>
      <c r="D5621" s="293">
        <v>622.91</v>
      </c>
    </row>
    <row r="5622" spans="1:4">
      <c r="A5622" s="291" t="s">
        <v>9105</v>
      </c>
      <c r="B5622" s="292" t="s">
        <v>9106</v>
      </c>
      <c r="C5622" s="292" t="s">
        <v>58</v>
      </c>
      <c r="D5622" s="293">
        <v>865.86</v>
      </c>
    </row>
    <row r="5623" spans="1:4">
      <c r="A5623" s="291" t="s">
        <v>9107</v>
      </c>
      <c r="B5623" s="292" t="s">
        <v>9106</v>
      </c>
      <c r="C5623" s="292" t="s">
        <v>58</v>
      </c>
      <c r="D5623" s="293">
        <v>846.78</v>
      </c>
    </row>
    <row r="5624" spans="1:4">
      <c r="A5624" s="291" t="s">
        <v>9108</v>
      </c>
      <c r="B5624" s="292" t="s">
        <v>9109</v>
      </c>
      <c r="C5624" s="292" t="s">
        <v>63</v>
      </c>
      <c r="D5624" s="293">
        <v>83.52</v>
      </c>
    </row>
    <row r="5625" spans="1:4">
      <c r="A5625" s="291" t="s">
        <v>9110</v>
      </c>
      <c r="B5625" s="292" t="s">
        <v>9109</v>
      </c>
      <c r="C5625" s="292" t="s">
        <v>63</v>
      </c>
      <c r="D5625" s="293">
        <v>83.1</v>
      </c>
    </row>
    <row r="5626" spans="1:4">
      <c r="A5626" s="291" t="s">
        <v>9111</v>
      </c>
      <c r="B5626" s="292" t="s">
        <v>9112</v>
      </c>
      <c r="C5626" s="292" t="s">
        <v>63</v>
      </c>
      <c r="D5626" s="293">
        <v>165.92</v>
      </c>
    </row>
    <row r="5627" spans="1:4">
      <c r="A5627" s="291" t="s">
        <v>9113</v>
      </c>
      <c r="B5627" s="292" t="s">
        <v>9112</v>
      </c>
      <c r="C5627" s="292" t="s">
        <v>63</v>
      </c>
      <c r="D5627" s="293">
        <v>165.5</v>
      </c>
    </row>
    <row r="5628" spans="1:4">
      <c r="A5628" s="291" t="s">
        <v>9114</v>
      </c>
      <c r="B5628" s="292" t="s">
        <v>9115</v>
      </c>
      <c r="C5628" s="292" t="s">
        <v>63</v>
      </c>
      <c r="D5628" s="293">
        <v>142.18</v>
      </c>
    </row>
    <row r="5629" spans="1:4">
      <c r="A5629" s="291" t="s">
        <v>9116</v>
      </c>
      <c r="B5629" s="292" t="s">
        <v>9115</v>
      </c>
      <c r="C5629" s="292" t="s">
        <v>63</v>
      </c>
      <c r="D5629" s="293">
        <v>141.76</v>
      </c>
    </row>
    <row r="5630" spans="1:4">
      <c r="A5630" s="291" t="s">
        <v>9117</v>
      </c>
      <c r="B5630" s="292" t="s">
        <v>9118</v>
      </c>
      <c r="C5630" s="292" t="s">
        <v>63</v>
      </c>
      <c r="D5630" s="293">
        <v>252.18</v>
      </c>
    </row>
    <row r="5631" spans="1:4">
      <c r="A5631" s="291" t="s">
        <v>9119</v>
      </c>
      <c r="B5631" s="292" t="s">
        <v>9118</v>
      </c>
      <c r="C5631" s="292" t="s">
        <v>63</v>
      </c>
      <c r="D5631" s="293">
        <v>251.76</v>
      </c>
    </row>
    <row r="5632" spans="1:4">
      <c r="A5632" s="291" t="s">
        <v>9120</v>
      </c>
      <c r="B5632" s="292" t="s">
        <v>9121</v>
      </c>
      <c r="C5632" s="292" t="s">
        <v>58</v>
      </c>
      <c r="D5632" s="293">
        <v>343.37</v>
      </c>
    </row>
    <row r="5633" spans="1:4">
      <c r="A5633" s="291" t="s">
        <v>9122</v>
      </c>
      <c r="B5633" s="292" t="s">
        <v>9121</v>
      </c>
      <c r="C5633" s="292" t="s">
        <v>58</v>
      </c>
      <c r="D5633" s="293">
        <v>333.82</v>
      </c>
    </row>
    <row r="5634" spans="1:4">
      <c r="A5634" s="291" t="s">
        <v>9123</v>
      </c>
      <c r="B5634" s="292" t="s">
        <v>9124</v>
      </c>
      <c r="C5634" s="292" t="s">
        <v>58</v>
      </c>
      <c r="D5634" s="293">
        <v>896.51</v>
      </c>
    </row>
    <row r="5635" spans="1:4">
      <c r="A5635" s="291" t="s">
        <v>9125</v>
      </c>
      <c r="B5635" s="292" t="s">
        <v>9124</v>
      </c>
      <c r="C5635" s="292" t="s">
        <v>58</v>
      </c>
      <c r="D5635" s="293">
        <v>886.95</v>
      </c>
    </row>
    <row r="5636" spans="1:4">
      <c r="A5636" s="291" t="s">
        <v>9126</v>
      </c>
      <c r="B5636" s="292" t="s">
        <v>9127</v>
      </c>
      <c r="C5636" s="292" t="s">
        <v>58</v>
      </c>
      <c r="D5636" s="293">
        <v>131.78</v>
      </c>
    </row>
    <row r="5637" spans="1:4">
      <c r="A5637" s="291" t="s">
        <v>9128</v>
      </c>
      <c r="B5637" s="292" t="s">
        <v>9127</v>
      </c>
      <c r="C5637" s="292" t="s">
        <v>58</v>
      </c>
      <c r="D5637" s="293">
        <v>122.89</v>
      </c>
    </row>
    <row r="5638" spans="1:4">
      <c r="A5638" s="291" t="s">
        <v>9129</v>
      </c>
      <c r="B5638" s="292" t="s">
        <v>9130</v>
      </c>
      <c r="C5638" s="292" t="s">
        <v>58</v>
      </c>
      <c r="D5638" s="293">
        <v>565.09</v>
      </c>
    </row>
    <row r="5639" spans="1:4">
      <c r="A5639" s="291" t="s">
        <v>9131</v>
      </c>
      <c r="B5639" s="292" t="s">
        <v>9130</v>
      </c>
      <c r="C5639" s="292" t="s">
        <v>58</v>
      </c>
      <c r="D5639" s="293">
        <v>552.37</v>
      </c>
    </row>
    <row r="5640" spans="1:4">
      <c r="A5640" s="291" t="s">
        <v>9132</v>
      </c>
      <c r="B5640" s="292" t="s">
        <v>9133</v>
      </c>
      <c r="C5640" s="292" t="s">
        <v>58</v>
      </c>
      <c r="D5640" s="293">
        <v>348.93</v>
      </c>
    </row>
    <row r="5641" spans="1:4">
      <c r="A5641" s="291" t="s">
        <v>9134</v>
      </c>
      <c r="B5641" s="292" t="s">
        <v>9133</v>
      </c>
      <c r="C5641" s="292" t="s">
        <v>58</v>
      </c>
      <c r="D5641" s="293">
        <v>339.39</v>
      </c>
    </row>
    <row r="5642" spans="1:4">
      <c r="A5642" s="291" t="s">
        <v>9135</v>
      </c>
      <c r="B5642" s="292" t="s">
        <v>9136</v>
      </c>
      <c r="C5642" s="292" t="s">
        <v>58</v>
      </c>
      <c r="D5642" s="293">
        <v>355.37</v>
      </c>
    </row>
    <row r="5643" spans="1:4">
      <c r="A5643" s="291" t="s">
        <v>9137</v>
      </c>
      <c r="B5643" s="292" t="s">
        <v>9136</v>
      </c>
      <c r="C5643" s="292" t="s">
        <v>58</v>
      </c>
      <c r="D5643" s="293">
        <v>345.39</v>
      </c>
    </row>
    <row r="5644" spans="1:4">
      <c r="A5644" s="291" t="s">
        <v>9138</v>
      </c>
      <c r="B5644" s="292" t="s">
        <v>9139</v>
      </c>
      <c r="C5644" s="292" t="s">
        <v>58</v>
      </c>
      <c r="D5644" s="293">
        <v>599.41</v>
      </c>
    </row>
    <row r="5645" spans="1:4">
      <c r="A5645" s="291" t="s">
        <v>9140</v>
      </c>
      <c r="B5645" s="292" t="s">
        <v>9139</v>
      </c>
      <c r="C5645" s="292" t="s">
        <v>58</v>
      </c>
      <c r="D5645" s="293">
        <v>586.83000000000004</v>
      </c>
    </row>
    <row r="5646" spans="1:4">
      <c r="A5646" s="291" t="s">
        <v>9141</v>
      </c>
      <c r="B5646" s="292" t="s">
        <v>9142</v>
      </c>
      <c r="C5646" s="292" t="s">
        <v>58</v>
      </c>
      <c r="D5646" s="293">
        <v>725.05</v>
      </c>
    </row>
    <row r="5647" spans="1:4">
      <c r="A5647" s="291" t="s">
        <v>9143</v>
      </c>
      <c r="B5647" s="292" t="s">
        <v>9142</v>
      </c>
      <c r="C5647" s="292" t="s">
        <v>58</v>
      </c>
      <c r="D5647" s="293">
        <v>710.68</v>
      </c>
    </row>
    <row r="5648" spans="1:4">
      <c r="A5648" s="291" t="s">
        <v>9144</v>
      </c>
      <c r="B5648" s="292" t="s">
        <v>9145</v>
      </c>
      <c r="C5648" s="292" t="s">
        <v>58</v>
      </c>
      <c r="D5648" s="293">
        <v>1578.42</v>
      </c>
    </row>
    <row r="5649" spans="1:4">
      <c r="A5649" s="291" t="s">
        <v>9146</v>
      </c>
      <c r="B5649" s="292" t="s">
        <v>9145</v>
      </c>
      <c r="C5649" s="292" t="s">
        <v>58</v>
      </c>
      <c r="D5649" s="293">
        <v>1561.39</v>
      </c>
    </row>
    <row r="5650" spans="1:4">
      <c r="A5650" s="291" t="s">
        <v>9147</v>
      </c>
      <c r="B5650" s="292" t="s">
        <v>9148</v>
      </c>
      <c r="C5650" s="292" t="s">
        <v>58</v>
      </c>
      <c r="D5650" s="293">
        <v>1640.77</v>
      </c>
    </row>
    <row r="5651" spans="1:4">
      <c r="A5651" s="291" t="s">
        <v>9149</v>
      </c>
      <c r="B5651" s="292" t="s">
        <v>9148</v>
      </c>
      <c r="C5651" s="292" t="s">
        <v>58</v>
      </c>
      <c r="D5651" s="293">
        <v>1622.11</v>
      </c>
    </row>
    <row r="5652" spans="1:4">
      <c r="A5652" s="291" t="s">
        <v>9150</v>
      </c>
      <c r="B5652" s="292" t="s">
        <v>9151</v>
      </c>
      <c r="C5652" s="292" t="s">
        <v>58</v>
      </c>
      <c r="D5652" s="293">
        <v>1879.71</v>
      </c>
    </row>
    <row r="5653" spans="1:4">
      <c r="A5653" s="291" t="s">
        <v>9152</v>
      </c>
      <c r="B5653" s="292" t="s">
        <v>9151</v>
      </c>
      <c r="C5653" s="292" t="s">
        <v>58</v>
      </c>
      <c r="D5653" s="293">
        <v>1858.49</v>
      </c>
    </row>
    <row r="5654" spans="1:4">
      <c r="A5654" s="291" t="s">
        <v>9153</v>
      </c>
      <c r="B5654" s="292" t="s">
        <v>9154</v>
      </c>
      <c r="C5654" s="292" t="s">
        <v>58</v>
      </c>
      <c r="D5654" s="293">
        <v>1930.24</v>
      </c>
    </row>
    <row r="5655" spans="1:4">
      <c r="A5655" s="291" t="s">
        <v>9155</v>
      </c>
      <c r="B5655" s="292" t="s">
        <v>9154</v>
      </c>
      <c r="C5655" s="292" t="s">
        <v>58</v>
      </c>
      <c r="D5655" s="293">
        <v>1908.15</v>
      </c>
    </row>
    <row r="5656" spans="1:4">
      <c r="A5656" s="291" t="s">
        <v>9156</v>
      </c>
      <c r="B5656" s="292" t="s">
        <v>9157</v>
      </c>
      <c r="C5656" s="292" t="s">
        <v>58</v>
      </c>
      <c r="D5656" s="293">
        <v>1931.39</v>
      </c>
    </row>
    <row r="5657" spans="1:4">
      <c r="A5657" s="291" t="s">
        <v>9158</v>
      </c>
      <c r="B5657" s="292" t="s">
        <v>9157</v>
      </c>
      <c r="C5657" s="292" t="s">
        <v>58</v>
      </c>
      <c r="D5657" s="293">
        <v>1908.49</v>
      </c>
    </row>
    <row r="5658" spans="1:4">
      <c r="A5658" s="291" t="s">
        <v>9159</v>
      </c>
      <c r="B5658" s="292" t="s">
        <v>9160</v>
      </c>
      <c r="C5658" s="292" t="s">
        <v>58</v>
      </c>
      <c r="D5658" s="293">
        <v>2172.25</v>
      </c>
    </row>
    <row r="5659" spans="1:4">
      <c r="A5659" s="291" t="s">
        <v>9161</v>
      </c>
      <c r="B5659" s="292" t="s">
        <v>9160</v>
      </c>
      <c r="C5659" s="292" t="s">
        <v>58</v>
      </c>
      <c r="D5659" s="293">
        <v>2147.58</v>
      </c>
    </row>
    <row r="5660" spans="1:4">
      <c r="A5660" s="291" t="s">
        <v>9162</v>
      </c>
      <c r="B5660" s="292" t="s">
        <v>9163</v>
      </c>
      <c r="C5660" s="292" t="s">
        <v>58</v>
      </c>
      <c r="D5660" s="293">
        <v>2351.23</v>
      </c>
    </row>
    <row r="5661" spans="1:4">
      <c r="A5661" s="291" t="s">
        <v>9164</v>
      </c>
      <c r="B5661" s="292" t="s">
        <v>9163</v>
      </c>
      <c r="C5661" s="292" t="s">
        <v>58</v>
      </c>
      <c r="D5661" s="293">
        <v>2323.17</v>
      </c>
    </row>
    <row r="5662" spans="1:4">
      <c r="A5662" s="291" t="s">
        <v>9165</v>
      </c>
      <c r="B5662" s="292" t="s">
        <v>9166</v>
      </c>
      <c r="C5662" s="292" t="s">
        <v>58</v>
      </c>
      <c r="D5662" s="293">
        <v>2504.81</v>
      </c>
    </row>
    <row r="5663" spans="1:4">
      <c r="A5663" s="291" t="s">
        <v>9167</v>
      </c>
      <c r="B5663" s="292" t="s">
        <v>9166</v>
      </c>
      <c r="C5663" s="292" t="s">
        <v>58</v>
      </c>
      <c r="D5663" s="293">
        <v>2476.75</v>
      </c>
    </row>
    <row r="5664" spans="1:4">
      <c r="A5664" s="291" t="s">
        <v>9168</v>
      </c>
      <c r="B5664" s="292" t="s">
        <v>9169</v>
      </c>
      <c r="C5664" s="292" t="s">
        <v>58</v>
      </c>
      <c r="D5664" s="293">
        <v>2713.33</v>
      </c>
    </row>
    <row r="5665" spans="1:4">
      <c r="A5665" s="291" t="s">
        <v>9170</v>
      </c>
      <c r="B5665" s="292" t="s">
        <v>9169</v>
      </c>
      <c r="C5665" s="292" t="s">
        <v>58</v>
      </c>
      <c r="D5665" s="293">
        <v>2678.43</v>
      </c>
    </row>
    <row r="5666" spans="1:4">
      <c r="A5666" s="291" t="s">
        <v>9171</v>
      </c>
      <c r="B5666" s="292" t="s">
        <v>9172</v>
      </c>
      <c r="C5666" s="292" t="s">
        <v>58</v>
      </c>
      <c r="D5666" s="293">
        <v>3001.44</v>
      </c>
    </row>
    <row r="5667" spans="1:4">
      <c r="A5667" s="291" t="s">
        <v>9173</v>
      </c>
      <c r="B5667" s="292" t="s">
        <v>9172</v>
      </c>
      <c r="C5667" s="292" t="s">
        <v>58</v>
      </c>
      <c r="D5667" s="293">
        <v>2963.19</v>
      </c>
    </row>
    <row r="5668" spans="1:4">
      <c r="A5668" s="291" t="s">
        <v>9174</v>
      </c>
      <c r="B5668" s="292" t="s">
        <v>9175</v>
      </c>
      <c r="C5668" s="292" t="s">
        <v>58</v>
      </c>
      <c r="D5668" s="293">
        <v>3294.26</v>
      </c>
    </row>
    <row r="5669" spans="1:4">
      <c r="A5669" s="291" t="s">
        <v>9176</v>
      </c>
      <c r="B5669" s="292" t="s">
        <v>9175</v>
      </c>
      <c r="C5669" s="292" t="s">
        <v>58</v>
      </c>
      <c r="D5669" s="293">
        <v>3252.52</v>
      </c>
    </row>
    <row r="5670" spans="1:4">
      <c r="A5670" s="291" t="s">
        <v>9177</v>
      </c>
      <c r="B5670" s="292" t="s">
        <v>9178</v>
      </c>
      <c r="C5670" s="292" t="s">
        <v>58</v>
      </c>
      <c r="D5670" s="293">
        <v>3604.68</v>
      </c>
    </row>
    <row r="5671" spans="1:4">
      <c r="A5671" s="291" t="s">
        <v>9179</v>
      </c>
      <c r="B5671" s="292" t="s">
        <v>9178</v>
      </c>
      <c r="C5671" s="292" t="s">
        <v>58</v>
      </c>
      <c r="D5671" s="293">
        <v>3556.61</v>
      </c>
    </row>
    <row r="5672" spans="1:4">
      <c r="A5672" s="291" t="s">
        <v>9180</v>
      </c>
      <c r="B5672" s="292" t="s">
        <v>9181</v>
      </c>
      <c r="C5672" s="292" t="s">
        <v>58</v>
      </c>
      <c r="D5672" s="293">
        <v>3875.2</v>
      </c>
    </row>
    <row r="5673" spans="1:4">
      <c r="A5673" s="291" t="s">
        <v>9182</v>
      </c>
      <c r="B5673" s="292" t="s">
        <v>9181</v>
      </c>
      <c r="C5673" s="292" t="s">
        <v>58</v>
      </c>
      <c r="D5673" s="293">
        <v>3826.62</v>
      </c>
    </row>
    <row r="5674" spans="1:4">
      <c r="A5674" s="291" t="s">
        <v>9183</v>
      </c>
      <c r="B5674" s="292" t="s">
        <v>9184</v>
      </c>
      <c r="C5674" s="292" t="s">
        <v>58</v>
      </c>
      <c r="D5674" s="293">
        <v>4163.32</v>
      </c>
    </row>
    <row r="5675" spans="1:4">
      <c r="A5675" s="291" t="s">
        <v>9185</v>
      </c>
      <c r="B5675" s="292" t="s">
        <v>9184</v>
      </c>
      <c r="C5675" s="292" t="s">
        <v>58</v>
      </c>
      <c r="D5675" s="293">
        <v>4111.3900000000003</v>
      </c>
    </row>
    <row r="5676" spans="1:4">
      <c r="A5676" s="291" t="s">
        <v>9186</v>
      </c>
      <c r="B5676" s="292" t="s">
        <v>9187</v>
      </c>
      <c r="C5676" s="292" t="s">
        <v>58</v>
      </c>
      <c r="D5676" s="293">
        <v>4456.1400000000003</v>
      </c>
    </row>
    <row r="5677" spans="1:4">
      <c r="A5677" s="291" t="s">
        <v>9188</v>
      </c>
      <c r="B5677" s="292" t="s">
        <v>9187</v>
      </c>
      <c r="C5677" s="292" t="s">
        <v>58</v>
      </c>
      <c r="D5677" s="293">
        <v>4400.72</v>
      </c>
    </row>
    <row r="5678" spans="1:4">
      <c r="A5678" s="291" t="s">
        <v>9189</v>
      </c>
      <c r="B5678" s="292" t="s">
        <v>9190</v>
      </c>
      <c r="C5678" s="292" t="s">
        <v>58</v>
      </c>
      <c r="D5678" s="293">
        <v>4478.5200000000004</v>
      </c>
    </row>
    <row r="5679" spans="1:4">
      <c r="A5679" s="291" t="s">
        <v>9191</v>
      </c>
      <c r="B5679" s="292" t="s">
        <v>9190</v>
      </c>
      <c r="C5679" s="292" t="s">
        <v>58</v>
      </c>
      <c r="D5679" s="293">
        <v>4419.74</v>
      </c>
    </row>
    <row r="5680" spans="1:4">
      <c r="A5680" s="291" t="s">
        <v>9192</v>
      </c>
      <c r="B5680" s="292" t="s">
        <v>9193</v>
      </c>
      <c r="C5680" s="292" t="s">
        <v>58</v>
      </c>
      <c r="D5680" s="293">
        <v>5036.88</v>
      </c>
    </row>
    <row r="5681" spans="1:4">
      <c r="A5681" s="291" t="s">
        <v>9194</v>
      </c>
      <c r="B5681" s="292" t="s">
        <v>9193</v>
      </c>
      <c r="C5681" s="292" t="s">
        <v>58</v>
      </c>
      <c r="D5681" s="293">
        <v>4974.6400000000003</v>
      </c>
    </row>
    <row r="5682" spans="1:4">
      <c r="A5682" s="291" t="s">
        <v>9195</v>
      </c>
      <c r="B5682" s="292" t="s">
        <v>9196</v>
      </c>
      <c r="C5682" s="292" t="s">
        <v>58</v>
      </c>
      <c r="D5682" s="293">
        <v>5325.2</v>
      </c>
    </row>
    <row r="5683" spans="1:4">
      <c r="A5683" s="291" t="s">
        <v>9197</v>
      </c>
      <c r="B5683" s="292" t="s">
        <v>9196</v>
      </c>
      <c r="C5683" s="292" t="s">
        <v>58</v>
      </c>
      <c r="D5683" s="293">
        <v>5259.58</v>
      </c>
    </row>
    <row r="5684" spans="1:4">
      <c r="A5684" s="291" t="s">
        <v>9198</v>
      </c>
      <c r="B5684" s="292" t="s">
        <v>9199</v>
      </c>
      <c r="C5684" s="292" t="s">
        <v>58</v>
      </c>
      <c r="D5684" s="293">
        <v>5620.5</v>
      </c>
    </row>
    <row r="5685" spans="1:4">
      <c r="A5685" s="291" t="s">
        <v>9200</v>
      </c>
      <c r="B5685" s="292" t="s">
        <v>9199</v>
      </c>
      <c r="C5685" s="292" t="s">
        <v>58</v>
      </c>
      <c r="D5685" s="293">
        <v>5551.06</v>
      </c>
    </row>
    <row r="5686" spans="1:4">
      <c r="A5686" s="291" t="s">
        <v>9201</v>
      </c>
      <c r="B5686" s="292" t="s">
        <v>9202</v>
      </c>
      <c r="C5686" s="292" t="s">
        <v>58</v>
      </c>
      <c r="D5686" s="293">
        <v>5906.14</v>
      </c>
    </row>
    <row r="5687" spans="1:4">
      <c r="A5687" s="291" t="s">
        <v>9203</v>
      </c>
      <c r="B5687" s="292" t="s">
        <v>9202</v>
      </c>
      <c r="C5687" s="292" t="s">
        <v>58</v>
      </c>
      <c r="D5687" s="293">
        <v>5833.68</v>
      </c>
    </row>
    <row r="5688" spans="1:4">
      <c r="A5688" s="291" t="s">
        <v>9204</v>
      </c>
      <c r="B5688" s="292" t="s">
        <v>9205</v>
      </c>
      <c r="C5688" s="292" t="s">
        <v>58</v>
      </c>
      <c r="D5688" s="293">
        <v>6198.41</v>
      </c>
    </row>
    <row r="5689" spans="1:4">
      <c r="A5689" s="291" t="s">
        <v>9206</v>
      </c>
      <c r="B5689" s="292" t="s">
        <v>9205</v>
      </c>
      <c r="C5689" s="292" t="s">
        <v>58</v>
      </c>
      <c r="D5689" s="293">
        <v>6122.54</v>
      </c>
    </row>
    <row r="5690" spans="1:4">
      <c r="A5690" s="291" t="s">
        <v>9207</v>
      </c>
      <c r="B5690" s="292" t="s">
        <v>9208</v>
      </c>
      <c r="C5690" s="292" t="s">
        <v>58</v>
      </c>
      <c r="D5690" s="293">
        <v>6487.08</v>
      </c>
    </row>
    <row r="5691" spans="1:4">
      <c r="A5691" s="291" t="s">
        <v>9209</v>
      </c>
      <c r="B5691" s="292" t="s">
        <v>9208</v>
      </c>
      <c r="C5691" s="292" t="s">
        <v>58</v>
      </c>
      <c r="D5691" s="293">
        <v>6407.78</v>
      </c>
    </row>
    <row r="5692" spans="1:4">
      <c r="A5692" s="291" t="s">
        <v>9210</v>
      </c>
      <c r="B5692" s="292" t="s">
        <v>9211</v>
      </c>
      <c r="C5692" s="292" t="s">
        <v>58</v>
      </c>
      <c r="D5692" s="293">
        <v>6779.9</v>
      </c>
    </row>
    <row r="5693" spans="1:4">
      <c r="A5693" s="291" t="s">
        <v>9212</v>
      </c>
      <c r="B5693" s="292" t="s">
        <v>9211</v>
      </c>
      <c r="C5693" s="292" t="s">
        <v>58</v>
      </c>
      <c r="D5693" s="293">
        <v>6697.11</v>
      </c>
    </row>
    <row r="5694" spans="1:4">
      <c r="A5694" s="291" t="s">
        <v>9213</v>
      </c>
      <c r="B5694" s="292" t="s">
        <v>9214</v>
      </c>
      <c r="C5694" s="292" t="s">
        <v>58</v>
      </c>
      <c r="D5694" s="293">
        <v>7068.02</v>
      </c>
    </row>
    <row r="5695" spans="1:4">
      <c r="A5695" s="291" t="s">
        <v>9215</v>
      </c>
      <c r="B5695" s="292" t="s">
        <v>9214</v>
      </c>
      <c r="C5695" s="292" t="s">
        <v>58</v>
      </c>
      <c r="D5695" s="293">
        <v>6981.88</v>
      </c>
    </row>
    <row r="5696" spans="1:4">
      <c r="A5696" s="291" t="s">
        <v>9216</v>
      </c>
      <c r="B5696" s="292" t="s">
        <v>9217</v>
      </c>
      <c r="C5696" s="292" t="s">
        <v>58</v>
      </c>
      <c r="D5696" s="293">
        <v>124.6</v>
      </c>
    </row>
    <row r="5697" spans="1:4">
      <c r="A5697" s="291" t="s">
        <v>9218</v>
      </c>
      <c r="B5697" s="292" t="s">
        <v>9217</v>
      </c>
      <c r="C5697" s="292" t="s">
        <v>58</v>
      </c>
      <c r="D5697" s="293">
        <v>121.43</v>
      </c>
    </row>
    <row r="5698" spans="1:4">
      <c r="A5698" s="291" t="s">
        <v>9219</v>
      </c>
      <c r="B5698" s="292" t="s">
        <v>9220</v>
      </c>
      <c r="C5698" s="292" t="s">
        <v>58</v>
      </c>
      <c r="D5698" s="293">
        <v>655.53</v>
      </c>
    </row>
    <row r="5699" spans="1:4">
      <c r="A5699" s="291" t="s">
        <v>9221</v>
      </c>
      <c r="B5699" s="292" t="s">
        <v>9220</v>
      </c>
      <c r="C5699" s="292" t="s">
        <v>58</v>
      </c>
      <c r="D5699" s="293">
        <v>649.71</v>
      </c>
    </row>
    <row r="5700" spans="1:4">
      <c r="A5700" s="291" t="s">
        <v>9222</v>
      </c>
      <c r="B5700" s="292" t="s">
        <v>9223</v>
      </c>
      <c r="C5700" s="292" t="s">
        <v>58</v>
      </c>
      <c r="D5700" s="293">
        <v>778.09</v>
      </c>
    </row>
    <row r="5701" spans="1:4">
      <c r="A5701" s="291" t="s">
        <v>9224</v>
      </c>
      <c r="B5701" s="292" t="s">
        <v>9223</v>
      </c>
      <c r="C5701" s="292" t="s">
        <v>58</v>
      </c>
      <c r="D5701" s="293">
        <v>767.01</v>
      </c>
    </row>
    <row r="5702" spans="1:4">
      <c r="A5702" s="291" t="s">
        <v>9225</v>
      </c>
      <c r="B5702" s="292" t="s">
        <v>9226</v>
      </c>
      <c r="C5702" s="292" t="s">
        <v>58</v>
      </c>
      <c r="D5702" s="293">
        <v>1462.86</v>
      </c>
    </row>
    <row r="5703" spans="1:4">
      <c r="A5703" s="291" t="s">
        <v>9227</v>
      </c>
      <c r="B5703" s="292" t="s">
        <v>9226</v>
      </c>
      <c r="C5703" s="292" t="s">
        <v>58</v>
      </c>
      <c r="D5703" s="293">
        <v>1448.6</v>
      </c>
    </row>
    <row r="5704" spans="1:4">
      <c r="A5704" s="291" t="s">
        <v>9228</v>
      </c>
      <c r="B5704" s="292" t="s">
        <v>9229</v>
      </c>
      <c r="C5704" s="292" t="s">
        <v>63</v>
      </c>
      <c r="D5704" s="293">
        <v>409.65</v>
      </c>
    </row>
    <row r="5705" spans="1:4">
      <c r="A5705" s="291" t="s">
        <v>9230</v>
      </c>
      <c r="B5705" s="292" t="s">
        <v>9229</v>
      </c>
      <c r="C5705" s="292" t="s">
        <v>63</v>
      </c>
      <c r="D5705" s="293">
        <v>398.3</v>
      </c>
    </row>
    <row r="5706" spans="1:4">
      <c r="A5706" s="291" t="s">
        <v>9231</v>
      </c>
      <c r="B5706" s="292" t="s">
        <v>9232</v>
      </c>
      <c r="C5706" s="292" t="s">
        <v>63</v>
      </c>
      <c r="D5706" s="293">
        <v>821.09</v>
      </c>
    </row>
    <row r="5707" spans="1:4">
      <c r="A5707" s="291" t="s">
        <v>9233</v>
      </c>
      <c r="B5707" s="292" t="s">
        <v>9232</v>
      </c>
      <c r="C5707" s="292" t="s">
        <v>63</v>
      </c>
      <c r="D5707" s="293">
        <v>800.34</v>
      </c>
    </row>
    <row r="5708" spans="1:4">
      <c r="A5708" s="291" t="s">
        <v>9234</v>
      </c>
      <c r="B5708" s="292" t="s">
        <v>9235</v>
      </c>
      <c r="C5708" s="292" t="s">
        <v>63</v>
      </c>
      <c r="D5708" s="293">
        <v>1064.8599999999999</v>
      </c>
    </row>
    <row r="5709" spans="1:4">
      <c r="A5709" s="291" t="s">
        <v>9236</v>
      </c>
      <c r="B5709" s="292" t="s">
        <v>9235</v>
      </c>
      <c r="C5709" s="292" t="s">
        <v>63</v>
      </c>
      <c r="D5709" s="293">
        <v>1036.1099999999999</v>
      </c>
    </row>
    <row r="5710" spans="1:4">
      <c r="A5710" s="291" t="s">
        <v>9237</v>
      </c>
      <c r="B5710" s="292" t="s">
        <v>9238</v>
      </c>
      <c r="C5710" s="292" t="s">
        <v>63</v>
      </c>
      <c r="D5710" s="293">
        <v>1683.81</v>
      </c>
    </row>
    <row r="5711" spans="1:4">
      <c r="A5711" s="291" t="s">
        <v>9239</v>
      </c>
      <c r="B5711" s="292" t="s">
        <v>9238</v>
      </c>
      <c r="C5711" s="292" t="s">
        <v>63</v>
      </c>
      <c r="D5711" s="293">
        <v>1645.85</v>
      </c>
    </row>
    <row r="5712" spans="1:4">
      <c r="A5712" s="291" t="s">
        <v>9240</v>
      </c>
      <c r="B5712" s="292" t="s">
        <v>9241</v>
      </c>
      <c r="C5712" s="292" t="s">
        <v>63</v>
      </c>
      <c r="D5712" s="293">
        <v>626.1</v>
      </c>
    </row>
    <row r="5713" spans="1:4">
      <c r="A5713" s="291" t="s">
        <v>9242</v>
      </c>
      <c r="B5713" s="292" t="s">
        <v>9241</v>
      </c>
      <c r="C5713" s="292" t="s">
        <v>63</v>
      </c>
      <c r="D5713" s="293">
        <v>614.75</v>
      </c>
    </row>
    <row r="5714" spans="1:4">
      <c r="A5714" s="291" t="s">
        <v>9243</v>
      </c>
      <c r="B5714" s="292" t="s">
        <v>9244</v>
      </c>
      <c r="C5714" s="292" t="s">
        <v>63</v>
      </c>
      <c r="D5714" s="293">
        <v>1037.54</v>
      </c>
    </row>
    <row r="5715" spans="1:4">
      <c r="A5715" s="291" t="s">
        <v>9245</v>
      </c>
      <c r="B5715" s="292" t="s">
        <v>9244</v>
      </c>
      <c r="C5715" s="292" t="s">
        <v>63</v>
      </c>
      <c r="D5715" s="293">
        <v>1016.79</v>
      </c>
    </row>
    <row r="5716" spans="1:4">
      <c r="A5716" s="291" t="s">
        <v>9246</v>
      </c>
      <c r="B5716" s="292" t="s">
        <v>9247</v>
      </c>
      <c r="C5716" s="292" t="s">
        <v>63</v>
      </c>
      <c r="D5716" s="293">
        <v>1281.31</v>
      </c>
    </row>
    <row r="5717" spans="1:4">
      <c r="A5717" s="291" t="s">
        <v>9248</v>
      </c>
      <c r="B5717" s="292" t="s">
        <v>9247</v>
      </c>
      <c r="C5717" s="292" t="s">
        <v>63</v>
      </c>
      <c r="D5717" s="293">
        <v>1252.56</v>
      </c>
    </row>
    <row r="5718" spans="1:4">
      <c r="A5718" s="291" t="s">
        <v>9249</v>
      </c>
      <c r="B5718" s="292" t="s">
        <v>9250</v>
      </c>
      <c r="C5718" s="292" t="s">
        <v>63</v>
      </c>
      <c r="D5718" s="293">
        <v>1900.26</v>
      </c>
    </row>
    <row r="5719" spans="1:4">
      <c r="A5719" s="291" t="s">
        <v>9251</v>
      </c>
      <c r="B5719" s="292" t="s">
        <v>9250</v>
      </c>
      <c r="C5719" s="292" t="s">
        <v>63</v>
      </c>
      <c r="D5719" s="293">
        <v>1862.3</v>
      </c>
    </row>
    <row r="5720" spans="1:4">
      <c r="A5720" s="291" t="s">
        <v>9252</v>
      </c>
      <c r="B5720" s="292" t="s">
        <v>9253</v>
      </c>
      <c r="C5720" s="292" t="s">
        <v>58</v>
      </c>
      <c r="D5720" s="293">
        <v>326.5</v>
      </c>
    </row>
    <row r="5721" spans="1:4">
      <c r="A5721" s="291" t="s">
        <v>9254</v>
      </c>
      <c r="B5721" s="292" t="s">
        <v>9253</v>
      </c>
      <c r="C5721" s="292" t="s">
        <v>58</v>
      </c>
      <c r="D5721" s="293">
        <v>315.32</v>
      </c>
    </row>
    <row r="5722" spans="1:4">
      <c r="A5722" s="291" t="s">
        <v>9255</v>
      </c>
      <c r="B5722" s="292" t="s">
        <v>9256</v>
      </c>
      <c r="C5722" s="292" t="s">
        <v>58</v>
      </c>
      <c r="D5722" s="293">
        <v>321.27</v>
      </c>
    </row>
    <row r="5723" spans="1:4">
      <c r="A5723" s="291" t="s">
        <v>9257</v>
      </c>
      <c r="B5723" s="292" t="s">
        <v>9256</v>
      </c>
      <c r="C5723" s="292" t="s">
        <v>58</v>
      </c>
      <c r="D5723" s="293">
        <v>314.81</v>
      </c>
    </row>
    <row r="5724" spans="1:4">
      <c r="A5724" s="291" t="s">
        <v>9258</v>
      </c>
      <c r="B5724" s="292" t="s">
        <v>9259</v>
      </c>
      <c r="C5724" s="292" t="s">
        <v>58</v>
      </c>
      <c r="D5724" s="293">
        <v>181.72</v>
      </c>
    </row>
    <row r="5725" spans="1:4">
      <c r="A5725" s="291" t="s">
        <v>9260</v>
      </c>
      <c r="B5725" s="292" t="s">
        <v>9259</v>
      </c>
      <c r="C5725" s="292" t="s">
        <v>58</v>
      </c>
      <c r="D5725" s="293">
        <v>178.46</v>
      </c>
    </row>
    <row r="5726" spans="1:4">
      <c r="A5726" s="291" t="s">
        <v>9261</v>
      </c>
      <c r="B5726" s="292" t="s">
        <v>9262</v>
      </c>
      <c r="C5726" s="292" t="s">
        <v>63</v>
      </c>
      <c r="D5726" s="293">
        <v>2328.66</v>
      </c>
    </row>
    <row r="5727" spans="1:4">
      <c r="A5727" s="291" t="s">
        <v>9263</v>
      </c>
      <c r="B5727" s="292" t="s">
        <v>9262</v>
      </c>
      <c r="C5727" s="292" t="s">
        <v>63</v>
      </c>
      <c r="D5727" s="293">
        <v>2146.0700000000002</v>
      </c>
    </row>
    <row r="5728" spans="1:4">
      <c r="A5728" s="291" t="s">
        <v>9264</v>
      </c>
      <c r="B5728" s="292" t="s">
        <v>9265</v>
      </c>
      <c r="C5728" s="292" t="s">
        <v>63</v>
      </c>
      <c r="D5728" s="293">
        <v>1261.29</v>
      </c>
    </row>
    <row r="5729" spans="1:4">
      <c r="A5729" s="291" t="s">
        <v>9266</v>
      </c>
      <c r="B5729" s="292" t="s">
        <v>9265</v>
      </c>
      <c r="C5729" s="292" t="s">
        <v>63</v>
      </c>
      <c r="D5729" s="293">
        <v>1160.07</v>
      </c>
    </row>
    <row r="5730" spans="1:4">
      <c r="A5730" s="291" t="s">
        <v>9267</v>
      </c>
      <c r="B5730" s="292" t="s">
        <v>9268</v>
      </c>
      <c r="C5730" s="292" t="s">
        <v>63</v>
      </c>
      <c r="D5730" s="293">
        <v>1652.23</v>
      </c>
    </row>
    <row r="5731" spans="1:4">
      <c r="A5731" s="291" t="s">
        <v>9269</v>
      </c>
      <c r="B5731" s="292" t="s">
        <v>9268</v>
      </c>
      <c r="C5731" s="292" t="s">
        <v>63</v>
      </c>
      <c r="D5731" s="293">
        <v>1520.9</v>
      </c>
    </row>
    <row r="5732" spans="1:4">
      <c r="A5732" s="291" t="s">
        <v>9270</v>
      </c>
      <c r="B5732" s="292" t="s">
        <v>9271</v>
      </c>
      <c r="C5732" s="292" t="s">
        <v>63</v>
      </c>
      <c r="D5732" s="293">
        <v>3153.06</v>
      </c>
    </row>
    <row r="5733" spans="1:4">
      <c r="A5733" s="291" t="s">
        <v>9272</v>
      </c>
      <c r="B5733" s="292" t="s">
        <v>9271</v>
      </c>
      <c r="C5733" s="292" t="s">
        <v>63</v>
      </c>
      <c r="D5733" s="293">
        <v>2910.86</v>
      </c>
    </row>
    <row r="5734" spans="1:4">
      <c r="A5734" s="291" t="s">
        <v>9273</v>
      </c>
      <c r="B5734" s="292" t="s">
        <v>9274</v>
      </c>
      <c r="C5734" s="292" t="s">
        <v>63</v>
      </c>
      <c r="D5734" s="293">
        <v>4047.42</v>
      </c>
    </row>
    <row r="5735" spans="1:4">
      <c r="A5735" s="291" t="s">
        <v>9275</v>
      </c>
      <c r="B5735" s="292" t="s">
        <v>9274</v>
      </c>
      <c r="C5735" s="292" t="s">
        <v>63</v>
      </c>
      <c r="D5735" s="293">
        <v>3740.18</v>
      </c>
    </row>
    <row r="5736" spans="1:4">
      <c r="A5736" s="291" t="s">
        <v>9276</v>
      </c>
      <c r="B5736" s="292" t="s">
        <v>9277</v>
      </c>
      <c r="C5736" s="292" t="s">
        <v>63</v>
      </c>
      <c r="D5736" s="293">
        <v>24.41</v>
      </c>
    </row>
    <row r="5737" spans="1:4">
      <c r="A5737" s="291" t="s">
        <v>9278</v>
      </c>
      <c r="B5737" s="292" t="s">
        <v>9277</v>
      </c>
      <c r="C5737" s="292" t="s">
        <v>63</v>
      </c>
      <c r="D5737" s="293">
        <v>21.26</v>
      </c>
    </row>
    <row r="5738" spans="1:4">
      <c r="A5738" s="291" t="s">
        <v>9279</v>
      </c>
      <c r="B5738" s="292" t="s">
        <v>9280</v>
      </c>
      <c r="C5738" s="292" t="s">
        <v>63</v>
      </c>
      <c r="D5738" s="293">
        <v>37.61</v>
      </c>
    </row>
    <row r="5739" spans="1:4">
      <c r="A5739" s="291" t="s">
        <v>9281</v>
      </c>
      <c r="B5739" s="292" t="s">
        <v>9280</v>
      </c>
      <c r="C5739" s="292" t="s">
        <v>63</v>
      </c>
      <c r="D5739" s="293">
        <v>32.81</v>
      </c>
    </row>
    <row r="5740" spans="1:4">
      <c r="A5740" s="291" t="s">
        <v>9282</v>
      </c>
      <c r="B5740" s="292" t="s">
        <v>9283</v>
      </c>
      <c r="C5740" s="292" t="s">
        <v>63</v>
      </c>
      <c r="D5740" s="293">
        <v>45.41</v>
      </c>
    </row>
    <row r="5741" spans="1:4">
      <c r="A5741" s="291" t="s">
        <v>9284</v>
      </c>
      <c r="B5741" s="292" t="s">
        <v>9283</v>
      </c>
      <c r="C5741" s="292" t="s">
        <v>63</v>
      </c>
      <c r="D5741" s="293">
        <v>39.69</v>
      </c>
    </row>
    <row r="5742" spans="1:4">
      <c r="A5742" s="291" t="s">
        <v>9285</v>
      </c>
      <c r="B5742" s="292" t="s">
        <v>9286</v>
      </c>
      <c r="C5742" s="292" t="s">
        <v>63</v>
      </c>
      <c r="D5742" s="293">
        <v>44.96</v>
      </c>
    </row>
    <row r="5743" spans="1:4">
      <c r="A5743" s="291" t="s">
        <v>9287</v>
      </c>
      <c r="B5743" s="292" t="s">
        <v>9286</v>
      </c>
      <c r="C5743" s="292" t="s">
        <v>63</v>
      </c>
      <c r="D5743" s="293">
        <v>42.56</v>
      </c>
    </row>
    <row r="5744" spans="1:4">
      <c r="A5744" s="291" t="s">
        <v>9288</v>
      </c>
      <c r="B5744" s="292" t="s">
        <v>9289</v>
      </c>
      <c r="C5744" s="292" t="s">
        <v>63</v>
      </c>
      <c r="D5744" s="293">
        <v>49.83</v>
      </c>
    </row>
    <row r="5745" spans="1:4">
      <c r="A5745" s="291" t="s">
        <v>9290</v>
      </c>
      <c r="B5745" s="292" t="s">
        <v>9289</v>
      </c>
      <c r="C5745" s="292" t="s">
        <v>63</v>
      </c>
      <c r="D5745" s="293">
        <v>47.12</v>
      </c>
    </row>
    <row r="5746" spans="1:4">
      <c r="A5746" s="291" t="s">
        <v>9291</v>
      </c>
      <c r="B5746" s="292" t="s">
        <v>9292</v>
      </c>
      <c r="C5746" s="292" t="s">
        <v>63</v>
      </c>
      <c r="D5746" s="293">
        <v>52.87</v>
      </c>
    </row>
    <row r="5747" spans="1:4">
      <c r="A5747" s="291" t="s">
        <v>9293</v>
      </c>
      <c r="B5747" s="292" t="s">
        <v>9292</v>
      </c>
      <c r="C5747" s="292" t="s">
        <v>63</v>
      </c>
      <c r="D5747" s="293">
        <v>49.94</v>
      </c>
    </row>
    <row r="5748" spans="1:4">
      <c r="A5748" s="291" t="s">
        <v>9294</v>
      </c>
      <c r="B5748" s="292" t="s">
        <v>9295</v>
      </c>
      <c r="C5748" s="292" t="s">
        <v>63</v>
      </c>
      <c r="D5748" s="293">
        <v>57.77</v>
      </c>
    </row>
    <row r="5749" spans="1:4">
      <c r="A5749" s="291" t="s">
        <v>9296</v>
      </c>
      <c r="B5749" s="292" t="s">
        <v>9295</v>
      </c>
      <c r="C5749" s="292" t="s">
        <v>63</v>
      </c>
      <c r="D5749" s="293">
        <v>54.54</v>
      </c>
    </row>
    <row r="5750" spans="1:4">
      <c r="A5750" s="291" t="s">
        <v>9297</v>
      </c>
      <c r="B5750" s="292" t="s">
        <v>9298</v>
      </c>
      <c r="C5750" s="292" t="s">
        <v>63</v>
      </c>
      <c r="D5750" s="293">
        <v>60.35</v>
      </c>
    </row>
    <row r="5751" spans="1:4">
      <c r="A5751" s="291" t="s">
        <v>9299</v>
      </c>
      <c r="B5751" s="292" t="s">
        <v>9298</v>
      </c>
      <c r="C5751" s="292" t="s">
        <v>63</v>
      </c>
      <c r="D5751" s="293">
        <v>56.97</v>
      </c>
    </row>
    <row r="5752" spans="1:4">
      <c r="A5752" s="291" t="s">
        <v>9300</v>
      </c>
      <c r="B5752" s="292" t="s">
        <v>9301</v>
      </c>
      <c r="C5752" s="292" t="s">
        <v>63</v>
      </c>
      <c r="D5752" s="293">
        <v>66.930000000000007</v>
      </c>
    </row>
    <row r="5753" spans="1:4">
      <c r="A5753" s="291" t="s">
        <v>9302</v>
      </c>
      <c r="B5753" s="292" t="s">
        <v>9301</v>
      </c>
      <c r="C5753" s="292" t="s">
        <v>63</v>
      </c>
      <c r="D5753" s="293">
        <v>63.08</v>
      </c>
    </row>
    <row r="5754" spans="1:4">
      <c r="A5754" s="291" t="s">
        <v>9303</v>
      </c>
      <c r="B5754" s="292" t="s">
        <v>9304</v>
      </c>
      <c r="C5754" s="292" t="s">
        <v>63</v>
      </c>
      <c r="D5754" s="293">
        <v>70.09</v>
      </c>
    </row>
    <row r="5755" spans="1:4">
      <c r="A5755" s="291" t="s">
        <v>9305</v>
      </c>
      <c r="B5755" s="292" t="s">
        <v>9304</v>
      </c>
      <c r="C5755" s="292" t="s">
        <v>63</v>
      </c>
      <c r="D5755" s="293">
        <v>66.010000000000005</v>
      </c>
    </row>
    <row r="5756" spans="1:4">
      <c r="A5756" s="291" t="s">
        <v>9306</v>
      </c>
      <c r="B5756" s="292" t="s">
        <v>9307</v>
      </c>
      <c r="C5756" s="292" t="s">
        <v>63</v>
      </c>
      <c r="D5756" s="293">
        <v>75.08</v>
      </c>
    </row>
    <row r="5757" spans="1:4">
      <c r="A5757" s="291" t="s">
        <v>9308</v>
      </c>
      <c r="B5757" s="292" t="s">
        <v>9307</v>
      </c>
      <c r="C5757" s="292" t="s">
        <v>63</v>
      </c>
      <c r="D5757" s="293">
        <v>70.69</v>
      </c>
    </row>
    <row r="5758" spans="1:4">
      <c r="A5758" s="291" t="s">
        <v>9309</v>
      </c>
      <c r="B5758" s="292" t="s">
        <v>9310</v>
      </c>
      <c r="C5758" s="292" t="s">
        <v>63</v>
      </c>
      <c r="D5758" s="293">
        <v>47.39</v>
      </c>
    </row>
    <row r="5759" spans="1:4">
      <c r="A5759" s="291" t="s">
        <v>9311</v>
      </c>
      <c r="B5759" s="292" t="s">
        <v>9310</v>
      </c>
      <c r="C5759" s="292" t="s">
        <v>63</v>
      </c>
      <c r="D5759" s="293">
        <v>44.82</v>
      </c>
    </row>
    <row r="5760" spans="1:4">
      <c r="A5760" s="291" t="s">
        <v>9312</v>
      </c>
      <c r="B5760" s="292" t="s">
        <v>9313</v>
      </c>
      <c r="C5760" s="292" t="s">
        <v>63</v>
      </c>
      <c r="D5760" s="293">
        <v>53.02</v>
      </c>
    </row>
    <row r="5761" spans="1:4">
      <c r="A5761" s="291" t="s">
        <v>9314</v>
      </c>
      <c r="B5761" s="292" t="s">
        <v>9313</v>
      </c>
      <c r="C5761" s="292" t="s">
        <v>63</v>
      </c>
      <c r="D5761" s="293">
        <v>50.08</v>
      </c>
    </row>
    <row r="5762" spans="1:4">
      <c r="A5762" s="291" t="s">
        <v>9315</v>
      </c>
      <c r="B5762" s="292" t="s">
        <v>9316</v>
      </c>
      <c r="C5762" s="292" t="s">
        <v>63</v>
      </c>
      <c r="D5762" s="293">
        <v>56.82</v>
      </c>
    </row>
    <row r="5763" spans="1:4">
      <c r="A5763" s="291" t="s">
        <v>9317</v>
      </c>
      <c r="B5763" s="292" t="s">
        <v>9316</v>
      </c>
      <c r="C5763" s="292" t="s">
        <v>63</v>
      </c>
      <c r="D5763" s="293">
        <v>53.6</v>
      </c>
    </row>
    <row r="5764" spans="1:4">
      <c r="A5764" s="291" t="s">
        <v>9318</v>
      </c>
      <c r="B5764" s="292" t="s">
        <v>9319</v>
      </c>
      <c r="C5764" s="292" t="s">
        <v>63</v>
      </c>
      <c r="D5764" s="293">
        <v>62.54</v>
      </c>
    </row>
    <row r="5765" spans="1:4">
      <c r="A5765" s="291" t="s">
        <v>9320</v>
      </c>
      <c r="B5765" s="292" t="s">
        <v>9319</v>
      </c>
      <c r="C5765" s="292" t="s">
        <v>63</v>
      </c>
      <c r="D5765" s="293">
        <v>58.96</v>
      </c>
    </row>
    <row r="5766" spans="1:4">
      <c r="A5766" s="291" t="s">
        <v>9321</v>
      </c>
      <c r="B5766" s="292" t="s">
        <v>9322</v>
      </c>
      <c r="C5766" s="292" t="s">
        <v>63</v>
      </c>
      <c r="D5766" s="293">
        <v>66.48</v>
      </c>
    </row>
    <row r="5767" spans="1:4">
      <c r="A5767" s="291" t="s">
        <v>9323</v>
      </c>
      <c r="B5767" s="292" t="s">
        <v>9322</v>
      </c>
      <c r="C5767" s="292" t="s">
        <v>63</v>
      </c>
      <c r="D5767" s="293">
        <v>62.63</v>
      </c>
    </row>
    <row r="5768" spans="1:4">
      <c r="A5768" s="291" t="s">
        <v>9324</v>
      </c>
      <c r="B5768" s="292" t="s">
        <v>9325</v>
      </c>
      <c r="C5768" s="292" t="s">
        <v>63</v>
      </c>
      <c r="D5768" s="293">
        <v>73.31</v>
      </c>
    </row>
    <row r="5769" spans="1:4">
      <c r="A5769" s="291" t="s">
        <v>9326</v>
      </c>
      <c r="B5769" s="292" t="s">
        <v>9325</v>
      </c>
      <c r="C5769" s="292" t="s">
        <v>63</v>
      </c>
      <c r="D5769" s="293">
        <v>69</v>
      </c>
    </row>
    <row r="5770" spans="1:4">
      <c r="A5770" s="291" t="s">
        <v>9327</v>
      </c>
      <c r="B5770" s="292" t="s">
        <v>9328</v>
      </c>
      <c r="C5770" s="292" t="s">
        <v>63</v>
      </c>
      <c r="D5770" s="293">
        <v>76.959999999999994</v>
      </c>
    </row>
    <row r="5771" spans="1:4">
      <c r="A5771" s="291" t="s">
        <v>9329</v>
      </c>
      <c r="B5771" s="292" t="s">
        <v>9328</v>
      </c>
      <c r="C5771" s="292" t="s">
        <v>63</v>
      </c>
      <c r="D5771" s="293">
        <v>72.38</v>
      </c>
    </row>
    <row r="5772" spans="1:4">
      <c r="A5772" s="291" t="s">
        <v>9330</v>
      </c>
      <c r="B5772" s="292" t="s">
        <v>9331</v>
      </c>
      <c r="C5772" s="292" t="s">
        <v>63</v>
      </c>
      <c r="D5772" s="293">
        <v>83.49</v>
      </c>
    </row>
    <row r="5773" spans="1:4">
      <c r="A5773" s="291" t="s">
        <v>9332</v>
      </c>
      <c r="B5773" s="292" t="s">
        <v>9331</v>
      </c>
      <c r="C5773" s="292" t="s">
        <v>63</v>
      </c>
      <c r="D5773" s="293">
        <v>78.489999999999995</v>
      </c>
    </row>
    <row r="5774" spans="1:4">
      <c r="A5774" s="291" t="s">
        <v>9333</v>
      </c>
      <c r="B5774" s="292" t="s">
        <v>9334</v>
      </c>
      <c r="C5774" s="292" t="s">
        <v>63</v>
      </c>
      <c r="D5774" s="293">
        <v>90.93</v>
      </c>
    </row>
    <row r="5775" spans="1:4">
      <c r="A5775" s="291" t="s">
        <v>9335</v>
      </c>
      <c r="B5775" s="292" t="s">
        <v>9334</v>
      </c>
      <c r="C5775" s="292" t="s">
        <v>63</v>
      </c>
      <c r="D5775" s="293">
        <v>85.39</v>
      </c>
    </row>
    <row r="5776" spans="1:4">
      <c r="A5776" s="291" t="s">
        <v>9336</v>
      </c>
      <c r="B5776" s="292" t="s">
        <v>9337</v>
      </c>
      <c r="C5776" s="292" t="s">
        <v>63</v>
      </c>
      <c r="D5776" s="293">
        <v>176.87</v>
      </c>
    </row>
    <row r="5777" spans="1:4">
      <c r="A5777" s="291" t="s">
        <v>9338</v>
      </c>
      <c r="B5777" s="292" t="s">
        <v>9337</v>
      </c>
      <c r="C5777" s="292" t="s">
        <v>63</v>
      </c>
      <c r="D5777" s="293">
        <v>161.82</v>
      </c>
    </row>
    <row r="5778" spans="1:4">
      <c r="A5778" s="291" t="s">
        <v>9339</v>
      </c>
      <c r="B5778" s="292" t="s">
        <v>9340</v>
      </c>
      <c r="C5778" s="292" t="s">
        <v>63</v>
      </c>
      <c r="D5778" s="293">
        <v>184.77</v>
      </c>
    </row>
    <row r="5779" spans="1:4">
      <c r="A5779" s="291" t="s">
        <v>9341</v>
      </c>
      <c r="B5779" s="292" t="s">
        <v>9340</v>
      </c>
      <c r="C5779" s="292" t="s">
        <v>63</v>
      </c>
      <c r="D5779" s="293">
        <v>169.15</v>
      </c>
    </row>
    <row r="5780" spans="1:4">
      <c r="A5780" s="291" t="s">
        <v>9342</v>
      </c>
      <c r="B5780" s="292" t="s">
        <v>9343</v>
      </c>
      <c r="C5780" s="292" t="s">
        <v>63</v>
      </c>
      <c r="D5780" s="293">
        <v>103.32</v>
      </c>
    </row>
    <row r="5781" spans="1:4">
      <c r="A5781" s="291" t="s">
        <v>9344</v>
      </c>
      <c r="B5781" s="292" t="s">
        <v>9343</v>
      </c>
      <c r="C5781" s="292" t="s">
        <v>63</v>
      </c>
      <c r="D5781" s="293">
        <v>95.47</v>
      </c>
    </row>
    <row r="5782" spans="1:4">
      <c r="A5782" s="291" t="s">
        <v>9345</v>
      </c>
      <c r="B5782" s="292" t="s">
        <v>9346</v>
      </c>
      <c r="C5782" s="292" t="s">
        <v>63</v>
      </c>
      <c r="D5782" s="293">
        <v>106.59</v>
      </c>
    </row>
    <row r="5783" spans="1:4">
      <c r="A5783" s="291" t="s">
        <v>9347</v>
      </c>
      <c r="B5783" s="292" t="s">
        <v>9346</v>
      </c>
      <c r="C5783" s="292" t="s">
        <v>63</v>
      </c>
      <c r="D5783" s="293">
        <v>98.42</v>
      </c>
    </row>
    <row r="5784" spans="1:4">
      <c r="A5784" s="291" t="s">
        <v>9348</v>
      </c>
      <c r="B5784" s="292" t="s">
        <v>9349</v>
      </c>
      <c r="C5784" s="292" t="s">
        <v>63</v>
      </c>
      <c r="D5784" s="293">
        <v>115.78</v>
      </c>
    </row>
    <row r="5785" spans="1:4">
      <c r="A5785" s="291" t="s">
        <v>9350</v>
      </c>
      <c r="B5785" s="292" t="s">
        <v>9349</v>
      </c>
      <c r="C5785" s="292" t="s">
        <v>63</v>
      </c>
      <c r="D5785" s="293">
        <v>106.94</v>
      </c>
    </row>
    <row r="5786" spans="1:4">
      <c r="A5786" s="291" t="s">
        <v>9351</v>
      </c>
      <c r="B5786" s="292" t="s">
        <v>9352</v>
      </c>
      <c r="C5786" s="292" t="s">
        <v>63</v>
      </c>
      <c r="D5786" s="293">
        <v>120.7</v>
      </c>
    </row>
    <row r="5787" spans="1:4">
      <c r="A5787" s="291" t="s">
        <v>9353</v>
      </c>
      <c r="B5787" s="292" t="s">
        <v>9352</v>
      </c>
      <c r="C5787" s="292" t="s">
        <v>63</v>
      </c>
      <c r="D5787" s="293">
        <v>111.51</v>
      </c>
    </row>
    <row r="5788" spans="1:4">
      <c r="A5788" s="291" t="s">
        <v>9354</v>
      </c>
      <c r="B5788" s="292" t="s">
        <v>9355</v>
      </c>
      <c r="C5788" s="292" t="s">
        <v>63</v>
      </c>
      <c r="D5788" s="293">
        <v>150.51</v>
      </c>
    </row>
    <row r="5789" spans="1:4">
      <c r="A5789" s="291" t="s">
        <v>9356</v>
      </c>
      <c r="B5789" s="292" t="s">
        <v>9355</v>
      </c>
      <c r="C5789" s="292" t="s">
        <v>63</v>
      </c>
      <c r="D5789" s="293">
        <v>138.34</v>
      </c>
    </row>
    <row r="5790" spans="1:4">
      <c r="A5790" s="291" t="s">
        <v>9357</v>
      </c>
      <c r="B5790" s="292" t="s">
        <v>9358</v>
      </c>
      <c r="C5790" s="292" t="s">
        <v>63</v>
      </c>
      <c r="D5790" s="293">
        <v>185.53</v>
      </c>
    </row>
    <row r="5791" spans="1:4">
      <c r="A5791" s="291" t="s">
        <v>9359</v>
      </c>
      <c r="B5791" s="292" t="s">
        <v>9358</v>
      </c>
      <c r="C5791" s="292" t="s">
        <v>63</v>
      </c>
      <c r="D5791" s="293">
        <v>169.91</v>
      </c>
    </row>
    <row r="5792" spans="1:4">
      <c r="A5792" s="291" t="s">
        <v>9360</v>
      </c>
      <c r="B5792" s="292" t="s">
        <v>9361</v>
      </c>
      <c r="C5792" s="292" t="s">
        <v>63</v>
      </c>
      <c r="D5792" s="293">
        <v>197.01</v>
      </c>
    </row>
    <row r="5793" spans="1:4">
      <c r="A5793" s="291" t="s">
        <v>9362</v>
      </c>
      <c r="B5793" s="292" t="s">
        <v>9361</v>
      </c>
      <c r="C5793" s="292" t="s">
        <v>63</v>
      </c>
      <c r="D5793" s="293">
        <v>180.58</v>
      </c>
    </row>
    <row r="5794" spans="1:4">
      <c r="A5794" s="291" t="s">
        <v>9363</v>
      </c>
      <c r="B5794" s="292" t="s">
        <v>9364</v>
      </c>
      <c r="C5794" s="292" t="s">
        <v>63</v>
      </c>
      <c r="D5794" s="293">
        <v>206.93</v>
      </c>
    </row>
    <row r="5795" spans="1:4">
      <c r="A5795" s="291" t="s">
        <v>9365</v>
      </c>
      <c r="B5795" s="292" t="s">
        <v>9364</v>
      </c>
      <c r="C5795" s="292" t="s">
        <v>63</v>
      </c>
      <c r="D5795" s="293">
        <v>189.78</v>
      </c>
    </row>
    <row r="5796" spans="1:4">
      <c r="A5796" s="291" t="s">
        <v>9366</v>
      </c>
      <c r="B5796" s="292" t="s">
        <v>9367</v>
      </c>
      <c r="C5796" s="292" t="s">
        <v>63</v>
      </c>
      <c r="D5796" s="293">
        <v>228.37</v>
      </c>
    </row>
    <row r="5797" spans="1:4">
      <c r="A5797" s="291" t="s">
        <v>9368</v>
      </c>
      <c r="B5797" s="292" t="s">
        <v>9367</v>
      </c>
      <c r="C5797" s="292" t="s">
        <v>63</v>
      </c>
      <c r="D5797" s="293">
        <v>209.47</v>
      </c>
    </row>
    <row r="5798" spans="1:4">
      <c r="A5798" s="291" t="s">
        <v>9369</v>
      </c>
      <c r="B5798" s="292" t="s">
        <v>9370</v>
      </c>
      <c r="C5798" s="292" t="s">
        <v>63</v>
      </c>
      <c r="D5798" s="293">
        <v>250.01</v>
      </c>
    </row>
    <row r="5799" spans="1:4">
      <c r="A5799" s="291" t="s">
        <v>9371</v>
      </c>
      <c r="B5799" s="292" t="s">
        <v>9370</v>
      </c>
      <c r="C5799" s="292" t="s">
        <v>63</v>
      </c>
      <c r="D5799" s="293">
        <v>229.35</v>
      </c>
    </row>
    <row r="5800" spans="1:4">
      <c r="A5800" s="291" t="s">
        <v>9372</v>
      </c>
      <c r="B5800" s="292" t="s">
        <v>9373</v>
      </c>
      <c r="C5800" s="292" t="s">
        <v>63</v>
      </c>
      <c r="D5800" s="293">
        <v>291.06</v>
      </c>
    </row>
    <row r="5801" spans="1:4">
      <c r="A5801" s="291" t="s">
        <v>9374</v>
      </c>
      <c r="B5801" s="292" t="s">
        <v>9373</v>
      </c>
      <c r="C5801" s="292" t="s">
        <v>63</v>
      </c>
      <c r="D5801" s="293">
        <v>267.16000000000003</v>
      </c>
    </row>
    <row r="5802" spans="1:4">
      <c r="A5802" s="291" t="s">
        <v>9375</v>
      </c>
      <c r="B5802" s="292" t="s">
        <v>9376</v>
      </c>
      <c r="C5802" s="292" t="s">
        <v>63</v>
      </c>
      <c r="D5802" s="293">
        <v>121.68</v>
      </c>
    </row>
    <row r="5803" spans="1:4">
      <c r="A5803" s="291" t="s">
        <v>9377</v>
      </c>
      <c r="B5803" s="292" t="s">
        <v>9376</v>
      </c>
      <c r="C5803" s="292" t="s">
        <v>63</v>
      </c>
      <c r="D5803" s="293">
        <v>112.27</v>
      </c>
    </row>
    <row r="5804" spans="1:4">
      <c r="A5804" s="291" t="s">
        <v>9378</v>
      </c>
      <c r="B5804" s="292" t="s">
        <v>9379</v>
      </c>
      <c r="C5804" s="292" t="s">
        <v>63</v>
      </c>
      <c r="D5804" s="293">
        <v>132.05000000000001</v>
      </c>
    </row>
    <row r="5805" spans="1:4">
      <c r="A5805" s="291" t="s">
        <v>9380</v>
      </c>
      <c r="B5805" s="292" t="s">
        <v>9379</v>
      </c>
      <c r="C5805" s="292" t="s">
        <v>63</v>
      </c>
      <c r="D5805" s="293">
        <v>121.87</v>
      </c>
    </row>
    <row r="5806" spans="1:4">
      <c r="A5806" s="291" t="s">
        <v>9381</v>
      </c>
      <c r="B5806" s="292" t="s">
        <v>9382</v>
      </c>
      <c r="C5806" s="292" t="s">
        <v>63</v>
      </c>
      <c r="D5806" s="293">
        <v>145</v>
      </c>
    </row>
    <row r="5807" spans="1:4">
      <c r="A5807" s="291" t="s">
        <v>9383</v>
      </c>
      <c r="B5807" s="292" t="s">
        <v>9382</v>
      </c>
      <c r="C5807" s="292" t="s">
        <v>63</v>
      </c>
      <c r="D5807" s="293">
        <v>133.85</v>
      </c>
    </row>
    <row r="5808" spans="1:4">
      <c r="A5808" s="291" t="s">
        <v>9384</v>
      </c>
      <c r="B5808" s="292" t="s">
        <v>9385</v>
      </c>
      <c r="C5808" s="292" t="s">
        <v>63</v>
      </c>
      <c r="D5808" s="293">
        <v>158.6</v>
      </c>
    </row>
    <row r="5809" spans="1:4">
      <c r="A5809" s="291" t="s">
        <v>9386</v>
      </c>
      <c r="B5809" s="292" t="s">
        <v>9385</v>
      </c>
      <c r="C5809" s="292" t="s">
        <v>63</v>
      </c>
      <c r="D5809" s="293">
        <v>146.44</v>
      </c>
    </row>
    <row r="5810" spans="1:4">
      <c r="A5810" s="291" t="s">
        <v>9387</v>
      </c>
      <c r="B5810" s="292" t="s">
        <v>9388</v>
      </c>
      <c r="C5810" s="292" t="s">
        <v>63</v>
      </c>
      <c r="D5810" s="293">
        <v>187.38</v>
      </c>
    </row>
    <row r="5811" spans="1:4">
      <c r="A5811" s="291" t="s">
        <v>9389</v>
      </c>
      <c r="B5811" s="292" t="s">
        <v>9388</v>
      </c>
      <c r="C5811" s="292" t="s">
        <v>63</v>
      </c>
      <c r="D5811" s="293">
        <v>172.29</v>
      </c>
    </row>
    <row r="5812" spans="1:4">
      <c r="A5812" s="291" t="s">
        <v>9390</v>
      </c>
      <c r="B5812" s="292" t="s">
        <v>9391</v>
      </c>
      <c r="C5812" s="292" t="s">
        <v>63</v>
      </c>
      <c r="D5812" s="293">
        <v>229.22</v>
      </c>
    </row>
    <row r="5813" spans="1:4">
      <c r="A5813" s="291" t="s">
        <v>9392</v>
      </c>
      <c r="B5813" s="292" t="s">
        <v>9391</v>
      </c>
      <c r="C5813" s="292" t="s">
        <v>63</v>
      </c>
      <c r="D5813" s="293">
        <v>210.15</v>
      </c>
    </row>
    <row r="5814" spans="1:4">
      <c r="A5814" s="291" t="s">
        <v>9393</v>
      </c>
      <c r="B5814" s="292" t="s">
        <v>9394</v>
      </c>
      <c r="C5814" s="292" t="s">
        <v>63</v>
      </c>
      <c r="D5814" s="293">
        <v>248.49</v>
      </c>
    </row>
    <row r="5815" spans="1:4">
      <c r="A5815" s="291" t="s">
        <v>9395</v>
      </c>
      <c r="B5815" s="292" t="s">
        <v>9394</v>
      </c>
      <c r="C5815" s="292" t="s">
        <v>63</v>
      </c>
      <c r="D5815" s="293">
        <v>227.99</v>
      </c>
    </row>
    <row r="5816" spans="1:4">
      <c r="A5816" s="291" t="s">
        <v>9396</v>
      </c>
      <c r="B5816" s="292" t="s">
        <v>9397</v>
      </c>
      <c r="C5816" s="292" t="s">
        <v>63</v>
      </c>
      <c r="D5816" s="293">
        <v>295.61</v>
      </c>
    </row>
    <row r="5817" spans="1:4">
      <c r="A5817" s="291" t="s">
        <v>9398</v>
      </c>
      <c r="B5817" s="292" t="s">
        <v>9397</v>
      </c>
      <c r="C5817" s="292" t="s">
        <v>63</v>
      </c>
      <c r="D5817" s="293">
        <v>271.24</v>
      </c>
    </row>
    <row r="5818" spans="1:4">
      <c r="A5818" s="291" t="s">
        <v>9399</v>
      </c>
      <c r="B5818" s="292" t="s">
        <v>9400</v>
      </c>
      <c r="C5818" s="292" t="s">
        <v>63</v>
      </c>
      <c r="D5818" s="293">
        <v>312.82</v>
      </c>
    </row>
    <row r="5819" spans="1:4">
      <c r="A5819" s="291" t="s">
        <v>9401</v>
      </c>
      <c r="B5819" s="292" t="s">
        <v>9400</v>
      </c>
      <c r="C5819" s="292" t="s">
        <v>63</v>
      </c>
      <c r="D5819" s="293">
        <v>287.17</v>
      </c>
    </row>
    <row r="5820" spans="1:4">
      <c r="A5820" s="291" t="s">
        <v>9402</v>
      </c>
      <c r="B5820" s="292" t="s">
        <v>9403</v>
      </c>
      <c r="C5820" s="292" t="s">
        <v>63</v>
      </c>
      <c r="D5820" s="293">
        <v>361.45</v>
      </c>
    </row>
    <row r="5821" spans="1:4">
      <c r="A5821" s="291" t="s">
        <v>9404</v>
      </c>
      <c r="B5821" s="292" t="s">
        <v>9403</v>
      </c>
      <c r="C5821" s="292" t="s">
        <v>63</v>
      </c>
      <c r="D5821" s="293">
        <v>331.37</v>
      </c>
    </row>
    <row r="5822" spans="1:4">
      <c r="A5822" s="291" t="s">
        <v>9405</v>
      </c>
      <c r="B5822" s="292" t="s">
        <v>9406</v>
      </c>
      <c r="C5822" s="292" t="s">
        <v>63</v>
      </c>
      <c r="D5822" s="293">
        <v>395.87</v>
      </c>
    </row>
    <row r="5823" spans="1:4">
      <c r="A5823" s="291" t="s">
        <v>9407</v>
      </c>
      <c r="B5823" s="292" t="s">
        <v>9406</v>
      </c>
      <c r="C5823" s="292" t="s">
        <v>63</v>
      </c>
      <c r="D5823" s="293">
        <v>363.23</v>
      </c>
    </row>
    <row r="5824" spans="1:4">
      <c r="A5824" s="291" t="s">
        <v>9408</v>
      </c>
      <c r="B5824" s="292" t="s">
        <v>9409</v>
      </c>
      <c r="C5824" s="292" t="s">
        <v>63</v>
      </c>
      <c r="D5824" s="293">
        <v>453.62</v>
      </c>
    </row>
    <row r="5825" spans="1:4">
      <c r="A5825" s="291" t="s">
        <v>9410</v>
      </c>
      <c r="B5825" s="292" t="s">
        <v>9409</v>
      </c>
      <c r="C5825" s="292" t="s">
        <v>63</v>
      </c>
      <c r="D5825" s="293">
        <v>415.32</v>
      </c>
    </row>
    <row r="5826" spans="1:4">
      <c r="A5826" s="291" t="s">
        <v>9411</v>
      </c>
      <c r="B5826" s="292" t="s">
        <v>9412</v>
      </c>
      <c r="C5826" s="292" t="s">
        <v>63</v>
      </c>
      <c r="D5826" s="293">
        <v>488.04</v>
      </c>
    </row>
    <row r="5827" spans="1:4">
      <c r="A5827" s="291" t="s">
        <v>9413</v>
      </c>
      <c r="B5827" s="292" t="s">
        <v>9412</v>
      </c>
      <c r="C5827" s="292" t="s">
        <v>63</v>
      </c>
      <c r="D5827" s="293">
        <v>447.18</v>
      </c>
    </row>
    <row r="5828" spans="1:4">
      <c r="A5828" s="291" t="s">
        <v>9414</v>
      </c>
      <c r="B5828" s="292" t="s">
        <v>9415</v>
      </c>
      <c r="C5828" s="292" t="s">
        <v>63</v>
      </c>
      <c r="D5828" s="293">
        <v>644.75</v>
      </c>
    </row>
    <row r="5829" spans="1:4">
      <c r="A5829" s="291" t="s">
        <v>9416</v>
      </c>
      <c r="B5829" s="292" t="s">
        <v>9415</v>
      </c>
      <c r="C5829" s="292" t="s">
        <v>63</v>
      </c>
      <c r="D5829" s="293">
        <v>590.75</v>
      </c>
    </row>
    <row r="5830" spans="1:4">
      <c r="A5830" s="291" t="s">
        <v>9417</v>
      </c>
      <c r="B5830" s="292" t="s">
        <v>9418</v>
      </c>
      <c r="C5830" s="292" t="s">
        <v>63</v>
      </c>
      <c r="D5830" s="293">
        <v>798.5</v>
      </c>
    </row>
    <row r="5831" spans="1:4">
      <c r="A5831" s="291" t="s">
        <v>9419</v>
      </c>
      <c r="B5831" s="292" t="s">
        <v>9418</v>
      </c>
      <c r="C5831" s="292" t="s">
        <v>63</v>
      </c>
      <c r="D5831" s="293">
        <v>731.64</v>
      </c>
    </row>
    <row r="5832" spans="1:4">
      <c r="A5832" s="291" t="s">
        <v>9420</v>
      </c>
      <c r="B5832" s="292" t="s">
        <v>9421</v>
      </c>
      <c r="C5832" s="292" t="s">
        <v>63</v>
      </c>
      <c r="D5832" s="293">
        <v>179.4</v>
      </c>
    </row>
    <row r="5833" spans="1:4">
      <c r="A5833" s="291" t="s">
        <v>9422</v>
      </c>
      <c r="B5833" s="292" t="s">
        <v>9421</v>
      </c>
      <c r="C5833" s="292" t="s">
        <v>63</v>
      </c>
      <c r="D5833" s="293">
        <v>168.1</v>
      </c>
    </row>
    <row r="5834" spans="1:4">
      <c r="A5834" s="291" t="s">
        <v>9423</v>
      </c>
      <c r="B5834" s="292" t="s">
        <v>9424</v>
      </c>
      <c r="C5834" s="292" t="s">
        <v>63</v>
      </c>
      <c r="D5834" s="293">
        <v>290.55</v>
      </c>
    </row>
    <row r="5835" spans="1:4">
      <c r="A5835" s="291" t="s">
        <v>9425</v>
      </c>
      <c r="B5835" s="292" t="s">
        <v>9424</v>
      </c>
      <c r="C5835" s="292" t="s">
        <v>63</v>
      </c>
      <c r="D5835" s="293">
        <v>266.5</v>
      </c>
    </row>
    <row r="5836" spans="1:4">
      <c r="A5836" s="291" t="s">
        <v>9426</v>
      </c>
      <c r="B5836" s="292" t="s">
        <v>9427</v>
      </c>
      <c r="C5836" s="292" t="s">
        <v>63</v>
      </c>
      <c r="D5836" s="293">
        <v>314.45999999999998</v>
      </c>
    </row>
    <row r="5837" spans="1:4">
      <c r="A5837" s="291" t="s">
        <v>9428</v>
      </c>
      <c r="B5837" s="292" t="s">
        <v>9427</v>
      </c>
      <c r="C5837" s="292" t="s">
        <v>63</v>
      </c>
      <c r="D5837" s="293">
        <v>288.74</v>
      </c>
    </row>
    <row r="5838" spans="1:4">
      <c r="A5838" s="291" t="s">
        <v>9429</v>
      </c>
      <c r="B5838" s="292" t="s">
        <v>9430</v>
      </c>
      <c r="C5838" s="292" t="s">
        <v>63</v>
      </c>
      <c r="D5838" s="293">
        <v>358.86</v>
      </c>
    </row>
    <row r="5839" spans="1:4">
      <c r="A5839" s="291" t="s">
        <v>9431</v>
      </c>
      <c r="B5839" s="292" t="s">
        <v>9430</v>
      </c>
      <c r="C5839" s="292" t="s">
        <v>63</v>
      </c>
      <c r="D5839" s="293">
        <v>329.54</v>
      </c>
    </row>
    <row r="5840" spans="1:4">
      <c r="A5840" s="291" t="s">
        <v>9432</v>
      </c>
      <c r="B5840" s="292" t="s">
        <v>9433</v>
      </c>
      <c r="C5840" s="292" t="s">
        <v>63</v>
      </c>
      <c r="D5840" s="293">
        <v>381.81</v>
      </c>
    </row>
    <row r="5841" spans="1:4">
      <c r="A5841" s="291" t="s">
        <v>9434</v>
      </c>
      <c r="B5841" s="292" t="s">
        <v>9433</v>
      </c>
      <c r="C5841" s="292" t="s">
        <v>63</v>
      </c>
      <c r="D5841" s="293">
        <v>350.77</v>
      </c>
    </row>
    <row r="5842" spans="1:4">
      <c r="A5842" s="291" t="s">
        <v>9435</v>
      </c>
      <c r="B5842" s="292" t="s">
        <v>9436</v>
      </c>
      <c r="C5842" s="292" t="s">
        <v>63</v>
      </c>
      <c r="D5842" s="293">
        <v>435.45</v>
      </c>
    </row>
    <row r="5843" spans="1:4">
      <c r="A5843" s="291" t="s">
        <v>9437</v>
      </c>
      <c r="B5843" s="292" t="s">
        <v>9436</v>
      </c>
      <c r="C5843" s="292" t="s">
        <v>63</v>
      </c>
      <c r="D5843" s="293">
        <v>399.54</v>
      </c>
    </row>
    <row r="5844" spans="1:4">
      <c r="A5844" s="291" t="s">
        <v>9438</v>
      </c>
      <c r="B5844" s="292" t="s">
        <v>9439</v>
      </c>
      <c r="C5844" s="292" t="s">
        <v>63</v>
      </c>
      <c r="D5844" s="293">
        <v>485.93</v>
      </c>
    </row>
    <row r="5845" spans="1:4">
      <c r="A5845" s="291" t="s">
        <v>9440</v>
      </c>
      <c r="B5845" s="292" t="s">
        <v>9439</v>
      </c>
      <c r="C5845" s="292" t="s">
        <v>63</v>
      </c>
      <c r="D5845" s="293">
        <v>446.26</v>
      </c>
    </row>
    <row r="5846" spans="1:4">
      <c r="A5846" s="291" t="s">
        <v>9441</v>
      </c>
      <c r="B5846" s="292" t="s">
        <v>9442</v>
      </c>
      <c r="C5846" s="292" t="s">
        <v>63</v>
      </c>
      <c r="D5846" s="293">
        <v>599.29</v>
      </c>
    </row>
    <row r="5847" spans="1:4">
      <c r="A5847" s="291" t="s">
        <v>9443</v>
      </c>
      <c r="B5847" s="292" t="s">
        <v>9442</v>
      </c>
      <c r="C5847" s="292" t="s">
        <v>63</v>
      </c>
      <c r="D5847" s="293">
        <v>549.69000000000005</v>
      </c>
    </row>
    <row r="5848" spans="1:4">
      <c r="A5848" s="291" t="s">
        <v>9444</v>
      </c>
      <c r="B5848" s="292" t="s">
        <v>9445</v>
      </c>
      <c r="C5848" s="292" t="s">
        <v>63</v>
      </c>
      <c r="D5848" s="293">
        <v>699.5</v>
      </c>
    </row>
    <row r="5849" spans="1:4">
      <c r="A5849" s="291" t="s">
        <v>9446</v>
      </c>
      <c r="B5849" s="292" t="s">
        <v>9445</v>
      </c>
      <c r="C5849" s="292" t="s">
        <v>63</v>
      </c>
      <c r="D5849" s="293">
        <v>641.69000000000005</v>
      </c>
    </row>
    <row r="5850" spans="1:4">
      <c r="A5850" s="291" t="s">
        <v>9447</v>
      </c>
      <c r="B5850" s="292" t="s">
        <v>9448</v>
      </c>
      <c r="C5850" s="292" t="s">
        <v>63</v>
      </c>
      <c r="D5850" s="293">
        <v>708.68</v>
      </c>
    </row>
    <row r="5851" spans="1:4">
      <c r="A5851" s="291" t="s">
        <v>9449</v>
      </c>
      <c r="B5851" s="292" t="s">
        <v>9448</v>
      </c>
      <c r="C5851" s="292" t="s">
        <v>63</v>
      </c>
      <c r="D5851" s="293">
        <v>650.17999999999995</v>
      </c>
    </row>
    <row r="5852" spans="1:4">
      <c r="A5852" s="291" t="s">
        <v>9450</v>
      </c>
      <c r="B5852" s="292" t="s">
        <v>9451</v>
      </c>
      <c r="C5852" s="292" t="s">
        <v>63</v>
      </c>
      <c r="D5852" s="293">
        <v>778.12</v>
      </c>
    </row>
    <row r="5853" spans="1:4">
      <c r="A5853" s="291" t="s">
        <v>9452</v>
      </c>
      <c r="B5853" s="292" t="s">
        <v>9451</v>
      </c>
      <c r="C5853" s="292" t="s">
        <v>63</v>
      </c>
      <c r="D5853" s="293">
        <v>714.04</v>
      </c>
    </row>
    <row r="5854" spans="1:4">
      <c r="A5854" s="291" t="s">
        <v>9453</v>
      </c>
      <c r="B5854" s="292" t="s">
        <v>9454</v>
      </c>
      <c r="C5854" s="292" t="s">
        <v>63</v>
      </c>
      <c r="D5854" s="293">
        <v>956.81</v>
      </c>
    </row>
    <row r="5855" spans="1:4">
      <c r="A5855" s="291" t="s">
        <v>9455</v>
      </c>
      <c r="B5855" s="292" t="s">
        <v>9454</v>
      </c>
      <c r="C5855" s="292" t="s">
        <v>63</v>
      </c>
      <c r="D5855" s="293">
        <v>878.21</v>
      </c>
    </row>
    <row r="5856" spans="1:4">
      <c r="A5856" s="291" t="s">
        <v>9456</v>
      </c>
      <c r="B5856" s="292" t="s">
        <v>9457</v>
      </c>
      <c r="C5856" s="292" t="s">
        <v>63</v>
      </c>
      <c r="D5856" s="293">
        <v>838.24</v>
      </c>
    </row>
    <row r="5857" spans="1:4">
      <c r="A5857" s="291" t="s">
        <v>9458</v>
      </c>
      <c r="B5857" s="292" t="s">
        <v>9457</v>
      </c>
      <c r="C5857" s="292" t="s">
        <v>63</v>
      </c>
      <c r="D5857" s="293">
        <v>770.09</v>
      </c>
    </row>
    <row r="5858" spans="1:4">
      <c r="A5858" s="291" t="s">
        <v>9459</v>
      </c>
      <c r="B5858" s="292" t="s">
        <v>9460</v>
      </c>
      <c r="C5858" s="292" t="s">
        <v>63</v>
      </c>
      <c r="D5858" s="293">
        <v>922.84</v>
      </c>
    </row>
    <row r="5859" spans="1:4">
      <c r="A5859" s="291" t="s">
        <v>9461</v>
      </c>
      <c r="B5859" s="292" t="s">
        <v>9460</v>
      </c>
      <c r="C5859" s="292" t="s">
        <v>63</v>
      </c>
      <c r="D5859" s="293">
        <v>847.99</v>
      </c>
    </row>
    <row r="5860" spans="1:4">
      <c r="A5860" s="291" t="s">
        <v>9462</v>
      </c>
      <c r="B5860" s="292" t="s">
        <v>9463</v>
      </c>
      <c r="C5860" s="292" t="s">
        <v>63</v>
      </c>
      <c r="D5860" s="293">
        <v>1137.3599999999999</v>
      </c>
    </row>
    <row r="5861" spans="1:4">
      <c r="A5861" s="291" t="s">
        <v>9464</v>
      </c>
      <c r="B5861" s="292" t="s">
        <v>9463</v>
      </c>
      <c r="C5861" s="292" t="s">
        <v>63</v>
      </c>
      <c r="D5861" s="293">
        <v>1045.32</v>
      </c>
    </row>
    <row r="5862" spans="1:4">
      <c r="A5862" s="291" t="s">
        <v>9465</v>
      </c>
      <c r="B5862" s="292" t="s">
        <v>9466</v>
      </c>
      <c r="C5862" s="292" t="s">
        <v>63</v>
      </c>
      <c r="D5862" s="293">
        <v>26.82</v>
      </c>
    </row>
    <row r="5863" spans="1:4">
      <c r="A5863" s="291" t="s">
        <v>9467</v>
      </c>
      <c r="B5863" s="292" t="s">
        <v>9466</v>
      </c>
      <c r="C5863" s="292" t="s">
        <v>63</v>
      </c>
      <c r="D5863" s="293">
        <v>25.41</v>
      </c>
    </row>
    <row r="5864" spans="1:4">
      <c r="A5864" s="291" t="s">
        <v>9468</v>
      </c>
      <c r="B5864" s="292" t="s">
        <v>9469</v>
      </c>
      <c r="C5864" s="292" t="s">
        <v>63</v>
      </c>
      <c r="D5864" s="293">
        <v>29.19</v>
      </c>
    </row>
    <row r="5865" spans="1:4">
      <c r="A5865" s="291" t="s">
        <v>9470</v>
      </c>
      <c r="B5865" s="292" t="s">
        <v>9469</v>
      </c>
      <c r="C5865" s="292" t="s">
        <v>63</v>
      </c>
      <c r="D5865" s="293">
        <v>27.63</v>
      </c>
    </row>
    <row r="5866" spans="1:4">
      <c r="A5866" s="291" t="s">
        <v>9471</v>
      </c>
      <c r="B5866" s="292" t="s">
        <v>9472</v>
      </c>
      <c r="C5866" s="292" t="s">
        <v>63</v>
      </c>
      <c r="D5866" s="293">
        <v>30.77</v>
      </c>
    </row>
    <row r="5867" spans="1:4">
      <c r="A5867" s="291" t="s">
        <v>9473</v>
      </c>
      <c r="B5867" s="292" t="s">
        <v>9472</v>
      </c>
      <c r="C5867" s="292" t="s">
        <v>63</v>
      </c>
      <c r="D5867" s="293">
        <v>29.1</v>
      </c>
    </row>
    <row r="5868" spans="1:4">
      <c r="A5868" s="291" t="s">
        <v>9474</v>
      </c>
      <c r="B5868" s="292" t="s">
        <v>9475</v>
      </c>
      <c r="C5868" s="292" t="s">
        <v>63</v>
      </c>
      <c r="D5868" s="293">
        <v>31.99</v>
      </c>
    </row>
    <row r="5869" spans="1:4">
      <c r="A5869" s="291" t="s">
        <v>9476</v>
      </c>
      <c r="B5869" s="292" t="s">
        <v>9475</v>
      </c>
      <c r="C5869" s="292" t="s">
        <v>63</v>
      </c>
      <c r="D5869" s="293">
        <v>30.27</v>
      </c>
    </row>
    <row r="5870" spans="1:4">
      <c r="A5870" s="291" t="s">
        <v>9477</v>
      </c>
      <c r="B5870" s="292" t="s">
        <v>9478</v>
      </c>
      <c r="C5870" s="292" t="s">
        <v>63</v>
      </c>
      <c r="D5870" s="293">
        <v>35.270000000000003</v>
      </c>
    </row>
    <row r="5871" spans="1:4">
      <c r="A5871" s="291" t="s">
        <v>9479</v>
      </c>
      <c r="B5871" s="292" t="s">
        <v>9478</v>
      </c>
      <c r="C5871" s="292" t="s">
        <v>63</v>
      </c>
      <c r="D5871" s="293">
        <v>33.31</v>
      </c>
    </row>
    <row r="5872" spans="1:4">
      <c r="A5872" s="291" t="s">
        <v>9480</v>
      </c>
      <c r="B5872" s="292" t="s">
        <v>9481</v>
      </c>
      <c r="C5872" s="292" t="s">
        <v>63</v>
      </c>
      <c r="D5872" s="293">
        <v>38.35</v>
      </c>
    </row>
    <row r="5873" spans="1:4">
      <c r="A5873" s="291" t="s">
        <v>9482</v>
      </c>
      <c r="B5873" s="292" t="s">
        <v>9481</v>
      </c>
      <c r="C5873" s="292" t="s">
        <v>63</v>
      </c>
      <c r="D5873" s="293">
        <v>36.19</v>
      </c>
    </row>
    <row r="5874" spans="1:4">
      <c r="A5874" s="291" t="s">
        <v>9483</v>
      </c>
      <c r="B5874" s="292" t="s">
        <v>9484</v>
      </c>
      <c r="C5874" s="292" t="s">
        <v>63</v>
      </c>
      <c r="D5874" s="293">
        <v>39.020000000000003</v>
      </c>
    </row>
    <row r="5875" spans="1:4">
      <c r="A5875" s="291" t="s">
        <v>9485</v>
      </c>
      <c r="B5875" s="292" t="s">
        <v>9484</v>
      </c>
      <c r="C5875" s="292" t="s">
        <v>63</v>
      </c>
      <c r="D5875" s="293">
        <v>36.75</v>
      </c>
    </row>
    <row r="5876" spans="1:4">
      <c r="A5876" s="291" t="s">
        <v>9486</v>
      </c>
      <c r="B5876" s="292" t="s">
        <v>9487</v>
      </c>
      <c r="C5876" s="292" t="s">
        <v>63</v>
      </c>
      <c r="D5876" s="293">
        <v>42.6</v>
      </c>
    </row>
    <row r="5877" spans="1:4">
      <c r="A5877" s="291" t="s">
        <v>9488</v>
      </c>
      <c r="B5877" s="292" t="s">
        <v>9487</v>
      </c>
      <c r="C5877" s="292" t="s">
        <v>63</v>
      </c>
      <c r="D5877" s="293">
        <v>40.14</v>
      </c>
    </row>
    <row r="5878" spans="1:4">
      <c r="A5878" s="291" t="s">
        <v>9489</v>
      </c>
      <c r="B5878" s="292" t="s">
        <v>9490</v>
      </c>
      <c r="C5878" s="292" t="s">
        <v>63</v>
      </c>
      <c r="D5878" s="293">
        <v>28.04</v>
      </c>
    </row>
    <row r="5879" spans="1:4">
      <c r="A5879" s="291" t="s">
        <v>9491</v>
      </c>
      <c r="B5879" s="292" t="s">
        <v>9490</v>
      </c>
      <c r="C5879" s="292" t="s">
        <v>63</v>
      </c>
      <c r="D5879" s="293">
        <v>26.54</v>
      </c>
    </row>
    <row r="5880" spans="1:4">
      <c r="A5880" s="291" t="s">
        <v>9492</v>
      </c>
      <c r="B5880" s="292" t="s">
        <v>9493</v>
      </c>
      <c r="C5880" s="292" t="s">
        <v>63</v>
      </c>
      <c r="D5880" s="293">
        <v>30.77</v>
      </c>
    </row>
    <row r="5881" spans="1:4">
      <c r="A5881" s="291" t="s">
        <v>9494</v>
      </c>
      <c r="B5881" s="292" t="s">
        <v>9493</v>
      </c>
      <c r="C5881" s="292" t="s">
        <v>63</v>
      </c>
      <c r="D5881" s="293">
        <v>29.1</v>
      </c>
    </row>
    <row r="5882" spans="1:4">
      <c r="A5882" s="291" t="s">
        <v>9495</v>
      </c>
      <c r="B5882" s="292" t="s">
        <v>9496</v>
      </c>
      <c r="C5882" s="292" t="s">
        <v>63</v>
      </c>
      <c r="D5882" s="293">
        <v>32.75</v>
      </c>
    </row>
    <row r="5883" spans="1:4">
      <c r="A5883" s="291" t="s">
        <v>9497</v>
      </c>
      <c r="B5883" s="292" t="s">
        <v>9496</v>
      </c>
      <c r="C5883" s="292" t="s">
        <v>63</v>
      </c>
      <c r="D5883" s="293">
        <v>30.93</v>
      </c>
    </row>
    <row r="5884" spans="1:4">
      <c r="A5884" s="291" t="s">
        <v>9498</v>
      </c>
      <c r="B5884" s="292" t="s">
        <v>9499</v>
      </c>
      <c r="C5884" s="292" t="s">
        <v>63</v>
      </c>
      <c r="D5884" s="293">
        <v>33.96</v>
      </c>
    </row>
    <row r="5885" spans="1:4">
      <c r="A5885" s="291" t="s">
        <v>9500</v>
      </c>
      <c r="B5885" s="292" t="s">
        <v>9499</v>
      </c>
      <c r="C5885" s="292" t="s">
        <v>63</v>
      </c>
      <c r="D5885" s="293">
        <v>32.1</v>
      </c>
    </row>
    <row r="5886" spans="1:4">
      <c r="A5886" s="291" t="s">
        <v>9501</v>
      </c>
      <c r="B5886" s="292" t="s">
        <v>9502</v>
      </c>
      <c r="C5886" s="292" t="s">
        <v>63</v>
      </c>
      <c r="D5886" s="293">
        <v>38.06</v>
      </c>
    </row>
    <row r="5887" spans="1:4">
      <c r="A5887" s="291" t="s">
        <v>9503</v>
      </c>
      <c r="B5887" s="292" t="s">
        <v>9502</v>
      </c>
      <c r="C5887" s="292" t="s">
        <v>63</v>
      </c>
      <c r="D5887" s="293">
        <v>35.9</v>
      </c>
    </row>
    <row r="5888" spans="1:4">
      <c r="A5888" s="291" t="s">
        <v>9504</v>
      </c>
      <c r="B5888" s="292" t="s">
        <v>9505</v>
      </c>
      <c r="C5888" s="292" t="s">
        <v>63</v>
      </c>
      <c r="D5888" s="293">
        <v>41.51</v>
      </c>
    </row>
    <row r="5889" spans="1:4">
      <c r="A5889" s="291" t="s">
        <v>9506</v>
      </c>
      <c r="B5889" s="292" t="s">
        <v>9505</v>
      </c>
      <c r="C5889" s="292" t="s">
        <v>63</v>
      </c>
      <c r="D5889" s="293">
        <v>39.119999999999997</v>
      </c>
    </row>
    <row r="5890" spans="1:4">
      <c r="A5890" s="291" t="s">
        <v>9507</v>
      </c>
      <c r="B5890" s="292" t="s">
        <v>9508</v>
      </c>
      <c r="C5890" s="292" t="s">
        <v>63</v>
      </c>
      <c r="D5890" s="293">
        <v>43.79</v>
      </c>
    </row>
    <row r="5891" spans="1:4">
      <c r="A5891" s="291" t="s">
        <v>9509</v>
      </c>
      <c r="B5891" s="292" t="s">
        <v>9508</v>
      </c>
      <c r="C5891" s="292" t="s">
        <v>63</v>
      </c>
      <c r="D5891" s="293">
        <v>41.24</v>
      </c>
    </row>
    <row r="5892" spans="1:4">
      <c r="A5892" s="291" t="s">
        <v>9510</v>
      </c>
      <c r="B5892" s="292" t="s">
        <v>9511</v>
      </c>
      <c r="C5892" s="292" t="s">
        <v>63</v>
      </c>
      <c r="D5892" s="293">
        <v>46.64</v>
      </c>
    </row>
    <row r="5893" spans="1:4">
      <c r="A5893" s="291" t="s">
        <v>9512</v>
      </c>
      <c r="B5893" s="292" t="s">
        <v>9511</v>
      </c>
      <c r="C5893" s="292" t="s">
        <v>63</v>
      </c>
      <c r="D5893" s="293">
        <v>43.9</v>
      </c>
    </row>
    <row r="5894" spans="1:4">
      <c r="A5894" s="291" t="s">
        <v>9513</v>
      </c>
      <c r="B5894" s="292" t="s">
        <v>9514</v>
      </c>
      <c r="C5894" s="292" t="s">
        <v>63</v>
      </c>
      <c r="D5894" s="293">
        <v>50.61</v>
      </c>
    </row>
    <row r="5895" spans="1:4">
      <c r="A5895" s="291" t="s">
        <v>9515</v>
      </c>
      <c r="B5895" s="292" t="s">
        <v>9514</v>
      </c>
      <c r="C5895" s="292" t="s">
        <v>63</v>
      </c>
      <c r="D5895" s="293">
        <v>47.59</v>
      </c>
    </row>
    <row r="5896" spans="1:4">
      <c r="A5896" s="291" t="s">
        <v>9516</v>
      </c>
      <c r="B5896" s="292" t="s">
        <v>9517</v>
      </c>
      <c r="C5896" s="292" t="s">
        <v>63</v>
      </c>
      <c r="D5896" s="293">
        <v>103.26</v>
      </c>
    </row>
    <row r="5897" spans="1:4">
      <c r="A5897" s="291" t="s">
        <v>9518</v>
      </c>
      <c r="B5897" s="292" t="s">
        <v>9517</v>
      </c>
      <c r="C5897" s="292" t="s">
        <v>63</v>
      </c>
      <c r="D5897" s="293">
        <v>94.39</v>
      </c>
    </row>
    <row r="5898" spans="1:4">
      <c r="A5898" s="291" t="s">
        <v>9519</v>
      </c>
      <c r="B5898" s="292" t="s">
        <v>9520</v>
      </c>
      <c r="C5898" s="292" t="s">
        <v>63</v>
      </c>
      <c r="D5898" s="293">
        <v>107.21</v>
      </c>
    </row>
    <row r="5899" spans="1:4">
      <c r="A5899" s="291" t="s">
        <v>9521</v>
      </c>
      <c r="B5899" s="292" t="s">
        <v>9520</v>
      </c>
      <c r="C5899" s="292" t="s">
        <v>63</v>
      </c>
      <c r="D5899" s="293">
        <v>98.05</v>
      </c>
    </row>
    <row r="5900" spans="1:4">
      <c r="A5900" s="291" t="s">
        <v>9522</v>
      </c>
      <c r="B5900" s="292" t="s">
        <v>9523</v>
      </c>
      <c r="C5900" s="292" t="s">
        <v>63</v>
      </c>
      <c r="D5900" s="293">
        <v>56.26</v>
      </c>
    </row>
    <row r="5901" spans="1:4">
      <c r="A5901" s="291" t="s">
        <v>9524</v>
      </c>
      <c r="B5901" s="292" t="s">
        <v>9523</v>
      </c>
      <c r="C5901" s="292" t="s">
        <v>63</v>
      </c>
      <c r="D5901" s="293">
        <v>51.89</v>
      </c>
    </row>
    <row r="5902" spans="1:4">
      <c r="A5902" s="291" t="s">
        <v>9525</v>
      </c>
      <c r="B5902" s="292" t="s">
        <v>9526</v>
      </c>
      <c r="C5902" s="292" t="s">
        <v>63</v>
      </c>
      <c r="D5902" s="293">
        <v>61.8</v>
      </c>
    </row>
    <row r="5903" spans="1:4">
      <c r="A5903" s="291" t="s">
        <v>9527</v>
      </c>
      <c r="B5903" s="292" t="s">
        <v>9526</v>
      </c>
      <c r="C5903" s="292" t="s">
        <v>63</v>
      </c>
      <c r="D5903" s="293">
        <v>57.03</v>
      </c>
    </row>
    <row r="5904" spans="1:4">
      <c r="A5904" s="291" t="s">
        <v>9528</v>
      </c>
      <c r="B5904" s="292" t="s">
        <v>9529</v>
      </c>
      <c r="C5904" s="292" t="s">
        <v>63</v>
      </c>
      <c r="D5904" s="293">
        <v>66.27</v>
      </c>
    </row>
    <row r="5905" spans="1:4">
      <c r="A5905" s="291" t="s">
        <v>9530</v>
      </c>
      <c r="B5905" s="292" t="s">
        <v>9529</v>
      </c>
      <c r="C5905" s="292" t="s">
        <v>63</v>
      </c>
      <c r="D5905" s="293">
        <v>61.18</v>
      </c>
    </row>
    <row r="5906" spans="1:4">
      <c r="A5906" s="291" t="s">
        <v>9531</v>
      </c>
      <c r="B5906" s="292" t="s">
        <v>9532</v>
      </c>
      <c r="C5906" s="292" t="s">
        <v>63</v>
      </c>
      <c r="D5906" s="293">
        <v>69.34</v>
      </c>
    </row>
    <row r="5907" spans="1:4">
      <c r="A5907" s="291" t="s">
        <v>9533</v>
      </c>
      <c r="B5907" s="292" t="s">
        <v>9532</v>
      </c>
      <c r="C5907" s="292" t="s">
        <v>63</v>
      </c>
      <c r="D5907" s="293">
        <v>64.03</v>
      </c>
    </row>
    <row r="5908" spans="1:4">
      <c r="A5908" s="291" t="s">
        <v>9534</v>
      </c>
      <c r="B5908" s="292" t="s">
        <v>9535</v>
      </c>
      <c r="C5908" s="292" t="s">
        <v>63</v>
      </c>
      <c r="D5908" s="293">
        <v>94.26</v>
      </c>
    </row>
    <row r="5909" spans="1:4">
      <c r="A5909" s="291" t="s">
        <v>9536</v>
      </c>
      <c r="B5909" s="292" t="s">
        <v>9535</v>
      </c>
      <c r="C5909" s="292" t="s">
        <v>63</v>
      </c>
      <c r="D5909" s="293">
        <v>86.19</v>
      </c>
    </row>
    <row r="5910" spans="1:4">
      <c r="A5910" s="291" t="s">
        <v>9537</v>
      </c>
      <c r="B5910" s="292" t="s">
        <v>9538</v>
      </c>
      <c r="C5910" s="292" t="s">
        <v>63</v>
      </c>
      <c r="D5910" s="293">
        <v>107.67</v>
      </c>
    </row>
    <row r="5911" spans="1:4">
      <c r="A5911" s="291" t="s">
        <v>9539</v>
      </c>
      <c r="B5911" s="292" t="s">
        <v>9538</v>
      </c>
      <c r="C5911" s="292" t="s">
        <v>63</v>
      </c>
      <c r="D5911" s="293">
        <v>98.51</v>
      </c>
    </row>
    <row r="5912" spans="1:4">
      <c r="A5912" s="291" t="s">
        <v>9540</v>
      </c>
      <c r="B5912" s="292" t="s">
        <v>9541</v>
      </c>
      <c r="C5912" s="292" t="s">
        <v>63</v>
      </c>
      <c r="D5912" s="293">
        <v>113</v>
      </c>
    </row>
    <row r="5913" spans="1:4">
      <c r="A5913" s="291" t="s">
        <v>9542</v>
      </c>
      <c r="B5913" s="292" t="s">
        <v>9541</v>
      </c>
      <c r="C5913" s="292" t="s">
        <v>63</v>
      </c>
      <c r="D5913" s="293">
        <v>103.46</v>
      </c>
    </row>
    <row r="5914" spans="1:4">
      <c r="A5914" s="291" t="s">
        <v>9543</v>
      </c>
      <c r="B5914" s="292" t="s">
        <v>9544</v>
      </c>
      <c r="C5914" s="292" t="s">
        <v>63</v>
      </c>
      <c r="D5914" s="293">
        <v>118.33</v>
      </c>
    </row>
    <row r="5915" spans="1:4">
      <c r="A5915" s="291" t="s">
        <v>9545</v>
      </c>
      <c r="B5915" s="292" t="s">
        <v>9544</v>
      </c>
      <c r="C5915" s="292" t="s">
        <v>63</v>
      </c>
      <c r="D5915" s="293">
        <v>108.41</v>
      </c>
    </row>
    <row r="5916" spans="1:4">
      <c r="A5916" s="291" t="s">
        <v>9546</v>
      </c>
      <c r="B5916" s="292" t="s">
        <v>9547</v>
      </c>
      <c r="C5916" s="292" t="s">
        <v>63</v>
      </c>
      <c r="D5916" s="293">
        <v>130.49</v>
      </c>
    </row>
    <row r="5917" spans="1:4">
      <c r="A5917" s="291" t="s">
        <v>9548</v>
      </c>
      <c r="B5917" s="292" t="s">
        <v>9547</v>
      </c>
      <c r="C5917" s="292" t="s">
        <v>63</v>
      </c>
      <c r="D5917" s="293">
        <v>119.56</v>
      </c>
    </row>
    <row r="5918" spans="1:4">
      <c r="A5918" s="291" t="s">
        <v>9549</v>
      </c>
      <c r="B5918" s="292" t="s">
        <v>9550</v>
      </c>
      <c r="C5918" s="292" t="s">
        <v>63</v>
      </c>
      <c r="D5918" s="293">
        <v>142.63999999999999</v>
      </c>
    </row>
    <row r="5919" spans="1:4">
      <c r="A5919" s="291" t="s">
        <v>9551</v>
      </c>
      <c r="B5919" s="292" t="s">
        <v>9550</v>
      </c>
      <c r="C5919" s="292" t="s">
        <v>63</v>
      </c>
      <c r="D5919" s="293">
        <v>130.69999999999999</v>
      </c>
    </row>
    <row r="5920" spans="1:4">
      <c r="A5920" s="291" t="s">
        <v>9552</v>
      </c>
      <c r="B5920" s="292" t="s">
        <v>9553</v>
      </c>
      <c r="C5920" s="292" t="s">
        <v>63</v>
      </c>
      <c r="D5920" s="293">
        <v>165.42</v>
      </c>
    </row>
    <row r="5921" spans="1:4">
      <c r="A5921" s="291" t="s">
        <v>9554</v>
      </c>
      <c r="B5921" s="292" t="s">
        <v>9553</v>
      </c>
      <c r="C5921" s="292" t="s">
        <v>63</v>
      </c>
      <c r="D5921" s="293">
        <v>151.68</v>
      </c>
    </row>
    <row r="5922" spans="1:4">
      <c r="A5922" s="291" t="s">
        <v>9555</v>
      </c>
      <c r="B5922" s="292" t="s">
        <v>9556</v>
      </c>
      <c r="C5922" s="292" t="s">
        <v>63</v>
      </c>
      <c r="D5922" s="293">
        <v>69.25</v>
      </c>
    </row>
    <row r="5923" spans="1:4">
      <c r="A5923" s="291" t="s">
        <v>9557</v>
      </c>
      <c r="B5923" s="292" t="s">
        <v>9556</v>
      </c>
      <c r="C5923" s="292" t="s">
        <v>63</v>
      </c>
      <c r="D5923" s="293">
        <v>63.88</v>
      </c>
    </row>
    <row r="5924" spans="1:4">
      <c r="A5924" s="291" t="s">
        <v>9558</v>
      </c>
      <c r="B5924" s="292" t="s">
        <v>9559</v>
      </c>
      <c r="C5924" s="292" t="s">
        <v>63</v>
      </c>
      <c r="D5924" s="293">
        <v>74.599999999999994</v>
      </c>
    </row>
    <row r="5925" spans="1:4">
      <c r="A5925" s="291" t="s">
        <v>9560</v>
      </c>
      <c r="B5925" s="292" t="s">
        <v>9559</v>
      </c>
      <c r="C5925" s="292" t="s">
        <v>63</v>
      </c>
      <c r="D5925" s="293">
        <v>68.819999999999993</v>
      </c>
    </row>
    <row r="5926" spans="1:4">
      <c r="A5926" s="291" t="s">
        <v>9561</v>
      </c>
      <c r="B5926" s="292" t="s">
        <v>9562</v>
      </c>
      <c r="C5926" s="292" t="s">
        <v>63</v>
      </c>
      <c r="D5926" s="293">
        <v>80.739999999999995</v>
      </c>
    </row>
    <row r="5927" spans="1:4">
      <c r="A5927" s="291" t="s">
        <v>9563</v>
      </c>
      <c r="B5927" s="292" t="s">
        <v>9562</v>
      </c>
      <c r="C5927" s="292" t="s">
        <v>63</v>
      </c>
      <c r="D5927" s="293">
        <v>74.5</v>
      </c>
    </row>
    <row r="5928" spans="1:4">
      <c r="A5928" s="291" t="s">
        <v>9564</v>
      </c>
      <c r="B5928" s="292" t="s">
        <v>9565</v>
      </c>
      <c r="C5928" s="292" t="s">
        <v>63</v>
      </c>
      <c r="D5928" s="293">
        <v>91.86</v>
      </c>
    </row>
    <row r="5929" spans="1:4">
      <c r="A5929" s="291" t="s">
        <v>9566</v>
      </c>
      <c r="B5929" s="292" t="s">
        <v>9565</v>
      </c>
      <c r="C5929" s="292" t="s">
        <v>63</v>
      </c>
      <c r="D5929" s="293">
        <v>84.71</v>
      </c>
    </row>
    <row r="5930" spans="1:4">
      <c r="A5930" s="291" t="s">
        <v>9567</v>
      </c>
      <c r="B5930" s="292" t="s">
        <v>9568</v>
      </c>
      <c r="C5930" s="292" t="s">
        <v>63</v>
      </c>
      <c r="D5930" s="293">
        <v>112.49</v>
      </c>
    </row>
    <row r="5931" spans="1:4">
      <c r="A5931" s="291" t="s">
        <v>9569</v>
      </c>
      <c r="B5931" s="292" t="s">
        <v>9568</v>
      </c>
      <c r="C5931" s="292" t="s">
        <v>63</v>
      </c>
      <c r="D5931" s="293">
        <v>102.98</v>
      </c>
    </row>
    <row r="5932" spans="1:4">
      <c r="A5932" s="291" t="s">
        <v>9570</v>
      </c>
      <c r="B5932" s="292" t="s">
        <v>9571</v>
      </c>
      <c r="C5932" s="292" t="s">
        <v>63</v>
      </c>
      <c r="D5932" s="293">
        <v>129.51</v>
      </c>
    </row>
    <row r="5933" spans="1:4">
      <c r="A5933" s="291" t="s">
        <v>9572</v>
      </c>
      <c r="B5933" s="292" t="s">
        <v>9571</v>
      </c>
      <c r="C5933" s="292" t="s">
        <v>63</v>
      </c>
      <c r="D5933" s="293">
        <v>118.62</v>
      </c>
    </row>
    <row r="5934" spans="1:4">
      <c r="A5934" s="291" t="s">
        <v>9573</v>
      </c>
      <c r="B5934" s="292" t="s">
        <v>9574</v>
      </c>
      <c r="C5934" s="292" t="s">
        <v>63</v>
      </c>
      <c r="D5934" s="293">
        <v>138.46</v>
      </c>
    </row>
    <row r="5935" spans="1:4">
      <c r="A5935" s="291" t="s">
        <v>9575</v>
      </c>
      <c r="B5935" s="292" t="s">
        <v>9574</v>
      </c>
      <c r="C5935" s="292" t="s">
        <v>63</v>
      </c>
      <c r="D5935" s="293">
        <v>126.91</v>
      </c>
    </row>
    <row r="5936" spans="1:4">
      <c r="A5936" s="291" t="s">
        <v>9576</v>
      </c>
      <c r="B5936" s="292" t="s">
        <v>9577</v>
      </c>
      <c r="C5936" s="292" t="s">
        <v>63</v>
      </c>
      <c r="D5936" s="293">
        <v>166.3</v>
      </c>
    </row>
    <row r="5937" spans="1:4">
      <c r="A5937" s="291" t="s">
        <v>9578</v>
      </c>
      <c r="B5937" s="292" t="s">
        <v>9577</v>
      </c>
      <c r="C5937" s="292" t="s">
        <v>63</v>
      </c>
      <c r="D5937" s="293">
        <v>152.44</v>
      </c>
    </row>
    <row r="5938" spans="1:4">
      <c r="A5938" s="291" t="s">
        <v>9579</v>
      </c>
      <c r="B5938" s="292" t="s">
        <v>9580</v>
      </c>
      <c r="C5938" s="292" t="s">
        <v>63</v>
      </c>
      <c r="D5938" s="293">
        <v>173.18</v>
      </c>
    </row>
    <row r="5939" spans="1:4">
      <c r="A5939" s="291" t="s">
        <v>9581</v>
      </c>
      <c r="B5939" s="292" t="s">
        <v>9580</v>
      </c>
      <c r="C5939" s="292" t="s">
        <v>63</v>
      </c>
      <c r="D5939" s="293">
        <v>158.82</v>
      </c>
    </row>
    <row r="5940" spans="1:4">
      <c r="A5940" s="291" t="s">
        <v>9582</v>
      </c>
      <c r="B5940" s="292" t="s">
        <v>9583</v>
      </c>
      <c r="C5940" s="292" t="s">
        <v>63</v>
      </c>
      <c r="D5940" s="293">
        <v>201.61</v>
      </c>
    </row>
    <row r="5941" spans="1:4">
      <c r="A5941" s="291" t="s">
        <v>9584</v>
      </c>
      <c r="B5941" s="292" t="s">
        <v>9583</v>
      </c>
      <c r="C5941" s="292" t="s">
        <v>63</v>
      </c>
      <c r="D5941" s="293">
        <v>184.64</v>
      </c>
    </row>
    <row r="5942" spans="1:4">
      <c r="A5942" s="291" t="s">
        <v>9585</v>
      </c>
      <c r="B5942" s="292" t="s">
        <v>9586</v>
      </c>
      <c r="C5942" s="292" t="s">
        <v>63</v>
      </c>
      <c r="D5942" s="293">
        <v>218.14</v>
      </c>
    </row>
    <row r="5943" spans="1:4">
      <c r="A5943" s="291" t="s">
        <v>9587</v>
      </c>
      <c r="B5943" s="292" t="s">
        <v>9586</v>
      </c>
      <c r="C5943" s="292" t="s">
        <v>63</v>
      </c>
      <c r="D5943" s="293">
        <v>199.93</v>
      </c>
    </row>
    <row r="5944" spans="1:4">
      <c r="A5944" s="291" t="s">
        <v>9588</v>
      </c>
      <c r="B5944" s="292" t="s">
        <v>9589</v>
      </c>
      <c r="C5944" s="292" t="s">
        <v>63</v>
      </c>
      <c r="D5944" s="293">
        <v>253.62</v>
      </c>
    </row>
    <row r="5945" spans="1:4">
      <c r="A5945" s="291" t="s">
        <v>9590</v>
      </c>
      <c r="B5945" s="292" t="s">
        <v>9589</v>
      </c>
      <c r="C5945" s="292" t="s">
        <v>63</v>
      </c>
      <c r="D5945" s="293">
        <v>231.94</v>
      </c>
    </row>
    <row r="5946" spans="1:4">
      <c r="A5946" s="291" t="s">
        <v>9591</v>
      </c>
      <c r="B5946" s="292" t="s">
        <v>9592</v>
      </c>
      <c r="C5946" s="292" t="s">
        <v>63</v>
      </c>
      <c r="D5946" s="293">
        <v>270.83</v>
      </c>
    </row>
    <row r="5947" spans="1:4">
      <c r="A5947" s="291" t="s">
        <v>9593</v>
      </c>
      <c r="B5947" s="292" t="s">
        <v>9592</v>
      </c>
      <c r="C5947" s="292" t="s">
        <v>63</v>
      </c>
      <c r="D5947" s="293">
        <v>247.87</v>
      </c>
    </row>
    <row r="5948" spans="1:4">
      <c r="A5948" s="291" t="s">
        <v>9594</v>
      </c>
      <c r="B5948" s="292" t="s">
        <v>9595</v>
      </c>
      <c r="C5948" s="292" t="s">
        <v>63</v>
      </c>
      <c r="D5948" s="293">
        <v>357.29</v>
      </c>
    </row>
    <row r="5949" spans="1:4">
      <c r="A5949" s="291" t="s">
        <v>9596</v>
      </c>
      <c r="B5949" s="292" t="s">
        <v>9595</v>
      </c>
      <c r="C5949" s="292" t="s">
        <v>63</v>
      </c>
      <c r="D5949" s="293">
        <v>326.95999999999998</v>
      </c>
    </row>
    <row r="5950" spans="1:4">
      <c r="A5950" s="291" t="s">
        <v>9597</v>
      </c>
      <c r="B5950" s="292" t="s">
        <v>9598</v>
      </c>
      <c r="C5950" s="292" t="s">
        <v>63</v>
      </c>
      <c r="D5950" s="293">
        <v>442.16</v>
      </c>
    </row>
    <row r="5951" spans="1:4">
      <c r="A5951" s="291" t="s">
        <v>9599</v>
      </c>
      <c r="B5951" s="292" t="s">
        <v>9598</v>
      </c>
      <c r="C5951" s="292" t="s">
        <v>63</v>
      </c>
      <c r="D5951" s="293">
        <v>404.65</v>
      </c>
    </row>
    <row r="5952" spans="1:4">
      <c r="A5952" s="291" t="s">
        <v>9600</v>
      </c>
      <c r="B5952" s="292" t="s">
        <v>9601</v>
      </c>
      <c r="C5952" s="292" t="s">
        <v>63</v>
      </c>
      <c r="D5952" s="293">
        <v>96.77</v>
      </c>
    </row>
    <row r="5953" spans="1:4">
      <c r="A5953" s="291" t="s">
        <v>9602</v>
      </c>
      <c r="B5953" s="292" t="s">
        <v>9601</v>
      </c>
      <c r="C5953" s="292" t="s">
        <v>63</v>
      </c>
      <c r="D5953" s="293">
        <v>90.84</v>
      </c>
    </row>
    <row r="5954" spans="1:4">
      <c r="A5954" s="291" t="s">
        <v>9603</v>
      </c>
      <c r="B5954" s="292" t="s">
        <v>9604</v>
      </c>
      <c r="C5954" s="292" t="s">
        <v>63</v>
      </c>
      <c r="D5954" s="293">
        <v>163.19</v>
      </c>
    </row>
    <row r="5955" spans="1:4">
      <c r="A5955" s="291" t="s">
        <v>9605</v>
      </c>
      <c r="B5955" s="292" t="s">
        <v>9604</v>
      </c>
      <c r="C5955" s="292" t="s">
        <v>63</v>
      </c>
      <c r="D5955" s="293">
        <v>149.54</v>
      </c>
    </row>
    <row r="5956" spans="1:4">
      <c r="A5956" s="291" t="s">
        <v>9606</v>
      </c>
      <c r="B5956" s="292" t="s">
        <v>9607</v>
      </c>
      <c r="C5956" s="292" t="s">
        <v>63</v>
      </c>
      <c r="D5956" s="293">
        <v>175.12</v>
      </c>
    </row>
    <row r="5957" spans="1:4">
      <c r="A5957" s="291" t="s">
        <v>9608</v>
      </c>
      <c r="B5957" s="292" t="s">
        <v>9607</v>
      </c>
      <c r="C5957" s="292" t="s">
        <v>63</v>
      </c>
      <c r="D5957" s="293">
        <v>160.59</v>
      </c>
    </row>
    <row r="5958" spans="1:4">
      <c r="A5958" s="291" t="s">
        <v>9609</v>
      </c>
      <c r="B5958" s="292" t="s">
        <v>9610</v>
      </c>
      <c r="C5958" s="292" t="s">
        <v>63</v>
      </c>
      <c r="D5958" s="293">
        <v>199.91</v>
      </c>
    </row>
    <row r="5959" spans="1:4">
      <c r="A5959" s="291" t="s">
        <v>9611</v>
      </c>
      <c r="B5959" s="292" t="s">
        <v>9610</v>
      </c>
      <c r="C5959" s="292" t="s">
        <v>63</v>
      </c>
      <c r="D5959" s="293">
        <v>183.41</v>
      </c>
    </row>
    <row r="5960" spans="1:4">
      <c r="A5960" s="291" t="s">
        <v>9612</v>
      </c>
      <c r="B5960" s="292" t="s">
        <v>9613</v>
      </c>
      <c r="C5960" s="292" t="s">
        <v>63</v>
      </c>
      <c r="D5960" s="293">
        <v>209.09</v>
      </c>
    </row>
    <row r="5961" spans="1:4">
      <c r="A5961" s="291" t="s">
        <v>9614</v>
      </c>
      <c r="B5961" s="292" t="s">
        <v>9613</v>
      </c>
      <c r="C5961" s="292" t="s">
        <v>63</v>
      </c>
      <c r="D5961" s="293">
        <v>191.9</v>
      </c>
    </row>
    <row r="5962" spans="1:4">
      <c r="A5962" s="291" t="s">
        <v>9615</v>
      </c>
      <c r="B5962" s="292" t="s">
        <v>9616</v>
      </c>
      <c r="C5962" s="292" t="s">
        <v>63</v>
      </c>
      <c r="D5962" s="293">
        <v>242.64</v>
      </c>
    </row>
    <row r="5963" spans="1:4">
      <c r="A5963" s="291" t="s">
        <v>9617</v>
      </c>
      <c r="B5963" s="292" t="s">
        <v>9616</v>
      </c>
      <c r="C5963" s="292" t="s">
        <v>63</v>
      </c>
      <c r="D5963" s="293">
        <v>222.41</v>
      </c>
    </row>
    <row r="5964" spans="1:4">
      <c r="A5964" s="291" t="s">
        <v>9618</v>
      </c>
      <c r="B5964" s="292" t="s">
        <v>9619</v>
      </c>
      <c r="C5964" s="292" t="s">
        <v>63</v>
      </c>
      <c r="D5964" s="293">
        <v>264.67</v>
      </c>
    </row>
    <row r="5965" spans="1:4">
      <c r="A5965" s="291" t="s">
        <v>9620</v>
      </c>
      <c r="B5965" s="292" t="s">
        <v>9619</v>
      </c>
      <c r="C5965" s="292" t="s">
        <v>63</v>
      </c>
      <c r="D5965" s="293">
        <v>242.8</v>
      </c>
    </row>
    <row r="5966" spans="1:4">
      <c r="A5966" s="291" t="s">
        <v>9621</v>
      </c>
      <c r="B5966" s="292" t="s">
        <v>9622</v>
      </c>
      <c r="C5966" s="292" t="s">
        <v>63</v>
      </c>
      <c r="D5966" s="293">
        <v>329.22</v>
      </c>
    </row>
    <row r="5967" spans="1:4">
      <c r="A5967" s="291" t="s">
        <v>9623</v>
      </c>
      <c r="B5967" s="292" t="s">
        <v>9622</v>
      </c>
      <c r="C5967" s="292" t="s">
        <v>63</v>
      </c>
      <c r="D5967" s="293">
        <v>301.62</v>
      </c>
    </row>
    <row r="5968" spans="1:4">
      <c r="A5968" s="291" t="s">
        <v>9624</v>
      </c>
      <c r="B5968" s="292" t="s">
        <v>9625</v>
      </c>
      <c r="C5968" s="292" t="s">
        <v>63</v>
      </c>
      <c r="D5968" s="293">
        <v>383.06</v>
      </c>
    </row>
    <row r="5969" spans="1:4">
      <c r="A5969" s="291" t="s">
        <v>9626</v>
      </c>
      <c r="B5969" s="292" t="s">
        <v>9625</v>
      </c>
      <c r="C5969" s="292" t="s">
        <v>63</v>
      </c>
      <c r="D5969" s="293">
        <v>350.95</v>
      </c>
    </row>
    <row r="5970" spans="1:4">
      <c r="A5970" s="291" t="s">
        <v>9627</v>
      </c>
      <c r="B5970" s="292" t="s">
        <v>9628</v>
      </c>
      <c r="C5970" s="292" t="s">
        <v>63</v>
      </c>
      <c r="D5970" s="293">
        <v>387.65</v>
      </c>
    </row>
    <row r="5971" spans="1:4">
      <c r="A5971" s="291" t="s">
        <v>9629</v>
      </c>
      <c r="B5971" s="292" t="s">
        <v>9628</v>
      </c>
      <c r="C5971" s="292" t="s">
        <v>63</v>
      </c>
      <c r="D5971" s="293">
        <v>355.19</v>
      </c>
    </row>
    <row r="5972" spans="1:4">
      <c r="A5972" s="291" t="s">
        <v>9630</v>
      </c>
      <c r="B5972" s="292" t="s">
        <v>9631</v>
      </c>
      <c r="C5972" s="292" t="s">
        <v>63</v>
      </c>
      <c r="D5972" s="293">
        <v>422.89</v>
      </c>
    </row>
    <row r="5973" spans="1:4">
      <c r="A5973" s="291" t="s">
        <v>9632</v>
      </c>
      <c r="B5973" s="292" t="s">
        <v>9631</v>
      </c>
      <c r="C5973" s="292" t="s">
        <v>63</v>
      </c>
      <c r="D5973" s="293">
        <v>387.58</v>
      </c>
    </row>
    <row r="5974" spans="1:4">
      <c r="A5974" s="291" t="s">
        <v>9633</v>
      </c>
      <c r="B5974" s="292" t="s">
        <v>9634</v>
      </c>
      <c r="C5974" s="292" t="s">
        <v>63</v>
      </c>
      <c r="D5974" s="293">
        <v>519.64</v>
      </c>
    </row>
    <row r="5975" spans="1:4">
      <c r="A5975" s="291" t="s">
        <v>9635</v>
      </c>
      <c r="B5975" s="292" t="s">
        <v>9634</v>
      </c>
      <c r="C5975" s="292" t="s">
        <v>63</v>
      </c>
      <c r="D5975" s="293">
        <v>476.39</v>
      </c>
    </row>
    <row r="5976" spans="1:4">
      <c r="A5976" s="291" t="s">
        <v>9636</v>
      </c>
      <c r="B5976" s="292" t="s">
        <v>9637</v>
      </c>
      <c r="C5976" s="292" t="s">
        <v>63</v>
      </c>
      <c r="D5976" s="293">
        <v>452.43</v>
      </c>
    </row>
    <row r="5977" spans="1:4">
      <c r="A5977" s="291" t="s">
        <v>9638</v>
      </c>
      <c r="B5977" s="292" t="s">
        <v>9637</v>
      </c>
      <c r="C5977" s="292" t="s">
        <v>63</v>
      </c>
      <c r="D5977" s="293">
        <v>415.15</v>
      </c>
    </row>
    <row r="5978" spans="1:4">
      <c r="A5978" s="291" t="s">
        <v>9639</v>
      </c>
      <c r="B5978" s="292" t="s">
        <v>9640</v>
      </c>
      <c r="C5978" s="292" t="s">
        <v>63</v>
      </c>
      <c r="D5978" s="293">
        <v>494.56</v>
      </c>
    </row>
    <row r="5979" spans="1:4">
      <c r="A5979" s="291" t="s">
        <v>9641</v>
      </c>
      <c r="B5979" s="292" t="s">
        <v>9640</v>
      </c>
      <c r="C5979" s="292" t="s">
        <v>63</v>
      </c>
      <c r="D5979" s="293">
        <v>453.91</v>
      </c>
    </row>
    <row r="5980" spans="1:4">
      <c r="A5980" s="291" t="s">
        <v>9642</v>
      </c>
      <c r="B5980" s="292" t="s">
        <v>9643</v>
      </c>
      <c r="C5980" s="292" t="s">
        <v>63</v>
      </c>
      <c r="D5980" s="293">
        <v>609.23</v>
      </c>
    </row>
    <row r="5981" spans="1:4">
      <c r="A5981" s="291" t="s">
        <v>9644</v>
      </c>
      <c r="B5981" s="292" t="s">
        <v>9643</v>
      </c>
      <c r="C5981" s="292" t="s">
        <v>63</v>
      </c>
      <c r="D5981" s="293">
        <v>559.30999999999995</v>
      </c>
    </row>
    <row r="5982" spans="1:4">
      <c r="A5982" s="291" t="s">
        <v>9645</v>
      </c>
      <c r="B5982" s="292" t="s">
        <v>9646</v>
      </c>
      <c r="C5982" s="292" t="s">
        <v>58</v>
      </c>
      <c r="D5982" s="293">
        <v>12.55</v>
      </c>
    </row>
    <row r="5983" spans="1:4">
      <c r="A5983" s="291" t="s">
        <v>9647</v>
      </c>
      <c r="B5983" s="292" t="s">
        <v>9646</v>
      </c>
      <c r="C5983" s="292" t="s">
        <v>58</v>
      </c>
      <c r="D5983" s="293">
        <v>10.98</v>
      </c>
    </row>
    <row r="5984" spans="1:4">
      <c r="A5984" s="291" t="s">
        <v>9648</v>
      </c>
      <c r="B5984" s="292" t="s">
        <v>9649</v>
      </c>
      <c r="C5984" s="292" t="s">
        <v>58</v>
      </c>
      <c r="D5984" s="293">
        <v>23.38</v>
      </c>
    </row>
    <row r="5985" spans="1:4">
      <c r="A5985" s="291" t="s">
        <v>9650</v>
      </c>
      <c r="B5985" s="292" t="s">
        <v>9649</v>
      </c>
      <c r="C5985" s="292" t="s">
        <v>58</v>
      </c>
      <c r="D5985" s="293">
        <v>20.48</v>
      </c>
    </row>
    <row r="5986" spans="1:4">
      <c r="A5986" s="291" t="s">
        <v>9651</v>
      </c>
      <c r="B5986" s="292" t="s">
        <v>9652</v>
      </c>
      <c r="C5986" s="292" t="s">
        <v>58</v>
      </c>
      <c r="D5986" s="293">
        <v>28.8</v>
      </c>
    </row>
    <row r="5987" spans="1:4">
      <c r="A5987" s="291" t="s">
        <v>9653</v>
      </c>
      <c r="B5987" s="292" t="s">
        <v>9652</v>
      </c>
      <c r="C5987" s="292" t="s">
        <v>58</v>
      </c>
      <c r="D5987" s="293">
        <v>25.3</v>
      </c>
    </row>
    <row r="5988" spans="1:4">
      <c r="A5988" s="291" t="s">
        <v>9654</v>
      </c>
      <c r="B5988" s="292" t="s">
        <v>9655</v>
      </c>
      <c r="C5988" s="292" t="s">
        <v>58</v>
      </c>
      <c r="D5988" s="293">
        <v>175.27</v>
      </c>
    </row>
    <row r="5989" spans="1:4">
      <c r="A5989" s="291" t="s">
        <v>9656</v>
      </c>
      <c r="B5989" s="292" t="s">
        <v>9655</v>
      </c>
      <c r="C5989" s="292" t="s">
        <v>58</v>
      </c>
      <c r="D5989" s="293">
        <v>159.06</v>
      </c>
    </row>
    <row r="5990" spans="1:4">
      <c r="A5990" s="291" t="s">
        <v>9657</v>
      </c>
      <c r="B5990" s="292" t="s">
        <v>9658</v>
      </c>
      <c r="C5990" s="292" t="s">
        <v>58</v>
      </c>
      <c r="D5990" s="293">
        <v>216.13</v>
      </c>
    </row>
    <row r="5991" spans="1:4">
      <c r="A5991" s="291" t="s">
        <v>9659</v>
      </c>
      <c r="B5991" s="292" t="s">
        <v>9658</v>
      </c>
      <c r="C5991" s="292" t="s">
        <v>58</v>
      </c>
      <c r="D5991" s="293">
        <v>196.92</v>
      </c>
    </row>
    <row r="5992" spans="1:4">
      <c r="A5992" s="291" t="s">
        <v>9660</v>
      </c>
      <c r="B5992" s="292" t="s">
        <v>9661</v>
      </c>
      <c r="C5992" s="292" t="s">
        <v>58</v>
      </c>
      <c r="D5992" s="293">
        <v>254.36</v>
      </c>
    </row>
    <row r="5993" spans="1:4">
      <c r="A5993" s="291" t="s">
        <v>9662</v>
      </c>
      <c r="B5993" s="292" t="s">
        <v>9661</v>
      </c>
      <c r="C5993" s="292" t="s">
        <v>58</v>
      </c>
      <c r="D5993" s="293">
        <v>232.42</v>
      </c>
    </row>
    <row r="5994" spans="1:4">
      <c r="A5994" s="291" t="s">
        <v>9663</v>
      </c>
      <c r="B5994" s="292" t="s">
        <v>9664</v>
      </c>
      <c r="C5994" s="292" t="s">
        <v>58</v>
      </c>
      <c r="D5994" s="293">
        <v>298.13</v>
      </c>
    </row>
    <row r="5995" spans="1:4">
      <c r="A5995" s="291" t="s">
        <v>9665</v>
      </c>
      <c r="B5995" s="292" t="s">
        <v>9664</v>
      </c>
      <c r="C5995" s="292" t="s">
        <v>58</v>
      </c>
      <c r="D5995" s="293">
        <v>272.72000000000003</v>
      </c>
    </row>
    <row r="5996" spans="1:4">
      <c r="A5996" s="291" t="s">
        <v>9666</v>
      </c>
      <c r="B5996" s="292" t="s">
        <v>9667</v>
      </c>
      <c r="C5996" s="292" t="s">
        <v>58</v>
      </c>
      <c r="D5996" s="293">
        <v>337.38</v>
      </c>
    </row>
    <row r="5997" spans="1:4">
      <c r="A5997" s="291" t="s">
        <v>9668</v>
      </c>
      <c r="B5997" s="292" t="s">
        <v>9667</v>
      </c>
      <c r="C5997" s="292" t="s">
        <v>58</v>
      </c>
      <c r="D5997" s="293">
        <v>309.16000000000003</v>
      </c>
    </row>
    <row r="5998" spans="1:4">
      <c r="A5998" s="291" t="s">
        <v>9669</v>
      </c>
      <c r="B5998" s="292" t="s">
        <v>9670</v>
      </c>
      <c r="C5998" s="292" t="s">
        <v>58</v>
      </c>
      <c r="D5998" s="293">
        <v>382.33</v>
      </c>
    </row>
    <row r="5999" spans="1:4">
      <c r="A5999" s="291" t="s">
        <v>9671</v>
      </c>
      <c r="B5999" s="292" t="s">
        <v>9670</v>
      </c>
      <c r="C5999" s="292" t="s">
        <v>58</v>
      </c>
      <c r="D5999" s="293">
        <v>350.48</v>
      </c>
    </row>
    <row r="6000" spans="1:4">
      <c r="A6000" s="291" t="s">
        <v>9672</v>
      </c>
      <c r="B6000" s="292" t="s">
        <v>9673</v>
      </c>
      <c r="C6000" s="292" t="s">
        <v>58</v>
      </c>
      <c r="D6000" s="293">
        <v>421.66</v>
      </c>
    </row>
    <row r="6001" spans="1:4">
      <c r="A6001" s="291" t="s">
        <v>9674</v>
      </c>
      <c r="B6001" s="292" t="s">
        <v>9673</v>
      </c>
      <c r="C6001" s="292" t="s">
        <v>58</v>
      </c>
      <c r="D6001" s="293">
        <v>386.99</v>
      </c>
    </row>
    <row r="6002" spans="1:4">
      <c r="A6002" s="291" t="s">
        <v>9675</v>
      </c>
      <c r="B6002" s="292" t="s">
        <v>9676</v>
      </c>
      <c r="C6002" s="292" t="s">
        <v>58</v>
      </c>
      <c r="D6002" s="293">
        <v>462.91</v>
      </c>
    </row>
    <row r="6003" spans="1:4">
      <c r="A6003" s="291" t="s">
        <v>9677</v>
      </c>
      <c r="B6003" s="292" t="s">
        <v>9676</v>
      </c>
      <c r="C6003" s="292" t="s">
        <v>58</v>
      </c>
      <c r="D6003" s="293">
        <v>425.11</v>
      </c>
    </row>
    <row r="6004" spans="1:4">
      <c r="A6004" s="291" t="s">
        <v>9678</v>
      </c>
      <c r="B6004" s="292" t="s">
        <v>9679</v>
      </c>
      <c r="C6004" s="292" t="s">
        <v>58</v>
      </c>
      <c r="D6004" s="293">
        <v>204.4</v>
      </c>
    </row>
    <row r="6005" spans="1:4">
      <c r="A6005" s="291" t="s">
        <v>9680</v>
      </c>
      <c r="B6005" s="292" t="s">
        <v>9679</v>
      </c>
      <c r="C6005" s="292" t="s">
        <v>58</v>
      </c>
      <c r="D6005" s="293">
        <v>186.12</v>
      </c>
    </row>
    <row r="6006" spans="1:4">
      <c r="A6006" s="291" t="s">
        <v>9681</v>
      </c>
      <c r="B6006" s="292" t="s">
        <v>9682</v>
      </c>
      <c r="C6006" s="292" t="s">
        <v>58</v>
      </c>
      <c r="D6006" s="293">
        <v>255.14</v>
      </c>
    </row>
    <row r="6007" spans="1:4">
      <c r="A6007" s="291" t="s">
        <v>9683</v>
      </c>
      <c r="B6007" s="292" t="s">
        <v>9682</v>
      </c>
      <c r="C6007" s="292" t="s">
        <v>58</v>
      </c>
      <c r="D6007" s="293">
        <v>233.16</v>
      </c>
    </row>
    <row r="6008" spans="1:4">
      <c r="A6008" s="291" t="s">
        <v>9684</v>
      </c>
      <c r="B6008" s="292" t="s">
        <v>9685</v>
      </c>
      <c r="C6008" s="292" t="s">
        <v>58</v>
      </c>
      <c r="D6008" s="293">
        <v>302.95</v>
      </c>
    </row>
    <row r="6009" spans="1:4">
      <c r="A6009" s="291" t="s">
        <v>9686</v>
      </c>
      <c r="B6009" s="292" t="s">
        <v>9685</v>
      </c>
      <c r="C6009" s="292" t="s">
        <v>58</v>
      </c>
      <c r="D6009" s="293">
        <v>277.56</v>
      </c>
    </row>
    <row r="6010" spans="1:4">
      <c r="A6010" s="291" t="s">
        <v>9687</v>
      </c>
      <c r="B6010" s="292" t="s">
        <v>9688</v>
      </c>
      <c r="C6010" s="292" t="s">
        <v>58</v>
      </c>
      <c r="D6010" s="293">
        <v>356.29</v>
      </c>
    </row>
    <row r="6011" spans="1:4">
      <c r="A6011" s="291" t="s">
        <v>9689</v>
      </c>
      <c r="B6011" s="292" t="s">
        <v>9688</v>
      </c>
      <c r="C6011" s="292" t="s">
        <v>58</v>
      </c>
      <c r="D6011" s="293">
        <v>326.75</v>
      </c>
    </row>
    <row r="6012" spans="1:4">
      <c r="A6012" s="291" t="s">
        <v>9690</v>
      </c>
      <c r="B6012" s="292" t="s">
        <v>9691</v>
      </c>
      <c r="C6012" s="292" t="s">
        <v>58</v>
      </c>
      <c r="D6012" s="293">
        <v>405.63</v>
      </c>
    </row>
    <row r="6013" spans="1:4">
      <c r="A6013" s="291" t="s">
        <v>9692</v>
      </c>
      <c r="B6013" s="292" t="s">
        <v>9691</v>
      </c>
      <c r="C6013" s="292" t="s">
        <v>58</v>
      </c>
      <c r="D6013" s="293">
        <v>372.57</v>
      </c>
    </row>
    <row r="6014" spans="1:4">
      <c r="A6014" s="291" t="s">
        <v>9693</v>
      </c>
      <c r="B6014" s="292" t="s">
        <v>9694</v>
      </c>
      <c r="C6014" s="292" t="s">
        <v>58</v>
      </c>
      <c r="D6014" s="293">
        <v>460.18</v>
      </c>
    </row>
    <row r="6015" spans="1:4">
      <c r="A6015" s="291" t="s">
        <v>9695</v>
      </c>
      <c r="B6015" s="292" t="s">
        <v>9694</v>
      </c>
      <c r="C6015" s="292" t="s">
        <v>58</v>
      </c>
      <c r="D6015" s="293">
        <v>422.81</v>
      </c>
    </row>
    <row r="6016" spans="1:4">
      <c r="A6016" s="291" t="s">
        <v>9696</v>
      </c>
      <c r="B6016" s="292" t="s">
        <v>9697</v>
      </c>
      <c r="C6016" s="292" t="s">
        <v>58</v>
      </c>
      <c r="D6016" s="293">
        <v>509.53</v>
      </c>
    </row>
    <row r="6017" spans="1:4">
      <c r="A6017" s="291" t="s">
        <v>9698</v>
      </c>
      <c r="B6017" s="292" t="s">
        <v>9697</v>
      </c>
      <c r="C6017" s="292" t="s">
        <v>58</v>
      </c>
      <c r="D6017" s="293">
        <v>468.64</v>
      </c>
    </row>
    <row r="6018" spans="1:4">
      <c r="A6018" s="291" t="s">
        <v>9699</v>
      </c>
      <c r="B6018" s="292" t="s">
        <v>9700</v>
      </c>
      <c r="C6018" s="292" t="s">
        <v>58</v>
      </c>
      <c r="D6018" s="293">
        <v>560.49</v>
      </c>
    </row>
    <row r="6019" spans="1:4">
      <c r="A6019" s="291" t="s">
        <v>9701</v>
      </c>
      <c r="B6019" s="292" t="s">
        <v>9700</v>
      </c>
      <c r="C6019" s="292" t="s">
        <v>58</v>
      </c>
      <c r="D6019" s="293">
        <v>515.76</v>
      </c>
    </row>
    <row r="6020" spans="1:4">
      <c r="A6020" s="291" t="s">
        <v>9702</v>
      </c>
      <c r="B6020" s="292" t="s">
        <v>9703</v>
      </c>
      <c r="C6020" s="292" t="s">
        <v>58</v>
      </c>
      <c r="D6020" s="293">
        <v>673.41</v>
      </c>
    </row>
    <row r="6021" spans="1:4">
      <c r="A6021" s="291" t="s">
        <v>9704</v>
      </c>
      <c r="B6021" s="292" t="s">
        <v>9703</v>
      </c>
      <c r="C6021" s="292" t="s">
        <v>58</v>
      </c>
      <c r="D6021" s="293">
        <v>621.52</v>
      </c>
    </row>
    <row r="6022" spans="1:4">
      <c r="A6022" s="291" t="s">
        <v>9705</v>
      </c>
      <c r="B6022" s="292" t="s">
        <v>9706</v>
      </c>
      <c r="C6022" s="292" t="s">
        <v>58</v>
      </c>
      <c r="D6022" s="293">
        <v>809.91</v>
      </c>
    </row>
    <row r="6023" spans="1:4">
      <c r="A6023" s="291" t="s">
        <v>9707</v>
      </c>
      <c r="B6023" s="292" t="s">
        <v>9706</v>
      </c>
      <c r="C6023" s="292" t="s">
        <v>58</v>
      </c>
      <c r="D6023" s="293">
        <v>746.36</v>
      </c>
    </row>
    <row r="6024" spans="1:4">
      <c r="A6024" s="291" t="s">
        <v>9708</v>
      </c>
      <c r="B6024" s="292" t="s">
        <v>9709</v>
      </c>
      <c r="C6024" s="292" t="s">
        <v>58</v>
      </c>
      <c r="D6024" s="293">
        <v>931.28</v>
      </c>
    </row>
    <row r="6025" spans="1:4">
      <c r="A6025" s="291" t="s">
        <v>9710</v>
      </c>
      <c r="B6025" s="292" t="s">
        <v>9709</v>
      </c>
      <c r="C6025" s="292" t="s">
        <v>58</v>
      </c>
      <c r="D6025" s="293">
        <v>858.13</v>
      </c>
    </row>
    <row r="6026" spans="1:4">
      <c r="A6026" s="291" t="s">
        <v>9711</v>
      </c>
      <c r="B6026" s="292" t="s">
        <v>9712</v>
      </c>
      <c r="C6026" s="292" t="s">
        <v>58</v>
      </c>
      <c r="D6026" s="293">
        <v>493.08</v>
      </c>
    </row>
    <row r="6027" spans="1:4">
      <c r="A6027" s="291" t="s">
        <v>9713</v>
      </c>
      <c r="B6027" s="292" t="s">
        <v>9712</v>
      </c>
      <c r="C6027" s="292" t="s">
        <v>58</v>
      </c>
      <c r="D6027" s="293">
        <v>451.91</v>
      </c>
    </row>
    <row r="6028" spans="1:4">
      <c r="A6028" s="291" t="s">
        <v>9714</v>
      </c>
      <c r="B6028" s="292" t="s">
        <v>9715</v>
      </c>
      <c r="C6028" s="292" t="s">
        <v>58</v>
      </c>
      <c r="D6028" s="293">
        <v>559.70000000000005</v>
      </c>
    </row>
    <row r="6029" spans="1:4">
      <c r="A6029" s="291" t="s">
        <v>9716</v>
      </c>
      <c r="B6029" s="292" t="s">
        <v>9715</v>
      </c>
      <c r="C6029" s="292" t="s">
        <v>58</v>
      </c>
      <c r="D6029" s="293">
        <v>513.84</v>
      </c>
    </row>
    <row r="6030" spans="1:4">
      <c r="A6030" s="291" t="s">
        <v>9717</v>
      </c>
      <c r="B6030" s="292" t="s">
        <v>9718</v>
      </c>
      <c r="C6030" s="292" t="s">
        <v>58</v>
      </c>
      <c r="D6030" s="293">
        <v>633.27</v>
      </c>
    </row>
    <row r="6031" spans="1:4">
      <c r="A6031" s="291" t="s">
        <v>9719</v>
      </c>
      <c r="B6031" s="292" t="s">
        <v>9718</v>
      </c>
      <c r="C6031" s="292" t="s">
        <v>58</v>
      </c>
      <c r="D6031" s="293">
        <v>581.64</v>
      </c>
    </row>
    <row r="6032" spans="1:4">
      <c r="A6032" s="291" t="s">
        <v>9720</v>
      </c>
      <c r="B6032" s="292" t="s">
        <v>9721</v>
      </c>
      <c r="C6032" s="292" t="s">
        <v>58</v>
      </c>
      <c r="D6032" s="293">
        <v>699.89</v>
      </c>
    </row>
    <row r="6033" spans="1:4">
      <c r="A6033" s="291" t="s">
        <v>9722</v>
      </c>
      <c r="B6033" s="292" t="s">
        <v>9721</v>
      </c>
      <c r="C6033" s="292" t="s">
        <v>58</v>
      </c>
      <c r="D6033" s="293">
        <v>643.57000000000005</v>
      </c>
    </row>
    <row r="6034" spans="1:4">
      <c r="A6034" s="291" t="s">
        <v>9723</v>
      </c>
      <c r="B6034" s="292" t="s">
        <v>9724</v>
      </c>
      <c r="C6034" s="292" t="s">
        <v>58</v>
      </c>
      <c r="D6034" s="293">
        <v>773.77</v>
      </c>
    </row>
    <row r="6035" spans="1:4">
      <c r="A6035" s="291" t="s">
        <v>9725</v>
      </c>
      <c r="B6035" s="292" t="s">
        <v>9724</v>
      </c>
      <c r="C6035" s="292" t="s">
        <v>58</v>
      </c>
      <c r="D6035" s="293">
        <v>711.65</v>
      </c>
    </row>
    <row r="6036" spans="1:4">
      <c r="A6036" s="291" t="s">
        <v>9726</v>
      </c>
      <c r="B6036" s="292" t="s">
        <v>9727</v>
      </c>
      <c r="C6036" s="292" t="s">
        <v>58</v>
      </c>
      <c r="D6036" s="293">
        <v>953.3</v>
      </c>
    </row>
    <row r="6037" spans="1:4">
      <c r="A6037" s="291" t="s">
        <v>9728</v>
      </c>
      <c r="B6037" s="292" t="s">
        <v>9727</v>
      </c>
      <c r="C6037" s="292" t="s">
        <v>58</v>
      </c>
      <c r="D6037" s="293">
        <v>878.11</v>
      </c>
    </row>
    <row r="6038" spans="1:4">
      <c r="A6038" s="291" t="s">
        <v>9729</v>
      </c>
      <c r="B6038" s="292" t="s">
        <v>9730</v>
      </c>
      <c r="C6038" s="292" t="s">
        <v>58</v>
      </c>
      <c r="D6038" s="293">
        <v>1086.75</v>
      </c>
    </row>
    <row r="6039" spans="1:4">
      <c r="A6039" s="291" t="s">
        <v>9731</v>
      </c>
      <c r="B6039" s="292" t="s">
        <v>9730</v>
      </c>
      <c r="C6039" s="292" t="s">
        <v>58</v>
      </c>
      <c r="D6039" s="293">
        <v>1002.28</v>
      </c>
    </row>
    <row r="6040" spans="1:4">
      <c r="A6040" s="291" t="s">
        <v>9732</v>
      </c>
      <c r="B6040" s="292" t="s">
        <v>9733</v>
      </c>
      <c r="C6040" s="292" t="s">
        <v>58</v>
      </c>
      <c r="D6040" s="293">
        <v>1235.46</v>
      </c>
    </row>
    <row r="6041" spans="1:4">
      <c r="A6041" s="291" t="s">
        <v>9734</v>
      </c>
      <c r="B6041" s="292" t="s">
        <v>9733</v>
      </c>
      <c r="C6041" s="292" t="s">
        <v>58</v>
      </c>
      <c r="D6041" s="293">
        <v>1140</v>
      </c>
    </row>
    <row r="6042" spans="1:4">
      <c r="A6042" s="291" t="s">
        <v>9735</v>
      </c>
      <c r="B6042" s="292" t="s">
        <v>9736</v>
      </c>
      <c r="C6042" s="292" t="s">
        <v>58</v>
      </c>
      <c r="D6042" s="293">
        <v>1374.19</v>
      </c>
    </row>
    <row r="6043" spans="1:4">
      <c r="A6043" s="291" t="s">
        <v>9737</v>
      </c>
      <c r="B6043" s="292" t="s">
        <v>9736</v>
      </c>
      <c r="C6043" s="292" t="s">
        <v>58</v>
      </c>
      <c r="D6043" s="293">
        <v>1268.6600000000001</v>
      </c>
    </row>
    <row r="6044" spans="1:4">
      <c r="A6044" s="291" t="s">
        <v>9738</v>
      </c>
      <c r="B6044" s="292" t="s">
        <v>9739</v>
      </c>
      <c r="C6044" s="292" t="s">
        <v>58</v>
      </c>
      <c r="D6044" s="293">
        <v>1536.66</v>
      </c>
    </row>
    <row r="6045" spans="1:4">
      <c r="A6045" s="291" t="s">
        <v>9740</v>
      </c>
      <c r="B6045" s="292" t="s">
        <v>9739</v>
      </c>
      <c r="C6045" s="292" t="s">
        <v>58</v>
      </c>
      <c r="D6045" s="293">
        <v>1418.55</v>
      </c>
    </row>
    <row r="6046" spans="1:4">
      <c r="A6046" s="291" t="s">
        <v>9741</v>
      </c>
      <c r="B6046" s="292" t="s">
        <v>9742</v>
      </c>
      <c r="C6046" s="292" t="s">
        <v>58</v>
      </c>
      <c r="D6046" s="293">
        <v>1808.68</v>
      </c>
    </row>
    <row r="6047" spans="1:4">
      <c r="A6047" s="291" t="s">
        <v>9743</v>
      </c>
      <c r="B6047" s="292" t="s">
        <v>9742</v>
      </c>
      <c r="C6047" s="292" t="s">
        <v>58</v>
      </c>
      <c r="D6047" s="293">
        <v>1671.11</v>
      </c>
    </row>
    <row r="6048" spans="1:4">
      <c r="A6048" s="291" t="s">
        <v>9744</v>
      </c>
      <c r="B6048" s="292" t="s">
        <v>9745</v>
      </c>
      <c r="C6048" s="292" t="s">
        <v>58</v>
      </c>
      <c r="D6048" s="293">
        <v>747.9</v>
      </c>
    </row>
    <row r="6049" spans="1:4">
      <c r="A6049" s="291" t="s">
        <v>9746</v>
      </c>
      <c r="B6049" s="292" t="s">
        <v>9745</v>
      </c>
      <c r="C6049" s="292" t="s">
        <v>58</v>
      </c>
      <c r="D6049" s="293">
        <v>687.26</v>
      </c>
    </row>
    <row r="6050" spans="1:4">
      <c r="A6050" s="291" t="s">
        <v>9747</v>
      </c>
      <c r="B6050" s="292" t="s">
        <v>9748</v>
      </c>
      <c r="C6050" s="292" t="s">
        <v>58</v>
      </c>
      <c r="D6050" s="293">
        <v>868.38</v>
      </c>
    </row>
    <row r="6051" spans="1:4">
      <c r="A6051" s="291" t="s">
        <v>9749</v>
      </c>
      <c r="B6051" s="292" t="s">
        <v>9748</v>
      </c>
      <c r="C6051" s="292" t="s">
        <v>58</v>
      </c>
      <c r="D6051" s="293">
        <v>798.31</v>
      </c>
    </row>
    <row r="6052" spans="1:4">
      <c r="A6052" s="291" t="s">
        <v>9750</v>
      </c>
      <c r="B6052" s="292" t="s">
        <v>9751</v>
      </c>
      <c r="C6052" s="292" t="s">
        <v>58</v>
      </c>
      <c r="D6052" s="293">
        <v>985.45</v>
      </c>
    </row>
    <row r="6053" spans="1:4">
      <c r="A6053" s="291" t="s">
        <v>9752</v>
      </c>
      <c r="B6053" s="292" t="s">
        <v>9751</v>
      </c>
      <c r="C6053" s="292" t="s">
        <v>58</v>
      </c>
      <c r="D6053" s="293">
        <v>906.21</v>
      </c>
    </row>
    <row r="6054" spans="1:4">
      <c r="A6054" s="291" t="s">
        <v>9753</v>
      </c>
      <c r="B6054" s="292" t="s">
        <v>9754</v>
      </c>
      <c r="C6054" s="292" t="s">
        <v>58</v>
      </c>
      <c r="D6054" s="293">
        <v>1101.77</v>
      </c>
    </row>
    <row r="6055" spans="1:4">
      <c r="A6055" s="291" t="s">
        <v>9755</v>
      </c>
      <c r="B6055" s="292" t="s">
        <v>9754</v>
      </c>
      <c r="C6055" s="292" t="s">
        <v>58</v>
      </c>
      <c r="D6055" s="293">
        <v>1013.68</v>
      </c>
    </row>
    <row r="6056" spans="1:4">
      <c r="A6056" s="291" t="s">
        <v>9756</v>
      </c>
      <c r="B6056" s="292" t="s">
        <v>9757</v>
      </c>
      <c r="C6056" s="292" t="s">
        <v>58</v>
      </c>
      <c r="D6056" s="293">
        <v>1214.3800000000001</v>
      </c>
    </row>
    <row r="6057" spans="1:4">
      <c r="A6057" s="291" t="s">
        <v>9758</v>
      </c>
      <c r="B6057" s="292" t="s">
        <v>9757</v>
      </c>
      <c r="C6057" s="292" t="s">
        <v>58</v>
      </c>
      <c r="D6057" s="293">
        <v>1117.71</v>
      </c>
    </row>
    <row r="6058" spans="1:4">
      <c r="A6058" s="291" t="s">
        <v>9759</v>
      </c>
      <c r="B6058" s="292" t="s">
        <v>9760</v>
      </c>
      <c r="C6058" s="292" t="s">
        <v>58</v>
      </c>
      <c r="D6058" s="293">
        <v>1481.44</v>
      </c>
    </row>
    <row r="6059" spans="1:4">
      <c r="A6059" s="291" t="s">
        <v>9761</v>
      </c>
      <c r="B6059" s="292" t="s">
        <v>9760</v>
      </c>
      <c r="C6059" s="292" t="s">
        <v>58</v>
      </c>
      <c r="D6059" s="293">
        <v>1364.88</v>
      </c>
    </row>
    <row r="6060" spans="1:4">
      <c r="A6060" s="291" t="s">
        <v>9762</v>
      </c>
      <c r="B6060" s="292" t="s">
        <v>9763</v>
      </c>
      <c r="C6060" s="292" t="s">
        <v>58</v>
      </c>
      <c r="D6060" s="293">
        <v>1700.94</v>
      </c>
    </row>
    <row r="6061" spans="1:4">
      <c r="A6061" s="291" t="s">
        <v>9764</v>
      </c>
      <c r="B6061" s="292" t="s">
        <v>9763</v>
      </c>
      <c r="C6061" s="292" t="s">
        <v>58</v>
      </c>
      <c r="D6061" s="293">
        <v>1568.21</v>
      </c>
    </row>
    <row r="6062" spans="1:4">
      <c r="A6062" s="291" t="s">
        <v>9765</v>
      </c>
      <c r="B6062" s="292" t="s">
        <v>9766</v>
      </c>
      <c r="C6062" s="292" t="s">
        <v>58</v>
      </c>
      <c r="D6062" s="293">
        <v>1960.04</v>
      </c>
    </row>
    <row r="6063" spans="1:4">
      <c r="A6063" s="291" t="s">
        <v>9767</v>
      </c>
      <c r="B6063" s="292" t="s">
        <v>9766</v>
      </c>
      <c r="C6063" s="292" t="s">
        <v>58</v>
      </c>
      <c r="D6063" s="293">
        <v>1807.31</v>
      </c>
    </row>
    <row r="6064" spans="1:4">
      <c r="A6064" s="291" t="s">
        <v>9768</v>
      </c>
      <c r="B6064" s="292" t="s">
        <v>9769</v>
      </c>
      <c r="C6064" s="292" t="s">
        <v>58</v>
      </c>
      <c r="D6064" s="293">
        <v>2176.04</v>
      </c>
    </row>
    <row r="6065" spans="1:4">
      <c r="A6065" s="291" t="s">
        <v>9770</v>
      </c>
      <c r="B6065" s="292" t="s">
        <v>9769</v>
      </c>
      <c r="C6065" s="292" t="s">
        <v>58</v>
      </c>
      <c r="D6065" s="293">
        <v>2007.4</v>
      </c>
    </row>
    <row r="6066" spans="1:4">
      <c r="A6066" s="291" t="s">
        <v>9771</v>
      </c>
      <c r="B6066" s="292" t="s">
        <v>9772</v>
      </c>
      <c r="C6066" s="292" t="s">
        <v>58</v>
      </c>
      <c r="D6066" s="293">
        <v>2447.9299999999998</v>
      </c>
    </row>
    <row r="6067" spans="1:4">
      <c r="A6067" s="291" t="s">
        <v>9773</v>
      </c>
      <c r="B6067" s="292" t="s">
        <v>9772</v>
      </c>
      <c r="C6067" s="292" t="s">
        <v>58</v>
      </c>
      <c r="D6067" s="293">
        <v>2257.62</v>
      </c>
    </row>
    <row r="6068" spans="1:4">
      <c r="A6068" s="291" t="s">
        <v>9774</v>
      </c>
      <c r="B6068" s="292" t="s">
        <v>9775</v>
      </c>
      <c r="C6068" s="292" t="s">
        <v>58</v>
      </c>
      <c r="D6068" s="293">
        <v>2886.96</v>
      </c>
    </row>
    <row r="6069" spans="1:4">
      <c r="A6069" s="291" t="s">
        <v>9776</v>
      </c>
      <c r="B6069" s="292" t="s">
        <v>9775</v>
      </c>
      <c r="C6069" s="292" t="s">
        <v>58</v>
      </c>
      <c r="D6069" s="293">
        <v>2664.3</v>
      </c>
    </row>
    <row r="6070" spans="1:4">
      <c r="A6070" s="291" t="s">
        <v>9777</v>
      </c>
      <c r="B6070" s="292" t="s">
        <v>9778</v>
      </c>
      <c r="C6070" s="292" t="s">
        <v>58</v>
      </c>
      <c r="D6070" s="293">
        <v>3141.23</v>
      </c>
    </row>
    <row r="6071" spans="1:4">
      <c r="A6071" s="291" t="s">
        <v>9779</v>
      </c>
      <c r="B6071" s="292" t="s">
        <v>9778</v>
      </c>
      <c r="C6071" s="292" t="s">
        <v>58</v>
      </c>
      <c r="D6071" s="293">
        <v>2898.52</v>
      </c>
    </row>
    <row r="6072" spans="1:4">
      <c r="A6072" s="291" t="s">
        <v>9780</v>
      </c>
      <c r="B6072" s="292" t="s">
        <v>9781</v>
      </c>
      <c r="C6072" s="292" t="s">
        <v>58</v>
      </c>
      <c r="D6072" s="293">
        <v>3576.81</v>
      </c>
    </row>
    <row r="6073" spans="1:4">
      <c r="A6073" s="291" t="s">
        <v>9782</v>
      </c>
      <c r="B6073" s="292" t="s">
        <v>9781</v>
      </c>
      <c r="C6073" s="292" t="s">
        <v>58</v>
      </c>
      <c r="D6073" s="293">
        <v>3302.02</v>
      </c>
    </row>
    <row r="6074" spans="1:4">
      <c r="A6074" s="291" t="s">
        <v>9783</v>
      </c>
      <c r="B6074" s="292" t="s">
        <v>9784</v>
      </c>
      <c r="C6074" s="292" t="s">
        <v>58</v>
      </c>
      <c r="D6074" s="293">
        <v>4721.3999999999996</v>
      </c>
    </row>
    <row r="6075" spans="1:4">
      <c r="A6075" s="291" t="s">
        <v>9785</v>
      </c>
      <c r="B6075" s="292" t="s">
        <v>9784</v>
      </c>
      <c r="C6075" s="292" t="s">
        <v>58</v>
      </c>
      <c r="D6075" s="293">
        <v>4360.22</v>
      </c>
    </row>
    <row r="6076" spans="1:4">
      <c r="A6076" s="291" t="s">
        <v>9786</v>
      </c>
      <c r="B6076" s="292" t="s">
        <v>9787</v>
      </c>
      <c r="C6076" s="292" t="s">
        <v>58</v>
      </c>
      <c r="D6076" s="293">
        <v>5862.47</v>
      </c>
    </row>
    <row r="6077" spans="1:4">
      <c r="A6077" s="291" t="s">
        <v>9788</v>
      </c>
      <c r="B6077" s="292" t="s">
        <v>9787</v>
      </c>
      <c r="C6077" s="292" t="s">
        <v>58</v>
      </c>
      <c r="D6077" s="293">
        <v>5415.19</v>
      </c>
    </row>
    <row r="6078" spans="1:4">
      <c r="A6078" s="291" t="s">
        <v>9789</v>
      </c>
      <c r="B6078" s="292" t="s">
        <v>9790</v>
      </c>
      <c r="C6078" s="292" t="s">
        <v>58</v>
      </c>
      <c r="D6078" s="293">
        <v>1712.03</v>
      </c>
    </row>
    <row r="6079" spans="1:4">
      <c r="A6079" s="291" t="s">
        <v>9791</v>
      </c>
      <c r="B6079" s="292" t="s">
        <v>9790</v>
      </c>
      <c r="C6079" s="292" t="s">
        <v>58</v>
      </c>
      <c r="D6079" s="293">
        <v>1570.77</v>
      </c>
    </row>
    <row r="6080" spans="1:4">
      <c r="A6080" s="291" t="s">
        <v>9792</v>
      </c>
      <c r="B6080" s="292" t="s">
        <v>9793</v>
      </c>
      <c r="C6080" s="292" t="s">
        <v>58</v>
      </c>
      <c r="D6080" s="293">
        <v>2084.9499999999998</v>
      </c>
    </row>
    <row r="6081" spans="1:4">
      <c r="A6081" s="291" t="s">
        <v>9794</v>
      </c>
      <c r="B6081" s="292" t="s">
        <v>9793</v>
      </c>
      <c r="C6081" s="292" t="s">
        <v>58</v>
      </c>
      <c r="D6081" s="293">
        <v>1914.61</v>
      </c>
    </row>
    <row r="6082" spans="1:4">
      <c r="A6082" s="291" t="s">
        <v>9795</v>
      </c>
      <c r="B6082" s="292" t="s">
        <v>9796</v>
      </c>
      <c r="C6082" s="292" t="s">
        <v>58</v>
      </c>
      <c r="D6082" s="293">
        <v>2377.58</v>
      </c>
    </row>
    <row r="6083" spans="1:4">
      <c r="A6083" s="291" t="s">
        <v>9797</v>
      </c>
      <c r="B6083" s="292" t="s">
        <v>9796</v>
      </c>
      <c r="C6083" s="292" t="s">
        <v>58</v>
      </c>
      <c r="D6083" s="293">
        <v>2185.69</v>
      </c>
    </row>
    <row r="6084" spans="1:4">
      <c r="A6084" s="291" t="s">
        <v>9798</v>
      </c>
      <c r="B6084" s="292" t="s">
        <v>9799</v>
      </c>
      <c r="C6084" s="292" t="s">
        <v>58</v>
      </c>
      <c r="D6084" s="293">
        <v>2724.47</v>
      </c>
    </row>
    <row r="6085" spans="1:4">
      <c r="A6085" s="291" t="s">
        <v>9800</v>
      </c>
      <c r="B6085" s="292" t="s">
        <v>9799</v>
      </c>
      <c r="C6085" s="292" t="s">
        <v>58</v>
      </c>
      <c r="D6085" s="293">
        <v>2505.08</v>
      </c>
    </row>
    <row r="6086" spans="1:4">
      <c r="A6086" s="291" t="s">
        <v>9801</v>
      </c>
      <c r="B6086" s="292" t="s">
        <v>9802</v>
      </c>
      <c r="C6086" s="292" t="s">
        <v>58</v>
      </c>
      <c r="D6086" s="293">
        <v>3012.47</v>
      </c>
    </row>
    <row r="6087" spans="1:4">
      <c r="A6087" s="291" t="s">
        <v>9803</v>
      </c>
      <c r="B6087" s="292" t="s">
        <v>9802</v>
      </c>
      <c r="C6087" s="292" t="s">
        <v>58</v>
      </c>
      <c r="D6087" s="293">
        <v>2771.87</v>
      </c>
    </row>
    <row r="6088" spans="1:4">
      <c r="A6088" s="291" t="s">
        <v>9804</v>
      </c>
      <c r="B6088" s="292" t="s">
        <v>9805</v>
      </c>
      <c r="C6088" s="292" t="s">
        <v>58</v>
      </c>
      <c r="D6088" s="293">
        <v>3365.32</v>
      </c>
    </row>
    <row r="6089" spans="1:4">
      <c r="A6089" s="291" t="s">
        <v>9806</v>
      </c>
      <c r="B6089" s="292" t="s">
        <v>9805</v>
      </c>
      <c r="C6089" s="292" t="s">
        <v>58</v>
      </c>
      <c r="D6089" s="293">
        <v>3096.7</v>
      </c>
    </row>
    <row r="6090" spans="1:4">
      <c r="A6090" s="291" t="s">
        <v>9807</v>
      </c>
      <c r="B6090" s="292" t="s">
        <v>9808</v>
      </c>
      <c r="C6090" s="292" t="s">
        <v>58</v>
      </c>
      <c r="D6090" s="293">
        <v>3950.58</v>
      </c>
    </row>
    <row r="6091" spans="1:4">
      <c r="A6091" s="291" t="s">
        <v>9809</v>
      </c>
      <c r="B6091" s="292" t="s">
        <v>9808</v>
      </c>
      <c r="C6091" s="292" t="s">
        <v>58</v>
      </c>
      <c r="D6091" s="293">
        <v>3638.86</v>
      </c>
    </row>
    <row r="6092" spans="1:4">
      <c r="A6092" s="291" t="s">
        <v>9810</v>
      </c>
      <c r="B6092" s="292" t="s">
        <v>9811</v>
      </c>
      <c r="C6092" s="292" t="s">
        <v>58</v>
      </c>
      <c r="D6092" s="293">
        <v>4926.83</v>
      </c>
    </row>
    <row r="6093" spans="1:4">
      <c r="A6093" s="291" t="s">
        <v>9812</v>
      </c>
      <c r="B6093" s="292" t="s">
        <v>9811</v>
      </c>
      <c r="C6093" s="292" t="s">
        <v>58</v>
      </c>
      <c r="D6093" s="293">
        <v>4538.54</v>
      </c>
    </row>
    <row r="6094" spans="1:4">
      <c r="A6094" s="291" t="s">
        <v>9813</v>
      </c>
      <c r="B6094" s="292" t="s">
        <v>9814</v>
      </c>
      <c r="C6094" s="292" t="s">
        <v>58</v>
      </c>
      <c r="D6094" s="293">
        <v>5748.68</v>
      </c>
    </row>
    <row r="6095" spans="1:4">
      <c r="A6095" s="291" t="s">
        <v>9815</v>
      </c>
      <c r="B6095" s="292" t="s">
        <v>9814</v>
      </c>
      <c r="C6095" s="292" t="s">
        <v>58</v>
      </c>
      <c r="D6095" s="293">
        <v>5295.56</v>
      </c>
    </row>
    <row r="6096" spans="1:4">
      <c r="A6096" s="291" t="s">
        <v>9816</v>
      </c>
      <c r="B6096" s="292" t="s">
        <v>9817</v>
      </c>
      <c r="C6096" s="292" t="s">
        <v>58</v>
      </c>
      <c r="D6096" s="293">
        <v>5897.3</v>
      </c>
    </row>
    <row r="6097" spans="1:4">
      <c r="A6097" s="291" t="s">
        <v>9818</v>
      </c>
      <c r="B6097" s="292" t="s">
        <v>9817</v>
      </c>
      <c r="C6097" s="292" t="s">
        <v>58</v>
      </c>
      <c r="D6097" s="293">
        <v>5433.24</v>
      </c>
    </row>
    <row r="6098" spans="1:4">
      <c r="A6098" s="291" t="s">
        <v>9819</v>
      </c>
      <c r="B6098" s="292" t="s">
        <v>9820</v>
      </c>
      <c r="C6098" s="292" t="s">
        <v>58</v>
      </c>
      <c r="D6098" s="293">
        <v>6542.92</v>
      </c>
    </row>
    <row r="6099" spans="1:4">
      <c r="A6099" s="291" t="s">
        <v>9821</v>
      </c>
      <c r="B6099" s="292" t="s">
        <v>9820</v>
      </c>
      <c r="C6099" s="292" t="s">
        <v>58</v>
      </c>
      <c r="D6099" s="293">
        <v>6028.38</v>
      </c>
    </row>
    <row r="6100" spans="1:4">
      <c r="A6100" s="291" t="s">
        <v>9822</v>
      </c>
      <c r="B6100" s="292" t="s">
        <v>9823</v>
      </c>
      <c r="C6100" s="292" t="s">
        <v>58</v>
      </c>
      <c r="D6100" s="293">
        <v>8171.85</v>
      </c>
    </row>
    <row r="6101" spans="1:4">
      <c r="A6101" s="291" t="s">
        <v>9824</v>
      </c>
      <c r="B6101" s="292" t="s">
        <v>9823</v>
      </c>
      <c r="C6101" s="292" t="s">
        <v>58</v>
      </c>
      <c r="D6101" s="293">
        <v>7529.87</v>
      </c>
    </row>
    <row r="6102" spans="1:4">
      <c r="A6102" s="291" t="s">
        <v>9825</v>
      </c>
      <c r="B6102" s="292" t="s">
        <v>9826</v>
      </c>
      <c r="C6102" s="292" t="s">
        <v>58</v>
      </c>
      <c r="D6102" s="293">
        <v>7471</v>
      </c>
    </row>
    <row r="6103" spans="1:4">
      <c r="A6103" s="291" t="s">
        <v>9827</v>
      </c>
      <c r="B6103" s="292" t="s">
        <v>9826</v>
      </c>
      <c r="C6103" s="292" t="s">
        <v>58</v>
      </c>
      <c r="D6103" s="293">
        <v>6890.82</v>
      </c>
    </row>
    <row r="6104" spans="1:4">
      <c r="A6104" s="291" t="s">
        <v>9828</v>
      </c>
      <c r="B6104" s="292" t="s">
        <v>9829</v>
      </c>
      <c r="C6104" s="292" t="s">
        <v>58</v>
      </c>
      <c r="D6104" s="293">
        <v>8290.5499999999993</v>
      </c>
    </row>
    <row r="6105" spans="1:4">
      <c r="A6105" s="291" t="s">
        <v>9830</v>
      </c>
      <c r="B6105" s="292" t="s">
        <v>9829</v>
      </c>
      <c r="C6105" s="292" t="s">
        <v>58</v>
      </c>
      <c r="D6105" s="293">
        <v>7647.06</v>
      </c>
    </row>
    <row r="6106" spans="1:4">
      <c r="A6106" s="291" t="s">
        <v>9831</v>
      </c>
      <c r="B6106" s="292" t="s">
        <v>9832</v>
      </c>
      <c r="C6106" s="292" t="s">
        <v>58</v>
      </c>
      <c r="D6106" s="293">
        <v>10358.77</v>
      </c>
    </row>
    <row r="6107" spans="1:4">
      <c r="A6107" s="291" t="s">
        <v>9833</v>
      </c>
      <c r="B6107" s="292" t="s">
        <v>9832</v>
      </c>
      <c r="C6107" s="292" t="s">
        <v>58</v>
      </c>
      <c r="D6107" s="293">
        <v>9555.5</v>
      </c>
    </row>
    <row r="6108" spans="1:4">
      <c r="A6108" s="291" t="s">
        <v>9834</v>
      </c>
      <c r="B6108" s="292" t="s">
        <v>9835</v>
      </c>
      <c r="C6108" s="292" t="s">
        <v>58</v>
      </c>
      <c r="D6108" s="293">
        <v>94.66</v>
      </c>
    </row>
    <row r="6109" spans="1:4">
      <c r="A6109" s="291" t="s">
        <v>9836</v>
      </c>
      <c r="B6109" s="292" t="s">
        <v>9835</v>
      </c>
      <c r="C6109" s="292" t="s">
        <v>58</v>
      </c>
      <c r="D6109" s="293">
        <v>86.89</v>
      </c>
    </row>
    <row r="6110" spans="1:4">
      <c r="A6110" s="291" t="s">
        <v>9837</v>
      </c>
      <c r="B6110" s="292" t="s">
        <v>9838</v>
      </c>
      <c r="C6110" s="292" t="s">
        <v>58</v>
      </c>
      <c r="D6110" s="293">
        <v>126.2</v>
      </c>
    </row>
    <row r="6111" spans="1:4">
      <c r="A6111" s="291" t="s">
        <v>9839</v>
      </c>
      <c r="B6111" s="292" t="s">
        <v>9838</v>
      </c>
      <c r="C6111" s="292" t="s">
        <v>58</v>
      </c>
      <c r="D6111" s="293">
        <v>115.85</v>
      </c>
    </row>
    <row r="6112" spans="1:4">
      <c r="A6112" s="291" t="s">
        <v>9840</v>
      </c>
      <c r="B6112" s="292" t="s">
        <v>9841</v>
      </c>
      <c r="C6112" s="292" t="s">
        <v>58</v>
      </c>
      <c r="D6112" s="293">
        <v>157.79</v>
      </c>
    </row>
    <row r="6113" spans="1:4">
      <c r="A6113" s="291" t="s">
        <v>9842</v>
      </c>
      <c r="B6113" s="292" t="s">
        <v>9841</v>
      </c>
      <c r="C6113" s="292" t="s">
        <v>58</v>
      </c>
      <c r="D6113" s="293">
        <v>144.84</v>
      </c>
    </row>
    <row r="6114" spans="1:4">
      <c r="A6114" s="291" t="s">
        <v>9843</v>
      </c>
      <c r="B6114" s="292" t="s">
        <v>9844</v>
      </c>
      <c r="C6114" s="292" t="s">
        <v>58</v>
      </c>
      <c r="D6114" s="293">
        <v>189.25</v>
      </c>
    </row>
    <row r="6115" spans="1:4">
      <c r="A6115" s="291" t="s">
        <v>9845</v>
      </c>
      <c r="B6115" s="292" t="s">
        <v>9844</v>
      </c>
      <c r="C6115" s="292" t="s">
        <v>58</v>
      </c>
      <c r="D6115" s="293">
        <v>173.72</v>
      </c>
    </row>
    <row r="6116" spans="1:4">
      <c r="A6116" s="291" t="s">
        <v>9846</v>
      </c>
      <c r="B6116" s="292" t="s">
        <v>9847</v>
      </c>
      <c r="C6116" s="292" t="s">
        <v>58</v>
      </c>
      <c r="D6116" s="293">
        <v>252.56</v>
      </c>
    </row>
    <row r="6117" spans="1:4">
      <c r="A6117" s="291" t="s">
        <v>9848</v>
      </c>
      <c r="B6117" s="292" t="s">
        <v>9847</v>
      </c>
      <c r="C6117" s="292" t="s">
        <v>58</v>
      </c>
      <c r="D6117" s="293">
        <v>231.84</v>
      </c>
    </row>
    <row r="6118" spans="1:4">
      <c r="A6118" s="291" t="s">
        <v>9849</v>
      </c>
      <c r="B6118" s="292" t="s">
        <v>9850</v>
      </c>
      <c r="C6118" s="292" t="s">
        <v>58</v>
      </c>
      <c r="D6118" s="293">
        <v>284.18</v>
      </c>
    </row>
    <row r="6119" spans="1:4">
      <c r="A6119" s="291" t="s">
        <v>9851</v>
      </c>
      <c r="B6119" s="292" t="s">
        <v>9850</v>
      </c>
      <c r="C6119" s="292" t="s">
        <v>58</v>
      </c>
      <c r="D6119" s="293">
        <v>260.86</v>
      </c>
    </row>
    <row r="6120" spans="1:4">
      <c r="A6120" s="291" t="s">
        <v>9852</v>
      </c>
      <c r="B6120" s="292" t="s">
        <v>9853</v>
      </c>
      <c r="C6120" s="292" t="s">
        <v>58</v>
      </c>
      <c r="D6120" s="293">
        <v>315.25</v>
      </c>
    </row>
    <row r="6121" spans="1:4">
      <c r="A6121" s="291" t="s">
        <v>9854</v>
      </c>
      <c r="B6121" s="292" t="s">
        <v>9853</v>
      </c>
      <c r="C6121" s="292" t="s">
        <v>58</v>
      </c>
      <c r="D6121" s="293">
        <v>289.39999999999998</v>
      </c>
    </row>
    <row r="6122" spans="1:4">
      <c r="A6122" s="291" t="s">
        <v>9855</v>
      </c>
      <c r="B6122" s="292" t="s">
        <v>9856</v>
      </c>
      <c r="C6122" s="292" t="s">
        <v>58</v>
      </c>
      <c r="D6122" s="293">
        <v>378.06</v>
      </c>
    </row>
    <row r="6123" spans="1:4">
      <c r="A6123" s="291" t="s">
        <v>9857</v>
      </c>
      <c r="B6123" s="292" t="s">
        <v>9856</v>
      </c>
      <c r="C6123" s="292" t="s">
        <v>58</v>
      </c>
      <c r="D6123" s="293">
        <v>347.03</v>
      </c>
    </row>
    <row r="6124" spans="1:4">
      <c r="A6124" s="291" t="s">
        <v>9858</v>
      </c>
      <c r="B6124" s="292" t="s">
        <v>9859</v>
      </c>
      <c r="C6124" s="292" t="s">
        <v>58</v>
      </c>
      <c r="D6124" s="293">
        <v>441.88</v>
      </c>
    </row>
    <row r="6125" spans="1:4">
      <c r="A6125" s="291" t="s">
        <v>9860</v>
      </c>
      <c r="B6125" s="292" t="s">
        <v>9859</v>
      </c>
      <c r="C6125" s="292" t="s">
        <v>58</v>
      </c>
      <c r="D6125" s="293">
        <v>405.62</v>
      </c>
    </row>
    <row r="6126" spans="1:4">
      <c r="A6126" s="291" t="s">
        <v>9861</v>
      </c>
      <c r="B6126" s="292" t="s">
        <v>9862</v>
      </c>
      <c r="C6126" s="292" t="s">
        <v>58</v>
      </c>
      <c r="D6126" s="293">
        <v>109.62</v>
      </c>
    </row>
    <row r="6127" spans="1:4">
      <c r="A6127" s="291" t="s">
        <v>9863</v>
      </c>
      <c r="B6127" s="292" t="s">
        <v>9862</v>
      </c>
      <c r="C6127" s="292" t="s">
        <v>58</v>
      </c>
      <c r="D6127" s="293">
        <v>100.78</v>
      </c>
    </row>
    <row r="6128" spans="1:4">
      <c r="A6128" s="291" t="s">
        <v>9864</v>
      </c>
      <c r="B6128" s="292" t="s">
        <v>9865</v>
      </c>
      <c r="C6128" s="292" t="s">
        <v>58</v>
      </c>
      <c r="D6128" s="293">
        <v>146.09</v>
      </c>
    </row>
    <row r="6129" spans="1:4">
      <c r="A6129" s="291" t="s">
        <v>9866</v>
      </c>
      <c r="B6129" s="292" t="s">
        <v>9865</v>
      </c>
      <c r="C6129" s="292" t="s">
        <v>58</v>
      </c>
      <c r="D6129" s="293">
        <v>134.30000000000001</v>
      </c>
    </row>
    <row r="6130" spans="1:4">
      <c r="A6130" s="291" t="s">
        <v>9867</v>
      </c>
      <c r="B6130" s="292" t="s">
        <v>9868</v>
      </c>
      <c r="C6130" s="292" t="s">
        <v>58</v>
      </c>
      <c r="D6130" s="293">
        <v>182.67</v>
      </c>
    </row>
    <row r="6131" spans="1:4">
      <c r="A6131" s="291" t="s">
        <v>9869</v>
      </c>
      <c r="B6131" s="292" t="s">
        <v>9868</v>
      </c>
      <c r="C6131" s="292" t="s">
        <v>58</v>
      </c>
      <c r="D6131" s="293">
        <v>167.94</v>
      </c>
    </row>
    <row r="6132" spans="1:4">
      <c r="A6132" s="291" t="s">
        <v>9870</v>
      </c>
      <c r="B6132" s="292" t="s">
        <v>9871</v>
      </c>
      <c r="C6132" s="292" t="s">
        <v>58</v>
      </c>
      <c r="D6132" s="293">
        <v>219.12</v>
      </c>
    </row>
    <row r="6133" spans="1:4">
      <c r="A6133" s="291" t="s">
        <v>9872</v>
      </c>
      <c r="B6133" s="292" t="s">
        <v>9871</v>
      </c>
      <c r="C6133" s="292" t="s">
        <v>58</v>
      </c>
      <c r="D6133" s="293">
        <v>201.44</v>
      </c>
    </row>
    <row r="6134" spans="1:4">
      <c r="A6134" s="291" t="s">
        <v>9873</v>
      </c>
      <c r="B6134" s="292" t="s">
        <v>9874</v>
      </c>
      <c r="C6134" s="292" t="s">
        <v>58</v>
      </c>
      <c r="D6134" s="293">
        <v>255.9</v>
      </c>
    </row>
    <row r="6135" spans="1:4">
      <c r="A6135" s="291" t="s">
        <v>9875</v>
      </c>
      <c r="B6135" s="292" t="s">
        <v>9874</v>
      </c>
      <c r="C6135" s="292" t="s">
        <v>58</v>
      </c>
      <c r="D6135" s="293">
        <v>235.26</v>
      </c>
    </row>
    <row r="6136" spans="1:4">
      <c r="A6136" s="291" t="s">
        <v>9876</v>
      </c>
      <c r="B6136" s="292" t="s">
        <v>9877</v>
      </c>
      <c r="C6136" s="292" t="s">
        <v>58</v>
      </c>
      <c r="D6136" s="293">
        <v>292.35000000000002</v>
      </c>
    </row>
    <row r="6137" spans="1:4">
      <c r="A6137" s="291" t="s">
        <v>9878</v>
      </c>
      <c r="B6137" s="292" t="s">
        <v>9877</v>
      </c>
      <c r="C6137" s="292" t="s">
        <v>58</v>
      </c>
      <c r="D6137" s="293">
        <v>268.76</v>
      </c>
    </row>
    <row r="6138" spans="1:4">
      <c r="A6138" s="291" t="s">
        <v>9879</v>
      </c>
      <c r="B6138" s="292" t="s">
        <v>9880</v>
      </c>
      <c r="C6138" s="292" t="s">
        <v>58</v>
      </c>
      <c r="D6138" s="293">
        <v>328.93</v>
      </c>
    </row>
    <row r="6139" spans="1:4">
      <c r="A6139" s="291" t="s">
        <v>9881</v>
      </c>
      <c r="B6139" s="292" t="s">
        <v>9880</v>
      </c>
      <c r="C6139" s="292" t="s">
        <v>58</v>
      </c>
      <c r="D6139" s="293">
        <v>302.39999999999998</v>
      </c>
    </row>
    <row r="6140" spans="1:4">
      <c r="A6140" s="291" t="s">
        <v>9882</v>
      </c>
      <c r="B6140" s="292" t="s">
        <v>9883</v>
      </c>
      <c r="C6140" s="292" t="s">
        <v>58</v>
      </c>
      <c r="D6140" s="293">
        <v>365.02</v>
      </c>
    </row>
    <row r="6141" spans="1:4">
      <c r="A6141" s="291" t="s">
        <v>9884</v>
      </c>
      <c r="B6141" s="292" t="s">
        <v>9883</v>
      </c>
      <c r="C6141" s="292" t="s">
        <v>58</v>
      </c>
      <c r="D6141" s="293">
        <v>335.59</v>
      </c>
    </row>
    <row r="6142" spans="1:4">
      <c r="A6142" s="291" t="s">
        <v>9885</v>
      </c>
      <c r="B6142" s="292" t="s">
        <v>9886</v>
      </c>
      <c r="C6142" s="292" t="s">
        <v>58</v>
      </c>
      <c r="D6142" s="293">
        <v>438.49</v>
      </c>
    </row>
    <row r="6143" spans="1:4">
      <c r="A6143" s="291" t="s">
        <v>9887</v>
      </c>
      <c r="B6143" s="292" t="s">
        <v>9886</v>
      </c>
      <c r="C6143" s="292" t="s">
        <v>58</v>
      </c>
      <c r="D6143" s="293">
        <v>403.11</v>
      </c>
    </row>
    <row r="6144" spans="1:4">
      <c r="A6144" s="291" t="s">
        <v>9888</v>
      </c>
      <c r="B6144" s="292" t="s">
        <v>9889</v>
      </c>
      <c r="C6144" s="292" t="s">
        <v>58</v>
      </c>
      <c r="D6144" s="293">
        <v>511.52</v>
      </c>
    </row>
    <row r="6145" spans="1:4">
      <c r="A6145" s="291" t="s">
        <v>9890</v>
      </c>
      <c r="B6145" s="292" t="s">
        <v>9889</v>
      </c>
      <c r="C6145" s="292" t="s">
        <v>58</v>
      </c>
      <c r="D6145" s="293">
        <v>470.25</v>
      </c>
    </row>
    <row r="6146" spans="1:4">
      <c r="A6146" s="291" t="s">
        <v>9891</v>
      </c>
      <c r="B6146" s="292" t="s">
        <v>9892</v>
      </c>
      <c r="C6146" s="292" t="s">
        <v>58</v>
      </c>
      <c r="D6146" s="293">
        <v>584.59</v>
      </c>
    </row>
    <row r="6147" spans="1:4">
      <c r="A6147" s="291" t="s">
        <v>9893</v>
      </c>
      <c r="B6147" s="292" t="s">
        <v>9892</v>
      </c>
      <c r="C6147" s="292" t="s">
        <v>58</v>
      </c>
      <c r="D6147" s="293">
        <v>537.41999999999996</v>
      </c>
    </row>
    <row r="6148" spans="1:4">
      <c r="A6148" s="291" t="s">
        <v>9894</v>
      </c>
      <c r="B6148" s="292" t="s">
        <v>9895</v>
      </c>
      <c r="C6148" s="292" t="s">
        <v>58</v>
      </c>
      <c r="D6148" s="293">
        <v>270.52</v>
      </c>
    </row>
    <row r="6149" spans="1:4">
      <c r="A6149" s="291" t="s">
        <v>9896</v>
      </c>
      <c r="B6149" s="292" t="s">
        <v>9895</v>
      </c>
      <c r="C6149" s="292" t="s">
        <v>58</v>
      </c>
      <c r="D6149" s="293">
        <v>249.3</v>
      </c>
    </row>
    <row r="6150" spans="1:4">
      <c r="A6150" s="291" t="s">
        <v>9897</v>
      </c>
      <c r="B6150" s="292" t="s">
        <v>9898</v>
      </c>
      <c r="C6150" s="292" t="s">
        <v>58</v>
      </c>
      <c r="D6150" s="293">
        <v>315.8</v>
      </c>
    </row>
    <row r="6151" spans="1:4">
      <c r="A6151" s="291" t="s">
        <v>9899</v>
      </c>
      <c r="B6151" s="292" t="s">
        <v>9898</v>
      </c>
      <c r="C6151" s="292" t="s">
        <v>58</v>
      </c>
      <c r="D6151" s="293">
        <v>291.02999999999997</v>
      </c>
    </row>
    <row r="6152" spans="1:4">
      <c r="A6152" s="291" t="s">
        <v>9900</v>
      </c>
      <c r="B6152" s="292" t="s">
        <v>9901</v>
      </c>
      <c r="C6152" s="292" t="s">
        <v>58</v>
      </c>
      <c r="D6152" s="293">
        <v>360.85</v>
      </c>
    </row>
    <row r="6153" spans="1:4">
      <c r="A6153" s="291" t="s">
        <v>9902</v>
      </c>
      <c r="B6153" s="292" t="s">
        <v>9901</v>
      </c>
      <c r="C6153" s="292" t="s">
        <v>58</v>
      </c>
      <c r="D6153" s="293">
        <v>332.55</v>
      </c>
    </row>
    <row r="6154" spans="1:4">
      <c r="A6154" s="291" t="s">
        <v>9903</v>
      </c>
      <c r="B6154" s="292" t="s">
        <v>9904</v>
      </c>
      <c r="C6154" s="292" t="s">
        <v>58</v>
      </c>
      <c r="D6154" s="293">
        <v>406.03</v>
      </c>
    </row>
    <row r="6155" spans="1:4">
      <c r="A6155" s="291" t="s">
        <v>9905</v>
      </c>
      <c r="B6155" s="292" t="s">
        <v>9904</v>
      </c>
      <c r="C6155" s="292" t="s">
        <v>58</v>
      </c>
      <c r="D6155" s="293">
        <v>374.19</v>
      </c>
    </row>
    <row r="6156" spans="1:4">
      <c r="A6156" s="291" t="s">
        <v>9906</v>
      </c>
      <c r="B6156" s="292" t="s">
        <v>9907</v>
      </c>
      <c r="C6156" s="292" t="s">
        <v>58</v>
      </c>
      <c r="D6156" s="293">
        <v>451.09</v>
      </c>
    </row>
    <row r="6157" spans="1:4">
      <c r="A6157" s="291" t="s">
        <v>9908</v>
      </c>
      <c r="B6157" s="292" t="s">
        <v>9907</v>
      </c>
      <c r="C6157" s="292" t="s">
        <v>58</v>
      </c>
      <c r="D6157" s="293">
        <v>415.71</v>
      </c>
    </row>
    <row r="6158" spans="1:4">
      <c r="A6158" s="291" t="s">
        <v>9909</v>
      </c>
      <c r="B6158" s="292" t="s">
        <v>9910</v>
      </c>
      <c r="C6158" s="292" t="s">
        <v>58</v>
      </c>
      <c r="D6158" s="293">
        <v>541.29</v>
      </c>
    </row>
    <row r="6159" spans="1:4">
      <c r="A6159" s="291" t="s">
        <v>9911</v>
      </c>
      <c r="B6159" s="292" t="s">
        <v>9910</v>
      </c>
      <c r="C6159" s="292" t="s">
        <v>58</v>
      </c>
      <c r="D6159" s="293">
        <v>498.84</v>
      </c>
    </row>
    <row r="6160" spans="1:4">
      <c r="A6160" s="291" t="s">
        <v>9912</v>
      </c>
      <c r="B6160" s="292" t="s">
        <v>9913</v>
      </c>
      <c r="C6160" s="292" t="s">
        <v>58</v>
      </c>
      <c r="D6160" s="293">
        <v>631.03</v>
      </c>
    </row>
    <row r="6161" spans="1:4">
      <c r="A6161" s="291" t="s">
        <v>9914</v>
      </c>
      <c r="B6161" s="292" t="s">
        <v>9913</v>
      </c>
      <c r="C6161" s="292" t="s">
        <v>58</v>
      </c>
      <c r="D6161" s="293">
        <v>581.55999999999995</v>
      </c>
    </row>
    <row r="6162" spans="1:4">
      <c r="A6162" s="291" t="s">
        <v>9915</v>
      </c>
      <c r="B6162" s="292" t="s">
        <v>9916</v>
      </c>
      <c r="C6162" s="292" t="s">
        <v>58</v>
      </c>
      <c r="D6162" s="293">
        <v>721.63</v>
      </c>
    </row>
    <row r="6163" spans="1:4">
      <c r="A6163" s="291" t="s">
        <v>9917</v>
      </c>
      <c r="B6163" s="292" t="s">
        <v>9916</v>
      </c>
      <c r="C6163" s="292" t="s">
        <v>58</v>
      </c>
      <c r="D6163" s="293">
        <v>665.04</v>
      </c>
    </row>
    <row r="6164" spans="1:4">
      <c r="A6164" s="291" t="s">
        <v>9918</v>
      </c>
      <c r="B6164" s="292" t="s">
        <v>9919</v>
      </c>
      <c r="C6164" s="292" t="s">
        <v>58</v>
      </c>
      <c r="D6164" s="293">
        <v>811.72</v>
      </c>
    </row>
    <row r="6165" spans="1:4">
      <c r="A6165" s="291" t="s">
        <v>9920</v>
      </c>
      <c r="B6165" s="292" t="s">
        <v>9919</v>
      </c>
      <c r="C6165" s="292" t="s">
        <v>58</v>
      </c>
      <c r="D6165" s="293">
        <v>748.06</v>
      </c>
    </row>
    <row r="6166" spans="1:4">
      <c r="A6166" s="291" t="s">
        <v>9921</v>
      </c>
      <c r="B6166" s="292" t="s">
        <v>9922</v>
      </c>
      <c r="C6166" s="292" t="s">
        <v>58</v>
      </c>
      <c r="D6166" s="293">
        <v>903.28</v>
      </c>
    </row>
    <row r="6167" spans="1:4">
      <c r="A6167" s="291" t="s">
        <v>9923</v>
      </c>
      <c r="B6167" s="292" t="s">
        <v>9922</v>
      </c>
      <c r="C6167" s="292" t="s">
        <v>58</v>
      </c>
      <c r="D6167" s="293">
        <v>832.53</v>
      </c>
    </row>
    <row r="6168" spans="1:4">
      <c r="A6168" s="291" t="s">
        <v>9924</v>
      </c>
      <c r="B6168" s="292" t="s">
        <v>9925</v>
      </c>
      <c r="C6168" s="292" t="s">
        <v>58</v>
      </c>
      <c r="D6168" s="293">
        <v>1082.48</v>
      </c>
    </row>
    <row r="6169" spans="1:4">
      <c r="A6169" s="291" t="s">
        <v>9926</v>
      </c>
      <c r="B6169" s="292" t="s">
        <v>9925</v>
      </c>
      <c r="C6169" s="292" t="s">
        <v>58</v>
      </c>
      <c r="D6169" s="293">
        <v>997.59</v>
      </c>
    </row>
    <row r="6170" spans="1:4">
      <c r="A6170" s="291" t="s">
        <v>9927</v>
      </c>
      <c r="B6170" s="292" t="s">
        <v>9928</v>
      </c>
      <c r="C6170" s="292" t="s">
        <v>58</v>
      </c>
      <c r="D6170" s="293">
        <v>403.2</v>
      </c>
    </row>
    <row r="6171" spans="1:4">
      <c r="A6171" s="291" t="s">
        <v>9929</v>
      </c>
      <c r="B6171" s="292" t="s">
        <v>9928</v>
      </c>
      <c r="C6171" s="292" t="s">
        <v>58</v>
      </c>
      <c r="D6171" s="293">
        <v>371.55</v>
      </c>
    </row>
    <row r="6172" spans="1:4">
      <c r="A6172" s="291" t="s">
        <v>9930</v>
      </c>
      <c r="B6172" s="292" t="s">
        <v>9931</v>
      </c>
      <c r="C6172" s="292" t="s">
        <v>58</v>
      </c>
      <c r="D6172" s="293">
        <v>470.88</v>
      </c>
    </row>
    <row r="6173" spans="1:4">
      <c r="A6173" s="291" t="s">
        <v>9932</v>
      </c>
      <c r="B6173" s="292" t="s">
        <v>9931</v>
      </c>
      <c r="C6173" s="292" t="s">
        <v>58</v>
      </c>
      <c r="D6173" s="293">
        <v>433.92</v>
      </c>
    </row>
    <row r="6174" spans="1:4">
      <c r="A6174" s="291" t="s">
        <v>9933</v>
      </c>
      <c r="B6174" s="292" t="s">
        <v>9934</v>
      </c>
      <c r="C6174" s="292" t="s">
        <v>58</v>
      </c>
      <c r="D6174" s="293">
        <v>538.03</v>
      </c>
    </row>
    <row r="6175" spans="1:4">
      <c r="A6175" s="291" t="s">
        <v>9935</v>
      </c>
      <c r="B6175" s="292" t="s">
        <v>9934</v>
      </c>
      <c r="C6175" s="292" t="s">
        <v>58</v>
      </c>
      <c r="D6175" s="293">
        <v>495.8</v>
      </c>
    </row>
    <row r="6176" spans="1:4">
      <c r="A6176" s="291" t="s">
        <v>9936</v>
      </c>
      <c r="B6176" s="292" t="s">
        <v>9937</v>
      </c>
      <c r="C6176" s="292" t="s">
        <v>58</v>
      </c>
      <c r="D6176" s="293">
        <v>605.25</v>
      </c>
    </row>
    <row r="6177" spans="1:4">
      <c r="A6177" s="291" t="s">
        <v>9938</v>
      </c>
      <c r="B6177" s="292" t="s">
        <v>9937</v>
      </c>
      <c r="C6177" s="292" t="s">
        <v>58</v>
      </c>
      <c r="D6177" s="293">
        <v>557.74</v>
      </c>
    </row>
    <row r="6178" spans="1:4">
      <c r="A6178" s="291" t="s">
        <v>9939</v>
      </c>
      <c r="B6178" s="292" t="s">
        <v>9940</v>
      </c>
      <c r="C6178" s="292" t="s">
        <v>58</v>
      </c>
      <c r="D6178" s="293">
        <v>672.46</v>
      </c>
    </row>
    <row r="6179" spans="1:4">
      <c r="A6179" s="291" t="s">
        <v>9941</v>
      </c>
      <c r="B6179" s="292" t="s">
        <v>9940</v>
      </c>
      <c r="C6179" s="292" t="s">
        <v>58</v>
      </c>
      <c r="D6179" s="293">
        <v>619.67999999999995</v>
      </c>
    </row>
    <row r="6180" spans="1:4">
      <c r="A6180" s="291" t="s">
        <v>9942</v>
      </c>
      <c r="B6180" s="292" t="s">
        <v>9943</v>
      </c>
      <c r="C6180" s="292" t="s">
        <v>58</v>
      </c>
      <c r="D6180" s="293">
        <v>806.92</v>
      </c>
    </row>
    <row r="6181" spans="1:4">
      <c r="A6181" s="291" t="s">
        <v>9944</v>
      </c>
      <c r="B6181" s="292" t="s">
        <v>9943</v>
      </c>
      <c r="C6181" s="292" t="s">
        <v>58</v>
      </c>
      <c r="D6181" s="293">
        <v>743.58</v>
      </c>
    </row>
    <row r="6182" spans="1:4">
      <c r="A6182" s="291" t="s">
        <v>9945</v>
      </c>
      <c r="B6182" s="292" t="s">
        <v>9946</v>
      </c>
      <c r="C6182" s="292" t="s">
        <v>58</v>
      </c>
      <c r="D6182" s="293">
        <v>941.28</v>
      </c>
    </row>
    <row r="6183" spans="1:4">
      <c r="A6183" s="291" t="s">
        <v>9947</v>
      </c>
      <c r="B6183" s="292" t="s">
        <v>9946</v>
      </c>
      <c r="C6183" s="292" t="s">
        <v>58</v>
      </c>
      <c r="D6183" s="293">
        <v>867.4</v>
      </c>
    </row>
    <row r="6184" spans="1:4">
      <c r="A6184" s="291" t="s">
        <v>9948</v>
      </c>
      <c r="B6184" s="292" t="s">
        <v>9949</v>
      </c>
      <c r="C6184" s="292" t="s">
        <v>58</v>
      </c>
      <c r="D6184" s="293">
        <v>1075.74</v>
      </c>
    </row>
    <row r="6185" spans="1:4">
      <c r="A6185" s="291" t="s">
        <v>9950</v>
      </c>
      <c r="B6185" s="292" t="s">
        <v>9949</v>
      </c>
      <c r="C6185" s="292" t="s">
        <v>58</v>
      </c>
      <c r="D6185" s="293">
        <v>991.3</v>
      </c>
    </row>
    <row r="6186" spans="1:4">
      <c r="A6186" s="291" t="s">
        <v>9951</v>
      </c>
      <c r="B6186" s="292" t="s">
        <v>9952</v>
      </c>
      <c r="C6186" s="292" t="s">
        <v>58</v>
      </c>
      <c r="D6186" s="293">
        <v>1210.1199999999999</v>
      </c>
    </row>
    <row r="6187" spans="1:4">
      <c r="A6187" s="291" t="s">
        <v>9953</v>
      </c>
      <c r="B6187" s="292" t="s">
        <v>9952</v>
      </c>
      <c r="C6187" s="292" t="s">
        <v>58</v>
      </c>
      <c r="D6187" s="293">
        <v>1115.1300000000001</v>
      </c>
    </row>
    <row r="6188" spans="1:4">
      <c r="A6188" s="291" t="s">
        <v>9954</v>
      </c>
      <c r="B6188" s="292" t="s">
        <v>9955</v>
      </c>
      <c r="C6188" s="292" t="s">
        <v>58</v>
      </c>
      <c r="D6188" s="293">
        <v>1344.95</v>
      </c>
    </row>
    <row r="6189" spans="1:4">
      <c r="A6189" s="291" t="s">
        <v>9956</v>
      </c>
      <c r="B6189" s="292" t="s">
        <v>9955</v>
      </c>
      <c r="C6189" s="292" t="s">
        <v>58</v>
      </c>
      <c r="D6189" s="293">
        <v>1239.3900000000001</v>
      </c>
    </row>
    <row r="6190" spans="1:4">
      <c r="A6190" s="291" t="s">
        <v>9957</v>
      </c>
      <c r="B6190" s="292" t="s">
        <v>9958</v>
      </c>
      <c r="C6190" s="292" t="s">
        <v>58</v>
      </c>
      <c r="D6190" s="293">
        <v>1613.79</v>
      </c>
    </row>
    <row r="6191" spans="1:4">
      <c r="A6191" s="291" t="s">
        <v>9959</v>
      </c>
      <c r="B6191" s="292" t="s">
        <v>9958</v>
      </c>
      <c r="C6191" s="292" t="s">
        <v>58</v>
      </c>
      <c r="D6191" s="293">
        <v>1487.12</v>
      </c>
    </row>
    <row r="6192" spans="1:4">
      <c r="A6192" s="291" t="s">
        <v>9960</v>
      </c>
      <c r="B6192" s="292" t="s">
        <v>9961</v>
      </c>
      <c r="C6192" s="292" t="s">
        <v>58</v>
      </c>
      <c r="D6192" s="293">
        <v>1748.21</v>
      </c>
    </row>
    <row r="6193" spans="1:4">
      <c r="A6193" s="291" t="s">
        <v>9962</v>
      </c>
      <c r="B6193" s="292" t="s">
        <v>9961</v>
      </c>
      <c r="C6193" s="292" t="s">
        <v>58</v>
      </c>
      <c r="D6193" s="293">
        <v>1610.98</v>
      </c>
    </row>
    <row r="6194" spans="1:4">
      <c r="A6194" s="291" t="s">
        <v>9963</v>
      </c>
      <c r="B6194" s="292" t="s">
        <v>9964</v>
      </c>
      <c r="C6194" s="292" t="s">
        <v>58</v>
      </c>
      <c r="D6194" s="293">
        <v>2017.05</v>
      </c>
    </row>
    <row r="6195" spans="1:4">
      <c r="A6195" s="291" t="s">
        <v>9965</v>
      </c>
      <c r="B6195" s="292" t="s">
        <v>9964</v>
      </c>
      <c r="C6195" s="292" t="s">
        <v>58</v>
      </c>
      <c r="D6195" s="293">
        <v>1858.72</v>
      </c>
    </row>
    <row r="6196" spans="1:4">
      <c r="A6196" s="291" t="s">
        <v>9966</v>
      </c>
      <c r="B6196" s="292" t="s">
        <v>9967</v>
      </c>
      <c r="C6196" s="292" t="s">
        <v>58</v>
      </c>
      <c r="D6196" s="293">
        <v>2689.54</v>
      </c>
    </row>
    <row r="6197" spans="1:4">
      <c r="A6197" s="291" t="s">
        <v>9968</v>
      </c>
      <c r="B6197" s="292" t="s">
        <v>9967</v>
      </c>
      <c r="C6197" s="292" t="s">
        <v>58</v>
      </c>
      <c r="D6197" s="293">
        <v>2478.4299999999998</v>
      </c>
    </row>
    <row r="6198" spans="1:4">
      <c r="A6198" s="291" t="s">
        <v>9969</v>
      </c>
      <c r="B6198" s="292" t="s">
        <v>9970</v>
      </c>
      <c r="C6198" s="292" t="s">
        <v>58</v>
      </c>
      <c r="D6198" s="293">
        <v>3362</v>
      </c>
    </row>
    <row r="6199" spans="1:4">
      <c r="A6199" s="291" t="s">
        <v>9971</v>
      </c>
      <c r="B6199" s="292" t="s">
        <v>9970</v>
      </c>
      <c r="C6199" s="292" t="s">
        <v>58</v>
      </c>
      <c r="D6199" s="293">
        <v>3098.11</v>
      </c>
    </row>
    <row r="6200" spans="1:4">
      <c r="A6200" s="291" t="s">
        <v>9972</v>
      </c>
      <c r="B6200" s="292" t="s">
        <v>9973</v>
      </c>
      <c r="C6200" s="292" t="s">
        <v>58</v>
      </c>
      <c r="D6200" s="293">
        <v>856.72</v>
      </c>
    </row>
    <row r="6201" spans="1:4">
      <c r="A6201" s="291" t="s">
        <v>9974</v>
      </c>
      <c r="B6201" s="292" t="s">
        <v>9973</v>
      </c>
      <c r="C6201" s="292" t="s">
        <v>58</v>
      </c>
      <c r="D6201" s="293">
        <v>790.25</v>
      </c>
    </row>
    <row r="6202" spans="1:4">
      <c r="A6202" s="291" t="s">
        <v>9975</v>
      </c>
      <c r="B6202" s="292" t="s">
        <v>9976</v>
      </c>
      <c r="C6202" s="292" t="s">
        <v>58</v>
      </c>
      <c r="D6202" s="293">
        <v>1027.98</v>
      </c>
    </row>
    <row r="6203" spans="1:4">
      <c r="A6203" s="291" t="s">
        <v>9977</v>
      </c>
      <c r="B6203" s="292" t="s">
        <v>9976</v>
      </c>
      <c r="C6203" s="292" t="s">
        <v>58</v>
      </c>
      <c r="D6203" s="293">
        <v>948.22</v>
      </c>
    </row>
    <row r="6204" spans="1:4">
      <c r="A6204" s="291" t="s">
        <v>9978</v>
      </c>
      <c r="B6204" s="292" t="s">
        <v>9979</v>
      </c>
      <c r="C6204" s="292" t="s">
        <v>58</v>
      </c>
      <c r="D6204" s="293">
        <v>1199.19</v>
      </c>
    </row>
    <row r="6205" spans="1:4">
      <c r="A6205" s="291" t="s">
        <v>9980</v>
      </c>
      <c r="B6205" s="292" t="s">
        <v>9979</v>
      </c>
      <c r="C6205" s="292" t="s">
        <v>58</v>
      </c>
      <c r="D6205" s="293">
        <v>1106.1600000000001</v>
      </c>
    </row>
    <row r="6206" spans="1:4">
      <c r="A6206" s="291" t="s">
        <v>9981</v>
      </c>
      <c r="B6206" s="292" t="s">
        <v>9982</v>
      </c>
      <c r="C6206" s="292" t="s">
        <v>58</v>
      </c>
      <c r="D6206" s="293">
        <v>1370.44</v>
      </c>
    </row>
    <row r="6207" spans="1:4">
      <c r="A6207" s="291" t="s">
        <v>9983</v>
      </c>
      <c r="B6207" s="292" t="s">
        <v>9982</v>
      </c>
      <c r="C6207" s="292" t="s">
        <v>58</v>
      </c>
      <c r="D6207" s="293">
        <v>1264.1199999999999</v>
      </c>
    </row>
    <row r="6208" spans="1:4">
      <c r="A6208" s="291" t="s">
        <v>9984</v>
      </c>
      <c r="B6208" s="292" t="s">
        <v>9985</v>
      </c>
      <c r="C6208" s="292" t="s">
        <v>58</v>
      </c>
      <c r="D6208" s="293">
        <v>1541.68</v>
      </c>
    </row>
    <row r="6209" spans="1:4">
      <c r="A6209" s="291" t="s">
        <v>9986</v>
      </c>
      <c r="B6209" s="292" t="s">
        <v>9985</v>
      </c>
      <c r="C6209" s="292" t="s">
        <v>58</v>
      </c>
      <c r="D6209" s="293">
        <v>1422.07</v>
      </c>
    </row>
    <row r="6210" spans="1:4">
      <c r="A6210" s="291" t="s">
        <v>9987</v>
      </c>
      <c r="B6210" s="292" t="s">
        <v>9988</v>
      </c>
      <c r="C6210" s="292" t="s">
        <v>58</v>
      </c>
      <c r="D6210" s="293">
        <v>1713.52</v>
      </c>
    </row>
    <row r="6211" spans="1:4">
      <c r="A6211" s="291" t="s">
        <v>9989</v>
      </c>
      <c r="B6211" s="292" t="s">
        <v>9988</v>
      </c>
      <c r="C6211" s="292" t="s">
        <v>58</v>
      </c>
      <c r="D6211" s="293">
        <v>1580.59</v>
      </c>
    </row>
    <row r="6212" spans="1:4">
      <c r="A6212" s="291" t="s">
        <v>9990</v>
      </c>
      <c r="B6212" s="292" t="s">
        <v>9991</v>
      </c>
      <c r="C6212" s="292" t="s">
        <v>58</v>
      </c>
      <c r="D6212" s="293">
        <v>2056</v>
      </c>
    </row>
    <row r="6213" spans="1:4">
      <c r="A6213" s="291" t="s">
        <v>9992</v>
      </c>
      <c r="B6213" s="292" t="s">
        <v>9991</v>
      </c>
      <c r="C6213" s="292" t="s">
        <v>58</v>
      </c>
      <c r="D6213" s="293">
        <v>1896.5</v>
      </c>
    </row>
    <row r="6214" spans="1:4">
      <c r="A6214" s="291" t="s">
        <v>9993</v>
      </c>
      <c r="B6214" s="292" t="s">
        <v>9994</v>
      </c>
      <c r="C6214" s="292" t="s">
        <v>58</v>
      </c>
      <c r="D6214" s="293">
        <v>2569.75</v>
      </c>
    </row>
    <row r="6215" spans="1:4">
      <c r="A6215" s="291" t="s">
        <v>9995</v>
      </c>
      <c r="B6215" s="292" t="s">
        <v>9994</v>
      </c>
      <c r="C6215" s="292" t="s">
        <v>58</v>
      </c>
      <c r="D6215" s="293">
        <v>2370.39</v>
      </c>
    </row>
    <row r="6216" spans="1:4">
      <c r="A6216" s="291" t="s">
        <v>9996</v>
      </c>
      <c r="B6216" s="292" t="s">
        <v>9997</v>
      </c>
      <c r="C6216" s="292" t="s">
        <v>58</v>
      </c>
      <c r="D6216" s="293">
        <v>2998.34</v>
      </c>
    </row>
    <row r="6217" spans="1:4">
      <c r="A6217" s="291" t="s">
        <v>9998</v>
      </c>
      <c r="B6217" s="292" t="s">
        <v>9997</v>
      </c>
      <c r="C6217" s="292" t="s">
        <v>58</v>
      </c>
      <c r="D6217" s="293">
        <v>2765.73</v>
      </c>
    </row>
    <row r="6218" spans="1:4">
      <c r="A6218" s="291" t="s">
        <v>9999</v>
      </c>
      <c r="B6218" s="292" t="s">
        <v>10000</v>
      </c>
      <c r="C6218" s="292" t="s">
        <v>58</v>
      </c>
      <c r="D6218" s="293">
        <v>3083.98</v>
      </c>
    </row>
    <row r="6219" spans="1:4">
      <c r="A6219" s="291" t="s">
        <v>10001</v>
      </c>
      <c r="B6219" s="292" t="s">
        <v>10000</v>
      </c>
      <c r="C6219" s="292" t="s">
        <v>58</v>
      </c>
      <c r="D6219" s="293">
        <v>2844.73</v>
      </c>
    </row>
    <row r="6220" spans="1:4">
      <c r="A6220" s="291" t="s">
        <v>10002</v>
      </c>
      <c r="B6220" s="292" t="s">
        <v>10003</v>
      </c>
      <c r="C6220" s="292" t="s">
        <v>58</v>
      </c>
      <c r="D6220" s="293">
        <v>3426.44</v>
      </c>
    </row>
    <row r="6221" spans="1:4">
      <c r="A6221" s="291" t="s">
        <v>10004</v>
      </c>
      <c r="B6221" s="292" t="s">
        <v>10003</v>
      </c>
      <c r="C6221" s="292" t="s">
        <v>58</v>
      </c>
      <c r="D6221" s="293">
        <v>3160.62</v>
      </c>
    </row>
    <row r="6222" spans="1:4">
      <c r="A6222" s="291" t="s">
        <v>10005</v>
      </c>
      <c r="B6222" s="292" t="s">
        <v>10006</v>
      </c>
      <c r="C6222" s="292" t="s">
        <v>58</v>
      </c>
      <c r="D6222" s="293">
        <v>4283.17</v>
      </c>
    </row>
    <row r="6223" spans="1:4">
      <c r="A6223" s="291" t="s">
        <v>10007</v>
      </c>
      <c r="B6223" s="292" t="s">
        <v>10006</v>
      </c>
      <c r="C6223" s="292" t="s">
        <v>58</v>
      </c>
      <c r="D6223" s="293">
        <v>3950.88</v>
      </c>
    </row>
    <row r="6224" spans="1:4">
      <c r="A6224" s="291" t="s">
        <v>10008</v>
      </c>
      <c r="B6224" s="292" t="s">
        <v>10009</v>
      </c>
      <c r="C6224" s="292" t="s">
        <v>58</v>
      </c>
      <c r="D6224" s="293">
        <v>3877.98</v>
      </c>
    </row>
    <row r="6225" spans="1:4">
      <c r="A6225" s="291" t="s">
        <v>10010</v>
      </c>
      <c r="B6225" s="292" t="s">
        <v>10009</v>
      </c>
      <c r="C6225" s="292" t="s">
        <v>58</v>
      </c>
      <c r="D6225" s="293">
        <v>3579.75</v>
      </c>
    </row>
    <row r="6226" spans="1:4">
      <c r="A6226" s="291" t="s">
        <v>10011</v>
      </c>
      <c r="B6226" s="292" t="s">
        <v>10012</v>
      </c>
      <c r="C6226" s="292" t="s">
        <v>58</v>
      </c>
      <c r="D6226" s="293">
        <v>4308.6400000000003</v>
      </c>
    </row>
    <row r="6227" spans="1:4">
      <c r="A6227" s="291" t="s">
        <v>10013</v>
      </c>
      <c r="B6227" s="292" t="s">
        <v>10012</v>
      </c>
      <c r="C6227" s="292" t="s">
        <v>58</v>
      </c>
      <c r="D6227" s="293">
        <v>3977.29</v>
      </c>
    </row>
    <row r="6228" spans="1:4">
      <c r="A6228" s="291" t="s">
        <v>10014</v>
      </c>
      <c r="B6228" s="292" t="s">
        <v>10015</v>
      </c>
      <c r="C6228" s="292" t="s">
        <v>58</v>
      </c>
      <c r="D6228" s="293">
        <v>5386.08</v>
      </c>
    </row>
    <row r="6229" spans="1:4">
      <c r="A6229" s="291" t="s">
        <v>10016</v>
      </c>
      <c r="B6229" s="292" t="s">
        <v>10015</v>
      </c>
      <c r="C6229" s="292" t="s">
        <v>58</v>
      </c>
      <c r="D6229" s="293">
        <v>4971.88</v>
      </c>
    </row>
    <row r="6230" spans="1:4">
      <c r="A6230" s="291" t="s">
        <v>10017</v>
      </c>
      <c r="B6230" s="292" t="s">
        <v>10018</v>
      </c>
      <c r="C6230" s="292" t="s">
        <v>58</v>
      </c>
      <c r="D6230" s="293">
        <v>258.52</v>
      </c>
    </row>
    <row r="6231" spans="1:4">
      <c r="A6231" s="291" t="s">
        <v>10019</v>
      </c>
      <c r="B6231" s="292" t="s">
        <v>10018</v>
      </c>
      <c r="C6231" s="292" t="s">
        <v>58</v>
      </c>
      <c r="D6231" s="293">
        <v>243.31</v>
      </c>
    </row>
    <row r="6232" spans="1:4">
      <c r="A6232" s="291" t="s">
        <v>10020</v>
      </c>
      <c r="B6232" s="292" t="s">
        <v>10021</v>
      </c>
      <c r="C6232" s="292" t="s">
        <v>58</v>
      </c>
      <c r="D6232" s="293">
        <v>271.95999999999998</v>
      </c>
    </row>
    <row r="6233" spans="1:4">
      <c r="A6233" s="291" t="s">
        <v>10022</v>
      </c>
      <c r="B6233" s="292" t="s">
        <v>10021</v>
      </c>
      <c r="C6233" s="292" t="s">
        <v>58</v>
      </c>
      <c r="D6233" s="293">
        <v>256.02</v>
      </c>
    </row>
    <row r="6234" spans="1:4">
      <c r="A6234" s="291" t="s">
        <v>10023</v>
      </c>
      <c r="B6234" s="292" t="s">
        <v>10024</v>
      </c>
      <c r="C6234" s="292" t="s">
        <v>58</v>
      </c>
      <c r="D6234" s="293">
        <v>209.85</v>
      </c>
    </row>
    <row r="6235" spans="1:4">
      <c r="A6235" s="291" t="s">
        <v>10025</v>
      </c>
      <c r="B6235" s="292" t="s">
        <v>10024</v>
      </c>
      <c r="C6235" s="292" t="s">
        <v>58</v>
      </c>
      <c r="D6235" s="293">
        <v>196.2</v>
      </c>
    </row>
    <row r="6236" spans="1:4">
      <c r="A6236" s="291" t="s">
        <v>10026</v>
      </c>
      <c r="B6236" s="292" t="s">
        <v>10027</v>
      </c>
      <c r="C6236" s="292" t="s">
        <v>58</v>
      </c>
      <c r="D6236" s="293">
        <v>185.53</v>
      </c>
    </row>
    <row r="6237" spans="1:4">
      <c r="A6237" s="291" t="s">
        <v>10028</v>
      </c>
      <c r="B6237" s="292" t="s">
        <v>10027</v>
      </c>
      <c r="C6237" s="292" t="s">
        <v>58</v>
      </c>
      <c r="D6237" s="293">
        <v>172.69</v>
      </c>
    </row>
    <row r="6238" spans="1:4">
      <c r="A6238" s="291" t="s">
        <v>10029</v>
      </c>
      <c r="B6238" s="292" t="s">
        <v>10030</v>
      </c>
      <c r="C6238" s="292" t="s">
        <v>58</v>
      </c>
      <c r="D6238" s="293">
        <v>182.15</v>
      </c>
    </row>
    <row r="6239" spans="1:4">
      <c r="A6239" s="291" t="s">
        <v>10031</v>
      </c>
      <c r="B6239" s="292" t="s">
        <v>10030</v>
      </c>
      <c r="C6239" s="292" t="s">
        <v>58</v>
      </c>
      <c r="D6239" s="293">
        <v>165.84</v>
      </c>
    </row>
    <row r="6240" spans="1:4">
      <c r="A6240" s="291" t="s">
        <v>10032</v>
      </c>
      <c r="B6240" s="292" t="s">
        <v>10033</v>
      </c>
      <c r="C6240" s="292" t="s">
        <v>58</v>
      </c>
      <c r="D6240" s="293">
        <v>227.15</v>
      </c>
    </row>
    <row r="6241" spans="1:4">
      <c r="A6241" s="291" t="s">
        <v>10034</v>
      </c>
      <c r="B6241" s="292" t="s">
        <v>10033</v>
      </c>
      <c r="C6241" s="292" t="s">
        <v>58</v>
      </c>
      <c r="D6241" s="293">
        <v>207.59</v>
      </c>
    </row>
    <row r="6242" spans="1:4">
      <c r="A6242" s="291" t="s">
        <v>10035</v>
      </c>
      <c r="B6242" s="292" t="s">
        <v>10036</v>
      </c>
      <c r="C6242" s="292" t="s">
        <v>58</v>
      </c>
      <c r="D6242" s="293">
        <v>282.44</v>
      </c>
    </row>
    <row r="6243" spans="1:4">
      <c r="A6243" s="291" t="s">
        <v>10037</v>
      </c>
      <c r="B6243" s="292" t="s">
        <v>10036</v>
      </c>
      <c r="C6243" s="292" t="s">
        <v>58</v>
      </c>
      <c r="D6243" s="293">
        <v>258.17</v>
      </c>
    </row>
    <row r="6244" spans="1:4">
      <c r="A6244" s="291" t="s">
        <v>10038</v>
      </c>
      <c r="B6244" s="292" t="s">
        <v>10039</v>
      </c>
      <c r="C6244" s="292" t="s">
        <v>58</v>
      </c>
      <c r="D6244" s="293">
        <v>392.15</v>
      </c>
    </row>
    <row r="6245" spans="1:4">
      <c r="A6245" s="291" t="s">
        <v>10040</v>
      </c>
      <c r="B6245" s="292" t="s">
        <v>10039</v>
      </c>
      <c r="C6245" s="292" t="s">
        <v>58</v>
      </c>
      <c r="D6245" s="293">
        <v>359.93</v>
      </c>
    </row>
    <row r="6246" spans="1:4">
      <c r="A6246" s="291" t="s">
        <v>10041</v>
      </c>
      <c r="B6246" s="292" t="s">
        <v>10042</v>
      </c>
      <c r="C6246" s="292" t="s">
        <v>58</v>
      </c>
      <c r="D6246" s="293">
        <v>454.86</v>
      </c>
    </row>
    <row r="6247" spans="1:4">
      <c r="A6247" s="291" t="s">
        <v>10043</v>
      </c>
      <c r="B6247" s="292" t="s">
        <v>10042</v>
      </c>
      <c r="C6247" s="292" t="s">
        <v>58</v>
      </c>
      <c r="D6247" s="293">
        <v>417.6</v>
      </c>
    </row>
    <row r="6248" spans="1:4">
      <c r="A6248" s="291" t="s">
        <v>10044</v>
      </c>
      <c r="B6248" s="292" t="s">
        <v>10045</v>
      </c>
      <c r="C6248" s="292" t="s">
        <v>58</v>
      </c>
      <c r="D6248" s="293">
        <v>527.39</v>
      </c>
    </row>
    <row r="6249" spans="1:4">
      <c r="A6249" s="291" t="s">
        <v>10046</v>
      </c>
      <c r="B6249" s="292" t="s">
        <v>10045</v>
      </c>
      <c r="C6249" s="292" t="s">
        <v>58</v>
      </c>
      <c r="D6249" s="293">
        <v>483.79</v>
      </c>
    </row>
    <row r="6250" spans="1:4">
      <c r="A6250" s="291" t="s">
        <v>10047</v>
      </c>
      <c r="B6250" s="292" t="s">
        <v>10048</v>
      </c>
      <c r="C6250" s="292" t="s">
        <v>58</v>
      </c>
      <c r="D6250" s="293">
        <v>764.18</v>
      </c>
    </row>
    <row r="6251" spans="1:4">
      <c r="A6251" s="291" t="s">
        <v>10049</v>
      </c>
      <c r="B6251" s="292" t="s">
        <v>10048</v>
      </c>
      <c r="C6251" s="292" t="s">
        <v>58</v>
      </c>
      <c r="D6251" s="293">
        <v>703.48</v>
      </c>
    </row>
    <row r="6252" spans="1:4">
      <c r="A6252" s="291" t="s">
        <v>10050</v>
      </c>
      <c r="B6252" s="292" t="s">
        <v>10051</v>
      </c>
      <c r="C6252" s="292" t="s">
        <v>58</v>
      </c>
      <c r="D6252" s="293">
        <v>841.55</v>
      </c>
    </row>
    <row r="6253" spans="1:4">
      <c r="A6253" s="291" t="s">
        <v>10052</v>
      </c>
      <c r="B6253" s="292" t="s">
        <v>10051</v>
      </c>
      <c r="C6253" s="292" t="s">
        <v>58</v>
      </c>
      <c r="D6253" s="293">
        <v>775.1</v>
      </c>
    </row>
    <row r="6254" spans="1:4">
      <c r="A6254" s="291" t="s">
        <v>10053</v>
      </c>
      <c r="B6254" s="292" t="s">
        <v>10054</v>
      </c>
      <c r="C6254" s="292" t="s">
        <v>58</v>
      </c>
      <c r="D6254" s="293">
        <v>1000.41</v>
      </c>
    </row>
    <row r="6255" spans="1:4">
      <c r="A6255" s="291" t="s">
        <v>10055</v>
      </c>
      <c r="B6255" s="292" t="s">
        <v>10054</v>
      </c>
      <c r="C6255" s="292" t="s">
        <v>58</v>
      </c>
      <c r="D6255" s="293">
        <v>922.04</v>
      </c>
    </row>
    <row r="6256" spans="1:4">
      <c r="A6256" s="291" t="s">
        <v>10056</v>
      </c>
      <c r="B6256" s="292" t="s">
        <v>10057</v>
      </c>
      <c r="C6256" s="292" t="s">
        <v>58</v>
      </c>
      <c r="D6256" s="293">
        <v>1862.44</v>
      </c>
    </row>
    <row r="6257" spans="1:4">
      <c r="A6257" s="291" t="s">
        <v>10058</v>
      </c>
      <c r="B6257" s="292" t="s">
        <v>10057</v>
      </c>
      <c r="C6257" s="292" t="s">
        <v>58</v>
      </c>
      <c r="D6257" s="293">
        <v>1716.46</v>
      </c>
    </row>
    <row r="6258" spans="1:4">
      <c r="A6258" s="291" t="s">
        <v>10059</v>
      </c>
      <c r="B6258" s="292" t="s">
        <v>10060</v>
      </c>
      <c r="C6258" s="292" t="s">
        <v>58</v>
      </c>
      <c r="D6258" s="293">
        <v>2243.96</v>
      </c>
    </row>
    <row r="6259" spans="1:4">
      <c r="A6259" s="291" t="s">
        <v>10061</v>
      </c>
      <c r="B6259" s="292" t="s">
        <v>10060</v>
      </c>
      <c r="C6259" s="292" t="s">
        <v>58</v>
      </c>
      <c r="D6259" s="293">
        <v>2076.13</v>
      </c>
    </row>
    <row r="6260" spans="1:4">
      <c r="A6260" s="291" t="s">
        <v>10062</v>
      </c>
      <c r="B6260" s="292" t="s">
        <v>10063</v>
      </c>
      <c r="C6260" s="292" t="s">
        <v>58</v>
      </c>
      <c r="D6260" s="293">
        <v>2506.9499999999998</v>
      </c>
    </row>
    <row r="6261" spans="1:4">
      <c r="A6261" s="291" t="s">
        <v>10064</v>
      </c>
      <c r="B6261" s="292" t="s">
        <v>10063</v>
      </c>
      <c r="C6261" s="292" t="s">
        <v>58</v>
      </c>
      <c r="D6261" s="293">
        <v>2318.65</v>
      </c>
    </row>
    <row r="6262" spans="1:4">
      <c r="A6262" s="291" t="s">
        <v>10065</v>
      </c>
      <c r="B6262" s="292" t="s">
        <v>10066</v>
      </c>
      <c r="C6262" s="292" t="s">
        <v>58</v>
      </c>
      <c r="D6262" s="293">
        <v>3601.13</v>
      </c>
    </row>
    <row r="6263" spans="1:4">
      <c r="A6263" s="291" t="s">
        <v>10067</v>
      </c>
      <c r="B6263" s="292" t="s">
        <v>10066</v>
      </c>
      <c r="C6263" s="292" t="s">
        <v>58</v>
      </c>
      <c r="D6263" s="293">
        <v>3330.78</v>
      </c>
    </row>
    <row r="6264" spans="1:4">
      <c r="A6264" s="291" t="s">
        <v>10068</v>
      </c>
      <c r="B6264" s="292" t="s">
        <v>10069</v>
      </c>
      <c r="C6264" s="292" t="s">
        <v>58</v>
      </c>
      <c r="D6264" s="293">
        <v>4291.43</v>
      </c>
    </row>
    <row r="6265" spans="1:4">
      <c r="A6265" s="291" t="s">
        <v>10070</v>
      </c>
      <c r="B6265" s="292" t="s">
        <v>10069</v>
      </c>
      <c r="C6265" s="292" t="s">
        <v>58</v>
      </c>
      <c r="D6265" s="293">
        <v>3967.94</v>
      </c>
    </row>
    <row r="6266" spans="1:4">
      <c r="A6266" s="291" t="s">
        <v>10071</v>
      </c>
      <c r="B6266" s="292" t="s">
        <v>10072</v>
      </c>
      <c r="C6266" s="292" t="s">
        <v>58</v>
      </c>
      <c r="D6266" s="293">
        <v>4650.32</v>
      </c>
    </row>
    <row r="6267" spans="1:4">
      <c r="A6267" s="291" t="s">
        <v>10073</v>
      </c>
      <c r="B6267" s="292" t="s">
        <v>10072</v>
      </c>
      <c r="C6267" s="292" t="s">
        <v>58</v>
      </c>
      <c r="D6267" s="293">
        <v>4298.49</v>
      </c>
    </row>
    <row r="6268" spans="1:4">
      <c r="A6268" s="291" t="s">
        <v>10074</v>
      </c>
      <c r="B6268" s="292" t="s">
        <v>10075</v>
      </c>
      <c r="C6268" s="292" t="s">
        <v>58</v>
      </c>
      <c r="D6268" s="293">
        <v>6830.37</v>
      </c>
    </row>
    <row r="6269" spans="1:4">
      <c r="A6269" s="291" t="s">
        <v>10076</v>
      </c>
      <c r="B6269" s="292" t="s">
        <v>10075</v>
      </c>
      <c r="C6269" s="292" t="s">
        <v>58</v>
      </c>
      <c r="D6269" s="293">
        <v>6315.08</v>
      </c>
    </row>
    <row r="6270" spans="1:4">
      <c r="A6270" s="291" t="s">
        <v>10077</v>
      </c>
      <c r="B6270" s="292" t="s">
        <v>10078</v>
      </c>
      <c r="C6270" s="292" t="s">
        <v>58</v>
      </c>
      <c r="D6270" s="293">
        <v>9058.73</v>
      </c>
    </row>
    <row r="6271" spans="1:4">
      <c r="A6271" s="291" t="s">
        <v>10079</v>
      </c>
      <c r="B6271" s="292" t="s">
        <v>10078</v>
      </c>
      <c r="C6271" s="292" t="s">
        <v>58</v>
      </c>
      <c r="D6271" s="293">
        <v>8373.26</v>
      </c>
    </row>
    <row r="6272" spans="1:4">
      <c r="A6272" s="291" t="s">
        <v>10080</v>
      </c>
      <c r="B6272" s="292" t="s">
        <v>10081</v>
      </c>
      <c r="C6272" s="292" t="s">
        <v>58</v>
      </c>
      <c r="D6272" s="293">
        <v>11311.13</v>
      </c>
    </row>
    <row r="6273" spans="1:4">
      <c r="A6273" s="291" t="s">
        <v>10082</v>
      </c>
      <c r="B6273" s="292" t="s">
        <v>10081</v>
      </c>
      <c r="C6273" s="292" t="s">
        <v>58</v>
      </c>
      <c r="D6273" s="293">
        <v>10452.64</v>
      </c>
    </row>
    <row r="6274" spans="1:4">
      <c r="A6274" s="291" t="s">
        <v>10083</v>
      </c>
      <c r="B6274" s="292" t="s">
        <v>10084</v>
      </c>
      <c r="C6274" s="292" t="s">
        <v>63</v>
      </c>
      <c r="D6274" s="293">
        <v>286.02999999999997</v>
      </c>
    </row>
    <row r="6275" spans="1:4">
      <c r="A6275" s="291" t="s">
        <v>10085</v>
      </c>
      <c r="B6275" s="292" t="s">
        <v>10084</v>
      </c>
      <c r="C6275" s="292" t="s">
        <v>63</v>
      </c>
      <c r="D6275" s="293">
        <v>262.14</v>
      </c>
    </row>
    <row r="6276" spans="1:4">
      <c r="A6276" s="291" t="s">
        <v>10086</v>
      </c>
      <c r="B6276" s="292" t="s">
        <v>10087</v>
      </c>
      <c r="C6276" s="292" t="s">
        <v>63</v>
      </c>
      <c r="D6276" s="293">
        <v>367.71</v>
      </c>
    </row>
    <row r="6277" spans="1:4">
      <c r="A6277" s="291" t="s">
        <v>10088</v>
      </c>
      <c r="B6277" s="292" t="s">
        <v>10087</v>
      </c>
      <c r="C6277" s="292" t="s">
        <v>63</v>
      </c>
      <c r="D6277" s="293">
        <v>337.04</v>
      </c>
    </row>
    <row r="6278" spans="1:4">
      <c r="A6278" s="291" t="s">
        <v>10089</v>
      </c>
      <c r="B6278" s="292" t="s">
        <v>10090</v>
      </c>
      <c r="C6278" s="292" t="s">
        <v>63</v>
      </c>
      <c r="D6278" s="293">
        <v>427.44</v>
      </c>
    </row>
    <row r="6279" spans="1:4">
      <c r="A6279" s="291" t="s">
        <v>10091</v>
      </c>
      <c r="B6279" s="292" t="s">
        <v>10090</v>
      </c>
      <c r="C6279" s="292" t="s">
        <v>63</v>
      </c>
      <c r="D6279" s="293">
        <v>391.68</v>
      </c>
    </row>
    <row r="6280" spans="1:4">
      <c r="A6280" s="291" t="s">
        <v>10092</v>
      </c>
      <c r="B6280" s="292" t="s">
        <v>10093</v>
      </c>
      <c r="C6280" s="292" t="s">
        <v>63</v>
      </c>
      <c r="D6280" s="293">
        <v>519.92999999999995</v>
      </c>
    </row>
    <row r="6281" spans="1:4">
      <c r="A6281" s="291" t="s">
        <v>10094</v>
      </c>
      <c r="B6281" s="292" t="s">
        <v>10093</v>
      </c>
      <c r="C6281" s="292" t="s">
        <v>63</v>
      </c>
      <c r="D6281" s="293">
        <v>476.42</v>
      </c>
    </row>
    <row r="6282" spans="1:4">
      <c r="A6282" s="291" t="s">
        <v>10095</v>
      </c>
      <c r="B6282" s="292" t="s">
        <v>10096</v>
      </c>
      <c r="C6282" s="292" t="s">
        <v>63</v>
      </c>
      <c r="D6282" s="293">
        <v>688.6</v>
      </c>
    </row>
    <row r="6283" spans="1:4">
      <c r="A6283" s="291" t="s">
        <v>10097</v>
      </c>
      <c r="B6283" s="292" t="s">
        <v>10096</v>
      </c>
      <c r="C6283" s="292" t="s">
        <v>63</v>
      </c>
      <c r="D6283" s="293">
        <v>631.33000000000004</v>
      </c>
    </row>
    <row r="6284" spans="1:4">
      <c r="A6284" s="291" t="s">
        <v>10098</v>
      </c>
      <c r="B6284" s="292" t="s">
        <v>10099</v>
      </c>
      <c r="C6284" s="292" t="s">
        <v>63</v>
      </c>
      <c r="D6284" s="293">
        <v>805.99</v>
      </c>
    </row>
    <row r="6285" spans="1:4">
      <c r="A6285" s="291" t="s">
        <v>10100</v>
      </c>
      <c r="B6285" s="292" t="s">
        <v>10099</v>
      </c>
      <c r="C6285" s="292" t="s">
        <v>63</v>
      </c>
      <c r="D6285" s="293">
        <v>738.91</v>
      </c>
    </row>
    <row r="6286" spans="1:4">
      <c r="A6286" s="291" t="s">
        <v>10101</v>
      </c>
      <c r="B6286" s="292" t="s">
        <v>10102</v>
      </c>
      <c r="C6286" s="292" t="s">
        <v>63</v>
      </c>
      <c r="D6286" s="293">
        <v>980.05</v>
      </c>
    </row>
    <row r="6287" spans="1:4">
      <c r="A6287" s="291" t="s">
        <v>10103</v>
      </c>
      <c r="B6287" s="292" t="s">
        <v>10102</v>
      </c>
      <c r="C6287" s="292" t="s">
        <v>63</v>
      </c>
      <c r="D6287" s="293">
        <v>899.17</v>
      </c>
    </row>
    <row r="6288" spans="1:4">
      <c r="A6288" s="291" t="s">
        <v>10104</v>
      </c>
      <c r="B6288" s="292" t="s">
        <v>10105</v>
      </c>
      <c r="C6288" s="292" t="s">
        <v>63</v>
      </c>
      <c r="D6288" s="293">
        <v>932.21</v>
      </c>
    </row>
    <row r="6289" spans="1:4">
      <c r="A6289" s="291" t="s">
        <v>10106</v>
      </c>
      <c r="B6289" s="292" t="s">
        <v>10105</v>
      </c>
      <c r="C6289" s="292" t="s">
        <v>63</v>
      </c>
      <c r="D6289" s="293">
        <v>854.44</v>
      </c>
    </row>
    <row r="6290" spans="1:4">
      <c r="A6290" s="291" t="s">
        <v>10107</v>
      </c>
      <c r="B6290" s="292" t="s">
        <v>10108</v>
      </c>
      <c r="C6290" s="292" t="s">
        <v>63</v>
      </c>
      <c r="D6290" s="293">
        <v>1238.5999999999999</v>
      </c>
    </row>
    <row r="6291" spans="1:4">
      <c r="A6291" s="291" t="s">
        <v>10109</v>
      </c>
      <c r="B6291" s="292" t="s">
        <v>10108</v>
      </c>
      <c r="C6291" s="292" t="s">
        <v>63</v>
      </c>
      <c r="D6291" s="293">
        <v>1136.5999999999999</v>
      </c>
    </row>
    <row r="6292" spans="1:4">
      <c r="A6292" s="291" t="s">
        <v>10110</v>
      </c>
      <c r="B6292" s="292" t="s">
        <v>10111</v>
      </c>
      <c r="C6292" s="292" t="s">
        <v>63</v>
      </c>
      <c r="D6292" s="293">
        <v>1451.84</v>
      </c>
    </row>
    <row r="6293" spans="1:4">
      <c r="A6293" s="291" t="s">
        <v>10112</v>
      </c>
      <c r="B6293" s="292" t="s">
        <v>10111</v>
      </c>
      <c r="C6293" s="292" t="s">
        <v>63</v>
      </c>
      <c r="D6293" s="293">
        <v>1331.94</v>
      </c>
    </row>
    <row r="6294" spans="1:4">
      <c r="A6294" s="291" t="s">
        <v>10113</v>
      </c>
      <c r="B6294" s="292" t="s">
        <v>10114</v>
      </c>
      <c r="C6294" s="292" t="s">
        <v>63</v>
      </c>
      <c r="D6294" s="293">
        <v>1882.28</v>
      </c>
    </row>
    <row r="6295" spans="1:4">
      <c r="A6295" s="291" t="s">
        <v>10115</v>
      </c>
      <c r="B6295" s="292" t="s">
        <v>10114</v>
      </c>
      <c r="C6295" s="292" t="s">
        <v>63</v>
      </c>
      <c r="D6295" s="293">
        <v>1728.78</v>
      </c>
    </row>
    <row r="6296" spans="1:4">
      <c r="A6296" s="291" t="s">
        <v>10116</v>
      </c>
      <c r="B6296" s="292" t="s">
        <v>10117</v>
      </c>
      <c r="C6296" s="292" t="s">
        <v>63</v>
      </c>
      <c r="D6296" s="293">
        <v>2119.44</v>
      </c>
    </row>
    <row r="6297" spans="1:4">
      <c r="A6297" s="291" t="s">
        <v>10118</v>
      </c>
      <c r="B6297" s="292" t="s">
        <v>10117</v>
      </c>
      <c r="C6297" s="292" t="s">
        <v>63</v>
      </c>
      <c r="D6297" s="293">
        <v>1946.8</v>
      </c>
    </row>
    <row r="6298" spans="1:4">
      <c r="A6298" s="291" t="s">
        <v>10119</v>
      </c>
      <c r="B6298" s="292" t="s">
        <v>10120</v>
      </c>
      <c r="C6298" s="292" t="s">
        <v>63</v>
      </c>
      <c r="D6298" s="293">
        <v>645.38</v>
      </c>
    </row>
    <row r="6299" spans="1:4">
      <c r="A6299" s="291" t="s">
        <v>10121</v>
      </c>
      <c r="B6299" s="292" t="s">
        <v>10120</v>
      </c>
      <c r="C6299" s="292" t="s">
        <v>63</v>
      </c>
      <c r="D6299" s="293">
        <v>589.41</v>
      </c>
    </row>
    <row r="6300" spans="1:4">
      <c r="A6300" s="291" t="s">
        <v>10122</v>
      </c>
      <c r="B6300" s="292" t="s">
        <v>10123</v>
      </c>
      <c r="C6300" s="292" t="s">
        <v>63</v>
      </c>
      <c r="D6300" s="293">
        <v>830.18</v>
      </c>
    </row>
    <row r="6301" spans="1:4">
      <c r="A6301" s="291" t="s">
        <v>10124</v>
      </c>
      <c r="B6301" s="292" t="s">
        <v>10123</v>
      </c>
      <c r="C6301" s="292" t="s">
        <v>63</v>
      </c>
      <c r="D6301" s="293">
        <v>758.26</v>
      </c>
    </row>
    <row r="6302" spans="1:4">
      <c r="A6302" s="291" t="s">
        <v>10125</v>
      </c>
      <c r="B6302" s="292" t="s">
        <v>10126</v>
      </c>
      <c r="C6302" s="292" t="s">
        <v>63</v>
      </c>
      <c r="D6302" s="293">
        <v>1118.8599999999999</v>
      </c>
    </row>
    <row r="6303" spans="1:4">
      <c r="A6303" s="291" t="s">
        <v>10127</v>
      </c>
      <c r="B6303" s="292" t="s">
        <v>10126</v>
      </c>
      <c r="C6303" s="292" t="s">
        <v>63</v>
      </c>
      <c r="D6303" s="293">
        <v>1023.3</v>
      </c>
    </row>
    <row r="6304" spans="1:4">
      <c r="A6304" s="291" t="s">
        <v>10128</v>
      </c>
      <c r="B6304" s="292" t="s">
        <v>10129</v>
      </c>
      <c r="C6304" s="292" t="s">
        <v>63</v>
      </c>
      <c r="D6304" s="293">
        <v>1358.37</v>
      </c>
    </row>
    <row r="6305" spans="1:4">
      <c r="A6305" s="291" t="s">
        <v>10130</v>
      </c>
      <c r="B6305" s="292" t="s">
        <v>10129</v>
      </c>
      <c r="C6305" s="292" t="s">
        <v>63</v>
      </c>
      <c r="D6305" s="293">
        <v>1242.26</v>
      </c>
    </row>
    <row r="6306" spans="1:4">
      <c r="A6306" s="291" t="s">
        <v>10131</v>
      </c>
      <c r="B6306" s="292" t="s">
        <v>10132</v>
      </c>
      <c r="C6306" s="292" t="s">
        <v>63</v>
      </c>
      <c r="D6306" s="293">
        <v>1891.22</v>
      </c>
    </row>
    <row r="6307" spans="1:4">
      <c r="A6307" s="291" t="s">
        <v>10133</v>
      </c>
      <c r="B6307" s="292" t="s">
        <v>10132</v>
      </c>
      <c r="C6307" s="292" t="s">
        <v>63</v>
      </c>
      <c r="D6307" s="293">
        <v>1731.72</v>
      </c>
    </row>
    <row r="6308" spans="1:4">
      <c r="A6308" s="291" t="s">
        <v>10134</v>
      </c>
      <c r="B6308" s="292" t="s">
        <v>10135</v>
      </c>
      <c r="C6308" s="292" t="s">
        <v>63</v>
      </c>
      <c r="D6308" s="293">
        <v>2204.79</v>
      </c>
    </row>
    <row r="6309" spans="1:4">
      <c r="A6309" s="291" t="s">
        <v>10136</v>
      </c>
      <c r="B6309" s="292" t="s">
        <v>10135</v>
      </c>
      <c r="C6309" s="292" t="s">
        <v>63</v>
      </c>
      <c r="D6309" s="293">
        <v>2018.53</v>
      </c>
    </row>
    <row r="6310" spans="1:4">
      <c r="A6310" s="291" t="s">
        <v>10137</v>
      </c>
      <c r="B6310" s="292" t="s">
        <v>10138</v>
      </c>
      <c r="C6310" s="292" t="s">
        <v>63</v>
      </c>
      <c r="D6310" s="293">
        <v>2869.21</v>
      </c>
    </row>
    <row r="6311" spans="1:4">
      <c r="A6311" s="291" t="s">
        <v>10139</v>
      </c>
      <c r="B6311" s="292" t="s">
        <v>10138</v>
      </c>
      <c r="C6311" s="292" t="s">
        <v>63</v>
      </c>
      <c r="D6311" s="293">
        <v>2630.5</v>
      </c>
    </row>
    <row r="6312" spans="1:4">
      <c r="A6312" s="291" t="s">
        <v>10140</v>
      </c>
      <c r="B6312" s="292" t="s">
        <v>10141</v>
      </c>
      <c r="C6312" s="292" t="s">
        <v>63</v>
      </c>
      <c r="D6312" s="293">
        <v>3142.35</v>
      </c>
    </row>
    <row r="6313" spans="1:4">
      <c r="A6313" s="291" t="s">
        <v>10142</v>
      </c>
      <c r="B6313" s="292" t="s">
        <v>10141</v>
      </c>
      <c r="C6313" s="292" t="s">
        <v>63</v>
      </c>
      <c r="D6313" s="293">
        <v>2881.27</v>
      </c>
    </row>
    <row r="6314" spans="1:4">
      <c r="A6314" s="291" t="s">
        <v>10143</v>
      </c>
      <c r="B6314" s="292" t="s">
        <v>10144</v>
      </c>
      <c r="C6314" s="292" t="s">
        <v>63</v>
      </c>
      <c r="D6314" s="293">
        <v>3689.69</v>
      </c>
    </row>
    <row r="6315" spans="1:4">
      <c r="A6315" s="291" t="s">
        <v>10145</v>
      </c>
      <c r="B6315" s="292" t="s">
        <v>10144</v>
      </c>
      <c r="C6315" s="292" t="s">
        <v>63</v>
      </c>
      <c r="D6315" s="293">
        <v>3383.27</v>
      </c>
    </row>
    <row r="6316" spans="1:4">
      <c r="A6316" s="291" t="s">
        <v>10146</v>
      </c>
      <c r="B6316" s="292" t="s">
        <v>10147</v>
      </c>
      <c r="C6316" s="292" t="s">
        <v>63</v>
      </c>
      <c r="D6316" s="293">
        <v>4798.7700000000004</v>
      </c>
    </row>
    <row r="6317" spans="1:4">
      <c r="A6317" s="291" t="s">
        <v>10148</v>
      </c>
      <c r="B6317" s="292" t="s">
        <v>10147</v>
      </c>
      <c r="C6317" s="292" t="s">
        <v>63</v>
      </c>
      <c r="D6317" s="293">
        <v>4404.96</v>
      </c>
    </row>
    <row r="6318" spans="1:4">
      <c r="A6318" s="291" t="s">
        <v>10149</v>
      </c>
      <c r="B6318" s="292" t="s">
        <v>10150</v>
      </c>
      <c r="C6318" s="292" t="s">
        <v>63</v>
      </c>
      <c r="D6318" s="293">
        <v>6421.84</v>
      </c>
    </row>
    <row r="6319" spans="1:4">
      <c r="A6319" s="291" t="s">
        <v>10151</v>
      </c>
      <c r="B6319" s="292" t="s">
        <v>10150</v>
      </c>
      <c r="C6319" s="292" t="s">
        <v>63</v>
      </c>
      <c r="D6319" s="293">
        <v>5902.38</v>
      </c>
    </row>
    <row r="6320" spans="1:4">
      <c r="A6320" s="291" t="s">
        <v>10152</v>
      </c>
      <c r="B6320" s="292" t="s">
        <v>10153</v>
      </c>
      <c r="C6320" s="292" t="s">
        <v>63</v>
      </c>
      <c r="D6320" s="293">
        <v>7260.25</v>
      </c>
    </row>
    <row r="6321" spans="1:4">
      <c r="A6321" s="291" t="s">
        <v>10154</v>
      </c>
      <c r="B6321" s="292" t="s">
        <v>10153</v>
      </c>
      <c r="C6321" s="292" t="s">
        <v>63</v>
      </c>
      <c r="D6321" s="293">
        <v>6673.82</v>
      </c>
    </row>
    <row r="6322" spans="1:4">
      <c r="A6322" s="291" t="s">
        <v>10155</v>
      </c>
      <c r="B6322" s="292" t="s">
        <v>10156</v>
      </c>
      <c r="C6322" s="292" t="s">
        <v>58</v>
      </c>
      <c r="D6322" s="293">
        <v>6264.09</v>
      </c>
    </row>
    <row r="6323" spans="1:4">
      <c r="A6323" s="291" t="s">
        <v>10157</v>
      </c>
      <c r="B6323" s="292" t="s">
        <v>10156</v>
      </c>
      <c r="C6323" s="292" t="s">
        <v>58</v>
      </c>
      <c r="D6323" s="293">
        <v>5742.51</v>
      </c>
    </row>
    <row r="6324" spans="1:4">
      <c r="A6324" s="291" t="s">
        <v>10158</v>
      </c>
      <c r="B6324" s="292" t="s">
        <v>10159</v>
      </c>
      <c r="C6324" s="292" t="s">
        <v>58</v>
      </c>
      <c r="D6324" s="293">
        <v>15697.63</v>
      </c>
    </row>
    <row r="6325" spans="1:4">
      <c r="A6325" s="291" t="s">
        <v>10160</v>
      </c>
      <c r="B6325" s="292" t="s">
        <v>10159</v>
      </c>
      <c r="C6325" s="292" t="s">
        <v>58</v>
      </c>
      <c r="D6325" s="293">
        <v>14560.44</v>
      </c>
    </row>
    <row r="6326" spans="1:4">
      <c r="A6326" s="291" t="s">
        <v>10161</v>
      </c>
      <c r="B6326" s="292" t="s">
        <v>10162</v>
      </c>
      <c r="C6326" s="292" t="s">
        <v>121</v>
      </c>
      <c r="D6326" s="293">
        <v>71.56</v>
      </c>
    </row>
    <row r="6327" spans="1:4">
      <c r="A6327" s="291" t="s">
        <v>10163</v>
      </c>
      <c r="B6327" s="292" t="s">
        <v>10162</v>
      </c>
      <c r="C6327" s="292" t="s">
        <v>121</v>
      </c>
      <c r="D6327" s="293">
        <v>69.64</v>
      </c>
    </row>
    <row r="6328" spans="1:4">
      <c r="A6328" s="291" t="s">
        <v>10164</v>
      </c>
      <c r="B6328" s="292" t="s">
        <v>10165</v>
      </c>
      <c r="C6328" s="292" t="s">
        <v>58</v>
      </c>
      <c r="D6328" s="293">
        <v>72.52</v>
      </c>
    </row>
    <row r="6329" spans="1:4">
      <c r="A6329" s="291" t="s">
        <v>10166</v>
      </c>
      <c r="B6329" s="292" t="s">
        <v>10165</v>
      </c>
      <c r="C6329" s="292" t="s">
        <v>58</v>
      </c>
      <c r="D6329" s="293">
        <v>69.459999999999994</v>
      </c>
    </row>
    <row r="6330" spans="1:4">
      <c r="A6330" s="291" t="s">
        <v>10167</v>
      </c>
      <c r="B6330" s="292" t="s">
        <v>10168</v>
      </c>
      <c r="C6330" s="292" t="s">
        <v>58</v>
      </c>
      <c r="D6330" s="293">
        <v>124.03</v>
      </c>
    </row>
    <row r="6331" spans="1:4">
      <c r="A6331" s="291" t="s">
        <v>10169</v>
      </c>
      <c r="B6331" s="292" t="s">
        <v>10168</v>
      </c>
      <c r="C6331" s="292" t="s">
        <v>58</v>
      </c>
      <c r="D6331" s="293">
        <v>120.19</v>
      </c>
    </row>
    <row r="6332" spans="1:4">
      <c r="A6332" s="291" t="s">
        <v>10170</v>
      </c>
      <c r="B6332" s="292" t="s">
        <v>10171</v>
      </c>
      <c r="C6332" s="292" t="s">
        <v>58</v>
      </c>
      <c r="D6332" s="293">
        <v>226.18</v>
      </c>
    </row>
    <row r="6333" spans="1:4">
      <c r="A6333" s="291" t="s">
        <v>10172</v>
      </c>
      <c r="B6333" s="292" t="s">
        <v>10171</v>
      </c>
      <c r="C6333" s="292" t="s">
        <v>58</v>
      </c>
      <c r="D6333" s="293">
        <v>221.96</v>
      </c>
    </row>
    <row r="6334" spans="1:4">
      <c r="A6334" s="291" t="s">
        <v>10173</v>
      </c>
      <c r="B6334" s="292" t="s">
        <v>10174</v>
      </c>
      <c r="C6334" s="292" t="s">
        <v>58</v>
      </c>
      <c r="D6334" s="293">
        <v>443.19</v>
      </c>
    </row>
    <row r="6335" spans="1:4">
      <c r="A6335" s="291" t="s">
        <v>10175</v>
      </c>
      <c r="B6335" s="292" t="s">
        <v>10174</v>
      </c>
      <c r="C6335" s="292" t="s">
        <v>58</v>
      </c>
      <c r="D6335" s="293">
        <v>437.44</v>
      </c>
    </row>
    <row r="6336" spans="1:4">
      <c r="A6336" s="291" t="s">
        <v>10176</v>
      </c>
      <c r="B6336" s="292" t="s">
        <v>10177</v>
      </c>
      <c r="C6336" s="292" t="s">
        <v>58</v>
      </c>
      <c r="D6336" s="293">
        <v>51.15</v>
      </c>
    </row>
    <row r="6337" spans="1:4">
      <c r="A6337" s="291" t="s">
        <v>10178</v>
      </c>
      <c r="B6337" s="292" t="s">
        <v>10177</v>
      </c>
      <c r="C6337" s="292" t="s">
        <v>58</v>
      </c>
      <c r="D6337" s="293">
        <v>49.62</v>
      </c>
    </row>
    <row r="6338" spans="1:4">
      <c r="A6338" s="291" t="s">
        <v>10179</v>
      </c>
      <c r="B6338" s="292" t="s">
        <v>10180</v>
      </c>
      <c r="C6338" s="292" t="s">
        <v>58</v>
      </c>
      <c r="D6338" s="293">
        <v>75.819999999999993</v>
      </c>
    </row>
    <row r="6339" spans="1:4">
      <c r="A6339" s="291" t="s">
        <v>10181</v>
      </c>
      <c r="B6339" s="292" t="s">
        <v>10180</v>
      </c>
      <c r="C6339" s="292" t="s">
        <v>58</v>
      </c>
      <c r="D6339" s="293">
        <v>73.900000000000006</v>
      </c>
    </row>
    <row r="6340" spans="1:4">
      <c r="A6340" s="291" t="s">
        <v>10182</v>
      </c>
      <c r="B6340" s="292" t="s">
        <v>10183</v>
      </c>
      <c r="C6340" s="292" t="s">
        <v>58</v>
      </c>
      <c r="D6340" s="293">
        <v>133.71</v>
      </c>
    </row>
    <row r="6341" spans="1:4">
      <c r="A6341" s="291" t="s">
        <v>10184</v>
      </c>
      <c r="B6341" s="292" t="s">
        <v>10183</v>
      </c>
      <c r="C6341" s="292" t="s">
        <v>58</v>
      </c>
      <c r="D6341" s="293">
        <v>130.84</v>
      </c>
    </row>
    <row r="6342" spans="1:4">
      <c r="A6342" s="291" t="s">
        <v>10185</v>
      </c>
      <c r="B6342" s="292" t="s">
        <v>10186</v>
      </c>
      <c r="C6342" s="292" t="s">
        <v>58</v>
      </c>
      <c r="D6342" s="293">
        <v>302.85000000000002</v>
      </c>
    </row>
    <row r="6343" spans="1:4">
      <c r="A6343" s="291" t="s">
        <v>10187</v>
      </c>
      <c r="B6343" s="292" t="s">
        <v>10186</v>
      </c>
      <c r="C6343" s="292" t="s">
        <v>58</v>
      </c>
      <c r="D6343" s="293">
        <v>299.02</v>
      </c>
    </row>
    <row r="6344" spans="1:4">
      <c r="A6344" s="291" t="s">
        <v>10188</v>
      </c>
      <c r="B6344" s="292" t="s">
        <v>10189</v>
      </c>
      <c r="C6344" s="292" t="s">
        <v>58</v>
      </c>
      <c r="D6344" s="293">
        <v>70.81</v>
      </c>
    </row>
    <row r="6345" spans="1:4">
      <c r="A6345" s="291" t="s">
        <v>10190</v>
      </c>
      <c r="B6345" s="292" t="s">
        <v>10189</v>
      </c>
      <c r="C6345" s="292" t="s">
        <v>58</v>
      </c>
      <c r="D6345" s="293">
        <v>67.36</v>
      </c>
    </row>
    <row r="6346" spans="1:4">
      <c r="A6346" s="291" t="s">
        <v>10191</v>
      </c>
      <c r="B6346" s="292" t="s">
        <v>10192</v>
      </c>
      <c r="C6346" s="292" t="s">
        <v>58</v>
      </c>
      <c r="D6346" s="293">
        <v>90.25</v>
      </c>
    </row>
    <row r="6347" spans="1:4">
      <c r="A6347" s="291" t="s">
        <v>10193</v>
      </c>
      <c r="B6347" s="292" t="s">
        <v>10192</v>
      </c>
      <c r="C6347" s="292" t="s">
        <v>58</v>
      </c>
      <c r="D6347" s="293">
        <v>85.84</v>
      </c>
    </row>
    <row r="6348" spans="1:4">
      <c r="A6348" s="291" t="s">
        <v>10194</v>
      </c>
      <c r="B6348" s="292" t="s">
        <v>10195</v>
      </c>
      <c r="C6348" s="292" t="s">
        <v>58</v>
      </c>
      <c r="D6348" s="293">
        <v>96.61</v>
      </c>
    </row>
    <row r="6349" spans="1:4">
      <c r="A6349" s="291" t="s">
        <v>10196</v>
      </c>
      <c r="B6349" s="292" t="s">
        <v>10195</v>
      </c>
      <c r="C6349" s="292" t="s">
        <v>58</v>
      </c>
      <c r="D6349" s="293">
        <v>91.83</v>
      </c>
    </row>
    <row r="6350" spans="1:4">
      <c r="A6350" s="291" t="s">
        <v>10197</v>
      </c>
      <c r="B6350" s="292" t="s">
        <v>10198</v>
      </c>
      <c r="C6350" s="292" t="s">
        <v>58</v>
      </c>
      <c r="D6350" s="293">
        <v>103.08</v>
      </c>
    </row>
    <row r="6351" spans="1:4">
      <c r="A6351" s="291" t="s">
        <v>10199</v>
      </c>
      <c r="B6351" s="292" t="s">
        <v>10198</v>
      </c>
      <c r="C6351" s="292" t="s">
        <v>58</v>
      </c>
      <c r="D6351" s="293">
        <v>97.73</v>
      </c>
    </row>
    <row r="6352" spans="1:4">
      <c r="A6352" s="291" t="s">
        <v>10200</v>
      </c>
      <c r="B6352" s="292" t="s">
        <v>10201</v>
      </c>
      <c r="C6352" s="292" t="s">
        <v>58</v>
      </c>
      <c r="D6352" s="293">
        <v>111.65</v>
      </c>
    </row>
    <row r="6353" spans="1:4">
      <c r="A6353" s="291" t="s">
        <v>10202</v>
      </c>
      <c r="B6353" s="292" t="s">
        <v>10201</v>
      </c>
      <c r="C6353" s="292" t="s">
        <v>58</v>
      </c>
      <c r="D6353" s="293">
        <v>105.91</v>
      </c>
    </row>
    <row r="6354" spans="1:4">
      <c r="A6354" s="291" t="s">
        <v>10203</v>
      </c>
      <c r="B6354" s="292" t="s">
        <v>10204</v>
      </c>
      <c r="C6354" s="292" t="s">
        <v>58</v>
      </c>
      <c r="D6354" s="293">
        <v>112.62</v>
      </c>
    </row>
    <row r="6355" spans="1:4">
      <c r="A6355" s="291" t="s">
        <v>10205</v>
      </c>
      <c r="B6355" s="292" t="s">
        <v>10204</v>
      </c>
      <c r="C6355" s="292" t="s">
        <v>58</v>
      </c>
      <c r="D6355" s="293">
        <v>106.31</v>
      </c>
    </row>
    <row r="6356" spans="1:4">
      <c r="A6356" s="291" t="s">
        <v>10206</v>
      </c>
      <c r="B6356" s="292" t="s">
        <v>10207</v>
      </c>
      <c r="C6356" s="292" t="s">
        <v>58</v>
      </c>
      <c r="D6356" s="293">
        <v>119.05</v>
      </c>
    </row>
    <row r="6357" spans="1:4">
      <c r="A6357" s="291" t="s">
        <v>10208</v>
      </c>
      <c r="B6357" s="292" t="s">
        <v>10207</v>
      </c>
      <c r="C6357" s="292" t="s">
        <v>58</v>
      </c>
      <c r="D6357" s="293">
        <v>112.35</v>
      </c>
    </row>
    <row r="6358" spans="1:4">
      <c r="A6358" s="291" t="s">
        <v>10209</v>
      </c>
      <c r="B6358" s="292" t="s">
        <v>10210</v>
      </c>
      <c r="C6358" s="292" t="s">
        <v>58</v>
      </c>
      <c r="D6358" s="293">
        <v>35466.839999999997</v>
      </c>
    </row>
    <row r="6359" spans="1:4">
      <c r="A6359" s="291" t="s">
        <v>10211</v>
      </c>
      <c r="B6359" s="292" t="s">
        <v>10210</v>
      </c>
      <c r="C6359" s="292" t="s">
        <v>58</v>
      </c>
      <c r="D6359" s="293">
        <v>32780.519999999997</v>
      </c>
    </row>
    <row r="6360" spans="1:4">
      <c r="A6360" s="291" t="s">
        <v>10212</v>
      </c>
      <c r="B6360" s="292" t="s">
        <v>10213</v>
      </c>
      <c r="C6360" s="292" t="s">
        <v>58</v>
      </c>
      <c r="D6360" s="293">
        <v>58520.29</v>
      </c>
    </row>
    <row r="6361" spans="1:4">
      <c r="A6361" s="291" t="s">
        <v>10214</v>
      </c>
      <c r="B6361" s="292" t="s">
        <v>10213</v>
      </c>
      <c r="C6361" s="292" t="s">
        <v>58</v>
      </c>
      <c r="D6361" s="293">
        <v>54087.85</v>
      </c>
    </row>
    <row r="6362" spans="1:4">
      <c r="A6362" s="291" t="s">
        <v>10215</v>
      </c>
      <c r="B6362" s="292" t="s">
        <v>10216</v>
      </c>
      <c r="C6362" s="292" t="s">
        <v>63</v>
      </c>
      <c r="D6362" s="293">
        <v>660.35</v>
      </c>
    </row>
    <row r="6363" spans="1:4">
      <c r="A6363" s="291" t="s">
        <v>10217</v>
      </c>
      <c r="B6363" s="292" t="s">
        <v>10216</v>
      </c>
      <c r="C6363" s="292" t="s">
        <v>63</v>
      </c>
      <c r="D6363" s="293">
        <v>660.35</v>
      </c>
    </row>
    <row r="6364" spans="1:4">
      <c r="A6364" s="291" t="s">
        <v>10218</v>
      </c>
      <c r="B6364" s="292" t="s">
        <v>10219</v>
      </c>
      <c r="C6364" s="292" t="s">
        <v>63</v>
      </c>
      <c r="D6364" s="293">
        <v>875.56</v>
      </c>
    </row>
    <row r="6365" spans="1:4">
      <c r="A6365" s="291" t="s">
        <v>10220</v>
      </c>
      <c r="B6365" s="292" t="s">
        <v>10219</v>
      </c>
      <c r="C6365" s="292" t="s">
        <v>63</v>
      </c>
      <c r="D6365" s="293">
        <v>875.56</v>
      </c>
    </row>
    <row r="6366" spans="1:4">
      <c r="A6366" s="291" t="s">
        <v>10221</v>
      </c>
      <c r="B6366" s="292" t="s">
        <v>10222</v>
      </c>
      <c r="C6366" s="292" t="s">
        <v>63</v>
      </c>
      <c r="D6366" s="293">
        <v>1207.5</v>
      </c>
    </row>
    <row r="6367" spans="1:4">
      <c r="A6367" s="291" t="s">
        <v>10223</v>
      </c>
      <c r="B6367" s="292" t="s">
        <v>10222</v>
      </c>
      <c r="C6367" s="292" t="s">
        <v>63</v>
      </c>
      <c r="D6367" s="293">
        <v>1207.5</v>
      </c>
    </row>
    <row r="6368" spans="1:4">
      <c r="A6368" s="291" t="s">
        <v>10224</v>
      </c>
      <c r="B6368" s="292" t="s">
        <v>10225</v>
      </c>
      <c r="C6368" s="292" t="s">
        <v>63</v>
      </c>
      <c r="D6368" s="293">
        <v>1481.55</v>
      </c>
    </row>
    <row r="6369" spans="1:4">
      <c r="A6369" s="291" t="s">
        <v>10226</v>
      </c>
      <c r="B6369" s="292" t="s">
        <v>10225</v>
      </c>
      <c r="C6369" s="292" t="s">
        <v>63</v>
      </c>
      <c r="D6369" s="293">
        <v>1481.55</v>
      </c>
    </row>
    <row r="6370" spans="1:4">
      <c r="A6370" s="291" t="s">
        <v>10227</v>
      </c>
      <c r="B6370" s="292" t="s">
        <v>10228</v>
      </c>
      <c r="C6370" s="292" t="s">
        <v>63</v>
      </c>
      <c r="D6370" s="293">
        <v>1779</v>
      </c>
    </row>
    <row r="6371" spans="1:4">
      <c r="A6371" s="291" t="s">
        <v>10229</v>
      </c>
      <c r="B6371" s="292" t="s">
        <v>10228</v>
      </c>
      <c r="C6371" s="292" t="s">
        <v>63</v>
      </c>
      <c r="D6371" s="293">
        <v>1779</v>
      </c>
    </row>
    <row r="6372" spans="1:4">
      <c r="A6372" s="291" t="s">
        <v>10230</v>
      </c>
      <c r="B6372" s="292" t="s">
        <v>10231</v>
      </c>
      <c r="C6372" s="292" t="s">
        <v>63</v>
      </c>
      <c r="D6372" s="293">
        <v>2328</v>
      </c>
    </row>
    <row r="6373" spans="1:4">
      <c r="A6373" s="291" t="s">
        <v>10232</v>
      </c>
      <c r="B6373" s="292" t="s">
        <v>10231</v>
      </c>
      <c r="C6373" s="292" t="s">
        <v>63</v>
      </c>
      <c r="D6373" s="293">
        <v>2328</v>
      </c>
    </row>
    <row r="6374" spans="1:4">
      <c r="A6374" s="291" t="s">
        <v>10233</v>
      </c>
      <c r="B6374" s="292" t="s">
        <v>10234</v>
      </c>
      <c r="C6374" s="292" t="s">
        <v>63</v>
      </c>
      <c r="D6374" s="293">
        <v>2623</v>
      </c>
    </row>
    <row r="6375" spans="1:4">
      <c r="A6375" s="291" t="s">
        <v>10235</v>
      </c>
      <c r="B6375" s="292" t="s">
        <v>10234</v>
      </c>
      <c r="C6375" s="292" t="s">
        <v>63</v>
      </c>
      <c r="D6375" s="293">
        <v>2623</v>
      </c>
    </row>
    <row r="6376" spans="1:4">
      <c r="A6376" s="291" t="s">
        <v>10236</v>
      </c>
      <c r="B6376" s="292" t="s">
        <v>10237</v>
      </c>
      <c r="C6376" s="292" t="s">
        <v>63</v>
      </c>
      <c r="D6376" s="293">
        <v>3675</v>
      </c>
    </row>
    <row r="6377" spans="1:4">
      <c r="A6377" s="291" t="s">
        <v>10238</v>
      </c>
      <c r="B6377" s="292" t="s">
        <v>10237</v>
      </c>
      <c r="C6377" s="292" t="s">
        <v>63</v>
      </c>
      <c r="D6377" s="293">
        <v>3675</v>
      </c>
    </row>
    <row r="6378" spans="1:4">
      <c r="A6378" s="291" t="s">
        <v>10239</v>
      </c>
      <c r="B6378" s="292" t="s">
        <v>10240</v>
      </c>
      <c r="C6378" s="292" t="s">
        <v>63</v>
      </c>
      <c r="D6378" s="293">
        <v>5415</v>
      </c>
    </row>
    <row r="6379" spans="1:4">
      <c r="A6379" s="291" t="s">
        <v>10241</v>
      </c>
      <c r="B6379" s="292" t="s">
        <v>10240</v>
      </c>
      <c r="C6379" s="292" t="s">
        <v>63</v>
      </c>
      <c r="D6379" s="293">
        <v>5415</v>
      </c>
    </row>
    <row r="6380" spans="1:4">
      <c r="A6380" s="291" t="s">
        <v>10242</v>
      </c>
      <c r="B6380" s="292" t="s">
        <v>10243</v>
      </c>
      <c r="C6380" s="292" t="s">
        <v>63</v>
      </c>
      <c r="D6380" s="293">
        <v>11225</v>
      </c>
    </row>
    <row r="6381" spans="1:4">
      <c r="A6381" s="291" t="s">
        <v>10244</v>
      </c>
      <c r="B6381" s="292" t="s">
        <v>10243</v>
      </c>
      <c r="C6381" s="292" t="s">
        <v>63</v>
      </c>
      <c r="D6381" s="293">
        <v>11225</v>
      </c>
    </row>
    <row r="6382" spans="1:4">
      <c r="A6382" s="291" t="s">
        <v>10245</v>
      </c>
      <c r="B6382" s="292" t="s">
        <v>10246</v>
      </c>
      <c r="C6382" s="292" t="s">
        <v>63</v>
      </c>
      <c r="D6382" s="293">
        <v>15.3</v>
      </c>
    </row>
    <row r="6383" spans="1:4">
      <c r="A6383" s="291" t="s">
        <v>10247</v>
      </c>
      <c r="B6383" s="292" t="s">
        <v>10246</v>
      </c>
      <c r="C6383" s="292" t="s">
        <v>63</v>
      </c>
      <c r="D6383" s="293">
        <v>14.11</v>
      </c>
    </row>
    <row r="6384" spans="1:4">
      <c r="A6384" s="291" t="s">
        <v>10248</v>
      </c>
      <c r="B6384" s="292" t="s">
        <v>10249</v>
      </c>
      <c r="C6384" s="292" t="s">
        <v>63</v>
      </c>
      <c r="D6384" s="293">
        <v>24.24</v>
      </c>
    </row>
    <row r="6385" spans="1:4">
      <c r="A6385" s="291" t="s">
        <v>10250</v>
      </c>
      <c r="B6385" s="292" t="s">
        <v>10249</v>
      </c>
      <c r="C6385" s="292" t="s">
        <v>63</v>
      </c>
      <c r="D6385" s="293">
        <v>22.7</v>
      </c>
    </row>
    <row r="6386" spans="1:4">
      <c r="A6386" s="291" t="s">
        <v>10251</v>
      </c>
      <c r="B6386" s="292" t="s">
        <v>10252</v>
      </c>
      <c r="C6386" s="292" t="s">
        <v>63</v>
      </c>
      <c r="D6386" s="293">
        <v>16.52</v>
      </c>
    </row>
    <row r="6387" spans="1:4">
      <c r="A6387" s="291" t="s">
        <v>10253</v>
      </c>
      <c r="B6387" s="292" t="s">
        <v>10252</v>
      </c>
      <c r="C6387" s="292" t="s">
        <v>63</v>
      </c>
      <c r="D6387" s="293">
        <v>15.32</v>
      </c>
    </row>
    <row r="6388" spans="1:4">
      <c r="A6388" s="291" t="s">
        <v>10254</v>
      </c>
      <c r="B6388" s="292" t="s">
        <v>10255</v>
      </c>
      <c r="C6388" s="292" t="s">
        <v>63</v>
      </c>
      <c r="D6388" s="293">
        <v>26.66</v>
      </c>
    </row>
    <row r="6389" spans="1:4">
      <c r="A6389" s="291" t="s">
        <v>10256</v>
      </c>
      <c r="B6389" s="292" t="s">
        <v>10255</v>
      </c>
      <c r="C6389" s="292" t="s">
        <v>63</v>
      </c>
      <c r="D6389" s="293">
        <v>25.12</v>
      </c>
    </row>
    <row r="6390" spans="1:4">
      <c r="A6390" s="291" t="s">
        <v>10257</v>
      </c>
      <c r="B6390" s="292" t="s">
        <v>10258</v>
      </c>
      <c r="C6390" s="292" t="s">
        <v>63</v>
      </c>
      <c r="D6390" s="293">
        <v>18.03</v>
      </c>
    </row>
    <row r="6391" spans="1:4">
      <c r="A6391" s="291" t="s">
        <v>10259</v>
      </c>
      <c r="B6391" s="292" t="s">
        <v>10258</v>
      </c>
      <c r="C6391" s="292" t="s">
        <v>63</v>
      </c>
      <c r="D6391" s="293">
        <v>16.84</v>
      </c>
    </row>
    <row r="6392" spans="1:4">
      <c r="A6392" s="291" t="s">
        <v>10260</v>
      </c>
      <c r="B6392" s="292" t="s">
        <v>10261</v>
      </c>
      <c r="C6392" s="292" t="s">
        <v>63</v>
      </c>
      <c r="D6392" s="293">
        <v>29.7</v>
      </c>
    </row>
    <row r="6393" spans="1:4">
      <c r="A6393" s="291" t="s">
        <v>10262</v>
      </c>
      <c r="B6393" s="292" t="s">
        <v>10261</v>
      </c>
      <c r="C6393" s="292" t="s">
        <v>63</v>
      </c>
      <c r="D6393" s="293">
        <v>28.16</v>
      </c>
    </row>
    <row r="6394" spans="1:4">
      <c r="A6394" s="291" t="s">
        <v>10263</v>
      </c>
      <c r="B6394" s="292" t="s">
        <v>10264</v>
      </c>
      <c r="C6394" s="292" t="s">
        <v>63</v>
      </c>
      <c r="D6394" s="293">
        <v>21.45</v>
      </c>
    </row>
    <row r="6395" spans="1:4">
      <c r="A6395" s="291" t="s">
        <v>10265</v>
      </c>
      <c r="B6395" s="292" t="s">
        <v>10264</v>
      </c>
      <c r="C6395" s="292" t="s">
        <v>63</v>
      </c>
      <c r="D6395" s="293">
        <v>20.25</v>
      </c>
    </row>
    <row r="6396" spans="1:4">
      <c r="A6396" s="291" t="s">
        <v>10266</v>
      </c>
      <c r="B6396" s="292" t="s">
        <v>10267</v>
      </c>
      <c r="C6396" s="292" t="s">
        <v>63</v>
      </c>
      <c r="D6396" s="293">
        <v>36.53</v>
      </c>
    </row>
    <row r="6397" spans="1:4">
      <c r="A6397" s="291" t="s">
        <v>10268</v>
      </c>
      <c r="B6397" s="292" t="s">
        <v>10267</v>
      </c>
      <c r="C6397" s="292" t="s">
        <v>63</v>
      </c>
      <c r="D6397" s="293">
        <v>34.99</v>
      </c>
    </row>
    <row r="6398" spans="1:4">
      <c r="A6398" s="291" t="s">
        <v>10269</v>
      </c>
      <c r="B6398" s="292" t="s">
        <v>10270</v>
      </c>
      <c r="C6398" s="292" t="s">
        <v>63</v>
      </c>
      <c r="D6398" s="293">
        <v>26.01</v>
      </c>
    </row>
    <row r="6399" spans="1:4">
      <c r="A6399" s="291" t="s">
        <v>10271</v>
      </c>
      <c r="B6399" s="292" t="s">
        <v>10270</v>
      </c>
      <c r="C6399" s="292" t="s">
        <v>63</v>
      </c>
      <c r="D6399" s="293">
        <v>24.81</v>
      </c>
    </row>
    <row r="6400" spans="1:4">
      <c r="A6400" s="291" t="s">
        <v>10272</v>
      </c>
      <c r="B6400" s="292" t="s">
        <v>10273</v>
      </c>
      <c r="C6400" s="292" t="s">
        <v>63</v>
      </c>
      <c r="D6400" s="293">
        <v>45.65</v>
      </c>
    </row>
    <row r="6401" spans="1:4">
      <c r="A6401" s="291" t="s">
        <v>10274</v>
      </c>
      <c r="B6401" s="292" t="s">
        <v>10273</v>
      </c>
      <c r="C6401" s="292" t="s">
        <v>63</v>
      </c>
      <c r="D6401" s="293">
        <v>44.11</v>
      </c>
    </row>
    <row r="6402" spans="1:4">
      <c r="A6402" s="291" t="s">
        <v>10275</v>
      </c>
      <c r="B6402" s="292" t="s">
        <v>10276</v>
      </c>
      <c r="C6402" s="292" t="s">
        <v>63</v>
      </c>
      <c r="D6402" s="293">
        <v>31.78</v>
      </c>
    </row>
    <row r="6403" spans="1:4">
      <c r="A6403" s="291" t="s">
        <v>10277</v>
      </c>
      <c r="B6403" s="292" t="s">
        <v>10276</v>
      </c>
      <c r="C6403" s="292" t="s">
        <v>63</v>
      </c>
      <c r="D6403" s="293">
        <v>30.58</v>
      </c>
    </row>
    <row r="6404" spans="1:4">
      <c r="A6404" s="291" t="s">
        <v>10278</v>
      </c>
      <c r="B6404" s="292" t="s">
        <v>10279</v>
      </c>
      <c r="C6404" s="292" t="s">
        <v>63</v>
      </c>
      <c r="D6404" s="293">
        <v>57.19</v>
      </c>
    </row>
    <row r="6405" spans="1:4">
      <c r="A6405" s="291" t="s">
        <v>10280</v>
      </c>
      <c r="B6405" s="292" t="s">
        <v>10279</v>
      </c>
      <c r="C6405" s="292" t="s">
        <v>63</v>
      </c>
      <c r="D6405" s="293">
        <v>55.65</v>
      </c>
    </row>
    <row r="6406" spans="1:4">
      <c r="A6406" s="291" t="s">
        <v>10281</v>
      </c>
      <c r="B6406" s="292" t="s">
        <v>10282</v>
      </c>
      <c r="C6406" s="292" t="s">
        <v>63</v>
      </c>
      <c r="D6406" s="293">
        <v>36.200000000000003</v>
      </c>
    </row>
    <row r="6407" spans="1:4">
      <c r="A6407" s="291" t="s">
        <v>10283</v>
      </c>
      <c r="B6407" s="292" t="s">
        <v>10282</v>
      </c>
      <c r="C6407" s="292" t="s">
        <v>63</v>
      </c>
      <c r="D6407" s="293">
        <v>35</v>
      </c>
    </row>
    <row r="6408" spans="1:4">
      <c r="A6408" s="291" t="s">
        <v>10284</v>
      </c>
      <c r="B6408" s="292" t="s">
        <v>10285</v>
      </c>
      <c r="C6408" s="292" t="s">
        <v>63</v>
      </c>
      <c r="D6408" s="293">
        <v>66.03</v>
      </c>
    </row>
    <row r="6409" spans="1:4">
      <c r="A6409" s="291" t="s">
        <v>10286</v>
      </c>
      <c r="B6409" s="292" t="s">
        <v>10285</v>
      </c>
      <c r="C6409" s="292" t="s">
        <v>63</v>
      </c>
      <c r="D6409" s="293">
        <v>64.48</v>
      </c>
    </row>
    <row r="6410" spans="1:4">
      <c r="A6410" s="291" t="s">
        <v>10287</v>
      </c>
      <c r="B6410" s="292" t="s">
        <v>10288</v>
      </c>
      <c r="C6410" s="292" t="s">
        <v>63</v>
      </c>
      <c r="D6410" s="293">
        <v>21.58</v>
      </c>
    </row>
    <row r="6411" spans="1:4">
      <c r="A6411" s="291" t="s">
        <v>10289</v>
      </c>
      <c r="B6411" s="292" t="s">
        <v>10288</v>
      </c>
      <c r="C6411" s="292" t="s">
        <v>63</v>
      </c>
      <c r="D6411" s="293">
        <v>20.39</v>
      </c>
    </row>
    <row r="6412" spans="1:4">
      <c r="A6412" s="291" t="s">
        <v>10290</v>
      </c>
      <c r="B6412" s="292" t="s">
        <v>10291</v>
      </c>
      <c r="C6412" s="292" t="s">
        <v>63</v>
      </c>
      <c r="D6412" s="293">
        <v>36.799999999999997</v>
      </c>
    </row>
    <row r="6413" spans="1:4">
      <c r="A6413" s="291" t="s">
        <v>10292</v>
      </c>
      <c r="B6413" s="292" t="s">
        <v>10291</v>
      </c>
      <c r="C6413" s="292" t="s">
        <v>63</v>
      </c>
      <c r="D6413" s="293">
        <v>35.26</v>
      </c>
    </row>
    <row r="6414" spans="1:4">
      <c r="A6414" s="291" t="s">
        <v>10293</v>
      </c>
      <c r="B6414" s="292" t="s">
        <v>10294</v>
      </c>
      <c r="C6414" s="292" t="s">
        <v>63</v>
      </c>
      <c r="D6414" s="293">
        <v>23.87</v>
      </c>
    </row>
    <row r="6415" spans="1:4">
      <c r="A6415" s="291" t="s">
        <v>10295</v>
      </c>
      <c r="B6415" s="292" t="s">
        <v>10294</v>
      </c>
      <c r="C6415" s="292" t="s">
        <v>63</v>
      </c>
      <c r="D6415" s="293">
        <v>22.67</v>
      </c>
    </row>
    <row r="6416" spans="1:4">
      <c r="A6416" s="291" t="s">
        <v>10296</v>
      </c>
      <c r="B6416" s="292" t="s">
        <v>10297</v>
      </c>
      <c r="C6416" s="292" t="s">
        <v>63</v>
      </c>
      <c r="D6416" s="293">
        <v>41.36</v>
      </c>
    </row>
    <row r="6417" spans="1:4">
      <c r="A6417" s="291" t="s">
        <v>10298</v>
      </c>
      <c r="B6417" s="292" t="s">
        <v>10297</v>
      </c>
      <c r="C6417" s="292" t="s">
        <v>63</v>
      </c>
      <c r="D6417" s="293">
        <v>39.82</v>
      </c>
    </row>
    <row r="6418" spans="1:4">
      <c r="A6418" s="291" t="s">
        <v>10299</v>
      </c>
      <c r="B6418" s="292" t="s">
        <v>10300</v>
      </c>
      <c r="C6418" s="292" t="s">
        <v>63</v>
      </c>
      <c r="D6418" s="293">
        <v>30.33</v>
      </c>
    </row>
    <row r="6419" spans="1:4">
      <c r="A6419" s="291" t="s">
        <v>10301</v>
      </c>
      <c r="B6419" s="292" t="s">
        <v>10300</v>
      </c>
      <c r="C6419" s="292" t="s">
        <v>63</v>
      </c>
      <c r="D6419" s="293">
        <v>29.14</v>
      </c>
    </row>
    <row r="6420" spans="1:4">
      <c r="A6420" s="291" t="s">
        <v>10302</v>
      </c>
      <c r="B6420" s="292" t="s">
        <v>10303</v>
      </c>
      <c r="C6420" s="292" t="s">
        <v>63</v>
      </c>
      <c r="D6420" s="293">
        <v>54.3</v>
      </c>
    </row>
    <row r="6421" spans="1:4">
      <c r="A6421" s="291" t="s">
        <v>10304</v>
      </c>
      <c r="B6421" s="292" t="s">
        <v>10303</v>
      </c>
      <c r="C6421" s="292" t="s">
        <v>63</v>
      </c>
      <c r="D6421" s="293">
        <v>52.76</v>
      </c>
    </row>
    <row r="6422" spans="1:4">
      <c r="A6422" s="291" t="s">
        <v>10305</v>
      </c>
      <c r="B6422" s="292" t="s">
        <v>10306</v>
      </c>
      <c r="C6422" s="292" t="s">
        <v>63</v>
      </c>
      <c r="D6422" s="293">
        <v>36.51</v>
      </c>
    </row>
    <row r="6423" spans="1:4">
      <c r="A6423" s="291" t="s">
        <v>10307</v>
      </c>
      <c r="B6423" s="292" t="s">
        <v>10306</v>
      </c>
      <c r="C6423" s="292" t="s">
        <v>63</v>
      </c>
      <c r="D6423" s="293">
        <v>35.31</v>
      </c>
    </row>
    <row r="6424" spans="1:4">
      <c r="A6424" s="291" t="s">
        <v>10308</v>
      </c>
      <c r="B6424" s="292" t="s">
        <v>10309</v>
      </c>
      <c r="C6424" s="292" t="s">
        <v>63</v>
      </c>
      <c r="D6424" s="293">
        <v>66.650000000000006</v>
      </c>
    </row>
    <row r="6425" spans="1:4">
      <c r="A6425" s="291" t="s">
        <v>10310</v>
      </c>
      <c r="B6425" s="292" t="s">
        <v>10309</v>
      </c>
      <c r="C6425" s="292" t="s">
        <v>63</v>
      </c>
      <c r="D6425" s="293">
        <v>65.11</v>
      </c>
    </row>
    <row r="6426" spans="1:4">
      <c r="A6426" s="291" t="s">
        <v>10311</v>
      </c>
      <c r="B6426" s="292" t="s">
        <v>10312</v>
      </c>
      <c r="C6426" s="292" t="s">
        <v>63</v>
      </c>
      <c r="D6426" s="293">
        <v>46.17</v>
      </c>
    </row>
    <row r="6427" spans="1:4">
      <c r="A6427" s="291" t="s">
        <v>10313</v>
      </c>
      <c r="B6427" s="292" t="s">
        <v>10312</v>
      </c>
      <c r="C6427" s="292" t="s">
        <v>63</v>
      </c>
      <c r="D6427" s="293">
        <v>44.97</v>
      </c>
    </row>
    <row r="6428" spans="1:4">
      <c r="A6428" s="291" t="s">
        <v>10314</v>
      </c>
      <c r="B6428" s="292" t="s">
        <v>10315</v>
      </c>
      <c r="C6428" s="292" t="s">
        <v>63</v>
      </c>
      <c r="D6428" s="293">
        <v>85.97</v>
      </c>
    </row>
    <row r="6429" spans="1:4">
      <c r="A6429" s="291" t="s">
        <v>10316</v>
      </c>
      <c r="B6429" s="292" t="s">
        <v>10315</v>
      </c>
      <c r="C6429" s="292" t="s">
        <v>63</v>
      </c>
      <c r="D6429" s="293">
        <v>84.43</v>
      </c>
    </row>
    <row r="6430" spans="1:4">
      <c r="A6430" s="291" t="s">
        <v>10317</v>
      </c>
      <c r="B6430" s="292" t="s">
        <v>10318</v>
      </c>
      <c r="C6430" s="292" t="s">
        <v>63</v>
      </c>
      <c r="D6430" s="293">
        <v>67.45</v>
      </c>
    </row>
    <row r="6431" spans="1:4">
      <c r="A6431" s="291" t="s">
        <v>10319</v>
      </c>
      <c r="B6431" s="292" t="s">
        <v>10318</v>
      </c>
      <c r="C6431" s="292" t="s">
        <v>63</v>
      </c>
      <c r="D6431" s="293">
        <v>66.260000000000005</v>
      </c>
    </row>
    <row r="6432" spans="1:4">
      <c r="A6432" s="291" t="s">
        <v>10320</v>
      </c>
      <c r="B6432" s="292" t="s">
        <v>10321</v>
      </c>
      <c r="C6432" s="292" t="s">
        <v>63</v>
      </c>
      <c r="D6432" s="293">
        <v>128.54</v>
      </c>
    </row>
    <row r="6433" spans="1:4">
      <c r="A6433" s="291" t="s">
        <v>10322</v>
      </c>
      <c r="B6433" s="292" t="s">
        <v>10321</v>
      </c>
      <c r="C6433" s="292" t="s">
        <v>63</v>
      </c>
      <c r="D6433" s="293">
        <v>127</v>
      </c>
    </row>
    <row r="6434" spans="1:4">
      <c r="A6434" s="291" t="s">
        <v>10323</v>
      </c>
      <c r="B6434" s="292" t="s">
        <v>10324</v>
      </c>
      <c r="C6434" s="292" t="s">
        <v>63</v>
      </c>
      <c r="D6434" s="293">
        <v>94.33</v>
      </c>
    </row>
    <row r="6435" spans="1:4">
      <c r="A6435" s="291" t="s">
        <v>10325</v>
      </c>
      <c r="B6435" s="292" t="s">
        <v>10324</v>
      </c>
      <c r="C6435" s="292" t="s">
        <v>63</v>
      </c>
      <c r="D6435" s="293">
        <v>93.13</v>
      </c>
    </row>
    <row r="6436" spans="1:4">
      <c r="A6436" s="291" t="s">
        <v>10326</v>
      </c>
      <c r="B6436" s="292" t="s">
        <v>10327</v>
      </c>
      <c r="C6436" s="292" t="s">
        <v>63</v>
      </c>
      <c r="D6436" s="293">
        <v>182.29</v>
      </c>
    </row>
    <row r="6437" spans="1:4">
      <c r="A6437" s="291" t="s">
        <v>10328</v>
      </c>
      <c r="B6437" s="292" t="s">
        <v>10327</v>
      </c>
      <c r="C6437" s="292" t="s">
        <v>63</v>
      </c>
      <c r="D6437" s="293">
        <v>180.74</v>
      </c>
    </row>
    <row r="6438" spans="1:4">
      <c r="A6438" s="291" t="s">
        <v>10329</v>
      </c>
      <c r="B6438" s="292" t="s">
        <v>10330</v>
      </c>
      <c r="C6438" s="292" t="s">
        <v>63</v>
      </c>
      <c r="D6438" s="293">
        <v>143.65</v>
      </c>
    </row>
    <row r="6439" spans="1:4">
      <c r="A6439" s="291" t="s">
        <v>10331</v>
      </c>
      <c r="B6439" s="292" t="s">
        <v>10330</v>
      </c>
      <c r="C6439" s="292" t="s">
        <v>63</v>
      </c>
      <c r="D6439" s="293">
        <v>142.44999999999999</v>
      </c>
    </row>
    <row r="6440" spans="1:4">
      <c r="A6440" s="291" t="s">
        <v>10332</v>
      </c>
      <c r="B6440" s="292" t="s">
        <v>10333</v>
      </c>
      <c r="C6440" s="292" t="s">
        <v>63</v>
      </c>
      <c r="D6440" s="293">
        <v>280.93</v>
      </c>
    </row>
    <row r="6441" spans="1:4">
      <c r="A6441" s="291" t="s">
        <v>10334</v>
      </c>
      <c r="B6441" s="292" t="s">
        <v>10333</v>
      </c>
      <c r="C6441" s="292" t="s">
        <v>63</v>
      </c>
      <c r="D6441" s="293">
        <v>279.39</v>
      </c>
    </row>
    <row r="6442" spans="1:4">
      <c r="A6442" s="291" t="s">
        <v>10335</v>
      </c>
      <c r="B6442" s="292" t="s">
        <v>10336</v>
      </c>
      <c r="C6442" s="292" t="s">
        <v>94</v>
      </c>
      <c r="D6442" s="293">
        <v>708.38</v>
      </c>
    </row>
    <row r="6443" spans="1:4">
      <c r="A6443" s="291" t="s">
        <v>10337</v>
      </c>
      <c r="B6443" s="292" t="s">
        <v>10336</v>
      </c>
      <c r="C6443" s="292" t="s">
        <v>94</v>
      </c>
      <c r="D6443" s="293">
        <v>676.42</v>
      </c>
    </row>
    <row r="6444" spans="1:4">
      <c r="A6444" s="291" t="s">
        <v>10338</v>
      </c>
      <c r="B6444" s="292" t="s">
        <v>10339</v>
      </c>
      <c r="C6444" s="292" t="s">
        <v>94</v>
      </c>
      <c r="D6444" s="293">
        <v>878.53</v>
      </c>
    </row>
    <row r="6445" spans="1:4">
      <c r="A6445" s="291" t="s">
        <v>10340</v>
      </c>
      <c r="B6445" s="292" t="s">
        <v>10339</v>
      </c>
      <c r="C6445" s="292" t="s">
        <v>94</v>
      </c>
      <c r="D6445" s="293">
        <v>845.45</v>
      </c>
    </row>
    <row r="6446" spans="1:4">
      <c r="A6446" s="291" t="s">
        <v>10341</v>
      </c>
      <c r="B6446" s="292" t="s">
        <v>10342</v>
      </c>
      <c r="C6446" s="292" t="s">
        <v>94</v>
      </c>
      <c r="D6446" s="293">
        <v>921.77</v>
      </c>
    </row>
    <row r="6447" spans="1:4">
      <c r="A6447" s="291" t="s">
        <v>10343</v>
      </c>
      <c r="B6447" s="292" t="s">
        <v>10342</v>
      </c>
      <c r="C6447" s="292" t="s">
        <v>94</v>
      </c>
      <c r="D6447" s="293">
        <v>889.62</v>
      </c>
    </row>
    <row r="6448" spans="1:4">
      <c r="A6448" s="291" t="s">
        <v>10344</v>
      </c>
      <c r="B6448" s="292" t="s">
        <v>10345</v>
      </c>
      <c r="C6448" s="292" t="s">
        <v>94</v>
      </c>
      <c r="D6448" s="293">
        <v>1078.03</v>
      </c>
    </row>
    <row r="6449" spans="1:4">
      <c r="A6449" s="291" t="s">
        <v>10346</v>
      </c>
      <c r="B6449" s="292" t="s">
        <v>10345</v>
      </c>
      <c r="C6449" s="292" t="s">
        <v>94</v>
      </c>
      <c r="D6449" s="293">
        <v>1044.95</v>
      </c>
    </row>
    <row r="6450" spans="1:4">
      <c r="A6450" s="291" t="s">
        <v>10347</v>
      </c>
      <c r="B6450" s="292" t="s">
        <v>10348</v>
      </c>
      <c r="C6450" s="292" t="s">
        <v>94</v>
      </c>
      <c r="D6450" s="293">
        <v>805.66</v>
      </c>
    </row>
    <row r="6451" spans="1:4">
      <c r="A6451" s="291" t="s">
        <v>10349</v>
      </c>
      <c r="B6451" s="292" t="s">
        <v>10348</v>
      </c>
      <c r="C6451" s="292" t="s">
        <v>94</v>
      </c>
      <c r="D6451" s="293">
        <v>773.71</v>
      </c>
    </row>
    <row r="6452" spans="1:4">
      <c r="A6452" s="291" t="s">
        <v>10350</v>
      </c>
      <c r="B6452" s="292" t="s">
        <v>10351</v>
      </c>
      <c r="C6452" s="292" t="s">
        <v>94</v>
      </c>
      <c r="D6452" s="293">
        <v>1047.73</v>
      </c>
    </row>
    <row r="6453" spans="1:4">
      <c r="A6453" s="291" t="s">
        <v>10352</v>
      </c>
      <c r="B6453" s="292" t="s">
        <v>10351</v>
      </c>
      <c r="C6453" s="292" t="s">
        <v>94</v>
      </c>
      <c r="D6453" s="293">
        <v>1014.65</v>
      </c>
    </row>
    <row r="6454" spans="1:4">
      <c r="A6454" s="291" t="s">
        <v>10353</v>
      </c>
      <c r="B6454" s="292" t="s">
        <v>10354</v>
      </c>
      <c r="C6454" s="292" t="s">
        <v>94</v>
      </c>
      <c r="D6454" s="293">
        <v>843.05</v>
      </c>
    </row>
    <row r="6455" spans="1:4">
      <c r="A6455" s="291" t="s">
        <v>10355</v>
      </c>
      <c r="B6455" s="292" t="s">
        <v>10354</v>
      </c>
      <c r="C6455" s="292" t="s">
        <v>94</v>
      </c>
      <c r="D6455" s="293">
        <v>815.51</v>
      </c>
    </row>
    <row r="6456" spans="1:4">
      <c r="A6456" s="291" t="s">
        <v>10356</v>
      </c>
      <c r="B6456" s="292" t="s">
        <v>10357</v>
      </c>
      <c r="C6456" s="292" t="s">
        <v>16</v>
      </c>
      <c r="D6456" s="293">
        <v>341.88</v>
      </c>
    </row>
    <row r="6457" spans="1:4">
      <c r="A6457" s="291" t="s">
        <v>10358</v>
      </c>
      <c r="B6457" s="292" t="s">
        <v>10357</v>
      </c>
      <c r="C6457" s="292" t="s">
        <v>16</v>
      </c>
      <c r="D6457" s="293">
        <v>331.06</v>
      </c>
    </row>
    <row r="6458" spans="1:4">
      <c r="A6458" s="291" t="s">
        <v>10359</v>
      </c>
      <c r="B6458" s="292" t="s">
        <v>10360</v>
      </c>
      <c r="C6458" s="292" t="s">
        <v>16</v>
      </c>
      <c r="D6458" s="293">
        <v>309.07</v>
      </c>
    </row>
    <row r="6459" spans="1:4">
      <c r="A6459" s="291" t="s">
        <v>10361</v>
      </c>
      <c r="B6459" s="292" t="s">
        <v>10360</v>
      </c>
      <c r="C6459" s="292" t="s">
        <v>16</v>
      </c>
      <c r="D6459" s="293">
        <v>300.74</v>
      </c>
    </row>
    <row r="6460" spans="1:4">
      <c r="A6460" s="291" t="s">
        <v>10362</v>
      </c>
      <c r="B6460" s="292" t="s">
        <v>10363</v>
      </c>
      <c r="C6460" s="292" t="s">
        <v>94</v>
      </c>
      <c r="D6460" s="293">
        <v>1005.16</v>
      </c>
    </row>
    <row r="6461" spans="1:4">
      <c r="A6461" s="291" t="s">
        <v>10364</v>
      </c>
      <c r="B6461" s="292" t="s">
        <v>10363</v>
      </c>
      <c r="C6461" s="292" t="s">
        <v>94</v>
      </c>
      <c r="D6461" s="293">
        <v>973.21</v>
      </c>
    </row>
    <row r="6462" spans="1:4">
      <c r="A6462" s="291" t="s">
        <v>10365</v>
      </c>
      <c r="B6462" s="292" t="s">
        <v>10366</v>
      </c>
      <c r="C6462" s="292" t="s">
        <v>94</v>
      </c>
      <c r="D6462" s="293">
        <v>1247.23</v>
      </c>
    </row>
    <row r="6463" spans="1:4">
      <c r="A6463" s="291" t="s">
        <v>10367</v>
      </c>
      <c r="B6463" s="292" t="s">
        <v>10366</v>
      </c>
      <c r="C6463" s="292" t="s">
        <v>94</v>
      </c>
      <c r="D6463" s="293">
        <v>1214.1500000000001</v>
      </c>
    </row>
    <row r="6464" spans="1:4">
      <c r="A6464" s="291" t="s">
        <v>10368</v>
      </c>
      <c r="B6464" s="292" t="s">
        <v>10369</v>
      </c>
      <c r="C6464" s="292" t="s">
        <v>94</v>
      </c>
      <c r="D6464" s="293">
        <v>1042.55</v>
      </c>
    </row>
    <row r="6465" spans="1:4">
      <c r="A6465" s="291" t="s">
        <v>10370</v>
      </c>
      <c r="B6465" s="292" t="s">
        <v>10369</v>
      </c>
      <c r="C6465" s="292" t="s">
        <v>94</v>
      </c>
      <c r="D6465" s="293">
        <v>1015.01</v>
      </c>
    </row>
    <row r="6466" spans="1:4">
      <c r="A6466" s="291" t="s">
        <v>10371</v>
      </c>
      <c r="B6466" s="292" t="s">
        <v>10372</v>
      </c>
      <c r="C6466" s="292" t="s">
        <v>16</v>
      </c>
      <c r="D6466" s="293">
        <v>401.73</v>
      </c>
    </row>
    <row r="6467" spans="1:4">
      <c r="A6467" s="291" t="s">
        <v>10373</v>
      </c>
      <c r="B6467" s="292" t="s">
        <v>10372</v>
      </c>
      <c r="C6467" s="292" t="s">
        <v>16</v>
      </c>
      <c r="D6467" s="293">
        <v>390.91</v>
      </c>
    </row>
    <row r="6468" spans="1:4">
      <c r="A6468" s="291" t="s">
        <v>10374</v>
      </c>
      <c r="B6468" s="292" t="s">
        <v>10375</v>
      </c>
      <c r="C6468" s="292" t="s">
        <v>16</v>
      </c>
      <c r="D6468" s="293">
        <v>354.95</v>
      </c>
    </row>
    <row r="6469" spans="1:4">
      <c r="A6469" s="291" t="s">
        <v>10376</v>
      </c>
      <c r="B6469" s="292" t="s">
        <v>10375</v>
      </c>
      <c r="C6469" s="292" t="s">
        <v>16</v>
      </c>
      <c r="D6469" s="293">
        <v>346.62</v>
      </c>
    </row>
    <row r="6470" spans="1:4">
      <c r="A6470" s="291" t="s">
        <v>10377</v>
      </c>
      <c r="B6470" s="292" t="s">
        <v>10378</v>
      </c>
      <c r="C6470" s="292" t="s">
        <v>63</v>
      </c>
      <c r="D6470" s="293">
        <v>165.77</v>
      </c>
    </row>
    <row r="6471" spans="1:4">
      <c r="A6471" s="291" t="s">
        <v>10379</v>
      </c>
      <c r="B6471" s="292" t="s">
        <v>10378</v>
      </c>
      <c r="C6471" s="292" t="s">
        <v>63</v>
      </c>
      <c r="D6471" s="293">
        <v>158.9</v>
      </c>
    </row>
    <row r="6472" spans="1:4">
      <c r="A6472" s="291" t="s">
        <v>10380</v>
      </c>
      <c r="B6472" s="292" t="s">
        <v>10381</v>
      </c>
      <c r="C6472" s="292" t="s">
        <v>63</v>
      </c>
      <c r="D6472" s="293">
        <v>31.15</v>
      </c>
    </row>
    <row r="6473" spans="1:4">
      <c r="A6473" s="291" t="s">
        <v>10382</v>
      </c>
      <c r="B6473" s="292" t="s">
        <v>10381</v>
      </c>
      <c r="C6473" s="292" t="s">
        <v>63</v>
      </c>
      <c r="D6473" s="293">
        <v>28.36</v>
      </c>
    </row>
    <row r="6474" spans="1:4">
      <c r="A6474" s="291" t="s">
        <v>10383</v>
      </c>
      <c r="B6474" s="292" t="s">
        <v>10384</v>
      </c>
      <c r="C6474" s="292" t="s">
        <v>63</v>
      </c>
      <c r="D6474" s="293">
        <v>39.79</v>
      </c>
    </row>
    <row r="6475" spans="1:4">
      <c r="A6475" s="291" t="s">
        <v>10385</v>
      </c>
      <c r="B6475" s="292" t="s">
        <v>10384</v>
      </c>
      <c r="C6475" s="292" t="s">
        <v>63</v>
      </c>
      <c r="D6475" s="293">
        <v>36.299999999999997</v>
      </c>
    </row>
    <row r="6476" spans="1:4">
      <c r="A6476" s="291" t="s">
        <v>10386</v>
      </c>
      <c r="B6476" s="292" t="s">
        <v>10387</v>
      </c>
      <c r="C6476" s="292" t="s">
        <v>63</v>
      </c>
      <c r="D6476" s="293">
        <v>46.29</v>
      </c>
    </row>
    <row r="6477" spans="1:4">
      <c r="A6477" s="291" t="s">
        <v>10388</v>
      </c>
      <c r="B6477" s="292" t="s">
        <v>10387</v>
      </c>
      <c r="C6477" s="292" t="s">
        <v>63</v>
      </c>
      <c r="D6477" s="293">
        <v>42.13</v>
      </c>
    </row>
    <row r="6478" spans="1:4">
      <c r="A6478" s="291" t="s">
        <v>10389</v>
      </c>
      <c r="B6478" s="292" t="s">
        <v>10390</v>
      </c>
      <c r="C6478" s="292" t="s">
        <v>63</v>
      </c>
      <c r="D6478" s="293">
        <v>20.69</v>
      </c>
    </row>
    <row r="6479" spans="1:4">
      <c r="A6479" s="291" t="s">
        <v>10391</v>
      </c>
      <c r="B6479" s="292" t="s">
        <v>10390</v>
      </c>
      <c r="C6479" s="292" t="s">
        <v>63</v>
      </c>
      <c r="D6479" s="293">
        <v>19.36</v>
      </c>
    </row>
    <row r="6480" spans="1:4">
      <c r="A6480" s="291" t="s">
        <v>10392</v>
      </c>
      <c r="B6480" s="292" t="s">
        <v>10393</v>
      </c>
      <c r="C6480" s="292" t="s">
        <v>63</v>
      </c>
      <c r="D6480" s="293">
        <v>23.21</v>
      </c>
    </row>
    <row r="6481" spans="1:4">
      <c r="A6481" s="291" t="s">
        <v>10394</v>
      </c>
      <c r="B6481" s="292" t="s">
        <v>10393</v>
      </c>
      <c r="C6481" s="292" t="s">
        <v>63</v>
      </c>
      <c r="D6481" s="293">
        <v>21.88</v>
      </c>
    </row>
    <row r="6482" spans="1:4">
      <c r="A6482" s="291" t="s">
        <v>10395</v>
      </c>
      <c r="B6482" s="292" t="s">
        <v>10396</v>
      </c>
      <c r="C6482" s="292" t="s">
        <v>63</v>
      </c>
      <c r="D6482" s="293">
        <v>24.71</v>
      </c>
    </row>
    <row r="6483" spans="1:4">
      <c r="A6483" s="291" t="s">
        <v>10397</v>
      </c>
      <c r="B6483" s="292" t="s">
        <v>10396</v>
      </c>
      <c r="C6483" s="292" t="s">
        <v>63</v>
      </c>
      <c r="D6483" s="293">
        <v>23.38</v>
      </c>
    </row>
    <row r="6484" spans="1:4">
      <c r="A6484" s="291" t="s">
        <v>10398</v>
      </c>
      <c r="B6484" s="292" t="s">
        <v>10399</v>
      </c>
      <c r="C6484" s="292" t="s">
        <v>63</v>
      </c>
      <c r="D6484" s="293">
        <v>20.92</v>
      </c>
    </row>
    <row r="6485" spans="1:4">
      <c r="A6485" s="291" t="s">
        <v>10400</v>
      </c>
      <c r="B6485" s="292" t="s">
        <v>10399</v>
      </c>
      <c r="C6485" s="292" t="s">
        <v>63</v>
      </c>
      <c r="D6485" s="293">
        <v>19.850000000000001</v>
      </c>
    </row>
    <row r="6486" spans="1:4">
      <c r="A6486" s="291" t="s">
        <v>10401</v>
      </c>
      <c r="B6486" s="292" t="s">
        <v>10402</v>
      </c>
      <c r="C6486" s="292" t="s">
        <v>63</v>
      </c>
      <c r="D6486" s="293">
        <v>22.17</v>
      </c>
    </row>
    <row r="6487" spans="1:4">
      <c r="A6487" s="291" t="s">
        <v>10403</v>
      </c>
      <c r="B6487" s="292" t="s">
        <v>10402</v>
      </c>
      <c r="C6487" s="292" t="s">
        <v>63</v>
      </c>
      <c r="D6487" s="293">
        <v>21.1</v>
      </c>
    </row>
    <row r="6488" spans="1:4">
      <c r="A6488" s="291" t="s">
        <v>10404</v>
      </c>
      <c r="B6488" s="292" t="s">
        <v>10405</v>
      </c>
      <c r="C6488" s="292" t="s">
        <v>94</v>
      </c>
      <c r="D6488" s="293">
        <v>186.04</v>
      </c>
    </row>
    <row r="6489" spans="1:4">
      <c r="A6489" s="291" t="s">
        <v>10406</v>
      </c>
      <c r="B6489" s="292" t="s">
        <v>10405</v>
      </c>
      <c r="C6489" s="292" t="s">
        <v>94</v>
      </c>
      <c r="D6489" s="293">
        <v>179.4</v>
      </c>
    </row>
    <row r="6490" spans="1:4">
      <c r="A6490" s="291" t="s">
        <v>10407</v>
      </c>
      <c r="B6490" s="292" t="s">
        <v>10408</v>
      </c>
      <c r="C6490" s="292" t="s">
        <v>16</v>
      </c>
      <c r="D6490" s="293">
        <v>13.53</v>
      </c>
    </row>
    <row r="6491" spans="1:4">
      <c r="A6491" s="291" t="s">
        <v>10409</v>
      </c>
      <c r="B6491" s="292" t="s">
        <v>10408</v>
      </c>
      <c r="C6491" s="292" t="s">
        <v>16</v>
      </c>
      <c r="D6491" s="293">
        <v>12.2</v>
      </c>
    </row>
    <row r="6492" spans="1:4">
      <c r="A6492" s="291" t="s">
        <v>10410</v>
      </c>
      <c r="B6492" s="292" t="s">
        <v>10411</v>
      </c>
      <c r="C6492" s="292" t="s">
        <v>63</v>
      </c>
      <c r="D6492" s="293">
        <v>105.18</v>
      </c>
    </row>
    <row r="6493" spans="1:4">
      <c r="A6493" s="291" t="s">
        <v>10412</v>
      </c>
      <c r="B6493" s="292" t="s">
        <v>10411</v>
      </c>
      <c r="C6493" s="292" t="s">
        <v>63</v>
      </c>
      <c r="D6493" s="293">
        <v>97.21</v>
      </c>
    </row>
    <row r="6494" spans="1:4">
      <c r="A6494" s="291" t="s">
        <v>10413</v>
      </c>
      <c r="B6494" s="292" t="s">
        <v>10414</v>
      </c>
      <c r="C6494" s="292" t="s">
        <v>94</v>
      </c>
      <c r="D6494" s="293">
        <v>201.29</v>
      </c>
    </row>
    <row r="6495" spans="1:4">
      <c r="A6495" s="291" t="s">
        <v>10415</v>
      </c>
      <c r="B6495" s="292" t="s">
        <v>10414</v>
      </c>
      <c r="C6495" s="292" t="s">
        <v>94</v>
      </c>
      <c r="D6495" s="293">
        <v>194.65</v>
      </c>
    </row>
    <row r="6496" spans="1:4">
      <c r="A6496" s="291" t="s">
        <v>10416</v>
      </c>
      <c r="B6496" s="292" t="s">
        <v>10417</v>
      </c>
      <c r="C6496" s="292" t="s">
        <v>94</v>
      </c>
      <c r="D6496" s="293">
        <v>216.76</v>
      </c>
    </row>
    <row r="6497" spans="1:4">
      <c r="A6497" s="291" t="s">
        <v>10418</v>
      </c>
      <c r="B6497" s="292" t="s">
        <v>10417</v>
      </c>
      <c r="C6497" s="292" t="s">
        <v>94</v>
      </c>
      <c r="D6497" s="293">
        <v>208.79</v>
      </c>
    </row>
    <row r="6498" spans="1:4">
      <c r="A6498" s="291" t="s">
        <v>10419</v>
      </c>
      <c r="B6498" s="292" t="s">
        <v>10420</v>
      </c>
      <c r="C6498" s="292" t="s">
        <v>94</v>
      </c>
      <c r="D6498" s="293">
        <v>194.41</v>
      </c>
    </row>
    <row r="6499" spans="1:4">
      <c r="A6499" s="291" t="s">
        <v>10421</v>
      </c>
      <c r="B6499" s="292" t="s">
        <v>10420</v>
      </c>
      <c r="C6499" s="292" t="s">
        <v>94</v>
      </c>
      <c r="D6499" s="293">
        <v>187.76</v>
      </c>
    </row>
    <row r="6500" spans="1:4">
      <c r="A6500" s="291" t="s">
        <v>10422</v>
      </c>
      <c r="B6500" s="292" t="s">
        <v>10423</v>
      </c>
      <c r="C6500" s="292" t="s">
        <v>94</v>
      </c>
      <c r="D6500" s="293">
        <v>535.47</v>
      </c>
    </row>
    <row r="6501" spans="1:4">
      <c r="A6501" s="291" t="s">
        <v>10424</v>
      </c>
      <c r="B6501" s="292" t="s">
        <v>10423</v>
      </c>
      <c r="C6501" s="292" t="s">
        <v>94</v>
      </c>
      <c r="D6501" s="293">
        <v>528.82000000000005</v>
      </c>
    </row>
    <row r="6502" spans="1:4">
      <c r="A6502" s="291" t="s">
        <v>10425</v>
      </c>
      <c r="B6502" s="292" t="s">
        <v>10426</v>
      </c>
      <c r="C6502" s="292" t="s">
        <v>94</v>
      </c>
      <c r="D6502" s="293">
        <v>215.37</v>
      </c>
    </row>
    <row r="6503" spans="1:4">
      <c r="A6503" s="291" t="s">
        <v>10427</v>
      </c>
      <c r="B6503" s="292" t="s">
        <v>10426</v>
      </c>
      <c r="C6503" s="292" t="s">
        <v>94</v>
      </c>
      <c r="D6503" s="293">
        <v>210.06</v>
      </c>
    </row>
    <row r="6504" spans="1:4">
      <c r="A6504" s="291" t="s">
        <v>10428</v>
      </c>
      <c r="B6504" s="292" t="s">
        <v>10429</v>
      </c>
      <c r="C6504" s="292" t="s">
        <v>94</v>
      </c>
      <c r="D6504" s="293">
        <v>255.19</v>
      </c>
    </row>
    <row r="6505" spans="1:4">
      <c r="A6505" s="291" t="s">
        <v>10430</v>
      </c>
      <c r="B6505" s="292" t="s">
        <v>10429</v>
      </c>
      <c r="C6505" s="292" t="s">
        <v>94</v>
      </c>
      <c r="D6505" s="293">
        <v>244.57</v>
      </c>
    </row>
    <row r="6506" spans="1:4">
      <c r="A6506" s="291" t="s">
        <v>10431</v>
      </c>
      <c r="B6506" s="292" t="s">
        <v>10432</v>
      </c>
      <c r="C6506" s="292" t="s">
        <v>94</v>
      </c>
      <c r="D6506" s="293">
        <v>392.14</v>
      </c>
    </row>
    <row r="6507" spans="1:4">
      <c r="A6507" s="291" t="s">
        <v>10433</v>
      </c>
      <c r="B6507" s="292" t="s">
        <v>10432</v>
      </c>
      <c r="C6507" s="292" t="s">
        <v>94</v>
      </c>
      <c r="D6507" s="293">
        <v>385.04</v>
      </c>
    </row>
    <row r="6508" spans="1:4">
      <c r="A6508" s="291" t="s">
        <v>10434</v>
      </c>
      <c r="B6508" s="292" t="s">
        <v>10435</v>
      </c>
      <c r="C6508" s="292" t="s">
        <v>94</v>
      </c>
      <c r="D6508" s="293">
        <v>239.23</v>
      </c>
    </row>
    <row r="6509" spans="1:4">
      <c r="A6509" s="291" t="s">
        <v>10436</v>
      </c>
      <c r="B6509" s="292" t="s">
        <v>10435</v>
      </c>
      <c r="C6509" s="292" t="s">
        <v>94</v>
      </c>
      <c r="D6509" s="293">
        <v>228.61</v>
      </c>
    </row>
    <row r="6510" spans="1:4">
      <c r="A6510" s="291" t="s">
        <v>10437</v>
      </c>
      <c r="B6510" s="292" t="s">
        <v>10438</v>
      </c>
      <c r="C6510" s="292" t="s">
        <v>94</v>
      </c>
      <c r="D6510" s="293">
        <v>455.17</v>
      </c>
    </row>
    <row r="6511" spans="1:4">
      <c r="A6511" s="291" t="s">
        <v>10439</v>
      </c>
      <c r="B6511" s="292" t="s">
        <v>10438</v>
      </c>
      <c r="C6511" s="292" t="s">
        <v>94</v>
      </c>
      <c r="D6511" s="293">
        <v>410.23</v>
      </c>
    </row>
    <row r="6512" spans="1:4">
      <c r="A6512" s="291" t="s">
        <v>10440</v>
      </c>
      <c r="B6512" s="292" t="s">
        <v>10441</v>
      </c>
      <c r="C6512" s="292" t="s">
        <v>94</v>
      </c>
      <c r="D6512" s="293">
        <v>197.47</v>
      </c>
    </row>
    <row r="6513" spans="1:4">
      <c r="A6513" s="291" t="s">
        <v>10442</v>
      </c>
      <c r="B6513" s="292" t="s">
        <v>10441</v>
      </c>
      <c r="C6513" s="292" t="s">
        <v>94</v>
      </c>
      <c r="D6513" s="293">
        <v>189.5</v>
      </c>
    </row>
    <row r="6514" spans="1:4">
      <c r="A6514" s="291" t="s">
        <v>10443</v>
      </c>
      <c r="B6514" s="292" t="s">
        <v>10444</v>
      </c>
      <c r="C6514" s="292" t="s">
        <v>94</v>
      </c>
      <c r="D6514" s="293">
        <v>184.94</v>
      </c>
    </row>
    <row r="6515" spans="1:4">
      <c r="A6515" s="291" t="s">
        <v>10445</v>
      </c>
      <c r="B6515" s="292" t="s">
        <v>10444</v>
      </c>
      <c r="C6515" s="292" t="s">
        <v>94</v>
      </c>
      <c r="D6515" s="293">
        <v>178.29</v>
      </c>
    </row>
    <row r="6516" spans="1:4">
      <c r="A6516" s="291" t="s">
        <v>10446</v>
      </c>
      <c r="B6516" s="292" t="s">
        <v>10447</v>
      </c>
      <c r="C6516" s="292" t="s">
        <v>94</v>
      </c>
      <c r="D6516" s="293">
        <v>244.89</v>
      </c>
    </row>
    <row r="6517" spans="1:4">
      <c r="A6517" s="291" t="s">
        <v>10448</v>
      </c>
      <c r="B6517" s="292" t="s">
        <v>10447</v>
      </c>
      <c r="C6517" s="292" t="s">
        <v>94</v>
      </c>
      <c r="D6517" s="293">
        <v>234.26</v>
      </c>
    </row>
    <row r="6518" spans="1:4">
      <c r="A6518" s="291" t="s">
        <v>10449</v>
      </c>
      <c r="B6518" s="292" t="s">
        <v>10450</v>
      </c>
      <c r="C6518" s="292" t="s">
        <v>94</v>
      </c>
      <c r="D6518" s="293">
        <v>231.16</v>
      </c>
    </row>
    <row r="6519" spans="1:4">
      <c r="A6519" s="291" t="s">
        <v>10451</v>
      </c>
      <c r="B6519" s="292" t="s">
        <v>10450</v>
      </c>
      <c r="C6519" s="292" t="s">
        <v>94</v>
      </c>
      <c r="D6519" s="293">
        <v>220.53</v>
      </c>
    </row>
    <row r="6520" spans="1:4">
      <c r="A6520" s="291" t="s">
        <v>10452</v>
      </c>
      <c r="B6520" s="292" t="s">
        <v>10453</v>
      </c>
      <c r="C6520" s="292" t="s">
        <v>94</v>
      </c>
      <c r="D6520" s="293">
        <v>231.16</v>
      </c>
    </row>
    <row r="6521" spans="1:4">
      <c r="A6521" s="291" t="s">
        <v>10454</v>
      </c>
      <c r="B6521" s="292" t="s">
        <v>10453</v>
      </c>
      <c r="C6521" s="292" t="s">
        <v>94</v>
      </c>
      <c r="D6521" s="293">
        <v>220.53</v>
      </c>
    </row>
    <row r="6522" spans="1:4">
      <c r="A6522" s="291" t="s">
        <v>10455</v>
      </c>
      <c r="B6522" s="292" t="s">
        <v>10456</v>
      </c>
      <c r="C6522" s="292" t="s">
        <v>94</v>
      </c>
      <c r="D6522" s="293">
        <v>504.87</v>
      </c>
    </row>
    <row r="6523" spans="1:4">
      <c r="A6523" s="291" t="s">
        <v>10457</v>
      </c>
      <c r="B6523" s="292" t="s">
        <v>10456</v>
      </c>
      <c r="C6523" s="292" t="s">
        <v>94</v>
      </c>
      <c r="D6523" s="293">
        <v>484.79</v>
      </c>
    </row>
    <row r="6524" spans="1:4">
      <c r="A6524" s="291" t="s">
        <v>10458</v>
      </c>
      <c r="B6524" s="292" t="s">
        <v>10459</v>
      </c>
      <c r="C6524" s="292" t="s">
        <v>94</v>
      </c>
      <c r="D6524" s="293">
        <v>1312.66</v>
      </c>
    </row>
    <row r="6525" spans="1:4">
      <c r="A6525" s="291" t="s">
        <v>10460</v>
      </c>
      <c r="B6525" s="292" t="s">
        <v>10459</v>
      </c>
      <c r="C6525" s="292" t="s">
        <v>94</v>
      </c>
      <c r="D6525" s="293">
        <v>1248.96</v>
      </c>
    </row>
    <row r="6526" spans="1:4">
      <c r="A6526" s="291" t="s">
        <v>408</v>
      </c>
      <c r="B6526" s="292" t="s">
        <v>409</v>
      </c>
      <c r="C6526" s="292" t="s">
        <v>94</v>
      </c>
      <c r="D6526" s="293">
        <v>194.07</v>
      </c>
    </row>
    <row r="6527" spans="1:4">
      <c r="A6527" s="291" t="s">
        <v>638</v>
      </c>
      <c r="B6527" s="292" t="s">
        <v>409</v>
      </c>
      <c r="C6527" s="292" t="s">
        <v>94</v>
      </c>
      <c r="D6527" s="293">
        <v>188.75</v>
      </c>
    </row>
    <row r="6528" spans="1:4">
      <c r="A6528" s="291" t="s">
        <v>10461</v>
      </c>
      <c r="B6528" s="292" t="s">
        <v>10462</v>
      </c>
      <c r="C6528" s="292" t="s">
        <v>63</v>
      </c>
      <c r="D6528" s="293">
        <v>6.57</v>
      </c>
    </row>
    <row r="6529" spans="1:4">
      <c r="A6529" s="291" t="s">
        <v>10463</v>
      </c>
      <c r="B6529" s="292" t="s">
        <v>10462</v>
      </c>
      <c r="C6529" s="292" t="s">
        <v>63</v>
      </c>
      <c r="D6529" s="293">
        <v>5.69</v>
      </c>
    </row>
    <row r="6530" spans="1:4">
      <c r="A6530" s="291" t="s">
        <v>10464</v>
      </c>
      <c r="B6530" s="292" t="s">
        <v>10465</v>
      </c>
      <c r="C6530" s="292" t="s">
        <v>16</v>
      </c>
      <c r="D6530" s="293">
        <v>25.8</v>
      </c>
    </row>
    <row r="6531" spans="1:4">
      <c r="A6531" s="291" t="s">
        <v>10466</v>
      </c>
      <c r="B6531" s="292" t="s">
        <v>10465</v>
      </c>
      <c r="C6531" s="292" t="s">
        <v>16</v>
      </c>
      <c r="D6531" s="293">
        <v>24.31</v>
      </c>
    </row>
    <row r="6532" spans="1:4">
      <c r="A6532" s="291" t="s">
        <v>10467</v>
      </c>
      <c r="B6532" s="292" t="s">
        <v>10468</v>
      </c>
      <c r="C6532" s="292" t="s">
        <v>16</v>
      </c>
      <c r="D6532" s="293">
        <v>30.09</v>
      </c>
    </row>
    <row r="6533" spans="1:4">
      <c r="A6533" s="291" t="s">
        <v>10469</v>
      </c>
      <c r="B6533" s="292" t="s">
        <v>10468</v>
      </c>
      <c r="C6533" s="292" t="s">
        <v>16</v>
      </c>
      <c r="D6533" s="293">
        <v>28.51</v>
      </c>
    </row>
    <row r="6534" spans="1:4">
      <c r="A6534" s="291" t="s">
        <v>10470</v>
      </c>
      <c r="B6534" s="292" t="s">
        <v>10471</v>
      </c>
      <c r="C6534" s="292" t="s">
        <v>16</v>
      </c>
      <c r="D6534" s="293">
        <v>40.47</v>
      </c>
    </row>
    <row r="6535" spans="1:4">
      <c r="A6535" s="291" t="s">
        <v>10472</v>
      </c>
      <c r="B6535" s="292" t="s">
        <v>10471</v>
      </c>
      <c r="C6535" s="292" t="s">
        <v>16</v>
      </c>
      <c r="D6535" s="293">
        <v>38.72</v>
      </c>
    </row>
    <row r="6536" spans="1:4">
      <c r="A6536" s="291" t="s">
        <v>10473</v>
      </c>
      <c r="B6536" s="292" t="s">
        <v>10474</v>
      </c>
      <c r="C6536" s="292" t="s">
        <v>16</v>
      </c>
      <c r="D6536" s="293">
        <v>50.84</v>
      </c>
    </row>
    <row r="6537" spans="1:4">
      <c r="A6537" s="291" t="s">
        <v>10475</v>
      </c>
      <c r="B6537" s="292" t="s">
        <v>10474</v>
      </c>
      <c r="C6537" s="292" t="s">
        <v>16</v>
      </c>
      <c r="D6537" s="293">
        <v>48.91</v>
      </c>
    </row>
    <row r="6538" spans="1:4">
      <c r="A6538" s="291" t="s">
        <v>10476</v>
      </c>
      <c r="B6538" s="292" t="s">
        <v>10477</v>
      </c>
      <c r="C6538" s="292" t="s">
        <v>16</v>
      </c>
      <c r="D6538" s="293">
        <v>62.07</v>
      </c>
    </row>
    <row r="6539" spans="1:4">
      <c r="A6539" s="291" t="s">
        <v>10478</v>
      </c>
      <c r="B6539" s="292" t="s">
        <v>10477</v>
      </c>
      <c r="C6539" s="292" t="s">
        <v>16</v>
      </c>
      <c r="D6539" s="293">
        <v>59.96</v>
      </c>
    </row>
    <row r="6540" spans="1:4">
      <c r="A6540" s="291" t="s">
        <v>10479</v>
      </c>
      <c r="B6540" s="292" t="s">
        <v>10480</v>
      </c>
      <c r="C6540" s="292" t="s">
        <v>16</v>
      </c>
      <c r="D6540" s="293">
        <v>41.47</v>
      </c>
    </row>
    <row r="6541" spans="1:4">
      <c r="A6541" s="291" t="s">
        <v>10481</v>
      </c>
      <c r="B6541" s="292" t="s">
        <v>10480</v>
      </c>
      <c r="C6541" s="292" t="s">
        <v>16</v>
      </c>
      <c r="D6541" s="293">
        <v>39.89</v>
      </c>
    </row>
    <row r="6542" spans="1:4">
      <c r="A6542" s="291" t="s">
        <v>10482</v>
      </c>
      <c r="B6542" s="292" t="s">
        <v>10483</v>
      </c>
      <c r="C6542" s="292" t="s">
        <v>16</v>
      </c>
      <c r="D6542" s="293">
        <v>56.96</v>
      </c>
    </row>
    <row r="6543" spans="1:4">
      <c r="A6543" s="291" t="s">
        <v>10484</v>
      </c>
      <c r="B6543" s="292" t="s">
        <v>10483</v>
      </c>
      <c r="C6543" s="292" t="s">
        <v>16</v>
      </c>
      <c r="D6543" s="293">
        <v>55.21</v>
      </c>
    </row>
    <row r="6544" spans="1:4">
      <c r="A6544" s="291" t="s">
        <v>10485</v>
      </c>
      <c r="B6544" s="292" t="s">
        <v>10486</v>
      </c>
      <c r="C6544" s="292" t="s">
        <v>16</v>
      </c>
      <c r="D6544" s="293">
        <v>73.59</v>
      </c>
    </row>
    <row r="6545" spans="1:4">
      <c r="A6545" s="291" t="s">
        <v>10487</v>
      </c>
      <c r="B6545" s="292" t="s">
        <v>10486</v>
      </c>
      <c r="C6545" s="292" t="s">
        <v>16</v>
      </c>
      <c r="D6545" s="293">
        <v>71.66</v>
      </c>
    </row>
    <row r="6546" spans="1:4">
      <c r="A6546" s="291" t="s">
        <v>10488</v>
      </c>
      <c r="B6546" s="292" t="s">
        <v>10489</v>
      </c>
      <c r="C6546" s="292" t="s">
        <v>16</v>
      </c>
      <c r="D6546" s="293">
        <v>8.06</v>
      </c>
    </row>
    <row r="6547" spans="1:4">
      <c r="A6547" s="291" t="s">
        <v>10490</v>
      </c>
      <c r="B6547" s="292" t="s">
        <v>10489</v>
      </c>
      <c r="C6547" s="292" t="s">
        <v>16</v>
      </c>
      <c r="D6547" s="293">
        <v>7.87</v>
      </c>
    </row>
    <row r="6548" spans="1:4">
      <c r="A6548" s="291" t="s">
        <v>10491</v>
      </c>
      <c r="B6548" s="292" t="s">
        <v>10492</v>
      </c>
      <c r="C6548" s="292" t="s">
        <v>16</v>
      </c>
      <c r="D6548" s="293">
        <v>11.38</v>
      </c>
    </row>
    <row r="6549" spans="1:4">
      <c r="A6549" s="291" t="s">
        <v>10493</v>
      </c>
      <c r="B6549" s="292" t="s">
        <v>10492</v>
      </c>
      <c r="C6549" s="292" t="s">
        <v>16</v>
      </c>
      <c r="D6549" s="293">
        <v>11.19</v>
      </c>
    </row>
    <row r="6550" spans="1:4">
      <c r="A6550" s="291" t="s">
        <v>10494</v>
      </c>
      <c r="B6550" s="292" t="s">
        <v>10495</v>
      </c>
      <c r="C6550" s="292" t="s">
        <v>16</v>
      </c>
      <c r="D6550" s="293">
        <v>14.23</v>
      </c>
    </row>
    <row r="6551" spans="1:4">
      <c r="A6551" s="291" t="s">
        <v>10496</v>
      </c>
      <c r="B6551" s="292" t="s">
        <v>10495</v>
      </c>
      <c r="C6551" s="292" t="s">
        <v>16</v>
      </c>
      <c r="D6551" s="293">
        <v>14.11</v>
      </c>
    </row>
    <row r="6552" spans="1:4">
      <c r="A6552" s="291" t="s">
        <v>10497</v>
      </c>
      <c r="B6552" s="292" t="s">
        <v>10498</v>
      </c>
      <c r="C6552" s="292" t="s">
        <v>16</v>
      </c>
      <c r="D6552" s="293">
        <v>12.33</v>
      </c>
    </row>
    <row r="6553" spans="1:4">
      <c r="A6553" s="291" t="s">
        <v>10499</v>
      </c>
      <c r="B6553" s="292" t="s">
        <v>10498</v>
      </c>
      <c r="C6553" s="292" t="s">
        <v>16</v>
      </c>
      <c r="D6553" s="293">
        <v>12.02</v>
      </c>
    </row>
    <row r="6554" spans="1:4">
      <c r="A6554" s="291" t="s">
        <v>10500</v>
      </c>
      <c r="B6554" s="292" t="s">
        <v>10501</v>
      </c>
      <c r="C6554" s="292" t="s">
        <v>16</v>
      </c>
      <c r="D6554" s="293">
        <v>20.399999999999999</v>
      </c>
    </row>
    <row r="6555" spans="1:4">
      <c r="A6555" s="291" t="s">
        <v>10502</v>
      </c>
      <c r="B6555" s="292" t="s">
        <v>10501</v>
      </c>
      <c r="C6555" s="292" t="s">
        <v>16</v>
      </c>
      <c r="D6555" s="293">
        <v>19.45</v>
      </c>
    </row>
    <row r="6556" spans="1:4">
      <c r="A6556" s="291" t="s">
        <v>10503</v>
      </c>
      <c r="B6556" s="292" t="s">
        <v>10504</v>
      </c>
      <c r="C6556" s="292" t="s">
        <v>16</v>
      </c>
      <c r="D6556" s="293">
        <v>19.45</v>
      </c>
    </row>
    <row r="6557" spans="1:4">
      <c r="A6557" s="291" t="s">
        <v>10505</v>
      </c>
      <c r="B6557" s="292" t="s">
        <v>10504</v>
      </c>
      <c r="C6557" s="292" t="s">
        <v>16</v>
      </c>
      <c r="D6557" s="293">
        <v>18.18</v>
      </c>
    </row>
    <row r="6558" spans="1:4">
      <c r="A6558" s="291" t="s">
        <v>10506</v>
      </c>
      <c r="B6558" s="292" t="s">
        <v>10507</v>
      </c>
      <c r="C6558" s="292" t="s">
        <v>16</v>
      </c>
      <c r="D6558" s="293">
        <v>19.45</v>
      </c>
    </row>
    <row r="6559" spans="1:4">
      <c r="A6559" s="291" t="s">
        <v>10508</v>
      </c>
      <c r="B6559" s="292" t="s">
        <v>10507</v>
      </c>
      <c r="C6559" s="292" t="s">
        <v>16</v>
      </c>
      <c r="D6559" s="293">
        <v>18.18</v>
      </c>
    </row>
    <row r="6560" spans="1:4">
      <c r="A6560" s="291" t="s">
        <v>10509</v>
      </c>
      <c r="B6560" s="292" t="s">
        <v>10510</v>
      </c>
      <c r="C6560" s="292" t="s">
        <v>16</v>
      </c>
      <c r="D6560" s="293">
        <v>6.9</v>
      </c>
    </row>
    <row r="6561" spans="1:4">
      <c r="A6561" s="291" t="s">
        <v>10511</v>
      </c>
      <c r="B6561" s="292" t="s">
        <v>10510</v>
      </c>
      <c r="C6561" s="292" t="s">
        <v>16</v>
      </c>
      <c r="D6561" s="293">
        <v>6.58</v>
      </c>
    </row>
    <row r="6562" spans="1:4">
      <c r="A6562" s="291" t="s">
        <v>10512</v>
      </c>
      <c r="B6562" s="292" t="s">
        <v>10513</v>
      </c>
      <c r="C6562" s="292" t="s">
        <v>16</v>
      </c>
      <c r="D6562" s="293">
        <v>7.96</v>
      </c>
    </row>
    <row r="6563" spans="1:4">
      <c r="A6563" s="291" t="s">
        <v>10514</v>
      </c>
      <c r="B6563" s="292" t="s">
        <v>10513</v>
      </c>
      <c r="C6563" s="292" t="s">
        <v>16</v>
      </c>
      <c r="D6563" s="293">
        <v>7.58</v>
      </c>
    </row>
    <row r="6564" spans="1:4">
      <c r="A6564" s="291" t="s">
        <v>10515</v>
      </c>
      <c r="B6564" s="292" t="s">
        <v>10516</v>
      </c>
      <c r="C6564" s="292" t="s">
        <v>16</v>
      </c>
      <c r="D6564" s="293">
        <v>9.75</v>
      </c>
    </row>
    <row r="6565" spans="1:4">
      <c r="A6565" s="291" t="s">
        <v>10517</v>
      </c>
      <c r="B6565" s="292" t="s">
        <v>10516</v>
      </c>
      <c r="C6565" s="292" t="s">
        <v>16</v>
      </c>
      <c r="D6565" s="293">
        <v>9.34</v>
      </c>
    </row>
    <row r="6566" spans="1:4">
      <c r="A6566" s="291" t="s">
        <v>10518</v>
      </c>
      <c r="B6566" s="292" t="s">
        <v>10519</v>
      </c>
      <c r="C6566" s="292" t="s">
        <v>16</v>
      </c>
      <c r="D6566" s="293">
        <v>15.4</v>
      </c>
    </row>
    <row r="6567" spans="1:4">
      <c r="A6567" s="291" t="s">
        <v>10520</v>
      </c>
      <c r="B6567" s="292" t="s">
        <v>10519</v>
      </c>
      <c r="C6567" s="292" t="s">
        <v>16</v>
      </c>
      <c r="D6567" s="293">
        <v>14.95</v>
      </c>
    </row>
    <row r="6568" spans="1:4">
      <c r="A6568" s="291" t="s">
        <v>10521</v>
      </c>
      <c r="B6568" s="292" t="s">
        <v>10522</v>
      </c>
      <c r="C6568" s="292" t="s">
        <v>16</v>
      </c>
      <c r="D6568" s="293">
        <v>21.67</v>
      </c>
    </row>
    <row r="6569" spans="1:4">
      <c r="A6569" s="291" t="s">
        <v>10523</v>
      </c>
      <c r="B6569" s="292" t="s">
        <v>10522</v>
      </c>
      <c r="C6569" s="292" t="s">
        <v>16</v>
      </c>
      <c r="D6569" s="293">
        <v>21.2</v>
      </c>
    </row>
    <row r="6570" spans="1:4">
      <c r="A6570" s="291" t="s">
        <v>10524</v>
      </c>
      <c r="B6570" s="292" t="s">
        <v>10525</v>
      </c>
      <c r="C6570" s="292" t="s">
        <v>16</v>
      </c>
      <c r="D6570" s="293">
        <v>6.14</v>
      </c>
    </row>
    <row r="6571" spans="1:4">
      <c r="A6571" s="291" t="s">
        <v>10526</v>
      </c>
      <c r="B6571" s="292" t="s">
        <v>10525</v>
      </c>
      <c r="C6571" s="292" t="s">
        <v>16</v>
      </c>
      <c r="D6571" s="293">
        <v>5.86</v>
      </c>
    </row>
    <row r="6572" spans="1:4">
      <c r="A6572" s="291" t="s">
        <v>10527</v>
      </c>
      <c r="B6572" s="292" t="s">
        <v>10528</v>
      </c>
      <c r="C6572" s="292" t="s">
        <v>16</v>
      </c>
      <c r="D6572" s="293">
        <v>28.63</v>
      </c>
    </row>
    <row r="6573" spans="1:4">
      <c r="A6573" s="291" t="s">
        <v>10529</v>
      </c>
      <c r="B6573" s="292" t="s">
        <v>10528</v>
      </c>
      <c r="C6573" s="292" t="s">
        <v>16</v>
      </c>
      <c r="D6573" s="293">
        <v>27.96</v>
      </c>
    </row>
    <row r="6574" spans="1:4">
      <c r="A6574" s="291" t="s">
        <v>10530</v>
      </c>
      <c r="B6574" s="292" t="s">
        <v>10531</v>
      </c>
      <c r="C6574" s="292" t="s">
        <v>16</v>
      </c>
      <c r="D6574" s="293">
        <v>31.14</v>
      </c>
    </row>
    <row r="6575" spans="1:4">
      <c r="A6575" s="291" t="s">
        <v>10532</v>
      </c>
      <c r="B6575" s="292" t="s">
        <v>10531</v>
      </c>
      <c r="C6575" s="292" t="s">
        <v>16</v>
      </c>
      <c r="D6575" s="293">
        <v>30.13</v>
      </c>
    </row>
    <row r="6576" spans="1:4">
      <c r="A6576" s="291" t="s">
        <v>10533</v>
      </c>
      <c r="B6576" s="292" t="s">
        <v>10534</v>
      </c>
      <c r="C6576" s="292" t="s">
        <v>16</v>
      </c>
      <c r="D6576" s="293">
        <v>39.47</v>
      </c>
    </row>
    <row r="6577" spans="1:4">
      <c r="A6577" s="291" t="s">
        <v>10535</v>
      </c>
      <c r="B6577" s="292" t="s">
        <v>10534</v>
      </c>
      <c r="C6577" s="292" t="s">
        <v>16</v>
      </c>
      <c r="D6577" s="293">
        <v>38.43</v>
      </c>
    </row>
    <row r="6578" spans="1:4">
      <c r="A6578" s="291" t="s">
        <v>10536</v>
      </c>
      <c r="B6578" s="292" t="s">
        <v>10537</v>
      </c>
      <c r="C6578" s="292" t="s">
        <v>16</v>
      </c>
      <c r="D6578" s="293">
        <v>34.630000000000003</v>
      </c>
    </row>
    <row r="6579" spans="1:4">
      <c r="A6579" s="291" t="s">
        <v>10538</v>
      </c>
      <c r="B6579" s="292" t="s">
        <v>10537</v>
      </c>
      <c r="C6579" s="292" t="s">
        <v>16</v>
      </c>
      <c r="D6579" s="293">
        <v>33.57</v>
      </c>
    </row>
    <row r="6580" spans="1:4">
      <c r="A6580" s="291" t="s">
        <v>10539</v>
      </c>
      <c r="B6580" s="292" t="s">
        <v>10540</v>
      </c>
      <c r="C6580" s="292" t="s">
        <v>16</v>
      </c>
      <c r="D6580" s="293">
        <v>46.65</v>
      </c>
    </row>
    <row r="6581" spans="1:4">
      <c r="A6581" s="291" t="s">
        <v>10541</v>
      </c>
      <c r="B6581" s="292" t="s">
        <v>10540</v>
      </c>
      <c r="C6581" s="292" t="s">
        <v>16</v>
      </c>
      <c r="D6581" s="293">
        <v>45.56</v>
      </c>
    </row>
    <row r="6582" spans="1:4">
      <c r="A6582" s="291" t="s">
        <v>10542</v>
      </c>
      <c r="B6582" s="292" t="s">
        <v>10543</v>
      </c>
      <c r="C6582" s="292" t="s">
        <v>16</v>
      </c>
      <c r="D6582" s="293">
        <v>46.85</v>
      </c>
    </row>
    <row r="6583" spans="1:4">
      <c r="A6583" s="291" t="s">
        <v>10544</v>
      </c>
      <c r="B6583" s="292" t="s">
        <v>10543</v>
      </c>
      <c r="C6583" s="292" t="s">
        <v>16</v>
      </c>
      <c r="D6583" s="293">
        <v>45.73</v>
      </c>
    </row>
    <row r="6584" spans="1:4">
      <c r="A6584" s="291" t="s">
        <v>10545</v>
      </c>
      <c r="B6584" s="292" t="s">
        <v>10546</v>
      </c>
      <c r="C6584" s="292" t="s">
        <v>16</v>
      </c>
      <c r="D6584" s="293">
        <v>61.5</v>
      </c>
    </row>
    <row r="6585" spans="1:4">
      <c r="A6585" s="291" t="s">
        <v>10547</v>
      </c>
      <c r="B6585" s="292" t="s">
        <v>10546</v>
      </c>
      <c r="C6585" s="292" t="s">
        <v>16</v>
      </c>
      <c r="D6585" s="293">
        <v>60.35</v>
      </c>
    </row>
    <row r="6586" spans="1:4">
      <c r="A6586" s="291" t="s">
        <v>10548</v>
      </c>
      <c r="B6586" s="292" t="s">
        <v>10549</v>
      </c>
      <c r="C6586" s="292" t="s">
        <v>16</v>
      </c>
      <c r="D6586" s="293">
        <v>62.09</v>
      </c>
    </row>
    <row r="6587" spans="1:4">
      <c r="A6587" s="291" t="s">
        <v>10550</v>
      </c>
      <c r="B6587" s="292" t="s">
        <v>10549</v>
      </c>
      <c r="C6587" s="292" t="s">
        <v>16</v>
      </c>
      <c r="D6587" s="293">
        <v>60.87</v>
      </c>
    </row>
    <row r="6588" spans="1:4">
      <c r="A6588" s="291" t="s">
        <v>10551</v>
      </c>
      <c r="B6588" s="292" t="s">
        <v>10552</v>
      </c>
      <c r="C6588" s="292" t="s">
        <v>16</v>
      </c>
      <c r="D6588" s="293">
        <v>81.569999999999993</v>
      </c>
    </row>
    <row r="6589" spans="1:4">
      <c r="A6589" s="291" t="s">
        <v>10553</v>
      </c>
      <c r="B6589" s="292" t="s">
        <v>10552</v>
      </c>
      <c r="C6589" s="292" t="s">
        <v>16</v>
      </c>
      <c r="D6589" s="293">
        <v>80.27</v>
      </c>
    </row>
    <row r="6590" spans="1:4">
      <c r="A6590" s="291" t="s">
        <v>10554</v>
      </c>
      <c r="B6590" s="292" t="s">
        <v>10555</v>
      </c>
      <c r="C6590" s="292" t="s">
        <v>16</v>
      </c>
      <c r="D6590" s="293">
        <v>106.63</v>
      </c>
    </row>
    <row r="6591" spans="1:4">
      <c r="A6591" s="291" t="s">
        <v>10556</v>
      </c>
      <c r="B6591" s="292" t="s">
        <v>10555</v>
      </c>
      <c r="C6591" s="292" t="s">
        <v>16</v>
      </c>
      <c r="D6591" s="293">
        <v>105.28</v>
      </c>
    </row>
    <row r="6592" spans="1:4">
      <c r="A6592" s="291" t="s">
        <v>10557</v>
      </c>
      <c r="B6592" s="292" t="s">
        <v>10558</v>
      </c>
      <c r="C6592" s="292" t="s">
        <v>16</v>
      </c>
      <c r="D6592" s="293">
        <v>155.28</v>
      </c>
    </row>
    <row r="6593" spans="1:4">
      <c r="A6593" s="291" t="s">
        <v>10559</v>
      </c>
      <c r="B6593" s="292" t="s">
        <v>10558</v>
      </c>
      <c r="C6593" s="292" t="s">
        <v>16</v>
      </c>
      <c r="D6593" s="293">
        <v>153.87</v>
      </c>
    </row>
    <row r="6594" spans="1:4">
      <c r="A6594" s="291" t="s">
        <v>10560</v>
      </c>
      <c r="B6594" s="292" t="s">
        <v>10561</v>
      </c>
      <c r="C6594" s="292" t="s">
        <v>16</v>
      </c>
      <c r="D6594" s="293">
        <v>204.12</v>
      </c>
    </row>
    <row r="6595" spans="1:4">
      <c r="A6595" s="291" t="s">
        <v>10562</v>
      </c>
      <c r="B6595" s="292" t="s">
        <v>10561</v>
      </c>
      <c r="C6595" s="292" t="s">
        <v>16</v>
      </c>
      <c r="D6595" s="293">
        <v>202.64</v>
      </c>
    </row>
    <row r="6596" spans="1:4">
      <c r="A6596" s="291" t="s">
        <v>10563</v>
      </c>
      <c r="B6596" s="292" t="s">
        <v>10564</v>
      </c>
      <c r="C6596" s="292" t="s">
        <v>16</v>
      </c>
      <c r="D6596" s="293">
        <v>53.55</v>
      </c>
    </row>
    <row r="6597" spans="1:4">
      <c r="A6597" s="291" t="s">
        <v>10565</v>
      </c>
      <c r="B6597" s="292" t="s">
        <v>10564</v>
      </c>
      <c r="C6597" s="292" t="s">
        <v>16</v>
      </c>
      <c r="D6597" s="293">
        <v>52.01</v>
      </c>
    </row>
    <row r="6598" spans="1:4">
      <c r="A6598" s="291" t="s">
        <v>10566</v>
      </c>
      <c r="B6598" s="292" t="s">
        <v>10567</v>
      </c>
      <c r="C6598" s="292" t="s">
        <v>16</v>
      </c>
      <c r="D6598" s="293">
        <v>71.37</v>
      </c>
    </row>
    <row r="6599" spans="1:4">
      <c r="A6599" s="291" t="s">
        <v>10568</v>
      </c>
      <c r="B6599" s="292" t="s">
        <v>10567</v>
      </c>
      <c r="C6599" s="292" t="s">
        <v>16</v>
      </c>
      <c r="D6599" s="293">
        <v>69.77</v>
      </c>
    </row>
    <row r="6600" spans="1:4">
      <c r="A6600" s="291" t="s">
        <v>10569</v>
      </c>
      <c r="B6600" s="292" t="s">
        <v>10570</v>
      </c>
      <c r="C6600" s="292" t="s">
        <v>16</v>
      </c>
      <c r="D6600" s="293">
        <v>85</v>
      </c>
    </row>
    <row r="6601" spans="1:4">
      <c r="A6601" s="291" t="s">
        <v>10571</v>
      </c>
      <c r="B6601" s="292" t="s">
        <v>10570</v>
      </c>
      <c r="C6601" s="292" t="s">
        <v>16</v>
      </c>
      <c r="D6601" s="293">
        <v>83.28</v>
      </c>
    </row>
    <row r="6602" spans="1:4">
      <c r="A6602" s="291" t="s">
        <v>10572</v>
      </c>
      <c r="B6602" s="292" t="s">
        <v>10573</v>
      </c>
      <c r="C6602" s="292" t="s">
        <v>16</v>
      </c>
      <c r="D6602" s="293">
        <v>99.41</v>
      </c>
    </row>
    <row r="6603" spans="1:4">
      <c r="A6603" s="291" t="s">
        <v>10574</v>
      </c>
      <c r="B6603" s="292" t="s">
        <v>10573</v>
      </c>
      <c r="C6603" s="292" t="s">
        <v>16</v>
      </c>
      <c r="D6603" s="293">
        <v>97.63</v>
      </c>
    </row>
    <row r="6604" spans="1:4">
      <c r="A6604" s="291" t="s">
        <v>10575</v>
      </c>
      <c r="B6604" s="292" t="s">
        <v>10576</v>
      </c>
      <c r="C6604" s="292" t="s">
        <v>16</v>
      </c>
      <c r="D6604" s="293">
        <v>122.3</v>
      </c>
    </row>
    <row r="6605" spans="1:4">
      <c r="A6605" s="291" t="s">
        <v>10577</v>
      </c>
      <c r="B6605" s="292" t="s">
        <v>10576</v>
      </c>
      <c r="C6605" s="292" t="s">
        <v>16</v>
      </c>
      <c r="D6605" s="293">
        <v>120.47</v>
      </c>
    </row>
    <row r="6606" spans="1:4">
      <c r="A6606" s="291" t="s">
        <v>10578</v>
      </c>
      <c r="B6606" s="292" t="s">
        <v>10579</v>
      </c>
      <c r="C6606" s="292" t="s">
        <v>16</v>
      </c>
      <c r="D6606" s="293">
        <v>140.38999999999999</v>
      </c>
    </row>
    <row r="6607" spans="1:4">
      <c r="A6607" s="291" t="s">
        <v>10580</v>
      </c>
      <c r="B6607" s="292" t="s">
        <v>10579</v>
      </c>
      <c r="C6607" s="292" t="s">
        <v>16</v>
      </c>
      <c r="D6607" s="293">
        <v>138.47999999999999</v>
      </c>
    </row>
    <row r="6608" spans="1:4">
      <c r="A6608" s="291" t="s">
        <v>10581</v>
      </c>
      <c r="B6608" s="292" t="s">
        <v>10582</v>
      </c>
      <c r="C6608" s="292" t="s">
        <v>16</v>
      </c>
      <c r="D6608" s="293">
        <v>204.03</v>
      </c>
    </row>
    <row r="6609" spans="1:4">
      <c r="A6609" s="291" t="s">
        <v>10583</v>
      </c>
      <c r="B6609" s="292" t="s">
        <v>10582</v>
      </c>
      <c r="C6609" s="292" t="s">
        <v>16</v>
      </c>
      <c r="D6609" s="293">
        <v>202.04</v>
      </c>
    </row>
    <row r="6610" spans="1:4">
      <c r="A6610" s="291" t="s">
        <v>10584</v>
      </c>
      <c r="B6610" s="292" t="s">
        <v>10585</v>
      </c>
      <c r="C6610" s="292" t="s">
        <v>16</v>
      </c>
      <c r="D6610" s="293">
        <v>267.45999999999998</v>
      </c>
    </row>
    <row r="6611" spans="1:4">
      <c r="A6611" s="291" t="s">
        <v>10586</v>
      </c>
      <c r="B6611" s="292" t="s">
        <v>10585</v>
      </c>
      <c r="C6611" s="292" t="s">
        <v>16</v>
      </c>
      <c r="D6611" s="293">
        <v>265.41000000000003</v>
      </c>
    </row>
    <row r="6612" spans="1:4">
      <c r="A6612" s="291" t="s">
        <v>10587</v>
      </c>
      <c r="B6612" s="292" t="s">
        <v>10588</v>
      </c>
      <c r="C6612" s="292" t="s">
        <v>16</v>
      </c>
      <c r="D6612" s="293">
        <v>34.799999999999997</v>
      </c>
    </row>
    <row r="6613" spans="1:4">
      <c r="A6613" s="291" t="s">
        <v>10589</v>
      </c>
      <c r="B6613" s="292" t="s">
        <v>10588</v>
      </c>
      <c r="C6613" s="292" t="s">
        <v>16</v>
      </c>
      <c r="D6613" s="293">
        <v>33.76</v>
      </c>
    </row>
    <row r="6614" spans="1:4">
      <c r="A6614" s="291" t="s">
        <v>10590</v>
      </c>
      <c r="B6614" s="292" t="s">
        <v>10591</v>
      </c>
      <c r="C6614" s="292" t="s">
        <v>16</v>
      </c>
      <c r="D6614" s="293">
        <v>47.33</v>
      </c>
    </row>
    <row r="6615" spans="1:4">
      <c r="A6615" s="291" t="s">
        <v>10592</v>
      </c>
      <c r="B6615" s="292" t="s">
        <v>10591</v>
      </c>
      <c r="C6615" s="292" t="s">
        <v>16</v>
      </c>
      <c r="D6615" s="293">
        <v>45.73</v>
      </c>
    </row>
    <row r="6616" spans="1:4">
      <c r="A6616" s="291" t="s">
        <v>10593</v>
      </c>
      <c r="B6616" s="292" t="s">
        <v>10594</v>
      </c>
      <c r="C6616" s="292" t="s">
        <v>16</v>
      </c>
      <c r="D6616" s="293">
        <v>47.12</v>
      </c>
    </row>
    <row r="6617" spans="1:4">
      <c r="A6617" s="291" t="s">
        <v>10595</v>
      </c>
      <c r="B6617" s="292" t="s">
        <v>10594</v>
      </c>
      <c r="C6617" s="292" t="s">
        <v>16</v>
      </c>
      <c r="D6617" s="293">
        <v>45.52</v>
      </c>
    </row>
    <row r="6618" spans="1:4">
      <c r="A6618" s="291" t="s">
        <v>10596</v>
      </c>
      <c r="B6618" s="292" t="s">
        <v>10597</v>
      </c>
      <c r="C6618" s="292" t="s">
        <v>16</v>
      </c>
      <c r="D6618" s="293">
        <v>50.68</v>
      </c>
    </row>
    <row r="6619" spans="1:4">
      <c r="A6619" s="291" t="s">
        <v>10598</v>
      </c>
      <c r="B6619" s="292" t="s">
        <v>10597</v>
      </c>
      <c r="C6619" s="292" t="s">
        <v>16</v>
      </c>
      <c r="D6619" s="293">
        <v>49.08</v>
      </c>
    </row>
    <row r="6620" spans="1:4">
      <c r="A6620" s="291" t="s">
        <v>10599</v>
      </c>
      <c r="B6620" s="292" t="s">
        <v>10600</v>
      </c>
      <c r="C6620" s="292" t="s">
        <v>16</v>
      </c>
      <c r="D6620" s="293">
        <v>70.83</v>
      </c>
    </row>
    <row r="6621" spans="1:4">
      <c r="A6621" s="291" t="s">
        <v>10601</v>
      </c>
      <c r="B6621" s="292" t="s">
        <v>10600</v>
      </c>
      <c r="C6621" s="292" t="s">
        <v>16</v>
      </c>
      <c r="D6621" s="293">
        <v>67.64</v>
      </c>
    </row>
    <row r="6622" spans="1:4">
      <c r="A6622" s="291" t="s">
        <v>10602</v>
      </c>
      <c r="B6622" s="292" t="s">
        <v>10603</v>
      </c>
      <c r="C6622" s="292" t="s">
        <v>16</v>
      </c>
      <c r="D6622" s="293">
        <v>79.77</v>
      </c>
    </row>
    <row r="6623" spans="1:4">
      <c r="A6623" s="291" t="s">
        <v>10604</v>
      </c>
      <c r="B6623" s="292" t="s">
        <v>10603</v>
      </c>
      <c r="C6623" s="292" t="s">
        <v>16</v>
      </c>
      <c r="D6623" s="293">
        <v>76.59</v>
      </c>
    </row>
    <row r="6624" spans="1:4">
      <c r="A6624" s="291" t="s">
        <v>10605</v>
      </c>
      <c r="B6624" s="292" t="s">
        <v>10606</v>
      </c>
      <c r="C6624" s="292" t="s">
        <v>16</v>
      </c>
      <c r="D6624" s="293">
        <v>59.37</v>
      </c>
    </row>
    <row r="6625" spans="1:4">
      <c r="A6625" s="291" t="s">
        <v>10607</v>
      </c>
      <c r="B6625" s="292" t="s">
        <v>10606</v>
      </c>
      <c r="C6625" s="292" t="s">
        <v>16</v>
      </c>
      <c r="D6625" s="293">
        <v>57.78</v>
      </c>
    </row>
    <row r="6626" spans="1:4">
      <c r="A6626" s="291" t="s">
        <v>10608</v>
      </c>
      <c r="B6626" s="292" t="s">
        <v>10609</v>
      </c>
      <c r="C6626" s="292" t="s">
        <v>16</v>
      </c>
      <c r="D6626" s="293">
        <v>72.88</v>
      </c>
    </row>
    <row r="6627" spans="1:4">
      <c r="A6627" s="291" t="s">
        <v>10610</v>
      </c>
      <c r="B6627" s="292" t="s">
        <v>10609</v>
      </c>
      <c r="C6627" s="292" t="s">
        <v>16</v>
      </c>
      <c r="D6627" s="293">
        <v>69.7</v>
      </c>
    </row>
    <row r="6628" spans="1:4">
      <c r="A6628" s="291" t="s">
        <v>10611</v>
      </c>
      <c r="B6628" s="292" t="s">
        <v>10612</v>
      </c>
      <c r="C6628" s="292" t="s">
        <v>16</v>
      </c>
      <c r="D6628" s="293">
        <v>86.69</v>
      </c>
    </row>
    <row r="6629" spans="1:4">
      <c r="A6629" s="291" t="s">
        <v>10613</v>
      </c>
      <c r="B6629" s="292" t="s">
        <v>10612</v>
      </c>
      <c r="C6629" s="292" t="s">
        <v>16</v>
      </c>
      <c r="D6629" s="293">
        <v>82.43</v>
      </c>
    </row>
    <row r="6630" spans="1:4">
      <c r="A6630" s="291" t="s">
        <v>10614</v>
      </c>
      <c r="B6630" s="292" t="s">
        <v>10615</v>
      </c>
      <c r="C6630" s="292" t="s">
        <v>16</v>
      </c>
      <c r="D6630" s="293">
        <v>91.86</v>
      </c>
    </row>
    <row r="6631" spans="1:4">
      <c r="A6631" s="291" t="s">
        <v>10616</v>
      </c>
      <c r="B6631" s="292" t="s">
        <v>10615</v>
      </c>
      <c r="C6631" s="292" t="s">
        <v>16</v>
      </c>
      <c r="D6631" s="293">
        <v>90.13</v>
      </c>
    </row>
    <row r="6632" spans="1:4">
      <c r="A6632" s="291" t="s">
        <v>10617</v>
      </c>
      <c r="B6632" s="292" t="s">
        <v>10618</v>
      </c>
      <c r="C6632" s="292" t="s">
        <v>16</v>
      </c>
      <c r="D6632" s="293">
        <v>67.599999999999994</v>
      </c>
    </row>
    <row r="6633" spans="1:4">
      <c r="A6633" s="291" t="s">
        <v>10619</v>
      </c>
      <c r="B6633" s="292" t="s">
        <v>10618</v>
      </c>
      <c r="C6633" s="292" t="s">
        <v>16</v>
      </c>
      <c r="D6633" s="293">
        <v>63.49</v>
      </c>
    </row>
    <row r="6634" spans="1:4">
      <c r="A6634" s="291" t="s">
        <v>10620</v>
      </c>
      <c r="B6634" s="292" t="s">
        <v>10621</v>
      </c>
      <c r="C6634" s="292" t="s">
        <v>16</v>
      </c>
      <c r="D6634" s="293">
        <v>63.94</v>
      </c>
    </row>
    <row r="6635" spans="1:4">
      <c r="A6635" s="291" t="s">
        <v>10622</v>
      </c>
      <c r="B6635" s="292" t="s">
        <v>10621</v>
      </c>
      <c r="C6635" s="292" t="s">
        <v>16</v>
      </c>
      <c r="D6635" s="293">
        <v>63.54</v>
      </c>
    </row>
    <row r="6636" spans="1:4">
      <c r="A6636" s="291" t="s">
        <v>10623</v>
      </c>
      <c r="B6636" s="292" t="s">
        <v>10624</v>
      </c>
      <c r="C6636" s="292" t="s">
        <v>16</v>
      </c>
      <c r="D6636" s="293">
        <v>264.77</v>
      </c>
    </row>
    <row r="6637" spans="1:4">
      <c r="A6637" s="291" t="s">
        <v>10625</v>
      </c>
      <c r="B6637" s="292" t="s">
        <v>10624</v>
      </c>
      <c r="C6637" s="292" t="s">
        <v>16</v>
      </c>
      <c r="D6637" s="293">
        <v>247.72</v>
      </c>
    </row>
    <row r="6638" spans="1:4">
      <c r="A6638" s="291" t="s">
        <v>10626</v>
      </c>
      <c r="B6638" s="292" t="s">
        <v>10627</v>
      </c>
      <c r="C6638" s="292" t="s">
        <v>58</v>
      </c>
      <c r="D6638" s="293">
        <v>686.03</v>
      </c>
    </row>
    <row r="6639" spans="1:4">
      <c r="A6639" s="291" t="s">
        <v>10628</v>
      </c>
      <c r="B6639" s="292" t="s">
        <v>10627</v>
      </c>
      <c r="C6639" s="292" t="s">
        <v>58</v>
      </c>
      <c r="D6639" s="293">
        <v>686.03</v>
      </c>
    </row>
    <row r="6640" spans="1:4">
      <c r="A6640" s="291" t="s">
        <v>10629</v>
      </c>
      <c r="B6640" s="292" t="s">
        <v>10630</v>
      </c>
      <c r="C6640" s="292" t="s">
        <v>58</v>
      </c>
      <c r="D6640" s="293">
        <v>806.21</v>
      </c>
    </row>
    <row r="6641" spans="1:4">
      <c r="A6641" s="291" t="s">
        <v>10631</v>
      </c>
      <c r="B6641" s="292" t="s">
        <v>10630</v>
      </c>
      <c r="C6641" s="292" t="s">
        <v>58</v>
      </c>
      <c r="D6641" s="293">
        <v>806.21</v>
      </c>
    </row>
    <row r="6642" spans="1:4">
      <c r="A6642" s="291" t="s">
        <v>10632</v>
      </c>
      <c r="B6642" s="292" t="s">
        <v>10633</v>
      </c>
      <c r="C6642" s="292" t="s">
        <v>58</v>
      </c>
      <c r="D6642" s="293">
        <v>892.87</v>
      </c>
    </row>
    <row r="6643" spans="1:4">
      <c r="A6643" s="291" t="s">
        <v>10634</v>
      </c>
      <c r="B6643" s="292" t="s">
        <v>10633</v>
      </c>
      <c r="C6643" s="292" t="s">
        <v>58</v>
      </c>
      <c r="D6643" s="293">
        <v>892.87</v>
      </c>
    </row>
    <row r="6644" spans="1:4">
      <c r="A6644" s="291" t="s">
        <v>10635</v>
      </c>
      <c r="B6644" s="292" t="s">
        <v>10636</v>
      </c>
      <c r="C6644" s="292" t="s">
        <v>58</v>
      </c>
      <c r="D6644" s="293">
        <v>992.52</v>
      </c>
    </row>
    <row r="6645" spans="1:4">
      <c r="A6645" s="291" t="s">
        <v>10637</v>
      </c>
      <c r="B6645" s="292" t="s">
        <v>10636</v>
      </c>
      <c r="C6645" s="292" t="s">
        <v>58</v>
      </c>
      <c r="D6645" s="293">
        <v>992.52</v>
      </c>
    </row>
    <row r="6646" spans="1:4">
      <c r="A6646" s="291" t="s">
        <v>10638</v>
      </c>
      <c r="B6646" s="292" t="s">
        <v>10639</v>
      </c>
      <c r="C6646" s="292" t="s">
        <v>58</v>
      </c>
      <c r="D6646" s="293">
        <v>1085.8900000000001</v>
      </c>
    </row>
    <row r="6647" spans="1:4">
      <c r="A6647" s="291" t="s">
        <v>10640</v>
      </c>
      <c r="B6647" s="292" t="s">
        <v>10639</v>
      </c>
      <c r="C6647" s="292" t="s">
        <v>58</v>
      </c>
      <c r="D6647" s="293">
        <v>1085.8900000000001</v>
      </c>
    </row>
    <row r="6648" spans="1:4">
      <c r="A6648" s="291" t="s">
        <v>10641</v>
      </c>
      <c r="B6648" s="292" t="s">
        <v>10642</v>
      </c>
      <c r="C6648" s="292" t="s">
        <v>58</v>
      </c>
      <c r="D6648" s="293">
        <v>1182.08</v>
      </c>
    </row>
    <row r="6649" spans="1:4">
      <c r="A6649" s="291" t="s">
        <v>10643</v>
      </c>
      <c r="B6649" s="292" t="s">
        <v>10642</v>
      </c>
      <c r="C6649" s="292" t="s">
        <v>58</v>
      </c>
      <c r="D6649" s="293">
        <v>1182.08</v>
      </c>
    </row>
    <row r="6650" spans="1:4">
      <c r="A6650" s="291" t="s">
        <v>10644</v>
      </c>
      <c r="B6650" s="292" t="s">
        <v>10645</v>
      </c>
      <c r="C6650" s="292" t="s">
        <v>58</v>
      </c>
      <c r="D6650" s="293">
        <v>1292.31</v>
      </c>
    </row>
    <row r="6651" spans="1:4">
      <c r="A6651" s="291" t="s">
        <v>10646</v>
      </c>
      <c r="B6651" s="292" t="s">
        <v>10645</v>
      </c>
      <c r="C6651" s="292" t="s">
        <v>58</v>
      </c>
      <c r="D6651" s="293">
        <v>1292.31</v>
      </c>
    </row>
    <row r="6652" spans="1:4">
      <c r="A6652" s="291" t="s">
        <v>10647</v>
      </c>
      <c r="B6652" s="292" t="s">
        <v>10648</v>
      </c>
      <c r="C6652" s="292" t="s">
        <v>58</v>
      </c>
      <c r="D6652" s="293">
        <v>1392.17</v>
      </c>
    </row>
    <row r="6653" spans="1:4">
      <c r="A6653" s="291" t="s">
        <v>10649</v>
      </c>
      <c r="B6653" s="292" t="s">
        <v>10648</v>
      </c>
      <c r="C6653" s="292" t="s">
        <v>58</v>
      </c>
      <c r="D6653" s="293">
        <v>1392.17</v>
      </c>
    </row>
    <row r="6654" spans="1:4">
      <c r="A6654" s="291" t="s">
        <v>10650</v>
      </c>
      <c r="B6654" s="292" t="s">
        <v>10651</v>
      </c>
      <c r="C6654" s="292" t="s">
        <v>58</v>
      </c>
      <c r="D6654" s="293">
        <v>1488.78</v>
      </c>
    </row>
    <row r="6655" spans="1:4">
      <c r="A6655" s="291" t="s">
        <v>10652</v>
      </c>
      <c r="B6655" s="292" t="s">
        <v>10651</v>
      </c>
      <c r="C6655" s="292" t="s">
        <v>58</v>
      </c>
      <c r="D6655" s="293">
        <v>1488.78</v>
      </c>
    </row>
    <row r="6656" spans="1:4">
      <c r="A6656" s="291" t="s">
        <v>10653</v>
      </c>
      <c r="B6656" s="292" t="s">
        <v>10654</v>
      </c>
      <c r="C6656" s="292" t="s">
        <v>58</v>
      </c>
      <c r="D6656" s="293">
        <v>1585.62</v>
      </c>
    </row>
    <row r="6657" spans="1:4">
      <c r="A6657" s="291" t="s">
        <v>10655</v>
      </c>
      <c r="B6657" s="292" t="s">
        <v>10654</v>
      </c>
      <c r="C6657" s="292" t="s">
        <v>58</v>
      </c>
      <c r="D6657" s="293">
        <v>1585.62</v>
      </c>
    </row>
    <row r="6658" spans="1:4">
      <c r="A6658" s="291" t="s">
        <v>10656</v>
      </c>
      <c r="B6658" s="292" t="s">
        <v>10657</v>
      </c>
      <c r="C6658" s="292" t="s">
        <v>58</v>
      </c>
      <c r="D6658" s="293">
        <v>882.72</v>
      </c>
    </row>
    <row r="6659" spans="1:4">
      <c r="A6659" s="291" t="s">
        <v>10658</v>
      </c>
      <c r="B6659" s="292" t="s">
        <v>10657</v>
      </c>
      <c r="C6659" s="292" t="s">
        <v>58</v>
      </c>
      <c r="D6659" s="293">
        <v>882.72</v>
      </c>
    </row>
    <row r="6660" spans="1:4">
      <c r="A6660" s="291" t="s">
        <v>10659</v>
      </c>
      <c r="B6660" s="292" t="s">
        <v>10660</v>
      </c>
      <c r="C6660" s="292" t="s">
        <v>58</v>
      </c>
      <c r="D6660" s="293">
        <v>972.63</v>
      </c>
    </row>
    <row r="6661" spans="1:4">
      <c r="A6661" s="291" t="s">
        <v>10661</v>
      </c>
      <c r="B6661" s="292" t="s">
        <v>10660</v>
      </c>
      <c r="C6661" s="292" t="s">
        <v>58</v>
      </c>
      <c r="D6661" s="293">
        <v>972.63</v>
      </c>
    </row>
    <row r="6662" spans="1:4">
      <c r="A6662" s="291" t="s">
        <v>10662</v>
      </c>
      <c r="B6662" s="292" t="s">
        <v>10663</v>
      </c>
      <c r="C6662" s="292" t="s">
        <v>58</v>
      </c>
      <c r="D6662" s="293">
        <v>1075.74</v>
      </c>
    </row>
    <row r="6663" spans="1:4">
      <c r="A6663" s="291" t="s">
        <v>10664</v>
      </c>
      <c r="B6663" s="292" t="s">
        <v>10663</v>
      </c>
      <c r="C6663" s="292" t="s">
        <v>58</v>
      </c>
      <c r="D6663" s="293">
        <v>1075.74</v>
      </c>
    </row>
    <row r="6664" spans="1:4">
      <c r="A6664" s="291" t="s">
        <v>10665</v>
      </c>
      <c r="B6664" s="292" t="s">
        <v>10666</v>
      </c>
      <c r="C6664" s="292" t="s">
        <v>58</v>
      </c>
      <c r="D6664" s="293">
        <v>1172.57</v>
      </c>
    </row>
    <row r="6665" spans="1:4">
      <c r="A6665" s="291" t="s">
        <v>10667</v>
      </c>
      <c r="B6665" s="292" t="s">
        <v>10666</v>
      </c>
      <c r="C6665" s="292" t="s">
        <v>58</v>
      </c>
      <c r="D6665" s="293">
        <v>1172.57</v>
      </c>
    </row>
    <row r="6666" spans="1:4">
      <c r="A6666" s="291" t="s">
        <v>10668</v>
      </c>
      <c r="B6666" s="292" t="s">
        <v>10669</v>
      </c>
      <c r="C6666" s="292" t="s">
        <v>58</v>
      </c>
      <c r="D6666" s="293">
        <v>1265.8399999999999</v>
      </c>
    </row>
    <row r="6667" spans="1:4">
      <c r="A6667" s="291" t="s">
        <v>10670</v>
      </c>
      <c r="B6667" s="292" t="s">
        <v>10669</v>
      </c>
      <c r="C6667" s="292" t="s">
        <v>58</v>
      </c>
      <c r="D6667" s="293">
        <v>1265.8399999999999</v>
      </c>
    </row>
    <row r="6668" spans="1:4">
      <c r="A6668" s="291" t="s">
        <v>10671</v>
      </c>
      <c r="B6668" s="292" t="s">
        <v>10672</v>
      </c>
      <c r="C6668" s="292" t="s">
        <v>58</v>
      </c>
      <c r="D6668" s="293">
        <v>1272.3900000000001</v>
      </c>
    </row>
    <row r="6669" spans="1:4">
      <c r="A6669" s="291" t="s">
        <v>10673</v>
      </c>
      <c r="B6669" s="292" t="s">
        <v>10672</v>
      </c>
      <c r="C6669" s="292" t="s">
        <v>58</v>
      </c>
      <c r="D6669" s="293">
        <v>1272.3900000000001</v>
      </c>
    </row>
    <row r="6670" spans="1:4">
      <c r="A6670" s="291" t="s">
        <v>10674</v>
      </c>
      <c r="B6670" s="292" t="s">
        <v>10675</v>
      </c>
      <c r="C6670" s="292" t="s">
        <v>58</v>
      </c>
      <c r="D6670" s="293">
        <v>1482.08</v>
      </c>
    </row>
    <row r="6671" spans="1:4">
      <c r="A6671" s="291" t="s">
        <v>10676</v>
      </c>
      <c r="B6671" s="292" t="s">
        <v>10675</v>
      </c>
      <c r="C6671" s="292" t="s">
        <v>58</v>
      </c>
      <c r="D6671" s="293">
        <v>1482.08</v>
      </c>
    </row>
    <row r="6672" spans="1:4">
      <c r="A6672" s="291" t="s">
        <v>10677</v>
      </c>
      <c r="B6672" s="292" t="s">
        <v>10678</v>
      </c>
      <c r="C6672" s="292" t="s">
        <v>58</v>
      </c>
      <c r="D6672" s="293">
        <v>1585.62</v>
      </c>
    </row>
    <row r="6673" spans="1:4">
      <c r="A6673" s="291" t="s">
        <v>10679</v>
      </c>
      <c r="B6673" s="292" t="s">
        <v>10678</v>
      </c>
      <c r="C6673" s="292" t="s">
        <v>58</v>
      </c>
      <c r="D6673" s="293">
        <v>1585.62</v>
      </c>
    </row>
    <row r="6674" spans="1:4">
      <c r="A6674" s="291" t="s">
        <v>10680</v>
      </c>
      <c r="B6674" s="292" t="s">
        <v>10681</v>
      </c>
      <c r="C6674" s="292" t="s">
        <v>58</v>
      </c>
      <c r="D6674" s="293">
        <v>1682.01</v>
      </c>
    </row>
    <row r="6675" spans="1:4">
      <c r="A6675" s="291" t="s">
        <v>10682</v>
      </c>
      <c r="B6675" s="292" t="s">
        <v>10681</v>
      </c>
      <c r="C6675" s="292" t="s">
        <v>58</v>
      </c>
      <c r="D6675" s="293">
        <v>1682.01</v>
      </c>
    </row>
    <row r="6676" spans="1:4">
      <c r="A6676" s="291" t="s">
        <v>10683</v>
      </c>
      <c r="B6676" s="292" t="s">
        <v>10684</v>
      </c>
      <c r="C6676" s="292" t="s">
        <v>58</v>
      </c>
      <c r="D6676" s="293">
        <v>1791.82</v>
      </c>
    </row>
    <row r="6677" spans="1:4">
      <c r="A6677" s="291" t="s">
        <v>10685</v>
      </c>
      <c r="B6677" s="292" t="s">
        <v>10684</v>
      </c>
      <c r="C6677" s="292" t="s">
        <v>58</v>
      </c>
      <c r="D6677" s="293">
        <v>1791.82</v>
      </c>
    </row>
    <row r="6678" spans="1:4">
      <c r="A6678" s="291" t="s">
        <v>10686</v>
      </c>
      <c r="B6678" s="292" t="s">
        <v>10687</v>
      </c>
      <c r="C6678" s="292" t="s">
        <v>16</v>
      </c>
      <c r="D6678" s="293">
        <v>90.18</v>
      </c>
    </row>
    <row r="6679" spans="1:4">
      <c r="A6679" s="291" t="s">
        <v>10688</v>
      </c>
      <c r="B6679" s="292" t="s">
        <v>10687</v>
      </c>
      <c r="C6679" s="292" t="s">
        <v>16</v>
      </c>
      <c r="D6679" s="293">
        <v>90.18</v>
      </c>
    </row>
    <row r="6680" spans="1:4">
      <c r="A6680" s="291" t="s">
        <v>10689</v>
      </c>
      <c r="B6680" s="292" t="s">
        <v>10690</v>
      </c>
      <c r="C6680" s="292" t="s">
        <v>63</v>
      </c>
      <c r="D6680" s="293">
        <v>2052.38</v>
      </c>
    </row>
    <row r="6681" spans="1:4">
      <c r="A6681" s="291" t="s">
        <v>10691</v>
      </c>
      <c r="B6681" s="292" t="s">
        <v>10690</v>
      </c>
      <c r="C6681" s="292" t="s">
        <v>63</v>
      </c>
      <c r="D6681" s="293">
        <v>1899.27</v>
      </c>
    </row>
    <row r="6682" spans="1:4">
      <c r="A6682" s="291" t="s">
        <v>10692</v>
      </c>
      <c r="B6682" s="292" t="s">
        <v>10693</v>
      </c>
      <c r="C6682" s="292" t="s">
        <v>63</v>
      </c>
      <c r="D6682" s="293">
        <v>2315.34</v>
      </c>
    </row>
    <row r="6683" spans="1:4">
      <c r="A6683" s="291" t="s">
        <v>10694</v>
      </c>
      <c r="B6683" s="292" t="s">
        <v>10693</v>
      </c>
      <c r="C6683" s="292" t="s">
        <v>63</v>
      </c>
      <c r="D6683" s="293">
        <v>2146.14</v>
      </c>
    </row>
    <row r="6684" spans="1:4">
      <c r="A6684" s="291" t="s">
        <v>10695</v>
      </c>
      <c r="B6684" s="292" t="s">
        <v>10696</v>
      </c>
      <c r="C6684" s="292" t="s">
        <v>63</v>
      </c>
      <c r="D6684" s="293">
        <v>2787.77</v>
      </c>
    </row>
    <row r="6685" spans="1:4">
      <c r="A6685" s="291" t="s">
        <v>10697</v>
      </c>
      <c r="B6685" s="292" t="s">
        <v>10696</v>
      </c>
      <c r="C6685" s="292" t="s">
        <v>63</v>
      </c>
      <c r="D6685" s="293">
        <v>2586.75</v>
      </c>
    </row>
    <row r="6686" spans="1:4">
      <c r="A6686" s="291" t="s">
        <v>10698</v>
      </c>
      <c r="B6686" s="292" t="s">
        <v>10699</v>
      </c>
      <c r="C6686" s="292" t="s">
        <v>63</v>
      </c>
      <c r="D6686" s="293">
        <v>2316.85</v>
      </c>
    </row>
    <row r="6687" spans="1:4">
      <c r="A6687" s="291" t="s">
        <v>10700</v>
      </c>
      <c r="B6687" s="292" t="s">
        <v>10699</v>
      </c>
      <c r="C6687" s="292" t="s">
        <v>63</v>
      </c>
      <c r="D6687" s="293">
        <v>2157.4299999999998</v>
      </c>
    </row>
    <row r="6688" spans="1:4">
      <c r="A6688" s="291" t="s">
        <v>10701</v>
      </c>
      <c r="B6688" s="292" t="s">
        <v>10702</v>
      </c>
      <c r="C6688" s="292" t="s">
        <v>63</v>
      </c>
      <c r="D6688" s="293">
        <v>2780.19</v>
      </c>
    </row>
    <row r="6689" spans="1:4">
      <c r="A6689" s="291" t="s">
        <v>10703</v>
      </c>
      <c r="B6689" s="292" t="s">
        <v>10702</v>
      </c>
      <c r="C6689" s="292" t="s">
        <v>63</v>
      </c>
      <c r="D6689" s="293">
        <v>2588.89</v>
      </c>
    </row>
    <row r="6690" spans="1:4">
      <c r="A6690" s="291" t="s">
        <v>10704</v>
      </c>
      <c r="B6690" s="292" t="s">
        <v>10705</v>
      </c>
      <c r="C6690" s="292" t="s">
        <v>63</v>
      </c>
      <c r="D6690" s="293">
        <v>3475.29</v>
      </c>
    </row>
    <row r="6691" spans="1:4">
      <c r="A6691" s="291" t="s">
        <v>10706</v>
      </c>
      <c r="B6691" s="292" t="s">
        <v>10705</v>
      </c>
      <c r="C6691" s="292" t="s">
        <v>63</v>
      </c>
      <c r="D6691" s="293">
        <v>3236.15</v>
      </c>
    </row>
    <row r="6692" spans="1:4">
      <c r="A6692" s="291" t="s">
        <v>10707</v>
      </c>
      <c r="B6692" s="292" t="s">
        <v>10708</v>
      </c>
      <c r="C6692" s="292" t="s">
        <v>63</v>
      </c>
      <c r="D6692" s="293">
        <v>4633.72</v>
      </c>
    </row>
    <row r="6693" spans="1:4">
      <c r="A6693" s="291" t="s">
        <v>10709</v>
      </c>
      <c r="B6693" s="292" t="s">
        <v>10708</v>
      </c>
      <c r="C6693" s="292" t="s">
        <v>63</v>
      </c>
      <c r="D6693" s="293">
        <v>4314.8599999999997</v>
      </c>
    </row>
    <row r="6694" spans="1:4">
      <c r="A6694" s="291" t="s">
        <v>10710</v>
      </c>
      <c r="B6694" s="292" t="s">
        <v>10711</v>
      </c>
      <c r="C6694" s="292" t="s">
        <v>63</v>
      </c>
      <c r="D6694" s="293">
        <v>5792.15</v>
      </c>
    </row>
    <row r="6695" spans="1:4">
      <c r="A6695" s="291" t="s">
        <v>10712</v>
      </c>
      <c r="B6695" s="292" t="s">
        <v>10711</v>
      </c>
      <c r="C6695" s="292" t="s">
        <v>63</v>
      </c>
      <c r="D6695" s="293">
        <v>5393.58</v>
      </c>
    </row>
    <row r="6696" spans="1:4">
      <c r="A6696" s="291" t="s">
        <v>10713</v>
      </c>
      <c r="B6696" s="292" t="s">
        <v>10714</v>
      </c>
      <c r="C6696" s="292" t="s">
        <v>94</v>
      </c>
      <c r="D6696" s="293">
        <v>1609.99</v>
      </c>
    </row>
    <row r="6697" spans="1:4">
      <c r="A6697" s="291" t="s">
        <v>10715</v>
      </c>
      <c r="B6697" s="292" t="s">
        <v>10714</v>
      </c>
      <c r="C6697" s="292" t="s">
        <v>94</v>
      </c>
      <c r="D6697" s="293">
        <v>1437.29</v>
      </c>
    </row>
    <row r="6698" spans="1:4">
      <c r="A6698" s="291" t="s">
        <v>10716</v>
      </c>
      <c r="B6698" s="292" t="s">
        <v>10717</v>
      </c>
      <c r="C6698" s="292" t="s">
        <v>94</v>
      </c>
      <c r="D6698" s="293">
        <v>431.66</v>
      </c>
    </row>
    <row r="6699" spans="1:4">
      <c r="A6699" s="291" t="s">
        <v>10718</v>
      </c>
      <c r="B6699" s="292" t="s">
        <v>10717</v>
      </c>
      <c r="C6699" s="292" t="s">
        <v>94</v>
      </c>
      <c r="D6699" s="293">
        <v>386.43</v>
      </c>
    </row>
    <row r="6700" spans="1:4">
      <c r="A6700" s="291" t="s">
        <v>10719</v>
      </c>
      <c r="B6700" s="292" t="s">
        <v>10720</v>
      </c>
      <c r="C6700" s="292" t="s">
        <v>63</v>
      </c>
      <c r="D6700" s="293">
        <v>242.6</v>
      </c>
    </row>
    <row r="6701" spans="1:4">
      <c r="A6701" s="291" t="s">
        <v>10721</v>
      </c>
      <c r="B6701" s="292" t="s">
        <v>10720</v>
      </c>
      <c r="C6701" s="292" t="s">
        <v>63</v>
      </c>
      <c r="D6701" s="293">
        <v>242.6</v>
      </c>
    </row>
    <row r="6702" spans="1:4">
      <c r="A6702" s="291" t="s">
        <v>10722</v>
      </c>
      <c r="B6702" s="292" t="s">
        <v>10723</v>
      </c>
      <c r="C6702" s="292" t="s">
        <v>63</v>
      </c>
      <c r="D6702" s="293">
        <v>342.22</v>
      </c>
    </row>
    <row r="6703" spans="1:4">
      <c r="A6703" s="291" t="s">
        <v>10724</v>
      </c>
      <c r="B6703" s="292" t="s">
        <v>10723</v>
      </c>
      <c r="C6703" s="292" t="s">
        <v>63</v>
      </c>
      <c r="D6703" s="293">
        <v>342.22</v>
      </c>
    </row>
    <row r="6704" spans="1:4">
      <c r="A6704" s="291" t="s">
        <v>10725</v>
      </c>
      <c r="B6704" s="292" t="s">
        <v>10726</v>
      </c>
      <c r="C6704" s="292" t="s">
        <v>63</v>
      </c>
      <c r="D6704" s="293">
        <v>472.88</v>
      </c>
    </row>
    <row r="6705" spans="1:4">
      <c r="A6705" s="291" t="s">
        <v>10727</v>
      </c>
      <c r="B6705" s="292" t="s">
        <v>10726</v>
      </c>
      <c r="C6705" s="292" t="s">
        <v>63</v>
      </c>
      <c r="D6705" s="293">
        <v>472.88</v>
      </c>
    </row>
    <row r="6706" spans="1:4">
      <c r="A6706" s="291" t="s">
        <v>10728</v>
      </c>
      <c r="B6706" s="292" t="s">
        <v>10729</v>
      </c>
      <c r="C6706" s="292" t="s">
        <v>63</v>
      </c>
      <c r="D6706" s="293">
        <v>576.70000000000005</v>
      </c>
    </row>
    <row r="6707" spans="1:4">
      <c r="A6707" s="291" t="s">
        <v>10730</v>
      </c>
      <c r="B6707" s="292" t="s">
        <v>10729</v>
      </c>
      <c r="C6707" s="292" t="s">
        <v>63</v>
      </c>
      <c r="D6707" s="293">
        <v>576.70000000000005</v>
      </c>
    </row>
    <row r="6708" spans="1:4">
      <c r="A6708" s="291" t="s">
        <v>10731</v>
      </c>
      <c r="B6708" s="292" t="s">
        <v>10732</v>
      </c>
      <c r="C6708" s="292" t="s">
        <v>63</v>
      </c>
      <c r="D6708" s="293">
        <v>563.74</v>
      </c>
    </row>
    <row r="6709" spans="1:4">
      <c r="A6709" s="291" t="s">
        <v>10733</v>
      </c>
      <c r="B6709" s="292" t="s">
        <v>10732</v>
      </c>
      <c r="C6709" s="292" t="s">
        <v>63</v>
      </c>
      <c r="D6709" s="293">
        <v>563.74</v>
      </c>
    </row>
    <row r="6710" spans="1:4">
      <c r="A6710" s="291" t="s">
        <v>10734</v>
      </c>
      <c r="B6710" s="292" t="s">
        <v>10735</v>
      </c>
      <c r="C6710" s="292" t="s">
        <v>63</v>
      </c>
      <c r="D6710" s="293">
        <v>670.11</v>
      </c>
    </row>
    <row r="6711" spans="1:4">
      <c r="A6711" s="291" t="s">
        <v>10736</v>
      </c>
      <c r="B6711" s="292" t="s">
        <v>10735</v>
      </c>
      <c r="C6711" s="292" t="s">
        <v>63</v>
      </c>
      <c r="D6711" s="293">
        <v>670.11</v>
      </c>
    </row>
    <row r="6712" spans="1:4">
      <c r="A6712" s="291" t="s">
        <v>10737</v>
      </c>
      <c r="B6712" s="292" t="s">
        <v>10738</v>
      </c>
      <c r="C6712" s="292" t="s">
        <v>63</v>
      </c>
      <c r="D6712" s="293">
        <v>815.66</v>
      </c>
    </row>
    <row r="6713" spans="1:4">
      <c r="A6713" s="291" t="s">
        <v>10739</v>
      </c>
      <c r="B6713" s="292" t="s">
        <v>10738</v>
      </c>
      <c r="C6713" s="292" t="s">
        <v>63</v>
      </c>
      <c r="D6713" s="293">
        <v>815.66</v>
      </c>
    </row>
    <row r="6714" spans="1:4">
      <c r="A6714" s="291" t="s">
        <v>10740</v>
      </c>
      <c r="B6714" s="292" t="s">
        <v>10741</v>
      </c>
      <c r="C6714" s="292" t="s">
        <v>63</v>
      </c>
      <c r="D6714" s="293">
        <v>1000.25</v>
      </c>
    </row>
    <row r="6715" spans="1:4">
      <c r="A6715" s="291" t="s">
        <v>10742</v>
      </c>
      <c r="B6715" s="292" t="s">
        <v>10741</v>
      </c>
      <c r="C6715" s="292" t="s">
        <v>63</v>
      </c>
      <c r="D6715" s="293">
        <v>1000.25</v>
      </c>
    </row>
    <row r="6716" spans="1:4">
      <c r="A6716" s="291" t="s">
        <v>10743</v>
      </c>
      <c r="B6716" s="292" t="s">
        <v>10744</v>
      </c>
      <c r="C6716" s="292" t="s">
        <v>63</v>
      </c>
      <c r="D6716" s="293">
        <v>1180.51</v>
      </c>
    </row>
    <row r="6717" spans="1:4">
      <c r="A6717" s="291" t="s">
        <v>10745</v>
      </c>
      <c r="B6717" s="292" t="s">
        <v>10744</v>
      </c>
      <c r="C6717" s="292" t="s">
        <v>63</v>
      </c>
      <c r="D6717" s="293">
        <v>1180.51</v>
      </c>
    </row>
    <row r="6718" spans="1:4">
      <c r="A6718" s="291" t="s">
        <v>10746</v>
      </c>
      <c r="B6718" s="292" t="s">
        <v>10747</v>
      </c>
      <c r="C6718" s="292" t="s">
        <v>63</v>
      </c>
      <c r="D6718" s="293">
        <v>1541.3</v>
      </c>
    </row>
    <row r="6719" spans="1:4">
      <c r="A6719" s="291" t="s">
        <v>10748</v>
      </c>
      <c r="B6719" s="292" t="s">
        <v>10747</v>
      </c>
      <c r="C6719" s="292" t="s">
        <v>63</v>
      </c>
      <c r="D6719" s="293">
        <v>1541.3</v>
      </c>
    </row>
    <row r="6720" spans="1:4">
      <c r="A6720" s="291" t="s">
        <v>10749</v>
      </c>
      <c r="B6720" s="292" t="s">
        <v>10750</v>
      </c>
      <c r="C6720" s="292" t="s">
        <v>63</v>
      </c>
      <c r="D6720" s="293">
        <v>1611.79</v>
      </c>
    </row>
    <row r="6721" spans="1:4">
      <c r="A6721" s="291" t="s">
        <v>10751</v>
      </c>
      <c r="B6721" s="292" t="s">
        <v>10750</v>
      </c>
      <c r="C6721" s="292" t="s">
        <v>63</v>
      </c>
      <c r="D6721" s="293">
        <v>1611.79</v>
      </c>
    </row>
    <row r="6722" spans="1:4">
      <c r="A6722" s="291" t="s">
        <v>10752</v>
      </c>
      <c r="B6722" s="292" t="s">
        <v>10753</v>
      </c>
      <c r="C6722" s="292" t="s">
        <v>63</v>
      </c>
      <c r="D6722" s="293">
        <v>1886.43</v>
      </c>
    </row>
    <row r="6723" spans="1:4">
      <c r="A6723" s="291" t="s">
        <v>10754</v>
      </c>
      <c r="B6723" s="292" t="s">
        <v>10753</v>
      </c>
      <c r="C6723" s="292" t="s">
        <v>63</v>
      </c>
      <c r="D6723" s="293">
        <v>1886.43</v>
      </c>
    </row>
    <row r="6724" spans="1:4">
      <c r="A6724" s="291" t="s">
        <v>10755</v>
      </c>
      <c r="B6724" s="292" t="s">
        <v>10756</v>
      </c>
      <c r="C6724" s="292" t="s">
        <v>63</v>
      </c>
      <c r="D6724" s="293">
        <v>2073.64</v>
      </c>
    </row>
    <row r="6725" spans="1:4">
      <c r="A6725" s="291" t="s">
        <v>10757</v>
      </c>
      <c r="B6725" s="292" t="s">
        <v>10756</v>
      </c>
      <c r="C6725" s="292" t="s">
        <v>63</v>
      </c>
      <c r="D6725" s="293">
        <v>2073.64</v>
      </c>
    </row>
    <row r="6726" spans="1:4">
      <c r="A6726" s="291" t="s">
        <v>10758</v>
      </c>
      <c r="B6726" s="292" t="s">
        <v>10759</v>
      </c>
      <c r="C6726" s="292" t="s">
        <v>63</v>
      </c>
      <c r="D6726" s="293">
        <v>2689.71</v>
      </c>
    </row>
    <row r="6727" spans="1:4">
      <c r="A6727" s="291" t="s">
        <v>10760</v>
      </c>
      <c r="B6727" s="292" t="s">
        <v>10759</v>
      </c>
      <c r="C6727" s="292" t="s">
        <v>63</v>
      </c>
      <c r="D6727" s="293">
        <v>2689.71</v>
      </c>
    </row>
    <row r="6728" spans="1:4">
      <c r="A6728" s="291" t="s">
        <v>10761</v>
      </c>
      <c r="B6728" s="292" t="s">
        <v>10762</v>
      </c>
      <c r="C6728" s="292" t="s">
        <v>63</v>
      </c>
      <c r="D6728" s="293">
        <v>3789.07</v>
      </c>
    </row>
    <row r="6729" spans="1:4">
      <c r="A6729" s="291" t="s">
        <v>10763</v>
      </c>
      <c r="B6729" s="292" t="s">
        <v>10762</v>
      </c>
      <c r="C6729" s="292" t="s">
        <v>63</v>
      </c>
      <c r="D6729" s="293">
        <v>3789.07</v>
      </c>
    </row>
    <row r="6730" spans="1:4">
      <c r="A6730" s="291" t="s">
        <v>10764</v>
      </c>
      <c r="B6730" s="292" t="s">
        <v>10765</v>
      </c>
      <c r="C6730" s="292" t="s">
        <v>63</v>
      </c>
      <c r="D6730" s="293">
        <v>4537.2</v>
      </c>
    </row>
    <row r="6731" spans="1:4">
      <c r="A6731" s="291" t="s">
        <v>10766</v>
      </c>
      <c r="B6731" s="292" t="s">
        <v>10765</v>
      </c>
      <c r="C6731" s="292" t="s">
        <v>63</v>
      </c>
      <c r="D6731" s="293">
        <v>4537.2</v>
      </c>
    </row>
    <row r="6732" spans="1:4">
      <c r="A6732" s="291" t="s">
        <v>10767</v>
      </c>
      <c r="B6732" s="292" t="s">
        <v>10768</v>
      </c>
      <c r="C6732" s="292" t="s">
        <v>63</v>
      </c>
      <c r="D6732" s="293">
        <v>5310.8</v>
      </c>
    </row>
    <row r="6733" spans="1:4">
      <c r="A6733" s="291" t="s">
        <v>10769</v>
      </c>
      <c r="B6733" s="292" t="s">
        <v>10768</v>
      </c>
      <c r="C6733" s="292" t="s">
        <v>63</v>
      </c>
      <c r="D6733" s="293">
        <v>5310.8</v>
      </c>
    </row>
    <row r="6734" spans="1:4">
      <c r="A6734" s="291" t="s">
        <v>10770</v>
      </c>
      <c r="B6734" s="292" t="s">
        <v>10771</v>
      </c>
      <c r="C6734" s="292" t="s">
        <v>63</v>
      </c>
      <c r="D6734" s="293">
        <v>6195.36</v>
      </c>
    </row>
    <row r="6735" spans="1:4">
      <c r="A6735" s="291" t="s">
        <v>10772</v>
      </c>
      <c r="B6735" s="292" t="s">
        <v>10771</v>
      </c>
      <c r="C6735" s="292" t="s">
        <v>63</v>
      </c>
      <c r="D6735" s="293">
        <v>6195.36</v>
      </c>
    </row>
    <row r="6736" spans="1:4">
      <c r="A6736" s="291" t="s">
        <v>10773</v>
      </c>
      <c r="B6736" s="292" t="s">
        <v>10774</v>
      </c>
      <c r="C6736" s="292" t="s">
        <v>63</v>
      </c>
      <c r="D6736" s="293">
        <v>8120.87</v>
      </c>
    </row>
    <row r="6737" spans="1:4">
      <c r="A6737" s="291" t="s">
        <v>10775</v>
      </c>
      <c r="B6737" s="292" t="s">
        <v>10774</v>
      </c>
      <c r="C6737" s="292" t="s">
        <v>63</v>
      </c>
      <c r="D6737" s="293">
        <v>8120.87</v>
      </c>
    </row>
    <row r="6738" spans="1:4">
      <c r="A6738" s="291" t="s">
        <v>10776</v>
      </c>
      <c r="B6738" s="292" t="s">
        <v>10777</v>
      </c>
      <c r="C6738" s="292" t="s">
        <v>63</v>
      </c>
      <c r="D6738" s="293">
        <v>624.75</v>
      </c>
    </row>
    <row r="6739" spans="1:4">
      <c r="A6739" s="291" t="s">
        <v>10778</v>
      </c>
      <c r="B6739" s="292" t="s">
        <v>10777</v>
      </c>
      <c r="C6739" s="292" t="s">
        <v>63</v>
      </c>
      <c r="D6739" s="293">
        <v>624.75</v>
      </c>
    </row>
    <row r="6740" spans="1:4">
      <c r="A6740" s="291" t="s">
        <v>10779</v>
      </c>
      <c r="B6740" s="292" t="s">
        <v>10780</v>
      </c>
      <c r="C6740" s="292" t="s">
        <v>63</v>
      </c>
      <c r="D6740" s="293">
        <v>746.86</v>
      </c>
    </row>
    <row r="6741" spans="1:4">
      <c r="A6741" s="291" t="s">
        <v>10781</v>
      </c>
      <c r="B6741" s="292" t="s">
        <v>10780</v>
      </c>
      <c r="C6741" s="292" t="s">
        <v>63</v>
      </c>
      <c r="D6741" s="293">
        <v>746.86</v>
      </c>
    </row>
    <row r="6742" spans="1:4">
      <c r="A6742" s="291" t="s">
        <v>10782</v>
      </c>
      <c r="B6742" s="292" t="s">
        <v>10783</v>
      </c>
      <c r="C6742" s="292" t="s">
        <v>63</v>
      </c>
      <c r="D6742" s="293">
        <v>913.33</v>
      </c>
    </row>
    <row r="6743" spans="1:4">
      <c r="A6743" s="291" t="s">
        <v>10784</v>
      </c>
      <c r="B6743" s="292" t="s">
        <v>10783</v>
      </c>
      <c r="C6743" s="292" t="s">
        <v>63</v>
      </c>
      <c r="D6743" s="293">
        <v>913.33</v>
      </c>
    </row>
    <row r="6744" spans="1:4">
      <c r="A6744" s="291" t="s">
        <v>10785</v>
      </c>
      <c r="B6744" s="292" t="s">
        <v>10786</v>
      </c>
      <c r="C6744" s="292" t="s">
        <v>63</v>
      </c>
      <c r="D6744" s="293">
        <v>1041.92</v>
      </c>
    </row>
    <row r="6745" spans="1:4">
      <c r="A6745" s="291" t="s">
        <v>10787</v>
      </c>
      <c r="B6745" s="292" t="s">
        <v>10786</v>
      </c>
      <c r="C6745" s="292" t="s">
        <v>63</v>
      </c>
      <c r="D6745" s="293">
        <v>1041.92</v>
      </c>
    </row>
    <row r="6746" spans="1:4">
      <c r="A6746" s="291" t="s">
        <v>10788</v>
      </c>
      <c r="B6746" s="292" t="s">
        <v>10789</v>
      </c>
      <c r="C6746" s="292" t="s">
        <v>63</v>
      </c>
      <c r="D6746" s="293">
        <v>1374.68</v>
      </c>
    </row>
    <row r="6747" spans="1:4">
      <c r="A6747" s="291" t="s">
        <v>10790</v>
      </c>
      <c r="B6747" s="292" t="s">
        <v>10789</v>
      </c>
      <c r="C6747" s="292" t="s">
        <v>63</v>
      </c>
      <c r="D6747" s="293">
        <v>1374.68</v>
      </c>
    </row>
    <row r="6748" spans="1:4">
      <c r="A6748" s="291" t="s">
        <v>10791</v>
      </c>
      <c r="B6748" s="292" t="s">
        <v>10792</v>
      </c>
      <c r="C6748" s="292" t="s">
        <v>63</v>
      </c>
      <c r="D6748" s="293">
        <v>1466.88</v>
      </c>
    </row>
    <row r="6749" spans="1:4">
      <c r="A6749" s="291" t="s">
        <v>10793</v>
      </c>
      <c r="B6749" s="292" t="s">
        <v>10792</v>
      </c>
      <c r="C6749" s="292" t="s">
        <v>63</v>
      </c>
      <c r="D6749" s="293">
        <v>1466.88</v>
      </c>
    </row>
    <row r="6750" spans="1:4">
      <c r="A6750" s="291" t="s">
        <v>10794</v>
      </c>
      <c r="B6750" s="292" t="s">
        <v>10795</v>
      </c>
      <c r="C6750" s="292" t="s">
        <v>63</v>
      </c>
      <c r="D6750" s="293">
        <v>1717.42</v>
      </c>
    </row>
    <row r="6751" spans="1:4">
      <c r="A6751" s="291" t="s">
        <v>10796</v>
      </c>
      <c r="B6751" s="292" t="s">
        <v>10795</v>
      </c>
      <c r="C6751" s="292" t="s">
        <v>63</v>
      </c>
      <c r="D6751" s="293">
        <v>1717.42</v>
      </c>
    </row>
    <row r="6752" spans="1:4">
      <c r="A6752" s="291" t="s">
        <v>10797</v>
      </c>
      <c r="B6752" s="292" t="s">
        <v>10798</v>
      </c>
      <c r="C6752" s="292" t="s">
        <v>63</v>
      </c>
      <c r="D6752" s="293">
        <v>1829.02</v>
      </c>
    </row>
    <row r="6753" spans="1:4">
      <c r="A6753" s="291" t="s">
        <v>10799</v>
      </c>
      <c r="B6753" s="292" t="s">
        <v>10798</v>
      </c>
      <c r="C6753" s="292" t="s">
        <v>63</v>
      </c>
      <c r="D6753" s="293">
        <v>1829.02</v>
      </c>
    </row>
    <row r="6754" spans="1:4">
      <c r="A6754" s="291" t="s">
        <v>10800</v>
      </c>
      <c r="B6754" s="292" t="s">
        <v>10801</v>
      </c>
      <c r="C6754" s="292" t="s">
        <v>63</v>
      </c>
      <c r="D6754" s="293">
        <v>2364.8200000000002</v>
      </c>
    </row>
    <row r="6755" spans="1:4">
      <c r="A6755" s="291" t="s">
        <v>10802</v>
      </c>
      <c r="B6755" s="292" t="s">
        <v>10801</v>
      </c>
      <c r="C6755" s="292" t="s">
        <v>63</v>
      </c>
      <c r="D6755" s="293">
        <v>2364.8200000000002</v>
      </c>
    </row>
    <row r="6756" spans="1:4">
      <c r="A6756" s="291" t="s">
        <v>10803</v>
      </c>
      <c r="B6756" s="292" t="s">
        <v>10804</v>
      </c>
      <c r="C6756" s="292" t="s">
        <v>63</v>
      </c>
      <c r="D6756" s="293">
        <v>3362.23</v>
      </c>
    </row>
    <row r="6757" spans="1:4">
      <c r="A6757" s="291" t="s">
        <v>10805</v>
      </c>
      <c r="B6757" s="292" t="s">
        <v>10804</v>
      </c>
      <c r="C6757" s="292" t="s">
        <v>63</v>
      </c>
      <c r="D6757" s="293">
        <v>3362.23</v>
      </c>
    </row>
    <row r="6758" spans="1:4">
      <c r="A6758" s="291" t="s">
        <v>10806</v>
      </c>
      <c r="B6758" s="292" t="s">
        <v>10807</v>
      </c>
      <c r="C6758" s="292" t="s">
        <v>63</v>
      </c>
      <c r="D6758" s="293">
        <v>3902.65</v>
      </c>
    </row>
    <row r="6759" spans="1:4">
      <c r="A6759" s="291" t="s">
        <v>10808</v>
      </c>
      <c r="B6759" s="292" t="s">
        <v>10807</v>
      </c>
      <c r="C6759" s="292" t="s">
        <v>63</v>
      </c>
      <c r="D6759" s="293">
        <v>3902.65</v>
      </c>
    </row>
    <row r="6760" spans="1:4">
      <c r="A6760" s="291" t="s">
        <v>10809</v>
      </c>
      <c r="B6760" s="292" t="s">
        <v>10810</v>
      </c>
      <c r="C6760" s="292" t="s">
        <v>63</v>
      </c>
      <c r="D6760" s="293">
        <v>4508.43</v>
      </c>
    </row>
    <row r="6761" spans="1:4">
      <c r="A6761" s="291" t="s">
        <v>10811</v>
      </c>
      <c r="B6761" s="292" t="s">
        <v>10810</v>
      </c>
      <c r="C6761" s="292" t="s">
        <v>63</v>
      </c>
      <c r="D6761" s="293">
        <v>4508.43</v>
      </c>
    </row>
    <row r="6762" spans="1:4">
      <c r="A6762" s="291" t="s">
        <v>10812</v>
      </c>
      <c r="B6762" s="292" t="s">
        <v>10813</v>
      </c>
      <c r="C6762" s="292" t="s">
        <v>63</v>
      </c>
      <c r="D6762" s="293">
        <v>5300.12</v>
      </c>
    </row>
    <row r="6763" spans="1:4">
      <c r="A6763" s="291" t="s">
        <v>10814</v>
      </c>
      <c r="B6763" s="292" t="s">
        <v>10813</v>
      </c>
      <c r="C6763" s="292" t="s">
        <v>63</v>
      </c>
      <c r="D6763" s="293">
        <v>5300.12</v>
      </c>
    </row>
    <row r="6764" spans="1:4">
      <c r="A6764" s="291" t="s">
        <v>10815</v>
      </c>
      <c r="B6764" s="292" t="s">
        <v>10816</v>
      </c>
      <c r="C6764" s="292" t="s">
        <v>63</v>
      </c>
      <c r="D6764" s="293">
        <v>7052.48</v>
      </c>
    </row>
    <row r="6765" spans="1:4">
      <c r="A6765" s="291" t="s">
        <v>10817</v>
      </c>
      <c r="B6765" s="292" t="s">
        <v>10816</v>
      </c>
      <c r="C6765" s="292" t="s">
        <v>63</v>
      </c>
      <c r="D6765" s="293">
        <v>7052.48</v>
      </c>
    </row>
    <row r="6766" spans="1:4">
      <c r="A6766" s="291" t="s">
        <v>10818</v>
      </c>
      <c r="B6766" s="292" t="s">
        <v>10819</v>
      </c>
      <c r="C6766" s="292" t="s">
        <v>63</v>
      </c>
      <c r="D6766" s="293">
        <v>619.74</v>
      </c>
    </row>
    <row r="6767" spans="1:4">
      <c r="A6767" s="291" t="s">
        <v>10820</v>
      </c>
      <c r="B6767" s="292" t="s">
        <v>10819</v>
      </c>
      <c r="C6767" s="292" t="s">
        <v>63</v>
      </c>
      <c r="D6767" s="293">
        <v>619.74</v>
      </c>
    </row>
    <row r="6768" spans="1:4">
      <c r="A6768" s="291" t="s">
        <v>10821</v>
      </c>
      <c r="B6768" s="292" t="s">
        <v>10822</v>
      </c>
      <c r="C6768" s="292" t="s">
        <v>63</v>
      </c>
      <c r="D6768" s="293">
        <v>619.95000000000005</v>
      </c>
    </row>
    <row r="6769" spans="1:4">
      <c r="A6769" s="291" t="s">
        <v>10823</v>
      </c>
      <c r="B6769" s="292" t="s">
        <v>10822</v>
      </c>
      <c r="C6769" s="292" t="s">
        <v>63</v>
      </c>
      <c r="D6769" s="293">
        <v>619.95000000000005</v>
      </c>
    </row>
    <row r="6770" spans="1:4">
      <c r="A6770" s="291" t="s">
        <v>10824</v>
      </c>
      <c r="B6770" s="292" t="s">
        <v>10825</v>
      </c>
      <c r="C6770" s="292" t="s">
        <v>63</v>
      </c>
      <c r="D6770" s="293">
        <v>715.6</v>
      </c>
    </row>
    <row r="6771" spans="1:4">
      <c r="A6771" s="291" t="s">
        <v>10826</v>
      </c>
      <c r="B6771" s="292" t="s">
        <v>10825</v>
      </c>
      <c r="C6771" s="292" t="s">
        <v>63</v>
      </c>
      <c r="D6771" s="293">
        <v>715.6</v>
      </c>
    </row>
    <row r="6772" spans="1:4">
      <c r="A6772" s="291" t="s">
        <v>10827</v>
      </c>
      <c r="B6772" s="292" t="s">
        <v>10828</v>
      </c>
      <c r="C6772" s="292" t="s">
        <v>63</v>
      </c>
      <c r="D6772" s="293">
        <v>836.96</v>
      </c>
    </row>
    <row r="6773" spans="1:4">
      <c r="A6773" s="291" t="s">
        <v>10829</v>
      </c>
      <c r="B6773" s="292" t="s">
        <v>10828</v>
      </c>
      <c r="C6773" s="292" t="s">
        <v>63</v>
      </c>
      <c r="D6773" s="293">
        <v>836.96</v>
      </c>
    </row>
    <row r="6774" spans="1:4">
      <c r="A6774" s="291" t="s">
        <v>10830</v>
      </c>
      <c r="B6774" s="292" t="s">
        <v>10831</v>
      </c>
      <c r="C6774" s="292" t="s">
        <v>63</v>
      </c>
      <c r="D6774" s="293">
        <v>1038.6500000000001</v>
      </c>
    </row>
    <row r="6775" spans="1:4">
      <c r="A6775" s="291" t="s">
        <v>10832</v>
      </c>
      <c r="B6775" s="292" t="s">
        <v>10831</v>
      </c>
      <c r="C6775" s="292" t="s">
        <v>63</v>
      </c>
      <c r="D6775" s="293">
        <v>1038.6500000000001</v>
      </c>
    </row>
    <row r="6776" spans="1:4">
      <c r="A6776" s="291" t="s">
        <v>10833</v>
      </c>
      <c r="B6776" s="292" t="s">
        <v>10834</v>
      </c>
      <c r="C6776" s="292" t="s">
        <v>63</v>
      </c>
      <c r="D6776" s="293">
        <v>1172.56</v>
      </c>
    </row>
    <row r="6777" spans="1:4">
      <c r="A6777" s="291" t="s">
        <v>10835</v>
      </c>
      <c r="B6777" s="292" t="s">
        <v>10834</v>
      </c>
      <c r="C6777" s="292" t="s">
        <v>63</v>
      </c>
      <c r="D6777" s="293">
        <v>1172.56</v>
      </c>
    </row>
    <row r="6778" spans="1:4">
      <c r="A6778" s="291" t="s">
        <v>10836</v>
      </c>
      <c r="B6778" s="292" t="s">
        <v>10837</v>
      </c>
      <c r="C6778" s="292" t="s">
        <v>63</v>
      </c>
      <c r="D6778" s="293">
        <v>1567.53</v>
      </c>
    </row>
    <row r="6779" spans="1:4">
      <c r="A6779" s="291" t="s">
        <v>10838</v>
      </c>
      <c r="B6779" s="292" t="s">
        <v>10837</v>
      </c>
      <c r="C6779" s="292" t="s">
        <v>63</v>
      </c>
      <c r="D6779" s="293">
        <v>1567.53</v>
      </c>
    </row>
    <row r="6780" spans="1:4">
      <c r="A6780" s="291" t="s">
        <v>10839</v>
      </c>
      <c r="B6780" s="292" t="s">
        <v>10840</v>
      </c>
      <c r="C6780" s="292" t="s">
        <v>63</v>
      </c>
      <c r="D6780" s="293">
        <v>1714.36</v>
      </c>
    </row>
    <row r="6781" spans="1:4">
      <c r="A6781" s="291" t="s">
        <v>10841</v>
      </c>
      <c r="B6781" s="292" t="s">
        <v>10840</v>
      </c>
      <c r="C6781" s="292" t="s">
        <v>63</v>
      </c>
      <c r="D6781" s="293">
        <v>1714.36</v>
      </c>
    </row>
    <row r="6782" spans="1:4">
      <c r="A6782" s="291" t="s">
        <v>10842</v>
      </c>
      <c r="B6782" s="292" t="s">
        <v>10843</v>
      </c>
      <c r="C6782" s="292" t="s">
        <v>63</v>
      </c>
      <c r="D6782" s="293">
        <v>1962.26</v>
      </c>
    </row>
    <row r="6783" spans="1:4">
      <c r="A6783" s="291" t="s">
        <v>10844</v>
      </c>
      <c r="B6783" s="292" t="s">
        <v>10843</v>
      </c>
      <c r="C6783" s="292" t="s">
        <v>63</v>
      </c>
      <c r="D6783" s="293">
        <v>1962.26</v>
      </c>
    </row>
    <row r="6784" spans="1:4">
      <c r="A6784" s="291" t="s">
        <v>10845</v>
      </c>
      <c r="B6784" s="292" t="s">
        <v>10846</v>
      </c>
      <c r="C6784" s="292" t="s">
        <v>63</v>
      </c>
      <c r="D6784" s="293">
        <v>2107.63</v>
      </c>
    </row>
    <row r="6785" spans="1:4">
      <c r="A6785" s="291" t="s">
        <v>10847</v>
      </c>
      <c r="B6785" s="292" t="s">
        <v>10846</v>
      </c>
      <c r="C6785" s="292" t="s">
        <v>63</v>
      </c>
      <c r="D6785" s="293">
        <v>2107.63</v>
      </c>
    </row>
    <row r="6786" spans="1:4">
      <c r="A6786" s="291" t="s">
        <v>10848</v>
      </c>
      <c r="B6786" s="292" t="s">
        <v>10849</v>
      </c>
      <c r="C6786" s="292" t="s">
        <v>63</v>
      </c>
      <c r="D6786" s="293">
        <v>2797.76</v>
      </c>
    </row>
    <row r="6787" spans="1:4">
      <c r="A6787" s="291" t="s">
        <v>10850</v>
      </c>
      <c r="B6787" s="292" t="s">
        <v>10849</v>
      </c>
      <c r="C6787" s="292" t="s">
        <v>63</v>
      </c>
      <c r="D6787" s="293">
        <v>2797.76</v>
      </c>
    </row>
    <row r="6788" spans="1:4">
      <c r="A6788" s="291" t="s">
        <v>10851</v>
      </c>
      <c r="B6788" s="292" t="s">
        <v>10852</v>
      </c>
      <c r="C6788" s="292" t="s">
        <v>63</v>
      </c>
      <c r="D6788" s="293">
        <v>4084.92</v>
      </c>
    </row>
    <row r="6789" spans="1:4">
      <c r="A6789" s="291" t="s">
        <v>10853</v>
      </c>
      <c r="B6789" s="292" t="s">
        <v>10852</v>
      </c>
      <c r="C6789" s="292" t="s">
        <v>63</v>
      </c>
      <c r="D6789" s="293">
        <v>4084.92</v>
      </c>
    </row>
    <row r="6790" spans="1:4">
      <c r="A6790" s="291" t="s">
        <v>10854</v>
      </c>
      <c r="B6790" s="292" t="s">
        <v>10855</v>
      </c>
      <c r="C6790" s="292" t="s">
        <v>63</v>
      </c>
      <c r="D6790" s="293">
        <v>4784.53</v>
      </c>
    </row>
    <row r="6791" spans="1:4">
      <c r="A6791" s="291" t="s">
        <v>10856</v>
      </c>
      <c r="B6791" s="292" t="s">
        <v>10855</v>
      </c>
      <c r="C6791" s="292" t="s">
        <v>63</v>
      </c>
      <c r="D6791" s="293">
        <v>4784.53</v>
      </c>
    </row>
    <row r="6792" spans="1:4">
      <c r="A6792" s="291" t="s">
        <v>10857</v>
      </c>
      <c r="B6792" s="292" t="s">
        <v>10858</v>
      </c>
      <c r="C6792" s="292" t="s">
        <v>63</v>
      </c>
      <c r="D6792" s="293">
        <v>5689.13</v>
      </c>
    </row>
    <row r="6793" spans="1:4">
      <c r="A6793" s="291" t="s">
        <v>10859</v>
      </c>
      <c r="B6793" s="292" t="s">
        <v>10858</v>
      </c>
      <c r="C6793" s="292" t="s">
        <v>63</v>
      </c>
      <c r="D6793" s="293">
        <v>5689.13</v>
      </c>
    </row>
    <row r="6794" spans="1:4">
      <c r="A6794" s="291" t="s">
        <v>10860</v>
      </c>
      <c r="B6794" s="292" t="s">
        <v>10861</v>
      </c>
      <c r="C6794" s="292" t="s">
        <v>63</v>
      </c>
      <c r="D6794" s="293">
        <v>6669.04</v>
      </c>
    </row>
    <row r="6795" spans="1:4">
      <c r="A6795" s="291" t="s">
        <v>10862</v>
      </c>
      <c r="B6795" s="292" t="s">
        <v>10861</v>
      </c>
      <c r="C6795" s="292" t="s">
        <v>63</v>
      </c>
      <c r="D6795" s="293">
        <v>6669.04</v>
      </c>
    </row>
    <row r="6796" spans="1:4">
      <c r="A6796" s="291" t="s">
        <v>10863</v>
      </c>
      <c r="B6796" s="292" t="s">
        <v>10864</v>
      </c>
      <c r="C6796" s="292" t="s">
        <v>63</v>
      </c>
      <c r="D6796" s="293">
        <v>9336.91</v>
      </c>
    </row>
    <row r="6797" spans="1:4">
      <c r="A6797" s="291" t="s">
        <v>10865</v>
      </c>
      <c r="B6797" s="292" t="s">
        <v>10864</v>
      </c>
      <c r="C6797" s="292" t="s">
        <v>63</v>
      </c>
      <c r="D6797" s="293">
        <v>9336.91</v>
      </c>
    </row>
    <row r="6798" spans="1:4">
      <c r="A6798" s="291" t="s">
        <v>10866</v>
      </c>
      <c r="B6798" s="292" t="s">
        <v>10867</v>
      </c>
      <c r="C6798" s="292" t="s">
        <v>58</v>
      </c>
      <c r="D6798" s="293">
        <v>2056.6799999999998</v>
      </c>
    </row>
    <row r="6799" spans="1:4">
      <c r="A6799" s="291" t="s">
        <v>10868</v>
      </c>
      <c r="B6799" s="292" t="s">
        <v>10867</v>
      </c>
      <c r="C6799" s="292" t="s">
        <v>58</v>
      </c>
      <c r="D6799" s="293">
        <v>2056.6799999999998</v>
      </c>
    </row>
    <row r="6800" spans="1:4">
      <c r="A6800" s="291" t="s">
        <v>10869</v>
      </c>
      <c r="B6800" s="292" t="s">
        <v>10870</v>
      </c>
      <c r="C6800" s="292" t="s">
        <v>58</v>
      </c>
      <c r="D6800" s="293">
        <v>2289.1799999999998</v>
      </c>
    </row>
    <row r="6801" spans="1:4">
      <c r="A6801" s="291" t="s">
        <v>10871</v>
      </c>
      <c r="B6801" s="292" t="s">
        <v>10870</v>
      </c>
      <c r="C6801" s="292" t="s">
        <v>58</v>
      </c>
      <c r="D6801" s="293">
        <v>2289.1799999999998</v>
      </c>
    </row>
    <row r="6802" spans="1:4">
      <c r="A6802" s="291" t="s">
        <v>10872</v>
      </c>
      <c r="B6802" s="292" t="s">
        <v>10873</v>
      </c>
      <c r="C6802" s="292" t="s">
        <v>58</v>
      </c>
      <c r="D6802" s="293">
        <v>2824.95</v>
      </c>
    </row>
    <row r="6803" spans="1:4">
      <c r="A6803" s="291" t="s">
        <v>10874</v>
      </c>
      <c r="B6803" s="292" t="s">
        <v>10873</v>
      </c>
      <c r="C6803" s="292" t="s">
        <v>58</v>
      </c>
      <c r="D6803" s="293">
        <v>2824.95</v>
      </c>
    </row>
    <row r="6804" spans="1:4">
      <c r="A6804" s="291" t="s">
        <v>10875</v>
      </c>
      <c r="B6804" s="292" t="s">
        <v>10876</v>
      </c>
      <c r="C6804" s="292" t="s">
        <v>58</v>
      </c>
      <c r="D6804" s="293">
        <v>3412.81</v>
      </c>
    </row>
    <row r="6805" spans="1:4">
      <c r="A6805" s="291" t="s">
        <v>10877</v>
      </c>
      <c r="B6805" s="292" t="s">
        <v>10876</v>
      </c>
      <c r="C6805" s="292" t="s">
        <v>58</v>
      </c>
      <c r="D6805" s="293">
        <v>3412.81</v>
      </c>
    </row>
    <row r="6806" spans="1:4">
      <c r="A6806" s="291" t="s">
        <v>10878</v>
      </c>
      <c r="B6806" s="292" t="s">
        <v>10879</v>
      </c>
      <c r="C6806" s="292" t="s">
        <v>58</v>
      </c>
      <c r="D6806" s="293">
        <v>4035.35</v>
      </c>
    </row>
    <row r="6807" spans="1:4">
      <c r="A6807" s="291" t="s">
        <v>10880</v>
      </c>
      <c r="B6807" s="292" t="s">
        <v>10879</v>
      </c>
      <c r="C6807" s="292" t="s">
        <v>58</v>
      </c>
      <c r="D6807" s="293">
        <v>4035.35</v>
      </c>
    </row>
    <row r="6808" spans="1:4">
      <c r="A6808" s="291" t="s">
        <v>10881</v>
      </c>
      <c r="B6808" s="292" t="s">
        <v>10882</v>
      </c>
      <c r="C6808" s="292" t="s">
        <v>58</v>
      </c>
      <c r="D6808" s="293">
        <v>4942.24</v>
      </c>
    </row>
    <row r="6809" spans="1:4">
      <c r="A6809" s="291" t="s">
        <v>10883</v>
      </c>
      <c r="B6809" s="292" t="s">
        <v>10882</v>
      </c>
      <c r="C6809" s="292" t="s">
        <v>58</v>
      </c>
      <c r="D6809" s="293">
        <v>4942.24</v>
      </c>
    </row>
    <row r="6810" spans="1:4">
      <c r="A6810" s="291" t="s">
        <v>10884</v>
      </c>
      <c r="B6810" s="292" t="s">
        <v>10885</v>
      </c>
      <c r="C6810" s="292" t="s">
        <v>58</v>
      </c>
      <c r="D6810" s="293">
        <v>5744.04</v>
      </c>
    </row>
    <row r="6811" spans="1:4">
      <c r="A6811" s="291" t="s">
        <v>10886</v>
      </c>
      <c r="B6811" s="292" t="s">
        <v>10885</v>
      </c>
      <c r="C6811" s="292" t="s">
        <v>58</v>
      </c>
      <c r="D6811" s="293">
        <v>5744.04</v>
      </c>
    </row>
    <row r="6812" spans="1:4">
      <c r="A6812" s="291" t="s">
        <v>10887</v>
      </c>
      <c r="B6812" s="292" t="s">
        <v>10888</v>
      </c>
      <c r="C6812" s="292" t="s">
        <v>58</v>
      </c>
      <c r="D6812" s="293">
        <v>6463.36</v>
      </c>
    </row>
    <row r="6813" spans="1:4">
      <c r="A6813" s="291" t="s">
        <v>10889</v>
      </c>
      <c r="B6813" s="292" t="s">
        <v>10888</v>
      </c>
      <c r="C6813" s="292" t="s">
        <v>58</v>
      </c>
      <c r="D6813" s="293">
        <v>6463.36</v>
      </c>
    </row>
    <row r="6814" spans="1:4">
      <c r="A6814" s="291" t="s">
        <v>10890</v>
      </c>
      <c r="B6814" s="292" t="s">
        <v>10891</v>
      </c>
      <c r="C6814" s="292" t="s">
        <v>58</v>
      </c>
      <c r="D6814" s="293">
        <v>7918</v>
      </c>
    </row>
    <row r="6815" spans="1:4">
      <c r="A6815" s="291" t="s">
        <v>10892</v>
      </c>
      <c r="B6815" s="292" t="s">
        <v>10891</v>
      </c>
      <c r="C6815" s="292" t="s">
        <v>58</v>
      </c>
      <c r="D6815" s="293">
        <v>7918</v>
      </c>
    </row>
    <row r="6816" spans="1:4">
      <c r="A6816" s="291" t="s">
        <v>10893</v>
      </c>
      <c r="B6816" s="292" t="s">
        <v>10894</v>
      </c>
      <c r="C6816" s="292" t="s">
        <v>58</v>
      </c>
      <c r="D6816" s="293">
        <v>8438.44</v>
      </c>
    </row>
    <row r="6817" spans="1:4">
      <c r="A6817" s="291" t="s">
        <v>10895</v>
      </c>
      <c r="B6817" s="292" t="s">
        <v>10894</v>
      </c>
      <c r="C6817" s="292" t="s">
        <v>58</v>
      </c>
      <c r="D6817" s="293">
        <v>8438.44</v>
      </c>
    </row>
    <row r="6818" spans="1:4">
      <c r="A6818" s="291" t="s">
        <v>10896</v>
      </c>
      <c r="B6818" s="292" t="s">
        <v>10897</v>
      </c>
      <c r="C6818" s="292" t="s">
        <v>58</v>
      </c>
      <c r="D6818" s="293">
        <v>10220.77</v>
      </c>
    </row>
    <row r="6819" spans="1:4">
      <c r="A6819" s="291" t="s">
        <v>10898</v>
      </c>
      <c r="B6819" s="292" t="s">
        <v>10897</v>
      </c>
      <c r="C6819" s="292" t="s">
        <v>58</v>
      </c>
      <c r="D6819" s="293">
        <v>10220.77</v>
      </c>
    </row>
    <row r="6820" spans="1:4">
      <c r="A6820" s="291" t="s">
        <v>10899</v>
      </c>
      <c r="B6820" s="292" t="s">
        <v>10900</v>
      </c>
      <c r="C6820" s="292" t="s">
        <v>58</v>
      </c>
      <c r="D6820" s="293">
        <v>22722.47</v>
      </c>
    </row>
    <row r="6821" spans="1:4">
      <c r="A6821" s="291" t="s">
        <v>10901</v>
      </c>
      <c r="B6821" s="292" t="s">
        <v>10900</v>
      </c>
      <c r="C6821" s="292" t="s">
        <v>58</v>
      </c>
      <c r="D6821" s="293">
        <v>22722.47</v>
      </c>
    </row>
    <row r="6822" spans="1:4">
      <c r="A6822" s="291" t="s">
        <v>10902</v>
      </c>
      <c r="B6822" s="292" t="s">
        <v>10903</v>
      </c>
      <c r="C6822" s="292" t="s">
        <v>58</v>
      </c>
      <c r="D6822" s="293">
        <v>28852.69</v>
      </c>
    </row>
    <row r="6823" spans="1:4">
      <c r="A6823" s="291" t="s">
        <v>10904</v>
      </c>
      <c r="B6823" s="292" t="s">
        <v>10903</v>
      </c>
      <c r="C6823" s="292" t="s">
        <v>58</v>
      </c>
      <c r="D6823" s="293">
        <v>28852.69</v>
      </c>
    </row>
    <row r="6824" spans="1:4">
      <c r="A6824" s="291" t="s">
        <v>10905</v>
      </c>
      <c r="B6824" s="292" t="s">
        <v>10906</v>
      </c>
      <c r="C6824" s="292" t="s">
        <v>58</v>
      </c>
      <c r="D6824" s="293">
        <v>41913.01</v>
      </c>
    </row>
    <row r="6825" spans="1:4">
      <c r="A6825" s="291" t="s">
        <v>10907</v>
      </c>
      <c r="B6825" s="292" t="s">
        <v>10906</v>
      </c>
      <c r="C6825" s="292" t="s">
        <v>58</v>
      </c>
      <c r="D6825" s="293">
        <v>41913.01</v>
      </c>
    </row>
    <row r="6826" spans="1:4">
      <c r="A6826" s="291" t="s">
        <v>10908</v>
      </c>
      <c r="B6826" s="292" t="s">
        <v>10909</v>
      </c>
      <c r="C6826" s="292" t="s">
        <v>58</v>
      </c>
      <c r="D6826" s="293">
        <v>43482.73</v>
      </c>
    </row>
    <row r="6827" spans="1:4">
      <c r="A6827" s="291" t="s">
        <v>10910</v>
      </c>
      <c r="B6827" s="292" t="s">
        <v>10909</v>
      </c>
      <c r="C6827" s="292" t="s">
        <v>58</v>
      </c>
      <c r="D6827" s="293">
        <v>43482.73</v>
      </c>
    </row>
    <row r="6828" spans="1:4">
      <c r="A6828" s="291" t="s">
        <v>10911</v>
      </c>
      <c r="B6828" s="292" t="s">
        <v>10912</v>
      </c>
      <c r="C6828" s="292" t="s">
        <v>58</v>
      </c>
      <c r="D6828" s="293">
        <v>62364.69</v>
      </c>
    </row>
    <row r="6829" spans="1:4">
      <c r="A6829" s="291" t="s">
        <v>10913</v>
      </c>
      <c r="B6829" s="292" t="s">
        <v>10912</v>
      </c>
      <c r="C6829" s="292" t="s">
        <v>58</v>
      </c>
      <c r="D6829" s="293">
        <v>62364.69</v>
      </c>
    </row>
    <row r="6830" spans="1:4">
      <c r="A6830" s="291" t="s">
        <v>10914</v>
      </c>
      <c r="B6830" s="292" t="s">
        <v>10915</v>
      </c>
      <c r="C6830" s="292" t="s">
        <v>58</v>
      </c>
      <c r="D6830" s="293">
        <v>2056.6799999999998</v>
      </c>
    </row>
    <row r="6831" spans="1:4">
      <c r="A6831" s="291" t="s">
        <v>10916</v>
      </c>
      <c r="B6831" s="292" t="s">
        <v>10915</v>
      </c>
      <c r="C6831" s="292" t="s">
        <v>58</v>
      </c>
      <c r="D6831" s="293">
        <v>2056.6799999999998</v>
      </c>
    </row>
    <row r="6832" spans="1:4">
      <c r="A6832" s="291" t="s">
        <v>10917</v>
      </c>
      <c r="B6832" s="292" t="s">
        <v>10918</v>
      </c>
      <c r="C6832" s="292" t="s">
        <v>58</v>
      </c>
      <c r="D6832" s="293">
        <v>2289.1799999999998</v>
      </c>
    </row>
    <row r="6833" spans="1:4">
      <c r="A6833" s="291" t="s">
        <v>10919</v>
      </c>
      <c r="B6833" s="292" t="s">
        <v>10918</v>
      </c>
      <c r="C6833" s="292" t="s">
        <v>58</v>
      </c>
      <c r="D6833" s="293">
        <v>2289.1799999999998</v>
      </c>
    </row>
    <row r="6834" spans="1:4">
      <c r="A6834" s="291" t="s">
        <v>10920</v>
      </c>
      <c r="B6834" s="292" t="s">
        <v>10921</v>
      </c>
      <c r="C6834" s="292" t="s">
        <v>58</v>
      </c>
      <c r="D6834" s="293">
        <v>2824.95</v>
      </c>
    </row>
    <row r="6835" spans="1:4">
      <c r="A6835" s="291" t="s">
        <v>10922</v>
      </c>
      <c r="B6835" s="292" t="s">
        <v>10921</v>
      </c>
      <c r="C6835" s="292" t="s">
        <v>58</v>
      </c>
      <c r="D6835" s="293">
        <v>2824.95</v>
      </c>
    </row>
    <row r="6836" spans="1:4">
      <c r="A6836" s="291" t="s">
        <v>10923</v>
      </c>
      <c r="B6836" s="292" t="s">
        <v>10924</v>
      </c>
      <c r="C6836" s="292" t="s">
        <v>58</v>
      </c>
      <c r="D6836" s="293">
        <v>3414.19</v>
      </c>
    </row>
    <row r="6837" spans="1:4">
      <c r="A6837" s="291" t="s">
        <v>10925</v>
      </c>
      <c r="B6837" s="292" t="s">
        <v>10924</v>
      </c>
      <c r="C6837" s="292" t="s">
        <v>58</v>
      </c>
      <c r="D6837" s="293">
        <v>3414.19</v>
      </c>
    </row>
    <row r="6838" spans="1:4">
      <c r="A6838" s="291" t="s">
        <v>10926</v>
      </c>
      <c r="B6838" s="292" t="s">
        <v>10927</v>
      </c>
      <c r="C6838" s="292" t="s">
        <v>58</v>
      </c>
      <c r="D6838" s="293">
        <v>4128.13</v>
      </c>
    </row>
    <row r="6839" spans="1:4">
      <c r="A6839" s="291" t="s">
        <v>10928</v>
      </c>
      <c r="B6839" s="292" t="s">
        <v>10927</v>
      </c>
      <c r="C6839" s="292" t="s">
        <v>58</v>
      </c>
      <c r="D6839" s="293">
        <v>4128.13</v>
      </c>
    </row>
    <row r="6840" spans="1:4">
      <c r="A6840" s="291" t="s">
        <v>10929</v>
      </c>
      <c r="B6840" s="292" t="s">
        <v>10930</v>
      </c>
      <c r="C6840" s="292" t="s">
        <v>58</v>
      </c>
      <c r="D6840" s="293">
        <v>5018.41</v>
      </c>
    </row>
    <row r="6841" spans="1:4">
      <c r="A6841" s="291" t="s">
        <v>10931</v>
      </c>
      <c r="B6841" s="292" t="s">
        <v>10930</v>
      </c>
      <c r="C6841" s="292" t="s">
        <v>58</v>
      </c>
      <c r="D6841" s="293">
        <v>5018.41</v>
      </c>
    </row>
    <row r="6842" spans="1:4">
      <c r="A6842" s="291" t="s">
        <v>10932</v>
      </c>
      <c r="B6842" s="292" t="s">
        <v>10933</v>
      </c>
      <c r="C6842" s="292" t="s">
        <v>58</v>
      </c>
      <c r="D6842" s="293">
        <v>5826.03</v>
      </c>
    </row>
    <row r="6843" spans="1:4">
      <c r="A6843" s="291" t="s">
        <v>10934</v>
      </c>
      <c r="B6843" s="292" t="s">
        <v>10933</v>
      </c>
      <c r="C6843" s="292" t="s">
        <v>58</v>
      </c>
      <c r="D6843" s="293">
        <v>5826.03</v>
      </c>
    </row>
    <row r="6844" spans="1:4">
      <c r="A6844" s="291" t="s">
        <v>10935</v>
      </c>
      <c r="B6844" s="292" t="s">
        <v>10936</v>
      </c>
      <c r="C6844" s="292" t="s">
        <v>58</v>
      </c>
      <c r="D6844" s="293">
        <v>6853.62</v>
      </c>
    </row>
    <row r="6845" spans="1:4">
      <c r="A6845" s="291" t="s">
        <v>10937</v>
      </c>
      <c r="B6845" s="292" t="s">
        <v>10936</v>
      </c>
      <c r="C6845" s="292" t="s">
        <v>58</v>
      </c>
      <c r="D6845" s="293">
        <v>6853.62</v>
      </c>
    </row>
    <row r="6846" spans="1:4">
      <c r="A6846" s="291" t="s">
        <v>10938</v>
      </c>
      <c r="B6846" s="292" t="s">
        <v>10939</v>
      </c>
      <c r="C6846" s="292" t="s">
        <v>58</v>
      </c>
      <c r="D6846" s="293">
        <v>8397.2800000000007</v>
      </c>
    </row>
    <row r="6847" spans="1:4">
      <c r="A6847" s="291" t="s">
        <v>10940</v>
      </c>
      <c r="B6847" s="292" t="s">
        <v>10939</v>
      </c>
      <c r="C6847" s="292" t="s">
        <v>58</v>
      </c>
      <c r="D6847" s="293">
        <v>8397.2800000000007</v>
      </c>
    </row>
    <row r="6848" spans="1:4">
      <c r="A6848" s="291" t="s">
        <v>10941</v>
      </c>
      <c r="B6848" s="292" t="s">
        <v>10942</v>
      </c>
      <c r="C6848" s="292" t="s">
        <v>58</v>
      </c>
      <c r="D6848" s="293">
        <v>9741.24</v>
      </c>
    </row>
    <row r="6849" spans="1:4">
      <c r="A6849" s="291" t="s">
        <v>10943</v>
      </c>
      <c r="B6849" s="292" t="s">
        <v>10942</v>
      </c>
      <c r="C6849" s="292" t="s">
        <v>58</v>
      </c>
      <c r="D6849" s="293">
        <v>9741.24</v>
      </c>
    </row>
    <row r="6850" spans="1:4">
      <c r="A6850" s="291" t="s">
        <v>10944</v>
      </c>
      <c r="B6850" s="292" t="s">
        <v>10945</v>
      </c>
      <c r="C6850" s="292" t="s">
        <v>58</v>
      </c>
      <c r="D6850" s="293">
        <v>13378.61</v>
      </c>
    </row>
    <row r="6851" spans="1:4">
      <c r="A6851" s="291" t="s">
        <v>10946</v>
      </c>
      <c r="B6851" s="292" t="s">
        <v>10945</v>
      </c>
      <c r="C6851" s="292" t="s">
        <v>58</v>
      </c>
      <c r="D6851" s="293">
        <v>13378.61</v>
      </c>
    </row>
    <row r="6852" spans="1:4">
      <c r="A6852" s="291" t="s">
        <v>10947</v>
      </c>
      <c r="B6852" s="292" t="s">
        <v>10948</v>
      </c>
      <c r="C6852" s="292" t="s">
        <v>58</v>
      </c>
      <c r="D6852" s="293">
        <v>23336.92</v>
      </c>
    </row>
    <row r="6853" spans="1:4">
      <c r="A6853" s="291" t="s">
        <v>10949</v>
      </c>
      <c r="B6853" s="292" t="s">
        <v>10948</v>
      </c>
      <c r="C6853" s="292" t="s">
        <v>58</v>
      </c>
      <c r="D6853" s="293">
        <v>23336.92</v>
      </c>
    </row>
    <row r="6854" spans="1:4">
      <c r="A6854" s="291" t="s">
        <v>10950</v>
      </c>
      <c r="B6854" s="292" t="s">
        <v>10951</v>
      </c>
      <c r="C6854" s="292" t="s">
        <v>58</v>
      </c>
      <c r="D6854" s="293">
        <v>41949.39</v>
      </c>
    </row>
    <row r="6855" spans="1:4">
      <c r="A6855" s="291" t="s">
        <v>10952</v>
      </c>
      <c r="B6855" s="292" t="s">
        <v>10951</v>
      </c>
      <c r="C6855" s="292" t="s">
        <v>58</v>
      </c>
      <c r="D6855" s="293">
        <v>41949.39</v>
      </c>
    </row>
    <row r="6856" spans="1:4">
      <c r="A6856" s="291" t="s">
        <v>10953</v>
      </c>
      <c r="B6856" s="292" t="s">
        <v>10954</v>
      </c>
      <c r="C6856" s="292" t="s">
        <v>58</v>
      </c>
      <c r="D6856" s="293">
        <v>55583.08</v>
      </c>
    </row>
    <row r="6857" spans="1:4">
      <c r="A6857" s="291" t="s">
        <v>10955</v>
      </c>
      <c r="B6857" s="292" t="s">
        <v>10954</v>
      </c>
      <c r="C6857" s="292" t="s">
        <v>58</v>
      </c>
      <c r="D6857" s="293">
        <v>55583.08</v>
      </c>
    </row>
    <row r="6858" spans="1:4">
      <c r="A6858" s="291" t="s">
        <v>10956</v>
      </c>
      <c r="B6858" s="292" t="s">
        <v>10957</v>
      </c>
      <c r="C6858" s="292" t="s">
        <v>58</v>
      </c>
      <c r="D6858" s="293">
        <v>76331.37</v>
      </c>
    </row>
    <row r="6859" spans="1:4">
      <c r="A6859" s="291" t="s">
        <v>10958</v>
      </c>
      <c r="B6859" s="292" t="s">
        <v>10957</v>
      </c>
      <c r="C6859" s="292" t="s">
        <v>58</v>
      </c>
      <c r="D6859" s="293">
        <v>76331.37</v>
      </c>
    </row>
    <row r="6860" spans="1:4">
      <c r="A6860" s="291" t="s">
        <v>10959</v>
      </c>
      <c r="B6860" s="292" t="s">
        <v>10960</v>
      </c>
      <c r="C6860" s="292" t="s">
        <v>58</v>
      </c>
      <c r="D6860" s="293">
        <v>45320.88</v>
      </c>
    </row>
    <row r="6861" spans="1:4">
      <c r="A6861" s="291" t="s">
        <v>10961</v>
      </c>
      <c r="B6861" s="292" t="s">
        <v>10960</v>
      </c>
      <c r="C6861" s="292" t="s">
        <v>58</v>
      </c>
      <c r="D6861" s="293">
        <v>45320.88</v>
      </c>
    </row>
    <row r="6862" spans="1:4">
      <c r="A6862" s="291" t="s">
        <v>10962</v>
      </c>
      <c r="B6862" s="292" t="s">
        <v>10963</v>
      </c>
      <c r="C6862" s="292" t="s">
        <v>58</v>
      </c>
      <c r="D6862" s="293">
        <v>55583.08</v>
      </c>
    </row>
    <row r="6863" spans="1:4">
      <c r="A6863" s="291" t="s">
        <v>10964</v>
      </c>
      <c r="B6863" s="292" t="s">
        <v>10963</v>
      </c>
      <c r="C6863" s="292" t="s">
        <v>58</v>
      </c>
      <c r="D6863" s="293">
        <v>55583.08</v>
      </c>
    </row>
    <row r="6864" spans="1:4">
      <c r="A6864" s="291" t="s">
        <v>10965</v>
      </c>
      <c r="B6864" s="292" t="s">
        <v>10966</v>
      </c>
      <c r="C6864" s="292" t="s">
        <v>58</v>
      </c>
      <c r="D6864" s="293">
        <v>82507.14</v>
      </c>
    </row>
    <row r="6865" spans="1:4">
      <c r="A6865" s="291" t="s">
        <v>10967</v>
      </c>
      <c r="B6865" s="292" t="s">
        <v>10966</v>
      </c>
      <c r="C6865" s="292" t="s">
        <v>58</v>
      </c>
      <c r="D6865" s="293">
        <v>82507.14</v>
      </c>
    </row>
    <row r="6866" spans="1:4">
      <c r="A6866" s="291" t="s">
        <v>10968</v>
      </c>
      <c r="B6866" s="292" t="s">
        <v>10969</v>
      </c>
      <c r="C6866" s="292" t="s">
        <v>58</v>
      </c>
      <c r="D6866" s="293">
        <v>57777.43</v>
      </c>
    </row>
    <row r="6867" spans="1:4">
      <c r="A6867" s="291" t="s">
        <v>10970</v>
      </c>
      <c r="B6867" s="292" t="s">
        <v>10969</v>
      </c>
      <c r="C6867" s="292" t="s">
        <v>58</v>
      </c>
      <c r="D6867" s="293">
        <v>57777.43</v>
      </c>
    </row>
    <row r="6868" spans="1:4">
      <c r="A6868" s="291" t="s">
        <v>10971</v>
      </c>
      <c r="B6868" s="292" t="s">
        <v>10972</v>
      </c>
      <c r="C6868" s="292" t="s">
        <v>58</v>
      </c>
      <c r="D6868" s="293">
        <v>72992.800000000003</v>
      </c>
    </row>
    <row r="6869" spans="1:4">
      <c r="A6869" s="291" t="s">
        <v>10973</v>
      </c>
      <c r="B6869" s="292" t="s">
        <v>10972</v>
      </c>
      <c r="C6869" s="292" t="s">
        <v>58</v>
      </c>
      <c r="D6869" s="293">
        <v>72992.800000000003</v>
      </c>
    </row>
    <row r="6870" spans="1:4">
      <c r="A6870" s="291" t="s">
        <v>10974</v>
      </c>
      <c r="B6870" s="292" t="s">
        <v>10975</v>
      </c>
      <c r="C6870" s="292" t="s">
        <v>58</v>
      </c>
      <c r="D6870" s="293">
        <v>89461.53</v>
      </c>
    </row>
    <row r="6871" spans="1:4">
      <c r="A6871" s="291" t="s">
        <v>10976</v>
      </c>
      <c r="B6871" s="292" t="s">
        <v>10975</v>
      </c>
      <c r="C6871" s="292" t="s">
        <v>58</v>
      </c>
      <c r="D6871" s="293">
        <v>89461.53</v>
      </c>
    </row>
    <row r="6872" spans="1:4">
      <c r="A6872" s="291" t="s">
        <v>10977</v>
      </c>
      <c r="B6872" s="292" t="s">
        <v>10978</v>
      </c>
      <c r="C6872" s="292" t="s">
        <v>58</v>
      </c>
      <c r="D6872" s="293">
        <v>84209.4</v>
      </c>
    </row>
    <row r="6873" spans="1:4">
      <c r="A6873" s="291" t="s">
        <v>10979</v>
      </c>
      <c r="B6873" s="292" t="s">
        <v>10978</v>
      </c>
      <c r="C6873" s="292" t="s">
        <v>58</v>
      </c>
      <c r="D6873" s="293">
        <v>84209.4</v>
      </c>
    </row>
    <row r="6874" spans="1:4">
      <c r="A6874" s="291" t="s">
        <v>10980</v>
      </c>
      <c r="B6874" s="292" t="s">
        <v>10981</v>
      </c>
      <c r="C6874" s="292" t="s">
        <v>58</v>
      </c>
      <c r="D6874" s="293">
        <v>98230.56</v>
      </c>
    </row>
    <row r="6875" spans="1:4">
      <c r="A6875" s="291" t="s">
        <v>10982</v>
      </c>
      <c r="B6875" s="292" t="s">
        <v>10981</v>
      </c>
      <c r="C6875" s="292" t="s">
        <v>58</v>
      </c>
      <c r="D6875" s="293">
        <v>98230.56</v>
      </c>
    </row>
    <row r="6876" spans="1:4">
      <c r="A6876" s="291" t="s">
        <v>10983</v>
      </c>
      <c r="B6876" s="292" t="s">
        <v>10984</v>
      </c>
      <c r="C6876" s="292" t="s">
        <v>58</v>
      </c>
      <c r="D6876" s="293">
        <v>123029.7</v>
      </c>
    </row>
    <row r="6877" spans="1:4">
      <c r="A6877" s="291" t="s">
        <v>10985</v>
      </c>
      <c r="B6877" s="292" t="s">
        <v>10984</v>
      </c>
      <c r="C6877" s="292" t="s">
        <v>58</v>
      </c>
      <c r="D6877" s="293">
        <v>123029.7</v>
      </c>
    </row>
    <row r="6878" spans="1:4">
      <c r="A6878" s="291" t="s">
        <v>10986</v>
      </c>
      <c r="B6878" s="292" t="s">
        <v>10987</v>
      </c>
      <c r="C6878" s="292" t="s">
        <v>58</v>
      </c>
      <c r="D6878" s="293">
        <v>1483.22</v>
      </c>
    </row>
    <row r="6879" spans="1:4">
      <c r="A6879" s="291" t="s">
        <v>10988</v>
      </c>
      <c r="B6879" s="292" t="s">
        <v>10987</v>
      </c>
      <c r="C6879" s="292" t="s">
        <v>58</v>
      </c>
      <c r="D6879" s="293">
        <v>1483.22</v>
      </c>
    </row>
    <row r="6880" spans="1:4">
      <c r="A6880" s="291" t="s">
        <v>10989</v>
      </c>
      <c r="B6880" s="292" t="s">
        <v>10990</v>
      </c>
      <c r="C6880" s="292" t="s">
        <v>58</v>
      </c>
      <c r="D6880" s="293">
        <v>1621.77</v>
      </c>
    </row>
    <row r="6881" spans="1:4">
      <c r="A6881" s="291" t="s">
        <v>10991</v>
      </c>
      <c r="B6881" s="292" t="s">
        <v>10990</v>
      </c>
      <c r="C6881" s="292" t="s">
        <v>58</v>
      </c>
      <c r="D6881" s="293">
        <v>1621.77</v>
      </c>
    </row>
    <row r="6882" spans="1:4">
      <c r="A6882" s="291" t="s">
        <v>10992</v>
      </c>
      <c r="B6882" s="292" t="s">
        <v>10993</v>
      </c>
      <c r="C6882" s="292" t="s">
        <v>58</v>
      </c>
      <c r="D6882" s="293">
        <v>1973.59</v>
      </c>
    </row>
    <row r="6883" spans="1:4">
      <c r="A6883" s="291" t="s">
        <v>10994</v>
      </c>
      <c r="B6883" s="292" t="s">
        <v>10993</v>
      </c>
      <c r="C6883" s="292" t="s">
        <v>58</v>
      </c>
      <c r="D6883" s="293">
        <v>1973.59</v>
      </c>
    </row>
    <row r="6884" spans="1:4">
      <c r="A6884" s="291" t="s">
        <v>10995</v>
      </c>
      <c r="B6884" s="292" t="s">
        <v>10996</v>
      </c>
      <c r="C6884" s="292" t="s">
        <v>58</v>
      </c>
      <c r="D6884" s="293">
        <v>2395.85</v>
      </c>
    </row>
    <row r="6885" spans="1:4">
      <c r="A6885" s="291" t="s">
        <v>10997</v>
      </c>
      <c r="B6885" s="292" t="s">
        <v>10996</v>
      </c>
      <c r="C6885" s="292" t="s">
        <v>58</v>
      </c>
      <c r="D6885" s="293">
        <v>2395.85</v>
      </c>
    </row>
    <row r="6886" spans="1:4">
      <c r="A6886" s="291" t="s">
        <v>10998</v>
      </c>
      <c r="B6886" s="292" t="s">
        <v>10999</v>
      </c>
      <c r="C6886" s="292" t="s">
        <v>58</v>
      </c>
      <c r="D6886" s="293">
        <v>2837.5</v>
      </c>
    </row>
    <row r="6887" spans="1:4">
      <c r="A6887" s="291" t="s">
        <v>11000</v>
      </c>
      <c r="B6887" s="292" t="s">
        <v>10999</v>
      </c>
      <c r="C6887" s="292" t="s">
        <v>58</v>
      </c>
      <c r="D6887" s="293">
        <v>2837.5</v>
      </c>
    </row>
    <row r="6888" spans="1:4">
      <c r="A6888" s="291" t="s">
        <v>11001</v>
      </c>
      <c r="B6888" s="292" t="s">
        <v>11002</v>
      </c>
      <c r="C6888" s="292" t="s">
        <v>58</v>
      </c>
      <c r="D6888" s="293">
        <v>3408.54</v>
      </c>
    </row>
    <row r="6889" spans="1:4">
      <c r="A6889" s="291" t="s">
        <v>11003</v>
      </c>
      <c r="B6889" s="292" t="s">
        <v>11002</v>
      </c>
      <c r="C6889" s="292" t="s">
        <v>58</v>
      </c>
      <c r="D6889" s="293">
        <v>3408.54</v>
      </c>
    </row>
    <row r="6890" spans="1:4">
      <c r="A6890" s="291" t="s">
        <v>11004</v>
      </c>
      <c r="B6890" s="292" t="s">
        <v>11005</v>
      </c>
      <c r="C6890" s="292" t="s">
        <v>58</v>
      </c>
      <c r="D6890" s="293">
        <v>3930.82</v>
      </c>
    </row>
    <row r="6891" spans="1:4">
      <c r="A6891" s="291" t="s">
        <v>11006</v>
      </c>
      <c r="B6891" s="292" t="s">
        <v>11005</v>
      </c>
      <c r="C6891" s="292" t="s">
        <v>58</v>
      </c>
      <c r="D6891" s="293">
        <v>3930.82</v>
      </c>
    </row>
    <row r="6892" spans="1:4">
      <c r="A6892" s="291" t="s">
        <v>11007</v>
      </c>
      <c r="B6892" s="292" t="s">
        <v>11008</v>
      </c>
      <c r="C6892" s="292" t="s">
        <v>58</v>
      </c>
      <c r="D6892" s="293">
        <v>4469.29</v>
      </c>
    </row>
    <row r="6893" spans="1:4">
      <c r="A6893" s="291" t="s">
        <v>11009</v>
      </c>
      <c r="B6893" s="292" t="s">
        <v>11008</v>
      </c>
      <c r="C6893" s="292" t="s">
        <v>58</v>
      </c>
      <c r="D6893" s="293">
        <v>4469.29</v>
      </c>
    </row>
    <row r="6894" spans="1:4">
      <c r="A6894" s="291" t="s">
        <v>11010</v>
      </c>
      <c r="B6894" s="292" t="s">
        <v>11011</v>
      </c>
      <c r="C6894" s="292" t="s">
        <v>58</v>
      </c>
      <c r="D6894" s="293">
        <v>5348.85</v>
      </c>
    </row>
    <row r="6895" spans="1:4">
      <c r="A6895" s="291" t="s">
        <v>11012</v>
      </c>
      <c r="B6895" s="292" t="s">
        <v>11011</v>
      </c>
      <c r="C6895" s="292" t="s">
        <v>58</v>
      </c>
      <c r="D6895" s="293">
        <v>5348.85</v>
      </c>
    </row>
    <row r="6896" spans="1:4">
      <c r="A6896" s="291" t="s">
        <v>11013</v>
      </c>
      <c r="B6896" s="292" t="s">
        <v>11014</v>
      </c>
      <c r="C6896" s="292" t="s">
        <v>58</v>
      </c>
      <c r="D6896" s="293">
        <v>5762.38</v>
      </c>
    </row>
    <row r="6897" spans="1:4">
      <c r="A6897" s="291" t="s">
        <v>11015</v>
      </c>
      <c r="B6897" s="292" t="s">
        <v>11014</v>
      </c>
      <c r="C6897" s="292" t="s">
        <v>58</v>
      </c>
      <c r="D6897" s="293">
        <v>5762.38</v>
      </c>
    </row>
    <row r="6898" spans="1:4">
      <c r="A6898" s="291" t="s">
        <v>11016</v>
      </c>
      <c r="B6898" s="292" t="s">
        <v>11017</v>
      </c>
      <c r="C6898" s="292" t="s">
        <v>58</v>
      </c>
      <c r="D6898" s="293">
        <v>7060.78</v>
      </c>
    </row>
    <row r="6899" spans="1:4">
      <c r="A6899" s="291" t="s">
        <v>11018</v>
      </c>
      <c r="B6899" s="292" t="s">
        <v>11017</v>
      </c>
      <c r="C6899" s="292" t="s">
        <v>58</v>
      </c>
      <c r="D6899" s="293">
        <v>7060.78</v>
      </c>
    </row>
    <row r="6900" spans="1:4">
      <c r="A6900" s="291" t="s">
        <v>11019</v>
      </c>
      <c r="B6900" s="292" t="s">
        <v>11020</v>
      </c>
      <c r="C6900" s="292" t="s">
        <v>58</v>
      </c>
      <c r="D6900" s="293">
        <v>14139.34</v>
      </c>
    </row>
    <row r="6901" spans="1:4">
      <c r="A6901" s="291" t="s">
        <v>11021</v>
      </c>
      <c r="B6901" s="292" t="s">
        <v>11020</v>
      </c>
      <c r="C6901" s="292" t="s">
        <v>58</v>
      </c>
      <c r="D6901" s="293">
        <v>14139.34</v>
      </c>
    </row>
    <row r="6902" spans="1:4">
      <c r="A6902" s="291" t="s">
        <v>11022</v>
      </c>
      <c r="B6902" s="292" t="s">
        <v>11023</v>
      </c>
      <c r="C6902" s="292" t="s">
        <v>58</v>
      </c>
      <c r="D6902" s="293">
        <v>17902.830000000002</v>
      </c>
    </row>
    <row r="6903" spans="1:4">
      <c r="A6903" s="291" t="s">
        <v>11024</v>
      </c>
      <c r="B6903" s="292" t="s">
        <v>11023</v>
      </c>
      <c r="C6903" s="292" t="s">
        <v>58</v>
      </c>
      <c r="D6903" s="293">
        <v>17902.830000000002</v>
      </c>
    </row>
    <row r="6904" spans="1:4">
      <c r="A6904" s="291" t="s">
        <v>11025</v>
      </c>
      <c r="B6904" s="292" t="s">
        <v>11026</v>
      </c>
      <c r="C6904" s="292" t="s">
        <v>58</v>
      </c>
      <c r="D6904" s="293">
        <v>27572.99</v>
      </c>
    </row>
    <row r="6905" spans="1:4">
      <c r="A6905" s="291" t="s">
        <v>11027</v>
      </c>
      <c r="B6905" s="292" t="s">
        <v>11026</v>
      </c>
      <c r="C6905" s="292" t="s">
        <v>58</v>
      </c>
      <c r="D6905" s="293">
        <v>27572.99</v>
      </c>
    </row>
    <row r="6906" spans="1:4">
      <c r="A6906" s="291" t="s">
        <v>11028</v>
      </c>
      <c r="B6906" s="292" t="s">
        <v>11029</v>
      </c>
      <c r="C6906" s="292" t="s">
        <v>58</v>
      </c>
      <c r="D6906" s="293">
        <v>29023.37</v>
      </c>
    </row>
    <row r="6907" spans="1:4">
      <c r="A6907" s="291" t="s">
        <v>11030</v>
      </c>
      <c r="B6907" s="292" t="s">
        <v>11029</v>
      </c>
      <c r="C6907" s="292" t="s">
        <v>58</v>
      </c>
      <c r="D6907" s="293">
        <v>29023.37</v>
      </c>
    </row>
    <row r="6908" spans="1:4">
      <c r="A6908" s="291" t="s">
        <v>11031</v>
      </c>
      <c r="B6908" s="292" t="s">
        <v>11032</v>
      </c>
      <c r="C6908" s="292" t="s">
        <v>58</v>
      </c>
      <c r="D6908" s="293">
        <v>39918.6</v>
      </c>
    </row>
    <row r="6909" spans="1:4">
      <c r="A6909" s="291" t="s">
        <v>11033</v>
      </c>
      <c r="B6909" s="292" t="s">
        <v>11032</v>
      </c>
      <c r="C6909" s="292" t="s">
        <v>58</v>
      </c>
      <c r="D6909" s="293">
        <v>39918.6</v>
      </c>
    </row>
    <row r="6910" spans="1:4">
      <c r="A6910" s="291" t="s">
        <v>11034</v>
      </c>
      <c r="B6910" s="292" t="s">
        <v>11035</v>
      </c>
      <c r="C6910" s="292" t="s">
        <v>58</v>
      </c>
      <c r="D6910" s="293">
        <v>1483.22</v>
      </c>
    </row>
    <row r="6911" spans="1:4">
      <c r="A6911" s="291" t="s">
        <v>11036</v>
      </c>
      <c r="B6911" s="292" t="s">
        <v>11035</v>
      </c>
      <c r="C6911" s="292" t="s">
        <v>58</v>
      </c>
      <c r="D6911" s="293">
        <v>1483.22</v>
      </c>
    </row>
    <row r="6912" spans="1:4">
      <c r="A6912" s="291" t="s">
        <v>11037</v>
      </c>
      <c r="B6912" s="292" t="s">
        <v>11038</v>
      </c>
      <c r="C6912" s="292" t="s">
        <v>58</v>
      </c>
      <c r="D6912" s="293">
        <v>1621.77</v>
      </c>
    </row>
    <row r="6913" spans="1:4">
      <c r="A6913" s="291" t="s">
        <v>11039</v>
      </c>
      <c r="B6913" s="292" t="s">
        <v>11038</v>
      </c>
      <c r="C6913" s="292" t="s">
        <v>58</v>
      </c>
      <c r="D6913" s="293">
        <v>1621.77</v>
      </c>
    </row>
    <row r="6914" spans="1:4">
      <c r="A6914" s="291" t="s">
        <v>11040</v>
      </c>
      <c r="B6914" s="292" t="s">
        <v>11041</v>
      </c>
      <c r="C6914" s="292" t="s">
        <v>58</v>
      </c>
      <c r="D6914" s="293">
        <v>1973.59</v>
      </c>
    </row>
    <row r="6915" spans="1:4">
      <c r="A6915" s="291" t="s">
        <v>11042</v>
      </c>
      <c r="B6915" s="292" t="s">
        <v>11041</v>
      </c>
      <c r="C6915" s="292" t="s">
        <v>58</v>
      </c>
      <c r="D6915" s="293">
        <v>1973.59</v>
      </c>
    </row>
    <row r="6916" spans="1:4">
      <c r="A6916" s="291" t="s">
        <v>11043</v>
      </c>
      <c r="B6916" s="292" t="s">
        <v>11044</v>
      </c>
      <c r="C6916" s="292" t="s">
        <v>58</v>
      </c>
      <c r="D6916" s="293">
        <v>2396.59</v>
      </c>
    </row>
    <row r="6917" spans="1:4">
      <c r="A6917" s="291" t="s">
        <v>11045</v>
      </c>
      <c r="B6917" s="292" t="s">
        <v>11044</v>
      </c>
      <c r="C6917" s="292" t="s">
        <v>58</v>
      </c>
      <c r="D6917" s="293">
        <v>2396.59</v>
      </c>
    </row>
    <row r="6918" spans="1:4">
      <c r="A6918" s="291" t="s">
        <v>11046</v>
      </c>
      <c r="B6918" s="292" t="s">
        <v>11047</v>
      </c>
      <c r="C6918" s="292" t="s">
        <v>58</v>
      </c>
      <c r="D6918" s="293">
        <v>2883.98</v>
      </c>
    </row>
    <row r="6919" spans="1:4">
      <c r="A6919" s="291" t="s">
        <v>11048</v>
      </c>
      <c r="B6919" s="292" t="s">
        <v>11047</v>
      </c>
      <c r="C6919" s="292" t="s">
        <v>58</v>
      </c>
      <c r="D6919" s="293">
        <v>2883.98</v>
      </c>
    </row>
    <row r="6920" spans="1:4">
      <c r="A6920" s="291" t="s">
        <v>11049</v>
      </c>
      <c r="B6920" s="292" t="s">
        <v>11050</v>
      </c>
      <c r="C6920" s="292" t="s">
        <v>58</v>
      </c>
      <c r="D6920" s="293">
        <v>3446.59</v>
      </c>
    </row>
    <row r="6921" spans="1:4">
      <c r="A6921" s="291" t="s">
        <v>11051</v>
      </c>
      <c r="B6921" s="292" t="s">
        <v>11050</v>
      </c>
      <c r="C6921" s="292" t="s">
        <v>58</v>
      </c>
      <c r="D6921" s="293">
        <v>3446.59</v>
      </c>
    </row>
    <row r="6922" spans="1:4">
      <c r="A6922" s="291" t="s">
        <v>11052</v>
      </c>
      <c r="B6922" s="292" t="s">
        <v>11053</v>
      </c>
      <c r="C6922" s="292" t="s">
        <v>58</v>
      </c>
      <c r="D6922" s="293">
        <v>3971.81</v>
      </c>
    </row>
    <row r="6923" spans="1:4">
      <c r="A6923" s="291" t="s">
        <v>11054</v>
      </c>
      <c r="B6923" s="292" t="s">
        <v>11053</v>
      </c>
      <c r="C6923" s="292" t="s">
        <v>58</v>
      </c>
      <c r="D6923" s="293">
        <v>3971.81</v>
      </c>
    </row>
    <row r="6924" spans="1:4">
      <c r="A6924" s="291" t="s">
        <v>11055</v>
      </c>
      <c r="B6924" s="292" t="s">
        <v>11056</v>
      </c>
      <c r="C6924" s="292" t="s">
        <v>58</v>
      </c>
      <c r="D6924" s="293">
        <v>4664.3999999999996</v>
      </c>
    </row>
    <row r="6925" spans="1:4">
      <c r="A6925" s="291" t="s">
        <v>11057</v>
      </c>
      <c r="B6925" s="292" t="s">
        <v>11056</v>
      </c>
      <c r="C6925" s="292" t="s">
        <v>58</v>
      </c>
      <c r="D6925" s="293">
        <v>4664.3999999999996</v>
      </c>
    </row>
    <row r="6926" spans="1:4">
      <c r="A6926" s="291" t="s">
        <v>11058</v>
      </c>
      <c r="B6926" s="292" t="s">
        <v>11059</v>
      </c>
      <c r="C6926" s="292" t="s">
        <v>58</v>
      </c>
      <c r="D6926" s="293">
        <v>5592.76</v>
      </c>
    </row>
    <row r="6927" spans="1:4">
      <c r="A6927" s="291" t="s">
        <v>11060</v>
      </c>
      <c r="B6927" s="292" t="s">
        <v>11059</v>
      </c>
      <c r="C6927" s="292" t="s">
        <v>58</v>
      </c>
      <c r="D6927" s="293">
        <v>5592.76</v>
      </c>
    </row>
    <row r="6928" spans="1:4">
      <c r="A6928" s="291" t="s">
        <v>11061</v>
      </c>
      <c r="B6928" s="292" t="s">
        <v>11062</v>
      </c>
      <c r="C6928" s="292" t="s">
        <v>58</v>
      </c>
      <c r="D6928" s="293">
        <v>6409.45</v>
      </c>
    </row>
    <row r="6929" spans="1:4">
      <c r="A6929" s="291" t="s">
        <v>11063</v>
      </c>
      <c r="B6929" s="292" t="s">
        <v>11062</v>
      </c>
      <c r="C6929" s="292" t="s">
        <v>58</v>
      </c>
      <c r="D6929" s="293">
        <v>6409.45</v>
      </c>
    </row>
    <row r="6930" spans="1:4">
      <c r="A6930" s="291" t="s">
        <v>11064</v>
      </c>
      <c r="B6930" s="292" t="s">
        <v>11065</v>
      </c>
      <c r="C6930" s="292" t="s">
        <v>58</v>
      </c>
      <c r="D6930" s="293">
        <v>8789.6</v>
      </c>
    </row>
    <row r="6931" spans="1:4">
      <c r="A6931" s="291" t="s">
        <v>11066</v>
      </c>
      <c r="B6931" s="292" t="s">
        <v>11065</v>
      </c>
      <c r="C6931" s="292" t="s">
        <v>58</v>
      </c>
      <c r="D6931" s="293">
        <v>8789.6</v>
      </c>
    </row>
    <row r="6932" spans="1:4">
      <c r="A6932" s="291" t="s">
        <v>11067</v>
      </c>
      <c r="B6932" s="292" t="s">
        <v>11068</v>
      </c>
      <c r="C6932" s="292" t="s">
        <v>58</v>
      </c>
      <c r="D6932" s="293">
        <v>15179.85</v>
      </c>
    </row>
    <row r="6933" spans="1:4">
      <c r="A6933" s="291" t="s">
        <v>11069</v>
      </c>
      <c r="B6933" s="292" t="s">
        <v>11068</v>
      </c>
      <c r="C6933" s="292" t="s">
        <v>58</v>
      </c>
      <c r="D6933" s="293">
        <v>15179.85</v>
      </c>
    </row>
    <row r="6934" spans="1:4">
      <c r="A6934" s="291" t="s">
        <v>11070</v>
      </c>
      <c r="B6934" s="292" t="s">
        <v>11071</v>
      </c>
      <c r="C6934" s="292" t="s">
        <v>58</v>
      </c>
      <c r="D6934" s="293">
        <v>1529.38</v>
      </c>
    </row>
    <row r="6935" spans="1:4">
      <c r="A6935" s="291" t="s">
        <v>11072</v>
      </c>
      <c r="B6935" s="292" t="s">
        <v>11071</v>
      </c>
      <c r="C6935" s="292" t="s">
        <v>58</v>
      </c>
      <c r="D6935" s="293">
        <v>1529.38</v>
      </c>
    </row>
    <row r="6936" spans="1:4">
      <c r="A6936" s="291" t="s">
        <v>11073</v>
      </c>
      <c r="B6936" s="292" t="s">
        <v>11074</v>
      </c>
      <c r="C6936" s="292" t="s">
        <v>58</v>
      </c>
      <c r="D6936" s="293">
        <v>1682.74</v>
      </c>
    </row>
    <row r="6937" spans="1:4">
      <c r="A6937" s="291" t="s">
        <v>11075</v>
      </c>
      <c r="B6937" s="292" t="s">
        <v>11074</v>
      </c>
      <c r="C6937" s="292" t="s">
        <v>58</v>
      </c>
      <c r="D6937" s="293">
        <v>1682.74</v>
      </c>
    </row>
    <row r="6938" spans="1:4">
      <c r="A6938" s="291" t="s">
        <v>11076</v>
      </c>
      <c r="B6938" s="292" t="s">
        <v>11077</v>
      </c>
      <c r="C6938" s="292" t="s">
        <v>58</v>
      </c>
      <c r="D6938" s="293">
        <v>2053.21</v>
      </c>
    </row>
    <row r="6939" spans="1:4">
      <c r="A6939" s="291" t="s">
        <v>11078</v>
      </c>
      <c r="B6939" s="292" t="s">
        <v>11077</v>
      </c>
      <c r="C6939" s="292" t="s">
        <v>58</v>
      </c>
      <c r="D6939" s="293">
        <v>2053.21</v>
      </c>
    </row>
    <row r="6940" spans="1:4">
      <c r="A6940" s="291" t="s">
        <v>11079</v>
      </c>
      <c r="B6940" s="292" t="s">
        <v>11080</v>
      </c>
      <c r="C6940" s="292" t="s">
        <v>58</v>
      </c>
      <c r="D6940" s="293">
        <v>2506.7600000000002</v>
      </c>
    </row>
    <row r="6941" spans="1:4">
      <c r="A6941" s="291" t="s">
        <v>11081</v>
      </c>
      <c r="B6941" s="292" t="s">
        <v>11080</v>
      </c>
      <c r="C6941" s="292" t="s">
        <v>58</v>
      </c>
      <c r="D6941" s="293">
        <v>2506.7600000000002</v>
      </c>
    </row>
    <row r="6942" spans="1:4">
      <c r="A6942" s="291" t="s">
        <v>11082</v>
      </c>
      <c r="B6942" s="292" t="s">
        <v>11083</v>
      </c>
      <c r="C6942" s="292" t="s">
        <v>58</v>
      </c>
      <c r="D6942" s="293">
        <v>2989.88</v>
      </c>
    </row>
    <row r="6943" spans="1:4">
      <c r="A6943" s="291" t="s">
        <v>11084</v>
      </c>
      <c r="B6943" s="292" t="s">
        <v>11083</v>
      </c>
      <c r="C6943" s="292" t="s">
        <v>58</v>
      </c>
      <c r="D6943" s="293">
        <v>2989.88</v>
      </c>
    </row>
    <row r="6944" spans="1:4">
      <c r="A6944" s="291" t="s">
        <v>11085</v>
      </c>
      <c r="B6944" s="292" t="s">
        <v>11086</v>
      </c>
      <c r="C6944" s="292" t="s">
        <v>58</v>
      </c>
      <c r="D6944" s="293">
        <v>3617.43</v>
      </c>
    </row>
    <row r="6945" spans="1:4">
      <c r="A6945" s="291" t="s">
        <v>11087</v>
      </c>
      <c r="B6945" s="292" t="s">
        <v>11086</v>
      </c>
      <c r="C6945" s="292" t="s">
        <v>58</v>
      </c>
      <c r="D6945" s="293">
        <v>3617.43</v>
      </c>
    </row>
    <row r="6946" spans="1:4">
      <c r="A6946" s="291" t="s">
        <v>11088</v>
      </c>
      <c r="B6946" s="292" t="s">
        <v>11089</v>
      </c>
      <c r="C6946" s="292" t="s">
        <v>58</v>
      </c>
      <c r="D6946" s="293">
        <v>4214.7299999999996</v>
      </c>
    </row>
    <row r="6947" spans="1:4">
      <c r="A6947" s="291" t="s">
        <v>11090</v>
      </c>
      <c r="B6947" s="292" t="s">
        <v>11089</v>
      </c>
      <c r="C6947" s="292" t="s">
        <v>58</v>
      </c>
      <c r="D6947" s="293">
        <v>4214.7299999999996</v>
      </c>
    </row>
    <row r="6948" spans="1:4">
      <c r="A6948" s="291" t="s">
        <v>11091</v>
      </c>
      <c r="B6948" s="292" t="s">
        <v>11092</v>
      </c>
      <c r="C6948" s="292" t="s">
        <v>58</v>
      </c>
      <c r="D6948" s="293">
        <v>4781.3</v>
      </c>
    </row>
    <row r="6949" spans="1:4">
      <c r="A6949" s="291" t="s">
        <v>11093</v>
      </c>
      <c r="B6949" s="292" t="s">
        <v>11092</v>
      </c>
      <c r="C6949" s="292" t="s">
        <v>58</v>
      </c>
      <c r="D6949" s="293">
        <v>4781.3</v>
      </c>
    </row>
    <row r="6950" spans="1:4">
      <c r="A6950" s="291" t="s">
        <v>11094</v>
      </c>
      <c r="B6950" s="292" t="s">
        <v>11095</v>
      </c>
      <c r="C6950" s="292" t="s">
        <v>58</v>
      </c>
      <c r="D6950" s="293">
        <v>5760.97</v>
      </c>
    </row>
    <row r="6951" spans="1:4">
      <c r="A6951" s="291" t="s">
        <v>11096</v>
      </c>
      <c r="B6951" s="292" t="s">
        <v>11095</v>
      </c>
      <c r="C6951" s="292" t="s">
        <v>58</v>
      </c>
      <c r="D6951" s="293">
        <v>5760.97</v>
      </c>
    </row>
    <row r="6952" spans="1:4">
      <c r="A6952" s="291" t="s">
        <v>11097</v>
      </c>
      <c r="B6952" s="292" t="s">
        <v>11098</v>
      </c>
      <c r="C6952" s="292" t="s">
        <v>58</v>
      </c>
      <c r="D6952" s="293">
        <v>6225.15</v>
      </c>
    </row>
    <row r="6953" spans="1:4">
      <c r="A6953" s="291" t="s">
        <v>11099</v>
      </c>
      <c r="B6953" s="292" t="s">
        <v>11098</v>
      </c>
      <c r="C6953" s="292" t="s">
        <v>58</v>
      </c>
      <c r="D6953" s="293">
        <v>6225.15</v>
      </c>
    </row>
    <row r="6954" spans="1:4">
      <c r="A6954" s="291" t="s">
        <v>11100</v>
      </c>
      <c r="B6954" s="292" t="s">
        <v>11101</v>
      </c>
      <c r="C6954" s="292" t="s">
        <v>58</v>
      </c>
      <c r="D6954" s="293">
        <v>7698.88</v>
      </c>
    </row>
    <row r="6955" spans="1:4">
      <c r="A6955" s="291" t="s">
        <v>11102</v>
      </c>
      <c r="B6955" s="292" t="s">
        <v>11101</v>
      </c>
      <c r="C6955" s="292" t="s">
        <v>58</v>
      </c>
      <c r="D6955" s="293">
        <v>7698.88</v>
      </c>
    </row>
    <row r="6956" spans="1:4">
      <c r="A6956" s="291" t="s">
        <v>11103</v>
      </c>
      <c r="B6956" s="292" t="s">
        <v>11104</v>
      </c>
      <c r="C6956" s="292" t="s">
        <v>58</v>
      </c>
      <c r="D6956" s="293">
        <v>15107.36</v>
      </c>
    </row>
    <row r="6957" spans="1:4">
      <c r="A6957" s="291" t="s">
        <v>11105</v>
      </c>
      <c r="B6957" s="292" t="s">
        <v>11104</v>
      </c>
      <c r="C6957" s="292" t="s">
        <v>58</v>
      </c>
      <c r="D6957" s="293">
        <v>15107.36</v>
      </c>
    </row>
    <row r="6958" spans="1:4">
      <c r="A6958" s="291" t="s">
        <v>11106</v>
      </c>
      <c r="B6958" s="292" t="s">
        <v>11107</v>
      </c>
      <c r="C6958" s="292" t="s">
        <v>58</v>
      </c>
      <c r="D6958" s="293">
        <v>19112.62</v>
      </c>
    </row>
    <row r="6959" spans="1:4">
      <c r="A6959" s="291" t="s">
        <v>11108</v>
      </c>
      <c r="B6959" s="292" t="s">
        <v>11107</v>
      </c>
      <c r="C6959" s="292" t="s">
        <v>58</v>
      </c>
      <c r="D6959" s="293">
        <v>19112.62</v>
      </c>
    </row>
    <row r="6960" spans="1:4">
      <c r="A6960" s="291" t="s">
        <v>11109</v>
      </c>
      <c r="B6960" s="292" t="s">
        <v>11110</v>
      </c>
      <c r="C6960" s="292" t="s">
        <v>58</v>
      </c>
      <c r="D6960" s="293">
        <v>29071.52</v>
      </c>
    </row>
    <row r="6961" spans="1:4">
      <c r="A6961" s="291" t="s">
        <v>11111</v>
      </c>
      <c r="B6961" s="292" t="s">
        <v>11110</v>
      </c>
      <c r="C6961" s="292" t="s">
        <v>58</v>
      </c>
      <c r="D6961" s="293">
        <v>29071.52</v>
      </c>
    </row>
    <row r="6962" spans="1:4">
      <c r="A6962" s="291" t="s">
        <v>11112</v>
      </c>
      <c r="B6962" s="292" t="s">
        <v>11113</v>
      </c>
      <c r="C6962" s="292" t="s">
        <v>58</v>
      </c>
      <c r="D6962" s="293">
        <v>30882.15</v>
      </c>
    </row>
    <row r="6963" spans="1:4">
      <c r="A6963" s="291" t="s">
        <v>11114</v>
      </c>
      <c r="B6963" s="292" t="s">
        <v>11113</v>
      </c>
      <c r="C6963" s="292" t="s">
        <v>58</v>
      </c>
      <c r="D6963" s="293">
        <v>30882.15</v>
      </c>
    </row>
    <row r="6964" spans="1:4">
      <c r="A6964" s="291" t="s">
        <v>11115</v>
      </c>
      <c r="B6964" s="292" t="s">
        <v>11116</v>
      </c>
      <c r="C6964" s="292" t="s">
        <v>58</v>
      </c>
      <c r="D6964" s="293">
        <v>42662.17</v>
      </c>
    </row>
    <row r="6965" spans="1:4">
      <c r="A6965" s="291" t="s">
        <v>11117</v>
      </c>
      <c r="B6965" s="292" t="s">
        <v>11116</v>
      </c>
      <c r="C6965" s="292" t="s">
        <v>58</v>
      </c>
      <c r="D6965" s="293">
        <v>42662.17</v>
      </c>
    </row>
    <row r="6966" spans="1:4">
      <c r="A6966" s="291" t="s">
        <v>11118</v>
      </c>
      <c r="B6966" s="292" t="s">
        <v>11119</v>
      </c>
      <c r="C6966" s="292" t="s">
        <v>58</v>
      </c>
      <c r="D6966" s="293">
        <v>1529.38</v>
      </c>
    </row>
    <row r="6967" spans="1:4">
      <c r="A6967" s="291" t="s">
        <v>11120</v>
      </c>
      <c r="B6967" s="292" t="s">
        <v>11119</v>
      </c>
      <c r="C6967" s="292" t="s">
        <v>58</v>
      </c>
      <c r="D6967" s="293">
        <v>1529.38</v>
      </c>
    </row>
    <row r="6968" spans="1:4">
      <c r="A6968" s="291" t="s">
        <v>11121</v>
      </c>
      <c r="B6968" s="292" t="s">
        <v>11122</v>
      </c>
      <c r="C6968" s="292" t="s">
        <v>58</v>
      </c>
      <c r="D6968" s="293">
        <v>1682.74</v>
      </c>
    </row>
    <row r="6969" spans="1:4">
      <c r="A6969" s="291" t="s">
        <v>11123</v>
      </c>
      <c r="B6969" s="292" t="s">
        <v>11122</v>
      </c>
      <c r="C6969" s="292" t="s">
        <v>58</v>
      </c>
      <c r="D6969" s="293">
        <v>1682.74</v>
      </c>
    </row>
    <row r="6970" spans="1:4">
      <c r="A6970" s="291" t="s">
        <v>11124</v>
      </c>
      <c r="B6970" s="292" t="s">
        <v>11125</v>
      </c>
      <c r="C6970" s="292" t="s">
        <v>58</v>
      </c>
      <c r="D6970" s="293">
        <v>2053.21</v>
      </c>
    </row>
    <row r="6971" spans="1:4">
      <c r="A6971" s="291" t="s">
        <v>11126</v>
      </c>
      <c r="B6971" s="292" t="s">
        <v>11125</v>
      </c>
      <c r="C6971" s="292" t="s">
        <v>58</v>
      </c>
      <c r="D6971" s="293">
        <v>2053.21</v>
      </c>
    </row>
    <row r="6972" spans="1:4">
      <c r="A6972" s="291" t="s">
        <v>11127</v>
      </c>
      <c r="B6972" s="292" t="s">
        <v>11128</v>
      </c>
      <c r="C6972" s="292" t="s">
        <v>58</v>
      </c>
      <c r="D6972" s="293">
        <v>2507.46</v>
      </c>
    </row>
    <row r="6973" spans="1:4">
      <c r="A6973" s="291" t="s">
        <v>11129</v>
      </c>
      <c r="B6973" s="292" t="s">
        <v>11128</v>
      </c>
      <c r="C6973" s="292" t="s">
        <v>58</v>
      </c>
      <c r="D6973" s="293">
        <v>2507.46</v>
      </c>
    </row>
    <row r="6974" spans="1:4">
      <c r="A6974" s="291" t="s">
        <v>11130</v>
      </c>
      <c r="B6974" s="292" t="s">
        <v>11131</v>
      </c>
      <c r="C6974" s="292" t="s">
        <v>58</v>
      </c>
      <c r="D6974" s="293">
        <v>3036.34</v>
      </c>
    </row>
    <row r="6975" spans="1:4">
      <c r="A6975" s="291" t="s">
        <v>11132</v>
      </c>
      <c r="B6975" s="292" t="s">
        <v>11131</v>
      </c>
      <c r="C6975" s="292" t="s">
        <v>58</v>
      </c>
      <c r="D6975" s="293">
        <v>3036.34</v>
      </c>
    </row>
    <row r="6976" spans="1:4">
      <c r="A6976" s="291" t="s">
        <v>11133</v>
      </c>
      <c r="B6976" s="292" t="s">
        <v>11134</v>
      </c>
      <c r="C6976" s="292" t="s">
        <v>58</v>
      </c>
      <c r="D6976" s="293">
        <v>3655.53</v>
      </c>
    </row>
    <row r="6977" spans="1:4">
      <c r="A6977" s="291" t="s">
        <v>11135</v>
      </c>
      <c r="B6977" s="292" t="s">
        <v>11134</v>
      </c>
      <c r="C6977" s="292" t="s">
        <v>58</v>
      </c>
      <c r="D6977" s="293">
        <v>3655.53</v>
      </c>
    </row>
    <row r="6978" spans="1:4">
      <c r="A6978" s="291" t="s">
        <v>11136</v>
      </c>
      <c r="B6978" s="292" t="s">
        <v>11137</v>
      </c>
      <c r="C6978" s="292" t="s">
        <v>58</v>
      </c>
      <c r="D6978" s="293">
        <v>4255.72</v>
      </c>
    </row>
    <row r="6979" spans="1:4">
      <c r="A6979" s="291" t="s">
        <v>11138</v>
      </c>
      <c r="B6979" s="292" t="s">
        <v>11137</v>
      </c>
      <c r="C6979" s="292" t="s">
        <v>58</v>
      </c>
      <c r="D6979" s="293">
        <v>4255.72</v>
      </c>
    </row>
    <row r="6980" spans="1:4">
      <c r="A6980" s="291" t="s">
        <v>11139</v>
      </c>
      <c r="B6980" s="292" t="s">
        <v>11140</v>
      </c>
      <c r="C6980" s="292" t="s">
        <v>58</v>
      </c>
      <c r="D6980" s="293">
        <v>4976.3999999999996</v>
      </c>
    </row>
    <row r="6981" spans="1:4">
      <c r="A6981" s="291" t="s">
        <v>11141</v>
      </c>
      <c r="B6981" s="292" t="s">
        <v>11140</v>
      </c>
      <c r="C6981" s="292" t="s">
        <v>58</v>
      </c>
      <c r="D6981" s="293">
        <v>4976.3999999999996</v>
      </c>
    </row>
    <row r="6982" spans="1:4">
      <c r="A6982" s="291" t="s">
        <v>11142</v>
      </c>
      <c r="B6982" s="292" t="s">
        <v>11143</v>
      </c>
      <c r="C6982" s="292" t="s">
        <v>58</v>
      </c>
      <c r="D6982" s="293">
        <v>6004.87</v>
      </c>
    </row>
    <row r="6983" spans="1:4">
      <c r="A6983" s="291" t="s">
        <v>11144</v>
      </c>
      <c r="B6983" s="292" t="s">
        <v>11143</v>
      </c>
      <c r="C6983" s="292" t="s">
        <v>58</v>
      </c>
      <c r="D6983" s="293">
        <v>6004.87</v>
      </c>
    </row>
    <row r="6984" spans="1:4">
      <c r="A6984" s="291" t="s">
        <v>11145</v>
      </c>
      <c r="B6984" s="292" t="s">
        <v>11146</v>
      </c>
      <c r="C6984" s="292" t="s">
        <v>58</v>
      </c>
      <c r="D6984" s="293">
        <v>6872.21</v>
      </c>
    </row>
    <row r="6985" spans="1:4">
      <c r="A6985" s="291" t="s">
        <v>11147</v>
      </c>
      <c r="B6985" s="292" t="s">
        <v>11146</v>
      </c>
      <c r="C6985" s="292" t="s">
        <v>58</v>
      </c>
      <c r="D6985" s="293">
        <v>6872.21</v>
      </c>
    </row>
    <row r="6986" spans="1:4">
      <c r="A6986" s="291" t="s">
        <v>11148</v>
      </c>
      <c r="B6986" s="292" t="s">
        <v>11149</v>
      </c>
      <c r="C6986" s="292" t="s">
        <v>58</v>
      </c>
      <c r="D6986" s="293">
        <v>9419.14</v>
      </c>
    </row>
    <row r="6987" spans="1:4">
      <c r="A6987" s="291" t="s">
        <v>11150</v>
      </c>
      <c r="B6987" s="292" t="s">
        <v>11149</v>
      </c>
      <c r="C6987" s="292" t="s">
        <v>58</v>
      </c>
      <c r="D6987" s="293">
        <v>9419.14</v>
      </c>
    </row>
    <row r="6988" spans="1:4">
      <c r="A6988" s="291" t="s">
        <v>11151</v>
      </c>
      <c r="B6988" s="292" t="s">
        <v>11152</v>
      </c>
      <c r="C6988" s="292" t="s">
        <v>58</v>
      </c>
      <c r="D6988" s="293">
        <v>16139.29</v>
      </c>
    </row>
    <row r="6989" spans="1:4">
      <c r="A6989" s="291" t="s">
        <v>11153</v>
      </c>
      <c r="B6989" s="292" t="s">
        <v>11152</v>
      </c>
      <c r="C6989" s="292" t="s">
        <v>58</v>
      </c>
      <c r="D6989" s="293">
        <v>16139.29</v>
      </c>
    </row>
    <row r="6990" spans="1:4">
      <c r="A6990" s="291" t="s">
        <v>11154</v>
      </c>
      <c r="B6990" s="292" t="s">
        <v>11155</v>
      </c>
      <c r="C6990" s="292" t="s">
        <v>63</v>
      </c>
      <c r="D6990" s="293">
        <v>507.04</v>
      </c>
    </row>
    <row r="6991" spans="1:4">
      <c r="A6991" s="291" t="s">
        <v>11156</v>
      </c>
      <c r="B6991" s="292" t="s">
        <v>11155</v>
      </c>
      <c r="C6991" s="292" t="s">
        <v>63</v>
      </c>
      <c r="D6991" s="293">
        <v>507.04</v>
      </c>
    </row>
    <row r="6992" spans="1:4">
      <c r="A6992" s="291" t="s">
        <v>11157</v>
      </c>
      <c r="B6992" s="292" t="s">
        <v>11158</v>
      </c>
      <c r="C6992" s="292" t="s">
        <v>63</v>
      </c>
      <c r="D6992" s="293">
        <v>535.77</v>
      </c>
    </row>
    <row r="6993" spans="1:4">
      <c r="A6993" s="291" t="s">
        <v>11159</v>
      </c>
      <c r="B6993" s="292" t="s">
        <v>11158</v>
      </c>
      <c r="C6993" s="292" t="s">
        <v>63</v>
      </c>
      <c r="D6993" s="293">
        <v>535.77</v>
      </c>
    </row>
    <row r="6994" spans="1:4">
      <c r="A6994" s="291" t="s">
        <v>11160</v>
      </c>
      <c r="B6994" s="292" t="s">
        <v>11161</v>
      </c>
      <c r="C6994" s="292" t="s">
        <v>63</v>
      </c>
      <c r="D6994" s="293">
        <v>682.98</v>
      </c>
    </row>
    <row r="6995" spans="1:4">
      <c r="A6995" s="291" t="s">
        <v>11162</v>
      </c>
      <c r="B6995" s="292" t="s">
        <v>11161</v>
      </c>
      <c r="C6995" s="292" t="s">
        <v>63</v>
      </c>
      <c r="D6995" s="293">
        <v>682.98</v>
      </c>
    </row>
    <row r="6996" spans="1:4">
      <c r="A6996" s="291" t="s">
        <v>11163</v>
      </c>
      <c r="B6996" s="292" t="s">
        <v>11164</v>
      </c>
      <c r="C6996" s="292" t="s">
        <v>63</v>
      </c>
      <c r="D6996" s="293">
        <v>886.6</v>
      </c>
    </row>
    <row r="6997" spans="1:4">
      <c r="A6997" s="291" t="s">
        <v>11165</v>
      </c>
      <c r="B6997" s="292" t="s">
        <v>11164</v>
      </c>
      <c r="C6997" s="292" t="s">
        <v>63</v>
      </c>
      <c r="D6997" s="293">
        <v>886.6</v>
      </c>
    </row>
    <row r="6998" spans="1:4">
      <c r="A6998" s="291" t="s">
        <v>11166</v>
      </c>
      <c r="B6998" s="292" t="s">
        <v>11167</v>
      </c>
      <c r="C6998" s="292" t="s">
        <v>63</v>
      </c>
      <c r="D6998" s="293">
        <v>1135.77</v>
      </c>
    </row>
    <row r="6999" spans="1:4">
      <c r="A6999" s="291" t="s">
        <v>11168</v>
      </c>
      <c r="B6999" s="292" t="s">
        <v>11167</v>
      </c>
      <c r="C6999" s="292" t="s">
        <v>63</v>
      </c>
      <c r="D6999" s="293">
        <v>1135.77</v>
      </c>
    </row>
    <row r="7000" spans="1:4">
      <c r="A7000" s="291" t="s">
        <v>11169</v>
      </c>
      <c r="B7000" s="292" t="s">
        <v>11170</v>
      </c>
      <c r="C7000" s="292" t="s">
        <v>63</v>
      </c>
      <c r="D7000" s="293">
        <v>1362</v>
      </c>
    </row>
    <row r="7001" spans="1:4">
      <c r="A7001" s="291" t="s">
        <v>11171</v>
      </c>
      <c r="B7001" s="292" t="s">
        <v>11170</v>
      </c>
      <c r="C7001" s="292" t="s">
        <v>63</v>
      </c>
      <c r="D7001" s="293">
        <v>1362</v>
      </c>
    </row>
    <row r="7002" spans="1:4">
      <c r="A7002" s="291" t="s">
        <v>11172</v>
      </c>
      <c r="B7002" s="292" t="s">
        <v>11173</v>
      </c>
      <c r="C7002" s="292" t="s">
        <v>63</v>
      </c>
      <c r="D7002" s="293">
        <v>1599.36</v>
      </c>
    </row>
    <row r="7003" spans="1:4">
      <c r="A7003" s="291" t="s">
        <v>11174</v>
      </c>
      <c r="B7003" s="292" t="s">
        <v>11173</v>
      </c>
      <c r="C7003" s="292" t="s">
        <v>63</v>
      </c>
      <c r="D7003" s="293">
        <v>1599.36</v>
      </c>
    </row>
    <row r="7004" spans="1:4">
      <c r="A7004" s="291" t="s">
        <v>11175</v>
      </c>
      <c r="B7004" s="292" t="s">
        <v>11176</v>
      </c>
      <c r="C7004" s="292" t="s">
        <v>63</v>
      </c>
      <c r="D7004" s="293">
        <v>1761.88</v>
      </c>
    </row>
    <row r="7005" spans="1:4">
      <c r="A7005" s="291" t="s">
        <v>11177</v>
      </c>
      <c r="B7005" s="292" t="s">
        <v>11176</v>
      </c>
      <c r="C7005" s="292" t="s">
        <v>63</v>
      </c>
      <c r="D7005" s="293">
        <v>1761.88</v>
      </c>
    </row>
    <row r="7006" spans="1:4">
      <c r="A7006" s="291" t="s">
        <v>11178</v>
      </c>
      <c r="B7006" s="292" t="s">
        <v>11179</v>
      </c>
      <c r="C7006" s="292" t="s">
        <v>63</v>
      </c>
      <c r="D7006" s="293">
        <v>2057.84</v>
      </c>
    </row>
    <row r="7007" spans="1:4">
      <c r="A7007" s="291" t="s">
        <v>11180</v>
      </c>
      <c r="B7007" s="292" t="s">
        <v>11179</v>
      </c>
      <c r="C7007" s="292" t="s">
        <v>63</v>
      </c>
      <c r="D7007" s="293">
        <v>2057.84</v>
      </c>
    </row>
    <row r="7008" spans="1:4">
      <c r="A7008" s="291" t="s">
        <v>11181</v>
      </c>
      <c r="B7008" s="292" t="s">
        <v>11182</v>
      </c>
      <c r="C7008" s="292" t="s">
        <v>63</v>
      </c>
      <c r="D7008" s="293">
        <v>2308.37</v>
      </c>
    </row>
    <row r="7009" spans="1:4">
      <c r="A7009" s="291" t="s">
        <v>11183</v>
      </c>
      <c r="B7009" s="292" t="s">
        <v>11182</v>
      </c>
      <c r="C7009" s="292" t="s">
        <v>63</v>
      </c>
      <c r="D7009" s="293">
        <v>2308.37</v>
      </c>
    </row>
    <row r="7010" spans="1:4">
      <c r="A7010" s="291" t="s">
        <v>11184</v>
      </c>
      <c r="B7010" s="292" t="s">
        <v>11185</v>
      </c>
      <c r="C7010" s="292" t="s">
        <v>63</v>
      </c>
      <c r="D7010" s="293">
        <v>2986.03</v>
      </c>
    </row>
    <row r="7011" spans="1:4">
      <c r="A7011" s="291" t="s">
        <v>11186</v>
      </c>
      <c r="B7011" s="292" t="s">
        <v>11185</v>
      </c>
      <c r="C7011" s="292" t="s">
        <v>63</v>
      </c>
      <c r="D7011" s="293">
        <v>2986.03</v>
      </c>
    </row>
    <row r="7012" spans="1:4">
      <c r="A7012" s="291" t="s">
        <v>11187</v>
      </c>
      <c r="B7012" s="292" t="s">
        <v>11188</v>
      </c>
      <c r="C7012" s="292" t="s">
        <v>63</v>
      </c>
      <c r="D7012" s="293">
        <v>4047.64</v>
      </c>
    </row>
    <row r="7013" spans="1:4">
      <c r="A7013" s="291" t="s">
        <v>11189</v>
      </c>
      <c r="B7013" s="292" t="s">
        <v>11188</v>
      </c>
      <c r="C7013" s="292" t="s">
        <v>63</v>
      </c>
      <c r="D7013" s="293">
        <v>4047.64</v>
      </c>
    </row>
    <row r="7014" spans="1:4">
      <c r="A7014" s="291" t="s">
        <v>11190</v>
      </c>
      <c r="B7014" s="292" t="s">
        <v>11191</v>
      </c>
      <c r="C7014" s="292" t="s">
        <v>63</v>
      </c>
      <c r="D7014" s="293">
        <v>4837.84</v>
      </c>
    </row>
    <row r="7015" spans="1:4">
      <c r="A7015" s="291" t="s">
        <v>11192</v>
      </c>
      <c r="B7015" s="292" t="s">
        <v>11191</v>
      </c>
      <c r="C7015" s="292" t="s">
        <v>63</v>
      </c>
      <c r="D7015" s="293">
        <v>4837.84</v>
      </c>
    </row>
    <row r="7016" spans="1:4">
      <c r="A7016" s="291" t="s">
        <v>11193</v>
      </c>
      <c r="B7016" s="292" t="s">
        <v>11194</v>
      </c>
      <c r="C7016" s="292" t="s">
        <v>63</v>
      </c>
      <c r="D7016" s="293">
        <v>7458.95</v>
      </c>
    </row>
    <row r="7017" spans="1:4">
      <c r="A7017" s="291" t="s">
        <v>11195</v>
      </c>
      <c r="B7017" s="292" t="s">
        <v>11194</v>
      </c>
      <c r="C7017" s="292" t="s">
        <v>63</v>
      </c>
      <c r="D7017" s="293">
        <v>7458.95</v>
      </c>
    </row>
    <row r="7018" spans="1:4">
      <c r="A7018" s="291" t="s">
        <v>11196</v>
      </c>
      <c r="B7018" s="292" t="s">
        <v>11197</v>
      </c>
      <c r="C7018" s="292" t="s">
        <v>63</v>
      </c>
      <c r="D7018" s="293">
        <v>8790.1</v>
      </c>
    </row>
    <row r="7019" spans="1:4">
      <c r="A7019" s="291" t="s">
        <v>11198</v>
      </c>
      <c r="B7019" s="292" t="s">
        <v>11197</v>
      </c>
      <c r="C7019" s="292" t="s">
        <v>63</v>
      </c>
      <c r="D7019" s="293">
        <v>8790.1</v>
      </c>
    </row>
    <row r="7020" spans="1:4">
      <c r="A7020" s="291" t="s">
        <v>11199</v>
      </c>
      <c r="B7020" s="292" t="s">
        <v>11200</v>
      </c>
      <c r="C7020" s="292" t="s">
        <v>63</v>
      </c>
      <c r="D7020" s="293">
        <v>11690.1</v>
      </c>
    </row>
    <row r="7021" spans="1:4">
      <c r="A7021" s="291" t="s">
        <v>11201</v>
      </c>
      <c r="B7021" s="292" t="s">
        <v>11200</v>
      </c>
      <c r="C7021" s="292" t="s">
        <v>63</v>
      </c>
      <c r="D7021" s="293">
        <v>11690.1</v>
      </c>
    </row>
    <row r="7022" spans="1:4">
      <c r="A7022" s="291" t="s">
        <v>11202</v>
      </c>
      <c r="B7022" s="292" t="s">
        <v>11203</v>
      </c>
      <c r="C7022" s="292" t="s">
        <v>63</v>
      </c>
      <c r="D7022" s="293">
        <v>507.05</v>
      </c>
    </row>
    <row r="7023" spans="1:4">
      <c r="A7023" s="291" t="s">
        <v>11204</v>
      </c>
      <c r="B7023" s="292" t="s">
        <v>11203</v>
      </c>
      <c r="C7023" s="292" t="s">
        <v>63</v>
      </c>
      <c r="D7023" s="293">
        <v>507.05</v>
      </c>
    </row>
    <row r="7024" spans="1:4">
      <c r="A7024" s="291" t="s">
        <v>11205</v>
      </c>
      <c r="B7024" s="292" t="s">
        <v>11206</v>
      </c>
      <c r="C7024" s="292" t="s">
        <v>63</v>
      </c>
      <c r="D7024" s="293">
        <v>535.77</v>
      </c>
    </row>
    <row r="7025" spans="1:4">
      <c r="A7025" s="291" t="s">
        <v>11207</v>
      </c>
      <c r="B7025" s="292" t="s">
        <v>11206</v>
      </c>
      <c r="C7025" s="292" t="s">
        <v>63</v>
      </c>
      <c r="D7025" s="293">
        <v>535.77</v>
      </c>
    </row>
    <row r="7026" spans="1:4">
      <c r="A7026" s="291" t="s">
        <v>11208</v>
      </c>
      <c r="B7026" s="292" t="s">
        <v>11209</v>
      </c>
      <c r="C7026" s="292" t="s">
        <v>63</v>
      </c>
      <c r="D7026" s="293">
        <v>682.98</v>
      </c>
    </row>
    <row r="7027" spans="1:4">
      <c r="A7027" s="291" t="s">
        <v>11210</v>
      </c>
      <c r="B7027" s="292" t="s">
        <v>11209</v>
      </c>
      <c r="C7027" s="292" t="s">
        <v>63</v>
      </c>
      <c r="D7027" s="293">
        <v>682.98</v>
      </c>
    </row>
    <row r="7028" spans="1:4">
      <c r="A7028" s="291" t="s">
        <v>11211</v>
      </c>
      <c r="B7028" s="292" t="s">
        <v>11212</v>
      </c>
      <c r="C7028" s="292" t="s">
        <v>63</v>
      </c>
      <c r="D7028" s="293">
        <v>886.61</v>
      </c>
    </row>
    <row r="7029" spans="1:4">
      <c r="A7029" s="291" t="s">
        <v>11213</v>
      </c>
      <c r="B7029" s="292" t="s">
        <v>11212</v>
      </c>
      <c r="C7029" s="292" t="s">
        <v>63</v>
      </c>
      <c r="D7029" s="293">
        <v>886.61</v>
      </c>
    </row>
    <row r="7030" spans="1:4">
      <c r="A7030" s="291" t="s">
        <v>11214</v>
      </c>
      <c r="B7030" s="292" t="s">
        <v>11215</v>
      </c>
      <c r="C7030" s="292" t="s">
        <v>63</v>
      </c>
      <c r="D7030" s="293">
        <v>1135.8699999999999</v>
      </c>
    </row>
    <row r="7031" spans="1:4">
      <c r="A7031" s="291" t="s">
        <v>11216</v>
      </c>
      <c r="B7031" s="292" t="s">
        <v>11215</v>
      </c>
      <c r="C7031" s="292" t="s">
        <v>63</v>
      </c>
      <c r="D7031" s="293">
        <v>1135.8699999999999</v>
      </c>
    </row>
    <row r="7032" spans="1:4">
      <c r="A7032" s="291" t="s">
        <v>11217</v>
      </c>
      <c r="B7032" s="292" t="s">
        <v>11218</v>
      </c>
      <c r="C7032" s="292" t="s">
        <v>63</v>
      </c>
      <c r="D7032" s="293">
        <v>1362.03</v>
      </c>
    </row>
    <row r="7033" spans="1:4">
      <c r="A7033" s="291" t="s">
        <v>11219</v>
      </c>
      <c r="B7033" s="292" t="s">
        <v>11218</v>
      </c>
      <c r="C7033" s="292" t="s">
        <v>63</v>
      </c>
      <c r="D7033" s="293">
        <v>1362.03</v>
      </c>
    </row>
    <row r="7034" spans="1:4">
      <c r="A7034" s="291" t="s">
        <v>11220</v>
      </c>
      <c r="B7034" s="292" t="s">
        <v>11221</v>
      </c>
      <c r="C7034" s="292" t="s">
        <v>63</v>
      </c>
      <c r="D7034" s="293">
        <v>1599.35</v>
      </c>
    </row>
    <row r="7035" spans="1:4">
      <c r="A7035" s="291" t="s">
        <v>11222</v>
      </c>
      <c r="B7035" s="292" t="s">
        <v>11221</v>
      </c>
      <c r="C7035" s="292" t="s">
        <v>63</v>
      </c>
      <c r="D7035" s="293">
        <v>1599.35</v>
      </c>
    </row>
    <row r="7036" spans="1:4">
      <c r="A7036" s="291" t="s">
        <v>11223</v>
      </c>
      <c r="B7036" s="292" t="s">
        <v>11224</v>
      </c>
      <c r="C7036" s="292" t="s">
        <v>63</v>
      </c>
      <c r="D7036" s="293">
        <v>1761.89</v>
      </c>
    </row>
    <row r="7037" spans="1:4">
      <c r="A7037" s="291" t="s">
        <v>11225</v>
      </c>
      <c r="B7037" s="292" t="s">
        <v>11224</v>
      </c>
      <c r="C7037" s="292" t="s">
        <v>63</v>
      </c>
      <c r="D7037" s="293">
        <v>1761.89</v>
      </c>
    </row>
    <row r="7038" spans="1:4">
      <c r="A7038" s="291" t="s">
        <v>11226</v>
      </c>
      <c r="B7038" s="292" t="s">
        <v>11227</v>
      </c>
      <c r="C7038" s="292" t="s">
        <v>63</v>
      </c>
      <c r="D7038" s="293">
        <v>2057.86</v>
      </c>
    </row>
    <row r="7039" spans="1:4">
      <c r="A7039" s="291" t="s">
        <v>11228</v>
      </c>
      <c r="B7039" s="292" t="s">
        <v>11227</v>
      </c>
      <c r="C7039" s="292" t="s">
        <v>63</v>
      </c>
      <c r="D7039" s="293">
        <v>2057.86</v>
      </c>
    </row>
    <row r="7040" spans="1:4">
      <c r="A7040" s="291" t="s">
        <v>11229</v>
      </c>
      <c r="B7040" s="292" t="s">
        <v>11230</v>
      </c>
      <c r="C7040" s="292" t="s">
        <v>63</v>
      </c>
      <c r="D7040" s="293">
        <v>2308.41</v>
      </c>
    </row>
    <row r="7041" spans="1:4">
      <c r="A7041" s="291" t="s">
        <v>11231</v>
      </c>
      <c r="B7041" s="292" t="s">
        <v>11230</v>
      </c>
      <c r="C7041" s="292" t="s">
        <v>63</v>
      </c>
      <c r="D7041" s="293">
        <v>2308.41</v>
      </c>
    </row>
    <row r="7042" spans="1:4">
      <c r="A7042" s="291" t="s">
        <v>11232</v>
      </c>
      <c r="B7042" s="292" t="s">
        <v>11233</v>
      </c>
      <c r="C7042" s="292" t="s">
        <v>63</v>
      </c>
      <c r="D7042" s="293">
        <v>3277.27</v>
      </c>
    </row>
    <row r="7043" spans="1:4">
      <c r="A7043" s="291" t="s">
        <v>11234</v>
      </c>
      <c r="B7043" s="292" t="s">
        <v>11233</v>
      </c>
      <c r="C7043" s="292" t="s">
        <v>63</v>
      </c>
      <c r="D7043" s="293">
        <v>3277.27</v>
      </c>
    </row>
    <row r="7044" spans="1:4">
      <c r="A7044" s="291" t="s">
        <v>11235</v>
      </c>
      <c r="B7044" s="292" t="s">
        <v>11236</v>
      </c>
      <c r="C7044" s="292" t="s">
        <v>63</v>
      </c>
      <c r="D7044" s="293">
        <v>5242.5200000000004</v>
      </c>
    </row>
    <row r="7045" spans="1:4">
      <c r="A7045" s="291" t="s">
        <v>11237</v>
      </c>
      <c r="B7045" s="292" t="s">
        <v>11236</v>
      </c>
      <c r="C7045" s="292" t="s">
        <v>63</v>
      </c>
      <c r="D7045" s="293">
        <v>5242.5200000000004</v>
      </c>
    </row>
    <row r="7046" spans="1:4">
      <c r="A7046" s="291" t="s">
        <v>11238</v>
      </c>
      <c r="B7046" s="292" t="s">
        <v>11239</v>
      </c>
      <c r="C7046" s="292" t="s">
        <v>63</v>
      </c>
      <c r="D7046" s="293">
        <v>34381.980000000003</v>
      </c>
    </row>
    <row r="7047" spans="1:4">
      <c r="A7047" s="291" t="s">
        <v>11240</v>
      </c>
      <c r="B7047" s="292" t="s">
        <v>11239</v>
      </c>
      <c r="C7047" s="292" t="s">
        <v>63</v>
      </c>
      <c r="D7047" s="293">
        <v>34381.980000000003</v>
      </c>
    </row>
    <row r="7048" spans="1:4">
      <c r="A7048" s="291" t="s">
        <v>11241</v>
      </c>
      <c r="B7048" s="292" t="s">
        <v>11242</v>
      </c>
      <c r="C7048" s="292" t="s">
        <v>63</v>
      </c>
      <c r="D7048" s="293">
        <v>37186.26</v>
      </c>
    </row>
    <row r="7049" spans="1:4">
      <c r="A7049" s="291" t="s">
        <v>11243</v>
      </c>
      <c r="B7049" s="292" t="s">
        <v>11242</v>
      </c>
      <c r="C7049" s="292" t="s">
        <v>63</v>
      </c>
      <c r="D7049" s="293">
        <v>37186.26</v>
      </c>
    </row>
    <row r="7050" spans="1:4">
      <c r="A7050" s="291" t="s">
        <v>11244</v>
      </c>
      <c r="B7050" s="292" t="s">
        <v>11245</v>
      </c>
      <c r="C7050" s="292" t="s">
        <v>63</v>
      </c>
      <c r="D7050" s="293">
        <v>31684.1</v>
      </c>
    </row>
    <row r="7051" spans="1:4">
      <c r="A7051" s="291" t="s">
        <v>11246</v>
      </c>
      <c r="B7051" s="292" t="s">
        <v>11245</v>
      </c>
      <c r="C7051" s="292" t="s">
        <v>63</v>
      </c>
      <c r="D7051" s="293">
        <v>31684.1</v>
      </c>
    </row>
    <row r="7052" spans="1:4">
      <c r="A7052" s="291" t="s">
        <v>11247</v>
      </c>
      <c r="B7052" s="292" t="s">
        <v>11248</v>
      </c>
      <c r="C7052" s="292" t="s">
        <v>63</v>
      </c>
      <c r="D7052" s="293">
        <v>38820.26</v>
      </c>
    </row>
    <row r="7053" spans="1:4">
      <c r="A7053" s="291" t="s">
        <v>11249</v>
      </c>
      <c r="B7053" s="292" t="s">
        <v>11248</v>
      </c>
      <c r="C7053" s="292" t="s">
        <v>63</v>
      </c>
      <c r="D7053" s="293">
        <v>38820.26</v>
      </c>
    </row>
    <row r="7054" spans="1:4">
      <c r="A7054" s="291" t="s">
        <v>11250</v>
      </c>
      <c r="B7054" s="292" t="s">
        <v>11251</v>
      </c>
      <c r="C7054" s="292" t="s">
        <v>58</v>
      </c>
      <c r="D7054" s="293">
        <v>2087.87</v>
      </c>
    </row>
    <row r="7055" spans="1:4">
      <c r="A7055" s="291" t="s">
        <v>11252</v>
      </c>
      <c r="B7055" s="292" t="s">
        <v>11251</v>
      </c>
      <c r="C7055" s="292" t="s">
        <v>58</v>
      </c>
      <c r="D7055" s="293">
        <v>2087.87</v>
      </c>
    </row>
    <row r="7056" spans="1:4">
      <c r="A7056" s="291" t="s">
        <v>11253</v>
      </c>
      <c r="B7056" s="292" t="s">
        <v>11254</v>
      </c>
      <c r="C7056" s="292" t="s">
        <v>58</v>
      </c>
      <c r="D7056" s="293">
        <v>2323.27</v>
      </c>
    </row>
    <row r="7057" spans="1:4">
      <c r="A7057" s="291" t="s">
        <v>11255</v>
      </c>
      <c r="B7057" s="292" t="s">
        <v>11254</v>
      </c>
      <c r="C7057" s="292" t="s">
        <v>58</v>
      </c>
      <c r="D7057" s="293">
        <v>2323.27</v>
      </c>
    </row>
    <row r="7058" spans="1:4">
      <c r="A7058" s="291" t="s">
        <v>11256</v>
      </c>
      <c r="B7058" s="292" t="s">
        <v>11257</v>
      </c>
      <c r="C7058" s="292" t="s">
        <v>58</v>
      </c>
      <c r="D7058" s="293">
        <v>2872.11</v>
      </c>
    </row>
    <row r="7059" spans="1:4">
      <c r="A7059" s="291" t="s">
        <v>11258</v>
      </c>
      <c r="B7059" s="292" t="s">
        <v>11257</v>
      </c>
      <c r="C7059" s="292" t="s">
        <v>58</v>
      </c>
      <c r="D7059" s="293">
        <v>2872.11</v>
      </c>
    </row>
    <row r="7060" spans="1:4">
      <c r="A7060" s="291" t="s">
        <v>11259</v>
      </c>
      <c r="B7060" s="292" t="s">
        <v>11260</v>
      </c>
      <c r="C7060" s="292" t="s">
        <v>58</v>
      </c>
      <c r="D7060" s="293">
        <v>3456.9</v>
      </c>
    </row>
    <row r="7061" spans="1:4">
      <c r="A7061" s="291" t="s">
        <v>11261</v>
      </c>
      <c r="B7061" s="292" t="s">
        <v>11260</v>
      </c>
      <c r="C7061" s="292" t="s">
        <v>58</v>
      </c>
      <c r="D7061" s="293">
        <v>3456.9</v>
      </c>
    </row>
    <row r="7062" spans="1:4">
      <c r="A7062" s="291" t="s">
        <v>11262</v>
      </c>
      <c r="B7062" s="292" t="s">
        <v>11263</v>
      </c>
      <c r="C7062" s="292" t="s">
        <v>58</v>
      </c>
      <c r="D7062" s="293">
        <v>4110.13</v>
      </c>
    </row>
    <row r="7063" spans="1:4">
      <c r="A7063" s="291" t="s">
        <v>11264</v>
      </c>
      <c r="B7063" s="292" t="s">
        <v>11263</v>
      </c>
      <c r="C7063" s="292" t="s">
        <v>58</v>
      </c>
      <c r="D7063" s="293">
        <v>4110.13</v>
      </c>
    </row>
    <row r="7064" spans="1:4">
      <c r="A7064" s="291" t="s">
        <v>11265</v>
      </c>
      <c r="B7064" s="292" t="s">
        <v>11266</v>
      </c>
      <c r="C7064" s="292" t="s">
        <v>58</v>
      </c>
      <c r="D7064" s="293">
        <v>5022.8599999999997</v>
      </c>
    </row>
    <row r="7065" spans="1:4">
      <c r="A7065" s="291" t="s">
        <v>11267</v>
      </c>
      <c r="B7065" s="292" t="s">
        <v>11266</v>
      </c>
      <c r="C7065" s="292" t="s">
        <v>58</v>
      </c>
      <c r="D7065" s="293">
        <v>5022.8599999999997</v>
      </c>
    </row>
    <row r="7066" spans="1:4">
      <c r="A7066" s="291" t="s">
        <v>11268</v>
      </c>
      <c r="B7066" s="292" t="s">
        <v>11269</v>
      </c>
      <c r="C7066" s="292" t="s">
        <v>58</v>
      </c>
      <c r="D7066" s="293">
        <v>5869.07</v>
      </c>
    </row>
    <row r="7067" spans="1:4">
      <c r="A7067" s="291" t="s">
        <v>11270</v>
      </c>
      <c r="B7067" s="292" t="s">
        <v>11269</v>
      </c>
      <c r="C7067" s="292" t="s">
        <v>58</v>
      </c>
      <c r="D7067" s="293">
        <v>5869.07</v>
      </c>
    </row>
    <row r="7068" spans="1:4">
      <c r="A7068" s="291" t="s">
        <v>11271</v>
      </c>
      <c r="B7068" s="292" t="s">
        <v>11272</v>
      </c>
      <c r="C7068" s="292" t="s">
        <v>58</v>
      </c>
      <c r="D7068" s="293">
        <v>6624.36</v>
      </c>
    </row>
    <row r="7069" spans="1:4">
      <c r="A7069" s="291" t="s">
        <v>11273</v>
      </c>
      <c r="B7069" s="292" t="s">
        <v>11272</v>
      </c>
      <c r="C7069" s="292" t="s">
        <v>58</v>
      </c>
      <c r="D7069" s="293">
        <v>6624.36</v>
      </c>
    </row>
    <row r="7070" spans="1:4">
      <c r="A7070" s="291" t="s">
        <v>11274</v>
      </c>
      <c r="B7070" s="292" t="s">
        <v>11275</v>
      </c>
      <c r="C7070" s="292" t="s">
        <v>58</v>
      </c>
      <c r="D7070" s="293">
        <v>8077.31</v>
      </c>
    </row>
    <row r="7071" spans="1:4">
      <c r="A7071" s="291" t="s">
        <v>11276</v>
      </c>
      <c r="B7071" s="292" t="s">
        <v>11275</v>
      </c>
      <c r="C7071" s="292" t="s">
        <v>58</v>
      </c>
      <c r="D7071" s="293">
        <v>8077.31</v>
      </c>
    </row>
    <row r="7072" spans="1:4">
      <c r="A7072" s="291" t="s">
        <v>11277</v>
      </c>
      <c r="B7072" s="292" t="s">
        <v>11278</v>
      </c>
      <c r="C7072" s="292" t="s">
        <v>58</v>
      </c>
      <c r="D7072" s="293">
        <v>8620.0499999999993</v>
      </c>
    </row>
    <row r="7073" spans="1:4">
      <c r="A7073" s="291" t="s">
        <v>11279</v>
      </c>
      <c r="B7073" s="292" t="s">
        <v>11278</v>
      </c>
      <c r="C7073" s="292" t="s">
        <v>58</v>
      </c>
      <c r="D7073" s="293">
        <v>8620.0499999999993</v>
      </c>
    </row>
    <row r="7074" spans="1:4">
      <c r="A7074" s="291" t="s">
        <v>11280</v>
      </c>
      <c r="B7074" s="292" t="s">
        <v>11281</v>
      </c>
      <c r="C7074" s="292" t="s">
        <v>58</v>
      </c>
      <c r="D7074" s="293">
        <v>10493.25</v>
      </c>
    </row>
    <row r="7075" spans="1:4">
      <c r="A7075" s="291" t="s">
        <v>11282</v>
      </c>
      <c r="B7075" s="292" t="s">
        <v>11281</v>
      </c>
      <c r="C7075" s="292" t="s">
        <v>58</v>
      </c>
      <c r="D7075" s="293">
        <v>10493.25</v>
      </c>
    </row>
    <row r="7076" spans="1:4">
      <c r="A7076" s="291" t="s">
        <v>11283</v>
      </c>
      <c r="B7076" s="292" t="s">
        <v>11284</v>
      </c>
      <c r="C7076" s="292" t="s">
        <v>58</v>
      </c>
      <c r="D7076" s="293">
        <v>23046.59</v>
      </c>
    </row>
    <row r="7077" spans="1:4">
      <c r="A7077" s="291" t="s">
        <v>11285</v>
      </c>
      <c r="B7077" s="292" t="s">
        <v>11284</v>
      </c>
      <c r="C7077" s="292" t="s">
        <v>58</v>
      </c>
      <c r="D7077" s="293">
        <v>23046.59</v>
      </c>
    </row>
    <row r="7078" spans="1:4">
      <c r="A7078" s="291" t="s">
        <v>11286</v>
      </c>
      <c r="B7078" s="292" t="s">
        <v>11287</v>
      </c>
      <c r="C7078" s="292" t="s">
        <v>58</v>
      </c>
      <c r="D7078" s="293">
        <v>29251.67</v>
      </c>
    </row>
    <row r="7079" spans="1:4">
      <c r="A7079" s="291" t="s">
        <v>11288</v>
      </c>
      <c r="B7079" s="292" t="s">
        <v>11287</v>
      </c>
      <c r="C7079" s="292" t="s">
        <v>58</v>
      </c>
      <c r="D7079" s="293">
        <v>29251.67</v>
      </c>
    </row>
    <row r="7080" spans="1:4">
      <c r="A7080" s="291" t="s">
        <v>11289</v>
      </c>
      <c r="B7080" s="292" t="s">
        <v>11290</v>
      </c>
      <c r="C7080" s="292" t="s">
        <v>58</v>
      </c>
      <c r="D7080" s="293">
        <v>42393.78</v>
      </c>
    </row>
    <row r="7081" spans="1:4">
      <c r="A7081" s="291" t="s">
        <v>11291</v>
      </c>
      <c r="B7081" s="292" t="s">
        <v>11290</v>
      </c>
      <c r="C7081" s="292" t="s">
        <v>58</v>
      </c>
      <c r="D7081" s="293">
        <v>42393.78</v>
      </c>
    </row>
    <row r="7082" spans="1:4">
      <c r="A7082" s="291" t="s">
        <v>11292</v>
      </c>
      <c r="B7082" s="292" t="s">
        <v>11293</v>
      </c>
      <c r="C7082" s="292" t="s">
        <v>58</v>
      </c>
      <c r="D7082" s="293">
        <v>44060.53</v>
      </c>
    </row>
    <row r="7083" spans="1:4">
      <c r="A7083" s="291" t="s">
        <v>11294</v>
      </c>
      <c r="B7083" s="292" t="s">
        <v>11293</v>
      </c>
      <c r="C7083" s="292" t="s">
        <v>58</v>
      </c>
      <c r="D7083" s="293">
        <v>44060.53</v>
      </c>
    </row>
    <row r="7084" spans="1:4">
      <c r="A7084" s="291" t="s">
        <v>11295</v>
      </c>
      <c r="B7084" s="292" t="s">
        <v>11296</v>
      </c>
      <c r="C7084" s="292" t="s">
        <v>58</v>
      </c>
      <c r="D7084" s="293">
        <v>63146.42</v>
      </c>
    </row>
    <row r="7085" spans="1:4">
      <c r="A7085" s="291" t="s">
        <v>11297</v>
      </c>
      <c r="B7085" s="292" t="s">
        <v>11296</v>
      </c>
      <c r="C7085" s="292" t="s">
        <v>58</v>
      </c>
      <c r="D7085" s="293">
        <v>63146.42</v>
      </c>
    </row>
    <row r="7086" spans="1:4">
      <c r="A7086" s="291" t="s">
        <v>11298</v>
      </c>
      <c r="B7086" s="292" t="s">
        <v>11299</v>
      </c>
      <c r="C7086" s="292" t="s">
        <v>58</v>
      </c>
      <c r="D7086" s="293">
        <v>2087.87</v>
      </c>
    </row>
    <row r="7087" spans="1:4">
      <c r="A7087" s="291" t="s">
        <v>11300</v>
      </c>
      <c r="B7087" s="292" t="s">
        <v>11299</v>
      </c>
      <c r="C7087" s="292" t="s">
        <v>58</v>
      </c>
      <c r="D7087" s="293">
        <v>2087.87</v>
      </c>
    </row>
    <row r="7088" spans="1:4">
      <c r="A7088" s="291" t="s">
        <v>11301</v>
      </c>
      <c r="B7088" s="292" t="s">
        <v>11302</v>
      </c>
      <c r="C7088" s="292" t="s">
        <v>58</v>
      </c>
      <c r="D7088" s="293">
        <v>2323.27</v>
      </c>
    </row>
    <row r="7089" spans="1:4">
      <c r="A7089" s="291" t="s">
        <v>11303</v>
      </c>
      <c r="B7089" s="292" t="s">
        <v>11302</v>
      </c>
      <c r="C7089" s="292" t="s">
        <v>58</v>
      </c>
      <c r="D7089" s="293">
        <v>2323.27</v>
      </c>
    </row>
    <row r="7090" spans="1:4">
      <c r="A7090" s="291" t="s">
        <v>11304</v>
      </c>
      <c r="B7090" s="292" t="s">
        <v>11305</v>
      </c>
      <c r="C7090" s="292" t="s">
        <v>58</v>
      </c>
      <c r="D7090" s="293">
        <v>2872.11</v>
      </c>
    </row>
    <row r="7091" spans="1:4">
      <c r="A7091" s="291" t="s">
        <v>11306</v>
      </c>
      <c r="B7091" s="292" t="s">
        <v>11305</v>
      </c>
      <c r="C7091" s="292" t="s">
        <v>58</v>
      </c>
      <c r="D7091" s="293">
        <v>2872.11</v>
      </c>
    </row>
    <row r="7092" spans="1:4">
      <c r="A7092" s="291" t="s">
        <v>11307</v>
      </c>
      <c r="B7092" s="292" t="s">
        <v>11308</v>
      </c>
      <c r="C7092" s="292" t="s">
        <v>58</v>
      </c>
      <c r="D7092" s="293">
        <v>3458.27</v>
      </c>
    </row>
    <row r="7093" spans="1:4">
      <c r="A7093" s="291" t="s">
        <v>11309</v>
      </c>
      <c r="B7093" s="292" t="s">
        <v>11308</v>
      </c>
      <c r="C7093" s="292" t="s">
        <v>58</v>
      </c>
      <c r="D7093" s="293">
        <v>3458.27</v>
      </c>
    </row>
    <row r="7094" spans="1:4">
      <c r="A7094" s="291" t="s">
        <v>11310</v>
      </c>
      <c r="B7094" s="292" t="s">
        <v>11311</v>
      </c>
      <c r="C7094" s="292" t="s">
        <v>58</v>
      </c>
      <c r="D7094" s="293">
        <v>4203.01</v>
      </c>
    </row>
    <row r="7095" spans="1:4">
      <c r="A7095" s="291" t="s">
        <v>11312</v>
      </c>
      <c r="B7095" s="292" t="s">
        <v>11311</v>
      </c>
      <c r="C7095" s="292" t="s">
        <v>58</v>
      </c>
      <c r="D7095" s="293">
        <v>4203.01</v>
      </c>
    </row>
    <row r="7096" spans="1:4">
      <c r="A7096" s="291" t="s">
        <v>11313</v>
      </c>
      <c r="B7096" s="292" t="s">
        <v>11314</v>
      </c>
      <c r="C7096" s="292" t="s">
        <v>58</v>
      </c>
      <c r="D7096" s="293">
        <v>5099.04</v>
      </c>
    </row>
    <row r="7097" spans="1:4">
      <c r="A7097" s="291" t="s">
        <v>11315</v>
      </c>
      <c r="B7097" s="292" t="s">
        <v>11314</v>
      </c>
      <c r="C7097" s="292" t="s">
        <v>58</v>
      </c>
      <c r="D7097" s="293">
        <v>5099.04</v>
      </c>
    </row>
    <row r="7098" spans="1:4">
      <c r="A7098" s="291" t="s">
        <v>11316</v>
      </c>
      <c r="B7098" s="292" t="s">
        <v>11317</v>
      </c>
      <c r="C7098" s="292" t="s">
        <v>58</v>
      </c>
      <c r="D7098" s="293">
        <v>5951.09</v>
      </c>
    </row>
    <row r="7099" spans="1:4">
      <c r="A7099" s="291" t="s">
        <v>11318</v>
      </c>
      <c r="B7099" s="292" t="s">
        <v>11317</v>
      </c>
      <c r="C7099" s="292" t="s">
        <v>58</v>
      </c>
      <c r="D7099" s="293">
        <v>5951.09</v>
      </c>
    </row>
    <row r="7100" spans="1:4">
      <c r="A7100" s="291" t="s">
        <v>11319</v>
      </c>
      <c r="B7100" s="292" t="s">
        <v>11320</v>
      </c>
      <c r="C7100" s="292" t="s">
        <v>58</v>
      </c>
      <c r="D7100" s="293">
        <v>7014.65</v>
      </c>
    </row>
    <row r="7101" spans="1:4">
      <c r="A7101" s="291" t="s">
        <v>11321</v>
      </c>
      <c r="B7101" s="292" t="s">
        <v>11320</v>
      </c>
      <c r="C7101" s="292" t="s">
        <v>58</v>
      </c>
      <c r="D7101" s="293">
        <v>7014.65</v>
      </c>
    </row>
    <row r="7102" spans="1:4">
      <c r="A7102" s="291" t="s">
        <v>11322</v>
      </c>
      <c r="B7102" s="292" t="s">
        <v>11323</v>
      </c>
      <c r="C7102" s="292" t="s">
        <v>58</v>
      </c>
      <c r="D7102" s="293">
        <v>8556.65</v>
      </c>
    </row>
    <row r="7103" spans="1:4">
      <c r="A7103" s="291" t="s">
        <v>11324</v>
      </c>
      <c r="B7103" s="292" t="s">
        <v>11323</v>
      </c>
      <c r="C7103" s="292" t="s">
        <v>58</v>
      </c>
      <c r="D7103" s="293">
        <v>8556.65</v>
      </c>
    </row>
    <row r="7104" spans="1:4">
      <c r="A7104" s="291" t="s">
        <v>11325</v>
      </c>
      <c r="B7104" s="292" t="s">
        <v>11326</v>
      </c>
      <c r="C7104" s="292" t="s">
        <v>58</v>
      </c>
      <c r="D7104" s="293">
        <v>9922.9</v>
      </c>
    </row>
    <row r="7105" spans="1:4">
      <c r="A7105" s="291" t="s">
        <v>11327</v>
      </c>
      <c r="B7105" s="292" t="s">
        <v>11326</v>
      </c>
      <c r="C7105" s="292" t="s">
        <v>58</v>
      </c>
      <c r="D7105" s="293">
        <v>9922.9</v>
      </c>
    </row>
    <row r="7106" spans="1:4">
      <c r="A7106" s="291" t="s">
        <v>11328</v>
      </c>
      <c r="B7106" s="292" t="s">
        <v>11329</v>
      </c>
      <c r="C7106" s="292" t="s">
        <v>58</v>
      </c>
      <c r="D7106" s="293">
        <v>13539.7</v>
      </c>
    </row>
    <row r="7107" spans="1:4">
      <c r="A7107" s="291" t="s">
        <v>11330</v>
      </c>
      <c r="B7107" s="292" t="s">
        <v>11329</v>
      </c>
      <c r="C7107" s="292" t="s">
        <v>58</v>
      </c>
      <c r="D7107" s="293">
        <v>13539.7</v>
      </c>
    </row>
    <row r="7108" spans="1:4">
      <c r="A7108" s="291" t="s">
        <v>11331</v>
      </c>
      <c r="B7108" s="292" t="s">
        <v>11332</v>
      </c>
      <c r="C7108" s="292" t="s">
        <v>58</v>
      </c>
      <c r="D7108" s="293">
        <v>23663.55</v>
      </c>
    </row>
    <row r="7109" spans="1:4">
      <c r="A7109" s="291" t="s">
        <v>11333</v>
      </c>
      <c r="B7109" s="292" t="s">
        <v>11332</v>
      </c>
      <c r="C7109" s="292" t="s">
        <v>58</v>
      </c>
      <c r="D7109" s="293">
        <v>23663.55</v>
      </c>
    </row>
    <row r="7110" spans="1:4">
      <c r="A7110" s="291" t="s">
        <v>11334</v>
      </c>
      <c r="B7110" s="292" t="s">
        <v>11335</v>
      </c>
      <c r="C7110" s="292" t="s">
        <v>58</v>
      </c>
      <c r="D7110" s="293">
        <v>32878.050000000003</v>
      </c>
    </row>
    <row r="7111" spans="1:4">
      <c r="A7111" s="291" t="s">
        <v>11336</v>
      </c>
      <c r="B7111" s="292" t="s">
        <v>11335</v>
      </c>
      <c r="C7111" s="292" t="s">
        <v>58</v>
      </c>
      <c r="D7111" s="293">
        <v>32878.050000000003</v>
      </c>
    </row>
    <row r="7112" spans="1:4">
      <c r="A7112" s="291" t="s">
        <v>11337</v>
      </c>
      <c r="B7112" s="292" t="s">
        <v>11338</v>
      </c>
      <c r="C7112" s="292" t="s">
        <v>58</v>
      </c>
      <c r="D7112" s="293">
        <v>42202.59</v>
      </c>
    </row>
    <row r="7113" spans="1:4">
      <c r="A7113" s="291" t="s">
        <v>11339</v>
      </c>
      <c r="B7113" s="292" t="s">
        <v>11338</v>
      </c>
      <c r="C7113" s="292" t="s">
        <v>58</v>
      </c>
      <c r="D7113" s="293">
        <v>42202.59</v>
      </c>
    </row>
    <row r="7114" spans="1:4">
      <c r="A7114" s="291" t="s">
        <v>11340</v>
      </c>
      <c r="B7114" s="292" t="s">
        <v>11341</v>
      </c>
      <c r="C7114" s="292" t="s">
        <v>58</v>
      </c>
      <c r="D7114" s="293">
        <v>62471.15</v>
      </c>
    </row>
    <row r="7115" spans="1:4">
      <c r="A7115" s="291" t="s">
        <v>11342</v>
      </c>
      <c r="B7115" s="292" t="s">
        <v>11341</v>
      </c>
      <c r="C7115" s="292" t="s">
        <v>58</v>
      </c>
      <c r="D7115" s="293">
        <v>62471.15</v>
      </c>
    </row>
    <row r="7116" spans="1:4">
      <c r="A7116" s="291" t="s">
        <v>11343</v>
      </c>
      <c r="B7116" s="292" t="s">
        <v>11344</v>
      </c>
      <c r="C7116" s="292" t="s">
        <v>58</v>
      </c>
      <c r="D7116" s="293">
        <v>46438.58</v>
      </c>
    </row>
    <row r="7117" spans="1:4">
      <c r="A7117" s="291" t="s">
        <v>11345</v>
      </c>
      <c r="B7117" s="292" t="s">
        <v>11344</v>
      </c>
      <c r="C7117" s="292" t="s">
        <v>58</v>
      </c>
      <c r="D7117" s="293">
        <v>46438.58</v>
      </c>
    </row>
    <row r="7118" spans="1:4">
      <c r="A7118" s="291" t="s">
        <v>11346</v>
      </c>
      <c r="B7118" s="292" t="s">
        <v>11347</v>
      </c>
      <c r="C7118" s="292" t="s">
        <v>58</v>
      </c>
      <c r="D7118" s="293">
        <v>46687.7</v>
      </c>
    </row>
    <row r="7119" spans="1:4">
      <c r="A7119" s="291" t="s">
        <v>11348</v>
      </c>
      <c r="B7119" s="292" t="s">
        <v>11347</v>
      </c>
      <c r="C7119" s="292" t="s">
        <v>58</v>
      </c>
      <c r="D7119" s="293">
        <v>46687.7</v>
      </c>
    </row>
    <row r="7120" spans="1:4">
      <c r="A7120" s="291" t="s">
        <v>11349</v>
      </c>
      <c r="B7120" s="292" t="s">
        <v>11350</v>
      </c>
      <c r="C7120" s="292" t="s">
        <v>58</v>
      </c>
      <c r="D7120" s="293">
        <v>67591.199999999997</v>
      </c>
    </row>
    <row r="7121" spans="1:4">
      <c r="A7121" s="291" t="s">
        <v>11351</v>
      </c>
      <c r="B7121" s="292" t="s">
        <v>11350</v>
      </c>
      <c r="C7121" s="292" t="s">
        <v>58</v>
      </c>
      <c r="D7121" s="293">
        <v>67591.199999999997</v>
      </c>
    </row>
    <row r="7122" spans="1:4">
      <c r="A7122" s="291" t="s">
        <v>11352</v>
      </c>
      <c r="B7122" s="292" t="s">
        <v>11353</v>
      </c>
      <c r="C7122" s="292" t="s">
        <v>58</v>
      </c>
      <c r="D7122" s="293">
        <v>47380.800000000003</v>
      </c>
    </row>
    <row r="7123" spans="1:4">
      <c r="A7123" s="291" t="s">
        <v>11354</v>
      </c>
      <c r="B7123" s="292" t="s">
        <v>11353</v>
      </c>
      <c r="C7123" s="292" t="s">
        <v>58</v>
      </c>
      <c r="D7123" s="293">
        <v>47380.800000000003</v>
      </c>
    </row>
    <row r="7124" spans="1:4">
      <c r="A7124" s="291" t="s">
        <v>11355</v>
      </c>
      <c r="B7124" s="292" t="s">
        <v>11356</v>
      </c>
      <c r="C7124" s="292" t="s">
        <v>58</v>
      </c>
      <c r="D7124" s="293">
        <v>59995.87</v>
      </c>
    </row>
    <row r="7125" spans="1:4">
      <c r="A7125" s="291" t="s">
        <v>11357</v>
      </c>
      <c r="B7125" s="292" t="s">
        <v>11356</v>
      </c>
      <c r="C7125" s="292" t="s">
        <v>58</v>
      </c>
      <c r="D7125" s="293">
        <v>59995.87</v>
      </c>
    </row>
    <row r="7126" spans="1:4">
      <c r="A7126" s="291" t="s">
        <v>11358</v>
      </c>
      <c r="B7126" s="292" t="s">
        <v>11359</v>
      </c>
      <c r="C7126" s="292" t="s">
        <v>58</v>
      </c>
      <c r="D7126" s="293">
        <v>80042.350000000006</v>
      </c>
    </row>
    <row r="7127" spans="1:4">
      <c r="A7127" s="291" t="s">
        <v>11360</v>
      </c>
      <c r="B7127" s="292" t="s">
        <v>11359</v>
      </c>
      <c r="C7127" s="292" t="s">
        <v>58</v>
      </c>
      <c r="D7127" s="293">
        <v>80042.350000000006</v>
      </c>
    </row>
    <row r="7128" spans="1:4">
      <c r="A7128" s="291" t="s">
        <v>11361</v>
      </c>
      <c r="B7128" s="292" t="s">
        <v>11362</v>
      </c>
      <c r="C7128" s="292" t="s">
        <v>58</v>
      </c>
      <c r="D7128" s="293">
        <v>71012.179999999993</v>
      </c>
    </row>
    <row r="7129" spans="1:4">
      <c r="A7129" s="291" t="s">
        <v>11363</v>
      </c>
      <c r="B7129" s="292" t="s">
        <v>11362</v>
      </c>
      <c r="C7129" s="292" t="s">
        <v>58</v>
      </c>
      <c r="D7129" s="293">
        <v>71012.179999999993</v>
      </c>
    </row>
    <row r="7130" spans="1:4">
      <c r="A7130" s="291" t="s">
        <v>11364</v>
      </c>
      <c r="B7130" s="292" t="s">
        <v>11365</v>
      </c>
      <c r="C7130" s="292" t="s">
        <v>58</v>
      </c>
      <c r="D7130" s="293">
        <v>82122.13</v>
      </c>
    </row>
    <row r="7131" spans="1:4">
      <c r="A7131" s="291" t="s">
        <v>11366</v>
      </c>
      <c r="B7131" s="292" t="s">
        <v>11365</v>
      </c>
      <c r="C7131" s="292" t="s">
        <v>58</v>
      </c>
      <c r="D7131" s="293">
        <v>82122.13</v>
      </c>
    </row>
    <row r="7132" spans="1:4">
      <c r="A7132" s="291" t="s">
        <v>11367</v>
      </c>
      <c r="B7132" s="292" t="s">
        <v>11368</v>
      </c>
      <c r="C7132" s="292" t="s">
        <v>58</v>
      </c>
      <c r="D7132" s="293">
        <v>103039</v>
      </c>
    </row>
    <row r="7133" spans="1:4">
      <c r="A7133" s="291" t="s">
        <v>11369</v>
      </c>
      <c r="B7133" s="292" t="s">
        <v>11368</v>
      </c>
      <c r="C7133" s="292" t="s">
        <v>58</v>
      </c>
      <c r="D7133" s="293">
        <v>103039</v>
      </c>
    </row>
    <row r="7134" spans="1:4">
      <c r="A7134" s="291" t="s">
        <v>11370</v>
      </c>
      <c r="B7134" s="292" t="s">
        <v>11371</v>
      </c>
      <c r="C7134" s="292" t="s">
        <v>58</v>
      </c>
      <c r="D7134" s="293">
        <v>1514.36</v>
      </c>
    </row>
    <row r="7135" spans="1:4">
      <c r="A7135" s="291" t="s">
        <v>11372</v>
      </c>
      <c r="B7135" s="292" t="s">
        <v>11371</v>
      </c>
      <c r="C7135" s="292" t="s">
        <v>58</v>
      </c>
      <c r="D7135" s="293">
        <v>1514.36</v>
      </c>
    </row>
    <row r="7136" spans="1:4">
      <c r="A7136" s="291" t="s">
        <v>11373</v>
      </c>
      <c r="B7136" s="292" t="s">
        <v>11374</v>
      </c>
      <c r="C7136" s="292" t="s">
        <v>58</v>
      </c>
      <c r="D7136" s="293">
        <v>1655.95</v>
      </c>
    </row>
    <row r="7137" spans="1:4">
      <c r="A7137" s="291" t="s">
        <v>11375</v>
      </c>
      <c r="B7137" s="292" t="s">
        <v>11374</v>
      </c>
      <c r="C7137" s="292" t="s">
        <v>58</v>
      </c>
      <c r="D7137" s="293">
        <v>1655.95</v>
      </c>
    </row>
    <row r="7138" spans="1:4">
      <c r="A7138" s="291" t="s">
        <v>11376</v>
      </c>
      <c r="B7138" s="292" t="s">
        <v>11377</v>
      </c>
      <c r="C7138" s="292" t="s">
        <v>58</v>
      </c>
      <c r="D7138" s="293">
        <v>2029.28</v>
      </c>
    </row>
    <row r="7139" spans="1:4">
      <c r="A7139" s="291" t="s">
        <v>11378</v>
      </c>
      <c r="B7139" s="292" t="s">
        <v>11377</v>
      </c>
      <c r="C7139" s="292" t="s">
        <v>58</v>
      </c>
      <c r="D7139" s="293">
        <v>2029.28</v>
      </c>
    </row>
    <row r="7140" spans="1:4">
      <c r="A7140" s="291" t="s">
        <v>11379</v>
      </c>
      <c r="B7140" s="292" t="s">
        <v>11380</v>
      </c>
      <c r="C7140" s="292" t="s">
        <v>58</v>
      </c>
      <c r="D7140" s="293">
        <v>2448.5100000000002</v>
      </c>
    </row>
    <row r="7141" spans="1:4">
      <c r="A7141" s="291" t="s">
        <v>11381</v>
      </c>
      <c r="B7141" s="292" t="s">
        <v>11380</v>
      </c>
      <c r="C7141" s="292" t="s">
        <v>58</v>
      </c>
      <c r="D7141" s="293">
        <v>2448.5100000000002</v>
      </c>
    </row>
    <row r="7142" spans="1:4">
      <c r="A7142" s="291" t="s">
        <v>11382</v>
      </c>
      <c r="B7142" s="292" t="s">
        <v>11383</v>
      </c>
      <c r="C7142" s="292" t="s">
        <v>58</v>
      </c>
      <c r="D7142" s="293">
        <v>2912.25</v>
      </c>
    </row>
    <row r="7143" spans="1:4">
      <c r="A7143" s="291" t="s">
        <v>11384</v>
      </c>
      <c r="B7143" s="292" t="s">
        <v>11383</v>
      </c>
      <c r="C7143" s="292" t="s">
        <v>58</v>
      </c>
      <c r="D7143" s="293">
        <v>2912.25</v>
      </c>
    </row>
    <row r="7144" spans="1:4">
      <c r="A7144" s="291" t="s">
        <v>11385</v>
      </c>
      <c r="B7144" s="292" t="s">
        <v>11386</v>
      </c>
      <c r="C7144" s="292" t="s">
        <v>58</v>
      </c>
      <c r="D7144" s="293">
        <v>3497.67</v>
      </c>
    </row>
    <row r="7145" spans="1:4">
      <c r="A7145" s="291" t="s">
        <v>11387</v>
      </c>
      <c r="B7145" s="292" t="s">
        <v>11386</v>
      </c>
      <c r="C7145" s="292" t="s">
        <v>58</v>
      </c>
      <c r="D7145" s="293">
        <v>3497.67</v>
      </c>
    </row>
    <row r="7146" spans="1:4">
      <c r="A7146" s="291" t="s">
        <v>11388</v>
      </c>
      <c r="B7146" s="292" t="s">
        <v>11389</v>
      </c>
      <c r="C7146" s="292" t="s">
        <v>58</v>
      </c>
      <c r="D7146" s="293">
        <v>4064.42</v>
      </c>
    </row>
    <row r="7147" spans="1:4">
      <c r="A7147" s="291" t="s">
        <v>11390</v>
      </c>
      <c r="B7147" s="292" t="s">
        <v>11389</v>
      </c>
      <c r="C7147" s="292" t="s">
        <v>58</v>
      </c>
      <c r="D7147" s="293">
        <v>4064.42</v>
      </c>
    </row>
    <row r="7148" spans="1:4">
      <c r="A7148" s="291" t="s">
        <v>11391</v>
      </c>
      <c r="B7148" s="292" t="s">
        <v>11392</v>
      </c>
      <c r="C7148" s="292" t="s">
        <v>58</v>
      </c>
      <c r="D7148" s="293">
        <v>4630.26</v>
      </c>
    </row>
    <row r="7149" spans="1:4">
      <c r="A7149" s="291" t="s">
        <v>11393</v>
      </c>
      <c r="B7149" s="292" t="s">
        <v>11392</v>
      </c>
      <c r="C7149" s="292" t="s">
        <v>58</v>
      </c>
      <c r="D7149" s="293">
        <v>4630.26</v>
      </c>
    </row>
    <row r="7150" spans="1:4">
      <c r="A7150" s="291" t="s">
        <v>11394</v>
      </c>
      <c r="B7150" s="292" t="s">
        <v>11395</v>
      </c>
      <c r="C7150" s="292" t="s">
        <v>58</v>
      </c>
      <c r="D7150" s="293">
        <v>5516.81</v>
      </c>
    </row>
    <row r="7151" spans="1:4">
      <c r="A7151" s="291" t="s">
        <v>11396</v>
      </c>
      <c r="B7151" s="292" t="s">
        <v>11395</v>
      </c>
      <c r="C7151" s="292" t="s">
        <v>58</v>
      </c>
      <c r="D7151" s="293">
        <v>5516.81</v>
      </c>
    </row>
    <row r="7152" spans="1:4">
      <c r="A7152" s="291" t="s">
        <v>11397</v>
      </c>
      <c r="B7152" s="292" t="s">
        <v>11398</v>
      </c>
      <c r="C7152" s="292" t="s">
        <v>58</v>
      </c>
      <c r="D7152" s="293">
        <v>5943.97</v>
      </c>
    </row>
    <row r="7153" spans="1:4">
      <c r="A7153" s="291" t="s">
        <v>11399</v>
      </c>
      <c r="B7153" s="292" t="s">
        <v>11398</v>
      </c>
      <c r="C7153" s="292" t="s">
        <v>58</v>
      </c>
      <c r="D7153" s="293">
        <v>5943.97</v>
      </c>
    </row>
    <row r="7154" spans="1:4">
      <c r="A7154" s="291" t="s">
        <v>11400</v>
      </c>
      <c r="B7154" s="292" t="s">
        <v>11401</v>
      </c>
      <c r="C7154" s="292" t="s">
        <v>58</v>
      </c>
      <c r="D7154" s="293">
        <v>7341.82</v>
      </c>
    </row>
    <row r="7155" spans="1:4">
      <c r="A7155" s="291" t="s">
        <v>11402</v>
      </c>
      <c r="B7155" s="292" t="s">
        <v>11401</v>
      </c>
      <c r="C7155" s="292" t="s">
        <v>58</v>
      </c>
      <c r="D7155" s="293">
        <v>7341.82</v>
      </c>
    </row>
    <row r="7156" spans="1:4">
      <c r="A7156" s="291" t="s">
        <v>11403</v>
      </c>
      <c r="B7156" s="292" t="s">
        <v>11404</v>
      </c>
      <c r="C7156" s="292" t="s">
        <v>58</v>
      </c>
      <c r="D7156" s="293">
        <v>14472.08</v>
      </c>
    </row>
    <row r="7157" spans="1:4">
      <c r="A7157" s="291" t="s">
        <v>11405</v>
      </c>
      <c r="B7157" s="292" t="s">
        <v>11404</v>
      </c>
      <c r="C7157" s="292" t="s">
        <v>58</v>
      </c>
      <c r="D7157" s="293">
        <v>14472.08</v>
      </c>
    </row>
    <row r="7158" spans="1:4">
      <c r="A7158" s="291" t="s">
        <v>11406</v>
      </c>
      <c r="B7158" s="292" t="s">
        <v>11407</v>
      </c>
      <c r="C7158" s="292" t="s">
        <v>58</v>
      </c>
      <c r="D7158" s="293">
        <v>18301.73</v>
      </c>
    </row>
    <row r="7159" spans="1:4">
      <c r="A7159" s="291" t="s">
        <v>11408</v>
      </c>
      <c r="B7159" s="292" t="s">
        <v>11407</v>
      </c>
      <c r="C7159" s="292" t="s">
        <v>58</v>
      </c>
      <c r="D7159" s="293">
        <v>18301.73</v>
      </c>
    </row>
    <row r="7160" spans="1:4">
      <c r="A7160" s="291" t="s">
        <v>11409</v>
      </c>
      <c r="B7160" s="292" t="s">
        <v>11410</v>
      </c>
      <c r="C7160" s="292" t="s">
        <v>58</v>
      </c>
      <c r="D7160" s="293">
        <v>28062.33</v>
      </c>
    </row>
    <row r="7161" spans="1:4">
      <c r="A7161" s="291" t="s">
        <v>11411</v>
      </c>
      <c r="B7161" s="292" t="s">
        <v>11410</v>
      </c>
      <c r="C7161" s="292" t="s">
        <v>58</v>
      </c>
      <c r="D7161" s="293">
        <v>28062.33</v>
      </c>
    </row>
    <row r="7162" spans="1:4">
      <c r="A7162" s="291" t="s">
        <v>11412</v>
      </c>
      <c r="B7162" s="292" t="s">
        <v>11413</v>
      </c>
      <c r="C7162" s="292" t="s">
        <v>58</v>
      </c>
      <c r="D7162" s="293">
        <v>29601.200000000001</v>
      </c>
    </row>
    <row r="7163" spans="1:4">
      <c r="A7163" s="291" t="s">
        <v>11414</v>
      </c>
      <c r="B7163" s="292" t="s">
        <v>11413</v>
      </c>
      <c r="C7163" s="292" t="s">
        <v>58</v>
      </c>
      <c r="D7163" s="293">
        <v>29601.200000000001</v>
      </c>
    </row>
    <row r="7164" spans="1:4">
      <c r="A7164" s="291" t="s">
        <v>11415</v>
      </c>
      <c r="B7164" s="292" t="s">
        <v>11416</v>
      </c>
      <c r="C7164" s="292" t="s">
        <v>58</v>
      </c>
      <c r="D7164" s="293">
        <v>40700.370000000003</v>
      </c>
    </row>
    <row r="7165" spans="1:4">
      <c r="A7165" s="291" t="s">
        <v>11417</v>
      </c>
      <c r="B7165" s="292" t="s">
        <v>11416</v>
      </c>
      <c r="C7165" s="292" t="s">
        <v>58</v>
      </c>
      <c r="D7165" s="293">
        <v>40700.370000000003</v>
      </c>
    </row>
    <row r="7166" spans="1:4">
      <c r="A7166" s="291" t="s">
        <v>11418</v>
      </c>
      <c r="B7166" s="292" t="s">
        <v>11419</v>
      </c>
      <c r="C7166" s="292" t="s">
        <v>58</v>
      </c>
      <c r="D7166" s="293">
        <v>1514.36</v>
      </c>
    </row>
    <row r="7167" spans="1:4">
      <c r="A7167" s="291" t="s">
        <v>11420</v>
      </c>
      <c r="B7167" s="292" t="s">
        <v>11419</v>
      </c>
      <c r="C7167" s="292" t="s">
        <v>58</v>
      </c>
      <c r="D7167" s="293">
        <v>1514.36</v>
      </c>
    </row>
    <row r="7168" spans="1:4">
      <c r="A7168" s="291" t="s">
        <v>11421</v>
      </c>
      <c r="B7168" s="292" t="s">
        <v>11422</v>
      </c>
      <c r="C7168" s="292" t="s">
        <v>58</v>
      </c>
      <c r="D7168" s="293">
        <v>1655.95</v>
      </c>
    </row>
    <row r="7169" spans="1:4">
      <c r="A7169" s="291" t="s">
        <v>11423</v>
      </c>
      <c r="B7169" s="292" t="s">
        <v>11422</v>
      </c>
      <c r="C7169" s="292" t="s">
        <v>58</v>
      </c>
      <c r="D7169" s="293">
        <v>1655.95</v>
      </c>
    </row>
    <row r="7170" spans="1:4">
      <c r="A7170" s="291" t="s">
        <v>11424</v>
      </c>
      <c r="B7170" s="292" t="s">
        <v>11425</v>
      </c>
      <c r="C7170" s="292" t="s">
        <v>58</v>
      </c>
      <c r="D7170" s="293">
        <v>2029.28</v>
      </c>
    </row>
    <row r="7171" spans="1:4">
      <c r="A7171" s="291" t="s">
        <v>11426</v>
      </c>
      <c r="B7171" s="292" t="s">
        <v>11425</v>
      </c>
      <c r="C7171" s="292" t="s">
        <v>58</v>
      </c>
      <c r="D7171" s="293">
        <v>2029.28</v>
      </c>
    </row>
    <row r="7172" spans="1:4">
      <c r="A7172" s="291" t="s">
        <v>11427</v>
      </c>
      <c r="B7172" s="292" t="s">
        <v>11428</v>
      </c>
      <c r="C7172" s="292" t="s">
        <v>58</v>
      </c>
      <c r="D7172" s="293">
        <v>2449.1999999999998</v>
      </c>
    </row>
    <row r="7173" spans="1:4">
      <c r="A7173" s="291" t="s">
        <v>11429</v>
      </c>
      <c r="B7173" s="292" t="s">
        <v>11428</v>
      </c>
      <c r="C7173" s="292" t="s">
        <v>58</v>
      </c>
      <c r="D7173" s="293">
        <v>2449.1999999999998</v>
      </c>
    </row>
    <row r="7174" spans="1:4">
      <c r="A7174" s="291" t="s">
        <v>11430</v>
      </c>
      <c r="B7174" s="292" t="s">
        <v>11431</v>
      </c>
      <c r="C7174" s="292" t="s">
        <v>58</v>
      </c>
      <c r="D7174" s="293">
        <v>2958.68</v>
      </c>
    </row>
    <row r="7175" spans="1:4">
      <c r="A7175" s="291" t="s">
        <v>11432</v>
      </c>
      <c r="B7175" s="292" t="s">
        <v>11431</v>
      </c>
      <c r="C7175" s="292" t="s">
        <v>58</v>
      </c>
      <c r="D7175" s="293">
        <v>2958.68</v>
      </c>
    </row>
    <row r="7176" spans="1:4">
      <c r="A7176" s="291" t="s">
        <v>11433</v>
      </c>
      <c r="B7176" s="292" t="s">
        <v>11434</v>
      </c>
      <c r="C7176" s="292" t="s">
        <v>58</v>
      </c>
      <c r="D7176" s="293">
        <v>3535.74</v>
      </c>
    </row>
    <row r="7177" spans="1:4">
      <c r="A7177" s="291" t="s">
        <v>11435</v>
      </c>
      <c r="B7177" s="292" t="s">
        <v>11434</v>
      </c>
      <c r="C7177" s="292" t="s">
        <v>58</v>
      </c>
      <c r="D7177" s="293">
        <v>3535.74</v>
      </c>
    </row>
    <row r="7178" spans="1:4">
      <c r="A7178" s="291" t="s">
        <v>11436</v>
      </c>
      <c r="B7178" s="292" t="s">
        <v>11437</v>
      </c>
      <c r="C7178" s="292" t="s">
        <v>58</v>
      </c>
      <c r="D7178" s="293">
        <v>4105.4399999999996</v>
      </c>
    </row>
    <row r="7179" spans="1:4">
      <c r="A7179" s="291" t="s">
        <v>11438</v>
      </c>
      <c r="B7179" s="292" t="s">
        <v>11437</v>
      </c>
      <c r="C7179" s="292" t="s">
        <v>58</v>
      </c>
      <c r="D7179" s="293">
        <v>4105.4399999999996</v>
      </c>
    </row>
    <row r="7180" spans="1:4">
      <c r="A7180" s="291" t="s">
        <v>11439</v>
      </c>
      <c r="B7180" s="292" t="s">
        <v>11440</v>
      </c>
      <c r="C7180" s="292" t="s">
        <v>58</v>
      </c>
      <c r="D7180" s="293">
        <v>4825.3100000000004</v>
      </c>
    </row>
    <row r="7181" spans="1:4">
      <c r="A7181" s="291" t="s">
        <v>11441</v>
      </c>
      <c r="B7181" s="292" t="s">
        <v>11440</v>
      </c>
      <c r="C7181" s="292" t="s">
        <v>58</v>
      </c>
      <c r="D7181" s="293">
        <v>4825.3100000000004</v>
      </c>
    </row>
    <row r="7182" spans="1:4">
      <c r="A7182" s="291" t="s">
        <v>11442</v>
      </c>
      <c r="B7182" s="292" t="s">
        <v>11443</v>
      </c>
      <c r="C7182" s="292" t="s">
        <v>58</v>
      </c>
      <c r="D7182" s="293">
        <v>5752.12</v>
      </c>
    </row>
    <row r="7183" spans="1:4">
      <c r="A7183" s="291" t="s">
        <v>11444</v>
      </c>
      <c r="B7183" s="292" t="s">
        <v>11443</v>
      </c>
      <c r="C7183" s="292" t="s">
        <v>58</v>
      </c>
      <c r="D7183" s="293">
        <v>5752.12</v>
      </c>
    </row>
    <row r="7184" spans="1:4">
      <c r="A7184" s="291" t="s">
        <v>11445</v>
      </c>
      <c r="B7184" s="292" t="s">
        <v>11446</v>
      </c>
      <c r="C7184" s="292" t="s">
        <v>58</v>
      </c>
      <c r="D7184" s="293">
        <v>6599.64</v>
      </c>
    </row>
    <row r="7185" spans="1:4">
      <c r="A7185" s="291" t="s">
        <v>11447</v>
      </c>
      <c r="B7185" s="292" t="s">
        <v>11446</v>
      </c>
      <c r="C7185" s="292" t="s">
        <v>58</v>
      </c>
      <c r="D7185" s="293">
        <v>6599.64</v>
      </c>
    </row>
    <row r="7186" spans="1:4">
      <c r="A7186" s="291" t="s">
        <v>11448</v>
      </c>
      <c r="B7186" s="292" t="s">
        <v>11449</v>
      </c>
      <c r="C7186" s="292" t="s">
        <v>58</v>
      </c>
      <c r="D7186" s="293">
        <v>8856.5</v>
      </c>
    </row>
    <row r="7187" spans="1:4">
      <c r="A7187" s="291" t="s">
        <v>11450</v>
      </c>
      <c r="B7187" s="292" t="s">
        <v>11449</v>
      </c>
      <c r="C7187" s="292" t="s">
        <v>58</v>
      </c>
      <c r="D7187" s="293">
        <v>8856.5</v>
      </c>
    </row>
    <row r="7188" spans="1:4">
      <c r="A7188" s="291" t="s">
        <v>11451</v>
      </c>
      <c r="B7188" s="292" t="s">
        <v>11452</v>
      </c>
      <c r="C7188" s="292" t="s">
        <v>58</v>
      </c>
      <c r="D7188" s="293">
        <v>15506.5</v>
      </c>
    </row>
    <row r="7189" spans="1:4">
      <c r="A7189" s="291" t="s">
        <v>11453</v>
      </c>
      <c r="B7189" s="292" t="s">
        <v>11452</v>
      </c>
      <c r="C7189" s="292" t="s">
        <v>58</v>
      </c>
      <c r="D7189" s="293">
        <v>15506.5</v>
      </c>
    </row>
    <row r="7190" spans="1:4">
      <c r="A7190" s="291" t="s">
        <v>11454</v>
      </c>
      <c r="B7190" s="292" t="s">
        <v>11455</v>
      </c>
      <c r="C7190" s="292" t="s">
        <v>58</v>
      </c>
      <c r="D7190" s="293">
        <v>1554.99</v>
      </c>
    </row>
    <row r="7191" spans="1:4">
      <c r="A7191" s="291" t="s">
        <v>11456</v>
      </c>
      <c r="B7191" s="292" t="s">
        <v>11455</v>
      </c>
      <c r="C7191" s="292" t="s">
        <v>58</v>
      </c>
      <c r="D7191" s="293">
        <v>1554.99</v>
      </c>
    </row>
    <row r="7192" spans="1:4">
      <c r="A7192" s="291" t="s">
        <v>11457</v>
      </c>
      <c r="B7192" s="292" t="s">
        <v>11458</v>
      </c>
      <c r="C7192" s="292" t="s">
        <v>58</v>
      </c>
      <c r="D7192" s="293">
        <v>1710.9</v>
      </c>
    </row>
    <row r="7193" spans="1:4">
      <c r="A7193" s="291" t="s">
        <v>11459</v>
      </c>
      <c r="B7193" s="292" t="s">
        <v>11458</v>
      </c>
      <c r="C7193" s="292" t="s">
        <v>58</v>
      </c>
      <c r="D7193" s="293">
        <v>1710.9</v>
      </c>
    </row>
    <row r="7194" spans="1:4">
      <c r="A7194" s="291" t="s">
        <v>11460</v>
      </c>
      <c r="B7194" s="292" t="s">
        <v>11461</v>
      </c>
      <c r="C7194" s="292" t="s">
        <v>58</v>
      </c>
      <c r="D7194" s="293">
        <v>2118.54</v>
      </c>
    </row>
    <row r="7195" spans="1:4">
      <c r="A7195" s="291" t="s">
        <v>11462</v>
      </c>
      <c r="B7195" s="292" t="s">
        <v>11461</v>
      </c>
      <c r="C7195" s="292" t="s">
        <v>58</v>
      </c>
      <c r="D7195" s="293">
        <v>2118.54</v>
      </c>
    </row>
    <row r="7196" spans="1:4">
      <c r="A7196" s="291" t="s">
        <v>11463</v>
      </c>
      <c r="B7196" s="292" t="s">
        <v>11464</v>
      </c>
      <c r="C7196" s="292" t="s">
        <v>58</v>
      </c>
      <c r="D7196" s="293">
        <v>2570.77</v>
      </c>
    </row>
    <row r="7197" spans="1:4">
      <c r="A7197" s="291" t="s">
        <v>11465</v>
      </c>
      <c r="B7197" s="292" t="s">
        <v>11464</v>
      </c>
      <c r="C7197" s="292" t="s">
        <v>58</v>
      </c>
      <c r="D7197" s="293">
        <v>2570.77</v>
      </c>
    </row>
    <row r="7198" spans="1:4">
      <c r="A7198" s="291" t="s">
        <v>11466</v>
      </c>
      <c r="B7198" s="292" t="s">
        <v>11467</v>
      </c>
      <c r="C7198" s="292" t="s">
        <v>58</v>
      </c>
      <c r="D7198" s="293">
        <v>3108.5</v>
      </c>
    </row>
    <row r="7199" spans="1:4">
      <c r="A7199" s="291" t="s">
        <v>11468</v>
      </c>
      <c r="B7199" s="292" t="s">
        <v>11467</v>
      </c>
      <c r="C7199" s="292" t="s">
        <v>58</v>
      </c>
      <c r="D7199" s="293">
        <v>3108.5</v>
      </c>
    </row>
    <row r="7200" spans="1:4">
      <c r="A7200" s="291" t="s">
        <v>11469</v>
      </c>
      <c r="B7200" s="292" t="s">
        <v>11470</v>
      </c>
      <c r="C7200" s="292" t="s">
        <v>58</v>
      </c>
      <c r="D7200" s="293">
        <v>3717.43</v>
      </c>
    </row>
    <row r="7201" spans="1:4">
      <c r="A7201" s="291" t="s">
        <v>11471</v>
      </c>
      <c r="B7201" s="292" t="s">
        <v>11470</v>
      </c>
      <c r="C7201" s="292" t="s">
        <v>58</v>
      </c>
      <c r="D7201" s="293">
        <v>3717.43</v>
      </c>
    </row>
    <row r="7202" spans="1:4">
      <c r="A7202" s="291" t="s">
        <v>11472</v>
      </c>
      <c r="B7202" s="292" t="s">
        <v>11473</v>
      </c>
      <c r="C7202" s="292" t="s">
        <v>58</v>
      </c>
      <c r="D7202" s="293">
        <v>4362.79</v>
      </c>
    </row>
    <row r="7203" spans="1:4">
      <c r="A7203" s="291" t="s">
        <v>11474</v>
      </c>
      <c r="B7203" s="292" t="s">
        <v>11473</v>
      </c>
      <c r="C7203" s="292" t="s">
        <v>58</v>
      </c>
      <c r="D7203" s="293">
        <v>4362.79</v>
      </c>
    </row>
    <row r="7204" spans="1:4">
      <c r="A7204" s="291" t="s">
        <v>11475</v>
      </c>
      <c r="B7204" s="292" t="s">
        <v>11476</v>
      </c>
      <c r="C7204" s="292" t="s">
        <v>58</v>
      </c>
      <c r="D7204" s="293">
        <v>4965.72</v>
      </c>
    </row>
    <row r="7205" spans="1:4">
      <c r="A7205" s="291" t="s">
        <v>11477</v>
      </c>
      <c r="B7205" s="292" t="s">
        <v>11476</v>
      </c>
      <c r="C7205" s="292" t="s">
        <v>58</v>
      </c>
      <c r="D7205" s="293">
        <v>4965.72</v>
      </c>
    </row>
    <row r="7206" spans="1:4">
      <c r="A7206" s="291" t="s">
        <v>11478</v>
      </c>
      <c r="B7206" s="292" t="s">
        <v>11479</v>
      </c>
      <c r="C7206" s="292" t="s">
        <v>58</v>
      </c>
      <c r="D7206" s="293">
        <v>5946.81</v>
      </c>
    </row>
    <row r="7207" spans="1:4">
      <c r="A7207" s="291" t="s">
        <v>11480</v>
      </c>
      <c r="B7207" s="292" t="s">
        <v>11479</v>
      </c>
      <c r="C7207" s="292" t="s">
        <v>58</v>
      </c>
      <c r="D7207" s="293">
        <v>5946.81</v>
      </c>
    </row>
    <row r="7208" spans="1:4">
      <c r="A7208" s="291" t="s">
        <v>11481</v>
      </c>
      <c r="B7208" s="292" t="s">
        <v>11482</v>
      </c>
      <c r="C7208" s="292" t="s">
        <v>58</v>
      </c>
      <c r="D7208" s="293">
        <v>6434.69</v>
      </c>
    </row>
    <row r="7209" spans="1:4">
      <c r="A7209" s="291" t="s">
        <v>11483</v>
      </c>
      <c r="B7209" s="292" t="s">
        <v>11482</v>
      </c>
      <c r="C7209" s="292" t="s">
        <v>58</v>
      </c>
      <c r="D7209" s="293">
        <v>6434.69</v>
      </c>
    </row>
    <row r="7210" spans="1:4">
      <c r="A7210" s="291" t="s">
        <v>11484</v>
      </c>
      <c r="B7210" s="292" t="s">
        <v>11485</v>
      </c>
      <c r="C7210" s="292" t="s">
        <v>58</v>
      </c>
      <c r="D7210" s="293">
        <v>8051.99</v>
      </c>
    </row>
    <row r="7211" spans="1:4">
      <c r="A7211" s="291" t="s">
        <v>11486</v>
      </c>
      <c r="B7211" s="292" t="s">
        <v>11485</v>
      </c>
      <c r="C7211" s="292" t="s">
        <v>58</v>
      </c>
      <c r="D7211" s="293">
        <v>8051.99</v>
      </c>
    </row>
    <row r="7212" spans="1:4">
      <c r="A7212" s="291" t="s">
        <v>11487</v>
      </c>
      <c r="B7212" s="292" t="s">
        <v>11488</v>
      </c>
      <c r="C7212" s="292" t="s">
        <v>58</v>
      </c>
      <c r="D7212" s="293">
        <v>15476.57</v>
      </c>
    </row>
    <row r="7213" spans="1:4">
      <c r="A7213" s="291" t="s">
        <v>11489</v>
      </c>
      <c r="B7213" s="292" t="s">
        <v>11488</v>
      </c>
      <c r="C7213" s="292" t="s">
        <v>58</v>
      </c>
      <c r="D7213" s="293">
        <v>15476.57</v>
      </c>
    </row>
    <row r="7214" spans="1:4">
      <c r="A7214" s="291" t="s">
        <v>11490</v>
      </c>
      <c r="B7214" s="292" t="s">
        <v>11491</v>
      </c>
      <c r="C7214" s="292" t="s">
        <v>58</v>
      </c>
      <c r="D7214" s="293">
        <v>19613.89</v>
      </c>
    </row>
    <row r="7215" spans="1:4">
      <c r="A7215" s="291" t="s">
        <v>11492</v>
      </c>
      <c r="B7215" s="292" t="s">
        <v>11491</v>
      </c>
      <c r="C7215" s="292" t="s">
        <v>58</v>
      </c>
      <c r="D7215" s="293">
        <v>19613.89</v>
      </c>
    </row>
    <row r="7216" spans="1:4">
      <c r="A7216" s="291" t="s">
        <v>11493</v>
      </c>
      <c r="B7216" s="292" t="s">
        <v>11494</v>
      </c>
      <c r="C7216" s="292" t="s">
        <v>58</v>
      </c>
      <c r="D7216" s="293">
        <v>29740.44</v>
      </c>
    </row>
    <row r="7217" spans="1:4">
      <c r="A7217" s="291" t="s">
        <v>11495</v>
      </c>
      <c r="B7217" s="292" t="s">
        <v>11494</v>
      </c>
      <c r="C7217" s="292" t="s">
        <v>58</v>
      </c>
      <c r="D7217" s="293">
        <v>29740.44</v>
      </c>
    </row>
    <row r="7218" spans="1:4">
      <c r="A7218" s="291" t="s">
        <v>11496</v>
      </c>
      <c r="B7218" s="292" t="s">
        <v>11497</v>
      </c>
      <c r="C7218" s="292" t="s">
        <v>58</v>
      </c>
      <c r="D7218" s="293">
        <v>32683.32</v>
      </c>
    </row>
    <row r="7219" spans="1:4">
      <c r="A7219" s="291" t="s">
        <v>11498</v>
      </c>
      <c r="B7219" s="292" t="s">
        <v>11497</v>
      </c>
      <c r="C7219" s="292" t="s">
        <v>58</v>
      </c>
      <c r="D7219" s="293">
        <v>32683.32</v>
      </c>
    </row>
    <row r="7220" spans="1:4">
      <c r="A7220" s="291" t="s">
        <v>11499</v>
      </c>
      <c r="B7220" s="292" t="s">
        <v>11500</v>
      </c>
      <c r="C7220" s="292" t="s">
        <v>58</v>
      </c>
      <c r="D7220" s="293">
        <v>43610.94</v>
      </c>
    </row>
    <row r="7221" spans="1:4">
      <c r="A7221" s="291" t="s">
        <v>11501</v>
      </c>
      <c r="B7221" s="292" t="s">
        <v>11500</v>
      </c>
      <c r="C7221" s="292" t="s">
        <v>58</v>
      </c>
      <c r="D7221" s="293">
        <v>43610.94</v>
      </c>
    </row>
    <row r="7222" spans="1:4">
      <c r="A7222" s="291" t="s">
        <v>11502</v>
      </c>
      <c r="B7222" s="292" t="s">
        <v>11503</v>
      </c>
      <c r="C7222" s="292" t="s">
        <v>58</v>
      </c>
      <c r="D7222" s="293">
        <v>1554.99</v>
      </c>
    </row>
    <row r="7223" spans="1:4">
      <c r="A7223" s="291" t="s">
        <v>11504</v>
      </c>
      <c r="B7223" s="292" t="s">
        <v>11503</v>
      </c>
      <c r="C7223" s="292" t="s">
        <v>58</v>
      </c>
      <c r="D7223" s="293">
        <v>1554.99</v>
      </c>
    </row>
    <row r="7224" spans="1:4">
      <c r="A7224" s="291" t="s">
        <v>11505</v>
      </c>
      <c r="B7224" s="292" t="s">
        <v>11506</v>
      </c>
      <c r="C7224" s="292" t="s">
        <v>58</v>
      </c>
      <c r="D7224" s="293">
        <v>1710.9</v>
      </c>
    </row>
    <row r="7225" spans="1:4">
      <c r="A7225" s="291" t="s">
        <v>11507</v>
      </c>
      <c r="B7225" s="292" t="s">
        <v>11506</v>
      </c>
      <c r="C7225" s="292" t="s">
        <v>58</v>
      </c>
      <c r="D7225" s="293">
        <v>1710.9</v>
      </c>
    </row>
    <row r="7226" spans="1:4">
      <c r="A7226" s="291" t="s">
        <v>11508</v>
      </c>
      <c r="B7226" s="292" t="s">
        <v>11509</v>
      </c>
      <c r="C7226" s="292" t="s">
        <v>58</v>
      </c>
      <c r="D7226" s="293">
        <v>2118.54</v>
      </c>
    </row>
    <row r="7227" spans="1:4">
      <c r="A7227" s="291" t="s">
        <v>11510</v>
      </c>
      <c r="B7227" s="292" t="s">
        <v>11509</v>
      </c>
      <c r="C7227" s="292" t="s">
        <v>58</v>
      </c>
      <c r="D7227" s="293">
        <v>2118.54</v>
      </c>
    </row>
    <row r="7228" spans="1:4">
      <c r="A7228" s="291" t="s">
        <v>11511</v>
      </c>
      <c r="B7228" s="292" t="s">
        <v>11512</v>
      </c>
      <c r="C7228" s="292" t="s">
        <v>58</v>
      </c>
      <c r="D7228" s="293">
        <v>2571.48</v>
      </c>
    </row>
    <row r="7229" spans="1:4">
      <c r="A7229" s="291" t="s">
        <v>11513</v>
      </c>
      <c r="B7229" s="292" t="s">
        <v>11512</v>
      </c>
      <c r="C7229" s="292" t="s">
        <v>58</v>
      </c>
      <c r="D7229" s="293">
        <v>2571.48</v>
      </c>
    </row>
    <row r="7230" spans="1:4">
      <c r="A7230" s="291" t="s">
        <v>11514</v>
      </c>
      <c r="B7230" s="292" t="s">
        <v>11515</v>
      </c>
      <c r="C7230" s="292" t="s">
        <v>58</v>
      </c>
      <c r="D7230" s="293">
        <v>3140.73</v>
      </c>
    </row>
    <row r="7231" spans="1:4">
      <c r="A7231" s="291" t="s">
        <v>11516</v>
      </c>
      <c r="B7231" s="292" t="s">
        <v>11515</v>
      </c>
      <c r="C7231" s="292" t="s">
        <v>58</v>
      </c>
      <c r="D7231" s="293">
        <v>3140.73</v>
      </c>
    </row>
    <row r="7232" spans="1:4">
      <c r="A7232" s="291" t="s">
        <v>11517</v>
      </c>
      <c r="B7232" s="292" t="s">
        <v>11518</v>
      </c>
      <c r="C7232" s="292" t="s">
        <v>58</v>
      </c>
      <c r="D7232" s="293">
        <v>3754.8</v>
      </c>
    </row>
    <row r="7233" spans="1:4">
      <c r="A7233" s="291" t="s">
        <v>11519</v>
      </c>
      <c r="B7233" s="292" t="s">
        <v>11518</v>
      </c>
      <c r="C7233" s="292" t="s">
        <v>58</v>
      </c>
      <c r="D7233" s="293">
        <v>3754.8</v>
      </c>
    </row>
    <row r="7234" spans="1:4">
      <c r="A7234" s="291" t="s">
        <v>11520</v>
      </c>
      <c r="B7234" s="292" t="s">
        <v>11521</v>
      </c>
      <c r="C7234" s="292" t="s">
        <v>58</v>
      </c>
      <c r="D7234" s="293">
        <v>4403.78</v>
      </c>
    </row>
    <row r="7235" spans="1:4">
      <c r="A7235" s="291" t="s">
        <v>11522</v>
      </c>
      <c r="B7235" s="292" t="s">
        <v>11521</v>
      </c>
      <c r="C7235" s="292" t="s">
        <v>58</v>
      </c>
      <c r="D7235" s="293">
        <v>4403.78</v>
      </c>
    </row>
    <row r="7236" spans="1:4">
      <c r="A7236" s="291" t="s">
        <v>11523</v>
      </c>
      <c r="B7236" s="292" t="s">
        <v>11524</v>
      </c>
      <c r="C7236" s="292" t="s">
        <v>58</v>
      </c>
      <c r="D7236" s="293">
        <v>5159.46</v>
      </c>
    </row>
    <row r="7237" spans="1:4">
      <c r="A7237" s="291" t="s">
        <v>11525</v>
      </c>
      <c r="B7237" s="292" t="s">
        <v>11524</v>
      </c>
      <c r="C7237" s="292" t="s">
        <v>58</v>
      </c>
      <c r="D7237" s="293">
        <v>5159.46</v>
      </c>
    </row>
    <row r="7238" spans="1:4">
      <c r="A7238" s="291" t="s">
        <v>11526</v>
      </c>
      <c r="B7238" s="292" t="s">
        <v>11527</v>
      </c>
      <c r="C7238" s="292" t="s">
        <v>58</v>
      </c>
      <c r="D7238" s="293">
        <v>6190.36</v>
      </c>
    </row>
    <row r="7239" spans="1:4">
      <c r="A7239" s="291" t="s">
        <v>11528</v>
      </c>
      <c r="B7239" s="292" t="s">
        <v>11527</v>
      </c>
      <c r="C7239" s="292" t="s">
        <v>58</v>
      </c>
      <c r="D7239" s="293">
        <v>6190.36</v>
      </c>
    </row>
    <row r="7240" spans="1:4">
      <c r="A7240" s="291" t="s">
        <v>11529</v>
      </c>
      <c r="B7240" s="292" t="s">
        <v>11530</v>
      </c>
      <c r="C7240" s="292" t="s">
        <v>58</v>
      </c>
      <c r="D7240" s="293">
        <v>7081.42</v>
      </c>
    </row>
    <row r="7241" spans="1:4">
      <c r="A7241" s="291" t="s">
        <v>11531</v>
      </c>
      <c r="B7241" s="292" t="s">
        <v>11530</v>
      </c>
      <c r="C7241" s="292" t="s">
        <v>58</v>
      </c>
      <c r="D7241" s="293">
        <v>7081.42</v>
      </c>
    </row>
    <row r="7242" spans="1:4">
      <c r="A7242" s="291" t="s">
        <v>11532</v>
      </c>
      <c r="B7242" s="292" t="s">
        <v>11533</v>
      </c>
      <c r="C7242" s="292" t="s">
        <v>58</v>
      </c>
      <c r="D7242" s="293">
        <v>9574.86</v>
      </c>
    </row>
    <row r="7243" spans="1:4">
      <c r="A7243" s="291" t="s">
        <v>11534</v>
      </c>
      <c r="B7243" s="292" t="s">
        <v>11533</v>
      </c>
      <c r="C7243" s="292" t="s">
        <v>58</v>
      </c>
      <c r="D7243" s="293">
        <v>9574.86</v>
      </c>
    </row>
    <row r="7244" spans="1:4">
      <c r="A7244" s="291" t="s">
        <v>11535</v>
      </c>
      <c r="B7244" s="292" t="s">
        <v>11536</v>
      </c>
      <c r="C7244" s="292" t="s">
        <v>58</v>
      </c>
      <c r="D7244" s="293">
        <v>16511.009999999998</v>
      </c>
    </row>
    <row r="7245" spans="1:4">
      <c r="A7245" s="291" t="s">
        <v>11537</v>
      </c>
      <c r="B7245" s="292" t="s">
        <v>11536</v>
      </c>
      <c r="C7245" s="292" t="s">
        <v>58</v>
      </c>
      <c r="D7245" s="293">
        <v>16511.009999999998</v>
      </c>
    </row>
    <row r="7246" spans="1:4">
      <c r="A7246" s="291" t="s">
        <v>11538</v>
      </c>
      <c r="B7246" s="292" t="s">
        <v>11539</v>
      </c>
      <c r="C7246" s="292" t="s">
        <v>63</v>
      </c>
      <c r="D7246" s="293">
        <v>521</v>
      </c>
    </row>
    <row r="7247" spans="1:4">
      <c r="A7247" s="291" t="s">
        <v>11540</v>
      </c>
      <c r="B7247" s="292" t="s">
        <v>11539</v>
      </c>
      <c r="C7247" s="292" t="s">
        <v>63</v>
      </c>
      <c r="D7247" s="293">
        <v>521</v>
      </c>
    </row>
    <row r="7248" spans="1:4">
      <c r="A7248" s="291" t="s">
        <v>11541</v>
      </c>
      <c r="B7248" s="292" t="s">
        <v>11542</v>
      </c>
      <c r="C7248" s="292" t="s">
        <v>63</v>
      </c>
      <c r="D7248" s="293">
        <v>561.37</v>
      </c>
    </row>
    <row r="7249" spans="1:4">
      <c r="A7249" s="291" t="s">
        <v>11543</v>
      </c>
      <c r="B7249" s="292" t="s">
        <v>11542</v>
      </c>
      <c r="C7249" s="292" t="s">
        <v>63</v>
      </c>
      <c r="D7249" s="293">
        <v>561.37</v>
      </c>
    </row>
    <row r="7250" spans="1:4">
      <c r="A7250" s="291" t="s">
        <v>11544</v>
      </c>
      <c r="B7250" s="292" t="s">
        <v>11545</v>
      </c>
      <c r="C7250" s="292" t="s">
        <v>63</v>
      </c>
      <c r="D7250" s="293">
        <v>738.71</v>
      </c>
    </row>
    <row r="7251" spans="1:4">
      <c r="A7251" s="291" t="s">
        <v>11546</v>
      </c>
      <c r="B7251" s="292" t="s">
        <v>11545</v>
      </c>
      <c r="C7251" s="292" t="s">
        <v>63</v>
      </c>
      <c r="D7251" s="293">
        <v>738.71</v>
      </c>
    </row>
    <row r="7252" spans="1:4">
      <c r="A7252" s="291" t="s">
        <v>11547</v>
      </c>
      <c r="B7252" s="292" t="s">
        <v>11548</v>
      </c>
      <c r="C7252" s="292" t="s">
        <v>63</v>
      </c>
      <c r="D7252" s="293">
        <v>947.88</v>
      </c>
    </row>
    <row r="7253" spans="1:4">
      <c r="A7253" s="291" t="s">
        <v>11549</v>
      </c>
      <c r="B7253" s="292" t="s">
        <v>11548</v>
      </c>
      <c r="C7253" s="292" t="s">
        <v>63</v>
      </c>
      <c r="D7253" s="293">
        <v>947.88</v>
      </c>
    </row>
    <row r="7254" spans="1:4">
      <c r="A7254" s="291" t="s">
        <v>11550</v>
      </c>
      <c r="B7254" s="292" t="s">
        <v>11551</v>
      </c>
      <c r="C7254" s="292" t="s">
        <v>63</v>
      </c>
      <c r="D7254" s="293">
        <v>1210.5899999999999</v>
      </c>
    </row>
    <row r="7255" spans="1:4">
      <c r="A7255" s="291" t="s">
        <v>11552</v>
      </c>
      <c r="B7255" s="292" t="s">
        <v>11551</v>
      </c>
      <c r="C7255" s="292" t="s">
        <v>63</v>
      </c>
      <c r="D7255" s="293">
        <v>1210.5899999999999</v>
      </c>
    </row>
    <row r="7256" spans="1:4">
      <c r="A7256" s="291" t="s">
        <v>11553</v>
      </c>
      <c r="B7256" s="292" t="s">
        <v>11554</v>
      </c>
      <c r="C7256" s="292" t="s">
        <v>63</v>
      </c>
      <c r="D7256" s="293">
        <v>1442.61</v>
      </c>
    </row>
    <row r="7257" spans="1:4">
      <c r="A7257" s="291" t="s">
        <v>11555</v>
      </c>
      <c r="B7257" s="292" t="s">
        <v>11554</v>
      </c>
      <c r="C7257" s="292" t="s">
        <v>63</v>
      </c>
      <c r="D7257" s="293">
        <v>1442.61</v>
      </c>
    </row>
    <row r="7258" spans="1:4">
      <c r="A7258" s="291" t="s">
        <v>11556</v>
      </c>
      <c r="B7258" s="292" t="s">
        <v>11557</v>
      </c>
      <c r="C7258" s="292" t="s">
        <v>63</v>
      </c>
      <c r="D7258" s="293">
        <v>1724.43</v>
      </c>
    </row>
    <row r="7259" spans="1:4">
      <c r="A7259" s="291" t="s">
        <v>11558</v>
      </c>
      <c r="B7259" s="292" t="s">
        <v>11557</v>
      </c>
      <c r="C7259" s="292" t="s">
        <v>63</v>
      </c>
      <c r="D7259" s="293">
        <v>1724.43</v>
      </c>
    </row>
    <row r="7260" spans="1:4">
      <c r="A7260" s="291" t="s">
        <v>11559</v>
      </c>
      <c r="B7260" s="292" t="s">
        <v>11560</v>
      </c>
      <c r="C7260" s="292" t="s">
        <v>63</v>
      </c>
      <c r="D7260" s="293">
        <v>1922.67</v>
      </c>
    </row>
    <row r="7261" spans="1:4">
      <c r="A7261" s="291" t="s">
        <v>11561</v>
      </c>
      <c r="B7261" s="292" t="s">
        <v>11560</v>
      </c>
      <c r="C7261" s="292" t="s">
        <v>63</v>
      </c>
      <c r="D7261" s="293">
        <v>1922.67</v>
      </c>
    </row>
    <row r="7262" spans="1:4">
      <c r="A7262" s="291" t="s">
        <v>11562</v>
      </c>
      <c r="B7262" s="292" t="s">
        <v>11563</v>
      </c>
      <c r="C7262" s="292" t="s">
        <v>63</v>
      </c>
      <c r="D7262" s="293">
        <v>2217.36</v>
      </c>
    </row>
    <row r="7263" spans="1:4">
      <c r="A7263" s="291" t="s">
        <v>11564</v>
      </c>
      <c r="B7263" s="292" t="s">
        <v>11563</v>
      </c>
      <c r="C7263" s="292" t="s">
        <v>63</v>
      </c>
      <c r="D7263" s="293">
        <v>2217.36</v>
      </c>
    </row>
    <row r="7264" spans="1:4">
      <c r="A7264" s="291" t="s">
        <v>11565</v>
      </c>
      <c r="B7264" s="292" t="s">
        <v>11566</v>
      </c>
      <c r="C7264" s="292" t="s">
        <v>63</v>
      </c>
      <c r="D7264" s="293">
        <v>2490.11</v>
      </c>
    </row>
    <row r="7265" spans="1:4">
      <c r="A7265" s="291" t="s">
        <v>11567</v>
      </c>
      <c r="B7265" s="292" t="s">
        <v>11566</v>
      </c>
      <c r="C7265" s="292" t="s">
        <v>63</v>
      </c>
      <c r="D7265" s="293">
        <v>2490.11</v>
      </c>
    </row>
    <row r="7266" spans="1:4">
      <c r="A7266" s="291" t="s">
        <v>11568</v>
      </c>
      <c r="B7266" s="292" t="s">
        <v>11569</v>
      </c>
      <c r="C7266" s="292" t="s">
        <v>63</v>
      </c>
      <c r="D7266" s="293">
        <v>3258.55</v>
      </c>
    </row>
    <row r="7267" spans="1:4">
      <c r="A7267" s="291" t="s">
        <v>11570</v>
      </c>
      <c r="B7267" s="292" t="s">
        <v>11569</v>
      </c>
      <c r="C7267" s="292" t="s">
        <v>63</v>
      </c>
      <c r="D7267" s="293">
        <v>3258.55</v>
      </c>
    </row>
    <row r="7268" spans="1:4">
      <c r="A7268" s="291" t="s">
        <v>11571</v>
      </c>
      <c r="B7268" s="292" t="s">
        <v>11572</v>
      </c>
      <c r="C7268" s="292" t="s">
        <v>63</v>
      </c>
      <c r="D7268" s="293">
        <v>4380.3100000000004</v>
      </c>
    </row>
    <row r="7269" spans="1:4">
      <c r="A7269" s="291" t="s">
        <v>11573</v>
      </c>
      <c r="B7269" s="292" t="s">
        <v>11572</v>
      </c>
      <c r="C7269" s="292" t="s">
        <v>63</v>
      </c>
      <c r="D7269" s="293">
        <v>4380.3100000000004</v>
      </c>
    </row>
    <row r="7270" spans="1:4">
      <c r="A7270" s="291" t="s">
        <v>11574</v>
      </c>
      <c r="B7270" s="292" t="s">
        <v>11575</v>
      </c>
      <c r="C7270" s="292" t="s">
        <v>63</v>
      </c>
      <c r="D7270" s="293">
        <v>5228.3500000000004</v>
      </c>
    </row>
    <row r="7271" spans="1:4">
      <c r="A7271" s="291" t="s">
        <v>11576</v>
      </c>
      <c r="B7271" s="292" t="s">
        <v>11575</v>
      </c>
      <c r="C7271" s="292" t="s">
        <v>63</v>
      </c>
      <c r="D7271" s="293">
        <v>5228.3500000000004</v>
      </c>
    </row>
    <row r="7272" spans="1:4">
      <c r="A7272" s="291" t="s">
        <v>11577</v>
      </c>
      <c r="B7272" s="292" t="s">
        <v>11578</v>
      </c>
      <c r="C7272" s="292" t="s">
        <v>63</v>
      </c>
      <c r="D7272" s="293">
        <v>7948.22</v>
      </c>
    </row>
    <row r="7273" spans="1:4">
      <c r="A7273" s="291" t="s">
        <v>11579</v>
      </c>
      <c r="B7273" s="292" t="s">
        <v>11578</v>
      </c>
      <c r="C7273" s="292" t="s">
        <v>63</v>
      </c>
      <c r="D7273" s="293">
        <v>7948.22</v>
      </c>
    </row>
    <row r="7274" spans="1:4">
      <c r="A7274" s="291" t="s">
        <v>11580</v>
      </c>
      <c r="B7274" s="292" t="s">
        <v>11581</v>
      </c>
      <c r="C7274" s="292" t="s">
        <v>63</v>
      </c>
      <c r="D7274" s="293">
        <v>9359.4699999999993</v>
      </c>
    </row>
    <row r="7275" spans="1:4">
      <c r="A7275" s="291" t="s">
        <v>11582</v>
      </c>
      <c r="B7275" s="292" t="s">
        <v>11581</v>
      </c>
      <c r="C7275" s="292" t="s">
        <v>63</v>
      </c>
      <c r="D7275" s="293">
        <v>9359.4699999999993</v>
      </c>
    </row>
    <row r="7276" spans="1:4">
      <c r="A7276" s="291" t="s">
        <v>11583</v>
      </c>
      <c r="B7276" s="292" t="s">
        <v>11584</v>
      </c>
      <c r="C7276" s="292" t="s">
        <v>63</v>
      </c>
      <c r="D7276" s="293">
        <v>12463.35</v>
      </c>
    </row>
    <row r="7277" spans="1:4">
      <c r="A7277" s="291" t="s">
        <v>11585</v>
      </c>
      <c r="B7277" s="292" t="s">
        <v>11584</v>
      </c>
      <c r="C7277" s="292" t="s">
        <v>63</v>
      </c>
      <c r="D7277" s="293">
        <v>12463.35</v>
      </c>
    </row>
    <row r="7278" spans="1:4">
      <c r="A7278" s="291" t="s">
        <v>11586</v>
      </c>
      <c r="B7278" s="292" t="s">
        <v>11587</v>
      </c>
      <c r="C7278" s="292" t="s">
        <v>63</v>
      </c>
      <c r="D7278" s="293">
        <v>521</v>
      </c>
    </row>
    <row r="7279" spans="1:4">
      <c r="A7279" s="291" t="s">
        <v>11588</v>
      </c>
      <c r="B7279" s="292" t="s">
        <v>11587</v>
      </c>
      <c r="C7279" s="292" t="s">
        <v>63</v>
      </c>
      <c r="D7279" s="293">
        <v>521</v>
      </c>
    </row>
    <row r="7280" spans="1:4">
      <c r="A7280" s="291" t="s">
        <v>11589</v>
      </c>
      <c r="B7280" s="292" t="s">
        <v>11590</v>
      </c>
      <c r="C7280" s="292" t="s">
        <v>63</v>
      </c>
      <c r="D7280" s="293">
        <v>561.37</v>
      </c>
    </row>
    <row r="7281" spans="1:4">
      <c r="A7281" s="291" t="s">
        <v>11591</v>
      </c>
      <c r="B7281" s="292" t="s">
        <v>11590</v>
      </c>
      <c r="C7281" s="292" t="s">
        <v>63</v>
      </c>
      <c r="D7281" s="293">
        <v>561.37</v>
      </c>
    </row>
    <row r="7282" spans="1:4">
      <c r="A7282" s="291" t="s">
        <v>11592</v>
      </c>
      <c r="B7282" s="292" t="s">
        <v>11593</v>
      </c>
      <c r="C7282" s="292" t="s">
        <v>63</v>
      </c>
      <c r="D7282" s="293">
        <v>738.71</v>
      </c>
    </row>
    <row r="7283" spans="1:4">
      <c r="A7283" s="291" t="s">
        <v>11594</v>
      </c>
      <c r="B7283" s="292" t="s">
        <v>11593</v>
      </c>
      <c r="C7283" s="292" t="s">
        <v>63</v>
      </c>
      <c r="D7283" s="293">
        <v>738.71</v>
      </c>
    </row>
    <row r="7284" spans="1:4">
      <c r="A7284" s="291" t="s">
        <v>11595</v>
      </c>
      <c r="B7284" s="292" t="s">
        <v>11596</v>
      </c>
      <c r="C7284" s="292" t="s">
        <v>63</v>
      </c>
      <c r="D7284" s="293">
        <v>947.88</v>
      </c>
    </row>
    <row r="7285" spans="1:4">
      <c r="A7285" s="291" t="s">
        <v>11597</v>
      </c>
      <c r="B7285" s="292" t="s">
        <v>11596</v>
      </c>
      <c r="C7285" s="292" t="s">
        <v>63</v>
      </c>
      <c r="D7285" s="293">
        <v>947.88</v>
      </c>
    </row>
    <row r="7286" spans="1:4">
      <c r="A7286" s="291" t="s">
        <v>11598</v>
      </c>
      <c r="B7286" s="292" t="s">
        <v>11599</v>
      </c>
      <c r="C7286" s="292" t="s">
        <v>63</v>
      </c>
      <c r="D7286" s="293">
        <v>1210.58</v>
      </c>
    </row>
    <row r="7287" spans="1:4">
      <c r="A7287" s="291" t="s">
        <v>11600</v>
      </c>
      <c r="B7287" s="292" t="s">
        <v>11599</v>
      </c>
      <c r="C7287" s="292" t="s">
        <v>63</v>
      </c>
      <c r="D7287" s="293">
        <v>1210.58</v>
      </c>
    </row>
    <row r="7288" spans="1:4">
      <c r="A7288" s="291" t="s">
        <v>11601</v>
      </c>
      <c r="B7288" s="292" t="s">
        <v>11602</v>
      </c>
      <c r="C7288" s="292" t="s">
        <v>63</v>
      </c>
      <c r="D7288" s="293">
        <v>1442.58</v>
      </c>
    </row>
    <row r="7289" spans="1:4">
      <c r="A7289" s="291" t="s">
        <v>11603</v>
      </c>
      <c r="B7289" s="292" t="s">
        <v>11602</v>
      </c>
      <c r="C7289" s="292" t="s">
        <v>63</v>
      </c>
      <c r="D7289" s="293">
        <v>1442.58</v>
      </c>
    </row>
    <row r="7290" spans="1:4">
      <c r="A7290" s="291" t="s">
        <v>11604</v>
      </c>
      <c r="B7290" s="292" t="s">
        <v>11605</v>
      </c>
      <c r="C7290" s="292" t="s">
        <v>63</v>
      </c>
      <c r="D7290" s="293">
        <v>1724.36</v>
      </c>
    </row>
    <row r="7291" spans="1:4">
      <c r="A7291" s="291" t="s">
        <v>11606</v>
      </c>
      <c r="B7291" s="292" t="s">
        <v>11605</v>
      </c>
      <c r="C7291" s="292" t="s">
        <v>63</v>
      </c>
      <c r="D7291" s="293">
        <v>1724.36</v>
      </c>
    </row>
    <row r="7292" spans="1:4">
      <c r="A7292" s="291" t="s">
        <v>11607</v>
      </c>
      <c r="B7292" s="292" t="s">
        <v>11608</v>
      </c>
      <c r="C7292" s="292" t="s">
        <v>63</v>
      </c>
      <c r="D7292" s="293">
        <v>1922.65</v>
      </c>
    </row>
    <row r="7293" spans="1:4">
      <c r="A7293" s="291" t="s">
        <v>11609</v>
      </c>
      <c r="B7293" s="292" t="s">
        <v>11608</v>
      </c>
      <c r="C7293" s="292" t="s">
        <v>63</v>
      </c>
      <c r="D7293" s="293">
        <v>1922.65</v>
      </c>
    </row>
    <row r="7294" spans="1:4">
      <c r="A7294" s="291" t="s">
        <v>11610</v>
      </c>
      <c r="B7294" s="292" t="s">
        <v>11611</v>
      </c>
      <c r="C7294" s="292" t="s">
        <v>63</v>
      </c>
      <c r="D7294" s="293">
        <v>2217.3000000000002</v>
      </c>
    </row>
    <row r="7295" spans="1:4">
      <c r="A7295" s="291" t="s">
        <v>11612</v>
      </c>
      <c r="B7295" s="292" t="s">
        <v>11611</v>
      </c>
      <c r="C7295" s="292" t="s">
        <v>63</v>
      </c>
      <c r="D7295" s="293">
        <v>2217.3000000000002</v>
      </c>
    </row>
    <row r="7296" spans="1:4">
      <c r="A7296" s="291" t="s">
        <v>11613</v>
      </c>
      <c r="B7296" s="292" t="s">
        <v>11614</v>
      </c>
      <c r="C7296" s="292" t="s">
        <v>63</v>
      </c>
      <c r="D7296" s="293">
        <v>2490.12</v>
      </c>
    </row>
    <row r="7297" spans="1:4">
      <c r="A7297" s="291" t="s">
        <v>11615</v>
      </c>
      <c r="B7297" s="292" t="s">
        <v>11614</v>
      </c>
      <c r="C7297" s="292" t="s">
        <v>63</v>
      </c>
      <c r="D7297" s="293">
        <v>2490.12</v>
      </c>
    </row>
    <row r="7298" spans="1:4">
      <c r="A7298" s="291" t="s">
        <v>11616</v>
      </c>
      <c r="B7298" s="292" t="s">
        <v>11617</v>
      </c>
      <c r="C7298" s="292" t="s">
        <v>63</v>
      </c>
      <c r="D7298" s="293">
        <v>3258.56</v>
      </c>
    </row>
    <row r="7299" spans="1:4">
      <c r="A7299" s="291" t="s">
        <v>11618</v>
      </c>
      <c r="B7299" s="292" t="s">
        <v>11617</v>
      </c>
      <c r="C7299" s="292" t="s">
        <v>63</v>
      </c>
      <c r="D7299" s="293">
        <v>3258.56</v>
      </c>
    </row>
    <row r="7300" spans="1:4">
      <c r="A7300" s="291" t="s">
        <v>11619</v>
      </c>
      <c r="B7300" s="292" t="s">
        <v>11620</v>
      </c>
      <c r="C7300" s="292" t="s">
        <v>63</v>
      </c>
      <c r="D7300" s="293">
        <v>5577.63</v>
      </c>
    </row>
    <row r="7301" spans="1:4">
      <c r="A7301" s="291" t="s">
        <v>11621</v>
      </c>
      <c r="B7301" s="292" t="s">
        <v>11620</v>
      </c>
      <c r="C7301" s="292" t="s">
        <v>63</v>
      </c>
      <c r="D7301" s="293">
        <v>5577.63</v>
      </c>
    </row>
    <row r="7302" spans="1:4">
      <c r="A7302" s="291" t="s">
        <v>11622</v>
      </c>
      <c r="B7302" s="292" t="s">
        <v>11623</v>
      </c>
      <c r="C7302" s="292" t="s">
        <v>63</v>
      </c>
      <c r="D7302" s="293">
        <v>29593.1</v>
      </c>
    </row>
    <row r="7303" spans="1:4">
      <c r="A7303" s="291" t="s">
        <v>11624</v>
      </c>
      <c r="B7303" s="292" t="s">
        <v>11623</v>
      </c>
      <c r="C7303" s="292" t="s">
        <v>63</v>
      </c>
      <c r="D7303" s="293">
        <v>29593.1</v>
      </c>
    </row>
    <row r="7304" spans="1:4">
      <c r="A7304" s="291" t="s">
        <v>11625</v>
      </c>
      <c r="B7304" s="292" t="s">
        <v>11626</v>
      </c>
      <c r="C7304" s="292" t="s">
        <v>63</v>
      </c>
      <c r="D7304" s="293">
        <v>21152.62</v>
      </c>
    </row>
    <row r="7305" spans="1:4">
      <c r="A7305" s="291" t="s">
        <v>11627</v>
      </c>
      <c r="B7305" s="292" t="s">
        <v>11626</v>
      </c>
      <c r="C7305" s="292" t="s">
        <v>63</v>
      </c>
      <c r="D7305" s="293">
        <v>21152.62</v>
      </c>
    </row>
    <row r="7306" spans="1:4">
      <c r="A7306" s="291" t="s">
        <v>11628</v>
      </c>
      <c r="B7306" s="292" t="s">
        <v>11629</v>
      </c>
      <c r="C7306" s="292" t="s">
        <v>63</v>
      </c>
      <c r="D7306" s="293">
        <v>32661.55</v>
      </c>
    </row>
    <row r="7307" spans="1:4">
      <c r="A7307" s="291" t="s">
        <v>11630</v>
      </c>
      <c r="B7307" s="292" t="s">
        <v>11629</v>
      </c>
      <c r="C7307" s="292" t="s">
        <v>63</v>
      </c>
      <c r="D7307" s="293">
        <v>32661.55</v>
      </c>
    </row>
    <row r="7308" spans="1:4">
      <c r="A7308" s="291" t="s">
        <v>11631</v>
      </c>
      <c r="B7308" s="292" t="s">
        <v>11632</v>
      </c>
      <c r="C7308" s="292" t="s">
        <v>63</v>
      </c>
      <c r="D7308" s="293">
        <v>32026.78</v>
      </c>
    </row>
    <row r="7309" spans="1:4">
      <c r="A7309" s="291" t="s">
        <v>11633</v>
      </c>
      <c r="B7309" s="292" t="s">
        <v>11632</v>
      </c>
      <c r="C7309" s="292" t="s">
        <v>63</v>
      </c>
      <c r="D7309" s="293">
        <v>32026.78</v>
      </c>
    </row>
    <row r="7310" spans="1:4">
      <c r="A7310" s="291" t="s">
        <v>11634</v>
      </c>
      <c r="B7310" s="292" t="s">
        <v>11635</v>
      </c>
      <c r="C7310" s="292" t="s">
        <v>63</v>
      </c>
      <c r="D7310" s="293">
        <v>100.88</v>
      </c>
    </row>
    <row r="7311" spans="1:4">
      <c r="A7311" s="291" t="s">
        <v>11636</v>
      </c>
      <c r="B7311" s="292" t="s">
        <v>11635</v>
      </c>
      <c r="C7311" s="292" t="s">
        <v>63</v>
      </c>
      <c r="D7311" s="293">
        <v>100.88</v>
      </c>
    </row>
    <row r="7312" spans="1:4">
      <c r="A7312" s="291" t="s">
        <v>11637</v>
      </c>
      <c r="B7312" s="292" t="s">
        <v>11638</v>
      </c>
      <c r="C7312" s="292" t="s">
        <v>63</v>
      </c>
      <c r="D7312" s="293">
        <v>160.04</v>
      </c>
    </row>
    <row r="7313" spans="1:4">
      <c r="A7313" s="291" t="s">
        <v>11639</v>
      </c>
      <c r="B7313" s="292" t="s">
        <v>11638</v>
      </c>
      <c r="C7313" s="292" t="s">
        <v>63</v>
      </c>
      <c r="D7313" s="293">
        <v>160.04</v>
      </c>
    </row>
    <row r="7314" spans="1:4">
      <c r="A7314" s="291" t="s">
        <v>11640</v>
      </c>
      <c r="B7314" s="292" t="s">
        <v>11641</v>
      </c>
      <c r="C7314" s="292" t="s">
        <v>63</v>
      </c>
      <c r="D7314" s="293">
        <v>246.76</v>
      </c>
    </row>
    <row r="7315" spans="1:4">
      <c r="A7315" s="291" t="s">
        <v>11642</v>
      </c>
      <c r="B7315" s="292" t="s">
        <v>11641</v>
      </c>
      <c r="C7315" s="292" t="s">
        <v>63</v>
      </c>
      <c r="D7315" s="293">
        <v>246.76</v>
      </c>
    </row>
    <row r="7316" spans="1:4">
      <c r="A7316" s="291" t="s">
        <v>11643</v>
      </c>
      <c r="B7316" s="292" t="s">
        <v>11644</v>
      </c>
      <c r="C7316" s="292" t="s">
        <v>63</v>
      </c>
      <c r="D7316" s="293">
        <v>308.44</v>
      </c>
    </row>
    <row r="7317" spans="1:4">
      <c r="A7317" s="291" t="s">
        <v>11645</v>
      </c>
      <c r="B7317" s="292" t="s">
        <v>11644</v>
      </c>
      <c r="C7317" s="292" t="s">
        <v>63</v>
      </c>
      <c r="D7317" s="293">
        <v>308.44</v>
      </c>
    </row>
    <row r="7318" spans="1:4">
      <c r="A7318" s="291" t="s">
        <v>11646</v>
      </c>
      <c r="B7318" s="292" t="s">
        <v>11647</v>
      </c>
      <c r="C7318" s="292" t="s">
        <v>63</v>
      </c>
      <c r="D7318" s="293">
        <v>630.48</v>
      </c>
    </row>
    <row r="7319" spans="1:4">
      <c r="A7319" s="291" t="s">
        <v>11648</v>
      </c>
      <c r="B7319" s="292" t="s">
        <v>11647</v>
      </c>
      <c r="C7319" s="292" t="s">
        <v>63</v>
      </c>
      <c r="D7319" s="293">
        <v>630.48</v>
      </c>
    </row>
    <row r="7320" spans="1:4">
      <c r="A7320" s="291" t="s">
        <v>11649</v>
      </c>
      <c r="B7320" s="292" t="s">
        <v>11650</v>
      </c>
      <c r="C7320" s="292" t="s">
        <v>63</v>
      </c>
      <c r="D7320" s="293">
        <v>812.4</v>
      </c>
    </row>
    <row r="7321" spans="1:4">
      <c r="A7321" s="291" t="s">
        <v>11651</v>
      </c>
      <c r="B7321" s="292" t="s">
        <v>11650</v>
      </c>
      <c r="C7321" s="292" t="s">
        <v>63</v>
      </c>
      <c r="D7321" s="293">
        <v>812.4</v>
      </c>
    </row>
    <row r="7322" spans="1:4">
      <c r="A7322" s="291" t="s">
        <v>11652</v>
      </c>
      <c r="B7322" s="292" t="s">
        <v>11653</v>
      </c>
      <c r="C7322" s="292" t="s">
        <v>63</v>
      </c>
      <c r="D7322" s="293">
        <v>1000.68</v>
      </c>
    </row>
    <row r="7323" spans="1:4">
      <c r="A7323" s="291" t="s">
        <v>11654</v>
      </c>
      <c r="B7323" s="292" t="s">
        <v>11653</v>
      </c>
      <c r="C7323" s="292" t="s">
        <v>63</v>
      </c>
      <c r="D7323" s="293">
        <v>1000.68</v>
      </c>
    </row>
    <row r="7324" spans="1:4">
      <c r="A7324" s="291" t="s">
        <v>11655</v>
      </c>
      <c r="B7324" s="292" t="s">
        <v>11656</v>
      </c>
      <c r="C7324" s="292" t="s">
        <v>63</v>
      </c>
      <c r="D7324" s="293">
        <v>1592.28</v>
      </c>
    </row>
    <row r="7325" spans="1:4">
      <c r="A7325" s="291" t="s">
        <v>11657</v>
      </c>
      <c r="B7325" s="292" t="s">
        <v>11656</v>
      </c>
      <c r="C7325" s="292" t="s">
        <v>63</v>
      </c>
      <c r="D7325" s="293">
        <v>1592.28</v>
      </c>
    </row>
    <row r="7326" spans="1:4">
      <c r="A7326" s="291" t="s">
        <v>11658</v>
      </c>
      <c r="B7326" s="292" t="s">
        <v>11659</v>
      </c>
      <c r="C7326" s="292" t="s">
        <v>63</v>
      </c>
      <c r="D7326" s="293">
        <v>2565.48</v>
      </c>
    </row>
    <row r="7327" spans="1:4">
      <c r="A7327" s="291" t="s">
        <v>11660</v>
      </c>
      <c r="B7327" s="292" t="s">
        <v>11659</v>
      </c>
      <c r="C7327" s="292" t="s">
        <v>63</v>
      </c>
      <c r="D7327" s="293">
        <v>2565.48</v>
      </c>
    </row>
    <row r="7328" spans="1:4">
      <c r="A7328" s="291" t="s">
        <v>11661</v>
      </c>
      <c r="B7328" s="292" t="s">
        <v>11662</v>
      </c>
      <c r="C7328" s="292" t="s">
        <v>63</v>
      </c>
      <c r="D7328" s="293">
        <v>3244.28</v>
      </c>
    </row>
    <row r="7329" spans="1:4">
      <c r="A7329" s="291" t="s">
        <v>11663</v>
      </c>
      <c r="B7329" s="292" t="s">
        <v>11662</v>
      </c>
      <c r="C7329" s="292" t="s">
        <v>63</v>
      </c>
      <c r="D7329" s="293">
        <v>3244.28</v>
      </c>
    </row>
    <row r="7330" spans="1:4">
      <c r="A7330" s="291" t="s">
        <v>11664</v>
      </c>
      <c r="B7330" s="292" t="s">
        <v>11665</v>
      </c>
      <c r="C7330" s="292" t="s">
        <v>63</v>
      </c>
      <c r="D7330" s="293">
        <v>4008.6</v>
      </c>
    </row>
    <row r="7331" spans="1:4">
      <c r="A7331" s="291" t="s">
        <v>11666</v>
      </c>
      <c r="B7331" s="292" t="s">
        <v>11665</v>
      </c>
      <c r="C7331" s="292" t="s">
        <v>63</v>
      </c>
      <c r="D7331" s="293">
        <v>4008.6</v>
      </c>
    </row>
    <row r="7332" spans="1:4">
      <c r="A7332" s="291" t="s">
        <v>11667</v>
      </c>
      <c r="B7332" s="292" t="s">
        <v>11668</v>
      </c>
      <c r="C7332" s="292" t="s">
        <v>63</v>
      </c>
      <c r="D7332" s="293">
        <v>5765.24</v>
      </c>
    </row>
    <row r="7333" spans="1:4">
      <c r="A7333" s="291" t="s">
        <v>11669</v>
      </c>
      <c r="B7333" s="292" t="s">
        <v>11668</v>
      </c>
      <c r="C7333" s="292" t="s">
        <v>63</v>
      </c>
      <c r="D7333" s="293">
        <v>5765.24</v>
      </c>
    </row>
    <row r="7334" spans="1:4">
      <c r="A7334" s="291" t="s">
        <v>11670</v>
      </c>
      <c r="B7334" s="292" t="s">
        <v>11671</v>
      </c>
      <c r="C7334" s="292" t="s">
        <v>63</v>
      </c>
      <c r="D7334" s="293">
        <v>109.6</v>
      </c>
    </row>
    <row r="7335" spans="1:4">
      <c r="A7335" s="291" t="s">
        <v>11672</v>
      </c>
      <c r="B7335" s="292" t="s">
        <v>11671</v>
      </c>
      <c r="C7335" s="292" t="s">
        <v>63</v>
      </c>
      <c r="D7335" s="293">
        <v>109.6</v>
      </c>
    </row>
    <row r="7336" spans="1:4">
      <c r="A7336" s="291" t="s">
        <v>11673</v>
      </c>
      <c r="B7336" s="292" t="s">
        <v>11674</v>
      </c>
      <c r="C7336" s="292" t="s">
        <v>63</v>
      </c>
      <c r="D7336" s="293">
        <v>222.4</v>
      </c>
    </row>
    <row r="7337" spans="1:4">
      <c r="A7337" s="291" t="s">
        <v>11675</v>
      </c>
      <c r="B7337" s="292" t="s">
        <v>11674</v>
      </c>
      <c r="C7337" s="292" t="s">
        <v>63</v>
      </c>
      <c r="D7337" s="293">
        <v>222.4</v>
      </c>
    </row>
    <row r="7338" spans="1:4">
      <c r="A7338" s="291" t="s">
        <v>11676</v>
      </c>
      <c r="B7338" s="292" t="s">
        <v>11677</v>
      </c>
      <c r="C7338" s="292" t="s">
        <v>63</v>
      </c>
      <c r="D7338" s="293">
        <v>346</v>
      </c>
    </row>
    <row r="7339" spans="1:4">
      <c r="A7339" s="291" t="s">
        <v>11678</v>
      </c>
      <c r="B7339" s="292" t="s">
        <v>11677</v>
      </c>
      <c r="C7339" s="292" t="s">
        <v>63</v>
      </c>
      <c r="D7339" s="293">
        <v>346</v>
      </c>
    </row>
    <row r="7340" spans="1:4">
      <c r="A7340" s="291" t="s">
        <v>11679</v>
      </c>
      <c r="B7340" s="292" t="s">
        <v>11680</v>
      </c>
      <c r="C7340" s="292" t="s">
        <v>63</v>
      </c>
      <c r="D7340" s="293">
        <v>540</v>
      </c>
    </row>
    <row r="7341" spans="1:4">
      <c r="A7341" s="291" t="s">
        <v>11681</v>
      </c>
      <c r="B7341" s="292" t="s">
        <v>11680</v>
      </c>
      <c r="C7341" s="292" t="s">
        <v>63</v>
      </c>
      <c r="D7341" s="293">
        <v>540</v>
      </c>
    </row>
    <row r="7342" spans="1:4">
      <c r="A7342" s="291" t="s">
        <v>11682</v>
      </c>
      <c r="B7342" s="292" t="s">
        <v>11683</v>
      </c>
      <c r="C7342" s="292" t="s">
        <v>63</v>
      </c>
      <c r="D7342" s="293">
        <v>864</v>
      </c>
    </row>
    <row r="7343" spans="1:4">
      <c r="A7343" s="291" t="s">
        <v>11684</v>
      </c>
      <c r="B7343" s="292" t="s">
        <v>11683</v>
      </c>
      <c r="C7343" s="292" t="s">
        <v>63</v>
      </c>
      <c r="D7343" s="293">
        <v>864</v>
      </c>
    </row>
    <row r="7344" spans="1:4">
      <c r="A7344" s="291" t="s">
        <v>11685</v>
      </c>
      <c r="B7344" s="292" t="s">
        <v>11686</v>
      </c>
      <c r="C7344" s="292" t="s">
        <v>63</v>
      </c>
      <c r="D7344" s="293">
        <v>1408</v>
      </c>
    </row>
    <row r="7345" spans="1:4">
      <c r="A7345" s="291" t="s">
        <v>11687</v>
      </c>
      <c r="B7345" s="292" t="s">
        <v>11686</v>
      </c>
      <c r="C7345" s="292" t="s">
        <v>63</v>
      </c>
      <c r="D7345" s="293">
        <v>1408</v>
      </c>
    </row>
    <row r="7346" spans="1:4">
      <c r="A7346" s="291" t="s">
        <v>11688</v>
      </c>
      <c r="B7346" s="292" t="s">
        <v>11689</v>
      </c>
      <c r="C7346" s="292" t="s">
        <v>63</v>
      </c>
      <c r="D7346" s="293">
        <v>2200</v>
      </c>
    </row>
    <row r="7347" spans="1:4">
      <c r="A7347" s="291" t="s">
        <v>11690</v>
      </c>
      <c r="B7347" s="292" t="s">
        <v>11689</v>
      </c>
      <c r="C7347" s="292" t="s">
        <v>63</v>
      </c>
      <c r="D7347" s="293">
        <v>2200</v>
      </c>
    </row>
    <row r="7348" spans="1:4">
      <c r="A7348" s="291" t="s">
        <v>11691</v>
      </c>
      <c r="B7348" s="292" t="s">
        <v>11692</v>
      </c>
      <c r="C7348" s="292" t="s">
        <v>63</v>
      </c>
      <c r="D7348" s="293">
        <v>3492</v>
      </c>
    </row>
    <row r="7349" spans="1:4">
      <c r="A7349" s="291" t="s">
        <v>11693</v>
      </c>
      <c r="B7349" s="292" t="s">
        <v>11692</v>
      </c>
      <c r="C7349" s="292" t="s">
        <v>63</v>
      </c>
      <c r="D7349" s="293">
        <v>3492</v>
      </c>
    </row>
    <row r="7350" spans="1:4">
      <c r="A7350" s="291" t="s">
        <v>11694</v>
      </c>
      <c r="B7350" s="292" t="s">
        <v>11695</v>
      </c>
      <c r="C7350" s="292" t="s">
        <v>63</v>
      </c>
      <c r="D7350" s="293">
        <v>5490.6</v>
      </c>
    </row>
    <row r="7351" spans="1:4">
      <c r="A7351" s="291" t="s">
        <v>11696</v>
      </c>
      <c r="B7351" s="292" t="s">
        <v>11695</v>
      </c>
      <c r="C7351" s="292" t="s">
        <v>63</v>
      </c>
      <c r="D7351" s="293">
        <v>5490.6</v>
      </c>
    </row>
    <row r="7352" spans="1:4">
      <c r="A7352" s="291" t="s">
        <v>11697</v>
      </c>
      <c r="B7352" s="292" t="s">
        <v>11698</v>
      </c>
      <c r="C7352" s="292" t="s">
        <v>58</v>
      </c>
      <c r="D7352" s="293">
        <v>133.4</v>
      </c>
    </row>
    <row r="7353" spans="1:4">
      <c r="A7353" s="291" t="s">
        <v>11699</v>
      </c>
      <c r="B7353" s="292" t="s">
        <v>11698</v>
      </c>
      <c r="C7353" s="292" t="s">
        <v>58</v>
      </c>
      <c r="D7353" s="293">
        <v>133.4</v>
      </c>
    </row>
    <row r="7354" spans="1:4">
      <c r="A7354" s="291" t="s">
        <v>11700</v>
      </c>
      <c r="B7354" s="292" t="s">
        <v>11701</v>
      </c>
      <c r="C7354" s="292" t="s">
        <v>58</v>
      </c>
      <c r="D7354" s="293">
        <v>204.69</v>
      </c>
    </row>
    <row r="7355" spans="1:4">
      <c r="A7355" s="291" t="s">
        <v>11702</v>
      </c>
      <c r="B7355" s="292" t="s">
        <v>11701</v>
      </c>
      <c r="C7355" s="292" t="s">
        <v>58</v>
      </c>
      <c r="D7355" s="293">
        <v>204.69</v>
      </c>
    </row>
    <row r="7356" spans="1:4">
      <c r="A7356" s="291" t="s">
        <v>11703</v>
      </c>
      <c r="B7356" s="292" t="s">
        <v>11704</v>
      </c>
      <c r="C7356" s="292" t="s">
        <v>58</v>
      </c>
      <c r="D7356" s="293">
        <v>348.77</v>
      </c>
    </row>
    <row r="7357" spans="1:4">
      <c r="A7357" s="291" t="s">
        <v>11705</v>
      </c>
      <c r="B7357" s="292" t="s">
        <v>11704</v>
      </c>
      <c r="C7357" s="292" t="s">
        <v>58</v>
      </c>
      <c r="D7357" s="293">
        <v>348.77</v>
      </c>
    </row>
    <row r="7358" spans="1:4">
      <c r="A7358" s="291" t="s">
        <v>11706</v>
      </c>
      <c r="B7358" s="292" t="s">
        <v>11707</v>
      </c>
      <c r="C7358" s="292" t="s">
        <v>58</v>
      </c>
      <c r="D7358" s="293">
        <v>379.47</v>
      </c>
    </row>
    <row r="7359" spans="1:4">
      <c r="A7359" s="291" t="s">
        <v>11708</v>
      </c>
      <c r="B7359" s="292" t="s">
        <v>11707</v>
      </c>
      <c r="C7359" s="292" t="s">
        <v>58</v>
      </c>
      <c r="D7359" s="293">
        <v>379.47</v>
      </c>
    </row>
    <row r="7360" spans="1:4">
      <c r="A7360" s="291" t="s">
        <v>11709</v>
      </c>
      <c r="B7360" s="292" t="s">
        <v>11710</v>
      </c>
      <c r="C7360" s="292" t="s">
        <v>58</v>
      </c>
      <c r="D7360" s="293">
        <v>662.94</v>
      </c>
    </row>
    <row r="7361" spans="1:4">
      <c r="A7361" s="291" t="s">
        <v>11711</v>
      </c>
      <c r="B7361" s="292" t="s">
        <v>11710</v>
      </c>
      <c r="C7361" s="292" t="s">
        <v>58</v>
      </c>
      <c r="D7361" s="293">
        <v>662.94</v>
      </c>
    </row>
    <row r="7362" spans="1:4">
      <c r="A7362" s="291" t="s">
        <v>11712</v>
      </c>
      <c r="B7362" s="292" t="s">
        <v>11713</v>
      </c>
      <c r="C7362" s="292" t="s">
        <v>58</v>
      </c>
      <c r="D7362" s="293">
        <v>2436.7199999999998</v>
      </c>
    </row>
    <row r="7363" spans="1:4">
      <c r="A7363" s="291" t="s">
        <v>11714</v>
      </c>
      <c r="B7363" s="292" t="s">
        <v>11713</v>
      </c>
      <c r="C7363" s="292" t="s">
        <v>58</v>
      </c>
      <c r="D7363" s="293">
        <v>2436.7199999999998</v>
      </c>
    </row>
    <row r="7364" spans="1:4">
      <c r="A7364" s="291" t="s">
        <v>11715</v>
      </c>
      <c r="B7364" s="292" t="s">
        <v>11716</v>
      </c>
      <c r="C7364" s="292" t="s">
        <v>58</v>
      </c>
      <c r="D7364" s="293">
        <v>2726.75</v>
      </c>
    </row>
    <row r="7365" spans="1:4">
      <c r="A7365" s="291" t="s">
        <v>11717</v>
      </c>
      <c r="B7365" s="292" t="s">
        <v>11716</v>
      </c>
      <c r="C7365" s="292" t="s">
        <v>58</v>
      </c>
      <c r="D7365" s="293">
        <v>2726.75</v>
      </c>
    </row>
    <row r="7366" spans="1:4">
      <c r="A7366" s="291" t="s">
        <v>11718</v>
      </c>
      <c r="B7366" s="292" t="s">
        <v>11719</v>
      </c>
      <c r="C7366" s="292" t="s">
        <v>58</v>
      </c>
      <c r="D7366" s="293">
        <v>3591.36</v>
      </c>
    </row>
    <row r="7367" spans="1:4">
      <c r="A7367" s="291" t="s">
        <v>11720</v>
      </c>
      <c r="B7367" s="292" t="s">
        <v>11719</v>
      </c>
      <c r="C7367" s="292" t="s">
        <v>58</v>
      </c>
      <c r="D7367" s="293">
        <v>3591.36</v>
      </c>
    </row>
    <row r="7368" spans="1:4">
      <c r="A7368" s="291" t="s">
        <v>11721</v>
      </c>
      <c r="B7368" s="292" t="s">
        <v>11722</v>
      </c>
      <c r="C7368" s="292" t="s">
        <v>58</v>
      </c>
      <c r="D7368" s="293">
        <v>8922.2999999999993</v>
      </c>
    </row>
    <row r="7369" spans="1:4">
      <c r="A7369" s="291" t="s">
        <v>11723</v>
      </c>
      <c r="B7369" s="292" t="s">
        <v>11722</v>
      </c>
      <c r="C7369" s="292" t="s">
        <v>58</v>
      </c>
      <c r="D7369" s="293">
        <v>8922.2999999999993</v>
      </c>
    </row>
    <row r="7370" spans="1:4">
      <c r="A7370" s="291" t="s">
        <v>11724</v>
      </c>
      <c r="B7370" s="292" t="s">
        <v>11725</v>
      </c>
      <c r="C7370" s="292" t="s">
        <v>58</v>
      </c>
      <c r="D7370" s="293">
        <v>15151.79</v>
      </c>
    </row>
    <row r="7371" spans="1:4">
      <c r="A7371" s="291" t="s">
        <v>11726</v>
      </c>
      <c r="B7371" s="292" t="s">
        <v>11725</v>
      </c>
      <c r="C7371" s="292" t="s">
        <v>58</v>
      </c>
      <c r="D7371" s="293">
        <v>15151.79</v>
      </c>
    </row>
    <row r="7372" spans="1:4">
      <c r="A7372" s="291" t="s">
        <v>11727</v>
      </c>
      <c r="B7372" s="292" t="s">
        <v>11728</v>
      </c>
      <c r="C7372" s="292" t="s">
        <v>58</v>
      </c>
      <c r="D7372" s="293">
        <v>17022.91</v>
      </c>
    </row>
    <row r="7373" spans="1:4">
      <c r="A7373" s="291" t="s">
        <v>11729</v>
      </c>
      <c r="B7373" s="292" t="s">
        <v>11728</v>
      </c>
      <c r="C7373" s="292" t="s">
        <v>58</v>
      </c>
      <c r="D7373" s="293">
        <v>17022.91</v>
      </c>
    </row>
    <row r="7374" spans="1:4">
      <c r="A7374" s="291" t="s">
        <v>11730</v>
      </c>
      <c r="B7374" s="292" t="s">
        <v>11731</v>
      </c>
      <c r="C7374" s="292" t="s">
        <v>58</v>
      </c>
      <c r="D7374" s="293">
        <v>19335.43</v>
      </c>
    </row>
    <row r="7375" spans="1:4">
      <c r="A7375" s="291" t="s">
        <v>11732</v>
      </c>
      <c r="B7375" s="292" t="s">
        <v>11731</v>
      </c>
      <c r="C7375" s="292" t="s">
        <v>58</v>
      </c>
      <c r="D7375" s="293">
        <v>19335.43</v>
      </c>
    </row>
    <row r="7376" spans="1:4">
      <c r="A7376" s="291" t="s">
        <v>11733</v>
      </c>
      <c r="B7376" s="292" t="s">
        <v>11734</v>
      </c>
      <c r="C7376" s="292" t="s">
        <v>58</v>
      </c>
      <c r="D7376" s="293">
        <v>98.13</v>
      </c>
    </row>
    <row r="7377" spans="1:4">
      <c r="A7377" s="291" t="s">
        <v>11735</v>
      </c>
      <c r="B7377" s="292" t="s">
        <v>11734</v>
      </c>
      <c r="C7377" s="292" t="s">
        <v>58</v>
      </c>
      <c r="D7377" s="293">
        <v>98.13</v>
      </c>
    </row>
    <row r="7378" spans="1:4">
      <c r="A7378" s="291" t="s">
        <v>11736</v>
      </c>
      <c r="B7378" s="292" t="s">
        <v>11737</v>
      </c>
      <c r="C7378" s="292" t="s">
        <v>58</v>
      </c>
      <c r="D7378" s="293">
        <v>149.62</v>
      </c>
    </row>
    <row r="7379" spans="1:4">
      <c r="A7379" s="291" t="s">
        <v>11738</v>
      </c>
      <c r="B7379" s="292" t="s">
        <v>11737</v>
      </c>
      <c r="C7379" s="292" t="s">
        <v>58</v>
      </c>
      <c r="D7379" s="293">
        <v>149.62</v>
      </c>
    </row>
    <row r="7380" spans="1:4">
      <c r="A7380" s="291" t="s">
        <v>11739</v>
      </c>
      <c r="B7380" s="292" t="s">
        <v>11740</v>
      </c>
      <c r="C7380" s="292" t="s">
        <v>58</v>
      </c>
      <c r="D7380" s="293">
        <v>213.06</v>
      </c>
    </row>
    <row r="7381" spans="1:4">
      <c r="A7381" s="291" t="s">
        <v>11741</v>
      </c>
      <c r="B7381" s="292" t="s">
        <v>11740</v>
      </c>
      <c r="C7381" s="292" t="s">
        <v>58</v>
      </c>
      <c r="D7381" s="293">
        <v>213.06</v>
      </c>
    </row>
    <row r="7382" spans="1:4">
      <c r="A7382" s="291" t="s">
        <v>11742</v>
      </c>
      <c r="B7382" s="292" t="s">
        <v>11743</v>
      </c>
      <c r="C7382" s="292" t="s">
        <v>58</v>
      </c>
      <c r="D7382" s="293">
        <v>359.67</v>
      </c>
    </row>
    <row r="7383" spans="1:4">
      <c r="A7383" s="291" t="s">
        <v>11744</v>
      </c>
      <c r="B7383" s="292" t="s">
        <v>11743</v>
      </c>
      <c r="C7383" s="292" t="s">
        <v>58</v>
      </c>
      <c r="D7383" s="293">
        <v>359.67</v>
      </c>
    </row>
    <row r="7384" spans="1:4">
      <c r="A7384" s="291" t="s">
        <v>11745</v>
      </c>
      <c r="B7384" s="292" t="s">
        <v>11746</v>
      </c>
      <c r="C7384" s="292" t="s">
        <v>58</v>
      </c>
      <c r="D7384" s="293">
        <v>440.88</v>
      </c>
    </row>
    <row r="7385" spans="1:4">
      <c r="A7385" s="291" t="s">
        <v>11747</v>
      </c>
      <c r="B7385" s="292" t="s">
        <v>11746</v>
      </c>
      <c r="C7385" s="292" t="s">
        <v>58</v>
      </c>
      <c r="D7385" s="293">
        <v>440.88</v>
      </c>
    </row>
    <row r="7386" spans="1:4">
      <c r="A7386" s="291" t="s">
        <v>11748</v>
      </c>
      <c r="B7386" s="292" t="s">
        <v>11749</v>
      </c>
      <c r="C7386" s="292" t="s">
        <v>58</v>
      </c>
      <c r="D7386" s="293">
        <v>759.36</v>
      </c>
    </row>
    <row r="7387" spans="1:4">
      <c r="A7387" s="291" t="s">
        <v>11750</v>
      </c>
      <c r="B7387" s="292" t="s">
        <v>11749</v>
      </c>
      <c r="C7387" s="292" t="s">
        <v>58</v>
      </c>
      <c r="D7387" s="293">
        <v>759.36</v>
      </c>
    </row>
    <row r="7388" spans="1:4">
      <c r="A7388" s="291" t="s">
        <v>11751</v>
      </c>
      <c r="B7388" s="292" t="s">
        <v>11752</v>
      </c>
      <c r="C7388" s="292" t="s">
        <v>58</v>
      </c>
      <c r="D7388" s="293">
        <v>2585.71</v>
      </c>
    </row>
    <row r="7389" spans="1:4">
      <c r="A7389" s="291" t="s">
        <v>11753</v>
      </c>
      <c r="B7389" s="292" t="s">
        <v>11752</v>
      </c>
      <c r="C7389" s="292" t="s">
        <v>58</v>
      </c>
      <c r="D7389" s="293">
        <v>2585.71</v>
      </c>
    </row>
    <row r="7390" spans="1:4">
      <c r="A7390" s="291" t="s">
        <v>11754</v>
      </c>
      <c r="B7390" s="292" t="s">
        <v>11755</v>
      </c>
      <c r="C7390" s="292" t="s">
        <v>58</v>
      </c>
      <c r="D7390" s="293">
        <v>4087.71</v>
      </c>
    </row>
    <row r="7391" spans="1:4">
      <c r="A7391" s="291" t="s">
        <v>11756</v>
      </c>
      <c r="B7391" s="292" t="s">
        <v>11755</v>
      </c>
      <c r="C7391" s="292" t="s">
        <v>58</v>
      </c>
      <c r="D7391" s="293">
        <v>4087.71</v>
      </c>
    </row>
    <row r="7392" spans="1:4">
      <c r="A7392" s="291" t="s">
        <v>11757</v>
      </c>
      <c r="B7392" s="292" t="s">
        <v>11758</v>
      </c>
      <c r="C7392" s="292" t="s">
        <v>58</v>
      </c>
      <c r="D7392" s="293">
        <v>9132.0499999999993</v>
      </c>
    </row>
    <row r="7393" spans="1:4">
      <c r="A7393" s="291" t="s">
        <v>11759</v>
      </c>
      <c r="B7393" s="292" t="s">
        <v>11758</v>
      </c>
      <c r="C7393" s="292" t="s">
        <v>58</v>
      </c>
      <c r="D7393" s="293">
        <v>9132.0499999999993</v>
      </c>
    </row>
    <row r="7394" spans="1:4">
      <c r="A7394" s="291" t="s">
        <v>11760</v>
      </c>
      <c r="B7394" s="292" t="s">
        <v>11761</v>
      </c>
      <c r="C7394" s="292" t="s">
        <v>58</v>
      </c>
      <c r="D7394" s="293">
        <v>82.72</v>
      </c>
    </row>
    <row r="7395" spans="1:4">
      <c r="A7395" s="291" t="s">
        <v>11762</v>
      </c>
      <c r="B7395" s="292" t="s">
        <v>11761</v>
      </c>
      <c r="C7395" s="292" t="s">
        <v>58</v>
      </c>
      <c r="D7395" s="293">
        <v>82.72</v>
      </c>
    </row>
    <row r="7396" spans="1:4">
      <c r="A7396" s="291" t="s">
        <v>11763</v>
      </c>
      <c r="B7396" s="292" t="s">
        <v>11764</v>
      </c>
      <c r="C7396" s="292" t="s">
        <v>58</v>
      </c>
      <c r="D7396" s="293">
        <v>132.5</v>
      </c>
    </row>
    <row r="7397" spans="1:4">
      <c r="A7397" s="291" t="s">
        <v>11765</v>
      </c>
      <c r="B7397" s="292" t="s">
        <v>11764</v>
      </c>
      <c r="C7397" s="292" t="s">
        <v>58</v>
      </c>
      <c r="D7397" s="293">
        <v>132.5</v>
      </c>
    </row>
    <row r="7398" spans="1:4">
      <c r="A7398" s="291" t="s">
        <v>11766</v>
      </c>
      <c r="B7398" s="292" t="s">
        <v>11767</v>
      </c>
      <c r="C7398" s="292" t="s">
        <v>58</v>
      </c>
      <c r="D7398" s="293">
        <v>226.12</v>
      </c>
    </row>
    <row r="7399" spans="1:4">
      <c r="A7399" s="291" t="s">
        <v>11768</v>
      </c>
      <c r="B7399" s="292" t="s">
        <v>11767</v>
      </c>
      <c r="C7399" s="292" t="s">
        <v>58</v>
      </c>
      <c r="D7399" s="293">
        <v>226.12</v>
      </c>
    </row>
    <row r="7400" spans="1:4">
      <c r="A7400" s="291" t="s">
        <v>11769</v>
      </c>
      <c r="B7400" s="292" t="s">
        <v>11770</v>
      </c>
      <c r="C7400" s="292" t="s">
        <v>58</v>
      </c>
      <c r="D7400" s="293">
        <v>316.16000000000003</v>
      </c>
    </row>
    <row r="7401" spans="1:4">
      <c r="A7401" s="291" t="s">
        <v>11771</v>
      </c>
      <c r="B7401" s="292" t="s">
        <v>11770</v>
      </c>
      <c r="C7401" s="292" t="s">
        <v>58</v>
      </c>
      <c r="D7401" s="293">
        <v>316.16000000000003</v>
      </c>
    </row>
    <row r="7402" spans="1:4">
      <c r="A7402" s="291" t="s">
        <v>11772</v>
      </c>
      <c r="B7402" s="292" t="s">
        <v>11773</v>
      </c>
      <c r="C7402" s="292" t="s">
        <v>58</v>
      </c>
      <c r="D7402" s="293">
        <v>657.2</v>
      </c>
    </row>
    <row r="7403" spans="1:4">
      <c r="A7403" s="291" t="s">
        <v>11774</v>
      </c>
      <c r="B7403" s="292" t="s">
        <v>11773</v>
      </c>
      <c r="C7403" s="292" t="s">
        <v>58</v>
      </c>
      <c r="D7403" s="293">
        <v>657.2</v>
      </c>
    </row>
    <row r="7404" spans="1:4">
      <c r="A7404" s="291" t="s">
        <v>11775</v>
      </c>
      <c r="B7404" s="292" t="s">
        <v>11776</v>
      </c>
      <c r="C7404" s="292" t="s">
        <v>58</v>
      </c>
      <c r="D7404" s="293">
        <v>2079.02</v>
      </c>
    </row>
    <row r="7405" spans="1:4">
      <c r="A7405" s="291" t="s">
        <v>11777</v>
      </c>
      <c r="B7405" s="292" t="s">
        <v>11776</v>
      </c>
      <c r="C7405" s="292" t="s">
        <v>58</v>
      </c>
      <c r="D7405" s="293">
        <v>2079.02</v>
      </c>
    </row>
    <row r="7406" spans="1:4">
      <c r="A7406" s="291" t="s">
        <v>11778</v>
      </c>
      <c r="B7406" s="292" t="s">
        <v>11779</v>
      </c>
      <c r="C7406" s="292" t="s">
        <v>63</v>
      </c>
      <c r="D7406" s="293">
        <v>273.10000000000002</v>
      </c>
    </row>
    <row r="7407" spans="1:4">
      <c r="A7407" s="291" t="s">
        <v>11780</v>
      </c>
      <c r="B7407" s="292" t="s">
        <v>11779</v>
      </c>
      <c r="C7407" s="292" t="s">
        <v>63</v>
      </c>
      <c r="D7407" s="293">
        <v>273.10000000000002</v>
      </c>
    </row>
    <row r="7408" spans="1:4">
      <c r="A7408" s="291" t="s">
        <v>11781</v>
      </c>
      <c r="B7408" s="292" t="s">
        <v>11782</v>
      </c>
      <c r="C7408" s="292" t="s">
        <v>63</v>
      </c>
      <c r="D7408" s="293">
        <v>399.5</v>
      </c>
    </row>
    <row r="7409" spans="1:4">
      <c r="A7409" s="291" t="s">
        <v>11783</v>
      </c>
      <c r="B7409" s="292" t="s">
        <v>11782</v>
      </c>
      <c r="C7409" s="292" t="s">
        <v>63</v>
      </c>
      <c r="D7409" s="293">
        <v>399.5</v>
      </c>
    </row>
    <row r="7410" spans="1:4">
      <c r="A7410" s="291" t="s">
        <v>11784</v>
      </c>
      <c r="B7410" s="292" t="s">
        <v>11785</v>
      </c>
      <c r="C7410" s="292" t="s">
        <v>63</v>
      </c>
      <c r="D7410" s="293">
        <v>465</v>
      </c>
    </row>
    <row r="7411" spans="1:4">
      <c r="A7411" s="291" t="s">
        <v>11786</v>
      </c>
      <c r="B7411" s="292" t="s">
        <v>11785</v>
      </c>
      <c r="C7411" s="292" t="s">
        <v>63</v>
      </c>
      <c r="D7411" s="293">
        <v>465</v>
      </c>
    </row>
    <row r="7412" spans="1:4">
      <c r="A7412" s="291" t="s">
        <v>11787</v>
      </c>
      <c r="B7412" s="292" t="s">
        <v>11788</v>
      </c>
      <c r="C7412" s="292" t="s">
        <v>63</v>
      </c>
      <c r="D7412" s="293">
        <v>558</v>
      </c>
    </row>
    <row r="7413" spans="1:4">
      <c r="A7413" s="291" t="s">
        <v>11789</v>
      </c>
      <c r="B7413" s="292" t="s">
        <v>11788</v>
      </c>
      <c r="C7413" s="292" t="s">
        <v>63</v>
      </c>
      <c r="D7413" s="293">
        <v>558</v>
      </c>
    </row>
    <row r="7414" spans="1:4">
      <c r="A7414" s="291" t="s">
        <v>11790</v>
      </c>
      <c r="B7414" s="292" t="s">
        <v>11791</v>
      </c>
      <c r="C7414" s="292" t="s">
        <v>63</v>
      </c>
      <c r="D7414" s="293">
        <v>733.43</v>
      </c>
    </row>
    <row r="7415" spans="1:4">
      <c r="A7415" s="291" t="s">
        <v>11792</v>
      </c>
      <c r="B7415" s="292" t="s">
        <v>11791</v>
      </c>
      <c r="C7415" s="292" t="s">
        <v>63</v>
      </c>
      <c r="D7415" s="293">
        <v>733.43</v>
      </c>
    </row>
    <row r="7416" spans="1:4">
      <c r="A7416" s="291" t="s">
        <v>11793</v>
      </c>
      <c r="B7416" s="292" t="s">
        <v>11794</v>
      </c>
      <c r="C7416" s="292" t="s">
        <v>63</v>
      </c>
      <c r="D7416" s="293">
        <v>947</v>
      </c>
    </row>
    <row r="7417" spans="1:4">
      <c r="A7417" s="291" t="s">
        <v>11795</v>
      </c>
      <c r="B7417" s="292" t="s">
        <v>11794</v>
      </c>
      <c r="C7417" s="292" t="s">
        <v>63</v>
      </c>
      <c r="D7417" s="293">
        <v>947</v>
      </c>
    </row>
    <row r="7418" spans="1:4">
      <c r="A7418" s="291" t="s">
        <v>11796</v>
      </c>
      <c r="B7418" s="292" t="s">
        <v>11797</v>
      </c>
      <c r="C7418" s="292" t="s">
        <v>63</v>
      </c>
      <c r="D7418" s="293">
        <v>1125</v>
      </c>
    </row>
    <row r="7419" spans="1:4">
      <c r="A7419" s="291" t="s">
        <v>11798</v>
      </c>
      <c r="B7419" s="292" t="s">
        <v>11797</v>
      </c>
      <c r="C7419" s="292" t="s">
        <v>63</v>
      </c>
      <c r="D7419" s="293">
        <v>1125</v>
      </c>
    </row>
    <row r="7420" spans="1:4">
      <c r="A7420" s="291" t="s">
        <v>11799</v>
      </c>
      <c r="B7420" s="292" t="s">
        <v>11800</v>
      </c>
      <c r="C7420" s="292" t="s">
        <v>63</v>
      </c>
      <c r="D7420" s="293">
        <v>1628</v>
      </c>
    </row>
    <row r="7421" spans="1:4">
      <c r="A7421" s="291" t="s">
        <v>11801</v>
      </c>
      <c r="B7421" s="292" t="s">
        <v>11800</v>
      </c>
      <c r="C7421" s="292" t="s">
        <v>63</v>
      </c>
      <c r="D7421" s="293">
        <v>1628</v>
      </c>
    </row>
    <row r="7422" spans="1:4">
      <c r="A7422" s="291" t="s">
        <v>11802</v>
      </c>
      <c r="B7422" s="292" t="s">
        <v>11803</v>
      </c>
      <c r="C7422" s="292" t="s">
        <v>63</v>
      </c>
      <c r="D7422" s="293">
        <v>1990</v>
      </c>
    </row>
    <row r="7423" spans="1:4">
      <c r="A7423" s="291" t="s">
        <v>11804</v>
      </c>
      <c r="B7423" s="292" t="s">
        <v>11803</v>
      </c>
      <c r="C7423" s="292" t="s">
        <v>63</v>
      </c>
      <c r="D7423" s="293">
        <v>1990</v>
      </c>
    </row>
    <row r="7424" spans="1:4">
      <c r="A7424" s="291" t="s">
        <v>11805</v>
      </c>
      <c r="B7424" s="292" t="s">
        <v>11806</v>
      </c>
      <c r="C7424" s="292" t="s">
        <v>63</v>
      </c>
      <c r="D7424" s="293">
        <v>318</v>
      </c>
    </row>
    <row r="7425" spans="1:4">
      <c r="A7425" s="291" t="s">
        <v>11807</v>
      </c>
      <c r="B7425" s="292" t="s">
        <v>11806</v>
      </c>
      <c r="C7425" s="292" t="s">
        <v>63</v>
      </c>
      <c r="D7425" s="293">
        <v>318</v>
      </c>
    </row>
    <row r="7426" spans="1:4">
      <c r="A7426" s="291" t="s">
        <v>11808</v>
      </c>
      <c r="B7426" s="292" t="s">
        <v>11809</v>
      </c>
      <c r="C7426" s="292" t="s">
        <v>63</v>
      </c>
      <c r="D7426" s="293">
        <v>437</v>
      </c>
    </row>
    <row r="7427" spans="1:4">
      <c r="A7427" s="291" t="s">
        <v>11810</v>
      </c>
      <c r="B7427" s="292" t="s">
        <v>11809</v>
      </c>
      <c r="C7427" s="292" t="s">
        <v>63</v>
      </c>
      <c r="D7427" s="293">
        <v>437</v>
      </c>
    </row>
    <row r="7428" spans="1:4">
      <c r="A7428" s="291" t="s">
        <v>11811</v>
      </c>
      <c r="B7428" s="292" t="s">
        <v>11812</v>
      </c>
      <c r="C7428" s="292" t="s">
        <v>63</v>
      </c>
      <c r="D7428" s="293">
        <v>536</v>
      </c>
    </row>
    <row r="7429" spans="1:4">
      <c r="A7429" s="291" t="s">
        <v>11813</v>
      </c>
      <c r="B7429" s="292" t="s">
        <v>11812</v>
      </c>
      <c r="C7429" s="292" t="s">
        <v>63</v>
      </c>
      <c r="D7429" s="293">
        <v>536</v>
      </c>
    </row>
    <row r="7430" spans="1:4">
      <c r="A7430" s="291" t="s">
        <v>11814</v>
      </c>
      <c r="B7430" s="292" t="s">
        <v>11815</v>
      </c>
      <c r="C7430" s="292" t="s">
        <v>63</v>
      </c>
      <c r="D7430" s="293">
        <v>803</v>
      </c>
    </row>
    <row r="7431" spans="1:4">
      <c r="A7431" s="291" t="s">
        <v>11816</v>
      </c>
      <c r="B7431" s="292" t="s">
        <v>11815</v>
      </c>
      <c r="C7431" s="292" t="s">
        <v>63</v>
      </c>
      <c r="D7431" s="293">
        <v>803</v>
      </c>
    </row>
    <row r="7432" spans="1:4">
      <c r="A7432" s="291" t="s">
        <v>11817</v>
      </c>
      <c r="B7432" s="292" t="s">
        <v>11818</v>
      </c>
      <c r="C7432" s="292" t="s">
        <v>63</v>
      </c>
      <c r="D7432" s="293">
        <v>861</v>
      </c>
    </row>
    <row r="7433" spans="1:4">
      <c r="A7433" s="291" t="s">
        <v>11819</v>
      </c>
      <c r="B7433" s="292" t="s">
        <v>11818</v>
      </c>
      <c r="C7433" s="292" t="s">
        <v>63</v>
      </c>
      <c r="D7433" s="293">
        <v>861</v>
      </c>
    </row>
    <row r="7434" spans="1:4">
      <c r="A7434" s="291" t="s">
        <v>11820</v>
      </c>
      <c r="B7434" s="292" t="s">
        <v>11821</v>
      </c>
      <c r="C7434" s="292" t="s">
        <v>63</v>
      </c>
      <c r="D7434" s="293">
        <v>1206</v>
      </c>
    </row>
    <row r="7435" spans="1:4">
      <c r="A7435" s="291" t="s">
        <v>11822</v>
      </c>
      <c r="B7435" s="292" t="s">
        <v>11821</v>
      </c>
      <c r="C7435" s="292" t="s">
        <v>63</v>
      </c>
      <c r="D7435" s="293">
        <v>1206</v>
      </c>
    </row>
    <row r="7436" spans="1:4">
      <c r="A7436" s="291" t="s">
        <v>11823</v>
      </c>
      <c r="B7436" s="292" t="s">
        <v>11824</v>
      </c>
      <c r="C7436" s="292" t="s">
        <v>63</v>
      </c>
      <c r="D7436" s="293">
        <v>1240</v>
      </c>
    </row>
    <row r="7437" spans="1:4">
      <c r="A7437" s="291" t="s">
        <v>11825</v>
      </c>
      <c r="B7437" s="292" t="s">
        <v>11824</v>
      </c>
      <c r="C7437" s="292" t="s">
        <v>63</v>
      </c>
      <c r="D7437" s="293">
        <v>1240</v>
      </c>
    </row>
    <row r="7438" spans="1:4">
      <c r="A7438" s="291" t="s">
        <v>11826</v>
      </c>
      <c r="B7438" s="292" t="s">
        <v>11827</v>
      </c>
      <c r="C7438" s="292" t="s">
        <v>63</v>
      </c>
      <c r="D7438" s="293">
        <v>1794</v>
      </c>
    </row>
    <row r="7439" spans="1:4">
      <c r="A7439" s="291" t="s">
        <v>11828</v>
      </c>
      <c r="B7439" s="292" t="s">
        <v>11827</v>
      </c>
      <c r="C7439" s="292" t="s">
        <v>63</v>
      </c>
      <c r="D7439" s="293">
        <v>1794</v>
      </c>
    </row>
    <row r="7440" spans="1:4">
      <c r="A7440" s="291" t="s">
        <v>11829</v>
      </c>
      <c r="B7440" s="292" t="s">
        <v>11830</v>
      </c>
      <c r="C7440" s="292" t="s">
        <v>63</v>
      </c>
      <c r="D7440" s="293">
        <v>2682</v>
      </c>
    </row>
    <row r="7441" spans="1:4">
      <c r="A7441" s="291" t="s">
        <v>11831</v>
      </c>
      <c r="B7441" s="292" t="s">
        <v>11830</v>
      </c>
      <c r="C7441" s="292" t="s">
        <v>63</v>
      </c>
      <c r="D7441" s="293">
        <v>2682</v>
      </c>
    </row>
    <row r="7442" spans="1:4">
      <c r="A7442" s="291" t="s">
        <v>11832</v>
      </c>
      <c r="B7442" s="292" t="s">
        <v>11833</v>
      </c>
      <c r="C7442" s="292" t="s">
        <v>63</v>
      </c>
      <c r="D7442" s="293">
        <v>379</v>
      </c>
    </row>
    <row r="7443" spans="1:4">
      <c r="A7443" s="291" t="s">
        <v>11834</v>
      </c>
      <c r="B7443" s="292" t="s">
        <v>11833</v>
      </c>
      <c r="C7443" s="292" t="s">
        <v>63</v>
      </c>
      <c r="D7443" s="293">
        <v>379</v>
      </c>
    </row>
    <row r="7444" spans="1:4">
      <c r="A7444" s="291" t="s">
        <v>11835</v>
      </c>
      <c r="B7444" s="292" t="s">
        <v>11836</v>
      </c>
      <c r="C7444" s="292" t="s">
        <v>63</v>
      </c>
      <c r="D7444" s="293">
        <v>478</v>
      </c>
    </row>
    <row r="7445" spans="1:4">
      <c r="A7445" s="291" t="s">
        <v>11837</v>
      </c>
      <c r="B7445" s="292" t="s">
        <v>11836</v>
      </c>
      <c r="C7445" s="292" t="s">
        <v>63</v>
      </c>
      <c r="D7445" s="293">
        <v>478</v>
      </c>
    </row>
    <row r="7446" spans="1:4">
      <c r="A7446" s="291" t="s">
        <v>11838</v>
      </c>
      <c r="B7446" s="292" t="s">
        <v>11839</v>
      </c>
      <c r="C7446" s="292" t="s">
        <v>63</v>
      </c>
      <c r="D7446" s="293">
        <v>595</v>
      </c>
    </row>
    <row r="7447" spans="1:4">
      <c r="A7447" s="291" t="s">
        <v>11840</v>
      </c>
      <c r="B7447" s="292" t="s">
        <v>11839</v>
      </c>
      <c r="C7447" s="292" t="s">
        <v>63</v>
      </c>
      <c r="D7447" s="293">
        <v>595</v>
      </c>
    </row>
    <row r="7448" spans="1:4">
      <c r="A7448" s="291" t="s">
        <v>11841</v>
      </c>
      <c r="B7448" s="292" t="s">
        <v>11842</v>
      </c>
      <c r="C7448" s="292" t="s">
        <v>63</v>
      </c>
      <c r="D7448" s="293">
        <v>862.5</v>
      </c>
    </row>
    <row r="7449" spans="1:4">
      <c r="A7449" s="291" t="s">
        <v>11843</v>
      </c>
      <c r="B7449" s="292" t="s">
        <v>11842</v>
      </c>
      <c r="C7449" s="292" t="s">
        <v>63</v>
      </c>
      <c r="D7449" s="293">
        <v>862.5</v>
      </c>
    </row>
    <row r="7450" spans="1:4">
      <c r="A7450" s="291" t="s">
        <v>11844</v>
      </c>
      <c r="B7450" s="292" t="s">
        <v>11845</v>
      </c>
      <c r="C7450" s="292" t="s">
        <v>63</v>
      </c>
      <c r="D7450" s="293">
        <v>940</v>
      </c>
    </row>
    <row r="7451" spans="1:4">
      <c r="A7451" s="291" t="s">
        <v>11846</v>
      </c>
      <c r="B7451" s="292" t="s">
        <v>11845</v>
      </c>
      <c r="C7451" s="292" t="s">
        <v>63</v>
      </c>
      <c r="D7451" s="293">
        <v>940</v>
      </c>
    </row>
    <row r="7452" spans="1:4">
      <c r="A7452" s="291" t="s">
        <v>11847</v>
      </c>
      <c r="B7452" s="292" t="s">
        <v>11848</v>
      </c>
      <c r="C7452" s="292" t="s">
        <v>63</v>
      </c>
      <c r="D7452" s="293">
        <v>1326</v>
      </c>
    </row>
    <row r="7453" spans="1:4">
      <c r="A7453" s="291" t="s">
        <v>11849</v>
      </c>
      <c r="B7453" s="292" t="s">
        <v>11848</v>
      </c>
      <c r="C7453" s="292" t="s">
        <v>63</v>
      </c>
      <c r="D7453" s="293">
        <v>1326</v>
      </c>
    </row>
    <row r="7454" spans="1:4">
      <c r="A7454" s="291" t="s">
        <v>11850</v>
      </c>
      <c r="B7454" s="292" t="s">
        <v>11851</v>
      </c>
      <c r="C7454" s="292" t="s">
        <v>63</v>
      </c>
      <c r="D7454" s="293">
        <v>1364</v>
      </c>
    </row>
    <row r="7455" spans="1:4">
      <c r="A7455" s="291" t="s">
        <v>11852</v>
      </c>
      <c r="B7455" s="292" t="s">
        <v>11851</v>
      </c>
      <c r="C7455" s="292" t="s">
        <v>63</v>
      </c>
      <c r="D7455" s="293">
        <v>1364</v>
      </c>
    </row>
    <row r="7456" spans="1:4">
      <c r="A7456" s="291" t="s">
        <v>11853</v>
      </c>
      <c r="B7456" s="292" t="s">
        <v>11854</v>
      </c>
      <c r="C7456" s="292" t="s">
        <v>63</v>
      </c>
      <c r="D7456" s="293">
        <v>1915.5</v>
      </c>
    </row>
    <row r="7457" spans="1:4">
      <c r="A7457" s="291" t="s">
        <v>11855</v>
      </c>
      <c r="B7457" s="292" t="s">
        <v>11854</v>
      </c>
      <c r="C7457" s="292" t="s">
        <v>63</v>
      </c>
      <c r="D7457" s="293">
        <v>1915.5</v>
      </c>
    </row>
    <row r="7458" spans="1:4">
      <c r="A7458" s="291" t="s">
        <v>11856</v>
      </c>
      <c r="B7458" s="292" t="s">
        <v>11857</v>
      </c>
      <c r="C7458" s="292" t="s">
        <v>63</v>
      </c>
      <c r="D7458" s="293">
        <v>2922</v>
      </c>
    </row>
    <row r="7459" spans="1:4">
      <c r="A7459" s="291" t="s">
        <v>11858</v>
      </c>
      <c r="B7459" s="292" t="s">
        <v>11857</v>
      </c>
      <c r="C7459" s="292" t="s">
        <v>63</v>
      </c>
      <c r="D7459" s="293">
        <v>2922</v>
      </c>
    </row>
    <row r="7460" spans="1:4">
      <c r="A7460" s="291" t="s">
        <v>11859</v>
      </c>
      <c r="B7460" s="292" t="s">
        <v>11860</v>
      </c>
      <c r="C7460" s="292" t="s">
        <v>63</v>
      </c>
      <c r="D7460" s="293">
        <v>165</v>
      </c>
    </row>
    <row r="7461" spans="1:4">
      <c r="A7461" s="291" t="s">
        <v>11861</v>
      </c>
      <c r="B7461" s="292" t="s">
        <v>11860</v>
      </c>
      <c r="C7461" s="292" t="s">
        <v>63</v>
      </c>
      <c r="D7461" s="293">
        <v>165</v>
      </c>
    </row>
    <row r="7462" spans="1:4">
      <c r="A7462" s="291" t="s">
        <v>11862</v>
      </c>
      <c r="B7462" s="292" t="s">
        <v>11863</v>
      </c>
      <c r="C7462" s="292" t="s">
        <v>63</v>
      </c>
      <c r="D7462" s="293">
        <v>172.4</v>
      </c>
    </row>
    <row r="7463" spans="1:4">
      <c r="A7463" s="291" t="s">
        <v>11864</v>
      </c>
      <c r="B7463" s="292" t="s">
        <v>11863</v>
      </c>
      <c r="C7463" s="292" t="s">
        <v>63</v>
      </c>
      <c r="D7463" s="293">
        <v>172.4</v>
      </c>
    </row>
    <row r="7464" spans="1:4">
      <c r="A7464" s="291" t="s">
        <v>11865</v>
      </c>
      <c r="B7464" s="292" t="s">
        <v>11866</v>
      </c>
      <c r="C7464" s="292" t="s">
        <v>63</v>
      </c>
      <c r="D7464" s="293">
        <v>210</v>
      </c>
    </row>
    <row r="7465" spans="1:4">
      <c r="A7465" s="291" t="s">
        <v>11867</v>
      </c>
      <c r="B7465" s="292" t="s">
        <v>11866</v>
      </c>
      <c r="C7465" s="292" t="s">
        <v>63</v>
      </c>
      <c r="D7465" s="293">
        <v>210</v>
      </c>
    </row>
    <row r="7466" spans="1:4">
      <c r="A7466" s="291" t="s">
        <v>11868</v>
      </c>
      <c r="B7466" s="292" t="s">
        <v>11869</v>
      </c>
      <c r="C7466" s="292" t="s">
        <v>63</v>
      </c>
      <c r="D7466" s="293">
        <v>280</v>
      </c>
    </row>
    <row r="7467" spans="1:4">
      <c r="A7467" s="291" t="s">
        <v>11870</v>
      </c>
      <c r="B7467" s="292" t="s">
        <v>11869</v>
      </c>
      <c r="C7467" s="292" t="s">
        <v>63</v>
      </c>
      <c r="D7467" s="293">
        <v>280</v>
      </c>
    </row>
    <row r="7468" spans="1:4">
      <c r="A7468" s="291" t="s">
        <v>11871</v>
      </c>
      <c r="B7468" s="292" t="s">
        <v>11872</v>
      </c>
      <c r="C7468" s="292" t="s">
        <v>63</v>
      </c>
      <c r="D7468" s="293">
        <v>334</v>
      </c>
    </row>
    <row r="7469" spans="1:4">
      <c r="A7469" s="291" t="s">
        <v>11873</v>
      </c>
      <c r="B7469" s="292" t="s">
        <v>11872</v>
      </c>
      <c r="C7469" s="292" t="s">
        <v>63</v>
      </c>
      <c r="D7469" s="293">
        <v>334</v>
      </c>
    </row>
    <row r="7470" spans="1:4">
      <c r="A7470" s="291" t="s">
        <v>11874</v>
      </c>
      <c r="B7470" s="292" t="s">
        <v>11875</v>
      </c>
      <c r="C7470" s="292" t="s">
        <v>63</v>
      </c>
      <c r="D7470" s="293">
        <v>505</v>
      </c>
    </row>
    <row r="7471" spans="1:4">
      <c r="A7471" s="291" t="s">
        <v>11876</v>
      </c>
      <c r="B7471" s="292" t="s">
        <v>11875</v>
      </c>
      <c r="C7471" s="292" t="s">
        <v>63</v>
      </c>
      <c r="D7471" s="293">
        <v>505</v>
      </c>
    </row>
    <row r="7472" spans="1:4">
      <c r="A7472" s="291" t="s">
        <v>11877</v>
      </c>
      <c r="B7472" s="292" t="s">
        <v>11878</v>
      </c>
      <c r="C7472" s="292" t="s">
        <v>63</v>
      </c>
      <c r="D7472" s="293">
        <v>580</v>
      </c>
    </row>
    <row r="7473" spans="1:4">
      <c r="A7473" s="291" t="s">
        <v>11879</v>
      </c>
      <c r="B7473" s="292" t="s">
        <v>11878</v>
      </c>
      <c r="C7473" s="292" t="s">
        <v>63</v>
      </c>
      <c r="D7473" s="293">
        <v>580</v>
      </c>
    </row>
    <row r="7474" spans="1:4">
      <c r="A7474" s="291" t="s">
        <v>11880</v>
      </c>
      <c r="B7474" s="292" t="s">
        <v>11881</v>
      </c>
      <c r="C7474" s="292" t="s">
        <v>63</v>
      </c>
      <c r="D7474" s="293">
        <v>680</v>
      </c>
    </row>
    <row r="7475" spans="1:4">
      <c r="A7475" s="291" t="s">
        <v>11882</v>
      </c>
      <c r="B7475" s="292" t="s">
        <v>11881</v>
      </c>
      <c r="C7475" s="292" t="s">
        <v>63</v>
      </c>
      <c r="D7475" s="293">
        <v>680</v>
      </c>
    </row>
    <row r="7476" spans="1:4">
      <c r="A7476" s="291" t="s">
        <v>11883</v>
      </c>
      <c r="B7476" s="292" t="s">
        <v>11884</v>
      </c>
      <c r="C7476" s="292" t="s">
        <v>63</v>
      </c>
      <c r="D7476" s="293">
        <v>840</v>
      </c>
    </row>
    <row r="7477" spans="1:4">
      <c r="A7477" s="291" t="s">
        <v>11885</v>
      </c>
      <c r="B7477" s="292" t="s">
        <v>11884</v>
      </c>
      <c r="C7477" s="292" t="s">
        <v>63</v>
      </c>
      <c r="D7477" s="293">
        <v>840</v>
      </c>
    </row>
    <row r="7478" spans="1:4">
      <c r="A7478" s="291" t="s">
        <v>11886</v>
      </c>
      <c r="B7478" s="292" t="s">
        <v>11887</v>
      </c>
      <c r="C7478" s="292" t="s">
        <v>63</v>
      </c>
      <c r="D7478" s="293">
        <v>1371</v>
      </c>
    </row>
    <row r="7479" spans="1:4">
      <c r="A7479" s="291" t="s">
        <v>11888</v>
      </c>
      <c r="B7479" s="292" t="s">
        <v>11887</v>
      </c>
      <c r="C7479" s="292" t="s">
        <v>63</v>
      </c>
      <c r="D7479" s="293">
        <v>1371</v>
      </c>
    </row>
    <row r="7480" spans="1:4">
      <c r="A7480" s="291" t="s">
        <v>11889</v>
      </c>
      <c r="B7480" s="292" t="s">
        <v>11890</v>
      </c>
      <c r="C7480" s="292" t="s">
        <v>63</v>
      </c>
      <c r="D7480" s="293">
        <v>185.2</v>
      </c>
    </row>
    <row r="7481" spans="1:4">
      <c r="A7481" s="291" t="s">
        <v>11891</v>
      </c>
      <c r="B7481" s="292" t="s">
        <v>11890</v>
      </c>
      <c r="C7481" s="292" t="s">
        <v>63</v>
      </c>
      <c r="D7481" s="293">
        <v>185.2</v>
      </c>
    </row>
    <row r="7482" spans="1:4">
      <c r="A7482" s="291" t="s">
        <v>11892</v>
      </c>
      <c r="B7482" s="292" t="s">
        <v>11893</v>
      </c>
      <c r="C7482" s="292" t="s">
        <v>63</v>
      </c>
      <c r="D7482" s="293">
        <v>197.9</v>
      </c>
    </row>
    <row r="7483" spans="1:4">
      <c r="A7483" s="291" t="s">
        <v>11894</v>
      </c>
      <c r="B7483" s="292" t="s">
        <v>11893</v>
      </c>
      <c r="C7483" s="292" t="s">
        <v>63</v>
      </c>
      <c r="D7483" s="293">
        <v>197.9</v>
      </c>
    </row>
    <row r="7484" spans="1:4">
      <c r="A7484" s="291" t="s">
        <v>11895</v>
      </c>
      <c r="B7484" s="292" t="s">
        <v>11896</v>
      </c>
      <c r="C7484" s="292" t="s">
        <v>63</v>
      </c>
      <c r="D7484" s="293">
        <v>271.02999999999997</v>
      </c>
    </row>
    <row r="7485" spans="1:4">
      <c r="A7485" s="291" t="s">
        <v>11897</v>
      </c>
      <c r="B7485" s="292" t="s">
        <v>11896</v>
      </c>
      <c r="C7485" s="292" t="s">
        <v>63</v>
      </c>
      <c r="D7485" s="293">
        <v>271.02999999999997</v>
      </c>
    </row>
    <row r="7486" spans="1:4">
      <c r="A7486" s="291" t="s">
        <v>11898</v>
      </c>
      <c r="B7486" s="292" t="s">
        <v>11899</v>
      </c>
      <c r="C7486" s="292" t="s">
        <v>63</v>
      </c>
      <c r="D7486" s="293">
        <v>281.98</v>
      </c>
    </row>
    <row r="7487" spans="1:4">
      <c r="A7487" s="291" t="s">
        <v>11900</v>
      </c>
      <c r="B7487" s="292" t="s">
        <v>11899</v>
      </c>
      <c r="C7487" s="292" t="s">
        <v>63</v>
      </c>
      <c r="D7487" s="293">
        <v>281.98</v>
      </c>
    </row>
    <row r="7488" spans="1:4">
      <c r="A7488" s="291" t="s">
        <v>11901</v>
      </c>
      <c r="B7488" s="292" t="s">
        <v>11902</v>
      </c>
      <c r="C7488" s="292" t="s">
        <v>63</v>
      </c>
      <c r="D7488" s="293">
        <v>478</v>
      </c>
    </row>
    <row r="7489" spans="1:4">
      <c r="A7489" s="291" t="s">
        <v>11903</v>
      </c>
      <c r="B7489" s="292" t="s">
        <v>11902</v>
      </c>
      <c r="C7489" s="292" t="s">
        <v>63</v>
      </c>
      <c r="D7489" s="293">
        <v>478</v>
      </c>
    </row>
    <row r="7490" spans="1:4">
      <c r="A7490" s="291" t="s">
        <v>11904</v>
      </c>
      <c r="B7490" s="292" t="s">
        <v>11905</v>
      </c>
      <c r="C7490" s="292" t="s">
        <v>63</v>
      </c>
      <c r="D7490" s="293">
        <v>595</v>
      </c>
    </row>
    <row r="7491" spans="1:4">
      <c r="A7491" s="291" t="s">
        <v>11906</v>
      </c>
      <c r="B7491" s="292" t="s">
        <v>11905</v>
      </c>
      <c r="C7491" s="292" t="s">
        <v>63</v>
      </c>
      <c r="D7491" s="293">
        <v>595</v>
      </c>
    </row>
    <row r="7492" spans="1:4">
      <c r="A7492" s="291" t="s">
        <v>11907</v>
      </c>
      <c r="B7492" s="292" t="s">
        <v>11908</v>
      </c>
      <c r="C7492" s="292" t="s">
        <v>63</v>
      </c>
      <c r="D7492" s="293">
        <v>760</v>
      </c>
    </row>
    <row r="7493" spans="1:4">
      <c r="A7493" s="291" t="s">
        <v>11909</v>
      </c>
      <c r="B7493" s="292" t="s">
        <v>11908</v>
      </c>
      <c r="C7493" s="292" t="s">
        <v>63</v>
      </c>
      <c r="D7493" s="293">
        <v>760</v>
      </c>
    </row>
    <row r="7494" spans="1:4">
      <c r="A7494" s="291" t="s">
        <v>11910</v>
      </c>
      <c r="B7494" s="292" t="s">
        <v>11911</v>
      </c>
      <c r="C7494" s="292" t="s">
        <v>63</v>
      </c>
      <c r="D7494" s="293">
        <v>870</v>
      </c>
    </row>
    <row r="7495" spans="1:4">
      <c r="A7495" s="291" t="s">
        <v>11912</v>
      </c>
      <c r="B7495" s="292" t="s">
        <v>11911</v>
      </c>
      <c r="C7495" s="292" t="s">
        <v>63</v>
      </c>
      <c r="D7495" s="293">
        <v>870</v>
      </c>
    </row>
    <row r="7496" spans="1:4">
      <c r="A7496" s="291" t="s">
        <v>11913</v>
      </c>
      <c r="B7496" s="292" t="s">
        <v>11914</v>
      </c>
      <c r="C7496" s="292" t="s">
        <v>63</v>
      </c>
      <c r="D7496" s="293">
        <v>1021.42</v>
      </c>
    </row>
    <row r="7497" spans="1:4">
      <c r="A7497" s="291" t="s">
        <v>11915</v>
      </c>
      <c r="B7497" s="292" t="s">
        <v>11914</v>
      </c>
      <c r="C7497" s="292" t="s">
        <v>63</v>
      </c>
      <c r="D7497" s="293">
        <v>1021.42</v>
      </c>
    </row>
    <row r="7498" spans="1:4">
      <c r="A7498" s="291" t="s">
        <v>11916</v>
      </c>
      <c r="B7498" s="292" t="s">
        <v>11917</v>
      </c>
      <c r="C7498" s="292" t="s">
        <v>63</v>
      </c>
      <c r="D7498" s="293">
        <v>1580</v>
      </c>
    </row>
    <row r="7499" spans="1:4">
      <c r="A7499" s="291" t="s">
        <v>11918</v>
      </c>
      <c r="B7499" s="292" t="s">
        <v>11917</v>
      </c>
      <c r="C7499" s="292" t="s">
        <v>63</v>
      </c>
      <c r="D7499" s="293">
        <v>1580</v>
      </c>
    </row>
    <row r="7500" spans="1:4">
      <c r="A7500" s="291" t="s">
        <v>11919</v>
      </c>
      <c r="B7500" s="292" t="s">
        <v>11920</v>
      </c>
      <c r="C7500" s="292" t="s">
        <v>63</v>
      </c>
      <c r="D7500" s="293">
        <v>220</v>
      </c>
    </row>
    <row r="7501" spans="1:4">
      <c r="A7501" s="291" t="s">
        <v>11921</v>
      </c>
      <c r="B7501" s="292" t="s">
        <v>11920</v>
      </c>
      <c r="C7501" s="292" t="s">
        <v>63</v>
      </c>
      <c r="D7501" s="293">
        <v>220</v>
      </c>
    </row>
    <row r="7502" spans="1:4">
      <c r="A7502" s="291" t="s">
        <v>11922</v>
      </c>
      <c r="B7502" s="292" t="s">
        <v>11923</v>
      </c>
      <c r="C7502" s="292" t="s">
        <v>63</v>
      </c>
      <c r="D7502" s="293">
        <v>241</v>
      </c>
    </row>
    <row r="7503" spans="1:4">
      <c r="A7503" s="291" t="s">
        <v>11924</v>
      </c>
      <c r="B7503" s="292" t="s">
        <v>11923</v>
      </c>
      <c r="C7503" s="292" t="s">
        <v>63</v>
      </c>
      <c r="D7503" s="293">
        <v>241</v>
      </c>
    </row>
    <row r="7504" spans="1:4">
      <c r="A7504" s="291" t="s">
        <v>11925</v>
      </c>
      <c r="B7504" s="292" t="s">
        <v>11926</v>
      </c>
      <c r="C7504" s="292" t="s">
        <v>63</v>
      </c>
      <c r="D7504" s="293">
        <v>311.79000000000002</v>
      </c>
    </row>
    <row r="7505" spans="1:4">
      <c r="A7505" s="291" t="s">
        <v>11927</v>
      </c>
      <c r="B7505" s="292" t="s">
        <v>11926</v>
      </c>
      <c r="C7505" s="292" t="s">
        <v>63</v>
      </c>
      <c r="D7505" s="293">
        <v>311.79000000000002</v>
      </c>
    </row>
    <row r="7506" spans="1:4">
      <c r="A7506" s="291" t="s">
        <v>11928</v>
      </c>
      <c r="B7506" s="292" t="s">
        <v>11929</v>
      </c>
      <c r="C7506" s="292" t="s">
        <v>63</v>
      </c>
      <c r="D7506" s="293">
        <v>378.61</v>
      </c>
    </row>
    <row r="7507" spans="1:4">
      <c r="A7507" s="291" t="s">
        <v>11930</v>
      </c>
      <c r="B7507" s="292" t="s">
        <v>11929</v>
      </c>
      <c r="C7507" s="292" t="s">
        <v>63</v>
      </c>
      <c r="D7507" s="293">
        <v>378.61</v>
      </c>
    </row>
    <row r="7508" spans="1:4">
      <c r="A7508" s="291" t="s">
        <v>11931</v>
      </c>
      <c r="B7508" s="292" t="s">
        <v>11932</v>
      </c>
      <c r="C7508" s="292" t="s">
        <v>63</v>
      </c>
      <c r="D7508" s="293">
        <v>482.23</v>
      </c>
    </row>
    <row r="7509" spans="1:4">
      <c r="A7509" s="291" t="s">
        <v>11933</v>
      </c>
      <c r="B7509" s="292" t="s">
        <v>11932</v>
      </c>
      <c r="C7509" s="292" t="s">
        <v>63</v>
      </c>
      <c r="D7509" s="293">
        <v>482.23</v>
      </c>
    </row>
    <row r="7510" spans="1:4">
      <c r="A7510" s="291" t="s">
        <v>11934</v>
      </c>
      <c r="B7510" s="292" t="s">
        <v>11935</v>
      </c>
      <c r="C7510" s="292" t="s">
        <v>63</v>
      </c>
      <c r="D7510" s="293">
        <v>646.62</v>
      </c>
    </row>
    <row r="7511" spans="1:4">
      <c r="A7511" s="291" t="s">
        <v>11936</v>
      </c>
      <c r="B7511" s="292" t="s">
        <v>11935</v>
      </c>
      <c r="C7511" s="292" t="s">
        <v>63</v>
      </c>
      <c r="D7511" s="293">
        <v>646.62</v>
      </c>
    </row>
    <row r="7512" spans="1:4">
      <c r="A7512" s="291" t="s">
        <v>11937</v>
      </c>
      <c r="B7512" s="292" t="s">
        <v>11938</v>
      </c>
      <c r="C7512" s="292" t="s">
        <v>63</v>
      </c>
      <c r="D7512" s="293">
        <v>898</v>
      </c>
    </row>
    <row r="7513" spans="1:4">
      <c r="A7513" s="291" t="s">
        <v>11939</v>
      </c>
      <c r="B7513" s="292" t="s">
        <v>11938</v>
      </c>
      <c r="C7513" s="292" t="s">
        <v>63</v>
      </c>
      <c r="D7513" s="293">
        <v>898</v>
      </c>
    </row>
    <row r="7514" spans="1:4">
      <c r="A7514" s="291" t="s">
        <v>11940</v>
      </c>
      <c r="B7514" s="292" t="s">
        <v>11941</v>
      </c>
      <c r="C7514" s="292" t="s">
        <v>63</v>
      </c>
      <c r="D7514" s="293">
        <v>1274</v>
      </c>
    </row>
    <row r="7515" spans="1:4">
      <c r="A7515" s="291" t="s">
        <v>11942</v>
      </c>
      <c r="B7515" s="292" t="s">
        <v>11941</v>
      </c>
      <c r="C7515" s="292" t="s">
        <v>63</v>
      </c>
      <c r="D7515" s="293">
        <v>1274</v>
      </c>
    </row>
    <row r="7516" spans="1:4">
      <c r="A7516" s="291" t="s">
        <v>11943</v>
      </c>
      <c r="B7516" s="292" t="s">
        <v>11944</v>
      </c>
      <c r="C7516" s="292" t="s">
        <v>63</v>
      </c>
      <c r="D7516" s="293">
        <v>1923</v>
      </c>
    </row>
    <row r="7517" spans="1:4">
      <c r="A7517" s="291" t="s">
        <v>11945</v>
      </c>
      <c r="B7517" s="292" t="s">
        <v>11944</v>
      </c>
      <c r="C7517" s="292" t="s">
        <v>63</v>
      </c>
      <c r="D7517" s="293">
        <v>1923</v>
      </c>
    </row>
    <row r="7518" spans="1:4">
      <c r="A7518" s="291" t="s">
        <v>11946</v>
      </c>
      <c r="B7518" s="292" t="s">
        <v>11947</v>
      </c>
      <c r="C7518" s="292" t="s">
        <v>63</v>
      </c>
      <c r="D7518" s="293">
        <v>267</v>
      </c>
    </row>
    <row r="7519" spans="1:4">
      <c r="A7519" s="291" t="s">
        <v>11948</v>
      </c>
      <c r="B7519" s="292" t="s">
        <v>11947</v>
      </c>
      <c r="C7519" s="292" t="s">
        <v>63</v>
      </c>
      <c r="D7519" s="293">
        <v>267</v>
      </c>
    </row>
    <row r="7520" spans="1:4">
      <c r="A7520" s="291" t="s">
        <v>11949</v>
      </c>
      <c r="B7520" s="292" t="s">
        <v>11950</v>
      </c>
      <c r="C7520" s="292" t="s">
        <v>63</v>
      </c>
      <c r="D7520" s="293">
        <v>295</v>
      </c>
    </row>
    <row r="7521" spans="1:4">
      <c r="A7521" s="291" t="s">
        <v>11951</v>
      </c>
      <c r="B7521" s="292" t="s">
        <v>11950</v>
      </c>
      <c r="C7521" s="292" t="s">
        <v>63</v>
      </c>
      <c r="D7521" s="293">
        <v>295</v>
      </c>
    </row>
    <row r="7522" spans="1:4">
      <c r="A7522" s="291" t="s">
        <v>11952</v>
      </c>
      <c r="B7522" s="292" t="s">
        <v>11953</v>
      </c>
      <c r="C7522" s="292" t="s">
        <v>63</v>
      </c>
      <c r="D7522" s="293">
        <v>338</v>
      </c>
    </row>
    <row r="7523" spans="1:4">
      <c r="A7523" s="291" t="s">
        <v>11954</v>
      </c>
      <c r="B7523" s="292" t="s">
        <v>11953</v>
      </c>
      <c r="C7523" s="292" t="s">
        <v>63</v>
      </c>
      <c r="D7523" s="293">
        <v>338</v>
      </c>
    </row>
    <row r="7524" spans="1:4">
      <c r="A7524" s="291" t="s">
        <v>11955</v>
      </c>
      <c r="B7524" s="292" t="s">
        <v>11956</v>
      </c>
      <c r="C7524" s="292" t="s">
        <v>63</v>
      </c>
      <c r="D7524" s="293">
        <v>455</v>
      </c>
    </row>
    <row r="7525" spans="1:4">
      <c r="A7525" s="291" t="s">
        <v>11957</v>
      </c>
      <c r="B7525" s="292" t="s">
        <v>11956</v>
      </c>
      <c r="C7525" s="292" t="s">
        <v>63</v>
      </c>
      <c r="D7525" s="293">
        <v>455</v>
      </c>
    </row>
    <row r="7526" spans="1:4">
      <c r="A7526" s="291" t="s">
        <v>11958</v>
      </c>
      <c r="B7526" s="292" t="s">
        <v>11959</v>
      </c>
      <c r="C7526" s="292" t="s">
        <v>63</v>
      </c>
      <c r="D7526" s="293">
        <v>570</v>
      </c>
    </row>
    <row r="7527" spans="1:4">
      <c r="A7527" s="291" t="s">
        <v>11960</v>
      </c>
      <c r="B7527" s="292" t="s">
        <v>11959</v>
      </c>
      <c r="C7527" s="292" t="s">
        <v>63</v>
      </c>
      <c r="D7527" s="293">
        <v>570</v>
      </c>
    </row>
    <row r="7528" spans="1:4">
      <c r="A7528" s="291" t="s">
        <v>11961</v>
      </c>
      <c r="B7528" s="292" t="s">
        <v>11962</v>
      </c>
      <c r="C7528" s="292" t="s">
        <v>63</v>
      </c>
      <c r="D7528" s="293">
        <v>665.62</v>
      </c>
    </row>
    <row r="7529" spans="1:4">
      <c r="A7529" s="291" t="s">
        <v>11963</v>
      </c>
      <c r="B7529" s="292" t="s">
        <v>11962</v>
      </c>
      <c r="C7529" s="292" t="s">
        <v>63</v>
      </c>
      <c r="D7529" s="293">
        <v>665.62</v>
      </c>
    </row>
    <row r="7530" spans="1:4">
      <c r="A7530" s="291" t="s">
        <v>11964</v>
      </c>
      <c r="B7530" s="292" t="s">
        <v>11965</v>
      </c>
      <c r="C7530" s="292" t="s">
        <v>63</v>
      </c>
      <c r="D7530" s="293">
        <v>800.72</v>
      </c>
    </row>
    <row r="7531" spans="1:4">
      <c r="A7531" s="291" t="s">
        <v>11966</v>
      </c>
      <c r="B7531" s="292" t="s">
        <v>11965</v>
      </c>
      <c r="C7531" s="292" t="s">
        <v>63</v>
      </c>
      <c r="D7531" s="293">
        <v>800.72</v>
      </c>
    </row>
    <row r="7532" spans="1:4">
      <c r="A7532" s="291" t="s">
        <v>11967</v>
      </c>
      <c r="B7532" s="292" t="s">
        <v>11968</v>
      </c>
      <c r="C7532" s="292" t="s">
        <v>63</v>
      </c>
      <c r="D7532" s="293">
        <v>1145.5</v>
      </c>
    </row>
    <row r="7533" spans="1:4">
      <c r="A7533" s="291" t="s">
        <v>11969</v>
      </c>
      <c r="B7533" s="292" t="s">
        <v>11968</v>
      </c>
      <c r="C7533" s="292" t="s">
        <v>63</v>
      </c>
      <c r="D7533" s="293">
        <v>1145.5</v>
      </c>
    </row>
    <row r="7534" spans="1:4">
      <c r="A7534" s="291" t="s">
        <v>11970</v>
      </c>
      <c r="B7534" s="292" t="s">
        <v>11971</v>
      </c>
      <c r="C7534" s="292" t="s">
        <v>63</v>
      </c>
      <c r="D7534" s="293">
        <v>1662.8</v>
      </c>
    </row>
    <row r="7535" spans="1:4">
      <c r="A7535" s="291" t="s">
        <v>11972</v>
      </c>
      <c r="B7535" s="292" t="s">
        <v>11971</v>
      </c>
      <c r="C7535" s="292" t="s">
        <v>63</v>
      </c>
      <c r="D7535" s="293">
        <v>1662.8</v>
      </c>
    </row>
    <row r="7536" spans="1:4">
      <c r="A7536" s="291" t="s">
        <v>11973</v>
      </c>
      <c r="B7536" s="292" t="s">
        <v>11974</v>
      </c>
      <c r="C7536" s="292" t="s">
        <v>63</v>
      </c>
      <c r="D7536" s="293">
        <v>2135.5</v>
      </c>
    </row>
    <row r="7537" spans="1:4">
      <c r="A7537" s="291" t="s">
        <v>11975</v>
      </c>
      <c r="B7537" s="292" t="s">
        <v>11974</v>
      </c>
      <c r="C7537" s="292" t="s">
        <v>63</v>
      </c>
      <c r="D7537" s="293">
        <v>2135.5</v>
      </c>
    </row>
    <row r="7538" spans="1:4">
      <c r="A7538" s="291" t="s">
        <v>11976</v>
      </c>
      <c r="B7538" s="292" t="s">
        <v>11977</v>
      </c>
      <c r="C7538" s="292" t="s">
        <v>63</v>
      </c>
      <c r="D7538" s="293">
        <v>17.09</v>
      </c>
    </row>
    <row r="7539" spans="1:4">
      <c r="A7539" s="291" t="s">
        <v>11978</v>
      </c>
      <c r="B7539" s="292" t="s">
        <v>11977</v>
      </c>
      <c r="C7539" s="292" t="s">
        <v>63</v>
      </c>
      <c r="D7539" s="293">
        <v>17.09</v>
      </c>
    </row>
    <row r="7540" spans="1:4">
      <c r="A7540" s="291" t="s">
        <v>11979</v>
      </c>
      <c r="B7540" s="292" t="s">
        <v>11980</v>
      </c>
      <c r="C7540" s="292" t="s">
        <v>63</v>
      </c>
      <c r="D7540" s="293">
        <v>39.590000000000003</v>
      </c>
    </row>
    <row r="7541" spans="1:4">
      <c r="A7541" s="291" t="s">
        <v>11981</v>
      </c>
      <c r="B7541" s="292" t="s">
        <v>11980</v>
      </c>
      <c r="C7541" s="292" t="s">
        <v>63</v>
      </c>
      <c r="D7541" s="293">
        <v>39.590000000000003</v>
      </c>
    </row>
    <row r="7542" spans="1:4">
      <c r="A7542" s="291" t="s">
        <v>11982</v>
      </c>
      <c r="B7542" s="292" t="s">
        <v>11983</v>
      </c>
      <c r="C7542" s="292" t="s">
        <v>63</v>
      </c>
      <c r="D7542" s="293">
        <v>56.89</v>
      </c>
    </row>
    <row r="7543" spans="1:4">
      <c r="A7543" s="291" t="s">
        <v>11984</v>
      </c>
      <c r="B7543" s="292" t="s">
        <v>11983</v>
      </c>
      <c r="C7543" s="292" t="s">
        <v>63</v>
      </c>
      <c r="D7543" s="293">
        <v>56.89</v>
      </c>
    </row>
    <row r="7544" spans="1:4">
      <c r="A7544" s="291" t="s">
        <v>11985</v>
      </c>
      <c r="B7544" s="292" t="s">
        <v>11986</v>
      </c>
      <c r="C7544" s="292" t="s">
        <v>63</v>
      </c>
      <c r="D7544" s="293">
        <v>21.15</v>
      </c>
    </row>
    <row r="7545" spans="1:4">
      <c r="A7545" s="291" t="s">
        <v>11987</v>
      </c>
      <c r="B7545" s="292" t="s">
        <v>11986</v>
      </c>
      <c r="C7545" s="292" t="s">
        <v>63</v>
      </c>
      <c r="D7545" s="293">
        <v>21.15</v>
      </c>
    </row>
    <row r="7546" spans="1:4">
      <c r="A7546" s="291" t="s">
        <v>11988</v>
      </c>
      <c r="B7546" s="292" t="s">
        <v>11989</v>
      </c>
      <c r="C7546" s="292" t="s">
        <v>63</v>
      </c>
      <c r="D7546" s="293">
        <v>37.78</v>
      </c>
    </row>
    <row r="7547" spans="1:4">
      <c r="A7547" s="291" t="s">
        <v>11990</v>
      </c>
      <c r="B7547" s="292" t="s">
        <v>11989</v>
      </c>
      <c r="C7547" s="292" t="s">
        <v>63</v>
      </c>
      <c r="D7547" s="293">
        <v>37.78</v>
      </c>
    </row>
    <row r="7548" spans="1:4">
      <c r="A7548" s="291" t="s">
        <v>11991</v>
      </c>
      <c r="B7548" s="292" t="s">
        <v>11992</v>
      </c>
      <c r="C7548" s="292" t="s">
        <v>63</v>
      </c>
      <c r="D7548" s="293">
        <v>70.72</v>
      </c>
    </row>
    <row r="7549" spans="1:4">
      <c r="A7549" s="291" t="s">
        <v>11993</v>
      </c>
      <c r="B7549" s="292" t="s">
        <v>11992</v>
      </c>
      <c r="C7549" s="292" t="s">
        <v>63</v>
      </c>
      <c r="D7549" s="293">
        <v>70.72</v>
      </c>
    </row>
    <row r="7550" spans="1:4">
      <c r="A7550" s="291" t="s">
        <v>11994</v>
      </c>
      <c r="B7550" s="292" t="s">
        <v>11995</v>
      </c>
      <c r="C7550" s="292" t="s">
        <v>58</v>
      </c>
      <c r="D7550" s="293">
        <v>16.97</v>
      </c>
    </row>
    <row r="7551" spans="1:4">
      <c r="A7551" s="291" t="s">
        <v>11996</v>
      </c>
      <c r="B7551" s="292" t="s">
        <v>11995</v>
      </c>
      <c r="C7551" s="292" t="s">
        <v>58</v>
      </c>
      <c r="D7551" s="293">
        <v>16.97</v>
      </c>
    </row>
    <row r="7552" spans="1:4">
      <c r="A7552" s="291" t="s">
        <v>11997</v>
      </c>
      <c r="B7552" s="292" t="s">
        <v>11998</v>
      </c>
      <c r="C7552" s="292" t="s">
        <v>58</v>
      </c>
      <c r="D7552" s="293">
        <v>38.06</v>
      </c>
    </row>
    <row r="7553" spans="1:4">
      <c r="A7553" s="291" t="s">
        <v>11999</v>
      </c>
      <c r="B7553" s="292" t="s">
        <v>11998</v>
      </c>
      <c r="C7553" s="292" t="s">
        <v>58</v>
      </c>
      <c r="D7553" s="293">
        <v>38.06</v>
      </c>
    </row>
    <row r="7554" spans="1:4">
      <c r="A7554" s="291" t="s">
        <v>12000</v>
      </c>
      <c r="B7554" s="292" t="s">
        <v>12001</v>
      </c>
      <c r="C7554" s="292" t="s">
        <v>58</v>
      </c>
      <c r="D7554" s="293">
        <v>58.84</v>
      </c>
    </row>
    <row r="7555" spans="1:4">
      <c r="A7555" s="291" t="s">
        <v>12002</v>
      </c>
      <c r="B7555" s="292" t="s">
        <v>12001</v>
      </c>
      <c r="C7555" s="292" t="s">
        <v>58</v>
      </c>
      <c r="D7555" s="293">
        <v>58.84</v>
      </c>
    </row>
    <row r="7556" spans="1:4">
      <c r="A7556" s="291" t="s">
        <v>12003</v>
      </c>
      <c r="B7556" s="292" t="s">
        <v>12004</v>
      </c>
      <c r="C7556" s="292" t="s">
        <v>58</v>
      </c>
      <c r="D7556" s="293">
        <v>12.89</v>
      </c>
    </row>
    <row r="7557" spans="1:4">
      <c r="A7557" s="291" t="s">
        <v>12005</v>
      </c>
      <c r="B7557" s="292" t="s">
        <v>12004</v>
      </c>
      <c r="C7557" s="292" t="s">
        <v>58</v>
      </c>
      <c r="D7557" s="293">
        <v>12.89</v>
      </c>
    </row>
    <row r="7558" spans="1:4">
      <c r="A7558" s="291" t="s">
        <v>12006</v>
      </c>
      <c r="B7558" s="292" t="s">
        <v>12007</v>
      </c>
      <c r="C7558" s="292" t="s">
        <v>58</v>
      </c>
      <c r="D7558" s="293">
        <v>6.79</v>
      </c>
    </row>
    <row r="7559" spans="1:4">
      <c r="A7559" s="291" t="s">
        <v>12008</v>
      </c>
      <c r="B7559" s="292" t="s">
        <v>12007</v>
      </c>
      <c r="C7559" s="292" t="s">
        <v>58</v>
      </c>
      <c r="D7559" s="293">
        <v>6.79</v>
      </c>
    </row>
    <row r="7560" spans="1:4">
      <c r="A7560" s="291" t="s">
        <v>12009</v>
      </c>
      <c r="B7560" s="292" t="s">
        <v>12010</v>
      </c>
      <c r="C7560" s="292" t="s">
        <v>58</v>
      </c>
      <c r="D7560" s="293">
        <v>15.35</v>
      </c>
    </row>
    <row r="7561" spans="1:4">
      <c r="A7561" s="291" t="s">
        <v>12011</v>
      </c>
      <c r="B7561" s="292" t="s">
        <v>12010</v>
      </c>
      <c r="C7561" s="292" t="s">
        <v>58</v>
      </c>
      <c r="D7561" s="293">
        <v>15.35</v>
      </c>
    </row>
    <row r="7562" spans="1:4">
      <c r="A7562" s="291" t="s">
        <v>12012</v>
      </c>
      <c r="B7562" s="292" t="s">
        <v>12013</v>
      </c>
      <c r="C7562" s="292" t="s">
        <v>58</v>
      </c>
      <c r="D7562" s="293">
        <v>26.6</v>
      </c>
    </row>
    <row r="7563" spans="1:4">
      <c r="A7563" s="291" t="s">
        <v>12014</v>
      </c>
      <c r="B7563" s="292" t="s">
        <v>12013</v>
      </c>
      <c r="C7563" s="292" t="s">
        <v>58</v>
      </c>
      <c r="D7563" s="293">
        <v>26.6</v>
      </c>
    </row>
    <row r="7564" spans="1:4">
      <c r="A7564" s="291" t="s">
        <v>12015</v>
      </c>
      <c r="B7564" s="292" t="s">
        <v>12016</v>
      </c>
      <c r="C7564" s="292" t="s">
        <v>58</v>
      </c>
      <c r="D7564" s="293">
        <v>32.75</v>
      </c>
    </row>
    <row r="7565" spans="1:4">
      <c r="A7565" s="291" t="s">
        <v>12017</v>
      </c>
      <c r="B7565" s="292" t="s">
        <v>12016</v>
      </c>
      <c r="C7565" s="292" t="s">
        <v>58</v>
      </c>
      <c r="D7565" s="293">
        <v>32.75</v>
      </c>
    </row>
    <row r="7566" spans="1:4">
      <c r="A7566" s="291" t="s">
        <v>12018</v>
      </c>
      <c r="B7566" s="292" t="s">
        <v>12019</v>
      </c>
      <c r="C7566" s="292" t="s">
        <v>58</v>
      </c>
      <c r="D7566" s="293">
        <v>85.1</v>
      </c>
    </row>
    <row r="7567" spans="1:4">
      <c r="A7567" s="291" t="s">
        <v>12020</v>
      </c>
      <c r="B7567" s="292" t="s">
        <v>12019</v>
      </c>
      <c r="C7567" s="292" t="s">
        <v>58</v>
      </c>
      <c r="D7567" s="293">
        <v>85.1</v>
      </c>
    </row>
    <row r="7568" spans="1:4">
      <c r="A7568" s="291" t="s">
        <v>12021</v>
      </c>
      <c r="B7568" s="292" t="s">
        <v>12022</v>
      </c>
      <c r="C7568" s="292" t="s">
        <v>58</v>
      </c>
      <c r="D7568" s="293">
        <v>81.39</v>
      </c>
    </row>
    <row r="7569" spans="1:4">
      <c r="A7569" s="291" t="s">
        <v>12023</v>
      </c>
      <c r="B7569" s="292" t="s">
        <v>12022</v>
      </c>
      <c r="C7569" s="292" t="s">
        <v>58</v>
      </c>
      <c r="D7569" s="293">
        <v>81.39</v>
      </c>
    </row>
    <row r="7570" spans="1:4">
      <c r="A7570" s="291" t="s">
        <v>12024</v>
      </c>
      <c r="B7570" s="292" t="s">
        <v>12025</v>
      </c>
      <c r="C7570" s="292" t="s">
        <v>58</v>
      </c>
      <c r="D7570" s="293">
        <v>190.13</v>
      </c>
    </row>
    <row r="7571" spans="1:4">
      <c r="A7571" s="291" t="s">
        <v>12026</v>
      </c>
      <c r="B7571" s="292" t="s">
        <v>12025</v>
      </c>
      <c r="C7571" s="292" t="s">
        <v>58</v>
      </c>
      <c r="D7571" s="293">
        <v>190.13</v>
      </c>
    </row>
    <row r="7572" spans="1:4">
      <c r="A7572" s="291" t="s">
        <v>12027</v>
      </c>
      <c r="B7572" s="292" t="s">
        <v>12028</v>
      </c>
      <c r="C7572" s="292" t="s">
        <v>58</v>
      </c>
      <c r="D7572" s="293">
        <v>29.08</v>
      </c>
    </row>
    <row r="7573" spans="1:4">
      <c r="A7573" s="291" t="s">
        <v>12029</v>
      </c>
      <c r="B7573" s="292" t="s">
        <v>12028</v>
      </c>
      <c r="C7573" s="292" t="s">
        <v>58</v>
      </c>
      <c r="D7573" s="293">
        <v>29.08</v>
      </c>
    </row>
    <row r="7574" spans="1:4">
      <c r="A7574" s="291" t="s">
        <v>12030</v>
      </c>
      <c r="B7574" s="292" t="s">
        <v>12031</v>
      </c>
      <c r="C7574" s="292" t="s">
        <v>58</v>
      </c>
      <c r="D7574" s="293">
        <v>50.98</v>
      </c>
    </row>
    <row r="7575" spans="1:4">
      <c r="A7575" s="291" t="s">
        <v>12032</v>
      </c>
      <c r="B7575" s="292" t="s">
        <v>12031</v>
      </c>
      <c r="C7575" s="292" t="s">
        <v>58</v>
      </c>
      <c r="D7575" s="293">
        <v>50.98</v>
      </c>
    </row>
    <row r="7576" spans="1:4">
      <c r="A7576" s="291" t="s">
        <v>12033</v>
      </c>
      <c r="B7576" s="292" t="s">
        <v>12034</v>
      </c>
      <c r="C7576" s="292" t="s">
        <v>58</v>
      </c>
      <c r="D7576" s="293">
        <v>118.7</v>
      </c>
    </row>
    <row r="7577" spans="1:4">
      <c r="A7577" s="291" t="s">
        <v>12035</v>
      </c>
      <c r="B7577" s="292" t="s">
        <v>12034</v>
      </c>
      <c r="C7577" s="292" t="s">
        <v>58</v>
      </c>
      <c r="D7577" s="293">
        <v>118.7</v>
      </c>
    </row>
    <row r="7578" spans="1:4">
      <c r="A7578" s="291" t="s">
        <v>12036</v>
      </c>
      <c r="B7578" s="292" t="s">
        <v>12037</v>
      </c>
      <c r="C7578" s="292" t="s">
        <v>58</v>
      </c>
      <c r="D7578" s="293">
        <v>23.71</v>
      </c>
    </row>
    <row r="7579" spans="1:4">
      <c r="A7579" s="291" t="s">
        <v>12038</v>
      </c>
      <c r="B7579" s="292" t="s">
        <v>12037</v>
      </c>
      <c r="C7579" s="292" t="s">
        <v>58</v>
      </c>
      <c r="D7579" s="293">
        <v>23.71</v>
      </c>
    </row>
    <row r="7580" spans="1:4">
      <c r="A7580" s="291" t="s">
        <v>12039</v>
      </c>
      <c r="B7580" s="292" t="s">
        <v>12040</v>
      </c>
      <c r="C7580" s="292" t="s">
        <v>58</v>
      </c>
      <c r="D7580" s="293">
        <v>38.04</v>
      </c>
    </row>
    <row r="7581" spans="1:4">
      <c r="A7581" s="291" t="s">
        <v>12041</v>
      </c>
      <c r="B7581" s="292" t="s">
        <v>12040</v>
      </c>
      <c r="C7581" s="292" t="s">
        <v>58</v>
      </c>
      <c r="D7581" s="293">
        <v>38.04</v>
      </c>
    </row>
    <row r="7582" spans="1:4">
      <c r="A7582" s="291" t="s">
        <v>12042</v>
      </c>
      <c r="B7582" s="292" t="s">
        <v>12043</v>
      </c>
      <c r="C7582" s="292" t="s">
        <v>58</v>
      </c>
      <c r="D7582" s="293">
        <v>87.2</v>
      </c>
    </row>
    <row r="7583" spans="1:4">
      <c r="A7583" s="291" t="s">
        <v>12044</v>
      </c>
      <c r="B7583" s="292" t="s">
        <v>12043</v>
      </c>
      <c r="C7583" s="292" t="s">
        <v>58</v>
      </c>
      <c r="D7583" s="293">
        <v>87.2</v>
      </c>
    </row>
    <row r="7584" spans="1:4">
      <c r="A7584" s="291" t="s">
        <v>12045</v>
      </c>
      <c r="B7584" s="292" t="s">
        <v>12046</v>
      </c>
      <c r="C7584" s="292" t="s">
        <v>58</v>
      </c>
      <c r="D7584" s="293">
        <v>29.45</v>
      </c>
    </row>
    <row r="7585" spans="1:4">
      <c r="A7585" s="291" t="s">
        <v>12047</v>
      </c>
      <c r="B7585" s="292" t="s">
        <v>12046</v>
      </c>
      <c r="C7585" s="292" t="s">
        <v>58</v>
      </c>
      <c r="D7585" s="293">
        <v>29.45</v>
      </c>
    </row>
    <row r="7586" spans="1:4">
      <c r="A7586" s="291" t="s">
        <v>12048</v>
      </c>
      <c r="B7586" s="292" t="s">
        <v>12049</v>
      </c>
      <c r="C7586" s="292" t="s">
        <v>58</v>
      </c>
      <c r="D7586" s="293">
        <v>61</v>
      </c>
    </row>
    <row r="7587" spans="1:4">
      <c r="A7587" s="291" t="s">
        <v>12050</v>
      </c>
      <c r="B7587" s="292" t="s">
        <v>12049</v>
      </c>
      <c r="C7587" s="292" t="s">
        <v>58</v>
      </c>
      <c r="D7587" s="293">
        <v>61</v>
      </c>
    </row>
    <row r="7588" spans="1:4">
      <c r="A7588" s="291" t="s">
        <v>12051</v>
      </c>
      <c r="B7588" s="292" t="s">
        <v>12052</v>
      </c>
      <c r="C7588" s="292" t="s">
        <v>58</v>
      </c>
      <c r="D7588" s="293">
        <v>92.05</v>
      </c>
    </row>
    <row r="7589" spans="1:4">
      <c r="A7589" s="291" t="s">
        <v>12053</v>
      </c>
      <c r="B7589" s="292" t="s">
        <v>12052</v>
      </c>
      <c r="C7589" s="292" t="s">
        <v>58</v>
      </c>
      <c r="D7589" s="293">
        <v>92.05</v>
      </c>
    </row>
    <row r="7590" spans="1:4">
      <c r="A7590" s="291" t="s">
        <v>12054</v>
      </c>
      <c r="B7590" s="292" t="s">
        <v>12055</v>
      </c>
      <c r="C7590" s="292" t="s">
        <v>58</v>
      </c>
      <c r="D7590" s="293">
        <v>56.1</v>
      </c>
    </row>
    <row r="7591" spans="1:4">
      <c r="A7591" s="291" t="s">
        <v>12056</v>
      </c>
      <c r="B7591" s="292" t="s">
        <v>12055</v>
      </c>
      <c r="C7591" s="292" t="s">
        <v>58</v>
      </c>
      <c r="D7591" s="293">
        <v>56.1</v>
      </c>
    </row>
    <row r="7592" spans="1:4">
      <c r="A7592" s="291" t="s">
        <v>12057</v>
      </c>
      <c r="B7592" s="292" t="s">
        <v>12058</v>
      </c>
      <c r="C7592" s="292" t="s">
        <v>58</v>
      </c>
      <c r="D7592" s="293">
        <v>90.46</v>
      </c>
    </row>
    <row r="7593" spans="1:4">
      <c r="A7593" s="291" t="s">
        <v>12059</v>
      </c>
      <c r="B7593" s="292" t="s">
        <v>12058</v>
      </c>
      <c r="C7593" s="292" t="s">
        <v>58</v>
      </c>
      <c r="D7593" s="293">
        <v>90.46</v>
      </c>
    </row>
    <row r="7594" spans="1:4">
      <c r="A7594" s="291" t="s">
        <v>12060</v>
      </c>
      <c r="B7594" s="292" t="s">
        <v>12061</v>
      </c>
      <c r="C7594" s="292" t="s">
        <v>58</v>
      </c>
      <c r="D7594" s="293">
        <v>168.07</v>
      </c>
    </row>
    <row r="7595" spans="1:4">
      <c r="A7595" s="291" t="s">
        <v>12062</v>
      </c>
      <c r="B7595" s="292" t="s">
        <v>12061</v>
      </c>
      <c r="C7595" s="292" t="s">
        <v>58</v>
      </c>
      <c r="D7595" s="293">
        <v>168.07</v>
      </c>
    </row>
    <row r="7596" spans="1:4">
      <c r="A7596" s="291" t="s">
        <v>12063</v>
      </c>
      <c r="B7596" s="292" t="s">
        <v>12064</v>
      </c>
      <c r="C7596" s="292" t="s">
        <v>58</v>
      </c>
      <c r="D7596" s="293">
        <v>107.05</v>
      </c>
    </row>
    <row r="7597" spans="1:4">
      <c r="A7597" s="291" t="s">
        <v>12065</v>
      </c>
      <c r="B7597" s="292" t="s">
        <v>12064</v>
      </c>
      <c r="C7597" s="292" t="s">
        <v>58</v>
      </c>
      <c r="D7597" s="293">
        <v>107.05</v>
      </c>
    </row>
    <row r="7598" spans="1:4">
      <c r="A7598" s="291" t="s">
        <v>12066</v>
      </c>
      <c r="B7598" s="292" t="s">
        <v>12067</v>
      </c>
      <c r="C7598" s="292" t="s">
        <v>58</v>
      </c>
      <c r="D7598" s="293">
        <v>138.79</v>
      </c>
    </row>
    <row r="7599" spans="1:4">
      <c r="A7599" s="291" t="s">
        <v>12068</v>
      </c>
      <c r="B7599" s="292" t="s">
        <v>12067</v>
      </c>
      <c r="C7599" s="292" t="s">
        <v>58</v>
      </c>
      <c r="D7599" s="293">
        <v>138.79</v>
      </c>
    </row>
    <row r="7600" spans="1:4">
      <c r="A7600" s="291" t="s">
        <v>12069</v>
      </c>
      <c r="B7600" s="292" t="s">
        <v>12070</v>
      </c>
      <c r="C7600" s="292" t="s">
        <v>58</v>
      </c>
      <c r="D7600" s="293">
        <v>188.72</v>
      </c>
    </row>
    <row r="7601" spans="1:4">
      <c r="A7601" s="291" t="s">
        <v>12071</v>
      </c>
      <c r="B7601" s="292" t="s">
        <v>12070</v>
      </c>
      <c r="C7601" s="292" t="s">
        <v>58</v>
      </c>
      <c r="D7601" s="293">
        <v>188.72</v>
      </c>
    </row>
    <row r="7602" spans="1:4">
      <c r="A7602" s="291" t="s">
        <v>12072</v>
      </c>
      <c r="B7602" s="292" t="s">
        <v>12073</v>
      </c>
      <c r="C7602" s="292" t="s">
        <v>58</v>
      </c>
      <c r="D7602" s="293">
        <v>7.33</v>
      </c>
    </row>
    <row r="7603" spans="1:4">
      <c r="A7603" s="291" t="s">
        <v>12074</v>
      </c>
      <c r="B7603" s="292" t="s">
        <v>12073</v>
      </c>
      <c r="C7603" s="292" t="s">
        <v>58</v>
      </c>
      <c r="D7603" s="293">
        <v>7.33</v>
      </c>
    </row>
    <row r="7604" spans="1:4">
      <c r="A7604" s="291" t="s">
        <v>12075</v>
      </c>
      <c r="B7604" s="292" t="s">
        <v>12076</v>
      </c>
      <c r="C7604" s="292" t="s">
        <v>58</v>
      </c>
      <c r="D7604" s="293">
        <v>17.690000000000001</v>
      </c>
    </row>
    <row r="7605" spans="1:4">
      <c r="A7605" s="291" t="s">
        <v>12077</v>
      </c>
      <c r="B7605" s="292" t="s">
        <v>12076</v>
      </c>
      <c r="C7605" s="292" t="s">
        <v>58</v>
      </c>
      <c r="D7605" s="293">
        <v>17.690000000000001</v>
      </c>
    </row>
    <row r="7606" spans="1:4">
      <c r="A7606" s="291" t="s">
        <v>12078</v>
      </c>
      <c r="B7606" s="292" t="s">
        <v>12079</v>
      </c>
      <c r="C7606" s="292" t="s">
        <v>58</v>
      </c>
      <c r="D7606" s="293">
        <v>36.72</v>
      </c>
    </row>
    <row r="7607" spans="1:4">
      <c r="A7607" s="291" t="s">
        <v>12080</v>
      </c>
      <c r="B7607" s="292" t="s">
        <v>12079</v>
      </c>
      <c r="C7607" s="292" t="s">
        <v>58</v>
      </c>
      <c r="D7607" s="293">
        <v>36.72</v>
      </c>
    </row>
    <row r="7608" spans="1:4">
      <c r="A7608" s="291" t="s">
        <v>12081</v>
      </c>
      <c r="B7608" s="292" t="s">
        <v>12082</v>
      </c>
      <c r="C7608" s="292" t="s">
        <v>58</v>
      </c>
      <c r="D7608" s="293">
        <v>21.49</v>
      </c>
    </row>
    <row r="7609" spans="1:4">
      <c r="A7609" s="291" t="s">
        <v>12083</v>
      </c>
      <c r="B7609" s="292" t="s">
        <v>12082</v>
      </c>
      <c r="C7609" s="292" t="s">
        <v>58</v>
      </c>
      <c r="D7609" s="293">
        <v>21.49</v>
      </c>
    </row>
    <row r="7610" spans="1:4">
      <c r="A7610" s="291" t="s">
        <v>12084</v>
      </c>
      <c r="B7610" s="292" t="s">
        <v>12085</v>
      </c>
      <c r="C7610" s="292" t="s">
        <v>58</v>
      </c>
      <c r="D7610" s="293">
        <v>26.82</v>
      </c>
    </row>
    <row r="7611" spans="1:4">
      <c r="A7611" s="291" t="s">
        <v>12086</v>
      </c>
      <c r="B7611" s="292" t="s">
        <v>12085</v>
      </c>
      <c r="C7611" s="292" t="s">
        <v>58</v>
      </c>
      <c r="D7611" s="293">
        <v>26.82</v>
      </c>
    </row>
    <row r="7612" spans="1:4">
      <c r="A7612" s="291" t="s">
        <v>12087</v>
      </c>
      <c r="B7612" s="292" t="s">
        <v>12088</v>
      </c>
      <c r="C7612" s="292" t="s">
        <v>58</v>
      </c>
      <c r="D7612" s="293">
        <v>38.049999999999997</v>
      </c>
    </row>
    <row r="7613" spans="1:4">
      <c r="A7613" s="291" t="s">
        <v>12089</v>
      </c>
      <c r="B7613" s="292" t="s">
        <v>12088</v>
      </c>
      <c r="C7613" s="292" t="s">
        <v>58</v>
      </c>
      <c r="D7613" s="293">
        <v>38.049999999999997</v>
      </c>
    </row>
    <row r="7614" spans="1:4">
      <c r="A7614" s="291" t="s">
        <v>12090</v>
      </c>
      <c r="B7614" s="292" t="s">
        <v>12091</v>
      </c>
      <c r="C7614" s="292" t="s">
        <v>58</v>
      </c>
      <c r="D7614" s="293">
        <v>15.62</v>
      </c>
    </row>
    <row r="7615" spans="1:4">
      <c r="A7615" s="291" t="s">
        <v>12092</v>
      </c>
      <c r="B7615" s="292" t="s">
        <v>12091</v>
      </c>
      <c r="C7615" s="292" t="s">
        <v>58</v>
      </c>
      <c r="D7615" s="293">
        <v>15.62</v>
      </c>
    </row>
    <row r="7616" spans="1:4">
      <c r="A7616" s="291" t="s">
        <v>12093</v>
      </c>
      <c r="B7616" s="292" t="s">
        <v>12094</v>
      </c>
      <c r="C7616" s="292" t="s">
        <v>58</v>
      </c>
      <c r="D7616" s="293">
        <v>27.3</v>
      </c>
    </row>
    <row r="7617" spans="1:4">
      <c r="A7617" s="291" t="s">
        <v>12095</v>
      </c>
      <c r="B7617" s="292" t="s">
        <v>12094</v>
      </c>
      <c r="C7617" s="292" t="s">
        <v>58</v>
      </c>
      <c r="D7617" s="293">
        <v>27.3</v>
      </c>
    </row>
    <row r="7618" spans="1:4">
      <c r="A7618" s="291" t="s">
        <v>12096</v>
      </c>
      <c r="B7618" s="292" t="s">
        <v>12097</v>
      </c>
      <c r="C7618" s="292" t="s">
        <v>58</v>
      </c>
      <c r="D7618" s="293">
        <v>31.4</v>
      </c>
    </row>
    <row r="7619" spans="1:4">
      <c r="A7619" s="291" t="s">
        <v>12098</v>
      </c>
      <c r="B7619" s="292" t="s">
        <v>12097</v>
      </c>
      <c r="C7619" s="292" t="s">
        <v>58</v>
      </c>
      <c r="D7619" s="293">
        <v>31.4</v>
      </c>
    </row>
    <row r="7620" spans="1:4">
      <c r="A7620" s="291" t="s">
        <v>12099</v>
      </c>
      <c r="B7620" s="292" t="s">
        <v>12100</v>
      </c>
      <c r="C7620" s="292" t="s">
        <v>58</v>
      </c>
      <c r="D7620" s="293">
        <v>21.01</v>
      </c>
    </row>
    <row r="7621" spans="1:4">
      <c r="A7621" s="291" t="s">
        <v>12101</v>
      </c>
      <c r="B7621" s="292" t="s">
        <v>12100</v>
      </c>
      <c r="C7621" s="292" t="s">
        <v>58</v>
      </c>
      <c r="D7621" s="293">
        <v>21.01</v>
      </c>
    </row>
    <row r="7622" spans="1:4">
      <c r="A7622" s="291" t="s">
        <v>12102</v>
      </c>
      <c r="B7622" s="292" t="s">
        <v>12103</v>
      </c>
      <c r="C7622" s="292" t="s">
        <v>58</v>
      </c>
      <c r="D7622" s="293">
        <v>44.45</v>
      </c>
    </row>
    <row r="7623" spans="1:4">
      <c r="A7623" s="291" t="s">
        <v>12104</v>
      </c>
      <c r="B7623" s="292" t="s">
        <v>12103</v>
      </c>
      <c r="C7623" s="292" t="s">
        <v>58</v>
      </c>
      <c r="D7623" s="293">
        <v>44.45</v>
      </c>
    </row>
    <row r="7624" spans="1:4">
      <c r="A7624" s="291" t="s">
        <v>12105</v>
      </c>
      <c r="B7624" s="292" t="s">
        <v>12106</v>
      </c>
      <c r="C7624" s="292" t="s">
        <v>58</v>
      </c>
      <c r="D7624" s="293">
        <v>47.02</v>
      </c>
    </row>
    <row r="7625" spans="1:4">
      <c r="A7625" s="291" t="s">
        <v>12107</v>
      </c>
      <c r="B7625" s="292" t="s">
        <v>12106</v>
      </c>
      <c r="C7625" s="292" t="s">
        <v>58</v>
      </c>
      <c r="D7625" s="293">
        <v>47.02</v>
      </c>
    </row>
    <row r="7626" spans="1:4">
      <c r="A7626" s="291" t="s">
        <v>12108</v>
      </c>
      <c r="B7626" s="292" t="s">
        <v>12109</v>
      </c>
      <c r="C7626" s="292" t="s">
        <v>58</v>
      </c>
      <c r="D7626" s="293">
        <v>85.43</v>
      </c>
    </row>
    <row r="7627" spans="1:4">
      <c r="A7627" s="291" t="s">
        <v>12110</v>
      </c>
      <c r="B7627" s="292" t="s">
        <v>12109</v>
      </c>
      <c r="C7627" s="292" t="s">
        <v>58</v>
      </c>
      <c r="D7627" s="293">
        <v>85.43</v>
      </c>
    </row>
    <row r="7628" spans="1:4">
      <c r="A7628" s="291" t="s">
        <v>12111</v>
      </c>
      <c r="B7628" s="292" t="s">
        <v>12112</v>
      </c>
      <c r="C7628" s="292" t="s">
        <v>58</v>
      </c>
      <c r="D7628" s="293">
        <v>48.31</v>
      </c>
    </row>
    <row r="7629" spans="1:4">
      <c r="A7629" s="291" t="s">
        <v>12113</v>
      </c>
      <c r="B7629" s="292" t="s">
        <v>12112</v>
      </c>
      <c r="C7629" s="292" t="s">
        <v>58</v>
      </c>
      <c r="D7629" s="293">
        <v>48.31</v>
      </c>
    </row>
    <row r="7630" spans="1:4">
      <c r="A7630" s="291" t="s">
        <v>12114</v>
      </c>
      <c r="B7630" s="292" t="s">
        <v>12115</v>
      </c>
      <c r="C7630" s="292" t="s">
        <v>58</v>
      </c>
      <c r="D7630" s="293">
        <v>74.08</v>
      </c>
    </row>
    <row r="7631" spans="1:4">
      <c r="A7631" s="291" t="s">
        <v>12116</v>
      </c>
      <c r="B7631" s="292" t="s">
        <v>12115</v>
      </c>
      <c r="C7631" s="292" t="s">
        <v>58</v>
      </c>
      <c r="D7631" s="293">
        <v>74.08</v>
      </c>
    </row>
    <row r="7632" spans="1:4">
      <c r="A7632" s="291" t="s">
        <v>12117</v>
      </c>
      <c r="B7632" s="292" t="s">
        <v>12118</v>
      </c>
      <c r="C7632" s="292" t="s">
        <v>58</v>
      </c>
      <c r="D7632" s="293">
        <v>6.14</v>
      </c>
    </row>
    <row r="7633" spans="1:4">
      <c r="A7633" s="291" t="s">
        <v>12119</v>
      </c>
      <c r="B7633" s="292" t="s">
        <v>12118</v>
      </c>
      <c r="C7633" s="292" t="s">
        <v>58</v>
      </c>
      <c r="D7633" s="293">
        <v>6.14</v>
      </c>
    </row>
    <row r="7634" spans="1:4">
      <c r="A7634" s="291" t="s">
        <v>12120</v>
      </c>
      <c r="B7634" s="292" t="s">
        <v>12121</v>
      </c>
      <c r="C7634" s="292" t="s">
        <v>58</v>
      </c>
      <c r="D7634" s="293">
        <v>9.84</v>
      </c>
    </row>
    <row r="7635" spans="1:4">
      <c r="A7635" s="291" t="s">
        <v>12122</v>
      </c>
      <c r="B7635" s="292" t="s">
        <v>12121</v>
      </c>
      <c r="C7635" s="292" t="s">
        <v>58</v>
      </c>
      <c r="D7635" s="293">
        <v>9.84</v>
      </c>
    </row>
    <row r="7636" spans="1:4">
      <c r="A7636" s="291" t="s">
        <v>12123</v>
      </c>
      <c r="B7636" s="292" t="s">
        <v>12124</v>
      </c>
      <c r="C7636" s="292" t="s">
        <v>63</v>
      </c>
      <c r="D7636" s="293">
        <v>47.53</v>
      </c>
    </row>
    <row r="7637" spans="1:4">
      <c r="A7637" s="291" t="s">
        <v>12125</v>
      </c>
      <c r="B7637" s="292" t="s">
        <v>12124</v>
      </c>
      <c r="C7637" s="292" t="s">
        <v>63</v>
      </c>
      <c r="D7637" s="293">
        <v>47.53</v>
      </c>
    </row>
    <row r="7638" spans="1:4">
      <c r="A7638" s="291" t="s">
        <v>12126</v>
      </c>
      <c r="B7638" s="292" t="s">
        <v>12127</v>
      </c>
      <c r="C7638" s="292" t="s">
        <v>63</v>
      </c>
      <c r="D7638" s="293">
        <v>103.38</v>
      </c>
    </row>
    <row r="7639" spans="1:4">
      <c r="A7639" s="291" t="s">
        <v>12128</v>
      </c>
      <c r="B7639" s="292" t="s">
        <v>12127</v>
      </c>
      <c r="C7639" s="292" t="s">
        <v>63</v>
      </c>
      <c r="D7639" s="293">
        <v>103.38</v>
      </c>
    </row>
    <row r="7640" spans="1:4">
      <c r="A7640" s="291" t="s">
        <v>12129</v>
      </c>
      <c r="B7640" s="292" t="s">
        <v>12130</v>
      </c>
      <c r="C7640" s="292" t="s">
        <v>63</v>
      </c>
      <c r="D7640" s="293">
        <v>179.51</v>
      </c>
    </row>
    <row r="7641" spans="1:4">
      <c r="A7641" s="291" t="s">
        <v>12131</v>
      </c>
      <c r="B7641" s="292" t="s">
        <v>12130</v>
      </c>
      <c r="C7641" s="292" t="s">
        <v>63</v>
      </c>
      <c r="D7641" s="293">
        <v>179.51</v>
      </c>
    </row>
    <row r="7642" spans="1:4">
      <c r="A7642" s="291" t="s">
        <v>12132</v>
      </c>
      <c r="B7642" s="292" t="s">
        <v>12133</v>
      </c>
      <c r="C7642" s="292" t="s">
        <v>63</v>
      </c>
      <c r="D7642" s="293">
        <v>275.47000000000003</v>
      </c>
    </row>
    <row r="7643" spans="1:4">
      <c r="A7643" s="291" t="s">
        <v>12134</v>
      </c>
      <c r="B7643" s="292" t="s">
        <v>12133</v>
      </c>
      <c r="C7643" s="292" t="s">
        <v>63</v>
      </c>
      <c r="D7643" s="293">
        <v>275.47000000000003</v>
      </c>
    </row>
    <row r="7644" spans="1:4">
      <c r="A7644" s="291" t="s">
        <v>12135</v>
      </c>
      <c r="B7644" s="292" t="s">
        <v>12136</v>
      </c>
      <c r="C7644" s="292" t="s">
        <v>63</v>
      </c>
      <c r="D7644" s="293">
        <v>391.32</v>
      </c>
    </row>
    <row r="7645" spans="1:4">
      <c r="A7645" s="291" t="s">
        <v>12137</v>
      </c>
      <c r="B7645" s="292" t="s">
        <v>12136</v>
      </c>
      <c r="C7645" s="292" t="s">
        <v>63</v>
      </c>
      <c r="D7645" s="293">
        <v>391.32</v>
      </c>
    </row>
    <row r="7646" spans="1:4">
      <c r="A7646" s="291" t="s">
        <v>12138</v>
      </c>
      <c r="B7646" s="292" t="s">
        <v>12139</v>
      </c>
      <c r="C7646" s="292" t="s">
        <v>63</v>
      </c>
      <c r="D7646" s="293">
        <v>670.72</v>
      </c>
    </row>
    <row r="7647" spans="1:4">
      <c r="A7647" s="291" t="s">
        <v>12140</v>
      </c>
      <c r="B7647" s="292" t="s">
        <v>12139</v>
      </c>
      <c r="C7647" s="292" t="s">
        <v>63</v>
      </c>
      <c r="D7647" s="293">
        <v>670.72</v>
      </c>
    </row>
    <row r="7648" spans="1:4">
      <c r="A7648" s="291" t="s">
        <v>12141</v>
      </c>
      <c r="B7648" s="292" t="s">
        <v>12142</v>
      </c>
      <c r="C7648" s="292" t="s">
        <v>63</v>
      </c>
      <c r="D7648" s="293">
        <v>1344.72</v>
      </c>
    </row>
    <row r="7649" spans="1:4">
      <c r="A7649" s="291" t="s">
        <v>12143</v>
      </c>
      <c r="B7649" s="292" t="s">
        <v>12142</v>
      </c>
      <c r="C7649" s="292" t="s">
        <v>63</v>
      </c>
      <c r="D7649" s="293">
        <v>1344.72</v>
      </c>
    </row>
    <row r="7650" spans="1:4">
      <c r="A7650" s="291" t="s">
        <v>12144</v>
      </c>
      <c r="B7650" s="292" t="s">
        <v>12145</v>
      </c>
      <c r="C7650" s="292" t="s">
        <v>58</v>
      </c>
      <c r="D7650" s="293">
        <v>44.18</v>
      </c>
    </row>
    <row r="7651" spans="1:4">
      <c r="A7651" s="291" t="s">
        <v>12146</v>
      </c>
      <c r="B7651" s="292" t="s">
        <v>12145</v>
      </c>
      <c r="C7651" s="292" t="s">
        <v>58</v>
      </c>
      <c r="D7651" s="293">
        <v>44.18</v>
      </c>
    </row>
    <row r="7652" spans="1:4">
      <c r="A7652" s="291" t="s">
        <v>12147</v>
      </c>
      <c r="B7652" s="292" t="s">
        <v>12148</v>
      </c>
      <c r="C7652" s="292" t="s">
        <v>58</v>
      </c>
      <c r="D7652" s="293">
        <v>92.16</v>
      </c>
    </row>
    <row r="7653" spans="1:4">
      <c r="A7653" s="291" t="s">
        <v>12149</v>
      </c>
      <c r="B7653" s="292" t="s">
        <v>12148</v>
      </c>
      <c r="C7653" s="292" t="s">
        <v>58</v>
      </c>
      <c r="D7653" s="293">
        <v>92.16</v>
      </c>
    </row>
    <row r="7654" spans="1:4">
      <c r="A7654" s="291" t="s">
        <v>12150</v>
      </c>
      <c r="B7654" s="292" t="s">
        <v>12151</v>
      </c>
      <c r="C7654" s="292" t="s">
        <v>58</v>
      </c>
      <c r="D7654" s="293">
        <v>161.84</v>
      </c>
    </row>
    <row r="7655" spans="1:4">
      <c r="A7655" s="291" t="s">
        <v>12152</v>
      </c>
      <c r="B7655" s="292" t="s">
        <v>12151</v>
      </c>
      <c r="C7655" s="292" t="s">
        <v>58</v>
      </c>
      <c r="D7655" s="293">
        <v>161.84</v>
      </c>
    </row>
    <row r="7656" spans="1:4">
      <c r="A7656" s="291" t="s">
        <v>12153</v>
      </c>
      <c r="B7656" s="292" t="s">
        <v>12154</v>
      </c>
      <c r="C7656" s="292" t="s">
        <v>58</v>
      </c>
      <c r="D7656" s="293">
        <v>299.64999999999998</v>
      </c>
    </row>
    <row r="7657" spans="1:4">
      <c r="A7657" s="291" t="s">
        <v>12155</v>
      </c>
      <c r="B7657" s="292" t="s">
        <v>12154</v>
      </c>
      <c r="C7657" s="292" t="s">
        <v>58</v>
      </c>
      <c r="D7657" s="293">
        <v>299.64999999999998</v>
      </c>
    </row>
    <row r="7658" spans="1:4">
      <c r="A7658" s="291" t="s">
        <v>12156</v>
      </c>
      <c r="B7658" s="292" t="s">
        <v>12157</v>
      </c>
      <c r="C7658" s="292" t="s">
        <v>58</v>
      </c>
      <c r="D7658" s="293">
        <v>430.33</v>
      </c>
    </row>
    <row r="7659" spans="1:4">
      <c r="A7659" s="291" t="s">
        <v>12158</v>
      </c>
      <c r="B7659" s="292" t="s">
        <v>12157</v>
      </c>
      <c r="C7659" s="292" t="s">
        <v>58</v>
      </c>
      <c r="D7659" s="293">
        <v>430.33</v>
      </c>
    </row>
    <row r="7660" spans="1:4">
      <c r="A7660" s="291" t="s">
        <v>12159</v>
      </c>
      <c r="B7660" s="292" t="s">
        <v>12160</v>
      </c>
      <c r="C7660" s="292" t="s">
        <v>63</v>
      </c>
      <c r="D7660" s="293">
        <v>7.81</v>
      </c>
    </row>
    <row r="7661" spans="1:4">
      <c r="A7661" s="291" t="s">
        <v>12161</v>
      </c>
      <c r="B7661" s="292" t="s">
        <v>12160</v>
      </c>
      <c r="C7661" s="292" t="s">
        <v>63</v>
      </c>
      <c r="D7661" s="293">
        <v>7.81</v>
      </c>
    </row>
    <row r="7662" spans="1:4">
      <c r="A7662" s="291" t="s">
        <v>12162</v>
      </c>
      <c r="B7662" s="292" t="s">
        <v>12163</v>
      </c>
      <c r="C7662" s="292" t="s">
        <v>63</v>
      </c>
      <c r="D7662" s="293">
        <v>10.37</v>
      </c>
    </row>
    <row r="7663" spans="1:4">
      <c r="A7663" s="291" t="s">
        <v>12164</v>
      </c>
      <c r="B7663" s="292" t="s">
        <v>12163</v>
      </c>
      <c r="C7663" s="292" t="s">
        <v>63</v>
      </c>
      <c r="D7663" s="293">
        <v>10.37</v>
      </c>
    </row>
    <row r="7664" spans="1:4">
      <c r="A7664" s="291" t="s">
        <v>12165</v>
      </c>
      <c r="B7664" s="292" t="s">
        <v>12166</v>
      </c>
      <c r="C7664" s="292" t="s">
        <v>63</v>
      </c>
      <c r="D7664" s="293">
        <v>20.34</v>
      </c>
    </row>
    <row r="7665" spans="1:4">
      <c r="A7665" s="291" t="s">
        <v>12167</v>
      </c>
      <c r="B7665" s="292" t="s">
        <v>12166</v>
      </c>
      <c r="C7665" s="292" t="s">
        <v>63</v>
      </c>
      <c r="D7665" s="293">
        <v>20.34</v>
      </c>
    </row>
    <row r="7666" spans="1:4">
      <c r="A7666" s="291" t="s">
        <v>12168</v>
      </c>
      <c r="B7666" s="292" t="s">
        <v>12169</v>
      </c>
      <c r="C7666" s="292" t="s">
        <v>63</v>
      </c>
      <c r="D7666" s="293">
        <v>32.71</v>
      </c>
    </row>
    <row r="7667" spans="1:4">
      <c r="A7667" s="291" t="s">
        <v>12170</v>
      </c>
      <c r="B7667" s="292" t="s">
        <v>12169</v>
      </c>
      <c r="C7667" s="292" t="s">
        <v>63</v>
      </c>
      <c r="D7667" s="293">
        <v>32.71</v>
      </c>
    </row>
    <row r="7668" spans="1:4">
      <c r="A7668" s="291" t="s">
        <v>12171</v>
      </c>
      <c r="B7668" s="292" t="s">
        <v>12172</v>
      </c>
      <c r="C7668" s="292" t="s">
        <v>63</v>
      </c>
      <c r="D7668" s="293">
        <v>46.75</v>
      </c>
    </row>
    <row r="7669" spans="1:4">
      <c r="A7669" s="291" t="s">
        <v>12173</v>
      </c>
      <c r="B7669" s="292" t="s">
        <v>12172</v>
      </c>
      <c r="C7669" s="292" t="s">
        <v>63</v>
      </c>
      <c r="D7669" s="293">
        <v>46.75</v>
      </c>
    </row>
    <row r="7670" spans="1:4">
      <c r="A7670" s="291" t="s">
        <v>12174</v>
      </c>
      <c r="B7670" s="292" t="s">
        <v>12175</v>
      </c>
      <c r="C7670" s="292" t="s">
        <v>63</v>
      </c>
      <c r="D7670" s="293">
        <v>77.819999999999993</v>
      </c>
    </row>
    <row r="7671" spans="1:4">
      <c r="A7671" s="291" t="s">
        <v>12176</v>
      </c>
      <c r="B7671" s="292" t="s">
        <v>12175</v>
      </c>
      <c r="C7671" s="292" t="s">
        <v>63</v>
      </c>
      <c r="D7671" s="293">
        <v>77.819999999999993</v>
      </c>
    </row>
    <row r="7672" spans="1:4">
      <c r="A7672" s="291" t="s">
        <v>12177</v>
      </c>
      <c r="B7672" s="292" t="s">
        <v>12178</v>
      </c>
      <c r="C7672" s="292" t="s">
        <v>63</v>
      </c>
      <c r="D7672" s="293">
        <v>99.19</v>
      </c>
    </row>
    <row r="7673" spans="1:4">
      <c r="A7673" s="291" t="s">
        <v>12179</v>
      </c>
      <c r="B7673" s="292" t="s">
        <v>12178</v>
      </c>
      <c r="C7673" s="292" t="s">
        <v>63</v>
      </c>
      <c r="D7673" s="293">
        <v>99.19</v>
      </c>
    </row>
    <row r="7674" spans="1:4">
      <c r="A7674" s="291" t="s">
        <v>12180</v>
      </c>
      <c r="B7674" s="292" t="s">
        <v>12181</v>
      </c>
      <c r="C7674" s="292" t="s">
        <v>63</v>
      </c>
      <c r="D7674" s="293">
        <v>3.03</v>
      </c>
    </row>
    <row r="7675" spans="1:4">
      <c r="A7675" s="291" t="s">
        <v>12182</v>
      </c>
      <c r="B7675" s="292" t="s">
        <v>12181</v>
      </c>
      <c r="C7675" s="292" t="s">
        <v>63</v>
      </c>
      <c r="D7675" s="293">
        <v>3.03</v>
      </c>
    </row>
    <row r="7676" spans="1:4">
      <c r="A7676" s="291" t="s">
        <v>12183</v>
      </c>
      <c r="B7676" s="292" t="s">
        <v>12184</v>
      </c>
      <c r="C7676" s="292" t="s">
        <v>63</v>
      </c>
      <c r="D7676" s="293">
        <v>3.35</v>
      </c>
    </row>
    <row r="7677" spans="1:4">
      <c r="A7677" s="291" t="s">
        <v>12185</v>
      </c>
      <c r="B7677" s="292" t="s">
        <v>12184</v>
      </c>
      <c r="C7677" s="292" t="s">
        <v>63</v>
      </c>
      <c r="D7677" s="293">
        <v>3.35</v>
      </c>
    </row>
    <row r="7678" spans="1:4">
      <c r="A7678" s="291" t="s">
        <v>12186</v>
      </c>
      <c r="B7678" s="292" t="s">
        <v>12187</v>
      </c>
      <c r="C7678" s="292" t="s">
        <v>63</v>
      </c>
      <c r="D7678" s="293">
        <v>7.62</v>
      </c>
    </row>
    <row r="7679" spans="1:4">
      <c r="A7679" s="291" t="s">
        <v>12188</v>
      </c>
      <c r="B7679" s="292" t="s">
        <v>12187</v>
      </c>
      <c r="C7679" s="292" t="s">
        <v>63</v>
      </c>
      <c r="D7679" s="293">
        <v>7.62</v>
      </c>
    </row>
    <row r="7680" spans="1:4">
      <c r="A7680" s="291" t="s">
        <v>12189</v>
      </c>
      <c r="B7680" s="292" t="s">
        <v>12190</v>
      </c>
      <c r="C7680" s="292" t="s">
        <v>63</v>
      </c>
      <c r="D7680" s="293">
        <v>11.63</v>
      </c>
    </row>
    <row r="7681" spans="1:4">
      <c r="A7681" s="291" t="s">
        <v>12191</v>
      </c>
      <c r="B7681" s="292" t="s">
        <v>12190</v>
      </c>
      <c r="C7681" s="292" t="s">
        <v>63</v>
      </c>
      <c r="D7681" s="293">
        <v>11.63</v>
      </c>
    </row>
    <row r="7682" spans="1:4">
      <c r="A7682" s="291" t="s">
        <v>12192</v>
      </c>
      <c r="B7682" s="292" t="s">
        <v>12193</v>
      </c>
      <c r="C7682" s="292" t="s">
        <v>63</v>
      </c>
      <c r="D7682" s="293">
        <v>12.22</v>
      </c>
    </row>
    <row r="7683" spans="1:4">
      <c r="A7683" s="291" t="s">
        <v>12194</v>
      </c>
      <c r="B7683" s="292" t="s">
        <v>12193</v>
      </c>
      <c r="C7683" s="292" t="s">
        <v>63</v>
      </c>
      <c r="D7683" s="293">
        <v>12.22</v>
      </c>
    </row>
    <row r="7684" spans="1:4">
      <c r="A7684" s="291" t="s">
        <v>12195</v>
      </c>
      <c r="B7684" s="292" t="s">
        <v>12196</v>
      </c>
      <c r="C7684" s="292" t="s">
        <v>63</v>
      </c>
      <c r="D7684" s="293">
        <v>22.19</v>
      </c>
    </row>
    <row r="7685" spans="1:4">
      <c r="A7685" s="291" t="s">
        <v>12197</v>
      </c>
      <c r="B7685" s="292" t="s">
        <v>12196</v>
      </c>
      <c r="C7685" s="292" t="s">
        <v>63</v>
      </c>
      <c r="D7685" s="293">
        <v>22.19</v>
      </c>
    </row>
    <row r="7686" spans="1:4">
      <c r="A7686" s="291" t="s">
        <v>12198</v>
      </c>
      <c r="B7686" s="292" t="s">
        <v>12199</v>
      </c>
      <c r="C7686" s="292" t="s">
        <v>63</v>
      </c>
      <c r="D7686" s="293">
        <v>42.78</v>
      </c>
    </row>
    <row r="7687" spans="1:4">
      <c r="A7687" s="291" t="s">
        <v>12200</v>
      </c>
      <c r="B7687" s="292" t="s">
        <v>12199</v>
      </c>
      <c r="C7687" s="292" t="s">
        <v>63</v>
      </c>
      <c r="D7687" s="293">
        <v>42.78</v>
      </c>
    </row>
    <row r="7688" spans="1:4">
      <c r="A7688" s="291" t="s">
        <v>12201</v>
      </c>
      <c r="B7688" s="292" t="s">
        <v>12202</v>
      </c>
      <c r="C7688" s="292" t="s">
        <v>63</v>
      </c>
      <c r="D7688" s="293">
        <v>48.43</v>
      </c>
    </row>
    <row r="7689" spans="1:4">
      <c r="A7689" s="291" t="s">
        <v>12203</v>
      </c>
      <c r="B7689" s="292" t="s">
        <v>12202</v>
      </c>
      <c r="C7689" s="292" t="s">
        <v>63</v>
      </c>
      <c r="D7689" s="293">
        <v>48.43</v>
      </c>
    </row>
    <row r="7690" spans="1:4">
      <c r="A7690" s="291" t="s">
        <v>12204</v>
      </c>
      <c r="B7690" s="292" t="s">
        <v>12205</v>
      </c>
      <c r="C7690" s="292" t="s">
        <v>63</v>
      </c>
      <c r="D7690" s="293">
        <v>95.01</v>
      </c>
    </row>
    <row r="7691" spans="1:4">
      <c r="A7691" s="291" t="s">
        <v>12206</v>
      </c>
      <c r="B7691" s="292" t="s">
        <v>12205</v>
      </c>
      <c r="C7691" s="292" t="s">
        <v>63</v>
      </c>
      <c r="D7691" s="293">
        <v>95.01</v>
      </c>
    </row>
    <row r="7692" spans="1:4">
      <c r="A7692" s="291" t="s">
        <v>327</v>
      </c>
      <c r="B7692" s="292" t="s">
        <v>328</v>
      </c>
      <c r="C7692" s="292" t="s">
        <v>63</v>
      </c>
      <c r="D7692" s="293">
        <v>23.43</v>
      </c>
    </row>
    <row r="7693" spans="1:4">
      <c r="A7693" s="291" t="s">
        <v>619</v>
      </c>
      <c r="B7693" s="292" t="s">
        <v>328</v>
      </c>
      <c r="C7693" s="292" t="s">
        <v>63</v>
      </c>
      <c r="D7693" s="293">
        <v>23.43</v>
      </c>
    </row>
    <row r="7694" spans="1:4">
      <c r="A7694" s="291" t="s">
        <v>12207</v>
      </c>
      <c r="B7694" s="292" t="s">
        <v>12208</v>
      </c>
      <c r="C7694" s="292" t="s">
        <v>63</v>
      </c>
      <c r="D7694" s="293">
        <v>55.8</v>
      </c>
    </row>
    <row r="7695" spans="1:4">
      <c r="A7695" s="291" t="s">
        <v>12209</v>
      </c>
      <c r="B7695" s="292" t="s">
        <v>12208</v>
      </c>
      <c r="C7695" s="292" t="s">
        <v>63</v>
      </c>
      <c r="D7695" s="293">
        <v>55.8</v>
      </c>
    </row>
    <row r="7696" spans="1:4">
      <c r="A7696" s="291" t="s">
        <v>12210</v>
      </c>
      <c r="B7696" s="292" t="s">
        <v>12211</v>
      </c>
      <c r="C7696" s="292" t="s">
        <v>63</v>
      </c>
      <c r="D7696" s="293">
        <v>108.28</v>
      </c>
    </row>
    <row r="7697" spans="1:4">
      <c r="A7697" s="291" t="s">
        <v>12212</v>
      </c>
      <c r="B7697" s="292" t="s">
        <v>12211</v>
      </c>
      <c r="C7697" s="292" t="s">
        <v>63</v>
      </c>
      <c r="D7697" s="293">
        <v>108.28</v>
      </c>
    </row>
    <row r="7698" spans="1:4">
      <c r="A7698" s="291" t="s">
        <v>12213</v>
      </c>
      <c r="B7698" s="292" t="s">
        <v>12214</v>
      </c>
      <c r="C7698" s="292" t="s">
        <v>63</v>
      </c>
      <c r="D7698" s="293">
        <v>123.41</v>
      </c>
    </row>
    <row r="7699" spans="1:4">
      <c r="A7699" s="291" t="s">
        <v>12215</v>
      </c>
      <c r="B7699" s="292" t="s">
        <v>12214</v>
      </c>
      <c r="C7699" s="292" t="s">
        <v>63</v>
      </c>
      <c r="D7699" s="293">
        <v>123.41</v>
      </c>
    </row>
    <row r="7700" spans="1:4">
      <c r="A7700" s="291" t="s">
        <v>12216</v>
      </c>
      <c r="B7700" s="292" t="s">
        <v>12217</v>
      </c>
      <c r="C7700" s="292" t="s">
        <v>63</v>
      </c>
      <c r="D7700" s="293">
        <v>195.17</v>
      </c>
    </row>
    <row r="7701" spans="1:4">
      <c r="A7701" s="291" t="s">
        <v>12218</v>
      </c>
      <c r="B7701" s="292" t="s">
        <v>12217</v>
      </c>
      <c r="C7701" s="292" t="s">
        <v>63</v>
      </c>
      <c r="D7701" s="293">
        <v>195.17</v>
      </c>
    </row>
    <row r="7702" spans="1:4">
      <c r="A7702" s="291" t="s">
        <v>12219</v>
      </c>
      <c r="B7702" s="292" t="s">
        <v>12220</v>
      </c>
      <c r="C7702" s="292" t="s">
        <v>63</v>
      </c>
      <c r="D7702" s="293">
        <v>275.16000000000003</v>
      </c>
    </row>
    <row r="7703" spans="1:4">
      <c r="A7703" s="291" t="s">
        <v>12221</v>
      </c>
      <c r="B7703" s="292" t="s">
        <v>12220</v>
      </c>
      <c r="C7703" s="292" t="s">
        <v>63</v>
      </c>
      <c r="D7703" s="293">
        <v>275.16000000000003</v>
      </c>
    </row>
    <row r="7704" spans="1:4">
      <c r="A7704" s="291" t="s">
        <v>12222</v>
      </c>
      <c r="B7704" s="292" t="s">
        <v>12223</v>
      </c>
      <c r="C7704" s="292" t="s">
        <v>63</v>
      </c>
      <c r="D7704" s="293">
        <v>320.48</v>
      </c>
    </row>
    <row r="7705" spans="1:4">
      <c r="A7705" s="291" t="s">
        <v>12224</v>
      </c>
      <c r="B7705" s="292" t="s">
        <v>12223</v>
      </c>
      <c r="C7705" s="292" t="s">
        <v>63</v>
      </c>
      <c r="D7705" s="293">
        <v>320.48</v>
      </c>
    </row>
    <row r="7706" spans="1:4">
      <c r="A7706" s="291" t="s">
        <v>12225</v>
      </c>
      <c r="B7706" s="292" t="s">
        <v>12226</v>
      </c>
      <c r="C7706" s="292" t="s">
        <v>58</v>
      </c>
      <c r="D7706" s="293">
        <v>13.98</v>
      </c>
    </row>
    <row r="7707" spans="1:4">
      <c r="A7707" s="291" t="s">
        <v>12227</v>
      </c>
      <c r="B7707" s="292" t="s">
        <v>12226</v>
      </c>
      <c r="C7707" s="292" t="s">
        <v>58</v>
      </c>
      <c r="D7707" s="293">
        <v>13.98</v>
      </c>
    </row>
    <row r="7708" spans="1:4">
      <c r="A7708" s="291" t="s">
        <v>12228</v>
      </c>
      <c r="B7708" s="292" t="s">
        <v>12229</v>
      </c>
      <c r="C7708" s="292" t="s">
        <v>58</v>
      </c>
      <c r="D7708" s="293">
        <v>58.35</v>
      </c>
    </row>
    <row r="7709" spans="1:4">
      <c r="A7709" s="291" t="s">
        <v>12230</v>
      </c>
      <c r="B7709" s="292" t="s">
        <v>12229</v>
      </c>
      <c r="C7709" s="292" t="s">
        <v>58</v>
      </c>
      <c r="D7709" s="293">
        <v>58.35</v>
      </c>
    </row>
    <row r="7710" spans="1:4">
      <c r="A7710" s="291" t="s">
        <v>12231</v>
      </c>
      <c r="B7710" s="292" t="s">
        <v>12232</v>
      </c>
      <c r="C7710" s="292" t="s">
        <v>58</v>
      </c>
      <c r="D7710" s="293">
        <v>18.54</v>
      </c>
    </row>
    <row r="7711" spans="1:4">
      <c r="A7711" s="291" t="s">
        <v>12233</v>
      </c>
      <c r="B7711" s="292" t="s">
        <v>12232</v>
      </c>
      <c r="C7711" s="292" t="s">
        <v>58</v>
      </c>
      <c r="D7711" s="293">
        <v>18.54</v>
      </c>
    </row>
    <row r="7712" spans="1:4">
      <c r="A7712" s="291" t="s">
        <v>12234</v>
      </c>
      <c r="B7712" s="292" t="s">
        <v>12235</v>
      </c>
      <c r="C7712" s="292" t="s">
        <v>58</v>
      </c>
      <c r="D7712" s="293">
        <v>72.66</v>
      </c>
    </row>
    <row r="7713" spans="1:4">
      <c r="A7713" s="291" t="s">
        <v>12236</v>
      </c>
      <c r="B7713" s="292" t="s">
        <v>12235</v>
      </c>
      <c r="C7713" s="292" t="s">
        <v>58</v>
      </c>
      <c r="D7713" s="293">
        <v>72.66</v>
      </c>
    </row>
    <row r="7714" spans="1:4">
      <c r="A7714" s="291" t="s">
        <v>12237</v>
      </c>
      <c r="B7714" s="292" t="s">
        <v>12238</v>
      </c>
      <c r="C7714" s="292" t="s">
        <v>58</v>
      </c>
      <c r="D7714" s="293">
        <v>34.479999999999997</v>
      </c>
    </row>
    <row r="7715" spans="1:4">
      <c r="A7715" s="291" t="s">
        <v>12239</v>
      </c>
      <c r="B7715" s="292" t="s">
        <v>12238</v>
      </c>
      <c r="C7715" s="292" t="s">
        <v>58</v>
      </c>
      <c r="D7715" s="293">
        <v>34.479999999999997</v>
      </c>
    </row>
    <row r="7716" spans="1:4">
      <c r="A7716" s="291" t="s">
        <v>12240</v>
      </c>
      <c r="B7716" s="292" t="s">
        <v>12241</v>
      </c>
      <c r="C7716" s="292" t="s">
        <v>58</v>
      </c>
      <c r="D7716" s="293">
        <v>112</v>
      </c>
    </row>
    <row r="7717" spans="1:4">
      <c r="A7717" s="291" t="s">
        <v>12242</v>
      </c>
      <c r="B7717" s="292" t="s">
        <v>12241</v>
      </c>
      <c r="C7717" s="292" t="s">
        <v>58</v>
      </c>
      <c r="D7717" s="293">
        <v>112</v>
      </c>
    </row>
    <row r="7718" spans="1:4">
      <c r="A7718" s="291" t="s">
        <v>12243</v>
      </c>
      <c r="B7718" s="292" t="s">
        <v>12244</v>
      </c>
      <c r="C7718" s="292" t="s">
        <v>58</v>
      </c>
      <c r="D7718" s="293">
        <v>2.8</v>
      </c>
    </row>
    <row r="7719" spans="1:4">
      <c r="A7719" s="291" t="s">
        <v>12245</v>
      </c>
      <c r="B7719" s="292" t="s">
        <v>12244</v>
      </c>
      <c r="C7719" s="292" t="s">
        <v>58</v>
      </c>
      <c r="D7719" s="293">
        <v>2.8</v>
      </c>
    </row>
    <row r="7720" spans="1:4">
      <c r="A7720" s="291" t="s">
        <v>12246</v>
      </c>
      <c r="B7720" s="292" t="s">
        <v>12247</v>
      </c>
      <c r="C7720" s="292" t="s">
        <v>58</v>
      </c>
      <c r="D7720" s="293">
        <v>15.05</v>
      </c>
    </row>
    <row r="7721" spans="1:4">
      <c r="A7721" s="291" t="s">
        <v>12248</v>
      </c>
      <c r="B7721" s="292" t="s">
        <v>12247</v>
      </c>
      <c r="C7721" s="292" t="s">
        <v>58</v>
      </c>
      <c r="D7721" s="293">
        <v>15.05</v>
      </c>
    </row>
    <row r="7722" spans="1:4">
      <c r="A7722" s="291" t="s">
        <v>12249</v>
      </c>
      <c r="B7722" s="292" t="s">
        <v>12250</v>
      </c>
      <c r="C7722" s="292" t="s">
        <v>58</v>
      </c>
      <c r="D7722" s="293">
        <v>42.81</v>
      </c>
    </row>
    <row r="7723" spans="1:4">
      <c r="A7723" s="291" t="s">
        <v>12251</v>
      </c>
      <c r="B7723" s="292" t="s">
        <v>12250</v>
      </c>
      <c r="C7723" s="292" t="s">
        <v>58</v>
      </c>
      <c r="D7723" s="293">
        <v>42.81</v>
      </c>
    </row>
    <row r="7724" spans="1:4">
      <c r="A7724" s="291" t="s">
        <v>12252</v>
      </c>
      <c r="B7724" s="292" t="s">
        <v>12253</v>
      </c>
      <c r="C7724" s="292" t="s">
        <v>58</v>
      </c>
      <c r="D7724" s="293">
        <v>16.16</v>
      </c>
    </row>
    <row r="7725" spans="1:4">
      <c r="A7725" s="291" t="s">
        <v>12254</v>
      </c>
      <c r="B7725" s="292" t="s">
        <v>12253</v>
      </c>
      <c r="C7725" s="292" t="s">
        <v>58</v>
      </c>
      <c r="D7725" s="293">
        <v>16.16</v>
      </c>
    </row>
    <row r="7726" spans="1:4">
      <c r="A7726" s="291" t="s">
        <v>12255</v>
      </c>
      <c r="B7726" s="292" t="s">
        <v>12256</v>
      </c>
      <c r="C7726" s="292" t="s">
        <v>58</v>
      </c>
      <c r="D7726" s="293">
        <v>43.57</v>
      </c>
    </row>
    <row r="7727" spans="1:4">
      <c r="A7727" s="291" t="s">
        <v>12257</v>
      </c>
      <c r="B7727" s="292" t="s">
        <v>12256</v>
      </c>
      <c r="C7727" s="292" t="s">
        <v>58</v>
      </c>
      <c r="D7727" s="293">
        <v>43.57</v>
      </c>
    </row>
    <row r="7728" spans="1:4">
      <c r="A7728" s="291" t="s">
        <v>12258</v>
      </c>
      <c r="B7728" s="292" t="s">
        <v>12259</v>
      </c>
      <c r="C7728" s="292" t="s">
        <v>63</v>
      </c>
      <c r="D7728" s="293">
        <v>100.82</v>
      </c>
    </row>
    <row r="7729" spans="1:4">
      <c r="A7729" s="291" t="s">
        <v>12260</v>
      </c>
      <c r="B7729" s="292" t="s">
        <v>12259</v>
      </c>
      <c r="C7729" s="292" t="s">
        <v>63</v>
      </c>
      <c r="D7729" s="293">
        <v>100.82</v>
      </c>
    </row>
    <row r="7730" spans="1:4">
      <c r="A7730" s="291" t="s">
        <v>12261</v>
      </c>
      <c r="B7730" s="292" t="s">
        <v>12262</v>
      </c>
      <c r="C7730" s="292" t="s">
        <v>63</v>
      </c>
      <c r="D7730" s="293">
        <v>134.5</v>
      </c>
    </row>
    <row r="7731" spans="1:4">
      <c r="A7731" s="291" t="s">
        <v>12263</v>
      </c>
      <c r="B7731" s="292" t="s">
        <v>12262</v>
      </c>
      <c r="C7731" s="292" t="s">
        <v>63</v>
      </c>
      <c r="D7731" s="293">
        <v>134.5</v>
      </c>
    </row>
    <row r="7732" spans="1:4">
      <c r="A7732" s="291" t="s">
        <v>12264</v>
      </c>
      <c r="B7732" s="292" t="s">
        <v>12265</v>
      </c>
      <c r="C7732" s="292" t="s">
        <v>63</v>
      </c>
      <c r="D7732" s="293">
        <v>198.57</v>
      </c>
    </row>
    <row r="7733" spans="1:4">
      <c r="A7733" s="291" t="s">
        <v>12266</v>
      </c>
      <c r="B7733" s="292" t="s">
        <v>12265</v>
      </c>
      <c r="C7733" s="292" t="s">
        <v>63</v>
      </c>
      <c r="D7733" s="293">
        <v>198.57</v>
      </c>
    </row>
    <row r="7734" spans="1:4">
      <c r="A7734" s="291" t="s">
        <v>12267</v>
      </c>
      <c r="B7734" s="292" t="s">
        <v>12268</v>
      </c>
      <c r="C7734" s="292" t="s">
        <v>63</v>
      </c>
      <c r="D7734" s="293">
        <v>238.29</v>
      </c>
    </row>
    <row r="7735" spans="1:4">
      <c r="A7735" s="291" t="s">
        <v>12269</v>
      </c>
      <c r="B7735" s="292" t="s">
        <v>12268</v>
      </c>
      <c r="C7735" s="292" t="s">
        <v>63</v>
      </c>
      <c r="D7735" s="293">
        <v>238.29</v>
      </c>
    </row>
    <row r="7736" spans="1:4">
      <c r="A7736" s="291" t="s">
        <v>12270</v>
      </c>
      <c r="B7736" s="292" t="s">
        <v>12271</v>
      </c>
      <c r="C7736" s="292" t="s">
        <v>63</v>
      </c>
      <c r="D7736" s="293">
        <v>280.41000000000003</v>
      </c>
    </row>
    <row r="7737" spans="1:4">
      <c r="A7737" s="291" t="s">
        <v>12272</v>
      </c>
      <c r="B7737" s="292" t="s">
        <v>12271</v>
      </c>
      <c r="C7737" s="292" t="s">
        <v>63</v>
      </c>
      <c r="D7737" s="293">
        <v>280.41000000000003</v>
      </c>
    </row>
    <row r="7738" spans="1:4">
      <c r="A7738" s="291" t="s">
        <v>12273</v>
      </c>
      <c r="B7738" s="292" t="s">
        <v>12274</v>
      </c>
      <c r="C7738" s="292" t="s">
        <v>63</v>
      </c>
      <c r="D7738" s="293">
        <v>415.69</v>
      </c>
    </row>
    <row r="7739" spans="1:4">
      <c r="A7739" s="291" t="s">
        <v>12275</v>
      </c>
      <c r="B7739" s="292" t="s">
        <v>12274</v>
      </c>
      <c r="C7739" s="292" t="s">
        <v>63</v>
      </c>
      <c r="D7739" s="293">
        <v>415.69</v>
      </c>
    </row>
    <row r="7740" spans="1:4">
      <c r="A7740" s="291" t="s">
        <v>12276</v>
      </c>
      <c r="B7740" s="292" t="s">
        <v>12277</v>
      </c>
      <c r="C7740" s="292" t="s">
        <v>63</v>
      </c>
      <c r="D7740" s="293">
        <v>618.09</v>
      </c>
    </row>
    <row r="7741" spans="1:4">
      <c r="A7741" s="291" t="s">
        <v>12278</v>
      </c>
      <c r="B7741" s="292" t="s">
        <v>12277</v>
      </c>
      <c r="C7741" s="292" t="s">
        <v>63</v>
      </c>
      <c r="D7741" s="293">
        <v>618.09</v>
      </c>
    </row>
    <row r="7742" spans="1:4">
      <c r="A7742" s="291" t="s">
        <v>12279</v>
      </c>
      <c r="B7742" s="292" t="s">
        <v>12280</v>
      </c>
      <c r="C7742" s="292" t="s">
        <v>63</v>
      </c>
      <c r="D7742" s="293">
        <v>715.52</v>
      </c>
    </row>
    <row r="7743" spans="1:4">
      <c r="A7743" s="291" t="s">
        <v>12281</v>
      </c>
      <c r="B7743" s="292" t="s">
        <v>12280</v>
      </c>
      <c r="C7743" s="292" t="s">
        <v>63</v>
      </c>
      <c r="D7743" s="293">
        <v>715.52</v>
      </c>
    </row>
    <row r="7744" spans="1:4">
      <c r="A7744" s="291" t="s">
        <v>12282</v>
      </c>
      <c r="B7744" s="292" t="s">
        <v>12283</v>
      </c>
      <c r="C7744" s="292" t="s">
        <v>63</v>
      </c>
      <c r="D7744" s="293">
        <v>780.69</v>
      </c>
    </row>
    <row r="7745" spans="1:4">
      <c r="A7745" s="291" t="s">
        <v>12284</v>
      </c>
      <c r="B7745" s="292" t="s">
        <v>12283</v>
      </c>
      <c r="C7745" s="292" t="s">
        <v>63</v>
      </c>
      <c r="D7745" s="293">
        <v>780.69</v>
      </c>
    </row>
    <row r="7746" spans="1:4">
      <c r="A7746" s="291" t="s">
        <v>12285</v>
      </c>
      <c r="B7746" s="292" t="s">
        <v>12286</v>
      </c>
      <c r="C7746" s="292" t="s">
        <v>63</v>
      </c>
      <c r="D7746" s="293">
        <v>851.78</v>
      </c>
    </row>
    <row r="7747" spans="1:4">
      <c r="A7747" s="291" t="s">
        <v>12287</v>
      </c>
      <c r="B7747" s="292" t="s">
        <v>12286</v>
      </c>
      <c r="C7747" s="292" t="s">
        <v>63</v>
      </c>
      <c r="D7747" s="293">
        <v>851.78</v>
      </c>
    </row>
    <row r="7748" spans="1:4">
      <c r="A7748" s="291" t="s">
        <v>12288</v>
      </c>
      <c r="B7748" s="292" t="s">
        <v>12289</v>
      </c>
      <c r="C7748" s="292" t="s">
        <v>63</v>
      </c>
      <c r="D7748" s="293">
        <v>1310.48</v>
      </c>
    </row>
    <row r="7749" spans="1:4">
      <c r="A7749" s="291" t="s">
        <v>12290</v>
      </c>
      <c r="B7749" s="292" t="s">
        <v>12289</v>
      </c>
      <c r="C7749" s="292" t="s">
        <v>63</v>
      </c>
      <c r="D7749" s="293">
        <v>1310.48</v>
      </c>
    </row>
    <row r="7750" spans="1:4">
      <c r="A7750" s="291" t="s">
        <v>12291</v>
      </c>
      <c r="B7750" s="292" t="s">
        <v>12292</v>
      </c>
      <c r="C7750" s="292" t="s">
        <v>63</v>
      </c>
      <c r="D7750" s="293">
        <v>1929.67</v>
      </c>
    </row>
    <row r="7751" spans="1:4">
      <c r="A7751" s="291" t="s">
        <v>12293</v>
      </c>
      <c r="B7751" s="292" t="s">
        <v>12292</v>
      </c>
      <c r="C7751" s="292" t="s">
        <v>63</v>
      </c>
      <c r="D7751" s="293">
        <v>1929.67</v>
      </c>
    </row>
    <row r="7752" spans="1:4">
      <c r="A7752" s="291" t="s">
        <v>12294</v>
      </c>
      <c r="B7752" s="292" t="s">
        <v>12295</v>
      </c>
      <c r="C7752" s="292" t="s">
        <v>63</v>
      </c>
      <c r="D7752" s="293">
        <v>2011.62</v>
      </c>
    </row>
    <row r="7753" spans="1:4">
      <c r="A7753" s="291" t="s">
        <v>12296</v>
      </c>
      <c r="B7753" s="292" t="s">
        <v>12295</v>
      </c>
      <c r="C7753" s="292" t="s">
        <v>63</v>
      </c>
      <c r="D7753" s="293">
        <v>2011.62</v>
      </c>
    </row>
    <row r="7754" spans="1:4">
      <c r="A7754" s="291" t="s">
        <v>12297</v>
      </c>
      <c r="B7754" s="292" t="s">
        <v>12298</v>
      </c>
      <c r="C7754" s="292" t="s">
        <v>63</v>
      </c>
      <c r="D7754" s="293">
        <v>2756.76</v>
      </c>
    </row>
    <row r="7755" spans="1:4">
      <c r="A7755" s="291" t="s">
        <v>12299</v>
      </c>
      <c r="B7755" s="292" t="s">
        <v>12298</v>
      </c>
      <c r="C7755" s="292" t="s">
        <v>63</v>
      </c>
      <c r="D7755" s="293">
        <v>2756.76</v>
      </c>
    </row>
    <row r="7756" spans="1:4">
      <c r="A7756" s="291" t="s">
        <v>12300</v>
      </c>
      <c r="B7756" s="292" t="s">
        <v>12301</v>
      </c>
      <c r="C7756" s="292" t="s">
        <v>63</v>
      </c>
      <c r="D7756" s="293">
        <v>4144.37</v>
      </c>
    </row>
    <row r="7757" spans="1:4">
      <c r="A7757" s="291" t="s">
        <v>12302</v>
      </c>
      <c r="B7757" s="292" t="s">
        <v>12301</v>
      </c>
      <c r="C7757" s="292" t="s">
        <v>63</v>
      </c>
      <c r="D7757" s="293">
        <v>4144.37</v>
      </c>
    </row>
    <row r="7758" spans="1:4">
      <c r="A7758" s="291" t="s">
        <v>12303</v>
      </c>
      <c r="B7758" s="292" t="s">
        <v>12304</v>
      </c>
      <c r="C7758" s="292" t="s">
        <v>58</v>
      </c>
      <c r="D7758" s="293">
        <v>23.71</v>
      </c>
    </row>
    <row r="7759" spans="1:4">
      <c r="A7759" s="291" t="s">
        <v>12305</v>
      </c>
      <c r="B7759" s="292" t="s">
        <v>12304</v>
      </c>
      <c r="C7759" s="292" t="s">
        <v>58</v>
      </c>
      <c r="D7759" s="293">
        <v>23.71</v>
      </c>
    </row>
    <row r="7760" spans="1:4">
      <c r="A7760" s="291" t="s">
        <v>12306</v>
      </c>
      <c r="B7760" s="292" t="s">
        <v>12307</v>
      </c>
      <c r="C7760" s="292" t="s">
        <v>58</v>
      </c>
      <c r="D7760" s="293">
        <v>38.04</v>
      </c>
    </row>
    <row r="7761" spans="1:4">
      <c r="A7761" s="291" t="s">
        <v>12308</v>
      </c>
      <c r="B7761" s="292" t="s">
        <v>12307</v>
      </c>
      <c r="C7761" s="292" t="s">
        <v>58</v>
      </c>
      <c r="D7761" s="293">
        <v>38.04</v>
      </c>
    </row>
    <row r="7762" spans="1:4">
      <c r="A7762" s="291" t="s">
        <v>12309</v>
      </c>
      <c r="B7762" s="292" t="s">
        <v>12310</v>
      </c>
      <c r="C7762" s="292" t="s">
        <v>58</v>
      </c>
      <c r="D7762" s="293">
        <v>87.2</v>
      </c>
    </row>
    <row r="7763" spans="1:4">
      <c r="A7763" s="291" t="s">
        <v>12311</v>
      </c>
      <c r="B7763" s="292" t="s">
        <v>12310</v>
      </c>
      <c r="C7763" s="292" t="s">
        <v>58</v>
      </c>
      <c r="D7763" s="293">
        <v>87.2</v>
      </c>
    </row>
    <row r="7764" spans="1:4">
      <c r="A7764" s="291" t="s">
        <v>12312</v>
      </c>
      <c r="B7764" s="292" t="s">
        <v>12313</v>
      </c>
      <c r="C7764" s="292" t="s">
        <v>58</v>
      </c>
      <c r="D7764" s="293">
        <v>21.01</v>
      </c>
    </row>
    <row r="7765" spans="1:4">
      <c r="A7765" s="291" t="s">
        <v>12314</v>
      </c>
      <c r="B7765" s="292" t="s">
        <v>12313</v>
      </c>
      <c r="C7765" s="292" t="s">
        <v>58</v>
      </c>
      <c r="D7765" s="293">
        <v>21.01</v>
      </c>
    </row>
    <row r="7766" spans="1:4">
      <c r="A7766" s="291" t="s">
        <v>12315</v>
      </c>
      <c r="B7766" s="292" t="s">
        <v>12316</v>
      </c>
      <c r="C7766" s="292" t="s">
        <v>58</v>
      </c>
      <c r="D7766" s="293">
        <v>47.02</v>
      </c>
    </row>
    <row r="7767" spans="1:4">
      <c r="A7767" s="291" t="s">
        <v>12317</v>
      </c>
      <c r="B7767" s="292" t="s">
        <v>12316</v>
      </c>
      <c r="C7767" s="292" t="s">
        <v>58</v>
      </c>
      <c r="D7767" s="293">
        <v>47.02</v>
      </c>
    </row>
    <row r="7768" spans="1:4">
      <c r="A7768" s="291" t="s">
        <v>12318</v>
      </c>
      <c r="B7768" s="292" t="s">
        <v>12319</v>
      </c>
      <c r="C7768" s="292" t="s">
        <v>58</v>
      </c>
      <c r="D7768" s="293">
        <v>74.08</v>
      </c>
    </row>
    <row r="7769" spans="1:4">
      <c r="A7769" s="291" t="s">
        <v>12320</v>
      </c>
      <c r="B7769" s="292" t="s">
        <v>12319</v>
      </c>
      <c r="C7769" s="292" t="s">
        <v>58</v>
      </c>
      <c r="D7769" s="293">
        <v>74.08</v>
      </c>
    </row>
    <row r="7770" spans="1:4">
      <c r="A7770" s="291" t="s">
        <v>12321</v>
      </c>
      <c r="B7770" s="292" t="s">
        <v>12322</v>
      </c>
      <c r="C7770" s="292" t="s">
        <v>63</v>
      </c>
      <c r="D7770" s="293">
        <v>30.8</v>
      </c>
    </row>
    <row r="7771" spans="1:4">
      <c r="A7771" s="291" t="s">
        <v>12323</v>
      </c>
      <c r="B7771" s="292" t="s">
        <v>12322</v>
      </c>
      <c r="C7771" s="292" t="s">
        <v>63</v>
      </c>
      <c r="D7771" s="293">
        <v>30.8</v>
      </c>
    </row>
    <row r="7772" spans="1:4">
      <c r="A7772" s="291" t="s">
        <v>12324</v>
      </c>
      <c r="B7772" s="292" t="s">
        <v>12325</v>
      </c>
      <c r="C7772" s="292" t="s">
        <v>63</v>
      </c>
      <c r="D7772" s="293">
        <v>40.630000000000003</v>
      </c>
    </row>
    <row r="7773" spans="1:4">
      <c r="A7773" s="291" t="s">
        <v>12326</v>
      </c>
      <c r="B7773" s="292" t="s">
        <v>12325</v>
      </c>
      <c r="C7773" s="292" t="s">
        <v>63</v>
      </c>
      <c r="D7773" s="293">
        <v>40.630000000000003</v>
      </c>
    </row>
    <row r="7774" spans="1:4">
      <c r="A7774" s="291" t="s">
        <v>12327</v>
      </c>
      <c r="B7774" s="292" t="s">
        <v>12328</v>
      </c>
      <c r="C7774" s="292" t="s">
        <v>63</v>
      </c>
      <c r="D7774" s="293">
        <v>66</v>
      </c>
    </row>
    <row r="7775" spans="1:4">
      <c r="A7775" s="291" t="s">
        <v>12329</v>
      </c>
      <c r="B7775" s="292" t="s">
        <v>12328</v>
      </c>
      <c r="C7775" s="292" t="s">
        <v>63</v>
      </c>
      <c r="D7775" s="293">
        <v>66</v>
      </c>
    </row>
    <row r="7776" spans="1:4">
      <c r="A7776" s="291" t="s">
        <v>12330</v>
      </c>
      <c r="B7776" s="292" t="s">
        <v>12331</v>
      </c>
      <c r="C7776" s="292" t="s">
        <v>63</v>
      </c>
      <c r="D7776" s="293">
        <v>95.32</v>
      </c>
    </row>
    <row r="7777" spans="1:4">
      <c r="A7777" s="291" t="s">
        <v>12332</v>
      </c>
      <c r="B7777" s="292" t="s">
        <v>12331</v>
      </c>
      <c r="C7777" s="292" t="s">
        <v>63</v>
      </c>
      <c r="D7777" s="293">
        <v>95.32</v>
      </c>
    </row>
    <row r="7778" spans="1:4">
      <c r="A7778" s="291" t="s">
        <v>12333</v>
      </c>
      <c r="B7778" s="292" t="s">
        <v>12334</v>
      </c>
      <c r="C7778" s="292" t="s">
        <v>63</v>
      </c>
      <c r="D7778" s="293">
        <v>123.44</v>
      </c>
    </row>
    <row r="7779" spans="1:4">
      <c r="A7779" s="291" t="s">
        <v>12335</v>
      </c>
      <c r="B7779" s="292" t="s">
        <v>12334</v>
      </c>
      <c r="C7779" s="292" t="s">
        <v>63</v>
      </c>
      <c r="D7779" s="293">
        <v>123.44</v>
      </c>
    </row>
    <row r="7780" spans="1:4">
      <c r="A7780" s="291" t="s">
        <v>12336</v>
      </c>
      <c r="B7780" s="292" t="s">
        <v>12337</v>
      </c>
      <c r="C7780" s="292" t="s">
        <v>58</v>
      </c>
      <c r="D7780" s="293">
        <v>444.83</v>
      </c>
    </row>
    <row r="7781" spans="1:4">
      <c r="A7781" s="291" t="s">
        <v>12338</v>
      </c>
      <c r="B7781" s="292" t="s">
        <v>12337</v>
      </c>
      <c r="C7781" s="292" t="s">
        <v>58</v>
      </c>
      <c r="D7781" s="293">
        <v>404.18</v>
      </c>
    </row>
    <row r="7782" spans="1:4">
      <c r="A7782" s="291" t="s">
        <v>12339</v>
      </c>
      <c r="B7782" s="292" t="s">
        <v>12340</v>
      </c>
      <c r="C7782" s="292" t="s">
        <v>58</v>
      </c>
      <c r="D7782" s="293">
        <v>499.23</v>
      </c>
    </row>
    <row r="7783" spans="1:4">
      <c r="A7783" s="291" t="s">
        <v>12341</v>
      </c>
      <c r="B7783" s="292" t="s">
        <v>12340</v>
      </c>
      <c r="C7783" s="292" t="s">
        <v>58</v>
      </c>
      <c r="D7783" s="293">
        <v>451.32</v>
      </c>
    </row>
    <row r="7784" spans="1:4">
      <c r="A7784" s="291" t="s">
        <v>12342</v>
      </c>
      <c r="B7784" s="292" t="s">
        <v>12343</v>
      </c>
      <c r="C7784" s="292" t="s">
        <v>58</v>
      </c>
      <c r="D7784" s="293">
        <v>1999.14</v>
      </c>
    </row>
    <row r="7785" spans="1:4">
      <c r="A7785" s="291" t="s">
        <v>12344</v>
      </c>
      <c r="B7785" s="292" t="s">
        <v>12343</v>
      </c>
      <c r="C7785" s="292" t="s">
        <v>58</v>
      </c>
      <c r="D7785" s="293">
        <v>1750.89</v>
      </c>
    </row>
    <row r="7786" spans="1:4">
      <c r="A7786" s="291" t="s">
        <v>12345</v>
      </c>
      <c r="B7786" s="292" t="s">
        <v>12346</v>
      </c>
      <c r="C7786" s="292" t="s">
        <v>58</v>
      </c>
      <c r="D7786" s="293">
        <v>2377.91</v>
      </c>
    </row>
    <row r="7787" spans="1:4">
      <c r="A7787" s="291" t="s">
        <v>12347</v>
      </c>
      <c r="B7787" s="292" t="s">
        <v>12346</v>
      </c>
      <c r="C7787" s="292" t="s">
        <v>58</v>
      </c>
      <c r="D7787" s="293">
        <v>2079.08</v>
      </c>
    </row>
    <row r="7788" spans="1:4">
      <c r="A7788" s="291" t="s">
        <v>12348</v>
      </c>
      <c r="B7788" s="292" t="s">
        <v>12349</v>
      </c>
      <c r="C7788" s="292" t="s">
        <v>58</v>
      </c>
      <c r="D7788" s="293">
        <v>2542.7800000000002</v>
      </c>
    </row>
    <row r="7789" spans="1:4">
      <c r="A7789" s="291" t="s">
        <v>12350</v>
      </c>
      <c r="B7789" s="292" t="s">
        <v>12349</v>
      </c>
      <c r="C7789" s="292" t="s">
        <v>58</v>
      </c>
      <c r="D7789" s="293">
        <v>2221.94</v>
      </c>
    </row>
    <row r="7790" spans="1:4">
      <c r="A7790" s="291" t="s">
        <v>12351</v>
      </c>
      <c r="B7790" s="292" t="s">
        <v>12352</v>
      </c>
      <c r="C7790" s="292" t="s">
        <v>58</v>
      </c>
      <c r="D7790" s="293">
        <v>2622.99</v>
      </c>
    </row>
    <row r="7791" spans="1:4">
      <c r="A7791" s="291" t="s">
        <v>12353</v>
      </c>
      <c r="B7791" s="292" t="s">
        <v>12352</v>
      </c>
      <c r="C7791" s="292" t="s">
        <v>58</v>
      </c>
      <c r="D7791" s="293">
        <v>2291.44</v>
      </c>
    </row>
    <row r="7792" spans="1:4">
      <c r="A7792" s="291" t="s">
        <v>12354</v>
      </c>
      <c r="B7792" s="292" t="s">
        <v>12355</v>
      </c>
      <c r="C7792" s="292" t="s">
        <v>58</v>
      </c>
      <c r="D7792" s="293">
        <v>171.76</v>
      </c>
    </row>
    <row r="7793" spans="1:4">
      <c r="A7793" s="291" t="s">
        <v>12356</v>
      </c>
      <c r="B7793" s="292" t="s">
        <v>12355</v>
      </c>
      <c r="C7793" s="292" t="s">
        <v>58</v>
      </c>
      <c r="D7793" s="293">
        <v>148.86000000000001</v>
      </c>
    </row>
    <row r="7794" spans="1:4">
      <c r="A7794" s="291" t="s">
        <v>12357</v>
      </c>
      <c r="B7794" s="292" t="s">
        <v>12358</v>
      </c>
      <c r="C7794" s="292" t="s">
        <v>58</v>
      </c>
      <c r="D7794" s="293">
        <v>205.87</v>
      </c>
    </row>
    <row r="7795" spans="1:4">
      <c r="A7795" s="291" t="s">
        <v>12359</v>
      </c>
      <c r="B7795" s="292" t="s">
        <v>12358</v>
      </c>
      <c r="C7795" s="292" t="s">
        <v>58</v>
      </c>
      <c r="D7795" s="293">
        <v>178.42</v>
      </c>
    </row>
    <row r="7796" spans="1:4">
      <c r="A7796" s="291" t="s">
        <v>12360</v>
      </c>
      <c r="B7796" s="292" t="s">
        <v>12361</v>
      </c>
      <c r="C7796" s="292" t="s">
        <v>58</v>
      </c>
      <c r="D7796" s="293">
        <v>703.38</v>
      </c>
    </row>
    <row r="7797" spans="1:4">
      <c r="A7797" s="291" t="s">
        <v>12362</v>
      </c>
      <c r="B7797" s="292" t="s">
        <v>12361</v>
      </c>
      <c r="C7797" s="292" t="s">
        <v>58</v>
      </c>
      <c r="D7797" s="293">
        <v>609.58000000000004</v>
      </c>
    </row>
    <row r="7798" spans="1:4">
      <c r="A7798" s="291" t="s">
        <v>12363</v>
      </c>
      <c r="B7798" s="292" t="s">
        <v>12364</v>
      </c>
      <c r="C7798" s="292" t="s">
        <v>58</v>
      </c>
      <c r="D7798" s="293">
        <v>849.32</v>
      </c>
    </row>
    <row r="7799" spans="1:4">
      <c r="A7799" s="291" t="s">
        <v>12365</v>
      </c>
      <c r="B7799" s="292" t="s">
        <v>12364</v>
      </c>
      <c r="C7799" s="292" t="s">
        <v>58</v>
      </c>
      <c r="D7799" s="293">
        <v>736.06</v>
      </c>
    </row>
    <row r="7800" spans="1:4">
      <c r="A7800" s="291" t="s">
        <v>12366</v>
      </c>
      <c r="B7800" s="292" t="s">
        <v>12367</v>
      </c>
      <c r="C7800" s="292" t="s">
        <v>58</v>
      </c>
      <c r="D7800" s="293">
        <v>912.65</v>
      </c>
    </row>
    <row r="7801" spans="1:4">
      <c r="A7801" s="291" t="s">
        <v>12368</v>
      </c>
      <c r="B7801" s="292" t="s">
        <v>12367</v>
      </c>
      <c r="C7801" s="292" t="s">
        <v>58</v>
      </c>
      <c r="D7801" s="293">
        <v>790.94</v>
      </c>
    </row>
    <row r="7802" spans="1:4">
      <c r="A7802" s="291" t="s">
        <v>12369</v>
      </c>
      <c r="B7802" s="292" t="s">
        <v>12370</v>
      </c>
      <c r="C7802" s="292" t="s">
        <v>58</v>
      </c>
      <c r="D7802" s="293">
        <v>943.51</v>
      </c>
    </row>
    <row r="7803" spans="1:4">
      <c r="A7803" s="291" t="s">
        <v>12371</v>
      </c>
      <c r="B7803" s="292" t="s">
        <v>12370</v>
      </c>
      <c r="C7803" s="292" t="s">
        <v>58</v>
      </c>
      <c r="D7803" s="293">
        <v>817.69</v>
      </c>
    </row>
    <row r="7804" spans="1:4">
      <c r="A7804" s="291" t="s">
        <v>12372</v>
      </c>
      <c r="B7804" s="292" t="s">
        <v>12373</v>
      </c>
      <c r="C7804" s="292" t="s">
        <v>58</v>
      </c>
      <c r="D7804" s="293">
        <v>1400.47</v>
      </c>
    </row>
    <row r="7805" spans="1:4">
      <c r="A7805" s="291" t="s">
        <v>12374</v>
      </c>
      <c r="B7805" s="292" t="s">
        <v>12373</v>
      </c>
      <c r="C7805" s="292" t="s">
        <v>58</v>
      </c>
      <c r="D7805" s="293">
        <v>1233.17</v>
      </c>
    </row>
    <row r="7806" spans="1:4">
      <c r="A7806" s="291" t="s">
        <v>12375</v>
      </c>
      <c r="B7806" s="292" t="s">
        <v>12376</v>
      </c>
      <c r="C7806" s="292" t="s">
        <v>94</v>
      </c>
      <c r="D7806" s="293">
        <v>4223.41</v>
      </c>
    </row>
    <row r="7807" spans="1:4">
      <c r="A7807" s="291" t="s">
        <v>12377</v>
      </c>
      <c r="B7807" s="292" t="s">
        <v>12376</v>
      </c>
      <c r="C7807" s="292" t="s">
        <v>94</v>
      </c>
      <c r="D7807" s="293">
        <v>4223.41</v>
      </c>
    </row>
    <row r="7808" spans="1:4">
      <c r="A7808" s="291" t="s">
        <v>12378</v>
      </c>
      <c r="B7808" s="292" t="s">
        <v>12379</v>
      </c>
      <c r="C7808" s="292" t="s">
        <v>1304</v>
      </c>
      <c r="D7808" s="293">
        <v>1843.7</v>
      </c>
    </row>
    <row r="7809" spans="1:4">
      <c r="A7809" s="291" t="s">
        <v>12380</v>
      </c>
      <c r="B7809" s="292" t="s">
        <v>12379</v>
      </c>
      <c r="C7809" s="292" t="s">
        <v>1304</v>
      </c>
      <c r="D7809" s="293">
        <v>1843.7</v>
      </c>
    </row>
    <row r="7810" spans="1:4">
      <c r="A7810" s="291" t="s">
        <v>12381</v>
      </c>
      <c r="B7810" s="292" t="s">
        <v>12382</v>
      </c>
      <c r="C7810" s="292" t="s">
        <v>94</v>
      </c>
      <c r="D7810" s="293">
        <v>2245.4</v>
      </c>
    </row>
    <row r="7811" spans="1:4">
      <c r="A7811" s="291" t="s">
        <v>12383</v>
      </c>
      <c r="B7811" s="292" t="s">
        <v>12382</v>
      </c>
      <c r="C7811" s="292" t="s">
        <v>94</v>
      </c>
      <c r="D7811" s="293">
        <v>2245.4</v>
      </c>
    </row>
    <row r="7812" spans="1:4">
      <c r="A7812" s="291" t="s">
        <v>12384</v>
      </c>
      <c r="B7812" s="292" t="s">
        <v>12385</v>
      </c>
      <c r="C7812" s="292" t="s">
        <v>94</v>
      </c>
      <c r="D7812" s="293">
        <v>2245.4</v>
      </c>
    </row>
    <row r="7813" spans="1:4">
      <c r="A7813" s="291" t="s">
        <v>12386</v>
      </c>
      <c r="B7813" s="292" t="s">
        <v>12385</v>
      </c>
      <c r="C7813" s="292" t="s">
        <v>94</v>
      </c>
      <c r="D7813" s="293">
        <v>2245.4</v>
      </c>
    </row>
    <row r="7814" spans="1:4">
      <c r="A7814" s="291" t="s">
        <v>12387</v>
      </c>
      <c r="B7814" s="292" t="s">
        <v>12388</v>
      </c>
      <c r="C7814" s="292" t="s">
        <v>94</v>
      </c>
      <c r="D7814" s="293">
        <v>2163</v>
      </c>
    </row>
    <row r="7815" spans="1:4">
      <c r="A7815" s="291" t="s">
        <v>12389</v>
      </c>
      <c r="B7815" s="292" t="s">
        <v>12388</v>
      </c>
      <c r="C7815" s="292" t="s">
        <v>94</v>
      </c>
      <c r="D7815" s="293">
        <v>2163</v>
      </c>
    </row>
    <row r="7816" spans="1:4">
      <c r="A7816" s="291" t="s">
        <v>12390</v>
      </c>
      <c r="B7816" s="292" t="s">
        <v>12391</v>
      </c>
      <c r="C7816" s="292" t="s">
        <v>94</v>
      </c>
      <c r="D7816" s="293">
        <v>2163</v>
      </c>
    </row>
    <row r="7817" spans="1:4">
      <c r="A7817" s="291" t="s">
        <v>12392</v>
      </c>
      <c r="B7817" s="292" t="s">
        <v>12391</v>
      </c>
      <c r="C7817" s="292" t="s">
        <v>94</v>
      </c>
      <c r="D7817" s="293">
        <v>2163</v>
      </c>
    </row>
    <row r="7818" spans="1:4">
      <c r="A7818" s="291" t="s">
        <v>12393</v>
      </c>
      <c r="B7818" s="292" t="s">
        <v>12394</v>
      </c>
      <c r="C7818" s="292" t="s">
        <v>94</v>
      </c>
      <c r="D7818" s="293">
        <v>881.93</v>
      </c>
    </row>
    <row r="7819" spans="1:4">
      <c r="A7819" s="291" t="s">
        <v>12395</v>
      </c>
      <c r="B7819" s="292" t="s">
        <v>12394</v>
      </c>
      <c r="C7819" s="292" t="s">
        <v>94</v>
      </c>
      <c r="D7819" s="293">
        <v>858.02</v>
      </c>
    </row>
    <row r="7820" spans="1:4">
      <c r="A7820" s="291" t="s">
        <v>12396</v>
      </c>
      <c r="B7820" s="292" t="s">
        <v>12397</v>
      </c>
      <c r="C7820" s="292" t="s">
        <v>94</v>
      </c>
      <c r="D7820" s="293">
        <v>3816.68</v>
      </c>
    </row>
    <row r="7821" spans="1:4">
      <c r="A7821" s="291" t="s">
        <v>12398</v>
      </c>
      <c r="B7821" s="292" t="s">
        <v>12397</v>
      </c>
      <c r="C7821" s="292" t="s">
        <v>94</v>
      </c>
      <c r="D7821" s="293">
        <v>3792.77</v>
      </c>
    </row>
    <row r="7822" spans="1:4">
      <c r="A7822" s="291" t="s">
        <v>12399</v>
      </c>
      <c r="B7822" s="292" t="s">
        <v>12400</v>
      </c>
      <c r="C7822" s="292" t="s">
        <v>94</v>
      </c>
      <c r="D7822" s="293">
        <v>1091.3499999999999</v>
      </c>
    </row>
    <row r="7823" spans="1:4">
      <c r="A7823" s="291" t="s">
        <v>12401</v>
      </c>
      <c r="B7823" s="292" t="s">
        <v>12400</v>
      </c>
      <c r="C7823" s="292" t="s">
        <v>94</v>
      </c>
      <c r="D7823" s="293">
        <v>1067.43</v>
      </c>
    </row>
    <row r="7824" spans="1:4">
      <c r="A7824" s="291" t="s">
        <v>12402</v>
      </c>
      <c r="B7824" s="292" t="s">
        <v>12403</v>
      </c>
      <c r="C7824" s="292" t="s">
        <v>94</v>
      </c>
      <c r="D7824" s="293">
        <v>1515.48</v>
      </c>
    </row>
    <row r="7825" spans="1:4">
      <c r="A7825" s="291" t="s">
        <v>12404</v>
      </c>
      <c r="B7825" s="292" t="s">
        <v>12403</v>
      </c>
      <c r="C7825" s="292" t="s">
        <v>94</v>
      </c>
      <c r="D7825" s="293">
        <v>1491.57</v>
      </c>
    </row>
    <row r="7826" spans="1:4">
      <c r="A7826" s="291" t="s">
        <v>12405</v>
      </c>
      <c r="B7826" s="292" t="s">
        <v>12406</v>
      </c>
      <c r="C7826" s="292" t="s">
        <v>94</v>
      </c>
      <c r="D7826" s="293">
        <v>2454.0100000000002</v>
      </c>
    </row>
    <row r="7827" spans="1:4">
      <c r="A7827" s="291" t="s">
        <v>12407</v>
      </c>
      <c r="B7827" s="292" t="s">
        <v>12406</v>
      </c>
      <c r="C7827" s="292" t="s">
        <v>94</v>
      </c>
      <c r="D7827" s="293">
        <v>2430.1</v>
      </c>
    </row>
    <row r="7828" spans="1:4">
      <c r="A7828" s="291" t="s">
        <v>12408</v>
      </c>
      <c r="B7828" s="292" t="s">
        <v>12409</v>
      </c>
      <c r="C7828" s="292" t="s">
        <v>94</v>
      </c>
      <c r="D7828" s="293">
        <v>754.16</v>
      </c>
    </row>
    <row r="7829" spans="1:4">
      <c r="A7829" s="291" t="s">
        <v>12410</v>
      </c>
      <c r="B7829" s="292" t="s">
        <v>12409</v>
      </c>
      <c r="C7829" s="292" t="s">
        <v>94</v>
      </c>
      <c r="D7829" s="293">
        <v>724.93</v>
      </c>
    </row>
    <row r="7830" spans="1:4">
      <c r="A7830" s="291" t="s">
        <v>12411</v>
      </c>
      <c r="B7830" s="292" t="s">
        <v>12412</v>
      </c>
      <c r="C7830" s="292" t="s">
        <v>94</v>
      </c>
      <c r="D7830" s="293">
        <v>711.7</v>
      </c>
    </row>
    <row r="7831" spans="1:4">
      <c r="A7831" s="291" t="s">
        <v>12413</v>
      </c>
      <c r="B7831" s="292" t="s">
        <v>12412</v>
      </c>
      <c r="C7831" s="292" t="s">
        <v>94</v>
      </c>
      <c r="D7831" s="293">
        <v>682.47</v>
      </c>
    </row>
    <row r="7832" spans="1:4">
      <c r="A7832" s="291" t="s">
        <v>12414</v>
      </c>
      <c r="B7832" s="292" t="s">
        <v>12415</v>
      </c>
      <c r="C7832" s="292" t="s">
        <v>94</v>
      </c>
      <c r="D7832" s="293">
        <v>673.14</v>
      </c>
    </row>
    <row r="7833" spans="1:4">
      <c r="A7833" s="291" t="s">
        <v>12416</v>
      </c>
      <c r="B7833" s="292" t="s">
        <v>12415</v>
      </c>
      <c r="C7833" s="292" t="s">
        <v>94</v>
      </c>
      <c r="D7833" s="293">
        <v>643.91</v>
      </c>
    </row>
    <row r="7834" spans="1:4">
      <c r="A7834" s="291" t="s">
        <v>12417</v>
      </c>
      <c r="B7834" s="292" t="s">
        <v>12418</v>
      </c>
      <c r="C7834" s="292" t="s">
        <v>94</v>
      </c>
      <c r="D7834" s="293">
        <v>611.64</v>
      </c>
    </row>
    <row r="7835" spans="1:4">
      <c r="A7835" s="291" t="s">
        <v>12419</v>
      </c>
      <c r="B7835" s="292" t="s">
        <v>12418</v>
      </c>
      <c r="C7835" s="292" t="s">
        <v>94</v>
      </c>
      <c r="D7835" s="293">
        <v>582.41</v>
      </c>
    </row>
    <row r="7836" spans="1:4">
      <c r="A7836" s="291" t="s">
        <v>12420</v>
      </c>
      <c r="B7836" s="292" t="s">
        <v>12421</v>
      </c>
      <c r="C7836" s="292" t="s">
        <v>94</v>
      </c>
      <c r="D7836" s="293">
        <v>581.45000000000005</v>
      </c>
    </row>
    <row r="7837" spans="1:4">
      <c r="A7837" s="291" t="s">
        <v>12422</v>
      </c>
      <c r="B7837" s="292" t="s">
        <v>12421</v>
      </c>
      <c r="C7837" s="292" t="s">
        <v>94</v>
      </c>
      <c r="D7837" s="293">
        <v>552.22</v>
      </c>
    </row>
    <row r="7838" spans="1:4">
      <c r="A7838" s="291" t="s">
        <v>12423</v>
      </c>
      <c r="B7838" s="292" t="s">
        <v>12424</v>
      </c>
      <c r="C7838" s="292" t="s">
        <v>94</v>
      </c>
      <c r="D7838" s="293">
        <v>553.58000000000004</v>
      </c>
    </row>
    <row r="7839" spans="1:4">
      <c r="A7839" s="291" t="s">
        <v>12425</v>
      </c>
      <c r="B7839" s="292" t="s">
        <v>12424</v>
      </c>
      <c r="C7839" s="292" t="s">
        <v>94</v>
      </c>
      <c r="D7839" s="293">
        <v>524.35</v>
      </c>
    </row>
    <row r="7840" spans="1:4">
      <c r="A7840" s="291" t="s">
        <v>12426</v>
      </c>
      <c r="B7840" s="292" t="s">
        <v>12427</v>
      </c>
      <c r="C7840" s="292" t="s">
        <v>94</v>
      </c>
      <c r="D7840" s="293">
        <v>534.71</v>
      </c>
    </row>
    <row r="7841" spans="1:4">
      <c r="A7841" s="291" t="s">
        <v>12428</v>
      </c>
      <c r="B7841" s="292" t="s">
        <v>12427</v>
      </c>
      <c r="C7841" s="292" t="s">
        <v>94</v>
      </c>
      <c r="D7841" s="293">
        <v>505.48</v>
      </c>
    </row>
    <row r="7842" spans="1:4">
      <c r="A7842" s="291" t="s">
        <v>12429</v>
      </c>
      <c r="B7842" s="292" t="s">
        <v>12430</v>
      </c>
      <c r="C7842" s="292" t="s">
        <v>94</v>
      </c>
      <c r="D7842" s="293">
        <v>509.15</v>
      </c>
    </row>
    <row r="7843" spans="1:4">
      <c r="A7843" s="291" t="s">
        <v>12431</v>
      </c>
      <c r="B7843" s="292" t="s">
        <v>12430</v>
      </c>
      <c r="C7843" s="292" t="s">
        <v>94</v>
      </c>
      <c r="D7843" s="293">
        <v>479.92</v>
      </c>
    </row>
    <row r="7844" spans="1:4">
      <c r="A7844" s="291" t="s">
        <v>12432</v>
      </c>
      <c r="B7844" s="292" t="s">
        <v>12433</v>
      </c>
      <c r="C7844" s="292" t="s">
        <v>94</v>
      </c>
      <c r="D7844" s="293">
        <v>609.95000000000005</v>
      </c>
    </row>
    <row r="7845" spans="1:4">
      <c r="A7845" s="291" t="s">
        <v>12434</v>
      </c>
      <c r="B7845" s="292" t="s">
        <v>12433</v>
      </c>
      <c r="C7845" s="292" t="s">
        <v>94</v>
      </c>
      <c r="D7845" s="293">
        <v>580.71</v>
      </c>
    </row>
    <row r="7846" spans="1:4">
      <c r="A7846" s="291" t="s">
        <v>12435</v>
      </c>
      <c r="B7846" s="292" t="s">
        <v>12436</v>
      </c>
      <c r="C7846" s="292" t="s">
        <v>94</v>
      </c>
      <c r="D7846" s="293">
        <v>577.17999999999995</v>
      </c>
    </row>
    <row r="7847" spans="1:4">
      <c r="A7847" s="291" t="s">
        <v>12437</v>
      </c>
      <c r="B7847" s="292" t="s">
        <v>12436</v>
      </c>
      <c r="C7847" s="292" t="s">
        <v>94</v>
      </c>
      <c r="D7847" s="293">
        <v>547.95000000000005</v>
      </c>
    </row>
    <row r="7848" spans="1:4">
      <c r="A7848" s="291" t="s">
        <v>12438</v>
      </c>
      <c r="B7848" s="292" t="s">
        <v>12439</v>
      </c>
      <c r="C7848" s="292" t="s">
        <v>94</v>
      </c>
      <c r="D7848" s="293">
        <v>759.07</v>
      </c>
    </row>
    <row r="7849" spans="1:4">
      <c r="A7849" s="291" t="s">
        <v>12440</v>
      </c>
      <c r="B7849" s="292" t="s">
        <v>12439</v>
      </c>
      <c r="C7849" s="292" t="s">
        <v>94</v>
      </c>
      <c r="D7849" s="293">
        <v>729.84</v>
      </c>
    </row>
    <row r="7850" spans="1:4">
      <c r="A7850" s="291" t="s">
        <v>12441</v>
      </c>
      <c r="B7850" s="292" t="s">
        <v>12442</v>
      </c>
      <c r="C7850" s="292" t="s">
        <v>94</v>
      </c>
      <c r="D7850" s="293">
        <v>693.14</v>
      </c>
    </row>
    <row r="7851" spans="1:4">
      <c r="A7851" s="291" t="s">
        <v>12443</v>
      </c>
      <c r="B7851" s="292" t="s">
        <v>12442</v>
      </c>
      <c r="C7851" s="292" t="s">
        <v>94</v>
      </c>
      <c r="D7851" s="293">
        <v>663.91</v>
      </c>
    </row>
    <row r="7852" spans="1:4">
      <c r="A7852" s="291" t="s">
        <v>12444</v>
      </c>
      <c r="B7852" s="292" t="s">
        <v>12445</v>
      </c>
      <c r="C7852" s="292" t="s">
        <v>94</v>
      </c>
      <c r="D7852" s="293">
        <v>1794.02</v>
      </c>
    </row>
    <row r="7853" spans="1:4">
      <c r="A7853" s="291" t="s">
        <v>12446</v>
      </c>
      <c r="B7853" s="292" t="s">
        <v>12445</v>
      </c>
      <c r="C7853" s="292" t="s">
        <v>94</v>
      </c>
      <c r="D7853" s="293">
        <v>1764.79</v>
      </c>
    </row>
    <row r="7854" spans="1:4">
      <c r="A7854" s="291" t="s">
        <v>12447</v>
      </c>
      <c r="B7854" s="292" t="s">
        <v>12448</v>
      </c>
      <c r="C7854" s="292" t="s">
        <v>94</v>
      </c>
      <c r="D7854" s="293">
        <v>615.69000000000005</v>
      </c>
    </row>
    <row r="7855" spans="1:4">
      <c r="A7855" s="291" t="s">
        <v>12449</v>
      </c>
      <c r="B7855" s="292" t="s">
        <v>12448</v>
      </c>
      <c r="C7855" s="292" t="s">
        <v>94</v>
      </c>
      <c r="D7855" s="293">
        <v>586.46</v>
      </c>
    </row>
    <row r="7856" spans="1:4">
      <c r="A7856" s="291" t="s">
        <v>12450</v>
      </c>
      <c r="B7856" s="292" t="s">
        <v>12451</v>
      </c>
      <c r="C7856" s="292" t="s">
        <v>94</v>
      </c>
      <c r="D7856" s="293">
        <v>518.51</v>
      </c>
    </row>
    <row r="7857" spans="1:4">
      <c r="A7857" s="291" t="s">
        <v>12452</v>
      </c>
      <c r="B7857" s="292" t="s">
        <v>12451</v>
      </c>
      <c r="C7857" s="292" t="s">
        <v>94</v>
      </c>
      <c r="D7857" s="293">
        <v>489.28</v>
      </c>
    </row>
    <row r="7858" spans="1:4">
      <c r="A7858" s="291" t="s">
        <v>12453</v>
      </c>
      <c r="B7858" s="292" t="s">
        <v>12454</v>
      </c>
      <c r="C7858" s="292" t="s">
        <v>94</v>
      </c>
      <c r="D7858" s="293">
        <v>473.23</v>
      </c>
    </row>
    <row r="7859" spans="1:4">
      <c r="A7859" s="291" t="s">
        <v>12455</v>
      </c>
      <c r="B7859" s="292" t="s">
        <v>12454</v>
      </c>
      <c r="C7859" s="292" t="s">
        <v>94</v>
      </c>
      <c r="D7859" s="293">
        <v>444</v>
      </c>
    </row>
    <row r="7860" spans="1:4">
      <c r="A7860" s="291" t="s">
        <v>12456</v>
      </c>
      <c r="B7860" s="292" t="s">
        <v>12457</v>
      </c>
      <c r="C7860" s="292" t="s">
        <v>94</v>
      </c>
      <c r="D7860" s="293">
        <v>449.04</v>
      </c>
    </row>
    <row r="7861" spans="1:4">
      <c r="A7861" s="291" t="s">
        <v>12458</v>
      </c>
      <c r="B7861" s="292" t="s">
        <v>12457</v>
      </c>
      <c r="C7861" s="292" t="s">
        <v>94</v>
      </c>
      <c r="D7861" s="293">
        <v>419.81</v>
      </c>
    </row>
    <row r="7862" spans="1:4">
      <c r="A7862" s="291" t="s">
        <v>12459</v>
      </c>
      <c r="B7862" s="292" t="s">
        <v>12460</v>
      </c>
      <c r="C7862" s="292" t="s">
        <v>94</v>
      </c>
      <c r="D7862" s="293">
        <v>502.95</v>
      </c>
    </row>
    <row r="7863" spans="1:4">
      <c r="A7863" s="291" t="s">
        <v>12461</v>
      </c>
      <c r="B7863" s="292" t="s">
        <v>12460</v>
      </c>
      <c r="C7863" s="292" t="s">
        <v>94</v>
      </c>
      <c r="D7863" s="293">
        <v>473.72</v>
      </c>
    </row>
    <row r="7864" spans="1:4">
      <c r="A7864" s="291" t="s">
        <v>12462</v>
      </c>
      <c r="B7864" s="292" t="s">
        <v>12463</v>
      </c>
      <c r="C7864" s="292" t="s">
        <v>94</v>
      </c>
      <c r="D7864" s="293">
        <v>539.13</v>
      </c>
    </row>
    <row r="7865" spans="1:4">
      <c r="A7865" s="291" t="s">
        <v>12464</v>
      </c>
      <c r="B7865" s="292" t="s">
        <v>12463</v>
      </c>
      <c r="C7865" s="292" t="s">
        <v>94</v>
      </c>
      <c r="D7865" s="293">
        <v>509.9</v>
      </c>
    </row>
    <row r="7866" spans="1:4">
      <c r="A7866" s="291" t="s">
        <v>12465</v>
      </c>
      <c r="B7866" s="292" t="s">
        <v>12466</v>
      </c>
      <c r="C7866" s="292" t="s">
        <v>94</v>
      </c>
      <c r="D7866" s="293">
        <v>521.08000000000004</v>
      </c>
    </row>
    <row r="7867" spans="1:4">
      <c r="A7867" s="291" t="s">
        <v>12467</v>
      </c>
      <c r="B7867" s="292" t="s">
        <v>12466</v>
      </c>
      <c r="C7867" s="292" t="s">
        <v>94</v>
      </c>
      <c r="D7867" s="293">
        <v>491.85</v>
      </c>
    </row>
    <row r="7868" spans="1:4">
      <c r="A7868" s="291" t="s">
        <v>12468</v>
      </c>
      <c r="B7868" s="292" t="s">
        <v>12469</v>
      </c>
      <c r="C7868" s="292" t="s">
        <v>94</v>
      </c>
      <c r="D7868" s="293">
        <v>533.76</v>
      </c>
    </row>
    <row r="7869" spans="1:4">
      <c r="A7869" s="291" t="s">
        <v>12470</v>
      </c>
      <c r="B7869" s="292" t="s">
        <v>12469</v>
      </c>
      <c r="C7869" s="292" t="s">
        <v>94</v>
      </c>
      <c r="D7869" s="293">
        <v>504.53</v>
      </c>
    </row>
    <row r="7870" spans="1:4">
      <c r="A7870" s="291" t="s">
        <v>12471</v>
      </c>
      <c r="B7870" s="292" t="s">
        <v>12472</v>
      </c>
      <c r="C7870" s="292" t="s">
        <v>94</v>
      </c>
      <c r="D7870" s="293">
        <v>615.57000000000005</v>
      </c>
    </row>
    <row r="7871" spans="1:4">
      <c r="A7871" s="291" t="s">
        <v>12473</v>
      </c>
      <c r="B7871" s="292" t="s">
        <v>12472</v>
      </c>
      <c r="C7871" s="292" t="s">
        <v>94</v>
      </c>
      <c r="D7871" s="293">
        <v>586.34</v>
      </c>
    </row>
    <row r="7872" spans="1:4">
      <c r="A7872" s="291" t="s">
        <v>12474</v>
      </c>
      <c r="B7872" s="292" t="s">
        <v>12475</v>
      </c>
      <c r="C7872" s="292" t="s">
        <v>94</v>
      </c>
      <c r="D7872" s="293">
        <v>666.21</v>
      </c>
    </row>
    <row r="7873" spans="1:4">
      <c r="A7873" s="291" t="s">
        <v>12476</v>
      </c>
      <c r="B7873" s="292" t="s">
        <v>12475</v>
      </c>
      <c r="C7873" s="292" t="s">
        <v>94</v>
      </c>
      <c r="D7873" s="293">
        <v>636.98</v>
      </c>
    </row>
    <row r="7874" spans="1:4">
      <c r="A7874" s="291" t="s">
        <v>12477</v>
      </c>
      <c r="B7874" s="292" t="s">
        <v>12478</v>
      </c>
      <c r="C7874" s="292" t="s">
        <v>94</v>
      </c>
      <c r="D7874" s="293">
        <v>548.15</v>
      </c>
    </row>
    <row r="7875" spans="1:4">
      <c r="A7875" s="291" t="s">
        <v>12479</v>
      </c>
      <c r="B7875" s="292" t="s">
        <v>12478</v>
      </c>
      <c r="C7875" s="292" t="s">
        <v>94</v>
      </c>
      <c r="D7875" s="293">
        <v>518.91999999999996</v>
      </c>
    </row>
    <row r="7876" spans="1:4">
      <c r="A7876" s="291" t="s">
        <v>12480</v>
      </c>
      <c r="B7876" s="292" t="s">
        <v>12481</v>
      </c>
      <c r="C7876" s="292" t="s">
        <v>94</v>
      </c>
      <c r="D7876" s="293">
        <v>503.55</v>
      </c>
    </row>
    <row r="7877" spans="1:4">
      <c r="A7877" s="291" t="s">
        <v>12482</v>
      </c>
      <c r="B7877" s="292" t="s">
        <v>12481</v>
      </c>
      <c r="C7877" s="292" t="s">
        <v>94</v>
      </c>
      <c r="D7877" s="293">
        <v>474.32</v>
      </c>
    </row>
    <row r="7878" spans="1:4">
      <c r="A7878" s="291" t="s">
        <v>12483</v>
      </c>
      <c r="B7878" s="292" t="s">
        <v>12484</v>
      </c>
      <c r="C7878" s="292" t="s">
        <v>94</v>
      </c>
      <c r="D7878" s="293">
        <v>986.1</v>
      </c>
    </row>
    <row r="7879" spans="1:4">
      <c r="A7879" s="291" t="s">
        <v>12485</v>
      </c>
      <c r="B7879" s="292" t="s">
        <v>12484</v>
      </c>
      <c r="C7879" s="292" t="s">
        <v>94</v>
      </c>
      <c r="D7879" s="293">
        <v>956.87</v>
      </c>
    </row>
    <row r="7880" spans="1:4">
      <c r="A7880" s="291" t="s">
        <v>12486</v>
      </c>
      <c r="B7880" s="292" t="s">
        <v>12487</v>
      </c>
      <c r="C7880" s="292" t="s">
        <v>94</v>
      </c>
      <c r="D7880" s="293">
        <v>582.36</v>
      </c>
    </row>
    <row r="7881" spans="1:4">
      <c r="A7881" s="291" t="s">
        <v>12488</v>
      </c>
      <c r="B7881" s="292" t="s">
        <v>12487</v>
      </c>
      <c r="C7881" s="292" t="s">
        <v>94</v>
      </c>
      <c r="D7881" s="293">
        <v>577.04999999999995</v>
      </c>
    </row>
    <row r="7882" spans="1:4">
      <c r="A7882" s="291" t="s">
        <v>12489</v>
      </c>
      <c r="B7882" s="292" t="s">
        <v>12490</v>
      </c>
      <c r="C7882" s="292" t="s">
        <v>94</v>
      </c>
      <c r="D7882" s="293">
        <v>545.48</v>
      </c>
    </row>
    <row r="7883" spans="1:4">
      <c r="A7883" s="291" t="s">
        <v>12491</v>
      </c>
      <c r="B7883" s="292" t="s">
        <v>12490</v>
      </c>
      <c r="C7883" s="292" t="s">
        <v>94</v>
      </c>
      <c r="D7883" s="293">
        <v>539.41999999999996</v>
      </c>
    </row>
    <row r="7884" spans="1:4">
      <c r="A7884" s="291" t="s">
        <v>12492</v>
      </c>
      <c r="B7884" s="292" t="s">
        <v>12493</v>
      </c>
      <c r="C7884" s="292" t="s">
        <v>94</v>
      </c>
      <c r="D7884" s="293">
        <v>512.29</v>
      </c>
    </row>
    <row r="7885" spans="1:4">
      <c r="A7885" s="291" t="s">
        <v>12494</v>
      </c>
      <c r="B7885" s="292" t="s">
        <v>12493</v>
      </c>
      <c r="C7885" s="292" t="s">
        <v>94</v>
      </c>
      <c r="D7885" s="293">
        <v>505.51</v>
      </c>
    </row>
    <row r="7886" spans="1:4">
      <c r="A7886" s="291" t="s">
        <v>12495</v>
      </c>
      <c r="B7886" s="292" t="s">
        <v>12496</v>
      </c>
      <c r="C7886" s="292" t="s">
        <v>94</v>
      </c>
      <c r="D7886" s="293">
        <v>461.74</v>
      </c>
    </row>
    <row r="7887" spans="1:4">
      <c r="A7887" s="291" t="s">
        <v>12497</v>
      </c>
      <c r="B7887" s="292" t="s">
        <v>12496</v>
      </c>
      <c r="C7887" s="292" t="s">
        <v>94</v>
      </c>
      <c r="D7887" s="293">
        <v>453.51</v>
      </c>
    </row>
    <row r="7888" spans="1:4">
      <c r="A7888" s="291" t="s">
        <v>12498</v>
      </c>
      <c r="B7888" s="292" t="s">
        <v>12499</v>
      </c>
      <c r="C7888" s="292" t="s">
        <v>94</v>
      </c>
      <c r="D7888" s="293">
        <v>442.5</v>
      </c>
    </row>
    <row r="7889" spans="1:4">
      <c r="A7889" s="291" t="s">
        <v>12500</v>
      </c>
      <c r="B7889" s="292" t="s">
        <v>12499</v>
      </c>
      <c r="C7889" s="292" t="s">
        <v>94</v>
      </c>
      <c r="D7889" s="293">
        <v>432.8</v>
      </c>
    </row>
    <row r="7890" spans="1:4">
      <c r="A7890" s="291" t="s">
        <v>12501</v>
      </c>
      <c r="B7890" s="292" t="s">
        <v>12502</v>
      </c>
      <c r="C7890" s="292" t="s">
        <v>94</v>
      </c>
      <c r="D7890" s="293">
        <v>425.58</v>
      </c>
    </row>
    <row r="7891" spans="1:4">
      <c r="A7891" s="291" t="s">
        <v>12503</v>
      </c>
      <c r="B7891" s="292" t="s">
        <v>12502</v>
      </c>
      <c r="C7891" s="292" t="s">
        <v>94</v>
      </c>
      <c r="D7891" s="293">
        <v>414.42</v>
      </c>
    </row>
    <row r="7892" spans="1:4">
      <c r="A7892" s="291" t="s">
        <v>12504</v>
      </c>
      <c r="B7892" s="292" t="s">
        <v>12505</v>
      </c>
      <c r="C7892" s="292" t="s">
        <v>94</v>
      </c>
      <c r="D7892" s="293">
        <v>416.66</v>
      </c>
    </row>
    <row r="7893" spans="1:4">
      <c r="A7893" s="291" t="s">
        <v>12506</v>
      </c>
      <c r="B7893" s="292" t="s">
        <v>12505</v>
      </c>
      <c r="C7893" s="292" t="s">
        <v>94</v>
      </c>
      <c r="D7893" s="293">
        <v>404.18</v>
      </c>
    </row>
    <row r="7894" spans="1:4">
      <c r="A7894" s="291" t="s">
        <v>12507</v>
      </c>
      <c r="B7894" s="292" t="s">
        <v>12508</v>
      </c>
      <c r="C7894" s="292" t="s">
        <v>94</v>
      </c>
      <c r="D7894" s="293">
        <v>413.01</v>
      </c>
    </row>
    <row r="7895" spans="1:4">
      <c r="A7895" s="291" t="s">
        <v>12509</v>
      </c>
      <c r="B7895" s="292" t="s">
        <v>12508</v>
      </c>
      <c r="C7895" s="292" t="s">
        <v>94</v>
      </c>
      <c r="D7895" s="293">
        <v>397.6</v>
      </c>
    </row>
    <row r="7896" spans="1:4">
      <c r="A7896" s="291" t="s">
        <v>12510</v>
      </c>
      <c r="B7896" s="292" t="s">
        <v>12511</v>
      </c>
      <c r="C7896" s="292" t="s">
        <v>94</v>
      </c>
      <c r="D7896" s="293">
        <v>460.05</v>
      </c>
    </row>
    <row r="7897" spans="1:4">
      <c r="A7897" s="291" t="s">
        <v>12512</v>
      </c>
      <c r="B7897" s="292" t="s">
        <v>12511</v>
      </c>
      <c r="C7897" s="292" t="s">
        <v>94</v>
      </c>
      <c r="D7897" s="293">
        <v>451.81</v>
      </c>
    </row>
    <row r="7898" spans="1:4">
      <c r="A7898" s="291" t="s">
        <v>12513</v>
      </c>
      <c r="B7898" s="292" t="s">
        <v>12514</v>
      </c>
      <c r="C7898" s="292" t="s">
        <v>94</v>
      </c>
      <c r="D7898" s="293">
        <v>438.23</v>
      </c>
    </row>
    <row r="7899" spans="1:4">
      <c r="A7899" s="291" t="s">
        <v>12515</v>
      </c>
      <c r="B7899" s="292" t="s">
        <v>12514</v>
      </c>
      <c r="C7899" s="292" t="s">
        <v>94</v>
      </c>
      <c r="D7899" s="293">
        <v>428.53</v>
      </c>
    </row>
    <row r="7900" spans="1:4">
      <c r="A7900" s="291" t="s">
        <v>12516</v>
      </c>
      <c r="B7900" s="292" t="s">
        <v>12517</v>
      </c>
      <c r="C7900" s="292" t="s">
        <v>94</v>
      </c>
      <c r="D7900" s="293">
        <v>663.92</v>
      </c>
    </row>
    <row r="7901" spans="1:4">
      <c r="A7901" s="291" t="s">
        <v>12518</v>
      </c>
      <c r="B7901" s="292" t="s">
        <v>12517</v>
      </c>
      <c r="C7901" s="292" t="s">
        <v>94</v>
      </c>
      <c r="D7901" s="293">
        <v>648.38</v>
      </c>
    </row>
    <row r="7902" spans="1:4">
      <c r="A7902" s="291" t="s">
        <v>12519</v>
      </c>
      <c r="B7902" s="292" t="s">
        <v>12520</v>
      </c>
      <c r="C7902" s="292" t="s">
        <v>94</v>
      </c>
      <c r="D7902" s="293">
        <v>630.85</v>
      </c>
    </row>
    <row r="7903" spans="1:4">
      <c r="A7903" s="291" t="s">
        <v>12521</v>
      </c>
      <c r="B7903" s="292" t="s">
        <v>12520</v>
      </c>
      <c r="C7903" s="292" t="s">
        <v>94</v>
      </c>
      <c r="D7903" s="293">
        <v>610.91999999999996</v>
      </c>
    </row>
    <row r="7904" spans="1:4">
      <c r="A7904" s="291" t="s">
        <v>12522</v>
      </c>
      <c r="B7904" s="292" t="s">
        <v>12523</v>
      </c>
      <c r="C7904" s="292" t="s">
        <v>94</v>
      </c>
      <c r="D7904" s="293">
        <v>1655.07</v>
      </c>
    </row>
    <row r="7905" spans="1:4">
      <c r="A7905" s="291" t="s">
        <v>12524</v>
      </c>
      <c r="B7905" s="292" t="s">
        <v>12523</v>
      </c>
      <c r="C7905" s="292" t="s">
        <v>94</v>
      </c>
      <c r="D7905" s="293">
        <v>1645.37</v>
      </c>
    </row>
    <row r="7906" spans="1:4">
      <c r="A7906" s="291" t="s">
        <v>12525</v>
      </c>
      <c r="B7906" s="292" t="s">
        <v>12526</v>
      </c>
      <c r="C7906" s="292" t="s">
        <v>94</v>
      </c>
      <c r="D7906" s="293">
        <v>452.91</v>
      </c>
    </row>
    <row r="7907" spans="1:4">
      <c r="A7907" s="291" t="s">
        <v>12527</v>
      </c>
      <c r="B7907" s="292" t="s">
        <v>12526</v>
      </c>
      <c r="C7907" s="292" t="s">
        <v>94</v>
      </c>
      <c r="D7907" s="293">
        <v>440.42</v>
      </c>
    </row>
    <row r="7908" spans="1:4">
      <c r="A7908" s="291" t="s">
        <v>12528</v>
      </c>
      <c r="B7908" s="292" t="s">
        <v>12529</v>
      </c>
      <c r="C7908" s="292" t="s">
        <v>94</v>
      </c>
      <c r="D7908" s="293">
        <v>502.34</v>
      </c>
    </row>
    <row r="7909" spans="1:4">
      <c r="A7909" s="291" t="s">
        <v>12530</v>
      </c>
      <c r="B7909" s="292" t="s">
        <v>12529</v>
      </c>
      <c r="C7909" s="292" t="s">
        <v>94</v>
      </c>
      <c r="D7909" s="293">
        <v>490.65</v>
      </c>
    </row>
    <row r="7910" spans="1:4">
      <c r="A7910" s="291" t="s">
        <v>12531</v>
      </c>
      <c r="B7910" s="292" t="s">
        <v>12532</v>
      </c>
      <c r="C7910" s="292" t="s">
        <v>94</v>
      </c>
      <c r="D7910" s="293">
        <v>411.45</v>
      </c>
    </row>
    <row r="7911" spans="1:4">
      <c r="A7911" s="291" t="s">
        <v>12533</v>
      </c>
      <c r="B7911" s="292" t="s">
        <v>12532</v>
      </c>
      <c r="C7911" s="292" t="s">
        <v>94</v>
      </c>
      <c r="D7911" s="293">
        <v>397.1</v>
      </c>
    </row>
    <row r="7912" spans="1:4">
      <c r="A7912" s="291" t="s">
        <v>12534</v>
      </c>
      <c r="B7912" s="292" t="s">
        <v>12535</v>
      </c>
      <c r="C7912" s="292" t="s">
        <v>94</v>
      </c>
      <c r="D7912" s="293">
        <v>454.84</v>
      </c>
    </row>
    <row r="7913" spans="1:4">
      <c r="A7913" s="291" t="s">
        <v>12536</v>
      </c>
      <c r="B7913" s="292" t="s">
        <v>12535</v>
      </c>
      <c r="C7913" s="292" t="s">
        <v>94</v>
      </c>
      <c r="D7913" s="293">
        <v>448.07</v>
      </c>
    </row>
    <row r="7914" spans="1:4">
      <c r="A7914" s="291" t="s">
        <v>12537</v>
      </c>
      <c r="B7914" s="292" t="s">
        <v>12538</v>
      </c>
      <c r="C7914" s="292" t="s">
        <v>94</v>
      </c>
      <c r="D7914" s="293">
        <v>379.56</v>
      </c>
    </row>
    <row r="7915" spans="1:4">
      <c r="A7915" s="291" t="s">
        <v>12539</v>
      </c>
      <c r="B7915" s="292" t="s">
        <v>12538</v>
      </c>
      <c r="C7915" s="292" t="s">
        <v>94</v>
      </c>
      <c r="D7915" s="293">
        <v>369.87</v>
      </c>
    </row>
    <row r="7916" spans="1:4">
      <c r="A7916" s="291" t="s">
        <v>12540</v>
      </c>
      <c r="B7916" s="292" t="s">
        <v>12541</v>
      </c>
      <c r="C7916" s="292" t="s">
        <v>94</v>
      </c>
      <c r="D7916" s="293">
        <v>354.21</v>
      </c>
    </row>
    <row r="7917" spans="1:4">
      <c r="A7917" s="291" t="s">
        <v>12542</v>
      </c>
      <c r="B7917" s="292" t="s">
        <v>12541</v>
      </c>
      <c r="C7917" s="292" t="s">
        <v>94</v>
      </c>
      <c r="D7917" s="293">
        <v>341.72</v>
      </c>
    </row>
    <row r="7918" spans="1:4">
      <c r="A7918" s="291" t="s">
        <v>12543</v>
      </c>
      <c r="B7918" s="292" t="s">
        <v>12544</v>
      </c>
      <c r="C7918" s="292" t="s">
        <v>94</v>
      </c>
      <c r="D7918" s="293">
        <v>352.9</v>
      </c>
    </row>
    <row r="7919" spans="1:4">
      <c r="A7919" s="291" t="s">
        <v>12545</v>
      </c>
      <c r="B7919" s="292" t="s">
        <v>12544</v>
      </c>
      <c r="C7919" s="292" t="s">
        <v>94</v>
      </c>
      <c r="D7919" s="293">
        <v>337.49</v>
      </c>
    </row>
    <row r="7920" spans="1:4">
      <c r="A7920" s="291" t="s">
        <v>12546</v>
      </c>
      <c r="B7920" s="292" t="s">
        <v>12547</v>
      </c>
      <c r="C7920" s="292" t="s">
        <v>94</v>
      </c>
      <c r="D7920" s="293">
        <v>420.22</v>
      </c>
    </row>
    <row r="7921" spans="1:4">
      <c r="A7921" s="291" t="s">
        <v>12548</v>
      </c>
      <c r="B7921" s="292" t="s">
        <v>12547</v>
      </c>
      <c r="C7921" s="292" t="s">
        <v>94</v>
      </c>
      <c r="D7921" s="293">
        <v>410.52</v>
      </c>
    </row>
    <row r="7922" spans="1:4">
      <c r="A7922" s="291" t="s">
        <v>12549</v>
      </c>
      <c r="B7922" s="292" t="s">
        <v>12550</v>
      </c>
      <c r="C7922" s="292" t="s">
        <v>94</v>
      </c>
      <c r="D7922" s="293">
        <v>411.13</v>
      </c>
    </row>
    <row r="7923" spans="1:4">
      <c r="A7923" s="291" t="s">
        <v>12551</v>
      </c>
      <c r="B7923" s="292" t="s">
        <v>12550</v>
      </c>
      <c r="C7923" s="292" t="s">
        <v>94</v>
      </c>
      <c r="D7923" s="293">
        <v>399.97</v>
      </c>
    </row>
    <row r="7924" spans="1:4">
      <c r="A7924" s="291" t="s">
        <v>12552</v>
      </c>
      <c r="B7924" s="292" t="s">
        <v>12553</v>
      </c>
      <c r="C7924" s="292" t="s">
        <v>94</v>
      </c>
      <c r="D7924" s="293">
        <v>403.04</v>
      </c>
    </row>
    <row r="7925" spans="1:4">
      <c r="A7925" s="291" t="s">
        <v>12554</v>
      </c>
      <c r="B7925" s="292" t="s">
        <v>12553</v>
      </c>
      <c r="C7925" s="292" t="s">
        <v>94</v>
      </c>
      <c r="D7925" s="293">
        <v>390.55</v>
      </c>
    </row>
    <row r="7926" spans="1:4">
      <c r="A7926" s="291" t="s">
        <v>12555</v>
      </c>
      <c r="B7926" s="292" t="s">
        <v>12556</v>
      </c>
      <c r="C7926" s="292" t="s">
        <v>94</v>
      </c>
      <c r="D7926" s="293">
        <v>409.5</v>
      </c>
    </row>
    <row r="7927" spans="1:4">
      <c r="A7927" s="291" t="s">
        <v>12557</v>
      </c>
      <c r="B7927" s="292" t="s">
        <v>12556</v>
      </c>
      <c r="C7927" s="292" t="s">
        <v>94</v>
      </c>
      <c r="D7927" s="293">
        <v>394.09</v>
      </c>
    </row>
    <row r="7928" spans="1:4">
      <c r="A7928" s="291" t="s">
        <v>12558</v>
      </c>
      <c r="B7928" s="292" t="s">
        <v>12559</v>
      </c>
      <c r="C7928" s="292" t="s">
        <v>94</v>
      </c>
      <c r="D7928" s="293">
        <v>541.33000000000004</v>
      </c>
    </row>
    <row r="7929" spans="1:4">
      <c r="A7929" s="291" t="s">
        <v>12560</v>
      </c>
      <c r="B7929" s="292" t="s">
        <v>12559</v>
      </c>
      <c r="C7929" s="292" t="s">
        <v>94</v>
      </c>
      <c r="D7929" s="293">
        <v>523</v>
      </c>
    </row>
    <row r="7930" spans="1:4">
      <c r="A7930" s="291" t="s">
        <v>12561</v>
      </c>
      <c r="B7930" s="292" t="s">
        <v>12562</v>
      </c>
      <c r="C7930" s="292" t="s">
        <v>94</v>
      </c>
      <c r="D7930" s="293">
        <v>505.36</v>
      </c>
    </row>
    <row r="7931" spans="1:4">
      <c r="A7931" s="291" t="s">
        <v>12563</v>
      </c>
      <c r="B7931" s="292" t="s">
        <v>12562</v>
      </c>
      <c r="C7931" s="292" t="s">
        <v>94</v>
      </c>
      <c r="D7931" s="293">
        <v>498.59</v>
      </c>
    </row>
    <row r="7932" spans="1:4">
      <c r="A7932" s="291" t="s">
        <v>12564</v>
      </c>
      <c r="B7932" s="292" t="s">
        <v>12565</v>
      </c>
      <c r="C7932" s="292" t="s">
        <v>94</v>
      </c>
      <c r="D7932" s="293">
        <v>409.2</v>
      </c>
    </row>
    <row r="7933" spans="1:4">
      <c r="A7933" s="291" t="s">
        <v>12566</v>
      </c>
      <c r="B7933" s="292" t="s">
        <v>12565</v>
      </c>
      <c r="C7933" s="292" t="s">
        <v>94</v>
      </c>
      <c r="D7933" s="293">
        <v>399.5</v>
      </c>
    </row>
    <row r="7934" spans="1:4">
      <c r="A7934" s="291" t="s">
        <v>12567</v>
      </c>
      <c r="B7934" s="292" t="s">
        <v>12568</v>
      </c>
      <c r="C7934" s="292" t="s">
        <v>94</v>
      </c>
      <c r="D7934" s="293">
        <v>385.51</v>
      </c>
    </row>
    <row r="7935" spans="1:4">
      <c r="A7935" s="291" t="s">
        <v>12569</v>
      </c>
      <c r="B7935" s="292" t="s">
        <v>12568</v>
      </c>
      <c r="C7935" s="292" t="s">
        <v>94</v>
      </c>
      <c r="D7935" s="293">
        <v>373.02</v>
      </c>
    </row>
    <row r="7936" spans="1:4">
      <c r="A7936" s="291" t="s">
        <v>12570</v>
      </c>
      <c r="B7936" s="292" t="s">
        <v>12571</v>
      </c>
      <c r="C7936" s="292" t="s">
        <v>94</v>
      </c>
      <c r="D7936" s="293">
        <v>213.39</v>
      </c>
    </row>
    <row r="7937" spans="1:4">
      <c r="A7937" s="291" t="s">
        <v>12572</v>
      </c>
      <c r="B7937" s="292" t="s">
        <v>12571</v>
      </c>
      <c r="C7937" s="292" t="s">
        <v>94</v>
      </c>
      <c r="D7937" s="293">
        <v>207.33</v>
      </c>
    </row>
    <row r="7938" spans="1:4">
      <c r="A7938" s="291" t="s">
        <v>12573</v>
      </c>
      <c r="B7938" s="292" t="s">
        <v>12574</v>
      </c>
      <c r="C7938" s="292" t="s">
        <v>94</v>
      </c>
      <c r="D7938" s="293">
        <v>1144.28</v>
      </c>
    </row>
    <row r="7939" spans="1:4">
      <c r="A7939" s="291" t="s">
        <v>12575</v>
      </c>
      <c r="B7939" s="292" t="s">
        <v>12574</v>
      </c>
      <c r="C7939" s="292" t="s">
        <v>94</v>
      </c>
      <c r="D7939" s="293">
        <v>1110.97</v>
      </c>
    </row>
    <row r="7940" spans="1:4">
      <c r="A7940" s="291" t="s">
        <v>12576</v>
      </c>
      <c r="B7940" s="292" t="s">
        <v>12577</v>
      </c>
      <c r="C7940" s="292" t="s">
        <v>94</v>
      </c>
      <c r="D7940" s="293">
        <v>734.18</v>
      </c>
    </row>
    <row r="7941" spans="1:4">
      <c r="A7941" s="291" t="s">
        <v>12578</v>
      </c>
      <c r="B7941" s="292" t="s">
        <v>12577</v>
      </c>
      <c r="C7941" s="292" t="s">
        <v>94</v>
      </c>
      <c r="D7941" s="293">
        <v>704.28</v>
      </c>
    </row>
    <row r="7942" spans="1:4">
      <c r="A7942" s="291" t="s">
        <v>12579</v>
      </c>
      <c r="B7942" s="292" t="s">
        <v>12580</v>
      </c>
      <c r="C7942" s="292" t="s">
        <v>94</v>
      </c>
      <c r="D7942" s="293">
        <v>718.16</v>
      </c>
    </row>
    <row r="7943" spans="1:4">
      <c r="A7943" s="291" t="s">
        <v>12581</v>
      </c>
      <c r="B7943" s="292" t="s">
        <v>12580</v>
      </c>
      <c r="C7943" s="292" t="s">
        <v>94</v>
      </c>
      <c r="D7943" s="293">
        <v>679.04</v>
      </c>
    </row>
    <row r="7944" spans="1:4">
      <c r="A7944" s="291" t="s">
        <v>12582</v>
      </c>
      <c r="B7944" s="292" t="s">
        <v>12583</v>
      </c>
      <c r="C7944" s="292" t="s">
        <v>121</v>
      </c>
      <c r="D7944" s="293">
        <v>64.91</v>
      </c>
    </row>
    <row r="7945" spans="1:4">
      <c r="A7945" s="291" t="s">
        <v>12584</v>
      </c>
      <c r="B7945" s="292" t="s">
        <v>12583</v>
      </c>
      <c r="C7945" s="292" t="s">
        <v>121</v>
      </c>
      <c r="D7945" s="293">
        <v>59.85</v>
      </c>
    </row>
    <row r="7946" spans="1:4">
      <c r="A7946" s="291" t="s">
        <v>12585</v>
      </c>
      <c r="B7946" s="292" t="s">
        <v>12586</v>
      </c>
      <c r="C7946" s="292" t="s">
        <v>121</v>
      </c>
      <c r="D7946" s="293">
        <v>20.56</v>
      </c>
    </row>
    <row r="7947" spans="1:4">
      <c r="A7947" s="291" t="s">
        <v>12587</v>
      </c>
      <c r="B7947" s="292" t="s">
        <v>12586</v>
      </c>
      <c r="C7947" s="292" t="s">
        <v>121</v>
      </c>
      <c r="D7947" s="293">
        <v>17.809999999999999</v>
      </c>
    </row>
    <row r="7948" spans="1:4">
      <c r="A7948" s="291" t="s">
        <v>12588</v>
      </c>
      <c r="B7948" s="292" t="s">
        <v>12589</v>
      </c>
      <c r="C7948" s="292" t="s">
        <v>121</v>
      </c>
      <c r="D7948" s="293">
        <v>98.32</v>
      </c>
    </row>
    <row r="7949" spans="1:4">
      <c r="A7949" s="291" t="s">
        <v>12590</v>
      </c>
      <c r="B7949" s="292" t="s">
        <v>12589</v>
      </c>
      <c r="C7949" s="292" t="s">
        <v>121</v>
      </c>
      <c r="D7949" s="293">
        <v>94.92</v>
      </c>
    </row>
    <row r="7950" spans="1:4">
      <c r="A7950" s="291" t="s">
        <v>12591</v>
      </c>
      <c r="B7950" s="292" t="s">
        <v>12592</v>
      </c>
      <c r="C7950" s="292" t="s">
        <v>121</v>
      </c>
      <c r="D7950" s="293">
        <v>85.23</v>
      </c>
    </row>
    <row r="7951" spans="1:4">
      <c r="A7951" s="291" t="s">
        <v>12593</v>
      </c>
      <c r="B7951" s="292" t="s">
        <v>12592</v>
      </c>
      <c r="C7951" s="292" t="s">
        <v>121</v>
      </c>
      <c r="D7951" s="293">
        <v>82.48</v>
      </c>
    </row>
    <row r="7952" spans="1:4">
      <c r="A7952" s="291" t="s">
        <v>12594</v>
      </c>
      <c r="B7952" s="292" t="s">
        <v>12595</v>
      </c>
      <c r="C7952" s="292" t="s">
        <v>94</v>
      </c>
      <c r="D7952" s="293">
        <v>722.28</v>
      </c>
    </row>
    <row r="7953" spans="1:4">
      <c r="A7953" s="291" t="s">
        <v>12596</v>
      </c>
      <c r="B7953" s="292" t="s">
        <v>12595</v>
      </c>
      <c r="C7953" s="292" t="s">
        <v>94</v>
      </c>
      <c r="D7953" s="293">
        <v>693.04</v>
      </c>
    </row>
    <row r="7954" spans="1:4">
      <c r="A7954" s="291" t="s">
        <v>12597</v>
      </c>
      <c r="B7954" s="292" t="s">
        <v>12598</v>
      </c>
      <c r="C7954" s="292" t="s">
        <v>94</v>
      </c>
      <c r="D7954" s="293">
        <v>1874</v>
      </c>
    </row>
    <row r="7955" spans="1:4">
      <c r="A7955" s="291" t="s">
        <v>12599</v>
      </c>
      <c r="B7955" s="292" t="s">
        <v>12598</v>
      </c>
      <c r="C7955" s="292" t="s">
        <v>94</v>
      </c>
      <c r="D7955" s="293">
        <v>1844.77</v>
      </c>
    </row>
    <row r="7956" spans="1:4">
      <c r="A7956" s="291" t="s">
        <v>12600</v>
      </c>
      <c r="B7956" s="292" t="s">
        <v>12601</v>
      </c>
      <c r="C7956" s="292" t="s">
        <v>94</v>
      </c>
      <c r="D7956" s="293">
        <v>184.66</v>
      </c>
    </row>
    <row r="7957" spans="1:4">
      <c r="A7957" s="291" t="s">
        <v>12602</v>
      </c>
      <c r="B7957" s="292" t="s">
        <v>12601</v>
      </c>
      <c r="C7957" s="292" t="s">
        <v>94</v>
      </c>
      <c r="D7957" s="293">
        <v>184.26</v>
      </c>
    </row>
    <row r="7958" spans="1:4">
      <c r="A7958" s="291" t="s">
        <v>12603</v>
      </c>
      <c r="B7958" s="292" t="s">
        <v>12604</v>
      </c>
      <c r="C7958" s="292" t="s">
        <v>94</v>
      </c>
      <c r="D7958" s="293">
        <v>268.38</v>
      </c>
    </row>
    <row r="7959" spans="1:4">
      <c r="A7959" s="291" t="s">
        <v>12605</v>
      </c>
      <c r="B7959" s="292" t="s">
        <v>12604</v>
      </c>
      <c r="C7959" s="292" t="s">
        <v>94</v>
      </c>
      <c r="D7959" s="293">
        <v>267.69</v>
      </c>
    </row>
    <row r="7960" spans="1:4">
      <c r="A7960" s="291" t="s">
        <v>12606</v>
      </c>
      <c r="B7960" s="292" t="s">
        <v>12607</v>
      </c>
      <c r="C7960" s="292" t="s">
        <v>94</v>
      </c>
      <c r="D7960" s="293">
        <v>304.81</v>
      </c>
    </row>
    <row r="7961" spans="1:4">
      <c r="A7961" s="291" t="s">
        <v>12608</v>
      </c>
      <c r="B7961" s="292" t="s">
        <v>12607</v>
      </c>
      <c r="C7961" s="292" t="s">
        <v>94</v>
      </c>
      <c r="D7961" s="293">
        <v>304.12</v>
      </c>
    </row>
    <row r="7962" spans="1:4">
      <c r="A7962" s="291" t="s">
        <v>12609</v>
      </c>
      <c r="B7962" s="292" t="s">
        <v>12610</v>
      </c>
      <c r="C7962" s="292" t="s">
        <v>94</v>
      </c>
      <c r="D7962" s="293">
        <v>182.09</v>
      </c>
    </row>
    <row r="7963" spans="1:4">
      <c r="A7963" s="291" t="s">
        <v>12611</v>
      </c>
      <c r="B7963" s="292" t="s">
        <v>12610</v>
      </c>
      <c r="C7963" s="292" t="s">
        <v>94</v>
      </c>
      <c r="D7963" s="293">
        <v>181.4</v>
      </c>
    </row>
    <row r="7964" spans="1:4">
      <c r="A7964" s="291" t="s">
        <v>12612</v>
      </c>
      <c r="B7964" s="292" t="s">
        <v>12613</v>
      </c>
      <c r="C7964" s="292" t="s">
        <v>94</v>
      </c>
      <c r="D7964" s="293">
        <v>159.91</v>
      </c>
    </row>
    <row r="7965" spans="1:4">
      <c r="A7965" s="291" t="s">
        <v>12614</v>
      </c>
      <c r="B7965" s="292" t="s">
        <v>12613</v>
      </c>
      <c r="C7965" s="292" t="s">
        <v>94</v>
      </c>
      <c r="D7965" s="293">
        <v>159.4</v>
      </c>
    </row>
    <row r="7966" spans="1:4">
      <c r="A7966" s="291" t="s">
        <v>12615</v>
      </c>
      <c r="B7966" s="292" t="s">
        <v>12616</v>
      </c>
      <c r="C7966" s="292" t="s">
        <v>94</v>
      </c>
      <c r="D7966" s="293">
        <v>159.91</v>
      </c>
    </row>
    <row r="7967" spans="1:4">
      <c r="A7967" s="291" t="s">
        <v>12617</v>
      </c>
      <c r="B7967" s="292" t="s">
        <v>12616</v>
      </c>
      <c r="C7967" s="292" t="s">
        <v>94</v>
      </c>
      <c r="D7967" s="293">
        <v>159.4</v>
      </c>
    </row>
    <row r="7968" spans="1:4">
      <c r="A7968" s="291" t="s">
        <v>12618</v>
      </c>
      <c r="B7968" s="292" t="s">
        <v>12619</v>
      </c>
      <c r="C7968" s="292" t="s">
        <v>94</v>
      </c>
      <c r="D7968" s="293">
        <v>265.29000000000002</v>
      </c>
    </row>
    <row r="7969" spans="1:4">
      <c r="A7969" s="291" t="s">
        <v>12620</v>
      </c>
      <c r="B7969" s="292" t="s">
        <v>12619</v>
      </c>
      <c r="C7969" s="292" t="s">
        <v>94</v>
      </c>
      <c r="D7969" s="293">
        <v>262.33999999999997</v>
      </c>
    </row>
    <row r="7970" spans="1:4">
      <c r="A7970" s="291" t="s">
        <v>12621</v>
      </c>
      <c r="B7970" s="292" t="s">
        <v>12622</v>
      </c>
      <c r="C7970" s="292" t="s">
        <v>94</v>
      </c>
      <c r="D7970" s="293">
        <v>17.440000000000001</v>
      </c>
    </row>
    <row r="7971" spans="1:4">
      <c r="A7971" s="291" t="s">
        <v>12623</v>
      </c>
      <c r="B7971" s="292" t="s">
        <v>12622</v>
      </c>
      <c r="C7971" s="292" t="s">
        <v>94</v>
      </c>
      <c r="D7971" s="293">
        <v>16.89</v>
      </c>
    </row>
    <row r="7972" spans="1:4">
      <c r="A7972" s="291" t="s">
        <v>12624</v>
      </c>
      <c r="B7972" s="292" t="s">
        <v>12625</v>
      </c>
      <c r="C7972" s="292" t="s">
        <v>94</v>
      </c>
      <c r="D7972" s="293">
        <v>14.98</v>
      </c>
    </row>
    <row r="7973" spans="1:4">
      <c r="A7973" s="291" t="s">
        <v>12626</v>
      </c>
      <c r="B7973" s="292" t="s">
        <v>12625</v>
      </c>
      <c r="C7973" s="292" t="s">
        <v>94</v>
      </c>
      <c r="D7973" s="293">
        <v>14.51</v>
      </c>
    </row>
    <row r="7974" spans="1:4">
      <c r="A7974" s="291" t="s">
        <v>12627</v>
      </c>
      <c r="B7974" s="292" t="s">
        <v>12628</v>
      </c>
      <c r="C7974" s="292" t="s">
        <v>94</v>
      </c>
      <c r="D7974" s="293">
        <v>81.39</v>
      </c>
    </row>
    <row r="7975" spans="1:4">
      <c r="A7975" s="291" t="s">
        <v>12629</v>
      </c>
      <c r="B7975" s="292" t="s">
        <v>12628</v>
      </c>
      <c r="C7975" s="292" t="s">
        <v>94</v>
      </c>
      <c r="D7975" s="293">
        <v>80.930000000000007</v>
      </c>
    </row>
    <row r="7976" spans="1:4">
      <c r="A7976" s="291" t="s">
        <v>12630</v>
      </c>
      <c r="B7976" s="292" t="s">
        <v>12631</v>
      </c>
      <c r="C7976" s="292" t="s">
        <v>94</v>
      </c>
      <c r="D7976" s="293">
        <v>105.13</v>
      </c>
    </row>
    <row r="7977" spans="1:4">
      <c r="A7977" s="291" t="s">
        <v>12632</v>
      </c>
      <c r="B7977" s="292" t="s">
        <v>12631</v>
      </c>
      <c r="C7977" s="292" t="s">
        <v>94</v>
      </c>
      <c r="D7977" s="293">
        <v>104.63</v>
      </c>
    </row>
    <row r="7978" spans="1:4">
      <c r="A7978" s="291" t="s">
        <v>12633</v>
      </c>
      <c r="B7978" s="292" t="s">
        <v>12634</v>
      </c>
      <c r="C7978" s="292" t="s">
        <v>94</v>
      </c>
      <c r="D7978" s="293">
        <v>83.51</v>
      </c>
    </row>
    <row r="7979" spans="1:4">
      <c r="A7979" s="291" t="s">
        <v>12635</v>
      </c>
      <c r="B7979" s="292" t="s">
        <v>12634</v>
      </c>
      <c r="C7979" s="292" t="s">
        <v>94</v>
      </c>
      <c r="D7979" s="293">
        <v>83.01</v>
      </c>
    </row>
    <row r="7980" spans="1:4">
      <c r="A7980" s="291" t="s">
        <v>12636</v>
      </c>
      <c r="B7980" s="292" t="s">
        <v>12637</v>
      </c>
      <c r="C7980" s="292" t="s">
        <v>94</v>
      </c>
      <c r="D7980" s="293">
        <v>13.21</v>
      </c>
    </row>
    <row r="7981" spans="1:4">
      <c r="A7981" s="291" t="s">
        <v>12638</v>
      </c>
      <c r="B7981" s="292" t="s">
        <v>12637</v>
      </c>
      <c r="C7981" s="292" t="s">
        <v>94</v>
      </c>
      <c r="D7981" s="293">
        <v>12.63</v>
      </c>
    </row>
    <row r="7982" spans="1:4">
      <c r="A7982" s="291" t="s">
        <v>12639</v>
      </c>
      <c r="B7982" s="292" t="s">
        <v>12640</v>
      </c>
      <c r="C7982" s="292" t="s">
        <v>94</v>
      </c>
      <c r="D7982" s="293">
        <v>18.66</v>
      </c>
    </row>
    <row r="7983" spans="1:4">
      <c r="A7983" s="291" t="s">
        <v>12641</v>
      </c>
      <c r="B7983" s="292" t="s">
        <v>12640</v>
      </c>
      <c r="C7983" s="292" t="s">
        <v>94</v>
      </c>
      <c r="D7983" s="293">
        <v>18.07</v>
      </c>
    </row>
    <row r="7984" spans="1:4">
      <c r="A7984" s="291" t="s">
        <v>12642</v>
      </c>
      <c r="B7984" s="292" t="s">
        <v>12643</v>
      </c>
      <c r="C7984" s="292" t="s">
        <v>94</v>
      </c>
      <c r="D7984" s="293">
        <v>24.86</v>
      </c>
    </row>
    <row r="7985" spans="1:4">
      <c r="A7985" s="291" t="s">
        <v>12644</v>
      </c>
      <c r="B7985" s="292" t="s">
        <v>12643</v>
      </c>
      <c r="C7985" s="292" t="s">
        <v>94</v>
      </c>
      <c r="D7985" s="293">
        <v>24.12</v>
      </c>
    </row>
    <row r="7986" spans="1:4">
      <c r="A7986" s="291" t="s">
        <v>12645</v>
      </c>
      <c r="B7986" s="292" t="s">
        <v>12646</v>
      </c>
      <c r="C7986" s="292" t="s">
        <v>94</v>
      </c>
      <c r="D7986" s="293">
        <v>600.80999999999995</v>
      </c>
    </row>
    <row r="7987" spans="1:4">
      <c r="A7987" s="291" t="s">
        <v>12647</v>
      </c>
      <c r="B7987" s="292" t="s">
        <v>12646</v>
      </c>
      <c r="C7987" s="292" t="s">
        <v>94</v>
      </c>
      <c r="D7987" s="293">
        <v>600.21</v>
      </c>
    </row>
    <row r="7988" spans="1:4">
      <c r="A7988" s="291" t="s">
        <v>12648</v>
      </c>
      <c r="B7988" s="292" t="s">
        <v>12649</v>
      </c>
      <c r="C7988" s="292" t="s">
        <v>94</v>
      </c>
      <c r="D7988" s="293">
        <v>746.86</v>
      </c>
    </row>
    <row r="7989" spans="1:4">
      <c r="A7989" s="291" t="s">
        <v>12650</v>
      </c>
      <c r="B7989" s="292" t="s">
        <v>12649</v>
      </c>
      <c r="C7989" s="292" t="s">
        <v>94</v>
      </c>
      <c r="D7989" s="293">
        <v>714.88</v>
      </c>
    </row>
    <row r="7990" spans="1:4">
      <c r="A7990" s="291" t="s">
        <v>12651</v>
      </c>
      <c r="B7990" s="292" t="s">
        <v>12652</v>
      </c>
      <c r="C7990" s="292" t="s">
        <v>94</v>
      </c>
      <c r="D7990" s="293">
        <v>723.03</v>
      </c>
    </row>
    <row r="7991" spans="1:4">
      <c r="A7991" s="291" t="s">
        <v>12653</v>
      </c>
      <c r="B7991" s="292" t="s">
        <v>12652</v>
      </c>
      <c r="C7991" s="292" t="s">
        <v>94</v>
      </c>
      <c r="D7991" s="293">
        <v>691.12</v>
      </c>
    </row>
    <row r="7992" spans="1:4">
      <c r="A7992" s="291" t="s">
        <v>12654</v>
      </c>
      <c r="B7992" s="292" t="s">
        <v>12655</v>
      </c>
      <c r="C7992" s="292" t="s">
        <v>94</v>
      </c>
      <c r="D7992" s="293">
        <v>705.61</v>
      </c>
    </row>
    <row r="7993" spans="1:4">
      <c r="A7993" s="291" t="s">
        <v>12656</v>
      </c>
      <c r="B7993" s="292" t="s">
        <v>12655</v>
      </c>
      <c r="C7993" s="292" t="s">
        <v>94</v>
      </c>
      <c r="D7993" s="293">
        <v>673.82</v>
      </c>
    </row>
    <row r="7994" spans="1:4">
      <c r="A7994" s="291" t="s">
        <v>12657</v>
      </c>
      <c r="B7994" s="292" t="s">
        <v>12658</v>
      </c>
      <c r="C7994" s="292" t="s">
        <v>16</v>
      </c>
      <c r="D7994" s="293">
        <v>99.03</v>
      </c>
    </row>
    <row r="7995" spans="1:4">
      <c r="A7995" s="291" t="s">
        <v>12659</v>
      </c>
      <c r="B7995" s="292" t="s">
        <v>12658</v>
      </c>
      <c r="C7995" s="292" t="s">
        <v>16</v>
      </c>
      <c r="D7995" s="293">
        <v>90.65</v>
      </c>
    </row>
    <row r="7996" spans="1:4">
      <c r="A7996" s="291" t="s">
        <v>12660</v>
      </c>
      <c r="B7996" s="292" t="s">
        <v>12661</v>
      </c>
      <c r="C7996" s="292" t="s">
        <v>16</v>
      </c>
      <c r="D7996" s="293">
        <v>100.03</v>
      </c>
    </row>
    <row r="7997" spans="1:4">
      <c r="A7997" s="291" t="s">
        <v>12662</v>
      </c>
      <c r="B7997" s="292" t="s">
        <v>12661</v>
      </c>
      <c r="C7997" s="292" t="s">
        <v>16</v>
      </c>
      <c r="D7997" s="293">
        <v>91.65</v>
      </c>
    </row>
    <row r="7998" spans="1:4">
      <c r="A7998" s="291" t="s">
        <v>12663</v>
      </c>
      <c r="B7998" s="292" t="s">
        <v>12664</v>
      </c>
      <c r="C7998" s="292" t="s">
        <v>16</v>
      </c>
      <c r="D7998" s="293">
        <v>74.150000000000006</v>
      </c>
    </row>
    <row r="7999" spans="1:4">
      <c r="A7999" s="291" t="s">
        <v>12665</v>
      </c>
      <c r="B7999" s="292" t="s">
        <v>12664</v>
      </c>
      <c r="C7999" s="292" t="s">
        <v>16</v>
      </c>
      <c r="D7999" s="293">
        <v>69.23</v>
      </c>
    </row>
    <row r="8000" spans="1:4">
      <c r="A8000" s="291" t="s">
        <v>12666</v>
      </c>
      <c r="B8000" s="292" t="s">
        <v>12667</v>
      </c>
      <c r="C8000" s="292" t="s">
        <v>16</v>
      </c>
      <c r="D8000" s="293">
        <v>73.150000000000006</v>
      </c>
    </row>
    <row r="8001" spans="1:4">
      <c r="A8001" s="291" t="s">
        <v>12668</v>
      </c>
      <c r="B8001" s="292" t="s">
        <v>12667</v>
      </c>
      <c r="C8001" s="292" t="s">
        <v>16</v>
      </c>
      <c r="D8001" s="293">
        <v>68.22</v>
      </c>
    </row>
    <row r="8002" spans="1:4">
      <c r="A8002" s="291" t="s">
        <v>12669</v>
      </c>
      <c r="B8002" s="292" t="s">
        <v>12670</v>
      </c>
      <c r="C8002" s="292" t="s">
        <v>16</v>
      </c>
      <c r="D8002" s="293">
        <v>11.13</v>
      </c>
    </row>
    <row r="8003" spans="1:4">
      <c r="A8003" s="291" t="s">
        <v>12671</v>
      </c>
      <c r="B8003" s="292" t="s">
        <v>12670</v>
      </c>
      <c r="C8003" s="292" t="s">
        <v>16</v>
      </c>
      <c r="D8003" s="293">
        <v>9.81</v>
      </c>
    </row>
    <row r="8004" spans="1:4">
      <c r="A8004" s="291" t="s">
        <v>12672</v>
      </c>
      <c r="B8004" s="292" t="s">
        <v>12673</v>
      </c>
      <c r="C8004" s="292" t="s">
        <v>16</v>
      </c>
      <c r="D8004" s="293">
        <v>12.2</v>
      </c>
    </row>
    <row r="8005" spans="1:4">
      <c r="A8005" s="291" t="s">
        <v>12674</v>
      </c>
      <c r="B8005" s="292" t="s">
        <v>12673</v>
      </c>
      <c r="C8005" s="292" t="s">
        <v>16</v>
      </c>
      <c r="D8005" s="293">
        <v>10.87</v>
      </c>
    </row>
    <row r="8006" spans="1:4">
      <c r="A8006" s="291" t="s">
        <v>12675</v>
      </c>
      <c r="B8006" s="292" t="s">
        <v>12676</v>
      </c>
      <c r="C8006" s="292" t="s">
        <v>16</v>
      </c>
      <c r="D8006" s="293">
        <v>34.36</v>
      </c>
    </row>
    <row r="8007" spans="1:4">
      <c r="A8007" s="291" t="s">
        <v>12677</v>
      </c>
      <c r="B8007" s="292" t="s">
        <v>12676</v>
      </c>
      <c r="C8007" s="292" t="s">
        <v>16</v>
      </c>
      <c r="D8007" s="293">
        <v>33.03</v>
      </c>
    </row>
    <row r="8008" spans="1:4">
      <c r="A8008" s="291" t="s">
        <v>12678</v>
      </c>
      <c r="B8008" s="292" t="s">
        <v>12679</v>
      </c>
      <c r="C8008" s="292" t="s">
        <v>16</v>
      </c>
      <c r="D8008" s="293">
        <v>28.46</v>
      </c>
    </row>
    <row r="8009" spans="1:4">
      <c r="A8009" s="291" t="s">
        <v>12680</v>
      </c>
      <c r="B8009" s="292" t="s">
        <v>12679</v>
      </c>
      <c r="C8009" s="292" t="s">
        <v>16</v>
      </c>
      <c r="D8009" s="293">
        <v>26.07</v>
      </c>
    </row>
    <row r="8010" spans="1:4">
      <c r="A8010" s="291" t="s">
        <v>12681</v>
      </c>
      <c r="B8010" s="292" t="s">
        <v>12682</v>
      </c>
      <c r="C8010" s="292" t="s">
        <v>16</v>
      </c>
      <c r="D8010" s="293">
        <v>84.86</v>
      </c>
    </row>
    <row r="8011" spans="1:4">
      <c r="A8011" s="291" t="s">
        <v>12683</v>
      </c>
      <c r="B8011" s="292" t="s">
        <v>12682</v>
      </c>
      <c r="C8011" s="292" t="s">
        <v>16</v>
      </c>
      <c r="D8011" s="293">
        <v>76.319999999999993</v>
      </c>
    </row>
    <row r="8012" spans="1:4">
      <c r="A8012" s="291" t="s">
        <v>12684</v>
      </c>
      <c r="B8012" s="292" t="s">
        <v>12685</v>
      </c>
      <c r="C8012" s="292" t="s">
        <v>16</v>
      </c>
      <c r="D8012" s="293">
        <v>58.98</v>
      </c>
    </row>
    <row r="8013" spans="1:4">
      <c r="A8013" s="291" t="s">
        <v>12686</v>
      </c>
      <c r="B8013" s="292" t="s">
        <v>12685</v>
      </c>
      <c r="C8013" s="292" t="s">
        <v>16</v>
      </c>
      <c r="D8013" s="293">
        <v>53.89</v>
      </c>
    </row>
    <row r="8014" spans="1:4">
      <c r="A8014" s="291" t="s">
        <v>12687</v>
      </c>
      <c r="B8014" s="292" t="s">
        <v>12688</v>
      </c>
      <c r="C8014" s="292" t="s">
        <v>16</v>
      </c>
      <c r="D8014" s="293">
        <v>65.67</v>
      </c>
    </row>
    <row r="8015" spans="1:4">
      <c r="A8015" s="291" t="s">
        <v>12689</v>
      </c>
      <c r="B8015" s="292" t="s">
        <v>12688</v>
      </c>
      <c r="C8015" s="292" t="s">
        <v>16</v>
      </c>
      <c r="D8015" s="293">
        <v>58.62</v>
      </c>
    </row>
    <row r="8016" spans="1:4">
      <c r="A8016" s="291" t="s">
        <v>12690</v>
      </c>
      <c r="B8016" s="292" t="s">
        <v>12691</v>
      </c>
      <c r="C8016" s="292" t="s">
        <v>16</v>
      </c>
      <c r="D8016" s="293">
        <v>47.75</v>
      </c>
    </row>
    <row r="8017" spans="1:4">
      <c r="A8017" s="291" t="s">
        <v>12692</v>
      </c>
      <c r="B8017" s="292" t="s">
        <v>12691</v>
      </c>
      <c r="C8017" s="292" t="s">
        <v>16</v>
      </c>
      <c r="D8017" s="293">
        <v>43.09</v>
      </c>
    </row>
    <row r="8018" spans="1:4">
      <c r="A8018" s="291" t="s">
        <v>12693</v>
      </c>
      <c r="B8018" s="292" t="s">
        <v>12694</v>
      </c>
      <c r="C8018" s="292" t="s">
        <v>16</v>
      </c>
      <c r="D8018" s="293">
        <v>148.66999999999999</v>
      </c>
    </row>
    <row r="8019" spans="1:4">
      <c r="A8019" s="291" t="s">
        <v>12695</v>
      </c>
      <c r="B8019" s="292" t="s">
        <v>12694</v>
      </c>
      <c r="C8019" s="292" t="s">
        <v>16</v>
      </c>
      <c r="D8019" s="293">
        <v>143.29</v>
      </c>
    </row>
    <row r="8020" spans="1:4">
      <c r="A8020" s="291" t="s">
        <v>12696</v>
      </c>
      <c r="B8020" s="292" t="s">
        <v>12697</v>
      </c>
      <c r="C8020" s="292" t="s">
        <v>16</v>
      </c>
      <c r="D8020" s="293">
        <v>163.84</v>
      </c>
    </row>
    <row r="8021" spans="1:4">
      <c r="A8021" s="291" t="s">
        <v>12698</v>
      </c>
      <c r="B8021" s="292" t="s">
        <v>12697</v>
      </c>
      <c r="C8021" s="292" t="s">
        <v>16</v>
      </c>
      <c r="D8021" s="293">
        <v>158.63</v>
      </c>
    </row>
    <row r="8022" spans="1:4">
      <c r="A8022" s="291" t="s">
        <v>12699</v>
      </c>
      <c r="B8022" s="292" t="s">
        <v>12700</v>
      </c>
      <c r="C8022" s="292" t="s">
        <v>16</v>
      </c>
      <c r="D8022" s="293">
        <v>137.05000000000001</v>
      </c>
    </row>
    <row r="8023" spans="1:4">
      <c r="A8023" s="291" t="s">
        <v>12701</v>
      </c>
      <c r="B8023" s="292" t="s">
        <v>12700</v>
      </c>
      <c r="C8023" s="292" t="s">
        <v>16</v>
      </c>
      <c r="D8023" s="293">
        <v>131.83000000000001</v>
      </c>
    </row>
    <row r="8024" spans="1:4">
      <c r="A8024" s="291" t="s">
        <v>12702</v>
      </c>
      <c r="B8024" s="292" t="s">
        <v>12703</v>
      </c>
      <c r="C8024" s="292" t="s">
        <v>16</v>
      </c>
      <c r="D8024" s="293">
        <v>210.62</v>
      </c>
    </row>
    <row r="8025" spans="1:4">
      <c r="A8025" s="291" t="s">
        <v>12704</v>
      </c>
      <c r="B8025" s="292" t="s">
        <v>12703</v>
      </c>
      <c r="C8025" s="292" t="s">
        <v>16</v>
      </c>
      <c r="D8025" s="293">
        <v>203.91</v>
      </c>
    </row>
    <row r="8026" spans="1:4">
      <c r="A8026" s="291" t="s">
        <v>12705</v>
      </c>
      <c r="B8026" s="292" t="s">
        <v>12706</v>
      </c>
      <c r="C8026" s="292" t="s">
        <v>63</v>
      </c>
      <c r="D8026" s="293">
        <v>37.33</v>
      </c>
    </row>
    <row r="8027" spans="1:4">
      <c r="A8027" s="291" t="s">
        <v>12707</v>
      </c>
      <c r="B8027" s="292" t="s">
        <v>12706</v>
      </c>
      <c r="C8027" s="292" t="s">
        <v>63</v>
      </c>
      <c r="D8027" s="293">
        <v>34.58</v>
      </c>
    </row>
    <row r="8028" spans="1:4">
      <c r="A8028" s="291" t="s">
        <v>12708</v>
      </c>
      <c r="B8028" s="292" t="s">
        <v>12709</v>
      </c>
      <c r="C8028" s="292" t="s">
        <v>63</v>
      </c>
      <c r="D8028" s="293">
        <v>90.43</v>
      </c>
    </row>
    <row r="8029" spans="1:4">
      <c r="A8029" s="291" t="s">
        <v>12710</v>
      </c>
      <c r="B8029" s="292" t="s">
        <v>12709</v>
      </c>
      <c r="C8029" s="292" t="s">
        <v>63</v>
      </c>
      <c r="D8029" s="293">
        <v>87.31</v>
      </c>
    </row>
    <row r="8030" spans="1:4">
      <c r="A8030" s="291" t="s">
        <v>79</v>
      </c>
      <c r="B8030" s="292" t="s">
        <v>80</v>
      </c>
      <c r="C8030" s="292" t="s">
        <v>63</v>
      </c>
      <c r="D8030" s="293">
        <v>66.52</v>
      </c>
    </row>
    <row r="8031" spans="1:4">
      <c r="A8031" s="291" t="s">
        <v>557</v>
      </c>
      <c r="B8031" s="292" t="s">
        <v>80</v>
      </c>
      <c r="C8031" s="292" t="s">
        <v>63</v>
      </c>
      <c r="D8031" s="293">
        <v>57.69</v>
      </c>
    </row>
    <row r="8032" spans="1:4">
      <c r="A8032" s="291" t="s">
        <v>12711</v>
      </c>
      <c r="B8032" s="292" t="s">
        <v>12712</v>
      </c>
      <c r="C8032" s="292" t="s">
        <v>63</v>
      </c>
      <c r="D8032" s="293">
        <v>56.56</v>
      </c>
    </row>
    <row r="8033" spans="1:4">
      <c r="A8033" s="291" t="s">
        <v>12713</v>
      </c>
      <c r="B8033" s="292" t="s">
        <v>12712</v>
      </c>
      <c r="C8033" s="292" t="s">
        <v>63</v>
      </c>
      <c r="D8033" s="293">
        <v>49.06</v>
      </c>
    </row>
    <row r="8034" spans="1:4">
      <c r="A8034" s="291" t="s">
        <v>12714</v>
      </c>
      <c r="B8034" s="292" t="s">
        <v>12715</v>
      </c>
      <c r="C8034" s="292" t="s">
        <v>63</v>
      </c>
      <c r="D8034" s="293">
        <v>52.58</v>
      </c>
    </row>
    <row r="8035" spans="1:4">
      <c r="A8035" s="291" t="s">
        <v>12716</v>
      </c>
      <c r="B8035" s="292" t="s">
        <v>12715</v>
      </c>
      <c r="C8035" s="292" t="s">
        <v>63</v>
      </c>
      <c r="D8035" s="293">
        <v>45.61</v>
      </c>
    </row>
    <row r="8036" spans="1:4">
      <c r="A8036" s="291" t="s">
        <v>12717</v>
      </c>
      <c r="B8036" s="292" t="s">
        <v>12718</v>
      </c>
      <c r="C8036" s="292" t="s">
        <v>63</v>
      </c>
      <c r="D8036" s="293">
        <v>46.61</v>
      </c>
    </row>
    <row r="8037" spans="1:4">
      <c r="A8037" s="291" t="s">
        <v>12719</v>
      </c>
      <c r="B8037" s="292" t="s">
        <v>12718</v>
      </c>
      <c r="C8037" s="292" t="s">
        <v>63</v>
      </c>
      <c r="D8037" s="293">
        <v>40.44</v>
      </c>
    </row>
    <row r="8038" spans="1:4">
      <c r="A8038" s="291" t="s">
        <v>12720</v>
      </c>
      <c r="B8038" s="292" t="s">
        <v>12721</v>
      </c>
      <c r="C8038" s="292" t="s">
        <v>63</v>
      </c>
      <c r="D8038" s="293">
        <v>148.22</v>
      </c>
    </row>
    <row r="8039" spans="1:4">
      <c r="A8039" s="291" t="s">
        <v>12722</v>
      </c>
      <c r="B8039" s="292" t="s">
        <v>12721</v>
      </c>
      <c r="C8039" s="292" t="s">
        <v>63</v>
      </c>
      <c r="D8039" s="293">
        <v>144.78</v>
      </c>
    </row>
    <row r="8040" spans="1:4">
      <c r="A8040" s="291" t="s">
        <v>12723</v>
      </c>
      <c r="B8040" s="292" t="s">
        <v>12724</v>
      </c>
      <c r="C8040" s="292" t="s">
        <v>63</v>
      </c>
      <c r="D8040" s="293">
        <v>442.82</v>
      </c>
    </row>
    <row r="8041" spans="1:4">
      <c r="A8041" s="291" t="s">
        <v>12725</v>
      </c>
      <c r="B8041" s="292" t="s">
        <v>12724</v>
      </c>
      <c r="C8041" s="292" t="s">
        <v>63</v>
      </c>
      <c r="D8041" s="293">
        <v>438.75</v>
      </c>
    </row>
    <row r="8042" spans="1:4">
      <c r="A8042" s="291" t="s">
        <v>12726</v>
      </c>
      <c r="B8042" s="292" t="s">
        <v>12727</v>
      </c>
      <c r="C8042" s="292" t="s">
        <v>63</v>
      </c>
      <c r="D8042" s="293">
        <v>216.22</v>
      </c>
    </row>
    <row r="8043" spans="1:4">
      <c r="A8043" s="291" t="s">
        <v>12728</v>
      </c>
      <c r="B8043" s="292" t="s">
        <v>12727</v>
      </c>
      <c r="C8043" s="292" t="s">
        <v>63</v>
      </c>
      <c r="D8043" s="293">
        <v>212.15</v>
      </c>
    </row>
    <row r="8044" spans="1:4">
      <c r="A8044" s="291" t="s">
        <v>12729</v>
      </c>
      <c r="B8044" s="292" t="s">
        <v>12730</v>
      </c>
      <c r="C8044" s="292" t="s">
        <v>16</v>
      </c>
      <c r="D8044" s="293">
        <v>7.27</v>
      </c>
    </row>
    <row r="8045" spans="1:4">
      <c r="A8045" s="291" t="s">
        <v>12731</v>
      </c>
      <c r="B8045" s="292" t="s">
        <v>12730</v>
      </c>
      <c r="C8045" s="292" t="s">
        <v>16</v>
      </c>
      <c r="D8045" s="293">
        <v>7.16</v>
      </c>
    </row>
    <row r="8046" spans="1:4">
      <c r="A8046" s="291" t="s">
        <v>12732</v>
      </c>
      <c r="B8046" s="292" t="s">
        <v>12733</v>
      </c>
      <c r="C8046" s="292" t="s">
        <v>16</v>
      </c>
      <c r="D8046" s="293">
        <v>16.32</v>
      </c>
    </row>
    <row r="8047" spans="1:4">
      <c r="A8047" s="291" t="s">
        <v>12734</v>
      </c>
      <c r="B8047" s="292" t="s">
        <v>12733</v>
      </c>
      <c r="C8047" s="292" t="s">
        <v>16</v>
      </c>
      <c r="D8047" s="293">
        <v>16.149999999999999</v>
      </c>
    </row>
    <row r="8048" spans="1:4">
      <c r="A8048" s="291" t="s">
        <v>12735</v>
      </c>
      <c r="B8048" s="292" t="s">
        <v>12736</v>
      </c>
      <c r="C8048" s="292" t="s">
        <v>16</v>
      </c>
      <c r="D8048" s="293">
        <v>22.35</v>
      </c>
    </row>
    <row r="8049" spans="1:4">
      <c r="A8049" s="291" t="s">
        <v>12737</v>
      </c>
      <c r="B8049" s="292" t="s">
        <v>12736</v>
      </c>
      <c r="C8049" s="292" t="s">
        <v>16</v>
      </c>
      <c r="D8049" s="293">
        <v>22.09</v>
      </c>
    </row>
    <row r="8050" spans="1:4">
      <c r="A8050" s="291" t="s">
        <v>12738</v>
      </c>
      <c r="B8050" s="292" t="s">
        <v>12739</v>
      </c>
      <c r="C8050" s="292" t="s">
        <v>94</v>
      </c>
      <c r="D8050" s="293">
        <v>562.83000000000004</v>
      </c>
    </row>
    <row r="8051" spans="1:4">
      <c r="A8051" s="291" t="s">
        <v>12740</v>
      </c>
      <c r="B8051" s="292" t="s">
        <v>12739</v>
      </c>
      <c r="C8051" s="292" t="s">
        <v>94</v>
      </c>
      <c r="D8051" s="293">
        <v>560.63</v>
      </c>
    </row>
    <row r="8052" spans="1:4">
      <c r="A8052" s="291" t="s">
        <v>12741</v>
      </c>
      <c r="B8052" s="292" t="s">
        <v>12742</v>
      </c>
      <c r="C8052" s="292" t="s">
        <v>94</v>
      </c>
      <c r="D8052" s="293">
        <v>794.08</v>
      </c>
    </row>
    <row r="8053" spans="1:4">
      <c r="A8053" s="291" t="s">
        <v>12743</v>
      </c>
      <c r="B8053" s="292" t="s">
        <v>12742</v>
      </c>
      <c r="C8053" s="292" t="s">
        <v>94</v>
      </c>
      <c r="D8053" s="293">
        <v>789.21</v>
      </c>
    </row>
    <row r="8054" spans="1:4">
      <c r="A8054" s="291" t="s">
        <v>12744</v>
      </c>
      <c r="B8054" s="292" t="s">
        <v>12745</v>
      </c>
      <c r="C8054" s="292" t="s">
        <v>16</v>
      </c>
      <c r="D8054" s="293">
        <v>6.31</v>
      </c>
    </row>
    <row r="8055" spans="1:4">
      <c r="A8055" s="291" t="s">
        <v>12746</v>
      </c>
      <c r="B8055" s="292" t="s">
        <v>12745</v>
      </c>
      <c r="C8055" s="292" t="s">
        <v>16</v>
      </c>
      <c r="D8055" s="293">
        <v>6.28</v>
      </c>
    </row>
    <row r="8056" spans="1:4">
      <c r="A8056" s="291" t="s">
        <v>12747</v>
      </c>
      <c r="B8056" s="292" t="s">
        <v>12748</v>
      </c>
      <c r="C8056" s="292" t="s">
        <v>1304</v>
      </c>
      <c r="D8056" s="293">
        <v>600.41999999999996</v>
      </c>
    </row>
    <row r="8057" spans="1:4">
      <c r="A8057" s="291" t="s">
        <v>12749</v>
      </c>
      <c r="B8057" s="292" t="s">
        <v>12748</v>
      </c>
      <c r="C8057" s="292" t="s">
        <v>1304</v>
      </c>
      <c r="D8057" s="293">
        <v>584.96</v>
      </c>
    </row>
    <row r="8058" spans="1:4">
      <c r="A8058" s="291" t="s">
        <v>12750</v>
      </c>
      <c r="B8058" s="292" t="s">
        <v>12751</v>
      </c>
      <c r="C8058" s="292" t="s">
        <v>16</v>
      </c>
      <c r="D8058" s="293">
        <v>13.86</v>
      </c>
    </row>
    <row r="8059" spans="1:4">
      <c r="A8059" s="291" t="s">
        <v>12752</v>
      </c>
      <c r="B8059" s="292" t="s">
        <v>12751</v>
      </c>
      <c r="C8059" s="292" t="s">
        <v>16</v>
      </c>
      <c r="D8059" s="293">
        <v>13.77</v>
      </c>
    </row>
    <row r="8060" spans="1:4">
      <c r="A8060" s="291" t="s">
        <v>12753</v>
      </c>
      <c r="B8060" s="292" t="s">
        <v>12754</v>
      </c>
      <c r="C8060" s="292" t="s">
        <v>63</v>
      </c>
      <c r="D8060" s="293">
        <v>13.31</v>
      </c>
    </row>
    <row r="8061" spans="1:4">
      <c r="A8061" s="291" t="s">
        <v>12755</v>
      </c>
      <c r="B8061" s="292" t="s">
        <v>12754</v>
      </c>
      <c r="C8061" s="292" t="s">
        <v>63</v>
      </c>
      <c r="D8061" s="293">
        <v>12.88</v>
      </c>
    </row>
    <row r="8062" spans="1:4">
      <c r="A8062" s="291" t="s">
        <v>12756</v>
      </c>
      <c r="B8062" s="292" t="s">
        <v>12757</v>
      </c>
      <c r="C8062" s="292" t="s">
        <v>16</v>
      </c>
      <c r="D8062" s="293">
        <v>34.93</v>
      </c>
    </row>
    <row r="8063" spans="1:4">
      <c r="A8063" s="291" t="s">
        <v>12758</v>
      </c>
      <c r="B8063" s="292" t="s">
        <v>12757</v>
      </c>
      <c r="C8063" s="292" t="s">
        <v>16</v>
      </c>
      <c r="D8063" s="293">
        <v>34.86</v>
      </c>
    </row>
    <row r="8064" spans="1:4">
      <c r="A8064" s="291" t="s">
        <v>12759</v>
      </c>
      <c r="B8064" s="292" t="s">
        <v>12760</v>
      </c>
      <c r="C8064" s="292" t="s">
        <v>16</v>
      </c>
      <c r="D8064" s="293">
        <v>88.97</v>
      </c>
    </row>
    <row r="8065" spans="1:4">
      <c r="A8065" s="291" t="s">
        <v>12761</v>
      </c>
      <c r="B8065" s="292" t="s">
        <v>12760</v>
      </c>
      <c r="C8065" s="292" t="s">
        <v>16</v>
      </c>
      <c r="D8065" s="293">
        <v>88.27</v>
      </c>
    </row>
    <row r="8066" spans="1:4">
      <c r="A8066" s="291" t="s">
        <v>12762</v>
      </c>
      <c r="B8066" s="292" t="s">
        <v>12763</v>
      </c>
      <c r="C8066" s="292" t="s">
        <v>16</v>
      </c>
      <c r="D8066" s="293">
        <v>109.49</v>
      </c>
    </row>
    <row r="8067" spans="1:4">
      <c r="A8067" s="291" t="s">
        <v>12764</v>
      </c>
      <c r="B8067" s="292" t="s">
        <v>12763</v>
      </c>
      <c r="C8067" s="292" t="s">
        <v>16</v>
      </c>
      <c r="D8067" s="293">
        <v>108.57</v>
      </c>
    </row>
    <row r="8068" spans="1:4">
      <c r="A8068" s="291" t="s">
        <v>12765</v>
      </c>
      <c r="B8068" s="292" t="s">
        <v>12766</v>
      </c>
      <c r="C8068" s="292" t="s">
        <v>1304</v>
      </c>
      <c r="D8068" s="293">
        <v>470.8</v>
      </c>
    </row>
    <row r="8069" spans="1:4">
      <c r="A8069" s="291" t="s">
        <v>12767</v>
      </c>
      <c r="B8069" s="292" t="s">
        <v>12766</v>
      </c>
      <c r="C8069" s="292" t="s">
        <v>1304</v>
      </c>
      <c r="D8069" s="293">
        <v>466.54</v>
      </c>
    </row>
    <row r="8070" spans="1:4">
      <c r="A8070" s="291" t="s">
        <v>12768</v>
      </c>
      <c r="B8070" s="292" t="s">
        <v>12769</v>
      </c>
      <c r="C8070" s="292" t="s">
        <v>1304</v>
      </c>
      <c r="D8070" s="293">
        <v>139.15</v>
      </c>
    </row>
    <row r="8071" spans="1:4">
      <c r="A8071" s="291" t="s">
        <v>12770</v>
      </c>
      <c r="B8071" s="292" t="s">
        <v>12769</v>
      </c>
      <c r="C8071" s="292" t="s">
        <v>1304</v>
      </c>
      <c r="D8071" s="293">
        <v>134.88999999999999</v>
      </c>
    </row>
    <row r="8072" spans="1:4">
      <c r="A8072" s="291" t="s">
        <v>12771</v>
      </c>
      <c r="B8072" s="292" t="s">
        <v>12772</v>
      </c>
      <c r="C8072" s="292" t="s">
        <v>1304</v>
      </c>
      <c r="D8072" s="293">
        <v>445.54</v>
      </c>
    </row>
    <row r="8073" spans="1:4">
      <c r="A8073" s="291" t="s">
        <v>12773</v>
      </c>
      <c r="B8073" s="292" t="s">
        <v>12772</v>
      </c>
      <c r="C8073" s="292" t="s">
        <v>1304</v>
      </c>
      <c r="D8073" s="293">
        <v>442.78</v>
      </c>
    </row>
    <row r="8074" spans="1:4">
      <c r="A8074" s="291" t="s">
        <v>12774</v>
      </c>
      <c r="B8074" s="292" t="s">
        <v>12775</v>
      </c>
      <c r="C8074" s="292" t="s">
        <v>1304</v>
      </c>
      <c r="D8074" s="293">
        <v>113.89</v>
      </c>
    </row>
    <row r="8075" spans="1:4">
      <c r="A8075" s="291" t="s">
        <v>12776</v>
      </c>
      <c r="B8075" s="292" t="s">
        <v>12775</v>
      </c>
      <c r="C8075" s="292" t="s">
        <v>1304</v>
      </c>
      <c r="D8075" s="293">
        <v>111.13</v>
      </c>
    </row>
    <row r="8076" spans="1:4">
      <c r="A8076" s="291" t="s">
        <v>12777</v>
      </c>
      <c r="B8076" s="292" t="s">
        <v>12778</v>
      </c>
      <c r="C8076" s="292" t="s">
        <v>1304</v>
      </c>
      <c r="D8076" s="293">
        <v>573.28</v>
      </c>
    </row>
    <row r="8077" spans="1:4">
      <c r="A8077" s="291" t="s">
        <v>12779</v>
      </c>
      <c r="B8077" s="292" t="s">
        <v>12778</v>
      </c>
      <c r="C8077" s="292" t="s">
        <v>1304</v>
      </c>
      <c r="D8077" s="293">
        <v>568.38</v>
      </c>
    </row>
    <row r="8078" spans="1:4">
      <c r="A8078" s="291" t="s">
        <v>12780</v>
      </c>
      <c r="B8078" s="292" t="s">
        <v>12781</v>
      </c>
      <c r="C8078" s="292" t="s">
        <v>1304</v>
      </c>
      <c r="D8078" s="293">
        <v>548.01</v>
      </c>
    </row>
    <row r="8079" spans="1:4">
      <c r="A8079" s="291" t="s">
        <v>12782</v>
      </c>
      <c r="B8079" s="292" t="s">
        <v>12781</v>
      </c>
      <c r="C8079" s="292" t="s">
        <v>1304</v>
      </c>
      <c r="D8079" s="293">
        <v>544.61</v>
      </c>
    </row>
    <row r="8080" spans="1:4">
      <c r="A8080" s="291" t="s">
        <v>12783</v>
      </c>
      <c r="B8080" s="292" t="s">
        <v>12784</v>
      </c>
      <c r="C8080" s="292" t="s">
        <v>16</v>
      </c>
      <c r="D8080" s="293">
        <v>95.77</v>
      </c>
    </row>
    <row r="8081" spans="1:4">
      <c r="A8081" s="291" t="s">
        <v>12785</v>
      </c>
      <c r="B8081" s="292" t="s">
        <v>12784</v>
      </c>
      <c r="C8081" s="292" t="s">
        <v>16</v>
      </c>
      <c r="D8081" s="293">
        <v>95.37</v>
      </c>
    </row>
    <row r="8082" spans="1:4">
      <c r="A8082" s="291" t="s">
        <v>12786</v>
      </c>
      <c r="B8082" s="292" t="s">
        <v>12787</v>
      </c>
      <c r="C8082" s="292" t="s">
        <v>16</v>
      </c>
      <c r="D8082" s="293">
        <v>109.74</v>
      </c>
    </row>
    <row r="8083" spans="1:4">
      <c r="A8083" s="291" t="s">
        <v>12788</v>
      </c>
      <c r="B8083" s="292" t="s">
        <v>12787</v>
      </c>
      <c r="C8083" s="292" t="s">
        <v>16</v>
      </c>
      <c r="D8083" s="293">
        <v>109.34</v>
      </c>
    </row>
    <row r="8084" spans="1:4">
      <c r="A8084" s="291" t="s">
        <v>12789</v>
      </c>
      <c r="B8084" s="292" t="s">
        <v>12790</v>
      </c>
      <c r="C8084" s="292" t="s">
        <v>1304</v>
      </c>
      <c r="D8084" s="293">
        <v>529.72</v>
      </c>
    </row>
    <row r="8085" spans="1:4">
      <c r="A8085" s="291" t="s">
        <v>12791</v>
      </c>
      <c r="B8085" s="292" t="s">
        <v>12790</v>
      </c>
      <c r="C8085" s="292" t="s">
        <v>1304</v>
      </c>
      <c r="D8085" s="293">
        <v>525.86</v>
      </c>
    </row>
    <row r="8086" spans="1:4">
      <c r="A8086" s="291" t="s">
        <v>12792</v>
      </c>
      <c r="B8086" s="292" t="s">
        <v>12793</v>
      </c>
      <c r="C8086" s="292" t="s">
        <v>16</v>
      </c>
      <c r="D8086" s="293">
        <v>19.579999999999998</v>
      </c>
    </row>
    <row r="8087" spans="1:4">
      <c r="A8087" s="291" t="s">
        <v>12794</v>
      </c>
      <c r="B8087" s="292" t="s">
        <v>12793</v>
      </c>
      <c r="C8087" s="292" t="s">
        <v>16</v>
      </c>
      <c r="D8087" s="293">
        <v>19.48</v>
      </c>
    </row>
    <row r="8088" spans="1:4">
      <c r="A8088" s="291" t="s">
        <v>12795</v>
      </c>
      <c r="B8088" s="292" t="s">
        <v>12796</v>
      </c>
      <c r="C8088" s="292" t="s">
        <v>16</v>
      </c>
      <c r="D8088" s="293">
        <v>4.3</v>
      </c>
    </row>
    <row r="8089" spans="1:4">
      <c r="A8089" s="291" t="s">
        <v>12797</v>
      </c>
      <c r="B8089" s="292" t="s">
        <v>12796</v>
      </c>
      <c r="C8089" s="292" t="s">
        <v>16</v>
      </c>
      <c r="D8089" s="293">
        <v>4.2300000000000004</v>
      </c>
    </row>
    <row r="8090" spans="1:4">
      <c r="A8090" s="291" t="s">
        <v>12798</v>
      </c>
      <c r="B8090" s="292" t="s">
        <v>12799</v>
      </c>
      <c r="C8090" s="292" t="s">
        <v>16</v>
      </c>
      <c r="D8090" s="293">
        <v>15.07</v>
      </c>
    </row>
    <row r="8091" spans="1:4">
      <c r="A8091" s="291" t="s">
        <v>12800</v>
      </c>
      <c r="B8091" s="292" t="s">
        <v>12799</v>
      </c>
      <c r="C8091" s="292" t="s">
        <v>16</v>
      </c>
      <c r="D8091" s="293">
        <v>15.03</v>
      </c>
    </row>
    <row r="8092" spans="1:4">
      <c r="A8092" s="291" t="s">
        <v>12801</v>
      </c>
      <c r="B8092" s="292" t="s">
        <v>12802</v>
      </c>
      <c r="C8092" s="292" t="s">
        <v>16</v>
      </c>
      <c r="D8092" s="293">
        <v>63.6</v>
      </c>
    </row>
    <row r="8093" spans="1:4">
      <c r="A8093" s="291" t="s">
        <v>12803</v>
      </c>
      <c r="B8093" s="292" t="s">
        <v>12802</v>
      </c>
      <c r="C8093" s="292" t="s">
        <v>16</v>
      </c>
      <c r="D8093" s="293">
        <v>63.2</v>
      </c>
    </row>
    <row r="8094" spans="1:4">
      <c r="A8094" s="291" t="s">
        <v>12804</v>
      </c>
      <c r="B8094" s="292" t="s">
        <v>12805</v>
      </c>
      <c r="C8094" s="292" t="s">
        <v>16</v>
      </c>
      <c r="D8094" s="293">
        <v>86.88</v>
      </c>
    </row>
    <row r="8095" spans="1:4">
      <c r="A8095" s="291" t="s">
        <v>12806</v>
      </c>
      <c r="B8095" s="292" t="s">
        <v>12805</v>
      </c>
      <c r="C8095" s="292" t="s">
        <v>16</v>
      </c>
      <c r="D8095" s="293">
        <v>86.41</v>
      </c>
    </row>
    <row r="8096" spans="1:4">
      <c r="A8096" s="291" t="s">
        <v>12807</v>
      </c>
      <c r="B8096" s="292" t="s">
        <v>12808</v>
      </c>
      <c r="C8096" s="292" t="s">
        <v>16</v>
      </c>
      <c r="D8096" s="293">
        <v>8.24</v>
      </c>
    </row>
    <row r="8097" spans="1:4">
      <c r="A8097" s="291" t="s">
        <v>12809</v>
      </c>
      <c r="B8097" s="292" t="s">
        <v>12808</v>
      </c>
      <c r="C8097" s="292" t="s">
        <v>16</v>
      </c>
      <c r="D8097" s="293">
        <v>7.84</v>
      </c>
    </row>
    <row r="8098" spans="1:4">
      <c r="A8098" s="291" t="s">
        <v>12810</v>
      </c>
      <c r="B8098" s="292" t="s">
        <v>12811</v>
      </c>
      <c r="C8098" s="292" t="s">
        <v>16</v>
      </c>
      <c r="D8098" s="293">
        <v>11.63</v>
      </c>
    </row>
    <row r="8099" spans="1:4">
      <c r="A8099" s="291" t="s">
        <v>12812</v>
      </c>
      <c r="B8099" s="292" t="s">
        <v>12811</v>
      </c>
      <c r="C8099" s="292" t="s">
        <v>16</v>
      </c>
      <c r="D8099" s="293">
        <v>11.1</v>
      </c>
    </row>
    <row r="8100" spans="1:4">
      <c r="A8100" s="291" t="s">
        <v>12813</v>
      </c>
      <c r="B8100" s="292" t="s">
        <v>12814</v>
      </c>
      <c r="C8100" s="292" t="s">
        <v>1304</v>
      </c>
      <c r="D8100" s="293">
        <v>431.52</v>
      </c>
    </row>
    <row r="8101" spans="1:4">
      <c r="A8101" s="291" t="s">
        <v>12815</v>
      </c>
      <c r="B8101" s="292" t="s">
        <v>12814</v>
      </c>
      <c r="C8101" s="292" t="s">
        <v>1304</v>
      </c>
      <c r="D8101" s="293">
        <v>428.6</v>
      </c>
    </row>
    <row r="8102" spans="1:4">
      <c r="A8102" s="291" t="s">
        <v>12816</v>
      </c>
      <c r="B8102" s="292" t="s">
        <v>12817</v>
      </c>
      <c r="C8102" s="292" t="s">
        <v>1304</v>
      </c>
      <c r="D8102" s="293">
        <v>20.46</v>
      </c>
    </row>
    <row r="8103" spans="1:4">
      <c r="A8103" s="291" t="s">
        <v>12818</v>
      </c>
      <c r="B8103" s="292" t="s">
        <v>12817</v>
      </c>
      <c r="C8103" s="292" t="s">
        <v>1304</v>
      </c>
      <c r="D8103" s="293">
        <v>19.88</v>
      </c>
    </row>
    <row r="8104" spans="1:4">
      <c r="A8104" s="291" t="s">
        <v>12819</v>
      </c>
      <c r="B8104" s="292" t="s">
        <v>12820</v>
      </c>
      <c r="C8104" s="292" t="s">
        <v>1304</v>
      </c>
      <c r="D8104" s="293">
        <v>22.78</v>
      </c>
    </row>
    <row r="8105" spans="1:4">
      <c r="A8105" s="291" t="s">
        <v>12821</v>
      </c>
      <c r="B8105" s="292" t="s">
        <v>12820</v>
      </c>
      <c r="C8105" s="292" t="s">
        <v>1304</v>
      </c>
      <c r="D8105" s="293">
        <v>22.19</v>
      </c>
    </row>
    <row r="8106" spans="1:4">
      <c r="A8106" s="291" t="s">
        <v>12822</v>
      </c>
      <c r="B8106" s="292" t="s">
        <v>12823</v>
      </c>
      <c r="C8106" s="292" t="s">
        <v>1304</v>
      </c>
      <c r="D8106" s="293">
        <v>104.9</v>
      </c>
    </row>
    <row r="8107" spans="1:4">
      <c r="A8107" s="291" t="s">
        <v>12824</v>
      </c>
      <c r="B8107" s="292" t="s">
        <v>12823</v>
      </c>
      <c r="C8107" s="292" t="s">
        <v>1304</v>
      </c>
      <c r="D8107" s="293">
        <v>104.32</v>
      </c>
    </row>
    <row r="8108" spans="1:4">
      <c r="A8108" s="291" t="s">
        <v>12825</v>
      </c>
      <c r="B8108" s="292" t="s">
        <v>12826</v>
      </c>
      <c r="C8108" s="292" t="s">
        <v>1304</v>
      </c>
      <c r="D8108" s="293">
        <v>106.39</v>
      </c>
    </row>
    <row r="8109" spans="1:4">
      <c r="A8109" s="291" t="s">
        <v>12827</v>
      </c>
      <c r="B8109" s="292" t="s">
        <v>12826</v>
      </c>
      <c r="C8109" s="292" t="s">
        <v>1304</v>
      </c>
      <c r="D8109" s="293">
        <v>105.81</v>
      </c>
    </row>
    <row r="8110" spans="1:4">
      <c r="A8110" s="291" t="s">
        <v>12828</v>
      </c>
      <c r="B8110" s="292" t="s">
        <v>12829</v>
      </c>
      <c r="C8110" s="292" t="s">
        <v>1304</v>
      </c>
      <c r="D8110" s="293">
        <v>120.7</v>
      </c>
    </row>
    <row r="8111" spans="1:4">
      <c r="A8111" s="291" t="s">
        <v>12830</v>
      </c>
      <c r="B8111" s="292" t="s">
        <v>12829</v>
      </c>
      <c r="C8111" s="292" t="s">
        <v>1304</v>
      </c>
      <c r="D8111" s="293">
        <v>117.97</v>
      </c>
    </row>
    <row r="8112" spans="1:4">
      <c r="A8112" s="291" t="s">
        <v>12831</v>
      </c>
      <c r="B8112" s="292" t="s">
        <v>12832</v>
      </c>
      <c r="C8112" s="292" t="s">
        <v>1304</v>
      </c>
      <c r="D8112" s="293">
        <v>4378.04</v>
      </c>
    </row>
    <row r="8113" spans="1:4">
      <c r="A8113" s="291" t="s">
        <v>12833</v>
      </c>
      <c r="B8113" s="292" t="s">
        <v>12832</v>
      </c>
      <c r="C8113" s="292" t="s">
        <v>1304</v>
      </c>
      <c r="D8113" s="293">
        <v>4376.66</v>
      </c>
    </row>
    <row r="8114" spans="1:4">
      <c r="A8114" s="291" t="s">
        <v>12834</v>
      </c>
      <c r="B8114" s="292" t="s">
        <v>12835</v>
      </c>
      <c r="C8114" s="292" t="s">
        <v>1304</v>
      </c>
      <c r="D8114" s="293">
        <v>5384.99</v>
      </c>
    </row>
    <row r="8115" spans="1:4">
      <c r="A8115" s="291" t="s">
        <v>12836</v>
      </c>
      <c r="B8115" s="292" t="s">
        <v>12835</v>
      </c>
      <c r="C8115" s="292" t="s">
        <v>1304</v>
      </c>
      <c r="D8115" s="293">
        <v>5383.3</v>
      </c>
    </row>
    <row r="8116" spans="1:4">
      <c r="A8116" s="291" t="s">
        <v>12837</v>
      </c>
      <c r="B8116" s="292" t="s">
        <v>12838</v>
      </c>
      <c r="C8116" s="292" t="s">
        <v>94</v>
      </c>
      <c r="D8116" s="293">
        <v>482.69</v>
      </c>
    </row>
    <row r="8117" spans="1:4">
      <c r="A8117" s="291" t="s">
        <v>12839</v>
      </c>
      <c r="B8117" s="292" t="s">
        <v>12838</v>
      </c>
      <c r="C8117" s="292" t="s">
        <v>94</v>
      </c>
      <c r="D8117" s="293">
        <v>480.77</v>
      </c>
    </row>
    <row r="8118" spans="1:4">
      <c r="A8118" s="291" t="s">
        <v>12840</v>
      </c>
      <c r="B8118" s="292" t="s">
        <v>12841</v>
      </c>
      <c r="C8118" s="292" t="s">
        <v>58</v>
      </c>
      <c r="D8118" s="293">
        <v>12727.99</v>
      </c>
    </row>
    <row r="8119" spans="1:4">
      <c r="A8119" s="291" t="s">
        <v>12842</v>
      </c>
      <c r="B8119" s="292" t="s">
        <v>12841</v>
      </c>
      <c r="C8119" s="292" t="s">
        <v>58</v>
      </c>
      <c r="D8119" s="293">
        <v>11891.4</v>
      </c>
    </row>
    <row r="8120" spans="1:4">
      <c r="A8120" s="291" t="s">
        <v>12843</v>
      </c>
      <c r="B8120" s="292" t="s">
        <v>12844</v>
      </c>
      <c r="C8120" s="292" t="s">
        <v>94</v>
      </c>
      <c r="D8120" s="293">
        <v>1223.23</v>
      </c>
    </row>
    <row r="8121" spans="1:4">
      <c r="A8121" s="291" t="s">
        <v>12845</v>
      </c>
      <c r="B8121" s="292" t="s">
        <v>12844</v>
      </c>
      <c r="C8121" s="292" t="s">
        <v>94</v>
      </c>
      <c r="D8121" s="293">
        <v>1212.19</v>
      </c>
    </row>
    <row r="8122" spans="1:4">
      <c r="A8122" s="291" t="s">
        <v>12846</v>
      </c>
      <c r="B8122" s="292" t="s">
        <v>12847</v>
      </c>
      <c r="C8122" s="292" t="s">
        <v>94</v>
      </c>
      <c r="D8122" s="293">
        <v>945.67</v>
      </c>
    </row>
    <row r="8123" spans="1:4">
      <c r="A8123" s="291" t="s">
        <v>12848</v>
      </c>
      <c r="B8123" s="292" t="s">
        <v>12847</v>
      </c>
      <c r="C8123" s="292" t="s">
        <v>94</v>
      </c>
      <c r="D8123" s="293">
        <v>939.45</v>
      </c>
    </row>
    <row r="8124" spans="1:4">
      <c r="A8124" s="291" t="s">
        <v>12849</v>
      </c>
      <c r="B8124" s="292" t="s">
        <v>12850</v>
      </c>
      <c r="C8124" s="292" t="s">
        <v>94</v>
      </c>
      <c r="D8124" s="293">
        <v>515.57000000000005</v>
      </c>
    </row>
    <row r="8125" spans="1:4">
      <c r="A8125" s="291" t="s">
        <v>12851</v>
      </c>
      <c r="B8125" s="292" t="s">
        <v>12850</v>
      </c>
      <c r="C8125" s="292" t="s">
        <v>94</v>
      </c>
      <c r="D8125" s="293">
        <v>511.82</v>
      </c>
    </row>
    <row r="8126" spans="1:4">
      <c r="A8126" s="291" t="s">
        <v>12852</v>
      </c>
      <c r="B8126" s="292" t="s">
        <v>12853</v>
      </c>
      <c r="C8126" s="292" t="s">
        <v>94</v>
      </c>
      <c r="D8126" s="293">
        <v>581.4</v>
      </c>
    </row>
    <row r="8127" spans="1:4">
      <c r="A8127" s="291" t="s">
        <v>12854</v>
      </c>
      <c r="B8127" s="292" t="s">
        <v>12853</v>
      </c>
      <c r="C8127" s="292" t="s">
        <v>94</v>
      </c>
      <c r="D8127" s="293">
        <v>578.95000000000005</v>
      </c>
    </row>
    <row r="8128" spans="1:4">
      <c r="A8128" s="291" t="s">
        <v>12855</v>
      </c>
      <c r="B8128" s="292" t="s">
        <v>12856</v>
      </c>
      <c r="C8128" s="292" t="s">
        <v>16</v>
      </c>
      <c r="D8128" s="293">
        <v>313.07</v>
      </c>
    </row>
    <row r="8129" spans="1:4">
      <c r="A8129" s="291" t="s">
        <v>12857</v>
      </c>
      <c r="B8129" s="292" t="s">
        <v>12856</v>
      </c>
      <c r="C8129" s="292" t="s">
        <v>16</v>
      </c>
      <c r="D8129" s="293">
        <v>287.83999999999997</v>
      </c>
    </row>
    <row r="8130" spans="1:4">
      <c r="A8130" s="291" t="s">
        <v>12858</v>
      </c>
      <c r="B8130" s="292" t="s">
        <v>12859</v>
      </c>
      <c r="C8130" s="292" t="s">
        <v>94</v>
      </c>
      <c r="D8130" s="293">
        <v>16.41</v>
      </c>
    </row>
    <row r="8131" spans="1:4">
      <c r="A8131" s="291" t="s">
        <v>12860</v>
      </c>
      <c r="B8131" s="292" t="s">
        <v>12859</v>
      </c>
      <c r="C8131" s="292" t="s">
        <v>94</v>
      </c>
      <c r="D8131" s="293">
        <v>15.58</v>
      </c>
    </row>
    <row r="8132" spans="1:4">
      <c r="A8132" s="291" t="s">
        <v>12861</v>
      </c>
      <c r="B8132" s="292" t="s">
        <v>12862</v>
      </c>
      <c r="C8132" s="292" t="s">
        <v>94</v>
      </c>
      <c r="D8132" s="293">
        <v>141.85</v>
      </c>
    </row>
    <row r="8133" spans="1:4">
      <c r="A8133" s="291" t="s">
        <v>12863</v>
      </c>
      <c r="B8133" s="292" t="s">
        <v>12862</v>
      </c>
      <c r="C8133" s="292" t="s">
        <v>94</v>
      </c>
      <c r="D8133" s="293">
        <v>141.02000000000001</v>
      </c>
    </row>
    <row r="8134" spans="1:4">
      <c r="A8134" s="291" t="s">
        <v>12864</v>
      </c>
      <c r="B8134" s="292" t="s">
        <v>12865</v>
      </c>
      <c r="C8134" s="292" t="s">
        <v>94</v>
      </c>
      <c r="D8134" s="293">
        <v>142.05000000000001</v>
      </c>
    </row>
    <row r="8135" spans="1:4">
      <c r="A8135" s="291" t="s">
        <v>12866</v>
      </c>
      <c r="B8135" s="292" t="s">
        <v>12865</v>
      </c>
      <c r="C8135" s="292" t="s">
        <v>94</v>
      </c>
      <c r="D8135" s="293">
        <v>141.21</v>
      </c>
    </row>
    <row r="8136" spans="1:4">
      <c r="A8136" s="291" t="s">
        <v>12867</v>
      </c>
      <c r="B8136" s="292" t="s">
        <v>12868</v>
      </c>
      <c r="C8136" s="292" t="s">
        <v>94</v>
      </c>
      <c r="D8136" s="293">
        <v>54.6</v>
      </c>
    </row>
    <row r="8137" spans="1:4">
      <c r="A8137" s="291" t="s">
        <v>12869</v>
      </c>
      <c r="B8137" s="292" t="s">
        <v>12868</v>
      </c>
      <c r="C8137" s="292" t="s">
        <v>94</v>
      </c>
      <c r="D8137" s="293">
        <v>47.81</v>
      </c>
    </row>
    <row r="8138" spans="1:4">
      <c r="A8138" s="291" t="s">
        <v>12870</v>
      </c>
      <c r="B8138" s="292" t="s">
        <v>12871</v>
      </c>
      <c r="C8138" s="292" t="s">
        <v>94</v>
      </c>
      <c r="D8138" s="293">
        <v>180.04</v>
      </c>
    </row>
    <row r="8139" spans="1:4">
      <c r="A8139" s="291" t="s">
        <v>12872</v>
      </c>
      <c r="B8139" s="292" t="s">
        <v>12871</v>
      </c>
      <c r="C8139" s="292" t="s">
        <v>94</v>
      </c>
      <c r="D8139" s="293">
        <v>173.25</v>
      </c>
    </row>
    <row r="8140" spans="1:4">
      <c r="A8140" s="291" t="s">
        <v>12873</v>
      </c>
      <c r="B8140" s="292" t="s">
        <v>12874</v>
      </c>
      <c r="C8140" s="292" t="s">
        <v>16</v>
      </c>
      <c r="D8140" s="293">
        <v>13.02</v>
      </c>
    </row>
    <row r="8141" spans="1:4">
      <c r="A8141" s="291" t="s">
        <v>12875</v>
      </c>
      <c r="B8141" s="292" t="s">
        <v>12874</v>
      </c>
      <c r="C8141" s="292" t="s">
        <v>16</v>
      </c>
      <c r="D8141" s="293">
        <v>12.94</v>
      </c>
    </row>
    <row r="8142" spans="1:4">
      <c r="A8142" s="291" t="s">
        <v>12876</v>
      </c>
      <c r="B8142" s="292" t="s">
        <v>12877</v>
      </c>
      <c r="C8142" s="292" t="s">
        <v>63</v>
      </c>
      <c r="D8142" s="293">
        <v>26.28</v>
      </c>
    </row>
    <row r="8143" spans="1:4">
      <c r="A8143" s="291" t="s">
        <v>12878</v>
      </c>
      <c r="B8143" s="292" t="s">
        <v>12877</v>
      </c>
      <c r="C8143" s="292" t="s">
        <v>63</v>
      </c>
      <c r="D8143" s="293">
        <v>22.95</v>
      </c>
    </row>
    <row r="8144" spans="1:4">
      <c r="A8144" s="291" t="s">
        <v>12879</v>
      </c>
      <c r="B8144" s="292" t="s">
        <v>12880</v>
      </c>
      <c r="C8144" s="292" t="s">
        <v>63</v>
      </c>
      <c r="D8144" s="293">
        <v>8.66</v>
      </c>
    </row>
    <row r="8145" spans="1:4">
      <c r="A8145" s="291" t="s">
        <v>12881</v>
      </c>
      <c r="B8145" s="292" t="s">
        <v>12880</v>
      </c>
      <c r="C8145" s="292" t="s">
        <v>63</v>
      </c>
      <c r="D8145" s="293">
        <v>7.6</v>
      </c>
    </row>
    <row r="8146" spans="1:4">
      <c r="A8146" s="291" t="s">
        <v>12882</v>
      </c>
      <c r="B8146" s="292" t="s">
        <v>12883</v>
      </c>
      <c r="C8146" s="292" t="s">
        <v>63</v>
      </c>
      <c r="D8146" s="293">
        <v>47.43</v>
      </c>
    </row>
    <row r="8147" spans="1:4">
      <c r="A8147" s="291" t="s">
        <v>12884</v>
      </c>
      <c r="B8147" s="292" t="s">
        <v>12883</v>
      </c>
      <c r="C8147" s="292" t="s">
        <v>63</v>
      </c>
      <c r="D8147" s="293">
        <v>42.04</v>
      </c>
    </row>
    <row r="8148" spans="1:4">
      <c r="A8148" s="291" t="s">
        <v>12885</v>
      </c>
      <c r="B8148" s="292" t="s">
        <v>12886</v>
      </c>
      <c r="C8148" s="292" t="s">
        <v>63</v>
      </c>
      <c r="D8148" s="293">
        <v>53.07</v>
      </c>
    </row>
    <row r="8149" spans="1:4">
      <c r="A8149" s="291" t="s">
        <v>12887</v>
      </c>
      <c r="B8149" s="292" t="s">
        <v>12886</v>
      </c>
      <c r="C8149" s="292" t="s">
        <v>63</v>
      </c>
      <c r="D8149" s="293">
        <v>51.75</v>
      </c>
    </row>
    <row r="8150" spans="1:4">
      <c r="A8150" s="291" t="s">
        <v>12888</v>
      </c>
      <c r="B8150" s="292" t="s">
        <v>12889</v>
      </c>
      <c r="C8150" s="292" t="s">
        <v>63</v>
      </c>
      <c r="D8150" s="293">
        <v>16.66</v>
      </c>
    </row>
    <row r="8151" spans="1:4">
      <c r="A8151" s="291" t="s">
        <v>12890</v>
      </c>
      <c r="B8151" s="292" t="s">
        <v>12889</v>
      </c>
      <c r="C8151" s="292" t="s">
        <v>63</v>
      </c>
      <c r="D8151" s="293">
        <v>14.88</v>
      </c>
    </row>
    <row r="8152" spans="1:4">
      <c r="A8152" s="291" t="s">
        <v>12891</v>
      </c>
      <c r="B8152" s="292" t="s">
        <v>12892</v>
      </c>
      <c r="C8152" s="292" t="s">
        <v>63</v>
      </c>
      <c r="D8152" s="293">
        <v>5.1100000000000003</v>
      </c>
    </row>
    <row r="8153" spans="1:4">
      <c r="A8153" s="291" t="s">
        <v>12893</v>
      </c>
      <c r="B8153" s="292" t="s">
        <v>12892</v>
      </c>
      <c r="C8153" s="292" t="s">
        <v>63</v>
      </c>
      <c r="D8153" s="293">
        <v>4.58</v>
      </c>
    </row>
    <row r="8154" spans="1:4">
      <c r="A8154" s="291" t="s">
        <v>12894</v>
      </c>
      <c r="B8154" s="292" t="s">
        <v>12895</v>
      </c>
      <c r="C8154" s="292" t="s">
        <v>16</v>
      </c>
      <c r="D8154" s="293">
        <v>100.61</v>
      </c>
    </row>
    <row r="8155" spans="1:4">
      <c r="A8155" s="291" t="s">
        <v>12896</v>
      </c>
      <c r="B8155" s="292" t="s">
        <v>12895</v>
      </c>
      <c r="C8155" s="292" t="s">
        <v>16</v>
      </c>
      <c r="D8155" s="293">
        <v>96.93</v>
      </c>
    </row>
    <row r="8156" spans="1:4">
      <c r="A8156" s="291" t="s">
        <v>12897</v>
      </c>
      <c r="B8156" s="292" t="s">
        <v>12898</v>
      </c>
      <c r="C8156" s="292" t="s">
        <v>16</v>
      </c>
      <c r="D8156" s="293">
        <v>109.81</v>
      </c>
    </row>
    <row r="8157" spans="1:4">
      <c r="A8157" s="291" t="s">
        <v>12899</v>
      </c>
      <c r="B8157" s="292" t="s">
        <v>12898</v>
      </c>
      <c r="C8157" s="292" t="s">
        <v>16</v>
      </c>
      <c r="D8157" s="293">
        <v>106.13</v>
      </c>
    </row>
    <row r="8158" spans="1:4">
      <c r="A8158" s="291" t="s">
        <v>12900</v>
      </c>
      <c r="B8158" s="292" t="s">
        <v>12901</v>
      </c>
      <c r="C8158" s="292" t="s">
        <v>16</v>
      </c>
      <c r="D8158" s="293">
        <v>118.38</v>
      </c>
    </row>
    <row r="8159" spans="1:4">
      <c r="A8159" s="291" t="s">
        <v>12902</v>
      </c>
      <c r="B8159" s="292" t="s">
        <v>12901</v>
      </c>
      <c r="C8159" s="292" t="s">
        <v>16</v>
      </c>
      <c r="D8159" s="293">
        <v>114.7</v>
      </c>
    </row>
    <row r="8160" spans="1:4">
      <c r="A8160" s="291" t="s">
        <v>12903</v>
      </c>
      <c r="B8160" s="292" t="s">
        <v>12904</v>
      </c>
      <c r="C8160" s="292" t="s">
        <v>16</v>
      </c>
      <c r="D8160" s="293">
        <v>149.88</v>
      </c>
    </row>
    <row r="8161" spans="1:4">
      <c r="A8161" s="291" t="s">
        <v>12905</v>
      </c>
      <c r="B8161" s="292" t="s">
        <v>12904</v>
      </c>
      <c r="C8161" s="292" t="s">
        <v>16</v>
      </c>
      <c r="D8161" s="293">
        <v>146.19999999999999</v>
      </c>
    </row>
    <row r="8162" spans="1:4">
      <c r="A8162" s="291" t="s">
        <v>12906</v>
      </c>
      <c r="B8162" s="292" t="s">
        <v>12907</v>
      </c>
      <c r="C8162" s="292" t="s">
        <v>16</v>
      </c>
      <c r="D8162" s="293">
        <v>109.65</v>
      </c>
    </row>
    <row r="8163" spans="1:4">
      <c r="A8163" s="291" t="s">
        <v>12908</v>
      </c>
      <c r="B8163" s="292" t="s">
        <v>12907</v>
      </c>
      <c r="C8163" s="292" t="s">
        <v>16</v>
      </c>
      <c r="D8163" s="293">
        <v>105.97</v>
      </c>
    </row>
    <row r="8164" spans="1:4">
      <c r="A8164" s="291" t="s">
        <v>12909</v>
      </c>
      <c r="B8164" s="292" t="s">
        <v>12910</v>
      </c>
      <c r="C8164" s="292" t="s">
        <v>16</v>
      </c>
      <c r="D8164" s="293">
        <v>118.21</v>
      </c>
    </row>
    <row r="8165" spans="1:4">
      <c r="A8165" s="291" t="s">
        <v>12911</v>
      </c>
      <c r="B8165" s="292" t="s">
        <v>12910</v>
      </c>
      <c r="C8165" s="292" t="s">
        <v>16</v>
      </c>
      <c r="D8165" s="293">
        <v>114.53</v>
      </c>
    </row>
    <row r="8166" spans="1:4">
      <c r="A8166" s="291" t="s">
        <v>12912</v>
      </c>
      <c r="B8166" s="292" t="s">
        <v>12913</v>
      </c>
      <c r="C8166" s="292" t="s">
        <v>16</v>
      </c>
      <c r="D8166" s="293">
        <v>132.03</v>
      </c>
    </row>
    <row r="8167" spans="1:4">
      <c r="A8167" s="291" t="s">
        <v>12914</v>
      </c>
      <c r="B8167" s="292" t="s">
        <v>12913</v>
      </c>
      <c r="C8167" s="292" t="s">
        <v>16</v>
      </c>
      <c r="D8167" s="293">
        <v>128.35</v>
      </c>
    </row>
    <row r="8168" spans="1:4">
      <c r="A8168" s="291" t="s">
        <v>107</v>
      </c>
      <c r="B8168" s="292" t="s">
        <v>108</v>
      </c>
      <c r="C8168" s="292" t="s">
        <v>16</v>
      </c>
      <c r="D8168" s="293">
        <v>70.489999999999995</v>
      </c>
    </row>
    <row r="8169" spans="1:4">
      <c r="A8169" s="291" t="s">
        <v>562</v>
      </c>
      <c r="B8169" s="292" t="s">
        <v>108</v>
      </c>
      <c r="C8169" s="292" t="s">
        <v>16</v>
      </c>
      <c r="D8169" s="293">
        <v>67.02</v>
      </c>
    </row>
    <row r="8170" spans="1:4">
      <c r="A8170" s="291" t="s">
        <v>12915</v>
      </c>
      <c r="B8170" s="292" t="s">
        <v>12916</v>
      </c>
      <c r="C8170" s="292" t="s">
        <v>16</v>
      </c>
      <c r="D8170" s="293">
        <v>80.44</v>
      </c>
    </row>
    <row r="8171" spans="1:4">
      <c r="A8171" s="291" t="s">
        <v>12917</v>
      </c>
      <c r="B8171" s="292" t="s">
        <v>12916</v>
      </c>
      <c r="C8171" s="292" t="s">
        <v>16</v>
      </c>
      <c r="D8171" s="293">
        <v>75.650000000000006</v>
      </c>
    </row>
    <row r="8172" spans="1:4">
      <c r="A8172" s="291" t="s">
        <v>12918</v>
      </c>
      <c r="B8172" s="292" t="s">
        <v>12919</v>
      </c>
      <c r="C8172" s="292" t="s">
        <v>16</v>
      </c>
      <c r="D8172" s="293">
        <v>61.68</v>
      </c>
    </row>
    <row r="8173" spans="1:4">
      <c r="A8173" s="291" t="s">
        <v>12920</v>
      </c>
      <c r="B8173" s="292" t="s">
        <v>12919</v>
      </c>
      <c r="C8173" s="292" t="s">
        <v>16</v>
      </c>
      <c r="D8173" s="293">
        <v>57.32</v>
      </c>
    </row>
    <row r="8174" spans="1:4">
      <c r="A8174" s="291" t="s">
        <v>12921</v>
      </c>
      <c r="B8174" s="292" t="s">
        <v>12922</v>
      </c>
      <c r="C8174" s="292" t="s">
        <v>16</v>
      </c>
      <c r="D8174" s="293">
        <v>1.76</v>
      </c>
    </row>
    <row r="8175" spans="1:4">
      <c r="A8175" s="291" t="s">
        <v>12923</v>
      </c>
      <c r="B8175" s="292" t="s">
        <v>12922</v>
      </c>
      <c r="C8175" s="292" t="s">
        <v>16</v>
      </c>
      <c r="D8175" s="293">
        <v>1.7</v>
      </c>
    </row>
    <row r="8176" spans="1:4">
      <c r="A8176" s="291" t="s">
        <v>12924</v>
      </c>
      <c r="B8176" s="292" t="s">
        <v>12925</v>
      </c>
      <c r="C8176" s="292" t="s">
        <v>94</v>
      </c>
      <c r="D8176" s="293">
        <v>7.42</v>
      </c>
    </row>
    <row r="8177" spans="1:4">
      <c r="A8177" s="291" t="s">
        <v>12926</v>
      </c>
      <c r="B8177" s="292" t="s">
        <v>12925</v>
      </c>
      <c r="C8177" s="292" t="s">
        <v>94</v>
      </c>
      <c r="D8177" s="293">
        <v>7.17</v>
      </c>
    </row>
    <row r="8178" spans="1:4">
      <c r="A8178" s="291" t="s">
        <v>12927</v>
      </c>
      <c r="B8178" s="292" t="s">
        <v>12928</v>
      </c>
      <c r="C8178" s="292" t="s">
        <v>94</v>
      </c>
      <c r="D8178" s="293">
        <v>3.76</v>
      </c>
    </row>
    <row r="8179" spans="1:4">
      <c r="A8179" s="291" t="s">
        <v>12929</v>
      </c>
      <c r="B8179" s="292" t="s">
        <v>12928</v>
      </c>
      <c r="C8179" s="292" t="s">
        <v>94</v>
      </c>
      <c r="D8179" s="293">
        <v>3.68</v>
      </c>
    </row>
    <row r="8180" spans="1:4">
      <c r="A8180" s="291" t="s">
        <v>12930</v>
      </c>
      <c r="B8180" s="292" t="s">
        <v>12931</v>
      </c>
      <c r="C8180" s="292" t="s">
        <v>94</v>
      </c>
      <c r="D8180" s="293">
        <v>1091.9000000000001</v>
      </c>
    </row>
    <row r="8181" spans="1:4">
      <c r="A8181" s="291" t="s">
        <v>12932</v>
      </c>
      <c r="B8181" s="292" t="s">
        <v>12931</v>
      </c>
      <c r="C8181" s="292" t="s">
        <v>94</v>
      </c>
      <c r="D8181" s="293">
        <v>1082.1199999999999</v>
      </c>
    </row>
    <row r="8182" spans="1:4">
      <c r="A8182" s="291" t="s">
        <v>12933</v>
      </c>
      <c r="B8182" s="292" t="s">
        <v>12934</v>
      </c>
      <c r="C8182" s="292" t="s">
        <v>1304</v>
      </c>
      <c r="D8182" s="293">
        <v>50.41</v>
      </c>
    </row>
    <row r="8183" spans="1:4">
      <c r="A8183" s="291" t="s">
        <v>12935</v>
      </c>
      <c r="B8183" s="292" t="s">
        <v>12934</v>
      </c>
      <c r="C8183" s="292" t="s">
        <v>1304</v>
      </c>
      <c r="D8183" s="293">
        <v>43.68</v>
      </c>
    </row>
    <row r="8184" spans="1:4">
      <c r="A8184" s="291" t="s">
        <v>12936</v>
      </c>
      <c r="B8184" s="292" t="s">
        <v>12937</v>
      </c>
      <c r="C8184" s="292" t="s">
        <v>16</v>
      </c>
      <c r="D8184" s="293">
        <v>8</v>
      </c>
    </row>
    <row r="8185" spans="1:4">
      <c r="A8185" s="291" t="s">
        <v>12938</v>
      </c>
      <c r="B8185" s="292" t="s">
        <v>12937</v>
      </c>
      <c r="C8185" s="292" t="s">
        <v>16</v>
      </c>
      <c r="D8185" s="293">
        <v>7.97</v>
      </c>
    </row>
    <row r="8186" spans="1:4">
      <c r="A8186" s="291" t="s">
        <v>12939</v>
      </c>
      <c r="B8186" s="292" t="s">
        <v>12940</v>
      </c>
      <c r="C8186" s="292" t="s">
        <v>16</v>
      </c>
      <c r="D8186" s="293">
        <v>2.2400000000000002</v>
      </c>
    </row>
    <row r="8187" spans="1:4">
      <c r="A8187" s="291" t="s">
        <v>12941</v>
      </c>
      <c r="B8187" s="292" t="s">
        <v>12940</v>
      </c>
      <c r="C8187" s="292" t="s">
        <v>16</v>
      </c>
      <c r="D8187" s="293">
        <v>2.23</v>
      </c>
    </row>
    <row r="8188" spans="1:4">
      <c r="A8188" s="291" t="s">
        <v>12942</v>
      </c>
      <c r="B8188" s="292" t="s">
        <v>12943</v>
      </c>
      <c r="C8188" s="292" t="s">
        <v>16</v>
      </c>
      <c r="D8188" s="293">
        <v>2.27</v>
      </c>
    </row>
    <row r="8189" spans="1:4">
      <c r="A8189" s="291" t="s">
        <v>12944</v>
      </c>
      <c r="B8189" s="292" t="s">
        <v>12943</v>
      </c>
      <c r="C8189" s="292" t="s">
        <v>16</v>
      </c>
      <c r="D8189" s="293">
        <v>2.2599999999999998</v>
      </c>
    </row>
    <row r="8190" spans="1:4">
      <c r="A8190" s="291" t="s">
        <v>12945</v>
      </c>
      <c r="B8190" s="292" t="s">
        <v>12946</v>
      </c>
      <c r="C8190" s="292" t="s">
        <v>63</v>
      </c>
      <c r="D8190" s="293">
        <v>122.93</v>
      </c>
    </row>
    <row r="8191" spans="1:4">
      <c r="A8191" s="291" t="s">
        <v>12947</v>
      </c>
      <c r="B8191" s="292" t="s">
        <v>12946</v>
      </c>
      <c r="C8191" s="292" t="s">
        <v>63</v>
      </c>
      <c r="D8191" s="293">
        <v>113.73</v>
      </c>
    </row>
    <row r="8192" spans="1:4">
      <c r="A8192" s="291" t="s">
        <v>12948</v>
      </c>
      <c r="B8192" s="292" t="s">
        <v>12949</v>
      </c>
      <c r="C8192" s="292" t="s">
        <v>63</v>
      </c>
      <c r="D8192" s="293">
        <v>135.22999999999999</v>
      </c>
    </row>
    <row r="8193" spans="1:4">
      <c r="A8193" s="291" t="s">
        <v>12950</v>
      </c>
      <c r="B8193" s="292" t="s">
        <v>12949</v>
      </c>
      <c r="C8193" s="292" t="s">
        <v>63</v>
      </c>
      <c r="D8193" s="293">
        <v>125.1</v>
      </c>
    </row>
    <row r="8194" spans="1:4">
      <c r="A8194" s="291" t="s">
        <v>12951</v>
      </c>
      <c r="B8194" s="292" t="s">
        <v>12952</v>
      </c>
      <c r="C8194" s="292" t="s">
        <v>63</v>
      </c>
      <c r="D8194" s="293">
        <v>116.15</v>
      </c>
    </row>
    <row r="8195" spans="1:4">
      <c r="A8195" s="291" t="s">
        <v>12953</v>
      </c>
      <c r="B8195" s="292" t="s">
        <v>12952</v>
      </c>
      <c r="C8195" s="292" t="s">
        <v>63</v>
      </c>
      <c r="D8195" s="293">
        <v>105.08</v>
      </c>
    </row>
    <row r="8196" spans="1:4">
      <c r="A8196" s="291" t="s">
        <v>12954</v>
      </c>
      <c r="B8196" s="292" t="s">
        <v>12955</v>
      </c>
      <c r="C8196" s="292" t="s">
        <v>63</v>
      </c>
      <c r="D8196" s="293">
        <v>83.86</v>
      </c>
    </row>
    <row r="8197" spans="1:4">
      <c r="A8197" s="291" t="s">
        <v>12956</v>
      </c>
      <c r="B8197" s="292" t="s">
        <v>12955</v>
      </c>
      <c r="C8197" s="292" t="s">
        <v>63</v>
      </c>
      <c r="D8197" s="293">
        <v>77.540000000000006</v>
      </c>
    </row>
    <row r="8198" spans="1:4">
      <c r="A8198" s="291" t="s">
        <v>12957</v>
      </c>
      <c r="B8198" s="292" t="s">
        <v>12958</v>
      </c>
      <c r="C8198" s="292" t="s">
        <v>63</v>
      </c>
      <c r="D8198" s="293">
        <v>92.25</v>
      </c>
    </row>
    <row r="8199" spans="1:4">
      <c r="A8199" s="291" t="s">
        <v>12959</v>
      </c>
      <c r="B8199" s="292" t="s">
        <v>12958</v>
      </c>
      <c r="C8199" s="292" t="s">
        <v>63</v>
      </c>
      <c r="D8199" s="293">
        <v>85.3</v>
      </c>
    </row>
    <row r="8200" spans="1:4">
      <c r="A8200" s="291" t="s">
        <v>12960</v>
      </c>
      <c r="B8200" s="292" t="s">
        <v>12961</v>
      </c>
      <c r="C8200" s="292" t="s">
        <v>63</v>
      </c>
      <c r="D8200" s="293">
        <v>78.94</v>
      </c>
    </row>
    <row r="8201" spans="1:4">
      <c r="A8201" s="291" t="s">
        <v>12962</v>
      </c>
      <c r="B8201" s="292" t="s">
        <v>12961</v>
      </c>
      <c r="C8201" s="292" t="s">
        <v>63</v>
      </c>
      <c r="D8201" s="293">
        <v>71.430000000000007</v>
      </c>
    </row>
    <row r="8202" spans="1:4">
      <c r="A8202" s="291" t="s">
        <v>12963</v>
      </c>
      <c r="B8202" s="292" t="s">
        <v>12964</v>
      </c>
      <c r="C8202" s="292" t="s">
        <v>63</v>
      </c>
      <c r="D8202" s="293">
        <v>166.14</v>
      </c>
    </row>
    <row r="8203" spans="1:4">
      <c r="A8203" s="291" t="s">
        <v>12965</v>
      </c>
      <c r="B8203" s="292" t="s">
        <v>12964</v>
      </c>
      <c r="C8203" s="292" t="s">
        <v>63</v>
      </c>
      <c r="D8203" s="293">
        <v>154.85</v>
      </c>
    </row>
    <row r="8204" spans="1:4">
      <c r="A8204" s="291" t="s">
        <v>12966</v>
      </c>
      <c r="B8204" s="292" t="s">
        <v>12967</v>
      </c>
      <c r="C8204" s="292" t="s">
        <v>63</v>
      </c>
      <c r="D8204" s="293">
        <v>150.93</v>
      </c>
    </row>
    <row r="8205" spans="1:4">
      <c r="A8205" s="291" t="s">
        <v>12968</v>
      </c>
      <c r="B8205" s="292" t="s">
        <v>12967</v>
      </c>
      <c r="C8205" s="292" t="s">
        <v>63</v>
      </c>
      <c r="D8205" s="293">
        <v>140.66</v>
      </c>
    </row>
    <row r="8206" spans="1:4">
      <c r="A8206" s="291" t="s">
        <v>12969</v>
      </c>
      <c r="B8206" s="292" t="s">
        <v>12970</v>
      </c>
      <c r="C8206" s="292" t="s">
        <v>63</v>
      </c>
      <c r="D8206" s="293">
        <v>144.65</v>
      </c>
    </row>
    <row r="8207" spans="1:4">
      <c r="A8207" s="291" t="s">
        <v>12971</v>
      </c>
      <c r="B8207" s="292" t="s">
        <v>12970</v>
      </c>
      <c r="C8207" s="292" t="s">
        <v>63</v>
      </c>
      <c r="D8207" s="293">
        <v>133.54</v>
      </c>
    </row>
    <row r="8208" spans="1:4">
      <c r="A8208" s="291" t="s">
        <v>12972</v>
      </c>
      <c r="B8208" s="292" t="s">
        <v>12973</v>
      </c>
      <c r="C8208" s="292" t="s">
        <v>63</v>
      </c>
      <c r="D8208" s="293">
        <v>159.12</v>
      </c>
    </row>
    <row r="8209" spans="1:4">
      <c r="A8209" s="291" t="s">
        <v>12974</v>
      </c>
      <c r="B8209" s="292" t="s">
        <v>12973</v>
      </c>
      <c r="C8209" s="292" t="s">
        <v>63</v>
      </c>
      <c r="D8209" s="293">
        <v>146.88999999999999</v>
      </c>
    </row>
    <row r="8210" spans="1:4">
      <c r="A8210" s="291" t="s">
        <v>12975</v>
      </c>
      <c r="B8210" s="292" t="s">
        <v>12976</v>
      </c>
      <c r="C8210" s="292" t="s">
        <v>63</v>
      </c>
      <c r="D8210" s="293">
        <v>185.36</v>
      </c>
    </row>
    <row r="8211" spans="1:4">
      <c r="A8211" s="291" t="s">
        <v>12977</v>
      </c>
      <c r="B8211" s="292" t="s">
        <v>12976</v>
      </c>
      <c r="C8211" s="292" t="s">
        <v>63</v>
      </c>
      <c r="D8211" s="293">
        <v>174.07</v>
      </c>
    </row>
    <row r="8212" spans="1:4">
      <c r="A8212" s="291" t="s">
        <v>12978</v>
      </c>
      <c r="B8212" s="292" t="s">
        <v>12979</v>
      </c>
      <c r="C8212" s="292" t="s">
        <v>63</v>
      </c>
      <c r="D8212" s="293">
        <v>168.51</v>
      </c>
    </row>
    <row r="8213" spans="1:4">
      <c r="A8213" s="291" t="s">
        <v>12980</v>
      </c>
      <c r="B8213" s="292" t="s">
        <v>12979</v>
      </c>
      <c r="C8213" s="292" t="s">
        <v>63</v>
      </c>
      <c r="D8213" s="293">
        <v>158.24</v>
      </c>
    </row>
    <row r="8214" spans="1:4">
      <c r="A8214" s="291" t="s">
        <v>12981</v>
      </c>
      <c r="B8214" s="292" t="s">
        <v>12982</v>
      </c>
      <c r="C8214" s="292" t="s">
        <v>63</v>
      </c>
      <c r="D8214" s="293">
        <v>162.24</v>
      </c>
    </row>
    <row r="8215" spans="1:4">
      <c r="A8215" s="291" t="s">
        <v>12983</v>
      </c>
      <c r="B8215" s="292" t="s">
        <v>12982</v>
      </c>
      <c r="C8215" s="292" t="s">
        <v>63</v>
      </c>
      <c r="D8215" s="293">
        <v>151.12</v>
      </c>
    </row>
    <row r="8216" spans="1:4">
      <c r="A8216" s="291" t="s">
        <v>12984</v>
      </c>
      <c r="B8216" s="292" t="s">
        <v>12985</v>
      </c>
      <c r="C8216" s="292" t="s">
        <v>63</v>
      </c>
      <c r="D8216" s="293">
        <v>178.46</v>
      </c>
    </row>
    <row r="8217" spans="1:4">
      <c r="A8217" s="291" t="s">
        <v>12986</v>
      </c>
      <c r="B8217" s="292" t="s">
        <v>12985</v>
      </c>
      <c r="C8217" s="292" t="s">
        <v>63</v>
      </c>
      <c r="D8217" s="293">
        <v>166.23</v>
      </c>
    </row>
    <row r="8218" spans="1:4">
      <c r="A8218" s="291" t="s">
        <v>12987</v>
      </c>
      <c r="B8218" s="292" t="s">
        <v>12988</v>
      </c>
      <c r="C8218" s="292" t="s">
        <v>63</v>
      </c>
      <c r="D8218" s="293">
        <v>202.65</v>
      </c>
    </row>
    <row r="8219" spans="1:4">
      <c r="A8219" s="291" t="s">
        <v>12989</v>
      </c>
      <c r="B8219" s="292" t="s">
        <v>12988</v>
      </c>
      <c r="C8219" s="292" t="s">
        <v>63</v>
      </c>
      <c r="D8219" s="293">
        <v>191.37</v>
      </c>
    </row>
    <row r="8220" spans="1:4">
      <c r="A8220" s="291" t="s">
        <v>12990</v>
      </c>
      <c r="B8220" s="292" t="s">
        <v>12991</v>
      </c>
      <c r="C8220" s="292" t="s">
        <v>63</v>
      </c>
      <c r="D8220" s="293">
        <v>184.23</v>
      </c>
    </row>
    <row r="8221" spans="1:4">
      <c r="A8221" s="291" t="s">
        <v>12992</v>
      </c>
      <c r="B8221" s="292" t="s">
        <v>12991</v>
      </c>
      <c r="C8221" s="292" t="s">
        <v>63</v>
      </c>
      <c r="D8221" s="293">
        <v>173.97</v>
      </c>
    </row>
    <row r="8222" spans="1:4">
      <c r="A8222" s="291" t="s">
        <v>12993</v>
      </c>
      <c r="B8222" s="292" t="s">
        <v>12994</v>
      </c>
      <c r="C8222" s="292" t="s">
        <v>63</v>
      </c>
      <c r="D8222" s="293">
        <v>183.47</v>
      </c>
    </row>
    <row r="8223" spans="1:4">
      <c r="A8223" s="291" t="s">
        <v>12995</v>
      </c>
      <c r="B8223" s="292" t="s">
        <v>12994</v>
      </c>
      <c r="C8223" s="292" t="s">
        <v>63</v>
      </c>
      <c r="D8223" s="293">
        <v>171.62</v>
      </c>
    </row>
    <row r="8224" spans="1:4">
      <c r="A8224" s="291" t="s">
        <v>12996</v>
      </c>
      <c r="B8224" s="292" t="s">
        <v>12997</v>
      </c>
      <c r="C8224" s="292" t="s">
        <v>63</v>
      </c>
      <c r="D8224" s="293">
        <v>195.76</v>
      </c>
    </row>
    <row r="8225" spans="1:4">
      <c r="A8225" s="291" t="s">
        <v>12998</v>
      </c>
      <c r="B8225" s="292" t="s">
        <v>12997</v>
      </c>
      <c r="C8225" s="292" t="s">
        <v>63</v>
      </c>
      <c r="D8225" s="293">
        <v>183.53</v>
      </c>
    </row>
    <row r="8226" spans="1:4">
      <c r="A8226" s="291" t="s">
        <v>12999</v>
      </c>
      <c r="B8226" s="292" t="s">
        <v>13000</v>
      </c>
      <c r="C8226" s="292" t="s">
        <v>63</v>
      </c>
      <c r="D8226" s="293">
        <v>131.26</v>
      </c>
    </row>
    <row r="8227" spans="1:4">
      <c r="A8227" s="291" t="s">
        <v>13001</v>
      </c>
      <c r="B8227" s="292" t="s">
        <v>13000</v>
      </c>
      <c r="C8227" s="292" t="s">
        <v>63</v>
      </c>
      <c r="D8227" s="293">
        <v>122.14</v>
      </c>
    </row>
    <row r="8228" spans="1:4">
      <c r="A8228" s="291" t="s">
        <v>13002</v>
      </c>
      <c r="B8228" s="292" t="s">
        <v>13003</v>
      </c>
      <c r="C8228" s="292" t="s">
        <v>63</v>
      </c>
      <c r="D8228" s="293">
        <v>119.33</v>
      </c>
    </row>
    <row r="8229" spans="1:4">
      <c r="A8229" s="291" t="s">
        <v>13004</v>
      </c>
      <c r="B8229" s="292" t="s">
        <v>13003</v>
      </c>
      <c r="C8229" s="292" t="s">
        <v>63</v>
      </c>
      <c r="D8229" s="293">
        <v>111.04</v>
      </c>
    </row>
    <row r="8230" spans="1:4">
      <c r="A8230" s="291" t="s">
        <v>13005</v>
      </c>
      <c r="B8230" s="292" t="s">
        <v>13006</v>
      </c>
      <c r="C8230" s="292" t="s">
        <v>63</v>
      </c>
      <c r="D8230" s="293">
        <v>116.7</v>
      </c>
    </row>
    <row r="8231" spans="1:4">
      <c r="A8231" s="291" t="s">
        <v>13007</v>
      </c>
      <c r="B8231" s="292" t="s">
        <v>13006</v>
      </c>
      <c r="C8231" s="292" t="s">
        <v>63</v>
      </c>
      <c r="D8231" s="293">
        <v>107.65</v>
      </c>
    </row>
    <row r="8232" spans="1:4">
      <c r="A8232" s="291" t="s">
        <v>13008</v>
      </c>
      <c r="B8232" s="292" t="s">
        <v>13009</v>
      </c>
      <c r="C8232" s="292" t="s">
        <v>63</v>
      </c>
      <c r="D8232" s="293">
        <v>106.09</v>
      </c>
    </row>
    <row r="8233" spans="1:4">
      <c r="A8233" s="291" t="s">
        <v>13010</v>
      </c>
      <c r="B8233" s="292" t="s">
        <v>13009</v>
      </c>
      <c r="C8233" s="292" t="s">
        <v>63</v>
      </c>
      <c r="D8233" s="293">
        <v>97.86</v>
      </c>
    </row>
    <row r="8234" spans="1:4">
      <c r="A8234" s="291" t="s">
        <v>13011</v>
      </c>
      <c r="B8234" s="292" t="s">
        <v>13012</v>
      </c>
      <c r="C8234" s="292" t="s">
        <v>63</v>
      </c>
      <c r="D8234" s="293">
        <v>138.81</v>
      </c>
    </row>
    <row r="8235" spans="1:4">
      <c r="A8235" s="291" t="s">
        <v>13013</v>
      </c>
      <c r="B8235" s="292" t="s">
        <v>13012</v>
      </c>
      <c r="C8235" s="292" t="s">
        <v>63</v>
      </c>
      <c r="D8235" s="293">
        <v>129.69</v>
      </c>
    </row>
    <row r="8236" spans="1:4">
      <c r="A8236" s="291" t="s">
        <v>13014</v>
      </c>
      <c r="B8236" s="292" t="s">
        <v>13015</v>
      </c>
      <c r="C8236" s="292" t="s">
        <v>63</v>
      </c>
      <c r="D8236" s="293">
        <v>126.19</v>
      </c>
    </row>
    <row r="8237" spans="1:4">
      <c r="A8237" s="291" t="s">
        <v>13016</v>
      </c>
      <c r="B8237" s="292" t="s">
        <v>13015</v>
      </c>
      <c r="C8237" s="292" t="s">
        <v>63</v>
      </c>
      <c r="D8237" s="293">
        <v>117.9</v>
      </c>
    </row>
    <row r="8238" spans="1:4">
      <c r="A8238" s="291" t="s">
        <v>13017</v>
      </c>
      <c r="B8238" s="292" t="s">
        <v>13018</v>
      </c>
      <c r="C8238" s="292" t="s">
        <v>63</v>
      </c>
      <c r="D8238" s="293">
        <v>124.25</v>
      </c>
    </row>
    <row r="8239" spans="1:4">
      <c r="A8239" s="291" t="s">
        <v>13019</v>
      </c>
      <c r="B8239" s="292" t="s">
        <v>13018</v>
      </c>
      <c r="C8239" s="292" t="s">
        <v>63</v>
      </c>
      <c r="D8239" s="293">
        <v>115.2</v>
      </c>
    </row>
    <row r="8240" spans="1:4">
      <c r="A8240" s="291" t="s">
        <v>13020</v>
      </c>
      <c r="B8240" s="292" t="s">
        <v>13021</v>
      </c>
      <c r="C8240" s="292" t="s">
        <v>63</v>
      </c>
      <c r="D8240" s="293">
        <v>112.95</v>
      </c>
    </row>
    <row r="8241" spans="1:4">
      <c r="A8241" s="291" t="s">
        <v>13022</v>
      </c>
      <c r="B8241" s="292" t="s">
        <v>13021</v>
      </c>
      <c r="C8241" s="292" t="s">
        <v>63</v>
      </c>
      <c r="D8241" s="293">
        <v>104.72</v>
      </c>
    </row>
    <row r="8242" spans="1:4">
      <c r="A8242" s="291" t="s">
        <v>13023</v>
      </c>
      <c r="B8242" s="292" t="s">
        <v>13024</v>
      </c>
      <c r="C8242" s="292" t="s">
        <v>63</v>
      </c>
      <c r="D8242" s="293">
        <v>151.13</v>
      </c>
    </row>
    <row r="8243" spans="1:4">
      <c r="A8243" s="291" t="s">
        <v>13025</v>
      </c>
      <c r="B8243" s="292" t="s">
        <v>13024</v>
      </c>
      <c r="C8243" s="292" t="s">
        <v>63</v>
      </c>
      <c r="D8243" s="293">
        <v>142.01</v>
      </c>
    </row>
    <row r="8244" spans="1:4">
      <c r="A8244" s="291" t="s">
        <v>13026</v>
      </c>
      <c r="B8244" s="292" t="s">
        <v>13027</v>
      </c>
      <c r="C8244" s="292" t="s">
        <v>63</v>
      </c>
      <c r="D8244" s="293">
        <v>137.38999999999999</v>
      </c>
    </row>
    <row r="8245" spans="1:4">
      <c r="A8245" s="291" t="s">
        <v>13028</v>
      </c>
      <c r="B8245" s="292" t="s">
        <v>13027</v>
      </c>
      <c r="C8245" s="292" t="s">
        <v>63</v>
      </c>
      <c r="D8245" s="293">
        <v>129.1</v>
      </c>
    </row>
    <row r="8246" spans="1:4">
      <c r="A8246" s="291" t="s">
        <v>13029</v>
      </c>
      <c r="B8246" s="292" t="s">
        <v>13030</v>
      </c>
      <c r="C8246" s="292" t="s">
        <v>63</v>
      </c>
      <c r="D8246" s="293">
        <v>136.57</v>
      </c>
    </row>
    <row r="8247" spans="1:4">
      <c r="A8247" s="291" t="s">
        <v>13031</v>
      </c>
      <c r="B8247" s="292" t="s">
        <v>13030</v>
      </c>
      <c r="C8247" s="292" t="s">
        <v>63</v>
      </c>
      <c r="D8247" s="293">
        <v>127.52</v>
      </c>
    </row>
    <row r="8248" spans="1:4">
      <c r="A8248" s="291" t="s">
        <v>13032</v>
      </c>
      <c r="B8248" s="292" t="s">
        <v>13033</v>
      </c>
      <c r="C8248" s="292" t="s">
        <v>63</v>
      </c>
      <c r="D8248" s="293">
        <v>124.16</v>
      </c>
    </row>
    <row r="8249" spans="1:4">
      <c r="A8249" s="291" t="s">
        <v>13034</v>
      </c>
      <c r="B8249" s="292" t="s">
        <v>13033</v>
      </c>
      <c r="C8249" s="292" t="s">
        <v>63</v>
      </c>
      <c r="D8249" s="293">
        <v>115.93</v>
      </c>
    </row>
    <row r="8250" spans="1:4">
      <c r="A8250" s="291" t="s">
        <v>13035</v>
      </c>
      <c r="B8250" s="292" t="s">
        <v>13036</v>
      </c>
      <c r="C8250" s="292" t="s">
        <v>63</v>
      </c>
      <c r="D8250" s="293">
        <v>257.57</v>
      </c>
    </row>
    <row r="8251" spans="1:4">
      <c r="A8251" s="291" t="s">
        <v>13037</v>
      </c>
      <c r="B8251" s="292" t="s">
        <v>13036</v>
      </c>
      <c r="C8251" s="292" t="s">
        <v>63</v>
      </c>
      <c r="D8251" s="293">
        <v>241.28</v>
      </c>
    </row>
    <row r="8252" spans="1:4">
      <c r="A8252" s="291" t="s">
        <v>13038</v>
      </c>
      <c r="B8252" s="292" t="s">
        <v>13039</v>
      </c>
      <c r="C8252" s="292" t="s">
        <v>63</v>
      </c>
      <c r="D8252" s="293">
        <v>38.89</v>
      </c>
    </row>
    <row r="8253" spans="1:4">
      <c r="A8253" s="291" t="s">
        <v>13040</v>
      </c>
      <c r="B8253" s="292" t="s">
        <v>13039</v>
      </c>
      <c r="C8253" s="292" t="s">
        <v>63</v>
      </c>
      <c r="D8253" s="293">
        <v>36.07</v>
      </c>
    </row>
    <row r="8254" spans="1:4">
      <c r="A8254" s="291" t="s">
        <v>13041</v>
      </c>
      <c r="B8254" s="292" t="s">
        <v>13042</v>
      </c>
      <c r="C8254" s="292" t="s">
        <v>63</v>
      </c>
      <c r="D8254" s="293">
        <v>1962.99</v>
      </c>
    </row>
    <row r="8255" spans="1:4">
      <c r="A8255" s="291" t="s">
        <v>13043</v>
      </c>
      <c r="B8255" s="292" t="s">
        <v>13042</v>
      </c>
      <c r="C8255" s="292" t="s">
        <v>63</v>
      </c>
      <c r="D8255" s="293">
        <v>1914.68</v>
      </c>
    </row>
    <row r="8256" spans="1:4">
      <c r="A8256" s="291" t="s">
        <v>13044</v>
      </c>
      <c r="B8256" s="292" t="s">
        <v>13045</v>
      </c>
      <c r="C8256" s="292" t="s">
        <v>63</v>
      </c>
      <c r="D8256" s="293">
        <v>2623.41</v>
      </c>
    </row>
    <row r="8257" spans="1:4">
      <c r="A8257" s="291" t="s">
        <v>13046</v>
      </c>
      <c r="B8257" s="292" t="s">
        <v>13045</v>
      </c>
      <c r="C8257" s="292" t="s">
        <v>63</v>
      </c>
      <c r="D8257" s="293">
        <v>2532.15</v>
      </c>
    </row>
    <row r="8258" spans="1:4">
      <c r="A8258" s="291" t="s">
        <v>13047</v>
      </c>
      <c r="B8258" s="292" t="s">
        <v>13048</v>
      </c>
      <c r="C8258" s="292" t="s">
        <v>63</v>
      </c>
      <c r="D8258" s="293">
        <v>2479.4499999999998</v>
      </c>
    </row>
    <row r="8259" spans="1:4">
      <c r="A8259" s="291" t="s">
        <v>13049</v>
      </c>
      <c r="B8259" s="292" t="s">
        <v>13048</v>
      </c>
      <c r="C8259" s="292" t="s">
        <v>63</v>
      </c>
      <c r="D8259" s="293">
        <v>2388.65</v>
      </c>
    </row>
    <row r="8260" spans="1:4">
      <c r="A8260" s="291" t="s">
        <v>13050</v>
      </c>
      <c r="B8260" s="292" t="s">
        <v>13051</v>
      </c>
      <c r="C8260" s="292" t="s">
        <v>16</v>
      </c>
      <c r="D8260" s="293">
        <v>8.6300000000000008</v>
      </c>
    </row>
    <row r="8261" spans="1:4">
      <c r="A8261" s="291" t="s">
        <v>13052</v>
      </c>
      <c r="B8261" s="292" t="s">
        <v>13051</v>
      </c>
      <c r="C8261" s="292" t="s">
        <v>16</v>
      </c>
      <c r="D8261" s="293">
        <v>8.36</v>
      </c>
    </row>
    <row r="8262" spans="1:4">
      <c r="A8262" s="291" t="s">
        <v>13053</v>
      </c>
      <c r="B8262" s="292" t="s">
        <v>13054</v>
      </c>
      <c r="C8262" s="292" t="s">
        <v>63</v>
      </c>
      <c r="D8262" s="293">
        <v>69.06</v>
      </c>
    </row>
    <row r="8263" spans="1:4">
      <c r="A8263" s="291" t="s">
        <v>13055</v>
      </c>
      <c r="B8263" s="292" t="s">
        <v>13054</v>
      </c>
      <c r="C8263" s="292" t="s">
        <v>63</v>
      </c>
      <c r="D8263" s="293">
        <v>65.3</v>
      </c>
    </row>
    <row r="8264" spans="1:4">
      <c r="A8264" s="291" t="s">
        <v>13056</v>
      </c>
      <c r="B8264" s="292" t="s">
        <v>13057</v>
      </c>
      <c r="C8264" s="292" t="s">
        <v>63</v>
      </c>
      <c r="D8264" s="293">
        <v>222.59</v>
      </c>
    </row>
    <row r="8265" spans="1:4">
      <c r="A8265" s="291" t="s">
        <v>13058</v>
      </c>
      <c r="B8265" s="292" t="s">
        <v>13057</v>
      </c>
      <c r="C8265" s="292" t="s">
        <v>63</v>
      </c>
      <c r="D8265" s="293">
        <v>205.99</v>
      </c>
    </row>
    <row r="8266" spans="1:4">
      <c r="A8266" s="291" t="s">
        <v>13059</v>
      </c>
      <c r="B8266" s="292" t="s">
        <v>13060</v>
      </c>
      <c r="C8266" s="292" t="s">
        <v>63</v>
      </c>
      <c r="D8266" s="293">
        <v>336.83</v>
      </c>
    </row>
    <row r="8267" spans="1:4">
      <c r="A8267" s="291" t="s">
        <v>13061</v>
      </c>
      <c r="B8267" s="292" t="s">
        <v>13060</v>
      </c>
      <c r="C8267" s="292" t="s">
        <v>63</v>
      </c>
      <c r="D8267" s="293">
        <v>316.73</v>
      </c>
    </row>
    <row r="8268" spans="1:4">
      <c r="A8268" s="291" t="s">
        <v>13062</v>
      </c>
      <c r="B8268" s="292" t="s">
        <v>13063</v>
      </c>
      <c r="C8268" s="292" t="s">
        <v>63</v>
      </c>
      <c r="D8268" s="293">
        <v>336.83</v>
      </c>
    </row>
    <row r="8269" spans="1:4">
      <c r="A8269" s="291" t="s">
        <v>13064</v>
      </c>
      <c r="B8269" s="292" t="s">
        <v>13063</v>
      </c>
      <c r="C8269" s="292" t="s">
        <v>63</v>
      </c>
      <c r="D8269" s="293">
        <v>316.73</v>
      </c>
    </row>
    <row r="8270" spans="1:4">
      <c r="A8270" s="291" t="s">
        <v>13065</v>
      </c>
      <c r="B8270" s="292" t="s">
        <v>13066</v>
      </c>
      <c r="C8270" s="292" t="s">
        <v>63</v>
      </c>
      <c r="D8270" s="293">
        <v>790.98</v>
      </c>
    </row>
    <row r="8271" spans="1:4">
      <c r="A8271" s="291" t="s">
        <v>13067</v>
      </c>
      <c r="B8271" s="292" t="s">
        <v>13066</v>
      </c>
      <c r="C8271" s="292" t="s">
        <v>63</v>
      </c>
      <c r="D8271" s="293">
        <v>725.32</v>
      </c>
    </row>
    <row r="8272" spans="1:4">
      <c r="A8272" s="291" t="s">
        <v>13068</v>
      </c>
      <c r="B8272" s="292" t="s">
        <v>13069</v>
      </c>
      <c r="C8272" s="292" t="s">
        <v>63</v>
      </c>
      <c r="D8272" s="293">
        <v>743.48</v>
      </c>
    </row>
    <row r="8273" spans="1:4">
      <c r="A8273" s="291" t="s">
        <v>13070</v>
      </c>
      <c r="B8273" s="292" t="s">
        <v>13069</v>
      </c>
      <c r="C8273" s="292" t="s">
        <v>63</v>
      </c>
      <c r="D8273" s="293">
        <v>679.7</v>
      </c>
    </row>
    <row r="8274" spans="1:4">
      <c r="A8274" s="291" t="s">
        <v>13071</v>
      </c>
      <c r="B8274" s="292" t="s">
        <v>13072</v>
      </c>
      <c r="C8274" s="292" t="s">
        <v>94</v>
      </c>
      <c r="D8274" s="293">
        <v>174.75</v>
      </c>
    </row>
    <row r="8275" spans="1:4">
      <c r="A8275" s="291" t="s">
        <v>13073</v>
      </c>
      <c r="B8275" s="292" t="s">
        <v>13072</v>
      </c>
      <c r="C8275" s="292" t="s">
        <v>94</v>
      </c>
      <c r="D8275" s="293">
        <v>174.43</v>
      </c>
    </row>
    <row r="8276" spans="1:4">
      <c r="A8276" s="291" t="s">
        <v>13074</v>
      </c>
      <c r="B8276" s="292" t="s">
        <v>13075</v>
      </c>
      <c r="C8276" s="292" t="s">
        <v>94</v>
      </c>
      <c r="D8276" s="293">
        <v>216.88</v>
      </c>
    </row>
    <row r="8277" spans="1:4">
      <c r="A8277" s="291" t="s">
        <v>13076</v>
      </c>
      <c r="B8277" s="292" t="s">
        <v>13075</v>
      </c>
      <c r="C8277" s="292" t="s">
        <v>94</v>
      </c>
      <c r="D8277" s="293">
        <v>210.23</v>
      </c>
    </row>
    <row r="8278" spans="1:4">
      <c r="A8278" s="291" t="s">
        <v>13077</v>
      </c>
      <c r="B8278" s="292" t="s">
        <v>13078</v>
      </c>
      <c r="C8278" s="292" t="s">
        <v>94</v>
      </c>
      <c r="D8278" s="293">
        <v>161.69</v>
      </c>
    </row>
    <row r="8279" spans="1:4">
      <c r="A8279" s="291" t="s">
        <v>13079</v>
      </c>
      <c r="B8279" s="292" t="s">
        <v>13078</v>
      </c>
      <c r="C8279" s="292" t="s">
        <v>94</v>
      </c>
      <c r="D8279" s="293">
        <v>161.38</v>
      </c>
    </row>
    <row r="8280" spans="1:4">
      <c r="A8280" s="291" t="s">
        <v>13080</v>
      </c>
      <c r="B8280" s="292" t="s">
        <v>13081</v>
      </c>
      <c r="C8280" s="292" t="s">
        <v>94</v>
      </c>
      <c r="D8280" s="293">
        <v>203.82</v>
      </c>
    </row>
    <row r="8281" spans="1:4">
      <c r="A8281" s="291" t="s">
        <v>13082</v>
      </c>
      <c r="B8281" s="292" t="s">
        <v>13081</v>
      </c>
      <c r="C8281" s="292" t="s">
        <v>94</v>
      </c>
      <c r="D8281" s="293">
        <v>197.18</v>
      </c>
    </row>
    <row r="8282" spans="1:4">
      <c r="A8282" s="291" t="s">
        <v>13083</v>
      </c>
      <c r="B8282" s="292" t="s">
        <v>13084</v>
      </c>
      <c r="C8282" s="292" t="s">
        <v>1304</v>
      </c>
      <c r="D8282" s="293">
        <v>25.26</v>
      </c>
    </row>
    <row r="8283" spans="1:4">
      <c r="A8283" s="291" t="s">
        <v>13085</v>
      </c>
      <c r="B8283" s="292" t="s">
        <v>13084</v>
      </c>
      <c r="C8283" s="292" t="s">
        <v>1304</v>
      </c>
      <c r="D8283" s="293">
        <v>23.76</v>
      </c>
    </row>
    <row r="8284" spans="1:4">
      <c r="A8284" s="291" t="s">
        <v>13086</v>
      </c>
      <c r="B8284" s="292" t="s">
        <v>13087</v>
      </c>
      <c r="C8284" s="292" t="s">
        <v>1304</v>
      </c>
      <c r="D8284" s="293">
        <v>22.42</v>
      </c>
    </row>
    <row r="8285" spans="1:4">
      <c r="A8285" s="291" t="s">
        <v>13088</v>
      </c>
      <c r="B8285" s="292" t="s">
        <v>13087</v>
      </c>
      <c r="C8285" s="292" t="s">
        <v>1304</v>
      </c>
      <c r="D8285" s="293">
        <v>21.01</v>
      </c>
    </row>
    <row r="8286" spans="1:4">
      <c r="A8286" s="291" t="s">
        <v>13089</v>
      </c>
      <c r="B8286" s="292" t="s">
        <v>13090</v>
      </c>
      <c r="C8286" s="292" t="s">
        <v>1304</v>
      </c>
      <c r="D8286" s="293">
        <v>24.14</v>
      </c>
    </row>
    <row r="8287" spans="1:4">
      <c r="A8287" s="291" t="s">
        <v>13091</v>
      </c>
      <c r="B8287" s="292" t="s">
        <v>13090</v>
      </c>
      <c r="C8287" s="292" t="s">
        <v>1304</v>
      </c>
      <c r="D8287" s="293">
        <v>22.64</v>
      </c>
    </row>
    <row r="8288" spans="1:4">
      <c r="A8288" s="291" t="s">
        <v>13092</v>
      </c>
      <c r="B8288" s="292" t="s">
        <v>13093</v>
      </c>
      <c r="C8288" s="292" t="s">
        <v>1304</v>
      </c>
      <c r="D8288" s="293">
        <v>17.84</v>
      </c>
    </row>
    <row r="8289" spans="1:4">
      <c r="A8289" s="291" t="s">
        <v>13094</v>
      </c>
      <c r="B8289" s="292" t="s">
        <v>13093</v>
      </c>
      <c r="C8289" s="292" t="s">
        <v>1304</v>
      </c>
      <c r="D8289" s="293">
        <v>16.559999999999999</v>
      </c>
    </row>
    <row r="8290" spans="1:4">
      <c r="A8290" s="291" t="s">
        <v>13095</v>
      </c>
      <c r="B8290" s="292" t="s">
        <v>13096</v>
      </c>
      <c r="C8290" s="292" t="s">
        <v>16</v>
      </c>
      <c r="D8290" s="293">
        <v>183.08</v>
      </c>
    </row>
    <row r="8291" spans="1:4">
      <c r="A8291" s="291" t="s">
        <v>13097</v>
      </c>
      <c r="B8291" s="292" t="s">
        <v>13096</v>
      </c>
      <c r="C8291" s="292" t="s">
        <v>16</v>
      </c>
      <c r="D8291" s="293">
        <v>173.06</v>
      </c>
    </row>
    <row r="8292" spans="1:4">
      <c r="A8292" s="291" t="s">
        <v>13098</v>
      </c>
      <c r="B8292" s="292" t="s">
        <v>13099</v>
      </c>
      <c r="C8292" s="292" t="s">
        <v>63</v>
      </c>
      <c r="D8292" s="293">
        <v>55.11</v>
      </c>
    </row>
    <row r="8293" spans="1:4">
      <c r="A8293" s="291" t="s">
        <v>13100</v>
      </c>
      <c r="B8293" s="292" t="s">
        <v>13099</v>
      </c>
      <c r="C8293" s="292" t="s">
        <v>63</v>
      </c>
      <c r="D8293" s="293">
        <v>53.42</v>
      </c>
    </row>
    <row r="8294" spans="1:4">
      <c r="A8294" s="291" t="s">
        <v>13101</v>
      </c>
      <c r="B8294" s="292" t="s">
        <v>13102</v>
      </c>
      <c r="C8294" s="292" t="s">
        <v>63</v>
      </c>
      <c r="D8294" s="293">
        <v>46.21</v>
      </c>
    </row>
    <row r="8295" spans="1:4">
      <c r="A8295" s="291" t="s">
        <v>13103</v>
      </c>
      <c r="B8295" s="292" t="s">
        <v>13102</v>
      </c>
      <c r="C8295" s="292" t="s">
        <v>63</v>
      </c>
      <c r="D8295" s="293">
        <v>44.79</v>
      </c>
    </row>
    <row r="8296" spans="1:4">
      <c r="A8296" s="291" t="s">
        <v>13104</v>
      </c>
      <c r="B8296" s="292" t="s">
        <v>13105</v>
      </c>
      <c r="C8296" s="292" t="s">
        <v>63</v>
      </c>
      <c r="D8296" s="293">
        <v>33.72</v>
      </c>
    </row>
    <row r="8297" spans="1:4">
      <c r="A8297" s="291" t="s">
        <v>13106</v>
      </c>
      <c r="B8297" s="292" t="s">
        <v>13105</v>
      </c>
      <c r="C8297" s="292" t="s">
        <v>63</v>
      </c>
      <c r="D8297" s="293">
        <v>32.67</v>
      </c>
    </row>
    <row r="8298" spans="1:4">
      <c r="A8298" s="291" t="s">
        <v>13107</v>
      </c>
      <c r="B8298" s="292" t="s">
        <v>13108</v>
      </c>
      <c r="C8298" s="292" t="s">
        <v>63</v>
      </c>
      <c r="D8298" s="293">
        <v>27.61</v>
      </c>
    </row>
    <row r="8299" spans="1:4">
      <c r="A8299" s="291" t="s">
        <v>13109</v>
      </c>
      <c r="B8299" s="292" t="s">
        <v>13108</v>
      </c>
      <c r="C8299" s="292" t="s">
        <v>63</v>
      </c>
      <c r="D8299" s="293">
        <v>26.77</v>
      </c>
    </row>
    <row r="8300" spans="1:4">
      <c r="A8300" s="291" t="s">
        <v>13110</v>
      </c>
      <c r="B8300" s="292" t="s">
        <v>13111</v>
      </c>
      <c r="C8300" s="292" t="s">
        <v>63</v>
      </c>
      <c r="D8300" s="293">
        <v>27.01</v>
      </c>
    </row>
    <row r="8301" spans="1:4">
      <c r="A8301" s="291" t="s">
        <v>13112</v>
      </c>
      <c r="B8301" s="292" t="s">
        <v>13111</v>
      </c>
      <c r="C8301" s="292" t="s">
        <v>63</v>
      </c>
      <c r="D8301" s="293">
        <v>26.18</v>
      </c>
    </row>
    <row r="8302" spans="1:4">
      <c r="A8302" s="291" t="s">
        <v>13113</v>
      </c>
      <c r="B8302" s="292" t="s">
        <v>13114</v>
      </c>
      <c r="C8302" s="292" t="s">
        <v>63</v>
      </c>
      <c r="D8302" s="293">
        <v>12.05</v>
      </c>
    </row>
    <row r="8303" spans="1:4">
      <c r="A8303" s="291" t="s">
        <v>13115</v>
      </c>
      <c r="B8303" s="292" t="s">
        <v>13114</v>
      </c>
      <c r="C8303" s="292" t="s">
        <v>63</v>
      </c>
      <c r="D8303" s="293">
        <v>11.67</v>
      </c>
    </row>
    <row r="8304" spans="1:4">
      <c r="A8304" s="291" t="s">
        <v>13116</v>
      </c>
      <c r="B8304" s="292" t="s">
        <v>13117</v>
      </c>
      <c r="C8304" s="292" t="s">
        <v>16</v>
      </c>
      <c r="D8304" s="293">
        <v>190.13</v>
      </c>
    </row>
    <row r="8305" spans="1:4">
      <c r="A8305" s="291" t="s">
        <v>13118</v>
      </c>
      <c r="B8305" s="292" t="s">
        <v>13117</v>
      </c>
      <c r="C8305" s="292" t="s">
        <v>16</v>
      </c>
      <c r="D8305" s="293">
        <v>187.89</v>
      </c>
    </row>
    <row r="8306" spans="1:4">
      <c r="A8306" s="291" t="s">
        <v>13119</v>
      </c>
      <c r="B8306" s="292" t="s">
        <v>13120</v>
      </c>
      <c r="C8306" s="292" t="s">
        <v>16</v>
      </c>
      <c r="D8306" s="293">
        <v>141.4</v>
      </c>
    </row>
    <row r="8307" spans="1:4">
      <c r="A8307" s="291" t="s">
        <v>13121</v>
      </c>
      <c r="B8307" s="292" t="s">
        <v>13120</v>
      </c>
      <c r="C8307" s="292" t="s">
        <v>16</v>
      </c>
      <c r="D8307" s="293">
        <v>139.16</v>
      </c>
    </row>
    <row r="8308" spans="1:4">
      <c r="A8308" s="291" t="s">
        <v>421</v>
      </c>
      <c r="B8308" s="292" t="s">
        <v>422</v>
      </c>
      <c r="C8308" s="292" t="s">
        <v>16</v>
      </c>
      <c r="D8308" s="293">
        <v>18.03</v>
      </c>
    </row>
    <row r="8309" spans="1:4">
      <c r="A8309" s="291" t="s">
        <v>641</v>
      </c>
      <c r="B8309" s="292" t="s">
        <v>422</v>
      </c>
      <c r="C8309" s="292" t="s">
        <v>16</v>
      </c>
      <c r="D8309" s="293">
        <v>16.989999999999998</v>
      </c>
    </row>
    <row r="8310" spans="1:4">
      <c r="A8310" s="291" t="s">
        <v>13122</v>
      </c>
      <c r="B8310" s="292" t="s">
        <v>13123</v>
      </c>
      <c r="C8310" s="292" t="s">
        <v>16</v>
      </c>
      <c r="D8310" s="293">
        <v>21.95</v>
      </c>
    </row>
    <row r="8311" spans="1:4">
      <c r="A8311" s="291" t="s">
        <v>13124</v>
      </c>
      <c r="B8311" s="292" t="s">
        <v>13123</v>
      </c>
      <c r="C8311" s="292" t="s">
        <v>16</v>
      </c>
      <c r="D8311" s="293">
        <v>20.38</v>
      </c>
    </row>
    <row r="8312" spans="1:4">
      <c r="A8312" s="291" t="s">
        <v>13125</v>
      </c>
      <c r="B8312" s="292" t="s">
        <v>13126</v>
      </c>
      <c r="C8312" s="292" t="s">
        <v>16</v>
      </c>
      <c r="D8312" s="293">
        <v>16.510000000000002</v>
      </c>
    </row>
    <row r="8313" spans="1:4">
      <c r="A8313" s="291" t="s">
        <v>13127</v>
      </c>
      <c r="B8313" s="292" t="s">
        <v>13126</v>
      </c>
      <c r="C8313" s="292" t="s">
        <v>16</v>
      </c>
      <c r="D8313" s="293">
        <v>15.47</v>
      </c>
    </row>
    <row r="8314" spans="1:4">
      <c r="A8314" s="291" t="s">
        <v>13128</v>
      </c>
      <c r="B8314" s="292" t="s">
        <v>13129</v>
      </c>
      <c r="C8314" s="292" t="s">
        <v>16</v>
      </c>
      <c r="D8314" s="293">
        <v>20.23</v>
      </c>
    </row>
    <row r="8315" spans="1:4">
      <c r="A8315" s="291" t="s">
        <v>13130</v>
      </c>
      <c r="B8315" s="292" t="s">
        <v>13129</v>
      </c>
      <c r="C8315" s="292" t="s">
        <v>16</v>
      </c>
      <c r="D8315" s="293">
        <v>18.89</v>
      </c>
    </row>
    <row r="8316" spans="1:4">
      <c r="A8316" s="291" t="s">
        <v>13131</v>
      </c>
      <c r="B8316" s="292" t="s">
        <v>13132</v>
      </c>
      <c r="C8316" s="292" t="s">
        <v>16</v>
      </c>
      <c r="D8316" s="293">
        <v>16.5</v>
      </c>
    </row>
    <row r="8317" spans="1:4">
      <c r="A8317" s="291" t="s">
        <v>13133</v>
      </c>
      <c r="B8317" s="292" t="s">
        <v>13132</v>
      </c>
      <c r="C8317" s="292" t="s">
        <v>16</v>
      </c>
      <c r="D8317" s="293">
        <v>15.77</v>
      </c>
    </row>
    <row r="8318" spans="1:4">
      <c r="A8318" s="291" t="s">
        <v>13134</v>
      </c>
      <c r="B8318" s="292" t="s">
        <v>13135</v>
      </c>
      <c r="C8318" s="292" t="s">
        <v>16</v>
      </c>
      <c r="D8318" s="293">
        <v>21.98</v>
      </c>
    </row>
    <row r="8319" spans="1:4">
      <c r="A8319" s="291" t="s">
        <v>13136</v>
      </c>
      <c r="B8319" s="292" t="s">
        <v>13135</v>
      </c>
      <c r="C8319" s="292" t="s">
        <v>16</v>
      </c>
      <c r="D8319" s="293">
        <v>20.52</v>
      </c>
    </row>
    <row r="8320" spans="1:4">
      <c r="A8320" s="291" t="s">
        <v>13137</v>
      </c>
      <c r="B8320" s="292" t="s">
        <v>13138</v>
      </c>
      <c r="C8320" s="292" t="s">
        <v>16</v>
      </c>
      <c r="D8320" s="293">
        <v>17.600000000000001</v>
      </c>
    </row>
    <row r="8321" spans="1:4">
      <c r="A8321" s="291" t="s">
        <v>13139</v>
      </c>
      <c r="B8321" s="292" t="s">
        <v>13138</v>
      </c>
      <c r="C8321" s="292" t="s">
        <v>16</v>
      </c>
      <c r="D8321" s="293">
        <v>16.72</v>
      </c>
    </row>
    <row r="8322" spans="1:4">
      <c r="A8322" s="291" t="s">
        <v>13140</v>
      </c>
      <c r="B8322" s="292" t="s">
        <v>13141</v>
      </c>
      <c r="C8322" s="292" t="s">
        <v>16</v>
      </c>
      <c r="D8322" s="293">
        <v>14.98</v>
      </c>
    </row>
    <row r="8323" spans="1:4">
      <c r="A8323" s="291" t="s">
        <v>13142</v>
      </c>
      <c r="B8323" s="292" t="s">
        <v>13141</v>
      </c>
      <c r="C8323" s="292" t="s">
        <v>16</v>
      </c>
      <c r="D8323" s="293">
        <v>14.25</v>
      </c>
    </row>
    <row r="8324" spans="1:4">
      <c r="A8324" s="291" t="s">
        <v>13143</v>
      </c>
      <c r="B8324" s="292" t="s">
        <v>13144</v>
      </c>
      <c r="C8324" s="292" t="s">
        <v>16</v>
      </c>
      <c r="D8324" s="293">
        <v>8.69</v>
      </c>
    </row>
    <row r="8325" spans="1:4">
      <c r="A8325" s="291" t="s">
        <v>13145</v>
      </c>
      <c r="B8325" s="292" t="s">
        <v>13144</v>
      </c>
      <c r="C8325" s="292" t="s">
        <v>16</v>
      </c>
      <c r="D8325" s="293">
        <v>8.58</v>
      </c>
    </row>
    <row r="8326" spans="1:4">
      <c r="A8326" s="291" t="s">
        <v>13146</v>
      </c>
      <c r="B8326" s="292" t="s">
        <v>13147</v>
      </c>
      <c r="C8326" s="292" t="s">
        <v>16</v>
      </c>
      <c r="D8326" s="293">
        <v>12.97</v>
      </c>
    </row>
    <row r="8327" spans="1:4">
      <c r="A8327" s="291" t="s">
        <v>13148</v>
      </c>
      <c r="B8327" s="292" t="s">
        <v>13147</v>
      </c>
      <c r="C8327" s="292" t="s">
        <v>16</v>
      </c>
      <c r="D8327" s="293">
        <v>11.95</v>
      </c>
    </row>
    <row r="8328" spans="1:4">
      <c r="A8328" s="291" t="s">
        <v>13149</v>
      </c>
      <c r="B8328" s="292" t="s">
        <v>13150</v>
      </c>
      <c r="C8328" s="292" t="s">
        <v>16</v>
      </c>
      <c r="D8328" s="293">
        <v>32.54</v>
      </c>
    </row>
    <row r="8329" spans="1:4">
      <c r="A8329" s="291" t="s">
        <v>13151</v>
      </c>
      <c r="B8329" s="292" t="s">
        <v>13150</v>
      </c>
      <c r="C8329" s="292" t="s">
        <v>16</v>
      </c>
      <c r="D8329" s="293">
        <v>31.63</v>
      </c>
    </row>
    <row r="8330" spans="1:4">
      <c r="A8330" s="291" t="s">
        <v>13152</v>
      </c>
      <c r="B8330" s="292" t="s">
        <v>13153</v>
      </c>
      <c r="C8330" s="292" t="s">
        <v>16</v>
      </c>
      <c r="D8330" s="293">
        <v>14.77</v>
      </c>
    </row>
    <row r="8331" spans="1:4">
      <c r="A8331" s="291" t="s">
        <v>13154</v>
      </c>
      <c r="B8331" s="292" t="s">
        <v>13153</v>
      </c>
      <c r="C8331" s="292" t="s">
        <v>16</v>
      </c>
      <c r="D8331" s="293">
        <v>13.63</v>
      </c>
    </row>
    <row r="8332" spans="1:4">
      <c r="A8332" s="291" t="s">
        <v>13155</v>
      </c>
      <c r="B8332" s="292" t="s">
        <v>13156</v>
      </c>
      <c r="C8332" s="292" t="s">
        <v>16</v>
      </c>
      <c r="D8332" s="293">
        <v>29.75</v>
      </c>
    </row>
    <row r="8333" spans="1:4">
      <c r="A8333" s="291" t="s">
        <v>13157</v>
      </c>
      <c r="B8333" s="292" t="s">
        <v>13156</v>
      </c>
      <c r="C8333" s="292" t="s">
        <v>16</v>
      </c>
      <c r="D8333" s="293">
        <v>27.6</v>
      </c>
    </row>
    <row r="8334" spans="1:4">
      <c r="A8334" s="291" t="s">
        <v>13158</v>
      </c>
      <c r="B8334" s="292" t="s">
        <v>13159</v>
      </c>
      <c r="C8334" s="292" t="s">
        <v>16</v>
      </c>
      <c r="D8334" s="293">
        <v>42.91</v>
      </c>
    </row>
    <row r="8335" spans="1:4">
      <c r="A8335" s="291" t="s">
        <v>13160</v>
      </c>
      <c r="B8335" s="292" t="s">
        <v>13159</v>
      </c>
      <c r="C8335" s="292" t="s">
        <v>16</v>
      </c>
      <c r="D8335" s="293">
        <v>40.76</v>
      </c>
    </row>
    <row r="8336" spans="1:4">
      <c r="A8336" s="291" t="s">
        <v>13161</v>
      </c>
      <c r="B8336" s="292" t="s">
        <v>13162</v>
      </c>
      <c r="C8336" s="292" t="s">
        <v>16</v>
      </c>
      <c r="D8336" s="293">
        <v>6.49</v>
      </c>
    </row>
    <row r="8337" spans="1:4">
      <c r="A8337" s="291" t="s">
        <v>13163</v>
      </c>
      <c r="B8337" s="292" t="s">
        <v>13162</v>
      </c>
      <c r="C8337" s="292" t="s">
        <v>16</v>
      </c>
      <c r="D8337" s="293">
        <v>5.64</v>
      </c>
    </row>
    <row r="8338" spans="1:4">
      <c r="A8338" s="291" t="s">
        <v>13164</v>
      </c>
      <c r="B8338" s="292" t="s">
        <v>13165</v>
      </c>
      <c r="C8338" s="292" t="s">
        <v>16</v>
      </c>
      <c r="D8338" s="293">
        <v>6.49</v>
      </c>
    </row>
    <row r="8339" spans="1:4">
      <c r="A8339" s="291" t="s">
        <v>13166</v>
      </c>
      <c r="B8339" s="292" t="s">
        <v>13165</v>
      </c>
      <c r="C8339" s="292" t="s">
        <v>16</v>
      </c>
      <c r="D8339" s="293">
        <v>5.64</v>
      </c>
    </row>
    <row r="8340" spans="1:4">
      <c r="A8340" s="291" t="s">
        <v>13167</v>
      </c>
      <c r="B8340" s="292" t="s">
        <v>13168</v>
      </c>
      <c r="C8340" s="292" t="s">
        <v>58</v>
      </c>
      <c r="D8340" s="293">
        <v>21.72</v>
      </c>
    </row>
    <row r="8341" spans="1:4">
      <c r="A8341" s="291" t="s">
        <v>13169</v>
      </c>
      <c r="B8341" s="292" t="s">
        <v>13168</v>
      </c>
      <c r="C8341" s="292" t="s">
        <v>58</v>
      </c>
      <c r="D8341" s="293">
        <v>21.2</v>
      </c>
    </row>
    <row r="8342" spans="1:4">
      <c r="A8342" s="291" t="s">
        <v>13170</v>
      </c>
      <c r="B8342" s="292" t="s">
        <v>13171</v>
      </c>
      <c r="C8342" s="292" t="s">
        <v>16</v>
      </c>
      <c r="D8342" s="293">
        <v>120.9</v>
      </c>
    </row>
    <row r="8343" spans="1:4">
      <c r="A8343" s="291" t="s">
        <v>13172</v>
      </c>
      <c r="B8343" s="292" t="s">
        <v>13171</v>
      </c>
      <c r="C8343" s="292" t="s">
        <v>16</v>
      </c>
      <c r="D8343" s="293">
        <v>120.85</v>
      </c>
    </row>
    <row r="8344" spans="1:4">
      <c r="A8344" s="291" t="s">
        <v>13173</v>
      </c>
      <c r="B8344" s="292" t="s">
        <v>13174</v>
      </c>
      <c r="C8344" s="292" t="s">
        <v>58</v>
      </c>
      <c r="D8344" s="293">
        <v>66.459999999999994</v>
      </c>
    </row>
    <row r="8345" spans="1:4">
      <c r="A8345" s="291" t="s">
        <v>13175</v>
      </c>
      <c r="B8345" s="292" t="s">
        <v>13174</v>
      </c>
      <c r="C8345" s="292" t="s">
        <v>58</v>
      </c>
      <c r="D8345" s="293">
        <v>62.11</v>
      </c>
    </row>
    <row r="8346" spans="1:4">
      <c r="A8346" s="291" t="s">
        <v>13176</v>
      </c>
      <c r="B8346" s="292" t="s">
        <v>13177</v>
      </c>
      <c r="C8346" s="292" t="s">
        <v>16</v>
      </c>
      <c r="D8346" s="293">
        <v>7.83</v>
      </c>
    </row>
    <row r="8347" spans="1:4">
      <c r="A8347" s="291" t="s">
        <v>13178</v>
      </c>
      <c r="B8347" s="292" t="s">
        <v>13177</v>
      </c>
      <c r="C8347" s="292" t="s">
        <v>16</v>
      </c>
      <c r="D8347" s="293">
        <v>6.79</v>
      </c>
    </row>
    <row r="8348" spans="1:4">
      <c r="A8348" s="291" t="s">
        <v>13179</v>
      </c>
      <c r="B8348" s="292" t="s">
        <v>13180</v>
      </c>
      <c r="C8348" s="292" t="s">
        <v>16</v>
      </c>
      <c r="D8348" s="293">
        <v>7.05</v>
      </c>
    </row>
    <row r="8349" spans="1:4">
      <c r="A8349" s="291" t="s">
        <v>13181</v>
      </c>
      <c r="B8349" s="292" t="s">
        <v>13180</v>
      </c>
      <c r="C8349" s="292" t="s">
        <v>16</v>
      </c>
      <c r="D8349" s="293">
        <v>6.11</v>
      </c>
    </row>
    <row r="8350" spans="1:4">
      <c r="A8350" s="291" t="s">
        <v>13182</v>
      </c>
      <c r="B8350" s="292" t="s">
        <v>13183</v>
      </c>
      <c r="C8350" s="292" t="s">
        <v>16</v>
      </c>
      <c r="D8350" s="293">
        <v>5.48</v>
      </c>
    </row>
    <row r="8351" spans="1:4">
      <c r="A8351" s="291" t="s">
        <v>13184</v>
      </c>
      <c r="B8351" s="292" t="s">
        <v>13183</v>
      </c>
      <c r="C8351" s="292" t="s">
        <v>16</v>
      </c>
      <c r="D8351" s="293">
        <v>4.75</v>
      </c>
    </row>
    <row r="8352" spans="1:4">
      <c r="A8352" s="291" t="s">
        <v>13185</v>
      </c>
      <c r="B8352" s="292" t="s">
        <v>13186</v>
      </c>
      <c r="C8352" s="292" t="s">
        <v>58</v>
      </c>
      <c r="D8352" s="293">
        <v>2.5</v>
      </c>
    </row>
    <row r="8353" spans="1:4">
      <c r="A8353" s="291" t="s">
        <v>13187</v>
      </c>
      <c r="B8353" s="292" t="s">
        <v>13186</v>
      </c>
      <c r="C8353" s="292" t="s">
        <v>58</v>
      </c>
      <c r="D8353" s="293">
        <v>2.17</v>
      </c>
    </row>
    <row r="8354" spans="1:4">
      <c r="A8354" s="291" t="s">
        <v>13188</v>
      </c>
      <c r="B8354" s="292" t="s">
        <v>13189</v>
      </c>
      <c r="C8354" s="292" t="s">
        <v>16</v>
      </c>
      <c r="D8354" s="293">
        <v>2.15</v>
      </c>
    </row>
    <row r="8355" spans="1:4">
      <c r="A8355" s="291" t="s">
        <v>13190</v>
      </c>
      <c r="B8355" s="292" t="s">
        <v>13189</v>
      </c>
      <c r="C8355" s="292" t="s">
        <v>16</v>
      </c>
      <c r="D8355" s="293">
        <v>1.87</v>
      </c>
    </row>
    <row r="8356" spans="1:4">
      <c r="A8356" s="291" t="s">
        <v>13191</v>
      </c>
      <c r="B8356" s="292" t="s">
        <v>13192</v>
      </c>
      <c r="C8356" s="292" t="s">
        <v>16</v>
      </c>
      <c r="D8356" s="293">
        <v>4.3099999999999996</v>
      </c>
    </row>
    <row r="8357" spans="1:4">
      <c r="A8357" s="291" t="s">
        <v>13193</v>
      </c>
      <c r="B8357" s="292" t="s">
        <v>13192</v>
      </c>
      <c r="C8357" s="292" t="s">
        <v>16</v>
      </c>
      <c r="D8357" s="293">
        <v>3.74</v>
      </c>
    </row>
    <row r="8358" spans="1:4">
      <c r="A8358" s="291" t="s">
        <v>13194</v>
      </c>
      <c r="B8358" s="292" t="s">
        <v>13195</v>
      </c>
      <c r="C8358" s="292" t="s">
        <v>16</v>
      </c>
      <c r="D8358" s="293">
        <v>6.47</v>
      </c>
    </row>
    <row r="8359" spans="1:4">
      <c r="A8359" s="291" t="s">
        <v>13196</v>
      </c>
      <c r="B8359" s="292" t="s">
        <v>13195</v>
      </c>
      <c r="C8359" s="292" t="s">
        <v>16</v>
      </c>
      <c r="D8359" s="293">
        <v>5.61</v>
      </c>
    </row>
    <row r="8360" spans="1:4">
      <c r="A8360" s="291" t="s">
        <v>13197</v>
      </c>
      <c r="B8360" s="292" t="s">
        <v>13198</v>
      </c>
      <c r="C8360" s="292" t="s">
        <v>16</v>
      </c>
      <c r="D8360" s="293">
        <v>8.6300000000000008</v>
      </c>
    </row>
    <row r="8361" spans="1:4">
      <c r="A8361" s="291" t="s">
        <v>13199</v>
      </c>
      <c r="B8361" s="292" t="s">
        <v>13198</v>
      </c>
      <c r="C8361" s="292" t="s">
        <v>16</v>
      </c>
      <c r="D8361" s="293">
        <v>7.48</v>
      </c>
    </row>
    <row r="8362" spans="1:4">
      <c r="A8362" s="291" t="s">
        <v>13200</v>
      </c>
      <c r="B8362" s="292" t="s">
        <v>13201</v>
      </c>
      <c r="C8362" s="292" t="s">
        <v>16</v>
      </c>
      <c r="D8362" s="293">
        <v>13.49</v>
      </c>
    </row>
    <row r="8363" spans="1:4">
      <c r="A8363" s="291" t="s">
        <v>13202</v>
      </c>
      <c r="B8363" s="292" t="s">
        <v>13201</v>
      </c>
      <c r="C8363" s="292" t="s">
        <v>16</v>
      </c>
      <c r="D8363" s="293">
        <v>11.69</v>
      </c>
    </row>
    <row r="8364" spans="1:4">
      <c r="A8364" s="291" t="s">
        <v>13203</v>
      </c>
      <c r="B8364" s="292" t="s">
        <v>13204</v>
      </c>
      <c r="C8364" s="292" t="s">
        <v>16</v>
      </c>
      <c r="D8364" s="293">
        <v>33.04</v>
      </c>
    </row>
    <row r="8365" spans="1:4">
      <c r="A8365" s="291" t="s">
        <v>13205</v>
      </c>
      <c r="B8365" s="292" t="s">
        <v>13204</v>
      </c>
      <c r="C8365" s="292" t="s">
        <v>16</v>
      </c>
      <c r="D8365" s="293">
        <v>31.63</v>
      </c>
    </row>
    <row r="8366" spans="1:4">
      <c r="A8366" s="291" t="s">
        <v>13206</v>
      </c>
      <c r="B8366" s="292" t="s">
        <v>13207</v>
      </c>
      <c r="C8366" s="292" t="s">
        <v>16</v>
      </c>
      <c r="D8366" s="293">
        <v>7.83</v>
      </c>
    </row>
    <row r="8367" spans="1:4">
      <c r="A8367" s="291" t="s">
        <v>13208</v>
      </c>
      <c r="B8367" s="292" t="s">
        <v>13207</v>
      </c>
      <c r="C8367" s="292" t="s">
        <v>16</v>
      </c>
      <c r="D8367" s="293">
        <v>6.79</v>
      </c>
    </row>
    <row r="8368" spans="1:4">
      <c r="A8368" s="291" t="s">
        <v>13209</v>
      </c>
      <c r="B8368" s="292" t="s">
        <v>13210</v>
      </c>
      <c r="C8368" s="292" t="s">
        <v>58</v>
      </c>
      <c r="D8368" s="293">
        <v>0.78</v>
      </c>
    </row>
    <row r="8369" spans="1:4">
      <c r="A8369" s="291" t="s">
        <v>13211</v>
      </c>
      <c r="B8369" s="292" t="s">
        <v>13210</v>
      </c>
      <c r="C8369" s="292" t="s">
        <v>58</v>
      </c>
      <c r="D8369" s="293">
        <v>0.67</v>
      </c>
    </row>
    <row r="8370" spans="1:4">
      <c r="A8370" s="291" t="s">
        <v>13212</v>
      </c>
      <c r="B8370" s="292" t="s">
        <v>13213</v>
      </c>
      <c r="C8370" s="292" t="s">
        <v>58</v>
      </c>
      <c r="D8370" s="293">
        <v>1.65</v>
      </c>
    </row>
    <row r="8371" spans="1:4">
      <c r="A8371" s="291" t="s">
        <v>13214</v>
      </c>
      <c r="B8371" s="292" t="s">
        <v>13213</v>
      </c>
      <c r="C8371" s="292" t="s">
        <v>58</v>
      </c>
      <c r="D8371" s="293">
        <v>1.65</v>
      </c>
    </row>
    <row r="8372" spans="1:4">
      <c r="A8372" s="291" t="s">
        <v>13215</v>
      </c>
      <c r="B8372" s="292" t="s">
        <v>13216</v>
      </c>
      <c r="C8372" s="292" t="s">
        <v>58</v>
      </c>
      <c r="D8372" s="293">
        <v>10.82</v>
      </c>
    </row>
    <row r="8373" spans="1:4">
      <c r="A8373" s="291" t="s">
        <v>13217</v>
      </c>
      <c r="B8373" s="292" t="s">
        <v>13216</v>
      </c>
      <c r="C8373" s="292" t="s">
        <v>58</v>
      </c>
      <c r="D8373" s="293">
        <v>10.82</v>
      </c>
    </row>
    <row r="8374" spans="1:4">
      <c r="A8374" s="291" t="s">
        <v>13218</v>
      </c>
      <c r="B8374" s="292" t="s">
        <v>13219</v>
      </c>
      <c r="C8374" s="292" t="s">
        <v>58</v>
      </c>
      <c r="D8374" s="293">
        <v>18</v>
      </c>
    </row>
    <row r="8375" spans="1:4">
      <c r="A8375" s="291" t="s">
        <v>13220</v>
      </c>
      <c r="B8375" s="292" t="s">
        <v>13219</v>
      </c>
      <c r="C8375" s="292" t="s">
        <v>58</v>
      </c>
      <c r="D8375" s="293">
        <v>18</v>
      </c>
    </row>
    <row r="8376" spans="1:4">
      <c r="A8376" s="291" t="s">
        <v>13221</v>
      </c>
      <c r="B8376" s="292" t="s">
        <v>13222</v>
      </c>
      <c r="C8376" s="292" t="s">
        <v>58</v>
      </c>
      <c r="D8376" s="293">
        <v>12.8</v>
      </c>
    </row>
    <row r="8377" spans="1:4">
      <c r="A8377" s="291" t="s">
        <v>13223</v>
      </c>
      <c r="B8377" s="292" t="s">
        <v>13222</v>
      </c>
      <c r="C8377" s="292" t="s">
        <v>58</v>
      </c>
      <c r="D8377" s="293">
        <v>12.8</v>
      </c>
    </row>
    <row r="8378" spans="1:4">
      <c r="A8378" s="291" t="s">
        <v>13224</v>
      </c>
      <c r="B8378" s="292" t="s">
        <v>13225</v>
      </c>
      <c r="C8378" s="292" t="s">
        <v>58</v>
      </c>
      <c r="D8378" s="293">
        <v>55</v>
      </c>
    </row>
    <row r="8379" spans="1:4">
      <c r="A8379" s="291" t="s">
        <v>13226</v>
      </c>
      <c r="B8379" s="292" t="s">
        <v>13225</v>
      </c>
      <c r="C8379" s="292" t="s">
        <v>58</v>
      </c>
      <c r="D8379" s="293">
        <v>55</v>
      </c>
    </row>
    <row r="8380" spans="1:4">
      <c r="A8380" s="291" t="s">
        <v>13227</v>
      </c>
      <c r="B8380" s="292" t="s">
        <v>13228</v>
      </c>
      <c r="C8380" s="292" t="s">
        <v>58</v>
      </c>
      <c r="D8380" s="293">
        <v>250</v>
      </c>
    </row>
    <row r="8381" spans="1:4">
      <c r="A8381" s="291" t="s">
        <v>13229</v>
      </c>
      <c r="B8381" s="292" t="s">
        <v>13228</v>
      </c>
      <c r="C8381" s="292" t="s">
        <v>58</v>
      </c>
      <c r="D8381" s="293">
        <v>250</v>
      </c>
    </row>
    <row r="8382" spans="1:4">
      <c r="A8382" s="291" t="s">
        <v>13230</v>
      </c>
      <c r="B8382" s="292" t="s">
        <v>13231</v>
      </c>
      <c r="C8382" s="292" t="s">
        <v>58</v>
      </c>
      <c r="D8382" s="293">
        <v>391.4</v>
      </c>
    </row>
    <row r="8383" spans="1:4">
      <c r="A8383" s="291" t="s">
        <v>13232</v>
      </c>
      <c r="B8383" s="292" t="s">
        <v>13231</v>
      </c>
      <c r="C8383" s="292" t="s">
        <v>58</v>
      </c>
      <c r="D8383" s="293">
        <v>391.4</v>
      </c>
    </row>
    <row r="8384" spans="1:4">
      <c r="A8384" s="291" t="s">
        <v>13233</v>
      </c>
      <c r="B8384" s="292" t="s">
        <v>13234</v>
      </c>
      <c r="C8384" s="292" t="s">
        <v>58</v>
      </c>
      <c r="D8384" s="293">
        <v>510</v>
      </c>
    </row>
    <row r="8385" spans="1:4">
      <c r="A8385" s="291" t="s">
        <v>13235</v>
      </c>
      <c r="B8385" s="292" t="s">
        <v>13234</v>
      </c>
      <c r="C8385" s="292" t="s">
        <v>58</v>
      </c>
      <c r="D8385" s="293">
        <v>510</v>
      </c>
    </row>
    <row r="8386" spans="1:4">
      <c r="A8386" s="291" t="s">
        <v>13236</v>
      </c>
      <c r="B8386" s="292" t="s">
        <v>13237</v>
      </c>
      <c r="C8386" s="292" t="s">
        <v>58</v>
      </c>
      <c r="D8386" s="293">
        <v>61.8</v>
      </c>
    </row>
    <row r="8387" spans="1:4">
      <c r="A8387" s="291" t="s">
        <v>13238</v>
      </c>
      <c r="B8387" s="292" t="s">
        <v>13237</v>
      </c>
      <c r="C8387" s="292" t="s">
        <v>58</v>
      </c>
      <c r="D8387" s="293">
        <v>61.8</v>
      </c>
    </row>
    <row r="8388" spans="1:4">
      <c r="A8388" s="291" t="s">
        <v>13239</v>
      </c>
      <c r="B8388" s="292" t="s">
        <v>13240</v>
      </c>
      <c r="C8388" s="292" t="s">
        <v>58</v>
      </c>
      <c r="D8388" s="293">
        <v>92.1</v>
      </c>
    </row>
    <row r="8389" spans="1:4">
      <c r="A8389" s="291" t="s">
        <v>13241</v>
      </c>
      <c r="B8389" s="292" t="s">
        <v>13240</v>
      </c>
      <c r="C8389" s="292" t="s">
        <v>58</v>
      </c>
      <c r="D8389" s="293">
        <v>92.1</v>
      </c>
    </row>
    <row r="8390" spans="1:4">
      <c r="A8390" s="291" t="s">
        <v>13242</v>
      </c>
      <c r="B8390" s="292" t="s">
        <v>13243</v>
      </c>
      <c r="C8390" s="292" t="s">
        <v>58</v>
      </c>
      <c r="D8390" s="293">
        <v>20.6</v>
      </c>
    </row>
    <row r="8391" spans="1:4">
      <c r="A8391" s="291" t="s">
        <v>13244</v>
      </c>
      <c r="B8391" s="292" t="s">
        <v>13243</v>
      </c>
      <c r="C8391" s="292" t="s">
        <v>58</v>
      </c>
      <c r="D8391" s="293">
        <v>20.6</v>
      </c>
    </row>
    <row r="8392" spans="1:4">
      <c r="A8392" s="291" t="s">
        <v>13245</v>
      </c>
      <c r="B8392" s="292" t="s">
        <v>13246</v>
      </c>
      <c r="C8392" s="292" t="s">
        <v>16</v>
      </c>
      <c r="D8392" s="293">
        <v>38.4</v>
      </c>
    </row>
    <row r="8393" spans="1:4">
      <c r="A8393" s="291" t="s">
        <v>13247</v>
      </c>
      <c r="B8393" s="292" t="s">
        <v>13246</v>
      </c>
      <c r="C8393" s="292" t="s">
        <v>16</v>
      </c>
      <c r="D8393" s="293">
        <v>38.4</v>
      </c>
    </row>
    <row r="8394" spans="1:4">
      <c r="A8394" s="291" t="s">
        <v>13248</v>
      </c>
      <c r="B8394" s="292" t="s">
        <v>13249</v>
      </c>
      <c r="C8394" s="292" t="s">
        <v>16</v>
      </c>
      <c r="D8394" s="293">
        <v>25.6</v>
      </c>
    </row>
    <row r="8395" spans="1:4">
      <c r="A8395" s="291" t="s">
        <v>13250</v>
      </c>
      <c r="B8395" s="292" t="s">
        <v>13249</v>
      </c>
      <c r="C8395" s="292" t="s">
        <v>16</v>
      </c>
      <c r="D8395" s="293">
        <v>25.6</v>
      </c>
    </row>
    <row r="8396" spans="1:4">
      <c r="A8396" s="291" t="s">
        <v>13251</v>
      </c>
      <c r="B8396" s="292" t="s">
        <v>13252</v>
      </c>
      <c r="C8396" s="292" t="s">
        <v>16</v>
      </c>
      <c r="D8396" s="293">
        <v>96</v>
      </c>
    </row>
    <row r="8397" spans="1:4">
      <c r="A8397" s="291" t="s">
        <v>13253</v>
      </c>
      <c r="B8397" s="292" t="s">
        <v>13252</v>
      </c>
      <c r="C8397" s="292" t="s">
        <v>16</v>
      </c>
      <c r="D8397" s="293">
        <v>96</v>
      </c>
    </row>
    <row r="8398" spans="1:4">
      <c r="A8398" s="291" t="s">
        <v>13254</v>
      </c>
      <c r="B8398" s="292" t="s">
        <v>13255</v>
      </c>
      <c r="C8398" s="292" t="s">
        <v>16</v>
      </c>
      <c r="D8398" s="293">
        <v>81.599999999999994</v>
      </c>
    </row>
    <row r="8399" spans="1:4">
      <c r="A8399" s="291" t="s">
        <v>13256</v>
      </c>
      <c r="B8399" s="292" t="s">
        <v>13255</v>
      </c>
      <c r="C8399" s="292" t="s">
        <v>16</v>
      </c>
      <c r="D8399" s="293">
        <v>81.599999999999994</v>
      </c>
    </row>
    <row r="8400" spans="1:4">
      <c r="A8400" s="291" t="s">
        <v>13257</v>
      </c>
      <c r="B8400" s="292" t="s">
        <v>13258</v>
      </c>
      <c r="C8400" s="292" t="s">
        <v>16</v>
      </c>
      <c r="D8400" s="293">
        <v>153.6</v>
      </c>
    </row>
    <row r="8401" spans="1:4">
      <c r="A8401" s="291" t="s">
        <v>13259</v>
      </c>
      <c r="B8401" s="292" t="s">
        <v>13258</v>
      </c>
      <c r="C8401" s="292" t="s">
        <v>16</v>
      </c>
      <c r="D8401" s="293">
        <v>153.6</v>
      </c>
    </row>
    <row r="8402" spans="1:4">
      <c r="A8402" s="291" t="s">
        <v>13260</v>
      </c>
      <c r="B8402" s="292" t="s">
        <v>13261</v>
      </c>
      <c r="C8402" s="292" t="s">
        <v>16</v>
      </c>
      <c r="D8402" s="293">
        <v>53.76</v>
      </c>
    </row>
    <row r="8403" spans="1:4">
      <c r="A8403" s="291" t="s">
        <v>13262</v>
      </c>
      <c r="B8403" s="292" t="s">
        <v>13261</v>
      </c>
      <c r="C8403" s="292" t="s">
        <v>16</v>
      </c>
      <c r="D8403" s="293">
        <v>53.76</v>
      </c>
    </row>
    <row r="8404" spans="1:4">
      <c r="A8404" s="291" t="s">
        <v>13263</v>
      </c>
      <c r="B8404" s="292" t="s">
        <v>13264</v>
      </c>
      <c r="C8404" s="292" t="s">
        <v>16</v>
      </c>
      <c r="D8404" s="293">
        <v>244.48</v>
      </c>
    </row>
    <row r="8405" spans="1:4">
      <c r="A8405" s="291" t="s">
        <v>13265</v>
      </c>
      <c r="B8405" s="292" t="s">
        <v>13264</v>
      </c>
      <c r="C8405" s="292" t="s">
        <v>16</v>
      </c>
      <c r="D8405" s="293">
        <v>244.48</v>
      </c>
    </row>
    <row r="8406" spans="1:4">
      <c r="A8406" s="291" t="s">
        <v>13266</v>
      </c>
      <c r="B8406" s="292" t="s">
        <v>13267</v>
      </c>
      <c r="C8406" s="292" t="s">
        <v>16</v>
      </c>
      <c r="D8406" s="293">
        <v>60</v>
      </c>
    </row>
    <row r="8407" spans="1:4">
      <c r="A8407" s="291" t="s">
        <v>13268</v>
      </c>
      <c r="B8407" s="292" t="s">
        <v>13267</v>
      </c>
      <c r="C8407" s="292" t="s">
        <v>16</v>
      </c>
      <c r="D8407" s="293">
        <v>60</v>
      </c>
    </row>
    <row r="8408" spans="1:4">
      <c r="A8408" s="291" t="s">
        <v>13269</v>
      </c>
      <c r="B8408" s="292" t="s">
        <v>13270</v>
      </c>
      <c r="C8408" s="292" t="s">
        <v>16</v>
      </c>
      <c r="D8408" s="293">
        <v>46.25</v>
      </c>
    </row>
    <row r="8409" spans="1:4">
      <c r="A8409" s="291" t="s">
        <v>13271</v>
      </c>
      <c r="B8409" s="292" t="s">
        <v>13270</v>
      </c>
      <c r="C8409" s="292" t="s">
        <v>16</v>
      </c>
      <c r="D8409" s="293">
        <v>46.25</v>
      </c>
    </row>
    <row r="8410" spans="1:4">
      <c r="A8410" s="291" t="s">
        <v>13272</v>
      </c>
      <c r="B8410" s="292" t="s">
        <v>13273</v>
      </c>
      <c r="C8410" s="292" t="s">
        <v>16</v>
      </c>
      <c r="D8410" s="293">
        <v>128.75</v>
      </c>
    </row>
    <row r="8411" spans="1:4">
      <c r="A8411" s="291" t="s">
        <v>13274</v>
      </c>
      <c r="B8411" s="292" t="s">
        <v>13273</v>
      </c>
      <c r="C8411" s="292" t="s">
        <v>16</v>
      </c>
      <c r="D8411" s="293">
        <v>128.75</v>
      </c>
    </row>
    <row r="8412" spans="1:4">
      <c r="A8412" s="291" t="s">
        <v>13275</v>
      </c>
      <c r="B8412" s="292" t="s">
        <v>13276</v>
      </c>
      <c r="C8412" s="292" t="s">
        <v>16</v>
      </c>
      <c r="D8412" s="293">
        <v>64.5</v>
      </c>
    </row>
    <row r="8413" spans="1:4">
      <c r="A8413" s="291" t="s">
        <v>13277</v>
      </c>
      <c r="B8413" s="292" t="s">
        <v>13276</v>
      </c>
      <c r="C8413" s="292" t="s">
        <v>16</v>
      </c>
      <c r="D8413" s="293">
        <v>64.5</v>
      </c>
    </row>
    <row r="8414" spans="1:4">
      <c r="A8414" s="291" t="s">
        <v>13278</v>
      </c>
      <c r="B8414" s="292" t="s">
        <v>13279</v>
      </c>
      <c r="C8414" s="292" t="s">
        <v>58</v>
      </c>
      <c r="D8414" s="293">
        <v>205.48</v>
      </c>
    </row>
    <row r="8415" spans="1:4">
      <c r="A8415" s="291" t="s">
        <v>13280</v>
      </c>
      <c r="B8415" s="292" t="s">
        <v>13279</v>
      </c>
      <c r="C8415" s="292" t="s">
        <v>58</v>
      </c>
      <c r="D8415" s="293">
        <v>196.91</v>
      </c>
    </row>
    <row r="8416" spans="1:4">
      <c r="A8416" s="291" t="s">
        <v>13281</v>
      </c>
      <c r="B8416" s="292" t="s">
        <v>13282</v>
      </c>
      <c r="C8416" s="292" t="s">
        <v>58</v>
      </c>
      <c r="D8416" s="293">
        <v>365.96</v>
      </c>
    </row>
    <row r="8417" spans="1:4">
      <c r="A8417" s="291" t="s">
        <v>13283</v>
      </c>
      <c r="B8417" s="292" t="s">
        <v>13282</v>
      </c>
      <c r="C8417" s="292" t="s">
        <v>58</v>
      </c>
      <c r="D8417" s="293">
        <v>349.54</v>
      </c>
    </row>
    <row r="8418" spans="1:4">
      <c r="A8418" s="291" t="s">
        <v>13284</v>
      </c>
      <c r="B8418" s="292" t="s">
        <v>13285</v>
      </c>
      <c r="C8418" s="292" t="s">
        <v>58</v>
      </c>
      <c r="D8418" s="293">
        <v>617.99</v>
      </c>
    </row>
    <row r="8419" spans="1:4">
      <c r="A8419" s="291" t="s">
        <v>13286</v>
      </c>
      <c r="B8419" s="292" t="s">
        <v>13285</v>
      </c>
      <c r="C8419" s="292" t="s">
        <v>58</v>
      </c>
      <c r="D8419" s="293">
        <v>617.99</v>
      </c>
    </row>
    <row r="8420" spans="1:4">
      <c r="A8420" s="291" t="s">
        <v>13287</v>
      </c>
      <c r="B8420" s="292" t="s">
        <v>13288</v>
      </c>
      <c r="C8420" s="292" t="s">
        <v>58</v>
      </c>
      <c r="D8420" s="293">
        <v>1358</v>
      </c>
    </row>
    <row r="8421" spans="1:4">
      <c r="A8421" s="291" t="s">
        <v>13289</v>
      </c>
      <c r="B8421" s="292" t="s">
        <v>13288</v>
      </c>
      <c r="C8421" s="292" t="s">
        <v>58</v>
      </c>
      <c r="D8421" s="293">
        <v>1358</v>
      </c>
    </row>
    <row r="8422" spans="1:4">
      <c r="A8422" s="291" t="s">
        <v>13290</v>
      </c>
      <c r="B8422" s="292" t="s">
        <v>13291</v>
      </c>
      <c r="C8422" s="292" t="s">
        <v>63</v>
      </c>
      <c r="D8422" s="293">
        <v>725.8</v>
      </c>
    </row>
    <row r="8423" spans="1:4">
      <c r="A8423" s="291" t="s">
        <v>13292</v>
      </c>
      <c r="B8423" s="292" t="s">
        <v>13291</v>
      </c>
      <c r="C8423" s="292" t="s">
        <v>63</v>
      </c>
      <c r="D8423" s="293">
        <v>697.65</v>
      </c>
    </row>
    <row r="8424" spans="1:4">
      <c r="A8424" s="291" t="s">
        <v>13293</v>
      </c>
      <c r="B8424" s="292" t="s">
        <v>13294</v>
      </c>
      <c r="C8424" s="292" t="s">
        <v>63</v>
      </c>
      <c r="D8424" s="293">
        <v>51.94</v>
      </c>
    </row>
    <row r="8425" spans="1:4">
      <c r="A8425" s="291" t="s">
        <v>13295</v>
      </c>
      <c r="B8425" s="292" t="s">
        <v>13294</v>
      </c>
      <c r="C8425" s="292" t="s">
        <v>63</v>
      </c>
      <c r="D8425" s="293">
        <v>48.98</v>
      </c>
    </row>
    <row r="8426" spans="1:4">
      <c r="A8426" s="291" t="s">
        <v>13296</v>
      </c>
      <c r="B8426" s="292" t="s">
        <v>13297</v>
      </c>
      <c r="C8426" s="292" t="s">
        <v>63</v>
      </c>
      <c r="D8426" s="293">
        <v>103.14</v>
      </c>
    </row>
    <row r="8427" spans="1:4">
      <c r="A8427" s="291" t="s">
        <v>13298</v>
      </c>
      <c r="B8427" s="292" t="s">
        <v>13297</v>
      </c>
      <c r="C8427" s="292" t="s">
        <v>63</v>
      </c>
      <c r="D8427" s="293">
        <v>96.93</v>
      </c>
    </row>
    <row r="8428" spans="1:4">
      <c r="A8428" s="291" t="s">
        <v>13299</v>
      </c>
      <c r="B8428" s="292" t="s">
        <v>13300</v>
      </c>
      <c r="C8428" s="292" t="s">
        <v>58</v>
      </c>
      <c r="D8428" s="293">
        <v>445.39</v>
      </c>
    </row>
    <row r="8429" spans="1:4">
      <c r="A8429" s="291" t="s">
        <v>13301</v>
      </c>
      <c r="B8429" s="292" t="s">
        <v>13300</v>
      </c>
      <c r="C8429" s="292" t="s">
        <v>58</v>
      </c>
      <c r="D8429" s="293">
        <v>419.77</v>
      </c>
    </row>
    <row r="8430" spans="1:4">
      <c r="A8430" s="291" t="s">
        <v>13302</v>
      </c>
      <c r="B8430" s="292" t="s">
        <v>13303</v>
      </c>
      <c r="C8430" s="292" t="s">
        <v>63</v>
      </c>
      <c r="D8430" s="293">
        <v>78.900000000000006</v>
      </c>
    </row>
    <row r="8431" spans="1:4">
      <c r="A8431" s="291" t="s">
        <v>13304</v>
      </c>
      <c r="B8431" s="292" t="s">
        <v>13303</v>
      </c>
      <c r="C8431" s="292" t="s">
        <v>63</v>
      </c>
      <c r="D8431" s="293">
        <v>69.75</v>
      </c>
    </row>
    <row r="8432" spans="1:4">
      <c r="A8432" s="291" t="s">
        <v>13305</v>
      </c>
      <c r="B8432" s="292" t="s">
        <v>13306</v>
      </c>
      <c r="C8432" s="292" t="s">
        <v>63</v>
      </c>
      <c r="D8432" s="293">
        <v>93.71</v>
      </c>
    </row>
    <row r="8433" spans="1:4">
      <c r="A8433" s="291" t="s">
        <v>13307</v>
      </c>
      <c r="B8433" s="292" t="s">
        <v>13306</v>
      </c>
      <c r="C8433" s="292" t="s">
        <v>63</v>
      </c>
      <c r="D8433" s="293">
        <v>88.11</v>
      </c>
    </row>
    <row r="8434" spans="1:4">
      <c r="A8434" s="291" t="s">
        <v>13308</v>
      </c>
      <c r="B8434" s="292" t="s">
        <v>13309</v>
      </c>
      <c r="C8434" s="292" t="s">
        <v>58</v>
      </c>
      <c r="D8434" s="293">
        <v>144.1</v>
      </c>
    </row>
    <row r="8435" spans="1:4">
      <c r="A8435" s="291" t="s">
        <v>13310</v>
      </c>
      <c r="B8435" s="292" t="s">
        <v>13309</v>
      </c>
      <c r="C8435" s="292" t="s">
        <v>58</v>
      </c>
      <c r="D8435" s="293">
        <v>133.31</v>
      </c>
    </row>
    <row r="8436" spans="1:4">
      <c r="A8436" s="291" t="s">
        <v>13311</v>
      </c>
      <c r="B8436" s="292" t="s">
        <v>13312</v>
      </c>
      <c r="C8436" s="292" t="s">
        <v>63</v>
      </c>
      <c r="D8436" s="293">
        <v>115.99</v>
      </c>
    </row>
    <row r="8437" spans="1:4">
      <c r="A8437" s="291" t="s">
        <v>13313</v>
      </c>
      <c r="B8437" s="292" t="s">
        <v>13312</v>
      </c>
      <c r="C8437" s="292" t="s">
        <v>63</v>
      </c>
      <c r="D8437" s="293">
        <v>109.01</v>
      </c>
    </row>
    <row r="8438" spans="1:4">
      <c r="A8438" s="291" t="s">
        <v>13314</v>
      </c>
      <c r="B8438" s="292" t="s">
        <v>13315</v>
      </c>
      <c r="C8438" s="292" t="s">
        <v>63</v>
      </c>
      <c r="D8438" s="293">
        <v>5.95</v>
      </c>
    </row>
    <row r="8439" spans="1:4">
      <c r="A8439" s="291" t="s">
        <v>13316</v>
      </c>
      <c r="B8439" s="292" t="s">
        <v>13315</v>
      </c>
      <c r="C8439" s="292" t="s">
        <v>63</v>
      </c>
      <c r="D8439" s="293">
        <v>5.38</v>
      </c>
    </row>
    <row r="8440" spans="1:4">
      <c r="A8440" s="291" t="s">
        <v>13317</v>
      </c>
      <c r="B8440" s="292" t="s">
        <v>13318</v>
      </c>
      <c r="C8440" s="292" t="s">
        <v>63</v>
      </c>
      <c r="D8440" s="293">
        <v>5.99</v>
      </c>
    </row>
    <row r="8441" spans="1:4">
      <c r="A8441" s="291" t="s">
        <v>13319</v>
      </c>
      <c r="B8441" s="292" t="s">
        <v>13318</v>
      </c>
      <c r="C8441" s="292" t="s">
        <v>63</v>
      </c>
      <c r="D8441" s="293">
        <v>5.42</v>
      </c>
    </row>
    <row r="8442" spans="1:4">
      <c r="A8442" s="291" t="s">
        <v>13320</v>
      </c>
      <c r="B8442" s="292" t="s">
        <v>13321</v>
      </c>
      <c r="C8442" s="292" t="s">
        <v>58</v>
      </c>
      <c r="D8442" s="293">
        <v>103.08</v>
      </c>
    </row>
    <row r="8443" spans="1:4">
      <c r="A8443" s="291" t="s">
        <v>13322</v>
      </c>
      <c r="B8443" s="292" t="s">
        <v>13321</v>
      </c>
      <c r="C8443" s="292" t="s">
        <v>58</v>
      </c>
      <c r="D8443" s="293">
        <v>100.69</v>
      </c>
    </row>
    <row r="8444" spans="1:4">
      <c r="A8444" s="291" t="s">
        <v>13323</v>
      </c>
      <c r="B8444" s="292" t="s">
        <v>13324</v>
      </c>
      <c r="C8444" s="292" t="s">
        <v>58</v>
      </c>
      <c r="D8444" s="293">
        <v>245.05</v>
      </c>
    </row>
    <row r="8445" spans="1:4">
      <c r="A8445" s="291" t="s">
        <v>13325</v>
      </c>
      <c r="B8445" s="292" t="s">
        <v>13324</v>
      </c>
      <c r="C8445" s="292" t="s">
        <v>58</v>
      </c>
      <c r="D8445" s="293">
        <v>217.98</v>
      </c>
    </row>
    <row r="8446" spans="1:4">
      <c r="A8446" s="291" t="s">
        <v>13326</v>
      </c>
      <c r="B8446" s="292" t="s">
        <v>13327</v>
      </c>
      <c r="C8446" s="292" t="s">
        <v>58</v>
      </c>
      <c r="D8446" s="293">
        <v>288.7</v>
      </c>
    </row>
    <row r="8447" spans="1:4">
      <c r="A8447" s="291" t="s">
        <v>13328</v>
      </c>
      <c r="B8447" s="292" t="s">
        <v>13327</v>
      </c>
      <c r="C8447" s="292" t="s">
        <v>58</v>
      </c>
      <c r="D8447" s="293">
        <v>256.58</v>
      </c>
    </row>
    <row r="8448" spans="1:4">
      <c r="A8448" s="291" t="s">
        <v>13329</v>
      </c>
      <c r="B8448" s="292" t="s">
        <v>13330</v>
      </c>
      <c r="C8448" s="292" t="s">
        <v>58</v>
      </c>
      <c r="D8448" s="293">
        <v>234.87</v>
      </c>
    </row>
    <row r="8449" spans="1:4">
      <c r="A8449" s="291" t="s">
        <v>13331</v>
      </c>
      <c r="B8449" s="292" t="s">
        <v>13330</v>
      </c>
      <c r="C8449" s="292" t="s">
        <v>58</v>
      </c>
      <c r="D8449" s="293">
        <v>209.15</v>
      </c>
    </row>
    <row r="8450" spans="1:4">
      <c r="A8450" s="291" t="s">
        <v>13332</v>
      </c>
      <c r="B8450" s="292" t="s">
        <v>13333</v>
      </c>
      <c r="C8450" s="292" t="s">
        <v>58</v>
      </c>
      <c r="D8450" s="293">
        <v>263.14999999999998</v>
      </c>
    </row>
    <row r="8451" spans="1:4">
      <c r="A8451" s="291" t="s">
        <v>13334</v>
      </c>
      <c r="B8451" s="292" t="s">
        <v>13333</v>
      </c>
      <c r="C8451" s="292" t="s">
        <v>58</v>
      </c>
      <c r="D8451" s="293">
        <v>234.06</v>
      </c>
    </row>
    <row r="8452" spans="1:4">
      <c r="A8452" s="291" t="s">
        <v>13335</v>
      </c>
      <c r="B8452" s="292" t="s">
        <v>13336</v>
      </c>
      <c r="C8452" s="292" t="s">
        <v>58</v>
      </c>
      <c r="D8452" s="293">
        <v>421.31</v>
      </c>
    </row>
    <row r="8453" spans="1:4">
      <c r="A8453" s="291" t="s">
        <v>13337</v>
      </c>
      <c r="B8453" s="292" t="s">
        <v>13336</v>
      </c>
      <c r="C8453" s="292" t="s">
        <v>58</v>
      </c>
      <c r="D8453" s="293">
        <v>417.13</v>
      </c>
    </row>
    <row r="8454" spans="1:4">
      <c r="A8454" s="291" t="s">
        <v>13338</v>
      </c>
      <c r="B8454" s="292" t="s">
        <v>13339</v>
      </c>
      <c r="C8454" s="292" t="s">
        <v>16</v>
      </c>
      <c r="D8454" s="293">
        <v>2.5</v>
      </c>
    </row>
    <row r="8455" spans="1:4">
      <c r="A8455" s="291" t="s">
        <v>13340</v>
      </c>
      <c r="B8455" s="292" t="s">
        <v>13339</v>
      </c>
      <c r="C8455" s="292" t="s">
        <v>16</v>
      </c>
      <c r="D8455" s="293">
        <v>2.17</v>
      </c>
    </row>
    <row r="8456" spans="1:4">
      <c r="A8456" s="291" t="s">
        <v>13341</v>
      </c>
      <c r="B8456" s="292" t="s">
        <v>13342</v>
      </c>
      <c r="C8456" s="292" t="s">
        <v>16</v>
      </c>
      <c r="D8456" s="293">
        <v>1.56</v>
      </c>
    </row>
    <row r="8457" spans="1:4">
      <c r="A8457" s="291" t="s">
        <v>13343</v>
      </c>
      <c r="B8457" s="292" t="s">
        <v>13342</v>
      </c>
      <c r="C8457" s="292" t="s">
        <v>16</v>
      </c>
      <c r="D8457" s="293">
        <v>1.35</v>
      </c>
    </row>
    <row r="8458" spans="1:4">
      <c r="A8458" s="291" t="s">
        <v>13344</v>
      </c>
      <c r="B8458" s="292" t="s">
        <v>13345</v>
      </c>
      <c r="C8458" s="292" t="s">
        <v>16</v>
      </c>
      <c r="D8458" s="293">
        <v>2.35</v>
      </c>
    </row>
    <row r="8459" spans="1:4">
      <c r="A8459" s="291" t="s">
        <v>13346</v>
      </c>
      <c r="B8459" s="292" t="s">
        <v>13345</v>
      </c>
      <c r="C8459" s="292" t="s">
        <v>16</v>
      </c>
      <c r="D8459" s="293">
        <v>2.0299999999999998</v>
      </c>
    </row>
    <row r="8460" spans="1:4">
      <c r="A8460" s="291" t="s">
        <v>13347</v>
      </c>
      <c r="B8460" s="292" t="s">
        <v>13348</v>
      </c>
      <c r="C8460" s="292" t="s">
        <v>58</v>
      </c>
      <c r="D8460" s="293">
        <v>26.57</v>
      </c>
    </row>
    <row r="8461" spans="1:4">
      <c r="A8461" s="291" t="s">
        <v>13349</v>
      </c>
      <c r="B8461" s="292" t="s">
        <v>13348</v>
      </c>
      <c r="C8461" s="292" t="s">
        <v>58</v>
      </c>
      <c r="D8461" s="293">
        <v>26.05</v>
      </c>
    </row>
    <row r="8462" spans="1:4">
      <c r="A8462" s="291" t="s">
        <v>13350</v>
      </c>
      <c r="B8462" s="292" t="s">
        <v>13351</v>
      </c>
      <c r="C8462" s="292" t="s">
        <v>58</v>
      </c>
      <c r="D8462" s="293">
        <v>20.78</v>
      </c>
    </row>
    <row r="8463" spans="1:4">
      <c r="A8463" s="291" t="s">
        <v>13352</v>
      </c>
      <c r="B8463" s="292" t="s">
        <v>13351</v>
      </c>
      <c r="C8463" s="292" t="s">
        <v>58</v>
      </c>
      <c r="D8463" s="293">
        <v>20.260000000000002</v>
      </c>
    </row>
    <row r="8464" spans="1:4">
      <c r="A8464" s="291" t="s">
        <v>13353</v>
      </c>
      <c r="B8464" s="292" t="s">
        <v>13354</v>
      </c>
      <c r="C8464" s="292" t="s">
        <v>58</v>
      </c>
      <c r="D8464" s="293">
        <v>43.63</v>
      </c>
    </row>
    <row r="8465" spans="1:4">
      <c r="A8465" s="291" t="s">
        <v>13355</v>
      </c>
      <c r="B8465" s="292" t="s">
        <v>13354</v>
      </c>
      <c r="C8465" s="292" t="s">
        <v>58</v>
      </c>
      <c r="D8465" s="293">
        <v>43.11</v>
      </c>
    </row>
    <row r="8466" spans="1:4">
      <c r="A8466" s="291" t="s">
        <v>13356</v>
      </c>
      <c r="B8466" s="292" t="s">
        <v>13357</v>
      </c>
      <c r="C8466" s="292" t="s">
        <v>13358</v>
      </c>
      <c r="D8466" s="293">
        <v>3.13</v>
      </c>
    </row>
    <row r="8467" spans="1:4">
      <c r="A8467" s="291" t="s">
        <v>13359</v>
      </c>
      <c r="B8467" s="292" t="s">
        <v>13357</v>
      </c>
      <c r="C8467" s="292" t="s">
        <v>13358</v>
      </c>
      <c r="D8467" s="293">
        <v>2.71</v>
      </c>
    </row>
    <row r="8468" spans="1:4">
      <c r="A8468" s="291" t="s">
        <v>13360</v>
      </c>
      <c r="B8468" s="292" t="s">
        <v>13361</v>
      </c>
      <c r="C8468" s="292" t="s">
        <v>1879</v>
      </c>
      <c r="D8468" s="293">
        <v>6311.74</v>
      </c>
    </row>
    <row r="8469" spans="1:4">
      <c r="A8469" s="291" t="s">
        <v>13362</v>
      </c>
      <c r="B8469" s="292" t="s">
        <v>13361</v>
      </c>
      <c r="C8469" s="292" t="s">
        <v>1879</v>
      </c>
      <c r="D8469" s="293">
        <v>5473.59</v>
      </c>
    </row>
    <row r="8470" spans="1:4">
      <c r="A8470" s="291" t="s">
        <v>13363</v>
      </c>
      <c r="B8470" s="292" t="s">
        <v>13364</v>
      </c>
      <c r="C8470" s="292" t="s">
        <v>16</v>
      </c>
      <c r="D8470" s="293">
        <v>3.91</v>
      </c>
    </row>
    <row r="8471" spans="1:4">
      <c r="A8471" s="291" t="s">
        <v>13365</v>
      </c>
      <c r="B8471" s="292" t="s">
        <v>13364</v>
      </c>
      <c r="C8471" s="292" t="s">
        <v>16</v>
      </c>
      <c r="D8471" s="293">
        <v>3.39</v>
      </c>
    </row>
    <row r="8472" spans="1:4">
      <c r="A8472" s="291" t="s">
        <v>13366</v>
      </c>
      <c r="B8472" s="292" t="s">
        <v>13367</v>
      </c>
      <c r="C8472" s="292" t="s">
        <v>94</v>
      </c>
      <c r="D8472" s="293">
        <v>183</v>
      </c>
    </row>
    <row r="8473" spans="1:4">
      <c r="A8473" s="291" t="s">
        <v>13368</v>
      </c>
      <c r="B8473" s="292" t="s">
        <v>13367</v>
      </c>
      <c r="C8473" s="292" t="s">
        <v>94</v>
      </c>
      <c r="D8473" s="293">
        <v>176.14</v>
      </c>
    </row>
    <row r="8474" spans="1:4">
      <c r="A8474" s="291" t="s">
        <v>13369</v>
      </c>
      <c r="B8474" s="292" t="s">
        <v>13370</v>
      </c>
      <c r="C8474" s="292" t="s">
        <v>1879</v>
      </c>
      <c r="D8474" s="293">
        <v>5056.26</v>
      </c>
    </row>
    <row r="8475" spans="1:4">
      <c r="A8475" s="291" t="s">
        <v>13371</v>
      </c>
      <c r="B8475" s="292" t="s">
        <v>13370</v>
      </c>
      <c r="C8475" s="292" t="s">
        <v>1879</v>
      </c>
      <c r="D8475" s="293">
        <v>4808.79</v>
      </c>
    </row>
    <row r="8476" spans="1:4">
      <c r="A8476" s="291" t="s">
        <v>13372</v>
      </c>
      <c r="B8476" s="292" t="s">
        <v>13373</v>
      </c>
      <c r="C8476" s="292" t="s">
        <v>1879</v>
      </c>
      <c r="D8476" s="293">
        <v>25.08</v>
      </c>
    </row>
    <row r="8477" spans="1:4">
      <c r="A8477" s="291" t="s">
        <v>13374</v>
      </c>
      <c r="B8477" s="292" t="s">
        <v>13373</v>
      </c>
      <c r="C8477" s="292" t="s">
        <v>1879</v>
      </c>
      <c r="D8477" s="293">
        <v>21.73</v>
      </c>
    </row>
    <row r="8478" spans="1:4">
      <c r="A8478" s="291" t="s">
        <v>13375</v>
      </c>
      <c r="B8478" s="292" t="s">
        <v>13376</v>
      </c>
      <c r="C8478" s="292" t="s">
        <v>1879</v>
      </c>
      <c r="D8478" s="293">
        <v>25.08</v>
      </c>
    </row>
    <row r="8479" spans="1:4">
      <c r="A8479" s="291" t="s">
        <v>13377</v>
      </c>
      <c r="B8479" s="292" t="s">
        <v>13376</v>
      </c>
      <c r="C8479" s="292" t="s">
        <v>1879</v>
      </c>
      <c r="D8479" s="293">
        <v>21.73</v>
      </c>
    </row>
    <row r="8480" spans="1:4">
      <c r="A8480" s="291" t="s">
        <v>13378</v>
      </c>
      <c r="B8480" s="292" t="s">
        <v>13379</v>
      </c>
      <c r="C8480" s="292" t="s">
        <v>1879</v>
      </c>
      <c r="D8480" s="293">
        <v>25.08</v>
      </c>
    </row>
    <row r="8481" spans="1:4">
      <c r="A8481" s="291" t="s">
        <v>13380</v>
      </c>
      <c r="B8481" s="292" t="s">
        <v>13379</v>
      </c>
      <c r="C8481" s="292" t="s">
        <v>1879</v>
      </c>
      <c r="D8481" s="293">
        <v>21.73</v>
      </c>
    </row>
    <row r="8482" spans="1:4">
      <c r="A8482" s="291" t="s">
        <v>13381</v>
      </c>
      <c r="B8482" s="292" t="s">
        <v>13382</v>
      </c>
      <c r="C8482" s="292" t="s">
        <v>1879</v>
      </c>
      <c r="D8482" s="293">
        <v>25.08</v>
      </c>
    </row>
    <row r="8483" spans="1:4">
      <c r="A8483" s="291" t="s">
        <v>13383</v>
      </c>
      <c r="B8483" s="292" t="s">
        <v>13382</v>
      </c>
      <c r="C8483" s="292" t="s">
        <v>1879</v>
      </c>
      <c r="D8483" s="293">
        <v>21.73</v>
      </c>
    </row>
    <row r="8484" spans="1:4">
      <c r="A8484" s="291" t="s">
        <v>13384</v>
      </c>
      <c r="B8484" s="292" t="s">
        <v>13385</v>
      </c>
      <c r="C8484" s="292" t="s">
        <v>1879</v>
      </c>
      <c r="D8484" s="293">
        <v>412.46</v>
      </c>
    </row>
    <row r="8485" spans="1:4">
      <c r="A8485" s="291" t="s">
        <v>13386</v>
      </c>
      <c r="B8485" s="292" t="s">
        <v>13385</v>
      </c>
      <c r="C8485" s="292" t="s">
        <v>1879</v>
      </c>
      <c r="D8485" s="293">
        <v>359.3</v>
      </c>
    </row>
    <row r="8486" spans="1:4">
      <c r="A8486" s="291" t="s">
        <v>13387</v>
      </c>
      <c r="B8486" s="292" t="s">
        <v>13388</v>
      </c>
      <c r="C8486" s="292" t="s">
        <v>1879</v>
      </c>
      <c r="D8486" s="293">
        <v>327.5</v>
      </c>
    </row>
    <row r="8487" spans="1:4">
      <c r="A8487" s="291" t="s">
        <v>13389</v>
      </c>
      <c r="B8487" s="292" t="s">
        <v>13388</v>
      </c>
      <c r="C8487" s="292" t="s">
        <v>1879</v>
      </c>
      <c r="D8487" s="293">
        <v>285.08</v>
      </c>
    </row>
    <row r="8488" spans="1:4">
      <c r="A8488" s="291" t="s">
        <v>13390</v>
      </c>
      <c r="B8488" s="292" t="s">
        <v>13391</v>
      </c>
      <c r="C8488" s="292" t="s">
        <v>1879</v>
      </c>
      <c r="D8488" s="293">
        <v>355.16</v>
      </c>
    </row>
    <row r="8489" spans="1:4">
      <c r="A8489" s="291" t="s">
        <v>13392</v>
      </c>
      <c r="B8489" s="292" t="s">
        <v>13391</v>
      </c>
      <c r="C8489" s="292" t="s">
        <v>1879</v>
      </c>
      <c r="D8489" s="293">
        <v>308.70999999999998</v>
      </c>
    </row>
    <row r="8490" spans="1:4">
      <c r="A8490" s="291" t="s">
        <v>13393</v>
      </c>
      <c r="B8490" s="292" t="s">
        <v>13394</v>
      </c>
      <c r="C8490" s="292" t="s">
        <v>1879</v>
      </c>
      <c r="D8490" s="293">
        <v>327.5</v>
      </c>
    </row>
    <row r="8491" spans="1:4">
      <c r="A8491" s="291" t="s">
        <v>13395</v>
      </c>
      <c r="B8491" s="292" t="s">
        <v>13394</v>
      </c>
      <c r="C8491" s="292" t="s">
        <v>1879</v>
      </c>
      <c r="D8491" s="293">
        <v>285.08</v>
      </c>
    </row>
    <row r="8492" spans="1:4">
      <c r="A8492" s="291" t="s">
        <v>13396</v>
      </c>
      <c r="B8492" s="292" t="s">
        <v>13397</v>
      </c>
      <c r="C8492" s="292" t="s">
        <v>1879</v>
      </c>
      <c r="D8492" s="293">
        <v>2045.59</v>
      </c>
    </row>
    <row r="8493" spans="1:4">
      <c r="A8493" s="291" t="s">
        <v>13398</v>
      </c>
      <c r="B8493" s="292" t="s">
        <v>13397</v>
      </c>
      <c r="C8493" s="292" t="s">
        <v>1879</v>
      </c>
      <c r="D8493" s="293">
        <v>1787.55</v>
      </c>
    </row>
    <row r="8494" spans="1:4">
      <c r="A8494" s="291" t="s">
        <v>13399</v>
      </c>
      <c r="B8494" s="292" t="s">
        <v>13400</v>
      </c>
      <c r="C8494" s="292" t="s">
        <v>16</v>
      </c>
      <c r="D8494" s="293">
        <v>4.7</v>
      </c>
    </row>
    <row r="8495" spans="1:4">
      <c r="A8495" s="291" t="s">
        <v>13401</v>
      </c>
      <c r="B8495" s="292" t="s">
        <v>13400</v>
      </c>
      <c r="C8495" s="292" t="s">
        <v>16</v>
      </c>
      <c r="D8495" s="293">
        <v>4.07</v>
      </c>
    </row>
    <row r="8496" spans="1:4">
      <c r="A8496" s="291" t="s">
        <v>13402</v>
      </c>
      <c r="B8496" s="292" t="s">
        <v>13403</v>
      </c>
      <c r="C8496" s="292" t="s">
        <v>1879</v>
      </c>
      <c r="D8496" s="293">
        <v>156.76</v>
      </c>
    </row>
    <row r="8497" spans="1:4">
      <c r="A8497" s="291" t="s">
        <v>13404</v>
      </c>
      <c r="B8497" s="292" t="s">
        <v>13403</v>
      </c>
      <c r="C8497" s="292" t="s">
        <v>1879</v>
      </c>
      <c r="D8497" s="293">
        <v>135.85</v>
      </c>
    </row>
    <row r="8498" spans="1:4">
      <c r="A8498" s="291" t="s">
        <v>13405</v>
      </c>
      <c r="B8498" s="292" t="s">
        <v>13406</v>
      </c>
      <c r="C8498" s="292" t="s">
        <v>58</v>
      </c>
      <c r="D8498" s="293">
        <v>91.3</v>
      </c>
    </row>
    <row r="8499" spans="1:4">
      <c r="A8499" s="291" t="s">
        <v>13407</v>
      </c>
      <c r="B8499" s="292" t="s">
        <v>13406</v>
      </c>
      <c r="C8499" s="292" t="s">
        <v>58</v>
      </c>
      <c r="D8499" s="293">
        <v>79.86</v>
      </c>
    </row>
    <row r="8500" spans="1:4">
      <c r="A8500" s="291" t="s">
        <v>13408</v>
      </c>
      <c r="B8500" s="292" t="s">
        <v>13409</v>
      </c>
      <c r="C8500" s="292" t="s">
        <v>58</v>
      </c>
      <c r="D8500" s="293">
        <v>14.6</v>
      </c>
    </row>
    <row r="8501" spans="1:4">
      <c r="A8501" s="291" t="s">
        <v>13410</v>
      </c>
      <c r="B8501" s="292" t="s">
        <v>13409</v>
      </c>
      <c r="C8501" s="292" t="s">
        <v>58</v>
      </c>
      <c r="D8501" s="293">
        <v>12.69</v>
      </c>
    </row>
    <row r="8502" spans="1:4">
      <c r="A8502" s="291" t="s">
        <v>13411</v>
      </c>
      <c r="B8502" s="292" t="s">
        <v>13412</v>
      </c>
      <c r="C8502" s="292" t="s">
        <v>63</v>
      </c>
      <c r="D8502" s="293">
        <v>32.99</v>
      </c>
    </row>
    <row r="8503" spans="1:4">
      <c r="A8503" s="291" t="s">
        <v>13413</v>
      </c>
      <c r="B8503" s="292" t="s">
        <v>13412</v>
      </c>
      <c r="C8503" s="292" t="s">
        <v>63</v>
      </c>
      <c r="D8503" s="293">
        <v>28.74</v>
      </c>
    </row>
    <row r="8504" spans="1:4">
      <c r="A8504" s="291" t="s">
        <v>13414</v>
      </c>
      <c r="B8504" s="292" t="s">
        <v>13415</v>
      </c>
      <c r="C8504" s="292" t="s">
        <v>63</v>
      </c>
      <c r="D8504" s="293">
        <v>4.97</v>
      </c>
    </row>
    <row r="8505" spans="1:4">
      <c r="A8505" s="291" t="s">
        <v>13416</v>
      </c>
      <c r="B8505" s="292" t="s">
        <v>13415</v>
      </c>
      <c r="C8505" s="292" t="s">
        <v>63</v>
      </c>
      <c r="D8505" s="293">
        <v>4.33</v>
      </c>
    </row>
    <row r="8506" spans="1:4">
      <c r="A8506" s="291" t="s">
        <v>13417</v>
      </c>
      <c r="B8506" s="292" t="s">
        <v>13418</v>
      </c>
      <c r="C8506" s="292" t="s">
        <v>94</v>
      </c>
      <c r="D8506" s="293">
        <v>40.950000000000003</v>
      </c>
    </row>
    <row r="8507" spans="1:4">
      <c r="A8507" s="291" t="s">
        <v>13419</v>
      </c>
      <c r="B8507" s="292" t="s">
        <v>13418</v>
      </c>
      <c r="C8507" s="292" t="s">
        <v>94</v>
      </c>
      <c r="D8507" s="293">
        <v>39.76</v>
      </c>
    </row>
    <row r="8508" spans="1:4">
      <c r="A8508" s="291" t="s">
        <v>13420</v>
      </c>
      <c r="B8508" s="292" t="s">
        <v>13421</v>
      </c>
      <c r="C8508" s="292" t="s">
        <v>58</v>
      </c>
      <c r="D8508" s="293">
        <v>1.08</v>
      </c>
    </row>
    <row r="8509" spans="1:4">
      <c r="A8509" s="291" t="s">
        <v>13422</v>
      </c>
      <c r="B8509" s="292" t="s">
        <v>13421</v>
      </c>
      <c r="C8509" s="292" t="s">
        <v>58</v>
      </c>
      <c r="D8509" s="293">
        <v>1.04</v>
      </c>
    </row>
    <row r="8510" spans="1:4">
      <c r="A8510" s="291" t="s">
        <v>13423</v>
      </c>
      <c r="B8510" s="292" t="s">
        <v>13424</v>
      </c>
      <c r="C8510" s="292" t="s">
        <v>58</v>
      </c>
      <c r="D8510" s="293">
        <v>0.76</v>
      </c>
    </row>
    <row r="8511" spans="1:4">
      <c r="A8511" s="291" t="s">
        <v>13425</v>
      </c>
      <c r="B8511" s="292" t="s">
        <v>13424</v>
      </c>
      <c r="C8511" s="292" t="s">
        <v>58</v>
      </c>
      <c r="D8511" s="293">
        <v>0.72</v>
      </c>
    </row>
    <row r="8512" spans="1:4">
      <c r="A8512" s="291" t="s">
        <v>13426</v>
      </c>
      <c r="B8512" s="292" t="s">
        <v>13427</v>
      </c>
      <c r="C8512" s="292" t="s">
        <v>16</v>
      </c>
      <c r="D8512" s="293">
        <v>0.12</v>
      </c>
    </row>
    <row r="8513" spans="1:4">
      <c r="A8513" s="291" t="s">
        <v>13428</v>
      </c>
      <c r="B8513" s="292" t="s">
        <v>13427</v>
      </c>
      <c r="C8513" s="292" t="s">
        <v>16</v>
      </c>
      <c r="D8513" s="293">
        <v>0.11</v>
      </c>
    </row>
    <row r="8514" spans="1:4">
      <c r="A8514" s="291" t="s">
        <v>13429</v>
      </c>
      <c r="B8514" s="292" t="s">
        <v>13430</v>
      </c>
      <c r="C8514" s="292" t="s">
        <v>13358</v>
      </c>
      <c r="D8514" s="293">
        <v>39.03</v>
      </c>
    </row>
    <row r="8515" spans="1:4">
      <c r="A8515" s="291" t="s">
        <v>13431</v>
      </c>
      <c r="B8515" s="292" t="s">
        <v>13430</v>
      </c>
      <c r="C8515" s="292" t="s">
        <v>13358</v>
      </c>
      <c r="D8515" s="293">
        <v>38.229999999999997</v>
      </c>
    </row>
    <row r="8516" spans="1:4">
      <c r="A8516" s="291" t="s">
        <v>13432</v>
      </c>
      <c r="B8516" s="292" t="s">
        <v>13433</v>
      </c>
      <c r="C8516" s="292" t="s">
        <v>58</v>
      </c>
      <c r="D8516" s="293">
        <v>252.48</v>
      </c>
    </row>
    <row r="8517" spans="1:4">
      <c r="A8517" s="291" t="s">
        <v>13434</v>
      </c>
      <c r="B8517" s="292" t="s">
        <v>13433</v>
      </c>
      <c r="C8517" s="292" t="s">
        <v>58</v>
      </c>
      <c r="D8517" s="293">
        <v>234.2</v>
      </c>
    </row>
    <row r="8518" spans="1:4">
      <c r="A8518" s="291" t="s">
        <v>13435</v>
      </c>
      <c r="B8518" s="292" t="s">
        <v>13436</v>
      </c>
      <c r="C8518" s="292" t="s">
        <v>58</v>
      </c>
      <c r="D8518" s="293">
        <v>361.13</v>
      </c>
    </row>
    <row r="8519" spans="1:4">
      <c r="A8519" s="291" t="s">
        <v>13437</v>
      </c>
      <c r="B8519" s="292" t="s">
        <v>13436</v>
      </c>
      <c r="C8519" s="292" t="s">
        <v>58</v>
      </c>
      <c r="D8519" s="293">
        <v>334.96</v>
      </c>
    </row>
    <row r="8520" spans="1:4">
      <c r="A8520" s="291" t="s">
        <v>13438</v>
      </c>
      <c r="B8520" s="292" t="s">
        <v>13439</v>
      </c>
      <c r="C8520" s="292" t="s">
        <v>58</v>
      </c>
      <c r="D8520" s="293">
        <v>569.91999999999996</v>
      </c>
    </row>
    <row r="8521" spans="1:4">
      <c r="A8521" s="291" t="s">
        <v>13440</v>
      </c>
      <c r="B8521" s="292" t="s">
        <v>13439</v>
      </c>
      <c r="C8521" s="292" t="s">
        <v>58</v>
      </c>
      <c r="D8521" s="293">
        <v>526.89</v>
      </c>
    </row>
    <row r="8522" spans="1:4">
      <c r="A8522" s="291" t="s">
        <v>13441</v>
      </c>
      <c r="B8522" s="292" t="s">
        <v>13442</v>
      </c>
      <c r="C8522" s="292" t="s">
        <v>16</v>
      </c>
      <c r="D8522" s="293">
        <v>0.94</v>
      </c>
    </row>
    <row r="8523" spans="1:4">
      <c r="A8523" s="291" t="s">
        <v>13443</v>
      </c>
      <c r="B8523" s="292" t="s">
        <v>13442</v>
      </c>
      <c r="C8523" s="292" t="s">
        <v>16</v>
      </c>
      <c r="D8523" s="293">
        <v>0.81</v>
      </c>
    </row>
    <row r="8524" spans="1:4">
      <c r="A8524" s="291" t="s">
        <v>13444</v>
      </c>
      <c r="B8524" s="292" t="s">
        <v>13445</v>
      </c>
      <c r="C8524" s="292" t="s">
        <v>16</v>
      </c>
      <c r="D8524" s="293">
        <v>2.36</v>
      </c>
    </row>
    <row r="8525" spans="1:4">
      <c r="A8525" s="291" t="s">
        <v>13446</v>
      </c>
      <c r="B8525" s="292" t="s">
        <v>13445</v>
      </c>
      <c r="C8525" s="292" t="s">
        <v>16</v>
      </c>
      <c r="D8525" s="293">
        <v>2.04</v>
      </c>
    </row>
    <row r="8526" spans="1:4">
      <c r="A8526" s="291" t="s">
        <v>13447</v>
      </c>
      <c r="B8526" s="292" t="s">
        <v>13448</v>
      </c>
      <c r="C8526" s="292" t="s">
        <v>16</v>
      </c>
      <c r="D8526" s="293">
        <v>31.56</v>
      </c>
    </row>
    <row r="8527" spans="1:4">
      <c r="A8527" s="291" t="s">
        <v>13449</v>
      </c>
      <c r="B8527" s="292" t="s">
        <v>13448</v>
      </c>
      <c r="C8527" s="292" t="s">
        <v>16</v>
      </c>
      <c r="D8527" s="293">
        <v>27.38</v>
      </c>
    </row>
    <row r="8528" spans="1:4">
      <c r="A8528" s="291" t="s">
        <v>13450</v>
      </c>
      <c r="B8528" s="292" t="s">
        <v>13451</v>
      </c>
      <c r="C8528" s="292" t="s">
        <v>1879</v>
      </c>
      <c r="D8528" s="293">
        <v>3225.74</v>
      </c>
    </row>
    <row r="8529" spans="1:4">
      <c r="A8529" s="291" t="s">
        <v>13452</v>
      </c>
      <c r="B8529" s="292" t="s">
        <v>13451</v>
      </c>
      <c r="C8529" s="292" t="s">
        <v>1879</v>
      </c>
      <c r="D8529" s="293">
        <v>2803.63</v>
      </c>
    </row>
    <row r="8530" spans="1:4">
      <c r="A8530" s="291" t="s">
        <v>13453</v>
      </c>
      <c r="B8530" s="292" t="s">
        <v>13454</v>
      </c>
      <c r="C8530" s="292" t="s">
        <v>1879</v>
      </c>
      <c r="D8530" s="293">
        <v>1313.19</v>
      </c>
    </row>
    <row r="8531" spans="1:4">
      <c r="A8531" s="291" t="s">
        <v>13455</v>
      </c>
      <c r="B8531" s="292" t="s">
        <v>13454</v>
      </c>
      <c r="C8531" s="292" t="s">
        <v>1879</v>
      </c>
      <c r="D8531" s="293">
        <v>1146.18</v>
      </c>
    </row>
    <row r="8532" spans="1:4">
      <c r="A8532" s="291" t="s">
        <v>13456</v>
      </c>
      <c r="B8532" s="292" t="s">
        <v>13457</v>
      </c>
      <c r="C8532" s="292" t="s">
        <v>16</v>
      </c>
      <c r="D8532" s="293">
        <v>3.91</v>
      </c>
    </row>
    <row r="8533" spans="1:4">
      <c r="A8533" s="291" t="s">
        <v>13458</v>
      </c>
      <c r="B8533" s="292" t="s">
        <v>13457</v>
      </c>
      <c r="C8533" s="292" t="s">
        <v>16</v>
      </c>
      <c r="D8533" s="293">
        <v>3.39</v>
      </c>
    </row>
    <row r="8534" spans="1:4">
      <c r="A8534" s="291" t="s">
        <v>13459</v>
      </c>
      <c r="B8534" s="292" t="s">
        <v>13460</v>
      </c>
      <c r="C8534" s="292" t="s">
        <v>58</v>
      </c>
      <c r="D8534" s="293">
        <v>80.930000000000007</v>
      </c>
    </row>
    <row r="8535" spans="1:4">
      <c r="A8535" s="291" t="s">
        <v>13461</v>
      </c>
      <c r="B8535" s="292" t="s">
        <v>13460</v>
      </c>
      <c r="C8535" s="292" t="s">
        <v>58</v>
      </c>
      <c r="D8535" s="293">
        <v>70.36</v>
      </c>
    </row>
    <row r="8536" spans="1:4">
      <c r="A8536" s="291" t="s">
        <v>13462</v>
      </c>
      <c r="B8536" s="292" t="s">
        <v>13463</v>
      </c>
      <c r="C8536" s="292" t="s">
        <v>1879</v>
      </c>
      <c r="D8536" s="293">
        <v>1269.22</v>
      </c>
    </row>
    <row r="8537" spans="1:4">
      <c r="A8537" s="291" t="s">
        <v>13464</v>
      </c>
      <c r="B8537" s="292" t="s">
        <v>13463</v>
      </c>
      <c r="C8537" s="292" t="s">
        <v>1879</v>
      </c>
      <c r="D8537" s="293">
        <v>1101.95</v>
      </c>
    </row>
    <row r="8538" spans="1:4">
      <c r="A8538" s="291" t="s">
        <v>13465</v>
      </c>
      <c r="B8538" s="292" t="s">
        <v>13466</v>
      </c>
      <c r="C8538" s="292" t="s">
        <v>1810</v>
      </c>
      <c r="D8538" s="293">
        <v>327.5</v>
      </c>
    </row>
    <row r="8539" spans="1:4">
      <c r="A8539" s="291" t="s">
        <v>13467</v>
      </c>
      <c r="B8539" s="292" t="s">
        <v>13466</v>
      </c>
      <c r="C8539" s="292" t="s">
        <v>1810</v>
      </c>
      <c r="D8539" s="293">
        <v>285.08</v>
      </c>
    </row>
    <row r="8540" spans="1:4">
      <c r="A8540" s="291" t="s">
        <v>13468</v>
      </c>
      <c r="B8540" s="292" t="s">
        <v>13469</v>
      </c>
      <c r="C8540" s="292" t="s">
        <v>63</v>
      </c>
      <c r="D8540" s="293">
        <v>0.31</v>
      </c>
    </row>
    <row r="8541" spans="1:4">
      <c r="A8541" s="291" t="s">
        <v>13470</v>
      </c>
      <c r="B8541" s="292" t="s">
        <v>13469</v>
      </c>
      <c r="C8541" s="292" t="s">
        <v>63</v>
      </c>
      <c r="D8541" s="293">
        <v>0.27</v>
      </c>
    </row>
    <row r="8542" spans="1:4">
      <c r="A8542" s="291" t="s">
        <v>13471</v>
      </c>
      <c r="B8542" s="292" t="s">
        <v>13472</v>
      </c>
      <c r="C8542" s="292" t="s">
        <v>63</v>
      </c>
      <c r="D8542" s="293">
        <v>1.56</v>
      </c>
    </row>
    <row r="8543" spans="1:4">
      <c r="A8543" s="291" t="s">
        <v>13473</v>
      </c>
      <c r="B8543" s="292" t="s">
        <v>13472</v>
      </c>
      <c r="C8543" s="292" t="s">
        <v>63</v>
      </c>
      <c r="D8543" s="293">
        <v>1.35</v>
      </c>
    </row>
    <row r="8544" spans="1:4">
      <c r="A8544" s="291" t="s">
        <v>13474</v>
      </c>
      <c r="B8544" s="292" t="s">
        <v>13475</v>
      </c>
      <c r="C8544" s="292" t="s">
        <v>16</v>
      </c>
      <c r="D8544" s="293">
        <v>1.25</v>
      </c>
    </row>
    <row r="8545" spans="1:4">
      <c r="A8545" s="291" t="s">
        <v>13476</v>
      </c>
      <c r="B8545" s="292" t="s">
        <v>13475</v>
      </c>
      <c r="C8545" s="292" t="s">
        <v>16</v>
      </c>
      <c r="D8545" s="293">
        <v>1.08</v>
      </c>
    </row>
    <row r="8546" spans="1:4">
      <c r="A8546" s="291" t="s">
        <v>13477</v>
      </c>
      <c r="B8546" s="292" t="s">
        <v>13478</v>
      </c>
      <c r="C8546" s="292" t="s">
        <v>16</v>
      </c>
      <c r="D8546" s="293">
        <v>3.91</v>
      </c>
    </row>
    <row r="8547" spans="1:4">
      <c r="A8547" s="291" t="s">
        <v>13479</v>
      </c>
      <c r="B8547" s="292" t="s">
        <v>13478</v>
      </c>
      <c r="C8547" s="292" t="s">
        <v>16</v>
      </c>
      <c r="D8547" s="293">
        <v>3.39</v>
      </c>
    </row>
    <row r="8548" spans="1:4">
      <c r="A8548" s="291" t="s">
        <v>13480</v>
      </c>
      <c r="B8548" s="292" t="s">
        <v>13481</v>
      </c>
      <c r="C8548" s="292" t="s">
        <v>16</v>
      </c>
      <c r="D8548" s="293">
        <v>0.18</v>
      </c>
    </row>
    <row r="8549" spans="1:4">
      <c r="A8549" s="291" t="s">
        <v>13482</v>
      </c>
      <c r="B8549" s="292" t="s">
        <v>13481</v>
      </c>
      <c r="C8549" s="292" t="s">
        <v>16</v>
      </c>
      <c r="D8549" s="293">
        <v>0.16</v>
      </c>
    </row>
    <row r="8550" spans="1:4">
      <c r="A8550" s="291" t="s">
        <v>13483</v>
      </c>
      <c r="B8550" s="292" t="s">
        <v>13484</v>
      </c>
      <c r="C8550" s="292" t="s">
        <v>16</v>
      </c>
      <c r="D8550" s="293">
        <v>3.13</v>
      </c>
    </row>
    <row r="8551" spans="1:4">
      <c r="A8551" s="291" t="s">
        <v>13485</v>
      </c>
      <c r="B8551" s="292" t="s">
        <v>13484</v>
      </c>
      <c r="C8551" s="292" t="s">
        <v>16</v>
      </c>
      <c r="D8551" s="293">
        <v>2.71</v>
      </c>
    </row>
    <row r="8552" spans="1:4">
      <c r="A8552" s="291" t="s">
        <v>13486</v>
      </c>
      <c r="B8552" s="292" t="s">
        <v>13487</v>
      </c>
      <c r="C8552" s="292" t="s">
        <v>94</v>
      </c>
      <c r="D8552" s="293">
        <v>104.03</v>
      </c>
    </row>
    <row r="8553" spans="1:4">
      <c r="A8553" s="291" t="s">
        <v>13488</v>
      </c>
      <c r="B8553" s="292" t="s">
        <v>13487</v>
      </c>
      <c r="C8553" s="292" t="s">
        <v>94</v>
      </c>
      <c r="D8553" s="293">
        <v>102.99</v>
      </c>
    </row>
    <row r="8554" spans="1:4">
      <c r="A8554" s="291" t="s">
        <v>13489</v>
      </c>
      <c r="B8554" s="292" t="s">
        <v>13490</v>
      </c>
      <c r="C8554" s="292" t="s">
        <v>1879</v>
      </c>
      <c r="D8554" s="293">
        <v>1048.6199999999999</v>
      </c>
    </row>
    <row r="8555" spans="1:4">
      <c r="A8555" s="291" t="s">
        <v>13491</v>
      </c>
      <c r="B8555" s="292" t="s">
        <v>13490</v>
      </c>
      <c r="C8555" s="292" t="s">
        <v>1879</v>
      </c>
      <c r="D8555" s="293">
        <v>967.44</v>
      </c>
    </row>
    <row r="8556" spans="1:4">
      <c r="A8556" s="291" t="s">
        <v>13492</v>
      </c>
      <c r="B8556" s="292" t="s">
        <v>13493</v>
      </c>
      <c r="C8556" s="292" t="s">
        <v>1879</v>
      </c>
      <c r="D8556" s="293">
        <v>493.78</v>
      </c>
    </row>
    <row r="8557" spans="1:4">
      <c r="A8557" s="291" t="s">
        <v>13494</v>
      </c>
      <c r="B8557" s="292" t="s">
        <v>13493</v>
      </c>
      <c r="C8557" s="292" t="s">
        <v>1879</v>
      </c>
      <c r="D8557" s="293">
        <v>451.96</v>
      </c>
    </row>
    <row r="8558" spans="1:4">
      <c r="A8558" s="291" t="s">
        <v>13495</v>
      </c>
      <c r="B8558" s="292" t="s">
        <v>13496</v>
      </c>
      <c r="C8558" s="292" t="s">
        <v>1879</v>
      </c>
      <c r="D8558" s="293">
        <v>1074.82</v>
      </c>
    </row>
    <row r="8559" spans="1:4">
      <c r="A8559" s="291" t="s">
        <v>13497</v>
      </c>
      <c r="B8559" s="292" t="s">
        <v>13496</v>
      </c>
      <c r="C8559" s="292" t="s">
        <v>1879</v>
      </c>
      <c r="D8559" s="293">
        <v>1041.3699999999999</v>
      </c>
    </row>
    <row r="8560" spans="1:4">
      <c r="A8560" s="291" t="s">
        <v>13498</v>
      </c>
      <c r="B8560" s="292" t="s">
        <v>13499</v>
      </c>
      <c r="C8560" s="292" t="s">
        <v>1879</v>
      </c>
      <c r="D8560" s="293">
        <v>62.7</v>
      </c>
    </row>
    <row r="8561" spans="1:4">
      <c r="A8561" s="291" t="s">
        <v>13500</v>
      </c>
      <c r="B8561" s="292" t="s">
        <v>13499</v>
      </c>
      <c r="C8561" s="292" t="s">
        <v>1879</v>
      </c>
      <c r="D8561" s="293">
        <v>54.34</v>
      </c>
    </row>
    <row r="8562" spans="1:4">
      <c r="A8562" s="291" t="s">
        <v>13501</v>
      </c>
      <c r="B8562" s="292" t="s">
        <v>13502</v>
      </c>
      <c r="C8562" s="292" t="s">
        <v>1879</v>
      </c>
      <c r="D8562" s="293">
        <v>2677.95</v>
      </c>
    </row>
    <row r="8563" spans="1:4">
      <c r="A8563" s="291" t="s">
        <v>13503</v>
      </c>
      <c r="B8563" s="292" t="s">
        <v>13502</v>
      </c>
      <c r="C8563" s="292" t="s">
        <v>1879</v>
      </c>
      <c r="D8563" s="293">
        <v>2596.77</v>
      </c>
    </row>
    <row r="8564" spans="1:4">
      <c r="A8564" s="291" t="s">
        <v>13504</v>
      </c>
      <c r="B8564" s="292" t="s">
        <v>13505</v>
      </c>
      <c r="C8564" s="292" t="s">
        <v>1879</v>
      </c>
      <c r="D8564" s="293">
        <v>1606.35</v>
      </c>
    </row>
    <row r="8565" spans="1:4">
      <c r="A8565" s="291" t="s">
        <v>13506</v>
      </c>
      <c r="B8565" s="292" t="s">
        <v>13505</v>
      </c>
      <c r="C8565" s="292" t="s">
        <v>1879</v>
      </c>
      <c r="D8565" s="293">
        <v>1525.17</v>
      </c>
    </row>
    <row r="8566" spans="1:4">
      <c r="A8566" s="291" t="s">
        <v>13507</v>
      </c>
      <c r="B8566" s="292" t="s">
        <v>13508</v>
      </c>
      <c r="C8566" s="292" t="s">
        <v>94</v>
      </c>
      <c r="D8566" s="293">
        <v>444.96</v>
      </c>
    </row>
    <row r="8567" spans="1:4">
      <c r="A8567" s="291" t="s">
        <v>13509</v>
      </c>
      <c r="B8567" s="292" t="s">
        <v>13508</v>
      </c>
      <c r="C8567" s="292" t="s">
        <v>94</v>
      </c>
      <c r="D8567" s="293">
        <v>444.96</v>
      </c>
    </row>
    <row r="8568" spans="1:4">
      <c r="A8568" s="291" t="s">
        <v>13510</v>
      </c>
      <c r="B8568" s="292" t="s">
        <v>13511</v>
      </c>
      <c r="C8568" s="292" t="s">
        <v>94</v>
      </c>
      <c r="D8568" s="293">
        <v>341.05</v>
      </c>
    </row>
    <row r="8569" spans="1:4">
      <c r="A8569" s="291" t="s">
        <v>13512</v>
      </c>
      <c r="B8569" s="292" t="s">
        <v>13511</v>
      </c>
      <c r="C8569" s="292" t="s">
        <v>94</v>
      </c>
      <c r="D8569" s="293">
        <v>335.62</v>
      </c>
    </row>
    <row r="8570" spans="1:4">
      <c r="A8570" s="291" t="s">
        <v>417</v>
      </c>
      <c r="B8570" s="292" t="s">
        <v>418</v>
      </c>
      <c r="C8570" s="292" t="s">
        <v>94</v>
      </c>
      <c r="D8570" s="293">
        <v>250</v>
      </c>
    </row>
    <row r="8571" spans="1:4">
      <c r="A8571" s="291" t="s">
        <v>640</v>
      </c>
      <c r="B8571" s="292" t="s">
        <v>418</v>
      </c>
      <c r="C8571" s="292" t="s">
        <v>94</v>
      </c>
      <c r="D8571" s="293">
        <v>250</v>
      </c>
    </row>
    <row r="8572" spans="1:4">
      <c r="A8572" s="291" t="s">
        <v>13513</v>
      </c>
      <c r="B8572" s="292" t="s">
        <v>13514</v>
      </c>
      <c r="C8572" s="292" t="s">
        <v>58</v>
      </c>
      <c r="D8572" s="293">
        <v>125.41</v>
      </c>
    </row>
    <row r="8573" spans="1:4">
      <c r="A8573" s="291" t="s">
        <v>13515</v>
      </c>
      <c r="B8573" s="292" t="s">
        <v>13514</v>
      </c>
      <c r="C8573" s="292" t="s">
        <v>58</v>
      </c>
      <c r="D8573" s="293">
        <v>108.68</v>
      </c>
    </row>
    <row r="8574" spans="1:4">
      <c r="A8574" s="291" t="s">
        <v>13516</v>
      </c>
      <c r="B8574" s="292" t="s">
        <v>13517</v>
      </c>
      <c r="C8574" s="292" t="s">
        <v>58</v>
      </c>
      <c r="D8574" s="293">
        <v>164.6</v>
      </c>
    </row>
    <row r="8575" spans="1:4">
      <c r="A8575" s="291" t="s">
        <v>13518</v>
      </c>
      <c r="B8575" s="292" t="s">
        <v>13517</v>
      </c>
      <c r="C8575" s="292" t="s">
        <v>58</v>
      </c>
      <c r="D8575" s="293">
        <v>142.63999999999999</v>
      </c>
    </row>
    <row r="8576" spans="1:4">
      <c r="A8576" s="291" t="s">
        <v>13519</v>
      </c>
      <c r="B8576" s="292" t="s">
        <v>13520</v>
      </c>
      <c r="C8576" s="292" t="s">
        <v>58</v>
      </c>
      <c r="D8576" s="293">
        <v>190.47</v>
      </c>
    </row>
    <row r="8577" spans="1:4">
      <c r="A8577" s="291" t="s">
        <v>13521</v>
      </c>
      <c r="B8577" s="292" t="s">
        <v>13520</v>
      </c>
      <c r="C8577" s="292" t="s">
        <v>58</v>
      </c>
      <c r="D8577" s="293">
        <v>165.06</v>
      </c>
    </row>
    <row r="8578" spans="1:4">
      <c r="A8578" s="291" t="s">
        <v>13522</v>
      </c>
      <c r="B8578" s="292" t="s">
        <v>13523</v>
      </c>
      <c r="C8578" s="292" t="s">
        <v>16</v>
      </c>
      <c r="D8578" s="293">
        <v>1.75</v>
      </c>
    </row>
    <row r="8579" spans="1:4">
      <c r="A8579" s="291" t="s">
        <v>13524</v>
      </c>
      <c r="B8579" s="292" t="s">
        <v>13523</v>
      </c>
      <c r="C8579" s="292" t="s">
        <v>16</v>
      </c>
      <c r="D8579" s="293">
        <v>1.54</v>
      </c>
    </row>
    <row r="8580" spans="1:4">
      <c r="A8580" s="291" t="s">
        <v>13525</v>
      </c>
      <c r="B8580" s="292" t="s">
        <v>13526</v>
      </c>
      <c r="C8580" s="292" t="s">
        <v>63</v>
      </c>
      <c r="D8580" s="293">
        <v>23.51</v>
      </c>
    </row>
    <row r="8581" spans="1:4">
      <c r="A8581" s="291" t="s">
        <v>13527</v>
      </c>
      <c r="B8581" s="292" t="s">
        <v>13526</v>
      </c>
      <c r="C8581" s="292" t="s">
        <v>63</v>
      </c>
      <c r="D8581" s="293">
        <v>20.37</v>
      </c>
    </row>
    <row r="8582" spans="1:4">
      <c r="A8582" s="291" t="s">
        <v>13528</v>
      </c>
      <c r="B8582" s="292" t="s">
        <v>13529</v>
      </c>
      <c r="C8582" s="292" t="s">
        <v>58</v>
      </c>
      <c r="D8582" s="293">
        <v>11.75</v>
      </c>
    </row>
    <row r="8583" spans="1:4">
      <c r="A8583" s="291" t="s">
        <v>13530</v>
      </c>
      <c r="B8583" s="292" t="s">
        <v>13529</v>
      </c>
      <c r="C8583" s="292" t="s">
        <v>58</v>
      </c>
      <c r="D8583" s="293">
        <v>10.18</v>
      </c>
    </row>
    <row r="8584" spans="1:4">
      <c r="A8584" s="291" t="s">
        <v>13531</v>
      </c>
      <c r="B8584" s="292" t="s">
        <v>13532</v>
      </c>
      <c r="C8584" s="292" t="s">
        <v>58</v>
      </c>
      <c r="D8584" s="293">
        <v>78.38</v>
      </c>
    </row>
    <row r="8585" spans="1:4">
      <c r="A8585" s="291" t="s">
        <v>13533</v>
      </c>
      <c r="B8585" s="292" t="s">
        <v>13532</v>
      </c>
      <c r="C8585" s="292" t="s">
        <v>58</v>
      </c>
      <c r="D8585" s="293">
        <v>67.92</v>
      </c>
    </row>
    <row r="8586" spans="1:4">
      <c r="A8586" s="291" t="s">
        <v>13534</v>
      </c>
      <c r="B8586" s="292" t="s">
        <v>13535</v>
      </c>
      <c r="C8586" s="292" t="s">
        <v>94</v>
      </c>
      <c r="D8586" s="293">
        <v>169.54</v>
      </c>
    </row>
    <row r="8587" spans="1:4">
      <c r="A8587" s="291" t="s">
        <v>13536</v>
      </c>
      <c r="B8587" s="292" t="s">
        <v>13535</v>
      </c>
      <c r="C8587" s="292" t="s">
        <v>94</v>
      </c>
      <c r="D8587" s="293">
        <v>164.31</v>
      </c>
    </row>
    <row r="8588" spans="1:4">
      <c r="A8588" s="291" t="s">
        <v>13537</v>
      </c>
      <c r="B8588" s="292" t="s">
        <v>13538</v>
      </c>
      <c r="C8588" s="292" t="s">
        <v>16</v>
      </c>
      <c r="D8588" s="293">
        <v>20.86</v>
      </c>
    </row>
    <row r="8589" spans="1:4">
      <c r="A8589" s="291" t="s">
        <v>13539</v>
      </c>
      <c r="B8589" s="292" t="s">
        <v>13538</v>
      </c>
      <c r="C8589" s="292" t="s">
        <v>16</v>
      </c>
      <c r="D8589" s="293">
        <v>19.77</v>
      </c>
    </row>
    <row r="8590" spans="1:4">
      <c r="A8590" s="291" t="s">
        <v>13540</v>
      </c>
      <c r="B8590" s="292" t="s">
        <v>13541</v>
      </c>
      <c r="C8590" s="292" t="s">
        <v>16</v>
      </c>
      <c r="D8590" s="293">
        <v>31.1</v>
      </c>
    </row>
    <row r="8591" spans="1:4">
      <c r="A8591" s="291" t="s">
        <v>13542</v>
      </c>
      <c r="B8591" s="292" t="s">
        <v>13541</v>
      </c>
      <c r="C8591" s="292" t="s">
        <v>16</v>
      </c>
      <c r="D8591" s="293">
        <v>29.64</v>
      </c>
    </row>
    <row r="8592" spans="1:4">
      <c r="A8592" s="291" t="s">
        <v>13543</v>
      </c>
      <c r="B8592" s="292" t="s">
        <v>13544</v>
      </c>
      <c r="C8592" s="292" t="s">
        <v>16</v>
      </c>
      <c r="D8592" s="293">
        <v>18.52</v>
      </c>
    </row>
    <row r="8593" spans="1:4">
      <c r="A8593" s="291" t="s">
        <v>13545</v>
      </c>
      <c r="B8593" s="292" t="s">
        <v>13544</v>
      </c>
      <c r="C8593" s="292" t="s">
        <v>16</v>
      </c>
      <c r="D8593" s="293">
        <v>17.68</v>
      </c>
    </row>
    <row r="8594" spans="1:4">
      <c r="A8594" s="291" t="s">
        <v>13546</v>
      </c>
      <c r="B8594" s="292" t="s">
        <v>13547</v>
      </c>
      <c r="C8594" s="292" t="s">
        <v>94</v>
      </c>
      <c r="D8594" s="293">
        <v>180.58</v>
      </c>
    </row>
    <row r="8595" spans="1:4">
      <c r="A8595" s="291" t="s">
        <v>13548</v>
      </c>
      <c r="B8595" s="292" t="s">
        <v>13547</v>
      </c>
      <c r="C8595" s="292" t="s">
        <v>94</v>
      </c>
      <c r="D8595" s="293">
        <v>175.36</v>
      </c>
    </row>
    <row r="8596" spans="1:4">
      <c r="A8596" s="291" t="s">
        <v>13549</v>
      </c>
      <c r="B8596" s="292" t="s">
        <v>13370</v>
      </c>
      <c r="C8596" s="292" t="s">
        <v>1879</v>
      </c>
      <c r="D8596" s="293">
        <v>5056.26</v>
      </c>
    </row>
    <row r="8597" spans="1:4">
      <c r="A8597" s="291" t="s">
        <v>13550</v>
      </c>
      <c r="B8597" s="292" t="s">
        <v>13370</v>
      </c>
      <c r="C8597" s="292" t="s">
        <v>1879</v>
      </c>
      <c r="D8597" s="293">
        <v>4808.79</v>
      </c>
    </row>
    <row r="8598" spans="1:4">
      <c r="A8598" s="291" t="s">
        <v>13551</v>
      </c>
      <c r="B8598" s="292" t="s">
        <v>13552</v>
      </c>
      <c r="C8598" s="292" t="s">
        <v>63</v>
      </c>
      <c r="D8598" s="293">
        <v>58.41</v>
      </c>
    </row>
    <row r="8599" spans="1:4">
      <c r="A8599" s="291" t="s">
        <v>13553</v>
      </c>
      <c r="B8599" s="292" t="s">
        <v>13552</v>
      </c>
      <c r="C8599" s="292" t="s">
        <v>63</v>
      </c>
      <c r="D8599" s="293">
        <v>54.03</v>
      </c>
    </row>
    <row r="8600" spans="1:4">
      <c r="A8600" s="291" t="s">
        <v>13554</v>
      </c>
      <c r="B8600" s="292" t="s">
        <v>13555</v>
      </c>
      <c r="C8600" s="292" t="s">
        <v>63</v>
      </c>
      <c r="D8600" s="293">
        <v>33.909999999999997</v>
      </c>
    </row>
    <row r="8601" spans="1:4">
      <c r="A8601" s="291" t="s">
        <v>13556</v>
      </c>
      <c r="B8601" s="292" t="s">
        <v>13555</v>
      </c>
      <c r="C8601" s="292" t="s">
        <v>63</v>
      </c>
      <c r="D8601" s="293">
        <v>30.91</v>
      </c>
    </row>
    <row r="8602" spans="1:4">
      <c r="A8602" s="291" t="s">
        <v>13557</v>
      </c>
      <c r="B8602" s="292" t="s">
        <v>13558</v>
      </c>
      <c r="C8602" s="292" t="s">
        <v>63</v>
      </c>
      <c r="D8602" s="293">
        <v>140.71</v>
      </c>
    </row>
    <row r="8603" spans="1:4">
      <c r="A8603" s="291" t="s">
        <v>13559</v>
      </c>
      <c r="B8603" s="292" t="s">
        <v>13558</v>
      </c>
      <c r="C8603" s="292" t="s">
        <v>63</v>
      </c>
      <c r="D8603" s="293">
        <v>139.08000000000001</v>
      </c>
    </row>
    <row r="8604" spans="1:4">
      <c r="A8604" s="291" t="s">
        <v>13560</v>
      </c>
      <c r="B8604" s="292" t="s">
        <v>13561</v>
      </c>
      <c r="C8604" s="292" t="s">
        <v>58</v>
      </c>
      <c r="D8604" s="293">
        <v>371.13</v>
      </c>
    </row>
    <row r="8605" spans="1:4">
      <c r="A8605" s="291" t="s">
        <v>13562</v>
      </c>
      <c r="B8605" s="292" t="s">
        <v>13561</v>
      </c>
      <c r="C8605" s="292" t="s">
        <v>58</v>
      </c>
      <c r="D8605" s="293">
        <v>337.25</v>
      </c>
    </row>
    <row r="8606" spans="1:4">
      <c r="A8606" s="291" t="s">
        <v>13563</v>
      </c>
      <c r="B8606" s="292" t="s">
        <v>13564</v>
      </c>
      <c r="C8606" s="292" t="s">
        <v>63</v>
      </c>
      <c r="D8606" s="293">
        <v>266.23</v>
      </c>
    </row>
    <row r="8607" spans="1:4">
      <c r="A8607" s="291" t="s">
        <v>13565</v>
      </c>
      <c r="B8607" s="292" t="s">
        <v>13564</v>
      </c>
      <c r="C8607" s="292" t="s">
        <v>63</v>
      </c>
      <c r="D8607" s="293">
        <v>241.74</v>
      </c>
    </row>
    <row r="8608" spans="1:4">
      <c r="A8608" s="291" t="s">
        <v>13566</v>
      </c>
      <c r="B8608" s="292" t="s">
        <v>13567</v>
      </c>
      <c r="C8608" s="292" t="s">
        <v>58</v>
      </c>
      <c r="D8608" s="293">
        <v>727.09</v>
      </c>
    </row>
    <row r="8609" spans="1:4">
      <c r="A8609" s="291" t="s">
        <v>13568</v>
      </c>
      <c r="B8609" s="292" t="s">
        <v>13567</v>
      </c>
      <c r="C8609" s="292" t="s">
        <v>58</v>
      </c>
      <c r="D8609" s="293">
        <v>670.09</v>
      </c>
    </row>
    <row r="8610" spans="1:4">
      <c r="A8610" s="291" t="s">
        <v>13569</v>
      </c>
      <c r="B8610" s="292" t="s">
        <v>13570</v>
      </c>
      <c r="C8610" s="292" t="s">
        <v>58</v>
      </c>
      <c r="D8610" s="293">
        <v>1256.19</v>
      </c>
    </row>
    <row r="8611" spans="1:4">
      <c r="A8611" s="291" t="s">
        <v>13571</v>
      </c>
      <c r="B8611" s="292" t="s">
        <v>13570</v>
      </c>
      <c r="C8611" s="292" t="s">
        <v>58</v>
      </c>
      <c r="D8611" s="293">
        <v>1153.24</v>
      </c>
    </row>
    <row r="8612" spans="1:4">
      <c r="A8612" s="291" t="s">
        <v>13572</v>
      </c>
      <c r="B8612" s="292" t="s">
        <v>13573</v>
      </c>
      <c r="C8612" s="292" t="s">
        <v>58</v>
      </c>
      <c r="D8612" s="293">
        <v>638.6</v>
      </c>
    </row>
    <row r="8613" spans="1:4">
      <c r="A8613" s="291" t="s">
        <v>13574</v>
      </c>
      <c r="B8613" s="292" t="s">
        <v>13573</v>
      </c>
      <c r="C8613" s="292" t="s">
        <v>58</v>
      </c>
      <c r="D8613" s="293">
        <v>638.6</v>
      </c>
    </row>
    <row r="8614" spans="1:4">
      <c r="A8614" s="291" t="s">
        <v>13575</v>
      </c>
      <c r="B8614" s="292" t="s">
        <v>13576</v>
      </c>
      <c r="C8614" s="292" t="s">
        <v>58</v>
      </c>
      <c r="D8614" s="293">
        <v>282.41000000000003</v>
      </c>
    </row>
    <row r="8615" spans="1:4">
      <c r="A8615" s="291" t="s">
        <v>13577</v>
      </c>
      <c r="B8615" s="292" t="s">
        <v>13576</v>
      </c>
      <c r="C8615" s="292" t="s">
        <v>58</v>
      </c>
      <c r="D8615" s="293">
        <v>270.88</v>
      </c>
    </row>
    <row r="8616" spans="1:4">
      <c r="A8616" s="291" t="s">
        <v>13578</v>
      </c>
      <c r="B8616" s="292" t="s">
        <v>13579</v>
      </c>
      <c r="C8616" s="292" t="s">
        <v>58</v>
      </c>
      <c r="D8616" s="293">
        <v>845.47</v>
      </c>
    </row>
    <row r="8617" spans="1:4">
      <c r="A8617" s="291" t="s">
        <v>13580</v>
      </c>
      <c r="B8617" s="292" t="s">
        <v>13579</v>
      </c>
      <c r="C8617" s="292" t="s">
        <v>58</v>
      </c>
      <c r="D8617" s="293">
        <v>821.49</v>
      </c>
    </row>
    <row r="8618" spans="1:4">
      <c r="A8618" s="291" t="s">
        <v>13581</v>
      </c>
      <c r="B8618" s="292" t="s">
        <v>13582</v>
      </c>
      <c r="C8618" s="292" t="s">
        <v>58</v>
      </c>
      <c r="D8618" s="293">
        <v>2157.7800000000002</v>
      </c>
    </row>
    <row r="8619" spans="1:4">
      <c r="A8619" s="291" t="s">
        <v>13583</v>
      </c>
      <c r="B8619" s="292" t="s">
        <v>13582</v>
      </c>
      <c r="C8619" s="292" t="s">
        <v>58</v>
      </c>
      <c r="D8619" s="293">
        <v>1985.8</v>
      </c>
    </row>
    <row r="8620" spans="1:4">
      <c r="A8620" s="291" t="s">
        <v>13584</v>
      </c>
      <c r="B8620" s="292" t="s">
        <v>13585</v>
      </c>
      <c r="C8620" s="292" t="s">
        <v>63</v>
      </c>
      <c r="D8620" s="293">
        <v>852.07</v>
      </c>
    </row>
    <row r="8621" spans="1:4">
      <c r="A8621" s="291" t="s">
        <v>13586</v>
      </c>
      <c r="B8621" s="292" t="s">
        <v>13585</v>
      </c>
      <c r="C8621" s="292" t="s">
        <v>63</v>
      </c>
      <c r="D8621" s="293">
        <v>762.09</v>
      </c>
    </row>
    <row r="8622" spans="1:4">
      <c r="A8622" s="291" t="s">
        <v>13587</v>
      </c>
      <c r="B8622" s="292" t="s">
        <v>13588</v>
      </c>
      <c r="C8622" s="292" t="s">
        <v>58</v>
      </c>
      <c r="D8622" s="293">
        <v>1540.74</v>
      </c>
    </row>
    <row r="8623" spans="1:4">
      <c r="A8623" s="291" t="s">
        <v>13589</v>
      </c>
      <c r="B8623" s="292" t="s">
        <v>13588</v>
      </c>
      <c r="C8623" s="292" t="s">
        <v>58</v>
      </c>
      <c r="D8623" s="293">
        <v>1459.12</v>
      </c>
    </row>
    <row r="8624" spans="1:4">
      <c r="A8624" s="291" t="s">
        <v>13590</v>
      </c>
      <c r="B8624" s="292" t="s">
        <v>13591</v>
      </c>
      <c r="C8624" s="292" t="s">
        <v>58</v>
      </c>
      <c r="D8624" s="293">
        <v>566.92999999999995</v>
      </c>
    </row>
    <row r="8625" spans="1:4">
      <c r="A8625" s="291" t="s">
        <v>13592</v>
      </c>
      <c r="B8625" s="292" t="s">
        <v>13591</v>
      </c>
      <c r="C8625" s="292" t="s">
        <v>58</v>
      </c>
      <c r="D8625" s="293">
        <v>533.05999999999995</v>
      </c>
    </row>
    <row r="8626" spans="1:4">
      <c r="A8626" s="291" t="s">
        <v>13593</v>
      </c>
      <c r="B8626" s="292" t="s">
        <v>13594</v>
      </c>
      <c r="C8626" s="292" t="s">
        <v>58</v>
      </c>
      <c r="D8626" s="293">
        <v>834.54</v>
      </c>
    </row>
    <row r="8627" spans="1:4">
      <c r="A8627" s="291" t="s">
        <v>13595</v>
      </c>
      <c r="B8627" s="292" t="s">
        <v>13594</v>
      </c>
      <c r="C8627" s="292" t="s">
        <v>58</v>
      </c>
      <c r="D8627" s="293">
        <v>812.13</v>
      </c>
    </row>
    <row r="8628" spans="1:4">
      <c r="A8628" s="291" t="s">
        <v>13596</v>
      </c>
      <c r="B8628" s="292" t="s">
        <v>13597</v>
      </c>
      <c r="C8628" s="292" t="s">
        <v>58</v>
      </c>
      <c r="D8628" s="293">
        <v>230.32</v>
      </c>
    </row>
    <row r="8629" spans="1:4">
      <c r="A8629" s="291" t="s">
        <v>13598</v>
      </c>
      <c r="B8629" s="292" t="s">
        <v>13597</v>
      </c>
      <c r="C8629" s="292" t="s">
        <v>58</v>
      </c>
      <c r="D8629" s="293">
        <v>220.52</v>
      </c>
    </row>
    <row r="8630" spans="1:4">
      <c r="A8630" s="291" t="s">
        <v>13599</v>
      </c>
      <c r="B8630" s="292" t="s">
        <v>13600</v>
      </c>
      <c r="C8630" s="292" t="s">
        <v>58</v>
      </c>
      <c r="D8630" s="293">
        <v>92.58</v>
      </c>
    </row>
    <row r="8631" spans="1:4">
      <c r="A8631" s="291" t="s">
        <v>13601</v>
      </c>
      <c r="B8631" s="292" t="s">
        <v>13600</v>
      </c>
      <c r="C8631" s="292" t="s">
        <v>58</v>
      </c>
      <c r="D8631" s="293">
        <v>85.05</v>
      </c>
    </row>
    <row r="8632" spans="1:4">
      <c r="A8632" s="291" t="s">
        <v>13602</v>
      </c>
      <c r="B8632" s="292" t="s">
        <v>13603</v>
      </c>
      <c r="C8632" s="292" t="s">
        <v>58</v>
      </c>
      <c r="D8632" s="293">
        <v>118.26</v>
      </c>
    </row>
    <row r="8633" spans="1:4">
      <c r="A8633" s="291" t="s">
        <v>13604</v>
      </c>
      <c r="B8633" s="292" t="s">
        <v>13603</v>
      </c>
      <c r="C8633" s="292" t="s">
        <v>58</v>
      </c>
      <c r="D8633" s="293">
        <v>103.64</v>
      </c>
    </row>
    <row r="8634" spans="1:4">
      <c r="A8634" s="291" t="s">
        <v>158</v>
      </c>
      <c r="B8634" s="292" t="s">
        <v>159</v>
      </c>
      <c r="C8634" s="292" t="s">
        <v>58</v>
      </c>
      <c r="D8634" s="293">
        <v>1890.77</v>
      </c>
    </row>
    <row r="8635" spans="1:4">
      <c r="A8635" s="291" t="s">
        <v>574</v>
      </c>
      <c r="B8635" s="292" t="s">
        <v>159</v>
      </c>
      <c r="C8635" s="292" t="s">
        <v>58</v>
      </c>
      <c r="D8635" s="293">
        <v>1775.14</v>
      </c>
    </row>
    <row r="8636" spans="1:4">
      <c r="A8636" s="291" t="s">
        <v>13605</v>
      </c>
      <c r="B8636" s="292" t="s">
        <v>13606</v>
      </c>
      <c r="C8636" s="292" t="s">
        <v>16</v>
      </c>
      <c r="D8636" s="293">
        <v>212.21</v>
      </c>
    </row>
    <row r="8637" spans="1:4">
      <c r="A8637" s="291" t="s">
        <v>13607</v>
      </c>
      <c r="B8637" s="292" t="s">
        <v>13606</v>
      </c>
      <c r="C8637" s="292" t="s">
        <v>16</v>
      </c>
      <c r="D8637" s="293">
        <v>202.31</v>
      </c>
    </row>
    <row r="8638" spans="1:4">
      <c r="A8638" s="291" t="s">
        <v>13608</v>
      </c>
      <c r="B8638" s="292" t="s">
        <v>13609</v>
      </c>
      <c r="C8638" s="292" t="s">
        <v>16</v>
      </c>
      <c r="D8638" s="293">
        <v>200.9</v>
      </c>
    </row>
    <row r="8639" spans="1:4">
      <c r="A8639" s="291" t="s">
        <v>13610</v>
      </c>
      <c r="B8639" s="292" t="s">
        <v>13609</v>
      </c>
      <c r="C8639" s="292" t="s">
        <v>16</v>
      </c>
      <c r="D8639" s="293">
        <v>189.42</v>
      </c>
    </row>
    <row r="8640" spans="1:4">
      <c r="A8640" s="291" t="s">
        <v>13611</v>
      </c>
      <c r="B8640" s="292" t="s">
        <v>13612</v>
      </c>
      <c r="C8640" s="292" t="s">
        <v>16</v>
      </c>
      <c r="D8640" s="293">
        <v>263.68</v>
      </c>
    </row>
    <row r="8641" spans="1:4">
      <c r="A8641" s="291" t="s">
        <v>13613</v>
      </c>
      <c r="B8641" s="292" t="s">
        <v>13612</v>
      </c>
      <c r="C8641" s="292" t="s">
        <v>16</v>
      </c>
      <c r="D8641" s="293">
        <v>244.95</v>
      </c>
    </row>
    <row r="8642" spans="1:4">
      <c r="A8642" s="291" t="s">
        <v>13614</v>
      </c>
      <c r="B8642" s="292" t="s">
        <v>13615</v>
      </c>
      <c r="C8642" s="292" t="s">
        <v>16</v>
      </c>
      <c r="D8642" s="293">
        <v>283.76</v>
      </c>
    </row>
    <row r="8643" spans="1:4">
      <c r="A8643" s="291" t="s">
        <v>13616</v>
      </c>
      <c r="B8643" s="292" t="s">
        <v>13615</v>
      </c>
      <c r="C8643" s="292" t="s">
        <v>16</v>
      </c>
      <c r="D8643" s="293">
        <v>269.27</v>
      </c>
    </row>
    <row r="8644" spans="1:4">
      <c r="A8644" s="291" t="s">
        <v>13617</v>
      </c>
      <c r="B8644" s="292" t="s">
        <v>13618</v>
      </c>
      <c r="C8644" s="292" t="s">
        <v>16</v>
      </c>
      <c r="D8644" s="293">
        <v>250.48</v>
      </c>
    </row>
    <row r="8645" spans="1:4">
      <c r="A8645" s="291" t="s">
        <v>13619</v>
      </c>
      <c r="B8645" s="292" t="s">
        <v>13618</v>
      </c>
      <c r="C8645" s="292" t="s">
        <v>16</v>
      </c>
      <c r="D8645" s="293">
        <v>238.77</v>
      </c>
    </row>
    <row r="8646" spans="1:4">
      <c r="A8646" s="291" t="s">
        <v>13620</v>
      </c>
      <c r="B8646" s="292" t="s">
        <v>13621</v>
      </c>
      <c r="C8646" s="292" t="s">
        <v>16</v>
      </c>
      <c r="D8646" s="293">
        <v>234.14</v>
      </c>
    </row>
    <row r="8647" spans="1:4">
      <c r="A8647" s="291" t="s">
        <v>13622</v>
      </c>
      <c r="B8647" s="292" t="s">
        <v>13621</v>
      </c>
      <c r="C8647" s="292" t="s">
        <v>16</v>
      </c>
      <c r="D8647" s="293">
        <v>224.22</v>
      </c>
    </row>
    <row r="8648" spans="1:4">
      <c r="A8648" s="291" t="s">
        <v>13623</v>
      </c>
      <c r="B8648" s="292" t="s">
        <v>13624</v>
      </c>
      <c r="C8648" s="292" t="s">
        <v>16</v>
      </c>
      <c r="D8648" s="293">
        <v>164.47</v>
      </c>
    </row>
    <row r="8649" spans="1:4">
      <c r="A8649" s="291" t="s">
        <v>13625</v>
      </c>
      <c r="B8649" s="292" t="s">
        <v>13624</v>
      </c>
      <c r="C8649" s="292" t="s">
        <v>16</v>
      </c>
      <c r="D8649" s="293">
        <v>160.5</v>
      </c>
    </row>
    <row r="8650" spans="1:4">
      <c r="A8650" s="291" t="s">
        <v>13626</v>
      </c>
      <c r="B8650" s="292" t="s">
        <v>13627</v>
      </c>
      <c r="C8650" s="292" t="s">
        <v>16</v>
      </c>
      <c r="D8650" s="293">
        <v>314.29000000000002</v>
      </c>
    </row>
    <row r="8651" spans="1:4">
      <c r="A8651" s="291" t="s">
        <v>13628</v>
      </c>
      <c r="B8651" s="292" t="s">
        <v>13627</v>
      </c>
      <c r="C8651" s="292" t="s">
        <v>16</v>
      </c>
      <c r="D8651" s="293">
        <v>297.38</v>
      </c>
    </row>
    <row r="8652" spans="1:4">
      <c r="A8652" s="291" t="s">
        <v>13629</v>
      </c>
      <c r="B8652" s="292" t="s">
        <v>13630</v>
      </c>
      <c r="C8652" s="292" t="s">
        <v>16</v>
      </c>
      <c r="D8652" s="293">
        <v>177.58</v>
      </c>
    </row>
    <row r="8653" spans="1:4">
      <c r="A8653" s="291" t="s">
        <v>13631</v>
      </c>
      <c r="B8653" s="292" t="s">
        <v>13630</v>
      </c>
      <c r="C8653" s="292" t="s">
        <v>16</v>
      </c>
      <c r="D8653" s="293">
        <v>165.14</v>
      </c>
    </row>
    <row r="8654" spans="1:4">
      <c r="A8654" s="291" t="s">
        <v>13632</v>
      </c>
      <c r="B8654" s="292" t="s">
        <v>13633</v>
      </c>
      <c r="C8654" s="292" t="s">
        <v>16</v>
      </c>
      <c r="D8654" s="293">
        <v>230.56</v>
      </c>
    </row>
    <row r="8655" spans="1:4">
      <c r="A8655" s="291" t="s">
        <v>13634</v>
      </c>
      <c r="B8655" s="292" t="s">
        <v>13633</v>
      </c>
      <c r="C8655" s="292" t="s">
        <v>16</v>
      </c>
      <c r="D8655" s="293">
        <v>218.87</v>
      </c>
    </row>
    <row r="8656" spans="1:4">
      <c r="A8656" s="291" t="s">
        <v>13635</v>
      </c>
      <c r="B8656" s="292" t="s">
        <v>13636</v>
      </c>
      <c r="C8656" s="292" t="s">
        <v>16</v>
      </c>
      <c r="D8656" s="293">
        <v>205.11</v>
      </c>
    </row>
    <row r="8657" spans="1:4">
      <c r="A8657" s="291" t="s">
        <v>13637</v>
      </c>
      <c r="B8657" s="292" t="s">
        <v>13636</v>
      </c>
      <c r="C8657" s="292" t="s">
        <v>16</v>
      </c>
      <c r="D8657" s="293">
        <v>194.14</v>
      </c>
    </row>
    <row r="8658" spans="1:4">
      <c r="A8658" s="291" t="s">
        <v>13638</v>
      </c>
      <c r="B8658" s="292" t="s">
        <v>13639</v>
      </c>
      <c r="C8658" s="292" t="s">
        <v>16</v>
      </c>
      <c r="D8658" s="293">
        <v>187.96</v>
      </c>
    </row>
    <row r="8659" spans="1:4">
      <c r="A8659" s="291" t="s">
        <v>13640</v>
      </c>
      <c r="B8659" s="292" t="s">
        <v>13639</v>
      </c>
      <c r="C8659" s="292" t="s">
        <v>16</v>
      </c>
      <c r="D8659" s="293">
        <v>177.81</v>
      </c>
    </row>
    <row r="8660" spans="1:4">
      <c r="A8660" s="291" t="s">
        <v>13641</v>
      </c>
      <c r="B8660" s="292" t="s">
        <v>13642</v>
      </c>
      <c r="C8660" s="292" t="s">
        <v>16</v>
      </c>
      <c r="D8660" s="293">
        <v>161.52000000000001</v>
      </c>
    </row>
    <row r="8661" spans="1:4">
      <c r="A8661" s="291" t="s">
        <v>13643</v>
      </c>
      <c r="B8661" s="292" t="s">
        <v>13642</v>
      </c>
      <c r="C8661" s="292" t="s">
        <v>16</v>
      </c>
      <c r="D8661" s="293">
        <v>152.76</v>
      </c>
    </row>
    <row r="8662" spans="1:4">
      <c r="A8662" s="291" t="s">
        <v>13644</v>
      </c>
      <c r="B8662" s="292" t="s">
        <v>13645</v>
      </c>
      <c r="C8662" s="292" t="s">
        <v>16</v>
      </c>
      <c r="D8662" s="293">
        <v>271.82</v>
      </c>
    </row>
    <row r="8663" spans="1:4">
      <c r="A8663" s="291" t="s">
        <v>13646</v>
      </c>
      <c r="B8663" s="292" t="s">
        <v>13645</v>
      </c>
      <c r="C8663" s="292" t="s">
        <v>16</v>
      </c>
      <c r="D8663" s="293">
        <v>261.37</v>
      </c>
    </row>
    <row r="8664" spans="1:4">
      <c r="A8664" s="291" t="s">
        <v>13647</v>
      </c>
      <c r="B8664" s="292" t="s">
        <v>13648</v>
      </c>
      <c r="C8664" s="292" t="s">
        <v>16</v>
      </c>
      <c r="D8664" s="293">
        <v>264.27</v>
      </c>
    </row>
    <row r="8665" spans="1:4">
      <c r="A8665" s="291" t="s">
        <v>13649</v>
      </c>
      <c r="B8665" s="292" t="s">
        <v>13648</v>
      </c>
      <c r="C8665" s="292" t="s">
        <v>16</v>
      </c>
      <c r="D8665" s="293">
        <v>254.49</v>
      </c>
    </row>
    <row r="8666" spans="1:4">
      <c r="A8666" s="291" t="s">
        <v>13650</v>
      </c>
      <c r="B8666" s="292" t="s">
        <v>13651</v>
      </c>
      <c r="C8666" s="292" t="s">
        <v>16</v>
      </c>
      <c r="D8666" s="293">
        <v>320.08</v>
      </c>
    </row>
    <row r="8667" spans="1:4">
      <c r="A8667" s="291" t="s">
        <v>13652</v>
      </c>
      <c r="B8667" s="292" t="s">
        <v>13651</v>
      </c>
      <c r="C8667" s="292" t="s">
        <v>16</v>
      </c>
      <c r="D8667" s="293">
        <v>310.10000000000002</v>
      </c>
    </row>
    <row r="8668" spans="1:4">
      <c r="A8668" s="291" t="s">
        <v>13653</v>
      </c>
      <c r="B8668" s="292" t="s">
        <v>13654</v>
      </c>
      <c r="C8668" s="292" t="s">
        <v>16</v>
      </c>
      <c r="D8668" s="293">
        <v>335.36</v>
      </c>
    </row>
    <row r="8669" spans="1:4">
      <c r="A8669" s="291" t="s">
        <v>13655</v>
      </c>
      <c r="B8669" s="292" t="s">
        <v>13654</v>
      </c>
      <c r="C8669" s="292" t="s">
        <v>16</v>
      </c>
      <c r="D8669" s="293">
        <v>326.35000000000002</v>
      </c>
    </row>
    <row r="8670" spans="1:4">
      <c r="A8670" s="291" t="s">
        <v>13656</v>
      </c>
      <c r="B8670" s="292" t="s">
        <v>13657</v>
      </c>
      <c r="C8670" s="292" t="s">
        <v>16</v>
      </c>
      <c r="D8670" s="293">
        <v>267.86</v>
      </c>
    </row>
    <row r="8671" spans="1:4">
      <c r="A8671" s="291" t="s">
        <v>13658</v>
      </c>
      <c r="B8671" s="292" t="s">
        <v>13657</v>
      </c>
      <c r="C8671" s="292" t="s">
        <v>16</v>
      </c>
      <c r="D8671" s="293">
        <v>260.58</v>
      </c>
    </row>
    <row r="8672" spans="1:4">
      <c r="A8672" s="291" t="s">
        <v>13659</v>
      </c>
      <c r="B8672" s="292" t="s">
        <v>13660</v>
      </c>
      <c r="C8672" s="292" t="s">
        <v>16</v>
      </c>
      <c r="D8672" s="293">
        <v>271.79000000000002</v>
      </c>
    </row>
    <row r="8673" spans="1:4">
      <c r="A8673" s="291" t="s">
        <v>13661</v>
      </c>
      <c r="B8673" s="292" t="s">
        <v>13660</v>
      </c>
      <c r="C8673" s="292" t="s">
        <v>16</v>
      </c>
      <c r="D8673" s="293">
        <v>262.27</v>
      </c>
    </row>
    <row r="8674" spans="1:4">
      <c r="A8674" s="291" t="s">
        <v>13662</v>
      </c>
      <c r="B8674" s="292" t="s">
        <v>13663</v>
      </c>
      <c r="C8674" s="292" t="s">
        <v>16</v>
      </c>
      <c r="D8674" s="293">
        <v>320.36</v>
      </c>
    </row>
    <row r="8675" spans="1:4">
      <c r="A8675" s="291" t="s">
        <v>13664</v>
      </c>
      <c r="B8675" s="292" t="s">
        <v>13663</v>
      </c>
      <c r="C8675" s="292" t="s">
        <v>16</v>
      </c>
      <c r="D8675" s="293">
        <v>310.83999999999997</v>
      </c>
    </row>
    <row r="8676" spans="1:4">
      <c r="A8676" s="291" t="s">
        <v>13665</v>
      </c>
      <c r="B8676" s="292" t="s">
        <v>13666</v>
      </c>
      <c r="C8676" s="292" t="s">
        <v>16</v>
      </c>
      <c r="D8676" s="293">
        <v>346.37</v>
      </c>
    </row>
    <row r="8677" spans="1:4">
      <c r="A8677" s="291" t="s">
        <v>13667</v>
      </c>
      <c r="B8677" s="292" t="s">
        <v>13666</v>
      </c>
      <c r="C8677" s="292" t="s">
        <v>16</v>
      </c>
      <c r="D8677" s="293">
        <v>336.8</v>
      </c>
    </row>
    <row r="8678" spans="1:4">
      <c r="A8678" s="291" t="s">
        <v>13668</v>
      </c>
      <c r="B8678" s="292" t="s">
        <v>13669</v>
      </c>
      <c r="C8678" s="292" t="s">
        <v>16</v>
      </c>
      <c r="D8678" s="293">
        <v>309.74</v>
      </c>
    </row>
    <row r="8679" spans="1:4">
      <c r="A8679" s="291" t="s">
        <v>13670</v>
      </c>
      <c r="B8679" s="292" t="s">
        <v>13669</v>
      </c>
      <c r="C8679" s="292" t="s">
        <v>16</v>
      </c>
      <c r="D8679" s="293">
        <v>300.20999999999998</v>
      </c>
    </row>
    <row r="8680" spans="1:4">
      <c r="A8680" s="291" t="s">
        <v>13671</v>
      </c>
      <c r="B8680" s="292" t="s">
        <v>13672</v>
      </c>
      <c r="C8680" s="292" t="s">
        <v>16</v>
      </c>
      <c r="D8680" s="293">
        <v>377.49</v>
      </c>
    </row>
    <row r="8681" spans="1:4">
      <c r="A8681" s="291" t="s">
        <v>13673</v>
      </c>
      <c r="B8681" s="292" t="s">
        <v>13672</v>
      </c>
      <c r="C8681" s="292" t="s">
        <v>16</v>
      </c>
      <c r="D8681" s="293">
        <v>367.6</v>
      </c>
    </row>
    <row r="8682" spans="1:4">
      <c r="A8682" s="291" t="s">
        <v>13674</v>
      </c>
      <c r="B8682" s="292" t="s">
        <v>13675</v>
      </c>
      <c r="C8682" s="292" t="s">
        <v>16</v>
      </c>
      <c r="D8682" s="293">
        <v>428.88</v>
      </c>
    </row>
    <row r="8683" spans="1:4">
      <c r="A8683" s="291" t="s">
        <v>13676</v>
      </c>
      <c r="B8683" s="292" t="s">
        <v>13675</v>
      </c>
      <c r="C8683" s="292" t="s">
        <v>16</v>
      </c>
      <c r="D8683" s="293">
        <v>418.02</v>
      </c>
    </row>
    <row r="8684" spans="1:4">
      <c r="A8684" s="291" t="s">
        <v>13677</v>
      </c>
      <c r="B8684" s="292" t="s">
        <v>13678</v>
      </c>
      <c r="C8684" s="292" t="s">
        <v>16</v>
      </c>
      <c r="D8684" s="293">
        <v>200.9</v>
      </c>
    </row>
    <row r="8685" spans="1:4">
      <c r="A8685" s="291" t="s">
        <v>13679</v>
      </c>
      <c r="B8685" s="292" t="s">
        <v>13678</v>
      </c>
      <c r="C8685" s="292" t="s">
        <v>16</v>
      </c>
      <c r="D8685" s="293">
        <v>189.42</v>
      </c>
    </row>
    <row r="8686" spans="1:4">
      <c r="A8686" s="291" t="s">
        <v>13680</v>
      </c>
      <c r="B8686" s="292" t="s">
        <v>13681</v>
      </c>
      <c r="C8686" s="292" t="s">
        <v>16</v>
      </c>
      <c r="D8686" s="293">
        <v>284.16000000000003</v>
      </c>
    </row>
    <row r="8687" spans="1:4">
      <c r="A8687" s="291" t="s">
        <v>13682</v>
      </c>
      <c r="B8687" s="292" t="s">
        <v>13681</v>
      </c>
      <c r="C8687" s="292" t="s">
        <v>16</v>
      </c>
      <c r="D8687" s="293">
        <v>277.95999999999998</v>
      </c>
    </row>
    <row r="8688" spans="1:4">
      <c r="A8688" s="291" t="s">
        <v>13683</v>
      </c>
      <c r="B8688" s="292" t="s">
        <v>13684</v>
      </c>
      <c r="C8688" s="292" t="s">
        <v>16</v>
      </c>
      <c r="D8688" s="293">
        <v>253.08</v>
      </c>
    </row>
    <row r="8689" spans="1:4">
      <c r="A8689" s="291" t="s">
        <v>13685</v>
      </c>
      <c r="B8689" s="292" t="s">
        <v>13684</v>
      </c>
      <c r="C8689" s="292" t="s">
        <v>16</v>
      </c>
      <c r="D8689" s="293">
        <v>237.99</v>
      </c>
    </row>
    <row r="8690" spans="1:4">
      <c r="A8690" s="291" t="s">
        <v>13686</v>
      </c>
      <c r="B8690" s="292" t="s">
        <v>13687</v>
      </c>
      <c r="C8690" s="292" t="s">
        <v>16</v>
      </c>
      <c r="D8690" s="293">
        <v>234.97</v>
      </c>
    </row>
    <row r="8691" spans="1:4">
      <c r="A8691" s="291" t="s">
        <v>13688</v>
      </c>
      <c r="B8691" s="292" t="s">
        <v>13687</v>
      </c>
      <c r="C8691" s="292" t="s">
        <v>16</v>
      </c>
      <c r="D8691" s="293">
        <v>219.88</v>
      </c>
    </row>
    <row r="8692" spans="1:4">
      <c r="A8692" s="291" t="s">
        <v>13689</v>
      </c>
      <c r="B8692" s="292" t="s">
        <v>13690</v>
      </c>
      <c r="C8692" s="292" t="s">
        <v>16</v>
      </c>
      <c r="D8692" s="293">
        <v>314.93</v>
      </c>
    </row>
    <row r="8693" spans="1:4">
      <c r="A8693" s="291" t="s">
        <v>13691</v>
      </c>
      <c r="B8693" s="292" t="s">
        <v>13690</v>
      </c>
      <c r="C8693" s="292" t="s">
        <v>16</v>
      </c>
      <c r="D8693" s="293">
        <v>297.95</v>
      </c>
    </row>
    <row r="8694" spans="1:4">
      <c r="A8694" s="291" t="s">
        <v>13692</v>
      </c>
      <c r="B8694" s="292" t="s">
        <v>13693</v>
      </c>
      <c r="C8694" s="292" t="s">
        <v>63</v>
      </c>
      <c r="D8694" s="293">
        <v>109.47</v>
      </c>
    </row>
    <row r="8695" spans="1:4">
      <c r="A8695" s="291" t="s">
        <v>13694</v>
      </c>
      <c r="B8695" s="292" t="s">
        <v>13693</v>
      </c>
      <c r="C8695" s="292" t="s">
        <v>63</v>
      </c>
      <c r="D8695" s="293">
        <v>106.16</v>
      </c>
    </row>
    <row r="8696" spans="1:4">
      <c r="A8696" s="291" t="s">
        <v>13695</v>
      </c>
      <c r="B8696" s="292" t="s">
        <v>13696</v>
      </c>
      <c r="C8696" s="292" t="s">
        <v>63</v>
      </c>
      <c r="D8696" s="293">
        <v>143.28</v>
      </c>
    </row>
    <row r="8697" spans="1:4">
      <c r="A8697" s="291" t="s">
        <v>13697</v>
      </c>
      <c r="B8697" s="292" t="s">
        <v>13696</v>
      </c>
      <c r="C8697" s="292" t="s">
        <v>63</v>
      </c>
      <c r="D8697" s="293">
        <v>139.97</v>
      </c>
    </row>
    <row r="8698" spans="1:4">
      <c r="A8698" s="291" t="s">
        <v>13698</v>
      </c>
      <c r="B8698" s="292" t="s">
        <v>13699</v>
      </c>
      <c r="C8698" s="292" t="s">
        <v>63</v>
      </c>
      <c r="D8698" s="293">
        <v>165.88</v>
      </c>
    </row>
    <row r="8699" spans="1:4">
      <c r="A8699" s="291" t="s">
        <v>13700</v>
      </c>
      <c r="B8699" s="292" t="s">
        <v>13699</v>
      </c>
      <c r="C8699" s="292" t="s">
        <v>63</v>
      </c>
      <c r="D8699" s="293">
        <v>161.91</v>
      </c>
    </row>
    <row r="8700" spans="1:4">
      <c r="A8700" s="291" t="s">
        <v>13701</v>
      </c>
      <c r="B8700" s="292" t="s">
        <v>13702</v>
      </c>
      <c r="C8700" s="292" t="s">
        <v>16</v>
      </c>
      <c r="D8700" s="293">
        <v>71.66</v>
      </c>
    </row>
    <row r="8701" spans="1:4">
      <c r="A8701" s="291" t="s">
        <v>13703</v>
      </c>
      <c r="B8701" s="292" t="s">
        <v>13702</v>
      </c>
      <c r="C8701" s="292" t="s">
        <v>16</v>
      </c>
      <c r="D8701" s="293">
        <v>69.48</v>
      </c>
    </row>
    <row r="8702" spans="1:4">
      <c r="A8702" s="291" t="s">
        <v>13704</v>
      </c>
      <c r="B8702" s="292" t="s">
        <v>13705</v>
      </c>
      <c r="C8702" s="292" t="s">
        <v>58</v>
      </c>
      <c r="D8702" s="293">
        <v>662.68</v>
      </c>
    </row>
    <row r="8703" spans="1:4">
      <c r="A8703" s="291" t="s">
        <v>13706</v>
      </c>
      <c r="B8703" s="292" t="s">
        <v>13705</v>
      </c>
      <c r="C8703" s="292" t="s">
        <v>58</v>
      </c>
      <c r="D8703" s="293">
        <v>623.73</v>
      </c>
    </row>
    <row r="8704" spans="1:4">
      <c r="A8704" s="291" t="s">
        <v>13707</v>
      </c>
      <c r="B8704" s="292" t="s">
        <v>13708</v>
      </c>
      <c r="C8704" s="292" t="s">
        <v>58</v>
      </c>
      <c r="D8704" s="293">
        <v>1828.21</v>
      </c>
    </row>
    <row r="8705" spans="1:4">
      <c r="A8705" s="291" t="s">
        <v>13709</v>
      </c>
      <c r="B8705" s="292" t="s">
        <v>13708</v>
      </c>
      <c r="C8705" s="292" t="s">
        <v>58</v>
      </c>
      <c r="D8705" s="293">
        <v>1789.21</v>
      </c>
    </row>
    <row r="8706" spans="1:4">
      <c r="A8706" s="291" t="s">
        <v>13710</v>
      </c>
      <c r="B8706" s="292" t="s">
        <v>13711</v>
      </c>
      <c r="C8706" s="292" t="s">
        <v>58</v>
      </c>
      <c r="D8706" s="293">
        <v>1520.67</v>
      </c>
    </row>
    <row r="8707" spans="1:4">
      <c r="A8707" s="291" t="s">
        <v>13712</v>
      </c>
      <c r="B8707" s="292" t="s">
        <v>13711</v>
      </c>
      <c r="C8707" s="292" t="s">
        <v>58</v>
      </c>
      <c r="D8707" s="293">
        <v>1478.9</v>
      </c>
    </row>
    <row r="8708" spans="1:4">
      <c r="A8708" s="291" t="s">
        <v>13713</v>
      </c>
      <c r="B8708" s="292" t="s">
        <v>13714</v>
      </c>
      <c r="C8708" s="292" t="s">
        <v>58</v>
      </c>
      <c r="D8708" s="293">
        <v>2017.09</v>
      </c>
    </row>
    <row r="8709" spans="1:4">
      <c r="A8709" s="291" t="s">
        <v>13715</v>
      </c>
      <c r="B8709" s="292" t="s">
        <v>13714</v>
      </c>
      <c r="C8709" s="292" t="s">
        <v>58</v>
      </c>
      <c r="D8709" s="293">
        <v>1988.72</v>
      </c>
    </row>
    <row r="8710" spans="1:4">
      <c r="A8710" s="291" t="s">
        <v>13716</v>
      </c>
      <c r="B8710" s="292" t="s">
        <v>13717</v>
      </c>
      <c r="C8710" s="292" t="s">
        <v>58</v>
      </c>
      <c r="D8710" s="293">
        <v>1245.82</v>
      </c>
    </row>
    <row r="8711" spans="1:4">
      <c r="A8711" s="291" t="s">
        <v>13718</v>
      </c>
      <c r="B8711" s="292" t="s">
        <v>13717</v>
      </c>
      <c r="C8711" s="292" t="s">
        <v>58</v>
      </c>
      <c r="D8711" s="293">
        <v>1220.1199999999999</v>
      </c>
    </row>
    <row r="8712" spans="1:4">
      <c r="A8712" s="291" t="s">
        <v>13719</v>
      </c>
      <c r="B8712" s="292" t="s">
        <v>13720</v>
      </c>
      <c r="C8712" s="292" t="s">
        <v>58</v>
      </c>
      <c r="D8712" s="293">
        <v>10227.35</v>
      </c>
    </row>
    <row r="8713" spans="1:4">
      <c r="A8713" s="291" t="s">
        <v>13721</v>
      </c>
      <c r="B8713" s="292" t="s">
        <v>13720</v>
      </c>
      <c r="C8713" s="292" t="s">
        <v>58</v>
      </c>
      <c r="D8713" s="293">
        <v>9635.2000000000007</v>
      </c>
    </row>
    <row r="8714" spans="1:4">
      <c r="A8714" s="291" t="s">
        <v>13722</v>
      </c>
      <c r="B8714" s="292" t="s">
        <v>13723</v>
      </c>
      <c r="C8714" s="292" t="s">
        <v>58</v>
      </c>
      <c r="D8714" s="293">
        <v>2933.48</v>
      </c>
    </row>
    <row r="8715" spans="1:4">
      <c r="A8715" s="291" t="s">
        <v>13724</v>
      </c>
      <c r="B8715" s="292" t="s">
        <v>13723</v>
      </c>
      <c r="C8715" s="292" t="s">
        <v>58</v>
      </c>
      <c r="D8715" s="293">
        <v>2743.78</v>
      </c>
    </row>
    <row r="8716" spans="1:4">
      <c r="A8716" s="291" t="s">
        <v>13725</v>
      </c>
      <c r="B8716" s="292" t="s">
        <v>13726</v>
      </c>
      <c r="C8716" s="292" t="s">
        <v>58</v>
      </c>
      <c r="D8716" s="293">
        <v>3251.03</v>
      </c>
    </row>
    <row r="8717" spans="1:4">
      <c r="A8717" s="291" t="s">
        <v>13727</v>
      </c>
      <c r="B8717" s="292" t="s">
        <v>13726</v>
      </c>
      <c r="C8717" s="292" t="s">
        <v>58</v>
      </c>
      <c r="D8717" s="293">
        <v>3060.53</v>
      </c>
    </row>
    <row r="8718" spans="1:4">
      <c r="A8718" s="291" t="s">
        <v>13728</v>
      </c>
      <c r="B8718" s="292" t="s">
        <v>13729</v>
      </c>
      <c r="C8718" s="292" t="s">
        <v>58</v>
      </c>
      <c r="D8718" s="293">
        <v>472.9</v>
      </c>
    </row>
    <row r="8719" spans="1:4">
      <c r="A8719" s="291" t="s">
        <v>13730</v>
      </c>
      <c r="B8719" s="292" t="s">
        <v>13729</v>
      </c>
      <c r="C8719" s="292" t="s">
        <v>58</v>
      </c>
      <c r="D8719" s="293">
        <v>438.1</v>
      </c>
    </row>
    <row r="8720" spans="1:4">
      <c r="A8720" s="291" t="s">
        <v>13731</v>
      </c>
      <c r="B8720" s="292" t="s">
        <v>13732</v>
      </c>
      <c r="C8720" s="292" t="s">
        <v>58</v>
      </c>
      <c r="D8720" s="293">
        <v>1028.42</v>
      </c>
    </row>
    <row r="8721" spans="1:4">
      <c r="A8721" s="291" t="s">
        <v>13733</v>
      </c>
      <c r="B8721" s="292" t="s">
        <v>13732</v>
      </c>
      <c r="C8721" s="292" t="s">
        <v>58</v>
      </c>
      <c r="D8721" s="293">
        <v>969.92</v>
      </c>
    </row>
    <row r="8722" spans="1:4">
      <c r="A8722" s="291" t="s">
        <v>13734</v>
      </c>
      <c r="B8722" s="292" t="s">
        <v>13735</v>
      </c>
      <c r="C8722" s="292" t="s">
        <v>58</v>
      </c>
      <c r="D8722" s="293">
        <v>1734.54</v>
      </c>
    </row>
    <row r="8723" spans="1:4">
      <c r="A8723" s="291" t="s">
        <v>13736</v>
      </c>
      <c r="B8723" s="292" t="s">
        <v>13735</v>
      </c>
      <c r="C8723" s="292" t="s">
        <v>58</v>
      </c>
      <c r="D8723" s="293">
        <v>1712.13</v>
      </c>
    </row>
    <row r="8724" spans="1:4">
      <c r="A8724" s="291" t="s">
        <v>13737</v>
      </c>
      <c r="B8724" s="292" t="s">
        <v>13738</v>
      </c>
      <c r="C8724" s="292" t="s">
        <v>58</v>
      </c>
      <c r="D8724" s="293">
        <v>2778.19</v>
      </c>
    </row>
    <row r="8725" spans="1:4">
      <c r="A8725" s="291" t="s">
        <v>13739</v>
      </c>
      <c r="B8725" s="292" t="s">
        <v>13738</v>
      </c>
      <c r="C8725" s="292" t="s">
        <v>58</v>
      </c>
      <c r="D8725" s="293">
        <v>2590.83</v>
      </c>
    </row>
    <row r="8726" spans="1:4">
      <c r="A8726" s="291" t="s">
        <v>13740</v>
      </c>
      <c r="B8726" s="292" t="s">
        <v>13741</v>
      </c>
      <c r="C8726" s="292" t="s">
        <v>58</v>
      </c>
      <c r="D8726" s="293">
        <v>3511.89</v>
      </c>
    </row>
    <row r="8727" spans="1:4">
      <c r="A8727" s="291" t="s">
        <v>13742</v>
      </c>
      <c r="B8727" s="292" t="s">
        <v>13741</v>
      </c>
      <c r="C8727" s="292" t="s">
        <v>58</v>
      </c>
      <c r="D8727" s="293">
        <v>3322.21</v>
      </c>
    </row>
    <row r="8728" spans="1:4">
      <c r="A8728" s="291" t="s">
        <v>13743</v>
      </c>
      <c r="B8728" s="292" t="s">
        <v>13744</v>
      </c>
      <c r="C8728" s="292" t="s">
        <v>58</v>
      </c>
      <c r="D8728" s="293">
        <v>1082.1600000000001</v>
      </c>
    </row>
    <row r="8729" spans="1:4">
      <c r="A8729" s="291" t="s">
        <v>13745</v>
      </c>
      <c r="B8729" s="292" t="s">
        <v>13744</v>
      </c>
      <c r="C8729" s="292" t="s">
        <v>58</v>
      </c>
      <c r="D8729" s="293">
        <v>1039.47</v>
      </c>
    </row>
    <row r="8730" spans="1:4">
      <c r="A8730" s="291" t="s">
        <v>13746</v>
      </c>
      <c r="B8730" s="292" t="s">
        <v>13747</v>
      </c>
      <c r="C8730" s="292" t="s">
        <v>58</v>
      </c>
      <c r="D8730" s="293">
        <v>2216.4</v>
      </c>
    </row>
    <row r="8731" spans="1:4">
      <c r="A8731" s="291" t="s">
        <v>13748</v>
      </c>
      <c r="B8731" s="292" t="s">
        <v>13747</v>
      </c>
      <c r="C8731" s="292" t="s">
        <v>58</v>
      </c>
      <c r="D8731" s="293">
        <v>2025.68</v>
      </c>
    </row>
    <row r="8732" spans="1:4">
      <c r="A8732" s="291" t="s">
        <v>13749</v>
      </c>
      <c r="B8732" s="292" t="s">
        <v>13750</v>
      </c>
      <c r="C8732" s="292" t="s">
        <v>58</v>
      </c>
      <c r="D8732" s="293">
        <v>2739.83</v>
      </c>
    </row>
    <row r="8733" spans="1:4">
      <c r="A8733" s="291" t="s">
        <v>13751</v>
      </c>
      <c r="B8733" s="292" t="s">
        <v>13750</v>
      </c>
      <c r="C8733" s="292" t="s">
        <v>58</v>
      </c>
      <c r="D8733" s="293">
        <v>2541.6799999999998</v>
      </c>
    </row>
    <row r="8734" spans="1:4">
      <c r="A8734" s="291" t="s">
        <v>13752</v>
      </c>
      <c r="B8734" s="292" t="s">
        <v>13753</v>
      </c>
      <c r="C8734" s="292" t="s">
        <v>58</v>
      </c>
      <c r="D8734" s="293">
        <v>7082.79</v>
      </c>
    </row>
    <row r="8735" spans="1:4">
      <c r="A8735" s="291" t="s">
        <v>13754</v>
      </c>
      <c r="B8735" s="292" t="s">
        <v>13753</v>
      </c>
      <c r="C8735" s="292" t="s">
        <v>58</v>
      </c>
      <c r="D8735" s="293">
        <v>6746.51</v>
      </c>
    </row>
    <row r="8736" spans="1:4">
      <c r="A8736" s="291" t="s">
        <v>13755</v>
      </c>
      <c r="B8736" s="292" t="s">
        <v>13756</v>
      </c>
      <c r="C8736" s="292" t="s">
        <v>58</v>
      </c>
      <c r="D8736" s="293">
        <v>573.9</v>
      </c>
    </row>
    <row r="8737" spans="1:4">
      <c r="A8737" s="291" t="s">
        <v>13757</v>
      </c>
      <c r="B8737" s="292" t="s">
        <v>13756</v>
      </c>
      <c r="C8737" s="292" t="s">
        <v>58</v>
      </c>
      <c r="D8737" s="293">
        <v>544.54</v>
      </c>
    </row>
    <row r="8738" spans="1:4">
      <c r="A8738" s="291" t="s">
        <v>13758</v>
      </c>
      <c r="B8738" s="292" t="s">
        <v>13759</v>
      </c>
      <c r="C8738" s="292" t="s">
        <v>58</v>
      </c>
      <c r="D8738" s="293">
        <v>676.09</v>
      </c>
    </row>
    <row r="8739" spans="1:4">
      <c r="A8739" s="291" t="s">
        <v>13760</v>
      </c>
      <c r="B8739" s="292" t="s">
        <v>13759</v>
      </c>
      <c r="C8739" s="292" t="s">
        <v>58</v>
      </c>
      <c r="D8739" s="293">
        <v>626.5</v>
      </c>
    </row>
    <row r="8740" spans="1:4">
      <c r="A8740" s="291" t="s">
        <v>13761</v>
      </c>
      <c r="B8740" s="292" t="s">
        <v>13762</v>
      </c>
      <c r="C8740" s="292" t="s">
        <v>58</v>
      </c>
      <c r="D8740" s="293">
        <v>657.93</v>
      </c>
    </row>
    <row r="8741" spans="1:4">
      <c r="A8741" s="291" t="s">
        <v>13763</v>
      </c>
      <c r="B8741" s="292" t="s">
        <v>13762</v>
      </c>
      <c r="C8741" s="292" t="s">
        <v>58</v>
      </c>
      <c r="D8741" s="293">
        <v>617.41</v>
      </c>
    </row>
    <row r="8742" spans="1:4">
      <c r="A8742" s="291" t="s">
        <v>13764</v>
      </c>
      <c r="B8742" s="292" t="s">
        <v>13765</v>
      </c>
      <c r="C8742" s="292" t="s">
        <v>58</v>
      </c>
      <c r="D8742" s="293">
        <v>820.02</v>
      </c>
    </row>
    <row r="8743" spans="1:4">
      <c r="A8743" s="291" t="s">
        <v>13766</v>
      </c>
      <c r="B8743" s="292" t="s">
        <v>13765</v>
      </c>
      <c r="C8743" s="292" t="s">
        <v>58</v>
      </c>
      <c r="D8743" s="293">
        <v>771.68</v>
      </c>
    </row>
    <row r="8744" spans="1:4">
      <c r="A8744" s="291" t="s">
        <v>13767</v>
      </c>
      <c r="B8744" s="292" t="s">
        <v>13768</v>
      </c>
      <c r="C8744" s="292" t="s">
        <v>58</v>
      </c>
      <c r="D8744" s="293">
        <v>1055.47</v>
      </c>
    </row>
    <row r="8745" spans="1:4">
      <c r="A8745" s="291" t="s">
        <v>13769</v>
      </c>
      <c r="B8745" s="292" t="s">
        <v>13768</v>
      </c>
      <c r="C8745" s="292" t="s">
        <v>58</v>
      </c>
      <c r="D8745" s="293">
        <v>984.16</v>
      </c>
    </row>
    <row r="8746" spans="1:4">
      <c r="A8746" s="291" t="s">
        <v>13770</v>
      </c>
      <c r="B8746" s="292" t="s">
        <v>13771</v>
      </c>
      <c r="C8746" s="292" t="s">
        <v>58</v>
      </c>
      <c r="D8746" s="293">
        <v>1268.96</v>
      </c>
    </row>
    <row r="8747" spans="1:4">
      <c r="A8747" s="291" t="s">
        <v>13772</v>
      </c>
      <c r="B8747" s="292" t="s">
        <v>13771</v>
      </c>
      <c r="C8747" s="292" t="s">
        <v>58</v>
      </c>
      <c r="D8747" s="293">
        <v>1268.96</v>
      </c>
    </row>
    <row r="8748" spans="1:4">
      <c r="A8748" s="291" t="s">
        <v>13773</v>
      </c>
      <c r="B8748" s="292" t="s">
        <v>13774</v>
      </c>
      <c r="C8748" s="292" t="s">
        <v>58</v>
      </c>
      <c r="D8748" s="293">
        <v>382.13</v>
      </c>
    </row>
    <row r="8749" spans="1:4">
      <c r="A8749" s="291" t="s">
        <v>13775</v>
      </c>
      <c r="B8749" s="292" t="s">
        <v>13774</v>
      </c>
      <c r="C8749" s="292" t="s">
        <v>58</v>
      </c>
      <c r="D8749" s="293">
        <v>382.13</v>
      </c>
    </row>
    <row r="8750" spans="1:4">
      <c r="A8750" s="291" t="s">
        <v>13776</v>
      </c>
      <c r="B8750" s="292" t="s">
        <v>13777</v>
      </c>
      <c r="C8750" s="292" t="s">
        <v>58</v>
      </c>
      <c r="D8750" s="293">
        <v>252.88</v>
      </c>
    </row>
    <row r="8751" spans="1:4">
      <c r="A8751" s="291" t="s">
        <v>13778</v>
      </c>
      <c r="B8751" s="292" t="s">
        <v>13777</v>
      </c>
      <c r="C8751" s="292" t="s">
        <v>58</v>
      </c>
      <c r="D8751" s="293">
        <v>252.88</v>
      </c>
    </row>
    <row r="8752" spans="1:4">
      <c r="A8752" s="291" t="s">
        <v>13779</v>
      </c>
      <c r="B8752" s="292" t="s">
        <v>13780</v>
      </c>
      <c r="C8752" s="292" t="s">
        <v>121</v>
      </c>
      <c r="D8752" s="293">
        <v>101.97</v>
      </c>
    </row>
    <row r="8753" spans="1:4">
      <c r="A8753" s="291" t="s">
        <v>13781</v>
      </c>
      <c r="B8753" s="292" t="s">
        <v>13780</v>
      </c>
      <c r="C8753" s="292" t="s">
        <v>121</v>
      </c>
      <c r="D8753" s="293">
        <v>101.97</v>
      </c>
    </row>
    <row r="8754" spans="1:4">
      <c r="A8754" s="291" t="s">
        <v>13782</v>
      </c>
      <c r="B8754" s="292" t="s">
        <v>13783</v>
      </c>
      <c r="C8754" s="292" t="s">
        <v>58</v>
      </c>
      <c r="D8754" s="293">
        <v>157.91999999999999</v>
      </c>
    </row>
    <row r="8755" spans="1:4">
      <c r="A8755" s="291" t="s">
        <v>13784</v>
      </c>
      <c r="B8755" s="292" t="s">
        <v>13783</v>
      </c>
      <c r="C8755" s="292" t="s">
        <v>58</v>
      </c>
      <c r="D8755" s="293">
        <v>157.47</v>
      </c>
    </row>
    <row r="8756" spans="1:4">
      <c r="A8756" s="291" t="s">
        <v>13785</v>
      </c>
      <c r="B8756" s="292" t="s">
        <v>13786</v>
      </c>
      <c r="C8756" s="292" t="s">
        <v>58</v>
      </c>
      <c r="D8756" s="293">
        <v>41.1</v>
      </c>
    </row>
    <row r="8757" spans="1:4">
      <c r="A8757" s="291" t="s">
        <v>13787</v>
      </c>
      <c r="B8757" s="292" t="s">
        <v>13786</v>
      </c>
      <c r="C8757" s="292" t="s">
        <v>58</v>
      </c>
      <c r="D8757" s="293">
        <v>41.1</v>
      </c>
    </row>
    <row r="8758" spans="1:4">
      <c r="A8758" s="291" t="s">
        <v>13788</v>
      </c>
      <c r="B8758" s="292" t="s">
        <v>13789</v>
      </c>
      <c r="C8758" s="292" t="s">
        <v>58</v>
      </c>
      <c r="D8758" s="293">
        <v>59.6</v>
      </c>
    </row>
    <row r="8759" spans="1:4">
      <c r="A8759" s="291" t="s">
        <v>13790</v>
      </c>
      <c r="B8759" s="292" t="s">
        <v>13789</v>
      </c>
      <c r="C8759" s="292" t="s">
        <v>58</v>
      </c>
      <c r="D8759" s="293">
        <v>59.6</v>
      </c>
    </row>
    <row r="8760" spans="1:4">
      <c r="A8760" s="291" t="s">
        <v>13791</v>
      </c>
      <c r="B8760" s="292" t="s">
        <v>13792</v>
      </c>
      <c r="C8760" s="292" t="s">
        <v>58</v>
      </c>
      <c r="D8760" s="293">
        <v>113.2</v>
      </c>
    </row>
    <row r="8761" spans="1:4">
      <c r="A8761" s="291" t="s">
        <v>13793</v>
      </c>
      <c r="B8761" s="292" t="s">
        <v>13792</v>
      </c>
      <c r="C8761" s="292" t="s">
        <v>58</v>
      </c>
      <c r="D8761" s="293">
        <v>113.2</v>
      </c>
    </row>
    <row r="8762" spans="1:4">
      <c r="A8762" s="291" t="s">
        <v>13794</v>
      </c>
      <c r="B8762" s="292" t="s">
        <v>13795</v>
      </c>
      <c r="C8762" s="292" t="s">
        <v>58</v>
      </c>
      <c r="D8762" s="293">
        <v>48.42</v>
      </c>
    </row>
    <row r="8763" spans="1:4">
      <c r="A8763" s="291" t="s">
        <v>13796</v>
      </c>
      <c r="B8763" s="292" t="s">
        <v>13795</v>
      </c>
      <c r="C8763" s="292" t="s">
        <v>58</v>
      </c>
      <c r="D8763" s="293">
        <v>45.77</v>
      </c>
    </row>
    <row r="8764" spans="1:4">
      <c r="A8764" s="291" t="s">
        <v>13797</v>
      </c>
      <c r="B8764" s="292" t="s">
        <v>13798</v>
      </c>
      <c r="C8764" s="292" t="s">
        <v>63</v>
      </c>
      <c r="D8764" s="293">
        <v>199.25</v>
      </c>
    </row>
    <row r="8765" spans="1:4">
      <c r="A8765" s="291" t="s">
        <v>13799</v>
      </c>
      <c r="B8765" s="292" t="s">
        <v>13798</v>
      </c>
      <c r="C8765" s="292" t="s">
        <v>63</v>
      </c>
      <c r="D8765" s="293">
        <v>193.35</v>
      </c>
    </row>
    <row r="8766" spans="1:4">
      <c r="A8766" s="291" t="s">
        <v>13800</v>
      </c>
      <c r="B8766" s="292" t="s">
        <v>13801</v>
      </c>
      <c r="C8766" s="292" t="s">
        <v>94</v>
      </c>
      <c r="D8766" s="293">
        <v>526.58000000000004</v>
      </c>
    </row>
    <row r="8767" spans="1:4">
      <c r="A8767" s="291" t="s">
        <v>13802</v>
      </c>
      <c r="B8767" s="292" t="s">
        <v>13801</v>
      </c>
      <c r="C8767" s="292" t="s">
        <v>94</v>
      </c>
      <c r="D8767" s="293">
        <v>477.41</v>
      </c>
    </row>
    <row r="8768" spans="1:4">
      <c r="A8768" s="291" t="s">
        <v>13803</v>
      </c>
      <c r="B8768" s="292" t="s">
        <v>13804</v>
      </c>
      <c r="C8768" s="292" t="s">
        <v>94</v>
      </c>
      <c r="D8768" s="293">
        <v>648.41999999999996</v>
      </c>
    </row>
    <row r="8769" spans="1:4">
      <c r="A8769" s="291" t="s">
        <v>13805</v>
      </c>
      <c r="B8769" s="292" t="s">
        <v>13804</v>
      </c>
      <c r="C8769" s="292" t="s">
        <v>94</v>
      </c>
      <c r="D8769" s="293">
        <v>585.12</v>
      </c>
    </row>
    <row r="8770" spans="1:4">
      <c r="A8770" s="291" t="s">
        <v>13806</v>
      </c>
      <c r="B8770" s="292" t="s">
        <v>13807</v>
      </c>
      <c r="C8770" s="292" t="s">
        <v>63</v>
      </c>
      <c r="D8770" s="293">
        <v>528.67999999999995</v>
      </c>
    </row>
    <row r="8771" spans="1:4">
      <c r="A8771" s="291" t="s">
        <v>13808</v>
      </c>
      <c r="B8771" s="292" t="s">
        <v>13807</v>
      </c>
      <c r="C8771" s="292" t="s">
        <v>63</v>
      </c>
      <c r="D8771" s="293">
        <v>523.37</v>
      </c>
    </row>
    <row r="8772" spans="1:4">
      <c r="A8772" s="291" t="s">
        <v>13809</v>
      </c>
      <c r="B8772" s="292" t="s">
        <v>13810</v>
      </c>
      <c r="C8772" s="292" t="s">
        <v>63</v>
      </c>
      <c r="D8772" s="293">
        <v>153</v>
      </c>
    </row>
    <row r="8773" spans="1:4">
      <c r="A8773" s="291" t="s">
        <v>13811</v>
      </c>
      <c r="B8773" s="292" t="s">
        <v>13810</v>
      </c>
      <c r="C8773" s="292" t="s">
        <v>63</v>
      </c>
      <c r="D8773" s="293">
        <v>149.88</v>
      </c>
    </row>
    <row r="8774" spans="1:4">
      <c r="A8774" s="291" t="s">
        <v>13812</v>
      </c>
      <c r="B8774" s="292" t="s">
        <v>13813</v>
      </c>
      <c r="C8774" s="292" t="s">
        <v>63</v>
      </c>
      <c r="D8774" s="293">
        <v>382.26</v>
      </c>
    </row>
    <row r="8775" spans="1:4">
      <c r="A8775" s="291" t="s">
        <v>13814</v>
      </c>
      <c r="B8775" s="292" t="s">
        <v>13813</v>
      </c>
      <c r="C8775" s="292" t="s">
        <v>63</v>
      </c>
      <c r="D8775" s="293">
        <v>373.29</v>
      </c>
    </row>
    <row r="8776" spans="1:4">
      <c r="A8776" s="291" t="s">
        <v>13815</v>
      </c>
      <c r="B8776" s="292" t="s">
        <v>13816</v>
      </c>
      <c r="C8776" s="292" t="s">
        <v>63</v>
      </c>
      <c r="D8776" s="293">
        <v>547.92999999999995</v>
      </c>
    </row>
    <row r="8777" spans="1:4">
      <c r="A8777" s="291" t="s">
        <v>13817</v>
      </c>
      <c r="B8777" s="292" t="s">
        <v>13816</v>
      </c>
      <c r="C8777" s="292" t="s">
        <v>63</v>
      </c>
      <c r="D8777" s="293">
        <v>535.33000000000004</v>
      </c>
    </row>
    <row r="8778" spans="1:4">
      <c r="A8778" s="291" t="s">
        <v>13818</v>
      </c>
      <c r="B8778" s="292" t="s">
        <v>13819</v>
      </c>
      <c r="C8778" s="292" t="s">
        <v>63</v>
      </c>
      <c r="D8778" s="293">
        <v>195.31</v>
      </c>
    </row>
    <row r="8779" spans="1:4">
      <c r="A8779" s="291" t="s">
        <v>13820</v>
      </c>
      <c r="B8779" s="292" t="s">
        <v>13819</v>
      </c>
      <c r="C8779" s="292" t="s">
        <v>63</v>
      </c>
      <c r="D8779" s="293">
        <v>191.26</v>
      </c>
    </row>
    <row r="8780" spans="1:4">
      <c r="A8780" s="291" t="s">
        <v>13821</v>
      </c>
      <c r="B8780" s="292" t="s">
        <v>13822</v>
      </c>
      <c r="C8780" s="292" t="s">
        <v>63</v>
      </c>
      <c r="D8780" s="293">
        <v>466.35</v>
      </c>
    </row>
    <row r="8781" spans="1:4">
      <c r="A8781" s="291" t="s">
        <v>13823</v>
      </c>
      <c r="B8781" s="292" t="s">
        <v>13822</v>
      </c>
      <c r="C8781" s="292" t="s">
        <v>63</v>
      </c>
      <c r="D8781" s="293">
        <v>456.19</v>
      </c>
    </row>
    <row r="8782" spans="1:4">
      <c r="A8782" s="291" t="s">
        <v>13824</v>
      </c>
      <c r="B8782" s="292" t="s">
        <v>13825</v>
      </c>
      <c r="C8782" s="292" t="s">
        <v>63</v>
      </c>
      <c r="D8782" s="293">
        <v>665.54</v>
      </c>
    </row>
    <row r="8783" spans="1:4">
      <c r="A8783" s="291" t="s">
        <v>13826</v>
      </c>
      <c r="B8783" s="292" t="s">
        <v>13825</v>
      </c>
      <c r="C8783" s="292" t="s">
        <v>63</v>
      </c>
      <c r="D8783" s="293">
        <v>651.59</v>
      </c>
    </row>
    <row r="8784" spans="1:4">
      <c r="A8784" s="291" t="s">
        <v>13827</v>
      </c>
      <c r="B8784" s="292" t="s">
        <v>13828</v>
      </c>
      <c r="C8784" s="292" t="s">
        <v>63</v>
      </c>
      <c r="D8784" s="293">
        <v>227.92</v>
      </c>
    </row>
    <row r="8785" spans="1:4">
      <c r="A8785" s="291" t="s">
        <v>13829</v>
      </c>
      <c r="B8785" s="292" t="s">
        <v>13828</v>
      </c>
      <c r="C8785" s="292" t="s">
        <v>63</v>
      </c>
      <c r="D8785" s="293">
        <v>223.14</v>
      </c>
    </row>
    <row r="8786" spans="1:4">
      <c r="A8786" s="291" t="s">
        <v>13830</v>
      </c>
      <c r="B8786" s="292" t="s">
        <v>13831</v>
      </c>
      <c r="C8786" s="292" t="s">
        <v>63</v>
      </c>
      <c r="D8786" s="293">
        <v>518.51</v>
      </c>
    </row>
    <row r="8787" spans="1:4">
      <c r="A8787" s="291" t="s">
        <v>13832</v>
      </c>
      <c r="B8787" s="292" t="s">
        <v>13831</v>
      </c>
      <c r="C8787" s="292" t="s">
        <v>63</v>
      </c>
      <c r="D8787" s="293">
        <v>507.88</v>
      </c>
    </row>
    <row r="8788" spans="1:4">
      <c r="A8788" s="291" t="s">
        <v>13833</v>
      </c>
      <c r="B8788" s="292" t="s">
        <v>13834</v>
      </c>
      <c r="C8788" s="292" t="s">
        <v>63</v>
      </c>
      <c r="D8788" s="293">
        <v>744.85</v>
      </c>
    </row>
    <row r="8789" spans="1:4">
      <c r="A8789" s="291" t="s">
        <v>13835</v>
      </c>
      <c r="B8789" s="292" t="s">
        <v>13834</v>
      </c>
      <c r="C8789" s="292" t="s">
        <v>63</v>
      </c>
      <c r="D8789" s="293">
        <v>730.1</v>
      </c>
    </row>
    <row r="8790" spans="1:4">
      <c r="A8790" s="291" t="s">
        <v>13836</v>
      </c>
      <c r="B8790" s="292" t="s">
        <v>13837</v>
      </c>
      <c r="C8790" s="292" t="s">
        <v>63</v>
      </c>
      <c r="D8790" s="293">
        <v>275.01</v>
      </c>
    </row>
    <row r="8791" spans="1:4">
      <c r="A8791" s="291" t="s">
        <v>13838</v>
      </c>
      <c r="B8791" s="292" t="s">
        <v>13837</v>
      </c>
      <c r="C8791" s="292" t="s">
        <v>63</v>
      </c>
      <c r="D8791" s="293">
        <v>269.29000000000002</v>
      </c>
    </row>
    <row r="8792" spans="1:4">
      <c r="A8792" s="291" t="s">
        <v>13839</v>
      </c>
      <c r="B8792" s="292" t="s">
        <v>13840</v>
      </c>
      <c r="C8792" s="292" t="s">
        <v>63</v>
      </c>
      <c r="D8792" s="293">
        <v>611.99</v>
      </c>
    </row>
    <row r="8793" spans="1:4">
      <c r="A8793" s="291" t="s">
        <v>13841</v>
      </c>
      <c r="B8793" s="292" t="s">
        <v>13840</v>
      </c>
      <c r="C8793" s="292" t="s">
        <v>63</v>
      </c>
      <c r="D8793" s="293">
        <v>600.16</v>
      </c>
    </row>
    <row r="8794" spans="1:4">
      <c r="A8794" s="291" t="s">
        <v>13842</v>
      </c>
      <c r="B8794" s="292" t="s">
        <v>13843</v>
      </c>
      <c r="C8794" s="292" t="s">
        <v>63</v>
      </c>
      <c r="D8794" s="293">
        <v>873.46</v>
      </c>
    </row>
    <row r="8795" spans="1:4">
      <c r="A8795" s="291" t="s">
        <v>13844</v>
      </c>
      <c r="B8795" s="292" t="s">
        <v>13843</v>
      </c>
      <c r="C8795" s="292" t="s">
        <v>63</v>
      </c>
      <c r="D8795" s="293">
        <v>857.38</v>
      </c>
    </row>
    <row r="8796" spans="1:4">
      <c r="A8796" s="291" t="s">
        <v>13845</v>
      </c>
      <c r="B8796" s="292" t="s">
        <v>13846</v>
      </c>
      <c r="C8796" s="292" t="s">
        <v>63</v>
      </c>
      <c r="D8796" s="293">
        <v>307.06</v>
      </c>
    </row>
    <row r="8797" spans="1:4">
      <c r="A8797" s="291" t="s">
        <v>13847</v>
      </c>
      <c r="B8797" s="292" t="s">
        <v>13846</v>
      </c>
      <c r="C8797" s="292" t="s">
        <v>63</v>
      </c>
      <c r="D8797" s="293">
        <v>300.62</v>
      </c>
    </row>
    <row r="8798" spans="1:4">
      <c r="A8798" s="291" t="s">
        <v>13848</v>
      </c>
      <c r="B8798" s="292" t="s">
        <v>13849</v>
      </c>
      <c r="C8798" s="292" t="s">
        <v>63</v>
      </c>
      <c r="D8798" s="293">
        <v>672.95</v>
      </c>
    </row>
    <row r="8799" spans="1:4">
      <c r="A8799" s="291" t="s">
        <v>13850</v>
      </c>
      <c r="B8799" s="292" t="s">
        <v>13849</v>
      </c>
      <c r="C8799" s="292" t="s">
        <v>63</v>
      </c>
      <c r="D8799" s="293">
        <v>660.19</v>
      </c>
    </row>
    <row r="8800" spans="1:4">
      <c r="A8800" s="291" t="s">
        <v>13851</v>
      </c>
      <c r="B8800" s="292" t="s">
        <v>13852</v>
      </c>
      <c r="C8800" s="292" t="s">
        <v>63</v>
      </c>
      <c r="D8800" s="293">
        <v>953.88</v>
      </c>
    </row>
    <row r="8801" spans="1:4">
      <c r="A8801" s="291" t="s">
        <v>13853</v>
      </c>
      <c r="B8801" s="292" t="s">
        <v>13852</v>
      </c>
      <c r="C8801" s="292" t="s">
        <v>63</v>
      </c>
      <c r="D8801" s="293">
        <v>937</v>
      </c>
    </row>
    <row r="8802" spans="1:4">
      <c r="A8802" s="291" t="s">
        <v>13854</v>
      </c>
      <c r="B8802" s="292" t="s">
        <v>13855</v>
      </c>
      <c r="C8802" s="292" t="s">
        <v>63</v>
      </c>
      <c r="D8802" s="293">
        <v>348.87</v>
      </c>
    </row>
    <row r="8803" spans="1:4">
      <c r="A8803" s="291" t="s">
        <v>13856</v>
      </c>
      <c r="B8803" s="292" t="s">
        <v>13855</v>
      </c>
      <c r="C8803" s="292" t="s">
        <v>63</v>
      </c>
      <c r="D8803" s="293">
        <v>341.69</v>
      </c>
    </row>
    <row r="8804" spans="1:4">
      <c r="A8804" s="291" t="s">
        <v>13857</v>
      </c>
      <c r="B8804" s="292" t="s">
        <v>13858</v>
      </c>
      <c r="C8804" s="292" t="s">
        <v>63</v>
      </c>
      <c r="D8804" s="293">
        <v>744.99</v>
      </c>
    </row>
    <row r="8805" spans="1:4">
      <c r="A8805" s="291" t="s">
        <v>13859</v>
      </c>
      <c r="B8805" s="292" t="s">
        <v>13858</v>
      </c>
      <c r="C8805" s="292" t="s">
        <v>63</v>
      </c>
      <c r="D8805" s="293">
        <v>731.72</v>
      </c>
    </row>
    <row r="8806" spans="1:4">
      <c r="A8806" s="291" t="s">
        <v>13860</v>
      </c>
      <c r="B8806" s="292" t="s">
        <v>13861</v>
      </c>
      <c r="C8806" s="292" t="s">
        <v>63</v>
      </c>
      <c r="D8806" s="293">
        <v>1077.54</v>
      </c>
    </row>
    <row r="8807" spans="1:4">
      <c r="A8807" s="291" t="s">
        <v>13862</v>
      </c>
      <c r="B8807" s="292" t="s">
        <v>13861</v>
      </c>
      <c r="C8807" s="292" t="s">
        <v>63</v>
      </c>
      <c r="D8807" s="293">
        <v>1058.81</v>
      </c>
    </row>
    <row r="8808" spans="1:4">
      <c r="A8808" s="291" t="s">
        <v>13863</v>
      </c>
      <c r="B8808" s="292" t="s">
        <v>13864</v>
      </c>
      <c r="C8808" s="292" t="s">
        <v>63</v>
      </c>
      <c r="D8808" s="293">
        <v>29.39</v>
      </c>
    </row>
    <row r="8809" spans="1:4">
      <c r="A8809" s="291" t="s">
        <v>13865</v>
      </c>
      <c r="B8809" s="292" t="s">
        <v>13864</v>
      </c>
      <c r="C8809" s="292" t="s">
        <v>63</v>
      </c>
      <c r="D8809" s="293">
        <v>28.04</v>
      </c>
    </row>
    <row r="8810" spans="1:4">
      <c r="A8810" s="291" t="s">
        <v>13866</v>
      </c>
      <c r="B8810" s="292" t="s">
        <v>13867</v>
      </c>
      <c r="C8810" s="292" t="s">
        <v>63</v>
      </c>
      <c r="D8810" s="293">
        <v>23.01</v>
      </c>
    </row>
    <row r="8811" spans="1:4">
      <c r="A8811" s="291" t="s">
        <v>13868</v>
      </c>
      <c r="B8811" s="292" t="s">
        <v>13867</v>
      </c>
      <c r="C8811" s="292" t="s">
        <v>63</v>
      </c>
      <c r="D8811" s="293">
        <v>20.010000000000002</v>
      </c>
    </row>
    <row r="8812" spans="1:4">
      <c r="A8812" s="291" t="s">
        <v>13869</v>
      </c>
      <c r="B8812" s="292" t="s">
        <v>13870</v>
      </c>
      <c r="C8812" s="292" t="s">
        <v>63</v>
      </c>
      <c r="D8812" s="293">
        <v>41.07</v>
      </c>
    </row>
    <row r="8813" spans="1:4">
      <c r="A8813" s="291" t="s">
        <v>13871</v>
      </c>
      <c r="B8813" s="292" t="s">
        <v>13870</v>
      </c>
      <c r="C8813" s="292" t="s">
        <v>63</v>
      </c>
      <c r="D8813" s="293">
        <v>39.14</v>
      </c>
    </row>
    <row r="8814" spans="1:4">
      <c r="A8814" s="291" t="s">
        <v>13872</v>
      </c>
      <c r="B8814" s="292" t="s">
        <v>13873</v>
      </c>
      <c r="C8814" s="292" t="s">
        <v>63</v>
      </c>
      <c r="D8814" s="293">
        <v>24.15</v>
      </c>
    </row>
    <row r="8815" spans="1:4">
      <c r="A8815" s="291" t="s">
        <v>13874</v>
      </c>
      <c r="B8815" s="292" t="s">
        <v>13873</v>
      </c>
      <c r="C8815" s="292" t="s">
        <v>63</v>
      </c>
      <c r="D8815" s="293">
        <v>21.01</v>
      </c>
    </row>
    <row r="8816" spans="1:4">
      <c r="A8816" s="291" t="s">
        <v>13875</v>
      </c>
      <c r="B8816" s="292" t="s">
        <v>13876</v>
      </c>
      <c r="C8816" s="292" t="s">
        <v>63</v>
      </c>
      <c r="D8816" s="293">
        <v>59.04</v>
      </c>
    </row>
    <row r="8817" spans="1:4">
      <c r="A8817" s="291" t="s">
        <v>13877</v>
      </c>
      <c r="B8817" s="292" t="s">
        <v>13876</v>
      </c>
      <c r="C8817" s="292" t="s">
        <v>63</v>
      </c>
      <c r="D8817" s="293">
        <v>56.2</v>
      </c>
    </row>
    <row r="8818" spans="1:4">
      <c r="A8818" s="291" t="s">
        <v>13878</v>
      </c>
      <c r="B8818" s="292" t="s">
        <v>13879</v>
      </c>
      <c r="C8818" s="292" t="s">
        <v>63</v>
      </c>
      <c r="D8818" s="293">
        <v>25.29</v>
      </c>
    </row>
    <row r="8819" spans="1:4">
      <c r="A8819" s="291" t="s">
        <v>13880</v>
      </c>
      <c r="B8819" s="292" t="s">
        <v>13879</v>
      </c>
      <c r="C8819" s="292" t="s">
        <v>63</v>
      </c>
      <c r="D8819" s="293">
        <v>22</v>
      </c>
    </row>
    <row r="8820" spans="1:4">
      <c r="A8820" s="291" t="s">
        <v>13881</v>
      </c>
      <c r="B8820" s="292" t="s">
        <v>13882</v>
      </c>
      <c r="C8820" s="292" t="s">
        <v>63</v>
      </c>
      <c r="D8820" s="293">
        <v>74.52</v>
      </c>
    </row>
    <row r="8821" spans="1:4">
      <c r="A8821" s="291" t="s">
        <v>13883</v>
      </c>
      <c r="B8821" s="292" t="s">
        <v>13882</v>
      </c>
      <c r="C8821" s="292" t="s">
        <v>63</v>
      </c>
      <c r="D8821" s="293">
        <v>70.930000000000007</v>
      </c>
    </row>
    <row r="8822" spans="1:4">
      <c r="A8822" s="291" t="s">
        <v>13884</v>
      </c>
      <c r="B8822" s="292" t="s">
        <v>13885</v>
      </c>
      <c r="C8822" s="292" t="s">
        <v>63</v>
      </c>
      <c r="D8822" s="293">
        <v>27.55</v>
      </c>
    </row>
    <row r="8823" spans="1:4">
      <c r="A8823" s="291" t="s">
        <v>13886</v>
      </c>
      <c r="B8823" s="292" t="s">
        <v>13885</v>
      </c>
      <c r="C8823" s="292" t="s">
        <v>63</v>
      </c>
      <c r="D8823" s="293">
        <v>23.99</v>
      </c>
    </row>
    <row r="8824" spans="1:4">
      <c r="A8824" s="291" t="s">
        <v>13887</v>
      </c>
      <c r="B8824" s="292" t="s">
        <v>13888</v>
      </c>
      <c r="C8824" s="292" t="s">
        <v>63</v>
      </c>
      <c r="D8824" s="293">
        <v>114.73</v>
      </c>
    </row>
    <row r="8825" spans="1:4">
      <c r="A8825" s="291" t="s">
        <v>13889</v>
      </c>
      <c r="B8825" s="292" t="s">
        <v>13888</v>
      </c>
      <c r="C8825" s="292" t="s">
        <v>63</v>
      </c>
      <c r="D8825" s="293">
        <v>109.17</v>
      </c>
    </row>
    <row r="8826" spans="1:4">
      <c r="A8826" s="291" t="s">
        <v>13890</v>
      </c>
      <c r="B8826" s="292" t="s">
        <v>13891</v>
      </c>
      <c r="C8826" s="292" t="s">
        <v>63</v>
      </c>
      <c r="D8826" s="293">
        <v>35.25</v>
      </c>
    </row>
    <row r="8827" spans="1:4">
      <c r="A8827" s="291" t="s">
        <v>13892</v>
      </c>
      <c r="B8827" s="292" t="s">
        <v>13891</v>
      </c>
      <c r="C8827" s="292" t="s">
        <v>63</v>
      </c>
      <c r="D8827" s="293">
        <v>30.72</v>
      </c>
    </row>
    <row r="8828" spans="1:4">
      <c r="A8828" s="291" t="s">
        <v>13893</v>
      </c>
      <c r="B8828" s="292" t="s">
        <v>13894</v>
      </c>
      <c r="C8828" s="292" t="s">
        <v>63</v>
      </c>
      <c r="D8828" s="293">
        <v>144.57</v>
      </c>
    </row>
    <row r="8829" spans="1:4">
      <c r="A8829" s="291" t="s">
        <v>13895</v>
      </c>
      <c r="B8829" s="292" t="s">
        <v>13894</v>
      </c>
      <c r="C8829" s="292" t="s">
        <v>63</v>
      </c>
      <c r="D8829" s="293">
        <v>137.49</v>
      </c>
    </row>
    <row r="8830" spans="1:4">
      <c r="A8830" s="291" t="s">
        <v>13896</v>
      </c>
      <c r="B8830" s="292" t="s">
        <v>13897</v>
      </c>
      <c r="C8830" s="292" t="s">
        <v>63</v>
      </c>
      <c r="D8830" s="293">
        <v>46.04</v>
      </c>
    </row>
    <row r="8831" spans="1:4">
      <c r="A8831" s="291" t="s">
        <v>13898</v>
      </c>
      <c r="B8831" s="292" t="s">
        <v>13897</v>
      </c>
      <c r="C8831" s="292" t="s">
        <v>63</v>
      </c>
      <c r="D8831" s="293">
        <v>40.21</v>
      </c>
    </row>
    <row r="8832" spans="1:4">
      <c r="A8832" s="291" t="s">
        <v>13899</v>
      </c>
      <c r="B8832" s="292" t="s">
        <v>13900</v>
      </c>
      <c r="C8832" s="292" t="s">
        <v>63</v>
      </c>
      <c r="D8832" s="293">
        <v>185.96</v>
      </c>
    </row>
    <row r="8833" spans="1:4">
      <c r="A8833" s="291" t="s">
        <v>13901</v>
      </c>
      <c r="B8833" s="292" t="s">
        <v>13900</v>
      </c>
      <c r="C8833" s="292" t="s">
        <v>63</v>
      </c>
      <c r="D8833" s="293">
        <v>176.8</v>
      </c>
    </row>
    <row r="8834" spans="1:4">
      <c r="A8834" s="291" t="s">
        <v>13902</v>
      </c>
      <c r="B8834" s="292" t="s">
        <v>13903</v>
      </c>
      <c r="C8834" s="292" t="s">
        <v>63</v>
      </c>
      <c r="D8834" s="293">
        <v>47.19</v>
      </c>
    </row>
    <row r="8835" spans="1:4">
      <c r="A8835" s="291" t="s">
        <v>13904</v>
      </c>
      <c r="B8835" s="292" t="s">
        <v>13903</v>
      </c>
      <c r="C8835" s="292" t="s">
        <v>63</v>
      </c>
      <c r="D8835" s="293">
        <v>41.21</v>
      </c>
    </row>
    <row r="8836" spans="1:4">
      <c r="A8836" s="291" t="s">
        <v>13905</v>
      </c>
      <c r="B8836" s="292" t="s">
        <v>13906</v>
      </c>
      <c r="C8836" s="292" t="s">
        <v>63</v>
      </c>
      <c r="D8836" s="293">
        <v>235.69</v>
      </c>
    </row>
    <row r="8837" spans="1:4">
      <c r="A8837" s="291" t="s">
        <v>13907</v>
      </c>
      <c r="B8837" s="292" t="s">
        <v>13906</v>
      </c>
      <c r="C8837" s="292" t="s">
        <v>63</v>
      </c>
      <c r="D8837" s="293">
        <v>224.08</v>
      </c>
    </row>
    <row r="8838" spans="1:4">
      <c r="A8838" s="291" t="s">
        <v>13908</v>
      </c>
      <c r="B8838" s="292" t="s">
        <v>13909</v>
      </c>
      <c r="C8838" s="292" t="s">
        <v>63</v>
      </c>
      <c r="D8838" s="293">
        <v>48.91</v>
      </c>
    </row>
    <row r="8839" spans="1:4">
      <c r="A8839" s="291" t="s">
        <v>13910</v>
      </c>
      <c r="B8839" s="292" t="s">
        <v>13909</v>
      </c>
      <c r="C8839" s="292" t="s">
        <v>63</v>
      </c>
      <c r="D8839" s="293">
        <v>42.69</v>
      </c>
    </row>
    <row r="8840" spans="1:4">
      <c r="A8840" s="291" t="s">
        <v>13911</v>
      </c>
      <c r="B8840" s="292" t="s">
        <v>13912</v>
      </c>
      <c r="C8840" s="292" t="s">
        <v>63</v>
      </c>
      <c r="D8840" s="293">
        <v>255.6</v>
      </c>
    </row>
    <row r="8841" spans="1:4">
      <c r="A8841" s="291" t="s">
        <v>13913</v>
      </c>
      <c r="B8841" s="292" t="s">
        <v>13912</v>
      </c>
      <c r="C8841" s="292" t="s">
        <v>63</v>
      </c>
      <c r="D8841" s="293">
        <v>243.11</v>
      </c>
    </row>
    <row r="8842" spans="1:4">
      <c r="A8842" s="291" t="s">
        <v>13914</v>
      </c>
      <c r="B8842" s="292" t="s">
        <v>13915</v>
      </c>
      <c r="C8842" s="292" t="s">
        <v>63</v>
      </c>
      <c r="D8842" s="293">
        <v>61.2</v>
      </c>
    </row>
    <row r="8843" spans="1:4">
      <c r="A8843" s="291" t="s">
        <v>13916</v>
      </c>
      <c r="B8843" s="292" t="s">
        <v>13915</v>
      </c>
      <c r="C8843" s="292" t="s">
        <v>63</v>
      </c>
      <c r="D8843" s="293">
        <v>53.52</v>
      </c>
    </row>
    <row r="8844" spans="1:4">
      <c r="A8844" s="291" t="s">
        <v>13917</v>
      </c>
      <c r="B8844" s="292" t="s">
        <v>13918</v>
      </c>
      <c r="C8844" s="292" t="s">
        <v>63</v>
      </c>
      <c r="D8844" s="293">
        <v>283.37</v>
      </c>
    </row>
    <row r="8845" spans="1:4">
      <c r="A8845" s="291" t="s">
        <v>13919</v>
      </c>
      <c r="B8845" s="292" t="s">
        <v>13918</v>
      </c>
      <c r="C8845" s="292" t="s">
        <v>63</v>
      </c>
      <c r="D8845" s="293">
        <v>269.72000000000003</v>
      </c>
    </row>
    <row r="8846" spans="1:4">
      <c r="A8846" s="291" t="s">
        <v>13920</v>
      </c>
      <c r="B8846" s="292" t="s">
        <v>13921</v>
      </c>
      <c r="C8846" s="292" t="s">
        <v>63</v>
      </c>
      <c r="D8846" s="293">
        <v>91.53</v>
      </c>
    </row>
    <row r="8847" spans="1:4">
      <c r="A8847" s="291" t="s">
        <v>13922</v>
      </c>
      <c r="B8847" s="292" t="s">
        <v>13921</v>
      </c>
      <c r="C8847" s="292" t="s">
        <v>63</v>
      </c>
      <c r="D8847" s="293">
        <v>80.05</v>
      </c>
    </row>
    <row r="8848" spans="1:4">
      <c r="A8848" s="291" t="s">
        <v>13923</v>
      </c>
      <c r="B8848" s="292" t="s">
        <v>13924</v>
      </c>
      <c r="C8848" s="292" t="s">
        <v>63</v>
      </c>
      <c r="D8848" s="293">
        <v>293.31</v>
      </c>
    </row>
    <row r="8849" spans="1:4">
      <c r="A8849" s="291" t="s">
        <v>13925</v>
      </c>
      <c r="B8849" s="292" t="s">
        <v>13924</v>
      </c>
      <c r="C8849" s="292" t="s">
        <v>63</v>
      </c>
      <c r="D8849" s="293">
        <v>279.56</v>
      </c>
    </row>
    <row r="8850" spans="1:4">
      <c r="A8850" s="291" t="s">
        <v>13926</v>
      </c>
      <c r="B8850" s="292" t="s">
        <v>13927</v>
      </c>
      <c r="C8850" s="292" t="s">
        <v>63</v>
      </c>
      <c r="D8850" s="293">
        <v>160.72999999999999</v>
      </c>
    </row>
    <row r="8851" spans="1:4">
      <c r="A8851" s="291" t="s">
        <v>13928</v>
      </c>
      <c r="B8851" s="292" t="s">
        <v>13927</v>
      </c>
      <c r="C8851" s="292" t="s">
        <v>63</v>
      </c>
      <c r="D8851" s="293">
        <v>140.57</v>
      </c>
    </row>
    <row r="8852" spans="1:4">
      <c r="A8852" s="291" t="s">
        <v>13929</v>
      </c>
      <c r="B8852" s="292" t="s">
        <v>13930</v>
      </c>
      <c r="C8852" s="292" t="s">
        <v>63</v>
      </c>
      <c r="D8852" s="293">
        <v>430.07</v>
      </c>
    </row>
    <row r="8853" spans="1:4">
      <c r="A8853" s="291" t="s">
        <v>13931</v>
      </c>
      <c r="B8853" s="292" t="s">
        <v>13930</v>
      </c>
      <c r="C8853" s="292" t="s">
        <v>63</v>
      </c>
      <c r="D8853" s="293">
        <v>415.36</v>
      </c>
    </row>
    <row r="8854" spans="1:4">
      <c r="A8854" s="291" t="s">
        <v>13932</v>
      </c>
      <c r="B8854" s="292" t="s">
        <v>13933</v>
      </c>
      <c r="C8854" s="292" t="s">
        <v>63</v>
      </c>
      <c r="D8854" s="293">
        <v>514.55999999999995</v>
      </c>
    </row>
    <row r="8855" spans="1:4">
      <c r="A8855" s="291" t="s">
        <v>13934</v>
      </c>
      <c r="B8855" s="292" t="s">
        <v>13933</v>
      </c>
      <c r="C8855" s="292" t="s">
        <v>63</v>
      </c>
      <c r="D8855" s="293">
        <v>498.87</v>
      </c>
    </row>
    <row r="8856" spans="1:4">
      <c r="A8856" s="291" t="s">
        <v>13935</v>
      </c>
      <c r="B8856" s="292" t="s">
        <v>13936</v>
      </c>
      <c r="C8856" s="292" t="s">
        <v>63</v>
      </c>
      <c r="D8856" s="293">
        <v>747.84</v>
      </c>
    </row>
    <row r="8857" spans="1:4">
      <c r="A8857" s="291" t="s">
        <v>13937</v>
      </c>
      <c r="B8857" s="292" t="s">
        <v>13936</v>
      </c>
      <c r="C8857" s="292" t="s">
        <v>63</v>
      </c>
      <c r="D8857" s="293">
        <v>726.33</v>
      </c>
    </row>
    <row r="8858" spans="1:4">
      <c r="A8858" s="291" t="s">
        <v>13938</v>
      </c>
      <c r="B8858" s="292" t="s">
        <v>13939</v>
      </c>
      <c r="C8858" s="292" t="s">
        <v>63</v>
      </c>
      <c r="D8858" s="293">
        <v>81.8</v>
      </c>
    </row>
    <row r="8859" spans="1:4">
      <c r="A8859" s="291" t="s">
        <v>13940</v>
      </c>
      <c r="B8859" s="292" t="s">
        <v>13939</v>
      </c>
      <c r="C8859" s="292" t="s">
        <v>63</v>
      </c>
      <c r="D8859" s="293">
        <v>81.8</v>
      </c>
    </row>
    <row r="8860" spans="1:4">
      <c r="A8860" s="291" t="s">
        <v>13941</v>
      </c>
      <c r="B8860" s="292" t="s">
        <v>13942</v>
      </c>
      <c r="C8860" s="292" t="s">
        <v>63</v>
      </c>
      <c r="D8860" s="293">
        <v>92.72</v>
      </c>
    </row>
    <row r="8861" spans="1:4">
      <c r="A8861" s="291" t="s">
        <v>13943</v>
      </c>
      <c r="B8861" s="292" t="s">
        <v>13942</v>
      </c>
      <c r="C8861" s="292" t="s">
        <v>63</v>
      </c>
      <c r="D8861" s="293">
        <v>92.72</v>
      </c>
    </row>
    <row r="8862" spans="1:4">
      <c r="A8862" s="291" t="s">
        <v>13944</v>
      </c>
      <c r="B8862" s="292" t="s">
        <v>13945</v>
      </c>
      <c r="C8862" s="292" t="s">
        <v>63</v>
      </c>
      <c r="D8862" s="293">
        <v>111.23</v>
      </c>
    </row>
    <row r="8863" spans="1:4">
      <c r="A8863" s="291" t="s">
        <v>13946</v>
      </c>
      <c r="B8863" s="292" t="s">
        <v>13945</v>
      </c>
      <c r="C8863" s="292" t="s">
        <v>63</v>
      </c>
      <c r="D8863" s="293">
        <v>111.23</v>
      </c>
    </row>
    <row r="8864" spans="1:4">
      <c r="A8864" s="291" t="s">
        <v>13947</v>
      </c>
      <c r="B8864" s="292" t="s">
        <v>13948</v>
      </c>
      <c r="C8864" s="292" t="s">
        <v>63</v>
      </c>
      <c r="D8864" s="293">
        <v>124.87</v>
      </c>
    </row>
    <row r="8865" spans="1:4">
      <c r="A8865" s="291" t="s">
        <v>13949</v>
      </c>
      <c r="B8865" s="292" t="s">
        <v>13948</v>
      </c>
      <c r="C8865" s="292" t="s">
        <v>63</v>
      </c>
      <c r="D8865" s="293">
        <v>124.87</v>
      </c>
    </row>
    <row r="8866" spans="1:4">
      <c r="A8866" s="291" t="s">
        <v>13950</v>
      </c>
      <c r="B8866" s="292" t="s">
        <v>13951</v>
      </c>
      <c r="C8866" s="292" t="s">
        <v>63</v>
      </c>
      <c r="D8866" s="293">
        <v>161.69999999999999</v>
      </c>
    </row>
    <row r="8867" spans="1:4">
      <c r="A8867" s="291" t="s">
        <v>13952</v>
      </c>
      <c r="B8867" s="292" t="s">
        <v>13951</v>
      </c>
      <c r="C8867" s="292" t="s">
        <v>63</v>
      </c>
      <c r="D8867" s="293">
        <v>161.69999999999999</v>
      </c>
    </row>
    <row r="8868" spans="1:4">
      <c r="A8868" s="291" t="s">
        <v>13953</v>
      </c>
      <c r="B8868" s="292" t="s">
        <v>13954</v>
      </c>
      <c r="C8868" s="292" t="s">
        <v>63</v>
      </c>
      <c r="D8868" s="293">
        <v>214.72</v>
      </c>
    </row>
    <row r="8869" spans="1:4">
      <c r="A8869" s="291" t="s">
        <v>13955</v>
      </c>
      <c r="B8869" s="292" t="s">
        <v>13954</v>
      </c>
      <c r="C8869" s="292" t="s">
        <v>63</v>
      </c>
      <c r="D8869" s="293">
        <v>214.72</v>
      </c>
    </row>
    <row r="8870" spans="1:4">
      <c r="A8870" s="291" t="s">
        <v>13956</v>
      </c>
      <c r="B8870" s="292" t="s">
        <v>13957</v>
      </c>
      <c r="C8870" s="292" t="s">
        <v>63</v>
      </c>
      <c r="D8870" s="293">
        <v>266.58999999999997</v>
      </c>
    </row>
    <row r="8871" spans="1:4">
      <c r="A8871" s="291" t="s">
        <v>13958</v>
      </c>
      <c r="B8871" s="292" t="s">
        <v>13957</v>
      </c>
      <c r="C8871" s="292" t="s">
        <v>63</v>
      </c>
      <c r="D8871" s="293">
        <v>266.58999999999997</v>
      </c>
    </row>
    <row r="8872" spans="1:4">
      <c r="A8872" s="291" t="s">
        <v>13959</v>
      </c>
      <c r="B8872" s="292" t="s">
        <v>13960</v>
      </c>
      <c r="C8872" s="292" t="s">
        <v>63</v>
      </c>
      <c r="D8872" s="293">
        <v>425.52</v>
      </c>
    </row>
    <row r="8873" spans="1:4">
      <c r="A8873" s="291" t="s">
        <v>13961</v>
      </c>
      <c r="B8873" s="292" t="s">
        <v>13960</v>
      </c>
      <c r="C8873" s="292" t="s">
        <v>63</v>
      </c>
      <c r="D8873" s="293">
        <v>425.52</v>
      </c>
    </row>
    <row r="8874" spans="1:4">
      <c r="A8874" s="291" t="s">
        <v>13962</v>
      </c>
      <c r="B8874" s="292" t="s">
        <v>13963</v>
      </c>
      <c r="C8874" s="292" t="s">
        <v>63</v>
      </c>
      <c r="D8874" s="293">
        <v>197.66</v>
      </c>
    </row>
    <row r="8875" spans="1:4">
      <c r="A8875" s="291" t="s">
        <v>13964</v>
      </c>
      <c r="B8875" s="292" t="s">
        <v>13963</v>
      </c>
      <c r="C8875" s="292" t="s">
        <v>63</v>
      </c>
      <c r="D8875" s="293">
        <v>197.66</v>
      </c>
    </row>
    <row r="8876" spans="1:4">
      <c r="A8876" s="291" t="s">
        <v>13965</v>
      </c>
      <c r="B8876" s="292" t="s">
        <v>13966</v>
      </c>
      <c r="C8876" s="292" t="s">
        <v>63</v>
      </c>
      <c r="D8876" s="293">
        <v>247.79</v>
      </c>
    </row>
    <row r="8877" spans="1:4">
      <c r="A8877" s="291" t="s">
        <v>13967</v>
      </c>
      <c r="B8877" s="292" t="s">
        <v>13966</v>
      </c>
      <c r="C8877" s="292" t="s">
        <v>63</v>
      </c>
      <c r="D8877" s="293">
        <v>247.79</v>
      </c>
    </row>
    <row r="8878" spans="1:4">
      <c r="A8878" s="291" t="s">
        <v>13968</v>
      </c>
      <c r="B8878" s="292" t="s">
        <v>13969</v>
      </c>
      <c r="C8878" s="292" t="s">
        <v>63</v>
      </c>
      <c r="D8878" s="293">
        <v>285.07</v>
      </c>
    </row>
    <row r="8879" spans="1:4">
      <c r="A8879" s="291" t="s">
        <v>13970</v>
      </c>
      <c r="B8879" s="292" t="s">
        <v>13969</v>
      </c>
      <c r="C8879" s="292" t="s">
        <v>63</v>
      </c>
      <c r="D8879" s="293">
        <v>285.07</v>
      </c>
    </row>
    <row r="8880" spans="1:4">
      <c r="A8880" s="291" t="s">
        <v>13971</v>
      </c>
      <c r="B8880" s="292" t="s">
        <v>13972</v>
      </c>
      <c r="C8880" s="292" t="s">
        <v>63</v>
      </c>
      <c r="D8880" s="293">
        <v>416.89</v>
      </c>
    </row>
    <row r="8881" spans="1:4">
      <c r="A8881" s="291" t="s">
        <v>13973</v>
      </c>
      <c r="B8881" s="292" t="s">
        <v>13972</v>
      </c>
      <c r="C8881" s="292" t="s">
        <v>63</v>
      </c>
      <c r="D8881" s="293">
        <v>416.89</v>
      </c>
    </row>
    <row r="8882" spans="1:4">
      <c r="A8882" s="291" t="s">
        <v>13974</v>
      </c>
      <c r="B8882" s="292" t="s">
        <v>13975</v>
      </c>
      <c r="C8882" s="292" t="s">
        <v>63</v>
      </c>
      <c r="D8882" s="293">
        <v>536.52</v>
      </c>
    </row>
    <row r="8883" spans="1:4">
      <c r="A8883" s="291" t="s">
        <v>13976</v>
      </c>
      <c r="B8883" s="292" t="s">
        <v>13975</v>
      </c>
      <c r="C8883" s="292" t="s">
        <v>63</v>
      </c>
      <c r="D8883" s="293">
        <v>536.52</v>
      </c>
    </row>
    <row r="8884" spans="1:4">
      <c r="A8884" s="291" t="s">
        <v>13977</v>
      </c>
      <c r="B8884" s="292" t="s">
        <v>13978</v>
      </c>
      <c r="C8884" s="292" t="s">
        <v>63</v>
      </c>
      <c r="D8884" s="293">
        <v>725.71</v>
      </c>
    </row>
    <row r="8885" spans="1:4">
      <c r="A8885" s="291" t="s">
        <v>13979</v>
      </c>
      <c r="B8885" s="292" t="s">
        <v>13978</v>
      </c>
      <c r="C8885" s="292" t="s">
        <v>63</v>
      </c>
      <c r="D8885" s="293">
        <v>725.71</v>
      </c>
    </row>
    <row r="8886" spans="1:4">
      <c r="A8886" s="291" t="s">
        <v>13980</v>
      </c>
      <c r="B8886" s="292" t="s">
        <v>13981</v>
      </c>
      <c r="C8886" s="292" t="s">
        <v>63</v>
      </c>
      <c r="D8886" s="293">
        <v>1125.33</v>
      </c>
    </row>
    <row r="8887" spans="1:4">
      <c r="A8887" s="291" t="s">
        <v>13982</v>
      </c>
      <c r="B8887" s="292" t="s">
        <v>13981</v>
      </c>
      <c r="C8887" s="292" t="s">
        <v>63</v>
      </c>
      <c r="D8887" s="293">
        <v>1125.33</v>
      </c>
    </row>
    <row r="8888" spans="1:4">
      <c r="A8888" s="291" t="s">
        <v>13983</v>
      </c>
      <c r="B8888" s="292" t="s">
        <v>13984</v>
      </c>
      <c r="C8888" s="292" t="s">
        <v>63</v>
      </c>
      <c r="D8888" s="293">
        <v>61.8</v>
      </c>
    </row>
    <row r="8889" spans="1:4">
      <c r="A8889" s="291" t="s">
        <v>13985</v>
      </c>
      <c r="B8889" s="292" t="s">
        <v>13984</v>
      </c>
      <c r="C8889" s="292" t="s">
        <v>63</v>
      </c>
      <c r="D8889" s="293">
        <v>61.8</v>
      </c>
    </row>
    <row r="8890" spans="1:4">
      <c r="A8890" s="291" t="s">
        <v>13986</v>
      </c>
      <c r="B8890" s="292" t="s">
        <v>13987</v>
      </c>
      <c r="C8890" s="292" t="s">
        <v>63</v>
      </c>
      <c r="D8890" s="293">
        <v>69.010000000000005</v>
      </c>
    </row>
    <row r="8891" spans="1:4">
      <c r="A8891" s="291" t="s">
        <v>13988</v>
      </c>
      <c r="B8891" s="292" t="s">
        <v>13987</v>
      </c>
      <c r="C8891" s="292" t="s">
        <v>63</v>
      </c>
      <c r="D8891" s="293">
        <v>69.010000000000005</v>
      </c>
    </row>
    <row r="8892" spans="1:4">
      <c r="A8892" s="291" t="s">
        <v>13989</v>
      </c>
      <c r="B8892" s="292" t="s">
        <v>13990</v>
      </c>
      <c r="C8892" s="292" t="s">
        <v>63</v>
      </c>
      <c r="D8892" s="293">
        <v>77.25</v>
      </c>
    </row>
    <row r="8893" spans="1:4">
      <c r="A8893" s="291" t="s">
        <v>13991</v>
      </c>
      <c r="B8893" s="292" t="s">
        <v>13990</v>
      </c>
      <c r="C8893" s="292" t="s">
        <v>63</v>
      </c>
      <c r="D8893" s="293">
        <v>77.25</v>
      </c>
    </row>
    <row r="8894" spans="1:4">
      <c r="A8894" s="291" t="s">
        <v>13992</v>
      </c>
      <c r="B8894" s="292" t="s">
        <v>13993</v>
      </c>
      <c r="C8894" s="292" t="s">
        <v>63</v>
      </c>
      <c r="D8894" s="293">
        <v>85.49</v>
      </c>
    </row>
    <row r="8895" spans="1:4">
      <c r="A8895" s="291" t="s">
        <v>13994</v>
      </c>
      <c r="B8895" s="292" t="s">
        <v>13993</v>
      </c>
      <c r="C8895" s="292" t="s">
        <v>63</v>
      </c>
      <c r="D8895" s="293">
        <v>85.49</v>
      </c>
    </row>
    <row r="8896" spans="1:4">
      <c r="A8896" s="291" t="s">
        <v>13995</v>
      </c>
      <c r="B8896" s="292" t="s">
        <v>13996</v>
      </c>
      <c r="C8896" s="292" t="s">
        <v>63</v>
      </c>
      <c r="D8896" s="293">
        <v>96.82</v>
      </c>
    </row>
    <row r="8897" spans="1:4">
      <c r="A8897" s="291" t="s">
        <v>13997</v>
      </c>
      <c r="B8897" s="292" t="s">
        <v>13996</v>
      </c>
      <c r="C8897" s="292" t="s">
        <v>63</v>
      </c>
      <c r="D8897" s="293">
        <v>96.82</v>
      </c>
    </row>
    <row r="8898" spans="1:4">
      <c r="A8898" s="291" t="s">
        <v>13998</v>
      </c>
      <c r="B8898" s="292" t="s">
        <v>13999</v>
      </c>
      <c r="C8898" s="292" t="s">
        <v>63</v>
      </c>
      <c r="D8898" s="293">
        <v>133.9</v>
      </c>
    </row>
    <row r="8899" spans="1:4">
      <c r="A8899" s="291" t="s">
        <v>14000</v>
      </c>
      <c r="B8899" s="292" t="s">
        <v>13999</v>
      </c>
      <c r="C8899" s="292" t="s">
        <v>63</v>
      </c>
      <c r="D8899" s="293">
        <v>133.9</v>
      </c>
    </row>
    <row r="8900" spans="1:4">
      <c r="A8900" s="291" t="s">
        <v>14001</v>
      </c>
      <c r="B8900" s="292" t="s">
        <v>14002</v>
      </c>
      <c r="C8900" s="292" t="s">
        <v>63</v>
      </c>
      <c r="D8900" s="293">
        <v>164.8</v>
      </c>
    </row>
    <row r="8901" spans="1:4">
      <c r="A8901" s="291" t="s">
        <v>14003</v>
      </c>
      <c r="B8901" s="292" t="s">
        <v>14002</v>
      </c>
      <c r="C8901" s="292" t="s">
        <v>63</v>
      </c>
      <c r="D8901" s="293">
        <v>164.8</v>
      </c>
    </row>
    <row r="8902" spans="1:4">
      <c r="A8902" s="291" t="s">
        <v>14004</v>
      </c>
      <c r="B8902" s="292" t="s">
        <v>14005</v>
      </c>
      <c r="C8902" s="292" t="s">
        <v>63</v>
      </c>
      <c r="D8902" s="293">
        <v>195.7</v>
      </c>
    </row>
    <row r="8903" spans="1:4">
      <c r="A8903" s="291" t="s">
        <v>14006</v>
      </c>
      <c r="B8903" s="292" t="s">
        <v>14005</v>
      </c>
      <c r="C8903" s="292" t="s">
        <v>63</v>
      </c>
      <c r="D8903" s="293">
        <v>195.7</v>
      </c>
    </row>
    <row r="8904" spans="1:4">
      <c r="A8904" s="291" t="s">
        <v>14007</v>
      </c>
      <c r="B8904" s="292" t="s">
        <v>14008</v>
      </c>
      <c r="C8904" s="292" t="s">
        <v>58</v>
      </c>
      <c r="D8904" s="293">
        <v>92.7</v>
      </c>
    </row>
    <row r="8905" spans="1:4">
      <c r="A8905" s="291" t="s">
        <v>14009</v>
      </c>
      <c r="B8905" s="292" t="s">
        <v>14008</v>
      </c>
      <c r="C8905" s="292" t="s">
        <v>58</v>
      </c>
      <c r="D8905" s="293">
        <v>92.7</v>
      </c>
    </row>
    <row r="8906" spans="1:4">
      <c r="A8906" s="291" t="s">
        <v>14010</v>
      </c>
      <c r="B8906" s="292" t="s">
        <v>14011</v>
      </c>
      <c r="C8906" s="292" t="s">
        <v>58</v>
      </c>
      <c r="D8906" s="293">
        <v>92.7</v>
      </c>
    </row>
    <row r="8907" spans="1:4">
      <c r="A8907" s="291" t="s">
        <v>14012</v>
      </c>
      <c r="B8907" s="292" t="s">
        <v>14011</v>
      </c>
      <c r="C8907" s="292" t="s">
        <v>58</v>
      </c>
      <c r="D8907" s="293">
        <v>92.7</v>
      </c>
    </row>
    <row r="8908" spans="1:4">
      <c r="A8908" s="291" t="s">
        <v>14013</v>
      </c>
      <c r="B8908" s="292" t="s">
        <v>14014</v>
      </c>
      <c r="C8908" s="292" t="s">
        <v>58</v>
      </c>
      <c r="D8908" s="293">
        <v>92.7</v>
      </c>
    </row>
    <row r="8909" spans="1:4">
      <c r="A8909" s="291" t="s">
        <v>14015</v>
      </c>
      <c r="B8909" s="292" t="s">
        <v>14014</v>
      </c>
      <c r="C8909" s="292" t="s">
        <v>58</v>
      </c>
      <c r="D8909" s="293">
        <v>92.7</v>
      </c>
    </row>
    <row r="8910" spans="1:4">
      <c r="A8910" s="291" t="s">
        <v>14016</v>
      </c>
      <c r="B8910" s="292" t="s">
        <v>14017</v>
      </c>
      <c r="C8910" s="292" t="s">
        <v>58</v>
      </c>
      <c r="D8910" s="293">
        <v>127.72</v>
      </c>
    </row>
    <row r="8911" spans="1:4">
      <c r="A8911" s="291" t="s">
        <v>14018</v>
      </c>
      <c r="B8911" s="292" t="s">
        <v>14017</v>
      </c>
      <c r="C8911" s="292" t="s">
        <v>58</v>
      </c>
      <c r="D8911" s="293">
        <v>127.72</v>
      </c>
    </row>
    <row r="8912" spans="1:4">
      <c r="A8912" s="291" t="s">
        <v>14019</v>
      </c>
      <c r="B8912" s="292" t="s">
        <v>14020</v>
      </c>
      <c r="C8912" s="292" t="s">
        <v>58</v>
      </c>
      <c r="D8912" s="293">
        <v>144.19999999999999</v>
      </c>
    </row>
    <row r="8913" spans="1:4">
      <c r="A8913" s="291" t="s">
        <v>14021</v>
      </c>
      <c r="B8913" s="292" t="s">
        <v>14020</v>
      </c>
      <c r="C8913" s="292" t="s">
        <v>58</v>
      </c>
      <c r="D8913" s="293">
        <v>144.19999999999999</v>
      </c>
    </row>
    <row r="8914" spans="1:4">
      <c r="A8914" s="291" t="s">
        <v>14022</v>
      </c>
      <c r="B8914" s="292" t="s">
        <v>14023</v>
      </c>
      <c r="C8914" s="292" t="s">
        <v>58</v>
      </c>
      <c r="D8914" s="293">
        <v>200.85</v>
      </c>
    </row>
    <row r="8915" spans="1:4">
      <c r="A8915" s="291" t="s">
        <v>14024</v>
      </c>
      <c r="B8915" s="292" t="s">
        <v>14023</v>
      </c>
      <c r="C8915" s="292" t="s">
        <v>58</v>
      </c>
      <c r="D8915" s="293">
        <v>200.85</v>
      </c>
    </row>
    <row r="8916" spans="1:4">
      <c r="A8916" s="291" t="s">
        <v>14025</v>
      </c>
      <c r="B8916" s="292" t="s">
        <v>14026</v>
      </c>
      <c r="C8916" s="292" t="s">
        <v>58</v>
      </c>
      <c r="D8916" s="293">
        <v>250</v>
      </c>
    </row>
    <row r="8917" spans="1:4">
      <c r="A8917" s="291" t="s">
        <v>14027</v>
      </c>
      <c r="B8917" s="292" t="s">
        <v>14026</v>
      </c>
      <c r="C8917" s="292" t="s">
        <v>58</v>
      </c>
      <c r="D8917" s="293">
        <v>250</v>
      </c>
    </row>
    <row r="8918" spans="1:4">
      <c r="A8918" s="291" t="s">
        <v>14028</v>
      </c>
      <c r="B8918" s="292" t="s">
        <v>14029</v>
      </c>
      <c r="C8918" s="292" t="s">
        <v>58</v>
      </c>
      <c r="D8918" s="293">
        <v>293.55</v>
      </c>
    </row>
    <row r="8919" spans="1:4">
      <c r="A8919" s="291" t="s">
        <v>14030</v>
      </c>
      <c r="B8919" s="292" t="s">
        <v>14029</v>
      </c>
      <c r="C8919" s="292" t="s">
        <v>58</v>
      </c>
      <c r="D8919" s="293">
        <v>293.55</v>
      </c>
    </row>
    <row r="8920" spans="1:4">
      <c r="A8920" s="291" t="s">
        <v>14031</v>
      </c>
      <c r="B8920" s="292" t="s">
        <v>14032</v>
      </c>
      <c r="C8920" s="292" t="s">
        <v>63</v>
      </c>
      <c r="D8920" s="293">
        <v>349.29</v>
      </c>
    </row>
    <row r="8921" spans="1:4">
      <c r="A8921" s="291" t="s">
        <v>14033</v>
      </c>
      <c r="B8921" s="292" t="s">
        <v>14032</v>
      </c>
      <c r="C8921" s="292" t="s">
        <v>63</v>
      </c>
      <c r="D8921" s="293">
        <v>340.37</v>
      </c>
    </row>
    <row r="8922" spans="1:4">
      <c r="A8922" s="291" t="s">
        <v>14034</v>
      </c>
      <c r="B8922" s="292" t="s">
        <v>14035</v>
      </c>
      <c r="C8922" s="292" t="s">
        <v>63</v>
      </c>
      <c r="D8922" s="293">
        <v>377.97</v>
      </c>
    </row>
    <row r="8923" spans="1:4">
      <c r="A8923" s="291" t="s">
        <v>14036</v>
      </c>
      <c r="B8923" s="292" t="s">
        <v>14035</v>
      </c>
      <c r="C8923" s="292" t="s">
        <v>63</v>
      </c>
      <c r="D8923" s="293">
        <v>368.69</v>
      </c>
    </row>
    <row r="8924" spans="1:4">
      <c r="A8924" s="291" t="s">
        <v>14037</v>
      </c>
      <c r="B8924" s="292" t="s">
        <v>14038</v>
      </c>
      <c r="C8924" s="292" t="s">
        <v>63</v>
      </c>
      <c r="D8924" s="293">
        <v>454.62</v>
      </c>
    </row>
    <row r="8925" spans="1:4">
      <c r="A8925" s="291" t="s">
        <v>14039</v>
      </c>
      <c r="B8925" s="292" t="s">
        <v>14038</v>
      </c>
      <c r="C8925" s="292" t="s">
        <v>63</v>
      </c>
      <c r="D8925" s="293">
        <v>444.58</v>
      </c>
    </row>
    <row r="8926" spans="1:4">
      <c r="A8926" s="291" t="s">
        <v>14040</v>
      </c>
      <c r="B8926" s="292" t="s">
        <v>14041</v>
      </c>
      <c r="C8926" s="292" t="s">
        <v>63</v>
      </c>
      <c r="D8926" s="293">
        <v>534.01</v>
      </c>
    </row>
    <row r="8927" spans="1:4">
      <c r="A8927" s="291" t="s">
        <v>14042</v>
      </c>
      <c r="B8927" s="292" t="s">
        <v>14041</v>
      </c>
      <c r="C8927" s="292" t="s">
        <v>63</v>
      </c>
      <c r="D8927" s="293">
        <v>523.32000000000005</v>
      </c>
    </row>
    <row r="8928" spans="1:4">
      <c r="A8928" s="291" t="s">
        <v>14043</v>
      </c>
      <c r="B8928" s="292" t="s">
        <v>14044</v>
      </c>
      <c r="C8928" s="292" t="s">
        <v>63</v>
      </c>
      <c r="D8928" s="293">
        <v>609.33000000000004</v>
      </c>
    </row>
    <row r="8929" spans="1:4">
      <c r="A8929" s="291" t="s">
        <v>14045</v>
      </c>
      <c r="B8929" s="292" t="s">
        <v>14044</v>
      </c>
      <c r="C8929" s="292" t="s">
        <v>63</v>
      </c>
      <c r="D8929" s="293">
        <v>596.86</v>
      </c>
    </row>
    <row r="8930" spans="1:4">
      <c r="A8930" s="291" t="s">
        <v>14046</v>
      </c>
      <c r="B8930" s="292" t="s">
        <v>14047</v>
      </c>
      <c r="C8930" s="292" t="s">
        <v>63</v>
      </c>
      <c r="D8930" s="293">
        <v>355.03</v>
      </c>
    </row>
    <row r="8931" spans="1:4">
      <c r="A8931" s="291" t="s">
        <v>14048</v>
      </c>
      <c r="B8931" s="292" t="s">
        <v>14047</v>
      </c>
      <c r="C8931" s="292" t="s">
        <v>63</v>
      </c>
      <c r="D8931" s="293">
        <v>345.38</v>
      </c>
    </row>
    <row r="8932" spans="1:4">
      <c r="A8932" s="291" t="s">
        <v>14049</v>
      </c>
      <c r="B8932" s="292" t="s">
        <v>14050</v>
      </c>
      <c r="C8932" s="292" t="s">
        <v>63</v>
      </c>
      <c r="D8932" s="293">
        <v>383.14</v>
      </c>
    </row>
    <row r="8933" spans="1:4">
      <c r="A8933" s="291" t="s">
        <v>14051</v>
      </c>
      <c r="B8933" s="292" t="s">
        <v>14050</v>
      </c>
      <c r="C8933" s="292" t="s">
        <v>63</v>
      </c>
      <c r="D8933" s="293">
        <v>373.17</v>
      </c>
    </row>
    <row r="8934" spans="1:4">
      <c r="A8934" s="291" t="s">
        <v>14052</v>
      </c>
      <c r="B8934" s="292" t="s">
        <v>14053</v>
      </c>
      <c r="C8934" s="292" t="s">
        <v>63</v>
      </c>
      <c r="D8934" s="293">
        <v>460.19</v>
      </c>
    </row>
    <row r="8935" spans="1:4">
      <c r="A8935" s="291" t="s">
        <v>14054</v>
      </c>
      <c r="B8935" s="292" t="s">
        <v>14053</v>
      </c>
      <c r="C8935" s="292" t="s">
        <v>63</v>
      </c>
      <c r="D8935" s="293">
        <v>449.41</v>
      </c>
    </row>
    <row r="8936" spans="1:4">
      <c r="A8936" s="291" t="s">
        <v>14055</v>
      </c>
      <c r="B8936" s="292" t="s">
        <v>14056</v>
      </c>
      <c r="C8936" s="292" t="s">
        <v>63</v>
      </c>
      <c r="D8936" s="293">
        <v>539.99</v>
      </c>
    </row>
    <row r="8937" spans="1:4">
      <c r="A8937" s="291" t="s">
        <v>14057</v>
      </c>
      <c r="B8937" s="292" t="s">
        <v>14056</v>
      </c>
      <c r="C8937" s="292" t="s">
        <v>63</v>
      </c>
      <c r="D8937" s="293">
        <v>528.5</v>
      </c>
    </row>
    <row r="8938" spans="1:4">
      <c r="A8938" s="291" t="s">
        <v>14058</v>
      </c>
      <c r="B8938" s="292" t="s">
        <v>14059</v>
      </c>
      <c r="C8938" s="292" t="s">
        <v>63</v>
      </c>
      <c r="D8938" s="293">
        <v>608.01</v>
      </c>
    </row>
    <row r="8939" spans="1:4">
      <c r="A8939" s="291" t="s">
        <v>14060</v>
      </c>
      <c r="B8939" s="292" t="s">
        <v>14059</v>
      </c>
      <c r="C8939" s="292" t="s">
        <v>63</v>
      </c>
      <c r="D8939" s="293">
        <v>595.36</v>
      </c>
    </row>
    <row r="8940" spans="1:4">
      <c r="A8940" s="291" t="s">
        <v>14061</v>
      </c>
      <c r="B8940" s="292" t="s">
        <v>14062</v>
      </c>
      <c r="C8940" s="292" t="s">
        <v>63</v>
      </c>
      <c r="D8940" s="293">
        <v>183.73</v>
      </c>
    </row>
    <row r="8941" spans="1:4">
      <c r="A8941" s="291" t="s">
        <v>14063</v>
      </c>
      <c r="B8941" s="292" t="s">
        <v>14062</v>
      </c>
      <c r="C8941" s="292" t="s">
        <v>63</v>
      </c>
      <c r="D8941" s="293">
        <v>179.29</v>
      </c>
    </row>
    <row r="8942" spans="1:4">
      <c r="A8942" s="291" t="s">
        <v>14064</v>
      </c>
      <c r="B8942" s="292" t="s">
        <v>14065</v>
      </c>
      <c r="C8942" s="292" t="s">
        <v>63</v>
      </c>
      <c r="D8942" s="293">
        <v>200.62</v>
      </c>
    </row>
    <row r="8943" spans="1:4">
      <c r="A8943" s="291" t="s">
        <v>14066</v>
      </c>
      <c r="B8943" s="292" t="s">
        <v>14065</v>
      </c>
      <c r="C8943" s="292" t="s">
        <v>63</v>
      </c>
      <c r="D8943" s="293">
        <v>195.97</v>
      </c>
    </row>
    <row r="8944" spans="1:4">
      <c r="A8944" s="291" t="s">
        <v>14067</v>
      </c>
      <c r="B8944" s="292" t="s">
        <v>14068</v>
      </c>
      <c r="C8944" s="292" t="s">
        <v>63</v>
      </c>
      <c r="D8944" s="293">
        <v>245.44</v>
      </c>
    </row>
    <row r="8945" spans="1:4">
      <c r="A8945" s="291" t="s">
        <v>14069</v>
      </c>
      <c r="B8945" s="292" t="s">
        <v>14068</v>
      </c>
      <c r="C8945" s="292" t="s">
        <v>63</v>
      </c>
      <c r="D8945" s="293">
        <v>240.41</v>
      </c>
    </row>
    <row r="8946" spans="1:4">
      <c r="A8946" s="291" t="s">
        <v>14070</v>
      </c>
      <c r="B8946" s="292" t="s">
        <v>14071</v>
      </c>
      <c r="C8946" s="292" t="s">
        <v>63</v>
      </c>
      <c r="D8946" s="293">
        <v>282.49</v>
      </c>
    </row>
    <row r="8947" spans="1:4">
      <c r="A8947" s="291" t="s">
        <v>14072</v>
      </c>
      <c r="B8947" s="292" t="s">
        <v>14071</v>
      </c>
      <c r="C8947" s="292" t="s">
        <v>63</v>
      </c>
      <c r="D8947" s="293">
        <v>277.16000000000003</v>
      </c>
    </row>
    <row r="8948" spans="1:4">
      <c r="A8948" s="291" t="s">
        <v>14073</v>
      </c>
      <c r="B8948" s="292" t="s">
        <v>14074</v>
      </c>
      <c r="C8948" s="292" t="s">
        <v>63</v>
      </c>
      <c r="D8948" s="293">
        <v>300.56</v>
      </c>
    </row>
    <row r="8949" spans="1:4">
      <c r="A8949" s="291" t="s">
        <v>14075</v>
      </c>
      <c r="B8949" s="292" t="s">
        <v>14074</v>
      </c>
      <c r="C8949" s="292" t="s">
        <v>63</v>
      </c>
      <c r="D8949" s="293">
        <v>294.7</v>
      </c>
    </row>
    <row r="8950" spans="1:4">
      <c r="A8950" s="291" t="s">
        <v>14076</v>
      </c>
      <c r="B8950" s="292" t="s">
        <v>14077</v>
      </c>
      <c r="C8950" s="292" t="s">
        <v>58</v>
      </c>
      <c r="D8950" s="293">
        <v>349.29</v>
      </c>
    </row>
    <row r="8951" spans="1:4">
      <c r="A8951" s="291" t="s">
        <v>14078</v>
      </c>
      <c r="B8951" s="292" t="s">
        <v>14077</v>
      </c>
      <c r="C8951" s="292" t="s">
        <v>58</v>
      </c>
      <c r="D8951" s="293">
        <v>340.37</v>
      </c>
    </row>
    <row r="8952" spans="1:4">
      <c r="A8952" s="291" t="s">
        <v>14079</v>
      </c>
      <c r="B8952" s="292" t="s">
        <v>14080</v>
      </c>
      <c r="C8952" s="292" t="s">
        <v>58</v>
      </c>
      <c r="D8952" s="293">
        <v>395.78</v>
      </c>
    </row>
    <row r="8953" spans="1:4">
      <c r="A8953" s="291" t="s">
        <v>14081</v>
      </c>
      <c r="B8953" s="292" t="s">
        <v>14080</v>
      </c>
      <c r="C8953" s="292" t="s">
        <v>58</v>
      </c>
      <c r="D8953" s="293">
        <v>385.67</v>
      </c>
    </row>
    <row r="8954" spans="1:4">
      <c r="A8954" s="291" t="s">
        <v>14082</v>
      </c>
      <c r="B8954" s="292" t="s">
        <v>14083</v>
      </c>
      <c r="C8954" s="292" t="s">
        <v>58</v>
      </c>
      <c r="D8954" s="293">
        <v>486.9</v>
      </c>
    </row>
    <row r="8955" spans="1:4">
      <c r="A8955" s="291" t="s">
        <v>14084</v>
      </c>
      <c r="B8955" s="292" t="s">
        <v>14083</v>
      </c>
      <c r="C8955" s="292" t="s">
        <v>58</v>
      </c>
      <c r="D8955" s="293">
        <v>474.46</v>
      </c>
    </row>
    <row r="8956" spans="1:4">
      <c r="A8956" s="291" t="s">
        <v>14085</v>
      </c>
      <c r="B8956" s="292" t="s">
        <v>14086</v>
      </c>
      <c r="C8956" s="292" t="s">
        <v>58</v>
      </c>
      <c r="D8956" s="293">
        <v>586.9</v>
      </c>
    </row>
    <row r="8957" spans="1:4">
      <c r="A8957" s="291" t="s">
        <v>14087</v>
      </c>
      <c r="B8957" s="292" t="s">
        <v>14086</v>
      </c>
      <c r="C8957" s="292" t="s">
        <v>58</v>
      </c>
      <c r="D8957" s="293">
        <v>571.91999999999996</v>
      </c>
    </row>
    <row r="8958" spans="1:4">
      <c r="A8958" s="291" t="s">
        <v>14088</v>
      </c>
      <c r="B8958" s="292" t="s">
        <v>14089</v>
      </c>
      <c r="C8958" s="292" t="s">
        <v>58</v>
      </c>
      <c r="D8958" s="293">
        <v>699.86</v>
      </c>
    </row>
    <row r="8959" spans="1:4">
      <c r="A8959" s="291" t="s">
        <v>14090</v>
      </c>
      <c r="B8959" s="292" t="s">
        <v>14089</v>
      </c>
      <c r="C8959" s="292" t="s">
        <v>58</v>
      </c>
      <c r="D8959" s="293">
        <v>681.99</v>
      </c>
    </row>
    <row r="8960" spans="1:4">
      <c r="A8960" s="291" t="s">
        <v>14091</v>
      </c>
      <c r="B8960" s="292" t="s">
        <v>14092</v>
      </c>
      <c r="C8960" s="292" t="s">
        <v>63</v>
      </c>
      <c r="D8960" s="293">
        <v>246.74</v>
      </c>
    </row>
    <row r="8961" spans="1:4">
      <c r="A8961" s="291" t="s">
        <v>14093</v>
      </c>
      <c r="B8961" s="292" t="s">
        <v>14092</v>
      </c>
      <c r="C8961" s="292" t="s">
        <v>63</v>
      </c>
      <c r="D8961" s="293">
        <v>213.81</v>
      </c>
    </row>
    <row r="8962" spans="1:4">
      <c r="A8962" s="291" t="s">
        <v>14094</v>
      </c>
      <c r="B8962" s="292" t="s">
        <v>14095</v>
      </c>
      <c r="C8962" s="292" t="s">
        <v>63</v>
      </c>
      <c r="D8962" s="293">
        <v>379.72</v>
      </c>
    </row>
    <row r="8963" spans="1:4">
      <c r="A8963" s="291" t="s">
        <v>14096</v>
      </c>
      <c r="B8963" s="292" t="s">
        <v>14095</v>
      </c>
      <c r="C8963" s="292" t="s">
        <v>63</v>
      </c>
      <c r="D8963" s="293">
        <v>329.04</v>
      </c>
    </row>
    <row r="8964" spans="1:4">
      <c r="A8964" s="291" t="s">
        <v>14097</v>
      </c>
      <c r="B8964" s="292" t="s">
        <v>14098</v>
      </c>
      <c r="C8964" s="292" t="s">
        <v>63</v>
      </c>
      <c r="D8964" s="293">
        <v>284.48</v>
      </c>
    </row>
    <row r="8965" spans="1:4">
      <c r="A8965" s="291" t="s">
        <v>14099</v>
      </c>
      <c r="B8965" s="292" t="s">
        <v>14098</v>
      </c>
      <c r="C8965" s="292" t="s">
        <v>63</v>
      </c>
      <c r="D8965" s="293">
        <v>246.51</v>
      </c>
    </row>
    <row r="8966" spans="1:4">
      <c r="A8966" s="291" t="s">
        <v>14100</v>
      </c>
      <c r="B8966" s="292" t="s">
        <v>14101</v>
      </c>
      <c r="C8966" s="292" t="s">
        <v>63</v>
      </c>
      <c r="D8966" s="293">
        <v>435.27</v>
      </c>
    </row>
    <row r="8967" spans="1:4">
      <c r="A8967" s="291" t="s">
        <v>14102</v>
      </c>
      <c r="B8967" s="292" t="s">
        <v>14101</v>
      </c>
      <c r="C8967" s="292" t="s">
        <v>63</v>
      </c>
      <c r="D8967" s="293">
        <v>377.18</v>
      </c>
    </row>
    <row r="8968" spans="1:4">
      <c r="A8968" s="291" t="s">
        <v>14103</v>
      </c>
      <c r="B8968" s="292" t="s">
        <v>14104</v>
      </c>
      <c r="C8968" s="292" t="s">
        <v>63</v>
      </c>
      <c r="D8968" s="293">
        <v>323.66000000000003</v>
      </c>
    </row>
    <row r="8969" spans="1:4">
      <c r="A8969" s="291" t="s">
        <v>14105</v>
      </c>
      <c r="B8969" s="292" t="s">
        <v>14104</v>
      </c>
      <c r="C8969" s="292" t="s">
        <v>63</v>
      </c>
      <c r="D8969" s="293">
        <v>280.45999999999998</v>
      </c>
    </row>
    <row r="8970" spans="1:4">
      <c r="A8970" s="291" t="s">
        <v>14106</v>
      </c>
      <c r="B8970" s="292" t="s">
        <v>14107</v>
      </c>
      <c r="C8970" s="292" t="s">
        <v>63</v>
      </c>
      <c r="D8970" s="293">
        <v>495.62</v>
      </c>
    </row>
    <row r="8971" spans="1:4">
      <c r="A8971" s="291" t="s">
        <v>14108</v>
      </c>
      <c r="B8971" s="292" t="s">
        <v>14107</v>
      </c>
      <c r="C8971" s="292" t="s">
        <v>63</v>
      </c>
      <c r="D8971" s="293">
        <v>429.47</v>
      </c>
    </row>
    <row r="8972" spans="1:4">
      <c r="A8972" s="291" t="s">
        <v>14109</v>
      </c>
      <c r="B8972" s="292" t="s">
        <v>14110</v>
      </c>
      <c r="C8972" s="292" t="s">
        <v>63</v>
      </c>
      <c r="D8972" s="293">
        <v>410.27</v>
      </c>
    </row>
    <row r="8973" spans="1:4">
      <c r="A8973" s="291" t="s">
        <v>14111</v>
      </c>
      <c r="B8973" s="292" t="s">
        <v>14110</v>
      </c>
      <c r="C8973" s="292" t="s">
        <v>63</v>
      </c>
      <c r="D8973" s="293">
        <v>355.51</v>
      </c>
    </row>
    <row r="8974" spans="1:4">
      <c r="A8974" s="291" t="s">
        <v>14112</v>
      </c>
      <c r="B8974" s="292" t="s">
        <v>14113</v>
      </c>
      <c r="C8974" s="292" t="s">
        <v>63</v>
      </c>
      <c r="D8974" s="293">
        <v>627.36</v>
      </c>
    </row>
    <row r="8975" spans="1:4">
      <c r="A8975" s="291" t="s">
        <v>14114</v>
      </c>
      <c r="B8975" s="292" t="s">
        <v>14113</v>
      </c>
      <c r="C8975" s="292" t="s">
        <v>63</v>
      </c>
      <c r="D8975" s="293">
        <v>543.62</v>
      </c>
    </row>
    <row r="8976" spans="1:4">
      <c r="A8976" s="291" t="s">
        <v>14115</v>
      </c>
      <c r="B8976" s="292" t="s">
        <v>14116</v>
      </c>
      <c r="C8976" s="292" t="s">
        <v>63</v>
      </c>
      <c r="D8976" s="293">
        <v>506.06</v>
      </c>
    </row>
    <row r="8977" spans="1:4">
      <c r="A8977" s="291" t="s">
        <v>14117</v>
      </c>
      <c r="B8977" s="292" t="s">
        <v>14116</v>
      </c>
      <c r="C8977" s="292" t="s">
        <v>63</v>
      </c>
      <c r="D8977" s="293">
        <v>438.52</v>
      </c>
    </row>
    <row r="8978" spans="1:4">
      <c r="A8978" s="291" t="s">
        <v>14118</v>
      </c>
      <c r="B8978" s="292" t="s">
        <v>14119</v>
      </c>
      <c r="C8978" s="292" t="s">
        <v>63</v>
      </c>
      <c r="D8978" s="293">
        <v>774.16</v>
      </c>
    </row>
    <row r="8979" spans="1:4">
      <c r="A8979" s="291" t="s">
        <v>14120</v>
      </c>
      <c r="B8979" s="292" t="s">
        <v>14119</v>
      </c>
      <c r="C8979" s="292" t="s">
        <v>63</v>
      </c>
      <c r="D8979" s="293">
        <v>670.83</v>
      </c>
    </row>
    <row r="8980" spans="1:4">
      <c r="A8980" s="291" t="s">
        <v>14121</v>
      </c>
      <c r="B8980" s="292" t="s">
        <v>14122</v>
      </c>
      <c r="C8980" s="292" t="s">
        <v>63</v>
      </c>
      <c r="D8980" s="293">
        <v>345.44</v>
      </c>
    </row>
    <row r="8981" spans="1:4">
      <c r="A8981" s="291" t="s">
        <v>14123</v>
      </c>
      <c r="B8981" s="292" t="s">
        <v>14122</v>
      </c>
      <c r="C8981" s="292" t="s">
        <v>63</v>
      </c>
      <c r="D8981" s="293">
        <v>299.33</v>
      </c>
    </row>
    <row r="8982" spans="1:4">
      <c r="A8982" s="291" t="s">
        <v>14124</v>
      </c>
      <c r="B8982" s="292" t="s">
        <v>14125</v>
      </c>
      <c r="C8982" s="292" t="s">
        <v>63</v>
      </c>
      <c r="D8982" s="293">
        <v>691.09</v>
      </c>
    </row>
    <row r="8983" spans="1:4">
      <c r="A8983" s="291" t="s">
        <v>14126</v>
      </c>
      <c r="B8983" s="292" t="s">
        <v>14125</v>
      </c>
      <c r="C8983" s="292" t="s">
        <v>63</v>
      </c>
      <c r="D8983" s="293">
        <v>598.85</v>
      </c>
    </row>
    <row r="8984" spans="1:4">
      <c r="A8984" s="291" t="s">
        <v>14127</v>
      </c>
      <c r="B8984" s="292" t="s">
        <v>14128</v>
      </c>
      <c r="C8984" s="292" t="s">
        <v>63</v>
      </c>
      <c r="D8984" s="293">
        <v>398.27</v>
      </c>
    </row>
    <row r="8985" spans="1:4">
      <c r="A8985" s="291" t="s">
        <v>14129</v>
      </c>
      <c r="B8985" s="292" t="s">
        <v>14128</v>
      </c>
      <c r="C8985" s="292" t="s">
        <v>63</v>
      </c>
      <c r="D8985" s="293">
        <v>345.11</v>
      </c>
    </row>
    <row r="8986" spans="1:4">
      <c r="A8986" s="291" t="s">
        <v>14130</v>
      </c>
      <c r="B8986" s="292" t="s">
        <v>14131</v>
      </c>
      <c r="C8986" s="292" t="s">
        <v>63</v>
      </c>
      <c r="D8986" s="293">
        <v>792.2</v>
      </c>
    </row>
    <row r="8987" spans="1:4">
      <c r="A8987" s="291" t="s">
        <v>14132</v>
      </c>
      <c r="B8987" s="292" t="s">
        <v>14131</v>
      </c>
      <c r="C8987" s="292" t="s">
        <v>63</v>
      </c>
      <c r="D8987" s="293">
        <v>686.47</v>
      </c>
    </row>
    <row r="8988" spans="1:4">
      <c r="A8988" s="291" t="s">
        <v>14133</v>
      </c>
      <c r="B8988" s="292" t="s">
        <v>14134</v>
      </c>
      <c r="C8988" s="292" t="s">
        <v>63</v>
      </c>
      <c r="D8988" s="293">
        <v>453.13</v>
      </c>
    </row>
    <row r="8989" spans="1:4">
      <c r="A8989" s="291" t="s">
        <v>14135</v>
      </c>
      <c r="B8989" s="292" t="s">
        <v>14134</v>
      </c>
      <c r="C8989" s="292" t="s">
        <v>63</v>
      </c>
      <c r="D8989" s="293">
        <v>392.65</v>
      </c>
    </row>
    <row r="8990" spans="1:4">
      <c r="A8990" s="291" t="s">
        <v>14136</v>
      </c>
      <c r="B8990" s="292" t="s">
        <v>14137</v>
      </c>
      <c r="C8990" s="292" t="s">
        <v>63</v>
      </c>
      <c r="D8990" s="293">
        <v>902.03</v>
      </c>
    </row>
    <row r="8991" spans="1:4">
      <c r="A8991" s="291" t="s">
        <v>14138</v>
      </c>
      <c r="B8991" s="292" t="s">
        <v>14137</v>
      </c>
      <c r="C8991" s="292" t="s">
        <v>63</v>
      </c>
      <c r="D8991" s="293">
        <v>781.64</v>
      </c>
    </row>
    <row r="8992" spans="1:4">
      <c r="A8992" s="291" t="s">
        <v>14139</v>
      </c>
      <c r="B8992" s="292" t="s">
        <v>14140</v>
      </c>
      <c r="C8992" s="292" t="s">
        <v>63</v>
      </c>
      <c r="D8992" s="293">
        <v>574.37</v>
      </c>
    </row>
    <row r="8993" spans="1:4">
      <c r="A8993" s="291" t="s">
        <v>14141</v>
      </c>
      <c r="B8993" s="292" t="s">
        <v>14140</v>
      </c>
      <c r="C8993" s="292" t="s">
        <v>63</v>
      </c>
      <c r="D8993" s="293">
        <v>497.71</v>
      </c>
    </row>
    <row r="8994" spans="1:4">
      <c r="A8994" s="291" t="s">
        <v>14142</v>
      </c>
      <c r="B8994" s="292" t="s">
        <v>14143</v>
      </c>
      <c r="C8994" s="292" t="s">
        <v>63</v>
      </c>
      <c r="D8994" s="293">
        <v>1141.79</v>
      </c>
    </row>
    <row r="8995" spans="1:4">
      <c r="A8995" s="291" t="s">
        <v>14144</v>
      </c>
      <c r="B8995" s="292" t="s">
        <v>14143</v>
      </c>
      <c r="C8995" s="292" t="s">
        <v>63</v>
      </c>
      <c r="D8995" s="293">
        <v>989.4</v>
      </c>
    </row>
    <row r="8996" spans="1:4">
      <c r="A8996" s="291" t="s">
        <v>14145</v>
      </c>
      <c r="B8996" s="292" t="s">
        <v>14146</v>
      </c>
      <c r="C8996" s="292" t="s">
        <v>63</v>
      </c>
      <c r="D8996" s="293">
        <v>708.49</v>
      </c>
    </row>
    <row r="8997" spans="1:4">
      <c r="A8997" s="291" t="s">
        <v>14147</v>
      </c>
      <c r="B8997" s="292" t="s">
        <v>14146</v>
      </c>
      <c r="C8997" s="292" t="s">
        <v>63</v>
      </c>
      <c r="D8997" s="293">
        <v>613.91999999999996</v>
      </c>
    </row>
    <row r="8998" spans="1:4">
      <c r="A8998" s="291" t="s">
        <v>14148</v>
      </c>
      <c r="B8998" s="292" t="s">
        <v>14149</v>
      </c>
      <c r="C8998" s="292" t="s">
        <v>63</v>
      </c>
      <c r="D8998" s="293">
        <v>1408.98</v>
      </c>
    </row>
    <row r="8999" spans="1:4">
      <c r="A8999" s="291" t="s">
        <v>14150</v>
      </c>
      <c r="B8999" s="292" t="s">
        <v>14149</v>
      </c>
      <c r="C8999" s="292" t="s">
        <v>63</v>
      </c>
      <c r="D8999" s="293">
        <v>1220.92</v>
      </c>
    </row>
    <row r="9000" spans="1:4">
      <c r="A9000" s="291" t="s">
        <v>14151</v>
      </c>
      <c r="B9000" s="292" t="s">
        <v>14152</v>
      </c>
      <c r="C9000" s="292" t="s">
        <v>63</v>
      </c>
      <c r="D9000" s="293">
        <v>382.45</v>
      </c>
    </row>
    <row r="9001" spans="1:4">
      <c r="A9001" s="291" t="s">
        <v>14153</v>
      </c>
      <c r="B9001" s="292" t="s">
        <v>14152</v>
      </c>
      <c r="C9001" s="292" t="s">
        <v>63</v>
      </c>
      <c r="D9001" s="293">
        <v>331.4</v>
      </c>
    </row>
    <row r="9002" spans="1:4">
      <c r="A9002" s="291" t="s">
        <v>14154</v>
      </c>
      <c r="B9002" s="292" t="s">
        <v>14155</v>
      </c>
      <c r="C9002" s="292" t="s">
        <v>63</v>
      </c>
      <c r="D9002" s="293">
        <v>765.14</v>
      </c>
    </row>
    <row r="9003" spans="1:4">
      <c r="A9003" s="291" t="s">
        <v>14156</v>
      </c>
      <c r="B9003" s="292" t="s">
        <v>14155</v>
      </c>
      <c r="C9003" s="292" t="s">
        <v>63</v>
      </c>
      <c r="D9003" s="293">
        <v>663.01</v>
      </c>
    </row>
    <row r="9004" spans="1:4">
      <c r="A9004" s="291" t="s">
        <v>14157</v>
      </c>
      <c r="B9004" s="292" t="s">
        <v>14158</v>
      </c>
      <c r="C9004" s="292" t="s">
        <v>63</v>
      </c>
      <c r="D9004" s="293">
        <v>440.94</v>
      </c>
    </row>
    <row r="9005" spans="1:4">
      <c r="A9005" s="291" t="s">
        <v>14159</v>
      </c>
      <c r="B9005" s="292" t="s">
        <v>14158</v>
      </c>
      <c r="C9005" s="292" t="s">
        <v>63</v>
      </c>
      <c r="D9005" s="293">
        <v>382.09</v>
      </c>
    </row>
    <row r="9006" spans="1:4">
      <c r="A9006" s="291" t="s">
        <v>14160</v>
      </c>
      <c r="B9006" s="292" t="s">
        <v>14161</v>
      </c>
      <c r="C9006" s="292" t="s">
        <v>63</v>
      </c>
      <c r="D9006" s="293">
        <v>877.08</v>
      </c>
    </row>
    <row r="9007" spans="1:4">
      <c r="A9007" s="291" t="s">
        <v>14162</v>
      </c>
      <c r="B9007" s="292" t="s">
        <v>14161</v>
      </c>
      <c r="C9007" s="292" t="s">
        <v>63</v>
      </c>
      <c r="D9007" s="293">
        <v>760.02</v>
      </c>
    </row>
    <row r="9008" spans="1:4">
      <c r="A9008" s="291" t="s">
        <v>14163</v>
      </c>
      <c r="B9008" s="292" t="s">
        <v>14164</v>
      </c>
      <c r="C9008" s="292" t="s">
        <v>63</v>
      </c>
      <c r="D9008" s="293">
        <v>501.68</v>
      </c>
    </row>
    <row r="9009" spans="1:4">
      <c r="A9009" s="291" t="s">
        <v>14165</v>
      </c>
      <c r="B9009" s="292" t="s">
        <v>14164</v>
      </c>
      <c r="C9009" s="292" t="s">
        <v>63</v>
      </c>
      <c r="D9009" s="293">
        <v>434.72</v>
      </c>
    </row>
    <row r="9010" spans="1:4">
      <c r="A9010" s="291" t="s">
        <v>14166</v>
      </c>
      <c r="B9010" s="292" t="s">
        <v>14167</v>
      </c>
      <c r="C9010" s="292" t="s">
        <v>63</v>
      </c>
      <c r="D9010" s="293">
        <v>998.68</v>
      </c>
    </row>
    <row r="9011" spans="1:4">
      <c r="A9011" s="291" t="s">
        <v>14168</v>
      </c>
      <c r="B9011" s="292" t="s">
        <v>14167</v>
      </c>
      <c r="C9011" s="292" t="s">
        <v>63</v>
      </c>
      <c r="D9011" s="293">
        <v>865.39</v>
      </c>
    </row>
    <row r="9012" spans="1:4">
      <c r="A9012" s="291" t="s">
        <v>14169</v>
      </c>
      <c r="B9012" s="292" t="s">
        <v>14170</v>
      </c>
      <c r="C9012" s="292" t="s">
        <v>63</v>
      </c>
      <c r="D9012" s="293">
        <v>635.91999999999996</v>
      </c>
    </row>
    <row r="9013" spans="1:4">
      <c r="A9013" s="291" t="s">
        <v>14171</v>
      </c>
      <c r="B9013" s="292" t="s">
        <v>14170</v>
      </c>
      <c r="C9013" s="292" t="s">
        <v>63</v>
      </c>
      <c r="D9013" s="293">
        <v>551.04</v>
      </c>
    </row>
    <row r="9014" spans="1:4">
      <c r="A9014" s="291" t="s">
        <v>14172</v>
      </c>
      <c r="B9014" s="292" t="s">
        <v>14173</v>
      </c>
      <c r="C9014" s="292" t="s">
        <v>63</v>
      </c>
      <c r="D9014" s="293">
        <v>1264.1300000000001</v>
      </c>
    </row>
    <row r="9015" spans="1:4">
      <c r="A9015" s="291" t="s">
        <v>14174</v>
      </c>
      <c r="B9015" s="292" t="s">
        <v>14173</v>
      </c>
      <c r="C9015" s="292" t="s">
        <v>63</v>
      </c>
      <c r="D9015" s="293">
        <v>1095.4000000000001</v>
      </c>
    </row>
    <row r="9016" spans="1:4">
      <c r="A9016" s="291" t="s">
        <v>14175</v>
      </c>
      <c r="B9016" s="292" t="s">
        <v>14176</v>
      </c>
      <c r="C9016" s="292" t="s">
        <v>63</v>
      </c>
      <c r="D9016" s="293">
        <v>784.4</v>
      </c>
    </row>
    <row r="9017" spans="1:4">
      <c r="A9017" s="291" t="s">
        <v>14177</v>
      </c>
      <c r="B9017" s="292" t="s">
        <v>14176</v>
      </c>
      <c r="C9017" s="292" t="s">
        <v>63</v>
      </c>
      <c r="D9017" s="293">
        <v>679.7</v>
      </c>
    </row>
    <row r="9018" spans="1:4">
      <c r="A9018" s="291" t="s">
        <v>14178</v>
      </c>
      <c r="B9018" s="292" t="s">
        <v>14179</v>
      </c>
      <c r="C9018" s="292" t="s">
        <v>63</v>
      </c>
      <c r="D9018" s="293">
        <v>1559.94</v>
      </c>
    </row>
    <row r="9019" spans="1:4">
      <c r="A9019" s="291" t="s">
        <v>14180</v>
      </c>
      <c r="B9019" s="292" t="s">
        <v>14179</v>
      </c>
      <c r="C9019" s="292" t="s">
        <v>63</v>
      </c>
      <c r="D9019" s="293">
        <v>1351.74</v>
      </c>
    </row>
    <row r="9020" spans="1:4">
      <c r="A9020" s="291" t="s">
        <v>14181</v>
      </c>
      <c r="B9020" s="292" t="s">
        <v>14182</v>
      </c>
      <c r="C9020" s="292" t="s">
        <v>94</v>
      </c>
      <c r="D9020" s="293">
        <v>161.72999999999999</v>
      </c>
    </row>
    <row r="9021" spans="1:4">
      <c r="A9021" s="291" t="s">
        <v>14183</v>
      </c>
      <c r="B9021" s="292" t="s">
        <v>14182</v>
      </c>
      <c r="C9021" s="292" t="s">
        <v>94</v>
      </c>
      <c r="D9021" s="293">
        <v>140.13999999999999</v>
      </c>
    </row>
    <row r="9022" spans="1:4">
      <c r="A9022" s="291" t="s">
        <v>14184</v>
      </c>
      <c r="B9022" s="292" t="s">
        <v>14185</v>
      </c>
      <c r="C9022" s="292" t="s">
        <v>94</v>
      </c>
      <c r="D9022" s="293">
        <v>313.58</v>
      </c>
    </row>
    <row r="9023" spans="1:4">
      <c r="A9023" s="291" t="s">
        <v>14186</v>
      </c>
      <c r="B9023" s="292" t="s">
        <v>14185</v>
      </c>
      <c r="C9023" s="292" t="s">
        <v>94</v>
      </c>
      <c r="D9023" s="293">
        <v>271.72000000000003</v>
      </c>
    </row>
    <row r="9024" spans="1:4">
      <c r="A9024" s="291" t="s">
        <v>14187</v>
      </c>
      <c r="B9024" s="292" t="s">
        <v>14188</v>
      </c>
      <c r="C9024" s="292" t="s">
        <v>94</v>
      </c>
      <c r="D9024" s="293">
        <v>226.43</v>
      </c>
    </row>
    <row r="9025" spans="1:4">
      <c r="A9025" s="291" t="s">
        <v>14189</v>
      </c>
      <c r="B9025" s="292" t="s">
        <v>14188</v>
      </c>
      <c r="C9025" s="292" t="s">
        <v>94</v>
      </c>
      <c r="D9025" s="293">
        <v>196.2</v>
      </c>
    </row>
    <row r="9026" spans="1:4">
      <c r="A9026" s="291" t="s">
        <v>14190</v>
      </c>
      <c r="B9026" s="292" t="s">
        <v>14191</v>
      </c>
      <c r="C9026" s="292" t="s">
        <v>94</v>
      </c>
      <c r="D9026" s="293">
        <v>570.71</v>
      </c>
    </row>
    <row r="9027" spans="1:4">
      <c r="A9027" s="291" t="s">
        <v>14192</v>
      </c>
      <c r="B9027" s="292" t="s">
        <v>14191</v>
      </c>
      <c r="C9027" s="292" t="s">
        <v>94</v>
      </c>
      <c r="D9027" s="293">
        <v>494.54</v>
      </c>
    </row>
    <row r="9028" spans="1:4">
      <c r="A9028" s="291" t="s">
        <v>14193</v>
      </c>
      <c r="B9028" s="292" t="s">
        <v>14194</v>
      </c>
      <c r="C9028" s="292" t="s">
        <v>94</v>
      </c>
      <c r="D9028" s="293">
        <v>250.69</v>
      </c>
    </row>
    <row r="9029" spans="1:4">
      <c r="A9029" s="291" t="s">
        <v>14195</v>
      </c>
      <c r="B9029" s="292" t="s">
        <v>14194</v>
      </c>
      <c r="C9029" s="292" t="s">
        <v>94</v>
      </c>
      <c r="D9029" s="293">
        <v>217.23</v>
      </c>
    </row>
    <row r="9030" spans="1:4">
      <c r="A9030" s="291" t="s">
        <v>14196</v>
      </c>
      <c r="B9030" s="292" t="s">
        <v>14197</v>
      </c>
      <c r="C9030" s="292" t="s">
        <v>94</v>
      </c>
      <c r="D9030" s="293">
        <v>631.86</v>
      </c>
    </row>
    <row r="9031" spans="1:4">
      <c r="A9031" s="291" t="s">
        <v>14198</v>
      </c>
      <c r="B9031" s="292" t="s">
        <v>14197</v>
      </c>
      <c r="C9031" s="292" t="s">
        <v>94</v>
      </c>
      <c r="D9031" s="293">
        <v>547.52</v>
      </c>
    </row>
    <row r="9032" spans="1:4">
      <c r="A9032" s="291" t="s">
        <v>14199</v>
      </c>
      <c r="B9032" s="292" t="s">
        <v>14200</v>
      </c>
      <c r="C9032" s="292" t="s">
        <v>58</v>
      </c>
      <c r="D9032" s="293">
        <v>317.62</v>
      </c>
    </row>
    <row r="9033" spans="1:4">
      <c r="A9033" s="291" t="s">
        <v>14201</v>
      </c>
      <c r="B9033" s="292" t="s">
        <v>14200</v>
      </c>
      <c r="C9033" s="292" t="s">
        <v>58</v>
      </c>
      <c r="D9033" s="293">
        <v>303.49</v>
      </c>
    </row>
    <row r="9034" spans="1:4">
      <c r="A9034" s="291" t="s">
        <v>14202</v>
      </c>
      <c r="B9034" s="292" t="s">
        <v>14203</v>
      </c>
      <c r="C9034" s="292" t="s">
        <v>58</v>
      </c>
      <c r="D9034" s="293">
        <v>305.77</v>
      </c>
    </row>
    <row r="9035" spans="1:4">
      <c r="A9035" s="291" t="s">
        <v>14204</v>
      </c>
      <c r="B9035" s="292" t="s">
        <v>14203</v>
      </c>
      <c r="C9035" s="292" t="s">
        <v>58</v>
      </c>
      <c r="D9035" s="293">
        <v>292.61</v>
      </c>
    </row>
    <row r="9036" spans="1:4">
      <c r="A9036" s="291" t="s">
        <v>14205</v>
      </c>
      <c r="B9036" s="292" t="s">
        <v>14206</v>
      </c>
      <c r="C9036" s="292" t="s">
        <v>58</v>
      </c>
      <c r="D9036" s="293">
        <v>344.39</v>
      </c>
    </row>
    <row r="9037" spans="1:4">
      <c r="A9037" s="291" t="s">
        <v>14207</v>
      </c>
      <c r="B9037" s="292" t="s">
        <v>14206</v>
      </c>
      <c r="C9037" s="292" t="s">
        <v>58</v>
      </c>
      <c r="D9037" s="293">
        <v>329.13</v>
      </c>
    </row>
    <row r="9038" spans="1:4">
      <c r="A9038" s="291" t="s">
        <v>14208</v>
      </c>
      <c r="B9038" s="292" t="s">
        <v>14209</v>
      </c>
      <c r="C9038" s="292" t="s">
        <v>58</v>
      </c>
      <c r="D9038" s="293">
        <v>673.2</v>
      </c>
    </row>
    <row r="9039" spans="1:4">
      <c r="A9039" s="291" t="s">
        <v>14210</v>
      </c>
      <c r="B9039" s="292" t="s">
        <v>14209</v>
      </c>
      <c r="C9039" s="292" t="s">
        <v>58</v>
      </c>
      <c r="D9039" s="293">
        <v>638.89</v>
      </c>
    </row>
    <row r="9040" spans="1:4">
      <c r="A9040" s="291" t="s">
        <v>14211</v>
      </c>
      <c r="B9040" s="292" t="s">
        <v>14212</v>
      </c>
      <c r="C9040" s="292" t="s">
        <v>58</v>
      </c>
      <c r="D9040" s="293">
        <v>765.63</v>
      </c>
    </row>
    <row r="9041" spans="1:4">
      <c r="A9041" s="291" t="s">
        <v>14213</v>
      </c>
      <c r="B9041" s="292" t="s">
        <v>14212</v>
      </c>
      <c r="C9041" s="292" t="s">
        <v>58</v>
      </c>
      <c r="D9041" s="293">
        <v>726.41</v>
      </c>
    </row>
    <row r="9042" spans="1:4">
      <c r="A9042" s="291" t="s">
        <v>14214</v>
      </c>
      <c r="B9042" s="292" t="s">
        <v>14215</v>
      </c>
      <c r="C9042" s="292" t="s">
        <v>58</v>
      </c>
      <c r="D9042" s="293">
        <v>360.78</v>
      </c>
    </row>
    <row r="9043" spans="1:4">
      <c r="A9043" s="291" t="s">
        <v>14216</v>
      </c>
      <c r="B9043" s="292" t="s">
        <v>14215</v>
      </c>
      <c r="C9043" s="292" t="s">
        <v>58</v>
      </c>
      <c r="D9043" s="293">
        <v>341.91</v>
      </c>
    </row>
    <row r="9044" spans="1:4">
      <c r="A9044" s="291" t="s">
        <v>14217</v>
      </c>
      <c r="B9044" s="292" t="s">
        <v>14218</v>
      </c>
      <c r="C9044" s="292" t="s">
        <v>58</v>
      </c>
      <c r="D9044" s="293">
        <v>526.54999999999995</v>
      </c>
    </row>
    <row r="9045" spans="1:4">
      <c r="A9045" s="291" t="s">
        <v>14219</v>
      </c>
      <c r="B9045" s="292" t="s">
        <v>14218</v>
      </c>
      <c r="C9045" s="292" t="s">
        <v>58</v>
      </c>
      <c r="D9045" s="293">
        <v>502.57</v>
      </c>
    </row>
    <row r="9046" spans="1:4">
      <c r="A9046" s="291" t="s">
        <v>14220</v>
      </c>
      <c r="B9046" s="292" t="s">
        <v>14221</v>
      </c>
      <c r="C9046" s="292" t="s">
        <v>58</v>
      </c>
      <c r="D9046" s="293">
        <v>895.93</v>
      </c>
    </row>
    <row r="9047" spans="1:4">
      <c r="A9047" s="291" t="s">
        <v>14222</v>
      </c>
      <c r="B9047" s="292" t="s">
        <v>14221</v>
      </c>
      <c r="C9047" s="292" t="s">
        <v>58</v>
      </c>
      <c r="D9047" s="293">
        <v>849.76</v>
      </c>
    </row>
    <row r="9048" spans="1:4">
      <c r="A9048" s="291" t="s">
        <v>14223</v>
      </c>
      <c r="B9048" s="292" t="s">
        <v>14224</v>
      </c>
      <c r="C9048" s="292" t="s">
        <v>58</v>
      </c>
      <c r="D9048" s="293">
        <v>1719.43</v>
      </c>
    </row>
    <row r="9049" spans="1:4">
      <c r="A9049" s="291" t="s">
        <v>14225</v>
      </c>
      <c r="B9049" s="292" t="s">
        <v>14224</v>
      </c>
      <c r="C9049" s="292" t="s">
        <v>58</v>
      </c>
      <c r="D9049" s="293">
        <v>1620.24</v>
      </c>
    </row>
    <row r="9050" spans="1:4">
      <c r="A9050" s="291" t="s">
        <v>14226</v>
      </c>
      <c r="B9050" s="292" t="s">
        <v>14227</v>
      </c>
      <c r="C9050" s="292" t="s">
        <v>58</v>
      </c>
      <c r="D9050" s="293">
        <v>204.97</v>
      </c>
    </row>
    <row r="9051" spans="1:4">
      <c r="A9051" s="291" t="s">
        <v>14228</v>
      </c>
      <c r="B9051" s="292" t="s">
        <v>14227</v>
      </c>
      <c r="C9051" s="292" t="s">
        <v>58</v>
      </c>
      <c r="D9051" s="293">
        <v>195.12</v>
      </c>
    </row>
    <row r="9052" spans="1:4">
      <c r="A9052" s="291" t="s">
        <v>14229</v>
      </c>
      <c r="B9052" s="292" t="s">
        <v>14230</v>
      </c>
      <c r="C9052" s="292" t="s">
        <v>58</v>
      </c>
      <c r="D9052" s="293">
        <v>363.84</v>
      </c>
    </row>
    <row r="9053" spans="1:4">
      <c r="A9053" s="291" t="s">
        <v>14231</v>
      </c>
      <c r="B9053" s="292" t="s">
        <v>14230</v>
      </c>
      <c r="C9053" s="292" t="s">
        <v>58</v>
      </c>
      <c r="D9053" s="293">
        <v>346.52</v>
      </c>
    </row>
    <row r="9054" spans="1:4">
      <c r="A9054" s="291" t="s">
        <v>14232</v>
      </c>
      <c r="B9054" s="292" t="s">
        <v>14233</v>
      </c>
      <c r="C9054" s="292" t="s">
        <v>58</v>
      </c>
      <c r="D9054" s="293">
        <v>483.07</v>
      </c>
    </row>
    <row r="9055" spans="1:4">
      <c r="A9055" s="291" t="s">
        <v>14234</v>
      </c>
      <c r="B9055" s="292" t="s">
        <v>14233</v>
      </c>
      <c r="C9055" s="292" t="s">
        <v>58</v>
      </c>
      <c r="D9055" s="293">
        <v>457.65</v>
      </c>
    </row>
    <row r="9056" spans="1:4">
      <c r="A9056" s="291" t="s">
        <v>14235</v>
      </c>
      <c r="B9056" s="292" t="s">
        <v>14236</v>
      </c>
      <c r="C9056" s="292" t="s">
        <v>58</v>
      </c>
      <c r="D9056" s="293">
        <v>209.92</v>
      </c>
    </row>
    <row r="9057" spans="1:4">
      <c r="A9057" s="291" t="s">
        <v>14237</v>
      </c>
      <c r="B9057" s="292" t="s">
        <v>14236</v>
      </c>
      <c r="C9057" s="292" t="s">
        <v>58</v>
      </c>
      <c r="D9057" s="293">
        <v>199.41</v>
      </c>
    </row>
    <row r="9058" spans="1:4">
      <c r="A9058" s="291" t="s">
        <v>14238</v>
      </c>
      <c r="B9058" s="292" t="s">
        <v>14239</v>
      </c>
      <c r="C9058" s="292" t="s">
        <v>58</v>
      </c>
      <c r="D9058" s="293">
        <v>372.75</v>
      </c>
    </row>
    <row r="9059" spans="1:4">
      <c r="A9059" s="291" t="s">
        <v>14240</v>
      </c>
      <c r="B9059" s="292" t="s">
        <v>14239</v>
      </c>
      <c r="C9059" s="292" t="s">
        <v>58</v>
      </c>
      <c r="D9059" s="293">
        <v>354.25</v>
      </c>
    </row>
    <row r="9060" spans="1:4">
      <c r="A9060" s="291" t="s">
        <v>14241</v>
      </c>
      <c r="B9060" s="292" t="s">
        <v>14242</v>
      </c>
      <c r="C9060" s="292" t="s">
        <v>58</v>
      </c>
      <c r="D9060" s="293">
        <v>495.95</v>
      </c>
    </row>
    <row r="9061" spans="1:4">
      <c r="A9061" s="291" t="s">
        <v>14243</v>
      </c>
      <c r="B9061" s="292" t="s">
        <v>14242</v>
      </c>
      <c r="C9061" s="292" t="s">
        <v>58</v>
      </c>
      <c r="D9061" s="293">
        <v>468.81</v>
      </c>
    </row>
    <row r="9062" spans="1:4">
      <c r="A9062" s="291" t="s">
        <v>14244</v>
      </c>
      <c r="B9062" s="292" t="s">
        <v>14245</v>
      </c>
      <c r="C9062" s="292" t="s">
        <v>58</v>
      </c>
      <c r="D9062" s="293">
        <v>217.84</v>
      </c>
    </row>
    <row r="9063" spans="1:4">
      <c r="A9063" s="291" t="s">
        <v>14246</v>
      </c>
      <c r="B9063" s="292" t="s">
        <v>14245</v>
      </c>
      <c r="C9063" s="292" t="s">
        <v>58</v>
      </c>
      <c r="D9063" s="293">
        <v>206.28</v>
      </c>
    </row>
    <row r="9064" spans="1:4">
      <c r="A9064" s="291" t="s">
        <v>14247</v>
      </c>
      <c r="B9064" s="292" t="s">
        <v>14248</v>
      </c>
      <c r="C9064" s="292" t="s">
        <v>58</v>
      </c>
      <c r="D9064" s="293">
        <v>377.21</v>
      </c>
    </row>
    <row r="9065" spans="1:4">
      <c r="A9065" s="291" t="s">
        <v>14249</v>
      </c>
      <c r="B9065" s="292" t="s">
        <v>14248</v>
      </c>
      <c r="C9065" s="292" t="s">
        <v>58</v>
      </c>
      <c r="D9065" s="293">
        <v>358.11</v>
      </c>
    </row>
    <row r="9066" spans="1:4">
      <c r="A9066" s="291" t="s">
        <v>14250</v>
      </c>
      <c r="B9066" s="292" t="s">
        <v>14251</v>
      </c>
      <c r="C9066" s="292" t="s">
        <v>58</v>
      </c>
      <c r="D9066" s="293">
        <v>503.38</v>
      </c>
    </row>
    <row r="9067" spans="1:4">
      <c r="A9067" s="291" t="s">
        <v>14252</v>
      </c>
      <c r="B9067" s="292" t="s">
        <v>14251</v>
      </c>
      <c r="C9067" s="292" t="s">
        <v>58</v>
      </c>
      <c r="D9067" s="293">
        <v>475.24</v>
      </c>
    </row>
    <row r="9068" spans="1:4">
      <c r="A9068" s="291" t="s">
        <v>14253</v>
      </c>
      <c r="B9068" s="292" t="s">
        <v>14254</v>
      </c>
      <c r="C9068" s="292" t="s">
        <v>58</v>
      </c>
      <c r="D9068" s="293">
        <v>318.23</v>
      </c>
    </row>
    <row r="9069" spans="1:4">
      <c r="A9069" s="291" t="s">
        <v>14255</v>
      </c>
      <c r="B9069" s="292" t="s">
        <v>14254</v>
      </c>
      <c r="C9069" s="292" t="s">
        <v>58</v>
      </c>
      <c r="D9069" s="293">
        <v>299.76</v>
      </c>
    </row>
    <row r="9070" spans="1:4">
      <c r="A9070" s="291" t="s">
        <v>14256</v>
      </c>
      <c r="B9070" s="292" t="s">
        <v>14257</v>
      </c>
      <c r="C9070" s="292" t="s">
        <v>58</v>
      </c>
      <c r="D9070" s="293">
        <v>562.79</v>
      </c>
    </row>
    <row r="9071" spans="1:4">
      <c r="A9071" s="291" t="s">
        <v>14258</v>
      </c>
      <c r="B9071" s="292" t="s">
        <v>14257</v>
      </c>
      <c r="C9071" s="292" t="s">
        <v>58</v>
      </c>
      <c r="D9071" s="293">
        <v>530.41</v>
      </c>
    </row>
    <row r="9072" spans="1:4">
      <c r="A9072" s="291" t="s">
        <v>14259</v>
      </c>
      <c r="B9072" s="292" t="s">
        <v>14260</v>
      </c>
      <c r="C9072" s="292" t="s">
        <v>58</v>
      </c>
      <c r="D9072" s="293">
        <v>746.86</v>
      </c>
    </row>
    <row r="9073" spans="1:4">
      <c r="A9073" s="291" t="s">
        <v>14261</v>
      </c>
      <c r="B9073" s="292" t="s">
        <v>14260</v>
      </c>
      <c r="C9073" s="292" t="s">
        <v>58</v>
      </c>
      <c r="D9073" s="293">
        <v>700.8</v>
      </c>
    </row>
    <row r="9074" spans="1:4">
      <c r="A9074" s="291" t="s">
        <v>14262</v>
      </c>
      <c r="B9074" s="292" t="s">
        <v>14263</v>
      </c>
      <c r="C9074" s="292" t="s">
        <v>58</v>
      </c>
      <c r="D9074" s="293">
        <v>331.61</v>
      </c>
    </row>
    <row r="9075" spans="1:4">
      <c r="A9075" s="291" t="s">
        <v>14264</v>
      </c>
      <c r="B9075" s="292" t="s">
        <v>14263</v>
      </c>
      <c r="C9075" s="292" t="s">
        <v>58</v>
      </c>
      <c r="D9075" s="293">
        <v>311.35000000000002</v>
      </c>
    </row>
    <row r="9076" spans="1:4">
      <c r="A9076" s="291" t="s">
        <v>14265</v>
      </c>
      <c r="B9076" s="292" t="s">
        <v>14266</v>
      </c>
      <c r="C9076" s="292" t="s">
        <v>58</v>
      </c>
      <c r="D9076" s="293">
        <v>578.64</v>
      </c>
    </row>
    <row r="9077" spans="1:4">
      <c r="A9077" s="291" t="s">
        <v>14267</v>
      </c>
      <c r="B9077" s="292" t="s">
        <v>14266</v>
      </c>
      <c r="C9077" s="292" t="s">
        <v>58</v>
      </c>
      <c r="D9077" s="293">
        <v>544.15</v>
      </c>
    </row>
    <row r="9078" spans="1:4">
      <c r="A9078" s="291" t="s">
        <v>14268</v>
      </c>
      <c r="B9078" s="292" t="s">
        <v>14269</v>
      </c>
      <c r="C9078" s="292" t="s">
        <v>58</v>
      </c>
      <c r="D9078" s="293">
        <v>769.65</v>
      </c>
    </row>
    <row r="9079" spans="1:4">
      <c r="A9079" s="291" t="s">
        <v>14270</v>
      </c>
      <c r="B9079" s="292" t="s">
        <v>14269</v>
      </c>
      <c r="C9079" s="292" t="s">
        <v>58</v>
      </c>
      <c r="D9079" s="293">
        <v>720.55</v>
      </c>
    </row>
    <row r="9080" spans="1:4">
      <c r="A9080" s="291" t="s">
        <v>14271</v>
      </c>
      <c r="B9080" s="292" t="s">
        <v>14272</v>
      </c>
      <c r="C9080" s="292" t="s">
        <v>58</v>
      </c>
      <c r="D9080" s="293">
        <v>341.51</v>
      </c>
    </row>
    <row r="9081" spans="1:4">
      <c r="A9081" s="291" t="s">
        <v>14273</v>
      </c>
      <c r="B9081" s="292" t="s">
        <v>14272</v>
      </c>
      <c r="C9081" s="292" t="s">
        <v>58</v>
      </c>
      <c r="D9081" s="293">
        <v>319.93</v>
      </c>
    </row>
    <row r="9082" spans="1:4">
      <c r="A9082" s="291" t="s">
        <v>14274</v>
      </c>
      <c r="B9082" s="292" t="s">
        <v>14275</v>
      </c>
      <c r="C9082" s="292" t="s">
        <v>58</v>
      </c>
      <c r="D9082" s="293">
        <v>598.45000000000005</v>
      </c>
    </row>
    <row r="9083" spans="1:4">
      <c r="A9083" s="291" t="s">
        <v>14276</v>
      </c>
      <c r="B9083" s="292" t="s">
        <v>14275</v>
      </c>
      <c r="C9083" s="292" t="s">
        <v>58</v>
      </c>
      <c r="D9083" s="293">
        <v>561.30999999999995</v>
      </c>
    </row>
    <row r="9084" spans="1:4">
      <c r="A9084" s="291" t="s">
        <v>14277</v>
      </c>
      <c r="B9084" s="292" t="s">
        <v>14278</v>
      </c>
      <c r="C9084" s="292" t="s">
        <v>58</v>
      </c>
      <c r="D9084" s="293">
        <v>812.25</v>
      </c>
    </row>
    <row r="9085" spans="1:4">
      <c r="A9085" s="291" t="s">
        <v>14279</v>
      </c>
      <c r="B9085" s="292" t="s">
        <v>14278</v>
      </c>
      <c r="C9085" s="292" t="s">
        <v>58</v>
      </c>
      <c r="D9085" s="293">
        <v>757.46</v>
      </c>
    </row>
    <row r="9086" spans="1:4">
      <c r="A9086" s="291" t="s">
        <v>14280</v>
      </c>
      <c r="B9086" s="292" t="s">
        <v>14281</v>
      </c>
      <c r="C9086" s="292" t="s">
        <v>58</v>
      </c>
      <c r="D9086" s="293">
        <v>128.6</v>
      </c>
    </row>
    <row r="9087" spans="1:4">
      <c r="A9087" s="291" t="s">
        <v>14282</v>
      </c>
      <c r="B9087" s="292" t="s">
        <v>14281</v>
      </c>
      <c r="C9087" s="292" t="s">
        <v>58</v>
      </c>
      <c r="D9087" s="293">
        <v>120.69</v>
      </c>
    </row>
    <row r="9088" spans="1:4">
      <c r="A9088" s="291" t="s">
        <v>14283</v>
      </c>
      <c r="B9088" s="292" t="s">
        <v>14284</v>
      </c>
      <c r="C9088" s="292" t="s">
        <v>58</v>
      </c>
      <c r="D9088" s="293">
        <v>173.61</v>
      </c>
    </row>
    <row r="9089" spans="1:4">
      <c r="A9089" s="291" t="s">
        <v>14285</v>
      </c>
      <c r="B9089" s="292" t="s">
        <v>14284</v>
      </c>
      <c r="C9089" s="292" t="s">
        <v>58</v>
      </c>
      <c r="D9089" s="293">
        <v>162.93</v>
      </c>
    </row>
    <row r="9090" spans="1:4">
      <c r="A9090" s="291" t="s">
        <v>14286</v>
      </c>
      <c r="B9090" s="292" t="s">
        <v>14287</v>
      </c>
      <c r="C9090" s="292" t="s">
        <v>58</v>
      </c>
      <c r="D9090" s="293">
        <v>205.76</v>
      </c>
    </row>
    <row r="9091" spans="1:4">
      <c r="A9091" s="291" t="s">
        <v>14288</v>
      </c>
      <c r="B9091" s="292" t="s">
        <v>14287</v>
      </c>
      <c r="C9091" s="292" t="s">
        <v>58</v>
      </c>
      <c r="D9091" s="293">
        <v>193.11</v>
      </c>
    </row>
    <row r="9092" spans="1:4">
      <c r="A9092" s="291" t="s">
        <v>14289</v>
      </c>
      <c r="B9092" s="292" t="s">
        <v>14290</v>
      </c>
      <c r="C9092" s="292" t="s">
        <v>58</v>
      </c>
      <c r="D9092" s="293">
        <v>218.63</v>
      </c>
    </row>
    <row r="9093" spans="1:4">
      <c r="A9093" s="291" t="s">
        <v>14291</v>
      </c>
      <c r="B9093" s="292" t="s">
        <v>14290</v>
      </c>
      <c r="C9093" s="292" t="s">
        <v>58</v>
      </c>
      <c r="D9093" s="293">
        <v>205.18</v>
      </c>
    </row>
    <row r="9094" spans="1:4">
      <c r="A9094" s="291" t="s">
        <v>14292</v>
      </c>
      <c r="B9094" s="292" t="s">
        <v>14293</v>
      </c>
      <c r="C9094" s="292" t="s">
        <v>58</v>
      </c>
      <c r="D9094" s="293">
        <v>295.14999999999998</v>
      </c>
    </row>
    <row r="9095" spans="1:4">
      <c r="A9095" s="291" t="s">
        <v>14294</v>
      </c>
      <c r="B9095" s="292" t="s">
        <v>14293</v>
      </c>
      <c r="C9095" s="292" t="s">
        <v>58</v>
      </c>
      <c r="D9095" s="293">
        <v>276.99</v>
      </c>
    </row>
    <row r="9096" spans="1:4">
      <c r="A9096" s="291" t="s">
        <v>14295</v>
      </c>
      <c r="B9096" s="292" t="s">
        <v>14296</v>
      </c>
      <c r="C9096" s="292" t="s">
        <v>58</v>
      </c>
      <c r="D9096" s="293">
        <v>349.8</v>
      </c>
    </row>
    <row r="9097" spans="1:4">
      <c r="A9097" s="291" t="s">
        <v>14297</v>
      </c>
      <c r="B9097" s="292" t="s">
        <v>14296</v>
      </c>
      <c r="C9097" s="292" t="s">
        <v>58</v>
      </c>
      <c r="D9097" s="293">
        <v>328.29</v>
      </c>
    </row>
    <row r="9098" spans="1:4">
      <c r="A9098" s="291" t="s">
        <v>14298</v>
      </c>
      <c r="B9098" s="292" t="s">
        <v>14299</v>
      </c>
      <c r="C9098" s="292" t="s">
        <v>121</v>
      </c>
      <c r="D9098" s="293">
        <v>18.39</v>
      </c>
    </row>
    <row r="9099" spans="1:4">
      <c r="A9099" s="291" t="s">
        <v>14300</v>
      </c>
      <c r="B9099" s="292" t="s">
        <v>14299</v>
      </c>
      <c r="C9099" s="292" t="s">
        <v>121</v>
      </c>
      <c r="D9099" s="293">
        <v>17.25</v>
      </c>
    </row>
    <row r="9100" spans="1:4">
      <c r="A9100" s="291" t="s">
        <v>14301</v>
      </c>
      <c r="B9100" s="292" t="s">
        <v>14302</v>
      </c>
      <c r="C9100" s="292" t="s">
        <v>58</v>
      </c>
      <c r="D9100" s="293">
        <v>165.19</v>
      </c>
    </row>
    <row r="9101" spans="1:4">
      <c r="A9101" s="291" t="s">
        <v>14303</v>
      </c>
      <c r="B9101" s="292" t="s">
        <v>14302</v>
      </c>
      <c r="C9101" s="292" t="s">
        <v>58</v>
      </c>
      <c r="D9101" s="293">
        <v>143.12</v>
      </c>
    </row>
    <row r="9102" spans="1:4">
      <c r="A9102" s="291" t="s">
        <v>14304</v>
      </c>
      <c r="B9102" s="292" t="s">
        <v>14305</v>
      </c>
      <c r="C9102" s="292" t="s">
        <v>58</v>
      </c>
      <c r="D9102" s="293">
        <v>214.74</v>
      </c>
    </row>
    <row r="9103" spans="1:4">
      <c r="A9103" s="291" t="s">
        <v>14306</v>
      </c>
      <c r="B9103" s="292" t="s">
        <v>14305</v>
      </c>
      <c r="C9103" s="292" t="s">
        <v>58</v>
      </c>
      <c r="D9103" s="293">
        <v>186.06</v>
      </c>
    </row>
    <row r="9104" spans="1:4">
      <c r="A9104" s="291" t="s">
        <v>14307</v>
      </c>
      <c r="B9104" s="292" t="s">
        <v>14308</v>
      </c>
      <c r="C9104" s="292" t="s">
        <v>58</v>
      </c>
      <c r="D9104" s="293">
        <v>379.94</v>
      </c>
    </row>
    <row r="9105" spans="1:4">
      <c r="A9105" s="291" t="s">
        <v>14309</v>
      </c>
      <c r="B9105" s="292" t="s">
        <v>14308</v>
      </c>
      <c r="C9105" s="292" t="s">
        <v>58</v>
      </c>
      <c r="D9105" s="293">
        <v>329.19</v>
      </c>
    </row>
    <row r="9106" spans="1:4">
      <c r="A9106" s="291" t="s">
        <v>14310</v>
      </c>
      <c r="B9106" s="292" t="s">
        <v>14311</v>
      </c>
      <c r="C9106" s="292" t="s">
        <v>58</v>
      </c>
      <c r="D9106" s="293">
        <v>446.01</v>
      </c>
    </row>
    <row r="9107" spans="1:4">
      <c r="A9107" s="291" t="s">
        <v>14312</v>
      </c>
      <c r="B9107" s="292" t="s">
        <v>14311</v>
      </c>
      <c r="C9107" s="292" t="s">
        <v>58</v>
      </c>
      <c r="D9107" s="293">
        <v>386.44</v>
      </c>
    </row>
    <row r="9108" spans="1:4">
      <c r="A9108" s="291" t="s">
        <v>14313</v>
      </c>
      <c r="B9108" s="292" t="s">
        <v>14314</v>
      </c>
      <c r="C9108" s="292" t="s">
        <v>58</v>
      </c>
      <c r="D9108" s="293">
        <v>496.34</v>
      </c>
    </row>
    <row r="9109" spans="1:4">
      <c r="A9109" s="291" t="s">
        <v>14315</v>
      </c>
      <c r="B9109" s="292" t="s">
        <v>14314</v>
      </c>
      <c r="C9109" s="292" t="s">
        <v>58</v>
      </c>
      <c r="D9109" s="293">
        <v>477.34</v>
      </c>
    </row>
    <row r="9110" spans="1:4">
      <c r="A9110" s="291" t="s">
        <v>14316</v>
      </c>
      <c r="B9110" s="292" t="s">
        <v>14317</v>
      </c>
      <c r="C9110" s="292" t="s">
        <v>58</v>
      </c>
      <c r="D9110" s="293">
        <v>744.52</v>
      </c>
    </row>
    <row r="9111" spans="1:4">
      <c r="A9111" s="291" t="s">
        <v>14318</v>
      </c>
      <c r="B9111" s="292" t="s">
        <v>14317</v>
      </c>
      <c r="C9111" s="292" t="s">
        <v>58</v>
      </c>
      <c r="D9111" s="293">
        <v>716.01</v>
      </c>
    </row>
    <row r="9112" spans="1:4">
      <c r="A9112" s="291" t="s">
        <v>14319</v>
      </c>
      <c r="B9112" s="292" t="s">
        <v>14320</v>
      </c>
      <c r="C9112" s="292" t="s">
        <v>58</v>
      </c>
      <c r="D9112" s="293">
        <v>860.33</v>
      </c>
    </row>
    <row r="9113" spans="1:4">
      <c r="A9113" s="291" t="s">
        <v>14321</v>
      </c>
      <c r="B9113" s="292" t="s">
        <v>14320</v>
      </c>
      <c r="C9113" s="292" t="s">
        <v>58</v>
      </c>
      <c r="D9113" s="293">
        <v>827.39</v>
      </c>
    </row>
    <row r="9114" spans="1:4">
      <c r="A9114" s="291" t="s">
        <v>14322</v>
      </c>
      <c r="B9114" s="292" t="s">
        <v>14323</v>
      </c>
      <c r="C9114" s="292" t="s">
        <v>58</v>
      </c>
      <c r="D9114" s="293">
        <v>992.69</v>
      </c>
    </row>
    <row r="9115" spans="1:4">
      <c r="A9115" s="291" t="s">
        <v>14324</v>
      </c>
      <c r="B9115" s="292" t="s">
        <v>14323</v>
      </c>
      <c r="C9115" s="292" t="s">
        <v>58</v>
      </c>
      <c r="D9115" s="293">
        <v>954.69</v>
      </c>
    </row>
    <row r="9116" spans="1:4">
      <c r="A9116" s="291" t="s">
        <v>14325</v>
      </c>
      <c r="B9116" s="292" t="s">
        <v>14326</v>
      </c>
      <c r="C9116" s="292" t="s">
        <v>58</v>
      </c>
      <c r="D9116" s="293">
        <v>1240.8699999999999</v>
      </c>
    </row>
    <row r="9117" spans="1:4">
      <c r="A9117" s="291" t="s">
        <v>14327</v>
      </c>
      <c r="B9117" s="292" t="s">
        <v>14326</v>
      </c>
      <c r="C9117" s="292" t="s">
        <v>58</v>
      </c>
      <c r="D9117" s="293">
        <v>1193.3599999999999</v>
      </c>
    </row>
    <row r="9118" spans="1:4">
      <c r="A9118" s="291" t="s">
        <v>14328</v>
      </c>
      <c r="B9118" s="292" t="s">
        <v>14329</v>
      </c>
      <c r="C9118" s="292" t="s">
        <v>58</v>
      </c>
      <c r="D9118" s="293">
        <v>1538.68</v>
      </c>
    </row>
    <row r="9119" spans="1:4">
      <c r="A9119" s="291" t="s">
        <v>14330</v>
      </c>
      <c r="B9119" s="292" t="s">
        <v>14329</v>
      </c>
      <c r="C9119" s="292" t="s">
        <v>58</v>
      </c>
      <c r="D9119" s="293">
        <v>1479.77</v>
      </c>
    </row>
    <row r="9120" spans="1:4">
      <c r="A9120" s="291" t="s">
        <v>14331</v>
      </c>
      <c r="B9120" s="292" t="s">
        <v>14332</v>
      </c>
      <c r="C9120" s="292" t="s">
        <v>58</v>
      </c>
      <c r="D9120" s="293">
        <v>177.74</v>
      </c>
    </row>
    <row r="9121" spans="1:4">
      <c r="A9121" s="291" t="s">
        <v>14333</v>
      </c>
      <c r="B9121" s="292" t="s">
        <v>14332</v>
      </c>
      <c r="C9121" s="292" t="s">
        <v>58</v>
      </c>
      <c r="D9121" s="293">
        <v>155.5</v>
      </c>
    </row>
    <row r="9122" spans="1:4">
      <c r="A9122" s="291" t="s">
        <v>14334</v>
      </c>
      <c r="B9122" s="292" t="s">
        <v>14335</v>
      </c>
      <c r="C9122" s="292" t="s">
        <v>58</v>
      </c>
      <c r="D9122" s="293">
        <v>278.89</v>
      </c>
    </row>
    <row r="9123" spans="1:4">
      <c r="A9123" s="291" t="s">
        <v>14336</v>
      </c>
      <c r="B9123" s="292" t="s">
        <v>14335</v>
      </c>
      <c r="C9123" s="292" t="s">
        <v>58</v>
      </c>
      <c r="D9123" s="293">
        <v>243.69</v>
      </c>
    </row>
    <row r="9124" spans="1:4">
      <c r="A9124" s="291" t="s">
        <v>14337</v>
      </c>
      <c r="B9124" s="292" t="s">
        <v>14338</v>
      </c>
      <c r="C9124" s="292" t="s">
        <v>58</v>
      </c>
      <c r="D9124" s="293">
        <v>304.56</v>
      </c>
    </row>
    <row r="9125" spans="1:4">
      <c r="A9125" s="291" t="s">
        <v>14339</v>
      </c>
      <c r="B9125" s="292" t="s">
        <v>14338</v>
      </c>
      <c r="C9125" s="292" t="s">
        <v>58</v>
      </c>
      <c r="D9125" s="293">
        <v>266.56</v>
      </c>
    </row>
    <row r="9126" spans="1:4">
      <c r="A9126" s="291" t="s">
        <v>14340</v>
      </c>
      <c r="B9126" s="292" t="s">
        <v>14341</v>
      </c>
      <c r="C9126" s="292" t="s">
        <v>58</v>
      </c>
      <c r="D9126" s="293">
        <v>355.18</v>
      </c>
    </row>
    <row r="9127" spans="1:4">
      <c r="A9127" s="291" t="s">
        <v>14342</v>
      </c>
      <c r="B9127" s="292" t="s">
        <v>14341</v>
      </c>
      <c r="C9127" s="292" t="s">
        <v>58</v>
      </c>
      <c r="D9127" s="293">
        <v>310.89999999999998</v>
      </c>
    </row>
    <row r="9128" spans="1:4">
      <c r="A9128" s="291" t="s">
        <v>14343</v>
      </c>
      <c r="B9128" s="292" t="s">
        <v>14344</v>
      </c>
      <c r="C9128" s="292" t="s">
        <v>58</v>
      </c>
      <c r="D9128" s="293">
        <v>381.82</v>
      </c>
    </row>
    <row r="9129" spans="1:4">
      <c r="A9129" s="291" t="s">
        <v>14345</v>
      </c>
      <c r="B9129" s="292" t="s">
        <v>14344</v>
      </c>
      <c r="C9129" s="292" t="s">
        <v>58</v>
      </c>
      <c r="D9129" s="293">
        <v>334.58</v>
      </c>
    </row>
    <row r="9130" spans="1:4">
      <c r="A9130" s="291" t="s">
        <v>14346</v>
      </c>
      <c r="B9130" s="292" t="s">
        <v>14347</v>
      </c>
      <c r="C9130" s="292" t="s">
        <v>58</v>
      </c>
      <c r="D9130" s="293">
        <v>414.2</v>
      </c>
    </row>
    <row r="9131" spans="1:4">
      <c r="A9131" s="291" t="s">
        <v>14348</v>
      </c>
      <c r="B9131" s="292" t="s">
        <v>14347</v>
      </c>
      <c r="C9131" s="292" t="s">
        <v>58</v>
      </c>
      <c r="D9131" s="293">
        <v>363.63</v>
      </c>
    </row>
    <row r="9132" spans="1:4">
      <c r="A9132" s="291" t="s">
        <v>14349</v>
      </c>
      <c r="B9132" s="292" t="s">
        <v>14350</v>
      </c>
      <c r="C9132" s="292" t="s">
        <v>58</v>
      </c>
      <c r="D9132" s="293">
        <v>213.35</v>
      </c>
    </row>
    <row r="9133" spans="1:4">
      <c r="A9133" s="291" t="s">
        <v>14351</v>
      </c>
      <c r="B9133" s="292" t="s">
        <v>14350</v>
      </c>
      <c r="C9133" s="292" t="s">
        <v>58</v>
      </c>
      <c r="D9133" s="293">
        <v>186.77</v>
      </c>
    </row>
    <row r="9134" spans="1:4">
      <c r="A9134" s="291" t="s">
        <v>14352</v>
      </c>
      <c r="B9134" s="292" t="s">
        <v>14353</v>
      </c>
      <c r="C9134" s="292" t="s">
        <v>58</v>
      </c>
      <c r="D9134" s="293">
        <v>316.18</v>
      </c>
    </row>
    <row r="9135" spans="1:4">
      <c r="A9135" s="291" t="s">
        <v>14354</v>
      </c>
      <c r="B9135" s="292" t="s">
        <v>14353</v>
      </c>
      <c r="C9135" s="292" t="s">
        <v>58</v>
      </c>
      <c r="D9135" s="293">
        <v>277.10000000000002</v>
      </c>
    </row>
    <row r="9136" spans="1:4">
      <c r="A9136" s="291" t="s">
        <v>14355</v>
      </c>
      <c r="B9136" s="292" t="s">
        <v>14356</v>
      </c>
      <c r="C9136" s="292" t="s">
        <v>58</v>
      </c>
      <c r="D9136" s="293">
        <v>179.54</v>
      </c>
    </row>
    <row r="9137" spans="1:4">
      <c r="A9137" s="291" t="s">
        <v>14357</v>
      </c>
      <c r="B9137" s="292" t="s">
        <v>14356</v>
      </c>
      <c r="C9137" s="292" t="s">
        <v>58</v>
      </c>
      <c r="D9137" s="293">
        <v>157.26</v>
      </c>
    </row>
    <row r="9138" spans="1:4">
      <c r="A9138" s="291" t="s">
        <v>14358</v>
      </c>
      <c r="B9138" s="292" t="s">
        <v>14359</v>
      </c>
      <c r="C9138" s="292" t="s">
        <v>58</v>
      </c>
      <c r="D9138" s="293">
        <v>267.49</v>
      </c>
    </row>
    <row r="9139" spans="1:4">
      <c r="A9139" s="291" t="s">
        <v>14360</v>
      </c>
      <c r="B9139" s="292" t="s">
        <v>14359</v>
      </c>
      <c r="C9139" s="292" t="s">
        <v>58</v>
      </c>
      <c r="D9139" s="293">
        <v>233.94</v>
      </c>
    </row>
    <row r="9140" spans="1:4">
      <c r="A9140" s="291" t="s">
        <v>14361</v>
      </c>
      <c r="B9140" s="292" t="s">
        <v>14362</v>
      </c>
      <c r="C9140" s="292" t="s">
        <v>58</v>
      </c>
      <c r="D9140" s="293">
        <v>424.8</v>
      </c>
    </row>
    <row r="9141" spans="1:4">
      <c r="A9141" s="291" t="s">
        <v>14363</v>
      </c>
      <c r="B9141" s="292" t="s">
        <v>14362</v>
      </c>
      <c r="C9141" s="292" t="s">
        <v>58</v>
      </c>
      <c r="D9141" s="293">
        <v>384.32</v>
      </c>
    </row>
    <row r="9142" spans="1:4">
      <c r="A9142" s="291" t="s">
        <v>14364</v>
      </c>
      <c r="B9142" s="292" t="s">
        <v>14365</v>
      </c>
      <c r="C9142" s="292" t="s">
        <v>63</v>
      </c>
      <c r="D9142" s="293">
        <v>50.78</v>
      </c>
    </row>
    <row r="9143" spans="1:4">
      <c r="A9143" s="291" t="s">
        <v>14366</v>
      </c>
      <c r="B9143" s="292" t="s">
        <v>14365</v>
      </c>
      <c r="C9143" s="292" t="s">
        <v>63</v>
      </c>
      <c r="D9143" s="293">
        <v>47.96</v>
      </c>
    </row>
    <row r="9144" spans="1:4">
      <c r="A9144" s="291" t="s">
        <v>14367</v>
      </c>
      <c r="B9144" s="292" t="s">
        <v>14368</v>
      </c>
      <c r="C9144" s="292" t="s">
        <v>63</v>
      </c>
      <c r="D9144" s="293">
        <v>43.57</v>
      </c>
    </row>
    <row r="9145" spans="1:4">
      <c r="A9145" s="291" t="s">
        <v>14369</v>
      </c>
      <c r="B9145" s="292" t="s">
        <v>14368</v>
      </c>
      <c r="C9145" s="292" t="s">
        <v>63</v>
      </c>
      <c r="D9145" s="293">
        <v>40.619999999999997</v>
      </c>
    </row>
    <row r="9146" spans="1:4">
      <c r="A9146" s="291" t="s">
        <v>14370</v>
      </c>
      <c r="B9146" s="292" t="s">
        <v>14371</v>
      </c>
      <c r="C9146" s="292" t="s">
        <v>121</v>
      </c>
      <c r="D9146" s="293">
        <v>11.35</v>
      </c>
    </row>
    <row r="9147" spans="1:4">
      <c r="A9147" s="291" t="s">
        <v>14372</v>
      </c>
      <c r="B9147" s="292" t="s">
        <v>14371</v>
      </c>
      <c r="C9147" s="292" t="s">
        <v>121</v>
      </c>
      <c r="D9147" s="293">
        <v>11.35</v>
      </c>
    </row>
    <row r="9148" spans="1:4">
      <c r="A9148" s="291" t="s">
        <v>14373</v>
      </c>
      <c r="B9148" s="292" t="s">
        <v>14374</v>
      </c>
      <c r="C9148" s="292" t="s">
        <v>121</v>
      </c>
      <c r="D9148" s="293">
        <v>11.55</v>
      </c>
    </row>
    <row r="9149" spans="1:4">
      <c r="A9149" s="291" t="s">
        <v>14375</v>
      </c>
      <c r="B9149" s="292" t="s">
        <v>14374</v>
      </c>
      <c r="C9149" s="292" t="s">
        <v>121</v>
      </c>
      <c r="D9149" s="293">
        <v>11.55</v>
      </c>
    </row>
    <row r="9150" spans="1:4">
      <c r="A9150" s="291" t="s">
        <v>14376</v>
      </c>
      <c r="B9150" s="292" t="s">
        <v>14377</v>
      </c>
      <c r="C9150" s="292" t="s">
        <v>121</v>
      </c>
      <c r="D9150" s="293">
        <v>29.47</v>
      </c>
    </row>
    <row r="9151" spans="1:4">
      <c r="A9151" s="291" t="s">
        <v>14378</v>
      </c>
      <c r="B9151" s="292" t="s">
        <v>14377</v>
      </c>
      <c r="C9151" s="292" t="s">
        <v>121</v>
      </c>
      <c r="D9151" s="293">
        <v>29.21</v>
      </c>
    </row>
    <row r="9152" spans="1:4">
      <c r="A9152" s="291" t="s">
        <v>14379</v>
      </c>
      <c r="B9152" s="292" t="s">
        <v>14380</v>
      </c>
      <c r="C9152" s="292" t="s">
        <v>121</v>
      </c>
      <c r="D9152" s="293">
        <v>27.07</v>
      </c>
    </row>
    <row r="9153" spans="1:4">
      <c r="A9153" s="291" t="s">
        <v>14381</v>
      </c>
      <c r="B9153" s="292" t="s">
        <v>14380</v>
      </c>
      <c r="C9153" s="292" t="s">
        <v>121</v>
      </c>
      <c r="D9153" s="293">
        <v>26.98</v>
      </c>
    </row>
    <row r="9154" spans="1:4">
      <c r="A9154" s="291" t="s">
        <v>14382</v>
      </c>
      <c r="B9154" s="292" t="s">
        <v>14383</v>
      </c>
      <c r="C9154" s="292" t="s">
        <v>121</v>
      </c>
      <c r="D9154" s="293">
        <v>7.89</v>
      </c>
    </row>
    <row r="9155" spans="1:4">
      <c r="A9155" s="291" t="s">
        <v>14384</v>
      </c>
      <c r="B9155" s="292" t="s">
        <v>14383</v>
      </c>
      <c r="C9155" s="292" t="s">
        <v>121</v>
      </c>
      <c r="D9155" s="293">
        <v>7.89</v>
      </c>
    </row>
    <row r="9156" spans="1:4">
      <c r="A9156" s="291" t="s">
        <v>14385</v>
      </c>
      <c r="B9156" s="292" t="s">
        <v>14386</v>
      </c>
      <c r="C9156" s="292" t="s">
        <v>121</v>
      </c>
      <c r="D9156" s="293">
        <v>11.1</v>
      </c>
    </row>
    <row r="9157" spans="1:4">
      <c r="A9157" s="291" t="s">
        <v>14387</v>
      </c>
      <c r="B9157" s="292" t="s">
        <v>14386</v>
      </c>
      <c r="C9157" s="292" t="s">
        <v>121</v>
      </c>
      <c r="D9157" s="293">
        <v>11.1</v>
      </c>
    </row>
    <row r="9158" spans="1:4">
      <c r="A9158" s="291" t="s">
        <v>14388</v>
      </c>
      <c r="B9158" s="292" t="s">
        <v>14389</v>
      </c>
      <c r="C9158" s="292" t="s">
        <v>121</v>
      </c>
      <c r="D9158" s="293">
        <v>7.89</v>
      </c>
    </row>
    <row r="9159" spans="1:4">
      <c r="A9159" s="291" t="s">
        <v>14390</v>
      </c>
      <c r="B9159" s="292" t="s">
        <v>14389</v>
      </c>
      <c r="C9159" s="292" t="s">
        <v>121</v>
      </c>
      <c r="D9159" s="293">
        <v>7.89</v>
      </c>
    </row>
    <row r="9160" spans="1:4">
      <c r="A9160" s="291" t="s">
        <v>14391</v>
      </c>
      <c r="B9160" s="292" t="s">
        <v>14392</v>
      </c>
      <c r="C9160" s="292" t="s">
        <v>121</v>
      </c>
      <c r="D9160" s="293">
        <v>4.21</v>
      </c>
    </row>
    <row r="9161" spans="1:4">
      <c r="A9161" s="291" t="s">
        <v>14393</v>
      </c>
      <c r="B9161" s="292" t="s">
        <v>14392</v>
      </c>
      <c r="C9161" s="292" t="s">
        <v>121</v>
      </c>
      <c r="D9161" s="293">
        <v>4.21</v>
      </c>
    </row>
    <row r="9162" spans="1:4">
      <c r="A9162" s="291" t="s">
        <v>14394</v>
      </c>
      <c r="B9162" s="292" t="s">
        <v>14395</v>
      </c>
      <c r="C9162" s="292" t="s">
        <v>121</v>
      </c>
      <c r="D9162" s="293">
        <v>13.07</v>
      </c>
    </row>
    <row r="9163" spans="1:4">
      <c r="A9163" s="291" t="s">
        <v>14396</v>
      </c>
      <c r="B9163" s="292" t="s">
        <v>14395</v>
      </c>
      <c r="C9163" s="292" t="s">
        <v>121</v>
      </c>
      <c r="D9163" s="293">
        <v>12.83</v>
      </c>
    </row>
    <row r="9164" spans="1:4">
      <c r="A9164" s="291" t="s">
        <v>14397</v>
      </c>
      <c r="B9164" s="292" t="s">
        <v>14398</v>
      </c>
      <c r="C9164" s="292" t="s">
        <v>121</v>
      </c>
      <c r="D9164" s="293">
        <v>18.5</v>
      </c>
    </row>
    <row r="9165" spans="1:4">
      <c r="A9165" s="291" t="s">
        <v>14399</v>
      </c>
      <c r="B9165" s="292" t="s">
        <v>14398</v>
      </c>
      <c r="C9165" s="292" t="s">
        <v>121</v>
      </c>
      <c r="D9165" s="293">
        <v>18.21</v>
      </c>
    </row>
    <row r="9166" spans="1:4">
      <c r="A9166" s="291" t="s">
        <v>14400</v>
      </c>
      <c r="B9166" s="292" t="s">
        <v>14401</v>
      </c>
      <c r="C9166" s="292" t="s">
        <v>121</v>
      </c>
      <c r="D9166" s="293">
        <v>24.13</v>
      </c>
    </row>
    <row r="9167" spans="1:4">
      <c r="A9167" s="291" t="s">
        <v>14402</v>
      </c>
      <c r="B9167" s="292" t="s">
        <v>14401</v>
      </c>
      <c r="C9167" s="292" t="s">
        <v>121</v>
      </c>
      <c r="D9167" s="293">
        <v>23.78</v>
      </c>
    </row>
    <row r="9168" spans="1:4">
      <c r="A9168" s="291" t="s">
        <v>14403</v>
      </c>
      <c r="B9168" s="292" t="s">
        <v>14404</v>
      </c>
      <c r="C9168" s="292" t="s">
        <v>58</v>
      </c>
      <c r="D9168" s="293">
        <v>381.91</v>
      </c>
    </row>
    <row r="9169" spans="1:4">
      <c r="A9169" s="291" t="s">
        <v>14405</v>
      </c>
      <c r="B9169" s="292" t="s">
        <v>14404</v>
      </c>
      <c r="C9169" s="292" t="s">
        <v>58</v>
      </c>
      <c r="D9169" s="293">
        <v>363.99</v>
      </c>
    </row>
    <row r="9170" spans="1:4">
      <c r="A9170" s="291" t="s">
        <v>14406</v>
      </c>
      <c r="B9170" s="292" t="s">
        <v>14407</v>
      </c>
      <c r="C9170" s="292" t="s">
        <v>63</v>
      </c>
      <c r="D9170" s="293">
        <v>99.62</v>
      </c>
    </row>
    <row r="9171" spans="1:4">
      <c r="A9171" s="291" t="s">
        <v>14408</v>
      </c>
      <c r="B9171" s="292" t="s">
        <v>14407</v>
      </c>
      <c r="C9171" s="292" t="s">
        <v>63</v>
      </c>
      <c r="D9171" s="293">
        <v>94.15</v>
      </c>
    </row>
    <row r="9172" spans="1:4">
      <c r="A9172" s="291" t="s">
        <v>14409</v>
      </c>
      <c r="B9172" s="292" t="s">
        <v>14410</v>
      </c>
      <c r="C9172" s="292" t="s">
        <v>63</v>
      </c>
      <c r="D9172" s="293">
        <v>102.59</v>
      </c>
    </row>
    <row r="9173" spans="1:4">
      <c r="A9173" s="291" t="s">
        <v>14411</v>
      </c>
      <c r="B9173" s="292" t="s">
        <v>14410</v>
      </c>
      <c r="C9173" s="292" t="s">
        <v>63</v>
      </c>
      <c r="D9173" s="293">
        <v>96.93</v>
      </c>
    </row>
    <row r="9174" spans="1:4">
      <c r="A9174" s="291" t="s">
        <v>14412</v>
      </c>
      <c r="B9174" s="292" t="s">
        <v>14413</v>
      </c>
      <c r="C9174" s="292" t="s">
        <v>63</v>
      </c>
      <c r="D9174" s="293">
        <v>169.08</v>
      </c>
    </row>
    <row r="9175" spans="1:4">
      <c r="A9175" s="291" t="s">
        <v>14414</v>
      </c>
      <c r="B9175" s="292" t="s">
        <v>14413</v>
      </c>
      <c r="C9175" s="292" t="s">
        <v>63</v>
      </c>
      <c r="D9175" s="293">
        <v>161.08000000000001</v>
      </c>
    </row>
    <row r="9176" spans="1:4">
      <c r="A9176" s="291" t="s">
        <v>14415</v>
      </c>
      <c r="B9176" s="292" t="s">
        <v>14416</v>
      </c>
      <c r="C9176" s="292" t="s">
        <v>63</v>
      </c>
      <c r="D9176" s="293">
        <v>106.28</v>
      </c>
    </row>
    <row r="9177" spans="1:4">
      <c r="A9177" s="291" t="s">
        <v>14417</v>
      </c>
      <c r="B9177" s="292" t="s">
        <v>14416</v>
      </c>
      <c r="C9177" s="292" t="s">
        <v>63</v>
      </c>
      <c r="D9177" s="293">
        <v>99.79</v>
      </c>
    </row>
    <row r="9178" spans="1:4">
      <c r="A9178" s="291" t="s">
        <v>14418</v>
      </c>
      <c r="B9178" s="292" t="s">
        <v>14419</v>
      </c>
      <c r="C9178" s="292" t="s">
        <v>63</v>
      </c>
      <c r="D9178" s="293">
        <v>148.44999999999999</v>
      </c>
    </row>
    <row r="9179" spans="1:4">
      <c r="A9179" s="291" t="s">
        <v>14420</v>
      </c>
      <c r="B9179" s="292" t="s">
        <v>14419</v>
      </c>
      <c r="C9179" s="292" t="s">
        <v>63</v>
      </c>
      <c r="D9179" s="293">
        <v>141.65</v>
      </c>
    </row>
    <row r="9180" spans="1:4">
      <c r="A9180" s="291" t="s">
        <v>14421</v>
      </c>
      <c r="B9180" s="292" t="s">
        <v>14422</v>
      </c>
      <c r="C9180" s="292" t="s">
        <v>63</v>
      </c>
      <c r="D9180" s="293">
        <v>172.62</v>
      </c>
    </row>
    <row r="9181" spans="1:4">
      <c r="A9181" s="291" t="s">
        <v>14423</v>
      </c>
      <c r="B9181" s="292" t="s">
        <v>14422</v>
      </c>
      <c r="C9181" s="292" t="s">
        <v>63</v>
      </c>
      <c r="D9181" s="293">
        <v>164.66</v>
      </c>
    </row>
    <row r="9182" spans="1:4">
      <c r="A9182" s="291" t="s">
        <v>14424</v>
      </c>
      <c r="B9182" s="292" t="s">
        <v>14425</v>
      </c>
      <c r="C9182" s="292" t="s">
        <v>63</v>
      </c>
      <c r="D9182" s="293">
        <v>66.08</v>
      </c>
    </row>
    <row r="9183" spans="1:4">
      <c r="A9183" s="291" t="s">
        <v>14426</v>
      </c>
      <c r="B9183" s="292" t="s">
        <v>14425</v>
      </c>
      <c r="C9183" s="292" t="s">
        <v>63</v>
      </c>
      <c r="D9183" s="293">
        <v>61.55</v>
      </c>
    </row>
    <row r="9184" spans="1:4">
      <c r="A9184" s="291" t="s">
        <v>14427</v>
      </c>
      <c r="B9184" s="292" t="s">
        <v>14428</v>
      </c>
      <c r="C9184" s="292" t="s">
        <v>63</v>
      </c>
      <c r="D9184" s="293">
        <v>90.22</v>
      </c>
    </row>
    <row r="9185" spans="1:4">
      <c r="A9185" s="291" t="s">
        <v>14429</v>
      </c>
      <c r="B9185" s="292" t="s">
        <v>14428</v>
      </c>
      <c r="C9185" s="292" t="s">
        <v>63</v>
      </c>
      <c r="D9185" s="293">
        <v>84.27</v>
      </c>
    </row>
    <row r="9186" spans="1:4">
      <c r="A9186" s="291" t="s">
        <v>14430</v>
      </c>
      <c r="B9186" s="292" t="s">
        <v>14431</v>
      </c>
      <c r="C9186" s="292" t="s">
        <v>63</v>
      </c>
      <c r="D9186" s="293">
        <v>115.61</v>
      </c>
    </row>
    <row r="9187" spans="1:4">
      <c r="A9187" s="291" t="s">
        <v>14432</v>
      </c>
      <c r="B9187" s="292" t="s">
        <v>14431</v>
      </c>
      <c r="C9187" s="292" t="s">
        <v>63</v>
      </c>
      <c r="D9187" s="293">
        <v>107.98</v>
      </c>
    </row>
    <row r="9188" spans="1:4">
      <c r="A9188" s="291" t="s">
        <v>14433</v>
      </c>
      <c r="B9188" s="292" t="s">
        <v>14434</v>
      </c>
      <c r="C9188" s="292" t="s">
        <v>63</v>
      </c>
      <c r="D9188" s="293">
        <v>87.41</v>
      </c>
    </row>
    <row r="9189" spans="1:4">
      <c r="A9189" s="291" t="s">
        <v>14435</v>
      </c>
      <c r="B9189" s="292" t="s">
        <v>14434</v>
      </c>
      <c r="C9189" s="292" t="s">
        <v>63</v>
      </c>
      <c r="D9189" s="293">
        <v>81.56</v>
      </c>
    </row>
    <row r="9190" spans="1:4">
      <c r="A9190" s="291" t="s">
        <v>14436</v>
      </c>
      <c r="B9190" s="292" t="s">
        <v>14437</v>
      </c>
      <c r="C9190" s="292" t="s">
        <v>63</v>
      </c>
      <c r="D9190" s="293">
        <v>114.36</v>
      </c>
    </row>
    <row r="9191" spans="1:4">
      <c r="A9191" s="291" t="s">
        <v>14438</v>
      </c>
      <c r="B9191" s="292" t="s">
        <v>14437</v>
      </c>
      <c r="C9191" s="292" t="s">
        <v>63</v>
      </c>
      <c r="D9191" s="293">
        <v>107.55</v>
      </c>
    </row>
    <row r="9192" spans="1:4">
      <c r="A9192" s="291" t="s">
        <v>14439</v>
      </c>
      <c r="B9192" s="292" t="s">
        <v>14440</v>
      </c>
      <c r="C9192" s="292" t="s">
        <v>63</v>
      </c>
      <c r="D9192" s="293">
        <v>152.03</v>
      </c>
    </row>
    <row r="9193" spans="1:4">
      <c r="A9193" s="291" t="s">
        <v>14441</v>
      </c>
      <c r="B9193" s="292" t="s">
        <v>14440</v>
      </c>
      <c r="C9193" s="292" t="s">
        <v>63</v>
      </c>
      <c r="D9193" s="293">
        <v>143.59</v>
      </c>
    </row>
    <row r="9194" spans="1:4">
      <c r="A9194" s="291" t="s">
        <v>14442</v>
      </c>
      <c r="B9194" s="292" t="s">
        <v>14443</v>
      </c>
      <c r="C9194" s="292" t="s">
        <v>63</v>
      </c>
      <c r="D9194" s="293">
        <v>183.83</v>
      </c>
    </row>
    <row r="9195" spans="1:4">
      <c r="A9195" s="291" t="s">
        <v>14444</v>
      </c>
      <c r="B9195" s="292" t="s">
        <v>14443</v>
      </c>
      <c r="C9195" s="292" t="s">
        <v>63</v>
      </c>
      <c r="D9195" s="293">
        <v>178.07</v>
      </c>
    </row>
    <row r="9196" spans="1:4">
      <c r="A9196" s="291" t="s">
        <v>14445</v>
      </c>
      <c r="B9196" s="292" t="s">
        <v>14446</v>
      </c>
      <c r="C9196" s="292" t="s">
        <v>63</v>
      </c>
      <c r="D9196" s="293">
        <v>309.77</v>
      </c>
    </row>
    <row r="9197" spans="1:4">
      <c r="A9197" s="291" t="s">
        <v>14447</v>
      </c>
      <c r="B9197" s="292" t="s">
        <v>14446</v>
      </c>
      <c r="C9197" s="292" t="s">
        <v>63</v>
      </c>
      <c r="D9197" s="293">
        <v>301.25</v>
      </c>
    </row>
    <row r="9198" spans="1:4">
      <c r="A9198" s="291" t="s">
        <v>14448</v>
      </c>
      <c r="B9198" s="292" t="s">
        <v>14449</v>
      </c>
      <c r="C9198" s="292" t="s">
        <v>63</v>
      </c>
      <c r="D9198" s="293">
        <v>438.31</v>
      </c>
    </row>
    <row r="9199" spans="1:4">
      <c r="A9199" s="291" t="s">
        <v>14450</v>
      </c>
      <c r="B9199" s="292" t="s">
        <v>14449</v>
      </c>
      <c r="C9199" s="292" t="s">
        <v>63</v>
      </c>
      <c r="D9199" s="293">
        <v>427.86</v>
      </c>
    </row>
    <row r="9200" spans="1:4">
      <c r="A9200" s="291" t="s">
        <v>14451</v>
      </c>
      <c r="B9200" s="292" t="s">
        <v>14452</v>
      </c>
      <c r="C9200" s="292" t="s">
        <v>16</v>
      </c>
      <c r="D9200" s="293">
        <v>182.41</v>
      </c>
    </row>
    <row r="9201" spans="1:4">
      <c r="A9201" s="291" t="s">
        <v>14453</v>
      </c>
      <c r="B9201" s="292" t="s">
        <v>14452</v>
      </c>
      <c r="C9201" s="292" t="s">
        <v>16</v>
      </c>
      <c r="D9201" s="293">
        <v>169.39</v>
      </c>
    </row>
    <row r="9202" spans="1:4">
      <c r="A9202" s="291" t="s">
        <v>14454</v>
      </c>
      <c r="B9202" s="292" t="s">
        <v>14455</v>
      </c>
      <c r="C9202" s="292" t="s">
        <v>16</v>
      </c>
      <c r="D9202" s="293">
        <v>1135.4000000000001</v>
      </c>
    </row>
    <row r="9203" spans="1:4">
      <c r="A9203" s="291" t="s">
        <v>14456</v>
      </c>
      <c r="B9203" s="292" t="s">
        <v>14455</v>
      </c>
      <c r="C9203" s="292" t="s">
        <v>16</v>
      </c>
      <c r="D9203" s="293">
        <v>1061.44</v>
      </c>
    </row>
    <row r="9204" spans="1:4">
      <c r="A9204" s="291" t="s">
        <v>14457</v>
      </c>
      <c r="B9204" s="292" t="s">
        <v>14458</v>
      </c>
      <c r="C9204" s="292" t="s">
        <v>16</v>
      </c>
      <c r="D9204" s="293">
        <v>1385.92</v>
      </c>
    </row>
    <row r="9205" spans="1:4">
      <c r="A9205" s="291" t="s">
        <v>14459</v>
      </c>
      <c r="B9205" s="292" t="s">
        <v>14458</v>
      </c>
      <c r="C9205" s="292" t="s">
        <v>16</v>
      </c>
      <c r="D9205" s="293">
        <v>1295.8399999999999</v>
      </c>
    </row>
    <row r="9206" spans="1:4">
      <c r="A9206" s="291" t="s">
        <v>14460</v>
      </c>
      <c r="B9206" s="292" t="s">
        <v>14461</v>
      </c>
      <c r="C9206" s="292" t="s">
        <v>16</v>
      </c>
      <c r="D9206" s="293">
        <v>2270.81</v>
      </c>
    </row>
    <row r="9207" spans="1:4">
      <c r="A9207" s="291" t="s">
        <v>14462</v>
      </c>
      <c r="B9207" s="292" t="s">
        <v>14461</v>
      </c>
      <c r="C9207" s="292" t="s">
        <v>16</v>
      </c>
      <c r="D9207" s="293">
        <v>2122.88</v>
      </c>
    </row>
    <row r="9208" spans="1:4">
      <c r="A9208" s="291" t="s">
        <v>14463</v>
      </c>
      <c r="B9208" s="292" t="s">
        <v>14464</v>
      </c>
      <c r="C9208" s="292" t="s">
        <v>16</v>
      </c>
      <c r="D9208" s="293">
        <v>3063.12</v>
      </c>
    </row>
    <row r="9209" spans="1:4">
      <c r="A9209" s="291" t="s">
        <v>14465</v>
      </c>
      <c r="B9209" s="292" t="s">
        <v>14464</v>
      </c>
      <c r="C9209" s="292" t="s">
        <v>16</v>
      </c>
      <c r="D9209" s="293">
        <v>2863.43</v>
      </c>
    </row>
    <row r="9210" spans="1:4">
      <c r="A9210" s="291" t="s">
        <v>14466</v>
      </c>
      <c r="B9210" s="292" t="s">
        <v>14467</v>
      </c>
      <c r="C9210" s="292" t="s">
        <v>121</v>
      </c>
      <c r="D9210" s="293">
        <v>14.41</v>
      </c>
    </row>
    <row r="9211" spans="1:4">
      <c r="A9211" s="291" t="s">
        <v>14468</v>
      </c>
      <c r="B9211" s="292" t="s">
        <v>14467</v>
      </c>
      <c r="C9211" s="292" t="s">
        <v>121</v>
      </c>
      <c r="D9211" s="293">
        <v>13.87</v>
      </c>
    </row>
    <row r="9212" spans="1:4">
      <c r="A9212" s="291" t="s">
        <v>14469</v>
      </c>
      <c r="B9212" s="292" t="s">
        <v>14470</v>
      </c>
      <c r="C9212" s="292" t="s">
        <v>1304</v>
      </c>
      <c r="D9212" s="293">
        <v>99.54</v>
      </c>
    </row>
    <row r="9213" spans="1:4">
      <c r="A9213" s="291" t="s">
        <v>14471</v>
      </c>
      <c r="B9213" s="292" t="s">
        <v>14470</v>
      </c>
      <c r="C9213" s="292" t="s">
        <v>1304</v>
      </c>
      <c r="D9213" s="293">
        <v>86.26</v>
      </c>
    </row>
    <row r="9214" spans="1:4">
      <c r="A9214" s="291" t="s">
        <v>14472</v>
      </c>
      <c r="B9214" s="292" t="s">
        <v>14473</v>
      </c>
      <c r="C9214" s="292" t="s">
        <v>94</v>
      </c>
      <c r="D9214" s="293">
        <v>354.48</v>
      </c>
    </row>
    <row r="9215" spans="1:4">
      <c r="A9215" s="291" t="s">
        <v>14474</v>
      </c>
      <c r="B9215" s="292" t="s">
        <v>14473</v>
      </c>
      <c r="C9215" s="292" t="s">
        <v>94</v>
      </c>
      <c r="D9215" s="293">
        <v>354.48</v>
      </c>
    </row>
    <row r="9216" spans="1:4">
      <c r="A9216" s="291" t="s">
        <v>14475</v>
      </c>
      <c r="B9216" s="292" t="s">
        <v>14476</v>
      </c>
      <c r="C9216" s="292" t="s">
        <v>94</v>
      </c>
      <c r="D9216" s="293">
        <v>375.76</v>
      </c>
    </row>
    <row r="9217" spans="1:4">
      <c r="A9217" s="291" t="s">
        <v>14477</v>
      </c>
      <c r="B9217" s="292" t="s">
        <v>14476</v>
      </c>
      <c r="C9217" s="292" t="s">
        <v>94</v>
      </c>
      <c r="D9217" s="293">
        <v>375.76</v>
      </c>
    </row>
    <row r="9218" spans="1:4">
      <c r="A9218" s="291" t="s">
        <v>14478</v>
      </c>
      <c r="B9218" s="292" t="s">
        <v>14479</v>
      </c>
      <c r="C9218" s="292" t="s">
        <v>94</v>
      </c>
      <c r="D9218" s="293">
        <v>399.19</v>
      </c>
    </row>
    <row r="9219" spans="1:4">
      <c r="A9219" s="291" t="s">
        <v>14480</v>
      </c>
      <c r="B9219" s="292" t="s">
        <v>14479</v>
      </c>
      <c r="C9219" s="292" t="s">
        <v>94</v>
      </c>
      <c r="D9219" s="293">
        <v>399.19</v>
      </c>
    </row>
    <row r="9220" spans="1:4">
      <c r="A9220" s="291" t="s">
        <v>14481</v>
      </c>
      <c r="B9220" s="292" t="s">
        <v>14482</v>
      </c>
      <c r="C9220" s="292" t="s">
        <v>94</v>
      </c>
      <c r="D9220" s="293">
        <v>418.47</v>
      </c>
    </row>
    <row r="9221" spans="1:4">
      <c r="A9221" s="291" t="s">
        <v>14483</v>
      </c>
      <c r="B9221" s="292" t="s">
        <v>14482</v>
      </c>
      <c r="C9221" s="292" t="s">
        <v>94</v>
      </c>
      <c r="D9221" s="293">
        <v>418.47</v>
      </c>
    </row>
    <row r="9222" spans="1:4">
      <c r="A9222" s="291" t="s">
        <v>14484</v>
      </c>
      <c r="B9222" s="292" t="s">
        <v>14485</v>
      </c>
      <c r="C9222" s="292" t="s">
        <v>94</v>
      </c>
      <c r="D9222" s="293">
        <v>446.64</v>
      </c>
    </row>
    <row r="9223" spans="1:4">
      <c r="A9223" s="291" t="s">
        <v>14486</v>
      </c>
      <c r="B9223" s="292" t="s">
        <v>14485</v>
      </c>
      <c r="C9223" s="292" t="s">
        <v>94</v>
      </c>
      <c r="D9223" s="293">
        <v>446.64</v>
      </c>
    </row>
    <row r="9224" spans="1:4">
      <c r="A9224" s="291" t="s">
        <v>14487</v>
      </c>
      <c r="B9224" s="292" t="s">
        <v>14488</v>
      </c>
      <c r="C9224" s="292" t="s">
        <v>94</v>
      </c>
      <c r="D9224" s="293">
        <v>450.24</v>
      </c>
    </row>
    <row r="9225" spans="1:4">
      <c r="A9225" s="291" t="s">
        <v>14489</v>
      </c>
      <c r="B9225" s="292" t="s">
        <v>14488</v>
      </c>
      <c r="C9225" s="292" t="s">
        <v>94</v>
      </c>
      <c r="D9225" s="293">
        <v>450.24</v>
      </c>
    </row>
    <row r="9226" spans="1:4">
      <c r="A9226" s="291" t="s">
        <v>14490</v>
      </c>
      <c r="B9226" s="292" t="s">
        <v>14491</v>
      </c>
      <c r="C9226" s="292" t="s">
        <v>94</v>
      </c>
      <c r="D9226" s="293">
        <v>450.25</v>
      </c>
    </row>
    <row r="9227" spans="1:4">
      <c r="A9227" s="291" t="s">
        <v>14492</v>
      </c>
      <c r="B9227" s="292" t="s">
        <v>14491</v>
      </c>
      <c r="C9227" s="292" t="s">
        <v>94</v>
      </c>
      <c r="D9227" s="293">
        <v>450.25</v>
      </c>
    </row>
    <row r="9228" spans="1:4">
      <c r="A9228" s="291" t="s">
        <v>14493</v>
      </c>
      <c r="B9228" s="292" t="s">
        <v>14494</v>
      </c>
      <c r="C9228" s="292" t="s">
        <v>94</v>
      </c>
      <c r="D9228" s="293">
        <v>429.86</v>
      </c>
    </row>
    <row r="9229" spans="1:4">
      <c r="A9229" s="291" t="s">
        <v>14495</v>
      </c>
      <c r="B9229" s="292" t="s">
        <v>14494</v>
      </c>
      <c r="C9229" s="292" t="s">
        <v>94</v>
      </c>
      <c r="D9229" s="293">
        <v>429.86</v>
      </c>
    </row>
    <row r="9230" spans="1:4">
      <c r="A9230" s="291" t="s">
        <v>14496</v>
      </c>
      <c r="B9230" s="292" t="s">
        <v>14497</v>
      </c>
      <c r="C9230" s="292" t="s">
        <v>94</v>
      </c>
      <c r="D9230" s="293">
        <v>1243.2</v>
      </c>
    </row>
    <row r="9231" spans="1:4">
      <c r="A9231" s="291" t="s">
        <v>14498</v>
      </c>
      <c r="B9231" s="292" t="s">
        <v>14497</v>
      </c>
      <c r="C9231" s="292" t="s">
        <v>94</v>
      </c>
      <c r="D9231" s="293">
        <v>1243.2</v>
      </c>
    </row>
    <row r="9232" spans="1:4">
      <c r="A9232" s="291" t="s">
        <v>14499</v>
      </c>
      <c r="B9232" s="292" t="s">
        <v>14500</v>
      </c>
      <c r="C9232" s="292" t="s">
        <v>94</v>
      </c>
      <c r="D9232" s="293">
        <v>418.05</v>
      </c>
    </row>
    <row r="9233" spans="1:4">
      <c r="A9233" s="291" t="s">
        <v>14501</v>
      </c>
      <c r="B9233" s="292" t="s">
        <v>14500</v>
      </c>
      <c r="C9233" s="292" t="s">
        <v>94</v>
      </c>
      <c r="D9233" s="293">
        <v>418.05</v>
      </c>
    </row>
    <row r="9234" spans="1:4">
      <c r="A9234" s="291" t="s">
        <v>14502</v>
      </c>
      <c r="B9234" s="292" t="s">
        <v>14503</v>
      </c>
      <c r="C9234" s="292" t="s">
        <v>94</v>
      </c>
      <c r="D9234" s="293">
        <v>312.52999999999997</v>
      </c>
    </row>
    <row r="9235" spans="1:4">
      <c r="A9235" s="291" t="s">
        <v>14504</v>
      </c>
      <c r="B9235" s="292" t="s">
        <v>14503</v>
      </c>
      <c r="C9235" s="292" t="s">
        <v>94</v>
      </c>
      <c r="D9235" s="293">
        <v>312.52999999999997</v>
      </c>
    </row>
    <row r="9236" spans="1:4">
      <c r="A9236" s="291" t="s">
        <v>14505</v>
      </c>
      <c r="B9236" s="292" t="s">
        <v>14506</v>
      </c>
      <c r="C9236" s="292" t="s">
        <v>94</v>
      </c>
      <c r="D9236" s="293">
        <v>461.06</v>
      </c>
    </row>
    <row r="9237" spans="1:4">
      <c r="A9237" s="291" t="s">
        <v>14507</v>
      </c>
      <c r="B9237" s="292" t="s">
        <v>14506</v>
      </c>
      <c r="C9237" s="292" t="s">
        <v>94</v>
      </c>
      <c r="D9237" s="293">
        <v>461.06</v>
      </c>
    </row>
    <row r="9238" spans="1:4">
      <c r="A9238" s="291" t="s">
        <v>14508</v>
      </c>
      <c r="B9238" s="292" t="s">
        <v>14509</v>
      </c>
      <c r="C9238" s="292" t="s">
        <v>94</v>
      </c>
      <c r="D9238" s="293">
        <v>601.24</v>
      </c>
    </row>
    <row r="9239" spans="1:4">
      <c r="A9239" s="291" t="s">
        <v>14510</v>
      </c>
      <c r="B9239" s="292" t="s">
        <v>14509</v>
      </c>
      <c r="C9239" s="292" t="s">
        <v>94</v>
      </c>
      <c r="D9239" s="293">
        <v>601.24</v>
      </c>
    </row>
    <row r="9240" spans="1:4">
      <c r="A9240" s="291" t="s">
        <v>14511</v>
      </c>
      <c r="B9240" s="292" t="s">
        <v>14512</v>
      </c>
      <c r="C9240" s="292" t="s">
        <v>94</v>
      </c>
      <c r="D9240" s="293">
        <v>478.42</v>
      </c>
    </row>
    <row r="9241" spans="1:4">
      <c r="A9241" s="291" t="s">
        <v>14513</v>
      </c>
      <c r="B9241" s="292" t="s">
        <v>14512</v>
      </c>
      <c r="C9241" s="292" t="s">
        <v>94</v>
      </c>
      <c r="D9241" s="293">
        <v>478.42</v>
      </c>
    </row>
    <row r="9242" spans="1:4">
      <c r="A9242" s="291" t="s">
        <v>14514</v>
      </c>
      <c r="B9242" s="292" t="s">
        <v>14515</v>
      </c>
      <c r="C9242" s="292" t="s">
        <v>94</v>
      </c>
      <c r="D9242" s="293">
        <v>518.82000000000005</v>
      </c>
    </row>
    <row r="9243" spans="1:4">
      <c r="A9243" s="291" t="s">
        <v>14516</v>
      </c>
      <c r="B9243" s="292" t="s">
        <v>14515</v>
      </c>
      <c r="C9243" s="292" t="s">
        <v>94</v>
      </c>
      <c r="D9243" s="293">
        <v>518.82000000000005</v>
      </c>
    </row>
    <row r="9244" spans="1:4">
      <c r="A9244" s="291" t="s">
        <v>14517</v>
      </c>
      <c r="B9244" s="292" t="s">
        <v>14518</v>
      </c>
      <c r="C9244" s="292" t="s">
        <v>94</v>
      </c>
      <c r="D9244" s="293">
        <v>554.35</v>
      </c>
    </row>
    <row r="9245" spans="1:4">
      <c r="A9245" s="291" t="s">
        <v>14519</v>
      </c>
      <c r="B9245" s="292" t="s">
        <v>14518</v>
      </c>
      <c r="C9245" s="292" t="s">
        <v>94</v>
      </c>
      <c r="D9245" s="293">
        <v>554.35</v>
      </c>
    </row>
    <row r="9246" spans="1:4">
      <c r="A9246" s="291" t="s">
        <v>14520</v>
      </c>
      <c r="B9246" s="292" t="s">
        <v>14521</v>
      </c>
      <c r="C9246" s="292" t="s">
        <v>94</v>
      </c>
      <c r="D9246" s="293">
        <v>159.27000000000001</v>
      </c>
    </row>
    <row r="9247" spans="1:4">
      <c r="A9247" s="291" t="s">
        <v>14522</v>
      </c>
      <c r="B9247" s="292" t="s">
        <v>14521</v>
      </c>
      <c r="C9247" s="292" t="s">
        <v>94</v>
      </c>
      <c r="D9247" s="293">
        <v>138.02000000000001</v>
      </c>
    </row>
    <row r="9248" spans="1:4">
      <c r="A9248" s="291" t="s">
        <v>14523</v>
      </c>
      <c r="B9248" s="292" t="s">
        <v>14524</v>
      </c>
      <c r="C9248" s="292" t="s">
        <v>94</v>
      </c>
      <c r="D9248" s="293">
        <v>61</v>
      </c>
    </row>
    <row r="9249" spans="1:4">
      <c r="A9249" s="291" t="s">
        <v>14525</v>
      </c>
      <c r="B9249" s="292" t="s">
        <v>14524</v>
      </c>
      <c r="C9249" s="292" t="s">
        <v>94</v>
      </c>
      <c r="D9249" s="293">
        <v>54.88</v>
      </c>
    </row>
    <row r="9250" spans="1:4">
      <c r="A9250" s="291" t="s">
        <v>14526</v>
      </c>
      <c r="B9250" s="292" t="s">
        <v>14527</v>
      </c>
      <c r="C9250" s="292" t="s">
        <v>94</v>
      </c>
      <c r="D9250" s="293">
        <v>75.290000000000006</v>
      </c>
    </row>
    <row r="9251" spans="1:4">
      <c r="A9251" s="291" t="s">
        <v>14528</v>
      </c>
      <c r="B9251" s="292" t="s">
        <v>14527</v>
      </c>
      <c r="C9251" s="292" t="s">
        <v>94</v>
      </c>
      <c r="D9251" s="293">
        <v>66.260000000000005</v>
      </c>
    </row>
    <row r="9252" spans="1:4">
      <c r="A9252" s="291" t="s">
        <v>14529</v>
      </c>
      <c r="B9252" s="292" t="s">
        <v>14530</v>
      </c>
      <c r="C9252" s="292" t="s">
        <v>94</v>
      </c>
      <c r="D9252" s="293">
        <v>95.12</v>
      </c>
    </row>
    <row r="9253" spans="1:4">
      <c r="A9253" s="291" t="s">
        <v>14531</v>
      </c>
      <c r="B9253" s="292" t="s">
        <v>14530</v>
      </c>
      <c r="C9253" s="292" t="s">
        <v>94</v>
      </c>
      <c r="D9253" s="293">
        <v>83.16</v>
      </c>
    </row>
    <row r="9254" spans="1:4">
      <c r="A9254" s="291" t="s">
        <v>14532</v>
      </c>
      <c r="B9254" s="292" t="s">
        <v>14533</v>
      </c>
      <c r="C9254" s="292" t="s">
        <v>94</v>
      </c>
      <c r="D9254" s="293">
        <v>113.86</v>
      </c>
    </row>
    <row r="9255" spans="1:4">
      <c r="A9255" s="291" t="s">
        <v>14534</v>
      </c>
      <c r="B9255" s="292" t="s">
        <v>14533</v>
      </c>
      <c r="C9255" s="292" t="s">
        <v>94</v>
      </c>
      <c r="D9255" s="293">
        <v>99.7</v>
      </c>
    </row>
    <row r="9256" spans="1:4">
      <c r="A9256" s="291" t="s">
        <v>14535</v>
      </c>
      <c r="B9256" s="292" t="s">
        <v>14536</v>
      </c>
      <c r="C9256" s="292" t="s">
        <v>94</v>
      </c>
      <c r="D9256" s="293">
        <v>130.52000000000001</v>
      </c>
    </row>
    <row r="9257" spans="1:4">
      <c r="A9257" s="291" t="s">
        <v>14537</v>
      </c>
      <c r="B9257" s="292" t="s">
        <v>14536</v>
      </c>
      <c r="C9257" s="292" t="s">
        <v>94</v>
      </c>
      <c r="D9257" s="293">
        <v>114.58</v>
      </c>
    </row>
    <row r="9258" spans="1:4">
      <c r="A9258" s="291" t="s">
        <v>14538</v>
      </c>
      <c r="B9258" s="292" t="s">
        <v>14539</v>
      </c>
      <c r="C9258" s="292" t="s">
        <v>94</v>
      </c>
      <c r="D9258" s="293">
        <v>51.98</v>
      </c>
    </row>
    <row r="9259" spans="1:4">
      <c r="A9259" s="291" t="s">
        <v>14540</v>
      </c>
      <c r="B9259" s="292" t="s">
        <v>14539</v>
      </c>
      <c r="C9259" s="292" t="s">
        <v>94</v>
      </c>
      <c r="D9259" s="293">
        <v>48.33</v>
      </c>
    </row>
    <row r="9260" spans="1:4">
      <c r="A9260" s="291" t="s">
        <v>14541</v>
      </c>
      <c r="B9260" s="292" t="s">
        <v>14542</v>
      </c>
      <c r="C9260" s="292" t="s">
        <v>94</v>
      </c>
      <c r="D9260" s="293">
        <v>61.98</v>
      </c>
    </row>
    <row r="9261" spans="1:4">
      <c r="A9261" s="291" t="s">
        <v>14543</v>
      </c>
      <c r="B9261" s="292" t="s">
        <v>14542</v>
      </c>
      <c r="C9261" s="292" t="s">
        <v>94</v>
      </c>
      <c r="D9261" s="293">
        <v>56.86</v>
      </c>
    </row>
    <row r="9262" spans="1:4">
      <c r="A9262" s="291" t="s">
        <v>14544</v>
      </c>
      <c r="B9262" s="292" t="s">
        <v>14545</v>
      </c>
      <c r="C9262" s="292" t="s">
        <v>94</v>
      </c>
      <c r="D9262" s="293">
        <v>113.64</v>
      </c>
    </row>
    <row r="9263" spans="1:4">
      <c r="A9263" s="291" t="s">
        <v>14546</v>
      </c>
      <c r="B9263" s="292" t="s">
        <v>14545</v>
      </c>
      <c r="C9263" s="292" t="s">
        <v>94</v>
      </c>
      <c r="D9263" s="293">
        <v>99.02</v>
      </c>
    </row>
    <row r="9264" spans="1:4">
      <c r="A9264" s="291" t="s">
        <v>14547</v>
      </c>
      <c r="B9264" s="292" t="s">
        <v>14548</v>
      </c>
      <c r="C9264" s="292" t="s">
        <v>94</v>
      </c>
      <c r="D9264" s="293">
        <v>118.73</v>
      </c>
    </row>
    <row r="9265" spans="1:4">
      <c r="A9265" s="291" t="s">
        <v>14549</v>
      </c>
      <c r="B9265" s="292" t="s">
        <v>14548</v>
      </c>
      <c r="C9265" s="292" t="s">
        <v>94</v>
      </c>
      <c r="D9265" s="293">
        <v>103.57</v>
      </c>
    </row>
    <row r="9266" spans="1:4">
      <c r="A9266" s="291" t="s">
        <v>14550</v>
      </c>
      <c r="B9266" s="292" t="s">
        <v>14551</v>
      </c>
      <c r="C9266" s="292" t="s">
        <v>94</v>
      </c>
      <c r="D9266" s="293">
        <v>144.13999999999999</v>
      </c>
    </row>
    <row r="9267" spans="1:4">
      <c r="A9267" s="291" t="s">
        <v>14552</v>
      </c>
      <c r="B9267" s="292" t="s">
        <v>14551</v>
      </c>
      <c r="C9267" s="292" t="s">
        <v>94</v>
      </c>
      <c r="D9267" s="293">
        <v>126.15</v>
      </c>
    </row>
    <row r="9268" spans="1:4">
      <c r="A9268" s="291" t="s">
        <v>14553</v>
      </c>
      <c r="B9268" s="292" t="s">
        <v>14554</v>
      </c>
      <c r="C9268" s="292" t="s">
        <v>94</v>
      </c>
      <c r="D9268" s="293">
        <v>159.22</v>
      </c>
    </row>
    <row r="9269" spans="1:4">
      <c r="A9269" s="291" t="s">
        <v>14555</v>
      </c>
      <c r="B9269" s="292" t="s">
        <v>14554</v>
      </c>
      <c r="C9269" s="292" t="s">
        <v>94</v>
      </c>
      <c r="D9269" s="293">
        <v>139.34</v>
      </c>
    </row>
    <row r="9270" spans="1:4">
      <c r="A9270" s="291" t="s">
        <v>14556</v>
      </c>
      <c r="B9270" s="292" t="s">
        <v>14557</v>
      </c>
      <c r="C9270" s="292" t="s">
        <v>94</v>
      </c>
      <c r="D9270" s="293">
        <v>211.07</v>
      </c>
    </row>
    <row r="9271" spans="1:4">
      <c r="A9271" s="291" t="s">
        <v>14558</v>
      </c>
      <c r="B9271" s="292" t="s">
        <v>14557</v>
      </c>
      <c r="C9271" s="292" t="s">
        <v>94</v>
      </c>
      <c r="D9271" s="293">
        <v>184.1</v>
      </c>
    </row>
    <row r="9272" spans="1:4">
      <c r="A9272" s="291" t="s">
        <v>14559</v>
      </c>
      <c r="B9272" s="292" t="s">
        <v>14560</v>
      </c>
      <c r="C9272" s="292" t="s">
        <v>94</v>
      </c>
      <c r="D9272" s="293">
        <v>99.71</v>
      </c>
    </row>
    <row r="9273" spans="1:4">
      <c r="A9273" s="291" t="s">
        <v>14561</v>
      </c>
      <c r="B9273" s="292" t="s">
        <v>14560</v>
      </c>
      <c r="C9273" s="292" t="s">
        <v>94</v>
      </c>
      <c r="D9273" s="293">
        <v>86.92</v>
      </c>
    </row>
    <row r="9274" spans="1:4">
      <c r="A9274" s="291" t="s">
        <v>14562</v>
      </c>
      <c r="B9274" s="292" t="s">
        <v>14563</v>
      </c>
      <c r="C9274" s="292" t="s">
        <v>94</v>
      </c>
      <c r="D9274" s="293">
        <v>115.78</v>
      </c>
    </row>
    <row r="9275" spans="1:4">
      <c r="A9275" s="291" t="s">
        <v>14564</v>
      </c>
      <c r="B9275" s="292" t="s">
        <v>14563</v>
      </c>
      <c r="C9275" s="292" t="s">
        <v>94</v>
      </c>
      <c r="D9275" s="293">
        <v>100.85</v>
      </c>
    </row>
    <row r="9276" spans="1:4">
      <c r="A9276" s="291" t="s">
        <v>14565</v>
      </c>
      <c r="B9276" s="292" t="s">
        <v>14566</v>
      </c>
      <c r="C9276" s="292" t="s">
        <v>94</v>
      </c>
      <c r="D9276" s="293">
        <v>130.24</v>
      </c>
    </row>
    <row r="9277" spans="1:4">
      <c r="A9277" s="291" t="s">
        <v>14567</v>
      </c>
      <c r="B9277" s="292" t="s">
        <v>14566</v>
      </c>
      <c r="C9277" s="292" t="s">
        <v>94</v>
      </c>
      <c r="D9277" s="293">
        <v>114.1</v>
      </c>
    </row>
    <row r="9278" spans="1:4">
      <c r="A9278" s="291" t="s">
        <v>14568</v>
      </c>
      <c r="B9278" s="292" t="s">
        <v>14569</v>
      </c>
      <c r="C9278" s="292" t="s">
        <v>94</v>
      </c>
      <c r="D9278" s="293">
        <v>145.16</v>
      </c>
    </row>
    <row r="9279" spans="1:4">
      <c r="A9279" s="291" t="s">
        <v>14570</v>
      </c>
      <c r="B9279" s="292" t="s">
        <v>14569</v>
      </c>
      <c r="C9279" s="292" t="s">
        <v>94</v>
      </c>
      <c r="D9279" s="293">
        <v>127.14</v>
      </c>
    </row>
    <row r="9280" spans="1:4">
      <c r="A9280" s="291" t="s">
        <v>14571</v>
      </c>
      <c r="B9280" s="292" t="s">
        <v>14572</v>
      </c>
      <c r="C9280" s="292" t="s">
        <v>94</v>
      </c>
      <c r="D9280" s="293">
        <v>191.1</v>
      </c>
    </row>
    <row r="9281" spans="1:4">
      <c r="A9281" s="291" t="s">
        <v>14573</v>
      </c>
      <c r="B9281" s="292" t="s">
        <v>14572</v>
      </c>
      <c r="C9281" s="292" t="s">
        <v>94</v>
      </c>
      <c r="D9281" s="293">
        <v>166.78</v>
      </c>
    </row>
    <row r="9282" spans="1:4">
      <c r="A9282" s="291" t="s">
        <v>14574</v>
      </c>
      <c r="B9282" s="292" t="s">
        <v>14575</v>
      </c>
      <c r="C9282" s="292" t="s">
        <v>94</v>
      </c>
      <c r="D9282" s="293">
        <v>86.71</v>
      </c>
    </row>
    <row r="9283" spans="1:4">
      <c r="A9283" s="291" t="s">
        <v>14576</v>
      </c>
      <c r="B9283" s="292" t="s">
        <v>14575</v>
      </c>
      <c r="C9283" s="292" t="s">
        <v>94</v>
      </c>
      <c r="D9283" s="293">
        <v>75.27</v>
      </c>
    </row>
    <row r="9284" spans="1:4">
      <c r="A9284" s="291" t="s">
        <v>14577</v>
      </c>
      <c r="B9284" s="292" t="s">
        <v>14578</v>
      </c>
      <c r="C9284" s="292" t="s">
        <v>94</v>
      </c>
      <c r="D9284" s="293">
        <v>87.24</v>
      </c>
    </row>
    <row r="9285" spans="1:4">
      <c r="A9285" s="291" t="s">
        <v>14579</v>
      </c>
      <c r="B9285" s="292" t="s">
        <v>14578</v>
      </c>
      <c r="C9285" s="292" t="s">
        <v>94</v>
      </c>
      <c r="D9285" s="293">
        <v>75.72</v>
      </c>
    </row>
    <row r="9286" spans="1:4">
      <c r="A9286" s="291" t="s">
        <v>14580</v>
      </c>
      <c r="B9286" s="292" t="s">
        <v>14581</v>
      </c>
      <c r="C9286" s="292" t="s">
        <v>94</v>
      </c>
      <c r="D9286" s="293">
        <v>88.05</v>
      </c>
    </row>
    <row r="9287" spans="1:4">
      <c r="A9287" s="291" t="s">
        <v>14582</v>
      </c>
      <c r="B9287" s="292" t="s">
        <v>14581</v>
      </c>
      <c r="C9287" s="292" t="s">
        <v>94</v>
      </c>
      <c r="D9287" s="293">
        <v>76.400000000000006</v>
      </c>
    </row>
    <row r="9288" spans="1:4">
      <c r="A9288" s="291" t="s">
        <v>14583</v>
      </c>
      <c r="B9288" s="292" t="s">
        <v>14584</v>
      </c>
      <c r="C9288" s="292" t="s">
        <v>94</v>
      </c>
      <c r="D9288" s="293">
        <v>91.31</v>
      </c>
    </row>
    <row r="9289" spans="1:4">
      <c r="A9289" s="291" t="s">
        <v>14585</v>
      </c>
      <c r="B9289" s="292" t="s">
        <v>14584</v>
      </c>
      <c r="C9289" s="292" t="s">
        <v>94</v>
      </c>
      <c r="D9289" s="293">
        <v>79.209999999999994</v>
      </c>
    </row>
    <row r="9290" spans="1:4">
      <c r="A9290" s="291" t="s">
        <v>14586</v>
      </c>
      <c r="B9290" s="292" t="s">
        <v>14587</v>
      </c>
      <c r="C9290" s="292" t="s">
        <v>94</v>
      </c>
      <c r="D9290" s="293">
        <v>105.38</v>
      </c>
    </row>
    <row r="9291" spans="1:4">
      <c r="A9291" s="291" t="s">
        <v>14588</v>
      </c>
      <c r="B9291" s="292" t="s">
        <v>14587</v>
      </c>
      <c r="C9291" s="292" t="s">
        <v>94</v>
      </c>
      <c r="D9291" s="293">
        <v>91.38</v>
      </c>
    </row>
    <row r="9292" spans="1:4">
      <c r="A9292" s="291" t="s">
        <v>14589</v>
      </c>
      <c r="B9292" s="292" t="s">
        <v>14590</v>
      </c>
      <c r="C9292" s="292" t="s">
        <v>14591</v>
      </c>
      <c r="D9292" s="293">
        <v>8.19</v>
      </c>
    </row>
    <row r="9293" spans="1:4">
      <c r="A9293" s="291" t="s">
        <v>14592</v>
      </c>
      <c r="B9293" s="292" t="s">
        <v>14590</v>
      </c>
      <c r="C9293" s="292" t="s">
        <v>14591</v>
      </c>
      <c r="D9293" s="293">
        <v>7.1</v>
      </c>
    </row>
    <row r="9294" spans="1:4">
      <c r="A9294" s="291" t="s">
        <v>14593</v>
      </c>
      <c r="B9294" s="292" t="s">
        <v>14594</v>
      </c>
      <c r="C9294" s="292" t="s">
        <v>14591</v>
      </c>
      <c r="D9294" s="293">
        <v>5.13</v>
      </c>
    </row>
    <row r="9295" spans="1:4">
      <c r="A9295" s="291" t="s">
        <v>14595</v>
      </c>
      <c r="B9295" s="292" t="s">
        <v>14594</v>
      </c>
      <c r="C9295" s="292" t="s">
        <v>14591</v>
      </c>
      <c r="D9295" s="293">
        <v>4.59</v>
      </c>
    </row>
    <row r="9296" spans="1:4">
      <c r="A9296" s="291" t="s">
        <v>14596</v>
      </c>
      <c r="B9296" s="292" t="s">
        <v>14597</v>
      </c>
      <c r="C9296" s="292" t="s">
        <v>94</v>
      </c>
      <c r="D9296" s="293">
        <v>99.6</v>
      </c>
    </row>
    <row r="9297" spans="1:4">
      <c r="A9297" s="291" t="s">
        <v>14598</v>
      </c>
      <c r="B9297" s="292" t="s">
        <v>14597</v>
      </c>
      <c r="C9297" s="292" t="s">
        <v>94</v>
      </c>
      <c r="D9297" s="293">
        <v>86.47</v>
      </c>
    </row>
    <row r="9298" spans="1:4">
      <c r="A9298" s="291" t="s">
        <v>14599</v>
      </c>
      <c r="B9298" s="292" t="s">
        <v>14600</v>
      </c>
      <c r="C9298" s="292" t="s">
        <v>94</v>
      </c>
      <c r="D9298" s="293">
        <v>100.19</v>
      </c>
    </row>
    <row r="9299" spans="1:4">
      <c r="A9299" s="291" t="s">
        <v>14601</v>
      </c>
      <c r="B9299" s="292" t="s">
        <v>14600</v>
      </c>
      <c r="C9299" s="292" t="s">
        <v>94</v>
      </c>
      <c r="D9299" s="293">
        <v>86.96</v>
      </c>
    </row>
    <row r="9300" spans="1:4">
      <c r="A9300" s="291" t="s">
        <v>14602</v>
      </c>
      <c r="B9300" s="292" t="s">
        <v>14603</v>
      </c>
      <c r="C9300" s="292" t="s">
        <v>94</v>
      </c>
      <c r="D9300" s="293">
        <v>101.26</v>
      </c>
    </row>
    <row r="9301" spans="1:4">
      <c r="A9301" s="291" t="s">
        <v>14604</v>
      </c>
      <c r="B9301" s="292" t="s">
        <v>14603</v>
      </c>
      <c r="C9301" s="292" t="s">
        <v>94</v>
      </c>
      <c r="D9301" s="293">
        <v>87.86</v>
      </c>
    </row>
    <row r="9302" spans="1:4">
      <c r="A9302" s="291" t="s">
        <v>14605</v>
      </c>
      <c r="B9302" s="292" t="s">
        <v>14606</v>
      </c>
      <c r="C9302" s="292" t="s">
        <v>94</v>
      </c>
      <c r="D9302" s="293">
        <v>104.88</v>
      </c>
    </row>
    <row r="9303" spans="1:4">
      <c r="A9303" s="291" t="s">
        <v>14607</v>
      </c>
      <c r="B9303" s="292" t="s">
        <v>14606</v>
      </c>
      <c r="C9303" s="292" t="s">
        <v>94</v>
      </c>
      <c r="D9303" s="293">
        <v>90.98</v>
      </c>
    </row>
    <row r="9304" spans="1:4">
      <c r="A9304" s="291" t="s">
        <v>14608</v>
      </c>
      <c r="B9304" s="292" t="s">
        <v>14609</v>
      </c>
      <c r="C9304" s="292" t="s">
        <v>94</v>
      </c>
      <c r="D9304" s="293">
        <v>121.08</v>
      </c>
    </row>
    <row r="9305" spans="1:4">
      <c r="A9305" s="291" t="s">
        <v>14610</v>
      </c>
      <c r="B9305" s="292" t="s">
        <v>14609</v>
      </c>
      <c r="C9305" s="292" t="s">
        <v>94</v>
      </c>
      <c r="D9305" s="293">
        <v>105</v>
      </c>
    </row>
    <row r="9306" spans="1:4">
      <c r="A9306" s="291" t="s">
        <v>14611</v>
      </c>
      <c r="B9306" s="292" t="s">
        <v>14612</v>
      </c>
      <c r="C9306" s="292" t="s">
        <v>94</v>
      </c>
      <c r="D9306" s="293">
        <v>171.8</v>
      </c>
    </row>
    <row r="9307" spans="1:4">
      <c r="A9307" s="291" t="s">
        <v>14613</v>
      </c>
      <c r="B9307" s="292" t="s">
        <v>14612</v>
      </c>
      <c r="C9307" s="292" t="s">
        <v>94</v>
      </c>
      <c r="D9307" s="293">
        <v>150.58000000000001</v>
      </c>
    </row>
    <row r="9308" spans="1:4">
      <c r="A9308" s="291" t="s">
        <v>14614</v>
      </c>
      <c r="B9308" s="292" t="s">
        <v>14615</v>
      </c>
      <c r="C9308" s="292" t="s">
        <v>94</v>
      </c>
      <c r="D9308" s="293">
        <v>593.75</v>
      </c>
    </row>
    <row r="9309" spans="1:4">
      <c r="A9309" s="291" t="s">
        <v>14616</v>
      </c>
      <c r="B9309" s="292" t="s">
        <v>14615</v>
      </c>
      <c r="C9309" s="292" t="s">
        <v>94</v>
      </c>
      <c r="D9309" s="293">
        <v>563.80999999999995</v>
      </c>
    </row>
    <row r="9310" spans="1:4">
      <c r="A9310" s="291" t="s">
        <v>14617</v>
      </c>
      <c r="B9310" s="292" t="s">
        <v>14618</v>
      </c>
      <c r="C9310" s="292" t="s">
        <v>94</v>
      </c>
      <c r="D9310" s="293">
        <v>615.03</v>
      </c>
    </row>
    <row r="9311" spans="1:4">
      <c r="A9311" s="291" t="s">
        <v>14619</v>
      </c>
      <c r="B9311" s="292" t="s">
        <v>14618</v>
      </c>
      <c r="C9311" s="292" t="s">
        <v>94</v>
      </c>
      <c r="D9311" s="293">
        <v>585.09</v>
      </c>
    </row>
    <row r="9312" spans="1:4">
      <c r="A9312" s="291" t="s">
        <v>14620</v>
      </c>
      <c r="B9312" s="292" t="s">
        <v>14621</v>
      </c>
      <c r="C9312" s="292" t="s">
        <v>94</v>
      </c>
      <c r="D9312" s="293">
        <v>638.46</v>
      </c>
    </row>
    <row r="9313" spans="1:4">
      <c r="A9313" s="291" t="s">
        <v>14622</v>
      </c>
      <c r="B9313" s="292" t="s">
        <v>14621</v>
      </c>
      <c r="C9313" s="292" t="s">
        <v>94</v>
      </c>
      <c r="D9313" s="293">
        <v>608.52</v>
      </c>
    </row>
    <row r="9314" spans="1:4">
      <c r="A9314" s="291" t="s">
        <v>14623</v>
      </c>
      <c r="B9314" s="292" t="s">
        <v>14624</v>
      </c>
      <c r="C9314" s="292" t="s">
        <v>94</v>
      </c>
      <c r="D9314" s="293">
        <v>657.74</v>
      </c>
    </row>
    <row r="9315" spans="1:4">
      <c r="A9315" s="291" t="s">
        <v>14625</v>
      </c>
      <c r="B9315" s="292" t="s">
        <v>14624</v>
      </c>
      <c r="C9315" s="292" t="s">
        <v>94</v>
      </c>
      <c r="D9315" s="293">
        <v>627.79999999999995</v>
      </c>
    </row>
    <row r="9316" spans="1:4">
      <c r="A9316" s="291" t="s">
        <v>14626</v>
      </c>
      <c r="B9316" s="292" t="s">
        <v>14627</v>
      </c>
      <c r="C9316" s="292" t="s">
        <v>94</v>
      </c>
      <c r="D9316" s="293">
        <v>685.91</v>
      </c>
    </row>
    <row r="9317" spans="1:4">
      <c r="A9317" s="291" t="s">
        <v>14628</v>
      </c>
      <c r="B9317" s="292" t="s">
        <v>14627</v>
      </c>
      <c r="C9317" s="292" t="s">
        <v>94</v>
      </c>
      <c r="D9317" s="293">
        <v>655.97</v>
      </c>
    </row>
    <row r="9318" spans="1:4">
      <c r="A9318" s="291" t="s">
        <v>14629</v>
      </c>
      <c r="B9318" s="292" t="s">
        <v>14630</v>
      </c>
      <c r="C9318" s="292" t="s">
        <v>94</v>
      </c>
      <c r="D9318" s="293">
        <v>689.51</v>
      </c>
    </row>
    <row r="9319" spans="1:4">
      <c r="A9319" s="291" t="s">
        <v>14631</v>
      </c>
      <c r="B9319" s="292" t="s">
        <v>14630</v>
      </c>
      <c r="C9319" s="292" t="s">
        <v>94</v>
      </c>
      <c r="D9319" s="293">
        <v>659.57</v>
      </c>
    </row>
    <row r="9320" spans="1:4">
      <c r="A9320" s="291" t="s">
        <v>14632</v>
      </c>
      <c r="B9320" s="292" t="s">
        <v>14633</v>
      </c>
      <c r="C9320" s="292" t="s">
        <v>94</v>
      </c>
      <c r="D9320" s="293">
        <v>689.51</v>
      </c>
    </row>
    <row r="9321" spans="1:4">
      <c r="A9321" s="291" t="s">
        <v>14634</v>
      </c>
      <c r="B9321" s="292" t="s">
        <v>14633</v>
      </c>
      <c r="C9321" s="292" t="s">
        <v>94</v>
      </c>
      <c r="D9321" s="293">
        <v>659.57</v>
      </c>
    </row>
    <row r="9322" spans="1:4">
      <c r="A9322" s="291" t="s">
        <v>14635</v>
      </c>
      <c r="B9322" s="292" t="s">
        <v>14636</v>
      </c>
      <c r="C9322" s="292" t="s">
        <v>94</v>
      </c>
      <c r="D9322" s="293">
        <v>656.22</v>
      </c>
    </row>
    <row r="9323" spans="1:4">
      <c r="A9323" s="291" t="s">
        <v>14637</v>
      </c>
      <c r="B9323" s="292" t="s">
        <v>14636</v>
      </c>
      <c r="C9323" s="292" t="s">
        <v>94</v>
      </c>
      <c r="D9323" s="293">
        <v>626.28</v>
      </c>
    </row>
    <row r="9324" spans="1:4">
      <c r="A9324" s="291" t="s">
        <v>412</v>
      </c>
      <c r="B9324" s="292" t="s">
        <v>14638</v>
      </c>
      <c r="C9324" s="292" t="s">
        <v>94</v>
      </c>
      <c r="D9324" s="293">
        <v>533.70000000000005</v>
      </c>
    </row>
    <row r="9325" spans="1:4">
      <c r="A9325" s="291" t="s">
        <v>639</v>
      </c>
      <c r="B9325" s="292" t="s">
        <v>14638</v>
      </c>
      <c r="C9325" s="292" t="s">
        <v>94</v>
      </c>
      <c r="D9325" s="293">
        <v>507.87</v>
      </c>
    </row>
    <row r="9326" spans="1:4">
      <c r="A9326" s="291" t="s">
        <v>14639</v>
      </c>
      <c r="B9326" s="292" t="s">
        <v>14640</v>
      </c>
      <c r="C9326" s="292" t="s">
        <v>94</v>
      </c>
      <c r="D9326" s="293">
        <v>447.51</v>
      </c>
    </row>
    <row r="9327" spans="1:4">
      <c r="A9327" s="291" t="s">
        <v>14641</v>
      </c>
      <c r="B9327" s="292" t="s">
        <v>14640</v>
      </c>
      <c r="C9327" s="292" t="s">
        <v>94</v>
      </c>
      <c r="D9327" s="293">
        <v>421.69</v>
      </c>
    </row>
    <row r="9328" spans="1:4">
      <c r="A9328" s="291" t="s">
        <v>128</v>
      </c>
      <c r="B9328" s="292" t="s">
        <v>14642</v>
      </c>
      <c r="C9328" s="292" t="s">
        <v>94</v>
      </c>
      <c r="D9328" s="293">
        <v>517.71</v>
      </c>
    </row>
    <row r="9329" spans="1:4">
      <c r="A9329" s="291" t="s">
        <v>567</v>
      </c>
      <c r="B9329" s="292" t="s">
        <v>14642</v>
      </c>
      <c r="C9329" s="292" t="s">
        <v>94</v>
      </c>
      <c r="D9329" s="293">
        <v>491.44</v>
      </c>
    </row>
    <row r="9330" spans="1:4">
      <c r="A9330" s="291" t="s">
        <v>14643</v>
      </c>
      <c r="B9330" s="292" t="s">
        <v>14644</v>
      </c>
      <c r="C9330" s="292" t="s">
        <v>16</v>
      </c>
      <c r="D9330" s="293">
        <v>58.62</v>
      </c>
    </row>
    <row r="9331" spans="1:4">
      <c r="A9331" s="291" t="s">
        <v>14645</v>
      </c>
      <c r="B9331" s="292" t="s">
        <v>14644</v>
      </c>
      <c r="C9331" s="292" t="s">
        <v>16</v>
      </c>
      <c r="D9331" s="293">
        <v>53.55</v>
      </c>
    </row>
    <row r="9332" spans="1:4">
      <c r="A9332" s="291" t="s">
        <v>14646</v>
      </c>
      <c r="B9332" s="292" t="s">
        <v>14647</v>
      </c>
      <c r="C9332" s="292" t="s">
        <v>16</v>
      </c>
      <c r="D9332" s="293">
        <v>59.9</v>
      </c>
    </row>
    <row r="9333" spans="1:4">
      <c r="A9333" s="291" t="s">
        <v>14648</v>
      </c>
      <c r="B9333" s="292" t="s">
        <v>14647</v>
      </c>
      <c r="C9333" s="292" t="s">
        <v>16</v>
      </c>
      <c r="D9333" s="293">
        <v>54.84</v>
      </c>
    </row>
    <row r="9334" spans="1:4">
      <c r="A9334" s="291" t="s">
        <v>14649</v>
      </c>
      <c r="B9334" s="292" t="s">
        <v>14650</v>
      </c>
      <c r="C9334" s="292" t="s">
        <v>16</v>
      </c>
      <c r="D9334" s="293">
        <v>60.96</v>
      </c>
    </row>
    <row r="9335" spans="1:4">
      <c r="A9335" s="291" t="s">
        <v>14651</v>
      </c>
      <c r="B9335" s="292" t="s">
        <v>14650</v>
      </c>
      <c r="C9335" s="292" t="s">
        <v>16</v>
      </c>
      <c r="D9335" s="293">
        <v>55.9</v>
      </c>
    </row>
    <row r="9336" spans="1:4">
      <c r="A9336" s="291" t="s">
        <v>14652</v>
      </c>
      <c r="B9336" s="292" t="s">
        <v>14653</v>
      </c>
      <c r="C9336" s="292" t="s">
        <v>16</v>
      </c>
      <c r="D9336" s="293">
        <v>62.51</v>
      </c>
    </row>
    <row r="9337" spans="1:4">
      <c r="A9337" s="291" t="s">
        <v>14654</v>
      </c>
      <c r="B9337" s="292" t="s">
        <v>14653</v>
      </c>
      <c r="C9337" s="292" t="s">
        <v>16</v>
      </c>
      <c r="D9337" s="293">
        <v>57.45</v>
      </c>
    </row>
    <row r="9338" spans="1:4">
      <c r="A9338" s="291" t="s">
        <v>14655</v>
      </c>
      <c r="B9338" s="292" t="s">
        <v>14656</v>
      </c>
      <c r="C9338" s="292" t="s">
        <v>16</v>
      </c>
      <c r="D9338" s="293">
        <v>68.010000000000005</v>
      </c>
    </row>
    <row r="9339" spans="1:4">
      <c r="A9339" s="291" t="s">
        <v>14657</v>
      </c>
      <c r="B9339" s="292" t="s">
        <v>14656</v>
      </c>
      <c r="C9339" s="292" t="s">
        <v>16</v>
      </c>
      <c r="D9339" s="293">
        <v>62.94</v>
      </c>
    </row>
    <row r="9340" spans="1:4">
      <c r="A9340" s="291" t="s">
        <v>14658</v>
      </c>
      <c r="B9340" s="292" t="s">
        <v>14659</v>
      </c>
      <c r="C9340" s="292" t="s">
        <v>16</v>
      </c>
      <c r="D9340" s="293">
        <v>69.88</v>
      </c>
    </row>
    <row r="9341" spans="1:4">
      <c r="A9341" s="291" t="s">
        <v>14660</v>
      </c>
      <c r="B9341" s="292" t="s">
        <v>14659</v>
      </c>
      <c r="C9341" s="292" t="s">
        <v>16</v>
      </c>
      <c r="D9341" s="293">
        <v>64.819999999999993</v>
      </c>
    </row>
    <row r="9342" spans="1:4">
      <c r="A9342" s="291" t="s">
        <v>14661</v>
      </c>
      <c r="B9342" s="292" t="s">
        <v>14662</v>
      </c>
      <c r="C9342" s="292" t="s">
        <v>16</v>
      </c>
      <c r="D9342" s="293">
        <v>71.430000000000007</v>
      </c>
    </row>
    <row r="9343" spans="1:4">
      <c r="A9343" s="291" t="s">
        <v>14663</v>
      </c>
      <c r="B9343" s="292" t="s">
        <v>14662</v>
      </c>
      <c r="C9343" s="292" t="s">
        <v>16</v>
      </c>
      <c r="D9343" s="293">
        <v>66.36</v>
      </c>
    </row>
    <row r="9344" spans="1:4">
      <c r="A9344" s="291" t="s">
        <v>14664</v>
      </c>
      <c r="B9344" s="292" t="s">
        <v>14665</v>
      </c>
      <c r="C9344" s="292" t="s">
        <v>16</v>
      </c>
      <c r="D9344" s="293">
        <v>73.680000000000007</v>
      </c>
    </row>
    <row r="9345" spans="1:4">
      <c r="A9345" s="291" t="s">
        <v>14666</v>
      </c>
      <c r="B9345" s="292" t="s">
        <v>14665</v>
      </c>
      <c r="C9345" s="292" t="s">
        <v>16</v>
      </c>
      <c r="D9345" s="293">
        <v>68.61</v>
      </c>
    </row>
    <row r="9346" spans="1:4">
      <c r="A9346" s="291" t="s">
        <v>14667</v>
      </c>
      <c r="B9346" s="292" t="s">
        <v>14668</v>
      </c>
      <c r="C9346" s="292" t="s">
        <v>16</v>
      </c>
      <c r="D9346" s="293">
        <v>79.28</v>
      </c>
    </row>
    <row r="9347" spans="1:4">
      <c r="A9347" s="291" t="s">
        <v>14669</v>
      </c>
      <c r="B9347" s="292" t="s">
        <v>14668</v>
      </c>
      <c r="C9347" s="292" t="s">
        <v>16</v>
      </c>
      <c r="D9347" s="293">
        <v>74.22</v>
      </c>
    </row>
    <row r="9348" spans="1:4">
      <c r="A9348" s="291" t="s">
        <v>14670</v>
      </c>
      <c r="B9348" s="292" t="s">
        <v>14671</v>
      </c>
      <c r="C9348" s="292" t="s">
        <v>16</v>
      </c>
      <c r="D9348" s="293">
        <v>81.86</v>
      </c>
    </row>
    <row r="9349" spans="1:4">
      <c r="A9349" s="291" t="s">
        <v>14672</v>
      </c>
      <c r="B9349" s="292" t="s">
        <v>14671</v>
      </c>
      <c r="C9349" s="292" t="s">
        <v>16</v>
      </c>
      <c r="D9349" s="293">
        <v>76.790000000000006</v>
      </c>
    </row>
    <row r="9350" spans="1:4">
      <c r="A9350" s="291" t="s">
        <v>14673</v>
      </c>
      <c r="B9350" s="292" t="s">
        <v>14674</v>
      </c>
      <c r="C9350" s="292" t="s">
        <v>16</v>
      </c>
      <c r="D9350" s="293">
        <v>83.98</v>
      </c>
    </row>
    <row r="9351" spans="1:4">
      <c r="A9351" s="291" t="s">
        <v>14675</v>
      </c>
      <c r="B9351" s="292" t="s">
        <v>14674</v>
      </c>
      <c r="C9351" s="292" t="s">
        <v>16</v>
      </c>
      <c r="D9351" s="293">
        <v>78.91</v>
      </c>
    </row>
    <row r="9352" spans="1:4">
      <c r="A9352" s="291" t="s">
        <v>14676</v>
      </c>
      <c r="B9352" s="292" t="s">
        <v>14677</v>
      </c>
      <c r="C9352" s="292" t="s">
        <v>16</v>
      </c>
      <c r="D9352" s="293">
        <v>87.08</v>
      </c>
    </row>
    <row r="9353" spans="1:4">
      <c r="A9353" s="291" t="s">
        <v>14678</v>
      </c>
      <c r="B9353" s="292" t="s">
        <v>14677</v>
      </c>
      <c r="C9353" s="292" t="s">
        <v>16</v>
      </c>
      <c r="D9353" s="293">
        <v>82.01</v>
      </c>
    </row>
    <row r="9354" spans="1:4">
      <c r="A9354" s="291" t="s">
        <v>14679</v>
      </c>
      <c r="B9354" s="292" t="s">
        <v>14680</v>
      </c>
      <c r="C9354" s="292" t="s">
        <v>16</v>
      </c>
      <c r="D9354" s="293">
        <v>38.85</v>
      </c>
    </row>
    <row r="9355" spans="1:4">
      <c r="A9355" s="291" t="s">
        <v>14681</v>
      </c>
      <c r="B9355" s="292" t="s">
        <v>14680</v>
      </c>
      <c r="C9355" s="292" t="s">
        <v>16</v>
      </c>
      <c r="D9355" s="293">
        <v>34.869999999999997</v>
      </c>
    </row>
    <row r="9356" spans="1:4">
      <c r="A9356" s="291" t="s">
        <v>14682</v>
      </c>
      <c r="B9356" s="292" t="s">
        <v>14683</v>
      </c>
      <c r="C9356" s="292" t="s">
        <v>16</v>
      </c>
      <c r="D9356" s="293">
        <v>318.75</v>
      </c>
    </row>
    <row r="9357" spans="1:4">
      <c r="A9357" s="291" t="s">
        <v>14684</v>
      </c>
      <c r="B9357" s="292" t="s">
        <v>14683</v>
      </c>
      <c r="C9357" s="292" t="s">
        <v>16</v>
      </c>
      <c r="D9357" s="293">
        <v>285.66000000000003</v>
      </c>
    </row>
    <row r="9358" spans="1:4">
      <c r="A9358" s="291" t="s">
        <v>14685</v>
      </c>
      <c r="B9358" s="292" t="s">
        <v>14686</v>
      </c>
      <c r="C9358" s="292" t="s">
        <v>16</v>
      </c>
      <c r="D9358" s="293">
        <v>435.99</v>
      </c>
    </row>
    <row r="9359" spans="1:4">
      <c r="A9359" s="291" t="s">
        <v>14687</v>
      </c>
      <c r="B9359" s="292" t="s">
        <v>14686</v>
      </c>
      <c r="C9359" s="292" t="s">
        <v>16</v>
      </c>
      <c r="D9359" s="293">
        <v>402.9</v>
      </c>
    </row>
    <row r="9360" spans="1:4">
      <c r="A9360" s="291" t="s">
        <v>146</v>
      </c>
      <c r="B9360" s="292" t="s">
        <v>147</v>
      </c>
      <c r="C9360" s="292" t="s">
        <v>16</v>
      </c>
      <c r="D9360" s="293">
        <v>74.78</v>
      </c>
    </row>
    <row r="9361" spans="1:4">
      <c r="A9361" s="291" t="s">
        <v>571</v>
      </c>
      <c r="B9361" s="292" t="s">
        <v>147</v>
      </c>
      <c r="C9361" s="292" t="s">
        <v>16</v>
      </c>
      <c r="D9361" s="293">
        <v>67.73</v>
      </c>
    </row>
    <row r="9362" spans="1:4">
      <c r="A9362" s="291" t="s">
        <v>14688</v>
      </c>
      <c r="B9362" s="292" t="s">
        <v>14689</v>
      </c>
      <c r="C9362" s="292" t="s">
        <v>16</v>
      </c>
      <c r="D9362" s="293">
        <v>84.35</v>
      </c>
    </row>
    <row r="9363" spans="1:4">
      <c r="A9363" s="291" t="s">
        <v>14690</v>
      </c>
      <c r="B9363" s="292" t="s">
        <v>14689</v>
      </c>
      <c r="C9363" s="292" t="s">
        <v>16</v>
      </c>
      <c r="D9363" s="293">
        <v>77.3</v>
      </c>
    </row>
    <row r="9364" spans="1:4">
      <c r="A9364" s="291" t="s">
        <v>14691</v>
      </c>
      <c r="B9364" s="292" t="s">
        <v>14692</v>
      </c>
      <c r="C9364" s="292" t="s">
        <v>16</v>
      </c>
      <c r="D9364" s="293">
        <v>97.03</v>
      </c>
    </row>
    <row r="9365" spans="1:4">
      <c r="A9365" s="291" t="s">
        <v>14693</v>
      </c>
      <c r="B9365" s="292" t="s">
        <v>14692</v>
      </c>
      <c r="C9365" s="292" t="s">
        <v>16</v>
      </c>
      <c r="D9365" s="293">
        <v>89.98</v>
      </c>
    </row>
    <row r="9366" spans="1:4">
      <c r="A9366" s="291" t="s">
        <v>14694</v>
      </c>
      <c r="B9366" s="292" t="s">
        <v>14695</v>
      </c>
      <c r="C9366" s="292" t="s">
        <v>16</v>
      </c>
      <c r="D9366" s="293">
        <v>113.7</v>
      </c>
    </row>
    <row r="9367" spans="1:4">
      <c r="A9367" s="291" t="s">
        <v>14696</v>
      </c>
      <c r="B9367" s="292" t="s">
        <v>14695</v>
      </c>
      <c r="C9367" s="292" t="s">
        <v>16</v>
      </c>
      <c r="D9367" s="293">
        <v>106.65</v>
      </c>
    </row>
    <row r="9368" spans="1:4">
      <c r="A9368" s="291" t="s">
        <v>14697</v>
      </c>
      <c r="B9368" s="292" t="s">
        <v>14698</v>
      </c>
      <c r="C9368" s="292" t="s">
        <v>16</v>
      </c>
      <c r="D9368" s="293">
        <v>140</v>
      </c>
    </row>
    <row r="9369" spans="1:4">
      <c r="A9369" s="291" t="s">
        <v>14699</v>
      </c>
      <c r="B9369" s="292" t="s">
        <v>14698</v>
      </c>
      <c r="C9369" s="292" t="s">
        <v>16</v>
      </c>
      <c r="D9369" s="293">
        <v>128.19999999999999</v>
      </c>
    </row>
    <row r="9370" spans="1:4">
      <c r="A9370" s="291" t="s">
        <v>14700</v>
      </c>
      <c r="B9370" s="292" t="s">
        <v>14701</v>
      </c>
      <c r="C9370" s="292" t="s">
        <v>16</v>
      </c>
      <c r="D9370" s="293">
        <v>124.52</v>
      </c>
    </row>
    <row r="9371" spans="1:4">
      <c r="A9371" s="291" t="s">
        <v>14702</v>
      </c>
      <c r="B9371" s="292" t="s">
        <v>14701</v>
      </c>
      <c r="C9371" s="292" t="s">
        <v>16</v>
      </c>
      <c r="D9371" s="293">
        <v>112.72</v>
      </c>
    </row>
    <row r="9372" spans="1:4">
      <c r="A9372" s="291" t="s">
        <v>14703</v>
      </c>
      <c r="B9372" s="292" t="s">
        <v>14704</v>
      </c>
      <c r="C9372" s="292" t="s">
        <v>16</v>
      </c>
      <c r="D9372" s="293">
        <v>79.63</v>
      </c>
    </row>
    <row r="9373" spans="1:4">
      <c r="A9373" s="291" t="s">
        <v>14705</v>
      </c>
      <c r="B9373" s="292" t="s">
        <v>14704</v>
      </c>
      <c r="C9373" s="292" t="s">
        <v>16</v>
      </c>
      <c r="D9373" s="293">
        <v>72.89</v>
      </c>
    </row>
    <row r="9374" spans="1:4">
      <c r="A9374" s="291" t="s">
        <v>14706</v>
      </c>
      <c r="B9374" s="292" t="s">
        <v>14707</v>
      </c>
      <c r="C9374" s="292" t="s">
        <v>16</v>
      </c>
      <c r="D9374" s="293">
        <v>224.31</v>
      </c>
    </row>
    <row r="9375" spans="1:4">
      <c r="A9375" s="291" t="s">
        <v>14708</v>
      </c>
      <c r="B9375" s="292" t="s">
        <v>14707</v>
      </c>
      <c r="C9375" s="292" t="s">
        <v>16</v>
      </c>
      <c r="D9375" s="293">
        <v>214.02</v>
      </c>
    </row>
    <row r="9376" spans="1:4">
      <c r="A9376" s="291" t="s">
        <v>14709</v>
      </c>
      <c r="B9376" s="292" t="s">
        <v>14710</v>
      </c>
      <c r="C9376" s="292" t="s">
        <v>16</v>
      </c>
      <c r="D9376" s="293">
        <v>165.22</v>
      </c>
    </row>
    <row r="9377" spans="1:4">
      <c r="A9377" s="291" t="s">
        <v>14711</v>
      </c>
      <c r="B9377" s="292" t="s">
        <v>14710</v>
      </c>
      <c r="C9377" s="292" t="s">
        <v>16</v>
      </c>
      <c r="D9377" s="293">
        <v>153.4</v>
      </c>
    </row>
    <row r="9378" spans="1:4">
      <c r="A9378" s="291" t="s">
        <v>150</v>
      </c>
      <c r="B9378" s="292" t="s">
        <v>151</v>
      </c>
      <c r="C9378" s="292" t="s">
        <v>16</v>
      </c>
      <c r="D9378" s="293">
        <v>39.43</v>
      </c>
    </row>
    <row r="9379" spans="1:4">
      <c r="A9379" s="291" t="s">
        <v>572</v>
      </c>
      <c r="B9379" s="292" t="s">
        <v>151</v>
      </c>
      <c r="C9379" s="292" t="s">
        <v>16</v>
      </c>
      <c r="D9379" s="293">
        <v>36.229999999999997</v>
      </c>
    </row>
    <row r="9380" spans="1:4">
      <c r="A9380" s="291" t="s">
        <v>14712</v>
      </c>
      <c r="B9380" s="292" t="s">
        <v>14713</v>
      </c>
      <c r="C9380" s="292" t="s">
        <v>94</v>
      </c>
      <c r="D9380" s="293">
        <v>69.48</v>
      </c>
    </row>
    <row r="9381" spans="1:4">
      <c r="A9381" s="291" t="s">
        <v>14714</v>
      </c>
      <c r="B9381" s="292" t="s">
        <v>14713</v>
      </c>
      <c r="C9381" s="292" t="s">
        <v>94</v>
      </c>
      <c r="D9381" s="293">
        <v>65.239999999999995</v>
      </c>
    </row>
    <row r="9382" spans="1:4">
      <c r="A9382" s="291" t="s">
        <v>14715</v>
      </c>
      <c r="B9382" s="292" t="s">
        <v>14716</v>
      </c>
      <c r="C9382" s="292" t="s">
        <v>94</v>
      </c>
      <c r="D9382" s="293">
        <v>13.53</v>
      </c>
    </row>
    <row r="9383" spans="1:4">
      <c r="A9383" s="291" t="s">
        <v>14717</v>
      </c>
      <c r="B9383" s="292" t="s">
        <v>14716</v>
      </c>
      <c r="C9383" s="292" t="s">
        <v>94</v>
      </c>
      <c r="D9383" s="293">
        <v>12.46</v>
      </c>
    </row>
    <row r="9384" spans="1:4">
      <c r="A9384" s="291" t="s">
        <v>14718</v>
      </c>
      <c r="B9384" s="292" t="s">
        <v>14719</v>
      </c>
      <c r="C9384" s="292" t="s">
        <v>94</v>
      </c>
      <c r="D9384" s="293">
        <v>17.329999999999998</v>
      </c>
    </row>
    <row r="9385" spans="1:4">
      <c r="A9385" s="291" t="s">
        <v>14720</v>
      </c>
      <c r="B9385" s="292" t="s">
        <v>14719</v>
      </c>
      <c r="C9385" s="292" t="s">
        <v>94</v>
      </c>
      <c r="D9385" s="293">
        <v>16.16</v>
      </c>
    </row>
    <row r="9386" spans="1:4">
      <c r="A9386" s="291" t="s">
        <v>14721</v>
      </c>
      <c r="B9386" s="292" t="s">
        <v>14722</v>
      </c>
      <c r="C9386" s="292" t="s">
        <v>94</v>
      </c>
      <c r="D9386" s="293">
        <v>20.010000000000002</v>
      </c>
    </row>
    <row r="9387" spans="1:4">
      <c r="A9387" s="291" t="s">
        <v>14723</v>
      </c>
      <c r="B9387" s="292" t="s">
        <v>14722</v>
      </c>
      <c r="C9387" s="292" t="s">
        <v>94</v>
      </c>
      <c r="D9387" s="293">
        <v>18.66</v>
      </c>
    </row>
    <row r="9388" spans="1:4">
      <c r="A9388" s="291" t="s">
        <v>14724</v>
      </c>
      <c r="B9388" s="292" t="s">
        <v>14725</v>
      </c>
      <c r="C9388" s="292" t="s">
        <v>94</v>
      </c>
      <c r="D9388" s="293">
        <v>26.68</v>
      </c>
    </row>
    <row r="9389" spans="1:4">
      <c r="A9389" s="291" t="s">
        <v>14726</v>
      </c>
      <c r="B9389" s="292" t="s">
        <v>14725</v>
      </c>
      <c r="C9389" s="292" t="s">
        <v>94</v>
      </c>
      <c r="D9389" s="293">
        <v>24.87</v>
      </c>
    </row>
    <row r="9390" spans="1:4">
      <c r="A9390" s="291" t="s">
        <v>14727</v>
      </c>
      <c r="B9390" s="292" t="s">
        <v>14728</v>
      </c>
      <c r="C9390" s="292" t="s">
        <v>16</v>
      </c>
      <c r="D9390" s="293">
        <v>107.86</v>
      </c>
    </row>
    <row r="9391" spans="1:4">
      <c r="A9391" s="291" t="s">
        <v>14729</v>
      </c>
      <c r="B9391" s="292" t="s">
        <v>14728</v>
      </c>
      <c r="C9391" s="292" t="s">
        <v>16</v>
      </c>
      <c r="D9391" s="293">
        <v>100.01</v>
      </c>
    </row>
    <row r="9392" spans="1:4">
      <c r="A9392" s="291" t="s">
        <v>14730</v>
      </c>
      <c r="B9392" s="292" t="s">
        <v>14731</v>
      </c>
      <c r="C9392" s="292" t="s">
        <v>94</v>
      </c>
      <c r="D9392" s="293">
        <v>3199.85</v>
      </c>
    </row>
    <row r="9393" spans="1:4">
      <c r="A9393" s="291" t="s">
        <v>14732</v>
      </c>
      <c r="B9393" s="292" t="s">
        <v>14731</v>
      </c>
      <c r="C9393" s="292" t="s">
        <v>94</v>
      </c>
      <c r="D9393" s="293">
        <v>3136.51</v>
      </c>
    </row>
    <row r="9394" spans="1:4">
      <c r="A9394" s="291" t="s">
        <v>14733</v>
      </c>
      <c r="B9394" s="292" t="s">
        <v>14734</v>
      </c>
      <c r="C9394" s="292" t="s">
        <v>16</v>
      </c>
      <c r="D9394" s="293">
        <v>182.34</v>
      </c>
    </row>
    <row r="9395" spans="1:4">
      <c r="A9395" s="291" t="s">
        <v>14735</v>
      </c>
      <c r="B9395" s="292" t="s">
        <v>14734</v>
      </c>
      <c r="C9395" s="292" t="s">
        <v>16</v>
      </c>
      <c r="D9395" s="293">
        <v>172.03</v>
      </c>
    </row>
    <row r="9396" spans="1:4">
      <c r="A9396" s="291" t="s">
        <v>14736</v>
      </c>
      <c r="B9396" s="292" t="s">
        <v>14737</v>
      </c>
      <c r="C9396" s="292" t="s">
        <v>16</v>
      </c>
      <c r="D9396" s="293">
        <v>17.22</v>
      </c>
    </row>
    <row r="9397" spans="1:4">
      <c r="A9397" s="291" t="s">
        <v>14738</v>
      </c>
      <c r="B9397" s="292" t="s">
        <v>14737</v>
      </c>
      <c r="C9397" s="292" t="s">
        <v>16</v>
      </c>
      <c r="D9397" s="293">
        <v>16.27</v>
      </c>
    </row>
    <row r="9398" spans="1:4">
      <c r="A9398" s="291" t="s">
        <v>14739</v>
      </c>
      <c r="B9398" s="292" t="s">
        <v>14740</v>
      </c>
      <c r="C9398" s="292" t="s">
        <v>16</v>
      </c>
      <c r="D9398" s="293">
        <v>15.63</v>
      </c>
    </row>
    <row r="9399" spans="1:4">
      <c r="A9399" s="291" t="s">
        <v>14741</v>
      </c>
      <c r="B9399" s="292" t="s">
        <v>14740</v>
      </c>
      <c r="C9399" s="292" t="s">
        <v>16</v>
      </c>
      <c r="D9399" s="293">
        <v>14.68</v>
      </c>
    </row>
    <row r="9400" spans="1:4">
      <c r="A9400" s="291" t="s">
        <v>14742</v>
      </c>
      <c r="B9400" s="292" t="s">
        <v>14743</v>
      </c>
      <c r="C9400" s="292" t="s">
        <v>16</v>
      </c>
      <c r="D9400" s="293">
        <v>44.07</v>
      </c>
    </row>
    <row r="9401" spans="1:4">
      <c r="A9401" s="291" t="s">
        <v>14744</v>
      </c>
      <c r="B9401" s="292" t="s">
        <v>14743</v>
      </c>
      <c r="C9401" s="292" t="s">
        <v>16</v>
      </c>
      <c r="D9401" s="293">
        <v>40.9</v>
      </c>
    </row>
    <row r="9402" spans="1:4">
      <c r="A9402" s="291" t="s">
        <v>14745</v>
      </c>
      <c r="B9402" s="292" t="s">
        <v>14746</v>
      </c>
      <c r="C9402" s="292" t="s">
        <v>16</v>
      </c>
      <c r="D9402" s="293">
        <v>38.04</v>
      </c>
    </row>
    <row r="9403" spans="1:4">
      <c r="A9403" s="291" t="s">
        <v>14747</v>
      </c>
      <c r="B9403" s="292" t="s">
        <v>14746</v>
      </c>
      <c r="C9403" s="292" t="s">
        <v>16</v>
      </c>
      <c r="D9403" s="293">
        <v>34.869999999999997</v>
      </c>
    </row>
    <row r="9404" spans="1:4">
      <c r="A9404" s="291" t="s">
        <v>14748</v>
      </c>
      <c r="B9404" s="292" t="s">
        <v>14749</v>
      </c>
      <c r="C9404" s="292" t="s">
        <v>16</v>
      </c>
      <c r="D9404" s="293">
        <v>57.47</v>
      </c>
    </row>
    <row r="9405" spans="1:4">
      <c r="A9405" s="291" t="s">
        <v>14750</v>
      </c>
      <c r="B9405" s="292" t="s">
        <v>14749</v>
      </c>
      <c r="C9405" s="292" t="s">
        <v>16</v>
      </c>
      <c r="D9405" s="293">
        <v>53.03</v>
      </c>
    </row>
    <row r="9406" spans="1:4">
      <c r="A9406" s="291" t="s">
        <v>14751</v>
      </c>
      <c r="B9406" s="292" t="s">
        <v>14752</v>
      </c>
      <c r="C9406" s="292" t="s">
        <v>16</v>
      </c>
      <c r="D9406" s="293">
        <v>50.64</v>
      </c>
    </row>
    <row r="9407" spans="1:4">
      <c r="A9407" s="291" t="s">
        <v>14753</v>
      </c>
      <c r="B9407" s="292" t="s">
        <v>14752</v>
      </c>
      <c r="C9407" s="292" t="s">
        <v>16</v>
      </c>
      <c r="D9407" s="293">
        <v>46.21</v>
      </c>
    </row>
    <row r="9408" spans="1:4">
      <c r="A9408" s="291" t="s">
        <v>14754</v>
      </c>
      <c r="B9408" s="292" t="s">
        <v>14755</v>
      </c>
      <c r="C9408" s="292" t="s">
        <v>16</v>
      </c>
      <c r="D9408" s="293">
        <v>89.11</v>
      </c>
    </row>
    <row r="9409" spans="1:4">
      <c r="A9409" s="291" t="s">
        <v>14756</v>
      </c>
      <c r="B9409" s="292" t="s">
        <v>14755</v>
      </c>
      <c r="C9409" s="292" t="s">
        <v>16</v>
      </c>
      <c r="D9409" s="293">
        <v>82.14</v>
      </c>
    </row>
    <row r="9410" spans="1:4">
      <c r="A9410" s="291" t="s">
        <v>14757</v>
      </c>
      <c r="B9410" s="292" t="s">
        <v>14758</v>
      </c>
      <c r="C9410" s="292" t="s">
        <v>16</v>
      </c>
      <c r="D9410" s="293">
        <v>78.87</v>
      </c>
    </row>
    <row r="9411" spans="1:4">
      <c r="A9411" s="291" t="s">
        <v>14759</v>
      </c>
      <c r="B9411" s="292" t="s">
        <v>14758</v>
      </c>
      <c r="C9411" s="292" t="s">
        <v>16</v>
      </c>
      <c r="D9411" s="293">
        <v>71.900000000000006</v>
      </c>
    </row>
    <row r="9412" spans="1:4">
      <c r="A9412" s="291" t="s">
        <v>14760</v>
      </c>
      <c r="B9412" s="292" t="s">
        <v>14761</v>
      </c>
      <c r="C9412" s="292" t="s">
        <v>16</v>
      </c>
      <c r="D9412" s="293">
        <v>101.97</v>
      </c>
    </row>
    <row r="9413" spans="1:4">
      <c r="A9413" s="291" t="s">
        <v>14762</v>
      </c>
      <c r="B9413" s="292" t="s">
        <v>14761</v>
      </c>
      <c r="C9413" s="292" t="s">
        <v>16</v>
      </c>
      <c r="D9413" s="293">
        <v>93.73</v>
      </c>
    </row>
    <row r="9414" spans="1:4">
      <c r="A9414" s="291" t="s">
        <v>14763</v>
      </c>
      <c r="B9414" s="292" t="s">
        <v>14764</v>
      </c>
      <c r="C9414" s="292" t="s">
        <v>16</v>
      </c>
      <c r="D9414" s="293">
        <v>90.29</v>
      </c>
    </row>
    <row r="9415" spans="1:4">
      <c r="A9415" s="291" t="s">
        <v>14765</v>
      </c>
      <c r="B9415" s="292" t="s">
        <v>14764</v>
      </c>
      <c r="C9415" s="292" t="s">
        <v>16</v>
      </c>
      <c r="D9415" s="293">
        <v>82.06</v>
      </c>
    </row>
    <row r="9416" spans="1:4">
      <c r="A9416" s="291" t="s">
        <v>14766</v>
      </c>
      <c r="B9416" s="292" t="s">
        <v>14767</v>
      </c>
      <c r="C9416" s="292" t="s">
        <v>63</v>
      </c>
      <c r="D9416" s="293">
        <v>4.88</v>
      </c>
    </row>
    <row r="9417" spans="1:4">
      <c r="A9417" s="291" t="s">
        <v>14768</v>
      </c>
      <c r="B9417" s="292" t="s">
        <v>14767</v>
      </c>
      <c r="C9417" s="292" t="s">
        <v>63</v>
      </c>
      <c r="D9417" s="293">
        <v>4.49</v>
      </c>
    </row>
    <row r="9418" spans="1:4">
      <c r="A9418" s="291" t="s">
        <v>14769</v>
      </c>
      <c r="B9418" s="292" t="s">
        <v>14770</v>
      </c>
      <c r="C9418" s="292" t="s">
        <v>63</v>
      </c>
      <c r="D9418" s="293">
        <v>118.44</v>
      </c>
    </row>
    <row r="9419" spans="1:4">
      <c r="A9419" s="291" t="s">
        <v>14771</v>
      </c>
      <c r="B9419" s="292" t="s">
        <v>14770</v>
      </c>
      <c r="C9419" s="292" t="s">
        <v>63</v>
      </c>
      <c r="D9419" s="293">
        <v>114.52</v>
      </c>
    </row>
    <row r="9420" spans="1:4">
      <c r="A9420" s="291" t="s">
        <v>14772</v>
      </c>
      <c r="B9420" s="292" t="s">
        <v>14773</v>
      </c>
      <c r="C9420" s="292" t="s">
        <v>16</v>
      </c>
      <c r="D9420" s="293">
        <v>963</v>
      </c>
    </row>
    <row r="9421" spans="1:4">
      <c r="A9421" s="291" t="s">
        <v>14774</v>
      </c>
      <c r="B9421" s="292" t="s">
        <v>14773</v>
      </c>
      <c r="C9421" s="292" t="s">
        <v>16</v>
      </c>
      <c r="D9421" s="293">
        <v>905.96</v>
      </c>
    </row>
    <row r="9422" spans="1:4">
      <c r="A9422" s="291" t="s">
        <v>14775</v>
      </c>
      <c r="B9422" s="292" t="s">
        <v>14776</v>
      </c>
      <c r="C9422" s="292" t="s">
        <v>16</v>
      </c>
      <c r="D9422" s="293">
        <v>97.6</v>
      </c>
    </row>
    <row r="9423" spans="1:4">
      <c r="A9423" s="291" t="s">
        <v>14777</v>
      </c>
      <c r="B9423" s="292" t="s">
        <v>14776</v>
      </c>
      <c r="C9423" s="292" t="s">
        <v>16</v>
      </c>
      <c r="D9423" s="293">
        <v>87.19</v>
      </c>
    </row>
    <row r="9424" spans="1:4">
      <c r="A9424" s="291" t="s">
        <v>14778</v>
      </c>
      <c r="B9424" s="292" t="s">
        <v>14779</v>
      </c>
      <c r="C9424" s="292" t="s">
        <v>16</v>
      </c>
      <c r="D9424" s="293">
        <v>139.24</v>
      </c>
    </row>
    <row r="9425" spans="1:4">
      <c r="A9425" s="291" t="s">
        <v>14780</v>
      </c>
      <c r="B9425" s="292" t="s">
        <v>14779</v>
      </c>
      <c r="C9425" s="292" t="s">
        <v>16</v>
      </c>
      <c r="D9425" s="293">
        <v>128.83000000000001</v>
      </c>
    </row>
    <row r="9426" spans="1:4">
      <c r="A9426" s="291" t="s">
        <v>14781</v>
      </c>
      <c r="B9426" s="292" t="s">
        <v>14782</v>
      </c>
      <c r="C9426" s="292" t="s">
        <v>16</v>
      </c>
      <c r="D9426" s="293">
        <v>241.46</v>
      </c>
    </row>
    <row r="9427" spans="1:4">
      <c r="A9427" s="291" t="s">
        <v>14783</v>
      </c>
      <c r="B9427" s="292" t="s">
        <v>14782</v>
      </c>
      <c r="C9427" s="292" t="s">
        <v>16</v>
      </c>
      <c r="D9427" s="293">
        <v>227.13</v>
      </c>
    </row>
    <row r="9428" spans="1:4">
      <c r="A9428" s="291" t="s">
        <v>14784</v>
      </c>
      <c r="B9428" s="292" t="s">
        <v>14785</v>
      </c>
      <c r="C9428" s="292" t="s">
        <v>16</v>
      </c>
      <c r="D9428" s="293">
        <v>183.84</v>
      </c>
    </row>
    <row r="9429" spans="1:4">
      <c r="A9429" s="291" t="s">
        <v>14786</v>
      </c>
      <c r="B9429" s="292" t="s">
        <v>14785</v>
      </c>
      <c r="C9429" s="292" t="s">
        <v>16</v>
      </c>
      <c r="D9429" s="293">
        <v>168.56</v>
      </c>
    </row>
    <row r="9430" spans="1:4">
      <c r="A9430" s="291" t="s">
        <v>14787</v>
      </c>
      <c r="B9430" s="292" t="s">
        <v>14788</v>
      </c>
      <c r="C9430" s="292" t="s">
        <v>16</v>
      </c>
      <c r="D9430" s="293">
        <v>77.22</v>
      </c>
    </row>
    <row r="9431" spans="1:4">
      <c r="A9431" s="291" t="s">
        <v>14789</v>
      </c>
      <c r="B9431" s="292" t="s">
        <v>14788</v>
      </c>
      <c r="C9431" s="292" t="s">
        <v>16</v>
      </c>
      <c r="D9431" s="293">
        <v>69.22</v>
      </c>
    </row>
    <row r="9432" spans="1:4">
      <c r="A9432" s="291" t="s">
        <v>14790</v>
      </c>
      <c r="B9432" s="292" t="s">
        <v>14791</v>
      </c>
      <c r="C9432" s="292" t="s">
        <v>16</v>
      </c>
      <c r="D9432" s="293">
        <v>97.73</v>
      </c>
    </row>
    <row r="9433" spans="1:4">
      <c r="A9433" s="291" t="s">
        <v>14792</v>
      </c>
      <c r="B9433" s="292" t="s">
        <v>14791</v>
      </c>
      <c r="C9433" s="292" t="s">
        <v>16</v>
      </c>
      <c r="D9433" s="293">
        <v>89.73</v>
      </c>
    </row>
    <row r="9434" spans="1:4">
      <c r="A9434" s="291" t="s">
        <v>14793</v>
      </c>
      <c r="B9434" s="292" t="s">
        <v>14794</v>
      </c>
      <c r="C9434" s="292" t="s">
        <v>16</v>
      </c>
      <c r="D9434" s="293">
        <v>126.52</v>
      </c>
    </row>
    <row r="9435" spans="1:4">
      <c r="A9435" s="291" t="s">
        <v>14795</v>
      </c>
      <c r="B9435" s="292" t="s">
        <v>14794</v>
      </c>
      <c r="C9435" s="292" t="s">
        <v>16</v>
      </c>
      <c r="D9435" s="293">
        <v>116.11</v>
      </c>
    </row>
    <row r="9436" spans="1:4">
      <c r="A9436" s="291" t="s">
        <v>14796</v>
      </c>
      <c r="B9436" s="292" t="s">
        <v>14797</v>
      </c>
      <c r="C9436" s="292" t="s">
        <v>63</v>
      </c>
      <c r="D9436" s="293">
        <v>51.08</v>
      </c>
    </row>
    <row r="9437" spans="1:4">
      <c r="A9437" s="291" t="s">
        <v>14798</v>
      </c>
      <c r="B9437" s="292" t="s">
        <v>14797</v>
      </c>
      <c r="C9437" s="292" t="s">
        <v>63</v>
      </c>
      <c r="D9437" s="293">
        <v>47.91</v>
      </c>
    </row>
    <row r="9438" spans="1:4">
      <c r="A9438" s="291" t="s">
        <v>14799</v>
      </c>
      <c r="B9438" s="292" t="s">
        <v>14800</v>
      </c>
      <c r="C9438" s="292" t="s">
        <v>16</v>
      </c>
      <c r="D9438" s="293">
        <v>324.74</v>
      </c>
    </row>
    <row r="9439" spans="1:4">
      <c r="A9439" s="291" t="s">
        <v>14801</v>
      </c>
      <c r="B9439" s="292" t="s">
        <v>14800</v>
      </c>
      <c r="C9439" s="292" t="s">
        <v>16</v>
      </c>
      <c r="D9439" s="293">
        <v>295.13</v>
      </c>
    </row>
    <row r="9440" spans="1:4">
      <c r="A9440" s="291" t="s">
        <v>14802</v>
      </c>
      <c r="B9440" s="292" t="s">
        <v>14803</v>
      </c>
      <c r="C9440" s="292" t="s">
        <v>16</v>
      </c>
      <c r="D9440" s="293">
        <v>268.74</v>
      </c>
    </row>
    <row r="9441" spans="1:4">
      <c r="A9441" s="291" t="s">
        <v>14804</v>
      </c>
      <c r="B9441" s="292" t="s">
        <v>14803</v>
      </c>
      <c r="C9441" s="292" t="s">
        <v>16</v>
      </c>
      <c r="D9441" s="293">
        <v>241.38</v>
      </c>
    </row>
    <row r="9442" spans="1:4">
      <c r="A9442" s="291" t="s">
        <v>14805</v>
      </c>
      <c r="B9442" s="292" t="s">
        <v>14806</v>
      </c>
      <c r="C9442" s="292" t="s">
        <v>121</v>
      </c>
      <c r="D9442" s="293">
        <v>9.6</v>
      </c>
    </row>
    <row r="9443" spans="1:4">
      <c r="A9443" s="291" t="s">
        <v>14807</v>
      </c>
      <c r="B9443" s="292" t="s">
        <v>14806</v>
      </c>
      <c r="C9443" s="292" t="s">
        <v>121</v>
      </c>
      <c r="D9443" s="293">
        <v>9.6</v>
      </c>
    </row>
    <row r="9444" spans="1:4">
      <c r="A9444" s="291" t="s">
        <v>14808</v>
      </c>
      <c r="B9444" s="292" t="s">
        <v>14809</v>
      </c>
      <c r="C9444" s="292" t="s">
        <v>121</v>
      </c>
      <c r="D9444" s="293">
        <v>7.8</v>
      </c>
    </row>
    <row r="9445" spans="1:4">
      <c r="A9445" s="291" t="s">
        <v>14810</v>
      </c>
      <c r="B9445" s="292" t="s">
        <v>14809</v>
      </c>
      <c r="C9445" s="292" t="s">
        <v>121</v>
      </c>
      <c r="D9445" s="293">
        <v>7.8</v>
      </c>
    </row>
    <row r="9446" spans="1:4">
      <c r="A9446" s="291" t="s">
        <v>14811</v>
      </c>
      <c r="B9446" s="292" t="s">
        <v>14812</v>
      </c>
      <c r="C9446" s="292" t="s">
        <v>121</v>
      </c>
      <c r="D9446" s="293">
        <v>7.45</v>
      </c>
    </row>
    <row r="9447" spans="1:4">
      <c r="A9447" s="291" t="s">
        <v>14813</v>
      </c>
      <c r="B9447" s="292" t="s">
        <v>14812</v>
      </c>
      <c r="C9447" s="292" t="s">
        <v>121</v>
      </c>
      <c r="D9447" s="293">
        <v>7.45</v>
      </c>
    </row>
    <row r="9448" spans="1:4">
      <c r="A9448" s="291" t="s">
        <v>14814</v>
      </c>
      <c r="B9448" s="292" t="s">
        <v>14815</v>
      </c>
      <c r="C9448" s="292" t="s">
        <v>121</v>
      </c>
      <c r="D9448" s="293">
        <v>8.2200000000000006</v>
      </c>
    </row>
    <row r="9449" spans="1:4">
      <c r="A9449" s="291" t="s">
        <v>14816</v>
      </c>
      <c r="B9449" s="292" t="s">
        <v>14815</v>
      </c>
      <c r="C9449" s="292" t="s">
        <v>121</v>
      </c>
      <c r="D9449" s="293">
        <v>8.2200000000000006</v>
      </c>
    </row>
    <row r="9450" spans="1:4">
      <c r="A9450" s="291" t="s">
        <v>14817</v>
      </c>
      <c r="B9450" s="292" t="s">
        <v>14818</v>
      </c>
      <c r="C9450" s="292" t="s">
        <v>121</v>
      </c>
      <c r="D9450" s="293">
        <v>9.3800000000000008</v>
      </c>
    </row>
    <row r="9451" spans="1:4">
      <c r="A9451" s="291" t="s">
        <v>14819</v>
      </c>
      <c r="B9451" s="292" t="s">
        <v>14818</v>
      </c>
      <c r="C9451" s="292" t="s">
        <v>121</v>
      </c>
      <c r="D9451" s="293">
        <v>9.3800000000000008</v>
      </c>
    </row>
    <row r="9452" spans="1:4">
      <c r="A9452" s="291" t="s">
        <v>14820</v>
      </c>
      <c r="B9452" s="292" t="s">
        <v>14821</v>
      </c>
      <c r="C9452" s="292" t="s">
        <v>121</v>
      </c>
      <c r="D9452" s="293">
        <v>7.61</v>
      </c>
    </row>
    <row r="9453" spans="1:4">
      <c r="A9453" s="291" t="s">
        <v>14822</v>
      </c>
      <c r="B9453" s="292" t="s">
        <v>14821</v>
      </c>
      <c r="C9453" s="292" t="s">
        <v>121</v>
      </c>
      <c r="D9453" s="293">
        <v>7.61</v>
      </c>
    </row>
    <row r="9454" spans="1:4">
      <c r="A9454" s="291" t="s">
        <v>14823</v>
      </c>
      <c r="B9454" s="292" t="s">
        <v>14824</v>
      </c>
      <c r="C9454" s="292" t="s">
        <v>121</v>
      </c>
      <c r="D9454" s="293">
        <v>6.99</v>
      </c>
    </row>
    <row r="9455" spans="1:4">
      <c r="A9455" s="291" t="s">
        <v>14825</v>
      </c>
      <c r="B9455" s="292" t="s">
        <v>14824</v>
      </c>
      <c r="C9455" s="292" t="s">
        <v>121</v>
      </c>
      <c r="D9455" s="293">
        <v>6.99</v>
      </c>
    </row>
    <row r="9456" spans="1:4">
      <c r="A9456" s="291" t="s">
        <v>14826</v>
      </c>
      <c r="B9456" s="292" t="s">
        <v>14827</v>
      </c>
      <c r="C9456" s="292" t="s">
        <v>121</v>
      </c>
      <c r="D9456" s="293">
        <v>6.34</v>
      </c>
    </row>
    <row r="9457" spans="1:4">
      <c r="A9457" s="291" t="s">
        <v>14828</v>
      </c>
      <c r="B9457" s="292" t="s">
        <v>14827</v>
      </c>
      <c r="C9457" s="292" t="s">
        <v>121</v>
      </c>
      <c r="D9457" s="293">
        <v>6.34</v>
      </c>
    </row>
    <row r="9458" spans="1:4">
      <c r="A9458" s="291" t="s">
        <v>14829</v>
      </c>
      <c r="B9458" s="292" t="s">
        <v>14830</v>
      </c>
      <c r="C9458" s="292" t="s">
        <v>121</v>
      </c>
      <c r="D9458" s="293">
        <v>15.29</v>
      </c>
    </row>
    <row r="9459" spans="1:4">
      <c r="A9459" s="291" t="s">
        <v>14831</v>
      </c>
      <c r="B9459" s="292" t="s">
        <v>14830</v>
      </c>
      <c r="C9459" s="292" t="s">
        <v>121</v>
      </c>
      <c r="D9459" s="293">
        <v>14.53</v>
      </c>
    </row>
    <row r="9460" spans="1:4">
      <c r="A9460" s="291" t="s">
        <v>14832</v>
      </c>
      <c r="B9460" s="292" t="s">
        <v>14833</v>
      </c>
      <c r="C9460" s="292" t="s">
        <v>121</v>
      </c>
      <c r="D9460" s="293">
        <v>12.54</v>
      </c>
    </row>
    <row r="9461" spans="1:4">
      <c r="A9461" s="291" t="s">
        <v>14834</v>
      </c>
      <c r="B9461" s="292" t="s">
        <v>14833</v>
      </c>
      <c r="C9461" s="292" t="s">
        <v>121</v>
      </c>
      <c r="D9461" s="293">
        <v>11.91</v>
      </c>
    </row>
    <row r="9462" spans="1:4">
      <c r="A9462" s="291" t="s">
        <v>14835</v>
      </c>
      <c r="B9462" s="292" t="s">
        <v>14836</v>
      </c>
      <c r="C9462" s="292" t="s">
        <v>121</v>
      </c>
      <c r="D9462" s="293">
        <v>11.25</v>
      </c>
    </row>
    <row r="9463" spans="1:4">
      <c r="A9463" s="291" t="s">
        <v>14837</v>
      </c>
      <c r="B9463" s="292" t="s">
        <v>14836</v>
      </c>
      <c r="C9463" s="292" t="s">
        <v>121</v>
      </c>
      <c r="D9463" s="293">
        <v>10.74</v>
      </c>
    </row>
    <row r="9464" spans="1:4">
      <c r="A9464" s="291" t="s">
        <v>14838</v>
      </c>
      <c r="B9464" s="292" t="s">
        <v>14839</v>
      </c>
      <c r="C9464" s="292" t="s">
        <v>121</v>
      </c>
      <c r="D9464" s="293">
        <v>13.44</v>
      </c>
    </row>
    <row r="9465" spans="1:4">
      <c r="A9465" s="291" t="s">
        <v>14840</v>
      </c>
      <c r="B9465" s="292" t="s">
        <v>14839</v>
      </c>
      <c r="C9465" s="292" t="s">
        <v>121</v>
      </c>
      <c r="D9465" s="293">
        <v>12.74</v>
      </c>
    </row>
    <row r="9466" spans="1:4">
      <c r="A9466" s="291" t="s">
        <v>14841</v>
      </c>
      <c r="B9466" s="292" t="s">
        <v>14842</v>
      </c>
      <c r="C9466" s="292" t="s">
        <v>121</v>
      </c>
      <c r="D9466" s="293">
        <v>14.12</v>
      </c>
    </row>
    <row r="9467" spans="1:4">
      <c r="A9467" s="291" t="s">
        <v>14843</v>
      </c>
      <c r="B9467" s="292" t="s">
        <v>14842</v>
      </c>
      <c r="C9467" s="292" t="s">
        <v>121</v>
      </c>
      <c r="D9467" s="293">
        <v>13.49</v>
      </c>
    </row>
    <row r="9468" spans="1:4">
      <c r="A9468" s="291" t="s">
        <v>14844</v>
      </c>
      <c r="B9468" s="292" t="s">
        <v>14845</v>
      </c>
      <c r="C9468" s="292" t="s">
        <v>121</v>
      </c>
      <c r="D9468" s="293">
        <v>13.3</v>
      </c>
    </row>
    <row r="9469" spans="1:4">
      <c r="A9469" s="291" t="s">
        <v>14846</v>
      </c>
      <c r="B9469" s="292" t="s">
        <v>14845</v>
      </c>
      <c r="C9469" s="292" t="s">
        <v>121</v>
      </c>
      <c r="D9469" s="293">
        <v>12.54</v>
      </c>
    </row>
    <row r="9470" spans="1:4">
      <c r="A9470" s="291" t="s">
        <v>132</v>
      </c>
      <c r="B9470" s="292" t="s">
        <v>133</v>
      </c>
      <c r="C9470" s="292" t="s">
        <v>121</v>
      </c>
      <c r="D9470" s="293">
        <v>11.97</v>
      </c>
    </row>
    <row r="9471" spans="1:4">
      <c r="A9471" s="291" t="s">
        <v>568</v>
      </c>
      <c r="B9471" s="292" t="s">
        <v>133</v>
      </c>
      <c r="C9471" s="292" t="s">
        <v>121</v>
      </c>
      <c r="D9471" s="293">
        <v>11.31</v>
      </c>
    </row>
    <row r="9472" spans="1:4">
      <c r="A9472" s="291" t="s">
        <v>14847</v>
      </c>
      <c r="B9472" s="292" t="s">
        <v>14848</v>
      </c>
      <c r="C9472" s="292" t="s">
        <v>121</v>
      </c>
      <c r="D9472" s="293">
        <v>10.61</v>
      </c>
    </row>
    <row r="9473" spans="1:4">
      <c r="A9473" s="291" t="s">
        <v>14849</v>
      </c>
      <c r="B9473" s="292" t="s">
        <v>14848</v>
      </c>
      <c r="C9473" s="292" t="s">
        <v>121</v>
      </c>
      <c r="D9473" s="293">
        <v>10.039999999999999</v>
      </c>
    </row>
    <row r="9474" spans="1:4">
      <c r="A9474" s="291" t="s">
        <v>14850</v>
      </c>
      <c r="B9474" s="292" t="s">
        <v>14851</v>
      </c>
      <c r="C9474" s="292" t="s">
        <v>121</v>
      </c>
      <c r="D9474" s="293">
        <v>16.059999999999999</v>
      </c>
    </row>
    <row r="9475" spans="1:4">
      <c r="A9475" s="291" t="s">
        <v>14852</v>
      </c>
      <c r="B9475" s="292" t="s">
        <v>14851</v>
      </c>
      <c r="C9475" s="292" t="s">
        <v>121</v>
      </c>
      <c r="D9475" s="293">
        <v>15.28</v>
      </c>
    </row>
    <row r="9476" spans="1:4">
      <c r="A9476" s="291" t="s">
        <v>14853</v>
      </c>
      <c r="B9476" s="292" t="s">
        <v>14854</v>
      </c>
      <c r="C9476" s="292" t="s">
        <v>121</v>
      </c>
      <c r="D9476" s="293">
        <v>13.54</v>
      </c>
    </row>
    <row r="9477" spans="1:4">
      <c r="A9477" s="291" t="s">
        <v>14855</v>
      </c>
      <c r="B9477" s="292" t="s">
        <v>14854</v>
      </c>
      <c r="C9477" s="292" t="s">
        <v>121</v>
      </c>
      <c r="D9477" s="293">
        <v>12.86</v>
      </c>
    </row>
    <row r="9478" spans="1:4">
      <c r="A9478" s="291" t="s">
        <v>14856</v>
      </c>
      <c r="B9478" s="292" t="s">
        <v>14857</v>
      </c>
      <c r="C9478" s="292" t="s">
        <v>121</v>
      </c>
      <c r="D9478" s="293">
        <v>12.49</v>
      </c>
    </row>
    <row r="9479" spans="1:4">
      <c r="A9479" s="291" t="s">
        <v>14858</v>
      </c>
      <c r="B9479" s="292" t="s">
        <v>14857</v>
      </c>
      <c r="C9479" s="292" t="s">
        <v>121</v>
      </c>
      <c r="D9479" s="293">
        <v>11.9</v>
      </c>
    </row>
    <row r="9480" spans="1:4">
      <c r="A9480" s="291" t="s">
        <v>14859</v>
      </c>
      <c r="B9480" s="292" t="s">
        <v>14860</v>
      </c>
      <c r="C9480" s="292" t="s">
        <v>121</v>
      </c>
      <c r="D9480" s="293">
        <v>14.68</v>
      </c>
    </row>
    <row r="9481" spans="1:4">
      <c r="A9481" s="291" t="s">
        <v>14861</v>
      </c>
      <c r="B9481" s="292" t="s">
        <v>14860</v>
      </c>
      <c r="C9481" s="292" t="s">
        <v>121</v>
      </c>
      <c r="D9481" s="293">
        <v>13.9</v>
      </c>
    </row>
    <row r="9482" spans="1:4">
      <c r="A9482" s="291" t="s">
        <v>14862</v>
      </c>
      <c r="B9482" s="292" t="s">
        <v>14863</v>
      </c>
      <c r="C9482" s="292" t="s">
        <v>121</v>
      </c>
      <c r="D9482" s="293">
        <v>15.12</v>
      </c>
    </row>
    <row r="9483" spans="1:4">
      <c r="A9483" s="291" t="s">
        <v>14864</v>
      </c>
      <c r="B9483" s="292" t="s">
        <v>14863</v>
      </c>
      <c r="C9483" s="292" t="s">
        <v>121</v>
      </c>
      <c r="D9483" s="293">
        <v>14.44</v>
      </c>
    </row>
    <row r="9484" spans="1:4">
      <c r="A9484" s="291" t="s">
        <v>14865</v>
      </c>
      <c r="B9484" s="292" t="s">
        <v>14866</v>
      </c>
      <c r="C9484" s="292" t="s">
        <v>121</v>
      </c>
      <c r="D9484" s="293">
        <v>14.06</v>
      </c>
    </row>
    <row r="9485" spans="1:4">
      <c r="A9485" s="291" t="s">
        <v>14867</v>
      </c>
      <c r="B9485" s="292" t="s">
        <v>14866</v>
      </c>
      <c r="C9485" s="292" t="s">
        <v>121</v>
      </c>
      <c r="D9485" s="293">
        <v>13.29</v>
      </c>
    </row>
    <row r="9486" spans="1:4">
      <c r="A9486" s="291" t="s">
        <v>14868</v>
      </c>
      <c r="B9486" s="292" t="s">
        <v>14869</v>
      </c>
      <c r="C9486" s="292" t="s">
        <v>121</v>
      </c>
      <c r="D9486" s="293">
        <v>12.73</v>
      </c>
    </row>
    <row r="9487" spans="1:4">
      <c r="A9487" s="291" t="s">
        <v>14870</v>
      </c>
      <c r="B9487" s="292" t="s">
        <v>14869</v>
      </c>
      <c r="C9487" s="292" t="s">
        <v>121</v>
      </c>
      <c r="D9487" s="293">
        <v>12.05</v>
      </c>
    </row>
    <row r="9488" spans="1:4">
      <c r="A9488" s="291" t="s">
        <v>14871</v>
      </c>
      <c r="B9488" s="292" t="s">
        <v>14872</v>
      </c>
      <c r="C9488" s="292" t="s">
        <v>121</v>
      </c>
      <c r="D9488" s="293">
        <v>11.38</v>
      </c>
    </row>
    <row r="9489" spans="1:4">
      <c r="A9489" s="291" t="s">
        <v>14873</v>
      </c>
      <c r="B9489" s="292" t="s">
        <v>14872</v>
      </c>
      <c r="C9489" s="292" t="s">
        <v>121</v>
      </c>
      <c r="D9489" s="293">
        <v>10.79</v>
      </c>
    </row>
    <row r="9490" spans="1:4">
      <c r="A9490" s="291" t="s">
        <v>14874</v>
      </c>
      <c r="B9490" s="292" t="s">
        <v>14875</v>
      </c>
      <c r="C9490" s="292" t="s">
        <v>121</v>
      </c>
      <c r="D9490" s="293">
        <v>17.059999999999999</v>
      </c>
    </row>
    <row r="9491" spans="1:4">
      <c r="A9491" s="291" t="s">
        <v>14876</v>
      </c>
      <c r="B9491" s="292" t="s">
        <v>14875</v>
      </c>
      <c r="C9491" s="292" t="s">
        <v>121</v>
      </c>
      <c r="D9491" s="293">
        <v>17.059999999999999</v>
      </c>
    </row>
    <row r="9492" spans="1:4">
      <c r="A9492" s="291" t="s">
        <v>14877</v>
      </c>
      <c r="B9492" s="292" t="s">
        <v>14878</v>
      </c>
      <c r="C9492" s="292" t="s">
        <v>121</v>
      </c>
      <c r="D9492" s="293">
        <v>25.02</v>
      </c>
    </row>
    <row r="9493" spans="1:4">
      <c r="A9493" s="291" t="s">
        <v>14879</v>
      </c>
      <c r="B9493" s="292" t="s">
        <v>14878</v>
      </c>
      <c r="C9493" s="292" t="s">
        <v>121</v>
      </c>
      <c r="D9493" s="293">
        <v>25.02</v>
      </c>
    </row>
    <row r="9494" spans="1:4">
      <c r="A9494" s="291" t="s">
        <v>14880</v>
      </c>
      <c r="B9494" s="292" t="s">
        <v>14881</v>
      </c>
      <c r="C9494" s="292" t="s">
        <v>121</v>
      </c>
      <c r="D9494" s="293">
        <v>22.36</v>
      </c>
    </row>
    <row r="9495" spans="1:4">
      <c r="A9495" s="291" t="s">
        <v>14882</v>
      </c>
      <c r="B9495" s="292" t="s">
        <v>14881</v>
      </c>
      <c r="C9495" s="292" t="s">
        <v>121</v>
      </c>
      <c r="D9495" s="293">
        <v>22.36</v>
      </c>
    </row>
    <row r="9496" spans="1:4">
      <c r="A9496" s="291" t="s">
        <v>14883</v>
      </c>
      <c r="B9496" s="292" t="s">
        <v>14884</v>
      </c>
      <c r="C9496" s="292" t="s">
        <v>121</v>
      </c>
      <c r="D9496" s="293">
        <v>22.79</v>
      </c>
    </row>
    <row r="9497" spans="1:4">
      <c r="A9497" s="291" t="s">
        <v>14885</v>
      </c>
      <c r="B9497" s="292" t="s">
        <v>14884</v>
      </c>
      <c r="C9497" s="292" t="s">
        <v>121</v>
      </c>
      <c r="D9497" s="293">
        <v>22.79</v>
      </c>
    </row>
    <row r="9498" spans="1:4">
      <c r="A9498" s="291" t="s">
        <v>14886</v>
      </c>
      <c r="B9498" s="292" t="s">
        <v>14887</v>
      </c>
      <c r="C9498" s="292" t="s">
        <v>121</v>
      </c>
      <c r="D9498" s="293">
        <v>23.31</v>
      </c>
    </row>
    <row r="9499" spans="1:4">
      <c r="A9499" s="291" t="s">
        <v>14888</v>
      </c>
      <c r="B9499" s="292" t="s">
        <v>14887</v>
      </c>
      <c r="C9499" s="292" t="s">
        <v>121</v>
      </c>
      <c r="D9499" s="293">
        <v>23.31</v>
      </c>
    </row>
    <row r="9500" spans="1:4">
      <c r="A9500" s="291" t="s">
        <v>14889</v>
      </c>
      <c r="B9500" s="292" t="s">
        <v>14890</v>
      </c>
      <c r="C9500" s="292" t="s">
        <v>121</v>
      </c>
      <c r="D9500" s="293">
        <v>22.76</v>
      </c>
    </row>
    <row r="9501" spans="1:4">
      <c r="A9501" s="291" t="s">
        <v>14891</v>
      </c>
      <c r="B9501" s="292" t="s">
        <v>14890</v>
      </c>
      <c r="C9501" s="292" t="s">
        <v>121</v>
      </c>
      <c r="D9501" s="293">
        <v>22.76</v>
      </c>
    </row>
    <row r="9502" spans="1:4">
      <c r="A9502" s="291" t="s">
        <v>14892</v>
      </c>
      <c r="B9502" s="292" t="s">
        <v>14893</v>
      </c>
      <c r="C9502" s="292" t="s">
        <v>121</v>
      </c>
      <c r="D9502" s="293">
        <v>22.71</v>
      </c>
    </row>
    <row r="9503" spans="1:4">
      <c r="A9503" s="291" t="s">
        <v>14894</v>
      </c>
      <c r="B9503" s="292" t="s">
        <v>14893</v>
      </c>
      <c r="C9503" s="292" t="s">
        <v>121</v>
      </c>
      <c r="D9503" s="293">
        <v>22.71</v>
      </c>
    </row>
    <row r="9504" spans="1:4">
      <c r="A9504" s="291" t="s">
        <v>14895</v>
      </c>
      <c r="B9504" s="292" t="s">
        <v>14896</v>
      </c>
      <c r="C9504" s="292" t="s">
        <v>121</v>
      </c>
      <c r="D9504" s="293">
        <v>20.98</v>
      </c>
    </row>
    <row r="9505" spans="1:4">
      <c r="A9505" s="291" t="s">
        <v>14897</v>
      </c>
      <c r="B9505" s="292" t="s">
        <v>14896</v>
      </c>
      <c r="C9505" s="292" t="s">
        <v>121</v>
      </c>
      <c r="D9505" s="293">
        <v>20.98</v>
      </c>
    </row>
    <row r="9506" spans="1:4">
      <c r="A9506" s="291" t="s">
        <v>14898</v>
      </c>
      <c r="B9506" s="292" t="s">
        <v>14899</v>
      </c>
      <c r="C9506" s="292" t="s">
        <v>121</v>
      </c>
      <c r="D9506" s="293">
        <v>20.2</v>
      </c>
    </row>
    <row r="9507" spans="1:4">
      <c r="A9507" s="291" t="s">
        <v>14900</v>
      </c>
      <c r="B9507" s="292" t="s">
        <v>14899</v>
      </c>
      <c r="C9507" s="292" t="s">
        <v>121</v>
      </c>
      <c r="D9507" s="293">
        <v>20.2</v>
      </c>
    </row>
    <row r="9508" spans="1:4">
      <c r="A9508" s="291" t="s">
        <v>14901</v>
      </c>
      <c r="B9508" s="292" t="s">
        <v>14902</v>
      </c>
      <c r="C9508" s="292" t="s">
        <v>121</v>
      </c>
      <c r="D9508" s="293">
        <v>19.940000000000001</v>
      </c>
    </row>
    <row r="9509" spans="1:4">
      <c r="A9509" s="291" t="s">
        <v>14903</v>
      </c>
      <c r="B9509" s="292" t="s">
        <v>14902</v>
      </c>
      <c r="C9509" s="292" t="s">
        <v>121</v>
      </c>
      <c r="D9509" s="293">
        <v>19.940000000000001</v>
      </c>
    </row>
    <row r="9510" spans="1:4">
      <c r="A9510" s="291" t="s">
        <v>14904</v>
      </c>
      <c r="B9510" s="292" t="s">
        <v>14905</v>
      </c>
      <c r="C9510" s="292" t="s">
        <v>121</v>
      </c>
      <c r="D9510" s="293">
        <v>19.61</v>
      </c>
    </row>
    <row r="9511" spans="1:4">
      <c r="A9511" s="291" t="s">
        <v>14906</v>
      </c>
      <c r="B9511" s="292" t="s">
        <v>14905</v>
      </c>
      <c r="C9511" s="292" t="s">
        <v>121</v>
      </c>
      <c r="D9511" s="293">
        <v>19.61</v>
      </c>
    </row>
    <row r="9512" spans="1:4">
      <c r="A9512" s="291" t="s">
        <v>14907</v>
      </c>
      <c r="B9512" s="292" t="s">
        <v>14908</v>
      </c>
      <c r="C9512" s="292" t="s">
        <v>121</v>
      </c>
      <c r="D9512" s="293">
        <v>19.239999999999998</v>
      </c>
    </row>
    <row r="9513" spans="1:4">
      <c r="A9513" s="291" t="s">
        <v>14909</v>
      </c>
      <c r="B9513" s="292" t="s">
        <v>14908</v>
      </c>
      <c r="C9513" s="292" t="s">
        <v>121</v>
      </c>
      <c r="D9513" s="293">
        <v>19.239999999999998</v>
      </c>
    </row>
    <row r="9514" spans="1:4">
      <c r="A9514" s="291" t="s">
        <v>14910</v>
      </c>
      <c r="B9514" s="292" t="s">
        <v>14911</v>
      </c>
      <c r="C9514" s="292" t="s">
        <v>121</v>
      </c>
      <c r="D9514" s="293">
        <v>19.12</v>
      </c>
    </row>
    <row r="9515" spans="1:4">
      <c r="A9515" s="291" t="s">
        <v>14912</v>
      </c>
      <c r="B9515" s="292" t="s">
        <v>14911</v>
      </c>
      <c r="C9515" s="292" t="s">
        <v>121</v>
      </c>
      <c r="D9515" s="293">
        <v>19.12</v>
      </c>
    </row>
    <row r="9516" spans="1:4">
      <c r="A9516" s="291" t="s">
        <v>14913</v>
      </c>
      <c r="B9516" s="292" t="s">
        <v>14914</v>
      </c>
      <c r="C9516" s="292" t="s">
        <v>121</v>
      </c>
      <c r="D9516" s="293">
        <v>14.01</v>
      </c>
    </row>
    <row r="9517" spans="1:4">
      <c r="A9517" s="291" t="s">
        <v>14915</v>
      </c>
      <c r="B9517" s="292" t="s">
        <v>14914</v>
      </c>
      <c r="C9517" s="292" t="s">
        <v>121</v>
      </c>
      <c r="D9517" s="293">
        <v>14.01</v>
      </c>
    </row>
    <row r="9518" spans="1:4">
      <c r="A9518" s="291" t="s">
        <v>14916</v>
      </c>
      <c r="B9518" s="292" t="s">
        <v>14917</v>
      </c>
      <c r="C9518" s="292" t="s">
        <v>121</v>
      </c>
      <c r="D9518" s="293">
        <v>22.33</v>
      </c>
    </row>
    <row r="9519" spans="1:4">
      <c r="A9519" s="291" t="s">
        <v>14918</v>
      </c>
      <c r="B9519" s="292" t="s">
        <v>14917</v>
      </c>
      <c r="C9519" s="292" t="s">
        <v>121</v>
      </c>
      <c r="D9519" s="293">
        <v>22.33</v>
      </c>
    </row>
    <row r="9520" spans="1:4">
      <c r="A9520" s="291" t="s">
        <v>14919</v>
      </c>
      <c r="B9520" s="292" t="s">
        <v>14920</v>
      </c>
      <c r="C9520" s="292" t="s">
        <v>121</v>
      </c>
      <c r="D9520" s="293">
        <v>21.41</v>
      </c>
    </row>
    <row r="9521" spans="1:4">
      <c r="A9521" s="291" t="s">
        <v>14921</v>
      </c>
      <c r="B9521" s="292" t="s">
        <v>14920</v>
      </c>
      <c r="C9521" s="292" t="s">
        <v>121</v>
      </c>
      <c r="D9521" s="293">
        <v>21.41</v>
      </c>
    </row>
    <row r="9522" spans="1:4">
      <c r="A9522" s="291" t="s">
        <v>14922</v>
      </c>
      <c r="B9522" s="292" t="s">
        <v>14923</v>
      </c>
      <c r="C9522" s="292" t="s">
        <v>121</v>
      </c>
      <c r="D9522" s="293">
        <v>19.98</v>
      </c>
    </row>
    <row r="9523" spans="1:4">
      <c r="A9523" s="291" t="s">
        <v>14924</v>
      </c>
      <c r="B9523" s="292" t="s">
        <v>14923</v>
      </c>
      <c r="C9523" s="292" t="s">
        <v>121</v>
      </c>
      <c r="D9523" s="293">
        <v>19.98</v>
      </c>
    </row>
    <row r="9524" spans="1:4">
      <c r="A9524" s="291" t="s">
        <v>14925</v>
      </c>
      <c r="B9524" s="292" t="s">
        <v>14926</v>
      </c>
      <c r="C9524" s="292" t="s">
        <v>121</v>
      </c>
      <c r="D9524" s="293">
        <v>18.89</v>
      </c>
    </row>
    <row r="9525" spans="1:4">
      <c r="A9525" s="291" t="s">
        <v>14927</v>
      </c>
      <c r="B9525" s="292" t="s">
        <v>14926</v>
      </c>
      <c r="C9525" s="292" t="s">
        <v>121</v>
      </c>
      <c r="D9525" s="293">
        <v>18.89</v>
      </c>
    </row>
    <row r="9526" spans="1:4">
      <c r="A9526" s="291" t="s">
        <v>14928</v>
      </c>
      <c r="B9526" s="292" t="s">
        <v>14929</v>
      </c>
      <c r="C9526" s="292" t="s">
        <v>121</v>
      </c>
      <c r="D9526" s="293">
        <v>19.36</v>
      </c>
    </row>
    <row r="9527" spans="1:4">
      <c r="A9527" s="291" t="s">
        <v>14930</v>
      </c>
      <c r="B9527" s="292" t="s">
        <v>14929</v>
      </c>
      <c r="C9527" s="292" t="s">
        <v>121</v>
      </c>
      <c r="D9527" s="293">
        <v>19.36</v>
      </c>
    </row>
    <row r="9528" spans="1:4">
      <c r="A9528" s="291" t="s">
        <v>14931</v>
      </c>
      <c r="B9528" s="292" t="s">
        <v>14932</v>
      </c>
      <c r="C9528" s="292" t="s">
        <v>121</v>
      </c>
      <c r="D9528" s="293">
        <v>18.649999999999999</v>
      </c>
    </row>
    <row r="9529" spans="1:4">
      <c r="A9529" s="291" t="s">
        <v>14933</v>
      </c>
      <c r="B9529" s="292" t="s">
        <v>14932</v>
      </c>
      <c r="C9529" s="292" t="s">
        <v>121</v>
      </c>
      <c r="D9529" s="293">
        <v>18.649999999999999</v>
      </c>
    </row>
    <row r="9530" spans="1:4">
      <c r="A9530" s="291" t="s">
        <v>14934</v>
      </c>
      <c r="B9530" s="292" t="s">
        <v>14935</v>
      </c>
      <c r="C9530" s="292" t="s">
        <v>121</v>
      </c>
      <c r="D9530" s="293">
        <v>17.329999999999998</v>
      </c>
    </row>
    <row r="9531" spans="1:4">
      <c r="A9531" s="291" t="s">
        <v>14936</v>
      </c>
      <c r="B9531" s="292" t="s">
        <v>14935</v>
      </c>
      <c r="C9531" s="292" t="s">
        <v>121</v>
      </c>
      <c r="D9531" s="293">
        <v>17.329999999999998</v>
      </c>
    </row>
    <row r="9532" spans="1:4">
      <c r="A9532" s="291" t="s">
        <v>14937</v>
      </c>
      <c r="B9532" s="292" t="s">
        <v>14938</v>
      </c>
      <c r="C9532" s="292" t="s">
        <v>121</v>
      </c>
      <c r="D9532" s="293">
        <v>16.27</v>
      </c>
    </row>
    <row r="9533" spans="1:4">
      <c r="A9533" s="291" t="s">
        <v>14939</v>
      </c>
      <c r="B9533" s="292" t="s">
        <v>14938</v>
      </c>
      <c r="C9533" s="292" t="s">
        <v>121</v>
      </c>
      <c r="D9533" s="293">
        <v>16.27</v>
      </c>
    </row>
    <row r="9534" spans="1:4">
      <c r="A9534" s="291" t="s">
        <v>14940</v>
      </c>
      <c r="B9534" s="292" t="s">
        <v>14941</v>
      </c>
      <c r="C9534" s="292" t="s">
        <v>121</v>
      </c>
      <c r="D9534" s="293">
        <v>16.05</v>
      </c>
    </row>
    <row r="9535" spans="1:4">
      <c r="A9535" s="291" t="s">
        <v>14942</v>
      </c>
      <c r="B9535" s="292" t="s">
        <v>14941</v>
      </c>
      <c r="C9535" s="292" t="s">
        <v>121</v>
      </c>
      <c r="D9535" s="293">
        <v>16.05</v>
      </c>
    </row>
    <row r="9536" spans="1:4">
      <c r="A9536" s="291" t="s">
        <v>14943</v>
      </c>
      <c r="B9536" s="292" t="s">
        <v>14944</v>
      </c>
      <c r="C9536" s="292" t="s">
        <v>121</v>
      </c>
      <c r="D9536" s="293">
        <v>16.21</v>
      </c>
    </row>
    <row r="9537" spans="1:4">
      <c r="A9537" s="291" t="s">
        <v>14945</v>
      </c>
      <c r="B9537" s="292" t="s">
        <v>14944</v>
      </c>
      <c r="C9537" s="292" t="s">
        <v>121</v>
      </c>
      <c r="D9537" s="293">
        <v>16.21</v>
      </c>
    </row>
    <row r="9538" spans="1:4">
      <c r="A9538" s="291" t="s">
        <v>14946</v>
      </c>
      <c r="B9538" s="292" t="s">
        <v>14947</v>
      </c>
      <c r="C9538" s="292" t="s">
        <v>121</v>
      </c>
      <c r="D9538" s="293">
        <v>15.94</v>
      </c>
    </row>
    <row r="9539" spans="1:4">
      <c r="A9539" s="291" t="s">
        <v>14948</v>
      </c>
      <c r="B9539" s="292" t="s">
        <v>14947</v>
      </c>
      <c r="C9539" s="292" t="s">
        <v>121</v>
      </c>
      <c r="D9539" s="293">
        <v>15.94</v>
      </c>
    </row>
    <row r="9540" spans="1:4">
      <c r="A9540" s="291" t="s">
        <v>14949</v>
      </c>
      <c r="B9540" s="292" t="s">
        <v>14950</v>
      </c>
      <c r="C9540" s="292" t="s">
        <v>121</v>
      </c>
      <c r="D9540" s="293">
        <v>15.61</v>
      </c>
    </row>
    <row r="9541" spans="1:4">
      <c r="A9541" s="291" t="s">
        <v>14951</v>
      </c>
      <c r="B9541" s="292" t="s">
        <v>14950</v>
      </c>
      <c r="C9541" s="292" t="s">
        <v>121</v>
      </c>
      <c r="D9541" s="293">
        <v>15.61</v>
      </c>
    </row>
    <row r="9542" spans="1:4">
      <c r="A9542" s="291" t="s">
        <v>14952</v>
      </c>
      <c r="B9542" s="292" t="s">
        <v>14953</v>
      </c>
      <c r="C9542" s="292" t="s">
        <v>121</v>
      </c>
      <c r="D9542" s="293">
        <v>3.91</v>
      </c>
    </row>
    <row r="9543" spans="1:4">
      <c r="A9543" s="291" t="s">
        <v>14954</v>
      </c>
      <c r="B9543" s="292" t="s">
        <v>14953</v>
      </c>
      <c r="C9543" s="292" t="s">
        <v>121</v>
      </c>
      <c r="D9543" s="293">
        <v>3.63</v>
      </c>
    </row>
    <row r="9544" spans="1:4">
      <c r="A9544" s="291" t="s">
        <v>14955</v>
      </c>
      <c r="B9544" s="292" t="s">
        <v>14956</v>
      </c>
      <c r="C9544" s="292" t="s">
        <v>121</v>
      </c>
      <c r="D9544" s="293">
        <v>4.09</v>
      </c>
    </row>
    <row r="9545" spans="1:4">
      <c r="A9545" s="291" t="s">
        <v>14957</v>
      </c>
      <c r="B9545" s="292" t="s">
        <v>14956</v>
      </c>
      <c r="C9545" s="292" t="s">
        <v>121</v>
      </c>
      <c r="D9545" s="293">
        <v>3.79</v>
      </c>
    </row>
    <row r="9546" spans="1:4">
      <c r="A9546" s="291" t="s">
        <v>14958</v>
      </c>
      <c r="B9546" s="292" t="s">
        <v>14959</v>
      </c>
      <c r="C9546" s="292" t="s">
        <v>121</v>
      </c>
      <c r="D9546" s="293">
        <v>4.32</v>
      </c>
    </row>
    <row r="9547" spans="1:4">
      <c r="A9547" s="291" t="s">
        <v>14960</v>
      </c>
      <c r="B9547" s="292" t="s">
        <v>14959</v>
      </c>
      <c r="C9547" s="292" t="s">
        <v>121</v>
      </c>
      <c r="D9547" s="293">
        <v>3.98</v>
      </c>
    </row>
    <row r="9548" spans="1:4">
      <c r="A9548" s="291" t="s">
        <v>14961</v>
      </c>
      <c r="B9548" s="292" t="s">
        <v>14962</v>
      </c>
      <c r="C9548" s="292" t="s">
        <v>121</v>
      </c>
      <c r="D9548" s="293">
        <v>4.5</v>
      </c>
    </row>
    <row r="9549" spans="1:4">
      <c r="A9549" s="291" t="s">
        <v>14963</v>
      </c>
      <c r="B9549" s="292" t="s">
        <v>14962</v>
      </c>
      <c r="C9549" s="292" t="s">
        <v>121</v>
      </c>
      <c r="D9549" s="293">
        <v>4.1399999999999997</v>
      </c>
    </row>
    <row r="9550" spans="1:4">
      <c r="A9550" s="291" t="s">
        <v>14964</v>
      </c>
      <c r="B9550" s="292" t="s">
        <v>14965</v>
      </c>
      <c r="C9550" s="292" t="s">
        <v>121</v>
      </c>
      <c r="D9550" s="293">
        <v>4.6100000000000003</v>
      </c>
    </row>
    <row r="9551" spans="1:4">
      <c r="A9551" s="291" t="s">
        <v>14966</v>
      </c>
      <c r="B9551" s="292" t="s">
        <v>14965</v>
      </c>
      <c r="C9551" s="292" t="s">
        <v>121</v>
      </c>
      <c r="D9551" s="293">
        <v>4.2300000000000004</v>
      </c>
    </row>
    <row r="9552" spans="1:4">
      <c r="A9552" s="291" t="s">
        <v>14967</v>
      </c>
      <c r="B9552" s="292" t="s">
        <v>14968</v>
      </c>
      <c r="C9552" s="292" t="s">
        <v>121</v>
      </c>
      <c r="D9552" s="293">
        <v>4.72</v>
      </c>
    </row>
    <row r="9553" spans="1:4">
      <c r="A9553" s="291" t="s">
        <v>14969</v>
      </c>
      <c r="B9553" s="292" t="s">
        <v>14968</v>
      </c>
      <c r="C9553" s="292" t="s">
        <v>121</v>
      </c>
      <c r="D9553" s="293">
        <v>4.3099999999999996</v>
      </c>
    </row>
    <row r="9554" spans="1:4">
      <c r="A9554" s="291" t="s">
        <v>14970</v>
      </c>
      <c r="B9554" s="292" t="s">
        <v>14971</v>
      </c>
      <c r="C9554" s="292" t="s">
        <v>121</v>
      </c>
      <c r="D9554" s="293">
        <v>4.78</v>
      </c>
    </row>
    <row r="9555" spans="1:4">
      <c r="A9555" s="291" t="s">
        <v>14972</v>
      </c>
      <c r="B9555" s="292" t="s">
        <v>14971</v>
      </c>
      <c r="C9555" s="292" t="s">
        <v>121</v>
      </c>
      <c r="D9555" s="293">
        <v>4.37</v>
      </c>
    </row>
    <row r="9556" spans="1:4">
      <c r="A9556" s="291" t="s">
        <v>14973</v>
      </c>
      <c r="B9556" s="292" t="s">
        <v>14974</v>
      </c>
      <c r="C9556" s="292" t="s">
        <v>121</v>
      </c>
      <c r="D9556" s="293">
        <v>5.36</v>
      </c>
    </row>
    <row r="9557" spans="1:4">
      <c r="A9557" s="291" t="s">
        <v>14975</v>
      </c>
      <c r="B9557" s="292" t="s">
        <v>14974</v>
      </c>
      <c r="C9557" s="292" t="s">
        <v>121</v>
      </c>
      <c r="D9557" s="293">
        <v>4.91</v>
      </c>
    </row>
    <row r="9558" spans="1:4">
      <c r="A9558" s="291" t="s">
        <v>14976</v>
      </c>
      <c r="B9558" s="292" t="s">
        <v>14977</v>
      </c>
      <c r="C9558" s="292" t="s">
        <v>121</v>
      </c>
      <c r="D9558" s="293">
        <v>5.7</v>
      </c>
    </row>
    <row r="9559" spans="1:4">
      <c r="A9559" s="291" t="s">
        <v>14978</v>
      </c>
      <c r="B9559" s="292" t="s">
        <v>14977</v>
      </c>
      <c r="C9559" s="292" t="s">
        <v>121</v>
      </c>
      <c r="D9559" s="293">
        <v>5.19</v>
      </c>
    </row>
    <row r="9560" spans="1:4">
      <c r="A9560" s="291" t="s">
        <v>14979</v>
      </c>
      <c r="B9560" s="292" t="s">
        <v>14980</v>
      </c>
      <c r="C9560" s="292" t="s">
        <v>121</v>
      </c>
      <c r="D9560" s="293">
        <v>5.87</v>
      </c>
    </row>
    <row r="9561" spans="1:4">
      <c r="A9561" s="291" t="s">
        <v>14981</v>
      </c>
      <c r="B9561" s="292" t="s">
        <v>14980</v>
      </c>
      <c r="C9561" s="292" t="s">
        <v>121</v>
      </c>
      <c r="D9561" s="293">
        <v>5.33</v>
      </c>
    </row>
    <row r="9562" spans="1:4">
      <c r="A9562" s="291" t="s">
        <v>14982</v>
      </c>
      <c r="B9562" s="292" t="s">
        <v>14983</v>
      </c>
      <c r="C9562" s="292" t="s">
        <v>121</v>
      </c>
      <c r="D9562" s="293">
        <v>6.21</v>
      </c>
    </row>
    <row r="9563" spans="1:4">
      <c r="A9563" s="291" t="s">
        <v>14984</v>
      </c>
      <c r="B9563" s="292" t="s">
        <v>14983</v>
      </c>
      <c r="C9563" s="292" t="s">
        <v>121</v>
      </c>
      <c r="D9563" s="293">
        <v>5.61</v>
      </c>
    </row>
    <row r="9564" spans="1:4">
      <c r="A9564" s="291" t="s">
        <v>14985</v>
      </c>
      <c r="B9564" s="292" t="s">
        <v>14986</v>
      </c>
      <c r="C9564" s="292" t="s">
        <v>121</v>
      </c>
      <c r="D9564" s="293">
        <v>6.34</v>
      </c>
    </row>
    <row r="9565" spans="1:4">
      <c r="A9565" s="291" t="s">
        <v>14987</v>
      </c>
      <c r="B9565" s="292" t="s">
        <v>14986</v>
      </c>
      <c r="C9565" s="292" t="s">
        <v>121</v>
      </c>
      <c r="D9565" s="293">
        <v>5.72</v>
      </c>
    </row>
    <row r="9566" spans="1:4">
      <c r="A9566" s="291" t="s">
        <v>14988</v>
      </c>
      <c r="B9566" s="292" t="s">
        <v>14989</v>
      </c>
      <c r="C9566" s="292" t="s">
        <v>121</v>
      </c>
      <c r="D9566" s="293">
        <v>6.73</v>
      </c>
    </row>
    <row r="9567" spans="1:4">
      <c r="A9567" s="291" t="s">
        <v>14990</v>
      </c>
      <c r="B9567" s="292" t="s">
        <v>14989</v>
      </c>
      <c r="C9567" s="292" t="s">
        <v>121</v>
      </c>
      <c r="D9567" s="293">
        <v>6.06</v>
      </c>
    </row>
    <row r="9568" spans="1:4">
      <c r="A9568" s="291" t="s">
        <v>14991</v>
      </c>
      <c r="B9568" s="292" t="s">
        <v>14992</v>
      </c>
      <c r="C9568" s="292" t="s">
        <v>121</v>
      </c>
      <c r="D9568" s="293">
        <v>5.69</v>
      </c>
    </row>
    <row r="9569" spans="1:4">
      <c r="A9569" s="291" t="s">
        <v>14993</v>
      </c>
      <c r="B9569" s="292" t="s">
        <v>14992</v>
      </c>
      <c r="C9569" s="292" t="s">
        <v>121</v>
      </c>
      <c r="D9569" s="293">
        <v>4.93</v>
      </c>
    </row>
    <row r="9570" spans="1:4">
      <c r="A9570" s="291" t="s">
        <v>14994</v>
      </c>
      <c r="B9570" s="292" t="s">
        <v>14995</v>
      </c>
      <c r="C9570" s="292" t="s">
        <v>121</v>
      </c>
      <c r="D9570" s="293">
        <v>4.74</v>
      </c>
    </row>
    <row r="9571" spans="1:4">
      <c r="A9571" s="291" t="s">
        <v>14996</v>
      </c>
      <c r="B9571" s="292" t="s">
        <v>14995</v>
      </c>
      <c r="C9571" s="292" t="s">
        <v>121</v>
      </c>
      <c r="D9571" s="293">
        <v>4.1100000000000003</v>
      </c>
    </row>
    <row r="9572" spans="1:4">
      <c r="A9572" s="291" t="s">
        <v>14997</v>
      </c>
      <c r="B9572" s="292" t="s">
        <v>14998</v>
      </c>
      <c r="C9572" s="292" t="s">
        <v>121</v>
      </c>
      <c r="D9572" s="293">
        <v>3.79</v>
      </c>
    </row>
    <row r="9573" spans="1:4">
      <c r="A9573" s="291" t="s">
        <v>14999</v>
      </c>
      <c r="B9573" s="292" t="s">
        <v>14998</v>
      </c>
      <c r="C9573" s="292" t="s">
        <v>121</v>
      </c>
      <c r="D9573" s="293">
        <v>3.28</v>
      </c>
    </row>
    <row r="9574" spans="1:4">
      <c r="A9574" s="291" t="s">
        <v>15000</v>
      </c>
      <c r="B9574" s="292" t="s">
        <v>15001</v>
      </c>
      <c r="C9574" s="292" t="s">
        <v>121</v>
      </c>
      <c r="D9574" s="293">
        <v>5.21</v>
      </c>
    </row>
    <row r="9575" spans="1:4">
      <c r="A9575" s="291" t="s">
        <v>15002</v>
      </c>
      <c r="B9575" s="292" t="s">
        <v>15001</v>
      </c>
      <c r="C9575" s="292" t="s">
        <v>121</v>
      </c>
      <c r="D9575" s="293">
        <v>4.5199999999999996</v>
      </c>
    </row>
    <row r="9576" spans="1:4">
      <c r="A9576" s="291" t="s">
        <v>15003</v>
      </c>
      <c r="B9576" s="292" t="s">
        <v>15004</v>
      </c>
      <c r="C9576" s="292" t="s">
        <v>121</v>
      </c>
      <c r="D9576" s="293">
        <v>4.74</v>
      </c>
    </row>
    <row r="9577" spans="1:4">
      <c r="A9577" s="291" t="s">
        <v>15005</v>
      </c>
      <c r="B9577" s="292" t="s">
        <v>15004</v>
      </c>
      <c r="C9577" s="292" t="s">
        <v>121</v>
      </c>
      <c r="D9577" s="293">
        <v>4.1100000000000003</v>
      </c>
    </row>
    <row r="9578" spans="1:4">
      <c r="A9578" s="291" t="s">
        <v>15006</v>
      </c>
      <c r="B9578" s="292" t="s">
        <v>15007</v>
      </c>
      <c r="C9578" s="292" t="s">
        <v>121</v>
      </c>
      <c r="D9578" s="293">
        <v>5.69</v>
      </c>
    </row>
    <row r="9579" spans="1:4">
      <c r="A9579" s="291" t="s">
        <v>15008</v>
      </c>
      <c r="B9579" s="292" t="s">
        <v>15007</v>
      </c>
      <c r="C9579" s="292" t="s">
        <v>121</v>
      </c>
      <c r="D9579" s="293">
        <v>4.93</v>
      </c>
    </row>
    <row r="9580" spans="1:4">
      <c r="A9580" s="291" t="s">
        <v>15009</v>
      </c>
      <c r="B9580" s="292" t="s">
        <v>15010</v>
      </c>
      <c r="C9580" s="292" t="s">
        <v>121</v>
      </c>
      <c r="D9580" s="293">
        <v>4.9800000000000004</v>
      </c>
    </row>
    <row r="9581" spans="1:4">
      <c r="A9581" s="291" t="s">
        <v>15011</v>
      </c>
      <c r="B9581" s="292" t="s">
        <v>15010</v>
      </c>
      <c r="C9581" s="292" t="s">
        <v>121</v>
      </c>
      <c r="D9581" s="293">
        <v>4.3099999999999996</v>
      </c>
    </row>
    <row r="9582" spans="1:4">
      <c r="A9582" s="291" t="s">
        <v>15012</v>
      </c>
      <c r="B9582" s="292" t="s">
        <v>15013</v>
      </c>
      <c r="C9582" s="292" t="s">
        <v>121</v>
      </c>
      <c r="D9582" s="293">
        <v>4.26</v>
      </c>
    </row>
    <row r="9583" spans="1:4">
      <c r="A9583" s="291" t="s">
        <v>15014</v>
      </c>
      <c r="B9583" s="292" t="s">
        <v>15013</v>
      </c>
      <c r="C9583" s="292" t="s">
        <v>121</v>
      </c>
      <c r="D9583" s="293">
        <v>3.69</v>
      </c>
    </row>
    <row r="9584" spans="1:4">
      <c r="A9584" s="291" t="s">
        <v>15015</v>
      </c>
      <c r="B9584" s="292" t="s">
        <v>15016</v>
      </c>
      <c r="C9584" s="292" t="s">
        <v>121</v>
      </c>
      <c r="D9584" s="293">
        <v>6.45</v>
      </c>
    </row>
    <row r="9585" spans="1:4">
      <c r="A9585" s="291" t="s">
        <v>15017</v>
      </c>
      <c r="B9585" s="292" t="s">
        <v>15016</v>
      </c>
      <c r="C9585" s="292" t="s">
        <v>121</v>
      </c>
      <c r="D9585" s="293">
        <v>5.67</v>
      </c>
    </row>
    <row r="9586" spans="1:4">
      <c r="A9586" s="291" t="s">
        <v>15018</v>
      </c>
      <c r="B9586" s="292" t="s">
        <v>15019</v>
      </c>
      <c r="C9586" s="292" t="s">
        <v>121</v>
      </c>
      <c r="D9586" s="293">
        <v>5.74</v>
      </c>
    </row>
    <row r="9587" spans="1:4">
      <c r="A9587" s="291" t="s">
        <v>15020</v>
      </c>
      <c r="B9587" s="292" t="s">
        <v>15019</v>
      </c>
      <c r="C9587" s="292" t="s">
        <v>121</v>
      </c>
      <c r="D9587" s="293">
        <v>5.0599999999999996</v>
      </c>
    </row>
    <row r="9588" spans="1:4">
      <c r="A9588" s="291" t="s">
        <v>15021</v>
      </c>
      <c r="B9588" s="292" t="s">
        <v>15022</v>
      </c>
      <c r="C9588" s="292" t="s">
        <v>121</v>
      </c>
      <c r="D9588" s="293">
        <v>5.03</v>
      </c>
    </row>
    <row r="9589" spans="1:4">
      <c r="A9589" s="291" t="s">
        <v>15023</v>
      </c>
      <c r="B9589" s="292" t="s">
        <v>15022</v>
      </c>
      <c r="C9589" s="292" t="s">
        <v>121</v>
      </c>
      <c r="D9589" s="293">
        <v>4.4400000000000004</v>
      </c>
    </row>
    <row r="9590" spans="1:4">
      <c r="A9590" s="291" t="s">
        <v>15024</v>
      </c>
      <c r="B9590" s="292" t="s">
        <v>15025</v>
      </c>
      <c r="C9590" s="292" t="s">
        <v>121</v>
      </c>
      <c r="D9590" s="293">
        <v>2.37</v>
      </c>
    </row>
    <row r="9591" spans="1:4">
      <c r="A9591" s="291" t="s">
        <v>15026</v>
      </c>
      <c r="B9591" s="292" t="s">
        <v>15025</v>
      </c>
      <c r="C9591" s="292" t="s">
        <v>121</v>
      </c>
      <c r="D9591" s="293">
        <v>2.0499999999999998</v>
      </c>
    </row>
    <row r="9592" spans="1:4">
      <c r="A9592" s="291" t="s">
        <v>15027</v>
      </c>
      <c r="B9592" s="292" t="s">
        <v>15028</v>
      </c>
      <c r="C9592" s="292" t="s">
        <v>58</v>
      </c>
      <c r="D9592" s="293">
        <v>350.21</v>
      </c>
    </row>
    <row r="9593" spans="1:4">
      <c r="A9593" s="291" t="s">
        <v>15029</v>
      </c>
      <c r="B9593" s="292" t="s">
        <v>15028</v>
      </c>
      <c r="C9593" s="292" t="s">
        <v>58</v>
      </c>
      <c r="D9593" s="293">
        <v>342.83</v>
      </c>
    </row>
    <row r="9594" spans="1:4">
      <c r="A9594" s="291" t="s">
        <v>15030</v>
      </c>
      <c r="B9594" s="292" t="s">
        <v>15031</v>
      </c>
      <c r="C9594" s="292" t="s">
        <v>58</v>
      </c>
      <c r="D9594" s="293">
        <v>532.6</v>
      </c>
    </row>
    <row r="9595" spans="1:4">
      <c r="A9595" s="291" t="s">
        <v>15032</v>
      </c>
      <c r="B9595" s="292" t="s">
        <v>15031</v>
      </c>
      <c r="C9595" s="292" t="s">
        <v>58</v>
      </c>
      <c r="D9595" s="293">
        <v>517.59</v>
      </c>
    </row>
    <row r="9596" spans="1:4">
      <c r="A9596" s="291" t="s">
        <v>15033</v>
      </c>
      <c r="B9596" s="292" t="s">
        <v>15034</v>
      </c>
      <c r="C9596" s="292" t="s">
        <v>58</v>
      </c>
      <c r="D9596" s="293">
        <v>731.08</v>
      </c>
    </row>
    <row r="9597" spans="1:4">
      <c r="A9597" s="291" t="s">
        <v>15035</v>
      </c>
      <c r="B9597" s="292" t="s">
        <v>15034</v>
      </c>
      <c r="C9597" s="292" t="s">
        <v>58</v>
      </c>
      <c r="D9597" s="293">
        <v>708.69</v>
      </c>
    </row>
    <row r="9598" spans="1:4">
      <c r="A9598" s="291" t="s">
        <v>15036</v>
      </c>
      <c r="B9598" s="292" t="s">
        <v>15037</v>
      </c>
      <c r="C9598" s="292" t="s">
        <v>58</v>
      </c>
      <c r="D9598" s="293">
        <v>798.76</v>
      </c>
    </row>
    <row r="9599" spans="1:4">
      <c r="A9599" s="291" t="s">
        <v>15038</v>
      </c>
      <c r="B9599" s="292" t="s">
        <v>15037</v>
      </c>
      <c r="C9599" s="292" t="s">
        <v>58</v>
      </c>
      <c r="D9599" s="293">
        <v>769.27</v>
      </c>
    </row>
    <row r="9600" spans="1:4">
      <c r="A9600" s="291" t="s">
        <v>15039</v>
      </c>
      <c r="B9600" s="292" t="s">
        <v>15040</v>
      </c>
      <c r="C9600" s="292" t="s">
        <v>58</v>
      </c>
      <c r="D9600" s="293">
        <v>908.41</v>
      </c>
    </row>
    <row r="9601" spans="1:4">
      <c r="A9601" s="291" t="s">
        <v>15041</v>
      </c>
      <c r="B9601" s="292" t="s">
        <v>15040</v>
      </c>
      <c r="C9601" s="292" t="s">
        <v>58</v>
      </c>
      <c r="D9601" s="293">
        <v>877.56</v>
      </c>
    </row>
    <row r="9602" spans="1:4">
      <c r="A9602" s="291" t="s">
        <v>15042</v>
      </c>
      <c r="B9602" s="292" t="s">
        <v>15043</v>
      </c>
      <c r="C9602" s="292" t="s">
        <v>58</v>
      </c>
      <c r="D9602" s="293">
        <v>920.2</v>
      </c>
    </row>
    <row r="9603" spans="1:4">
      <c r="A9603" s="291" t="s">
        <v>15044</v>
      </c>
      <c r="B9603" s="292" t="s">
        <v>15043</v>
      </c>
      <c r="C9603" s="292" t="s">
        <v>58</v>
      </c>
      <c r="D9603" s="293">
        <v>888.17</v>
      </c>
    </row>
    <row r="9604" spans="1:4">
      <c r="A9604" s="291" t="s">
        <v>15045</v>
      </c>
      <c r="B9604" s="292" t="s">
        <v>15046</v>
      </c>
      <c r="C9604" s="292" t="s">
        <v>58</v>
      </c>
      <c r="D9604" s="293">
        <v>930.03</v>
      </c>
    </row>
    <row r="9605" spans="1:4">
      <c r="A9605" s="291" t="s">
        <v>15047</v>
      </c>
      <c r="B9605" s="292" t="s">
        <v>15046</v>
      </c>
      <c r="C9605" s="292" t="s">
        <v>58</v>
      </c>
      <c r="D9605" s="293">
        <v>896.94</v>
      </c>
    </row>
    <row r="9606" spans="1:4">
      <c r="A9606" s="291" t="s">
        <v>15048</v>
      </c>
      <c r="B9606" s="292" t="s">
        <v>15049</v>
      </c>
      <c r="C9606" s="292" t="s">
        <v>58</v>
      </c>
      <c r="D9606" s="293">
        <v>1267.73</v>
      </c>
    </row>
    <row r="9607" spans="1:4">
      <c r="A9607" s="291" t="s">
        <v>15050</v>
      </c>
      <c r="B9607" s="292" t="s">
        <v>15049</v>
      </c>
      <c r="C9607" s="292" t="s">
        <v>58</v>
      </c>
      <c r="D9607" s="293">
        <v>1231.1600000000001</v>
      </c>
    </row>
    <row r="9608" spans="1:4">
      <c r="A9608" s="291" t="s">
        <v>15051</v>
      </c>
      <c r="B9608" s="292" t="s">
        <v>15052</v>
      </c>
      <c r="C9608" s="292" t="s">
        <v>58</v>
      </c>
      <c r="D9608" s="293">
        <v>2219.0500000000002</v>
      </c>
    </row>
    <row r="9609" spans="1:4">
      <c r="A9609" s="291" t="s">
        <v>15053</v>
      </c>
      <c r="B9609" s="292" t="s">
        <v>15052</v>
      </c>
      <c r="C9609" s="292" t="s">
        <v>58</v>
      </c>
      <c r="D9609" s="293">
        <v>2175.59</v>
      </c>
    </row>
    <row r="9610" spans="1:4">
      <c r="A9610" s="291" t="s">
        <v>15054</v>
      </c>
      <c r="B9610" s="292" t="s">
        <v>15055</v>
      </c>
      <c r="C9610" s="292" t="s">
        <v>58</v>
      </c>
      <c r="D9610" s="293">
        <v>3565.51</v>
      </c>
    </row>
    <row r="9611" spans="1:4">
      <c r="A9611" s="291" t="s">
        <v>15056</v>
      </c>
      <c r="B9611" s="292" t="s">
        <v>15055</v>
      </c>
      <c r="C9611" s="292" t="s">
        <v>58</v>
      </c>
      <c r="D9611" s="293">
        <v>3517.31</v>
      </c>
    </row>
    <row r="9612" spans="1:4">
      <c r="A9612" s="291" t="s">
        <v>15057</v>
      </c>
      <c r="B9612" s="292" t="s">
        <v>15058</v>
      </c>
      <c r="C9612" s="292" t="s">
        <v>58</v>
      </c>
      <c r="D9612" s="293">
        <v>4640.25</v>
      </c>
    </row>
    <row r="9613" spans="1:4">
      <c r="A9613" s="291" t="s">
        <v>15059</v>
      </c>
      <c r="B9613" s="292" t="s">
        <v>15058</v>
      </c>
      <c r="C9613" s="292" t="s">
        <v>58</v>
      </c>
      <c r="D9613" s="293">
        <v>4588.4799999999996</v>
      </c>
    </row>
    <row r="9614" spans="1:4">
      <c r="A9614" s="291" t="s">
        <v>15060</v>
      </c>
      <c r="B9614" s="292" t="s">
        <v>15061</v>
      </c>
      <c r="C9614" s="292" t="s">
        <v>58</v>
      </c>
      <c r="D9614" s="293">
        <v>6643.65</v>
      </c>
    </row>
    <row r="9615" spans="1:4">
      <c r="A9615" s="291" t="s">
        <v>15062</v>
      </c>
      <c r="B9615" s="292" t="s">
        <v>15061</v>
      </c>
      <c r="C9615" s="292" t="s">
        <v>58</v>
      </c>
      <c r="D9615" s="293">
        <v>6588.67</v>
      </c>
    </row>
    <row r="9616" spans="1:4">
      <c r="A9616" s="291" t="s">
        <v>15063</v>
      </c>
      <c r="B9616" s="292" t="s">
        <v>15064</v>
      </c>
      <c r="C9616" s="292" t="s">
        <v>58</v>
      </c>
      <c r="D9616" s="293">
        <v>8418.61</v>
      </c>
    </row>
    <row r="9617" spans="1:4">
      <c r="A9617" s="291" t="s">
        <v>15065</v>
      </c>
      <c r="B9617" s="292" t="s">
        <v>15064</v>
      </c>
      <c r="C9617" s="292" t="s">
        <v>58</v>
      </c>
      <c r="D9617" s="293">
        <v>8356.42</v>
      </c>
    </row>
    <row r="9618" spans="1:4">
      <c r="A9618" s="291" t="s">
        <v>15066</v>
      </c>
      <c r="B9618" s="292" t="s">
        <v>15067</v>
      </c>
      <c r="C9618" s="292" t="s">
        <v>58</v>
      </c>
      <c r="D9618" s="293">
        <v>355.67</v>
      </c>
    </row>
    <row r="9619" spans="1:4">
      <c r="A9619" s="291" t="s">
        <v>15068</v>
      </c>
      <c r="B9619" s="292" t="s">
        <v>15067</v>
      </c>
      <c r="C9619" s="292" t="s">
        <v>58</v>
      </c>
      <c r="D9619" s="293">
        <v>348.29</v>
      </c>
    </row>
    <row r="9620" spans="1:4">
      <c r="A9620" s="291" t="s">
        <v>15069</v>
      </c>
      <c r="B9620" s="292" t="s">
        <v>15070</v>
      </c>
      <c r="C9620" s="292" t="s">
        <v>58</v>
      </c>
      <c r="D9620" s="293">
        <v>542.01</v>
      </c>
    </row>
    <row r="9621" spans="1:4">
      <c r="A9621" s="291" t="s">
        <v>15071</v>
      </c>
      <c r="B9621" s="292" t="s">
        <v>15070</v>
      </c>
      <c r="C9621" s="292" t="s">
        <v>58</v>
      </c>
      <c r="D9621" s="293">
        <v>527</v>
      </c>
    </row>
    <row r="9622" spans="1:4">
      <c r="A9622" s="291" t="s">
        <v>15072</v>
      </c>
      <c r="B9622" s="292" t="s">
        <v>15073</v>
      </c>
      <c r="C9622" s="292" t="s">
        <v>58</v>
      </c>
      <c r="D9622" s="293">
        <v>740.78</v>
      </c>
    </row>
    <row r="9623" spans="1:4">
      <c r="A9623" s="291" t="s">
        <v>15074</v>
      </c>
      <c r="B9623" s="292" t="s">
        <v>15073</v>
      </c>
      <c r="C9623" s="292" t="s">
        <v>58</v>
      </c>
      <c r="D9623" s="293">
        <v>718.39</v>
      </c>
    </row>
    <row r="9624" spans="1:4">
      <c r="A9624" s="291" t="s">
        <v>15075</v>
      </c>
      <c r="B9624" s="292" t="s">
        <v>15076</v>
      </c>
      <c r="C9624" s="292" t="s">
        <v>58</v>
      </c>
      <c r="D9624" s="293">
        <v>845.36</v>
      </c>
    </row>
    <row r="9625" spans="1:4">
      <c r="A9625" s="291" t="s">
        <v>15077</v>
      </c>
      <c r="B9625" s="292" t="s">
        <v>15076</v>
      </c>
      <c r="C9625" s="292" t="s">
        <v>58</v>
      </c>
      <c r="D9625" s="293">
        <v>815.87</v>
      </c>
    </row>
    <row r="9626" spans="1:4">
      <c r="A9626" s="291" t="s">
        <v>15078</v>
      </c>
      <c r="B9626" s="292" t="s">
        <v>15079</v>
      </c>
      <c r="C9626" s="292" t="s">
        <v>58</v>
      </c>
      <c r="D9626" s="293">
        <v>957.5</v>
      </c>
    </row>
    <row r="9627" spans="1:4">
      <c r="A9627" s="291" t="s">
        <v>15080</v>
      </c>
      <c r="B9627" s="292" t="s">
        <v>15079</v>
      </c>
      <c r="C9627" s="292" t="s">
        <v>58</v>
      </c>
      <c r="D9627" s="293">
        <v>926.65</v>
      </c>
    </row>
    <row r="9628" spans="1:4">
      <c r="A9628" s="291" t="s">
        <v>15081</v>
      </c>
      <c r="B9628" s="292" t="s">
        <v>15082</v>
      </c>
      <c r="C9628" s="292" t="s">
        <v>58</v>
      </c>
      <c r="D9628" s="293">
        <v>1073.04</v>
      </c>
    </row>
    <row r="9629" spans="1:4">
      <c r="A9629" s="291" t="s">
        <v>15083</v>
      </c>
      <c r="B9629" s="292" t="s">
        <v>15082</v>
      </c>
      <c r="C9629" s="292" t="s">
        <v>58</v>
      </c>
      <c r="D9629" s="293">
        <v>1041.01</v>
      </c>
    </row>
    <row r="9630" spans="1:4">
      <c r="A9630" s="291" t="s">
        <v>15084</v>
      </c>
      <c r="B9630" s="292" t="s">
        <v>15085</v>
      </c>
      <c r="C9630" s="292" t="s">
        <v>58</v>
      </c>
      <c r="D9630" s="293">
        <v>1116.07</v>
      </c>
    </row>
    <row r="9631" spans="1:4">
      <c r="A9631" s="291" t="s">
        <v>15086</v>
      </c>
      <c r="B9631" s="292" t="s">
        <v>15085</v>
      </c>
      <c r="C9631" s="292" t="s">
        <v>58</v>
      </c>
      <c r="D9631" s="293">
        <v>1082.98</v>
      </c>
    </row>
    <row r="9632" spans="1:4">
      <c r="A9632" s="291" t="s">
        <v>15087</v>
      </c>
      <c r="B9632" s="292" t="s">
        <v>15088</v>
      </c>
      <c r="C9632" s="292" t="s">
        <v>58</v>
      </c>
      <c r="D9632" s="293">
        <v>1556.71</v>
      </c>
    </row>
    <row r="9633" spans="1:4">
      <c r="A9633" s="291" t="s">
        <v>15089</v>
      </c>
      <c r="B9633" s="292" t="s">
        <v>15088</v>
      </c>
      <c r="C9633" s="292" t="s">
        <v>58</v>
      </c>
      <c r="D9633" s="293">
        <v>1520.14</v>
      </c>
    </row>
    <row r="9634" spans="1:4">
      <c r="A9634" s="291" t="s">
        <v>15090</v>
      </c>
      <c r="B9634" s="292" t="s">
        <v>15091</v>
      </c>
      <c r="C9634" s="292" t="s">
        <v>58</v>
      </c>
      <c r="D9634" s="293">
        <v>2243.3200000000002</v>
      </c>
    </row>
    <row r="9635" spans="1:4">
      <c r="A9635" s="291" t="s">
        <v>15092</v>
      </c>
      <c r="B9635" s="292" t="s">
        <v>15091</v>
      </c>
      <c r="C9635" s="292" t="s">
        <v>58</v>
      </c>
      <c r="D9635" s="293">
        <v>2199.86</v>
      </c>
    </row>
    <row r="9636" spans="1:4">
      <c r="A9636" s="291" t="s">
        <v>15093</v>
      </c>
      <c r="B9636" s="292" t="s">
        <v>15094</v>
      </c>
      <c r="C9636" s="292" t="s">
        <v>58</v>
      </c>
      <c r="D9636" s="293">
        <v>3839.74</v>
      </c>
    </row>
    <row r="9637" spans="1:4">
      <c r="A9637" s="291" t="s">
        <v>15095</v>
      </c>
      <c r="B9637" s="292" t="s">
        <v>15094</v>
      </c>
      <c r="C9637" s="292" t="s">
        <v>58</v>
      </c>
      <c r="D9637" s="293">
        <v>3791.54</v>
      </c>
    </row>
    <row r="9638" spans="1:4">
      <c r="A9638" s="291" t="s">
        <v>15096</v>
      </c>
      <c r="B9638" s="292" t="s">
        <v>15097</v>
      </c>
      <c r="C9638" s="292" t="s">
        <v>58</v>
      </c>
      <c r="D9638" s="293">
        <v>4752.25</v>
      </c>
    </row>
    <row r="9639" spans="1:4">
      <c r="A9639" s="291" t="s">
        <v>15098</v>
      </c>
      <c r="B9639" s="292" t="s">
        <v>15097</v>
      </c>
      <c r="C9639" s="292" t="s">
        <v>58</v>
      </c>
      <c r="D9639" s="293">
        <v>4700.4799999999996</v>
      </c>
    </row>
    <row r="9640" spans="1:4">
      <c r="A9640" s="291" t="s">
        <v>15099</v>
      </c>
      <c r="B9640" s="292" t="s">
        <v>15100</v>
      </c>
      <c r="C9640" s="292" t="s">
        <v>58</v>
      </c>
      <c r="D9640" s="293">
        <v>6074.77</v>
      </c>
    </row>
    <row r="9641" spans="1:4">
      <c r="A9641" s="291" t="s">
        <v>15101</v>
      </c>
      <c r="B9641" s="292" t="s">
        <v>15100</v>
      </c>
      <c r="C9641" s="292" t="s">
        <v>58</v>
      </c>
      <c r="D9641" s="293">
        <v>6019.79</v>
      </c>
    </row>
    <row r="9642" spans="1:4">
      <c r="A9642" s="291" t="s">
        <v>15102</v>
      </c>
      <c r="B9642" s="292" t="s">
        <v>15103</v>
      </c>
      <c r="C9642" s="292" t="s">
        <v>58</v>
      </c>
      <c r="D9642" s="293">
        <v>10051.530000000001</v>
      </c>
    </row>
    <row r="9643" spans="1:4">
      <c r="A9643" s="291" t="s">
        <v>15104</v>
      </c>
      <c r="B9643" s="292" t="s">
        <v>15103</v>
      </c>
      <c r="C9643" s="292" t="s">
        <v>58</v>
      </c>
      <c r="D9643" s="293">
        <v>9989.34</v>
      </c>
    </row>
    <row r="9644" spans="1:4">
      <c r="A9644" s="291" t="s">
        <v>15105</v>
      </c>
      <c r="B9644" s="292" t="s">
        <v>15106</v>
      </c>
      <c r="C9644" s="292" t="s">
        <v>94</v>
      </c>
      <c r="D9644" s="293">
        <v>2399.46</v>
      </c>
    </row>
    <row r="9645" spans="1:4">
      <c r="A9645" s="291" t="s">
        <v>15107</v>
      </c>
      <c r="B9645" s="292" t="s">
        <v>15106</v>
      </c>
      <c r="C9645" s="292" t="s">
        <v>94</v>
      </c>
      <c r="D9645" s="293">
        <v>2227.81</v>
      </c>
    </row>
    <row r="9646" spans="1:4">
      <c r="A9646" s="291" t="s">
        <v>15108</v>
      </c>
      <c r="B9646" s="292" t="s">
        <v>15109</v>
      </c>
      <c r="C9646" s="292" t="s">
        <v>63</v>
      </c>
      <c r="D9646" s="293">
        <v>62.78</v>
      </c>
    </row>
    <row r="9647" spans="1:4">
      <c r="A9647" s="291" t="s">
        <v>15110</v>
      </c>
      <c r="B9647" s="292" t="s">
        <v>15109</v>
      </c>
      <c r="C9647" s="292" t="s">
        <v>63</v>
      </c>
      <c r="D9647" s="293">
        <v>58.96</v>
      </c>
    </row>
    <row r="9648" spans="1:4">
      <c r="A9648" s="291" t="s">
        <v>15111</v>
      </c>
      <c r="B9648" s="292" t="s">
        <v>15112</v>
      </c>
      <c r="C9648" s="292" t="s">
        <v>16</v>
      </c>
      <c r="D9648" s="293">
        <v>49.54</v>
      </c>
    </row>
    <row r="9649" spans="1:4">
      <c r="A9649" s="291" t="s">
        <v>15113</v>
      </c>
      <c r="B9649" s="292" t="s">
        <v>15112</v>
      </c>
      <c r="C9649" s="292" t="s">
        <v>16</v>
      </c>
      <c r="D9649" s="293">
        <v>46.51</v>
      </c>
    </row>
    <row r="9650" spans="1:4">
      <c r="A9650" s="291" t="s">
        <v>15114</v>
      </c>
      <c r="B9650" s="292" t="s">
        <v>15115</v>
      </c>
      <c r="C9650" s="292" t="s">
        <v>94</v>
      </c>
      <c r="D9650" s="293">
        <v>2843.93</v>
      </c>
    </row>
    <row r="9651" spans="1:4">
      <c r="A9651" s="291" t="s">
        <v>15116</v>
      </c>
      <c r="B9651" s="292" t="s">
        <v>15115</v>
      </c>
      <c r="C9651" s="292" t="s">
        <v>94</v>
      </c>
      <c r="D9651" s="293">
        <v>2673.1</v>
      </c>
    </row>
    <row r="9652" spans="1:4">
      <c r="A9652" s="291" t="s">
        <v>15117</v>
      </c>
      <c r="B9652" s="292" t="s">
        <v>15118</v>
      </c>
      <c r="C9652" s="292" t="s">
        <v>94</v>
      </c>
      <c r="D9652" s="293">
        <v>2871.33</v>
      </c>
    </row>
    <row r="9653" spans="1:4">
      <c r="A9653" s="291" t="s">
        <v>15119</v>
      </c>
      <c r="B9653" s="292" t="s">
        <v>15118</v>
      </c>
      <c r="C9653" s="292" t="s">
        <v>94</v>
      </c>
      <c r="D9653" s="293">
        <v>2700.5</v>
      </c>
    </row>
    <row r="9654" spans="1:4">
      <c r="A9654" s="291" t="s">
        <v>15120</v>
      </c>
      <c r="B9654" s="292" t="s">
        <v>15121</v>
      </c>
      <c r="C9654" s="292" t="s">
        <v>94</v>
      </c>
      <c r="D9654" s="293">
        <v>2886.33</v>
      </c>
    </row>
    <row r="9655" spans="1:4">
      <c r="A9655" s="291" t="s">
        <v>15122</v>
      </c>
      <c r="B9655" s="292" t="s">
        <v>15121</v>
      </c>
      <c r="C9655" s="292" t="s">
        <v>94</v>
      </c>
      <c r="D9655" s="293">
        <v>2715.5</v>
      </c>
    </row>
    <row r="9656" spans="1:4">
      <c r="A9656" s="291" t="s">
        <v>15123</v>
      </c>
      <c r="B9656" s="292" t="s">
        <v>15124</v>
      </c>
      <c r="C9656" s="292" t="s">
        <v>16</v>
      </c>
      <c r="D9656" s="293">
        <v>213.47</v>
      </c>
    </row>
    <row r="9657" spans="1:4">
      <c r="A9657" s="291" t="s">
        <v>15125</v>
      </c>
      <c r="B9657" s="292" t="s">
        <v>15124</v>
      </c>
      <c r="C9657" s="292" t="s">
        <v>16</v>
      </c>
      <c r="D9657" s="293">
        <v>197.48</v>
      </c>
    </row>
    <row r="9658" spans="1:4">
      <c r="A9658" s="291" t="s">
        <v>15126</v>
      </c>
      <c r="B9658" s="292" t="s">
        <v>15127</v>
      </c>
      <c r="C9658" s="292" t="s">
        <v>16</v>
      </c>
      <c r="D9658" s="293">
        <v>255.66</v>
      </c>
    </row>
    <row r="9659" spans="1:4">
      <c r="A9659" s="291" t="s">
        <v>15128</v>
      </c>
      <c r="B9659" s="292" t="s">
        <v>15127</v>
      </c>
      <c r="C9659" s="292" t="s">
        <v>16</v>
      </c>
      <c r="D9659" s="293">
        <v>240.86</v>
      </c>
    </row>
    <row r="9660" spans="1:4">
      <c r="A9660" s="291" t="s">
        <v>15129</v>
      </c>
      <c r="B9660" s="292" t="s">
        <v>15130</v>
      </c>
      <c r="C9660" s="292" t="s">
        <v>16</v>
      </c>
      <c r="D9660" s="293">
        <v>244.95</v>
      </c>
    </row>
    <row r="9661" spans="1:4">
      <c r="A9661" s="291" t="s">
        <v>15131</v>
      </c>
      <c r="B9661" s="292" t="s">
        <v>15130</v>
      </c>
      <c r="C9661" s="292" t="s">
        <v>16</v>
      </c>
      <c r="D9661" s="293">
        <v>227.34</v>
      </c>
    </row>
    <row r="9662" spans="1:4">
      <c r="A9662" s="291" t="s">
        <v>15132</v>
      </c>
      <c r="B9662" s="292" t="s">
        <v>15133</v>
      </c>
      <c r="C9662" s="292" t="s">
        <v>16</v>
      </c>
      <c r="D9662" s="293">
        <v>300.92</v>
      </c>
    </row>
    <row r="9663" spans="1:4">
      <c r="A9663" s="291" t="s">
        <v>15134</v>
      </c>
      <c r="B9663" s="292" t="s">
        <v>15133</v>
      </c>
      <c r="C9663" s="292" t="s">
        <v>16</v>
      </c>
      <c r="D9663" s="293">
        <v>283.75</v>
      </c>
    </row>
    <row r="9664" spans="1:4">
      <c r="A9664" s="291" t="s">
        <v>15135</v>
      </c>
      <c r="B9664" s="292" t="s">
        <v>15136</v>
      </c>
      <c r="C9664" s="292" t="s">
        <v>16</v>
      </c>
      <c r="D9664" s="293">
        <v>288.81</v>
      </c>
    </row>
    <row r="9665" spans="1:4">
      <c r="A9665" s="291" t="s">
        <v>15137</v>
      </c>
      <c r="B9665" s="292" t="s">
        <v>15136</v>
      </c>
      <c r="C9665" s="292" t="s">
        <v>16</v>
      </c>
      <c r="D9665" s="293">
        <v>268.3</v>
      </c>
    </row>
    <row r="9666" spans="1:4">
      <c r="A9666" s="291" t="s">
        <v>15138</v>
      </c>
      <c r="B9666" s="292" t="s">
        <v>15139</v>
      </c>
      <c r="C9666" s="292" t="s">
        <v>16</v>
      </c>
      <c r="D9666" s="293">
        <v>335.63</v>
      </c>
    </row>
    <row r="9667" spans="1:4">
      <c r="A9667" s="291" t="s">
        <v>15140</v>
      </c>
      <c r="B9667" s="292" t="s">
        <v>15139</v>
      </c>
      <c r="C9667" s="292" t="s">
        <v>16</v>
      </c>
      <c r="D9667" s="293">
        <v>316.45</v>
      </c>
    </row>
    <row r="9668" spans="1:4">
      <c r="A9668" s="291" t="s">
        <v>15141</v>
      </c>
      <c r="B9668" s="292" t="s">
        <v>15142</v>
      </c>
      <c r="C9668" s="292" t="s">
        <v>16</v>
      </c>
      <c r="D9668" s="293">
        <v>801.12</v>
      </c>
    </row>
    <row r="9669" spans="1:4">
      <c r="A9669" s="291" t="s">
        <v>15143</v>
      </c>
      <c r="B9669" s="292" t="s">
        <v>15142</v>
      </c>
      <c r="C9669" s="292" t="s">
        <v>16</v>
      </c>
      <c r="D9669" s="293">
        <v>725.56</v>
      </c>
    </row>
    <row r="9670" spans="1:4">
      <c r="A9670" s="291" t="s">
        <v>15144</v>
      </c>
      <c r="B9670" s="292" t="s">
        <v>15145</v>
      </c>
      <c r="C9670" s="292" t="s">
        <v>16</v>
      </c>
      <c r="D9670" s="293">
        <v>332.21</v>
      </c>
    </row>
    <row r="9671" spans="1:4">
      <c r="A9671" s="291" t="s">
        <v>15146</v>
      </c>
      <c r="B9671" s="292" t="s">
        <v>15145</v>
      </c>
      <c r="C9671" s="292" t="s">
        <v>16</v>
      </c>
      <c r="D9671" s="293">
        <v>312.61</v>
      </c>
    </row>
    <row r="9672" spans="1:4">
      <c r="A9672" s="291" t="s">
        <v>15147</v>
      </c>
      <c r="B9672" s="292" t="s">
        <v>15148</v>
      </c>
      <c r="C9672" s="292" t="s">
        <v>16</v>
      </c>
      <c r="D9672" s="293">
        <v>804.6</v>
      </c>
    </row>
    <row r="9673" spans="1:4">
      <c r="A9673" s="291" t="s">
        <v>15149</v>
      </c>
      <c r="B9673" s="292" t="s">
        <v>15148</v>
      </c>
      <c r="C9673" s="292" t="s">
        <v>16</v>
      </c>
      <c r="D9673" s="293">
        <v>728.63</v>
      </c>
    </row>
    <row r="9674" spans="1:4">
      <c r="A9674" s="291" t="s">
        <v>15150</v>
      </c>
      <c r="B9674" s="292" t="s">
        <v>15151</v>
      </c>
      <c r="C9674" s="292" t="s">
        <v>16</v>
      </c>
      <c r="D9674" s="293">
        <v>381.76</v>
      </c>
    </row>
    <row r="9675" spans="1:4">
      <c r="A9675" s="291" t="s">
        <v>15152</v>
      </c>
      <c r="B9675" s="292" t="s">
        <v>15151</v>
      </c>
      <c r="C9675" s="292" t="s">
        <v>16</v>
      </c>
      <c r="D9675" s="293">
        <v>359.35</v>
      </c>
    </row>
    <row r="9676" spans="1:4">
      <c r="A9676" s="291" t="s">
        <v>15153</v>
      </c>
      <c r="B9676" s="292" t="s">
        <v>15154</v>
      </c>
      <c r="C9676" s="292" t="s">
        <v>16</v>
      </c>
      <c r="D9676" s="293">
        <v>864.4</v>
      </c>
    </row>
    <row r="9677" spans="1:4">
      <c r="A9677" s="291" t="s">
        <v>15155</v>
      </c>
      <c r="B9677" s="292" t="s">
        <v>15154</v>
      </c>
      <c r="C9677" s="292" t="s">
        <v>16</v>
      </c>
      <c r="D9677" s="293">
        <v>785.62</v>
      </c>
    </row>
    <row r="9678" spans="1:4">
      <c r="A9678" s="291" t="s">
        <v>162</v>
      </c>
      <c r="B9678" s="292" t="s">
        <v>15156</v>
      </c>
      <c r="C9678" s="292" t="s">
        <v>94</v>
      </c>
      <c r="D9678" s="293">
        <v>2988.7</v>
      </c>
    </row>
    <row r="9679" spans="1:4">
      <c r="A9679" s="291" t="s">
        <v>575</v>
      </c>
      <c r="B9679" s="292" t="s">
        <v>15156</v>
      </c>
      <c r="C9679" s="292" t="s">
        <v>94</v>
      </c>
      <c r="D9679" s="293">
        <v>2812.26</v>
      </c>
    </row>
    <row r="9680" spans="1:4">
      <c r="A9680" s="291" t="s">
        <v>15157</v>
      </c>
      <c r="B9680" s="292" t="s">
        <v>15158</v>
      </c>
      <c r="C9680" s="292" t="s">
        <v>94</v>
      </c>
      <c r="D9680" s="293">
        <v>3016.1</v>
      </c>
    </row>
    <row r="9681" spans="1:4">
      <c r="A9681" s="291" t="s">
        <v>15159</v>
      </c>
      <c r="B9681" s="292" t="s">
        <v>15158</v>
      </c>
      <c r="C9681" s="292" t="s">
        <v>94</v>
      </c>
      <c r="D9681" s="293">
        <v>2839.66</v>
      </c>
    </row>
    <row r="9682" spans="1:4">
      <c r="A9682" s="291" t="s">
        <v>15160</v>
      </c>
      <c r="B9682" s="292" t="s">
        <v>15161</v>
      </c>
      <c r="C9682" s="292" t="s">
        <v>94</v>
      </c>
      <c r="D9682" s="293">
        <v>3031.1</v>
      </c>
    </row>
    <row r="9683" spans="1:4">
      <c r="A9683" s="291" t="s">
        <v>15162</v>
      </c>
      <c r="B9683" s="292" t="s">
        <v>15161</v>
      </c>
      <c r="C9683" s="292" t="s">
        <v>94</v>
      </c>
      <c r="D9683" s="293">
        <v>2854.66</v>
      </c>
    </row>
    <row r="9684" spans="1:4">
      <c r="A9684" s="291" t="s">
        <v>15163</v>
      </c>
      <c r="B9684" s="292" t="s">
        <v>15164</v>
      </c>
      <c r="C9684" s="292" t="s">
        <v>94</v>
      </c>
      <c r="D9684" s="293">
        <v>3044.43</v>
      </c>
    </row>
    <row r="9685" spans="1:4">
      <c r="A9685" s="291" t="s">
        <v>15165</v>
      </c>
      <c r="B9685" s="292" t="s">
        <v>15164</v>
      </c>
      <c r="C9685" s="292" t="s">
        <v>94</v>
      </c>
      <c r="D9685" s="293">
        <v>2865.87</v>
      </c>
    </row>
    <row r="9686" spans="1:4">
      <c r="A9686" s="291" t="s">
        <v>15166</v>
      </c>
      <c r="B9686" s="292" t="s">
        <v>15167</v>
      </c>
      <c r="C9686" s="292" t="s">
        <v>94</v>
      </c>
      <c r="D9686" s="293">
        <v>3010.5</v>
      </c>
    </row>
    <row r="9687" spans="1:4">
      <c r="A9687" s="291" t="s">
        <v>15168</v>
      </c>
      <c r="B9687" s="292" t="s">
        <v>15167</v>
      </c>
      <c r="C9687" s="292" t="s">
        <v>94</v>
      </c>
      <c r="D9687" s="293">
        <v>2840.13</v>
      </c>
    </row>
    <row r="9688" spans="1:4">
      <c r="A9688" s="291" t="s">
        <v>15169</v>
      </c>
      <c r="B9688" s="292" t="s">
        <v>15170</v>
      </c>
      <c r="C9688" s="292" t="s">
        <v>94</v>
      </c>
      <c r="D9688" s="293">
        <v>3028.98</v>
      </c>
    </row>
    <row r="9689" spans="1:4">
      <c r="A9689" s="291" t="s">
        <v>15171</v>
      </c>
      <c r="B9689" s="292" t="s">
        <v>15170</v>
      </c>
      <c r="C9689" s="292" t="s">
        <v>94</v>
      </c>
      <c r="D9689" s="293">
        <v>2858.61</v>
      </c>
    </row>
    <row r="9690" spans="1:4">
      <c r="A9690" s="291" t="s">
        <v>15172</v>
      </c>
      <c r="B9690" s="292" t="s">
        <v>15173</v>
      </c>
      <c r="C9690" s="292" t="s">
        <v>94</v>
      </c>
      <c r="D9690" s="293">
        <v>2453.44</v>
      </c>
    </row>
    <row r="9691" spans="1:4">
      <c r="A9691" s="291" t="s">
        <v>15174</v>
      </c>
      <c r="B9691" s="292" t="s">
        <v>15173</v>
      </c>
      <c r="C9691" s="292" t="s">
        <v>94</v>
      </c>
      <c r="D9691" s="293">
        <v>2318.2399999999998</v>
      </c>
    </row>
    <row r="9692" spans="1:4">
      <c r="A9692" s="291" t="s">
        <v>15175</v>
      </c>
      <c r="B9692" s="292" t="s">
        <v>15176</v>
      </c>
      <c r="C9692" s="292" t="s">
        <v>94</v>
      </c>
      <c r="D9692" s="293">
        <v>2480.84</v>
      </c>
    </row>
    <row r="9693" spans="1:4">
      <c r="A9693" s="291" t="s">
        <v>15177</v>
      </c>
      <c r="B9693" s="292" t="s">
        <v>15176</v>
      </c>
      <c r="C9693" s="292" t="s">
        <v>94</v>
      </c>
      <c r="D9693" s="293">
        <v>2345.64</v>
      </c>
    </row>
    <row r="9694" spans="1:4">
      <c r="A9694" s="291" t="s">
        <v>15178</v>
      </c>
      <c r="B9694" s="292" t="s">
        <v>15179</v>
      </c>
      <c r="C9694" s="292" t="s">
        <v>94</v>
      </c>
      <c r="D9694" s="293">
        <v>2495.84</v>
      </c>
    </row>
    <row r="9695" spans="1:4">
      <c r="A9695" s="291" t="s">
        <v>15180</v>
      </c>
      <c r="B9695" s="292" t="s">
        <v>15179</v>
      </c>
      <c r="C9695" s="292" t="s">
        <v>94</v>
      </c>
      <c r="D9695" s="293">
        <v>2360.64</v>
      </c>
    </row>
    <row r="9696" spans="1:4">
      <c r="A9696" s="291" t="s">
        <v>15181</v>
      </c>
      <c r="B9696" s="292" t="s">
        <v>15182</v>
      </c>
      <c r="C9696" s="292" t="s">
        <v>121</v>
      </c>
      <c r="D9696" s="293">
        <v>7.54</v>
      </c>
    </row>
    <row r="9697" spans="1:4">
      <c r="A9697" s="291" t="s">
        <v>15183</v>
      </c>
      <c r="B9697" s="292" t="s">
        <v>15182</v>
      </c>
      <c r="C9697" s="292" t="s">
        <v>121</v>
      </c>
      <c r="D9697" s="293">
        <v>7.54</v>
      </c>
    </row>
    <row r="9698" spans="1:4">
      <c r="A9698" s="291" t="s">
        <v>15184</v>
      </c>
      <c r="B9698" s="292" t="s">
        <v>15185</v>
      </c>
      <c r="C9698" s="292" t="s">
        <v>121</v>
      </c>
      <c r="D9698" s="293">
        <v>7.38</v>
      </c>
    </row>
    <row r="9699" spans="1:4">
      <c r="A9699" s="291" t="s">
        <v>15186</v>
      </c>
      <c r="B9699" s="292" t="s">
        <v>15185</v>
      </c>
      <c r="C9699" s="292" t="s">
        <v>121</v>
      </c>
      <c r="D9699" s="293">
        <v>7.38</v>
      </c>
    </row>
    <row r="9700" spans="1:4">
      <c r="A9700" s="291" t="s">
        <v>15187</v>
      </c>
      <c r="B9700" s="292" t="s">
        <v>15188</v>
      </c>
      <c r="C9700" s="292" t="s">
        <v>121</v>
      </c>
      <c r="D9700" s="293">
        <v>7.55</v>
      </c>
    </row>
    <row r="9701" spans="1:4">
      <c r="A9701" s="291" t="s">
        <v>15189</v>
      </c>
      <c r="B9701" s="292" t="s">
        <v>15188</v>
      </c>
      <c r="C9701" s="292" t="s">
        <v>121</v>
      </c>
      <c r="D9701" s="293">
        <v>7.55</v>
      </c>
    </row>
    <row r="9702" spans="1:4">
      <c r="A9702" s="291" t="s">
        <v>15190</v>
      </c>
      <c r="B9702" s="292" t="s">
        <v>15191</v>
      </c>
      <c r="C9702" s="292" t="s">
        <v>121</v>
      </c>
      <c r="D9702" s="293">
        <v>24.92</v>
      </c>
    </row>
    <row r="9703" spans="1:4">
      <c r="A9703" s="291" t="s">
        <v>15192</v>
      </c>
      <c r="B9703" s="292" t="s">
        <v>15191</v>
      </c>
      <c r="C9703" s="292" t="s">
        <v>121</v>
      </c>
      <c r="D9703" s="293">
        <v>24.92</v>
      </c>
    </row>
    <row r="9704" spans="1:4">
      <c r="A9704" s="291" t="s">
        <v>15193</v>
      </c>
      <c r="B9704" s="292" t="s">
        <v>15194</v>
      </c>
      <c r="C9704" s="292" t="s">
        <v>94</v>
      </c>
      <c r="D9704" s="293">
        <v>3659.38</v>
      </c>
    </row>
    <row r="9705" spans="1:4">
      <c r="A9705" s="291" t="s">
        <v>15195</v>
      </c>
      <c r="B9705" s="292" t="s">
        <v>15194</v>
      </c>
      <c r="C9705" s="292" t="s">
        <v>94</v>
      </c>
      <c r="D9705" s="293">
        <v>3619.11</v>
      </c>
    </row>
    <row r="9706" spans="1:4">
      <c r="A9706" s="291" t="s">
        <v>15196</v>
      </c>
      <c r="B9706" s="292" t="s">
        <v>15197</v>
      </c>
      <c r="C9706" s="292" t="s">
        <v>94</v>
      </c>
      <c r="D9706" s="293">
        <v>3319.51</v>
      </c>
    </row>
    <row r="9707" spans="1:4">
      <c r="A9707" s="291" t="s">
        <v>15198</v>
      </c>
      <c r="B9707" s="292" t="s">
        <v>15197</v>
      </c>
      <c r="C9707" s="292" t="s">
        <v>94</v>
      </c>
      <c r="D9707" s="293">
        <v>3279.24</v>
      </c>
    </row>
    <row r="9708" spans="1:4">
      <c r="A9708" s="291" t="s">
        <v>15199</v>
      </c>
      <c r="B9708" s="292" t="s">
        <v>15200</v>
      </c>
      <c r="C9708" s="292" t="s">
        <v>15201</v>
      </c>
      <c r="D9708" s="293">
        <v>16.37</v>
      </c>
    </row>
    <row r="9709" spans="1:4">
      <c r="A9709" s="291" t="s">
        <v>15202</v>
      </c>
      <c r="B9709" s="292" t="s">
        <v>15200</v>
      </c>
      <c r="C9709" s="292" t="s">
        <v>15201</v>
      </c>
      <c r="D9709" s="293">
        <v>14.53</v>
      </c>
    </row>
    <row r="9710" spans="1:4">
      <c r="A9710" s="291" t="s">
        <v>15203</v>
      </c>
      <c r="B9710" s="292" t="s">
        <v>15204</v>
      </c>
      <c r="C9710" s="292" t="s">
        <v>15201</v>
      </c>
      <c r="D9710" s="293">
        <v>31.08</v>
      </c>
    </row>
    <row r="9711" spans="1:4">
      <c r="A9711" s="291" t="s">
        <v>15205</v>
      </c>
      <c r="B9711" s="292" t="s">
        <v>15204</v>
      </c>
      <c r="C9711" s="292" t="s">
        <v>15201</v>
      </c>
      <c r="D9711" s="293">
        <v>27.4</v>
      </c>
    </row>
    <row r="9712" spans="1:4">
      <c r="A9712" s="291" t="s">
        <v>15206</v>
      </c>
      <c r="B9712" s="292" t="s">
        <v>15207</v>
      </c>
      <c r="C9712" s="292" t="s">
        <v>94</v>
      </c>
      <c r="D9712" s="293">
        <v>85.96</v>
      </c>
    </row>
    <row r="9713" spans="1:4">
      <c r="A9713" s="291" t="s">
        <v>15208</v>
      </c>
      <c r="B9713" s="292" t="s">
        <v>15207</v>
      </c>
      <c r="C9713" s="292" t="s">
        <v>94</v>
      </c>
      <c r="D9713" s="293">
        <v>84.64</v>
      </c>
    </row>
    <row r="9714" spans="1:4">
      <c r="A9714" s="291" t="s">
        <v>15209</v>
      </c>
      <c r="B9714" s="292" t="s">
        <v>15210</v>
      </c>
      <c r="C9714" s="292" t="s">
        <v>121</v>
      </c>
      <c r="D9714" s="293">
        <v>20.68</v>
      </c>
    </row>
    <row r="9715" spans="1:4">
      <c r="A9715" s="291" t="s">
        <v>15211</v>
      </c>
      <c r="B9715" s="292" t="s">
        <v>15210</v>
      </c>
      <c r="C9715" s="292" t="s">
        <v>121</v>
      </c>
      <c r="D9715" s="293">
        <v>19.8</v>
      </c>
    </row>
    <row r="9716" spans="1:4">
      <c r="A9716" s="291" t="s">
        <v>15212</v>
      </c>
      <c r="B9716" s="292" t="s">
        <v>15213</v>
      </c>
      <c r="C9716" s="292" t="s">
        <v>1304</v>
      </c>
      <c r="D9716" s="293">
        <v>25901.51</v>
      </c>
    </row>
    <row r="9717" spans="1:4">
      <c r="A9717" s="291" t="s">
        <v>15214</v>
      </c>
      <c r="B9717" s="292" t="s">
        <v>15213</v>
      </c>
      <c r="C9717" s="292" t="s">
        <v>1304</v>
      </c>
      <c r="D9717" s="293">
        <v>24084.63</v>
      </c>
    </row>
    <row r="9718" spans="1:4">
      <c r="A9718" s="291" t="s">
        <v>15215</v>
      </c>
      <c r="B9718" s="292" t="s">
        <v>15216</v>
      </c>
      <c r="C9718" s="292" t="s">
        <v>16</v>
      </c>
      <c r="D9718" s="293">
        <v>258.52</v>
      </c>
    </row>
    <row r="9719" spans="1:4">
      <c r="A9719" s="291" t="s">
        <v>15217</v>
      </c>
      <c r="B9719" s="292" t="s">
        <v>15216</v>
      </c>
      <c r="C9719" s="292" t="s">
        <v>16</v>
      </c>
      <c r="D9719" s="293">
        <v>247.51</v>
      </c>
    </row>
    <row r="9720" spans="1:4">
      <c r="A9720" s="291" t="s">
        <v>15218</v>
      </c>
      <c r="B9720" s="292" t="s">
        <v>15219</v>
      </c>
      <c r="C9720" s="292" t="s">
        <v>16</v>
      </c>
      <c r="D9720" s="293">
        <v>280.01</v>
      </c>
    </row>
    <row r="9721" spans="1:4">
      <c r="A9721" s="291" t="s">
        <v>15220</v>
      </c>
      <c r="B9721" s="292" t="s">
        <v>15219</v>
      </c>
      <c r="C9721" s="292" t="s">
        <v>16</v>
      </c>
      <c r="D9721" s="293">
        <v>268.08</v>
      </c>
    </row>
    <row r="9722" spans="1:4">
      <c r="A9722" s="291" t="s">
        <v>15221</v>
      </c>
      <c r="B9722" s="292" t="s">
        <v>15222</v>
      </c>
      <c r="C9722" s="292" t="s">
        <v>16</v>
      </c>
      <c r="D9722" s="293">
        <v>354.73</v>
      </c>
    </row>
    <row r="9723" spans="1:4">
      <c r="A9723" s="291" t="s">
        <v>15223</v>
      </c>
      <c r="B9723" s="292" t="s">
        <v>15222</v>
      </c>
      <c r="C9723" s="292" t="s">
        <v>16</v>
      </c>
      <c r="D9723" s="293">
        <v>339.62</v>
      </c>
    </row>
    <row r="9724" spans="1:4">
      <c r="A9724" s="291" t="s">
        <v>15224</v>
      </c>
      <c r="B9724" s="292" t="s">
        <v>15225</v>
      </c>
      <c r="C9724" s="292" t="s">
        <v>16</v>
      </c>
      <c r="D9724" s="293">
        <v>455.04</v>
      </c>
    </row>
    <row r="9725" spans="1:4">
      <c r="A9725" s="291" t="s">
        <v>15226</v>
      </c>
      <c r="B9725" s="292" t="s">
        <v>15225</v>
      </c>
      <c r="C9725" s="292" t="s">
        <v>16</v>
      </c>
      <c r="D9725" s="293">
        <v>435.66</v>
      </c>
    </row>
    <row r="9726" spans="1:4">
      <c r="A9726" s="291" t="s">
        <v>15227</v>
      </c>
      <c r="B9726" s="292" t="s">
        <v>15228</v>
      </c>
      <c r="C9726" s="292" t="s">
        <v>121</v>
      </c>
      <c r="D9726" s="293">
        <v>19.690000000000001</v>
      </c>
    </row>
    <row r="9727" spans="1:4">
      <c r="A9727" s="291" t="s">
        <v>15229</v>
      </c>
      <c r="B9727" s="292" t="s">
        <v>15228</v>
      </c>
      <c r="C9727" s="292" t="s">
        <v>121</v>
      </c>
      <c r="D9727" s="293">
        <v>18.940000000000001</v>
      </c>
    </row>
    <row r="9728" spans="1:4">
      <c r="A9728" s="291" t="s">
        <v>15230</v>
      </c>
      <c r="B9728" s="292" t="s">
        <v>15231</v>
      </c>
      <c r="C9728" s="292" t="s">
        <v>121</v>
      </c>
      <c r="D9728" s="293">
        <v>13.61</v>
      </c>
    </row>
    <row r="9729" spans="1:4">
      <c r="A9729" s="291" t="s">
        <v>15232</v>
      </c>
      <c r="B9729" s="292" t="s">
        <v>15231</v>
      </c>
      <c r="C9729" s="292" t="s">
        <v>121</v>
      </c>
      <c r="D9729" s="293">
        <v>13.33</v>
      </c>
    </row>
    <row r="9730" spans="1:4">
      <c r="A9730" s="291" t="s">
        <v>15233</v>
      </c>
      <c r="B9730" s="292" t="s">
        <v>15234</v>
      </c>
      <c r="C9730" s="292" t="s">
        <v>121</v>
      </c>
      <c r="D9730" s="293">
        <v>17.77</v>
      </c>
    </row>
    <row r="9731" spans="1:4">
      <c r="A9731" s="291" t="s">
        <v>15235</v>
      </c>
      <c r="B9731" s="292" t="s">
        <v>15234</v>
      </c>
      <c r="C9731" s="292" t="s">
        <v>121</v>
      </c>
      <c r="D9731" s="293">
        <v>16.96</v>
      </c>
    </row>
    <row r="9732" spans="1:4">
      <c r="A9732" s="291" t="s">
        <v>15236</v>
      </c>
      <c r="B9732" s="292" t="s">
        <v>15237</v>
      </c>
      <c r="C9732" s="292" t="s">
        <v>121</v>
      </c>
      <c r="D9732" s="293">
        <v>28.05</v>
      </c>
    </row>
    <row r="9733" spans="1:4">
      <c r="A9733" s="291" t="s">
        <v>15238</v>
      </c>
      <c r="B9733" s="292" t="s">
        <v>15237</v>
      </c>
      <c r="C9733" s="292" t="s">
        <v>121</v>
      </c>
      <c r="D9733" s="293">
        <v>26.38</v>
      </c>
    </row>
    <row r="9734" spans="1:4">
      <c r="A9734" s="291" t="s">
        <v>15239</v>
      </c>
      <c r="B9734" s="292" t="s">
        <v>15240</v>
      </c>
      <c r="C9734" s="292" t="s">
        <v>16</v>
      </c>
      <c r="D9734" s="293">
        <v>983.72</v>
      </c>
    </row>
    <row r="9735" spans="1:4">
      <c r="A9735" s="291" t="s">
        <v>15241</v>
      </c>
      <c r="B9735" s="292" t="s">
        <v>15240</v>
      </c>
      <c r="C9735" s="292" t="s">
        <v>16</v>
      </c>
      <c r="D9735" s="293">
        <v>947.28</v>
      </c>
    </row>
    <row r="9736" spans="1:4">
      <c r="A9736" s="291" t="s">
        <v>15242</v>
      </c>
      <c r="B9736" s="292" t="s">
        <v>15243</v>
      </c>
      <c r="C9736" s="292" t="s">
        <v>16</v>
      </c>
      <c r="D9736" s="293">
        <v>606.49</v>
      </c>
    </row>
    <row r="9737" spans="1:4">
      <c r="A9737" s="291" t="s">
        <v>15244</v>
      </c>
      <c r="B9737" s="292" t="s">
        <v>15243</v>
      </c>
      <c r="C9737" s="292" t="s">
        <v>16</v>
      </c>
      <c r="D9737" s="293">
        <v>605.98</v>
      </c>
    </row>
    <row r="9738" spans="1:4">
      <c r="A9738" s="291" t="s">
        <v>15245</v>
      </c>
      <c r="B9738" s="292" t="s">
        <v>15246</v>
      </c>
      <c r="C9738" s="292" t="s">
        <v>16</v>
      </c>
      <c r="D9738" s="293">
        <v>379.89</v>
      </c>
    </row>
    <row r="9739" spans="1:4">
      <c r="A9739" s="291" t="s">
        <v>15247</v>
      </c>
      <c r="B9739" s="292" t="s">
        <v>15246</v>
      </c>
      <c r="C9739" s="292" t="s">
        <v>16</v>
      </c>
      <c r="D9739" s="293">
        <v>343.86</v>
      </c>
    </row>
    <row r="9740" spans="1:4">
      <c r="A9740" s="291" t="s">
        <v>15248</v>
      </c>
      <c r="B9740" s="292" t="s">
        <v>15249</v>
      </c>
      <c r="C9740" s="292" t="s">
        <v>121</v>
      </c>
      <c r="D9740" s="293">
        <v>35.26</v>
      </c>
    </row>
    <row r="9741" spans="1:4">
      <c r="A9741" s="291" t="s">
        <v>15250</v>
      </c>
      <c r="B9741" s="292" t="s">
        <v>15249</v>
      </c>
      <c r="C9741" s="292" t="s">
        <v>121</v>
      </c>
      <c r="D9741" s="293">
        <v>33.51</v>
      </c>
    </row>
    <row r="9742" spans="1:4">
      <c r="A9742" s="291" t="s">
        <v>15251</v>
      </c>
      <c r="B9742" s="292" t="s">
        <v>15252</v>
      </c>
      <c r="C9742" s="292" t="s">
        <v>121</v>
      </c>
      <c r="D9742" s="293">
        <v>16.03</v>
      </c>
    </row>
    <row r="9743" spans="1:4">
      <c r="A9743" s="291" t="s">
        <v>15253</v>
      </c>
      <c r="B9743" s="292" t="s">
        <v>15252</v>
      </c>
      <c r="C9743" s="292" t="s">
        <v>121</v>
      </c>
      <c r="D9743" s="293">
        <v>14.28</v>
      </c>
    </row>
    <row r="9744" spans="1:4">
      <c r="A9744" s="291" t="s">
        <v>15254</v>
      </c>
      <c r="B9744" s="292" t="s">
        <v>15255</v>
      </c>
      <c r="C9744" s="292" t="s">
        <v>121</v>
      </c>
      <c r="D9744" s="293">
        <v>19.22</v>
      </c>
    </row>
    <row r="9745" spans="1:4">
      <c r="A9745" s="291" t="s">
        <v>15256</v>
      </c>
      <c r="B9745" s="292" t="s">
        <v>15255</v>
      </c>
      <c r="C9745" s="292" t="s">
        <v>121</v>
      </c>
      <c r="D9745" s="293">
        <v>19.22</v>
      </c>
    </row>
    <row r="9746" spans="1:4">
      <c r="A9746" s="291" t="s">
        <v>15257</v>
      </c>
      <c r="B9746" s="292" t="s">
        <v>15258</v>
      </c>
      <c r="C9746" s="292" t="s">
        <v>121</v>
      </c>
      <c r="D9746" s="293">
        <v>14.02</v>
      </c>
    </row>
    <row r="9747" spans="1:4">
      <c r="A9747" s="291" t="s">
        <v>15259</v>
      </c>
      <c r="B9747" s="292" t="s">
        <v>15258</v>
      </c>
      <c r="C9747" s="292" t="s">
        <v>121</v>
      </c>
      <c r="D9747" s="293">
        <v>14.02</v>
      </c>
    </row>
    <row r="9748" spans="1:4">
      <c r="A9748" s="291" t="s">
        <v>15260</v>
      </c>
      <c r="B9748" s="292" t="s">
        <v>15261</v>
      </c>
      <c r="C9748" s="292" t="s">
        <v>121</v>
      </c>
      <c r="D9748" s="293">
        <v>18.899999999999999</v>
      </c>
    </row>
    <row r="9749" spans="1:4">
      <c r="A9749" s="291" t="s">
        <v>15262</v>
      </c>
      <c r="B9749" s="292" t="s">
        <v>15261</v>
      </c>
      <c r="C9749" s="292" t="s">
        <v>121</v>
      </c>
      <c r="D9749" s="293">
        <v>16.510000000000002</v>
      </c>
    </row>
    <row r="9750" spans="1:4">
      <c r="A9750" s="291" t="s">
        <v>15263</v>
      </c>
      <c r="B9750" s="292" t="s">
        <v>15264</v>
      </c>
      <c r="C9750" s="292" t="s">
        <v>121</v>
      </c>
      <c r="D9750" s="293">
        <v>17.91</v>
      </c>
    </row>
    <row r="9751" spans="1:4">
      <c r="A9751" s="291" t="s">
        <v>15265</v>
      </c>
      <c r="B9751" s="292" t="s">
        <v>15264</v>
      </c>
      <c r="C9751" s="292" t="s">
        <v>121</v>
      </c>
      <c r="D9751" s="293">
        <v>17.22</v>
      </c>
    </row>
    <row r="9752" spans="1:4">
      <c r="A9752" s="291" t="s">
        <v>15266</v>
      </c>
      <c r="B9752" s="292" t="s">
        <v>15267</v>
      </c>
      <c r="C9752" s="292" t="s">
        <v>63</v>
      </c>
      <c r="D9752" s="293">
        <v>189</v>
      </c>
    </row>
    <row r="9753" spans="1:4">
      <c r="A9753" s="291" t="s">
        <v>15268</v>
      </c>
      <c r="B9753" s="292" t="s">
        <v>15267</v>
      </c>
      <c r="C9753" s="292" t="s">
        <v>63</v>
      </c>
      <c r="D9753" s="293">
        <v>189</v>
      </c>
    </row>
    <row r="9754" spans="1:4">
      <c r="A9754" s="291" t="s">
        <v>15269</v>
      </c>
      <c r="B9754" s="292" t="s">
        <v>15270</v>
      </c>
      <c r="C9754" s="292" t="s">
        <v>63</v>
      </c>
      <c r="D9754" s="293">
        <v>609.83000000000004</v>
      </c>
    </row>
    <row r="9755" spans="1:4">
      <c r="A9755" s="291" t="s">
        <v>15271</v>
      </c>
      <c r="B9755" s="292" t="s">
        <v>15270</v>
      </c>
      <c r="C9755" s="292" t="s">
        <v>63</v>
      </c>
      <c r="D9755" s="293">
        <v>590.57000000000005</v>
      </c>
    </row>
    <row r="9756" spans="1:4">
      <c r="A9756" s="291" t="s">
        <v>15272</v>
      </c>
      <c r="B9756" s="292" t="s">
        <v>15273</v>
      </c>
      <c r="C9756" s="292" t="s">
        <v>63</v>
      </c>
      <c r="D9756" s="293">
        <v>202.23</v>
      </c>
    </row>
    <row r="9757" spans="1:4">
      <c r="A9757" s="291" t="s">
        <v>15274</v>
      </c>
      <c r="B9757" s="292" t="s">
        <v>15273</v>
      </c>
      <c r="C9757" s="292" t="s">
        <v>63</v>
      </c>
      <c r="D9757" s="293">
        <v>202.23</v>
      </c>
    </row>
    <row r="9758" spans="1:4">
      <c r="A9758" s="291" t="s">
        <v>15275</v>
      </c>
      <c r="B9758" s="292" t="s">
        <v>15276</v>
      </c>
      <c r="C9758" s="292" t="s">
        <v>63</v>
      </c>
      <c r="D9758" s="293">
        <v>623.05999999999995</v>
      </c>
    </row>
    <row r="9759" spans="1:4">
      <c r="A9759" s="291" t="s">
        <v>15277</v>
      </c>
      <c r="B9759" s="292" t="s">
        <v>15276</v>
      </c>
      <c r="C9759" s="292" t="s">
        <v>63</v>
      </c>
      <c r="D9759" s="293">
        <v>603.79999999999995</v>
      </c>
    </row>
    <row r="9760" spans="1:4">
      <c r="A9760" s="291" t="s">
        <v>15278</v>
      </c>
      <c r="B9760" s="292" t="s">
        <v>15279</v>
      </c>
      <c r="C9760" s="292" t="s">
        <v>63</v>
      </c>
      <c r="D9760" s="293">
        <v>227.85</v>
      </c>
    </row>
    <row r="9761" spans="1:4">
      <c r="A9761" s="291" t="s">
        <v>15280</v>
      </c>
      <c r="B9761" s="292" t="s">
        <v>15279</v>
      </c>
      <c r="C9761" s="292" t="s">
        <v>63</v>
      </c>
      <c r="D9761" s="293">
        <v>227.85</v>
      </c>
    </row>
    <row r="9762" spans="1:4">
      <c r="A9762" s="291" t="s">
        <v>15281</v>
      </c>
      <c r="B9762" s="292" t="s">
        <v>15282</v>
      </c>
      <c r="C9762" s="292" t="s">
        <v>63</v>
      </c>
      <c r="D9762" s="293">
        <v>648.67999999999995</v>
      </c>
    </row>
    <row r="9763" spans="1:4">
      <c r="A9763" s="291" t="s">
        <v>15283</v>
      </c>
      <c r="B9763" s="292" t="s">
        <v>15282</v>
      </c>
      <c r="C9763" s="292" t="s">
        <v>63</v>
      </c>
      <c r="D9763" s="293">
        <v>629.41999999999996</v>
      </c>
    </row>
    <row r="9764" spans="1:4">
      <c r="A9764" s="291" t="s">
        <v>15284</v>
      </c>
      <c r="B9764" s="292" t="s">
        <v>15285</v>
      </c>
      <c r="C9764" s="292" t="s">
        <v>63</v>
      </c>
      <c r="D9764" s="293">
        <v>273</v>
      </c>
    </row>
    <row r="9765" spans="1:4">
      <c r="A9765" s="291" t="s">
        <v>15286</v>
      </c>
      <c r="B9765" s="292" t="s">
        <v>15285</v>
      </c>
      <c r="C9765" s="292" t="s">
        <v>63</v>
      </c>
      <c r="D9765" s="293">
        <v>273</v>
      </c>
    </row>
    <row r="9766" spans="1:4">
      <c r="A9766" s="291" t="s">
        <v>15287</v>
      </c>
      <c r="B9766" s="292" t="s">
        <v>15288</v>
      </c>
      <c r="C9766" s="292" t="s">
        <v>63</v>
      </c>
      <c r="D9766" s="293">
        <v>336.3</v>
      </c>
    </row>
    <row r="9767" spans="1:4">
      <c r="A9767" s="291" t="s">
        <v>15289</v>
      </c>
      <c r="B9767" s="292" t="s">
        <v>15288</v>
      </c>
      <c r="C9767" s="292" t="s">
        <v>63</v>
      </c>
      <c r="D9767" s="293">
        <v>336.3</v>
      </c>
    </row>
    <row r="9768" spans="1:4">
      <c r="A9768" s="291" t="s">
        <v>15290</v>
      </c>
      <c r="B9768" s="292" t="s">
        <v>15291</v>
      </c>
      <c r="C9768" s="292" t="s">
        <v>63</v>
      </c>
      <c r="D9768" s="293">
        <v>163.15</v>
      </c>
    </row>
    <row r="9769" spans="1:4">
      <c r="A9769" s="291" t="s">
        <v>15292</v>
      </c>
      <c r="B9769" s="292" t="s">
        <v>15291</v>
      </c>
      <c r="C9769" s="292" t="s">
        <v>63</v>
      </c>
      <c r="D9769" s="293">
        <v>163.15</v>
      </c>
    </row>
    <row r="9770" spans="1:4">
      <c r="A9770" s="291" t="s">
        <v>15293</v>
      </c>
      <c r="B9770" s="292" t="s">
        <v>15294</v>
      </c>
      <c r="C9770" s="292" t="s">
        <v>63</v>
      </c>
      <c r="D9770" s="293">
        <v>325.5</v>
      </c>
    </row>
    <row r="9771" spans="1:4">
      <c r="A9771" s="291" t="s">
        <v>15295</v>
      </c>
      <c r="B9771" s="292" t="s">
        <v>15294</v>
      </c>
      <c r="C9771" s="292" t="s">
        <v>63</v>
      </c>
      <c r="D9771" s="293">
        <v>325.5</v>
      </c>
    </row>
    <row r="9772" spans="1:4">
      <c r="A9772" s="291" t="s">
        <v>15296</v>
      </c>
      <c r="B9772" s="292" t="s">
        <v>15297</v>
      </c>
      <c r="C9772" s="292" t="s">
        <v>63</v>
      </c>
      <c r="D9772" s="293">
        <v>355.85</v>
      </c>
    </row>
    <row r="9773" spans="1:4">
      <c r="A9773" s="291" t="s">
        <v>15298</v>
      </c>
      <c r="B9773" s="292" t="s">
        <v>15297</v>
      </c>
      <c r="C9773" s="292" t="s">
        <v>63</v>
      </c>
      <c r="D9773" s="293">
        <v>355.85</v>
      </c>
    </row>
    <row r="9774" spans="1:4">
      <c r="A9774" s="291" t="s">
        <v>15299</v>
      </c>
      <c r="B9774" s="292" t="s">
        <v>15300</v>
      </c>
      <c r="C9774" s="292" t="s">
        <v>63</v>
      </c>
      <c r="D9774" s="293">
        <v>210.34</v>
      </c>
    </row>
    <row r="9775" spans="1:4">
      <c r="A9775" s="291" t="s">
        <v>15301</v>
      </c>
      <c r="B9775" s="292" t="s">
        <v>15300</v>
      </c>
      <c r="C9775" s="292" t="s">
        <v>63</v>
      </c>
      <c r="D9775" s="293">
        <v>210.34</v>
      </c>
    </row>
    <row r="9776" spans="1:4">
      <c r="A9776" s="291" t="s">
        <v>15302</v>
      </c>
      <c r="B9776" s="292" t="s">
        <v>15303</v>
      </c>
      <c r="C9776" s="292" t="s">
        <v>16</v>
      </c>
      <c r="D9776" s="293">
        <v>34.69</v>
      </c>
    </row>
    <row r="9777" spans="1:4">
      <c r="A9777" s="291" t="s">
        <v>15304</v>
      </c>
      <c r="B9777" s="292" t="s">
        <v>15303</v>
      </c>
      <c r="C9777" s="292" t="s">
        <v>16</v>
      </c>
      <c r="D9777" s="293">
        <v>31.52</v>
      </c>
    </row>
    <row r="9778" spans="1:4">
      <c r="A9778" s="291" t="s">
        <v>15305</v>
      </c>
      <c r="B9778" s="292" t="s">
        <v>15306</v>
      </c>
      <c r="C9778" s="292" t="s">
        <v>16</v>
      </c>
      <c r="D9778" s="293">
        <v>38.79</v>
      </c>
    </row>
    <row r="9779" spans="1:4">
      <c r="A9779" s="291" t="s">
        <v>15307</v>
      </c>
      <c r="B9779" s="292" t="s">
        <v>15306</v>
      </c>
      <c r="C9779" s="292" t="s">
        <v>16</v>
      </c>
      <c r="D9779" s="293">
        <v>35.619999999999997</v>
      </c>
    </row>
    <row r="9780" spans="1:4">
      <c r="A9780" s="291" t="s">
        <v>15308</v>
      </c>
      <c r="B9780" s="292" t="s">
        <v>15309</v>
      </c>
      <c r="C9780" s="292" t="s">
        <v>16</v>
      </c>
      <c r="D9780" s="293">
        <v>42.26</v>
      </c>
    </row>
    <row r="9781" spans="1:4">
      <c r="A9781" s="291" t="s">
        <v>15310</v>
      </c>
      <c r="B9781" s="292" t="s">
        <v>15309</v>
      </c>
      <c r="C9781" s="292" t="s">
        <v>16</v>
      </c>
      <c r="D9781" s="293">
        <v>39.090000000000003</v>
      </c>
    </row>
    <row r="9782" spans="1:4">
      <c r="A9782" s="291" t="s">
        <v>15311</v>
      </c>
      <c r="B9782" s="292" t="s">
        <v>15312</v>
      </c>
      <c r="C9782" s="292" t="s">
        <v>16</v>
      </c>
      <c r="D9782" s="293">
        <v>49.83</v>
      </c>
    </row>
    <row r="9783" spans="1:4">
      <c r="A9783" s="291" t="s">
        <v>15313</v>
      </c>
      <c r="B9783" s="292" t="s">
        <v>15312</v>
      </c>
      <c r="C9783" s="292" t="s">
        <v>16</v>
      </c>
      <c r="D9783" s="293">
        <v>46.66</v>
      </c>
    </row>
    <row r="9784" spans="1:4">
      <c r="A9784" s="291" t="s">
        <v>15314</v>
      </c>
      <c r="B9784" s="292" t="s">
        <v>15315</v>
      </c>
      <c r="C9784" s="292" t="s">
        <v>16</v>
      </c>
      <c r="D9784" s="293">
        <v>70.7</v>
      </c>
    </row>
    <row r="9785" spans="1:4">
      <c r="A9785" s="291" t="s">
        <v>15316</v>
      </c>
      <c r="B9785" s="292" t="s">
        <v>15315</v>
      </c>
      <c r="C9785" s="292" t="s">
        <v>16</v>
      </c>
      <c r="D9785" s="293">
        <v>67.47</v>
      </c>
    </row>
    <row r="9786" spans="1:4">
      <c r="A9786" s="291" t="s">
        <v>15317</v>
      </c>
      <c r="B9786" s="292" t="s">
        <v>15318</v>
      </c>
      <c r="C9786" s="292" t="s">
        <v>16</v>
      </c>
      <c r="D9786" s="293">
        <v>640.48</v>
      </c>
    </row>
    <row r="9787" spans="1:4">
      <c r="A9787" s="291" t="s">
        <v>15319</v>
      </c>
      <c r="B9787" s="292" t="s">
        <v>15318</v>
      </c>
      <c r="C9787" s="292" t="s">
        <v>16</v>
      </c>
      <c r="D9787" s="293">
        <v>610.05999999999995</v>
      </c>
    </row>
    <row r="9788" spans="1:4">
      <c r="A9788" s="291" t="s">
        <v>15320</v>
      </c>
      <c r="B9788" s="292" t="s">
        <v>15321</v>
      </c>
      <c r="C9788" s="292" t="s">
        <v>16</v>
      </c>
      <c r="D9788" s="293">
        <v>626.29999999999995</v>
      </c>
    </row>
    <row r="9789" spans="1:4">
      <c r="A9789" s="291" t="s">
        <v>15322</v>
      </c>
      <c r="B9789" s="292" t="s">
        <v>15321</v>
      </c>
      <c r="C9789" s="292" t="s">
        <v>16</v>
      </c>
      <c r="D9789" s="293">
        <v>595.88</v>
      </c>
    </row>
    <row r="9790" spans="1:4">
      <c r="A9790" s="291" t="s">
        <v>15323</v>
      </c>
      <c r="B9790" s="292" t="s">
        <v>15324</v>
      </c>
      <c r="C9790" s="292" t="s">
        <v>16</v>
      </c>
      <c r="D9790" s="293">
        <v>625.04</v>
      </c>
    </row>
    <row r="9791" spans="1:4">
      <c r="A9791" s="291" t="s">
        <v>15325</v>
      </c>
      <c r="B9791" s="292" t="s">
        <v>15324</v>
      </c>
      <c r="C9791" s="292" t="s">
        <v>16</v>
      </c>
      <c r="D9791" s="293">
        <v>594.62</v>
      </c>
    </row>
    <row r="9792" spans="1:4">
      <c r="A9792" s="291" t="s">
        <v>15326</v>
      </c>
      <c r="B9792" s="292" t="s">
        <v>15327</v>
      </c>
      <c r="C9792" s="292" t="s">
        <v>121</v>
      </c>
      <c r="D9792" s="293">
        <v>52.91</v>
      </c>
    </row>
    <row r="9793" spans="1:4">
      <c r="A9793" s="291" t="s">
        <v>15328</v>
      </c>
      <c r="B9793" s="292" t="s">
        <v>15327</v>
      </c>
      <c r="C9793" s="292" t="s">
        <v>121</v>
      </c>
      <c r="D9793" s="293">
        <v>48.43</v>
      </c>
    </row>
    <row r="9794" spans="1:4">
      <c r="A9794" s="291" t="s">
        <v>15329</v>
      </c>
      <c r="B9794" s="292" t="s">
        <v>15330</v>
      </c>
      <c r="C9794" s="292" t="s">
        <v>121</v>
      </c>
      <c r="D9794" s="293">
        <v>29.19</v>
      </c>
    </row>
    <row r="9795" spans="1:4">
      <c r="A9795" s="291" t="s">
        <v>15331</v>
      </c>
      <c r="B9795" s="292" t="s">
        <v>15330</v>
      </c>
      <c r="C9795" s="292" t="s">
        <v>121</v>
      </c>
      <c r="D9795" s="293">
        <v>26.85</v>
      </c>
    </row>
    <row r="9796" spans="1:4">
      <c r="A9796" s="291" t="s">
        <v>15332</v>
      </c>
      <c r="B9796" s="292" t="s">
        <v>15333</v>
      </c>
      <c r="C9796" s="292" t="s">
        <v>63</v>
      </c>
      <c r="D9796" s="293">
        <v>110.24</v>
      </c>
    </row>
    <row r="9797" spans="1:4">
      <c r="A9797" s="291" t="s">
        <v>15334</v>
      </c>
      <c r="B9797" s="292" t="s">
        <v>15333</v>
      </c>
      <c r="C9797" s="292" t="s">
        <v>63</v>
      </c>
      <c r="D9797" s="293">
        <v>102.87</v>
      </c>
    </row>
    <row r="9798" spans="1:4">
      <c r="A9798" s="291" t="s">
        <v>15335</v>
      </c>
      <c r="B9798" s="292" t="s">
        <v>15336</v>
      </c>
      <c r="C9798" s="292" t="s">
        <v>63</v>
      </c>
      <c r="D9798" s="293">
        <v>188.21</v>
      </c>
    </row>
    <row r="9799" spans="1:4">
      <c r="A9799" s="291" t="s">
        <v>15337</v>
      </c>
      <c r="B9799" s="292" t="s">
        <v>15336</v>
      </c>
      <c r="C9799" s="292" t="s">
        <v>63</v>
      </c>
      <c r="D9799" s="293">
        <v>176.48</v>
      </c>
    </row>
    <row r="9800" spans="1:4">
      <c r="A9800" s="291" t="s">
        <v>15338</v>
      </c>
      <c r="B9800" s="292" t="s">
        <v>15339</v>
      </c>
      <c r="C9800" s="292" t="s">
        <v>63</v>
      </c>
      <c r="D9800" s="293">
        <v>84.8</v>
      </c>
    </row>
    <row r="9801" spans="1:4">
      <c r="A9801" s="291" t="s">
        <v>15340</v>
      </c>
      <c r="B9801" s="292" t="s">
        <v>15339</v>
      </c>
      <c r="C9801" s="292" t="s">
        <v>63</v>
      </c>
      <c r="D9801" s="293">
        <v>79.13</v>
      </c>
    </row>
    <row r="9802" spans="1:4">
      <c r="A9802" s="291" t="s">
        <v>15341</v>
      </c>
      <c r="B9802" s="292" t="s">
        <v>15342</v>
      </c>
      <c r="C9802" s="292" t="s">
        <v>63</v>
      </c>
      <c r="D9802" s="293">
        <v>144.78</v>
      </c>
    </row>
    <row r="9803" spans="1:4">
      <c r="A9803" s="291" t="s">
        <v>15343</v>
      </c>
      <c r="B9803" s="292" t="s">
        <v>15342</v>
      </c>
      <c r="C9803" s="292" t="s">
        <v>63</v>
      </c>
      <c r="D9803" s="293">
        <v>135.75</v>
      </c>
    </row>
    <row r="9804" spans="1:4">
      <c r="A9804" s="291" t="s">
        <v>15344</v>
      </c>
      <c r="B9804" s="292" t="s">
        <v>15345</v>
      </c>
      <c r="C9804" s="292" t="s">
        <v>63</v>
      </c>
      <c r="D9804" s="293">
        <v>72.08</v>
      </c>
    </row>
    <row r="9805" spans="1:4">
      <c r="A9805" s="291" t="s">
        <v>15346</v>
      </c>
      <c r="B9805" s="292" t="s">
        <v>15345</v>
      </c>
      <c r="C9805" s="292" t="s">
        <v>63</v>
      </c>
      <c r="D9805" s="293">
        <v>67.260000000000005</v>
      </c>
    </row>
    <row r="9806" spans="1:4">
      <c r="A9806" s="291" t="s">
        <v>15347</v>
      </c>
      <c r="B9806" s="292" t="s">
        <v>15348</v>
      </c>
      <c r="C9806" s="292" t="s">
        <v>63</v>
      </c>
      <c r="D9806" s="293">
        <v>123.06</v>
      </c>
    </row>
    <row r="9807" spans="1:4">
      <c r="A9807" s="291" t="s">
        <v>15349</v>
      </c>
      <c r="B9807" s="292" t="s">
        <v>15348</v>
      </c>
      <c r="C9807" s="292" t="s">
        <v>63</v>
      </c>
      <c r="D9807" s="293">
        <v>115.39</v>
      </c>
    </row>
    <row r="9808" spans="1:4">
      <c r="A9808" s="291" t="s">
        <v>15350</v>
      </c>
      <c r="B9808" s="292" t="s">
        <v>15351</v>
      </c>
      <c r="C9808" s="292" t="s">
        <v>58</v>
      </c>
      <c r="D9808" s="293">
        <v>29.27</v>
      </c>
    </row>
    <row r="9809" spans="1:4">
      <c r="A9809" s="291" t="s">
        <v>15352</v>
      </c>
      <c r="B9809" s="292" t="s">
        <v>15351</v>
      </c>
      <c r="C9809" s="292" t="s">
        <v>58</v>
      </c>
      <c r="D9809" s="293">
        <v>25.36</v>
      </c>
    </row>
    <row r="9810" spans="1:4">
      <c r="A9810" s="291" t="s">
        <v>15353</v>
      </c>
      <c r="B9810" s="292" t="s">
        <v>15354</v>
      </c>
      <c r="C9810" s="292" t="s">
        <v>63</v>
      </c>
      <c r="D9810" s="293">
        <v>31.55</v>
      </c>
    </row>
    <row r="9811" spans="1:4">
      <c r="A9811" s="291" t="s">
        <v>15355</v>
      </c>
      <c r="B9811" s="292" t="s">
        <v>15354</v>
      </c>
      <c r="C9811" s="292" t="s">
        <v>63</v>
      </c>
      <c r="D9811" s="293">
        <v>30.22</v>
      </c>
    </row>
    <row r="9812" spans="1:4">
      <c r="A9812" s="291" t="s">
        <v>15356</v>
      </c>
      <c r="B9812" s="292" t="s">
        <v>15357</v>
      </c>
      <c r="C9812" s="292" t="s">
        <v>121</v>
      </c>
      <c r="D9812" s="293">
        <v>7.33</v>
      </c>
    </row>
    <row r="9813" spans="1:4">
      <c r="A9813" s="291" t="s">
        <v>15358</v>
      </c>
      <c r="B9813" s="292" t="s">
        <v>15357</v>
      </c>
      <c r="C9813" s="292" t="s">
        <v>121</v>
      </c>
      <c r="D9813" s="293">
        <v>7.33</v>
      </c>
    </row>
    <row r="9814" spans="1:4">
      <c r="A9814" s="291" t="s">
        <v>15359</v>
      </c>
      <c r="B9814" s="292" t="s">
        <v>15360</v>
      </c>
      <c r="C9814" s="292" t="s">
        <v>121</v>
      </c>
      <c r="D9814" s="293">
        <v>8.19</v>
      </c>
    </row>
    <row r="9815" spans="1:4">
      <c r="A9815" s="291" t="s">
        <v>15361</v>
      </c>
      <c r="B9815" s="292" t="s">
        <v>15360</v>
      </c>
      <c r="C9815" s="292" t="s">
        <v>121</v>
      </c>
      <c r="D9815" s="293">
        <v>8.19</v>
      </c>
    </row>
    <row r="9816" spans="1:4">
      <c r="A9816" s="291" t="s">
        <v>15362</v>
      </c>
      <c r="B9816" s="292" t="s">
        <v>15363</v>
      </c>
      <c r="C9816" s="292" t="s">
        <v>121</v>
      </c>
      <c r="D9816" s="293">
        <v>9.15</v>
      </c>
    </row>
    <row r="9817" spans="1:4">
      <c r="A9817" s="291" t="s">
        <v>15364</v>
      </c>
      <c r="B9817" s="292" t="s">
        <v>15363</v>
      </c>
      <c r="C9817" s="292" t="s">
        <v>121</v>
      </c>
      <c r="D9817" s="293">
        <v>9.15</v>
      </c>
    </row>
    <row r="9818" spans="1:4">
      <c r="A9818" s="291" t="s">
        <v>15365</v>
      </c>
      <c r="B9818" s="292" t="s">
        <v>15366</v>
      </c>
      <c r="C9818" s="292" t="s">
        <v>121</v>
      </c>
      <c r="D9818" s="293">
        <v>7.26</v>
      </c>
    </row>
    <row r="9819" spans="1:4">
      <c r="A9819" s="291" t="s">
        <v>15367</v>
      </c>
      <c r="B9819" s="292" t="s">
        <v>15366</v>
      </c>
      <c r="C9819" s="292" t="s">
        <v>121</v>
      </c>
      <c r="D9819" s="293">
        <v>7.26</v>
      </c>
    </row>
    <row r="9820" spans="1:4">
      <c r="A9820" s="291" t="s">
        <v>119</v>
      </c>
      <c r="B9820" s="292" t="s">
        <v>120</v>
      </c>
      <c r="C9820" s="292" t="s">
        <v>121</v>
      </c>
      <c r="D9820" s="293">
        <v>7.27</v>
      </c>
    </row>
    <row r="9821" spans="1:4">
      <c r="A9821" s="291" t="s">
        <v>565</v>
      </c>
      <c r="B9821" s="292" t="s">
        <v>120</v>
      </c>
      <c r="C9821" s="292" t="s">
        <v>121</v>
      </c>
      <c r="D9821" s="293">
        <v>7.27</v>
      </c>
    </row>
    <row r="9822" spans="1:4">
      <c r="A9822" s="291" t="s">
        <v>15368</v>
      </c>
      <c r="B9822" s="292" t="s">
        <v>15369</v>
      </c>
      <c r="C9822" s="292" t="s">
        <v>94</v>
      </c>
      <c r="D9822" s="293">
        <v>1851.85</v>
      </c>
    </row>
    <row r="9823" spans="1:4">
      <c r="A9823" s="291" t="s">
        <v>15370</v>
      </c>
      <c r="B9823" s="292" t="s">
        <v>15369</v>
      </c>
      <c r="C9823" s="292" t="s">
        <v>94</v>
      </c>
      <c r="D9823" s="293">
        <v>1805.25</v>
      </c>
    </row>
    <row r="9824" spans="1:4">
      <c r="A9824" s="291" t="s">
        <v>15371</v>
      </c>
      <c r="B9824" s="292" t="s">
        <v>15372</v>
      </c>
      <c r="C9824" s="292" t="s">
        <v>94</v>
      </c>
      <c r="D9824" s="293">
        <v>1481.48</v>
      </c>
    </row>
    <row r="9825" spans="1:4">
      <c r="A9825" s="291" t="s">
        <v>15373</v>
      </c>
      <c r="B9825" s="292" t="s">
        <v>15372</v>
      </c>
      <c r="C9825" s="292" t="s">
        <v>94</v>
      </c>
      <c r="D9825" s="293">
        <v>1444.2</v>
      </c>
    </row>
    <row r="9826" spans="1:4">
      <c r="A9826" s="291" t="s">
        <v>15374</v>
      </c>
      <c r="B9826" s="292" t="s">
        <v>15375</v>
      </c>
      <c r="C9826" s="292" t="s">
        <v>94</v>
      </c>
      <c r="D9826" s="293">
        <v>1296.29</v>
      </c>
    </row>
    <row r="9827" spans="1:4">
      <c r="A9827" s="291" t="s">
        <v>15376</v>
      </c>
      <c r="B9827" s="292" t="s">
        <v>15375</v>
      </c>
      <c r="C9827" s="292" t="s">
        <v>94</v>
      </c>
      <c r="D9827" s="293">
        <v>1263.68</v>
      </c>
    </row>
    <row r="9828" spans="1:4">
      <c r="A9828" s="291" t="s">
        <v>15377</v>
      </c>
      <c r="B9828" s="292" t="s">
        <v>15378</v>
      </c>
      <c r="C9828" s="292" t="s">
        <v>94</v>
      </c>
      <c r="D9828" s="293">
        <v>1037.03</v>
      </c>
    </row>
    <row r="9829" spans="1:4">
      <c r="A9829" s="291" t="s">
        <v>15379</v>
      </c>
      <c r="B9829" s="292" t="s">
        <v>15378</v>
      </c>
      <c r="C9829" s="292" t="s">
        <v>94</v>
      </c>
      <c r="D9829" s="293">
        <v>1010.94</v>
      </c>
    </row>
    <row r="9830" spans="1:4">
      <c r="A9830" s="291" t="s">
        <v>15380</v>
      </c>
      <c r="B9830" s="292" t="s">
        <v>15381</v>
      </c>
      <c r="C9830" s="292" t="s">
        <v>94</v>
      </c>
      <c r="D9830" s="293">
        <v>2551.48</v>
      </c>
    </row>
    <row r="9831" spans="1:4">
      <c r="A9831" s="291" t="s">
        <v>15382</v>
      </c>
      <c r="B9831" s="292" t="s">
        <v>15381</v>
      </c>
      <c r="C9831" s="292" t="s">
        <v>94</v>
      </c>
      <c r="D9831" s="293">
        <v>2504.88</v>
      </c>
    </row>
    <row r="9832" spans="1:4">
      <c r="A9832" s="291" t="s">
        <v>15383</v>
      </c>
      <c r="B9832" s="292" t="s">
        <v>15384</v>
      </c>
      <c r="C9832" s="292" t="s">
        <v>94</v>
      </c>
      <c r="D9832" s="293">
        <v>2041.18</v>
      </c>
    </row>
    <row r="9833" spans="1:4">
      <c r="A9833" s="291" t="s">
        <v>15385</v>
      </c>
      <c r="B9833" s="292" t="s">
        <v>15384</v>
      </c>
      <c r="C9833" s="292" t="s">
        <v>94</v>
      </c>
      <c r="D9833" s="293">
        <v>2003.91</v>
      </c>
    </row>
    <row r="9834" spans="1:4">
      <c r="A9834" s="291" t="s">
        <v>15386</v>
      </c>
      <c r="B9834" s="292" t="s">
        <v>15387</v>
      </c>
      <c r="C9834" s="292" t="s">
        <v>94</v>
      </c>
      <c r="D9834" s="293">
        <v>1786.04</v>
      </c>
    </row>
    <row r="9835" spans="1:4">
      <c r="A9835" s="291" t="s">
        <v>15388</v>
      </c>
      <c r="B9835" s="292" t="s">
        <v>15387</v>
      </c>
      <c r="C9835" s="292" t="s">
        <v>94</v>
      </c>
      <c r="D9835" s="293">
        <v>1753.42</v>
      </c>
    </row>
    <row r="9836" spans="1:4">
      <c r="A9836" s="291" t="s">
        <v>15389</v>
      </c>
      <c r="B9836" s="292" t="s">
        <v>15390</v>
      </c>
      <c r="C9836" s="292" t="s">
        <v>94</v>
      </c>
      <c r="D9836" s="293">
        <v>1428.83</v>
      </c>
    </row>
    <row r="9837" spans="1:4">
      <c r="A9837" s="291" t="s">
        <v>15391</v>
      </c>
      <c r="B9837" s="292" t="s">
        <v>15390</v>
      </c>
      <c r="C9837" s="292" t="s">
        <v>94</v>
      </c>
      <c r="D9837" s="293">
        <v>1402.73</v>
      </c>
    </row>
    <row r="9838" spans="1:4">
      <c r="A9838" s="291" t="s">
        <v>15392</v>
      </c>
      <c r="B9838" s="292" t="s">
        <v>15393</v>
      </c>
      <c r="C9838" s="292" t="s">
        <v>94</v>
      </c>
      <c r="D9838" s="293">
        <v>636.48</v>
      </c>
    </row>
    <row r="9839" spans="1:4">
      <c r="A9839" s="291" t="s">
        <v>15394</v>
      </c>
      <c r="B9839" s="292" t="s">
        <v>15393</v>
      </c>
      <c r="C9839" s="292" t="s">
        <v>94</v>
      </c>
      <c r="D9839" s="293">
        <v>625.5</v>
      </c>
    </row>
    <row r="9840" spans="1:4">
      <c r="A9840" s="291" t="s">
        <v>136</v>
      </c>
      <c r="B9840" s="292" t="s">
        <v>137</v>
      </c>
      <c r="C9840" s="292" t="s">
        <v>94</v>
      </c>
      <c r="D9840" s="293">
        <v>646.98</v>
      </c>
    </row>
    <row r="9841" spans="1:4">
      <c r="A9841" s="291" t="s">
        <v>569</v>
      </c>
      <c r="B9841" s="292" t="s">
        <v>137</v>
      </c>
      <c r="C9841" s="292" t="s">
        <v>94</v>
      </c>
      <c r="D9841" s="293">
        <v>636</v>
      </c>
    </row>
    <row r="9842" spans="1:4">
      <c r="A9842" s="291" t="s">
        <v>15395</v>
      </c>
      <c r="B9842" s="292" t="s">
        <v>15396</v>
      </c>
      <c r="C9842" s="292" t="s">
        <v>94</v>
      </c>
      <c r="D9842" s="293">
        <v>652.23</v>
      </c>
    </row>
    <row r="9843" spans="1:4">
      <c r="A9843" s="291" t="s">
        <v>15397</v>
      </c>
      <c r="B9843" s="292" t="s">
        <v>15396</v>
      </c>
      <c r="C9843" s="292" t="s">
        <v>94</v>
      </c>
      <c r="D9843" s="293">
        <v>641.25</v>
      </c>
    </row>
    <row r="9844" spans="1:4">
      <c r="A9844" s="291" t="s">
        <v>15398</v>
      </c>
      <c r="B9844" s="292" t="s">
        <v>15399</v>
      </c>
      <c r="C9844" s="292" t="s">
        <v>94</v>
      </c>
      <c r="D9844" s="293">
        <v>694.23</v>
      </c>
    </row>
    <row r="9845" spans="1:4">
      <c r="A9845" s="291" t="s">
        <v>15400</v>
      </c>
      <c r="B9845" s="292" t="s">
        <v>15399</v>
      </c>
      <c r="C9845" s="292" t="s">
        <v>94</v>
      </c>
      <c r="D9845" s="293">
        <v>683.25</v>
      </c>
    </row>
    <row r="9846" spans="1:4">
      <c r="A9846" s="291" t="s">
        <v>15401</v>
      </c>
      <c r="B9846" s="292" t="s">
        <v>15402</v>
      </c>
      <c r="C9846" s="292" t="s">
        <v>94</v>
      </c>
      <c r="D9846" s="293">
        <v>715.23</v>
      </c>
    </row>
    <row r="9847" spans="1:4">
      <c r="A9847" s="291" t="s">
        <v>15403</v>
      </c>
      <c r="B9847" s="292" t="s">
        <v>15402</v>
      </c>
      <c r="C9847" s="292" t="s">
        <v>94</v>
      </c>
      <c r="D9847" s="293">
        <v>704.25</v>
      </c>
    </row>
    <row r="9848" spans="1:4">
      <c r="A9848" s="291" t="s">
        <v>15404</v>
      </c>
      <c r="B9848" s="292" t="s">
        <v>15405</v>
      </c>
      <c r="C9848" s="292" t="s">
        <v>94</v>
      </c>
      <c r="D9848" s="293">
        <v>746.73</v>
      </c>
    </row>
    <row r="9849" spans="1:4">
      <c r="A9849" s="291" t="s">
        <v>15406</v>
      </c>
      <c r="B9849" s="292" t="s">
        <v>15405</v>
      </c>
      <c r="C9849" s="292" t="s">
        <v>94</v>
      </c>
      <c r="D9849" s="293">
        <v>735.75</v>
      </c>
    </row>
    <row r="9850" spans="1:4">
      <c r="A9850" s="291" t="s">
        <v>15407</v>
      </c>
      <c r="B9850" s="292" t="s">
        <v>15408</v>
      </c>
      <c r="C9850" s="292" t="s">
        <v>16</v>
      </c>
      <c r="D9850" s="293">
        <v>76.180000000000007</v>
      </c>
    </row>
    <row r="9851" spans="1:4">
      <c r="A9851" s="291" t="s">
        <v>15409</v>
      </c>
      <c r="B9851" s="292" t="s">
        <v>15408</v>
      </c>
      <c r="C9851" s="292" t="s">
        <v>16</v>
      </c>
      <c r="D9851" s="293">
        <v>71.22</v>
      </c>
    </row>
    <row r="9852" spans="1:4">
      <c r="A9852" s="291" t="s">
        <v>15410</v>
      </c>
      <c r="B9852" s="292" t="s">
        <v>15411</v>
      </c>
      <c r="C9852" s="292" t="s">
        <v>16</v>
      </c>
      <c r="D9852" s="293">
        <v>3.38</v>
      </c>
    </row>
    <row r="9853" spans="1:4">
      <c r="A9853" s="291" t="s">
        <v>15412</v>
      </c>
      <c r="B9853" s="292" t="s">
        <v>15411</v>
      </c>
      <c r="C9853" s="292" t="s">
        <v>16</v>
      </c>
      <c r="D9853" s="293">
        <v>2.93</v>
      </c>
    </row>
    <row r="9854" spans="1:4">
      <c r="A9854" s="291" t="s">
        <v>15413</v>
      </c>
      <c r="B9854" s="292" t="s">
        <v>15414</v>
      </c>
      <c r="C9854" s="292" t="s">
        <v>16</v>
      </c>
      <c r="D9854" s="293">
        <v>14.37</v>
      </c>
    </row>
    <row r="9855" spans="1:4">
      <c r="A9855" s="291" t="s">
        <v>15415</v>
      </c>
      <c r="B9855" s="292" t="s">
        <v>15414</v>
      </c>
      <c r="C9855" s="292" t="s">
        <v>16</v>
      </c>
      <c r="D9855" s="293">
        <v>12.47</v>
      </c>
    </row>
    <row r="9856" spans="1:4">
      <c r="A9856" s="291" t="s">
        <v>15416</v>
      </c>
      <c r="B9856" s="292" t="s">
        <v>15417</v>
      </c>
      <c r="C9856" s="292" t="s">
        <v>16</v>
      </c>
      <c r="D9856" s="293">
        <v>168.16</v>
      </c>
    </row>
    <row r="9857" spans="1:4">
      <c r="A9857" s="291" t="s">
        <v>15418</v>
      </c>
      <c r="B9857" s="292" t="s">
        <v>15417</v>
      </c>
      <c r="C9857" s="292" t="s">
        <v>16</v>
      </c>
      <c r="D9857" s="293">
        <v>151.30000000000001</v>
      </c>
    </row>
    <row r="9858" spans="1:4">
      <c r="A9858" s="291" t="s">
        <v>15419</v>
      </c>
      <c r="B9858" s="292" t="s">
        <v>15420</v>
      </c>
      <c r="C9858" s="292" t="s">
        <v>16</v>
      </c>
      <c r="D9858" s="293">
        <v>166.35</v>
      </c>
    </row>
    <row r="9859" spans="1:4">
      <c r="A9859" s="291" t="s">
        <v>15421</v>
      </c>
      <c r="B9859" s="292" t="s">
        <v>15420</v>
      </c>
      <c r="C9859" s="292" t="s">
        <v>16</v>
      </c>
      <c r="D9859" s="293">
        <v>149.83000000000001</v>
      </c>
    </row>
    <row r="9860" spans="1:4">
      <c r="A9860" s="291" t="s">
        <v>15422</v>
      </c>
      <c r="B9860" s="292" t="s">
        <v>15423</v>
      </c>
      <c r="C9860" s="292" t="s">
        <v>16</v>
      </c>
      <c r="D9860" s="293">
        <v>310.19</v>
      </c>
    </row>
    <row r="9861" spans="1:4">
      <c r="A9861" s="291" t="s">
        <v>15424</v>
      </c>
      <c r="B9861" s="292" t="s">
        <v>15423</v>
      </c>
      <c r="C9861" s="292" t="s">
        <v>16</v>
      </c>
      <c r="D9861" s="293">
        <v>300.83</v>
      </c>
    </row>
    <row r="9862" spans="1:4">
      <c r="A9862" s="291" t="s">
        <v>15425</v>
      </c>
      <c r="B9862" s="292" t="s">
        <v>15426</v>
      </c>
      <c r="C9862" s="292" t="s">
        <v>16</v>
      </c>
      <c r="D9862" s="293">
        <v>796.37</v>
      </c>
    </row>
    <row r="9863" spans="1:4">
      <c r="A9863" s="291" t="s">
        <v>15427</v>
      </c>
      <c r="B9863" s="292" t="s">
        <v>15426</v>
      </c>
      <c r="C9863" s="292" t="s">
        <v>16</v>
      </c>
      <c r="D9863" s="293">
        <v>782.88</v>
      </c>
    </row>
    <row r="9864" spans="1:4">
      <c r="A9864" s="291" t="s">
        <v>15428</v>
      </c>
      <c r="B9864" s="292" t="s">
        <v>15429</v>
      </c>
      <c r="C9864" s="292" t="s">
        <v>16</v>
      </c>
      <c r="D9864" s="293">
        <v>754.45</v>
      </c>
    </row>
    <row r="9865" spans="1:4">
      <c r="A9865" s="291" t="s">
        <v>15430</v>
      </c>
      <c r="B9865" s="292" t="s">
        <v>15429</v>
      </c>
      <c r="C9865" s="292" t="s">
        <v>16</v>
      </c>
      <c r="D9865" s="293">
        <v>740.97</v>
      </c>
    </row>
    <row r="9866" spans="1:4">
      <c r="A9866" s="291" t="s">
        <v>15431</v>
      </c>
      <c r="B9866" s="292" t="s">
        <v>15432</v>
      </c>
      <c r="C9866" s="292" t="s">
        <v>16</v>
      </c>
      <c r="D9866" s="293">
        <v>68</v>
      </c>
    </row>
    <row r="9867" spans="1:4">
      <c r="A9867" s="291" t="s">
        <v>15433</v>
      </c>
      <c r="B9867" s="292" t="s">
        <v>15432</v>
      </c>
      <c r="C9867" s="292" t="s">
        <v>16</v>
      </c>
      <c r="D9867" s="293">
        <v>64.64</v>
      </c>
    </row>
    <row r="9868" spans="1:4">
      <c r="A9868" s="291" t="s">
        <v>154</v>
      </c>
      <c r="B9868" s="292" t="s">
        <v>15434</v>
      </c>
      <c r="C9868" s="292" t="s">
        <v>16</v>
      </c>
      <c r="D9868" s="293">
        <v>189.08</v>
      </c>
    </row>
    <row r="9869" spans="1:4">
      <c r="A9869" s="291" t="s">
        <v>573</v>
      </c>
      <c r="B9869" s="292" t="s">
        <v>15434</v>
      </c>
      <c r="C9869" s="292" t="s">
        <v>16</v>
      </c>
      <c r="D9869" s="293">
        <v>183.52</v>
      </c>
    </row>
    <row r="9870" spans="1:4">
      <c r="A9870" s="291" t="s">
        <v>15435</v>
      </c>
      <c r="B9870" s="292" t="s">
        <v>15436</v>
      </c>
      <c r="C9870" s="292" t="s">
        <v>16</v>
      </c>
      <c r="D9870" s="293">
        <v>190.04</v>
      </c>
    </row>
    <row r="9871" spans="1:4">
      <c r="A9871" s="291" t="s">
        <v>15437</v>
      </c>
      <c r="B9871" s="292" t="s">
        <v>15436</v>
      </c>
      <c r="C9871" s="292" t="s">
        <v>16</v>
      </c>
      <c r="D9871" s="293">
        <v>184.48</v>
      </c>
    </row>
    <row r="9872" spans="1:4">
      <c r="A9872" s="291" t="s">
        <v>15438</v>
      </c>
      <c r="B9872" s="292" t="s">
        <v>15439</v>
      </c>
      <c r="C9872" s="292" t="s">
        <v>16</v>
      </c>
      <c r="D9872" s="293">
        <v>190.56</v>
      </c>
    </row>
    <row r="9873" spans="1:4">
      <c r="A9873" s="291" t="s">
        <v>15440</v>
      </c>
      <c r="B9873" s="292" t="s">
        <v>15439</v>
      </c>
      <c r="C9873" s="292" t="s">
        <v>16</v>
      </c>
      <c r="D9873" s="293">
        <v>185.01</v>
      </c>
    </row>
    <row r="9874" spans="1:4">
      <c r="A9874" s="291" t="s">
        <v>15441</v>
      </c>
      <c r="B9874" s="292" t="s">
        <v>15442</v>
      </c>
      <c r="C9874" s="292" t="s">
        <v>16</v>
      </c>
      <c r="D9874" s="293">
        <v>193.08</v>
      </c>
    </row>
    <row r="9875" spans="1:4">
      <c r="A9875" s="291" t="s">
        <v>15443</v>
      </c>
      <c r="B9875" s="292" t="s">
        <v>15442</v>
      </c>
      <c r="C9875" s="292" t="s">
        <v>16</v>
      </c>
      <c r="D9875" s="293">
        <v>186.98</v>
      </c>
    </row>
    <row r="9876" spans="1:4">
      <c r="A9876" s="291" t="s">
        <v>15444</v>
      </c>
      <c r="B9876" s="292" t="s">
        <v>15445</v>
      </c>
      <c r="C9876" s="292" t="s">
        <v>16</v>
      </c>
      <c r="D9876" s="293">
        <v>194.31</v>
      </c>
    </row>
    <row r="9877" spans="1:4">
      <c r="A9877" s="291" t="s">
        <v>15446</v>
      </c>
      <c r="B9877" s="292" t="s">
        <v>15445</v>
      </c>
      <c r="C9877" s="292" t="s">
        <v>16</v>
      </c>
      <c r="D9877" s="293">
        <v>188.21</v>
      </c>
    </row>
    <row r="9878" spans="1:4">
      <c r="A9878" s="291" t="s">
        <v>15447</v>
      </c>
      <c r="B9878" s="292" t="s">
        <v>15448</v>
      </c>
      <c r="C9878" s="292" t="s">
        <v>16</v>
      </c>
      <c r="D9878" s="293">
        <v>194.99</v>
      </c>
    </row>
    <row r="9879" spans="1:4">
      <c r="A9879" s="291" t="s">
        <v>15449</v>
      </c>
      <c r="B9879" s="292" t="s">
        <v>15448</v>
      </c>
      <c r="C9879" s="292" t="s">
        <v>16</v>
      </c>
      <c r="D9879" s="293">
        <v>188.89</v>
      </c>
    </row>
    <row r="9880" spans="1:4">
      <c r="A9880" s="291" t="s">
        <v>15450</v>
      </c>
      <c r="B9880" s="292" t="s">
        <v>15451</v>
      </c>
      <c r="C9880" s="292" t="s">
        <v>16</v>
      </c>
      <c r="D9880" s="293">
        <v>212.69</v>
      </c>
    </row>
    <row r="9881" spans="1:4">
      <c r="A9881" s="291" t="s">
        <v>15452</v>
      </c>
      <c r="B9881" s="292" t="s">
        <v>15451</v>
      </c>
      <c r="C9881" s="292" t="s">
        <v>16</v>
      </c>
      <c r="D9881" s="293">
        <v>206.06</v>
      </c>
    </row>
    <row r="9882" spans="1:4">
      <c r="A9882" s="291" t="s">
        <v>15453</v>
      </c>
      <c r="B9882" s="292" t="s">
        <v>15454</v>
      </c>
      <c r="C9882" s="292" t="s">
        <v>16</v>
      </c>
      <c r="D9882" s="293">
        <v>213.93</v>
      </c>
    </row>
    <row r="9883" spans="1:4">
      <c r="A9883" s="291" t="s">
        <v>15455</v>
      </c>
      <c r="B9883" s="292" t="s">
        <v>15454</v>
      </c>
      <c r="C9883" s="292" t="s">
        <v>16</v>
      </c>
      <c r="D9883" s="293">
        <v>207.29</v>
      </c>
    </row>
    <row r="9884" spans="1:4">
      <c r="A9884" s="291" t="s">
        <v>15456</v>
      </c>
      <c r="B9884" s="292" t="s">
        <v>15457</v>
      </c>
      <c r="C9884" s="292" t="s">
        <v>16</v>
      </c>
      <c r="D9884" s="293">
        <v>214.6</v>
      </c>
    </row>
    <row r="9885" spans="1:4">
      <c r="A9885" s="291" t="s">
        <v>15458</v>
      </c>
      <c r="B9885" s="292" t="s">
        <v>15457</v>
      </c>
      <c r="C9885" s="292" t="s">
        <v>16</v>
      </c>
      <c r="D9885" s="293">
        <v>207.97</v>
      </c>
    </row>
    <row r="9886" spans="1:4">
      <c r="A9886" s="291" t="s">
        <v>15459</v>
      </c>
      <c r="B9886" s="292" t="s">
        <v>15460</v>
      </c>
      <c r="C9886" s="292" t="s">
        <v>16</v>
      </c>
      <c r="D9886" s="293">
        <v>260.20999999999998</v>
      </c>
    </row>
    <row r="9887" spans="1:4">
      <c r="A9887" s="291" t="s">
        <v>15461</v>
      </c>
      <c r="B9887" s="292" t="s">
        <v>15460</v>
      </c>
      <c r="C9887" s="292" t="s">
        <v>16</v>
      </c>
      <c r="D9887" s="293">
        <v>253.39</v>
      </c>
    </row>
    <row r="9888" spans="1:4">
      <c r="A9888" s="291" t="s">
        <v>15462</v>
      </c>
      <c r="B9888" s="292" t="s">
        <v>15463</v>
      </c>
      <c r="C9888" s="292" t="s">
        <v>16</v>
      </c>
      <c r="D9888" s="293">
        <v>261.44</v>
      </c>
    </row>
    <row r="9889" spans="1:4">
      <c r="A9889" s="291" t="s">
        <v>15464</v>
      </c>
      <c r="B9889" s="292" t="s">
        <v>15463</v>
      </c>
      <c r="C9889" s="292" t="s">
        <v>16</v>
      </c>
      <c r="D9889" s="293">
        <v>254.62</v>
      </c>
    </row>
    <row r="9890" spans="1:4">
      <c r="A9890" s="291" t="s">
        <v>15465</v>
      </c>
      <c r="B9890" s="292" t="s">
        <v>15466</v>
      </c>
      <c r="C9890" s="292" t="s">
        <v>16</v>
      </c>
      <c r="D9890" s="293">
        <v>262.12</v>
      </c>
    </row>
    <row r="9891" spans="1:4">
      <c r="A9891" s="291" t="s">
        <v>15467</v>
      </c>
      <c r="B9891" s="292" t="s">
        <v>15466</v>
      </c>
      <c r="C9891" s="292" t="s">
        <v>16</v>
      </c>
      <c r="D9891" s="293">
        <v>255.3</v>
      </c>
    </row>
    <row r="9892" spans="1:4">
      <c r="A9892" s="291" t="s">
        <v>15468</v>
      </c>
      <c r="B9892" s="292" t="s">
        <v>15469</v>
      </c>
      <c r="C9892" s="292" t="s">
        <v>16</v>
      </c>
      <c r="D9892" s="293">
        <v>499.87</v>
      </c>
    </row>
    <row r="9893" spans="1:4">
      <c r="A9893" s="291" t="s">
        <v>15470</v>
      </c>
      <c r="B9893" s="292" t="s">
        <v>15469</v>
      </c>
      <c r="C9893" s="292" t="s">
        <v>16</v>
      </c>
      <c r="D9893" s="293">
        <v>491.53</v>
      </c>
    </row>
    <row r="9894" spans="1:4">
      <c r="A9894" s="291" t="s">
        <v>15471</v>
      </c>
      <c r="B9894" s="292" t="s">
        <v>15472</v>
      </c>
      <c r="C9894" s="292" t="s">
        <v>16</v>
      </c>
      <c r="D9894" s="293">
        <v>310.01</v>
      </c>
    </row>
    <row r="9895" spans="1:4">
      <c r="A9895" s="291" t="s">
        <v>15473</v>
      </c>
      <c r="B9895" s="292" t="s">
        <v>15472</v>
      </c>
      <c r="C9895" s="292" t="s">
        <v>16</v>
      </c>
      <c r="D9895" s="293">
        <v>304.75</v>
      </c>
    </row>
    <row r="9896" spans="1:4">
      <c r="A9896" s="291" t="s">
        <v>15474</v>
      </c>
      <c r="B9896" s="292" t="s">
        <v>15475</v>
      </c>
      <c r="C9896" s="292" t="s">
        <v>16</v>
      </c>
      <c r="D9896" s="293">
        <v>489.57</v>
      </c>
    </row>
    <row r="9897" spans="1:4">
      <c r="A9897" s="291" t="s">
        <v>15476</v>
      </c>
      <c r="B9897" s="292" t="s">
        <v>15475</v>
      </c>
      <c r="C9897" s="292" t="s">
        <v>16</v>
      </c>
      <c r="D9897" s="293">
        <v>481.23</v>
      </c>
    </row>
    <row r="9898" spans="1:4">
      <c r="A9898" s="291" t="s">
        <v>15477</v>
      </c>
      <c r="B9898" s="292" t="s">
        <v>15478</v>
      </c>
      <c r="C9898" s="292" t="s">
        <v>16</v>
      </c>
      <c r="D9898" s="293">
        <v>299.70999999999998</v>
      </c>
    </row>
    <row r="9899" spans="1:4">
      <c r="A9899" s="291" t="s">
        <v>15479</v>
      </c>
      <c r="B9899" s="292" t="s">
        <v>15478</v>
      </c>
      <c r="C9899" s="292" t="s">
        <v>16</v>
      </c>
      <c r="D9899" s="293">
        <v>294.45</v>
      </c>
    </row>
    <row r="9900" spans="1:4">
      <c r="A9900" s="291" t="s">
        <v>15480</v>
      </c>
      <c r="B9900" s="292" t="s">
        <v>15481</v>
      </c>
      <c r="C9900" s="292" t="s">
        <v>16</v>
      </c>
      <c r="D9900" s="293">
        <v>250.99</v>
      </c>
    </row>
    <row r="9901" spans="1:4">
      <c r="A9901" s="291" t="s">
        <v>15482</v>
      </c>
      <c r="B9901" s="292" t="s">
        <v>15481</v>
      </c>
      <c r="C9901" s="292" t="s">
        <v>16</v>
      </c>
      <c r="D9901" s="293">
        <v>246.13</v>
      </c>
    </row>
    <row r="9902" spans="1:4">
      <c r="A9902" s="291" t="s">
        <v>15483</v>
      </c>
      <c r="B9902" s="292" t="s">
        <v>15484</v>
      </c>
      <c r="C9902" s="292" t="s">
        <v>16</v>
      </c>
      <c r="D9902" s="293">
        <v>181.26</v>
      </c>
    </row>
    <row r="9903" spans="1:4">
      <c r="A9903" s="291" t="s">
        <v>15485</v>
      </c>
      <c r="B9903" s="292" t="s">
        <v>15484</v>
      </c>
      <c r="C9903" s="292" t="s">
        <v>16</v>
      </c>
      <c r="D9903" s="293">
        <v>177.72</v>
      </c>
    </row>
    <row r="9904" spans="1:4">
      <c r="A9904" s="291" t="s">
        <v>15486</v>
      </c>
      <c r="B9904" s="292" t="s">
        <v>15487</v>
      </c>
      <c r="C9904" s="292" t="s">
        <v>16</v>
      </c>
      <c r="D9904" s="293">
        <v>515.99</v>
      </c>
    </row>
    <row r="9905" spans="1:4">
      <c r="A9905" s="291" t="s">
        <v>15488</v>
      </c>
      <c r="B9905" s="292" t="s">
        <v>15487</v>
      </c>
      <c r="C9905" s="292" t="s">
        <v>16</v>
      </c>
      <c r="D9905" s="293">
        <v>509.27</v>
      </c>
    </row>
    <row r="9906" spans="1:4">
      <c r="A9906" s="291" t="s">
        <v>15489</v>
      </c>
      <c r="B9906" s="292" t="s">
        <v>15490</v>
      </c>
      <c r="C9906" s="292" t="s">
        <v>63</v>
      </c>
      <c r="D9906" s="293">
        <v>164.78</v>
      </c>
    </row>
    <row r="9907" spans="1:4">
      <c r="A9907" s="291" t="s">
        <v>15491</v>
      </c>
      <c r="B9907" s="292" t="s">
        <v>15490</v>
      </c>
      <c r="C9907" s="292" t="s">
        <v>63</v>
      </c>
      <c r="D9907" s="293">
        <v>160.88</v>
      </c>
    </row>
    <row r="9908" spans="1:4">
      <c r="A9908" s="291" t="s">
        <v>15492</v>
      </c>
      <c r="B9908" s="292" t="s">
        <v>15493</v>
      </c>
      <c r="C9908" s="292" t="s">
        <v>63</v>
      </c>
      <c r="D9908" s="293">
        <v>199.15</v>
      </c>
    </row>
    <row r="9909" spans="1:4">
      <c r="A9909" s="291" t="s">
        <v>15494</v>
      </c>
      <c r="B9909" s="292" t="s">
        <v>15493</v>
      </c>
      <c r="C9909" s="292" t="s">
        <v>63</v>
      </c>
      <c r="D9909" s="293">
        <v>194.77</v>
      </c>
    </row>
    <row r="9910" spans="1:4">
      <c r="A9910" s="291" t="s">
        <v>15495</v>
      </c>
      <c r="B9910" s="292" t="s">
        <v>15496</v>
      </c>
      <c r="C9910" s="292" t="s">
        <v>16</v>
      </c>
      <c r="D9910" s="293">
        <v>17.71</v>
      </c>
    </row>
    <row r="9911" spans="1:4">
      <c r="A9911" s="291" t="s">
        <v>15497</v>
      </c>
      <c r="B9911" s="292" t="s">
        <v>15496</v>
      </c>
      <c r="C9911" s="292" t="s">
        <v>16</v>
      </c>
      <c r="D9911" s="293">
        <v>16.09</v>
      </c>
    </row>
    <row r="9912" spans="1:4">
      <c r="A9912" s="291" t="s">
        <v>15498</v>
      </c>
      <c r="B9912" s="292" t="s">
        <v>15499</v>
      </c>
      <c r="C9912" s="292" t="s">
        <v>16</v>
      </c>
      <c r="D9912" s="293">
        <v>15.32</v>
      </c>
    </row>
    <row r="9913" spans="1:4">
      <c r="A9913" s="291" t="s">
        <v>15500</v>
      </c>
      <c r="B9913" s="292" t="s">
        <v>15499</v>
      </c>
      <c r="C9913" s="292" t="s">
        <v>16</v>
      </c>
      <c r="D9913" s="293">
        <v>13.7</v>
      </c>
    </row>
    <row r="9914" spans="1:4">
      <c r="A9914" s="291" t="s">
        <v>15501</v>
      </c>
      <c r="B9914" s="292" t="s">
        <v>15502</v>
      </c>
      <c r="C9914" s="292" t="s">
        <v>16</v>
      </c>
      <c r="D9914" s="293">
        <v>102.47</v>
      </c>
    </row>
    <row r="9915" spans="1:4">
      <c r="A9915" s="291" t="s">
        <v>15503</v>
      </c>
      <c r="B9915" s="292" t="s">
        <v>15502</v>
      </c>
      <c r="C9915" s="292" t="s">
        <v>16</v>
      </c>
      <c r="D9915" s="293">
        <v>101.17</v>
      </c>
    </row>
    <row r="9916" spans="1:4">
      <c r="A9916" s="291" t="s">
        <v>15504</v>
      </c>
      <c r="B9916" s="292" t="s">
        <v>15505</v>
      </c>
      <c r="C9916" s="292" t="s">
        <v>16</v>
      </c>
      <c r="D9916" s="293">
        <v>198.77</v>
      </c>
    </row>
    <row r="9917" spans="1:4">
      <c r="A9917" s="291" t="s">
        <v>15506</v>
      </c>
      <c r="B9917" s="292" t="s">
        <v>15505</v>
      </c>
      <c r="C9917" s="292" t="s">
        <v>16</v>
      </c>
      <c r="D9917" s="293">
        <v>197.12</v>
      </c>
    </row>
    <row r="9918" spans="1:4">
      <c r="A9918" s="291" t="s">
        <v>15507</v>
      </c>
      <c r="B9918" s="292" t="s">
        <v>15508</v>
      </c>
      <c r="C9918" s="292" t="s">
        <v>16</v>
      </c>
      <c r="D9918" s="293">
        <v>224.02</v>
      </c>
    </row>
    <row r="9919" spans="1:4">
      <c r="A9919" s="291" t="s">
        <v>15509</v>
      </c>
      <c r="B9919" s="292" t="s">
        <v>15508</v>
      </c>
      <c r="C9919" s="292" t="s">
        <v>16</v>
      </c>
      <c r="D9919" s="293">
        <v>222</v>
      </c>
    </row>
    <row r="9920" spans="1:4">
      <c r="A9920" s="291" t="s">
        <v>15510</v>
      </c>
      <c r="B9920" s="292" t="s">
        <v>15511</v>
      </c>
      <c r="C9920" s="292" t="s">
        <v>16</v>
      </c>
      <c r="D9920" s="293">
        <v>244.99</v>
      </c>
    </row>
    <row r="9921" spans="1:4">
      <c r="A9921" s="291" t="s">
        <v>15512</v>
      </c>
      <c r="B9921" s="292" t="s">
        <v>15511</v>
      </c>
      <c r="C9921" s="292" t="s">
        <v>16</v>
      </c>
      <c r="D9921" s="293">
        <v>242.6</v>
      </c>
    </row>
    <row r="9922" spans="1:4">
      <c r="A9922" s="291" t="s">
        <v>15513</v>
      </c>
      <c r="B9922" s="292" t="s">
        <v>15514</v>
      </c>
      <c r="C9922" s="292" t="s">
        <v>15201</v>
      </c>
      <c r="D9922" s="293">
        <v>85.54</v>
      </c>
    </row>
    <row r="9923" spans="1:4">
      <c r="A9923" s="291" t="s">
        <v>15515</v>
      </c>
      <c r="B9923" s="292" t="s">
        <v>15514</v>
      </c>
      <c r="C9923" s="292" t="s">
        <v>15201</v>
      </c>
      <c r="D9923" s="293">
        <v>85.13</v>
      </c>
    </row>
    <row r="9924" spans="1:4">
      <c r="A9924" s="291" t="s">
        <v>15516</v>
      </c>
      <c r="B9924" s="292" t="s">
        <v>15517</v>
      </c>
      <c r="C9924" s="292" t="s">
        <v>15201</v>
      </c>
      <c r="D9924" s="293">
        <v>125.54</v>
      </c>
    </row>
    <row r="9925" spans="1:4">
      <c r="A9925" s="291" t="s">
        <v>15518</v>
      </c>
      <c r="B9925" s="292" t="s">
        <v>15517</v>
      </c>
      <c r="C9925" s="292" t="s">
        <v>15201</v>
      </c>
      <c r="D9925" s="293">
        <v>125.13</v>
      </c>
    </row>
    <row r="9926" spans="1:4">
      <c r="A9926" s="291" t="s">
        <v>15519</v>
      </c>
      <c r="B9926" s="292" t="s">
        <v>15520</v>
      </c>
      <c r="C9926" s="292" t="s">
        <v>121</v>
      </c>
      <c r="D9926" s="293">
        <v>85.74</v>
      </c>
    </row>
    <row r="9927" spans="1:4">
      <c r="A9927" s="291" t="s">
        <v>15521</v>
      </c>
      <c r="B9927" s="292" t="s">
        <v>15520</v>
      </c>
      <c r="C9927" s="292" t="s">
        <v>121</v>
      </c>
      <c r="D9927" s="293">
        <v>81.16</v>
      </c>
    </row>
    <row r="9928" spans="1:4">
      <c r="A9928" s="291" t="s">
        <v>15522</v>
      </c>
      <c r="B9928" s="292" t="s">
        <v>15523</v>
      </c>
      <c r="C9928" s="292" t="s">
        <v>16</v>
      </c>
      <c r="D9928" s="293">
        <v>13.22</v>
      </c>
    </row>
    <row r="9929" spans="1:4">
      <c r="A9929" s="291" t="s">
        <v>15524</v>
      </c>
      <c r="B9929" s="292" t="s">
        <v>15523</v>
      </c>
      <c r="C9929" s="292" t="s">
        <v>16</v>
      </c>
      <c r="D9929" s="293">
        <v>11.49</v>
      </c>
    </row>
    <row r="9930" spans="1:4">
      <c r="A9930" s="291" t="s">
        <v>15525</v>
      </c>
      <c r="B9930" s="292" t="s">
        <v>15526</v>
      </c>
      <c r="C9930" s="292" t="s">
        <v>58</v>
      </c>
      <c r="D9930" s="293">
        <v>190392.7</v>
      </c>
    </row>
    <row r="9931" spans="1:4">
      <c r="A9931" s="291" t="s">
        <v>15527</v>
      </c>
      <c r="B9931" s="292" t="s">
        <v>15526</v>
      </c>
      <c r="C9931" s="292" t="s">
        <v>58</v>
      </c>
      <c r="D9931" s="293">
        <v>181392.8</v>
      </c>
    </row>
    <row r="9932" spans="1:4">
      <c r="A9932" s="291" t="s">
        <v>15528</v>
      </c>
      <c r="B9932" s="292" t="s">
        <v>15529</v>
      </c>
      <c r="C9932" s="292" t="s">
        <v>16</v>
      </c>
      <c r="D9932" s="293">
        <v>6800.43</v>
      </c>
    </row>
    <row r="9933" spans="1:4">
      <c r="A9933" s="291" t="s">
        <v>15530</v>
      </c>
      <c r="B9933" s="292" t="s">
        <v>15529</v>
      </c>
      <c r="C9933" s="292" t="s">
        <v>16</v>
      </c>
      <c r="D9933" s="293">
        <v>6727.44</v>
      </c>
    </row>
    <row r="9934" spans="1:4">
      <c r="A9934" s="291" t="s">
        <v>15531</v>
      </c>
      <c r="B9934" s="292" t="s">
        <v>15532</v>
      </c>
      <c r="C9934" s="292" t="s">
        <v>16</v>
      </c>
      <c r="D9934" s="293">
        <v>9382.43</v>
      </c>
    </row>
    <row r="9935" spans="1:4">
      <c r="A9935" s="291" t="s">
        <v>15533</v>
      </c>
      <c r="B9935" s="292" t="s">
        <v>15532</v>
      </c>
      <c r="C9935" s="292" t="s">
        <v>16</v>
      </c>
      <c r="D9935" s="293">
        <v>9309.44</v>
      </c>
    </row>
    <row r="9936" spans="1:4">
      <c r="A9936" s="291" t="s">
        <v>15534</v>
      </c>
      <c r="B9936" s="292" t="s">
        <v>15535</v>
      </c>
      <c r="C9936" s="292" t="s">
        <v>16</v>
      </c>
      <c r="D9936" s="293">
        <v>1115.93</v>
      </c>
    </row>
    <row r="9937" spans="1:4">
      <c r="A9937" s="291" t="s">
        <v>15536</v>
      </c>
      <c r="B9937" s="292" t="s">
        <v>15535</v>
      </c>
      <c r="C9937" s="292" t="s">
        <v>16</v>
      </c>
      <c r="D9937" s="293">
        <v>1044.8800000000001</v>
      </c>
    </row>
    <row r="9938" spans="1:4">
      <c r="A9938" s="291" t="s">
        <v>15537</v>
      </c>
      <c r="B9938" s="292" t="s">
        <v>15538</v>
      </c>
      <c r="C9938" s="292" t="s">
        <v>16</v>
      </c>
      <c r="D9938" s="293">
        <v>1467.23</v>
      </c>
    </row>
    <row r="9939" spans="1:4">
      <c r="A9939" s="291" t="s">
        <v>15539</v>
      </c>
      <c r="B9939" s="292" t="s">
        <v>15538</v>
      </c>
      <c r="C9939" s="292" t="s">
        <v>16</v>
      </c>
      <c r="D9939" s="293">
        <v>1396.18</v>
      </c>
    </row>
    <row r="9940" spans="1:4">
      <c r="A9940" s="291" t="s">
        <v>15540</v>
      </c>
      <c r="B9940" s="292" t="s">
        <v>15541</v>
      </c>
      <c r="C9940" s="292" t="s">
        <v>63</v>
      </c>
      <c r="D9940" s="293">
        <v>75.19</v>
      </c>
    </row>
    <row r="9941" spans="1:4">
      <c r="A9941" s="291" t="s">
        <v>15542</v>
      </c>
      <c r="B9941" s="292" t="s">
        <v>15541</v>
      </c>
      <c r="C9941" s="292" t="s">
        <v>63</v>
      </c>
      <c r="D9941" s="293">
        <v>70.83</v>
      </c>
    </row>
    <row r="9942" spans="1:4">
      <c r="A9942" s="291" t="s">
        <v>15543</v>
      </c>
      <c r="B9942" s="292" t="s">
        <v>15544</v>
      </c>
      <c r="C9942" s="292" t="s">
        <v>63</v>
      </c>
      <c r="D9942" s="293">
        <v>89.36</v>
      </c>
    </row>
    <row r="9943" spans="1:4">
      <c r="A9943" s="291" t="s">
        <v>15545</v>
      </c>
      <c r="B9943" s="292" t="s">
        <v>15544</v>
      </c>
      <c r="C9943" s="292" t="s">
        <v>63</v>
      </c>
      <c r="D9943" s="293">
        <v>85</v>
      </c>
    </row>
    <row r="9944" spans="1:4">
      <c r="A9944" s="291" t="s">
        <v>15546</v>
      </c>
      <c r="B9944" s="292" t="s">
        <v>15547</v>
      </c>
      <c r="C9944" s="292" t="s">
        <v>63</v>
      </c>
      <c r="D9944" s="293">
        <v>103.53</v>
      </c>
    </row>
    <row r="9945" spans="1:4">
      <c r="A9945" s="291" t="s">
        <v>15548</v>
      </c>
      <c r="B9945" s="292" t="s">
        <v>15547</v>
      </c>
      <c r="C9945" s="292" t="s">
        <v>63</v>
      </c>
      <c r="D9945" s="293">
        <v>99.16</v>
      </c>
    </row>
    <row r="9946" spans="1:4">
      <c r="A9946" s="291" t="s">
        <v>15549</v>
      </c>
      <c r="B9946" s="292" t="s">
        <v>15550</v>
      </c>
      <c r="C9946" s="292" t="s">
        <v>63</v>
      </c>
      <c r="D9946" s="293">
        <v>117.7</v>
      </c>
    </row>
    <row r="9947" spans="1:4">
      <c r="A9947" s="291" t="s">
        <v>15551</v>
      </c>
      <c r="B9947" s="292" t="s">
        <v>15550</v>
      </c>
      <c r="C9947" s="292" t="s">
        <v>63</v>
      </c>
      <c r="D9947" s="293">
        <v>113.33</v>
      </c>
    </row>
    <row r="9948" spans="1:4">
      <c r="A9948" s="291" t="s">
        <v>15552</v>
      </c>
      <c r="B9948" s="292" t="s">
        <v>15553</v>
      </c>
      <c r="C9948" s="292" t="s">
        <v>63</v>
      </c>
      <c r="D9948" s="293">
        <v>118.62</v>
      </c>
    </row>
    <row r="9949" spans="1:4">
      <c r="A9949" s="291" t="s">
        <v>15554</v>
      </c>
      <c r="B9949" s="292" t="s">
        <v>15553</v>
      </c>
      <c r="C9949" s="292" t="s">
        <v>63</v>
      </c>
      <c r="D9949" s="293">
        <v>112.88</v>
      </c>
    </row>
    <row r="9950" spans="1:4">
      <c r="A9950" s="291" t="s">
        <v>15555</v>
      </c>
      <c r="B9950" s="292" t="s">
        <v>15556</v>
      </c>
      <c r="C9950" s="292" t="s">
        <v>63</v>
      </c>
      <c r="D9950" s="293">
        <v>156.43</v>
      </c>
    </row>
    <row r="9951" spans="1:4">
      <c r="A9951" s="291" t="s">
        <v>15557</v>
      </c>
      <c r="B9951" s="292" t="s">
        <v>15556</v>
      </c>
      <c r="C9951" s="292" t="s">
        <v>63</v>
      </c>
      <c r="D9951" s="293">
        <v>150.68</v>
      </c>
    </row>
    <row r="9952" spans="1:4">
      <c r="A9952" s="291" t="s">
        <v>15558</v>
      </c>
      <c r="B9952" s="292" t="s">
        <v>15559</v>
      </c>
      <c r="C9952" s="292" t="s">
        <v>63</v>
      </c>
      <c r="D9952" s="293">
        <v>194.24</v>
      </c>
    </row>
    <row r="9953" spans="1:4">
      <c r="A9953" s="291" t="s">
        <v>15560</v>
      </c>
      <c r="B9953" s="292" t="s">
        <v>15559</v>
      </c>
      <c r="C9953" s="292" t="s">
        <v>63</v>
      </c>
      <c r="D9953" s="293">
        <v>188.49</v>
      </c>
    </row>
    <row r="9954" spans="1:4">
      <c r="A9954" s="291" t="s">
        <v>15561</v>
      </c>
      <c r="B9954" s="292" t="s">
        <v>15562</v>
      </c>
      <c r="C9954" s="292" t="s">
        <v>63</v>
      </c>
      <c r="D9954" s="293">
        <v>232.04</v>
      </c>
    </row>
    <row r="9955" spans="1:4">
      <c r="A9955" s="291" t="s">
        <v>15563</v>
      </c>
      <c r="B9955" s="292" t="s">
        <v>15562</v>
      </c>
      <c r="C9955" s="292" t="s">
        <v>63</v>
      </c>
      <c r="D9955" s="293">
        <v>226.3</v>
      </c>
    </row>
    <row r="9956" spans="1:4">
      <c r="A9956" s="291" t="s">
        <v>15564</v>
      </c>
      <c r="B9956" s="292" t="s">
        <v>15565</v>
      </c>
      <c r="C9956" s="292" t="s">
        <v>63</v>
      </c>
      <c r="D9956" s="293">
        <v>269.85000000000002</v>
      </c>
    </row>
    <row r="9957" spans="1:4">
      <c r="A9957" s="291" t="s">
        <v>15566</v>
      </c>
      <c r="B9957" s="292" t="s">
        <v>15565</v>
      </c>
      <c r="C9957" s="292" t="s">
        <v>63</v>
      </c>
      <c r="D9957" s="293">
        <v>264.10000000000002</v>
      </c>
    </row>
    <row r="9958" spans="1:4">
      <c r="A9958" s="291" t="s">
        <v>15567</v>
      </c>
      <c r="B9958" s="292" t="s">
        <v>15568</v>
      </c>
      <c r="C9958" s="292" t="s">
        <v>63</v>
      </c>
      <c r="D9958" s="293">
        <v>89.53</v>
      </c>
    </row>
    <row r="9959" spans="1:4">
      <c r="A9959" s="291" t="s">
        <v>15569</v>
      </c>
      <c r="B9959" s="292" t="s">
        <v>15568</v>
      </c>
      <c r="C9959" s="292" t="s">
        <v>63</v>
      </c>
      <c r="D9959" s="293">
        <v>84.02</v>
      </c>
    </row>
    <row r="9960" spans="1:4">
      <c r="A9960" s="291" t="s">
        <v>15570</v>
      </c>
      <c r="B9960" s="292" t="s">
        <v>15571</v>
      </c>
      <c r="C9960" s="292" t="s">
        <v>63</v>
      </c>
      <c r="D9960" s="293">
        <v>103.7</v>
      </c>
    </row>
    <row r="9961" spans="1:4">
      <c r="A9961" s="291" t="s">
        <v>15572</v>
      </c>
      <c r="B9961" s="292" t="s">
        <v>15571</v>
      </c>
      <c r="C9961" s="292" t="s">
        <v>63</v>
      </c>
      <c r="D9961" s="293">
        <v>98.18</v>
      </c>
    </row>
    <row r="9962" spans="1:4">
      <c r="A9962" s="291" t="s">
        <v>15573</v>
      </c>
      <c r="B9962" s="292" t="s">
        <v>15574</v>
      </c>
      <c r="C9962" s="292" t="s">
        <v>63</v>
      </c>
      <c r="D9962" s="293">
        <v>117.87</v>
      </c>
    </row>
    <row r="9963" spans="1:4">
      <c r="A9963" s="291" t="s">
        <v>15575</v>
      </c>
      <c r="B9963" s="292" t="s">
        <v>15574</v>
      </c>
      <c r="C9963" s="292" t="s">
        <v>63</v>
      </c>
      <c r="D9963" s="293">
        <v>112.35</v>
      </c>
    </row>
    <row r="9964" spans="1:4">
      <c r="A9964" s="291" t="s">
        <v>15576</v>
      </c>
      <c r="B9964" s="292" t="s">
        <v>15577</v>
      </c>
      <c r="C9964" s="292" t="s">
        <v>63</v>
      </c>
      <c r="D9964" s="293">
        <v>132.04</v>
      </c>
    </row>
    <row r="9965" spans="1:4">
      <c r="A9965" s="291" t="s">
        <v>15578</v>
      </c>
      <c r="B9965" s="292" t="s">
        <v>15577</v>
      </c>
      <c r="C9965" s="292" t="s">
        <v>63</v>
      </c>
      <c r="D9965" s="293">
        <v>126.52</v>
      </c>
    </row>
    <row r="9966" spans="1:4">
      <c r="A9966" s="291" t="s">
        <v>15579</v>
      </c>
      <c r="B9966" s="292" t="s">
        <v>15580</v>
      </c>
      <c r="C9966" s="292" t="s">
        <v>63</v>
      </c>
      <c r="D9966" s="293">
        <v>162.13999999999999</v>
      </c>
    </row>
    <row r="9967" spans="1:4">
      <c r="A9967" s="291" t="s">
        <v>15581</v>
      </c>
      <c r="B9967" s="292" t="s">
        <v>15580</v>
      </c>
      <c r="C9967" s="292" t="s">
        <v>63</v>
      </c>
      <c r="D9967" s="293">
        <v>156.63</v>
      </c>
    </row>
    <row r="9968" spans="1:4">
      <c r="A9968" s="291" t="s">
        <v>15582</v>
      </c>
      <c r="B9968" s="292" t="s">
        <v>15583</v>
      </c>
      <c r="C9968" s="292" t="s">
        <v>63</v>
      </c>
      <c r="D9968" s="293">
        <v>126.08</v>
      </c>
    </row>
    <row r="9969" spans="1:4">
      <c r="A9969" s="291" t="s">
        <v>15584</v>
      </c>
      <c r="B9969" s="292" t="s">
        <v>15583</v>
      </c>
      <c r="C9969" s="292" t="s">
        <v>63</v>
      </c>
      <c r="D9969" s="293">
        <v>120.1</v>
      </c>
    </row>
    <row r="9970" spans="1:4">
      <c r="A9970" s="291" t="s">
        <v>15585</v>
      </c>
      <c r="B9970" s="292" t="s">
        <v>15586</v>
      </c>
      <c r="C9970" s="292" t="s">
        <v>63</v>
      </c>
      <c r="D9970" s="293">
        <v>163.88</v>
      </c>
    </row>
    <row r="9971" spans="1:4">
      <c r="A9971" s="291" t="s">
        <v>15587</v>
      </c>
      <c r="B9971" s="292" t="s">
        <v>15586</v>
      </c>
      <c r="C9971" s="292" t="s">
        <v>63</v>
      </c>
      <c r="D9971" s="293">
        <v>157.91</v>
      </c>
    </row>
    <row r="9972" spans="1:4">
      <c r="A9972" s="291" t="s">
        <v>15588</v>
      </c>
      <c r="B9972" s="292" t="s">
        <v>15589</v>
      </c>
      <c r="C9972" s="292" t="s">
        <v>63</v>
      </c>
      <c r="D9972" s="293">
        <v>201.69</v>
      </c>
    </row>
    <row r="9973" spans="1:4">
      <c r="A9973" s="291" t="s">
        <v>15590</v>
      </c>
      <c r="B9973" s="292" t="s">
        <v>15589</v>
      </c>
      <c r="C9973" s="292" t="s">
        <v>63</v>
      </c>
      <c r="D9973" s="293">
        <v>195.71</v>
      </c>
    </row>
    <row r="9974" spans="1:4">
      <c r="A9974" s="291" t="s">
        <v>15591</v>
      </c>
      <c r="B9974" s="292" t="s">
        <v>15592</v>
      </c>
      <c r="C9974" s="292" t="s">
        <v>63</v>
      </c>
      <c r="D9974" s="293">
        <v>246.38</v>
      </c>
    </row>
    <row r="9975" spans="1:4">
      <c r="A9975" s="291" t="s">
        <v>15593</v>
      </c>
      <c r="B9975" s="292" t="s">
        <v>15592</v>
      </c>
      <c r="C9975" s="292" t="s">
        <v>63</v>
      </c>
      <c r="D9975" s="293">
        <v>239.48</v>
      </c>
    </row>
    <row r="9976" spans="1:4">
      <c r="A9976" s="291" t="s">
        <v>15594</v>
      </c>
      <c r="B9976" s="292" t="s">
        <v>15595</v>
      </c>
      <c r="C9976" s="292" t="s">
        <v>63</v>
      </c>
      <c r="D9976" s="293">
        <v>284.18</v>
      </c>
    </row>
    <row r="9977" spans="1:4">
      <c r="A9977" s="291" t="s">
        <v>15596</v>
      </c>
      <c r="B9977" s="292" t="s">
        <v>15595</v>
      </c>
      <c r="C9977" s="292" t="s">
        <v>63</v>
      </c>
      <c r="D9977" s="293">
        <v>277.29000000000002</v>
      </c>
    </row>
    <row r="9978" spans="1:4">
      <c r="A9978" s="291" t="s">
        <v>15597</v>
      </c>
      <c r="B9978" s="292" t="s">
        <v>15598</v>
      </c>
      <c r="C9978" s="292" t="s">
        <v>63</v>
      </c>
      <c r="D9978" s="293">
        <v>161.22999999999999</v>
      </c>
    </row>
    <row r="9979" spans="1:4">
      <c r="A9979" s="291" t="s">
        <v>15599</v>
      </c>
      <c r="B9979" s="292" t="s">
        <v>15598</v>
      </c>
      <c r="C9979" s="292" t="s">
        <v>63</v>
      </c>
      <c r="D9979" s="293">
        <v>146.52000000000001</v>
      </c>
    </row>
    <row r="9980" spans="1:4">
      <c r="A9980" s="291" t="s">
        <v>15600</v>
      </c>
      <c r="B9980" s="292" t="s">
        <v>15601</v>
      </c>
      <c r="C9980" s="292" t="s">
        <v>63</v>
      </c>
      <c r="D9980" s="293">
        <v>175.4</v>
      </c>
    </row>
    <row r="9981" spans="1:4">
      <c r="A9981" s="291" t="s">
        <v>15602</v>
      </c>
      <c r="B9981" s="292" t="s">
        <v>15601</v>
      </c>
      <c r="C9981" s="292" t="s">
        <v>63</v>
      </c>
      <c r="D9981" s="293">
        <v>160.69</v>
      </c>
    </row>
    <row r="9982" spans="1:4">
      <c r="A9982" s="291" t="s">
        <v>15603</v>
      </c>
      <c r="B9982" s="292" t="s">
        <v>15604</v>
      </c>
      <c r="C9982" s="292" t="s">
        <v>63</v>
      </c>
      <c r="D9982" s="293">
        <v>189.56</v>
      </c>
    </row>
    <row r="9983" spans="1:4">
      <c r="A9983" s="291" t="s">
        <v>15605</v>
      </c>
      <c r="B9983" s="292" t="s">
        <v>15604</v>
      </c>
      <c r="C9983" s="292" t="s">
        <v>63</v>
      </c>
      <c r="D9983" s="293">
        <v>174.86</v>
      </c>
    </row>
    <row r="9984" spans="1:4">
      <c r="A9984" s="291" t="s">
        <v>15606</v>
      </c>
      <c r="B9984" s="292" t="s">
        <v>15607</v>
      </c>
      <c r="C9984" s="292" t="s">
        <v>63</v>
      </c>
      <c r="D9984" s="293">
        <v>203.73</v>
      </c>
    </row>
    <row r="9985" spans="1:4">
      <c r="A9985" s="291" t="s">
        <v>15608</v>
      </c>
      <c r="B9985" s="292" t="s">
        <v>15607</v>
      </c>
      <c r="C9985" s="292" t="s">
        <v>63</v>
      </c>
      <c r="D9985" s="293">
        <v>189.02</v>
      </c>
    </row>
    <row r="9986" spans="1:4">
      <c r="A9986" s="291" t="s">
        <v>15609</v>
      </c>
      <c r="B9986" s="292" t="s">
        <v>15610</v>
      </c>
      <c r="C9986" s="292" t="s">
        <v>63</v>
      </c>
      <c r="D9986" s="293">
        <v>233.84</v>
      </c>
    </row>
    <row r="9987" spans="1:4">
      <c r="A9987" s="291" t="s">
        <v>15611</v>
      </c>
      <c r="B9987" s="292" t="s">
        <v>15610</v>
      </c>
      <c r="C9987" s="292" t="s">
        <v>63</v>
      </c>
      <c r="D9987" s="293">
        <v>219.13</v>
      </c>
    </row>
    <row r="9988" spans="1:4">
      <c r="A9988" s="291" t="s">
        <v>15612</v>
      </c>
      <c r="B9988" s="292" t="s">
        <v>15613</v>
      </c>
      <c r="C9988" s="292" t="s">
        <v>63</v>
      </c>
      <c r="D9988" s="293">
        <v>197.77</v>
      </c>
    </row>
    <row r="9989" spans="1:4">
      <c r="A9989" s="291" t="s">
        <v>15614</v>
      </c>
      <c r="B9989" s="292" t="s">
        <v>15613</v>
      </c>
      <c r="C9989" s="292" t="s">
        <v>63</v>
      </c>
      <c r="D9989" s="293">
        <v>182.61</v>
      </c>
    </row>
    <row r="9990" spans="1:4">
      <c r="A9990" s="291" t="s">
        <v>15615</v>
      </c>
      <c r="B9990" s="292" t="s">
        <v>15616</v>
      </c>
      <c r="C9990" s="292" t="s">
        <v>63</v>
      </c>
      <c r="D9990" s="293">
        <v>235.58</v>
      </c>
    </row>
    <row r="9991" spans="1:4">
      <c r="A9991" s="291" t="s">
        <v>15617</v>
      </c>
      <c r="B9991" s="292" t="s">
        <v>15616</v>
      </c>
      <c r="C9991" s="292" t="s">
        <v>63</v>
      </c>
      <c r="D9991" s="293">
        <v>220.41</v>
      </c>
    </row>
    <row r="9992" spans="1:4">
      <c r="A9992" s="291" t="s">
        <v>15618</v>
      </c>
      <c r="B9992" s="292" t="s">
        <v>15619</v>
      </c>
      <c r="C9992" s="292" t="s">
        <v>63</v>
      </c>
      <c r="D9992" s="293">
        <v>273.39</v>
      </c>
    </row>
    <row r="9993" spans="1:4">
      <c r="A9993" s="291" t="s">
        <v>15620</v>
      </c>
      <c r="B9993" s="292" t="s">
        <v>15619</v>
      </c>
      <c r="C9993" s="292" t="s">
        <v>63</v>
      </c>
      <c r="D9993" s="293">
        <v>258.22000000000003</v>
      </c>
    </row>
    <row r="9994" spans="1:4">
      <c r="A9994" s="291" t="s">
        <v>15621</v>
      </c>
      <c r="B9994" s="292" t="s">
        <v>15622</v>
      </c>
      <c r="C9994" s="292" t="s">
        <v>63</v>
      </c>
      <c r="D9994" s="293">
        <v>335.28</v>
      </c>
    </row>
    <row r="9995" spans="1:4">
      <c r="A9995" s="291" t="s">
        <v>15623</v>
      </c>
      <c r="B9995" s="292" t="s">
        <v>15622</v>
      </c>
      <c r="C9995" s="292" t="s">
        <v>63</v>
      </c>
      <c r="D9995" s="293">
        <v>316.89999999999998</v>
      </c>
    </row>
    <row r="9996" spans="1:4">
      <c r="A9996" s="291" t="s">
        <v>15624</v>
      </c>
      <c r="B9996" s="292" t="s">
        <v>15625</v>
      </c>
      <c r="C9996" s="292" t="s">
        <v>63</v>
      </c>
      <c r="D9996" s="293">
        <v>373.09</v>
      </c>
    </row>
    <row r="9997" spans="1:4">
      <c r="A9997" s="291" t="s">
        <v>15626</v>
      </c>
      <c r="B9997" s="292" t="s">
        <v>15625</v>
      </c>
      <c r="C9997" s="292" t="s">
        <v>63</v>
      </c>
      <c r="D9997" s="293">
        <v>354.7</v>
      </c>
    </row>
    <row r="9998" spans="1:4">
      <c r="A9998" s="291" t="s">
        <v>15627</v>
      </c>
      <c r="B9998" s="292" t="s">
        <v>15628</v>
      </c>
      <c r="C9998" s="292" t="s">
        <v>58</v>
      </c>
      <c r="D9998" s="293">
        <v>2750.35</v>
      </c>
    </row>
    <row r="9999" spans="1:4">
      <c r="A9999" s="291" t="s">
        <v>15629</v>
      </c>
      <c r="B9999" s="292" t="s">
        <v>15628</v>
      </c>
      <c r="C9999" s="292" t="s">
        <v>58</v>
      </c>
      <c r="D9999" s="293">
        <v>2506.21</v>
      </c>
    </row>
    <row r="10000" spans="1:4">
      <c r="A10000" s="291" t="s">
        <v>15630</v>
      </c>
      <c r="B10000" s="292" t="s">
        <v>15631</v>
      </c>
      <c r="C10000" s="292" t="s">
        <v>58</v>
      </c>
      <c r="D10000" s="293">
        <v>3216.41</v>
      </c>
    </row>
    <row r="10001" spans="1:4">
      <c r="A10001" s="291" t="s">
        <v>15632</v>
      </c>
      <c r="B10001" s="292" t="s">
        <v>15631</v>
      </c>
      <c r="C10001" s="292" t="s">
        <v>58</v>
      </c>
      <c r="D10001" s="293">
        <v>2931.53</v>
      </c>
    </row>
    <row r="10002" spans="1:4">
      <c r="A10002" s="291" t="s">
        <v>15633</v>
      </c>
      <c r="B10002" s="292" t="s">
        <v>15634</v>
      </c>
      <c r="C10002" s="292" t="s">
        <v>58</v>
      </c>
      <c r="D10002" s="293">
        <v>3969.09</v>
      </c>
    </row>
    <row r="10003" spans="1:4">
      <c r="A10003" s="291" t="s">
        <v>15635</v>
      </c>
      <c r="B10003" s="292" t="s">
        <v>15634</v>
      </c>
      <c r="C10003" s="292" t="s">
        <v>58</v>
      </c>
      <c r="D10003" s="293">
        <v>3658.67</v>
      </c>
    </row>
    <row r="10004" spans="1:4">
      <c r="A10004" s="291" t="s">
        <v>15636</v>
      </c>
      <c r="B10004" s="292" t="s">
        <v>15637</v>
      </c>
      <c r="C10004" s="292" t="s">
        <v>58</v>
      </c>
      <c r="D10004" s="293">
        <v>4771.55</v>
      </c>
    </row>
    <row r="10005" spans="1:4">
      <c r="A10005" s="291" t="s">
        <v>15638</v>
      </c>
      <c r="B10005" s="292" t="s">
        <v>15637</v>
      </c>
      <c r="C10005" s="292" t="s">
        <v>58</v>
      </c>
      <c r="D10005" s="293">
        <v>4353.97</v>
      </c>
    </row>
    <row r="10006" spans="1:4">
      <c r="A10006" s="291" t="s">
        <v>15639</v>
      </c>
      <c r="B10006" s="292" t="s">
        <v>15640</v>
      </c>
      <c r="C10006" s="292" t="s">
        <v>58</v>
      </c>
      <c r="D10006" s="293">
        <v>5683.54</v>
      </c>
    </row>
    <row r="10007" spans="1:4">
      <c r="A10007" s="291" t="s">
        <v>15641</v>
      </c>
      <c r="B10007" s="292" t="s">
        <v>15640</v>
      </c>
      <c r="C10007" s="292" t="s">
        <v>58</v>
      </c>
      <c r="D10007" s="293">
        <v>5144.18</v>
      </c>
    </row>
    <row r="10008" spans="1:4">
      <c r="A10008" s="291" t="s">
        <v>15642</v>
      </c>
      <c r="B10008" s="292" t="s">
        <v>15643</v>
      </c>
      <c r="C10008" s="292" t="s">
        <v>58</v>
      </c>
      <c r="D10008" s="293">
        <v>1006.98</v>
      </c>
    </row>
    <row r="10009" spans="1:4">
      <c r="A10009" s="291" t="s">
        <v>15644</v>
      </c>
      <c r="B10009" s="292" t="s">
        <v>15643</v>
      </c>
      <c r="C10009" s="292" t="s">
        <v>58</v>
      </c>
      <c r="D10009" s="293">
        <v>905.38</v>
      </c>
    </row>
    <row r="10010" spans="1:4">
      <c r="A10010" s="291" t="s">
        <v>15645</v>
      </c>
      <c r="B10010" s="292" t="s">
        <v>15646</v>
      </c>
      <c r="C10010" s="292" t="s">
        <v>58</v>
      </c>
      <c r="D10010" s="293">
        <v>1178.04</v>
      </c>
    </row>
    <row r="10011" spans="1:4">
      <c r="A10011" s="291" t="s">
        <v>15647</v>
      </c>
      <c r="B10011" s="292" t="s">
        <v>15646</v>
      </c>
      <c r="C10011" s="292" t="s">
        <v>58</v>
      </c>
      <c r="D10011" s="293">
        <v>1059.49</v>
      </c>
    </row>
    <row r="10012" spans="1:4">
      <c r="A10012" s="291" t="s">
        <v>15648</v>
      </c>
      <c r="B10012" s="292" t="s">
        <v>15649</v>
      </c>
      <c r="C10012" s="292" t="s">
        <v>58</v>
      </c>
      <c r="D10012" s="293">
        <v>1591.63</v>
      </c>
    </row>
    <row r="10013" spans="1:4">
      <c r="A10013" s="291" t="s">
        <v>15650</v>
      </c>
      <c r="B10013" s="292" t="s">
        <v>15649</v>
      </c>
      <c r="C10013" s="292" t="s">
        <v>58</v>
      </c>
      <c r="D10013" s="293">
        <v>1417.85</v>
      </c>
    </row>
    <row r="10014" spans="1:4">
      <c r="A10014" s="291" t="s">
        <v>15651</v>
      </c>
      <c r="B10014" s="292" t="s">
        <v>15652</v>
      </c>
      <c r="C10014" s="292" t="s">
        <v>58</v>
      </c>
      <c r="D10014" s="293">
        <v>2826.53</v>
      </c>
    </row>
    <row r="10015" spans="1:4">
      <c r="A10015" s="291" t="s">
        <v>15653</v>
      </c>
      <c r="B10015" s="292" t="s">
        <v>15652</v>
      </c>
      <c r="C10015" s="292" t="s">
        <v>58</v>
      </c>
      <c r="D10015" s="293">
        <v>2572.2199999999998</v>
      </c>
    </row>
    <row r="10016" spans="1:4">
      <c r="A10016" s="291" t="s">
        <v>15654</v>
      </c>
      <c r="B10016" s="292" t="s">
        <v>15655</v>
      </c>
      <c r="C10016" s="292" t="s">
        <v>58</v>
      </c>
      <c r="D10016" s="293">
        <v>3305.31</v>
      </c>
    </row>
    <row r="10017" spans="1:4">
      <c r="A10017" s="291" t="s">
        <v>15656</v>
      </c>
      <c r="B10017" s="292" t="s">
        <v>15655</v>
      </c>
      <c r="C10017" s="292" t="s">
        <v>58</v>
      </c>
      <c r="D10017" s="293">
        <v>3008.56</v>
      </c>
    </row>
    <row r="10018" spans="1:4">
      <c r="A10018" s="291" t="s">
        <v>15657</v>
      </c>
      <c r="B10018" s="292" t="s">
        <v>15658</v>
      </c>
      <c r="C10018" s="292" t="s">
        <v>58</v>
      </c>
      <c r="D10018" s="293">
        <v>4065.97</v>
      </c>
    </row>
    <row r="10019" spans="1:4">
      <c r="A10019" s="291" t="s">
        <v>15659</v>
      </c>
      <c r="B10019" s="292" t="s">
        <v>15658</v>
      </c>
      <c r="C10019" s="292" t="s">
        <v>58</v>
      </c>
      <c r="D10019" s="293">
        <v>3742.61</v>
      </c>
    </row>
    <row r="10020" spans="1:4">
      <c r="A10020" s="291" t="s">
        <v>15660</v>
      </c>
      <c r="B10020" s="292" t="s">
        <v>15661</v>
      </c>
      <c r="C10020" s="292" t="s">
        <v>58</v>
      </c>
      <c r="D10020" s="293">
        <v>4901.8599999999997</v>
      </c>
    </row>
    <row r="10021" spans="1:4">
      <c r="A10021" s="291" t="s">
        <v>15662</v>
      </c>
      <c r="B10021" s="292" t="s">
        <v>15661</v>
      </c>
      <c r="C10021" s="292" t="s">
        <v>58</v>
      </c>
      <c r="D10021" s="293">
        <v>4466.87</v>
      </c>
    </row>
    <row r="10022" spans="1:4">
      <c r="A10022" s="291" t="s">
        <v>15663</v>
      </c>
      <c r="B10022" s="292" t="s">
        <v>15664</v>
      </c>
      <c r="C10022" s="292" t="s">
        <v>58</v>
      </c>
      <c r="D10022" s="293">
        <v>5851.84</v>
      </c>
    </row>
    <row r="10023" spans="1:4">
      <c r="A10023" s="291" t="s">
        <v>15665</v>
      </c>
      <c r="B10023" s="292" t="s">
        <v>15664</v>
      </c>
      <c r="C10023" s="292" t="s">
        <v>58</v>
      </c>
      <c r="D10023" s="293">
        <v>5290.02</v>
      </c>
    </row>
    <row r="10024" spans="1:4">
      <c r="A10024" s="291" t="s">
        <v>15666</v>
      </c>
      <c r="B10024" s="292" t="s">
        <v>15667</v>
      </c>
      <c r="C10024" s="292" t="s">
        <v>94</v>
      </c>
      <c r="D10024" s="293">
        <v>423.74</v>
      </c>
    </row>
    <row r="10025" spans="1:4">
      <c r="A10025" s="291" t="s">
        <v>15668</v>
      </c>
      <c r="B10025" s="292" t="s">
        <v>15667</v>
      </c>
      <c r="C10025" s="292" t="s">
        <v>94</v>
      </c>
      <c r="D10025" s="293">
        <v>423.74</v>
      </c>
    </row>
    <row r="10026" spans="1:4">
      <c r="A10026" s="291" t="s">
        <v>15669</v>
      </c>
      <c r="B10026" s="292" t="s">
        <v>15670</v>
      </c>
      <c r="C10026" s="292" t="s">
        <v>94</v>
      </c>
      <c r="D10026" s="293">
        <v>436.04</v>
      </c>
    </row>
    <row r="10027" spans="1:4">
      <c r="A10027" s="291" t="s">
        <v>15671</v>
      </c>
      <c r="B10027" s="292" t="s">
        <v>15670</v>
      </c>
      <c r="C10027" s="292" t="s">
        <v>94</v>
      </c>
      <c r="D10027" s="293">
        <v>436.04</v>
      </c>
    </row>
    <row r="10028" spans="1:4">
      <c r="A10028" s="291" t="s">
        <v>15672</v>
      </c>
      <c r="B10028" s="292" t="s">
        <v>15673</v>
      </c>
      <c r="C10028" s="292" t="s">
        <v>94</v>
      </c>
      <c r="D10028" s="293">
        <v>457.6</v>
      </c>
    </row>
    <row r="10029" spans="1:4">
      <c r="A10029" s="291" t="s">
        <v>15674</v>
      </c>
      <c r="B10029" s="292" t="s">
        <v>15673</v>
      </c>
      <c r="C10029" s="292" t="s">
        <v>94</v>
      </c>
      <c r="D10029" s="293">
        <v>457.6</v>
      </c>
    </row>
    <row r="10030" spans="1:4">
      <c r="A10030" s="291" t="s">
        <v>15675</v>
      </c>
      <c r="B10030" s="292" t="s">
        <v>15676</v>
      </c>
      <c r="C10030" s="292" t="s">
        <v>94</v>
      </c>
      <c r="D10030" s="293">
        <v>485</v>
      </c>
    </row>
    <row r="10031" spans="1:4">
      <c r="A10031" s="291" t="s">
        <v>15677</v>
      </c>
      <c r="B10031" s="292" t="s">
        <v>15676</v>
      </c>
      <c r="C10031" s="292" t="s">
        <v>94</v>
      </c>
      <c r="D10031" s="293">
        <v>485</v>
      </c>
    </row>
    <row r="10032" spans="1:4">
      <c r="A10032" s="291" t="s">
        <v>15678</v>
      </c>
      <c r="B10032" s="292" t="s">
        <v>15679</v>
      </c>
      <c r="C10032" s="292" t="s">
        <v>94</v>
      </c>
      <c r="D10032" s="293">
        <v>500</v>
      </c>
    </row>
    <row r="10033" spans="1:4">
      <c r="A10033" s="291" t="s">
        <v>15680</v>
      </c>
      <c r="B10033" s="292" t="s">
        <v>15679</v>
      </c>
      <c r="C10033" s="292" t="s">
        <v>94</v>
      </c>
      <c r="D10033" s="293">
        <v>500</v>
      </c>
    </row>
    <row r="10034" spans="1:4">
      <c r="A10034" s="291" t="s">
        <v>15681</v>
      </c>
      <c r="B10034" s="292" t="s">
        <v>15682</v>
      </c>
      <c r="C10034" s="292" t="s">
        <v>94</v>
      </c>
      <c r="D10034" s="293">
        <v>525</v>
      </c>
    </row>
    <row r="10035" spans="1:4">
      <c r="A10035" s="291" t="s">
        <v>15683</v>
      </c>
      <c r="B10035" s="292" t="s">
        <v>15682</v>
      </c>
      <c r="C10035" s="292" t="s">
        <v>94</v>
      </c>
      <c r="D10035" s="293">
        <v>525</v>
      </c>
    </row>
    <row r="10036" spans="1:4">
      <c r="A10036" s="291" t="s">
        <v>15684</v>
      </c>
      <c r="B10036" s="292" t="s">
        <v>15685</v>
      </c>
      <c r="C10036" s="292" t="s">
        <v>94</v>
      </c>
      <c r="D10036" s="293">
        <v>550</v>
      </c>
    </row>
    <row r="10037" spans="1:4">
      <c r="A10037" s="291" t="s">
        <v>15686</v>
      </c>
      <c r="B10037" s="292" t="s">
        <v>15685</v>
      </c>
      <c r="C10037" s="292" t="s">
        <v>94</v>
      </c>
      <c r="D10037" s="293">
        <v>550</v>
      </c>
    </row>
    <row r="10038" spans="1:4">
      <c r="A10038" s="291" t="s">
        <v>15687</v>
      </c>
      <c r="B10038" s="292" t="s">
        <v>15688</v>
      </c>
      <c r="C10038" s="292" t="s">
        <v>94</v>
      </c>
      <c r="D10038" s="293">
        <v>478.06</v>
      </c>
    </row>
    <row r="10039" spans="1:4">
      <c r="A10039" s="291" t="s">
        <v>15689</v>
      </c>
      <c r="B10039" s="292" t="s">
        <v>15688</v>
      </c>
      <c r="C10039" s="292" t="s">
        <v>94</v>
      </c>
      <c r="D10039" s="293">
        <v>478.06</v>
      </c>
    </row>
    <row r="10040" spans="1:4">
      <c r="A10040" s="291" t="s">
        <v>15690</v>
      </c>
      <c r="B10040" s="292" t="s">
        <v>15691</v>
      </c>
      <c r="C10040" s="292" t="s">
        <v>94</v>
      </c>
      <c r="D10040" s="293">
        <v>675.02</v>
      </c>
    </row>
    <row r="10041" spans="1:4">
      <c r="A10041" s="291" t="s">
        <v>15692</v>
      </c>
      <c r="B10041" s="292" t="s">
        <v>15691</v>
      </c>
      <c r="C10041" s="292" t="s">
        <v>94</v>
      </c>
      <c r="D10041" s="293">
        <v>648.49</v>
      </c>
    </row>
    <row r="10042" spans="1:4">
      <c r="A10042" s="291" t="s">
        <v>15693</v>
      </c>
      <c r="B10042" s="292" t="s">
        <v>15694</v>
      </c>
      <c r="C10042" s="292" t="s">
        <v>94</v>
      </c>
      <c r="D10042" s="293">
        <v>723.58</v>
      </c>
    </row>
    <row r="10043" spans="1:4">
      <c r="A10043" s="291" t="s">
        <v>15695</v>
      </c>
      <c r="B10043" s="292" t="s">
        <v>15694</v>
      </c>
      <c r="C10043" s="292" t="s">
        <v>94</v>
      </c>
      <c r="D10043" s="293">
        <v>697.05</v>
      </c>
    </row>
    <row r="10044" spans="1:4">
      <c r="A10044" s="291" t="s">
        <v>15696</v>
      </c>
      <c r="B10044" s="292" t="s">
        <v>15697</v>
      </c>
      <c r="C10044" s="292" t="s">
        <v>94</v>
      </c>
      <c r="D10044" s="293">
        <v>763.98</v>
      </c>
    </row>
    <row r="10045" spans="1:4">
      <c r="A10045" s="291" t="s">
        <v>15698</v>
      </c>
      <c r="B10045" s="292" t="s">
        <v>15697</v>
      </c>
      <c r="C10045" s="292" t="s">
        <v>94</v>
      </c>
      <c r="D10045" s="293">
        <v>737.45</v>
      </c>
    </row>
    <row r="10046" spans="1:4">
      <c r="A10046" s="291" t="s">
        <v>15699</v>
      </c>
      <c r="B10046" s="292" t="s">
        <v>15700</v>
      </c>
      <c r="C10046" s="292" t="s">
        <v>94</v>
      </c>
      <c r="D10046" s="293">
        <v>799.51</v>
      </c>
    </row>
    <row r="10047" spans="1:4">
      <c r="A10047" s="291" t="s">
        <v>15701</v>
      </c>
      <c r="B10047" s="292" t="s">
        <v>15700</v>
      </c>
      <c r="C10047" s="292" t="s">
        <v>94</v>
      </c>
      <c r="D10047" s="293">
        <v>772.98</v>
      </c>
    </row>
    <row r="10048" spans="1:4">
      <c r="A10048" s="291" t="s">
        <v>15702</v>
      </c>
      <c r="B10048" s="292" t="s">
        <v>15703</v>
      </c>
      <c r="C10048" s="292" t="s">
        <v>94</v>
      </c>
      <c r="D10048" s="293">
        <v>50</v>
      </c>
    </row>
    <row r="10049" spans="1:4">
      <c r="A10049" s="291" t="s">
        <v>15704</v>
      </c>
      <c r="B10049" s="292" t="s">
        <v>15703</v>
      </c>
      <c r="C10049" s="292" t="s">
        <v>94</v>
      </c>
      <c r="D10049" s="293">
        <v>50</v>
      </c>
    </row>
    <row r="10050" spans="1:4">
      <c r="A10050" s="291" t="s">
        <v>15705</v>
      </c>
      <c r="B10050" s="292" t="s">
        <v>15706</v>
      </c>
      <c r="C10050" s="292" t="s">
        <v>63</v>
      </c>
      <c r="D10050" s="293">
        <v>457.23</v>
      </c>
    </row>
    <row r="10051" spans="1:4">
      <c r="A10051" s="291" t="s">
        <v>15707</v>
      </c>
      <c r="B10051" s="292" t="s">
        <v>15706</v>
      </c>
      <c r="C10051" s="292" t="s">
        <v>63</v>
      </c>
      <c r="D10051" s="293">
        <v>444.52</v>
      </c>
    </row>
    <row r="10052" spans="1:4">
      <c r="A10052" s="291" t="s">
        <v>15708</v>
      </c>
      <c r="B10052" s="292" t="s">
        <v>15709</v>
      </c>
      <c r="C10052" s="292" t="s">
        <v>58</v>
      </c>
      <c r="D10052" s="293">
        <v>2436.83</v>
      </c>
    </row>
    <row r="10053" spans="1:4">
      <c r="A10053" s="291" t="s">
        <v>15710</v>
      </c>
      <c r="B10053" s="292" t="s">
        <v>15709</v>
      </c>
      <c r="C10053" s="292" t="s">
        <v>58</v>
      </c>
      <c r="D10053" s="293">
        <v>2325.2399999999998</v>
      </c>
    </row>
    <row r="10054" spans="1:4">
      <c r="A10054" s="291" t="s">
        <v>15711</v>
      </c>
      <c r="B10054" s="292" t="s">
        <v>15712</v>
      </c>
      <c r="C10054" s="292" t="s">
        <v>63</v>
      </c>
      <c r="D10054" s="293">
        <v>471</v>
      </c>
    </row>
    <row r="10055" spans="1:4">
      <c r="A10055" s="291" t="s">
        <v>15713</v>
      </c>
      <c r="B10055" s="292" t="s">
        <v>15712</v>
      </c>
      <c r="C10055" s="292" t="s">
        <v>63</v>
      </c>
      <c r="D10055" s="293">
        <v>458.29</v>
      </c>
    </row>
    <row r="10056" spans="1:4">
      <c r="A10056" s="291" t="s">
        <v>15714</v>
      </c>
      <c r="B10056" s="292" t="s">
        <v>15715</v>
      </c>
      <c r="C10056" s="292" t="s">
        <v>63</v>
      </c>
      <c r="D10056" s="293">
        <v>233.39</v>
      </c>
    </row>
    <row r="10057" spans="1:4">
      <c r="A10057" s="291" t="s">
        <v>15716</v>
      </c>
      <c r="B10057" s="292" t="s">
        <v>15715</v>
      </c>
      <c r="C10057" s="292" t="s">
        <v>63</v>
      </c>
      <c r="D10057" s="293">
        <v>227.44</v>
      </c>
    </row>
    <row r="10058" spans="1:4">
      <c r="A10058" s="291" t="s">
        <v>15717</v>
      </c>
      <c r="B10058" s="292" t="s">
        <v>15718</v>
      </c>
      <c r="C10058" s="292" t="s">
        <v>58</v>
      </c>
      <c r="D10058" s="293">
        <v>1980.22</v>
      </c>
    </row>
    <row r="10059" spans="1:4">
      <c r="A10059" s="291" t="s">
        <v>15719</v>
      </c>
      <c r="B10059" s="292" t="s">
        <v>15718</v>
      </c>
      <c r="C10059" s="292" t="s">
        <v>58</v>
      </c>
      <c r="D10059" s="293">
        <v>1868.63</v>
      </c>
    </row>
    <row r="10060" spans="1:4">
      <c r="A10060" s="291" t="s">
        <v>15720</v>
      </c>
      <c r="B10060" s="292" t="s">
        <v>15721</v>
      </c>
      <c r="C10060" s="292" t="s">
        <v>58</v>
      </c>
      <c r="D10060" s="293">
        <v>464.85</v>
      </c>
    </row>
    <row r="10061" spans="1:4">
      <c r="A10061" s="291" t="s">
        <v>15722</v>
      </c>
      <c r="B10061" s="292" t="s">
        <v>15721</v>
      </c>
      <c r="C10061" s="292" t="s">
        <v>58</v>
      </c>
      <c r="D10061" s="293">
        <v>422.5</v>
      </c>
    </row>
    <row r="10062" spans="1:4">
      <c r="A10062" s="291" t="s">
        <v>15723</v>
      </c>
      <c r="B10062" s="292" t="s">
        <v>15724</v>
      </c>
      <c r="C10062" s="292" t="s">
        <v>94</v>
      </c>
      <c r="D10062" s="293">
        <v>511.91</v>
      </c>
    </row>
    <row r="10063" spans="1:4">
      <c r="A10063" s="291" t="s">
        <v>15725</v>
      </c>
      <c r="B10063" s="292" t="s">
        <v>15724</v>
      </c>
      <c r="C10063" s="292" t="s">
        <v>94</v>
      </c>
      <c r="D10063" s="293">
        <v>500.26</v>
      </c>
    </row>
    <row r="10064" spans="1:4">
      <c r="A10064" s="291" t="s">
        <v>15726</v>
      </c>
      <c r="B10064" s="292" t="s">
        <v>15727</v>
      </c>
      <c r="C10064" s="292" t="s">
        <v>94</v>
      </c>
      <c r="D10064" s="293">
        <v>524.21</v>
      </c>
    </row>
    <row r="10065" spans="1:4">
      <c r="A10065" s="291" t="s">
        <v>15728</v>
      </c>
      <c r="B10065" s="292" t="s">
        <v>15727</v>
      </c>
      <c r="C10065" s="292" t="s">
        <v>94</v>
      </c>
      <c r="D10065" s="293">
        <v>512.55999999999995</v>
      </c>
    </row>
    <row r="10066" spans="1:4">
      <c r="A10066" s="291" t="s">
        <v>15729</v>
      </c>
      <c r="B10066" s="292" t="s">
        <v>15730</v>
      </c>
      <c r="C10066" s="292" t="s">
        <v>94</v>
      </c>
      <c r="D10066" s="293">
        <v>545.77</v>
      </c>
    </row>
    <row r="10067" spans="1:4">
      <c r="A10067" s="291" t="s">
        <v>15731</v>
      </c>
      <c r="B10067" s="292" t="s">
        <v>15730</v>
      </c>
      <c r="C10067" s="292" t="s">
        <v>94</v>
      </c>
      <c r="D10067" s="293">
        <v>534.12</v>
      </c>
    </row>
    <row r="10068" spans="1:4">
      <c r="A10068" s="291" t="s">
        <v>15732</v>
      </c>
      <c r="B10068" s="292" t="s">
        <v>15733</v>
      </c>
      <c r="C10068" s="292" t="s">
        <v>94</v>
      </c>
      <c r="D10068" s="293">
        <v>573.16999999999996</v>
      </c>
    </row>
    <row r="10069" spans="1:4">
      <c r="A10069" s="291" t="s">
        <v>15734</v>
      </c>
      <c r="B10069" s="292" t="s">
        <v>15733</v>
      </c>
      <c r="C10069" s="292" t="s">
        <v>94</v>
      </c>
      <c r="D10069" s="293">
        <v>561.52</v>
      </c>
    </row>
    <row r="10070" spans="1:4">
      <c r="A10070" s="291" t="s">
        <v>15735</v>
      </c>
      <c r="B10070" s="292" t="s">
        <v>15736</v>
      </c>
      <c r="C10070" s="292" t="s">
        <v>94</v>
      </c>
      <c r="D10070" s="293">
        <v>588.16999999999996</v>
      </c>
    </row>
    <row r="10071" spans="1:4">
      <c r="A10071" s="291" t="s">
        <v>15737</v>
      </c>
      <c r="B10071" s="292" t="s">
        <v>15736</v>
      </c>
      <c r="C10071" s="292" t="s">
        <v>94</v>
      </c>
      <c r="D10071" s="293">
        <v>576.52</v>
      </c>
    </row>
    <row r="10072" spans="1:4">
      <c r="A10072" s="291" t="s">
        <v>15738</v>
      </c>
      <c r="B10072" s="292" t="s">
        <v>15739</v>
      </c>
      <c r="C10072" s="292" t="s">
        <v>94</v>
      </c>
      <c r="D10072" s="293">
        <v>613.16999999999996</v>
      </c>
    </row>
    <row r="10073" spans="1:4">
      <c r="A10073" s="291" t="s">
        <v>15740</v>
      </c>
      <c r="B10073" s="292" t="s">
        <v>15739</v>
      </c>
      <c r="C10073" s="292" t="s">
        <v>94</v>
      </c>
      <c r="D10073" s="293">
        <v>601.52</v>
      </c>
    </row>
    <row r="10074" spans="1:4">
      <c r="A10074" s="291" t="s">
        <v>15741</v>
      </c>
      <c r="B10074" s="292" t="s">
        <v>15742</v>
      </c>
      <c r="C10074" s="292" t="s">
        <v>94</v>
      </c>
      <c r="D10074" s="293">
        <v>638.16999999999996</v>
      </c>
    </row>
    <row r="10075" spans="1:4">
      <c r="A10075" s="291" t="s">
        <v>15743</v>
      </c>
      <c r="B10075" s="292" t="s">
        <v>15742</v>
      </c>
      <c r="C10075" s="292" t="s">
        <v>94</v>
      </c>
      <c r="D10075" s="293">
        <v>626.52</v>
      </c>
    </row>
    <row r="10076" spans="1:4">
      <c r="A10076" s="291" t="s">
        <v>15744</v>
      </c>
      <c r="B10076" s="292" t="s">
        <v>15745</v>
      </c>
      <c r="C10076" s="292" t="s">
        <v>16</v>
      </c>
      <c r="D10076" s="293">
        <v>198.02</v>
      </c>
    </row>
    <row r="10077" spans="1:4">
      <c r="A10077" s="291" t="s">
        <v>15746</v>
      </c>
      <c r="B10077" s="292" t="s">
        <v>15745</v>
      </c>
      <c r="C10077" s="292" t="s">
        <v>16</v>
      </c>
      <c r="D10077" s="293">
        <v>190.6</v>
      </c>
    </row>
    <row r="10078" spans="1:4">
      <c r="A10078" s="291" t="s">
        <v>15747</v>
      </c>
      <c r="B10078" s="292" t="s">
        <v>15748</v>
      </c>
      <c r="C10078" s="292" t="s">
        <v>16</v>
      </c>
      <c r="D10078" s="293">
        <v>211.52</v>
      </c>
    </row>
    <row r="10079" spans="1:4">
      <c r="A10079" s="291" t="s">
        <v>15749</v>
      </c>
      <c r="B10079" s="292" t="s">
        <v>15748</v>
      </c>
      <c r="C10079" s="292" t="s">
        <v>16</v>
      </c>
      <c r="D10079" s="293">
        <v>203.57</v>
      </c>
    </row>
    <row r="10080" spans="1:4">
      <c r="A10080" s="291" t="s">
        <v>15750</v>
      </c>
      <c r="B10080" s="292" t="s">
        <v>15751</v>
      </c>
      <c r="C10080" s="292" t="s">
        <v>16</v>
      </c>
      <c r="D10080" s="293">
        <v>225.02</v>
      </c>
    </row>
    <row r="10081" spans="1:4">
      <c r="A10081" s="291" t="s">
        <v>15752</v>
      </c>
      <c r="B10081" s="292" t="s">
        <v>15751</v>
      </c>
      <c r="C10081" s="292" t="s">
        <v>16</v>
      </c>
      <c r="D10081" s="293">
        <v>216.54</v>
      </c>
    </row>
    <row r="10082" spans="1:4">
      <c r="A10082" s="291" t="s">
        <v>15753</v>
      </c>
      <c r="B10082" s="292" t="s">
        <v>15754</v>
      </c>
      <c r="C10082" s="292" t="s">
        <v>15755</v>
      </c>
      <c r="D10082" s="293">
        <v>22.9</v>
      </c>
    </row>
    <row r="10083" spans="1:4">
      <c r="A10083" s="291" t="s">
        <v>15756</v>
      </c>
      <c r="B10083" s="292" t="s">
        <v>15754</v>
      </c>
      <c r="C10083" s="292" t="s">
        <v>15755</v>
      </c>
      <c r="D10083" s="293">
        <v>22.9</v>
      </c>
    </row>
    <row r="10084" spans="1:4">
      <c r="A10084" s="291" t="s">
        <v>15757</v>
      </c>
      <c r="B10084" s="292" t="s">
        <v>15758</v>
      </c>
      <c r="C10084" s="292" t="s">
        <v>21</v>
      </c>
      <c r="D10084" s="293">
        <v>4.58</v>
      </c>
    </row>
    <row r="10085" spans="1:4">
      <c r="A10085" s="291" t="s">
        <v>15759</v>
      </c>
      <c r="B10085" s="292" t="s">
        <v>15758</v>
      </c>
      <c r="C10085" s="292" t="s">
        <v>21</v>
      </c>
      <c r="D10085" s="293">
        <v>4.58</v>
      </c>
    </row>
    <row r="10086" spans="1:4">
      <c r="A10086" s="291" t="s">
        <v>15760</v>
      </c>
      <c r="B10086" s="292" t="s">
        <v>15761</v>
      </c>
      <c r="C10086" s="292" t="s">
        <v>15755</v>
      </c>
      <c r="D10086" s="293">
        <v>26.8</v>
      </c>
    </row>
    <row r="10087" spans="1:4">
      <c r="A10087" s="291" t="s">
        <v>15762</v>
      </c>
      <c r="B10087" s="292" t="s">
        <v>15761</v>
      </c>
      <c r="C10087" s="292" t="s">
        <v>15755</v>
      </c>
      <c r="D10087" s="293">
        <v>26.8</v>
      </c>
    </row>
    <row r="10088" spans="1:4">
      <c r="A10088" s="291" t="s">
        <v>15763</v>
      </c>
      <c r="B10088" s="292" t="s">
        <v>15764</v>
      </c>
      <c r="C10088" s="292" t="s">
        <v>94</v>
      </c>
      <c r="D10088" s="293">
        <v>24.78</v>
      </c>
    </row>
    <row r="10089" spans="1:4">
      <c r="A10089" s="291" t="s">
        <v>15765</v>
      </c>
      <c r="B10089" s="292" t="s">
        <v>15764</v>
      </c>
      <c r="C10089" s="292" t="s">
        <v>94</v>
      </c>
      <c r="D10089" s="293">
        <v>21.81</v>
      </c>
    </row>
    <row r="10090" spans="1:4">
      <c r="A10090" s="291" t="s">
        <v>15766</v>
      </c>
      <c r="B10090" s="292" t="s">
        <v>15767</v>
      </c>
      <c r="C10090" s="292" t="s">
        <v>63</v>
      </c>
      <c r="D10090" s="293">
        <v>5.76</v>
      </c>
    </row>
    <row r="10091" spans="1:4">
      <c r="A10091" s="291" t="s">
        <v>15768</v>
      </c>
      <c r="B10091" s="292" t="s">
        <v>15767</v>
      </c>
      <c r="C10091" s="292" t="s">
        <v>63</v>
      </c>
      <c r="D10091" s="293">
        <v>5.0599999999999996</v>
      </c>
    </row>
    <row r="10092" spans="1:4">
      <c r="A10092" s="291" t="s">
        <v>15769</v>
      </c>
      <c r="B10092" s="292" t="s">
        <v>15770</v>
      </c>
      <c r="C10092" s="292" t="s">
        <v>94</v>
      </c>
      <c r="D10092" s="293">
        <v>14.07</v>
      </c>
    </row>
    <row r="10093" spans="1:4">
      <c r="A10093" s="291" t="s">
        <v>15771</v>
      </c>
      <c r="B10093" s="292" t="s">
        <v>15770</v>
      </c>
      <c r="C10093" s="292" t="s">
        <v>94</v>
      </c>
      <c r="D10093" s="293">
        <v>12.53</v>
      </c>
    </row>
    <row r="10094" spans="1:4">
      <c r="A10094" s="291" t="s">
        <v>15772</v>
      </c>
      <c r="B10094" s="292" t="s">
        <v>15773</v>
      </c>
      <c r="C10094" s="292" t="s">
        <v>63</v>
      </c>
      <c r="D10094" s="293">
        <v>20409.62</v>
      </c>
    </row>
    <row r="10095" spans="1:4">
      <c r="A10095" s="291" t="s">
        <v>15774</v>
      </c>
      <c r="B10095" s="292" t="s">
        <v>15773</v>
      </c>
      <c r="C10095" s="292" t="s">
        <v>63</v>
      </c>
      <c r="D10095" s="293">
        <v>18693.759999999998</v>
      </c>
    </row>
    <row r="10096" spans="1:4">
      <c r="A10096" s="291" t="s">
        <v>15775</v>
      </c>
      <c r="B10096" s="292" t="s">
        <v>15776</v>
      </c>
      <c r="C10096" s="292" t="s">
        <v>63</v>
      </c>
      <c r="D10096" s="293">
        <v>38297.03</v>
      </c>
    </row>
    <row r="10097" spans="1:4">
      <c r="A10097" s="291" t="s">
        <v>15777</v>
      </c>
      <c r="B10097" s="292" t="s">
        <v>15776</v>
      </c>
      <c r="C10097" s="292" t="s">
        <v>63</v>
      </c>
      <c r="D10097" s="293">
        <v>35271.17</v>
      </c>
    </row>
    <row r="10098" spans="1:4">
      <c r="A10098" s="291" t="s">
        <v>15778</v>
      </c>
      <c r="B10098" s="292" t="s">
        <v>15779</v>
      </c>
      <c r="C10098" s="292" t="s">
        <v>63</v>
      </c>
      <c r="D10098" s="293">
        <v>23220.7</v>
      </c>
    </row>
    <row r="10099" spans="1:4">
      <c r="A10099" s="291" t="s">
        <v>15780</v>
      </c>
      <c r="B10099" s="292" t="s">
        <v>15779</v>
      </c>
      <c r="C10099" s="292" t="s">
        <v>63</v>
      </c>
      <c r="D10099" s="293">
        <v>21198.74</v>
      </c>
    </row>
    <row r="10100" spans="1:4">
      <c r="A10100" s="291" t="s">
        <v>15781</v>
      </c>
      <c r="B10100" s="292" t="s">
        <v>15782</v>
      </c>
      <c r="C10100" s="292" t="s">
        <v>63</v>
      </c>
      <c r="D10100" s="293">
        <v>43437.48</v>
      </c>
    </row>
    <row r="10101" spans="1:4">
      <c r="A10101" s="291" t="s">
        <v>15783</v>
      </c>
      <c r="B10101" s="292" t="s">
        <v>15782</v>
      </c>
      <c r="C10101" s="292" t="s">
        <v>63</v>
      </c>
      <c r="D10101" s="293">
        <v>40092.129999999997</v>
      </c>
    </row>
    <row r="10102" spans="1:4">
      <c r="A10102" s="291" t="s">
        <v>15784</v>
      </c>
      <c r="B10102" s="292" t="s">
        <v>15785</v>
      </c>
      <c r="C10102" s="292" t="s">
        <v>63</v>
      </c>
      <c r="D10102" s="293">
        <v>49598.82</v>
      </c>
    </row>
    <row r="10103" spans="1:4">
      <c r="A10103" s="291" t="s">
        <v>15786</v>
      </c>
      <c r="B10103" s="292" t="s">
        <v>15785</v>
      </c>
      <c r="C10103" s="292" t="s">
        <v>63</v>
      </c>
      <c r="D10103" s="293">
        <v>45629.599999999999</v>
      </c>
    </row>
    <row r="10104" spans="1:4">
      <c r="A10104" s="291" t="s">
        <v>15787</v>
      </c>
      <c r="B10104" s="292" t="s">
        <v>15788</v>
      </c>
      <c r="C10104" s="292" t="s">
        <v>63</v>
      </c>
      <c r="D10104" s="293">
        <v>43355.66</v>
      </c>
    </row>
    <row r="10105" spans="1:4">
      <c r="A10105" s="291" t="s">
        <v>15789</v>
      </c>
      <c r="B10105" s="292" t="s">
        <v>15788</v>
      </c>
      <c r="C10105" s="292" t="s">
        <v>63</v>
      </c>
      <c r="D10105" s="293">
        <v>39861.25</v>
      </c>
    </row>
    <row r="10106" spans="1:4">
      <c r="A10106" s="291" t="s">
        <v>15790</v>
      </c>
      <c r="B10106" s="292" t="s">
        <v>15791</v>
      </c>
      <c r="C10106" s="292" t="s">
        <v>63</v>
      </c>
      <c r="D10106" s="293">
        <v>50859.39</v>
      </c>
    </row>
    <row r="10107" spans="1:4">
      <c r="A10107" s="291" t="s">
        <v>15792</v>
      </c>
      <c r="B10107" s="292" t="s">
        <v>15791</v>
      </c>
      <c r="C10107" s="292" t="s">
        <v>63</v>
      </c>
      <c r="D10107" s="293">
        <v>46872.72</v>
      </c>
    </row>
    <row r="10108" spans="1:4">
      <c r="A10108" s="291" t="s">
        <v>15793</v>
      </c>
      <c r="B10108" s="292" t="s">
        <v>15794</v>
      </c>
      <c r="C10108" s="292" t="s">
        <v>63</v>
      </c>
      <c r="D10108" s="293">
        <v>57100</v>
      </c>
    </row>
    <row r="10109" spans="1:4">
      <c r="A10109" s="291" t="s">
        <v>15795</v>
      </c>
      <c r="B10109" s="292" t="s">
        <v>15794</v>
      </c>
      <c r="C10109" s="292" t="s">
        <v>63</v>
      </c>
      <c r="D10109" s="293">
        <v>52750.76</v>
      </c>
    </row>
    <row r="10110" spans="1:4">
      <c r="A10110" s="291" t="s">
        <v>15796</v>
      </c>
      <c r="B10110" s="292" t="s">
        <v>15797</v>
      </c>
      <c r="C10110" s="292" t="s">
        <v>63</v>
      </c>
      <c r="D10110" s="293">
        <v>9273.11</v>
      </c>
    </row>
    <row r="10111" spans="1:4">
      <c r="A10111" s="291" t="s">
        <v>15798</v>
      </c>
      <c r="B10111" s="292" t="s">
        <v>15797</v>
      </c>
      <c r="C10111" s="292" t="s">
        <v>63</v>
      </c>
      <c r="D10111" s="293">
        <v>8619.09</v>
      </c>
    </row>
    <row r="10112" spans="1:4">
      <c r="A10112" s="291" t="s">
        <v>15799</v>
      </c>
      <c r="B10112" s="292" t="s">
        <v>15800</v>
      </c>
      <c r="C10112" s="292" t="s">
        <v>58</v>
      </c>
      <c r="D10112" s="293">
        <v>12080.96</v>
      </c>
    </row>
    <row r="10113" spans="1:4">
      <c r="A10113" s="291" t="s">
        <v>15801</v>
      </c>
      <c r="B10113" s="292" t="s">
        <v>15800</v>
      </c>
      <c r="C10113" s="292" t="s">
        <v>58</v>
      </c>
      <c r="D10113" s="293">
        <v>12080.96</v>
      </c>
    </row>
    <row r="10114" spans="1:4">
      <c r="A10114" s="291" t="s">
        <v>15802</v>
      </c>
      <c r="B10114" s="292" t="s">
        <v>15803</v>
      </c>
      <c r="C10114" s="292" t="s">
        <v>16</v>
      </c>
      <c r="D10114" s="293">
        <v>637.03</v>
      </c>
    </row>
    <row r="10115" spans="1:4">
      <c r="A10115" s="291" t="s">
        <v>15804</v>
      </c>
      <c r="B10115" s="292" t="s">
        <v>15803</v>
      </c>
      <c r="C10115" s="292" t="s">
        <v>16</v>
      </c>
      <c r="D10115" s="293">
        <v>615.86</v>
      </c>
    </row>
    <row r="10116" spans="1:4">
      <c r="A10116" s="291" t="s">
        <v>15805</v>
      </c>
      <c r="B10116" s="292" t="s">
        <v>15806</v>
      </c>
      <c r="C10116" s="292" t="s">
        <v>16</v>
      </c>
      <c r="D10116" s="293">
        <v>182.5</v>
      </c>
    </row>
    <row r="10117" spans="1:4">
      <c r="A10117" s="291" t="s">
        <v>15807</v>
      </c>
      <c r="B10117" s="292" t="s">
        <v>15806</v>
      </c>
      <c r="C10117" s="292" t="s">
        <v>16</v>
      </c>
      <c r="D10117" s="293">
        <v>165.57</v>
      </c>
    </row>
    <row r="10118" spans="1:4">
      <c r="A10118" s="291" t="s">
        <v>15808</v>
      </c>
      <c r="B10118" s="292" t="s">
        <v>15809</v>
      </c>
      <c r="C10118" s="292" t="s">
        <v>94</v>
      </c>
      <c r="D10118" s="293">
        <v>403.88</v>
      </c>
    </row>
    <row r="10119" spans="1:4">
      <c r="A10119" s="291" t="s">
        <v>15810</v>
      </c>
      <c r="B10119" s="292" t="s">
        <v>15809</v>
      </c>
      <c r="C10119" s="292" t="s">
        <v>94</v>
      </c>
      <c r="D10119" s="293">
        <v>381.87</v>
      </c>
    </row>
    <row r="10120" spans="1:4">
      <c r="A10120" s="291" t="s">
        <v>15811</v>
      </c>
      <c r="B10120" s="292" t="s">
        <v>15812</v>
      </c>
      <c r="C10120" s="292" t="s">
        <v>94</v>
      </c>
      <c r="D10120" s="293">
        <v>164.84</v>
      </c>
    </row>
    <row r="10121" spans="1:4">
      <c r="A10121" s="291" t="s">
        <v>15813</v>
      </c>
      <c r="B10121" s="292" t="s">
        <v>15812</v>
      </c>
      <c r="C10121" s="292" t="s">
        <v>94</v>
      </c>
      <c r="D10121" s="293">
        <v>142.83000000000001</v>
      </c>
    </row>
    <row r="10122" spans="1:4">
      <c r="A10122" s="291" t="s">
        <v>15814</v>
      </c>
      <c r="B10122" s="292" t="s">
        <v>15815</v>
      </c>
      <c r="C10122" s="292" t="s">
        <v>63</v>
      </c>
      <c r="D10122" s="293">
        <v>75.510000000000005</v>
      </c>
    </row>
    <row r="10123" spans="1:4">
      <c r="A10123" s="291" t="s">
        <v>15816</v>
      </c>
      <c r="B10123" s="292" t="s">
        <v>15815</v>
      </c>
      <c r="C10123" s="292" t="s">
        <v>63</v>
      </c>
      <c r="D10123" s="293">
        <v>72.34</v>
      </c>
    </row>
    <row r="10124" spans="1:4">
      <c r="A10124" s="291" t="s">
        <v>15817</v>
      </c>
      <c r="B10124" s="292" t="s">
        <v>15818</v>
      </c>
      <c r="C10124" s="292" t="s">
        <v>121</v>
      </c>
      <c r="D10124" s="293">
        <v>53.11</v>
      </c>
    </row>
    <row r="10125" spans="1:4">
      <c r="A10125" s="291" t="s">
        <v>15819</v>
      </c>
      <c r="B10125" s="292" t="s">
        <v>15818</v>
      </c>
      <c r="C10125" s="292" t="s">
        <v>121</v>
      </c>
      <c r="D10125" s="293">
        <v>48.5</v>
      </c>
    </row>
    <row r="10126" spans="1:4">
      <c r="A10126" s="291" t="s">
        <v>15820</v>
      </c>
      <c r="B10126" s="292" t="s">
        <v>15821</v>
      </c>
      <c r="C10126" s="292" t="s">
        <v>121</v>
      </c>
      <c r="D10126" s="293">
        <v>129.75</v>
      </c>
    </row>
    <row r="10127" spans="1:4">
      <c r="A10127" s="291" t="s">
        <v>15822</v>
      </c>
      <c r="B10127" s="292" t="s">
        <v>15821</v>
      </c>
      <c r="C10127" s="292" t="s">
        <v>121</v>
      </c>
      <c r="D10127" s="293">
        <v>125.28</v>
      </c>
    </row>
    <row r="10128" spans="1:4">
      <c r="A10128" s="291" t="s">
        <v>15823</v>
      </c>
      <c r="B10128" s="292" t="s">
        <v>15824</v>
      </c>
      <c r="C10128" s="292" t="s">
        <v>121</v>
      </c>
      <c r="D10128" s="293">
        <v>31.66</v>
      </c>
    </row>
    <row r="10129" spans="1:4">
      <c r="A10129" s="291" t="s">
        <v>15825</v>
      </c>
      <c r="B10129" s="292" t="s">
        <v>15824</v>
      </c>
      <c r="C10129" s="292" t="s">
        <v>121</v>
      </c>
      <c r="D10129" s="293">
        <v>28.5</v>
      </c>
    </row>
    <row r="10130" spans="1:4">
      <c r="A10130" s="291" t="s">
        <v>15826</v>
      </c>
      <c r="B10130" s="292" t="s">
        <v>15827</v>
      </c>
      <c r="C10130" s="292" t="s">
        <v>16</v>
      </c>
      <c r="D10130" s="293">
        <v>65.930000000000007</v>
      </c>
    </row>
    <row r="10131" spans="1:4">
      <c r="A10131" s="291" t="s">
        <v>15828</v>
      </c>
      <c r="B10131" s="292" t="s">
        <v>15827</v>
      </c>
      <c r="C10131" s="292" t="s">
        <v>16</v>
      </c>
      <c r="D10131" s="293">
        <v>63.28</v>
      </c>
    </row>
    <row r="10132" spans="1:4">
      <c r="A10132" s="291" t="s">
        <v>15829</v>
      </c>
      <c r="B10132" s="292" t="s">
        <v>15830</v>
      </c>
      <c r="C10132" s="292" t="s">
        <v>16</v>
      </c>
      <c r="D10132" s="293">
        <v>859.13</v>
      </c>
    </row>
    <row r="10133" spans="1:4">
      <c r="A10133" s="291" t="s">
        <v>15831</v>
      </c>
      <c r="B10133" s="292" t="s">
        <v>15830</v>
      </c>
      <c r="C10133" s="292" t="s">
        <v>16</v>
      </c>
      <c r="D10133" s="293">
        <v>840.13</v>
      </c>
    </row>
    <row r="10134" spans="1:4">
      <c r="A10134" s="291" t="s">
        <v>15832</v>
      </c>
      <c r="B10134" s="292" t="s">
        <v>15833</v>
      </c>
      <c r="C10134" s="292" t="s">
        <v>63</v>
      </c>
      <c r="D10134" s="293">
        <v>194.35</v>
      </c>
    </row>
    <row r="10135" spans="1:4">
      <c r="A10135" s="291" t="s">
        <v>15834</v>
      </c>
      <c r="B10135" s="292" t="s">
        <v>15833</v>
      </c>
      <c r="C10135" s="292" t="s">
        <v>63</v>
      </c>
      <c r="D10135" s="293">
        <v>191.21</v>
      </c>
    </row>
    <row r="10136" spans="1:4">
      <c r="A10136" s="291" t="s">
        <v>15835</v>
      </c>
      <c r="B10136" s="292" t="s">
        <v>15836</v>
      </c>
      <c r="C10136" s="292" t="s">
        <v>16</v>
      </c>
      <c r="D10136" s="293">
        <v>84.86</v>
      </c>
    </row>
    <row r="10137" spans="1:4">
      <c r="A10137" s="291" t="s">
        <v>15837</v>
      </c>
      <c r="B10137" s="292" t="s">
        <v>15836</v>
      </c>
      <c r="C10137" s="292" t="s">
        <v>16</v>
      </c>
      <c r="D10137" s="293">
        <v>82.86</v>
      </c>
    </row>
    <row r="10138" spans="1:4">
      <c r="A10138" s="291" t="s">
        <v>15838</v>
      </c>
      <c r="B10138" s="292" t="s">
        <v>15839</v>
      </c>
      <c r="C10138" s="292" t="s">
        <v>94</v>
      </c>
      <c r="D10138" s="293">
        <v>4509.53</v>
      </c>
    </row>
    <row r="10139" spans="1:4">
      <c r="A10139" s="291" t="s">
        <v>15840</v>
      </c>
      <c r="B10139" s="292" t="s">
        <v>15839</v>
      </c>
      <c r="C10139" s="292" t="s">
        <v>94</v>
      </c>
      <c r="D10139" s="293">
        <v>4458.8500000000004</v>
      </c>
    </row>
    <row r="10140" spans="1:4">
      <c r="A10140" s="291" t="s">
        <v>15841</v>
      </c>
      <c r="B10140" s="292" t="s">
        <v>15842</v>
      </c>
      <c r="C10140" s="292" t="s">
        <v>94</v>
      </c>
      <c r="D10140" s="293">
        <v>2291.17</v>
      </c>
    </row>
    <row r="10141" spans="1:4">
      <c r="A10141" s="291" t="s">
        <v>15843</v>
      </c>
      <c r="B10141" s="292" t="s">
        <v>15842</v>
      </c>
      <c r="C10141" s="292" t="s">
        <v>94</v>
      </c>
      <c r="D10141" s="293">
        <v>2245.81</v>
      </c>
    </row>
    <row r="10142" spans="1:4">
      <c r="A10142" s="291" t="s">
        <v>15844</v>
      </c>
      <c r="B10142" s="292" t="s">
        <v>15845</v>
      </c>
      <c r="C10142" s="292" t="s">
        <v>16</v>
      </c>
      <c r="D10142" s="293">
        <v>26.47</v>
      </c>
    </row>
    <row r="10143" spans="1:4">
      <c r="A10143" s="291" t="s">
        <v>15846</v>
      </c>
      <c r="B10143" s="292" t="s">
        <v>15845</v>
      </c>
      <c r="C10143" s="292" t="s">
        <v>16</v>
      </c>
      <c r="D10143" s="293">
        <v>22.93</v>
      </c>
    </row>
    <row r="10144" spans="1:4">
      <c r="A10144" s="291" t="s">
        <v>15847</v>
      </c>
      <c r="B10144" s="292" t="s">
        <v>15848</v>
      </c>
      <c r="C10144" s="292" t="s">
        <v>16</v>
      </c>
      <c r="D10144" s="293">
        <v>12.76</v>
      </c>
    </row>
    <row r="10145" spans="1:4">
      <c r="A10145" s="291" t="s">
        <v>15849</v>
      </c>
      <c r="B10145" s="292" t="s">
        <v>15848</v>
      </c>
      <c r="C10145" s="292" t="s">
        <v>16</v>
      </c>
      <c r="D10145" s="293">
        <v>11.2</v>
      </c>
    </row>
    <row r="10146" spans="1:4">
      <c r="A10146" s="291" t="s">
        <v>15850</v>
      </c>
      <c r="B10146" s="292" t="s">
        <v>15851</v>
      </c>
      <c r="C10146" s="292" t="s">
        <v>58</v>
      </c>
      <c r="D10146" s="293">
        <v>1444.2</v>
      </c>
    </row>
    <row r="10147" spans="1:4">
      <c r="A10147" s="291" t="s">
        <v>15852</v>
      </c>
      <c r="B10147" s="292" t="s">
        <v>15851</v>
      </c>
      <c r="C10147" s="292" t="s">
        <v>58</v>
      </c>
      <c r="D10147" s="293">
        <v>1309.81</v>
      </c>
    </row>
    <row r="10148" spans="1:4">
      <c r="A10148" s="291" t="s">
        <v>15853</v>
      </c>
      <c r="B10148" s="292" t="s">
        <v>15854</v>
      </c>
      <c r="C10148" s="292" t="s">
        <v>58</v>
      </c>
      <c r="D10148" s="293">
        <v>724.6</v>
      </c>
    </row>
    <row r="10149" spans="1:4">
      <c r="A10149" s="291" t="s">
        <v>15855</v>
      </c>
      <c r="B10149" s="292" t="s">
        <v>15854</v>
      </c>
      <c r="C10149" s="292" t="s">
        <v>58</v>
      </c>
      <c r="D10149" s="293">
        <v>693.82</v>
      </c>
    </row>
    <row r="10150" spans="1:4">
      <c r="A10150" s="291" t="s">
        <v>15856</v>
      </c>
      <c r="B10150" s="292" t="s">
        <v>13804</v>
      </c>
      <c r="C10150" s="292" t="s">
        <v>94</v>
      </c>
      <c r="D10150" s="293">
        <v>500.98</v>
      </c>
    </row>
    <row r="10151" spans="1:4">
      <c r="A10151" s="291" t="s">
        <v>15857</v>
      </c>
      <c r="B10151" s="292" t="s">
        <v>13804</v>
      </c>
      <c r="C10151" s="292" t="s">
        <v>94</v>
      </c>
      <c r="D10151" s="293">
        <v>455.42</v>
      </c>
    </row>
    <row r="10152" spans="1:4">
      <c r="A10152" s="291" t="s">
        <v>15858</v>
      </c>
      <c r="B10152" s="292" t="s">
        <v>13801</v>
      </c>
      <c r="C10152" s="292" t="s">
        <v>94</v>
      </c>
      <c r="D10152" s="293">
        <v>616.41999999999996</v>
      </c>
    </row>
    <row r="10153" spans="1:4">
      <c r="A10153" s="291" t="s">
        <v>15859</v>
      </c>
      <c r="B10153" s="292" t="s">
        <v>13801</v>
      </c>
      <c r="C10153" s="292" t="s">
        <v>94</v>
      </c>
      <c r="D10153" s="293">
        <v>557.64</v>
      </c>
    </row>
    <row r="10154" spans="1:4">
      <c r="A10154" s="291" t="s">
        <v>15860</v>
      </c>
      <c r="B10154" s="292" t="s">
        <v>15861</v>
      </c>
      <c r="C10154" s="292" t="s">
        <v>94</v>
      </c>
      <c r="D10154" s="293">
        <v>433.63</v>
      </c>
    </row>
    <row r="10155" spans="1:4">
      <c r="A10155" s="291" t="s">
        <v>15862</v>
      </c>
      <c r="B10155" s="292" t="s">
        <v>15861</v>
      </c>
      <c r="C10155" s="292" t="s">
        <v>94</v>
      </c>
      <c r="D10155" s="293">
        <v>397.06</v>
      </c>
    </row>
    <row r="10156" spans="1:4">
      <c r="A10156" s="291" t="s">
        <v>15863</v>
      </c>
      <c r="B10156" s="292" t="s">
        <v>15864</v>
      </c>
      <c r="C10156" s="292" t="s">
        <v>94</v>
      </c>
      <c r="D10156" s="293">
        <v>543.44000000000005</v>
      </c>
    </row>
    <row r="10157" spans="1:4">
      <c r="A10157" s="291" t="s">
        <v>15865</v>
      </c>
      <c r="B10157" s="292" t="s">
        <v>15864</v>
      </c>
      <c r="C10157" s="292" t="s">
        <v>94</v>
      </c>
      <c r="D10157" s="293">
        <v>492.22</v>
      </c>
    </row>
    <row r="10158" spans="1:4">
      <c r="A10158" s="291" t="s">
        <v>15866</v>
      </c>
      <c r="B10158" s="292" t="s">
        <v>15867</v>
      </c>
      <c r="C10158" s="292" t="s">
        <v>94</v>
      </c>
      <c r="D10158" s="293">
        <v>663.21</v>
      </c>
    </row>
    <row r="10159" spans="1:4">
      <c r="A10159" s="291" t="s">
        <v>15868</v>
      </c>
      <c r="B10159" s="292" t="s">
        <v>15867</v>
      </c>
      <c r="C10159" s="292" t="s">
        <v>94</v>
      </c>
      <c r="D10159" s="293">
        <v>596</v>
      </c>
    </row>
    <row r="10160" spans="1:4">
      <c r="A10160" s="291" t="s">
        <v>15869</v>
      </c>
      <c r="B10160" s="292" t="s">
        <v>15870</v>
      </c>
      <c r="C10160" s="292" t="s">
        <v>94</v>
      </c>
      <c r="D10160" s="293">
        <v>785.97</v>
      </c>
    </row>
    <row r="10161" spans="1:4">
      <c r="A10161" s="291" t="s">
        <v>15871</v>
      </c>
      <c r="B10161" s="292" t="s">
        <v>15870</v>
      </c>
      <c r="C10161" s="292" t="s">
        <v>94</v>
      </c>
      <c r="D10161" s="293">
        <v>702.37</v>
      </c>
    </row>
    <row r="10162" spans="1:4">
      <c r="A10162" s="291" t="s">
        <v>15872</v>
      </c>
      <c r="B10162" s="292" t="s">
        <v>15873</v>
      </c>
      <c r="C10162" s="292" t="s">
        <v>16</v>
      </c>
      <c r="D10162" s="293">
        <v>95.05</v>
      </c>
    </row>
    <row r="10163" spans="1:4">
      <c r="A10163" s="291" t="s">
        <v>15874</v>
      </c>
      <c r="B10163" s="292" t="s">
        <v>15873</v>
      </c>
      <c r="C10163" s="292" t="s">
        <v>16</v>
      </c>
      <c r="D10163" s="293">
        <v>82.8</v>
      </c>
    </row>
    <row r="10164" spans="1:4">
      <c r="A10164" s="291" t="s">
        <v>15875</v>
      </c>
      <c r="B10164" s="292" t="s">
        <v>15876</v>
      </c>
      <c r="C10164" s="292" t="s">
        <v>16</v>
      </c>
      <c r="D10164" s="293">
        <v>190.11</v>
      </c>
    </row>
    <row r="10165" spans="1:4">
      <c r="A10165" s="291" t="s">
        <v>15877</v>
      </c>
      <c r="B10165" s="292" t="s">
        <v>15876</v>
      </c>
      <c r="C10165" s="292" t="s">
        <v>16</v>
      </c>
      <c r="D10165" s="293">
        <v>165.6</v>
      </c>
    </row>
    <row r="10166" spans="1:4">
      <c r="A10166" s="291" t="s">
        <v>15878</v>
      </c>
      <c r="B10166" s="292" t="s">
        <v>15879</v>
      </c>
      <c r="C10166" s="292" t="s">
        <v>94</v>
      </c>
      <c r="D10166" s="293">
        <v>282.12</v>
      </c>
    </row>
    <row r="10167" spans="1:4">
      <c r="A10167" s="291" t="s">
        <v>15880</v>
      </c>
      <c r="B10167" s="292" t="s">
        <v>15879</v>
      </c>
      <c r="C10167" s="292" t="s">
        <v>94</v>
      </c>
      <c r="D10167" s="293">
        <v>258.08999999999997</v>
      </c>
    </row>
    <row r="10168" spans="1:4">
      <c r="A10168" s="291" t="s">
        <v>15881</v>
      </c>
      <c r="B10168" s="292" t="s">
        <v>15882</v>
      </c>
      <c r="C10168" s="292" t="s">
        <v>94</v>
      </c>
      <c r="D10168" s="293">
        <v>367.11</v>
      </c>
    </row>
    <row r="10169" spans="1:4">
      <c r="A10169" s="291" t="s">
        <v>15883</v>
      </c>
      <c r="B10169" s="292" t="s">
        <v>15882</v>
      </c>
      <c r="C10169" s="292" t="s">
        <v>94</v>
      </c>
      <c r="D10169" s="293">
        <v>332.78</v>
      </c>
    </row>
    <row r="10170" spans="1:4">
      <c r="A10170" s="291" t="s">
        <v>15884</v>
      </c>
      <c r="B10170" s="292" t="s">
        <v>15885</v>
      </c>
      <c r="C10170" s="292" t="s">
        <v>94</v>
      </c>
      <c r="D10170" s="293">
        <v>706.22</v>
      </c>
    </row>
    <row r="10171" spans="1:4">
      <c r="A10171" s="291" t="s">
        <v>15886</v>
      </c>
      <c r="B10171" s="292" t="s">
        <v>15885</v>
      </c>
      <c r="C10171" s="292" t="s">
        <v>94</v>
      </c>
      <c r="D10171" s="293">
        <v>634.30999999999995</v>
      </c>
    </row>
    <row r="10172" spans="1:4">
      <c r="A10172" s="291" t="s">
        <v>15887</v>
      </c>
      <c r="B10172" s="292" t="s">
        <v>15888</v>
      </c>
      <c r="C10172" s="292" t="s">
        <v>94</v>
      </c>
      <c r="D10172" s="293">
        <v>848.55</v>
      </c>
    </row>
    <row r="10173" spans="1:4">
      <c r="A10173" s="291" t="s">
        <v>15889</v>
      </c>
      <c r="B10173" s="292" t="s">
        <v>15888</v>
      </c>
      <c r="C10173" s="292" t="s">
        <v>94</v>
      </c>
      <c r="D10173" s="293">
        <v>757.63</v>
      </c>
    </row>
    <row r="10174" spans="1:4">
      <c r="A10174" s="291" t="s">
        <v>15890</v>
      </c>
      <c r="B10174" s="292" t="s">
        <v>15891</v>
      </c>
      <c r="C10174" s="292" t="s">
        <v>94</v>
      </c>
      <c r="D10174" s="293">
        <v>974.25</v>
      </c>
    </row>
    <row r="10175" spans="1:4">
      <c r="A10175" s="291" t="s">
        <v>15892</v>
      </c>
      <c r="B10175" s="292" t="s">
        <v>15891</v>
      </c>
      <c r="C10175" s="292" t="s">
        <v>94</v>
      </c>
      <c r="D10175" s="293">
        <v>864.89</v>
      </c>
    </row>
    <row r="10176" spans="1:4">
      <c r="A10176" s="291" t="s">
        <v>15893</v>
      </c>
      <c r="B10176" s="292" t="s">
        <v>15894</v>
      </c>
      <c r="C10176" s="292" t="s">
        <v>94</v>
      </c>
      <c r="D10176" s="293">
        <v>1164.01</v>
      </c>
    </row>
    <row r="10177" spans="1:4">
      <c r="A10177" s="291" t="s">
        <v>15895</v>
      </c>
      <c r="B10177" s="292" t="s">
        <v>15894</v>
      </c>
      <c r="C10177" s="292" t="s">
        <v>94</v>
      </c>
      <c r="D10177" s="293">
        <v>1029.31</v>
      </c>
    </row>
    <row r="10178" spans="1:4">
      <c r="A10178" s="291" t="s">
        <v>15896</v>
      </c>
      <c r="B10178" s="292" t="s">
        <v>15897</v>
      </c>
      <c r="C10178" s="292" t="s">
        <v>16</v>
      </c>
      <c r="D10178" s="293">
        <v>166.21</v>
      </c>
    </row>
    <row r="10179" spans="1:4">
      <c r="A10179" s="291" t="s">
        <v>15898</v>
      </c>
      <c r="B10179" s="292" t="s">
        <v>15897</v>
      </c>
      <c r="C10179" s="292" t="s">
        <v>16</v>
      </c>
      <c r="D10179" s="293">
        <v>144.46</v>
      </c>
    </row>
    <row r="10180" spans="1:4">
      <c r="A10180" s="291" t="s">
        <v>15899</v>
      </c>
      <c r="B10180" s="292" t="s">
        <v>15900</v>
      </c>
      <c r="C10180" s="292" t="s">
        <v>94</v>
      </c>
      <c r="D10180" s="293">
        <v>1553.37</v>
      </c>
    </row>
    <row r="10181" spans="1:4">
      <c r="A10181" s="291" t="s">
        <v>15901</v>
      </c>
      <c r="B10181" s="292" t="s">
        <v>15900</v>
      </c>
      <c r="C10181" s="292" t="s">
        <v>94</v>
      </c>
      <c r="D10181" s="293">
        <v>1476.29</v>
      </c>
    </row>
    <row r="10182" spans="1:4">
      <c r="A10182" s="291" t="s">
        <v>15902</v>
      </c>
      <c r="B10182" s="292" t="s">
        <v>15903</v>
      </c>
      <c r="C10182" s="292" t="s">
        <v>94</v>
      </c>
      <c r="D10182" s="293">
        <v>1523.38</v>
      </c>
    </row>
    <row r="10183" spans="1:4">
      <c r="A10183" s="291" t="s">
        <v>15904</v>
      </c>
      <c r="B10183" s="292" t="s">
        <v>15903</v>
      </c>
      <c r="C10183" s="292" t="s">
        <v>94</v>
      </c>
      <c r="D10183" s="293">
        <v>1450.3</v>
      </c>
    </row>
    <row r="10184" spans="1:4">
      <c r="A10184" s="291" t="s">
        <v>15905</v>
      </c>
      <c r="B10184" s="292" t="s">
        <v>15906</v>
      </c>
      <c r="C10184" s="292" t="s">
        <v>16</v>
      </c>
      <c r="D10184" s="293">
        <v>293.43</v>
      </c>
    </row>
    <row r="10185" spans="1:4">
      <c r="A10185" s="291" t="s">
        <v>15907</v>
      </c>
      <c r="B10185" s="292" t="s">
        <v>15906</v>
      </c>
      <c r="C10185" s="292" t="s">
        <v>16</v>
      </c>
      <c r="D10185" s="293">
        <v>280.31</v>
      </c>
    </row>
    <row r="10186" spans="1:4">
      <c r="A10186" s="291" t="s">
        <v>15908</v>
      </c>
      <c r="B10186" s="292" t="s">
        <v>15909</v>
      </c>
      <c r="C10186" s="292" t="s">
        <v>16</v>
      </c>
      <c r="D10186" s="293">
        <v>288.93</v>
      </c>
    </row>
    <row r="10187" spans="1:4">
      <c r="A10187" s="291" t="s">
        <v>15910</v>
      </c>
      <c r="B10187" s="292" t="s">
        <v>15909</v>
      </c>
      <c r="C10187" s="292" t="s">
        <v>16</v>
      </c>
      <c r="D10187" s="293">
        <v>276.41000000000003</v>
      </c>
    </row>
    <row r="10188" spans="1:4">
      <c r="A10188" s="291" t="s">
        <v>15911</v>
      </c>
      <c r="B10188" s="292" t="s">
        <v>15912</v>
      </c>
      <c r="C10188" s="292" t="s">
        <v>16</v>
      </c>
      <c r="D10188" s="293">
        <v>321.07</v>
      </c>
    </row>
    <row r="10189" spans="1:4">
      <c r="A10189" s="291" t="s">
        <v>15913</v>
      </c>
      <c r="B10189" s="292" t="s">
        <v>15912</v>
      </c>
      <c r="C10189" s="292" t="s">
        <v>16</v>
      </c>
      <c r="D10189" s="293">
        <v>305.32</v>
      </c>
    </row>
    <row r="10190" spans="1:4">
      <c r="A10190" s="291" t="s">
        <v>15914</v>
      </c>
      <c r="B10190" s="292" t="s">
        <v>15915</v>
      </c>
      <c r="C10190" s="292" t="s">
        <v>16</v>
      </c>
      <c r="D10190" s="293">
        <v>361.64</v>
      </c>
    </row>
    <row r="10191" spans="1:4">
      <c r="A10191" s="291" t="s">
        <v>15916</v>
      </c>
      <c r="B10191" s="292" t="s">
        <v>15915</v>
      </c>
      <c r="C10191" s="292" t="s">
        <v>16</v>
      </c>
      <c r="D10191" s="293">
        <v>339.42</v>
      </c>
    </row>
    <row r="10192" spans="1:4">
      <c r="A10192" s="291" t="s">
        <v>15917</v>
      </c>
      <c r="B10192" s="292" t="s">
        <v>15918</v>
      </c>
      <c r="C10192" s="292" t="s">
        <v>16</v>
      </c>
      <c r="D10192" s="293">
        <v>400.35</v>
      </c>
    </row>
    <row r="10193" spans="1:4">
      <c r="A10193" s="291" t="s">
        <v>15919</v>
      </c>
      <c r="B10193" s="292" t="s">
        <v>15918</v>
      </c>
      <c r="C10193" s="292" t="s">
        <v>16</v>
      </c>
      <c r="D10193" s="293">
        <v>374.01</v>
      </c>
    </row>
    <row r="10194" spans="1:4">
      <c r="A10194" s="291" t="s">
        <v>15920</v>
      </c>
      <c r="B10194" s="292" t="s">
        <v>15921</v>
      </c>
      <c r="C10194" s="292" t="s">
        <v>16</v>
      </c>
      <c r="D10194" s="293">
        <v>152.35</v>
      </c>
    </row>
    <row r="10195" spans="1:4">
      <c r="A10195" s="291" t="s">
        <v>15922</v>
      </c>
      <c r="B10195" s="292" t="s">
        <v>15921</v>
      </c>
      <c r="C10195" s="292" t="s">
        <v>16</v>
      </c>
      <c r="D10195" s="293">
        <v>144.77000000000001</v>
      </c>
    </row>
    <row r="10196" spans="1:4">
      <c r="A10196" s="291" t="s">
        <v>15923</v>
      </c>
      <c r="B10196" s="292" t="s">
        <v>15924</v>
      </c>
      <c r="C10196" s="292" t="s">
        <v>16</v>
      </c>
      <c r="D10196" s="293">
        <v>149.35</v>
      </c>
    </row>
    <row r="10197" spans="1:4">
      <c r="A10197" s="291" t="s">
        <v>15925</v>
      </c>
      <c r="B10197" s="292" t="s">
        <v>15924</v>
      </c>
      <c r="C10197" s="292" t="s">
        <v>16</v>
      </c>
      <c r="D10197" s="293">
        <v>142.16999999999999</v>
      </c>
    </row>
    <row r="10198" spans="1:4">
      <c r="A10198" s="291" t="s">
        <v>15926</v>
      </c>
      <c r="B10198" s="292" t="s">
        <v>15927</v>
      </c>
      <c r="C10198" s="292" t="s">
        <v>16</v>
      </c>
      <c r="D10198" s="293">
        <v>163.6</v>
      </c>
    </row>
    <row r="10199" spans="1:4">
      <c r="A10199" s="291" t="s">
        <v>15928</v>
      </c>
      <c r="B10199" s="292" t="s">
        <v>15927</v>
      </c>
      <c r="C10199" s="292" t="s">
        <v>16</v>
      </c>
      <c r="D10199" s="293">
        <v>155.12</v>
      </c>
    </row>
    <row r="10200" spans="1:4">
      <c r="A10200" s="291" t="s">
        <v>15929</v>
      </c>
      <c r="B10200" s="292" t="s">
        <v>15930</v>
      </c>
      <c r="C10200" s="292" t="s">
        <v>16</v>
      </c>
      <c r="D10200" s="293">
        <v>188.51</v>
      </c>
    </row>
    <row r="10201" spans="1:4">
      <c r="A10201" s="291" t="s">
        <v>15931</v>
      </c>
      <c r="B10201" s="292" t="s">
        <v>15930</v>
      </c>
      <c r="C10201" s="292" t="s">
        <v>16</v>
      </c>
      <c r="D10201" s="293">
        <v>176.1</v>
      </c>
    </row>
    <row r="10202" spans="1:4">
      <c r="A10202" s="291" t="s">
        <v>15932</v>
      </c>
      <c r="B10202" s="292" t="s">
        <v>15933</v>
      </c>
      <c r="C10202" s="292" t="s">
        <v>16</v>
      </c>
      <c r="D10202" s="293">
        <v>209.62</v>
      </c>
    </row>
    <row r="10203" spans="1:4">
      <c r="A10203" s="291" t="s">
        <v>15934</v>
      </c>
      <c r="B10203" s="292" t="s">
        <v>15933</v>
      </c>
      <c r="C10203" s="292" t="s">
        <v>16</v>
      </c>
      <c r="D10203" s="293">
        <v>194.99</v>
      </c>
    </row>
    <row r="10204" spans="1:4">
      <c r="A10204" s="291" t="s">
        <v>15935</v>
      </c>
      <c r="B10204" s="292" t="s">
        <v>15936</v>
      </c>
      <c r="C10204" s="292" t="s">
        <v>16</v>
      </c>
      <c r="D10204" s="293">
        <v>164.28</v>
      </c>
    </row>
    <row r="10205" spans="1:4">
      <c r="A10205" s="291" t="s">
        <v>15937</v>
      </c>
      <c r="B10205" s="292" t="s">
        <v>15936</v>
      </c>
      <c r="C10205" s="292" t="s">
        <v>16</v>
      </c>
      <c r="D10205" s="293">
        <v>155.75</v>
      </c>
    </row>
    <row r="10206" spans="1:4">
      <c r="A10206" s="291" t="s">
        <v>15938</v>
      </c>
      <c r="B10206" s="292" t="s">
        <v>15939</v>
      </c>
      <c r="C10206" s="292" t="s">
        <v>16</v>
      </c>
      <c r="D10206" s="293">
        <v>322.73</v>
      </c>
    </row>
    <row r="10207" spans="1:4">
      <c r="A10207" s="291" t="s">
        <v>15940</v>
      </c>
      <c r="B10207" s="292" t="s">
        <v>15939</v>
      </c>
      <c r="C10207" s="292" t="s">
        <v>16</v>
      </c>
      <c r="D10207" s="293">
        <v>307.38</v>
      </c>
    </row>
    <row r="10208" spans="1:4">
      <c r="A10208" s="291" t="s">
        <v>15941</v>
      </c>
      <c r="B10208" s="292" t="s">
        <v>15942</v>
      </c>
      <c r="C10208" s="292" t="s">
        <v>16</v>
      </c>
      <c r="D10208" s="293">
        <v>356.62</v>
      </c>
    </row>
    <row r="10209" spans="1:4">
      <c r="A10209" s="291" t="s">
        <v>15943</v>
      </c>
      <c r="B10209" s="292" t="s">
        <v>15942</v>
      </c>
      <c r="C10209" s="292" t="s">
        <v>16</v>
      </c>
      <c r="D10209" s="293">
        <v>338.6</v>
      </c>
    </row>
    <row r="10210" spans="1:4">
      <c r="A10210" s="291" t="s">
        <v>15944</v>
      </c>
      <c r="B10210" s="292" t="s">
        <v>15945</v>
      </c>
      <c r="C10210" s="292" t="s">
        <v>63</v>
      </c>
      <c r="D10210" s="293">
        <v>63</v>
      </c>
    </row>
    <row r="10211" spans="1:4">
      <c r="A10211" s="291" t="s">
        <v>15946</v>
      </c>
      <c r="B10211" s="292" t="s">
        <v>15945</v>
      </c>
      <c r="C10211" s="292" t="s">
        <v>63</v>
      </c>
      <c r="D10211" s="293">
        <v>60.09</v>
      </c>
    </row>
    <row r="10212" spans="1:4">
      <c r="A10212" s="291" t="s">
        <v>15947</v>
      </c>
      <c r="B10212" s="292" t="s">
        <v>15948</v>
      </c>
      <c r="C10212" s="292" t="s">
        <v>63</v>
      </c>
      <c r="D10212" s="293">
        <v>37.19</v>
      </c>
    </row>
    <row r="10213" spans="1:4">
      <c r="A10213" s="291" t="s">
        <v>15949</v>
      </c>
      <c r="B10213" s="292" t="s">
        <v>15948</v>
      </c>
      <c r="C10213" s="292" t="s">
        <v>63</v>
      </c>
      <c r="D10213" s="293">
        <v>34.979999999999997</v>
      </c>
    </row>
    <row r="10214" spans="1:4">
      <c r="A10214" s="291" t="s">
        <v>15950</v>
      </c>
      <c r="B10214" s="292" t="s">
        <v>15951</v>
      </c>
      <c r="C10214" s="292" t="s">
        <v>94</v>
      </c>
      <c r="D10214" s="293">
        <v>878.99</v>
      </c>
    </row>
    <row r="10215" spans="1:4">
      <c r="A10215" s="291" t="s">
        <v>15952</v>
      </c>
      <c r="B10215" s="292" t="s">
        <v>15951</v>
      </c>
      <c r="C10215" s="292" t="s">
        <v>94</v>
      </c>
      <c r="D10215" s="293">
        <v>834.65</v>
      </c>
    </row>
    <row r="10216" spans="1:4">
      <c r="A10216" s="291" t="s">
        <v>15953</v>
      </c>
      <c r="B10216" s="292" t="s">
        <v>15954</v>
      </c>
      <c r="C10216" s="292" t="s">
        <v>16</v>
      </c>
      <c r="D10216" s="293">
        <v>133.34</v>
      </c>
    </row>
    <row r="10217" spans="1:4">
      <c r="A10217" s="291" t="s">
        <v>15955</v>
      </c>
      <c r="B10217" s="292" t="s">
        <v>15954</v>
      </c>
      <c r="C10217" s="292" t="s">
        <v>16</v>
      </c>
      <c r="D10217" s="293">
        <v>122.29</v>
      </c>
    </row>
    <row r="10218" spans="1:4">
      <c r="A10218" s="291" t="s">
        <v>15956</v>
      </c>
      <c r="B10218" s="292" t="s">
        <v>15957</v>
      </c>
      <c r="C10218" s="292" t="s">
        <v>16</v>
      </c>
      <c r="D10218" s="293">
        <v>129.6</v>
      </c>
    </row>
    <row r="10219" spans="1:4">
      <c r="A10219" s="291" t="s">
        <v>15958</v>
      </c>
      <c r="B10219" s="292" t="s">
        <v>15957</v>
      </c>
      <c r="C10219" s="292" t="s">
        <v>16</v>
      </c>
      <c r="D10219" s="293">
        <v>119.05</v>
      </c>
    </row>
    <row r="10220" spans="1:4">
      <c r="A10220" s="291" t="s">
        <v>15959</v>
      </c>
      <c r="B10220" s="292" t="s">
        <v>15960</v>
      </c>
      <c r="C10220" s="292" t="s">
        <v>16</v>
      </c>
      <c r="D10220" s="293">
        <v>150.59</v>
      </c>
    </row>
    <row r="10221" spans="1:4">
      <c r="A10221" s="291" t="s">
        <v>15961</v>
      </c>
      <c r="B10221" s="292" t="s">
        <v>15960</v>
      </c>
      <c r="C10221" s="292" t="s">
        <v>16</v>
      </c>
      <c r="D10221" s="293">
        <v>137.54</v>
      </c>
    </row>
    <row r="10222" spans="1:4">
      <c r="A10222" s="291" t="s">
        <v>15962</v>
      </c>
      <c r="B10222" s="292" t="s">
        <v>15963</v>
      </c>
      <c r="C10222" s="292" t="s">
        <v>16</v>
      </c>
      <c r="D10222" s="293">
        <v>187.06</v>
      </c>
    </row>
    <row r="10223" spans="1:4">
      <c r="A10223" s="291" t="s">
        <v>15964</v>
      </c>
      <c r="B10223" s="292" t="s">
        <v>15963</v>
      </c>
      <c r="C10223" s="292" t="s">
        <v>16</v>
      </c>
      <c r="D10223" s="293">
        <v>168.84</v>
      </c>
    </row>
    <row r="10224" spans="1:4">
      <c r="A10224" s="291" t="s">
        <v>15965</v>
      </c>
      <c r="B10224" s="292" t="s">
        <v>15966</v>
      </c>
      <c r="C10224" s="292" t="s">
        <v>16</v>
      </c>
      <c r="D10224" s="293">
        <v>217.78</v>
      </c>
    </row>
    <row r="10225" spans="1:4">
      <c r="A10225" s="291" t="s">
        <v>15967</v>
      </c>
      <c r="B10225" s="292" t="s">
        <v>15966</v>
      </c>
      <c r="C10225" s="292" t="s">
        <v>16</v>
      </c>
      <c r="D10225" s="293">
        <v>195.75</v>
      </c>
    </row>
    <row r="10226" spans="1:4">
      <c r="A10226" s="291" t="s">
        <v>15968</v>
      </c>
      <c r="B10226" s="292" t="s">
        <v>15969</v>
      </c>
      <c r="C10226" s="292" t="s">
        <v>16</v>
      </c>
      <c r="D10226" s="293">
        <v>67.72</v>
      </c>
    </row>
    <row r="10227" spans="1:4">
      <c r="A10227" s="291" t="s">
        <v>15970</v>
      </c>
      <c r="B10227" s="292" t="s">
        <v>15969</v>
      </c>
      <c r="C10227" s="292" t="s">
        <v>16</v>
      </c>
      <c r="D10227" s="293">
        <v>61.86</v>
      </c>
    </row>
    <row r="10228" spans="1:4">
      <c r="A10228" s="291" t="s">
        <v>15971</v>
      </c>
      <c r="B10228" s="292" t="s">
        <v>15972</v>
      </c>
      <c r="C10228" s="292" t="s">
        <v>16</v>
      </c>
      <c r="D10228" s="293">
        <v>65.27</v>
      </c>
    </row>
    <row r="10229" spans="1:4">
      <c r="A10229" s="291" t="s">
        <v>15973</v>
      </c>
      <c r="B10229" s="292" t="s">
        <v>15972</v>
      </c>
      <c r="C10229" s="292" t="s">
        <v>16</v>
      </c>
      <c r="D10229" s="293">
        <v>59.74</v>
      </c>
    </row>
    <row r="10230" spans="1:4">
      <c r="A10230" s="291" t="s">
        <v>15974</v>
      </c>
      <c r="B10230" s="292" t="s">
        <v>15975</v>
      </c>
      <c r="C10230" s="292" t="s">
        <v>16</v>
      </c>
      <c r="D10230" s="293">
        <v>76.05</v>
      </c>
    </row>
    <row r="10231" spans="1:4">
      <c r="A10231" s="291" t="s">
        <v>15976</v>
      </c>
      <c r="B10231" s="292" t="s">
        <v>15975</v>
      </c>
      <c r="C10231" s="292" t="s">
        <v>16</v>
      </c>
      <c r="D10231" s="293">
        <v>69.069999999999993</v>
      </c>
    </row>
    <row r="10232" spans="1:4">
      <c r="A10232" s="291" t="s">
        <v>15977</v>
      </c>
      <c r="B10232" s="292" t="s">
        <v>15978</v>
      </c>
      <c r="C10232" s="292" t="s">
        <v>16</v>
      </c>
      <c r="D10232" s="293">
        <v>99.07</v>
      </c>
    </row>
    <row r="10233" spans="1:4">
      <c r="A10233" s="291" t="s">
        <v>15979</v>
      </c>
      <c r="B10233" s="292" t="s">
        <v>15978</v>
      </c>
      <c r="C10233" s="292" t="s">
        <v>16</v>
      </c>
      <c r="D10233" s="293">
        <v>89.02</v>
      </c>
    </row>
    <row r="10234" spans="1:4">
      <c r="A10234" s="291" t="s">
        <v>15980</v>
      </c>
      <c r="B10234" s="292" t="s">
        <v>15981</v>
      </c>
      <c r="C10234" s="292" t="s">
        <v>16</v>
      </c>
      <c r="D10234" s="293">
        <v>115.68</v>
      </c>
    </row>
    <row r="10235" spans="1:4">
      <c r="A10235" s="291" t="s">
        <v>15982</v>
      </c>
      <c r="B10235" s="292" t="s">
        <v>15981</v>
      </c>
      <c r="C10235" s="292" t="s">
        <v>16</v>
      </c>
      <c r="D10235" s="293">
        <v>103.41</v>
      </c>
    </row>
    <row r="10236" spans="1:4">
      <c r="A10236" s="291" t="s">
        <v>15983</v>
      </c>
      <c r="B10236" s="292" t="s">
        <v>15984</v>
      </c>
      <c r="C10236" s="292" t="s">
        <v>16</v>
      </c>
      <c r="D10236" s="293">
        <v>104.74</v>
      </c>
    </row>
    <row r="10237" spans="1:4">
      <c r="A10237" s="291" t="s">
        <v>15985</v>
      </c>
      <c r="B10237" s="292" t="s">
        <v>15984</v>
      </c>
      <c r="C10237" s="292" t="s">
        <v>16</v>
      </c>
      <c r="D10237" s="293">
        <v>96.74</v>
      </c>
    </row>
    <row r="10238" spans="1:4">
      <c r="A10238" s="291" t="s">
        <v>15986</v>
      </c>
      <c r="B10238" s="292" t="s">
        <v>15987</v>
      </c>
      <c r="C10238" s="292" t="s">
        <v>16</v>
      </c>
      <c r="D10238" s="293">
        <v>101.75</v>
      </c>
    </row>
    <row r="10239" spans="1:4">
      <c r="A10239" s="291" t="s">
        <v>15988</v>
      </c>
      <c r="B10239" s="292" t="s">
        <v>15987</v>
      </c>
      <c r="C10239" s="292" t="s">
        <v>16</v>
      </c>
      <c r="D10239" s="293">
        <v>94.14</v>
      </c>
    </row>
    <row r="10240" spans="1:4">
      <c r="A10240" s="291" t="s">
        <v>15989</v>
      </c>
      <c r="B10240" s="292" t="s">
        <v>15990</v>
      </c>
      <c r="C10240" s="292" t="s">
        <v>16</v>
      </c>
      <c r="D10240" s="293">
        <v>115.16</v>
      </c>
    </row>
    <row r="10241" spans="1:4">
      <c r="A10241" s="291" t="s">
        <v>15991</v>
      </c>
      <c r="B10241" s="292" t="s">
        <v>15990</v>
      </c>
      <c r="C10241" s="292" t="s">
        <v>16</v>
      </c>
      <c r="D10241" s="293">
        <v>105.76</v>
      </c>
    </row>
    <row r="10242" spans="1:4">
      <c r="A10242" s="291" t="s">
        <v>15992</v>
      </c>
      <c r="B10242" s="292" t="s">
        <v>15993</v>
      </c>
      <c r="C10242" s="292" t="s">
        <v>16</v>
      </c>
      <c r="D10242" s="293">
        <v>143.4</v>
      </c>
    </row>
    <row r="10243" spans="1:4">
      <c r="A10243" s="291" t="s">
        <v>15994</v>
      </c>
      <c r="B10243" s="292" t="s">
        <v>15993</v>
      </c>
      <c r="C10243" s="292" t="s">
        <v>16</v>
      </c>
      <c r="D10243" s="293">
        <v>130.22999999999999</v>
      </c>
    </row>
    <row r="10244" spans="1:4">
      <c r="A10244" s="291" t="s">
        <v>15995</v>
      </c>
      <c r="B10244" s="292" t="s">
        <v>15996</v>
      </c>
      <c r="C10244" s="292" t="s">
        <v>16</v>
      </c>
      <c r="D10244" s="293">
        <v>162.37</v>
      </c>
    </row>
    <row r="10245" spans="1:4">
      <c r="A10245" s="291" t="s">
        <v>15997</v>
      </c>
      <c r="B10245" s="292" t="s">
        <v>15996</v>
      </c>
      <c r="C10245" s="292" t="s">
        <v>16</v>
      </c>
      <c r="D10245" s="293">
        <v>146.66999999999999</v>
      </c>
    </row>
    <row r="10246" spans="1:4">
      <c r="A10246" s="291" t="s">
        <v>15998</v>
      </c>
      <c r="B10246" s="292" t="s">
        <v>15999</v>
      </c>
      <c r="C10246" s="292" t="s">
        <v>16</v>
      </c>
      <c r="D10246" s="293">
        <v>52.39</v>
      </c>
    </row>
    <row r="10247" spans="1:4">
      <c r="A10247" s="291" t="s">
        <v>16000</v>
      </c>
      <c r="B10247" s="292" t="s">
        <v>15999</v>
      </c>
      <c r="C10247" s="292" t="s">
        <v>16</v>
      </c>
      <c r="D10247" s="293">
        <v>48.19</v>
      </c>
    </row>
    <row r="10248" spans="1:4">
      <c r="A10248" s="291" t="s">
        <v>16001</v>
      </c>
      <c r="B10248" s="292" t="s">
        <v>16002</v>
      </c>
      <c r="C10248" s="292" t="s">
        <v>16</v>
      </c>
      <c r="D10248" s="293">
        <v>51.09</v>
      </c>
    </row>
    <row r="10249" spans="1:4">
      <c r="A10249" s="291" t="s">
        <v>16003</v>
      </c>
      <c r="B10249" s="292" t="s">
        <v>16002</v>
      </c>
      <c r="C10249" s="292" t="s">
        <v>16</v>
      </c>
      <c r="D10249" s="293">
        <v>47.07</v>
      </c>
    </row>
    <row r="10250" spans="1:4">
      <c r="A10250" s="291" t="s">
        <v>16004</v>
      </c>
      <c r="B10250" s="292" t="s">
        <v>16005</v>
      </c>
      <c r="C10250" s="292" t="s">
        <v>16</v>
      </c>
      <c r="D10250" s="293">
        <v>60.41</v>
      </c>
    </row>
    <row r="10251" spans="1:4">
      <c r="A10251" s="291" t="s">
        <v>16006</v>
      </c>
      <c r="B10251" s="292" t="s">
        <v>16005</v>
      </c>
      <c r="C10251" s="292" t="s">
        <v>16</v>
      </c>
      <c r="D10251" s="293">
        <v>55.24</v>
      </c>
    </row>
    <row r="10252" spans="1:4">
      <c r="A10252" s="291" t="s">
        <v>16007</v>
      </c>
      <c r="B10252" s="292" t="s">
        <v>16008</v>
      </c>
      <c r="C10252" s="292" t="s">
        <v>16</v>
      </c>
      <c r="D10252" s="293">
        <v>75.11</v>
      </c>
    </row>
    <row r="10253" spans="1:4">
      <c r="A10253" s="291" t="s">
        <v>16009</v>
      </c>
      <c r="B10253" s="292" t="s">
        <v>16008</v>
      </c>
      <c r="C10253" s="292" t="s">
        <v>16</v>
      </c>
      <c r="D10253" s="293">
        <v>67.98</v>
      </c>
    </row>
    <row r="10254" spans="1:4">
      <c r="A10254" s="291" t="s">
        <v>16010</v>
      </c>
      <c r="B10254" s="292" t="s">
        <v>16011</v>
      </c>
      <c r="C10254" s="292" t="s">
        <v>16</v>
      </c>
      <c r="D10254" s="293">
        <v>86.02</v>
      </c>
    </row>
    <row r="10255" spans="1:4">
      <c r="A10255" s="291" t="s">
        <v>16012</v>
      </c>
      <c r="B10255" s="292" t="s">
        <v>16011</v>
      </c>
      <c r="C10255" s="292" t="s">
        <v>16</v>
      </c>
      <c r="D10255" s="293">
        <v>77.430000000000007</v>
      </c>
    </row>
    <row r="10256" spans="1:4">
      <c r="A10256" s="291" t="s">
        <v>16013</v>
      </c>
      <c r="B10256" s="292" t="s">
        <v>16014</v>
      </c>
      <c r="C10256" s="292" t="s">
        <v>16</v>
      </c>
      <c r="D10256" s="293">
        <v>141.12</v>
      </c>
    </row>
    <row r="10257" spans="1:4">
      <c r="A10257" s="291" t="s">
        <v>16015</v>
      </c>
      <c r="B10257" s="292" t="s">
        <v>16014</v>
      </c>
      <c r="C10257" s="292" t="s">
        <v>16</v>
      </c>
      <c r="D10257" s="293">
        <v>130.26</v>
      </c>
    </row>
    <row r="10258" spans="1:4">
      <c r="A10258" s="291" t="s">
        <v>16016</v>
      </c>
      <c r="B10258" s="292" t="s">
        <v>16017</v>
      </c>
      <c r="C10258" s="292" t="s">
        <v>16</v>
      </c>
      <c r="D10258" s="293">
        <v>137.37</v>
      </c>
    </row>
    <row r="10259" spans="1:4">
      <c r="A10259" s="291" t="s">
        <v>16018</v>
      </c>
      <c r="B10259" s="292" t="s">
        <v>16017</v>
      </c>
      <c r="C10259" s="292" t="s">
        <v>16</v>
      </c>
      <c r="D10259" s="293">
        <v>127.01</v>
      </c>
    </row>
    <row r="10260" spans="1:4">
      <c r="A10260" s="291" t="s">
        <v>16019</v>
      </c>
      <c r="B10260" s="292" t="s">
        <v>16020</v>
      </c>
      <c r="C10260" s="292" t="s">
        <v>16</v>
      </c>
      <c r="D10260" s="293">
        <v>158.36000000000001</v>
      </c>
    </row>
    <row r="10261" spans="1:4">
      <c r="A10261" s="291" t="s">
        <v>16021</v>
      </c>
      <c r="B10261" s="292" t="s">
        <v>16020</v>
      </c>
      <c r="C10261" s="292" t="s">
        <v>16</v>
      </c>
      <c r="D10261" s="293">
        <v>145.5</v>
      </c>
    </row>
    <row r="10262" spans="1:4">
      <c r="A10262" s="291" t="s">
        <v>16022</v>
      </c>
      <c r="B10262" s="292" t="s">
        <v>16023</v>
      </c>
      <c r="C10262" s="292" t="s">
        <v>16</v>
      </c>
      <c r="D10262" s="293">
        <v>194.83</v>
      </c>
    </row>
    <row r="10263" spans="1:4">
      <c r="A10263" s="291" t="s">
        <v>16024</v>
      </c>
      <c r="B10263" s="292" t="s">
        <v>16023</v>
      </c>
      <c r="C10263" s="292" t="s">
        <v>16</v>
      </c>
      <c r="D10263" s="293">
        <v>176.8</v>
      </c>
    </row>
    <row r="10264" spans="1:4">
      <c r="A10264" s="291" t="s">
        <v>16025</v>
      </c>
      <c r="B10264" s="292" t="s">
        <v>16026</v>
      </c>
      <c r="C10264" s="292" t="s">
        <v>16</v>
      </c>
      <c r="D10264" s="293">
        <v>225.55</v>
      </c>
    </row>
    <row r="10265" spans="1:4">
      <c r="A10265" s="291" t="s">
        <v>16027</v>
      </c>
      <c r="B10265" s="292" t="s">
        <v>16026</v>
      </c>
      <c r="C10265" s="292" t="s">
        <v>16</v>
      </c>
      <c r="D10265" s="293">
        <v>203.72</v>
      </c>
    </row>
    <row r="10266" spans="1:4">
      <c r="A10266" s="291" t="s">
        <v>16028</v>
      </c>
      <c r="B10266" s="292" t="s">
        <v>16029</v>
      </c>
      <c r="C10266" s="292" t="s">
        <v>16</v>
      </c>
      <c r="D10266" s="293">
        <v>69.959999999999994</v>
      </c>
    </row>
    <row r="10267" spans="1:4">
      <c r="A10267" s="291" t="s">
        <v>16030</v>
      </c>
      <c r="B10267" s="292" t="s">
        <v>16029</v>
      </c>
      <c r="C10267" s="292" t="s">
        <v>16</v>
      </c>
      <c r="D10267" s="293">
        <v>64.16</v>
      </c>
    </row>
    <row r="10268" spans="1:4">
      <c r="A10268" s="291" t="s">
        <v>16031</v>
      </c>
      <c r="B10268" s="292" t="s">
        <v>16032</v>
      </c>
      <c r="C10268" s="292" t="s">
        <v>16</v>
      </c>
      <c r="D10268" s="293">
        <v>67.52</v>
      </c>
    </row>
    <row r="10269" spans="1:4">
      <c r="A10269" s="291" t="s">
        <v>16033</v>
      </c>
      <c r="B10269" s="292" t="s">
        <v>16032</v>
      </c>
      <c r="C10269" s="292" t="s">
        <v>16</v>
      </c>
      <c r="D10269" s="293">
        <v>62.03</v>
      </c>
    </row>
    <row r="10270" spans="1:4">
      <c r="A10270" s="291" t="s">
        <v>16034</v>
      </c>
      <c r="B10270" s="292" t="s">
        <v>16035</v>
      </c>
      <c r="C10270" s="292" t="s">
        <v>16</v>
      </c>
      <c r="D10270" s="293">
        <v>78.290000000000006</v>
      </c>
    </row>
    <row r="10271" spans="1:4">
      <c r="A10271" s="291" t="s">
        <v>16036</v>
      </c>
      <c r="B10271" s="292" t="s">
        <v>16035</v>
      </c>
      <c r="C10271" s="292" t="s">
        <v>16</v>
      </c>
      <c r="D10271" s="293">
        <v>71.37</v>
      </c>
    </row>
    <row r="10272" spans="1:4">
      <c r="A10272" s="291" t="s">
        <v>16037</v>
      </c>
      <c r="B10272" s="292" t="s">
        <v>16038</v>
      </c>
      <c r="C10272" s="292" t="s">
        <v>16</v>
      </c>
      <c r="D10272" s="293">
        <v>101.31</v>
      </c>
    </row>
    <row r="10273" spans="1:4">
      <c r="A10273" s="291" t="s">
        <v>16039</v>
      </c>
      <c r="B10273" s="292" t="s">
        <v>16038</v>
      </c>
      <c r="C10273" s="292" t="s">
        <v>16</v>
      </c>
      <c r="D10273" s="293">
        <v>91.32</v>
      </c>
    </row>
    <row r="10274" spans="1:4">
      <c r="A10274" s="291" t="s">
        <v>16040</v>
      </c>
      <c r="B10274" s="292" t="s">
        <v>16041</v>
      </c>
      <c r="C10274" s="292" t="s">
        <v>16</v>
      </c>
      <c r="D10274" s="293">
        <v>117.92</v>
      </c>
    </row>
    <row r="10275" spans="1:4">
      <c r="A10275" s="291" t="s">
        <v>16042</v>
      </c>
      <c r="B10275" s="292" t="s">
        <v>16041</v>
      </c>
      <c r="C10275" s="292" t="s">
        <v>16</v>
      </c>
      <c r="D10275" s="293">
        <v>105.71</v>
      </c>
    </row>
    <row r="10276" spans="1:4">
      <c r="A10276" s="291" t="s">
        <v>16043</v>
      </c>
      <c r="B10276" s="292" t="s">
        <v>16044</v>
      </c>
      <c r="C10276" s="292" t="s">
        <v>16</v>
      </c>
      <c r="D10276" s="293">
        <v>109.6</v>
      </c>
    </row>
    <row r="10277" spans="1:4">
      <c r="A10277" s="291" t="s">
        <v>16045</v>
      </c>
      <c r="B10277" s="292" t="s">
        <v>16044</v>
      </c>
      <c r="C10277" s="292" t="s">
        <v>16</v>
      </c>
      <c r="D10277" s="293">
        <v>101.71</v>
      </c>
    </row>
    <row r="10278" spans="1:4">
      <c r="A10278" s="291" t="s">
        <v>16046</v>
      </c>
      <c r="B10278" s="292" t="s">
        <v>16047</v>
      </c>
      <c r="C10278" s="292" t="s">
        <v>16</v>
      </c>
      <c r="D10278" s="293">
        <v>106.6</v>
      </c>
    </row>
    <row r="10279" spans="1:4">
      <c r="A10279" s="291" t="s">
        <v>16048</v>
      </c>
      <c r="B10279" s="292" t="s">
        <v>16047</v>
      </c>
      <c r="C10279" s="292" t="s">
        <v>16</v>
      </c>
      <c r="D10279" s="293">
        <v>99.11</v>
      </c>
    </row>
    <row r="10280" spans="1:4">
      <c r="A10280" s="291" t="s">
        <v>16049</v>
      </c>
      <c r="B10280" s="292" t="s">
        <v>16050</v>
      </c>
      <c r="C10280" s="292" t="s">
        <v>16</v>
      </c>
      <c r="D10280" s="293">
        <v>120.02</v>
      </c>
    </row>
    <row r="10281" spans="1:4">
      <c r="A10281" s="291" t="s">
        <v>16051</v>
      </c>
      <c r="B10281" s="292" t="s">
        <v>16050</v>
      </c>
      <c r="C10281" s="292" t="s">
        <v>16</v>
      </c>
      <c r="D10281" s="293">
        <v>110.74</v>
      </c>
    </row>
    <row r="10282" spans="1:4">
      <c r="A10282" s="291" t="s">
        <v>16052</v>
      </c>
      <c r="B10282" s="292" t="s">
        <v>16053</v>
      </c>
      <c r="C10282" s="292" t="s">
        <v>16</v>
      </c>
      <c r="D10282" s="293">
        <v>148.25</v>
      </c>
    </row>
    <row r="10283" spans="1:4">
      <c r="A10283" s="291" t="s">
        <v>16054</v>
      </c>
      <c r="B10283" s="292" t="s">
        <v>16053</v>
      </c>
      <c r="C10283" s="292" t="s">
        <v>16</v>
      </c>
      <c r="D10283" s="293">
        <v>135.21</v>
      </c>
    </row>
    <row r="10284" spans="1:4">
      <c r="A10284" s="291" t="s">
        <v>16055</v>
      </c>
      <c r="B10284" s="292" t="s">
        <v>16056</v>
      </c>
      <c r="C10284" s="292" t="s">
        <v>16</v>
      </c>
      <c r="D10284" s="293">
        <v>167.23</v>
      </c>
    </row>
    <row r="10285" spans="1:4">
      <c r="A10285" s="291" t="s">
        <v>16057</v>
      </c>
      <c r="B10285" s="292" t="s">
        <v>16056</v>
      </c>
      <c r="C10285" s="292" t="s">
        <v>16</v>
      </c>
      <c r="D10285" s="293">
        <v>151.65</v>
      </c>
    </row>
    <row r="10286" spans="1:4">
      <c r="A10286" s="291" t="s">
        <v>16058</v>
      </c>
      <c r="B10286" s="292" t="s">
        <v>16059</v>
      </c>
      <c r="C10286" s="292" t="s">
        <v>16</v>
      </c>
      <c r="D10286" s="293">
        <v>53.88</v>
      </c>
    </row>
    <row r="10287" spans="1:4">
      <c r="A10287" s="291" t="s">
        <v>16060</v>
      </c>
      <c r="B10287" s="292" t="s">
        <v>16059</v>
      </c>
      <c r="C10287" s="292" t="s">
        <v>16</v>
      </c>
      <c r="D10287" s="293">
        <v>49.72</v>
      </c>
    </row>
    <row r="10288" spans="1:4">
      <c r="A10288" s="291" t="s">
        <v>16061</v>
      </c>
      <c r="B10288" s="292" t="s">
        <v>16062</v>
      </c>
      <c r="C10288" s="292" t="s">
        <v>16</v>
      </c>
      <c r="D10288" s="293">
        <v>52.58</v>
      </c>
    </row>
    <row r="10289" spans="1:4">
      <c r="A10289" s="291" t="s">
        <v>16063</v>
      </c>
      <c r="B10289" s="292" t="s">
        <v>16062</v>
      </c>
      <c r="C10289" s="292" t="s">
        <v>16</v>
      </c>
      <c r="D10289" s="293">
        <v>48.6</v>
      </c>
    </row>
    <row r="10290" spans="1:4">
      <c r="A10290" s="291" t="s">
        <v>16064</v>
      </c>
      <c r="B10290" s="292" t="s">
        <v>16065</v>
      </c>
      <c r="C10290" s="292" t="s">
        <v>16</v>
      </c>
      <c r="D10290" s="293">
        <v>62.06</v>
      </c>
    </row>
    <row r="10291" spans="1:4">
      <c r="A10291" s="291" t="s">
        <v>16066</v>
      </c>
      <c r="B10291" s="292" t="s">
        <v>16065</v>
      </c>
      <c r="C10291" s="292" t="s">
        <v>16</v>
      </c>
      <c r="D10291" s="293">
        <v>56.92</v>
      </c>
    </row>
    <row r="10292" spans="1:4">
      <c r="A10292" s="291" t="s">
        <v>16067</v>
      </c>
      <c r="B10292" s="292" t="s">
        <v>16068</v>
      </c>
      <c r="C10292" s="292" t="s">
        <v>16</v>
      </c>
      <c r="D10292" s="293">
        <v>76.760000000000005</v>
      </c>
    </row>
    <row r="10293" spans="1:4">
      <c r="A10293" s="291" t="s">
        <v>16069</v>
      </c>
      <c r="B10293" s="292" t="s">
        <v>16068</v>
      </c>
      <c r="C10293" s="292" t="s">
        <v>16</v>
      </c>
      <c r="D10293" s="293">
        <v>69.66</v>
      </c>
    </row>
    <row r="10294" spans="1:4">
      <c r="A10294" s="291" t="s">
        <v>16070</v>
      </c>
      <c r="B10294" s="292" t="s">
        <v>16071</v>
      </c>
      <c r="C10294" s="292" t="s">
        <v>16</v>
      </c>
      <c r="D10294" s="293">
        <v>87.67</v>
      </c>
    </row>
    <row r="10295" spans="1:4">
      <c r="A10295" s="291" t="s">
        <v>16072</v>
      </c>
      <c r="B10295" s="292" t="s">
        <v>16071</v>
      </c>
      <c r="C10295" s="292" t="s">
        <v>16</v>
      </c>
      <c r="D10295" s="293">
        <v>79.11</v>
      </c>
    </row>
    <row r="10296" spans="1:4">
      <c r="A10296" s="291" t="s">
        <v>16073</v>
      </c>
      <c r="B10296" s="292" t="s">
        <v>16074</v>
      </c>
      <c r="C10296" s="292" t="s">
        <v>16</v>
      </c>
      <c r="D10296" s="293">
        <v>654.57000000000005</v>
      </c>
    </row>
    <row r="10297" spans="1:4">
      <c r="A10297" s="291" t="s">
        <v>16075</v>
      </c>
      <c r="B10297" s="292" t="s">
        <v>16074</v>
      </c>
      <c r="C10297" s="292" t="s">
        <v>16</v>
      </c>
      <c r="D10297" s="293">
        <v>646.05999999999995</v>
      </c>
    </row>
    <row r="10298" spans="1:4">
      <c r="A10298" s="291" t="s">
        <v>187</v>
      </c>
      <c r="B10298" s="292" t="s">
        <v>188</v>
      </c>
      <c r="C10298" s="292" t="s">
        <v>16</v>
      </c>
      <c r="D10298" s="293">
        <v>69.44</v>
      </c>
    </row>
    <row r="10299" spans="1:4">
      <c r="A10299" s="291" t="s">
        <v>580</v>
      </c>
      <c r="B10299" s="292" t="s">
        <v>188</v>
      </c>
      <c r="C10299" s="292" t="s">
        <v>16</v>
      </c>
      <c r="D10299" s="293">
        <v>64.86</v>
      </c>
    </row>
    <row r="10300" spans="1:4">
      <c r="A10300" s="291" t="s">
        <v>16076</v>
      </c>
      <c r="B10300" s="292" t="s">
        <v>16077</v>
      </c>
      <c r="C10300" s="292" t="s">
        <v>16</v>
      </c>
      <c r="D10300" s="293">
        <v>78.930000000000007</v>
      </c>
    </row>
    <row r="10301" spans="1:4">
      <c r="A10301" s="291" t="s">
        <v>16078</v>
      </c>
      <c r="B10301" s="292" t="s">
        <v>16077</v>
      </c>
      <c r="C10301" s="292" t="s">
        <v>16</v>
      </c>
      <c r="D10301" s="293">
        <v>73.08</v>
      </c>
    </row>
    <row r="10302" spans="1:4">
      <c r="A10302" s="291" t="s">
        <v>16079</v>
      </c>
      <c r="B10302" s="292" t="s">
        <v>16080</v>
      </c>
      <c r="C10302" s="292" t="s">
        <v>16</v>
      </c>
      <c r="D10302" s="293">
        <v>100.28</v>
      </c>
    </row>
    <row r="10303" spans="1:4">
      <c r="A10303" s="291" t="s">
        <v>16081</v>
      </c>
      <c r="B10303" s="292" t="s">
        <v>16080</v>
      </c>
      <c r="C10303" s="292" t="s">
        <v>16</v>
      </c>
      <c r="D10303" s="293">
        <v>91.58</v>
      </c>
    </row>
    <row r="10304" spans="1:4">
      <c r="A10304" s="291" t="s">
        <v>16082</v>
      </c>
      <c r="B10304" s="292" t="s">
        <v>16083</v>
      </c>
      <c r="C10304" s="292" t="s">
        <v>16</v>
      </c>
      <c r="D10304" s="293">
        <v>102.65</v>
      </c>
    </row>
    <row r="10305" spans="1:4">
      <c r="A10305" s="291" t="s">
        <v>16084</v>
      </c>
      <c r="B10305" s="292" t="s">
        <v>16083</v>
      </c>
      <c r="C10305" s="292" t="s">
        <v>16</v>
      </c>
      <c r="D10305" s="293">
        <v>93.63</v>
      </c>
    </row>
    <row r="10306" spans="1:4">
      <c r="A10306" s="291" t="s">
        <v>16085</v>
      </c>
      <c r="B10306" s="292" t="s">
        <v>16086</v>
      </c>
      <c r="C10306" s="292" t="s">
        <v>16</v>
      </c>
      <c r="D10306" s="293">
        <v>87.17</v>
      </c>
    </row>
    <row r="10307" spans="1:4">
      <c r="A10307" s="291" t="s">
        <v>16087</v>
      </c>
      <c r="B10307" s="292" t="s">
        <v>16086</v>
      </c>
      <c r="C10307" s="292" t="s">
        <v>16</v>
      </c>
      <c r="D10307" s="293">
        <v>81.680000000000007</v>
      </c>
    </row>
    <row r="10308" spans="1:4">
      <c r="A10308" s="291" t="s">
        <v>16088</v>
      </c>
      <c r="B10308" s="292" t="s">
        <v>16089</v>
      </c>
      <c r="C10308" s="292" t="s">
        <v>16</v>
      </c>
      <c r="D10308" s="293">
        <v>90.49</v>
      </c>
    </row>
    <row r="10309" spans="1:4">
      <c r="A10309" s="291" t="s">
        <v>16090</v>
      </c>
      <c r="B10309" s="292" t="s">
        <v>16089</v>
      </c>
      <c r="C10309" s="292" t="s">
        <v>16</v>
      </c>
      <c r="D10309" s="293">
        <v>84.56</v>
      </c>
    </row>
    <row r="10310" spans="1:4">
      <c r="A10310" s="291" t="s">
        <v>16091</v>
      </c>
      <c r="B10310" s="292" t="s">
        <v>16092</v>
      </c>
      <c r="C10310" s="292" t="s">
        <v>16</v>
      </c>
      <c r="D10310" s="293">
        <v>101.4</v>
      </c>
    </row>
    <row r="10311" spans="1:4">
      <c r="A10311" s="291" t="s">
        <v>16093</v>
      </c>
      <c r="B10311" s="292" t="s">
        <v>16092</v>
      </c>
      <c r="C10311" s="292" t="s">
        <v>16</v>
      </c>
      <c r="D10311" s="293">
        <v>94.01</v>
      </c>
    </row>
    <row r="10312" spans="1:4">
      <c r="A10312" s="291" t="s">
        <v>16094</v>
      </c>
      <c r="B10312" s="292" t="s">
        <v>16095</v>
      </c>
      <c r="C10312" s="292" t="s">
        <v>16</v>
      </c>
      <c r="D10312" s="293">
        <v>108.52</v>
      </c>
    </row>
    <row r="10313" spans="1:4">
      <c r="A10313" s="291" t="s">
        <v>16096</v>
      </c>
      <c r="B10313" s="292" t="s">
        <v>16095</v>
      </c>
      <c r="C10313" s="292" t="s">
        <v>16</v>
      </c>
      <c r="D10313" s="293">
        <v>100.18</v>
      </c>
    </row>
    <row r="10314" spans="1:4">
      <c r="A10314" s="291" t="s">
        <v>16097</v>
      </c>
      <c r="B10314" s="292" t="s">
        <v>16098</v>
      </c>
      <c r="C10314" s="292" t="s">
        <v>16</v>
      </c>
      <c r="D10314" s="293">
        <v>115.89</v>
      </c>
    </row>
    <row r="10315" spans="1:4">
      <c r="A10315" s="291" t="s">
        <v>16099</v>
      </c>
      <c r="B10315" s="292" t="s">
        <v>16098</v>
      </c>
      <c r="C10315" s="292" t="s">
        <v>16</v>
      </c>
      <c r="D10315" s="293">
        <v>108.68</v>
      </c>
    </row>
    <row r="10316" spans="1:4">
      <c r="A10316" s="291" t="s">
        <v>16100</v>
      </c>
      <c r="B10316" s="292" t="s">
        <v>16101</v>
      </c>
      <c r="C10316" s="292" t="s">
        <v>16</v>
      </c>
      <c r="D10316" s="293">
        <v>120.64</v>
      </c>
    </row>
    <row r="10317" spans="1:4">
      <c r="A10317" s="291" t="s">
        <v>16102</v>
      </c>
      <c r="B10317" s="292" t="s">
        <v>16101</v>
      </c>
      <c r="C10317" s="292" t="s">
        <v>16</v>
      </c>
      <c r="D10317" s="293">
        <v>112.79</v>
      </c>
    </row>
    <row r="10318" spans="1:4">
      <c r="A10318" s="291" t="s">
        <v>16103</v>
      </c>
      <c r="B10318" s="292" t="s">
        <v>16104</v>
      </c>
      <c r="C10318" s="292" t="s">
        <v>16</v>
      </c>
      <c r="D10318" s="293">
        <v>134.87</v>
      </c>
    </row>
    <row r="10319" spans="1:4">
      <c r="A10319" s="291" t="s">
        <v>16105</v>
      </c>
      <c r="B10319" s="292" t="s">
        <v>16104</v>
      </c>
      <c r="C10319" s="292" t="s">
        <v>16</v>
      </c>
      <c r="D10319" s="293">
        <v>125.12</v>
      </c>
    </row>
    <row r="10320" spans="1:4">
      <c r="A10320" s="291" t="s">
        <v>16106</v>
      </c>
      <c r="B10320" s="292" t="s">
        <v>16107</v>
      </c>
      <c r="C10320" s="292" t="s">
        <v>16</v>
      </c>
      <c r="D10320" s="293">
        <v>144.36000000000001</v>
      </c>
    </row>
    <row r="10321" spans="1:4">
      <c r="A10321" s="291" t="s">
        <v>16108</v>
      </c>
      <c r="B10321" s="292" t="s">
        <v>16107</v>
      </c>
      <c r="C10321" s="292" t="s">
        <v>16</v>
      </c>
      <c r="D10321" s="293">
        <v>133.34</v>
      </c>
    </row>
    <row r="10322" spans="1:4">
      <c r="A10322" s="291" t="s">
        <v>16109</v>
      </c>
      <c r="B10322" s="292" t="s">
        <v>16110</v>
      </c>
      <c r="C10322" s="292" t="s">
        <v>16</v>
      </c>
      <c r="D10322" s="293">
        <v>69.84</v>
      </c>
    </row>
    <row r="10323" spans="1:4">
      <c r="A10323" s="291" t="s">
        <v>16111</v>
      </c>
      <c r="B10323" s="292" t="s">
        <v>16110</v>
      </c>
      <c r="C10323" s="292" t="s">
        <v>16</v>
      </c>
      <c r="D10323" s="293">
        <v>65.28</v>
      </c>
    </row>
    <row r="10324" spans="1:4">
      <c r="A10324" s="291" t="s">
        <v>16112</v>
      </c>
      <c r="B10324" s="292" t="s">
        <v>16113</v>
      </c>
      <c r="C10324" s="292" t="s">
        <v>16</v>
      </c>
      <c r="D10324" s="293">
        <v>79.33</v>
      </c>
    </row>
    <row r="10325" spans="1:4">
      <c r="A10325" s="291" t="s">
        <v>16114</v>
      </c>
      <c r="B10325" s="292" t="s">
        <v>16113</v>
      </c>
      <c r="C10325" s="292" t="s">
        <v>16</v>
      </c>
      <c r="D10325" s="293">
        <v>73.510000000000005</v>
      </c>
    </row>
    <row r="10326" spans="1:4">
      <c r="A10326" s="291" t="s">
        <v>16115</v>
      </c>
      <c r="B10326" s="292" t="s">
        <v>16116</v>
      </c>
      <c r="C10326" s="292" t="s">
        <v>16</v>
      </c>
      <c r="D10326" s="293">
        <v>100.68</v>
      </c>
    </row>
    <row r="10327" spans="1:4">
      <c r="A10327" s="291" t="s">
        <v>16117</v>
      </c>
      <c r="B10327" s="292" t="s">
        <v>16116</v>
      </c>
      <c r="C10327" s="292" t="s">
        <v>16</v>
      </c>
      <c r="D10327" s="293">
        <v>92</v>
      </c>
    </row>
    <row r="10328" spans="1:4">
      <c r="A10328" s="291" t="s">
        <v>16118</v>
      </c>
      <c r="B10328" s="292" t="s">
        <v>16119</v>
      </c>
      <c r="C10328" s="292" t="s">
        <v>16</v>
      </c>
      <c r="D10328" s="293">
        <v>103.05</v>
      </c>
    </row>
    <row r="10329" spans="1:4">
      <c r="A10329" s="291" t="s">
        <v>16120</v>
      </c>
      <c r="B10329" s="292" t="s">
        <v>16119</v>
      </c>
      <c r="C10329" s="292" t="s">
        <v>16</v>
      </c>
      <c r="D10329" s="293">
        <v>94.06</v>
      </c>
    </row>
    <row r="10330" spans="1:4">
      <c r="A10330" s="291" t="s">
        <v>16121</v>
      </c>
      <c r="B10330" s="292" t="s">
        <v>16122</v>
      </c>
      <c r="C10330" s="292" t="s">
        <v>16</v>
      </c>
      <c r="D10330" s="293">
        <v>87.77</v>
      </c>
    </row>
    <row r="10331" spans="1:4">
      <c r="A10331" s="291" t="s">
        <v>16123</v>
      </c>
      <c r="B10331" s="292" t="s">
        <v>16122</v>
      </c>
      <c r="C10331" s="292" t="s">
        <v>16</v>
      </c>
      <c r="D10331" s="293">
        <v>82.32</v>
      </c>
    </row>
    <row r="10332" spans="1:4">
      <c r="A10332" s="291" t="s">
        <v>16124</v>
      </c>
      <c r="B10332" s="292" t="s">
        <v>16125</v>
      </c>
      <c r="C10332" s="292" t="s">
        <v>16</v>
      </c>
      <c r="D10332" s="293">
        <v>91.09</v>
      </c>
    </row>
    <row r="10333" spans="1:4">
      <c r="A10333" s="291" t="s">
        <v>16126</v>
      </c>
      <c r="B10333" s="292" t="s">
        <v>16125</v>
      </c>
      <c r="C10333" s="292" t="s">
        <v>16</v>
      </c>
      <c r="D10333" s="293">
        <v>85.2</v>
      </c>
    </row>
    <row r="10334" spans="1:4">
      <c r="A10334" s="291" t="s">
        <v>16127</v>
      </c>
      <c r="B10334" s="292" t="s">
        <v>16128</v>
      </c>
      <c r="C10334" s="292" t="s">
        <v>16</v>
      </c>
      <c r="D10334" s="293">
        <v>102</v>
      </c>
    </row>
    <row r="10335" spans="1:4">
      <c r="A10335" s="291" t="s">
        <v>16129</v>
      </c>
      <c r="B10335" s="292" t="s">
        <v>16128</v>
      </c>
      <c r="C10335" s="292" t="s">
        <v>16</v>
      </c>
      <c r="D10335" s="293">
        <v>94.65</v>
      </c>
    </row>
    <row r="10336" spans="1:4">
      <c r="A10336" s="291" t="s">
        <v>16130</v>
      </c>
      <c r="B10336" s="292" t="s">
        <v>16131</v>
      </c>
      <c r="C10336" s="292" t="s">
        <v>16</v>
      </c>
      <c r="D10336" s="293">
        <v>109.11</v>
      </c>
    </row>
    <row r="10337" spans="1:4">
      <c r="A10337" s="291" t="s">
        <v>16132</v>
      </c>
      <c r="B10337" s="292" t="s">
        <v>16131</v>
      </c>
      <c r="C10337" s="292" t="s">
        <v>16</v>
      </c>
      <c r="D10337" s="293">
        <v>100.82</v>
      </c>
    </row>
    <row r="10338" spans="1:4">
      <c r="A10338" s="291" t="s">
        <v>16133</v>
      </c>
      <c r="B10338" s="292" t="s">
        <v>16134</v>
      </c>
      <c r="C10338" s="292" t="s">
        <v>16</v>
      </c>
      <c r="D10338" s="293">
        <v>116.62</v>
      </c>
    </row>
    <row r="10339" spans="1:4">
      <c r="A10339" s="291" t="s">
        <v>16135</v>
      </c>
      <c r="B10339" s="292" t="s">
        <v>16134</v>
      </c>
      <c r="C10339" s="292" t="s">
        <v>16</v>
      </c>
      <c r="D10339" s="293">
        <v>109.4</v>
      </c>
    </row>
    <row r="10340" spans="1:4">
      <c r="A10340" s="291" t="s">
        <v>16136</v>
      </c>
      <c r="B10340" s="292" t="s">
        <v>16137</v>
      </c>
      <c r="C10340" s="292" t="s">
        <v>16</v>
      </c>
      <c r="D10340" s="293">
        <v>121.36</v>
      </c>
    </row>
    <row r="10341" spans="1:4">
      <c r="A10341" s="291" t="s">
        <v>16138</v>
      </c>
      <c r="B10341" s="292" t="s">
        <v>16137</v>
      </c>
      <c r="C10341" s="292" t="s">
        <v>16</v>
      </c>
      <c r="D10341" s="293">
        <v>113.51</v>
      </c>
    </row>
    <row r="10342" spans="1:4">
      <c r="A10342" s="291" t="s">
        <v>16139</v>
      </c>
      <c r="B10342" s="292" t="s">
        <v>16140</v>
      </c>
      <c r="C10342" s="292" t="s">
        <v>16</v>
      </c>
      <c r="D10342" s="293">
        <v>135.6</v>
      </c>
    </row>
    <row r="10343" spans="1:4">
      <c r="A10343" s="291" t="s">
        <v>16141</v>
      </c>
      <c r="B10343" s="292" t="s">
        <v>16140</v>
      </c>
      <c r="C10343" s="292" t="s">
        <v>16</v>
      </c>
      <c r="D10343" s="293">
        <v>125.84</v>
      </c>
    </row>
    <row r="10344" spans="1:4">
      <c r="A10344" s="291" t="s">
        <v>16142</v>
      </c>
      <c r="B10344" s="292" t="s">
        <v>16143</v>
      </c>
      <c r="C10344" s="292" t="s">
        <v>16</v>
      </c>
      <c r="D10344" s="293">
        <v>145.08000000000001</v>
      </c>
    </row>
    <row r="10345" spans="1:4">
      <c r="A10345" s="291" t="s">
        <v>16144</v>
      </c>
      <c r="B10345" s="292" t="s">
        <v>16143</v>
      </c>
      <c r="C10345" s="292" t="s">
        <v>16</v>
      </c>
      <c r="D10345" s="293">
        <v>134.07</v>
      </c>
    </row>
    <row r="10346" spans="1:4">
      <c r="A10346" s="291" t="s">
        <v>16145</v>
      </c>
      <c r="B10346" s="292" t="s">
        <v>16146</v>
      </c>
      <c r="C10346" s="292" t="s">
        <v>16</v>
      </c>
      <c r="D10346" s="293">
        <v>95.2</v>
      </c>
    </row>
    <row r="10347" spans="1:4">
      <c r="A10347" s="291" t="s">
        <v>16147</v>
      </c>
      <c r="B10347" s="292" t="s">
        <v>16146</v>
      </c>
      <c r="C10347" s="292" t="s">
        <v>16</v>
      </c>
      <c r="D10347" s="293">
        <v>89.4</v>
      </c>
    </row>
    <row r="10348" spans="1:4">
      <c r="A10348" s="291" t="s">
        <v>16148</v>
      </c>
      <c r="B10348" s="292" t="s">
        <v>16149</v>
      </c>
      <c r="C10348" s="292" t="s">
        <v>16</v>
      </c>
      <c r="D10348" s="293">
        <v>155.58000000000001</v>
      </c>
    </row>
    <row r="10349" spans="1:4">
      <c r="A10349" s="291" t="s">
        <v>16150</v>
      </c>
      <c r="B10349" s="292" t="s">
        <v>16149</v>
      </c>
      <c r="C10349" s="292" t="s">
        <v>16</v>
      </c>
      <c r="D10349" s="293">
        <v>149.05000000000001</v>
      </c>
    </row>
    <row r="10350" spans="1:4">
      <c r="A10350" s="291" t="s">
        <v>16151</v>
      </c>
      <c r="B10350" s="292" t="s">
        <v>16152</v>
      </c>
      <c r="C10350" s="292" t="s">
        <v>16</v>
      </c>
      <c r="D10350" s="293">
        <v>165.07</v>
      </c>
    </row>
    <row r="10351" spans="1:4">
      <c r="A10351" s="291" t="s">
        <v>16153</v>
      </c>
      <c r="B10351" s="292" t="s">
        <v>16152</v>
      </c>
      <c r="C10351" s="292" t="s">
        <v>16</v>
      </c>
      <c r="D10351" s="293">
        <v>157.27000000000001</v>
      </c>
    </row>
    <row r="10352" spans="1:4">
      <c r="A10352" s="291" t="s">
        <v>16154</v>
      </c>
      <c r="B10352" s="292" t="s">
        <v>16155</v>
      </c>
      <c r="C10352" s="292" t="s">
        <v>16</v>
      </c>
      <c r="D10352" s="293">
        <v>92.37</v>
      </c>
    </row>
    <row r="10353" spans="1:4">
      <c r="A10353" s="291" t="s">
        <v>16156</v>
      </c>
      <c r="B10353" s="292" t="s">
        <v>16155</v>
      </c>
      <c r="C10353" s="292" t="s">
        <v>16</v>
      </c>
      <c r="D10353" s="293">
        <v>86.88</v>
      </c>
    </row>
    <row r="10354" spans="1:4">
      <c r="A10354" s="291" t="s">
        <v>16157</v>
      </c>
      <c r="B10354" s="292" t="s">
        <v>16158</v>
      </c>
      <c r="C10354" s="292" t="s">
        <v>16</v>
      </c>
      <c r="D10354" s="293">
        <v>95.69</v>
      </c>
    </row>
    <row r="10355" spans="1:4">
      <c r="A10355" s="291" t="s">
        <v>16159</v>
      </c>
      <c r="B10355" s="292" t="s">
        <v>16158</v>
      </c>
      <c r="C10355" s="292" t="s">
        <v>16</v>
      </c>
      <c r="D10355" s="293">
        <v>89.76</v>
      </c>
    </row>
    <row r="10356" spans="1:4">
      <c r="A10356" s="291" t="s">
        <v>16160</v>
      </c>
      <c r="B10356" s="292" t="s">
        <v>16161</v>
      </c>
      <c r="C10356" s="292" t="s">
        <v>16</v>
      </c>
      <c r="D10356" s="293">
        <v>106.6</v>
      </c>
    </row>
    <row r="10357" spans="1:4">
      <c r="A10357" s="291" t="s">
        <v>16162</v>
      </c>
      <c r="B10357" s="292" t="s">
        <v>16161</v>
      </c>
      <c r="C10357" s="292" t="s">
        <v>16</v>
      </c>
      <c r="D10357" s="293">
        <v>99.21</v>
      </c>
    </row>
    <row r="10358" spans="1:4">
      <c r="A10358" s="291" t="s">
        <v>16163</v>
      </c>
      <c r="B10358" s="292" t="s">
        <v>16164</v>
      </c>
      <c r="C10358" s="292" t="s">
        <v>16</v>
      </c>
      <c r="D10358" s="293">
        <v>113.72</v>
      </c>
    </row>
    <row r="10359" spans="1:4">
      <c r="A10359" s="291" t="s">
        <v>16165</v>
      </c>
      <c r="B10359" s="292" t="s">
        <v>16164</v>
      </c>
      <c r="C10359" s="292" t="s">
        <v>16</v>
      </c>
      <c r="D10359" s="293">
        <v>105.38</v>
      </c>
    </row>
    <row r="10360" spans="1:4">
      <c r="A10360" s="291" t="s">
        <v>16166</v>
      </c>
      <c r="B10360" s="292" t="s">
        <v>16167</v>
      </c>
      <c r="C10360" s="292" t="s">
        <v>16</v>
      </c>
      <c r="D10360" s="293">
        <v>93.71</v>
      </c>
    </row>
    <row r="10361" spans="1:4">
      <c r="A10361" s="291" t="s">
        <v>16168</v>
      </c>
      <c r="B10361" s="292" t="s">
        <v>16167</v>
      </c>
      <c r="C10361" s="292" t="s">
        <v>16</v>
      </c>
      <c r="D10361" s="293">
        <v>88.27</v>
      </c>
    </row>
    <row r="10362" spans="1:4">
      <c r="A10362" s="291" t="s">
        <v>16169</v>
      </c>
      <c r="B10362" s="292" t="s">
        <v>16170</v>
      </c>
      <c r="C10362" s="292" t="s">
        <v>16</v>
      </c>
      <c r="D10362" s="293">
        <v>97.03</v>
      </c>
    </row>
    <row r="10363" spans="1:4">
      <c r="A10363" s="291" t="s">
        <v>16171</v>
      </c>
      <c r="B10363" s="292" t="s">
        <v>16170</v>
      </c>
      <c r="C10363" s="292" t="s">
        <v>16</v>
      </c>
      <c r="D10363" s="293">
        <v>91.15</v>
      </c>
    </row>
    <row r="10364" spans="1:4">
      <c r="A10364" s="291" t="s">
        <v>16172</v>
      </c>
      <c r="B10364" s="292" t="s">
        <v>16173</v>
      </c>
      <c r="C10364" s="292" t="s">
        <v>16</v>
      </c>
      <c r="D10364" s="293">
        <v>107.94</v>
      </c>
    </row>
    <row r="10365" spans="1:4">
      <c r="A10365" s="291" t="s">
        <v>16174</v>
      </c>
      <c r="B10365" s="292" t="s">
        <v>16173</v>
      </c>
      <c r="C10365" s="292" t="s">
        <v>16</v>
      </c>
      <c r="D10365" s="293">
        <v>100.61</v>
      </c>
    </row>
    <row r="10366" spans="1:4">
      <c r="A10366" s="291" t="s">
        <v>16175</v>
      </c>
      <c r="B10366" s="292" t="s">
        <v>16176</v>
      </c>
      <c r="C10366" s="292" t="s">
        <v>16</v>
      </c>
      <c r="D10366" s="293">
        <v>115.06</v>
      </c>
    </row>
    <row r="10367" spans="1:4">
      <c r="A10367" s="291" t="s">
        <v>16177</v>
      </c>
      <c r="B10367" s="292" t="s">
        <v>16176</v>
      </c>
      <c r="C10367" s="292" t="s">
        <v>16</v>
      </c>
      <c r="D10367" s="293">
        <v>106.77</v>
      </c>
    </row>
    <row r="10368" spans="1:4">
      <c r="A10368" s="291" t="s">
        <v>16178</v>
      </c>
      <c r="B10368" s="292" t="s">
        <v>16179</v>
      </c>
      <c r="C10368" s="292" t="s">
        <v>16</v>
      </c>
      <c r="D10368" s="293">
        <v>252.67</v>
      </c>
    </row>
    <row r="10369" spans="1:4">
      <c r="A10369" s="291" t="s">
        <v>16180</v>
      </c>
      <c r="B10369" s="292" t="s">
        <v>16179</v>
      </c>
      <c r="C10369" s="292" t="s">
        <v>16</v>
      </c>
      <c r="D10369" s="293">
        <v>239.91</v>
      </c>
    </row>
    <row r="10370" spans="1:4">
      <c r="A10370" s="291" t="s">
        <v>16181</v>
      </c>
      <c r="B10370" s="292" t="s">
        <v>16182</v>
      </c>
      <c r="C10370" s="292" t="s">
        <v>16</v>
      </c>
      <c r="D10370" s="293">
        <v>237.29</v>
      </c>
    </row>
    <row r="10371" spans="1:4">
      <c r="A10371" s="291" t="s">
        <v>16183</v>
      </c>
      <c r="B10371" s="292" t="s">
        <v>16182</v>
      </c>
      <c r="C10371" s="292" t="s">
        <v>16</v>
      </c>
      <c r="D10371" s="293">
        <v>232.12</v>
      </c>
    </row>
    <row r="10372" spans="1:4">
      <c r="A10372" s="291" t="s">
        <v>16184</v>
      </c>
      <c r="B10372" s="292" t="s">
        <v>16185</v>
      </c>
      <c r="C10372" s="292" t="s">
        <v>16</v>
      </c>
      <c r="D10372" s="293">
        <v>182.02</v>
      </c>
    </row>
    <row r="10373" spans="1:4">
      <c r="A10373" s="291" t="s">
        <v>16186</v>
      </c>
      <c r="B10373" s="292" t="s">
        <v>16185</v>
      </c>
      <c r="C10373" s="292" t="s">
        <v>16</v>
      </c>
      <c r="D10373" s="293">
        <v>179.41</v>
      </c>
    </row>
    <row r="10374" spans="1:4">
      <c r="A10374" s="291" t="s">
        <v>16187</v>
      </c>
      <c r="B10374" s="292" t="s">
        <v>16188</v>
      </c>
      <c r="C10374" s="292" t="s">
        <v>16</v>
      </c>
      <c r="D10374" s="293">
        <v>200.55</v>
      </c>
    </row>
    <row r="10375" spans="1:4">
      <c r="A10375" s="291" t="s">
        <v>16189</v>
      </c>
      <c r="B10375" s="292" t="s">
        <v>16188</v>
      </c>
      <c r="C10375" s="292" t="s">
        <v>16</v>
      </c>
      <c r="D10375" s="293">
        <v>196.92</v>
      </c>
    </row>
    <row r="10376" spans="1:4">
      <c r="A10376" s="291" t="s">
        <v>16190</v>
      </c>
      <c r="B10376" s="292" t="s">
        <v>16191</v>
      </c>
      <c r="C10376" s="292" t="s">
        <v>16</v>
      </c>
      <c r="D10376" s="293">
        <v>288.20999999999998</v>
      </c>
    </row>
    <row r="10377" spans="1:4">
      <c r="A10377" s="291" t="s">
        <v>16192</v>
      </c>
      <c r="B10377" s="292" t="s">
        <v>16191</v>
      </c>
      <c r="C10377" s="292" t="s">
        <v>16</v>
      </c>
      <c r="D10377" s="293">
        <v>282.88</v>
      </c>
    </row>
    <row r="10378" spans="1:4">
      <c r="A10378" s="291" t="s">
        <v>16193</v>
      </c>
      <c r="B10378" s="292" t="s">
        <v>16194</v>
      </c>
      <c r="C10378" s="292" t="s">
        <v>16</v>
      </c>
      <c r="D10378" s="293">
        <v>409.73</v>
      </c>
    </row>
    <row r="10379" spans="1:4">
      <c r="A10379" s="291" t="s">
        <v>16195</v>
      </c>
      <c r="B10379" s="292" t="s">
        <v>16194</v>
      </c>
      <c r="C10379" s="292" t="s">
        <v>16</v>
      </c>
      <c r="D10379" s="293">
        <v>401.2</v>
      </c>
    </row>
    <row r="10380" spans="1:4">
      <c r="A10380" s="291" t="s">
        <v>16196</v>
      </c>
      <c r="B10380" s="292" t="s">
        <v>16197</v>
      </c>
      <c r="C10380" s="292" t="s">
        <v>16</v>
      </c>
      <c r="D10380" s="293">
        <v>346.92</v>
      </c>
    </row>
    <row r="10381" spans="1:4">
      <c r="A10381" s="291" t="s">
        <v>16198</v>
      </c>
      <c r="B10381" s="292" t="s">
        <v>16197</v>
      </c>
      <c r="C10381" s="292" t="s">
        <v>16</v>
      </c>
      <c r="D10381" s="293">
        <v>343.1</v>
      </c>
    </row>
    <row r="10382" spans="1:4">
      <c r="A10382" s="291" t="s">
        <v>16199</v>
      </c>
      <c r="B10382" s="292" t="s">
        <v>16200</v>
      </c>
      <c r="C10382" s="292" t="s">
        <v>16</v>
      </c>
      <c r="D10382" s="293">
        <v>214.67</v>
      </c>
    </row>
    <row r="10383" spans="1:4">
      <c r="A10383" s="291" t="s">
        <v>16201</v>
      </c>
      <c r="B10383" s="292" t="s">
        <v>16200</v>
      </c>
      <c r="C10383" s="292" t="s">
        <v>16</v>
      </c>
      <c r="D10383" s="293">
        <v>201.86</v>
      </c>
    </row>
    <row r="10384" spans="1:4">
      <c r="A10384" s="291" t="s">
        <v>16202</v>
      </c>
      <c r="B10384" s="292" t="s">
        <v>16203</v>
      </c>
      <c r="C10384" s="292" t="s">
        <v>16</v>
      </c>
      <c r="D10384" s="293">
        <v>242.08</v>
      </c>
    </row>
    <row r="10385" spans="1:4">
      <c r="A10385" s="291" t="s">
        <v>16204</v>
      </c>
      <c r="B10385" s="292" t="s">
        <v>16203</v>
      </c>
      <c r="C10385" s="292" t="s">
        <v>16</v>
      </c>
      <c r="D10385" s="293">
        <v>228.22</v>
      </c>
    </row>
    <row r="10386" spans="1:4">
      <c r="A10386" s="291" t="s">
        <v>16205</v>
      </c>
      <c r="B10386" s="292" t="s">
        <v>16206</v>
      </c>
      <c r="C10386" s="292" t="s">
        <v>16</v>
      </c>
      <c r="D10386" s="293">
        <v>1430.27</v>
      </c>
    </row>
    <row r="10387" spans="1:4">
      <c r="A10387" s="291" t="s">
        <v>16207</v>
      </c>
      <c r="B10387" s="292" t="s">
        <v>16206</v>
      </c>
      <c r="C10387" s="292" t="s">
        <v>16</v>
      </c>
      <c r="D10387" s="293">
        <v>1398.56</v>
      </c>
    </row>
    <row r="10388" spans="1:4">
      <c r="A10388" s="291" t="s">
        <v>16208</v>
      </c>
      <c r="B10388" s="292" t="s">
        <v>16209</v>
      </c>
      <c r="C10388" s="292" t="s">
        <v>16</v>
      </c>
      <c r="D10388" s="293">
        <v>1686.02</v>
      </c>
    </row>
    <row r="10389" spans="1:4">
      <c r="A10389" s="291" t="s">
        <v>16210</v>
      </c>
      <c r="B10389" s="292" t="s">
        <v>16209</v>
      </c>
      <c r="C10389" s="292" t="s">
        <v>16</v>
      </c>
      <c r="D10389" s="293">
        <v>1654.27</v>
      </c>
    </row>
    <row r="10390" spans="1:4">
      <c r="A10390" s="291" t="s">
        <v>16211</v>
      </c>
      <c r="B10390" s="292" t="s">
        <v>16212</v>
      </c>
      <c r="C10390" s="292" t="s">
        <v>16</v>
      </c>
      <c r="D10390" s="293">
        <v>870.8</v>
      </c>
    </row>
    <row r="10391" spans="1:4">
      <c r="A10391" s="291" t="s">
        <v>16213</v>
      </c>
      <c r="B10391" s="292" t="s">
        <v>16212</v>
      </c>
      <c r="C10391" s="292" t="s">
        <v>16</v>
      </c>
      <c r="D10391" s="293">
        <v>842.26</v>
      </c>
    </row>
    <row r="10392" spans="1:4">
      <c r="A10392" s="291" t="s">
        <v>16214</v>
      </c>
      <c r="B10392" s="292" t="s">
        <v>16215</v>
      </c>
      <c r="C10392" s="292" t="s">
        <v>16</v>
      </c>
      <c r="D10392" s="293">
        <v>567.11</v>
      </c>
    </row>
    <row r="10393" spans="1:4">
      <c r="A10393" s="291" t="s">
        <v>16216</v>
      </c>
      <c r="B10393" s="292" t="s">
        <v>16215</v>
      </c>
      <c r="C10393" s="292" t="s">
        <v>16</v>
      </c>
      <c r="D10393" s="293">
        <v>541.69000000000005</v>
      </c>
    </row>
    <row r="10394" spans="1:4">
      <c r="A10394" s="291" t="s">
        <v>16217</v>
      </c>
      <c r="B10394" s="292" t="s">
        <v>16218</v>
      </c>
      <c r="C10394" s="292" t="s">
        <v>16</v>
      </c>
      <c r="D10394" s="293">
        <v>85.36</v>
      </c>
    </row>
    <row r="10395" spans="1:4">
      <c r="A10395" s="291" t="s">
        <v>16219</v>
      </c>
      <c r="B10395" s="292" t="s">
        <v>16218</v>
      </c>
      <c r="C10395" s="292" t="s">
        <v>16</v>
      </c>
      <c r="D10395" s="293">
        <v>83.86</v>
      </c>
    </row>
    <row r="10396" spans="1:4">
      <c r="A10396" s="291" t="s">
        <v>16220</v>
      </c>
      <c r="B10396" s="292" t="s">
        <v>16221</v>
      </c>
      <c r="C10396" s="292" t="s">
        <v>16</v>
      </c>
      <c r="D10396" s="293">
        <v>184.85</v>
      </c>
    </row>
    <row r="10397" spans="1:4">
      <c r="A10397" s="291" t="s">
        <v>16222</v>
      </c>
      <c r="B10397" s="292" t="s">
        <v>16221</v>
      </c>
      <c r="C10397" s="292" t="s">
        <v>16</v>
      </c>
      <c r="D10397" s="293">
        <v>182.02</v>
      </c>
    </row>
    <row r="10398" spans="1:4">
      <c r="A10398" s="291" t="s">
        <v>16223</v>
      </c>
      <c r="B10398" s="292" t="s">
        <v>16224</v>
      </c>
      <c r="C10398" s="292" t="s">
        <v>16</v>
      </c>
      <c r="D10398" s="293">
        <v>139.22999999999999</v>
      </c>
    </row>
    <row r="10399" spans="1:4">
      <c r="A10399" s="291" t="s">
        <v>16225</v>
      </c>
      <c r="B10399" s="292" t="s">
        <v>16224</v>
      </c>
      <c r="C10399" s="292" t="s">
        <v>16</v>
      </c>
      <c r="D10399" s="293">
        <v>136.99</v>
      </c>
    </row>
    <row r="10400" spans="1:4">
      <c r="A10400" s="291" t="s">
        <v>16226</v>
      </c>
      <c r="B10400" s="292" t="s">
        <v>16227</v>
      </c>
      <c r="C10400" s="292" t="s">
        <v>16</v>
      </c>
      <c r="D10400" s="293">
        <v>272.95999999999998</v>
      </c>
    </row>
    <row r="10401" spans="1:4">
      <c r="A10401" s="291" t="s">
        <v>16228</v>
      </c>
      <c r="B10401" s="292" t="s">
        <v>16227</v>
      </c>
      <c r="C10401" s="292" t="s">
        <v>16</v>
      </c>
      <c r="D10401" s="293">
        <v>264.07</v>
      </c>
    </row>
    <row r="10402" spans="1:4">
      <c r="A10402" s="291" t="s">
        <v>16229</v>
      </c>
      <c r="B10402" s="292" t="s">
        <v>16230</v>
      </c>
      <c r="C10402" s="292" t="s">
        <v>16</v>
      </c>
      <c r="D10402" s="293">
        <v>474.02</v>
      </c>
    </row>
    <row r="10403" spans="1:4">
      <c r="A10403" s="291" t="s">
        <v>16231</v>
      </c>
      <c r="B10403" s="292" t="s">
        <v>16230</v>
      </c>
      <c r="C10403" s="292" t="s">
        <v>16</v>
      </c>
      <c r="D10403" s="293">
        <v>421.12</v>
      </c>
    </row>
    <row r="10404" spans="1:4">
      <c r="A10404" s="291" t="s">
        <v>16232</v>
      </c>
      <c r="B10404" s="292" t="s">
        <v>16233</v>
      </c>
      <c r="C10404" s="292" t="s">
        <v>16</v>
      </c>
      <c r="D10404" s="293">
        <v>503.08</v>
      </c>
    </row>
    <row r="10405" spans="1:4">
      <c r="A10405" s="291" t="s">
        <v>16234</v>
      </c>
      <c r="B10405" s="292" t="s">
        <v>16233</v>
      </c>
      <c r="C10405" s="292" t="s">
        <v>16</v>
      </c>
      <c r="D10405" s="293">
        <v>448.7</v>
      </c>
    </row>
    <row r="10406" spans="1:4">
      <c r="A10406" s="291" t="s">
        <v>16235</v>
      </c>
      <c r="B10406" s="292" t="s">
        <v>16236</v>
      </c>
      <c r="C10406" s="292" t="s">
        <v>16</v>
      </c>
      <c r="D10406" s="293">
        <v>214.82</v>
      </c>
    </row>
    <row r="10407" spans="1:4">
      <c r="A10407" s="291" t="s">
        <v>16237</v>
      </c>
      <c r="B10407" s="292" t="s">
        <v>16236</v>
      </c>
      <c r="C10407" s="292" t="s">
        <v>16</v>
      </c>
      <c r="D10407" s="293">
        <v>201.59</v>
      </c>
    </row>
    <row r="10408" spans="1:4">
      <c r="A10408" s="291" t="s">
        <v>16238</v>
      </c>
      <c r="B10408" s="292" t="s">
        <v>16239</v>
      </c>
      <c r="C10408" s="292" t="s">
        <v>16</v>
      </c>
      <c r="D10408" s="293">
        <v>132.43</v>
      </c>
    </row>
    <row r="10409" spans="1:4">
      <c r="A10409" s="291" t="s">
        <v>16240</v>
      </c>
      <c r="B10409" s="292" t="s">
        <v>16239</v>
      </c>
      <c r="C10409" s="292" t="s">
        <v>16</v>
      </c>
      <c r="D10409" s="293">
        <v>132.43</v>
      </c>
    </row>
    <row r="10410" spans="1:4">
      <c r="A10410" s="291" t="s">
        <v>16241</v>
      </c>
      <c r="B10410" s="292" t="s">
        <v>16242</v>
      </c>
      <c r="C10410" s="292" t="s">
        <v>16</v>
      </c>
      <c r="D10410" s="293">
        <v>125.81</v>
      </c>
    </row>
    <row r="10411" spans="1:4">
      <c r="A10411" s="291" t="s">
        <v>16243</v>
      </c>
      <c r="B10411" s="292" t="s">
        <v>16242</v>
      </c>
      <c r="C10411" s="292" t="s">
        <v>16</v>
      </c>
      <c r="D10411" s="293">
        <v>125.81</v>
      </c>
    </row>
    <row r="10412" spans="1:4">
      <c r="A10412" s="291" t="s">
        <v>16244</v>
      </c>
      <c r="B10412" s="292" t="s">
        <v>16245</v>
      </c>
      <c r="C10412" s="292" t="s">
        <v>16</v>
      </c>
      <c r="D10412" s="293">
        <v>126.54</v>
      </c>
    </row>
    <row r="10413" spans="1:4">
      <c r="A10413" s="291" t="s">
        <v>16246</v>
      </c>
      <c r="B10413" s="292" t="s">
        <v>16245</v>
      </c>
      <c r="C10413" s="292" t="s">
        <v>16</v>
      </c>
      <c r="D10413" s="293">
        <v>126.54</v>
      </c>
    </row>
    <row r="10414" spans="1:4">
      <c r="A10414" s="291" t="s">
        <v>16247</v>
      </c>
      <c r="B10414" s="292" t="s">
        <v>16248</v>
      </c>
      <c r="C10414" s="292" t="s">
        <v>16</v>
      </c>
      <c r="D10414" s="293">
        <v>74.34</v>
      </c>
    </row>
    <row r="10415" spans="1:4">
      <c r="A10415" s="291" t="s">
        <v>16249</v>
      </c>
      <c r="B10415" s="292" t="s">
        <v>16248</v>
      </c>
      <c r="C10415" s="292" t="s">
        <v>16</v>
      </c>
      <c r="D10415" s="293">
        <v>71.819999999999993</v>
      </c>
    </row>
    <row r="10416" spans="1:4">
      <c r="A10416" s="291" t="s">
        <v>16250</v>
      </c>
      <c r="B10416" s="292" t="s">
        <v>16251</v>
      </c>
      <c r="C10416" s="292" t="s">
        <v>16</v>
      </c>
      <c r="D10416" s="293">
        <v>93.56</v>
      </c>
    </row>
    <row r="10417" spans="1:4">
      <c r="A10417" s="291" t="s">
        <v>16252</v>
      </c>
      <c r="B10417" s="292" t="s">
        <v>16251</v>
      </c>
      <c r="C10417" s="292" t="s">
        <v>16</v>
      </c>
      <c r="D10417" s="293">
        <v>90.72</v>
      </c>
    </row>
    <row r="10418" spans="1:4">
      <c r="A10418" s="291" t="s">
        <v>16253</v>
      </c>
      <c r="B10418" s="292" t="s">
        <v>16254</v>
      </c>
      <c r="C10418" s="292" t="s">
        <v>16</v>
      </c>
      <c r="D10418" s="293">
        <v>78.03</v>
      </c>
    </row>
    <row r="10419" spans="1:4">
      <c r="A10419" s="291" t="s">
        <v>16255</v>
      </c>
      <c r="B10419" s="292" t="s">
        <v>16254</v>
      </c>
      <c r="C10419" s="292" t="s">
        <v>16</v>
      </c>
      <c r="D10419" s="293">
        <v>75.510000000000005</v>
      </c>
    </row>
    <row r="10420" spans="1:4">
      <c r="A10420" s="291" t="s">
        <v>16256</v>
      </c>
      <c r="B10420" s="292" t="s">
        <v>16257</v>
      </c>
      <c r="C10420" s="292" t="s">
        <v>16</v>
      </c>
      <c r="D10420" s="293">
        <v>97.25</v>
      </c>
    </row>
    <row r="10421" spans="1:4">
      <c r="A10421" s="291" t="s">
        <v>16258</v>
      </c>
      <c r="B10421" s="292" t="s">
        <v>16257</v>
      </c>
      <c r="C10421" s="292" t="s">
        <v>16</v>
      </c>
      <c r="D10421" s="293">
        <v>94.41</v>
      </c>
    </row>
    <row r="10422" spans="1:4">
      <c r="A10422" s="291" t="s">
        <v>16259</v>
      </c>
      <c r="B10422" s="292" t="s">
        <v>16260</v>
      </c>
      <c r="C10422" s="292" t="s">
        <v>16</v>
      </c>
      <c r="D10422" s="293">
        <v>122.83</v>
      </c>
    </row>
    <row r="10423" spans="1:4">
      <c r="A10423" s="291" t="s">
        <v>16261</v>
      </c>
      <c r="B10423" s="292" t="s">
        <v>16260</v>
      </c>
      <c r="C10423" s="292" t="s">
        <v>16</v>
      </c>
      <c r="D10423" s="293">
        <v>119.43</v>
      </c>
    </row>
    <row r="10424" spans="1:4">
      <c r="A10424" s="291" t="s">
        <v>16262</v>
      </c>
      <c r="B10424" s="292" t="s">
        <v>16263</v>
      </c>
      <c r="C10424" s="292" t="s">
        <v>16</v>
      </c>
      <c r="D10424" s="293">
        <v>142.05000000000001</v>
      </c>
    </row>
    <row r="10425" spans="1:4">
      <c r="A10425" s="291" t="s">
        <v>16264</v>
      </c>
      <c r="B10425" s="292" t="s">
        <v>16263</v>
      </c>
      <c r="C10425" s="292" t="s">
        <v>16</v>
      </c>
      <c r="D10425" s="293">
        <v>138.33000000000001</v>
      </c>
    </row>
    <row r="10426" spans="1:4">
      <c r="A10426" s="291" t="s">
        <v>16265</v>
      </c>
      <c r="B10426" s="292" t="s">
        <v>16266</v>
      </c>
      <c r="C10426" s="292" t="s">
        <v>16</v>
      </c>
      <c r="D10426" s="293">
        <v>125.15</v>
      </c>
    </row>
    <row r="10427" spans="1:4">
      <c r="A10427" s="291" t="s">
        <v>16267</v>
      </c>
      <c r="B10427" s="292" t="s">
        <v>16266</v>
      </c>
      <c r="C10427" s="292" t="s">
        <v>16</v>
      </c>
      <c r="D10427" s="293">
        <v>121.74</v>
      </c>
    </row>
    <row r="10428" spans="1:4">
      <c r="A10428" s="291" t="s">
        <v>16268</v>
      </c>
      <c r="B10428" s="292" t="s">
        <v>16269</v>
      </c>
      <c r="C10428" s="292" t="s">
        <v>16</v>
      </c>
      <c r="D10428" s="293">
        <v>144.36000000000001</v>
      </c>
    </row>
    <row r="10429" spans="1:4">
      <c r="A10429" s="291" t="s">
        <v>16270</v>
      </c>
      <c r="B10429" s="292" t="s">
        <v>16269</v>
      </c>
      <c r="C10429" s="292" t="s">
        <v>16</v>
      </c>
      <c r="D10429" s="293">
        <v>140.65</v>
      </c>
    </row>
    <row r="10430" spans="1:4">
      <c r="A10430" s="291" t="s">
        <v>16271</v>
      </c>
      <c r="B10430" s="292" t="s">
        <v>16272</v>
      </c>
      <c r="C10430" s="292" t="s">
        <v>16</v>
      </c>
      <c r="D10430" s="293">
        <v>87.03</v>
      </c>
    </row>
    <row r="10431" spans="1:4">
      <c r="A10431" s="291" t="s">
        <v>16273</v>
      </c>
      <c r="B10431" s="292" t="s">
        <v>16272</v>
      </c>
      <c r="C10431" s="292" t="s">
        <v>16</v>
      </c>
      <c r="D10431" s="293">
        <v>84.51</v>
      </c>
    </row>
    <row r="10432" spans="1:4">
      <c r="A10432" s="291" t="s">
        <v>16274</v>
      </c>
      <c r="B10432" s="292" t="s">
        <v>16275</v>
      </c>
      <c r="C10432" s="292" t="s">
        <v>16</v>
      </c>
      <c r="D10432" s="293">
        <v>106.25</v>
      </c>
    </row>
    <row r="10433" spans="1:4">
      <c r="A10433" s="291" t="s">
        <v>16276</v>
      </c>
      <c r="B10433" s="292" t="s">
        <v>16275</v>
      </c>
      <c r="C10433" s="292" t="s">
        <v>16</v>
      </c>
      <c r="D10433" s="293">
        <v>103.41</v>
      </c>
    </row>
    <row r="10434" spans="1:4">
      <c r="A10434" s="291" t="s">
        <v>16277</v>
      </c>
      <c r="B10434" s="292" t="s">
        <v>16278</v>
      </c>
      <c r="C10434" s="292" t="s">
        <v>16</v>
      </c>
      <c r="D10434" s="293">
        <v>94.19</v>
      </c>
    </row>
    <row r="10435" spans="1:4">
      <c r="A10435" s="291" t="s">
        <v>16279</v>
      </c>
      <c r="B10435" s="292" t="s">
        <v>16278</v>
      </c>
      <c r="C10435" s="292" t="s">
        <v>16</v>
      </c>
      <c r="D10435" s="293">
        <v>91.68</v>
      </c>
    </row>
    <row r="10436" spans="1:4">
      <c r="A10436" s="291" t="s">
        <v>16280</v>
      </c>
      <c r="B10436" s="292" t="s">
        <v>16281</v>
      </c>
      <c r="C10436" s="292" t="s">
        <v>16</v>
      </c>
      <c r="D10436" s="293">
        <v>113.41</v>
      </c>
    </row>
    <row r="10437" spans="1:4">
      <c r="A10437" s="291" t="s">
        <v>16282</v>
      </c>
      <c r="B10437" s="292" t="s">
        <v>16281</v>
      </c>
      <c r="C10437" s="292" t="s">
        <v>16</v>
      </c>
      <c r="D10437" s="293">
        <v>110.58</v>
      </c>
    </row>
    <row r="10438" spans="1:4">
      <c r="A10438" s="291" t="s">
        <v>16283</v>
      </c>
      <c r="B10438" s="292" t="s">
        <v>16284</v>
      </c>
      <c r="C10438" s="292" t="s">
        <v>16</v>
      </c>
      <c r="D10438" s="293">
        <v>94.65</v>
      </c>
    </row>
    <row r="10439" spans="1:4">
      <c r="A10439" s="291" t="s">
        <v>16285</v>
      </c>
      <c r="B10439" s="292" t="s">
        <v>16284</v>
      </c>
      <c r="C10439" s="292" t="s">
        <v>16</v>
      </c>
      <c r="D10439" s="293">
        <v>92.14</v>
      </c>
    </row>
    <row r="10440" spans="1:4">
      <c r="A10440" s="291" t="s">
        <v>16286</v>
      </c>
      <c r="B10440" s="292" t="s">
        <v>16287</v>
      </c>
      <c r="C10440" s="292" t="s">
        <v>16</v>
      </c>
      <c r="D10440" s="293">
        <v>113.87</v>
      </c>
    </row>
    <row r="10441" spans="1:4">
      <c r="A10441" s="291" t="s">
        <v>16288</v>
      </c>
      <c r="B10441" s="292" t="s">
        <v>16287</v>
      </c>
      <c r="C10441" s="292" t="s">
        <v>16</v>
      </c>
      <c r="D10441" s="293">
        <v>111.04</v>
      </c>
    </row>
    <row r="10442" spans="1:4">
      <c r="A10442" s="291" t="s">
        <v>16289</v>
      </c>
      <c r="B10442" s="292" t="s">
        <v>16290</v>
      </c>
      <c r="C10442" s="292" t="s">
        <v>16</v>
      </c>
      <c r="D10442" s="293">
        <v>95.11</v>
      </c>
    </row>
    <row r="10443" spans="1:4">
      <c r="A10443" s="291" t="s">
        <v>16291</v>
      </c>
      <c r="B10443" s="292" t="s">
        <v>16290</v>
      </c>
      <c r="C10443" s="292" t="s">
        <v>16</v>
      </c>
      <c r="D10443" s="293">
        <v>92.6</v>
      </c>
    </row>
    <row r="10444" spans="1:4">
      <c r="A10444" s="291" t="s">
        <v>16292</v>
      </c>
      <c r="B10444" s="292" t="s">
        <v>16293</v>
      </c>
      <c r="C10444" s="292" t="s">
        <v>16</v>
      </c>
      <c r="D10444" s="293">
        <v>114.33</v>
      </c>
    </row>
    <row r="10445" spans="1:4">
      <c r="A10445" s="291" t="s">
        <v>16294</v>
      </c>
      <c r="B10445" s="292" t="s">
        <v>16293</v>
      </c>
      <c r="C10445" s="292" t="s">
        <v>16</v>
      </c>
      <c r="D10445" s="293">
        <v>111.5</v>
      </c>
    </row>
    <row r="10446" spans="1:4">
      <c r="A10446" s="291" t="s">
        <v>16295</v>
      </c>
      <c r="B10446" s="292" t="s">
        <v>16296</v>
      </c>
      <c r="C10446" s="292" t="s">
        <v>16</v>
      </c>
      <c r="D10446" s="293">
        <v>365.16</v>
      </c>
    </row>
    <row r="10447" spans="1:4">
      <c r="A10447" s="291" t="s">
        <v>16297</v>
      </c>
      <c r="B10447" s="292" t="s">
        <v>16296</v>
      </c>
      <c r="C10447" s="292" t="s">
        <v>16</v>
      </c>
      <c r="D10447" s="293">
        <v>334.91</v>
      </c>
    </row>
    <row r="10448" spans="1:4">
      <c r="A10448" s="291" t="s">
        <v>16298</v>
      </c>
      <c r="B10448" s="292" t="s">
        <v>16299</v>
      </c>
      <c r="C10448" s="292" t="s">
        <v>16</v>
      </c>
      <c r="D10448" s="293">
        <v>699.7</v>
      </c>
    </row>
    <row r="10449" spans="1:4">
      <c r="A10449" s="291" t="s">
        <v>16300</v>
      </c>
      <c r="B10449" s="292" t="s">
        <v>16299</v>
      </c>
      <c r="C10449" s="292" t="s">
        <v>16</v>
      </c>
      <c r="D10449" s="293">
        <v>681.71</v>
      </c>
    </row>
    <row r="10450" spans="1:4">
      <c r="A10450" s="291" t="s">
        <v>16301</v>
      </c>
      <c r="B10450" s="292" t="s">
        <v>16302</v>
      </c>
      <c r="C10450" s="292" t="s">
        <v>16</v>
      </c>
      <c r="D10450" s="293">
        <v>177.34</v>
      </c>
    </row>
    <row r="10451" spans="1:4">
      <c r="A10451" s="291" t="s">
        <v>16303</v>
      </c>
      <c r="B10451" s="292" t="s">
        <v>16302</v>
      </c>
      <c r="C10451" s="292" t="s">
        <v>16</v>
      </c>
      <c r="D10451" s="293">
        <v>162.58000000000001</v>
      </c>
    </row>
    <row r="10452" spans="1:4">
      <c r="A10452" s="291" t="s">
        <v>16304</v>
      </c>
      <c r="B10452" s="292" t="s">
        <v>16305</v>
      </c>
      <c r="C10452" s="292" t="s">
        <v>16</v>
      </c>
      <c r="D10452" s="293">
        <v>510.65</v>
      </c>
    </row>
    <row r="10453" spans="1:4">
      <c r="A10453" s="291" t="s">
        <v>16306</v>
      </c>
      <c r="B10453" s="292" t="s">
        <v>16305</v>
      </c>
      <c r="C10453" s="292" t="s">
        <v>16</v>
      </c>
      <c r="D10453" s="293">
        <v>492.66</v>
      </c>
    </row>
    <row r="10454" spans="1:4">
      <c r="A10454" s="291" t="s">
        <v>16307</v>
      </c>
      <c r="B10454" s="292" t="s">
        <v>16308</v>
      </c>
      <c r="C10454" s="292" t="s">
        <v>16</v>
      </c>
      <c r="D10454" s="293">
        <v>531.25</v>
      </c>
    </row>
    <row r="10455" spans="1:4">
      <c r="A10455" s="291" t="s">
        <v>16309</v>
      </c>
      <c r="B10455" s="292" t="s">
        <v>16308</v>
      </c>
      <c r="C10455" s="292" t="s">
        <v>16</v>
      </c>
      <c r="D10455" s="293">
        <v>513.26</v>
      </c>
    </row>
    <row r="10456" spans="1:4">
      <c r="A10456" s="291" t="s">
        <v>16310</v>
      </c>
      <c r="B10456" s="292" t="s">
        <v>16311</v>
      </c>
      <c r="C10456" s="292" t="s">
        <v>16</v>
      </c>
      <c r="D10456" s="293">
        <v>510.65</v>
      </c>
    </row>
    <row r="10457" spans="1:4">
      <c r="A10457" s="291" t="s">
        <v>16312</v>
      </c>
      <c r="B10457" s="292" t="s">
        <v>16311</v>
      </c>
      <c r="C10457" s="292" t="s">
        <v>16</v>
      </c>
      <c r="D10457" s="293">
        <v>492.66</v>
      </c>
    </row>
    <row r="10458" spans="1:4">
      <c r="A10458" s="291" t="s">
        <v>16313</v>
      </c>
      <c r="B10458" s="292" t="s">
        <v>16314</v>
      </c>
      <c r="C10458" s="292" t="s">
        <v>16</v>
      </c>
      <c r="D10458" s="293">
        <v>531.25</v>
      </c>
    </row>
    <row r="10459" spans="1:4">
      <c r="A10459" s="291" t="s">
        <v>16315</v>
      </c>
      <c r="B10459" s="292" t="s">
        <v>16314</v>
      </c>
      <c r="C10459" s="292" t="s">
        <v>16</v>
      </c>
      <c r="D10459" s="293">
        <v>513.26</v>
      </c>
    </row>
    <row r="10460" spans="1:4">
      <c r="A10460" s="291" t="s">
        <v>16316</v>
      </c>
      <c r="B10460" s="292" t="s">
        <v>16317</v>
      </c>
      <c r="C10460" s="292" t="s">
        <v>16</v>
      </c>
      <c r="D10460" s="293">
        <v>436.49</v>
      </c>
    </row>
    <row r="10461" spans="1:4">
      <c r="A10461" s="291" t="s">
        <v>16318</v>
      </c>
      <c r="B10461" s="292" t="s">
        <v>16317</v>
      </c>
      <c r="C10461" s="292" t="s">
        <v>16</v>
      </c>
      <c r="D10461" s="293">
        <v>418.5</v>
      </c>
    </row>
    <row r="10462" spans="1:4">
      <c r="A10462" s="291" t="s">
        <v>16319</v>
      </c>
      <c r="B10462" s="292" t="s">
        <v>16320</v>
      </c>
      <c r="C10462" s="292" t="s">
        <v>16</v>
      </c>
      <c r="D10462" s="293">
        <v>829.95</v>
      </c>
    </row>
    <row r="10463" spans="1:4">
      <c r="A10463" s="291" t="s">
        <v>16321</v>
      </c>
      <c r="B10463" s="292" t="s">
        <v>16320</v>
      </c>
      <c r="C10463" s="292" t="s">
        <v>16</v>
      </c>
      <c r="D10463" s="293">
        <v>811.96</v>
      </c>
    </row>
    <row r="10464" spans="1:4">
      <c r="A10464" s="291" t="s">
        <v>16322</v>
      </c>
      <c r="B10464" s="292" t="s">
        <v>16323</v>
      </c>
      <c r="C10464" s="292" t="s">
        <v>16</v>
      </c>
      <c r="D10464" s="293">
        <v>198.74</v>
      </c>
    </row>
    <row r="10465" spans="1:4">
      <c r="A10465" s="291" t="s">
        <v>16324</v>
      </c>
      <c r="B10465" s="292" t="s">
        <v>16323</v>
      </c>
      <c r="C10465" s="292" t="s">
        <v>16</v>
      </c>
      <c r="D10465" s="293">
        <v>191.82</v>
      </c>
    </row>
    <row r="10466" spans="1:4">
      <c r="A10466" s="291" t="s">
        <v>16325</v>
      </c>
      <c r="B10466" s="292" t="s">
        <v>16326</v>
      </c>
      <c r="C10466" s="292" t="s">
        <v>16</v>
      </c>
      <c r="D10466" s="293">
        <v>29.39</v>
      </c>
    </row>
    <row r="10467" spans="1:4">
      <c r="A10467" s="291" t="s">
        <v>16327</v>
      </c>
      <c r="B10467" s="292" t="s">
        <v>16326</v>
      </c>
      <c r="C10467" s="292" t="s">
        <v>16</v>
      </c>
      <c r="D10467" s="293">
        <v>27.41</v>
      </c>
    </row>
    <row r="10468" spans="1:4">
      <c r="A10468" s="291" t="s">
        <v>16328</v>
      </c>
      <c r="B10468" s="292" t="s">
        <v>16329</v>
      </c>
      <c r="C10468" s="292" t="s">
        <v>16</v>
      </c>
      <c r="D10468" s="293">
        <v>107.18</v>
      </c>
    </row>
    <row r="10469" spans="1:4">
      <c r="A10469" s="291" t="s">
        <v>16330</v>
      </c>
      <c r="B10469" s="292" t="s">
        <v>16329</v>
      </c>
      <c r="C10469" s="292" t="s">
        <v>16</v>
      </c>
      <c r="D10469" s="293">
        <v>99.97</v>
      </c>
    </row>
    <row r="10470" spans="1:4">
      <c r="A10470" s="291" t="s">
        <v>16331</v>
      </c>
      <c r="B10470" s="292" t="s">
        <v>16332</v>
      </c>
      <c r="C10470" s="292" t="s">
        <v>63</v>
      </c>
      <c r="D10470" s="293">
        <v>33.979999999999997</v>
      </c>
    </row>
    <row r="10471" spans="1:4">
      <c r="A10471" s="291" t="s">
        <v>16333</v>
      </c>
      <c r="B10471" s="292" t="s">
        <v>16332</v>
      </c>
      <c r="C10471" s="292" t="s">
        <v>63</v>
      </c>
      <c r="D10471" s="293">
        <v>31.58</v>
      </c>
    </row>
    <row r="10472" spans="1:4">
      <c r="A10472" s="291" t="s">
        <v>16334</v>
      </c>
      <c r="B10472" s="292" t="s">
        <v>16335</v>
      </c>
      <c r="C10472" s="292" t="s">
        <v>63</v>
      </c>
      <c r="D10472" s="293">
        <v>26.37</v>
      </c>
    </row>
    <row r="10473" spans="1:4">
      <c r="A10473" s="291" t="s">
        <v>16336</v>
      </c>
      <c r="B10473" s="292" t="s">
        <v>16335</v>
      </c>
      <c r="C10473" s="292" t="s">
        <v>63</v>
      </c>
      <c r="D10473" s="293">
        <v>24.25</v>
      </c>
    </row>
    <row r="10474" spans="1:4">
      <c r="A10474" s="291" t="s">
        <v>16337</v>
      </c>
      <c r="B10474" s="292" t="s">
        <v>16338</v>
      </c>
      <c r="C10474" s="292" t="s">
        <v>16</v>
      </c>
      <c r="D10474" s="293">
        <v>145.46</v>
      </c>
    </row>
    <row r="10475" spans="1:4">
      <c r="A10475" s="291" t="s">
        <v>16339</v>
      </c>
      <c r="B10475" s="292" t="s">
        <v>16338</v>
      </c>
      <c r="C10475" s="292" t="s">
        <v>16</v>
      </c>
      <c r="D10475" s="293">
        <v>130.37</v>
      </c>
    </row>
    <row r="10476" spans="1:4">
      <c r="A10476" s="291" t="s">
        <v>16340</v>
      </c>
      <c r="B10476" s="292" t="s">
        <v>16341</v>
      </c>
      <c r="C10476" s="292" t="s">
        <v>16</v>
      </c>
      <c r="D10476" s="293">
        <v>137.4</v>
      </c>
    </row>
    <row r="10477" spans="1:4">
      <c r="A10477" s="291" t="s">
        <v>16342</v>
      </c>
      <c r="B10477" s="292" t="s">
        <v>16341</v>
      </c>
      <c r="C10477" s="292" t="s">
        <v>16</v>
      </c>
      <c r="D10477" s="293">
        <v>126.14</v>
      </c>
    </row>
    <row r="10478" spans="1:4">
      <c r="A10478" s="291" t="s">
        <v>16343</v>
      </c>
      <c r="B10478" s="292" t="s">
        <v>16344</v>
      </c>
      <c r="C10478" s="292" t="s">
        <v>16</v>
      </c>
      <c r="D10478" s="293">
        <v>7.05</v>
      </c>
    </row>
    <row r="10479" spans="1:4">
      <c r="A10479" s="291" t="s">
        <v>16345</v>
      </c>
      <c r="B10479" s="292" t="s">
        <v>16344</v>
      </c>
      <c r="C10479" s="292" t="s">
        <v>16</v>
      </c>
      <c r="D10479" s="293">
        <v>6.37</v>
      </c>
    </row>
    <row r="10480" spans="1:4">
      <c r="A10480" s="291" t="s">
        <v>16346</v>
      </c>
      <c r="B10480" s="292" t="s">
        <v>16347</v>
      </c>
      <c r="C10480" s="292" t="s">
        <v>16</v>
      </c>
      <c r="D10480" s="293">
        <v>16.73</v>
      </c>
    </row>
    <row r="10481" spans="1:4">
      <c r="A10481" s="291" t="s">
        <v>16348</v>
      </c>
      <c r="B10481" s="292" t="s">
        <v>16347</v>
      </c>
      <c r="C10481" s="292" t="s">
        <v>16</v>
      </c>
      <c r="D10481" s="293">
        <v>15.74</v>
      </c>
    </row>
    <row r="10482" spans="1:4">
      <c r="A10482" s="291" t="s">
        <v>16349</v>
      </c>
      <c r="B10482" s="292" t="s">
        <v>16350</v>
      </c>
      <c r="C10482" s="292" t="s">
        <v>16</v>
      </c>
      <c r="D10482" s="293">
        <v>5.74</v>
      </c>
    </row>
    <row r="10483" spans="1:4">
      <c r="A10483" s="291" t="s">
        <v>16351</v>
      </c>
      <c r="B10483" s="292" t="s">
        <v>16350</v>
      </c>
      <c r="C10483" s="292" t="s">
        <v>16</v>
      </c>
      <c r="D10483" s="293">
        <v>5.36</v>
      </c>
    </row>
    <row r="10484" spans="1:4">
      <c r="A10484" s="291" t="s">
        <v>16352</v>
      </c>
      <c r="B10484" s="292" t="s">
        <v>16353</v>
      </c>
      <c r="C10484" s="292" t="s">
        <v>16</v>
      </c>
      <c r="D10484" s="293">
        <v>13.64</v>
      </c>
    </row>
    <row r="10485" spans="1:4">
      <c r="A10485" s="291" t="s">
        <v>16354</v>
      </c>
      <c r="B10485" s="292" t="s">
        <v>16353</v>
      </c>
      <c r="C10485" s="292" t="s">
        <v>16</v>
      </c>
      <c r="D10485" s="293">
        <v>12.3</v>
      </c>
    </row>
    <row r="10486" spans="1:4">
      <c r="A10486" s="291" t="s">
        <v>16355</v>
      </c>
      <c r="B10486" s="292" t="s">
        <v>16356</v>
      </c>
      <c r="C10486" s="292" t="s">
        <v>16</v>
      </c>
      <c r="D10486" s="293">
        <v>35.299999999999997</v>
      </c>
    </row>
    <row r="10487" spans="1:4">
      <c r="A10487" s="291" t="s">
        <v>16357</v>
      </c>
      <c r="B10487" s="292" t="s">
        <v>16356</v>
      </c>
      <c r="C10487" s="292" t="s">
        <v>16</v>
      </c>
      <c r="D10487" s="293">
        <v>31.99</v>
      </c>
    </row>
    <row r="10488" spans="1:4">
      <c r="A10488" s="291" t="s">
        <v>16358</v>
      </c>
      <c r="B10488" s="292" t="s">
        <v>16359</v>
      </c>
      <c r="C10488" s="292" t="s">
        <v>16</v>
      </c>
      <c r="D10488" s="293">
        <v>34.729999999999997</v>
      </c>
    </row>
    <row r="10489" spans="1:4">
      <c r="A10489" s="291" t="s">
        <v>16360</v>
      </c>
      <c r="B10489" s="292" t="s">
        <v>16359</v>
      </c>
      <c r="C10489" s="292" t="s">
        <v>16</v>
      </c>
      <c r="D10489" s="293">
        <v>31.41</v>
      </c>
    </row>
    <row r="10490" spans="1:4">
      <c r="A10490" s="291" t="s">
        <v>16361</v>
      </c>
      <c r="B10490" s="292" t="s">
        <v>16362</v>
      </c>
      <c r="C10490" s="292" t="s">
        <v>16</v>
      </c>
      <c r="D10490" s="293">
        <v>33.869999999999997</v>
      </c>
    </row>
    <row r="10491" spans="1:4">
      <c r="A10491" s="291" t="s">
        <v>16363</v>
      </c>
      <c r="B10491" s="292" t="s">
        <v>16362</v>
      </c>
      <c r="C10491" s="292" t="s">
        <v>16</v>
      </c>
      <c r="D10491" s="293">
        <v>30.53</v>
      </c>
    </row>
    <row r="10492" spans="1:4">
      <c r="A10492" s="291" t="s">
        <v>191</v>
      </c>
      <c r="B10492" s="292" t="s">
        <v>16364</v>
      </c>
      <c r="C10492" s="292" t="s">
        <v>16</v>
      </c>
      <c r="D10492" s="293">
        <v>37.11</v>
      </c>
    </row>
    <row r="10493" spans="1:4">
      <c r="A10493" s="291" t="s">
        <v>581</v>
      </c>
      <c r="B10493" s="292" t="s">
        <v>16364</v>
      </c>
      <c r="C10493" s="292" t="s">
        <v>16</v>
      </c>
      <c r="D10493" s="293">
        <v>33.700000000000003</v>
      </c>
    </row>
    <row r="10494" spans="1:4">
      <c r="A10494" s="291" t="s">
        <v>16365</v>
      </c>
      <c r="B10494" s="292" t="s">
        <v>16366</v>
      </c>
      <c r="C10494" s="292" t="s">
        <v>16</v>
      </c>
      <c r="D10494" s="293">
        <v>33.549999999999997</v>
      </c>
    </row>
    <row r="10495" spans="1:4">
      <c r="A10495" s="291" t="s">
        <v>16367</v>
      </c>
      <c r="B10495" s="292" t="s">
        <v>16366</v>
      </c>
      <c r="C10495" s="292" t="s">
        <v>16</v>
      </c>
      <c r="D10495" s="293">
        <v>30.17</v>
      </c>
    </row>
    <row r="10496" spans="1:4">
      <c r="A10496" s="291" t="s">
        <v>16368</v>
      </c>
      <c r="B10496" s="292" t="s">
        <v>16369</v>
      </c>
      <c r="C10496" s="292" t="s">
        <v>16</v>
      </c>
      <c r="D10496" s="293">
        <v>43.17</v>
      </c>
    </row>
    <row r="10497" spans="1:4">
      <c r="A10497" s="291" t="s">
        <v>16370</v>
      </c>
      <c r="B10497" s="292" t="s">
        <v>16369</v>
      </c>
      <c r="C10497" s="292" t="s">
        <v>16</v>
      </c>
      <c r="D10497" s="293">
        <v>39.76</v>
      </c>
    </row>
    <row r="10498" spans="1:4">
      <c r="A10498" s="291" t="s">
        <v>16371</v>
      </c>
      <c r="B10498" s="292" t="s">
        <v>16372</v>
      </c>
      <c r="C10498" s="292" t="s">
        <v>16</v>
      </c>
      <c r="D10498" s="293">
        <v>33.94</v>
      </c>
    </row>
    <row r="10499" spans="1:4">
      <c r="A10499" s="291" t="s">
        <v>16373</v>
      </c>
      <c r="B10499" s="292" t="s">
        <v>16372</v>
      </c>
      <c r="C10499" s="292" t="s">
        <v>16</v>
      </c>
      <c r="D10499" s="293">
        <v>30.54</v>
      </c>
    </row>
    <row r="10500" spans="1:4">
      <c r="A10500" s="291" t="s">
        <v>16374</v>
      </c>
      <c r="B10500" s="292" t="s">
        <v>16375</v>
      </c>
      <c r="C10500" s="292" t="s">
        <v>16</v>
      </c>
      <c r="D10500" s="293">
        <v>26.88</v>
      </c>
    </row>
    <row r="10501" spans="1:4">
      <c r="A10501" s="291" t="s">
        <v>16376</v>
      </c>
      <c r="B10501" s="292" t="s">
        <v>16375</v>
      </c>
      <c r="C10501" s="292" t="s">
        <v>16</v>
      </c>
      <c r="D10501" s="293">
        <v>24.17</v>
      </c>
    </row>
    <row r="10502" spans="1:4">
      <c r="A10502" s="291" t="s">
        <v>16377</v>
      </c>
      <c r="B10502" s="292" t="s">
        <v>16378</v>
      </c>
      <c r="C10502" s="292" t="s">
        <v>16</v>
      </c>
      <c r="D10502" s="293">
        <v>36.57</v>
      </c>
    </row>
    <row r="10503" spans="1:4">
      <c r="A10503" s="291" t="s">
        <v>16379</v>
      </c>
      <c r="B10503" s="292" t="s">
        <v>16378</v>
      </c>
      <c r="C10503" s="292" t="s">
        <v>16</v>
      </c>
      <c r="D10503" s="293">
        <v>33.119999999999997</v>
      </c>
    </row>
    <row r="10504" spans="1:4">
      <c r="A10504" s="291" t="s">
        <v>16380</v>
      </c>
      <c r="B10504" s="292" t="s">
        <v>16381</v>
      </c>
      <c r="C10504" s="292" t="s">
        <v>16</v>
      </c>
      <c r="D10504" s="293">
        <v>29.52</v>
      </c>
    </row>
    <row r="10505" spans="1:4">
      <c r="A10505" s="291" t="s">
        <v>16382</v>
      </c>
      <c r="B10505" s="292" t="s">
        <v>16381</v>
      </c>
      <c r="C10505" s="292" t="s">
        <v>16</v>
      </c>
      <c r="D10505" s="293">
        <v>26.74</v>
      </c>
    </row>
    <row r="10506" spans="1:4">
      <c r="A10506" s="291" t="s">
        <v>16383</v>
      </c>
      <c r="B10506" s="292" t="s">
        <v>16384</v>
      </c>
      <c r="C10506" s="292" t="s">
        <v>16</v>
      </c>
      <c r="D10506" s="293">
        <v>44.22</v>
      </c>
    </row>
    <row r="10507" spans="1:4">
      <c r="A10507" s="291" t="s">
        <v>16385</v>
      </c>
      <c r="B10507" s="292" t="s">
        <v>16384</v>
      </c>
      <c r="C10507" s="292" t="s">
        <v>16</v>
      </c>
      <c r="D10507" s="293">
        <v>40.770000000000003</v>
      </c>
    </row>
    <row r="10508" spans="1:4">
      <c r="A10508" s="291" t="s">
        <v>16386</v>
      </c>
      <c r="B10508" s="292" t="s">
        <v>16387</v>
      </c>
      <c r="C10508" s="292" t="s">
        <v>16</v>
      </c>
      <c r="D10508" s="293">
        <v>40.76</v>
      </c>
    </row>
    <row r="10509" spans="1:4">
      <c r="A10509" s="291" t="s">
        <v>16388</v>
      </c>
      <c r="B10509" s="292" t="s">
        <v>16387</v>
      </c>
      <c r="C10509" s="292" t="s">
        <v>16</v>
      </c>
      <c r="D10509" s="293">
        <v>37.200000000000003</v>
      </c>
    </row>
    <row r="10510" spans="1:4">
      <c r="A10510" s="291" t="s">
        <v>16389</v>
      </c>
      <c r="B10510" s="292" t="s">
        <v>16390</v>
      </c>
      <c r="C10510" s="292" t="s">
        <v>16</v>
      </c>
      <c r="D10510" s="293">
        <v>39.9</v>
      </c>
    </row>
    <row r="10511" spans="1:4">
      <c r="A10511" s="291" t="s">
        <v>16391</v>
      </c>
      <c r="B10511" s="292" t="s">
        <v>16390</v>
      </c>
      <c r="C10511" s="292" t="s">
        <v>16</v>
      </c>
      <c r="D10511" s="293">
        <v>36.24</v>
      </c>
    </row>
    <row r="10512" spans="1:4">
      <c r="A10512" s="291" t="s">
        <v>16392</v>
      </c>
      <c r="B10512" s="292" t="s">
        <v>16393</v>
      </c>
      <c r="C10512" s="292" t="s">
        <v>16</v>
      </c>
      <c r="D10512" s="293">
        <v>36.82</v>
      </c>
    </row>
    <row r="10513" spans="1:4">
      <c r="A10513" s="291" t="s">
        <v>16394</v>
      </c>
      <c r="B10513" s="292" t="s">
        <v>16393</v>
      </c>
      <c r="C10513" s="292" t="s">
        <v>16</v>
      </c>
      <c r="D10513" s="293">
        <v>33.24</v>
      </c>
    </row>
    <row r="10514" spans="1:4">
      <c r="A10514" s="291" t="s">
        <v>16395</v>
      </c>
      <c r="B10514" s="292" t="s">
        <v>16396</v>
      </c>
      <c r="C10514" s="292" t="s">
        <v>16</v>
      </c>
      <c r="D10514" s="293">
        <v>24.07</v>
      </c>
    </row>
    <row r="10515" spans="1:4">
      <c r="A10515" s="291" t="s">
        <v>16397</v>
      </c>
      <c r="B10515" s="292" t="s">
        <v>16396</v>
      </c>
      <c r="C10515" s="292" t="s">
        <v>16</v>
      </c>
      <c r="D10515" s="293">
        <v>23</v>
      </c>
    </row>
    <row r="10516" spans="1:4">
      <c r="A10516" s="291" t="s">
        <v>16398</v>
      </c>
      <c r="B10516" s="292" t="s">
        <v>16399</v>
      </c>
      <c r="C10516" s="292" t="s">
        <v>16</v>
      </c>
      <c r="D10516" s="293">
        <v>27.75</v>
      </c>
    </row>
    <row r="10517" spans="1:4">
      <c r="A10517" s="291" t="s">
        <v>16400</v>
      </c>
      <c r="B10517" s="292" t="s">
        <v>16399</v>
      </c>
      <c r="C10517" s="292" t="s">
        <v>16</v>
      </c>
      <c r="D10517" s="293">
        <v>26.03</v>
      </c>
    </row>
    <row r="10518" spans="1:4">
      <c r="A10518" s="291" t="s">
        <v>16401</v>
      </c>
      <c r="B10518" s="292" t="s">
        <v>16402</v>
      </c>
      <c r="C10518" s="292" t="s">
        <v>16</v>
      </c>
      <c r="D10518" s="293">
        <v>22.17</v>
      </c>
    </row>
    <row r="10519" spans="1:4">
      <c r="A10519" s="291" t="s">
        <v>16403</v>
      </c>
      <c r="B10519" s="292" t="s">
        <v>16402</v>
      </c>
      <c r="C10519" s="292" t="s">
        <v>16</v>
      </c>
      <c r="D10519" s="293">
        <v>20.53</v>
      </c>
    </row>
    <row r="10520" spans="1:4">
      <c r="A10520" s="291" t="s">
        <v>16404</v>
      </c>
      <c r="B10520" s="292" t="s">
        <v>16405</v>
      </c>
      <c r="C10520" s="292" t="s">
        <v>16</v>
      </c>
      <c r="D10520" s="293">
        <v>16.59</v>
      </c>
    </row>
    <row r="10521" spans="1:4">
      <c r="A10521" s="291" t="s">
        <v>16406</v>
      </c>
      <c r="B10521" s="292" t="s">
        <v>16405</v>
      </c>
      <c r="C10521" s="292" t="s">
        <v>16</v>
      </c>
      <c r="D10521" s="293">
        <v>15.03</v>
      </c>
    </row>
    <row r="10522" spans="1:4">
      <c r="A10522" s="291" t="s">
        <v>16407</v>
      </c>
      <c r="B10522" s="292" t="s">
        <v>16408</v>
      </c>
      <c r="C10522" s="292" t="s">
        <v>16</v>
      </c>
      <c r="D10522" s="293">
        <v>42.83</v>
      </c>
    </row>
    <row r="10523" spans="1:4">
      <c r="A10523" s="291" t="s">
        <v>16409</v>
      </c>
      <c r="B10523" s="292" t="s">
        <v>16408</v>
      </c>
      <c r="C10523" s="292" t="s">
        <v>16</v>
      </c>
      <c r="D10523" s="293">
        <v>39.24</v>
      </c>
    </row>
    <row r="10524" spans="1:4">
      <c r="A10524" s="291" t="s">
        <v>16410</v>
      </c>
      <c r="B10524" s="292" t="s">
        <v>16411</v>
      </c>
      <c r="C10524" s="292" t="s">
        <v>16</v>
      </c>
      <c r="D10524" s="293">
        <v>38.119999999999997</v>
      </c>
    </row>
    <row r="10525" spans="1:4">
      <c r="A10525" s="291" t="s">
        <v>16412</v>
      </c>
      <c r="B10525" s="292" t="s">
        <v>16411</v>
      </c>
      <c r="C10525" s="292" t="s">
        <v>16</v>
      </c>
      <c r="D10525" s="293">
        <v>34.53</v>
      </c>
    </row>
    <row r="10526" spans="1:4">
      <c r="A10526" s="291" t="s">
        <v>16413</v>
      </c>
      <c r="B10526" s="292" t="s">
        <v>16414</v>
      </c>
      <c r="C10526" s="292" t="s">
        <v>16</v>
      </c>
      <c r="D10526" s="293">
        <v>42.15</v>
      </c>
    </row>
    <row r="10527" spans="1:4">
      <c r="A10527" s="291" t="s">
        <v>16415</v>
      </c>
      <c r="B10527" s="292" t="s">
        <v>16414</v>
      </c>
      <c r="C10527" s="292" t="s">
        <v>16</v>
      </c>
      <c r="D10527" s="293">
        <v>38.44</v>
      </c>
    </row>
    <row r="10528" spans="1:4">
      <c r="A10528" s="291" t="s">
        <v>16416</v>
      </c>
      <c r="B10528" s="292" t="s">
        <v>16417</v>
      </c>
      <c r="C10528" s="292" t="s">
        <v>16</v>
      </c>
      <c r="D10528" s="293">
        <v>37.409999999999997</v>
      </c>
    </row>
    <row r="10529" spans="1:4">
      <c r="A10529" s="291" t="s">
        <v>16418</v>
      </c>
      <c r="B10529" s="292" t="s">
        <v>16417</v>
      </c>
      <c r="C10529" s="292" t="s">
        <v>16</v>
      </c>
      <c r="D10529" s="293">
        <v>33.909999999999997</v>
      </c>
    </row>
    <row r="10530" spans="1:4">
      <c r="A10530" s="291" t="s">
        <v>16419</v>
      </c>
      <c r="B10530" s="292" t="s">
        <v>16420</v>
      </c>
      <c r="C10530" s="292" t="s">
        <v>16</v>
      </c>
      <c r="D10530" s="293">
        <v>36.65</v>
      </c>
    </row>
    <row r="10531" spans="1:4">
      <c r="A10531" s="291" t="s">
        <v>16421</v>
      </c>
      <c r="B10531" s="292" t="s">
        <v>16420</v>
      </c>
      <c r="C10531" s="292" t="s">
        <v>16</v>
      </c>
      <c r="D10531" s="293">
        <v>33.07</v>
      </c>
    </row>
    <row r="10532" spans="1:4">
      <c r="A10532" s="291" t="s">
        <v>16422</v>
      </c>
      <c r="B10532" s="292" t="s">
        <v>16423</v>
      </c>
      <c r="C10532" s="292" t="s">
        <v>16</v>
      </c>
      <c r="D10532" s="293">
        <v>33.869999999999997</v>
      </c>
    </row>
    <row r="10533" spans="1:4">
      <c r="A10533" s="291" t="s">
        <v>16424</v>
      </c>
      <c r="B10533" s="292" t="s">
        <v>16423</v>
      </c>
      <c r="C10533" s="292" t="s">
        <v>16</v>
      </c>
      <c r="D10533" s="293">
        <v>30.7</v>
      </c>
    </row>
    <row r="10534" spans="1:4">
      <c r="A10534" s="291" t="s">
        <v>16425</v>
      </c>
      <c r="B10534" s="292" t="s">
        <v>16426</v>
      </c>
      <c r="C10534" s="292" t="s">
        <v>16</v>
      </c>
      <c r="D10534" s="293">
        <v>36.74</v>
      </c>
    </row>
    <row r="10535" spans="1:4">
      <c r="A10535" s="291" t="s">
        <v>16427</v>
      </c>
      <c r="B10535" s="292" t="s">
        <v>16426</v>
      </c>
      <c r="C10535" s="292" t="s">
        <v>16</v>
      </c>
      <c r="D10535" s="293">
        <v>34.21</v>
      </c>
    </row>
    <row r="10536" spans="1:4">
      <c r="A10536" s="291" t="s">
        <v>16428</v>
      </c>
      <c r="B10536" s="292" t="s">
        <v>16429</v>
      </c>
      <c r="C10536" s="292" t="s">
        <v>16</v>
      </c>
      <c r="D10536" s="293">
        <v>45.63</v>
      </c>
    </row>
    <row r="10537" spans="1:4">
      <c r="A10537" s="291" t="s">
        <v>16430</v>
      </c>
      <c r="B10537" s="292" t="s">
        <v>16429</v>
      </c>
      <c r="C10537" s="292" t="s">
        <v>16</v>
      </c>
      <c r="D10537" s="293">
        <v>43.1</v>
      </c>
    </row>
    <row r="10538" spans="1:4">
      <c r="A10538" s="291" t="s">
        <v>16431</v>
      </c>
      <c r="B10538" s="292" t="s">
        <v>16432</v>
      </c>
      <c r="C10538" s="292" t="s">
        <v>16</v>
      </c>
      <c r="D10538" s="293">
        <v>52.68</v>
      </c>
    </row>
    <row r="10539" spans="1:4">
      <c r="A10539" s="291" t="s">
        <v>16433</v>
      </c>
      <c r="B10539" s="292" t="s">
        <v>16432</v>
      </c>
      <c r="C10539" s="292" t="s">
        <v>16</v>
      </c>
      <c r="D10539" s="293">
        <v>49.48</v>
      </c>
    </row>
    <row r="10540" spans="1:4">
      <c r="A10540" s="291" t="s">
        <v>16434</v>
      </c>
      <c r="B10540" s="292" t="s">
        <v>16435</v>
      </c>
      <c r="C10540" s="292" t="s">
        <v>16</v>
      </c>
      <c r="D10540" s="293">
        <v>34.26</v>
      </c>
    </row>
    <row r="10541" spans="1:4">
      <c r="A10541" s="291" t="s">
        <v>16436</v>
      </c>
      <c r="B10541" s="292" t="s">
        <v>16435</v>
      </c>
      <c r="C10541" s="292" t="s">
        <v>16</v>
      </c>
      <c r="D10541" s="293">
        <v>30.85</v>
      </c>
    </row>
    <row r="10542" spans="1:4">
      <c r="A10542" s="291" t="s">
        <v>16437</v>
      </c>
      <c r="B10542" s="292" t="s">
        <v>16438</v>
      </c>
      <c r="C10542" s="292" t="s">
        <v>16</v>
      </c>
      <c r="D10542" s="293">
        <v>56.26</v>
      </c>
    </row>
    <row r="10543" spans="1:4">
      <c r="A10543" s="291" t="s">
        <v>16439</v>
      </c>
      <c r="B10543" s="292" t="s">
        <v>16438</v>
      </c>
      <c r="C10543" s="292" t="s">
        <v>16</v>
      </c>
      <c r="D10543" s="293">
        <v>50.94</v>
      </c>
    </row>
    <row r="10544" spans="1:4">
      <c r="A10544" s="291" t="s">
        <v>16440</v>
      </c>
      <c r="B10544" s="292" t="s">
        <v>16441</v>
      </c>
      <c r="C10544" s="292" t="s">
        <v>16</v>
      </c>
      <c r="D10544" s="293">
        <v>53.53</v>
      </c>
    </row>
    <row r="10545" spans="1:4">
      <c r="A10545" s="291" t="s">
        <v>16442</v>
      </c>
      <c r="B10545" s="292" t="s">
        <v>16441</v>
      </c>
      <c r="C10545" s="292" t="s">
        <v>16</v>
      </c>
      <c r="D10545" s="293">
        <v>48.25</v>
      </c>
    </row>
    <row r="10546" spans="1:4">
      <c r="A10546" s="291" t="s">
        <v>16443</v>
      </c>
      <c r="B10546" s="292" t="s">
        <v>16444</v>
      </c>
      <c r="C10546" s="292" t="s">
        <v>16</v>
      </c>
      <c r="D10546" s="293">
        <v>68.66</v>
      </c>
    </row>
    <row r="10547" spans="1:4">
      <c r="A10547" s="291" t="s">
        <v>16445</v>
      </c>
      <c r="B10547" s="292" t="s">
        <v>16444</v>
      </c>
      <c r="C10547" s="292" t="s">
        <v>16</v>
      </c>
      <c r="D10547" s="293">
        <v>63.21</v>
      </c>
    </row>
    <row r="10548" spans="1:4">
      <c r="A10548" s="291" t="s">
        <v>16446</v>
      </c>
      <c r="B10548" s="292" t="s">
        <v>16447</v>
      </c>
      <c r="C10548" s="292" t="s">
        <v>16</v>
      </c>
      <c r="D10548" s="293">
        <v>66.98</v>
      </c>
    </row>
    <row r="10549" spans="1:4">
      <c r="A10549" s="291" t="s">
        <v>16448</v>
      </c>
      <c r="B10549" s="292" t="s">
        <v>16447</v>
      </c>
      <c r="C10549" s="292" t="s">
        <v>16</v>
      </c>
      <c r="D10549" s="293">
        <v>61.56</v>
      </c>
    </row>
    <row r="10550" spans="1:4">
      <c r="A10550" s="291" t="s">
        <v>16449</v>
      </c>
      <c r="B10550" s="292" t="s">
        <v>16450</v>
      </c>
      <c r="C10550" s="292" t="s">
        <v>16</v>
      </c>
      <c r="D10550" s="293">
        <v>61.94</v>
      </c>
    </row>
    <row r="10551" spans="1:4">
      <c r="A10551" s="291" t="s">
        <v>16451</v>
      </c>
      <c r="B10551" s="292" t="s">
        <v>16450</v>
      </c>
      <c r="C10551" s="292" t="s">
        <v>16</v>
      </c>
      <c r="D10551" s="293">
        <v>56.64</v>
      </c>
    </row>
    <row r="10552" spans="1:4">
      <c r="A10552" s="291" t="s">
        <v>16452</v>
      </c>
      <c r="B10552" s="292" t="s">
        <v>16453</v>
      </c>
      <c r="C10552" s="292" t="s">
        <v>16</v>
      </c>
      <c r="D10552" s="293">
        <v>65.11</v>
      </c>
    </row>
    <row r="10553" spans="1:4">
      <c r="A10553" s="291" t="s">
        <v>16454</v>
      </c>
      <c r="B10553" s="292" t="s">
        <v>16453</v>
      </c>
      <c r="C10553" s="292" t="s">
        <v>16</v>
      </c>
      <c r="D10553" s="293">
        <v>58.89</v>
      </c>
    </row>
    <row r="10554" spans="1:4">
      <c r="A10554" s="291" t="s">
        <v>16455</v>
      </c>
      <c r="B10554" s="292" t="s">
        <v>16456</v>
      </c>
      <c r="C10554" s="292" t="s">
        <v>16</v>
      </c>
      <c r="D10554" s="293">
        <v>62.13</v>
      </c>
    </row>
    <row r="10555" spans="1:4">
      <c r="A10555" s="291" t="s">
        <v>16457</v>
      </c>
      <c r="B10555" s="292" t="s">
        <v>16456</v>
      </c>
      <c r="C10555" s="292" t="s">
        <v>16</v>
      </c>
      <c r="D10555" s="293">
        <v>55.86</v>
      </c>
    </row>
    <row r="10556" spans="1:4">
      <c r="A10556" s="291" t="s">
        <v>16458</v>
      </c>
      <c r="B10556" s="292" t="s">
        <v>16459</v>
      </c>
      <c r="C10556" s="292" t="s">
        <v>16</v>
      </c>
      <c r="D10556" s="293">
        <v>58.15</v>
      </c>
    </row>
    <row r="10557" spans="1:4">
      <c r="A10557" s="291" t="s">
        <v>16460</v>
      </c>
      <c r="B10557" s="292" t="s">
        <v>16459</v>
      </c>
      <c r="C10557" s="292" t="s">
        <v>16</v>
      </c>
      <c r="D10557" s="293">
        <v>52.24</v>
      </c>
    </row>
    <row r="10558" spans="1:4">
      <c r="A10558" s="291" t="s">
        <v>16461</v>
      </c>
      <c r="B10558" s="292" t="s">
        <v>16462</v>
      </c>
      <c r="C10558" s="292" t="s">
        <v>16</v>
      </c>
      <c r="D10558" s="293">
        <v>50.94</v>
      </c>
    </row>
    <row r="10559" spans="1:4">
      <c r="A10559" s="291" t="s">
        <v>16463</v>
      </c>
      <c r="B10559" s="292" t="s">
        <v>16462</v>
      </c>
      <c r="C10559" s="292" t="s">
        <v>16</v>
      </c>
      <c r="D10559" s="293">
        <v>45.5</v>
      </c>
    </row>
    <row r="10560" spans="1:4">
      <c r="A10560" s="291" t="s">
        <v>16464</v>
      </c>
      <c r="B10560" s="292" t="s">
        <v>16465</v>
      </c>
      <c r="C10560" s="292" t="s">
        <v>16</v>
      </c>
      <c r="D10560" s="293">
        <v>22.95</v>
      </c>
    </row>
    <row r="10561" spans="1:4">
      <c r="A10561" s="291" t="s">
        <v>16466</v>
      </c>
      <c r="B10561" s="292" t="s">
        <v>16465</v>
      </c>
      <c r="C10561" s="292" t="s">
        <v>16</v>
      </c>
      <c r="D10561" s="293">
        <v>20.149999999999999</v>
      </c>
    </row>
    <row r="10562" spans="1:4">
      <c r="A10562" s="291" t="s">
        <v>16467</v>
      </c>
      <c r="B10562" s="292" t="s">
        <v>16468</v>
      </c>
      <c r="C10562" s="292" t="s">
        <v>16</v>
      </c>
      <c r="D10562" s="293">
        <v>25.39</v>
      </c>
    </row>
    <row r="10563" spans="1:4">
      <c r="A10563" s="291" t="s">
        <v>16469</v>
      </c>
      <c r="B10563" s="292" t="s">
        <v>16468</v>
      </c>
      <c r="C10563" s="292" t="s">
        <v>16</v>
      </c>
      <c r="D10563" s="293">
        <v>22.59</v>
      </c>
    </row>
    <row r="10564" spans="1:4">
      <c r="A10564" s="291" t="s">
        <v>16470</v>
      </c>
      <c r="B10564" s="292" t="s">
        <v>16471</v>
      </c>
      <c r="C10564" s="292" t="s">
        <v>16</v>
      </c>
      <c r="D10564" s="293">
        <v>31.14</v>
      </c>
    </row>
    <row r="10565" spans="1:4">
      <c r="A10565" s="291" t="s">
        <v>16472</v>
      </c>
      <c r="B10565" s="292" t="s">
        <v>16471</v>
      </c>
      <c r="C10565" s="292" t="s">
        <v>16</v>
      </c>
      <c r="D10565" s="293">
        <v>28.6</v>
      </c>
    </row>
    <row r="10566" spans="1:4">
      <c r="A10566" s="291" t="s">
        <v>16473</v>
      </c>
      <c r="B10566" s="292" t="s">
        <v>16474</v>
      </c>
      <c r="C10566" s="292" t="s">
        <v>16</v>
      </c>
      <c r="D10566" s="293">
        <v>26.27</v>
      </c>
    </row>
    <row r="10567" spans="1:4">
      <c r="A10567" s="291" t="s">
        <v>16475</v>
      </c>
      <c r="B10567" s="292" t="s">
        <v>16474</v>
      </c>
      <c r="C10567" s="292" t="s">
        <v>16</v>
      </c>
      <c r="D10567" s="293">
        <v>23.74</v>
      </c>
    </row>
    <row r="10568" spans="1:4">
      <c r="A10568" s="291" t="s">
        <v>16476</v>
      </c>
      <c r="B10568" s="292" t="s">
        <v>16477</v>
      </c>
      <c r="C10568" s="292" t="s">
        <v>16</v>
      </c>
      <c r="D10568" s="293">
        <v>33.71</v>
      </c>
    </row>
    <row r="10569" spans="1:4">
      <c r="A10569" s="291" t="s">
        <v>16478</v>
      </c>
      <c r="B10569" s="292" t="s">
        <v>16477</v>
      </c>
      <c r="C10569" s="292" t="s">
        <v>16</v>
      </c>
      <c r="D10569" s="293">
        <v>30.86</v>
      </c>
    </row>
    <row r="10570" spans="1:4">
      <c r="A10570" s="291" t="s">
        <v>16479</v>
      </c>
      <c r="B10570" s="292" t="s">
        <v>16480</v>
      </c>
      <c r="C10570" s="292" t="s">
        <v>16</v>
      </c>
      <c r="D10570" s="293">
        <v>28.76</v>
      </c>
    </row>
    <row r="10571" spans="1:4">
      <c r="A10571" s="291" t="s">
        <v>16481</v>
      </c>
      <c r="B10571" s="292" t="s">
        <v>16480</v>
      </c>
      <c r="C10571" s="292" t="s">
        <v>16</v>
      </c>
      <c r="D10571" s="293">
        <v>25.91</v>
      </c>
    </row>
    <row r="10572" spans="1:4">
      <c r="A10572" s="291" t="s">
        <v>16482</v>
      </c>
      <c r="B10572" s="292" t="s">
        <v>16483</v>
      </c>
      <c r="C10572" s="292" t="s">
        <v>16</v>
      </c>
      <c r="D10572" s="293">
        <v>51.09</v>
      </c>
    </row>
    <row r="10573" spans="1:4">
      <c r="A10573" s="291" t="s">
        <v>16484</v>
      </c>
      <c r="B10573" s="292" t="s">
        <v>16483</v>
      </c>
      <c r="C10573" s="292" t="s">
        <v>16</v>
      </c>
      <c r="D10573" s="293">
        <v>46.84</v>
      </c>
    </row>
    <row r="10574" spans="1:4">
      <c r="A10574" s="291" t="s">
        <v>16485</v>
      </c>
      <c r="B10574" s="292" t="s">
        <v>16486</v>
      </c>
      <c r="C10574" s="292" t="s">
        <v>16</v>
      </c>
      <c r="D10574" s="293">
        <v>59.63</v>
      </c>
    </row>
    <row r="10575" spans="1:4">
      <c r="A10575" s="291" t="s">
        <v>16487</v>
      </c>
      <c r="B10575" s="292" t="s">
        <v>16486</v>
      </c>
      <c r="C10575" s="292" t="s">
        <v>16</v>
      </c>
      <c r="D10575" s="293">
        <v>55.26</v>
      </c>
    </row>
    <row r="10576" spans="1:4">
      <c r="A10576" s="291" t="s">
        <v>16488</v>
      </c>
      <c r="B10576" s="292" t="s">
        <v>16489</v>
      </c>
      <c r="C10576" s="292" t="s">
        <v>63</v>
      </c>
      <c r="D10576" s="293">
        <v>18.850000000000001</v>
      </c>
    </row>
    <row r="10577" spans="1:4">
      <c r="A10577" s="291" t="s">
        <v>16490</v>
      </c>
      <c r="B10577" s="292" t="s">
        <v>16489</v>
      </c>
      <c r="C10577" s="292" t="s">
        <v>63</v>
      </c>
      <c r="D10577" s="293">
        <v>16.34</v>
      </c>
    </row>
    <row r="10578" spans="1:4">
      <c r="A10578" s="291" t="s">
        <v>16491</v>
      </c>
      <c r="B10578" s="292" t="s">
        <v>16492</v>
      </c>
      <c r="C10578" s="292" t="s">
        <v>63</v>
      </c>
      <c r="D10578" s="293">
        <v>19.98</v>
      </c>
    </row>
    <row r="10579" spans="1:4">
      <c r="A10579" s="291" t="s">
        <v>16493</v>
      </c>
      <c r="B10579" s="292" t="s">
        <v>16492</v>
      </c>
      <c r="C10579" s="292" t="s">
        <v>63</v>
      </c>
      <c r="D10579" s="293">
        <v>17.34</v>
      </c>
    </row>
    <row r="10580" spans="1:4">
      <c r="A10580" s="291" t="s">
        <v>16494</v>
      </c>
      <c r="B10580" s="292" t="s">
        <v>16495</v>
      </c>
      <c r="C10580" s="292" t="s">
        <v>63</v>
      </c>
      <c r="D10580" s="293">
        <v>19.829999999999998</v>
      </c>
    </row>
    <row r="10581" spans="1:4">
      <c r="A10581" s="291" t="s">
        <v>16496</v>
      </c>
      <c r="B10581" s="292" t="s">
        <v>16495</v>
      </c>
      <c r="C10581" s="292" t="s">
        <v>63</v>
      </c>
      <c r="D10581" s="293">
        <v>17.190000000000001</v>
      </c>
    </row>
    <row r="10582" spans="1:4">
      <c r="A10582" s="291" t="s">
        <v>16497</v>
      </c>
      <c r="B10582" s="292" t="s">
        <v>16498</v>
      </c>
      <c r="C10582" s="292" t="s">
        <v>94</v>
      </c>
      <c r="D10582" s="293">
        <v>1099.78</v>
      </c>
    </row>
    <row r="10583" spans="1:4">
      <c r="A10583" s="291" t="s">
        <v>16499</v>
      </c>
      <c r="B10583" s="292" t="s">
        <v>16498</v>
      </c>
      <c r="C10583" s="292" t="s">
        <v>94</v>
      </c>
      <c r="D10583" s="293">
        <v>1010.62</v>
      </c>
    </row>
    <row r="10584" spans="1:4">
      <c r="A10584" s="291" t="s">
        <v>16500</v>
      </c>
      <c r="B10584" s="292" t="s">
        <v>16501</v>
      </c>
      <c r="C10584" s="292" t="s">
        <v>94</v>
      </c>
      <c r="D10584" s="293">
        <v>1047.6099999999999</v>
      </c>
    </row>
    <row r="10585" spans="1:4">
      <c r="A10585" s="291" t="s">
        <v>16502</v>
      </c>
      <c r="B10585" s="292" t="s">
        <v>16501</v>
      </c>
      <c r="C10585" s="292" t="s">
        <v>94</v>
      </c>
      <c r="D10585" s="293">
        <v>952.11</v>
      </c>
    </row>
    <row r="10586" spans="1:4">
      <c r="A10586" s="291" t="s">
        <v>16503</v>
      </c>
      <c r="B10586" s="292" t="s">
        <v>16504</v>
      </c>
      <c r="C10586" s="292" t="s">
        <v>16</v>
      </c>
      <c r="D10586" s="293">
        <v>14.51</v>
      </c>
    </row>
    <row r="10587" spans="1:4">
      <c r="A10587" s="291" t="s">
        <v>16505</v>
      </c>
      <c r="B10587" s="292" t="s">
        <v>16504</v>
      </c>
      <c r="C10587" s="292" t="s">
        <v>16</v>
      </c>
      <c r="D10587" s="293">
        <v>13.25</v>
      </c>
    </row>
    <row r="10588" spans="1:4">
      <c r="A10588" s="291" t="s">
        <v>16506</v>
      </c>
      <c r="B10588" s="292" t="s">
        <v>16507</v>
      </c>
      <c r="C10588" s="292" t="s">
        <v>16</v>
      </c>
      <c r="D10588" s="293">
        <v>38.549999999999997</v>
      </c>
    </row>
    <row r="10589" spans="1:4">
      <c r="A10589" s="291" t="s">
        <v>16508</v>
      </c>
      <c r="B10589" s="292" t="s">
        <v>16507</v>
      </c>
      <c r="C10589" s="292" t="s">
        <v>16</v>
      </c>
      <c r="D10589" s="293">
        <v>35.75</v>
      </c>
    </row>
    <row r="10590" spans="1:4">
      <c r="A10590" s="291" t="s">
        <v>16509</v>
      </c>
      <c r="B10590" s="292" t="s">
        <v>16510</v>
      </c>
      <c r="C10590" s="292" t="s">
        <v>16</v>
      </c>
      <c r="D10590" s="293">
        <v>108.25</v>
      </c>
    </row>
    <row r="10591" spans="1:4">
      <c r="A10591" s="291" t="s">
        <v>16511</v>
      </c>
      <c r="B10591" s="292" t="s">
        <v>16510</v>
      </c>
      <c r="C10591" s="292" t="s">
        <v>16</v>
      </c>
      <c r="D10591" s="293">
        <v>106.98</v>
      </c>
    </row>
    <row r="10592" spans="1:4">
      <c r="A10592" s="291" t="s">
        <v>16512</v>
      </c>
      <c r="B10592" s="292" t="s">
        <v>16513</v>
      </c>
      <c r="C10592" s="292" t="s">
        <v>16</v>
      </c>
      <c r="D10592" s="293">
        <v>236.61</v>
      </c>
    </row>
    <row r="10593" spans="1:4">
      <c r="A10593" s="291" t="s">
        <v>16514</v>
      </c>
      <c r="B10593" s="292" t="s">
        <v>16513</v>
      </c>
      <c r="C10593" s="292" t="s">
        <v>16</v>
      </c>
      <c r="D10593" s="293">
        <v>227.97</v>
      </c>
    </row>
    <row r="10594" spans="1:4">
      <c r="A10594" s="291" t="s">
        <v>16515</v>
      </c>
      <c r="B10594" s="292" t="s">
        <v>16516</v>
      </c>
      <c r="C10594" s="292" t="s">
        <v>16</v>
      </c>
      <c r="D10594" s="293">
        <v>336.89</v>
      </c>
    </row>
    <row r="10595" spans="1:4">
      <c r="A10595" s="291" t="s">
        <v>16517</v>
      </c>
      <c r="B10595" s="292" t="s">
        <v>16516</v>
      </c>
      <c r="C10595" s="292" t="s">
        <v>16</v>
      </c>
      <c r="D10595" s="293">
        <v>328.25</v>
      </c>
    </row>
    <row r="10596" spans="1:4">
      <c r="A10596" s="291" t="s">
        <v>16518</v>
      </c>
      <c r="B10596" s="292" t="s">
        <v>16519</v>
      </c>
      <c r="C10596" s="292" t="s">
        <v>16</v>
      </c>
      <c r="D10596" s="293">
        <v>142.46</v>
      </c>
    </row>
    <row r="10597" spans="1:4">
      <c r="A10597" s="291" t="s">
        <v>16520</v>
      </c>
      <c r="B10597" s="292" t="s">
        <v>16519</v>
      </c>
      <c r="C10597" s="292" t="s">
        <v>16</v>
      </c>
      <c r="D10597" s="293">
        <v>136.16999999999999</v>
      </c>
    </row>
    <row r="10598" spans="1:4">
      <c r="A10598" s="291" t="s">
        <v>16521</v>
      </c>
      <c r="B10598" s="292" t="s">
        <v>16522</v>
      </c>
      <c r="C10598" s="292" t="s">
        <v>16</v>
      </c>
      <c r="D10598" s="293">
        <v>257</v>
      </c>
    </row>
    <row r="10599" spans="1:4">
      <c r="A10599" s="291" t="s">
        <v>16523</v>
      </c>
      <c r="B10599" s="292" t="s">
        <v>16522</v>
      </c>
      <c r="C10599" s="292" t="s">
        <v>16</v>
      </c>
      <c r="D10599" s="293">
        <v>248.38</v>
      </c>
    </row>
    <row r="10600" spans="1:4">
      <c r="A10600" s="291" t="s">
        <v>16524</v>
      </c>
      <c r="B10600" s="292" t="s">
        <v>16525</v>
      </c>
      <c r="C10600" s="292" t="s">
        <v>16</v>
      </c>
      <c r="D10600" s="293">
        <v>192.76</v>
      </c>
    </row>
    <row r="10601" spans="1:4">
      <c r="A10601" s="291" t="s">
        <v>16526</v>
      </c>
      <c r="B10601" s="292" t="s">
        <v>16525</v>
      </c>
      <c r="C10601" s="292" t="s">
        <v>16</v>
      </c>
      <c r="D10601" s="293">
        <v>184.14</v>
      </c>
    </row>
    <row r="10602" spans="1:4">
      <c r="A10602" s="291" t="s">
        <v>16527</v>
      </c>
      <c r="B10602" s="292" t="s">
        <v>16528</v>
      </c>
      <c r="C10602" s="292" t="s">
        <v>16</v>
      </c>
      <c r="D10602" s="293">
        <v>194.79</v>
      </c>
    </row>
    <row r="10603" spans="1:4">
      <c r="A10603" s="291" t="s">
        <v>16529</v>
      </c>
      <c r="B10603" s="292" t="s">
        <v>16528</v>
      </c>
      <c r="C10603" s="292" t="s">
        <v>16</v>
      </c>
      <c r="D10603" s="293">
        <v>182.2</v>
      </c>
    </row>
    <row r="10604" spans="1:4">
      <c r="A10604" s="291" t="s">
        <v>16530</v>
      </c>
      <c r="B10604" s="292" t="s">
        <v>16531</v>
      </c>
      <c r="C10604" s="292" t="s">
        <v>16</v>
      </c>
      <c r="D10604" s="293">
        <v>182.54</v>
      </c>
    </row>
    <row r="10605" spans="1:4">
      <c r="A10605" s="291" t="s">
        <v>16532</v>
      </c>
      <c r="B10605" s="292" t="s">
        <v>16531</v>
      </c>
      <c r="C10605" s="292" t="s">
        <v>16</v>
      </c>
      <c r="D10605" s="293">
        <v>173.6</v>
      </c>
    </row>
    <row r="10606" spans="1:4">
      <c r="A10606" s="291" t="s">
        <v>16533</v>
      </c>
      <c r="B10606" s="292" t="s">
        <v>16534</v>
      </c>
      <c r="C10606" s="292" t="s">
        <v>16</v>
      </c>
      <c r="D10606" s="293">
        <v>143.18</v>
      </c>
    </row>
    <row r="10607" spans="1:4">
      <c r="A10607" s="291" t="s">
        <v>16535</v>
      </c>
      <c r="B10607" s="292" t="s">
        <v>16534</v>
      </c>
      <c r="C10607" s="292" t="s">
        <v>16</v>
      </c>
      <c r="D10607" s="293">
        <v>134.91</v>
      </c>
    </row>
    <row r="10608" spans="1:4">
      <c r="A10608" s="291" t="s">
        <v>16536</v>
      </c>
      <c r="B10608" s="292" t="s">
        <v>16537</v>
      </c>
      <c r="C10608" s="292" t="s">
        <v>16</v>
      </c>
      <c r="D10608" s="293">
        <v>100.14</v>
      </c>
    </row>
    <row r="10609" spans="1:4">
      <c r="A10609" s="291" t="s">
        <v>16538</v>
      </c>
      <c r="B10609" s="292" t="s">
        <v>16537</v>
      </c>
      <c r="C10609" s="292" t="s">
        <v>16</v>
      </c>
      <c r="D10609" s="293">
        <v>90.25</v>
      </c>
    </row>
    <row r="10610" spans="1:4">
      <c r="A10610" s="291" t="s">
        <v>16539</v>
      </c>
      <c r="B10610" s="292" t="s">
        <v>16540</v>
      </c>
      <c r="C10610" s="292" t="s">
        <v>16</v>
      </c>
      <c r="D10610" s="293">
        <v>267.99</v>
      </c>
    </row>
    <row r="10611" spans="1:4">
      <c r="A10611" s="291" t="s">
        <v>16541</v>
      </c>
      <c r="B10611" s="292" t="s">
        <v>16540</v>
      </c>
      <c r="C10611" s="292" t="s">
        <v>16</v>
      </c>
      <c r="D10611" s="293">
        <v>258.36</v>
      </c>
    </row>
    <row r="10612" spans="1:4">
      <c r="A10612" s="291" t="s">
        <v>16542</v>
      </c>
      <c r="B10612" s="292" t="s">
        <v>16543</v>
      </c>
      <c r="C10612" s="292" t="s">
        <v>16</v>
      </c>
      <c r="D10612" s="293">
        <v>209.46</v>
      </c>
    </row>
    <row r="10613" spans="1:4">
      <c r="A10613" s="291" t="s">
        <v>16544</v>
      </c>
      <c r="B10613" s="292" t="s">
        <v>16543</v>
      </c>
      <c r="C10613" s="292" t="s">
        <v>16</v>
      </c>
      <c r="D10613" s="293">
        <v>204.17</v>
      </c>
    </row>
    <row r="10614" spans="1:4">
      <c r="A10614" s="291" t="s">
        <v>16545</v>
      </c>
      <c r="B10614" s="292" t="s">
        <v>16546</v>
      </c>
      <c r="C10614" s="292" t="s">
        <v>16</v>
      </c>
      <c r="D10614" s="293">
        <v>294.26</v>
      </c>
    </row>
    <row r="10615" spans="1:4">
      <c r="A10615" s="291" t="s">
        <v>16547</v>
      </c>
      <c r="B10615" s="292" t="s">
        <v>16546</v>
      </c>
      <c r="C10615" s="292" t="s">
        <v>16</v>
      </c>
      <c r="D10615" s="293">
        <v>284.63</v>
      </c>
    </row>
    <row r="10616" spans="1:4">
      <c r="A10616" s="291" t="s">
        <v>16548</v>
      </c>
      <c r="B10616" s="292" t="s">
        <v>16549</v>
      </c>
      <c r="C10616" s="292" t="s">
        <v>16</v>
      </c>
      <c r="D10616" s="293">
        <v>235.73</v>
      </c>
    </row>
    <row r="10617" spans="1:4">
      <c r="A10617" s="291" t="s">
        <v>16550</v>
      </c>
      <c r="B10617" s="292" t="s">
        <v>16549</v>
      </c>
      <c r="C10617" s="292" t="s">
        <v>16</v>
      </c>
      <c r="D10617" s="293">
        <v>230.44</v>
      </c>
    </row>
    <row r="10618" spans="1:4">
      <c r="A10618" s="291" t="s">
        <v>16551</v>
      </c>
      <c r="B10618" s="292" t="s">
        <v>16552</v>
      </c>
      <c r="C10618" s="292" t="s">
        <v>16</v>
      </c>
      <c r="D10618" s="293">
        <v>229.69</v>
      </c>
    </row>
    <row r="10619" spans="1:4">
      <c r="A10619" s="291" t="s">
        <v>16553</v>
      </c>
      <c r="B10619" s="292" t="s">
        <v>16552</v>
      </c>
      <c r="C10619" s="292" t="s">
        <v>16</v>
      </c>
      <c r="D10619" s="293">
        <v>220.06</v>
      </c>
    </row>
    <row r="10620" spans="1:4">
      <c r="A10620" s="291" t="s">
        <v>16554</v>
      </c>
      <c r="B10620" s="292" t="s">
        <v>16555</v>
      </c>
      <c r="C10620" s="292" t="s">
        <v>16</v>
      </c>
      <c r="D10620" s="293">
        <v>171.16</v>
      </c>
    </row>
    <row r="10621" spans="1:4">
      <c r="A10621" s="291" t="s">
        <v>16556</v>
      </c>
      <c r="B10621" s="292" t="s">
        <v>16555</v>
      </c>
      <c r="C10621" s="292" t="s">
        <v>16</v>
      </c>
      <c r="D10621" s="293">
        <v>165.87</v>
      </c>
    </row>
    <row r="10622" spans="1:4">
      <c r="A10622" s="291" t="s">
        <v>16557</v>
      </c>
      <c r="B10622" s="292" t="s">
        <v>16558</v>
      </c>
      <c r="C10622" s="292" t="s">
        <v>16</v>
      </c>
      <c r="D10622" s="293">
        <v>397.13</v>
      </c>
    </row>
    <row r="10623" spans="1:4">
      <c r="A10623" s="291" t="s">
        <v>16559</v>
      </c>
      <c r="B10623" s="292" t="s">
        <v>16558</v>
      </c>
      <c r="C10623" s="292" t="s">
        <v>16</v>
      </c>
      <c r="D10623" s="293">
        <v>387.5</v>
      </c>
    </row>
    <row r="10624" spans="1:4">
      <c r="A10624" s="291" t="s">
        <v>16560</v>
      </c>
      <c r="B10624" s="292" t="s">
        <v>16561</v>
      </c>
      <c r="C10624" s="292" t="s">
        <v>16</v>
      </c>
      <c r="D10624" s="293">
        <v>338.6</v>
      </c>
    </row>
    <row r="10625" spans="1:4">
      <c r="A10625" s="291" t="s">
        <v>16562</v>
      </c>
      <c r="B10625" s="292" t="s">
        <v>16561</v>
      </c>
      <c r="C10625" s="292" t="s">
        <v>16</v>
      </c>
      <c r="D10625" s="293">
        <v>333.31</v>
      </c>
    </row>
    <row r="10626" spans="1:4">
      <c r="A10626" s="291" t="s">
        <v>16563</v>
      </c>
      <c r="B10626" s="292" t="s">
        <v>16564</v>
      </c>
      <c r="C10626" s="292" t="s">
        <v>16</v>
      </c>
      <c r="D10626" s="293">
        <v>52.46</v>
      </c>
    </row>
    <row r="10627" spans="1:4">
      <c r="A10627" s="291" t="s">
        <v>16565</v>
      </c>
      <c r="B10627" s="292" t="s">
        <v>16564</v>
      </c>
      <c r="C10627" s="292" t="s">
        <v>16</v>
      </c>
      <c r="D10627" s="293">
        <v>45.78</v>
      </c>
    </row>
    <row r="10628" spans="1:4">
      <c r="A10628" s="291" t="s">
        <v>16566</v>
      </c>
      <c r="B10628" s="292" t="s">
        <v>16567</v>
      </c>
      <c r="C10628" s="292" t="s">
        <v>16</v>
      </c>
      <c r="D10628" s="293">
        <v>97.64</v>
      </c>
    </row>
    <row r="10629" spans="1:4">
      <c r="A10629" s="291" t="s">
        <v>16568</v>
      </c>
      <c r="B10629" s="292" t="s">
        <v>16567</v>
      </c>
      <c r="C10629" s="292" t="s">
        <v>16</v>
      </c>
      <c r="D10629" s="293">
        <v>86.7</v>
      </c>
    </row>
    <row r="10630" spans="1:4">
      <c r="A10630" s="291" t="s">
        <v>16569</v>
      </c>
      <c r="B10630" s="292" t="s">
        <v>16570</v>
      </c>
      <c r="C10630" s="292" t="s">
        <v>16</v>
      </c>
      <c r="D10630" s="293">
        <v>101.14</v>
      </c>
    </row>
    <row r="10631" spans="1:4">
      <c r="A10631" s="291" t="s">
        <v>16571</v>
      </c>
      <c r="B10631" s="292" t="s">
        <v>16570</v>
      </c>
      <c r="C10631" s="292" t="s">
        <v>16</v>
      </c>
      <c r="D10631" s="293">
        <v>90.2</v>
      </c>
    </row>
    <row r="10632" spans="1:4">
      <c r="A10632" s="291" t="s">
        <v>16572</v>
      </c>
      <c r="B10632" s="292" t="s">
        <v>16573</v>
      </c>
      <c r="C10632" s="292" t="s">
        <v>16</v>
      </c>
      <c r="D10632" s="293">
        <v>2.95</v>
      </c>
    </row>
    <row r="10633" spans="1:4">
      <c r="A10633" s="291" t="s">
        <v>16574</v>
      </c>
      <c r="B10633" s="292" t="s">
        <v>16573</v>
      </c>
      <c r="C10633" s="292" t="s">
        <v>16</v>
      </c>
      <c r="D10633" s="293">
        <v>2.6</v>
      </c>
    </row>
    <row r="10634" spans="1:4">
      <c r="A10634" s="291" t="s">
        <v>16575</v>
      </c>
      <c r="B10634" s="292" t="s">
        <v>16576</v>
      </c>
      <c r="C10634" s="292" t="s">
        <v>16</v>
      </c>
      <c r="D10634" s="293">
        <v>81.84</v>
      </c>
    </row>
    <row r="10635" spans="1:4">
      <c r="A10635" s="291" t="s">
        <v>16577</v>
      </c>
      <c r="B10635" s="292" t="s">
        <v>16576</v>
      </c>
      <c r="C10635" s="292" t="s">
        <v>16</v>
      </c>
      <c r="D10635" s="293">
        <v>75.23</v>
      </c>
    </row>
    <row r="10636" spans="1:4">
      <c r="A10636" s="291" t="s">
        <v>16578</v>
      </c>
      <c r="B10636" s="292" t="s">
        <v>16579</v>
      </c>
      <c r="C10636" s="292" t="s">
        <v>16</v>
      </c>
      <c r="D10636" s="293">
        <v>88.89</v>
      </c>
    </row>
    <row r="10637" spans="1:4">
      <c r="A10637" s="291" t="s">
        <v>16580</v>
      </c>
      <c r="B10637" s="292" t="s">
        <v>16579</v>
      </c>
      <c r="C10637" s="292" t="s">
        <v>16</v>
      </c>
      <c r="D10637" s="293">
        <v>81.61</v>
      </c>
    </row>
    <row r="10638" spans="1:4">
      <c r="A10638" s="291" t="s">
        <v>16581</v>
      </c>
      <c r="B10638" s="292" t="s">
        <v>16582</v>
      </c>
      <c r="C10638" s="292" t="s">
        <v>16</v>
      </c>
      <c r="D10638" s="293">
        <v>49.53</v>
      </c>
    </row>
    <row r="10639" spans="1:4">
      <c r="A10639" s="291" t="s">
        <v>16583</v>
      </c>
      <c r="B10639" s="292" t="s">
        <v>16582</v>
      </c>
      <c r="C10639" s="292" t="s">
        <v>16</v>
      </c>
      <c r="D10639" s="293">
        <v>42.92</v>
      </c>
    </row>
    <row r="10640" spans="1:4">
      <c r="A10640" s="291" t="s">
        <v>16584</v>
      </c>
      <c r="B10640" s="292" t="s">
        <v>16585</v>
      </c>
      <c r="C10640" s="292" t="s">
        <v>63</v>
      </c>
      <c r="D10640" s="293">
        <v>50.35</v>
      </c>
    </row>
    <row r="10641" spans="1:4">
      <c r="A10641" s="291" t="s">
        <v>16586</v>
      </c>
      <c r="B10641" s="292" t="s">
        <v>16585</v>
      </c>
      <c r="C10641" s="292" t="s">
        <v>63</v>
      </c>
      <c r="D10641" s="293">
        <v>44.21</v>
      </c>
    </row>
    <row r="10642" spans="1:4">
      <c r="A10642" s="291" t="s">
        <v>16587</v>
      </c>
      <c r="B10642" s="292" t="s">
        <v>16588</v>
      </c>
      <c r="C10642" s="292" t="s">
        <v>63</v>
      </c>
      <c r="D10642" s="293">
        <v>52.81</v>
      </c>
    </row>
    <row r="10643" spans="1:4">
      <c r="A10643" s="291" t="s">
        <v>16589</v>
      </c>
      <c r="B10643" s="292" t="s">
        <v>16588</v>
      </c>
      <c r="C10643" s="292" t="s">
        <v>63</v>
      </c>
      <c r="D10643" s="293">
        <v>46.63</v>
      </c>
    </row>
    <row r="10644" spans="1:4">
      <c r="A10644" s="291" t="s">
        <v>16590</v>
      </c>
      <c r="B10644" s="292" t="s">
        <v>16591</v>
      </c>
      <c r="C10644" s="292" t="s">
        <v>16</v>
      </c>
      <c r="D10644" s="293">
        <v>31.22</v>
      </c>
    </row>
    <row r="10645" spans="1:4">
      <c r="A10645" s="291" t="s">
        <v>16592</v>
      </c>
      <c r="B10645" s="292" t="s">
        <v>16591</v>
      </c>
      <c r="C10645" s="292" t="s">
        <v>16</v>
      </c>
      <c r="D10645" s="293">
        <v>31.07</v>
      </c>
    </row>
    <row r="10646" spans="1:4">
      <c r="A10646" s="291" t="s">
        <v>16593</v>
      </c>
      <c r="B10646" s="292" t="s">
        <v>16594</v>
      </c>
      <c r="C10646" s="292" t="s">
        <v>16</v>
      </c>
      <c r="D10646" s="293">
        <v>130.94999999999999</v>
      </c>
    </row>
    <row r="10647" spans="1:4">
      <c r="A10647" s="291" t="s">
        <v>16595</v>
      </c>
      <c r="B10647" s="292" t="s">
        <v>16594</v>
      </c>
      <c r="C10647" s="292" t="s">
        <v>16</v>
      </c>
      <c r="D10647" s="293">
        <v>120</v>
      </c>
    </row>
    <row r="10648" spans="1:4">
      <c r="A10648" s="291" t="s">
        <v>210</v>
      </c>
      <c r="B10648" s="292" t="s">
        <v>211</v>
      </c>
      <c r="C10648" s="292" t="s">
        <v>16</v>
      </c>
      <c r="D10648" s="293">
        <v>85.77</v>
      </c>
    </row>
    <row r="10649" spans="1:4">
      <c r="A10649" s="291" t="s">
        <v>586</v>
      </c>
      <c r="B10649" s="292" t="s">
        <v>211</v>
      </c>
      <c r="C10649" s="292" t="s">
        <v>16</v>
      </c>
      <c r="D10649" s="293">
        <v>79.09</v>
      </c>
    </row>
    <row r="10650" spans="1:4">
      <c r="A10650" s="291" t="s">
        <v>16596</v>
      </c>
      <c r="B10650" s="292" t="s">
        <v>16597</v>
      </c>
      <c r="C10650" s="292" t="s">
        <v>16</v>
      </c>
      <c r="D10650" s="293">
        <v>122.2</v>
      </c>
    </row>
    <row r="10651" spans="1:4">
      <c r="A10651" s="291" t="s">
        <v>16598</v>
      </c>
      <c r="B10651" s="292" t="s">
        <v>16597</v>
      </c>
      <c r="C10651" s="292" t="s">
        <v>16</v>
      </c>
      <c r="D10651" s="293">
        <v>114.91</v>
      </c>
    </row>
    <row r="10652" spans="1:4">
      <c r="A10652" s="291" t="s">
        <v>16599</v>
      </c>
      <c r="B10652" s="292" t="s">
        <v>16600</v>
      </c>
      <c r="C10652" s="292" t="s">
        <v>16</v>
      </c>
      <c r="D10652" s="293">
        <v>239.64</v>
      </c>
    </row>
    <row r="10653" spans="1:4">
      <c r="A10653" s="291" t="s">
        <v>16601</v>
      </c>
      <c r="B10653" s="292" t="s">
        <v>16600</v>
      </c>
      <c r="C10653" s="292" t="s">
        <v>16</v>
      </c>
      <c r="D10653" s="293">
        <v>214.15</v>
      </c>
    </row>
    <row r="10654" spans="1:4">
      <c r="A10654" s="291" t="s">
        <v>16602</v>
      </c>
      <c r="B10654" s="292" t="s">
        <v>16603</v>
      </c>
      <c r="C10654" s="292" t="s">
        <v>16</v>
      </c>
      <c r="D10654" s="293">
        <v>236.26</v>
      </c>
    </row>
    <row r="10655" spans="1:4">
      <c r="A10655" s="291" t="s">
        <v>16604</v>
      </c>
      <c r="B10655" s="292" t="s">
        <v>16603</v>
      </c>
      <c r="C10655" s="292" t="s">
        <v>16</v>
      </c>
      <c r="D10655" s="293">
        <v>210.11</v>
      </c>
    </row>
    <row r="10656" spans="1:4">
      <c r="A10656" s="291" t="s">
        <v>16605</v>
      </c>
      <c r="B10656" s="292" t="s">
        <v>16606</v>
      </c>
      <c r="C10656" s="292" t="s">
        <v>16</v>
      </c>
      <c r="D10656" s="293">
        <v>156.15</v>
      </c>
    </row>
    <row r="10657" spans="1:4">
      <c r="A10657" s="291" t="s">
        <v>16607</v>
      </c>
      <c r="B10657" s="292" t="s">
        <v>16606</v>
      </c>
      <c r="C10657" s="292" t="s">
        <v>16</v>
      </c>
      <c r="D10657" s="293">
        <v>143.88999999999999</v>
      </c>
    </row>
    <row r="10658" spans="1:4">
      <c r="A10658" s="291" t="s">
        <v>16608</v>
      </c>
      <c r="B10658" s="292" t="s">
        <v>16609</v>
      </c>
      <c r="C10658" s="292" t="s">
        <v>16</v>
      </c>
      <c r="D10658" s="293">
        <v>147.41</v>
      </c>
    </row>
    <row r="10659" spans="1:4">
      <c r="A10659" s="291" t="s">
        <v>16610</v>
      </c>
      <c r="B10659" s="292" t="s">
        <v>16609</v>
      </c>
      <c r="C10659" s="292" t="s">
        <v>16</v>
      </c>
      <c r="D10659" s="293">
        <v>138.80000000000001</v>
      </c>
    </row>
    <row r="10660" spans="1:4">
      <c r="A10660" s="291" t="s">
        <v>16611</v>
      </c>
      <c r="B10660" s="292" t="s">
        <v>16612</v>
      </c>
      <c r="C10660" s="292" t="s">
        <v>16</v>
      </c>
      <c r="D10660" s="293">
        <v>107.72</v>
      </c>
    </row>
    <row r="10661" spans="1:4">
      <c r="A10661" s="291" t="s">
        <v>16613</v>
      </c>
      <c r="B10661" s="292" t="s">
        <v>16612</v>
      </c>
      <c r="C10661" s="292" t="s">
        <v>16</v>
      </c>
      <c r="D10661" s="293">
        <v>101.77</v>
      </c>
    </row>
    <row r="10662" spans="1:4">
      <c r="A10662" s="291" t="s">
        <v>16614</v>
      </c>
      <c r="B10662" s="292" t="s">
        <v>16615</v>
      </c>
      <c r="C10662" s="292" t="s">
        <v>16</v>
      </c>
      <c r="D10662" s="293">
        <v>114.18</v>
      </c>
    </row>
    <row r="10663" spans="1:4">
      <c r="A10663" s="291" t="s">
        <v>16616</v>
      </c>
      <c r="B10663" s="292" t="s">
        <v>16615</v>
      </c>
      <c r="C10663" s="292" t="s">
        <v>16</v>
      </c>
      <c r="D10663" s="293">
        <v>108.23</v>
      </c>
    </row>
    <row r="10664" spans="1:4">
      <c r="A10664" s="291" t="s">
        <v>16617</v>
      </c>
      <c r="B10664" s="292" t="s">
        <v>16618</v>
      </c>
      <c r="C10664" s="292" t="s">
        <v>16</v>
      </c>
      <c r="D10664" s="293">
        <v>139.01</v>
      </c>
    </row>
    <row r="10665" spans="1:4">
      <c r="A10665" s="291" t="s">
        <v>16619</v>
      </c>
      <c r="B10665" s="292" t="s">
        <v>16618</v>
      </c>
      <c r="C10665" s="292" t="s">
        <v>16</v>
      </c>
      <c r="D10665" s="293">
        <v>132.38</v>
      </c>
    </row>
    <row r="10666" spans="1:4">
      <c r="A10666" s="291" t="s">
        <v>16620</v>
      </c>
      <c r="B10666" s="292" t="s">
        <v>16621</v>
      </c>
      <c r="C10666" s="292" t="s">
        <v>16</v>
      </c>
      <c r="D10666" s="293">
        <v>228.7</v>
      </c>
    </row>
    <row r="10667" spans="1:4">
      <c r="A10667" s="291" t="s">
        <v>16622</v>
      </c>
      <c r="B10667" s="292" t="s">
        <v>16621</v>
      </c>
      <c r="C10667" s="292" t="s">
        <v>16</v>
      </c>
      <c r="D10667" s="293">
        <v>219.04</v>
      </c>
    </row>
    <row r="10668" spans="1:4">
      <c r="A10668" s="291" t="s">
        <v>16623</v>
      </c>
      <c r="B10668" s="292" t="s">
        <v>16624</v>
      </c>
      <c r="C10668" s="292" t="s">
        <v>16</v>
      </c>
      <c r="D10668" s="293">
        <v>209.72</v>
      </c>
    </row>
    <row r="10669" spans="1:4">
      <c r="A10669" s="291" t="s">
        <v>16625</v>
      </c>
      <c r="B10669" s="292" t="s">
        <v>16624</v>
      </c>
      <c r="C10669" s="292" t="s">
        <v>16</v>
      </c>
      <c r="D10669" s="293">
        <v>200.79</v>
      </c>
    </row>
    <row r="10670" spans="1:4">
      <c r="A10670" s="291" t="s">
        <v>16626</v>
      </c>
      <c r="B10670" s="292" t="s">
        <v>16627</v>
      </c>
      <c r="C10670" s="292" t="s">
        <v>16</v>
      </c>
      <c r="D10670" s="293">
        <v>211.26</v>
      </c>
    </row>
    <row r="10671" spans="1:4">
      <c r="A10671" s="291" t="s">
        <v>16628</v>
      </c>
      <c r="B10671" s="292" t="s">
        <v>16627</v>
      </c>
      <c r="C10671" s="292" t="s">
        <v>16</v>
      </c>
      <c r="D10671" s="293">
        <v>202.92</v>
      </c>
    </row>
    <row r="10672" spans="1:4">
      <c r="A10672" s="291" t="s">
        <v>16629</v>
      </c>
      <c r="B10672" s="292" t="s">
        <v>16630</v>
      </c>
      <c r="C10672" s="292" t="s">
        <v>16</v>
      </c>
      <c r="D10672" s="293">
        <v>192.28</v>
      </c>
    </row>
    <row r="10673" spans="1:4">
      <c r="A10673" s="291" t="s">
        <v>16631</v>
      </c>
      <c r="B10673" s="292" t="s">
        <v>16630</v>
      </c>
      <c r="C10673" s="292" t="s">
        <v>16</v>
      </c>
      <c r="D10673" s="293">
        <v>184.68</v>
      </c>
    </row>
    <row r="10674" spans="1:4">
      <c r="A10674" s="291" t="s">
        <v>16632</v>
      </c>
      <c r="B10674" s="292" t="s">
        <v>16633</v>
      </c>
      <c r="C10674" s="292" t="s">
        <v>16</v>
      </c>
      <c r="D10674" s="293">
        <v>211.26</v>
      </c>
    </row>
    <row r="10675" spans="1:4">
      <c r="A10675" s="291" t="s">
        <v>16634</v>
      </c>
      <c r="B10675" s="292" t="s">
        <v>16633</v>
      </c>
      <c r="C10675" s="292" t="s">
        <v>16</v>
      </c>
      <c r="D10675" s="293">
        <v>202.92</v>
      </c>
    </row>
    <row r="10676" spans="1:4">
      <c r="A10676" s="291" t="s">
        <v>16635</v>
      </c>
      <c r="B10676" s="292" t="s">
        <v>16636</v>
      </c>
      <c r="C10676" s="292" t="s">
        <v>16</v>
      </c>
      <c r="D10676" s="293">
        <v>192.28</v>
      </c>
    </row>
    <row r="10677" spans="1:4">
      <c r="A10677" s="291" t="s">
        <v>16637</v>
      </c>
      <c r="B10677" s="292" t="s">
        <v>16636</v>
      </c>
      <c r="C10677" s="292" t="s">
        <v>16</v>
      </c>
      <c r="D10677" s="293">
        <v>184.68</v>
      </c>
    </row>
    <row r="10678" spans="1:4">
      <c r="A10678" s="291" t="s">
        <v>16638</v>
      </c>
      <c r="B10678" s="292" t="s">
        <v>16639</v>
      </c>
      <c r="C10678" s="292" t="s">
        <v>16</v>
      </c>
      <c r="D10678" s="293">
        <v>130.6</v>
      </c>
    </row>
    <row r="10679" spans="1:4">
      <c r="A10679" s="291" t="s">
        <v>16640</v>
      </c>
      <c r="B10679" s="292" t="s">
        <v>16639</v>
      </c>
      <c r="C10679" s="292" t="s">
        <v>16</v>
      </c>
      <c r="D10679" s="293">
        <v>119.66</v>
      </c>
    </row>
    <row r="10680" spans="1:4">
      <c r="A10680" s="291" t="s">
        <v>16641</v>
      </c>
      <c r="B10680" s="292" t="s">
        <v>16642</v>
      </c>
      <c r="C10680" s="292" t="s">
        <v>16</v>
      </c>
      <c r="D10680" s="293">
        <v>118.35</v>
      </c>
    </row>
    <row r="10681" spans="1:4">
      <c r="A10681" s="291" t="s">
        <v>16643</v>
      </c>
      <c r="B10681" s="292" t="s">
        <v>16642</v>
      </c>
      <c r="C10681" s="292" t="s">
        <v>16</v>
      </c>
      <c r="D10681" s="293">
        <v>111.06</v>
      </c>
    </row>
    <row r="10682" spans="1:4">
      <c r="A10682" s="291" t="s">
        <v>16644</v>
      </c>
      <c r="B10682" s="292" t="s">
        <v>16645</v>
      </c>
      <c r="C10682" s="292" t="s">
        <v>16</v>
      </c>
      <c r="D10682" s="293">
        <v>78.989999999999995</v>
      </c>
    </row>
    <row r="10683" spans="1:4">
      <c r="A10683" s="291" t="s">
        <v>16646</v>
      </c>
      <c r="B10683" s="292" t="s">
        <v>16645</v>
      </c>
      <c r="C10683" s="292" t="s">
        <v>16</v>
      </c>
      <c r="D10683" s="293">
        <v>72.37</v>
      </c>
    </row>
    <row r="10684" spans="1:4">
      <c r="A10684" s="291" t="s">
        <v>16647</v>
      </c>
      <c r="B10684" s="292" t="s">
        <v>16648</v>
      </c>
      <c r="C10684" s="292" t="s">
        <v>16</v>
      </c>
      <c r="D10684" s="293">
        <v>444.77</v>
      </c>
    </row>
    <row r="10685" spans="1:4">
      <c r="A10685" s="291" t="s">
        <v>16649</v>
      </c>
      <c r="B10685" s="292" t="s">
        <v>16648</v>
      </c>
      <c r="C10685" s="292" t="s">
        <v>16</v>
      </c>
      <c r="D10685" s="293">
        <v>406.09</v>
      </c>
    </row>
    <row r="10686" spans="1:4">
      <c r="A10686" s="291" t="s">
        <v>16650</v>
      </c>
      <c r="B10686" s="292" t="s">
        <v>16651</v>
      </c>
      <c r="C10686" s="292" t="s">
        <v>16</v>
      </c>
      <c r="D10686" s="293">
        <v>545.28</v>
      </c>
    </row>
    <row r="10687" spans="1:4">
      <c r="A10687" s="291" t="s">
        <v>16652</v>
      </c>
      <c r="B10687" s="292" t="s">
        <v>16651</v>
      </c>
      <c r="C10687" s="292" t="s">
        <v>16</v>
      </c>
      <c r="D10687" s="293">
        <v>493.94</v>
      </c>
    </row>
    <row r="10688" spans="1:4">
      <c r="A10688" s="291" t="s">
        <v>16653</v>
      </c>
      <c r="B10688" s="292" t="s">
        <v>16654</v>
      </c>
      <c r="C10688" s="292" t="s">
        <v>16</v>
      </c>
      <c r="D10688" s="293">
        <v>589.4</v>
      </c>
    </row>
    <row r="10689" spans="1:4">
      <c r="A10689" s="291" t="s">
        <v>16655</v>
      </c>
      <c r="B10689" s="292" t="s">
        <v>16654</v>
      </c>
      <c r="C10689" s="292" t="s">
        <v>16</v>
      </c>
      <c r="D10689" s="293">
        <v>531.67999999999995</v>
      </c>
    </row>
    <row r="10690" spans="1:4">
      <c r="A10690" s="291" t="s">
        <v>16656</v>
      </c>
      <c r="B10690" s="292" t="s">
        <v>16657</v>
      </c>
      <c r="C10690" s="292" t="s">
        <v>16</v>
      </c>
      <c r="D10690" s="293">
        <v>737.36</v>
      </c>
    </row>
    <row r="10691" spans="1:4">
      <c r="A10691" s="291" t="s">
        <v>16658</v>
      </c>
      <c r="B10691" s="292" t="s">
        <v>16657</v>
      </c>
      <c r="C10691" s="292" t="s">
        <v>16</v>
      </c>
      <c r="D10691" s="293">
        <v>660.64</v>
      </c>
    </row>
    <row r="10692" spans="1:4">
      <c r="A10692" s="291" t="s">
        <v>16659</v>
      </c>
      <c r="B10692" s="292" t="s">
        <v>16660</v>
      </c>
      <c r="C10692" s="292" t="s">
        <v>16</v>
      </c>
      <c r="D10692" s="293">
        <v>495.45</v>
      </c>
    </row>
    <row r="10693" spans="1:4">
      <c r="A10693" s="291" t="s">
        <v>16661</v>
      </c>
      <c r="B10693" s="292" t="s">
        <v>16660</v>
      </c>
      <c r="C10693" s="292" t="s">
        <v>16</v>
      </c>
      <c r="D10693" s="293">
        <v>479.03</v>
      </c>
    </row>
    <row r="10694" spans="1:4">
      <c r="A10694" s="291" t="s">
        <v>16662</v>
      </c>
      <c r="B10694" s="292" t="s">
        <v>16663</v>
      </c>
      <c r="C10694" s="292" t="s">
        <v>16</v>
      </c>
      <c r="D10694" s="293">
        <v>476.46</v>
      </c>
    </row>
    <row r="10695" spans="1:4">
      <c r="A10695" s="291" t="s">
        <v>16664</v>
      </c>
      <c r="B10695" s="292" t="s">
        <v>16663</v>
      </c>
      <c r="C10695" s="292" t="s">
        <v>16</v>
      </c>
      <c r="D10695" s="293">
        <v>460.63</v>
      </c>
    </row>
    <row r="10696" spans="1:4">
      <c r="A10696" s="291" t="s">
        <v>16665</v>
      </c>
      <c r="B10696" s="292" t="s">
        <v>16666</v>
      </c>
      <c r="C10696" s="292" t="s">
        <v>63</v>
      </c>
      <c r="D10696" s="293">
        <v>77.55</v>
      </c>
    </row>
    <row r="10697" spans="1:4">
      <c r="A10697" s="291" t="s">
        <v>16667</v>
      </c>
      <c r="B10697" s="292" t="s">
        <v>16666</v>
      </c>
      <c r="C10697" s="292" t="s">
        <v>63</v>
      </c>
      <c r="D10697" s="293">
        <v>73.7</v>
      </c>
    </row>
    <row r="10698" spans="1:4">
      <c r="A10698" s="291" t="s">
        <v>16668</v>
      </c>
      <c r="B10698" s="292" t="s">
        <v>16669</v>
      </c>
      <c r="C10698" s="292" t="s">
        <v>63</v>
      </c>
      <c r="D10698" s="293">
        <v>67.02</v>
      </c>
    </row>
    <row r="10699" spans="1:4">
      <c r="A10699" s="291" t="s">
        <v>16670</v>
      </c>
      <c r="B10699" s="292" t="s">
        <v>16669</v>
      </c>
      <c r="C10699" s="292" t="s">
        <v>63</v>
      </c>
      <c r="D10699" s="293">
        <v>63.26</v>
      </c>
    </row>
    <row r="10700" spans="1:4">
      <c r="A10700" s="291" t="s">
        <v>16671</v>
      </c>
      <c r="B10700" s="292" t="s">
        <v>16672</v>
      </c>
      <c r="C10700" s="292" t="s">
        <v>16</v>
      </c>
      <c r="D10700" s="293">
        <v>529.44000000000005</v>
      </c>
    </row>
    <row r="10701" spans="1:4">
      <c r="A10701" s="291" t="s">
        <v>16673</v>
      </c>
      <c r="B10701" s="292" t="s">
        <v>16672</v>
      </c>
      <c r="C10701" s="292" t="s">
        <v>16</v>
      </c>
      <c r="D10701" s="293">
        <v>513.02</v>
      </c>
    </row>
    <row r="10702" spans="1:4">
      <c r="A10702" s="291" t="s">
        <v>16674</v>
      </c>
      <c r="B10702" s="292" t="s">
        <v>16675</v>
      </c>
      <c r="C10702" s="292" t="s">
        <v>16</v>
      </c>
      <c r="D10702" s="293">
        <v>510.45</v>
      </c>
    </row>
    <row r="10703" spans="1:4">
      <c r="A10703" s="291" t="s">
        <v>16676</v>
      </c>
      <c r="B10703" s="292" t="s">
        <v>16675</v>
      </c>
      <c r="C10703" s="292" t="s">
        <v>16</v>
      </c>
      <c r="D10703" s="293">
        <v>494.62</v>
      </c>
    </row>
    <row r="10704" spans="1:4">
      <c r="A10704" s="291" t="s">
        <v>16677</v>
      </c>
      <c r="B10704" s="292" t="s">
        <v>16678</v>
      </c>
      <c r="C10704" s="292" t="s">
        <v>16</v>
      </c>
      <c r="D10704" s="293">
        <v>505.72</v>
      </c>
    </row>
    <row r="10705" spans="1:4">
      <c r="A10705" s="291" t="s">
        <v>16679</v>
      </c>
      <c r="B10705" s="292" t="s">
        <v>16678</v>
      </c>
      <c r="C10705" s="292" t="s">
        <v>16</v>
      </c>
      <c r="D10705" s="293">
        <v>492.47</v>
      </c>
    </row>
    <row r="10706" spans="1:4">
      <c r="A10706" s="291" t="s">
        <v>16680</v>
      </c>
      <c r="B10706" s="292" t="s">
        <v>16681</v>
      </c>
      <c r="C10706" s="292" t="s">
        <v>16</v>
      </c>
      <c r="D10706" s="293">
        <v>486.73</v>
      </c>
    </row>
    <row r="10707" spans="1:4">
      <c r="A10707" s="291" t="s">
        <v>16682</v>
      </c>
      <c r="B10707" s="292" t="s">
        <v>16681</v>
      </c>
      <c r="C10707" s="292" t="s">
        <v>16</v>
      </c>
      <c r="D10707" s="293">
        <v>474.06</v>
      </c>
    </row>
    <row r="10708" spans="1:4">
      <c r="A10708" s="291" t="s">
        <v>16683</v>
      </c>
      <c r="B10708" s="292" t="s">
        <v>16684</v>
      </c>
      <c r="C10708" s="292" t="s">
        <v>63</v>
      </c>
      <c r="D10708" s="293">
        <v>92.27</v>
      </c>
    </row>
    <row r="10709" spans="1:4">
      <c r="A10709" s="291" t="s">
        <v>16685</v>
      </c>
      <c r="B10709" s="292" t="s">
        <v>16684</v>
      </c>
      <c r="C10709" s="292" t="s">
        <v>63</v>
      </c>
      <c r="D10709" s="293">
        <v>88.96</v>
      </c>
    </row>
    <row r="10710" spans="1:4">
      <c r="A10710" s="291" t="s">
        <v>16686</v>
      </c>
      <c r="B10710" s="292" t="s">
        <v>16687</v>
      </c>
      <c r="C10710" s="292" t="s">
        <v>63</v>
      </c>
      <c r="D10710" s="293">
        <v>99.82</v>
      </c>
    </row>
    <row r="10711" spans="1:4">
      <c r="A10711" s="291" t="s">
        <v>16688</v>
      </c>
      <c r="B10711" s="292" t="s">
        <v>16687</v>
      </c>
      <c r="C10711" s="292" t="s">
        <v>63</v>
      </c>
      <c r="D10711" s="293">
        <v>96.45</v>
      </c>
    </row>
    <row r="10712" spans="1:4">
      <c r="A10712" s="291" t="s">
        <v>16689</v>
      </c>
      <c r="B10712" s="292" t="s">
        <v>16690</v>
      </c>
      <c r="C10712" s="292" t="s">
        <v>63</v>
      </c>
      <c r="D10712" s="293">
        <v>128.46</v>
      </c>
    </row>
    <row r="10713" spans="1:4">
      <c r="A10713" s="291" t="s">
        <v>16691</v>
      </c>
      <c r="B10713" s="292" t="s">
        <v>16690</v>
      </c>
      <c r="C10713" s="292" t="s">
        <v>63</v>
      </c>
      <c r="D10713" s="293">
        <v>125.03</v>
      </c>
    </row>
    <row r="10714" spans="1:4">
      <c r="A10714" s="291" t="s">
        <v>16692</v>
      </c>
      <c r="B10714" s="292" t="s">
        <v>16693</v>
      </c>
      <c r="C10714" s="292" t="s">
        <v>63</v>
      </c>
      <c r="D10714" s="293">
        <v>43.6</v>
      </c>
    </row>
    <row r="10715" spans="1:4">
      <c r="A10715" s="291" t="s">
        <v>16694</v>
      </c>
      <c r="B10715" s="292" t="s">
        <v>16693</v>
      </c>
      <c r="C10715" s="292" t="s">
        <v>63</v>
      </c>
      <c r="D10715" s="293">
        <v>41.41</v>
      </c>
    </row>
    <row r="10716" spans="1:4">
      <c r="A10716" s="291" t="s">
        <v>16695</v>
      </c>
      <c r="B10716" s="292" t="s">
        <v>16696</v>
      </c>
      <c r="C10716" s="292" t="s">
        <v>63</v>
      </c>
      <c r="D10716" s="293">
        <v>81.52</v>
      </c>
    </row>
    <row r="10717" spans="1:4">
      <c r="A10717" s="291" t="s">
        <v>16697</v>
      </c>
      <c r="B10717" s="292" t="s">
        <v>16696</v>
      </c>
      <c r="C10717" s="292" t="s">
        <v>63</v>
      </c>
      <c r="D10717" s="293">
        <v>78.73</v>
      </c>
    </row>
    <row r="10718" spans="1:4">
      <c r="A10718" s="291" t="s">
        <v>16698</v>
      </c>
      <c r="B10718" s="292" t="s">
        <v>16699</v>
      </c>
      <c r="C10718" s="292" t="s">
        <v>63</v>
      </c>
      <c r="D10718" s="293">
        <v>111.34</v>
      </c>
    </row>
    <row r="10719" spans="1:4">
      <c r="A10719" s="291" t="s">
        <v>16700</v>
      </c>
      <c r="B10719" s="292" t="s">
        <v>16699</v>
      </c>
      <c r="C10719" s="292" t="s">
        <v>63</v>
      </c>
      <c r="D10719" s="293">
        <v>108.04</v>
      </c>
    </row>
    <row r="10720" spans="1:4">
      <c r="A10720" s="291" t="s">
        <v>16701</v>
      </c>
      <c r="B10720" s="292" t="s">
        <v>16702</v>
      </c>
      <c r="C10720" s="292" t="s">
        <v>16</v>
      </c>
      <c r="D10720" s="293">
        <v>514.37</v>
      </c>
    </row>
    <row r="10721" spans="1:4">
      <c r="A10721" s="291" t="s">
        <v>16703</v>
      </c>
      <c r="B10721" s="292" t="s">
        <v>16702</v>
      </c>
      <c r="C10721" s="292" t="s">
        <v>16</v>
      </c>
      <c r="D10721" s="293">
        <v>497.88</v>
      </c>
    </row>
    <row r="10722" spans="1:4">
      <c r="A10722" s="291" t="s">
        <v>16704</v>
      </c>
      <c r="B10722" s="292" t="s">
        <v>16705</v>
      </c>
      <c r="C10722" s="292" t="s">
        <v>16</v>
      </c>
      <c r="D10722" s="293">
        <v>489.66</v>
      </c>
    </row>
    <row r="10723" spans="1:4">
      <c r="A10723" s="291" t="s">
        <v>16706</v>
      </c>
      <c r="B10723" s="292" t="s">
        <v>16705</v>
      </c>
      <c r="C10723" s="292" t="s">
        <v>16</v>
      </c>
      <c r="D10723" s="293">
        <v>473.83</v>
      </c>
    </row>
    <row r="10724" spans="1:4">
      <c r="A10724" s="291" t="s">
        <v>16707</v>
      </c>
      <c r="B10724" s="292" t="s">
        <v>16708</v>
      </c>
      <c r="C10724" s="292" t="s">
        <v>16</v>
      </c>
      <c r="D10724" s="293">
        <v>532</v>
      </c>
    </row>
    <row r="10725" spans="1:4">
      <c r="A10725" s="291" t="s">
        <v>16709</v>
      </c>
      <c r="B10725" s="292" t="s">
        <v>16708</v>
      </c>
      <c r="C10725" s="292" t="s">
        <v>16</v>
      </c>
      <c r="D10725" s="293">
        <v>511.41</v>
      </c>
    </row>
    <row r="10726" spans="1:4">
      <c r="A10726" s="291" t="s">
        <v>16710</v>
      </c>
      <c r="B10726" s="292" t="s">
        <v>16711</v>
      </c>
      <c r="C10726" s="292" t="s">
        <v>16</v>
      </c>
      <c r="D10726" s="293">
        <v>502.08</v>
      </c>
    </row>
    <row r="10727" spans="1:4">
      <c r="A10727" s="291" t="s">
        <v>16712</v>
      </c>
      <c r="B10727" s="292" t="s">
        <v>16711</v>
      </c>
      <c r="C10727" s="292" t="s">
        <v>16</v>
      </c>
      <c r="D10727" s="293">
        <v>482.44</v>
      </c>
    </row>
    <row r="10728" spans="1:4">
      <c r="A10728" s="291" t="s">
        <v>16713</v>
      </c>
      <c r="B10728" s="292" t="s">
        <v>16714</v>
      </c>
      <c r="C10728" s="292" t="s">
        <v>16</v>
      </c>
      <c r="D10728" s="293">
        <v>626.5</v>
      </c>
    </row>
    <row r="10729" spans="1:4">
      <c r="A10729" s="291" t="s">
        <v>16715</v>
      </c>
      <c r="B10729" s="292" t="s">
        <v>16714</v>
      </c>
      <c r="C10729" s="292" t="s">
        <v>16</v>
      </c>
      <c r="D10729" s="293">
        <v>610</v>
      </c>
    </row>
    <row r="10730" spans="1:4">
      <c r="A10730" s="291" t="s">
        <v>16716</v>
      </c>
      <c r="B10730" s="292" t="s">
        <v>16717</v>
      </c>
      <c r="C10730" s="292" t="s">
        <v>16</v>
      </c>
      <c r="D10730" s="293">
        <v>597.20000000000005</v>
      </c>
    </row>
    <row r="10731" spans="1:4">
      <c r="A10731" s="291" t="s">
        <v>16718</v>
      </c>
      <c r="B10731" s="292" t="s">
        <v>16717</v>
      </c>
      <c r="C10731" s="292" t="s">
        <v>16</v>
      </c>
      <c r="D10731" s="293">
        <v>582.95000000000005</v>
      </c>
    </row>
    <row r="10732" spans="1:4">
      <c r="A10732" s="291" t="s">
        <v>16719</v>
      </c>
      <c r="B10732" s="292" t="s">
        <v>16720</v>
      </c>
      <c r="C10732" s="292" t="s">
        <v>16</v>
      </c>
      <c r="D10732" s="293">
        <v>471.52</v>
      </c>
    </row>
    <row r="10733" spans="1:4">
      <c r="A10733" s="291" t="s">
        <v>16721</v>
      </c>
      <c r="B10733" s="292" t="s">
        <v>16720</v>
      </c>
      <c r="C10733" s="292" t="s">
        <v>16</v>
      </c>
      <c r="D10733" s="293">
        <v>459.77</v>
      </c>
    </row>
    <row r="10734" spans="1:4">
      <c r="A10734" s="291" t="s">
        <v>16722</v>
      </c>
      <c r="B10734" s="292" t="s">
        <v>16723</v>
      </c>
      <c r="C10734" s="292" t="s">
        <v>16</v>
      </c>
      <c r="D10734" s="293">
        <v>454.08</v>
      </c>
    </row>
    <row r="10735" spans="1:4">
      <c r="A10735" s="291" t="s">
        <v>16724</v>
      </c>
      <c r="B10735" s="292" t="s">
        <v>16723</v>
      </c>
      <c r="C10735" s="292" t="s">
        <v>16</v>
      </c>
      <c r="D10735" s="293">
        <v>443</v>
      </c>
    </row>
    <row r="10736" spans="1:4">
      <c r="A10736" s="291" t="s">
        <v>16725</v>
      </c>
      <c r="B10736" s="292" t="s">
        <v>16726</v>
      </c>
      <c r="C10736" s="292" t="s">
        <v>63</v>
      </c>
      <c r="D10736" s="293">
        <v>83.42</v>
      </c>
    </row>
    <row r="10737" spans="1:4">
      <c r="A10737" s="291" t="s">
        <v>16727</v>
      </c>
      <c r="B10737" s="292" t="s">
        <v>16726</v>
      </c>
      <c r="C10737" s="292" t="s">
        <v>63</v>
      </c>
      <c r="D10737" s="293">
        <v>80.12</v>
      </c>
    </row>
    <row r="10738" spans="1:4">
      <c r="A10738" s="291" t="s">
        <v>16728</v>
      </c>
      <c r="B10738" s="292" t="s">
        <v>16729</v>
      </c>
      <c r="C10738" s="292" t="s">
        <v>16</v>
      </c>
      <c r="D10738" s="293">
        <v>498.32</v>
      </c>
    </row>
    <row r="10739" spans="1:4">
      <c r="A10739" s="291" t="s">
        <v>16730</v>
      </c>
      <c r="B10739" s="292" t="s">
        <v>16729</v>
      </c>
      <c r="C10739" s="292" t="s">
        <v>16</v>
      </c>
      <c r="D10739" s="293">
        <v>481.83</v>
      </c>
    </row>
    <row r="10740" spans="1:4">
      <c r="A10740" s="291" t="s">
        <v>16731</v>
      </c>
      <c r="B10740" s="292" t="s">
        <v>16732</v>
      </c>
      <c r="C10740" s="292" t="s">
        <v>16</v>
      </c>
      <c r="D10740" s="293">
        <v>532</v>
      </c>
    </row>
    <row r="10741" spans="1:4">
      <c r="A10741" s="291" t="s">
        <v>16733</v>
      </c>
      <c r="B10741" s="292" t="s">
        <v>16732</v>
      </c>
      <c r="C10741" s="292" t="s">
        <v>16</v>
      </c>
      <c r="D10741" s="293">
        <v>511.41</v>
      </c>
    </row>
    <row r="10742" spans="1:4">
      <c r="A10742" s="291" t="s">
        <v>16734</v>
      </c>
      <c r="B10742" s="292" t="s">
        <v>16735</v>
      </c>
      <c r="C10742" s="292" t="s">
        <v>16</v>
      </c>
      <c r="D10742" s="293">
        <v>705.52</v>
      </c>
    </row>
    <row r="10743" spans="1:4">
      <c r="A10743" s="291" t="s">
        <v>16736</v>
      </c>
      <c r="B10743" s="292" t="s">
        <v>16735</v>
      </c>
      <c r="C10743" s="292" t="s">
        <v>16</v>
      </c>
      <c r="D10743" s="293">
        <v>689.03</v>
      </c>
    </row>
    <row r="10744" spans="1:4">
      <c r="A10744" s="291" t="s">
        <v>16737</v>
      </c>
      <c r="B10744" s="292" t="s">
        <v>16738</v>
      </c>
      <c r="C10744" s="292" t="s">
        <v>16</v>
      </c>
      <c r="D10744" s="293">
        <v>932.51</v>
      </c>
    </row>
    <row r="10745" spans="1:4">
      <c r="A10745" s="291" t="s">
        <v>16739</v>
      </c>
      <c r="B10745" s="292" t="s">
        <v>16738</v>
      </c>
      <c r="C10745" s="292" t="s">
        <v>16</v>
      </c>
      <c r="D10745" s="293">
        <v>915.09</v>
      </c>
    </row>
    <row r="10746" spans="1:4">
      <c r="A10746" s="291" t="s">
        <v>16740</v>
      </c>
      <c r="B10746" s="292" t="s">
        <v>16741</v>
      </c>
      <c r="C10746" s="292" t="s">
        <v>16</v>
      </c>
      <c r="D10746" s="293">
        <v>956.23</v>
      </c>
    </row>
    <row r="10747" spans="1:4">
      <c r="A10747" s="291" t="s">
        <v>16742</v>
      </c>
      <c r="B10747" s="292" t="s">
        <v>16741</v>
      </c>
      <c r="C10747" s="292" t="s">
        <v>16</v>
      </c>
      <c r="D10747" s="293">
        <v>935.64</v>
      </c>
    </row>
    <row r="10748" spans="1:4">
      <c r="A10748" s="291" t="s">
        <v>16743</v>
      </c>
      <c r="B10748" s="292" t="s">
        <v>16744</v>
      </c>
      <c r="C10748" s="292" t="s">
        <v>16</v>
      </c>
      <c r="D10748" s="293">
        <v>161.71</v>
      </c>
    </row>
    <row r="10749" spans="1:4">
      <c r="A10749" s="291" t="s">
        <v>16745</v>
      </c>
      <c r="B10749" s="292" t="s">
        <v>16744</v>
      </c>
      <c r="C10749" s="292" t="s">
        <v>16</v>
      </c>
      <c r="D10749" s="293">
        <v>155.22</v>
      </c>
    </row>
    <row r="10750" spans="1:4">
      <c r="A10750" s="291" t="s">
        <v>16746</v>
      </c>
      <c r="B10750" s="292" t="s">
        <v>16747</v>
      </c>
      <c r="C10750" s="292" t="s">
        <v>16</v>
      </c>
      <c r="D10750" s="293">
        <v>1969.8</v>
      </c>
    </row>
    <row r="10751" spans="1:4">
      <c r="A10751" s="291" t="s">
        <v>16748</v>
      </c>
      <c r="B10751" s="292" t="s">
        <v>16747</v>
      </c>
      <c r="C10751" s="292" t="s">
        <v>16</v>
      </c>
      <c r="D10751" s="293">
        <v>1969.8</v>
      </c>
    </row>
    <row r="10752" spans="1:4">
      <c r="A10752" s="291" t="s">
        <v>16749</v>
      </c>
      <c r="B10752" s="292" t="s">
        <v>16750</v>
      </c>
      <c r="C10752" s="292" t="s">
        <v>16</v>
      </c>
      <c r="D10752" s="293">
        <v>36.979999999999997</v>
      </c>
    </row>
    <row r="10753" spans="1:4">
      <c r="A10753" s="291" t="s">
        <v>16751</v>
      </c>
      <c r="B10753" s="292" t="s">
        <v>16750</v>
      </c>
      <c r="C10753" s="292" t="s">
        <v>16</v>
      </c>
      <c r="D10753" s="293">
        <v>34.78</v>
      </c>
    </row>
    <row r="10754" spans="1:4">
      <c r="A10754" s="291" t="s">
        <v>16752</v>
      </c>
      <c r="B10754" s="292" t="s">
        <v>16753</v>
      </c>
      <c r="C10754" s="292" t="s">
        <v>16</v>
      </c>
      <c r="D10754" s="293">
        <v>1275.9000000000001</v>
      </c>
    </row>
    <row r="10755" spans="1:4">
      <c r="A10755" s="291" t="s">
        <v>16754</v>
      </c>
      <c r="B10755" s="292" t="s">
        <v>16753</v>
      </c>
      <c r="C10755" s="292" t="s">
        <v>16</v>
      </c>
      <c r="D10755" s="293">
        <v>1256.06</v>
      </c>
    </row>
    <row r="10756" spans="1:4">
      <c r="A10756" s="291" t="s">
        <v>16755</v>
      </c>
      <c r="B10756" s="292" t="s">
        <v>16756</v>
      </c>
      <c r="C10756" s="292" t="s">
        <v>16</v>
      </c>
      <c r="D10756" s="293">
        <v>258.33</v>
      </c>
    </row>
    <row r="10757" spans="1:4">
      <c r="A10757" s="291" t="s">
        <v>16757</v>
      </c>
      <c r="B10757" s="292" t="s">
        <v>16756</v>
      </c>
      <c r="C10757" s="292" t="s">
        <v>16</v>
      </c>
      <c r="D10757" s="293">
        <v>248.83</v>
      </c>
    </row>
    <row r="10758" spans="1:4">
      <c r="A10758" s="291" t="s">
        <v>16758</v>
      </c>
      <c r="B10758" s="292" t="s">
        <v>16759</v>
      </c>
      <c r="C10758" s="292" t="s">
        <v>16</v>
      </c>
      <c r="D10758" s="293">
        <v>718</v>
      </c>
    </row>
    <row r="10759" spans="1:4">
      <c r="A10759" s="291" t="s">
        <v>16760</v>
      </c>
      <c r="B10759" s="292" t="s">
        <v>16759</v>
      </c>
      <c r="C10759" s="292" t="s">
        <v>16</v>
      </c>
      <c r="D10759" s="293">
        <v>718</v>
      </c>
    </row>
    <row r="10760" spans="1:4">
      <c r="A10760" s="291" t="s">
        <v>16761</v>
      </c>
      <c r="B10760" s="292" t="s">
        <v>16762</v>
      </c>
      <c r="C10760" s="292" t="s">
        <v>16</v>
      </c>
      <c r="D10760" s="293">
        <v>556.20000000000005</v>
      </c>
    </row>
    <row r="10761" spans="1:4">
      <c r="A10761" s="291" t="s">
        <v>16763</v>
      </c>
      <c r="B10761" s="292" t="s">
        <v>16762</v>
      </c>
      <c r="C10761" s="292" t="s">
        <v>16</v>
      </c>
      <c r="D10761" s="293">
        <v>556.20000000000005</v>
      </c>
    </row>
    <row r="10762" spans="1:4">
      <c r="A10762" s="291" t="s">
        <v>16764</v>
      </c>
      <c r="B10762" s="292" t="s">
        <v>16765</v>
      </c>
      <c r="C10762" s="292" t="s">
        <v>16</v>
      </c>
      <c r="D10762" s="293">
        <v>160.88999999999999</v>
      </c>
    </row>
    <row r="10763" spans="1:4">
      <c r="A10763" s="291" t="s">
        <v>16766</v>
      </c>
      <c r="B10763" s="292" t="s">
        <v>16765</v>
      </c>
      <c r="C10763" s="292" t="s">
        <v>16</v>
      </c>
      <c r="D10763" s="293">
        <v>154.81</v>
      </c>
    </row>
    <row r="10764" spans="1:4">
      <c r="A10764" s="291" t="s">
        <v>16767</v>
      </c>
      <c r="B10764" s="292" t="s">
        <v>16768</v>
      </c>
      <c r="C10764" s="292" t="s">
        <v>16</v>
      </c>
      <c r="D10764" s="293">
        <v>178.71</v>
      </c>
    </row>
    <row r="10765" spans="1:4">
      <c r="A10765" s="291" t="s">
        <v>16769</v>
      </c>
      <c r="B10765" s="292" t="s">
        <v>16768</v>
      </c>
      <c r="C10765" s="292" t="s">
        <v>16</v>
      </c>
      <c r="D10765" s="293">
        <v>170.25</v>
      </c>
    </row>
    <row r="10766" spans="1:4">
      <c r="A10766" s="291" t="s">
        <v>16770</v>
      </c>
      <c r="B10766" s="292" t="s">
        <v>16771</v>
      </c>
      <c r="C10766" s="292" t="s">
        <v>16</v>
      </c>
      <c r="D10766" s="293">
        <v>98.03</v>
      </c>
    </row>
    <row r="10767" spans="1:4">
      <c r="A10767" s="291" t="s">
        <v>16772</v>
      </c>
      <c r="B10767" s="292" t="s">
        <v>16771</v>
      </c>
      <c r="C10767" s="292" t="s">
        <v>16</v>
      </c>
      <c r="D10767" s="293">
        <v>97.18</v>
      </c>
    </row>
    <row r="10768" spans="1:4">
      <c r="A10768" s="291" t="s">
        <v>16773</v>
      </c>
      <c r="B10768" s="292" t="s">
        <v>16774</v>
      </c>
      <c r="C10768" s="292" t="s">
        <v>16</v>
      </c>
      <c r="D10768" s="293">
        <v>72.36</v>
      </c>
    </row>
    <row r="10769" spans="1:4">
      <c r="A10769" s="291" t="s">
        <v>16775</v>
      </c>
      <c r="B10769" s="292" t="s">
        <v>16774</v>
      </c>
      <c r="C10769" s="292" t="s">
        <v>16</v>
      </c>
      <c r="D10769" s="293">
        <v>66.03</v>
      </c>
    </row>
    <row r="10770" spans="1:4">
      <c r="A10770" s="291" t="s">
        <v>16776</v>
      </c>
      <c r="B10770" s="292" t="s">
        <v>16777</v>
      </c>
      <c r="C10770" s="292" t="s">
        <v>16</v>
      </c>
      <c r="D10770" s="293">
        <v>79.27</v>
      </c>
    </row>
    <row r="10771" spans="1:4">
      <c r="A10771" s="291" t="s">
        <v>16778</v>
      </c>
      <c r="B10771" s="292" t="s">
        <v>16777</v>
      </c>
      <c r="C10771" s="292" t="s">
        <v>16</v>
      </c>
      <c r="D10771" s="293">
        <v>74.2</v>
      </c>
    </row>
    <row r="10772" spans="1:4">
      <c r="A10772" s="291" t="s">
        <v>16779</v>
      </c>
      <c r="B10772" s="292" t="s">
        <v>16780</v>
      </c>
      <c r="C10772" s="292" t="s">
        <v>16</v>
      </c>
      <c r="D10772" s="293">
        <v>75</v>
      </c>
    </row>
    <row r="10773" spans="1:4">
      <c r="A10773" s="291" t="s">
        <v>16781</v>
      </c>
      <c r="B10773" s="292" t="s">
        <v>16780</v>
      </c>
      <c r="C10773" s="292" t="s">
        <v>16</v>
      </c>
      <c r="D10773" s="293">
        <v>75</v>
      </c>
    </row>
    <row r="10774" spans="1:4">
      <c r="A10774" s="291" t="s">
        <v>16782</v>
      </c>
      <c r="B10774" s="292" t="s">
        <v>16783</v>
      </c>
      <c r="C10774" s="292" t="s">
        <v>16</v>
      </c>
      <c r="D10774" s="293">
        <v>62.21</v>
      </c>
    </row>
    <row r="10775" spans="1:4">
      <c r="A10775" s="291" t="s">
        <v>16784</v>
      </c>
      <c r="B10775" s="292" t="s">
        <v>16783</v>
      </c>
      <c r="C10775" s="292" t="s">
        <v>16</v>
      </c>
      <c r="D10775" s="293">
        <v>55.61</v>
      </c>
    </row>
    <row r="10776" spans="1:4">
      <c r="A10776" s="291" t="s">
        <v>16785</v>
      </c>
      <c r="B10776" s="292" t="s">
        <v>16786</v>
      </c>
      <c r="C10776" s="292" t="s">
        <v>16</v>
      </c>
      <c r="D10776" s="293">
        <v>60</v>
      </c>
    </row>
    <row r="10777" spans="1:4">
      <c r="A10777" s="291" t="s">
        <v>16787</v>
      </c>
      <c r="B10777" s="292" t="s">
        <v>16786</v>
      </c>
      <c r="C10777" s="292" t="s">
        <v>16</v>
      </c>
      <c r="D10777" s="293">
        <v>60</v>
      </c>
    </row>
    <row r="10778" spans="1:4">
      <c r="A10778" s="291" t="s">
        <v>16788</v>
      </c>
      <c r="B10778" s="292" t="s">
        <v>16789</v>
      </c>
      <c r="C10778" s="292" t="s">
        <v>16</v>
      </c>
      <c r="D10778" s="293">
        <v>224.06</v>
      </c>
    </row>
    <row r="10779" spans="1:4">
      <c r="A10779" s="291" t="s">
        <v>16790</v>
      </c>
      <c r="B10779" s="292" t="s">
        <v>16789</v>
      </c>
      <c r="C10779" s="292" t="s">
        <v>16</v>
      </c>
      <c r="D10779" s="293">
        <v>217.99</v>
      </c>
    </row>
    <row r="10780" spans="1:4">
      <c r="A10780" s="291" t="s">
        <v>16791</v>
      </c>
      <c r="B10780" s="292" t="s">
        <v>16792</v>
      </c>
      <c r="C10780" s="292" t="s">
        <v>16</v>
      </c>
      <c r="D10780" s="293">
        <v>190</v>
      </c>
    </row>
    <row r="10781" spans="1:4">
      <c r="A10781" s="291" t="s">
        <v>16793</v>
      </c>
      <c r="B10781" s="292" t="s">
        <v>16792</v>
      </c>
      <c r="C10781" s="292" t="s">
        <v>16</v>
      </c>
      <c r="D10781" s="293">
        <v>190</v>
      </c>
    </row>
    <row r="10782" spans="1:4">
      <c r="A10782" s="291" t="s">
        <v>16794</v>
      </c>
      <c r="B10782" s="292" t="s">
        <v>16795</v>
      </c>
      <c r="C10782" s="292" t="s">
        <v>16</v>
      </c>
      <c r="D10782" s="293">
        <v>465</v>
      </c>
    </row>
    <row r="10783" spans="1:4">
      <c r="A10783" s="291" t="s">
        <v>16796</v>
      </c>
      <c r="B10783" s="292" t="s">
        <v>16795</v>
      </c>
      <c r="C10783" s="292" t="s">
        <v>16</v>
      </c>
      <c r="D10783" s="293">
        <v>465</v>
      </c>
    </row>
    <row r="10784" spans="1:4">
      <c r="A10784" s="291" t="s">
        <v>16797</v>
      </c>
      <c r="B10784" s="292" t="s">
        <v>16798</v>
      </c>
      <c r="C10784" s="292" t="s">
        <v>16</v>
      </c>
      <c r="D10784" s="293">
        <v>118.55</v>
      </c>
    </row>
    <row r="10785" spans="1:4">
      <c r="A10785" s="291" t="s">
        <v>16799</v>
      </c>
      <c r="B10785" s="292" t="s">
        <v>16798</v>
      </c>
      <c r="C10785" s="292" t="s">
        <v>16</v>
      </c>
      <c r="D10785" s="293">
        <v>111.58</v>
      </c>
    </row>
    <row r="10786" spans="1:4">
      <c r="A10786" s="291" t="s">
        <v>16800</v>
      </c>
      <c r="B10786" s="292" t="s">
        <v>16801</v>
      </c>
      <c r="C10786" s="292" t="s">
        <v>16</v>
      </c>
      <c r="D10786" s="293">
        <v>172.82</v>
      </c>
    </row>
    <row r="10787" spans="1:4">
      <c r="A10787" s="291" t="s">
        <v>16802</v>
      </c>
      <c r="B10787" s="292" t="s">
        <v>16801</v>
      </c>
      <c r="C10787" s="292" t="s">
        <v>16</v>
      </c>
      <c r="D10787" s="293">
        <v>165.85</v>
      </c>
    </row>
    <row r="10788" spans="1:4">
      <c r="A10788" s="291" t="s">
        <v>16803</v>
      </c>
      <c r="B10788" s="292" t="s">
        <v>16804</v>
      </c>
      <c r="C10788" s="292" t="s">
        <v>16</v>
      </c>
      <c r="D10788" s="293">
        <v>79.760000000000005</v>
      </c>
    </row>
    <row r="10789" spans="1:4">
      <c r="A10789" s="291" t="s">
        <v>16805</v>
      </c>
      <c r="B10789" s="292" t="s">
        <v>16804</v>
      </c>
      <c r="C10789" s="292" t="s">
        <v>16</v>
      </c>
      <c r="D10789" s="293">
        <v>73.569999999999993</v>
      </c>
    </row>
    <row r="10790" spans="1:4">
      <c r="A10790" s="291" t="s">
        <v>16806</v>
      </c>
      <c r="B10790" s="292" t="s">
        <v>16807</v>
      </c>
      <c r="C10790" s="292" t="s">
        <v>16</v>
      </c>
      <c r="D10790" s="293">
        <v>105.72</v>
      </c>
    </row>
    <row r="10791" spans="1:4">
      <c r="A10791" s="291" t="s">
        <v>16808</v>
      </c>
      <c r="B10791" s="292" t="s">
        <v>16807</v>
      </c>
      <c r="C10791" s="292" t="s">
        <v>16</v>
      </c>
      <c r="D10791" s="293">
        <v>102.7</v>
      </c>
    </row>
    <row r="10792" spans="1:4">
      <c r="A10792" s="291" t="s">
        <v>16809</v>
      </c>
      <c r="B10792" s="292" t="s">
        <v>16810</v>
      </c>
      <c r="C10792" s="292" t="s">
        <v>16</v>
      </c>
      <c r="D10792" s="293">
        <v>124.94</v>
      </c>
    </row>
    <row r="10793" spans="1:4">
      <c r="A10793" s="291" t="s">
        <v>16811</v>
      </c>
      <c r="B10793" s="292" t="s">
        <v>16810</v>
      </c>
      <c r="C10793" s="292" t="s">
        <v>16</v>
      </c>
      <c r="D10793" s="293">
        <v>121.6</v>
      </c>
    </row>
    <row r="10794" spans="1:4">
      <c r="A10794" s="291" t="s">
        <v>16812</v>
      </c>
      <c r="B10794" s="292" t="s">
        <v>16813</v>
      </c>
      <c r="C10794" s="292" t="s">
        <v>16</v>
      </c>
      <c r="D10794" s="293">
        <v>108.93</v>
      </c>
    </row>
    <row r="10795" spans="1:4">
      <c r="A10795" s="291" t="s">
        <v>16814</v>
      </c>
      <c r="B10795" s="292" t="s">
        <v>16813</v>
      </c>
      <c r="C10795" s="292" t="s">
        <v>16</v>
      </c>
      <c r="D10795" s="293">
        <v>105.91</v>
      </c>
    </row>
    <row r="10796" spans="1:4">
      <c r="A10796" s="291" t="s">
        <v>16815</v>
      </c>
      <c r="B10796" s="292" t="s">
        <v>16816</v>
      </c>
      <c r="C10796" s="292" t="s">
        <v>16</v>
      </c>
      <c r="D10796" s="293">
        <v>128.15</v>
      </c>
    </row>
    <row r="10797" spans="1:4">
      <c r="A10797" s="291" t="s">
        <v>16817</v>
      </c>
      <c r="B10797" s="292" t="s">
        <v>16816</v>
      </c>
      <c r="C10797" s="292" t="s">
        <v>16</v>
      </c>
      <c r="D10797" s="293">
        <v>124.82</v>
      </c>
    </row>
    <row r="10798" spans="1:4">
      <c r="A10798" s="291" t="s">
        <v>16818</v>
      </c>
      <c r="B10798" s="292" t="s">
        <v>16819</v>
      </c>
      <c r="C10798" s="292" t="s">
        <v>16</v>
      </c>
      <c r="D10798" s="293">
        <v>94.04</v>
      </c>
    </row>
    <row r="10799" spans="1:4">
      <c r="A10799" s="291" t="s">
        <v>16820</v>
      </c>
      <c r="B10799" s="292" t="s">
        <v>16819</v>
      </c>
      <c r="C10799" s="292" t="s">
        <v>16</v>
      </c>
      <c r="D10799" s="293">
        <v>91.02</v>
      </c>
    </row>
    <row r="10800" spans="1:4">
      <c r="A10800" s="291" t="s">
        <v>16821</v>
      </c>
      <c r="B10800" s="292" t="s">
        <v>16822</v>
      </c>
      <c r="C10800" s="292" t="s">
        <v>16</v>
      </c>
      <c r="D10800" s="293">
        <v>113.26</v>
      </c>
    </row>
    <row r="10801" spans="1:4">
      <c r="A10801" s="291" t="s">
        <v>16823</v>
      </c>
      <c r="B10801" s="292" t="s">
        <v>16822</v>
      </c>
      <c r="C10801" s="292" t="s">
        <v>16</v>
      </c>
      <c r="D10801" s="293">
        <v>109.92</v>
      </c>
    </row>
    <row r="10802" spans="1:4">
      <c r="A10802" s="291" t="s">
        <v>16824</v>
      </c>
      <c r="B10802" s="292" t="s">
        <v>16825</v>
      </c>
      <c r="C10802" s="292" t="s">
        <v>16</v>
      </c>
      <c r="D10802" s="293">
        <v>73.959999999999994</v>
      </c>
    </row>
    <row r="10803" spans="1:4">
      <c r="A10803" s="291" t="s">
        <v>16826</v>
      </c>
      <c r="B10803" s="292" t="s">
        <v>16825</v>
      </c>
      <c r="C10803" s="292" t="s">
        <v>16</v>
      </c>
      <c r="D10803" s="293">
        <v>70.94</v>
      </c>
    </row>
    <row r="10804" spans="1:4">
      <c r="A10804" s="291" t="s">
        <v>16827</v>
      </c>
      <c r="B10804" s="292" t="s">
        <v>16828</v>
      </c>
      <c r="C10804" s="292" t="s">
        <v>16</v>
      </c>
      <c r="D10804" s="293">
        <v>93.18</v>
      </c>
    </row>
    <row r="10805" spans="1:4">
      <c r="A10805" s="291" t="s">
        <v>16829</v>
      </c>
      <c r="B10805" s="292" t="s">
        <v>16828</v>
      </c>
      <c r="C10805" s="292" t="s">
        <v>16</v>
      </c>
      <c r="D10805" s="293">
        <v>89.84</v>
      </c>
    </row>
    <row r="10806" spans="1:4">
      <c r="A10806" s="291" t="s">
        <v>16830</v>
      </c>
      <c r="B10806" s="292" t="s">
        <v>16831</v>
      </c>
      <c r="C10806" s="292" t="s">
        <v>16</v>
      </c>
      <c r="D10806" s="293">
        <v>148.77000000000001</v>
      </c>
    </row>
    <row r="10807" spans="1:4">
      <c r="A10807" s="291" t="s">
        <v>16832</v>
      </c>
      <c r="B10807" s="292" t="s">
        <v>16831</v>
      </c>
      <c r="C10807" s="292" t="s">
        <v>16</v>
      </c>
      <c r="D10807" s="293">
        <v>145.75</v>
      </c>
    </row>
    <row r="10808" spans="1:4">
      <c r="A10808" s="291" t="s">
        <v>16833</v>
      </c>
      <c r="B10808" s="292" t="s">
        <v>16834</v>
      </c>
      <c r="C10808" s="292" t="s">
        <v>16</v>
      </c>
      <c r="D10808" s="293">
        <v>56.14</v>
      </c>
    </row>
    <row r="10809" spans="1:4">
      <c r="A10809" s="291" t="s">
        <v>16835</v>
      </c>
      <c r="B10809" s="292" t="s">
        <v>16834</v>
      </c>
      <c r="C10809" s="292" t="s">
        <v>16</v>
      </c>
      <c r="D10809" s="293">
        <v>54.47</v>
      </c>
    </row>
    <row r="10810" spans="1:4">
      <c r="A10810" s="291" t="s">
        <v>16836</v>
      </c>
      <c r="B10810" s="292" t="s">
        <v>16837</v>
      </c>
      <c r="C10810" s="292" t="s">
        <v>16</v>
      </c>
      <c r="D10810" s="293">
        <v>64.23</v>
      </c>
    </row>
    <row r="10811" spans="1:4">
      <c r="A10811" s="291" t="s">
        <v>16838</v>
      </c>
      <c r="B10811" s="292" t="s">
        <v>16837</v>
      </c>
      <c r="C10811" s="292" t="s">
        <v>16</v>
      </c>
      <c r="D10811" s="293">
        <v>62.55</v>
      </c>
    </row>
    <row r="10812" spans="1:4">
      <c r="A10812" s="291" t="s">
        <v>16839</v>
      </c>
      <c r="B10812" s="292" t="s">
        <v>16840</v>
      </c>
      <c r="C10812" s="292" t="s">
        <v>16</v>
      </c>
      <c r="D10812" s="293">
        <v>64.23</v>
      </c>
    </row>
    <row r="10813" spans="1:4">
      <c r="A10813" s="291" t="s">
        <v>16841</v>
      </c>
      <c r="B10813" s="292" t="s">
        <v>16840</v>
      </c>
      <c r="C10813" s="292" t="s">
        <v>16</v>
      </c>
      <c r="D10813" s="293">
        <v>62.55</v>
      </c>
    </row>
    <row r="10814" spans="1:4">
      <c r="A10814" s="291" t="s">
        <v>16842</v>
      </c>
      <c r="B10814" s="292" t="s">
        <v>16843</v>
      </c>
      <c r="C10814" s="292" t="s">
        <v>16</v>
      </c>
      <c r="D10814" s="293">
        <v>152.05000000000001</v>
      </c>
    </row>
    <row r="10815" spans="1:4">
      <c r="A10815" s="291" t="s">
        <v>16844</v>
      </c>
      <c r="B10815" s="292" t="s">
        <v>16843</v>
      </c>
      <c r="C10815" s="292" t="s">
        <v>16</v>
      </c>
      <c r="D10815" s="293">
        <v>150.37</v>
      </c>
    </row>
    <row r="10816" spans="1:4">
      <c r="A10816" s="291" t="s">
        <v>16845</v>
      </c>
      <c r="B10816" s="292" t="s">
        <v>16846</v>
      </c>
      <c r="C10816" s="292" t="s">
        <v>16</v>
      </c>
      <c r="D10816" s="293">
        <v>157.85</v>
      </c>
    </row>
    <row r="10817" spans="1:4">
      <c r="A10817" s="291" t="s">
        <v>16847</v>
      </c>
      <c r="B10817" s="292" t="s">
        <v>16846</v>
      </c>
      <c r="C10817" s="292" t="s">
        <v>16</v>
      </c>
      <c r="D10817" s="293">
        <v>156.69</v>
      </c>
    </row>
    <row r="10818" spans="1:4">
      <c r="A10818" s="291" t="s">
        <v>16848</v>
      </c>
      <c r="B10818" s="292" t="s">
        <v>16849</v>
      </c>
      <c r="C10818" s="292" t="s">
        <v>16</v>
      </c>
      <c r="D10818" s="293">
        <v>94.91</v>
      </c>
    </row>
    <row r="10819" spans="1:4">
      <c r="A10819" s="291" t="s">
        <v>16850</v>
      </c>
      <c r="B10819" s="292" t="s">
        <v>16849</v>
      </c>
      <c r="C10819" s="292" t="s">
        <v>16</v>
      </c>
      <c r="D10819" s="293">
        <v>91.89</v>
      </c>
    </row>
    <row r="10820" spans="1:4">
      <c r="A10820" s="291" t="s">
        <v>16851</v>
      </c>
      <c r="B10820" s="292" t="s">
        <v>16852</v>
      </c>
      <c r="C10820" s="292" t="s">
        <v>16</v>
      </c>
      <c r="D10820" s="293">
        <v>91.15</v>
      </c>
    </row>
    <row r="10821" spans="1:4">
      <c r="A10821" s="291" t="s">
        <v>16853</v>
      </c>
      <c r="B10821" s="292" t="s">
        <v>16852</v>
      </c>
      <c r="C10821" s="292" t="s">
        <v>16</v>
      </c>
      <c r="D10821" s="293">
        <v>88.13</v>
      </c>
    </row>
    <row r="10822" spans="1:4">
      <c r="A10822" s="291" t="s">
        <v>16854</v>
      </c>
      <c r="B10822" s="292" t="s">
        <v>16855</v>
      </c>
      <c r="C10822" s="292" t="s">
        <v>16</v>
      </c>
      <c r="D10822" s="293">
        <v>99.4</v>
      </c>
    </row>
    <row r="10823" spans="1:4">
      <c r="A10823" s="291" t="s">
        <v>16856</v>
      </c>
      <c r="B10823" s="292" t="s">
        <v>16855</v>
      </c>
      <c r="C10823" s="292" t="s">
        <v>16</v>
      </c>
      <c r="D10823" s="293">
        <v>96.38</v>
      </c>
    </row>
    <row r="10824" spans="1:4">
      <c r="A10824" s="291" t="s">
        <v>16857</v>
      </c>
      <c r="B10824" s="292" t="s">
        <v>16858</v>
      </c>
      <c r="C10824" s="292" t="s">
        <v>16</v>
      </c>
      <c r="D10824" s="293">
        <v>94.79</v>
      </c>
    </row>
    <row r="10825" spans="1:4">
      <c r="A10825" s="291" t="s">
        <v>16859</v>
      </c>
      <c r="B10825" s="292" t="s">
        <v>16858</v>
      </c>
      <c r="C10825" s="292" t="s">
        <v>16</v>
      </c>
      <c r="D10825" s="293">
        <v>91.77</v>
      </c>
    </row>
    <row r="10826" spans="1:4">
      <c r="A10826" s="291" t="s">
        <v>16860</v>
      </c>
      <c r="B10826" s="292" t="s">
        <v>16861</v>
      </c>
      <c r="C10826" s="292" t="s">
        <v>16</v>
      </c>
      <c r="D10826" s="293">
        <v>275.02</v>
      </c>
    </row>
    <row r="10827" spans="1:4">
      <c r="A10827" s="291" t="s">
        <v>16862</v>
      </c>
      <c r="B10827" s="292" t="s">
        <v>16861</v>
      </c>
      <c r="C10827" s="292" t="s">
        <v>16</v>
      </c>
      <c r="D10827" s="293">
        <v>272</v>
      </c>
    </row>
    <row r="10828" spans="1:4">
      <c r="A10828" s="291" t="s">
        <v>16863</v>
      </c>
      <c r="B10828" s="292" t="s">
        <v>16864</v>
      </c>
      <c r="C10828" s="292" t="s">
        <v>16</v>
      </c>
      <c r="D10828" s="293">
        <v>108.58</v>
      </c>
    </row>
    <row r="10829" spans="1:4">
      <c r="A10829" s="291" t="s">
        <v>16865</v>
      </c>
      <c r="B10829" s="292" t="s">
        <v>16864</v>
      </c>
      <c r="C10829" s="292" t="s">
        <v>16</v>
      </c>
      <c r="D10829" s="293">
        <v>105.56</v>
      </c>
    </row>
    <row r="10830" spans="1:4">
      <c r="A10830" s="291" t="s">
        <v>16866</v>
      </c>
      <c r="B10830" s="292" t="s">
        <v>16867</v>
      </c>
      <c r="C10830" s="292" t="s">
        <v>16</v>
      </c>
      <c r="D10830" s="293">
        <v>36.72</v>
      </c>
    </row>
    <row r="10831" spans="1:4">
      <c r="A10831" s="291" t="s">
        <v>16868</v>
      </c>
      <c r="B10831" s="292" t="s">
        <v>16867</v>
      </c>
      <c r="C10831" s="292" t="s">
        <v>16</v>
      </c>
      <c r="D10831" s="293">
        <v>35.14</v>
      </c>
    </row>
    <row r="10832" spans="1:4">
      <c r="A10832" s="291" t="s">
        <v>16869</v>
      </c>
      <c r="B10832" s="292" t="s">
        <v>16870</v>
      </c>
      <c r="C10832" s="292" t="s">
        <v>16</v>
      </c>
      <c r="D10832" s="293">
        <v>44.8</v>
      </c>
    </row>
    <row r="10833" spans="1:4">
      <c r="A10833" s="291" t="s">
        <v>16871</v>
      </c>
      <c r="B10833" s="292" t="s">
        <v>16870</v>
      </c>
      <c r="C10833" s="292" t="s">
        <v>16</v>
      </c>
      <c r="D10833" s="293">
        <v>43.23</v>
      </c>
    </row>
    <row r="10834" spans="1:4">
      <c r="A10834" s="291" t="s">
        <v>16872</v>
      </c>
      <c r="B10834" s="292" t="s">
        <v>16873</v>
      </c>
      <c r="C10834" s="292" t="s">
        <v>16</v>
      </c>
      <c r="D10834" s="293">
        <v>43.6</v>
      </c>
    </row>
    <row r="10835" spans="1:4">
      <c r="A10835" s="291" t="s">
        <v>16874</v>
      </c>
      <c r="B10835" s="292" t="s">
        <v>16873</v>
      </c>
      <c r="C10835" s="292" t="s">
        <v>16</v>
      </c>
      <c r="D10835" s="293">
        <v>42.03</v>
      </c>
    </row>
    <row r="10836" spans="1:4">
      <c r="A10836" s="291" t="s">
        <v>16875</v>
      </c>
      <c r="B10836" s="292" t="s">
        <v>16876</v>
      </c>
      <c r="C10836" s="292" t="s">
        <v>16</v>
      </c>
      <c r="D10836" s="293">
        <v>58.65</v>
      </c>
    </row>
    <row r="10837" spans="1:4">
      <c r="A10837" s="291" t="s">
        <v>16877</v>
      </c>
      <c r="B10837" s="292" t="s">
        <v>16876</v>
      </c>
      <c r="C10837" s="292" t="s">
        <v>16</v>
      </c>
      <c r="D10837" s="293">
        <v>56.14</v>
      </c>
    </row>
    <row r="10838" spans="1:4">
      <c r="A10838" s="291" t="s">
        <v>16878</v>
      </c>
      <c r="B10838" s="292" t="s">
        <v>16879</v>
      </c>
      <c r="C10838" s="292" t="s">
        <v>16</v>
      </c>
      <c r="D10838" s="293">
        <v>77.87</v>
      </c>
    </row>
    <row r="10839" spans="1:4">
      <c r="A10839" s="291" t="s">
        <v>16880</v>
      </c>
      <c r="B10839" s="292" t="s">
        <v>16879</v>
      </c>
      <c r="C10839" s="292" t="s">
        <v>16</v>
      </c>
      <c r="D10839" s="293">
        <v>75.040000000000006</v>
      </c>
    </row>
    <row r="10840" spans="1:4">
      <c r="A10840" s="291" t="s">
        <v>16881</v>
      </c>
      <c r="B10840" s="292" t="s">
        <v>16882</v>
      </c>
      <c r="C10840" s="292" t="s">
        <v>16</v>
      </c>
      <c r="D10840" s="293">
        <v>66.739999999999995</v>
      </c>
    </row>
    <row r="10841" spans="1:4">
      <c r="A10841" s="291" t="s">
        <v>16883</v>
      </c>
      <c r="B10841" s="292" t="s">
        <v>16882</v>
      </c>
      <c r="C10841" s="292" t="s">
        <v>16</v>
      </c>
      <c r="D10841" s="293">
        <v>64.23</v>
      </c>
    </row>
    <row r="10842" spans="1:4">
      <c r="A10842" s="291" t="s">
        <v>16884</v>
      </c>
      <c r="B10842" s="292" t="s">
        <v>16885</v>
      </c>
      <c r="C10842" s="292" t="s">
        <v>16</v>
      </c>
      <c r="D10842" s="293">
        <v>85.95</v>
      </c>
    </row>
    <row r="10843" spans="1:4">
      <c r="A10843" s="291" t="s">
        <v>16886</v>
      </c>
      <c r="B10843" s="292" t="s">
        <v>16885</v>
      </c>
      <c r="C10843" s="292" t="s">
        <v>16</v>
      </c>
      <c r="D10843" s="293">
        <v>83.13</v>
      </c>
    </row>
    <row r="10844" spans="1:4">
      <c r="A10844" s="291" t="s">
        <v>16887</v>
      </c>
      <c r="B10844" s="292" t="s">
        <v>16888</v>
      </c>
      <c r="C10844" s="292" t="s">
        <v>16</v>
      </c>
      <c r="D10844" s="293">
        <v>65.540000000000006</v>
      </c>
    </row>
    <row r="10845" spans="1:4">
      <c r="A10845" s="291" t="s">
        <v>16889</v>
      </c>
      <c r="B10845" s="292" t="s">
        <v>16888</v>
      </c>
      <c r="C10845" s="292" t="s">
        <v>16</v>
      </c>
      <c r="D10845" s="293">
        <v>63.03</v>
      </c>
    </row>
    <row r="10846" spans="1:4">
      <c r="A10846" s="291" t="s">
        <v>16890</v>
      </c>
      <c r="B10846" s="292" t="s">
        <v>16891</v>
      </c>
      <c r="C10846" s="292" t="s">
        <v>16</v>
      </c>
      <c r="D10846" s="293">
        <v>84.76</v>
      </c>
    </row>
    <row r="10847" spans="1:4">
      <c r="A10847" s="291" t="s">
        <v>16892</v>
      </c>
      <c r="B10847" s="292" t="s">
        <v>16891</v>
      </c>
      <c r="C10847" s="292" t="s">
        <v>16</v>
      </c>
      <c r="D10847" s="293">
        <v>81.93</v>
      </c>
    </row>
    <row r="10848" spans="1:4">
      <c r="A10848" s="291" t="s">
        <v>16893</v>
      </c>
      <c r="B10848" s="292" t="s">
        <v>16894</v>
      </c>
      <c r="C10848" s="292" t="s">
        <v>16</v>
      </c>
      <c r="D10848" s="293">
        <v>54.93</v>
      </c>
    </row>
    <row r="10849" spans="1:4">
      <c r="A10849" s="291" t="s">
        <v>16895</v>
      </c>
      <c r="B10849" s="292" t="s">
        <v>16894</v>
      </c>
      <c r="C10849" s="292" t="s">
        <v>16</v>
      </c>
      <c r="D10849" s="293">
        <v>52.42</v>
      </c>
    </row>
    <row r="10850" spans="1:4">
      <c r="A10850" s="291" t="s">
        <v>16896</v>
      </c>
      <c r="B10850" s="292" t="s">
        <v>16897</v>
      </c>
      <c r="C10850" s="292" t="s">
        <v>16</v>
      </c>
      <c r="D10850" s="293">
        <v>74.14</v>
      </c>
    </row>
    <row r="10851" spans="1:4">
      <c r="A10851" s="291" t="s">
        <v>16898</v>
      </c>
      <c r="B10851" s="292" t="s">
        <v>16897</v>
      </c>
      <c r="C10851" s="292" t="s">
        <v>16</v>
      </c>
      <c r="D10851" s="293">
        <v>71.319999999999993</v>
      </c>
    </row>
    <row r="10852" spans="1:4">
      <c r="A10852" s="291" t="s">
        <v>16899</v>
      </c>
      <c r="B10852" s="292" t="s">
        <v>16900</v>
      </c>
      <c r="C10852" s="292" t="s">
        <v>16</v>
      </c>
      <c r="D10852" s="293">
        <v>63.01</v>
      </c>
    </row>
    <row r="10853" spans="1:4">
      <c r="A10853" s="291" t="s">
        <v>16901</v>
      </c>
      <c r="B10853" s="292" t="s">
        <v>16900</v>
      </c>
      <c r="C10853" s="292" t="s">
        <v>16</v>
      </c>
      <c r="D10853" s="293">
        <v>60.5</v>
      </c>
    </row>
    <row r="10854" spans="1:4">
      <c r="A10854" s="291" t="s">
        <v>16902</v>
      </c>
      <c r="B10854" s="292" t="s">
        <v>16903</v>
      </c>
      <c r="C10854" s="292" t="s">
        <v>16</v>
      </c>
      <c r="D10854" s="293">
        <v>82.23</v>
      </c>
    </row>
    <row r="10855" spans="1:4">
      <c r="A10855" s="291" t="s">
        <v>16904</v>
      </c>
      <c r="B10855" s="292" t="s">
        <v>16903</v>
      </c>
      <c r="C10855" s="292" t="s">
        <v>16</v>
      </c>
      <c r="D10855" s="293">
        <v>79.400000000000006</v>
      </c>
    </row>
    <row r="10856" spans="1:4">
      <c r="A10856" s="291" t="s">
        <v>16905</v>
      </c>
      <c r="B10856" s="292" t="s">
        <v>16906</v>
      </c>
      <c r="C10856" s="292" t="s">
        <v>16</v>
      </c>
      <c r="D10856" s="293">
        <v>61.82</v>
      </c>
    </row>
    <row r="10857" spans="1:4">
      <c r="A10857" s="291" t="s">
        <v>16907</v>
      </c>
      <c r="B10857" s="292" t="s">
        <v>16906</v>
      </c>
      <c r="C10857" s="292" t="s">
        <v>16</v>
      </c>
      <c r="D10857" s="293">
        <v>59.31</v>
      </c>
    </row>
    <row r="10858" spans="1:4">
      <c r="A10858" s="291" t="s">
        <v>16908</v>
      </c>
      <c r="B10858" s="292" t="s">
        <v>16909</v>
      </c>
      <c r="C10858" s="292" t="s">
        <v>16</v>
      </c>
      <c r="D10858" s="293">
        <v>81.03</v>
      </c>
    </row>
    <row r="10859" spans="1:4">
      <c r="A10859" s="291" t="s">
        <v>16910</v>
      </c>
      <c r="B10859" s="292" t="s">
        <v>16909</v>
      </c>
      <c r="C10859" s="292" t="s">
        <v>16</v>
      </c>
      <c r="D10859" s="293">
        <v>78.209999999999994</v>
      </c>
    </row>
    <row r="10860" spans="1:4">
      <c r="A10860" s="291" t="s">
        <v>16911</v>
      </c>
      <c r="B10860" s="292" t="s">
        <v>16912</v>
      </c>
      <c r="C10860" s="292" t="s">
        <v>16</v>
      </c>
      <c r="D10860" s="293">
        <v>58.62</v>
      </c>
    </row>
    <row r="10861" spans="1:4">
      <c r="A10861" s="291" t="s">
        <v>16913</v>
      </c>
      <c r="B10861" s="292" t="s">
        <v>16912</v>
      </c>
      <c r="C10861" s="292" t="s">
        <v>16</v>
      </c>
      <c r="D10861" s="293">
        <v>56.11</v>
      </c>
    </row>
    <row r="10862" spans="1:4">
      <c r="A10862" s="291" t="s">
        <v>16914</v>
      </c>
      <c r="B10862" s="292" t="s">
        <v>16915</v>
      </c>
      <c r="C10862" s="292" t="s">
        <v>16</v>
      </c>
      <c r="D10862" s="293">
        <v>77.83</v>
      </c>
    </row>
    <row r="10863" spans="1:4">
      <c r="A10863" s="291" t="s">
        <v>16916</v>
      </c>
      <c r="B10863" s="292" t="s">
        <v>16915</v>
      </c>
      <c r="C10863" s="292" t="s">
        <v>16</v>
      </c>
      <c r="D10863" s="293">
        <v>75.010000000000005</v>
      </c>
    </row>
    <row r="10864" spans="1:4">
      <c r="A10864" s="291" t="s">
        <v>16917</v>
      </c>
      <c r="B10864" s="292" t="s">
        <v>16918</v>
      </c>
      <c r="C10864" s="292" t="s">
        <v>16</v>
      </c>
      <c r="D10864" s="293">
        <v>66.7</v>
      </c>
    </row>
    <row r="10865" spans="1:4">
      <c r="A10865" s="291" t="s">
        <v>16919</v>
      </c>
      <c r="B10865" s="292" t="s">
        <v>16918</v>
      </c>
      <c r="C10865" s="292" t="s">
        <v>16</v>
      </c>
      <c r="D10865" s="293">
        <v>64.19</v>
      </c>
    </row>
    <row r="10866" spans="1:4">
      <c r="A10866" s="291" t="s">
        <v>16920</v>
      </c>
      <c r="B10866" s="292" t="s">
        <v>16921</v>
      </c>
      <c r="C10866" s="292" t="s">
        <v>16</v>
      </c>
      <c r="D10866" s="293">
        <v>85.92</v>
      </c>
    </row>
    <row r="10867" spans="1:4">
      <c r="A10867" s="291" t="s">
        <v>16922</v>
      </c>
      <c r="B10867" s="292" t="s">
        <v>16921</v>
      </c>
      <c r="C10867" s="292" t="s">
        <v>16</v>
      </c>
      <c r="D10867" s="293">
        <v>83.09</v>
      </c>
    </row>
    <row r="10868" spans="1:4">
      <c r="A10868" s="291" t="s">
        <v>16923</v>
      </c>
      <c r="B10868" s="292" t="s">
        <v>16924</v>
      </c>
      <c r="C10868" s="292" t="s">
        <v>16</v>
      </c>
      <c r="D10868" s="293">
        <v>65.510000000000005</v>
      </c>
    </row>
    <row r="10869" spans="1:4">
      <c r="A10869" s="291" t="s">
        <v>16925</v>
      </c>
      <c r="B10869" s="292" t="s">
        <v>16924</v>
      </c>
      <c r="C10869" s="292" t="s">
        <v>16</v>
      </c>
      <c r="D10869" s="293">
        <v>63</v>
      </c>
    </row>
    <row r="10870" spans="1:4">
      <c r="A10870" s="291" t="s">
        <v>16926</v>
      </c>
      <c r="B10870" s="292" t="s">
        <v>16927</v>
      </c>
      <c r="C10870" s="292" t="s">
        <v>16</v>
      </c>
      <c r="D10870" s="293">
        <v>84.72</v>
      </c>
    </row>
    <row r="10871" spans="1:4">
      <c r="A10871" s="291" t="s">
        <v>16928</v>
      </c>
      <c r="B10871" s="292" t="s">
        <v>16927</v>
      </c>
      <c r="C10871" s="292" t="s">
        <v>16</v>
      </c>
      <c r="D10871" s="293">
        <v>81.900000000000006</v>
      </c>
    </row>
    <row r="10872" spans="1:4">
      <c r="A10872" s="291" t="s">
        <v>16929</v>
      </c>
      <c r="B10872" s="292" t="s">
        <v>16930</v>
      </c>
      <c r="C10872" s="292" t="s">
        <v>16</v>
      </c>
      <c r="D10872" s="293">
        <v>60.93</v>
      </c>
    </row>
    <row r="10873" spans="1:4">
      <c r="A10873" s="291" t="s">
        <v>16931</v>
      </c>
      <c r="B10873" s="292" t="s">
        <v>16930</v>
      </c>
      <c r="C10873" s="292" t="s">
        <v>16</v>
      </c>
      <c r="D10873" s="293">
        <v>58.42</v>
      </c>
    </row>
    <row r="10874" spans="1:4">
      <c r="A10874" s="291" t="s">
        <v>16932</v>
      </c>
      <c r="B10874" s="292" t="s">
        <v>16933</v>
      </c>
      <c r="C10874" s="292" t="s">
        <v>16</v>
      </c>
      <c r="D10874" s="293">
        <v>80.150000000000006</v>
      </c>
    </row>
    <row r="10875" spans="1:4">
      <c r="A10875" s="291" t="s">
        <v>16934</v>
      </c>
      <c r="B10875" s="292" t="s">
        <v>16933</v>
      </c>
      <c r="C10875" s="292" t="s">
        <v>16</v>
      </c>
      <c r="D10875" s="293">
        <v>77.319999999999993</v>
      </c>
    </row>
    <row r="10876" spans="1:4">
      <c r="A10876" s="291" t="s">
        <v>16935</v>
      </c>
      <c r="B10876" s="292" t="s">
        <v>16936</v>
      </c>
      <c r="C10876" s="292" t="s">
        <v>16</v>
      </c>
      <c r="D10876" s="293">
        <v>69.02</v>
      </c>
    </row>
    <row r="10877" spans="1:4">
      <c r="A10877" s="291" t="s">
        <v>16937</v>
      </c>
      <c r="B10877" s="292" t="s">
        <v>16936</v>
      </c>
      <c r="C10877" s="292" t="s">
        <v>16</v>
      </c>
      <c r="D10877" s="293">
        <v>66.510000000000005</v>
      </c>
    </row>
    <row r="10878" spans="1:4">
      <c r="A10878" s="291" t="s">
        <v>16938</v>
      </c>
      <c r="B10878" s="292" t="s">
        <v>16939</v>
      </c>
      <c r="C10878" s="292" t="s">
        <v>16</v>
      </c>
      <c r="D10878" s="293">
        <v>88.23</v>
      </c>
    </row>
    <row r="10879" spans="1:4">
      <c r="A10879" s="291" t="s">
        <v>16940</v>
      </c>
      <c r="B10879" s="292" t="s">
        <v>16939</v>
      </c>
      <c r="C10879" s="292" t="s">
        <v>16</v>
      </c>
      <c r="D10879" s="293">
        <v>85.41</v>
      </c>
    </row>
    <row r="10880" spans="1:4">
      <c r="A10880" s="291" t="s">
        <v>16941</v>
      </c>
      <c r="B10880" s="292" t="s">
        <v>16942</v>
      </c>
      <c r="C10880" s="292" t="s">
        <v>16</v>
      </c>
      <c r="D10880" s="293">
        <v>67.819999999999993</v>
      </c>
    </row>
    <row r="10881" spans="1:4">
      <c r="A10881" s="291" t="s">
        <v>16943</v>
      </c>
      <c r="B10881" s="292" t="s">
        <v>16942</v>
      </c>
      <c r="C10881" s="292" t="s">
        <v>16</v>
      </c>
      <c r="D10881" s="293">
        <v>65.31</v>
      </c>
    </row>
    <row r="10882" spans="1:4">
      <c r="A10882" s="291" t="s">
        <v>16944</v>
      </c>
      <c r="B10882" s="292" t="s">
        <v>16945</v>
      </c>
      <c r="C10882" s="292" t="s">
        <v>16</v>
      </c>
      <c r="D10882" s="293">
        <v>87.04</v>
      </c>
    </row>
    <row r="10883" spans="1:4">
      <c r="A10883" s="291" t="s">
        <v>16946</v>
      </c>
      <c r="B10883" s="292" t="s">
        <v>16945</v>
      </c>
      <c r="C10883" s="292" t="s">
        <v>16</v>
      </c>
      <c r="D10883" s="293">
        <v>84.21</v>
      </c>
    </row>
    <row r="10884" spans="1:4">
      <c r="A10884" s="291" t="s">
        <v>16947</v>
      </c>
      <c r="B10884" s="292" t="s">
        <v>16948</v>
      </c>
      <c r="C10884" s="292" t="s">
        <v>16</v>
      </c>
      <c r="D10884" s="293">
        <v>47.22</v>
      </c>
    </row>
    <row r="10885" spans="1:4">
      <c r="A10885" s="291" t="s">
        <v>16949</v>
      </c>
      <c r="B10885" s="292" t="s">
        <v>16948</v>
      </c>
      <c r="C10885" s="292" t="s">
        <v>16</v>
      </c>
      <c r="D10885" s="293">
        <v>45.55</v>
      </c>
    </row>
    <row r="10886" spans="1:4">
      <c r="A10886" s="291" t="s">
        <v>16950</v>
      </c>
      <c r="B10886" s="292" t="s">
        <v>16951</v>
      </c>
      <c r="C10886" s="292" t="s">
        <v>16</v>
      </c>
      <c r="D10886" s="293">
        <v>66.44</v>
      </c>
    </row>
    <row r="10887" spans="1:4">
      <c r="A10887" s="291" t="s">
        <v>16952</v>
      </c>
      <c r="B10887" s="292" t="s">
        <v>16951</v>
      </c>
      <c r="C10887" s="292" t="s">
        <v>16</v>
      </c>
      <c r="D10887" s="293">
        <v>64.45</v>
      </c>
    </row>
    <row r="10888" spans="1:4">
      <c r="A10888" s="291" t="s">
        <v>16953</v>
      </c>
      <c r="B10888" s="292" t="s">
        <v>16954</v>
      </c>
      <c r="C10888" s="292" t="s">
        <v>16</v>
      </c>
      <c r="D10888" s="293">
        <v>55.31</v>
      </c>
    </row>
    <row r="10889" spans="1:4">
      <c r="A10889" s="291" t="s">
        <v>16955</v>
      </c>
      <c r="B10889" s="292" t="s">
        <v>16954</v>
      </c>
      <c r="C10889" s="292" t="s">
        <v>16</v>
      </c>
      <c r="D10889" s="293">
        <v>53.63</v>
      </c>
    </row>
    <row r="10890" spans="1:4">
      <c r="A10890" s="291" t="s">
        <v>16956</v>
      </c>
      <c r="B10890" s="292" t="s">
        <v>16957</v>
      </c>
      <c r="C10890" s="292" t="s">
        <v>16</v>
      </c>
      <c r="D10890" s="293">
        <v>74.52</v>
      </c>
    </row>
    <row r="10891" spans="1:4">
      <c r="A10891" s="291" t="s">
        <v>16958</v>
      </c>
      <c r="B10891" s="292" t="s">
        <v>16957</v>
      </c>
      <c r="C10891" s="292" t="s">
        <v>16</v>
      </c>
      <c r="D10891" s="293">
        <v>72.53</v>
      </c>
    </row>
    <row r="10892" spans="1:4">
      <c r="A10892" s="291" t="s">
        <v>16959</v>
      </c>
      <c r="B10892" s="292" t="s">
        <v>16960</v>
      </c>
      <c r="C10892" s="292" t="s">
        <v>16</v>
      </c>
      <c r="D10892" s="293">
        <v>54.11</v>
      </c>
    </row>
    <row r="10893" spans="1:4">
      <c r="A10893" s="291" t="s">
        <v>16961</v>
      </c>
      <c r="B10893" s="292" t="s">
        <v>16960</v>
      </c>
      <c r="C10893" s="292" t="s">
        <v>16</v>
      </c>
      <c r="D10893" s="293">
        <v>52.44</v>
      </c>
    </row>
    <row r="10894" spans="1:4">
      <c r="A10894" s="291" t="s">
        <v>16962</v>
      </c>
      <c r="B10894" s="292" t="s">
        <v>16963</v>
      </c>
      <c r="C10894" s="292" t="s">
        <v>16</v>
      </c>
      <c r="D10894" s="293">
        <v>73.33</v>
      </c>
    </row>
    <row r="10895" spans="1:4">
      <c r="A10895" s="291" t="s">
        <v>16964</v>
      </c>
      <c r="B10895" s="292" t="s">
        <v>16963</v>
      </c>
      <c r="C10895" s="292" t="s">
        <v>16</v>
      </c>
      <c r="D10895" s="293">
        <v>71.34</v>
      </c>
    </row>
    <row r="10896" spans="1:4">
      <c r="A10896" s="291" t="s">
        <v>16965</v>
      </c>
      <c r="B10896" s="292" t="s">
        <v>16966</v>
      </c>
      <c r="C10896" s="292" t="s">
        <v>16</v>
      </c>
      <c r="D10896" s="293">
        <v>50.91</v>
      </c>
    </row>
    <row r="10897" spans="1:4">
      <c r="A10897" s="291" t="s">
        <v>16967</v>
      </c>
      <c r="B10897" s="292" t="s">
        <v>16966</v>
      </c>
      <c r="C10897" s="292" t="s">
        <v>16</v>
      </c>
      <c r="D10897" s="293">
        <v>49.24</v>
      </c>
    </row>
    <row r="10898" spans="1:4">
      <c r="A10898" s="291" t="s">
        <v>16968</v>
      </c>
      <c r="B10898" s="292" t="s">
        <v>16969</v>
      </c>
      <c r="C10898" s="292" t="s">
        <v>16</v>
      </c>
      <c r="D10898" s="293">
        <v>70.13</v>
      </c>
    </row>
    <row r="10899" spans="1:4">
      <c r="A10899" s="291" t="s">
        <v>16970</v>
      </c>
      <c r="B10899" s="292" t="s">
        <v>16969</v>
      </c>
      <c r="C10899" s="292" t="s">
        <v>16</v>
      </c>
      <c r="D10899" s="293">
        <v>68.14</v>
      </c>
    </row>
    <row r="10900" spans="1:4">
      <c r="A10900" s="291" t="s">
        <v>16971</v>
      </c>
      <c r="B10900" s="292" t="s">
        <v>16972</v>
      </c>
      <c r="C10900" s="292" t="s">
        <v>16</v>
      </c>
      <c r="D10900" s="293">
        <v>59</v>
      </c>
    </row>
    <row r="10901" spans="1:4">
      <c r="A10901" s="291" t="s">
        <v>16973</v>
      </c>
      <c r="B10901" s="292" t="s">
        <v>16972</v>
      </c>
      <c r="C10901" s="292" t="s">
        <v>16</v>
      </c>
      <c r="D10901" s="293">
        <v>57.32</v>
      </c>
    </row>
    <row r="10902" spans="1:4">
      <c r="A10902" s="291" t="s">
        <v>16974</v>
      </c>
      <c r="B10902" s="292" t="s">
        <v>16975</v>
      </c>
      <c r="C10902" s="292" t="s">
        <v>16</v>
      </c>
      <c r="D10902" s="293">
        <v>78.209999999999994</v>
      </c>
    </row>
    <row r="10903" spans="1:4">
      <c r="A10903" s="291" t="s">
        <v>16976</v>
      </c>
      <c r="B10903" s="292" t="s">
        <v>16975</v>
      </c>
      <c r="C10903" s="292" t="s">
        <v>16</v>
      </c>
      <c r="D10903" s="293">
        <v>76.22</v>
      </c>
    </row>
    <row r="10904" spans="1:4">
      <c r="A10904" s="291" t="s">
        <v>16977</v>
      </c>
      <c r="B10904" s="292" t="s">
        <v>16978</v>
      </c>
      <c r="C10904" s="292" t="s">
        <v>16</v>
      </c>
      <c r="D10904" s="293">
        <v>57.8</v>
      </c>
    </row>
    <row r="10905" spans="1:4">
      <c r="A10905" s="291" t="s">
        <v>16979</v>
      </c>
      <c r="B10905" s="292" t="s">
        <v>16978</v>
      </c>
      <c r="C10905" s="292" t="s">
        <v>16</v>
      </c>
      <c r="D10905" s="293">
        <v>56.13</v>
      </c>
    </row>
    <row r="10906" spans="1:4">
      <c r="A10906" s="291" t="s">
        <v>16980</v>
      </c>
      <c r="B10906" s="292" t="s">
        <v>16981</v>
      </c>
      <c r="C10906" s="292" t="s">
        <v>16</v>
      </c>
      <c r="D10906" s="293">
        <v>77.02</v>
      </c>
    </row>
    <row r="10907" spans="1:4">
      <c r="A10907" s="291" t="s">
        <v>16982</v>
      </c>
      <c r="B10907" s="292" t="s">
        <v>16981</v>
      </c>
      <c r="C10907" s="292" t="s">
        <v>16</v>
      </c>
      <c r="D10907" s="293">
        <v>75.03</v>
      </c>
    </row>
    <row r="10908" spans="1:4">
      <c r="A10908" s="291" t="s">
        <v>16983</v>
      </c>
      <c r="B10908" s="292" t="s">
        <v>16984</v>
      </c>
      <c r="C10908" s="292" t="s">
        <v>16</v>
      </c>
      <c r="D10908" s="293">
        <v>53.23</v>
      </c>
    </row>
    <row r="10909" spans="1:4">
      <c r="A10909" s="291" t="s">
        <v>16985</v>
      </c>
      <c r="B10909" s="292" t="s">
        <v>16984</v>
      </c>
      <c r="C10909" s="292" t="s">
        <v>16</v>
      </c>
      <c r="D10909" s="293">
        <v>51.55</v>
      </c>
    </row>
    <row r="10910" spans="1:4">
      <c r="A10910" s="291" t="s">
        <v>16986</v>
      </c>
      <c r="B10910" s="292" t="s">
        <v>16987</v>
      </c>
      <c r="C10910" s="292" t="s">
        <v>16</v>
      </c>
      <c r="D10910" s="293">
        <v>72.44</v>
      </c>
    </row>
    <row r="10911" spans="1:4">
      <c r="A10911" s="291" t="s">
        <v>16988</v>
      </c>
      <c r="B10911" s="292" t="s">
        <v>16987</v>
      </c>
      <c r="C10911" s="292" t="s">
        <v>16</v>
      </c>
      <c r="D10911" s="293">
        <v>70.45</v>
      </c>
    </row>
    <row r="10912" spans="1:4">
      <c r="A10912" s="291" t="s">
        <v>16989</v>
      </c>
      <c r="B10912" s="292" t="s">
        <v>16990</v>
      </c>
      <c r="C10912" s="292" t="s">
        <v>16</v>
      </c>
      <c r="D10912" s="293">
        <v>61.31</v>
      </c>
    </row>
    <row r="10913" spans="1:4">
      <c r="A10913" s="291" t="s">
        <v>16991</v>
      </c>
      <c r="B10913" s="292" t="s">
        <v>16990</v>
      </c>
      <c r="C10913" s="292" t="s">
        <v>16</v>
      </c>
      <c r="D10913" s="293">
        <v>59.64</v>
      </c>
    </row>
    <row r="10914" spans="1:4">
      <c r="A10914" s="291" t="s">
        <v>16992</v>
      </c>
      <c r="B10914" s="292" t="s">
        <v>16993</v>
      </c>
      <c r="C10914" s="292" t="s">
        <v>16</v>
      </c>
      <c r="D10914" s="293">
        <v>80.53</v>
      </c>
    </row>
    <row r="10915" spans="1:4">
      <c r="A10915" s="291" t="s">
        <v>16994</v>
      </c>
      <c r="B10915" s="292" t="s">
        <v>16993</v>
      </c>
      <c r="C10915" s="292" t="s">
        <v>16</v>
      </c>
      <c r="D10915" s="293">
        <v>78.540000000000006</v>
      </c>
    </row>
    <row r="10916" spans="1:4">
      <c r="A10916" s="291" t="s">
        <v>16995</v>
      </c>
      <c r="B10916" s="292" t="s">
        <v>16996</v>
      </c>
      <c r="C10916" s="292" t="s">
        <v>16</v>
      </c>
      <c r="D10916" s="293">
        <v>60.11</v>
      </c>
    </row>
    <row r="10917" spans="1:4">
      <c r="A10917" s="291" t="s">
        <v>16997</v>
      </c>
      <c r="B10917" s="292" t="s">
        <v>16996</v>
      </c>
      <c r="C10917" s="292" t="s">
        <v>16</v>
      </c>
      <c r="D10917" s="293">
        <v>58.44</v>
      </c>
    </row>
    <row r="10918" spans="1:4">
      <c r="A10918" s="291" t="s">
        <v>16998</v>
      </c>
      <c r="B10918" s="292" t="s">
        <v>16999</v>
      </c>
      <c r="C10918" s="292" t="s">
        <v>16</v>
      </c>
      <c r="D10918" s="293">
        <v>79.33</v>
      </c>
    </row>
    <row r="10919" spans="1:4">
      <c r="A10919" s="291" t="s">
        <v>17000</v>
      </c>
      <c r="B10919" s="292" t="s">
        <v>16999</v>
      </c>
      <c r="C10919" s="292" t="s">
        <v>16</v>
      </c>
      <c r="D10919" s="293">
        <v>77.34</v>
      </c>
    </row>
    <row r="10920" spans="1:4">
      <c r="A10920" s="291" t="s">
        <v>17001</v>
      </c>
      <c r="B10920" s="292" t="s">
        <v>17002</v>
      </c>
      <c r="C10920" s="292" t="s">
        <v>16</v>
      </c>
      <c r="D10920" s="293">
        <v>66.3</v>
      </c>
    </row>
    <row r="10921" spans="1:4">
      <c r="A10921" s="291" t="s">
        <v>17003</v>
      </c>
      <c r="B10921" s="292" t="s">
        <v>17002</v>
      </c>
      <c r="C10921" s="292" t="s">
        <v>16</v>
      </c>
      <c r="D10921" s="293">
        <v>64.63</v>
      </c>
    </row>
    <row r="10922" spans="1:4">
      <c r="A10922" s="291" t="s">
        <v>17004</v>
      </c>
      <c r="B10922" s="292" t="s">
        <v>17005</v>
      </c>
      <c r="C10922" s="292" t="s">
        <v>16</v>
      </c>
      <c r="D10922" s="293">
        <v>85.52</v>
      </c>
    </row>
    <row r="10923" spans="1:4">
      <c r="A10923" s="291" t="s">
        <v>17006</v>
      </c>
      <c r="B10923" s="292" t="s">
        <v>17005</v>
      </c>
      <c r="C10923" s="292" t="s">
        <v>16</v>
      </c>
      <c r="D10923" s="293">
        <v>83.53</v>
      </c>
    </row>
    <row r="10924" spans="1:4">
      <c r="A10924" s="291" t="s">
        <v>17007</v>
      </c>
      <c r="B10924" s="292" t="s">
        <v>17008</v>
      </c>
      <c r="C10924" s="292" t="s">
        <v>16</v>
      </c>
      <c r="D10924" s="293">
        <v>82.47</v>
      </c>
    </row>
    <row r="10925" spans="1:4">
      <c r="A10925" s="291" t="s">
        <v>17009</v>
      </c>
      <c r="B10925" s="292" t="s">
        <v>17008</v>
      </c>
      <c r="C10925" s="292" t="s">
        <v>16</v>
      </c>
      <c r="D10925" s="293">
        <v>80.8</v>
      </c>
    </row>
    <row r="10926" spans="1:4">
      <c r="A10926" s="291" t="s">
        <v>17010</v>
      </c>
      <c r="B10926" s="292" t="s">
        <v>17011</v>
      </c>
      <c r="C10926" s="292" t="s">
        <v>16</v>
      </c>
      <c r="D10926" s="293">
        <v>101.69</v>
      </c>
    </row>
    <row r="10927" spans="1:4">
      <c r="A10927" s="291" t="s">
        <v>17012</v>
      </c>
      <c r="B10927" s="292" t="s">
        <v>17011</v>
      </c>
      <c r="C10927" s="292" t="s">
        <v>16</v>
      </c>
      <c r="D10927" s="293">
        <v>99.7</v>
      </c>
    </row>
    <row r="10928" spans="1:4">
      <c r="A10928" s="291" t="s">
        <v>17013</v>
      </c>
      <c r="B10928" s="292" t="s">
        <v>17014</v>
      </c>
      <c r="C10928" s="292" t="s">
        <v>16</v>
      </c>
      <c r="D10928" s="293">
        <v>80.08</v>
      </c>
    </row>
    <row r="10929" spans="1:4">
      <c r="A10929" s="291" t="s">
        <v>17015</v>
      </c>
      <c r="B10929" s="292" t="s">
        <v>17014</v>
      </c>
      <c r="C10929" s="292" t="s">
        <v>16</v>
      </c>
      <c r="D10929" s="293">
        <v>78.41</v>
      </c>
    </row>
    <row r="10930" spans="1:4">
      <c r="A10930" s="291" t="s">
        <v>17016</v>
      </c>
      <c r="B10930" s="292" t="s">
        <v>17017</v>
      </c>
      <c r="C10930" s="292" t="s">
        <v>16</v>
      </c>
      <c r="D10930" s="293">
        <v>99.3</v>
      </c>
    </row>
    <row r="10931" spans="1:4">
      <c r="A10931" s="291" t="s">
        <v>17018</v>
      </c>
      <c r="B10931" s="292" t="s">
        <v>17017</v>
      </c>
      <c r="C10931" s="292" t="s">
        <v>16</v>
      </c>
      <c r="D10931" s="293">
        <v>97.31</v>
      </c>
    </row>
    <row r="10932" spans="1:4">
      <c r="A10932" s="291" t="s">
        <v>17019</v>
      </c>
      <c r="B10932" s="292" t="s">
        <v>17020</v>
      </c>
      <c r="C10932" s="292" t="s">
        <v>16</v>
      </c>
      <c r="D10932" s="293">
        <v>69.989999999999995</v>
      </c>
    </row>
    <row r="10933" spans="1:4">
      <c r="A10933" s="291" t="s">
        <v>17021</v>
      </c>
      <c r="B10933" s="292" t="s">
        <v>17020</v>
      </c>
      <c r="C10933" s="292" t="s">
        <v>16</v>
      </c>
      <c r="D10933" s="293">
        <v>68.319999999999993</v>
      </c>
    </row>
    <row r="10934" spans="1:4">
      <c r="A10934" s="291" t="s">
        <v>17022</v>
      </c>
      <c r="B10934" s="292" t="s">
        <v>17023</v>
      </c>
      <c r="C10934" s="292" t="s">
        <v>16</v>
      </c>
      <c r="D10934" s="293">
        <v>89.21</v>
      </c>
    </row>
    <row r="10935" spans="1:4">
      <c r="A10935" s="291" t="s">
        <v>17024</v>
      </c>
      <c r="B10935" s="292" t="s">
        <v>17023</v>
      </c>
      <c r="C10935" s="292" t="s">
        <v>16</v>
      </c>
      <c r="D10935" s="293">
        <v>87.22</v>
      </c>
    </row>
    <row r="10936" spans="1:4">
      <c r="A10936" s="291" t="s">
        <v>17025</v>
      </c>
      <c r="B10936" s="292" t="s">
        <v>17026</v>
      </c>
      <c r="C10936" s="292" t="s">
        <v>16</v>
      </c>
      <c r="D10936" s="293">
        <v>86.16</v>
      </c>
    </row>
    <row r="10937" spans="1:4">
      <c r="A10937" s="291" t="s">
        <v>17027</v>
      </c>
      <c r="B10937" s="292" t="s">
        <v>17026</v>
      </c>
      <c r="C10937" s="292" t="s">
        <v>16</v>
      </c>
      <c r="D10937" s="293">
        <v>84.49</v>
      </c>
    </row>
    <row r="10938" spans="1:4">
      <c r="A10938" s="291" t="s">
        <v>17028</v>
      </c>
      <c r="B10938" s="292" t="s">
        <v>17029</v>
      </c>
      <c r="C10938" s="292" t="s">
        <v>16</v>
      </c>
      <c r="D10938" s="293">
        <v>105.38</v>
      </c>
    </row>
    <row r="10939" spans="1:4">
      <c r="A10939" s="291" t="s">
        <v>17030</v>
      </c>
      <c r="B10939" s="292" t="s">
        <v>17029</v>
      </c>
      <c r="C10939" s="292" t="s">
        <v>16</v>
      </c>
      <c r="D10939" s="293">
        <v>103.39</v>
      </c>
    </row>
    <row r="10940" spans="1:4">
      <c r="A10940" s="291" t="s">
        <v>17031</v>
      </c>
      <c r="B10940" s="292" t="s">
        <v>17032</v>
      </c>
      <c r="C10940" s="292" t="s">
        <v>16</v>
      </c>
      <c r="D10940" s="293">
        <v>83.77</v>
      </c>
    </row>
    <row r="10941" spans="1:4">
      <c r="A10941" s="291" t="s">
        <v>17033</v>
      </c>
      <c r="B10941" s="292" t="s">
        <v>17032</v>
      </c>
      <c r="C10941" s="292" t="s">
        <v>16</v>
      </c>
      <c r="D10941" s="293">
        <v>82.1</v>
      </c>
    </row>
    <row r="10942" spans="1:4">
      <c r="A10942" s="291" t="s">
        <v>17034</v>
      </c>
      <c r="B10942" s="292" t="s">
        <v>17035</v>
      </c>
      <c r="C10942" s="292" t="s">
        <v>16</v>
      </c>
      <c r="D10942" s="293">
        <v>102.99</v>
      </c>
    </row>
    <row r="10943" spans="1:4">
      <c r="A10943" s="291" t="s">
        <v>17036</v>
      </c>
      <c r="B10943" s="292" t="s">
        <v>17035</v>
      </c>
      <c r="C10943" s="292" t="s">
        <v>16</v>
      </c>
      <c r="D10943" s="293">
        <v>101</v>
      </c>
    </row>
    <row r="10944" spans="1:4">
      <c r="A10944" s="291" t="s">
        <v>17037</v>
      </c>
      <c r="B10944" s="292" t="s">
        <v>17038</v>
      </c>
      <c r="C10944" s="292" t="s">
        <v>16</v>
      </c>
      <c r="D10944" s="293">
        <v>72.31</v>
      </c>
    </row>
    <row r="10945" spans="1:4">
      <c r="A10945" s="291" t="s">
        <v>17039</v>
      </c>
      <c r="B10945" s="292" t="s">
        <v>17038</v>
      </c>
      <c r="C10945" s="292" t="s">
        <v>16</v>
      </c>
      <c r="D10945" s="293">
        <v>70.63</v>
      </c>
    </row>
    <row r="10946" spans="1:4">
      <c r="A10946" s="291" t="s">
        <v>17040</v>
      </c>
      <c r="B10946" s="292" t="s">
        <v>17041</v>
      </c>
      <c r="C10946" s="292" t="s">
        <v>16</v>
      </c>
      <c r="D10946" s="293">
        <v>91.52</v>
      </c>
    </row>
    <row r="10947" spans="1:4">
      <c r="A10947" s="291" t="s">
        <v>17042</v>
      </c>
      <c r="B10947" s="292" t="s">
        <v>17041</v>
      </c>
      <c r="C10947" s="292" t="s">
        <v>16</v>
      </c>
      <c r="D10947" s="293">
        <v>89.54</v>
      </c>
    </row>
    <row r="10948" spans="1:4">
      <c r="A10948" s="291" t="s">
        <v>17043</v>
      </c>
      <c r="B10948" s="292" t="s">
        <v>17044</v>
      </c>
      <c r="C10948" s="292" t="s">
        <v>16</v>
      </c>
      <c r="D10948" s="293">
        <v>88.48</v>
      </c>
    </row>
    <row r="10949" spans="1:4">
      <c r="A10949" s="291" t="s">
        <v>17045</v>
      </c>
      <c r="B10949" s="292" t="s">
        <v>17044</v>
      </c>
      <c r="C10949" s="292" t="s">
        <v>16</v>
      </c>
      <c r="D10949" s="293">
        <v>86.8</v>
      </c>
    </row>
    <row r="10950" spans="1:4">
      <c r="A10950" s="291" t="s">
        <v>17046</v>
      </c>
      <c r="B10950" s="292" t="s">
        <v>17047</v>
      </c>
      <c r="C10950" s="292" t="s">
        <v>16</v>
      </c>
      <c r="D10950" s="293">
        <v>107.69</v>
      </c>
    </row>
    <row r="10951" spans="1:4">
      <c r="A10951" s="291" t="s">
        <v>17048</v>
      </c>
      <c r="B10951" s="292" t="s">
        <v>17047</v>
      </c>
      <c r="C10951" s="292" t="s">
        <v>16</v>
      </c>
      <c r="D10951" s="293">
        <v>105.71</v>
      </c>
    </row>
    <row r="10952" spans="1:4">
      <c r="A10952" s="291" t="s">
        <v>17049</v>
      </c>
      <c r="B10952" s="292" t="s">
        <v>17050</v>
      </c>
      <c r="C10952" s="292" t="s">
        <v>16</v>
      </c>
      <c r="D10952" s="293">
        <v>86.08</v>
      </c>
    </row>
    <row r="10953" spans="1:4">
      <c r="A10953" s="291" t="s">
        <v>17051</v>
      </c>
      <c r="B10953" s="292" t="s">
        <v>17050</v>
      </c>
      <c r="C10953" s="292" t="s">
        <v>16</v>
      </c>
      <c r="D10953" s="293">
        <v>84.41</v>
      </c>
    </row>
    <row r="10954" spans="1:4">
      <c r="A10954" s="291" t="s">
        <v>17052</v>
      </c>
      <c r="B10954" s="292" t="s">
        <v>17053</v>
      </c>
      <c r="C10954" s="292" t="s">
        <v>16</v>
      </c>
      <c r="D10954" s="293">
        <v>105.3</v>
      </c>
    </row>
    <row r="10955" spans="1:4">
      <c r="A10955" s="291" t="s">
        <v>17054</v>
      </c>
      <c r="B10955" s="292" t="s">
        <v>17053</v>
      </c>
      <c r="C10955" s="292" t="s">
        <v>16</v>
      </c>
      <c r="D10955" s="293">
        <v>103.31</v>
      </c>
    </row>
    <row r="10956" spans="1:4">
      <c r="A10956" s="291" t="s">
        <v>17055</v>
      </c>
      <c r="B10956" s="292" t="s">
        <v>17056</v>
      </c>
      <c r="C10956" s="292" t="s">
        <v>16</v>
      </c>
      <c r="D10956" s="293">
        <v>61.79</v>
      </c>
    </row>
    <row r="10957" spans="1:4">
      <c r="A10957" s="291" t="s">
        <v>17057</v>
      </c>
      <c r="B10957" s="292" t="s">
        <v>17056</v>
      </c>
      <c r="C10957" s="292" t="s">
        <v>16</v>
      </c>
      <c r="D10957" s="293">
        <v>56.09</v>
      </c>
    </row>
    <row r="10958" spans="1:4">
      <c r="A10958" s="291" t="s">
        <v>17058</v>
      </c>
      <c r="B10958" s="292" t="s">
        <v>17059</v>
      </c>
      <c r="C10958" s="292" t="s">
        <v>16</v>
      </c>
      <c r="D10958" s="293">
        <v>197.11</v>
      </c>
    </row>
    <row r="10959" spans="1:4">
      <c r="A10959" s="291" t="s">
        <v>17060</v>
      </c>
      <c r="B10959" s="292" t="s">
        <v>17059</v>
      </c>
      <c r="C10959" s="292" t="s">
        <v>16</v>
      </c>
      <c r="D10959" s="293">
        <v>185.87</v>
      </c>
    </row>
    <row r="10960" spans="1:4">
      <c r="A10960" s="291" t="s">
        <v>17061</v>
      </c>
      <c r="B10960" s="292" t="s">
        <v>17062</v>
      </c>
      <c r="C10960" s="292" t="s">
        <v>16</v>
      </c>
      <c r="D10960" s="293">
        <v>1196.5999999999999</v>
      </c>
    </row>
    <row r="10961" spans="1:4">
      <c r="A10961" s="291" t="s">
        <v>17063</v>
      </c>
      <c r="B10961" s="292" t="s">
        <v>17062</v>
      </c>
      <c r="C10961" s="292" t="s">
        <v>16</v>
      </c>
      <c r="D10961" s="293">
        <v>1185.3599999999999</v>
      </c>
    </row>
    <row r="10962" spans="1:4">
      <c r="A10962" s="291" t="s">
        <v>17064</v>
      </c>
      <c r="B10962" s="292" t="s">
        <v>17065</v>
      </c>
      <c r="C10962" s="292" t="s">
        <v>16</v>
      </c>
      <c r="D10962" s="293">
        <v>155.88999999999999</v>
      </c>
    </row>
    <row r="10963" spans="1:4">
      <c r="A10963" s="291" t="s">
        <v>17066</v>
      </c>
      <c r="B10963" s="292" t="s">
        <v>17065</v>
      </c>
      <c r="C10963" s="292" t="s">
        <v>16</v>
      </c>
      <c r="D10963" s="293">
        <v>150.47</v>
      </c>
    </row>
    <row r="10964" spans="1:4">
      <c r="A10964" s="291" t="s">
        <v>17067</v>
      </c>
      <c r="B10964" s="292" t="s">
        <v>17068</v>
      </c>
      <c r="C10964" s="292" t="s">
        <v>16</v>
      </c>
      <c r="D10964" s="293">
        <v>127.33</v>
      </c>
    </row>
    <row r="10965" spans="1:4">
      <c r="A10965" s="291" t="s">
        <v>17069</v>
      </c>
      <c r="B10965" s="292" t="s">
        <v>17068</v>
      </c>
      <c r="C10965" s="292" t="s">
        <v>16</v>
      </c>
      <c r="D10965" s="293">
        <v>117.17</v>
      </c>
    </row>
    <row r="10966" spans="1:4">
      <c r="A10966" s="291" t="s">
        <v>17070</v>
      </c>
      <c r="B10966" s="292" t="s">
        <v>17071</v>
      </c>
      <c r="C10966" s="292" t="s">
        <v>16</v>
      </c>
      <c r="D10966" s="293">
        <v>165.38</v>
      </c>
    </row>
    <row r="10967" spans="1:4">
      <c r="A10967" s="291" t="s">
        <v>17072</v>
      </c>
      <c r="B10967" s="292" t="s">
        <v>17071</v>
      </c>
      <c r="C10967" s="292" t="s">
        <v>16</v>
      </c>
      <c r="D10967" s="293">
        <v>150.13999999999999</v>
      </c>
    </row>
    <row r="10968" spans="1:4">
      <c r="A10968" s="291" t="s">
        <v>17073</v>
      </c>
      <c r="B10968" s="292" t="s">
        <v>17074</v>
      </c>
      <c r="C10968" s="292" t="s">
        <v>16</v>
      </c>
      <c r="D10968" s="293">
        <v>203.43</v>
      </c>
    </row>
    <row r="10969" spans="1:4">
      <c r="A10969" s="291" t="s">
        <v>17075</v>
      </c>
      <c r="B10969" s="292" t="s">
        <v>17074</v>
      </c>
      <c r="C10969" s="292" t="s">
        <v>16</v>
      </c>
      <c r="D10969" s="293">
        <v>183.12</v>
      </c>
    </row>
    <row r="10970" spans="1:4">
      <c r="A10970" s="291" t="s">
        <v>17076</v>
      </c>
      <c r="B10970" s="292" t="s">
        <v>17077</v>
      </c>
      <c r="C10970" s="292" t="s">
        <v>63</v>
      </c>
      <c r="D10970" s="293">
        <v>138.49</v>
      </c>
    </row>
    <row r="10971" spans="1:4">
      <c r="A10971" s="291" t="s">
        <v>17078</v>
      </c>
      <c r="B10971" s="292" t="s">
        <v>17077</v>
      </c>
      <c r="C10971" s="292" t="s">
        <v>63</v>
      </c>
      <c r="D10971" s="293">
        <v>137.43</v>
      </c>
    </row>
    <row r="10972" spans="1:4">
      <c r="A10972" s="291" t="s">
        <v>17079</v>
      </c>
      <c r="B10972" s="292" t="s">
        <v>17080</v>
      </c>
      <c r="C10972" s="292" t="s">
        <v>63</v>
      </c>
      <c r="D10972" s="293">
        <v>143.11000000000001</v>
      </c>
    </row>
    <row r="10973" spans="1:4">
      <c r="A10973" s="291" t="s">
        <v>17081</v>
      </c>
      <c r="B10973" s="292" t="s">
        <v>17080</v>
      </c>
      <c r="C10973" s="292" t="s">
        <v>63</v>
      </c>
      <c r="D10973" s="293">
        <v>142.05000000000001</v>
      </c>
    </row>
    <row r="10974" spans="1:4">
      <c r="A10974" s="291" t="s">
        <v>17082</v>
      </c>
      <c r="B10974" s="292" t="s">
        <v>17083</v>
      </c>
      <c r="C10974" s="292" t="s">
        <v>63</v>
      </c>
      <c r="D10974" s="293">
        <v>143.11000000000001</v>
      </c>
    </row>
    <row r="10975" spans="1:4">
      <c r="A10975" s="291" t="s">
        <v>17084</v>
      </c>
      <c r="B10975" s="292" t="s">
        <v>17083</v>
      </c>
      <c r="C10975" s="292" t="s">
        <v>63</v>
      </c>
      <c r="D10975" s="293">
        <v>142.05000000000001</v>
      </c>
    </row>
    <row r="10976" spans="1:4">
      <c r="A10976" s="291" t="s">
        <v>17085</v>
      </c>
      <c r="B10976" s="292" t="s">
        <v>17086</v>
      </c>
      <c r="C10976" s="292" t="s">
        <v>63</v>
      </c>
      <c r="D10976" s="293">
        <v>91.92</v>
      </c>
    </row>
    <row r="10977" spans="1:4">
      <c r="A10977" s="291" t="s">
        <v>17087</v>
      </c>
      <c r="B10977" s="292" t="s">
        <v>17086</v>
      </c>
      <c r="C10977" s="292" t="s">
        <v>63</v>
      </c>
      <c r="D10977" s="293">
        <v>90.86</v>
      </c>
    </row>
    <row r="10978" spans="1:4">
      <c r="A10978" s="291" t="s">
        <v>17088</v>
      </c>
      <c r="B10978" s="292" t="s">
        <v>17089</v>
      </c>
      <c r="C10978" s="292" t="s">
        <v>16</v>
      </c>
      <c r="D10978" s="293">
        <v>168.49</v>
      </c>
    </row>
    <row r="10979" spans="1:4">
      <c r="A10979" s="291" t="s">
        <v>17090</v>
      </c>
      <c r="B10979" s="292" t="s">
        <v>17089</v>
      </c>
      <c r="C10979" s="292" t="s">
        <v>16</v>
      </c>
      <c r="D10979" s="293">
        <v>161.88</v>
      </c>
    </row>
    <row r="10980" spans="1:4">
      <c r="A10980" s="291" t="s">
        <v>17091</v>
      </c>
      <c r="B10980" s="292" t="s">
        <v>17092</v>
      </c>
      <c r="C10980" s="292" t="s">
        <v>16</v>
      </c>
      <c r="D10980" s="293">
        <v>44.28</v>
      </c>
    </row>
    <row r="10981" spans="1:4">
      <c r="A10981" s="291" t="s">
        <v>17093</v>
      </c>
      <c r="B10981" s="292" t="s">
        <v>17092</v>
      </c>
      <c r="C10981" s="292" t="s">
        <v>16</v>
      </c>
      <c r="D10981" s="293">
        <v>39.17</v>
      </c>
    </row>
    <row r="10982" spans="1:4">
      <c r="A10982" s="291" t="s">
        <v>17094</v>
      </c>
      <c r="B10982" s="292" t="s">
        <v>17095</v>
      </c>
      <c r="C10982" s="292" t="s">
        <v>16</v>
      </c>
      <c r="D10982" s="293">
        <v>40.479999999999997</v>
      </c>
    </row>
    <row r="10983" spans="1:4">
      <c r="A10983" s="291" t="s">
        <v>17096</v>
      </c>
      <c r="B10983" s="292" t="s">
        <v>17095</v>
      </c>
      <c r="C10983" s="292" t="s">
        <v>16</v>
      </c>
      <c r="D10983" s="293">
        <v>35.880000000000003</v>
      </c>
    </row>
    <row r="10984" spans="1:4">
      <c r="A10984" s="291" t="s">
        <v>17097</v>
      </c>
      <c r="B10984" s="292" t="s">
        <v>17098</v>
      </c>
      <c r="C10984" s="292" t="s">
        <v>16</v>
      </c>
      <c r="D10984" s="293">
        <v>59.12</v>
      </c>
    </row>
    <row r="10985" spans="1:4">
      <c r="A10985" s="291" t="s">
        <v>17099</v>
      </c>
      <c r="B10985" s="292" t="s">
        <v>17098</v>
      </c>
      <c r="C10985" s="292" t="s">
        <v>16</v>
      </c>
      <c r="D10985" s="293">
        <v>52.61</v>
      </c>
    </row>
    <row r="10986" spans="1:4">
      <c r="A10986" s="291" t="s">
        <v>17100</v>
      </c>
      <c r="B10986" s="292" t="s">
        <v>17101</v>
      </c>
      <c r="C10986" s="292" t="s">
        <v>16</v>
      </c>
      <c r="D10986" s="293">
        <v>63.66</v>
      </c>
    </row>
    <row r="10987" spans="1:4">
      <c r="A10987" s="291" t="s">
        <v>17102</v>
      </c>
      <c r="B10987" s="292" t="s">
        <v>17101</v>
      </c>
      <c r="C10987" s="292" t="s">
        <v>16</v>
      </c>
      <c r="D10987" s="293">
        <v>56.65</v>
      </c>
    </row>
    <row r="10988" spans="1:4">
      <c r="A10988" s="291" t="s">
        <v>17103</v>
      </c>
      <c r="B10988" s="292" t="s">
        <v>17104</v>
      </c>
      <c r="C10988" s="292" t="s">
        <v>16</v>
      </c>
      <c r="D10988" s="293">
        <v>59.11</v>
      </c>
    </row>
    <row r="10989" spans="1:4">
      <c r="A10989" s="291" t="s">
        <v>17105</v>
      </c>
      <c r="B10989" s="292" t="s">
        <v>17104</v>
      </c>
      <c r="C10989" s="292" t="s">
        <v>16</v>
      </c>
      <c r="D10989" s="293">
        <v>52.02</v>
      </c>
    </row>
    <row r="10990" spans="1:4">
      <c r="A10990" s="291" t="s">
        <v>17106</v>
      </c>
      <c r="B10990" s="292" t="s">
        <v>17107</v>
      </c>
      <c r="C10990" s="292" t="s">
        <v>16</v>
      </c>
      <c r="D10990" s="293">
        <v>54.42</v>
      </c>
    </row>
    <row r="10991" spans="1:4">
      <c r="A10991" s="291" t="s">
        <v>17108</v>
      </c>
      <c r="B10991" s="292" t="s">
        <v>17107</v>
      </c>
      <c r="C10991" s="292" t="s">
        <v>16</v>
      </c>
      <c r="D10991" s="293">
        <v>47.96</v>
      </c>
    </row>
    <row r="10992" spans="1:4">
      <c r="A10992" s="291" t="s">
        <v>17109</v>
      </c>
      <c r="B10992" s="292" t="s">
        <v>17110</v>
      </c>
      <c r="C10992" s="292" t="s">
        <v>63</v>
      </c>
      <c r="D10992" s="293">
        <v>20.92</v>
      </c>
    </row>
    <row r="10993" spans="1:4">
      <c r="A10993" s="291" t="s">
        <v>17111</v>
      </c>
      <c r="B10993" s="292" t="s">
        <v>17110</v>
      </c>
      <c r="C10993" s="292" t="s">
        <v>63</v>
      </c>
      <c r="D10993" s="293">
        <v>18.29</v>
      </c>
    </row>
    <row r="10994" spans="1:4">
      <c r="A10994" s="291" t="s">
        <v>17112</v>
      </c>
      <c r="B10994" s="292" t="s">
        <v>17113</v>
      </c>
      <c r="C10994" s="292" t="s">
        <v>63</v>
      </c>
      <c r="D10994" s="293">
        <v>28.4</v>
      </c>
    </row>
    <row r="10995" spans="1:4">
      <c r="A10995" s="291" t="s">
        <v>17114</v>
      </c>
      <c r="B10995" s="292" t="s">
        <v>17113</v>
      </c>
      <c r="C10995" s="292" t="s">
        <v>63</v>
      </c>
      <c r="D10995" s="293">
        <v>25.24</v>
      </c>
    </row>
    <row r="10996" spans="1:4">
      <c r="A10996" s="291" t="s">
        <v>17115</v>
      </c>
      <c r="B10996" s="292" t="s">
        <v>17116</v>
      </c>
      <c r="C10996" s="292" t="s">
        <v>63</v>
      </c>
      <c r="D10996" s="293">
        <v>16.91</v>
      </c>
    </row>
    <row r="10997" spans="1:4">
      <c r="A10997" s="291" t="s">
        <v>17117</v>
      </c>
      <c r="B10997" s="292" t="s">
        <v>17116</v>
      </c>
      <c r="C10997" s="292" t="s">
        <v>63</v>
      </c>
      <c r="D10997" s="293">
        <v>14.72</v>
      </c>
    </row>
    <row r="10998" spans="1:4">
      <c r="A10998" s="291" t="s">
        <v>17118</v>
      </c>
      <c r="B10998" s="292" t="s">
        <v>17119</v>
      </c>
      <c r="C10998" s="292" t="s">
        <v>16</v>
      </c>
      <c r="D10998" s="293">
        <v>40.56</v>
      </c>
    </row>
    <row r="10999" spans="1:4">
      <c r="A10999" s="291" t="s">
        <v>17120</v>
      </c>
      <c r="B10999" s="292" t="s">
        <v>17119</v>
      </c>
      <c r="C10999" s="292" t="s">
        <v>16</v>
      </c>
      <c r="D10999" s="293">
        <v>36.08</v>
      </c>
    </row>
    <row r="11000" spans="1:4">
      <c r="A11000" s="291" t="s">
        <v>17121</v>
      </c>
      <c r="B11000" s="292" t="s">
        <v>17122</v>
      </c>
      <c r="C11000" s="292" t="s">
        <v>16</v>
      </c>
      <c r="D11000" s="293">
        <v>70.849999999999994</v>
      </c>
    </row>
    <row r="11001" spans="1:4">
      <c r="A11001" s="291" t="s">
        <v>17123</v>
      </c>
      <c r="B11001" s="292" t="s">
        <v>17122</v>
      </c>
      <c r="C11001" s="292" t="s">
        <v>16</v>
      </c>
      <c r="D11001" s="293">
        <v>63.26</v>
      </c>
    </row>
    <row r="11002" spans="1:4">
      <c r="A11002" s="291" t="s">
        <v>17124</v>
      </c>
      <c r="B11002" s="292" t="s">
        <v>17125</v>
      </c>
      <c r="C11002" s="292" t="s">
        <v>63</v>
      </c>
      <c r="D11002" s="293">
        <v>18.010000000000002</v>
      </c>
    </row>
    <row r="11003" spans="1:4">
      <c r="A11003" s="291" t="s">
        <v>17126</v>
      </c>
      <c r="B11003" s="292" t="s">
        <v>17125</v>
      </c>
      <c r="C11003" s="292" t="s">
        <v>63</v>
      </c>
      <c r="D11003" s="293">
        <v>15.69</v>
      </c>
    </row>
    <row r="11004" spans="1:4">
      <c r="A11004" s="291" t="s">
        <v>17127</v>
      </c>
      <c r="B11004" s="292" t="s">
        <v>17128</v>
      </c>
      <c r="C11004" s="292" t="s">
        <v>63</v>
      </c>
      <c r="D11004" s="293">
        <v>19.95</v>
      </c>
    </row>
    <row r="11005" spans="1:4">
      <c r="A11005" s="291" t="s">
        <v>17129</v>
      </c>
      <c r="B11005" s="292" t="s">
        <v>17128</v>
      </c>
      <c r="C11005" s="292" t="s">
        <v>63</v>
      </c>
      <c r="D11005" s="293">
        <v>17.47</v>
      </c>
    </row>
    <row r="11006" spans="1:4">
      <c r="A11006" s="291" t="s">
        <v>17130</v>
      </c>
      <c r="B11006" s="292" t="s">
        <v>17131</v>
      </c>
      <c r="C11006" s="292" t="s">
        <v>63</v>
      </c>
      <c r="D11006" s="293">
        <v>33.200000000000003</v>
      </c>
    </row>
    <row r="11007" spans="1:4">
      <c r="A11007" s="291" t="s">
        <v>17132</v>
      </c>
      <c r="B11007" s="292" t="s">
        <v>17131</v>
      </c>
      <c r="C11007" s="292" t="s">
        <v>63</v>
      </c>
      <c r="D11007" s="293">
        <v>29.24</v>
      </c>
    </row>
    <row r="11008" spans="1:4">
      <c r="A11008" s="291" t="s">
        <v>17133</v>
      </c>
      <c r="B11008" s="292" t="s">
        <v>17134</v>
      </c>
      <c r="C11008" s="292" t="s">
        <v>16</v>
      </c>
      <c r="D11008" s="293">
        <v>21.02</v>
      </c>
    </row>
    <row r="11009" spans="1:4">
      <c r="A11009" s="291" t="s">
        <v>17135</v>
      </c>
      <c r="B11009" s="292" t="s">
        <v>17134</v>
      </c>
      <c r="C11009" s="292" t="s">
        <v>16</v>
      </c>
      <c r="D11009" s="293">
        <v>18.71</v>
      </c>
    </row>
    <row r="11010" spans="1:4">
      <c r="A11010" s="291" t="s">
        <v>17136</v>
      </c>
      <c r="B11010" s="292" t="s">
        <v>17137</v>
      </c>
      <c r="C11010" s="292" t="s">
        <v>16</v>
      </c>
      <c r="D11010" s="293">
        <v>25.61</v>
      </c>
    </row>
    <row r="11011" spans="1:4">
      <c r="A11011" s="291" t="s">
        <v>17138</v>
      </c>
      <c r="B11011" s="292" t="s">
        <v>17137</v>
      </c>
      <c r="C11011" s="292" t="s">
        <v>16</v>
      </c>
      <c r="D11011" s="293">
        <v>22.93</v>
      </c>
    </row>
    <row r="11012" spans="1:4">
      <c r="A11012" s="291" t="s">
        <v>17139</v>
      </c>
      <c r="B11012" s="292" t="s">
        <v>17140</v>
      </c>
      <c r="C11012" s="292" t="s">
        <v>16</v>
      </c>
      <c r="D11012" s="293">
        <v>30.19</v>
      </c>
    </row>
    <row r="11013" spans="1:4">
      <c r="A11013" s="291" t="s">
        <v>17141</v>
      </c>
      <c r="B11013" s="292" t="s">
        <v>17140</v>
      </c>
      <c r="C11013" s="292" t="s">
        <v>16</v>
      </c>
      <c r="D11013" s="293">
        <v>27.15</v>
      </c>
    </row>
    <row r="11014" spans="1:4">
      <c r="A11014" s="291" t="s">
        <v>17142</v>
      </c>
      <c r="B11014" s="292" t="s">
        <v>17143</v>
      </c>
      <c r="C11014" s="292" t="s">
        <v>16</v>
      </c>
      <c r="D11014" s="293">
        <v>34.78</v>
      </c>
    </row>
    <row r="11015" spans="1:4">
      <c r="A11015" s="291" t="s">
        <v>17144</v>
      </c>
      <c r="B11015" s="292" t="s">
        <v>17143</v>
      </c>
      <c r="C11015" s="292" t="s">
        <v>16</v>
      </c>
      <c r="D11015" s="293">
        <v>31.37</v>
      </c>
    </row>
    <row r="11016" spans="1:4">
      <c r="A11016" s="291" t="s">
        <v>195</v>
      </c>
      <c r="B11016" s="292" t="s">
        <v>196</v>
      </c>
      <c r="C11016" s="292" t="s">
        <v>16</v>
      </c>
      <c r="D11016" s="293">
        <v>39.36</v>
      </c>
    </row>
    <row r="11017" spans="1:4">
      <c r="A11017" s="291" t="s">
        <v>582</v>
      </c>
      <c r="B11017" s="292" t="s">
        <v>196</v>
      </c>
      <c r="C11017" s="292" t="s">
        <v>16</v>
      </c>
      <c r="D11017" s="293">
        <v>35.590000000000003</v>
      </c>
    </row>
    <row r="11018" spans="1:4">
      <c r="A11018" s="291" t="s">
        <v>17145</v>
      </c>
      <c r="B11018" s="292" t="s">
        <v>17146</v>
      </c>
      <c r="C11018" s="292" t="s">
        <v>16</v>
      </c>
      <c r="D11018" s="293">
        <v>43.95</v>
      </c>
    </row>
    <row r="11019" spans="1:4">
      <c r="A11019" s="291" t="s">
        <v>17147</v>
      </c>
      <c r="B11019" s="292" t="s">
        <v>17146</v>
      </c>
      <c r="C11019" s="292" t="s">
        <v>16</v>
      </c>
      <c r="D11019" s="293">
        <v>39.81</v>
      </c>
    </row>
    <row r="11020" spans="1:4">
      <c r="A11020" s="291" t="s">
        <v>17148</v>
      </c>
      <c r="B11020" s="292" t="s">
        <v>17149</v>
      </c>
      <c r="C11020" s="292" t="s">
        <v>16</v>
      </c>
      <c r="D11020" s="293">
        <v>48.53</v>
      </c>
    </row>
    <row r="11021" spans="1:4">
      <c r="A11021" s="291" t="s">
        <v>17150</v>
      </c>
      <c r="B11021" s="292" t="s">
        <v>17149</v>
      </c>
      <c r="C11021" s="292" t="s">
        <v>16</v>
      </c>
      <c r="D11021" s="293">
        <v>44.03</v>
      </c>
    </row>
    <row r="11022" spans="1:4">
      <c r="A11022" s="291" t="s">
        <v>17151</v>
      </c>
      <c r="B11022" s="292" t="s">
        <v>17152</v>
      </c>
      <c r="C11022" s="292" t="s">
        <v>16</v>
      </c>
      <c r="D11022" s="293">
        <v>57.7</v>
      </c>
    </row>
    <row r="11023" spans="1:4">
      <c r="A11023" s="291" t="s">
        <v>17153</v>
      </c>
      <c r="B11023" s="292" t="s">
        <v>17152</v>
      </c>
      <c r="C11023" s="292" t="s">
        <v>16</v>
      </c>
      <c r="D11023" s="293">
        <v>52.47</v>
      </c>
    </row>
    <row r="11024" spans="1:4">
      <c r="A11024" s="291" t="s">
        <v>17154</v>
      </c>
      <c r="B11024" s="292" t="s">
        <v>17155</v>
      </c>
      <c r="C11024" s="292" t="s">
        <v>16</v>
      </c>
      <c r="D11024" s="293">
        <v>66.87</v>
      </c>
    </row>
    <row r="11025" spans="1:6">
      <c r="A11025" s="291" t="s">
        <v>17156</v>
      </c>
      <c r="B11025" s="292" t="s">
        <v>17155</v>
      </c>
      <c r="C11025" s="292" t="s">
        <v>16</v>
      </c>
      <c r="D11025" s="293">
        <v>60.9</v>
      </c>
    </row>
    <row r="11026" spans="1:6">
      <c r="A11026" s="291" t="s">
        <v>17157</v>
      </c>
      <c r="B11026" s="292" t="s">
        <v>17158</v>
      </c>
      <c r="C11026" s="292" t="s">
        <v>16</v>
      </c>
      <c r="D11026" s="293">
        <v>71.459999999999994</v>
      </c>
    </row>
    <row r="11027" spans="1:6">
      <c r="A11027" s="291" t="s">
        <v>17159</v>
      </c>
      <c r="B11027" s="292" t="s">
        <v>17158</v>
      </c>
      <c r="C11027" s="292" t="s">
        <v>16</v>
      </c>
      <c r="D11027" s="293">
        <v>65.12</v>
      </c>
    </row>
    <row r="11028" spans="1:6">
      <c r="A11028" s="291" t="s">
        <v>17160</v>
      </c>
      <c r="B11028" s="292" t="s">
        <v>17161</v>
      </c>
      <c r="C11028" s="292" t="s">
        <v>16</v>
      </c>
      <c r="D11028" s="293">
        <v>85.21</v>
      </c>
    </row>
    <row r="11029" spans="1:6">
      <c r="A11029" s="291" t="s">
        <v>17162</v>
      </c>
      <c r="B11029" s="292" t="s">
        <v>17161</v>
      </c>
      <c r="C11029" s="292" t="s">
        <v>16</v>
      </c>
      <c r="D11029" s="293">
        <v>77.78</v>
      </c>
    </row>
    <row r="11030" spans="1:6">
      <c r="A11030" s="291" t="s">
        <v>17163</v>
      </c>
      <c r="B11030" s="292" t="s">
        <v>17164</v>
      </c>
      <c r="C11030" s="292" t="s">
        <v>16</v>
      </c>
      <c r="D11030" s="293">
        <v>61.58</v>
      </c>
    </row>
    <row r="11031" spans="1:6">
      <c r="A11031" s="291" t="s">
        <v>17165</v>
      </c>
      <c r="B11031" s="292" t="s">
        <v>17164</v>
      </c>
      <c r="C11031" s="292" t="s">
        <v>16</v>
      </c>
      <c r="D11031" s="293">
        <v>54.53</v>
      </c>
    </row>
    <row r="11032" spans="1:6">
      <c r="A11032" s="291" t="s">
        <v>17166</v>
      </c>
      <c r="B11032" s="292" t="s">
        <v>17167</v>
      </c>
      <c r="C11032" s="292" t="s">
        <v>16</v>
      </c>
      <c r="D11032" s="293">
        <v>106.92</v>
      </c>
    </row>
    <row r="11033" spans="1:6">
      <c r="A11033" s="291" t="s">
        <v>17168</v>
      </c>
      <c r="B11033" s="292" t="s">
        <v>17167</v>
      </c>
      <c r="C11033" s="292" t="s">
        <v>16</v>
      </c>
      <c r="D11033" s="293">
        <v>99.11</v>
      </c>
    </row>
    <row r="11034" spans="1:6">
      <c r="A11034" s="291" t="s">
        <v>17169</v>
      </c>
      <c r="B11034" s="292" t="s">
        <v>17170</v>
      </c>
      <c r="C11034" s="292" t="s">
        <v>16</v>
      </c>
      <c r="D11034" s="293">
        <v>120.47</v>
      </c>
    </row>
    <row r="11035" spans="1:6">
      <c r="A11035" s="291" t="s">
        <v>17171</v>
      </c>
      <c r="B11035" s="292" t="s">
        <v>17170</v>
      </c>
      <c r="C11035" s="292" t="s">
        <v>16</v>
      </c>
      <c r="D11035" s="293">
        <v>111.74</v>
      </c>
    </row>
    <row r="11036" spans="1:6">
      <c r="A11036" s="291" t="s">
        <v>17172</v>
      </c>
      <c r="B11036" s="292" t="s">
        <v>17173</v>
      </c>
      <c r="C11036" s="292" t="s">
        <v>16</v>
      </c>
      <c r="D11036" s="293">
        <v>14.17</v>
      </c>
    </row>
    <row r="11037" spans="1:6">
      <c r="A11037" s="291" t="s">
        <v>17174</v>
      </c>
      <c r="B11037" s="292" t="s">
        <v>17173</v>
      </c>
      <c r="C11037" s="292" t="s">
        <v>16</v>
      </c>
      <c r="D11037" s="293">
        <v>12.78</v>
      </c>
    </row>
    <row r="11038" spans="1:6">
      <c r="A11038" s="291" t="s">
        <v>17175</v>
      </c>
      <c r="B11038" s="292" t="s">
        <v>17176</v>
      </c>
      <c r="C11038" s="292" t="s">
        <v>16</v>
      </c>
      <c r="D11038" s="293">
        <v>78.28</v>
      </c>
      <c r="F11038" s="294">
        <f>D11038*587</f>
        <v>45950.36</v>
      </c>
    </row>
    <row r="11039" spans="1:6">
      <c r="A11039" s="291" t="s">
        <v>17177</v>
      </c>
      <c r="B11039" s="292" t="s">
        <v>17176</v>
      </c>
      <c r="C11039" s="292" t="s">
        <v>16</v>
      </c>
      <c r="D11039" s="293">
        <v>69.930000000000007</v>
      </c>
    </row>
    <row r="11040" spans="1:6">
      <c r="A11040" s="291" t="s">
        <v>17178</v>
      </c>
      <c r="B11040" s="292" t="s">
        <v>17179</v>
      </c>
      <c r="C11040" s="292" t="s">
        <v>16</v>
      </c>
      <c r="D11040" s="293">
        <v>75.89</v>
      </c>
    </row>
    <row r="11041" spans="1:4">
      <c r="A11041" s="291" t="s">
        <v>17180</v>
      </c>
      <c r="B11041" s="292" t="s">
        <v>17179</v>
      </c>
      <c r="C11041" s="292" t="s">
        <v>16</v>
      </c>
      <c r="D11041" s="293">
        <v>68.13</v>
      </c>
    </row>
    <row r="11042" spans="1:4">
      <c r="A11042" s="291" t="s">
        <v>17181</v>
      </c>
      <c r="B11042" s="292" t="s">
        <v>17182</v>
      </c>
      <c r="C11042" s="292" t="s">
        <v>16</v>
      </c>
      <c r="D11042" s="293">
        <v>70.510000000000005</v>
      </c>
    </row>
    <row r="11043" spans="1:4">
      <c r="A11043" s="291" t="s">
        <v>17183</v>
      </c>
      <c r="B11043" s="292" t="s">
        <v>17182</v>
      </c>
      <c r="C11043" s="292" t="s">
        <v>16</v>
      </c>
      <c r="D11043" s="293">
        <v>63.24</v>
      </c>
    </row>
    <row r="11044" spans="1:4">
      <c r="A11044" s="291" t="s">
        <v>17184</v>
      </c>
      <c r="B11044" s="292" t="s">
        <v>17185</v>
      </c>
      <c r="C11044" s="292" t="s">
        <v>16</v>
      </c>
      <c r="D11044" s="293">
        <v>44.08</v>
      </c>
    </row>
    <row r="11045" spans="1:4">
      <c r="A11045" s="291" t="s">
        <v>17186</v>
      </c>
      <c r="B11045" s="292" t="s">
        <v>17185</v>
      </c>
      <c r="C11045" s="292" t="s">
        <v>16</v>
      </c>
      <c r="D11045" s="293">
        <v>39.69</v>
      </c>
    </row>
    <row r="11046" spans="1:4">
      <c r="A11046" s="291" t="s">
        <v>17187</v>
      </c>
      <c r="B11046" s="292" t="s">
        <v>17188</v>
      </c>
      <c r="C11046" s="292" t="s">
        <v>16</v>
      </c>
      <c r="D11046" s="293">
        <v>124.75</v>
      </c>
    </row>
    <row r="11047" spans="1:4">
      <c r="A11047" s="291" t="s">
        <v>17189</v>
      </c>
      <c r="B11047" s="292" t="s">
        <v>17188</v>
      </c>
      <c r="C11047" s="292" t="s">
        <v>16</v>
      </c>
      <c r="D11047" s="293">
        <v>111.67</v>
      </c>
    </row>
    <row r="11048" spans="1:4">
      <c r="A11048" s="291" t="s">
        <v>17190</v>
      </c>
      <c r="B11048" s="292" t="s">
        <v>17191</v>
      </c>
      <c r="C11048" s="292" t="s">
        <v>16</v>
      </c>
      <c r="D11048" s="293">
        <v>121.94</v>
      </c>
    </row>
    <row r="11049" spans="1:4">
      <c r="A11049" s="291" t="s">
        <v>17192</v>
      </c>
      <c r="B11049" s="292" t="s">
        <v>17191</v>
      </c>
      <c r="C11049" s="292" t="s">
        <v>16</v>
      </c>
      <c r="D11049" s="293">
        <v>108.76</v>
      </c>
    </row>
    <row r="11050" spans="1:4">
      <c r="A11050" s="291" t="s">
        <v>17193</v>
      </c>
      <c r="B11050" s="292" t="s">
        <v>17194</v>
      </c>
      <c r="C11050" s="292" t="s">
        <v>16</v>
      </c>
      <c r="D11050" s="293">
        <v>124.75</v>
      </c>
    </row>
    <row r="11051" spans="1:4">
      <c r="A11051" s="291" t="s">
        <v>17195</v>
      </c>
      <c r="B11051" s="292" t="s">
        <v>17194</v>
      </c>
      <c r="C11051" s="292" t="s">
        <v>16</v>
      </c>
      <c r="D11051" s="293">
        <v>111.67</v>
      </c>
    </row>
    <row r="11052" spans="1:4">
      <c r="A11052" s="291" t="s">
        <v>17196</v>
      </c>
      <c r="B11052" s="292" t="s">
        <v>17197</v>
      </c>
      <c r="C11052" s="292" t="s">
        <v>16</v>
      </c>
      <c r="D11052" s="293">
        <v>121.94</v>
      </c>
    </row>
    <row r="11053" spans="1:4">
      <c r="A11053" s="291" t="s">
        <v>17198</v>
      </c>
      <c r="B11053" s="292" t="s">
        <v>17197</v>
      </c>
      <c r="C11053" s="292" t="s">
        <v>16</v>
      </c>
      <c r="D11053" s="293">
        <v>108.76</v>
      </c>
    </row>
    <row r="11054" spans="1:4">
      <c r="A11054" s="291" t="s">
        <v>17199</v>
      </c>
      <c r="B11054" s="292" t="s">
        <v>17200</v>
      </c>
      <c r="C11054" s="292" t="s">
        <v>16</v>
      </c>
      <c r="D11054" s="293">
        <v>61.74</v>
      </c>
    </row>
    <row r="11055" spans="1:4">
      <c r="A11055" s="291" t="s">
        <v>17201</v>
      </c>
      <c r="B11055" s="292" t="s">
        <v>17200</v>
      </c>
      <c r="C11055" s="292" t="s">
        <v>16</v>
      </c>
      <c r="D11055" s="293">
        <v>54.02</v>
      </c>
    </row>
    <row r="11056" spans="1:4">
      <c r="A11056" s="291" t="s">
        <v>17202</v>
      </c>
      <c r="B11056" s="292" t="s">
        <v>17203</v>
      </c>
      <c r="C11056" s="292" t="s">
        <v>63</v>
      </c>
      <c r="D11056" s="293">
        <v>31.65</v>
      </c>
    </row>
    <row r="11057" spans="1:4">
      <c r="A11057" s="291" t="s">
        <v>17204</v>
      </c>
      <c r="B11057" s="292" t="s">
        <v>17203</v>
      </c>
      <c r="C11057" s="292" t="s">
        <v>63</v>
      </c>
      <c r="D11057" s="293">
        <v>27.79</v>
      </c>
    </row>
    <row r="11058" spans="1:4">
      <c r="A11058" s="291" t="s">
        <v>17205</v>
      </c>
      <c r="B11058" s="292" t="s">
        <v>17206</v>
      </c>
      <c r="C11058" s="292" t="s">
        <v>63</v>
      </c>
      <c r="D11058" s="293">
        <v>77.53</v>
      </c>
    </row>
    <row r="11059" spans="1:4">
      <c r="A11059" s="291" t="s">
        <v>17207</v>
      </c>
      <c r="B11059" s="292" t="s">
        <v>17206</v>
      </c>
      <c r="C11059" s="292" t="s">
        <v>63</v>
      </c>
      <c r="D11059" s="293">
        <v>67.84</v>
      </c>
    </row>
    <row r="11060" spans="1:4">
      <c r="A11060" s="291" t="s">
        <v>17208</v>
      </c>
      <c r="B11060" s="292" t="s">
        <v>17209</v>
      </c>
      <c r="C11060" s="292" t="s">
        <v>63</v>
      </c>
      <c r="D11060" s="293">
        <v>23.96</v>
      </c>
    </row>
    <row r="11061" spans="1:4">
      <c r="A11061" s="291" t="s">
        <v>17210</v>
      </c>
      <c r="B11061" s="292" t="s">
        <v>17209</v>
      </c>
      <c r="C11061" s="292" t="s">
        <v>63</v>
      </c>
      <c r="D11061" s="293">
        <v>21.24</v>
      </c>
    </row>
    <row r="11062" spans="1:4">
      <c r="A11062" s="291" t="s">
        <v>17211</v>
      </c>
      <c r="B11062" s="292" t="s">
        <v>17212</v>
      </c>
      <c r="C11062" s="292" t="s">
        <v>63</v>
      </c>
      <c r="D11062" s="293">
        <v>28.47</v>
      </c>
    </row>
    <row r="11063" spans="1:4">
      <c r="A11063" s="291" t="s">
        <v>17213</v>
      </c>
      <c r="B11063" s="292" t="s">
        <v>17212</v>
      </c>
      <c r="C11063" s="292" t="s">
        <v>63</v>
      </c>
      <c r="D11063" s="293">
        <v>25.23</v>
      </c>
    </row>
    <row r="11064" spans="1:4">
      <c r="A11064" s="291" t="s">
        <v>17214</v>
      </c>
      <c r="B11064" s="292" t="s">
        <v>17215</v>
      </c>
      <c r="C11064" s="292" t="s">
        <v>63</v>
      </c>
      <c r="D11064" s="293">
        <v>38.49</v>
      </c>
    </row>
    <row r="11065" spans="1:4">
      <c r="A11065" s="291" t="s">
        <v>17216</v>
      </c>
      <c r="B11065" s="292" t="s">
        <v>17215</v>
      </c>
      <c r="C11065" s="292" t="s">
        <v>63</v>
      </c>
      <c r="D11065" s="293">
        <v>34.299999999999997</v>
      </c>
    </row>
    <row r="11066" spans="1:4">
      <c r="A11066" s="291" t="s">
        <v>17217</v>
      </c>
      <c r="B11066" s="292" t="s">
        <v>17218</v>
      </c>
      <c r="C11066" s="292" t="s">
        <v>63</v>
      </c>
      <c r="D11066" s="293">
        <v>65.599999999999994</v>
      </c>
    </row>
    <row r="11067" spans="1:4">
      <c r="A11067" s="291" t="s">
        <v>17219</v>
      </c>
      <c r="B11067" s="292" t="s">
        <v>17218</v>
      </c>
      <c r="C11067" s="292" t="s">
        <v>63</v>
      </c>
      <c r="D11067" s="293">
        <v>57.87</v>
      </c>
    </row>
    <row r="11068" spans="1:4">
      <c r="A11068" s="291" t="s">
        <v>17220</v>
      </c>
      <c r="B11068" s="292" t="s">
        <v>17221</v>
      </c>
      <c r="C11068" s="292" t="s">
        <v>63</v>
      </c>
      <c r="D11068" s="293">
        <v>33.39</v>
      </c>
    </row>
    <row r="11069" spans="1:4">
      <c r="A11069" s="291" t="s">
        <v>17222</v>
      </c>
      <c r="B11069" s="292" t="s">
        <v>17221</v>
      </c>
      <c r="C11069" s="292" t="s">
        <v>63</v>
      </c>
      <c r="D11069" s="293">
        <v>30.09</v>
      </c>
    </row>
    <row r="11070" spans="1:4">
      <c r="A11070" s="291" t="s">
        <v>17223</v>
      </c>
      <c r="B11070" s="292" t="s">
        <v>17224</v>
      </c>
      <c r="C11070" s="292" t="s">
        <v>16</v>
      </c>
      <c r="D11070" s="293">
        <v>103.92</v>
      </c>
    </row>
    <row r="11071" spans="1:4">
      <c r="A11071" s="291" t="s">
        <v>17225</v>
      </c>
      <c r="B11071" s="292" t="s">
        <v>17224</v>
      </c>
      <c r="C11071" s="292" t="s">
        <v>16</v>
      </c>
      <c r="D11071" s="293">
        <v>96.21</v>
      </c>
    </row>
    <row r="11072" spans="1:4">
      <c r="A11072" s="291" t="s">
        <v>17226</v>
      </c>
      <c r="B11072" s="292" t="s">
        <v>17227</v>
      </c>
      <c r="C11072" s="292" t="s">
        <v>16</v>
      </c>
      <c r="D11072" s="293">
        <v>114.65</v>
      </c>
    </row>
    <row r="11073" spans="1:4">
      <c r="A11073" s="291" t="s">
        <v>17228</v>
      </c>
      <c r="B11073" s="292" t="s">
        <v>17227</v>
      </c>
      <c r="C11073" s="292" t="s">
        <v>16</v>
      </c>
      <c r="D11073" s="293">
        <v>107.01</v>
      </c>
    </row>
    <row r="11074" spans="1:4">
      <c r="A11074" s="291" t="s">
        <v>17229</v>
      </c>
      <c r="B11074" s="292" t="s">
        <v>17230</v>
      </c>
      <c r="C11074" s="292" t="s">
        <v>16</v>
      </c>
      <c r="D11074" s="293">
        <v>127.81</v>
      </c>
    </row>
    <row r="11075" spans="1:4">
      <c r="A11075" s="291" t="s">
        <v>17231</v>
      </c>
      <c r="B11075" s="292" t="s">
        <v>17230</v>
      </c>
      <c r="C11075" s="292" t="s">
        <v>16</v>
      </c>
      <c r="D11075" s="293">
        <v>118.78</v>
      </c>
    </row>
    <row r="11076" spans="1:4">
      <c r="A11076" s="291" t="s">
        <v>17232</v>
      </c>
      <c r="B11076" s="292" t="s">
        <v>17233</v>
      </c>
      <c r="C11076" s="292" t="s">
        <v>16</v>
      </c>
      <c r="D11076" s="293">
        <v>138.54</v>
      </c>
    </row>
    <row r="11077" spans="1:4">
      <c r="A11077" s="291" t="s">
        <v>17234</v>
      </c>
      <c r="B11077" s="292" t="s">
        <v>17233</v>
      </c>
      <c r="C11077" s="292" t="s">
        <v>16</v>
      </c>
      <c r="D11077" s="293">
        <v>129.58000000000001</v>
      </c>
    </row>
    <row r="11078" spans="1:4">
      <c r="A11078" s="291" t="s">
        <v>17235</v>
      </c>
      <c r="B11078" s="292" t="s">
        <v>17236</v>
      </c>
      <c r="C11078" s="292" t="s">
        <v>16</v>
      </c>
      <c r="D11078" s="293">
        <v>178.65</v>
      </c>
    </row>
    <row r="11079" spans="1:4">
      <c r="A11079" s="291" t="s">
        <v>17237</v>
      </c>
      <c r="B11079" s="292" t="s">
        <v>17236</v>
      </c>
      <c r="C11079" s="292" t="s">
        <v>16</v>
      </c>
      <c r="D11079" s="293">
        <v>170.94</v>
      </c>
    </row>
    <row r="11080" spans="1:4">
      <c r="A11080" s="291" t="s">
        <v>17238</v>
      </c>
      <c r="B11080" s="292" t="s">
        <v>17239</v>
      </c>
      <c r="C11080" s="292" t="s">
        <v>16</v>
      </c>
      <c r="D11080" s="293">
        <v>189.37</v>
      </c>
    </row>
    <row r="11081" spans="1:4">
      <c r="A11081" s="291" t="s">
        <v>17240</v>
      </c>
      <c r="B11081" s="292" t="s">
        <v>17239</v>
      </c>
      <c r="C11081" s="292" t="s">
        <v>16</v>
      </c>
      <c r="D11081" s="293">
        <v>181.74</v>
      </c>
    </row>
    <row r="11082" spans="1:4">
      <c r="A11082" s="291" t="s">
        <v>199</v>
      </c>
      <c r="B11082" s="292" t="s">
        <v>200</v>
      </c>
      <c r="C11082" s="292" t="s">
        <v>16</v>
      </c>
      <c r="D11082" s="293">
        <v>85.77</v>
      </c>
    </row>
    <row r="11083" spans="1:4">
      <c r="A11083" s="291" t="s">
        <v>583</v>
      </c>
      <c r="B11083" s="292" t="s">
        <v>200</v>
      </c>
      <c r="C11083" s="292" t="s">
        <v>16</v>
      </c>
      <c r="D11083" s="293">
        <v>79.05</v>
      </c>
    </row>
    <row r="11084" spans="1:4">
      <c r="A11084" s="291" t="s">
        <v>17241</v>
      </c>
      <c r="B11084" s="292" t="s">
        <v>17242</v>
      </c>
      <c r="C11084" s="292" t="s">
        <v>16</v>
      </c>
      <c r="D11084" s="293">
        <v>96.5</v>
      </c>
    </row>
    <row r="11085" spans="1:4">
      <c r="A11085" s="291" t="s">
        <v>17243</v>
      </c>
      <c r="B11085" s="292" t="s">
        <v>17242</v>
      </c>
      <c r="C11085" s="292" t="s">
        <v>16</v>
      </c>
      <c r="D11085" s="293">
        <v>89.85</v>
      </c>
    </row>
    <row r="11086" spans="1:4">
      <c r="A11086" s="291" t="s">
        <v>17244</v>
      </c>
      <c r="B11086" s="292" t="s">
        <v>17245</v>
      </c>
      <c r="C11086" s="292" t="s">
        <v>16</v>
      </c>
      <c r="D11086" s="293">
        <v>82.45</v>
      </c>
    </row>
    <row r="11087" spans="1:4">
      <c r="A11087" s="291" t="s">
        <v>17246</v>
      </c>
      <c r="B11087" s="292" t="s">
        <v>17245</v>
      </c>
      <c r="C11087" s="292" t="s">
        <v>16</v>
      </c>
      <c r="D11087" s="293">
        <v>76.86</v>
      </c>
    </row>
    <row r="11088" spans="1:4">
      <c r="A11088" s="291" t="s">
        <v>17247</v>
      </c>
      <c r="B11088" s="292" t="s">
        <v>17248</v>
      </c>
      <c r="C11088" s="292" t="s">
        <v>16</v>
      </c>
      <c r="D11088" s="293">
        <v>97.14</v>
      </c>
    </row>
    <row r="11089" spans="1:4">
      <c r="A11089" s="291" t="s">
        <v>17249</v>
      </c>
      <c r="B11089" s="292" t="s">
        <v>17248</v>
      </c>
      <c r="C11089" s="292" t="s">
        <v>16</v>
      </c>
      <c r="D11089" s="293">
        <v>90.8</v>
      </c>
    </row>
    <row r="11090" spans="1:4">
      <c r="A11090" s="291" t="s">
        <v>202</v>
      </c>
      <c r="B11090" s="292" t="s">
        <v>203</v>
      </c>
      <c r="C11090" s="292" t="s">
        <v>63</v>
      </c>
      <c r="D11090" s="293">
        <v>39.26</v>
      </c>
    </row>
    <row r="11091" spans="1:4">
      <c r="A11091" s="291" t="s">
        <v>584</v>
      </c>
      <c r="B11091" s="292" t="s">
        <v>203</v>
      </c>
      <c r="C11091" s="292" t="s">
        <v>63</v>
      </c>
      <c r="D11091" s="293">
        <v>34.92</v>
      </c>
    </row>
    <row r="11092" spans="1:4">
      <c r="A11092" s="291" t="s">
        <v>17250</v>
      </c>
      <c r="B11092" s="292" t="s">
        <v>17251</v>
      </c>
      <c r="C11092" s="292" t="s">
        <v>63</v>
      </c>
      <c r="D11092" s="293">
        <v>39.44</v>
      </c>
    </row>
    <row r="11093" spans="1:4">
      <c r="A11093" s="291" t="s">
        <v>17252</v>
      </c>
      <c r="B11093" s="292" t="s">
        <v>17251</v>
      </c>
      <c r="C11093" s="292" t="s">
        <v>63</v>
      </c>
      <c r="D11093" s="293">
        <v>35.28</v>
      </c>
    </row>
    <row r="11094" spans="1:4">
      <c r="A11094" s="291" t="s">
        <v>17253</v>
      </c>
      <c r="B11094" s="292" t="s">
        <v>17254</v>
      </c>
      <c r="C11094" s="292" t="s">
        <v>63</v>
      </c>
      <c r="D11094" s="293">
        <v>44.05</v>
      </c>
    </row>
    <row r="11095" spans="1:4">
      <c r="A11095" s="291" t="s">
        <v>17255</v>
      </c>
      <c r="B11095" s="292" t="s">
        <v>17254</v>
      </c>
      <c r="C11095" s="292" t="s">
        <v>63</v>
      </c>
      <c r="D11095" s="293">
        <v>39.5</v>
      </c>
    </row>
    <row r="11096" spans="1:4">
      <c r="A11096" s="291" t="s">
        <v>17256</v>
      </c>
      <c r="B11096" s="292" t="s">
        <v>17257</v>
      </c>
      <c r="C11096" s="292" t="s">
        <v>63</v>
      </c>
      <c r="D11096" s="293">
        <v>44.59</v>
      </c>
    </row>
    <row r="11097" spans="1:4">
      <c r="A11097" s="291" t="s">
        <v>17258</v>
      </c>
      <c r="B11097" s="292" t="s">
        <v>17257</v>
      </c>
      <c r="C11097" s="292" t="s">
        <v>63</v>
      </c>
      <c r="D11097" s="293">
        <v>40.270000000000003</v>
      </c>
    </row>
    <row r="11098" spans="1:4">
      <c r="A11098" s="291" t="s">
        <v>17259</v>
      </c>
      <c r="B11098" s="292" t="s">
        <v>17260</v>
      </c>
      <c r="C11098" s="292" t="s">
        <v>16</v>
      </c>
      <c r="D11098" s="293">
        <v>73.319999999999993</v>
      </c>
    </row>
    <row r="11099" spans="1:4">
      <c r="A11099" s="291" t="s">
        <v>17261</v>
      </c>
      <c r="B11099" s="292" t="s">
        <v>17260</v>
      </c>
      <c r="C11099" s="292" t="s">
        <v>16</v>
      </c>
      <c r="D11099" s="293">
        <v>65.64</v>
      </c>
    </row>
    <row r="11100" spans="1:4">
      <c r="A11100" s="291" t="s">
        <v>17262</v>
      </c>
      <c r="B11100" s="292" t="s">
        <v>17263</v>
      </c>
      <c r="C11100" s="292" t="s">
        <v>16</v>
      </c>
      <c r="D11100" s="293">
        <v>152.71</v>
      </c>
    </row>
    <row r="11101" spans="1:4">
      <c r="A11101" s="291" t="s">
        <v>17264</v>
      </c>
      <c r="B11101" s="292" t="s">
        <v>17263</v>
      </c>
      <c r="C11101" s="292" t="s">
        <v>16</v>
      </c>
      <c r="D11101" s="293">
        <v>145.44</v>
      </c>
    </row>
    <row r="11102" spans="1:4">
      <c r="A11102" s="291" t="s">
        <v>17265</v>
      </c>
      <c r="B11102" s="292" t="s">
        <v>17266</v>
      </c>
      <c r="C11102" s="292" t="s">
        <v>16</v>
      </c>
      <c r="D11102" s="293">
        <v>135.49</v>
      </c>
    </row>
    <row r="11103" spans="1:4">
      <c r="A11103" s="291" t="s">
        <v>17267</v>
      </c>
      <c r="B11103" s="292" t="s">
        <v>17266</v>
      </c>
      <c r="C11103" s="292" t="s">
        <v>16</v>
      </c>
      <c r="D11103" s="293">
        <v>128.21</v>
      </c>
    </row>
    <row r="11104" spans="1:4">
      <c r="A11104" s="291" t="s">
        <v>17268</v>
      </c>
      <c r="B11104" s="292" t="s">
        <v>17269</v>
      </c>
      <c r="C11104" s="292" t="s">
        <v>16</v>
      </c>
      <c r="D11104" s="293">
        <v>174.76</v>
      </c>
    </row>
    <row r="11105" spans="1:4">
      <c r="A11105" s="291" t="s">
        <v>17270</v>
      </c>
      <c r="B11105" s="292" t="s">
        <v>17269</v>
      </c>
      <c r="C11105" s="292" t="s">
        <v>16</v>
      </c>
      <c r="D11105" s="293">
        <v>167.49</v>
      </c>
    </row>
    <row r="11106" spans="1:4">
      <c r="A11106" s="291" t="s">
        <v>17271</v>
      </c>
      <c r="B11106" s="292" t="s">
        <v>17272</v>
      </c>
      <c r="C11106" s="292" t="s">
        <v>16</v>
      </c>
      <c r="D11106" s="293">
        <v>158.32</v>
      </c>
    </row>
    <row r="11107" spans="1:4">
      <c r="A11107" s="291" t="s">
        <v>17273</v>
      </c>
      <c r="B11107" s="292" t="s">
        <v>17272</v>
      </c>
      <c r="C11107" s="292" t="s">
        <v>16</v>
      </c>
      <c r="D11107" s="293">
        <v>151.04</v>
      </c>
    </row>
    <row r="11108" spans="1:4">
      <c r="A11108" s="291" t="s">
        <v>17274</v>
      </c>
      <c r="B11108" s="292" t="s">
        <v>17275</v>
      </c>
      <c r="C11108" s="292" t="s">
        <v>16</v>
      </c>
      <c r="D11108" s="293">
        <v>223.7</v>
      </c>
    </row>
    <row r="11109" spans="1:4">
      <c r="A11109" s="291" t="s">
        <v>17276</v>
      </c>
      <c r="B11109" s="292" t="s">
        <v>17275</v>
      </c>
      <c r="C11109" s="292" t="s">
        <v>16</v>
      </c>
      <c r="D11109" s="293">
        <v>216.43</v>
      </c>
    </row>
    <row r="11110" spans="1:4">
      <c r="A11110" s="291" t="s">
        <v>17277</v>
      </c>
      <c r="B11110" s="292" t="s">
        <v>17278</v>
      </c>
      <c r="C11110" s="292" t="s">
        <v>16</v>
      </c>
      <c r="D11110" s="293">
        <v>208.03</v>
      </c>
    </row>
    <row r="11111" spans="1:4">
      <c r="A11111" s="291" t="s">
        <v>17279</v>
      </c>
      <c r="B11111" s="292" t="s">
        <v>17278</v>
      </c>
      <c r="C11111" s="292" t="s">
        <v>16</v>
      </c>
      <c r="D11111" s="293">
        <v>200.76</v>
      </c>
    </row>
    <row r="11112" spans="1:4">
      <c r="A11112" s="291" t="s">
        <v>17280</v>
      </c>
      <c r="B11112" s="292" t="s">
        <v>17281</v>
      </c>
      <c r="C11112" s="292" t="s">
        <v>16</v>
      </c>
      <c r="D11112" s="293">
        <v>183.93</v>
      </c>
    </row>
    <row r="11113" spans="1:4">
      <c r="A11113" s="291" t="s">
        <v>17282</v>
      </c>
      <c r="B11113" s="292" t="s">
        <v>17281</v>
      </c>
      <c r="C11113" s="292" t="s">
        <v>16</v>
      </c>
      <c r="D11113" s="293">
        <v>176.65</v>
      </c>
    </row>
    <row r="11114" spans="1:4">
      <c r="A11114" s="291" t="s">
        <v>17283</v>
      </c>
      <c r="B11114" s="292" t="s">
        <v>17284</v>
      </c>
      <c r="C11114" s="292" t="s">
        <v>16</v>
      </c>
      <c r="D11114" s="293">
        <v>167.48</v>
      </c>
    </row>
    <row r="11115" spans="1:4">
      <c r="A11115" s="291" t="s">
        <v>17285</v>
      </c>
      <c r="B11115" s="292" t="s">
        <v>17284</v>
      </c>
      <c r="C11115" s="292" t="s">
        <v>16</v>
      </c>
      <c r="D11115" s="293">
        <v>160.21</v>
      </c>
    </row>
    <row r="11116" spans="1:4">
      <c r="A11116" s="291" t="s">
        <v>17286</v>
      </c>
      <c r="B11116" s="292" t="s">
        <v>17287</v>
      </c>
      <c r="C11116" s="292" t="s">
        <v>16</v>
      </c>
      <c r="D11116" s="293">
        <v>174.63</v>
      </c>
    </row>
    <row r="11117" spans="1:4">
      <c r="A11117" s="291" t="s">
        <v>17288</v>
      </c>
      <c r="B11117" s="292" t="s">
        <v>17287</v>
      </c>
      <c r="C11117" s="292" t="s">
        <v>16</v>
      </c>
      <c r="D11117" s="293">
        <v>167.36</v>
      </c>
    </row>
    <row r="11118" spans="1:4">
      <c r="A11118" s="291" t="s">
        <v>17289</v>
      </c>
      <c r="B11118" s="292" t="s">
        <v>17290</v>
      </c>
      <c r="C11118" s="292" t="s">
        <v>16</v>
      </c>
      <c r="D11118" s="293">
        <v>153.52000000000001</v>
      </c>
    </row>
    <row r="11119" spans="1:4">
      <c r="A11119" s="291" t="s">
        <v>17291</v>
      </c>
      <c r="B11119" s="292" t="s">
        <v>17290</v>
      </c>
      <c r="C11119" s="292" t="s">
        <v>16</v>
      </c>
      <c r="D11119" s="293">
        <v>146.24</v>
      </c>
    </row>
    <row r="11120" spans="1:4">
      <c r="A11120" s="291" t="s">
        <v>17292</v>
      </c>
      <c r="B11120" s="292" t="s">
        <v>17293</v>
      </c>
      <c r="C11120" s="292" t="s">
        <v>63</v>
      </c>
      <c r="D11120" s="293">
        <v>42.95</v>
      </c>
    </row>
    <row r="11121" spans="1:4">
      <c r="A11121" s="291" t="s">
        <v>17294</v>
      </c>
      <c r="B11121" s="292" t="s">
        <v>17293</v>
      </c>
      <c r="C11121" s="292" t="s">
        <v>63</v>
      </c>
      <c r="D11121" s="293">
        <v>38.81</v>
      </c>
    </row>
    <row r="11122" spans="1:4">
      <c r="A11122" s="291" t="s">
        <v>17295</v>
      </c>
      <c r="B11122" s="292" t="s">
        <v>17296</v>
      </c>
      <c r="C11122" s="292" t="s">
        <v>63</v>
      </c>
      <c r="D11122" s="293">
        <v>50.55</v>
      </c>
    </row>
    <row r="11123" spans="1:4">
      <c r="A11123" s="291" t="s">
        <v>17297</v>
      </c>
      <c r="B11123" s="292" t="s">
        <v>17296</v>
      </c>
      <c r="C11123" s="292" t="s">
        <v>63</v>
      </c>
      <c r="D11123" s="293">
        <v>46.41</v>
      </c>
    </row>
    <row r="11124" spans="1:4">
      <c r="A11124" s="291" t="s">
        <v>17298</v>
      </c>
      <c r="B11124" s="292" t="s">
        <v>17299</v>
      </c>
      <c r="C11124" s="292" t="s">
        <v>63</v>
      </c>
      <c r="D11124" s="293">
        <v>49.16</v>
      </c>
    </row>
    <row r="11125" spans="1:4">
      <c r="A11125" s="291" t="s">
        <v>17300</v>
      </c>
      <c r="B11125" s="292" t="s">
        <v>17299</v>
      </c>
      <c r="C11125" s="292" t="s">
        <v>63</v>
      </c>
      <c r="D11125" s="293">
        <v>44.98</v>
      </c>
    </row>
    <row r="11126" spans="1:4">
      <c r="A11126" s="291" t="s">
        <v>17301</v>
      </c>
      <c r="B11126" s="292" t="s">
        <v>17302</v>
      </c>
      <c r="C11126" s="292" t="s">
        <v>63</v>
      </c>
      <c r="D11126" s="293">
        <v>60.56</v>
      </c>
    </row>
    <row r="11127" spans="1:4">
      <c r="A11127" s="291" t="s">
        <v>17303</v>
      </c>
      <c r="B11127" s="292" t="s">
        <v>17302</v>
      </c>
      <c r="C11127" s="292" t="s">
        <v>63</v>
      </c>
      <c r="D11127" s="293">
        <v>56.38</v>
      </c>
    </row>
    <row r="11128" spans="1:4">
      <c r="A11128" s="291" t="s">
        <v>17304</v>
      </c>
      <c r="B11128" s="292" t="s">
        <v>17305</v>
      </c>
      <c r="C11128" s="292" t="s">
        <v>16</v>
      </c>
      <c r="D11128" s="293">
        <v>151.78</v>
      </c>
    </row>
    <row r="11129" spans="1:4">
      <c r="A11129" s="291" t="s">
        <v>17306</v>
      </c>
      <c r="B11129" s="292" t="s">
        <v>17305</v>
      </c>
      <c r="C11129" s="292" t="s">
        <v>16</v>
      </c>
      <c r="D11129" s="293">
        <v>143.43</v>
      </c>
    </row>
    <row r="11130" spans="1:4">
      <c r="A11130" s="291" t="s">
        <v>17307</v>
      </c>
      <c r="B11130" s="292" t="s">
        <v>17308</v>
      </c>
      <c r="C11130" s="292" t="s">
        <v>16</v>
      </c>
      <c r="D11130" s="293">
        <v>144.01</v>
      </c>
    </row>
    <row r="11131" spans="1:4">
      <c r="A11131" s="291" t="s">
        <v>17309</v>
      </c>
      <c r="B11131" s="292" t="s">
        <v>17308</v>
      </c>
      <c r="C11131" s="292" t="s">
        <v>16</v>
      </c>
      <c r="D11131" s="293">
        <v>136.74</v>
      </c>
    </row>
    <row r="11132" spans="1:4">
      <c r="A11132" s="291" t="s">
        <v>17310</v>
      </c>
      <c r="B11132" s="292" t="s">
        <v>17311</v>
      </c>
      <c r="C11132" s="292" t="s">
        <v>16</v>
      </c>
      <c r="D11132" s="293">
        <v>127.98</v>
      </c>
    </row>
    <row r="11133" spans="1:4">
      <c r="A11133" s="291" t="s">
        <v>17312</v>
      </c>
      <c r="B11133" s="292" t="s">
        <v>17311</v>
      </c>
      <c r="C11133" s="292" t="s">
        <v>16</v>
      </c>
      <c r="D11133" s="293">
        <v>120.71</v>
      </c>
    </row>
    <row r="11134" spans="1:4">
      <c r="A11134" s="291" t="s">
        <v>17313</v>
      </c>
      <c r="B11134" s="292" t="s">
        <v>17314</v>
      </c>
      <c r="C11134" s="292" t="s">
        <v>16</v>
      </c>
      <c r="D11134" s="293">
        <v>162.9</v>
      </c>
    </row>
    <row r="11135" spans="1:4">
      <c r="A11135" s="291" t="s">
        <v>17315</v>
      </c>
      <c r="B11135" s="292" t="s">
        <v>17314</v>
      </c>
      <c r="C11135" s="292" t="s">
        <v>16</v>
      </c>
      <c r="D11135" s="293">
        <v>154.55000000000001</v>
      </c>
    </row>
    <row r="11136" spans="1:4">
      <c r="A11136" s="291" t="s">
        <v>17316</v>
      </c>
      <c r="B11136" s="292" t="s">
        <v>17317</v>
      </c>
      <c r="C11136" s="292" t="s">
        <v>16</v>
      </c>
      <c r="D11136" s="293">
        <v>139.1</v>
      </c>
    </row>
    <row r="11137" spans="1:4">
      <c r="A11137" s="291" t="s">
        <v>17318</v>
      </c>
      <c r="B11137" s="292" t="s">
        <v>17317</v>
      </c>
      <c r="C11137" s="292" t="s">
        <v>16</v>
      </c>
      <c r="D11137" s="293">
        <v>131.83000000000001</v>
      </c>
    </row>
    <row r="11138" spans="1:4">
      <c r="A11138" s="291" t="s">
        <v>17319</v>
      </c>
      <c r="B11138" s="292" t="s">
        <v>17320</v>
      </c>
      <c r="C11138" s="292" t="s">
        <v>16</v>
      </c>
      <c r="D11138" s="293">
        <v>162.9</v>
      </c>
    </row>
    <row r="11139" spans="1:4">
      <c r="A11139" s="291" t="s">
        <v>17321</v>
      </c>
      <c r="B11139" s="292" t="s">
        <v>17320</v>
      </c>
      <c r="C11139" s="292" t="s">
        <v>16</v>
      </c>
      <c r="D11139" s="293">
        <v>154.55000000000001</v>
      </c>
    </row>
    <row r="11140" spans="1:4">
      <c r="A11140" s="291" t="s">
        <v>17322</v>
      </c>
      <c r="B11140" s="292" t="s">
        <v>17323</v>
      </c>
      <c r="C11140" s="292" t="s">
        <v>16</v>
      </c>
      <c r="D11140" s="293">
        <v>139.1</v>
      </c>
    </row>
    <row r="11141" spans="1:4">
      <c r="A11141" s="291" t="s">
        <v>17324</v>
      </c>
      <c r="B11141" s="292" t="s">
        <v>17323</v>
      </c>
      <c r="C11141" s="292" t="s">
        <v>16</v>
      </c>
      <c r="D11141" s="293">
        <v>131.83000000000001</v>
      </c>
    </row>
    <row r="11142" spans="1:4">
      <c r="A11142" s="291" t="s">
        <v>17325</v>
      </c>
      <c r="B11142" s="292" t="s">
        <v>17326</v>
      </c>
      <c r="C11142" s="292" t="s">
        <v>16</v>
      </c>
      <c r="D11142" s="293">
        <v>238.2</v>
      </c>
    </row>
    <row r="11143" spans="1:4">
      <c r="A11143" s="291" t="s">
        <v>17327</v>
      </c>
      <c r="B11143" s="292" t="s">
        <v>17326</v>
      </c>
      <c r="C11143" s="292" t="s">
        <v>16</v>
      </c>
      <c r="D11143" s="293">
        <v>224.27</v>
      </c>
    </row>
    <row r="11144" spans="1:4">
      <c r="A11144" s="291" t="s">
        <v>17328</v>
      </c>
      <c r="B11144" s="292" t="s">
        <v>17329</v>
      </c>
      <c r="C11144" s="292" t="s">
        <v>16</v>
      </c>
      <c r="D11144" s="293">
        <v>458.82</v>
      </c>
    </row>
    <row r="11145" spans="1:4">
      <c r="A11145" s="291" t="s">
        <v>17330</v>
      </c>
      <c r="B11145" s="292" t="s">
        <v>17329</v>
      </c>
      <c r="C11145" s="292" t="s">
        <v>16</v>
      </c>
      <c r="D11145" s="293">
        <v>445.79</v>
      </c>
    </row>
    <row r="11146" spans="1:4">
      <c r="A11146" s="291" t="s">
        <v>17331</v>
      </c>
      <c r="B11146" s="292" t="s">
        <v>17332</v>
      </c>
      <c r="C11146" s="292" t="s">
        <v>16</v>
      </c>
      <c r="D11146" s="293">
        <v>594.27</v>
      </c>
    </row>
    <row r="11147" spans="1:4">
      <c r="A11147" s="291" t="s">
        <v>17333</v>
      </c>
      <c r="B11147" s="292" t="s">
        <v>17332</v>
      </c>
      <c r="C11147" s="292" t="s">
        <v>16</v>
      </c>
      <c r="D11147" s="293">
        <v>581.24</v>
      </c>
    </row>
    <row r="11148" spans="1:4">
      <c r="A11148" s="291" t="s">
        <v>17334</v>
      </c>
      <c r="B11148" s="292" t="s">
        <v>17335</v>
      </c>
      <c r="C11148" s="292" t="s">
        <v>16</v>
      </c>
      <c r="D11148" s="293">
        <v>431.93</v>
      </c>
    </row>
    <row r="11149" spans="1:4">
      <c r="A11149" s="291" t="s">
        <v>17336</v>
      </c>
      <c r="B11149" s="292" t="s">
        <v>17335</v>
      </c>
      <c r="C11149" s="292" t="s">
        <v>16</v>
      </c>
      <c r="D11149" s="293">
        <v>419.26</v>
      </c>
    </row>
    <row r="11150" spans="1:4">
      <c r="A11150" s="291" t="s">
        <v>17337</v>
      </c>
      <c r="B11150" s="292" t="s">
        <v>17338</v>
      </c>
      <c r="C11150" s="292" t="s">
        <v>16</v>
      </c>
      <c r="D11150" s="293">
        <v>567.38</v>
      </c>
    </row>
    <row r="11151" spans="1:4">
      <c r="A11151" s="291" t="s">
        <v>17339</v>
      </c>
      <c r="B11151" s="292" t="s">
        <v>17338</v>
      </c>
      <c r="C11151" s="292" t="s">
        <v>16</v>
      </c>
      <c r="D11151" s="293">
        <v>554.71</v>
      </c>
    </row>
    <row r="11152" spans="1:4">
      <c r="A11152" s="291" t="s">
        <v>17340</v>
      </c>
      <c r="B11152" s="292" t="s">
        <v>17341</v>
      </c>
      <c r="C11152" s="292" t="s">
        <v>63</v>
      </c>
      <c r="D11152" s="293">
        <v>67.59</v>
      </c>
    </row>
    <row r="11153" spans="1:4">
      <c r="A11153" s="291" t="s">
        <v>17342</v>
      </c>
      <c r="B11153" s="292" t="s">
        <v>17341</v>
      </c>
      <c r="C11153" s="292" t="s">
        <v>63</v>
      </c>
      <c r="D11153" s="293">
        <v>63.71</v>
      </c>
    </row>
    <row r="11154" spans="1:4">
      <c r="A11154" s="291" t="s">
        <v>17343</v>
      </c>
      <c r="B11154" s="292" t="s">
        <v>17344</v>
      </c>
      <c r="C11154" s="292" t="s">
        <v>63</v>
      </c>
      <c r="D11154" s="293">
        <v>63.48</v>
      </c>
    </row>
    <row r="11155" spans="1:4">
      <c r="A11155" s="291" t="s">
        <v>17345</v>
      </c>
      <c r="B11155" s="292" t="s">
        <v>17344</v>
      </c>
      <c r="C11155" s="292" t="s">
        <v>63</v>
      </c>
      <c r="D11155" s="293">
        <v>59.72</v>
      </c>
    </row>
    <row r="11156" spans="1:4">
      <c r="A11156" s="291" t="s">
        <v>17346</v>
      </c>
      <c r="B11156" s="292" t="s">
        <v>17347</v>
      </c>
      <c r="C11156" s="292" t="s">
        <v>63</v>
      </c>
      <c r="D11156" s="293">
        <v>69.19</v>
      </c>
    </row>
    <row r="11157" spans="1:4">
      <c r="A11157" s="291" t="s">
        <v>17348</v>
      </c>
      <c r="B11157" s="292" t="s">
        <v>17347</v>
      </c>
      <c r="C11157" s="292" t="s">
        <v>63</v>
      </c>
      <c r="D11157" s="293">
        <v>66.459999999999994</v>
      </c>
    </row>
    <row r="11158" spans="1:4">
      <c r="A11158" s="291" t="s">
        <v>17349</v>
      </c>
      <c r="B11158" s="292" t="s">
        <v>17350</v>
      </c>
      <c r="C11158" s="292" t="s">
        <v>63</v>
      </c>
      <c r="D11158" s="293">
        <v>64.91</v>
      </c>
    </row>
    <row r="11159" spans="1:4">
      <c r="A11159" s="291" t="s">
        <v>17351</v>
      </c>
      <c r="B11159" s="292" t="s">
        <v>17350</v>
      </c>
      <c r="C11159" s="292" t="s">
        <v>63</v>
      </c>
      <c r="D11159" s="293">
        <v>62.24</v>
      </c>
    </row>
    <row r="11160" spans="1:4">
      <c r="A11160" s="291" t="s">
        <v>17352</v>
      </c>
      <c r="B11160" s="292" t="s">
        <v>17353</v>
      </c>
      <c r="C11160" s="292" t="s">
        <v>63</v>
      </c>
      <c r="D11160" s="293">
        <v>76.150000000000006</v>
      </c>
    </row>
    <row r="11161" spans="1:4">
      <c r="A11161" s="291" t="s">
        <v>17354</v>
      </c>
      <c r="B11161" s="292" t="s">
        <v>17353</v>
      </c>
      <c r="C11161" s="292" t="s">
        <v>63</v>
      </c>
      <c r="D11161" s="293">
        <v>73.42</v>
      </c>
    </row>
    <row r="11162" spans="1:4">
      <c r="A11162" s="291" t="s">
        <v>17355</v>
      </c>
      <c r="B11162" s="292" t="s">
        <v>17356</v>
      </c>
      <c r="C11162" s="292" t="s">
        <v>63</v>
      </c>
      <c r="D11162" s="293">
        <v>71.33</v>
      </c>
    </row>
    <row r="11163" spans="1:4">
      <c r="A11163" s="291" t="s">
        <v>17357</v>
      </c>
      <c r="B11163" s="292" t="s">
        <v>17356</v>
      </c>
      <c r="C11163" s="292" t="s">
        <v>63</v>
      </c>
      <c r="D11163" s="293">
        <v>68.66</v>
      </c>
    </row>
    <row r="11164" spans="1:4">
      <c r="A11164" s="291" t="s">
        <v>17358</v>
      </c>
      <c r="B11164" s="292" t="s">
        <v>17359</v>
      </c>
      <c r="C11164" s="292" t="s">
        <v>63</v>
      </c>
      <c r="D11164" s="293">
        <v>110.82</v>
      </c>
    </row>
    <row r="11165" spans="1:4">
      <c r="A11165" s="291" t="s">
        <v>17360</v>
      </c>
      <c r="B11165" s="292" t="s">
        <v>17359</v>
      </c>
      <c r="C11165" s="292" t="s">
        <v>63</v>
      </c>
      <c r="D11165" s="293">
        <v>108.05</v>
      </c>
    </row>
    <row r="11166" spans="1:4">
      <c r="A11166" s="291" t="s">
        <v>17361</v>
      </c>
      <c r="B11166" s="292" t="s">
        <v>17362</v>
      </c>
      <c r="C11166" s="292" t="s">
        <v>63</v>
      </c>
      <c r="D11166" s="293">
        <v>103.43</v>
      </c>
    </row>
    <row r="11167" spans="1:4">
      <c r="A11167" s="291" t="s">
        <v>17363</v>
      </c>
      <c r="B11167" s="292" t="s">
        <v>17362</v>
      </c>
      <c r="C11167" s="292" t="s">
        <v>63</v>
      </c>
      <c r="D11167" s="293">
        <v>100.76</v>
      </c>
    </row>
    <row r="11168" spans="1:4">
      <c r="A11168" s="291" t="s">
        <v>17364</v>
      </c>
      <c r="B11168" s="292" t="s">
        <v>17365</v>
      </c>
      <c r="C11168" s="292" t="s">
        <v>63</v>
      </c>
      <c r="D11168" s="293">
        <v>182.45</v>
      </c>
    </row>
    <row r="11169" spans="1:4">
      <c r="A11169" s="291" t="s">
        <v>17366</v>
      </c>
      <c r="B11169" s="292" t="s">
        <v>17365</v>
      </c>
      <c r="C11169" s="292" t="s">
        <v>63</v>
      </c>
      <c r="D11169" s="293">
        <v>179.57</v>
      </c>
    </row>
    <row r="11170" spans="1:4">
      <c r="A11170" s="291" t="s">
        <v>17367</v>
      </c>
      <c r="B11170" s="292" t="s">
        <v>17368</v>
      </c>
      <c r="C11170" s="292" t="s">
        <v>63</v>
      </c>
      <c r="D11170" s="293">
        <v>167.63</v>
      </c>
    </row>
    <row r="11171" spans="1:4">
      <c r="A11171" s="291" t="s">
        <v>17369</v>
      </c>
      <c r="B11171" s="292" t="s">
        <v>17368</v>
      </c>
      <c r="C11171" s="292" t="s">
        <v>63</v>
      </c>
      <c r="D11171" s="293">
        <v>164.96</v>
      </c>
    </row>
    <row r="11172" spans="1:4">
      <c r="A11172" s="291" t="s">
        <v>17370</v>
      </c>
      <c r="B11172" s="292" t="s">
        <v>17371</v>
      </c>
      <c r="C11172" s="292" t="s">
        <v>63</v>
      </c>
      <c r="D11172" s="293">
        <v>83.95</v>
      </c>
    </row>
    <row r="11173" spans="1:4">
      <c r="A11173" s="291" t="s">
        <v>17372</v>
      </c>
      <c r="B11173" s="292" t="s">
        <v>17371</v>
      </c>
      <c r="C11173" s="292" t="s">
        <v>63</v>
      </c>
      <c r="D11173" s="293">
        <v>81.09</v>
      </c>
    </row>
    <row r="11174" spans="1:4">
      <c r="A11174" s="291" t="s">
        <v>17373</v>
      </c>
      <c r="B11174" s="292" t="s">
        <v>17374</v>
      </c>
      <c r="C11174" s="292" t="s">
        <v>63</v>
      </c>
      <c r="D11174" s="293">
        <v>77.75</v>
      </c>
    </row>
    <row r="11175" spans="1:4">
      <c r="A11175" s="291" t="s">
        <v>17375</v>
      </c>
      <c r="B11175" s="292" t="s">
        <v>17374</v>
      </c>
      <c r="C11175" s="292" t="s">
        <v>63</v>
      </c>
      <c r="D11175" s="293">
        <v>75.08</v>
      </c>
    </row>
    <row r="11176" spans="1:4">
      <c r="A11176" s="291" t="s">
        <v>17376</v>
      </c>
      <c r="B11176" s="292" t="s">
        <v>17377</v>
      </c>
      <c r="C11176" s="292" t="s">
        <v>63</v>
      </c>
      <c r="D11176" s="293">
        <v>144.22999999999999</v>
      </c>
    </row>
    <row r="11177" spans="1:4">
      <c r="A11177" s="291" t="s">
        <v>17378</v>
      </c>
      <c r="B11177" s="292" t="s">
        <v>17377</v>
      </c>
      <c r="C11177" s="292" t="s">
        <v>63</v>
      </c>
      <c r="D11177" s="293">
        <v>138.78</v>
      </c>
    </row>
    <row r="11178" spans="1:4">
      <c r="A11178" s="291" t="s">
        <v>17379</v>
      </c>
      <c r="B11178" s="292" t="s">
        <v>17380</v>
      </c>
      <c r="C11178" s="292" t="s">
        <v>63</v>
      </c>
      <c r="D11178" s="293">
        <v>136.24</v>
      </c>
    </row>
    <row r="11179" spans="1:4">
      <c r="A11179" s="291" t="s">
        <v>17381</v>
      </c>
      <c r="B11179" s="292" t="s">
        <v>17380</v>
      </c>
      <c r="C11179" s="292" t="s">
        <v>63</v>
      </c>
      <c r="D11179" s="293">
        <v>130.91</v>
      </c>
    </row>
    <row r="11180" spans="1:4">
      <c r="A11180" s="291" t="s">
        <v>17382</v>
      </c>
      <c r="B11180" s="292" t="s">
        <v>17383</v>
      </c>
      <c r="C11180" s="292" t="s">
        <v>63</v>
      </c>
      <c r="D11180" s="293">
        <v>148.87</v>
      </c>
    </row>
    <row r="11181" spans="1:4">
      <c r="A11181" s="291" t="s">
        <v>17384</v>
      </c>
      <c r="B11181" s="292" t="s">
        <v>17383</v>
      </c>
      <c r="C11181" s="292" t="s">
        <v>63</v>
      </c>
      <c r="D11181" s="293">
        <v>143.38999999999999</v>
      </c>
    </row>
    <row r="11182" spans="1:4">
      <c r="A11182" s="291" t="s">
        <v>17385</v>
      </c>
      <c r="B11182" s="292" t="s">
        <v>17386</v>
      </c>
      <c r="C11182" s="292" t="s">
        <v>63</v>
      </c>
      <c r="D11182" s="293">
        <v>139.44999999999999</v>
      </c>
    </row>
    <row r="11183" spans="1:4">
      <c r="A11183" s="291" t="s">
        <v>17387</v>
      </c>
      <c r="B11183" s="292" t="s">
        <v>17386</v>
      </c>
      <c r="C11183" s="292" t="s">
        <v>63</v>
      </c>
      <c r="D11183" s="293">
        <v>134.12</v>
      </c>
    </row>
    <row r="11184" spans="1:4">
      <c r="A11184" s="291" t="s">
        <v>17388</v>
      </c>
      <c r="B11184" s="292" t="s">
        <v>17389</v>
      </c>
      <c r="C11184" s="292" t="s">
        <v>16</v>
      </c>
      <c r="D11184" s="293">
        <v>443.15</v>
      </c>
    </row>
    <row r="11185" spans="1:4">
      <c r="A11185" s="291" t="s">
        <v>17390</v>
      </c>
      <c r="B11185" s="292" t="s">
        <v>17389</v>
      </c>
      <c r="C11185" s="292" t="s">
        <v>16</v>
      </c>
      <c r="D11185" s="293">
        <v>430.12</v>
      </c>
    </row>
    <row r="11186" spans="1:4">
      <c r="A11186" s="291" t="s">
        <v>17391</v>
      </c>
      <c r="B11186" s="292" t="s">
        <v>17392</v>
      </c>
      <c r="C11186" s="292" t="s">
        <v>16</v>
      </c>
      <c r="D11186" s="293">
        <v>419.33</v>
      </c>
    </row>
    <row r="11187" spans="1:4">
      <c r="A11187" s="291" t="s">
        <v>17393</v>
      </c>
      <c r="B11187" s="292" t="s">
        <v>17392</v>
      </c>
      <c r="C11187" s="292" t="s">
        <v>16</v>
      </c>
      <c r="D11187" s="293">
        <v>406.66</v>
      </c>
    </row>
    <row r="11188" spans="1:4">
      <c r="A11188" s="291" t="s">
        <v>17394</v>
      </c>
      <c r="B11188" s="292" t="s">
        <v>17395</v>
      </c>
      <c r="C11188" s="292" t="s">
        <v>63</v>
      </c>
      <c r="D11188" s="293">
        <v>78.239999999999995</v>
      </c>
    </row>
    <row r="11189" spans="1:4">
      <c r="A11189" s="291" t="s">
        <v>17396</v>
      </c>
      <c r="B11189" s="292" t="s">
        <v>17395</v>
      </c>
      <c r="C11189" s="292" t="s">
        <v>63</v>
      </c>
      <c r="D11189" s="293">
        <v>74.36</v>
      </c>
    </row>
    <row r="11190" spans="1:4">
      <c r="A11190" s="291" t="s">
        <v>17397</v>
      </c>
      <c r="B11190" s="292" t="s">
        <v>17398</v>
      </c>
      <c r="C11190" s="292" t="s">
        <v>63</v>
      </c>
      <c r="D11190" s="293">
        <v>67.02</v>
      </c>
    </row>
    <row r="11191" spans="1:4">
      <c r="A11191" s="291" t="s">
        <v>17399</v>
      </c>
      <c r="B11191" s="292" t="s">
        <v>17398</v>
      </c>
      <c r="C11191" s="292" t="s">
        <v>63</v>
      </c>
      <c r="D11191" s="293">
        <v>63.26</v>
      </c>
    </row>
    <row r="11192" spans="1:4">
      <c r="A11192" s="291" t="s">
        <v>17400</v>
      </c>
      <c r="B11192" s="292" t="s">
        <v>17401</v>
      </c>
      <c r="C11192" s="292" t="s">
        <v>63</v>
      </c>
      <c r="D11192" s="293">
        <v>154.46</v>
      </c>
    </row>
    <row r="11193" spans="1:4">
      <c r="A11193" s="291" t="s">
        <v>17402</v>
      </c>
      <c r="B11193" s="292" t="s">
        <v>17401</v>
      </c>
      <c r="C11193" s="292" t="s">
        <v>63</v>
      </c>
      <c r="D11193" s="293">
        <v>149.13</v>
      </c>
    </row>
    <row r="11194" spans="1:4">
      <c r="A11194" s="291" t="s">
        <v>17403</v>
      </c>
      <c r="B11194" s="292" t="s">
        <v>17404</v>
      </c>
      <c r="C11194" s="292" t="s">
        <v>63</v>
      </c>
      <c r="D11194" s="293">
        <v>146.01</v>
      </c>
    </row>
    <row r="11195" spans="1:4">
      <c r="A11195" s="291" t="s">
        <v>17405</v>
      </c>
      <c r="B11195" s="292" t="s">
        <v>17404</v>
      </c>
      <c r="C11195" s="292" t="s">
        <v>63</v>
      </c>
      <c r="D11195" s="293">
        <v>140.81</v>
      </c>
    </row>
    <row r="11196" spans="1:4">
      <c r="A11196" s="291" t="s">
        <v>17406</v>
      </c>
      <c r="B11196" s="292" t="s">
        <v>17407</v>
      </c>
      <c r="C11196" s="292" t="s">
        <v>63</v>
      </c>
      <c r="D11196" s="293">
        <v>102.89</v>
      </c>
    </row>
    <row r="11197" spans="1:4">
      <c r="A11197" s="291" t="s">
        <v>17408</v>
      </c>
      <c r="B11197" s="292" t="s">
        <v>17407</v>
      </c>
      <c r="C11197" s="292" t="s">
        <v>63</v>
      </c>
      <c r="D11197" s="293">
        <v>99.35</v>
      </c>
    </row>
    <row r="11198" spans="1:4">
      <c r="A11198" s="291" t="s">
        <v>17409</v>
      </c>
      <c r="B11198" s="292" t="s">
        <v>17410</v>
      </c>
      <c r="C11198" s="292" t="s">
        <v>63</v>
      </c>
      <c r="D11198" s="293">
        <v>97.25</v>
      </c>
    </row>
    <row r="11199" spans="1:4">
      <c r="A11199" s="291" t="s">
        <v>17411</v>
      </c>
      <c r="B11199" s="292" t="s">
        <v>17410</v>
      </c>
      <c r="C11199" s="292" t="s">
        <v>63</v>
      </c>
      <c r="D11199" s="293">
        <v>93.8</v>
      </c>
    </row>
    <row r="11200" spans="1:4">
      <c r="A11200" s="291" t="s">
        <v>17412</v>
      </c>
      <c r="B11200" s="292" t="s">
        <v>17413</v>
      </c>
      <c r="C11200" s="292" t="s">
        <v>63</v>
      </c>
      <c r="D11200" s="293">
        <v>98</v>
      </c>
    </row>
    <row r="11201" spans="1:4">
      <c r="A11201" s="291" t="s">
        <v>17414</v>
      </c>
      <c r="B11201" s="292" t="s">
        <v>17413</v>
      </c>
      <c r="C11201" s="292" t="s">
        <v>63</v>
      </c>
      <c r="D11201" s="293">
        <v>94.69</v>
      </c>
    </row>
    <row r="11202" spans="1:4">
      <c r="A11202" s="291" t="s">
        <v>17415</v>
      </c>
      <c r="B11202" s="292" t="s">
        <v>17416</v>
      </c>
      <c r="C11202" s="292" t="s">
        <v>63</v>
      </c>
      <c r="D11202" s="293">
        <v>93.26</v>
      </c>
    </row>
    <row r="11203" spans="1:4">
      <c r="A11203" s="291" t="s">
        <v>17417</v>
      </c>
      <c r="B11203" s="292" t="s">
        <v>17416</v>
      </c>
      <c r="C11203" s="292" t="s">
        <v>63</v>
      </c>
      <c r="D11203" s="293">
        <v>90.15</v>
      </c>
    </row>
    <row r="11204" spans="1:4">
      <c r="A11204" s="291" t="s">
        <v>17418</v>
      </c>
      <c r="B11204" s="292" t="s">
        <v>17419</v>
      </c>
      <c r="C11204" s="292" t="s">
        <v>63</v>
      </c>
      <c r="D11204" s="293">
        <v>132.19</v>
      </c>
    </row>
    <row r="11205" spans="1:4">
      <c r="A11205" s="291" t="s">
        <v>17420</v>
      </c>
      <c r="B11205" s="292" t="s">
        <v>17419</v>
      </c>
      <c r="C11205" s="292" t="s">
        <v>63</v>
      </c>
      <c r="D11205" s="293">
        <v>129.21</v>
      </c>
    </row>
    <row r="11206" spans="1:4">
      <c r="A11206" s="291" t="s">
        <v>17421</v>
      </c>
      <c r="B11206" s="292" t="s">
        <v>17422</v>
      </c>
      <c r="C11206" s="292" t="s">
        <v>63</v>
      </c>
      <c r="D11206" s="293">
        <v>126.73</v>
      </c>
    </row>
    <row r="11207" spans="1:4">
      <c r="A11207" s="291" t="s">
        <v>17423</v>
      </c>
      <c r="B11207" s="292" t="s">
        <v>17422</v>
      </c>
      <c r="C11207" s="292" t="s">
        <v>63</v>
      </c>
      <c r="D11207" s="293">
        <v>123.61</v>
      </c>
    </row>
    <row r="11208" spans="1:4">
      <c r="A11208" s="291" t="s">
        <v>17424</v>
      </c>
      <c r="B11208" s="292" t="s">
        <v>17425</v>
      </c>
      <c r="C11208" s="292" t="s">
        <v>63</v>
      </c>
      <c r="D11208" s="293">
        <v>74.12</v>
      </c>
    </row>
    <row r="11209" spans="1:4">
      <c r="A11209" s="291" t="s">
        <v>17426</v>
      </c>
      <c r="B11209" s="292" t="s">
        <v>17425</v>
      </c>
      <c r="C11209" s="292" t="s">
        <v>63</v>
      </c>
      <c r="D11209" s="293">
        <v>71.400000000000006</v>
      </c>
    </row>
    <row r="11210" spans="1:4">
      <c r="A11210" s="291" t="s">
        <v>17427</v>
      </c>
      <c r="B11210" s="292" t="s">
        <v>17428</v>
      </c>
      <c r="C11210" s="292" t="s">
        <v>63</v>
      </c>
      <c r="D11210" s="293">
        <v>70.47</v>
      </c>
    </row>
    <row r="11211" spans="1:4">
      <c r="A11211" s="291" t="s">
        <v>17429</v>
      </c>
      <c r="B11211" s="292" t="s">
        <v>17428</v>
      </c>
      <c r="C11211" s="292" t="s">
        <v>63</v>
      </c>
      <c r="D11211" s="293">
        <v>67.81</v>
      </c>
    </row>
    <row r="11212" spans="1:4">
      <c r="A11212" s="291" t="s">
        <v>17430</v>
      </c>
      <c r="B11212" s="292" t="s">
        <v>17431</v>
      </c>
      <c r="C11212" s="292" t="s">
        <v>63</v>
      </c>
      <c r="D11212" s="293">
        <v>77.73</v>
      </c>
    </row>
    <row r="11213" spans="1:4">
      <c r="A11213" s="291" t="s">
        <v>17432</v>
      </c>
      <c r="B11213" s="292" t="s">
        <v>17431</v>
      </c>
      <c r="C11213" s="292" t="s">
        <v>63</v>
      </c>
      <c r="D11213" s="293">
        <v>75.010000000000005</v>
      </c>
    </row>
    <row r="11214" spans="1:4">
      <c r="A11214" s="291" t="s">
        <v>17433</v>
      </c>
      <c r="B11214" s="292" t="s">
        <v>17434</v>
      </c>
      <c r="C11214" s="292" t="s">
        <v>63</v>
      </c>
      <c r="D11214" s="293">
        <v>73.510000000000005</v>
      </c>
    </row>
    <row r="11215" spans="1:4">
      <c r="A11215" s="291" t="s">
        <v>17435</v>
      </c>
      <c r="B11215" s="292" t="s">
        <v>17434</v>
      </c>
      <c r="C11215" s="292" t="s">
        <v>63</v>
      </c>
      <c r="D11215" s="293">
        <v>70.84</v>
      </c>
    </row>
    <row r="11216" spans="1:4">
      <c r="A11216" s="291" t="s">
        <v>17436</v>
      </c>
      <c r="B11216" s="292" t="s">
        <v>17437</v>
      </c>
      <c r="C11216" s="292" t="s">
        <v>63</v>
      </c>
      <c r="D11216" s="293">
        <v>121.6</v>
      </c>
    </row>
    <row r="11217" spans="1:4">
      <c r="A11217" s="291" t="s">
        <v>17438</v>
      </c>
      <c r="B11217" s="292" t="s">
        <v>17437</v>
      </c>
      <c r="C11217" s="292" t="s">
        <v>63</v>
      </c>
      <c r="D11217" s="293">
        <v>118.84</v>
      </c>
    </row>
    <row r="11218" spans="1:4">
      <c r="A11218" s="291" t="s">
        <v>17439</v>
      </c>
      <c r="B11218" s="292" t="s">
        <v>17440</v>
      </c>
      <c r="C11218" s="292" t="s">
        <v>63</v>
      </c>
      <c r="D11218" s="293">
        <v>114.6</v>
      </c>
    </row>
    <row r="11219" spans="1:4">
      <c r="A11219" s="291" t="s">
        <v>17441</v>
      </c>
      <c r="B11219" s="292" t="s">
        <v>17440</v>
      </c>
      <c r="C11219" s="292" t="s">
        <v>63</v>
      </c>
      <c r="D11219" s="293">
        <v>111.94</v>
      </c>
    </row>
    <row r="11220" spans="1:4">
      <c r="A11220" s="291" t="s">
        <v>17442</v>
      </c>
      <c r="B11220" s="292" t="s">
        <v>17443</v>
      </c>
      <c r="C11220" s="292" t="s">
        <v>16</v>
      </c>
      <c r="D11220" s="293">
        <v>663.4</v>
      </c>
    </row>
    <row r="11221" spans="1:4">
      <c r="A11221" s="291" t="s">
        <v>17444</v>
      </c>
      <c r="B11221" s="292" t="s">
        <v>17443</v>
      </c>
      <c r="C11221" s="292" t="s">
        <v>16</v>
      </c>
      <c r="D11221" s="293">
        <v>650.36</v>
      </c>
    </row>
    <row r="11222" spans="1:4">
      <c r="A11222" s="291" t="s">
        <v>17445</v>
      </c>
      <c r="B11222" s="292" t="s">
        <v>17446</v>
      </c>
      <c r="C11222" s="292" t="s">
        <v>16</v>
      </c>
      <c r="D11222" s="293">
        <v>635.63</v>
      </c>
    </row>
    <row r="11223" spans="1:4">
      <c r="A11223" s="291" t="s">
        <v>17447</v>
      </c>
      <c r="B11223" s="292" t="s">
        <v>17446</v>
      </c>
      <c r="C11223" s="292" t="s">
        <v>16</v>
      </c>
      <c r="D11223" s="293">
        <v>622.96</v>
      </c>
    </row>
    <row r="11224" spans="1:4">
      <c r="A11224" s="291" t="s">
        <v>17448</v>
      </c>
      <c r="B11224" s="292" t="s">
        <v>17449</v>
      </c>
      <c r="C11224" s="292" t="s">
        <v>16</v>
      </c>
      <c r="D11224" s="293">
        <v>663.4</v>
      </c>
    </row>
    <row r="11225" spans="1:4">
      <c r="A11225" s="291" t="s">
        <v>17450</v>
      </c>
      <c r="B11225" s="292" t="s">
        <v>17449</v>
      </c>
      <c r="C11225" s="292" t="s">
        <v>16</v>
      </c>
      <c r="D11225" s="293">
        <v>650.36</v>
      </c>
    </row>
    <row r="11226" spans="1:4">
      <c r="A11226" s="291" t="s">
        <v>17451</v>
      </c>
      <c r="B11226" s="292" t="s">
        <v>17452</v>
      </c>
      <c r="C11226" s="292" t="s">
        <v>16</v>
      </c>
      <c r="D11226" s="293">
        <v>635.63</v>
      </c>
    </row>
    <row r="11227" spans="1:4">
      <c r="A11227" s="291" t="s">
        <v>17453</v>
      </c>
      <c r="B11227" s="292" t="s">
        <v>17452</v>
      </c>
      <c r="C11227" s="292" t="s">
        <v>16</v>
      </c>
      <c r="D11227" s="293">
        <v>622.96</v>
      </c>
    </row>
    <row r="11228" spans="1:4">
      <c r="A11228" s="291" t="s">
        <v>17454</v>
      </c>
      <c r="B11228" s="292" t="s">
        <v>17455</v>
      </c>
      <c r="C11228" s="292" t="s">
        <v>63</v>
      </c>
      <c r="D11228" s="293">
        <v>88.3</v>
      </c>
    </row>
    <row r="11229" spans="1:4">
      <c r="A11229" s="291" t="s">
        <v>17456</v>
      </c>
      <c r="B11229" s="292" t="s">
        <v>17455</v>
      </c>
      <c r="C11229" s="292" t="s">
        <v>63</v>
      </c>
      <c r="D11229" s="293">
        <v>84.44</v>
      </c>
    </row>
    <row r="11230" spans="1:4">
      <c r="A11230" s="291" t="s">
        <v>17457</v>
      </c>
      <c r="B11230" s="292" t="s">
        <v>17458</v>
      </c>
      <c r="C11230" s="292" t="s">
        <v>63</v>
      </c>
      <c r="D11230" s="293">
        <v>84.82</v>
      </c>
    </row>
    <row r="11231" spans="1:4">
      <c r="A11231" s="291" t="s">
        <v>17459</v>
      </c>
      <c r="B11231" s="292" t="s">
        <v>17458</v>
      </c>
      <c r="C11231" s="292" t="s">
        <v>63</v>
      </c>
      <c r="D11231" s="293">
        <v>81.06</v>
      </c>
    </row>
    <row r="11232" spans="1:4">
      <c r="A11232" s="291" t="s">
        <v>17460</v>
      </c>
      <c r="B11232" s="292" t="s">
        <v>17461</v>
      </c>
      <c r="C11232" s="292" t="s">
        <v>63</v>
      </c>
      <c r="D11232" s="293">
        <v>96.06</v>
      </c>
    </row>
    <row r="11233" spans="1:4">
      <c r="A11233" s="291" t="s">
        <v>17462</v>
      </c>
      <c r="B11233" s="292" t="s">
        <v>17461</v>
      </c>
      <c r="C11233" s="292" t="s">
        <v>63</v>
      </c>
      <c r="D11233" s="293">
        <v>93.34</v>
      </c>
    </row>
    <row r="11234" spans="1:4">
      <c r="A11234" s="291" t="s">
        <v>17463</v>
      </c>
      <c r="B11234" s="292" t="s">
        <v>17464</v>
      </c>
      <c r="C11234" s="292" t="s">
        <v>63</v>
      </c>
      <c r="D11234" s="293">
        <v>92.07</v>
      </c>
    </row>
    <row r="11235" spans="1:4">
      <c r="A11235" s="291" t="s">
        <v>17465</v>
      </c>
      <c r="B11235" s="292" t="s">
        <v>17464</v>
      </c>
      <c r="C11235" s="292" t="s">
        <v>63</v>
      </c>
      <c r="D11235" s="293">
        <v>89.4</v>
      </c>
    </row>
    <row r="11236" spans="1:4">
      <c r="A11236" s="291" t="s">
        <v>17466</v>
      </c>
      <c r="B11236" s="292" t="s">
        <v>17467</v>
      </c>
      <c r="C11236" s="292" t="s">
        <v>63</v>
      </c>
      <c r="D11236" s="293">
        <v>107.12</v>
      </c>
    </row>
    <row r="11237" spans="1:4">
      <c r="A11237" s="291" t="s">
        <v>17468</v>
      </c>
      <c r="B11237" s="292" t="s">
        <v>17467</v>
      </c>
      <c r="C11237" s="292" t="s">
        <v>63</v>
      </c>
      <c r="D11237" s="293">
        <v>104.38</v>
      </c>
    </row>
    <row r="11238" spans="1:4">
      <c r="A11238" s="291" t="s">
        <v>17469</v>
      </c>
      <c r="B11238" s="292" t="s">
        <v>17470</v>
      </c>
      <c r="C11238" s="292" t="s">
        <v>63</v>
      </c>
      <c r="D11238" s="293">
        <v>102.37</v>
      </c>
    </row>
    <row r="11239" spans="1:4">
      <c r="A11239" s="291" t="s">
        <v>17471</v>
      </c>
      <c r="B11239" s="292" t="s">
        <v>17470</v>
      </c>
      <c r="C11239" s="292" t="s">
        <v>63</v>
      </c>
      <c r="D11239" s="293">
        <v>99.7</v>
      </c>
    </row>
    <row r="11240" spans="1:4">
      <c r="A11240" s="291" t="s">
        <v>17472</v>
      </c>
      <c r="B11240" s="292" t="s">
        <v>17473</v>
      </c>
      <c r="C11240" s="292" t="s">
        <v>63</v>
      </c>
      <c r="D11240" s="293">
        <v>161.47999999999999</v>
      </c>
    </row>
    <row r="11241" spans="1:4">
      <c r="A11241" s="291" t="s">
        <v>17474</v>
      </c>
      <c r="B11241" s="292" t="s">
        <v>17473</v>
      </c>
      <c r="C11241" s="292" t="s">
        <v>63</v>
      </c>
      <c r="D11241" s="293">
        <v>158.71</v>
      </c>
    </row>
    <row r="11242" spans="1:4">
      <c r="A11242" s="291" t="s">
        <v>17475</v>
      </c>
      <c r="B11242" s="292" t="s">
        <v>17476</v>
      </c>
      <c r="C11242" s="292" t="s">
        <v>63</v>
      </c>
      <c r="D11242" s="293">
        <v>153.87</v>
      </c>
    </row>
    <row r="11243" spans="1:4">
      <c r="A11243" s="291" t="s">
        <v>17477</v>
      </c>
      <c r="B11243" s="292" t="s">
        <v>17476</v>
      </c>
      <c r="C11243" s="292" t="s">
        <v>63</v>
      </c>
      <c r="D11243" s="293">
        <v>151.19999999999999</v>
      </c>
    </row>
    <row r="11244" spans="1:4">
      <c r="A11244" s="291" t="s">
        <v>17478</v>
      </c>
      <c r="B11244" s="292" t="s">
        <v>17479</v>
      </c>
      <c r="C11244" s="292" t="s">
        <v>63</v>
      </c>
      <c r="D11244" s="293">
        <v>119.04</v>
      </c>
    </row>
    <row r="11245" spans="1:4">
      <c r="A11245" s="291" t="s">
        <v>17480</v>
      </c>
      <c r="B11245" s="292" t="s">
        <v>17479</v>
      </c>
      <c r="C11245" s="292" t="s">
        <v>63</v>
      </c>
      <c r="D11245" s="293">
        <v>116.19</v>
      </c>
    </row>
    <row r="11246" spans="1:4">
      <c r="A11246" s="291" t="s">
        <v>17481</v>
      </c>
      <c r="B11246" s="292" t="s">
        <v>17482</v>
      </c>
      <c r="C11246" s="292" t="s">
        <v>63</v>
      </c>
      <c r="D11246" s="293">
        <v>112.67</v>
      </c>
    </row>
    <row r="11247" spans="1:4">
      <c r="A11247" s="291" t="s">
        <v>17483</v>
      </c>
      <c r="B11247" s="292" t="s">
        <v>17482</v>
      </c>
      <c r="C11247" s="292" t="s">
        <v>63</v>
      </c>
      <c r="D11247" s="293">
        <v>110</v>
      </c>
    </row>
    <row r="11248" spans="1:4">
      <c r="A11248" s="291" t="s">
        <v>17484</v>
      </c>
      <c r="B11248" s="292" t="s">
        <v>17485</v>
      </c>
      <c r="C11248" s="292" t="s">
        <v>63</v>
      </c>
      <c r="D11248" s="293">
        <v>202.12</v>
      </c>
    </row>
    <row r="11249" spans="1:4">
      <c r="A11249" s="291" t="s">
        <v>17486</v>
      </c>
      <c r="B11249" s="292" t="s">
        <v>17485</v>
      </c>
      <c r="C11249" s="292" t="s">
        <v>63</v>
      </c>
      <c r="D11249" s="293">
        <v>196.79</v>
      </c>
    </row>
    <row r="11250" spans="1:4">
      <c r="A11250" s="291" t="s">
        <v>17487</v>
      </c>
      <c r="B11250" s="292" t="s">
        <v>17488</v>
      </c>
      <c r="C11250" s="292" t="s">
        <v>63</v>
      </c>
      <c r="D11250" s="293">
        <v>193.44</v>
      </c>
    </row>
    <row r="11251" spans="1:4">
      <c r="A11251" s="291" t="s">
        <v>17489</v>
      </c>
      <c r="B11251" s="292" t="s">
        <v>17488</v>
      </c>
      <c r="C11251" s="292" t="s">
        <v>63</v>
      </c>
      <c r="D11251" s="293">
        <v>188.24</v>
      </c>
    </row>
    <row r="11252" spans="1:4">
      <c r="A11252" s="291" t="s">
        <v>17490</v>
      </c>
      <c r="B11252" s="292" t="s">
        <v>17491</v>
      </c>
      <c r="C11252" s="292" t="s">
        <v>63</v>
      </c>
      <c r="D11252" s="293">
        <v>208.27</v>
      </c>
    </row>
    <row r="11253" spans="1:4">
      <c r="A11253" s="291" t="s">
        <v>17492</v>
      </c>
      <c r="B11253" s="292" t="s">
        <v>17491</v>
      </c>
      <c r="C11253" s="292" t="s">
        <v>63</v>
      </c>
      <c r="D11253" s="293">
        <v>202.93</v>
      </c>
    </row>
    <row r="11254" spans="1:4">
      <c r="A11254" s="291" t="s">
        <v>17493</v>
      </c>
      <c r="B11254" s="292" t="s">
        <v>17494</v>
      </c>
      <c r="C11254" s="292" t="s">
        <v>63</v>
      </c>
      <c r="D11254" s="293">
        <v>198.59</v>
      </c>
    </row>
    <row r="11255" spans="1:4">
      <c r="A11255" s="291" t="s">
        <v>17495</v>
      </c>
      <c r="B11255" s="292" t="s">
        <v>17494</v>
      </c>
      <c r="C11255" s="292" t="s">
        <v>63</v>
      </c>
      <c r="D11255" s="293">
        <v>193.39</v>
      </c>
    </row>
    <row r="11256" spans="1:4">
      <c r="A11256" s="291" t="s">
        <v>17496</v>
      </c>
      <c r="B11256" s="292" t="s">
        <v>17497</v>
      </c>
      <c r="C11256" s="292" t="s">
        <v>16</v>
      </c>
      <c r="D11256" s="293">
        <v>436.86</v>
      </c>
    </row>
    <row r="11257" spans="1:4">
      <c r="A11257" s="291" t="s">
        <v>17498</v>
      </c>
      <c r="B11257" s="292" t="s">
        <v>17497</v>
      </c>
      <c r="C11257" s="292" t="s">
        <v>16</v>
      </c>
      <c r="D11257" s="293">
        <v>424.19</v>
      </c>
    </row>
    <row r="11258" spans="1:4">
      <c r="A11258" s="291" t="s">
        <v>17499</v>
      </c>
      <c r="B11258" s="292" t="s">
        <v>17500</v>
      </c>
      <c r="C11258" s="292" t="s">
        <v>16</v>
      </c>
      <c r="D11258" s="293">
        <v>419.33</v>
      </c>
    </row>
    <row r="11259" spans="1:4">
      <c r="A11259" s="291" t="s">
        <v>17501</v>
      </c>
      <c r="B11259" s="292" t="s">
        <v>17500</v>
      </c>
      <c r="C11259" s="292" t="s">
        <v>16</v>
      </c>
      <c r="D11259" s="293">
        <v>406.66</v>
      </c>
    </row>
    <row r="11260" spans="1:4">
      <c r="A11260" s="291" t="s">
        <v>17502</v>
      </c>
      <c r="B11260" s="292" t="s">
        <v>17503</v>
      </c>
      <c r="C11260" s="292" t="s">
        <v>63</v>
      </c>
      <c r="D11260" s="293">
        <v>78.239999999999995</v>
      </c>
    </row>
    <row r="11261" spans="1:4">
      <c r="A11261" s="291" t="s">
        <v>17504</v>
      </c>
      <c r="B11261" s="292" t="s">
        <v>17503</v>
      </c>
      <c r="C11261" s="292" t="s">
        <v>63</v>
      </c>
      <c r="D11261" s="293">
        <v>74.36</v>
      </c>
    </row>
    <row r="11262" spans="1:4">
      <c r="A11262" s="291" t="s">
        <v>17505</v>
      </c>
      <c r="B11262" s="292" t="s">
        <v>17506</v>
      </c>
      <c r="C11262" s="292" t="s">
        <v>63</v>
      </c>
      <c r="D11262" s="293">
        <v>67.02</v>
      </c>
    </row>
    <row r="11263" spans="1:4">
      <c r="A11263" s="291" t="s">
        <v>17507</v>
      </c>
      <c r="B11263" s="292" t="s">
        <v>17506</v>
      </c>
      <c r="C11263" s="292" t="s">
        <v>63</v>
      </c>
      <c r="D11263" s="293">
        <v>63.26</v>
      </c>
    </row>
    <row r="11264" spans="1:4">
      <c r="A11264" s="291" t="s">
        <v>17508</v>
      </c>
      <c r="B11264" s="292" t="s">
        <v>17509</v>
      </c>
      <c r="C11264" s="292" t="s">
        <v>63</v>
      </c>
      <c r="D11264" s="293">
        <v>157.29</v>
      </c>
    </row>
    <row r="11265" spans="1:4">
      <c r="A11265" s="291" t="s">
        <v>17510</v>
      </c>
      <c r="B11265" s="292" t="s">
        <v>17509</v>
      </c>
      <c r="C11265" s="292" t="s">
        <v>63</v>
      </c>
      <c r="D11265" s="293">
        <v>151.94999999999999</v>
      </c>
    </row>
    <row r="11266" spans="1:4">
      <c r="A11266" s="291" t="s">
        <v>17511</v>
      </c>
      <c r="B11266" s="292" t="s">
        <v>17512</v>
      </c>
      <c r="C11266" s="292" t="s">
        <v>63</v>
      </c>
      <c r="D11266" s="293">
        <v>146.01</v>
      </c>
    </row>
    <row r="11267" spans="1:4">
      <c r="A11267" s="291" t="s">
        <v>17513</v>
      </c>
      <c r="B11267" s="292" t="s">
        <v>17512</v>
      </c>
      <c r="C11267" s="292" t="s">
        <v>63</v>
      </c>
      <c r="D11267" s="293">
        <v>140.81</v>
      </c>
    </row>
    <row r="11268" spans="1:4">
      <c r="A11268" s="291" t="s">
        <v>17514</v>
      </c>
      <c r="B11268" s="292" t="s">
        <v>17515</v>
      </c>
      <c r="C11268" s="292" t="s">
        <v>63</v>
      </c>
      <c r="D11268" s="293">
        <v>117.64</v>
      </c>
    </row>
    <row r="11269" spans="1:4">
      <c r="A11269" s="291" t="s">
        <v>17516</v>
      </c>
      <c r="B11269" s="292" t="s">
        <v>17515</v>
      </c>
      <c r="C11269" s="292" t="s">
        <v>63</v>
      </c>
      <c r="D11269" s="293">
        <v>114.76</v>
      </c>
    </row>
    <row r="11270" spans="1:4">
      <c r="A11270" s="291" t="s">
        <v>17517</v>
      </c>
      <c r="B11270" s="292" t="s">
        <v>17518</v>
      </c>
      <c r="C11270" s="292" t="s">
        <v>63</v>
      </c>
      <c r="D11270" s="293">
        <v>91.35</v>
      </c>
    </row>
    <row r="11271" spans="1:4">
      <c r="A11271" s="291" t="s">
        <v>17519</v>
      </c>
      <c r="B11271" s="292" t="s">
        <v>17518</v>
      </c>
      <c r="C11271" s="292" t="s">
        <v>63</v>
      </c>
      <c r="D11271" s="293">
        <v>88.68</v>
      </c>
    </row>
    <row r="11272" spans="1:4">
      <c r="A11272" s="291" t="s">
        <v>17520</v>
      </c>
      <c r="B11272" s="292" t="s">
        <v>17521</v>
      </c>
      <c r="C11272" s="292" t="s">
        <v>63</v>
      </c>
      <c r="D11272" s="293">
        <v>71.97</v>
      </c>
    </row>
    <row r="11273" spans="1:4">
      <c r="A11273" s="291" t="s">
        <v>17522</v>
      </c>
      <c r="B11273" s="292" t="s">
        <v>17521</v>
      </c>
      <c r="C11273" s="292" t="s">
        <v>63</v>
      </c>
      <c r="D11273" s="293">
        <v>69.19</v>
      </c>
    </row>
    <row r="11274" spans="1:4">
      <c r="A11274" s="291" t="s">
        <v>17523</v>
      </c>
      <c r="B11274" s="292" t="s">
        <v>17524</v>
      </c>
      <c r="C11274" s="292" t="s">
        <v>63</v>
      </c>
      <c r="D11274" s="293">
        <v>58.82</v>
      </c>
    </row>
    <row r="11275" spans="1:4">
      <c r="A11275" s="291" t="s">
        <v>17525</v>
      </c>
      <c r="B11275" s="292" t="s">
        <v>17524</v>
      </c>
      <c r="C11275" s="292" t="s">
        <v>63</v>
      </c>
      <c r="D11275" s="293">
        <v>56.15</v>
      </c>
    </row>
    <row r="11276" spans="1:4">
      <c r="A11276" s="291" t="s">
        <v>17526</v>
      </c>
      <c r="B11276" s="292" t="s">
        <v>17527</v>
      </c>
      <c r="C11276" s="292" t="s">
        <v>63</v>
      </c>
      <c r="D11276" s="293">
        <v>98</v>
      </c>
    </row>
    <row r="11277" spans="1:4">
      <c r="A11277" s="291" t="s">
        <v>17528</v>
      </c>
      <c r="B11277" s="292" t="s">
        <v>17527</v>
      </c>
      <c r="C11277" s="292" t="s">
        <v>63</v>
      </c>
      <c r="D11277" s="293">
        <v>94.69</v>
      </c>
    </row>
    <row r="11278" spans="1:4">
      <c r="A11278" s="291" t="s">
        <v>17529</v>
      </c>
      <c r="B11278" s="292" t="s">
        <v>17530</v>
      </c>
      <c r="C11278" s="292" t="s">
        <v>63</v>
      </c>
      <c r="D11278" s="293">
        <v>93.26</v>
      </c>
    </row>
    <row r="11279" spans="1:4">
      <c r="A11279" s="291" t="s">
        <v>17531</v>
      </c>
      <c r="B11279" s="292" t="s">
        <v>17530</v>
      </c>
      <c r="C11279" s="292" t="s">
        <v>63</v>
      </c>
      <c r="D11279" s="293">
        <v>90.15</v>
      </c>
    </row>
    <row r="11280" spans="1:4">
      <c r="A11280" s="291" t="s">
        <v>17532</v>
      </c>
      <c r="B11280" s="292" t="s">
        <v>17533</v>
      </c>
      <c r="C11280" s="292" t="s">
        <v>63</v>
      </c>
      <c r="D11280" s="293">
        <v>135.55000000000001</v>
      </c>
    </row>
    <row r="11281" spans="1:4">
      <c r="A11281" s="291" t="s">
        <v>17534</v>
      </c>
      <c r="B11281" s="292" t="s">
        <v>17533</v>
      </c>
      <c r="C11281" s="292" t="s">
        <v>63</v>
      </c>
      <c r="D11281" s="293">
        <v>132.13</v>
      </c>
    </row>
    <row r="11282" spans="1:4">
      <c r="A11282" s="291" t="s">
        <v>17535</v>
      </c>
      <c r="B11282" s="292" t="s">
        <v>17536</v>
      </c>
      <c r="C11282" s="292" t="s">
        <v>63</v>
      </c>
      <c r="D11282" s="293">
        <v>123.36</v>
      </c>
    </row>
    <row r="11283" spans="1:4">
      <c r="A11283" s="291" t="s">
        <v>17537</v>
      </c>
      <c r="B11283" s="292" t="s">
        <v>17536</v>
      </c>
      <c r="C11283" s="292" t="s">
        <v>63</v>
      </c>
      <c r="D11283" s="293">
        <v>120.69</v>
      </c>
    </row>
    <row r="11284" spans="1:4">
      <c r="A11284" s="291" t="s">
        <v>17538</v>
      </c>
      <c r="B11284" s="292" t="s">
        <v>17539</v>
      </c>
      <c r="C11284" s="292" t="s">
        <v>63</v>
      </c>
      <c r="D11284" s="293">
        <v>74.47</v>
      </c>
    </row>
    <row r="11285" spans="1:4">
      <c r="A11285" s="291" t="s">
        <v>17540</v>
      </c>
      <c r="B11285" s="292" t="s">
        <v>17539</v>
      </c>
      <c r="C11285" s="292" t="s">
        <v>63</v>
      </c>
      <c r="D11285" s="293">
        <v>71.739999999999995</v>
      </c>
    </row>
    <row r="11286" spans="1:4">
      <c r="A11286" s="291" t="s">
        <v>17541</v>
      </c>
      <c r="B11286" s="292" t="s">
        <v>17542</v>
      </c>
      <c r="C11286" s="292" t="s">
        <v>63</v>
      </c>
      <c r="D11286" s="293">
        <v>70.47</v>
      </c>
    </row>
    <row r="11287" spans="1:4">
      <c r="A11287" s="291" t="s">
        <v>17543</v>
      </c>
      <c r="B11287" s="292" t="s">
        <v>17542</v>
      </c>
      <c r="C11287" s="292" t="s">
        <v>63</v>
      </c>
      <c r="D11287" s="293">
        <v>67.81</v>
      </c>
    </row>
    <row r="11288" spans="1:4">
      <c r="A11288" s="291" t="s">
        <v>17544</v>
      </c>
      <c r="B11288" s="292" t="s">
        <v>17545</v>
      </c>
      <c r="C11288" s="292" t="s">
        <v>63</v>
      </c>
      <c r="D11288" s="293">
        <v>82.9</v>
      </c>
    </row>
    <row r="11289" spans="1:4">
      <c r="A11289" s="291" t="s">
        <v>17546</v>
      </c>
      <c r="B11289" s="292" t="s">
        <v>17545</v>
      </c>
      <c r="C11289" s="292" t="s">
        <v>63</v>
      </c>
      <c r="D11289" s="293">
        <v>80.17</v>
      </c>
    </row>
    <row r="11290" spans="1:4">
      <c r="A11290" s="291" t="s">
        <v>17547</v>
      </c>
      <c r="B11290" s="292" t="s">
        <v>17548</v>
      </c>
      <c r="C11290" s="292" t="s">
        <v>63</v>
      </c>
      <c r="D11290" s="293">
        <v>78.239999999999995</v>
      </c>
    </row>
    <row r="11291" spans="1:4">
      <c r="A11291" s="291" t="s">
        <v>17549</v>
      </c>
      <c r="B11291" s="292" t="s">
        <v>17548</v>
      </c>
      <c r="C11291" s="292" t="s">
        <v>63</v>
      </c>
      <c r="D11291" s="293">
        <v>75.58</v>
      </c>
    </row>
    <row r="11292" spans="1:4">
      <c r="A11292" s="291" t="s">
        <v>17550</v>
      </c>
      <c r="B11292" s="292" t="s">
        <v>17551</v>
      </c>
      <c r="C11292" s="292" t="s">
        <v>63</v>
      </c>
      <c r="D11292" s="293">
        <v>122.29</v>
      </c>
    </row>
    <row r="11293" spans="1:4">
      <c r="A11293" s="291" t="s">
        <v>17552</v>
      </c>
      <c r="B11293" s="292" t="s">
        <v>17551</v>
      </c>
      <c r="C11293" s="292" t="s">
        <v>63</v>
      </c>
      <c r="D11293" s="293">
        <v>119.52</v>
      </c>
    </row>
    <row r="11294" spans="1:4">
      <c r="A11294" s="291" t="s">
        <v>17553</v>
      </c>
      <c r="B11294" s="292" t="s">
        <v>17554</v>
      </c>
      <c r="C11294" s="292" t="s">
        <v>63</v>
      </c>
      <c r="D11294" s="293">
        <v>114.6</v>
      </c>
    </row>
    <row r="11295" spans="1:4">
      <c r="A11295" s="291" t="s">
        <v>17555</v>
      </c>
      <c r="B11295" s="292" t="s">
        <v>17554</v>
      </c>
      <c r="C11295" s="292" t="s">
        <v>63</v>
      </c>
      <c r="D11295" s="293">
        <v>111.94</v>
      </c>
    </row>
    <row r="11296" spans="1:4">
      <c r="A11296" s="291" t="s">
        <v>17556</v>
      </c>
      <c r="B11296" s="292" t="s">
        <v>17557</v>
      </c>
      <c r="C11296" s="292" t="s">
        <v>16</v>
      </c>
      <c r="D11296" s="293">
        <v>338.66</v>
      </c>
    </row>
    <row r="11297" spans="1:4">
      <c r="A11297" s="291" t="s">
        <v>17558</v>
      </c>
      <c r="B11297" s="292" t="s">
        <v>17557</v>
      </c>
      <c r="C11297" s="292" t="s">
        <v>16</v>
      </c>
      <c r="D11297" s="293">
        <v>325.02</v>
      </c>
    </row>
    <row r="11298" spans="1:4">
      <c r="A11298" s="291" t="s">
        <v>17559</v>
      </c>
      <c r="B11298" s="292" t="s">
        <v>17560</v>
      </c>
      <c r="C11298" s="292" t="s">
        <v>16</v>
      </c>
      <c r="D11298" s="293">
        <v>276.57</v>
      </c>
    </row>
    <row r="11299" spans="1:4">
      <c r="A11299" s="291" t="s">
        <v>17561</v>
      </c>
      <c r="B11299" s="292" t="s">
        <v>17560</v>
      </c>
      <c r="C11299" s="292" t="s">
        <v>16</v>
      </c>
      <c r="D11299" s="293">
        <v>263.89999999999998</v>
      </c>
    </row>
    <row r="11300" spans="1:4">
      <c r="A11300" s="291" t="s">
        <v>17562</v>
      </c>
      <c r="B11300" s="292" t="s">
        <v>17563</v>
      </c>
      <c r="C11300" s="292" t="s">
        <v>16</v>
      </c>
      <c r="D11300" s="293">
        <v>400.91</v>
      </c>
    </row>
    <row r="11301" spans="1:4">
      <c r="A11301" s="291" t="s">
        <v>17564</v>
      </c>
      <c r="B11301" s="292" t="s">
        <v>17563</v>
      </c>
      <c r="C11301" s="292" t="s">
        <v>16</v>
      </c>
      <c r="D11301" s="293">
        <v>393.86</v>
      </c>
    </row>
    <row r="11302" spans="1:4">
      <c r="A11302" s="291" t="s">
        <v>17565</v>
      </c>
      <c r="B11302" s="292" t="s">
        <v>17566</v>
      </c>
      <c r="C11302" s="292" t="s">
        <v>16</v>
      </c>
      <c r="D11302" s="293">
        <v>358.91</v>
      </c>
    </row>
    <row r="11303" spans="1:4">
      <c r="A11303" s="291" t="s">
        <v>17567</v>
      </c>
      <c r="B11303" s="292" t="s">
        <v>17566</v>
      </c>
      <c r="C11303" s="292" t="s">
        <v>16</v>
      </c>
      <c r="D11303" s="293">
        <v>352.57</v>
      </c>
    </row>
    <row r="11304" spans="1:4">
      <c r="A11304" s="291" t="s">
        <v>17568</v>
      </c>
      <c r="B11304" s="292" t="s">
        <v>17569</v>
      </c>
      <c r="C11304" s="292" t="s">
        <v>16</v>
      </c>
      <c r="D11304" s="293">
        <v>446.66</v>
      </c>
    </row>
    <row r="11305" spans="1:4">
      <c r="A11305" s="291" t="s">
        <v>17570</v>
      </c>
      <c r="B11305" s="292" t="s">
        <v>17569</v>
      </c>
      <c r="C11305" s="292" t="s">
        <v>16</v>
      </c>
      <c r="D11305" s="293">
        <v>433.03</v>
      </c>
    </row>
    <row r="11306" spans="1:4">
      <c r="A11306" s="291" t="s">
        <v>17571</v>
      </c>
      <c r="B11306" s="292" t="s">
        <v>17572</v>
      </c>
      <c r="C11306" s="292" t="s">
        <v>16</v>
      </c>
      <c r="D11306" s="293">
        <v>406.35</v>
      </c>
    </row>
    <row r="11307" spans="1:4">
      <c r="A11307" s="291" t="s">
        <v>17573</v>
      </c>
      <c r="B11307" s="292" t="s">
        <v>17572</v>
      </c>
      <c r="C11307" s="292" t="s">
        <v>16</v>
      </c>
      <c r="D11307" s="293">
        <v>393.68</v>
      </c>
    </row>
    <row r="11308" spans="1:4">
      <c r="A11308" s="291" t="s">
        <v>17574</v>
      </c>
      <c r="B11308" s="292" t="s">
        <v>17575</v>
      </c>
      <c r="C11308" s="292" t="s">
        <v>16</v>
      </c>
      <c r="D11308" s="293">
        <v>70.27</v>
      </c>
    </row>
    <row r="11309" spans="1:4">
      <c r="A11309" s="291" t="s">
        <v>17576</v>
      </c>
      <c r="B11309" s="292" t="s">
        <v>17575</v>
      </c>
      <c r="C11309" s="292" t="s">
        <v>16</v>
      </c>
      <c r="D11309" s="293">
        <v>65.62</v>
      </c>
    </row>
    <row r="11310" spans="1:4">
      <c r="A11310" s="291" t="s">
        <v>17577</v>
      </c>
      <c r="B11310" s="292" t="s">
        <v>17578</v>
      </c>
      <c r="C11310" s="292" t="s">
        <v>16</v>
      </c>
      <c r="D11310" s="293">
        <v>70.67</v>
      </c>
    </row>
    <row r="11311" spans="1:4">
      <c r="A11311" s="291" t="s">
        <v>17579</v>
      </c>
      <c r="B11311" s="292" t="s">
        <v>17578</v>
      </c>
      <c r="C11311" s="292" t="s">
        <v>16</v>
      </c>
      <c r="D11311" s="293">
        <v>66.88</v>
      </c>
    </row>
    <row r="11312" spans="1:4">
      <c r="A11312" s="291" t="s">
        <v>17580</v>
      </c>
      <c r="B11312" s="292" t="s">
        <v>17581</v>
      </c>
      <c r="C11312" s="292" t="s">
        <v>16</v>
      </c>
      <c r="D11312" s="293">
        <v>80.95</v>
      </c>
    </row>
    <row r="11313" spans="1:4">
      <c r="A11313" s="291" t="s">
        <v>17582</v>
      </c>
      <c r="B11313" s="292" t="s">
        <v>17581</v>
      </c>
      <c r="C11313" s="292" t="s">
        <v>16</v>
      </c>
      <c r="D11313" s="293">
        <v>76.819999999999993</v>
      </c>
    </row>
    <row r="11314" spans="1:4">
      <c r="A11314" s="291" t="s">
        <v>17583</v>
      </c>
      <c r="B11314" s="292" t="s">
        <v>17584</v>
      </c>
      <c r="C11314" s="292" t="s">
        <v>16</v>
      </c>
      <c r="D11314" s="293">
        <v>97</v>
      </c>
    </row>
    <row r="11315" spans="1:4">
      <c r="A11315" s="291" t="s">
        <v>17585</v>
      </c>
      <c r="B11315" s="292" t="s">
        <v>17584</v>
      </c>
      <c r="C11315" s="292" t="s">
        <v>16</v>
      </c>
      <c r="D11315" s="293">
        <v>92.36</v>
      </c>
    </row>
    <row r="11316" spans="1:4">
      <c r="A11316" s="291" t="s">
        <v>17586</v>
      </c>
      <c r="B11316" s="292" t="s">
        <v>17587</v>
      </c>
      <c r="C11316" s="292" t="s">
        <v>16</v>
      </c>
      <c r="D11316" s="293">
        <v>84.62</v>
      </c>
    </row>
    <row r="11317" spans="1:4">
      <c r="A11317" s="291" t="s">
        <v>17588</v>
      </c>
      <c r="B11317" s="292" t="s">
        <v>17587</v>
      </c>
      <c r="C11317" s="292" t="s">
        <v>16</v>
      </c>
      <c r="D11317" s="293">
        <v>78.64</v>
      </c>
    </row>
    <row r="11318" spans="1:4">
      <c r="A11318" s="291" t="s">
        <v>17589</v>
      </c>
      <c r="B11318" s="292" t="s">
        <v>17590</v>
      </c>
      <c r="C11318" s="292" t="s">
        <v>16</v>
      </c>
      <c r="D11318" s="293">
        <v>97.82</v>
      </c>
    </row>
    <row r="11319" spans="1:4">
      <c r="A11319" s="291" t="s">
        <v>17591</v>
      </c>
      <c r="B11319" s="292" t="s">
        <v>17590</v>
      </c>
      <c r="C11319" s="292" t="s">
        <v>16</v>
      </c>
      <c r="D11319" s="293">
        <v>91.11</v>
      </c>
    </row>
    <row r="11320" spans="1:4">
      <c r="A11320" s="291" t="s">
        <v>17592</v>
      </c>
      <c r="B11320" s="292" t="s">
        <v>17593</v>
      </c>
      <c r="C11320" s="292" t="s">
        <v>16</v>
      </c>
      <c r="D11320" s="293">
        <v>90.14</v>
      </c>
    </row>
    <row r="11321" spans="1:4">
      <c r="A11321" s="291" t="s">
        <v>17594</v>
      </c>
      <c r="B11321" s="292" t="s">
        <v>17593</v>
      </c>
      <c r="C11321" s="292" t="s">
        <v>16</v>
      </c>
      <c r="D11321" s="293">
        <v>83.66</v>
      </c>
    </row>
    <row r="11322" spans="1:4">
      <c r="A11322" s="291" t="s">
        <v>17595</v>
      </c>
      <c r="B11322" s="292" t="s">
        <v>17596</v>
      </c>
      <c r="C11322" s="292" t="s">
        <v>16</v>
      </c>
      <c r="D11322" s="293">
        <v>96.75</v>
      </c>
    </row>
    <row r="11323" spans="1:4">
      <c r="A11323" s="291" t="s">
        <v>17597</v>
      </c>
      <c r="B11323" s="292" t="s">
        <v>17596</v>
      </c>
      <c r="C11323" s="292" t="s">
        <v>16</v>
      </c>
      <c r="D11323" s="293">
        <v>89.18</v>
      </c>
    </row>
    <row r="11324" spans="1:4">
      <c r="A11324" s="291" t="s">
        <v>17598</v>
      </c>
      <c r="B11324" s="292" t="s">
        <v>17599</v>
      </c>
      <c r="C11324" s="292" t="s">
        <v>16</v>
      </c>
      <c r="D11324" s="293">
        <v>65.17</v>
      </c>
    </row>
    <row r="11325" spans="1:4">
      <c r="A11325" s="291" t="s">
        <v>17600</v>
      </c>
      <c r="B11325" s="292" t="s">
        <v>17599</v>
      </c>
      <c r="C11325" s="292" t="s">
        <v>16</v>
      </c>
      <c r="D11325" s="293">
        <v>58.91</v>
      </c>
    </row>
    <row r="11326" spans="1:4">
      <c r="A11326" s="291" t="s">
        <v>17601</v>
      </c>
      <c r="B11326" s="292" t="s">
        <v>17602</v>
      </c>
      <c r="C11326" s="292" t="s">
        <v>16</v>
      </c>
      <c r="D11326" s="293">
        <v>71.67</v>
      </c>
    </row>
    <row r="11327" spans="1:4">
      <c r="A11327" s="291" t="s">
        <v>17603</v>
      </c>
      <c r="B11327" s="292" t="s">
        <v>17602</v>
      </c>
      <c r="C11327" s="292" t="s">
        <v>16</v>
      </c>
      <c r="D11327" s="293">
        <v>67.61</v>
      </c>
    </row>
    <row r="11328" spans="1:4">
      <c r="A11328" s="291" t="s">
        <v>17604</v>
      </c>
      <c r="B11328" s="292" t="s">
        <v>17605</v>
      </c>
      <c r="C11328" s="292" t="s">
        <v>16</v>
      </c>
      <c r="D11328" s="293">
        <v>72.739999999999995</v>
      </c>
    </row>
    <row r="11329" spans="1:4">
      <c r="A11329" s="291" t="s">
        <v>17606</v>
      </c>
      <c r="B11329" s="292" t="s">
        <v>17605</v>
      </c>
      <c r="C11329" s="292" t="s">
        <v>16</v>
      </c>
      <c r="D11329" s="293">
        <v>69.48</v>
      </c>
    </row>
    <row r="11330" spans="1:4">
      <c r="A11330" s="291" t="s">
        <v>17607</v>
      </c>
      <c r="B11330" s="292" t="s">
        <v>17608</v>
      </c>
      <c r="C11330" s="292" t="s">
        <v>16</v>
      </c>
      <c r="D11330" s="293">
        <v>82.97</v>
      </c>
    </row>
    <row r="11331" spans="1:4">
      <c r="A11331" s="291" t="s">
        <v>17609</v>
      </c>
      <c r="B11331" s="292" t="s">
        <v>17608</v>
      </c>
      <c r="C11331" s="292" t="s">
        <v>16</v>
      </c>
      <c r="D11331" s="293">
        <v>79.48</v>
      </c>
    </row>
    <row r="11332" spans="1:4">
      <c r="A11332" s="291" t="s">
        <v>17610</v>
      </c>
      <c r="B11332" s="292" t="s">
        <v>17611</v>
      </c>
      <c r="C11332" s="292" t="s">
        <v>16</v>
      </c>
      <c r="D11332" s="293">
        <v>98.33</v>
      </c>
    </row>
    <row r="11333" spans="1:4">
      <c r="A11333" s="291" t="s">
        <v>17612</v>
      </c>
      <c r="B11333" s="292" t="s">
        <v>17611</v>
      </c>
      <c r="C11333" s="292" t="s">
        <v>16</v>
      </c>
      <c r="D11333" s="293">
        <v>94.48</v>
      </c>
    </row>
    <row r="11334" spans="1:4">
      <c r="A11334" s="291" t="s">
        <v>17613</v>
      </c>
      <c r="B11334" s="292" t="s">
        <v>17614</v>
      </c>
      <c r="C11334" s="292" t="s">
        <v>16</v>
      </c>
      <c r="D11334" s="293">
        <v>33.19</v>
      </c>
    </row>
    <row r="11335" spans="1:4">
      <c r="A11335" s="291" t="s">
        <v>17615</v>
      </c>
      <c r="B11335" s="292" t="s">
        <v>17614</v>
      </c>
      <c r="C11335" s="292" t="s">
        <v>16</v>
      </c>
      <c r="D11335" s="293">
        <v>29.86</v>
      </c>
    </row>
    <row r="11336" spans="1:4">
      <c r="A11336" s="291" t="s">
        <v>17616</v>
      </c>
      <c r="B11336" s="292" t="s">
        <v>17617</v>
      </c>
      <c r="C11336" s="292" t="s">
        <v>16</v>
      </c>
      <c r="D11336" s="293">
        <v>130.56</v>
      </c>
    </row>
    <row r="11337" spans="1:4">
      <c r="A11337" s="291" t="s">
        <v>17618</v>
      </c>
      <c r="B11337" s="292" t="s">
        <v>17617</v>
      </c>
      <c r="C11337" s="292" t="s">
        <v>16</v>
      </c>
      <c r="D11337" s="293">
        <v>124.27</v>
      </c>
    </row>
    <row r="11338" spans="1:4">
      <c r="A11338" s="291" t="s">
        <v>17619</v>
      </c>
      <c r="B11338" s="292" t="s">
        <v>17620</v>
      </c>
      <c r="C11338" s="292" t="s">
        <v>16</v>
      </c>
      <c r="D11338" s="293">
        <v>97.33</v>
      </c>
    </row>
    <row r="11339" spans="1:4">
      <c r="A11339" s="291" t="s">
        <v>17621</v>
      </c>
      <c r="B11339" s="292" t="s">
        <v>17620</v>
      </c>
      <c r="C11339" s="292" t="s">
        <v>16</v>
      </c>
      <c r="D11339" s="293">
        <v>92.05</v>
      </c>
    </row>
    <row r="11340" spans="1:4">
      <c r="A11340" s="291" t="s">
        <v>17622</v>
      </c>
      <c r="B11340" s="292" t="s">
        <v>17623</v>
      </c>
      <c r="C11340" s="292" t="s">
        <v>16</v>
      </c>
      <c r="D11340" s="293">
        <v>153.76</v>
      </c>
    </row>
    <row r="11341" spans="1:4">
      <c r="A11341" s="291" t="s">
        <v>17624</v>
      </c>
      <c r="B11341" s="292" t="s">
        <v>17623</v>
      </c>
      <c r="C11341" s="292" t="s">
        <v>16</v>
      </c>
      <c r="D11341" s="293">
        <v>144.31</v>
      </c>
    </row>
    <row r="11342" spans="1:4">
      <c r="A11342" s="291" t="s">
        <v>17625</v>
      </c>
      <c r="B11342" s="292" t="s">
        <v>17626</v>
      </c>
      <c r="C11342" s="292" t="s">
        <v>16</v>
      </c>
      <c r="D11342" s="293">
        <v>122.73</v>
      </c>
    </row>
    <row r="11343" spans="1:4">
      <c r="A11343" s="291" t="s">
        <v>17627</v>
      </c>
      <c r="B11343" s="292" t="s">
        <v>17626</v>
      </c>
      <c r="C11343" s="292" t="s">
        <v>16</v>
      </c>
      <c r="D11343" s="293">
        <v>113.88</v>
      </c>
    </row>
    <row r="11344" spans="1:4">
      <c r="A11344" s="291" t="s">
        <v>17628</v>
      </c>
      <c r="B11344" s="292" t="s">
        <v>17629</v>
      </c>
      <c r="C11344" s="292" t="s">
        <v>16</v>
      </c>
      <c r="D11344" s="293">
        <v>156.19999999999999</v>
      </c>
    </row>
    <row r="11345" spans="1:4">
      <c r="A11345" s="291" t="s">
        <v>17630</v>
      </c>
      <c r="B11345" s="292" t="s">
        <v>17629</v>
      </c>
      <c r="C11345" s="292" t="s">
        <v>16</v>
      </c>
      <c r="D11345" s="293">
        <v>149.9</v>
      </c>
    </row>
    <row r="11346" spans="1:4">
      <c r="A11346" s="291" t="s">
        <v>17631</v>
      </c>
      <c r="B11346" s="292" t="s">
        <v>17632</v>
      </c>
      <c r="C11346" s="292" t="s">
        <v>16</v>
      </c>
      <c r="D11346" s="293">
        <v>128.93</v>
      </c>
    </row>
    <row r="11347" spans="1:4">
      <c r="A11347" s="291" t="s">
        <v>17633</v>
      </c>
      <c r="B11347" s="292" t="s">
        <v>17632</v>
      </c>
      <c r="C11347" s="292" t="s">
        <v>16</v>
      </c>
      <c r="D11347" s="293">
        <v>122.72</v>
      </c>
    </row>
    <row r="11348" spans="1:4">
      <c r="A11348" s="291" t="s">
        <v>17634</v>
      </c>
      <c r="B11348" s="292" t="s">
        <v>17635</v>
      </c>
      <c r="C11348" s="292" t="s">
        <v>16</v>
      </c>
      <c r="D11348" s="293">
        <v>183.21</v>
      </c>
    </row>
    <row r="11349" spans="1:4">
      <c r="A11349" s="291" t="s">
        <v>17636</v>
      </c>
      <c r="B11349" s="292" t="s">
        <v>17635</v>
      </c>
      <c r="C11349" s="292" t="s">
        <v>16</v>
      </c>
      <c r="D11349" s="293">
        <v>176.91</v>
      </c>
    </row>
    <row r="11350" spans="1:4">
      <c r="A11350" s="291" t="s">
        <v>17637</v>
      </c>
      <c r="B11350" s="292" t="s">
        <v>17638</v>
      </c>
      <c r="C11350" s="292" t="s">
        <v>16</v>
      </c>
      <c r="D11350" s="293">
        <v>156.59</v>
      </c>
    </row>
    <row r="11351" spans="1:4">
      <c r="A11351" s="291" t="s">
        <v>17639</v>
      </c>
      <c r="B11351" s="292" t="s">
        <v>17638</v>
      </c>
      <c r="C11351" s="292" t="s">
        <v>16</v>
      </c>
      <c r="D11351" s="293">
        <v>150.30000000000001</v>
      </c>
    </row>
    <row r="11352" spans="1:4">
      <c r="A11352" s="291" t="s">
        <v>17640</v>
      </c>
      <c r="B11352" s="292" t="s">
        <v>17641</v>
      </c>
      <c r="C11352" s="292" t="s">
        <v>16</v>
      </c>
      <c r="D11352" s="293">
        <v>38.94</v>
      </c>
    </row>
    <row r="11353" spans="1:4">
      <c r="A11353" s="291" t="s">
        <v>17642</v>
      </c>
      <c r="B11353" s="292" t="s">
        <v>17641</v>
      </c>
      <c r="C11353" s="292" t="s">
        <v>16</v>
      </c>
      <c r="D11353" s="293">
        <v>37.58</v>
      </c>
    </row>
    <row r="11354" spans="1:4">
      <c r="A11354" s="291" t="s">
        <v>17643</v>
      </c>
      <c r="B11354" s="292" t="s">
        <v>17644</v>
      </c>
      <c r="C11354" s="292" t="s">
        <v>16</v>
      </c>
      <c r="D11354" s="293">
        <v>48.52</v>
      </c>
    </row>
    <row r="11355" spans="1:4">
      <c r="A11355" s="291" t="s">
        <v>17645</v>
      </c>
      <c r="B11355" s="292" t="s">
        <v>17644</v>
      </c>
      <c r="C11355" s="292" t="s">
        <v>16</v>
      </c>
      <c r="D11355" s="293">
        <v>46.83</v>
      </c>
    </row>
    <row r="11356" spans="1:4">
      <c r="A11356" s="291" t="s">
        <v>17646</v>
      </c>
      <c r="B11356" s="292" t="s">
        <v>17647</v>
      </c>
      <c r="C11356" s="292" t="s">
        <v>16</v>
      </c>
      <c r="D11356" s="293">
        <v>86.42</v>
      </c>
    </row>
    <row r="11357" spans="1:4">
      <c r="A11357" s="291" t="s">
        <v>17648</v>
      </c>
      <c r="B11357" s="292" t="s">
        <v>17647</v>
      </c>
      <c r="C11357" s="292" t="s">
        <v>16</v>
      </c>
      <c r="D11357" s="293">
        <v>80.2</v>
      </c>
    </row>
    <row r="11358" spans="1:4">
      <c r="A11358" s="291" t="s">
        <v>17649</v>
      </c>
      <c r="B11358" s="292" t="s">
        <v>17650</v>
      </c>
      <c r="C11358" s="292" t="s">
        <v>16</v>
      </c>
      <c r="D11358" s="293">
        <v>91.34</v>
      </c>
    </row>
    <row r="11359" spans="1:4">
      <c r="A11359" s="291" t="s">
        <v>17651</v>
      </c>
      <c r="B11359" s="292" t="s">
        <v>17650</v>
      </c>
      <c r="C11359" s="292" t="s">
        <v>16</v>
      </c>
      <c r="D11359" s="293">
        <v>85.11</v>
      </c>
    </row>
    <row r="11360" spans="1:4">
      <c r="A11360" s="291" t="s">
        <v>17652</v>
      </c>
      <c r="B11360" s="292" t="s">
        <v>17653</v>
      </c>
      <c r="C11360" s="292" t="s">
        <v>16</v>
      </c>
      <c r="D11360" s="293">
        <v>78.290000000000006</v>
      </c>
    </row>
    <row r="11361" spans="1:4">
      <c r="A11361" s="291" t="s">
        <v>17654</v>
      </c>
      <c r="B11361" s="292" t="s">
        <v>17653</v>
      </c>
      <c r="C11361" s="292" t="s">
        <v>16</v>
      </c>
      <c r="D11361" s="293">
        <v>72.069999999999993</v>
      </c>
    </row>
    <row r="11362" spans="1:4">
      <c r="A11362" s="291" t="s">
        <v>17655</v>
      </c>
      <c r="B11362" s="292" t="s">
        <v>17656</v>
      </c>
      <c r="C11362" s="292" t="s">
        <v>16</v>
      </c>
      <c r="D11362" s="293">
        <v>91.51</v>
      </c>
    </row>
    <row r="11363" spans="1:4">
      <c r="A11363" s="291" t="s">
        <v>17657</v>
      </c>
      <c r="B11363" s="292" t="s">
        <v>17656</v>
      </c>
      <c r="C11363" s="292" t="s">
        <v>16</v>
      </c>
      <c r="D11363" s="293">
        <v>85.29</v>
      </c>
    </row>
    <row r="11364" spans="1:4">
      <c r="A11364" s="291" t="s">
        <v>17658</v>
      </c>
      <c r="B11364" s="292" t="s">
        <v>17659</v>
      </c>
      <c r="C11364" s="292" t="s">
        <v>63</v>
      </c>
      <c r="D11364" s="293">
        <v>28.58</v>
      </c>
    </row>
    <row r="11365" spans="1:4">
      <c r="A11365" s="291" t="s">
        <v>17660</v>
      </c>
      <c r="B11365" s="292" t="s">
        <v>17659</v>
      </c>
      <c r="C11365" s="292" t="s">
        <v>63</v>
      </c>
      <c r="D11365" s="293">
        <v>25.12</v>
      </c>
    </row>
    <row r="11366" spans="1:4">
      <c r="A11366" s="291" t="s">
        <v>17661</v>
      </c>
      <c r="B11366" s="292" t="s">
        <v>17662</v>
      </c>
      <c r="C11366" s="292" t="s">
        <v>63</v>
      </c>
      <c r="D11366" s="293">
        <v>28.83</v>
      </c>
    </row>
    <row r="11367" spans="1:4">
      <c r="A11367" s="291" t="s">
        <v>17663</v>
      </c>
      <c r="B11367" s="292" t="s">
        <v>17662</v>
      </c>
      <c r="C11367" s="292" t="s">
        <v>63</v>
      </c>
      <c r="D11367" s="293">
        <v>25.37</v>
      </c>
    </row>
    <row r="11368" spans="1:4">
      <c r="A11368" s="291" t="s">
        <v>17664</v>
      </c>
      <c r="B11368" s="292" t="s">
        <v>17665</v>
      </c>
      <c r="C11368" s="292" t="s">
        <v>63</v>
      </c>
      <c r="D11368" s="293">
        <v>74.95</v>
      </c>
    </row>
    <row r="11369" spans="1:4">
      <c r="A11369" s="291" t="s">
        <v>17666</v>
      </c>
      <c r="B11369" s="292" t="s">
        <v>17665</v>
      </c>
      <c r="C11369" s="292" t="s">
        <v>63</v>
      </c>
      <c r="D11369" s="293">
        <v>68.42</v>
      </c>
    </row>
    <row r="11370" spans="1:4">
      <c r="A11370" s="291" t="s">
        <v>17667</v>
      </c>
      <c r="B11370" s="292" t="s">
        <v>17668</v>
      </c>
      <c r="C11370" s="292" t="s">
        <v>63</v>
      </c>
      <c r="D11370" s="293">
        <v>75.31</v>
      </c>
    </row>
    <row r="11371" spans="1:4">
      <c r="A11371" s="291" t="s">
        <v>17669</v>
      </c>
      <c r="B11371" s="292" t="s">
        <v>17668</v>
      </c>
      <c r="C11371" s="292" t="s">
        <v>63</v>
      </c>
      <c r="D11371" s="293">
        <v>68.78</v>
      </c>
    </row>
    <row r="11372" spans="1:4">
      <c r="A11372" s="291" t="s">
        <v>17670</v>
      </c>
      <c r="B11372" s="292" t="s">
        <v>17671</v>
      </c>
      <c r="C11372" s="292" t="s">
        <v>16</v>
      </c>
      <c r="D11372" s="293">
        <v>185.02</v>
      </c>
    </row>
    <row r="11373" spans="1:4">
      <c r="A11373" s="291" t="s">
        <v>17672</v>
      </c>
      <c r="B11373" s="292" t="s">
        <v>17671</v>
      </c>
      <c r="C11373" s="292" t="s">
        <v>16</v>
      </c>
      <c r="D11373" s="293">
        <v>166.6</v>
      </c>
    </row>
    <row r="11374" spans="1:4">
      <c r="A11374" s="291" t="s">
        <v>17673</v>
      </c>
      <c r="B11374" s="292" t="s">
        <v>17674</v>
      </c>
      <c r="C11374" s="292" t="s">
        <v>16</v>
      </c>
      <c r="D11374" s="293">
        <v>213.42</v>
      </c>
    </row>
    <row r="11375" spans="1:4">
      <c r="A11375" s="291" t="s">
        <v>17675</v>
      </c>
      <c r="B11375" s="292" t="s">
        <v>17674</v>
      </c>
      <c r="C11375" s="292" t="s">
        <v>16</v>
      </c>
      <c r="D11375" s="293">
        <v>192.27</v>
      </c>
    </row>
    <row r="11376" spans="1:4">
      <c r="A11376" s="291" t="s">
        <v>17676</v>
      </c>
      <c r="B11376" s="292" t="s">
        <v>17677</v>
      </c>
      <c r="C11376" s="292" t="s">
        <v>16</v>
      </c>
      <c r="D11376" s="293">
        <v>122.87</v>
      </c>
    </row>
    <row r="11377" spans="1:4">
      <c r="A11377" s="291" t="s">
        <v>17678</v>
      </c>
      <c r="B11377" s="292" t="s">
        <v>17677</v>
      </c>
      <c r="C11377" s="292" t="s">
        <v>16</v>
      </c>
      <c r="D11377" s="293">
        <v>109.05</v>
      </c>
    </row>
    <row r="11378" spans="1:4">
      <c r="A11378" s="291" t="s">
        <v>17679</v>
      </c>
      <c r="B11378" s="292" t="s">
        <v>17680</v>
      </c>
      <c r="C11378" s="292" t="s">
        <v>16</v>
      </c>
      <c r="D11378" s="293">
        <v>103.49</v>
      </c>
    </row>
    <row r="11379" spans="1:4">
      <c r="A11379" s="291" t="s">
        <v>17681</v>
      </c>
      <c r="B11379" s="292" t="s">
        <v>17680</v>
      </c>
      <c r="C11379" s="292" t="s">
        <v>16</v>
      </c>
      <c r="D11379" s="293">
        <v>89.67</v>
      </c>
    </row>
    <row r="11380" spans="1:4">
      <c r="A11380" s="291" t="s">
        <v>17682</v>
      </c>
      <c r="B11380" s="292" t="s">
        <v>17683</v>
      </c>
      <c r="C11380" s="292" t="s">
        <v>63</v>
      </c>
      <c r="D11380" s="293">
        <v>9.49</v>
      </c>
    </row>
    <row r="11381" spans="1:4">
      <c r="A11381" s="291" t="s">
        <v>17684</v>
      </c>
      <c r="B11381" s="292" t="s">
        <v>17683</v>
      </c>
      <c r="C11381" s="292" t="s">
        <v>63</v>
      </c>
      <c r="D11381" s="293">
        <v>8.49</v>
      </c>
    </row>
    <row r="11382" spans="1:4">
      <c r="A11382" s="291" t="s">
        <v>17685</v>
      </c>
      <c r="B11382" s="292" t="s">
        <v>17686</v>
      </c>
      <c r="C11382" s="292" t="s">
        <v>63</v>
      </c>
      <c r="D11382" s="293">
        <v>10.210000000000001</v>
      </c>
    </row>
    <row r="11383" spans="1:4">
      <c r="A11383" s="291" t="s">
        <v>17687</v>
      </c>
      <c r="B11383" s="292" t="s">
        <v>17686</v>
      </c>
      <c r="C11383" s="292" t="s">
        <v>63</v>
      </c>
      <c r="D11383" s="293">
        <v>9.2100000000000009</v>
      </c>
    </row>
    <row r="11384" spans="1:4">
      <c r="A11384" s="291" t="s">
        <v>17688</v>
      </c>
      <c r="B11384" s="292" t="s">
        <v>17689</v>
      </c>
      <c r="C11384" s="292" t="s">
        <v>63</v>
      </c>
      <c r="D11384" s="293">
        <v>17.52</v>
      </c>
    </row>
    <row r="11385" spans="1:4">
      <c r="A11385" s="291" t="s">
        <v>17690</v>
      </c>
      <c r="B11385" s="292" t="s">
        <v>17689</v>
      </c>
      <c r="C11385" s="292" t="s">
        <v>63</v>
      </c>
      <c r="D11385" s="293">
        <v>16.52</v>
      </c>
    </row>
    <row r="11386" spans="1:4">
      <c r="A11386" s="291" t="s">
        <v>17691</v>
      </c>
      <c r="B11386" s="292" t="s">
        <v>17692</v>
      </c>
      <c r="C11386" s="292" t="s">
        <v>63</v>
      </c>
      <c r="D11386" s="293">
        <v>15.38</v>
      </c>
    </row>
    <row r="11387" spans="1:4">
      <c r="A11387" s="291" t="s">
        <v>17693</v>
      </c>
      <c r="B11387" s="292" t="s">
        <v>17692</v>
      </c>
      <c r="C11387" s="292" t="s">
        <v>63</v>
      </c>
      <c r="D11387" s="293">
        <v>13.46</v>
      </c>
    </row>
    <row r="11388" spans="1:4">
      <c r="A11388" s="291" t="s">
        <v>17694</v>
      </c>
      <c r="B11388" s="292" t="s">
        <v>17695</v>
      </c>
      <c r="C11388" s="292" t="s">
        <v>63</v>
      </c>
      <c r="D11388" s="293">
        <v>36.92</v>
      </c>
    </row>
    <row r="11389" spans="1:4">
      <c r="A11389" s="291" t="s">
        <v>17696</v>
      </c>
      <c r="B11389" s="292" t="s">
        <v>17695</v>
      </c>
      <c r="C11389" s="292" t="s">
        <v>63</v>
      </c>
      <c r="D11389" s="293">
        <v>34.14</v>
      </c>
    </row>
    <row r="11390" spans="1:4">
      <c r="A11390" s="291" t="s">
        <v>17697</v>
      </c>
      <c r="B11390" s="292" t="s">
        <v>17698</v>
      </c>
      <c r="C11390" s="292" t="s">
        <v>63</v>
      </c>
      <c r="D11390" s="293">
        <v>27.08</v>
      </c>
    </row>
    <row r="11391" spans="1:4">
      <c r="A11391" s="291" t="s">
        <v>17699</v>
      </c>
      <c r="B11391" s="292" t="s">
        <v>17698</v>
      </c>
      <c r="C11391" s="292" t="s">
        <v>63</v>
      </c>
      <c r="D11391" s="293">
        <v>25.18</v>
      </c>
    </row>
    <row r="11392" spans="1:4">
      <c r="A11392" s="291" t="s">
        <v>17700</v>
      </c>
      <c r="B11392" s="292" t="s">
        <v>17701</v>
      </c>
      <c r="C11392" s="292" t="s">
        <v>63</v>
      </c>
      <c r="D11392" s="293">
        <v>19.7</v>
      </c>
    </row>
    <row r="11393" spans="1:4">
      <c r="A11393" s="291" t="s">
        <v>17702</v>
      </c>
      <c r="B11393" s="292" t="s">
        <v>17701</v>
      </c>
      <c r="C11393" s="292" t="s">
        <v>63</v>
      </c>
      <c r="D11393" s="293">
        <v>17.16</v>
      </c>
    </row>
    <row r="11394" spans="1:4">
      <c r="A11394" s="291" t="s">
        <v>17703</v>
      </c>
      <c r="B11394" s="292" t="s">
        <v>17704</v>
      </c>
      <c r="C11394" s="292" t="s">
        <v>63</v>
      </c>
      <c r="D11394" s="293">
        <v>20.13</v>
      </c>
    </row>
    <row r="11395" spans="1:4">
      <c r="A11395" s="291" t="s">
        <v>17705</v>
      </c>
      <c r="B11395" s="292" t="s">
        <v>17704</v>
      </c>
      <c r="C11395" s="292" t="s">
        <v>63</v>
      </c>
      <c r="D11395" s="293">
        <v>17.600000000000001</v>
      </c>
    </row>
    <row r="11396" spans="1:4">
      <c r="A11396" s="291" t="s">
        <v>17706</v>
      </c>
      <c r="B11396" s="292" t="s">
        <v>17707</v>
      </c>
      <c r="C11396" s="292" t="s">
        <v>16</v>
      </c>
      <c r="D11396" s="293">
        <v>159.51</v>
      </c>
    </row>
    <row r="11397" spans="1:4">
      <c r="A11397" s="291" t="s">
        <v>17708</v>
      </c>
      <c r="B11397" s="292" t="s">
        <v>17707</v>
      </c>
      <c r="C11397" s="292" t="s">
        <v>16</v>
      </c>
      <c r="D11397" s="293">
        <v>159.51</v>
      </c>
    </row>
    <row r="11398" spans="1:4">
      <c r="A11398" s="291" t="s">
        <v>17709</v>
      </c>
      <c r="B11398" s="292" t="s">
        <v>17710</v>
      </c>
      <c r="C11398" s="292" t="s">
        <v>16</v>
      </c>
      <c r="D11398" s="293">
        <v>207.35</v>
      </c>
    </row>
    <row r="11399" spans="1:4">
      <c r="A11399" s="291" t="s">
        <v>17711</v>
      </c>
      <c r="B11399" s="292" t="s">
        <v>17710</v>
      </c>
      <c r="C11399" s="292" t="s">
        <v>16</v>
      </c>
      <c r="D11399" s="293">
        <v>207.35</v>
      </c>
    </row>
    <row r="11400" spans="1:4">
      <c r="A11400" s="291" t="s">
        <v>17712</v>
      </c>
      <c r="B11400" s="292" t="s">
        <v>17713</v>
      </c>
      <c r="C11400" s="292" t="s">
        <v>16</v>
      </c>
      <c r="D11400" s="293">
        <v>207.35</v>
      </c>
    </row>
    <row r="11401" spans="1:4">
      <c r="A11401" s="291" t="s">
        <v>17714</v>
      </c>
      <c r="B11401" s="292" t="s">
        <v>17713</v>
      </c>
      <c r="C11401" s="292" t="s">
        <v>16</v>
      </c>
      <c r="D11401" s="293">
        <v>207.35</v>
      </c>
    </row>
    <row r="11402" spans="1:4">
      <c r="A11402" s="291" t="s">
        <v>17715</v>
      </c>
      <c r="B11402" s="292" t="s">
        <v>17716</v>
      </c>
      <c r="C11402" s="292" t="s">
        <v>63</v>
      </c>
      <c r="D11402" s="293">
        <v>72.78</v>
      </c>
    </row>
    <row r="11403" spans="1:4">
      <c r="A11403" s="291" t="s">
        <v>17717</v>
      </c>
      <c r="B11403" s="292" t="s">
        <v>17716</v>
      </c>
      <c r="C11403" s="292" t="s">
        <v>63</v>
      </c>
      <c r="D11403" s="293">
        <v>72.78</v>
      </c>
    </row>
    <row r="11404" spans="1:4">
      <c r="A11404" s="291" t="s">
        <v>17718</v>
      </c>
      <c r="B11404" s="292" t="s">
        <v>17719</v>
      </c>
      <c r="C11404" s="292" t="s">
        <v>63</v>
      </c>
      <c r="D11404" s="293">
        <v>76.34</v>
      </c>
    </row>
    <row r="11405" spans="1:4">
      <c r="A11405" s="291" t="s">
        <v>17720</v>
      </c>
      <c r="B11405" s="292" t="s">
        <v>17719</v>
      </c>
      <c r="C11405" s="292" t="s">
        <v>63</v>
      </c>
      <c r="D11405" s="293">
        <v>76.34</v>
      </c>
    </row>
    <row r="11406" spans="1:4">
      <c r="A11406" s="291" t="s">
        <v>17721</v>
      </c>
      <c r="B11406" s="292" t="s">
        <v>17722</v>
      </c>
      <c r="C11406" s="292" t="s">
        <v>63</v>
      </c>
      <c r="D11406" s="293">
        <v>76.34</v>
      </c>
    </row>
    <row r="11407" spans="1:4">
      <c r="A11407" s="291" t="s">
        <v>17723</v>
      </c>
      <c r="B11407" s="292" t="s">
        <v>17722</v>
      </c>
      <c r="C11407" s="292" t="s">
        <v>63</v>
      </c>
      <c r="D11407" s="293">
        <v>76.34</v>
      </c>
    </row>
    <row r="11408" spans="1:4">
      <c r="A11408" s="291" t="s">
        <v>17724</v>
      </c>
      <c r="B11408" s="292" t="s">
        <v>17725</v>
      </c>
      <c r="C11408" s="292" t="s">
        <v>63</v>
      </c>
      <c r="D11408" s="293">
        <v>253.81</v>
      </c>
    </row>
    <row r="11409" spans="1:4">
      <c r="A11409" s="291" t="s">
        <v>17726</v>
      </c>
      <c r="B11409" s="292" t="s">
        <v>17725</v>
      </c>
      <c r="C11409" s="292" t="s">
        <v>63</v>
      </c>
      <c r="D11409" s="293">
        <v>253.81</v>
      </c>
    </row>
    <row r="11410" spans="1:4">
      <c r="A11410" s="291" t="s">
        <v>17727</v>
      </c>
      <c r="B11410" s="292" t="s">
        <v>17728</v>
      </c>
      <c r="C11410" s="292" t="s">
        <v>63</v>
      </c>
      <c r="D11410" s="293">
        <v>310.41000000000003</v>
      </c>
    </row>
    <row r="11411" spans="1:4">
      <c r="A11411" s="291" t="s">
        <v>17729</v>
      </c>
      <c r="B11411" s="292" t="s">
        <v>17728</v>
      </c>
      <c r="C11411" s="292" t="s">
        <v>63</v>
      </c>
      <c r="D11411" s="293">
        <v>310.41000000000003</v>
      </c>
    </row>
    <row r="11412" spans="1:4">
      <c r="A11412" s="291" t="s">
        <v>17730</v>
      </c>
      <c r="B11412" s="292" t="s">
        <v>17731</v>
      </c>
      <c r="C11412" s="292" t="s">
        <v>63</v>
      </c>
      <c r="D11412" s="293">
        <v>310.41000000000003</v>
      </c>
    </row>
    <row r="11413" spans="1:4">
      <c r="A11413" s="291" t="s">
        <v>17732</v>
      </c>
      <c r="B11413" s="292" t="s">
        <v>17731</v>
      </c>
      <c r="C11413" s="292" t="s">
        <v>63</v>
      </c>
      <c r="D11413" s="293">
        <v>310.41000000000003</v>
      </c>
    </row>
    <row r="11414" spans="1:4">
      <c r="A11414" s="291" t="s">
        <v>17733</v>
      </c>
      <c r="B11414" s="292" t="s">
        <v>17734</v>
      </c>
      <c r="C11414" s="292" t="s">
        <v>16</v>
      </c>
      <c r="D11414" s="293">
        <v>436.26</v>
      </c>
    </row>
    <row r="11415" spans="1:4">
      <c r="A11415" s="291" t="s">
        <v>17735</v>
      </c>
      <c r="B11415" s="292" t="s">
        <v>17734</v>
      </c>
      <c r="C11415" s="292" t="s">
        <v>16</v>
      </c>
      <c r="D11415" s="293">
        <v>419.36</v>
      </c>
    </row>
    <row r="11416" spans="1:4">
      <c r="A11416" s="291" t="s">
        <v>17736</v>
      </c>
      <c r="B11416" s="292" t="s">
        <v>17737</v>
      </c>
      <c r="C11416" s="292" t="s">
        <v>16</v>
      </c>
      <c r="D11416" s="293">
        <v>275.52999999999997</v>
      </c>
    </row>
    <row r="11417" spans="1:4">
      <c r="A11417" s="291" t="s">
        <v>17738</v>
      </c>
      <c r="B11417" s="292" t="s">
        <v>17737</v>
      </c>
      <c r="C11417" s="292" t="s">
        <v>16</v>
      </c>
      <c r="D11417" s="293">
        <v>264.18</v>
      </c>
    </row>
    <row r="11418" spans="1:4">
      <c r="A11418" s="291" t="s">
        <v>17739</v>
      </c>
      <c r="B11418" s="292" t="s">
        <v>17740</v>
      </c>
      <c r="C11418" s="292" t="s">
        <v>16</v>
      </c>
      <c r="D11418" s="293">
        <v>320.94</v>
      </c>
    </row>
    <row r="11419" spans="1:4">
      <c r="A11419" s="291" t="s">
        <v>17741</v>
      </c>
      <c r="B11419" s="292" t="s">
        <v>17740</v>
      </c>
      <c r="C11419" s="292" t="s">
        <v>16</v>
      </c>
      <c r="D11419" s="293">
        <v>307.45</v>
      </c>
    </row>
    <row r="11420" spans="1:4">
      <c r="A11420" s="291" t="s">
        <v>17742</v>
      </c>
      <c r="B11420" s="292" t="s">
        <v>17743</v>
      </c>
      <c r="C11420" s="292" t="s">
        <v>16</v>
      </c>
      <c r="D11420" s="293">
        <v>271</v>
      </c>
    </row>
    <row r="11421" spans="1:4">
      <c r="A11421" s="291" t="s">
        <v>17744</v>
      </c>
      <c r="B11421" s="292" t="s">
        <v>17743</v>
      </c>
      <c r="C11421" s="292" t="s">
        <v>16</v>
      </c>
      <c r="D11421" s="293">
        <v>261.5</v>
      </c>
    </row>
    <row r="11422" spans="1:4">
      <c r="A11422" s="291" t="s">
        <v>17745</v>
      </c>
      <c r="B11422" s="292" t="s">
        <v>17746</v>
      </c>
      <c r="C11422" s="292" t="s">
        <v>63</v>
      </c>
      <c r="D11422" s="293">
        <v>98.97</v>
      </c>
    </row>
    <row r="11423" spans="1:4">
      <c r="A11423" s="291" t="s">
        <v>17747</v>
      </c>
      <c r="B11423" s="292" t="s">
        <v>17746</v>
      </c>
      <c r="C11423" s="292" t="s">
        <v>63</v>
      </c>
      <c r="D11423" s="293">
        <v>92.93</v>
      </c>
    </row>
    <row r="11424" spans="1:4">
      <c r="A11424" s="291" t="s">
        <v>17748</v>
      </c>
      <c r="B11424" s="292" t="s">
        <v>17749</v>
      </c>
      <c r="C11424" s="292" t="s">
        <v>63</v>
      </c>
      <c r="D11424" s="293">
        <v>68.59</v>
      </c>
    </row>
    <row r="11425" spans="1:4">
      <c r="A11425" s="291" t="s">
        <v>17750</v>
      </c>
      <c r="B11425" s="292" t="s">
        <v>17749</v>
      </c>
      <c r="C11425" s="292" t="s">
        <v>63</v>
      </c>
      <c r="D11425" s="293">
        <v>65.02</v>
      </c>
    </row>
    <row r="11426" spans="1:4">
      <c r="A11426" s="291" t="s">
        <v>17751</v>
      </c>
      <c r="B11426" s="292" t="s">
        <v>17752</v>
      </c>
      <c r="C11426" s="292" t="s">
        <v>16</v>
      </c>
      <c r="D11426" s="293">
        <v>101.32</v>
      </c>
    </row>
    <row r="11427" spans="1:4">
      <c r="A11427" s="291" t="s">
        <v>17753</v>
      </c>
      <c r="B11427" s="292" t="s">
        <v>17752</v>
      </c>
      <c r="C11427" s="292" t="s">
        <v>16</v>
      </c>
      <c r="D11427" s="293">
        <v>100.2</v>
      </c>
    </row>
    <row r="11428" spans="1:4">
      <c r="A11428" s="291" t="s">
        <v>17754</v>
      </c>
      <c r="B11428" s="292" t="s">
        <v>17755</v>
      </c>
      <c r="C11428" s="292" t="s">
        <v>16</v>
      </c>
      <c r="D11428" s="293">
        <v>197.13</v>
      </c>
    </row>
    <row r="11429" spans="1:4">
      <c r="A11429" s="291" t="s">
        <v>17756</v>
      </c>
      <c r="B11429" s="292" t="s">
        <v>17755</v>
      </c>
      <c r="C11429" s="292" t="s">
        <v>16</v>
      </c>
      <c r="D11429" s="293">
        <v>196.01</v>
      </c>
    </row>
    <row r="11430" spans="1:4">
      <c r="A11430" s="291" t="s">
        <v>17757</v>
      </c>
      <c r="B11430" s="292" t="s">
        <v>17758</v>
      </c>
      <c r="C11430" s="292" t="s">
        <v>16</v>
      </c>
      <c r="D11430" s="293">
        <v>117.98</v>
      </c>
    </row>
    <row r="11431" spans="1:4">
      <c r="A11431" s="291" t="s">
        <v>17759</v>
      </c>
      <c r="B11431" s="292" t="s">
        <v>17758</v>
      </c>
      <c r="C11431" s="292" t="s">
        <v>16</v>
      </c>
      <c r="D11431" s="293">
        <v>116.86</v>
      </c>
    </row>
    <row r="11432" spans="1:4">
      <c r="A11432" s="291" t="s">
        <v>17760</v>
      </c>
      <c r="B11432" s="292" t="s">
        <v>17761</v>
      </c>
      <c r="C11432" s="292" t="s">
        <v>16</v>
      </c>
      <c r="D11432" s="293">
        <v>158.59</v>
      </c>
    </row>
    <row r="11433" spans="1:4">
      <c r="A11433" s="291" t="s">
        <v>17762</v>
      </c>
      <c r="B11433" s="292" t="s">
        <v>17761</v>
      </c>
      <c r="C11433" s="292" t="s">
        <v>16</v>
      </c>
      <c r="D11433" s="293">
        <v>157.46</v>
      </c>
    </row>
    <row r="11434" spans="1:4">
      <c r="A11434" s="291" t="s">
        <v>17763</v>
      </c>
      <c r="B11434" s="292" t="s">
        <v>17764</v>
      </c>
      <c r="C11434" s="292" t="s">
        <v>16</v>
      </c>
      <c r="D11434" s="293">
        <v>194.94</v>
      </c>
    </row>
    <row r="11435" spans="1:4">
      <c r="A11435" s="291" t="s">
        <v>17765</v>
      </c>
      <c r="B11435" s="292" t="s">
        <v>17764</v>
      </c>
      <c r="C11435" s="292" t="s">
        <v>16</v>
      </c>
      <c r="D11435" s="293">
        <v>193.95</v>
      </c>
    </row>
    <row r="11436" spans="1:4">
      <c r="A11436" s="291" t="s">
        <v>17766</v>
      </c>
      <c r="B11436" s="292" t="s">
        <v>17767</v>
      </c>
      <c r="C11436" s="292" t="s">
        <v>16</v>
      </c>
      <c r="D11436" s="293">
        <v>277.76</v>
      </c>
    </row>
    <row r="11437" spans="1:4">
      <c r="A11437" s="291" t="s">
        <v>17768</v>
      </c>
      <c r="B11437" s="292" t="s">
        <v>17767</v>
      </c>
      <c r="C11437" s="292" t="s">
        <v>16</v>
      </c>
      <c r="D11437" s="293">
        <v>276.77</v>
      </c>
    </row>
    <row r="11438" spans="1:4">
      <c r="A11438" s="291" t="s">
        <v>17769</v>
      </c>
      <c r="B11438" s="292" t="s">
        <v>17770</v>
      </c>
      <c r="C11438" s="292" t="s">
        <v>16</v>
      </c>
      <c r="D11438" s="293">
        <v>210.2</v>
      </c>
    </row>
    <row r="11439" spans="1:4">
      <c r="A11439" s="291" t="s">
        <v>17771</v>
      </c>
      <c r="B11439" s="292" t="s">
        <v>17770</v>
      </c>
      <c r="C11439" s="292" t="s">
        <v>16</v>
      </c>
      <c r="D11439" s="293">
        <v>209.21</v>
      </c>
    </row>
    <row r="11440" spans="1:4">
      <c r="A11440" s="291" t="s">
        <v>17772</v>
      </c>
      <c r="B11440" s="292" t="s">
        <v>17773</v>
      </c>
      <c r="C11440" s="292" t="s">
        <v>16</v>
      </c>
      <c r="D11440" s="293">
        <v>255.99</v>
      </c>
    </row>
    <row r="11441" spans="1:4">
      <c r="A11441" s="291" t="s">
        <v>17774</v>
      </c>
      <c r="B11441" s="292" t="s">
        <v>17773</v>
      </c>
      <c r="C11441" s="292" t="s">
        <v>16</v>
      </c>
      <c r="D11441" s="293">
        <v>255</v>
      </c>
    </row>
    <row r="11442" spans="1:4">
      <c r="A11442" s="291" t="s">
        <v>17775</v>
      </c>
      <c r="B11442" s="292" t="s">
        <v>17776</v>
      </c>
      <c r="C11442" s="292" t="s">
        <v>63</v>
      </c>
      <c r="D11442" s="293">
        <v>33.08</v>
      </c>
    </row>
    <row r="11443" spans="1:4">
      <c r="A11443" s="291" t="s">
        <v>17777</v>
      </c>
      <c r="B11443" s="292" t="s">
        <v>17776</v>
      </c>
      <c r="C11443" s="292" t="s">
        <v>63</v>
      </c>
      <c r="D11443" s="293">
        <v>32.619999999999997</v>
      </c>
    </row>
    <row r="11444" spans="1:4">
      <c r="A11444" s="291" t="s">
        <v>17778</v>
      </c>
      <c r="B11444" s="292" t="s">
        <v>17779</v>
      </c>
      <c r="C11444" s="292" t="s">
        <v>63</v>
      </c>
      <c r="D11444" s="293">
        <v>24.46</v>
      </c>
    </row>
    <row r="11445" spans="1:4">
      <c r="A11445" s="291" t="s">
        <v>17780</v>
      </c>
      <c r="B11445" s="292" t="s">
        <v>17779</v>
      </c>
      <c r="C11445" s="292" t="s">
        <v>63</v>
      </c>
      <c r="D11445" s="293">
        <v>23.46</v>
      </c>
    </row>
    <row r="11446" spans="1:4">
      <c r="A11446" s="291" t="s">
        <v>17781</v>
      </c>
      <c r="B11446" s="292" t="s">
        <v>17782</v>
      </c>
      <c r="C11446" s="292" t="s">
        <v>63</v>
      </c>
      <c r="D11446" s="293">
        <v>29.72</v>
      </c>
    </row>
    <row r="11447" spans="1:4">
      <c r="A11447" s="291" t="s">
        <v>17783</v>
      </c>
      <c r="B11447" s="292" t="s">
        <v>17782</v>
      </c>
      <c r="C11447" s="292" t="s">
        <v>63</v>
      </c>
      <c r="D11447" s="293">
        <v>28.72</v>
      </c>
    </row>
    <row r="11448" spans="1:4">
      <c r="A11448" s="291" t="s">
        <v>17784</v>
      </c>
      <c r="B11448" s="292" t="s">
        <v>17785</v>
      </c>
      <c r="C11448" s="292" t="s">
        <v>63</v>
      </c>
      <c r="D11448" s="293">
        <v>46.51</v>
      </c>
    </row>
    <row r="11449" spans="1:4">
      <c r="A11449" s="291" t="s">
        <v>17786</v>
      </c>
      <c r="B11449" s="292" t="s">
        <v>17785</v>
      </c>
      <c r="C11449" s="292" t="s">
        <v>63</v>
      </c>
      <c r="D11449" s="293">
        <v>43.53</v>
      </c>
    </row>
    <row r="11450" spans="1:4">
      <c r="A11450" s="291" t="s">
        <v>17787</v>
      </c>
      <c r="B11450" s="292" t="s">
        <v>17788</v>
      </c>
      <c r="C11450" s="292" t="s">
        <v>63</v>
      </c>
      <c r="D11450" s="293">
        <v>12.16</v>
      </c>
    </row>
    <row r="11451" spans="1:4">
      <c r="A11451" s="291" t="s">
        <v>17789</v>
      </c>
      <c r="B11451" s="292" t="s">
        <v>17788</v>
      </c>
      <c r="C11451" s="292" t="s">
        <v>63</v>
      </c>
      <c r="D11451" s="293">
        <v>11.56</v>
      </c>
    </row>
    <row r="11452" spans="1:4">
      <c r="A11452" s="291" t="s">
        <v>17790</v>
      </c>
      <c r="B11452" s="292" t="s">
        <v>17791</v>
      </c>
      <c r="C11452" s="292" t="s">
        <v>16</v>
      </c>
      <c r="D11452" s="293">
        <v>43.06</v>
      </c>
    </row>
    <row r="11453" spans="1:4">
      <c r="A11453" s="291" t="s">
        <v>17792</v>
      </c>
      <c r="B11453" s="292" t="s">
        <v>17791</v>
      </c>
      <c r="C11453" s="292" t="s">
        <v>16</v>
      </c>
      <c r="D11453" s="293">
        <v>38.630000000000003</v>
      </c>
    </row>
    <row r="11454" spans="1:4">
      <c r="A11454" s="291" t="s">
        <v>17793</v>
      </c>
      <c r="B11454" s="292" t="s">
        <v>17794</v>
      </c>
      <c r="C11454" s="292" t="s">
        <v>16</v>
      </c>
      <c r="D11454" s="293">
        <v>124.97</v>
      </c>
    </row>
    <row r="11455" spans="1:4">
      <c r="A11455" s="291" t="s">
        <v>17795</v>
      </c>
      <c r="B11455" s="292" t="s">
        <v>17794</v>
      </c>
      <c r="C11455" s="292" t="s">
        <v>16</v>
      </c>
      <c r="D11455" s="293">
        <v>124.33</v>
      </c>
    </row>
    <row r="11456" spans="1:4">
      <c r="A11456" s="291" t="s">
        <v>17796</v>
      </c>
      <c r="B11456" s="292" t="s">
        <v>17797</v>
      </c>
      <c r="C11456" s="292" t="s">
        <v>16</v>
      </c>
      <c r="D11456" s="293">
        <v>268.89999999999998</v>
      </c>
    </row>
    <row r="11457" spans="1:4">
      <c r="A11457" s="291" t="s">
        <v>17798</v>
      </c>
      <c r="B11457" s="292" t="s">
        <v>17797</v>
      </c>
      <c r="C11457" s="292" t="s">
        <v>16</v>
      </c>
      <c r="D11457" s="293">
        <v>268.27</v>
      </c>
    </row>
    <row r="11458" spans="1:4">
      <c r="A11458" s="291" t="s">
        <v>17799</v>
      </c>
      <c r="B11458" s="292" t="s">
        <v>17800</v>
      </c>
      <c r="C11458" s="292" t="s">
        <v>16</v>
      </c>
      <c r="D11458" s="293">
        <v>108.21</v>
      </c>
    </row>
    <row r="11459" spans="1:4">
      <c r="A11459" s="291" t="s">
        <v>17801</v>
      </c>
      <c r="B11459" s="292" t="s">
        <v>17800</v>
      </c>
      <c r="C11459" s="292" t="s">
        <v>16</v>
      </c>
      <c r="D11459" s="293">
        <v>107.58</v>
      </c>
    </row>
    <row r="11460" spans="1:4">
      <c r="A11460" s="291" t="s">
        <v>17802</v>
      </c>
      <c r="B11460" s="292" t="s">
        <v>17803</v>
      </c>
      <c r="C11460" s="292" t="s">
        <v>16</v>
      </c>
      <c r="D11460" s="293">
        <v>293.72000000000003</v>
      </c>
    </row>
    <row r="11461" spans="1:4">
      <c r="A11461" s="291" t="s">
        <v>17804</v>
      </c>
      <c r="B11461" s="292" t="s">
        <v>17803</v>
      </c>
      <c r="C11461" s="292" t="s">
        <v>16</v>
      </c>
      <c r="D11461" s="293">
        <v>293.08999999999997</v>
      </c>
    </row>
    <row r="11462" spans="1:4">
      <c r="A11462" s="291" t="s">
        <v>17805</v>
      </c>
      <c r="B11462" s="292" t="s">
        <v>17806</v>
      </c>
      <c r="C11462" s="292" t="s">
        <v>16</v>
      </c>
      <c r="D11462" s="293">
        <v>108.19</v>
      </c>
    </row>
    <row r="11463" spans="1:4">
      <c r="A11463" s="291" t="s">
        <v>17807</v>
      </c>
      <c r="B11463" s="292" t="s">
        <v>17806</v>
      </c>
      <c r="C11463" s="292" t="s">
        <v>16</v>
      </c>
      <c r="D11463" s="293">
        <v>107.55</v>
      </c>
    </row>
    <row r="11464" spans="1:4">
      <c r="A11464" s="291" t="s">
        <v>17808</v>
      </c>
      <c r="B11464" s="292" t="s">
        <v>17809</v>
      </c>
      <c r="C11464" s="292" t="s">
        <v>16</v>
      </c>
      <c r="D11464" s="293">
        <v>82.51</v>
      </c>
    </row>
    <row r="11465" spans="1:4">
      <c r="A11465" s="291" t="s">
        <v>17810</v>
      </c>
      <c r="B11465" s="292" t="s">
        <v>17809</v>
      </c>
      <c r="C11465" s="292" t="s">
        <v>16</v>
      </c>
      <c r="D11465" s="293">
        <v>81.87</v>
      </c>
    </row>
    <row r="11466" spans="1:4">
      <c r="A11466" s="291" t="s">
        <v>17811</v>
      </c>
      <c r="B11466" s="292" t="s">
        <v>17812</v>
      </c>
      <c r="C11466" s="292" t="s">
        <v>16</v>
      </c>
      <c r="D11466" s="293">
        <v>254.46</v>
      </c>
    </row>
    <row r="11467" spans="1:4">
      <c r="A11467" s="291" t="s">
        <v>17813</v>
      </c>
      <c r="B11467" s="292" t="s">
        <v>17812</v>
      </c>
      <c r="C11467" s="292" t="s">
        <v>16</v>
      </c>
      <c r="D11467" s="293">
        <v>248.9</v>
      </c>
    </row>
    <row r="11468" spans="1:4">
      <c r="A11468" s="291" t="s">
        <v>17814</v>
      </c>
      <c r="B11468" s="292" t="s">
        <v>17815</v>
      </c>
      <c r="C11468" s="292" t="s">
        <v>16</v>
      </c>
      <c r="D11468" s="293">
        <v>497.2</v>
      </c>
    </row>
    <row r="11469" spans="1:4">
      <c r="A11469" s="291" t="s">
        <v>17816</v>
      </c>
      <c r="B11469" s="292" t="s">
        <v>17815</v>
      </c>
      <c r="C11469" s="292" t="s">
        <v>16</v>
      </c>
      <c r="D11469" s="293">
        <v>487.48</v>
      </c>
    </row>
    <row r="11470" spans="1:4">
      <c r="A11470" s="291" t="s">
        <v>17817</v>
      </c>
      <c r="B11470" s="292" t="s">
        <v>17818</v>
      </c>
      <c r="C11470" s="292" t="s">
        <v>16</v>
      </c>
      <c r="D11470" s="293">
        <v>412.19</v>
      </c>
    </row>
    <row r="11471" spans="1:4">
      <c r="A11471" s="291" t="s">
        <v>17819</v>
      </c>
      <c r="B11471" s="292" t="s">
        <v>17818</v>
      </c>
      <c r="C11471" s="292" t="s">
        <v>16</v>
      </c>
      <c r="D11471" s="293">
        <v>407.12</v>
      </c>
    </row>
    <row r="11472" spans="1:4">
      <c r="A11472" s="291" t="s">
        <v>17820</v>
      </c>
      <c r="B11472" s="292" t="s">
        <v>17821</v>
      </c>
      <c r="C11472" s="292" t="s">
        <v>63</v>
      </c>
      <c r="D11472" s="293">
        <v>33.6</v>
      </c>
    </row>
    <row r="11473" spans="1:4">
      <c r="A11473" s="291" t="s">
        <v>17822</v>
      </c>
      <c r="B11473" s="292" t="s">
        <v>17821</v>
      </c>
      <c r="C11473" s="292" t="s">
        <v>63</v>
      </c>
      <c r="D11473" s="293">
        <v>31.8</v>
      </c>
    </row>
    <row r="11474" spans="1:4">
      <c r="A11474" s="291" t="s">
        <v>17823</v>
      </c>
      <c r="B11474" s="292" t="s">
        <v>17824</v>
      </c>
      <c r="C11474" s="292" t="s">
        <v>63</v>
      </c>
      <c r="D11474" s="293">
        <v>48.59</v>
      </c>
    </row>
    <row r="11475" spans="1:4">
      <c r="A11475" s="291" t="s">
        <v>17825</v>
      </c>
      <c r="B11475" s="292" t="s">
        <v>17824</v>
      </c>
      <c r="C11475" s="292" t="s">
        <v>63</v>
      </c>
      <c r="D11475" s="293">
        <v>46.79</v>
      </c>
    </row>
    <row r="11476" spans="1:4">
      <c r="A11476" s="291" t="s">
        <v>17826</v>
      </c>
      <c r="B11476" s="292" t="s">
        <v>17827</v>
      </c>
      <c r="C11476" s="292" t="s">
        <v>63</v>
      </c>
      <c r="D11476" s="293">
        <v>21.95</v>
      </c>
    </row>
    <row r="11477" spans="1:4">
      <c r="A11477" s="291" t="s">
        <v>17828</v>
      </c>
      <c r="B11477" s="292" t="s">
        <v>17827</v>
      </c>
      <c r="C11477" s="292" t="s">
        <v>63</v>
      </c>
      <c r="D11477" s="293">
        <v>20.29</v>
      </c>
    </row>
    <row r="11478" spans="1:4">
      <c r="A11478" s="291" t="s">
        <v>17829</v>
      </c>
      <c r="B11478" s="292" t="s">
        <v>17830</v>
      </c>
      <c r="C11478" s="292" t="s">
        <v>63</v>
      </c>
      <c r="D11478" s="293">
        <v>27.15</v>
      </c>
    </row>
    <row r="11479" spans="1:4">
      <c r="A11479" s="291" t="s">
        <v>17831</v>
      </c>
      <c r="B11479" s="292" t="s">
        <v>17830</v>
      </c>
      <c r="C11479" s="292" t="s">
        <v>63</v>
      </c>
      <c r="D11479" s="293">
        <v>25.5</v>
      </c>
    </row>
    <row r="11480" spans="1:4">
      <c r="A11480" s="291" t="s">
        <v>17832</v>
      </c>
      <c r="B11480" s="292" t="s">
        <v>17833</v>
      </c>
      <c r="C11480" s="292" t="s">
        <v>63</v>
      </c>
      <c r="D11480" s="293">
        <v>44.46</v>
      </c>
    </row>
    <row r="11481" spans="1:4">
      <c r="A11481" s="291" t="s">
        <v>17834</v>
      </c>
      <c r="B11481" s="292" t="s">
        <v>17833</v>
      </c>
      <c r="C11481" s="292" t="s">
        <v>63</v>
      </c>
      <c r="D11481" s="293">
        <v>42.81</v>
      </c>
    </row>
    <row r="11482" spans="1:4">
      <c r="A11482" s="291" t="s">
        <v>17835</v>
      </c>
      <c r="B11482" s="292" t="s">
        <v>17836</v>
      </c>
      <c r="C11482" s="292" t="s">
        <v>16</v>
      </c>
      <c r="D11482" s="293">
        <v>156.12</v>
      </c>
    </row>
    <row r="11483" spans="1:4">
      <c r="A11483" s="291" t="s">
        <v>17837</v>
      </c>
      <c r="B11483" s="292" t="s">
        <v>17836</v>
      </c>
      <c r="C11483" s="292" t="s">
        <v>16</v>
      </c>
      <c r="D11483" s="293">
        <v>150.56</v>
      </c>
    </row>
    <row r="11484" spans="1:4">
      <c r="A11484" s="291" t="s">
        <v>17838</v>
      </c>
      <c r="B11484" s="292" t="s">
        <v>17839</v>
      </c>
      <c r="C11484" s="292" t="s">
        <v>16</v>
      </c>
      <c r="D11484" s="293">
        <v>172.34</v>
      </c>
    </row>
    <row r="11485" spans="1:4">
      <c r="A11485" s="291" t="s">
        <v>17840</v>
      </c>
      <c r="B11485" s="292" t="s">
        <v>17839</v>
      </c>
      <c r="C11485" s="292" t="s">
        <v>16</v>
      </c>
      <c r="D11485" s="293">
        <v>164.62</v>
      </c>
    </row>
    <row r="11486" spans="1:4">
      <c r="A11486" s="291" t="s">
        <v>17841</v>
      </c>
      <c r="B11486" s="292" t="s">
        <v>17842</v>
      </c>
      <c r="C11486" s="292" t="s">
        <v>16</v>
      </c>
      <c r="D11486" s="293">
        <v>96.25</v>
      </c>
    </row>
    <row r="11487" spans="1:4">
      <c r="A11487" s="291" t="s">
        <v>17843</v>
      </c>
      <c r="B11487" s="292" t="s">
        <v>17842</v>
      </c>
      <c r="C11487" s="292" t="s">
        <v>16</v>
      </c>
      <c r="D11487" s="293">
        <v>96.25</v>
      </c>
    </row>
    <row r="11488" spans="1:4">
      <c r="A11488" s="291" t="s">
        <v>17844</v>
      </c>
      <c r="B11488" s="292" t="s">
        <v>17845</v>
      </c>
      <c r="C11488" s="292" t="s">
        <v>16</v>
      </c>
      <c r="D11488" s="293">
        <v>136.21</v>
      </c>
    </row>
    <row r="11489" spans="1:4">
      <c r="A11489" s="291" t="s">
        <v>17846</v>
      </c>
      <c r="B11489" s="292" t="s">
        <v>17845</v>
      </c>
      <c r="C11489" s="292" t="s">
        <v>16</v>
      </c>
      <c r="D11489" s="293">
        <v>133.31</v>
      </c>
    </row>
    <row r="11490" spans="1:4">
      <c r="A11490" s="291" t="s">
        <v>17847</v>
      </c>
      <c r="B11490" s="292" t="s">
        <v>17848</v>
      </c>
      <c r="C11490" s="292" t="s">
        <v>16</v>
      </c>
      <c r="D11490" s="293">
        <v>183.36</v>
      </c>
    </row>
    <row r="11491" spans="1:4">
      <c r="A11491" s="291" t="s">
        <v>17849</v>
      </c>
      <c r="B11491" s="292" t="s">
        <v>17848</v>
      </c>
      <c r="C11491" s="292" t="s">
        <v>16</v>
      </c>
      <c r="D11491" s="293">
        <v>174.16</v>
      </c>
    </row>
    <row r="11492" spans="1:4">
      <c r="A11492" s="291" t="s">
        <v>17850</v>
      </c>
      <c r="B11492" s="292" t="s">
        <v>17851</v>
      </c>
      <c r="C11492" s="292" t="s">
        <v>16</v>
      </c>
      <c r="D11492" s="293">
        <v>178.95</v>
      </c>
    </row>
    <row r="11493" spans="1:4">
      <c r="A11493" s="291" t="s">
        <v>17852</v>
      </c>
      <c r="B11493" s="292" t="s">
        <v>17851</v>
      </c>
      <c r="C11493" s="292" t="s">
        <v>16</v>
      </c>
      <c r="D11493" s="293">
        <v>170.34</v>
      </c>
    </row>
    <row r="11494" spans="1:4">
      <c r="A11494" s="291" t="s">
        <v>17853</v>
      </c>
      <c r="B11494" s="292" t="s">
        <v>17854</v>
      </c>
      <c r="C11494" s="292" t="s">
        <v>16</v>
      </c>
      <c r="D11494" s="293">
        <v>156.12</v>
      </c>
    </row>
    <row r="11495" spans="1:4">
      <c r="A11495" s="291" t="s">
        <v>17855</v>
      </c>
      <c r="B11495" s="292" t="s">
        <v>17854</v>
      </c>
      <c r="C11495" s="292" t="s">
        <v>16</v>
      </c>
      <c r="D11495" s="293">
        <v>150.56</v>
      </c>
    </row>
    <row r="11496" spans="1:4">
      <c r="A11496" s="291" t="s">
        <v>17856</v>
      </c>
      <c r="B11496" s="292" t="s">
        <v>17857</v>
      </c>
      <c r="C11496" s="292" t="s">
        <v>16</v>
      </c>
      <c r="D11496" s="293">
        <v>107.36</v>
      </c>
    </row>
    <row r="11497" spans="1:4">
      <c r="A11497" s="291" t="s">
        <v>17858</v>
      </c>
      <c r="B11497" s="292" t="s">
        <v>17857</v>
      </c>
      <c r="C11497" s="292" t="s">
        <v>16</v>
      </c>
      <c r="D11497" s="293">
        <v>94.69</v>
      </c>
    </row>
    <row r="11498" spans="1:4">
      <c r="A11498" s="291" t="s">
        <v>17859</v>
      </c>
      <c r="B11498" s="292" t="s">
        <v>17860</v>
      </c>
      <c r="C11498" s="292" t="s">
        <v>16</v>
      </c>
      <c r="D11498" s="293">
        <v>220.55</v>
      </c>
    </row>
    <row r="11499" spans="1:4">
      <c r="A11499" s="291" t="s">
        <v>17861</v>
      </c>
      <c r="B11499" s="292" t="s">
        <v>17860</v>
      </c>
      <c r="C11499" s="292" t="s">
        <v>16</v>
      </c>
      <c r="D11499" s="293">
        <v>211.27</v>
      </c>
    </row>
    <row r="11500" spans="1:4">
      <c r="A11500" s="291" t="s">
        <v>17862</v>
      </c>
      <c r="B11500" s="292" t="s">
        <v>17863</v>
      </c>
      <c r="C11500" s="292" t="s">
        <v>16</v>
      </c>
      <c r="D11500" s="293">
        <v>207.94</v>
      </c>
    </row>
    <row r="11501" spans="1:4">
      <c r="A11501" s="291" t="s">
        <v>17864</v>
      </c>
      <c r="B11501" s="292" t="s">
        <v>17863</v>
      </c>
      <c r="C11501" s="292" t="s">
        <v>16</v>
      </c>
      <c r="D11501" s="293">
        <v>198.95</v>
      </c>
    </row>
    <row r="11502" spans="1:4">
      <c r="A11502" s="291" t="s">
        <v>17865</v>
      </c>
      <c r="B11502" s="292" t="s">
        <v>17866</v>
      </c>
      <c r="C11502" s="292" t="s">
        <v>16</v>
      </c>
      <c r="D11502" s="293">
        <v>264.97000000000003</v>
      </c>
    </row>
    <row r="11503" spans="1:4">
      <c r="A11503" s="291" t="s">
        <v>17867</v>
      </c>
      <c r="B11503" s="292" t="s">
        <v>17866</v>
      </c>
      <c r="C11503" s="292" t="s">
        <v>16</v>
      </c>
      <c r="D11503" s="293">
        <v>255.69</v>
      </c>
    </row>
    <row r="11504" spans="1:4">
      <c r="A11504" s="291" t="s">
        <v>17868</v>
      </c>
      <c r="B11504" s="292" t="s">
        <v>17869</v>
      </c>
      <c r="C11504" s="292" t="s">
        <v>16</v>
      </c>
      <c r="D11504" s="293">
        <v>251.2</v>
      </c>
    </row>
    <row r="11505" spans="1:4">
      <c r="A11505" s="291" t="s">
        <v>17870</v>
      </c>
      <c r="B11505" s="292" t="s">
        <v>17869</v>
      </c>
      <c r="C11505" s="292" t="s">
        <v>16</v>
      </c>
      <c r="D11505" s="293">
        <v>242.21</v>
      </c>
    </row>
    <row r="11506" spans="1:4">
      <c r="A11506" s="291" t="s">
        <v>17871</v>
      </c>
      <c r="B11506" s="292" t="s">
        <v>17872</v>
      </c>
      <c r="C11506" s="292" t="s">
        <v>16</v>
      </c>
      <c r="D11506" s="293">
        <v>91.79</v>
      </c>
    </row>
    <row r="11507" spans="1:4">
      <c r="A11507" s="291" t="s">
        <v>17873</v>
      </c>
      <c r="B11507" s="292" t="s">
        <v>17872</v>
      </c>
      <c r="C11507" s="292" t="s">
        <v>16</v>
      </c>
      <c r="D11507" s="293">
        <v>85.79</v>
      </c>
    </row>
    <row r="11508" spans="1:4">
      <c r="A11508" s="291" t="s">
        <v>17874</v>
      </c>
      <c r="B11508" s="292" t="s">
        <v>17875</v>
      </c>
      <c r="C11508" s="292" t="s">
        <v>16</v>
      </c>
      <c r="D11508" s="293">
        <v>79.180000000000007</v>
      </c>
    </row>
    <row r="11509" spans="1:4">
      <c r="A11509" s="291" t="s">
        <v>17876</v>
      </c>
      <c r="B11509" s="292" t="s">
        <v>17875</v>
      </c>
      <c r="C11509" s="292" t="s">
        <v>16</v>
      </c>
      <c r="D11509" s="293">
        <v>73.48</v>
      </c>
    </row>
    <row r="11510" spans="1:4">
      <c r="A11510" s="291" t="s">
        <v>17877</v>
      </c>
      <c r="B11510" s="292" t="s">
        <v>17878</v>
      </c>
      <c r="C11510" s="292" t="s">
        <v>16</v>
      </c>
      <c r="D11510" s="293">
        <v>90.22</v>
      </c>
    </row>
    <row r="11511" spans="1:4">
      <c r="A11511" s="291" t="s">
        <v>17879</v>
      </c>
      <c r="B11511" s="292" t="s">
        <v>17878</v>
      </c>
      <c r="C11511" s="292" t="s">
        <v>16</v>
      </c>
      <c r="D11511" s="293">
        <v>83.6</v>
      </c>
    </row>
    <row r="11512" spans="1:4">
      <c r="A11512" s="291" t="s">
        <v>17880</v>
      </c>
      <c r="B11512" s="292" t="s">
        <v>17881</v>
      </c>
      <c r="C11512" s="292" t="s">
        <v>16</v>
      </c>
      <c r="D11512" s="293">
        <v>77.61</v>
      </c>
    </row>
    <row r="11513" spans="1:4">
      <c r="A11513" s="291" t="s">
        <v>17882</v>
      </c>
      <c r="B11513" s="292" t="s">
        <v>17881</v>
      </c>
      <c r="C11513" s="292" t="s">
        <v>16</v>
      </c>
      <c r="D11513" s="293">
        <v>71.28</v>
      </c>
    </row>
    <row r="11514" spans="1:4">
      <c r="A11514" s="291" t="s">
        <v>17883</v>
      </c>
      <c r="B11514" s="292" t="s">
        <v>17884</v>
      </c>
      <c r="C11514" s="292" t="s">
        <v>16</v>
      </c>
      <c r="D11514" s="293">
        <v>114.52</v>
      </c>
    </row>
    <row r="11515" spans="1:4">
      <c r="A11515" s="291" t="s">
        <v>17885</v>
      </c>
      <c r="B11515" s="292" t="s">
        <v>17884</v>
      </c>
      <c r="C11515" s="292" t="s">
        <v>16</v>
      </c>
      <c r="D11515" s="293">
        <v>108.53</v>
      </c>
    </row>
    <row r="11516" spans="1:4">
      <c r="A11516" s="291" t="s">
        <v>17886</v>
      </c>
      <c r="B11516" s="292" t="s">
        <v>17887</v>
      </c>
      <c r="C11516" s="292" t="s">
        <v>16</v>
      </c>
      <c r="D11516" s="293">
        <v>101.91</v>
      </c>
    </row>
    <row r="11517" spans="1:4">
      <c r="A11517" s="291" t="s">
        <v>17888</v>
      </c>
      <c r="B11517" s="292" t="s">
        <v>17887</v>
      </c>
      <c r="C11517" s="292" t="s">
        <v>16</v>
      </c>
      <c r="D11517" s="293">
        <v>96.21</v>
      </c>
    </row>
    <row r="11518" spans="1:4">
      <c r="A11518" s="291" t="s">
        <v>17889</v>
      </c>
      <c r="B11518" s="292" t="s">
        <v>17890</v>
      </c>
      <c r="C11518" s="292" t="s">
        <v>63</v>
      </c>
      <c r="D11518" s="293">
        <v>36.28</v>
      </c>
    </row>
    <row r="11519" spans="1:4">
      <c r="A11519" s="291" t="s">
        <v>17891</v>
      </c>
      <c r="B11519" s="292" t="s">
        <v>17890</v>
      </c>
      <c r="C11519" s="292" t="s">
        <v>63</v>
      </c>
      <c r="D11519" s="293">
        <v>33.01</v>
      </c>
    </row>
    <row r="11520" spans="1:4">
      <c r="A11520" s="291" t="s">
        <v>17892</v>
      </c>
      <c r="B11520" s="292" t="s">
        <v>17893</v>
      </c>
      <c r="C11520" s="292" t="s">
        <v>63</v>
      </c>
      <c r="D11520" s="293">
        <v>34.31</v>
      </c>
    </row>
    <row r="11521" spans="1:4">
      <c r="A11521" s="291" t="s">
        <v>17894</v>
      </c>
      <c r="B11521" s="292" t="s">
        <v>17893</v>
      </c>
      <c r="C11521" s="292" t="s">
        <v>63</v>
      </c>
      <c r="D11521" s="293">
        <v>31.14</v>
      </c>
    </row>
    <row r="11522" spans="1:4">
      <c r="A11522" s="291" t="s">
        <v>17895</v>
      </c>
      <c r="B11522" s="292" t="s">
        <v>17896</v>
      </c>
      <c r="C11522" s="292" t="s">
        <v>63</v>
      </c>
      <c r="D11522" s="293">
        <v>31.58</v>
      </c>
    </row>
    <row r="11523" spans="1:4">
      <c r="A11523" s="291" t="s">
        <v>17897</v>
      </c>
      <c r="B11523" s="292" t="s">
        <v>17896</v>
      </c>
      <c r="C11523" s="292" t="s">
        <v>63</v>
      </c>
      <c r="D11523" s="293">
        <v>28.35</v>
      </c>
    </row>
    <row r="11524" spans="1:4">
      <c r="A11524" s="291" t="s">
        <v>17898</v>
      </c>
      <c r="B11524" s="292" t="s">
        <v>17899</v>
      </c>
      <c r="C11524" s="292" t="s">
        <v>63</v>
      </c>
      <c r="D11524" s="293">
        <v>30.2</v>
      </c>
    </row>
    <row r="11525" spans="1:4">
      <c r="A11525" s="291" t="s">
        <v>17900</v>
      </c>
      <c r="B11525" s="292" t="s">
        <v>17899</v>
      </c>
      <c r="C11525" s="292" t="s">
        <v>63</v>
      </c>
      <c r="D11525" s="293">
        <v>27.04</v>
      </c>
    </row>
    <row r="11526" spans="1:4">
      <c r="A11526" s="291" t="s">
        <v>17901</v>
      </c>
      <c r="B11526" s="292" t="s">
        <v>17902</v>
      </c>
      <c r="C11526" s="292" t="s">
        <v>16</v>
      </c>
      <c r="D11526" s="293">
        <v>89.37</v>
      </c>
    </row>
    <row r="11527" spans="1:4">
      <c r="A11527" s="291" t="s">
        <v>17903</v>
      </c>
      <c r="B11527" s="292" t="s">
        <v>17902</v>
      </c>
      <c r="C11527" s="292" t="s">
        <v>16</v>
      </c>
      <c r="D11527" s="293">
        <v>86.84</v>
      </c>
    </row>
    <row r="11528" spans="1:4">
      <c r="A11528" s="291" t="s">
        <v>17904</v>
      </c>
      <c r="B11528" s="292" t="s">
        <v>17905</v>
      </c>
      <c r="C11528" s="292" t="s">
        <v>16</v>
      </c>
      <c r="D11528" s="293">
        <v>159.71</v>
      </c>
    </row>
    <row r="11529" spans="1:4">
      <c r="A11529" s="291" t="s">
        <v>17906</v>
      </c>
      <c r="B11529" s="292" t="s">
        <v>17905</v>
      </c>
      <c r="C11529" s="292" t="s">
        <v>16</v>
      </c>
      <c r="D11529" s="293">
        <v>156.41</v>
      </c>
    </row>
    <row r="11530" spans="1:4">
      <c r="A11530" s="291" t="s">
        <v>17907</v>
      </c>
      <c r="B11530" s="292" t="s">
        <v>17908</v>
      </c>
      <c r="C11530" s="292" t="s">
        <v>63</v>
      </c>
      <c r="D11530" s="293">
        <v>35.47</v>
      </c>
    </row>
    <row r="11531" spans="1:4">
      <c r="A11531" s="291" t="s">
        <v>17909</v>
      </c>
      <c r="B11531" s="292" t="s">
        <v>17908</v>
      </c>
      <c r="C11531" s="292" t="s">
        <v>63</v>
      </c>
      <c r="D11531" s="293">
        <v>33.450000000000003</v>
      </c>
    </row>
    <row r="11532" spans="1:4">
      <c r="A11532" s="291" t="s">
        <v>17910</v>
      </c>
      <c r="B11532" s="292" t="s">
        <v>17911</v>
      </c>
      <c r="C11532" s="292" t="s">
        <v>63</v>
      </c>
      <c r="D11532" s="293">
        <v>110.32</v>
      </c>
    </row>
    <row r="11533" spans="1:4">
      <c r="A11533" s="291" t="s">
        <v>17912</v>
      </c>
      <c r="B11533" s="292" t="s">
        <v>17911</v>
      </c>
      <c r="C11533" s="292" t="s">
        <v>63</v>
      </c>
      <c r="D11533" s="293">
        <v>107.08</v>
      </c>
    </row>
    <row r="11534" spans="1:4">
      <c r="A11534" s="291" t="s">
        <v>17913</v>
      </c>
      <c r="B11534" s="292" t="s">
        <v>17914</v>
      </c>
      <c r="C11534" s="292" t="s">
        <v>16</v>
      </c>
      <c r="D11534" s="293">
        <v>172.5</v>
      </c>
    </row>
    <row r="11535" spans="1:4">
      <c r="A11535" s="291" t="s">
        <v>17915</v>
      </c>
      <c r="B11535" s="292" t="s">
        <v>17914</v>
      </c>
      <c r="C11535" s="292" t="s">
        <v>16</v>
      </c>
      <c r="D11535" s="293">
        <v>169.2</v>
      </c>
    </row>
    <row r="11536" spans="1:4">
      <c r="A11536" s="291" t="s">
        <v>17916</v>
      </c>
      <c r="B11536" s="292" t="s">
        <v>17917</v>
      </c>
      <c r="C11536" s="292" t="s">
        <v>16</v>
      </c>
      <c r="D11536" s="293">
        <v>163.29</v>
      </c>
    </row>
    <row r="11537" spans="1:4">
      <c r="A11537" s="291" t="s">
        <v>17918</v>
      </c>
      <c r="B11537" s="292" t="s">
        <v>17917</v>
      </c>
      <c r="C11537" s="292" t="s">
        <v>16</v>
      </c>
      <c r="D11537" s="293">
        <v>159.99</v>
      </c>
    </row>
    <row r="11538" spans="1:4">
      <c r="A11538" s="291" t="s">
        <v>17919</v>
      </c>
      <c r="B11538" s="292" t="s">
        <v>17920</v>
      </c>
      <c r="C11538" s="292" t="s">
        <v>16</v>
      </c>
      <c r="D11538" s="293">
        <v>866.82</v>
      </c>
    </row>
    <row r="11539" spans="1:4">
      <c r="A11539" s="291" t="s">
        <v>17921</v>
      </c>
      <c r="B11539" s="292" t="s">
        <v>17920</v>
      </c>
      <c r="C11539" s="292" t="s">
        <v>16</v>
      </c>
      <c r="D11539" s="293">
        <v>847.82</v>
      </c>
    </row>
    <row r="11540" spans="1:4">
      <c r="A11540" s="291" t="s">
        <v>17922</v>
      </c>
      <c r="B11540" s="292" t="s">
        <v>17923</v>
      </c>
      <c r="C11540" s="292" t="s">
        <v>16</v>
      </c>
      <c r="D11540" s="293">
        <v>1045.32</v>
      </c>
    </row>
    <row r="11541" spans="1:4">
      <c r="A11541" s="291" t="s">
        <v>17924</v>
      </c>
      <c r="B11541" s="292" t="s">
        <v>17923</v>
      </c>
      <c r="C11541" s="292" t="s">
        <v>16</v>
      </c>
      <c r="D11541" s="293">
        <v>1026.32</v>
      </c>
    </row>
    <row r="11542" spans="1:4">
      <c r="A11542" s="291" t="s">
        <v>17925</v>
      </c>
      <c r="B11542" s="292" t="s">
        <v>17926</v>
      </c>
      <c r="C11542" s="292" t="s">
        <v>16</v>
      </c>
      <c r="D11542" s="293">
        <v>546.19000000000005</v>
      </c>
    </row>
    <row r="11543" spans="1:4">
      <c r="A11543" s="291" t="s">
        <v>17927</v>
      </c>
      <c r="B11543" s="292" t="s">
        <v>17926</v>
      </c>
      <c r="C11543" s="292" t="s">
        <v>16</v>
      </c>
      <c r="D11543" s="293">
        <v>539.85</v>
      </c>
    </row>
    <row r="11544" spans="1:4">
      <c r="A11544" s="291" t="s">
        <v>17928</v>
      </c>
      <c r="B11544" s="292" t="s">
        <v>17929</v>
      </c>
      <c r="C11544" s="292" t="s">
        <v>16</v>
      </c>
      <c r="D11544" s="293">
        <v>903.11</v>
      </c>
    </row>
    <row r="11545" spans="1:4">
      <c r="A11545" s="291" t="s">
        <v>17930</v>
      </c>
      <c r="B11545" s="292" t="s">
        <v>17929</v>
      </c>
      <c r="C11545" s="292" t="s">
        <v>16</v>
      </c>
      <c r="D11545" s="293">
        <v>899.31</v>
      </c>
    </row>
    <row r="11546" spans="1:4">
      <c r="A11546" s="291" t="s">
        <v>17931</v>
      </c>
      <c r="B11546" s="292" t="s">
        <v>17932</v>
      </c>
      <c r="C11546" s="292" t="s">
        <v>16</v>
      </c>
      <c r="D11546" s="293">
        <v>490</v>
      </c>
    </row>
    <row r="11547" spans="1:4">
      <c r="A11547" s="291" t="s">
        <v>17933</v>
      </c>
      <c r="B11547" s="292" t="s">
        <v>17932</v>
      </c>
      <c r="C11547" s="292" t="s">
        <v>16</v>
      </c>
      <c r="D11547" s="293">
        <v>490</v>
      </c>
    </row>
    <row r="11548" spans="1:4">
      <c r="A11548" s="291" t="s">
        <v>17934</v>
      </c>
      <c r="B11548" s="292" t="s">
        <v>17935</v>
      </c>
      <c r="C11548" s="292" t="s">
        <v>16</v>
      </c>
      <c r="D11548" s="293">
        <v>319.58</v>
      </c>
    </row>
    <row r="11549" spans="1:4">
      <c r="A11549" s="291" t="s">
        <v>17936</v>
      </c>
      <c r="B11549" s="292" t="s">
        <v>17935</v>
      </c>
      <c r="C11549" s="292" t="s">
        <v>16</v>
      </c>
      <c r="D11549" s="293">
        <v>319.58</v>
      </c>
    </row>
    <row r="11550" spans="1:4">
      <c r="A11550" s="291" t="s">
        <v>17937</v>
      </c>
      <c r="B11550" s="292" t="s">
        <v>17938</v>
      </c>
      <c r="C11550" s="292" t="s">
        <v>16</v>
      </c>
      <c r="D11550" s="293">
        <v>510</v>
      </c>
    </row>
    <row r="11551" spans="1:4">
      <c r="A11551" s="291" t="s">
        <v>17939</v>
      </c>
      <c r="B11551" s="292" t="s">
        <v>17938</v>
      </c>
      <c r="C11551" s="292" t="s">
        <v>16</v>
      </c>
      <c r="D11551" s="293">
        <v>510</v>
      </c>
    </row>
    <row r="11552" spans="1:4">
      <c r="A11552" s="291" t="s">
        <v>17940</v>
      </c>
      <c r="B11552" s="292" t="s">
        <v>17941</v>
      </c>
      <c r="C11552" s="292" t="s">
        <v>16</v>
      </c>
      <c r="D11552" s="293">
        <v>540</v>
      </c>
    </row>
    <row r="11553" spans="1:4">
      <c r="A11553" s="291" t="s">
        <v>17942</v>
      </c>
      <c r="B11553" s="292" t="s">
        <v>17941</v>
      </c>
      <c r="C11553" s="292" t="s">
        <v>16</v>
      </c>
      <c r="D11553" s="293">
        <v>540</v>
      </c>
    </row>
    <row r="11554" spans="1:4">
      <c r="A11554" s="291" t="s">
        <v>17943</v>
      </c>
      <c r="B11554" s="292" t="s">
        <v>17944</v>
      </c>
      <c r="C11554" s="292" t="s">
        <v>16</v>
      </c>
      <c r="D11554" s="293">
        <v>569.83000000000004</v>
      </c>
    </row>
    <row r="11555" spans="1:4">
      <c r="A11555" s="291" t="s">
        <v>17945</v>
      </c>
      <c r="B11555" s="292" t="s">
        <v>17944</v>
      </c>
      <c r="C11555" s="292" t="s">
        <v>16</v>
      </c>
      <c r="D11555" s="293">
        <v>569.83000000000004</v>
      </c>
    </row>
    <row r="11556" spans="1:4">
      <c r="A11556" s="291" t="s">
        <v>17946</v>
      </c>
      <c r="B11556" s="292" t="s">
        <v>17947</v>
      </c>
      <c r="C11556" s="292" t="s">
        <v>16</v>
      </c>
      <c r="D11556" s="293">
        <v>213.43</v>
      </c>
    </row>
    <row r="11557" spans="1:4">
      <c r="A11557" s="291" t="s">
        <v>17948</v>
      </c>
      <c r="B11557" s="292" t="s">
        <v>17947</v>
      </c>
      <c r="C11557" s="292" t="s">
        <v>16</v>
      </c>
      <c r="D11557" s="293">
        <v>205.04</v>
      </c>
    </row>
    <row r="11558" spans="1:4">
      <c r="A11558" s="291" t="s">
        <v>17949</v>
      </c>
      <c r="B11558" s="292" t="s">
        <v>17950</v>
      </c>
      <c r="C11558" s="292" t="s">
        <v>16</v>
      </c>
      <c r="D11558" s="293">
        <v>213.43</v>
      </c>
    </row>
    <row r="11559" spans="1:4">
      <c r="A11559" s="291" t="s">
        <v>17951</v>
      </c>
      <c r="B11559" s="292" t="s">
        <v>17950</v>
      </c>
      <c r="C11559" s="292" t="s">
        <v>16</v>
      </c>
      <c r="D11559" s="293">
        <v>205.04</v>
      </c>
    </row>
    <row r="11560" spans="1:4">
      <c r="A11560" s="291" t="s">
        <v>17952</v>
      </c>
      <c r="B11560" s="292" t="s">
        <v>17953</v>
      </c>
      <c r="C11560" s="292" t="s">
        <v>16</v>
      </c>
      <c r="D11560" s="293">
        <v>196.82</v>
      </c>
    </row>
    <row r="11561" spans="1:4">
      <c r="A11561" s="291" t="s">
        <v>17954</v>
      </c>
      <c r="B11561" s="292" t="s">
        <v>17953</v>
      </c>
      <c r="C11561" s="292" t="s">
        <v>16</v>
      </c>
      <c r="D11561" s="293">
        <v>189.31</v>
      </c>
    </row>
    <row r="11562" spans="1:4">
      <c r="A11562" s="291" t="s">
        <v>17955</v>
      </c>
      <c r="B11562" s="292" t="s">
        <v>17956</v>
      </c>
      <c r="C11562" s="292" t="s">
        <v>16</v>
      </c>
      <c r="D11562" s="293">
        <v>203.52</v>
      </c>
    </row>
    <row r="11563" spans="1:4">
      <c r="A11563" s="291" t="s">
        <v>17957</v>
      </c>
      <c r="B11563" s="292" t="s">
        <v>17956</v>
      </c>
      <c r="C11563" s="292" t="s">
        <v>16</v>
      </c>
      <c r="D11563" s="293">
        <v>196.01</v>
      </c>
    </row>
    <row r="11564" spans="1:4">
      <c r="A11564" s="291" t="s">
        <v>17958</v>
      </c>
      <c r="B11564" s="292" t="s">
        <v>17959</v>
      </c>
      <c r="C11564" s="292" t="s">
        <v>16</v>
      </c>
      <c r="D11564" s="293">
        <v>115.2</v>
      </c>
    </row>
    <row r="11565" spans="1:4">
      <c r="A11565" s="291" t="s">
        <v>17960</v>
      </c>
      <c r="B11565" s="292" t="s">
        <v>17959</v>
      </c>
      <c r="C11565" s="292" t="s">
        <v>16</v>
      </c>
      <c r="D11565" s="293">
        <v>105.32</v>
      </c>
    </row>
    <row r="11566" spans="1:4">
      <c r="A11566" s="291" t="s">
        <v>17961</v>
      </c>
      <c r="B11566" s="292" t="s">
        <v>17962</v>
      </c>
      <c r="C11566" s="292" t="s">
        <v>16</v>
      </c>
      <c r="D11566" s="293">
        <v>151.44999999999999</v>
      </c>
    </row>
    <row r="11567" spans="1:4">
      <c r="A11567" s="291" t="s">
        <v>17963</v>
      </c>
      <c r="B11567" s="292" t="s">
        <v>17962</v>
      </c>
      <c r="C11567" s="292" t="s">
        <v>16</v>
      </c>
      <c r="D11567" s="293">
        <v>142.19999999999999</v>
      </c>
    </row>
    <row r="11568" spans="1:4">
      <c r="A11568" s="291" t="s">
        <v>17964</v>
      </c>
      <c r="B11568" s="292" t="s">
        <v>17965</v>
      </c>
      <c r="C11568" s="292" t="s">
        <v>58</v>
      </c>
      <c r="D11568" s="293">
        <v>3601.05</v>
      </c>
    </row>
    <row r="11569" spans="1:4">
      <c r="A11569" s="291" t="s">
        <v>17966</v>
      </c>
      <c r="B11569" s="292" t="s">
        <v>17965</v>
      </c>
      <c r="C11569" s="292" t="s">
        <v>58</v>
      </c>
      <c r="D11569" s="293">
        <v>3595.43</v>
      </c>
    </row>
    <row r="11570" spans="1:4">
      <c r="A11570" s="291" t="s">
        <v>17967</v>
      </c>
      <c r="B11570" s="292" t="s">
        <v>17968</v>
      </c>
      <c r="C11570" s="292" t="s">
        <v>58</v>
      </c>
      <c r="D11570" s="293">
        <v>6177.78</v>
      </c>
    </row>
    <row r="11571" spans="1:4">
      <c r="A11571" s="291" t="s">
        <v>17969</v>
      </c>
      <c r="B11571" s="292" t="s">
        <v>17968</v>
      </c>
      <c r="C11571" s="292" t="s">
        <v>58</v>
      </c>
      <c r="D11571" s="293">
        <v>6171.16</v>
      </c>
    </row>
    <row r="11572" spans="1:4">
      <c r="A11572" s="291" t="s">
        <v>17970</v>
      </c>
      <c r="B11572" s="292" t="s">
        <v>17971</v>
      </c>
      <c r="C11572" s="292" t="s">
        <v>58</v>
      </c>
      <c r="D11572" s="293">
        <v>6393.26</v>
      </c>
    </row>
    <row r="11573" spans="1:4">
      <c r="A11573" s="291" t="s">
        <v>17972</v>
      </c>
      <c r="B11573" s="292" t="s">
        <v>17971</v>
      </c>
      <c r="C11573" s="292" t="s">
        <v>58</v>
      </c>
      <c r="D11573" s="293">
        <v>6383.34</v>
      </c>
    </row>
    <row r="11574" spans="1:4">
      <c r="A11574" s="291" t="s">
        <v>17973</v>
      </c>
      <c r="B11574" s="292" t="s">
        <v>17974</v>
      </c>
      <c r="C11574" s="292" t="s">
        <v>58</v>
      </c>
      <c r="D11574" s="293">
        <v>15445.35</v>
      </c>
    </row>
    <row r="11575" spans="1:4">
      <c r="A11575" s="291" t="s">
        <v>17975</v>
      </c>
      <c r="B11575" s="292" t="s">
        <v>17974</v>
      </c>
      <c r="C11575" s="292" t="s">
        <v>58</v>
      </c>
      <c r="D11575" s="293">
        <v>15430.47</v>
      </c>
    </row>
    <row r="11576" spans="1:4">
      <c r="A11576" s="291" t="s">
        <v>17976</v>
      </c>
      <c r="B11576" s="292" t="s">
        <v>17977</v>
      </c>
      <c r="C11576" s="292" t="s">
        <v>58</v>
      </c>
      <c r="D11576" s="293">
        <v>2046.64</v>
      </c>
    </row>
    <row r="11577" spans="1:4">
      <c r="A11577" s="291" t="s">
        <v>17978</v>
      </c>
      <c r="B11577" s="292" t="s">
        <v>17977</v>
      </c>
      <c r="C11577" s="292" t="s">
        <v>58</v>
      </c>
      <c r="D11577" s="293">
        <v>2041.69</v>
      </c>
    </row>
    <row r="11578" spans="1:4">
      <c r="A11578" s="291" t="s">
        <v>17979</v>
      </c>
      <c r="B11578" s="292" t="s">
        <v>17980</v>
      </c>
      <c r="C11578" s="292" t="s">
        <v>58</v>
      </c>
      <c r="D11578" s="293">
        <v>4480.43</v>
      </c>
    </row>
    <row r="11579" spans="1:4">
      <c r="A11579" s="291" t="s">
        <v>17981</v>
      </c>
      <c r="B11579" s="292" t="s">
        <v>17980</v>
      </c>
      <c r="C11579" s="292" t="s">
        <v>58</v>
      </c>
      <c r="D11579" s="293">
        <v>4471.84</v>
      </c>
    </row>
    <row r="11580" spans="1:4">
      <c r="A11580" s="291" t="s">
        <v>17982</v>
      </c>
      <c r="B11580" s="292" t="s">
        <v>17983</v>
      </c>
      <c r="C11580" s="292" t="s">
        <v>58</v>
      </c>
      <c r="D11580" s="293">
        <v>4380.34</v>
      </c>
    </row>
    <row r="11581" spans="1:4">
      <c r="A11581" s="291" t="s">
        <v>17984</v>
      </c>
      <c r="B11581" s="292" t="s">
        <v>17983</v>
      </c>
      <c r="C11581" s="292" t="s">
        <v>58</v>
      </c>
      <c r="D11581" s="293">
        <v>4371.75</v>
      </c>
    </row>
    <row r="11582" spans="1:4">
      <c r="A11582" s="291" t="s">
        <v>17985</v>
      </c>
      <c r="B11582" s="292" t="s">
        <v>17986</v>
      </c>
      <c r="C11582" s="292" t="s">
        <v>58</v>
      </c>
      <c r="D11582" s="293">
        <v>4291.97</v>
      </c>
    </row>
    <row r="11583" spans="1:4">
      <c r="A11583" s="291" t="s">
        <v>17987</v>
      </c>
      <c r="B11583" s="292" t="s">
        <v>17986</v>
      </c>
      <c r="C11583" s="292" t="s">
        <v>58</v>
      </c>
      <c r="D11583" s="293">
        <v>4283.37</v>
      </c>
    </row>
    <row r="11584" spans="1:4">
      <c r="A11584" s="291" t="s">
        <v>17988</v>
      </c>
      <c r="B11584" s="292" t="s">
        <v>17989</v>
      </c>
      <c r="C11584" s="292" t="s">
        <v>58</v>
      </c>
      <c r="D11584" s="293">
        <v>5324.45</v>
      </c>
    </row>
    <row r="11585" spans="1:4">
      <c r="A11585" s="291" t="s">
        <v>17990</v>
      </c>
      <c r="B11585" s="292" t="s">
        <v>17989</v>
      </c>
      <c r="C11585" s="292" t="s">
        <v>58</v>
      </c>
      <c r="D11585" s="293">
        <v>5312.22</v>
      </c>
    </row>
    <row r="11586" spans="1:4">
      <c r="A11586" s="291" t="s">
        <v>17991</v>
      </c>
      <c r="B11586" s="292" t="s">
        <v>17992</v>
      </c>
      <c r="C11586" s="292" t="s">
        <v>58</v>
      </c>
      <c r="D11586" s="293">
        <v>5165.42</v>
      </c>
    </row>
    <row r="11587" spans="1:4">
      <c r="A11587" s="291" t="s">
        <v>17993</v>
      </c>
      <c r="B11587" s="292" t="s">
        <v>17992</v>
      </c>
      <c r="C11587" s="292" t="s">
        <v>58</v>
      </c>
      <c r="D11587" s="293">
        <v>5153.1899999999996</v>
      </c>
    </row>
    <row r="11588" spans="1:4">
      <c r="A11588" s="291" t="s">
        <v>17994</v>
      </c>
      <c r="B11588" s="292" t="s">
        <v>17995</v>
      </c>
      <c r="C11588" s="292" t="s">
        <v>58</v>
      </c>
      <c r="D11588" s="293">
        <v>8389.52</v>
      </c>
    </row>
    <row r="11589" spans="1:4">
      <c r="A11589" s="291" t="s">
        <v>17996</v>
      </c>
      <c r="B11589" s="292" t="s">
        <v>17995</v>
      </c>
      <c r="C11589" s="292" t="s">
        <v>58</v>
      </c>
      <c r="D11589" s="293">
        <v>8374.64</v>
      </c>
    </row>
    <row r="11590" spans="1:4">
      <c r="A11590" s="291" t="s">
        <v>17997</v>
      </c>
      <c r="B11590" s="292" t="s">
        <v>17998</v>
      </c>
      <c r="C11590" s="292" t="s">
        <v>58</v>
      </c>
      <c r="D11590" s="293">
        <v>201.37</v>
      </c>
    </row>
    <row r="11591" spans="1:4">
      <c r="A11591" s="291" t="s">
        <v>17999</v>
      </c>
      <c r="B11591" s="292" t="s">
        <v>17998</v>
      </c>
      <c r="C11591" s="292" t="s">
        <v>58</v>
      </c>
      <c r="D11591" s="293">
        <v>191.54</v>
      </c>
    </row>
    <row r="11592" spans="1:4">
      <c r="A11592" s="291" t="s">
        <v>18000</v>
      </c>
      <c r="B11592" s="292" t="s">
        <v>18001</v>
      </c>
      <c r="C11592" s="292" t="s">
        <v>58</v>
      </c>
      <c r="D11592" s="293">
        <v>142.22</v>
      </c>
    </row>
    <row r="11593" spans="1:4">
      <c r="A11593" s="291" t="s">
        <v>18002</v>
      </c>
      <c r="B11593" s="292" t="s">
        <v>18001</v>
      </c>
      <c r="C11593" s="292" t="s">
        <v>58</v>
      </c>
      <c r="D11593" s="293">
        <v>135.61000000000001</v>
      </c>
    </row>
    <row r="11594" spans="1:4">
      <c r="A11594" s="291" t="s">
        <v>18003</v>
      </c>
      <c r="B11594" s="292" t="s">
        <v>18004</v>
      </c>
      <c r="C11594" s="292" t="s">
        <v>58</v>
      </c>
      <c r="D11594" s="293">
        <v>170.27</v>
      </c>
    </row>
    <row r="11595" spans="1:4">
      <c r="A11595" s="291" t="s">
        <v>18005</v>
      </c>
      <c r="B11595" s="292" t="s">
        <v>18004</v>
      </c>
      <c r="C11595" s="292" t="s">
        <v>58</v>
      </c>
      <c r="D11595" s="293">
        <v>162.34</v>
      </c>
    </row>
    <row r="11596" spans="1:4">
      <c r="A11596" s="291" t="s">
        <v>18006</v>
      </c>
      <c r="B11596" s="292" t="s">
        <v>18007</v>
      </c>
      <c r="C11596" s="292" t="s">
        <v>58</v>
      </c>
      <c r="D11596" s="293">
        <v>251.16</v>
      </c>
    </row>
    <row r="11597" spans="1:4">
      <c r="A11597" s="291" t="s">
        <v>18008</v>
      </c>
      <c r="B11597" s="292" t="s">
        <v>18007</v>
      </c>
      <c r="C11597" s="292" t="s">
        <v>58</v>
      </c>
      <c r="D11597" s="293">
        <v>240.58</v>
      </c>
    </row>
    <row r="11598" spans="1:4">
      <c r="A11598" s="291" t="s">
        <v>18009</v>
      </c>
      <c r="B11598" s="292" t="s">
        <v>18010</v>
      </c>
      <c r="C11598" s="292" t="s">
        <v>58</v>
      </c>
      <c r="D11598" s="293">
        <v>3433.53</v>
      </c>
    </row>
    <row r="11599" spans="1:4">
      <c r="A11599" s="291" t="s">
        <v>18011</v>
      </c>
      <c r="B11599" s="292" t="s">
        <v>18010</v>
      </c>
      <c r="C11599" s="292" t="s">
        <v>58</v>
      </c>
      <c r="D11599" s="293">
        <v>3426.92</v>
      </c>
    </row>
    <row r="11600" spans="1:4">
      <c r="A11600" s="291" t="s">
        <v>18012</v>
      </c>
      <c r="B11600" s="292" t="s">
        <v>18013</v>
      </c>
      <c r="C11600" s="292" t="s">
        <v>58</v>
      </c>
      <c r="D11600" s="293">
        <v>5049.53</v>
      </c>
    </row>
    <row r="11601" spans="1:4">
      <c r="A11601" s="291" t="s">
        <v>18014</v>
      </c>
      <c r="B11601" s="292" t="s">
        <v>18013</v>
      </c>
      <c r="C11601" s="292" t="s">
        <v>58</v>
      </c>
      <c r="D11601" s="293">
        <v>5042.92</v>
      </c>
    </row>
    <row r="11602" spans="1:4">
      <c r="A11602" s="291" t="s">
        <v>18015</v>
      </c>
      <c r="B11602" s="292" t="s">
        <v>18016</v>
      </c>
      <c r="C11602" s="292" t="s">
        <v>16</v>
      </c>
      <c r="D11602" s="293">
        <v>369.24</v>
      </c>
    </row>
    <row r="11603" spans="1:4">
      <c r="A11603" s="291" t="s">
        <v>18017</v>
      </c>
      <c r="B11603" s="292" t="s">
        <v>18016</v>
      </c>
      <c r="C11603" s="292" t="s">
        <v>16</v>
      </c>
      <c r="D11603" s="293">
        <v>363.62</v>
      </c>
    </row>
    <row r="11604" spans="1:4">
      <c r="A11604" s="291" t="s">
        <v>18018</v>
      </c>
      <c r="B11604" s="292" t="s">
        <v>18019</v>
      </c>
      <c r="C11604" s="292" t="s">
        <v>16</v>
      </c>
      <c r="D11604" s="293">
        <v>497.4</v>
      </c>
    </row>
    <row r="11605" spans="1:4">
      <c r="A11605" s="291" t="s">
        <v>18020</v>
      </c>
      <c r="B11605" s="292" t="s">
        <v>18019</v>
      </c>
      <c r="C11605" s="292" t="s">
        <v>16</v>
      </c>
      <c r="D11605" s="293">
        <v>491.78</v>
      </c>
    </row>
    <row r="11606" spans="1:4">
      <c r="A11606" s="291" t="s">
        <v>18021</v>
      </c>
      <c r="B11606" s="292" t="s">
        <v>18022</v>
      </c>
      <c r="C11606" s="292" t="s">
        <v>16</v>
      </c>
      <c r="D11606" s="293">
        <v>313.75</v>
      </c>
    </row>
    <row r="11607" spans="1:4">
      <c r="A11607" s="291" t="s">
        <v>18023</v>
      </c>
      <c r="B11607" s="292" t="s">
        <v>18022</v>
      </c>
      <c r="C11607" s="292" t="s">
        <v>16</v>
      </c>
      <c r="D11607" s="293">
        <v>308.13</v>
      </c>
    </row>
    <row r="11608" spans="1:4">
      <c r="A11608" s="291" t="s">
        <v>18024</v>
      </c>
      <c r="B11608" s="292" t="s">
        <v>18025</v>
      </c>
      <c r="C11608" s="292" t="s">
        <v>16</v>
      </c>
      <c r="D11608" s="293">
        <v>331.8</v>
      </c>
    </row>
    <row r="11609" spans="1:4">
      <c r="A11609" s="291" t="s">
        <v>18026</v>
      </c>
      <c r="B11609" s="292" t="s">
        <v>18025</v>
      </c>
      <c r="C11609" s="292" t="s">
        <v>16</v>
      </c>
      <c r="D11609" s="293">
        <v>326.18</v>
      </c>
    </row>
    <row r="11610" spans="1:4">
      <c r="A11610" s="291" t="s">
        <v>18027</v>
      </c>
      <c r="B11610" s="292" t="s">
        <v>18028</v>
      </c>
      <c r="C11610" s="292" t="s">
        <v>16</v>
      </c>
      <c r="D11610" s="293">
        <v>386.07</v>
      </c>
    </row>
    <row r="11611" spans="1:4">
      <c r="A11611" s="291" t="s">
        <v>18029</v>
      </c>
      <c r="B11611" s="292" t="s">
        <v>18028</v>
      </c>
      <c r="C11611" s="292" t="s">
        <v>16</v>
      </c>
      <c r="D11611" s="293">
        <v>380.45</v>
      </c>
    </row>
    <row r="11612" spans="1:4">
      <c r="A11612" s="291" t="s">
        <v>18030</v>
      </c>
      <c r="B11612" s="292" t="s">
        <v>18031</v>
      </c>
      <c r="C11612" s="292" t="s">
        <v>16</v>
      </c>
      <c r="D11612" s="293">
        <v>313.75</v>
      </c>
    </row>
    <row r="11613" spans="1:4">
      <c r="A11613" s="291" t="s">
        <v>18032</v>
      </c>
      <c r="B11613" s="292" t="s">
        <v>18031</v>
      </c>
      <c r="C11613" s="292" t="s">
        <v>16</v>
      </c>
      <c r="D11613" s="293">
        <v>308.13</v>
      </c>
    </row>
    <row r="11614" spans="1:4">
      <c r="A11614" s="291" t="s">
        <v>18033</v>
      </c>
      <c r="B11614" s="292" t="s">
        <v>18034</v>
      </c>
      <c r="C11614" s="292" t="s">
        <v>16</v>
      </c>
      <c r="D11614" s="293">
        <v>732.07</v>
      </c>
    </row>
    <row r="11615" spans="1:4">
      <c r="A11615" s="291" t="s">
        <v>18035</v>
      </c>
      <c r="B11615" s="292" t="s">
        <v>18034</v>
      </c>
      <c r="C11615" s="292" t="s">
        <v>16</v>
      </c>
      <c r="D11615" s="293">
        <v>732.07</v>
      </c>
    </row>
    <row r="11616" spans="1:4">
      <c r="A11616" s="291" t="s">
        <v>18036</v>
      </c>
      <c r="B11616" s="292" t="s">
        <v>18037</v>
      </c>
      <c r="C11616" s="292" t="s">
        <v>16</v>
      </c>
      <c r="D11616" s="293">
        <v>274.67</v>
      </c>
    </row>
    <row r="11617" spans="1:4">
      <c r="A11617" s="291" t="s">
        <v>18038</v>
      </c>
      <c r="B11617" s="292" t="s">
        <v>18037</v>
      </c>
      <c r="C11617" s="292" t="s">
        <v>16</v>
      </c>
      <c r="D11617" s="293">
        <v>274.67</v>
      </c>
    </row>
    <row r="11618" spans="1:4">
      <c r="A11618" s="291" t="s">
        <v>18039</v>
      </c>
      <c r="B11618" s="292" t="s">
        <v>18040</v>
      </c>
      <c r="C11618" s="292" t="s">
        <v>16</v>
      </c>
      <c r="D11618" s="293">
        <v>1581.95</v>
      </c>
    </row>
    <row r="11619" spans="1:4">
      <c r="A11619" s="291" t="s">
        <v>18041</v>
      </c>
      <c r="B11619" s="292" t="s">
        <v>18040</v>
      </c>
      <c r="C11619" s="292" t="s">
        <v>16</v>
      </c>
      <c r="D11619" s="293">
        <v>1429.86</v>
      </c>
    </row>
    <row r="11620" spans="1:4">
      <c r="A11620" s="291" t="s">
        <v>18042</v>
      </c>
      <c r="B11620" s="292" t="s">
        <v>18043</v>
      </c>
      <c r="C11620" s="292" t="s">
        <v>16</v>
      </c>
      <c r="D11620" s="293">
        <v>1637.02</v>
      </c>
    </row>
    <row r="11621" spans="1:4">
      <c r="A11621" s="291" t="s">
        <v>18044</v>
      </c>
      <c r="B11621" s="292" t="s">
        <v>18043</v>
      </c>
      <c r="C11621" s="292" t="s">
        <v>16</v>
      </c>
      <c r="D11621" s="293">
        <v>1478.31</v>
      </c>
    </row>
    <row r="11622" spans="1:4">
      <c r="A11622" s="291" t="s">
        <v>18045</v>
      </c>
      <c r="B11622" s="292" t="s">
        <v>18046</v>
      </c>
      <c r="C11622" s="292" t="s">
        <v>16</v>
      </c>
      <c r="D11622" s="293">
        <v>1730.04</v>
      </c>
    </row>
    <row r="11623" spans="1:4">
      <c r="A11623" s="291" t="s">
        <v>18047</v>
      </c>
      <c r="B11623" s="292" t="s">
        <v>18046</v>
      </c>
      <c r="C11623" s="292" t="s">
        <v>16</v>
      </c>
      <c r="D11623" s="293">
        <v>1564.72</v>
      </c>
    </row>
    <row r="11624" spans="1:4">
      <c r="A11624" s="291" t="s">
        <v>18048</v>
      </c>
      <c r="B11624" s="292" t="s">
        <v>18049</v>
      </c>
      <c r="C11624" s="292" t="s">
        <v>16</v>
      </c>
      <c r="D11624" s="293">
        <v>1273.56</v>
      </c>
    </row>
    <row r="11625" spans="1:4">
      <c r="A11625" s="291" t="s">
        <v>18050</v>
      </c>
      <c r="B11625" s="292" t="s">
        <v>18049</v>
      </c>
      <c r="C11625" s="292" t="s">
        <v>16</v>
      </c>
      <c r="D11625" s="293">
        <v>1146.5999999999999</v>
      </c>
    </row>
    <row r="11626" spans="1:4">
      <c r="A11626" s="291" t="s">
        <v>18051</v>
      </c>
      <c r="B11626" s="292" t="s">
        <v>18052</v>
      </c>
      <c r="C11626" s="292" t="s">
        <v>16</v>
      </c>
      <c r="D11626" s="293">
        <v>680.49</v>
      </c>
    </row>
    <row r="11627" spans="1:4">
      <c r="A11627" s="291" t="s">
        <v>18053</v>
      </c>
      <c r="B11627" s="292" t="s">
        <v>18052</v>
      </c>
      <c r="C11627" s="292" t="s">
        <v>16</v>
      </c>
      <c r="D11627" s="293">
        <v>680.49</v>
      </c>
    </row>
    <row r="11628" spans="1:4">
      <c r="A11628" s="291" t="s">
        <v>18054</v>
      </c>
      <c r="B11628" s="292" t="s">
        <v>18055</v>
      </c>
      <c r="C11628" s="292" t="s">
        <v>16</v>
      </c>
      <c r="D11628" s="293">
        <v>721.99</v>
      </c>
    </row>
    <row r="11629" spans="1:4">
      <c r="A11629" s="291" t="s">
        <v>18056</v>
      </c>
      <c r="B11629" s="292" t="s">
        <v>18055</v>
      </c>
      <c r="C11629" s="292" t="s">
        <v>16</v>
      </c>
      <c r="D11629" s="293">
        <v>721.99</v>
      </c>
    </row>
    <row r="11630" spans="1:4">
      <c r="A11630" s="291" t="s">
        <v>18057</v>
      </c>
      <c r="B11630" s="292" t="s">
        <v>18058</v>
      </c>
      <c r="C11630" s="292" t="s">
        <v>16</v>
      </c>
      <c r="D11630" s="293">
        <v>3056.97</v>
      </c>
    </row>
    <row r="11631" spans="1:4">
      <c r="A11631" s="291" t="s">
        <v>18059</v>
      </c>
      <c r="B11631" s="292" t="s">
        <v>18058</v>
      </c>
      <c r="C11631" s="292" t="s">
        <v>16</v>
      </c>
      <c r="D11631" s="293">
        <v>2764.03</v>
      </c>
    </row>
    <row r="11632" spans="1:4">
      <c r="A11632" s="291" t="s">
        <v>18060</v>
      </c>
      <c r="B11632" s="292" t="s">
        <v>18061</v>
      </c>
      <c r="C11632" s="292" t="s">
        <v>16</v>
      </c>
      <c r="D11632" s="293">
        <v>1236.3499999999999</v>
      </c>
    </row>
    <row r="11633" spans="1:4">
      <c r="A11633" s="291" t="s">
        <v>18062</v>
      </c>
      <c r="B11633" s="292" t="s">
        <v>18061</v>
      </c>
      <c r="C11633" s="292" t="s">
        <v>16</v>
      </c>
      <c r="D11633" s="293">
        <v>1123.93</v>
      </c>
    </row>
    <row r="11634" spans="1:4">
      <c r="A11634" s="291" t="s">
        <v>18063</v>
      </c>
      <c r="B11634" s="292" t="s">
        <v>18064</v>
      </c>
      <c r="C11634" s="292" t="s">
        <v>16</v>
      </c>
      <c r="D11634" s="293">
        <v>2118.36</v>
      </c>
    </row>
    <row r="11635" spans="1:4">
      <c r="A11635" s="291" t="s">
        <v>18065</v>
      </c>
      <c r="B11635" s="292" t="s">
        <v>18064</v>
      </c>
      <c r="C11635" s="292" t="s">
        <v>16</v>
      </c>
      <c r="D11635" s="293">
        <v>1914.7</v>
      </c>
    </row>
    <row r="11636" spans="1:4">
      <c r="A11636" s="291" t="s">
        <v>18066</v>
      </c>
      <c r="B11636" s="292" t="s">
        <v>18067</v>
      </c>
      <c r="C11636" s="292" t="s">
        <v>16</v>
      </c>
      <c r="D11636" s="293">
        <v>769.76</v>
      </c>
    </row>
    <row r="11637" spans="1:4">
      <c r="A11637" s="291" t="s">
        <v>18068</v>
      </c>
      <c r="B11637" s="292" t="s">
        <v>18067</v>
      </c>
      <c r="C11637" s="292" t="s">
        <v>16</v>
      </c>
      <c r="D11637" s="293">
        <v>712.56</v>
      </c>
    </row>
    <row r="11638" spans="1:4">
      <c r="A11638" s="291" t="s">
        <v>18069</v>
      </c>
      <c r="B11638" s="292" t="s">
        <v>18070</v>
      </c>
      <c r="C11638" s="292" t="s">
        <v>16</v>
      </c>
      <c r="D11638" s="293">
        <v>790.57</v>
      </c>
    </row>
    <row r="11639" spans="1:4">
      <c r="A11639" s="291" t="s">
        <v>18071</v>
      </c>
      <c r="B11639" s="292" t="s">
        <v>18070</v>
      </c>
      <c r="C11639" s="292" t="s">
        <v>16</v>
      </c>
      <c r="D11639" s="293">
        <v>727.75</v>
      </c>
    </row>
    <row r="11640" spans="1:4">
      <c r="A11640" s="291" t="s">
        <v>18072</v>
      </c>
      <c r="B11640" s="292" t="s">
        <v>18073</v>
      </c>
      <c r="C11640" s="292" t="s">
        <v>58</v>
      </c>
      <c r="D11640" s="293">
        <v>139.54</v>
      </c>
    </row>
    <row r="11641" spans="1:4">
      <c r="A11641" s="291" t="s">
        <v>18074</v>
      </c>
      <c r="B11641" s="292" t="s">
        <v>18073</v>
      </c>
      <c r="C11641" s="292" t="s">
        <v>58</v>
      </c>
      <c r="D11641" s="293">
        <v>129.62</v>
      </c>
    </row>
    <row r="11642" spans="1:4">
      <c r="A11642" s="291" t="s">
        <v>18075</v>
      </c>
      <c r="B11642" s="292" t="s">
        <v>18076</v>
      </c>
      <c r="C11642" s="292" t="s">
        <v>58</v>
      </c>
      <c r="D11642" s="293">
        <v>1212.78</v>
      </c>
    </row>
    <row r="11643" spans="1:4">
      <c r="A11643" s="291" t="s">
        <v>18077</v>
      </c>
      <c r="B11643" s="292" t="s">
        <v>18076</v>
      </c>
      <c r="C11643" s="292" t="s">
        <v>58</v>
      </c>
      <c r="D11643" s="293">
        <v>1198.22</v>
      </c>
    </row>
    <row r="11644" spans="1:4">
      <c r="A11644" s="291" t="s">
        <v>18078</v>
      </c>
      <c r="B11644" s="292" t="s">
        <v>18079</v>
      </c>
      <c r="C11644" s="292" t="s">
        <v>58</v>
      </c>
      <c r="D11644" s="293">
        <v>1546.69</v>
      </c>
    </row>
    <row r="11645" spans="1:4">
      <c r="A11645" s="291" t="s">
        <v>18080</v>
      </c>
      <c r="B11645" s="292" t="s">
        <v>18079</v>
      </c>
      <c r="C11645" s="292" t="s">
        <v>58</v>
      </c>
      <c r="D11645" s="293">
        <v>1532.13</v>
      </c>
    </row>
    <row r="11646" spans="1:4">
      <c r="A11646" s="291" t="s">
        <v>18081</v>
      </c>
      <c r="B11646" s="292" t="s">
        <v>18082</v>
      </c>
      <c r="C11646" s="292" t="s">
        <v>58</v>
      </c>
      <c r="D11646" s="293">
        <v>1588.36</v>
      </c>
    </row>
    <row r="11647" spans="1:4">
      <c r="A11647" s="291" t="s">
        <v>18083</v>
      </c>
      <c r="B11647" s="292" t="s">
        <v>18082</v>
      </c>
      <c r="C11647" s="292" t="s">
        <v>58</v>
      </c>
      <c r="D11647" s="293">
        <v>1573.81</v>
      </c>
    </row>
    <row r="11648" spans="1:4">
      <c r="A11648" s="291" t="s">
        <v>18084</v>
      </c>
      <c r="B11648" s="292" t="s">
        <v>18085</v>
      </c>
      <c r="C11648" s="292" t="s">
        <v>58</v>
      </c>
      <c r="D11648" s="293">
        <v>1183.1099999999999</v>
      </c>
    </row>
    <row r="11649" spans="1:4">
      <c r="A11649" s="291" t="s">
        <v>18086</v>
      </c>
      <c r="B11649" s="292" t="s">
        <v>18085</v>
      </c>
      <c r="C11649" s="292" t="s">
        <v>58</v>
      </c>
      <c r="D11649" s="293">
        <v>1168.55</v>
      </c>
    </row>
    <row r="11650" spans="1:4">
      <c r="A11650" s="291" t="s">
        <v>18087</v>
      </c>
      <c r="B11650" s="292" t="s">
        <v>18088</v>
      </c>
      <c r="C11650" s="292" t="s">
        <v>58</v>
      </c>
      <c r="D11650" s="293">
        <v>1192.49</v>
      </c>
    </row>
    <row r="11651" spans="1:4">
      <c r="A11651" s="291" t="s">
        <v>18089</v>
      </c>
      <c r="B11651" s="292" t="s">
        <v>18088</v>
      </c>
      <c r="C11651" s="292" t="s">
        <v>58</v>
      </c>
      <c r="D11651" s="293">
        <v>1177.93</v>
      </c>
    </row>
    <row r="11652" spans="1:4">
      <c r="A11652" s="291" t="s">
        <v>18090</v>
      </c>
      <c r="B11652" s="292" t="s">
        <v>18091</v>
      </c>
      <c r="C11652" s="292" t="s">
        <v>58</v>
      </c>
      <c r="D11652" s="293">
        <v>1401.89</v>
      </c>
    </row>
    <row r="11653" spans="1:4">
      <c r="A11653" s="291" t="s">
        <v>18092</v>
      </c>
      <c r="B11653" s="292" t="s">
        <v>18091</v>
      </c>
      <c r="C11653" s="292" t="s">
        <v>58</v>
      </c>
      <c r="D11653" s="293">
        <v>1387.34</v>
      </c>
    </row>
    <row r="11654" spans="1:4">
      <c r="A11654" s="291" t="s">
        <v>18093</v>
      </c>
      <c r="B11654" s="292" t="s">
        <v>18094</v>
      </c>
      <c r="C11654" s="292" t="s">
        <v>16</v>
      </c>
      <c r="D11654" s="293">
        <v>1367.17</v>
      </c>
    </row>
    <row r="11655" spans="1:4">
      <c r="A11655" s="291" t="s">
        <v>18095</v>
      </c>
      <c r="B11655" s="292" t="s">
        <v>18094</v>
      </c>
      <c r="C11655" s="292" t="s">
        <v>16</v>
      </c>
      <c r="D11655" s="293">
        <v>1228.3</v>
      </c>
    </row>
    <row r="11656" spans="1:4">
      <c r="A11656" s="291" t="s">
        <v>18096</v>
      </c>
      <c r="B11656" s="292" t="s">
        <v>18097</v>
      </c>
      <c r="C11656" s="292" t="s">
        <v>16</v>
      </c>
      <c r="D11656" s="293">
        <v>1458.09</v>
      </c>
    </row>
    <row r="11657" spans="1:4">
      <c r="A11657" s="291" t="s">
        <v>18098</v>
      </c>
      <c r="B11657" s="292" t="s">
        <v>18097</v>
      </c>
      <c r="C11657" s="292" t="s">
        <v>16</v>
      </c>
      <c r="D11657" s="293">
        <v>1319.23</v>
      </c>
    </row>
    <row r="11658" spans="1:4">
      <c r="A11658" s="291" t="s">
        <v>18099</v>
      </c>
      <c r="B11658" s="292" t="s">
        <v>18100</v>
      </c>
      <c r="C11658" s="292" t="s">
        <v>16</v>
      </c>
      <c r="D11658" s="293">
        <v>1826.76</v>
      </c>
    </row>
    <row r="11659" spans="1:4">
      <c r="A11659" s="291" t="s">
        <v>18101</v>
      </c>
      <c r="B11659" s="292" t="s">
        <v>18100</v>
      </c>
      <c r="C11659" s="292" t="s">
        <v>16</v>
      </c>
      <c r="D11659" s="293">
        <v>1641.61</v>
      </c>
    </row>
    <row r="11660" spans="1:4">
      <c r="A11660" s="291" t="s">
        <v>18102</v>
      </c>
      <c r="B11660" s="292" t="s">
        <v>18103</v>
      </c>
      <c r="C11660" s="292" t="s">
        <v>16</v>
      </c>
      <c r="D11660" s="293">
        <v>2364.61</v>
      </c>
    </row>
    <row r="11661" spans="1:4">
      <c r="A11661" s="291" t="s">
        <v>18104</v>
      </c>
      <c r="B11661" s="292" t="s">
        <v>18103</v>
      </c>
      <c r="C11661" s="292" t="s">
        <v>16</v>
      </c>
      <c r="D11661" s="293">
        <v>2166.23</v>
      </c>
    </row>
    <row r="11662" spans="1:4">
      <c r="A11662" s="291" t="s">
        <v>18105</v>
      </c>
      <c r="B11662" s="292" t="s">
        <v>18106</v>
      </c>
      <c r="C11662" s="292" t="s">
        <v>16</v>
      </c>
      <c r="D11662" s="293">
        <v>2265.98</v>
      </c>
    </row>
    <row r="11663" spans="1:4">
      <c r="A11663" s="291" t="s">
        <v>18107</v>
      </c>
      <c r="B11663" s="292" t="s">
        <v>18106</v>
      </c>
      <c r="C11663" s="292" t="s">
        <v>16</v>
      </c>
      <c r="D11663" s="293">
        <v>2067.6</v>
      </c>
    </row>
    <row r="11664" spans="1:4">
      <c r="A11664" s="291" t="s">
        <v>18108</v>
      </c>
      <c r="B11664" s="292" t="s">
        <v>18109</v>
      </c>
      <c r="C11664" s="292" t="s">
        <v>16</v>
      </c>
      <c r="D11664" s="293">
        <v>1516.13</v>
      </c>
    </row>
    <row r="11665" spans="1:4">
      <c r="A11665" s="291" t="s">
        <v>18110</v>
      </c>
      <c r="B11665" s="292" t="s">
        <v>18109</v>
      </c>
      <c r="C11665" s="292" t="s">
        <v>16</v>
      </c>
      <c r="D11665" s="293">
        <v>1394.46</v>
      </c>
    </row>
    <row r="11666" spans="1:4">
      <c r="A11666" s="291" t="s">
        <v>18111</v>
      </c>
      <c r="B11666" s="292" t="s">
        <v>18112</v>
      </c>
      <c r="C11666" s="292" t="s">
        <v>16</v>
      </c>
      <c r="D11666" s="293">
        <v>778.12</v>
      </c>
    </row>
    <row r="11667" spans="1:4">
      <c r="A11667" s="291" t="s">
        <v>18113</v>
      </c>
      <c r="B11667" s="292" t="s">
        <v>18112</v>
      </c>
      <c r="C11667" s="292" t="s">
        <v>16</v>
      </c>
      <c r="D11667" s="293">
        <v>751.67</v>
      </c>
    </row>
    <row r="11668" spans="1:4">
      <c r="A11668" s="291" t="s">
        <v>18114</v>
      </c>
      <c r="B11668" s="292" t="s">
        <v>18115</v>
      </c>
      <c r="C11668" s="292" t="s">
        <v>16</v>
      </c>
      <c r="D11668" s="293">
        <v>822.92</v>
      </c>
    </row>
    <row r="11669" spans="1:4">
      <c r="A11669" s="291" t="s">
        <v>18116</v>
      </c>
      <c r="B11669" s="292" t="s">
        <v>18115</v>
      </c>
      <c r="C11669" s="292" t="s">
        <v>16</v>
      </c>
      <c r="D11669" s="293">
        <v>770.02</v>
      </c>
    </row>
    <row r="11670" spans="1:4">
      <c r="A11670" s="291" t="s">
        <v>18117</v>
      </c>
      <c r="B11670" s="292" t="s">
        <v>18118</v>
      </c>
      <c r="C11670" s="292" t="s">
        <v>58</v>
      </c>
      <c r="D11670" s="293">
        <v>6021.61</v>
      </c>
    </row>
    <row r="11671" spans="1:4">
      <c r="A11671" s="291" t="s">
        <v>18119</v>
      </c>
      <c r="B11671" s="292" t="s">
        <v>18118</v>
      </c>
      <c r="C11671" s="292" t="s">
        <v>58</v>
      </c>
      <c r="D11671" s="293">
        <v>5915.71</v>
      </c>
    </row>
    <row r="11672" spans="1:4">
      <c r="A11672" s="291" t="s">
        <v>18120</v>
      </c>
      <c r="B11672" s="292" t="s">
        <v>18121</v>
      </c>
      <c r="C11672" s="292" t="s">
        <v>16</v>
      </c>
      <c r="D11672" s="293">
        <v>1086.48</v>
      </c>
    </row>
    <row r="11673" spans="1:4">
      <c r="A11673" s="291" t="s">
        <v>18122</v>
      </c>
      <c r="B11673" s="292" t="s">
        <v>18121</v>
      </c>
      <c r="C11673" s="292" t="s">
        <v>16</v>
      </c>
      <c r="D11673" s="293">
        <v>1043.5</v>
      </c>
    </row>
    <row r="11674" spans="1:4">
      <c r="A11674" s="291" t="s">
        <v>18123</v>
      </c>
      <c r="B11674" s="292" t="s">
        <v>18124</v>
      </c>
      <c r="C11674" s="292" t="s">
        <v>58</v>
      </c>
      <c r="D11674" s="293">
        <v>2348.94</v>
      </c>
    </row>
    <row r="11675" spans="1:4">
      <c r="A11675" s="291" t="s">
        <v>18125</v>
      </c>
      <c r="B11675" s="292" t="s">
        <v>18124</v>
      </c>
      <c r="C11675" s="292" t="s">
        <v>58</v>
      </c>
      <c r="D11675" s="293">
        <v>2231</v>
      </c>
    </row>
    <row r="11676" spans="1:4">
      <c r="A11676" s="291" t="s">
        <v>18126</v>
      </c>
      <c r="B11676" s="292" t="s">
        <v>18127</v>
      </c>
      <c r="C11676" s="292" t="s">
        <v>58</v>
      </c>
      <c r="D11676" s="293">
        <v>2477.96</v>
      </c>
    </row>
    <row r="11677" spans="1:4">
      <c r="A11677" s="291" t="s">
        <v>18128</v>
      </c>
      <c r="B11677" s="292" t="s">
        <v>18127</v>
      </c>
      <c r="C11677" s="292" t="s">
        <v>58</v>
      </c>
      <c r="D11677" s="293">
        <v>2346.52</v>
      </c>
    </row>
    <row r="11678" spans="1:4">
      <c r="A11678" s="291" t="s">
        <v>18129</v>
      </c>
      <c r="B11678" s="292" t="s">
        <v>18130</v>
      </c>
      <c r="C11678" s="292" t="s">
        <v>58</v>
      </c>
      <c r="D11678" s="293">
        <v>2478.35</v>
      </c>
    </row>
    <row r="11679" spans="1:4">
      <c r="A11679" s="291" t="s">
        <v>18131</v>
      </c>
      <c r="B11679" s="292" t="s">
        <v>18130</v>
      </c>
      <c r="C11679" s="292" t="s">
        <v>58</v>
      </c>
      <c r="D11679" s="293">
        <v>2340.5700000000002</v>
      </c>
    </row>
    <row r="11680" spans="1:4">
      <c r="A11680" s="291" t="s">
        <v>18132</v>
      </c>
      <c r="B11680" s="292" t="s">
        <v>18133</v>
      </c>
      <c r="C11680" s="292" t="s">
        <v>58</v>
      </c>
      <c r="D11680" s="293">
        <v>3220.38</v>
      </c>
    </row>
    <row r="11681" spans="1:4">
      <c r="A11681" s="291" t="s">
        <v>18134</v>
      </c>
      <c r="B11681" s="292" t="s">
        <v>18133</v>
      </c>
      <c r="C11681" s="292" t="s">
        <v>58</v>
      </c>
      <c r="D11681" s="293">
        <v>3062.22</v>
      </c>
    </row>
    <row r="11682" spans="1:4">
      <c r="A11682" s="291" t="s">
        <v>18135</v>
      </c>
      <c r="B11682" s="292" t="s">
        <v>18136</v>
      </c>
      <c r="C11682" s="292" t="s">
        <v>58</v>
      </c>
      <c r="D11682" s="293">
        <v>4343.68</v>
      </c>
    </row>
    <row r="11683" spans="1:4">
      <c r="A11683" s="291" t="s">
        <v>18137</v>
      </c>
      <c r="B11683" s="292" t="s">
        <v>18136</v>
      </c>
      <c r="C11683" s="292" t="s">
        <v>58</v>
      </c>
      <c r="D11683" s="293">
        <v>4194.8999999999996</v>
      </c>
    </row>
    <row r="11684" spans="1:4">
      <c r="A11684" s="291" t="s">
        <v>18138</v>
      </c>
      <c r="B11684" s="292" t="s">
        <v>18139</v>
      </c>
      <c r="C11684" s="292" t="s">
        <v>16</v>
      </c>
      <c r="D11684" s="293">
        <v>873.43</v>
      </c>
    </row>
    <row r="11685" spans="1:4">
      <c r="A11685" s="291" t="s">
        <v>18140</v>
      </c>
      <c r="B11685" s="292" t="s">
        <v>18139</v>
      </c>
      <c r="C11685" s="292" t="s">
        <v>16</v>
      </c>
      <c r="D11685" s="293">
        <v>843.67</v>
      </c>
    </row>
    <row r="11686" spans="1:4">
      <c r="A11686" s="291" t="s">
        <v>18141</v>
      </c>
      <c r="B11686" s="292" t="s">
        <v>18142</v>
      </c>
      <c r="C11686" s="292" t="s">
        <v>58</v>
      </c>
      <c r="D11686" s="293">
        <v>8423.83</v>
      </c>
    </row>
    <row r="11687" spans="1:4">
      <c r="A11687" s="291" t="s">
        <v>18143</v>
      </c>
      <c r="B11687" s="292" t="s">
        <v>18142</v>
      </c>
      <c r="C11687" s="292" t="s">
        <v>58</v>
      </c>
      <c r="D11687" s="293">
        <v>8166.65</v>
      </c>
    </row>
    <row r="11688" spans="1:4">
      <c r="A11688" s="291" t="s">
        <v>18144</v>
      </c>
      <c r="B11688" s="292" t="s">
        <v>18145</v>
      </c>
      <c r="C11688" s="292" t="s">
        <v>58</v>
      </c>
      <c r="D11688" s="293">
        <v>6692.21</v>
      </c>
    </row>
    <row r="11689" spans="1:4">
      <c r="A11689" s="291" t="s">
        <v>18146</v>
      </c>
      <c r="B11689" s="292" t="s">
        <v>18145</v>
      </c>
      <c r="C11689" s="292" t="s">
        <v>58</v>
      </c>
      <c r="D11689" s="293">
        <v>6618.34</v>
      </c>
    </row>
    <row r="11690" spans="1:4">
      <c r="A11690" s="291" t="s">
        <v>18147</v>
      </c>
      <c r="B11690" s="292" t="s">
        <v>18148</v>
      </c>
      <c r="C11690" s="292" t="s">
        <v>16</v>
      </c>
      <c r="D11690" s="293">
        <v>1160.77</v>
      </c>
    </row>
    <row r="11691" spans="1:4">
      <c r="A11691" s="291" t="s">
        <v>18149</v>
      </c>
      <c r="B11691" s="292" t="s">
        <v>18148</v>
      </c>
      <c r="C11691" s="292" t="s">
        <v>16</v>
      </c>
      <c r="D11691" s="293">
        <v>1160.48</v>
      </c>
    </row>
    <row r="11692" spans="1:4">
      <c r="A11692" s="291" t="s">
        <v>18150</v>
      </c>
      <c r="B11692" s="292" t="s">
        <v>18151</v>
      </c>
      <c r="C11692" s="292" t="s">
        <v>16</v>
      </c>
      <c r="D11692" s="293">
        <v>1629.52</v>
      </c>
    </row>
    <row r="11693" spans="1:4">
      <c r="A11693" s="291" t="s">
        <v>18152</v>
      </c>
      <c r="B11693" s="292" t="s">
        <v>18151</v>
      </c>
      <c r="C11693" s="292" t="s">
        <v>16</v>
      </c>
      <c r="D11693" s="293">
        <v>1629.23</v>
      </c>
    </row>
    <row r="11694" spans="1:4">
      <c r="A11694" s="291" t="s">
        <v>18153</v>
      </c>
      <c r="B11694" s="292" t="s">
        <v>18154</v>
      </c>
      <c r="C11694" s="292" t="s">
        <v>16</v>
      </c>
      <c r="D11694" s="293">
        <v>1151.3900000000001</v>
      </c>
    </row>
    <row r="11695" spans="1:4">
      <c r="A11695" s="291" t="s">
        <v>18155</v>
      </c>
      <c r="B11695" s="292" t="s">
        <v>18154</v>
      </c>
      <c r="C11695" s="292" t="s">
        <v>16</v>
      </c>
      <c r="D11695" s="293">
        <v>1151.0999999999999</v>
      </c>
    </row>
    <row r="11696" spans="1:4">
      <c r="A11696" s="291" t="s">
        <v>18156</v>
      </c>
      <c r="B11696" s="292" t="s">
        <v>18157</v>
      </c>
      <c r="C11696" s="292" t="s">
        <v>16</v>
      </c>
      <c r="D11696" s="293">
        <v>1120.43</v>
      </c>
    </row>
    <row r="11697" spans="1:4">
      <c r="A11697" s="291" t="s">
        <v>18158</v>
      </c>
      <c r="B11697" s="292" t="s">
        <v>18157</v>
      </c>
      <c r="C11697" s="292" t="s">
        <v>16</v>
      </c>
      <c r="D11697" s="293">
        <v>1120.1400000000001</v>
      </c>
    </row>
    <row r="11698" spans="1:4">
      <c r="A11698" s="291" t="s">
        <v>18159</v>
      </c>
      <c r="B11698" s="292" t="s">
        <v>18160</v>
      </c>
      <c r="C11698" s="292" t="s">
        <v>58</v>
      </c>
      <c r="D11698" s="293">
        <v>603.30999999999995</v>
      </c>
    </row>
    <row r="11699" spans="1:4">
      <c r="A11699" s="291" t="s">
        <v>18161</v>
      </c>
      <c r="B11699" s="292" t="s">
        <v>18160</v>
      </c>
      <c r="C11699" s="292" t="s">
        <v>58</v>
      </c>
      <c r="D11699" s="293">
        <v>530.57000000000005</v>
      </c>
    </row>
    <row r="11700" spans="1:4">
      <c r="A11700" s="291" t="s">
        <v>18162</v>
      </c>
      <c r="B11700" s="292" t="s">
        <v>18163</v>
      </c>
      <c r="C11700" s="292" t="s">
        <v>58</v>
      </c>
      <c r="D11700" s="293">
        <v>676.22</v>
      </c>
    </row>
    <row r="11701" spans="1:4">
      <c r="A11701" s="291" t="s">
        <v>18164</v>
      </c>
      <c r="B11701" s="292" t="s">
        <v>18163</v>
      </c>
      <c r="C11701" s="292" t="s">
        <v>58</v>
      </c>
      <c r="D11701" s="293">
        <v>596.87</v>
      </c>
    </row>
    <row r="11702" spans="1:4">
      <c r="A11702" s="291" t="s">
        <v>18165</v>
      </c>
      <c r="B11702" s="292" t="s">
        <v>18166</v>
      </c>
      <c r="C11702" s="292" t="s">
        <v>16</v>
      </c>
      <c r="D11702" s="293">
        <v>657.11</v>
      </c>
    </row>
    <row r="11703" spans="1:4">
      <c r="A11703" s="291" t="s">
        <v>18167</v>
      </c>
      <c r="B11703" s="292" t="s">
        <v>18166</v>
      </c>
      <c r="C11703" s="292" t="s">
        <v>16</v>
      </c>
      <c r="D11703" s="293">
        <v>598.91999999999996</v>
      </c>
    </row>
    <row r="11704" spans="1:4">
      <c r="A11704" s="291" t="s">
        <v>18168</v>
      </c>
      <c r="B11704" s="292" t="s">
        <v>18169</v>
      </c>
      <c r="C11704" s="292" t="s">
        <v>16</v>
      </c>
      <c r="D11704" s="293">
        <v>1814.5</v>
      </c>
    </row>
    <row r="11705" spans="1:4">
      <c r="A11705" s="291" t="s">
        <v>18170</v>
      </c>
      <c r="B11705" s="292" t="s">
        <v>18169</v>
      </c>
      <c r="C11705" s="292" t="s">
        <v>16</v>
      </c>
      <c r="D11705" s="293">
        <v>1784.89</v>
      </c>
    </row>
    <row r="11706" spans="1:4">
      <c r="A11706" s="291" t="s">
        <v>18171</v>
      </c>
      <c r="B11706" s="292" t="s">
        <v>18172</v>
      </c>
      <c r="C11706" s="292" t="s">
        <v>16</v>
      </c>
      <c r="D11706" s="293">
        <v>772.42</v>
      </c>
    </row>
    <row r="11707" spans="1:4">
      <c r="A11707" s="291" t="s">
        <v>18173</v>
      </c>
      <c r="B11707" s="292" t="s">
        <v>18172</v>
      </c>
      <c r="C11707" s="292" t="s">
        <v>16</v>
      </c>
      <c r="D11707" s="293">
        <v>699.25</v>
      </c>
    </row>
    <row r="11708" spans="1:4">
      <c r="A11708" s="291" t="s">
        <v>18174</v>
      </c>
      <c r="B11708" s="292" t="s">
        <v>18175</v>
      </c>
      <c r="C11708" s="292" t="s">
        <v>58</v>
      </c>
      <c r="D11708" s="293">
        <v>1358.37</v>
      </c>
    </row>
    <row r="11709" spans="1:4">
      <c r="A11709" s="291" t="s">
        <v>18176</v>
      </c>
      <c r="B11709" s="292" t="s">
        <v>18175</v>
      </c>
      <c r="C11709" s="292" t="s">
        <v>58</v>
      </c>
      <c r="D11709" s="293">
        <v>1338.54</v>
      </c>
    </row>
    <row r="11710" spans="1:4">
      <c r="A11710" s="291" t="s">
        <v>18177</v>
      </c>
      <c r="B11710" s="292" t="s">
        <v>18178</v>
      </c>
      <c r="C11710" s="292" t="s">
        <v>16</v>
      </c>
      <c r="D11710" s="293">
        <v>972.84</v>
      </c>
    </row>
    <row r="11711" spans="1:4">
      <c r="A11711" s="291" t="s">
        <v>18179</v>
      </c>
      <c r="B11711" s="292" t="s">
        <v>18178</v>
      </c>
      <c r="C11711" s="292" t="s">
        <v>16</v>
      </c>
      <c r="D11711" s="293">
        <v>883.24</v>
      </c>
    </row>
    <row r="11712" spans="1:4">
      <c r="A11712" s="291" t="s">
        <v>18180</v>
      </c>
      <c r="B11712" s="292" t="s">
        <v>18181</v>
      </c>
      <c r="C11712" s="292" t="s">
        <v>16</v>
      </c>
      <c r="D11712" s="293">
        <v>720.68</v>
      </c>
    </row>
    <row r="11713" spans="1:4">
      <c r="A11713" s="291" t="s">
        <v>18182</v>
      </c>
      <c r="B11713" s="292" t="s">
        <v>18181</v>
      </c>
      <c r="C11713" s="292" t="s">
        <v>16</v>
      </c>
      <c r="D11713" s="293">
        <v>675.05</v>
      </c>
    </row>
    <row r="11714" spans="1:4">
      <c r="A11714" s="291" t="s">
        <v>18183</v>
      </c>
      <c r="B11714" s="292" t="s">
        <v>18184</v>
      </c>
      <c r="C11714" s="292" t="s">
        <v>16</v>
      </c>
      <c r="D11714" s="293">
        <v>833.79</v>
      </c>
    </row>
    <row r="11715" spans="1:4">
      <c r="A11715" s="291" t="s">
        <v>18185</v>
      </c>
      <c r="B11715" s="292" t="s">
        <v>18184</v>
      </c>
      <c r="C11715" s="292" t="s">
        <v>16</v>
      </c>
      <c r="D11715" s="293">
        <v>780.89</v>
      </c>
    </row>
    <row r="11716" spans="1:4">
      <c r="A11716" s="291" t="s">
        <v>18186</v>
      </c>
      <c r="B11716" s="292" t="s">
        <v>18187</v>
      </c>
      <c r="C11716" s="292" t="s">
        <v>16</v>
      </c>
      <c r="D11716" s="293">
        <v>647.9</v>
      </c>
    </row>
    <row r="11717" spans="1:4">
      <c r="A11717" s="291" t="s">
        <v>18188</v>
      </c>
      <c r="B11717" s="292" t="s">
        <v>18187</v>
      </c>
      <c r="C11717" s="292" t="s">
        <v>16</v>
      </c>
      <c r="D11717" s="293">
        <v>588.25</v>
      </c>
    </row>
    <row r="11718" spans="1:4">
      <c r="A11718" s="291" t="s">
        <v>18189</v>
      </c>
      <c r="B11718" s="292" t="s">
        <v>18190</v>
      </c>
      <c r="C11718" s="292" t="s">
        <v>63</v>
      </c>
      <c r="D11718" s="293">
        <v>972.84</v>
      </c>
    </row>
    <row r="11719" spans="1:4">
      <c r="A11719" s="291" t="s">
        <v>18191</v>
      </c>
      <c r="B11719" s="292" t="s">
        <v>18190</v>
      </c>
      <c r="C11719" s="292" t="s">
        <v>63</v>
      </c>
      <c r="D11719" s="293">
        <v>883.24</v>
      </c>
    </row>
    <row r="11720" spans="1:4">
      <c r="A11720" s="291" t="s">
        <v>18192</v>
      </c>
      <c r="B11720" s="292" t="s">
        <v>18193</v>
      </c>
      <c r="C11720" s="292" t="s">
        <v>63</v>
      </c>
      <c r="D11720" s="293">
        <v>356.97</v>
      </c>
    </row>
    <row r="11721" spans="1:4">
      <c r="A11721" s="291" t="s">
        <v>18194</v>
      </c>
      <c r="B11721" s="292" t="s">
        <v>18193</v>
      </c>
      <c r="C11721" s="292" t="s">
        <v>63</v>
      </c>
      <c r="D11721" s="293">
        <v>343.74</v>
      </c>
    </row>
    <row r="11722" spans="1:4">
      <c r="A11722" s="291" t="s">
        <v>18195</v>
      </c>
      <c r="B11722" s="292" t="s">
        <v>18196</v>
      </c>
      <c r="C11722" s="292" t="s">
        <v>16</v>
      </c>
      <c r="D11722" s="293">
        <v>1838.87</v>
      </c>
    </row>
    <row r="11723" spans="1:4">
      <c r="A11723" s="291" t="s">
        <v>18197</v>
      </c>
      <c r="B11723" s="292" t="s">
        <v>18196</v>
      </c>
      <c r="C11723" s="292" t="s">
        <v>16</v>
      </c>
      <c r="D11723" s="293">
        <v>1706.62</v>
      </c>
    </row>
    <row r="11724" spans="1:4">
      <c r="A11724" s="291" t="s">
        <v>18198</v>
      </c>
      <c r="B11724" s="292" t="s">
        <v>18199</v>
      </c>
      <c r="C11724" s="292" t="s">
        <v>16</v>
      </c>
      <c r="D11724" s="293">
        <v>1199.26</v>
      </c>
    </row>
    <row r="11725" spans="1:4">
      <c r="A11725" s="291" t="s">
        <v>18200</v>
      </c>
      <c r="B11725" s="292" t="s">
        <v>18199</v>
      </c>
      <c r="C11725" s="292" t="s">
        <v>16</v>
      </c>
      <c r="D11725" s="293">
        <v>1088.83</v>
      </c>
    </row>
    <row r="11726" spans="1:4">
      <c r="A11726" s="291" t="s">
        <v>18201</v>
      </c>
      <c r="B11726" s="292" t="s">
        <v>18202</v>
      </c>
      <c r="C11726" s="292" t="s">
        <v>16</v>
      </c>
      <c r="D11726" s="293">
        <v>669.87</v>
      </c>
    </row>
    <row r="11727" spans="1:4">
      <c r="A11727" s="291" t="s">
        <v>18203</v>
      </c>
      <c r="B11727" s="292" t="s">
        <v>18202</v>
      </c>
      <c r="C11727" s="292" t="s">
        <v>16</v>
      </c>
      <c r="D11727" s="293">
        <v>616.97</v>
      </c>
    </row>
    <row r="11728" spans="1:4">
      <c r="A11728" s="291" t="s">
        <v>18204</v>
      </c>
      <c r="B11728" s="292" t="s">
        <v>18205</v>
      </c>
      <c r="C11728" s="292" t="s">
        <v>16</v>
      </c>
      <c r="D11728" s="293">
        <v>960.27</v>
      </c>
    </row>
    <row r="11729" spans="1:4">
      <c r="A11729" s="291" t="s">
        <v>18206</v>
      </c>
      <c r="B11729" s="292" t="s">
        <v>18205</v>
      </c>
      <c r="C11729" s="292" t="s">
        <v>16</v>
      </c>
      <c r="D11729" s="293">
        <v>870.67</v>
      </c>
    </row>
    <row r="11730" spans="1:4">
      <c r="A11730" s="291" t="s">
        <v>18207</v>
      </c>
      <c r="B11730" s="292" t="s">
        <v>18208</v>
      </c>
      <c r="C11730" s="292" t="s">
        <v>58</v>
      </c>
      <c r="D11730" s="293">
        <v>2078.6999999999998</v>
      </c>
    </row>
    <row r="11731" spans="1:4">
      <c r="A11731" s="291" t="s">
        <v>18209</v>
      </c>
      <c r="B11731" s="292" t="s">
        <v>18208</v>
      </c>
      <c r="C11731" s="292" t="s">
        <v>58</v>
      </c>
      <c r="D11731" s="293">
        <v>1981.56</v>
      </c>
    </row>
    <row r="11732" spans="1:4">
      <c r="A11732" s="291" t="s">
        <v>18210</v>
      </c>
      <c r="B11732" s="292" t="s">
        <v>18211</v>
      </c>
      <c r="C11732" s="292" t="s">
        <v>58</v>
      </c>
      <c r="D11732" s="293">
        <v>1413.21</v>
      </c>
    </row>
    <row r="11733" spans="1:4">
      <c r="A11733" s="291" t="s">
        <v>18212</v>
      </c>
      <c r="B11733" s="292" t="s">
        <v>18211</v>
      </c>
      <c r="C11733" s="292" t="s">
        <v>58</v>
      </c>
      <c r="D11733" s="293">
        <v>1326.77</v>
      </c>
    </row>
    <row r="11734" spans="1:4">
      <c r="A11734" s="291" t="s">
        <v>18213</v>
      </c>
      <c r="B11734" s="292" t="s">
        <v>18214</v>
      </c>
      <c r="C11734" s="292" t="s">
        <v>58</v>
      </c>
      <c r="D11734" s="293">
        <v>2198.13</v>
      </c>
    </row>
    <row r="11735" spans="1:4">
      <c r="A11735" s="291" t="s">
        <v>18215</v>
      </c>
      <c r="B11735" s="292" t="s">
        <v>18214</v>
      </c>
      <c r="C11735" s="292" t="s">
        <v>58</v>
      </c>
      <c r="D11735" s="293">
        <v>2100.75</v>
      </c>
    </row>
    <row r="11736" spans="1:4">
      <c r="A11736" s="291" t="s">
        <v>18216</v>
      </c>
      <c r="B11736" s="292" t="s">
        <v>18217</v>
      </c>
      <c r="C11736" s="292" t="s">
        <v>63</v>
      </c>
      <c r="D11736" s="293">
        <v>637.34</v>
      </c>
    </row>
    <row r="11737" spans="1:4">
      <c r="A11737" s="291" t="s">
        <v>18218</v>
      </c>
      <c r="B11737" s="292" t="s">
        <v>18217</v>
      </c>
      <c r="C11737" s="292" t="s">
        <v>63</v>
      </c>
      <c r="D11737" s="293">
        <v>580.04</v>
      </c>
    </row>
    <row r="11738" spans="1:4">
      <c r="A11738" s="291" t="s">
        <v>18219</v>
      </c>
      <c r="B11738" s="292" t="s">
        <v>18220</v>
      </c>
      <c r="C11738" s="292" t="s">
        <v>63</v>
      </c>
      <c r="D11738" s="293">
        <v>578.69000000000005</v>
      </c>
    </row>
    <row r="11739" spans="1:4">
      <c r="A11739" s="291" t="s">
        <v>18221</v>
      </c>
      <c r="B11739" s="292" t="s">
        <v>18220</v>
      </c>
      <c r="C11739" s="292" t="s">
        <v>63</v>
      </c>
      <c r="D11739" s="293">
        <v>544.48</v>
      </c>
    </row>
    <row r="11740" spans="1:4">
      <c r="A11740" s="291" t="s">
        <v>18222</v>
      </c>
      <c r="B11740" s="292" t="s">
        <v>18223</v>
      </c>
      <c r="C11740" s="292" t="s">
        <v>63</v>
      </c>
      <c r="D11740" s="293">
        <v>990.06</v>
      </c>
    </row>
    <row r="11741" spans="1:4">
      <c r="A11741" s="291" t="s">
        <v>18224</v>
      </c>
      <c r="B11741" s="292" t="s">
        <v>18223</v>
      </c>
      <c r="C11741" s="292" t="s">
        <v>63</v>
      </c>
      <c r="D11741" s="293">
        <v>958.02</v>
      </c>
    </row>
    <row r="11742" spans="1:4">
      <c r="A11742" s="291" t="s">
        <v>18225</v>
      </c>
      <c r="B11742" s="292" t="s">
        <v>18226</v>
      </c>
      <c r="C11742" s="292" t="s">
        <v>63</v>
      </c>
      <c r="D11742" s="293">
        <v>832.69</v>
      </c>
    </row>
    <row r="11743" spans="1:4">
      <c r="A11743" s="291" t="s">
        <v>18227</v>
      </c>
      <c r="B11743" s="292" t="s">
        <v>18226</v>
      </c>
      <c r="C11743" s="292" t="s">
        <v>63</v>
      </c>
      <c r="D11743" s="293">
        <v>818.87</v>
      </c>
    </row>
    <row r="11744" spans="1:4">
      <c r="A11744" s="291" t="s">
        <v>18228</v>
      </c>
      <c r="B11744" s="292" t="s">
        <v>18229</v>
      </c>
      <c r="C11744" s="292" t="s">
        <v>58</v>
      </c>
      <c r="D11744" s="293">
        <v>626.89</v>
      </c>
    </row>
    <row r="11745" spans="1:4">
      <c r="A11745" s="291" t="s">
        <v>18230</v>
      </c>
      <c r="B11745" s="292" t="s">
        <v>18229</v>
      </c>
      <c r="C11745" s="292" t="s">
        <v>58</v>
      </c>
      <c r="D11745" s="293">
        <v>601.24</v>
      </c>
    </row>
    <row r="11746" spans="1:4">
      <c r="A11746" s="291" t="s">
        <v>18231</v>
      </c>
      <c r="B11746" s="292" t="s">
        <v>18232</v>
      </c>
      <c r="C11746" s="292" t="s">
        <v>58</v>
      </c>
      <c r="D11746" s="293">
        <v>1077.2</v>
      </c>
    </row>
    <row r="11747" spans="1:4">
      <c r="A11747" s="291" t="s">
        <v>18233</v>
      </c>
      <c r="B11747" s="292" t="s">
        <v>18232</v>
      </c>
      <c r="C11747" s="292" t="s">
        <v>58</v>
      </c>
      <c r="D11747" s="293">
        <v>985.86</v>
      </c>
    </row>
    <row r="11748" spans="1:4">
      <c r="A11748" s="291" t="s">
        <v>18234</v>
      </c>
      <c r="B11748" s="292" t="s">
        <v>18235</v>
      </c>
      <c r="C11748" s="292" t="s">
        <v>58</v>
      </c>
      <c r="D11748" s="293">
        <v>3680.19</v>
      </c>
    </row>
    <row r="11749" spans="1:4">
      <c r="A11749" s="291" t="s">
        <v>18236</v>
      </c>
      <c r="B11749" s="292" t="s">
        <v>18235</v>
      </c>
      <c r="C11749" s="292" t="s">
        <v>58</v>
      </c>
      <c r="D11749" s="293">
        <v>3586.17</v>
      </c>
    </row>
    <row r="11750" spans="1:4">
      <c r="A11750" s="291" t="s">
        <v>18237</v>
      </c>
      <c r="B11750" s="292" t="s">
        <v>18238</v>
      </c>
      <c r="C11750" s="292" t="s">
        <v>58</v>
      </c>
      <c r="D11750" s="293">
        <v>2331.9</v>
      </c>
    </row>
    <row r="11751" spans="1:4">
      <c r="A11751" s="291" t="s">
        <v>18239</v>
      </c>
      <c r="B11751" s="292" t="s">
        <v>18238</v>
      </c>
      <c r="C11751" s="292" t="s">
        <v>58</v>
      </c>
      <c r="D11751" s="293">
        <v>2239.38</v>
      </c>
    </row>
    <row r="11752" spans="1:4">
      <c r="A11752" s="291" t="s">
        <v>18240</v>
      </c>
      <c r="B11752" s="292" t="s">
        <v>18241</v>
      </c>
      <c r="C11752" s="292" t="s">
        <v>58</v>
      </c>
      <c r="D11752" s="293">
        <v>1722.2</v>
      </c>
    </row>
    <row r="11753" spans="1:4">
      <c r="A11753" s="291" t="s">
        <v>18242</v>
      </c>
      <c r="B11753" s="292" t="s">
        <v>18241</v>
      </c>
      <c r="C11753" s="292" t="s">
        <v>58</v>
      </c>
      <c r="D11753" s="293">
        <v>1640.75</v>
      </c>
    </row>
    <row r="11754" spans="1:4">
      <c r="A11754" s="291" t="s">
        <v>18243</v>
      </c>
      <c r="B11754" s="292" t="s">
        <v>18244</v>
      </c>
      <c r="C11754" s="292" t="s">
        <v>58</v>
      </c>
      <c r="D11754" s="293">
        <v>2654.49</v>
      </c>
    </row>
    <row r="11755" spans="1:4">
      <c r="A11755" s="291" t="s">
        <v>18245</v>
      </c>
      <c r="B11755" s="292" t="s">
        <v>18244</v>
      </c>
      <c r="C11755" s="292" t="s">
        <v>58</v>
      </c>
      <c r="D11755" s="293">
        <v>2556.6</v>
      </c>
    </row>
    <row r="11756" spans="1:4">
      <c r="A11756" s="291" t="s">
        <v>18246</v>
      </c>
      <c r="B11756" s="292" t="s">
        <v>18247</v>
      </c>
      <c r="C11756" s="292" t="s">
        <v>63</v>
      </c>
      <c r="D11756" s="293">
        <v>527.48</v>
      </c>
    </row>
    <row r="11757" spans="1:4">
      <c r="A11757" s="291" t="s">
        <v>18248</v>
      </c>
      <c r="B11757" s="292" t="s">
        <v>18247</v>
      </c>
      <c r="C11757" s="292" t="s">
        <v>63</v>
      </c>
      <c r="D11757" s="293">
        <v>517.55999999999995</v>
      </c>
    </row>
    <row r="11758" spans="1:4">
      <c r="A11758" s="291" t="s">
        <v>18249</v>
      </c>
      <c r="B11758" s="292" t="s">
        <v>18250</v>
      </c>
      <c r="C11758" s="292" t="s">
        <v>16</v>
      </c>
      <c r="D11758" s="293">
        <v>368.38</v>
      </c>
    </row>
    <row r="11759" spans="1:4">
      <c r="A11759" s="291" t="s">
        <v>18251</v>
      </c>
      <c r="B11759" s="292" t="s">
        <v>18250</v>
      </c>
      <c r="C11759" s="292" t="s">
        <v>16</v>
      </c>
      <c r="D11759" s="293">
        <v>346.23</v>
      </c>
    </row>
    <row r="11760" spans="1:4">
      <c r="A11760" s="291" t="s">
        <v>18252</v>
      </c>
      <c r="B11760" s="292" t="s">
        <v>18253</v>
      </c>
      <c r="C11760" s="292" t="s">
        <v>16</v>
      </c>
      <c r="D11760" s="293">
        <v>136.18</v>
      </c>
    </row>
    <row r="11761" spans="1:4">
      <c r="A11761" s="291" t="s">
        <v>18254</v>
      </c>
      <c r="B11761" s="292" t="s">
        <v>18253</v>
      </c>
      <c r="C11761" s="292" t="s">
        <v>16</v>
      </c>
      <c r="D11761" s="293">
        <v>135.88999999999999</v>
      </c>
    </row>
    <row r="11762" spans="1:4">
      <c r="A11762" s="291" t="s">
        <v>18255</v>
      </c>
      <c r="B11762" s="292" t="s">
        <v>18256</v>
      </c>
      <c r="C11762" s="292" t="s">
        <v>16</v>
      </c>
      <c r="D11762" s="293">
        <v>148.80000000000001</v>
      </c>
    </row>
    <row r="11763" spans="1:4">
      <c r="A11763" s="291" t="s">
        <v>18257</v>
      </c>
      <c r="B11763" s="292" t="s">
        <v>18256</v>
      </c>
      <c r="C11763" s="292" t="s">
        <v>16</v>
      </c>
      <c r="D11763" s="293">
        <v>148.16</v>
      </c>
    </row>
    <row r="11764" spans="1:4">
      <c r="A11764" s="291" t="s">
        <v>18258</v>
      </c>
      <c r="B11764" s="292" t="s">
        <v>18259</v>
      </c>
      <c r="C11764" s="292" t="s">
        <v>16</v>
      </c>
      <c r="D11764" s="293">
        <v>188.67</v>
      </c>
    </row>
    <row r="11765" spans="1:4">
      <c r="A11765" s="291" t="s">
        <v>18260</v>
      </c>
      <c r="B11765" s="292" t="s">
        <v>18259</v>
      </c>
      <c r="C11765" s="292" t="s">
        <v>16</v>
      </c>
      <c r="D11765" s="293">
        <v>188.38</v>
      </c>
    </row>
    <row r="11766" spans="1:4">
      <c r="A11766" s="291" t="s">
        <v>18261</v>
      </c>
      <c r="B11766" s="292" t="s">
        <v>18262</v>
      </c>
      <c r="C11766" s="292" t="s">
        <v>16</v>
      </c>
      <c r="D11766" s="293">
        <v>197.94</v>
      </c>
    </row>
    <row r="11767" spans="1:4">
      <c r="A11767" s="291" t="s">
        <v>18263</v>
      </c>
      <c r="B11767" s="292" t="s">
        <v>18262</v>
      </c>
      <c r="C11767" s="292" t="s">
        <v>16</v>
      </c>
      <c r="D11767" s="293">
        <v>197.3</v>
      </c>
    </row>
    <row r="11768" spans="1:4">
      <c r="A11768" s="291" t="s">
        <v>18264</v>
      </c>
      <c r="B11768" s="292" t="s">
        <v>18265</v>
      </c>
      <c r="C11768" s="292" t="s">
        <v>63</v>
      </c>
      <c r="D11768" s="293">
        <v>945.19</v>
      </c>
    </row>
    <row r="11769" spans="1:4">
      <c r="A11769" s="291" t="s">
        <v>18266</v>
      </c>
      <c r="B11769" s="292" t="s">
        <v>18265</v>
      </c>
      <c r="C11769" s="292" t="s">
        <v>63</v>
      </c>
      <c r="D11769" s="293">
        <v>870.47</v>
      </c>
    </row>
    <row r="11770" spans="1:4">
      <c r="A11770" s="291" t="s">
        <v>18267</v>
      </c>
      <c r="B11770" s="292" t="s">
        <v>18268</v>
      </c>
      <c r="C11770" s="292" t="s">
        <v>63</v>
      </c>
      <c r="D11770" s="293">
        <v>1174.3900000000001</v>
      </c>
    </row>
    <row r="11771" spans="1:4">
      <c r="A11771" s="291" t="s">
        <v>18269</v>
      </c>
      <c r="B11771" s="292" t="s">
        <v>18268</v>
      </c>
      <c r="C11771" s="292" t="s">
        <v>63</v>
      </c>
      <c r="D11771" s="293">
        <v>1062.6400000000001</v>
      </c>
    </row>
    <row r="11772" spans="1:4">
      <c r="A11772" s="291" t="s">
        <v>18270</v>
      </c>
      <c r="B11772" s="292" t="s">
        <v>18271</v>
      </c>
      <c r="C11772" s="292" t="s">
        <v>63</v>
      </c>
      <c r="D11772" s="293">
        <v>909.96</v>
      </c>
    </row>
    <row r="11773" spans="1:4">
      <c r="A11773" s="291" t="s">
        <v>18272</v>
      </c>
      <c r="B11773" s="292" t="s">
        <v>18271</v>
      </c>
      <c r="C11773" s="292" t="s">
        <v>63</v>
      </c>
      <c r="D11773" s="293">
        <v>868.45</v>
      </c>
    </row>
    <row r="11774" spans="1:4">
      <c r="A11774" s="291" t="s">
        <v>18273</v>
      </c>
      <c r="B11774" s="292" t="s">
        <v>18274</v>
      </c>
      <c r="C11774" s="292" t="s">
        <v>63</v>
      </c>
      <c r="D11774" s="293">
        <v>404.06</v>
      </c>
    </row>
    <row r="11775" spans="1:4">
      <c r="A11775" s="291" t="s">
        <v>18275</v>
      </c>
      <c r="B11775" s="292" t="s">
        <v>18274</v>
      </c>
      <c r="C11775" s="292" t="s">
        <v>63</v>
      </c>
      <c r="D11775" s="293">
        <v>378.93</v>
      </c>
    </row>
    <row r="11776" spans="1:4">
      <c r="A11776" s="291" t="s">
        <v>18276</v>
      </c>
      <c r="B11776" s="292" t="s">
        <v>18277</v>
      </c>
      <c r="C11776" s="292" t="s">
        <v>63</v>
      </c>
      <c r="D11776" s="293">
        <v>497.37</v>
      </c>
    </row>
    <row r="11777" spans="1:4">
      <c r="A11777" s="291" t="s">
        <v>18278</v>
      </c>
      <c r="B11777" s="292" t="s">
        <v>18277</v>
      </c>
      <c r="C11777" s="292" t="s">
        <v>63</v>
      </c>
      <c r="D11777" s="293">
        <v>469.13</v>
      </c>
    </row>
    <row r="11778" spans="1:4">
      <c r="A11778" s="291" t="s">
        <v>18279</v>
      </c>
      <c r="B11778" s="292" t="s">
        <v>18280</v>
      </c>
      <c r="C11778" s="292" t="s">
        <v>58</v>
      </c>
      <c r="D11778" s="293">
        <v>560.80999999999995</v>
      </c>
    </row>
    <row r="11779" spans="1:4">
      <c r="A11779" s="291" t="s">
        <v>18281</v>
      </c>
      <c r="B11779" s="292" t="s">
        <v>18280</v>
      </c>
      <c r="C11779" s="292" t="s">
        <v>58</v>
      </c>
      <c r="D11779" s="293">
        <v>547.58000000000004</v>
      </c>
    </row>
    <row r="11780" spans="1:4">
      <c r="A11780" s="291" t="s">
        <v>18282</v>
      </c>
      <c r="B11780" s="292" t="s">
        <v>18283</v>
      </c>
      <c r="C11780" s="292" t="s">
        <v>63</v>
      </c>
      <c r="D11780" s="293">
        <v>387.71</v>
      </c>
    </row>
    <row r="11781" spans="1:4">
      <c r="A11781" s="291" t="s">
        <v>18284</v>
      </c>
      <c r="B11781" s="292" t="s">
        <v>18283</v>
      </c>
      <c r="C11781" s="292" t="s">
        <v>63</v>
      </c>
      <c r="D11781" s="293">
        <v>379.87</v>
      </c>
    </row>
    <row r="11782" spans="1:4">
      <c r="A11782" s="291" t="s">
        <v>18285</v>
      </c>
      <c r="B11782" s="292" t="s">
        <v>18286</v>
      </c>
      <c r="C11782" s="292" t="s">
        <v>63</v>
      </c>
      <c r="D11782" s="293">
        <v>381.91</v>
      </c>
    </row>
    <row r="11783" spans="1:4">
      <c r="A11783" s="291" t="s">
        <v>18287</v>
      </c>
      <c r="B11783" s="292" t="s">
        <v>18286</v>
      </c>
      <c r="C11783" s="292" t="s">
        <v>63</v>
      </c>
      <c r="D11783" s="293">
        <v>375.3</v>
      </c>
    </row>
    <row r="11784" spans="1:4">
      <c r="A11784" s="291" t="s">
        <v>18288</v>
      </c>
      <c r="B11784" s="292" t="s">
        <v>18289</v>
      </c>
      <c r="C11784" s="292" t="s">
        <v>58</v>
      </c>
      <c r="D11784" s="293">
        <v>1549.04</v>
      </c>
    </row>
    <row r="11785" spans="1:4">
      <c r="A11785" s="291" t="s">
        <v>18290</v>
      </c>
      <c r="B11785" s="292" t="s">
        <v>18289</v>
      </c>
      <c r="C11785" s="292" t="s">
        <v>58</v>
      </c>
      <c r="D11785" s="293">
        <v>1539.12</v>
      </c>
    </row>
    <row r="11786" spans="1:4">
      <c r="A11786" s="291" t="s">
        <v>18291</v>
      </c>
      <c r="B11786" s="292" t="s">
        <v>18292</v>
      </c>
      <c r="C11786" s="292" t="s">
        <v>58</v>
      </c>
      <c r="D11786" s="293">
        <v>1391.79</v>
      </c>
    </row>
    <row r="11787" spans="1:4">
      <c r="A11787" s="291" t="s">
        <v>18293</v>
      </c>
      <c r="B11787" s="292" t="s">
        <v>18292</v>
      </c>
      <c r="C11787" s="292" t="s">
        <v>58</v>
      </c>
      <c r="D11787" s="293">
        <v>1331.7</v>
      </c>
    </row>
    <row r="11788" spans="1:4">
      <c r="A11788" s="291" t="s">
        <v>18294</v>
      </c>
      <c r="B11788" s="292" t="s">
        <v>18295</v>
      </c>
      <c r="C11788" s="292" t="s">
        <v>63</v>
      </c>
      <c r="D11788" s="293">
        <v>267.97000000000003</v>
      </c>
    </row>
    <row r="11789" spans="1:4">
      <c r="A11789" s="291" t="s">
        <v>18296</v>
      </c>
      <c r="B11789" s="292" t="s">
        <v>18295</v>
      </c>
      <c r="C11789" s="292" t="s">
        <v>63</v>
      </c>
      <c r="D11789" s="293">
        <v>248.34</v>
      </c>
    </row>
    <row r="11790" spans="1:4">
      <c r="A11790" s="291" t="s">
        <v>18297</v>
      </c>
      <c r="B11790" s="292" t="s">
        <v>18298</v>
      </c>
      <c r="C11790" s="292" t="s">
        <v>63</v>
      </c>
      <c r="D11790" s="293">
        <v>330.95</v>
      </c>
    </row>
    <row r="11791" spans="1:4">
      <c r="A11791" s="291" t="s">
        <v>18299</v>
      </c>
      <c r="B11791" s="292" t="s">
        <v>18298</v>
      </c>
      <c r="C11791" s="292" t="s">
        <v>63</v>
      </c>
      <c r="D11791" s="293">
        <v>312.39</v>
      </c>
    </row>
    <row r="11792" spans="1:4">
      <c r="A11792" s="291" t="s">
        <v>18300</v>
      </c>
      <c r="B11792" s="292" t="s">
        <v>18301</v>
      </c>
      <c r="C11792" s="292" t="s">
        <v>63</v>
      </c>
      <c r="D11792" s="293">
        <v>458.22</v>
      </c>
    </row>
    <row r="11793" spans="1:4">
      <c r="A11793" s="291" t="s">
        <v>18302</v>
      </c>
      <c r="B11793" s="292" t="s">
        <v>18301</v>
      </c>
      <c r="C11793" s="292" t="s">
        <v>63</v>
      </c>
      <c r="D11793" s="293">
        <v>438.82</v>
      </c>
    </row>
    <row r="11794" spans="1:4">
      <c r="A11794" s="291" t="s">
        <v>18303</v>
      </c>
      <c r="B11794" s="292" t="s">
        <v>18304</v>
      </c>
      <c r="C11794" s="292" t="s">
        <v>63</v>
      </c>
      <c r="D11794" s="293">
        <v>511.32</v>
      </c>
    </row>
    <row r="11795" spans="1:4">
      <c r="A11795" s="291" t="s">
        <v>18305</v>
      </c>
      <c r="B11795" s="292" t="s">
        <v>18304</v>
      </c>
      <c r="C11795" s="292" t="s">
        <v>63</v>
      </c>
      <c r="D11795" s="293">
        <v>489.04</v>
      </c>
    </row>
    <row r="11796" spans="1:4">
      <c r="A11796" s="291" t="s">
        <v>18306</v>
      </c>
      <c r="B11796" s="292" t="s">
        <v>18307</v>
      </c>
      <c r="C11796" s="292" t="s">
        <v>63</v>
      </c>
      <c r="D11796" s="293">
        <v>156.52000000000001</v>
      </c>
    </row>
    <row r="11797" spans="1:4">
      <c r="A11797" s="291" t="s">
        <v>18308</v>
      </c>
      <c r="B11797" s="292" t="s">
        <v>18307</v>
      </c>
      <c r="C11797" s="292" t="s">
        <v>63</v>
      </c>
      <c r="D11797" s="293">
        <v>143.43</v>
      </c>
    </row>
    <row r="11798" spans="1:4">
      <c r="A11798" s="291" t="s">
        <v>18309</v>
      </c>
      <c r="B11798" s="292" t="s">
        <v>18310</v>
      </c>
      <c r="C11798" s="292" t="s">
        <v>16</v>
      </c>
      <c r="D11798" s="293">
        <v>681.77</v>
      </c>
    </row>
    <row r="11799" spans="1:4">
      <c r="A11799" s="291" t="s">
        <v>18311</v>
      </c>
      <c r="B11799" s="292" t="s">
        <v>18310</v>
      </c>
      <c r="C11799" s="292" t="s">
        <v>16</v>
      </c>
      <c r="D11799" s="293">
        <v>618.95000000000005</v>
      </c>
    </row>
    <row r="11800" spans="1:4">
      <c r="A11800" s="291" t="s">
        <v>18312</v>
      </c>
      <c r="B11800" s="292" t="s">
        <v>18313</v>
      </c>
      <c r="C11800" s="292" t="s">
        <v>16</v>
      </c>
      <c r="D11800" s="293">
        <v>754.18</v>
      </c>
    </row>
    <row r="11801" spans="1:4">
      <c r="A11801" s="291" t="s">
        <v>18314</v>
      </c>
      <c r="B11801" s="292" t="s">
        <v>18313</v>
      </c>
      <c r="C11801" s="292" t="s">
        <v>16</v>
      </c>
      <c r="D11801" s="293">
        <v>674.83</v>
      </c>
    </row>
    <row r="11802" spans="1:4">
      <c r="A11802" s="291" t="s">
        <v>18315</v>
      </c>
      <c r="B11802" s="292" t="s">
        <v>18316</v>
      </c>
      <c r="C11802" s="292" t="s">
        <v>16</v>
      </c>
      <c r="D11802" s="293">
        <v>738.03</v>
      </c>
    </row>
    <row r="11803" spans="1:4">
      <c r="A11803" s="291" t="s">
        <v>18317</v>
      </c>
      <c r="B11803" s="292" t="s">
        <v>18316</v>
      </c>
      <c r="C11803" s="292" t="s">
        <v>16</v>
      </c>
      <c r="D11803" s="293">
        <v>658.68</v>
      </c>
    </row>
    <row r="11804" spans="1:4">
      <c r="A11804" s="291" t="s">
        <v>18318</v>
      </c>
      <c r="B11804" s="292" t="s">
        <v>18319</v>
      </c>
      <c r="C11804" s="292" t="s">
        <v>63</v>
      </c>
      <c r="D11804" s="293">
        <v>91.62</v>
      </c>
    </row>
    <row r="11805" spans="1:4">
      <c r="A11805" s="291" t="s">
        <v>18320</v>
      </c>
      <c r="B11805" s="292" t="s">
        <v>18319</v>
      </c>
      <c r="C11805" s="292" t="s">
        <v>63</v>
      </c>
      <c r="D11805" s="293">
        <v>87.26</v>
      </c>
    </row>
    <row r="11806" spans="1:4">
      <c r="A11806" s="291" t="s">
        <v>18321</v>
      </c>
      <c r="B11806" s="292" t="s">
        <v>18322</v>
      </c>
      <c r="C11806" s="292" t="s">
        <v>63</v>
      </c>
      <c r="D11806" s="293">
        <v>45.2</v>
      </c>
    </row>
    <row r="11807" spans="1:4">
      <c r="A11807" s="291" t="s">
        <v>18323</v>
      </c>
      <c r="B11807" s="292" t="s">
        <v>18322</v>
      </c>
      <c r="C11807" s="292" t="s">
        <v>63</v>
      </c>
      <c r="D11807" s="293">
        <v>41.89</v>
      </c>
    </row>
    <row r="11808" spans="1:4">
      <c r="A11808" s="291" t="s">
        <v>18324</v>
      </c>
      <c r="B11808" s="292" t="s">
        <v>18325</v>
      </c>
      <c r="C11808" s="292" t="s">
        <v>63</v>
      </c>
      <c r="D11808" s="293">
        <v>30.2</v>
      </c>
    </row>
    <row r="11809" spans="1:4">
      <c r="A11809" s="291" t="s">
        <v>18326</v>
      </c>
      <c r="B11809" s="292" t="s">
        <v>18325</v>
      </c>
      <c r="C11809" s="292" t="s">
        <v>63</v>
      </c>
      <c r="D11809" s="293">
        <v>28.02</v>
      </c>
    </row>
    <row r="11810" spans="1:4">
      <c r="A11810" s="291" t="s">
        <v>18327</v>
      </c>
      <c r="B11810" s="292" t="s">
        <v>18328</v>
      </c>
      <c r="C11810" s="292" t="s">
        <v>63</v>
      </c>
      <c r="D11810" s="293">
        <v>24.43</v>
      </c>
    </row>
    <row r="11811" spans="1:4">
      <c r="A11811" s="291" t="s">
        <v>18329</v>
      </c>
      <c r="B11811" s="292" t="s">
        <v>18328</v>
      </c>
      <c r="C11811" s="292" t="s">
        <v>63</v>
      </c>
      <c r="D11811" s="293">
        <v>22.58</v>
      </c>
    </row>
    <row r="11812" spans="1:4">
      <c r="A11812" s="291" t="s">
        <v>18330</v>
      </c>
      <c r="B11812" s="292" t="s">
        <v>18331</v>
      </c>
      <c r="C11812" s="292" t="s">
        <v>63</v>
      </c>
      <c r="D11812" s="293">
        <v>72.599999999999994</v>
      </c>
    </row>
    <row r="11813" spans="1:4">
      <c r="A11813" s="291" t="s">
        <v>18332</v>
      </c>
      <c r="B11813" s="292" t="s">
        <v>18331</v>
      </c>
      <c r="C11813" s="292" t="s">
        <v>63</v>
      </c>
      <c r="D11813" s="293">
        <v>69.17</v>
      </c>
    </row>
    <row r="11814" spans="1:4">
      <c r="A11814" s="291" t="s">
        <v>18333</v>
      </c>
      <c r="B11814" s="292" t="s">
        <v>18334</v>
      </c>
      <c r="C11814" s="292" t="s">
        <v>63</v>
      </c>
      <c r="D11814" s="293">
        <v>33.39</v>
      </c>
    </row>
    <row r="11815" spans="1:4">
      <c r="A11815" s="291" t="s">
        <v>18335</v>
      </c>
      <c r="B11815" s="292" t="s">
        <v>18334</v>
      </c>
      <c r="C11815" s="292" t="s">
        <v>63</v>
      </c>
      <c r="D11815" s="293">
        <v>29.96</v>
      </c>
    </row>
    <row r="11816" spans="1:4">
      <c r="A11816" s="291" t="s">
        <v>206</v>
      </c>
      <c r="B11816" s="292" t="s">
        <v>207</v>
      </c>
      <c r="C11816" s="292" t="s">
        <v>63</v>
      </c>
      <c r="D11816" s="293">
        <v>542.16</v>
      </c>
    </row>
    <row r="11817" spans="1:4">
      <c r="A11817" s="291" t="s">
        <v>585</v>
      </c>
      <c r="B11817" s="292" t="s">
        <v>207</v>
      </c>
      <c r="C11817" s="292" t="s">
        <v>63</v>
      </c>
      <c r="D11817" s="293">
        <v>482.65</v>
      </c>
    </row>
    <row r="11818" spans="1:4">
      <c r="A11818" s="291" t="s">
        <v>18336</v>
      </c>
      <c r="B11818" s="292" t="s">
        <v>18337</v>
      </c>
      <c r="C11818" s="292" t="s">
        <v>58</v>
      </c>
      <c r="D11818" s="293">
        <v>749.05</v>
      </c>
    </row>
    <row r="11819" spans="1:4">
      <c r="A11819" s="291" t="s">
        <v>18338</v>
      </c>
      <c r="B11819" s="292" t="s">
        <v>18337</v>
      </c>
      <c r="C11819" s="292" t="s">
        <v>58</v>
      </c>
      <c r="D11819" s="293">
        <v>689.53</v>
      </c>
    </row>
    <row r="11820" spans="1:4">
      <c r="A11820" s="291" t="s">
        <v>18339</v>
      </c>
      <c r="B11820" s="292" t="s">
        <v>18340</v>
      </c>
      <c r="C11820" s="292" t="s">
        <v>58</v>
      </c>
      <c r="D11820" s="293">
        <v>498.12</v>
      </c>
    </row>
    <row r="11821" spans="1:4">
      <c r="A11821" s="291" t="s">
        <v>18341</v>
      </c>
      <c r="B11821" s="292" t="s">
        <v>18340</v>
      </c>
      <c r="C11821" s="292" t="s">
        <v>58</v>
      </c>
      <c r="D11821" s="293">
        <v>441.91</v>
      </c>
    </row>
    <row r="11822" spans="1:4">
      <c r="A11822" s="291" t="s">
        <v>18342</v>
      </c>
      <c r="B11822" s="292" t="s">
        <v>18343</v>
      </c>
      <c r="C11822" s="292" t="s">
        <v>58</v>
      </c>
      <c r="D11822" s="293">
        <v>52.73</v>
      </c>
    </row>
    <row r="11823" spans="1:4">
      <c r="A11823" s="291" t="s">
        <v>18344</v>
      </c>
      <c r="B11823" s="292" t="s">
        <v>18343</v>
      </c>
      <c r="C11823" s="292" t="s">
        <v>58</v>
      </c>
      <c r="D11823" s="293">
        <v>50.59</v>
      </c>
    </row>
    <row r="11824" spans="1:4">
      <c r="A11824" s="291" t="s">
        <v>18345</v>
      </c>
      <c r="B11824" s="292" t="s">
        <v>18346</v>
      </c>
      <c r="C11824" s="292" t="s">
        <v>63</v>
      </c>
      <c r="D11824" s="293">
        <v>75.36</v>
      </c>
    </row>
    <row r="11825" spans="1:4">
      <c r="A11825" s="291" t="s">
        <v>18347</v>
      </c>
      <c r="B11825" s="292" t="s">
        <v>18346</v>
      </c>
      <c r="C11825" s="292" t="s">
        <v>63</v>
      </c>
      <c r="D11825" s="293">
        <v>72.06</v>
      </c>
    </row>
    <row r="11826" spans="1:4">
      <c r="A11826" s="291" t="s">
        <v>18348</v>
      </c>
      <c r="B11826" s="292" t="s">
        <v>18349</v>
      </c>
      <c r="C11826" s="292" t="s">
        <v>63</v>
      </c>
      <c r="D11826" s="293">
        <v>66.930000000000007</v>
      </c>
    </row>
    <row r="11827" spans="1:4">
      <c r="A11827" s="291" t="s">
        <v>18350</v>
      </c>
      <c r="B11827" s="292" t="s">
        <v>18349</v>
      </c>
      <c r="C11827" s="292" t="s">
        <v>63</v>
      </c>
      <c r="D11827" s="293">
        <v>63.62</v>
      </c>
    </row>
    <row r="11828" spans="1:4">
      <c r="A11828" s="291" t="s">
        <v>18351</v>
      </c>
      <c r="B11828" s="292" t="s">
        <v>18352</v>
      </c>
      <c r="C11828" s="292" t="s">
        <v>63</v>
      </c>
      <c r="D11828" s="293">
        <v>58.5</v>
      </c>
    </row>
    <row r="11829" spans="1:4">
      <c r="A11829" s="291" t="s">
        <v>18353</v>
      </c>
      <c r="B11829" s="292" t="s">
        <v>18352</v>
      </c>
      <c r="C11829" s="292" t="s">
        <v>63</v>
      </c>
      <c r="D11829" s="293">
        <v>55.19</v>
      </c>
    </row>
    <row r="11830" spans="1:4">
      <c r="A11830" s="291" t="s">
        <v>18354</v>
      </c>
      <c r="B11830" s="292" t="s">
        <v>18355</v>
      </c>
      <c r="C11830" s="292" t="s">
        <v>58</v>
      </c>
      <c r="D11830" s="293">
        <v>210.03</v>
      </c>
    </row>
    <row r="11831" spans="1:4">
      <c r="A11831" s="291" t="s">
        <v>18356</v>
      </c>
      <c r="B11831" s="292" t="s">
        <v>18355</v>
      </c>
      <c r="C11831" s="292" t="s">
        <v>58</v>
      </c>
      <c r="D11831" s="293">
        <v>202.06</v>
      </c>
    </row>
    <row r="11832" spans="1:4">
      <c r="A11832" s="291" t="s">
        <v>18357</v>
      </c>
      <c r="B11832" s="292" t="s">
        <v>18358</v>
      </c>
      <c r="C11832" s="292" t="s">
        <v>63</v>
      </c>
      <c r="D11832" s="293">
        <v>50.5</v>
      </c>
    </row>
    <row r="11833" spans="1:4">
      <c r="A11833" s="291" t="s">
        <v>18359</v>
      </c>
      <c r="B11833" s="292" t="s">
        <v>18358</v>
      </c>
      <c r="C11833" s="292" t="s">
        <v>63</v>
      </c>
      <c r="D11833" s="293">
        <v>47.19</v>
      </c>
    </row>
    <row r="11834" spans="1:4">
      <c r="A11834" s="291" t="s">
        <v>18360</v>
      </c>
      <c r="B11834" s="292" t="s">
        <v>18361</v>
      </c>
      <c r="C11834" s="292" t="s">
        <v>58</v>
      </c>
      <c r="D11834" s="293">
        <v>724.9</v>
      </c>
    </row>
    <row r="11835" spans="1:4">
      <c r="A11835" s="291" t="s">
        <v>18362</v>
      </c>
      <c r="B11835" s="292" t="s">
        <v>18361</v>
      </c>
      <c r="C11835" s="292" t="s">
        <v>58</v>
      </c>
      <c r="D11835" s="293">
        <v>711.68</v>
      </c>
    </row>
    <row r="11836" spans="1:4">
      <c r="A11836" s="291" t="s">
        <v>18363</v>
      </c>
      <c r="B11836" s="292" t="s">
        <v>18364</v>
      </c>
      <c r="C11836" s="292" t="s">
        <v>58</v>
      </c>
      <c r="D11836" s="293">
        <v>1517.13</v>
      </c>
    </row>
    <row r="11837" spans="1:4">
      <c r="A11837" s="291" t="s">
        <v>18365</v>
      </c>
      <c r="B11837" s="292" t="s">
        <v>18364</v>
      </c>
      <c r="C11837" s="292" t="s">
        <v>58</v>
      </c>
      <c r="D11837" s="293">
        <v>1507.21</v>
      </c>
    </row>
    <row r="11838" spans="1:4">
      <c r="A11838" s="291" t="s">
        <v>18366</v>
      </c>
      <c r="B11838" s="292" t="s">
        <v>18367</v>
      </c>
      <c r="C11838" s="292" t="s">
        <v>58</v>
      </c>
      <c r="D11838" s="293">
        <v>629.27</v>
      </c>
    </row>
    <row r="11839" spans="1:4">
      <c r="A11839" s="291" t="s">
        <v>18368</v>
      </c>
      <c r="B11839" s="292" t="s">
        <v>18367</v>
      </c>
      <c r="C11839" s="292" t="s">
        <v>58</v>
      </c>
      <c r="D11839" s="293">
        <v>609.42999999999995</v>
      </c>
    </row>
    <row r="11840" spans="1:4">
      <c r="A11840" s="291" t="s">
        <v>18369</v>
      </c>
      <c r="B11840" s="292" t="s">
        <v>18370</v>
      </c>
      <c r="C11840" s="292" t="s">
        <v>58</v>
      </c>
      <c r="D11840" s="293">
        <v>367.82</v>
      </c>
    </row>
    <row r="11841" spans="1:4">
      <c r="A11841" s="291" t="s">
        <v>18371</v>
      </c>
      <c r="B11841" s="292" t="s">
        <v>18370</v>
      </c>
      <c r="C11841" s="292" t="s">
        <v>58</v>
      </c>
      <c r="D11841" s="293">
        <v>341.37</v>
      </c>
    </row>
    <row r="11842" spans="1:4">
      <c r="A11842" s="291" t="s">
        <v>18372</v>
      </c>
      <c r="B11842" s="292" t="s">
        <v>18373</v>
      </c>
      <c r="C11842" s="292" t="s">
        <v>58</v>
      </c>
      <c r="D11842" s="293">
        <v>75.16</v>
      </c>
    </row>
    <row r="11843" spans="1:4">
      <c r="A11843" s="291" t="s">
        <v>18374</v>
      </c>
      <c r="B11843" s="292" t="s">
        <v>18373</v>
      </c>
      <c r="C11843" s="292" t="s">
        <v>58</v>
      </c>
      <c r="D11843" s="293">
        <v>74.36</v>
      </c>
    </row>
    <row r="11844" spans="1:4">
      <c r="A11844" s="291" t="s">
        <v>18375</v>
      </c>
      <c r="B11844" s="292" t="s">
        <v>18376</v>
      </c>
      <c r="C11844" s="292" t="s">
        <v>58</v>
      </c>
      <c r="D11844" s="293">
        <v>13.54</v>
      </c>
    </row>
    <row r="11845" spans="1:4">
      <c r="A11845" s="291" t="s">
        <v>18377</v>
      </c>
      <c r="B11845" s="292" t="s">
        <v>18376</v>
      </c>
      <c r="C11845" s="292" t="s">
        <v>58</v>
      </c>
      <c r="D11845" s="293">
        <v>12.85</v>
      </c>
    </row>
    <row r="11846" spans="1:4">
      <c r="A11846" s="291" t="s">
        <v>18378</v>
      </c>
      <c r="B11846" s="292" t="s">
        <v>18379</v>
      </c>
      <c r="C11846" s="292" t="s">
        <v>58</v>
      </c>
      <c r="D11846" s="293">
        <v>726.79</v>
      </c>
    </row>
    <row r="11847" spans="1:4">
      <c r="A11847" s="291" t="s">
        <v>18380</v>
      </c>
      <c r="B11847" s="292" t="s">
        <v>18379</v>
      </c>
      <c r="C11847" s="292" t="s">
        <v>58</v>
      </c>
      <c r="D11847" s="293">
        <v>668.93</v>
      </c>
    </row>
    <row r="11848" spans="1:4">
      <c r="A11848" s="291" t="s">
        <v>18381</v>
      </c>
      <c r="B11848" s="292" t="s">
        <v>18382</v>
      </c>
      <c r="C11848" s="292" t="s">
        <v>58</v>
      </c>
      <c r="D11848" s="293">
        <v>814.26</v>
      </c>
    </row>
    <row r="11849" spans="1:4">
      <c r="A11849" s="291" t="s">
        <v>18383</v>
      </c>
      <c r="B11849" s="292" t="s">
        <v>18382</v>
      </c>
      <c r="C11849" s="292" t="s">
        <v>58</v>
      </c>
      <c r="D11849" s="293">
        <v>753.43</v>
      </c>
    </row>
    <row r="11850" spans="1:4">
      <c r="A11850" s="291" t="s">
        <v>18384</v>
      </c>
      <c r="B11850" s="292" t="s">
        <v>18385</v>
      </c>
      <c r="C11850" s="292" t="s">
        <v>58</v>
      </c>
      <c r="D11850" s="293">
        <v>1095.8399999999999</v>
      </c>
    </row>
    <row r="11851" spans="1:4">
      <c r="A11851" s="291" t="s">
        <v>18386</v>
      </c>
      <c r="B11851" s="292" t="s">
        <v>18385</v>
      </c>
      <c r="C11851" s="292" t="s">
        <v>58</v>
      </c>
      <c r="D11851" s="293">
        <v>1082.6199999999999</v>
      </c>
    </row>
    <row r="11852" spans="1:4">
      <c r="A11852" s="291" t="s">
        <v>18387</v>
      </c>
      <c r="B11852" s="292" t="s">
        <v>18388</v>
      </c>
      <c r="C11852" s="292" t="s">
        <v>58</v>
      </c>
      <c r="D11852" s="293">
        <v>460.73</v>
      </c>
    </row>
    <row r="11853" spans="1:4">
      <c r="A11853" s="291" t="s">
        <v>18389</v>
      </c>
      <c r="B11853" s="292" t="s">
        <v>18388</v>
      </c>
      <c r="C11853" s="292" t="s">
        <v>58</v>
      </c>
      <c r="D11853" s="293">
        <v>450.82</v>
      </c>
    </row>
    <row r="11854" spans="1:4">
      <c r="A11854" s="291" t="s">
        <v>18390</v>
      </c>
      <c r="B11854" s="292" t="s">
        <v>18391</v>
      </c>
      <c r="C11854" s="292" t="s">
        <v>58</v>
      </c>
      <c r="D11854" s="293">
        <v>538.63</v>
      </c>
    </row>
    <row r="11855" spans="1:4">
      <c r="A11855" s="291" t="s">
        <v>18392</v>
      </c>
      <c r="B11855" s="292" t="s">
        <v>18391</v>
      </c>
      <c r="C11855" s="292" t="s">
        <v>58</v>
      </c>
      <c r="D11855" s="293">
        <v>528.72</v>
      </c>
    </row>
    <row r="11856" spans="1:4">
      <c r="A11856" s="291" t="s">
        <v>18393</v>
      </c>
      <c r="B11856" s="292" t="s">
        <v>18394</v>
      </c>
      <c r="C11856" s="292" t="s">
        <v>58</v>
      </c>
      <c r="D11856" s="293">
        <v>493.39</v>
      </c>
    </row>
    <row r="11857" spans="1:4">
      <c r="A11857" s="291" t="s">
        <v>18395</v>
      </c>
      <c r="B11857" s="292" t="s">
        <v>18394</v>
      </c>
      <c r="C11857" s="292" t="s">
        <v>58</v>
      </c>
      <c r="D11857" s="293">
        <v>483.48</v>
      </c>
    </row>
    <row r="11858" spans="1:4">
      <c r="A11858" s="291" t="s">
        <v>18396</v>
      </c>
      <c r="B11858" s="292" t="s">
        <v>18397</v>
      </c>
      <c r="C11858" s="292" t="s">
        <v>58</v>
      </c>
      <c r="D11858" s="293">
        <v>643.71</v>
      </c>
    </row>
    <row r="11859" spans="1:4">
      <c r="A11859" s="291" t="s">
        <v>18398</v>
      </c>
      <c r="B11859" s="292" t="s">
        <v>18397</v>
      </c>
      <c r="C11859" s="292" t="s">
        <v>58</v>
      </c>
      <c r="D11859" s="293">
        <v>633.79999999999995</v>
      </c>
    </row>
    <row r="11860" spans="1:4">
      <c r="A11860" s="291" t="s">
        <v>18399</v>
      </c>
      <c r="B11860" s="292" t="s">
        <v>18400</v>
      </c>
      <c r="C11860" s="292" t="s">
        <v>58</v>
      </c>
      <c r="D11860" s="293">
        <v>638.08000000000004</v>
      </c>
    </row>
    <row r="11861" spans="1:4">
      <c r="A11861" s="291" t="s">
        <v>18401</v>
      </c>
      <c r="B11861" s="292" t="s">
        <v>18400</v>
      </c>
      <c r="C11861" s="292" t="s">
        <v>58</v>
      </c>
      <c r="D11861" s="293">
        <v>624.86</v>
      </c>
    </row>
    <row r="11862" spans="1:4">
      <c r="A11862" s="291" t="s">
        <v>18402</v>
      </c>
      <c r="B11862" s="292" t="s">
        <v>18403</v>
      </c>
      <c r="C11862" s="292" t="s">
        <v>58</v>
      </c>
      <c r="D11862" s="293">
        <v>1312.88</v>
      </c>
    </row>
    <row r="11863" spans="1:4">
      <c r="A11863" s="291" t="s">
        <v>18404</v>
      </c>
      <c r="B11863" s="292" t="s">
        <v>18403</v>
      </c>
      <c r="C11863" s="292" t="s">
        <v>58</v>
      </c>
      <c r="D11863" s="293">
        <v>1299.6600000000001</v>
      </c>
    </row>
    <row r="11864" spans="1:4">
      <c r="A11864" s="291" t="s">
        <v>18405</v>
      </c>
      <c r="B11864" s="292" t="s">
        <v>18406</v>
      </c>
      <c r="C11864" s="292" t="s">
        <v>58</v>
      </c>
      <c r="D11864" s="293">
        <v>347.86</v>
      </c>
    </row>
    <row r="11865" spans="1:4">
      <c r="A11865" s="291" t="s">
        <v>18407</v>
      </c>
      <c r="B11865" s="292" t="s">
        <v>18406</v>
      </c>
      <c r="C11865" s="292" t="s">
        <v>58</v>
      </c>
      <c r="D11865" s="293">
        <v>337.95</v>
      </c>
    </row>
    <row r="11866" spans="1:4">
      <c r="A11866" s="291" t="s">
        <v>18408</v>
      </c>
      <c r="B11866" s="292" t="s">
        <v>18409</v>
      </c>
      <c r="C11866" s="292" t="s">
        <v>58</v>
      </c>
      <c r="D11866" s="293">
        <v>460.69</v>
      </c>
    </row>
    <row r="11867" spans="1:4">
      <c r="A11867" s="291" t="s">
        <v>18410</v>
      </c>
      <c r="B11867" s="292" t="s">
        <v>18409</v>
      </c>
      <c r="C11867" s="292" t="s">
        <v>58</v>
      </c>
      <c r="D11867" s="293">
        <v>450.78</v>
      </c>
    </row>
    <row r="11868" spans="1:4">
      <c r="A11868" s="291" t="s">
        <v>18411</v>
      </c>
      <c r="B11868" s="292" t="s">
        <v>18412</v>
      </c>
      <c r="C11868" s="292" t="s">
        <v>58</v>
      </c>
      <c r="D11868" s="293">
        <v>136.76</v>
      </c>
    </row>
    <row r="11869" spans="1:4">
      <c r="A11869" s="291" t="s">
        <v>18413</v>
      </c>
      <c r="B11869" s="292" t="s">
        <v>18412</v>
      </c>
      <c r="C11869" s="292" t="s">
        <v>58</v>
      </c>
      <c r="D11869" s="293">
        <v>134.22</v>
      </c>
    </row>
    <row r="11870" spans="1:4">
      <c r="A11870" s="291" t="s">
        <v>18414</v>
      </c>
      <c r="B11870" s="292" t="s">
        <v>18415</v>
      </c>
      <c r="C11870" s="292" t="s">
        <v>58</v>
      </c>
      <c r="D11870" s="293">
        <v>190.75</v>
      </c>
    </row>
    <row r="11871" spans="1:4">
      <c r="A11871" s="291" t="s">
        <v>18416</v>
      </c>
      <c r="B11871" s="292" t="s">
        <v>18415</v>
      </c>
      <c r="C11871" s="292" t="s">
        <v>58</v>
      </c>
      <c r="D11871" s="293">
        <v>187.29</v>
      </c>
    </row>
    <row r="11872" spans="1:4">
      <c r="A11872" s="291" t="s">
        <v>18417</v>
      </c>
      <c r="B11872" s="292" t="s">
        <v>18418</v>
      </c>
      <c r="C11872" s="292" t="s">
        <v>58</v>
      </c>
      <c r="D11872" s="293">
        <v>219.92</v>
      </c>
    </row>
    <row r="11873" spans="1:4">
      <c r="A11873" s="291" t="s">
        <v>18419</v>
      </c>
      <c r="B11873" s="292" t="s">
        <v>18418</v>
      </c>
      <c r="C11873" s="292" t="s">
        <v>58</v>
      </c>
      <c r="D11873" s="293">
        <v>216.09</v>
      </c>
    </row>
    <row r="11874" spans="1:4">
      <c r="A11874" s="291" t="s">
        <v>18420</v>
      </c>
      <c r="B11874" s="292" t="s">
        <v>18421</v>
      </c>
      <c r="C11874" s="292" t="s">
        <v>58</v>
      </c>
      <c r="D11874" s="293">
        <v>246.59</v>
      </c>
    </row>
    <row r="11875" spans="1:4">
      <c r="A11875" s="291" t="s">
        <v>18422</v>
      </c>
      <c r="B11875" s="292" t="s">
        <v>18421</v>
      </c>
      <c r="C11875" s="292" t="s">
        <v>58</v>
      </c>
      <c r="D11875" s="293">
        <v>242.29</v>
      </c>
    </row>
    <row r="11876" spans="1:4">
      <c r="A11876" s="291" t="s">
        <v>18423</v>
      </c>
      <c r="B11876" s="292" t="s">
        <v>18424</v>
      </c>
      <c r="C11876" s="292" t="s">
        <v>58</v>
      </c>
      <c r="D11876" s="293">
        <v>233.77</v>
      </c>
    </row>
    <row r="11877" spans="1:4">
      <c r="A11877" s="291" t="s">
        <v>18425</v>
      </c>
      <c r="B11877" s="292" t="s">
        <v>18424</v>
      </c>
      <c r="C11877" s="292" t="s">
        <v>58</v>
      </c>
      <c r="D11877" s="293">
        <v>228.84</v>
      </c>
    </row>
    <row r="11878" spans="1:4">
      <c r="A11878" s="291" t="s">
        <v>18426</v>
      </c>
      <c r="B11878" s="292" t="s">
        <v>18427</v>
      </c>
      <c r="C11878" s="292" t="s">
        <v>58</v>
      </c>
      <c r="D11878" s="293">
        <v>255.66</v>
      </c>
    </row>
    <row r="11879" spans="1:4">
      <c r="A11879" s="291" t="s">
        <v>18428</v>
      </c>
      <c r="B11879" s="292" t="s">
        <v>18427</v>
      </c>
      <c r="C11879" s="292" t="s">
        <v>58</v>
      </c>
      <c r="D11879" s="293">
        <v>250.96</v>
      </c>
    </row>
    <row r="11880" spans="1:4">
      <c r="A11880" s="291" t="s">
        <v>18429</v>
      </c>
      <c r="B11880" s="292" t="s">
        <v>18430</v>
      </c>
      <c r="C11880" s="292" t="s">
        <v>58</v>
      </c>
      <c r="D11880" s="293">
        <v>324.29000000000002</v>
      </c>
    </row>
    <row r="11881" spans="1:4">
      <c r="A11881" s="291" t="s">
        <v>18431</v>
      </c>
      <c r="B11881" s="292" t="s">
        <v>18430</v>
      </c>
      <c r="C11881" s="292" t="s">
        <v>58</v>
      </c>
      <c r="D11881" s="293">
        <v>317.94</v>
      </c>
    </row>
    <row r="11882" spans="1:4">
      <c r="A11882" s="291" t="s">
        <v>18432</v>
      </c>
      <c r="B11882" s="292" t="s">
        <v>18433</v>
      </c>
      <c r="C11882" s="292" t="s">
        <v>58</v>
      </c>
      <c r="D11882" s="293">
        <v>371.26</v>
      </c>
    </row>
    <row r="11883" spans="1:4">
      <c r="A11883" s="291" t="s">
        <v>18434</v>
      </c>
      <c r="B11883" s="292" t="s">
        <v>18433</v>
      </c>
      <c r="C11883" s="292" t="s">
        <v>58</v>
      </c>
      <c r="D11883" s="293">
        <v>363.69</v>
      </c>
    </row>
    <row r="11884" spans="1:4">
      <c r="A11884" s="291" t="s">
        <v>18435</v>
      </c>
      <c r="B11884" s="292" t="s">
        <v>18436</v>
      </c>
      <c r="C11884" s="292" t="s">
        <v>58</v>
      </c>
      <c r="D11884" s="293">
        <v>318.01</v>
      </c>
    </row>
    <row r="11885" spans="1:4">
      <c r="A11885" s="291" t="s">
        <v>18437</v>
      </c>
      <c r="B11885" s="292" t="s">
        <v>18436</v>
      </c>
      <c r="C11885" s="292" t="s">
        <v>58</v>
      </c>
      <c r="D11885" s="293">
        <v>306.41000000000003</v>
      </c>
    </row>
    <row r="11886" spans="1:4">
      <c r="A11886" s="291" t="s">
        <v>18438</v>
      </c>
      <c r="B11886" s="292" t="s">
        <v>18439</v>
      </c>
      <c r="C11886" s="292" t="s">
        <v>58</v>
      </c>
      <c r="D11886" s="293">
        <v>366.32</v>
      </c>
    </row>
    <row r="11887" spans="1:4">
      <c r="A11887" s="291" t="s">
        <v>18440</v>
      </c>
      <c r="B11887" s="292" t="s">
        <v>18439</v>
      </c>
      <c r="C11887" s="292" t="s">
        <v>58</v>
      </c>
      <c r="D11887" s="293">
        <v>353.1</v>
      </c>
    </row>
    <row r="11888" spans="1:4">
      <c r="A11888" s="291" t="s">
        <v>18441</v>
      </c>
      <c r="B11888" s="292" t="s">
        <v>18442</v>
      </c>
      <c r="C11888" s="292" t="s">
        <v>58</v>
      </c>
      <c r="D11888" s="293">
        <v>171.44</v>
      </c>
    </row>
    <row r="11889" spans="1:4">
      <c r="A11889" s="291" t="s">
        <v>18443</v>
      </c>
      <c r="B11889" s="292" t="s">
        <v>18442</v>
      </c>
      <c r="C11889" s="292" t="s">
        <v>58</v>
      </c>
      <c r="D11889" s="293">
        <v>163.5</v>
      </c>
    </row>
    <row r="11890" spans="1:4">
      <c r="A11890" s="291" t="s">
        <v>18444</v>
      </c>
      <c r="B11890" s="292" t="s">
        <v>18445</v>
      </c>
      <c r="C11890" s="292" t="s">
        <v>58</v>
      </c>
      <c r="D11890" s="293">
        <v>194.91</v>
      </c>
    </row>
    <row r="11891" spans="1:4">
      <c r="A11891" s="291" t="s">
        <v>18446</v>
      </c>
      <c r="B11891" s="292" t="s">
        <v>18445</v>
      </c>
      <c r="C11891" s="292" t="s">
        <v>58</v>
      </c>
      <c r="D11891" s="293">
        <v>186.97</v>
      </c>
    </row>
    <row r="11892" spans="1:4">
      <c r="A11892" s="291" t="s">
        <v>18447</v>
      </c>
      <c r="B11892" s="292" t="s">
        <v>18448</v>
      </c>
      <c r="C11892" s="292" t="s">
        <v>58</v>
      </c>
      <c r="D11892" s="293">
        <v>245.22</v>
      </c>
    </row>
    <row r="11893" spans="1:4">
      <c r="A11893" s="291" t="s">
        <v>18449</v>
      </c>
      <c r="B11893" s="292" t="s">
        <v>18448</v>
      </c>
      <c r="C11893" s="292" t="s">
        <v>58</v>
      </c>
      <c r="D11893" s="293">
        <v>235.31</v>
      </c>
    </row>
    <row r="11894" spans="1:4">
      <c r="A11894" s="291" t="s">
        <v>18450</v>
      </c>
      <c r="B11894" s="292" t="s">
        <v>18451</v>
      </c>
      <c r="C11894" s="292" t="s">
        <v>58</v>
      </c>
      <c r="D11894" s="293">
        <v>315.33999999999997</v>
      </c>
    </row>
    <row r="11895" spans="1:4">
      <c r="A11895" s="291" t="s">
        <v>18452</v>
      </c>
      <c r="B11895" s="292" t="s">
        <v>18451</v>
      </c>
      <c r="C11895" s="292" t="s">
        <v>58</v>
      </c>
      <c r="D11895" s="293">
        <v>308.73</v>
      </c>
    </row>
    <row r="11896" spans="1:4">
      <c r="A11896" s="291" t="s">
        <v>18453</v>
      </c>
      <c r="B11896" s="292" t="s">
        <v>18454</v>
      </c>
      <c r="C11896" s="292" t="s">
        <v>58</v>
      </c>
      <c r="D11896" s="293">
        <v>356.02</v>
      </c>
    </row>
    <row r="11897" spans="1:4">
      <c r="A11897" s="291" t="s">
        <v>18455</v>
      </c>
      <c r="B11897" s="292" t="s">
        <v>18454</v>
      </c>
      <c r="C11897" s="292" t="s">
        <v>58</v>
      </c>
      <c r="D11897" s="293">
        <v>347.42</v>
      </c>
    </row>
    <row r="11898" spans="1:4">
      <c r="A11898" s="291" t="s">
        <v>18456</v>
      </c>
      <c r="B11898" s="292" t="s">
        <v>18457</v>
      </c>
      <c r="C11898" s="292" t="s">
        <v>58</v>
      </c>
      <c r="D11898" s="293">
        <v>283.38</v>
      </c>
    </row>
    <row r="11899" spans="1:4">
      <c r="A11899" s="291" t="s">
        <v>18458</v>
      </c>
      <c r="B11899" s="292" t="s">
        <v>18457</v>
      </c>
      <c r="C11899" s="292" t="s">
        <v>58</v>
      </c>
      <c r="D11899" s="293">
        <v>276.77</v>
      </c>
    </row>
    <row r="11900" spans="1:4">
      <c r="A11900" s="291" t="s">
        <v>18459</v>
      </c>
      <c r="B11900" s="292" t="s">
        <v>18460</v>
      </c>
      <c r="C11900" s="292" t="s">
        <v>58</v>
      </c>
      <c r="D11900" s="293">
        <v>451.95</v>
      </c>
    </row>
    <row r="11901" spans="1:4">
      <c r="A11901" s="291" t="s">
        <v>18461</v>
      </c>
      <c r="B11901" s="292" t="s">
        <v>18460</v>
      </c>
      <c r="C11901" s="292" t="s">
        <v>58</v>
      </c>
      <c r="D11901" s="293">
        <v>445.73</v>
      </c>
    </row>
    <row r="11902" spans="1:4">
      <c r="A11902" s="291" t="s">
        <v>18462</v>
      </c>
      <c r="B11902" s="292" t="s">
        <v>18463</v>
      </c>
      <c r="C11902" s="292" t="s">
        <v>58</v>
      </c>
      <c r="D11902" s="293">
        <v>569.33000000000004</v>
      </c>
    </row>
    <row r="11903" spans="1:4">
      <c r="A11903" s="291" t="s">
        <v>18464</v>
      </c>
      <c r="B11903" s="292" t="s">
        <v>18463</v>
      </c>
      <c r="C11903" s="292" t="s">
        <v>58</v>
      </c>
      <c r="D11903" s="293">
        <v>549.5</v>
      </c>
    </row>
    <row r="11904" spans="1:4">
      <c r="A11904" s="291" t="s">
        <v>18465</v>
      </c>
      <c r="B11904" s="292" t="s">
        <v>18466</v>
      </c>
      <c r="C11904" s="292" t="s">
        <v>58</v>
      </c>
      <c r="D11904" s="293">
        <v>817.08</v>
      </c>
    </row>
    <row r="11905" spans="1:4">
      <c r="A11905" s="291" t="s">
        <v>18467</v>
      </c>
      <c r="B11905" s="292" t="s">
        <v>18466</v>
      </c>
      <c r="C11905" s="292" t="s">
        <v>58</v>
      </c>
      <c r="D11905" s="293">
        <v>811.13</v>
      </c>
    </row>
    <row r="11906" spans="1:4">
      <c r="A11906" s="291" t="s">
        <v>18468</v>
      </c>
      <c r="B11906" s="292" t="s">
        <v>18469</v>
      </c>
      <c r="C11906" s="292" t="s">
        <v>58</v>
      </c>
      <c r="D11906" s="293">
        <v>174.77</v>
      </c>
    </row>
    <row r="11907" spans="1:4">
      <c r="A11907" s="291" t="s">
        <v>18470</v>
      </c>
      <c r="B11907" s="292" t="s">
        <v>18469</v>
      </c>
      <c r="C11907" s="292" t="s">
        <v>58</v>
      </c>
      <c r="D11907" s="293">
        <v>168.55</v>
      </c>
    </row>
    <row r="11908" spans="1:4">
      <c r="A11908" s="291" t="s">
        <v>18471</v>
      </c>
      <c r="B11908" s="292" t="s">
        <v>18472</v>
      </c>
      <c r="C11908" s="292" t="s">
        <v>58</v>
      </c>
      <c r="D11908" s="293">
        <v>199.15</v>
      </c>
    </row>
    <row r="11909" spans="1:4">
      <c r="A11909" s="291" t="s">
        <v>18473</v>
      </c>
      <c r="B11909" s="292" t="s">
        <v>18472</v>
      </c>
      <c r="C11909" s="292" t="s">
        <v>58</v>
      </c>
      <c r="D11909" s="293">
        <v>192.93</v>
      </c>
    </row>
    <row r="11910" spans="1:4">
      <c r="A11910" s="291" t="s">
        <v>18474</v>
      </c>
      <c r="B11910" s="292" t="s">
        <v>18475</v>
      </c>
      <c r="C11910" s="292" t="s">
        <v>58</v>
      </c>
      <c r="D11910" s="293">
        <v>521.61</v>
      </c>
    </row>
    <row r="11911" spans="1:4">
      <c r="A11911" s="291" t="s">
        <v>18476</v>
      </c>
      <c r="B11911" s="292" t="s">
        <v>18475</v>
      </c>
      <c r="C11911" s="292" t="s">
        <v>58</v>
      </c>
      <c r="D11911" s="293">
        <v>505.07</v>
      </c>
    </row>
    <row r="11912" spans="1:4">
      <c r="A11912" s="291" t="s">
        <v>18477</v>
      </c>
      <c r="B11912" s="292" t="s">
        <v>18478</v>
      </c>
      <c r="C11912" s="292" t="s">
        <v>58</v>
      </c>
      <c r="D11912" s="293">
        <v>340.26</v>
      </c>
    </row>
    <row r="11913" spans="1:4">
      <c r="A11913" s="291" t="s">
        <v>18479</v>
      </c>
      <c r="B11913" s="292" t="s">
        <v>18478</v>
      </c>
      <c r="C11913" s="292" t="s">
        <v>58</v>
      </c>
      <c r="D11913" s="293">
        <v>333.65</v>
      </c>
    </row>
    <row r="11914" spans="1:4">
      <c r="A11914" s="291" t="s">
        <v>18480</v>
      </c>
      <c r="B11914" s="292" t="s">
        <v>18481</v>
      </c>
      <c r="C11914" s="292" t="s">
        <v>58</v>
      </c>
      <c r="D11914" s="293">
        <v>501.61</v>
      </c>
    </row>
    <row r="11915" spans="1:4">
      <c r="A11915" s="291" t="s">
        <v>18482</v>
      </c>
      <c r="B11915" s="292" t="s">
        <v>18481</v>
      </c>
      <c r="C11915" s="292" t="s">
        <v>58</v>
      </c>
      <c r="D11915" s="293">
        <v>495.39</v>
      </c>
    </row>
    <row r="11916" spans="1:4">
      <c r="A11916" s="291" t="s">
        <v>18483</v>
      </c>
      <c r="B11916" s="292" t="s">
        <v>18484</v>
      </c>
      <c r="C11916" s="292" t="s">
        <v>58</v>
      </c>
      <c r="D11916" s="293">
        <v>1702.49</v>
      </c>
    </row>
    <row r="11917" spans="1:4">
      <c r="A11917" s="291" t="s">
        <v>18485</v>
      </c>
      <c r="B11917" s="292" t="s">
        <v>18484</v>
      </c>
      <c r="C11917" s="292" t="s">
        <v>58</v>
      </c>
      <c r="D11917" s="293">
        <v>1693.34</v>
      </c>
    </row>
    <row r="11918" spans="1:4">
      <c r="A11918" s="291" t="s">
        <v>18486</v>
      </c>
      <c r="B11918" s="292" t="s">
        <v>18487</v>
      </c>
      <c r="C11918" s="292" t="s">
        <v>58</v>
      </c>
      <c r="D11918" s="293">
        <v>812.13</v>
      </c>
    </row>
    <row r="11919" spans="1:4">
      <c r="A11919" s="291" t="s">
        <v>18488</v>
      </c>
      <c r="B11919" s="292" t="s">
        <v>18487</v>
      </c>
      <c r="C11919" s="292" t="s">
        <v>58</v>
      </c>
      <c r="D11919" s="293">
        <v>799.56</v>
      </c>
    </row>
    <row r="11920" spans="1:4">
      <c r="A11920" s="291" t="s">
        <v>18489</v>
      </c>
      <c r="B11920" s="292" t="s">
        <v>18490</v>
      </c>
      <c r="C11920" s="292" t="s">
        <v>58</v>
      </c>
      <c r="D11920" s="293">
        <v>556.72</v>
      </c>
    </row>
    <row r="11921" spans="1:4">
      <c r="A11921" s="291" t="s">
        <v>18491</v>
      </c>
      <c r="B11921" s="292" t="s">
        <v>18490</v>
      </c>
      <c r="C11921" s="292" t="s">
        <v>58</v>
      </c>
      <c r="D11921" s="293">
        <v>546.65</v>
      </c>
    </row>
    <row r="11922" spans="1:4">
      <c r="A11922" s="291" t="s">
        <v>18492</v>
      </c>
      <c r="B11922" s="292" t="s">
        <v>18493</v>
      </c>
      <c r="C11922" s="292" t="s">
        <v>58</v>
      </c>
      <c r="D11922" s="293">
        <v>405.91</v>
      </c>
    </row>
    <row r="11923" spans="1:4">
      <c r="A11923" s="291" t="s">
        <v>18494</v>
      </c>
      <c r="B11923" s="292" t="s">
        <v>18493</v>
      </c>
      <c r="C11923" s="292" t="s">
        <v>58</v>
      </c>
      <c r="D11923" s="293">
        <v>399.69</v>
      </c>
    </row>
    <row r="11924" spans="1:4">
      <c r="A11924" s="291" t="s">
        <v>18495</v>
      </c>
      <c r="B11924" s="292" t="s">
        <v>18496</v>
      </c>
      <c r="C11924" s="292" t="s">
        <v>58</v>
      </c>
      <c r="D11924" s="293">
        <v>1025.27</v>
      </c>
    </row>
    <row r="11925" spans="1:4">
      <c r="A11925" s="291" t="s">
        <v>18497</v>
      </c>
      <c r="B11925" s="292" t="s">
        <v>18496</v>
      </c>
      <c r="C11925" s="292" t="s">
        <v>58</v>
      </c>
      <c r="D11925" s="293">
        <v>1016.68</v>
      </c>
    </row>
    <row r="11926" spans="1:4">
      <c r="A11926" s="291" t="s">
        <v>18498</v>
      </c>
      <c r="B11926" s="292" t="s">
        <v>18499</v>
      </c>
      <c r="C11926" s="292" t="s">
        <v>58</v>
      </c>
      <c r="D11926" s="293">
        <v>569.59</v>
      </c>
    </row>
    <row r="11927" spans="1:4">
      <c r="A11927" s="291" t="s">
        <v>18500</v>
      </c>
      <c r="B11927" s="292" t="s">
        <v>18499</v>
      </c>
      <c r="C11927" s="292" t="s">
        <v>58</v>
      </c>
      <c r="D11927" s="293">
        <v>562.98</v>
      </c>
    </row>
    <row r="11928" spans="1:4">
      <c r="A11928" s="291" t="s">
        <v>18501</v>
      </c>
      <c r="B11928" s="292" t="s">
        <v>18502</v>
      </c>
      <c r="C11928" s="292" t="s">
        <v>58</v>
      </c>
      <c r="D11928" s="293">
        <v>10373.040000000001</v>
      </c>
    </row>
    <row r="11929" spans="1:4">
      <c r="A11929" s="291" t="s">
        <v>18503</v>
      </c>
      <c r="B11929" s="292" t="s">
        <v>18502</v>
      </c>
      <c r="C11929" s="292" t="s">
        <v>58</v>
      </c>
      <c r="D11929" s="293">
        <v>10353.200000000001</v>
      </c>
    </row>
    <row r="11930" spans="1:4">
      <c r="A11930" s="291" t="s">
        <v>18504</v>
      </c>
      <c r="B11930" s="292" t="s">
        <v>18505</v>
      </c>
      <c r="C11930" s="292" t="s">
        <v>58</v>
      </c>
      <c r="D11930" s="293">
        <v>11776.15</v>
      </c>
    </row>
    <row r="11931" spans="1:4">
      <c r="A11931" s="291" t="s">
        <v>18506</v>
      </c>
      <c r="B11931" s="292" t="s">
        <v>18505</v>
      </c>
      <c r="C11931" s="292" t="s">
        <v>58</v>
      </c>
      <c r="D11931" s="293">
        <v>11756.31</v>
      </c>
    </row>
    <row r="11932" spans="1:4">
      <c r="A11932" s="291" t="s">
        <v>18507</v>
      </c>
      <c r="B11932" s="292" t="s">
        <v>18508</v>
      </c>
      <c r="C11932" s="292" t="s">
        <v>58</v>
      </c>
      <c r="D11932" s="293">
        <v>13229.59</v>
      </c>
    </row>
    <row r="11933" spans="1:4">
      <c r="A11933" s="291" t="s">
        <v>18509</v>
      </c>
      <c r="B11933" s="292" t="s">
        <v>18508</v>
      </c>
      <c r="C11933" s="292" t="s">
        <v>58</v>
      </c>
      <c r="D11933" s="293">
        <v>13209.76</v>
      </c>
    </row>
    <row r="11934" spans="1:4">
      <c r="A11934" s="291" t="s">
        <v>18510</v>
      </c>
      <c r="B11934" s="292" t="s">
        <v>18511</v>
      </c>
      <c r="C11934" s="292" t="s">
        <v>58</v>
      </c>
      <c r="D11934" s="293">
        <v>14683.04</v>
      </c>
    </row>
    <row r="11935" spans="1:4">
      <c r="A11935" s="291" t="s">
        <v>18512</v>
      </c>
      <c r="B11935" s="292" t="s">
        <v>18511</v>
      </c>
      <c r="C11935" s="292" t="s">
        <v>58</v>
      </c>
      <c r="D11935" s="293">
        <v>14663.2</v>
      </c>
    </row>
    <row r="11936" spans="1:4">
      <c r="A11936" s="291" t="s">
        <v>18513</v>
      </c>
      <c r="B11936" s="292" t="s">
        <v>18514</v>
      </c>
      <c r="C11936" s="292" t="s">
        <v>58</v>
      </c>
      <c r="D11936" s="293">
        <v>20496.82</v>
      </c>
    </row>
    <row r="11937" spans="1:4">
      <c r="A11937" s="291" t="s">
        <v>18515</v>
      </c>
      <c r="B11937" s="292" t="s">
        <v>18514</v>
      </c>
      <c r="C11937" s="292" t="s">
        <v>58</v>
      </c>
      <c r="D11937" s="293">
        <v>20476.98</v>
      </c>
    </row>
    <row r="11938" spans="1:4">
      <c r="A11938" s="291" t="s">
        <v>18516</v>
      </c>
      <c r="B11938" s="292" t="s">
        <v>18517</v>
      </c>
      <c r="C11938" s="292" t="s">
        <v>58</v>
      </c>
      <c r="D11938" s="293">
        <v>23403.7</v>
      </c>
    </row>
    <row r="11939" spans="1:4">
      <c r="A11939" s="291" t="s">
        <v>18518</v>
      </c>
      <c r="B11939" s="292" t="s">
        <v>18517</v>
      </c>
      <c r="C11939" s="292" t="s">
        <v>58</v>
      </c>
      <c r="D11939" s="293">
        <v>23383.87</v>
      </c>
    </row>
    <row r="11940" spans="1:4">
      <c r="A11940" s="291" t="s">
        <v>18519</v>
      </c>
      <c r="B11940" s="292" t="s">
        <v>18520</v>
      </c>
      <c r="C11940" s="292" t="s">
        <v>58</v>
      </c>
      <c r="D11940" s="293">
        <v>26310.59</v>
      </c>
    </row>
    <row r="11941" spans="1:4">
      <c r="A11941" s="291" t="s">
        <v>18521</v>
      </c>
      <c r="B11941" s="292" t="s">
        <v>18520</v>
      </c>
      <c r="C11941" s="292" t="s">
        <v>58</v>
      </c>
      <c r="D11941" s="293">
        <v>26290.76</v>
      </c>
    </row>
    <row r="11942" spans="1:4">
      <c r="A11942" s="291" t="s">
        <v>18522</v>
      </c>
      <c r="B11942" s="292" t="s">
        <v>18523</v>
      </c>
      <c r="C11942" s="292" t="s">
        <v>58</v>
      </c>
      <c r="D11942" s="293">
        <v>28666.93</v>
      </c>
    </row>
    <row r="11943" spans="1:4">
      <c r="A11943" s="291" t="s">
        <v>18524</v>
      </c>
      <c r="B11943" s="292" t="s">
        <v>18523</v>
      </c>
      <c r="C11943" s="292" t="s">
        <v>58</v>
      </c>
      <c r="D11943" s="293">
        <v>28647.1</v>
      </c>
    </row>
    <row r="11944" spans="1:4">
      <c r="A11944" s="291" t="s">
        <v>18525</v>
      </c>
      <c r="B11944" s="292" t="s">
        <v>18526</v>
      </c>
      <c r="C11944" s="292" t="s">
        <v>58</v>
      </c>
      <c r="D11944" s="293">
        <v>18049.240000000002</v>
      </c>
    </row>
    <row r="11945" spans="1:4">
      <c r="A11945" s="291" t="s">
        <v>18527</v>
      </c>
      <c r="B11945" s="292" t="s">
        <v>18526</v>
      </c>
      <c r="C11945" s="292" t="s">
        <v>58</v>
      </c>
      <c r="D11945" s="293">
        <v>18029.400000000001</v>
      </c>
    </row>
    <row r="11946" spans="1:4">
      <c r="A11946" s="291" t="s">
        <v>18528</v>
      </c>
      <c r="B11946" s="292" t="s">
        <v>18529</v>
      </c>
      <c r="C11946" s="292" t="s">
        <v>58</v>
      </c>
      <c r="D11946" s="293">
        <v>18804.28</v>
      </c>
    </row>
    <row r="11947" spans="1:4">
      <c r="A11947" s="291" t="s">
        <v>18530</v>
      </c>
      <c r="B11947" s="292" t="s">
        <v>18529</v>
      </c>
      <c r="C11947" s="292" t="s">
        <v>58</v>
      </c>
      <c r="D11947" s="293">
        <v>18784.439999999999</v>
      </c>
    </row>
    <row r="11948" spans="1:4">
      <c r="A11948" s="291" t="s">
        <v>18531</v>
      </c>
      <c r="B11948" s="292" t="s">
        <v>18532</v>
      </c>
      <c r="C11948" s="292" t="s">
        <v>58</v>
      </c>
      <c r="D11948" s="293">
        <v>19842.45</v>
      </c>
    </row>
    <row r="11949" spans="1:4">
      <c r="A11949" s="291" t="s">
        <v>18533</v>
      </c>
      <c r="B11949" s="292" t="s">
        <v>18532</v>
      </c>
      <c r="C11949" s="292" t="s">
        <v>58</v>
      </c>
      <c r="D11949" s="293">
        <v>19822.61</v>
      </c>
    </row>
    <row r="11950" spans="1:4">
      <c r="A11950" s="291" t="s">
        <v>18534</v>
      </c>
      <c r="B11950" s="292" t="s">
        <v>18535</v>
      </c>
      <c r="C11950" s="292" t="s">
        <v>58</v>
      </c>
      <c r="D11950" s="293">
        <v>20676.14</v>
      </c>
    </row>
    <row r="11951" spans="1:4">
      <c r="A11951" s="291" t="s">
        <v>18536</v>
      </c>
      <c r="B11951" s="292" t="s">
        <v>18535</v>
      </c>
      <c r="C11951" s="292" t="s">
        <v>58</v>
      </c>
      <c r="D11951" s="293">
        <v>20656.3</v>
      </c>
    </row>
    <row r="11952" spans="1:4">
      <c r="A11952" s="291" t="s">
        <v>18537</v>
      </c>
      <c r="B11952" s="292" t="s">
        <v>18538</v>
      </c>
      <c r="C11952" s="292" t="s">
        <v>58</v>
      </c>
      <c r="D11952" s="293">
        <v>30554.53</v>
      </c>
    </row>
    <row r="11953" spans="1:4">
      <c r="A11953" s="291" t="s">
        <v>18539</v>
      </c>
      <c r="B11953" s="292" t="s">
        <v>18538</v>
      </c>
      <c r="C11953" s="292" t="s">
        <v>58</v>
      </c>
      <c r="D11953" s="293">
        <v>30534.69</v>
      </c>
    </row>
    <row r="11954" spans="1:4">
      <c r="A11954" s="291" t="s">
        <v>18540</v>
      </c>
      <c r="B11954" s="292" t="s">
        <v>18541</v>
      </c>
      <c r="C11954" s="292" t="s">
        <v>58</v>
      </c>
      <c r="D11954" s="293">
        <v>32237.63</v>
      </c>
    </row>
    <row r="11955" spans="1:4">
      <c r="A11955" s="291" t="s">
        <v>18542</v>
      </c>
      <c r="B11955" s="292" t="s">
        <v>18541</v>
      </c>
      <c r="C11955" s="292" t="s">
        <v>58</v>
      </c>
      <c r="D11955" s="293">
        <v>32217.79</v>
      </c>
    </row>
    <row r="11956" spans="1:4">
      <c r="A11956" s="291" t="s">
        <v>18543</v>
      </c>
      <c r="B11956" s="292" t="s">
        <v>18544</v>
      </c>
      <c r="C11956" s="292" t="s">
        <v>58</v>
      </c>
      <c r="D11956" s="293">
        <v>33716.239999999998</v>
      </c>
    </row>
    <row r="11957" spans="1:4">
      <c r="A11957" s="291" t="s">
        <v>18545</v>
      </c>
      <c r="B11957" s="292" t="s">
        <v>18544</v>
      </c>
      <c r="C11957" s="292" t="s">
        <v>58</v>
      </c>
      <c r="D11957" s="293">
        <v>33696.400000000001</v>
      </c>
    </row>
    <row r="11958" spans="1:4">
      <c r="A11958" s="291" t="s">
        <v>18546</v>
      </c>
      <c r="B11958" s="292" t="s">
        <v>18547</v>
      </c>
      <c r="C11958" s="292" t="s">
        <v>58</v>
      </c>
      <c r="D11958" s="293">
        <v>35509.449999999997</v>
      </c>
    </row>
    <row r="11959" spans="1:4">
      <c r="A11959" s="291" t="s">
        <v>18548</v>
      </c>
      <c r="B11959" s="292" t="s">
        <v>18547</v>
      </c>
      <c r="C11959" s="292" t="s">
        <v>58</v>
      </c>
      <c r="D11959" s="293">
        <v>35489.61</v>
      </c>
    </row>
    <row r="11960" spans="1:4">
      <c r="A11960" s="291" t="s">
        <v>18549</v>
      </c>
      <c r="B11960" s="292" t="s">
        <v>18550</v>
      </c>
      <c r="C11960" s="292" t="s">
        <v>16</v>
      </c>
      <c r="D11960" s="293">
        <v>520.72</v>
      </c>
    </row>
    <row r="11961" spans="1:4">
      <c r="A11961" s="291" t="s">
        <v>18551</v>
      </c>
      <c r="B11961" s="292" t="s">
        <v>18550</v>
      </c>
      <c r="C11961" s="292" t="s">
        <v>16</v>
      </c>
      <c r="D11961" s="293">
        <v>494.27</v>
      </c>
    </row>
    <row r="11962" spans="1:4">
      <c r="A11962" s="291" t="s">
        <v>18552</v>
      </c>
      <c r="B11962" s="292" t="s">
        <v>18553</v>
      </c>
      <c r="C11962" s="292" t="s">
        <v>16</v>
      </c>
      <c r="D11962" s="293">
        <v>598.83000000000004</v>
      </c>
    </row>
    <row r="11963" spans="1:4">
      <c r="A11963" s="291" t="s">
        <v>18554</v>
      </c>
      <c r="B11963" s="292" t="s">
        <v>18553</v>
      </c>
      <c r="C11963" s="292" t="s">
        <v>16</v>
      </c>
      <c r="D11963" s="293">
        <v>568.41</v>
      </c>
    </row>
    <row r="11964" spans="1:4">
      <c r="A11964" s="291" t="s">
        <v>18555</v>
      </c>
      <c r="B11964" s="292" t="s">
        <v>18556</v>
      </c>
      <c r="C11964" s="292" t="s">
        <v>16</v>
      </c>
      <c r="D11964" s="293">
        <v>530.73</v>
      </c>
    </row>
    <row r="11965" spans="1:4">
      <c r="A11965" s="291" t="s">
        <v>18557</v>
      </c>
      <c r="B11965" s="292" t="s">
        <v>18556</v>
      </c>
      <c r="C11965" s="292" t="s">
        <v>16</v>
      </c>
      <c r="D11965" s="293">
        <v>504.28</v>
      </c>
    </row>
    <row r="11966" spans="1:4">
      <c r="A11966" s="291" t="s">
        <v>18558</v>
      </c>
      <c r="B11966" s="292" t="s">
        <v>18559</v>
      </c>
      <c r="C11966" s="292" t="s">
        <v>16</v>
      </c>
      <c r="D11966" s="293">
        <v>610.34</v>
      </c>
    </row>
    <row r="11967" spans="1:4">
      <c r="A11967" s="291" t="s">
        <v>18560</v>
      </c>
      <c r="B11967" s="292" t="s">
        <v>18559</v>
      </c>
      <c r="C11967" s="292" t="s">
        <v>16</v>
      </c>
      <c r="D11967" s="293">
        <v>579.91999999999996</v>
      </c>
    </row>
    <row r="11968" spans="1:4">
      <c r="A11968" s="291" t="s">
        <v>18561</v>
      </c>
      <c r="B11968" s="292" t="s">
        <v>18562</v>
      </c>
      <c r="C11968" s="292" t="s">
        <v>16</v>
      </c>
      <c r="D11968" s="293">
        <v>476.22</v>
      </c>
    </row>
    <row r="11969" spans="1:4">
      <c r="A11969" s="291" t="s">
        <v>18563</v>
      </c>
      <c r="B11969" s="292" t="s">
        <v>18562</v>
      </c>
      <c r="C11969" s="292" t="s">
        <v>16</v>
      </c>
      <c r="D11969" s="293">
        <v>449.77</v>
      </c>
    </row>
    <row r="11970" spans="1:4">
      <c r="A11970" s="291" t="s">
        <v>18564</v>
      </c>
      <c r="B11970" s="292" t="s">
        <v>18565</v>
      </c>
      <c r="C11970" s="292" t="s">
        <v>16</v>
      </c>
      <c r="D11970" s="293">
        <v>547.65</v>
      </c>
    </row>
    <row r="11971" spans="1:4">
      <c r="A11971" s="291" t="s">
        <v>18566</v>
      </c>
      <c r="B11971" s="292" t="s">
        <v>18565</v>
      </c>
      <c r="C11971" s="292" t="s">
        <v>16</v>
      </c>
      <c r="D11971" s="293">
        <v>517.23</v>
      </c>
    </row>
    <row r="11972" spans="1:4">
      <c r="A11972" s="291" t="s">
        <v>18567</v>
      </c>
      <c r="B11972" s="292" t="s">
        <v>18568</v>
      </c>
      <c r="C11972" s="292" t="s">
        <v>16</v>
      </c>
      <c r="D11972" s="293">
        <v>525.65</v>
      </c>
    </row>
    <row r="11973" spans="1:4">
      <c r="A11973" s="291" t="s">
        <v>18569</v>
      </c>
      <c r="B11973" s="292" t="s">
        <v>18568</v>
      </c>
      <c r="C11973" s="292" t="s">
        <v>16</v>
      </c>
      <c r="D11973" s="293">
        <v>499.2</v>
      </c>
    </row>
    <row r="11974" spans="1:4">
      <c r="A11974" s="291" t="s">
        <v>18570</v>
      </c>
      <c r="B11974" s="292" t="s">
        <v>18571</v>
      </c>
      <c r="C11974" s="292" t="s">
        <v>16</v>
      </c>
      <c r="D11974" s="293">
        <v>604.5</v>
      </c>
    </row>
    <row r="11975" spans="1:4">
      <c r="A11975" s="291" t="s">
        <v>18572</v>
      </c>
      <c r="B11975" s="292" t="s">
        <v>18571</v>
      </c>
      <c r="C11975" s="292" t="s">
        <v>16</v>
      </c>
      <c r="D11975" s="293">
        <v>574.08000000000004</v>
      </c>
    </row>
    <row r="11976" spans="1:4">
      <c r="A11976" s="291" t="s">
        <v>18573</v>
      </c>
      <c r="B11976" s="292" t="s">
        <v>18574</v>
      </c>
      <c r="C11976" s="292" t="s">
        <v>16</v>
      </c>
      <c r="D11976" s="293">
        <v>641.4</v>
      </c>
    </row>
    <row r="11977" spans="1:4">
      <c r="A11977" s="291" t="s">
        <v>18575</v>
      </c>
      <c r="B11977" s="292" t="s">
        <v>18574</v>
      </c>
      <c r="C11977" s="292" t="s">
        <v>16</v>
      </c>
      <c r="D11977" s="293">
        <v>614.95000000000005</v>
      </c>
    </row>
    <row r="11978" spans="1:4">
      <c r="A11978" s="291" t="s">
        <v>18576</v>
      </c>
      <c r="B11978" s="292" t="s">
        <v>18577</v>
      </c>
      <c r="C11978" s="292" t="s">
        <v>16</v>
      </c>
      <c r="D11978" s="293">
        <v>737.61</v>
      </c>
    </row>
    <row r="11979" spans="1:4">
      <c r="A11979" s="291" t="s">
        <v>18578</v>
      </c>
      <c r="B11979" s="292" t="s">
        <v>18577</v>
      </c>
      <c r="C11979" s="292" t="s">
        <v>16</v>
      </c>
      <c r="D11979" s="293">
        <v>707.19</v>
      </c>
    </row>
    <row r="11980" spans="1:4">
      <c r="A11980" s="291" t="s">
        <v>230</v>
      </c>
      <c r="B11980" s="292" t="s">
        <v>231</v>
      </c>
      <c r="C11980" s="292" t="s">
        <v>16</v>
      </c>
      <c r="D11980" s="293">
        <v>637.21</v>
      </c>
    </row>
    <row r="11981" spans="1:4">
      <c r="A11981" s="291" t="s">
        <v>591</v>
      </c>
      <c r="B11981" s="292" t="s">
        <v>231</v>
      </c>
      <c r="C11981" s="292" t="s">
        <v>16</v>
      </c>
      <c r="D11981" s="293">
        <v>610.76</v>
      </c>
    </row>
    <row r="11982" spans="1:4">
      <c r="A11982" s="291" t="s">
        <v>18579</v>
      </c>
      <c r="B11982" s="292" t="s">
        <v>18580</v>
      </c>
      <c r="C11982" s="292" t="s">
        <v>16</v>
      </c>
      <c r="D11982" s="293">
        <v>732.8</v>
      </c>
    </row>
    <row r="11983" spans="1:4">
      <c r="A11983" s="291" t="s">
        <v>18581</v>
      </c>
      <c r="B11983" s="292" t="s">
        <v>18580</v>
      </c>
      <c r="C11983" s="292" t="s">
        <v>16</v>
      </c>
      <c r="D11983" s="293">
        <v>702.38</v>
      </c>
    </row>
    <row r="11984" spans="1:4">
      <c r="A11984" s="291" t="s">
        <v>223</v>
      </c>
      <c r="B11984" s="292" t="s">
        <v>18582</v>
      </c>
      <c r="C11984" s="292" t="s">
        <v>16</v>
      </c>
      <c r="D11984" s="293">
        <v>442.51</v>
      </c>
    </row>
    <row r="11985" spans="1:4">
      <c r="A11985" s="291" t="s">
        <v>589</v>
      </c>
      <c r="B11985" s="292" t="s">
        <v>18582</v>
      </c>
      <c r="C11985" s="292" t="s">
        <v>16</v>
      </c>
      <c r="D11985" s="293">
        <v>422.68</v>
      </c>
    </row>
    <row r="11986" spans="1:4">
      <c r="A11986" s="291" t="s">
        <v>18583</v>
      </c>
      <c r="B11986" s="292" t="s">
        <v>18584</v>
      </c>
      <c r="C11986" s="292" t="s">
        <v>16</v>
      </c>
      <c r="D11986" s="293">
        <v>508.89</v>
      </c>
    </row>
    <row r="11987" spans="1:4">
      <c r="A11987" s="291" t="s">
        <v>18585</v>
      </c>
      <c r="B11987" s="292" t="s">
        <v>18584</v>
      </c>
      <c r="C11987" s="292" t="s">
        <v>16</v>
      </c>
      <c r="D11987" s="293">
        <v>486.08</v>
      </c>
    </row>
    <row r="11988" spans="1:4">
      <c r="A11988" s="291" t="s">
        <v>18586</v>
      </c>
      <c r="B11988" s="292" t="s">
        <v>18587</v>
      </c>
      <c r="C11988" s="292" t="s">
        <v>16</v>
      </c>
      <c r="D11988" s="293">
        <v>512.32000000000005</v>
      </c>
    </row>
    <row r="11989" spans="1:4">
      <c r="A11989" s="291" t="s">
        <v>18588</v>
      </c>
      <c r="B11989" s="292" t="s">
        <v>18587</v>
      </c>
      <c r="C11989" s="292" t="s">
        <v>16</v>
      </c>
      <c r="D11989" s="293">
        <v>492.48</v>
      </c>
    </row>
    <row r="11990" spans="1:4">
      <c r="A11990" s="291" t="s">
        <v>18589</v>
      </c>
      <c r="B11990" s="292" t="s">
        <v>18590</v>
      </c>
      <c r="C11990" s="292" t="s">
        <v>16</v>
      </c>
      <c r="D11990" s="293">
        <v>589.16999999999996</v>
      </c>
    </row>
    <row r="11991" spans="1:4">
      <c r="A11991" s="291" t="s">
        <v>18591</v>
      </c>
      <c r="B11991" s="292" t="s">
        <v>18590</v>
      </c>
      <c r="C11991" s="292" t="s">
        <v>16</v>
      </c>
      <c r="D11991" s="293">
        <v>566.36</v>
      </c>
    </row>
    <row r="11992" spans="1:4">
      <c r="A11992" s="291" t="s">
        <v>18592</v>
      </c>
      <c r="B11992" s="292" t="s">
        <v>18593</v>
      </c>
      <c r="C11992" s="292" t="s">
        <v>16</v>
      </c>
      <c r="D11992" s="293">
        <v>693.28</v>
      </c>
    </row>
    <row r="11993" spans="1:4">
      <c r="A11993" s="291" t="s">
        <v>18594</v>
      </c>
      <c r="B11993" s="292" t="s">
        <v>18593</v>
      </c>
      <c r="C11993" s="292" t="s">
        <v>16</v>
      </c>
      <c r="D11993" s="293">
        <v>666.83</v>
      </c>
    </row>
    <row r="11994" spans="1:4">
      <c r="A11994" s="291" t="s">
        <v>18595</v>
      </c>
      <c r="B11994" s="292" t="s">
        <v>18596</v>
      </c>
      <c r="C11994" s="292" t="s">
        <v>16</v>
      </c>
      <c r="D11994" s="293">
        <v>797.27</v>
      </c>
    </row>
    <row r="11995" spans="1:4">
      <c r="A11995" s="291" t="s">
        <v>18597</v>
      </c>
      <c r="B11995" s="292" t="s">
        <v>18596</v>
      </c>
      <c r="C11995" s="292" t="s">
        <v>16</v>
      </c>
      <c r="D11995" s="293">
        <v>766.86</v>
      </c>
    </row>
    <row r="11996" spans="1:4">
      <c r="A11996" s="291" t="s">
        <v>18598</v>
      </c>
      <c r="B11996" s="292" t="s">
        <v>18599</v>
      </c>
      <c r="C11996" s="292" t="s">
        <v>16</v>
      </c>
      <c r="D11996" s="293">
        <v>587.92999999999995</v>
      </c>
    </row>
    <row r="11997" spans="1:4">
      <c r="A11997" s="291" t="s">
        <v>18600</v>
      </c>
      <c r="B11997" s="292" t="s">
        <v>18599</v>
      </c>
      <c r="C11997" s="292" t="s">
        <v>16</v>
      </c>
      <c r="D11997" s="293">
        <v>561.48</v>
      </c>
    </row>
    <row r="11998" spans="1:4">
      <c r="A11998" s="291" t="s">
        <v>18601</v>
      </c>
      <c r="B11998" s="292" t="s">
        <v>18602</v>
      </c>
      <c r="C11998" s="292" t="s">
        <v>16</v>
      </c>
      <c r="D11998" s="293">
        <v>676.12</v>
      </c>
    </row>
    <row r="11999" spans="1:4">
      <c r="A11999" s="291" t="s">
        <v>18603</v>
      </c>
      <c r="B11999" s="292" t="s">
        <v>18602</v>
      </c>
      <c r="C11999" s="292" t="s">
        <v>16</v>
      </c>
      <c r="D11999" s="293">
        <v>645.70000000000005</v>
      </c>
    </row>
    <row r="12000" spans="1:4">
      <c r="A12000" s="291" t="s">
        <v>18604</v>
      </c>
      <c r="B12000" s="292" t="s">
        <v>18605</v>
      </c>
      <c r="C12000" s="292" t="s">
        <v>16</v>
      </c>
      <c r="D12000" s="293">
        <v>826.14</v>
      </c>
    </row>
    <row r="12001" spans="1:4">
      <c r="A12001" s="291" t="s">
        <v>18606</v>
      </c>
      <c r="B12001" s="292" t="s">
        <v>18605</v>
      </c>
      <c r="C12001" s="292" t="s">
        <v>16</v>
      </c>
      <c r="D12001" s="293">
        <v>799.69</v>
      </c>
    </row>
    <row r="12002" spans="1:4">
      <c r="A12002" s="291" t="s">
        <v>18607</v>
      </c>
      <c r="B12002" s="292" t="s">
        <v>18608</v>
      </c>
      <c r="C12002" s="292" t="s">
        <v>16</v>
      </c>
      <c r="D12002" s="293">
        <v>950.06</v>
      </c>
    </row>
    <row r="12003" spans="1:4">
      <c r="A12003" s="291" t="s">
        <v>18609</v>
      </c>
      <c r="B12003" s="292" t="s">
        <v>18608</v>
      </c>
      <c r="C12003" s="292" t="s">
        <v>16</v>
      </c>
      <c r="D12003" s="293">
        <v>919.65</v>
      </c>
    </row>
    <row r="12004" spans="1:4">
      <c r="A12004" s="291" t="s">
        <v>18610</v>
      </c>
      <c r="B12004" s="292" t="s">
        <v>18611</v>
      </c>
      <c r="C12004" s="292" t="s">
        <v>16</v>
      </c>
      <c r="D12004" s="293">
        <v>899.77</v>
      </c>
    </row>
    <row r="12005" spans="1:4">
      <c r="A12005" s="291" t="s">
        <v>18612</v>
      </c>
      <c r="B12005" s="292" t="s">
        <v>18611</v>
      </c>
      <c r="C12005" s="292" t="s">
        <v>16</v>
      </c>
      <c r="D12005" s="293">
        <v>873.32</v>
      </c>
    </row>
    <row r="12006" spans="1:4">
      <c r="A12006" s="291" t="s">
        <v>18613</v>
      </c>
      <c r="B12006" s="292" t="s">
        <v>18614</v>
      </c>
      <c r="C12006" s="292" t="s">
        <v>16</v>
      </c>
      <c r="D12006" s="293">
        <v>1034.31</v>
      </c>
    </row>
    <row r="12007" spans="1:4">
      <c r="A12007" s="291" t="s">
        <v>18615</v>
      </c>
      <c r="B12007" s="292" t="s">
        <v>18614</v>
      </c>
      <c r="C12007" s="292" t="s">
        <v>16</v>
      </c>
      <c r="D12007" s="293">
        <v>1003.89</v>
      </c>
    </row>
    <row r="12008" spans="1:4">
      <c r="A12008" s="291" t="s">
        <v>18616</v>
      </c>
      <c r="B12008" s="292" t="s">
        <v>18617</v>
      </c>
      <c r="C12008" s="292" t="s">
        <v>16</v>
      </c>
      <c r="D12008" s="293">
        <v>826.14</v>
      </c>
    </row>
    <row r="12009" spans="1:4">
      <c r="A12009" s="291" t="s">
        <v>18618</v>
      </c>
      <c r="B12009" s="292" t="s">
        <v>18617</v>
      </c>
      <c r="C12009" s="292" t="s">
        <v>16</v>
      </c>
      <c r="D12009" s="293">
        <v>799.69</v>
      </c>
    </row>
    <row r="12010" spans="1:4">
      <c r="A12010" s="291" t="s">
        <v>18619</v>
      </c>
      <c r="B12010" s="292" t="s">
        <v>18620</v>
      </c>
      <c r="C12010" s="292" t="s">
        <v>16</v>
      </c>
      <c r="D12010" s="293">
        <v>950.06</v>
      </c>
    </row>
    <row r="12011" spans="1:4">
      <c r="A12011" s="291" t="s">
        <v>18621</v>
      </c>
      <c r="B12011" s="292" t="s">
        <v>18620</v>
      </c>
      <c r="C12011" s="292" t="s">
        <v>16</v>
      </c>
      <c r="D12011" s="293">
        <v>919.65</v>
      </c>
    </row>
    <row r="12012" spans="1:4">
      <c r="A12012" s="291" t="s">
        <v>18622</v>
      </c>
      <c r="B12012" s="292" t="s">
        <v>18623</v>
      </c>
      <c r="C12012" s="292" t="s">
        <v>16</v>
      </c>
      <c r="D12012" s="293">
        <v>502.8</v>
      </c>
    </row>
    <row r="12013" spans="1:4">
      <c r="A12013" s="291" t="s">
        <v>18624</v>
      </c>
      <c r="B12013" s="292" t="s">
        <v>18623</v>
      </c>
      <c r="C12013" s="292" t="s">
        <v>16</v>
      </c>
      <c r="D12013" s="293">
        <v>476.35</v>
      </c>
    </row>
    <row r="12014" spans="1:4">
      <c r="A12014" s="291" t="s">
        <v>18625</v>
      </c>
      <c r="B12014" s="292" t="s">
        <v>18626</v>
      </c>
      <c r="C12014" s="292" t="s">
        <v>16</v>
      </c>
      <c r="D12014" s="293">
        <v>578.22</v>
      </c>
    </row>
    <row r="12015" spans="1:4">
      <c r="A12015" s="291" t="s">
        <v>18627</v>
      </c>
      <c r="B12015" s="292" t="s">
        <v>18626</v>
      </c>
      <c r="C12015" s="292" t="s">
        <v>16</v>
      </c>
      <c r="D12015" s="293">
        <v>547.79999999999995</v>
      </c>
    </row>
    <row r="12016" spans="1:4">
      <c r="A12016" s="291" t="s">
        <v>18628</v>
      </c>
      <c r="B12016" s="292" t="s">
        <v>18629</v>
      </c>
      <c r="C12016" s="292" t="s">
        <v>16</v>
      </c>
      <c r="D12016" s="293">
        <v>807.47</v>
      </c>
    </row>
    <row r="12017" spans="1:4">
      <c r="A12017" s="291" t="s">
        <v>18630</v>
      </c>
      <c r="B12017" s="292" t="s">
        <v>18629</v>
      </c>
      <c r="C12017" s="292" t="s">
        <v>16</v>
      </c>
      <c r="D12017" s="293">
        <v>781.02</v>
      </c>
    </row>
    <row r="12018" spans="1:4">
      <c r="A12018" s="291" t="s">
        <v>18631</v>
      </c>
      <c r="B12018" s="292" t="s">
        <v>18632</v>
      </c>
      <c r="C12018" s="292" t="s">
        <v>16</v>
      </c>
      <c r="D12018" s="293">
        <v>928.6</v>
      </c>
    </row>
    <row r="12019" spans="1:4">
      <c r="A12019" s="291" t="s">
        <v>18633</v>
      </c>
      <c r="B12019" s="292" t="s">
        <v>18632</v>
      </c>
      <c r="C12019" s="292" t="s">
        <v>16</v>
      </c>
      <c r="D12019" s="293">
        <v>898.18</v>
      </c>
    </row>
    <row r="12020" spans="1:4">
      <c r="A12020" s="291" t="s">
        <v>18634</v>
      </c>
      <c r="B12020" s="292" t="s">
        <v>18635</v>
      </c>
      <c r="C12020" s="292" t="s">
        <v>16</v>
      </c>
      <c r="D12020" s="293">
        <v>556.57000000000005</v>
      </c>
    </row>
    <row r="12021" spans="1:4">
      <c r="A12021" s="291" t="s">
        <v>18636</v>
      </c>
      <c r="B12021" s="292" t="s">
        <v>18635</v>
      </c>
      <c r="C12021" s="292" t="s">
        <v>16</v>
      </c>
      <c r="D12021" s="293">
        <v>530.12</v>
      </c>
    </row>
    <row r="12022" spans="1:4">
      <c r="A12022" s="291" t="s">
        <v>18637</v>
      </c>
      <c r="B12022" s="292" t="s">
        <v>18638</v>
      </c>
      <c r="C12022" s="292" t="s">
        <v>16</v>
      </c>
      <c r="D12022" s="293">
        <v>640.04999999999995</v>
      </c>
    </row>
    <row r="12023" spans="1:4">
      <c r="A12023" s="291" t="s">
        <v>18639</v>
      </c>
      <c r="B12023" s="292" t="s">
        <v>18638</v>
      </c>
      <c r="C12023" s="292" t="s">
        <v>16</v>
      </c>
      <c r="D12023" s="293">
        <v>609.63</v>
      </c>
    </row>
    <row r="12024" spans="1:4">
      <c r="A12024" s="291" t="s">
        <v>18640</v>
      </c>
      <c r="B12024" s="292" t="s">
        <v>18641</v>
      </c>
      <c r="C12024" s="292" t="s">
        <v>16</v>
      </c>
      <c r="D12024" s="293">
        <v>381.58</v>
      </c>
    </row>
    <row r="12025" spans="1:4">
      <c r="A12025" s="291" t="s">
        <v>18642</v>
      </c>
      <c r="B12025" s="292" t="s">
        <v>18641</v>
      </c>
      <c r="C12025" s="292" t="s">
        <v>16</v>
      </c>
      <c r="D12025" s="293">
        <v>361.74</v>
      </c>
    </row>
    <row r="12026" spans="1:4">
      <c r="A12026" s="291" t="s">
        <v>18643</v>
      </c>
      <c r="B12026" s="292" t="s">
        <v>18644</v>
      </c>
      <c r="C12026" s="292" t="s">
        <v>16</v>
      </c>
      <c r="D12026" s="293">
        <v>438.82</v>
      </c>
    </row>
    <row r="12027" spans="1:4">
      <c r="A12027" s="291" t="s">
        <v>18645</v>
      </c>
      <c r="B12027" s="292" t="s">
        <v>18644</v>
      </c>
      <c r="C12027" s="292" t="s">
        <v>16</v>
      </c>
      <c r="D12027" s="293">
        <v>416</v>
      </c>
    </row>
    <row r="12028" spans="1:4">
      <c r="A12028" s="291" t="s">
        <v>18646</v>
      </c>
      <c r="B12028" s="292" t="s">
        <v>18647</v>
      </c>
      <c r="C12028" s="292" t="s">
        <v>63</v>
      </c>
      <c r="D12028" s="293">
        <v>30.19</v>
      </c>
    </row>
    <row r="12029" spans="1:4">
      <c r="A12029" s="291" t="s">
        <v>18648</v>
      </c>
      <c r="B12029" s="292" t="s">
        <v>18647</v>
      </c>
      <c r="C12029" s="292" t="s">
        <v>63</v>
      </c>
      <c r="D12029" s="293">
        <v>26.89</v>
      </c>
    </row>
    <row r="12030" spans="1:4">
      <c r="A12030" s="291" t="s">
        <v>18649</v>
      </c>
      <c r="B12030" s="292" t="s">
        <v>18650</v>
      </c>
      <c r="C12030" s="292" t="s">
        <v>16</v>
      </c>
      <c r="D12030" s="293">
        <v>1156.71</v>
      </c>
    </row>
    <row r="12031" spans="1:4">
      <c r="A12031" s="291" t="s">
        <v>18651</v>
      </c>
      <c r="B12031" s="292" t="s">
        <v>18650</v>
      </c>
      <c r="C12031" s="292" t="s">
        <v>16</v>
      </c>
      <c r="D12031" s="293">
        <v>1136.8699999999999</v>
      </c>
    </row>
    <row r="12032" spans="1:4">
      <c r="A12032" s="291" t="s">
        <v>18652</v>
      </c>
      <c r="B12032" s="292" t="s">
        <v>18653</v>
      </c>
      <c r="C12032" s="292" t="s">
        <v>16</v>
      </c>
      <c r="D12032" s="293">
        <v>1330.21</v>
      </c>
    </row>
    <row r="12033" spans="1:4">
      <c r="A12033" s="291" t="s">
        <v>18654</v>
      </c>
      <c r="B12033" s="292" t="s">
        <v>18653</v>
      </c>
      <c r="C12033" s="292" t="s">
        <v>16</v>
      </c>
      <c r="D12033" s="293">
        <v>1307.4000000000001</v>
      </c>
    </row>
    <row r="12034" spans="1:4">
      <c r="A12034" s="291" t="s">
        <v>18655</v>
      </c>
      <c r="B12034" s="292" t="s">
        <v>18656</v>
      </c>
      <c r="C12034" s="292" t="s">
        <v>16</v>
      </c>
      <c r="D12034" s="293">
        <v>1103.54</v>
      </c>
    </row>
    <row r="12035" spans="1:4">
      <c r="A12035" s="291" t="s">
        <v>18657</v>
      </c>
      <c r="B12035" s="292" t="s">
        <v>18656</v>
      </c>
      <c r="C12035" s="292" t="s">
        <v>16</v>
      </c>
      <c r="D12035" s="293">
        <v>1083.7</v>
      </c>
    </row>
    <row r="12036" spans="1:4">
      <c r="A12036" s="291" t="s">
        <v>18658</v>
      </c>
      <c r="B12036" s="292" t="s">
        <v>18659</v>
      </c>
      <c r="C12036" s="292" t="s">
        <v>16</v>
      </c>
      <c r="D12036" s="293">
        <v>1269.07</v>
      </c>
    </row>
    <row r="12037" spans="1:4">
      <c r="A12037" s="291" t="s">
        <v>18660</v>
      </c>
      <c r="B12037" s="292" t="s">
        <v>18659</v>
      </c>
      <c r="C12037" s="292" t="s">
        <v>16</v>
      </c>
      <c r="D12037" s="293">
        <v>1246.25</v>
      </c>
    </row>
    <row r="12038" spans="1:4">
      <c r="A12038" s="291" t="s">
        <v>18661</v>
      </c>
      <c r="B12038" s="292" t="s">
        <v>18662</v>
      </c>
      <c r="C12038" s="292" t="s">
        <v>16</v>
      </c>
      <c r="D12038" s="293">
        <v>1212.56</v>
      </c>
    </row>
    <row r="12039" spans="1:4">
      <c r="A12039" s="291" t="s">
        <v>18663</v>
      </c>
      <c r="B12039" s="292" t="s">
        <v>18662</v>
      </c>
      <c r="C12039" s="292" t="s">
        <v>16</v>
      </c>
      <c r="D12039" s="293">
        <v>1192.72</v>
      </c>
    </row>
    <row r="12040" spans="1:4">
      <c r="A12040" s="291" t="s">
        <v>18664</v>
      </c>
      <c r="B12040" s="292" t="s">
        <v>18665</v>
      </c>
      <c r="C12040" s="292" t="s">
        <v>16</v>
      </c>
      <c r="D12040" s="293">
        <v>1394.45</v>
      </c>
    </row>
    <row r="12041" spans="1:4">
      <c r="A12041" s="291" t="s">
        <v>18666</v>
      </c>
      <c r="B12041" s="292" t="s">
        <v>18665</v>
      </c>
      <c r="C12041" s="292" t="s">
        <v>16</v>
      </c>
      <c r="D12041" s="293">
        <v>1371.63</v>
      </c>
    </row>
    <row r="12042" spans="1:4">
      <c r="A12042" s="291" t="s">
        <v>18667</v>
      </c>
      <c r="B12042" s="292" t="s">
        <v>18668</v>
      </c>
      <c r="C12042" s="292" t="s">
        <v>16</v>
      </c>
      <c r="D12042" s="293">
        <v>1376.25</v>
      </c>
    </row>
    <row r="12043" spans="1:4">
      <c r="A12043" s="291" t="s">
        <v>18669</v>
      </c>
      <c r="B12043" s="292" t="s">
        <v>18668</v>
      </c>
      <c r="C12043" s="292" t="s">
        <v>16</v>
      </c>
      <c r="D12043" s="293">
        <v>1356.41</v>
      </c>
    </row>
    <row r="12044" spans="1:4">
      <c r="A12044" s="291" t="s">
        <v>18670</v>
      </c>
      <c r="B12044" s="292" t="s">
        <v>18671</v>
      </c>
      <c r="C12044" s="292" t="s">
        <v>16</v>
      </c>
      <c r="D12044" s="293">
        <v>1582.69</v>
      </c>
    </row>
    <row r="12045" spans="1:4">
      <c r="A12045" s="291" t="s">
        <v>18672</v>
      </c>
      <c r="B12045" s="292" t="s">
        <v>18671</v>
      </c>
      <c r="C12045" s="292" t="s">
        <v>16</v>
      </c>
      <c r="D12045" s="293">
        <v>1559.87</v>
      </c>
    </row>
    <row r="12046" spans="1:4">
      <c r="A12046" s="291" t="s">
        <v>18673</v>
      </c>
      <c r="B12046" s="292" t="s">
        <v>18674</v>
      </c>
      <c r="C12046" s="292" t="s">
        <v>16</v>
      </c>
      <c r="D12046" s="293">
        <v>1186.58</v>
      </c>
    </row>
    <row r="12047" spans="1:4">
      <c r="A12047" s="291" t="s">
        <v>18675</v>
      </c>
      <c r="B12047" s="292" t="s">
        <v>18674</v>
      </c>
      <c r="C12047" s="292" t="s">
        <v>16</v>
      </c>
      <c r="D12047" s="293">
        <v>1166.74</v>
      </c>
    </row>
    <row r="12048" spans="1:4">
      <c r="A12048" s="291" t="s">
        <v>18676</v>
      </c>
      <c r="B12048" s="292" t="s">
        <v>18677</v>
      </c>
      <c r="C12048" s="292" t="s">
        <v>16</v>
      </c>
      <c r="D12048" s="293">
        <v>1364.56</v>
      </c>
    </row>
    <row r="12049" spans="1:4">
      <c r="A12049" s="291" t="s">
        <v>18678</v>
      </c>
      <c r="B12049" s="292" t="s">
        <v>18677</v>
      </c>
      <c r="C12049" s="292" t="s">
        <v>16</v>
      </c>
      <c r="D12049" s="293">
        <v>1341.75</v>
      </c>
    </row>
    <row r="12050" spans="1:4">
      <c r="A12050" s="291" t="s">
        <v>18679</v>
      </c>
      <c r="B12050" s="292" t="s">
        <v>18680</v>
      </c>
      <c r="C12050" s="292" t="s">
        <v>16</v>
      </c>
      <c r="D12050" s="293">
        <v>1186.58</v>
      </c>
    </row>
    <row r="12051" spans="1:4">
      <c r="A12051" s="291" t="s">
        <v>18681</v>
      </c>
      <c r="B12051" s="292" t="s">
        <v>18680</v>
      </c>
      <c r="C12051" s="292" t="s">
        <v>16</v>
      </c>
      <c r="D12051" s="293">
        <v>1166.74</v>
      </c>
    </row>
    <row r="12052" spans="1:4">
      <c r="A12052" s="291" t="s">
        <v>18682</v>
      </c>
      <c r="B12052" s="292" t="s">
        <v>18683</v>
      </c>
      <c r="C12052" s="292" t="s">
        <v>16</v>
      </c>
      <c r="D12052" s="293">
        <v>1364.56</v>
      </c>
    </row>
    <row r="12053" spans="1:4">
      <c r="A12053" s="291" t="s">
        <v>18684</v>
      </c>
      <c r="B12053" s="292" t="s">
        <v>18683</v>
      </c>
      <c r="C12053" s="292" t="s">
        <v>16</v>
      </c>
      <c r="D12053" s="293">
        <v>1341.75</v>
      </c>
    </row>
    <row r="12054" spans="1:4">
      <c r="A12054" s="291" t="s">
        <v>18685</v>
      </c>
      <c r="B12054" s="292" t="s">
        <v>18686</v>
      </c>
      <c r="C12054" s="292" t="s">
        <v>58</v>
      </c>
      <c r="D12054" s="293">
        <v>205.89</v>
      </c>
    </row>
    <row r="12055" spans="1:4">
      <c r="A12055" s="291" t="s">
        <v>18687</v>
      </c>
      <c r="B12055" s="292" t="s">
        <v>18686</v>
      </c>
      <c r="C12055" s="292" t="s">
        <v>58</v>
      </c>
      <c r="D12055" s="293">
        <v>195.97</v>
      </c>
    </row>
    <row r="12056" spans="1:4">
      <c r="A12056" s="291" t="s">
        <v>18688</v>
      </c>
      <c r="B12056" s="292" t="s">
        <v>18689</v>
      </c>
      <c r="C12056" s="292" t="s">
        <v>16</v>
      </c>
      <c r="D12056" s="293">
        <v>526.78</v>
      </c>
    </row>
    <row r="12057" spans="1:4">
      <c r="A12057" s="291" t="s">
        <v>18690</v>
      </c>
      <c r="B12057" s="292" t="s">
        <v>18689</v>
      </c>
      <c r="C12057" s="292" t="s">
        <v>16</v>
      </c>
      <c r="D12057" s="293">
        <v>495.7</v>
      </c>
    </row>
    <row r="12058" spans="1:4">
      <c r="A12058" s="291" t="s">
        <v>18691</v>
      </c>
      <c r="B12058" s="292" t="s">
        <v>18692</v>
      </c>
      <c r="C12058" s="292" t="s">
        <v>58</v>
      </c>
      <c r="D12058" s="293">
        <v>798.08</v>
      </c>
    </row>
    <row r="12059" spans="1:4">
      <c r="A12059" s="291" t="s">
        <v>18693</v>
      </c>
      <c r="B12059" s="292" t="s">
        <v>18692</v>
      </c>
      <c r="C12059" s="292" t="s">
        <v>58</v>
      </c>
      <c r="D12059" s="293">
        <v>723.35</v>
      </c>
    </row>
    <row r="12060" spans="1:4">
      <c r="A12060" s="291" t="s">
        <v>18694</v>
      </c>
      <c r="B12060" s="292" t="s">
        <v>18695</v>
      </c>
      <c r="C12060" s="292" t="s">
        <v>63</v>
      </c>
      <c r="D12060" s="293">
        <v>47.29</v>
      </c>
    </row>
    <row r="12061" spans="1:4">
      <c r="A12061" s="291" t="s">
        <v>18696</v>
      </c>
      <c r="B12061" s="292" t="s">
        <v>18695</v>
      </c>
      <c r="C12061" s="292" t="s">
        <v>63</v>
      </c>
      <c r="D12061" s="293">
        <v>43.86</v>
      </c>
    </row>
    <row r="12062" spans="1:4">
      <c r="A12062" s="291" t="s">
        <v>18697</v>
      </c>
      <c r="B12062" s="292" t="s">
        <v>18698</v>
      </c>
      <c r="C12062" s="292" t="s">
        <v>63</v>
      </c>
      <c r="D12062" s="293">
        <v>31.68</v>
      </c>
    </row>
    <row r="12063" spans="1:4">
      <c r="A12063" s="291" t="s">
        <v>18699</v>
      </c>
      <c r="B12063" s="292" t="s">
        <v>18698</v>
      </c>
      <c r="C12063" s="292" t="s">
        <v>63</v>
      </c>
      <c r="D12063" s="293">
        <v>28.24</v>
      </c>
    </row>
    <row r="12064" spans="1:4">
      <c r="A12064" s="291" t="s">
        <v>18700</v>
      </c>
      <c r="B12064" s="292" t="s">
        <v>18701</v>
      </c>
      <c r="C12064" s="292" t="s">
        <v>63</v>
      </c>
      <c r="D12064" s="293">
        <v>35.03</v>
      </c>
    </row>
    <row r="12065" spans="1:4">
      <c r="A12065" s="291" t="s">
        <v>18702</v>
      </c>
      <c r="B12065" s="292" t="s">
        <v>18701</v>
      </c>
      <c r="C12065" s="292" t="s">
        <v>63</v>
      </c>
      <c r="D12065" s="293">
        <v>31.59</v>
      </c>
    </row>
    <row r="12066" spans="1:4">
      <c r="A12066" s="291" t="s">
        <v>18703</v>
      </c>
      <c r="B12066" s="292" t="s">
        <v>18704</v>
      </c>
      <c r="C12066" s="292" t="s">
        <v>16</v>
      </c>
      <c r="D12066" s="293">
        <v>153.11000000000001</v>
      </c>
    </row>
    <row r="12067" spans="1:4">
      <c r="A12067" s="291" t="s">
        <v>18705</v>
      </c>
      <c r="B12067" s="292" t="s">
        <v>18704</v>
      </c>
      <c r="C12067" s="292" t="s">
        <v>16</v>
      </c>
      <c r="D12067" s="293">
        <v>151.13</v>
      </c>
    </row>
    <row r="12068" spans="1:4">
      <c r="A12068" s="291" t="s">
        <v>18706</v>
      </c>
      <c r="B12068" s="292" t="s">
        <v>18707</v>
      </c>
      <c r="C12068" s="292" t="s">
        <v>16</v>
      </c>
      <c r="D12068" s="293">
        <v>942.9</v>
      </c>
    </row>
    <row r="12069" spans="1:4">
      <c r="A12069" s="291" t="s">
        <v>18708</v>
      </c>
      <c r="B12069" s="292" t="s">
        <v>18707</v>
      </c>
      <c r="C12069" s="292" t="s">
        <v>16</v>
      </c>
      <c r="D12069" s="293">
        <v>845.56</v>
      </c>
    </row>
    <row r="12070" spans="1:4">
      <c r="A12070" s="291" t="s">
        <v>18709</v>
      </c>
      <c r="B12070" s="292" t="s">
        <v>18710</v>
      </c>
      <c r="C12070" s="292" t="s">
        <v>16</v>
      </c>
      <c r="D12070" s="293">
        <v>108.46</v>
      </c>
    </row>
    <row r="12071" spans="1:4">
      <c r="A12071" s="291" t="s">
        <v>18711</v>
      </c>
      <c r="B12071" s="292" t="s">
        <v>18710</v>
      </c>
      <c r="C12071" s="292" t="s">
        <v>16</v>
      </c>
      <c r="D12071" s="293">
        <v>103.17</v>
      </c>
    </row>
    <row r="12072" spans="1:4">
      <c r="A12072" s="291" t="s">
        <v>18712</v>
      </c>
      <c r="B12072" s="292" t="s">
        <v>18713</v>
      </c>
      <c r="C12072" s="292" t="s">
        <v>16</v>
      </c>
      <c r="D12072" s="293">
        <v>109.61</v>
      </c>
    </row>
    <row r="12073" spans="1:4">
      <c r="A12073" s="291" t="s">
        <v>18714</v>
      </c>
      <c r="B12073" s="292" t="s">
        <v>18713</v>
      </c>
      <c r="C12073" s="292" t="s">
        <v>16</v>
      </c>
      <c r="D12073" s="293">
        <v>107.08</v>
      </c>
    </row>
    <row r="12074" spans="1:4">
      <c r="A12074" s="291" t="s">
        <v>18715</v>
      </c>
      <c r="B12074" s="292" t="s">
        <v>18716</v>
      </c>
      <c r="C12074" s="292" t="s">
        <v>16</v>
      </c>
      <c r="D12074" s="293">
        <v>128.59</v>
      </c>
    </row>
    <row r="12075" spans="1:4">
      <c r="A12075" s="291" t="s">
        <v>18717</v>
      </c>
      <c r="B12075" s="292" t="s">
        <v>18716</v>
      </c>
      <c r="C12075" s="292" t="s">
        <v>16</v>
      </c>
      <c r="D12075" s="293">
        <v>125.74</v>
      </c>
    </row>
    <row r="12076" spans="1:4">
      <c r="A12076" s="291" t="s">
        <v>18718</v>
      </c>
      <c r="B12076" s="292" t="s">
        <v>18719</v>
      </c>
      <c r="C12076" s="292" t="s">
        <v>16</v>
      </c>
      <c r="D12076" s="293">
        <v>150.61000000000001</v>
      </c>
    </row>
    <row r="12077" spans="1:4">
      <c r="A12077" s="291" t="s">
        <v>18720</v>
      </c>
      <c r="B12077" s="292" t="s">
        <v>18719</v>
      </c>
      <c r="C12077" s="292" t="s">
        <v>16</v>
      </c>
      <c r="D12077" s="293">
        <v>147.44</v>
      </c>
    </row>
    <row r="12078" spans="1:4">
      <c r="A12078" s="291" t="s">
        <v>246</v>
      </c>
      <c r="B12078" s="292" t="s">
        <v>247</v>
      </c>
      <c r="C12078" s="292" t="s">
        <v>16</v>
      </c>
      <c r="D12078" s="293">
        <v>175.75</v>
      </c>
    </row>
    <row r="12079" spans="1:4">
      <c r="A12079" s="291" t="s">
        <v>595</v>
      </c>
      <c r="B12079" s="292" t="s">
        <v>247</v>
      </c>
      <c r="C12079" s="292" t="s">
        <v>16</v>
      </c>
      <c r="D12079" s="293">
        <v>171.95</v>
      </c>
    </row>
    <row r="12080" spans="1:4">
      <c r="A12080" s="291" t="s">
        <v>18721</v>
      </c>
      <c r="B12080" s="292" t="s">
        <v>18722</v>
      </c>
      <c r="C12080" s="292" t="s">
        <v>16</v>
      </c>
      <c r="D12080" s="293">
        <v>307.60000000000002</v>
      </c>
    </row>
    <row r="12081" spans="1:4">
      <c r="A12081" s="291" t="s">
        <v>18723</v>
      </c>
      <c r="B12081" s="292" t="s">
        <v>18722</v>
      </c>
      <c r="C12081" s="292" t="s">
        <v>16</v>
      </c>
      <c r="D12081" s="293">
        <v>302.52999999999997</v>
      </c>
    </row>
    <row r="12082" spans="1:4">
      <c r="A12082" s="291" t="s">
        <v>18724</v>
      </c>
      <c r="B12082" s="292" t="s">
        <v>18725</v>
      </c>
      <c r="C12082" s="292" t="s">
        <v>16</v>
      </c>
      <c r="D12082" s="293">
        <v>157.30000000000001</v>
      </c>
    </row>
    <row r="12083" spans="1:4">
      <c r="A12083" s="291" t="s">
        <v>18726</v>
      </c>
      <c r="B12083" s="292" t="s">
        <v>18725</v>
      </c>
      <c r="C12083" s="292" t="s">
        <v>16</v>
      </c>
      <c r="D12083" s="293">
        <v>154.44999999999999</v>
      </c>
    </row>
    <row r="12084" spans="1:4">
      <c r="A12084" s="291" t="s">
        <v>18727</v>
      </c>
      <c r="B12084" s="292" t="s">
        <v>18728</v>
      </c>
      <c r="C12084" s="292" t="s">
        <v>16</v>
      </c>
      <c r="D12084" s="293">
        <v>114.84</v>
      </c>
    </row>
    <row r="12085" spans="1:4">
      <c r="A12085" s="291" t="s">
        <v>18729</v>
      </c>
      <c r="B12085" s="292" t="s">
        <v>18728</v>
      </c>
      <c r="C12085" s="292" t="s">
        <v>16</v>
      </c>
      <c r="D12085" s="293">
        <v>111.99</v>
      </c>
    </row>
    <row r="12086" spans="1:4">
      <c r="A12086" s="291" t="s">
        <v>18730</v>
      </c>
      <c r="B12086" s="292" t="s">
        <v>18731</v>
      </c>
      <c r="C12086" s="292" t="s">
        <v>16</v>
      </c>
      <c r="D12086" s="293">
        <v>409.89</v>
      </c>
    </row>
    <row r="12087" spans="1:4">
      <c r="A12087" s="291" t="s">
        <v>18732</v>
      </c>
      <c r="B12087" s="292" t="s">
        <v>18731</v>
      </c>
      <c r="C12087" s="292" t="s">
        <v>16</v>
      </c>
      <c r="D12087" s="293">
        <v>405.77</v>
      </c>
    </row>
    <row r="12088" spans="1:4">
      <c r="A12088" s="291" t="s">
        <v>18733</v>
      </c>
      <c r="B12088" s="292" t="s">
        <v>18734</v>
      </c>
      <c r="C12088" s="292" t="s">
        <v>16</v>
      </c>
      <c r="D12088" s="293">
        <v>512.25</v>
      </c>
    </row>
    <row r="12089" spans="1:4">
      <c r="A12089" s="291" t="s">
        <v>18735</v>
      </c>
      <c r="B12089" s="292" t="s">
        <v>18734</v>
      </c>
      <c r="C12089" s="292" t="s">
        <v>16</v>
      </c>
      <c r="D12089" s="293">
        <v>508.45</v>
      </c>
    </row>
    <row r="12090" spans="1:4">
      <c r="A12090" s="291" t="s">
        <v>227</v>
      </c>
      <c r="B12090" s="292" t="s">
        <v>228</v>
      </c>
      <c r="C12090" s="292" t="s">
        <v>16</v>
      </c>
      <c r="D12090" s="293">
        <v>230.95</v>
      </c>
    </row>
    <row r="12091" spans="1:4">
      <c r="A12091" s="291" t="s">
        <v>590</v>
      </c>
      <c r="B12091" s="292" t="s">
        <v>228</v>
      </c>
      <c r="C12091" s="292" t="s">
        <v>16</v>
      </c>
      <c r="D12091" s="293">
        <v>228.1</v>
      </c>
    </row>
    <row r="12092" spans="1:4">
      <c r="A12092" s="291" t="s">
        <v>18736</v>
      </c>
      <c r="B12092" s="292" t="s">
        <v>18737</v>
      </c>
      <c r="C12092" s="292" t="s">
        <v>16</v>
      </c>
      <c r="D12092" s="293">
        <v>243.73</v>
      </c>
    </row>
    <row r="12093" spans="1:4">
      <c r="A12093" s="291" t="s">
        <v>18738</v>
      </c>
      <c r="B12093" s="292" t="s">
        <v>18737</v>
      </c>
      <c r="C12093" s="292" t="s">
        <v>16</v>
      </c>
      <c r="D12093" s="293">
        <v>239.93</v>
      </c>
    </row>
    <row r="12094" spans="1:4">
      <c r="A12094" s="291" t="s">
        <v>18739</v>
      </c>
      <c r="B12094" s="292" t="s">
        <v>18740</v>
      </c>
      <c r="C12094" s="292" t="s">
        <v>16</v>
      </c>
      <c r="D12094" s="293">
        <v>175.34</v>
      </c>
    </row>
    <row r="12095" spans="1:4">
      <c r="A12095" s="291" t="s">
        <v>18741</v>
      </c>
      <c r="B12095" s="292" t="s">
        <v>18740</v>
      </c>
      <c r="C12095" s="292" t="s">
        <v>16</v>
      </c>
      <c r="D12095" s="293">
        <v>172.49</v>
      </c>
    </row>
    <row r="12096" spans="1:4">
      <c r="A12096" s="291" t="s">
        <v>18742</v>
      </c>
      <c r="B12096" s="292" t="s">
        <v>18743</v>
      </c>
      <c r="C12096" s="292" t="s">
        <v>16</v>
      </c>
      <c r="D12096" s="293">
        <v>381.96</v>
      </c>
    </row>
    <row r="12097" spans="1:4">
      <c r="A12097" s="291" t="s">
        <v>18744</v>
      </c>
      <c r="B12097" s="292" t="s">
        <v>18743</v>
      </c>
      <c r="C12097" s="292" t="s">
        <v>16</v>
      </c>
      <c r="D12097" s="293">
        <v>378.16</v>
      </c>
    </row>
    <row r="12098" spans="1:4">
      <c r="A12098" s="291" t="s">
        <v>18745</v>
      </c>
      <c r="B12098" s="292" t="s">
        <v>18746</v>
      </c>
      <c r="C12098" s="292" t="s">
        <v>16</v>
      </c>
      <c r="D12098" s="293">
        <v>477.95</v>
      </c>
    </row>
    <row r="12099" spans="1:4">
      <c r="A12099" s="291" t="s">
        <v>18747</v>
      </c>
      <c r="B12099" s="292" t="s">
        <v>18746</v>
      </c>
      <c r="C12099" s="292" t="s">
        <v>16</v>
      </c>
      <c r="D12099" s="293">
        <v>472.88</v>
      </c>
    </row>
    <row r="12100" spans="1:4">
      <c r="A12100" s="291" t="s">
        <v>18748</v>
      </c>
      <c r="B12100" s="292" t="s">
        <v>18749</v>
      </c>
      <c r="C12100" s="292" t="s">
        <v>16</v>
      </c>
      <c r="D12100" s="293">
        <v>372.85</v>
      </c>
    </row>
    <row r="12101" spans="1:4">
      <c r="A12101" s="291" t="s">
        <v>18750</v>
      </c>
      <c r="B12101" s="292" t="s">
        <v>18749</v>
      </c>
      <c r="C12101" s="292" t="s">
        <v>16</v>
      </c>
      <c r="D12101" s="293">
        <v>359.62</v>
      </c>
    </row>
    <row r="12102" spans="1:4">
      <c r="A12102" s="291" t="s">
        <v>242</v>
      </c>
      <c r="B12102" s="292" t="s">
        <v>243</v>
      </c>
      <c r="C12102" s="292" t="s">
        <v>16</v>
      </c>
      <c r="D12102" s="293">
        <v>522.37</v>
      </c>
    </row>
    <row r="12103" spans="1:4">
      <c r="A12103" s="291" t="s">
        <v>594</v>
      </c>
      <c r="B12103" s="292" t="s">
        <v>243</v>
      </c>
      <c r="C12103" s="292" t="s">
        <v>16</v>
      </c>
      <c r="D12103" s="293">
        <v>522.37</v>
      </c>
    </row>
    <row r="12104" spans="1:4">
      <c r="A12104" s="291" t="s">
        <v>18751</v>
      </c>
      <c r="B12104" s="292" t="s">
        <v>18752</v>
      </c>
      <c r="C12104" s="292" t="s">
        <v>16</v>
      </c>
      <c r="D12104" s="293">
        <v>308.23</v>
      </c>
    </row>
    <row r="12105" spans="1:4">
      <c r="A12105" s="291" t="s">
        <v>18753</v>
      </c>
      <c r="B12105" s="292" t="s">
        <v>18752</v>
      </c>
      <c r="C12105" s="292" t="s">
        <v>16</v>
      </c>
      <c r="D12105" s="293">
        <v>308.23</v>
      </c>
    </row>
    <row r="12106" spans="1:4">
      <c r="A12106" s="291" t="s">
        <v>18754</v>
      </c>
      <c r="B12106" s="292" t="s">
        <v>18755</v>
      </c>
      <c r="C12106" s="292" t="s">
        <v>58</v>
      </c>
      <c r="D12106" s="293">
        <v>1069.97</v>
      </c>
    </row>
    <row r="12107" spans="1:4">
      <c r="A12107" s="291" t="s">
        <v>18756</v>
      </c>
      <c r="B12107" s="292" t="s">
        <v>18755</v>
      </c>
      <c r="C12107" s="292" t="s">
        <v>58</v>
      </c>
      <c r="D12107" s="293">
        <v>1063.6400000000001</v>
      </c>
    </row>
    <row r="12108" spans="1:4">
      <c r="A12108" s="291" t="s">
        <v>18757</v>
      </c>
      <c r="B12108" s="292" t="s">
        <v>18758</v>
      </c>
      <c r="C12108" s="292" t="s">
        <v>58</v>
      </c>
      <c r="D12108" s="293">
        <v>2240.0100000000002</v>
      </c>
    </row>
    <row r="12109" spans="1:4">
      <c r="A12109" s="291" t="s">
        <v>18759</v>
      </c>
      <c r="B12109" s="292" t="s">
        <v>18758</v>
      </c>
      <c r="C12109" s="292" t="s">
        <v>58</v>
      </c>
      <c r="D12109" s="293">
        <v>2230.5</v>
      </c>
    </row>
    <row r="12110" spans="1:4">
      <c r="A12110" s="291" t="s">
        <v>18760</v>
      </c>
      <c r="B12110" s="292" t="s">
        <v>18761</v>
      </c>
      <c r="C12110" s="292" t="s">
        <v>58</v>
      </c>
      <c r="D12110" s="293">
        <v>11420.27</v>
      </c>
    </row>
    <row r="12111" spans="1:4">
      <c r="A12111" s="291" t="s">
        <v>18762</v>
      </c>
      <c r="B12111" s="292" t="s">
        <v>18761</v>
      </c>
      <c r="C12111" s="292" t="s">
        <v>58</v>
      </c>
      <c r="D12111" s="293">
        <v>11404.44</v>
      </c>
    </row>
    <row r="12112" spans="1:4">
      <c r="A12112" s="291" t="s">
        <v>18763</v>
      </c>
      <c r="B12112" s="292" t="s">
        <v>18764</v>
      </c>
      <c r="C12112" s="292" t="s">
        <v>16</v>
      </c>
      <c r="D12112" s="293">
        <v>52.51</v>
      </c>
    </row>
    <row r="12113" spans="1:4">
      <c r="A12113" s="291" t="s">
        <v>18765</v>
      </c>
      <c r="B12113" s="292" t="s">
        <v>18764</v>
      </c>
      <c r="C12113" s="292" t="s">
        <v>16</v>
      </c>
      <c r="D12113" s="293">
        <v>51.96</v>
      </c>
    </row>
    <row r="12114" spans="1:4">
      <c r="A12114" s="291" t="s">
        <v>18766</v>
      </c>
      <c r="B12114" s="292" t="s">
        <v>18767</v>
      </c>
      <c r="C12114" s="292" t="s">
        <v>16</v>
      </c>
      <c r="D12114" s="293">
        <v>21.39</v>
      </c>
    </row>
    <row r="12115" spans="1:4">
      <c r="A12115" s="291" t="s">
        <v>18768</v>
      </c>
      <c r="B12115" s="292" t="s">
        <v>18767</v>
      </c>
      <c r="C12115" s="292" t="s">
        <v>16</v>
      </c>
      <c r="D12115" s="293">
        <v>20.84</v>
      </c>
    </row>
    <row r="12116" spans="1:4">
      <c r="A12116" s="291" t="s">
        <v>18769</v>
      </c>
      <c r="B12116" s="292" t="s">
        <v>18770</v>
      </c>
      <c r="C12116" s="292" t="s">
        <v>16</v>
      </c>
      <c r="D12116" s="293">
        <v>221.49</v>
      </c>
    </row>
    <row r="12117" spans="1:4">
      <c r="A12117" s="291" t="s">
        <v>18771</v>
      </c>
      <c r="B12117" s="292" t="s">
        <v>18770</v>
      </c>
      <c r="C12117" s="292" t="s">
        <v>16</v>
      </c>
      <c r="D12117" s="293">
        <v>219.51</v>
      </c>
    </row>
    <row r="12118" spans="1:4">
      <c r="A12118" s="291" t="s">
        <v>18772</v>
      </c>
      <c r="B12118" s="292" t="s">
        <v>18773</v>
      </c>
      <c r="C12118" s="292" t="s">
        <v>16</v>
      </c>
      <c r="D12118" s="293">
        <v>320.39</v>
      </c>
    </row>
    <row r="12119" spans="1:4">
      <c r="A12119" s="291" t="s">
        <v>18774</v>
      </c>
      <c r="B12119" s="292" t="s">
        <v>18773</v>
      </c>
      <c r="C12119" s="292" t="s">
        <v>16</v>
      </c>
      <c r="D12119" s="293">
        <v>318.41000000000003</v>
      </c>
    </row>
    <row r="12120" spans="1:4">
      <c r="A12120" s="291" t="s">
        <v>18775</v>
      </c>
      <c r="B12120" s="292" t="s">
        <v>18776</v>
      </c>
      <c r="C12120" s="292" t="s">
        <v>16</v>
      </c>
      <c r="D12120" s="293">
        <v>417.74</v>
      </c>
    </row>
    <row r="12121" spans="1:4">
      <c r="A12121" s="291" t="s">
        <v>18777</v>
      </c>
      <c r="B12121" s="292" t="s">
        <v>18776</v>
      </c>
      <c r="C12121" s="292" t="s">
        <v>16</v>
      </c>
      <c r="D12121" s="293">
        <v>415.76</v>
      </c>
    </row>
    <row r="12122" spans="1:4">
      <c r="A12122" s="291" t="s">
        <v>18778</v>
      </c>
      <c r="B12122" s="292" t="s">
        <v>18779</v>
      </c>
      <c r="C12122" s="292" t="s">
        <v>16</v>
      </c>
      <c r="D12122" s="293">
        <v>515.1</v>
      </c>
    </row>
    <row r="12123" spans="1:4">
      <c r="A12123" s="291" t="s">
        <v>18780</v>
      </c>
      <c r="B12123" s="292" t="s">
        <v>18779</v>
      </c>
      <c r="C12123" s="292" t="s">
        <v>16</v>
      </c>
      <c r="D12123" s="293">
        <v>513.12</v>
      </c>
    </row>
    <row r="12124" spans="1:4">
      <c r="A12124" s="291" t="s">
        <v>18781</v>
      </c>
      <c r="B12124" s="292" t="s">
        <v>18782</v>
      </c>
      <c r="C12124" s="292" t="s">
        <v>58</v>
      </c>
      <c r="D12124" s="293">
        <v>720.93</v>
      </c>
    </row>
    <row r="12125" spans="1:4">
      <c r="A12125" s="291" t="s">
        <v>18783</v>
      </c>
      <c r="B12125" s="292" t="s">
        <v>18782</v>
      </c>
      <c r="C12125" s="292" t="s">
        <v>58</v>
      </c>
      <c r="D12125" s="293">
        <v>681.26</v>
      </c>
    </row>
    <row r="12126" spans="1:4">
      <c r="A12126" s="291" t="s">
        <v>18784</v>
      </c>
      <c r="B12126" s="292" t="s">
        <v>18785</v>
      </c>
      <c r="C12126" s="292" t="s">
        <v>58</v>
      </c>
      <c r="D12126" s="293">
        <v>684.79</v>
      </c>
    </row>
    <row r="12127" spans="1:4">
      <c r="A12127" s="291" t="s">
        <v>18786</v>
      </c>
      <c r="B12127" s="292" t="s">
        <v>18785</v>
      </c>
      <c r="C12127" s="292" t="s">
        <v>58</v>
      </c>
      <c r="D12127" s="293">
        <v>645.12</v>
      </c>
    </row>
    <row r="12128" spans="1:4">
      <c r="A12128" s="291" t="s">
        <v>215</v>
      </c>
      <c r="B12128" s="292" t="s">
        <v>216</v>
      </c>
      <c r="C12128" s="292" t="s">
        <v>58</v>
      </c>
      <c r="D12128" s="293">
        <v>653.5</v>
      </c>
    </row>
    <row r="12129" spans="1:4">
      <c r="A12129" s="291" t="s">
        <v>587</v>
      </c>
      <c r="B12129" s="292" t="s">
        <v>216</v>
      </c>
      <c r="C12129" s="292" t="s">
        <v>58</v>
      </c>
      <c r="D12129" s="293">
        <v>613.82000000000005</v>
      </c>
    </row>
    <row r="12130" spans="1:4">
      <c r="A12130" s="291" t="s">
        <v>18787</v>
      </c>
      <c r="B12130" s="292" t="s">
        <v>18788</v>
      </c>
      <c r="C12130" s="292" t="s">
        <v>58</v>
      </c>
      <c r="D12130" s="293">
        <v>647.74</v>
      </c>
    </row>
    <row r="12131" spans="1:4">
      <c r="A12131" s="291" t="s">
        <v>18789</v>
      </c>
      <c r="B12131" s="292" t="s">
        <v>18788</v>
      </c>
      <c r="C12131" s="292" t="s">
        <v>58</v>
      </c>
      <c r="D12131" s="293">
        <v>608.05999999999995</v>
      </c>
    </row>
    <row r="12132" spans="1:4">
      <c r="A12132" s="291" t="s">
        <v>219</v>
      </c>
      <c r="B12132" s="292" t="s">
        <v>220</v>
      </c>
      <c r="C12132" s="292" t="s">
        <v>58</v>
      </c>
      <c r="D12132" s="293">
        <v>642.70000000000005</v>
      </c>
    </row>
    <row r="12133" spans="1:4">
      <c r="A12133" s="291" t="s">
        <v>588</v>
      </c>
      <c r="B12133" s="292" t="s">
        <v>220</v>
      </c>
      <c r="C12133" s="292" t="s">
        <v>58</v>
      </c>
      <c r="D12133" s="293">
        <v>603.02</v>
      </c>
    </row>
    <row r="12134" spans="1:4">
      <c r="A12134" s="291" t="s">
        <v>18790</v>
      </c>
      <c r="B12134" s="292" t="s">
        <v>18791</v>
      </c>
      <c r="C12134" s="292" t="s">
        <v>58</v>
      </c>
      <c r="D12134" s="293">
        <v>1006.12</v>
      </c>
    </row>
    <row r="12135" spans="1:4">
      <c r="A12135" s="291" t="s">
        <v>18792</v>
      </c>
      <c r="B12135" s="292" t="s">
        <v>18791</v>
      </c>
      <c r="C12135" s="292" t="s">
        <v>58</v>
      </c>
      <c r="D12135" s="293">
        <v>958.5</v>
      </c>
    </row>
    <row r="12136" spans="1:4">
      <c r="A12136" s="291" t="s">
        <v>18793</v>
      </c>
      <c r="B12136" s="292" t="s">
        <v>18794</v>
      </c>
      <c r="C12136" s="292" t="s">
        <v>58</v>
      </c>
      <c r="D12136" s="293">
        <v>311.43</v>
      </c>
    </row>
    <row r="12137" spans="1:4">
      <c r="A12137" s="291" t="s">
        <v>18795</v>
      </c>
      <c r="B12137" s="292" t="s">
        <v>18794</v>
      </c>
      <c r="C12137" s="292" t="s">
        <v>58</v>
      </c>
      <c r="D12137" s="293">
        <v>284.98</v>
      </c>
    </row>
    <row r="12138" spans="1:4">
      <c r="A12138" s="291" t="s">
        <v>18796</v>
      </c>
      <c r="B12138" s="292" t="s">
        <v>18797</v>
      </c>
      <c r="C12138" s="292" t="s">
        <v>58</v>
      </c>
      <c r="D12138" s="293">
        <v>312.36</v>
      </c>
    </row>
    <row r="12139" spans="1:4">
      <c r="A12139" s="291" t="s">
        <v>18798</v>
      </c>
      <c r="B12139" s="292" t="s">
        <v>18797</v>
      </c>
      <c r="C12139" s="292" t="s">
        <v>58</v>
      </c>
      <c r="D12139" s="293">
        <v>285.91000000000003</v>
      </c>
    </row>
    <row r="12140" spans="1:4">
      <c r="A12140" s="291" t="s">
        <v>18799</v>
      </c>
      <c r="B12140" s="292" t="s">
        <v>18800</v>
      </c>
      <c r="C12140" s="292" t="s">
        <v>58</v>
      </c>
      <c r="D12140" s="293">
        <v>314.01</v>
      </c>
    </row>
    <row r="12141" spans="1:4">
      <c r="A12141" s="291" t="s">
        <v>18801</v>
      </c>
      <c r="B12141" s="292" t="s">
        <v>18800</v>
      </c>
      <c r="C12141" s="292" t="s">
        <v>58</v>
      </c>
      <c r="D12141" s="293">
        <v>287.56</v>
      </c>
    </row>
    <row r="12142" spans="1:4">
      <c r="A12142" s="291" t="s">
        <v>18802</v>
      </c>
      <c r="B12142" s="292" t="s">
        <v>18803</v>
      </c>
      <c r="C12142" s="292" t="s">
        <v>58</v>
      </c>
      <c r="D12142" s="293">
        <v>341.2</v>
      </c>
    </row>
    <row r="12143" spans="1:4">
      <c r="A12143" s="291" t="s">
        <v>18804</v>
      </c>
      <c r="B12143" s="292" t="s">
        <v>18803</v>
      </c>
      <c r="C12143" s="292" t="s">
        <v>58</v>
      </c>
      <c r="D12143" s="293">
        <v>314.75</v>
      </c>
    </row>
    <row r="12144" spans="1:4">
      <c r="A12144" s="291" t="s">
        <v>18805</v>
      </c>
      <c r="B12144" s="292" t="s">
        <v>18806</v>
      </c>
      <c r="C12144" s="292" t="s">
        <v>58</v>
      </c>
      <c r="D12144" s="293">
        <v>373.23</v>
      </c>
    </row>
    <row r="12145" spans="1:4">
      <c r="A12145" s="291" t="s">
        <v>18807</v>
      </c>
      <c r="B12145" s="292" t="s">
        <v>18806</v>
      </c>
      <c r="C12145" s="292" t="s">
        <v>58</v>
      </c>
      <c r="D12145" s="293">
        <v>346.78</v>
      </c>
    </row>
    <row r="12146" spans="1:4">
      <c r="A12146" s="291" t="s">
        <v>18808</v>
      </c>
      <c r="B12146" s="292" t="s">
        <v>18809</v>
      </c>
      <c r="C12146" s="292" t="s">
        <v>58</v>
      </c>
      <c r="D12146" s="293">
        <v>1000.48</v>
      </c>
    </row>
    <row r="12147" spans="1:4">
      <c r="A12147" s="291" t="s">
        <v>18810</v>
      </c>
      <c r="B12147" s="292" t="s">
        <v>18809</v>
      </c>
      <c r="C12147" s="292" t="s">
        <v>58</v>
      </c>
      <c r="D12147" s="293">
        <v>960.8</v>
      </c>
    </row>
    <row r="12148" spans="1:4">
      <c r="A12148" s="291" t="s">
        <v>18811</v>
      </c>
      <c r="B12148" s="292" t="s">
        <v>18812</v>
      </c>
      <c r="C12148" s="292" t="s">
        <v>58</v>
      </c>
      <c r="D12148" s="293">
        <v>979.7</v>
      </c>
    </row>
    <row r="12149" spans="1:4">
      <c r="A12149" s="291" t="s">
        <v>18813</v>
      </c>
      <c r="B12149" s="292" t="s">
        <v>18812</v>
      </c>
      <c r="C12149" s="292" t="s">
        <v>58</v>
      </c>
      <c r="D12149" s="293">
        <v>940.03</v>
      </c>
    </row>
    <row r="12150" spans="1:4">
      <c r="A12150" s="291" t="s">
        <v>18814</v>
      </c>
      <c r="B12150" s="292" t="s">
        <v>18815</v>
      </c>
      <c r="C12150" s="292" t="s">
        <v>58</v>
      </c>
      <c r="D12150" s="293">
        <v>941.9</v>
      </c>
    </row>
    <row r="12151" spans="1:4">
      <c r="A12151" s="291" t="s">
        <v>18816</v>
      </c>
      <c r="B12151" s="292" t="s">
        <v>18815</v>
      </c>
      <c r="C12151" s="292" t="s">
        <v>58</v>
      </c>
      <c r="D12151" s="293">
        <v>902.22</v>
      </c>
    </row>
    <row r="12152" spans="1:4">
      <c r="A12152" s="291" t="s">
        <v>18817</v>
      </c>
      <c r="B12152" s="292" t="s">
        <v>18818</v>
      </c>
      <c r="C12152" s="292" t="s">
        <v>58</v>
      </c>
      <c r="D12152" s="293">
        <v>985.19</v>
      </c>
    </row>
    <row r="12153" spans="1:4">
      <c r="A12153" s="291" t="s">
        <v>18819</v>
      </c>
      <c r="B12153" s="292" t="s">
        <v>18818</v>
      </c>
      <c r="C12153" s="292" t="s">
        <v>58</v>
      </c>
      <c r="D12153" s="293">
        <v>945.51</v>
      </c>
    </row>
    <row r="12154" spans="1:4">
      <c r="A12154" s="291" t="s">
        <v>18820</v>
      </c>
      <c r="B12154" s="292" t="s">
        <v>18821</v>
      </c>
      <c r="C12154" s="292" t="s">
        <v>58</v>
      </c>
      <c r="D12154" s="293">
        <v>965.09</v>
      </c>
    </row>
    <row r="12155" spans="1:4">
      <c r="A12155" s="291" t="s">
        <v>18822</v>
      </c>
      <c r="B12155" s="292" t="s">
        <v>18821</v>
      </c>
      <c r="C12155" s="292" t="s">
        <v>58</v>
      </c>
      <c r="D12155" s="293">
        <v>925.42</v>
      </c>
    </row>
    <row r="12156" spans="1:4">
      <c r="A12156" s="291" t="s">
        <v>18823</v>
      </c>
      <c r="B12156" s="292" t="s">
        <v>18824</v>
      </c>
      <c r="C12156" s="292" t="s">
        <v>58</v>
      </c>
      <c r="D12156" s="293">
        <v>661.85</v>
      </c>
    </row>
    <row r="12157" spans="1:4">
      <c r="A12157" s="291" t="s">
        <v>18825</v>
      </c>
      <c r="B12157" s="292" t="s">
        <v>18824</v>
      </c>
      <c r="C12157" s="292" t="s">
        <v>58</v>
      </c>
      <c r="D12157" s="293">
        <v>635.4</v>
      </c>
    </row>
    <row r="12158" spans="1:4">
      <c r="A12158" s="291" t="s">
        <v>18826</v>
      </c>
      <c r="B12158" s="292" t="s">
        <v>18827</v>
      </c>
      <c r="C12158" s="292" t="s">
        <v>58</v>
      </c>
      <c r="D12158" s="293">
        <v>645.17999999999995</v>
      </c>
    </row>
    <row r="12159" spans="1:4">
      <c r="A12159" s="291" t="s">
        <v>18828</v>
      </c>
      <c r="B12159" s="292" t="s">
        <v>18827</v>
      </c>
      <c r="C12159" s="292" t="s">
        <v>58</v>
      </c>
      <c r="D12159" s="293">
        <v>618.73</v>
      </c>
    </row>
    <row r="12160" spans="1:4">
      <c r="A12160" s="291" t="s">
        <v>18829</v>
      </c>
      <c r="B12160" s="292" t="s">
        <v>18830</v>
      </c>
      <c r="C12160" s="292" t="s">
        <v>58</v>
      </c>
      <c r="D12160" s="293">
        <v>611.49</v>
      </c>
    </row>
    <row r="12161" spans="1:4">
      <c r="A12161" s="291" t="s">
        <v>18831</v>
      </c>
      <c r="B12161" s="292" t="s">
        <v>18830</v>
      </c>
      <c r="C12161" s="292" t="s">
        <v>58</v>
      </c>
      <c r="D12161" s="293">
        <v>585.04</v>
      </c>
    </row>
    <row r="12162" spans="1:4">
      <c r="A12162" s="291" t="s">
        <v>18832</v>
      </c>
      <c r="B12162" s="292" t="s">
        <v>18833</v>
      </c>
      <c r="C12162" s="292" t="s">
        <v>58</v>
      </c>
      <c r="D12162" s="293">
        <v>1005.41</v>
      </c>
    </row>
    <row r="12163" spans="1:4">
      <c r="A12163" s="291" t="s">
        <v>18834</v>
      </c>
      <c r="B12163" s="292" t="s">
        <v>18833</v>
      </c>
      <c r="C12163" s="292" t="s">
        <v>58</v>
      </c>
      <c r="D12163" s="293">
        <v>965.73</v>
      </c>
    </row>
    <row r="12164" spans="1:4">
      <c r="A12164" s="291" t="s">
        <v>18835</v>
      </c>
      <c r="B12164" s="292" t="s">
        <v>18836</v>
      </c>
      <c r="C12164" s="292" t="s">
        <v>58</v>
      </c>
      <c r="D12164" s="293">
        <v>1005.4</v>
      </c>
    </row>
    <row r="12165" spans="1:4">
      <c r="A12165" s="291" t="s">
        <v>18837</v>
      </c>
      <c r="B12165" s="292" t="s">
        <v>18836</v>
      </c>
      <c r="C12165" s="292" t="s">
        <v>58</v>
      </c>
      <c r="D12165" s="293">
        <v>965.72</v>
      </c>
    </row>
    <row r="12166" spans="1:4">
      <c r="A12166" s="291" t="s">
        <v>18838</v>
      </c>
      <c r="B12166" s="292" t="s">
        <v>18839</v>
      </c>
      <c r="C12166" s="292" t="s">
        <v>58</v>
      </c>
      <c r="D12166" s="293">
        <v>992.04</v>
      </c>
    </row>
    <row r="12167" spans="1:4">
      <c r="A12167" s="291" t="s">
        <v>18840</v>
      </c>
      <c r="B12167" s="292" t="s">
        <v>18839</v>
      </c>
      <c r="C12167" s="292" t="s">
        <v>58</v>
      </c>
      <c r="D12167" s="293">
        <v>952.36</v>
      </c>
    </row>
    <row r="12168" spans="1:4">
      <c r="A12168" s="291" t="s">
        <v>18841</v>
      </c>
      <c r="B12168" s="292" t="s">
        <v>18842</v>
      </c>
      <c r="C12168" s="292" t="s">
        <v>58</v>
      </c>
      <c r="D12168" s="293">
        <v>666.78</v>
      </c>
    </row>
    <row r="12169" spans="1:4">
      <c r="A12169" s="291" t="s">
        <v>18843</v>
      </c>
      <c r="B12169" s="292" t="s">
        <v>18842</v>
      </c>
      <c r="C12169" s="292" t="s">
        <v>58</v>
      </c>
      <c r="D12169" s="293">
        <v>640.33000000000004</v>
      </c>
    </row>
    <row r="12170" spans="1:4">
      <c r="A12170" s="291" t="s">
        <v>18844</v>
      </c>
      <c r="B12170" s="292" t="s">
        <v>18845</v>
      </c>
      <c r="C12170" s="292" t="s">
        <v>58</v>
      </c>
      <c r="D12170" s="293">
        <v>670.88</v>
      </c>
    </row>
    <row r="12171" spans="1:4">
      <c r="A12171" s="291" t="s">
        <v>18846</v>
      </c>
      <c r="B12171" s="292" t="s">
        <v>18845</v>
      </c>
      <c r="C12171" s="292" t="s">
        <v>58</v>
      </c>
      <c r="D12171" s="293">
        <v>644.42999999999995</v>
      </c>
    </row>
    <row r="12172" spans="1:4">
      <c r="A12172" s="291" t="s">
        <v>18847</v>
      </c>
      <c r="B12172" s="292" t="s">
        <v>18848</v>
      </c>
      <c r="C12172" s="292" t="s">
        <v>58</v>
      </c>
      <c r="D12172" s="293">
        <v>661.63</v>
      </c>
    </row>
    <row r="12173" spans="1:4">
      <c r="A12173" s="291" t="s">
        <v>18849</v>
      </c>
      <c r="B12173" s="292" t="s">
        <v>18848</v>
      </c>
      <c r="C12173" s="292" t="s">
        <v>58</v>
      </c>
      <c r="D12173" s="293">
        <v>635.17999999999995</v>
      </c>
    </row>
    <row r="12174" spans="1:4">
      <c r="A12174" s="291" t="s">
        <v>18850</v>
      </c>
      <c r="B12174" s="292" t="s">
        <v>18851</v>
      </c>
      <c r="C12174" s="292" t="s">
        <v>58</v>
      </c>
      <c r="D12174" s="293">
        <v>927.29</v>
      </c>
    </row>
    <row r="12175" spans="1:4">
      <c r="A12175" s="291" t="s">
        <v>18852</v>
      </c>
      <c r="B12175" s="292" t="s">
        <v>18851</v>
      </c>
      <c r="C12175" s="292" t="s">
        <v>58</v>
      </c>
      <c r="D12175" s="293">
        <v>887.61</v>
      </c>
    </row>
    <row r="12176" spans="1:4">
      <c r="A12176" s="291" t="s">
        <v>18853</v>
      </c>
      <c r="B12176" s="292" t="s">
        <v>18854</v>
      </c>
      <c r="C12176" s="292" t="s">
        <v>58</v>
      </c>
      <c r="D12176" s="293">
        <v>1007.53</v>
      </c>
    </row>
    <row r="12177" spans="1:4">
      <c r="A12177" s="291" t="s">
        <v>18855</v>
      </c>
      <c r="B12177" s="292" t="s">
        <v>18854</v>
      </c>
      <c r="C12177" s="292" t="s">
        <v>58</v>
      </c>
      <c r="D12177" s="293">
        <v>967.85</v>
      </c>
    </row>
    <row r="12178" spans="1:4">
      <c r="A12178" s="291" t="s">
        <v>18856</v>
      </c>
      <c r="B12178" s="292" t="s">
        <v>18857</v>
      </c>
      <c r="C12178" s="292" t="s">
        <v>58</v>
      </c>
      <c r="D12178" s="293">
        <v>986.62</v>
      </c>
    </row>
    <row r="12179" spans="1:4">
      <c r="A12179" s="291" t="s">
        <v>18858</v>
      </c>
      <c r="B12179" s="292" t="s">
        <v>18857</v>
      </c>
      <c r="C12179" s="292" t="s">
        <v>58</v>
      </c>
      <c r="D12179" s="293">
        <v>946.94</v>
      </c>
    </row>
    <row r="12180" spans="1:4">
      <c r="A12180" s="291" t="s">
        <v>18859</v>
      </c>
      <c r="B12180" s="292" t="s">
        <v>18860</v>
      </c>
      <c r="C12180" s="292" t="s">
        <v>58</v>
      </c>
      <c r="D12180" s="293">
        <v>948.68</v>
      </c>
    </row>
    <row r="12181" spans="1:4">
      <c r="A12181" s="291" t="s">
        <v>18861</v>
      </c>
      <c r="B12181" s="292" t="s">
        <v>18860</v>
      </c>
      <c r="C12181" s="292" t="s">
        <v>58</v>
      </c>
      <c r="D12181" s="293">
        <v>909.01</v>
      </c>
    </row>
    <row r="12182" spans="1:4">
      <c r="A12182" s="291" t="s">
        <v>18862</v>
      </c>
      <c r="B12182" s="292" t="s">
        <v>18863</v>
      </c>
      <c r="C12182" s="292" t="s">
        <v>58</v>
      </c>
      <c r="D12182" s="293">
        <v>661.85</v>
      </c>
    </row>
    <row r="12183" spans="1:4">
      <c r="A12183" s="291" t="s">
        <v>18864</v>
      </c>
      <c r="B12183" s="292" t="s">
        <v>18863</v>
      </c>
      <c r="C12183" s="292" t="s">
        <v>58</v>
      </c>
      <c r="D12183" s="293">
        <v>635.4</v>
      </c>
    </row>
    <row r="12184" spans="1:4">
      <c r="A12184" s="291" t="s">
        <v>18865</v>
      </c>
      <c r="B12184" s="292" t="s">
        <v>18866</v>
      </c>
      <c r="C12184" s="292" t="s">
        <v>58</v>
      </c>
      <c r="D12184" s="293">
        <v>645.17999999999995</v>
      </c>
    </row>
    <row r="12185" spans="1:4">
      <c r="A12185" s="291" t="s">
        <v>18867</v>
      </c>
      <c r="B12185" s="292" t="s">
        <v>18866</v>
      </c>
      <c r="C12185" s="292" t="s">
        <v>58</v>
      </c>
      <c r="D12185" s="293">
        <v>618.73</v>
      </c>
    </row>
    <row r="12186" spans="1:4">
      <c r="A12186" s="291" t="s">
        <v>18868</v>
      </c>
      <c r="B12186" s="292" t="s">
        <v>18869</v>
      </c>
      <c r="C12186" s="292" t="s">
        <v>58</v>
      </c>
      <c r="D12186" s="293">
        <v>611.49</v>
      </c>
    </row>
    <row r="12187" spans="1:4">
      <c r="A12187" s="291" t="s">
        <v>18870</v>
      </c>
      <c r="B12187" s="292" t="s">
        <v>18869</v>
      </c>
      <c r="C12187" s="292" t="s">
        <v>58</v>
      </c>
      <c r="D12187" s="293">
        <v>585.04</v>
      </c>
    </row>
    <row r="12188" spans="1:4">
      <c r="A12188" s="291" t="s">
        <v>18871</v>
      </c>
      <c r="B12188" s="292" t="s">
        <v>18872</v>
      </c>
      <c r="C12188" s="292" t="s">
        <v>58</v>
      </c>
      <c r="D12188" s="293">
        <v>321.39</v>
      </c>
    </row>
    <row r="12189" spans="1:4">
      <c r="A12189" s="291" t="s">
        <v>18873</v>
      </c>
      <c r="B12189" s="292" t="s">
        <v>18872</v>
      </c>
      <c r="C12189" s="292" t="s">
        <v>58</v>
      </c>
      <c r="D12189" s="293">
        <v>294.94</v>
      </c>
    </row>
    <row r="12190" spans="1:4">
      <c r="A12190" s="291" t="s">
        <v>18874</v>
      </c>
      <c r="B12190" s="292" t="s">
        <v>18875</v>
      </c>
      <c r="C12190" s="292" t="s">
        <v>58</v>
      </c>
      <c r="D12190" s="293">
        <v>309.8</v>
      </c>
    </row>
    <row r="12191" spans="1:4">
      <c r="A12191" s="291" t="s">
        <v>18876</v>
      </c>
      <c r="B12191" s="292" t="s">
        <v>18875</v>
      </c>
      <c r="C12191" s="292" t="s">
        <v>58</v>
      </c>
      <c r="D12191" s="293">
        <v>283.35000000000002</v>
      </c>
    </row>
    <row r="12192" spans="1:4">
      <c r="A12192" s="291" t="s">
        <v>18877</v>
      </c>
      <c r="B12192" s="292" t="s">
        <v>18878</v>
      </c>
      <c r="C12192" s="292" t="s">
        <v>58</v>
      </c>
      <c r="D12192" s="293">
        <v>294.72000000000003</v>
      </c>
    </row>
    <row r="12193" spans="1:4">
      <c r="A12193" s="291" t="s">
        <v>18879</v>
      </c>
      <c r="B12193" s="292" t="s">
        <v>18878</v>
      </c>
      <c r="C12193" s="292" t="s">
        <v>58</v>
      </c>
      <c r="D12193" s="293">
        <v>268.27</v>
      </c>
    </row>
    <row r="12194" spans="1:4">
      <c r="A12194" s="291" t="s">
        <v>18880</v>
      </c>
      <c r="B12194" s="292" t="s">
        <v>18881</v>
      </c>
      <c r="C12194" s="292" t="s">
        <v>58</v>
      </c>
      <c r="D12194" s="293">
        <v>485.47</v>
      </c>
    </row>
    <row r="12195" spans="1:4">
      <c r="A12195" s="291" t="s">
        <v>18882</v>
      </c>
      <c r="B12195" s="292" t="s">
        <v>18881</v>
      </c>
      <c r="C12195" s="292" t="s">
        <v>58</v>
      </c>
      <c r="D12195" s="293">
        <v>459.02</v>
      </c>
    </row>
    <row r="12196" spans="1:4">
      <c r="A12196" s="291" t="s">
        <v>18883</v>
      </c>
      <c r="B12196" s="292" t="s">
        <v>18884</v>
      </c>
      <c r="C12196" s="292" t="s">
        <v>58</v>
      </c>
      <c r="D12196" s="293">
        <v>463.19</v>
      </c>
    </row>
    <row r="12197" spans="1:4">
      <c r="A12197" s="291" t="s">
        <v>18885</v>
      </c>
      <c r="B12197" s="292" t="s">
        <v>18884</v>
      </c>
      <c r="C12197" s="292" t="s">
        <v>58</v>
      </c>
      <c r="D12197" s="293">
        <v>436.74</v>
      </c>
    </row>
    <row r="12198" spans="1:4">
      <c r="A12198" s="291" t="s">
        <v>18886</v>
      </c>
      <c r="B12198" s="292" t="s">
        <v>18887</v>
      </c>
      <c r="C12198" s="292" t="s">
        <v>58</v>
      </c>
      <c r="D12198" s="293">
        <v>526.21</v>
      </c>
    </row>
    <row r="12199" spans="1:4">
      <c r="A12199" s="291" t="s">
        <v>18888</v>
      </c>
      <c r="B12199" s="292" t="s">
        <v>18887</v>
      </c>
      <c r="C12199" s="292" t="s">
        <v>58</v>
      </c>
      <c r="D12199" s="293">
        <v>499.76</v>
      </c>
    </row>
    <row r="12200" spans="1:4">
      <c r="A12200" s="291" t="s">
        <v>18889</v>
      </c>
      <c r="B12200" s="292" t="s">
        <v>18890</v>
      </c>
      <c r="C12200" s="292" t="s">
        <v>58</v>
      </c>
      <c r="D12200" s="293">
        <v>1458.6</v>
      </c>
    </row>
    <row r="12201" spans="1:4">
      <c r="A12201" s="291" t="s">
        <v>18891</v>
      </c>
      <c r="B12201" s="292" t="s">
        <v>18890</v>
      </c>
      <c r="C12201" s="292" t="s">
        <v>58</v>
      </c>
      <c r="D12201" s="293">
        <v>1418.92</v>
      </c>
    </row>
    <row r="12202" spans="1:4">
      <c r="A12202" s="291" t="s">
        <v>18892</v>
      </c>
      <c r="B12202" s="292" t="s">
        <v>18893</v>
      </c>
      <c r="C12202" s="292" t="s">
        <v>58</v>
      </c>
      <c r="D12202" s="293">
        <v>1454.49</v>
      </c>
    </row>
    <row r="12203" spans="1:4">
      <c r="A12203" s="291" t="s">
        <v>18894</v>
      </c>
      <c r="B12203" s="292" t="s">
        <v>18893</v>
      </c>
      <c r="C12203" s="292" t="s">
        <v>58</v>
      </c>
      <c r="D12203" s="293">
        <v>1414.81</v>
      </c>
    </row>
    <row r="12204" spans="1:4">
      <c r="A12204" s="291" t="s">
        <v>18895</v>
      </c>
      <c r="B12204" s="292" t="s">
        <v>18896</v>
      </c>
      <c r="C12204" s="292" t="s">
        <v>58</v>
      </c>
      <c r="D12204" s="293">
        <v>1674.13</v>
      </c>
    </row>
    <row r="12205" spans="1:4">
      <c r="A12205" s="291" t="s">
        <v>18897</v>
      </c>
      <c r="B12205" s="292" t="s">
        <v>18896</v>
      </c>
      <c r="C12205" s="292" t="s">
        <v>58</v>
      </c>
      <c r="D12205" s="293">
        <v>1631.14</v>
      </c>
    </row>
    <row r="12206" spans="1:4">
      <c r="A12206" s="291" t="s">
        <v>18898</v>
      </c>
      <c r="B12206" s="292" t="s">
        <v>18899</v>
      </c>
      <c r="C12206" s="292" t="s">
        <v>58</v>
      </c>
      <c r="D12206" s="293">
        <v>1666.42</v>
      </c>
    </row>
    <row r="12207" spans="1:4">
      <c r="A12207" s="291" t="s">
        <v>18900</v>
      </c>
      <c r="B12207" s="292" t="s">
        <v>18899</v>
      </c>
      <c r="C12207" s="292" t="s">
        <v>58</v>
      </c>
      <c r="D12207" s="293">
        <v>1623.44</v>
      </c>
    </row>
    <row r="12208" spans="1:4">
      <c r="A12208" s="291" t="s">
        <v>18901</v>
      </c>
      <c r="B12208" s="292" t="s">
        <v>18902</v>
      </c>
      <c r="C12208" s="292" t="s">
        <v>58</v>
      </c>
      <c r="D12208" s="293">
        <v>1658.72</v>
      </c>
    </row>
    <row r="12209" spans="1:4">
      <c r="A12209" s="291" t="s">
        <v>18903</v>
      </c>
      <c r="B12209" s="292" t="s">
        <v>18902</v>
      </c>
      <c r="C12209" s="292" t="s">
        <v>58</v>
      </c>
      <c r="D12209" s="293">
        <v>1615.74</v>
      </c>
    </row>
    <row r="12210" spans="1:4">
      <c r="A12210" s="291" t="s">
        <v>18904</v>
      </c>
      <c r="B12210" s="292" t="s">
        <v>18905</v>
      </c>
      <c r="C12210" s="292" t="s">
        <v>58</v>
      </c>
      <c r="D12210" s="293">
        <v>2899.21</v>
      </c>
    </row>
    <row r="12211" spans="1:4">
      <c r="A12211" s="291" t="s">
        <v>18906</v>
      </c>
      <c r="B12211" s="292" t="s">
        <v>18905</v>
      </c>
      <c r="C12211" s="292" t="s">
        <v>58</v>
      </c>
      <c r="D12211" s="293">
        <v>2819.86</v>
      </c>
    </row>
    <row r="12212" spans="1:4">
      <c r="A12212" s="291" t="s">
        <v>18907</v>
      </c>
      <c r="B12212" s="292" t="s">
        <v>18908</v>
      </c>
      <c r="C12212" s="292" t="s">
        <v>58</v>
      </c>
      <c r="D12212" s="293">
        <v>2914.61</v>
      </c>
    </row>
    <row r="12213" spans="1:4">
      <c r="A12213" s="291" t="s">
        <v>18909</v>
      </c>
      <c r="B12213" s="292" t="s">
        <v>18908</v>
      </c>
      <c r="C12213" s="292" t="s">
        <v>58</v>
      </c>
      <c r="D12213" s="293">
        <v>2835.26</v>
      </c>
    </row>
    <row r="12214" spans="1:4">
      <c r="A12214" s="291" t="s">
        <v>18910</v>
      </c>
      <c r="B12214" s="292" t="s">
        <v>18911</v>
      </c>
      <c r="C12214" s="292" t="s">
        <v>58</v>
      </c>
      <c r="D12214" s="293">
        <v>3461.84</v>
      </c>
    </row>
    <row r="12215" spans="1:4">
      <c r="A12215" s="291" t="s">
        <v>18912</v>
      </c>
      <c r="B12215" s="292" t="s">
        <v>18911</v>
      </c>
      <c r="C12215" s="292" t="s">
        <v>58</v>
      </c>
      <c r="D12215" s="293">
        <v>3375.88</v>
      </c>
    </row>
    <row r="12216" spans="1:4">
      <c r="A12216" s="291" t="s">
        <v>18913</v>
      </c>
      <c r="B12216" s="292" t="s">
        <v>18914</v>
      </c>
      <c r="C12216" s="292" t="s">
        <v>58</v>
      </c>
      <c r="D12216" s="293">
        <v>1119.97</v>
      </c>
    </row>
    <row r="12217" spans="1:4">
      <c r="A12217" s="291" t="s">
        <v>18915</v>
      </c>
      <c r="B12217" s="292" t="s">
        <v>18914</v>
      </c>
      <c r="C12217" s="292" t="s">
        <v>58</v>
      </c>
      <c r="D12217" s="293">
        <v>1093.52</v>
      </c>
    </row>
    <row r="12218" spans="1:4">
      <c r="A12218" s="291" t="s">
        <v>18916</v>
      </c>
      <c r="B12218" s="292" t="s">
        <v>18917</v>
      </c>
      <c r="C12218" s="292" t="s">
        <v>58</v>
      </c>
      <c r="D12218" s="293">
        <v>1119.97</v>
      </c>
    </row>
    <row r="12219" spans="1:4">
      <c r="A12219" s="291" t="s">
        <v>18918</v>
      </c>
      <c r="B12219" s="292" t="s">
        <v>18917</v>
      </c>
      <c r="C12219" s="292" t="s">
        <v>58</v>
      </c>
      <c r="D12219" s="293">
        <v>1093.52</v>
      </c>
    </row>
    <row r="12220" spans="1:4">
      <c r="A12220" s="291" t="s">
        <v>18919</v>
      </c>
      <c r="B12220" s="292" t="s">
        <v>18920</v>
      </c>
      <c r="C12220" s="292" t="s">
        <v>58</v>
      </c>
      <c r="D12220" s="293">
        <v>1349.68</v>
      </c>
    </row>
    <row r="12221" spans="1:4">
      <c r="A12221" s="291" t="s">
        <v>18921</v>
      </c>
      <c r="B12221" s="292" t="s">
        <v>18920</v>
      </c>
      <c r="C12221" s="292" t="s">
        <v>58</v>
      </c>
      <c r="D12221" s="293">
        <v>1310</v>
      </c>
    </row>
    <row r="12222" spans="1:4">
      <c r="A12222" s="291" t="s">
        <v>18922</v>
      </c>
      <c r="B12222" s="292" t="s">
        <v>18923</v>
      </c>
      <c r="C12222" s="292" t="s">
        <v>58</v>
      </c>
      <c r="D12222" s="293">
        <v>1342.23</v>
      </c>
    </row>
    <row r="12223" spans="1:4">
      <c r="A12223" s="291" t="s">
        <v>18924</v>
      </c>
      <c r="B12223" s="292" t="s">
        <v>18923</v>
      </c>
      <c r="C12223" s="292" t="s">
        <v>58</v>
      </c>
      <c r="D12223" s="293">
        <v>1302.56</v>
      </c>
    </row>
    <row r="12224" spans="1:4">
      <c r="A12224" s="291" t="s">
        <v>18925</v>
      </c>
      <c r="B12224" s="292" t="s">
        <v>18926</v>
      </c>
      <c r="C12224" s="292" t="s">
        <v>58</v>
      </c>
      <c r="D12224" s="293">
        <v>1330</v>
      </c>
    </row>
    <row r="12225" spans="1:4">
      <c r="A12225" s="291" t="s">
        <v>18927</v>
      </c>
      <c r="B12225" s="292" t="s">
        <v>18926</v>
      </c>
      <c r="C12225" s="292" t="s">
        <v>58</v>
      </c>
      <c r="D12225" s="293">
        <v>1290.32</v>
      </c>
    </row>
    <row r="12226" spans="1:4">
      <c r="A12226" s="291" t="s">
        <v>18928</v>
      </c>
      <c r="B12226" s="292" t="s">
        <v>18929</v>
      </c>
      <c r="C12226" s="292" t="s">
        <v>58</v>
      </c>
      <c r="D12226" s="293">
        <v>1587.13</v>
      </c>
    </row>
    <row r="12227" spans="1:4">
      <c r="A12227" s="291" t="s">
        <v>18930</v>
      </c>
      <c r="B12227" s="292" t="s">
        <v>18929</v>
      </c>
      <c r="C12227" s="292" t="s">
        <v>58</v>
      </c>
      <c r="D12227" s="293">
        <v>1534.22</v>
      </c>
    </row>
    <row r="12228" spans="1:4">
      <c r="A12228" s="291" t="s">
        <v>18931</v>
      </c>
      <c r="B12228" s="292" t="s">
        <v>18932</v>
      </c>
      <c r="C12228" s="292" t="s">
        <v>58</v>
      </c>
      <c r="D12228" s="293">
        <v>1562.62</v>
      </c>
    </row>
    <row r="12229" spans="1:4">
      <c r="A12229" s="291" t="s">
        <v>18933</v>
      </c>
      <c r="B12229" s="292" t="s">
        <v>18932</v>
      </c>
      <c r="C12229" s="292" t="s">
        <v>58</v>
      </c>
      <c r="D12229" s="293">
        <v>1509.72</v>
      </c>
    </row>
    <row r="12230" spans="1:4">
      <c r="A12230" s="291" t="s">
        <v>18934</v>
      </c>
      <c r="B12230" s="292" t="s">
        <v>18935</v>
      </c>
      <c r="C12230" s="292" t="s">
        <v>58</v>
      </c>
      <c r="D12230" s="293">
        <v>3067.53</v>
      </c>
    </row>
    <row r="12231" spans="1:4">
      <c r="A12231" s="291" t="s">
        <v>18936</v>
      </c>
      <c r="B12231" s="292" t="s">
        <v>18935</v>
      </c>
      <c r="C12231" s="292" t="s">
        <v>58</v>
      </c>
      <c r="D12231" s="293">
        <v>2968.35</v>
      </c>
    </row>
    <row r="12232" spans="1:4">
      <c r="A12232" s="291" t="s">
        <v>18937</v>
      </c>
      <c r="B12232" s="292" t="s">
        <v>18938</v>
      </c>
      <c r="C12232" s="292" t="s">
        <v>58</v>
      </c>
      <c r="D12232" s="293">
        <v>12902.73</v>
      </c>
    </row>
    <row r="12233" spans="1:4">
      <c r="A12233" s="291" t="s">
        <v>18939</v>
      </c>
      <c r="B12233" s="292" t="s">
        <v>18938</v>
      </c>
      <c r="C12233" s="292" t="s">
        <v>58</v>
      </c>
      <c r="D12233" s="293">
        <v>12663.46</v>
      </c>
    </row>
    <row r="12234" spans="1:4">
      <c r="A12234" s="291" t="s">
        <v>18940</v>
      </c>
      <c r="B12234" s="292" t="s">
        <v>18941</v>
      </c>
      <c r="C12234" s="292" t="s">
        <v>58</v>
      </c>
      <c r="D12234" s="293">
        <v>2265.9499999999998</v>
      </c>
    </row>
    <row r="12235" spans="1:4">
      <c r="A12235" s="291" t="s">
        <v>18942</v>
      </c>
      <c r="B12235" s="292" t="s">
        <v>18941</v>
      </c>
      <c r="C12235" s="292" t="s">
        <v>58</v>
      </c>
      <c r="D12235" s="293">
        <v>2193.21</v>
      </c>
    </row>
    <row r="12236" spans="1:4">
      <c r="A12236" s="291" t="s">
        <v>18943</v>
      </c>
      <c r="B12236" s="292" t="s">
        <v>18944</v>
      </c>
      <c r="C12236" s="292" t="s">
        <v>58</v>
      </c>
      <c r="D12236" s="293">
        <v>1358.51</v>
      </c>
    </row>
    <row r="12237" spans="1:4">
      <c r="A12237" s="291" t="s">
        <v>18945</v>
      </c>
      <c r="B12237" s="292" t="s">
        <v>18944</v>
      </c>
      <c r="C12237" s="292" t="s">
        <v>58</v>
      </c>
      <c r="D12237" s="293">
        <v>1345.91</v>
      </c>
    </row>
    <row r="12238" spans="1:4">
      <c r="A12238" s="291" t="s">
        <v>18946</v>
      </c>
      <c r="B12238" s="292" t="s">
        <v>18947</v>
      </c>
      <c r="C12238" s="292" t="s">
        <v>58</v>
      </c>
      <c r="D12238" s="293">
        <v>1052.51</v>
      </c>
    </row>
    <row r="12239" spans="1:4">
      <c r="A12239" s="291" t="s">
        <v>18948</v>
      </c>
      <c r="B12239" s="292" t="s">
        <v>18947</v>
      </c>
      <c r="C12239" s="292" t="s">
        <v>58</v>
      </c>
      <c r="D12239" s="293">
        <v>976.46</v>
      </c>
    </row>
    <row r="12240" spans="1:4">
      <c r="A12240" s="291" t="s">
        <v>18949</v>
      </c>
      <c r="B12240" s="292" t="s">
        <v>18950</v>
      </c>
      <c r="C12240" s="292" t="s">
        <v>58</v>
      </c>
      <c r="D12240" s="293">
        <v>1062.5899999999999</v>
      </c>
    </row>
    <row r="12241" spans="1:4">
      <c r="A12241" s="291" t="s">
        <v>18951</v>
      </c>
      <c r="B12241" s="292" t="s">
        <v>18950</v>
      </c>
      <c r="C12241" s="292" t="s">
        <v>58</v>
      </c>
      <c r="D12241" s="293">
        <v>986.54</v>
      </c>
    </row>
    <row r="12242" spans="1:4">
      <c r="A12242" s="291" t="s">
        <v>18952</v>
      </c>
      <c r="B12242" s="292" t="s">
        <v>18953</v>
      </c>
      <c r="C12242" s="292" t="s">
        <v>58</v>
      </c>
      <c r="D12242" s="293">
        <v>1070</v>
      </c>
    </row>
    <row r="12243" spans="1:4">
      <c r="A12243" s="291" t="s">
        <v>18954</v>
      </c>
      <c r="B12243" s="292" t="s">
        <v>18953</v>
      </c>
      <c r="C12243" s="292" t="s">
        <v>58</v>
      </c>
      <c r="D12243" s="293">
        <v>993.95</v>
      </c>
    </row>
    <row r="12244" spans="1:4">
      <c r="A12244" s="291" t="s">
        <v>18955</v>
      </c>
      <c r="B12244" s="292" t="s">
        <v>18956</v>
      </c>
      <c r="C12244" s="292" t="s">
        <v>58</v>
      </c>
      <c r="D12244" s="293">
        <v>1074.0999999999999</v>
      </c>
    </row>
    <row r="12245" spans="1:4">
      <c r="A12245" s="291" t="s">
        <v>18957</v>
      </c>
      <c r="B12245" s="292" t="s">
        <v>18956</v>
      </c>
      <c r="C12245" s="292" t="s">
        <v>58</v>
      </c>
      <c r="D12245" s="293">
        <v>998.06</v>
      </c>
    </row>
    <row r="12246" spans="1:4">
      <c r="A12246" s="291" t="s">
        <v>18958</v>
      </c>
      <c r="B12246" s="292" t="s">
        <v>18959</v>
      </c>
      <c r="C12246" s="292" t="s">
        <v>58</v>
      </c>
      <c r="D12246" s="293">
        <v>1511.4</v>
      </c>
    </row>
    <row r="12247" spans="1:4">
      <c r="A12247" s="291" t="s">
        <v>18960</v>
      </c>
      <c r="B12247" s="292" t="s">
        <v>18959</v>
      </c>
      <c r="C12247" s="292" t="s">
        <v>58</v>
      </c>
      <c r="D12247" s="293">
        <v>1471.73</v>
      </c>
    </row>
    <row r="12248" spans="1:4">
      <c r="A12248" s="291" t="s">
        <v>18961</v>
      </c>
      <c r="B12248" s="292" t="s">
        <v>18962</v>
      </c>
      <c r="C12248" s="292" t="s">
        <v>58</v>
      </c>
      <c r="D12248" s="293">
        <v>1115.07</v>
      </c>
    </row>
    <row r="12249" spans="1:4">
      <c r="A12249" s="291" t="s">
        <v>18963</v>
      </c>
      <c r="B12249" s="292" t="s">
        <v>18962</v>
      </c>
      <c r="C12249" s="292" t="s">
        <v>58</v>
      </c>
      <c r="D12249" s="293">
        <v>1068.78</v>
      </c>
    </row>
    <row r="12250" spans="1:4">
      <c r="A12250" s="291" t="s">
        <v>18964</v>
      </c>
      <c r="B12250" s="292" t="s">
        <v>18965</v>
      </c>
      <c r="C12250" s="292" t="s">
        <v>58</v>
      </c>
      <c r="D12250" s="293">
        <v>616.54</v>
      </c>
    </row>
    <row r="12251" spans="1:4">
      <c r="A12251" s="291" t="s">
        <v>18966</v>
      </c>
      <c r="B12251" s="292" t="s">
        <v>18965</v>
      </c>
      <c r="C12251" s="292" t="s">
        <v>58</v>
      </c>
      <c r="D12251" s="293">
        <v>576.87</v>
      </c>
    </row>
    <row r="12252" spans="1:4">
      <c r="A12252" s="291" t="s">
        <v>18967</v>
      </c>
      <c r="B12252" s="292" t="s">
        <v>18968</v>
      </c>
      <c r="C12252" s="292" t="s">
        <v>58</v>
      </c>
      <c r="D12252" s="293">
        <v>801.38</v>
      </c>
    </row>
    <row r="12253" spans="1:4">
      <c r="A12253" s="291" t="s">
        <v>18969</v>
      </c>
      <c r="B12253" s="292" t="s">
        <v>18968</v>
      </c>
      <c r="C12253" s="292" t="s">
        <v>58</v>
      </c>
      <c r="D12253" s="293">
        <v>725.34</v>
      </c>
    </row>
    <row r="12254" spans="1:4">
      <c r="A12254" s="291" t="s">
        <v>18970</v>
      </c>
      <c r="B12254" s="292" t="s">
        <v>18971</v>
      </c>
      <c r="C12254" s="292" t="s">
        <v>58</v>
      </c>
      <c r="D12254" s="293">
        <v>1780.82</v>
      </c>
    </row>
    <row r="12255" spans="1:4">
      <c r="A12255" s="291" t="s">
        <v>18972</v>
      </c>
      <c r="B12255" s="292" t="s">
        <v>18971</v>
      </c>
      <c r="C12255" s="292" t="s">
        <v>58</v>
      </c>
      <c r="D12255" s="293">
        <v>1725.27</v>
      </c>
    </row>
    <row r="12256" spans="1:4">
      <c r="A12256" s="291" t="s">
        <v>18973</v>
      </c>
      <c r="B12256" s="292" t="s">
        <v>18974</v>
      </c>
      <c r="C12256" s="292" t="s">
        <v>58</v>
      </c>
      <c r="D12256" s="293">
        <v>1080.29</v>
      </c>
    </row>
    <row r="12257" spans="1:4">
      <c r="A12257" s="291" t="s">
        <v>18975</v>
      </c>
      <c r="B12257" s="292" t="s">
        <v>18974</v>
      </c>
      <c r="C12257" s="292" t="s">
        <v>58</v>
      </c>
      <c r="D12257" s="293">
        <v>1035.19</v>
      </c>
    </row>
    <row r="12258" spans="1:4">
      <c r="A12258" s="291" t="s">
        <v>18976</v>
      </c>
      <c r="B12258" s="292" t="s">
        <v>18977</v>
      </c>
      <c r="C12258" s="292" t="s">
        <v>58</v>
      </c>
      <c r="D12258" s="293">
        <v>1102.8900000000001</v>
      </c>
    </row>
    <row r="12259" spans="1:4">
      <c r="A12259" s="291" t="s">
        <v>18978</v>
      </c>
      <c r="B12259" s="292" t="s">
        <v>18977</v>
      </c>
      <c r="C12259" s="292" t="s">
        <v>58</v>
      </c>
      <c r="D12259" s="293">
        <v>1057.1300000000001</v>
      </c>
    </row>
    <row r="12260" spans="1:4">
      <c r="A12260" s="291" t="s">
        <v>18979</v>
      </c>
      <c r="B12260" s="292" t="s">
        <v>18980</v>
      </c>
      <c r="C12260" s="292" t="s">
        <v>58</v>
      </c>
      <c r="D12260" s="293">
        <v>1151.04</v>
      </c>
    </row>
    <row r="12261" spans="1:4">
      <c r="A12261" s="291" t="s">
        <v>18981</v>
      </c>
      <c r="B12261" s="292" t="s">
        <v>18980</v>
      </c>
      <c r="C12261" s="292" t="s">
        <v>58</v>
      </c>
      <c r="D12261" s="293">
        <v>1104.6199999999999</v>
      </c>
    </row>
    <row r="12262" spans="1:4">
      <c r="A12262" s="291" t="s">
        <v>18982</v>
      </c>
      <c r="B12262" s="292" t="s">
        <v>18983</v>
      </c>
      <c r="C12262" s="292" t="s">
        <v>58</v>
      </c>
      <c r="D12262" s="293">
        <v>758.9</v>
      </c>
    </row>
    <row r="12263" spans="1:4">
      <c r="A12263" s="291" t="s">
        <v>18984</v>
      </c>
      <c r="B12263" s="292" t="s">
        <v>18983</v>
      </c>
      <c r="C12263" s="292" t="s">
        <v>58</v>
      </c>
      <c r="D12263" s="293">
        <v>719.22</v>
      </c>
    </row>
    <row r="12264" spans="1:4">
      <c r="A12264" s="291" t="s">
        <v>18985</v>
      </c>
      <c r="B12264" s="292" t="s">
        <v>18986</v>
      </c>
      <c r="C12264" s="292" t="s">
        <v>58</v>
      </c>
      <c r="D12264" s="293">
        <v>736.46</v>
      </c>
    </row>
    <row r="12265" spans="1:4">
      <c r="A12265" s="291" t="s">
        <v>18987</v>
      </c>
      <c r="B12265" s="292" t="s">
        <v>18986</v>
      </c>
      <c r="C12265" s="292" t="s">
        <v>58</v>
      </c>
      <c r="D12265" s="293">
        <v>696.78</v>
      </c>
    </row>
    <row r="12266" spans="1:4">
      <c r="A12266" s="291" t="s">
        <v>18988</v>
      </c>
      <c r="B12266" s="292" t="s">
        <v>18989</v>
      </c>
      <c r="C12266" s="292" t="s">
        <v>58</v>
      </c>
      <c r="D12266" s="293">
        <v>732.69</v>
      </c>
    </row>
    <row r="12267" spans="1:4">
      <c r="A12267" s="291" t="s">
        <v>18990</v>
      </c>
      <c r="B12267" s="292" t="s">
        <v>18989</v>
      </c>
      <c r="C12267" s="292" t="s">
        <v>58</v>
      </c>
      <c r="D12267" s="293">
        <v>693.01</v>
      </c>
    </row>
    <row r="12268" spans="1:4">
      <c r="A12268" s="291" t="s">
        <v>18991</v>
      </c>
      <c r="B12268" s="292" t="s">
        <v>18992</v>
      </c>
      <c r="C12268" s="292" t="s">
        <v>58</v>
      </c>
      <c r="D12268" s="293">
        <v>1289.33</v>
      </c>
    </row>
    <row r="12269" spans="1:4">
      <c r="A12269" s="291" t="s">
        <v>18993</v>
      </c>
      <c r="B12269" s="292" t="s">
        <v>18992</v>
      </c>
      <c r="C12269" s="292" t="s">
        <v>58</v>
      </c>
      <c r="D12269" s="293">
        <v>1213.28</v>
      </c>
    </row>
    <row r="12270" spans="1:4">
      <c r="A12270" s="291" t="s">
        <v>18994</v>
      </c>
      <c r="B12270" s="292" t="s">
        <v>18995</v>
      </c>
      <c r="C12270" s="292" t="s">
        <v>58</v>
      </c>
      <c r="D12270" s="293">
        <v>1245.1300000000001</v>
      </c>
    </row>
    <row r="12271" spans="1:4">
      <c r="A12271" s="291" t="s">
        <v>18996</v>
      </c>
      <c r="B12271" s="292" t="s">
        <v>18995</v>
      </c>
      <c r="C12271" s="292" t="s">
        <v>58</v>
      </c>
      <c r="D12271" s="293">
        <v>1169.0899999999999</v>
      </c>
    </row>
    <row r="12272" spans="1:4">
      <c r="A12272" s="291" t="s">
        <v>18997</v>
      </c>
      <c r="B12272" s="292" t="s">
        <v>18998</v>
      </c>
      <c r="C12272" s="292" t="s">
        <v>58</v>
      </c>
      <c r="D12272" s="293">
        <v>1238.28</v>
      </c>
    </row>
    <row r="12273" spans="1:4">
      <c r="A12273" s="291" t="s">
        <v>18999</v>
      </c>
      <c r="B12273" s="292" t="s">
        <v>18998</v>
      </c>
      <c r="C12273" s="292" t="s">
        <v>58</v>
      </c>
      <c r="D12273" s="293">
        <v>1162.23</v>
      </c>
    </row>
    <row r="12274" spans="1:4">
      <c r="A12274" s="291" t="s">
        <v>19000</v>
      </c>
      <c r="B12274" s="292" t="s">
        <v>19001</v>
      </c>
      <c r="C12274" s="292" t="s">
        <v>16</v>
      </c>
      <c r="D12274" s="293">
        <v>469.44</v>
      </c>
    </row>
    <row r="12275" spans="1:4">
      <c r="A12275" s="291" t="s">
        <v>19002</v>
      </c>
      <c r="B12275" s="292" t="s">
        <v>19001</v>
      </c>
      <c r="C12275" s="292" t="s">
        <v>16</v>
      </c>
      <c r="D12275" s="293">
        <v>442.99</v>
      </c>
    </row>
    <row r="12276" spans="1:4">
      <c r="A12276" s="291" t="s">
        <v>19003</v>
      </c>
      <c r="B12276" s="292" t="s">
        <v>19004</v>
      </c>
      <c r="C12276" s="292" t="s">
        <v>16</v>
      </c>
      <c r="D12276" s="293">
        <v>2498.83</v>
      </c>
    </row>
    <row r="12277" spans="1:4">
      <c r="A12277" s="291" t="s">
        <v>19005</v>
      </c>
      <c r="B12277" s="292" t="s">
        <v>19004</v>
      </c>
      <c r="C12277" s="292" t="s">
        <v>16</v>
      </c>
      <c r="D12277" s="293">
        <v>2419.48</v>
      </c>
    </row>
    <row r="12278" spans="1:4">
      <c r="A12278" s="291" t="s">
        <v>19006</v>
      </c>
      <c r="B12278" s="292" t="s">
        <v>19007</v>
      </c>
      <c r="C12278" s="292" t="s">
        <v>58</v>
      </c>
      <c r="D12278" s="293">
        <v>1946.9</v>
      </c>
    </row>
    <row r="12279" spans="1:4">
      <c r="A12279" s="291" t="s">
        <v>19008</v>
      </c>
      <c r="B12279" s="292" t="s">
        <v>19007</v>
      </c>
      <c r="C12279" s="292" t="s">
        <v>58</v>
      </c>
      <c r="D12279" s="293">
        <v>1825.97</v>
      </c>
    </row>
    <row r="12280" spans="1:4">
      <c r="A12280" s="291" t="s">
        <v>19009</v>
      </c>
      <c r="B12280" s="292" t="s">
        <v>19010</v>
      </c>
      <c r="C12280" s="292" t="s">
        <v>58</v>
      </c>
      <c r="D12280" s="293">
        <v>1759.13</v>
      </c>
    </row>
    <row r="12281" spans="1:4">
      <c r="A12281" s="291" t="s">
        <v>19011</v>
      </c>
      <c r="B12281" s="292" t="s">
        <v>19010</v>
      </c>
      <c r="C12281" s="292" t="s">
        <v>58</v>
      </c>
      <c r="D12281" s="293">
        <v>1719.46</v>
      </c>
    </row>
    <row r="12282" spans="1:4">
      <c r="A12282" s="291" t="s">
        <v>19012</v>
      </c>
      <c r="B12282" s="292" t="s">
        <v>19013</v>
      </c>
      <c r="C12282" s="292" t="s">
        <v>58</v>
      </c>
      <c r="D12282" s="293">
        <v>2035.45</v>
      </c>
    </row>
    <row r="12283" spans="1:4">
      <c r="A12283" s="291" t="s">
        <v>19014</v>
      </c>
      <c r="B12283" s="292" t="s">
        <v>19013</v>
      </c>
      <c r="C12283" s="292" t="s">
        <v>58</v>
      </c>
      <c r="D12283" s="293">
        <v>1995.78</v>
      </c>
    </row>
    <row r="12284" spans="1:4">
      <c r="A12284" s="291" t="s">
        <v>19015</v>
      </c>
      <c r="B12284" s="292" t="s">
        <v>19016</v>
      </c>
      <c r="C12284" s="292" t="s">
        <v>58</v>
      </c>
      <c r="D12284" s="293">
        <v>2508.06</v>
      </c>
    </row>
    <row r="12285" spans="1:4">
      <c r="A12285" s="291" t="s">
        <v>19017</v>
      </c>
      <c r="B12285" s="292" t="s">
        <v>19016</v>
      </c>
      <c r="C12285" s="292" t="s">
        <v>58</v>
      </c>
      <c r="D12285" s="293">
        <v>2461.7800000000002</v>
      </c>
    </row>
    <row r="12286" spans="1:4">
      <c r="A12286" s="291" t="s">
        <v>19018</v>
      </c>
      <c r="B12286" s="292" t="s">
        <v>19019</v>
      </c>
      <c r="C12286" s="292" t="s">
        <v>58</v>
      </c>
      <c r="D12286" s="293">
        <v>1680.32</v>
      </c>
    </row>
    <row r="12287" spans="1:4">
      <c r="A12287" s="291" t="s">
        <v>19020</v>
      </c>
      <c r="B12287" s="292" t="s">
        <v>19019</v>
      </c>
      <c r="C12287" s="292" t="s">
        <v>58</v>
      </c>
      <c r="D12287" s="293">
        <v>1640.65</v>
      </c>
    </row>
    <row r="12288" spans="1:4">
      <c r="A12288" s="291" t="s">
        <v>19021</v>
      </c>
      <c r="B12288" s="292" t="s">
        <v>19022</v>
      </c>
      <c r="C12288" s="292" t="s">
        <v>58</v>
      </c>
      <c r="D12288" s="293">
        <v>1206.01</v>
      </c>
    </row>
    <row r="12289" spans="1:4">
      <c r="A12289" s="291" t="s">
        <v>19023</v>
      </c>
      <c r="B12289" s="292" t="s">
        <v>19022</v>
      </c>
      <c r="C12289" s="292" t="s">
        <v>58</v>
      </c>
      <c r="D12289" s="293">
        <v>1172.95</v>
      </c>
    </row>
    <row r="12290" spans="1:4">
      <c r="A12290" s="291" t="s">
        <v>19024</v>
      </c>
      <c r="B12290" s="292" t="s">
        <v>19025</v>
      </c>
      <c r="C12290" s="292" t="s">
        <v>58</v>
      </c>
      <c r="D12290" s="293">
        <v>1782.26</v>
      </c>
    </row>
    <row r="12291" spans="1:4">
      <c r="A12291" s="291" t="s">
        <v>19026</v>
      </c>
      <c r="B12291" s="292" t="s">
        <v>19025</v>
      </c>
      <c r="C12291" s="292" t="s">
        <v>58</v>
      </c>
      <c r="D12291" s="293">
        <v>1722.74</v>
      </c>
    </row>
    <row r="12292" spans="1:4">
      <c r="A12292" s="291" t="s">
        <v>19027</v>
      </c>
      <c r="B12292" s="292" t="s">
        <v>19028</v>
      </c>
      <c r="C12292" s="292" t="s">
        <v>58</v>
      </c>
      <c r="D12292" s="293">
        <v>2465.9499999999998</v>
      </c>
    </row>
    <row r="12293" spans="1:4">
      <c r="A12293" s="291" t="s">
        <v>19029</v>
      </c>
      <c r="B12293" s="292" t="s">
        <v>19028</v>
      </c>
      <c r="C12293" s="292" t="s">
        <v>58</v>
      </c>
      <c r="D12293" s="293">
        <v>2419.66</v>
      </c>
    </row>
    <row r="12294" spans="1:4">
      <c r="A12294" s="291" t="s">
        <v>19030</v>
      </c>
      <c r="B12294" s="292" t="s">
        <v>19031</v>
      </c>
      <c r="C12294" s="292" t="s">
        <v>58</v>
      </c>
      <c r="D12294" s="293">
        <v>3192.81</v>
      </c>
    </row>
    <row r="12295" spans="1:4">
      <c r="A12295" s="291" t="s">
        <v>19032</v>
      </c>
      <c r="B12295" s="292" t="s">
        <v>19031</v>
      </c>
      <c r="C12295" s="292" t="s">
        <v>58</v>
      </c>
      <c r="D12295" s="293">
        <v>3139.91</v>
      </c>
    </row>
    <row r="12296" spans="1:4">
      <c r="A12296" s="291" t="s">
        <v>19033</v>
      </c>
      <c r="B12296" s="292" t="s">
        <v>19034</v>
      </c>
      <c r="C12296" s="292" t="s">
        <v>58</v>
      </c>
      <c r="D12296" s="293">
        <v>3480.88</v>
      </c>
    </row>
    <row r="12297" spans="1:4">
      <c r="A12297" s="291" t="s">
        <v>19035</v>
      </c>
      <c r="B12297" s="292" t="s">
        <v>19034</v>
      </c>
      <c r="C12297" s="292" t="s">
        <v>58</v>
      </c>
      <c r="D12297" s="293">
        <v>3447.81</v>
      </c>
    </row>
    <row r="12298" spans="1:4">
      <c r="A12298" s="291" t="s">
        <v>19036</v>
      </c>
      <c r="B12298" s="292" t="s">
        <v>19037</v>
      </c>
      <c r="C12298" s="292" t="s">
        <v>58</v>
      </c>
      <c r="D12298" s="293">
        <v>3996.88</v>
      </c>
    </row>
    <row r="12299" spans="1:4">
      <c r="A12299" s="291" t="s">
        <v>19038</v>
      </c>
      <c r="B12299" s="292" t="s">
        <v>19037</v>
      </c>
      <c r="C12299" s="292" t="s">
        <v>58</v>
      </c>
      <c r="D12299" s="293">
        <v>3963.81</v>
      </c>
    </row>
    <row r="12300" spans="1:4">
      <c r="A12300" s="291" t="s">
        <v>19039</v>
      </c>
      <c r="B12300" s="292" t="s">
        <v>19040</v>
      </c>
      <c r="C12300" s="292" t="s">
        <v>58</v>
      </c>
      <c r="D12300" s="293">
        <v>4998.9399999999996</v>
      </c>
    </row>
    <row r="12301" spans="1:4">
      <c r="A12301" s="291" t="s">
        <v>19041</v>
      </c>
      <c r="B12301" s="292" t="s">
        <v>19040</v>
      </c>
      <c r="C12301" s="292" t="s">
        <v>58</v>
      </c>
      <c r="D12301" s="293">
        <v>4952.6499999999996</v>
      </c>
    </row>
    <row r="12302" spans="1:4">
      <c r="A12302" s="291" t="s">
        <v>19042</v>
      </c>
      <c r="B12302" s="292" t="s">
        <v>19043</v>
      </c>
      <c r="C12302" s="292" t="s">
        <v>58</v>
      </c>
      <c r="D12302" s="293">
        <v>7499.47</v>
      </c>
    </row>
    <row r="12303" spans="1:4">
      <c r="A12303" s="291" t="s">
        <v>19044</v>
      </c>
      <c r="B12303" s="292" t="s">
        <v>19043</v>
      </c>
      <c r="C12303" s="292" t="s">
        <v>58</v>
      </c>
      <c r="D12303" s="293">
        <v>7446.57</v>
      </c>
    </row>
    <row r="12304" spans="1:4">
      <c r="A12304" s="291" t="s">
        <v>19045</v>
      </c>
      <c r="B12304" s="292" t="s">
        <v>19046</v>
      </c>
      <c r="C12304" s="292" t="s">
        <v>58</v>
      </c>
      <c r="D12304" s="293">
        <v>1300.78</v>
      </c>
    </row>
    <row r="12305" spans="1:4">
      <c r="A12305" s="291" t="s">
        <v>19047</v>
      </c>
      <c r="B12305" s="292" t="s">
        <v>19046</v>
      </c>
      <c r="C12305" s="292" t="s">
        <v>58</v>
      </c>
      <c r="D12305" s="293">
        <v>1247.8800000000001</v>
      </c>
    </row>
    <row r="12306" spans="1:4">
      <c r="A12306" s="291" t="s">
        <v>234</v>
      </c>
      <c r="B12306" s="292" t="s">
        <v>19048</v>
      </c>
      <c r="C12306" s="292" t="s">
        <v>63</v>
      </c>
      <c r="D12306" s="293">
        <v>212.57</v>
      </c>
    </row>
    <row r="12307" spans="1:4">
      <c r="A12307" s="291" t="s">
        <v>592</v>
      </c>
      <c r="B12307" s="292" t="s">
        <v>19048</v>
      </c>
      <c r="C12307" s="292" t="s">
        <v>63</v>
      </c>
      <c r="D12307" s="293">
        <v>195.39</v>
      </c>
    </row>
    <row r="12308" spans="1:4">
      <c r="A12308" s="291" t="s">
        <v>19049</v>
      </c>
      <c r="B12308" s="292" t="s">
        <v>19050</v>
      </c>
      <c r="C12308" s="292" t="s">
        <v>16</v>
      </c>
      <c r="D12308" s="293">
        <v>422.34</v>
      </c>
    </row>
    <row r="12309" spans="1:4">
      <c r="A12309" s="291" t="s">
        <v>19051</v>
      </c>
      <c r="B12309" s="292" t="s">
        <v>19050</v>
      </c>
      <c r="C12309" s="292" t="s">
        <v>16</v>
      </c>
      <c r="D12309" s="293">
        <v>402.51</v>
      </c>
    </row>
    <row r="12310" spans="1:4">
      <c r="A12310" s="291" t="s">
        <v>19052</v>
      </c>
      <c r="B12310" s="292" t="s">
        <v>19053</v>
      </c>
      <c r="C12310" s="292" t="s">
        <v>16</v>
      </c>
      <c r="D12310" s="293">
        <v>638.07000000000005</v>
      </c>
    </row>
    <row r="12311" spans="1:4">
      <c r="A12311" s="291" t="s">
        <v>19054</v>
      </c>
      <c r="B12311" s="292" t="s">
        <v>19053</v>
      </c>
      <c r="C12311" s="292" t="s">
        <v>16</v>
      </c>
      <c r="D12311" s="293">
        <v>605.01</v>
      </c>
    </row>
    <row r="12312" spans="1:4">
      <c r="A12312" s="291" t="s">
        <v>19055</v>
      </c>
      <c r="B12312" s="292" t="s">
        <v>19056</v>
      </c>
      <c r="C12312" s="292" t="s">
        <v>58</v>
      </c>
      <c r="D12312" s="293">
        <v>230.43</v>
      </c>
    </row>
    <row r="12313" spans="1:4">
      <c r="A12313" s="291" t="s">
        <v>19057</v>
      </c>
      <c r="B12313" s="292" t="s">
        <v>19056</v>
      </c>
      <c r="C12313" s="292" t="s">
        <v>58</v>
      </c>
      <c r="D12313" s="293">
        <v>217.2</v>
      </c>
    </row>
    <row r="12314" spans="1:4">
      <c r="A12314" s="291" t="s">
        <v>19058</v>
      </c>
      <c r="B12314" s="292" t="s">
        <v>19059</v>
      </c>
      <c r="C12314" s="292" t="s">
        <v>16</v>
      </c>
      <c r="D12314" s="293">
        <v>537.03</v>
      </c>
    </row>
    <row r="12315" spans="1:4">
      <c r="A12315" s="291" t="s">
        <v>19060</v>
      </c>
      <c r="B12315" s="292" t="s">
        <v>19059</v>
      </c>
      <c r="C12315" s="292" t="s">
        <v>16</v>
      </c>
      <c r="D12315" s="293">
        <v>523.79999999999995</v>
      </c>
    </row>
    <row r="12316" spans="1:4">
      <c r="A12316" s="291" t="s">
        <v>19061</v>
      </c>
      <c r="B12316" s="292" t="s">
        <v>19062</v>
      </c>
      <c r="C12316" s="292" t="s">
        <v>16</v>
      </c>
      <c r="D12316" s="293">
        <v>295.10000000000002</v>
      </c>
    </row>
    <row r="12317" spans="1:4">
      <c r="A12317" s="291" t="s">
        <v>19063</v>
      </c>
      <c r="B12317" s="292" t="s">
        <v>19062</v>
      </c>
      <c r="C12317" s="292" t="s">
        <v>16</v>
      </c>
      <c r="D12317" s="293">
        <v>269.93</v>
      </c>
    </row>
    <row r="12318" spans="1:4">
      <c r="A12318" s="291" t="s">
        <v>19064</v>
      </c>
      <c r="B12318" s="292" t="s">
        <v>19065</v>
      </c>
      <c r="C12318" s="292" t="s">
        <v>58</v>
      </c>
      <c r="D12318" s="293">
        <v>1635.33</v>
      </c>
    </row>
    <row r="12319" spans="1:4">
      <c r="A12319" s="291" t="s">
        <v>19066</v>
      </c>
      <c r="B12319" s="292" t="s">
        <v>19065</v>
      </c>
      <c r="C12319" s="292" t="s">
        <v>58</v>
      </c>
      <c r="D12319" s="293">
        <v>1512.63</v>
      </c>
    </row>
    <row r="12320" spans="1:4">
      <c r="A12320" s="291" t="s">
        <v>19067</v>
      </c>
      <c r="B12320" s="292" t="s">
        <v>19068</v>
      </c>
      <c r="C12320" s="292" t="s">
        <v>58</v>
      </c>
      <c r="D12320" s="293">
        <v>2084.75</v>
      </c>
    </row>
    <row r="12321" spans="1:4">
      <c r="A12321" s="291" t="s">
        <v>19069</v>
      </c>
      <c r="B12321" s="292" t="s">
        <v>19068</v>
      </c>
      <c r="C12321" s="292" t="s">
        <v>58</v>
      </c>
      <c r="D12321" s="293">
        <v>1998.78</v>
      </c>
    </row>
    <row r="12322" spans="1:4">
      <c r="A12322" s="291" t="s">
        <v>19070</v>
      </c>
      <c r="B12322" s="292" t="s">
        <v>19071</v>
      </c>
      <c r="C12322" s="292" t="s">
        <v>63</v>
      </c>
      <c r="D12322" s="293">
        <v>95.22</v>
      </c>
    </row>
    <row r="12323" spans="1:4">
      <c r="A12323" s="291" t="s">
        <v>19072</v>
      </c>
      <c r="B12323" s="292" t="s">
        <v>19071</v>
      </c>
      <c r="C12323" s="292" t="s">
        <v>63</v>
      </c>
      <c r="D12323" s="293">
        <v>88.61</v>
      </c>
    </row>
    <row r="12324" spans="1:4">
      <c r="A12324" s="291" t="s">
        <v>19073</v>
      </c>
      <c r="B12324" s="292" t="s">
        <v>19074</v>
      </c>
      <c r="C12324" s="292" t="s">
        <v>63</v>
      </c>
      <c r="D12324" s="293">
        <v>104.45</v>
      </c>
    </row>
    <row r="12325" spans="1:4">
      <c r="A12325" s="291" t="s">
        <v>19075</v>
      </c>
      <c r="B12325" s="292" t="s">
        <v>19074</v>
      </c>
      <c r="C12325" s="292" t="s">
        <v>63</v>
      </c>
      <c r="D12325" s="293">
        <v>97.84</v>
      </c>
    </row>
    <row r="12326" spans="1:4">
      <c r="A12326" s="291" t="s">
        <v>19076</v>
      </c>
      <c r="B12326" s="292" t="s">
        <v>19077</v>
      </c>
      <c r="C12326" s="292" t="s">
        <v>63</v>
      </c>
      <c r="D12326" s="293">
        <v>113.37</v>
      </c>
    </row>
    <row r="12327" spans="1:4">
      <c r="A12327" s="291" t="s">
        <v>19078</v>
      </c>
      <c r="B12327" s="292" t="s">
        <v>19077</v>
      </c>
      <c r="C12327" s="292" t="s">
        <v>63</v>
      </c>
      <c r="D12327" s="293">
        <v>106.76</v>
      </c>
    </row>
    <row r="12328" spans="1:4">
      <c r="A12328" s="291" t="s">
        <v>19079</v>
      </c>
      <c r="B12328" s="292" t="s">
        <v>19080</v>
      </c>
      <c r="C12328" s="292" t="s">
        <v>63</v>
      </c>
      <c r="D12328" s="293">
        <v>104.33</v>
      </c>
    </row>
    <row r="12329" spans="1:4">
      <c r="A12329" s="291" t="s">
        <v>19081</v>
      </c>
      <c r="B12329" s="292" t="s">
        <v>19080</v>
      </c>
      <c r="C12329" s="292" t="s">
        <v>63</v>
      </c>
      <c r="D12329" s="293">
        <v>99.04</v>
      </c>
    </row>
    <row r="12330" spans="1:4">
      <c r="A12330" s="291" t="s">
        <v>19082</v>
      </c>
      <c r="B12330" s="292" t="s">
        <v>19083</v>
      </c>
      <c r="C12330" s="292" t="s">
        <v>63</v>
      </c>
      <c r="D12330" s="293">
        <v>89.19</v>
      </c>
    </row>
    <row r="12331" spans="1:4">
      <c r="A12331" s="291" t="s">
        <v>19084</v>
      </c>
      <c r="B12331" s="292" t="s">
        <v>19083</v>
      </c>
      <c r="C12331" s="292" t="s">
        <v>63</v>
      </c>
      <c r="D12331" s="293">
        <v>83.9</v>
      </c>
    </row>
    <row r="12332" spans="1:4">
      <c r="A12332" s="291" t="s">
        <v>19085</v>
      </c>
      <c r="B12332" s="292" t="s">
        <v>19086</v>
      </c>
      <c r="C12332" s="292" t="s">
        <v>63</v>
      </c>
      <c r="D12332" s="293">
        <v>41.91</v>
      </c>
    </row>
    <row r="12333" spans="1:4">
      <c r="A12333" s="291" t="s">
        <v>19087</v>
      </c>
      <c r="B12333" s="292" t="s">
        <v>19086</v>
      </c>
      <c r="C12333" s="292" t="s">
        <v>63</v>
      </c>
      <c r="D12333" s="293">
        <v>40.64</v>
      </c>
    </row>
    <row r="12334" spans="1:4">
      <c r="A12334" s="291" t="s">
        <v>19088</v>
      </c>
      <c r="B12334" s="292" t="s">
        <v>19089</v>
      </c>
      <c r="C12334" s="292" t="s">
        <v>63</v>
      </c>
      <c r="D12334" s="293">
        <v>48.94</v>
      </c>
    </row>
    <row r="12335" spans="1:4">
      <c r="A12335" s="291" t="s">
        <v>19090</v>
      </c>
      <c r="B12335" s="292" t="s">
        <v>19089</v>
      </c>
      <c r="C12335" s="292" t="s">
        <v>63</v>
      </c>
      <c r="D12335" s="293">
        <v>46.62</v>
      </c>
    </row>
    <row r="12336" spans="1:4">
      <c r="A12336" s="291" t="s">
        <v>19091</v>
      </c>
      <c r="B12336" s="292" t="s">
        <v>19092</v>
      </c>
      <c r="C12336" s="292" t="s">
        <v>63</v>
      </c>
      <c r="D12336" s="293">
        <v>66.510000000000005</v>
      </c>
    </row>
    <row r="12337" spans="1:4">
      <c r="A12337" s="291" t="s">
        <v>19093</v>
      </c>
      <c r="B12337" s="292" t="s">
        <v>19092</v>
      </c>
      <c r="C12337" s="292" t="s">
        <v>63</v>
      </c>
      <c r="D12337" s="293">
        <v>64.19</v>
      </c>
    </row>
    <row r="12338" spans="1:4">
      <c r="A12338" s="291" t="s">
        <v>19094</v>
      </c>
      <c r="B12338" s="292" t="s">
        <v>19095</v>
      </c>
      <c r="C12338" s="292" t="s">
        <v>63</v>
      </c>
      <c r="D12338" s="293">
        <v>59.36</v>
      </c>
    </row>
    <row r="12339" spans="1:4">
      <c r="A12339" s="291" t="s">
        <v>19096</v>
      </c>
      <c r="B12339" s="292" t="s">
        <v>19095</v>
      </c>
      <c r="C12339" s="292" t="s">
        <v>63</v>
      </c>
      <c r="D12339" s="293">
        <v>57.04</v>
      </c>
    </row>
    <row r="12340" spans="1:4">
      <c r="A12340" s="291" t="s">
        <v>19097</v>
      </c>
      <c r="B12340" s="292" t="s">
        <v>19098</v>
      </c>
      <c r="C12340" s="292" t="s">
        <v>63</v>
      </c>
      <c r="D12340" s="293">
        <v>12.74</v>
      </c>
    </row>
    <row r="12341" spans="1:4">
      <c r="A12341" s="291" t="s">
        <v>19099</v>
      </c>
      <c r="B12341" s="292" t="s">
        <v>19098</v>
      </c>
      <c r="C12341" s="292" t="s">
        <v>63</v>
      </c>
      <c r="D12341" s="293">
        <v>12.24</v>
      </c>
    </row>
    <row r="12342" spans="1:4">
      <c r="A12342" s="291" t="s">
        <v>19100</v>
      </c>
      <c r="B12342" s="292" t="s">
        <v>19101</v>
      </c>
      <c r="C12342" s="292" t="s">
        <v>63</v>
      </c>
      <c r="D12342" s="293">
        <v>77.61</v>
      </c>
    </row>
    <row r="12343" spans="1:4">
      <c r="A12343" s="291" t="s">
        <v>19102</v>
      </c>
      <c r="B12343" s="292" t="s">
        <v>19101</v>
      </c>
      <c r="C12343" s="292" t="s">
        <v>63</v>
      </c>
      <c r="D12343" s="293">
        <v>70.989999999999995</v>
      </c>
    </row>
    <row r="12344" spans="1:4">
      <c r="A12344" s="291" t="s">
        <v>19103</v>
      </c>
      <c r="B12344" s="292" t="s">
        <v>19104</v>
      </c>
      <c r="C12344" s="292" t="s">
        <v>63</v>
      </c>
      <c r="D12344" s="293">
        <v>105.39</v>
      </c>
    </row>
    <row r="12345" spans="1:4">
      <c r="A12345" s="291" t="s">
        <v>19105</v>
      </c>
      <c r="B12345" s="292" t="s">
        <v>19104</v>
      </c>
      <c r="C12345" s="292" t="s">
        <v>63</v>
      </c>
      <c r="D12345" s="293">
        <v>98.77</v>
      </c>
    </row>
    <row r="12346" spans="1:4">
      <c r="A12346" s="291" t="s">
        <v>19106</v>
      </c>
      <c r="B12346" s="292" t="s">
        <v>19107</v>
      </c>
      <c r="C12346" s="292" t="s">
        <v>16</v>
      </c>
      <c r="D12346" s="293">
        <v>1424.72</v>
      </c>
    </row>
    <row r="12347" spans="1:4">
      <c r="A12347" s="291" t="s">
        <v>19108</v>
      </c>
      <c r="B12347" s="292" t="s">
        <v>19107</v>
      </c>
      <c r="C12347" s="292" t="s">
        <v>16</v>
      </c>
      <c r="D12347" s="293">
        <v>1406.74</v>
      </c>
    </row>
    <row r="12348" spans="1:4">
      <c r="A12348" s="291" t="s">
        <v>19109</v>
      </c>
      <c r="B12348" s="292" t="s">
        <v>19110</v>
      </c>
      <c r="C12348" s="292" t="s">
        <v>16</v>
      </c>
      <c r="D12348" s="293">
        <v>1940.72</v>
      </c>
    </row>
    <row r="12349" spans="1:4">
      <c r="A12349" s="291" t="s">
        <v>19111</v>
      </c>
      <c r="B12349" s="292" t="s">
        <v>19110</v>
      </c>
      <c r="C12349" s="292" t="s">
        <v>16</v>
      </c>
      <c r="D12349" s="293">
        <v>1922.74</v>
      </c>
    </row>
    <row r="12350" spans="1:4">
      <c r="A12350" s="291" t="s">
        <v>19112</v>
      </c>
      <c r="B12350" s="292" t="s">
        <v>19113</v>
      </c>
      <c r="C12350" s="292" t="s">
        <v>16</v>
      </c>
      <c r="D12350" s="293">
        <v>1682.72</v>
      </c>
    </row>
    <row r="12351" spans="1:4">
      <c r="A12351" s="291" t="s">
        <v>19114</v>
      </c>
      <c r="B12351" s="292" t="s">
        <v>19113</v>
      </c>
      <c r="C12351" s="292" t="s">
        <v>16</v>
      </c>
      <c r="D12351" s="293">
        <v>1664.74</v>
      </c>
    </row>
    <row r="12352" spans="1:4">
      <c r="A12352" s="291" t="s">
        <v>19115</v>
      </c>
      <c r="B12352" s="292" t="s">
        <v>19116</v>
      </c>
      <c r="C12352" s="292" t="s">
        <v>16</v>
      </c>
      <c r="D12352" s="293">
        <v>1914.97</v>
      </c>
    </row>
    <row r="12353" spans="1:4">
      <c r="A12353" s="291" t="s">
        <v>19117</v>
      </c>
      <c r="B12353" s="292" t="s">
        <v>19116</v>
      </c>
      <c r="C12353" s="292" t="s">
        <v>16</v>
      </c>
      <c r="D12353" s="293">
        <v>1900.42</v>
      </c>
    </row>
    <row r="12354" spans="1:4">
      <c r="A12354" s="291" t="s">
        <v>19118</v>
      </c>
      <c r="B12354" s="292" t="s">
        <v>19119</v>
      </c>
      <c r="C12354" s="292" t="s">
        <v>16</v>
      </c>
      <c r="D12354" s="293">
        <v>1269.97</v>
      </c>
    </row>
    <row r="12355" spans="1:4">
      <c r="A12355" s="291" t="s">
        <v>19120</v>
      </c>
      <c r="B12355" s="292" t="s">
        <v>19119</v>
      </c>
      <c r="C12355" s="292" t="s">
        <v>16</v>
      </c>
      <c r="D12355" s="293">
        <v>1255.42</v>
      </c>
    </row>
    <row r="12356" spans="1:4">
      <c r="A12356" s="291" t="s">
        <v>19121</v>
      </c>
      <c r="B12356" s="292" t="s">
        <v>19122</v>
      </c>
      <c r="C12356" s="292" t="s">
        <v>16</v>
      </c>
      <c r="D12356" s="293">
        <v>1855.53</v>
      </c>
    </row>
    <row r="12357" spans="1:4">
      <c r="A12357" s="291" t="s">
        <v>19123</v>
      </c>
      <c r="B12357" s="292" t="s">
        <v>19124</v>
      </c>
      <c r="C12357" s="292" t="s">
        <v>16</v>
      </c>
      <c r="D12357" s="293">
        <v>1848.92</v>
      </c>
    </row>
    <row r="12358" spans="1:4">
      <c r="A12358" s="291" t="s">
        <v>19125</v>
      </c>
      <c r="B12358" s="292" t="s">
        <v>19126</v>
      </c>
      <c r="C12358" s="292" t="s">
        <v>16</v>
      </c>
      <c r="D12358" s="293">
        <v>1198.1400000000001</v>
      </c>
    </row>
    <row r="12359" spans="1:4">
      <c r="A12359" s="291" t="s">
        <v>19127</v>
      </c>
      <c r="B12359" s="292" t="s">
        <v>19126</v>
      </c>
      <c r="C12359" s="292" t="s">
        <v>16</v>
      </c>
      <c r="D12359" s="293">
        <v>1193.19</v>
      </c>
    </row>
    <row r="12360" spans="1:4">
      <c r="A12360" s="291" t="s">
        <v>19128</v>
      </c>
      <c r="B12360" s="292" t="s">
        <v>19129</v>
      </c>
      <c r="C12360" s="292" t="s">
        <v>16</v>
      </c>
      <c r="D12360" s="293">
        <v>2588.9499999999998</v>
      </c>
    </row>
    <row r="12361" spans="1:4">
      <c r="A12361" s="291" t="s">
        <v>19130</v>
      </c>
      <c r="B12361" s="292" t="s">
        <v>19129</v>
      </c>
      <c r="C12361" s="292" t="s">
        <v>16</v>
      </c>
      <c r="D12361" s="293">
        <v>2435.19</v>
      </c>
    </row>
    <row r="12362" spans="1:4">
      <c r="A12362" s="291" t="s">
        <v>19131</v>
      </c>
      <c r="B12362" s="292" t="s">
        <v>19132</v>
      </c>
      <c r="C12362" s="292" t="s">
        <v>16</v>
      </c>
      <c r="D12362" s="293">
        <v>612.23</v>
      </c>
    </row>
    <row r="12363" spans="1:4">
      <c r="A12363" s="291" t="s">
        <v>19133</v>
      </c>
      <c r="B12363" s="292" t="s">
        <v>19132</v>
      </c>
      <c r="C12363" s="292" t="s">
        <v>16</v>
      </c>
      <c r="D12363" s="293">
        <v>593.69000000000005</v>
      </c>
    </row>
    <row r="12364" spans="1:4">
      <c r="A12364" s="291" t="s">
        <v>19134</v>
      </c>
      <c r="B12364" s="292" t="s">
        <v>19135</v>
      </c>
      <c r="C12364" s="292" t="s">
        <v>63</v>
      </c>
      <c r="D12364" s="293">
        <v>17.510000000000002</v>
      </c>
    </row>
    <row r="12365" spans="1:4">
      <c r="A12365" s="291" t="s">
        <v>19136</v>
      </c>
      <c r="B12365" s="292" t="s">
        <v>19135</v>
      </c>
      <c r="C12365" s="292" t="s">
        <v>63</v>
      </c>
      <c r="D12365" s="293">
        <v>17.510000000000002</v>
      </c>
    </row>
    <row r="12366" spans="1:4">
      <c r="A12366" s="291" t="s">
        <v>19137</v>
      </c>
      <c r="B12366" s="292" t="s">
        <v>19138</v>
      </c>
      <c r="C12366" s="292" t="s">
        <v>63</v>
      </c>
      <c r="D12366" s="293">
        <v>31.93</v>
      </c>
    </row>
    <row r="12367" spans="1:4">
      <c r="A12367" s="291" t="s">
        <v>19139</v>
      </c>
      <c r="B12367" s="292" t="s">
        <v>19138</v>
      </c>
      <c r="C12367" s="292" t="s">
        <v>63</v>
      </c>
      <c r="D12367" s="293">
        <v>31.93</v>
      </c>
    </row>
    <row r="12368" spans="1:4">
      <c r="A12368" s="291" t="s">
        <v>19140</v>
      </c>
      <c r="B12368" s="292" t="s">
        <v>19141</v>
      </c>
      <c r="C12368" s="292" t="s">
        <v>63</v>
      </c>
      <c r="D12368" s="293">
        <v>42.23</v>
      </c>
    </row>
    <row r="12369" spans="1:4">
      <c r="A12369" s="291" t="s">
        <v>19142</v>
      </c>
      <c r="B12369" s="292" t="s">
        <v>19141</v>
      </c>
      <c r="C12369" s="292" t="s">
        <v>63</v>
      </c>
      <c r="D12369" s="293">
        <v>42.23</v>
      </c>
    </row>
    <row r="12370" spans="1:4">
      <c r="A12370" s="291" t="s">
        <v>19143</v>
      </c>
      <c r="B12370" s="292" t="s">
        <v>19144</v>
      </c>
      <c r="C12370" s="292" t="s">
        <v>16</v>
      </c>
      <c r="D12370" s="293">
        <v>26.92</v>
      </c>
    </row>
    <row r="12371" spans="1:4">
      <c r="A12371" s="291" t="s">
        <v>19145</v>
      </c>
      <c r="B12371" s="292" t="s">
        <v>19144</v>
      </c>
      <c r="C12371" s="292" t="s">
        <v>16</v>
      </c>
      <c r="D12371" s="293">
        <v>26.92</v>
      </c>
    </row>
    <row r="12372" spans="1:4">
      <c r="A12372" s="291" t="s">
        <v>19146</v>
      </c>
      <c r="B12372" s="292" t="s">
        <v>19147</v>
      </c>
      <c r="C12372" s="292" t="s">
        <v>16</v>
      </c>
      <c r="D12372" s="293">
        <v>40.380000000000003</v>
      </c>
    </row>
    <row r="12373" spans="1:4">
      <c r="A12373" s="291" t="s">
        <v>19148</v>
      </c>
      <c r="B12373" s="292" t="s">
        <v>19147</v>
      </c>
      <c r="C12373" s="292" t="s">
        <v>16</v>
      </c>
      <c r="D12373" s="293">
        <v>40.380000000000003</v>
      </c>
    </row>
    <row r="12374" spans="1:4">
      <c r="A12374" s="291" t="s">
        <v>19149</v>
      </c>
      <c r="B12374" s="292" t="s">
        <v>19150</v>
      </c>
      <c r="C12374" s="292" t="s">
        <v>16</v>
      </c>
      <c r="D12374" s="293">
        <v>59.4</v>
      </c>
    </row>
    <row r="12375" spans="1:4">
      <c r="A12375" s="291" t="s">
        <v>19151</v>
      </c>
      <c r="B12375" s="292" t="s">
        <v>19150</v>
      </c>
      <c r="C12375" s="292" t="s">
        <v>16</v>
      </c>
      <c r="D12375" s="293">
        <v>59.4</v>
      </c>
    </row>
    <row r="12376" spans="1:4">
      <c r="A12376" s="291" t="s">
        <v>19152</v>
      </c>
      <c r="B12376" s="292" t="s">
        <v>19153</v>
      </c>
      <c r="C12376" s="292" t="s">
        <v>16</v>
      </c>
      <c r="D12376" s="293">
        <v>75.61</v>
      </c>
    </row>
    <row r="12377" spans="1:4">
      <c r="A12377" s="291" t="s">
        <v>19154</v>
      </c>
      <c r="B12377" s="292" t="s">
        <v>19153</v>
      </c>
      <c r="C12377" s="292" t="s">
        <v>16</v>
      </c>
      <c r="D12377" s="293">
        <v>75.61</v>
      </c>
    </row>
    <row r="12378" spans="1:4">
      <c r="A12378" s="291" t="s">
        <v>19155</v>
      </c>
      <c r="B12378" s="292" t="s">
        <v>19156</v>
      </c>
      <c r="C12378" s="292" t="s">
        <v>16</v>
      </c>
      <c r="D12378" s="293">
        <v>93.96</v>
      </c>
    </row>
    <row r="12379" spans="1:4">
      <c r="A12379" s="291" t="s">
        <v>19157</v>
      </c>
      <c r="B12379" s="292" t="s">
        <v>19156</v>
      </c>
      <c r="C12379" s="292" t="s">
        <v>16</v>
      </c>
      <c r="D12379" s="293">
        <v>93.96</v>
      </c>
    </row>
    <row r="12380" spans="1:4">
      <c r="A12380" s="291" t="s">
        <v>19158</v>
      </c>
      <c r="B12380" s="292" t="s">
        <v>19159</v>
      </c>
      <c r="C12380" s="292" t="s">
        <v>16</v>
      </c>
      <c r="D12380" s="293">
        <v>45.96</v>
      </c>
    </row>
    <row r="12381" spans="1:4">
      <c r="A12381" s="291" t="s">
        <v>19160</v>
      </c>
      <c r="B12381" s="292" t="s">
        <v>19159</v>
      </c>
      <c r="C12381" s="292" t="s">
        <v>16</v>
      </c>
      <c r="D12381" s="293">
        <v>45.96</v>
      </c>
    </row>
    <row r="12382" spans="1:4">
      <c r="A12382" s="291" t="s">
        <v>19161</v>
      </c>
      <c r="B12382" s="292" t="s">
        <v>19162</v>
      </c>
      <c r="C12382" s="292" t="s">
        <v>16</v>
      </c>
      <c r="D12382" s="293">
        <v>67.010000000000005</v>
      </c>
    </row>
    <row r="12383" spans="1:4">
      <c r="A12383" s="291" t="s">
        <v>19163</v>
      </c>
      <c r="B12383" s="292" t="s">
        <v>19162</v>
      </c>
      <c r="C12383" s="292" t="s">
        <v>16</v>
      </c>
      <c r="D12383" s="293">
        <v>67.010000000000005</v>
      </c>
    </row>
    <row r="12384" spans="1:4">
      <c r="A12384" s="291" t="s">
        <v>19164</v>
      </c>
      <c r="B12384" s="292" t="s">
        <v>19165</v>
      </c>
      <c r="C12384" s="292" t="s">
        <v>58</v>
      </c>
      <c r="D12384" s="293">
        <v>36.049999999999997</v>
      </c>
    </row>
    <row r="12385" spans="1:4">
      <c r="A12385" s="291" t="s">
        <v>19166</v>
      </c>
      <c r="B12385" s="292" t="s">
        <v>19165</v>
      </c>
      <c r="C12385" s="292" t="s">
        <v>58</v>
      </c>
      <c r="D12385" s="293">
        <v>36.049999999999997</v>
      </c>
    </row>
    <row r="12386" spans="1:4">
      <c r="A12386" s="291" t="s">
        <v>19167</v>
      </c>
      <c r="B12386" s="292" t="s">
        <v>19168</v>
      </c>
      <c r="C12386" s="292" t="s">
        <v>63</v>
      </c>
      <c r="D12386" s="293">
        <v>15.31</v>
      </c>
    </row>
    <row r="12387" spans="1:4">
      <c r="A12387" s="291" t="s">
        <v>19169</v>
      </c>
      <c r="B12387" s="292" t="s">
        <v>19168</v>
      </c>
      <c r="C12387" s="292" t="s">
        <v>63</v>
      </c>
      <c r="D12387" s="293">
        <v>15.31</v>
      </c>
    </row>
    <row r="12388" spans="1:4">
      <c r="A12388" s="291" t="s">
        <v>19170</v>
      </c>
      <c r="B12388" s="292" t="s">
        <v>19171</v>
      </c>
      <c r="C12388" s="292" t="s">
        <v>63</v>
      </c>
      <c r="D12388" s="293">
        <v>28.39</v>
      </c>
    </row>
    <row r="12389" spans="1:4">
      <c r="A12389" s="291" t="s">
        <v>19172</v>
      </c>
      <c r="B12389" s="292" t="s">
        <v>19171</v>
      </c>
      <c r="C12389" s="292" t="s">
        <v>63</v>
      </c>
      <c r="D12389" s="293">
        <v>28.39</v>
      </c>
    </row>
    <row r="12390" spans="1:4">
      <c r="A12390" s="291" t="s">
        <v>19173</v>
      </c>
      <c r="B12390" s="292" t="s">
        <v>19174</v>
      </c>
      <c r="C12390" s="292" t="s">
        <v>63</v>
      </c>
      <c r="D12390" s="293">
        <v>63.21</v>
      </c>
    </row>
    <row r="12391" spans="1:4">
      <c r="A12391" s="291" t="s">
        <v>19175</v>
      </c>
      <c r="B12391" s="292" t="s">
        <v>19174</v>
      </c>
      <c r="C12391" s="292" t="s">
        <v>63</v>
      </c>
      <c r="D12391" s="293">
        <v>63.21</v>
      </c>
    </row>
    <row r="12392" spans="1:4">
      <c r="A12392" s="291" t="s">
        <v>19176</v>
      </c>
      <c r="B12392" s="292" t="s">
        <v>19177</v>
      </c>
      <c r="C12392" s="292" t="s">
        <v>63</v>
      </c>
      <c r="D12392" s="293">
        <v>89.12</v>
      </c>
    </row>
    <row r="12393" spans="1:4">
      <c r="A12393" s="291" t="s">
        <v>19178</v>
      </c>
      <c r="B12393" s="292" t="s">
        <v>19177</v>
      </c>
      <c r="C12393" s="292" t="s">
        <v>63</v>
      </c>
      <c r="D12393" s="293">
        <v>89.12</v>
      </c>
    </row>
    <row r="12394" spans="1:4">
      <c r="A12394" s="291" t="s">
        <v>19179</v>
      </c>
      <c r="B12394" s="292" t="s">
        <v>19180</v>
      </c>
      <c r="C12394" s="292" t="s">
        <v>58</v>
      </c>
      <c r="D12394" s="293">
        <v>111.04</v>
      </c>
    </row>
    <row r="12395" spans="1:4">
      <c r="A12395" s="291" t="s">
        <v>19181</v>
      </c>
      <c r="B12395" s="292" t="s">
        <v>19180</v>
      </c>
      <c r="C12395" s="292" t="s">
        <v>58</v>
      </c>
      <c r="D12395" s="293">
        <v>111.04</v>
      </c>
    </row>
    <row r="12396" spans="1:4">
      <c r="A12396" s="291" t="s">
        <v>19182</v>
      </c>
      <c r="B12396" s="292" t="s">
        <v>19183</v>
      </c>
      <c r="C12396" s="292" t="s">
        <v>58</v>
      </c>
      <c r="D12396" s="293">
        <v>95.46</v>
      </c>
    </row>
    <row r="12397" spans="1:4">
      <c r="A12397" s="291" t="s">
        <v>19184</v>
      </c>
      <c r="B12397" s="292" t="s">
        <v>19183</v>
      </c>
      <c r="C12397" s="292" t="s">
        <v>58</v>
      </c>
      <c r="D12397" s="293">
        <v>95.46</v>
      </c>
    </row>
    <row r="12398" spans="1:4">
      <c r="A12398" s="291" t="s">
        <v>19185</v>
      </c>
      <c r="B12398" s="292" t="s">
        <v>19186</v>
      </c>
      <c r="C12398" s="292" t="s">
        <v>58</v>
      </c>
      <c r="D12398" s="293">
        <v>97.53</v>
      </c>
    </row>
    <row r="12399" spans="1:4">
      <c r="A12399" s="291" t="s">
        <v>19187</v>
      </c>
      <c r="B12399" s="292" t="s">
        <v>19186</v>
      </c>
      <c r="C12399" s="292" t="s">
        <v>58</v>
      </c>
      <c r="D12399" s="293">
        <v>97.53</v>
      </c>
    </row>
    <row r="12400" spans="1:4">
      <c r="A12400" s="291" t="s">
        <v>19188</v>
      </c>
      <c r="B12400" s="292" t="s">
        <v>19189</v>
      </c>
      <c r="C12400" s="292" t="s">
        <v>58</v>
      </c>
      <c r="D12400" s="293">
        <v>288.17</v>
      </c>
    </row>
    <row r="12401" spans="1:4">
      <c r="A12401" s="291" t="s">
        <v>19190</v>
      </c>
      <c r="B12401" s="292" t="s">
        <v>19189</v>
      </c>
      <c r="C12401" s="292" t="s">
        <v>58</v>
      </c>
      <c r="D12401" s="293">
        <v>288.17</v>
      </c>
    </row>
    <row r="12402" spans="1:4">
      <c r="A12402" s="291" t="s">
        <v>19191</v>
      </c>
      <c r="B12402" s="292" t="s">
        <v>19192</v>
      </c>
      <c r="C12402" s="292" t="s">
        <v>58</v>
      </c>
      <c r="D12402" s="293">
        <v>221.21</v>
      </c>
    </row>
    <row r="12403" spans="1:4">
      <c r="A12403" s="291" t="s">
        <v>19193</v>
      </c>
      <c r="B12403" s="292" t="s">
        <v>19192</v>
      </c>
      <c r="C12403" s="292" t="s">
        <v>58</v>
      </c>
      <c r="D12403" s="293">
        <v>221.21</v>
      </c>
    </row>
    <row r="12404" spans="1:4">
      <c r="A12404" s="291" t="s">
        <v>19194</v>
      </c>
      <c r="B12404" s="292" t="s">
        <v>19195</v>
      </c>
      <c r="C12404" s="292" t="s">
        <v>58</v>
      </c>
      <c r="D12404" s="293">
        <v>52.52</v>
      </c>
    </row>
    <row r="12405" spans="1:4">
      <c r="A12405" s="291" t="s">
        <v>19196</v>
      </c>
      <c r="B12405" s="292" t="s">
        <v>19195</v>
      </c>
      <c r="C12405" s="292" t="s">
        <v>58</v>
      </c>
      <c r="D12405" s="293">
        <v>52.52</v>
      </c>
    </row>
    <row r="12406" spans="1:4">
      <c r="A12406" s="291" t="s">
        <v>19197</v>
      </c>
      <c r="B12406" s="292" t="s">
        <v>19198</v>
      </c>
      <c r="C12406" s="292" t="s">
        <v>58</v>
      </c>
      <c r="D12406" s="293">
        <v>81.93</v>
      </c>
    </row>
    <row r="12407" spans="1:4">
      <c r="A12407" s="291" t="s">
        <v>19199</v>
      </c>
      <c r="B12407" s="292" t="s">
        <v>19198</v>
      </c>
      <c r="C12407" s="292" t="s">
        <v>58</v>
      </c>
      <c r="D12407" s="293">
        <v>81.93</v>
      </c>
    </row>
    <row r="12408" spans="1:4">
      <c r="A12408" s="291" t="s">
        <v>19200</v>
      </c>
      <c r="B12408" s="292" t="s">
        <v>19201</v>
      </c>
      <c r="C12408" s="292" t="s">
        <v>58</v>
      </c>
      <c r="D12408" s="293">
        <v>106.95</v>
      </c>
    </row>
    <row r="12409" spans="1:4">
      <c r="A12409" s="291" t="s">
        <v>19202</v>
      </c>
      <c r="B12409" s="292" t="s">
        <v>19201</v>
      </c>
      <c r="C12409" s="292" t="s">
        <v>58</v>
      </c>
      <c r="D12409" s="293">
        <v>106.95</v>
      </c>
    </row>
    <row r="12410" spans="1:4">
      <c r="A12410" s="291" t="s">
        <v>19203</v>
      </c>
      <c r="B12410" s="292" t="s">
        <v>19204</v>
      </c>
      <c r="C12410" s="292" t="s">
        <v>58</v>
      </c>
      <c r="D12410" s="293">
        <v>288.2</v>
      </c>
    </row>
    <row r="12411" spans="1:4">
      <c r="A12411" s="291" t="s">
        <v>19205</v>
      </c>
      <c r="B12411" s="292" t="s">
        <v>19204</v>
      </c>
      <c r="C12411" s="292" t="s">
        <v>58</v>
      </c>
      <c r="D12411" s="293">
        <v>288.2</v>
      </c>
    </row>
    <row r="12412" spans="1:4">
      <c r="A12412" s="291" t="s">
        <v>19206</v>
      </c>
      <c r="B12412" s="292" t="s">
        <v>19207</v>
      </c>
      <c r="C12412" s="292" t="s">
        <v>58</v>
      </c>
      <c r="D12412" s="293">
        <v>69.72</v>
      </c>
    </row>
    <row r="12413" spans="1:4">
      <c r="A12413" s="291" t="s">
        <v>19208</v>
      </c>
      <c r="B12413" s="292" t="s">
        <v>19207</v>
      </c>
      <c r="C12413" s="292" t="s">
        <v>58</v>
      </c>
      <c r="D12413" s="293">
        <v>69.72</v>
      </c>
    </row>
    <row r="12414" spans="1:4">
      <c r="A12414" s="291" t="s">
        <v>19209</v>
      </c>
      <c r="B12414" s="292" t="s">
        <v>19210</v>
      </c>
      <c r="C12414" s="292" t="s">
        <v>58</v>
      </c>
      <c r="D12414" s="293">
        <v>60.58</v>
      </c>
    </row>
    <row r="12415" spans="1:4">
      <c r="A12415" s="291" t="s">
        <v>19211</v>
      </c>
      <c r="B12415" s="292" t="s">
        <v>19210</v>
      </c>
      <c r="C12415" s="292" t="s">
        <v>58</v>
      </c>
      <c r="D12415" s="293">
        <v>60.58</v>
      </c>
    </row>
    <row r="12416" spans="1:4">
      <c r="A12416" s="291" t="s">
        <v>19212</v>
      </c>
      <c r="B12416" s="292" t="s">
        <v>19213</v>
      </c>
      <c r="C12416" s="292" t="s">
        <v>58</v>
      </c>
      <c r="D12416" s="293">
        <v>293.66000000000003</v>
      </c>
    </row>
    <row r="12417" spans="1:4">
      <c r="A12417" s="291" t="s">
        <v>19214</v>
      </c>
      <c r="B12417" s="292" t="s">
        <v>19213</v>
      </c>
      <c r="C12417" s="292" t="s">
        <v>58</v>
      </c>
      <c r="D12417" s="293">
        <v>293.66000000000003</v>
      </c>
    </row>
    <row r="12418" spans="1:4">
      <c r="A12418" s="291" t="s">
        <v>19215</v>
      </c>
      <c r="B12418" s="292" t="s">
        <v>19216</v>
      </c>
      <c r="C12418" s="292" t="s">
        <v>58</v>
      </c>
      <c r="D12418" s="293">
        <v>549.36</v>
      </c>
    </row>
    <row r="12419" spans="1:4">
      <c r="A12419" s="291" t="s">
        <v>19217</v>
      </c>
      <c r="B12419" s="292" t="s">
        <v>19216</v>
      </c>
      <c r="C12419" s="292" t="s">
        <v>58</v>
      </c>
      <c r="D12419" s="293">
        <v>549.36</v>
      </c>
    </row>
    <row r="12420" spans="1:4">
      <c r="A12420" s="291" t="s">
        <v>19218</v>
      </c>
      <c r="B12420" s="292" t="s">
        <v>19219</v>
      </c>
      <c r="C12420" s="292" t="s">
        <v>58</v>
      </c>
      <c r="D12420" s="293">
        <v>101.91</v>
      </c>
    </row>
    <row r="12421" spans="1:4">
      <c r="A12421" s="291" t="s">
        <v>19220</v>
      </c>
      <c r="B12421" s="292" t="s">
        <v>19219</v>
      </c>
      <c r="C12421" s="292" t="s">
        <v>58</v>
      </c>
      <c r="D12421" s="293">
        <v>101.91</v>
      </c>
    </row>
    <row r="12422" spans="1:4">
      <c r="A12422" s="291" t="s">
        <v>19221</v>
      </c>
      <c r="B12422" s="292" t="s">
        <v>19222</v>
      </c>
      <c r="C12422" s="292" t="s">
        <v>58</v>
      </c>
      <c r="D12422" s="293">
        <v>96.35</v>
      </c>
    </row>
    <row r="12423" spans="1:4">
      <c r="A12423" s="291" t="s">
        <v>19223</v>
      </c>
      <c r="B12423" s="292" t="s">
        <v>19222</v>
      </c>
      <c r="C12423" s="292" t="s">
        <v>58</v>
      </c>
      <c r="D12423" s="293">
        <v>96.35</v>
      </c>
    </row>
    <row r="12424" spans="1:4">
      <c r="A12424" s="291" t="s">
        <v>19224</v>
      </c>
      <c r="B12424" s="292" t="s">
        <v>19225</v>
      </c>
      <c r="C12424" s="292" t="s">
        <v>58</v>
      </c>
      <c r="D12424" s="293">
        <v>95.27</v>
      </c>
    </row>
    <row r="12425" spans="1:4">
      <c r="A12425" s="291" t="s">
        <v>19226</v>
      </c>
      <c r="B12425" s="292" t="s">
        <v>19225</v>
      </c>
      <c r="C12425" s="292" t="s">
        <v>58</v>
      </c>
      <c r="D12425" s="293">
        <v>95.27</v>
      </c>
    </row>
    <row r="12426" spans="1:4">
      <c r="A12426" s="291" t="s">
        <v>19227</v>
      </c>
      <c r="B12426" s="292" t="s">
        <v>19228</v>
      </c>
      <c r="C12426" s="292" t="s">
        <v>58</v>
      </c>
      <c r="D12426" s="293">
        <v>56.48</v>
      </c>
    </row>
    <row r="12427" spans="1:4">
      <c r="A12427" s="291" t="s">
        <v>19229</v>
      </c>
      <c r="B12427" s="292" t="s">
        <v>19228</v>
      </c>
      <c r="C12427" s="292" t="s">
        <v>58</v>
      </c>
      <c r="D12427" s="293">
        <v>56.48</v>
      </c>
    </row>
    <row r="12428" spans="1:4">
      <c r="A12428" s="291" t="s">
        <v>19230</v>
      </c>
      <c r="B12428" s="292" t="s">
        <v>19231</v>
      </c>
      <c r="C12428" s="292" t="s">
        <v>58</v>
      </c>
      <c r="D12428" s="293">
        <v>72.08</v>
      </c>
    </row>
    <row r="12429" spans="1:4">
      <c r="A12429" s="291" t="s">
        <v>19232</v>
      </c>
      <c r="B12429" s="292" t="s">
        <v>19231</v>
      </c>
      <c r="C12429" s="292" t="s">
        <v>58</v>
      </c>
      <c r="D12429" s="293">
        <v>72.08</v>
      </c>
    </row>
    <row r="12430" spans="1:4">
      <c r="A12430" s="291" t="s">
        <v>19233</v>
      </c>
      <c r="B12430" s="292" t="s">
        <v>19234</v>
      </c>
      <c r="C12430" s="292" t="s">
        <v>58</v>
      </c>
      <c r="D12430" s="293">
        <v>60.96</v>
      </c>
    </row>
    <row r="12431" spans="1:4">
      <c r="A12431" s="291" t="s">
        <v>19235</v>
      </c>
      <c r="B12431" s="292" t="s">
        <v>19234</v>
      </c>
      <c r="C12431" s="292" t="s">
        <v>58</v>
      </c>
      <c r="D12431" s="293">
        <v>60.96</v>
      </c>
    </row>
    <row r="12432" spans="1:4">
      <c r="A12432" s="291" t="s">
        <v>19236</v>
      </c>
      <c r="B12432" s="292" t="s">
        <v>19237</v>
      </c>
      <c r="C12432" s="292" t="s">
        <v>58</v>
      </c>
      <c r="D12432" s="293">
        <v>607.04999999999995</v>
      </c>
    </row>
    <row r="12433" spans="1:4">
      <c r="A12433" s="291" t="s">
        <v>19238</v>
      </c>
      <c r="B12433" s="292" t="s">
        <v>19237</v>
      </c>
      <c r="C12433" s="292" t="s">
        <v>58</v>
      </c>
      <c r="D12433" s="293">
        <v>607.04999999999995</v>
      </c>
    </row>
    <row r="12434" spans="1:4">
      <c r="A12434" s="291" t="s">
        <v>19239</v>
      </c>
      <c r="B12434" s="292" t="s">
        <v>19240</v>
      </c>
      <c r="C12434" s="292" t="s">
        <v>58</v>
      </c>
      <c r="D12434" s="293">
        <v>258.39999999999998</v>
      </c>
    </row>
    <row r="12435" spans="1:4">
      <c r="A12435" s="291" t="s">
        <v>19241</v>
      </c>
      <c r="B12435" s="292" t="s">
        <v>19240</v>
      </c>
      <c r="C12435" s="292" t="s">
        <v>58</v>
      </c>
      <c r="D12435" s="293">
        <v>258.39999999999998</v>
      </c>
    </row>
    <row r="12436" spans="1:4">
      <c r="A12436" s="291" t="s">
        <v>19242</v>
      </c>
      <c r="B12436" s="292" t="s">
        <v>19243</v>
      </c>
      <c r="C12436" s="292" t="s">
        <v>58</v>
      </c>
      <c r="D12436" s="293">
        <v>411.83</v>
      </c>
    </row>
    <row r="12437" spans="1:4">
      <c r="A12437" s="291" t="s">
        <v>19244</v>
      </c>
      <c r="B12437" s="292" t="s">
        <v>19243</v>
      </c>
      <c r="C12437" s="292" t="s">
        <v>58</v>
      </c>
      <c r="D12437" s="293">
        <v>411.83</v>
      </c>
    </row>
    <row r="12438" spans="1:4">
      <c r="A12438" s="291" t="s">
        <v>19245</v>
      </c>
      <c r="B12438" s="292" t="s">
        <v>19246</v>
      </c>
      <c r="C12438" s="292" t="s">
        <v>58</v>
      </c>
      <c r="D12438" s="293">
        <v>309.68</v>
      </c>
    </row>
    <row r="12439" spans="1:4">
      <c r="A12439" s="291" t="s">
        <v>19247</v>
      </c>
      <c r="B12439" s="292" t="s">
        <v>19246</v>
      </c>
      <c r="C12439" s="292" t="s">
        <v>58</v>
      </c>
      <c r="D12439" s="293">
        <v>309.68</v>
      </c>
    </row>
    <row r="12440" spans="1:4">
      <c r="A12440" s="291" t="s">
        <v>19248</v>
      </c>
      <c r="B12440" s="292" t="s">
        <v>19249</v>
      </c>
      <c r="C12440" s="292" t="s">
        <v>58</v>
      </c>
      <c r="D12440" s="293">
        <v>312.68</v>
      </c>
    </row>
    <row r="12441" spans="1:4">
      <c r="A12441" s="291" t="s">
        <v>19250</v>
      </c>
      <c r="B12441" s="292" t="s">
        <v>19249</v>
      </c>
      <c r="C12441" s="292" t="s">
        <v>58</v>
      </c>
      <c r="D12441" s="293">
        <v>312.68</v>
      </c>
    </row>
    <row r="12442" spans="1:4">
      <c r="A12442" s="291" t="s">
        <v>19251</v>
      </c>
      <c r="B12442" s="292" t="s">
        <v>19252</v>
      </c>
      <c r="C12442" s="292" t="s">
        <v>58</v>
      </c>
      <c r="D12442" s="293">
        <v>547.04999999999995</v>
      </c>
    </row>
    <row r="12443" spans="1:4">
      <c r="A12443" s="291" t="s">
        <v>19253</v>
      </c>
      <c r="B12443" s="292" t="s">
        <v>19252</v>
      </c>
      <c r="C12443" s="292" t="s">
        <v>58</v>
      </c>
      <c r="D12443" s="293">
        <v>547.04999999999995</v>
      </c>
    </row>
    <row r="12444" spans="1:4">
      <c r="A12444" s="291" t="s">
        <v>19254</v>
      </c>
      <c r="B12444" s="292" t="s">
        <v>19255</v>
      </c>
      <c r="C12444" s="292" t="s">
        <v>58</v>
      </c>
      <c r="D12444" s="293">
        <v>37.19</v>
      </c>
    </row>
    <row r="12445" spans="1:4">
      <c r="A12445" s="291" t="s">
        <v>19256</v>
      </c>
      <c r="B12445" s="292" t="s">
        <v>19255</v>
      </c>
      <c r="C12445" s="292" t="s">
        <v>58</v>
      </c>
      <c r="D12445" s="293">
        <v>37.19</v>
      </c>
    </row>
    <row r="12446" spans="1:4">
      <c r="A12446" s="291" t="s">
        <v>19257</v>
      </c>
      <c r="B12446" s="292" t="s">
        <v>19258</v>
      </c>
      <c r="C12446" s="292" t="s">
        <v>58</v>
      </c>
      <c r="D12446" s="293">
        <v>68.19</v>
      </c>
    </row>
    <row r="12447" spans="1:4">
      <c r="A12447" s="291" t="s">
        <v>19259</v>
      </c>
      <c r="B12447" s="292" t="s">
        <v>19258</v>
      </c>
      <c r="C12447" s="292" t="s">
        <v>58</v>
      </c>
      <c r="D12447" s="293">
        <v>68.19</v>
      </c>
    </row>
    <row r="12448" spans="1:4">
      <c r="A12448" s="291" t="s">
        <v>19260</v>
      </c>
      <c r="B12448" s="292" t="s">
        <v>19261</v>
      </c>
      <c r="C12448" s="292" t="s">
        <v>58</v>
      </c>
      <c r="D12448" s="293">
        <v>57.18</v>
      </c>
    </row>
    <row r="12449" spans="1:4">
      <c r="A12449" s="291" t="s">
        <v>19262</v>
      </c>
      <c r="B12449" s="292" t="s">
        <v>19261</v>
      </c>
      <c r="C12449" s="292" t="s">
        <v>58</v>
      </c>
      <c r="D12449" s="293">
        <v>57.18</v>
      </c>
    </row>
    <row r="12450" spans="1:4">
      <c r="A12450" s="291" t="s">
        <v>19263</v>
      </c>
      <c r="B12450" s="292" t="s">
        <v>19264</v>
      </c>
      <c r="C12450" s="292" t="s">
        <v>58</v>
      </c>
      <c r="D12450" s="293">
        <v>39.4</v>
      </c>
    </row>
    <row r="12451" spans="1:4">
      <c r="A12451" s="291" t="s">
        <v>19265</v>
      </c>
      <c r="B12451" s="292" t="s">
        <v>19264</v>
      </c>
      <c r="C12451" s="292" t="s">
        <v>58</v>
      </c>
      <c r="D12451" s="293">
        <v>39.4</v>
      </c>
    </row>
    <row r="12452" spans="1:4">
      <c r="A12452" s="291" t="s">
        <v>19266</v>
      </c>
      <c r="B12452" s="292" t="s">
        <v>19267</v>
      </c>
      <c r="C12452" s="292" t="s">
        <v>58</v>
      </c>
      <c r="D12452" s="293">
        <v>506.21</v>
      </c>
    </row>
    <row r="12453" spans="1:4">
      <c r="A12453" s="291" t="s">
        <v>19268</v>
      </c>
      <c r="B12453" s="292" t="s">
        <v>19267</v>
      </c>
      <c r="C12453" s="292" t="s">
        <v>58</v>
      </c>
      <c r="D12453" s="293">
        <v>506.21</v>
      </c>
    </row>
    <row r="12454" spans="1:4">
      <c r="A12454" s="291" t="s">
        <v>19269</v>
      </c>
      <c r="B12454" s="292" t="s">
        <v>19270</v>
      </c>
      <c r="C12454" s="292" t="s">
        <v>58</v>
      </c>
      <c r="D12454" s="293">
        <v>31.2</v>
      </c>
    </row>
    <row r="12455" spans="1:4">
      <c r="A12455" s="291" t="s">
        <v>19271</v>
      </c>
      <c r="B12455" s="292" t="s">
        <v>19270</v>
      </c>
      <c r="C12455" s="292" t="s">
        <v>58</v>
      </c>
      <c r="D12455" s="293">
        <v>31.2</v>
      </c>
    </row>
    <row r="12456" spans="1:4">
      <c r="A12456" s="291" t="s">
        <v>19272</v>
      </c>
      <c r="B12456" s="292" t="s">
        <v>19273</v>
      </c>
      <c r="C12456" s="292" t="s">
        <v>58</v>
      </c>
      <c r="D12456" s="293">
        <v>136.91</v>
      </c>
    </row>
    <row r="12457" spans="1:4">
      <c r="A12457" s="291" t="s">
        <v>19274</v>
      </c>
      <c r="B12457" s="292" t="s">
        <v>19273</v>
      </c>
      <c r="C12457" s="292" t="s">
        <v>58</v>
      </c>
      <c r="D12457" s="293">
        <v>136.91</v>
      </c>
    </row>
    <row r="12458" spans="1:4">
      <c r="A12458" s="291" t="s">
        <v>19275</v>
      </c>
      <c r="B12458" s="292" t="s">
        <v>19276</v>
      </c>
      <c r="C12458" s="292" t="s">
        <v>58</v>
      </c>
      <c r="D12458" s="293">
        <v>60.95</v>
      </c>
    </row>
    <row r="12459" spans="1:4">
      <c r="A12459" s="291" t="s">
        <v>19277</v>
      </c>
      <c r="B12459" s="292" t="s">
        <v>19276</v>
      </c>
      <c r="C12459" s="292" t="s">
        <v>58</v>
      </c>
      <c r="D12459" s="293">
        <v>60.95</v>
      </c>
    </row>
    <row r="12460" spans="1:4">
      <c r="A12460" s="291" t="s">
        <v>19278</v>
      </c>
      <c r="B12460" s="292" t="s">
        <v>19279</v>
      </c>
      <c r="C12460" s="292" t="s">
        <v>58</v>
      </c>
      <c r="D12460" s="293">
        <v>82.34</v>
      </c>
    </row>
    <row r="12461" spans="1:4">
      <c r="A12461" s="291" t="s">
        <v>19280</v>
      </c>
      <c r="B12461" s="292" t="s">
        <v>19279</v>
      </c>
      <c r="C12461" s="292" t="s">
        <v>58</v>
      </c>
      <c r="D12461" s="293">
        <v>82.34</v>
      </c>
    </row>
    <row r="12462" spans="1:4">
      <c r="A12462" s="291" t="s">
        <v>19281</v>
      </c>
      <c r="B12462" s="292" t="s">
        <v>19282</v>
      </c>
      <c r="C12462" s="292" t="s">
        <v>58</v>
      </c>
      <c r="D12462" s="293">
        <v>204.32</v>
      </c>
    </row>
    <row r="12463" spans="1:4">
      <c r="A12463" s="291" t="s">
        <v>19283</v>
      </c>
      <c r="B12463" s="292" t="s">
        <v>19282</v>
      </c>
      <c r="C12463" s="292" t="s">
        <v>58</v>
      </c>
      <c r="D12463" s="293">
        <v>204.32</v>
      </c>
    </row>
    <row r="12464" spans="1:4">
      <c r="A12464" s="291" t="s">
        <v>19284</v>
      </c>
      <c r="B12464" s="292" t="s">
        <v>19285</v>
      </c>
      <c r="C12464" s="292" t="s">
        <v>58</v>
      </c>
      <c r="D12464" s="293">
        <v>224.55</v>
      </c>
    </row>
    <row r="12465" spans="1:4">
      <c r="A12465" s="291" t="s">
        <v>19286</v>
      </c>
      <c r="B12465" s="292" t="s">
        <v>19285</v>
      </c>
      <c r="C12465" s="292" t="s">
        <v>58</v>
      </c>
      <c r="D12465" s="293">
        <v>224.55</v>
      </c>
    </row>
    <row r="12466" spans="1:4">
      <c r="A12466" s="291" t="s">
        <v>19287</v>
      </c>
      <c r="B12466" s="292" t="s">
        <v>19288</v>
      </c>
      <c r="C12466" s="292" t="s">
        <v>58</v>
      </c>
      <c r="D12466" s="293">
        <v>312.95</v>
      </c>
    </row>
    <row r="12467" spans="1:4">
      <c r="A12467" s="291" t="s">
        <v>19289</v>
      </c>
      <c r="B12467" s="292" t="s">
        <v>19288</v>
      </c>
      <c r="C12467" s="292" t="s">
        <v>58</v>
      </c>
      <c r="D12467" s="293">
        <v>312.95</v>
      </c>
    </row>
    <row r="12468" spans="1:4">
      <c r="A12468" s="291" t="s">
        <v>238</v>
      </c>
      <c r="B12468" s="292" t="s">
        <v>239</v>
      </c>
      <c r="C12468" s="292" t="s">
        <v>58</v>
      </c>
      <c r="D12468" s="293">
        <v>445.02</v>
      </c>
    </row>
    <row r="12469" spans="1:4">
      <c r="A12469" s="291" t="s">
        <v>593</v>
      </c>
      <c r="B12469" s="292" t="s">
        <v>239</v>
      </c>
      <c r="C12469" s="292" t="s">
        <v>58</v>
      </c>
      <c r="D12469" s="293">
        <v>445.02</v>
      </c>
    </row>
    <row r="12470" spans="1:4">
      <c r="A12470" s="291" t="s">
        <v>19290</v>
      </c>
      <c r="B12470" s="292" t="s">
        <v>19291</v>
      </c>
      <c r="C12470" s="292" t="s">
        <v>58</v>
      </c>
      <c r="D12470" s="293">
        <v>620.36</v>
      </c>
    </row>
    <row r="12471" spans="1:4">
      <c r="A12471" s="291" t="s">
        <v>19292</v>
      </c>
      <c r="B12471" s="292" t="s">
        <v>19291</v>
      </c>
      <c r="C12471" s="292" t="s">
        <v>58</v>
      </c>
      <c r="D12471" s="293">
        <v>620.36</v>
      </c>
    </row>
    <row r="12472" spans="1:4">
      <c r="A12472" s="291" t="s">
        <v>19293</v>
      </c>
      <c r="B12472" s="292" t="s">
        <v>19294</v>
      </c>
      <c r="C12472" s="292" t="s">
        <v>58</v>
      </c>
      <c r="D12472" s="293">
        <v>1003.58</v>
      </c>
    </row>
    <row r="12473" spans="1:4">
      <c r="A12473" s="291" t="s">
        <v>19295</v>
      </c>
      <c r="B12473" s="292" t="s">
        <v>19294</v>
      </c>
      <c r="C12473" s="292" t="s">
        <v>58</v>
      </c>
      <c r="D12473" s="293">
        <v>1003.58</v>
      </c>
    </row>
    <row r="12474" spans="1:4">
      <c r="A12474" s="291" t="s">
        <v>19296</v>
      </c>
      <c r="B12474" s="292" t="s">
        <v>19297</v>
      </c>
      <c r="C12474" s="292" t="s">
        <v>58</v>
      </c>
      <c r="D12474" s="293">
        <v>236.9</v>
      </c>
    </row>
    <row r="12475" spans="1:4">
      <c r="A12475" s="291" t="s">
        <v>19298</v>
      </c>
      <c r="B12475" s="292" t="s">
        <v>19297</v>
      </c>
      <c r="C12475" s="292" t="s">
        <v>58</v>
      </c>
      <c r="D12475" s="293">
        <v>236.9</v>
      </c>
    </row>
    <row r="12476" spans="1:4">
      <c r="A12476" s="291" t="s">
        <v>19299</v>
      </c>
      <c r="B12476" s="292" t="s">
        <v>19300</v>
      </c>
      <c r="C12476" s="292" t="s">
        <v>58</v>
      </c>
      <c r="D12476" s="293">
        <v>151.69999999999999</v>
      </c>
    </row>
    <row r="12477" spans="1:4">
      <c r="A12477" s="291" t="s">
        <v>19301</v>
      </c>
      <c r="B12477" s="292" t="s">
        <v>19300</v>
      </c>
      <c r="C12477" s="292" t="s">
        <v>58</v>
      </c>
      <c r="D12477" s="293">
        <v>151.69999999999999</v>
      </c>
    </row>
    <row r="12478" spans="1:4">
      <c r="A12478" s="291" t="s">
        <v>19302</v>
      </c>
      <c r="B12478" s="292" t="s">
        <v>19303</v>
      </c>
      <c r="C12478" s="292" t="s">
        <v>58</v>
      </c>
      <c r="D12478" s="293">
        <v>230.96</v>
      </c>
    </row>
    <row r="12479" spans="1:4">
      <c r="A12479" s="291" t="s">
        <v>19304</v>
      </c>
      <c r="B12479" s="292" t="s">
        <v>19303</v>
      </c>
      <c r="C12479" s="292" t="s">
        <v>58</v>
      </c>
      <c r="D12479" s="293">
        <v>230.96</v>
      </c>
    </row>
    <row r="12480" spans="1:4">
      <c r="A12480" s="291" t="s">
        <v>19305</v>
      </c>
      <c r="B12480" s="292" t="s">
        <v>19306</v>
      </c>
      <c r="C12480" s="292" t="s">
        <v>58</v>
      </c>
      <c r="D12480" s="293">
        <v>49.81</v>
      </c>
    </row>
    <row r="12481" spans="1:4">
      <c r="A12481" s="291" t="s">
        <v>19307</v>
      </c>
      <c r="B12481" s="292" t="s">
        <v>19306</v>
      </c>
      <c r="C12481" s="292" t="s">
        <v>58</v>
      </c>
      <c r="D12481" s="293">
        <v>49.81</v>
      </c>
    </row>
    <row r="12482" spans="1:4">
      <c r="A12482" s="291" t="s">
        <v>19308</v>
      </c>
      <c r="B12482" s="292" t="s">
        <v>19309</v>
      </c>
      <c r="C12482" s="292" t="s">
        <v>58</v>
      </c>
      <c r="D12482" s="293">
        <v>62.73</v>
      </c>
    </row>
    <row r="12483" spans="1:4">
      <c r="A12483" s="291" t="s">
        <v>19310</v>
      </c>
      <c r="B12483" s="292" t="s">
        <v>19309</v>
      </c>
      <c r="C12483" s="292" t="s">
        <v>58</v>
      </c>
      <c r="D12483" s="293">
        <v>62.73</v>
      </c>
    </row>
    <row r="12484" spans="1:4">
      <c r="A12484" s="291" t="s">
        <v>19311</v>
      </c>
      <c r="B12484" s="292" t="s">
        <v>19312</v>
      </c>
      <c r="C12484" s="292" t="s">
        <v>58</v>
      </c>
      <c r="D12484" s="293">
        <v>41.38</v>
      </c>
    </row>
    <row r="12485" spans="1:4">
      <c r="A12485" s="291" t="s">
        <v>19313</v>
      </c>
      <c r="B12485" s="292" t="s">
        <v>19312</v>
      </c>
      <c r="C12485" s="292" t="s">
        <v>58</v>
      </c>
      <c r="D12485" s="293">
        <v>41.38</v>
      </c>
    </row>
    <row r="12486" spans="1:4">
      <c r="A12486" s="291" t="s">
        <v>19314</v>
      </c>
      <c r="B12486" s="292" t="s">
        <v>19315</v>
      </c>
      <c r="C12486" s="292" t="s">
        <v>58</v>
      </c>
      <c r="D12486" s="293">
        <v>50.52</v>
      </c>
    </row>
    <row r="12487" spans="1:4">
      <c r="A12487" s="291" t="s">
        <v>19316</v>
      </c>
      <c r="B12487" s="292" t="s">
        <v>19315</v>
      </c>
      <c r="C12487" s="292" t="s">
        <v>58</v>
      </c>
      <c r="D12487" s="293">
        <v>50.52</v>
      </c>
    </row>
    <row r="12488" spans="1:4">
      <c r="A12488" s="291" t="s">
        <v>19317</v>
      </c>
      <c r="B12488" s="292" t="s">
        <v>19318</v>
      </c>
      <c r="C12488" s="292" t="s">
        <v>58</v>
      </c>
      <c r="D12488" s="293">
        <v>41.76</v>
      </c>
    </row>
    <row r="12489" spans="1:4">
      <c r="A12489" s="291" t="s">
        <v>19319</v>
      </c>
      <c r="B12489" s="292" t="s">
        <v>19318</v>
      </c>
      <c r="C12489" s="292" t="s">
        <v>58</v>
      </c>
      <c r="D12489" s="293">
        <v>41.76</v>
      </c>
    </row>
    <row r="12490" spans="1:4">
      <c r="A12490" s="291" t="s">
        <v>19320</v>
      </c>
      <c r="B12490" s="292" t="s">
        <v>19321</v>
      </c>
      <c r="C12490" s="292" t="s">
        <v>58</v>
      </c>
      <c r="D12490" s="293">
        <v>77.150000000000006</v>
      </c>
    </row>
    <row r="12491" spans="1:4">
      <c r="A12491" s="291" t="s">
        <v>19322</v>
      </c>
      <c r="B12491" s="292" t="s">
        <v>19321</v>
      </c>
      <c r="C12491" s="292" t="s">
        <v>58</v>
      </c>
      <c r="D12491" s="293">
        <v>77.150000000000006</v>
      </c>
    </row>
    <row r="12492" spans="1:4">
      <c r="A12492" s="291" t="s">
        <v>19323</v>
      </c>
      <c r="B12492" s="292" t="s">
        <v>19324</v>
      </c>
      <c r="C12492" s="292" t="s">
        <v>58</v>
      </c>
      <c r="D12492" s="293">
        <v>37.99</v>
      </c>
    </row>
    <row r="12493" spans="1:4">
      <c r="A12493" s="291" t="s">
        <v>19325</v>
      </c>
      <c r="B12493" s="292" t="s">
        <v>19324</v>
      </c>
      <c r="C12493" s="292" t="s">
        <v>58</v>
      </c>
      <c r="D12493" s="293">
        <v>37.99</v>
      </c>
    </row>
    <row r="12494" spans="1:4">
      <c r="A12494" s="291" t="s">
        <v>19326</v>
      </c>
      <c r="B12494" s="292" t="s">
        <v>19327</v>
      </c>
      <c r="C12494" s="292" t="s">
        <v>58</v>
      </c>
      <c r="D12494" s="293">
        <v>11.66</v>
      </c>
    </row>
    <row r="12495" spans="1:4">
      <c r="A12495" s="291" t="s">
        <v>19328</v>
      </c>
      <c r="B12495" s="292" t="s">
        <v>19327</v>
      </c>
      <c r="C12495" s="292" t="s">
        <v>58</v>
      </c>
      <c r="D12495" s="293">
        <v>11.66</v>
      </c>
    </row>
    <row r="12496" spans="1:4">
      <c r="A12496" s="291" t="s">
        <v>19329</v>
      </c>
      <c r="B12496" s="292" t="s">
        <v>19330</v>
      </c>
      <c r="C12496" s="292" t="s">
        <v>58</v>
      </c>
      <c r="D12496" s="293">
        <v>9.06</v>
      </c>
    </row>
    <row r="12497" spans="1:4">
      <c r="A12497" s="291" t="s">
        <v>19331</v>
      </c>
      <c r="B12497" s="292" t="s">
        <v>19330</v>
      </c>
      <c r="C12497" s="292" t="s">
        <v>58</v>
      </c>
      <c r="D12497" s="293">
        <v>9.06</v>
      </c>
    </row>
    <row r="12498" spans="1:4">
      <c r="A12498" s="291" t="s">
        <v>19332</v>
      </c>
      <c r="B12498" s="292" t="s">
        <v>19333</v>
      </c>
      <c r="C12498" s="292" t="s">
        <v>58</v>
      </c>
      <c r="D12498" s="293">
        <v>38.44</v>
      </c>
    </row>
    <row r="12499" spans="1:4">
      <c r="A12499" s="291" t="s">
        <v>19334</v>
      </c>
      <c r="B12499" s="292" t="s">
        <v>19333</v>
      </c>
      <c r="C12499" s="292" t="s">
        <v>58</v>
      </c>
      <c r="D12499" s="293">
        <v>38.44</v>
      </c>
    </row>
    <row r="12500" spans="1:4">
      <c r="A12500" s="291" t="s">
        <v>19335</v>
      </c>
      <c r="B12500" s="292" t="s">
        <v>19336</v>
      </c>
      <c r="C12500" s="292" t="s">
        <v>58</v>
      </c>
      <c r="D12500" s="293">
        <v>44.52</v>
      </c>
    </row>
    <row r="12501" spans="1:4">
      <c r="A12501" s="291" t="s">
        <v>19337</v>
      </c>
      <c r="B12501" s="292" t="s">
        <v>19336</v>
      </c>
      <c r="C12501" s="292" t="s">
        <v>58</v>
      </c>
      <c r="D12501" s="293">
        <v>44.52</v>
      </c>
    </row>
    <row r="12502" spans="1:4">
      <c r="A12502" s="291" t="s">
        <v>19338</v>
      </c>
      <c r="B12502" s="292" t="s">
        <v>19339</v>
      </c>
      <c r="C12502" s="292" t="s">
        <v>58</v>
      </c>
      <c r="D12502" s="293">
        <v>9.5399999999999991</v>
      </c>
    </row>
    <row r="12503" spans="1:4">
      <c r="A12503" s="291" t="s">
        <v>19340</v>
      </c>
      <c r="B12503" s="292" t="s">
        <v>19339</v>
      </c>
      <c r="C12503" s="292" t="s">
        <v>58</v>
      </c>
      <c r="D12503" s="293">
        <v>9.5399999999999991</v>
      </c>
    </row>
    <row r="12504" spans="1:4">
      <c r="A12504" s="291" t="s">
        <v>19341</v>
      </c>
      <c r="B12504" s="292" t="s">
        <v>19342</v>
      </c>
      <c r="C12504" s="292" t="s">
        <v>58</v>
      </c>
      <c r="D12504" s="293">
        <v>48.73</v>
      </c>
    </row>
    <row r="12505" spans="1:4">
      <c r="A12505" s="291" t="s">
        <v>19343</v>
      </c>
      <c r="B12505" s="292" t="s">
        <v>19342</v>
      </c>
      <c r="C12505" s="292" t="s">
        <v>58</v>
      </c>
      <c r="D12505" s="293">
        <v>48.73</v>
      </c>
    </row>
    <row r="12506" spans="1:4">
      <c r="A12506" s="291" t="s">
        <v>19344</v>
      </c>
      <c r="B12506" s="292" t="s">
        <v>19345</v>
      </c>
      <c r="C12506" s="292" t="s">
        <v>63</v>
      </c>
      <c r="D12506" s="293">
        <v>14.78</v>
      </c>
    </row>
    <row r="12507" spans="1:4">
      <c r="A12507" s="291" t="s">
        <v>19346</v>
      </c>
      <c r="B12507" s="292" t="s">
        <v>19345</v>
      </c>
      <c r="C12507" s="292" t="s">
        <v>63</v>
      </c>
      <c r="D12507" s="293">
        <v>14.78</v>
      </c>
    </row>
    <row r="12508" spans="1:4">
      <c r="A12508" s="291" t="s">
        <v>19347</v>
      </c>
      <c r="B12508" s="292" t="s">
        <v>19348</v>
      </c>
      <c r="C12508" s="292" t="s">
        <v>58</v>
      </c>
      <c r="D12508" s="293">
        <v>51.29</v>
      </c>
    </row>
    <row r="12509" spans="1:4">
      <c r="A12509" s="291" t="s">
        <v>19349</v>
      </c>
      <c r="B12509" s="292" t="s">
        <v>19348</v>
      </c>
      <c r="C12509" s="292" t="s">
        <v>58</v>
      </c>
      <c r="D12509" s="293">
        <v>51.29</v>
      </c>
    </row>
    <row r="12510" spans="1:4">
      <c r="A12510" s="291" t="s">
        <v>19350</v>
      </c>
      <c r="B12510" s="292" t="s">
        <v>19351</v>
      </c>
      <c r="C12510" s="292" t="s">
        <v>63</v>
      </c>
      <c r="D12510" s="293">
        <v>21.07</v>
      </c>
    </row>
    <row r="12511" spans="1:4">
      <c r="A12511" s="291" t="s">
        <v>19352</v>
      </c>
      <c r="B12511" s="292" t="s">
        <v>19351</v>
      </c>
      <c r="C12511" s="292" t="s">
        <v>63</v>
      </c>
      <c r="D12511" s="293">
        <v>21.07</v>
      </c>
    </row>
    <row r="12512" spans="1:4">
      <c r="A12512" s="291" t="s">
        <v>19353</v>
      </c>
      <c r="B12512" s="292" t="s">
        <v>19354</v>
      </c>
      <c r="C12512" s="292" t="s">
        <v>58</v>
      </c>
      <c r="D12512" s="293">
        <v>44</v>
      </c>
    </row>
    <row r="12513" spans="1:4">
      <c r="A12513" s="291" t="s">
        <v>19355</v>
      </c>
      <c r="B12513" s="292" t="s">
        <v>19354</v>
      </c>
      <c r="C12513" s="292" t="s">
        <v>58</v>
      </c>
      <c r="D12513" s="293">
        <v>44</v>
      </c>
    </row>
    <row r="12514" spans="1:4">
      <c r="A12514" s="291" t="s">
        <v>19356</v>
      </c>
      <c r="B12514" s="292" t="s">
        <v>19357</v>
      </c>
      <c r="C12514" s="292" t="s">
        <v>58</v>
      </c>
      <c r="D12514" s="293">
        <v>4.43</v>
      </c>
    </row>
    <row r="12515" spans="1:4">
      <c r="A12515" s="291" t="s">
        <v>19358</v>
      </c>
      <c r="B12515" s="292" t="s">
        <v>19357</v>
      </c>
      <c r="C12515" s="292" t="s">
        <v>58</v>
      </c>
      <c r="D12515" s="293">
        <v>4.43</v>
      </c>
    </row>
    <row r="12516" spans="1:4">
      <c r="A12516" s="291" t="s">
        <v>19359</v>
      </c>
      <c r="B12516" s="292" t="s">
        <v>19360</v>
      </c>
      <c r="C12516" s="292" t="s">
        <v>58</v>
      </c>
      <c r="D12516" s="293">
        <v>9.33</v>
      </c>
    </row>
    <row r="12517" spans="1:4">
      <c r="A12517" s="291" t="s">
        <v>19361</v>
      </c>
      <c r="B12517" s="292" t="s">
        <v>19360</v>
      </c>
      <c r="C12517" s="292" t="s">
        <v>58</v>
      </c>
      <c r="D12517" s="293">
        <v>9.33</v>
      </c>
    </row>
    <row r="12518" spans="1:4">
      <c r="A12518" s="291" t="s">
        <v>19362</v>
      </c>
      <c r="B12518" s="292" t="s">
        <v>19363</v>
      </c>
      <c r="C12518" s="292" t="s">
        <v>58</v>
      </c>
      <c r="D12518" s="293">
        <v>16</v>
      </c>
    </row>
    <row r="12519" spans="1:4">
      <c r="A12519" s="291" t="s">
        <v>19364</v>
      </c>
      <c r="B12519" s="292" t="s">
        <v>19363</v>
      </c>
      <c r="C12519" s="292" t="s">
        <v>58</v>
      </c>
      <c r="D12519" s="293">
        <v>16</v>
      </c>
    </row>
    <row r="12520" spans="1:4">
      <c r="A12520" s="291" t="s">
        <v>19365</v>
      </c>
      <c r="B12520" s="292" t="s">
        <v>19366</v>
      </c>
      <c r="C12520" s="292" t="s">
        <v>58</v>
      </c>
      <c r="D12520" s="293">
        <v>48.21</v>
      </c>
    </row>
    <row r="12521" spans="1:4">
      <c r="A12521" s="291" t="s">
        <v>19367</v>
      </c>
      <c r="B12521" s="292" t="s">
        <v>19366</v>
      </c>
      <c r="C12521" s="292" t="s">
        <v>58</v>
      </c>
      <c r="D12521" s="293">
        <v>48.21</v>
      </c>
    </row>
    <row r="12522" spans="1:4">
      <c r="A12522" s="291" t="s">
        <v>19368</v>
      </c>
      <c r="B12522" s="292" t="s">
        <v>19369</v>
      </c>
      <c r="C12522" s="292" t="s">
        <v>58</v>
      </c>
      <c r="D12522" s="293">
        <v>11.6</v>
      </c>
    </row>
    <row r="12523" spans="1:4">
      <c r="A12523" s="291" t="s">
        <v>19370</v>
      </c>
      <c r="B12523" s="292" t="s">
        <v>19369</v>
      </c>
      <c r="C12523" s="292" t="s">
        <v>58</v>
      </c>
      <c r="D12523" s="293">
        <v>11.6</v>
      </c>
    </row>
    <row r="12524" spans="1:4">
      <c r="A12524" s="291" t="s">
        <v>19371</v>
      </c>
      <c r="B12524" s="292" t="s">
        <v>19372</v>
      </c>
      <c r="C12524" s="292" t="s">
        <v>58</v>
      </c>
      <c r="D12524" s="293">
        <v>51.84</v>
      </c>
    </row>
    <row r="12525" spans="1:4">
      <c r="A12525" s="291" t="s">
        <v>19373</v>
      </c>
      <c r="B12525" s="292" t="s">
        <v>19372</v>
      </c>
      <c r="C12525" s="292" t="s">
        <v>58</v>
      </c>
      <c r="D12525" s="293">
        <v>51.84</v>
      </c>
    </row>
    <row r="12526" spans="1:4">
      <c r="A12526" s="291" t="s">
        <v>19374</v>
      </c>
      <c r="B12526" s="292" t="s">
        <v>19375</v>
      </c>
      <c r="C12526" s="292" t="s">
        <v>58</v>
      </c>
      <c r="D12526" s="293">
        <v>6.4</v>
      </c>
    </row>
    <row r="12527" spans="1:4">
      <c r="A12527" s="291" t="s">
        <v>19376</v>
      </c>
      <c r="B12527" s="292" t="s">
        <v>19375</v>
      </c>
      <c r="C12527" s="292" t="s">
        <v>58</v>
      </c>
      <c r="D12527" s="293">
        <v>6.4</v>
      </c>
    </row>
    <row r="12528" spans="1:4">
      <c r="A12528" s="291" t="s">
        <v>19377</v>
      </c>
      <c r="B12528" s="292" t="s">
        <v>19378</v>
      </c>
      <c r="C12528" s="292" t="s">
        <v>58</v>
      </c>
      <c r="D12528" s="293">
        <v>67.88</v>
      </c>
    </row>
    <row r="12529" spans="1:4">
      <c r="A12529" s="291" t="s">
        <v>19379</v>
      </c>
      <c r="B12529" s="292" t="s">
        <v>19378</v>
      </c>
      <c r="C12529" s="292" t="s">
        <v>58</v>
      </c>
      <c r="D12529" s="293">
        <v>67.88</v>
      </c>
    </row>
    <row r="12530" spans="1:4">
      <c r="A12530" s="291" t="s">
        <v>19380</v>
      </c>
      <c r="B12530" s="292" t="s">
        <v>19381</v>
      </c>
      <c r="C12530" s="292" t="s">
        <v>58</v>
      </c>
      <c r="D12530" s="293">
        <v>37.28</v>
      </c>
    </row>
    <row r="12531" spans="1:4">
      <c r="A12531" s="291" t="s">
        <v>19382</v>
      </c>
      <c r="B12531" s="292" t="s">
        <v>19381</v>
      </c>
      <c r="C12531" s="292" t="s">
        <v>58</v>
      </c>
      <c r="D12531" s="293">
        <v>37.28</v>
      </c>
    </row>
    <row r="12532" spans="1:4">
      <c r="A12532" s="291" t="s">
        <v>19383</v>
      </c>
      <c r="B12532" s="292" t="s">
        <v>19384</v>
      </c>
      <c r="C12532" s="292" t="s">
        <v>58</v>
      </c>
      <c r="D12532" s="293">
        <v>102.37</v>
      </c>
    </row>
    <row r="12533" spans="1:4">
      <c r="A12533" s="291" t="s">
        <v>19385</v>
      </c>
      <c r="B12533" s="292" t="s">
        <v>19384</v>
      </c>
      <c r="C12533" s="292" t="s">
        <v>58</v>
      </c>
      <c r="D12533" s="293">
        <v>102.37</v>
      </c>
    </row>
    <row r="12534" spans="1:4">
      <c r="A12534" s="291" t="s">
        <v>19386</v>
      </c>
      <c r="B12534" s="292" t="s">
        <v>19387</v>
      </c>
      <c r="C12534" s="292" t="s">
        <v>58</v>
      </c>
      <c r="D12534" s="293">
        <v>17.46</v>
      </c>
    </row>
    <row r="12535" spans="1:4">
      <c r="A12535" s="291" t="s">
        <v>19388</v>
      </c>
      <c r="B12535" s="292" t="s">
        <v>19387</v>
      </c>
      <c r="C12535" s="292" t="s">
        <v>58</v>
      </c>
      <c r="D12535" s="293">
        <v>17.46</v>
      </c>
    </row>
    <row r="12536" spans="1:4">
      <c r="A12536" s="291" t="s">
        <v>19389</v>
      </c>
      <c r="B12536" s="292" t="s">
        <v>19390</v>
      </c>
      <c r="C12536" s="292" t="s">
        <v>58</v>
      </c>
      <c r="D12536" s="293">
        <v>57.8</v>
      </c>
    </row>
    <row r="12537" spans="1:4">
      <c r="A12537" s="291" t="s">
        <v>19391</v>
      </c>
      <c r="B12537" s="292" t="s">
        <v>19390</v>
      </c>
      <c r="C12537" s="292" t="s">
        <v>58</v>
      </c>
      <c r="D12537" s="293">
        <v>57.8</v>
      </c>
    </row>
    <row r="12538" spans="1:4">
      <c r="A12538" s="291" t="s">
        <v>19392</v>
      </c>
      <c r="B12538" s="292" t="s">
        <v>19393</v>
      </c>
      <c r="C12538" s="292" t="s">
        <v>58</v>
      </c>
      <c r="D12538" s="293">
        <v>96.42</v>
      </c>
    </row>
    <row r="12539" spans="1:4">
      <c r="A12539" s="291" t="s">
        <v>19394</v>
      </c>
      <c r="B12539" s="292" t="s">
        <v>19393</v>
      </c>
      <c r="C12539" s="292" t="s">
        <v>58</v>
      </c>
      <c r="D12539" s="293">
        <v>96.42</v>
      </c>
    </row>
    <row r="12540" spans="1:4">
      <c r="A12540" s="291" t="s">
        <v>19395</v>
      </c>
      <c r="B12540" s="292" t="s">
        <v>19396</v>
      </c>
      <c r="C12540" s="292" t="s">
        <v>58</v>
      </c>
      <c r="D12540" s="293">
        <v>5.34</v>
      </c>
    </row>
    <row r="12541" spans="1:4">
      <c r="A12541" s="291" t="s">
        <v>19397</v>
      </c>
      <c r="B12541" s="292" t="s">
        <v>19396</v>
      </c>
      <c r="C12541" s="292" t="s">
        <v>58</v>
      </c>
      <c r="D12541" s="293">
        <v>5.34</v>
      </c>
    </row>
    <row r="12542" spans="1:4">
      <c r="A12542" s="291" t="s">
        <v>19398</v>
      </c>
      <c r="B12542" s="292" t="s">
        <v>19399</v>
      </c>
      <c r="C12542" s="292" t="s">
        <v>58</v>
      </c>
      <c r="D12542" s="293">
        <v>7.59</v>
      </c>
    </row>
    <row r="12543" spans="1:4">
      <c r="A12543" s="291" t="s">
        <v>19400</v>
      </c>
      <c r="B12543" s="292" t="s">
        <v>19399</v>
      </c>
      <c r="C12543" s="292" t="s">
        <v>58</v>
      </c>
      <c r="D12543" s="293">
        <v>7.59</v>
      </c>
    </row>
    <row r="12544" spans="1:4">
      <c r="A12544" s="291" t="s">
        <v>19401</v>
      </c>
      <c r="B12544" s="292" t="s">
        <v>19402</v>
      </c>
      <c r="C12544" s="292" t="s">
        <v>58</v>
      </c>
      <c r="D12544" s="293">
        <v>52.59</v>
      </c>
    </row>
    <row r="12545" spans="1:4">
      <c r="A12545" s="291" t="s">
        <v>19403</v>
      </c>
      <c r="B12545" s="292" t="s">
        <v>19402</v>
      </c>
      <c r="C12545" s="292" t="s">
        <v>58</v>
      </c>
      <c r="D12545" s="293">
        <v>52.59</v>
      </c>
    </row>
    <row r="12546" spans="1:4">
      <c r="A12546" s="291" t="s">
        <v>19404</v>
      </c>
      <c r="B12546" s="292" t="s">
        <v>19405</v>
      </c>
      <c r="C12546" s="292" t="s">
        <v>58</v>
      </c>
      <c r="D12546" s="293">
        <v>22.96</v>
      </c>
    </row>
    <row r="12547" spans="1:4">
      <c r="A12547" s="291" t="s">
        <v>19406</v>
      </c>
      <c r="B12547" s="292" t="s">
        <v>19405</v>
      </c>
      <c r="C12547" s="292" t="s">
        <v>58</v>
      </c>
      <c r="D12547" s="293">
        <v>22.96</v>
      </c>
    </row>
    <row r="12548" spans="1:4">
      <c r="A12548" s="291" t="s">
        <v>19407</v>
      </c>
      <c r="B12548" s="292" t="s">
        <v>19408</v>
      </c>
      <c r="C12548" s="292" t="s">
        <v>58</v>
      </c>
      <c r="D12548" s="293">
        <v>162.04</v>
      </c>
    </row>
    <row r="12549" spans="1:4">
      <c r="A12549" s="291" t="s">
        <v>19409</v>
      </c>
      <c r="B12549" s="292" t="s">
        <v>19408</v>
      </c>
      <c r="C12549" s="292" t="s">
        <v>58</v>
      </c>
      <c r="D12549" s="293">
        <v>162.04</v>
      </c>
    </row>
    <row r="12550" spans="1:4">
      <c r="A12550" s="291" t="s">
        <v>19410</v>
      </c>
      <c r="B12550" s="292" t="s">
        <v>19411</v>
      </c>
      <c r="C12550" s="292" t="s">
        <v>58</v>
      </c>
      <c r="D12550" s="293">
        <v>139.97999999999999</v>
      </c>
    </row>
    <row r="12551" spans="1:4">
      <c r="A12551" s="291" t="s">
        <v>19412</v>
      </c>
      <c r="B12551" s="292" t="s">
        <v>19411</v>
      </c>
      <c r="C12551" s="292" t="s">
        <v>58</v>
      </c>
      <c r="D12551" s="293">
        <v>139.97999999999999</v>
      </c>
    </row>
    <row r="12552" spans="1:4">
      <c r="A12552" s="291" t="s">
        <v>19413</v>
      </c>
      <c r="B12552" s="292" t="s">
        <v>19414</v>
      </c>
      <c r="C12552" s="292" t="s">
        <v>58</v>
      </c>
      <c r="D12552" s="293">
        <v>185.3</v>
      </c>
    </row>
    <row r="12553" spans="1:4">
      <c r="A12553" s="291" t="s">
        <v>19415</v>
      </c>
      <c r="B12553" s="292" t="s">
        <v>19414</v>
      </c>
      <c r="C12553" s="292" t="s">
        <v>58</v>
      </c>
      <c r="D12553" s="293">
        <v>185.3</v>
      </c>
    </row>
    <row r="12554" spans="1:4">
      <c r="A12554" s="291" t="s">
        <v>19416</v>
      </c>
      <c r="B12554" s="292" t="s">
        <v>19417</v>
      </c>
      <c r="C12554" s="292" t="s">
        <v>58</v>
      </c>
      <c r="D12554" s="293">
        <v>8.09</v>
      </c>
    </row>
    <row r="12555" spans="1:4">
      <c r="A12555" s="291" t="s">
        <v>19418</v>
      </c>
      <c r="B12555" s="292" t="s">
        <v>19417</v>
      </c>
      <c r="C12555" s="292" t="s">
        <v>58</v>
      </c>
      <c r="D12555" s="293">
        <v>8.09</v>
      </c>
    </row>
    <row r="12556" spans="1:4">
      <c r="A12556" s="291" t="s">
        <v>19419</v>
      </c>
      <c r="B12556" s="292" t="s">
        <v>19420</v>
      </c>
      <c r="C12556" s="292" t="s">
        <v>58</v>
      </c>
      <c r="D12556" s="293">
        <v>18.239999999999998</v>
      </c>
    </row>
    <row r="12557" spans="1:4">
      <c r="A12557" s="291" t="s">
        <v>19421</v>
      </c>
      <c r="B12557" s="292" t="s">
        <v>19420</v>
      </c>
      <c r="C12557" s="292" t="s">
        <v>58</v>
      </c>
      <c r="D12557" s="293">
        <v>18.239999999999998</v>
      </c>
    </row>
    <row r="12558" spans="1:4">
      <c r="A12558" s="291" t="s">
        <v>19422</v>
      </c>
      <c r="B12558" s="292" t="s">
        <v>19423</v>
      </c>
      <c r="C12558" s="292" t="s">
        <v>58</v>
      </c>
      <c r="D12558" s="293">
        <v>22.44</v>
      </c>
    </row>
    <row r="12559" spans="1:4">
      <c r="A12559" s="291" t="s">
        <v>19424</v>
      </c>
      <c r="B12559" s="292" t="s">
        <v>19423</v>
      </c>
      <c r="C12559" s="292" t="s">
        <v>58</v>
      </c>
      <c r="D12559" s="293">
        <v>22.44</v>
      </c>
    </row>
    <row r="12560" spans="1:4">
      <c r="A12560" s="291" t="s">
        <v>19425</v>
      </c>
      <c r="B12560" s="292" t="s">
        <v>19426</v>
      </c>
      <c r="C12560" s="292" t="s">
        <v>58</v>
      </c>
      <c r="D12560" s="293">
        <v>23.18</v>
      </c>
    </row>
    <row r="12561" spans="1:4">
      <c r="A12561" s="291" t="s">
        <v>19427</v>
      </c>
      <c r="B12561" s="292" t="s">
        <v>19426</v>
      </c>
      <c r="C12561" s="292" t="s">
        <v>58</v>
      </c>
      <c r="D12561" s="293">
        <v>23.18</v>
      </c>
    </row>
    <row r="12562" spans="1:4">
      <c r="A12562" s="291" t="s">
        <v>19428</v>
      </c>
      <c r="B12562" s="292" t="s">
        <v>19429</v>
      </c>
      <c r="C12562" s="292" t="s">
        <v>58</v>
      </c>
      <c r="D12562" s="293">
        <v>39.14</v>
      </c>
    </row>
    <row r="12563" spans="1:4">
      <c r="A12563" s="291" t="s">
        <v>19430</v>
      </c>
      <c r="B12563" s="292" t="s">
        <v>19429</v>
      </c>
      <c r="C12563" s="292" t="s">
        <v>58</v>
      </c>
      <c r="D12563" s="293">
        <v>39.14</v>
      </c>
    </row>
    <row r="12564" spans="1:4">
      <c r="A12564" s="291" t="s">
        <v>19431</v>
      </c>
      <c r="B12564" s="292" t="s">
        <v>19432</v>
      </c>
      <c r="C12564" s="292" t="s">
        <v>58</v>
      </c>
      <c r="D12564" s="293">
        <v>38.24</v>
      </c>
    </row>
    <row r="12565" spans="1:4">
      <c r="A12565" s="291" t="s">
        <v>19433</v>
      </c>
      <c r="B12565" s="292" t="s">
        <v>19432</v>
      </c>
      <c r="C12565" s="292" t="s">
        <v>58</v>
      </c>
      <c r="D12565" s="293">
        <v>38.24</v>
      </c>
    </row>
    <row r="12566" spans="1:4">
      <c r="A12566" s="291" t="s">
        <v>19434</v>
      </c>
      <c r="B12566" s="292" t="s">
        <v>19435</v>
      </c>
      <c r="C12566" s="292" t="s">
        <v>58</v>
      </c>
      <c r="D12566" s="293">
        <v>7.27</v>
      </c>
    </row>
    <row r="12567" spans="1:4">
      <c r="A12567" s="291" t="s">
        <v>19436</v>
      </c>
      <c r="B12567" s="292" t="s">
        <v>19435</v>
      </c>
      <c r="C12567" s="292" t="s">
        <v>58</v>
      </c>
      <c r="D12567" s="293">
        <v>7.27</v>
      </c>
    </row>
    <row r="12568" spans="1:4">
      <c r="A12568" s="291" t="s">
        <v>19437</v>
      </c>
      <c r="B12568" s="292" t="s">
        <v>19438</v>
      </c>
      <c r="C12568" s="292" t="s">
        <v>58</v>
      </c>
      <c r="D12568" s="293">
        <v>3.53</v>
      </c>
    </row>
    <row r="12569" spans="1:4">
      <c r="A12569" s="291" t="s">
        <v>19439</v>
      </c>
      <c r="B12569" s="292" t="s">
        <v>19438</v>
      </c>
      <c r="C12569" s="292" t="s">
        <v>58</v>
      </c>
      <c r="D12569" s="293">
        <v>3.53</v>
      </c>
    </row>
    <row r="12570" spans="1:4">
      <c r="A12570" s="291" t="s">
        <v>19440</v>
      </c>
      <c r="B12570" s="292" t="s">
        <v>19441</v>
      </c>
      <c r="C12570" s="292" t="s">
        <v>58</v>
      </c>
      <c r="D12570" s="293">
        <v>16.079999999999998</v>
      </c>
    </row>
    <row r="12571" spans="1:4">
      <c r="A12571" s="291" t="s">
        <v>19442</v>
      </c>
      <c r="B12571" s="292" t="s">
        <v>19441</v>
      </c>
      <c r="C12571" s="292" t="s">
        <v>58</v>
      </c>
      <c r="D12571" s="293">
        <v>16.079999999999998</v>
      </c>
    </row>
    <row r="12572" spans="1:4">
      <c r="A12572" s="291" t="s">
        <v>19443</v>
      </c>
      <c r="B12572" s="292" t="s">
        <v>19444</v>
      </c>
      <c r="C12572" s="292" t="s">
        <v>58</v>
      </c>
      <c r="D12572" s="293">
        <v>5.22</v>
      </c>
    </row>
    <row r="12573" spans="1:4">
      <c r="A12573" s="291" t="s">
        <v>19445</v>
      </c>
      <c r="B12573" s="292" t="s">
        <v>19444</v>
      </c>
      <c r="C12573" s="292" t="s">
        <v>58</v>
      </c>
      <c r="D12573" s="293">
        <v>5.22</v>
      </c>
    </row>
    <row r="12574" spans="1:4">
      <c r="A12574" s="291" t="s">
        <v>19446</v>
      </c>
      <c r="B12574" s="292" t="s">
        <v>19447</v>
      </c>
      <c r="C12574" s="292" t="s">
        <v>58</v>
      </c>
      <c r="D12574" s="293">
        <v>23.73</v>
      </c>
    </row>
    <row r="12575" spans="1:4">
      <c r="A12575" s="291" t="s">
        <v>19448</v>
      </c>
      <c r="B12575" s="292" t="s">
        <v>19447</v>
      </c>
      <c r="C12575" s="292" t="s">
        <v>58</v>
      </c>
      <c r="D12575" s="293">
        <v>23.73</v>
      </c>
    </row>
    <row r="12576" spans="1:4">
      <c r="A12576" s="291" t="s">
        <v>19449</v>
      </c>
      <c r="B12576" s="292" t="s">
        <v>19450</v>
      </c>
      <c r="C12576" s="292" t="s">
        <v>58</v>
      </c>
      <c r="D12576" s="293">
        <v>41.36</v>
      </c>
    </row>
    <row r="12577" spans="1:4">
      <c r="A12577" s="291" t="s">
        <v>19451</v>
      </c>
      <c r="B12577" s="292" t="s">
        <v>19450</v>
      </c>
      <c r="C12577" s="292" t="s">
        <v>58</v>
      </c>
      <c r="D12577" s="293">
        <v>41.36</v>
      </c>
    </row>
    <row r="12578" spans="1:4">
      <c r="A12578" s="291" t="s">
        <v>19452</v>
      </c>
      <c r="B12578" s="292" t="s">
        <v>19453</v>
      </c>
      <c r="C12578" s="292" t="s">
        <v>58</v>
      </c>
      <c r="D12578" s="293">
        <v>37.04</v>
      </c>
    </row>
    <row r="12579" spans="1:4">
      <c r="A12579" s="291" t="s">
        <v>19454</v>
      </c>
      <c r="B12579" s="292" t="s">
        <v>19453</v>
      </c>
      <c r="C12579" s="292" t="s">
        <v>58</v>
      </c>
      <c r="D12579" s="293">
        <v>37.04</v>
      </c>
    </row>
    <row r="12580" spans="1:4">
      <c r="A12580" s="291" t="s">
        <v>19455</v>
      </c>
      <c r="B12580" s="292" t="s">
        <v>19456</v>
      </c>
      <c r="C12580" s="292" t="s">
        <v>58</v>
      </c>
      <c r="D12580" s="293">
        <v>44.04</v>
      </c>
    </row>
    <row r="12581" spans="1:4">
      <c r="A12581" s="291" t="s">
        <v>19457</v>
      </c>
      <c r="B12581" s="292" t="s">
        <v>19456</v>
      </c>
      <c r="C12581" s="292" t="s">
        <v>58</v>
      </c>
      <c r="D12581" s="293">
        <v>44.04</v>
      </c>
    </row>
    <row r="12582" spans="1:4">
      <c r="A12582" s="291" t="s">
        <v>19458</v>
      </c>
      <c r="B12582" s="292" t="s">
        <v>19459</v>
      </c>
      <c r="C12582" s="292" t="s">
        <v>58</v>
      </c>
      <c r="D12582" s="293">
        <v>30.86</v>
      </c>
    </row>
    <row r="12583" spans="1:4">
      <c r="A12583" s="291" t="s">
        <v>19460</v>
      </c>
      <c r="B12583" s="292" t="s">
        <v>19459</v>
      </c>
      <c r="C12583" s="292" t="s">
        <v>58</v>
      </c>
      <c r="D12583" s="293">
        <v>30.86</v>
      </c>
    </row>
    <row r="12584" spans="1:4">
      <c r="A12584" s="291" t="s">
        <v>19461</v>
      </c>
      <c r="B12584" s="292" t="s">
        <v>19462</v>
      </c>
      <c r="C12584" s="292" t="s">
        <v>58</v>
      </c>
      <c r="D12584" s="293">
        <v>89.84</v>
      </c>
    </row>
    <row r="12585" spans="1:4">
      <c r="A12585" s="291" t="s">
        <v>19463</v>
      </c>
      <c r="B12585" s="292" t="s">
        <v>19462</v>
      </c>
      <c r="C12585" s="292" t="s">
        <v>58</v>
      </c>
      <c r="D12585" s="293">
        <v>89.84</v>
      </c>
    </row>
    <row r="12586" spans="1:4">
      <c r="A12586" s="291" t="s">
        <v>19464</v>
      </c>
      <c r="B12586" s="292" t="s">
        <v>19465</v>
      </c>
      <c r="C12586" s="292" t="s">
        <v>58</v>
      </c>
      <c r="D12586" s="293">
        <v>14.28</v>
      </c>
    </row>
    <row r="12587" spans="1:4">
      <c r="A12587" s="291" t="s">
        <v>19466</v>
      </c>
      <c r="B12587" s="292" t="s">
        <v>19465</v>
      </c>
      <c r="C12587" s="292" t="s">
        <v>58</v>
      </c>
      <c r="D12587" s="293">
        <v>14.28</v>
      </c>
    </row>
    <row r="12588" spans="1:4">
      <c r="A12588" s="291" t="s">
        <v>19467</v>
      </c>
      <c r="B12588" s="292" t="s">
        <v>19468</v>
      </c>
      <c r="C12588" s="292" t="s">
        <v>58</v>
      </c>
      <c r="D12588" s="293">
        <v>26.06</v>
      </c>
    </row>
    <row r="12589" spans="1:4">
      <c r="A12589" s="291" t="s">
        <v>19469</v>
      </c>
      <c r="B12589" s="292" t="s">
        <v>19468</v>
      </c>
      <c r="C12589" s="292" t="s">
        <v>58</v>
      </c>
      <c r="D12589" s="293">
        <v>26.06</v>
      </c>
    </row>
    <row r="12590" spans="1:4">
      <c r="A12590" s="291" t="s">
        <v>19470</v>
      </c>
      <c r="B12590" s="292" t="s">
        <v>19471</v>
      </c>
      <c r="C12590" s="292" t="s">
        <v>58</v>
      </c>
      <c r="D12590" s="293">
        <v>30.8</v>
      </c>
    </row>
    <row r="12591" spans="1:4">
      <c r="A12591" s="291" t="s">
        <v>19472</v>
      </c>
      <c r="B12591" s="292" t="s">
        <v>19471</v>
      </c>
      <c r="C12591" s="292" t="s">
        <v>58</v>
      </c>
      <c r="D12591" s="293">
        <v>30.8</v>
      </c>
    </row>
    <row r="12592" spans="1:4">
      <c r="A12592" s="291" t="s">
        <v>19473</v>
      </c>
      <c r="B12592" s="292" t="s">
        <v>19474</v>
      </c>
      <c r="C12592" s="292" t="s">
        <v>58</v>
      </c>
      <c r="D12592" s="293">
        <v>20.58</v>
      </c>
    </row>
    <row r="12593" spans="1:4">
      <c r="A12593" s="291" t="s">
        <v>19475</v>
      </c>
      <c r="B12593" s="292" t="s">
        <v>19474</v>
      </c>
      <c r="C12593" s="292" t="s">
        <v>58</v>
      </c>
      <c r="D12593" s="293">
        <v>20.58</v>
      </c>
    </row>
    <row r="12594" spans="1:4">
      <c r="A12594" s="291" t="s">
        <v>19476</v>
      </c>
      <c r="B12594" s="292" t="s">
        <v>19477</v>
      </c>
      <c r="C12594" s="292" t="s">
        <v>58</v>
      </c>
      <c r="D12594" s="293">
        <v>5.81</v>
      </c>
    </row>
    <row r="12595" spans="1:4">
      <c r="A12595" s="291" t="s">
        <v>19478</v>
      </c>
      <c r="B12595" s="292" t="s">
        <v>19477</v>
      </c>
      <c r="C12595" s="292" t="s">
        <v>58</v>
      </c>
      <c r="D12595" s="293">
        <v>5.5</v>
      </c>
    </row>
    <row r="12596" spans="1:4">
      <c r="A12596" s="291" t="s">
        <v>19479</v>
      </c>
      <c r="B12596" s="292" t="s">
        <v>19480</v>
      </c>
      <c r="C12596" s="292" t="s">
        <v>58</v>
      </c>
      <c r="D12596" s="293">
        <v>4.9400000000000004</v>
      </c>
    </row>
    <row r="12597" spans="1:4">
      <c r="A12597" s="291" t="s">
        <v>19481</v>
      </c>
      <c r="B12597" s="292" t="s">
        <v>19480</v>
      </c>
      <c r="C12597" s="292" t="s">
        <v>58</v>
      </c>
      <c r="D12597" s="293">
        <v>4.63</v>
      </c>
    </row>
    <row r="12598" spans="1:4">
      <c r="A12598" s="291" t="s">
        <v>19482</v>
      </c>
      <c r="B12598" s="292" t="s">
        <v>19483</v>
      </c>
      <c r="C12598" s="292" t="s">
        <v>58</v>
      </c>
      <c r="D12598" s="293">
        <v>1.0900000000000001</v>
      </c>
    </row>
    <row r="12599" spans="1:4">
      <c r="A12599" s="291" t="s">
        <v>19484</v>
      </c>
      <c r="B12599" s="292" t="s">
        <v>19483</v>
      </c>
      <c r="C12599" s="292" t="s">
        <v>58</v>
      </c>
      <c r="D12599" s="293">
        <v>1.0900000000000001</v>
      </c>
    </row>
    <row r="12600" spans="1:4">
      <c r="A12600" s="291" t="s">
        <v>19485</v>
      </c>
      <c r="B12600" s="292" t="s">
        <v>19486</v>
      </c>
      <c r="C12600" s="292" t="s">
        <v>58</v>
      </c>
      <c r="D12600" s="293">
        <v>13.82</v>
      </c>
    </row>
    <row r="12601" spans="1:4">
      <c r="A12601" s="291" t="s">
        <v>19487</v>
      </c>
      <c r="B12601" s="292" t="s">
        <v>19486</v>
      </c>
      <c r="C12601" s="292" t="s">
        <v>58</v>
      </c>
      <c r="D12601" s="293">
        <v>13.82</v>
      </c>
    </row>
    <row r="12602" spans="1:4">
      <c r="A12602" s="291" t="s">
        <v>19488</v>
      </c>
      <c r="B12602" s="292" t="s">
        <v>19489</v>
      </c>
      <c r="C12602" s="292" t="s">
        <v>58</v>
      </c>
      <c r="D12602" s="293">
        <v>117.26</v>
      </c>
    </row>
    <row r="12603" spans="1:4">
      <c r="A12603" s="291" t="s">
        <v>19490</v>
      </c>
      <c r="B12603" s="292" t="s">
        <v>19489</v>
      </c>
      <c r="C12603" s="292" t="s">
        <v>58</v>
      </c>
      <c r="D12603" s="293">
        <v>117.26</v>
      </c>
    </row>
    <row r="12604" spans="1:4">
      <c r="A12604" s="291" t="s">
        <v>19491</v>
      </c>
      <c r="B12604" s="292" t="s">
        <v>19492</v>
      </c>
      <c r="C12604" s="292" t="s">
        <v>58</v>
      </c>
      <c r="D12604" s="293">
        <v>335.21</v>
      </c>
    </row>
    <row r="12605" spans="1:4">
      <c r="A12605" s="291" t="s">
        <v>19493</v>
      </c>
      <c r="B12605" s="292" t="s">
        <v>19492</v>
      </c>
      <c r="C12605" s="292" t="s">
        <v>58</v>
      </c>
      <c r="D12605" s="293">
        <v>331.57</v>
      </c>
    </row>
    <row r="12606" spans="1:4">
      <c r="A12606" s="291" t="s">
        <v>19494</v>
      </c>
      <c r="B12606" s="292" t="s">
        <v>19495</v>
      </c>
      <c r="C12606" s="292" t="s">
        <v>58</v>
      </c>
      <c r="D12606" s="293">
        <v>875.61</v>
      </c>
    </row>
    <row r="12607" spans="1:4">
      <c r="A12607" s="291" t="s">
        <v>19496</v>
      </c>
      <c r="B12607" s="292" t="s">
        <v>19495</v>
      </c>
      <c r="C12607" s="292" t="s">
        <v>58</v>
      </c>
      <c r="D12607" s="293">
        <v>867.35</v>
      </c>
    </row>
    <row r="12608" spans="1:4">
      <c r="A12608" s="291" t="s">
        <v>19497</v>
      </c>
      <c r="B12608" s="292" t="s">
        <v>19498</v>
      </c>
      <c r="C12608" s="292" t="s">
        <v>58</v>
      </c>
      <c r="D12608" s="293">
        <v>1072.58</v>
      </c>
    </row>
    <row r="12609" spans="1:4">
      <c r="A12609" s="291" t="s">
        <v>19499</v>
      </c>
      <c r="B12609" s="292" t="s">
        <v>19498</v>
      </c>
      <c r="C12609" s="292" t="s">
        <v>58</v>
      </c>
      <c r="D12609" s="293">
        <v>997.11</v>
      </c>
    </row>
    <row r="12610" spans="1:4">
      <c r="A12610" s="291" t="s">
        <v>19500</v>
      </c>
      <c r="B12610" s="292" t="s">
        <v>19501</v>
      </c>
      <c r="C12610" s="292" t="s">
        <v>58</v>
      </c>
      <c r="D12610" s="293">
        <v>1567.18</v>
      </c>
    </row>
    <row r="12611" spans="1:4">
      <c r="A12611" s="291" t="s">
        <v>19502</v>
      </c>
      <c r="B12611" s="292" t="s">
        <v>19501</v>
      </c>
      <c r="C12611" s="292" t="s">
        <v>58</v>
      </c>
      <c r="D12611" s="293">
        <v>1452.61</v>
      </c>
    </row>
    <row r="12612" spans="1:4">
      <c r="A12612" s="291" t="s">
        <v>19503</v>
      </c>
      <c r="B12612" s="292" t="s">
        <v>19504</v>
      </c>
      <c r="C12612" s="292" t="s">
        <v>58</v>
      </c>
      <c r="D12612" s="293">
        <v>1572.26</v>
      </c>
    </row>
    <row r="12613" spans="1:4">
      <c r="A12613" s="291" t="s">
        <v>19505</v>
      </c>
      <c r="B12613" s="292" t="s">
        <v>19504</v>
      </c>
      <c r="C12613" s="292" t="s">
        <v>58</v>
      </c>
      <c r="D12613" s="293">
        <v>1457.69</v>
      </c>
    </row>
    <row r="12614" spans="1:4">
      <c r="A12614" s="291" t="s">
        <v>19506</v>
      </c>
      <c r="B12614" s="292" t="s">
        <v>19507</v>
      </c>
      <c r="C12614" s="292" t="s">
        <v>58</v>
      </c>
      <c r="D12614" s="293">
        <v>1969.41</v>
      </c>
    </row>
    <row r="12615" spans="1:4">
      <c r="A12615" s="291" t="s">
        <v>19508</v>
      </c>
      <c r="B12615" s="292" t="s">
        <v>19507</v>
      </c>
      <c r="C12615" s="292" t="s">
        <v>58</v>
      </c>
      <c r="D12615" s="293">
        <v>1818.47</v>
      </c>
    </row>
    <row r="12616" spans="1:4">
      <c r="A12616" s="291" t="s">
        <v>19509</v>
      </c>
      <c r="B12616" s="292" t="s">
        <v>19510</v>
      </c>
      <c r="C12616" s="292" t="s">
        <v>58</v>
      </c>
      <c r="D12616" s="293">
        <v>2958.61</v>
      </c>
    </row>
    <row r="12617" spans="1:4">
      <c r="A12617" s="291" t="s">
        <v>19511</v>
      </c>
      <c r="B12617" s="292" t="s">
        <v>19510</v>
      </c>
      <c r="C12617" s="292" t="s">
        <v>58</v>
      </c>
      <c r="D12617" s="293">
        <v>2729.47</v>
      </c>
    </row>
    <row r="12618" spans="1:4">
      <c r="A12618" s="291" t="s">
        <v>19512</v>
      </c>
      <c r="B12618" s="292" t="s">
        <v>19513</v>
      </c>
      <c r="C12618" s="292" t="s">
        <v>58</v>
      </c>
      <c r="D12618" s="293">
        <v>2968.76</v>
      </c>
    </row>
    <row r="12619" spans="1:4">
      <c r="A12619" s="291" t="s">
        <v>19514</v>
      </c>
      <c r="B12619" s="292" t="s">
        <v>19513</v>
      </c>
      <c r="C12619" s="292" t="s">
        <v>58</v>
      </c>
      <c r="D12619" s="293">
        <v>2739.62</v>
      </c>
    </row>
    <row r="12620" spans="1:4">
      <c r="A12620" s="291" t="s">
        <v>19515</v>
      </c>
      <c r="B12620" s="292" t="s">
        <v>19516</v>
      </c>
      <c r="C12620" s="292" t="s">
        <v>58</v>
      </c>
      <c r="D12620" s="293">
        <v>946.29</v>
      </c>
    </row>
    <row r="12621" spans="1:4">
      <c r="A12621" s="291" t="s">
        <v>19517</v>
      </c>
      <c r="B12621" s="292" t="s">
        <v>19516</v>
      </c>
      <c r="C12621" s="292" t="s">
        <v>58</v>
      </c>
      <c r="D12621" s="293">
        <v>880.74</v>
      </c>
    </row>
    <row r="12622" spans="1:4">
      <c r="A12622" s="291" t="s">
        <v>19518</v>
      </c>
      <c r="B12622" s="292" t="s">
        <v>19519</v>
      </c>
      <c r="C12622" s="292" t="s">
        <v>16</v>
      </c>
      <c r="D12622" s="293">
        <v>3584.64</v>
      </c>
    </row>
    <row r="12623" spans="1:4">
      <c r="A12623" s="291" t="s">
        <v>19520</v>
      </c>
      <c r="B12623" s="292" t="s">
        <v>19519</v>
      </c>
      <c r="C12623" s="292" t="s">
        <v>16</v>
      </c>
      <c r="D12623" s="293">
        <v>3558.19</v>
      </c>
    </row>
    <row r="12624" spans="1:4">
      <c r="A12624" s="291" t="s">
        <v>19521</v>
      </c>
      <c r="B12624" s="292" t="s">
        <v>19522</v>
      </c>
      <c r="C12624" s="292" t="s">
        <v>16</v>
      </c>
      <c r="D12624" s="293">
        <v>2402.06</v>
      </c>
    </row>
    <row r="12625" spans="1:4">
      <c r="A12625" s="291" t="s">
        <v>19523</v>
      </c>
      <c r="B12625" s="292" t="s">
        <v>19522</v>
      </c>
      <c r="C12625" s="292" t="s">
        <v>16</v>
      </c>
      <c r="D12625" s="293">
        <v>2375.61</v>
      </c>
    </row>
    <row r="12626" spans="1:4">
      <c r="A12626" s="291" t="s">
        <v>19524</v>
      </c>
      <c r="B12626" s="292" t="s">
        <v>19525</v>
      </c>
      <c r="C12626" s="292" t="s">
        <v>16</v>
      </c>
      <c r="D12626" s="293">
        <v>2190.88</v>
      </c>
    </row>
    <row r="12627" spans="1:4">
      <c r="A12627" s="291" t="s">
        <v>19526</v>
      </c>
      <c r="B12627" s="292" t="s">
        <v>19525</v>
      </c>
      <c r="C12627" s="292" t="s">
        <v>16</v>
      </c>
      <c r="D12627" s="293">
        <v>2164.4299999999998</v>
      </c>
    </row>
    <row r="12628" spans="1:4">
      <c r="A12628" s="291" t="s">
        <v>19527</v>
      </c>
      <c r="B12628" s="292" t="s">
        <v>19528</v>
      </c>
      <c r="C12628" s="292" t="s">
        <v>58</v>
      </c>
      <c r="D12628" s="293">
        <v>827.59</v>
      </c>
    </row>
    <row r="12629" spans="1:4">
      <c r="A12629" s="291" t="s">
        <v>19529</v>
      </c>
      <c r="B12629" s="292" t="s">
        <v>19528</v>
      </c>
      <c r="C12629" s="292" t="s">
        <v>58</v>
      </c>
      <c r="D12629" s="293">
        <v>762.04</v>
      </c>
    </row>
    <row r="12630" spans="1:4">
      <c r="A12630" s="291" t="s">
        <v>19530</v>
      </c>
      <c r="B12630" s="292" t="s">
        <v>19531</v>
      </c>
      <c r="C12630" s="292" t="s">
        <v>63</v>
      </c>
      <c r="D12630" s="293">
        <v>209.83</v>
      </c>
    </row>
    <row r="12631" spans="1:4">
      <c r="A12631" s="291" t="s">
        <v>19532</v>
      </c>
      <c r="B12631" s="292" t="s">
        <v>19531</v>
      </c>
      <c r="C12631" s="292" t="s">
        <v>63</v>
      </c>
      <c r="D12631" s="293">
        <v>194.07</v>
      </c>
    </row>
    <row r="12632" spans="1:4">
      <c r="A12632" s="291" t="s">
        <v>19533</v>
      </c>
      <c r="B12632" s="292" t="s">
        <v>19534</v>
      </c>
      <c r="C12632" s="292" t="s">
        <v>63</v>
      </c>
      <c r="D12632" s="293">
        <v>244.52</v>
      </c>
    </row>
    <row r="12633" spans="1:4">
      <c r="A12633" s="291" t="s">
        <v>19535</v>
      </c>
      <c r="B12633" s="292" t="s">
        <v>19534</v>
      </c>
      <c r="C12633" s="292" t="s">
        <v>63</v>
      </c>
      <c r="D12633" s="293">
        <v>226.73</v>
      </c>
    </row>
    <row r="12634" spans="1:4">
      <c r="A12634" s="291" t="s">
        <v>19536</v>
      </c>
      <c r="B12634" s="292" t="s">
        <v>19537</v>
      </c>
      <c r="C12634" s="292" t="s">
        <v>63</v>
      </c>
      <c r="D12634" s="293">
        <v>278.91000000000003</v>
      </c>
    </row>
    <row r="12635" spans="1:4">
      <c r="A12635" s="291" t="s">
        <v>19538</v>
      </c>
      <c r="B12635" s="292" t="s">
        <v>19537</v>
      </c>
      <c r="C12635" s="292" t="s">
        <v>63</v>
      </c>
      <c r="D12635" s="293">
        <v>259.08999999999997</v>
      </c>
    </row>
    <row r="12636" spans="1:4">
      <c r="A12636" s="291" t="s">
        <v>19539</v>
      </c>
      <c r="B12636" s="292" t="s">
        <v>19540</v>
      </c>
      <c r="C12636" s="292" t="s">
        <v>58</v>
      </c>
      <c r="D12636" s="293">
        <v>2275.92</v>
      </c>
    </row>
    <row r="12637" spans="1:4">
      <c r="A12637" s="291" t="s">
        <v>19541</v>
      </c>
      <c r="B12637" s="292" t="s">
        <v>19540</v>
      </c>
      <c r="C12637" s="292" t="s">
        <v>58</v>
      </c>
      <c r="D12637" s="293">
        <v>2191.25</v>
      </c>
    </row>
    <row r="12638" spans="1:4">
      <c r="A12638" s="291" t="s">
        <v>19542</v>
      </c>
      <c r="B12638" s="292" t="s">
        <v>19543</v>
      </c>
      <c r="C12638" s="292" t="s">
        <v>58</v>
      </c>
      <c r="D12638" s="293">
        <v>2512.94</v>
      </c>
    </row>
    <row r="12639" spans="1:4">
      <c r="A12639" s="291" t="s">
        <v>19544</v>
      </c>
      <c r="B12639" s="292" t="s">
        <v>19543</v>
      </c>
      <c r="C12639" s="292" t="s">
        <v>58</v>
      </c>
      <c r="D12639" s="293">
        <v>2421.66</v>
      </c>
    </row>
    <row r="12640" spans="1:4">
      <c r="A12640" s="291" t="s">
        <v>19545</v>
      </c>
      <c r="B12640" s="292" t="s">
        <v>19546</v>
      </c>
      <c r="C12640" s="292" t="s">
        <v>58</v>
      </c>
      <c r="D12640" s="293">
        <v>821.36</v>
      </c>
    </row>
    <row r="12641" spans="1:4">
      <c r="A12641" s="291" t="s">
        <v>19547</v>
      </c>
      <c r="B12641" s="292" t="s">
        <v>19546</v>
      </c>
      <c r="C12641" s="292" t="s">
        <v>58</v>
      </c>
      <c r="D12641" s="293">
        <v>782.98</v>
      </c>
    </row>
    <row r="12642" spans="1:4">
      <c r="A12642" s="291" t="s">
        <v>19548</v>
      </c>
      <c r="B12642" s="292" t="s">
        <v>19549</v>
      </c>
      <c r="C12642" s="292" t="s">
        <v>58</v>
      </c>
      <c r="D12642" s="293">
        <v>877.4</v>
      </c>
    </row>
    <row r="12643" spans="1:4">
      <c r="A12643" s="291" t="s">
        <v>19550</v>
      </c>
      <c r="B12643" s="292" t="s">
        <v>19549</v>
      </c>
      <c r="C12643" s="292" t="s">
        <v>58</v>
      </c>
      <c r="D12643" s="293">
        <v>801.93</v>
      </c>
    </row>
    <row r="12644" spans="1:4">
      <c r="A12644" s="291" t="s">
        <v>19551</v>
      </c>
      <c r="B12644" s="292" t="s">
        <v>19552</v>
      </c>
      <c r="C12644" s="292" t="s">
        <v>58</v>
      </c>
      <c r="D12644" s="293">
        <v>1368.57</v>
      </c>
    </row>
    <row r="12645" spans="1:4">
      <c r="A12645" s="291" t="s">
        <v>19553</v>
      </c>
      <c r="B12645" s="292" t="s">
        <v>19552</v>
      </c>
      <c r="C12645" s="292" t="s">
        <v>58</v>
      </c>
      <c r="D12645" s="293">
        <v>1254</v>
      </c>
    </row>
    <row r="12646" spans="1:4">
      <c r="A12646" s="291" t="s">
        <v>19554</v>
      </c>
      <c r="B12646" s="292" t="s">
        <v>19555</v>
      </c>
      <c r="C12646" s="292" t="s">
        <v>58</v>
      </c>
      <c r="D12646" s="293">
        <v>1370.22</v>
      </c>
    </row>
    <row r="12647" spans="1:4">
      <c r="A12647" s="291" t="s">
        <v>19556</v>
      </c>
      <c r="B12647" s="292" t="s">
        <v>19555</v>
      </c>
      <c r="C12647" s="292" t="s">
        <v>58</v>
      </c>
      <c r="D12647" s="293">
        <v>1255.6500000000001</v>
      </c>
    </row>
    <row r="12648" spans="1:4">
      <c r="A12648" s="291" t="s">
        <v>19557</v>
      </c>
      <c r="B12648" s="292" t="s">
        <v>19558</v>
      </c>
      <c r="C12648" s="292" t="s">
        <v>58</v>
      </c>
      <c r="D12648" s="293">
        <v>66.650000000000006</v>
      </c>
    </row>
    <row r="12649" spans="1:4">
      <c r="A12649" s="291" t="s">
        <v>19559</v>
      </c>
      <c r="B12649" s="292" t="s">
        <v>19558</v>
      </c>
      <c r="C12649" s="292" t="s">
        <v>58</v>
      </c>
      <c r="D12649" s="293">
        <v>57.75</v>
      </c>
    </row>
    <row r="12650" spans="1:4">
      <c r="A12650" s="291" t="s">
        <v>19560</v>
      </c>
      <c r="B12650" s="292" t="s">
        <v>19561</v>
      </c>
      <c r="C12650" s="292" t="s">
        <v>58</v>
      </c>
      <c r="D12650" s="293">
        <v>60.72</v>
      </c>
    </row>
    <row r="12651" spans="1:4">
      <c r="A12651" s="291" t="s">
        <v>19562</v>
      </c>
      <c r="B12651" s="292" t="s">
        <v>19561</v>
      </c>
      <c r="C12651" s="292" t="s">
        <v>58</v>
      </c>
      <c r="D12651" s="293">
        <v>52.61</v>
      </c>
    </row>
    <row r="12652" spans="1:4">
      <c r="A12652" s="291" t="s">
        <v>19563</v>
      </c>
      <c r="B12652" s="292" t="s">
        <v>19564</v>
      </c>
      <c r="C12652" s="292" t="s">
        <v>58</v>
      </c>
      <c r="D12652" s="293">
        <v>55.09</v>
      </c>
    </row>
    <row r="12653" spans="1:4">
      <c r="A12653" s="291" t="s">
        <v>19565</v>
      </c>
      <c r="B12653" s="292" t="s">
        <v>19564</v>
      </c>
      <c r="C12653" s="292" t="s">
        <v>58</v>
      </c>
      <c r="D12653" s="293">
        <v>47.74</v>
      </c>
    </row>
    <row r="12654" spans="1:4">
      <c r="A12654" s="291" t="s">
        <v>19566</v>
      </c>
      <c r="B12654" s="292" t="s">
        <v>19567</v>
      </c>
      <c r="C12654" s="292" t="s">
        <v>58</v>
      </c>
      <c r="D12654" s="293">
        <v>26.66</v>
      </c>
    </row>
    <row r="12655" spans="1:4">
      <c r="A12655" s="291" t="s">
        <v>19568</v>
      </c>
      <c r="B12655" s="292" t="s">
        <v>19567</v>
      </c>
      <c r="C12655" s="292" t="s">
        <v>58</v>
      </c>
      <c r="D12655" s="293">
        <v>23.1</v>
      </c>
    </row>
    <row r="12656" spans="1:4">
      <c r="A12656" s="291" t="s">
        <v>19569</v>
      </c>
      <c r="B12656" s="292" t="s">
        <v>19570</v>
      </c>
      <c r="C12656" s="292" t="s">
        <v>58</v>
      </c>
      <c r="D12656" s="293">
        <v>24.29</v>
      </c>
    </row>
    <row r="12657" spans="1:4">
      <c r="A12657" s="291" t="s">
        <v>19571</v>
      </c>
      <c r="B12657" s="292" t="s">
        <v>19570</v>
      </c>
      <c r="C12657" s="292" t="s">
        <v>58</v>
      </c>
      <c r="D12657" s="293">
        <v>21.04</v>
      </c>
    </row>
    <row r="12658" spans="1:4">
      <c r="A12658" s="291" t="s">
        <v>19572</v>
      </c>
      <c r="B12658" s="292" t="s">
        <v>19573</v>
      </c>
      <c r="C12658" s="292" t="s">
        <v>58</v>
      </c>
      <c r="D12658" s="293">
        <v>21.92</v>
      </c>
    </row>
    <row r="12659" spans="1:4">
      <c r="A12659" s="291" t="s">
        <v>19574</v>
      </c>
      <c r="B12659" s="292" t="s">
        <v>19573</v>
      </c>
      <c r="C12659" s="292" t="s">
        <v>58</v>
      </c>
      <c r="D12659" s="293">
        <v>18.989999999999998</v>
      </c>
    </row>
    <row r="12660" spans="1:4">
      <c r="A12660" s="291" t="s">
        <v>19575</v>
      </c>
      <c r="B12660" s="292" t="s">
        <v>19576</v>
      </c>
      <c r="C12660" s="292" t="s">
        <v>58</v>
      </c>
      <c r="D12660" s="293">
        <v>22.21</v>
      </c>
    </row>
    <row r="12661" spans="1:4">
      <c r="A12661" s="291" t="s">
        <v>19577</v>
      </c>
      <c r="B12661" s="292" t="s">
        <v>19576</v>
      </c>
      <c r="C12661" s="292" t="s">
        <v>58</v>
      </c>
      <c r="D12661" s="293">
        <v>19.25</v>
      </c>
    </row>
    <row r="12662" spans="1:4">
      <c r="A12662" s="291" t="s">
        <v>19578</v>
      </c>
      <c r="B12662" s="292" t="s">
        <v>19579</v>
      </c>
      <c r="C12662" s="292" t="s">
        <v>58</v>
      </c>
      <c r="D12662" s="293">
        <v>17.77</v>
      </c>
    </row>
    <row r="12663" spans="1:4">
      <c r="A12663" s="291" t="s">
        <v>19580</v>
      </c>
      <c r="B12663" s="292" t="s">
        <v>19579</v>
      </c>
      <c r="C12663" s="292" t="s">
        <v>58</v>
      </c>
      <c r="D12663" s="293">
        <v>15.4</v>
      </c>
    </row>
    <row r="12664" spans="1:4">
      <c r="A12664" s="291" t="s">
        <v>19581</v>
      </c>
      <c r="B12664" s="292" t="s">
        <v>19582</v>
      </c>
      <c r="C12664" s="292" t="s">
        <v>58</v>
      </c>
      <c r="D12664" s="293">
        <v>13.33</v>
      </c>
    </row>
    <row r="12665" spans="1:4">
      <c r="A12665" s="291" t="s">
        <v>19583</v>
      </c>
      <c r="B12665" s="292" t="s">
        <v>19582</v>
      </c>
      <c r="C12665" s="292" t="s">
        <v>58</v>
      </c>
      <c r="D12665" s="293">
        <v>11.55</v>
      </c>
    </row>
    <row r="12666" spans="1:4">
      <c r="A12666" s="291" t="s">
        <v>19584</v>
      </c>
      <c r="B12666" s="292" t="s">
        <v>19585</v>
      </c>
      <c r="C12666" s="292" t="s">
        <v>58</v>
      </c>
      <c r="D12666" s="293">
        <v>10.36</v>
      </c>
    </row>
    <row r="12667" spans="1:4">
      <c r="A12667" s="291" t="s">
        <v>19586</v>
      </c>
      <c r="B12667" s="292" t="s">
        <v>19585</v>
      </c>
      <c r="C12667" s="292" t="s">
        <v>58</v>
      </c>
      <c r="D12667" s="293">
        <v>8.98</v>
      </c>
    </row>
    <row r="12668" spans="1:4">
      <c r="A12668" s="291" t="s">
        <v>19587</v>
      </c>
      <c r="B12668" s="292" t="s">
        <v>19588</v>
      </c>
      <c r="C12668" s="292" t="s">
        <v>58</v>
      </c>
      <c r="D12668" s="293">
        <v>8.8800000000000008</v>
      </c>
    </row>
    <row r="12669" spans="1:4">
      <c r="A12669" s="291" t="s">
        <v>19589</v>
      </c>
      <c r="B12669" s="292" t="s">
        <v>19588</v>
      </c>
      <c r="C12669" s="292" t="s">
        <v>58</v>
      </c>
      <c r="D12669" s="293">
        <v>7.7</v>
      </c>
    </row>
    <row r="12670" spans="1:4">
      <c r="A12670" s="291" t="s">
        <v>19590</v>
      </c>
      <c r="B12670" s="292" t="s">
        <v>19591</v>
      </c>
      <c r="C12670" s="292" t="s">
        <v>58</v>
      </c>
      <c r="D12670" s="293">
        <v>7.4</v>
      </c>
    </row>
    <row r="12671" spans="1:4">
      <c r="A12671" s="291" t="s">
        <v>19592</v>
      </c>
      <c r="B12671" s="292" t="s">
        <v>19591</v>
      </c>
      <c r="C12671" s="292" t="s">
        <v>58</v>
      </c>
      <c r="D12671" s="293">
        <v>6.41</v>
      </c>
    </row>
    <row r="12672" spans="1:4">
      <c r="A12672" s="291" t="s">
        <v>19593</v>
      </c>
      <c r="B12672" s="292" t="s">
        <v>19594</v>
      </c>
      <c r="C12672" s="292" t="s">
        <v>58</v>
      </c>
      <c r="D12672" s="293">
        <v>14.81</v>
      </c>
    </row>
    <row r="12673" spans="1:4">
      <c r="A12673" s="291" t="s">
        <v>19595</v>
      </c>
      <c r="B12673" s="292" t="s">
        <v>19594</v>
      </c>
      <c r="C12673" s="292" t="s">
        <v>58</v>
      </c>
      <c r="D12673" s="293">
        <v>12.83</v>
      </c>
    </row>
    <row r="12674" spans="1:4">
      <c r="A12674" s="291" t="s">
        <v>19596</v>
      </c>
      <c r="B12674" s="292" t="s">
        <v>19597</v>
      </c>
      <c r="C12674" s="292" t="s">
        <v>58</v>
      </c>
      <c r="D12674" s="293">
        <v>66.650000000000006</v>
      </c>
    </row>
    <row r="12675" spans="1:4">
      <c r="A12675" s="291" t="s">
        <v>19598</v>
      </c>
      <c r="B12675" s="292" t="s">
        <v>19597</v>
      </c>
      <c r="C12675" s="292" t="s">
        <v>58</v>
      </c>
      <c r="D12675" s="293">
        <v>57.75</v>
      </c>
    </row>
    <row r="12676" spans="1:4">
      <c r="A12676" s="291" t="s">
        <v>19599</v>
      </c>
      <c r="B12676" s="292" t="s">
        <v>19600</v>
      </c>
      <c r="C12676" s="292" t="s">
        <v>58</v>
      </c>
      <c r="D12676" s="293">
        <v>50.35</v>
      </c>
    </row>
    <row r="12677" spans="1:4">
      <c r="A12677" s="291" t="s">
        <v>19601</v>
      </c>
      <c r="B12677" s="292" t="s">
        <v>19600</v>
      </c>
      <c r="C12677" s="292" t="s">
        <v>58</v>
      </c>
      <c r="D12677" s="293">
        <v>43.63</v>
      </c>
    </row>
    <row r="12678" spans="1:4">
      <c r="A12678" s="291" t="s">
        <v>19602</v>
      </c>
      <c r="B12678" s="292" t="s">
        <v>19603</v>
      </c>
      <c r="C12678" s="292" t="s">
        <v>58</v>
      </c>
      <c r="D12678" s="293">
        <v>103.67</v>
      </c>
    </row>
    <row r="12679" spans="1:4">
      <c r="A12679" s="291" t="s">
        <v>19604</v>
      </c>
      <c r="B12679" s="292" t="s">
        <v>19603</v>
      </c>
      <c r="C12679" s="292" t="s">
        <v>58</v>
      </c>
      <c r="D12679" s="293">
        <v>89.83</v>
      </c>
    </row>
    <row r="12680" spans="1:4">
      <c r="A12680" s="291" t="s">
        <v>19605</v>
      </c>
      <c r="B12680" s="292" t="s">
        <v>19606</v>
      </c>
      <c r="C12680" s="292" t="s">
        <v>58</v>
      </c>
      <c r="D12680" s="293">
        <v>7.4</v>
      </c>
    </row>
    <row r="12681" spans="1:4">
      <c r="A12681" s="291" t="s">
        <v>19607</v>
      </c>
      <c r="B12681" s="292" t="s">
        <v>19606</v>
      </c>
      <c r="C12681" s="292" t="s">
        <v>58</v>
      </c>
      <c r="D12681" s="293">
        <v>6.41</v>
      </c>
    </row>
    <row r="12682" spans="1:4">
      <c r="A12682" s="291" t="s">
        <v>19608</v>
      </c>
      <c r="B12682" s="292" t="s">
        <v>19609</v>
      </c>
      <c r="C12682" s="292" t="s">
        <v>58</v>
      </c>
      <c r="D12682" s="293">
        <v>8.8800000000000008</v>
      </c>
    </row>
    <row r="12683" spans="1:4">
      <c r="A12683" s="291" t="s">
        <v>19610</v>
      </c>
      <c r="B12683" s="292" t="s">
        <v>19609</v>
      </c>
      <c r="C12683" s="292" t="s">
        <v>58</v>
      </c>
      <c r="D12683" s="293">
        <v>7.7</v>
      </c>
    </row>
    <row r="12684" spans="1:4">
      <c r="A12684" s="291" t="s">
        <v>19611</v>
      </c>
      <c r="B12684" s="292" t="s">
        <v>19612</v>
      </c>
      <c r="C12684" s="292" t="s">
        <v>58</v>
      </c>
      <c r="D12684" s="293">
        <v>5.92</v>
      </c>
    </row>
    <row r="12685" spans="1:4">
      <c r="A12685" s="291" t="s">
        <v>19613</v>
      </c>
      <c r="B12685" s="292" t="s">
        <v>19612</v>
      </c>
      <c r="C12685" s="292" t="s">
        <v>58</v>
      </c>
      <c r="D12685" s="293">
        <v>5.13</v>
      </c>
    </row>
    <row r="12686" spans="1:4">
      <c r="A12686" s="291" t="s">
        <v>19614</v>
      </c>
      <c r="B12686" s="292" t="s">
        <v>19615</v>
      </c>
      <c r="C12686" s="292" t="s">
        <v>58</v>
      </c>
      <c r="D12686" s="293">
        <v>29.62</v>
      </c>
    </row>
    <row r="12687" spans="1:4">
      <c r="A12687" s="291" t="s">
        <v>19616</v>
      </c>
      <c r="B12687" s="292" t="s">
        <v>19615</v>
      </c>
      <c r="C12687" s="292" t="s">
        <v>58</v>
      </c>
      <c r="D12687" s="293">
        <v>25.66</v>
      </c>
    </row>
    <row r="12688" spans="1:4">
      <c r="A12688" s="291" t="s">
        <v>19617</v>
      </c>
      <c r="B12688" s="292" t="s">
        <v>19618</v>
      </c>
      <c r="C12688" s="292" t="s">
        <v>58</v>
      </c>
      <c r="D12688" s="293">
        <v>59.24</v>
      </c>
    </row>
    <row r="12689" spans="1:4">
      <c r="A12689" s="291" t="s">
        <v>19619</v>
      </c>
      <c r="B12689" s="292" t="s">
        <v>19618</v>
      </c>
      <c r="C12689" s="292" t="s">
        <v>58</v>
      </c>
      <c r="D12689" s="293">
        <v>51.33</v>
      </c>
    </row>
    <row r="12690" spans="1:4">
      <c r="A12690" s="291" t="s">
        <v>19620</v>
      </c>
      <c r="B12690" s="292" t="s">
        <v>19621</v>
      </c>
      <c r="C12690" s="292" t="s">
        <v>58</v>
      </c>
      <c r="D12690" s="293">
        <v>29.62</v>
      </c>
    </row>
    <row r="12691" spans="1:4">
      <c r="A12691" s="291" t="s">
        <v>19622</v>
      </c>
      <c r="B12691" s="292" t="s">
        <v>19621</v>
      </c>
      <c r="C12691" s="292" t="s">
        <v>58</v>
      </c>
      <c r="D12691" s="293">
        <v>25.66</v>
      </c>
    </row>
    <row r="12692" spans="1:4">
      <c r="A12692" s="291" t="s">
        <v>19623</v>
      </c>
      <c r="B12692" s="292" t="s">
        <v>19624</v>
      </c>
      <c r="C12692" s="292" t="s">
        <v>58</v>
      </c>
      <c r="D12692" s="293">
        <v>29.62</v>
      </c>
    </row>
    <row r="12693" spans="1:4">
      <c r="A12693" s="291" t="s">
        <v>19625</v>
      </c>
      <c r="B12693" s="292" t="s">
        <v>19624</v>
      </c>
      <c r="C12693" s="292" t="s">
        <v>58</v>
      </c>
      <c r="D12693" s="293">
        <v>25.66</v>
      </c>
    </row>
    <row r="12694" spans="1:4">
      <c r="A12694" s="291" t="s">
        <v>19626</v>
      </c>
      <c r="B12694" s="292" t="s">
        <v>19627</v>
      </c>
      <c r="C12694" s="292" t="s">
        <v>58</v>
      </c>
      <c r="D12694" s="293">
        <v>1605.03</v>
      </c>
    </row>
    <row r="12695" spans="1:4">
      <c r="A12695" s="291" t="s">
        <v>19628</v>
      </c>
      <c r="B12695" s="292" t="s">
        <v>19627</v>
      </c>
      <c r="C12695" s="292" t="s">
        <v>58</v>
      </c>
      <c r="D12695" s="293">
        <v>1554.35</v>
      </c>
    </row>
    <row r="12696" spans="1:4">
      <c r="A12696" s="291" t="s">
        <v>19629</v>
      </c>
      <c r="B12696" s="292" t="s">
        <v>19630</v>
      </c>
      <c r="C12696" s="292" t="s">
        <v>58</v>
      </c>
      <c r="D12696" s="293">
        <v>1504.28</v>
      </c>
    </row>
    <row r="12697" spans="1:4">
      <c r="A12697" s="291" t="s">
        <v>19631</v>
      </c>
      <c r="B12697" s="292" t="s">
        <v>19630</v>
      </c>
      <c r="C12697" s="292" t="s">
        <v>58</v>
      </c>
      <c r="D12697" s="293">
        <v>1453.6</v>
      </c>
    </row>
    <row r="12698" spans="1:4">
      <c r="A12698" s="291" t="s">
        <v>19632</v>
      </c>
      <c r="B12698" s="292" t="s">
        <v>19633</v>
      </c>
      <c r="C12698" s="292" t="s">
        <v>58</v>
      </c>
      <c r="D12698" s="293">
        <v>257.82</v>
      </c>
    </row>
    <row r="12699" spans="1:4">
      <c r="A12699" s="291" t="s">
        <v>19634</v>
      </c>
      <c r="B12699" s="292" t="s">
        <v>19633</v>
      </c>
      <c r="C12699" s="292" t="s">
        <v>58</v>
      </c>
      <c r="D12699" s="293">
        <v>230.74</v>
      </c>
    </row>
    <row r="12700" spans="1:4">
      <c r="A12700" s="291" t="s">
        <v>19635</v>
      </c>
      <c r="B12700" s="292" t="s">
        <v>19636</v>
      </c>
      <c r="C12700" s="292" t="s">
        <v>58</v>
      </c>
      <c r="D12700" s="293">
        <v>304.33999999999997</v>
      </c>
    </row>
    <row r="12701" spans="1:4">
      <c r="A12701" s="291" t="s">
        <v>19637</v>
      </c>
      <c r="B12701" s="292" t="s">
        <v>19636</v>
      </c>
      <c r="C12701" s="292" t="s">
        <v>58</v>
      </c>
      <c r="D12701" s="293">
        <v>275.83</v>
      </c>
    </row>
    <row r="12702" spans="1:4">
      <c r="A12702" s="291" t="s">
        <v>19638</v>
      </c>
      <c r="B12702" s="292" t="s">
        <v>19639</v>
      </c>
      <c r="C12702" s="292" t="s">
        <v>58</v>
      </c>
      <c r="D12702" s="293">
        <v>381.25</v>
      </c>
    </row>
    <row r="12703" spans="1:4">
      <c r="A12703" s="291" t="s">
        <v>19640</v>
      </c>
      <c r="B12703" s="292" t="s">
        <v>19639</v>
      </c>
      <c r="C12703" s="292" t="s">
        <v>58</v>
      </c>
      <c r="D12703" s="293">
        <v>348.3</v>
      </c>
    </row>
    <row r="12704" spans="1:4">
      <c r="A12704" s="291" t="s">
        <v>19641</v>
      </c>
      <c r="B12704" s="292" t="s">
        <v>19642</v>
      </c>
      <c r="C12704" s="292" t="s">
        <v>58</v>
      </c>
      <c r="D12704" s="293">
        <v>615.05999999999995</v>
      </c>
    </row>
    <row r="12705" spans="1:4">
      <c r="A12705" s="291" t="s">
        <v>19643</v>
      </c>
      <c r="B12705" s="292" t="s">
        <v>19642</v>
      </c>
      <c r="C12705" s="292" t="s">
        <v>58</v>
      </c>
      <c r="D12705" s="293">
        <v>565.73</v>
      </c>
    </row>
    <row r="12706" spans="1:4">
      <c r="A12706" s="291" t="s">
        <v>19644</v>
      </c>
      <c r="B12706" s="292" t="s">
        <v>19645</v>
      </c>
      <c r="C12706" s="292" t="s">
        <v>58</v>
      </c>
      <c r="D12706" s="293">
        <v>521.73</v>
      </c>
    </row>
    <row r="12707" spans="1:4">
      <c r="A12707" s="291" t="s">
        <v>19646</v>
      </c>
      <c r="B12707" s="292" t="s">
        <v>19645</v>
      </c>
      <c r="C12707" s="292" t="s">
        <v>58</v>
      </c>
      <c r="D12707" s="293">
        <v>477.89</v>
      </c>
    </row>
    <row r="12708" spans="1:4">
      <c r="A12708" s="291" t="s">
        <v>19647</v>
      </c>
      <c r="B12708" s="292" t="s">
        <v>19648</v>
      </c>
      <c r="C12708" s="292" t="s">
        <v>58</v>
      </c>
      <c r="D12708" s="293">
        <v>1579.53</v>
      </c>
    </row>
    <row r="12709" spans="1:4">
      <c r="A12709" s="291" t="s">
        <v>19649</v>
      </c>
      <c r="B12709" s="292" t="s">
        <v>19648</v>
      </c>
      <c r="C12709" s="292" t="s">
        <v>58</v>
      </c>
      <c r="D12709" s="293">
        <v>1470.76</v>
      </c>
    </row>
    <row r="12710" spans="1:4">
      <c r="A12710" s="291" t="s">
        <v>19650</v>
      </c>
      <c r="B12710" s="292" t="s">
        <v>19651</v>
      </c>
      <c r="C12710" s="292" t="s">
        <v>58</v>
      </c>
      <c r="D12710" s="293">
        <v>1812.99</v>
      </c>
    </row>
    <row r="12711" spans="1:4">
      <c r="A12711" s="291" t="s">
        <v>19652</v>
      </c>
      <c r="B12711" s="292" t="s">
        <v>19651</v>
      </c>
      <c r="C12711" s="292" t="s">
        <v>58</v>
      </c>
      <c r="D12711" s="293">
        <v>1687.85</v>
      </c>
    </row>
    <row r="12712" spans="1:4">
      <c r="A12712" s="291" t="s">
        <v>19653</v>
      </c>
      <c r="B12712" s="292" t="s">
        <v>19654</v>
      </c>
      <c r="C12712" s="292" t="s">
        <v>58</v>
      </c>
      <c r="D12712" s="293">
        <v>1206.19</v>
      </c>
    </row>
    <row r="12713" spans="1:4">
      <c r="A12713" s="291" t="s">
        <v>19655</v>
      </c>
      <c r="B12713" s="292" t="s">
        <v>19654</v>
      </c>
      <c r="C12713" s="292" t="s">
        <v>58</v>
      </c>
      <c r="D12713" s="293">
        <v>1119.51</v>
      </c>
    </row>
    <row r="12714" spans="1:4">
      <c r="A12714" s="291" t="s">
        <v>19656</v>
      </c>
      <c r="B12714" s="292" t="s">
        <v>19657</v>
      </c>
      <c r="C12714" s="292" t="s">
        <v>58</v>
      </c>
      <c r="D12714" s="293">
        <v>486.85</v>
      </c>
    </row>
    <row r="12715" spans="1:4">
      <c r="A12715" s="291" t="s">
        <v>19658</v>
      </c>
      <c r="B12715" s="292" t="s">
        <v>19657</v>
      </c>
      <c r="C12715" s="292" t="s">
        <v>58</v>
      </c>
      <c r="D12715" s="293">
        <v>443.64</v>
      </c>
    </row>
    <row r="12716" spans="1:4">
      <c r="A12716" s="291" t="s">
        <v>19659</v>
      </c>
      <c r="B12716" s="292" t="s">
        <v>19660</v>
      </c>
      <c r="C12716" s="292" t="s">
        <v>58</v>
      </c>
      <c r="D12716" s="293">
        <v>391.89</v>
      </c>
    </row>
    <row r="12717" spans="1:4">
      <c r="A12717" s="291" t="s">
        <v>19661</v>
      </c>
      <c r="B12717" s="292" t="s">
        <v>19660</v>
      </c>
      <c r="C12717" s="292" t="s">
        <v>58</v>
      </c>
      <c r="D12717" s="293">
        <v>354.39</v>
      </c>
    </row>
    <row r="12718" spans="1:4">
      <c r="A12718" s="291" t="s">
        <v>19662</v>
      </c>
      <c r="B12718" s="292" t="s">
        <v>19663</v>
      </c>
      <c r="C12718" s="292" t="s">
        <v>58</v>
      </c>
      <c r="D12718" s="293">
        <v>1367.6</v>
      </c>
    </row>
    <row r="12719" spans="1:4">
      <c r="A12719" s="291" t="s">
        <v>19664</v>
      </c>
      <c r="B12719" s="292" t="s">
        <v>19663</v>
      </c>
      <c r="C12719" s="292" t="s">
        <v>58</v>
      </c>
      <c r="D12719" s="293">
        <v>1274.3399999999999</v>
      </c>
    </row>
    <row r="12720" spans="1:4">
      <c r="A12720" s="291" t="s">
        <v>19665</v>
      </c>
      <c r="B12720" s="292" t="s">
        <v>19666</v>
      </c>
      <c r="C12720" s="292" t="s">
        <v>58</v>
      </c>
      <c r="D12720" s="293">
        <v>1545.11</v>
      </c>
    </row>
    <row r="12721" spans="1:4">
      <c r="A12721" s="291" t="s">
        <v>19667</v>
      </c>
      <c r="B12721" s="292" t="s">
        <v>19666</v>
      </c>
      <c r="C12721" s="292" t="s">
        <v>58</v>
      </c>
      <c r="D12721" s="293">
        <v>1438.67</v>
      </c>
    </row>
    <row r="12722" spans="1:4">
      <c r="A12722" s="291" t="s">
        <v>19668</v>
      </c>
      <c r="B12722" s="292" t="s">
        <v>19669</v>
      </c>
      <c r="C12722" s="292" t="s">
        <v>58</v>
      </c>
      <c r="D12722" s="293">
        <v>4625.67</v>
      </c>
    </row>
    <row r="12723" spans="1:4">
      <c r="A12723" s="291" t="s">
        <v>19670</v>
      </c>
      <c r="B12723" s="292" t="s">
        <v>19669</v>
      </c>
      <c r="C12723" s="292" t="s">
        <v>58</v>
      </c>
      <c r="D12723" s="293">
        <v>4469.99</v>
      </c>
    </row>
    <row r="12724" spans="1:4">
      <c r="A12724" s="291" t="s">
        <v>19671</v>
      </c>
      <c r="B12724" s="292" t="s">
        <v>19672</v>
      </c>
      <c r="C12724" s="292" t="s">
        <v>58</v>
      </c>
      <c r="D12724" s="293">
        <v>2623.47</v>
      </c>
    </row>
    <row r="12725" spans="1:4">
      <c r="A12725" s="291" t="s">
        <v>19673</v>
      </c>
      <c r="B12725" s="292" t="s">
        <v>19672</v>
      </c>
      <c r="C12725" s="292" t="s">
        <v>58</v>
      </c>
      <c r="D12725" s="293">
        <v>2529.9299999999998</v>
      </c>
    </row>
    <row r="12726" spans="1:4">
      <c r="A12726" s="291" t="s">
        <v>19674</v>
      </c>
      <c r="B12726" s="292" t="s">
        <v>19675</v>
      </c>
      <c r="C12726" s="292" t="s">
        <v>58</v>
      </c>
      <c r="D12726" s="293">
        <v>2940.65</v>
      </c>
    </row>
    <row r="12727" spans="1:4">
      <c r="A12727" s="291" t="s">
        <v>19676</v>
      </c>
      <c r="B12727" s="292" t="s">
        <v>19675</v>
      </c>
      <c r="C12727" s="292" t="s">
        <v>58</v>
      </c>
      <c r="D12727" s="293">
        <v>2831.16</v>
      </c>
    </row>
    <row r="12728" spans="1:4">
      <c r="A12728" s="291" t="s">
        <v>19677</v>
      </c>
      <c r="B12728" s="292" t="s">
        <v>19678</v>
      </c>
      <c r="C12728" s="292" t="s">
        <v>58</v>
      </c>
      <c r="D12728" s="293">
        <v>1708.46</v>
      </c>
    </row>
    <row r="12729" spans="1:4">
      <c r="A12729" s="291" t="s">
        <v>19679</v>
      </c>
      <c r="B12729" s="292" t="s">
        <v>19678</v>
      </c>
      <c r="C12729" s="292" t="s">
        <v>58</v>
      </c>
      <c r="D12729" s="293">
        <v>1641.54</v>
      </c>
    </row>
    <row r="12730" spans="1:4">
      <c r="A12730" s="291" t="s">
        <v>19680</v>
      </c>
      <c r="B12730" s="292" t="s">
        <v>19681</v>
      </c>
      <c r="C12730" s="292" t="s">
        <v>58</v>
      </c>
      <c r="D12730" s="293">
        <v>6185.84</v>
      </c>
    </row>
    <row r="12731" spans="1:4">
      <c r="A12731" s="291" t="s">
        <v>19682</v>
      </c>
      <c r="B12731" s="292" t="s">
        <v>19681</v>
      </c>
      <c r="C12731" s="292" t="s">
        <v>58</v>
      </c>
      <c r="D12731" s="293">
        <v>5950.27</v>
      </c>
    </row>
    <row r="12732" spans="1:4">
      <c r="A12732" s="291" t="s">
        <v>19683</v>
      </c>
      <c r="B12732" s="292" t="s">
        <v>19684</v>
      </c>
      <c r="C12732" s="292" t="s">
        <v>58</v>
      </c>
      <c r="D12732" s="293">
        <v>680.85</v>
      </c>
    </row>
    <row r="12733" spans="1:4">
      <c r="A12733" s="291" t="s">
        <v>19685</v>
      </c>
      <c r="B12733" s="292" t="s">
        <v>19684</v>
      </c>
      <c r="C12733" s="292" t="s">
        <v>58</v>
      </c>
      <c r="D12733" s="293">
        <v>625.87</v>
      </c>
    </row>
    <row r="12734" spans="1:4">
      <c r="A12734" s="291" t="s">
        <v>19686</v>
      </c>
      <c r="B12734" s="292" t="s">
        <v>19687</v>
      </c>
      <c r="C12734" s="292" t="s">
        <v>58</v>
      </c>
      <c r="D12734" s="293">
        <v>1184.54</v>
      </c>
    </row>
    <row r="12735" spans="1:4">
      <c r="A12735" s="291" t="s">
        <v>19688</v>
      </c>
      <c r="B12735" s="292" t="s">
        <v>19687</v>
      </c>
      <c r="C12735" s="292" t="s">
        <v>58</v>
      </c>
      <c r="D12735" s="293">
        <v>1089.28</v>
      </c>
    </row>
    <row r="12736" spans="1:4">
      <c r="A12736" s="291" t="s">
        <v>19689</v>
      </c>
      <c r="B12736" s="292" t="s">
        <v>19690</v>
      </c>
      <c r="C12736" s="292" t="s">
        <v>58</v>
      </c>
      <c r="D12736" s="293">
        <v>542.67999999999995</v>
      </c>
    </row>
    <row r="12737" spans="1:4">
      <c r="A12737" s="291" t="s">
        <v>19691</v>
      </c>
      <c r="B12737" s="292" t="s">
        <v>19690</v>
      </c>
      <c r="C12737" s="292" t="s">
        <v>58</v>
      </c>
      <c r="D12737" s="293">
        <v>481.93</v>
      </c>
    </row>
    <row r="12738" spans="1:4">
      <c r="A12738" s="291" t="s">
        <v>19692</v>
      </c>
      <c r="B12738" s="292" t="s">
        <v>19693</v>
      </c>
      <c r="C12738" s="292" t="s">
        <v>58</v>
      </c>
      <c r="D12738" s="293">
        <v>918.37</v>
      </c>
    </row>
    <row r="12739" spans="1:4">
      <c r="A12739" s="291" t="s">
        <v>19694</v>
      </c>
      <c r="B12739" s="292" t="s">
        <v>19693</v>
      </c>
      <c r="C12739" s="292" t="s">
        <v>58</v>
      </c>
      <c r="D12739" s="293">
        <v>835.74</v>
      </c>
    </row>
    <row r="12740" spans="1:4">
      <c r="A12740" s="291" t="s">
        <v>19695</v>
      </c>
      <c r="B12740" s="292" t="s">
        <v>19696</v>
      </c>
      <c r="C12740" s="292" t="s">
        <v>58</v>
      </c>
      <c r="D12740" s="293">
        <v>1067.75</v>
      </c>
    </row>
    <row r="12741" spans="1:4">
      <c r="A12741" s="291" t="s">
        <v>19697</v>
      </c>
      <c r="B12741" s="292" t="s">
        <v>19696</v>
      </c>
      <c r="C12741" s="292" t="s">
        <v>58</v>
      </c>
      <c r="D12741" s="293">
        <v>976.61</v>
      </c>
    </row>
    <row r="12742" spans="1:4">
      <c r="A12742" s="291" t="s">
        <v>19698</v>
      </c>
      <c r="B12742" s="292" t="s">
        <v>19699</v>
      </c>
      <c r="C12742" s="292" t="s">
        <v>58</v>
      </c>
      <c r="D12742" s="293">
        <v>1358.88</v>
      </c>
    </row>
    <row r="12743" spans="1:4">
      <c r="A12743" s="291" t="s">
        <v>19700</v>
      </c>
      <c r="B12743" s="292" t="s">
        <v>19699</v>
      </c>
      <c r="C12743" s="292" t="s">
        <v>58</v>
      </c>
      <c r="D12743" s="293">
        <v>1253.24</v>
      </c>
    </row>
    <row r="12744" spans="1:4">
      <c r="A12744" s="291" t="s">
        <v>19701</v>
      </c>
      <c r="B12744" s="292" t="s">
        <v>19702</v>
      </c>
      <c r="C12744" s="292" t="s">
        <v>58</v>
      </c>
      <c r="D12744" s="293">
        <v>867.21</v>
      </c>
    </row>
    <row r="12745" spans="1:4">
      <c r="A12745" s="291" t="s">
        <v>19703</v>
      </c>
      <c r="B12745" s="292" t="s">
        <v>19702</v>
      </c>
      <c r="C12745" s="292" t="s">
        <v>58</v>
      </c>
      <c r="D12745" s="293">
        <v>790.05</v>
      </c>
    </row>
    <row r="12746" spans="1:4">
      <c r="A12746" s="291" t="s">
        <v>19704</v>
      </c>
      <c r="B12746" s="292" t="s">
        <v>19705</v>
      </c>
      <c r="C12746" s="292" t="s">
        <v>58</v>
      </c>
      <c r="D12746" s="293">
        <v>1226.44</v>
      </c>
    </row>
    <row r="12747" spans="1:4">
      <c r="A12747" s="291" t="s">
        <v>19706</v>
      </c>
      <c r="B12747" s="292" t="s">
        <v>19705</v>
      </c>
      <c r="C12747" s="292" t="s">
        <v>58</v>
      </c>
      <c r="D12747" s="293">
        <v>1133.1199999999999</v>
      </c>
    </row>
    <row r="12748" spans="1:4">
      <c r="A12748" s="291" t="s">
        <v>19707</v>
      </c>
      <c r="B12748" s="292" t="s">
        <v>19708</v>
      </c>
      <c r="C12748" s="292" t="s">
        <v>58</v>
      </c>
      <c r="D12748" s="293">
        <v>123.6</v>
      </c>
    </row>
    <row r="12749" spans="1:4">
      <c r="A12749" s="291" t="s">
        <v>19709</v>
      </c>
      <c r="B12749" s="292" t="s">
        <v>19708</v>
      </c>
      <c r="C12749" s="292" t="s">
        <v>58</v>
      </c>
      <c r="D12749" s="293">
        <v>123.6</v>
      </c>
    </row>
    <row r="12750" spans="1:4">
      <c r="A12750" s="291" t="s">
        <v>19710</v>
      </c>
      <c r="B12750" s="292" t="s">
        <v>19711</v>
      </c>
      <c r="C12750" s="292" t="s">
        <v>58</v>
      </c>
      <c r="D12750" s="293">
        <v>141.29</v>
      </c>
    </row>
    <row r="12751" spans="1:4">
      <c r="A12751" s="291" t="s">
        <v>19712</v>
      </c>
      <c r="B12751" s="292" t="s">
        <v>19711</v>
      </c>
      <c r="C12751" s="292" t="s">
        <v>58</v>
      </c>
      <c r="D12751" s="293">
        <v>141.29</v>
      </c>
    </row>
    <row r="12752" spans="1:4">
      <c r="A12752" s="291" t="s">
        <v>19713</v>
      </c>
      <c r="B12752" s="292" t="s">
        <v>19714</v>
      </c>
      <c r="C12752" s="292" t="s">
        <v>58</v>
      </c>
      <c r="D12752" s="293">
        <v>515</v>
      </c>
    </row>
    <row r="12753" spans="1:4">
      <c r="A12753" s="291" t="s">
        <v>19715</v>
      </c>
      <c r="B12753" s="292" t="s">
        <v>19714</v>
      </c>
      <c r="C12753" s="292" t="s">
        <v>58</v>
      </c>
      <c r="D12753" s="293">
        <v>515</v>
      </c>
    </row>
    <row r="12754" spans="1:4">
      <c r="A12754" s="291" t="s">
        <v>19716</v>
      </c>
      <c r="B12754" s="292" t="s">
        <v>19717</v>
      </c>
      <c r="C12754" s="292" t="s">
        <v>58</v>
      </c>
      <c r="D12754" s="293">
        <v>59.96</v>
      </c>
    </row>
    <row r="12755" spans="1:4">
      <c r="A12755" s="291" t="s">
        <v>19718</v>
      </c>
      <c r="B12755" s="292" t="s">
        <v>19717</v>
      </c>
      <c r="C12755" s="292" t="s">
        <v>58</v>
      </c>
      <c r="D12755" s="293">
        <v>56.2</v>
      </c>
    </row>
    <row r="12756" spans="1:4">
      <c r="A12756" s="291" t="s">
        <v>19719</v>
      </c>
      <c r="B12756" s="292" t="s">
        <v>19720</v>
      </c>
      <c r="C12756" s="292" t="s">
        <v>58</v>
      </c>
      <c r="D12756" s="293">
        <v>84.51</v>
      </c>
    </row>
    <row r="12757" spans="1:4">
      <c r="A12757" s="291" t="s">
        <v>19721</v>
      </c>
      <c r="B12757" s="292" t="s">
        <v>19720</v>
      </c>
      <c r="C12757" s="292" t="s">
        <v>58</v>
      </c>
      <c r="D12757" s="293">
        <v>79.67</v>
      </c>
    </row>
    <row r="12758" spans="1:4">
      <c r="A12758" s="291" t="s">
        <v>19722</v>
      </c>
      <c r="B12758" s="292" t="s">
        <v>19723</v>
      </c>
      <c r="C12758" s="292" t="s">
        <v>58</v>
      </c>
      <c r="D12758" s="293">
        <v>116.16</v>
      </c>
    </row>
    <row r="12759" spans="1:4">
      <c r="A12759" s="291" t="s">
        <v>19724</v>
      </c>
      <c r="B12759" s="292" t="s">
        <v>19723</v>
      </c>
      <c r="C12759" s="292" t="s">
        <v>58</v>
      </c>
      <c r="D12759" s="293">
        <v>109.69</v>
      </c>
    </row>
    <row r="12760" spans="1:4">
      <c r="A12760" s="291" t="s">
        <v>19725</v>
      </c>
      <c r="B12760" s="292" t="s">
        <v>19726</v>
      </c>
      <c r="C12760" s="292" t="s">
        <v>58</v>
      </c>
      <c r="D12760" s="293">
        <v>162.15</v>
      </c>
    </row>
    <row r="12761" spans="1:4">
      <c r="A12761" s="291" t="s">
        <v>19727</v>
      </c>
      <c r="B12761" s="292" t="s">
        <v>19726</v>
      </c>
      <c r="C12761" s="292" t="s">
        <v>58</v>
      </c>
      <c r="D12761" s="293">
        <v>153.30000000000001</v>
      </c>
    </row>
    <row r="12762" spans="1:4">
      <c r="A12762" s="291" t="s">
        <v>19728</v>
      </c>
      <c r="B12762" s="292" t="s">
        <v>19729</v>
      </c>
      <c r="C12762" s="292" t="s">
        <v>58</v>
      </c>
      <c r="D12762" s="293">
        <v>293.33</v>
      </c>
    </row>
    <row r="12763" spans="1:4">
      <c r="A12763" s="291" t="s">
        <v>19730</v>
      </c>
      <c r="B12763" s="292" t="s">
        <v>19729</v>
      </c>
      <c r="C12763" s="292" t="s">
        <v>58</v>
      </c>
      <c r="D12763" s="293">
        <v>280.66000000000003</v>
      </c>
    </row>
    <row r="12764" spans="1:4">
      <c r="A12764" s="291" t="s">
        <v>19731</v>
      </c>
      <c r="B12764" s="292" t="s">
        <v>19732</v>
      </c>
      <c r="C12764" s="292" t="s">
        <v>58</v>
      </c>
      <c r="D12764" s="293">
        <v>352.66</v>
      </c>
    </row>
    <row r="12765" spans="1:4">
      <c r="A12765" s="291" t="s">
        <v>19733</v>
      </c>
      <c r="B12765" s="292" t="s">
        <v>19732</v>
      </c>
      <c r="C12765" s="292" t="s">
        <v>58</v>
      </c>
      <c r="D12765" s="293">
        <v>339.99</v>
      </c>
    </row>
    <row r="12766" spans="1:4">
      <c r="A12766" s="291" t="s">
        <v>19734</v>
      </c>
      <c r="B12766" s="292" t="s">
        <v>19735</v>
      </c>
      <c r="C12766" s="292" t="s">
        <v>58</v>
      </c>
      <c r="D12766" s="293">
        <v>1727.11</v>
      </c>
    </row>
    <row r="12767" spans="1:4">
      <c r="A12767" s="291" t="s">
        <v>19736</v>
      </c>
      <c r="B12767" s="292" t="s">
        <v>19735</v>
      </c>
      <c r="C12767" s="292" t="s">
        <v>58</v>
      </c>
      <c r="D12767" s="293">
        <v>1649.46</v>
      </c>
    </row>
    <row r="12768" spans="1:4">
      <c r="A12768" s="291" t="s">
        <v>19737</v>
      </c>
      <c r="B12768" s="292" t="s">
        <v>19738</v>
      </c>
      <c r="C12768" s="292" t="s">
        <v>58</v>
      </c>
      <c r="D12768" s="293">
        <v>2134.0300000000002</v>
      </c>
    </row>
    <row r="12769" spans="1:4">
      <c r="A12769" s="291" t="s">
        <v>19739</v>
      </c>
      <c r="B12769" s="292" t="s">
        <v>19738</v>
      </c>
      <c r="C12769" s="292" t="s">
        <v>58</v>
      </c>
      <c r="D12769" s="293">
        <v>2040.84</v>
      </c>
    </row>
    <row r="12770" spans="1:4">
      <c r="A12770" s="291" t="s">
        <v>19740</v>
      </c>
      <c r="B12770" s="292" t="s">
        <v>19741</v>
      </c>
      <c r="C12770" s="292" t="s">
        <v>58</v>
      </c>
      <c r="D12770" s="293">
        <v>2359.8000000000002</v>
      </c>
    </row>
    <row r="12771" spans="1:4">
      <c r="A12771" s="291" t="s">
        <v>19742</v>
      </c>
      <c r="B12771" s="292" t="s">
        <v>19741</v>
      </c>
      <c r="C12771" s="292" t="s">
        <v>58</v>
      </c>
      <c r="D12771" s="293">
        <v>2257.69</v>
      </c>
    </row>
    <row r="12772" spans="1:4">
      <c r="A12772" s="291" t="s">
        <v>19743</v>
      </c>
      <c r="B12772" s="292" t="s">
        <v>19744</v>
      </c>
      <c r="C12772" s="292" t="s">
        <v>58</v>
      </c>
      <c r="D12772" s="293">
        <v>2508.23</v>
      </c>
    </row>
    <row r="12773" spans="1:4">
      <c r="A12773" s="291" t="s">
        <v>19745</v>
      </c>
      <c r="B12773" s="292" t="s">
        <v>19744</v>
      </c>
      <c r="C12773" s="292" t="s">
        <v>58</v>
      </c>
      <c r="D12773" s="293">
        <v>2398.7399999999998</v>
      </c>
    </row>
    <row r="12774" spans="1:4">
      <c r="A12774" s="291" t="s">
        <v>19746</v>
      </c>
      <c r="B12774" s="292" t="s">
        <v>19747</v>
      </c>
      <c r="C12774" s="292" t="s">
        <v>58</v>
      </c>
      <c r="D12774" s="293">
        <v>2594.73</v>
      </c>
    </row>
    <row r="12775" spans="1:4">
      <c r="A12775" s="291" t="s">
        <v>19748</v>
      </c>
      <c r="B12775" s="292" t="s">
        <v>19747</v>
      </c>
      <c r="C12775" s="292" t="s">
        <v>58</v>
      </c>
      <c r="D12775" s="293">
        <v>2482.9499999999998</v>
      </c>
    </row>
    <row r="12776" spans="1:4">
      <c r="A12776" s="291" t="s">
        <v>19749</v>
      </c>
      <c r="B12776" s="292" t="s">
        <v>19750</v>
      </c>
      <c r="C12776" s="292" t="s">
        <v>58</v>
      </c>
      <c r="D12776" s="293">
        <v>2793.01</v>
      </c>
    </row>
    <row r="12777" spans="1:4">
      <c r="A12777" s="291" t="s">
        <v>19751</v>
      </c>
      <c r="B12777" s="292" t="s">
        <v>19750</v>
      </c>
      <c r="C12777" s="292" t="s">
        <v>58</v>
      </c>
      <c r="D12777" s="293">
        <v>2673.2</v>
      </c>
    </row>
    <row r="12778" spans="1:4">
      <c r="A12778" s="291" t="s">
        <v>19752</v>
      </c>
      <c r="B12778" s="292" t="s">
        <v>19753</v>
      </c>
      <c r="C12778" s="292" t="s">
        <v>58</v>
      </c>
      <c r="D12778" s="293">
        <v>3085.33</v>
      </c>
    </row>
    <row r="12779" spans="1:4">
      <c r="A12779" s="291" t="s">
        <v>19754</v>
      </c>
      <c r="B12779" s="292" t="s">
        <v>19753</v>
      </c>
      <c r="C12779" s="292" t="s">
        <v>58</v>
      </c>
      <c r="D12779" s="293">
        <v>2954.87</v>
      </c>
    </row>
    <row r="12780" spans="1:4">
      <c r="A12780" s="291" t="s">
        <v>19755</v>
      </c>
      <c r="B12780" s="292" t="s">
        <v>19756</v>
      </c>
      <c r="C12780" s="292" t="s">
        <v>58</v>
      </c>
      <c r="D12780" s="293">
        <v>3571.25</v>
      </c>
    </row>
    <row r="12781" spans="1:4">
      <c r="A12781" s="291" t="s">
        <v>19757</v>
      </c>
      <c r="B12781" s="292" t="s">
        <v>19756</v>
      </c>
      <c r="C12781" s="292" t="s">
        <v>58</v>
      </c>
      <c r="D12781" s="293">
        <v>3421.16</v>
      </c>
    </row>
    <row r="12782" spans="1:4">
      <c r="A12782" s="291" t="s">
        <v>19758</v>
      </c>
      <c r="B12782" s="292" t="s">
        <v>19759</v>
      </c>
      <c r="C12782" s="292" t="s">
        <v>58</v>
      </c>
      <c r="D12782" s="293">
        <v>3823.44</v>
      </c>
    </row>
    <row r="12783" spans="1:4">
      <c r="A12783" s="291" t="s">
        <v>19760</v>
      </c>
      <c r="B12783" s="292" t="s">
        <v>19759</v>
      </c>
      <c r="C12783" s="292" t="s">
        <v>58</v>
      </c>
      <c r="D12783" s="293">
        <v>3663.23</v>
      </c>
    </row>
    <row r="12784" spans="1:4">
      <c r="A12784" s="291" t="s">
        <v>19761</v>
      </c>
      <c r="B12784" s="292" t="s">
        <v>19762</v>
      </c>
      <c r="C12784" s="292" t="s">
        <v>58</v>
      </c>
      <c r="D12784" s="293">
        <v>254.01</v>
      </c>
    </row>
    <row r="12785" spans="1:4">
      <c r="A12785" s="291" t="s">
        <v>19763</v>
      </c>
      <c r="B12785" s="292" t="s">
        <v>19762</v>
      </c>
      <c r="C12785" s="292" t="s">
        <v>58</v>
      </c>
      <c r="D12785" s="293">
        <v>236.59</v>
      </c>
    </row>
    <row r="12786" spans="1:4">
      <c r="A12786" s="291" t="s">
        <v>19764</v>
      </c>
      <c r="B12786" s="292" t="s">
        <v>19765</v>
      </c>
      <c r="C12786" s="292" t="s">
        <v>58</v>
      </c>
      <c r="D12786" s="293">
        <v>458.98</v>
      </c>
    </row>
    <row r="12787" spans="1:4">
      <c r="A12787" s="291" t="s">
        <v>19766</v>
      </c>
      <c r="B12787" s="292" t="s">
        <v>19765</v>
      </c>
      <c r="C12787" s="292" t="s">
        <v>58</v>
      </c>
      <c r="D12787" s="293">
        <v>430.45</v>
      </c>
    </row>
    <row r="12788" spans="1:4">
      <c r="A12788" s="291" t="s">
        <v>19767</v>
      </c>
      <c r="B12788" s="292" t="s">
        <v>19768</v>
      </c>
      <c r="C12788" s="292" t="s">
        <v>58</v>
      </c>
      <c r="D12788" s="293">
        <v>1538.68</v>
      </c>
    </row>
    <row r="12789" spans="1:4">
      <c r="A12789" s="291" t="s">
        <v>19769</v>
      </c>
      <c r="B12789" s="292" t="s">
        <v>19768</v>
      </c>
      <c r="C12789" s="292" t="s">
        <v>58</v>
      </c>
      <c r="D12789" s="293">
        <v>1433.82</v>
      </c>
    </row>
    <row r="12790" spans="1:4">
      <c r="A12790" s="291" t="s">
        <v>19770</v>
      </c>
      <c r="B12790" s="292" t="s">
        <v>19771</v>
      </c>
      <c r="C12790" s="292" t="s">
        <v>58</v>
      </c>
      <c r="D12790" s="293">
        <v>2884.59</v>
      </c>
    </row>
    <row r="12791" spans="1:4">
      <c r="A12791" s="291" t="s">
        <v>19772</v>
      </c>
      <c r="B12791" s="292" t="s">
        <v>19771</v>
      </c>
      <c r="C12791" s="292" t="s">
        <v>58</v>
      </c>
      <c r="D12791" s="293">
        <v>2688.92</v>
      </c>
    </row>
    <row r="12792" spans="1:4">
      <c r="A12792" s="291" t="s">
        <v>19773</v>
      </c>
      <c r="B12792" s="292" t="s">
        <v>19774</v>
      </c>
      <c r="C12792" s="292" t="s">
        <v>58</v>
      </c>
      <c r="D12792" s="293">
        <v>541.96</v>
      </c>
    </row>
    <row r="12793" spans="1:4">
      <c r="A12793" s="291" t="s">
        <v>19775</v>
      </c>
      <c r="B12793" s="292" t="s">
        <v>19774</v>
      </c>
      <c r="C12793" s="292" t="s">
        <v>58</v>
      </c>
      <c r="D12793" s="293">
        <v>531.86</v>
      </c>
    </row>
    <row r="12794" spans="1:4">
      <c r="A12794" s="291" t="s">
        <v>19776</v>
      </c>
      <c r="B12794" s="292" t="s">
        <v>19777</v>
      </c>
      <c r="C12794" s="292" t="s">
        <v>58</v>
      </c>
      <c r="D12794" s="293">
        <v>457.33</v>
      </c>
    </row>
    <row r="12795" spans="1:4">
      <c r="A12795" s="291" t="s">
        <v>19778</v>
      </c>
      <c r="B12795" s="292" t="s">
        <v>19777</v>
      </c>
      <c r="C12795" s="292" t="s">
        <v>58</v>
      </c>
      <c r="D12795" s="293">
        <v>449.61</v>
      </c>
    </row>
    <row r="12796" spans="1:4">
      <c r="A12796" s="291" t="s">
        <v>19779</v>
      </c>
      <c r="B12796" s="292" t="s">
        <v>19780</v>
      </c>
      <c r="C12796" s="292" t="s">
        <v>58</v>
      </c>
      <c r="D12796" s="293">
        <v>395.51</v>
      </c>
    </row>
    <row r="12797" spans="1:4">
      <c r="A12797" s="291" t="s">
        <v>19781</v>
      </c>
      <c r="B12797" s="292" t="s">
        <v>19780</v>
      </c>
      <c r="C12797" s="292" t="s">
        <v>58</v>
      </c>
      <c r="D12797" s="293">
        <v>390.44</v>
      </c>
    </row>
    <row r="12798" spans="1:4">
      <c r="A12798" s="291" t="s">
        <v>19782</v>
      </c>
      <c r="B12798" s="292" t="s">
        <v>19783</v>
      </c>
      <c r="C12798" s="292" t="s">
        <v>58</v>
      </c>
      <c r="D12798" s="293">
        <v>2288.31</v>
      </c>
    </row>
    <row r="12799" spans="1:4">
      <c r="A12799" s="291" t="s">
        <v>19784</v>
      </c>
      <c r="B12799" s="292" t="s">
        <v>19783</v>
      </c>
      <c r="C12799" s="292" t="s">
        <v>58</v>
      </c>
      <c r="D12799" s="293">
        <v>2215.6</v>
      </c>
    </row>
    <row r="12800" spans="1:4">
      <c r="A12800" s="291" t="s">
        <v>19785</v>
      </c>
      <c r="B12800" s="292" t="s">
        <v>19786</v>
      </c>
      <c r="C12800" s="292" t="s">
        <v>58</v>
      </c>
      <c r="D12800" s="293">
        <v>293.33</v>
      </c>
    </row>
    <row r="12801" spans="1:4">
      <c r="A12801" s="291" t="s">
        <v>19787</v>
      </c>
      <c r="B12801" s="292" t="s">
        <v>19786</v>
      </c>
      <c r="C12801" s="292" t="s">
        <v>58</v>
      </c>
      <c r="D12801" s="293">
        <v>280.66000000000003</v>
      </c>
    </row>
    <row r="12802" spans="1:4">
      <c r="A12802" s="291" t="s">
        <v>19788</v>
      </c>
      <c r="B12802" s="292" t="s">
        <v>19789</v>
      </c>
      <c r="C12802" s="292" t="s">
        <v>58</v>
      </c>
      <c r="D12802" s="293">
        <v>352.88</v>
      </c>
    </row>
    <row r="12803" spans="1:4">
      <c r="A12803" s="291" t="s">
        <v>19790</v>
      </c>
      <c r="B12803" s="292" t="s">
        <v>19789</v>
      </c>
      <c r="C12803" s="292" t="s">
        <v>58</v>
      </c>
      <c r="D12803" s="293">
        <v>340.22</v>
      </c>
    </row>
    <row r="12804" spans="1:4">
      <c r="A12804" s="291" t="s">
        <v>19791</v>
      </c>
      <c r="B12804" s="292" t="s">
        <v>19792</v>
      </c>
      <c r="C12804" s="292" t="s">
        <v>58</v>
      </c>
      <c r="D12804" s="293">
        <v>7364.64</v>
      </c>
    </row>
    <row r="12805" spans="1:4">
      <c r="A12805" s="291" t="s">
        <v>19793</v>
      </c>
      <c r="B12805" s="292" t="s">
        <v>19792</v>
      </c>
      <c r="C12805" s="292" t="s">
        <v>58</v>
      </c>
      <c r="D12805" s="293">
        <v>7275.31</v>
      </c>
    </row>
    <row r="12806" spans="1:4">
      <c r="A12806" s="291" t="s">
        <v>19794</v>
      </c>
      <c r="B12806" s="292" t="s">
        <v>19795</v>
      </c>
      <c r="C12806" s="292" t="s">
        <v>58</v>
      </c>
      <c r="D12806" s="293">
        <v>11407.34</v>
      </c>
    </row>
    <row r="12807" spans="1:4">
      <c r="A12807" s="291" t="s">
        <v>19796</v>
      </c>
      <c r="B12807" s="292" t="s">
        <v>19795</v>
      </c>
      <c r="C12807" s="292" t="s">
        <v>58</v>
      </c>
      <c r="D12807" s="293">
        <v>11269.82</v>
      </c>
    </row>
    <row r="12808" spans="1:4">
      <c r="A12808" s="291" t="s">
        <v>19797</v>
      </c>
      <c r="B12808" s="292" t="s">
        <v>19798</v>
      </c>
      <c r="C12808" s="292" t="s">
        <v>58</v>
      </c>
      <c r="D12808" s="293">
        <v>13489.25</v>
      </c>
    </row>
    <row r="12809" spans="1:4">
      <c r="A12809" s="291" t="s">
        <v>19799</v>
      </c>
      <c r="B12809" s="292" t="s">
        <v>19798</v>
      </c>
      <c r="C12809" s="292" t="s">
        <v>58</v>
      </c>
      <c r="D12809" s="293">
        <v>13332.17</v>
      </c>
    </row>
    <row r="12810" spans="1:4">
      <c r="A12810" s="291" t="s">
        <v>19800</v>
      </c>
      <c r="B12810" s="292" t="s">
        <v>19801</v>
      </c>
      <c r="C12810" s="292" t="s">
        <v>58</v>
      </c>
      <c r="D12810" s="293">
        <v>13280.27</v>
      </c>
    </row>
    <row r="12811" spans="1:4">
      <c r="A12811" s="291" t="s">
        <v>19802</v>
      </c>
      <c r="B12811" s="292" t="s">
        <v>19801</v>
      </c>
      <c r="C12811" s="292" t="s">
        <v>58</v>
      </c>
      <c r="D12811" s="293">
        <v>13125.28</v>
      </c>
    </row>
    <row r="12812" spans="1:4">
      <c r="A12812" s="291" t="s">
        <v>19803</v>
      </c>
      <c r="B12812" s="292" t="s">
        <v>19804</v>
      </c>
      <c r="C12812" s="292" t="s">
        <v>58</v>
      </c>
      <c r="D12812" s="293">
        <v>17973.37</v>
      </c>
    </row>
    <row r="12813" spans="1:4">
      <c r="A12813" s="291" t="s">
        <v>19805</v>
      </c>
      <c r="B12813" s="292" t="s">
        <v>19804</v>
      </c>
      <c r="C12813" s="292" t="s">
        <v>58</v>
      </c>
      <c r="D12813" s="293">
        <v>17765.88</v>
      </c>
    </row>
    <row r="12814" spans="1:4">
      <c r="A12814" s="291" t="s">
        <v>19806</v>
      </c>
      <c r="B12814" s="292" t="s">
        <v>19807</v>
      </c>
      <c r="C12814" s="292" t="s">
        <v>58</v>
      </c>
      <c r="D12814" s="293">
        <v>1547.86</v>
      </c>
    </row>
    <row r="12815" spans="1:4">
      <c r="A12815" s="291" t="s">
        <v>19808</v>
      </c>
      <c r="B12815" s="292" t="s">
        <v>19807</v>
      </c>
      <c r="C12815" s="292" t="s">
        <v>58</v>
      </c>
      <c r="D12815" s="293">
        <v>1510.95</v>
      </c>
    </row>
    <row r="12816" spans="1:4">
      <c r="A12816" s="291" t="s">
        <v>19809</v>
      </c>
      <c r="B12816" s="292" t="s">
        <v>19810</v>
      </c>
      <c r="C12816" s="292" t="s">
        <v>58</v>
      </c>
      <c r="D12816" s="293">
        <v>1958.94</v>
      </c>
    </row>
    <row r="12817" spans="1:4">
      <c r="A12817" s="291" t="s">
        <v>19811</v>
      </c>
      <c r="B12817" s="292" t="s">
        <v>19810</v>
      </c>
      <c r="C12817" s="292" t="s">
        <v>58</v>
      </c>
      <c r="D12817" s="293">
        <v>1911.71</v>
      </c>
    </row>
    <row r="12818" spans="1:4">
      <c r="A12818" s="291" t="s">
        <v>19812</v>
      </c>
      <c r="B12818" s="292" t="s">
        <v>19813</v>
      </c>
      <c r="C12818" s="292" t="s">
        <v>58</v>
      </c>
      <c r="D12818" s="293">
        <v>2331.84</v>
      </c>
    </row>
    <row r="12819" spans="1:4">
      <c r="A12819" s="291" t="s">
        <v>19814</v>
      </c>
      <c r="B12819" s="292" t="s">
        <v>19813</v>
      </c>
      <c r="C12819" s="292" t="s">
        <v>58</v>
      </c>
      <c r="D12819" s="293">
        <v>2274.25</v>
      </c>
    </row>
    <row r="12820" spans="1:4">
      <c r="A12820" s="291" t="s">
        <v>19815</v>
      </c>
      <c r="B12820" s="292" t="s">
        <v>19816</v>
      </c>
      <c r="C12820" s="292" t="s">
        <v>58</v>
      </c>
      <c r="D12820" s="293">
        <v>3620.18</v>
      </c>
    </row>
    <row r="12821" spans="1:4">
      <c r="A12821" s="291" t="s">
        <v>19817</v>
      </c>
      <c r="B12821" s="292" t="s">
        <v>19816</v>
      </c>
      <c r="C12821" s="292" t="s">
        <v>58</v>
      </c>
      <c r="D12821" s="293">
        <v>3552.6</v>
      </c>
    </row>
    <row r="12822" spans="1:4">
      <c r="A12822" s="291" t="s">
        <v>19818</v>
      </c>
      <c r="B12822" s="292" t="s">
        <v>19819</v>
      </c>
      <c r="C12822" s="292" t="s">
        <v>58</v>
      </c>
      <c r="D12822" s="293">
        <v>4498.7700000000004</v>
      </c>
    </row>
    <row r="12823" spans="1:4">
      <c r="A12823" s="291" t="s">
        <v>19820</v>
      </c>
      <c r="B12823" s="292" t="s">
        <v>19819</v>
      </c>
      <c r="C12823" s="292" t="s">
        <v>58</v>
      </c>
      <c r="D12823" s="293">
        <v>4419.8999999999996</v>
      </c>
    </row>
    <row r="12824" spans="1:4">
      <c r="A12824" s="291" t="s">
        <v>19821</v>
      </c>
      <c r="B12824" s="292" t="s">
        <v>19822</v>
      </c>
      <c r="C12824" s="292" t="s">
        <v>58</v>
      </c>
      <c r="D12824" s="293">
        <v>6425.07</v>
      </c>
    </row>
    <row r="12825" spans="1:4">
      <c r="A12825" s="291" t="s">
        <v>19823</v>
      </c>
      <c r="B12825" s="292" t="s">
        <v>19822</v>
      </c>
      <c r="C12825" s="292" t="s">
        <v>58</v>
      </c>
      <c r="D12825" s="293">
        <v>6336.01</v>
      </c>
    </row>
    <row r="12826" spans="1:4">
      <c r="A12826" s="291" t="s">
        <v>19824</v>
      </c>
      <c r="B12826" s="292" t="s">
        <v>19825</v>
      </c>
      <c r="C12826" s="292" t="s">
        <v>58</v>
      </c>
      <c r="D12826" s="293">
        <v>7741.16</v>
      </c>
    </row>
    <row r="12827" spans="1:4">
      <c r="A12827" s="291" t="s">
        <v>19826</v>
      </c>
      <c r="B12827" s="292" t="s">
        <v>19825</v>
      </c>
      <c r="C12827" s="292" t="s">
        <v>58</v>
      </c>
      <c r="D12827" s="293">
        <v>7636.85</v>
      </c>
    </row>
    <row r="12828" spans="1:4">
      <c r="A12828" s="291" t="s">
        <v>19827</v>
      </c>
      <c r="B12828" s="292" t="s">
        <v>19828</v>
      </c>
      <c r="C12828" s="292" t="s">
        <v>58</v>
      </c>
      <c r="D12828" s="293">
        <v>7733.29</v>
      </c>
    </row>
    <row r="12829" spans="1:4">
      <c r="A12829" s="291" t="s">
        <v>19829</v>
      </c>
      <c r="B12829" s="292" t="s">
        <v>19828</v>
      </c>
      <c r="C12829" s="292" t="s">
        <v>58</v>
      </c>
      <c r="D12829" s="293">
        <v>7615.63</v>
      </c>
    </row>
    <row r="12830" spans="1:4">
      <c r="A12830" s="291" t="s">
        <v>19830</v>
      </c>
      <c r="B12830" s="292" t="s">
        <v>19831</v>
      </c>
      <c r="C12830" s="292" t="s">
        <v>58</v>
      </c>
      <c r="D12830" s="293">
        <v>8987.34</v>
      </c>
    </row>
    <row r="12831" spans="1:4">
      <c r="A12831" s="291" t="s">
        <v>19832</v>
      </c>
      <c r="B12831" s="292" t="s">
        <v>19831</v>
      </c>
      <c r="C12831" s="292" t="s">
        <v>58</v>
      </c>
      <c r="D12831" s="293">
        <v>8849.82</v>
      </c>
    </row>
    <row r="12832" spans="1:4">
      <c r="A12832" s="291" t="s">
        <v>19833</v>
      </c>
      <c r="B12832" s="292" t="s">
        <v>19834</v>
      </c>
      <c r="C12832" s="292" t="s">
        <v>58</v>
      </c>
      <c r="D12832" s="293">
        <v>10241.25</v>
      </c>
    </row>
    <row r="12833" spans="1:4">
      <c r="A12833" s="291" t="s">
        <v>19835</v>
      </c>
      <c r="B12833" s="292" t="s">
        <v>19834</v>
      </c>
      <c r="C12833" s="292" t="s">
        <v>58</v>
      </c>
      <c r="D12833" s="293">
        <v>10083.9</v>
      </c>
    </row>
    <row r="12834" spans="1:4">
      <c r="A12834" s="291" t="s">
        <v>19836</v>
      </c>
      <c r="B12834" s="292" t="s">
        <v>19837</v>
      </c>
      <c r="C12834" s="292" t="s">
        <v>58</v>
      </c>
      <c r="D12834" s="293">
        <v>13661.37</v>
      </c>
    </row>
    <row r="12835" spans="1:4">
      <c r="A12835" s="291" t="s">
        <v>19838</v>
      </c>
      <c r="B12835" s="292" t="s">
        <v>19837</v>
      </c>
      <c r="C12835" s="292" t="s">
        <v>58</v>
      </c>
      <c r="D12835" s="293">
        <v>13453.88</v>
      </c>
    </row>
    <row r="12836" spans="1:4">
      <c r="A12836" s="291" t="s">
        <v>19839</v>
      </c>
      <c r="B12836" s="292" t="s">
        <v>19840</v>
      </c>
      <c r="C12836" s="292" t="s">
        <v>58</v>
      </c>
      <c r="D12836" s="293">
        <v>2231.7399999999998</v>
      </c>
    </row>
    <row r="12837" spans="1:4">
      <c r="A12837" s="291" t="s">
        <v>19841</v>
      </c>
      <c r="B12837" s="292" t="s">
        <v>19840</v>
      </c>
      <c r="C12837" s="292" t="s">
        <v>58</v>
      </c>
      <c r="D12837" s="293">
        <v>2184.5100000000002</v>
      </c>
    </row>
    <row r="12838" spans="1:4">
      <c r="A12838" s="291" t="s">
        <v>19842</v>
      </c>
      <c r="B12838" s="292" t="s">
        <v>19843</v>
      </c>
      <c r="C12838" s="292" t="s">
        <v>58</v>
      </c>
      <c r="D12838" s="293">
        <v>4478.18</v>
      </c>
    </row>
    <row r="12839" spans="1:4">
      <c r="A12839" s="291" t="s">
        <v>19844</v>
      </c>
      <c r="B12839" s="292" t="s">
        <v>19843</v>
      </c>
      <c r="C12839" s="292" t="s">
        <v>58</v>
      </c>
      <c r="D12839" s="293">
        <v>4410.6000000000004</v>
      </c>
    </row>
    <row r="12840" spans="1:4">
      <c r="A12840" s="291" t="s">
        <v>19845</v>
      </c>
      <c r="B12840" s="292" t="s">
        <v>19846</v>
      </c>
      <c r="C12840" s="292" t="s">
        <v>58</v>
      </c>
      <c r="D12840" s="293">
        <v>7866.64</v>
      </c>
    </row>
    <row r="12841" spans="1:4">
      <c r="A12841" s="291" t="s">
        <v>19847</v>
      </c>
      <c r="B12841" s="292" t="s">
        <v>19846</v>
      </c>
      <c r="C12841" s="292" t="s">
        <v>58</v>
      </c>
      <c r="D12841" s="293">
        <v>7777.31</v>
      </c>
    </row>
    <row r="12842" spans="1:4">
      <c r="A12842" s="291" t="s">
        <v>19848</v>
      </c>
      <c r="B12842" s="292" t="s">
        <v>19849</v>
      </c>
      <c r="C12842" s="292" t="s">
        <v>58</v>
      </c>
      <c r="D12842" s="293">
        <v>10088.290000000001</v>
      </c>
    </row>
    <row r="12843" spans="1:4">
      <c r="A12843" s="291" t="s">
        <v>19850</v>
      </c>
      <c r="B12843" s="292" t="s">
        <v>19849</v>
      </c>
      <c r="C12843" s="292" t="s">
        <v>58</v>
      </c>
      <c r="D12843" s="293">
        <v>9970.6299999999992</v>
      </c>
    </row>
    <row r="12844" spans="1:4">
      <c r="A12844" s="291" t="s">
        <v>19851</v>
      </c>
      <c r="B12844" s="292" t="s">
        <v>19852</v>
      </c>
      <c r="C12844" s="292" t="s">
        <v>58</v>
      </c>
      <c r="D12844" s="293">
        <v>14413.33</v>
      </c>
    </row>
    <row r="12845" spans="1:4">
      <c r="A12845" s="291" t="s">
        <v>19853</v>
      </c>
      <c r="B12845" s="292" t="s">
        <v>19852</v>
      </c>
      <c r="C12845" s="292" t="s">
        <v>58</v>
      </c>
      <c r="D12845" s="293">
        <v>14258.34</v>
      </c>
    </row>
    <row r="12846" spans="1:4">
      <c r="A12846" s="291" t="s">
        <v>19854</v>
      </c>
      <c r="B12846" s="292" t="s">
        <v>19855</v>
      </c>
      <c r="C12846" s="292" t="s">
        <v>58</v>
      </c>
      <c r="D12846" s="293">
        <v>1509.36</v>
      </c>
    </row>
    <row r="12847" spans="1:4">
      <c r="A12847" s="291" t="s">
        <v>19856</v>
      </c>
      <c r="B12847" s="292" t="s">
        <v>19855</v>
      </c>
      <c r="C12847" s="292" t="s">
        <v>58</v>
      </c>
      <c r="D12847" s="293">
        <v>1472.45</v>
      </c>
    </row>
    <row r="12848" spans="1:4">
      <c r="A12848" s="291" t="s">
        <v>19857</v>
      </c>
      <c r="B12848" s="292" t="s">
        <v>19858</v>
      </c>
      <c r="C12848" s="292" t="s">
        <v>58</v>
      </c>
      <c r="D12848" s="293">
        <v>1881.94</v>
      </c>
    </row>
    <row r="12849" spans="1:4">
      <c r="A12849" s="291" t="s">
        <v>19859</v>
      </c>
      <c r="B12849" s="292" t="s">
        <v>19858</v>
      </c>
      <c r="C12849" s="292" t="s">
        <v>58</v>
      </c>
      <c r="D12849" s="293">
        <v>1834.71</v>
      </c>
    </row>
    <row r="12850" spans="1:4">
      <c r="A12850" s="291" t="s">
        <v>19860</v>
      </c>
      <c r="B12850" s="292" t="s">
        <v>19861</v>
      </c>
      <c r="C12850" s="292" t="s">
        <v>58</v>
      </c>
      <c r="D12850" s="293">
        <v>2254.84</v>
      </c>
    </row>
    <row r="12851" spans="1:4">
      <c r="A12851" s="291" t="s">
        <v>19862</v>
      </c>
      <c r="B12851" s="292" t="s">
        <v>19861</v>
      </c>
      <c r="C12851" s="292" t="s">
        <v>58</v>
      </c>
      <c r="D12851" s="293">
        <v>2197.25</v>
      </c>
    </row>
    <row r="12852" spans="1:4">
      <c r="A12852" s="291" t="s">
        <v>19863</v>
      </c>
      <c r="B12852" s="292" t="s">
        <v>19864</v>
      </c>
      <c r="C12852" s="292" t="s">
        <v>58</v>
      </c>
      <c r="D12852" s="293">
        <v>3620.18</v>
      </c>
    </row>
    <row r="12853" spans="1:4">
      <c r="A12853" s="291" t="s">
        <v>19865</v>
      </c>
      <c r="B12853" s="292" t="s">
        <v>19864</v>
      </c>
      <c r="C12853" s="292" t="s">
        <v>58</v>
      </c>
      <c r="D12853" s="293">
        <v>3552.6</v>
      </c>
    </row>
    <row r="12854" spans="1:4">
      <c r="A12854" s="291" t="s">
        <v>19866</v>
      </c>
      <c r="B12854" s="292" t="s">
        <v>19867</v>
      </c>
      <c r="C12854" s="292" t="s">
        <v>58</v>
      </c>
      <c r="D12854" s="293">
        <v>4234.7700000000004</v>
      </c>
    </row>
    <row r="12855" spans="1:4">
      <c r="A12855" s="291" t="s">
        <v>19868</v>
      </c>
      <c r="B12855" s="292" t="s">
        <v>19867</v>
      </c>
      <c r="C12855" s="292" t="s">
        <v>58</v>
      </c>
      <c r="D12855" s="293">
        <v>4155.8999999999996</v>
      </c>
    </row>
    <row r="12856" spans="1:4">
      <c r="A12856" s="291" t="s">
        <v>324</v>
      </c>
      <c r="B12856" s="292" t="s">
        <v>325</v>
      </c>
      <c r="C12856" s="292" t="s">
        <v>58</v>
      </c>
      <c r="D12856" s="293">
        <v>6095.07</v>
      </c>
    </row>
    <row r="12857" spans="1:4">
      <c r="A12857" s="291" t="s">
        <v>618</v>
      </c>
      <c r="B12857" s="292" t="s">
        <v>325</v>
      </c>
      <c r="C12857" s="292" t="s">
        <v>58</v>
      </c>
      <c r="D12857" s="293">
        <v>6006.01</v>
      </c>
    </row>
    <row r="12858" spans="1:4">
      <c r="A12858" s="291" t="s">
        <v>19869</v>
      </c>
      <c r="B12858" s="292" t="s">
        <v>19870</v>
      </c>
      <c r="C12858" s="292" t="s">
        <v>58</v>
      </c>
      <c r="D12858" s="293">
        <v>7081.16</v>
      </c>
    </row>
    <row r="12859" spans="1:4">
      <c r="A12859" s="291" t="s">
        <v>19871</v>
      </c>
      <c r="B12859" s="292" t="s">
        <v>19870</v>
      </c>
      <c r="C12859" s="292" t="s">
        <v>58</v>
      </c>
      <c r="D12859" s="293">
        <v>6976.85</v>
      </c>
    </row>
    <row r="12860" spans="1:4">
      <c r="A12860" s="291" t="s">
        <v>19872</v>
      </c>
      <c r="B12860" s="292" t="s">
        <v>19873</v>
      </c>
      <c r="C12860" s="292" t="s">
        <v>58</v>
      </c>
      <c r="D12860" s="293">
        <v>7733.29</v>
      </c>
    </row>
    <row r="12861" spans="1:4">
      <c r="A12861" s="291" t="s">
        <v>19874</v>
      </c>
      <c r="B12861" s="292" t="s">
        <v>19873</v>
      </c>
      <c r="C12861" s="292" t="s">
        <v>58</v>
      </c>
      <c r="D12861" s="293">
        <v>7615.63</v>
      </c>
    </row>
    <row r="12862" spans="1:4">
      <c r="A12862" s="291" t="s">
        <v>19875</v>
      </c>
      <c r="B12862" s="292" t="s">
        <v>19876</v>
      </c>
      <c r="C12862" s="292" t="s">
        <v>58</v>
      </c>
      <c r="D12862" s="293">
        <v>8987.34</v>
      </c>
    </row>
    <row r="12863" spans="1:4">
      <c r="A12863" s="291" t="s">
        <v>19877</v>
      </c>
      <c r="B12863" s="292" t="s">
        <v>19876</v>
      </c>
      <c r="C12863" s="292" t="s">
        <v>58</v>
      </c>
      <c r="D12863" s="293">
        <v>8849.82</v>
      </c>
    </row>
    <row r="12864" spans="1:4">
      <c r="A12864" s="291" t="s">
        <v>19878</v>
      </c>
      <c r="B12864" s="292" t="s">
        <v>19879</v>
      </c>
      <c r="C12864" s="292" t="s">
        <v>58</v>
      </c>
      <c r="D12864" s="293">
        <v>10241.25</v>
      </c>
    </row>
    <row r="12865" spans="1:4">
      <c r="A12865" s="291" t="s">
        <v>19880</v>
      </c>
      <c r="B12865" s="292" t="s">
        <v>19879</v>
      </c>
      <c r="C12865" s="292" t="s">
        <v>58</v>
      </c>
      <c r="D12865" s="293">
        <v>10083.9</v>
      </c>
    </row>
    <row r="12866" spans="1:4">
      <c r="A12866" s="291" t="s">
        <v>19881</v>
      </c>
      <c r="B12866" s="292" t="s">
        <v>19882</v>
      </c>
      <c r="C12866" s="292" t="s">
        <v>58</v>
      </c>
      <c r="D12866" s="293">
        <v>13463.37</v>
      </c>
    </row>
    <row r="12867" spans="1:4">
      <c r="A12867" s="291" t="s">
        <v>19883</v>
      </c>
      <c r="B12867" s="292" t="s">
        <v>19882</v>
      </c>
      <c r="C12867" s="292" t="s">
        <v>58</v>
      </c>
      <c r="D12867" s="293">
        <v>13255.88</v>
      </c>
    </row>
    <row r="12868" spans="1:4">
      <c r="A12868" s="291" t="s">
        <v>19884</v>
      </c>
      <c r="B12868" s="292" t="s">
        <v>19885</v>
      </c>
      <c r="C12868" s="292" t="s">
        <v>63</v>
      </c>
      <c r="D12868" s="293">
        <v>51.24</v>
      </c>
    </row>
    <row r="12869" spans="1:4">
      <c r="A12869" s="291" t="s">
        <v>19886</v>
      </c>
      <c r="B12869" s="292" t="s">
        <v>19885</v>
      </c>
      <c r="C12869" s="292" t="s">
        <v>63</v>
      </c>
      <c r="D12869" s="293">
        <v>48.2</v>
      </c>
    </row>
    <row r="12870" spans="1:4">
      <c r="A12870" s="291" t="s">
        <v>19887</v>
      </c>
      <c r="B12870" s="292" t="s">
        <v>19888</v>
      </c>
      <c r="C12870" s="292" t="s">
        <v>63</v>
      </c>
      <c r="D12870" s="293">
        <v>73.55</v>
      </c>
    </row>
    <row r="12871" spans="1:4">
      <c r="A12871" s="291" t="s">
        <v>19889</v>
      </c>
      <c r="B12871" s="292" t="s">
        <v>19888</v>
      </c>
      <c r="C12871" s="292" t="s">
        <v>63</v>
      </c>
      <c r="D12871" s="293">
        <v>69.14</v>
      </c>
    </row>
    <row r="12872" spans="1:4">
      <c r="A12872" s="291" t="s">
        <v>19890</v>
      </c>
      <c r="B12872" s="292" t="s">
        <v>19891</v>
      </c>
      <c r="C12872" s="292" t="s">
        <v>63</v>
      </c>
      <c r="D12872" s="293">
        <v>97.25</v>
      </c>
    </row>
    <row r="12873" spans="1:4">
      <c r="A12873" s="291" t="s">
        <v>19892</v>
      </c>
      <c r="B12873" s="292" t="s">
        <v>19891</v>
      </c>
      <c r="C12873" s="292" t="s">
        <v>63</v>
      </c>
      <c r="D12873" s="293">
        <v>91.59</v>
      </c>
    </row>
    <row r="12874" spans="1:4">
      <c r="A12874" s="291" t="s">
        <v>19893</v>
      </c>
      <c r="B12874" s="292" t="s">
        <v>19894</v>
      </c>
      <c r="C12874" s="292" t="s">
        <v>63</v>
      </c>
      <c r="D12874" s="293">
        <v>110.22</v>
      </c>
    </row>
    <row r="12875" spans="1:4">
      <c r="A12875" s="291" t="s">
        <v>19895</v>
      </c>
      <c r="B12875" s="292" t="s">
        <v>19894</v>
      </c>
      <c r="C12875" s="292" t="s">
        <v>63</v>
      </c>
      <c r="D12875" s="293">
        <v>103.29</v>
      </c>
    </row>
    <row r="12876" spans="1:4">
      <c r="A12876" s="291" t="s">
        <v>19896</v>
      </c>
      <c r="B12876" s="292" t="s">
        <v>19897</v>
      </c>
      <c r="C12876" s="292" t="s">
        <v>63</v>
      </c>
      <c r="D12876" s="293">
        <v>136.12</v>
      </c>
    </row>
    <row r="12877" spans="1:4">
      <c r="A12877" s="291" t="s">
        <v>19898</v>
      </c>
      <c r="B12877" s="292" t="s">
        <v>19897</v>
      </c>
      <c r="C12877" s="292" t="s">
        <v>63</v>
      </c>
      <c r="D12877" s="293">
        <v>128.16</v>
      </c>
    </row>
    <row r="12878" spans="1:4">
      <c r="A12878" s="291" t="s">
        <v>19899</v>
      </c>
      <c r="B12878" s="292" t="s">
        <v>19900</v>
      </c>
      <c r="C12878" s="292" t="s">
        <v>63</v>
      </c>
      <c r="D12878" s="293">
        <v>179.55</v>
      </c>
    </row>
    <row r="12879" spans="1:4">
      <c r="A12879" s="291" t="s">
        <v>19901</v>
      </c>
      <c r="B12879" s="292" t="s">
        <v>19900</v>
      </c>
      <c r="C12879" s="292" t="s">
        <v>63</v>
      </c>
      <c r="D12879" s="293">
        <v>171.09</v>
      </c>
    </row>
    <row r="12880" spans="1:4">
      <c r="A12880" s="291" t="s">
        <v>19902</v>
      </c>
      <c r="B12880" s="292" t="s">
        <v>19903</v>
      </c>
      <c r="C12880" s="292" t="s">
        <v>58</v>
      </c>
      <c r="D12880" s="293">
        <v>1206.1500000000001</v>
      </c>
    </row>
    <row r="12881" spans="1:4">
      <c r="A12881" s="291" t="s">
        <v>19904</v>
      </c>
      <c r="B12881" s="292" t="s">
        <v>19903</v>
      </c>
      <c r="C12881" s="292" t="s">
        <v>58</v>
      </c>
      <c r="D12881" s="293">
        <v>1149.1400000000001</v>
      </c>
    </row>
    <row r="12882" spans="1:4">
      <c r="A12882" s="291" t="s">
        <v>19905</v>
      </c>
      <c r="B12882" s="292" t="s">
        <v>19906</v>
      </c>
      <c r="C12882" s="292" t="s">
        <v>58</v>
      </c>
      <c r="D12882" s="293">
        <v>1652.61</v>
      </c>
    </row>
    <row r="12883" spans="1:4">
      <c r="A12883" s="291" t="s">
        <v>19907</v>
      </c>
      <c r="B12883" s="292" t="s">
        <v>19906</v>
      </c>
      <c r="C12883" s="292" t="s">
        <v>58</v>
      </c>
      <c r="D12883" s="293">
        <v>1569.44</v>
      </c>
    </row>
    <row r="12884" spans="1:4">
      <c r="A12884" s="291" t="s">
        <v>19908</v>
      </c>
      <c r="B12884" s="292" t="s">
        <v>19909</v>
      </c>
      <c r="C12884" s="292" t="s">
        <v>58</v>
      </c>
      <c r="D12884" s="293">
        <v>568.24</v>
      </c>
    </row>
    <row r="12885" spans="1:4">
      <c r="A12885" s="291" t="s">
        <v>19910</v>
      </c>
      <c r="B12885" s="292" t="s">
        <v>19909</v>
      </c>
      <c r="C12885" s="292" t="s">
        <v>58</v>
      </c>
      <c r="D12885" s="293">
        <v>549.24</v>
      </c>
    </row>
    <row r="12886" spans="1:4">
      <c r="A12886" s="291" t="s">
        <v>19911</v>
      </c>
      <c r="B12886" s="292" t="s">
        <v>19912</v>
      </c>
      <c r="C12886" s="292" t="s">
        <v>58</v>
      </c>
      <c r="D12886" s="293">
        <v>971.26</v>
      </c>
    </row>
    <row r="12887" spans="1:4">
      <c r="A12887" s="291" t="s">
        <v>19913</v>
      </c>
      <c r="B12887" s="292" t="s">
        <v>19912</v>
      </c>
      <c r="C12887" s="292" t="s">
        <v>58</v>
      </c>
      <c r="D12887" s="293">
        <v>907.61</v>
      </c>
    </row>
    <row r="12888" spans="1:4">
      <c r="A12888" s="291" t="s">
        <v>19914</v>
      </c>
      <c r="B12888" s="292" t="s">
        <v>19915</v>
      </c>
      <c r="C12888" s="292" t="s">
        <v>58</v>
      </c>
      <c r="D12888" s="293">
        <v>20.48</v>
      </c>
    </row>
    <row r="12889" spans="1:4">
      <c r="A12889" s="291" t="s">
        <v>19916</v>
      </c>
      <c r="B12889" s="292" t="s">
        <v>19915</v>
      </c>
      <c r="C12889" s="292" t="s">
        <v>58</v>
      </c>
      <c r="D12889" s="293">
        <v>20.16</v>
      </c>
    </row>
    <row r="12890" spans="1:4">
      <c r="A12890" s="291" t="s">
        <v>19917</v>
      </c>
      <c r="B12890" s="292" t="s">
        <v>19918</v>
      </c>
      <c r="C12890" s="292" t="s">
        <v>58</v>
      </c>
      <c r="D12890" s="293">
        <v>12.81</v>
      </c>
    </row>
    <row r="12891" spans="1:4">
      <c r="A12891" s="291" t="s">
        <v>19919</v>
      </c>
      <c r="B12891" s="292" t="s">
        <v>19918</v>
      </c>
      <c r="C12891" s="292" t="s">
        <v>58</v>
      </c>
      <c r="D12891" s="293">
        <v>12.49</v>
      </c>
    </row>
    <row r="12892" spans="1:4">
      <c r="A12892" s="291" t="s">
        <v>19920</v>
      </c>
      <c r="B12892" s="292" t="s">
        <v>19921</v>
      </c>
      <c r="C12892" s="292" t="s">
        <v>58</v>
      </c>
      <c r="D12892" s="293">
        <v>26.77</v>
      </c>
    </row>
    <row r="12893" spans="1:4">
      <c r="A12893" s="291" t="s">
        <v>19922</v>
      </c>
      <c r="B12893" s="292" t="s">
        <v>19921</v>
      </c>
      <c r="C12893" s="292" t="s">
        <v>58</v>
      </c>
      <c r="D12893" s="293">
        <v>24.34</v>
      </c>
    </row>
    <row r="12894" spans="1:4">
      <c r="A12894" s="291" t="s">
        <v>19923</v>
      </c>
      <c r="B12894" s="292" t="s">
        <v>19924</v>
      </c>
      <c r="C12894" s="292" t="s">
        <v>58</v>
      </c>
      <c r="D12894" s="293">
        <v>39.700000000000003</v>
      </c>
    </row>
    <row r="12895" spans="1:4">
      <c r="A12895" s="291" t="s">
        <v>19925</v>
      </c>
      <c r="B12895" s="292" t="s">
        <v>19924</v>
      </c>
      <c r="C12895" s="292" t="s">
        <v>58</v>
      </c>
      <c r="D12895" s="293">
        <v>36</v>
      </c>
    </row>
    <row r="12896" spans="1:4">
      <c r="A12896" s="291" t="s">
        <v>19926</v>
      </c>
      <c r="B12896" s="292" t="s">
        <v>19927</v>
      </c>
      <c r="C12896" s="292" t="s">
        <v>58</v>
      </c>
      <c r="D12896" s="293">
        <v>24.93</v>
      </c>
    </row>
    <row r="12897" spans="1:4">
      <c r="A12897" s="291" t="s">
        <v>19928</v>
      </c>
      <c r="B12897" s="292" t="s">
        <v>19927</v>
      </c>
      <c r="C12897" s="292" t="s">
        <v>58</v>
      </c>
      <c r="D12897" s="293">
        <v>24.61</v>
      </c>
    </row>
    <row r="12898" spans="1:4">
      <c r="A12898" s="291" t="s">
        <v>19929</v>
      </c>
      <c r="B12898" s="292" t="s">
        <v>19930</v>
      </c>
      <c r="C12898" s="292" t="s">
        <v>58</v>
      </c>
      <c r="D12898" s="293">
        <v>56.46</v>
      </c>
    </row>
    <row r="12899" spans="1:4">
      <c r="A12899" s="291" t="s">
        <v>19931</v>
      </c>
      <c r="B12899" s="292" t="s">
        <v>19930</v>
      </c>
      <c r="C12899" s="292" t="s">
        <v>58</v>
      </c>
      <c r="D12899" s="293">
        <v>52.49</v>
      </c>
    </row>
    <row r="12900" spans="1:4">
      <c r="A12900" s="291" t="s">
        <v>19932</v>
      </c>
      <c r="B12900" s="292" t="s">
        <v>19933</v>
      </c>
      <c r="C12900" s="292" t="s">
        <v>58</v>
      </c>
      <c r="D12900" s="293">
        <v>24.99</v>
      </c>
    </row>
    <row r="12901" spans="1:4">
      <c r="A12901" s="291" t="s">
        <v>19934</v>
      </c>
      <c r="B12901" s="292" t="s">
        <v>19933</v>
      </c>
      <c r="C12901" s="292" t="s">
        <v>58</v>
      </c>
      <c r="D12901" s="293">
        <v>24.99</v>
      </c>
    </row>
    <row r="12902" spans="1:4">
      <c r="A12902" s="291" t="s">
        <v>19935</v>
      </c>
      <c r="B12902" s="292" t="s">
        <v>19936</v>
      </c>
      <c r="C12902" s="292" t="s">
        <v>58</v>
      </c>
      <c r="D12902" s="293">
        <v>22.97</v>
      </c>
    </row>
    <row r="12903" spans="1:4">
      <c r="A12903" s="291" t="s">
        <v>19937</v>
      </c>
      <c r="B12903" s="292" t="s">
        <v>19936</v>
      </c>
      <c r="C12903" s="292" t="s">
        <v>58</v>
      </c>
      <c r="D12903" s="293">
        <v>22.65</v>
      </c>
    </row>
    <row r="12904" spans="1:4">
      <c r="A12904" s="291" t="s">
        <v>19938</v>
      </c>
      <c r="B12904" s="292" t="s">
        <v>19939</v>
      </c>
      <c r="C12904" s="292" t="s">
        <v>58</v>
      </c>
      <c r="D12904" s="293">
        <v>172.79</v>
      </c>
    </row>
    <row r="12905" spans="1:4">
      <c r="A12905" s="291" t="s">
        <v>19940</v>
      </c>
      <c r="B12905" s="292" t="s">
        <v>19939</v>
      </c>
      <c r="C12905" s="292" t="s">
        <v>58</v>
      </c>
      <c r="D12905" s="293">
        <v>172.28</v>
      </c>
    </row>
    <row r="12906" spans="1:4">
      <c r="A12906" s="291" t="s">
        <v>19941</v>
      </c>
      <c r="B12906" s="292" t="s">
        <v>19942</v>
      </c>
      <c r="C12906" s="292" t="s">
        <v>58</v>
      </c>
      <c r="D12906" s="293">
        <v>389.84</v>
      </c>
    </row>
    <row r="12907" spans="1:4">
      <c r="A12907" s="291" t="s">
        <v>19943</v>
      </c>
      <c r="B12907" s="292" t="s">
        <v>19942</v>
      </c>
      <c r="C12907" s="292" t="s">
        <v>58</v>
      </c>
      <c r="D12907" s="293">
        <v>380.34</v>
      </c>
    </row>
    <row r="12908" spans="1:4">
      <c r="A12908" s="291" t="s">
        <v>19944</v>
      </c>
      <c r="B12908" s="292" t="s">
        <v>19945</v>
      </c>
      <c r="C12908" s="292" t="s">
        <v>58</v>
      </c>
      <c r="D12908" s="293">
        <v>193.71</v>
      </c>
    </row>
    <row r="12909" spans="1:4">
      <c r="A12909" s="291" t="s">
        <v>19946</v>
      </c>
      <c r="B12909" s="292" t="s">
        <v>19945</v>
      </c>
      <c r="C12909" s="292" t="s">
        <v>58</v>
      </c>
      <c r="D12909" s="293">
        <v>184.21</v>
      </c>
    </row>
    <row r="12910" spans="1:4">
      <c r="A12910" s="291" t="s">
        <v>19947</v>
      </c>
      <c r="B12910" s="292" t="s">
        <v>19948</v>
      </c>
      <c r="C12910" s="292" t="s">
        <v>58</v>
      </c>
      <c r="D12910" s="293">
        <v>193.48</v>
      </c>
    </row>
    <row r="12911" spans="1:4">
      <c r="A12911" s="291" t="s">
        <v>19949</v>
      </c>
      <c r="B12911" s="292" t="s">
        <v>19948</v>
      </c>
      <c r="C12911" s="292" t="s">
        <v>58</v>
      </c>
      <c r="D12911" s="293">
        <v>184.29</v>
      </c>
    </row>
    <row r="12912" spans="1:4">
      <c r="A12912" s="291" t="s">
        <v>19950</v>
      </c>
      <c r="B12912" s="292" t="s">
        <v>19951</v>
      </c>
      <c r="C12912" s="292" t="s">
        <v>58</v>
      </c>
      <c r="D12912" s="293">
        <v>191.34</v>
      </c>
    </row>
    <row r="12913" spans="1:4">
      <c r="A12913" s="291" t="s">
        <v>19952</v>
      </c>
      <c r="B12913" s="292" t="s">
        <v>19951</v>
      </c>
      <c r="C12913" s="292" t="s">
        <v>58</v>
      </c>
      <c r="D12913" s="293">
        <v>182.15</v>
      </c>
    </row>
    <row r="12914" spans="1:4">
      <c r="A12914" s="291" t="s">
        <v>19953</v>
      </c>
      <c r="B12914" s="292" t="s">
        <v>19954</v>
      </c>
      <c r="C12914" s="292" t="s">
        <v>63</v>
      </c>
      <c r="D12914" s="293">
        <v>11.98</v>
      </c>
    </row>
    <row r="12915" spans="1:4">
      <c r="A12915" s="291" t="s">
        <v>19955</v>
      </c>
      <c r="B12915" s="292" t="s">
        <v>19954</v>
      </c>
      <c r="C12915" s="292" t="s">
        <v>63</v>
      </c>
      <c r="D12915" s="293">
        <v>11.29</v>
      </c>
    </row>
    <row r="12916" spans="1:4">
      <c r="A12916" s="291" t="s">
        <v>19956</v>
      </c>
      <c r="B12916" s="292" t="s">
        <v>19957</v>
      </c>
      <c r="C12916" s="292" t="s">
        <v>63</v>
      </c>
      <c r="D12916" s="293">
        <v>14.29</v>
      </c>
    </row>
    <row r="12917" spans="1:4">
      <c r="A12917" s="291" t="s">
        <v>19958</v>
      </c>
      <c r="B12917" s="292" t="s">
        <v>19957</v>
      </c>
      <c r="C12917" s="292" t="s">
        <v>63</v>
      </c>
      <c r="D12917" s="293">
        <v>13.47</v>
      </c>
    </row>
    <row r="12918" spans="1:4">
      <c r="A12918" s="291" t="s">
        <v>19959</v>
      </c>
      <c r="B12918" s="292" t="s">
        <v>19960</v>
      </c>
      <c r="C12918" s="292" t="s">
        <v>63</v>
      </c>
      <c r="D12918" s="293">
        <v>15.67</v>
      </c>
    </row>
    <row r="12919" spans="1:4">
      <c r="A12919" s="291" t="s">
        <v>19961</v>
      </c>
      <c r="B12919" s="292" t="s">
        <v>19960</v>
      </c>
      <c r="C12919" s="292" t="s">
        <v>63</v>
      </c>
      <c r="D12919" s="293">
        <v>14.65</v>
      </c>
    </row>
    <row r="12920" spans="1:4">
      <c r="A12920" s="291" t="s">
        <v>19962</v>
      </c>
      <c r="B12920" s="292" t="s">
        <v>19963</v>
      </c>
      <c r="C12920" s="292" t="s">
        <v>63</v>
      </c>
      <c r="D12920" s="293">
        <v>20.96</v>
      </c>
    </row>
    <row r="12921" spans="1:4">
      <c r="A12921" s="291" t="s">
        <v>19964</v>
      </c>
      <c r="B12921" s="292" t="s">
        <v>19963</v>
      </c>
      <c r="C12921" s="292" t="s">
        <v>63</v>
      </c>
      <c r="D12921" s="293">
        <v>19.82</v>
      </c>
    </row>
    <row r="12922" spans="1:4">
      <c r="A12922" s="291" t="s">
        <v>19965</v>
      </c>
      <c r="B12922" s="292" t="s">
        <v>19966</v>
      </c>
      <c r="C12922" s="292" t="s">
        <v>63</v>
      </c>
      <c r="D12922" s="293">
        <v>24.45</v>
      </c>
    </row>
    <row r="12923" spans="1:4">
      <c r="A12923" s="291" t="s">
        <v>19967</v>
      </c>
      <c r="B12923" s="292" t="s">
        <v>19966</v>
      </c>
      <c r="C12923" s="292" t="s">
        <v>63</v>
      </c>
      <c r="D12923" s="293">
        <v>23.19</v>
      </c>
    </row>
    <row r="12924" spans="1:4">
      <c r="A12924" s="291" t="s">
        <v>19968</v>
      </c>
      <c r="B12924" s="292" t="s">
        <v>19969</v>
      </c>
      <c r="C12924" s="292" t="s">
        <v>63</v>
      </c>
      <c r="D12924" s="293">
        <v>34.68</v>
      </c>
    </row>
    <row r="12925" spans="1:4">
      <c r="A12925" s="291" t="s">
        <v>19970</v>
      </c>
      <c r="B12925" s="292" t="s">
        <v>19969</v>
      </c>
      <c r="C12925" s="292" t="s">
        <v>63</v>
      </c>
      <c r="D12925" s="293">
        <v>33.159999999999997</v>
      </c>
    </row>
    <row r="12926" spans="1:4">
      <c r="A12926" s="291" t="s">
        <v>19971</v>
      </c>
      <c r="B12926" s="292" t="s">
        <v>19972</v>
      </c>
      <c r="C12926" s="292" t="s">
        <v>63</v>
      </c>
      <c r="D12926" s="293">
        <v>56.53</v>
      </c>
    </row>
    <row r="12927" spans="1:4">
      <c r="A12927" s="291" t="s">
        <v>19973</v>
      </c>
      <c r="B12927" s="292" t="s">
        <v>19972</v>
      </c>
      <c r="C12927" s="292" t="s">
        <v>63</v>
      </c>
      <c r="D12927" s="293">
        <v>54.63</v>
      </c>
    </row>
    <row r="12928" spans="1:4">
      <c r="A12928" s="291" t="s">
        <v>19974</v>
      </c>
      <c r="B12928" s="292" t="s">
        <v>19975</v>
      </c>
      <c r="C12928" s="292" t="s">
        <v>63</v>
      </c>
      <c r="D12928" s="293">
        <v>68.63</v>
      </c>
    </row>
    <row r="12929" spans="1:4">
      <c r="A12929" s="291" t="s">
        <v>19976</v>
      </c>
      <c r="B12929" s="292" t="s">
        <v>19975</v>
      </c>
      <c r="C12929" s="292" t="s">
        <v>63</v>
      </c>
      <c r="D12929" s="293">
        <v>66.540000000000006</v>
      </c>
    </row>
    <row r="12930" spans="1:4">
      <c r="A12930" s="291" t="s">
        <v>19977</v>
      </c>
      <c r="B12930" s="292" t="s">
        <v>19978</v>
      </c>
      <c r="C12930" s="292" t="s">
        <v>63</v>
      </c>
      <c r="D12930" s="293">
        <v>88.63</v>
      </c>
    </row>
    <row r="12931" spans="1:4">
      <c r="A12931" s="291" t="s">
        <v>19979</v>
      </c>
      <c r="B12931" s="292" t="s">
        <v>19978</v>
      </c>
      <c r="C12931" s="292" t="s">
        <v>63</v>
      </c>
      <c r="D12931" s="293">
        <v>86.1</v>
      </c>
    </row>
    <row r="12932" spans="1:4">
      <c r="A12932" s="291" t="s">
        <v>19980</v>
      </c>
      <c r="B12932" s="292" t="s">
        <v>19981</v>
      </c>
      <c r="C12932" s="292" t="s">
        <v>58</v>
      </c>
      <c r="D12932" s="293">
        <v>15.92</v>
      </c>
    </row>
    <row r="12933" spans="1:4">
      <c r="A12933" s="291" t="s">
        <v>19982</v>
      </c>
      <c r="B12933" s="292" t="s">
        <v>19981</v>
      </c>
      <c r="C12933" s="292" t="s">
        <v>58</v>
      </c>
      <c r="D12933" s="293">
        <v>14.37</v>
      </c>
    </row>
    <row r="12934" spans="1:4">
      <c r="A12934" s="291" t="s">
        <v>19983</v>
      </c>
      <c r="B12934" s="292" t="s">
        <v>19984</v>
      </c>
      <c r="C12934" s="292" t="s">
        <v>58</v>
      </c>
      <c r="D12934" s="293">
        <v>25.03</v>
      </c>
    </row>
    <row r="12935" spans="1:4">
      <c r="A12935" s="291" t="s">
        <v>19985</v>
      </c>
      <c r="B12935" s="292" t="s">
        <v>19984</v>
      </c>
      <c r="C12935" s="292" t="s">
        <v>58</v>
      </c>
      <c r="D12935" s="293">
        <v>22.59</v>
      </c>
    </row>
    <row r="12936" spans="1:4">
      <c r="A12936" s="291" t="s">
        <v>19986</v>
      </c>
      <c r="B12936" s="292" t="s">
        <v>19987</v>
      </c>
      <c r="C12936" s="292" t="s">
        <v>58</v>
      </c>
      <c r="D12936" s="293">
        <v>27.3</v>
      </c>
    </row>
    <row r="12937" spans="1:4">
      <c r="A12937" s="291" t="s">
        <v>19988</v>
      </c>
      <c r="B12937" s="292" t="s">
        <v>19987</v>
      </c>
      <c r="C12937" s="292" t="s">
        <v>58</v>
      </c>
      <c r="D12937" s="293">
        <v>24.64</v>
      </c>
    </row>
    <row r="12938" spans="1:4">
      <c r="A12938" s="291" t="s">
        <v>19989</v>
      </c>
      <c r="B12938" s="292" t="s">
        <v>19990</v>
      </c>
      <c r="C12938" s="292" t="s">
        <v>58</v>
      </c>
      <c r="D12938" s="293">
        <v>40.950000000000003</v>
      </c>
    </row>
    <row r="12939" spans="1:4">
      <c r="A12939" s="291" t="s">
        <v>19991</v>
      </c>
      <c r="B12939" s="292" t="s">
        <v>19990</v>
      </c>
      <c r="C12939" s="292" t="s">
        <v>58</v>
      </c>
      <c r="D12939" s="293">
        <v>36.96</v>
      </c>
    </row>
    <row r="12940" spans="1:4">
      <c r="A12940" s="291" t="s">
        <v>19992</v>
      </c>
      <c r="B12940" s="292" t="s">
        <v>19993</v>
      </c>
      <c r="C12940" s="292" t="s">
        <v>58</v>
      </c>
      <c r="D12940" s="293">
        <v>45.51</v>
      </c>
    </row>
    <row r="12941" spans="1:4">
      <c r="A12941" s="291" t="s">
        <v>19994</v>
      </c>
      <c r="B12941" s="292" t="s">
        <v>19993</v>
      </c>
      <c r="C12941" s="292" t="s">
        <v>58</v>
      </c>
      <c r="D12941" s="293">
        <v>41.07</v>
      </c>
    </row>
    <row r="12942" spans="1:4">
      <c r="A12942" s="291" t="s">
        <v>19995</v>
      </c>
      <c r="B12942" s="292" t="s">
        <v>19996</v>
      </c>
      <c r="C12942" s="292" t="s">
        <v>58</v>
      </c>
      <c r="D12942" s="293">
        <v>68.260000000000005</v>
      </c>
    </row>
    <row r="12943" spans="1:4">
      <c r="A12943" s="291" t="s">
        <v>19997</v>
      </c>
      <c r="B12943" s="292" t="s">
        <v>19996</v>
      </c>
      <c r="C12943" s="292" t="s">
        <v>58</v>
      </c>
      <c r="D12943" s="293">
        <v>61.61</v>
      </c>
    </row>
    <row r="12944" spans="1:4">
      <c r="A12944" s="291" t="s">
        <v>19998</v>
      </c>
      <c r="B12944" s="292" t="s">
        <v>19999</v>
      </c>
      <c r="C12944" s="292" t="s">
        <v>58</v>
      </c>
      <c r="D12944" s="293">
        <v>55.11</v>
      </c>
    </row>
    <row r="12945" spans="1:4">
      <c r="A12945" s="291" t="s">
        <v>20000</v>
      </c>
      <c r="B12945" s="292" t="s">
        <v>19999</v>
      </c>
      <c r="C12945" s="292" t="s">
        <v>58</v>
      </c>
      <c r="D12945" s="293">
        <v>49.73</v>
      </c>
    </row>
    <row r="12946" spans="1:4">
      <c r="A12946" s="291" t="s">
        <v>20001</v>
      </c>
      <c r="B12946" s="292" t="s">
        <v>20002</v>
      </c>
      <c r="C12946" s="292" t="s">
        <v>58</v>
      </c>
      <c r="D12946" s="293">
        <v>82.67</v>
      </c>
    </row>
    <row r="12947" spans="1:4">
      <c r="A12947" s="291" t="s">
        <v>20003</v>
      </c>
      <c r="B12947" s="292" t="s">
        <v>20002</v>
      </c>
      <c r="C12947" s="292" t="s">
        <v>58</v>
      </c>
      <c r="D12947" s="293">
        <v>74.59</v>
      </c>
    </row>
    <row r="12948" spans="1:4">
      <c r="A12948" s="291" t="s">
        <v>20004</v>
      </c>
      <c r="B12948" s="292" t="s">
        <v>20005</v>
      </c>
      <c r="C12948" s="292" t="s">
        <v>58</v>
      </c>
      <c r="D12948" s="293">
        <v>75.260000000000005</v>
      </c>
    </row>
    <row r="12949" spans="1:4">
      <c r="A12949" s="291" t="s">
        <v>20006</v>
      </c>
      <c r="B12949" s="292" t="s">
        <v>20005</v>
      </c>
      <c r="C12949" s="292" t="s">
        <v>58</v>
      </c>
      <c r="D12949" s="293">
        <v>68.92</v>
      </c>
    </row>
    <row r="12950" spans="1:4">
      <c r="A12950" s="291" t="s">
        <v>20007</v>
      </c>
      <c r="B12950" s="292" t="s">
        <v>20008</v>
      </c>
      <c r="C12950" s="292" t="s">
        <v>58</v>
      </c>
      <c r="D12950" s="293">
        <v>124.18</v>
      </c>
    </row>
    <row r="12951" spans="1:4">
      <c r="A12951" s="291" t="s">
        <v>20009</v>
      </c>
      <c r="B12951" s="292" t="s">
        <v>20008</v>
      </c>
      <c r="C12951" s="292" t="s">
        <v>58</v>
      </c>
      <c r="D12951" s="293">
        <v>113.73</v>
      </c>
    </row>
    <row r="12952" spans="1:4">
      <c r="A12952" s="291" t="s">
        <v>20010</v>
      </c>
      <c r="B12952" s="292" t="s">
        <v>20011</v>
      </c>
      <c r="C12952" s="292" t="s">
        <v>58</v>
      </c>
      <c r="D12952" s="293">
        <v>93.32</v>
      </c>
    </row>
    <row r="12953" spans="1:4">
      <c r="A12953" s="291" t="s">
        <v>20012</v>
      </c>
      <c r="B12953" s="292" t="s">
        <v>20011</v>
      </c>
      <c r="C12953" s="292" t="s">
        <v>58</v>
      </c>
      <c r="D12953" s="293">
        <v>82.28</v>
      </c>
    </row>
    <row r="12954" spans="1:4">
      <c r="A12954" s="291" t="s">
        <v>20013</v>
      </c>
      <c r="B12954" s="292" t="s">
        <v>20014</v>
      </c>
      <c r="C12954" s="292" t="s">
        <v>58</v>
      </c>
      <c r="D12954" s="293">
        <v>134.61000000000001</v>
      </c>
    </row>
    <row r="12955" spans="1:4">
      <c r="A12955" s="291" t="s">
        <v>20015</v>
      </c>
      <c r="B12955" s="292" t="s">
        <v>20014</v>
      </c>
      <c r="C12955" s="292" t="s">
        <v>58</v>
      </c>
      <c r="D12955" s="293">
        <v>118.07</v>
      </c>
    </row>
    <row r="12956" spans="1:4">
      <c r="A12956" s="291" t="s">
        <v>20016</v>
      </c>
      <c r="B12956" s="292" t="s">
        <v>20017</v>
      </c>
      <c r="C12956" s="292" t="s">
        <v>58</v>
      </c>
      <c r="D12956" s="293">
        <v>38.06</v>
      </c>
    </row>
    <row r="12957" spans="1:4">
      <c r="A12957" s="291" t="s">
        <v>20018</v>
      </c>
      <c r="B12957" s="292" t="s">
        <v>20017</v>
      </c>
      <c r="C12957" s="292" t="s">
        <v>58</v>
      </c>
      <c r="D12957" s="293">
        <v>34.380000000000003</v>
      </c>
    </row>
    <row r="12958" spans="1:4">
      <c r="A12958" s="291" t="s">
        <v>20019</v>
      </c>
      <c r="B12958" s="292" t="s">
        <v>20020</v>
      </c>
      <c r="C12958" s="292" t="s">
        <v>58</v>
      </c>
      <c r="D12958" s="293">
        <v>13.6</v>
      </c>
    </row>
    <row r="12959" spans="1:4">
      <c r="A12959" s="291" t="s">
        <v>20021</v>
      </c>
      <c r="B12959" s="292" t="s">
        <v>20020</v>
      </c>
      <c r="C12959" s="292" t="s">
        <v>58</v>
      </c>
      <c r="D12959" s="293">
        <v>12.34</v>
      </c>
    </row>
    <row r="12960" spans="1:4">
      <c r="A12960" s="291" t="s">
        <v>20022</v>
      </c>
      <c r="B12960" s="292" t="s">
        <v>20023</v>
      </c>
      <c r="C12960" s="292" t="s">
        <v>58</v>
      </c>
      <c r="D12960" s="293">
        <v>13.53</v>
      </c>
    </row>
    <row r="12961" spans="1:4">
      <c r="A12961" s="291" t="s">
        <v>20024</v>
      </c>
      <c r="B12961" s="292" t="s">
        <v>20023</v>
      </c>
      <c r="C12961" s="292" t="s">
        <v>58</v>
      </c>
      <c r="D12961" s="293">
        <v>12.27</v>
      </c>
    </row>
    <row r="12962" spans="1:4">
      <c r="A12962" s="291" t="s">
        <v>20025</v>
      </c>
      <c r="B12962" s="292" t="s">
        <v>20026</v>
      </c>
      <c r="C12962" s="292" t="s">
        <v>58</v>
      </c>
      <c r="D12962" s="293">
        <v>13.63</v>
      </c>
    </row>
    <row r="12963" spans="1:4">
      <c r="A12963" s="291" t="s">
        <v>20027</v>
      </c>
      <c r="B12963" s="292" t="s">
        <v>20026</v>
      </c>
      <c r="C12963" s="292" t="s">
        <v>58</v>
      </c>
      <c r="D12963" s="293">
        <v>12.36</v>
      </c>
    </row>
    <row r="12964" spans="1:4">
      <c r="A12964" s="291" t="s">
        <v>20028</v>
      </c>
      <c r="B12964" s="292" t="s">
        <v>20029</v>
      </c>
      <c r="C12964" s="292" t="s">
        <v>58</v>
      </c>
      <c r="D12964" s="293">
        <v>18.940000000000001</v>
      </c>
    </row>
    <row r="12965" spans="1:4">
      <c r="A12965" s="291" t="s">
        <v>20030</v>
      </c>
      <c r="B12965" s="292" t="s">
        <v>20029</v>
      </c>
      <c r="C12965" s="292" t="s">
        <v>58</v>
      </c>
      <c r="D12965" s="293">
        <v>17.670000000000002</v>
      </c>
    </row>
    <row r="12966" spans="1:4">
      <c r="A12966" s="291" t="s">
        <v>20031</v>
      </c>
      <c r="B12966" s="292" t="s">
        <v>20032</v>
      </c>
      <c r="C12966" s="292" t="s">
        <v>58</v>
      </c>
      <c r="D12966" s="293">
        <v>64.650000000000006</v>
      </c>
    </row>
    <row r="12967" spans="1:4">
      <c r="A12967" s="291" t="s">
        <v>20033</v>
      </c>
      <c r="B12967" s="292" t="s">
        <v>20032</v>
      </c>
      <c r="C12967" s="292" t="s">
        <v>58</v>
      </c>
      <c r="D12967" s="293">
        <v>57.29</v>
      </c>
    </row>
    <row r="12968" spans="1:4">
      <c r="A12968" s="291" t="s">
        <v>20034</v>
      </c>
      <c r="B12968" s="292" t="s">
        <v>20035</v>
      </c>
      <c r="C12968" s="292" t="s">
        <v>58</v>
      </c>
      <c r="D12968" s="293">
        <v>55.14</v>
      </c>
    </row>
    <row r="12969" spans="1:4">
      <c r="A12969" s="291" t="s">
        <v>20036</v>
      </c>
      <c r="B12969" s="292" t="s">
        <v>20035</v>
      </c>
      <c r="C12969" s="292" t="s">
        <v>58</v>
      </c>
      <c r="D12969" s="293">
        <v>47.78</v>
      </c>
    </row>
    <row r="12970" spans="1:4">
      <c r="A12970" s="291" t="s">
        <v>20037</v>
      </c>
      <c r="B12970" s="292" t="s">
        <v>20038</v>
      </c>
      <c r="C12970" s="292" t="s">
        <v>58</v>
      </c>
      <c r="D12970" s="293">
        <v>27.6</v>
      </c>
    </row>
    <row r="12971" spans="1:4">
      <c r="A12971" s="291" t="s">
        <v>20039</v>
      </c>
      <c r="B12971" s="292" t="s">
        <v>20038</v>
      </c>
      <c r="C12971" s="292" t="s">
        <v>58</v>
      </c>
      <c r="D12971" s="293">
        <v>23.93</v>
      </c>
    </row>
    <row r="12972" spans="1:4">
      <c r="A12972" s="291" t="s">
        <v>20040</v>
      </c>
      <c r="B12972" s="292" t="s">
        <v>20041</v>
      </c>
      <c r="C12972" s="292" t="s">
        <v>58</v>
      </c>
      <c r="D12972" s="293">
        <v>36.99</v>
      </c>
    </row>
    <row r="12973" spans="1:4">
      <c r="A12973" s="291" t="s">
        <v>20042</v>
      </c>
      <c r="B12973" s="292" t="s">
        <v>20041</v>
      </c>
      <c r="C12973" s="292" t="s">
        <v>58</v>
      </c>
      <c r="D12973" s="293">
        <v>33.32</v>
      </c>
    </row>
    <row r="12974" spans="1:4">
      <c r="A12974" s="291" t="s">
        <v>20043</v>
      </c>
      <c r="B12974" s="292" t="s">
        <v>20044</v>
      </c>
      <c r="C12974" s="292" t="s">
        <v>58</v>
      </c>
      <c r="D12974" s="293">
        <v>30.72</v>
      </c>
    </row>
    <row r="12975" spans="1:4">
      <c r="A12975" s="291" t="s">
        <v>20045</v>
      </c>
      <c r="B12975" s="292" t="s">
        <v>20044</v>
      </c>
      <c r="C12975" s="292" t="s">
        <v>58</v>
      </c>
      <c r="D12975" s="293">
        <v>27.05</v>
      </c>
    </row>
    <row r="12976" spans="1:4">
      <c r="A12976" s="291" t="s">
        <v>20046</v>
      </c>
      <c r="B12976" s="292" t="s">
        <v>20047</v>
      </c>
      <c r="C12976" s="292" t="s">
        <v>58</v>
      </c>
      <c r="D12976" s="293">
        <v>9.6300000000000008</v>
      </c>
    </row>
    <row r="12977" spans="1:4">
      <c r="A12977" s="291" t="s">
        <v>20048</v>
      </c>
      <c r="B12977" s="292" t="s">
        <v>20047</v>
      </c>
      <c r="C12977" s="292" t="s">
        <v>58</v>
      </c>
      <c r="D12977" s="293">
        <v>8.75</v>
      </c>
    </row>
    <row r="12978" spans="1:4">
      <c r="A12978" s="291" t="s">
        <v>20049</v>
      </c>
      <c r="B12978" s="292" t="s">
        <v>20050</v>
      </c>
      <c r="C12978" s="292" t="s">
        <v>58</v>
      </c>
      <c r="D12978" s="293">
        <v>9.61</v>
      </c>
    </row>
    <row r="12979" spans="1:4">
      <c r="A12979" s="291" t="s">
        <v>20051</v>
      </c>
      <c r="B12979" s="292" t="s">
        <v>20050</v>
      </c>
      <c r="C12979" s="292" t="s">
        <v>58</v>
      </c>
      <c r="D12979" s="293">
        <v>8.73</v>
      </c>
    </row>
    <row r="12980" spans="1:4">
      <c r="A12980" s="291" t="s">
        <v>20052</v>
      </c>
      <c r="B12980" s="292" t="s">
        <v>20053</v>
      </c>
      <c r="C12980" s="292" t="s">
        <v>58</v>
      </c>
      <c r="D12980" s="293">
        <v>9.8800000000000008</v>
      </c>
    </row>
    <row r="12981" spans="1:4">
      <c r="A12981" s="291" t="s">
        <v>20054</v>
      </c>
      <c r="B12981" s="292" t="s">
        <v>20053</v>
      </c>
      <c r="C12981" s="292" t="s">
        <v>58</v>
      </c>
      <c r="D12981" s="293">
        <v>9</v>
      </c>
    </row>
    <row r="12982" spans="1:4">
      <c r="A12982" s="291" t="s">
        <v>20055</v>
      </c>
      <c r="B12982" s="292" t="s">
        <v>20056</v>
      </c>
      <c r="C12982" s="292" t="s">
        <v>58</v>
      </c>
      <c r="D12982" s="293">
        <v>10.87</v>
      </c>
    </row>
    <row r="12983" spans="1:4">
      <c r="A12983" s="291" t="s">
        <v>20057</v>
      </c>
      <c r="B12983" s="292" t="s">
        <v>20056</v>
      </c>
      <c r="C12983" s="292" t="s">
        <v>58</v>
      </c>
      <c r="D12983" s="293">
        <v>9.92</v>
      </c>
    </row>
    <row r="12984" spans="1:4">
      <c r="A12984" s="291" t="s">
        <v>20058</v>
      </c>
      <c r="B12984" s="292" t="s">
        <v>20059</v>
      </c>
      <c r="C12984" s="292" t="s">
        <v>58</v>
      </c>
      <c r="D12984" s="293">
        <v>11.08</v>
      </c>
    </row>
    <row r="12985" spans="1:4">
      <c r="A12985" s="291" t="s">
        <v>20060</v>
      </c>
      <c r="B12985" s="292" t="s">
        <v>20059</v>
      </c>
      <c r="C12985" s="292" t="s">
        <v>58</v>
      </c>
      <c r="D12985" s="293">
        <v>10.130000000000001</v>
      </c>
    </row>
    <row r="12986" spans="1:4">
      <c r="A12986" s="291" t="s">
        <v>20061</v>
      </c>
      <c r="B12986" s="292" t="s">
        <v>20062</v>
      </c>
      <c r="C12986" s="292" t="s">
        <v>58</v>
      </c>
      <c r="D12986" s="293">
        <v>12.22</v>
      </c>
    </row>
    <row r="12987" spans="1:4">
      <c r="A12987" s="291" t="s">
        <v>20063</v>
      </c>
      <c r="B12987" s="292" t="s">
        <v>20062</v>
      </c>
      <c r="C12987" s="292" t="s">
        <v>58</v>
      </c>
      <c r="D12987" s="293">
        <v>11.2</v>
      </c>
    </row>
    <row r="12988" spans="1:4">
      <c r="A12988" s="291" t="s">
        <v>20064</v>
      </c>
      <c r="B12988" s="292" t="s">
        <v>20065</v>
      </c>
      <c r="C12988" s="292" t="s">
        <v>58</v>
      </c>
      <c r="D12988" s="293">
        <v>14.94</v>
      </c>
    </row>
    <row r="12989" spans="1:4">
      <c r="A12989" s="291" t="s">
        <v>20066</v>
      </c>
      <c r="B12989" s="292" t="s">
        <v>20065</v>
      </c>
      <c r="C12989" s="292" t="s">
        <v>58</v>
      </c>
      <c r="D12989" s="293">
        <v>13.92</v>
      </c>
    </row>
    <row r="12990" spans="1:4">
      <c r="A12990" s="291" t="s">
        <v>20067</v>
      </c>
      <c r="B12990" s="292" t="s">
        <v>20068</v>
      </c>
      <c r="C12990" s="292" t="s">
        <v>58</v>
      </c>
      <c r="D12990" s="293">
        <v>16.170000000000002</v>
      </c>
    </row>
    <row r="12991" spans="1:4">
      <c r="A12991" s="291" t="s">
        <v>20069</v>
      </c>
      <c r="B12991" s="292" t="s">
        <v>20068</v>
      </c>
      <c r="C12991" s="292" t="s">
        <v>58</v>
      </c>
      <c r="D12991" s="293">
        <v>15.06</v>
      </c>
    </row>
    <row r="12992" spans="1:4">
      <c r="A12992" s="291" t="s">
        <v>20070</v>
      </c>
      <c r="B12992" s="292" t="s">
        <v>20071</v>
      </c>
      <c r="C12992" s="292" t="s">
        <v>58</v>
      </c>
      <c r="D12992" s="293">
        <v>17.64</v>
      </c>
    </row>
    <row r="12993" spans="1:4">
      <c r="A12993" s="291" t="s">
        <v>20072</v>
      </c>
      <c r="B12993" s="292" t="s">
        <v>20071</v>
      </c>
      <c r="C12993" s="292" t="s">
        <v>58</v>
      </c>
      <c r="D12993" s="293">
        <v>16.53</v>
      </c>
    </row>
    <row r="12994" spans="1:4">
      <c r="A12994" s="291" t="s">
        <v>20073</v>
      </c>
      <c r="B12994" s="292" t="s">
        <v>20074</v>
      </c>
      <c r="C12994" s="292" t="s">
        <v>58</v>
      </c>
      <c r="D12994" s="293">
        <v>248.49</v>
      </c>
    </row>
    <row r="12995" spans="1:4">
      <c r="A12995" s="291" t="s">
        <v>20075</v>
      </c>
      <c r="B12995" s="292" t="s">
        <v>20074</v>
      </c>
      <c r="C12995" s="292" t="s">
        <v>58</v>
      </c>
      <c r="D12995" s="293">
        <v>223.15</v>
      </c>
    </row>
    <row r="12996" spans="1:4">
      <c r="A12996" s="291" t="s">
        <v>20076</v>
      </c>
      <c r="B12996" s="292" t="s">
        <v>20077</v>
      </c>
      <c r="C12996" s="292" t="s">
        <v>58</v>
      </c>
      <c r="D12996" s="293">
        <v>61.45</v>
      </c>
    </row>
    <row r="12997" spans="1:4">
      <c r="A12997" s="291" t="s">
        <v>20078</v>
      </c>
      <c r="B12997" s="292" t="s">
        <v>20077</v>
      </c>
      <c r="C12997" s="292" t="s">
        <v>58</v>
      </c>
      <c r="D12997" s="293">
        <v>55.12</v>
      </c>
    </row>
    <row r="12998" spans="1:4">
      <c r="A12998" s="291" t="s">
        <v>20079</v>
      </c>
      <c r="B12998" s="292" t="s">
        <v>20080</v>
      </c>
      <c r="C12998" s="292" t="s">
        <v>58</v>
      </c>
      <c r="D12998" s="293">
        <v>152.77000000000001</v>
      </c>
    </row>
    <row r="12999" spans="1:4">
      <c r="A12999" s="291" t="s">
        <v>20081</v>
      </c>
      <c r="B12999" s="292" t="s">
        <v>20080</v>
      </c>
      <c r="C12999" s="292" t="s">
        <v>58</v>
      </c>
      <c r="D12999" s="293">
        <v>140.1</v>
      </c>
    </row>
    <row r="13000" spans="1:4">
      <c r="A13000" s="291" t="s">
        <v>20082</v>
      </c>
      <c r="B13000" s="292" t="s">
        <v>20083</v>
      </c>
      <c r="C13000" s="292" t="s">
        <v>58</v>
      </c>
      <c r="D13000" s="293">
        <v>183.62</v>
      </c>
    </row>
    <row r="13001" spans="1:4">
      <c r="A13001" s="291" t="s">
        <v>20084</v>
      </c>
      <c r="B13001" s="292" t="s">
        <v>20083</v>
      </c>
      <c r="C13001" s="292" t="s">
        <v>58</v>
      </c>
      <c r="D13001" s="293">
        <v>159.1</v>
      </c>
    </row>
    <row r="13002" spans="1:4">
      <c r="A13002" s="291" t="s">
        <v>20085</v>
      </c>
      <c r="B13002" s="292" t="s">
        <v>20086</v>
      </c>
      <c r="C13002" s="292" t="s">
        <v>63</v>
      </c>
      <c r="D13002" s="293">
        <v>29.79</v>
      </c>
    </row>
    <row r="13003" spans="1:4">
      <c r="A13003" s="291" t="s">
        <v>20087</v>
      </c>
      <c r="B13003" s="292" t="s">
        <v>20086</v>
      </c>
      <c r="C13003" s="292" t="s">
        <v>63</v>
      </c>
      <c r="D13003" s="293">
        <v>25.96</v>
      </c>
    </row>
    <row r="13004" spans="1:4">
      <c r="A13004" s="291" t="s">
        <v>20088</v>
      </c>
      <c r="B13004" s="292" t="s">
        <v>20089</v>
      </c>
      <c r="C13004" s="292" t="s">
        <v>63</v>
      </c>
      <c r="D13004" s="293">
        <v>39.72</v>
      </c>
    </row>
    <row r="13005" spans="1:4">
      <c r="A13005" s="291" t="s">
        <v>20090</v>
      </c>
      <c r="B13005" s="292" t="s">
        <v>20089</v>
      </c>
      <c r="C13005" s="292" t="s">
        <v>63</v>
      </c>
      <c r="D13005" s="293">
        <v>34.61</v>
      </c>
    </row>
    <row r="13006" spans="1:4">
      <c r="A13006" s="291" t="s">
        <v>20091</v>
      </c>
      <c r="B13006" s="292" t="s">
        <v>20092</v>
      </c>
      <c r="C13006" s="292" t="s">
        <v>58</v>
      </c>
      <c r="D13006" s="293">
        <v>49.66</v>
      </c>
    </row>
    <row r="13007" spans="1:4">
      <c r="A13007" s="291" t="s">
        <v>20093</v>
      </c>
      <c r="B13007" s="292" t="s">
        <v>20092</v>
      </c>
      <c r="C13007" s="292" t="s">
        <v>58</v>
      </c>
      <c r="D13007" s="293">
        <v>48.55</v>
      </c>
    </row>
    <row r="13008" spans="1:4">
      <c r="A13008" s="291" t="s">
        <v>20094</v>
      </c>
      <c r="B13008" s="292" t="s">
        <v>20095</v>
      </c>
      <c r="C13008" s="292" t="s">
        <v>58</v>
      </c>
      <c r="D13008" s="293">
        <v>74.37</v>
      </c>
    </row>
    <row r="13009" spans="1:4">
      <c r="A13009" s="291" t="s">
        <v>20096</v>
      </c>
      <c r="B13009" s="292" t="s">
        <v>20095</v>
      </c>
      <c r="C13009" s="292" t="s">
        <v>58</v>
      </c>
      <c r="D13009" s="293">
        <v>73.260000000000005</v>
      </c>
    </row>
    <row r="13010" spans="1:4">
      <c r="A13010" s="291" t="s">
        <v>20097</v>
      </c>
      <c r="B13010" s="292" t="s">
        <v>20098</v>
      </c>
      <c r="C13010" s="292" t="s">
        <v>58</v>
      </c>
      <c r="D13010" s="293">
        <v>32.81</v>
      </c>
    </row>
    <row r="13011" spans="1:4">
      <c r="A13011" s="291" t="s">
        <v>20099</v>
      </c>
      <c r="B13011" s="292" t="s">
        <v>20098</v>
      </c>
      <c r="C13011" s="292" t="s">
        <v>58</v>
      </c>
      <c r="D13011" s="293">
        <v>31.7</v>
      </c>
    </row>
    <row r="13012" spans="1:4">
      <c r="A13012" s="291" t="s">
        <v>20100</v>
      </c>
      <c r="B13012" s="292" t="s">
        <v>20101</v>
      </c>
      <c r="C13012" s="292" t="s">
        <v>58</v>
      </c>
      <c r="D13012" s="293">
        <v>35.39</v>
      </c>
    </row>
    <row r="13013" spans="1:4">
      <c r="A13013" s="291" t="s">
        <v>20102</v>
      </c>
      <c r="B13013" s="292" t="s">
        <v>20101</v>
      </c>
      <c r="C13013" s="292" t="s">
        <v>58</v>
      </c>
      <c r="D13013" s="293">
        <v>34.28</v>
      </c>
    </row>
    <row r="13014" spans="1:4">
      <c r="A13014" s="291" t="s">
        <v>20103</v>
      </c>
      <c r="B13014" s="292" t="s">
        <v>20104</v>
      </c>
      <c r="C13014" s="292" t="s">
        <v>63</v>
      </c>
      <c r="D13014" s="293">
        <v>47.77</v>
      </c>
    </row>
    <row r="13015" spans="1:4">
      <c r="A13015" s="291" t="s">
        <v>20105</v>
      </c>
      <c r="B13015" s="292" t="s">
        <v>20104</v>
      </c>
      <c r="C13015" s="292" t="s">
        <v>63</v>
      </c>
      <c r="D13015" s="293">
        <v>46.64</v>
      </c>
    </row>
    <row r="13016" spans="1:4">
      <c r="A13016" s="291" t="s">
        <v>20106</v>
      </c>
      <c r="B13016" s="292" t="s">
        <v>20107</v>
      </c>
      <c r="C13016" s="292" t="s">
        <v>63</v>
      </c>
      <c r="D13016" s="293">
        <v>60.08</v>
      </c>
    </row>
    <row r="13017" spans="1:4">
      <c r="A13017" s="291" t="s">
        <v>20108</v>
      </c>
      <c r="B13017" s="292" t="s">
        <v>20107</v>
      </c>
      <c r="C13017" s="292" t="s">
        <v>63</v>
      </c>
      <c r="D13017" s="293">
        <v>58.75</v>
      </c>
    </row>
    <row r="13018" spans="1:4">
      <c r="A13018" s="291" t="s">
        <v>20109</v>
      </c>
      <c r="B13018" s="292" t="s">
        <v>20110</v>
      </c>
      <c r="C13018" s="292" t="s">
        <v>20111</v>
      </c>
      <c r="D13018" s="293">
        <v>81.39</v>
      </c>
    </row>
    <row r="13019" spans="1:4">
      <c r="A13019" s="291" t="s">
        <v>20112</v>
      </c>
      <c r="B13019" s="292" t="s">
        <v>20110</v>
      </c>
      <c r="C13019" s="292" t="s">
        <v>20111</v>
      </c>
      <c r="D13019" s="293">
        <v>79.88</v>
      </c>
    </row>
    <row r="13020" spans="1:4">
      <c r="A13020" s="291" t="s">
        <v>20113</v>
      </c>
      <c r="B13020" s="292" t="s">
        <v>20114</v>
      </c>
      <c r="C13020" s="292" t="s">
        <v>63</v>
      </c>
      <c r="D13020" s="293">
        <v>102.08</v>
      </c>
    </row>
    <row r="13021" spans="1:4">
      <c r="A13021" s="291" t="s">
        <v>20115</v>
      </c>
      <c r="B13021" s="292" t="s">
        <v>20114</v>
      </c>
      <c r="C13021" s="292" t="s">
        <v>63</v>
      </c>
      <c r="D13021" s="293">
        <v>100.36</v>
      </c>
    </row>
    <row r="13022" spans="1:4">
      <c r="A13022" s="291" t="s">
        <v>20116</v>
      </c>
      <c r="B13022" s="292" t="s">
        <v>20117</v>
      </c>
      <c r="C13022" s="292" t="s">
        <v>63</v>
      </c>
      <c r="D13022" s="293">
        <v>114.54</v>
      </c>
    </row>
    <row r="13023" spans="1:4">
      <c r="A13023" s="291" t="s">
        <v>20118</v>
      </c>
      <c r="B13023" s="292" t="s">
        <v>20117</v>
      </c>
      <c r="C13023" s="292" t="s">
        <v>63</v>
      </c>
      <c r="D13023" s="293">
        <v>112.58</v>
      </c>
    </row>
    <row r="13024" spans="1:4">
      <c r="A13024" s="291" t="s">
        <v>20119</v>
      </c>
      <c r="B13024" s="292" t="s">
        <v>20120</v>
      </c>
      <c r="C13024" s="292" t="s">
        <v>63</v>
      </c>
      <c r="D13024" s="293">
        <v>135.66</v>
      </c>
    </row>
    <row r="13025" spans="1:4">
      <c r="A13025" s="291" t="s">
        <v>20121</v>
      </c>
      <c r="B13025" s="292" t="s">
        <v>20120</v>
      </c>
      <c r="C13025" s="292" t="s">
        <v>63</v>
      </c>
      <c r="D13025" s="293">
        <v>133.34</v>
      </c>
    </row>
    <row r="13026" spans="1:4">
      <c r="A13026" s="291" t="s">
        <v>20122</v>
      </c>
      <c r="B13026" s="292" t="s">
        <v>20123</v>
      </c>
      <c r="C13026" s="292" t="s">
        <v>63</v>
      </c>
      <c r="D13026" s="293">
        <v>177.34</v>
      </c>
    </row>
    <row r="13027" spans="1:4">
      <c r="A13027" s="291" t="s">
        <v>20124</v>
      </c>
      <c r="B13027" s="292" t="s">
        <v>20123</v>
      </c>
      <c r="C13027" s="292" t="s">
        <v>63</v>
      </c>
      <c r="D13027" s="293">
        <v>174.72</v>
      </c>
    </row>
    <row r="13028" spans="1:4">
      <c r="A13028" s="291" t="s">
        <v>20125</v>
      </c>
      <c r="B13028" s="292" t="s">
        <v>20126</v>
      </c>
      <c r="C13028" s="292" t="s">
        <v>63</v>
      </c>
      <c r="D13028" s="293">
        <v>204.92</v>
      </c>
    </row>
    <row r="13029" spans="1:4">
      <c r="A13029" s="291" t="s">
        <v>20127</v>
      </c>
      <c r="B13029" s="292" t="s">
        <v>20126</v>
      </c>
      <c r="C13029" s="292" t="s">
        <v>63</v>
      </c>
      <c r="D13029" s="293">
        <v>202.12</v>
      </c>
    </row>
    <row r="13030" spans="1:4">
      <c r="A13030" s="291" t="s">
        <v>20128</v>
      </c>
      <c r="B13030" s="292" t="s">
        <v>20129</v>
      </c>
      <c r="C13030" s="292" t="s">
        <v>63</v>
      </c>
      <c r="D13030" s="293">
        <v>281.35000000000002</v>
      </c>
    </row>
    <row r="13031" spans="1:4">
      <c r="A13031" s="291" t="s">
        <v>20130</v>
      </c>
      <c r="B13031" s="292" t="s">
        <v>20129</v>
      </c>
      <c r="C13031" s="292" t="s">
        <v>63</v>
      </c>
      <c r="D13031" s="293">
        <v>278.05</v>
      </c>
    </row>
    <row r="13032" spans="1:4">
      <c r="A13032" s="291" t="s">
        <v>20131</v>
      </c>
      <c r="B13032" s="292" t="s">
        <v>20132</v>
      </c>
      <c r="C13032" s="292" t="s">
        <v>63</v>
      </c>
      <c r="D13032" s="293">
        <v>415.42</v>
      </c>
    </row>
    <row r="13033" spans="1:4">
      <c r="A13033" s="291" t="s">
        <v>20133</v>
      </c>
      <c r="B13033" s="292" t="s">
        <v>20132</v>
      </c>
      <c r="C13033" s="292" t="s">
        <v>63</v>
      </c>
      <c r="D13033" s="293">
        <v>411.82</v>
      </c>
    </row>
    <row r="13034" spans="1:4">
      <c r="A13034" s="291" t="s">
        <v>20134</v>
      </c>
      <c r="B13034" s="292" t="s">
        <v>20135</v>
      </c>
      <c r="C13034" s="292" t="s">
        <v>63</v>
      </c>
      <c r="D13034" s="293">
        <v>460.3</v>
      </c>
    </row>
    <row r="13035" spans="1:4">
      <c r="A13035" s="291" t="s">
        <v>20136</v>
      </c>
      <c r="B13035" s="292" t="s">
        <v>20135</v>
      </c>
      <c r="C13035" s="292" t="s">
        <v>63</v>
      </c>
      <c r="D13035" s="293">
        <v>456.38</v>
      </c>
    </row>
    <row r="13036" spans="1:4">
      <c r="A13036" s="291" t="s">
        <v>20137</v>
      </c>
      <c r="B13036" s="292" t="s">
        <v>20138</v>
      </c>
      <c r="C13036" s="292" t="s">
        <v>63</v>
      </c>
      <c r="D13036" s="293">
        <v>163.29</v>
      </c>
    </row>
    <row r="13037" spans="1:4">
      <c r="A13037" s="291" t="s">
        <v>20139</v>
      </c>
      <c r="B13037" s="292" t="s">
        <v>20138</v>
      </c>
      <c r="C13037" s="292" t="s">
        <v>63</v>
      </c>
      <c r="D13037" s="293">
        <v>150.62</v>
      </c>
    </row>
    <row r="13038" spans="1:4">
      <c r="A13038" s="291" t="s">
        <v>20140</v>
      </c>
      <c r="B13038" s="292" t="s">
        <v>20141</v>
      </c>
      <c r="C13038" s="292" t="s">
        <v>63</v>
      </c>
      <c r="D13038" s="293">
        <v>157.36000000000001</v>
      </c>
    </row>
    <row r="13039" spans="1:4">
      <c r="A13039" s="291" t="s">
        <v>20142</v>
      </c>
      <c r="B13039" s="292" t="s">
        <v>20141</v>
      </c>
      <c r="C13039" s="292" t="s">
        <v>63</v>
      </c>
      <c r="D13039" s="293">
        <v>144.69</v>
      </c>
    </row>
    <row r="13040" spans="1:4">
      <c r="A13040" s="291" t="s">
        <v>20143</v>
      </c>
      <c r="B13040" s="292" t="s">
        <v>20144</v>
      </c>
      <c r="C13040" s="292" t="s">
        <v>58</v>
      </c>
      <c r="D13040" s="293">
        <v>764.59</v>
      </c>
    </row>
    <row r="13041" spans="1:4">
      <c r="A13041" s="291" t="s">
        <v>20145</v>
      </c>
      <c r="B13041" s="292" t="s">
        <v>20144</v>
      </c>
      <c r="C13041" s="292" t="s">
        <v>58</v>
      </c>
      <c r="D13041" s="293">
        <v>725.68</v>
      </c>
    </row>
    <row r="13042" spans="1:4">
      <c r="A13042" s="291" t="s">
        <v>20146</v>
      </c>
      <c r="B13042" s="292" t="s">
        <v>20147</v>
      </c>
      <c r="C13042" s="292" t="s">
        <v>58</v>
      </c>
      <c r="D13042" s="293">
        <v>1063.1300000000001</v>
      </c>
    </row>
    <row r="13043" spans="1:4">
      <c r="A13043" s="291" t="s">
        <v>20148</v>
      </c>
      <c r="B13043" s="292" t="s">
        <v>20147</v>
      </c>
      <c r="C13043" s="292" t="s">
        <v>58</v>
      </c>
      <c r="D13043" s="293">
        <v>1014.9</v>
      </c>
    </row>
    <row r="13044" spans="1:4">
      <c r="A13044" s="291" t="s">
        <v>20149</v>
      </c>
      <c r="B13044" s="292" t="s">
        <v>20150</v>
      </c>
      <c r="C13044" s="292" t="s">
        <v>58</v>
      </c>
      <c r="D13044" s="293">
        <v>2367.63</v>
      </c>
    </row>
    <row r="13045" spans="1:4">
      <c r="A13045" s="291" t="s">
        <v>20151</v>
      </c>
      <c r="B13045" s="292" t="s">
        <v>20150</v>
      </c>
      <c r="C13045" s="292" t="s">
        <v>58</v>
      </c>
      <c r="D13045" s="293">
        <v>2281.8000000000002</v>
      </c>
    </row>
    <row r="13046" spans="1:4">
      <c r="A13046" s="291" t="s">
        <v>20152</v>
      </c>
      <c r="B13046" s="292" t="s">
        <v>20153</v>
      </c>
      <c r="C13046" s="292" t="s">
        <v>58</v>
      </c>
      <c r="D13046" s="293">
        <v>3394.99</v>
      </c>
    </row>
    <row r="13047" spans="1:4">
      <c r="A13047" s="291" t="s">
        <v>20154</v>
      </c>
      <c r="B13047" s="292" t="s">
        <v>20153</v>
      </c>
      <c r="C13047" s="292" t="s">
        <v>58</v>
      </c>
      <c r="D13047" s="293">
        <v>3296.9</v>
      </c>
    </row>
    <row r="13048" spans="1:4">
      <c r="A13048" s="291" t="s">
        <v>20155</v>
      </c>
      <c r="B13048" s="292" t="s">
        <v>20156</v>
      </c>
      <c r="C13048" s="292" t="s">
        <v>58</v>
      </c>
      <c r="D13048" s="293">
        <v>4479.17</v>
      </c>
    </row>
    <row r="13049" spans="1:4">
      <c r="A13049" s="291" t="s">
        <v>20157</v>
      </c>
      <c r="B13049" s="292" t="s">
        <v>20156</v>
      </c>
      <c r="C13049" s="292" t="s">
        <v>58</v>
      </c>
      <c r="D13049" s="293">
        <v>4361.63</v>
      </c>
    </row>
    <row r="13050" spans="1:4">
      <c r="A13050" s="291" t="s">
        <v>20158</v>
      </c>
      <c r="B13050" s="292" t="s">
        <v>20159</v>
      </c>
      <c r="C13050" s="292" t="s">
        <v>63</v>
      </c>
      <c r="D13050" s="293">
        <v>24.11</v>
      </c>
    </row>
    <row r="13051" spans="1:4">
      <c r="A13051" s="291" t="s">
        <v>20160</v>
      </c>
      <c r="B13051" s="292" t="s">
        <v>20159</v>
      </c>
      <c r="C13051" s="292" t="s">
        <v>63</v>
      </c>
      <c r="D13051" s="293">
        <v>21.68</v>
      </c>
    </row>
    <row r="13052" spans="1:4">
      <c r="A13052" s="291" t="s">
        <v>20161</v>
      </c>
      <c r="B13052" s="292" t="s">
        <v>20162</v>
      </c>
      <c r="C13052" s="292" t="s">
        <v>63</v>
      </c>
      <c r="D13052" s="293">
        <v>30.63</v>
      </c>
    </row>
    <row r="13053" spans="1:4">
      <c r="A13053" s="291" t="s">
        <v>20163</v>
      </c>
      <c r="B13053" s="292" t="s">
        <v>20162</v>
      </c>
      <c r="C13053" s="292" t="s">
        <v>63</v>
      </c>
      <c r="D13053" s="293">
        <v>27.89</v>
      </c>
    </row>
    <row r="13054" spans="1:4">
      <c r="A13054" s="291" t="s">
        <v>20164</v>
      </c>
      <c r="B13054" s="292" t="s">
        <v>20165</v>
      </c>
      <c r="C13054" s="292" t="s">
        <v>63</v>
      </c>
      <c r="D13054" s="293">
        <v>37.549999999999997</v>
      </c>
    </row>
    <row r="13055" spans="1:4">
      <c r="A13055" s="291" t="s">
        <v>20166</v>
      </c>
      <c r="B13055" s="292" t="s">
        <v>20165</v>
      </c>
      <c r="C13055" s="292" t="s">
        <v>63</v>
      </c>
      <c r="D13055" s="293">
        <v>34.479999999999997</v>
      </c>
    </row>
    <row r="13056" spans="1:4">
      <c r="A13056" s="291" t="s">
        <v>20167</v>
      </c>
      <c r="B13056" s="292" t="s">
        <v>20168</v>
      </c>
      <c r="C13056" s="292" t="s">
        <v>63</v>
      </c>
      <c r="D13056" s="293">
        <v>40.75</v>
      </c>
    </row>
    <row r="13057" spans="1:4">
      <c r="A13057" s="291" t="s">
        <v>20169</v>
      </c>
      <c r="B13057" s="292" t="s">
        <v>20168</v>
      </c>
      <c r="C13057" s="292" t="s">
        <v>63</v>
      </c>
      <c r="D13057" s="293">
        <v>37.369999999999997</v>
      </c>
    </row>
    <row r="13058" spans="1:4">
      <c r="A13058" s="291" t="s">
        <v>20170</v>
      </c>
      <c r="B13058" s="292" t="s">
        <v>20171</v>
      </c>
      <c r="C13058" s="292" t="s">
        <v>63</v>
      </c>
      <c r="D13058" s="293">
        <v>57.72</v>
      </c>
    </row>
    <row r="13059" spans="1:4">
      <c r="A13059" s="291" t="s">
        <v>20172</v>
      </c>
      <c r="B13059" s="292" t="s">
        <v>20171</v>
      </c>
      <c r="C13059" s="292" t="s">
        <v>63</v>
      </c>
      <c r="D13059" s="293">
        <v>53.89</v>
      </c>
    </row>
    <row r="13060" spans="1:4">
      <c r="A13060" s="291" t="s">
        <v>20173</v>
      </c>
      <c r="B13060" s="292" t="s">
        <v>20174</v>
      </c>
      <c r="C13060" s="292" t="s">
        <v>63</v>
      </c>
      <c r="D13060" s="293">
        <v>85.93</v>
      </c>
    </row>
    <row r="13061" spans="1:4">
      <c r="A13061" s="291" t="s">
        <v>20175</v>
      </c>
      <c r="B13061" s="292" t="s">
        <v>20174</v>
      </c>
      <c r="C13061" s="292" t="s">
        <v>63</v>
      </c>
      <c r="D13061" s="293">
        <v>81.650000000000006</v>
      </c>
    </row>
    <row r="13062" spans="1:4">
      <c r="A13062" s="291" t="s">
        <v>178</v>
      </c>
      <c r="B13062" s="292" t="s">
        <v>20176</v>
      </c>
      <c r="C13062" s="292" t="s">
        <v>58</v>
      </c>
      <c r="D13062" s="293">
        <v>276.62</v>
      </c>
    </row>
    <row r="13063" spans="1:4">
      <c r="A13063" s="291" t="s">
        <v>578</v>
      </c>
      <c r="B13063" s="292" t="s">
        <v>20176</v>
      </c>
      <c r="C13063" s="292" t="s">
        <v>58</v>
      </c>
      <c r="D13063" s="293">
        <v>248.11</v>
      </c>
    </row>
    <row r="13064" spans="1:4">
      <c r="A13064" s="291" t="s">
        <v>300</v>
      </c>
      <c r="B13064" s="292" t="s">
        <v>20177</v>
      </c>
      <c r="C13064" s="292" t="s">
        <v>58</v>
      </c>
      <c r="D13064" s="293">
        <v>480.36</v>
      </c>
    </row>
    <row r="13065" spans="1:4">
      <c r="A13065" s="291" t="s">
        <v>610</v>
      </c>
      <c r="B13065" s="292" t="s">
        <v>20177</v>
      </c>
      <c r="C13065" s="292" t="s">
        <v>58</v>
      </c>
      <c r="D13065" s="293">
        <v>437.15</v>
      </c>
    </row>
    <row r="13066" spans="1:4">
      <c r="A13066" s="291" t="s">
        <v>20178</v>
      </c>
      <c r="B13066" s="292" t="s">
        <v>20179</v>
      </c>
      <c r="C13066" s="292" t="s">
        <v>58</v>
      </c>
      <c r="D13066" s="293">
        <v>218.46</v>
      </c>
    </row>
    <row r="13067" spans="1:4">
      <c r="A13067" s="291" t="s">
        <v>20180</v>
      </c>
      <c r="B13067" s="292" t="s">
        <v>20179</v>
      </c>
      <c r="C13067" s="292" t="s">
        <v>58</v>
      </c>
      <c r="D13067" s="293">
        <v>198.19</v>
      </c>
    </row>
    <row r="13068" spans="1:4">
      <c r="A13068" s="291" t="s">
        <v>20181</v>
      </c>
      <c r="B13068" s="292" t="s">
        <v>20182</v>
      </c>
      <c r="C13068" s="292" t="s">
        <v>58</v>
      </c>
      <c r="D13068" s="293">
        <v>207.04</v>
      </c>
    </row>
    <row r="13069" spans="1:4">
      <c r="A13069" s="291" t="s">
        <v>20183</v>
      </c>
      <c r="B13069" s="292" t="s">
        <v>20182</v>
      </c>
      <c r="C13069" s="292" t="s">
        <v>58</v>
      </c>
      <c r="D13069" s="293">
        <v>186.77</v>
      </c>
    </row>
    <row r="13070" spans="1:4">
      <c r="A13070" s="291" t="s">
        <v>20184</v>
      </c>
      <c r="B13070" s="292" t="s">
        <v>20185</v>
      </c>
      <c r="C13070" s="292" t="s">
        <v>58</v>
      </c>
      <c r="D13070" s="293">
        <v>420.22</v>
      </c>
    </row>
    <row r="13071" spans="1:4">
      <c r="A13071" s="291" t="s">
        <v>20186</v>
      </c>
      <c r="B13071" s="292" t="s">
        <v>20185</v>
      </c>
      <c r="C13071" s="292" t="s">
        <v>58</v>
      </c>
      <c r="D13071" s="293">
        <v>379.68</v>
      </c>
    </row>
    <row r="13072" spans="1:4">
      <c r="A13072" s="291" t="s">
        <v>20187</v>
      </c>
      <c r="B13072" s="292" t="s">
        <v>20188</v>
      </c>
      <c r="C13072" s="292" t="s">
        <v>58</v>
      </c>
      <c r="D13072" s="293">
        <v>355.18</v>
      </c>
    </row>
    <row r="13073" spans="1:4">
      <c r="A13073" s="291" t="s">
        <v>20189</v>
      </c>
      <c r="B13073" s="292" t="s">
        <v>20188</v>
      </c>
      <c r="C13073" s="292" t="s">
        <v>58</v>
      </c>
      <c r="D13073" s="293">
        <v>314.11</v>
      </c>
    </row>
    <row r="13074" spans="1:4">
      <c r="A13074" s="291" t="s">
        <v>20190</v>
      </c>
      <c r="B13074" s="292" t="s">
        <v>20191</v>
      </c>
      <c r="C13074" s="292" t="s">
        <v>58</v>
      </c>
      <c r="D13074" s="293">
        <v>352.58</v>
      </c>
    </row>
    <row r="13075" spans="1:4">
      <c r="A13075" s="291" t="s">
        <v>20192</v>
      </c>
      <c r="B13075" s="292" t="s">
        <v>20191</v>
      </c>
      <c r="C13075" s="292" t="s">
        <v>58</v>
      </c>
      <c r="D13075" s="293">
        <v>311.51</v>
      </c>
    </row>
    <row r="13076" spans="1:4">
      <c r="A13076" s="291" t="s">
        <v>20193</v>
      </c>
      <c r="B13076" s="292" t="s">
        <v>20194</v>
      </c>
      <c r="C13076" s="292" t="s">
        <v>58</v>
      </c>
      <c r="D13076" s="293">
        <v>184.67</v>
      </c>
    </row>
    <row r="13077" spans="1:4">
      <c r="A13077" s="291" t="s">
        <v>20195</v>
      </c>
      <c r="B13077" s="292" t="s">
        <v>20194</v>
      </c>
      <c r="C13077" s="292" t="s">
        <v>58</v>
      </c>
      <c r="D13077" s="293">
        <v>162.5</v>
      </c>
    </row>
    <row r="13078" spans="1:4">
      <c r="A13078" s="291" t="s">
        <v>20196</v>
      </c>
      <c r="B13078" s="292" t="s">
        <v>20197</v>
      </c>
      <c r="C13078" s="292" t="s">
        <v>58</v>
      </c>
      <c r="D13078" s="293">
        <v>309.3</v>
      </c>
    </row>
    <row r="13079" spans="1:4">
      <c r="A13079" s="291" t="s">
        <v>20198</v>
      </c>
      <c r="B13079" s="292" t="s">
        <v>20197</v>
      </c>
      <c r="C13079" s="292" t="s">
        <v>58</v>
      </c>
      <c r="D13079" s="293">
        <v>280.79000000000002</v>
      </c>
    </row>
    <row r="13080" spans="1:4">
      <c r="A13080" s="291" t="s">
        <v>20199</v>
      </c>
      <c r="B13080" s="292" t="s">
        <v>20200</v>
      </c>
      <c r="C13080" s="292" t="s">
        <v>58</v>
      </c>
      <c r="D13080" s="293">
        <v>400</v>
      </c>
    </row>
    <row r="13081" spans="1:4">
      <c r="A13081" s="291" t="s">
        <v>20201</v>
      </c>
      <c r="B13081" s="292" t="s">
        <v>20200</v>
      </c>
      <c r="C13081" s="292" t="s">
        <v>58</v>
      </c>
      <c r="D13081" s="293">
        <v>365.16</v>
      </c>
    </row>
    <row r="13082" spans="1:4">
      <c r="A13082" s="291" t="s">
        <v>20202</v>
      </c>
      <c r="B13082" s="292" t="s">
        <v>20203</v>
      </c>
      <c r="C13082" s="292" t="s">
        <v>58</v>
      </c>
      <c r="D13082" s="293">
        <v>398.37</v>
      </c>
    </row>
    <row r="13083" spans="1:4">
      <c r="A13083" s="291" t="s">
        <v>20204</v>
      </c>
      <c r="B13083" s="292" t="s">
        <v>20203</v>
      </c>
      <c r="C13083" s="292" t="s">
        <v>58</v>
      </c>
      <c r="D13083" s="293">
        <v>363.53</v>
      </c>
    </row>
    <row r="13084" spans="1:4">
      <c r="A13084" s="291" t="s">
        <v>321</v>
      </c>
      <c r="B13084" s="292" t="s">
        <v>322</v>
      </c>
      <c r="C13084" s="292" t="s">
        <v>58</v>
      </c>
      <c r="D13084" s="293">
        <v>217.27</v>
      </c>
    </row>
    <row r="13085" spans="1:4">
      <c r="A13085" s="291" t="s">
        <v>617</v>
      </c>
      <c r="B13085" s="292" t="s">
        <v>322</v>
      </c>
      <c r="C13085" s="292" t="s">
        <v>58</v>
      </c>
      <c r="D13085" s="293">
        <v>193.4</v>
      </c>
    </row>
    <row r="13086" spans="1:4">
      <c r="A13086" s="291" t="s">
        <v>20205</v>
      </c>
      <c r="B13086" s="292" t="s">
        <v>20206</v>
      </c>
      <c r="C13086" s="292" t="s">
        <v>58</v>
      </c>
      <c r="D13086" s="293">
        <v>274.2</v>
      </c>
    </row>
    <row r="13087" spans="1:4">
      <c r="A13087" s="291" t="s">
        <v>20207</v>
      </c>
      <c r="B13087" s="292" t="s">
        <v>20206</v>
      </c>
      <c r="C13087" s="292" t="s">
        <v>58</v>
      </c>
      <c r="D13087" s="293">
        <v>244.37</v>
      </c>
    </row>
    <row r="13088" spans="1:4">
      <c r="A13088" s="291" t="s">
        <v>20208</v>
      </c>
      <c r="B13088" s="292" t="s">
        <v>20209</v>
      </c>
      <c r="C13088" s="292" t="s">
        <v>58</v>
      </c>
      <c r="D13088" s="293">
        <v>182.88</v>
      </c>
    </row>
    <row r="13089" spans="1:4">
      <c r="A13089" s="291" t="s">
        <v>20210</v>
      </c>
      <c r="B13089" s="292" t="s">
        <v>20209</v>
      </c>
      <c r="C13089" s="292" t="s">
        <v>58</v>
      </c>
      <c r="D13089" s="293">
        <v>160.71</v>
      </c>
    </row>
    <row r="13090" spans="1:4">
      <c r="A13090" s="291" t="s">
        <v>20211</v>
      </c>
      <c r="B13090" s="292" t="s">
        <v>20212</v>
      </c>
      <c r="C13090" s="292" t="s">
        <v>58</v>
      </c>
      <c r="D13090" s="293">
        <v>209.28</v>
      </c>
    </row>
    <row r="13091" spans="1:4">
      <c r="A13091" s="291" t="s">
        <v>20213</v>
      </c>
      <c r="B13091" s="292" t="s">
        <v>20212</v>
      </c>
      <c r="C13091" s="292" t="s">
        <v>58</v>
      </c>
      <c r="D13091" s="293">
        <v>185.58</v>
      </c>
    </row>
    <row r="13092" spans="1:4">
      <c r="A13092" s="291" t="s">
        <v>20214</v>
      </c>
      <c r="B13092" s="292" t="s">
        <v>20215</v>
      </c>
      <c r="C13092" s="292" t="s">
        <v>58</v>
      </c>
      <c r="D13092" s="293">
        <v>300.8</v>
      </c>
    </row>
    <row r="13093" spans="1:4">
      <c r="A13093" s="291" t="s">
        <v>20216</v>
      </c>
      <c r="B13093" s="292" t="s">
        <v>20215</v>
      </c>
      <c r="C13093" s="292" t="s">
        <v>58</v>
      </c>
      <c r="D13093" s="293">
        <v>269.63</v>
      </c>
    </row>
    <row r="13094" spans="1:4">
      <c r="A13094" s="291" t="s">
        <v>20217</v>
      </c>
      <c r="B13094" s="292" t="s">
        <v>20218</v>
      </c>
      <c r="C13094" s="292" t="s">
        <v>58</v>
      </c>
      <c r="D13094" s="293">
        <v>421.96</v>
      </c>
    </row>
    <row r="13095" spans="1:4">
      <c r="A13095" s="291" t="s">
        <v>20219</v>
      </c>
      <c r="B13095" s="292" t="s">
        <v>20218</v>
      </c>
      <c r="C13095" s="292" t="s">
        <v>58</v>
      </c>
      <c r="D13095" s="293">
        <v>380.8</v>
      </c>
    </row>
    <row r="13096" spans="1:4">
      <c r="A13096" s="291" t="s">
        <v>20220</v>
      </c>
      <c r="B13096" s="292" t="s">
        <v>20221</v>
      </c>
      <c r="C13096" s="292" t="s">
        <v>58</v>
      </c>
      <c r="D13096" s="293">
        <v>210.88</v>
      </c>
    </row>
    <row r="13097" spans="1:4">
      <c r="A13097" s="291" t="s">
        <v>20222</v>
      </c>
      <c r="B13097" s="292" t="s">
        <v>20221</v>
      </c>
      <c r="C13097" s="292" t="s">
        <v>58</v>
      </c>
      <c r="D13097" s="293">
        <v>187.18</v>
      </c>
    </row>
    <row r="13098" spans="1:4">
      <c r="A13098" s="291" t="s">
        <v>20223</v>
      </c>
      <c r="B13098" s="292" t="s">
        <v>20224</v>
      </c>
      <c r="C13098" s="292" t="s">
        <v>58</v>
      </c>
      <c r="D13098" s="293">
        <v>54.62</v>
      </c>
    </row>
    <row r="13099" spans="1:4">
      <c r="A13099" s="291" t="s">
        <v>20225</v>
      </c>
      <c r="B13099" s="292" t="s">
        <v>20224</v>
      </c>
      <c r="C13099" s="292" t="s">
        <v>58</v>
      </c>
      <c r="D13099" s="293">
        <v>52.42</v>
      </c>
    </row>
    <row r="13100" spans="1:4">
      <c r="A13100" s="291" t="s">
        <v>20226</v>
      </c>
      <c r="B13100" s="292" t="s">
        <v>20227</v>
      </c>
      <c r="C13100" s="292" t="s">
        <v>58</v>
      </c>
      <c r="D13100" s="293">
        <v>248.3</v>
      </c>
    </row>
    <row r="13101" spans="1:4">
      <c r="A13101" s="291" t="s">
        <v>20228</v>
      </c>
      <c r="B13101" s="292" t="s">
        <v>20227</v>
      </c>
      <c r="C13101" s="292" t="s">
        <v>58</v>
      </c>
      <c r="D13101" s="293">
        <v>218.27</v>
      </c>
    </row>
    <row r="13102" spans="1:4">
      <c r="A13102" s="291" t="s">
        <v>20229</v>
      </c>
      <c r="B13102" s="292" t="s">
        <v>20230</v>
      </c>
      <c r="C13102" s="292" t="s">
        <v>58</v>
      </c>
      <c r="D13102" s="293">
        <v>251.8</v>
      </c>
    </row>
    <row r="13103" spans="1:4">
      <c r="A13103" s="291" t="s">
        <v>20231</v>
      </c>
      <c r="B13103" s="292" t="s">
        <v>20230</v>
      </c>
      <c r="C13103" s="292" t="s">
        <v>58</v>
      </c>
      <c r="D13103" s="293">
        <v>228.1</v>
      </c>
    </row>
    <row r="13104" spans="1:4">
      <c r="A13104" s="291" t="s">
        <v>20232</v>
      </c>
      <c r="B13104" s="292" t="s">
        <v>20233</v>
      </c>
      <c r="C13104" s="292" t="s">
        <v>58</v>
      </c>
      <c r="D13104" s="293">
        <v>20.239999999999998</v>
      </c>
    </row>
    <row r="13105" spans="1:4">
      <c r="A13105" s="291" t="s">
        <v>20234</v>
      </c>
      <c r="B13105" s="292" t="s">
        <v>20233</v>
      </c>
      <c r="C13105" s="292" t="s">
        <v>58</v>
      </c>
      <c r="D13105" s="293">
        <v>18.399999999999999</v>
      </c>
    </row>
    <row r="13106" spans="1:4">
      <c r="A13106" s="291" t="s">
        <v>181</v>
      </c>
      <c r="B13106" s="292" t="s">
        <v>20235</v>
      </c>
      <c r="C13106" s="292" t="s">
        <v>58</v>
      </c>
      <c r="D13106" s="293">
        <v>186.69</v>
      </c>
    </row>
    <row r="13107" spans="1:4">
      <c r="A13107" s="291" t="s">
        <v>579</v>
      </c>
      <c r="B13107" s="292" t="s">
        <v>20235</v>
      </c>
      <c r="C13107" s="292" t="s">
        <v>58</v>
      </c>
      <c r="D13107" s="293">
        <v>164.52</v>
      </c>
    </row>
    <row r="13108" spans="1:4">
      <c r="A13108" s="291" t="s">
        <v>20236</v>
      </c>
      <c r="B13108" s="292" t="s">
        <v>20237</v>
      </c>
      <c r="C13108" s="292" t="s">
        <v>58</v>
      </c>
      <c r="D13108" s="293">
        <v>438.85</v>
      </c>
    </row>
    <row r="13109" spans="1:4">
      <c r="A13109" s="291" t="s">
        <v>20238</v>
      </c>
      <c r="B13109" s="292" t="s">
        <v>20237</v>
      </c>
      <c r="C13109" s="292" t="s">
        <v>58</v>
      </c>
      <c r="D13109" s="293">
        <v>394.61</v>
      </c>
    </row>
    <row r="13110" spans="1:4">
      <c r="A13110" s="291" t="s">
        <v>20239</v>
      </c>
      <c r="B13110" s="292" t="s">
        <v>20240</v>
      </c>
      <c r="C13110" s="292" t="s">
        <v>58</v>
      </c>
      <c r="D13110" s="293">
        <v>379</v>
      </c>
    </row>
    <row r="13111" spans="1:4">
      <c r="A13111" s="291" t="s">
        <v>20241</v>
      </c>
      <c r="B13111" s="292" t="s">
        <v>20240</v>
      </c>
      <c r="C13111" s="292" t="s">
        <v>58</v>
      </c>
      <c r="D13111" s="293">
        <v>337.93</v>
      </c>
    </row>
    <row r="13112" spans="1:4">
      <c r="A13112" s="291" t="s">
        <v>20242</v>
      </c>
      <c r="B13112" s="292" t="s">
        <v>20243</v>
      </c>
      <c r="C13112" s="292" t="s">
        <v>58</v>
      </c>
      <c r="D13112" s="293">
        <v>393.93</v>
      </c>
    </row>
    <row r="13113" spans="1:4">
      <c r="A13113" s="291" t="s">
        <v>20244</v>
      </c>
      <c r="B13113" s="292" t="s">
        <v>20243</v>
      </c>
      <c r="C13113" s="292" t="s">
        <v>58</v>
      </c>
      <c r="D13113" s="293">
        <v>352.86</v>
      </c>
    </row>
    <row r="13114" spans="1:4">
      <c r="A13114" s="291" t="s">
        <v>20245</v>
      </c>
      <c r="B13114" s="292" t="s">
        <v>20246</v>
      </c>
      <c r="C13114" s="292" t="s">
        <v>58</v>
      </c>
      <c r="D13114" s="293">
        <v>415.13</v>
      </c>
    </row>
    <row r="13115" spans="1:4">
      <c r="A13115" s="291" t="s">
        <v>20247</v>
      </c>
      <c r="B13115" s="292" t="s">
        <v>20246</v>
      </c>
      <c r="C13115" s="292" t="s">
        <v>58</v>
      </c>
      <c r="D13115" s="293">
        <v>374.06</v>
      </c>
    </row>
    <row r="13116" spans="1:4">
      <c r="A13116" s="291" t="s">
        <v>20248</v>
      </c>
      <c r="B13116" s="292" t="s">
        <v>20249</v>
      </c>
      <c r="C13116" s="292" t="s">
        <v>58</v>
      </c>
      <c r="D13116" s="293">
        <v>370.21</v>
      </c>
    </row>
    <row r="13117" spans="1:4">
      <c r="A13117" s="291" t="s">
        <v>20250</v>
      </c>
      <c r="B13117" s="292" t="s">
        <v>20249</v>
      </c>
      <c r="C13117" s="292" t="s">
        <v>58</v>
      </c>
      <c r="D13117" s="293">
        <v>332.31</v>
      </c>
    </row>
    <row r="13118" spans="1:4">
      <c r="A13118" s="291" t="s">
        <v>306</v>
      </c>
      <c r="B13118" s="292" t="s">
        <v>20251</v>
      </c>
      <c r="C13118" s="292" t="s">
        <v>58</v>
      </c>
      <c r="D13118" s="293">
        <v>357.44</v>
      </c>
    </row>
    <row r="13119" spans="1:4">
      <c r="A13119" s="291" t="s">
        <v>612</v>
      </c>
      <c r="B13119" s="292" t="s">
        <v>20251</v>
      </c>
      <c r="C13119" s="292" t="s">
        <v>58</v>
      </c>
      <c r="D13119" s="293">
        <v>319.54000000000002</v>
      </c>
    </row>
    <row r="13120" spans="1:4">
      <c r="A13120" s="291" t="s">
        <v>20252</v>
      </c>
      <c r="B13120" s="292" t="s">
        <v>20253</v>
      </c>
      <c r="C13120" s="292" t="s">
        <v>58</v>
      </c>
      <c r="D13120" s="293">
        <v>384.76</v>
      </c>
    </row>
    <row r="13121" spans="1:4">
      <c r="A13121" s="291" t="s">
        <v>20254</v>
      </c>
      <c r="B13121" s="292" t="s">
        <v>20253</v>
      </c>
      <c r="C13121" s="292" t="s">
        <v>58</v>
      </c>
      <c r="D13121" s="293">
        <v>344.96</v>
      </c>
    </row>
    <row r="13122" spans="1:4">
      <c r="A13122" s="291" t="s">
        <v>20255</v>
      </c>
      <c r="B13122" s="292" t="s">
        <v>20256</v>
      </c>
      <c r="C13122" s="292" t="s">
        <v>58</v>
      </c>
      <c r="D13122" s="293">
        <v>354.64</v>
      </c>
    </row>
    <row r="13123" spans="1:4">
      <c r="A13123" s="291" t="s">
        <v>20257</v>
      </c>
      <c r="B13123" s="292" t="s">
        <v>20256</v>
      </c>
      <c r="C13123" s="292" t="s">
        <v>58</v>
      </c>
      <c r="D13123" s="293">
        <v>316.74</v>
      </c>
    </row>
    <row r="13124" spans="1:4">
      <c r="A13124" s="291" t="s">
        <v>20258</v>
      </c>
      <c r="B13124" s="292" t="s">
        <v>20259</v>
      </c>
      <c r="C13124" s="292" t="s">
        <v>58</v>
      </c>
      <c r="D13124" s="293">
        <v>341.87</v>
      </c>
    </row>
    <row r="13125" spans="1:4">
      <c r="A13125" s="291" t="s">
        <v>20260</v>
      </c>
      <c r="B13125" s="292" t="s">
        <v>20259</v>
      </c>
      <c r="C13125" s="292" t="s">
        <v>58</v>
      </c>
      <c r="D13125" s="293">
        <v>303.97000000000003</v>
      </c>
    </row>
    <row r="13126" spans="1:4">
      <c r="A13126" s="291" t="s">
        <v>20261</v>
      </c>
      <c r="B13126" s="292" t="s">
        <v>20262</v>
      </c>
      <c r="C13126" s="292" t="s">
        <v>58</v>
      </c>
      <c r="D13126" s="293">
        <v>370.53</v>
      </c>
    </row>
    <row r="13127" spans="1:4">
      <c r="A13127" s="291" t="s">
        <v>20263</v>
      </c>
      <c r="B13127" s="292" t="s">
        <v>20262</v>
      </c>
      <c r="C13127" s="292" t="s">
        <v>58</v>
      </c>
      <c r="D13127" s="293">
        <v>332.63</v>
      </c>
    </row>
    <row r="13128" spans="1:4">
      <c r="A13128" s="291" t="s">
        <v>20264</v>
      </c>
      <c r="B13128" s="292" t="s">
        <v>20265</v>
      </c>
      <c r="C13128" s="292" t="s">
        <v>58</v>
      </c>
      <c r="D13128" s="293">
        <v>330.92</v>
      </c>
    </row>
    <row r="13129" spans="1:4">
      <c r="A13129" s="291" t="s">
        <v>20266</v>
      </c>
      <c r="B13129" s="292" t="s">
        <v>20265</v>
      </c>
      <c r="C13129" s="292" t="s">
        <v>58</v>
      </c>
      <c r="D13129" s="293">
        <v>296.19</v>
      </c>
    </row>
    <row r="13130" spans="1:4">
      <c r="A13130" s="291" t="s">
        <v>20267</v>
      </c>
      <c r="B13130" s="292" t="s">
        <v>20268</v>
      </c>
      <c r="C13130" s="292" t="s">
        <v>58</v>
      </c>
      <c r="D13130" s="293">
        <v>318.14999999999998</v>
      </c>
    </row>
    <row r="13131" spans="1:4">
      <c r="A13131" s="291" t="s">
        <v>20269</v>
      </c>
      <c r="B13131" s="292" t="s">
        <v>20268</v>
      </c>
      <c r="C13131" s="292" t="s">
        <v>58</v>
      </c>
      <c r="D13131" s="293">
        <v>283.42</v>
      </c>
    </row>
    <row r="13132" spans="1:4">
      <c r="A13132" s="291" t="s">
        <v>20270</v>
      </c>
      <c r="B13132" s="292" t="s">
        <v>20271</v>
      </c>
      <c r="C13132" s="292" t="s">
        <v>58</v>
      </c>
      <c r="D13132" s="293">
        <v>298.17</v>
      </c>
    </row>
    <row r="13133" spans="1:4">
      <c r="A13133" s="291" t="s">
        <v>20272</v>
      </c>
      <c r="B13133" s="292" t="s">
        <v>20271</v>
      </c>
      <c r="C13133" s="292" t="s">
        <v>58</v>
      </c>
      <c r="D13133" s="293">
        <v>267.01</v>
      </c>
    </row>
    <row r="13134" spans="1:4">
      <c r="A13134" s="291" t="s">
        <v>20273</v>
      </c>
      <c r="B13134" s="292" t="s">
        <v>20274</v>
      </c>
      <c r="C13134" s="292" t="s">
        <v>58</v>
      </c>
      <c r="D13134" s="293">
        <v>252.74</v>
      </c>
    </row>
    <row r="13135" spans="1:4">
      <c r="A13135" s="291" t="s">
        <v>20275</v>
      </c>
      <c r="B13135" s="292" t="s">
        <v>20274</v>
      </c>
      <c r="C13135" s="292" t="s">
        <v>58</v>
      </c>
      <c r="D13135" s="293">
        <v>227.41</v>
      </c>
    </row>
    <row r="13136" spans="1:4">
      <c r="A13136" s="291" t="s">
        <v>20276</v>
      </c>
      <c r="B13136" s="292" t="s">
        <v>20277</v>
      </c>
      <c r="C13136" s="292" t="s">
        <v>58</v>
      </c>
      <c r="D13136" s="293">
        <v>178.08</v>
      </c>
    </row>
    <row r="13137" spans="1:4">
      <c r="A13137" s="291" t="s">
        <v>20278</v>
      </c>
      <c r="B13137" s="292" t="s">
        <v>20277</v>
      </c>
      <c r="C13137" s="292" t="s">
        <v>58</v>
      </c>
      <c r="D13137" s="293">
        <v>158.28</v>
      </c>
    </row>
    <row r="13138" spans="1:4">
      <c r="A13138" s="291" t="s">
        <v>20279</v>
      </c>
      <c r="B13138" s="292" t="s">
        <v>20280</v>
      </c>
      <c r="C13138" s="292" t="s">
        <v>58</v>
      </c>
      <c r="D13138" s="293">
        <v>230.18</v>
      </c>
    </row>
    <row r="13139" spans="1:4">
      <c r="A13139" s="291" t="s">
        <v>20281</v>
      </c>
      <c r="B13139" s="292" t="s">
        <v>20280</v>
      </c>
      <c r="C13139" s="292" t="s">
        <v>58</v>
      </c>
      <c r="D13139" s="293">
        <v>204.86</v>
      </c>
    </row>
    <row r="13140" spans="1:4">
      <c r="A13140" s="291" t="s">
        <v>20282</v>
      </c>
      <c r="B13140" s="292" t="s">
        <v>20283</v>
      </c>
      <c r="C13140" s="292" t="s">
        <v>58</v>
      </c>
      <c r="D13140" s="293">
        <v>65.59</v>
      </c>
    </row>
    <row r="13141" spans="1:4">
      <c r="A13141" s="291" t="s">
        <v>20284</v>
      </c>
      <c r="B13141" s="292" t="s">
        <v>20283</v>
      </c>
      <c r="C13141" s="292" t="s">
        <v>58</v>
      </c>
      <c r="D13141" s="293">
        <v>59.51</v>
      </c>
    </row>
    <row r="13142" spans="1:4">
      <c r="A13142" s="291" t="s">
        <v>20285</v>
      </c>
      <c r="B13142" s="292" t="s">
        <v>20286</v>
      </c>
      <c r="C13142" s="292" t="s">
        <v>58</v>
      </c>
      <c r="D13142" s="293">
        <v>237.57</v>
      </c>
    </row>
    <row r="13143" spans="1:4">
      <c r="A13143" s="291" t="s">
        <v>20287</v>
      </c>
      <c r="B13143" s="292" t="s">
        <v>20286</v>
      </c>
      <c r="C13143" s="292" t="s">
        <v>58</v>
      </c>
      <c r="D13143" s="293">
        <v>224.9</v>
      </c>
    </row>
    <row r="13144" spans="1:4">
      <c r="A13144" s="291" t="s">
        <v>20288</v>
      </c>
      <c r="B13144" s="292" t="s">
        <v>20289</v>
      </c>
      <c r="C13144" s="292" t="s">
        <v>58</v>
      </c>
      <c r="D13144" s="293">
        <v>145.69</v>
      </c>
    </row>
    <row r="13145" spans="1:4">
      <c r="A13145" s="291" t="s">
        <v>20290</v>
      </c>
      <c r="B13145" s="292" t="s">
        <v>20289</v>
      </c>
      <c r="C13145" s="292" t="s">
        <v>58</v>
      </c>
      <c r="D13145" s="293">
        <v>133.02000000000001</v>
      </c>
    </row>
    <row r="13146" spans="1:4">
      <c r="A13146" s="291" t="s">
        <v>20291</v>
      </c>
      <c r="B13146" s="292" t="s">
        <v>20292</v>
      </c>
      <c r="C13146" s="292" t="s">
        <v>58</v>
      </c>
      <c r="D13146" s="293">
        <v>150.16</v>
      </c>
    </row>
    <row r="13147" spans="1:4">
      <c r="A13147" s="291" t="s">
        <v>20293</v>
      </c>
      <c r="B13147" s="292" t="s">
        <v>20292</v>
      </c>
      <c r="C13147" s="292" t="s">
        <v>58</v>
      </c>
      <c r="D13147" s="293">
        <v>143.83000000000001</v>
      </c>
    </row>
    <row r="13148" spans="1:4">
      <c r="A13148" s="291" t="s">
        <v>331</v>
      </c>
      <c r="B13148" s="292" t="s">
        <v>332</v>
      </c>
      <c r="C13148" s="292" t="s">
        <v>58</v>
      </c>
      <c r="D13148" s="293">
        <v>88.77</v>
      </c>
    </row>
    <row r="13149" spans="1:4">
      <c r="A13149" s="291" t="s">
        <v>620</v>
      </c>
      <c r="B13149" s="292" t="s">
        <v>332</v>
      </c>
      <c r="C13149" s="292" t="s">
        <v>58</v>
      </c>
      <c r="D13149" s="293">
        <v>82.43</v>
      </c>
    </row>
    <row r="13150" spans="1:4">
      <c r="A13150" s="291" t="s">
        <v>20294</v>
      </c>
      <c r="B13150" s="292" t="s">
        <v>20295</v>
      </c>
      <c r="C13150" s="292" t="s">
        <v>58</v>
      </c>
      <c r="D13150" s="293">
        <v>55.69</v>
      </c>
    </row>
    <row r="13151" spans="1:4">
      <c r="A13151" s="291" t="s">
        <v>20296</v>
      </c>
      <c r="B13151" s="292" t="s">
        <v>20295</v>
      </c>
      <c r="C13151" s="292" t="s">
        <v>58</v>
      </c>
      <c r="D13151" s="293">
        <v>50.62</v>
      </c>
    </row>
    <row r="13152" spans="1:4">
      <c r="A13152" s="291" t="s">
        <v>20297</v>
      </c>
      <c r="B13152" s="292" t="s">
        <v>20298</v>
      </c>
      <c r="C13152" s="292" t="s">
        <v>63</v>
      </c>
      <c r="D13152" s="293">
        <v>197.19</v>
      </c>
    </row>
    <row r="13153" spans="1:4">
      <c r="A13153" s="291" t="s">
        <v>20299</v>
      </c>
      <c r="B13153" s="292" t="s">
        <v>20298</v>
      </c>
      <c r="C13153" s="292" t="s">
        <v>63</v>
      </c>
      <c r="D13153" s="293">
        <v>184.5</v>
      </c>
    </row>
    <row r="13154" spans="1:4">
      <c r="A13154" s="291" t="s">
        <v>20300</v>
      </c>
      <c r="B13154" s="292" t="s">
        <v>20301</v>
      </c>
      <c r="C13154" s="292" t="s">
        <v>63</v>
      </c>
      <c r="D13154" s="293">
        <v>113.35</v>
      </c>
    </row>
    <row r="13155" spans="1:4">
      <c r="A13155" s="291" t="s">
        <v>20302</v>
      </c>
      <c r="B13155" s="292" t="s">
        <v>20301</v>
      </c>
      <c r="C13155" s="292" t="s">
        <v>63</v>
      </c>
      <c r="D13155" s="293">
        <v>103.36</v>
      </c>
    </row>
    <row r="13156" spans="1:4">
      <c r="A13156" s="291" t="s">
        <v>20303</v>
      </c>
      <c r="B13156" s="292" t="s">
        <v>20304</v>
      </c>
      <c r="C13156" s="292" t="s">
        <v>63</v>
      </c>
      <c r="D13156" s="293">
        <v>69.989999999999995</v>
      </c>
    </row>
    <row r="13157" spans="1:4">
      <c r="A13157" s="291" t="s">
        <v>20305</v>
      </c>
      <c r="B13157" s="292" t="s">
        <v>20304</v>
      </c>
      <c r="C13157" s="292" t="s">
        <v>63</v>
      </c>
      <c r="D13157" s="293">
        <v>64.400000000000006</v>
      </c>
    </row>
    <row r="13158" spans="1:4">
      <c r="A13158" s="291" t="s">
        <v>20306</v>
      </c>
      <c r="B13158" s="292" t="s">
        <v>20307</v>
      </c>
      <c r="C13158" s="292" t="s">
        <v>63</v>
      </c>
      <c r="D13158" s="293">
        <v>34.6</v>
      </c>
    </row>
    <row r="13159" spans="1:4">
      <c r="A13159" s="291" t="s">
        <v>20308</v>
      </c>
      <c r="B13159" s="292" t="s">
        <v>20307</v>
      </c>
      <c r="C13159" s="292" t="s">
        <v>63</v>
      </c>
      <c r="D13159" s="293">
        <v>32.07</v>
      </c>
    </row>
    <row r="13160" spans="1:4">
      <c r="A13160" s="291" t="s">
        <v>20309</v>
      </c>
      <c r="B13160" s="292" t="s">
        <v>20310</v>
      </c>
      <c r="C13160" s="292" t="s">
        <v>63</v>
      </c>
      <c r="D13160" s="293">
        <v>28.48</v>
      </c>
    </row>
    <row r="13161" spans="1:4">
      <c r="A13161" s="291" t="s">
        <v>20311</v>
      </c>
      <c r="B13161" s="292" t="s">
        <v>20310</v>
      </c>
      <c r="C13161" s="292" t="s">
        <v>63</v>
      </c>
      <c r="D13161" s="293">
        <v>26.58</v>
      </c>
    </row>
    <row r="13162" spans="1:4">
      <c r="A13162" s="291" t="s">
        <v>20312</v>
      </c>
      <c r="B13162" s="292" t="s">
        <v>20313</v>
      </c>
      <c r="C13162" s="292" t="s">
        <v>63</v>
      </c>
      <c r="D13162" s="293">
        <v>228.9</v>
      </c>
    </row>
    <row r="13163" spans="1:4">
      <c r="A13163" s="291" t="s">
        <v>20314</v>
      </c>
      <c r="B13163" s="292" t="s">
        <v>20313</v>
      </c>
      <c r="C13163" s="292" t="s">
        <v>63</v>
      </c>
      <c r="D13163" s="293">
        <v>216.21</v>
      </c>
    </row>
    <row r="13164" spans="1:4">
      <c r="A13164" s="291" t="s">
        <v>20315</v>
      </c>
      <c r="B13164" s="292" t="s">
        <v>20316</v>
      </c>
      <c r="C13164" s="292" t="s">
        <v>63</v>
      </c>
      <c r="D13164" s="293">
        <v>156.94999999999999</v>
      </c>
    </row>
    <row r="13165" spans="1:4">
      <c r="A13165" s="291" t="s">
        <v>20317</v>
      </c>
      <c r="B13165" s="292" t="s">
        <v>20316</v>
      </c>
      <c r="C13165" s="292" t="s">
        <v>63</v>
      </c>
      <c r="D13165" s="293">
        <v>145.52000000000001</v>
      </c>
    </row>
    <row r="13166" spans="1:4">
      <c r="A13166" s="291" t="s">
        <v>20318</v>
      </c>
      <c r="B13166" s="292" t="s">
        <v>20319</v>
      </c>
      <c r="C13166" s="292" t="s">
        <v>63</v>
      </c>
      <c r="D13166" s="293">
        <v>82.08</v>
      </c>
    </row>
    <row r="13167" spans="1:4">
      <c r="A13167" s="291" t="s">
        <v>20320</v>
      </c>
      <c r="B13167" s="292" t="s">
        <v>20319</v>
      </c>
      <c r="C13167" s="292" t="s">
        <v>63</v>
      </c>
      <c r="D13167" s="293">
        <v>76.489999999999995</v>
      </c>
    </row>
    <row r="13168" spans="1:4">
      <c r="A13168" s="291" t="s">
        <v>20321</v>
      </c>
      <c r="B13168" s="292" t="s">
        <v>20322</v>
      </c>
      <c r="C13168" s="292" t="s">
        <v>58</v>
      </c>
      <c r="D13168" s="293">
        <v>326.36</v>
      </c>
    </row>
    <row r="13169" spans="1:4">
      <c r="A13169" s="291" t="s">
        <v>20323</v>
      </c>
      <c r="B13169" s="292" t="s">
        <v>20322</v>
      </c>
      <c r="C13169" s="292" t="s">
        <v>58</v>
      </c>
      <c r="D13169" s="293">
        <v>298.36</v>
      </c>
    </row>
    <row r="13170" spans="1:4">
      <c r="A13170" s="291" t="s">
        <v>20324</v>
      </c>
      <c r="B13170" s="292" t="s">
        <v>20325</v>
      </c>
      <c r="C13170" s="292" t="s">
        <v>58</v>
      </c>
      <c r="D13170" s="293">
        <v>445.53</v>
      </c>
    </row>
    <row r="13171" spans="1:4">
      <c r="A13171" s="291" t="s">
        <v>20326</v>
      </c>
      <c r="B13171" s="292" t="s">
        <v>20325</v>
      </c>
      <c r="C13171" s="292" t="s">
        <v>58</v>
      </c>
      <c r="D13171" s="293">
        <v>404.87</v>
      </c>
    </row>
    <row r="13172" spans="1:4">
      <c r="A13172" s="291" t="s">
        <v>20327</v>
      </c>
      <c r="B13172" s="292" t="s">
        <v>20328</v>
      </c>
      <c r="C13172" s="292" t="s">
        <v>58</v>
      </c>
      <c r="D13172" s="293">
        <v>391.53</v>
      </c>
    </row>
    <row r="13173" spans="1:4">
      <c r="A13173" s="291" t="s">
        <v>20329</v>
      </c>
      <c r="B13173" s="292" t="s">
        <v>20328</v>
      </c>
      <c r="C13173" s="292" t="s">
        <v>58</v>
      </c>
      <c r="D13173" s="293">
        <v>359.86</v>
      </c>
    </row>
    <row r="13174" spans="1:4">
      <c r="A13174" s="291" t="s">
        <v>20330</v>
      </c>
      <c r="B13174" s="292" t="s">
        <v>20331</v>
      </c>
      <c r="C13174" s="292" t="s">
        <v>63</v>
      </c>
      <c r="D13174" s="293">
        <v>9.85</v>
      </c>
    </row>
    <row r="13175" spans="1:4">
      <c r="A13175" s="291" t="s">
        <v>20332</v>
      </c>
      <c r="B13175" s="292" t="s">
        <v>20331</v>
      </c>
      <c r="C13175" s="292" t="s">
        <v>63</v>
      </c>
      <c r="D13175" s="293">
        <v>9.85</v>
      </c>
    </row>
    <row r="13176" spans="1:4">
      <c r="A13176" s="291" t="s">
        <v>20333</v>
      </c>
      <c r="B13176" s="292" t="s">
        <v>20334</v>
      </c>
      <c r="C13176" s="292" t="s">
        <v>58</v>
      </c>
      <c r="D13176" s="293">
        <v>2.78</v>
      </c>
    </row>
    <row r="13177" spans="1:4">
      <c r="A13177" s="291" t="s">
        <v>20335</v>
      </c>
      <c r="B13177" s="292" t="s">
        <v>20334</v>
      </c>
      <c r="C13177" s="292" t="s">
        <v>58</v>
      </c>
      <c r="D13177" s="293">
        <v>2.78</v>
      </c>
    </row>
    <row r="13178" spans="1:4">
      <c r="A13178" s="291" t="s">
        <v>20336</v>
      </c>
      <c r="B13178" s="292" t="s">
        <v>20337</v>
      </c>
      <c r="C13178" s="292" t="s">
        <v>58</v>
      </c>
      <c r="D13178" s="293">
        <v>7.5</v>
      </c>
    </row>
    <row r="13179" spans="1:4">
      <c r="A13179" s="291" t="s">
        <v>20338</v>
      </c>
      <c r="B13179" s="292" t="s">
        <v>20337</v>
      </c>
      <c r="C13179" s="292" t="s">
        <v>58</v>
      </c>
      <c r="D13179" s="293">
        <v>7.5</v>
      </c>
    </row>
    <row r="13180" spans="1:4">
      <c r="A13180" s="291" t="s">
        <v>20339</v>
      </c>
      <c r="B13180" s="292" t="s">
        <v>20340</v>
      </c>
      <c r="C13180" s="292" t="s">
        <v>58</v>
      </c>
      <c r="D13180" s="293">
        <v>2.99</v>
      </c>
    </row>
    <row r="13181" spans="1:4">
      <c r="A13181" s="291" t="s">
        <v>20341</v>
      </c>
      <c r="B13181" s="292" t="s">
        <v>20340</v>
      </c>
      <c r="C13181" s="292" t="s">
        <v>58</v>
      </c>
      <c r="D13181" s="293">
        <v>2.99</v>
      </c>
    </row>
    <row r="13182" spans="1:4">
      <c r="A13182" s="291" t="s">
        <v>20342</v>
      </c>
      <c r="B13182" s="292" t="s">
        <v>20343</v>
      </c>
      <c r="C13182" s="292" t="s">
        <v>58</v>
      </c>
      <c r="D13182" s="293">
        <v>7.16</v>
      </c>
    </row>
    <row r="13183" spans="1:4">
      <c r="A13183" s="291" t="s">
        <v>20344</v>
      </c>
      <c r="B13183" s="292" t="s">
        <v>20343</v>
      </c>
      <c r="C13183" s="292" t="s">
        <v>58</v>
      </c>
      <c r="D13183" s="293">
        <v>7.16</v>
      </c>
    </row>
    <row r="13184" spans="1:4">
      <c r="A13184" s="291" t="s">
        <v>20345</v>
      </c>
      <c r="B13184" s="292" t="s">
        <v>20346</v>
      </c>
      <c r="C13184" s="292" t="s">
        <v>58</v>
      </c>
      <c r="D13184" s="293">
        <v>15.77</v>
      </c>
    </row>
    <row r="13185" spans="1:4">
      <c r="A13185" s="291" t="s">
        <v>20347</v>
      </c>
      <c r="B13185" s="292" t="s">
        <v>20346</v>
      </c>
      <c r="C13185" s="292" t="s">
        <v>58</v>
      </c>
      <c r="D13185" s="293">
        <v>15.77</v>
      </c>
    </row>
    <row r="13186" spans="1:4">
      <c r="A13186" s="291" t="s">
        <v>20348</v>
      </c>
      <c r="B13186" s="292" t="s">
        <v>20349</v>
      </c>
      <c r="C13186" s="292" t="s">
        <v>58</v>
      </c>
      <c r="D13186" s="293">
        <v>19.68</v>
      </c>
    </row>
    <row r="13187" spans="1:4">
      <c r="A13187" s="291" t="s">
        <v>20350</v>
      </c>
      <c r="B13187" s="292" t="s">
        <v>20349</v>
      </c>
      <c r="C13187" s="292" t="s">
        <v>58</v>
      </c>
      <c r="D13187" s="293">
        <v>19.68</v>
      </c>
    </row>
    <row r="13188" spans="1:4">
      <c r="A13188" s="291" t="s">
        <v>20351</v>
      </c>
      <c r="B13188" s="292" t="s">
        <v>20352</v>
      </c>
      <c r="C13188" s="292" t="s">
        <v>58</v>
      </c>
      <c r="D13188" s="293">
        <v>18.690000000000001</v>
      </c>
    </row>
    <row r="13189" spans="1:4">
      <c r="A13189" s="291" t="s">
        <v>20353</v>
      </c>
      <c r="B13189" s="292" t="s">
        <v>20352</v>
      </c>
      <c r="C13189" s="292" t="s">
        <v>58</v>
      </c>
      <c r="D13189" s="293">
        <v>18.690000000000001</v>
      </c>
    </row>
    <row r="13190" spans="1:4">
      <c r="A13190" s="291" t="s">
        <v>20354</v>
      </c>
      <c r="B13190" s="292" t="s">
        <v>20355</v>
      </c>
      <c r="C13190" s="292" t="s">
        <v>63</v>
      </c>
      <c r="D13190" s="293">
        <v>163.66999999999999</v>
      </c>
    </row>
    <row r="13191" spans="1:4">
      <c r="A13191" s="291" t="s">
        <v>20356</v>
      </c>
      <c r="B13191" s="292" t="s">
        <v>20355</v>
      </c>
      <c r="C13191" s="292" t="s">
        <v>63</v>
      </c>
      <c r="D13191" s="293">
        <v>158.94</v>
      </c>
    </row>
    <row r="13192" spans="1:4">
      <c r="A13192" s="291" t="s">
        <v>20357</v>
      </c>
      <c r="B13192" s="292" t="s">
        <v>20358</v>
      </c>
      <c r="C13192" s="292" t="s">
        <v>63</v>
      </c>
      <c r="D13192" s="293">
        <v>238.14</v>
      </c>
    </row>
    <row r="13193" spans="1:4">
      <c r="A13193" s="291" t="s">
        <v>20359</v>
      </c>
      <c r="B13193" s="292" t="s">
        <v>20358</v>
      </c>
      <c r="C13193" s="292" t="s">
        <v>63</v>
      </c>
      <c r="D13193" s="293">
        <v>232.67</v>
      </c>
    </row>
    <row r="13194" spans="1:4">
      <c r="A13194" s="291" t="s">
        <v>20360</v>
      </c>
      <c r="B13194" s="292" t="s">
        <v>20361</v>
      </c>
      <c r="C13194" s="292" t="s">
        <v>58</v>
      </c>
      <c r="D13194" s="293">
        <v>115.57</v>
      </c>
    </row>
    <row r="13195" spans="1:4">
      <c r="A13195" s="291" t="s">
        <v>20362</v>
      </c>
      <c r="B13195" s="292" t="s">
        <v>20361</v>
      </c>
      <c r="C13195" s="292" t="s">
        <v>58</v>
      </c>
      <c r="D13195" s="293">
        <v>115.25</v>
      </c>
    </row>
    <row r="13196" spans="1:4">
      <c r="A13196" s="291" t="s">
        <v>20363</v>
      </c>
      <c r="B13196" s="292" t="s">
        <v>20364</v>
      </c>
      <c r="C13196" s="292" t="s">
        <v>58</v>
      </c>
      <c r="D13196" s="293">
        <v>146.47</v>
      </c>
    </row>
    <row r="13197" spans="1:4">
      <c r="A13197" s="291" t="s">
        <v>20365</v>
      </c>
      <c r="B13197" s="292" t="s">
        <v>20364</v>
      </c>
      <c r="C13197" s="292" t="s">
        <v>58</v>
      </c>
      <c r="D13197" s="293">
        <v>146.15</v>
      </c>
    </row>
    <row r="13198" spans="1:4">
      <c r="A13198" s="291" t="s">
        <v>20366</v>
      </c>
      <c r="B13198" s="292" t="s">
        <v>20367</v>
      </c>
      <c r="C13198" s="292" t="s">
        <v>58</v>
      </c>
      <c r="D13198" s="293">
        <v>70.349999999999994</v>
      </c>
    </row>
    <row r="13199" spans="1:4">
      <c r="A13199" s="291" t="s">
        <v>20368</v>
      </c>
      <c r="B13199" s="292" t="s">
        <v>20367</v>
      </c>
      <c r="C13199" s="292" t="s">
        <v>58</v>
      </c>
      <c r="D13199" s="293">
        <v>70.03</v>
      </c>
    </row>
    <row r="13200" spans="1:4">
      <c r="A13200" s="291" t="s">
        <v>20369</v>
      </c>
      <c r="B13200" s="292" t="s">
        <v>20370</v>
      </c>
      <c r="C13200" s="292" t="s">
        <v>58</v>
      </c>
      <c r="D13200" s="293">
        <v>4.8099999999999996</v>
      </c>
    </row>
    <row r="13201" spans="1:4">
      <c r="A13201" s="291" t="s">
        <v>20371</v>
      </c>
      <c r="B13201" s="292" t="s">
        <v>20370</v>
      </c>
      <c r="C13201" s="292" t="s">
        <v>58</v>
      </c>
      <c r="D13201" s="293">
        <v>4.26</v>
      </c>
    </row>
    <row r="13202" spans="1:4">
      <c r="A13202" s="291" t="s">
        <v>20372</v>
      </c>
      <c r="B13202" s="292" t="s">
        <v>20373</v>
      </c>
      <c r="C13202" s="292" t="s">
        <v>58</v>
      </c>
      <c r="D13202" s="293">
        <v>6.26</v>
      </c>
    </row>
    <row r="13203" spans="1:4">
      <c r="A13203" s="291" t="s">
        <v>20374</v>
      </c>
      <c r="B13203" s="292" t="s">
        <v>20373</v>
      </c>
      <c r="C13203" s="292" t="s">
        <v>58</v>
      </c>
      <c r="D13203" s="293">
        <v>5.53</v>
      </c>
    </row>
    <row r="13204" spans="1:4">
      <c r="A13204" s="291" t="s">
        <v>20375</v>
      </c>
      <c r="B13204" s="292" t="s">
        <v>20376</v>
      </c>
      <c r="C13204" s="292" t="s">
        <v>58</v>
      </c>
      <c r="D13204" s="293">
        <v>9.44</v>
      </c>
    </row>
    <row r="13205" spans="1:4">
      <c r="A13205" s="291" t="s">
        <v>20377</v>
      </c>
      <c r="B13205" s="292" t="s">
        <v>20376</v>
      </c>
      <c r="C13205" s="292" t="s">
        <v>58</v>
      </c>
      <c r="D13205" s="293">
        <v>8.34</v>
      </c>
    </row>
    <row r="13206" spans="1:4">
      <c r="A13206" s="291" t="s">
        <v>20378</v>
      </c>
      <c r="B13206" s="292" t="s">
        <v>20379</v>
      </c>
      <c r="C13206" s="292" t="s">
        <v>58</v>
      </c>
      <c r="D13206" s="293">
        <v>12.22</v>
      </c>
    </row>
    <row r="13207" spans="1:4">
      <c r="A13207" s="291" t="s">
        <v>20380</v>
      </c>
      <c r="B13207" s="292" t="s">
        <v>20379</v>
      </c>
      <c r="C13207" s="292" t="s">
        <v>58</v>
      </c>
      <c r="D13207" s="293">
        <v>10.75</v>
      </c>
    </row>
    <row r="13208" spans="1:4">
      <c r="A13208" s="291" t="s">
        <v>20381</v>
      </c>
      <c r="B13208" s="292" t="s">
        <v>20382</v>
      </c>
      <c r="C13208" s="292" t="s">
        <v>58</v>
      </c>
      <c r="D13208" s="293">
        <v>23.6</v>
      </c>
    </row>
    <row r="13209" spans="1:4">
      <c r="A13209" s="291" t="s">
        <v>20383</v>
      </c>
      <c r="B13209" s="292" t="s">
        <v>20382</v>
      </c>
      <c r="C13209" s="292" t="s">
        <v>58</v>
      </c>
      <c r="D13209" s="293">
        <v>20.66</v>
      </c>
    </row>
    <row r="13210" spans="1:4">
      <c r="A13210" s="291" t="s">
        <v>20384</v>
      </c>
      <c r="B13210" s="292" t="s">
        <v>20385</v>
      </c>
      <c r="C13210" s="292" t="s">
        <v>58</v>
      </c>
      <c r="D13210" s="293">
        <v>422.42</v>
      </c>
    </row>
    <row r="13211" spans="1:4">
      <c r="A13211" s="291" t="s">
        <v>20386</v>
      </c>
      <c r="B13211" s="292" t="s">
        <v>20385</v>
      </c>
      <c r="C13211" s="292" t="s">
        <v>58</v>
      </c>
      <c r="D13211" s="293">
        <v>403.42</v>
      </c>
    </row>
    <row r="13212" spans="1:4">
      <c r="A13212" s="291" t="s">
        <v>20387</v>
      </c>
      <c r="B13212" s="292" t="s">
        <v>20388</v>
      </c>
      <c r="C13212" s="292" t="s">
        <v>58</v>
      </c>
      <c r="D13212" s="293">
        <v>660.25</v>
      </c>
    </row>
    <row r="13213" spans="1:4">
      <c r="A13213" s="291" t="s">
        <v>20389</v>
      </c>
      <c r="B13213" s="292" t="s">
        <v>20388</v>
      </c>
      <c r="C13213" s="292" t="s">
        <v>58</v>
      </c>
      <c r="D13213" s="293">
        <v>628.58000000000004</v>
      </c>
    </row>
    <row r="13214" spans="1:4">
      <c r="A13214" s="291" t="s">
        <v>20390</v>
      </c>
      <c r="B13214" s="292" t="s">
        <v>20391</v>
      </c>
      <c r="C13214" s="292" t="s">
        <v>58</v>
      </c>
      <c r="D13214" s="293">
        <v>353.9</v>
      </c>
    </row>
    <row r="13215" spans="1:4">
      <c r="A13215" s="291" t="s">
        <v>20392</v>
      </c>
      <c r="B13215" s="292" t="s">
        <v>20391</v>
      </c>
      <c r="C13215" s="292" t="s">
        <v>58</v>
      </c>
      <c r="D13215" s="293">
        <v>328.56</v>
      </c>
    </row>
    <row r="13216" spans="1:4">
      <c r="A13216" s="291" t="s">
        <v>20393</v>
      </c>
      <c r="B13216" s="292" t="s">
        <v>20394</v>
      </c>
      <c r="C13216" s="292" t="s">
        <v>58</v>
      </c>
      <c r="D13216" s="293">
        <v>415.95</v>
      </c>
    </row>
    <row r="13217" spans="1:4">
      <c r="A13217" s="291" t="s">
        <v>20395</v>
      </c>
      <c r="B13217" s="292" t="s">
        <v>20394</v>
      </c>
      <c r="C13217" s="292" t="s">
        <v>58</v>
      </c>
      <c r="D13217" s="293">
        <v>400.12</v>
      </c>
    </row>
    <row r="13218" spans="1:4">
      <c r="A13218" s="291" t="s">
        <v>20396</v>
      </c>
      <c r="B13218" s="292" t="s">
        <v>20397</v>
      </c>
      <c r="C13218" s="292" t="s">
        <v>58</v>
      </c>
      <c r="D13218" s="293">
        <v>474.12</v>
      </c>
    </row>
    <row r="13219" spans="1:4">
      <c r="A13219" s="291" t="s">
        <v>20398</v>
      </c>
      <c r="B13219" s="292" t="s">
        <v>20397</v>
      </c>
      <c r="C13219" s="292" t="s">
        <v>58</v>
      </c>
      <c r="D13219" s="293">
        <v>456.7</v>
      </c>
    </row>
    <row r="13220" spans="1:4">
      <c r="A13220" s="291" t="s">
        <v>20399</v>
      </c>
      <c r="B13220" s="292" t="s">
        <v>20400</v>
      </c>
      <c r="C13220" s="292" t="s">
        <v>58</v>
      </c>
      <c r="D13220" s="293">
        <v>429.25</v>
      </c>
    </row>
    <row r="13221" spans="1:4">
      <c r="A13221" s="291" t="s">
        <v>20401</v>
      </c>
      <c r="B13221" s="292" t="s">
        <v>20400</v>
      </c>
      <c r="C13221" s="292" t="s">
        <v>58</v>
      </c>
      <c r="D13221" s="293">
        <v>401.67</v>
      </c>
    </row>
    <row r="13222" spans="1:4">
      <c r="A13222" s="291" t="s">
        <v>20402</v>
      </c>
      <c r="B13222" s="292" t="s">
        <v>20403</v>
      </c>
      <c r="C13222" s="292" t="s">
        <v>58</v>
      </c>
      <c r="D13222" s="293">
        <v>425.91</v>
      </c>
    </row>
    <row r="13223" spans="1:4">
      <c r="A13223" s="291" t="s">
        <v>20404</v>
      </c>
      <c r="B13223" s="292" t="s">
        <v>20403</v>
      </c>
      <c r="C13223" s="292" t="s">
        <v>58</v>
      </c>
      <c r="D13223" s="293">
        <v>408.74</v>
      </c>
    </row>
    <row r="13224" spans="1:4">
      <c r="A13224" s="291" t="s">
        <v>20405</v>
      </c>
      <c r="B13224" s="292" t="s">
        <v>20406</v>
      </c>
      <c r="C13224" s="292" t="s">
        <v>63</v>
      </c>
      <c r="D13224" s="293">
        <v>108.29</v>
      </c>
    </row>
    <row r="13225" spans="1:4">
      <c r="A13225" s="291" t="s">
        <v>20407</v>
      </c>
      <c r="B13225" s="292" t="s">
        <v>20406</v>
      </c>
      <c r="C13225" s="292" t="s">
        <v>63</v>
      </c>
      <c r="D13225" s="293">
        <v>102.26</v>
      </c>
    </row>
    <row r="13226" spans="1:4">
      <c r="A13226" s="291" t="s">
        <v>20408</v>
      </c>
      <c r="B13226" s="292" t="s">
        <v>20409</v>
      </c>
      <c r="C13226" s="292" t="s">
        <v>63</v>
      </c>
      <c r="D13226" s="293">
        <v>143.46</v>
      </c>
    </row>
    <row r="13227" spans="1:4">
      <c r="A13227" s="291" t="s">
        <v>20410</v>
      </c>
      <c r="B13227" s="292" t="s">
        <v>20409</v>
      </c>
      <c r="C13227" s="292" t="s">
        <v>63</v>
      </c>
      <c r="D13227" s="293">
        <v>136.99</v>
      </c>
    </row>
    <row r="13228" spans="1:4">
      <c r="A13228" s="291" t="s">
        <v>20411</v>
      </c>
      <c r="B13228" s="292" t="s">
        <v>20412</v>
      </c>
      <c r="C13228" s="292" t="s">
        <v>63</v>
      </c>
      <c r="D13228" s="293">
        <v>182.58</v>
      </c>
    </row>
    <row r="13229" spans="1:4">
      <c r="A13229" s="291" t="s">
        <v>20413</v>
      </c>
      <c r="B13229" s="292" t="s">
        <v>20412</v>
      </c>
      <c r="C13229" s="292" t="s">
        <v>63</v>
      </c>
      <c r="D13229" s="293">
        <v>175.65</v>
      </c>
    </row>
    <row r="13230" spans="1:4">
      <c r="A13230" s="291" t="s">
        <v>20414</v>
      </c>
      <c r="B13230" s="292" t="s">
        <v>20415</v>
      </c>
      <c r="C13230" s="292" t="s">
        <v>63</v>
      </c>
      <c r="D13230" s="293">
        <v>248.3</v>
      </c>
    </row>
    <row r="13231" spans="1:4">
      <c r="A13231" s="291" t="s">
        <v>20416</v>
      </c>
      <c r="B13231" s="292" t="s">
        <v>20415</v>
      </c>
      <c r="C13231" s="292" t="s">
        <v>63</v>
      </c>
      <c r="D13231" s="293">
        <v>240.34</v>
      </c>
    </row>
    <row r="13232" spans="1:4">
      <c r="A13232" s="291" t="s">
        <v>20417</v>
      </c>
      <c r="B13232" s="292" t="s">
        <v>20418</v>
      </c>
      <c r="C13232" s="292" t="s">
        <v>63</v>
      </c>
      <c r="D13232" s="293">
        <v>319.2</v>
      </c>
    </row>
    <row r="13233" spans="1:4">
      <c r="A13233" s="291" t="s">
        <v>20419</v>
      </c>
      <c r="B13233" s="292" t="s">
        <v>20418</v>
      </c>
      <c r="C13233" s="292" t="s">
        <v>63</v>
      </c>
      <c r="D13233" s="293">
        <v>310.74</v>
      </c>
    </row>
    <row r="13234" spans="1:4">
      <c r="A13234" s="291" t="s">
        <v>20420</v>
      </c>
      <c r="B13234" s="292" t="s">
        <v>20421</v>
      </c>
      <c r="C13234" s="292" t="s">
        <v>58</v>
      </c>
      <c r="D13234" s="293">
        <v>336.44</v>
      </c>
    </row>
    <row r="13235" spans="1:4">
      <c r="A13235" s="291" t="s">
        <v>20422</v>
      </c>
      <c r="B13235" s="292" t="s">
        <v>20421</v>
      </c>
      <c r="C13235" s="292" t="s">
        <v>58</v>
      </c>
      <c r="D13235" s="293">
        <v>311.85000000000002</v>
      </c>
    </row>
    <row r="13236" spans="1:4">
      <c r="A13236" s="291" t="s">
        <v>20423</v>
      </c>
      <c r="B13236" s="292" t="s">
        <v>20424</v>
      </c>
      <c r="C13236" s="292" t="s">
        <v>58</v>
      </c>
      <c r="D13236" s="293">
        <v>607.80999999999995</v>
      </c>
    </row>
    <row r="13237" spans="1:4">
      <c r="A13237" s="291" t="s">
        <v>20425</v>
      </c>
      <c r="B13237" s="292" t="s">
        <v>20424</v>
      </c>
      <c r="C13237" s="292" t="s">
        <v>58</v>
      </c>
      <c r="D13237" s="293">
        <v>563.54999999999995</v>
      </c>
    </row>
    <row r="13238" spans="1:4">
      <c r="A13238" s="291" t="s">
        <v>20426</v>
      </c>
      <c r="B13238" s="292" t="s">
        <v>20427</v>
      </c>
      <c r="C13238" s="292" t="s">
        <v>58</v>
      </c>
      <c r="D13238" s="293">
        <v>726.24</v>
      </c>
    </row>
    <row r="13239" spans="1:4">
      <c r="A13239" s="291" t="s">
        <v>20428</v>
      </c>
      <c r="B13239" s="292" t="s">
        <v>20427</v>
      </c>
      <c r="C13239" s="292" t="s">
        <v>58</v>
      </c>
      <c r="D13239" s="293">
        <v>652.48</v>
      </c>
    </row>
    <row r="13240" spans="1:4">
      <c r="A13240" s="291" t="s">
        <v>20429</v>
      </c>
      <c r="B13240" s="292" t="s">
        <v>20430</v>
      </c>
      <c r="C13240" s="292" t="s">
        <v>63</v>
      </c>
      <c r="D13240" s="293">
        <v>92.13</v>
      </c>
    </row>
    <row r="13241" spans="1:4">
      <c r="A13241" s="291" t="s">
        <v>20431</v>
      </c>
      <c r="B13241" s="292" t="s">
        <v>20430</v>
      </c>
      <c r="C13241" s="292" t="s">
        <v>63</v>
      </c>
      <c r="D13241" s="293">
        <v>85.91</v>
      </c>
    </row>
    <row r="13242" spans="1:4">
      <c r="A13242" s="291" t="s">
        <v>20432</v>
      </c>
      <c r="B13242" s="292" t="s">
        <v>20433</v>
      </c>
      <c r="C13242" s="292" t="s">
        <v>63</v>
      </c>
      <c r="D13242" s="293">
        <v>143.82</v>
      </c>
    </row>
    <row r="13243" spans="1:4">
      <c r="A13243" s="291" t="s">
        <v>20434</v>
      </c>
      <c r="B13243" s="292" t="s">
        <v>20433</v>
      </c>
      <c r="C13243" s="292" t="s">
        <v>63</v>
      </c>
      <c r="D13243" s="293">
        <v>136.04</v>
      </c>
    </row>
    <row r="13244" spans="1:4">
      <c r="A13244" s="291" t="s">
        <v>20435</v>
      </c>
      <c r="B13244" s="292" t="s">
        <v>20436</v>
      </c>
      <c r="C13244" s="292" t="s">
        <v>121</v>
      </c>
      <c r="D13244" s="293">
        <v>71.52</v>
      </c>
    </row>
    <row r="13245" spans="1:4">
      <c r="A13245" s="291" t="s">
        <v>20437</v>
      </c>
      <c r="B13245" s="292" t="s">
        <v>20436</v>
      </c>
      <c r="C13245" s="292" t="s">
        <v>121</v>
      </c>
      <c r="D13245" s="293">
        <v>67.84</v>
      </c>
    </row>
    <row r="13246" spans="1:4">
      <c r="A13246" s="291" t="s">
        <v>20438</v>
      </c>
      <c r="B13246" s="292" t="s">
        <v>20439</v>
      </c>
      <c r="C13246" s="292" t="s">
        <v>121</v>
      </c>
      <c r="D13246" s="293">
        <v>61.98</v>
      </c>
    </row>
    <row r="13247" spans="1:4">
      <c r="A13247" s="291" t="s">
        <v>20440</v>
      </c>
      <c r="B13247" s="292" t="s">
        <v>20439</v>
      </c>
      <c r="C13247" s="292" t="s">
        <v>121</v>
      </c>
      <c r="D13247" s="293">
        <v>58.31</v>
      </c>
    </row>
    <row r="13248" spans="1:4">
      <c r="A13248" s="291" t="s">
        <v>20441</v>
      </c>
      <c r="B13248" s="292" t="s">
        <v>20442</v>
      </c>
      <c r="C13248" s="292" t="s">
        <v>121</v>
      </c>
      <c r="D13248" s="293">
        <v>35.6</v>
      </c>
    </row>
    <row r="13249" spans="1:4">
      <c r="A13249" s="291" t="s">
        <v>20443</v>
      </c>
      <c r="B13249" s="292" t="s">
        <v>20442</v>
      </c>
      <c r="C13249" s="292" t="s">
        <v>121</v>
      </c>
      <c r="D13249" s="293">
        <v>32.659999999999997</v>
      </c>
    </row>
    <row r="13250" spans="1:4">
      <c r="A13250" s="291" t="s">
        <v>20444</v>
      </c>
      <c r="B13250" s="292" t="s">
        <v>20445</v>
      </c>
      <c r="C13250" s="292" t="s">
        <v>121</v>
      </c>
      <c r="D13250" s="293">
        <v>68.55</v>
      </c>
    </row>
    <row r="13251" spans="1:4">
      <c r="A13251" s="291" t="s">
        <v>20446</v>
      </c>
      <c r="B13251" s="292" t="s">
        <v>20445</v>
      </c>
      <c r="C13251" s="292" t="s">
        <v>121</v>
      </c>
      <c r="D13251" s="293">
        <v>64.88</v>
      </c>
    </row>
    <row r="13252" spans="1:4">
      <c r="A13252" s="291" t="s">
        <v>20447</v>
      </c>
      <c r="B13252" s="292" t="s">
        <v>20448</v>
      </c>
      <c r="C13252" s="292" t="s">
        <v>58</v>
      </c>
      <c r="D13252" s="293">
        <v>1257.17</v>
      </c>
    </row>
    <row r="13253" spans="1:4">
      <c r="A13253" s="291" t="s">
        <v>20449</v>
      </c>
      <c r="B13253" s="292" t="s">
        <v>20448</v>
      </c>
      <c r="C13253" s="292" t="s">
        <v>58</v>
      </c>
      <c r="D13253" s="293">
        <v>1249.56</v>
      </c>
    </row>
    <row r="13254" spans="1:4">
      <c r="A13254" s="291" t="s">
        <v>20450</v>
      </c>
      <c r="B13254" s="292" t="s">
        <v>20451</v>
      </c>
      <c r="C13254" s="292" t="s">
        <v>58</v>
      </c>
      <c r="D13254" s="293">
        <v>1247.68</v>
      </c>
    </row>
    <row r="13255" spans="1:4">
      <c r="A13255" s="291" t="s">
        <v>20452</v>
      </c>
      <c r="B13255" s="292" t="s">
        <v>20451</v>
      </c>
      <c r="C13255" s="292" t="s">
        <v>58</v>
      </c>
      <c r="D13255" s="293">
        <v>1241.3399999999999</v>
      </c>
    </row>
    <row r="13256" spans="1:4">
      <c r="A13256" s="291" t="s">
        <v>20453</v>
      </c>
      <c r="B13256" s="292" t="s">
        <v>20454</v>
      </c>
      <c r="C13256" s="292" t="s">
        <v>58</v>
      </c>
      <c r="D13256" s="293">
        <v>291.83999999999997</v>
      </c>
    </row>
    <row r="13257" spans="1:4">
      <c r="A13257" s="291" t="s">
        <v>20455</v>
      </c>
      <c r="B13257" s="292" t="s">
        <v>20454</v>
      </c>
      <c r="C13257" s="292" t="s">
        <v>58</v>
      </c>
      <c r="D13257" s="293">
        <v>291.11</v>
      </c>
    </row>
    <row r="13258" spans="1:4">
      <c r="A13258" s="291" t="s">
        <v>20456</v>
      </c>
      <c r="B13258" s="292" t="s">
        <v>20457</v>
      </c>
      <c r="C13258" s="292" t="s">
        <v>58</v>
      </c>
      <c r="D13258" s="293">
        <v>582.30999999999995</v>
      </c>
    </row>
    <row r="13259" spans="1:4">
      <c r="A13259" s="291" t="s">
        <v>20458</v>
      </c>
      <c r="B13259" s="292" t="s">
        <v>20457</v>
      </c>
      <c r="C13259" s="292" t="s">
        <v>58</v>
      </c>
      <c r="D13259" s="293">
        <v>581.02</v>
      </c>
    </row>
    <row r="13260" spans="1:4">
      <c r="A13260" s="291" t="s">
        <v>20459</v>
      </c>
      <c r="B13260" s="292" t="s">
        <v>20460</v>
      </c>
      <c r="C13260" s="292" t="s">
        <v>58</v>
      </c>
      <c r="D13260" s="293">
        <v>9816.75</v>
      </c>
    </row>
    <row r="13261" spans="1:4">
      <c r="A13261" s="291" t="s">
        <v>20461</v>
      </c>
      <c r="B13261" s="292" t="s">
        <v>20460</v>
      </c>
      <c r="C13261" s="292" t="s">
        <v>58</v>
      </c>
      <c r="D13261" s="293">
        <v>9760.76</v>
      </c>
    </row>
    <row r="13262" spans="1:4">
      <c r="A13262" s="291" t="s">
        <v>20462</v>
      </c>
      <c r="B13262" s="292" t="s">
        <v>20463</v>
      </c>
      <c r="C13262" s="292" t="s">
        <v>58</v>
      </c>
      <c r="D13262" s="293">
        <v>1313.16</v>
      </c>
    </row>
    <row r="13263" spans="1:4">
      <c r="A13263" s="291" t="s">
        <v>20464</v>
      </c>
      <c r="B13263" s="292" t="s">
        <v>20463</v>
      </c>
      <c r="C13263" s="292" t="s">
        <v>58</v>
      </c>
      <c r="D13263" s="293">
        <v>1257.17</v>
      </c>
    </row>
    <row r="13264" spans="1:4">
      <c r="A13264" s="291" t="s">
        <v>20465</v>
      </c>
      <c r="B13264" s="292" t="s">
        <v>20466</v>
      </c>
      <c r="C13264" s="292" t="s">
        <v>58</v>
      </c>
      <c r="D13264" s="293">
        <v>1605.8</v>
      </c>
    </row>
    <row r="13265" spans="1:4">
      <c r="A13265" s="291" t="s">
        <v>20467</v>
      </c>
      <c r="B13265" s="292" t="s">
        <v>20466</v>
      </c>
      <c r="C13265" s="292" t="s">
        <v>58</v>
      </c>
      <c r="D13265" s="293">
        <v>1523.33</v>
      </c>
    </row>
    <row r="13266" spans="1:4">
      <c r="A13266" s="291" t="s">
        <v>20468</v>
      </c>
      <c r="B13266" s="292" t="s">
        <v>20469</v>
      </c>
      <c r="C13266" s="292" t="s">
        <v>58</v>
      </c>
      <c r="D13266" s="293">
        <v>96.53</v>
      </c>
    </row>
    <row r="13267" spans="1:4">
      <c r="A13267" s="291" t="s">
        <v>20470</v>
      </c>
      <c r="B13267" s="292" t="s">
        <v>20469</v>
      </c>
      <c r="C13267" s="292" t="s">
        <v>58</v>
      </c>
      <c r="D13267" s="293">
        <v>94.76</v>
      </c>
    </row>
    <row r="13268" spans="1:4">
      <c r="A13268" s="291" t="s">
        <v>276</v>
      </c>
      <c r="B13268" s="292" t="s">
        <v>277</v>
      </c>
      <c r="C13268" s="292" t="s">
        <v>58</v>
      </c>
      <c r="D13268" s="293">
        <v>99.9</v>
      </c>
    </row>
    <row r="13269" spans="1:4">
      <c r="A13269" s="291" t="s">
        <v>603</v>
      </c>
      <c r="B13269" s="292" t="s">
        <v>277</v>
      </c>
      <c r="C13269" s="292" t="s">
        <v>58</v>
      </c>
      <c r="D13269" s="293">
        <v>98.32</v>
      </c>
    </row>
    <row r="13270" spans="1:4">
      <c r="A13270" s="291" t="s">
        <v>20471</v>
      </c>
      <c r="B13270" s="292" t="s">
        <v>20472</v>
      </c>
      <c r="C13270" s="292" t="s">
        <v>58</v>
      </c>
      <c r="D13270" s="293">
        <v>65.81</v>
      </c>
    </row>
    <row r="13271" spans="1:4">
      <c r="A13271" s="291" t="s">
        <v>20473</v>
      </c>
      <c r="B13271" s="292" t="s">
        <v>20472</v>
      </c>
      <c r="C13271" s="292" t="s">
        <v>58</v>
      </c>
      <c r="D13271" s="293">
        <v>64.040000000000006</v>
      </c>
    </row>
    <row r="13272" spans="1:4">
      <c r="A13272" s="291" t="s">
        <v>20474</v>
      </c>
      <c r="B13272" s="292" t="s">
        <v>20475</v>
      </c>
      <c r="C13272" s="292" t="s">
        <v>58</v>
      </c>
      <c r="D13272" s="293">
        <v>53.22</v>
      </c>
    </row>
    <row r="13273" spans="1:4">
      <c r="A13273" s="291" t="s">
        <v>20476</v>
      </c>
      <c r="B13273" s="292" t="s">
        <v>20475</v>
      </c>
      <c r="C13273" s="292" t="s">
        <v>58</v>
      </c>
      <c r="D13273" s="293">
        <v>51.63</v>
      </c>
    </row>
    <row r="13274" spans="1:4">
      <c r="A13274" s="291" t="s">
        <v>20477</v>
      </c>
      <c r="B13274" s="292" t="s">
        <v>20478</v>
      </c>
      <c r="C13274" s="292" t="s">
        <v>58</v>
      </c>
      <c r="D13274" s="293">
        <v>1365.59</v>
      </c>
    </row>
    <row r="13275" spans="1:4">
      <c r="A13275" s="291" t="s">
        <v>20479</v>
      </c>
      <c r="B13275" s="292" t="s">
        <v>20478</v>
      </c>
      <c r="C13275" s="292" t="s">
        <v>58</v>
      </c>
      <c r="D13275" s="293">
        <v>1300.2</v>
      </c>
    </row>
    <row r="13276" spans="1:4">
      <c r="A13276" s="291" t="s">
        <v>20480</v>
      </c>
      <c r="B13276" s="292" t="s">
        <v>20481</v>
      </c>
      <c r="C13276" s="292" t="s">
        <v>58</v>
      </c>
      <c r="D13276" s="293">
        <v>25.98</v>
      </c>
    </row>
    <row r="13277" spans="1:4">
      <c r="A13277" s="291" t="s">
        <v>20482</v>
      </c>
      <c r="B13277" s="292" t="s">
        <v>20481</v>
      </c>
      <c r="C13277" s="292" t="s">
        <v>58</v>
      </c>
      <c r="D13277" s="293">
        <v>23.45</v>
      </c>
    </row>
    <row r="13278" spans="1:4">
      <c r="A13278" s="291" t="s">
        <v>20483</v>
      </c>
      <c r="B13278" s="292" t="s">
        <v>20484</v>
      </c>
      <c r="C13278" s="292" t="s">
        <v>58</v>
      </c>
      <c r="D13278" s="293">
        <v>39.4</v>
      </c>
    </row>
    <row r="13279" spans="1:4">
      <c r="A13279" s="291" t="s">
        <v>20485</v>
      </c>
      <c r="B13279" s="292" t="s">
        <v>20484</v>
      </c>
      <c r="C13279" s="292" t="s">
        <v>58</v>
      </c>
      <c r="D13279" s="293">
        <v>36.229999999999997</v>
      </c>
    </row>
    <row r="13280" spans="1:4">
      <c r="A13280" s="291" t="s">
        <v>20486</v>
      </c>
      <c r="B13280" s="292" t="s">
        <v>20487</v>
      </c>
      <c r="C13280" s="292" t="s">
        <v>58</v>
      </c>
      <c r="D13280" s="293">
        <v>16.39</v>
      </c>
    </row>
    <row r="13281" spans="1:4">
      <c r="A13281" s="291" t="s">
        <v>20488</v>
      </c>
      <c r="B13281" s="292" t="s">
        <v>20487</v>
      </c>
      <c r="C13281" s="292" t="s">
        <v>58</v>
      </c>
      <c r="D13281" s="293">
        <v>14.49</v>
      </c>
    </row>
    <row r="13282" spans="1:4">
      <c r="A13282" s="291" t="s">
        <v>20489</v>
      </c>
      <c r="B13282" s="292" t="s">
        <v>20490</v>
      </c>
      <c r="C13282" s="292" t="s">
        <v>58</v>
      </c>
      <c r="D13282" s="293">
        <v>111111.8</v>
      </c>
    </row>
    <row r="13283" spans="1:4">
      <c r="A13283" s="291" t="s">
        <v>20491</v>
      </c>
      <c r="B13283" s="292" t="s">
        <v>20490</v>
      </c>
      <c r="C13283" s="292" t="s">
        <v>58</v>
      </c>
      <c r="D13283" s="293">
        <v>111086.39999999999</v>
      </c>
    </row>
    <row r="13284" spans="1:4">
      <c r="A13284" s="291" t="s">
        <v>20492</v>
      </c>
      <c r="B13284" s="292" t="s">
        <v>20493</v>
      </c>
      <c r="C13284" s="292" t="s">
        <v>58</v>
      </c>
      <c r="D13284" s="293">
        <v>2065.3000000000002</v>
      </c>
    </row>
    <row r="13285" spans="1:4">
      <c r="A13285" s="291" t="s">
        <v>20494</v>
      </c>
      <c r="B13285" s="292" t="s">
        <v>20493</v>
      </c>
      <c r="C13285" s="292" t="s">
        <v>58</v>
      </c>
      <c r="D13285" s="293">
        <v>2058.96</v>
      </c>
    </row>
    <row r="13286" spans="1:4">
      <c r="A13286" s="291" t="s">
        <v>20495</v>
      </c>
      <c r="B13286" s="292" t="s">
        <v>20496</v>
      </c>
      <c r="C13286" s="292" t="s">
        <v>58</v>
      </c>
      <c r="D13286" s="293">
        <v>1094.32</v>
      </c>
    </row>
    <row r="13287" spans="1:4">
      <c r="A13287" s="291" t="s">
        <v>20497</v>
      </c>
      <c r="B13287" s="292" t="s">
        <v>20496</v>
      </c>
      <c r="C13287" s="292" t="s">
        <v>58</v>
      </c>
      <c r="D13287" s="293">
        <v>1087.98</v>
      </c>
    </row>
    <row r="13288" spans="1:4">
      <c r="A13288" s="291" t="s">
        <v>20498</v>
      </c>
      <c r="B13288" s="292" t="s">
        <v>20499</v>
      </c>
      <c r="C13288" s="292" t="s">
        <v>58</v>
      </c>
      <c r="D13288" s="293">
        <v>4178.54</v>
      </c>
    </row>
    <row r="13289" spans="1:4">
      <c r="A13289" s="291" t="s">
        <v>20500</v>
      </c>
      <c r="B13289" s="292" t="s">
        <v>20499</v>
      </c>
      <c r="C13289" s="292" t="s">
        <v>58</v>
      </c>
      <c r="D13289" s="293">
        <v>4172.2</v>
      </c>
    </row>
    <row r="13290" spans="1:4">
      <c r="A13290" s="291" t="s">
        <v>20501</v>
      </c>
      <c r="B13290" s="292" t="s">
        <v>20502</v>
      </c>
      <c r="C13290" s="292" t="s">
        <v>58</v>
      </c>
      <c r="D13290" s="293">
        <v>2567.38</v>
      </c>
    </row>
    <row r="13291" spans="1:4">
      <c r="A13291" s="291" t="s">
        <v>20503</v>
      </c>
      <c r="B13291" s="292" t="s">
        <v>20502</v>
      </c>
      <c r="C13291" s="292" t="s">
        <v>58</v>
      </c>
      <c r="D13291" s="293">
        <v>2561.04</v>
      </c>
    </row>
    <row r="13292" spans="1:4">
      <c r="A13292" s="291" t="s">
        <v>20504</v>
      </c>
      <c r="B13292" s="292" t="s">
        <v>20505</v>
      </c>
      <c r="C13292" s="292" t="s">
        <v>58</v>
      </c>
      <c r="D13292" s="293">
        <v>288.39999999999998</v>
      </c>
    </row>
    <row r="13293" spans="1:4">
      <c r="A13293" s="291" t="s">
        <v>20506</v>
      </c>
      <c r="B13293" s="292" t="s">
        <v>20505</v>
      </c>
      <c r="C13293" s="292" t="s">
        <v>58</v>
      </c>
      <c r="D13293" s="293">
        <v>288.39999999999998</v>
      </c>
    </row>
    <row r="13294" spans="1:4">
      <c r="A13294" s="291" t="s">
        <v>20507</v>
      </c>
      <c r="B13294" s="292" t="s">
        <v>20508</v>
      </c>
      <c r="C13294" s="292" t="s">
        <v>58</v>
      </c>
      <c r="D13294" s="293">
        <v>310.77</v>
      </c>
    </row>
    <row r="13295" spans="1:4">
      <c r="A13295" s="291" t="s">
        <v>20509</v>
      </c>
      <c r="B13295" s="292" t="s">
        <v>20508</v>
      </c>
      <c r="C13295" s="292" t="s">
        <v>58</v>
      </c>
      <c r="D13295" s="293">
        <v>298.10000000000002</v>
      </c>
    </row>
    <row r="13296" spans="1:4">
      <c r="A13296" s="291" t="s">
        <v>20510</v>
      </c>
      <c r="B13296" s="292" t="s">
        <v>20511</v>
      </c>
      <c r="C13296" s="292" t="s">
        <v>63</v>
      </c>
      <c r="D13296" s="293">
        <v>189.64</v>
      </c>
    </row>
    <row r="13297" spans="1:4">
      <c r="A13297" s="291" t="s">
        <v>20512</v>
      </c>
      <c r="B13297" s="292" t="s">
        <v>20511</v>
      </c>
      <c r="C13297" s="292" t="s">
        <v>63</v>
      </c>
      <c r="D13297" s="293">
        <v>187.42</v>
      </c>
    </row>
    <row r="13298" spans="1:4">
      <c r="A13298" s="291" t="s">
        <v>20513</v>
      </c>
      <c r="B13298" s="292" t="s">
        <v>20514</v>
      </c>
      <c r="C13298" s="292" t="s">
        <v>58</v>
      </c>
      <c r="D13298" s="293">
        <v>39.770000000000003</v>
      </c>
    </row>
    <row r="13299" spans="1:4">
      <c r="A13299" s="291" t="s">
        <v>20515</v>
      </c>
      <c r="B13299" s="292" t="s">
        <v>20514</v>
      </c>
      <c r="C13299" s="292" t="s">
        <v>58</v>
      </c>
      <c r="D13299" s="293">
        <v>38.51</v>
      </c>
    </row>
    <row r="13300" spans="1:4">
      <c r="A13300" s="291" t="s">
        <v>20516</v>
      </c>
      <c r="B13300" s="292" t="s">
        <v>20517</v>
      </c>
      <c r="C13300" s="292" t="s">
        <v>58</v>
      </c>
      <c r="D13300" s="293">
        <v>109.42</v>
      </c>
    </row>
    <row r="13301" spans="1:4">
      <c r="A13301" s="291" t="s">
        <v>20518</v>
      </c>
      <c r="B13301" s="292" t="s">
        <v>20517</v>
      </c>
      <c r="C13301" s="292" t="s">
        <v>58</v>
      </c>
      <c r="D13301" s="293">
        <v>106.25</v>
      </c>
    </row>
    <row r="13302" spans="1:4">
      <c r="A13302" s="291" t="s">
        <v>20519</v>
      </c>
      <c r="B13302" s="292" t="s">
        <v>20520</v>
      </c>
      <c r="C13302" s="292" t="s">
        <v>58</v>
      </c>
      <c r="D13302" s="293">
        <v>2976.53</v>
      </c>
    </row>
    <row r="13303" spans="1:4">
      <c r="A13303" s="291" t="s">
        <v>20521</v>
      </c>
      <c r="B13303" s="292" t="s">
        <v>20520</v>
      </c>
      <c r="C13303" s="292" t="s">
        <v>58</v>
      </c>
      <c r="D13303" s="293">
        <v>2925.85</v>
      </c>
    </row>
    <row r="13304" spans="1:4">
      <c r="A13304" s="291" t="s">
        <v>20522</v>
      </c>
      <c r="B13304" s="292" t="s">
        <v>20523</v>
      </c>
      <c r="C13304" s="292" t="s">
        <v>58</v>
      </c>
      <c r="D13304" s="293">
        <v>563.29999999999995</v>
      </c>
    </row>
    <row r="13305" spans="1:4">
      <c r="A13305" s="291" t="s">
        <v>20524</v>
      </c>
      <c r="B13305" s="292" t="s">
        <v>20523</v>
      </c>
      <c r="C13305" s="292" t="s">
        <v>58</v>
      </c>
      <c r="D13305" s="293">
        <v>525.29</v>
      </c>
    </row>
    <row r="13306" spans="1:4">
      <c r="A13306" s="291" t="s">
        <v>20525</v>
      </c>
      <c r="B13306" s="292" t="s">
        <v>20526</v>
      </c>
      <c r="C13306" s="292" t="s">
        <v>58</v>
      </c>
      <c r="D13306" s="293">
        <v>459.44</v>
      </c>
    </row>
    <row r="13307" spans="1:4">
      <c r="A13307" s="291" t="s">
        <v>20527</v>
      </c>
      <c r="B13307" s="292" t="s">
        <v>20526</v>
      </c>
      <c r="C13307" s="292" t="s">
        <v>58</v>
      </c>
      <c r="D13307" s="293">
        <v>453.1</v>
      </c>
    </row>
    <row r="13308" spans="1:4">
      <c r="A13308" s="291" t="s">
        <v>20528</v>
      </c>
      <c r="B13308" s="292" t="s">
        <v>20529</v>
      </c>
      <c r="C13308" s="292" t="s">
        <v>58</v>
      </c>
      <c r="D13308" s="293">
        <v>552.66999999999996</v>
      </c>
    </row>
    <row r="13309" spans="1:4">
      <c r="A13309" s="291" t="s">
        <v>20530</v>
      </c>
      <c r="B13309" s="292" t="s">
        <v>20529</v>
      </c>
      <c r="C13309" s="292" t="s">
        <v>58</v>
      </c>
      <c r="D13309" s="293">
        <v>501.99</v>
      </c>
    </row>
    <row r="13310" spans="1:4">
      <c r="A13310" s="291" t="s">
        <v>20531</v>
      </c>
      <c r="B13310" s="292" t="s">
        <v>20532</v>
      </c>
      <c r="C13310" s="292" t="s">
        <v>58</v>
      </c>
      <c r="D13310" s="293">
        <v>121.78</v>
      </c>
    </row>
    <row r="13311" spans="1:4">
      <c r="A13311" s="291" t="s">
        <v>20533</v>
      </c>
      <c r="B13311" s="292" t="s">
        <v>20532</v>
      </c>
      <c r="C13311" s="292" t="s">
        <v>58</v>
      </c>
      <c r="D13311" s="293">
        <v>110.38</v>
      </c>
    </row>
    <row r="13312" spans="1:4">
      <c r="A13312" s="291" t="s">
        <v>20534</v>
      </c>
      <c r="B13312" s="292" t="s">
        <v>20535</v>
      </c>
      <c r="C13312" s="292" t="s">
        <v>58</v>
      </c>
      <c r="D13312" s="293">
        <v>138.4</v>
      </c>
    </row>
    <row r="13313" spans="1:4">
      <c r="A13313" s="291" t="s">
        <v>20536</v>
      </c>
      <c r="B13313" s="292" t="s">
        <v>20535</v>
      </c>
      <c r="C13313" s="292" t="s">
        <v>58</v>
      </c>
      <c r="D13313" s="293">
        <v>127</v>
      </c>
    </row>
    <row r="13314" spans="1:4">
      <c r="A13314" s="291" t="s">
        <v>20537</v>
      </c>
      <c r="B13314" s="292" t="s">
        <v>20538</v>
      </c>
      <c r="C13314" s="292" t="s">
        <v>58</v>
      </c>
      <c r="D13314" s="293">
        <v>188.23</v>
      </c>
    </row>
    <row r="13315" spans="1:4">
      <c r="A13315" s="291" t="s">
        <v>20539</v>
      </c>
      <c r="B13315" s="292" t="s">
        <v>20538</v>
      </c>
      <c r="C13315" s="292" t="s">
        <v>58</v>
      </c>
      <c r="D13315" s="293">
        <v>173.98</v>
      </c>
    </row>
    <row r="13316" spans="1:4">
      <c r="A13316" s="291" t="s">
        <v>20540</v>
      </c>
      <c r="B13316" s="292" t="s">
        <v>20541</v>
      </c>
      <c r="C13316" s="292" t="s">
        <v>58</v>
      </c>
      <c r="D13316" s="293">
        <v>547.29999999999995</v>
      </c>
    </row>
    <row r="13317" spans="1:4">
      <c r="A13317" s="291" t="s">
        <v>20542</v>
      </c>
      <c r="B13317" s="292" t="s">
        <v>20541</v>
      </c>
      <c r="C13317" s="292" t="s">
        <v>58</v>
      </c>
      <c r="D13317" s="293">
        <v>530.19000000000005</v>
      </c>
    </row>
    <row r="13318" spans="1:4">
      <c r="A13318" s="291" t="s">
        <v>20543</v>
      </c>
      <c r="B13318" s="292" t="s">
        <v>20544</v>
      </c>
      <c r="C13318" s="292" t="s">
        <v>58</v>
      </c>
      <c r="D13318" s="293">
        <v>592.73</v>
      </c>
    </row>
    <row r="13319" spans="1:4">
      <c r="A13319" s="291" t="s">
        <v>20545</v>
      </c>
      <c r="B13319" s="292" t="s">
        <v>20544</v>
      </c>
      <c r="C13319" s="292" t="s">
        <v>58</v>
      </c>
      <c r="D13319" s="293">
        <v>577.80999999999995</v>
      </c>
    </row>
    <row r="13320" spans="1:4">
      <c r="A13320" s="291" t="s">
        <v>20546</v>
      </c>
      <c r="B13320" s="292" t="s">
        <v>20547</v>
      </c>
      <c r="C13320" s="292" t="s">
        <v>58</v>
      </c>
      <c r="D13320" s="293">
        <v>861.55</v>
      </c>
    </row>
    <row r="13321" spans="1:4">
      <c r="A13321" s="291" t="s">
        <v>20548</v>
      </c>
      <c r="B13321" s="292" t="s">
        <v>20547</v>
      </c>
      <c r="C13321" s="292" t="s">
        <v>58</v>
      </c>
      <c r="D13321" s="293">
        <v>833.05</v>
      </c>
    </row>
    <row r="13322" spans="1:4">
      <c r="A13322" s="291" t="s">
        <v>20549</v>
      </c>
      <c r="B13322" s="292" t="s">
        <v>20550</v>
      </c>
      <c r="C13322" s="292" t="s">
        <v>58</v>
      </c>
      <c r="D13322" s="293">
        <v>896.37</v>
      </c>
    </row>
    <row r="13323" spans="1:4">
      <c r="A13323" s="291" t="s">
        <v>20551</v>
      </c>
      <c r="B13323" s="292" t="s">
        <v>20550</v>
      </c>
      <c r="C13323" s="292" t="s">
        <v>58</v>
      </c>
      <c r="D13323" s="293">
        <v>867.87</v>
      </c>
    </row>
    <row r="13324" spans="1:4">
      <c r="A13324" s="291" t="s">
        <v>20552</v>
      </c>
      <c r="B13324" s="292" t="s">
        <v>20553</v>
      </c>
      <c r="C13324" s="292" t="s">
        <v>58</v>
      </c>
      <c r="D13324" s="293">
        <v>1464.93</v>
      </c>
    </row>
    <row r="13325" spans="1:4">
      <c r="A13325" s="291" t="s">
        <v>20554</v>
      </c>
      <c r="B13325" s="292" t="s">
        <v>20553</v>
      </c>
      <c r="C13325" s="292" t="s">
        <v>58</v>
      </c>
      <c r="D13325" s="293">
        <v>1436.43</v>
      </c>
    </row>
    <row r="13326" spans="1:4">
      <c r="A13326" s="291" t="s">
        <v>20555</v>
      </c>
      <c r="B13326" s="292" t="s">
        <v>20556</v>
      </c>
      <c r="C13326" s="292" t="s">
        <v>58</v>
      </c>
      <c r="D13326" s="293">
        <v>1709.03</v>
      </c>
    </row>
    <row r="13327" spans="1:4">
      <c r="A13327" s="291" t="s">
        <v>20557</v>
      </c>
      <c r="B13327" s="292" t="s">
        <v>20556</v>
      </c>
      <c r="C13327" s="292" t="s">
        <v>58</v>
      </c>
      <c r="D13327" s="293">
        <v>1680.53</v>
      </c>
    </row>
    <row r="13328" spans="1:4">
      <c r="A13328" s="291" t="s">
        <v>20558</v>
      </c>
      <c r="B13328" s="292" t="s">
        <v>20559</v>
      </c>
      <c r="C13328" s="292" t="s">
        <v>58</v>
      </c>
      <c r="D13328" s="293">
        <v>131.27000000000001</v>
      </c>
    </row>
    <row r="13329" spans="1:4">
      <c r="A13329" s="291" t="s">
        <v>20560</v>
      </c>
      <c r="B13329" s="292" t="s">
        <v>20559</v>
      </c>
      <c r="C13329" s="292" t="s">
        <v>58</v>
      </c>
      <c r="D13329" s="293">
        <v>118.6</v>
      </c>
    </row>
    <row r="13330" spans="1:4">
      <c r="A13330" s="291" t="s">
        <v>273</v>
      </c>
      <c r="B13330" s="292" t="s">
        <v>274</v>
      </c>
      <c r="C13330" s="292" t="s">
        <v>58</v>
      </c>
      <c r="D13330" s="293">
        <v>147.88999999999999</v>
      </c>
    </row>
    <row r="13331" spans="1:4">
      <c r="A13331" s="291" t="s">
        <v>602</v>
      </c>
      <c r="B13331" s="292" t="s">
        <v>274</v>
      </c>
      <c r="C13331" s="292" t="s">
        <v>58</v>
      </c>
      <c r="D13331" s="293">
        <v>135.22</v>
      </c>
    </row>
    <row r="13332" spans="1:4">
      <c r="A13332" s="291" t="s">
        <v>20561</v>
      </c>
      <c r="B13332" s="292" t="s">
        <v>20562</v>
      </c>
      <c r="C13332" s="292" t="s">
        <v>58</v>
      </c>
      <c r="D13332" s="293">
        <v>200.09</v>
      </c>
    </row>
    <row r="13333" spans="1:4">
      <c r="A13333" s="291" t="s">
        <v>20563</v>
      </c>
      <c r="B13333" s="292" t="s">
        <v>20562</v>
      </c>
      <c r="C13333" s="292" t="s">
        <v>58</v>
      </c>
      <c r="D13333" s="293">
        <v>184.25</v>
      </c>
    </row>
    <row r="13334" spans="1:4">
      <c r="A13334" s="291" t="s">
        <v>20564</v>
      </c>
      <c r="B13334" s="292" t="s">
        <v>20565</v>
      </c>
      <c r="C13334" s="292" t="s">
        <v>58</v>
      </c>
      <c r="D13334" s="293">
        <v>561.53</v>
      </c>
    </row>
    <row r="13335" spans="1:4">
      <c r="A13335" s="291" t="s">
        <v>20566</v>
      </c>
      <c r="B13335" s="292" t="s">
        <v>20565</v>
      </c>
      <c r="C13335" s="292" t="s">
        <v>58</v>
      </c>
      <c r="D13335" s="293">
        <v>542.53</v>
      </c>
    </row>
    <row r="13336" spans="1:4">
      <c r="A13336" s="291" t="s">
        <v>20567</v>
      </c>
      <c r="B13336" s="292" t="s">
        <v>20568</v>
      </c>
      <c r="C13336" s="292" t="s">
        <v>58</v>
      </c>
      <c r="D13336" s="293">
        <v>647.04999999999995</v>
      </c>
    </row>
    <row r="13337" spans="1:4">
      <c r="A13337" s="291" t="s">
        <v>20569</v>
      </c>
      <c r="B13337" s="292" t="s">
        <v>20568</v>
      </c>
      <c r="C13337" s="292" t="s">
        <v>58</v>
      </c>
      <c r="D13337" s="293">
        <v>624.88</v>
      </c>
    </row>
    <row r="13338" spans="1:4">
      <c r="A13338" s="291" t="s">
        <v>20570</v>
      </c>
      <c r="B13338" s="292" t="s">
        <v>20571</v>
      </c>
      <c r="C13338" s="292" t="s">
        <v>58</v>
      </c>
      <c r="D13338" s="293">
        <v>885.27</v>
      </c>
    </row>
    <row r="13339" spans="1:4">
      <c r="A13339" s="291" t="s">
        <v>20572</v>
      </c>
      <c r="B13339" s="292" t="s">
        <v>20571</v>
      </c>
      <c r="C13339" s="292" t="s">
        <v>58</v>
      </c>
      <c r="D13339" s="293">
        <v>853.6</v>
      </c>
    </row>
    <row r="13340" spans="1:4">
      <c r="A13340" s="291" t="s">
        <v>20573</v>
      </c>
      <c r="B13340" s="292" t="s">
        <v>20574</v>
      </c>
      <c r="C13340" s="292" t="s">
        <v>58</v>
      </c>
      <c r="D13340" s="293">
        <v>967.54</v>
      </c>
    </row>
    <row r="13341" spans="1:4">
      <c r="A13341" s="291" t="s">
        <v>20575</v>
      </c>
      <c r="B13341" s="292" t="s">
        <v>20574</v>
      </c>
      <c r="C13341" s="292" t="s">
        <v>58</v>
      </c>
      <c r="D13341" s="293">
        <v>929.53</v>
      </c>
    </row>
    <row r="13342" spans="1:4">
      <c r="A13342" s="291" t="s">
        <v>20576</v>
      </c>
      <c r="B13342" s="292" t="s">
        <v>20577</v>
      </c>
      <c r="C13342" s="292" t="s">
        <v>58</v>
      </c>
      <c r="D13342" s="293">
        <v>1559.82</v>
      </c>
    </row>
    <row r="13343" spans="1:4">
      <c r="A13343" s="291" t="s">
        <v>20578</v>
      </c>
      <c r="B13343" s="292" t="s">
        <v>20577</v>
      </c>
      <c r="C13343" s="292" t="s">
        <v>58</v>
      </c>
      <c r="D13343" s="293">
        <v>1518.64</v>
      </c>
    </row>
    <row r="13344" spans="1:4">
      <c r="A13344" s="291" t="s">
        <v>20579</v>
      </c>
      <c r="B13344" s="292" t="s">
        <v>20580</v>
      </c>
      <c r="C13344" s="292" t="s">
        <v>58</v>
      </c>
      <c r="D13344" s="293">
        <v>1754.07</v>
      </c>
    </row>
    <row r="13345" spans="1:4">
      <c r="A13345" s="291" t="s">
        <v>20581</v>
      </c>
      <c r="B13345" s="292" t="s">
        <v>20580</v>
      </c>
      <c r="C13345" s="292" t="s">
        <v>58</v>
      </c>
      <c r="D13345" s="293">
        <v>1712.89</v>
      </c>
    </row>
    <row r="13346" spans="1:4">
      <c r="A13346" s="291" t="s">
        <v>20582</v>
      </c>
      <c r="B13346" s="292" t="s">
        <v>20583</v>
      </c>
      <c r="C13346" s="292" t="s">
        <v>58</v>
      </c>
      <c r="D13346" s="293">
        <v>98.15</v>
      </c>
    </row>
    <row r="13347" spans="1:4">
      <c r="A13347" s="291" t="s">
        <v>20584</v>
      </c>
      <c r="B13347" s="292" t="s">
        <v>20583</v>
      </c>
      <c r="C13347" s="292" t="s">
        <v>58</v>
      </c>
      <c r="D13347" s="293">
        <v>97.28</v>
      </c>
    </row>
    <row r="13348" spans="1:4">
      <c r="A13348" s="291" t="s">
        <v>20585</v>
      </c>
      <c r="B13348" s="292" t="s">
        <v>20586</v>
      </c>
      <c r="C13348" s="292" t="s">
        <v>58</v>
      </c>
      <c r="D13348" s="293">
        <v>100.2</v>
      </c>
    </row>
    <row r="13349" spans="1:4">
      <c r="A13349" s="291" t="s">
        <v>20587</v>
      </c>
      <c r="B13349" s="292" t="s">
        <v>20586</v>
      </c>
      <c r="C13349" s="292" t="s">
        <v>58</v>
      </c>
      <c r="D13349" s="293">
        <v>99.33</v>
      </c>
    </row>
    <row r="13350" spans="1:4">
      <c r="A13350" s="291" t="s">
        <v>20588</v>
      </c>
      <c r="B13350" s="292" t="s">
        <v>20589</v>
      </c>
      <c r="C13350" s="292" t="s">
        <v>58</v>
      </c>
      <c r="D13350" s="293">
        <v>100.66</v>
      </c>
    </row>
    <row r="13351" spans="1:4">
      <c r="A13351" s="291" t="s">
        <v>20590</v>
      </c>
      <c r="B13351" s="292" t="s">
        <v>20589</v>
      </c>
      <c r="C13351" s="292" t="s">
        <v>58</v>
      </c>
      <c r="D13351" s="293">
        <v>99.79</v>
      </c>
    </row>
    <row r="13352" spans="1:4">
      <c r="A13352" s="291" t="s">
        <v>20591</v>
      </c>
      <c r="B13352" s="292" t="s">
        <v>20592</v>
      </c>
      <c r="C13352" s="292" t="s">
        <v>58</v>
      </c>
      <c r="D13352" s="293">
        <v>133.11000000000001</v>
      </c>
    </row>
    <row r="13353" spans="1:4">
      <c r="A13353" s="291" t="s">
        <v>20593</v>
      </c>
      <c r="B13353" s="292" t="s">
        <v>20592</v>
      </c>
      <c r="C13353" s="292" t="s">
        <v>58</v>
      </c>
      <c r="D13353" s="293">
        <v>132.24</v>
      </c>
    </row>
    <row r="13354" spans="1:4">
      <c r="A13354" s="291" t="s">
        <v>20594</v>
      </c>
      <c r="B13354" s="292" t="s">
        <v>20595</v>
      </c>
      <c r="C13354" s="292" t="s">
        <v>58</v>
      </c>
      <c r="D13354" s="293">
        <v>112.85</v>
      </c>
    </row>
    <row r="13355" spans="1:4">
      <c r="A13355" s="291" t="s">
        <v>20596</v>
      </c>
      <c r="B13355" s="292" t="s">
        <v>20595</v>
      </c>
      <c r="C13355" s="292" t="s">
        <v>58</v>
      </c>
      <c r="D13355" s="293">
        <v>111.82</v>
      </c>
    </row>
    <row r="13356" spans="1:4">
      <c r="A13356" s="291" t="s">
        <v>20597</v>
      </c>
      <c r="B13356" s="292" t="s">
        <v>20598</v>
      </c>
      <c r="C13356" s="292" t="s">
        <v>58</v>
      </c>
      <c r="D13356" s="293">
        <v>116.78</v>
      </c>
    </row>
    <row r="13357" spans="1:4">
      <c r="A13357" s="291" t="s">
        <v>20599</v>
      </c>
      <c r="B13357" s="292" t="s">
        <v>20598</v>
      </c>
      <c r="C13357" s="292" t="s">
        <v>58</v>
      </c>
      <c r="D13357" s="293">
        <v>115.75</v>
      </c>
    </row>
    <row r="13358" spans="1:4">
      <c r="A13358" s="291" t="s">
        <v>20600</v>
      </c>
      <c r="B13358" s="292" t="s">
        <v>20601</v>
      </c>
      <c r="C13358" s="292" t="s">
        <v>58</v>
      </c>
      <c r="D13358" s="293">
        <v>127.41</v>
      </c>
    </row>
    <row r="13359" spans="1:4">
      <c r="A13359" s="291" t="s">
        <v>20602</v>
      </c>
      <c r="B13359" s="292" t="s">
        <v>20601</v>
      </c>
      <c r="C13359" s="292" t="s">
        <v>58</v>
      </c>
      <c r="D13359" s="293">
        <v>126.38</v>
      </c>
    </row>
    <row r="13360" spans="1:4">
      <c r="A13360" s="291" t="s">
        <v>20603</v>
      </c>
      <c r="B13360" s="292" t="s">
        <v>20604</v>
      </c>
      <c r="C13360" s="292" t="s">
        <v>58</v>
      </c>
      <c r="D13360" s="293">
        <v>197.94</v>
      </c>
    </row>
    <row r="13361" spans="1:4">
      <c r="A13361" s="291" t="s">
        <v>20605</v>
      </c>
      <c r="B13361" s="292" t="s">
        <v>20604</v>
      </c>
      <c r="C13361" s="292" t="s">
        <v>58</v>
      </c>
      <c r="D13361" s="293">
        <v>196.91</v>
      </c>
    </row>
    <row r="13362" spans="1:4">
      <c r="A13362" s="291" t="s">
        <v>20606</v>
      </c>
      <c r="B13362" s="292" t="s">
        <v>20607</v>
      </c>
      <c r="C13362" s="292" t="s">
        <v>58</v>
      </c>
      <c r="D13362" s="293">
        <v>218.31</v>
      </c>
    </row>
    <row r="13363" spans="1:4">
      <c r="A13363" s="291" t="s">
        <v>20608</v>
      </c>
      <c r="B13363" s="292" t="s">
        <v>20607</v>
      </c>
      <c r="C13363" s="292" t="s">
        <v>58</v>
      </c>
      <c r="D13363" s="293">
        <v>217.28</v>
      </c>
    </row>
    <row r="13364" spans="1:4">
      <c r="A13364" s="291" t="s">
        <v>20609</v>
      </c>
      <c r="B13364" s="292" t="s">
        <v>20610</v>
      </c>
      <c r="C13364" s="292" t="s">
        <v>58</v>
      </c>
      <c r="D13364" s="293">
        <v>414.89</v>
      </c>
    </row>
    <row r="13365" spans="1:4">
      <c r="A13365" s="291" t="s">
        <v>20611</v>
      </c>
      <c r="B13365" s="292" t="s">
        <v>20610</v>
      </c>
      <c r="C13365" s="292" t="s">
        <v>58</v>
      </c>
      <c r="D13365" s="293">
        <v>413.86</v>
      </c>
    </row>
    <row r="13366" spans="1:4">
      <c r="A13366" s="291" t="s">
        <v>20612</v>
      </c>
      <c r="B13366" s="292" t="s">
        <v>20613</v>
      </c>
      <c r="C13366" s="292" t="s">
        <v>58</v>
      </c>
      <c r="D13366" s="293">
        <v>56.45</v>
      </c>
    </row>
    <row r="13367" spans="1:4">
      <c r="A13367" s="291" t="s">
        <v>20614</v>
      </c>
      <c r="B13367" s="292" t="s">
        <v>20613</v>
      </c>
      <c r="C13367" s="292" t="s">
        <v>58</v>
      </c>
      <c r="D13367" s="293">
        <v>55.19</v>
      </c>
    </row>
    <row r="13368" spans="1:4">
      <c r="A13368" s="291" t="s">
        <v>20615</v>
      </c>
      <c r="B13368" s="292" t="s">
        <v>20616</v>
      </c>
      <c r="C13368" s="292" t="s">
        <v>58</v>
      </c>
      <c r="D13368" s="293">
        <v>56.45</v>
      </c>
    </row>
    <row r="13369" spans="1:4">
      <c r="A13369" s="291" t="s">
        <v>20617</v>
      </c>
      <c r="B13369" s="292" t="s">
        <v>20616</v>
      </c>
      <c r="C13369" s="292" t="s">
        <v>58</v>
      </c>
      <c r="D13369" s="293">
        <v>55.19</v>
      </c>
    </row>
    <row r="13370" spans="1:4">
      <c r="A13370" s="291" t="s">
        <v>20618</v>
      </c>
      <c r="B13370" s="292" t="s">
        <v>20619</v>
      </c>
      <c r="C13370" s="292" t="s">
        <v>58</v>
      </c>
      <c r="D13370" s="293">
        <v>56.45</v>
      </c>
    </row>
    <row r="13371" spans="1:4">
      <c r="A13371" s="291" t="s">
        <v>20620</v>
      </c>
      <c r="B13371" s="292" t="s">
        <v>20619</v>
      </c>
      <c r="C13371" s="292" t="s">
        <v>58</v>
      </c>
      <c r="D13371" s="293">
        <v>55.19</v>
      </c>
    </row>
    <row r="13372" spans="1:4">
      <c r="A13372" s="291" t="s">
        <v>20621</v>
      </c>
      <c r="B13372" s="292" t="s">
        <v>20622</v>
      </c>
      <c r="C13372" s="292" t="s">
        <v>58</v>
      </c>
      <c r="D13372" s="293">
        <v>75.45</v>
      </c>
    </row>
    <row r="13373" spans="1:4">
      <c r="A13373" s="291" t="s">
        <v>20623</v>
      </c>
      <c r="B13373" s="292" t="s">
        <v>20622</v>
      </c>
      <c r="C13373" s="292" t="s">
        <v>58</v>
      </c>
      <c r="D13373" s="293">
        <v>74.19</v>
      </c>
    </row>
    <row r="13374" spans="1:4">
      <c r="A13374" s="291" t="s">
        <v>20624</v>
      </c>
      <c r="B13374" s="292" t="s">
        <v>20625</v>
      </c>
      <c r="C13374" s="292" t="s">
        <v>58</v>
      </c>
      <c r="D13374" s="293">
        <v>74.430000000000007</v>
      </c>
    </row>
    <row r="13375" spans="1:4">
      <c r="A13375" s="291" t="s">
        <v>20626</v>
      </c>
      <c r="B13375" s="292" t="s">
        <v>20625</v>
      </c>
      <c r="C13375" s="292" t="s">
        <v>58</v>
      </c>
      <c r="D13375" s="293">
        <v>73.17</v>
      </c>
    </row>
    <row r="13376" spans="1:4">
      <c r="A13376" s="291" t="s">
        <v>20627</v>
      </c>
      <c r="B13376" s="292" t="s">
        <v>20628</v>
      </c>
      <c r="C13376" s="292" t="s">
        <v>58</v>
      </c>
      <c r="D13376" s="293">
        <v>23.1</v>
      </c>
    </row>
    <row r="13377" spans="1:4">
      <c r="A13377" s="291" t="s">
        <v>20629</v>
      </c>
      <c r="B13377" s="292" t="s">
        <v>20628</v>
      </c>
      <c r="C13377" s="292" t="s">
        <v>58</v>
      </c>
      <c r="D13377" s="293">
        <v>22.3</v>
      </c>
    </row>
    <row r="13378" spans="1:4">
      <c r="A13378" s="291" t="s">
        <v>20630</v>
      </c>
      <c r="B13378" s="292" t="s">
        <v>20631</v>
      </c>
      <c r="C13378" s="292" t="s">
        <v>58</v>
      </c>
      <c r="D13378" s="293">
        <v>75.66</v>
      </c>
    </row>
    <row r="13379" spans="1:4">
      <c r="A13379" s="291" t="s">
        <v>20632</v>
      </c>
      <c r="B13379" s="292" t="s">
        <v>20631</v>
      </c>
      <c r="C13379" s="292" t="s">
        <v>58</v>
      </c>
      <c r="D13379" s="293">
        <v>74.86</v>
      </c>
    </row>
    <row r="13380" spans="1:4">
      <c r="A13380" s="291" t="s">
        <v>20633</v>
      </c>
      <c r="B13380" s="292" t="s">
        <v>20634</v>
      </c>
      <c r="C13380" s="292" t="s">
        <v>58</v>
      </c>
      <c r="D13380" s="293">
        <v>8.86</v>
      </c>
    </row>
    <row r="13381" spans="1:4">
      <c r="A13381" s="291" t="s">
        <v>20635</v>
      </c>
      <c r="B13381" s="292" t="s">
        <v>20634</v>
      </c>
      <c r="C13381" s="292" t="s">
        <v>58</v>
      </c>
      <c r="D13381" s="293">
        <v>8.31</v>
      </c>
    </row>
    <row r="13382" spans="1:4">
      <c r="A13382" s="291" t="s">
        <v>20636</v>
      </c>
      <c r="B13382" s="292" t="s">
        <v>20637</v>
      </c>
      <c r="C13382" s="292" t="s">
        <v>58</v>
      </c>
      <c r="D13382" s="293">
        <v>17.29</v>
      </c>
    </row>
    <row r="13383" spans="1:4">
      <c r="A13383" s="291" t="s">
        <v>20638</v>
      </c>
      <c r="B13383" s="292" t="s">
        <v>20637</v>
      </c>
      <c r="C13383" s="292" t="s">
        <v>58</v>
      </c>
      <c r="D13383" s="293">
        <v>16.739999999999998</v>
      </c>
    </row>
    <row r="13384" spans="1:4">
      <c r="A13384" s="291" t="s">
        <v>20639</v>
      </c>
      <c r="B13384" s="292" t="s">
        <v>20640</v>
      </c>
      <c r="C13384" s="292" t="s">
        <v>58</v>
      </c>
      <c r="D13384" s="293">
        <v>74.27</v>
      </c>
    </row>
    <row r="13385" spans="1:4">
      <c r="A13385" s="291" t="s">
        <v>20641</v>
      </c>
      <c r="B13385" s="292" t="s">
        <v>20640</v>
      </c>
      <c r="C13385" s="292" t="s">
        <v>58</v>
      </c>
      <c r="D13385" s="293">
        <v>72.430000000000007</v>
      </c>
    </row>
    <row r="13386" spans="1:4">
      <c r="A13386" s="291" t="s">
        <v>20642</v>
      </c>
      <c r="B13386" s="292" t="s">
        <v>20643</v>
      </c>
      <c r="C13386" s="292" t="s">
        <v>58</v>
      </c>
      <c r="D13386" s="293">
        <v>173.41</v>
      </c>
    </row>
    <row r="13387" spans="1:4">
      <c r="A13387" s="291" t="s">
        <v>20644</v>
      </c>
      <c r="B13387" s="292" t="s">
        <v>20643</v>
      </c>
      <c r="C13387" s="292" t="s">
        <v>58</v>
      </c>
      <c r="D13387" s="293">
        <v>171.57</v>
      </c>
    </row>
    <row r="13388" spans="1:4">
      <c r="A13388" s="291" t="s">
        <v>20645</v>
      </c>
      <c r="B13388" s="292" t="s">
        <v>20646</v>
      </c>
      <c r="C13388" s="292" t="s">
        <v>58</v>
      </c>
      <c r="D13388" s="293">
        <v>381.43</v>
      </c>
    </row>
    <row r="13389" spans="1:4">
      <c r="A13389" s="291" t="s">
        <v>20647</v>
      </c>
      <c r="B13389" s="292" t="s">
        <v>20646</v>
      </c>
      <c r="C13389" s="292" t="s">
        <v>58</v>
      </c>
      <c r="D13389" s="293">
        <v>379.59</v>
      </c>
    </row>
    <row r="13390" spans="1:4">
      <c r="A13390" s="291" t="s">
        <v>20648</v>
      </c>
      <c r="B13390" s="292" t="s">
        <v>20649</v>
      </c>
      <c r="C13390" s="292" t="s">
        <v>58</v>
      </c>
      <c r="D13390" s="293">
        <v>521.15</v>
      </c>
    </row>
    <row r="13391" spans="1:4">
      <c r="A13391" s="291" t="s">
        <v>20650</v>
      </c>
      <c r="B13391" s="292" t="s">
        <v>20649</v>
      </c>
      <c r="C13391" s="292" t="s">
        <v>58</v>
      </c>
      <c r="D13391" s="293">
        <v>519.30999999999995</v>
      </c>
    </row>
    <row r="13392" spans="1:4">
      <c r="A13392" s="291" t="s">
        <v>20651</v>
      </c>
      <c r="B13392" s="292" t="s">
        <v>20652</v>
      </c>
      <c r="C13392" s="292" t="s">
        <v>58</v>
      </c>
      <c r="D13392" s="293">
        <v>38.229999999999997</v>
      </c>
    </row>
    <row r="13393" spans="1:4">
      <c r="A13393" s="291" t="s">
        <v>20653</v>
      </c>
      <c r="B13393" s="292" t="s">
        <v>20652</v>
      </c>
      <c r="C13393" s="292" t="s">
        <v>58</v>
      </c>
      <c r="D13393" s="293">
        <v>36.39</v>
      </c>
    </row>
    <row r="13394" spans="1:4">
      <c r="A13394" s="291" t="s">
        <v>20654</v>
      </c>
      <c r="B13394" s="292" t="s">
        <v>20655</v>
      </c>
      <c r="C13394" s="292" t="s">
        <v>58</v>
      </c>
      <c r="D13394" s="293">
        <v>67.42</v>
      </c>
    </row>
    <row r="13395" spans="1:4">
      <c r="A13395" s="291" t="s">
        <v>20656</v>
      </c>
      <c r="B13395" s="292" t="s">
        <v>20655</v>
      </c>
      <c r="C13395" s="292" t="s">
        <v>58</v>
      </c>
      <c r="D13395" s="293">
        <v>65.58</v>
      </c>
    </row>
    <row r="13396" spans="1:4">
      <c r="A13396" s="291" t="s">
        <v>20657</v>
      </c>
      <c r="B13396" s="292" t="s">
        <v>20658</v>
      </c>
      <c r="C13396" s="292" t="s">
        <v>58</v>
      </c>
      <c r="D13396" s="293">
        <v>63.91</v>
      </c>
    </row>
    <row r="13397" spans="1:4">
      <c r="A13397" s="291" t="s">
        <v>20659</v>
      </c>
      <c r="B13397" s="292" t="s">
        <v>20658</v>
      </c>
      <c r="C13397" s="292" t="s">
        <v>58</v>
      </c>
      <c r="D13397" s="293">
        <v>62.07</v>
      </c>
    </row>
    <row r="13398" spans="1:4">
      <c r="A13398" s="291" t="s">
        <v>20660</v>
      </c>
      <c r="B13398" s="292" t="s">
        <v>20661</v>
      </c>
      <c r="C13398" s="292" t="s">
        <v>58</v>
      </c>
      <c r="D13398" s="293">
        <v>88.06</v>
      </c>
    </row>
    <row r="13399" spans="1:4">
      <c r="A13399" s="291" t="s">
        <v>20662</v>
      </c>
      <c r="B13399" s="292" t="s">
        <v>20661</v>
      </c>
      <c r="C13399" s="292" t="s">
        <v>58</v>
      </c>
      <c r="D13399" s="293">
        <v>86.22</v>
      </c>
    </row>
    <row r="13400" spans="1:4">
      <c r="A13400" s="291" t="s">
        <v>262</v>
      </c>
      <c r="B13400" s="292" t="s">
        <v>263</v>
      </c>
      <c r="C13400" s="292" t="s">
        <v>58</v>
      </c>
      <c r="D13400" s="293">
        <v>14.12</v>
      </c>
    </row>
    <row r="13401" spans="1:4">
      <c r="A13401" s="291" t="s">
        <v>599</v>
      </c>
      <c r="B13401" s="292" t="s">
        <v>263</v>
      </c>
      <c r="C13401" s="292" t="s">
        <v>58</v>
      </c>
      <c r="D13401" s="293">
        <v>13.32</v>
      </c>
    </row>
    <row r="13402" spans="1:4">
      <c r="A13402" s="291" t="s">
        <v>20663</v>
      </c>
      <c r="B13402" s="292" t="s">
        <v>20664</v>
      </c>
      <c r="C13402" s="292" t="s">
        <v>58</v>
      </c>
      <c r="D13402" s="293">
        <v>14.15</v>
      </c>
    </row>
    <row r="13403" spans="1:4">
      <c r="A13403" s="291" t="s">
        <v>20665</v>
      </c>
      <c r="B13403" s="292" t="s">
        <v>20664</v>
      </c>
      <c r="C13403" s="292" t="s">
        <v>58</v>
      </c>
      <c r="D13403" s="293">
        <v>13.35</v>
      </c>
    </row>
    <row r="13404" spans="1:4">
      <c r="A13404" s="291" t="s">
        <v>20666</v>
      </c>
      <c r="B13404" s="292" t="s">
        <v>20667</v>
      </c>
      <c r="C13404" s="292" t="s">
        <v>58</v>
      </c>
      <c r="D13404" s="293">
        <v>24.9</v>
      </c>
    </row>
    <row r="13405" spans="1:4">
      <c r="A13405" s="291" t="s">
        <v>20668</v>
      </c>
      <c r="B13405" s="292" t="s">
        <v>20667</v>
      </c>
      <c r="C13405" s="292" t="s">
        <v>58</v>
      </c>
      <c r="D13405" s="293">
        <v>24.1</v>
      </c>
    </row>
    <row r="13406" spans="1:4">
      <c r="A13406" s="291" t="s">
        <v>20669</v>
      </c>
      <c r="B13406" s="292" t="s">
        <v>20670</v>
      </c>
      <c r="C13406" s="292" t="s">
        <v>58</v>
      </c>
      <c r="D13406" s="293">
        <v>48.66</v>
      </c>
    </row>
    <row r="13407" spans="1:4">
      <c r="A13407" s="291" t="s">
        <v>20671</v>
      </c>
      <c r="B13407" s="292" t="s">
        <v>20670</v>
      </c>
      <c r="C13407" s="292" t="s">
        <v>58</v>
      </c>
      <c r="D13407" s="293">
        <v>47.86</v>
      </c>
    </row>
    <row r="13408" spans="1:4">
      <c r="A13408" s="291" t="s">
        <v>266</v>
      </c>
      <c r="B13408" s="292" t="s">
        <v>267</v>
      </c>
      <c r="C13408" s="292" t="s">
        <v>58</v>
      </c>
      <c r="D13408" s="293">
        <v>39.56</v>
      </c>
    </row>
    <row r="13409" spans="1:4">
      <c r="A13409" s="291" t="s">
        <v>600</v>
      </c>
      <c r="B13409" s="292" t="s">
        <v>267</v>
      </c>
      <c r="C13409" s="292" t="s">
        <v>58</v>
      </c>
      <c r="D13409" s="293">
        <v>38.69</v>
      </c>
    </row>
    <row r="13410" spans="1:4">
      <c r="A13410" s="291" t="s">
        <v>269</v>
      </c>
      <c r="B13410" s="292" t="s">
        <v>270</v>
      </c>
      <c r="C13410" s="292" t="s">
        <v>58</v>
      </c>
      <c r="D13410" s="293">
        <v>40.69</v>
      </c>
    </row>
    <row r="13411" spans="1:4">
      <c r="A13411" s="291" t="s">
        <v>601</v>
      </c>
      <c r="B13411" s="292" t="s">
        <v>270</v>
      </c>
      <c r="C13411" s="292" t="s">
        <v>58</v>
      </c>
      <c r="D13411" s="293">
        <v>39.82</v>
      </c>
    </row>
    <row r="13412" spans="1:4">
      <c r="A13412" s="291" t="s">
        <v>20672</v>
      </c>
      <c r="B13412" s="292" t="s">
        <v>20673</v>
      </c>
      <c r="C13412" s="292" t="s">
        <v>58</v>
      </c>
      <c r="D13412" s="293">
        <v>42.29</v>
      </c>
    </row>
    <row r="13413" spans="1:4">
      <c r="A13413" s="291" t="s">
        <v>20674</v>
      </c>
      <c r="B13413" s="292" t="s">
        <v>20673</v>
      </c>
      <c r="C13413" s="292" t="s">
        <v>58</v>
      </c>
      <c r="D13413" s="293">
        <v>41.42</v>
      </c>
    </row>
    <row r="13414" spans="1:4">
      <c r="A13414" s="291" t="s">
        <v>20675</v>
      </c>
      <c r="B13414" s="292" t="s">
        <v>20676</v>
      </c>
      <c r="C13414" s="292" t="s">
        <v>58</v>
      </c>
      <c r="D13414" s="293">
        <v>104.95</v>
      </c>
    </row>
    <row r="13415" spans="1:4">
      <c r="A13415" s="291" t="s">
        <v>20677</v>
      </c>
      <c r="B13415" s="292" t="s">
        <v>20676</v>
      </c>
      <c r="C13415" s="292" t="s">
        <v>58</v>
      </c>
      <c r="D13415" s="293">
        <v>104.08</v>
      </c>
    </row>
    <row r="13416" spans="1:4">
      <c r="A13416" s="291" t="s">
        <v>20678</v>
      </c>
      <c r="B13416" s="292" t="s">
        <v>20679</v>
      </c>
      <c r="C13416" s="292" t="s">
        <v>58</v>
      </c>
      <c r="D13416" s="293">
        <v>45.39</v>
      </c>
    </row>
    <row r="13417" spans="1:4">
      <c r="A13417" s="291" t="s">
        <v>20680</v>
      </c>
      <c r="B13417" s="292" t="s">
        <v>20679</v>
      </c>
      <c r="C13417" s="292" t="s">
        <v>58</v>
      </c>
      <c r="D13417" s="293">
        <v>44.44</v>
      </c>
    </row>
    <row r="13418" spans="1:4">
      <c r="A13418" s="291" t="s">
        <v>20681</v>
      </c>
      <c r="B13418" s="292" t="s">
        <v>20682</v>
      </c>
      <c r="C13418" s="292" t="s">
        <v>58</v>
      </c>
      <c r="D13418" s="293">
        <v>52.63</v>
      </c>
    </row>
    <row r="13419" spans="1:4">
      <c r="A13419" s="291" t="s">
        <v>20683</v>
      </c>
      <c r="B13419" s="292" t="s">
        <v>20682</v>
      </c>
      <c r="C13419" s="292" t="s">
        <v>58</v>
      </c>
      <c r="D13419" s="293">
        <v>51.68</v>
      </c>
    </row>
    <row r="13420" spans="1:4">
      <c r="A13420" s="291" t="s">
        <v>20684</v>
      </c>
      <c r="B13420" s="292" t="s">
        <v>20685</v>
      </c>
      <c r="C13420" s="292" t="s">
        <v>58</v>
      </c>
      <c r="D13420" s="293">
        <v>83.97</v>
      </c>
    </row>
    <row r="13421" spans="1:4">
      <c r="A13421" s="291" t="s">
        <v>20686</v>
      </c>
      <c r="B13421" s="292" t="s">
        <v>20685</v>
      </c>
      <c r="C13421" s="292" t="s">
        <v>58</v>
      </c>
      <c r="D13421" s="293">
        <v>83.02</v>
      </c>
    </row>
    <row r="13422" spans="1:4">
      <c r="A13422" s="291" t="s">
        <v>20687</v>
      </c>
      <c r="B13422" s="292" t="s">
        <v>20688</v>
      </c>
      <c r="C13422" s="292" t="s">
        <v>58</v>
      </c>
      <c r="D13422" s="293">
        <v>125.56</v>
      </c>
    </row>
    <row r="13423" spans="1:4">
      <c r="A13423" s="291" t="s">
        <v>20689</v>
      </c>
      <c r="B13423" s="292" t="s">
        <v>20688</v>
      </c>
      <c r="C13423" s="292" t="s">
        <v>58</v>
      </c>
      <c r="D13423" s="293">
        <v>124.61</v>
      </c>
    </row>
    <row r="13424" spans="1:4">
      <c r="A13424" s="291" t="s">
        <v>20690</v>
      </c>
      <c r="B13424" s="292" t="s">
        <v>20691</v>
      </c>
      <c r="C13424" s="292" t="s">
        <v>58</v>
      </c>
      <c r="D13424" s="293">
        <v>331.25</v>
      </c>
    </row>
    <row r="13425" spans="1:4">
      <c r="A13425" s="291" t="s">
        <v>20692</v>
      </c>
      <c r="B13425" s="292" t="s">
        <v>20691</v>
      </c>
      <c r="C13425" s="292" t="s">
        <v>58</v>
      </c>
      <c r="D13425" s="293">
        <v>330.3</v>
      </c>
    </row>
    <row r="13426" spans="1:4">
      <c r="A13426" s="291" t="s">
        <v>20693</v>
      </c>
      <c r="B13426" s="292" t="s">
        <v>20694</v>
      </c>
      <c r="C13426" s="292" t="s">
        <v>58</v>
      </c>
      <c r="D13426" s="293">
        <v>359.25</v>
      </c>
    </row>
    <row r="13427" spans="1:4">
      <c r="A13427" s="291" t="s">
        <v>20695</v>
      </c>
      <c r="B13427" s="292" t="s">
        <v>20694</v>
      </c>
      <c r="C13427" s="292" t="s">
        <v>58</v>
      </c>
      <c r="D13427" s="293">
        <v>358.3</v>
      </c>
    </row>
    <row r="13428" spans="1:4">
      <c r="A13428" s="291" t="s">
        <v>20696</v>
      </c>
      <c r="B13428" s="292" t="s">
        <v>20697</v>
      </c>
      <c r="C13428" s="292" t="s">
        <v>58</v>
      </c>
      <c r="D13428" s="293">
        <v>359.25</v>
      </c>
    </row>
    <row r="13429" spans="1:4">
      <c r="A13429" s="291" t="s">
        <v>20698</v>
      </c>
      <c r="B13429" s="292" t="s">
        <v>20697</v>
      </c>
      <c r="C13429" s="292" t="s">
        <v>58</v>
      </c>
      <c r="D13429" s="293">
        <v>358.3</v>
      </c>
    </row>
    <row r="13430" spans="1:4">
      <c r="A13430" s="291" t="s">
        <v>20699</v>
      </c>
      <c r="B13430" s="292" t="s">
        <v>20700</v>
      </c>
      <c r="C13430" s="292" t="s">
        <v>58</v>
      </c>
      <c r="D13430" s="293">
        <v>1139.5899999999999</v>
      </c>
    </row>
    <row r="13431" spans="1:4">
      <c r="A13431" s="291" t="s">
        <v>20701</v>
      </c>
      <c r="B13431" s="292" t="s">
        <v>20700</v>
      </c>
      <c r="C13431" s="292" t="s">
        <v>58</v>
      </c>
      <c r="D13431" s="293">
        <v>1138.6400000000001</v>
      </c>
    </row>
    <row r="13432" spans="1:4">
      <c r="A13432" s="291" t="s">
        <v>20702</v>
      </c>
      <c r="B13432" s="292" t="s">
        <v>20703</v>
      </c>
      <c r="C13432" s="292" t="s">
        <v>58</v>
      </c>
      <c r="D13432" s="293">
        <v>1755.07</v>
      </c>
    </row>
    <row r="13433" spans="1:4">
      <c r="A13433" s="291" t="s">
        <v>20704</v>
      </c>
      <c r="B13433" s="292" t="s">
        <v>20703</v>
      </c>
      <c r="C13433" s="292" t="s">
        <v>58</v>
      </c>
      <c r="D13433" s="293">
        <v>1754.12</v>
      </c>
    </row>
    <row r="13434" spans="1:4">
      <c r="A13434" s="291" t="s">
        <v>20705</v>
      </c>
      <c r="B13434" s="292" t="s">
        <v>20706</v>
      </c>
      <c r="C13434" s="292" t="s">
        <v>58</v>
      </c>
      <c r="D13434" s="293">
        <v>1755.07</v>
      </c>
    </row>
    <row r="13435" spans="1:4">
      <c r="A13435" s="291" t="s">
        <v>20707</v>
      </c>
      <c r="B13435" s="292" t="s">
        <v>20706</v>
      </c>
      <c r="C13435" s="292" t="s">
        <v>58</v>
      </c>
      <c r="D13435" s="293">
        <v>1754.12</v>
      </c>
    </row>
    <row r="13436" spans="1:4">
      <c r="A13436" s="291" t="s">
        <v>20708</v>
      </c>
      <c r="B13436" s="292" t="s">
        <v>20709</v>
      </c>
      <c r="C13436" s="292" t="s">
        <v>58</v>
      </c>
      <c r="D13436" s="293">
        <v>2914.48</v>
      </c>
    </row>
    <row r="13437" spans="1:4">
      <c r="A13437" s="291" t="s">
        <v>20710</v>
      </c>
      <c r="B13437" s="292" t="s">
        <v>20709</v>
      </c>
      <c r="C13437" s="292" t="s">
        <v>58</v>
      </c>
      <c r="D13437" s="293">
        <v>2913.53</v>
      </c>
    </row>
    <row r="13438" spans="1:4">
      <c r="A13438" s="291" t="s">
        <v>20711</v>
      </c>
      <c r="B13438" s="292" t="s">
        <v>20712</v>
      </c>
      <c r="C13438" s="292" t="s">
        <v>58</v>
      </c>
      <c r="D13438" s="293">
        <v>45.04</v>
      </c>
    </row>
    <row r="13439" spans="1:4">
      <c r="A13439" s="291" t="s">
        <v>20713</v>
      </c>
      <c r="B13439" s="292" t="s">
        <v>20712</v>
      </c>
      <c r="C13439" s="292" t="s">
        <v>58</v>
      </c>
      <c r="D13439" s="293">
        <v>44.24</v>
      </c>
    </row>
    <row r="13440" spans="1:4">
      <c r="A13440" s="291" t="s">
        <v>20714</v>
      </c>
      <c r="B13440" s="292" t="s">
        <v>20715</v>
      </c>
      <c r="C13440" s="292" t="s">
        <v>58</v>
      </c>
      <c r="D13440" s="293">
        <v>61.45</v>
      </c>
    </row>
    <row r="13441" spans="1:4">
      <c r="A13441" s="291" t="s">
        <v>20716</v>
      </c>
      <c r="B13441" s="292" t="s">
        <v>20715</v>
      </c>
      <c r="C13441" s="292" t="s">
        <v>58</v>
      </c>
      <c r="D13441" s="293">
        <v>60.65</v>
      </c>
    </row>
    <row r="13442" spans="1:4">
      <c r="A13442" s="291" t="s">
        <v>20717</v>
      </c>
      <c r="B13442" s="292" t="s">
        <v>20718</v>
      </c>
      <c r="C13442" s="292" t="s">
        <v>58</v>
      </c>
      <c r="D13442" s="293">
        <v>148.68</v>
      </c>
    </row>
    <row r="13443" spans="1:4">
      <c r="A13443" s="291" t="s">
        <v>20719</v>
      </c>
      <c r="B13443" s="292" t="s">
        <v>20718</v>
      </c>
      <c r="C13443" s="292" t="s">
        <v>58</v>
      </c>
      <c r="D13443" s="293">
        <v>147.88</v>
      </c>
    </row>
    <row r="13444" spans="1:4">
      <c r="A13444" s="291" t="s">
        <v>20720</v>
      </c>
      <c r="B13444" s="292" t="s">
        <v>20721</v>
      </c>
      <c r="C13444" s="292" t="s">
        <v>58</v>
      </c>
      <c r="D13444" s="293">
        <v>48.68</v>
      </c>
    </row>
    <row r="13445" spans="1:4">
      <c r="A13445" s="291" t="s">
        <v>20722</v>
      </c>
      <c r="B13445" s="292" t="s">
        <v>20721</v>
      </c>
      <c r="C13445" s="292" t="s">
        <v>58</v>
      </c>
      <c r="D13445" s="293">
        <v>47.88</v>
      </c>
    </row>
    <row r="13446" spans="1:4">
      <c r="A13446" s="291" t="s">
        <v>20723</v>
      </c>
      <c r="B13446" s="292" t="s">
        <v>20724</v>
      </c>
      <c r="C13446" s="292" t="s">
        <v>58</v>
      </c>
      <c r="D13446" s="293">
        <v>53.64</v>
      </c>
    </row>
    <row r="13447" spans="1:4">
      <c r="A13447" s="291" t="s">
        <v>20725</v>
      </c>
      <c r="B13447" s="292" t="s">
        <v>20724</v>
      </c>
      <c r="C13447" s="292" t="s">
        <v>58</v>
      </c>
      <c r="D13447" s="293">
        <v>52.84</v>
      </c>
    </row>
    <row r="13448" spans="1:4">
      <c r="A13448" s="291" t="s">
        <v>20726</v>
      </c>
      <c r="B13448" s="292" t="s">
        <v>20727</v>
      </c>
      <c r="C13448" s="292" t="s">
        <v>58</v>
      </c>
      <c r="D13448" s="293">
        <v>155.12</v>
      </c>
    </row>
    <row r="13449" spans="1:4">
      <c r="A13449" s="291" t="s">
        <v>20728</v>
      </c>
      <c r="B13449" s="292" t="s">
        <v>20727</v>
      </c>
      <c r="C13449" s="292" t="s">
        <v>58</v>
      </c>
      <c r="D13449" s="293">
        <v>154.32</v>
      </c>
    </row>
    <row r="13450" spans="1:4">
      <c r="A13450" s="291" t="s">
        <v>20729</v>
      </c>
      <c r="B13450" s="292" t="s">
        <v>20730</v>
      </c>
      <c r="C13450" s="292" t="s">
        <v>58</v>
      </c>
      <c r="D13450" s="293">
        <v>350.99</v>
      </c>
    </row>
    <row r="13451" spans="1:4">
      <c r="A13451" s="291" t="s">
        <v>20731</v>
      </c>
      <c r="B13451" s="292" t="s">
        <v>20730</v>
      </c>
      <c r="C13451" s="292" t="s">
        <v>58</v>
      </c>
      <c r="D13451" s="293">
        <v>348.46</v>
      </c>
    </row>
    <row r="13452" spans="1:4">
      <c r="A13452" s="291" t="s">
        <v>20732</v>
      </c>
      <c r="B13452" s="292" t="s">
        <v>20733</v>
      </c>
      <c r="C13452" s="292" t="s">
        <v>58</v>
      </c>
      <c r="D13452" s="293">
        <v>460.23</v>
      </c>
    </row>
    <row r="13453" spans="1:4">
      <c r="A13453" s="291" t="s">
        <v>20734</v>
      </c>
      <c r="B13453" s="292" t="s">
        <v>20733</v>
      </c>
      <c r="C13453" s="292" t="s">
        <v>58</v>
      </c>
      <c r="D13453" s="293">
        <v>457.7</v>
      </c>
    </row>
    <row r="13454" spans="1:4">
      <c r="A13454" s="291" t="s">
        <v>20735</v>
      </c>
      <c r="B13454" s="292" t="s">
        <v>20736</v>
      </c>
      <c r="C13454" s="292" t="s">
        <v>58</v>
      </c>
      <c r="D13454" s="293">
        <v>969.56</v>
      </c>
    </row>
    <row r="13455" spans="1:4">
      <c r="A13455" s="291" t="s">
        <v>20737</v>
      </c>
      <c r="B13455" s="292" t="s">
        <v>20736</v>
      </c>
      <c r="C13455" s="292" t="s">
        <v>58</v>
      </c>
      <c r="D13455" s="293">
        <v>967.03</v>
      </c>
    </row>
    <row r="13456" spans="1:4">
      <c r="A13456" s="291" t="s">
        <v>20738</v>
      </c>
      <c r="B13456" s="292" t="s">
        <v>20739</v>
      </c>
      <c r="C13456" s="292" t="s">
        <v>58</v>
      </c>
      <c r="D13456" s="293">
        <v>3334.96</v>
      </c>
    </row>
    <row r="13457" spans="1:4">
      <c r="A13457" s="291" t="s">
        <v>20740</v>
      </c>
      <c r="B13457" s="292" t="s">
        <v>20739</v>
      </c>
      <c r="C13457" s="292" t="s">
        <v>58</v>
      </c>
      <c r="D13457" s="293">
        <v>3332.43</v>
      </c>
    </row>
    <row r="13458" spans="1:4">
      <c r="A13458" s="291" t="s">
        <v>20741</v>
      </c>
      <c r="B13458" s="292" t="s">
        <v>20742</v>
      </c>
      <c r="C13458" s="292" t="s">
        <v>58</v>
      </c>
      <c r="D13458" s="293">
        <v>4419.5</v>
      </c>
    </row>
    <row r="13459" spans="1:4">
      <c r="A13459" s="291" t="s">
        <v>20743</v>
      </c>
      <c r="B13459" s="292" t="s">
        <v>20742</v>
      </c>
      <c r="C13459" s="292" t="s">
        <v>58</v>
      </c>
      <c r="D13459" s="293">
        <v>4416.97</v>
      </c>
    </row>
    <row r="13460" spans="1:4">
      <c r="A13460" s="291" t="s">
        <v>20744</v>
      </c>
      <c r="B13460" s="292" t="s">
        <v>20745</v>
      </c>
      <c r="C13460" s="292" t="s">
        <v>58</v>
      </c>
      <c r="D13460" s="293">
        <v>8338.41</v>
      </c>
    </row>
    <row r="13461" spans="1:4">
      <c r="A13461" s="291" t="s">
        <v>20746</v>
      </c>
      <c r="B13461" s="292" t="s">
        <v>20745</v>
      </c>
      <c r="C13461" s="292" t="s">
        <v>58</v>
      </c>
      <c r="D13461" s="293">
        <v>8335.8799999999992</v>
      </c>
    </row>
    <row r="13462" spans="1:4">
      <c r="A13462" s="291" t="s">
        <v>20747</v>
      </c>
      <c r="B13462" s="292" t="s">
        <v>20748</v>
      </c>
      <c r="C13462" s="292" t="s">
        <v>58</v>
      </c>
      <c r="D13462" s="293">
        <v>303.61</v>
      </c>
    </row>
    <row r="13463" spans="1:4">
      <c r="A13463" s="291" t="s">
        <v>20749</v>
      </c>
      <c r="B13463" s="292" t="s">
        <v>20748</v>
      </c>
      <c r="C13463" s="292" t="s">
        <v>58</v>
      </c>
      <c r="D13463" s="293">
        <v>297.27</v>
      </c>
    </row>
    <row r="13464" spans="1:4">
      <c r="A13464" s="291" t="s">
        <v>20750</v>
      </c>
      <c r="B13464" s="292" t="s">
        <v>20751</v>
      </c>
      <c r="C13464" s="292" t="s">
        <v>58</v>
      </c>
      <c r="D13464" s="293">
        <v>316.45</v>
      </c>
    </row>
    <row r="13465" spans="1:4">
      <c r="A13465" s="291" t="s">
        <v>20752</v>
      </c>
      <c r="B13465" s="292" t="s">
        <v>20751</v>
      </c>
      <c r="C13465" s="292" t="s">
        <v>58</v>
      </c>
      <c r="D13465" s="293">
        <v>310.11</v>
      </c>
    </row>
    <row r="13466" spans="1:4">
      <c r="A13466" s="291" t="s">
        <v>20753</v>
      </c>
      <c r="B13466" s="292" t="s">
        <v>20754</v>
      </c>
      <c r="C13466" s="292" t="s">
        <v>58</v>
      </c>
      <c r="D13466" s="293">
        <v>339.3</v>
      </c>
    </row>
    <row r="13467" spans="1:4">
      <c r="A13467" s="291" t="s">
        <v>20755</v>
      </c>
      <c r="B13467" s="292" t="s">
        <v>20754</v>
      </c>
      <c r="C13467" s="292" t="s">
        <v>58</v>
      </c>
      <c r="D13467" s="293">
        <v>332.96</v>
      </c>
    </row>
    <row r="13468" spans="1:4">
      <c r="A13468" s="291" t="s">
        <v>20756</v>
      </c>
      <c r="B13468" s="292" t="s">
        <v>20757</v>
      </c>
      <c r="C13468" s="292" t="s">
        <v>58</v>
      </c>
      <c r="D13468" s="293">
        <v>131.13</v>
      </c>
    </row>
    <row r="13469" spans="1:4">
      <c r="A13469" s="291" t="s">
        <v>20758</v>
      </c>
      <c r="B13469" s="292" t="s">
        <v>20757</v>
      </c>
      <c r="C13469" s="292" t="s">
        <v>58</v>
      </c>
      <c r="D13469" s="293">
        <v>118.46</v>
      </c>
    </row>
    <row r="13470" spans="1:4">
      <c r="A13470" s="291" t="s">
        <v>20759</v>
      </c>
      <c r="B13470" s="292" t="s">
        <v>20760</v>
      </c>
      <c r="C13470" s="292" t="s">
        <v>58</v>
      </c>
      <c r="D13470" s="293">
        <v>162.54</v>
      </c>
    </row>
    <row r="13471" spans="1:4">
      <c r="A13471" s="291" t="s">
        <v>20761</v>
      </c>
      <c r="B13471" s="292" t="s">
        <v>20760</v>
      </c>
      <c r="C13471" s="292" t="s">
        <v>58</v>
      </c>
      <c r="D13471" s="293">
        <v>153.04</v>
      </c>
    </row>
    <row r="13472" spans="1:4">
      <c r="A13472" s="291" t="s">
        <v>20762</v>
      </c>
      <c r="B13472" s="292" t="s">
        <v>20763</v>
      </c>
      <c r="C13472" s="292" t="s">
        <v>58</v>
      </c>
      <c r="D13472" s="293">
        <v>243.43</v>
      </c>
    </row>
    <row r="13473" spans="1:4">
      <c r="A13473" s="291" t="s">
        <v>20764</v>
      </c>
      <c r="B13473" s="292" t="s">
        <v>20763</v>
      </c>
      <c r="C13473" s="292" t="s">
        <v>58</v>
      </c>
      <c r="D13473" s="293">
        <v>232.03</v>
      </c>
    </row>
    <row r="13474" spans="1:4">
      <c r="A13474" s="291" t="s">
        <v>20765</v>
      </c>
      <c r="B13474" s="292" t="s">
        <v>20766</v>
      </c>
      <c r="C13474" s="292" t="s">
        <v>58</v>
      </c>
      <c r="D13474" s="293">
        <v>276.51</v>
      </c>
    </row>
    <row r="13475" spans="1:4">
      <c r="A13475" s="291" t="s">
        <v>20767</v>
      </c>
      <c r="B13475" s="292" t="s">
        <v>20766</v>
      </c>
      <c r="C13475" s="292" t="s">
        <v>58</v>
      </c>
      <c r="D13475" s="293">
        <v>263.83999999999997</v>
      </c>
    </row>
    <row r="13476" spans="1:4">
      <c r="A13476" s="291" t="s">
        <v>20768</v>
      </c>
      <c r="B13476" s="292" t="s">
        <v>20769</v>
      </c>
      <c r="C13476" s="292" t="s">
        <v>63</v>
      </c>
      <c r="D13476" s="293">
        <v>2.1800000000000002</v>
      </c>
    </row>
    <row r="13477" spans="1:4">
      <c r="A13477" s="291" t="s">
        <v>20770</v>
      </c>
      <c r="B13477" s="292" t="s">
        <v>20769</v>
      </c>
      <c r="C13477" s="292" t="s">
        <v>63</v>
      </c>
      <c r="D13477" s="293">
        <v>1.99</v>
      </c>
    </row>
    <row r="13478" spans="1:4">
      <c r="A13478" s="291" t="s">
        <v>20771</v>
      </c>
      <c r="B13478" s="292" t="s">
        <v>20772</v>
      </c>
      <c r="C13478" s="292" t="s">
        <v>63</v>
      </c>
      <c r="D13478" s="293">
        <v>2.94</v>
      </c>
    </row>
    <row r="13479" spans="1:4">
      <c r="A13479" s="291" t="s">
        <v>20773</v>
      </c>
      <c r="B13479" s="292" t="s">
        <v>20772</v>
      </c>
      <c r="C13479" s="292" t="s">
        <v>63</v>
      </c>
      <c r="D13479" s="293">
        <v>2.68</v>
      </c>
    </row>
    <row r="13480" spans="1:4">
      <c r="A13480" s="291" t="s">
        <v>20774</v>
      </c>
      <c r="B13480" s="292" t="s">
        <v>20775</v>
      </c>
      <c r="C13480" s="292" t="s">
        <v>63</v>
      </c>
      <c r="D13480" s="293">
        <v>4</v>
      </c>
    </row>
    <row r="13481" spans="1:4">
      <c r="A13481" s="291" t="s">
        <v>20776</v>
      </c>
      <c r="B13481" s="292" t="s">
        <v>20775</v>
      </c>
      <c r="C13481" s="292" t="s">
        <v>63</v>
      </c>
      <c r="D13481" s="293">
        <v>3.68</v>
      </c>
    </row>
    <row r="13482" spans="1:4">
      <c r="A13482" s="291" t="s">
        <v>20777</v>
      </c>
      <c r="B13482" s="292" t="s">
        <v>20778</v>
      </c>
      <c r="C13482" s="292" t="s">
        <v>63</v>
      </c>
      <c r="D13482" s="293">
        <v>5.42</v>
      </c>
    </row>
    <row r="13483" spans="1:4">
      <c r="A13483" s="291" t="s">
        <v>20779</v>
      </c>
      <c r="B13483" s="292" t="s">
        <v>20778</v>
      </c>
      <c r="C13483" s="292" t="s">
        <v>63</v>
      </c>
      <c r="D13483" s="293">
        <v>5.03</v>
      </c>
    </row>
    <row r="13484" spans="1:4">
      <c r="A13484" s="291" t="s">
        <v>20780</v>
      </c>
      <c r="B13484" s="292" t="s">
        <v>20781</v>
      </c>
      <c r="C13484" s="292" t="s">
        <v>63</v>
      </c>
      <c r="D13484" s="293">
        <v>7.1</v>
      </c>
    </row>
    <row r="13485" spans="1:4">
      <c r="A13485" s="291" t="s">
        <v>20782</v>
      </c>
      <c r="B13485" s="292" t="s">
        <v>20781</v>
      </c>
      <c r="C13485" s="292" t="s">
        <v>63</v>
      </c>
      <c r="D13485" s="293">
        <v>6.66</v>
      </c>
    </row>
    <row r="13486" spans="1:4">
      <c r="A13486" s="291" t="s">
        <v>20783</v>
      </c>
      <c r="B13486" s="292" t="s">
        <v>20784</v>
      </c>
      <c r="C13486" s="292" t="s">
        <v>63</v>
      </c>
      <c r="D13486" s="293">
        <v>10.029999999999999</v>
      </c>
    </row>
    <row r="13487" spans="1:4">
      <c r="A13487" s="291" t="s">
        <v>20785</v>
      </c>
      <c r="B13487" s="292" t="s">
        <v>20784</v>
      </c>
      <c r="C13487" s="292" t="s">
        <v>63</v>
      </c>
      <c r="D13487" s="293">
        <v>9.5299999999999994</v>
      </c>
    </row>
    <row r="13488" spans="1:4">
      <c r="A13488" s="291" t="s">
        <v>20786</v>
      </c>
      <c r="B13488" s="292" t="s">
        <v>20787</v>
      </c>
      <c r="C13488" s="292" t="s">
        <v>63</v>
      </c>
      <c r="D13488" s="293">
        <v>2.8</v>
      </c>
    </row>
    <row r="13489" spans="1:4">
      <c r="A13489" s="291" t="s">
        <v>20788</v>
      </c>
      <c r="B13489" s="292" t="s">
        <v>20787</v>
      </c>
      <c r="C13489" s="292" t="s">
        <v>63</v>
      </c>
      <c r="D13489" s="293">
        <v>2.5499999999999998</v>
      </c>
    </row>
    <row r="13490" spans="1:4">
      <c r="A13490" s="291" t="s">
        <v>254</v>
      </c>
      <c r="B13490" s="292" t="s">
        <v>255</v>
      </c>
      <c r="C13490" s="292" t="s">
        <v>63</v>
      </c>
      <c r="D13490" s="293">
        <v>3.82</v>
      </c>
    </row>
    <row r="13491" spans="1:4">
      <c r="A13491" s="291" t="s">
        <v>597</v>
      </c>
      <c r="B13491" s="292" t="s">
        <v>255</v>
      </c>
      <c r="C13491" s="292" t="s">
        <v>63</v>
      </c>
      <c r="D13491" s="293">
        <v>3.5</v>
      </c>
    </row>
    <row r="13492" spans="1:4">
      <c r="A13492" s="291" t="s">
        <v>250</v>
      </c>
      <c r="B13492" s="292" t="s">
        <v>251</v>
      </c>
      <c r="C13492" s="292" t="s">
        <v>63</v>
      </c>
      <c r="D13492" s="293">
        <v>5.23</v>
      </c>
    </row>
    <row r="13493" spans="1:4">
      <c r="A13493" s="291" t="s">
        <v>596</v>
      </c>
      <c r="B13493" s="292" t="s">
        <v>251</v>
      </c>
      <c r="C13493" s="292" t="s">
        <v>63</v>
      </c>
      <c r="D13493" s="293">
        <v>4.84</v>
      </c>
    </row>
    <row r="13494" spans="1:4">
      <c r="A13494" s="291" t="s">
        <v>20789</v>
      </c>
      <c r="B13494" s="292" t="s">
        <v>20790</v>
      </c>
      <c r="C13494" s="292" t="s">
        <v>63</v>
      </c>
      <c r="D13494" s="293">
        <v>6.76</v>
      </c>
    </row>
    <row r="13495" spans="1:4">
      <c r="A13495" s="291" t="s">
        <v>20791</v>
      </c>
      <c r="B13495" s="292" t="s">
        <v>20790</v>
      </c>
      <c r="C13495" s="292" t="s">
        <v>63</v>
      </c>
      <c r="D13495" s="293">
        <v>6.32</v>
      </c>
    </row>
    <row r="13496" spans="1:4">
      <c r="A13496" s="291" t="s">
        <v>258</v>
      </c>
      <c r="B13496" s="292" t="s">
        <v>259</v>
      </c>
      <c r="C13496" s="292" t="s">
        <v>63</v>
      </c>
      <c r="D13496" s="293">
        <v>9.91</v>
      </c>
    </row>
    <row r="13497" spans="1:4">
      <c r="A13497" s="291" t="s">
        <v>598</v>
      </c>
      <c r="B13497" s="292" t="s">
        <v>259</v>
      </c>
      <c r="C13497" s="292" t="s">
        <v>63</v>
      </c>
      <c r="D13497" s="293">
        <v>9.41</v>
      </c>
    </row>
    <row r="13498" spans="1:4">
      <c r="A13498" s="291" t="s">
        <v>20792</v>
      </c>
      <c r="B13498" s="292" t="s">
        <v>20793</v>
      </c>
      <c r="C13498" s="292" t="s">
        <v>63</v>
      </c>
      <c r="D13498" s="293">
        <v>13.61</v>
      </c>
    </row>
    <row r="13499" spans="1:4">
      <c r="A13499" s="291" t="s">
        <v>20794</v>
      </c>
      <c r="B13499" s="292" t="s">
        <v>20793</v>
      </c>
      <c r="C13499" s="292" t="s">
        <v>63</v>
      </c>
      <c r="D13499" s="293">
        <v>13.04</v>
      </c>
    </row>
    <row r="13500" spans="1:4">
      <c r="A13500" s="291" t="s">
        <v>20795</v>
      </c>
      <c r="B13500" s="292" t="s">
        <v>20796</v>
      </c>
      <c r="C13500" s="292" t="s">
        <v>63</v>
      </c>
      <c r="D13500" s="293">
        <v>18.79</v>
      </c>
    </row>
    <row r="13501" spans="1:4">
      <c r="A13501" s="291" t="s">
        <v>20797</v>
      </c>
      <c r="B13501" s="292" t="s">
        <v>20796</v>
      </c>
      <c r="C13501" s="292" t="s">
        <v>63</v>
      </c>
      <c r="D13501" s="293">
        <v>18.149999999999999</v>
      </c>
    </row>
    <row r="13502" spans="1:4">
      <c r="A13502" s="291" t="s">
        <v>20798</v>
      </c>
      <c r="B13502" s="292" t="s">
        <v>20799</v>
      </c>
      <c r="C13502" s="292" t="s">
        <v>63</v>
      </c>
      <c r="D13502" s="293">
        <v>28.01</v>
      </c>
    </row>
    <row r="13503" spans="1:4">
      <c r="A13503" s="291" t="s">
        <v>20800</v>
      </c>
      <c r="B13503" s="292" t="s">
        <v>20799</v>
      </c>
      <c r="C13503" s="292" t="s">
        <v>63</v>
      </c>
      <c r="D13503" s="293">
        <v>27.06</v>
      </c>
    </row>
    <row r="13504" spans="1:4">
      <c r="A13504" s="291" t="s">
        <v>20801</v>
      </c>
      <c r="B13504" s="292" t="s">
        <v>20802</v>
      </c>
      <c r="C13504" s="292" t="s">
        <v>63</v>
      </c>
      <c r="D13504" s="293">
        <v>41.12</v>
      </c>
    </row>
    <row r="13505" spans="1:4">
      <c r="A13505" s="291" t="s">
        <v>20803</v>
      </c>
      <c r="B13505" s="292" t="s">
        <v>20802</v>
      </c>
      <c r="C13505" s="292" t="s">
        <v>63</v>
      </c>
      <c r="D13505" s="293">
        <v>39.85</v>
      </c>
    </row>
    <row r="13506" spans="1:4">
      <c r="A13506" s="291" t="s">
        <v>20804</v>
      </c>
      <c r="B13506" s="292" t="s">
        <v>20805</v>
      </c>
      <c r="C13506" s="292" t="s">
        <v>63</v>
      </c>
      <c r="D13506" s="293">
        <v>54.89</v>
      </c>
    </row>
    <row r="13507" spans="1:4">
      <c r="A13507" s="291" t="s">
        <v>20806</v>
      </c>
      <c r="B13507" s="292" t="s">
        <v>20805</v>
      </c>
      <c r="C13507" s="292" t="s">
        <v>63</v>
      </c>
      <c r="D13507" s="293">
        <v>53.31</v>
      </c>
    </row>
    <row r="13508" spans="1:4">
      <c r="A13508" s="291" t="s">
        <v>20807</v>
      </c>
      <c r="B13508" s="292" t="s">
        <v>20808</v>
      </c>
      <c r="C13508" s="292" t="s">
        <v>63</v>
      </c>
      <c r="D13508" s="293">
        <v>70.849999999999994</v>
      </c>
    </row>
    <row r="13509" spans="1:4">
      <c r="A13509" s="291" t="s">
        <v>20809</v>
      </c>
      <c r="B13509" s="292" t="s">
        <v>20808</v>
      </c>
      <c r="C13509" s="292" t="s">
        <v>63</v>
      </c>
      <c r="D13509" s="293">
        <v>68.95</v>
      </c>
    </row>
    <row r="13510" spans="1:4">
      <c r="A13510" s="291" t="s">
        <v>20810</v>
      </c>
      <c r="B13510" s="292" t="s">
        <v>20811</v>
      </c>
      <c r="C13510" s="292" t="s">
        <v>63</v>
      </c>
      <c r="D13510" s="293">
        <v>88.02</v>
      </c>
    </row>
    <row r="13511" spans="1:4">
      <c r="A13511" s="291" t="s">
        <v>20812</v>
      </c>
      <c r="B13511" s="292" t="s">
        <v>20811</v>
      </c>
      <c r="C13511" s="292" t="s">
        <v>63</v>
      </c>
      <c r="D13511" s="293">
        <v>85.8</v>
      </c>
    </row>
    <row r="13512" spans="1:4">
      <c r="A13512" s="291" t="s">
        <v>20813</v>
      </c>
      <c r="B13512" s="292" t="s">
        <v>20814</v>
      </c>
      <c r="C13512" s="292" t="s">
        <v>63</v>
      </c>
      <c r="D13512" s="293">
        <v>106.32</v>
      </c>
    </row>
    <row r="13513" spans="1:4">
      <c r="A13513" s="291" t="s">
        <v>20815</v>
      </c>
      <c r="B13513" s="292" t="s">
        <v>20814</v>
      </c>
      <c r="C13513" s="292" t="s">
        <v>63</v>
      </c>
      <c r="D13513" s="293">
        <v>103.78</v>
      </c>
    </row>
    <row r="13514" spans="1:4">
      <c r="A13514" s="291" t="s">
        <v>20816</v>
      </c>
      <c r="B13514" s="292" t="s">
        <v>20817</v>
      </c>
      <c r="C13514" s="292" t="s">
        <v>63</v>
      </c>
      <c r="D13514" s="293">
        <v>166.08</v>
      </c>
    </row>
    <row r="13515" spans="1:4">
      <c r="A13515" s="291" t="s">
        <v>20818</v>
      </c>
      <c r="B13515" s="292" t="s">
        <v>20817</v>
      </c>
      <c r="C13515" s="292" t="s">
        <v>63</v>
      </c>
      <c r="D13515" s="293">
        <v>163.22999999999999</v>
      </c>
    </row>
    <row r="13516" spans="1:4">
      <c r="A13516" s="291" t="s">
        <v>20819</v>
      </c>
      <c r="B13516" s="292" t="s">
        <v>20820</v>
      </c>
      <c r="C13516" s="292" t="s">
        <v>63</v>
      </c>
      <c r="D13516" s="293">
        <v>214.07</v>
      </c>
    </row>
    <row r="13517" spans="1:4">
      <c r="A13517" s="291" t="s">
        <v>20821</v>
      </c>
      <c r="B13517" s="292" t="s">
        <v>20820</v>
      </c>
      <c r="C13517" s="292" t="s">
        <v>63</v>
      </c>
      <c r="D13517" s="293">
        <v>210.91</v>
      </c>
    </row>
    <row r="13518" spans="1:4">
      <c r="A13518" s="291" t="s">
        <v>20822</v>
      </c>
      <c r="B13518" s="292" t="s">
        <v>20823</v>
      </c>
      <c r="C13518" s="292" t="s">
        <v>63</v>
      </c>
      <c r="D13518" s="293">
        <v>191.72</v>
      </c>
    </row>
    <row r="13519" spans="1:4">
      <c r="A13519" s="291" t="s">
        <v>20824</v>
      </c>
      <c r="B13519" s="292" t="s">
        <v>20823</v>
      </c>
      <c r="C13519" s="292" t="s">
        <v>63</v>
      </c>
      <c r="D13519" s="293">
        <v>188.24</v>
      </c>
    </row>
    <row r="13520" spans="1:4">
      <c r="A13520" s="291" t="s">
        <v>20825</v>
      </c>
      <c r="B13520" s="292" t="s">
        <v>20826</v>
      </c>
      <c r="C13520" s="292" t="s">
        <v>63</v>
      </c>
      <c r="D13520" s="293">
        <v>5.15</v>
      </c>
    </row>
    <row r="13521" spans="1:4">
      <c r="A13521" s="291" t="s">
        <v>20827</v>
      </c>
      <c r="B13521" s="292" t="s">
        <v>20826</v>
      </c>
      <c r="C13521" s="292" t="s">
        <v>63</v>
      </c>
      <c r="D13521" s="293">
        <v>4.83</v>
      </c>
    </row>
    <row r="13522" spans="1:4">
      <c r="A13522" s="291" t="s">
        <v>20828</v>
      </c>
      <c r="B13522" s="292" t="s">
        <v>20829</v>
      </c>
      <c r="C13522" s="292" t="s">
        <v>63</v>
      </c>
      <c r="D13522" s="293">
        <v>6.97</v>
      </c>
    </row>
    <row r="13523" spans="1:4">
      <c r="A13523" s="291" t="s">
        <v>20830</v>
      </c>
      <c r="B13523" s="292" t="s">
        <v>20829</v>
      </c>
      <c r="C13523" s="292" t="s">
        <v>63</v>
      </c>
      <c r="D13523" s="293">
        <v>6.65</v>
      </c>
    </row>
    <row r="13524" spans="1:4">
      <c r="A13524" s="291" t="s">
        <v>20831</v>
      </c>
      <c r="B13524" s="292" t="s">
        <v>20832</v>
      </c>
      <c r="C13524" s="292" t="s">
        <v>63</v>
      </c>
      <c r="D13524" s="293">
        <v>8.98</v>
      </c>
    </row>
    <row r="13525" spans="1:4">
      <c r="A13525" s="291" t="s">
        <v>20833</v>
      </c>
      <c r="B13525" s="292" t="s">
        <v>20832</v>
      </c>
      <c r="C13525" s="292" t="s">
        <v>63</v>
      </c>
      <c r="D13525" s="293">
        <v>8.6</v>
      </c>
    </row>
    <row r="13526" spans="1:4">
      <c r="A13526" s="291" t="s">
        <v>20834</v>
      </c>
      <c r="B13526" s="292" t="s">
        <v>20835</v>
      </c>
      <c r="C13526" s="292" t="s">
        <v>63</v>
      </c>
      <c r="D13526" s="293">
        <v>12.12</v>
      </c>
    </row>
    <row r="13527" spans="1:4">
      <c r="A13527" s="291" t="s">
        <v>20836</v>
      </c>
      <c r="B13527" s="292" t="s">
        <v>20835</v>
      </c>
      <c r="C13527" s="292" t="s">
        <v>63</v>
      </c>
      <c r="D13527" s="293">
        <v>11.74</v>
      </c>
    </row>
    <row r="13528" spans="1:4">
      <c r="A13528" s="291" t="s">
        <v>20837</v>
      </c>
      <c r="B13528" s="292" t="s">
        <v>20838</v>
      </c>
      <c r="C13528" s="292" t="s">
        <v>63</v>
      </c>
      <c r="D13528" s="293">
        <v>17.739999999999998</v>
      </c>
    </row>
    <row r="13529" spans="1:4">
      <c r="A13529" s="291" t="s">
        <v>20839</v>
      </c>
      <c r="B13529" s="292" t="s">
        <v>20838</v>
      </c>
      <c r="C13529" s="292" t="s">
        <v>63</v>
      </c>
      <c r="D13529" s="293">
        <v>17.3</v>
      </c>
    </row>
    <row r="13530" spans="1:4">
      <c r="A13530" s="291" t="s">
        <v>20840</v>
      </c>
      <c r="B13530" s="292" t="s">
        <v>20841</v>
      </c>
      <c r="C13530" s="292" t="s">
        <v>63</v>
      </c>
      <c r="D13530" s="293">
        <v>25.97</v>
      </c>
    </row>
    <row r="13531" spans="1:4">
      <c r="A13531" s="291" t="s">
        <v>20842</v>
      </c>
      <c r="B13531" s="292" t="s">
        <v>20841</v>
      </c>
      <c r="C13531" s="292" t="s">
        <v>63</v>
      </c>
      <c r="D13531" s="293">
        <v>25.53</v>
      </c>
    </row>
    <row r="13532" spans="1:4">
      <c r="A13532" s="291" t="s">
        <v>20843</v>
      </c>
      <c r="B13532" s="292" t="s">
        <v>20844</v>
      </c>
      <c r="C13532" s="292" t="s">
        <v>63</v>
      </c>
      <c r="D13532" s="293">
        <v>38</v>
      </c>
    </row>
    <row r="13533" spans="1:4">
      <c r="A13533" s="291" t="s">
        <v>20845</v>
      </c>
      <c r="B13533" s="292" t="s">
        <v>20844</v>
      </c>
      <c r="C13533" s="292" t="s">
        <v>63</v>
      </c>
      <c r="D13533" s="293">
        <v>37.5</v>
      </c>
    </row>
    <row r="13534" spans="1:4">
      <c r="A13534" s="291" t="s">
        <v>20846</v>
      </c>
      <c r="B13534" s="292" t="s">
        <v>20847</v>
      </c>
      <c r="C13534" s="292" t="s">
        <v>63</v>
      </c>
      <c r="D13534" s="293">
        <v>60.03</v>
      </c>
    </row>
    <row r="13535" spans="1:4">
      <c r="A13535" s="291" t="s">
        <v>20848</v>
      </c>
      <c r="B13535" s="292" t="s">
        <v>20847</v>
      </c>
      <c r="C13535" s="292" t="s">
        <v>63</v>
      </c>
      <c r="D13535" s="293">
        <v>59.52</v>
      </c>
    </row>
    <row r="13536" spans="1:4">
      <c r="A13536" s="291" t="s">
        <v>20849</v>
      </c>
      <c r="B13536" s="292" t="s">
        <v>20850</v>
      </c>
      <c r="C13536" s="292" t="s">
        <v>63</v>
      </c>
      <c r="D13536" s="293">
        <v>3.23</v>
      </c>
    </row>
    <row r="13537" spans="1:4">
      <c r="A13537" s="291" t="s">
        <v>20851</v>
      </c>
      <c r="B13537" s="292" t="s">
        <v>20850</v>
      </c>
      <c r="C13537" s="292" t="s">
        <v>63</v>
      </c>
      <c r="D13537" s="293">
        <v>2.98</v>
      </c>
    </row>
    <row r="13538" spans="1:4">
      <c r="A13538" s="291" t="s">
        <v>20852</v>
      </c>
      <c r="B13538" s="292" t="s">
        <v>20853</v>
      </c>
      <c r="C13538" s="292" t="s">
        <v>63</v>
      </c>
      <c r="D13538" s="293">
        <v>4.37</v>
      </c>
    </row>
    <row r="13539" spans="1:4">
      <c r="A13539" s="291" t="s">
        <v>20854</v>
      </c>
      <c r="B13539" s="292" t="s">
        <v>20853</v>
      </c>
      <c r="C13539" s="292" t="s">
        <v>63</v>
      </c>
      <c r="D13539" s="293">
        <v>4.0599999999999996</v>
      </c>
    </row>
    <row r="13540" spans="1:4">
      <c r="A13540" s="291" t="s">
        <v>20855</v>
      </c>
      <c r="B13540" s="292" t="s">
        <v>20856</v>
      </c>
      <c r="C13540" s="292" t="s">
        <v>63</v>
      </c>
      <c r="D13540" s="293">
        <v>5.81</v>
      </c>
    </row>
    <row r="13541" spans="1:4">
      <c r="A13541" s="291" t="s">
        <v>20857</v>
      </c>
      <c r="B13541" s="292" t="s">
        <v>20856</v>
      </c>
      <c r="C13541" s="292" t="s">
        <v>63</v>
      </c>
      <c r="D13541" s="293">
        <v>5.43</v>
      </c>
    </row>
    <row r="13542" spans="1:4">
      <c r="A13542" s="291" t="s">
        <v>20858</v>
      </c>
      <c r="B13542" s="292" t="s">
        <v>20859</v>
      </c>
      <c r="C13542" s="292" t="s">
        <v>63</v>
      </c>
      <c r="D13542" s="293">
        <v>7.52</v>
      </c>
    </row>
    <row r="13543" spans="1:4">
      <c r="A13543" s="291" t="s">
        <v>20860</v>
      </c>
      <c r="B13543" s="292" t="s">
        <v>20859</v>
      </c>
      <c r="C13543" s="292" t="s">
        <v>63</v>
      </c>
      <c r="D13543" s="293">
        <v>7.08</v>
      </c>
    </row>
    <row r="13544" spans="1:4">
      <c r="A13544" s="291" t="s">
        <v>20861</v>
      </c>
      <c r="B13544" s="292" t="s">
        <v>20862</v>
      </c>
      <c r="C13544" s="292" t="s">
        <v>63</v>
      </c>
      <c r="D13544" s="293">
        <v>10.17</v>
      </c>
    </row>
    <row r="13545" spans="1:4">
      <c r="A13545" s="291" t="s">
        <v>20863</v>
      </c>
      <c r="B13545" s="292" t="s">
        <v>20862</v>
      </c>
      <c r="C13545" s="292" t="s">
        <v>63</v>
      </c>
      <c r="D13545" s="293">
        <v>9.66</v>
      </c>
    </row>
    <row r="13546" spans="1:4">
      <c r="A13546" s="291" t="s">
        <v>20864</v>
      </c>
      <c r="B13546" s="292" t="s">
        <v>20865</v>
      </c>
      <c r="C13546" s="292" t="s">
        <v>63</v>
      </c>
      <c r="D13546" s="293">
        <v>14.26</v>
      </c>
    </row>
    <row r="13547" spans="1:4">
      <c r="A13547" s="291" t="s">
        <v>20866</v>
      </c>
      <c r="B13547" s="292" t="s">
        <v>20865</v>
      </c>
      <c r="C13547" s="292" t="s">
        <v>63</v>
      </c>
      <c r="D13547" s="293">
        <v>13.69</v>
      </c>
    </row>
    <row r="13548" spans="1:4">
      <c r="A13548" s="291" t="s">
        <v>20867</v>
      </c>
      <c r="B13548" s="292" t="s">
        <v>20868</v>
      </c>
      <c r="C13548" s="292" t="s">
        <v>63</v>
      </c>
      <c r="D13548" s="293">
        <v>20.190000000000001</v>
      </c>
    </row>
    <row r="13549" spans="1:4">
      <c r="A13549" s="291" t="s">
        <v>20869</v>
      </c>
      <c r="B13549" s="292" t="s">
        <v>20868</v>
      </c>
      <c r="C13549" s="292" t="s">
        <v>63</v>
      </c>
      <c r="D13549" s="293">
        <v>19.55</v>
      </c>
    </row>
    <row r="13550" spans="1:4">
      <c r="A13550" s="291" t="s">
        <v>20870</v>
      </c>
      <c r="B13550" s="292" t="s">
        <v>20871</v>
      </c>
      <c r="C13550" s="292" t="s">
        <v>63</v>
      </c>
      <c r="D13550" s="293">
        <v>29.02</v>
      </c>
    </row>
    <row r="13551" spans="1:4">
      <c r="A13551" s="291" t="s">
        <v>20872</v>
      </c>
      <c r="B13551" s="292" t="s">
        <v>20871</v>
      </c>
      <c r="C13551" s="292" t="s">
        <v>63</v>
      </c>
      <c r="D13551" s="293">
        <v>28.07</v>
      </c>
    </row>
    <row r="13552" spans="1:4">
      <c r="A13552" s="291" t="s">
        <v>20873</v>
      </c>
      <c r="B13552" s="292" t="s">
        <v>20874</v>
      </c>
      <c r="C13552" s="292" t="s">
        <v>63</v>
      </c>
      <c r="D13552" s="293">
        <v>40.01</v>
      </c>
    </row>
    <row r="13553" spans="1:4">
      <c r="A13553" s="291" t="s">
        <v>20875</v>
      </c>
      <c r="B13553" s="292" t="s">
        <v>20874</v>
      </c>
      <c r="C13553" s="292" t="s">
        <v>63</v>
      </c>
      <c r="D13553" s="293">
        <v>38.74</v>
      </c>
    </row>
    <row r="13554" spans="1:4">
      <c r="A13554" s="291" t="s">
        <v>20876</v>
      </c>
      <c r="B13554" s="292" t="s">
        <v>20877</v>
      </c>
      <c r="C13554" s="292" t="s">
        <v>63</v>
      </c>
      <c r="D13554" s="293">
        <v>55.32</v>
      </c>
    </row>
    <row r="13555" spans="1:4">
      <c r="A13555" s="291" t="s">
        <v>20878</v>
      </c>
      <c r="B13555" s="292" t="s">
        <v>20877</v>
      </c>
      <c r="C13555" s="292" t="s">
        <v>63</v>
      </c>
      <c r="D13555" s="293">
        <v>53.73</v>
      </c>
    </row>
    <row r="13556" spans="1:4">
      <c r="A13556" s="291" t="s">
        <v>20879</v>
      </c>
      <c r="B13556" s="292" t="s">
        <v>20880</v>
      </c>
      <c r="C13556" s="292" t="s">
        <v>63</v>
      </c>
      <c r="D13556" s="293">
        <v>71.099999999999994</v>
      </c>
    </row>
    <row r="13557" spans="1:4">
      <c r="A13557" s="291" t="s">
        <v>20881</v>
      </c>
      <c r="B13557" s="292" t="s">
        <v>20880</v>
      </c>
      <c r="C13557" s="292" t="s">
        <v>63</v>
      </c>
      <c r="D13557" s="293">
        <v>69.2</v>
      </c>
    </row>
    <row r="13558" spans="1:4">
      <c r="A13558" s="291" t="s">
        <v>20882</v>
      </c>
      <c r="B13558" s="292" t="s">
        <v>20883</v>
      </c>
      <c r="C13558" s="292" t="s">
        <v>63</v>
      </c>
      <c r="D13558" s="293">
        <v>88.4</v>
      </c>
    </row>
    <row r="13559" spans="1:4">
      <c r="A13559" s="291" t="s">
        <v>20884</v>
      </c>
      <c r="B13559" s="292" t="s">
        <v>20883</v>
      </c>
      <c r="C13559" s="292" t="s">
        <v>63</v>
      </c>
      <c r="D13559" s="293">
        <v>86.18</v>
      </c>
    </row>
    <row r="13560" spans="1:4">
      <c r="A13560" s="291" t="s">
        <v>20885</v>
      </c>
      <c r="B13560" s="292" t="s">
        <v>20886</v>
      </c>
      <c r="C13560" s="292" t="s">
        <v>63</v>
      </c>
      <c r="D13560" s="293">
        <v>109.92</v>
      </c>
    </row>
    <row r="13561" spans="1:4">
      <c r="A13561" s="291" t="s">
        <v>20887</v>
      </c>
      <c r="B13561" s="292" t="s">
        <v>20886</v>
      </c>
      <c r="C13561" s="292" t="s">
        <v>63</v>
      </c>
      <c r="D13561" s="293">
        <v>107.39</v>
      </c>
    </row>
    <row r="13562" spans="1:4">
      <c r="A13562" s="291" t="s">
        <v>20888</v>
      </c>
      <c r="B13562" s="292" t="s">
        <v>20889</v>
      </c>
      <c r="C13562" s="292" t="s">
        <v>63</v>
      </c>
      <c r="D13562" s="293">
        <v>132.09</v>
      </c>
    </row>
    <row r="13563" spans="1:4">
      <c r="A13563" s="291" t="s">
        <v>20890</v>
      </c>
      <c r="B13563" s="292" t="s">
        <v>20889</v>
      </c>
      <c r="C13563" s="292" t="s">
        <v>63</v>
      </c>
      <c r="D13563" s="293">
        <v>129.24</v>
      </c>
    </row>
    <row r="13564" spans="1:4">
      <c r="A13564" s="291" t="s">
        <v>20891</v>
      </c>
      <c r="B13564" s="292" t="s">
        <v>20892</v>
      </c>
      <c r="C13564" s="292" t="s">
        <v>63</v>
      </c>
      <c r="D13564" s="293">
        <v>172.43</v>
      </c>
    </row>
    <row r="13565" spans="1:4">
      <c r="A13565" s="291" t="s">
        <v>20893</v>
      </c>
      <c r="B13565" s="292" t="s">
        <v>20892</v>
      </c>
      <c r="C13565" s="292" t="s">
        <v>63</v>
      </c>
      <c r="D13565" s="293">
        <v>169.26</v>
      </c>
    </row>
    <row r="13566" spans="1:4">
      <c r="A13566" s="291" t="s">
        <v>20894</v>
      </c>
      <c r="B13566" s="292" t="s">
        <v>20895</v>
      </c>
      <c r="C13566" s="292" t="s">
        <v>63</v>
      </c>
      <c r="D13566" s="293">
        <v>3.09</v>
      </c>
    </row>
    <row r="13567" spans="1:4">
      <c r="A13567" s="291" t="s">
        <v>20896</v>
      </c>
      <c r="B13567" s="292" t="s">
        <v>20895</v>
      </c>
      <c r="C13567" s="292" t="s">
        <v>63</v>
      </c>
      <c r="D13567" s="293">
        <v>2.84</v>
      </c>
    </row>
    <row r="13568" spans="1:4">
      <c r="A13568" s="291" t="s">
        <v>20897</v>
      </c>
      <c r="B13568" s="292" t="s">
        <v>20898</v>
      </c>
      <c r="C13568" s="292" t="s">
        <v>63</v>
      </c>
      <c r="D13568" s="293">
        <v>4.1900000000000004</v>
      </c>
    </row>
    <row r="13569" spans="1:4">
      <c r="A13569" s="291" t="s">
        <v>20899</v>
      </c>
      <c r="B13569" s="292" t="s">
        <v>20898</v>
      </c>
      <c r="C13569" s="292" t="s">
        <v>63</v>
      </c>
      <c r="D13569" s="293">
        <v>3.87</v>
      </c>
    </row>
    <row r="13570" spans="1:4">
      <c r="A13570" s="291" t="s">
        <v>20900</v>
      </c>
      <c r="B13570" s="292" t="s">
        <v>20901</v>
      </c>
      <c r="C13570" s="292" t="s">
        <v>63</v>
      </c>
      <c r="D13570" s="293">
        <v>5.59</v>
      </c>
    </row>
    <row r="13571" spans="1:4">
      <c r="A13571" s="291" t="s">
        <v>20902</v>
      </c>
      <c r="B13571" s="292" t="s">
        <v>20901</v>
      </c>
      <c r="C13571" s="292" t="s">
        <v>63</v>
      </c>
      <c r="D13571" s="293">
        <v>5.2</v>
      </c>
    </row>
    <row r="13572" spans="1:4">
      <c r="A13572" s="291" t="s">
        <v>20903</v>
      </c>
      <c r="B13572" s="292" t="s">
        <v>20904</v>
      </c>
      <c r="C13572" s="292" t="s">
        <v>63</v>
      </c>
      <c r="D13572" s="293">
        <v>7.26</v>
      </c>
    </row>
    <row r="13573" spans="1:4">
      <c r="A13573" s="291" t="s">
        <v>20905</v>
      </c>
      <c r="B13573" s="292" t="s">
        <v>20904</v>
      </c>
      <c r="C13573" s="292" t="s">
        <v>63</v>
      </c>
      <c r="D13573" s="293">
        <v>6.82</v>
      </c>
    </row>
    <row r="13574" spans="1:4">
      <c r="A13574" s="291" t="s">
        <v>20906</v>
      </c>
      <c r="B13574" s="292" t="s">
        <v>20907</v>
      </c>
      <c r="C13574" s="292" t="s">
        <v>63</v>
      </c>
      <c r="D13574" s="293">
        <v>10.11</v>
      </c>
    </row>
    <row r="13575" spans="1:4">
      <c r="A13575" s="291" t="s">
        <v>20908</v>
      </c>
      <c r="B13575" s="292" t="s">
        <v>20907</v>
      </c>
      <c r="C13575" s="292" t="s">
        <v>63</v>
      </c>
      <c r="D13575" s="293">
        <v>9.6</v>
      </c>
    </row>
    <row r="13576" spans="1:4">
      <c r="A13576" s="291" t="s">
        <v>20909</v>
      </c>
      <c r="B13576" s="292" t="s">
        <v>20910</v>
      </c>
      <c r="C13576" s="292" t="s">
        <v>63</v>
      </c>
      <c r="D13576" s="293">
        <v>13.96</v>
      </c>
    </row>
    <row r="13577" spans="1:4">
      <c r="A13577" s="291" t="s">
        <v>20911</v>
      </c>
      <c r="B13577" s="292" t="s">
        <v>20910</v>
      </c>
      <c r="C13577" s="292" t="s">
        <v>63</v>
      </c>
      <c r="D13577" s="293">
        <v>13.39</v>
      </c>
    </row>
    <row r="13578" spans="1:4">
      <c r="A13578" s="291" t="s">
        <v>20912</v>
      </c>
      <c r="B13578" s="292" t="s">
        <v>20913</v>
      </c>
      <c r="C13578" s="292" t="s">
        <v>63</v>
      </c>
      <c r="D13578" s="293">
        <v>19.27</v>
      </c>
    </row>
    <row r="13579" spans="1:4">
      <c r="A13579" s="291" t="s">
        <v>20914</v>
      </c>
      <c r="B13579" s="292" t="s">
        <v>20913</v>
      </c>
      <c r="C13579" s="292" t="s">
        <v>63</v>
      </c>
      <c r="D13579" s="293">
        <v>18.64</v>
      </c>
    </row>
    <row r="13580" spans="1:4">
      <c r="A13580" s="291" t="s">
        <v>20915</v>
      </c>
      <c r="B13580" s="292" t="s">
        <v>20916</v>
      </c>
      <c r="C13580" s="292" t="s">
        <v>63</v>
      </c>
      <c r="D13580" s="293">
        <v>28.42</v>
      </c>
    </row>
    <row r="13581" spans="1:4">
      <c r="A13581" s="291" t="s">
        <v>20917</v>
      </c>
      <c r="B13581" s="292" t="s">
        <v>20916</v>
      </c>
      <c r="C13581" s="292" t="s">
        <v>63</v>
      </c>
      <c r="D13581" s="293">
        <v>27.47</v>
      </c>
    </row>
    <row r="13582" spans="1:4">
      <c r="A13582" s="291" t="s">
        <v>20918</v>
      </c>
      <c r="B13582" s="292" t="s">
        <v>20919</v>
      </c>
      <c r="C13582" s="292" t="s">
        <v>63</v>
      </c>
      <c r="D13582" s="293">
        <v>39.81</v>
      </c>
    </row>
    <row r="13583" spans="1:4">
      <c r="A13583" s="291" t="s">
        <v>20920</v>
      </c>
      <c r="B13583" s="292" t="s">
        <v>20919</v>
      </c>
      <c r="C13583" s="292" t="s">
        <v>63</v>
      </c>
      <c r="D13583" s="293">
        <v>38.54</v>
      </c>
    </row>
    <row r="13584" spans="1:4">
      <c r="A13584" s="291" t="s">
        <v>20921</v>
      </c>
      <c r="B13584" s="292" t="s">
        <v>20922</v>
      </c>
      <c r="C13584" s="292" t="s">
        <v>63</v>
      </c>
      <c r="D13584" s="293">
        <v>54.86</v>
      </c>
    </row>
    <row r="13585" spans="1:4">
      <c r="A13585" s="291" t="s">
        <v>20923</v>
      </c>
      <c r="B13585" s="292" t="s">
        <v>20922</v>
      </c>
      <c r="C13585" s="292" t="s">
        <v>63</v>
      </c>
      <c r="D13585" s="293">
        <v>53.28</v>
      </c>
    </row>
    <row r="13586" spans="1:4">
      <c r="A13586" s="291" t="s">
        <v>20924</v>
      </c>
      <c r="B13586" s="292" t="s">
        <v>20925</v>
      </c>
      <c r="C13586" s="292" t="s">
        <v>63</v>
      </c>
      <c r="D13586" s="293">
        <v>70.540000000000006</v>
      </c>
    </row>
    <row r="13587" spans="1:4">
      <c r="A13587" s="291" t="s">
        <v>20926</v>
      </c>
      <c r="B13587" s="292" t="s">
        <v>20925</v>
      </c>
      <c r="C13587" s="292" t="s">
        <v>63</v>
      </c>
      <c r="D13587" s="293">
        <v>68.64</v>
      </c>
    </row>
    <row r="13588" spans="1:4">
      <c r="A13588" s="291" t="s">
        <v>20927</v>
      </c>
      <c r="B13588" s="292" t="s">
        <v>20928</v>
      </c>
      <c r="C13588" s="292" t="s">
        <v>63</v>
      </c>
      <c r="D13588" s="293">
        <v>88.65</v>
      </c>
    </row>
    <row r="13589" spans="1:4">
      <c r="A13589" s="291" t="s">
        <v>20929</v>
      </c>
      <c r="B13589" s="292" t="s">
        <v>20928</v>
      </c>
      <c r="C13589" s="292" t="s">
        <v>63</v>
      </c>
      <c r="D13589" s="293">
        <v>86.43</v>
      </c>
    </row>
    <row r="13590" spans="1:4">
      <c r="A13590" s="291" t="s">
        <v>20930</v>
      </c>
      <c r="B13590" s="292" t="s">
        <v>20931</v>
      </c>
      <c r="C13590" s="292" t="s">
        <v>63</v>
      </c>
      <c r="D13590" s="293">
        <v>107.23</v>
      </c>
    </row>
    <row r="13591" spans="1:4">
      <c r="A13591" s="291" t="s">
        <v>20932</v>
      </c>
      <c r="B13591" s="292" t="s">
        <v>20931</v>
      </c>
      <c r="C13591" s="292" t="s">
        <v>63</v>
      </c>
      <c r="D13591" s="293">
        <v>104.7</v>
      </c>
    </row>
    <row r="13592" spans="1:4">
      <c r="A13592" s="291" t="s">
        <v>20933</v>
      </c>
      <c r="B13592" s="292" t="s">
        <v>20934</v>
      </c>
      <c r="C13592" s="292" t="s">
        <v>63</v>
      </c>
      <c r="D13592" s="293">
        <v>128.76</v>
      </c>
    </row>
    <row r="13593" spans="1:4">
      <c r="A13593" s="291" t="s">
        <v>20935</v>
      </c>
      <c r="B13593" s="292" t="s">
        <v>20934</v>
      </c>
      <c r="C13593" s="292" t="s">
        <v>63</v>
      </c>
      <c r="D13593" s="293">
        <v>125.9</v>
      </c>
    </row>
    <row r="13594" spans="1:4">
      <c r="A13594" s="291" t="s">
        <v>20936</v>
      </c>
      <c r="B13594" s="292" t="s">
        <v>20937</v>
      </c>
      <c r="C13594" s="292" t="s">
        <v>63</v>
      </c>
      <c r="D13594" s="293">
        <v>165.16</v>
      </c>
    </row>
    <row r="13595" spans="1:4">
      <c r="A13595" s="291" t="s">
        <v>20938</v>
      </c>
      <c r="B13595" s="292" t="s">
        <v>20937</v>
      </c>
      <c r="C13595" s="292" t="s">
        <v>63</v>
      </c>
      <c r="D13595" s="293">
        <v>161.99</v>
      </c>
    </row>
    <row r="13596" spans="1:4">
      <c r="A13596" s="291" t="s">
        <v>20939</v>
      </c>
      <c r="B13596" s="292" t="s">
        <v>20940</v>
      </c>
      <c r="C13596" s="292" t="s">
        <v>63</v>
      </c>
      <c r="D13596" s="293">
        <v>194.35</v>
      </c>
    </row>
    <row r="13597" spans="1:4">
      <c r="A13597" s="291" t="s">
        <v>20941</v>
      </c>
      <c r="B13597" s="292" t="s">
        <v>20940</v>
      </c>
      <c r="C13597" s="292" t="s">
        <v>63</v>
      </c>
      <c r="D13597" s="293">
        <v>190.87</v>
      </c>
    </row>
    <row r="13598" spans="1:4">
      <c r="A13598" s="291" t="s">
        <v>20942</v>
      </c>
      <c r="B13598" s="292" t="s">
        <v>20943</v>
      </c>
      <c r="C13598" s="292" t="s">
        <v>63</v>
      </c>
      <c r="D13598" s="293">
        <v>4.3</v>
      </c>
    </row>
    <row r="13599" spans="1:4">
      <c r="A13599" s="291" t="s">
        <v>20944</v>
      </c>
      <c r="B13599" s="292" t="s">
        <v>20943</v>
      </c>
      <c r="C13599" s="292" t="s">
        <v>63</v>
      </c>
      <c r="D13599" s="293">
        <v>3.98</v>
      </c>
    </row>
    <row r="13600" spans="1:4">
      <c r="A13600" s="291" t="s">
        <v>20945</v>
      </c>
      <c r="B13600" s="292" t="s">
        <v>20946</v>
      </c>
      <c r="C13600" s="292" t="s">
        <v>63</v>
      </c>
      <c r="D13600" s="293">
        <v>5.97</v>
      </c>
    </row>
    <row r="13601" spans="1:4">
      <c r="A13601" s="291" t="s">
        <v>20947</v>
      </c>
      <c r="B13601" s="292" t="s">
        <v>20946</v>
      </c>
      <c r="C13601" s="292" t="s">
        <v>63</v>
      </c>
      <c r="D13601" s="293">
        <v>5.59</v>
      </c>
    </row>
    <row r="13602" spans="1:4">
      <c r="A13602" s="291" t="s">
        <v>20948</v>
      </c>
      <c r="B13602" s="292" t="s">
        <v>20949</v>
      </c>
      <c r="C13602" s="292" t="s">
        <v>63</v>
      </c>
      <c r="D13602" s="293">
        <v>9.14</v>
      </c>
    </row>
    <row r="13603" spans="1:4">
      <c r="A13603" s="291" t="s">
        <v>20950</v>
      </c>
      <c r="B13603" s="292" t="s">
        <v>20949</v>
      </c>
      <c r="C13603" s="292" t="s">
        <v>63</v>
      </c>
      <c r="D13603" s="293">
        <v>8.57</v>
      </c>
    </row>
    <row r="13604" spans="1:4">
      <c r="A13604" s="291" t="s">
        <v>20951</v>
      </c>
      <c r="B13604" s="292" t="s">
        <v>20952</v>
      </c>
      <c r="C13604" s="292" t="s">
        <v>63</v>
      </c>
      <c r="D13604" s="293">
        <v>3.64</v>
      </c>
    </row>
    <row r="13605" spans="1:4">
      <c r="A13605" s="291" t="s">
        <v>20953</v>
      </c>
      <c r="B13605" s="292" t="s">
        <v>20952</v>
      </c>
      <c r="C13605" s="292" t="s">
        <v>63</v>
      </c>
      <c r="D13605" s="293">
        <v>3.32</v>
      </c>
    </row>
    <row r="13606" spans="1:4">
      <c r="A13606" s="291" t="s">
        <v>20954</v>
      </c>
      <c r="B13606" s="292" t="s">
        <v>20955</v>
      </c>
      <c r="C13606" s="292" t="s">
        <v>63</v>
      </c>
      <c r="D13606" s="293">
        <v>4.55</v>
      </c>
    </row>
    <row r="13607" spans="1:4">
      <c r="A13607" s="291" t="s">
        <v>20956</v>
      </c>
      <c r="B13607" s="292" t="s">
        <v>20955</v>
      </c>
      <c r="C13607" s="292" t="s">
        <v>63</v>
      </c>
      <c r="D13607" s="293">
        <v>4.2300000000000004</v>
      </c>
    </row>
    <row r="13608" spans="1:4">
      <c r="A13608" s="291" t="s">
        <v>20957</v>
      </c>
      <c r="B13608" s="292" t="s">
        <v>20958</v>
      </c>
      <c r="C13608" s="292" t="s">
        <v>63</v>
      </c>
      <c r="D13608" s="293">
        <v>42.34</v>
      </c>
    </row>
    <row r="13609" spans="1:4">
      <c r="A13609" s="291" t="s">
        <v>20959</v>
      </c>
      <c r="B13609" s="292" t="s">
        <v>20958</v>
      </c>
      <c r="C13609" s="292" t="s">
        <v>63</v>
      </c>
      <c r="D13609" s="293">
        <v>41.71</v>
      </c>
    </row>
    <row r="13610" spans="1:4">
      <c r="A13610" s="291" t="s">
        <v>20960</v>
      </c>
      <c r="B13610" s="292" t="s">
        <v>20961</v>
      </c>
      <c r="C13610" s="292" t="s">
        <v>63</v>
      </c>
      <c r="D13610" s="293">
        <v>53.03</v>
      </c>
    </row>
    <row r="13611" spans="1:4">
      <c r="A13611" s="291" t="s">
        <v>20962</v>
      </c>
      <c r="B13611" s="292" t="s">
        <v>20961</v>
      </c>
      <c r="C13611" s="292" t="s">
        <v>63</v>
      </c>
      <c r="D13611" s="293">
        <v>52.08</v>
      </c>
    </row>
    <row r="13612" spans="1:4">
      <c r="A13612" s="291" t="s">
        <v>20963</v>
      </c>
      <c r="B13612" s="292" t="s">
        <v>20964</v>
      </c>
      <c r="C13612" s="292" t="s">
        <v>63</v>
      </c>
      <c r="D13612" s="293">
        <v>65.900000000000006</v>
      </c>
    </row>
    <row r="13613" spans="1:4">
      <c r="A13613" s="291" t="s">
        <v>20965</v>
      </c>
      <c r="B13613" s="292" t="s">
        <v>20964</v>
      </c>
      <c r="C13613" s="292" t="s">
        <v>63</v>
      </c>
      <c r="D13613" s="293">
        <v>64.63</v>
      </c>
    </row>
    <row r="13614" spans="1:4">
      <c r="A13614" s="291" t="s">
        <v>20966</v>
      </c>
      <c r="B13614" s="292" t="s">
        <v>20967</v>
      </c>
      <c r="C13614" s="292" t="s">
        <v>63</v>
      </c>
      <c r="D13614" s="293">
        <v>86.33</v>
      </c>
    </row>
    <row r="13615" spans="1:4">
      <c r="A13615" s="291" t="s">
        <v>20968</v>
      </c>
      <c r="B13615" s="292" t="s">
        <v>20967</v>
      </c>
      <c r="C13615" s="292" t="s">
        <v>63</v>
      </c>
      <c r="D13615" s="293">
        <v>84.75</v>
      </c>
    </row>
    <row r="13616" spans="1:4">
      <c r="A13616" s="291" t="s">
        <v>20969</v>
      </c>
      <c r="B13616" s="292" t="s">
        <v>20970</v>
      </c>
      <c r="C13616" s="292" t="s">
        <v>63</v>
      </c>
      <c r="D13616" s="293">
        <v>28.84</v>
      </c>
    </row>
    <row r="13617" spans="1:4">
      <c r="A13617" s="291" t="s">
        <v>20971</v>
      </c>
      <c r="B13617" s="292" t="s">
        <v>20970</v>
      </c>
      <c r="C13617" s="292" t="s">
        <v>63</v>
      </c>
      <c r="D13617" s="293">
        <v>27.25</v>
      </c>
    </row>
    <row r="13618" spans="1:4">
      <c r="A13618" s="291" t="s">
        <v>20972</v>
      </c>
      <c r="B13618" s="292" t="s">
        <v>20973</v>
      </c>
      <c r="C13618" s="292" t="s">
        <v>63</v>
      </c>
      <c r="D13618" s="293">
        <v>34.479999999999997</v>
      </c>
    </row>
    <row r="13619" spans="1:4">
      <c r="A13619" s="291" t="s">
        <v>20974</v>
      </c>
      <c r="B13619" s="292" t="s">
        <v>20973</v>
      </c>
      <c r="C13619" s="292" t="s">
        <v>63</v>
      </c>
      <c r="D13619" s="293">
        <v>32.56</v>
      </c>
    </row>
    <row r="13620" spans="1:4">
      <c r="A13620" s="291" t="s">
        <v>20975</v>
      </c>
      <c r="B13620" s="292" t="s">
        <v>20976</v>
      </c>
      <c r="C13620" s="292" t="s">
        <v>63</v>
      </c>
      <c r="D13620" s="293">
        <v>39.28</v>
      </c>
    </row>
    <row r="13621" spans="1:4">
      <c r="A13621" s="291" t="s">
        <v>20977</v>
      </c>
      <c r="B13621" s="292" t="s">
        <v>20976</v>
      </c>
      <c r="C13621" s="292" t="s">
        <v>63</v>
      </c>
      <c r="D13621" s="293">
        <v>37.36</v>
      </c>
    </row>
    <row r="13622" spans="1:4">
      <c r="A13622" s="291" t="s">
        <v>20978</v>
      </c>
      <c r="B13622" s="292" t="s">
        <v>20979</v>
      </c>
      <c r="C13622" s="292" t="s">
        <v>63</v>
      </c>
      <c r="D13622" s="293">
        <v>44.6</v>
      </c>
    </row>
    <row r="13623" spans="1:4">
      <c r="A13623" s="291" t="s">
        <v>20980</v>
      </c>
      <c r="B13623" s="292" t="s">
        <v>20979</v>
      </c>
      <c r="C13623" s="292" t="s">
        <v>63</v>
      </c>
      <c r="D13623" s="293">
        <v>42.68</v>
      </c>
    </row>
    <row r="13624" spans="1:4">
      <c r="A13624" s="291" t="s">
        <v>20981</v>
      </c>
      <c r="B13624" s="292" t="s">
        <v>20982</v>
      </c>
      <c r="C13624" s="292" t="s">
        <v>63</v>
      </c>
      <c r="D13624" s="293">
        <v>0.91</v>
      </c>
    </row>
    <row r="13625" spans="1:4">
      <c r="A13625" s="291" t="s">
        <v>20983</v>
      </c>
      <c r="B13625" s="292" t="s">
        <v>20982</v>
      </c>
      <c r="C13625" s="292" t="s">
        <v>63</v>
      </c>
      <c r="D13625" s="293">
        <v>0.86</v>
      </c>
    </row>
    <row r="13626" spans="1:4">
      <c r="A13626" s="291" t="s">
        <v>20984</v>
      </c>
      <c r="B13626" s="292" t="s">
        <v>20985</v>
      </c>
      <c r="C13626" s="292" t="s">
        <v>63</v>
      </c>
      <c r="D13626" s="293">
        <v>1.26</v>
      </c>
    </row>
    <row r="13627" spans="1:4">
      <c r="A13627" s="291" t="s">
        <v>20986</v>
      </c>
      <c r="B13627" s="292" t="s">
        <v>20985</v>
      </c>
      <c r="C13627" s="292" t="s">
        <v>63</v>
      </c>
      <c r="D13627" s="293">
        <v>1.2</v>
      </c>
    </row>
    <row r="13628" spans="1:4">
      <c r="A13628" s="291" t="s">
        <v>20987</v>
      </c>
      <c r="B13628" s="292" t="s">
        <v>20988</v>
      </c>
      <c r="C13628" s="292" t="s">
        <v>63</v>
      </c>
      <c r="D13628" s="293">
        <v>1.85</v>
      </c>
    </row>
    <row r="13629" spans="1:4">
      <c r="A13629" s="291" t="s">
        <v>20989</v>
      </c>
      <c r="B13629" s="292" t="s">
        <v>20988</v>
      </c>
      <c r="C13629" s="292" t="s">
        <v>63</v>
      </c>
      <c r="D13629" s="293">
        <v>1.78</v>
      </c>
    </row>
    <row r="13630" spans="1:4">
      <c r="A13630" s="291" t="s">
        <v>20990</v>
      </c>
      <c r="B13630" s="292" t="s">
        <v>20991</v>
      </c>
      <c r="C13630" s="292" t="s">
        <v>63</v>
      </c>
      <c r="D13630" s="293">
        <v>2.77</v>
      </c>
    </row>
    <row r="13631" spans="1:4">
      <c r="A13631" s="291" t="s">
        <v>20992</v>
      </c>
      <c r="B13631" s="292" t="s">
        <v>20991</v>
      </c>
      <c r="C13631" s="292" t="s">
        <v>63</v>
      </c>
      <c r="D13631" s="293">
        <v>2.69</v>
      </c>
    </row>
    <row r="13632" spans="1:4">
      <c r="A13632" s="291" t="s">
        <v>20993</v>
      </c>
      <c r="B13632" s="292" t="s">
        <v>20994</v>
      </c>
      <c r="C13632" s="292" t="s">
        <v>63</v>
      </c>
      <c r="D13632" s="293">
        <v>4.24</v>
      </c>
    </row>
    <row r="13633" spans="1:4">
      <c r="A13633" s="291" t="s">
        <v>20995</v>
      </c>
      <c r="B13633" s="292" t="s">
        <v>20994</v>
      </c>
      <c r="C13633" s="292" t="s">
        <v>63</v>
      </c>
      <c r="D13633" s="293">
        <v>4.1100000000000003</v>
      </c>
    </row>
    <row r="13634" spans="1:4">
      <c r="A13634" s="291" t="s">
        <v>20996</v>
      </c>
      <c r="B13634" s="292" t="s">
        <v>20997</v>
      </c>
      <c r="C13634" s="292" t="s">
        <v>63</v>
      </c>
      <c r="D13634" s="293">
        <v>6.5</v>
      </c>
    </row>
    <row r="13635" spans="1:4">
      <c r="A13635" s="291" t="s">
        <v>20998</v>
      </c>
      <c r="B13635" s="292" t="s">
        <v>20997</v>
      </c>
      <c r="C13635" s="292" t="s">
        <v>63</v>
      </c>
      <c r="D13635" s="293">
        <v>6.33</v>
      </c>
    </row>
    <row r="13636" spans="1:4">
      <c r="A13636" s="291" t="s">
        <v>20999</v>
      </c>
      <c r="B13636" s="292" t="s">
        <v>21000</v>
      </c>
      <c r="C13636" s="292" t="s">
        <v>63</v>
      </c>
      <c r="D13636" s="293">
        <v>10.4</v>
      </c>
    </row>
    <row r="13637" spans="1:4">
      <c r="A13637" s="291" t="s">
        <v>21001</v>
      </c>
      <c r="B13637" s="292" t="s">
        <v>21000</v>
      </c>
      <c r="C13637" s="292" t="s">
        <v>63</v>
      </c>
      <c r="D13637" s="293">
        <v>10.14</v>
      </c>
    </row>
    <row r="13638" spans="1:4">
      <c r="A13638" s="291" t="s">
        <v>21002</v>
      </c>
      <c r="B13638" s="292" t="s">
        <v>21003</v>
      </c>
      <c r="C13638" s="292" t="s">
        <v>63</v>
      </c>
      <c r="D13638" s="293">
        <v>17.100000000000001</v>
      </c>
    </row>
    <row r="13639" spans="1:4">
      <c r="A13639" s="291" t="s">
        <v>21004</v>
      </c>
      <c r="B13639" s="292" t="s">
        <v>21003</v>
      </c>
      <c r="C13639" s="292" t="s">
        <v>63</v>
      </c>
      <c r="D13639" s="293">
        <v>16.600000000000001</v>
      </c>
    </row>
    <row r="13640" spans="1:4">
      <c r="A13640" s="291" t="s">
        <v>21005</v>
      </c>
      <c r="B13640" s="292" t="s">
        <v>21006</v>
      </c>
      <c r="C13640" s="292" t="s">
        <v>63</v>
      </c>
      <c r="D13640" s="293">
        <v>22.43</v>
      </c>
    </row>
    <row r="13641" spans="1:4">
      <c r="A13641" s="291" t="s">
        <v>21007</v>
      </c>
      <c r="B13641" s="292" t="s">
        <v>21006</v>
      </c>
      <c r="C13641" s="292" t="s">
        <v>63</v>
      </c>
      <c r="D13641" s="293">
        <v>21.92</v>
      </c>
    </row>
    <row r="13642" spans="1:4">
      <c r="A13642" s="291" t="s">
        <v>21008</v>
      </c>
      <c r="B13642" s="292" t="s">
        <v>21009</v>
      </c>
      <c r="C13642" s="292" t="s">
        <v>63</v>
      </c>
      <c r="D13642" s="293">
        <v>31.45</v>
      </c>
    </row>
    <row r="13643" spans="1:4">
      <c r="A13643" s="291" t="s">
        <v>21010</v>
      </c>
      <c r="B13643" s="292" t="s">
        <v>21009</v>
      </c>
      <c r="C13643" s="292" t="s">
        <v>63</v>
      </c>
      <c r="D13643" s="293">
        <v>30.81</v>
      </c>
    </row>
    <row r="13644" spans="1:4">
      <c r="A13644" s="291" t="s">
        <v>21011</v>
      </c>
      <c r="B13644" s="292" t="s">
        <v>21012</v>
      </c>
      <c r="C13644" s="292" t="s">
        <v>63</v>
      </c>
      <c r="D13644" s="293">
        <v>41.14</v>
      </c>
    </row>
    <row r="13645" spans="1:4">
      <c r="A13645" s="291" t="s">
        <v>21013</v>
      </c>
      <c r="B13645" s="292" t="s">
        <v>21012</v>
      </c>
      <c r="C13645" s="292" t="s">
        <v>63</v>
      </c>
      <c r="D13645" s="293">
        <v>40.450000000000003</v>
      </c>
    </row>
    <row r="13646" spans="1:4">
      <c r="A13646" s="291" t="s">
        <v>21014</v>
      </c>
      <c r="B13646" s="292" t="s">
        <v>21015</v>
      </c>
      <c r="C13646" s="292" t="s">
        <v>63</v>
      </c>
      <c r="D13646" s="293">
        <v>55.63</v>
      </c>
    </row>
    <row r="13647" spans="1:4">
      <c r="A13647" s="291" t="s">
        <v>21016</v>
      </c>
      <c r="B13647" s="292" t="s">
        <v>21015</v>
      </c>
      <c r="C13647" s="292" t="s">
        <v>63</v>
      </c>
      <c r="D13647" s="293">
        <v>54.87</v>
      </c>
    </row>
    <row r="13648" spans="1:4">
      <c r="A13648" s="291" t="s">
        <v>21017</v>
      </c>
      <c r="B13648" s="292" t="s">
        <v>21018</v>
      </c>
      <c r="C13648" s="292" t="s">
        <v>63</v>
      </c>
      <c r="D13648" s="293">
        <v>1.52</v>
      </c>
    </row>
    <row r="13649" spans="1:4">
      <c r="A13649" s="291" t="s">
        <v>21019</v>
      </c>
      <c r="B13649" s="292" t="s">
        <v>21018</v>
      </c>
      <c r="C13649" s="292" t="s">
        <v>63</v>
      </c>
      <c r="D13649" s="293">
        <v>1.36</v>
      </c>
    </row>
    <row r="13650" spans="1:4">
      <c r="A13650" s="291" t="s">
        <v>21020</v>
      </c>
      <c r="B13650" s="292" t="s">
        <v>21021</v>
      </c>
      <c r="C13650" s="292" t="s">
        <v>63</v>
      </c>
      <c r="D13650" s="293">
        <v>2.74</v>
      </c>
    </row>
    <row r="13651" spans="1:4">
      <c r="A13651" s="291" t="s">
        <v>21022</v>
      </c>
      <c r="B13651" s="292" t="s">
        <v>21021</v>
      </c>
      <c r="C13651" s="292" t="s">
        <v>63</v>
      </c>
      <c r="D13651" s="293">
        <v>2.4900000000000002</v>
      </c>
    </row>
    <row r="13652" spans="1:4">
      <c r="A13652" s="291" t="s">
        <v>21023</v>
      </c>
      <c r="B13652" s="292" t="s">
        <v>21024</v>
      </c>
      <c r="C13652" s="292" t="s">
        <v>63</v>
      </c>
      <c r="D13652" s="293">
        <v>10.7</v>
      </c>
    </row>
    <row r="13653" spans="1:4">
      <c r="A13653" s="291" t="s">
        <v>21025</v>
      </c>
      <c r="B13653" s="292" t="s">
        <v>21024</v>
      </c>
      <c r="C13653" s="292" t="s">
        <v>63</v>
      </c>
      <c r="D13653" s="293">
        <v>10.32</v>
      </c>
    </row>
    <row r="13654" spans="1:4">
      <c r="A13654" s="291" t="s">
        <v>21026</v>
      </c>
      <c r="B13654" s="292" t="s">
        <v>21027</v>
      </c>
      <c r="C13654" s="292" t="s">
        <v>63</v>
      </c>
      <c r="D13654" s="293">
        <v>17.170000000000002</v>
      </c>
    </row>
    <row r="13655" spans="1:4">
      <c r="A13655" s="291" t="s">
        <v>21028</v>
      </c>
      <c r="B13655" s="292" t="s">
        <v>21027</v>
      </c>
      <c r="C13655" s="292" t="s">
        <v>63</v>
      </c>
      <c r="D13655" s="293">
        <v>16.72</v>
      </c>
    </row>
    <row r="13656" spans="1:4">
      <c r="A13656" s="291" t="s">
        <v>21029</v>
      </c>
      <c r="B13656" s="292" t="s">
        <v>21030</v>
      </c>
      <c r="C13656" s="292" t="s">
        <v>63</v>
      </c>
      <c r="D13656" s="293">
        <v>26.92</v>
      </c>
    </row>
    <row r="13657" spans="1:4">
      <c r="A13657" s="291" t="s">
        <v>21031</v>
      </c>
      <c r="B13657" s="292" t="s">
        <v>21030</v>
      </c>
      <c r="C13657" s="292" t="s">
        <v>63</v>
      </c>
      <c r="D13657" s="293">
        <v>26.41</v>
      </c>
    </row>
    <row r="13658" spans="1:4">
      <c r="A13658" s="291" t="s">
        <v>21032</v>
      </c>
      <c r="B13658" s="292" t="s">
        <v>21033</v>
      </c>
      <c r="C13658" s="292" t="s">
        <v>63</v>
      </c>
      <c r="D13658" s="293">
        <v>53.46</v>
      </c>
    </row>
    <row r="13659" spans="1:4">
      <c r="A13659" s="291" t="s">
        <v>21034</v>
      </c>
      <c r="B13659" s="292" t="s">
        <v>21033</v>
      </c>
      <c r="C13659" s="292" t="s">
        <v>63</v>
      </c>
      <c r="D13659" s="293">
        <v>51.56</v>
      </c>
    </row>
    <row r="13660" spans="1:4">
      <c r="A13660" s="291" t="s">
        <v>21035</v>
      </c>
      <c r="B13660" s="292" t="s">
        <v>21036</v>
      </c>
      <c r="C13660" s="292" t="s">
        <v>63</v>
      </c>
      <c r="D13660" s="293">
        <v>85.12</v>
      </c>
    </row>
    <row r="13661" spans="1:4">
      <c r="A13661" s="291" t="s">
        <v>21037</v>
      </c>
      <c r="B13661" s="292" t="s">
        <v>21036</v>
      </c>
      <c r="C13661" s="292" t="s">
        <v>63</v>
      </c>
      <c r="D13661" s="293">
        <v>81.319999999999993</v>
      </c>
    </row>
    <row r="13662" spans="1:4">
      <c r="A13662" s="291" t="s">
        <v>21038</v>
      </c>
      <c r="B13662" s="292" t="s">
        <v>21039</v>
      </c>
      <c r="C13662" s="292" t="s">
        <v>63</v>
      </c>
      <c r="D13662" s="293">
        <v>8.2100000000000009</v>
      </c>
    </row>
    <row r="13663" spans="1:4">
      <c r="A13663" s="291" t="s">
        <v>21040</v>
      </c>
      <c r="B13663" s="292" t="s">
        <v>21039</v>
      </c>
      <c r="C13663" s="292" t="s">
        <v>63</v>
      </c>
      <c r="D13663" s="293">
        <v>7.83</v>
      </c>
    </row>
    <row r="13664" spans="1:4">
      <c r="A13664" s="291" t="s">
        <v>21041</v>
      </c>
      <c r="B13664" s="292" t="s">
        <v>21042</v>
      </c>
      <c r="C13664" s="292" t="s">
        <v>63</v>
      </c>
      <c r="D13664" s="293">
        <v>12.11</v>
      </c>
    </row>
    <row r="13665" spans="1:4">
      <c r="A13665" s="291" t="s">
        <v>21043</v>
      </c>
      <c r="B13665" s="292" t="s">
        <v>21042</v>
      </c>
      <c r="C13665" s="292" t="s">
        <v>63</v>
      </c>
      <c r="D13665" s="293">
        <v>11.66</v>
      </c>
    </row>
    <row r="13666" spans="1:4">
      <c r="A13666" s="291" t="s">
        <v>21044</v>
      </c>
      <c r="B13666" s="292" t="s">
        <v>21045</v>
      </c>
      <c r="C13666" s="292" t="s">
        <v>63</v>
      </c>
      <c r="D13666" s="293">
        <v>19.77</v>
      </c>
    </row>
    <row r="13667" spans="1:4">
      <c r="A13667" s="291" t="s">
        <v>21046</v>
      </c>
      <c r="B13667" s="292" t="s">
        <v>21045</v>
      </c>
      <c r="C13667" s="292" t="s">
        <v>63</v>
      </c>
      <c r="D13667" s="293">
        <v>19.260000000000002</v>
      </c>
    </row>
    <row r="13668" spans="1:4">
      <c r="A13668" s="291" t="s">
        <v>21047</v>
      </c>
      <c r="B13668" s="292" t="s">
        <v>21048</v>
      </c>
      <c r="C13668" s="292" t="s">
        <v>63</v>
      </c>
      <c r="D13668" s="293">
        <v>40.36</v>
      </c>
    </row>
    <row r="13669" spans="1:4">
      <c r="A13669" s="291" t="s">
        <v>21049</v>
      </c>
      <c r="B13669" s="292" t="s">
        <v>21048</v>
      </c>
      <c r="C13669" s="292" t="s">
        <v>63</v>
      </c>
      <c r="D13669" s="293">
        <v>39.729999999999997</v>
      </c>
    </row>
    <row r="13670" spans="1:4">
      <c r="A13670" s="291" t="s">
        <v>21050</v>
      </c>
      <c r="B13670" s="292" t="s">
        <v>21051</v>
      </c>
      <c r="C13670" s="292" t="s">
        <v>63</v>
      </c>
      <c r="D13670" s="293">
        <v>75.92</v>
      </c>
    </row>
    <row r="13671" spans="1:4">
      <c r="A13671" s="291" t="s">
        <v>21052</v>
      </c>
      <c r="B13671" s="292" t="s">
        <v>21051</v>
      </c>
      <c r="C13671" s="292" t="s">
        <v>63</v>
      </c>
      <c r="D13671" s="293">
        <v>75.03</v>
      </c>
    </row>
    <row r="13672" spans="1:4">
      <c r="A13672" s="291" t="s">
        <v>21053</v>
      </c>
      <c r="B13672" s="292" t="s">
        <v>21054</v>
      </c>
      <c r="C13672" s="292" t="s">
        <v>63</v>
      </c>
      <c r="D13672" s="293">
        <v>82.07</v>
      </c>
    </row>
    <row r="13673" spans="1:4">
      <c r="A13673" s="291" t="s">
        <v>21055</v>
      </c>
      <c r="B13673" s="292" t="s">
        <v>21054</v>
      </c>
      <c r="C13673" s="292" t="s">
        <v>63</v>
      </c>
      <c r="D13673" s="293">
        <v>80.8</v>
      </c>
    </row>
    <row r="13674" spans="1:4">
      <c r="A13674" s="291" t="s">
        <v>21056</v>
      </c>
      <c r="B13674" s="292" t="s">
        <v>21057</v>
      </c>
      <c r="C13674" s="292" t="s">
        <v>63</v>
      </c>
      <c r="D13674" s="293">
        <v>192.88</v>
      </c>
    </row>
    <row r="13675" spans="1:4">
      <c r="A13675" s="291" t="s">
        <v>21058</v>
      </c>
      <c r="B13675" s="292" t="s">
        <v>21057</v>
      </c>
      <c r="C13675" s="292" t="s">
        <v>63</v>
      </c>
      <c r="D13675" s="293">
        <v>181.47</v>
      </c>
    </row>
    <row r="13676" spans="1:4">
      <c r="A13676" s="291" t="s">
        <v>21059</v>
      </c>
      <c r="B13676" s="292" t="s">
        <v>21060</v>
      </c>
      <c r="C13676" s="292" t="s">
        <v>63</v>
      </c>
      <c r="D13676" s="293">
        <v>255.55</v>
      </c>
    </row>
    <row r="13677" spans="1:4">
      <c r="A13677" s="291" t="s">
        <v>21061</v>
      </c>
      <c r="B13677" s="292" t="s">
        <v>21060</v>
      </c>
      <c r="C13677" s="292" t="s">
        <v>63</v>
      </c>
      <c r="D13677" s="293">
        <v>240.35</v>
      </c>
    </row>
    <row r="13678" spans="1:4">
      <c r="A13678" s="291" t="s">
        <v>21062</v>
      </c>
      <c r="B13678" s="292" t="s">
        <v>21063</v>
      </c>
      <c r="C13678" s="292" t="s">
        <v>63</v>
      </c>
      <c r="D13678" s="293">
        <v>4.29</v>
      </c>
    </row>
    <row r="13679" spans="1:4">
      <c r="A13679" s="291" t="s">
        <v>21064</v>
      </c>
      <c r="B13679" s="292" t="s">
        <v>21063</v>
      </c>
      <c r="C13679" s="292" t="s">
        <v>63</v>
      </c>
      <c r="D13679" s="293">
        <v>4.16</v>
      </c>
    </row>
    <row r="13680" spans="1:4">
      <c r="A13680" s="291" t="s">
        <v>21065</v>
      </c>
      <c r="B13680" s="292" t="s">
        <v>21066</v>
      </c>
      <c r="C13680" s="292" t="s">
        <v>63</v>
      </c>
      <c r="D13680" s="293">
        <v>4.6100000000000003</v>
      </c>
    </row>
    <row r="13681" spans="1:4">
      <c r="A13681" s="291" t="s">
        <v>21067</v>
      </c>
      <c r="B13681" s="292" t="s">
        <v>21066</v>
      </c>
      <c r="C13681" s="292" t="s">
        <v>63</v>
      </c>
      <c r="D13681" s="293">
        <v>4.42</v>
      </c>
    </row>
    <row r="13682" spans="1:4">
      <c r="A13682" s="291" t="s">
        <v>21068</v>
      </c>
      <c r="B13682" s="292" t="s">
        <v>21069</v>
      </c>
      <c r="C13682" s="292" t="s">
        <v>63</v>
      </c>
      <c r="D13682" s="293">
        <v>6.16</v>
      </c>
    </row>
    <row r="13683" spans="1:4">
      <c r="A13683" s="291" t="s">
        <v>21070</v>
      </c>
      <c r="B13683" s="292" t="s">
        <v>21069</v>
      </c>
      <c r="C13683" s="292" t="s">
        <v>63</v>
      </c>
      <c r="D13683" s="293">
        <v>5.84</v>
      </c>
    </row>
    <row r="13684" spans="1:4">
      <c r="A13684" s="291" t="s">
        <v>21071</v>
      </c>
      <c r="B13684" s="292" t="s">
        <v>21072</v>
      </c>
      <c r="C13684" s="292" t="s">
        <v>63</v>
      </c>
      <c r="D13684" s="293">
        <v>6.58</v>
      </c>
    </row>
    <row r="13685" spans="1:4">
      <c r="A13685" s="291" t="s">
        <v>21073</v>
      </c>
      <c r="B13685" s="292" t="s">
        <v>21072</v>
      </c>
      <c r="C13685" s="292" t="s">
        <v>63</v>
      </c>
      <c r="D13685" s="293">
        <v>6.26</v>
      </c>
    </row>
    <row r="13686" spans="1:4">
      <c r="A13686" s="291" t="s">
        <v>21074</v>
      </c>
      <c r="B13686" s="292" t="s">
        <v>21075</v>
      </c>
      <c r="C13686" s="292" t="s">
        <v>63</v>
      </c>
      <c r="D13686" s="293">
        <v>4.2699999999999996</v>
      </c>
    </row>
    <row r="13687" spans="1:4">
      <c r="A13687" s="291" t="s">
        <v>21076</v>
      </c>
      <c r="B13687" s="292" t="s">
        <v>21075</v>
      </c>
      <c r="C13687" s="292" t="s">
        <v>63</v>
      </c>
      <c r="D13687" s="293">
        <v>4.1500000000000004</v>
      </c>
    </row>
    <row r="13688" spans="1:4">
      <c r="A13688" s="291" t="s">
        <v>21077</v>
      </c>
      <c r="B13688" s="292" t="s">
        <v>21078</v>
      </c>
      <c r="C13688" s="292" t="s">
        <v>63</v>
      </c>
      <c r="D13688" s="293">
        <v>6.68</v>
      </c>
    </row>
    <row r="13689" spans="1:4">
      <c r="A13689" s="291" t="s">
        <v>21079</v>
      </c>
      <c r="B13689" s="292" t="s">
        <v>21078</v>
      </c>
      <c r="C13689" s="292" t="s">
        <v>63</v>
      </c>
      <c r="D13689" s="293">
        <v>6.49</v>
      </c>
    </row>
    <row r="13690" spans="1:4">
      <c r="A13690" s="291" t="s">
        <v>21080</v>
      </c>
      <c r="B13690" s="292" t="s">
        <v>21081</v>
      </c>
      <c r="C13690" s="292" t="s">
        <v>63</v>
      </c>
      <c r="D13690" s="293">
        <v>8.69</v>
      </c>
    </row>
    <row r="13691" spans="1:4">
      <c r="A13691" s="291" t="s">
        <v>21082</v>
      </c>
      <c r="B13691" s="292" t="s">
        <v>21081</v>
      </c>
      <c r="C13691" s="292" t="s">
        <v>63</v>
      </c>
      <c r="D13691" s="293">
        <v>8.3800000000000008</v>
      </c>
    </row>
    <row r="13692" spans="1:4">
      <c r="A13692" s="291" t="s">
        <v>21083</v>
      </c>
      <c r="B13692" s="292" t="s">
        <v>21084</v>
      </c>
      <c r="C13692" s="292" t="s">
        <v>63</v>
      </c>
      <c r="D13692" s="293">
        <v>9.64</v>
      </c>
    </row>
    <row r="13693" spans="1:4">
      <c r="A13693" s="291" t="s">
        <v>21085</v>
      </c>
      <c r="B13693" s="292" t="s">
        <v>21084</v>
      </c>
      <c r="C13693" s="292" t="s">
        <v>63</v>
      </c>
      <c r="D13693" s="293">
        <v>9.32</v>
      </c>
    </row>
    <row r="13694" spans="1:4">
      <c r="A13694" s="291" t="s">
        <v>21086</v>
      </c>
      <c r="B13694" s="292" t="s">
        <v>21087</v>
      </c>
      <c r="C13694" s="292" t="s">
        <v>63</v>
      </c>
      <c r="D13694" s="293">
        <v>2.0499999999999998</v>
      </c>
    </row>
    <row r="13695" spans="1:4">
      <c r="A13695" s="291" t="s">
        <v>21088</v>
      </c>
      <c r="B13695" s="292" t="s">
        <v>21087</v>
      </c>
      <c r="C13695" s="292" t="s">
        <v>63</v>
      </c>
      <c r="D13695" s="293">
        <v>1.92</v>
      </c>
    </row>
    <row r="13696" spans="1:4">
      <c r="A13696" s="291" t="s">
        <v>21089</v>
      </c>
      <c r="B13696" s="292" t="s">
        <v>21090</v>
      </c>
      <c r="C13696" s="292" t="s">
        <v>63</v>
      </c>
      <c r="D13696" s="293">
        <v>3.44</v>
      </c>
    </row>
    <row r="13697" spans="1:4">
      <c r="A13697" s="291" t="s">
        <v>21091</v>
      </c>
      <c r="B13697" s="292" t="s">
        <v>21090</v>
      </c>
      <c r="C13697" s="292" t="s">
        <v>63</v>
      </c>
      <c r="D13697" s="293">
        <v>3.25</v>
      </c>
    </row>
    <row r="13698" spans="1:4">
      <c r="A13698" s="291" t="s">
        <v>21092</v>
      </c>
      <c r="B13698" s="292" t="s">
        <v>21093</v>
      </c>
      <c r="C13698" s="292" t="s">
        <v>63</v>
      </c>
      <c r="D13698" s="293">
        <v>4.83</v>
      </c>
    </row>
    <row r="13699" spans="1:4">
      <c r="A13699" s="291" t="s">
        <v>21094</v>
      </c>
      <c r="B13699" s="292" t="s">
        <v>21093</v>
      </c>
      <c r="C13699" s="292" t="s">
        <v>63</v>
      </c>
      <c r="D13699" s="293">
        <v>4.51</v>
      </c>
    </row>
    <row r="13700" spans="1:4">
      <c r="A13700" s="291" t="s">
        <v>21095</v>
      </c>
      <c r="B13700" s="292" t="s">
        <v>21096</v>
      </c>
      <c r="C13700" s="292" t="s">
        <v>63</v>
      </c>
      <c r="D13700" s="293">
        <v>5.65</v>
      </c>
    </row>
    <row r="13701" spans="1:4">
      <c r="A13701" s="291" t="s">
        <v>21097</v>
      </c>
      <c r="B13701" s="292" t="s">
        <v>21096</v>
      </c>
      <c r="C13701" s="292" t="s">
        <v>63</v>
      </c>
      <c r="D13701" s="293">
        <v>5.33</v>
      </c>
    </row>
    <row r="13702" spans="1:4">
      <c r="A13702" s="291" t="s">
        <v>21098</v>
      </c>
      <c r="B13702" s="292" t="s">
        <v>21099</v>
      </c>
      <c r="C13702" s="292" t="s">
        <v>63</v>
      </c>
      <c r="D13702" s="293">
        <v>4.51</v>
      </c>
    </row>
    <row r="13703" spans="1:4">
      <c r="A13703" s="291" t="s">
        <v>21100</v>
      </c>
      <c r="B13703" s="292" t="s">
        <v>21099</v>
      </c>
      <c r="C13703" s="292" t="s">
        <v>63</v>
      </c>
      <c r="D13703" s="293">
        <v>4.07</v>
      </c>
    </row>
    <row r="13704" spans="1:4">
      <c r="A13704" s="291" t="s">
        <v>21101</v>
      </c>
      <c r="B13704" s="292" t="s">
        <v>21102</v>
      </c>
      <c r="C13704" s="292" t="s">
        <v>63</v>
      </c>
      <c r="D13704" s="293">
        <v>4.46</v>
      </c>
    </row>
    <row r="13705" spans="1:4">
      <c r="A13705" s="291" t="s">
        <v>21103</v>
      </c>
      <c r="B13705" s="292" t="s">
        <v>21102</v>
      </c>
      <c r="C13705" s="292" t="s">
        <v>63</v>
      </c>
      <c r="D13705" s="293">
        <v>4.0199999999999996</v>
      </c>
    </row>
    <row r="13706" spans="1:4">
      <c r="A13706" s="291" t="s">
        <v>21104</v>
      </c>
      <c r="B13706" s="292" t="s">
        <v>21105</v>
      </c>
      <c r="C13706" s="292" t="s">
        <v>58</v>
      </c>
      <c r="D13706" s="293">
        <v>368.03</v>
      </c>
    </row>
    <row r="13707" spans="1:4">
      <c r="A13707" s="291" t="s">
        <v>21106</v>
      </c>
      <c r="B13707" s="292" t="s">
        <v>21105</v>
      </c>
      <c r="C13707" s="292" t="s">
        <v>58</v>
      </c>
      <c r="D13707" s="293">
        <v>353.88</v>
      </c>
    </row>
    <row r="13708" spans="1:4">
      <c r="A13708" s="291" t="s">
        <v>21107</v>
      </c>
      <c r="B13708" s="292" t="s">
        <v>21108</v>
      </c>
      <c r="C13708" s="292" t="s">
        <v>58</v>
      </c>
      <c r="D13708" s="293">
        <v>440.22</v>
      </c>
    </row>
    <row r="13709" spans="1:4">
      <c r="A13709" s="291" t="s">
        <v>21109</v>
      </c>
      <c r="B13709" s="292" t="s">
        <v>21108</v>
      </c>
      <c r="C13709" s="292" t="s">
        <v>58</v>
      </c>
      <c r="D13709" s="293">
        <v>425.84</v>
      </c>
    </row>
    <row r="13710" spans="1:4">
      <c r="A13710" s="291" t="s">
        <v>21110</v>
      </c>
      <c r="B13710" s="292" t="s">
        <v>21111</v>
      </c>
      <c r="C13710" s="292" t="s">
        <v>58</v>
      </c>
      <c r="D13710" s="293">
        <v>440.71</v>
      </c>
    </row>
    <row r="13711" spans="1:4">
      <c r="A13711" s="291" t="s">
        <v>21112</v>
      </c>
      <c r="B13711" s="292" t="s">
        <v>21111</v>
      </c>
      <c r="C13711" s="292" t="s">
        <v>58</v>
      </c>
      <c r="D13711" s="293">
        <v>426.27</v>
      </c>
    </row>
    <row r="13712" spans="1:4">
      <c r="A13712" s="291" t="s">
        <v>21113</v>
      </c>
      <c r="B13712" s="292" t="s">
        <v>21114</v>
      </c>
      <c r="C13712" s="292" t="s">
        <v>58</v>
      </c>
      <c r="D13712" s="293">
        <v>574.64</v>
      </c>
    </row>
    <row r="13713" spans="1:4">
      <c r="A13713" s="291" t="s">
        <v>21115</v>
      </c>
      <c r="B13713" s="292" t="s">
        <v>21114</v>
      </c>
      <c r="C13713" s="292" t="s">
        <v>58</v>
      </c>
      <c r="D13713" s="293">
        <v>554.42999999999995</v>
      </c>
    </row>
    <row r="13714" spans="1:4">
      <c r="A13714" s="291" t="s">
        <v>21116</v>
      </c>
      <c r="B13714" s="292" t="s">
        <v>21117</v>
      </c>
      <c r="C13714" s="292" t="s">
        <v>58</v>
      </c>
      <c r="D13714" s="293">
        <v>1121.55</v>
      </c>
    </row>
    <row r="13715" spans="1:4">
      <c r="A13715" s="291" t="s">
        <v>21118</v>
      </c>
      <c r="B13715" s="292" t="s">
        <v>21117</v>
      </c>
      <c r="C13715" s="292" t="s">
        <v>58</v>
      </c>
      <c r="D13715" s="293">
        <v>1101.32</v>
      </c>
    </row>
    <row r="13716" spans="1:4">
      <c r="A13716" s="291" t="s">
        <v>21119</v>
      </c>
      <c r="B13716" s="292" t="s">
        <v>21120</v>
      </c>
      <c r="C13716" s="292" t="s">
        <v>58</v>
      </c>
      <c r="D13716" s="293">
        <v>1311.21</v>
      </c>
    </row>
    <row r="13717" spans="1:4">
      <c r="A13717" s="291" t="s">
        <v>21121</v>
      </c>
      <c r="B13717" s="292" t="s">
        <v>21120</v>
      </c>
      <c r="C13717" s="292" t="s">
        <v>58</v>
      </c>
      <c r="D13717" s="293">
        <v>1288.0999999999999</v>
      </c>
    </row>
    <row r="13718" spans="1:4">
      <c r="A13718" s="291" t="s">
        <v>21122</v>
      </c>
      <c r="B13718" s="292" t="s">
        <v>21123</v>
      </c>
      <c r="C13718" s="292" t="s">
        <v>58</v>
      </c>
      <c r="D13718" s="293">
        <v>407.15</v>
      </c>
    </row>
    <row r="13719" spans="1:4">
      <c r="A13719" s="291" t="s">
        <v>21124</v>
      </c>
      <c r="B13719" s="292" t="s">
        <v>21123</v>
      </c>
      <c r="C13719" s="292" t="s">
        <v>58</v>
      </c>
      <c r="D13719" s="293">
        <v>388.62</v>
      </c>
    </row>
    <row r="13720" spans="1:4">
      <c r="A13720" s="291" t="s">
        <v>21125</v>
      </c>
      <c r="B13720" s="292" t="s">
        <v>21126</v>
      </c>
      <c r="C13720" s="292" t="s">
        <v>58</v>
      </c>
      <c r="D13720" s="293">
        <v>580.91</v>
      </c>
    </row>
    <row r="13721" spans="1:4">
      <c r="A13721" s="291" t="s">
        <v>21127</v>
      </c>
      <c r="B13721" s="292" t="s">
        <v>21126</v>
      </c>
      <c r="C13721" s="292" t="s">
        <v>58</v>
      </c>
      <c r="D13721" s="293">
        <v>558.73</v>
      </c>
    </row>
    <row r="13722" spans="1:4">
      <c r="A13722" s="291" t="s">
        <v>21128</v>
      </c>
      <c r="B13722" s="292" t="s">
        <v>21129</v>
      </c>
      <c r="C13722" s="292" t="s">
        <v>58</v>
      </c>
      <c r="D13722" s="293">
        <v>686.65</v>
      </c>
    </row>
    <row r="13723" spans="1:4">
      <c r="A13723" s="291" t="s">
        <v>21130</v>
      </c>
      <c r="B13723" s="292" t="s">
        <v>21129</v>
      </c>
      <c r="C13723" s="292" t="s">
        <v>58</v>
      </c>
      <c r="D13723" s="293">
        <v>662.41</v>
      </c>
    </row>
    <row r="13724" spans="1:4">
      <c r="A13724" s="291" t="s">
        <v>21131</v>
      </c>
      <c r="B13724" s="292" t="s">
        <v>21132</v>
      </c>
      <c r="C13724" s="292" t="s">
        <v>58</v>
      </c>
      <c r="D13724" s="293">
        <v>1289.03</v>
      </c>
    </row>
    <row r="13725" spans="1:4">
      <c r="A13725" s="291" t="s">
        <v>21133</v>
      </c>
      <c r="B13725" s="292" t="s">
        <v>21132</v>
      </c>
      <c r="C13725" s="292" t="s">
        <v>58</v>
      </c>
      <c r="D13725" s="293">
        <v>1263.31</v>
      </c>
    </row>
    <row r="13726" spans="1:4">
      <c r="A13726" s="291" t="s">
        <v>21134</v>
      </c>
      <c r="B13726" s="292" t="s">
        <v>21135</v>
      </c>
      <c r="C13726" s="292" t="s">
        <v>58</v>
      </c>
      <c r="D13726" s="293">
        <v>1381.78</v>
      </c>
    </row>
    <row r="13727" spans="1:4">
      <c r="A13727" s="291" t="s">
        <v>21136</v>
      </c>
      <c r="B13727" s="292" t="s">
        <v>21135</v>
      </c>
      <c r="C13727" s="292" t="s">
        <v>58</v>
      </c>
      <c r="D13727" s="293">
        <v>1354.4</v>
      </c>
    </row>
    <row r="13728" spans="1:4">
      <c r="A13728" s="291" t="s">
        <v>21137</v>
      </c>
      <c r="B13728" s="292" t="s">
        <v>21138</v>
      </c>
      <c r="C13728" s="292" t="s">
        <v>58</v>
      </c>
      <c r="D13728" s="293">
        <v>24645.439999999999</v>
      </c>
    </row>
    <row r="13729" spans="1:4">
      <c r="A13729" s="291" t="s">
        <v>21139</v>
      </c>
      <c r="B13729" s="292" t="s">
        <v>21138</v>
      </c>
      <c r="C13729" s="292" t="s">
        <v>58</v>
      </c>
      <c r="D13729" s="293">
        <v>24264.25</v>
      </c>
    </row>
    <row r="13730" spans="1:4">
      <c r="A13730" s="291" t="s">
        <v>21140</v>
      </c>
      <c r="B13730" s="292" t="s">
        <v>21141</v>
      </c>
      <c r="C13730" s="292" t="s">
        <v>58</v>
      </c>
      <c r="D13730" s="293">
        <v>28183.94</v>
      </c>
    </row>
    <row r="13731" spans="1:4">
      <c r="A13731" s="291" t="s">
        <v>21142</v>
      </c>
      <c r="B13731" s="292" t="s">
        <v>21141</v>
      </c>
      <c r="C13731" s="292" t="s">
        <v>58</v>
      </c>
      <c r="D13731" s="293">
        <v>27802.75</v>
      </c>
    </row>
    <row r="13732" spans="1:4">
      <c r="A13732" s="291" t="s">
        <v>21143</v>
      </c>
      <c r="B13732" s="292" t="s">
        <v>21144</v>
      </c>
      <c r="C13732" s="292" t="s">
        <v>58</v>
      </c>
      <c r="D13732" s="293">
        <v>32993.83</v>
      </c>
    </row>
    <row r="13733" spans="1:4">
      <c r="A13733" s="291" t="s">
        <v>21145</v>
      </c>
      <c r="B13733" s="292" t="s">
        <v>21144</v>
      </c>
      <c r="C13733" s="292" t="s">
        <v>58</v>
      </c>
      <c r="D13733" s="293">
        <v>32612.639999999999</v>
      </c>
    </row>
    <row r="13734" spans="1:4">
      <c r="A13734" s="291" t="s">
        <v>21146</v>
      </c>
      <c r="B13734" s="292" t="s">
        <v>21147</v>
      </c>
      <c r="C13734" s="292" t="s">
        <v>58</v>
      </c>
      <c r="D13734" s="293">
        <v>39513.94</v>
      </c>
    </row>
    <row r="13735" spans="1:4">
      <c r="A13735" s="291" t="s">
        <v>21148</v>
      </c>
      <c r="B13735" s="292" t="s">
        <v>21147</v>
      </c>
      <c r="C13735" s="292" t="s">
        <v>58</v>
      </c>
      <c r="D13735" s="293">
        <v>39132.75</v>
      </c>
    </row>
    <row r="13736" spans="1:4">
      <c r="A13736" s="291" t="s">
        <v>21149</v>
      </c>
      <c r="B13736" s="292" t="s">
        <v>21150</v>
      </c>
      <c r="C13736" s="292" t="s">
        <v>58</v>
      </c>
      <c r="D13736" s="293">
        <v>47827.01</v>
      </c>
    </row>
    <row r="13737" spans="1:4">
      <c r="A13737" s="291" t="s">
        <v>21151</v>
      </c>
      <c r="B13737" s="292" t="s">
        <v>21150</v>
      </c>
      <c r="C13737" s="292" t="s">
        <v>58</v>
      </c>
      <c r="D13737" s="293">
        <v>47445.82</v>
      </c>
    </row>
    <row r="13738" spans="1:4">
      <c r="A13738" s="291" t="s">
        <v>21152</v>
      </c>
      <c r="B13738" s="292" t="s">
        <v>21153</v>
      </c>
      <c r="C13738" s="292" t="s">
        <v>58</v>
      </c>
      <c r="D13738" s="293">
        <v>38343.03</v>
      </c>
    </row>
    <row r="13739" spans="1:4">
      <c r="A13739" s="291" t="s">
        <v>21154</v>
      </c>
      <c r="B13739" s="292" t="s">
        <v>21153</v>
      </c>
      <c r="C13739" s="292" t="s">
        <v>58</v>
      </c>
      <c r="D13739" s="293">
        <v>37711.71</v>
      </c>
    </row>
    <row r="13740" spans="1:4">
      <c r="A13740" s="291" t="s">
        <v>21155</v>
      </c>
      <c r="B13740" s="292" t="s">
        <v>21156</v>
      </c>
      <c r="C13740" s="292" t="s">
        <v>58</v>
      </c>
      <c r="D13740" s="293">
        <v>44726.39</v>
      </c>
    </row>
    <row r="13741" spans="1:4">
      <c r="A13741" s="291" t="s">
        <v>21157</v>
      </c>
      <c r="B13741" s="292" t="s">
        <v>21156</v>
      </c>
      <c r="C13741" s="292" t="s">
        <v>58</v>
      </c>
      <c r="D13741" s="293">
        <v>44095.07</v>
      </c>
    </row>
    <row r="13742" spans="1:4">
      <c r="A13742" s="291" t="s">
        <v>21158</v>
      </c>
      <c r="B13742" s="292" t="s">
        <v>21159</v>
      </c>
      <c r="C13742" s="292" t="s">
        <v>58</v>
      </c>
      <c r="D13742" s="293">
        <v>49051.28</v>
      </c>
    </row>
    <row r="13743" spans="1:4">
      <c r="A13743" s="291" t="s">
        <v>21160</v>
      </c>
      <c r="B13743" s="292" t="s">
        <v>21159</v>
      </c>
      <c r="C13743" s="292" t="s">
        <v>58</v>
      </c>
      <c r="D13743" s="293">
        <v>48419.96</v>
      </c>
    </row>
    <row r="13744" spans="1:4">
      <c r="A13744" s="291" t="s">
        <v>21161</v>
      </c>
      <c r="B13744" s="292" t="s">
        <v>21162</v>
      </c>
      <c r="C13744" s="292" t="s">
        <v>58</v>
      </c>
      <c r="D13744" s="293">
        <v>62648.19</v>
      </c>
    </row>
    <row r="13745" spans="1:4">
      <c r="A13745" s="291" t="s">
        <v>21163</v>
      </c>
      <c r="B13745" s="292" t="s">
        <v>21162</v>
      </c>
      <c r="C13745" s="292" t="s">
        <v>58</v>
      </c>
      <c r="D13745" s="293">
        <v>62016.87</v>
      </c>
    </row>
    <row r="13746" spans="1:4">
      <c r="A13746" s="291" t="s">
        <v>21164</v>
      </c>
      <c r="B13746" s="292" t="s">
        <v>21165</v>
      </c>
      <c r="C13746" s="292" t="s">
        <v>58</v>
      </c>
      <c r="D13746" s="293">
        <v>74552.649999999994</v>
      </c>
    </row>
    <row r="13747" spans="1:4">
      <c r="A13747" s="291" t="s">
        <v>21166</v>
      </c>
      <c r="B13747" s="292" t="s">
        <v>21165</v>
      </c>
      <c r="C13747" s="292" t="s">
        <v>58</v>
      </c>
      <c r="D13747" s="293">
        <v>73926.17</v>
      </c>
    </row>
    <row r="13748" spans="1:4">
      <c r="A13748" s="291" t="s">
        <v>21167</v>
      </c>
      <c r="B13748" s="292" t="s">
        <v>21168</v>
      </c>
      <c r="C13748" s="292" t="s">
        <v>58</v>
      </c>
      <c r="D13748" s="293">
        <v>927.04</v>
      </c>
    </row>
    <row r="13749" spans="1:4">
      <c r="A13749" s="291" t="s">
        <v>21169</v>
      </c>
      <c r="B13749" s="292" t="s">
        <v>21168</v>
      </c>
      <c r="C13749" s="292" t="s">
        <v>58</v>
      </c>
      <c r="D13749" s="293">
        <v>912.29</v>
      </c>
    </row>
    <row r="13750" spans="1:4">
      <c r="A13750" s="291" t="s">
        <v>21170</v>
      </c>
      <c r="B13750" s="292" t="s">
        <v>21171</v>
      </c>
      <c r="C13750" s="292" t="s">
        <v>58</v>
      </c>
      <c r="D13750" s="293">
        <v>1173.9000000000001</v>
      </c>
    </row>
    <row r="13751" spans="1:4">
      <c r="A13751" s="291" t="s">
        <v>21172</v>
      </c>
      <c r="B13751" s="292" t="s">
        <v>21171</v>
      </c>
      <c r="C13751" s="292" t="s">
        <v>58</v>
      </c>
      <c r="D13751" s="293">
        <v>1155.6300000000001</v>
      </c>
    </row>
    <row r="13752" spans="1:4">
      <c r="A13752" s="291" t="s">
        <v>21173</v>
      </c>
      <c r="B13752" s="292" t="s">
        <v>21174</v>
      </c>
      <c r="C13752" s="292" t="s">
        <v>58</v>
      </c>
      <c r="D13752" s="293">
        <v>1291.9000000000001</v>
      </c>
    </row>
    <row r="13753" spans="1:4">
      <c r="A13753" s="291" t="s">
        <v>21175</v>
      </c>
      <c r="B13753" s="292" t="s">
        <v>21174</v>
      </c>
      <c r="C13753" s="292" t="s">
        <v>58</v>
      </c>
      <c r="D13753" s="293">
        <v>1270.0899999999999</v>
      </c>
    </row>
    <row r="13754" spans="1:4">
      <c r="A13754" s="291" t="s">
        <v>21176</v>
      </c>
      <c r="B13754" s="292" t="s">
        <v>21177</v>
      </c>
      <c r="C13754" s="292" t="s">
        <v>58</v>
      </c>
      <c r="D13754" s="293">
        <v>1930.64</v>
      </c>
    </row>
    <row r="13755" spans="1:4">
      <c r="A13755" s="291" t="s">
        <v>21178</v>
      </c>
      <c r="B13755" s="292" t="s">
        <v>21177</v>
      </c>
      <c r="C13755" s="292" t="s">
        <v>58</v>
      </c>
      <c r="D13755" s="293">
        <v>1907.18</v>
      </c>
    </row>
    <row r="13756" spans="1:4">
      <c r="A13756" s="291" t="s">
        <v>21179</v>
      </c>
      <c r="B13756" s="292" t="s">
        <v>21180</v>
      </c>
      <c r="C13756" s="292" t="s">
        <v>58</v>
      </c>
      <c r="D13756" s="293">
        <v>24889.16</v>
      </c>
    </row>
    <row r="13757" spans="1:4">
      <c r="A13757" s="291" t="s">
        <v>21181</v>
      </c>
      <c r="B13757" s="292" t="s">
        <v>21180</v>
      </c>
      <c r="C13757" s="292" t="s">
        <v>58</v>
      </c>
      <c r="D13757" s="293">
        <v>24196.720000000001</v>
      </c>
    </row>
    <row r="13758" spans="1:4">
      <c r="A13758" s="291" t="s">
        <v>21182</v>
      </c>
      <c r="B13758" s="292" t="s">
        <v>21183</v>
      </c>
      <c r="C13758" s="292" t="s">
        <v>58</v>
      </c>
      <c r="D13758" s="293">
        <v>28967.93</v>
      </c>
    </row>
    <row r="13759" spans="1:4">
      <c r="A13759" s="291" t="s">
        <v>21184</v>
      </c>
      <c r="B13759" s="292" t="s">
        <v>21183</v>
      </c>
      <c r="C13759" s="292" t="s">
        <v>58</v>
      </c>
      <c r="D13759" s="293">
        <v>28275.49</v>
      </c>
    </row>
    <row r="13760" spans="1:4">
      <c r="A13760" s="291" t="s">
        <v>21185</v>
      </c>
      <c r="B13760" s="292" t="s">
        <v>21186</v>
      </c>
      <c r="C13760" s="292" t="s">
        <v>58</v>
      </c>
      <c r="D13760" s="293">
        <v>37675.5</v>
      </c>
    </row>
    <row r="13761" spans="1:4">
      <c r="A13761" s="291" t="s">
        <v>21187</v>
      </c>
      <c r="B13761" s="292" t="s">
        <v>21186</v>
      </c>
      <c r="C13761" s="292" t="s">
        <v>58</v>
      </c>
      <c r="D13761" s="293">
        <v>36983.06</v>
      </c>
    </row>
    <row r="13762" spans="1:4">
      <c r="A13762" s="291" t="s">
        <v>21188</v>
      </c>
      <c r="B13762" s="292" t="s">
        <v>21189</v>
      </c>
      <c r="C13762" s="292" t="s">
        <v>58</v>
      </c>
      <c r="D13762" s="293">
        <v>39036.660000000003</v>
      </c>
    </row>
    <row r="13763" spans="1:4">
      <c r="A13763" s="291" t="s">
        <v>21190</v>
      </c>
      <c r="B13763" s="292" t="s">
        <v>21189</v>
      </c>
      <c r="C13763" s="292" t="s">
        <v>58</v>
      </c>
      <c r="D13763" s="293">
        <v>38337.54</v>
      </c>
    </row>
    <row r="13764" spans="1:4">
      <c r="A13764" s="291" t="s">
        <v>21191</v>
      </c>
      <c r="B13764" s="292" t="s">
        <v>21192</v>
      </c>
      <c r="C13764" s="292" t="s">
        <v>58</v>
      </c>
      <c r="D13764" s="293">
        <v>44625.279999999999</v>
      </c>
    </row>
    <row r="13765" spans="1:4">
      <c r="A13765" s="291" t="s">
        <v>21193</v>
      </c>
      <c r="B13765" s="292" t="s">
        <v>21192</v>
      </c>
      <c r="C13765" s="292" t="s">
        <v>58</v>
      </c>
      <c r="D13765" s="293">
        <v>43926.17</v>
      </c>
    </row>
    <row r="13766" spans="1:4">
      <c r="A13766" s="291" t="s">
        <v>21194</v>
      </c>
      <c r="B13766" s="292" t="s">
        <v>21195</v>
      </c>
      <c r="C13766" s="292" t="s">
        <v>58</v>
      </c>
      <c r="D13766" s="293">
        <v>20289.11</v>
      </c>
    </row>
    <row r="13767" spans="1:4">
      <c r="A13767" s="291" t="s">
        <v>21196</v>
      </c>
      <c r="B13767" s="292" t="s">
        <v>21195</v>
      </c>
      <c r="C13767" s="292" t="s">
        <v>58</v>
      </c>
      <c r="D13767" s="293">
        <v>19840.150000000001</v>
      </c>
    </row>
    <row r="13768" spans="1:4">
      <c r="A13768" s="291" t="s">
        <v>21197</v>
      </c>
      <c r="B13768" s="292" t="s">
        <v>21198</v>
      </c>
      <c r="C13768" s="292" t="s">
        <v>58</v>
      </c>
      <c r="D13768" s="293">
        <v>21678.76</v>
      </c>
    </row>
    <row r="13769" spans="1:4">
      <c r="A13769" s="291" t="s">
        <v>21199</v>
      </c>
      <c r="B13769" s="292" t="s">
        <v>21198</v>
      </c>
      <c r="C13769" s="292" t="s">
        <v>58</v>
      </c>
      <c r="D13769" s="293">
        <v>21229.8</v>
      </c>
    </row>
    <row r="13770" spans="1:4">
      <c r="A13770" s="291" t="s">
        <v>21200</v>
      </c>
      <c r="B13770" s="292" t="s">
        <v>21201</v>
      </c>
      <c r="C13770" s="292" t="s">
        <v>58</v>
      </c>
      <c r="D13770" s="293">
        <v>25115.91</v>
      </c>
    </row>
    <row r="13771" spans="1:4">
      <c r="A13771" s="291" t="s">
        <v>21202</v>
      </c>
      <c r="B13771" s="292" t="s">
        <v>21201</v>
      </c>
      <c r="C13771" s="292" t="s">
        <v>58</v>
      </c>
      <c r="D13771" s="293">
        <v>24666.95</v>
      </c>
    </row>
    <row r="13772" spans="1:4">
      <c r="A13772" s="291" t="s">
        <v>21203</v>
      </c>
      <c r="B13772" s="292" t="s">
        <v>21204</v>
      </c>
      <c r="C13772" s="292" t="s">
        <v>58</v>
      </c>
      <c r="D13772" s="293">
        <v>28782.29</v>
      </c>
    </row>
    <row r="13773" spans="1:4">
      <c r="A13773" s="291" t="s">
        <v>21205</v>
      </c>
      <c r="B13773" s="292" t="s">
        <v>21204</v>
      </c>
      <c r="C13773" s="292" t="s">
        <v>58</v>
      </c>
      <c r="D13773" s="293">
        <v>28329.41</v>
      </c>
    </row>
    <row r="13774" spans="1:4">
      <c r="A13774" s="291" t="s">
        <v>21206</v>
      </c>
      <c r="B13774" s="292" t="s">
        <v>21207</v>
      </c>
      <c r="C13774" s="292" t="s">
        <v>58</v>
      </c>
      <c r="D13774" s="293">
        <v>33426.14</v>
      </c>
    </row>
    <row r="13775" spans="1:4">
      <c r="A13775" s="291" t="s">
        <v>21208</v>
      </c>
      <c r="B13775" s="292" t="s">
        <v>21207</v>
      </c>
      <c r="C13775" s="292" t="s">
        <v>58</v>
      </c>
      <c r="D13775" s="293">
        <v>32973.26</v>
      </c>
    </row>
    <row r="13776" spans="1:4">
      <c r="A13776" s="291" t="s">
        <v>21209</v>
      </c>
      <c r="B13776" s="292" t="s">
        <v>21210</v>
      </c>
      <c r="C13776" s="292" t="s">
        <v>58</v>
      </c>
      <c r="D13776" s="293">
        <v>61148.65</v>
      </c>
    </row>
    <row r="13777" spans="1:4">
      <c r="A13777" s="291" t="s">
        <v>21211</v>
      </c>
      <c r="B13777" s="292" t="s">
        <v>21210</v>
      </c>
      <c r="C13777" s="292" t="s">
        <v>58</v>
      </c>
      <c r="D13777" s="293">
        <v>60441.34</v>
      </c>
    </row>
    <row r="13778" spans="1:4">
      <c r="A13778" s="291" t="s">
        <v>21212</v>
      </c>
      <c r="B13778" s="292" t="s">
        <v>21213</v>
      </c>
      <c r="C13778" s="292" t="s">
        <v>58</v>
      </c>
      <c r="D13778" s="293">
        <v>42844.02</v>
      </c>
    </row>
    <row r="13779" spans="1:4">
      <c r="A13779" s="291" t="s">
        <v>21214</v>
      </c>
      <c r="B13779" s="292" t="s">
        <v>21213</v>
      </c>
      <c r="C13779" s="292" t="s">
        <v>58</v>
      </c>
      <c r="D13779" s="293">
        <v>42382.95</v>
      </c>
    </row>
    <row r="13780" spans="1:4">
      <c r="A13780" s="291" t="s">
        <v>21215</v>
      </c>
      <c r="B13780" s="292" t="s">
        <v>21216</v>
      </c>
      <c r="C13780" s="292" t="s">
        <v>21217</v>
      </c>
      <c r="D13780" s="293">
        <v>24.48</v>
      </c>
    </row>
    <row r="13781" spans="1:4">
      <c r="A13781" s="291" t="s">
        <v>21218</v>
      </c>
      <c r="B13781" s="292" t="s">
        <v>21216</v>
      </c>
      <c r="C13781" s="292" t="s">
        <v>21217</v>
      </c>
      <c r="D13781" s="293">
        <v>23.25</v>
      </c>
    </row>
    <row r="13782" spans="1:4">
      <c r="A13782" s="291" t="s">
        <v>21219</v>
      </c>
      <c r="B13782" s="292" t="s">
        <v>21220</v>
      </c>
      <c r="C13782" s="292" t="s">
        <v>63</v>
      </c>
      <c r="D13782" s="293">
        <v>128.09</v>
      </c>
    </row>
    <row r="13783" spans="1:4">
      <c r="A13783" s="291" t="s">
        <v>21221</v>
      </c>
      <c r="B13783" s="292" t="s">
        <v>21220</v>
      </c>
      <c r="C13783" s="292" t="s">
        <v>63</v>
      </c>
      <c r="D13783" s="293">
        <v>118.5</v>
      </c>
    </row>
    <row r="13784" spans="1:4">
      <c r="A13784" s="291" t="s">
        <v>21222</v>
      </c>
      <c r="B13784" s="292" t="s">
        <v>21223</v>
      </c>
      <c r="C13784" s="292" t="s">
        <v>63</v>
      </c>
      <c r="D13784" s="293">
        <v>156.12</v>
      </c>
    </row>
    <row r="13785" spans="1:4">
      <c r="A13785" s="291" t="s">
        <v>21224</v>
      </c>
      <c r="B13785" s="292" t="s">
        <v>21223</v>
      </c>
      <c r="C13785" s="292" t="s">
        <v>63</v>
      </c>
      <c r="D13785" s="293">
        <v>146.29</v>
      </c>
    </row>
    <row r="13786" spans="1:4">
      <c r="A13786" s="291" t="s">
        <v>21225</v>
      </c>
      <c r="B13786" s="292" t="s">
        <v>21226</v>
      </c>
      <c r="C13786" s="292" t="s">
        <v>63</v>
      </c>
      <c r="D13786" s="293">
        <v>179.98</v>
      </c>
    </row>
    <row r="13787" spans="1:4">
      <c r="A13787" s="291" t="s">
        <v>21227</v>
      </c>
      <c r="B13787" s="292" t="s">
        <v>21226</v>
      </c>
      <c r="C13787" s="292" t="s">
        <v>63</v>
      </c>
      <c r="D13787" s="293">
        <v>169.9</v>
      </c>
    </row>
    <row r="13788" spans="1:4">
      <c r="A13788" s="291" t="s">
        <v>21228</v>
      </c>
      <c r="B13788" s="292" t="s">
        <v>21229</v>
      </c>
      <c r="C13788" s="292" t="s">
        <v>63</v>
      </c>
      <c r="D13788" s="293">
        <v>239.17</v>
      </c>
    </row>
    <row r="13789" spans="1:4">
      <c r="A13789" s="291" t="s">
        <v>21230</v>
      </c>
      <c r="B13789" s="292" t="s">
        <v>21229</v>
      </c>
      <c r="C13789" s="292" t="s">
        <v>63</v>
      </c>
      <c r="D13789" s="293">
        <v>228.83</v>
      </c>
    </row>
    <row r="13790" spans="1:4">
      <c r="A13790" s="291" t="s">
        <v>21231</v>
      </c>
      <c r="B13790" s="292" t="s">
        <v>21232</v>
      </c>
      <c r="C13790" s="292" t="s">
        <v>63</v>
      </c>
      <c r="D13790" s="293">
        <v>265.92</v>
      </c>
    </row>
    <row r="13791" spans="1:4">
      <c r="A13791" s="291" t="s">
        <v>21233</v>
      </c>
      <c r="B13791" s="292" t="s">
        <v>21232</v>
      </c>
      <c r="C13791" s="292" t="s">
        <v>63</v>
      </c>
      <c r="D13791" s="293">
        <v>255.32</v>
      </c>
    </row>
    <row r="13792" spans="1:4">
      <c r="A13792" s="291" t="s">
        <v>21234</v>
      </c>
      <c r="B13792" s="292" t="s">
        <v>21235</v>
      </c>
      <c r="C13792" s="292" t="s">
        <v>63</v>
      </c>
      <c r="D13792" s="293">
        <v>341.52</v>
      </c>
    </row>
    <row r="13793" spans="1:4">
      <c r="A13793" s="291" t="s">
        <v>21236</v>
      </c>
      <c r="B13793" s="292" t="s">
        <v>21235</v>
      </c>
      <c r="C13793" s="292" t="s">
        <v>63</v>
      </c>
      <c r="D13793" s="293">
        <v>330.65</v>
      </c>
    </row>
    <row r="13794" spans="1:4">
      <c r="A13794" s="291" t="s">
        <v>21237</v>
      </c>
      <c r="B13794" s="292" t="s">
        <v>21238</v>
      </c>
      <c r="C13794" s="292" t="s">
        <v>63</v>
      </c>
      <c r="D13794" s="293">
        <v>418.18</v>
      </c>
    </row>
    <row r="13795" spans="1:4">
      <c r="A13795" s="291" t="s">
        <v>21239</v>
      </c>
      <c r="B13795" s="292" t="s">
        <v>21238</v>
      </c>
      <c r="C13795" s="292" t="s">
        <v>63</v>
      </c>
      <c r="D13795" s="293">
        <v>407.03</v>
      </c>
    </row>
    <row r="13796" spans="1:4">
      <c r="A13796" s="291" t="s">
        <v>21240</v>
      </c>
      <c r="B13796" s="292" t="s">
        <v>21241</v>
      </c>
      <c r="C13796" s="292" t="s">
        <v>58</v>
      </c>
      <c r="D13796" s="293">
        <v>3178.5</v>
      </c>
    </row>
    <row r="13797" spans="1:4">
      <c r="A13797" s="291" t="s">
        <v>21242</v>
      </c>
      <c r="B13797" s="292" t="s">
        <v>21241</v>
      </c>
      <c r="C13797" s="292" t="s">
        <v>58</v>
      </c>
      <c r="D13797" s="293">
        <v>3120.64</v>
      </c>
    </row>
    <row r="13798" spans="1:4">
      <c r="A13798" s="291" t="s">
        <v>21243</v>
      </c>
      <c r="B13798" s="292" t="s">
        <v>21244</v>
      </c>
      <c r="C13798" s="292" t="s">
        <v>58</v>
      </c>
      <c r="D13798" s="293">
        <v>4375.13</v>
      </c>
    </row>
    <row r="13799" spans="1:4">
      <c r="A13799" s="291" t="s">
        <v>21245</v>
      </c>
      <c r="B13799" s="292" t="s">
        <v>21244</v>
      </c>
      <c r="C13799" s="292" t="s">
        <v>58</v>
      </c>
      <c r="D13799" s="293">
        <v>4312.16</v>
      </c>
    </row>
    <row r="13800" spans="1:4">
      <c r="A13800" s="291" t="s">
        <v>21246</v>
      </c>
      <c r="B13800" s="292" t="s">
        <v>21247</v>
      </c>
      <c r="C13800" s="292" t="s">
        <v>58</v>
      </c>
      <c r="D13800" s="293">
        <v>5571.75</v>
      </c>
    </row>
    <row r="13801" spans="1:4">
      <c r="A13801" s="291" t="s">
        <v>21248</v>
      </c>
      <c r="B13801" s="292" t="s">
        <v>21247</v>
      </c>
      <c r="C13801" s="292" t="s">
        <v>58</v>
      </c>
      <c r="D13801" s="293">
        <v>5503.68</v>
      </c>
    </row>
    <row r="13802" spans="1:4">
      <c r="A13802" s="291" t="s">
        <v>21249</v>
      </c>
      <c r="B13802" s="292" t="s">
        <v>21250</v>
      </c>
      <c r="C13802" s="292" t="s">
        <v>58</v>
      </c>
      <c r="D13802" s="293">
        <v>6768.37</v>
      </c>
    </row>
    <row r="13803" spans="1:4">
      <c r="A13803" s="291" t="s">
        <v>21251</v>
      </c>
      <c r="B13803" s="292" t="s">
        <v>21250</v>
      </c>
      <c r="C13803" s="292" t="s">
        <v>58</v>
      </c>
      <c r="D13803" s="293">
        <v>6695.2</v>
      </c>
    </row>
    <row r="13804" spans="1:4">
      <c r="A13804" s="291" t="s">
        <v>21252</v>
      </c>
      <c r="B13804" s="292" t="s">
        <v>21253</v>
      </c>
      <c r="C13804" s="292" t="s">
        <v>58</v>
      </c>
      <c r="D13804" s="293">
        <v>7964.99</v>
      </c>
    </row>
    <row r="13805" spans="1:4">
      <c r="A13805" s="291" t="s">
        <v>21254</v>
      </c>
      <c r="B13805" s="292" t="s">
        <v>21253</v>
      </c>
      <c r="C13805" s="292" t="s">
        <v>58</v>
      </c>
      <c r="D13805" s="293">
        <v>7886.72</v>
      </c>
    </row>
    <row r="13806" spans="1:4">
      <c r="A13806" s="291" t="s">
        <v>289</v>
      </c>
      <c r="B13806" s="292" t="s">
        <v>290</v>
      </c>
      <c r="C13806" s="292" t="s">
        <v>58</v>
      </c>
      <c r="D13806" s="293">
        <v>375.61</v>
      </c>
    </row>
    <row r="13807" spans="1:4">
      <c r="A13807" s="291" t="s">
        <v>607</v>
      </c>
      <c r="B13807" s="292" t="s">
        <v>290</v>
      </c>
      <c r="C13807" s="292" t="s">
        <v>58</v>
      </c>
      <c r="D13807" s="293">
        <v>333.47</v>
      </c>
    </row>
    <row r="13808" spans="1:4">
      <c r="A13808" s="291" t="s">
        <v>21255</v>
      </c>
      <c r="B13808" s="292" t="s">
        <v>21256</v>
      </c>
      <c r="C13808" s="292" t="s">
        <v>58</v>
      </c>
      <c r="D13808" s="293">
        <v>299.47000000000003</v>
      </c>
    </row>
    <row r="13809" spans="1:4">
      <c r="A13809" s="291" t="s">
        <v>21257</v>
      </c>
      <c r="B13809" s="292" t="s">
        <v>21256</v>
      </c>
      <c r="C13809" s="292" t="s">
        <v>58</v>
      </c>
      <c r="D13809" s="293">
        <v>268.82</v>
      </c>
    </row>
    <row r="13810" spans="1:4">
      <c r="A13810" s="291" t="s">
        <v>21258</v>
      </c>
      <c r="B13810" s="292" t="s">
        <v>21259</v>
      </c>
      <c r="C13810" s="292" t="s">
        <v>58</v>
      </c>
      <c r="D13810" s="293">
        <v>452.46</v>
      </c>
    </row>
    <row r="13811" spans="1:4">
      <c r="A13811" s="291" t="s">
        <v>21260</v>
      </c>
      <c r="B13811" s="292" t="s">
        <v>21259</v>
      </c>
      <c r="C13811" s="292" t="s">
        <v>58</v>
      </c>
      <c r="D13811" s="293">
        <v>418.64</v>
      </c>
    </row>
    <row r="13812" spans="1:4">
      <c r="A13812" s="291" t="s">
        <v>21261</v>
      </c>
      <c r="B13812" s="292" t="s">
        <v>21262</v>
      </c>
      <c r="C13812" s="292" t="s">
        <v>58</v>
      </c>
      <c r="D13812" s="293">
        <v>289.06</v>
      </c>
    </row>
    <row r="13813" spans="1:4">
      <c r="A13813" s="291" t="s">
        <v>21263</v>
      </c>
      <c r="B13813" s="292" t="s">
        <v>21262</v>
      </c>
      <c r="C13813" s="292" t="s">
        <v>58</v>
      </c>
      <c r="D13813" s="293">
        <v>257.29000000000002</v>
      </c>
    </row>
    <row r="13814" spans="1:4">
      <c r="A13814" s="291" t="s">
        <v>21264</v>
      </c>
      <c r="B13814" s="292" t="s">
        <v>21265</v>
      </c>
      <c r="C13814" s="292" t="s">
        <v>58</v>
      </c>
      <c r="D13814" s="293">
        <v>262.8</v>
      </c>
    </row>
    <row r="13815" spans="1:4">
      <c r="A13815" s="291" t="s">
        <v>21266</v>
      </c>
      <c r="B13815" s="292" t="s">
        <v>21265</v>
      </c>
      <c r="C13815" s="292" t="s">
        <v>58</v>
      </c>
      <c r="D13815" s="293">
        <v>236.65</v>
      </c>
    </row>
    <row r="13816" spans="1:4">
      <c r="A13816" s="291" t="s">
        <v>21267</v>
      </c>
      <c r="B13816" s="292" t="s">
        <v>21268</v>
      </c>
      <c r="C13816" s="292" t="s">
        <v>58</v>
      </c>
      <c r="D13816" s="293">
        <v>397.44</v>
      </c>
    </row>
    <row r="13817" spans="1:4">
      <c r="A13817" s="291" t="s">
        <v>21269</v>
      </c>
      <c r="B13817" s="292" t="s">
        <v>21268</v>
      </c>
      <c r="C13817" s="292" t="s">
        <v>58</v>
      </c>
      <c r="D13817" s="293">
        <v>371.28</v>
      </c>
    </row>
    <row r="13818" spans="1:4">
      <c r="A13818" s="291" t="s">
        <v>21270</v>
      </c>
      <c r="B13818" s="292" t="s">
        <v>21271</v>
      </c>
      <c r="C13818" s="292" t="s">
        <v>58</v>
      </c>
      <c r="D13818" s="293">
        <v>712.25</v>
      </c>
    </row>
    <row r="13819" spans="1:4">
      <c r="A13819" s="291" t="s">
        <v>21272</v>
      </c>
      <c r="B13819" s="292" t="s">
        <v>21271</v>
      </c>
      <c r="C13819" s="292" t="s">
        <v>58</v>
      </c>
      <c r="D13819" s="293">
        <v>636.39</v>
      </c>
    </row>
    <row r="13820" spans="1:4">
      <c r="A13820" s="291" t="s">
        <v>21273</v>
      </c>
      <c r="B13820" s="292" t="s">
        <v>21274</v>
      </c>
      <c r="C13820" s="292" t="s">
        <v>58</v>
      </c>
      <c r="D13820" s="293">
        <v>522.79</v>
      </c>
    </row>
    <row r="13821" spans="1:4">
      <c r="A13821" s="291" t="s">
        <v>21275</v>
      </c>
      <c r="B13821" s="292" t="s">
        <v>21274</v>
      </c>
      <c r="C13821" s="292" t="s">
        <v>58</v>
      </c>
      <c r="D13821" s="293">
        <v>475.67</v>
      </c>
    </row>
    <row r="13822" spans="1:4">
      <c r="A13822" s="291" t="s">
        <v>21276</v>
      </c>
      <c r="B13822" s="292" t="s">
        <v>21277</v>
      </c>
      <c r="C13822" s="292" t="s">
        <v>58</v>
      </c>
      <c r="D13822" s="293">
        <v>676.86</v>
      </c>
    </row>
    <row r="13823" spans="1:4">
      <c r="A13823" s="291" t="s">
        <v>21278</v>
      </c>
      <c r="B13823" s="292" t="s">
        <v>21277</v>
      </c>
      <c r="C13823" s="292" t="s">
        <v>58</v>
      </c>
      <c r="D13823" s="293">
        <v>627.20000000000005</v>
      </c>
    </row>
    <row r="13824" spans="1:4">
      <c r="A13824" s="291" t="s">
        <v>21279</v>
      </c>
      <c r="B13824" s="292" t="s">
        <v>21280</v>
      </c>
      <c r="C13824" s="292" t="s">
        <v>58</v>
      </c>
      <c r="D13824" s="293">
        <v>546.05999999999995</v>
      </c>
    </row>
    <row r="13825" spans="1:4">
      <c r="A13825" s="291" t="s">
        <v>21281</v>
      </c>
      <c r="B13825" s="292" t="s">
        <v>21280</v>
      </c>
      <c r="C13825" s="292" t="s">
        <v>58</v>
      </c>
      <c r="D13825" s="293">
        <v>489.51</v>
      </c>
    </row>
    <row r="13826" spans="1:4">
      <c r="A13826" s="291" t="s">
        <v>21282</v>
      </c>
      <c r="B13826" s="292" t="s">
        <v>21283</v>
      </c>
      <c r="C13826" s="292" t="s">
        <v>58</v>
      </c>
      <c r="D13826" s="293">
        <v>481.32</v>
      </c>
    </row>
    <row r="13827" spans="1:4">
      <c r="A13827" s="291" t="s">
        <v>21284</v>
      </c>
      <c r="B13827" s="292" t="s">
        <v>21283</v>
      </c>
      <c r="C13827" s="292" t="s">
        <v>58</v>
      </c>
      <c r="D13827" s="293">
        <v>438.8</v>
      </c>
    </row>
    <row r="13828" spans="1:4">
      <c r="A13828" s="291" t="s">
        <v>21285</v>
      </c>
      <c r="B13828" s="292" t="s">
        <v>21286</v>
      </c>
      <c r="C13828" s="292" t="s">
        <v>58</v>
      </c>
      <c r="D13828" s="293">
        <v>668.33</v>
      </c>
    </row>
    <row r="13829" spans="1:4">
      <c r="A13829" s="291" t="s">
        <v>21287</v>
      </c>
      <c r="B13829" s="292" t="s">
        <v>21286</v>
      </c>
      <c r="C13829" s="292" t="s">
        <v>58</v>
      </c>
      <c r="D13829" s="293">
        <v>623.16999999999996</v>
      </c>
    </row>
    <row r="13830" spans="1:4">
      <c r="A13830" s="291" t="s">
        <v>21288</v>
      </c>
      <c r="B13830" s="292" t="s">
        <v>21289</v>
      </c>
      <c r="C13830" s="292" t="s">
        <v>58</v>
      </c>
      <c r="D13830" s="293">
        <v>907.91</v>
      </c>
    </row>
    <row r="13831" spans="1:4">
      <c r="A13831" s="291" t="s">
        <v>21290</v>
      </c>
      <c r="B13831" s="292" t="s">
        <v>21289</v>
      </c>
      <c r="C13831" s="292" t="s">
        <v>58</v>
      </c>
      <c r="D13831" s="293">
        <v>812.44</v>
      </c>
    </row>
    <row r="13832" spans="1:4">
      <c r="A13832" s="291" t="s">
        <v>21291</v>
      </c>
      <c r="B13832" s="292" t="s">
        <v>21292</v>
      </c>
      <c r="C13832" s="292" t="s">
        <v>58</v>
      </c>
      <c r="D13832" s="293">
        <v>680.69</v>
      </c>
    </row>
    <row r="13833" spans="1:4">
      <c r="A13833" s="291" t="s">
        <v>21293</v>
      </c>
      <c r="B13833" s="292" t="s">
        <v>21292</v>
      </c>
      <c r="C13833" s="292" t="s">
        <v>58</v>
      </c>
      <c r="D13833" s="293">
        <v>619.69000000000005</v>
      </c>
    </row>
    <row r="13834" spans="1:4">
      <c r="A13834" s="291" t="s">
        <v>21294</v>
      </c>
      <c r="B13834" s="292" t="s">
        <v>21295</v>
      </c>
      <c r="C13834" s="292" t="s">
        <v>58</v>
      </c>
      <c r="D13834" s="293">
        <v>934.1</v>
      </c>
    </row>
    <row r="13835" spans="1:4">
      <c r="A13835" s="291" t="s">
        <v>21296</v>
      </c>
      <c r="B13835" s="292" t="s">
        <v>21295</v>
      </c>
      <c r="C13835" s="292" t="s">
        <v>58</v>
      </c>
      <c r="D13835" s="293">
        <v>869.94</v>
      </c>
    </row>
    <row r="13836" spans="1:4">
      <c r="A13836" s="291" t="s">
        <v>21297</v>
      </c>
      <c r="B13836" s="292" t="s">
        <v>21298</v>
      </c>
      <c r="C13836" s="292" t="s">
        <v>58</v>
      </c>
      <c r="D13836" s="293">
        <v>704.2</v>
      </c>
    </row>
    <row r="13837" spans="1:4">
      <c r="A13837" s="291" t="s">
        <v>21299</v>
      </c>
      <c r="B13837" s="292" t="s">
        <v>21298</v>
      </c>
      <c r="C13837" s="292" t="s">
        <v>58</v>
      </c>
      <c r="D13837" s="293">
        <v>632.45000000000005</v>
      </c>
    </row>
    <row r="13838" spans="1:4">
      <c r="A13838" s="291" t="s">
        <v>21300</v>
      </c>
      <c r="B13838" s="292" t="s">
        <v>21301</v>
      </c>
      <c r="C13838" s="292" t="s">
        <v>58</v>
      </c>
      <c r="D13838" s="293">
        <v>626.64</v>
      </c>
    </row>
    <row r="13839" spans="1:4">
      <c r="A13839" s="291" t="s">
        <v>21302</v>
      </c>
      <c r="B13839" s="292" t="s">
        <v>21301</v>
      </c>
      <c r="C13839" s="292" t="s">
        <v>58</v>
      </c>
      <c r="D13839" s="293">
        <v>571.71</v>
      </c>
    </row>
    <row r="13840" spans="1:4">
      <c r="A13840" s="291" t="s">
        <v>21303</v>
      </c>
      <c r="B13840" s="292" t="s">
        <v>21304</v>
      </c>
      <c r="C13840" s="292" t="s">
        <v>58</v>
      </c>
      <c r="D13840" s="293">
        <v>917.23</v>
      </c>
    </row>
    <row r="13841" spans="1:4">
      <c r="A13841" s="291" t="s">
        <v>21305</v>
      </c>
      <c r="B13841" s="292" t="s">
        <v>21304</v>
      </c>
      <c r="C13841" s="292" t="s">
        <v>58</v>
      </c>
      <c r="D13841" s="293">
        <v>859.4</v>
      </c>
    </row>
    <row r="13842" spans="1:4">
      <c r="A13842" s="291" t="s">
        <v>21306</v>
      </c>
      <c r="B13842" s="292" t="s">
        <v>21307</v>
      </c>
      <c r="C13842" s="292" t="s">
        <v>58</v>
      </c>
      <c r="D13842" s="293">
        <v>987.39</v>
      </c>
    </row>
    <row r="13843" spans="1:4">
      <c r="A13843" s="291" t="s">
        <v>21308</v>
      </c>
      <c r="B13843" s="292" t="s">
        <v>21307</v>
      </c>
      <c r="C13843" s="292" t="s">
        <v>58</v>
      </c>
      <c r="D13843" s="293">
        <v>884.84</v>
      </c>
    </row>
    <row r="13844" spans="1:4">
      <c r="A13844" s="291" t="s">
        <v>21309</v>
      </c>
      <c r="B13844" s="292" t="s">
        <v>21310</v>
      </c>
      <c r="C13844" s="292" t="s">
        <v>58</v>
      </c>
      <c r="D13844" s="293">
        <v>722.27</v>
      </c>
    </row>
    <row r="13845" spans="1:4">
      <c r="A13845" s="291" t="s">
        <v>21311</v>
      </c>
      <c r="B13845" s="292" t="s">
        <v>21310</v>
      </c>
      <c r="C13845" s="292" t="s">
        <v>58</v>
      </c>
      <c r="D13845" s="293">
        <v>659.95</v>
      </c>
    </row>
    <row r="13846" spans="1:4">
      <c r="A13846" s="291" t="s">
        <v>21312</v>
      </c>
      <c r="B13846" s="292" t="s">
        <v>21313</v>
      </c>
      <c r="C13846" s="292" t="s">
        <v>58</v>
      </c>
      <c r="D13846" s="293">
        <v>1070.29</v>
      </c>
    </row>
    <row r="13847" spans="1:4">
      <c r="A13847" s="291" t="s">
        <v>21314</v>
      </c>
      <c r="B13847" s="292" t="s">
        <v>21313</v>
      </c>
      <c r="C13847" s="292" t="s">
        <v>58</v>
      </c>
      <c r="D13847" s="293">
        <v>1004.8</v>
      </c>
    </row>
    <row r="13848" spans="1:4">
      <c r="A13848" s="291" t="s">
        <v>21315</v>
      </c>
      <c r="B13848" s="292" t="s">
        <v>21316</v>
      </c>
      <c r="C13848" s="292" t="s">
        <v>58</v>
      </c>
      <c r="D13848" s="293">
        <v>774.92</v>
      </c>
    </row>
    <row r="13849" spans="1:4">
      <c r="A13849" s="291" t="s">
        <v>21317</v>
      </c>
      <c r="B13849" s="292" t="s">
        <v>21316</v>
      </c>
      <c r="C13849" s="292" t="s">
        <v>58</v>
      </c>
      <c r="D13849" s="293">
        <v>696.67</v>
      </c>
    </row>
    <row r="13850" spans="1:4">
      <c r="A13850" s="291" t="s">
        <v>21318</v>
      </c>
      <c r="B13850" s="292" t="s">
        <v>21319</v>
      </c>
      <c r="C13850" s="292" t="s">
        <v>58</v>
      </c>
      <c r="D13850" s="293">
        <v>684.41</v>
      </c>
    </row>
    <row r="13851" spans="1:4">
      <c r="A13851" s="291" t="s">
        <v>21320</v>
      </c>
      <c r="B13851" s="292" t="s">
        <v>21319</v>
      </c>
      <c r="C13851" s="292" t="s">
        <v>58</v>
      </c>
      <c r="D13851" s="293">
        <v>625.78</v>
      </c>
    </row>
    <row r="13852" spans="1:4">
      <c r="A13852" s="291" t="s">
        <v>21321</v>
      </c>
      <c r="B13852" s="292" t="s">
        <v>21322</v>
      </c>
      <c r="C13852" s="292" t="s">
        <v>58</v>
      </c>
      <c r="D13852" s="293">
        <v>1037.1400000000001</v>
      </c>
    </row>
    <row r="13853" spans="1:4">
      <c r="A13853" s="291" t="s">
        <v>21323</v>
      </c>
      <c r="B13853" s="292" t="s">
        <v>21322</v>
      </c>
      <c r="C13853" s="292" t="s">
        <v>58</v>
      </c>
      <c r="D13853" s="293">
        <v>975.35</v>
      </c>
    </row>
    <row r="13854" spans="1:4">
      <c r="A13854" s="291" t="s">
        <v>21324</v>
      </c>
      <c r="B13854" s="292" t="s">
        <v>21325</v>
      </c>
      <c r="C13854" s="292" t="s">
        <v>58</v>
      </c>
      <c r="D13854" s="293">
        <v>1118.6099999999999</v>
      </c>
    </row>
    <row r="13855" spans="1:4">
      <c r="A13855" s="291" t="s">
        <v>21326</v>
      </c>
      <c r="B13855" s="292" t="s">
        <v>21325</v>
      </c>
      <c r="C13855" s="292" t="s">
        <v>58</v>
      </c>
      <c r="D13855" s="293">
        <v>1002.64</v>
      </c>
    </row>
    <row r="13856" spans="1:4">
      <c r="A13856" s="291" t="s">
        <v>21327</v>
      </c>
      <c r="B13856" s="292" t="s">
        <v>21328</v>
      </c>
      <c r="C13856" s="292" t="s">
        <v>58</v>
      </c>
      <c r="D13856" s="293">
        <v>818.53</v>
      </c>
    </row>
    <row r="13857" spans="1:4">
      <c r="A13857" s="291" t="s">
        <v>21329</v>
      </c>
      <c r="B13857" s="292" t="s">
        <v>21328</v>
      </c>
      <c r="C13857" s="292" t="s">
        <v>58</v>
      </c>
      <c r="D13857" s="293">
        <v>748.55</v>
      </c>
    </row>
    <row r="13858" spans="1:4">
      <c r="A13858" s="291" t="s">
        <v>21330</v>
      </c>
      <c r="B13858" s="292" t="s">
        <v>21331</v>
      </c>
      <c r="C13858" s="292" t="s">
        <v>58</v>
      </c>
      <c r="D13858" s="293">
        <v>1233.95</v>
      </c>
    </row>
    <row r="13859" spans="1:4">
      <c r="A13859" s="291" t="s">
        <v>21332</v>
      </c>
      <c r="B13859" s="292" t="s">
        <v>21331</v>
      </c>
      <c r="C13859" s="292" t="s">
        <v>58</v>
      </c>
      <c r="D13859" s="293">
        <v>1160.79</v>
      </c>
    </row>
    <row r="13860" spans="1:4">
      <c r="A13860" s="291" t="s">
        <v>21333</v>
      </c>
      <c r="B13860" s="292" t="s">
        <v>21334</v>
      </c>
      <c r="C13860" s="292" t="s">
        <v>58</v>
      </c>
      <c r="D13860" s="293">
        <v>869.47</v>
      </c>
    </row>
    <row r="13861" spans="1:4">
      <c r="A13861" s="291" t="s">
        <v>21335</v>
      </c>
      <c r="B13861" s="292" t="s">
        <v>21334</v>
      </c>
      <c r="C13861" s="292" t="s">
        <v>58</v>
      </c>
      <c r="D13861" s="293">
        <v>782.13</v>
      </c>
    </row>
    <row r="13862" spans="1:4">
      <c r="A13862" s="291" t="s">
        <v>21336</v>
      </c>
      <c r="B13862" s="292" t="s">
        <v>21337</v>
      </c>
      <c r="C13862" s="292" t="s">
        <v>58</v>
      </c>
      <c r="D13862" s="293">
        <v>768.95</v>
      </c>
    </row>
    <row r="13863" spans="1:4">
      <c r="A13863" s="291" t="s">
        <v>21338</v>
      </c>
      <c r="B13863" s="292" t="s">
        <v>21337</v>
      </c>
      <c r="C13863" s="292" t="s">
        <v>58</v>
      </c>
      <c r="D13863" s="293">
        <v>704.05</v>
      </c>
    </row>
    <row r="13864" spans="1:4">
      <c r="A13864" s="291" t="s">
        <v>21339</v>
      </c>
      <c r="B13864" s="292" t="s">
        <v>21340</v>
      </c>
      <c r="C13864" s="292" t="s">
        <v>58</v>
      </c>
      <c r="D13864" s="293">
        <v>1190.1300000000001</v>
      </c>
    </row>
    <row r="13865" spans="1:4">
      <c r="A13865" s="291" t="s">
        <v>21341</v>
      </c>
      <c r="B13865" s="292" t="s">
        <v>21340</v>
      </c>
      <c r="C13865" s="292" t="s">
        <v>58</v>
      </c>
      <c r="D13865" s="293">
        <v>1122.07</v>
      </c>
    </row>
    <row r="13866" spans="1:4">
      <c r="A13866" s="291" t="s">
        <v>21342</v>
      </c>
      <c r="B13866" s="292" t="s">
        <v>21343</v>
      </c>
      <c r="C13866" s="292" t="s">
        <v>58</v>
      </c>
      <c r="D13866" s="293">
        <v>1284.69</v>
      </c>
    </row>
    <row r="13867" spans="1:4">
      <c r="A13867" s="291" t="s">
        <v>21344</v>
      </c>
      <c r="B13867" s="292" t="s">
        <v>21343</v>
      </c>
      <c r="C13867" s="292" t="s">
        <v>58</v>
      </c>
      <c r="D13867" s="293">
        <v>1150.8599999999999</v>
      </c>
    </row>
    <row r="13868" spans="1:4">
      <c r="A13868" s="291" t="s">
        <v>21345</v>
      </c>
      <c r="B13868" s="292" t="s">
        <v>21346</v>
      </c>
      <c r="C13868" s="292" t="s">
        <v>58</v>
      </c>
      <c r="D13868" s="293">
        <v>946.85</v>
      </c>
    </row>
    <row r="13869" spans="1:4">
      <c r="A13869" s="291" t="s">
        <v>21347</v>
      </c>
      <c r="B13869" s="292" t="s">
        <v>21346</v>
      </c>
      <c r="C13869" s="292" t="s">
        <v>58</v>
      </c>
      <c r="D13869" s="293">
        <v>864.74</v>
      </c>
    </row>
    <row r="13870" spans="1:4">
      <c r="A13870" s="291" t="s">
        <v>21348</v>
      </c>
      <c r="B13870" s="292" t="s">
        <v>21349</v>
      </c>
      <c r="C13870" s="292" t="s">
        <v>58</v>
      </c>
      <c r="D13870" s="293">
        <v>1429.65</v>
      </c>
    </row>
    <row r="13871" spans="1:4">
      <c r="A13871" s="291" t="s">
        <v>21350</v>
      </c>
      <c r="B13871" s="292" t="s">
        <v>21349</v>
      </c>
      <c r="C13871" s="292" t="s">
        <v>58</v>
      </c>
      <c r="D13871" s="293">
        <v>1344.38</v>
      </c>
    </row>
    <row r="13872" spans="1:4">
      <c r="A13872" s="291" t="s">
        <v>21351</v>
      </c>
      <c r="B13872" s="292" t="s">
        <v>21352</v>
      </c>
      <c r="C13872" s="292" t="s">
        <v>58</v>
      </c>
      <c r="D13872" s="293">
        <v>1003.97</v>
      </c>
    </row>
    <row r="13873" spans="1:4">
      <c r="A13873" s="291" t="s">
        <v>21353</v>
      </c>
      <c r="B13873" s="292" t="s">
        <v>21352</v>
      </c>
      <c r="C13873" s="292" t="s">
        <v>58</v>
      </c>
      <c r="D13873" s="293">
        <v>902.43</v>
      </c>
    </row>
    <row r="13874" spans="1:4">
      <c r="A13874" s="291" t="s">
        <v>21354</v>
      </c>
      <c r="B13874" s="292" t="s">
        <v>21355</v>
      </c>
      <c r="C13874" s="292" t="s">
        <v>58</v>
      </c>
      <c r="D13874" s="293">
        <v>890.62</v>
      </c>
    </row>
    <row r="13875" spans="1:4">
      <c r="A13875" s="291" t="s">
        <v>21356</v>
      </c>
      <c r="B13875" s="292" t="s">
        <v>21355</v>
      </c>
      <c r="C13875" s="292" t="s">
        <v>58</v>
      </c>
      <c r="D13875" s="293">
        <v>814.32</v>
      </c>
    </row>
    <row r="13876" spans="1:4">
      <c r="A13876" s="291" t="s">
        <v>21357</v>
      </c>
      <c r="B13876" s="292" t="s">
        <v>21358</v>
      </c>
      <c r="C13876" s="292" t="s">
        <v>58</v>
      </c>
      <c r="D13876" s="293">
        <v>1377.3</v>
      </c>
    </row>
    <row r="13877" spans="1:4">
      <c r="A13877" s="291" t="s">
        <v>21359</v>
      </c>
      <c r="B13877" s="292" t="s">
        <v>21358</v>
      </c>
      <c r="C13877" s="292" t="s">
        <v>58</v>
      </c>
      <c r="D13877" s="293">
        <v>1297.8399999999999</v>
      </c>
    </row>
    <row r="13878" spans="1:4">
      <c r="A13878" s="291" t="s">
        <v>21360</v>
      </c>
      <c r="B13878" s="292" t="s">
        <v>21361</v>
      </c>
      <c r="C13878" s="292" t="s">
        <v>58</v>
      </c>
      <c r="D13878" s="293">
        <v>1468.77</v>
      </c>
    </row>
    <row r="13879" spans="1:4">
      <c r="A13879" s="291" t="s">
        <v>21362</v>
      </c>
      <c r="B13879" s="292" t="s">
        <v>21361</v>
      </c>
      <c r="C13879" s="292" t="s">
        <v>58</v>
      </c>
      <c r="D13879" s="293">
        <v>1318.92</v>
      </c>
    </row>
    <row r="13880" spans="1:4">
      <c r="A13880" s="291" t="s">
        <v>21363</v>
      </c>
      <c r="B13880" s="292" t="s">
        <v>21364</v>
      </c>
      <c r="C13880" s="292" t="s">
        <v>58</v>
      </c>
      <c r="D13880" s="293">
        <v>1101.6500000000001</v>
      </c>
    </row>
    <row r="13881" spans="1:4">
      <c r="A13881" s="291" t="s">
        <v>21365</v>
      </c>
      <c r="B13881" s="292" t="s">
        <v>21364</v>
      </c>
      <c r="C13881" s="292" t="s">
        <v>58</v>
      </c>
      <c r="D13881" s="293">
        <v>1007.65</v>
      </c>
    </row>
    <row r="13882" spans="1:4">
      <c r="A13882" s="291" t="s">
        <v>21366</v>
      </c>
      <c r="B13882" s="292" t="s">
        <v>21367</v>
      </c>
      <c r="C13882" s="292" t="s">
        <v>58</v>
      </c>
      <c r="D13882" s="293">
        <v>1763.64</v>
      </c>
    </row>
    <row r="13883" spans="1:4">
      <c r="A13883" s="291" t="s">
        <v>21368</v>
      </c>
      <c r="B13883" s="292" t="s">
        <v>21367</v>
      </c>
      <c r="C13883" s="292" t="s">
        <v>58</v>
      </c>
      <c r="D13883" s="293">
        <v>1666.47</v>
      </c>
    </row>
    <row r="13884" spans="1:4">
      <c r="A13884" s="291" t="s">
        <v>21369</v>
      </c>
      <c r="B13884" s="292" t="s">
        <v>21370</v>
      </c>
      <c r="C13884" s="292" t="s">
        <v>58</v>
      </c>
      <c r="D13884" s="293">
        <v>582.54</v>
      </c>
    </row>
    <row r="13885" spans="1:4">
      <c r="A13885" s="291" t="s">
        <v>21371</v>
      </c>
      <c r="B13885" s="292" t="s">
        <v>21370</v>
      </c>
      <c r="C13885" s="292" t="s">
        <v>58</v>
      </c>
      <c r="D13885" s="293">
        <v>515.65</v>
      </c>
    </row>
    <row r="13886" spans="1:4">
      <c r="A13886" s="291" t="s">
        <v>21372</v>
      </c>
      <c r="B13886" s="292" t="s">
        <v>21373</v>
      </c>
      <c r="C13886" s="292" t="s">
        <v>58</v>
      </c>
      <c r="D13886" s="293">
        <v>469.23</v>
      </c>
    </row>
    <row r="13887" spans="1:4">
      <c r="A13887" s="291" t="s">
        <v>21374</v>
      </c>
      <c r="B13887" s="292" t="s">
        <v>21373</v>
      </c>
      <c r="C13887" s="292" t="s">
        <v>58</v>
      </c>
      <c r="D13887" s="293">
        <v>419.57</v>
      </c>
    </row>
    <row r="13888" spans="1:4">
      <c r="A13888" s="291" t="s">
        <v>21375</v>
      </c>
      <c r="B13888" s="292" t="s">
        <v>21376</v>
      </c>
      <c r="C13888" s="292" t="s">
        <v>58</v>
      </c>
      <c r="D13888" s="293">
        <v>771.25</v>
      </c>
    </row>
    <row r="13889" spans="1:4">
      <c r="A13889" s="291" t="s">
        <v>21377</v>
      </c>
      <c r="B13889" s="292" t="s">
        <v>21376</v>
      </c>
      <c r="C13889" s="292" t="s">
        <v>58</v>
      </c>
      <c r="D13889" s="293">
        <v>718.43</v>
      </c>
    </row>
    <row r="13890" spans="1:4">
      <c r="A13890" s="291" t="s">
        <v>21378</v>
      </c>
      <c r="B13890" s="292" t="s">
        <v>21379</v>
      </c>
      <c r="C13890" s="292" t="s">
        <v>58</v>
      </c>
      <c r="D13890" s="293">
        <v>503.92</v>
      </c>
    </row>
    <row r="13891" spans="1:4">
      <c r="A13891" s="291" t="s">
        <v>21380</v>
      </c>
      <c r="B13891" s="292" t="s">
        <v>21379</v>
      </c>
      <c r="C13891" s="292" t="s">
        <v>58</v>
      </c>
      <c r="D13891" s="293">
        <v>445.86</v>
      </c>
    </row>
    <row r="13892" spans="1:4">
      <c r="A13892" s="291" t="s">
        <v>21381</v>
      </c>
      <c r="B13892" s="292" t="s">
        <v>21382</v>
      </c>
      <c r="C13892" s="292" t="s">
        <v>58</v>
      </c>
      <c r="D13892" s="293">
        <v>465.44</v>
      </c>
    </row>
    <row r="13893" spans="1:4">
      <c r="A13893" s="291" t="s">
        <v>21383</v>
      </c>
      <c r="B13893" s="292" t="s">
        <v>21382</v>
      </c>
      <c r="C13893" s="292" t="s">
        <v>58</v>
      </c>
      <c r="D13893" s="293">
        <v>415.78</v>
      </c>
    </row>
    <row r="13894" spans="1:4">
      <c r="A13894" s="291" t="s">
        <v>21384</v>
      </c>
      <c r="B13894" s="292" t="s">
        <v>21385</v>
      </c>
      <c r="C13894" s="292" t="s">
        <v>58</v>
      </c>
      <c r="D13894" s="293">
        <v>771.11</v>
      </c>
    </row>
    <row r="13895" spans="1:4">
      <c r="A13895" s="291" t="s">
        <v>21386</v>
      </c>
      <c r="B13895" s="292" t="s">
        <v>21385</v>
      </c>
      <c r="C13895" s="292" t="s">
        <v>58</v>
      </c>
      <c r="D13895" s="293">
        <v>718.29</v>
      </c>
    </row>
    <row r="13896" spans="1:4">
      <c r="A13896" s="291" t="s">
        <v>21387</v>
      </c>
      <c r="B13896" s="292" t="s">
        <v>21388</v>
      </c>
      <c r="C13896" s="292" t="s">
        <v>58</v>
      </c>
      <c r="D13896" s="293">
        <v>762.78</v>
      </c>
    </row>
    <row r="13897" spans="1:4">
      <c r="A13897" s="291" t="s">
        <v>21389</v>
      </c>
      <c r="B13897" s="292" t="s">
        <v>21388</v>
      </c>
      <c r="C13897" s="292" t="s">
        <v>58</v>
      </c>
      <c r="D13897" s="293">
        <v>678.05</v>
      </c>
    </row>
    <row r="13898" spans="1:4">
      <c r="A13898" s="291" t="s">
        <v>21390</v>
      </c>
      <c r="B13898" s="292" t="s">
        <v>21391</v>
      </c>
      <c r="C13898" s="292" t="s">
        <v>58</v>
      </c>
      <c r="D13898" s="293">
        <v>573.91999999999996</v>
      </c>
    </row>
    <row r="13899" spans="1:4">
      <c r="A13899" s="291" t="s">
        <v>21392</v>
      </c>
      <c r="B13899" s="292" t="s">
        <v>21391</v>
      </c>
      <c r="C13899" s="292" t="s">
        <v>58</v>
      </c>
      <c r="D13899" s="293">
        <v>517.92999999999995</v>
      </c>
    </row>
    <row r="13900" spans="1:4">
      <c r="A13900" s="291" t="s">
        <v>21393</v>
      </c>
      <c r="B13900" s="292" t="s">
        <v>21394</v>
      </c>
      <c r="C13900" s="292" t="s">
        <v>58</v>
      </c>
      <c r="D13900" s="293">
        <v>947.49</v>
      </c>
    </row>
    <row r="13901" spans="1:4">
      <c r="A13901" s="291" t="s">
        <v>21395</v>
      </c>
      <c r="B13901" s="292" t="s">
        <v>21394</v>
      </c>
      <c r="C13901" s="292" t="s">
        <v>58</v>
      </c>
      <c r="D13901" s="293">
        <v>888.33</v>
      </c>
    </row>
    <row r="13902" spans="1:4">
      <c r="A13902" s="291" t="s">
        <v>21396</v>
      </c>
      <c r="B13902" s="292" t="s">
        <v>21397</v>
      </c>
      <c r="C13902" s="292" t="s">
        <v>58</v>
      </c>
      <c r="D13902" s="293">
        <v>631.86</v>
      </c>
    </row>
    <row r="13903" spans="1:4">
      <c r="A13903" s="291" t="s">
        <v>21398</v>
      </c>
      <c r="B13903" s="292" t="s">
        <v>21397</v>
      </c>
      <c r="C13903" s="292" t="s">
        <v>58</v>
      </c>
      <c r="D13903" s="293">
        <v>561.85</v>
      </c>
    </row>
    <row r="13904" spans="1:4">
      <c r="A13904" s="291" t="s">
        <v>21399</v>
      </c>
      <c r="B13904" s="292" t="s">
        <v>21400</v>
      </c>
      <c r="C13904" s="292" t="s">
        <v>58</v>
      </c>
      <c r="D13904" s="293">
        <v>567.72</v>
      </c>
    </row>
    <row r="13905" spans="1:4">
      <c r="A13905" s="291" t="s">
        <v>21401</v>
      </c>
      <c r="B13905" s="292" t="s">
        <v>21400</v>
      </c>
      <c r="C13905" s="292" t="s">
        <v>58</v>
      </c>
      <c r="D13905" s="293">
        <v>511.73</v>
      </c>
    </row>
    <row r="13906" spans="1:4">
      <c r="A13906" s="291" t="s">
        <v>21402</v>
      </c>
      <c r="B13906" s="292" t="s">
        <v>21403</v>
      </c>
      <c r="C13906" s="292" t="s">
        <v>58</v>
      </c>
      <c r="D13906" s="293">
        <v>956.06</v>
      </c>
    </row>
    <row r="13907" spans="1:4">
      <c r="A13907" s="291" t="s">
        <v>21404</v>
      </c>
      <c r="B13907" s="292" t="s">
        <v>21403</v>
      </c>
      <c r="C13907" s="292" t="s">
        <v>58</v>
      </c>
      <c r="D13907" s="293">
        <v>896.9</v>
      </c>
    </row>
    <row r="13908" spans="1:4">
      <c r="A13908" s="291" t="s">
        <v>21405</v>
      </c>
      <c r="B13908" s="292" t="s">
        <v>21406</v>
      </c>
      <c r="C13908" s="292" t="s">
        <v>58</v>
      </c>
      <c r="D13908" s="293">
        <v>786.01</v>
      </c>
    </row>
    <row r="13909" spans="1:4">
      <c r="A13909" s="291" t="s">
        <v>21407</v>
      </c>
      <c r="B13909" s="292" t="s">
        <v>21406</v>
      </c>
      <c r="C13909" s="292" t="s">
        <v>58</v>
      </c>
      <c r="D13909" s="293">
        <v>704.53</v>
      </c>
    </row>
    <row r="13910" spans="1:4">
      <c r="A13910" s="291" t="s">
        <v>21408</v>
      </c>
      <c r="B13910" s="292" t="s">
        <v>21409</v>
      </c>
      <c r="C13910" s="292" t="s">
        <v>58</v>
      </c>
      <c r="D13910" s="293">
        <v>559.38</v>
      </c>
    </row>
    <row r="13911" spans="1:4">
      <c r="A13911" s="291" t="s">
        <v>21410</v>
      </c>
      <c r="B13911" s="292" t="s">
        <v>21409</v>
      </c>
      <c r="C13911" s="292" t="s">
        <v>58</v>
      </c>
      <c r="D13911" s="293">
        <v>512.38</v>
      </c>
    </row>
    <row r="13912" spans="1:4">
      <c r="A13912" s="291" t="s">
        <v>21411</v>
      </c>
      <c r="B13912" s="292" t="s">
        <v>21412</v>
      </c>
      <c r="C13912" s="292" t="s">
        <v>58</v>
      </c>
      <c r="D13912" s="293">
        <v>1018.7</v>
      </c>
    </row>
    <row r="13913" spans="1:4">
      <c r="A13913" s="291" t="s">
        <v>21413</v>
      </c>
      <c r="B13913" s="292" t="s">
        <v>21412</v>
      </c>
      <c r="C13913" s="292" t="s">
        <v>58</v>
      </c>
      <c r="D13913" s="293">
        <v>968.32</v>
      </c>
    </row>
    <row r="13914" spans="1:4">
      <c r="A13914" s="291" t="s">
        <v>21414</v>
      </c>
      <c r="B13914" s="292" t="s">
        <v>21415</v>
      </c>
      <c r="C13914" s="292" t="s">
        <v>58</v>
      </c>
      <c r="D13914" s="293">
        <v>592.22</v>
      </c>
    </row>
    <row r="13915" spans="1:4">
      <c r="A13915" s="291" t="s">
        <v>21416</v>
      </c>
      <c r="B13915" s="292" t="s">
        <v>21415</v>
      </c>
      <c r="C13915" s="292" t="s">
        <v>58</v>
      </c>
      <c r="D13915" s="293">
        <v>533.15</v>
      </c>
    </row>
    <row r="13916" spans="1:4">
      <c r="A13916" s="291" t="s">
        <v>21417</v>
      </c>
      <c r="B13916" s="292" t="s">
        <v>21418</v>
      </c>
      <c r="C13916" s="292" t="s">
        <v>58</v>
      </c>
      <c r="D13916" s="293">
        <v>515.25</v>
      </c>
    </row>
    <row r="13917" spans="1:4">
      <c r="A13917" s="291" t="s">
        <v>21419</v>
      </c>
      <c r="B13917" s="292" t="s">
        <v>21418</v>
      </c>
      <c r="C13917" s="292" t="s">
        <v>58</v>
      </c>
      <c r="D13917" s="293">
        <v>473</v>
      </c>
    </row>
    <row r="13918" spans="1:4">
      <c r="A13918" s="291" t="s">
        <v>21420</v>
      </c>
      <c r="B13918" s="292" t="s">
        <v>21421</v>
      </c>
      <c r="C13918" s="292" t="s">
        <v>58</v>
      </c>
      <c r="D13918" s="293">
        <v>965.76</v>
      </c>
    </row>
    <row r="13919" spans="1:4">
      <c r="A13919" s="291" t="s">
        <v>21422</v>
      </c>
      <c r="B13919" s="292" t="s">
        <v>21421</v>
      </c>
      <c r="C13919" s="292" t="s">
        <v>58</v>
      </c>
      <c r="D13919" s="293">
        <v>920.35</v>
      </c>
    </row>
    <row r="13920" spans="1:4">
      <c r="A13920" s="291" t="s">
        <v>21423</v>
      </c>
      <c r="B13920" s="292" t="s">
        <v>21424</v>
      </c>
      <c r="C13920" s="292" t="s">
        <v>58</v>
      </c>
      <c r="D13920" s="293">
        <v>905.7</v>
      </c>
    </row>
    <row r="13921" spans="1:4">
      <c r="A13921" s="291" t="s">
        <v>21425</v>
      </c>
      <c r="B13921" s="292" t="s">
        <v>21424</v>
      </c>
      <c r="C13921" s="292" t="s">
        <v>58</v>
      </c>
      <c r="D13921" s="293">
        <v>812.14</v>
      </c>
    </row>
    <row r="13922" spans="1:4">
      <c r="A13922" s="291" t="s">
        <v>21426</v>
      </c>
      <c r="B13922" s="292" t="s">
        <v>21427</v>
      </c>
      <c r="C13922" s="292" t="s">
        <v>58</v>
      </c>
      <c r="D13922" s="293">
        <v>641.29999999999995</v>
      </c>
    </row>
    <row r="13923" spans="1:4">
      <c r="A13923" s="291" t="s">
        <v>21428</v>
      </c>
      <c r="B13923" s="292" t="s">
        <v>21427</v>
      </c>
      <c r="C13923" s="292" t="s">
        <v>58</v>
      </c>
      <c r="D13923" s="293">
        <v>587.97</v>
      </c>
    </row>
    <row r="13924" spans="1:4">
      <c r="A13924" s="291" t="s">
        <v>21429</v>
      </c>
      <c r="B13924" s="292" t="s">
        <v>21430</v>
      </c>
      <c r="C13924" s="292" t="s">
        <v>58</v>
      </c>
      <c r="D13924" s="293">
        <v>1264.3900000000001</v>
      </c>
    </row>
    <row r="13925" spans="1:4">
      <c r="A13925" s="291" t="s">
        <v>21431</v>
      </c>
      <c r="B13925" s="292" t="s">
        <v>21430</v>
      </c>
      <c r="C13925" s="292" t="s">
        <v>58</v>
      </c>
      <c r="D13925" s="293">
        <v>1207.8900000000001</v>
      </c>
    </row>
    <row r="13926" spans="1:4">
      <c r="A13926" s="291" t="s">
        <v>21432</v>
      </c>
      <c r="B13926" s="292" t="s">
        <v>21433</v>
      </c>
      <c r="C13926" s="292" t="s">
        <v>58</v>
      </c>
      <c r="D13926" s="293">
        <v>687.78</v>
      </c>
    </row>
    <row r="13927" spans="1:4">
      <c r="A13927" s="291" t="s">
        <v>21434</v>
      </c>
      <c r="B13927" s="292" t="s">
        <v>21433</v>
      </c>
      <c r="C13927" s="292" t="s">
        <v>58</v>
      </c>
      <c r="D13927" s="293">
        <v>619.25</v>
      </c>
    </row>
    <row r="13928" spans="1:4">
      <c r="A13928" s="291" t="s">
        <v>21435</v>
      </c>
      <c r="B13928" s="292" t="s">
        <v>21436</v>
      </c>
      <c r="C13928" s="292" t="s">
        <v>58</v>
      </c>
      <c r="D13928" s="293">
        <v>597.99</v>
      </c>
    </row>
    <row r="13929" spans="1:4">
      <c r="A13929" s="291" t="s">
        <v>21437</v>
      </c>
      <c r="B13929" s="292" t="s">
        <v>21436</v>
      </c>
      <c r="C13929" s="292" t="s">
        <v>58</v>
      </c>
      <c r="D13929" s="293">
        <v>549.09</v>
      </c>
    </row>
    <row r="13930" spans="1:4">
      <c r="A13930" s="291" t="s">
        <v>21438</v>
      </c>
      <c r="B13930" s="292" t="s">
        <v>21439</v>
      </c>
      <c r="C13930" s="292" t="s">
        <v>58</v>
      </c>
      <c r="D13930" s="293">
        <v>1116.95</v>
      </c>
    </row>
    <row r="13931" spans="1:4">
      <c r="A13931" s="291" t="s">
        <v>21440</v>
      </c>
      <c r="B13931" s="292" t="s">
        <v>21439</v>
      </c>
      <c r="C13931" s="292" t="s">
        <v>58</v>
      </c>
      <c r="D13931" s="293">
        <v>1064.8900000000001</v>
      </c>
    </row>
    <row r="13932" spans="1:4">
      <c r="A13932" s="291" t="s">
        <v>21441</v>
      </c>
      <c r="B13932" s="292" t="s">
        <v>21442</v>
      </c>
      <c r="C13932" s="292" t="s">
        <v>58</v>
      </c>
      <c r="D13932" s="293">
        <v>1050.5899999999999</v>
      </c>
    </row>
    <row r="13933" spans="1:4">
      <c r="A13933" s="291" t="s">
        <v>21443</v>
      </c>
      <c r="B13933" s="292" t="s">
        <v>21442</v>
      </c>
      <c r="C13933" s="292" t="s">
        <v>58</v>
      </c>
      <c r="D13933" s="293">
        <v>941.78</v>
      </c>
    </row>
    <row r="13934" spans="1:4">
      <c r="A13934" s="291" t="s">
        <v>21444</v>
      </c>
      <c r="B13934" s="292" t="s">
        <v>21445</v>
      </c>
      <c r="C13934" s="292" t="s">
        <v>58</v>
      </c>
      <c r="D13934" s="293">
        <v>748.42</v>
      </c>
    </row>
    <row r="13935" spans="1:4">
      <c r="A13935" s="291" t="s">
        <v>21446</v>
      </c>
      <c r="B13935" s="292" t="s">
        <v>21445</v>
      </c>
      <c r="C13935" s="292" t="s">
        <v>58</v>
      </c>
      <c r="D13935" s="293">
        <v>685.59</v>
      </c>
    </row>
    <row r="13936" spans="1:4">
      <c r="A13936" s="291" t="s">
        <v>21447</v>
      </c>
      <c r="B13936" s="292" t="s">
        <v>21448</v>
      </c>
      <c r="C13936" s="292" t="s">
        <v>58</v>
      </c>
      <c r="D13936" s="293">
        <v>1248.4100000000001</v>
      </c>
    </row>
    <row r="13937" spans="1:4">
      <c r="A13937" s="291" t="s">
        <v>21449</v>
      </c>
      <c r="B13937" s="292" t="s">
        <v>21448</v>
      </c>
      <c r="C13937" s="292" t="s">
        <v>58</v>
      </c>
      <c r="D13937" s="293">
        <v>1182.4100000000001</v>
      </c>
    </row>
    <row r="13938" spans="1:4">
      <c r="A13938" s="291" t="s">
        <v>21450</v>
      </c>
      <c r="B13938" s="292" t="s">
        <v>21451</v>
      </c>
      <c r="C13938" s="292" t="s">
        <v>58</v>
      </c>
      <c r="D13938" s="293">
        <v>792.19</v>
      </c>
    </row>
    <row r="13939" spans="1:4">
      <c r="A13939" s="291" t="s">
        <v>21452</v>
      </c>
      <c r="B13939" s="292" t="s">
        <v>21451</v>
      </c>
      <c r="C13939" s="292" t="s">
        <v>58</v>
      </c>
      <c r="D13939" s="293">
        <v>713.26</v>
      </c>
    </row>
    <row r="13940" spans="1:4">
      <c r="A13940" s="291" t="s">
        <v>21453</v>
      </c>
      <c r="B13940" s="292" t="s">
        <v>21454</v>
      </c>
      <c r="C13940" s="292" t="s">
        <v>58</v>
      </c>
      <c r="D13940" s="293">
        <v>689.57</v>
      </c>
    </row>
    <row r="13941" spans="1:4">
      <c r="A13941" s="291" t="s">
        <v>21455</v>
      </c>
      <c r="B13941" s="292" t="s">
        <v>21454</v>
      </c>
      <c r="C13941" s="292" t="s">
        <v>58</v>
      </c>
      <c r="D13941" s="293">
        <v>633.07000000000005</v>
      </c>
    </row>
    <row r="13942" spans="1:4">
      <c r="A13942" s="291" t="s">
        <v>21456</v>
      </c>
      <c r="B13942" s="292" t="s">
        <v>21457</v>
      </c>
      <c r="C13942" s="292" t="s">
        <v>58</v>
      </c>
      <c r="D13942" s="293">
        <v>1385.84</v>
      </c>
    </row>
    <row r="13943" spans="1:4">
      <c r="A13943" s="291" t="s">
        <v>21458</v>
      </c>
      <c r="B13943" s="292" t="s">
        <v>21457</v>
      </c>
      <c r="C13943" s="292" t="s">
        <v>58</v>
      </c>
      <c r="D13943" s="293">
        <v>1326.18</v>
      </c>
    </row>
    <row r="13944" spans="1:4">
      <c r="A13944" s="291" t="s">
        <v>21459</v>
      </c>
      <c r="B13944" s="292" t="s">
        <v>21460</v>
      </c>
      <c r="C13944" s="292" t="s">
        <v>58</v>
      </c>
      <c r="D13944" s="293">
        <v>1180.3699999999999</v>
      </c>
    </row>
    <row r="13945" spans="1:4">
      <c r="A13945" s="291" t="s">
        <v>21461</v>
      </c>
      <c r="B13945" s="292" t="s">
        <v>21460</v>
      </c>
      <c r="C13945" s="292" t="s">
        <v>58</v>
      </c>
      <c r="D13945" s="293">
        <v>1059.48</v>
      </c>
    </row>
    <row r="13946" spans="1:4">
      <c r="A13946" s="291" t="s">
        <v>21462</v>
      </c>
      <c r="B13946" s="292" t="s">
        <v>21463</v>
      </c>
      <c r="C13946" s="292" t="s">
        <v>58</v>
      </c>
      <c r="D13946" s="293">
        <v>840.43</v>
      </c>
    </row>
    <row r="13947" spans="1:4">
      <c r="A13947" s="291" t="s">
        <v>21464</v>
      </c>
      <c r="B13947" s="292" t="s">
        <v>21463</v>
      </c>
      <c r="C13947" s="292" t="s">
        <v>58</v>
      </c>
      <c r="D13947" s="293">
        <v>771.26</v>
      </c>
    </row>
    <row r="13948" spans="1:4">
      <c r="A13948" s="291" t="s">
        <v>21465</v>
      </c>
      <c r="B13948" s="292" t="s">
        <v>21466</v>
      </c>
      <c r="C13948" s="292" t="s">
        <v>58</v>
      </c>
      <c r="D13948" s="293">
        <v>1710.09</v>
      </c>
    </row>
    <row r="13949" spans="1:4">
      <c r="A13949" s="291" t="s">
        <v>21467</v>
      </c>
      <c r="B13949" s="292" t="s">
        <v>21466</v>
      </c>
      <c r="C13949" s="292" t="s">
        <v>58</v>
      </c>
      <c r="D13949" s="293">
        <v>1637.75</v>
      </c>
    </row>
    <row r="13950" spans="1:4">
      <c r="A13950" s="291" t="s">
        <v>21468</v>
      </c>
      <c r="B13950" s="292" t="s">
        <v>21469</v>
      </c>
      <c r="C13950" s="292" t="s">
        <v>58</v>
      </c>
      <c r="D13950" s="293">
        <v>482.05</v>
      </c>
    </row>
    <row r="13951" spans="1:4">
      <c r="A13951" s="291" t="s">
        <v>21470</v>
      </c>
      <c r="B13951" s="292" t="s">
        <v>21469</v>
      </c>
      <c r="C13951" s="292" t="s">
        <v>58</v>
      </c>
      <c r="D13951" s="293">
        <v>425.04</v>
      </c>
    </row>
    <row r="13952" spans="1:4">
      <c r="A13952" s="291" t="s">
        <v>21471</v>
      </c>
      <c r="B13952" s="292" t="s">
        <v>21472</v>
      </c>
      <c r="C13952" s="292" t="s">
        <v>58</v>
      </c>
      <c r="D13952" s="293">
        <v>550.25</v>
      </c>
    </row>
    <row r="13953" spans="1:4">
      <c r="A13953" s="291" t="s">
        <v>21473</v>
      </c>
      <c r="B13953" s="292" t="s">
        <v>21472</v>
      </c>
      <c r="C13953" s="292" t="s">
        <v>58</v>
      </c>
      <c r="D13953" s="293">
        <v>486.9</v>
      </c>
    </row>
    <row r="13954" spans="1:4">
      <c r="A13954" s="291" t="s">
        <v>21474</v>
      </c>
      <c r="B13954" s="292" t="s">
        <v>21475</v>
      </c>
      <c r="C13954" s="292" t="s">
        <v>58</v>
      </c>
      <c r="D13954" s="293">
        <v>645.13</v>
      </c>
    </row>
    <row r="13955" spans="1:4">
      <c r="A13955" s="291" t="s">
        <v>21476</v>
      </c>
      <c r="B13955" s="292" t="s">
        <v>21475</v>
      </c>
      <c r="C13955" s="292" t="s">
        <v>58</v>
      </c>
      <c r="D13955" s="293">
        <v>569.12</v>
      </c>
    </row>
    <row r="13956" spans="1:4">
      <c r="A13956" s="291" t="s">
        <v>21477</v>
      </c>
      <c r="B13956" s="292" t="s">
        <v>21478</v>
      </c>
      <c r="C13956" s="292" t="s">
        <v>58</v>
      </c>
      <c r="D13956" s="293">
        <v>823.37</v>
      </c>
    </row>
    <row r="13957" spans="1:4">
      <c r="A13957" s="291" t="s">
        <v>21479</v>
      </c>
      <c r="B13957" s="292" t="s">
        <v>21478</v>
      </c>
      <c r="C13957" s="292" t="s">
        <v>58</v>
      </c>
      <c r="D13957" s="293">
        <v>728.35</v>
      </c>
    </row>
    <row r="13958" spans="1:4">
      <c r="A13958" s="291" t="s">
        <v>21480</v>
      </c>
      <c r="B13958" s="292" t="s">
        <v>21481</v>
      </c>
      <c r="C13958" s="292" t="s">
        <v>58</v>
      </c>
      <c r="D13958" s="293">
        <v>994.83</v>
      </c>
    </row>
    <row r="13959" spans="1:4">
      <c r="A13959" s="291" t="s">
        <v>21482</v>
      </c>
      <c r="B13959" s="292" t="s">
        <v>21481</v>
      </c>
      <c r="C13959" s="292" t="s">
        <v>58</v>
      </c>
      <c r="D13959" s="293">
        <v>887.15</v>
      </c>
    </row>
    <row r="13960" spans="1:4">
      <c r="A13960" s="291" t="s">
        <v>21483</v>
      </c>
      <c r="B13960" s="292" t="s">
        <v>21484</v>
      </c>
      <c r="C13960" s="292" t="s">
        <v>58</v>
      </c>
      <c r="D13960" s="293">
        <v>165.96</v>
      </c>
    </row>
    <row r="13961" spans="1:4">
      <c r="A13961" s="291" t="s">
        <v>21485</v>
      </c>
      <c r="B13961" s="292" t="s">
        <v>21484</v>
      </c>
      <c r="C13961" s="292" t="s">
        <v>58</v>
      </c>
      <c r="D13961" s="293">
        <v>146.96</v>
      </c>
    </row>
    <row r="13962" spans="1:4">
      <c r="A13962" s="291" t="s">
        <v>21486</v>
      </c>
      <c r="B13962" s="292" t="s">
        <v>21487</v>
      </c>
      <c r="C13962" s="292" t="s">
        <v>58</v>
      </c>
      <c r="D13962" s="293">
        <v>189.68</v>
      </c>
    </row>
    <row r="13963" spans="1:4">
      <c r="A13963" s="291" t="s">
        <v>21488</v>
      </c>
      <c r="B13963" s="292" t="s">
        <v>21487</v>
      </c>
      <c r="C13963" s="292" t="s">
        <v>58</v>
      </c>
      <c r="D13963" s="293">
        <v>167.51</v>
      </c>
    </row>
    <row r="13964" spans="1:4">
      <c r="A13964" s="291" t="s">
        <v>21489</v>
      </c>
      <c r="B13964" s="292" t="s">
        <v>21490</v>
      </c>
      <c r="C13964" s="292" t="s">
        <v>58</v>
      </c>
      <c r="D13964" s="293">
        <v>222.63</v>
      </c>
    </row>
    <row r="13965" spans="1:4">
      <c r="A13965" s="291" t="s">
        <v>21491</v>
      </c>
      <c r="B13965" s="292" t="s">
        <v>21490</v>
      </c>
      <c r="C13965" s="292" t="s">
        <v>58</v>
      </c>
      <c r="D13965" s="293">
        <v>197.29</v>
      </c>
    </row>
    <row r="13966" spans="1:4">
      <c r="A13966" s="291" t="s">
        <v>21492</v>
      </c>
      <c r="B13966" s="292" t="s">
        <v>21493</v>
      </c>
      <c r="C13966" s="292" t="s">
        <v>58</v>
      </c>
      <c r="D13966" s="293">
        <v>279.29000000000002</v>
      </c>
    </row>
    <row r="13967" spans="1:4">
      <c r="A13967" s="291" t="s">
        <v>21494</v>
      </c>
      <c r="B13967" s="292" t="s">
        <v>21493</v>
      </c>
      <c r="C13967" s="292" t="s">
        <v>58</v>
      </c>
      <c r="D13967" s="293">
        <v>247.62</v>
      </c>
    </row>
    <row r="13968" spans="1:4">
      <c r="A13968" s="291" t="s">
        <v>21495</v>
      </c>
      <c r="B13968" s="292" t="s">
        <v>21496</v>
      </c>
      <c r="C13968" s="292" t="s">
        <v>58</v>
      </c>
      <c r="D13968" s="293">
        <v>335.96</v>
      </c>
    </row>
    <row r="13969" spans="1:4">
      <c r="A13969" s="291" t="s">
        <v>21497</v>
      </c>
      <c r="B13969" s="292" t="s">
        <v>21496</v>
      </c>
      <c r="C13969" s="292" t="s">
        <v>58</v>
      </c>
      <c r="D13969" s="293">
        <v>297.95</v>
      </c>
    </row>
    <row r="13970" spans="1:4">
      <c r="A13970" s="291" t="s">
        <v>21498</v>
      </c>
      <c r="B13970" s="292" t="s">
        <v>21499</v>
      </c>
      <c r="C13970" s="292" t="s">
        <v>58</v>
      </c>
      <c r="D13970" s="293">
        <v>392.62</v>
      </c>
    </row>
    <row r="13971" spans="1:4">
      <c r="A13971" s="291" t="s">
        <v>21500</v>
      </c>
      <c r="B13971" s="292" t="s">
        <v>21499</v>
      </c>
      <c r="C13971" s="292" t="s">
        <v>58</v>
      </c>
      <c r="D13971" s="293">
        <v>348.28</v>
      </c>
    </row>
    <row r="13972" spans="1:4">
      <c r="A13972" s="291" t="s">
        <v>21501</v>
      </c>
      <c r="B13972" s="292" t="s">
        <v>21502</v>
      </c>
      <c r="C13972" s="292" t="s">
        <v>58</v>
      </c>
      <c r="D13972" s="293">
        <v>335.96</v>
      </c>
    </row>
    <row r="13973" spans="1:4">
      <c r="A13973" s="291" t="s">
        <v>21503</v>
      </c>
      <c r="B13973" s="292" t="s">
        <v>21502</v>
      </c>
      <c r="C13973" s="292" t="s">
        <v>58</v>
      </c>
      <c r="D13973" s="293">
        <v>297.95</v>
      </c>
    </row>
    <row r="13974" spans="1:4">
      <c r="A13974" s="291" t="s">
        <v>21504</v>
      </c>
      <c r="B13974" s="292" t="s">
        <v>21505</v>
      </c>
      <c r="C13974" s="292" t="s">
        <v>58</v>
      </c>
      <c r="D13974" s="293">
        <v>279.29000000000002</v>
      </c>
    </row>
    <row r="13975" spans="1:4">
      <c r="A13975" s="291" t="s">
        <v>21506</v>
      </c>
      <c r="B13975" s="292" t="s">
        <v>21505</v>
      </c>
      <c r="C13975" s="292" t="s">
        <v>58</v>
      </c>
      <c r="D13975" s="293">
        <v>247.62</v>
      </c>
    </row>
    <row r="13976" spans="1:4">
      <c r="A13976" s="291" t="s">
        <v>21507</v>
      </c>
      <c r="B13976" s="292" t="s">
        <v>21508</v>
      </c>
      <c r="C13976" s="292" t="s">
        <v>58</v>
      </c>
      <c r="D13976" s="293">
        <v>222.63</v>
      </c>
    </row>
    <row r="13977" spans="1:4">
      <c r="A13977" s="291" t="s">
        <v>21509</v>
      </c>
      <c r="B13977" s="292" t="s">
        <v>21508</v>
      </c>
      <c r="C13977" s="292" t="s">
        <v>58</v>
      </c>
      <c r="D13977" s="293">
        <v>197.29</v>
      </c>
    </row>
    <row r="13978" spans="1:4">
      <c r="A13978" s="291" t="s">
        <v>21510</v>
      </c>
      <c r="B13978" s="292" t="s">
        <v>21511</v>
      </c>
      <c r="C13978" s="292" t="s">
        <v>58</v>
      </c>
      <c r="D13978" s="293">
        <v>252.98</v>
      </c>
    </row>
    <row r="13979" spans="1:4">
      <c r="A13979" s="291" t="s">
        <v>21512</v>
      </c>
      <c r="B13979" s="292" t="s">
        <v>21511</v>
      </c>
      <c r="C13979" s="292" t="s">
        <v>58</v>
      </c>
      <c r="D13979" s="293">
        <v>227.64</v>
      </c>
    </row>
    <row r="13980" spans="1:4">
      <c r="A13980" s="291" t="s">
        <v>21513</v>
      </c>
      <c r="B13980" s="292" t="s">
        <v>21514</v>
      </c>
      <c r="C13980" s="292" t="s">
        <v>58</v>
      </c>
      <c r="D13980" s="293">
        <v>468.04</v>
      </c>
    </row>
    <row r="13981" spans="1:4">
      <c r="A13981" s="291" t="s">
        <v>21515</v>
      </c>
      <c r="B13981" s="292" t="s">
        <v>21514</v>
      </c>
      <c r="C13981" s="292" t="s">
        <v>58</v>
      </c>
      <c r="D13981" s="293">
        <v>436.37</v>
      </c>
    </row>
    <row r="13982" spans="1:4">
      <c r="A13982" s="291" t="s">
        <v>21516</v>
      </c>
      <c r="B13982" s="292" t="s">
        <v>21517</v>
      </c>
      <c r="C13982" s="292" t="s">
        <v>58</v>
      </c>
      <c r="D13982" s="293">
        <v>180.3</v>
      </c>
    </row>
    <row r="13983" spans="1:4">
      <c r="A13983" s="291" t="s">
        <v>21518</v>
      </c>
      <c r="B13983" s="292" t="s">
        <v>21517</v>
      </c>
      <c r="C13983" s="292" t="s">
        <v>58</v>
      </c>
      <c r="D13983" s="293">
        <v>173.96</v>
      </c>
    </row>
    <row r="13984" spans="1:4">
      <c r="A13984" s="291" t="s">
        <v>21519</v>
      </c>
      <c r="B13984" s="292" t="s">
        <v>21520</v>
      </c>
      <c r="C13984" s="292" t="s">
        <v>58</v>
      </c>
      <c r="D13984" s="293">
        <v>333.09</v>
      </c>
    </row>
    <row r="13985" spans="1:4">
      <c r="A13985" s="291" t="s">
        <v>21521</v>
      </c>
      <c r="B13985" s="292" t="s">
        <v>21520</v>
      </c>
      <c r="C13985" s="292" t="s">
        <v>58</v>
      </c>
      <c r="D13985" s="293">
        <v>295.85000000000002</v>
      </c>
    </row>
    <row r="13986" spans="1:4">
      <c r="A13986" s="291" t="s">
        <v>21522</v>
      </c>
      <c r="B13986" s="292" t="s">
        <v>21523</v>
      </c>
      <c r="C13986" s="292" t="s">
        <v>58</v>
      </c>
      <c r="D13986" s="293">
        <v>257.55</v>
      </c>
    </row>
    <row r="13987" spans="1:4">
      <c r="A13987" s="291" t="s">
        <v>21524</v>
      </c>
      <c r="B13987" s="292" t="s">
        <v>21523</v>
      </c>
      <c r="C13987" s="292" t="s">
        <v>58</v>
      </c>
      <c r="D13987" s="293">
        <v>231.8</v>
      </c>
    </row>
    <row r="13988" spans="1:4">
      <c r="A13988" s="291" t="s">
        <v>21525</v>
      </c>
      <c r="B13988" s="292" t="s">
        <v>21526</v>
      </c>
      <c r="C13988" s="292" t="s">
        <v>58</v>
      </c>
      <c r="D13988" s="293">
        <v>450.79</v>
      </c>
    </row>
    <row r="13989" spans="1:4">
      <c r="A13989" s="291" t="s">
        <v>21527</v>
      </c>
      <c r="B13989" s="292" t="s">
        <v>21526</v>
      </c>
      <c r="C13989" s="292" t="s">
        <v>58</v>
      </c>
      <c r="D13989" s="293">
        <v>421.88</v>
      </c>
    </row>
    <row r="13990" spans="1:4">
      <c r="A13990" s="291" t="s">
        <v>21528</v>
      </c>
      <c r="B13990" s="292" t="s">
        <v>21529</v>
      </c>
      <c r="C13990" s="292" t="s">
        <v>58</v>
      </c>
      <c r="D13990" s="293">
        <v>446.47</v>
      </c>
    </row>
    <row r="13991" spans="1:4">
      <c r="A13991" s="291" t="s">
        <v>21530</v>
      </c>
      <c r="B13991" s="292" t="s">
        <v>21529</v>
      </c>
      <c r="C13991" s="292" t="s">
        <v>58</v>
      </c>
      <c r="D13991" s="293">
        <v>399.07</v>
      </c>
    </row>
    <row r="13992" spans="1:4">
      <c r="A13992" s="291" t="s">
        <v>21531</v>
      </c>
      <c r="B13992" s="292" t="s">
        <v>21532</v>
      </c>
      <c r="C13992" s="292" t="s">
        <v>58</v>
      </c>
      <c r="D13992" s="293">
        <v>345.75</v>
      </c>
    </row>
    <row r="13993" spans="1:4">
      <c r="A13993" s="291" t="s">
        <v>21533</v>
      </c>
      <c r="B13993" s="292" t="s">
        <v>21532</v>
      </c>
      <c r="C13993" s="292" t="s">
        <v>58</v>
      </c>
      <c r="D13993" s="293">
        <v>313.67</v>
      </c>
    </row>
    <row r="13994" spans="1:4">
      <c r="A13994" s="291" t="s">
        <v>21534</v>
      </c>
      <c r="B13994" s="292" t="s">
        <v>21535</v>
      </c>
      <c r="C13994" s="292" t="s">
        <v>58</v>
      </c>
      <c r="D13994" s="293">
        <v>593.41999999999996</v>
      </c>
    </row>
    <row r="13995" spans="1:4">
      <c r="A13995" s="291" t="s">
        <v>21536</v>
      </c>
      <c r="B13995" s="292" t="s">
        <v>21535</v>
      </c>
      <c r="C13995" s="292" t="s">
        <v>58</v>
      </c>
      <c r="D13995" s="293">
        <v>558.16999999999996</v>
      </c>
    </row>
    <row r="13996" spans="1:4">
      <c r="A13996" s="291" t="s">
        <v>21537</v>
      </c>
      <c r="B13996" s="292" t="s">
        <v>21538</v>
      </c>
      <c r="C13996" s="292" t="s">
        <v>58</v>
      </c>
      <c r="D13996" s="293">
        <v>516</v>
      </c>
    </row>
    <row r="13997" spans="1:4">
      <c r="A13997" s="291" t="s">
        <v>21539</v>
      </c>
      <c r="B13997" s="292" t="s">
        <v>21538</v>
      </c>
      <c r="C13997" s="292" t="s">
        <v>58</v>
      </c>
      <c r="D13997" s="293">
        <v>461.59</v>
      </c>
    </row>
    <row r="13998" spans="1:4">
      <c r="A13998" s="291" t="s">
        <v>21540</v>
      </c>
      <c r="B13998" s="292" t="s">
        <v>21541</v>
      </c>
      <c r="C13998" s="292" t="s">
        <v>58</v>
      </c>
      <c r="D13998" s="293">
        <v>390.09</v>
      </c>
    </row>
    <row r="13999" spans="1:4">
      <c r="A13999" s="291" t="s">
        <v>21542</v>
      </c>
      <c r="B13999" s="292" t="s">
        <v>21541</v>
      </c>
      <c r="C13999" s="292" t="s">
        <v>58</v>
      </c>
      <c r="D13999" s="293">
        <v>354.84</v>
      </c>
    </row>
    <row r="14000" spans="1:4">
      <c r="A14000" s="291" t="s">
        <v>21543</v>
      </c>
      <c r="B14000" s="292" t="s">
        <v>21544</v>
      </c>
      <c r="C14000" s="292" t="s">
        <v>58</v>
      </c>
      <c r="D14000" s="293">
        <v>746.61</v>
      </c>
    </row>
    <row r="14001" spans="1:4">
      <c r="A14001" s="291" t="s">
        <v>21545</v>
      </c>
      <c r="B14001" s="292" t="s">
        <v>21544</v>
      </c>
      <c r="C14001" s="292" t="s">
        <v>58</v>
      </c>
      <c r="D14001" s="293">
        <v>708.2</v>
      </c>
    </row>
    <row r="14002" spans="1:4">
      <c r="A14002" s="291" t="s">
        <v>286</v>
      </c>
      <c r="B14002" s="292" t="s">
        <v>287</v>
      </c>
      <c r="C14002" s="292" t="s">
        <v>58</v>
      </c>
      <c r="D14002" s="293">
        <v>361.61</v>
      </c>
    </row>
    <row r="14003" spans="1:4">
      <c r="A14003" s="291" t="s">
        <v>606</v>
      </c>
      <c r="B14003" s="292" t="s">
        <v>287</v>
      </c>
      <c r="C14003" s="292" t="s">
        <v>58</v>
      </c>
      <c r="D14003" s="293">
        <v>322.63</v>
      </c>
    </row>
    <row r="14004" spans="1:4">
      <c r="A14004" s="291" t="s">
        <v>21546</v>
      </c>
      <c r="B14004" s="292" t="s">
        <v>21547</v>
      </c>
      <c r="C14004" s="292" t="s">
        <v>58</v>
      </c>
      <c r="D14004" s="293">
        <v>284.44</v>
      </c>
    </row>
    <row r="14005" spans="1:4">
      <c r="A14005" s="291" t="s">
        <v>21548</v>
      </c>
      <c r="B14005" s="292" t="s">
        <v>21547</v>
      </c>
      <c r="C14005" s="292" t="s">
        <v>58</v>
      </c>
      <c r="D14005" s="293">
        <v>256.95999999999998</v>
      </c>
    </row>
    <row r="14006" spans="1:4">
      <c r="A14006" s="291" t="s">
        <v>21549</v>
      </c>
      <c r="B14006" s="292" t="s">
        <v>21550</v>
      </c>
      <c r="C14006" s="292" t="s">
        <v>58</v>
      </c>
      <c r="D14006" s="293">
        <v>362.65</v>
      </c>
    </row>
    <row r="14007" spans="1:4">
      <c r="A14007" s="291" t="s">
        <v>21551</v>
      </c>
      <c r="B14007" s="292" t="s">
        <v>21550</v>
      </c>
      <c r="C14007" s="292" t="s">
        <v>58</v>
      </c>
      <c r="D14007" s="293">
        <v>323.67</v>
      </c>
    </row>
    <row r="14008" spans="1:4">
      <c r="A14008" s="291" t="s">
        <v>21552</v>
      </c>
      <c r="B14008" s="292" t="s">
        <v>21553</v>
      </c>
      <c r="C14008" s="292" t="s">
        <v>58</v>
      </c>
      <c r="D14008" s="293">
        <v>286.23</v>
      </c>
    </row>
    <row r="14009" spans="1:4">
      <c r="A14009" s="291" t="s">
        <v>21554</v>
      </c>
      <c r="B14009" s="292" t="s">
        <v>21553</v>
      </c>
      <c r="C14009" s="292" t="s">
        <v>58</v>
      </c>
      <c r="D14009" s="293">
        <v>258.75</v>
      </c>
    </row>
    <row r="14010" spans="1:4">
      <c r="A14010" s="291" t="s">
        <v>21555</v>
      </c>
      <c r="B14010" s="292" t="s">
        <v>21556</v>
      </c>
      <c r="C14010" s="292" t="s">
        <v>58</v>
      </c>
      <c r="D14010" s="293">
        <v>487.44</v>
      </c>
    </row>
    <row r="14011" spans="1:4">
      <c r="A14011" s="291" t="s">
        <v>21557</v>
      </c>
      <c r="B14011" s="292" t="s">
        <v>21556</v>
      </c>
      <c r="C14011" s="292" t="s">
        <v>58</v>
      </c>
      <c r="D14011" s="293">
        <v>456.79</v>
      </c>
    </row>
    <row r="14012" spans="1:4">
      <c r="A14012" s="291" t="s">
        <v>21558</v>
      </c>
      <c r="B14012" s="292" t="s">
        <v>21559</v>
      </c>
      <c r="C14012" s="292" t="s">
        <v>58</v>
      </c>
      <c r="D14012" s="293">
        <v>489.23</v>
      </c>
    </row>
    <row r="14013" spans="1:4">
      <c r="A14013" s="291" t="s">
        <v>21560</v>
      </c>
      <c r="B14013" s="292" t="s">
        <v>21559</v>
      </c>
      <c r="C14013" s="292" t="s">
        <v>58</v>
      </c>
      <c r="D14013" s="293">
        <v>458.57</v>
      </c>
    </row>
    <row r="14014" spans="1:4">
      <c r="A14014" s="291" t="s">
        <v>21561</v>
      </c>
      <c r="B14014" s="292" t="s">
        <v>21562</v>
      </c>
      <c r="C14014" s="292" t="s">
        <v>58</v>
      </c>
      <c r="D14014" s="293">
        <v>285.02</v>
      </c>
    </row>
    <row r="14015" spans="1:4">
      <c r="A14015" s="291" t="s">
        <v>21563</v>
      </c>
      <c r="B14015" s="292" t="s">
        <v>21562</v>
      </c>
      <c r="C14015" s="292" t="s">
        <v>58</v>
      </c>
      <c r="D14015" s="293">
        <v>255.09</v>
      </c>
    </row>
    <row r="14016" spans="1:4">
      <c r="A14016" s="291" t="s">
        <v>21564</v>
      </c>
      <c r="B14016" s="292" t="s">
        <v>21565</v>
      </c>
      <c r="C14016" s="292" t="s">
        <v>58</v>
      </c>
      <c r="D14016" s="293">
        <v>257.73</v>
      </c>
    </row>
    <row r="14017" spans="1:4">
      <c r="A14017" s="291" t="s">
        <v>21566</v>
      </c>
      <c r="B14017" s="292" t="s">
        <v>21565</v>
      </c>
      <c r="C14017" s="292" t="s">
        <v>58</v>
      </c>
      <c r="D14017" s="293">
        <v>233.41</v>
      </c>
    </row>
    <row r="14018" spans="1:4">
      <c r="A14018" s="291" t="s">
        <v>21567</v>
      </c>
      <c r="B14018" s="292" t="s">
        <v>21568</v>
      </c>
      <c r="C14018" s="292" t="s">
        <v>58</v>
      </c>
      <c r="D14018" s="293">
        <v>286.06</v>
      </c>
    </row>
    <row r="14019" spans="1:4">
      <c r="A14019" s="291" t="s">
        <v>21569</v>
      </c>
      <c r="B14019" s="292" t="s">
        <v>21568</v>
      </c>
      <c r="C14019" s="292" t="s">
        <v>58</v>
      </c>
      <c r="D14019" s="293">
        <v>256.13</v>
      </c>
    </row>
    <row r="14020" spans="1:4">
      <c r="A14020" s="291" t="s">
        <v>21570</v>
      </c>
      <c r="B14020" s="292" t="s">
        <v>21571</v>
      </c>
      <c r="C14020" s="292" t="s">
        <v>58</v>
      </c>
      <c r="D14020" s="293">
        <v>259.52</v>
      </c>
    </row>
    <row r="14021" spans="1:4">
      <c r="A14021" s="291" t="s">
        <v>21572</v>
      </c>
      <c r="B14021" s="292" t="s">
        <v>21571</v>
      </c>
      <c r="C14021" s="292" t="s">
        <v>58</v>
      </c>
      <c r="D14021" s="293">
        <v>235.2</v>
      </c>
    </row>
    <row r="14022" spans="1:4">
      <c r="A14022" s="291" t="s">
        <v>21573</v>
      </c>
      <c r="B14022" s="292" t="s">
        <v>21574</v>
      </c>
      <c r="C14022" s="292" t="s">
        <v>58</v>
      </c>
      <c r="D14022" s="293">
        <v>425.84</v>
      </c>
    </row>
    <row r="14023" spans="1:4">
      <c r="A14023" s="291" t="s">
        <v>21575</v>
      </c>
      <c r="B14023" s="292" t="s">
        <v>21574</v>
      </c>
      <c r="C14023" s="292" t="s">
        <v>58</v>
      </c>
      <c r="D14023" s="293">
        <v>398.35</v>
      </c>
    </row>
    <row r="14024" spans="1:4">
      <c r="A14024" s="291" t="s">
        <v>21576</v>
      </c>
      <c r="B14024" s="292" t="s">
        <v>21577</v>
      </c>
      <c r="C14024" s="292" t="s">
        <v>58</v>
      </c>
      <c r="D14024" s="293">
        <v>427.63</v>
      </c>
    </row>
    <row r="14025" spans="1:4">
      <c r="A14025" s="291" t="s">
        <v>21578</v>
      </c>
      <c r="B14025" s="292" t="s">
        <v>21577</v>
      </c>
      <c r="C14025" s="292" t="s">
        <v>58</v>
      </c>
      <c r="D14025" s="293">
        <v>400.14</v>
      </c>
    </row>
    <row r="14026" spans="1:4">
      <c r="A14026" s="291" t="s">
        <v>21579</v>
      </c>
      <c r="B14026" s="292" t="s">
        <v>21580</v>
      </c>
      <c r="C14026" s="292" t="s">
        <v>58</v>
      </c>
      <c r="D14026" s="293">
        <v>481.14</v>
      </c>
    </row>
    <row r="14027" spans="1:4">
      <c r="A14027" s="291" t="s">
        <v>21581</v>
      </c>
      <c r="B14027" s="292" t="s">
        <v>21580</v>
      </c>
      <c r="C14027" s="292" t="s">
        <v>58</v>
      </c>
      <c r="D14027" s="293">
        <v>430.56</v>
      </c>
    </row>
    <row r="14028" spans="1:4">
      <c r="A14028" s="291" t="s">
        <v>21582</v>
      </c>
      <c r="B14028" s="292" t="s">
        <v>21583</v>
      </c>
      <c r="C14028" s="292" t="s">
        <v>58</v>
      </c>
      <c r="D14028" s="293">
        <v>368.18</v>
      </c>
    </row>
    <row r="14029" spans="1:4">
      <c r="A14029" s="291" t="s">
        <v>21584</v>
      </c>
      <c r="B14029" s="292" t="s">
        <v>21583</v>
      </c>
      <c r="C14029" s="292" t="s">
        <v>58</v>
      </c>
      <c r="D14029" s="293">
        <v>334.36</v>
      </c>
    </row>
    <row r="14030" spans="1:4">
      <c r="A14030" s="291" t="s">
        <v>21585</v>
      </c>
      <c r="B14030" s="292" t="s">
        <v>21586</v>
      </c>
      <c r="C14030" s="292" t="s">
        <v>58</v>
      </c>
      <c r="D14030" s="293">
        <v>486.83</v>
      </c>
    </row>
    <row r="14031" spans="1:4">
      <c r="A14031" s="291" t="s">
        <v>21587</v>
      </c>
      <c r="B14031" s="292" t="s">
        <v>21586</v>
      </c>
      <c r="C14031" s="292" t="s">
        <v>58</v>
      </c>
      <c r="D14031" s="293">
        <v>435.77</v>
      </c>
    </row>
    <row r="14032" spans="1:4">
      <c r="A14032" s="291" t="s">
        <v>21588</v>
      </c>
      <c r="B14032" s="292" t="s">
        <v>21589</v>
      </c>
      <c r="C14032" s="292" t="s">
        <v>58</v>
      </c>
      <c r="D14032" s="293">
        <v>371.76</v>
      </c>
    </row>
    <row r="14033" spans="1:4">
      <c r="A14033" s="291" t="s">
        <v>21590</v>
      </c>
      <c r="B14033" s="292" t="s">
        <v>21589</v>
      </c>
      <c r="C14033" s="292" t="s">
        <v>58</v>
      </c>
      <c r="D14033" s="293">
        <v>337.94</v>
      </c>
    </row>
    <row r="14034" spans="1:4">
      <c r="A14034" s="291" t="s">
        <v>21591</v>
      </c>
      <c r="B14034" s="292" t="s">
        <v>21592</v>
      </c>
      <c r="C14034" s="292" t="s">
        <v>58</v>
      </c>
      <c r="D14034" s="293">
        <v>625.6</v>
      </c>
    </row>
    <row r="14035" spans="1:4">
      <c r="A14035" s="291" t="s">
        <v>21593</v>
      </c>
      <c r="B14035" s="292" t="s">
        <v>21592</v>
      </c>
      <c r="C14035" s="292" t="s">
        <v>58</v>
      </c>
      <c r="D14035" s="293">
        <v>588.61</v>
      </c>
    </row>
    <row r="14036" spans="1:4">
      <c r="A14036" s="291" t="s">
        <v>21594</v>
      </c>
      <c r="B14036" s="292" t="s">
        <v>21595</v>
      </c>
      <c r="C14036" s="292" t="s">
        <v>58</v>
      </c>
      <c r="D14036" s="293">
        <v>629.17999999999995</v>
      </c>
    </row>
    <row r="14037" spans="1:4">
      <c r="A14037" s="291" t="s">
        <v>21596</v>
      </c>
      <c r="B14037" s="292" t="s">
        <v>21595</v>
      </c>
      <c r="C14037" s="292" t="s">
        <v>58</v>
      </c>
      <c r="D14037" s="293">
        <v>592.19000000000005</v>
      </c>
    </row>
    <row r="14038" spans="1:4">
      <c r="A14038" s="291" t="s">
        <v>21597</v>
      </c>
      <c r="B14038" s="292" t="s">
        <v>21598</v>
      </c>
      <c r="C14038" s="292" t="s">
        <v>58</v>
      </c>
      <c r="D14038" s="293">
        <v>389.43</v>
      </c>
    </row>
    <row r="14039" spans="1:4">
      <c r="A14039" s="291" t="s">
        <v>21599</v>
      </c>
      <c r="B14039" s="292" t="s">
        <v>21598</v>
      </c>
      <c r="C14039" s="292" t="s">
        <v>58</v>
      </c>
      <c r="D14039" s="293">
        <v>350.36</v>
      </c>
    </row>
    <row r="14040" spans="1:4">
      <c r="A14040" s="291" t="s">
        <v>21600</v>
      </c>
      <c r="B14040" s="292" t="s">
        <v>21601</v>
      </c>
      <c r="C14040" s="292" t="s">
        <v>58</v>
      </c>
      <c r="D14040" s="293">
        <v>347.68</v>
      </c>
    </row>
    <row r="14041" spans="1:4">
      <c r="A14041" s="291" t="s">
        <v>21602</v>
      </c>
      <c r="B14041" s="292" t="s">
        <v>21601</v>
      </c>
      <c r="C14041" s="292" t="s">
        <v>58</v>
      </c>
      <c r="D14041" s="293">
        <v>317.02999999999997</v>
      </c>
    </row>
    <row r="14042" spans="1:4">
      <c r="A14042" s="291" t="s">
        <v>21603</v>
      </c>
      <c r="B14042" s="292" t="s">
        <v>21604</v>
      </c>
      <c r="C14042" s="292" t="s">
        <v>58</v>
      </c>
      <c r="D14042" s="293">
        <v>391.51</v>
      </c>
    </row>
    <row r="14043" spans="1:4">
      <c r="A14043" s="291" t="s">
        <v>21605</v>
      </c>
      <c r="B14043" s="292" t="s">
        <v>21604</v>
      </c>
      <c r="C14043" s="292" t="s">
        <v>58</v>
      </c>
      <c r="D14043" s="293">
        <v>352.44</v>
      </c>
    </row>
    <row r="14044" spans="1:4">
      <c r="A14044" s="291" t="s">
        <v>21606</v>
      </c>
      <c r="B14044" s="292" t="s">
        <v>21607</v>
      </c>
      <c r="C14044" s="292" t="s">
        <v>58</v>
      </c>
      <c r="D14044" s="293">
        <v>351.26</v>
      </c>
    </row>
    <row r="14045" spans="1:4">
      <c r="A14045" s="291" t="s">
        <v>21608</v>
      </c>
      <c r="B14045" s="292" t="s">
        <v>21607</v>
      </c>
      <c r="C14045" s="292" t="s">
        <v>58</v>
      </c>
      <c r="D14045" s="293">
        <v>320.61</v>
      </c>
    </row>
    <row r="14046" spans="1:4">
      <c r="A14046" s="291" t="s">
        <v>21609</v>
      </c>
      <c r="B14046" s="292" t="s">
        <v>21610</v>
      </c>
      <c r="C14046" s="292" t="s">
        <v>58</v>
      </c>
      <c r="D14046" s="293">
        <v>570.22</v>
      </c>
    </row>
    <row r="14047" spans="1:4">
      <c r="A14047" s="291" t="s">
        <v>21611</v>
      </c>
      <c r="B14047" s="292" t="s">
        <v>21610</v>
      </c>
      <c r="C14047" s="292" t="s">
        <v>58</v>
      </c>
      <c r="D14047" s="293">
        <v>536.4</v>
      </c>
    </row>
    <row r="14048" spans="1:4">
      <c r="A14048" s="291" t="s">
        <v>21612</v>
      </c>
      <c r="B14048" s="292" t="s">
        <v>21613</v>
      </c>
      <c r="C14048" s="292" t="s">
        <v>58</v>
      </c>
      <c r="D14048" s="293">
        <v>573.79999999999995</v>
      </c>
    </row>
    <row r="14049" spans="1:4">
      <c r="A14049" s="291" t="s">
        <v>21614</v>
      </c>
      <c r="B14049" s="292" t="s">
        <v>21613</v>
      </c>
      <c r="C14049" s="292" t="s">
        <v>58</v>
      </c>
      <c r="D14049" s="293">
        <v>539.98</v>
      </c>
    </row>
    <row r="14050" spans="1:4">
      <c r="A14050" s="291" t="s">
        <v>21615</v>
      </c>
      <c r="B14050" s="292" t="s">
        <v>21616</v>
      </c>
      <c r="C14050" s="292" t="s">
        <v>58</v>
      </c>
      <c r="D14050" s="293">
        <v>625.07000000000005</v>
      </c>
    </row>
    <row r="14051" spans="1:4">
      <c r="A14051" s="291" t="s">
        <v>21617</v>
      </c>
      <c r="B14051" s="292" t="s">
        <v>21616</v>
      </c>
      <c r="C14051" s="292" t="s">
        <v>58</v>
      </c>
      <c r="D14051" s="293">
        <v>561.92999999999995</v>
      </c>
    </row>
    <row r="14052" spans="1:4">
      <c r="A14052" s="291" t="s">
        <v>21618</v>
      </c>
      <c r="B14052" s="292" t="s">
        <v>21619</v>
      </c>
      <c r="C14052" s="292" t="s">
        <v>58</v>
      </c>
      <c r="D14052" s="293">
        <v>469.1</v>
      </c>
    </row>
    <row r="14053" spans="1:4">
      <c r="A14053" s="291" t="s">
        <v>21620</v>
      </c>
      <c r="B14053" s="292" t="s">
        <v>21619</v>
      </c>
      <c r="C14053" s="292" t="s">
        <v>58</v>
      </c>
      <c r="D14053" s="293">
        <v>428.94</v>
      </c>
    </row>
    <row r="14054" spans="1:4">
      <c r="A14054" s="291" t="s">
        <v>21621</v>
      </c>
      <c r="B14054" s="292" t="s">
        <v>21622</v>
      </c>
      <c r="C14054" s="292" t="s">
        <v>58</v>
      </c>
      <c r="D14054" s="293">
        <v>628.19000000000005</v>
      </c>
    </row>
    <row r="14055" spans="1:4">
      <c r="A14055" s="291" t="s">
        <v>21623</v>
      </c>
      <c r="B14055" s="292" t="s">
        <v>21622</v>
      </c>
      <c r="C14055" s="292" t="s">
        <v>58</v>
      </c>
      <c r="D14055" s="293">
        <v>565.04999999999995</v>
      </c>
    </row>
    <row r="14056" spans="1:4">
      <c r="A14056" s="291" t="s">
        <v>21624</v>
      </c>
      <c r="B14056" s="292" t="s">
        <v>21625</v>
      </c>
      <c r="C14056" s="292" t="s">
        <v>58</v>
      </c>
      <c r="D14056" s="293">
        <v>474.47</v>
      </c>
    </row>
    <row r="14057" spans="1:4">
      <c r="A14057" s="291" t="s">
        <v>21626</v>
      </c>
      <c r="B14057" s="292" t="s">
        <v>21625</v>
      </c>
      <c r="C14057" s="292" t="s">
        <v>58</v>
      </c>
      <c r="D14057" s="293">
        <v>434.31</v>
      </c>
    </row>
    <row r="14058" spans="1:4">
      <c r="A14058" s="291" t="s">
        <v>21627</v>
      </c>
      <c r="B14058" s="292" t="s">
        <v>21628</v>
      </c>
      <c r="C14058" s="292" t="s">
        <v>58</v>
      </c>
      <c r="D14058" s="293">
        <v>835.37</v>
      </c>
    </row>
    <row r="14059" spans="1:4">
      <c r="A14059" s="291" t="s">
        <v>21629</v>
      </c>
      <c r="B14059" s="292" t="s">
        <v>21628</v>
      </c>
      <c r="C14059" s="292" t="s">
        <v>58</v>
      </c>
      <c r="D14059" s="293">
        <v>792.05</v>
      </c>
    </row>
    <row r="14060" spans="1:4">
      <c r="A14060" s="291" t="s">
        <v>21630</v>
      </c>
      <c r="B14060" s="292" t="s">
        <v>21631</v>
      </c>
      <c r="C14060" s="292" t="s">
        <v>58</v>
      </c>
      <c r="D14060" s="293">
        <v>840.74</v>
      </c>
    </row>
    <row r="14061" spans="1:4">
      <c r="A14061" s="291" t="s">
        <v>21632</v>
      </c>
      <c r="B14061" s="292" t="s">
        <v>21631</v>
      </c>
      <c r="C14061" s="292" t="s">
        <v>58</v>
      </c>
      <c r="D14061" s="293">
        <v>797.42</v>
      </c>
    </row>
    <row r="14062" spans="1:4">
      <c r="A14062" s="291" t="s">
        <v>21633</v>
      </c>
      <c r="B14062" s="292" t="s">
        <v>21634</v>
      </c>
      <c r="C14062" s="292" t="s">
        <v>58</v>
      </c>
      <c r="D14062" s="293">
        <v>495.46</v>
      </c>
    </row>
    <row r="14063" spans="1:4">
      <c r="A14063" s="291" t="s">
        <v>21635</v>
      </c>
      <c r="B14063" s="292" t="s">
        <v>21634</v>
      </c>
      <c r="C14063" s="292" t="s">
        <v>58</v>
      </c>
      <c r="D14063" s="293">
        <v>447.26</v>
      </c>
    </row>
    <row r="14064" spans="1:4">
      <c r="A14064" s="291" t="s">
        <v>21636</v>
      </c>
      <c r="B14064" s="292" t="s">
        <v>21637</v>
      </c>
      <c r="C14064" s="292" t="s">
        <v>58</v>
      </c>
      <c r="D14064" s="293">
        <v>439.26</v>
      </c>
    </row>
    <row r="14065" spans="1:4">
      <c r="A14065" s="291" t="s">
        <v>21638</v>
      </c>
      <c r="B14065" s="292" t="s">
        <v>21637</v>
      </c>
      <c r="C14065" s="292" t="s">
        <v>58</v>
      </c>
      <c r="D14065" s="293">
        <v>402.27</v>
      </c>
    </row>
    <row r="14066" spans="1:4">
      <c r="A14066" s="291" t="s">
        <v>21639</v>
      </c>
      <c r="B14066" s="292" t="s">
        <v>21640</v>
      </c>
      <c r="C14066" s="292" t="s">
        <v>58</v>
      </c>
      <c r="D14066" s="293">
        <v>498.58</v>
      </c>
    </row>
    <row r="14067" spans="1:4">
      <c r="A14067" s="291" t="s">
        <v>21641</v>
      </c>
      <c r="B14067" s="292" t="s">
        <v>21640</v>
      </c>
      <c r="C14067" s="292" t="s">
        <v>58</v>
      </c>
      <c r="D14067" s="293">
        <v>450.38</v>
      </c>
    </row>
    <row r="14068" spans="1:4">
      <c r="A14068" s="291" t="s">
        <v>21642</v>
      </c>
      <c r="B14068" s="292" t="s">
        <v>21643</v>
      </c>
      <c r="C14068" s="292" t="s">
        <v>58</v>
      </c>
      <c r="D14068" s="293">
        <v>444.63</v>
      </c>
    </row>
    <row r="14069" spans="1:4">
      <c r="A14069" s="291" t="s">
        <v>21644</v>
      </c>
      <c r="B14069" s="292" t="s">
        <v>21643</v>
      </c>
      <c r="C14069" s="292" t="s">
        <v>58</v>
      </c>
      <c r="D14069" s="293">
        <v>407.64</v>
      </c>
    </row>
    <row r="14070" spans="1:4">
      <c r="A14070" s="291" t="s">
        <v>21645</v>
      </c>
      <c r="B14070" s="292" t="s">
        <v>21646</v>
      </c>
      <c r="C14070" s="292" t="s">
        <v>58</v>
      </c>
      <c r="D14070" s="293">
        <v>770.65</v>
      </c>
    </row>
    <row r="14071" spans="1:4">
      <c r="A14071" s="291" t="s">
        <v>21647</v>
      </c>
      <c r="B14071" s="292" t="s">
        <v>21646</v>
      </c>
      <c r="C14071" s="292" t="s">
        <v>58</v>
      </c>
      <c r="D14071" s="293">
        <v>730.49</v>
      </c>
    </row>
    <row r="14072" spans="1:4">
      <c r="A14072" s="291" t="s">
        <v>21648</v>
      </c>
      <c r="B14072" s="292" t="s">
        <v>21649</v>
      </c>
      <c r="C14072" s="292" t="s">
        <v>58</v>
      </c>
      <c r="D14072" s="293">
        <v>776.01</v>
      </c>
    </row>
    <row r="14073" spans="1:4">
      <c r="A14073" s="291" t="s">
        <v>21650</v>
      </c>
      <c r="B14073" s="292" t="s">
        <v>21649</v>
      </c>
      <c r="C14073" s="292" t="s">
        <v>58</v>
      </c>
      <c r="D14073" s="293">
        <v>735.86</v>
      </c>
    </row>
    <row r="14074" spans="1:4">
      <c r="A14074" s="291" t="s">
        <v>21651</v>
      </c>
      <c r="B14074" s="292" t="s">
        <v>21652</v>
      </c>
      <c r="C14074" s="292" t="s">
        <v>58</v>
      </c>
      <c r="D14074" s="293">
        <v>754.36</v>
      </c>
    </row>
    <row r="14075" spans="1:4">
      <c r="A14075" s="291" t="s">
        <v>21653</v>
      </c>
      <c r="B14075" s="292" t="s">
        <v>21652</v>
      </c>
      <c r="C14075" s="292" t="s">
        <v>58</v>
      </c>
      <c r="D14075" s="293">
        <v>679.14</v>
      </c>
    </row>
    <row r="14076" spans="1:4">
      <c r="A14076" s="291" t="s">
        <v>21654</v>
      </c>
      <c r="B14076" s="292" t="s">
        <v>21655</v>
      </c>
      <c r="C14076" s="292" t="s">
        <v>58</v>
      </c>
      <c r="D14076" s="293">
        <v>558.99</v>
      </c>
    </row>
    <row r="14077" spans="1:4">
      <c r="A14077" s="291" t="s">
        <v>21656</v>
      </c>
      <c r="B14077" s="292" t="s">
        <v>21655</v>
      </c>
      <c r="C14077" s="292" t="s">
        <v>58</v>
      </c>
      <c r="D14077" s="293">
        <v>512.5</v>
      </c>
    </row>
    <row r="14078" spans="1:4">
      <c r="A14078" s="291" t="s">
        <v>21657</v>
      </c>
      <c r="B14078" s="292" t="s">
        <v>21658</v>
      </c>
      <c r="C14078" s="292" t="s">
        <v>58</v>
      </c>
      <c r="D14078" s="293">
        <v>738.61</v>
      </c>
    </row>
    <row r="14079" spans="1:4">
      <c r="A14079" s="291" t="s">
        <v>21659</v>
      </c>
      <c r="B14079" s="292" t="s">
        <v>21658</v>
      </c>
      <c r="C14079" s="292" t="s">
        <v>58</v>
      </c>
      <c r="D14079" s="293">
        <v>666.05</v>
      </c>
    </row>
    <row r="14080" spans="1:4">
      <c r="A14080" s="291" t="s">
        <v>21660</v>
      </c>
      <c r="B14080" s="292" t="s">
        <v>21661</v>
      </c>
      <c r="C14080" s="292" t="s">
        <v>58</v>
      </c>
      <c r="D14080" s="293">
        <v>566.14</v>
      </c>
    </row>
    <row r="14081" spans="1:4">
      <c r="A14081" s="291" t="s">
        <v>21662</v>
      </c>
      <c r="B14081" s="292" t="s">
        <v>21661</v>
      </c>
      <c r="C14081" s="292" t="s">
        <v>58</v>
      </c>
      <c r="D14081" s="293">
        <v>519.66</v>
      </c>
    </row>
    <row r="14082" spans="1:4">
      <c r="A14082" s="291" t="s">
        <v>21663</v>
      </c>
      <c r="B14082" s="292" t="s">
        <v>21664</v>
      </c>
      <c r="C14082" s="292" t="s">
        <v>58</v>
      </c>
      <c r="D14082" s="293">
        <v>1034.1099999999999</v>
      </c>
    </row>
    <row r="14083" spans="1:4">
      <c r="A14083" s="291" t="s">
        <v>21665</v>
      </c>
      <c r="B14083" s="292" t="s">
        <v>21664</v>
      </c>
      <c r="C14083" s="292" t="s">
        <v>58</v>
      </c>
      <c r="D14083" s="293">
        <v>984.45</v>
      </c>
    </row>
    <row r="14084" spans="1:4">
      <c r="A14084" s="291" t="s">
        <v>21666</v>
      </c>
      <c r="B14084" s="292" t="s">
        <v>21667</v>
      </c>
      <c r="C14084" s="292" t="s">
        <v>58</v>
      </c>
      <c r="D14084" s="293">
        <v>1041.27</v>
      </c>
    </row>
    <row r="14085" spans="1:4">
      <c r="A14085" s="291" t="s">
        <v>21668</v>
      </c>
      <c r="B14085" s="292" t="s">
        <v>21667</v>
      </c>
      <c r="C14085" s="292" t="s">
        <v>58</v>
      </c>
      <c r="D14085" s="293">
        <v>991.61</v>
      </c>
    </row>
    <row r="14086" spans="1:4">
      <c r="A14086" s="291" t="s">
        <v>21669</v>
      </c>
      <c r="B14086" s="292" t="s">
        <v>21670</v>
      </c>
      <c r="C14086" s="292" t="s">
        <v>58</v>
      </c>
      <c r="D14086" s="293">
        <v>598.25</v>
      </c>
    </row>
    <row r="14087" spans="1:4">
      <c r="A14087" s="291" t="s">
        <v>21671</v>
      </c>
      <c r="B14087" s="292" t="s">
        <v>21670</v>
      </c>
      <c r="C14087" s="292" t="s">
        <v>58</v>
      </c>
      <c r="D14087" s="293">
        <v>540.9</v>
      </c>
    </row>
    <row r="14088" spans="1:4">
      <c r="A14088" s="291" t="s">
        <v>21672</v>
      </c>
      <c r="B14088" s="292" t="s">
        <v>21673</v>
      </c>
      <c r="C14088" s="292" t="s">
        <v>58</v>
      </c>
      <c r="D14088" s="293">
        <v>527.59</v>
      </c>
    </row>
    <row r="14089" spans="1:4">
      <c r="A14089" s="291" t="s">
        <v>21674</v>
      </c>
      <c r="B14089" s="292" t="s">
        <v>21673</v>
      </c>
      <c r="C14089" s="292" t="s">
        <v>58</v>
      </c>
      <c r="D14089" s="293">
        <v>484.27</v>
      </c>
    </row>
    <row r="14090" spans="1:4">
      <c r="A14090" s="291" t="s">
        <v>21675</v>
      </c>
      <c r="B14090" s="292" t="s">
        <v>21676</v>
      </c>
      <c r="C14090" s="292" t="s">
        <v>58</v>
      </c>
      <c r="D14090" s="293">
        <v>602.41</v>
      </c>
    </row>
    <row r="14091" spans="1:4">
      <c r="A14091" s="291" t="s">
        <v>21677</v>
      </c>
      <c r="B14091" s="292" t="s">
        <v>21676</v>
      </c>
      <c r="C14091" s="292" t="s">
        <v>58</v>
      </c>
      <c r="D14091" s="293">
        <v>545.05999999999995</v>
      </c>
    </row>
    <row r="14092" spans="1:4">
      <c r="A14092" s="291" t="s">
        <v>21678</v>
      </c>
      <c r="B14092" s="292" t="s">
        <v>21679</v>
      </c>
      <c r="C14092" s="292" t="s">
        <v>58</v>
      </c>
      <c r="D14092" s="293">
        <v>534.75</v>
      </c>
    </row>
    <row r="14093" spans="1:4">
      <c r="A14093" s="291" t="s">
        <v>21680</v>
      </c>
      <c r="B14093" s="292" t="s">
        <v>21679</v>
      </c>
      <c r="C14093" s="292" t="s">
        <v>58</v>
      </c>
      <c r="D14093" s="293">
        <v>491.43</v>
      </c>
    </row>
    <row r="14094" spans="1:4">
      <c r="A14094" s="291" t="s">
        <v>21681</v>
      </c>
      <c r="B14094" s="292" t="s">
        <v>21682</v>
      </c>
      <c r="C14094" s="292" t="s">
        <v>58</v>
      </c>
      <c r="D14094" s="293">
        <v>967.82</v>
      </c>
    </row>
    <row r="14095" spans="1:4">
      <c r="A14095" s="291" t="s">
        <v>21683</v>
      </c>
      <c r="B14095" s="292" t="s">
        <v>21682</v>
      </c>
      <c r="C14095" s="292" t="s">
        <v>58</v>
      </c>
      <c r="D14095" s="293">
        <v>921.33</v>
      </c>
    </row>
    <row r="14096" spans="1:4">
      <c r="A14096" s="291" t="s">
        <v>21684</v>
      </c>
      <c r="B14096" s="292" t="s">
        <v>21685</v>
      </c>
      <c r="C14096" s="292" t="s">
        <v>58</v>
      </c>
      <c r="D14096" s="293">
        <v>974.98</v>
      </c>
    </row>
    <row r="14097" spans="1:4">
      <c r="A14097" s="291" t="s">
        <v>21686</v>
      </c>
      <c r="B14097" s="292" t="s">
        <v>21685</v>
      </c>
      <c r="C14097" s="292" t="s">
        <v>58</v>
      </c>
      <c r="D14097" s="293">
        <v>928.49</v>
      </c>
    </row>
    <row r="14098" spans="1:4">
      <c r="A14098" s="291" t="s">
        <v>21687</v>
      </c>
      <c r="B14098" s="292" t="s">
        <v>21688</v>
      </c>
      <c r="C14098" s="292" t="s">
        <v>58</v>
      </c>
      <c r="D14098" s="293">
        <v>249.26</v>
      </c>
    </row>
    <row r="14099" spans="1:4">
      <c r="A14099" s="291" t="s">
        <v>21689</v>
      </c>
      <c r="B14099" s="292" t="s">
        <v>21688</v>
      </c>
      <c r="C14099" s="292" t="s">
        <v>58</v>
      </c>
      <c r="D14099" s="293">
        <v>221.82</v>
      </c>
    </row>
    <row r="14100" spans="1:4">
      <c r="A14100" s="291" t="s">
        <v>21690</v>
      </c>
      <c r="B14100" s="292" t="s">
        <v>21691</v>
      </c>
      <c r="C14100" s="292" t="s">
        <v>58</v>
      </c>
      <c r="D14100" s="293">
        <v>350.45</v>
      </c>
    </row>
    <row r="14101" spans="1:4">
      <c r="A14101" s="291" t="s">
        <v>21692</v>
      </c>
      <c r="B14101" s="292" t="s">
        <v>21691</v>
      </c>
      <c r="C14101" s="292" t="s">
        <v>58</v>
      </c>
      <c r="D14101" s="293">
        <v>316.12</v>
      </c>
    </row>
    <row r="14102" spans="1:4">
      <c r="A14102" s="291" t="s">
        <v>21693</v>
      </c>
      <c r="B14102" s="292" t="s">
        <v>21694</v>
      </c>
      <c r="C14102" s="292" t="s">
        <v>58</v>
      </c>
      <c r="D14102" s="293">
        <v>325.67</v>
      </c>
    </row>
    <row r="14103" spans="1:4">
      <c r="A14103" s="291" t="s">
        <v>21695</v>
      </c>
      <c r="B14103" s="292" t="s">
        <v>21694</v>
      </c>
      <c r="C14103" s="292" t="s">
        <v>58</v>
      </c>
      <c r="D14103" s="293">
        <v>293.18</v>
      </c>
    </row>
    <row r="14104" spans="1:4">
      <c r="A14104" s="291" t="s">
        <v>21696</v>
      </c>
      <c r="B14104" s="292" t="s">
        <v>21697</v>
      </c>
      <c r="C14104" s="292" t="s">
        <v>58</v>
      </c>
      <c r="D14104" s="293">
        <v>642.5</v>
      </c>
    </row>
    <row r="14105" spans="1:4">
      <c r="A14105" s="291" t="s">
        <v>21698</v>
      </c>
      <c r="B14105" s="292" t="s">
        <v>21697</v>
      </c>
      <c r="C14105" s="292" t="s">
        <v>58</v>
      </c>
      <c r="D14105" s="293">
        <v>584.66999999999996</v>
      </c>
    </row>
    <row r="14106" spans="1:4">
      <c r="A14106" s="291" t="s">
        <v>21699</v>
      </c>
      <c r="B14106" s="292" t="s">
        <v>21700</v>
      </c>
      <c r="C14106" s="292" t="s">
        <v>58</v>
      </c>
      <c r="D14106" s="293">
        <v>817.14</v>
      </c>
    </row>
    <row r="14107" spans="1:4">
      <c r="A14107" s="291" t="s">
        <v>21701</v>
      </c>
      <c r="B14107" s="292" t="s">
        <v>21700</v>
      </c>
      <c r="C14107" s="292" t="s">
        <v>58</v>
      </c>
      <c r="D14107" s="293">
        <v>744.8</v>
      </c>
    </row>
    <row r="14108" spans="1:4">
      <c r="A14108" s="291" t="s">
        <v>21702</v>
      </c>
      <c r="B14108" s="292" t="s">
        <v>21703</v>
      </c>
      <c r="C14108" s="292" t="s">
        <v>58</v>
      </c>
      <c r="D14108" s="293">
        <v>879.55</v>
      </c>
    </row>
    <row r="14109" spans="1:4">
      <c r="A14109" s="291" t="s">
        <v>21704</v>
      </c>
      <c r="B14109" s="292" t="s">
        <v>21703</v>
      </c>
      <c r="C14109" s="292" t="s">
        <v>58</v>
      </c>
      <c r="D14109" s="293">
        <v>802.35</v>
      </c>
    </row>
    <row r="14110" spans="1:4">
      <c r="A14110" s="291" t="s">
        <v>21705</v>
      </c>
      <c r="B14110" s="292" t="s">
        <v>21706</v>
      </c>
      <c r="C14110" s="292" t="s">
        <v>58</v>
      </c>
      <c r="D14110" s="293">
        <v>1032.6199999999999</v>
      </c>
    </row>
    <row r="14111" spans="1:4">
      <c r="A14111" s="291" t="s">
        <v>21707</v>
      </c>
      <c r="B14111" s="292" t="s">
        <v>21706</v>
      </c>
      <c r="C14111" s="292" t="s">
        <v>58</v>
      </c>
      <c r="D14111" s="293">
        <v>940.95</v>
      </c>
    </row>
    <row r="14112" spans="1:4">
      <c r="A14112" s="291" t="s">
        <v>21708</v>
      </c>
      <c r="B14112" s="292" t="s">
        <v>21709</v>
      </c>
      <c r="C14112" s="292" t="s">
        <v>58</v>
      </c>
      <c r="D14112" s="293">
        <v>1168.49</v>
      </c>
    </row>
    <row r="14113" spans="1:4">
      <c r="A14113" s="291" t="s">
        <v>21710</v>
      </c>
      <c r="B14113" s="292" t="s">
        <v>21709</v>
      </c>
      <c r="C14113" s="292" t="s">
        <v>58</v>
      </c>
      <c r="D14113" s="293">
        <v>1064.48</v>
      </c>
    </row>
    <row r="14114" spans="1:4">
      <c r="A14114" s="291" t="s">
        <v>21711</v>
      </c>
      <c r="B14114" s="292" t="s">
        <v>21712</v>
      </c>
      <c r="C14114" s="292" t="s">
        <v>58</v>
      </c>
      <c r="D14114" s="293">
        <v>1347.11</v>
      </c>
    </row>
    <row r="14115" spans="1:4">
      <c r="A14115" s="291" t="s">
        <v>21713</v>
      </c>
      <c r="B14115" s="292" t="s">
        <v>21712</v>
      </c>
      <c r="C14115" s="292" t="s">
        <v>58</v>
      </c>
      <c r="D14115" s="293">
        <v>1227.77</v>
      </c>
    </row>
    <row r="14116" spans="1:4">
      <c r="A14116" s="291" t="s">
        <v>21714</v>
      </c>
      <c r="B14116" s="292" t="s">
        <v>21715</v>
      </c>
      <c r="C14116" s="292" t="s">
        <v>58</v>
      </c>
      <c r="D14116" s="293">
        <v>473.89</v>
      </c>
    </row>
    <row r="14117" spans="1:4">
      <c r="A14117" s="291" t="s">
        <v>21716</v>
      </c>
      <c r="B14117" s="292" t="s">
        <v>21715</v>
      </c>
      <c r="C14117" s="292" t="s">
        <v>58</v>
      </c>
      <c r="D14117" s="293">
        <v>426.89</v>
      </c>
    </row>
    <row r="14118" spans="1:4">
      <c r="A14118" s="291" t="s">
        <v>21717</v>
      </c>
      <c r="B14118" s="292" t="s">
        <v>21718</v>
      </c>
      <c r="C14118" s="292" t="s">
        <v>58</v>
      </c>
      <c r="D14118" s="293">
        <v>594.64</v>
      </c>
    </row>
    <row r="14119" spans="1:4">
      <c r="A14119" s="291" t="s">
        <v>21719</v>
      </c>
      <c r="B14119" s="292" t="s">
        <v>21718</v>
      </c>
      <c r="C14119" s="292" t="s">
        <v>58</v>
      </c>
      <c r="D14119" s="293">
        <v>541.30999999999995</v>
      </c>
    </row>
    <row r="14120" spans="1:4">
      <c r="A14120" s="291" t="s">
        <v>21720</v>
      </c>
      <c r="B14120" s="292" t="s">
        <v>21721</v>
      </c>
      <c r="C14120" s="292" t="s">
        <v>58</v>
      </c>
      <c r="D14120" s="293">
        <v>690.37</v>
      </c>
    </row>
    <row r="14121" spans="1:4">
      <c r="A14121" s="291" t="s">
        <v>21722</v>
      </c>
      <c r="B14121" s="292" t="s">
        <v>21721</v>
      </c>
      <c r="C14121" s="292" t="s">
        <v>58</v>
      </c>
      <c r="D14121" s="293">
        <v>630.5</v>
      </c>
    </row>
    <row r="14122" spans="1:4">
      <c r="A14122" s="291" t="s">
        <v>21723</v>
      </c>
      <c r="B14122" s="292" t="s">
        <v>21724</v>
      </c>
      <c r="C14122" s="292" t="s">
        <v>58</v>
      </c>
      <c r="D14122" s="293">
        <v>806.91</v>
      </c>
    </row>
    <row r="14123" spans="1:4">
      <c r="A14123" s="291" t="s">
        <v>21725</v>
      </c>
      <c r="B14123" s="292" t="s">
        <v>21724</v>
      </c>
      <c r="C14123" s="292" t="s">
        <v>58</v>
      </c>
      <c r="D14123" s="293">
        <v>736.63</v>
      </c>
    </row>
    <row r="14124" spans="1:4">
      <c r="A14124" s="291" t="s">
        <v>21726</v>
      </c>
      <c r="B14124" s="292" t="s">
        <v>21727</v>
      </c>
      <c r="C14124" s="292" t="s">
        <v>58</v>
      </c>
      <c r="D14124" s="293">
        <v>1384.32</v>
      </c>
    </row>
    <row r="14125" spans="1:4">
      <c r="A14125" s="291" t="s">
        <v>21728</v>
      </c>
      <c r="B14125" s="292" t="s">
        <v>21727</v>
      </c>
      <c r="C14125" s="292" t="s">
        <v>58</v>
      </c>
      <c r="D14125" s="293">
        <v>1303.01</v>
      </c>
    </row>
    <row r="14126" spans="1:4">
      <c r="A14126" s="291" t="s">
        <v>21729</v>
      </c>
      <c r="B14126" s="292" t="s">
        <v>21730</v>
      </c>
      <c r="C14126" s="292" t="s">
        <v>58</v>
      </c>
      <c r="D14126" s="293">
        <v>1575.49</v>
      </c>
    </row>
    <row r="14127" spans="1:4">
      <c r="A14127" s="291" t="s">
        <v>21731</v>
      </c>
      <c r="B14127" s="292" t="s">
        <v>21730</v>
      </c>
      <c r="C14127" s="292" t="s">
        <v>58</v>
      </c>
      <c r="D14127" s="293">
        <v>1481.91</v>
      </c>
    </row>
    <row r="14128" spans="1:4">
      <c r="A14128" s="291" t="s">
        <v>21732</v>
      </c>
      <c r="B14128" s="292" t="s">
        <v>21733</v>
      </c>
      <c r="C14128" s="292" t="s">
        <v>58</v>
      </c>
      <c r="D14128" s="293">
        <v>576.80999999999995</v>
      </c>
    </row>
    <row r="14129" spans="1:4">
      <c r="A14129" s="291" t="s">
        <v>21734</v>
      </c>
      <c r="B14129" s="292" t="s">
        <v>21733</v>
      </c>
      <c r="C14129" s="292" t="s">
        <v>58</v>
      </c>
      <c r="D14129" s="293">
        <v>513.47</v>
      </c>
    </row>
    <row r="14130" spans="1:4">
      <c r="A14130" s="291" t="s">
        <v>21735</v>
      </c>
      <c r="B14130" s="292" t="s">
        <v>21736</v>
      </c>
      <c r="C14130" s="292" t="s">
        <v>58</v>
      </c>
      <c r="D14130" s="293">
        <v>649.03</v>
      </c>
    </row>
    <row r="14131" spans="1:4">
      <c r="A14131" s="291" t="s">
        <v>21737</v>
      </c>
      <c r="B14131" s="292" t="s">
        <v>21736</v>
      </c>
      <c r="C14131" s="292" t="s">
        <v>58</v>
      </c>
      <c r="D14131" s="293">
        <v>579.35</v>
      </c>
    </row>
    <row r="14132" spans="1:4">
      <c r="A14132" s="291" t="s">
        <v>21738</v>
      </c>
      <c r="B14132" s="292" t="s">
        <v>21739</v>
      </c>
      <c r="C14132" s="292" t="s">
        <v>58</v>
      </c>
      <c r="D14132" s="293">
        <v>743.92</v>
      </c>
    </row>
    <row r="14133" spans="1:4">
      <c r="A14133" s="291" t="s">
        <v>21740</v>
      </c>
      <c r="B14133" s="292" t="s">
        <v>21739</v>
      </c>
      <c r="C14133" s="292" t="s">
        <v>58</v>
      </c>
      <c r="D14133" s="293">
        <v>661.57</v>
      </c>
    </row>
    <row r="14134" spans="1:4">
      <c r="A14134" s="291" t="s">
        <v>21741</v>
      </c>
      <c r="B14134" s="292" t="s">
        <v>21742</v>
      </c>
      <c r="C14134" s="292" t="s">
        <v>58</v>
      </c>
      <c r="D14134" s="293">
        <v>929</v>
      </c>
    </row>
    <row r="14135" spans="1:4">
      <c r="A14135" s="291" t="s">
        <v>21743</v>
      </c>
      <c r="B14135" s="292" t="s">
        <v>21742</v>
      </c>
      <c r="C14135" s="292" t="s">
        <v>58</v>
      </c>
      <c r="D14135" s="293">
        <v>827.65</v>
      </c>
    </row>
    <row r="14136" spans="1:4">
      <c r="A14136" s="291" t="s">
        <v>21744</v>
      </c>
      <c r="B14136" s="292" t="s">
        <v>21745</v>
      </c>
      <c r="C14136" s="292" t="s">
        <v>58</v>
      </c>
      <c r="D14136" s="293">
        <v>1124.0899999999999</v>
      </c>
    </row>
    <row r="14137" spans="1:4">
      <c r="A14137" s="291" t="s">
        <v>21746</v>
      </c>
      <c r="B14137" s="292" t="s">
        <v>21745</v>
      </c>
      <c r="C14137" s="292" t="s">
        <v>58</v>
      </c>
      <c r="D14137" s="293">
        <v>1010.07</v>
      </c>
    </row>
    <row r="14138" spans="1:4">
      <c r="A14138" s="291" t="s">
        <v>21747</v>
      </c>
      <c r="B14138" s="292" t="s">
        <v>21748</v>
      </c>
      <c r="C14138" s="292" t="s">
        <v>58</v>
      </c>
      <c r="D14138" s="293">
        <v>341.35</v>
      </c>
    </row>
    <row r="14139" spans="1:4">
      <c r="A14139" s="291" t="s">
        <v>21749</v>
      </c>
      <c r="B14139" s="292" t="s">
        <v>21748</v>
      </c>
      <c r="C14139" s="292" t="s">
        <v>58</v>
      </c>
      <c r="D14139" s="293">
        <v>310.19</v>
      </c>
    </row>
    <row r="14140" spans="1:4">
      <c r="A14140" s="291" t="s">
        <v>21750</v>
      </c>
      <c r="B14140" s="292" t="s">
        <v>21751</v>
      </c>
      <c r="C14140" s="292" t="s">
        <v>58</v>
      </c>
      <c r="D14140" s="293">
        <v>444.37</v>
      </c>
    </row>
    <row r="14141" spans="1:4">
      <c r="A14141" s="291" t="s">
        <v>21752</v>
      </c>
      <c r="B14141" s="292" t="s">
        <v>21751</v>
      </c>
      <c r="C14141" s="292" t="s">
        <v>58</v>
      </c>
      <c r="D14141" s="293">
        <v>406.87</v>
      </c>
    </row>
    <row r="14142" spans="1:4">
      <c r="A14142" s="291" t="s">
        <v>21753</v>
      </c>
      <c r="B14142" s="292" t="s">
        <v>21754</v>
      </c>
      <c r="C14142" s="292" t="s">
        <v>58</v>
      </c>
      <c r="D14142" s="293">
        <v>549.01</v>
      </c>
    </row>
    <row r="14143" spans="1:4">
      <c r="A14143" s="291" t="s">
        <v>21755</v>
      </c>
      <c r="B14143" s="292" t="s">
        <v>21754</v>
      </c>
      <c r="C14143" s="292" t="s">
        <v>58</v>
      </c>
      <c r="D14143" s="293">
        <v>505.18</v>
      </c>
    </row>
    <row r="14144" spans="1:4">
      <c r="A14144" s="291" t="s">
        <v>21756</v>
      </c>
      <c r="B14144" s="292" t="s">
        <v>21757</v>
      </c>
      <c r="C14144" s="292" t="s">
        <v>58</v>
      </c>
      <c r="D14144" s="293">
        <v>650.4</v>
      </c>
    </row>
    <row r="14145" spans="1:4">
      <c r="A14145" s="291" t="s">
        <v>21758</v>
      </c>
      <c r="B14145" s="292" t="s">
        <v>21757</v>
      </c>
      <c r="C14145" s="292" t="s">
        <v>58</v>
      </c>
      <c r="D14145" s="293">
        <v>600.23</v>
      </c>
    </row>
    <row r="14146" spans="1:4">
      <c r="A14146" s="291" t="s">
        <v>21759</v>
      </c>
      <c r="B14146" s="292" t="s">
        <v>21760</v>
      </c>
      <c r="C14146" s="292" t="s">
        <v>58</v>
      </c>
      <c r="D14146" s="293">
        <v>16.18</v>
      </c>
    </row>
    <row r="14147" spans="1:4">
      <c r="A14147" s="291" t="s">
        <v>21761</v>
      </c>
      <c r="B14147" s="292" t="s">
        <v>21760</v>
      </c>
      <c r="C14147" s="292" t="s">
        <v>58</v>
      </c>
      <c r="D14147" s="293">
        <v>14.59</v>
      </c>
    </row>
    <row r="14148" spans="1:4">
      <c r="A14148" s="291" t="s">
        <v>21762</v>
      </c>
      <c r="B14148" s="292" t="s">
        <v>21763</v>
      </c>
      <c r="C14148" s="292" t="s">
        <v>58</v>
      </c>
      <c r="D14148" s="293">
        <v>17.239999999999998</v>
      </c>
    </row>
    <row r="14149" spans="1:4">
      <c r="A14149" s="291" t="s">
        <v>21764</v>
      </c>
      <c r="B14149" s="292" t="s">
        <v>21763</v>
      </c>
      <c r="C14149" s="292" t="s">
        <v>58</v>
      </c>
      <c r="D14149" s="293">
        <v>15.47</v>
      </c>
    </row>
    <row r="14150" spans="1:4">
      <c r="A14150" s="291" t="s">
        <v>21765</v>
      </c>
      <c r="B14150" s="292" t="s">
        <v>21766</v>
      </c>
      <c r="C14150" s="292" t="s">
        <v>58</v>
      </c>
      <c r="D14150" s="293">
        <v>20.51</v>
      </c>
    </row>
    <row r="14151" spans="1:4">
      <c r="A14151" s="291" t="s">
        <v>21767</v>
      </c>
      <c r="B14151" s="292" t="s">
        <v>21766</v>
      </c>
      <c r="C14151" s="292" t="s">
        <v>58</v>
      </c>
      <c r="D14151" s="293">
        <v>18.55</v>
      </c>
    </row>
    <row r="14152" spans="1:4">
      <c r="A14152" s="291" t="s">
        <v>21768</v>
      </c>
      <c r="B14152" s="292" t="s">
        <v>21769</v>
      </c>
      <c r="C14152" s="292" t="s">
        <v>58</v>
      </c>
      <c r="D14152" s="293">
        <v>24.96</v>
      </c>
    </row>
    <row r="14153" spans="1:4">
      <c r="A14153" s="291" t="s">
        <v>21770</v>
      </c>
      <c r="B14153" s="292" t="s">
        <v>21769</v>
      </c>
      <c r="C14153" s="292" t="s">
        <v>58</v>
      </c>
      <c r="D14153" s="293">
        <v>22.8</v>
      </c>
    </row>
    <row r="14154" spans="1:4">
      <c r="A14154" s="291" t="s">
        <v>21771</v>
      </c>
      <c r="B14154" s="292" t="s">
        <v>21772</v>
      </c>
      <c r="C14154" s="292" t="s">
        <v>58</v>
      </c>
      <c r="D14154" s="293">
        <v>33.43</v>
      </c>
    </row>
    <row r="14155" spans="1:4">
      <c r="A14155" s="291" t="s">
        <v>21773</v>
      </c>
      <c r="B14155" s="292" t="s">
        <v>21772</v>
      </c>
      <c r="C14155" s="292" t="s">
        <v>58</v>
      </c>
      <c r="D14155" s="293">
        <v>31.08</v>
      </c>
    </row>
    <row r="14156" spans="1:4">
      <c r="A14156" s="291" t="s">
        <v>21774</v>
      </c>
      <c r="B14156" s="292" t="s">
        <v>21775</v>
      </c>
      <c r="C14156" s="292" t="s">
        <v>58</v>
      </c>
      <c r="D14156" s="293">
        <v>39.520000000000003</v>
      </c>
    </row>
    <row r="14157" spans="1:4">
      <c r="A14157" s="291" t="s">
        <v>21776</v>
      </c>
      <c r="B14157" s="292" t="s">
        <v>21775</v>
      </c>
      <c r="C14157" s="292" t="s">
        <v>58</v>
      </c>
      <c r="D14157" s="293">
        <v>36.99</v>
      </c>
    </row>
    <row r="14158" spans="1:4">
      <c r="A14158" s="291" t="s">
        <v>21777</v>
      </c>
      <c r="B14158" s="292" t="s">
        <v>21778</v>
      </c>
      <c r="C14158" s="292" t="s">
        <v>58</v>
      </c>
      <c r="D14158" s="293">
        <v>51.89</v>
      </c>
    </row>
    <row r="14159" spans="1:4">
      <c r="A14159" s="291" t="s">
        <v>21779</v>
      </c>
      <c r="B14159" s="292" t="s">
        <v>21778</v>
      </c>
      <c r="C14159" s="292" t="s">
        <v>58</v>
      </c>
      <c r="D14159" s="293">
        <v>49.17</v>
      </c>
    </row>
    <row r="14160" spans="1:4">
      <c r="A14160" s="291" t="s">
        <v>21780</v>
      </c>
      <c r="B14160" s="292" t="s">
        <v>21781</v>
      </c>
      <c r="C14160" s="292" t="s">
        <v>58</v>
      </c>
      <c r="D14160" s="293">
        <v>60.75</v>
      </c>
    </row>
    <row r="14161" spans="1:4">
      <c r="A14161" s="291" t="s">
        <v>21782</v>
      </c>
      <c r="B14161" s="292" t="s">
        <v>21781</v>
      </c>
      <c r="C14161" s="292" t="s">
        <v>58</v>
      </c>
      <c r="D14161" s="293">
        <v>57.78</v>
      </c>
    </row>
    <row r="14162" spans="1:4">
      <c r="A14162" s="291" t="s">
        <v>21783</v>
      </c>
      <c r="B14162" s="292" t="s">
        <v>21784</v>
      </c>
      <c r="C14162" s="292" t="s">
        <v>58</v>
      </c>
      <c r="D14162" s="293">
        <v>98.97</v>
      </c>
    </row>
    <row r="14163" spans="1:4">
      <c r="A14163" s="291" t="s">
        <v>21785</v>
      </c>
      <c r="B14163" s="292" t="s">
        <v>21784</v>
      </c>
      <c r="C14163" s="292" t="s">
        <v>58</v>
      </c>
      <c r="D14163" s="293">
        <v>95.04</v>
      </c>
    </row>
    <row r="14164" spans="1:4">
      <c r="A14164" s="291" t="s">
        <v>21786</v>
      </c>
      <c r="B14164" s="292" t="s">
        <v>21787</v>
      </c>
      <c r="C14164" s="292" t="s">
        <v>58</v>
      </c>
      <c r="D14164" s="293">
        <v>145.37</v>
      </c>
    </row>
    <row r="14165" spans="1:4">
      <c r="A14165" s="291" t="s">
        <v>21788</v>
      </c>
      <c r="B14165" s="292" t="s">
        <v>21787</v>
      </c>
      <c r="C14165" s="292" t="s">
        <v>58</v>
      </c>
      <c r="D14165" s="293">
        <v>141.06</v>
      </c>
    </row>
    <row r="14166" spans="1:4">
      <c r="A14166" s="291" t="s">
        <v>21789</v>
      </c>
      <c r="B14166" s="292" t="s">
        <v>21790</v>
      </c>
      <c r="C14166" s="292" t="s">
        <v>58</v>
      </c>
      <c r="D14166" s="293">
        <v>159.88999999999999</v>
      </c>
    </row>
    <row r="14167" spans="1:4">
      <c r="A14167" s="291" t="s">
        <v>21791</v>
      </c>
      <c r="B14167" s="292" t="s">
        <v>21790</v>
      </c>
      <c r="C14167" s="292" t="s">
        <v>58</v>
      </c>
      <c r="D14167" s="293">
        <v>155.19999999999999</v>
      </c>
    </row>
    <row r="14168" spans="1:4">
      <c r="A14168" s="291" t="s">
        <v>21792</v>
      </c>
      <c r="B14168" s="292" t="s">
        <v>21793</v>
      </c>
      <c r="C14168" s="292" t="s">
        <v>58</v>
      </c>
      <c r="D14168" s="293">
        <v>228.05</v>
      </c>
    </row>
    <row r="14169" spans="1:4">
      <c r="A14169" s="291" t="s">
        <v>21794</v>
      </c>
      <c r="B14169" s="292" t="s">
        <v>21793</v>
      </c>
      <c r="C14169" s="292" t="s">
        <v>58</v>
      </c>
      <c r="D14169" s="293">
        <v>222.98</v>
      </c>
    </row>
    <row r="14170" spans="1:4">
      <c r="A14170" s="291" t="s">
        <v>21795</v>
      </c>
      <c r="B14170" s="292" t="s">
        <v>21796</v>
      </c>
      <c r="C14170" s="292" t="s">
        <v>58</v>
      </c>
      <c r="D14170" s="293">
        <v>241.72</v>
      </c>
    </row>
    <row r="14171" spans="1:4">
      <c r="A14171" s="291" t="s">
        <v>21797</v>
      </c>
      <c r="B14171" s="292" t="s">
        <v>21796</v>
      </c>
      <c r="C14171" s="292" t="s">
        <v>58</v>
      </c>
      <c r="D14171" s="293">
        <v>236.27</v>
      </c>
    </row>
    <row r="14172" spans="1:4">
      <c r="A14172" s="291" t="s">
        <v>21798</v>
      </c>
      <c r="B14172" s="292" t="s">
        <v>21799</v>
      </c>
      <c r="C14172" s="292" t="s">
        <v>58</v>
      </c>
      <c r="D14172" s="293">
        <v>303.3</v>
      </c>
    </row>
    <row r="14173" spans="1:4">
      <c r="A14173" s="291" t="s">
        <v>21800</v>
      </c>
      <c r="B14173" s="292" t="s">
        <v>21799</v>
      </c>
      <c r="C14173" s="292" t="s">
        <v>58</v>
      </c>
      <c r="D14173" s="293">
        <v>297.33999999999997</v>
      </c>
    </row>
    <row r="14174" spans="1:4">
      <c r="A14174" s="291" t="s">
        <v>21801</v>
      </c>
      <c r="B14174" s="292" t="s">
        <v>21802</v>
      </c>
      <c r="C14174" s="292" t="s">
        <v>58</v>
      </c>
      <c r="D14174" s="293">
        <v>58.21</v>
      </c>
    </row>
    <row r="14175" spans="1:4">
      <c r="A14175" s="291" t="s">
        <v>21803</v>
      </c>
      <c r="B14175" s="292" t="s">
        <v>21802</v>
      </c>
      <c r="C14175" s="292" t="s">
        <v>58</v>
      </c>
      <c r="D14175" s="293">
        <v>56.62</v>
      </c>
    </row>
    <row r="14176" spans="1:4">
      <c r="A14176" s="291" t="s">
        <v>280</v>
      </c>
      <c r="B14176" s="292" t="s">
        <v>281</v>
      </c>
      <c r="C14176" s="292" t="s">
        <v>58</v>
      </c>
      <c r="D14176" s="293">
        <v>80.23</v>
      </c>
    </row>
    <row r="14177" spans="1:4">
      <c r="A14177" s="291" t="s">
        <v>604</v>
      </c>
      <c r="B14177" s="292" t="s">
        <v>281</v>
      </c>
      <c r="C14177" s="292" t="s">
        <v>58</v>
      </c>
      <c r="D14177" s="293">
        <v>78.459999999999994</v>
      </c>
    </row>
    <row r="14178" spans="1:4">
      <c r="A14178" s="291" t="s">
        <v>21804</v>
      </c>
      <c r="B14178" s="292" t="s">
        <v>21805</v>
      </c>
      <c r="C14178" s="292" t="s">
        <v>58</v>
      </c>
      <c r="D14178" s="293">
        <v>211.83</v>
      </c>
    </row>
    <row r="14179" spans="1:4">
      <c r="A14179" s="291" t="s">
        <v>21806</v>
      </c>
      <c r="B14179" s="292" t="s">
        <v>21805</v>
      </c>
      <c r="C14179" s="292" t="s">
        <v>58</v>
      </c>
      <c r="D14179" s="293">
        <v>209.67</v>
      </c>
    </row>
    <row r="14180" spans="1:4">
      <c r="A14180" s="291" t="s">
        <v>21807</v>
      </c>
      <c r="B14180" s="292" t="s">
        <v>21808</v>
      </c>
      <c r="C14180" s="292" t="s">
        <v>58</v>
      </c>
      <c r="D14180" s="293">
        <v>12.59</v>
      </c>
    </row>
    <row r="14181" spans="1:4">
      <c r="A14181" s="291" t="s">
        <v>21809</v>
      </c>
      <c r="B14181" s="292" t="s">
        <v>21808</v>
      </c>
      <c r="C14181" s="292" t="s">
        <v>58</v>
      </c>
      <c r="D14181" s="293">
        <v>11</v>
      </c>
    </row>
    <row r="14182" spans="1:4">
      <c r="A14182" s="291" t="s">
        <v>21810</v>
      </c>
      <c r="B14182" s="292" t="s">
        <v>21811</v>
      </c>
      <c r="C14182" s="292" t="s">
        <v>58</v>
      </c>
      <c r="D14182" s="293">
        <v>12.62</v>
      </c>
    </row>
    <row r="14183" spans="1:4">
      <c r="A14183" s="291" t="s">
        <v>21812</v>
      </c>
      <c r="B14183" s="292" t="s">
        <v>21811</v>
      </c>
      <c r="C14183" s="292" t="s">
        <v>58</v>
      </c>
      <c r="D14183" s="293">
        <v>11.03</v>
      </c>
    </row>
    <row r="14184" spans="1:4">
      <c r="A14184" s="291" t="s">
        <v>21813</v>
      </c>
      <c r="B14184" s="292" t="s">
        <v>21814</v>
      </c>
      <c r="C14184" s="292" t="s">
        <v>58</v>
      </c>
      <c r="D14184" s="293">
        <v>13.05</v>
      </c>
    </row>
    <row r="14185" spans="1:4">
      <c r="A14185" s="291" t="s">
        <v>21815</v>
      </c>
      <c r="B14185" s="292" t="s">
        <v>21814</v>
      </c>
      <c r="C14185" s="292" t="s">
        <v>58</v>
      </c>
      <c r="D14185" s="293">
        <v>11.46</v>
      </c>
    </row>
    <row r="14186" spans="1:4">
      <c r="A14186" s="291" t="s">
        <v>21816</v>
      </c>
      <c r="B14186" s="292" t="s">
        <v>21817</v>
      </c>
      <c r="C14186" s="292" t="s">
        <v>58</v>
      </c>
      <c r="D14186" s="293">
        <v>12.94</v>
      </c>
    </row>
    <row r="14187" spans="1:4">
      <c r="A14187" s="291" t="s">
        <v>21818</v>
      </c>
      <c r="B14187" s="292" t="s">
        <v>21817</v>
      </c>
      <c r="C14187" s="292" t="s">
        <v>58</v>
      </c>
      <c r="D14187" s="293">
        <v>11.35</v>
      </c>
    </row>
    <row r="14188" spans="1:4">
      <c r="A14188" s="291" t="s">
        <v>21819</v>
      </c>
      <c r="B14188" s="292" t="s">
        <v>21820</v>
      </c>
      <c r="C14188" s="292" t="s">
        <v>58</v>
      </c>
      <c r="D14188" s="293">
        <v>12.98</v>
      </c>
    </row>
    <row r="14189" spans="1:4">
      <c r="A14189" s="291" t="s">
        <v>21821</v>
      </c>
      <c r="B14189" s="292" t="s">
        <v>21820</v>
      </c>
      <c r="C14189" s="292" t="s">
        <v>58</v>
      </c>
      <c r="D14189" s="293">
        <v>11.39</v>
      </c>
    </row>
    <row r="14190" spans="1:4">
      <c r="A14190" s="291" t="s">
        <v>21822</v>
      </c>
      <c r="B14190" s="292" t="s">
        <v>21823</v>
      </c>
      <c r="C14190" s="292" t="s">
        <v>58</v>
      </c>
      <c r="D14190" s="293">
        <v>14.76</v>
      </c>
    </row>
    <row r="14191" spans="1:4">
      <c r="A14191" s="291" t="s">
        <v>21824</v>
      </c>
      <c r="B14191" s="292" t="s">
        <v>21823</v>
      </c>
      <c r="C14191" s="292" t="s">
        <v>58</v>
      </c>
      <c r="D14191" s="293">
        <v>12.99</v>
      </c>
    </row>
    <row r="14192" spans="1:4">
      <c r="A14192" s="291" t="s">
        <v>21825</v>
      </c>
      <c r="B14192" s="292" t="s">
        <v>21826</v>
      </c>
      <c r="C14192" s="292" t="s">
        <v>58</v>
      </c>
      <c r="D14192" s="293">
        <v>15.19</v>
      </c>
    </row>
    <row r="14193" spans="1:4">
      <c r="A14193" s="291" t="s">
        <v>21827</v>
      </c>
      <c r="B14193" s="292" t="s">
        <v>21826</v>
      </c>
      <c r="C14193" s="292" t="s">
        <v>58</v>
      </c>
      <c r="D14193" s="293">
        <v>13.42</v>
      </c>
    </row>
    <row r="14194" spans="1:4">
      <c r="A14194" s="291" t="s">
        <v>21828</v>
      </c>
      <c r="B14194" s="292" t="s">
        <v>21829</v>
      </c>
      <c r="C14194" s="292" t="s">
        <v>58</v>
      </c>
      <c r="D14194" s="293">
        <v>17.3</v>
      </c>
    </row>
    <row r="14195" spans="1:4">
      <c r="A14195" s="291" t="s">
        <v>21830</v>
      </c>
      <c r="B14195" s="292" t="s">
        <v>21829</v>
      </c>
      <c r="C14195" s="292" t="s">
        <v>58</v>
      </c>
      <c r="D14195" s="293">
        <v>15.34</v>
      </c>
    </row>
    <row r="14196" spans="1:4">
      <c r="A14196" s="291" t="s">
        <v>21831</v>
      </c>
      <c r="B14196" s="292" t="s">
        <v>21832</v>
      </c>
      <c r="C14196" s="292" t="s">
        <v>58</v>
      </c>
      <c r="D14196" s="293">
        <v>20.88</v>
      </c>
    </row>
    <row r="14197" spans="1:4">
      <c r="A14197" s="291" t="s">
        <v>21833</v>
      </c>
      <c r="B14197" s="292" t="s">
        <v>21832</v>
      </c>
      <c r="C14197" s="292" t="s">
        <v>58</v>
      </c>
      <c r="D14197" s="293">
        <v>18.72</v>
      </c>
    </row>
    <row r="14198" spans="1:4">
      <c r="A14198" s="291" t="s">
        <v>21834</v>
      </c>
      <c r="B14198" s="292" t="s">
        <v>21835</v>
      </c>
      <c r="C14198" s="292" t="s">
        <v>58</v>
      </c>
      <c r="D14198" s="293">
        <v>22.27</v>
      </c>
    </row>
    <row r="14199" spans="1:4">
      <c r="A14199" s="291" t="s">
        <v>21836</v>
      </c>
      <c r="B14199" s="292" t="s">
        <v>21835</v>
      </c>
      <c r="C14199" s="292" t="s">
        <v>58</v>
      </c>
      <c r="D14199" s="293">
        <v>20.11</v>
      </c>
    </row>
    <row r="14200" spans="1:4">
      <c r="A14200" s="291" t="s">
        <v>21837</v>
      </c>
      <c r="B14200" s="292" t="s">
        <v>21838</v>
      </c>
      <c r="C14200" s="292" t="s">
        <v>58</v>
      </c>
      <c r="D14200" s="293">
        <v>25.35</v>
      </c>
    </row>
    <row r="14201" spans="1:4">
      <c r="A14201" s="291" t="s">
        <v>21839</v>
      </c>
      <c r="B14201" s="292" t="s">
        <v>21838</v>
      </c>
      <c r="C14201" s="292" t="s">
        <v>58</v>
      </c>
      <c r="D14201" s="293">
        <v>23</v>
      </c>
    </row>
    <row r="14202" spans="1:4">
      <c r="A14202" s="291" t="s">
        <v>21840</v>
      </c>
      <c r="B14202" s="292" t="s">
        <v>21841</v>
      </c>
      <c r="C14202" s="292" t="s">
        <v>58</v>
      </c>
      <c r="D14202" s="293">
        <v>30.9</v>
      </c>
    </row>
    <row r="14203" spans="1:4">
      <c r="A14203" s="291" t="s">
        <v>21842</v>
      </c>
      <c r="B14203" s="292" t="s">
        <v>21841</v>
      </c>
      <c r="C14203" s="292" t="s">
        <v>58</v>
      </c>
      <c r="D14203" s="293">
        <v>28.37</v>
      </c>
    </row>
    <row r="14204" spans="1:4">
      <c r="A14204" s="291" t="s">
        <v>21843</v>
      </c>
      <c r="B14204" s="292" t="s">
        <v>21844</v>
      </c>
      <c r="C14204" s="292" t="s">
        <v>58</v>
      </c>
      <c r="D14204" s="293">
        <v>34.57</v>
      </c>
    </row>
    <row r="14205" spans="1:4">
      <c r="A14205" s="291" t="s">
        <v>21845</v>
      </c>
      <c r="B14205" s="292" t="s">
        <v>21844</v>
      </c>
      <c r="C14205" s="292" t="s">
        <v>58</v>
      </c>
      <c r="D14205" s="293">
        <v>32.04</v>
      </c>
    </row>
    <row r="14206" spans="1:4">
      <c r="A14206" s="291" t="s">
        <v>21846</v>
      </c>
      <c r="B14206" s="292" t="s">
        <v>21847</v>
      </c>
      <c r="C14206" s="292" t="s">
        <v>58</v>
      </c>
      <c r="D14206" s="293">
        <v>37.31</v>
      </c>
    </row>
    <row r="14207" spans="1:4">
      <c r="A14207" s="291" t="s">
        <v>21848</v>
      </c>
      <c r="B14207" s="292" t="s">
        <v>21847</v>
      </c>
      <c r="C14207" s="292" t="s">
        <v>58</v>
      </c>
      <c r="D14207" s="293">
        <v>34.78</v>
      </c>
    </row>
    <row r="14208" spans="1:4">
      <c r="A14208" s="291" t="s">
        <v>21849</v>
      </c>
      <c r="B14208" s="292" t="s">
        <v>21850</v>
      </c>
      <c r="C14208" s="292" t="s">
        <v>58</v>
      </c>
      <c r="D14208" s="293">
        <v>50.94</v>
      </c>
    </row>
    <row r="14209" spans="1:4">
      <c r="A14209" s="291" t="s">
        <v>21851</v>
      </c>
      <c r="B14209" s="292" t="s">
        <v>21850</v>
      </c>
      <c r="C14209" s="292" t="s">
        <v>58</v>
      </c>
      <c r="D14209" s="293">
        <v>48.22</v>
      </c>
    </row>
    <row r="14210" spans="1:4">
      <c r="A14210" s="291" t="s">
        <v>21852</v>
      </c>
      <c r="B14210" s="292" t="s">
        <v>21853</v>
      </c>
      <c r="C14210" s="292" t="s">
        <v>58</v>
      </c>
      <c r="D14210" s="293">
        <v>70.38</v>
      </c>
    </row>
    <row r="14211" spans="1:4">
      <c r="A14211" s="291" t="s">
        <v>21854</v>
      </c>
      <c r="B14211" s="292" t="s">
        <v>21853</v>
      </c>
      <c r="C14211" s="292" t="s">
        <v>58</v>
      </c>
      <c r="D14211" s="293">
        <v>67.41</v>
      </c>
    </row>
    <row r="14212" spans="1:4">
      <c r="A14212" s="291" t="s">
        <v>21855</v>
      </c>
      <c r="B14212" s="292" t="s">
        <v>21856</v>
      </c>
      <c r="C14212" s="292" t="s">
        <v>58</v>
      </c>
      <c r="D14212" s="293">
        <v>16.940000000000001</v>
      </c>
    </row>
    <row r="14213" spans="1:4">
      <c r="A14213" s="291" t="s">
        <v>21857</v>
      </c>
      <c r="B14213" s="292" t="s">
        <v>21856</v>
      </c>
      <c r="C14213" s="292" t="s">
        <v>58</v>
      </c>
      <c r="D14213" s="293">
        <v>15.35</v>
      </c>
    </row>
    <row r="14214" spans="1:4">
      <c r="A14214" s="291" t="s">
        <v>21858</v>
      </c>
      <c r="B14214" s="292" t="s">
        <v>21859</v>
      </c>
      <c r="C14214" s="292" t="s">
        <v>58</v>
      </c>
      <c r="D14214" s="293">
        <v>20.21</v>
      </c>
    </row>
    <row r="14215" spans="1:4">
      <c r="A14215" s="291" t="s">
        <v>21860</v>
      </c>
      <c r="B14215" s="292" t="s">
        <v>21859</v>
      </c>
      <c r="C14215" s="292" t="s">
        <v>58</v>
      </c>
      <c r="D14215" s="293">
        <v>18.440000000000001</v>
      </c>
    </row>
    <row r="14216" spans="1:4">
      <c r="A14216" s="291" t="s">
        <v>21861</v>
      </c>
      <c r="B14216" s="292" t="s">
        <v>21862</v>
      </c>
      <c r="C14216" s="292" t="s">
        <v>58</v>
      </c>
      <c r="D14216" s="293">
        <v>22.71</v>
      </c>
    </row>
    <row r="14217" spans="1:4">
      <c r="A14217" s="291" t="s">
        <v>21863</v>
      </c>
      <c r="B14217" s="292" t="s">
        <v>21862</v>
      </c>
      <c r="C14217" s="292" t="s">
        <v>58</v>
      </c>
      <c r="D14217" s="293">
        <v>20.88</v>
      </c>
    </row>
    <row r="14218" spans="1:4">
      <c r="A14218" s="291" t="s">
        <v>21864</v>
      </c>
      <c r="B14218" s="292" t="s">
        <v>21865</v>
      </c>
      <c r="C14218" s="292" t="s">
        <v>58</v>
      </c>
      <c r="D14218" s="293">
        <v>24.43</v>
      </c>
    </row>
    <row r="14219" spans="1:4">
      <c r="A14219" s="291" t="s">
        <v>21866</v>
      </c>
      <c r="B14219" s="292" t="s">
        <v>21865</v>
      </c>
      <c r="C14219" s="292" t="s">
        <v>58</v>
      </c>
      <c r="D14219" s="293">
        <v>22.53</v>
      </c>
    </row>
    <row r="14220" spans="1:4">
      <c r="A14220" s="291" t="s">
        <v>21867</v>
      </c>
      <c r="B14220" s="292" t="s">
        <v>21868</v>
      </c>
      <c r="C14220" s="292" t="s">
        <v>58</v>
      </c>
      <c r="D14220" s="293">
        <v>27.4</v>
      </c>
    </row>
    <row r="14221" spans="1:4">
      <c r="A14221" s="291" t="s">
        <v>21869</v>
      </c>
      <c r="B14221" s="292" t="s">
        <v>21868</v>
      </c>
      <c r="C14221" s="292" t="s">
        <v>58</v>
      </c>
      <c r="D14221" s="293">
        <v>25.44</v>
      </c>
    </row>
    <row r="14222" spans="1:4">
      <c r="A14222" s="291" t="s">
        <v>21870</v>
      </c>
      <c r="B14222" s="292" t="s">
        <v>21871</v>
      </c>
      <c r="C14222" s="292" t="s">
        <v>58</v>
      </c>
      <c r="D14222" s="293">
        <v>34.340000000000003</v>
      </c>
    </row>
    <row r="14223" spans="1:4">
      <c r="A14223" s="291" t="s">
        <v>21872</v>
      </c>
      <c r="B14223" s="292" t="s">
        <v>21871</v>
      </c>
      <c r="C14223" s="292" t="s">
        <v>58</v>
      </c>
      <c r="D14223" s="293">
        <v>32.31</v>
      </c>
    </row>
    <row r="14224" spans="1:4">
      <c r="A14224" s="291" t="s">
        <v>21873</v>
      </c>
      <c r="B14224" s="292" t="s">
        <v>21874</v>
      </c>
      <c r="C14224" s="292" t="s">
        <v>58</v>
      </c>
      <c r="D14224" s="293">
        <v>43.17</v>
      </c>
    </row>
    <row r="14225" spans="1:4">
      <c r="A14225" s="291" t="s">
        <v>21875</v>
      </c>
      <c r="B14225" s="292" t="s">
        <v>21874</v>
      </c>
      <c r="C14225" s="292" t="s">
        <v>58</v>
      </c>
      <c r="D14225" s="293">
        <v>41.08</v>
      </c>
    </row>
    <row r="14226" spans="1:4">
      <c r="A14226" s="291" t="s">
        <v>21876</v>
      </c>
      <c r="B14226" s="292" t="s">
        <v>21877</v>
      </c>
      <c r="C14226" s="292" t="s">
        <v>58</v>
      </c>
      <c r="D14226" s="293">
        <v>47.71</v>
      </c>
    </row>
    <row r="14227" spans="1:4">
      <c r="A14227" s="291" t="s">
        <v>21878</v>
      </c>
      <c r="B14227" s="292" t="s">
        <v>21877</v>
      </c>
      <c r="C14227" s="292" t="s">
        <v>58</v>
      </c>
      <c r="D14227" s="293">
        <v>45.55</v>
      </c>
    </row>
    <row r="14228" spans="1:4">
      <c r="A14228" s="291" t="s">
        <v>21879</v>
      </c>
      <c r="B14228" s="292" t="s">
        <v>21880</v>
      </c>
      <c r="C14228" s="292" t="s">
        <v>58</v>
      </c>
      <c r="D14228" s="293">
        <v>60.05</v>
      </c>
    </row>
    <row r="14229" spans="1:4">
      <c r="A14229" s="291" t="s">
        <v>21881</v>
      </c>
      <c r="B14229" s="292" t="s">
        <v>21880</v>
      </c>
      <c r="C14229" s="292" t="s">
        <v>58</v>
      </c>
      <c r="D14229" s="293">
        <v>57.77</v>
      </c>
    </row>
    <row r="14230" spans="1:4">
      <c r="A14230" s="291" t="s">
        <v>21882</v>
      </c>
      <c r="B14230" s="292" t="s">
        <v>21883</v>
      </c>
      <c r="C14230" s="292" t="s">
        <v>58</v>
      </c>
      <c r="D14230" s="293">
        <v>76.02</v>
      </c>
    </row>
    <row r="14231" spans="1:4">
      <c r="A14231" s="291" t="s">
        <v>21884</v>
      </c>
      <c r="B14231" s="292" t="s">
        <v>21883</v>
      </c>
      <c r="C14231" s="292" t="s">
        <v>58</v>
      </c>
      <c r="D14231" s="293">
        <v>73.67</v>
      </c>
    </row>
    <row r="14232" spans="1:4">
      <c r="A14232" s="291" t="s">
        <v>21885</v>
      </c>
      <c r="B14232" s="292" t="s">
        <v>21886</v>
      </c>
      <c r="C14232" s="292" t="s">
        <v>58</v>
      </c>
      <c r="D14232" s="293">
        <v>90.24</v>
      </c>
    </row>
    <row r="14233" spans="1:4">
      <c r="A14233" s="291" t="s">
        <v>21887</v>
      </c>
      <c r="B14233" s="292" t="s">
        <v>21886</v>
      </c>
      <c r="C14233" s="292" t="s">
        <v>58</v>
      </c>
      <c r="D14233" s="293">
        <v>87.71</v>
      </c>
    </row>
    <row r="14234" spans="1:4">
      <c r="A14234" s="291" t="s">
        <v>21888</v>
      </c>
      <c r="B14234" s="292" t="s">
        <v>21889</v>
      </c>
      <c r="C14234" s="292" t="s">
        <v>58</v>
      </c>
      <c r="D14234" s="293">
        <v>17.100000000000001</v>
      </c>
    </row>
    <row r="14235" spans="1:4">
      <c r="A14235" s="291" t="s">
        <v>21890</v>
      </c>
      <c r="B14235" s="292" t="s">
        <v>21889</v>
      </c>
      <c r="C14235" s="292" t="s">
        <v>58</v>
      </c>
      <c r="D14235" s="293">
        <v>16.37</v>
      </c>
    </row>
    <row r="14236" spans="1:4">
      <c r="A14236" s="291" t="s">
        <v>21891</v>
      </c>
      <c r="B14236" s="292" t="s">
        <v>21892</v>
      </c>
      <c r="C14236" s="292" t="s">
        <v>58</v>
      </c>
      <c r="D14236" s="293">
        <v>19.149999999999999</v>
      </c>
    </row>
    <row r="14237" spans="1:4">
      <c r="A14237" s="291" t="s">
        <v>21893</v>
      </c>
      <c r="B14237" s="292" t="s">
        <v>21892</v>
      </c>
      <c r="C14237" s="292" t="s">
        <v>58</v>
      </c>
      <c r="D14237" s="293">
        <v>18.23</v>
      </c>
    </row>
    <row r="14238" spans="1:4">
      <c r="A14238" s="291" t="s">
        <v>21894</v>
      </c>
      <c r="B14238" s="292" t="s">
        <v>21895</v>
      </c>
      <c r="C14238" s="292" t="s">
        <v>58</v>
      </c>
      <c r="D14238" s="293">
        <v>23.21</v>
      </c>
    </row>
    <row r="14239" spans="1:4">
      <c r="A14239" s="291" t="s">
        <v>21896</v>
      </c>
      <c r="B14239" s="292" t="s">
        <v>21895</v>
      </c>
      <c r="C14239" s="292" t="s">
        <v>58</v>
      </c>
      <c r="D14239" s="293">
        <v>22.11</v>
      </c>
    </row>
    <row r="14240" spans="1:4">
      <c r="A14240" s="291" t="s">
        <v>21897</v>
      </c>
      <c r="B14240" s="292" t="s">
        <v>21898</v>
      </c>
      <c r="C14240" s="292" t="s">
        <v>58</v>
      </c>
      <c r="D14240" s="293">
        <v>16.59</v>
      </c>
    </row>
    <row r="14241" spans="1:4">
      <c r="A14241" s="291" t="s">
        <v>21899</v>
      </c>
      <c r="B14241" s="292" t="s">
        <v>21898</v>
      </c>
      <c r="C14241" s="292" t="s">
        <v>58</v>
      </c>
      <c r="D14241" s="293">
        <v>15.86</v>
      </c>
    </row>
    <row r="14242" spans="1:4">
      <c r="A14242" s="291" t="s">
        <v>21900</v>
      </c>
      <c r="B14242" s="292" t="s">
        <v>21901</v>
      </c>
      <c r="C14242" s="292" t="s">
        <v>58</v>
      </c>
      <c r="D14242" s="293">
        <v>19.100000000000001</v>
      </c>
    </row>
    <row r="14243" spans="1:4">
      <c r="A14243" s="291" t="s">
        <v>21902</v>
      </c>
      <c r="B14243" s="292" t="s">
        <v>21901</v>
      </c>
      <c r="C14243" s="292" t="s">
        <v>58</v>
      </c>
      <c r="D14243" s="293">
        <v>18.18</v>
      </c>
    </row>
    <row r="14244" spans="1:4">
      <c r="A14244" s="291" t="s">
        <v>21903</v>
      </c>
      <c r="B14244" s="292" t="s">
        <v>21904</v>
      </c>
      <c r="C14244" s="292" t="s">
        <v>58</v>
      </c>
      <c r="D14244" s="293">
        <v>24.72</v>
      </c>
    </row>
    <row r="14245" spans="1:4">
      <c r="A14245" s="291" t="s">
        <v>21905</v>
      </c>
      <c r="B14245" s="292" t="s">
        <v>21904</v>
      </c>
      <c r="C14245" s="292" t="s">
        <v>58</v>
      </c>
      <c r="D14245" s="293">
        <v>23.62</v>
      </c>
    </row>
    <row r="14246" spans="1:4">
      <c r="A14246" s="291" t="s">
        <v>21906</v>
      </c>
      <c r="B14246" s="292" t="s">
        <v>21907</v>
      </c>
      <c r="C14246" s="292" t="s">
        <v>58</v>
      </c>
      <c r="D14246" s="293">
        <v>17.100000000000001</v>
      </c>
    </row>
    <row r="14247" spans="1:4">
      <c r="A14247" s="291" t="s">
        <v>21908</v>
      </c>
      <c r="B14247" s="292" t="s">
        <v>21907</v>
      </c>
      <c r="C14247" s="292" t="s">
        <v>58</v>
      </c>
      <c r="D14247" s="293">
        <v>16.37</v>
      </c>
    </row>
    <row r="14248" spans="1:4">
      <c r="A14248" s="291" t="s">
        <v>21909</v>
      </c>
      <c r="B14248" s="292" t="s">
        <v>21910</v>
      </c>
      <c r="C14248" s="292" t="s">
        <v>58</v>
      </c>
      <c r="D14248" s="293">
        <v>18.48</v>
      </c>
    </row>
    <row r="14249" spans="1:4">
      <c r="A14249" s="291" t="s">
        <v>21911</v>
      </c>
      <c r="B14249" s="292" t="s">
        <v>21910</v>
      </c>
      <c r="C14249" s="292" t="s">
        <v>58</v>
      </c>
      <c r="D14249" s="293">
        <v>17.559999999999999</v>
      </c>
    </row>
    <row r="14250" spans="1:4">
      <c r="A14250" s="291" t="s">
        <v>21912</v>
      </c>
      <c r="B14250" s="292" t="s">
        <v>21913</v>
      </c>
      <c r="C14250" s="292" t="s">
        <v>58</v>
      </c>
      <c r="D14250" s="293">
        <v>22.3</v>
      </c>
    </row>
    <row r="14251" spans="1:4">
      <c r="A14251" s="291" t="s">
        <v>21914</v>
      </c>
      <c r="B14251" s="292" t="s">
        <v>21913</v>
      </c>
      <c r="C14251" s="292" t="s">
        <v>58</v>
      </c>
      <c r="D14251" s="293">
        <v>21.2</v>
      </c>
    </row>
    <row r="14252" spans="1:4">
      <c r="A14252" s="291" t="s">
        <v>21915</v>
      </c>
      <c r="B14252" s="292" t="s">
        <v>21916</v>
      </c>
      <c r="C14252" s="292" t="s">
        <v>58</v>
      </c>
      <c r="D14252" s="293">
        <v>17.55</v>
      </c>
    </row>
    <row r="14253" spans="1:4">
      <c r="A14253" s="291" t="s">
        <v>21917</v>
      </c>
      <c r="B14253" s="292" t="s">
        <v>21916</v>
      </c>
      <c r="C14253" s="292" t="s">
        <v>58</v>
      </c>
      <c r="D14253" s="293">
        <v>16.82</v>
      </c>
    </row>
    <row r="14254" spans="1:4">
      <c r="A14254" s="291" t="s">
        <v>21918</v>
      </c>
      <c r="B14254" s="292" t="s">
        <v>21919</v>
      </c>
      <c r="C14254" s="292" t="s">
        <v>58</v>
      </c>
      <c r="D14254" s="293">
        <v>18.48</v>
      </c>
    </row>
    <row r="14255" spans="1:4">
      <c r="A14255" s="291" t="s">
        <v>21920</v>
      </c>
      <c r="B14255" s="292" t="s">
        <v>21919</v>
      </c>
      <c r="C14255" s="292" t="s">
        <v>58</v>
      </c>
      <c r="D14255" s="293">
        <v>17.559999999999999</v>
      </c>
    </row>
    <row r="14256" spans="1:4">
      <c r="A14256" s="291" t="s">
        <v>21921</v>
      </c>
      <c r="B14256" s="292" t="s">
        <v>21922</v>
      </c>
      <c r="C14256" s="292" t="s">
        <v>58</v>
      </c>
      <c r="D14256" s="293">
        <v>23.49</v>
      </c>
    </row>
    <row r="14257" spans="1:4">
      <c r="A14257" s="291" t="s">
        <v>21923</v>
      </c>
      <c r="B14257" s="292" t="s">
        <v>21922</v>
      </c>
      <c r="C14257" s="292" t="s">
        <v>58</v>
      </c>
      <c r="D14257" s="293">
        <v>22.39</v>
      </c>
    </row>
    <row r="14258" spans="1:4">
      <c r="A14258" s="291" t="s">
        <v>21924</v>
      </c>
      <c r="B14258" s="292" t="s">
        <v>21925</v>
      </c>
      <c r="C14258" s="292" t="s">
        <v>58</v>
      </c>
      <c r="D14258" s="293">
        <v>54.94</v>
      </c>
    </row>
    <row r="14259" spans="1:4">
      <c r="A14259" s="291" t="s">
        <v>21926</v>
      </c>
      <c r="B14259" s="292" t="s">
        <v>21925</v>
      </c>
      <c r="C14259" s="292" t="s">
        <v>58</v>
      </c>
      <c r="D14259" s="293">
        <v>53.65</v>
      </c>
    </row>
    <row r="14260" spans="1:4">
      <c r="A14260" s="291" t="s">
        <v>21927</v>
      </c>
      <c r="B14260" s="292" t="s">
        <v>21928</v>
      </c>
      <c r="C14260" s="292" t="s">
        <v>58</v>
      </c>
      <c r="D14260" s="293">
        <v>17.55</v>
      </c>
    </row>
    <row r="14261" spans="1:4">
      <c r="A14261" s="291" t="s">
        <v>21929</v>
      </c>
      <c r="B14261" s="292" t="s">
        <v>21928</v>
      </c>
      <c r="C14261" s="292" t="s">
        <v>58</v>
      </c>
      <c r="D14261" s="293">
        <v>16.82</v>
      </c>
    </row>
    <row r="14262" spans="1:4">
      <c r="A14262" s="291" t="s">
        <v>21930</v>
      </c>
      <c r="B14262" s="292" t="s">
        <v>21931</v>
      </c>
      <c r="C14262" s="292" t="s">
        <v>58</v>
      </c>
      <c r="D14262" s="293">
        <v>17.2</v>
      </c>
    </row>
    <row r="14263" spans="1:4">
      <c r="A14263" s="291" t="s">
        <v>21932</v>
      </c>
      <c r="B14263" s="292" t="s">
        <v>21931</v>
      </c>
      <c r="C14263" s="292" t="s">
        <v>58</v>
      </c>
      <c r="D14263" s="293">
        <v>16.28</v>
      </c>
    </row>
    <row r="14264" spans="1:4">
      <c r="A14264" s="291" t="s">
        <v>21933</v>
      </c>
      <c r="B14264" s="292" t="s">
        <v>21934</v>
      </c>
      <c r="C14264" s="292" t="s">
        <v>58</v>
      </c>
      <c r="D14264" s="293">
        <v>24.39</v>
      </c>
    </row>
    <row r="14265" spans="1:4">
      <c r="A14265" s="291" t="s">
        <v>21935</v>
      </c>
      <c r="B14265" s="292" t="s">
        <v>21934</v>
      </c>
      <c r="C14265" s="292" t="s">
        <v>58</v>
      </c>
      <c r="D14265" s="293">
        <v>23.29</v>
      </c>
    </row>
    <row r="14266" spans="1:4">
      <c r="A14266" s="291" t="s">
        <v>21936</v>
      </c>
      <c r="B14266" s="292" t="s">
        <v>21937</v>
      </c>
      <c r="C14266" s="292" t="s">
        <v>58</v>
      </c>
      <c r="D14266" s="293">
        <v>17.100000000000001</v>
      </c>
    </row>
    <row r="14267" spans="1:4">
      <c r="A14267" s="291" t="s">
        <v>21938</v>
      </c>
      <c r="B14267" s="292" t="s">
        <v>21937</v>
      </c>
      <c r="C14267" s="292" t="s">
        <v>58</v>
      </c>
      <c r="D14267" s="293">
        <v>16.37</v>
      </c>
    </row>
    <row r="14268" spans="1:4">
      <c r="A14268" s="291" t="s">
        <v>21939</v>
      </c>
      <c r="B14268" s="292" t="s">
        <v>21940</v>
      </c>
      <c r="C14268" s="292" t="s">
        <v>58</v>
      </c>
      <c r="D14268" s="293">
        <v>19.68</v>
      </c>
    </row>
    <row r="14269" spans="1:4">
      <c r="A14269" s="291" t="s">
        <v>21941</v>
      </c>
      <c r="B14269" s="292" t="s">
        <v>21940</v>
      </c>
      <c r="C14269" s="292" t="s">
        <v>58</v>
      </c>
      <c r="D14269" s="293">
        <v>18.760000000000002</v>
      </c>
    </row>
    <row r="14270" spans="1:4">
      <c r="A14270" s="291" t="s">
        <v>21942</v>
      </c>
      <c r="B14270" s="292" t="s">
        <v>21943</v>
      </c>
      <c r="C14270" s="292" t="s">
        <v>58</v>
      </c>
      <c r="D14270" s="293">
        <v>27.68</v>
      </c>
    </row>
    <row r="14271" spans="1:4">
      <c r="A14271" s="291" t="s">
        <v>21944</v>
      </c>
      <c r="B14271" s="292" t="s">
        <v>21943</v>
      </c>
      <c r="C14271" s="292" t="s">
        <v>58</v>
      </c>
      <c r="D14271" s="293">
        <v>26.58</v>
      </c>
    </row>
    <row r="14272" spans="1:4">
      <c r="A14272" s="291" t="s">
        <v>21945</v>
      </c>
      <c r="B14272" s="292" t="s">
        <v>21946</v>
      </c>
      <c r="C14272" s="292" t="s">
        <v>58</v>
      </c>
      <c r="D14272" s="293">
        <v>27.73</v>
      </c>
    </row>
    <row r="14273" spans="1:4">
      <c r="A14273" s="291" t="s">
        <v>21947</v>
      </c>
      <c r="B14273" s="292" t="s">
        <v>21946</v>
      </c>
      <c r="C14273" s="292" t="s">
        <v>58</v>
      </c>
      <c r="D14273" s="293">
        <v>26.63</v>
      </c>
    </row>
    <row r="14274" spans="1:4">
      <c r="A14274" s="291" t="s">
        <v>21948</v>
      </c>
      <c r="B14274" s="292" t="s">
        <v>21949</v>
      </c>
      <c r="C14274" s="292" t="s">
        <v>58</v>
      </c>
      <c r="D14274" s="293">
        <v>66.17</v>
      </c>
    </row>
    <row r="14275" spans="1:4">
      <c r="A14275" s="291" t="s">
        <v>21950</v>
      </c>
      <c r="B14275" s="292" t="s">
        <v>21949</v>
      </c>
      <c r="C14275" s="292" t="s">
        <v>58</v>
      </c>
      <c r="D14275" s="293">
        <v>64.7</v>
      </c>
    </row>
    <row r="14276" spans="1:4">
      <c r="A14276" s="291" t="s">
        <v>21951</v>
      </c>
      <c r="B14276" s="292" t="s">
        <v>21952</v>
      </c>
      <c r="C14276" s="292" t="s">
        <v>58</v>
      </c>
      <c r="D14276" s="293">
        <v>18.190000000000001</v>
      </c>
    </row>
    <row r="14277" spans="1:4">
      <c r="A14277" s="291" t="s">
        <v>21953</v>
      </c>
      <c r="B14277" s="292" t="s">
        <v>21952</v>
      </c>
      <c r="C14277" s="292" t="s">
        <v>58</v>
      </c>
      <c r="D14277" s="293">
        <v>17.46</v>
      </c>
    </row>
    <row r="14278" spans="1:4">
      <c r="A14278" s="291" t="s">
        <v>21954</v>
      </c>
      <c r="B14278" s="292" t="s">
        <v>21955</v>
      </c>
      <c r="C14278" s="292" t="s">
        <v>58</v>
      </c>
      <c r="D14278" s="293">
        <v>18.48</v>
      </c>
    </row>
    <row r="14279" spans="1:4">
      <c r="A14279" s="291" t="s">
        <v>21956</v>
      </c>
      <c r="B14279" s="292" t="s">
        <v>21955</v>
      </c>
      <c r="C14279" s="292" t="s">
        <v>58</v>
      </c>
      <c r="D14279" s="293">
        <v>17.559999999999999</v>
      </c>
    </row>
    <row r="14280" spans="1:4">
      <c r="A14280" s="291" t="s">
        <v>21957</v>
      </c>
      <c r="B14280" s="292" t="s">
        <v>21958</v>
      </c>
      <c r="C14280" s="292" t="s">
        <v>58</v>
      </c>
      <c r="D14280" s="293">
        <v>27.73</v>
      </c>
    </row>
    <row r="14281" spans="1:4">
      <c r="A14281" s="291" t="s">
        <v>21959</v>
      </c>
      <c r="B14281" s="292" t="s">
        <v>21958</v>
      </c>
      <c r="C14281" s="292" t="s">
        <v>58</v>
      </c>
      <c r="D14281" s="293">
        <v>26.63</v>
      </c>
    </row>
    <row r="14282" spans="1:4">
      <c r="A14282" s="291" t="s">
        <v>21960</v>
      </c>
      <c r="B14282" s="292" t="s">
        <v>21961</v>
      </c>
      <c r="C14282" s="292" t="s">
        <v>58</v>
      </c>
      <c r="D14282" s="293">
        <v>10.6</v>
      </c>
    </row>
    <row r="14283" spans="1:4">
      <c r="A14283" s="291" t="s">
        <v>21962</v>
      </c>
      <c r="B14283" s="292" t="s">
        <v>21961</v>
      </c>
      <c r="C14283" s="292" t="s">
        <v>58</v>
      </c>
      <c r="D14283" s="293">
        <v>9.8699999999999992</v>
      </c>
    </row>
    <row r="14284" spans="1:4">
      <c r="A14284" s="291" t="s">
        <v>21963</v>
      </c>
      <c r="B14284" s="292" t="s">
        <v>21964</v>
      </c>
      <c r="C14284" s="292" t="s">
        <v>58</v>
      </c>
      <c r="D14284" s="293">
        <v>11.98</v>
      </c>
    </row>
    <row r="14285" spans="1:4">
      <c r="A14285" s="291" t="s">
        <v>21965</v>
      </c>
      <c r="B14285" s="292" t="s">
        <v>21964</v>
      </c>
      <c r="C14285" s="292" t="s">
        <v>58</v>
      </c>
      <c r="D14285" s="293">
        <v>11.06</v>
      </c>
    </row>
    <row r="14286" spans="1:4">
      <c r="A14286" s="291" t="s">
        <v>21966</v>
      </c>
      <c r="B14286" s="292" t="s">
        <v>21967</v>
      </c>
      <c r="C14286" s="292" t="s">
        <v>58</v>
      </c>
      <c r="D14286" s="293">
        <v>17.239999999999998</v>
      </c>
    </row>
    <row r="14287" spans="1:4">
      <c r="A14287" s="291" t="s">
        <v>21968</v>
      </c>
      <c r="B14287" s="292" t="s">
        <v>21967</v>
      </c>
      <c r="C14287" s="292" t="s">
        <v>58</v>
      </c>
      <c r="D14287" s="293">
        <v>16.14</v>
      </c>
    </row>
    <row r="14288" spans="1:4">
      <c r="A14288" s="291" t="s">
        <v>21969</v>
      </c>
      <c r="B14288" s="292" t="s">
        <v>21970</v>
      </c>
      <c r="C14288" s="292" t="s">
        <v>58</v>
      </c>
      <c r="D14288" s="293">
        <v>10.07</v>
      </c>
    </row>
    <row r="14289" spans="1:4">
      <c r="A14289" s="291" t="s">
        <v>21971</v>
      </c>
      <c r="B14289" s="292" t="s">
        <v>21970</v>
      </c>
      <c r="C14289" s="292" t="s">
        <v>58</v>
      </c>
      <c r="D14289" s="293">
        <v>9.31</v>
      </c>
    </row>
    <row r="14290" spans="1:4">
      <c r="A14290" s="291" t="s">
        <v>21972</v>
      </c>
      <c r="B14290" s="292" t="s">
        <v>21973</v>
      </c>
      <c r="C14290" s="292" t="s">
        <v>58</v>
      </c>
      <c r="D14290" s="293">
        <v>10.43</v>
      </c>
    </row>
    <row r="14291" spans="1:4">
      <c r="A14291" s="291" t="s">
        <v>21974</v>
      </c>
      <c r="B14291" s="292" t="s">
        <v>21973</v>
      </c>
      <c r="C14291" s="292" t="s">
        <v>58</v>
      </c>
      <c r="D14291" s="293">
        <v>9.67</v>
      </c>
    </row>
    <row r="14292" spans="1:4">
      <c r="A14292" s="291" t="s">
        <v>21975</v>
      </c>
      <c r="B14292" s="292" t="s">
        <v>21976</v>
      </c>
      <c r="C14292" s="292" t="s">
        <v>58</v>
      </c>
      <c r="D14292" s="293">
        <v>11.46</v>
      </c>
    </row>
    <row r="14293" spans="1:4">
      <c r="A14293" s="291" t="s">
        <v>21977</v>
      </c>
      <c r="B14293" s="292" t="s">
        <v>21976</v>
      </c>
      <c r="C14293" s="292" t="s">
        <v>58</v>
      </c>
      <c r="D14293" s="293">
        <v>10.7</v>
      </c>
    </row>
    <row r="14294" spans="1:4">
      <c r="A14294" s="291" t="s">
        <v>283</v>
      </c>
      <c r="B14294" s="292" t="s">
        <v>284</v>
      </c>
      <c r="C14294" s="292" t="s">
        <v>58</v>
      </c>
      <c r="D14294" s="293">
        <v>44.16</v>
      </c>
    </row>
    <row r="14295" spans="1:4">
      <c r="A14295" s="291" t="s">
        <v>605</v>
      </c>
      <c r="B14295" s="292" t="s">
        <v>284</v>
      </c>
      <c r="C14295" s="292" t="s">
        <v>58</v>
      </c>
      <c r="D14295" s="293">
        <v>39.729999999999997</v>
      </c>
    </row>
    <row r="14296" spans="1:4">
      <c r="A14296" s="291" t="s">
        <v>21978</v>
      </c>
      <c r="B14296" s="292" t="s">
        <v>21979</v>
      </c>
      <c r="C14296" s="292" t="s">
        <v>58</v>
      </c>
      <c r="D14296" s="293">
        <v>21.64</v>
      </c>
    </row>
    <row r="14297" spans="1:4">
      <c r="A14297" s="291" t="s">
        <v>21980</v>
      </c>
      <c r="B14297" s="292" t="s">
        <v>21979</v>
      </c>
      <c r="C14297" s="292" t="s">
        <v>58</v>
      </c>
      <c r="D14297" s="293">
        <v>19.059999999999999</v>
      </c>
    </row>
    <row r="14298" spans="1:4">
      <c r="A14298" s="291" t="s">
        <v>21981</v>
      </c>
      <c r="B14298" s="292" t="s">
        <v>21982</v>
      </c>
      <c r="C14298" s="292" t="s">
        <v>58</v>
      </c>
      <c r="D14298" s="293">
        <v>82.24</v>
      </c>
    </row>
    <row r="14299" spans="1:4">
      <c r="A14299" s="291" t="s">
        <v>21983</v>
      </c>
      <c r="B14299" s="292" t="s">
        <v>21982</v>
      </c>
      <c r="C14299" s="292" t="s">
        <v>58</v>
      </c>
      <c r="D14299" s="293">
        <v>79.66</v>
      </c>
    </row>
    <row r="14300" spans="1:4">
      <c r="A14300" s="291" t="s">
        <v>21984</v>
      </c>
      <c r="B14300" s="292" t="s">
        <v>21985</v>
      </c>
      <c r="C14300" s="292" t="s">
        <v>58</v>
      </c>
      <c r="D14300" s="293">
        <v>160.12</v>
      </c>
    </row>
    <row r="14301" spans="1:4">
      <c r="A14301" s="291" t="s">
        <v>21986</v>
      </c>
      <c r="B14301" s="292" t="s">
        <v>21985</v>
      </c>
      <c r="C14301" s="292" t="s">
        <v>58</v>
      </c>
      <c r="D14301" s="293">
        <v>157.37</v>
      </c>
    </row>
    <row r="14302" spans="1:4">
      <c r="A14302" s="291" t="s">
        <v>21987</v>
      </c>
      <c r="B14302" s="292" t="s">
        <v>21988</v>
      </c>
      <c r="C14302" s="292" t="s">
        <v>58</v>
      </c>
      <c r="D14302" s="293">
        <v>253.15</v>
      </c>
    </row>
    <row r="14303" spans="1:4">
      <c r="A14303" s="291" t="s">
        <v>21989</v>
      </c>
      <c r="B14303" s="292" t="s">
        <v>21988</v>
      </c>
      <c r="C14303" s="292" t="s">
        <v>58</v>
      </c>
      <c r="D14303" s="293">
        <v>250.21</v>
      </c>
    </row>
    <row r="14304" spans="1:4">
      <c r="A14304" s="291" t="s">
        <v>21990</v>
      </c>
      <c r="B14304" s="292" t="s">
        <v>21991</v>
      </c>
      <c r="C14304" s="292" t="s">
        <v>58</v>
      </c>
      <c r="D14304" s="293">
        <v>368.94</v>
      </c>
    </row>
    <row r="14305" spans="1:4">
      <c r="A14305" s="291" t="s">
        <v>21992</v>
      </c>
      <c r="B14305" s="292" t="s">
        <v>21991</v>
      </c>
      <c r="C14305" s="292" t="s">
        <v>58</v>
      </c>
      <c r="D14305" s="293">
        <v>365.81</v>
      </c>
    </row>
    <row r="14306" spans="1:4">
      <c r="A14306" s="291" t="s">
        <v>21993</v>
      </c>
      <c r="B14306" s="292" t="s">
        <v>21994</v>
      </c>
      <c r="C14306" s="292" t="s">
        <v>58</v>
      </c>
      <c r="D14306" s="293">
        <v>874.78</v>
      </c>
    </row>
    <row r="14307" spans="1:4">
      <c r="A14307" s="291" t="s">
        <v>21995</v>
      </c>
      <c r="B14307" s="292" t="s">
        <v>21994</v>
      </c>
      <c r="C14307" s="292" t="s">
        <v>58</v>
      </c>
      <c r="D14307" s="293">
        <v>871.47</v>
      </c>
    </row>
    <row r="14308" spans="1:4">
      <c r="A14308" s="291" t="s">
        <v>21996</v>
      </c>
      <c r="B14308" s="292" t="s">
        <v>21997</v>
      </c>
      <c r="C14308" s="292" t="s">
        <v>58</v>
      </c>
      <c r="D14308" s="293">
        <v>1603.48</v>
      </c>
    </row>
    <row r="14309" spans="1:4">
      <c r="A14309" s="291" t="s">
        <v>21998</v>
      </c>
      <c r="B14309" s="292" t="s">
        <v>21997</v>
      </c>
      <c r="C14309" s="292" t="s">
        <v>58</v>
      </c>
      <c r="D14309" s="293">
        <v>1599.8</v>
      </c>
    </row>
    <row r="14310" spans="1:4">
      <c r="A14310" s="291" t="s">
        <v>21999</v>
      </c>
      <c r="B14310" s="292" t="s">
        <v>22000</v>
      </c>
      <c r="C14310" s="292" t="s">
        <v>58</v>
      </c>
      <c r="D14310" s="293">
        <v>3214.65</v>
      </c>
    </row>
    <row r="14311" spans="1:4">
      <c r="A14311" s="291" t="s">
        <v>22001</v>
      </c>
      <c r="B14311" s="292" t="s">
        <v>22000</v>
      </c>
      <c r="C14311" s="292" t="s">
        <v>58</v>
      </c>
      <c r="D14311" s="293">
        <v>3210.61</v>
      </c>
    </row>
    <row r="14312" spans="1:4">
      <c r="A14312" s="291" t="s">
        <v>22002</v>
      </c>
      <c r="B14312" s="292" t="s">
        <v>22003</v>
      </c>
      <c r="C14312" s="292" t="s">
        <v>63</v>
      </c>
      <c r="D14312" s="293">
        <v>78.52</v>
      </c>
    </row>
    <row r="14313" spans="1:4">
      <c r="A14313" s="291" t="s">
        <v>22004</v>
      </c>
      <c r="B14313" s="292" t="s">
        <v>22003</v>
      </c>
      <c r="C14313" s="292" t="s">
        <v>63</v>
      </c>
      <c r="D14313" s="293">
        <v>72.19</v>
      </c>
    </row>
    <row r="14314" spans="1:4">
      <c r="A14314" s="291" t="s">
        <v>22005</v>
      </c>
      <c r="B14314" s="292" t="s">
        <v>22006</v>
      </c>
      <c r="C14314" s="292" t="s">
        <v>58</v>
      </c>
      <c r="D14314" s="293">
        <v>43.1</v>
      </c>
    </row>
    <row r="14315" spans="1:4">
      <c r="A14315" s="291" t="s">
        <v>22007</v>
      </c>
      <c r="B14315" s="292" t="s">
        <v>22006</v>
      </c>
      <c r="C14315" s="292" t="s">
        <v>58</v>
      </c>
      <c r="D14315" s="293">
        <v>40.25</v>
      </c>
    </row>
    <row r="14316" spans="1:4">
      <c r="A14316" s="291" t="s">
        <v>22008</v>
      </c>
      <c r="B14316" s="292" t="s">
        <v>22009</v>
      </c>
      <c r="C14316" s="292" t="s">
        <v>58</v>
      </c>
      <c r="D14316" s="293">
        <v>29.75</v>
      </c>
    </row>
    <row r="14317" spans="1:4">
      <c r="A14317" s="291" t="s">
        <v>22010</v>
      </c>
      <c r="B14317" s="292" t="s">
        <v>22009</v>
      </c>
      <c r="C14317" s="292" t="s">
        <v>58</v>
      </c>
      <c r="D14317" s="293">
        <v>26.58</v>
      </c>
    </row>
    <row r="14318" spans="1:4">
      <c r="A14318" s="291" t="s">
        <v>22011</v>
      </c>
      <c r="B14318" s="292" t="s">
        <v>22012</v>
      </c>
      <c r="C14318" s="292" t="s">
        <v>58</v>
      </c>
      <c r="D14318" s="293">
        <v>32.19</v>
      </c>
    </row>
    <row r="14319" spans="1:4">
      <c r="A14319" s="291" t="s">
        <v>22013</v>
      </c>
      <c r="B14319" s="292" t="s">
        <v>22012</v>
      </c>
      <c r="C14319" s="292" t="s">
        <v>58</v>
      </c>
      <c r="D14319" s="293">
        <v>29.02</v>
      </c>
    </row>
    <row r="14320" spans="1:4">
      <c r="A14320" s="291" t="s">
        <v>22014</v>
      </c>
      <c r="B14320" s="292" t="s">
        <v>22015</v>
      </c>
      <c r="C14320" s="292" t="s">
        <v>58</v>
      </c>
      <c r="D14320" s="293">
        <v>46.03</v>
      </c>
    </row>
    <row r="14321" spans="1:4">
      <c r="A14321" s="291" t="s">
        <v>22016</v>
      </c>
      <c r="B14321" s="292" t="s">
        <v>22015</v>
      </c>
      <c r="C14321" s="292" t="s">
        <v>58</v>
      </c>
      <c r="D14321" s="293">
        <v>42.67</v>
      </c>
    </row>
    <row r="14322" spans="1:4">
      <c r="A14322" s="291" t="s">
        <v>22017</v>
      </c>
      <c r="B14322" s="292" t="s">
        <v>22018</v>
      </c>
      <c r="C14322" s="292" t="s">
        <v>58</v>
      </c>
      <c r="D14322" s="293">
        <v>73.44</v>
      </c>
    </row>
    <row r="14323" spans="1:4">
      <c r="A14323" s="291" t="s">
        <v>22019</v>
      </c>
      <c r="B14323" s="292" t="s">
        <v>22018</v>
      </c>
      <c r="C14323" s="292" t="s">
        <v>58</v>
      </c>
      <c r="D14323" s="293">
        <v>70.08</v>
      </c>
    </row>
    <row r="14324" spans="1:4">
      <c r="A14324" s="291" t="s">
        <v>22020</v>
      </c>
      <c r="B14324" s="292" t="s">
        <v>22021</v>
      </c>
      <c r="C14324" s="292" t="s">
        <v>58</v>
      </c>
      <c r="D14324" s="293">
        <v>84.51</v>
      </c>
    </row>
    <row r="14325" spans="1:4">
      <c r="A14325" s="291" t="s">
        <v>22022</v>
      </c>
      <c r="B14325" s="292" t="s">
        <v>22021</v>
      </c>
      <c r="C14325" s="292" t="s">
        <v>58</v>
      </c>
      <c r="D14325" s="293">
        <v>81.150000000000006</v>
      </c>
    </row>
    <row r="14326" spans="1:4">
      <c r="A14326" s="291" t="s">
        <v>22023</v>
      </c>
      <c r="B14326" s="292" t="s">
        <v>22024</v>
      </c>
      <c r="C14326" s="292" t="s">
        <v>58</v>
      </c>
      <c r="D14326" s="293">
        <v>126.64</v>
      </c>
    </row>
    <row r="14327" spans="1:4">
      <c r="A14327" s="291" t="s">
        <v>22025</v>
      </c>
      <c r="B14327" s="292" t="s">
        <v>22024</v>
      </c>
      <c r="C14327" s="292" t="s">
        <v>58</v>
      </c>
      <c r="D14327" s="293">
        <v>123.15</v>
      </c>
    </row>
    <row r="14328" spans="1:4">
      <c r="A14328" s="291" t="s">
        <v>22026</v>
      </c>
      <c r="B14328" s="292" t="s">
        <v>22027</v>
      </c>
      <c r="C14328" s="292" t="s">
        <v>58</v>
      </c>
      <c r="D14328" s="293">
        <v>138.96</v>
      </c>
    </row>
    <row r="14329" spans="1:4">
      <c r="A14329" s="291" t="s">
        <v>22028</v>
      </c>
      <c r="B14329" s="292" t="s">
        <v>22027</v>
      </c>
      <c r="C14329" s="292" t="s">
        <v>58</v>
      </c>
      <c r="D14329" s="293">
        <v>135.47</v>
      </c>
    </row>
    <row r="14330" spans="1:4">
      <c r="A14330" s="291" t="s">
        <v>22029</v>
      </c>
      <c r="B14330" s="292" t="s">
        <v>22030</v>
      </c>
      <c r="C14330" s="292" t="s">
        <v>58</v>
      </c>
      <c r="D14330" s="293">
        <v>47.55</v>
      </c>
    </row>
    <row r="14331" spans="1:4">
      <c r="A14331" s="291" t="s">
        <v>22031</v>
      </c>
      <c r="B14331" s="292" t="s">
        <v>22030</v>
      </c>
      <c r="C14331" s="292" t="s">
        <v>58</v>
      </c>
      <c r="D14331" s="293">
        <v>42.44</v>
      </c>
    </row>
    <row r="14332" spans="1:4">
      <c r="A14332" s="291" t="s">
        <v>22032</v>
      </c>
      <c r="B14332" s="292" t="s">
        <v>22033</v>
      </c>
      <c r="C14332" s="292" t="s">
        <v>58</v>
      </c>
      <c r="D14332" s="293">
        <v>52.81</v>
      </c>
    </row>
    <row r="14333" spans="1:4">
      <c r="A14333" s="291" t="s">
        <v>22034</v>
      </c>
      <c r="B14333" s="292" t="s">
        <v>22033</v>
      </c>
      <c r="C14333" s="292" t="s">
        <v>58</v>
      </c>
      <c r="D14333" s="293">
        <v>47.68</v>
      </c>
    </row>
    <row r="14334" spans="1:4">
      <c r="A14334" s="291" t="s">
        <v>22035</v>
      </c>
      <c r="B14334" s="292" t="s">
        <v>22036</v>
      </c>
      <c r="C14334" s="292" t="s">
        <v>58</v>
      </c>
      <c r="D14334" s="293">
        <v>69.569999999999993</v>
      </c>
    </row>
    <row r="14335" spans="1:4">
      <c r="A14335" s="291" t="s">
        <v>22037</v>
      </c>
      <c r="B14335" s="292" t="s">
        <v>22036</v>
      </c>
      <c r="C14335" s="292" t="s">
        <v>58</v>
      </c>
      <c r="D14335" s="293">
        <v>63.89</v>
      </c>
    </row>
    <row r="14336" spans="1:4">
      <c r="A14336" s="291" t="s">
        <v>22038</v>
      </c>
      <c r="B14336" s="292" t="s">
        <v>22039</v>
      </c>
      <c r="C14336" s="292" t="s">
        <v>58</v>
      </c>
      <c r="D14336" s="293">
        <v>78</v>
      </c>
    </row>
    <row r="14337" spans="1:4">
      <c r="A14337" s="291" t="s">
        <v>22040</v>
      </c>
      <c r="B14337" s="292" t="s">
        <v>22039</v>
      </c>
      <c r="C14337" s="292" t="s">
        <v>58</v>
      </c>
      <c r="D14337" s="293">
        <v>72.28</v>
      </c>
    </row>
    <row r="14338" spans="1:4">
      <c r="A14338" s="291" t="s">
        <v>22041</v>
      </c>
      <c r="B14338" s="292" t="s">
        <v>22042</v>
      </c>
      <c r="C14338" s="292" t="s">
        <v>58</v>
      </c>
      <c r="D14338" s="293">
        <v>105.52</v>
      </c>
    </row>
    <row r="14339" spans="1:4">
      <c r="A14339" s="291" t="s">
        <v>22043</v>
      </c>
      <c r="B14339" s="292" t="s">
        <v>22042</v>
      </c>
      <c r="C14339" s="292" t="s">
        <v>58</v>
      </c>
      <c r="D14339" s="293">
        <v>99.76</v>
      </c>
    </row>
    <row r="14340" spans="1:4">
      <c r="A14340" s="291" t="s">
        <v>22044</v>
      </c>
      <c r="B14340" s="292" t="s">
        <v>22045</v>
      </c>
      <c r="C14340" s="292" t="s">
        <v>58</v>
      </c>
      <c r="D14340" s="293">
        <v>151.93</v>
      </c>
    </row>
    <row r="14341" spans="1:4">
      <c r="A14341" s="291" t="s">
        <v>22046</v>
      </c>
      <c r="B14341" s="292" t="s">
        <v>22045</v>
      </c>
      <c r="C14341" s="292" t="s">
        <v>58</v>
      </c>
      <c r="D14341" s="293">
        <v>145.51</v>
      </c>
    </row>
    <row r="14342" spans="1:4">
      <c r="A14342" s="291" t="s">
        <v>22047</v>
      </c>
      <c r="B14342" s="292" t="s">
        <v>22048</v>
      </c>
      <c r="C14342" s="292" t="s">
        <v>58</v>
      </c>
      <c r="D14342" s="293">
        <v>220.89</v>
      </c>
    </row>
    <row r="14343" spans="1:4">
      <c r="A14343" s="291" t="s">
        <v>22049</v>
      </c>
      <c r="B14343" s="292" t="s">
        <v>22048</v>
      </c>
      <c r="C14343" s="292" t="s">
        <v>58</v>
      </c>
      <c r="D14343" s="293">
        <v>214.35</v>
      </c>
    </row>
    <row r="14344" spans="1:4">
      <c r="A14344" s="291" t="s">
        <v>22050</v>
      </c>
      <c r="B14344" s="292" t="s">
        <v>22051</v>
      </c>
      <c r="C14344" s="292" t="s">
        <v>58</v>
      </c>
      <c r="D14344" s="293">
        <v>121.29</v>
      </c>
    </row>
    <row r="14345" spans="1:4">
      <c r="A14345" s="291" t="s">
        <v>22052</v>
      </c>
      <c r="B14345" s="292" t="s">
        <v>22051</v>
      </c>
      <c r="C14345" s="292" t="s">
        <v>58</v>
      </c>
      <c r="D14345" s="293">
        <v>114.96</v>
      </c>
    </row>
    <row r="14346" spans="1:4">
      <c r="A14346" s="291" t="s">
        <v>22053</v>
      </c>
      <c r="B14346" s="292" t="s">
        <v>22054</v>
      </c>
      <c r="C14346" s="292" t="s">
        <v>58</v>
      </c>
      <c r="D14346" s="293">
        <v>116.61</v>
      </c>
    </row>
    <row r="14347" spans="1:4">
      <c r="A14347" s="291" t="s">
        <v>22055</v>
      </c>
      <c r="B14347" s="292" t="s">
        <v>22054</v>
      </c>
      <c r="C14347" s="292" t="s">
        <v>58</v>
      </c>
      <c r="D14347" s="293">
        <v>110.27</v>
      </c>
    </row>
    <row r="14348" spans="1:4">
      <c r="A14348" s="291" t="s">
        <v>22056</v>
      </c>
      <c r="B14348" s="292" t="s">
        <v>22057</v>
      </c>
      <c r="C14348" s="292" t="s">
        <v>58</v>
      </c>
      <c r="D14348" s="293">
        <v>135.16999999999999</v>
      </c>
    </row>
    <row r="14349" spans="1:4">
      <c r="A14349" s="291" t="s">
        <v>22058</v>
      </c>
      <c r="B14349" s="292" t="s">
        <v>22057</v>
      </c>
      <c r="C14349" s="292" t="s">
        <v>58</v>
      </c>
      <c r="D14349" s="293">
        <v>128.84</v>
      </c>
    </row>
    <row r="14350" spans="1:4">
      <c r="A14350" s="291" t="s">
        <v>22059</v>
      </c>
      <c r="B14350" s="292" t="s">
        <v>22060</v>
      </c>
      <c r="C14350" s="292" t="s">
        <v>58</v>
      </c>
      <c r="D14350" s="293">
        <v>160.65</v>
      </c>
    </row>
    <row r="14351" spans="1:4">
      <c r="A14351" s="291" t="s">
        <v>22061</v>
      </c>
      <c r="B14351" s="292" t="s">
        <v>22060</v>
      </c>
      <c r="C14351" s="292" t="s">
        <v>58</v>
      </c>
      <c r="D14351" s="293">
        <v>154.31</v>
      </c>
    </row>
    <row r="14352" spans="1:4">
      <c r="A14352" s="291" t="s">
        <v>22062</v>
      </c>
      <c r="B14352" s="292" t="s">
        <v>22063</v>
      </c>
      <c r="C14352" s="292" t="s">
        <v>63</v>
      </c>
      <c r="D14352" s="293">
        <v>75.31</v>
      </c>
    </row>
    <row r="14353" spans="1:4">
      <c r="A14353" s="291" t="s">
        <v>22064</v>
      </c>
      <c r="B14353" s="292" t="s">
        <v>22063</v>
      </c>
      <c r="C14353" s="292" t="s">
        <v>63</v>
      </c>
      <c r="D14353" s="293">
        <v>68.98</v>
      </c>
    </row>
    <row r="14354" spans="1:4">
      <c r="A14354" s="291" t="s">
        <v>22065</v>
      </c>
      <c r="B14354" s="292" t="s">
        <v>22066</v>
      </c>
      <c r="C14354" s="292" t="s">
        <v>63</v>
      </c>
      <c r="D14354" s="293">
        <v>79.86</v>
      </c>
    </row>
    <row r="14355" spans="1:4">
      <c r="A14355" s="291" t="s">
        <v>22067</v>
      </c>
      <c r="B14355" s="292" t="s">
        <v>22066</v>
      </c>
      <c r="C14355" s="292" t="s">
        <v>63</v>
      </c>
      <c r="D14355" s="293">
        <v>73.53</v>
      </c>
    </row>
    <row r="14356" spans="1:4">
      <c r="A14356" s="291" t="s">
        <v>22068</v>
      </c>
      <c r="B14356" s="292" t="s">
        <v>22069</v>
      </c>
      <c r="C14356" s="292" t="s">
        <v>63</v>
      </c>
      <c r="D14356" s="293">
        <v>91</v>
      </c>
    </row>
    <row r="14357" spans="1:4">
      <c r="A14357" s="291" t="s">
        <v>22070</v>
      </c>
      <c r="B14357" s="292" t="s">
        <v>22069</v>
      </c>
      <c r="C14357" s="292" t="s">
        <v>63</v>
      </c>
      <c r="D14357" s="293">
        <v>84.67</v>
      </c>
    </row>
    <row r="14358" spans="1:4">
      <c r="A14358" s="291" t="s">
        <v>22071</v>
      </c>
      <c r="B14358" s="292" t="s">
        <v>22072</v>
      </c>
      <c r="C14358" s="292" t="s">
        <v>63</v>
      </c>
      <c r="D14358" s="293">
        <v>96.14</v>
      </c>
    </row>
    <row r="14359" spans="1:4">
      <c r="A14359" s="291" t="s">
        <v>22073</v>
      </c>
      <c r="B14359" s="292" t="s">
        <v>22072</v>
      </c>
      <c r="C14359" s="292" t="s">
        <v>63</v>
      </c>
      <c r="D14359" s="293">
        <v>89.8</v>
      </c>
    </row>
    <row r="14360" spans="1:4">
      <c r="A14360" s="291" t="s">
        <v>22074</v>
      </c>
      <c r="B14360" s="292" t="s">
        <v>22075</v>
      </c>
      <c r="C14360" s="292" t="s">
        <v>63</v>
      </c>
      <c r="D14360" s="293">
        <v>117.48</v>
      </c>
    </row>
    <row r="14361" spans="1:4">
      <c r="A14361" s="291" t="s">
        <v>22076</v>
      </c>
      <c r="B14361" s="292" t="s">
        <v>22075</v>
      </c>
      <c r="C14361" s="292" t="s">
        <v>63</v>
      </c>
      <c r="D14361" s="293">
        <v>111.14</v>
      </c>
    </row>
    <row r="14362" spans="1:4">
      <c r="A14362" s="291" t="s">
        <v>22077</v>
      </c>
      <c r="B14362" s="292" t="s">
        <v>22078</v>
      </c>
      <c r="C14362" s="292" t="s">
        <v>63</v>
      </c>
      <c r="D14362" s="293">
        <v>143.97</v>
      </c>
    </row>
    <row r="14363" spans="1:4">
      <c r="A14363" s="291" t="s">
        <v>22079</v>
      </c>
      <c r="B14363" s="292" t="s">
        <v>22078</v>
      </c>
      <c r="C14363" s="292" t="s">
        <v>63</v>
      </c>
      <c r="D14363" s="293">
        <v>137.63</v>
      </c>
    </row>
    <row r="14364" spans="1:4">
      <c r="A14364" s="291" t="s">
        <v>22080</v>
      </c>
      <c r="B14364" s="292" t="s">
        <v>22081</v>
      </c>
      <c r="C14364" s="292" t="s">
        <v>63</v>
      </c>
      <c r="D14364" s="293">
        <v>92.33</v>
      </c>
    </row>
    <row r="14365" spans="1:4">
      <c r="A14365" s="291" t="s">
        <v>22082</v>
      </c>
      <c r="B14365" s="292" t="s">
        <v>22081</v>
      </c>
      <c r="C14365" s="292" t="s">
        <v>63</v>
      </c>
      <c r="D14365" s="293">
        <v>86</v>
      </c>
    </row>
    <row r="14366" spans="1:4">
      <c r="A14366" s="291" t="s">
        <v>22083</v>
      </c>
      <c r="B14366" s="292" t="s">
        <v>22084</v>
      </c>
      <c r="C14366" s="292" t="s">
        <v>63</v>
      </c>
      <c r="D14366" s="293">
        <v>96.06</v>
      </c>
    </row>
    <row r="14367" spans="1:4">
      <c r="A14367" s="291" t="s">
        <v>22085</v>
      </c>
      <c r="B14367" s="292" t="s">
        <v>22084</v>
      </c>
      <c r="C14367" s="292" t="s">
        <v>63</v>
      </c>
      <c r="D14367" s="293">
        <v>89.73</v>
      </c>
    </row>
    <row r="14368" spans="1:4">
      <c r="A14368" s="291" t="s">
        <v>22086</v>
      </c>
      <c r="B14368" s="292" t="s">
        <v>22087</v>
      </c>
      <c r="C14368" s="292" t="s">
        <v>63</v>
      </c>
      <c r="D14368" s="293">
        <v>101.87</v>
      </c>
    </row>
    <row r="14369" spans="1:4">
      <c r="A14369" s="291" t="s">
        <v>22088</v>
      </c>
      <c r="B14369" s="292" t="s">
        <v>22087</v>
      </c>
      <c r="C14369" s="292" t="s">
        <v>63</v>
      </c>
      <c r="D14369" s="293">
        <v>95.54</v>
      </c>
    </row>
    <row r="14370" spans="1:4">
      <c r="A14370" s="291" t="s">
        <v>22089</v>
      </c>
      <c r="B14370" s="292" t="s">
        <v>22090</v>
      </c>
      <c r="C14370" s="292" t="s">
        <v>63</v>
      </c>
      <c r="D14370" s="293">
        <v>124.25</v>
      </c>
    </row>
    <row r="14371" spans="1:4">
      <c r="A14371" s="291" t="s">
        <v>22091</v>
      </c>
      <c r="B14371" s="292" t="s">
        <v>22090</v>
      </c>
      <c r="C14371" s="292" t="s">
        <v>63</v>
      </c>
      <c r="D14371" s="293">
        <v>117.92</v>
      </c>
    </row>
    <row r="14372" spans="1:4">
      <c r="A14372" s="291" t="s">
        <v>22092</v>
      </c>
      <c r="B14372" s="292" t="s">
        <v>22093</v>
      </c>
      <c r="C14372" s="292" t="s">
        <v>63</v>
      </c>
      <c r="D14372" s="293">
        <v>152.08000000000001</v>
      </c>
    </row>
    <row r="14373" spans="1:4">
      <c r="A14373" s="291" t="s">
        <v>22094</v>
      </c>
      <c r="B14373" s="292" t="s">
        <v>22093</v>
      </c>
      <c r="C14373" s="292" t="s">
        <v>63</v>
      </c>
      <c r="D14373" s="293">
        <v>145.74</v>
      </c>
    </row>
    <row r="14374" spans="1:4">
      <c r="A14374" s="291" t="s">
        <v>22095</v>
      </c>
      <c r="B14374" s="292" t="s">
        <v>22096</v>
      </c>
      <c r="C14374" s="292" t="s">
        <v>63</v>
      </c>
      <c r="D14374" s="293">
        <v>101.75</v>
      </c>
    </row>
    <row r="14375" spans="1:4">
      <c r="A14375" s="291" t="s">
        <v>22097</v>
      </c>
      <c r="B14375" s="292" t="s">
        <v>22096</v>
      </c>
      <c r="C14375" s="292" t="s">
        <v>63</v>
      </c>
      <c r="D14375" s="293">
        <v>95.41</v>
      </c>
    </row>
    <row r="14376" spans="1:4">
      <c r="A14376" s="291" t="s">
        <v>22098</v>
      </c>
      <c r="B14376" s="292" t="s">
        <v>22099</v>
      </c>
      <c r="C14376" s="292" t="s">
        <v>63</v>
      </c>
      <c r="D14376" s="293">
        <v>100.73</v>
      </c>
    </row>
    <row r="14377" spans="1:4">
      <c r="A14377" s="291" t="s">
        <v>22100</v>
      </c>
      <c r="B14377" s="292" t="s">
        <v>22099</v>
      </c>
      <c r="C14377" s="292" t="s">
        <v>63</v>
      </c>
      <c r="D14377" s="293">
        <v>94.4</v>
      </c>
    </row>
    <row r="14378" spans="1:4">
      <c r="A14378" s="291" t="s">
        <v>22101</v>
      </c>
      <c r="B14378" s="292" t="s">
        <v>22102</v>
      </c>
      <c r="C14378" s="292" t="s">
        <v>63</v>
      </c>
      <c r="D14378" s="293">
        <v>115.07</v>
      </c>
    </row>
    <row r="14379" spans="1:4">
      <c r="A14379" s="291" t="s">
        <v>22103</v>
      </c>
      <c r="B14379" s="292" t="s">
        <v>22102</v>
      </c>
      <c r="C14379" s="292" t="s">
        <v>63</v>
      </c>
      <c r="D14379" s="293">
        <v>108.74</v>
      </c>
    </row>
    <row r="14380" spans="1:4">
      <c r="A14380" s="291" t="s">
        <v>22104</v>
      </c>
      <c r="B14380" s="292" t="s">
        <v>22105</v>
      </c>
      <c r="C14380" s="292" t="s">
        <v>63</v>
      </c>
      <c r="D14380" s="293">
        <v>142.86000000000001</v>
      </c>
    </row>
    <row r="14381" spans="1:4">
      <c r="A14381" s="291" t="s">
        <v>22106</v>
      </c>
      <c r="B14381" s="292" t="s">
        <v>22105</v>
      </c>
      <c r="C14381" s="292" t="s">
        <v>63</v>
      </c>
      <c r="D14381" s="293">
        <v>136.53</v>
      </c>
    </row>
    <row r="14382" spans="1:4">
      <c r="A14382" s="291" t="s">
        <v>22107</v>
      </c>
      <c r="B14382" s="292" t="s">
        <v>22108</v>
      </c>
      <c r="C14382" s="292" t="s">
        <v>63</v>
      </c>
      <c r="D14382" s="293">
        <v>160.08000000000001</v>
      </c>
    </row>
    <row r="14383" spans="1:4">
      <c r="A14383" s="291" t="s">
        <v>22109</v>
      </c>
      <c r="B14383" s="292" t="s">
        <v>22108</v>
      </c>
      <c r="C14383" s="292" t="s">
        <v>63</v>
      </c>
      <c r="D14383" s="293">
        <v>153.75</v>
      </c>
    </row>
    <row r="14384" spans="1:4">
      <c r="A14384" s="291" t="s">
        <v>22110</v>
      </c>
      <c r="B14384" s="292" t="s">
        <v>22111</v>
      </c>
      <c r="C14384" s="292" t="s">
        <v>63</v>
      </c>
      <c r="D14384" s="293">
        <v>57.91</v>
      </c>
    </row>
    <row r="14385" spans="1:4">
      <c r="A14385" s="291" t="s">
        <v>22112</v>
      </c>
      <c r="B14385" s="292" t="s">
        <v>22111</v>
      </c>
      <c r="C14385" s="292" t="s">
        <v>63</v>
      </c>
      <c r="D14385" s="293">
        <v>51.57</v>
      </c>
    </row>
    <row r="14386" spans="1:4">
      <c r="A14386" s="291" t="s">
        <v>22113</v>
      </c>
      <c r="B14386" s="292" t="s">
        <v>22114</v>
      </c>
      <c r="C14386" s="292" t="s">
        <v>63</v>
      </c>
      <c r="D14386" s="293">
        <v>61.4</v>
      </c>
    </row>
    <row r="14387" spans="1:4">
      <c r="A14387" s="291" t="s">
        <v>22115</v>
      </c>
      <c r="B14387" s="292" t="s">
        <v>22114</v>
      </c>
      <c r="C14387" s="292" t="s">
        <v>63</v>
      </c>
      <c r="D14387" s="293">
        <v>55.06</v>
      </c>
    </row>
    <row r="14388" spans="1:4">
      <c r="A14388" s="291" t="s">
        <v>22116</v>
      </c>
      <c r="B14388" s="292" t="s">
        <v>22117</v>
      </c>
      <c r="C14388" s="292" t="s">
        <v>63</v>
      </c>
      <c r="D14388" s="293">
        <v>70.39</v>
      </c>
    </row>
    <row r="14389" spans="1:4">
      <c r="A14389" s="291" t="s">
        <v>22118</v>
      </c>
      <c r="B14389" s="292" t="s">
        <v>22117</v>
      </c>
      <c r="C14389" s="292" t="s">
        <v>63</v>
      </c>
      <c r="D14389" s="293">
        <v>64.06</v>
      </c>
    </row>
    <row r="14390" spans="1:4">
      <c r="A14390" s="291" t="s">
        <v>22119</v>
      </c>
      <c r="B14390" s="292" t="s">
        <v>22120</v>
      </c>
      <c r="C14390" s="292" t="s">
        <v>63</v>
      </c>
      <c r="D14390" s="293">
        <v>74.260000000000005</v>
      </c>
    </row>
    <row r="14391" spans="1:4">
      <c r="A14391" s="291" t="s">
        <v>22121</v>
      </c>
      <c r="B14391" s="292" t="s">
        <v>22120</v>
      </c>
      <c r="C14391" s="292" t="s">
        <v>63</v>
      </c>
      <c r="D14391" s="293">
        <v>67.92</v>
      </c>
    </row>
    <row r="14392" spans="1:4">
      <c r="A14392" s="291" t="s">
        <v>22122</v>
      </c>
      <c r="B14392" s="292" t="s">
        <v>22123</v>
      </c>
      <c r="C14392" s="292" t="s">
        <v>63</v>
      </c>
      <c r="D14392" s="293">
        <v>91.44</v>
      </c>
    </row>
    <row r="14393" spans="1:4">
      <c r="A14393" s="291" t="s">
        <v>22124</v>
      </c>
      <c r="B14393" s="292" t="s">
        <v>22123</v>
      </c>
      <c r="C14393" s="292" t="s">
        <v>63</v>
      </c>
      <c r="D14393" s="293">
        <v>85.11</v>
      </c>
    </row>
    <row r="14394" spans="1:4">
      <c r="A14394" s="291" t="s">
        <v>22125</v>
      </c>
      <c r="B14394" s="292" t="s">
        <v>22126</v>
      </c>
      <c r="C14394" s="292" t="s">
        <v>63</v>
      </c>
      <c r="D14394" s="293">
        <v>112.93</v>
      </c>
    </row>
    <row r="14395" spans="1:4">
      <c r="A14395" s="291" t="s">
        <v>22127</v>
      </c>
      <c r="B14395" s="292" t="s">
        <v>22126</v>
      </c>
      <c r="C14395" s="292" t="s">
        <v>63</v>
      </c>
      <c r="D14395" s="293">
        <v>106.59</v>
      </c>
    </row>
    <row r="14396" spans="1:4">
      <c r="A14396" s="291" t="s">
        <v>22128</v>
      </c>
      <c r="B14396" s="292" t="s">
        <v>22129</v>
      </c>
      <c r="C14396" s="292" t="s">
        <v>63</v>
      </c>
      <c r="D14396" s="293">
        <v>71.5</v>
      </c>
    </row>
    <row r="14397" spans="1:4">
      <c r="A14397" s="291" t="s">
        <v>22130</v>
      </c>
      <c r="B14397" s="292" t="s">
        <v>22129</v>
      </c>
      <c r="C14397" s="292" t="s">
        <v>63</v>
      </c>
      <c r="D14397" s="293">
        <v>65.17</v>
      </c>
    </row>
    <row r="14398" spans="1:4">
      <c r="A14398" s="291" t="s">
        <v>22131</v>
      </c>
      <c r="B14398" s="292" t="s">
        <v>22132</v>
      </c>
      <c r="C14398" s="292" t="s">
        <v>63</v>
      </c>
      <c r="D14398" s="293">
        <v>74.260000000000005</v>
      </c>
    </row>
    <row r="14399" spans="1:4">
      <c r="A14399" s="291" t="s">
        <v>22133</v>
      </c>
      <c r="B14399" s="292" t="s">
        <v>22132</v>
      </c>
      <c r="C14399" s="292" t="s">
        <v>63</v>
      </c>
      <c r="D14399" s="293">
        <v>67.930000000000007</v>
      </c>
    </row>
    <row r="14400" spans="1:4">
      <c r="A14400" s="291" t="s">
        <v>22134</v>
      </c>
      <c r="B14400" s="292" t="s">
        <v>22135</v>
      </c>
      <c r="C14400" s="292" t="s">
        <v>63</v>
      </c>
      <c r="D14400" s="293">
        <v>78.72</v>
      </c>
    </row>
    <row r="14401" spans="1:4">
      <c r="A14401" s="291" t="s">
        <v>22136</v>
      </c>
      <c r="B14401" s="292" t="s">
        <v>22135</v>
      </c>
      <c r="C14401" s="292" t="s">
        <v>63</v>
      </c>
      <c r="D14401" s="293">
        <v>72.38</v>
      </c>
    </row>
    <row r="14402" spans="1:4">
      <c r="A14402" s="291" t="s">
        <v>22137</v>
      </c>
      <c r="B14402" s="292" t="s">
        <v>22138</v>
      </c>
      <c r="C14402" s="292" t="s">
        <v>63</v>
      </c>
      <c r="D14402" s="293">
        <v>96.94</v>
      </c>
    </row>
    <row r="14403" spans="1:4">
      <c r="A14403" s="291" t="s">
        <v>22139</v>
      </c>
      <c r="B14403" s="292" t="s">
        <v>22138</v>
      </c>
      <c r="C14403" s="292" t="s">
        <v>63</v>
      </c>
      <c r="D14403" s="293">
        <v>90.61</v>
      </c>
    </row>
    <row r="14404" spans="1:4">
      <c r="A14404" s="291" t="s">
        <v>22140</v>
      </c>
      <c r="B14404" s="292" t="s">
        <v>22141</v>
      </c>
      <c r="C14404" s="292" t="s">
        <v>63</v>
      </c>
      <c r="D14404" s="293">
        <v>119.48</v>
      </c>
    </row>
    <row r="14405" spans="1:4">
      <c r="A14405" s="291" t="s">
        <v>22142</v>
      </c>
      <c r="B14405" s="292" t="s">
        <v>22141</v>
      </c>
      <c r="C14405" s="292" t="s">
        <v>63</v>
      </c>
      <c r="D14405" s="293">
        <v>113.15</v>
      </c>
    </row>
    <row r="14406" spans="1:4">
      <c r="A14406" s="291" t="s">
        <v>22143</v>
      </c>
      <c r="B14406" s="292" t="s">
        <v>22144</v>
      </c>
      <c r="C14406" s="292" t="s">
        <v>63</v>
      </c>
      <c r="D14406" s="293">
        <v>79.56</v>
      </c>
    </row>
    <row r="14407" spans="1:4">
      <c r="A14407" s="291" t="s">
        <v>22145</v>
      </c>
      <c r="B14407" s="292" t="s">
        <v>22144</v>
      </c>
      <c r="C14407" s="292" t="s">
        <v>63</v>
      </c>
      <c r="D14407" s="293">
        <v>73.22</v>
      </c>
    </row>
    <row r="14408" spans="1:4">
      <c r="A14408" s="291" t="s">
        <v>22146</v>
      </c>
      <c r="B14408" s="292" t="s">
        <v>22147</v>
      </c>
      <c r="C14408" s="292" t="s">
        <v>63</v>
      </c>
      <c r="D14408" s="293">
        <v>78.709999999999994</v>
      </c>
    </row>
    <row r="14409" spans="1:4">
      <c r="A14409" s="291" t="s">
        <v>22148</v>
      </c>
      <c r="B14409" s="292" t="s">
        <v>22147</v>
      </c>
      <c r="C14409" s="292" t="s">
        <v>63</v>
      </c>
      <c r="D14409" s="293">
        <v>72.38</v>
      </c>
    </row>
    <row r="14410" spans="1:4">
      <c r="A14410" s="291" t="s">
        <v>22149</v>
      </c>
      <c r="B14410" s="292" t="s">
        <v>22150</v>
      </c>
      <c r="C14410" s="292" t="s">
        <v>63</v>
      </c>
      <c r="D14410" s="293">
        <v>89.42</v>
      </c>
    </row>
    <row r="14411" spans="1:4">
      <c r="A14411" s="291" t="s">
        <v>22151</v>
      </c>
      <c r="B14411" s="292" t="s">
        <v>22150</v>
      </c>
      <c r="C14411" s="292" t="s">
        <v>63</v>
      </c>
      <c r="D14411" s="293">
        <v>83.08</v>
      </c>
    </row>
    <row r="14412" spans="1:4">
      <c r="A14412" s="291" t="s">
        <v>22152</v>
      </c>
      <c r="B14412" s="292" t="s">
        <v>22153</v>
      </c>
      <c r="C14412" s="292" t="s">
        <v>63</v>
      </c>
      <c r="D14412" s="293">
        <v>112</v>
      </c>
    </row>
    <row r="14413" spans="1:4">
      <c r="A14413" s="291" t="s">
        <v>22154</v>
      </c>
      <c r="B14413" s="292" t="s">
        <v>22153</v>
      </c>
      <c r="C14413" s="292" t="s">
        <v>63</v>
      </c>
      <c r="D14413" s="293">
        <v>105.67</v>
      </c>
    </row>
    <row r="14414" spans="1:4">
      <c r="A14414" s="291" t="s">
        <v>22155</v>
      </c>
      <c r="B14414" s="292" t="s">
        <v>22156</v>
      </c>
      <c r="C14414" s="292" t="s">
        <v>63</v>
      </c>
      <c r="D14414" s="293">
        <v>126.02</v>
      </c>
    </row>
    <row r="14415" spans="1:4">
      <c r="A14415" s="291" t="s">
        <v>22157</v>
      </c>
      <c r="B14415" s="292" t="s">
        <v>22156</v>
      </c>
      <c r="C14415" s="292" t="s">
        <v>63</v>
      </c>
      <c r="D14415" s="293">
        <v>119.69</v>
      </c>
    </row>
    <row r="14416" spans="1:4">
      <c r="A14416" s="291" t="s">
        <v>22158</v>
      </c>
      <c r="B14416" s="292" t="s">
        <v>22159</v>
      </c>
      <c r="C14416" s="292" t="s">
        <v>63</v>
      </c>
      <c r="D14416" s="293">
        <v>81.3</v>
      </c>
    </row>
    <row r="14417" spans="1:4">
      <c r="A14417" s="291" t="s">
        <v>22160</v>
      </c>
      <c r="B14417" s="292" t="s">
        <v>22159</v>
      </c>
      <c r="C14417" s="292" t="s">
        <v>63</v>
      </c>
      <c r="D14417" s="293">
        <v>74.97</v>
      </c>
    </row>
    <row r="14418" spans="1:4">
      <c r="A14418" s="291" t="s">
        <v>22161</v>
      </c>
      <c r="B14418" s="292" t="s">
        <v>22162</v>
      </c>
      <c r="C14418" s="292" t="s">
        <v>63</v>
      </c>
      <c r="D14418" s="293">
        <v>89.85</v>
      </c>
    </row>
    <row r="14419" spans="1:4">
      <c r="A14419" s="291" t="s">
        <v>22163</v>
      </c>
      <c r="B14419" s="292" t="s">
        <v>22162</v>
      </c>
      <c r="C14419" s="292" t="s">
        <v>63</v>
      </c>
      <c r="D14419" s="293">
        <v>83.52</v>
      </c>
    </row>
    <row r="14420" spans="1:4">
      <c r="A14420" s="291" t="s">
        <v>22164</v>
      </c>
      <c r="B14420" s="292" t="s">
        <v>22165</v>
      </c>
      <c r="C14420" s="292" t="s">
        <v>63</v>
      </c>
      <c r="D14420" s="293">
        <v>104.97</v>
      </c>
    </row>
    <row r="14421" spans="1:4">
      <c r="A14421" s="291" t="s">
        <v>22166</v>
      </c>
      <c r="B14421" s="292" t="s">
        <v>22165</v>
      </c>
      <c r="C14421" s="292" t="s">
        <v>63</v>
      </c>
      <c r="D14421" s="293">
        <v>98.64</v>
      </c>
    </row>
    <row r="14422" spans="1:4">
      <c r="A14422" s="291" t="s">
        <v>22167</v>
      </c>
      <c r="B14422" s="292" t="s">
        <v>22168</v>
      </c>
      <c r="C14422" s="292" t="s">
        <v>63</v>
      </c>
      <c r="D14422" s="293">
        <v>114.09</v>
      </c>
    </row>
    <row r="14423" spans="1:4">
      <c r="A14423" s="291" t="s">
        <v>22169</v>
      </c>
      <c r="B14423" s="292" t="s">
        <v>22168</v>
      </c>
      <c r="C14423" s="292" t="s">
        <v>63</v>
      </c>
      <c r="D14423" s="293">
        <v>107.76</v>
      </c>
    </row>
    <row r="14424" spans="1:4">
      <c r="A14424" s="291" t="s">
        <v>22170</v>
      </c>
      <c r="B14424" s="292" t="s">
        <v>22171</v>
      </c>
      <c r="C14424" s="292" t="s">
        <v>63</v>
      </c>
      <c r="D14424" s="293">
        <v>143.41999999999999</v>
      </c>
    </row>
    <row r="14425" spans="1:4">
      <c r="A14425" s="291" t="s">
        <v>22172</v>
      </c>
      <c r="B14425" s="292" t="s">
        <v>22171</v>
      </c>
      <c r="C14425" s="292" t="s">
        <v>63</v>
      </c>
      <c r="D14425" s="293">
        <v>137.08000000000001</v>
      </c>
    </row>
    <row r="14426" spans="1:4">
      <c r="A14426" s="291" t="s">
        <v>22173</v>
      </c>
      <c r="B14426" s="292" t="s">
        <v>22174</v>
      </c>
      <c r="C14426" s="292" t="s">
        <v>63</v>
      </c>
      <c r="D14426" s="293">
        <v>187.37</v>
      </c>
    </row>
    <row r="14427" spans="1:4">
      <c r="A14427" s="291" t="s">
        <v>22175</v>
      </c>
      <c r="B14427" s="292" t="s">
        <v>22174</v>
      </c>
      <c r="C14427" s="292" t="s">
        <v>63</v>
      </c>
      <c r="D14427" s="293">
        <v>181.04</v>
      </c>
    </row>
    <row r="14428" spans="1:4">
      <c r="A14428" s="291" t="s">
        <v>22176</v>
      </c>
      <c r="B14428" s="292" t="s">
        <v>22177</v>
      </c>
      <c r="C14428" s="292" t="s">
        <v>63</v>
      </c>
      <c r="D14428" s="293">
        <v>102.32</v>
      </c>
    </row>
    <row r="14429" spans="1:4">
      <c r="A14429" s="291" t="s">
        <v>22178</v>
      </c>
      <c r="B14429" s="292" t="s">
        <v>22177</v>
      </c>
      <c r="C14429" s="292" t="s">
        <v>63</v>
      </c>
      <c r="D14429" s="293">
        <v>95.99</v>
      </c>
    </row>
    <row r="14430" spans="1:4">
      <c r="A14430" s="291" t="s">
        <v>22179</v>
      </c>
      <c r="B14430" s="292" t="s">
        <v>22180</v>
      </c>
      <c r="C14430" s="292" t="s">
        <v>63</v>
      </c>
      <c r="D14430" s="293">
        <v>110.11</v>
      </c>
    </row>
    <row r="14431" spans="1:4">
      <c r="A14431" s="291" t="s">
        <v>22181</v>
      </c>
      <c r="B14431" s="292" t="s">
        <v>22180</v>
      </c>
      <c r="C14431" s="292" t="s">
        <v>63</v>
      </c>
      <c r="D14431" s="293">
        <v>103.78</v>
      </c>
    </row>
    <row r="14432" spans="1:4">
      <c r="A14432" s="291" t="s">
        <v>22182</v>
      </c>
      <c r="B14432" s="292" t="s">
        <v>22183</v>
      </c>
      <c r="C14432" s="292" t="s">
        <v>63</v>
      </c>
      <c r="D14432" s="293">
        <v>119.83</v>
      </c>
    </row>
    <row r="14433" spans="1:4">
      <c r="A14433" s="291" t="s">
        <v>22184</v>
      </c>
      <c r="B14433" s="292" t="s">
        <v>22183</v>
      </c>
      <c r="C14433" s="292" t="s">
        <v>63</v>
      </c>
      <c r="D14433" s="293">
        <v>113.49</v>
      </c>
    </row>
    <row r="14434" spans="1:4">
      <c r="A14434" s="291" t="s">
        <v>22185</v>
      </c>
      <c r="B14434" s="292" t="s">
        <v>22186</v>
      </c>
      <c r="C14434" s="292" t="s">
        <v>63</v>
      </c>
      <c r="D14434" s="293">
        <v>150.19</v>
      </c>
    </row>
    <row r="14435" spans="1:4">
      <c r="A14435" s="291" t="s">
        <v>22187</v>
      </c>
      <c r="B14435" s="292" t="s">
        <v>22186</v>
      </c>
      <c r="C14435" s="292" t="s">
        <v>63</v>
      </c>
      <c r="D14435" s="293">
        <v>143.86000000000001</v>
      </c>
    </row>
    <row r="14436" spans="1:4">
      <c r="A14436" s="291" t="s">
        <v>22188</v>
      </c>
      <c r="B14436" s="292" t="s">
        <v>22189</v>
      </c>
      <c r="C14436" s="292" t="s">
        <v>63</v>
      </c>
      <c r="D14436" s="293">
        <v>195.48</v>
      </c>
    </row>
    <row r="14437" spans="1:4">
      <c r="A14437" s="291" t="s">
        <v>22190</v>
      </c>
      <c r="B14437" s="292" t="s">
        <v>22189</v>
      </c>
      <c r="C14437" s="292" t="s">
        <v>63</v>
      </c>
      <c r="D14437" s="293">
        <v>189.15</v>
      </c>
    </row>
    <row r="14438" spans="1:4">
      <c r="A14438" s="291" t="s">
        <v>22191</v>
      </c>
      <c r="B14438" s="292" t="s">
        <v>22192</v>
      </c>
      <c r="C14438" s="292" t="s">
        <v>63</v>
      </c>
      <c r="D14438" s="293">
        <v>111.74</v>
      </c>
    </row>
    <row r="14439" spans="1:4">
      <c r="A14439" s="291" t="s">
        <v>22193</v>
      </c>
      <c r="B14439" s="292" t="s">
        <v>22192</v>
      </c>
      <c r="C14439" s="292" t="s">
        <v>63</v>
      </c>
      <c r="D14439" s="293">
        <v>105.4</v>
      </c>
    </row>
    <row r="14440" spans="1:4">
      <c r="A14440" s="291" t="s">
        <v>22194</v>
      </c>
      <c r="B14440" s="292" t="s">
        <v>22195</v>
      </c>
      <c r="C14440" s="292" t="s">
        <v>63</v>
      </c>
      <c r="D14440" s="293">
        <v>114.7</v>
      </c>
    </row>
    <row r="14441" spans="1:4">
      <c r="A14441" s="291" t="s">
        <v>22196</v>
      </c>
      <c r="B14441" s="292" t="s">
        <v>22195</v>
      </c>
      <c r="C14441" s="292" t="s">
        <v>63</v>
      </c>
      <c r="D14441" s="293">
        <v>108.37</v>
      </c>
    </row>
    <row r="14442" spans="1:4">
      <c r="A14442" s="291" t="s">
        <v>22197</v>
      </c>
      <c r="B14442" s="292" t="s">
        <v>22198</v>
      </c>
      <c r="C14442" s="292" t="s">
        <v>63</v>
      </c>
      <c r="D14442" s="293">
        <v>133.03</v>
      </c>
    </row>
    <row r="14443" spans="1:4">
      <c r="A14443" s="291" t="s">
        <v>22199</v>
      </c>
      <c r="B14443" s="292" t="s">
        <v>22198</v>
      </c>
      <c r="C14443" s="292" t="s">
        <v>63</v>
      </c>
      <c r="D14443" s="293">
        <v>126.69</v>
      </c>
    </row>
    <row r="14444" spans="1:4">
      <c r="A14444" s="291" t="s">
        <v>22200</v>
      </c>
      <c r="B14444" s="292" t="s">
        <v>22201</v>
      </c>
      <c r="C14444" s="292" t="s">
        <v>63</v>
      </c>
      <c r="D14444" s="293">
        <v>168.8</v>
      </c>
    </row>
    <row r="14445" spans="1:4">
      <c r="A14445" s="291" t="s">
        <v>22202</v>
      </c>
      <c r="B14445" s="292" t="s">
        <v>22201</v>
      </c>
      <c r="C14445" s="292" t="s">
        <v>63</v>
      </c>
      <c r="D14445" s="293">
        <v>162.46</v>
      </c>
    </row>
    <row r="14446" spans="1:4">
      <c r="A14446" s="291" t="s">
        <v>22203</v>
      </c>
      <c r="B14446" s="292" t="s">
        <v>22204</v>
      </c>
      <c r="C14446" s="292" t="s">
        <v>63</v>
      </c>
      <c r="D14446" s="293">
        <v>203.48</v>
      </c>
    </row>
    <row r="14447" spans="1:4">
      <c r="A14447" s="291" t="s">
        <v>22205</v>
      </c>
      <c r="B14447" s="292" t="s">
        <v>22204</v>
      </c>
      <c r="C14447" s="292" t="s">
        <v>63</v>
      </c>
      <c r="D14447" s="293">
        <v>197.15</v>
      </c>
    </row>
    <row r="14448" spans="1:4">
      <c r="A14448" s="291" t="s">
        <v>22206</v>
      </c>
      <c r="B14448" s="292" t="s">
        <v>22207</v>
      </c>
      <c r="C14448" s="292" t="s">
        <v>63</v>
      </c>
      <c r="D14448" s="293">
        <v>62.9</v>
      </c>
    </row>
    <row r="14449" spans="1:4">
      <c r="A14449" s="291" t="s">
        <v>22208</v>
      </c>
      <c r="B14449" s="292" t="s">
        <v>22207</v>
      </c>
      <c r="C14449" s="292" t="s">
        <v>63</v>
      </c>
      <c r="D14449" s="293">
        <v>56.57</v>
      </c>
    </row>
    <row r="14450" spans="1:4">
      <c r="A14450" s="291" t="s">
        <v>22209</v>
      </c>
      <c r="B14450" s="292" t="s">
        <v>22210</v>
      </c>
      <c r="C14450" s="292" t="s">
        <v>63</v>
      </c>
      <c r="D14450" s="293">
        <v>69.72</v>
      </c>
    </row>
    <row r="14451" spans="1:4">
      <c r="A14451" s="291" t="s">
        <v>22211</v>
      </c>
      <c r="B14451" s="292" t="s">
        <v>22210</v>
      </c>
      <c r="C14451" s="292" t="s">
        <v>63</v>
      </c>
      <c r="D14451" s="293">
        <v>63.38</v>
      </c>
    </row>
    <row r="14452" spans="1:4">
      <c r="A14452" s="291" t="s">
        <v>22212</v>
      </c>
      <c r="B14452" s="292" t="s">
        <v>22213</v>
      </c>
      <c r="C14452" s="292" t="s">
        <v>63</v>
      </c>
      <c r="D14452" s="293">
        <v>82.03</v>
      </c>
    </row>
    <row r="14453" spans="1:4">
      <c r="A14453" s="291" t="s">
        <v>22214</v>
      </c>
      <c r="B14453" s="292" t="s">
        <v>22213</v>
      </c>
      <c r="C14453" s="292" t="s">
        <v>63</v>
      </c>
      <c r="D14453" s="293">
        <v>75.7</v>
      </c>
    </row>
    <row r="14454" spans="1:4">
      <c r="A14454" s="291" t="s">
        <v>22215</v>
      </c>
      <c r="B14454" s="292" t="s">
        <v>22216</v>
      </c>
      <c r="C14454" s="292" t="s">
        <v>63</v>
      </c>
      <c r="D14454" s="293">
        <v>89.22</v>
      </c>
    </row>
    <row r="14455" spans="1:4">
      <c r="A14455" s="291" t="s">
        <v>22217</v>
      </c>
      <c r="B14455" s="292" t="s">
        <v>22216</v>
      </c>
      <c r="C14455" s="292" t="s">
        <v>63</v>
      </c>
      <c r="D14455" s="293">
        <v>82.89</v>
      </c>
    </row>
    <row r="14456" spans="1:4">
      <c r="A14456" s="291" t="s">
        <v>22218</v>
      </c>
      <c r="B14456" s="292" t="s">
        <v>22219</v>
      </c>
      <c r="C14456" s="292" t="s">
        <v>63</v>
      </c>
      <c r="D14456" s="293">
        <v>113.06</v>
      </c>
    </row>
    <row r="14457" spans="1:4">
      <c r="A14457" s="291" t="s">
        <v>22220</v>
      </c>
      <c r="B14457" s="292" t="s">
        <v>22219</v>
      </c>
      <c r="C14457" s="292" t="s">
        <v>63</v>
      </c>
      <c r="D14457" s="293">
        <v>106.72</v>
      </c>
    </row>
    <row r="14458" spans="1:4">
      <c r="A14458" s="291" t="s">
        <v>22221</v>
      </c>
      <c r="B14458" s="292" t="s">
        <v>22222</v>
      </c>
      <c r="C14458" s="292" t="s">
        <v>63</v>
      </c>
      <c r="D14458" s="293">
        <v>149.09</v>
      </c>
    </row>
    <row r="14459" spans="1:4">
      <c r="A14459" s="291" t="s">
        <v>22223</v>
      </c>
      <c r="B14459" s="292" t="s">
        <v>22222</v>
      </c>
      <c r="C14459" s="292" t="s">
        <v>63</v>
      </c>
      <c r="D14459" s="293">
        <v>142.76</v>
      </c>
    </row>
    <row r="14460" spans="1:4">
      <c r="A14460" s="291" t="s">
        <v>22224</v>
      </c>
      <c r="B14460" s="292" t="s">
        <v>22225</v>
      </c>
      <c r="C14460" s="292" t="s">
        <v>63</v>
      </c>
      <c r="D14460" s="293">
        <v>79.819999999999993</v>
      </c>
    </row>
    <row r="14461" spans="1:4">
      <c r="A14461" s="291" t="s">
        <v>22226</v>
      </c>
      <c r="B14461" s="292" t="s">
        <v>22225</v>
      </c>
      <c r="C14461" s="292" t="s">
        <v>63</v>
      </c>
      <c r="D14461" s="293">
        <v>73.489999999999995</v>
      </c>
    </row>
    <row r="14462" spans="1:4">
      <c r="A14462" s="291" t="s">
        <v>22227</v>
      </c>
      <c r="B14462" s="292" t="s">
        <v>22228</v>
      </c>
      <c r="C14462" s="292" t="s">
        <v>63</v>
      </c>
      <c r="D14462" s="293">
        <v>85.9</v>
      </c>
    </row>
    <row r="14463" spans="1:4">
      <c r="A14463" s="291" t="s">
        <v>22229</v>
      </c>
      <c r="B14463" s="292" t="s">
        <v>22228</v>
      </c>
      <c r="C14463" s="292" t="s">
        <v>63</v>
      </c>
      <c r="D14463" s="293">
        <v>79.569999999999993</v>
      </c>
    </row>
    <row r="14464" spans="1:4">
      <c r="A14464" s="291" t="s">
        <v>22230</v>
      </c>
      <c r="B14464" s="292" t="s">
        <v>22231</v>
      </c>
      <c r="C14464" s="292" t="s">
        <v>63</v>
      </c>
      <c r="D14464" s="293">
        <v>93.68</v>
      </c>
    </row>
    <row r="14465" spans="1:4">
      <c r="A14465" s="291" t="s">
        <v>22232</v>
      </c>
      <c r="B14465" s="292" t="s">
        <v>22231</v>
      </c>
      <c r="C14465" s="292" t="s">
        <v>63</v>
      </c>
      <c r="D14465" s="293">
        <v>87.35</v>
      </c>
    </row>
    <row r="14466" spans="1:4">
      <c r="A14466" s="291" t="s">
        <v>22233</v>
      </c>
      <c r="B14466" s="292" t="s">
        <v>22234</v>
      </c>
      <c r="C14466" s="292" t="s">
        <v>63</v>
      </c>
      <c r="D14466" s="293">
        <v>118.56</v>
      </c>
    </row>
    <row r="14467" spans="1:4">
      <c r="A14467" s="291" t="s">
        <v>22235</v>
      </c>
      <c r="B14467" s="292" t="s">
        <v>22234</v>
      </c>
      <c r="C14467" s="292" t="s">
        <v>63</v>
      </c>
      <c r="D14467" s="293">
        <v>112.22</v>
      </c>
    </row>
    <row r="14468" spans="1:4">
      <c r="A14468" s="291" t="s">
        <v>22236</v>
      </c>
      <c r="B14468" s="292" t="s">
        <v>22237</v>
      </c>
      <c r="C14468" s="292" t="s">
        <v>63</v>
      </c>
      <c r="D14468" s="293">
        <v>155.65</v>
      </c>
    </row>
    <row r="14469" spans="1:4">
      <c r="A14469" s="291" t="s">
        <v>22238</v>
      </c>
      <c r="B14469" s="292" t="s">
        <v>22237</v>
      </c>
      <c r="C14469" s="292" t="s">
        <v>63</v>
      </c>
      <c r="D14469" s="293">
        <v>149.32</v>
      </c>
    </row>
    <row r="14470" spans="1:4">
      <c r="A14470" s="291" t="s">
        <v>22239</v>
      </c>
      <c r="B14470" s="292" t="s">
        <v>22240</v>
      </c>
      <c r="C14470" s="292" t="s">
        <v>63</v>
      </c>
      <c r="D14470" s="293">
        <v>87.88</v>
      </c>
    </row>
    <row r="14471" spans="1:4">
      <c r="A14471" s="291" t="s">
        <v>22241</v>
      </c>
      <c r="B14471" s="292" t="s">
        <v>22240</v>
      </c>
      <c r="C14471" s="292" t="s">
        <v>63</v>
      </c>
      <c r="D14471" s="293">
        <v>81.55</v>
      </c>
    </row>
    <row r="14472" spans="1:4">
      <c r="A14472" s="291" t="s">
        <v>22242</v>
      </c>
      <c r="B14472" s="292" t="s">
        <v>22243</v>
      </c>
      <c r="C14472" s="292" t="s">
        <v>63</v>
      </c>
      <c r="D14472" s="293">
        <v>90.35</v>
      </c>
    </row>
    <row r="14473" spans="1:4">
      <c r="A14473" s="291" t="s">
        <v>22244</v>
      </c>
      <c r="B14473" s="292" t="s">
        <v>22243</v>
      </c>
      <c r="C14473" s="292" t="s">
        <v>63</v>
      </c>
      <c r="D14473" s="293">
        <v>84.02</v>
      </c>
    </row>
    <row r="14474" spans="1:4">
      <c r="A14474" s="291" t="s">
        <v>22245</v>
      </c>
      <c r="B14474" s="292" t="s">
        <v>22246</v>
      </c>
      <c r="C14474" s="292" t="s">
        <v>63</v>
      </c>
      <c r="D14474" s="293">
        <v>104.38</v>
      </c>
    </row>
    <row r="14475" spans="1:4">
      <c r="A14475" s="291" t="s">
        <v>22247</v>
      </c>
      <c r="B14475" s="292" t="s">
        <v>22246</v>
      </c>
      <c r="C14475" s="292" t="s">
        <v>63</v>
      </c>
      <c r="D14475" s="293">
        <v>98.04</v>
      </c>
    </row>
    <row r="14476" spans="1:4">
      <c r="A14476" s="291" t="s">
        <v>22248</v>
      </c>
      <c r="B14476" s="292" t="s">
        <v>22249</v>
      </c>
      <c r="C14476" s="292" t="s">
        <v>63</v>
      </c>
      <c r="D14476" s="293">
        <v>133.62</v>
      </c>
    </row>
    <row r="14477" spans="1:4">
      <c r="A14477" s="291" t="s">
        <v>22250</v>
      </c>
      <c r="B14477" s="292" t="s">
        <v>22249</v>
      </c>
      <c r="C14477" s="292" t="s">
        <v>63</v>
      </c>
      <c r="D14477" s="293">
        <v>127.28</v>
      </c>
    </row>
    <row r="14478" spans="1:4">
      <c r="A14478" s="291" t="s">
        <v>22251</v>
      </c>
      <c r="B14478" s="292" t="s">
        <v>22252</v>
      </c>
      <c r="C14478" s="292" t="s">
        <v>63</v>
      </c>
      <c r="D14478" s="293">
        <v>162.19</v>
      </c>
    </row>
    <row r="14479" spans="1:4">
      <c r="A14479" s="291" t="s">
        <v>22253</v>
      </c>
      <c r="B14479" s="292" t="s">
        <v>22252</v>
      </c>
      <c r="C14479" s="292" t="s">
        <v>63</v>
      </c>
      <c r="D14479" s="293">
        <v>155.85</v>
      </c>
    </row>
    <row r="14480" spans="1:4">
      <c r="A14480" s="291" t="s">
        <v>22254</v>
      </c>
      <c r="B14480" s="292" t="s">
        <v>22255</v>
      </c>
      <c r="C14480" s="292" t="s">
        <v>63</v>
      </c>
      <c r="D14480" s="293">
        <v>82.51</v>
      </c>
    </row>
    <row r="14481" spans="1:4">
      <c r="A14481" s="291" t="s">
        <v>22256</v>
      </c>
      <c r="B14481" s="292" t="s">
        <v>22255</v>
      </c>
      <c r="C14481" s="292" t="s">
        <v>63</v>
      </c>
      <c r="D14481" s="293">
        <v>76.180000000000007</v>
      </c>
    </row>
    <row r="14482" spans="1:4">
      <c r="A14482" s="291" t="s">
        <v>22257</v>
      </c>
      <c r="B14482" s="292" t="s">
        <v>22258</v>
      </c>
      <c r="C14482" s="292" t="s">
        <v>63</v>
      </c>
      <c r="D14482" s="293">
        <v>89.85</v>
      </c>
    </row>
    <row r="14483" spans="1:4">
      <c r="A14483" s="291" t="s">
        <v>22259</v>
      </c>
      <c r="B14483" s="292" t="s">
        <v>22258</v>
      </c>
      <c r="C14483" s="292" t="s">
        <v>63</v>
      </c>
      <c r="D14483" s="293">
        <v>83.52</v>
      </c>
    </row>
    <row r="14484" spans="1:4">
      <c r="A14484" s="291" t="s">
        <v>22260</v>
      </c>
      <c r="B14484" s="292" t="s">
        <v>22261</v>
      </c>
      <c r="C14484" s="292" t="s">
        <v>63</v>
      </c>
      <c r="D14484" s="293">
        <v>104.24</v>
      </c>
    </row>
    <row r="14485" spans="1:4">
      <c r="A14485" s="291" t="s">
        <v>22262</v>
      </c>
      <c r="B14485" s="292" t="s">
        <v>22261</v>
      </c>
      <c r="C14485" s="292" t="s">
        <v>63</v>
      </c>
      <c r="D14485" s="293">
        <v>97.9</v>
      </c>
    </row>
    <row r="14486" spans="1:4">
      <c r="A14486" s="291" t="s">
        <v>22263</v>
      </c>
      <c r="B14486" s="292" t="s">
        <v>22264</v>
      </c>
      <c r="C14486" s="292" t="s">
        <v>63</v>
      </c>
      <c r="D14486" s="293">
        <v>114.09</v>
      </c>
    </row>
    <row r="14487" spans="1:4">
      <c r="A14487" s="291" t="s">
        <v>22265</v>
      </c>
      <c r="B14487" s="292" t="s">
        <v>22264</v>
      </c>
      <c r="C14487" s="292" t="s">
        <v>63</v>
      </c>
      <c r="D14487" s="293">
        <v>107.76</v>
      </c>
    </row>
    <row r="14488" spans="1:4">
      <c r="A14488" s="291" t="s">
        <v>22266</v>
      </c>
      <c r="B14488" s="292" t="s">
        <v>22267</v>
      </c>
      <c r="C14488" s="292" t="s">
        <v>63</v>
      </c>
      <c r="D14488" s="293">
        <v>143.41999999999999</v>
      </c>
    </row>
    <row r="14489" spans="1:4">
      <c r="A14489" s="291" t="s">
        <v>22268</v>
      </c>
      <c r="B14489" s="292" t="s">
        <v>22267</v>
      </c>
      <c r="C14489" s="292" t="s">
        <v>63</v>
      </c>
      <c r="D14489" s="293">
        <v>137.08000000000001</v>
      </c>
    </row>
    <row r="14490" spans="1:4">
      <c r="A14490" s="291" t="s">
        <v>22269</v>
      </c>
      <c r="B14490" s="292" t="s">
        <v>22270</v>
      </c>
      <c r="C14490" s="292" t="s">
        <v>63</v>
      </c>
      <c r="D14490" s="293">
        <v>187.34</v>
      </c>
    </row>
    <row r="14491" spans="1:4">
      <c r="A14491" s="291" t="s">
        <v>22271</v>
      </c>
      <c r="B14491" s="292" t="s">
        <v>22270</v>
      </c>
      <c r="C14491" s="292" t="s">
        <v>63</v>
      </c>
      <c r="D14491" s="293">
        <v>181</v>
      </c>
    </row>
    <row r="14492" spans="1:4">
      <c r="A14492" s="291" t="s">
        <v>22272</v>
      </c>
      <c r="B14492" s="292" t="s">
        <v>22273</v>
      </c>
      <c r="C14492" s="292" t="s">
        <v>63</v>
      </c>
      <c r="D14492" s="293">
        <v>98.36</v>
      </c>
    </row>
    <row r="14493" spans="1:4">
      <c r="A14493" s="291" t="s">
        <v>22274</v>
      </c>
      <c r="B14493" s="292" t="s">
        <v>22273</v>
      </c>
      <c r="C14493" s="292" t="s">
        <v>63</v>
      </c>
      <c r="D14493" s="293">
        <v>92.02</v>
      </c>
    </row>
    <row r="14494" spans="1:4">
      <c r="A14494" s="291" t="s">
        <v>22275</v>
      </c>
      <c r="B14494" s="292" t="s">
        <v>22276</v>
      </c>
      <c r="C14494" s="292" t="s">
        <v>63</v>
      </c>
      <c r="D14494" s="293">
        <v>110.11</v>
      </c>
    </row>
    <row r="14495" spans="1:4">
      <c r="A14495" s="291" t="s">
        <v>22277</v>
      </c>
      <c r="B14495" s="292" t="s">
        <v>22276</v>
      </c>
      <c r="C14495" s="292" t="s">
        <v>63</v>
      </c>
      <c r="D14495" s="293">
        <v>103.78</v>
      </c>
    </row>
    <row r="14496" spans="1:4">
      <c r="A14496" s="291" t="s">
        <v>22278</v>
      </c>
      <c r="B14496" s="292" t="s">
        <v>22279</v>
      </c>
      <c r="C14496" s="292" t="s">
        <v>63</v>
      </c>
      <c r="D14496" s="293">
        <v>119.82</v>
      </c>
    </row>
    <row r="14497" spans="1:4">
      <c r="A14497" s="291" t="s">
        <v>22280</v>
      </c>
      <c r="B14497" s="292" t="s">
        <v>22279</v>
      </c>
      <c r="C14497" s="292" t="s">
        <v>63</v>
      </c>
      <c r="D14497" s="293">
        <v>113.49</v>
      </c>
    </row>
    <row r="14498" spans="1:4">
      <c r="A14498" s="291" t="s">
        <v>22281</v>
      </c>
      <c r="B14498" s="292" t="s">
        <v>22282</v>
      </c>
      <c r="C14498" s="292" t="s">
        <v>63</v>
      </c>
      <c r="D14498" s="293">
        <v>150.19</v>
      </c>
    </row>
    <row r="14499" spans="1:4">
      <c r="A14499" s="291" t="s">
        <v>22283</v>
      </c>
      <c r="B14499" s="292" t="s">
        <v>22282</v>
      </c>
      <c r="C14499" s="292" t="s">
        <v>63</v>
      </c>
      <c r="D14499" s="293">
        <v>143.86000000000001</v>
      </c>
    </row>
    <row r="14500" spans="1:4">
      <c r="A14500" s="291" t="s">
        <v>22284</v>
      </c>
      <c r="B14500" s="292" t="s">
        <v>22285</v>
      </c>
      <c r="C14500" s="292" t="s">
        <v>63</v>
      </c>
      <c r="D14500" s="293">
        <v>195.45</v>
      </c>
    </row>
    <row r="14501" spans="1:4">
      <c r="A14501" s="291" t="s">
        <v>22286</v>
      </c>
      <c r="B14501" s="292" t="s">
        <v>22285</v>
      </c>
      <c r="C14501" s="292" t="s">
        <v>63</v>
      </c>
      <c r="D14501" s="293">
        <v>189.11</v>
      </c>
    </row>
    <row r="14502" spans="1:4">
      <c r="A14502" s="291" t="s">
        <v>22287</v>
      </c>
      <c r="B14502" s="292" t="s">
        <v>22288</v>
      </c>
      <c r="C14502" s="292" t="s">
        <v>63</v>
      </c>
      <c r="D14502" s="293">
        <v>101.21</v>
      </c>
    </row>
    <row r="14503" spans="1:4">
      <c r="A14503" s="291" t="s">
        <v>22289</v>
      </c>
      <c r="B14503" s="292" t="s">
        <v>22288</v>
      </c>
      <c r="C14503" s="292" t="s">
        <v>63</v>
      </c>
      <c r="D14503" s="293">
        <v>94.87</v>
      </c>
    </row>
    <row r="14504" spans="1:4">
      <c r="A14504" s="291" t="s">
        <v>22290</v>
      </c>
      <c r="B14504" s="292" t="s">
        <v>22291</v>
      </c>
      <c r="C14504" s="292" t="s">
        <v>63</v>
      </c>
      <c r="D14504" s="293">
        <v>114.65</v>
      </c>
    </row>
    <row r="14505" spans="1:4">
      <c r="A14505" s="291" t="s">
        <v>22292</v>
      </c>
      <c r="B14505" s="292" t="s">
        <v>22291</v>
      </c>
      <c r="C14505" s="292" t="s">
        <v>63</v>
      </c>
      <c r="D14505" s="293">
        <v>108.31</v>
      </c>
    </row>
    <row r="14506" spans="1:4">
      <c r="A14506" s="291" t="s">
        <v>22293</v>
      </c>
      <c r="B14506" s="292" t="s">
        <v>22294</v>
      </c>
      <c r="C14506" s="292" t="s">
        <v>63</v>
      </c>
      <c r="D14506" s="293">
        <v>125.54</v>
      </c>
    </row>
    <row r="14507" spans="1:4">
      <c r="A14507" s="291" t="s">
        <v>22295</v>
      </c>
      <c r="B14507" s="292" t="s">
        <v>22294</v>
      </c>
      <c r="C14507" s="292" t="s">
        <v>63</v>
      </c>
      <c r="D14507" s="293">
        <v>119.21</v>
      </c>
    </row>
    <row r="14508" spans="1:4">
      <c r="A14508" s="291" t="s">
        <v>22296</v>
      </c>
      <c r="B14508" s="292" t="s">
        <v>22297</v>
      </c>
      <c r="C14508" s="292" t="s">
        <v>63</v>
      </c>
      <c r="D14508" s="293">
        <v>157.33000000000001</v>
      </c>
    </row>
    <row r="14509" spans="1:4">
      <c r="A14509" s="291" t="s">
        <v>22298</v>
      </c>
      <c r="B14509" s="292" t="s">
        <v>22297</v>
      </c>
      <c r="C14509" s="292" t="s">
        <v>63</v>
      </c>
      <c r="D14509" s="293">
        <v>150.99</v>
      </c>
    </row>
    <row r="14510" spans="1:4">
      <c r="A14510" s="291" t="s">
        <v>22299</v>
      </c>
      <c r="B14510" s="292" t="s">
        <v>22300</v>
      </c>
      <c r="C14510" s="292" t="s">
        <v>63</v>
      </c>
      <c r="D14510" s="293">
        <v>203.48</v>
      </c>
    </row>
    <row r="14511" spans="1:4">
      <c r="A14511" s="291" t="s">
        <v>22301</v>
      </c>
      <c r="B14511" s="292" t="s">
        <v>22300</v>
      </c>
      <c r="C14511" s="292" t="s">
        <v>63</v>
      </c>
      <c r="D14511" s="293">
        <v>197.14</v>
      </c>
    </row>
    <row r="14512" spans="1:4">
      <c r="A14512" s="291" t="s">
        <v>22302</v>
      </c>
      <c r="B14512" s="292" t="s">
        <v>22303</v>
      </c>
      <c r="C14512" s="292" t="s">
        <v>63</v>
      </c>
      <c r="D14512" s="293">
        <v>63.91</v>
      </c>
    </row>
    <row r="14513" spans="1:4">
      <c r="A14513" s="291" t="s">
        <v>22304</v>
      </c>
      <c r="B14513" s="292" t="s">
        <v>22303</v>
      </c>
      <c r="C14513" s="292" t="s">
        <v>63</v>
      </c>
      <c r="D14513" s="293">
        <v>57.58</v>
      </c>
    </row>
    <row r="14514" spans="1:4">
      <c r="A14514" s="291" t="s">
        <v>22305</v>
      </c>
      <c r="B14514" s="292" t="s">
        <v>22306</v>
      </c>
      <c r="C14514" s="292" t="s">
        <v>63</v>
      </c>
      <c r="D14514" s="293">
        <v>69.72</v>
      </c>
    </row>
    <row r="14515" spans="1:4">
      <c r="A14515" s="291" t="s">
        <v>22307</v>
      </c>
      <c r="B14515" s="292" t="s">
        <v>22306</v>
      </c>
      <c r="C14515" s="292" t="s">
        <v>63</v>
      </c>
      <c r="D14515" s="293">
        <v>63.38</v>
      </c>
    </row>
    <row r="14516" spans="1:4">
      <c r="A14516" s="291" t="s">
        <v>22308</v>
      </c>
      <c r="B14516" s="292" t="s">
        <v>22309</v>
      </c>
      <c r="C14516" s="292" t="s">
        <v>63</v>
      </c>
      <c r="D14516" s="293">
        <v>81.42</v>
      </c>
    </row>
    <row r="14517" spans="1:4">
      <c r="A14517" s="291" t="s">
        <v>22310</v>
      </c>
      <c r="B14517" s="292" t="s">
        <v>22309</v>
      </c>
      <c r="C14517" s="292" t="s">
        <v>63</v>
      </c>
      <c r="D14517" s="293">
        <v>75.08</v>
      </c>
    </row>
    <row r="14518" spans="1:4">
      <c r="A14518" s="291" t="s">
        <v>22311</v>
      </c>
      <c r="B14518" s="292" t="s">
        <v>22312</v>
      </c>
      <c r="C14518" s="292" t="s">
        <v>63</v>
      </c>
      <c r="D14518" s="293">
        <v>89.22</v>
      </c>
    </row>
    <row r="14519" spans="1:4">
      <c r="A14519" s="291" t="s">
        <v>22313</v>
      </c>
      <c r="B14519" s="292" t="s">
        <v>22312</v>
      </c>
      <c r="C14519" s="292" t="s">
        <v>63</v>
      </c>
      <c r="D14519" s="293">
        <v>82.89</v>
      </c>
    </row>
    <row r="14520" spans="1:4">
      <c r="A14520" s="291" t="s">
        <v>22314</v>
      </c>
      <c r="B14520" s="292" t="s">
        <v>22315</v>
      </c>
      <c r="C14520" s="292" t="s">
        <v>63</v>
      </c>
      <c r="D14520" s="293">
        <v>113.06</v>
      </c>
    </row>
    <row r="14521" spans="1:4">
      <c r="A14521" s="291" t="s">
        <v>22316</v>
      </c>
      <c r="B14521" s="292" t="s">
        <v>22315</v>
      </c>
      <c r="C14521" s="292" t="s">
        <v>63</v>
      </c>
      <c r="D14521" s="293">
        <v>106.72</v>
      </c>
    </row>
    <row r="14522" spans="1:4">
      <c r="A14522" s="291" t="s">
        <v>22317</v>
      </c>
      <c r="B14522" s="292" t="s">
        <v>22318</v>
      </c>
      <c r="C14522" s="292" t="s">
        <v>63</v>
      </c>
      <c r="D14522" s="293">
        <v>149.07</v>
      </c>
    </row>
    <row r="14523" spans="1:4">
      <c r="A14523" s="291" t="s">
        <v>22319</v>
      </c>
      <c r="B14523" s="292" t="s">
        <v>22318</v>
      </c>
      <c r="C14523" s="292" t="s">
        <v>63</v>
      </c>
      <c r="D14523" s="293">
        <v>142.72999999999999</v>
      </c>
    </row>
    <row r="14524" spans="1:4">
      <c r="A14524" s="291" t="s">
        <v>22320</v>
      </c>
      <c r="B14524" s="292" t="s">
        <v>22321</v>
      </c>
      <c r="C14524" s="292" t="s">
        <v>63</v>
      </c>
      <c r="D14524" s="293">
        <v>76.52</v>
      </c>
    </row>
    <row r="14525" spans="1:4">
      <c r="A14525" s="291" t="s">
        <v>22322</v>
      </c>
      <c r="B14525" s="292" t="s">
        <v>22321</v>
      </c>
      <c r="C14525" s="292" t="s">
        <v>63</v>
      </c>
      <c r="D14525" s="293">
        <v>70.19</v>
      </c>
    </row>
    <row r="14526" spans="1:4">
      <c r="A14526" s="291" t="s">
        <v>22323</v>
      </c>
      <c r="B14526" s="292" t="s">
        <v>22324</v>
      </c>
      <c r="C14526" s="292" t="s">
        <v>63</v>
      </c>
      <c r="D14526" s="293">
        <v>85.9</v>
      </c>
    </row>
    <row r="14527" spans="1:4">
      <c r="A14527" s="291" t="s">
        <v>22325</v>
      </c>
      <c r="B14527" s="292" t="s">
        <v>22324</v>
      </c>
      <c r="C14527" s="292" t="s">
        <v>63</v>
      </c>
      <c r="D14527" s="293">
        <v>79.569999999999993</v>
      </c>
    </row>
    <row r="14528" spans="1:4">
      <c r="A14528" s="291" t="s">
        <v>22326</v>
      </c>
      <c r="B14528" s="292" t="s">
        <v>22327</v>
      </c>
      <c r="C14528" s="292" t="s">
        <v>63</v>
      </c>
      <c r="D14528" s="293">
        <v>93.68</v>
      </c>
    </row>
    <row r="14529" spans="1:4">
      <c r="A14529" s="291" t="s">
        <v>22328</v>
      </c>
      <c r="B14529" s="292" t="s">
        <v>22327</v>
      </c>
      <c r="C14529" s="292" t="s">
        <v>63</v>
      </c>
      <c r="D14529" s="293">
        <v>87.34</v>
      </c>
    </row>
    <row r="14530" spans="1:4">
      <c r="A14530" s="291" t="s">
        <v>22329</v>
      </c>
      <c r="B14530" s="292" t="s">
        <v>22330</v>
      </c>
      <c r="C14530" s="292" t="s">
        <v>63</v>
      </c>
      <c r="D14530" s="293">
        <v>118.56</v>
      </c>
    </row>
    <row r="14531" spans="1:4">
      <c r="A14531" s="291" t="s">
        <v>22331</v>
      </c>
      <c r="B14531" s="292" t="s">
        <v>22330</v>
      </c>
      <c r="C14531" s="292" t="s">
        <v>63</v>
      </c>
      <c r="D14531" s="293">
        <v>112.22</v>
      </c>
    </row>
    <row r="14532" spans="1:4">
      <c r="A14532" s="291" t="s">
        <v>22332</v>
      </c>
      <c r="B14532" s="292" t="s">
        <v>22333</v>
      </c>
      <c r="C14532" s="292" t="s">
        <v>63</v>
      </c>
      <c r="D14532" s="293">
        <v>155.62</v>
      </c>
    </row>
    <row r="14533" spans="1:4">
      <c r="A14533" s="291" t="s">
        <v>22334</v>
      </c>
      <c r="B14533" s="292" t="s">
        <v>22333</v>
      </c>
      <c r="C14533" s="292" t="s">
        <v>63</v>
      </c>
      <c r="D14533" s="293">
        <v>149.29</v>
      </c>
    </row>
    <row r="14534" spans="1:4">
      <c r="A14534" s="291" t="s">
        <v>22335</v>
      </c>
      <c r="B14534" s="292" t="s">
        <v>22336</v>
      </c>
      <c r="C14534" s="292" t="s">
        <v>63</v>
      </c>
      <c r="D14534" s="293">
        <v>79.11</v>
      </c>
    </row>
    <row r="14535" spans="1:4">
      <c r="A14535" s="291" t="s">
        <v>22337</v>
      </c>
      <c r="B14535" s="292" t="s">
        <v>22336</v>
      </c>
      <c r="C14535" s="292" t="s">
        <v>63</v>
      </c>
      <c r="D14535" s="293">
        <v>72.77</v>
      </c>
    </row>
    <row r="14536" spans="1:4">
      <c r="A14536" s="291" t="s">
        <v>22338</v>
      </c>
      <c r="B14536" s="292" t="s">
        <v>22339</v>
      </c>
      <c r="C14536" s="292" t="s">
        <v>63</v>
      </c>
      <c r="D14536" s="293">
        <v>90.35</v>
      </c>
    </row>
    <row r="14537" spans="1:4">
      <c r="A14537" s="291" t="s">
        <v>22340</v>
      </c>
      <c r="B14537" s="292" t="s">
        <v>22339</v>
      </c>
      <c r="C14537" s="292" t="s">
        <v>63</v>
      </c>
      <c r="D14537" s="293">
        <v>84.02</v>
      </c>
    </row>
    <row r="14538" spans="1:4">
      <c r="A14538" s="291" t="s">
        <v>22341</v>
      </c>
      <c r="B14538" s="292" t="s">
        <v>22342</v>
      </c>
      <c r="C14538" s="292" t="s">
        <v>63</v>
      </c>
      <c r="D14538" s="293">
        <v>98.14</v>
      </c>
    </row>
    <row r="14539" spans="1:4">
      <c r="A14539" s="291" t="s">
        <v>22343</v>
      </c>
      <c r="B14539" s="292" t="s">
        <v>22342</v>
      </c>
      <c r="C14539" s="292" t="s">
        <v>63</v>
      </c>
      <c r="D14539" s="293">
        <v>91.81</v>
      </c>
    </row>
    <row r="14540" spans="1:4">
      <c r="A14540" s="291" t="s">
        <v>22344</v>
      </c>
      <c r="B14540" s="292" t="s">
        <v>22345</v>
      </c>
      <c r="C14540" s="292" t="s">
        <v>63</v>
      </c>
      <c r="D14540" s="293">
        <v>124.06</v>
      </c>
    </row>
    <row r="14541" spans="1:4">
      <c r="A14541" s="291" t="s">
        <v>22346</v>
      </c>
      <c r="B14541" s="292" t="s">
        <v>22345</v>
      </c>
      <c r="C14541" s="292" t="s">
        <v>63</v>
      </c>
      <c r="D14541" s="293">
        <v>117.72</v>
      </c>
    </row>
    <row r="14542" spans="1:4">
      <c r="A14542" s="291" t="s">
        <v>22347</v>
      </c>
      <c r="B14542" s="292" t="s">
        <v>22348</v>
      </c>
      <c r="C14542" s="292" t="s">
        <v>63</v>
      </c>
      <c r="D14542" s="293">
        <v>162.18</v>
      </c>
    </row>
    <row r="14543" spans="1:4">
      <c r="A14543" s="291" t="s">
        <v>22349</v>
      </c>
      <c r="B14543" s="292" t="s">
        <v>22348</v>
      </c>
      <c r="C14543" s="292" t="s">
        <v>63</v>
      </c>
      <c r="D14543" s="293">
        <v>155.85</v>
      </c>
    </row>
    <row r="14544" spans="1:4">
      <c r="A14544" s="291" t="s">
        <v>22350</v>
      </c>
      <c r="B14544" s="292" t="s">
        <v>22351</v>
      </c>
      <c r="C14544" s="292" t="s">
        <v>58</v>
      </c>
      <c r="D14544" s="293">
        <v>29.27</v>
      </c>
    </row>
    <row r="14545" spans="1:4">
      <c r="A14545" s="291" t="s">
        <v>22352</v>
      </c>
      <c r="B14545" s="292" t="s">
        <v>22351</v>
      </c>
      <c r="C14545" s="292" t="s">
        <v>58</v>
      </c>
      <c r="D14545" s="293">
        <v>26.1</v>
      </c>
    </row>
    <row r="14546" spans="1:4">
      <c r="A14546" s="291" t="s">
        <v>22353</v>
      </c>
      <c r="B14546" s="292" t="s">
        <v>22354</v>
      </c>
      <c r="C14546" s="292" t="s">
        <v>58</v>
      </c>
      <c r="D14546" s="293">
        <v>32.799999999999997</v>
      </c>
    </row>
    <row r="14547" spans="1:4">
      <c r="A14547" s="291" t="s">
        <v>22355</v>
      </c>
      <c r="B14547" s="292" t="s">
        <v>22354</v>
      </c>
      <c r="C14547" s="292" t="s">
        <v>58</v>
      </c>
      <c r="D14547" s="293">
        <v>29.63</v>
      </c>
    </row>
    <row r="14548" spans="1:4">
      <c r="A14548" s="291" t="s">
        <v>22356</v>
      </c>
      <c r="B14548" s="292" t="s">
        <v>22357</v>
      </c>
      <c r="C14548" s="292" t="s">
        <v>58</v>
      </c>
      <c r="D14548" s="293">
        <v>35.6</v>
      </c>
    </row>
    <row r="14549" spans="1:4">
      <c r="A14549" s="291" t="s">
        <v>22358</v>
      </c>
      <c r="B14549" s="292" t="s">
        <v>22357</v>
      </c>
      <c r="C14549" s="292" t="s">
        <v>58</v>
      </c>
      <c r="D14549" s="293">
        <v>32.43</v>
      </c>
    </row>
    <row r="14550" spans="1:4">
      <c r="A14550" s="291" t="s">
        <v>22359</v>
      </c>
      <c r="B14550" s="292" t="s">
        <v>22360</v>
      </c>
      <c r="C14550" s="292" t="s">
        <v>58</v>
      </c>
      <c r="D14550" s="293">
        <v>38.78</v>
      </c>
    </row>
    <row r="14551" spans="1:4">
      <c r="A14551" s="291" t="s">
        <v>22361</v>
      </c>
      <c r="B14551" s="292" t="s">
        <v>22360</v>
      </c>
      <c r="C14551" s="292" t="s">
        <v>58</v>
      </c>
      <c r="D14551" s="293">
        <v>35.61</v>
      </c>
    </row>
    <row r="14552" spans="1:4">
      <c r="A14552" s="291" t="s">
        <v>22362</v>
      </c>
      <c r="B14552" s="292" t="s">
        <v>22363</v>
      </c>
      <c r="C14552" s="292" t="s">
        <v>58</v>
      </c>
      <c r="D14552" s="293">
        <v>46.41</v>
      </c>
    </row>
    <row r="14553" spans="1:4">
      <c r="A14553" s="291" t="s">
        <v>22364</v>
      </c>
      <c r="B14553" s="292" t="s">
        <v>22363</v>
      </c>
      <c r="C14553" s="292" t="s">
        <v>58</v>
      </c>
      <c r="D14553" s="293">
        <v>43.24</v>
      </c>
    </row>
    <row r="14554" spans="1:4">
      <c r="A14554" s="291" t="s">
        <v>22365</v>
      </c>
      <c r="B14554" s="292" t="s">
        <v>22366</v>
      </c>
      <c r="C14554" s="292" t="s">
        <v>58</v>
      </c>
      <c r="D14554" s="293">
        <v>59.77</v>
      </c>
    </row>
    <row r="14555" spans="1:4">
      <c r="A14555" s="291" t="s">
        <v>22367</v>
      </c>
      <c r="B14555" s="292" t="s">
        <v>22366</v>
      </c>
      <c r="C14555" s="292" t="s">
        <v>58</v>
      </c>
      <c r="D14555" s="293">
        <v>56.6</v>
      </c>
    </row>
    <row r="14556" spans="1:4">
      <c r="A14556" s="291" t="s">
        <v>22368</v>
      </c>
      <c r="B14556" s="292" t="s">
        <v>22369</v>
      </c>
      <c r="C14556" s="292" t="s">
        <v>58</v>
      </c>
      <c r="D14556" s="293">
        <v>35.35</v>
      </c>
    </row>
    <row r="14557" spans="1:4">
      <c r="A14557" s="291" t="s">
        <v>22370</v>
      </c>
      <c r="B14557" s="292" t="s">
        <v>22369</v>
      </c>
      <c r="C14557" s="292" t="s">
        <v>58</v>
      </c>
      <c r="D14557" s="293">
        <v>32.18</v>
      </c>
    </row>
    <row r="14558" spans="1:4">
      <c r="A14558" s="291" t="s">
        <v>22371</v>
      </c>
      <c r="B14558" s="292" t="s">
        <v>22372</v>
      </c>
      <c r="C14558" s="292" t="s">
        <v>58</v>
      </c>
      <c r="D14558" s="293">
        <v>38.35</v>
      </c>
    </row>
    <row r="14559" spans="1:4">
      <c r="A14559" s="291" t="s">
        <v>22373</v>
      </c>
      <c r="B14559" s="292" t="s">
        <v>22372</v>
      </c>
      <c r="C14559" s="292" t="s">
        <v>58</v>
      </c>
      <c r="D14559" s="293">
        <v>35.18</v>
      </c>
    </row>
    <row r="14560" spans="1:4">
      <c r="A14560" s="291" t="s">
        <v>22374</v>
      </c>
      <c r="B14560" s="292" t="s">
        <v>22375</v>
      </c>
      <c r="C14560" s="292" t="s">
        <v>58</v>
      </c>
      <c r="D14560" s="293">
        <v>41.73</v>
      </c>
    </row>
    <row r="14561" spans="1:4">
      <c r="A14561" s="291" t="s">
        <v>22376</v>
      </c>
      <c r="B14561" s="292" t="s">
        <v>22375</v>
      </c>
      <c r="C14561" s="292" t="s">
        <v>58</v>
      </c>
      <c r="D14561" s="293">
        <v>38.56</v>
      </c>
    </row>
    <row r="14562" spans="1:4">
      <c r="A14562" s="291" t="s">
        <v>22377</v>
      </c>
      <c r="B14562" s="292" t="s">
        <v>22378</v>
      </c>
      <c r="C14562" s="292" t="s">
        <v>58</v>
      </c>
      <c r="D14562" s="293">
        <v>55.42</v>
      </c>
    </row>
    <row r="14563" spans="1:4">
      <c r="A14563" s="291" t="s">
        <v>22379</v>
      </c>
      <c r="B14563" s="292" t="s">
        <v>22378</v>
      </c>
      <c r="C14563" s="292" t="s">
        <v>58</v>
      </c>
      <c r="D14563" s="293">
        <v>52.25</v>
      </c>
    </row>
    <row r="14564" spans="1:4">
      <c r="A14564" s="291" t="s">
        <v>22380</v>
      </c>
      <c r="B14564" s="292" t="s">
        <v>22381</v>
      </c>
      <c r="C14564" s="292" t="s">
        <v>58</v>
      </c>
      <c r="D14564" s="293">
        <v>66.09</v>
      </c>
    </row>
    <row r="14565" spans="1:4">
      <c r="A14565" s="291" t="s">
        <v>22382</v>
      </c>
      <c r="B14565" s="292" t="s">
        <v>22381</v>
      </c>
      <c r="C14565" s="292" t="s">
        <v>58</v>
      </c>
      <c r="D14565" s="293">
        <v>62.92</v>
      </c>
    </row>
    <row r="14566" spans="1:4">
      <c r="A14566" s="291" t="s">
        <v>22383</v>
      </c>
      <c r="B14566" s="292" t="s">
        <v>22384</v>
      </c>
      <c r="C14566" s="292" t="s">
        <v>58</v>
      </c>
      <c r="D14566" s="293">
        <v>35.630000000000003</v>
      </c>
    </row>
    <row r="14567" spans="1:4">
      <c r="A14567" s="291" t="s">
        <v>22385</v>
      </c>
      <c r="B14567" s="292" t="s">
        <v>22384</v>
      </c>
      <c r="C14567" s="292" t="s">
        <v>58</v>
      </c>
      <c r="D14567" s="293">
        <v>32.46</v>
      </c>
    </row>
    <row r="14568" spans="1:4">
      <c r="A14568" s="291" t="s">
        <v>22386</v>
      </c>
      <c r="B14568" s="292" t="s">
        <v>22387</v>
      </c>
      <c r="C14568" s="292" t="s">
        <v>58</v>
      </c>
      <c r="D14568" s="293">
        <v>41.08</v>
      </c>
    </row>
    <row r="14569" spans="1:4">
      <c r="A14569" s="291" t="s">
        <v>22388</v>
      </c>
      <c r="B14569" s="292" t="s">
        <v>22387</v>
      </c>
      <c r="C14569" s="292" t="s">
        <v>58</v>
      </c>
      <c r="D14569" s="293">
        <v>37.909999999999997</v>
      </c>
    </row>
    <row r="14570" spans="1:4">
      <c r="A14570" s="291" t="s">
        <v>22389</v>
      </c>
      <c r="B14570" s="292" t="s">
        <v>22390</v>
      </c>
      <c r="C14570" s="292" t="s">
        <v>58</v>
      </c>
      <c r="D14570" s="293">
        <v>52.05</v>
      </c>
    </row>
    <row r="14571" spans="1:4">
      <c r="A14571" s="291" t="s">
        <v>22391</v>
      </c>
      <c r="B14571" s="292" t="s">
        <v>22390</v>
      </c>
      <c r="C14571" s="292" t="s">
        <v>58</v>
      </c>
      <c r="D14571" s="293">
        <v>48.88</v>
      </c>
    </row>
    <row r="14572" spans="1:4">
      <c r="A14572" s="291" t="s">
        <v>22392</v>
      </c>
      <c r="B14572" s="292" t="s">
        <v>22393</v>
      </c>
      <c r="C14572" s="292" t="s">
        <v>58</v>
      </c>
      <c r="D14572" s="293">
        <v>58.88</v>
      </c>
    </row>
    <row r="14573" spans="1:4">
      <c r="A14573" s="291" t="s">
        <v>22394</v>
      </c>
      <c r="B14573" s="292" t="s">
        <v>22393</v>
      </c>
      <c r="C14573" s="292" t="s">
        <v>58</v>
      </c>
      <c r="D14573" s="293">
        <v>55.71</v>
      </c>
    </row>
    <row r="14574" spans="1:4">
      <c r="A14574" s="291" t="s">
        <v>22395</v>
      </c>
      <c r="B14574" s="292" t="s">
        <v>22396</v>
      </c>
      <c r="C14574" s="292" t="s">
        <v>58</v>
      </c>
      <c r="D14574" s="293">
        <v>63.89</v>
      </c>
    </row>
    <row r="14575" spans="1:4">
      <c r="A14575" s="291" t="s">
        <v>22397</v>
      </c>
      <c r="B14575" s="292" t="s">
        <v>22396</v>
      </c>
      <c r="C14575" s="292" t="s">
        <v>58</v>
      </c>
      <c r="D14575" s="293">
        <v>60.72</v>
      </c>
    </row>
    <row r="14576" spans="1:4">
      <c r="A14576" s="291" t="s">
        <v>22398</v>
      </c>
      <c r="B14576" s="292" t="s">
        <v>22399</v>
      </c>
      <c r="C14576" s="292" t="s">
        <v>58</v>
      </c>
      <c r="D14576" s="293">
        <v>29.22</v>
      </c>
    </row>
    <row r="14577" spans="1:4">
      <c r="A14577" s="291" t="s">
        <v>22400</v>
      </c>
      <c r="B14577" s="292" t="s">
        <v>22399</v>
      </c>
      <c r="C14577" s="292" t="s">
        <v>58</v>
      </c>
      <c r="D14577" s="293">
        <v>26.05</v>
      </c>
    </row>
    <row r="14578" spans="1:4">
      <c r="A14578" s="291" t="s">
        <v>22401</v>
      </c>
      <c r="B14578" s="292" t="s">
        <v>22402</v>
      </c>
      <c r="C14578" s="292" t="s">
        <v>58</v>
      </c>
      <c r="D14578" s="293">
        <v>35.159999999999997</v>
      </c>
    </row>
    <row r="14579" spans="1:4">
      <c r="A14579" s="291" t="s">
        <v>22403</v>
      </c>
      <c r="B14579" s="292" t="s">
        <v>22402</v>
      </c>
      <c r="C14579" s="292" t="s">
        <v>58</v>
      </c>
      <c r="D14579" s="293">
        <v>31.99</v>
      </c>
    </row>
    <row r="14580" spans="1:4">
      <c r="A14580" s="291" t="s">
        <v>22404</v>
      </c>
      <c r="B14580" s="292" t="s">
        <v>22405</v>
      </c>
      <c r="C14580" s="292" t="s">
        <v>58</v>
      </c>
      <c r="D14580" s="293">
        <v>41.44</v>
      </c>
    </row>
    <row r="14581" spans="1:4">
      <c r="A14581" s="291" t="s">
        <v>22406</v>
      </c>
      <c r="B14581" s="292" t="s">
        <v>22405</v>
      </c>
      <c r="C14581" s="292" t="s">
        <v>58</v>
      </c>
      <c r="D14581" s="293">
        <v>38.270000000000003</v>
      </c>
    </row>
    <row r="14582" spans="1:4">
      <c r="A14582" s="291" t="s">
        <v>22407</v>
      </c>
      <c r="B14582" s="292" t="s">
        <v>22408</v>
      </c>
      <c r="C14582" s="292" t="s">
        <v>58</v>
      </c>
      <c r="D14582" s="293">
        <v>46.86</v>
      </c>
    </row>
    <row r="14583" spans="1:4">
      <c r="A14583" s="291" t="s">
        <v>22409</v>
      </c>
      <c r="B14583" s="292" t="s">
        <v>22408</v>
      </c>
      <c r="C14583" s="292" t="s">
        <v>58</v>
      </c>
      <c r="D14583" s="293">
        <v>43.69</v>
      </c>
    </row>
    <row r="14584" spans="1:4">
      <c r="A14584" s="291" t="s">
        <v>22410</v>
      </c>
      <c r="B14584" s="292" t="s">
        <v>22411</v>
      </c>
      <c r="C14584" s="292" t="s">
        <v>58</v>
      </c>
      <c r="D14584" s="293">
        <v>60.51</v>
      </c>
    </row>
    <row r="14585" spans="1:4">
      <c r="A14585" s="291" t="s">
        <v>22412</v>
      </c>
      <c r="B14585" s="292" t="s">
        <v>22411</v>
      </c>
      <c r="C14585" s="292" t="s">
        <v>58</v>
      </c>
      <c r="D14585" s="293">
        <v>57.34</v>
      </c>
    </row>
    <row r="14586" spans="1:4">
      <c r="A14586" s="291" t="s">
        <v>22413</v>
      </c>
      <c r="B14586" s="292" t="s">
        <v>22414</v>
      </c>
      <c r="C14586" s="292" t="s">
        <v>58</v>
      </c>
      <c r="D14586" s="293">
        <v>92.22</v>
      </c>
    </row>
    <row r="14587" spans="1:4">
      <c r="A14587" s="291" t="s">
        <v>22415</v>
      </c>
      <c r="B14587" s="292" t="s">
        <v>22414</v>
      </c>
      <c r="C14587" s="292" t="s">
        <v>58</v>
      </c>
      <c r="D14587" s="293">
        <v>89.05</v>
      </c>
    </row>
    <row r="14588" spans="1:4">
      <c r="A14588" s="291" t="s">
        <v>22416</v>
      </c>
      <c r="B14588" s="292" t="s">
        <v>22417</v>
      </c>
      <c r="C14588" s="292" t="s">
        <v>58</v>
      </c>
      <c r="D14588" s="293">
        <v>35.99</v>
      </c>
    </row>
    <row r="14589" spans="1:4">
      <c r="A14589" s="291" t="s">
        <v>22418</v>
      </c>
      <c r="B14589" s="292" t="s">
        <v>22417</v>
      </c>
      <c r="C14589" s="292" t="s">
        <v>58</v>
      </c>
      <c r="D14589" s="293">
        <v>32.82</v>
      </c>
    </row>
    <row r="14590" spans="1:4">
      <c r="A14590" s="291" t="s">
        <v>22419</v>
      </c>
      <c r="B14590" s="292" t="s">
        <v>22420</v>
      </c>
      <c r="C14590" s="292" t="s">
        <v>58</v>
      </c>
      <c r="D14590" s="293">
        <v>44.86</v>
      </c>
    </row>
    <row r="14591" spans="1:4">
      <c r="A14591" s="291" t="s">
        <v>22421</v>
      </c>
      <c r="B14591" s="292" t="s">
        <v>22420</v>
      </c>
      <c r="C14591" s="292" t="s">
        <v>58</v>
      </c>
      <c r="D14591" s="293">
        <v>41.69</v>
      </c>
    </row>
    <row r="14592" spans="1:4">
      <c r="A14592" s="291" t="s">
        <v>22422</v>
      </c>
      <c r="B14592" s="292" t="s">
        <v>22423</v>
      </c>
      <c r="C14592" s="292" t="s">
        <v>58</v>
      </c>
      <c r="D14592" s="293">
        <v>50.69</v>
      </c>
    </row>
    <row r="14593" spans="1:4">
      <c r="A14593" s="291" t="s">
        <v>22424</v>
      </c>
      <c r="B14593" s="292" t="s">
        <v>22423</v>
      </c>
      <c r="C14593" s="292" t="s">
        <v>58</v>
      </c>
      <c r="D14593" s="293">
        <v>47.52</v>
      </c>
    </row>
    <row r="14594" spans="1:4">
      <c r="A14594" s="291" t="s">
        <v>22425</v>
      </c>
      <c r="B14594" s="292" t="s">
        <v>22426</v>
      </c>
      <c r="C14594" s="292" t="s">
        <v>58</v>
      </c>
      <c r="D14594" s="293">
        <v>59.67</v>
      </c>
    </row>
    <row r="14595" spans="1:4">
      <c r="A14595" s="291" t="s">
        <v>22427</v>
      </c>
      <c r="B14595" s="292" t="s">
        <v>22426</v>
      </c>
      <c r="C14595" s="292" t="s">
        <v>58</v>
      </c>
      <c r="D14595" s="293">
        <v>56.5</v>
      </c>
    </row>
    <row r="14596" spans="1:4">
      <c r="A14596" s="291" t="s">
        <v>22428</v>
      </c>
      <c r="B14596" s="292" t="s">
        <v>22429</v>
      </c>
      <c r="C14596" s="292" t="s">
        <v>58</v>
      </c>
      <c r="D14596" s="293">
        <v>112.93</v>
      </c>
    </row>
    <row r="14597" spans="1:4">
      <c r="A14597" s="291" t="s">
        <v>22430</v>
      </c>
      <c r="B14597" s="292" t="s">
        <v>22429</v>
      </c>
      <c r="C14597" s="292" t="s">
        <v>58</v>
      </c>
      <c r="D14597" s="293">
        <v>109.76</v>
      </c>
    </row>
    <row r="14598" spans="1:4">
      <c r="A14598" s="291" t="s">
        <v>22431</v>
      </c>
      <c r="B14598" s="292" t="s">
        <v>22432</v>
      </c>
      <c r="C14598" s="292" t="s">
        <v>58</v>
      </c>
      <c r="D14598" s="293">
        <v>36.799999999999997</v>
      </c>
    </row>
    <row r="14599" spans="1:4">
      <c r="A14599" s="291" t="s">
        <v>22433</v>
      </c>
      <c r="B14599" s="292" t="s">
        <v>22432</v>
      </c>
      <c r="C14599" s="292" t="s">
        <v>58</v>
      </c>
      <c r="D14599" s="293">
        <v>33.630000000000003</v>
      </c>
    </row>
    <row r="14600" spans="1:4">
      <c r="A14600" s="291" t="s">
        <v>22434</v>
      </c>
      <c r="B14600" s="292" t="s">
        <v>22435</v>
      </c>
      <c r="C14600" s="292" t="s">
        <v>58</v>
      </c>
      <c r="D14600" s="293">
        <v>48.46</v>
      </c>
    </row>
    <row r="14601" spans="1:4">
      <c r="A14601" s="291" t="s">
        <v>22436</v>
      </c>
      <c r="B14601" s="292" t="s">
        <v>22435</v>
      </c>
      <c r="C14601" s="292" t="s">
        <v>58</v>
      </c>
      <c r="D14601" s="293">
        <v>45.29</v>
      </c>
    </row>
    <row r="14602" spans="1:4">
      <c r="A14602" s="291" t="s">
        <v>22437</v>
      </c>
      <c r="B14602" s="292" t="s">
        <v>22438</v>
      </c>
      <c r="C14602" s="292" t="s">
        <v>58</v>
      </c>
      <c r="D14602" s="293">
        <v>54.49</v>
      </c>
    </row>
    <row r="14603" spans="1:4">
      <c r="A14603" s="291" t="s">
        <v>22439</v>
      </c>
      <c r="B14603" s="292" t="s">
        <v>22438</v>
      </c>
      <c r="C14603" s="292" t="s">
        <v>58</v>
      </c>
      <c r="D14603" s="293">
        <v>51.32</v>
      </c>
    </row>
    <row r="14604" spans="1:4">
      <c r="A14604" s="291" t="s">
        <v>22440</v>
      </c>
      <c r="B14604" s="292" t="s">
        <v>22441</v>
      </c>
      <c r="C14604" s="292" t="s">
        <v>58</v>
      </c>
      <c r="D14604" s="293">
        <v>65.25</v>
      </c>
    </row>
    <row r="14605" spans="1:4">
      <c r="A14605" s="291" t="s">
        <v>22442</v>
      </c>
      <c r="B14605" s="292" t="s">
        <v>22441</v>
      </c>
      <c r="C14605" s="292" t="s">
        <v>58</v>
      </c>
      <c r="D14605" s="293">
        <v>62.08</v>
      </c>
    </row>
    <row r="14606" spans="1:4">
      <c r="A14606" s="291" t="s">
        <v>22443</v>
      </c>
      <c r="B14606" s="292" t="s">
        <v>22444</v>
      </c>
      <c r="C14606" s="292" t="s">
        <v>58</v>
      </c>
      <c r="D14606" s="293">
        <v>99.43</v>
      </c>
    </row>
    <row r="14607" spans="1:4">
      <c r="A14607" s="291" t="s">
        <v>22445</v>
      </c>
      <c r="B14607" s="292" t="s">
        <v>22444</v>
      </c>
      <c r="C14607" s="292" t="s">
        <v>58</v>
      </c>
      <c r="D14607" s="293">
        <v>96.26</v>
      </c>
    </row>
    <row r="14608" spans="1:4">
      <c r="A14608" s="291" t="s">
        <v>22446</v>
      </c>
      <c r="B14608" s="292" t="s">
        <v>22447</v>
      </c>
      <c r="C14608" s="292" t="s">
        <v>58</v>
      </c>
      <c r="D14608" s="293">
        <v>30.06</v>
      </c>
    </row>
    <row r="14609" spans="1:4">
      <c r="A14609" s="291" t="s">
        <v>22448</v>
      </c>
      <c r="B14609" s="292" t="s">
        <v>22447</v>
      </c>
      <c r="C14609" s="292" t="s">
        <v>58</v>
      </c>
      <c r="D14609" s="293">
        <v>26.89</v>
      </c>
    </row>
    <row r="14610" spans="1:4">
      <c r="A14610" s="291" t="s">
        <v>22449</v>
      </c>
      <c r="B14610" s="292" t="s">
        <v>22450</v>
      </c>
      <c r="C14610" s="292" t="s">
        <v>58</v>
      </c>
      <c r="D14610" s="293">
        <v>32.28</v>
      </c>
    </row>
    <row r="14611" spans="1:4">
      <c r="A14611" s="291" t="s">
        <v>22451</v>
      </c>
      <c r="B14611" s="292" t="s">
        <v>22450</v>
      </c>
      <c r="C14611" s="292" t="s">
        <v>58</v>
      </c>
      <c r="D14611" s="293">
        <v>29.11</v>
      </c>
    </row>
    <row r="14612" spans="1:4">
      <c r="A14612" s="291" t="s">
        <v>22452</v>
      </c>
      <c r="B14612" s="292" t="s">
        <v>22453</v>
      </c>
      <c r="C14612" s="292" t="s">
        <v>58</v>
      </c>
      <c r="D14612" s="293">
        <v>34.299999999999997</v>
      </c>
    </row>
    <row r="14613" spans="1:4">
      <c r="A14613" s="291" t="s">
        <v>22454</v>
      </c>
      <c r="B14613" s="292" t="s">
        <v>22453</v>
      </c>
      <c r="C14613" s="292" t="s">
        <v>58</v>
      </c>
      <c r="D14613" s="293">
        <v>31.13</v>
      </c>
    </row>
    <row r="14614" spans="1:4">
      <c r="A14614" s="291" t="s">
        <v>22455</v>
      </c>
      <c r="B14614" s="292" t="s">
        <v>22456</v>
      </c>
      <c r="C14614" s="292" t="s">
        <v>58</v>
      </c>
      <c r="D14614" s="293">
        <v>36.39</v>
      </c>
    </row>
    <row r="14615" spans="1:4">
      <c r="A14615" s="291" t="s">
        <v>22457</v>
      </c>
      <c r="B14615" s="292" t="s">
        <v>22456</v>
      </c>
      <c r="C14615" s="292" t="s">
        <v>58</v>
      </c>
      <c r="D14615" s="293">
        <v>33.22</v>
      </c>
    </row>
    <row r="14616" spans="1:4">
      <c r="A14616" s="291" t="s">
        <v>22458</v>
      </c>
      <c r="B14616" s="292" t="s">
        <v>22459</v>
      </c>
      <c r="C14616" s="292" t="s">
        <v>58</v>
      </c>
      <c r="D14616" s="293">
        <v>40.4</v>
      </c>
    </row>
    <row r="14617" spans="1:4">
      <c r="A14617" s="291" t="s">
        <v>22460</v>
      </c>
      <c r="B14617" s="292" t="s">
        <v>22459</v>
      </c>
      <c r="C14617" s="292" t="s">
        <v>58</v>
      </c>
      <c r="D14617" s="293">
        <v>37.229999999999997</v>
      </c>
    </row>
    <row r="14618" spans="1:4">
      <c r="A14618" s="291" t="s">
        <v>22461</v>
      </c>
      <c r="B14618" s="292" t="s">
        <v>22462</v>
      </c>
      <c r="C14618" s="292" t="s">
        <v>58</v>
      </c>
      <c r="D14618" s="293">
        <v>44.69</v>
      </c>
    </row>
    <row r="14619" spans="1:4">
      <c r="A14619" s="291" t="s">
        <v>22463</v>
      </c>
      <c r="B14619" s="292" t="s">
        <v>22462</v>
      </c>
      <c r="C14619" s="292" t="s">
        <v>58</v>
      </c>
      <c r="D14619" s="293">
        <v>41.52</v>
      </c>
    </row>
    <row r="14620" spans="1:4">
      <c r="A14620" s="291" t="s">
        <v>22464</v>
      </c>
      <c r="B14620" s="292" t="s">
        <v>22465</v>
      </c>
      <c r="C14620" s="292" t="s">
        <v>58</v>
      </c>
      <c r="D14620" s="293">
        <v>31.72</v>
      </c>
    </row>
    <row r="14621" spans="1:4">
      <c r="A14621" s="291" t="s">
        <v>22466</v>
      </c>
      <c r="B14621" s="292" t="s">
        <v>22465</v>
      </c>
      <c r="C14621" s="292" t="s">
        <v>58</v>
      </c>
      <c r="D14621" s="293">
        <v>28.55</v>
      </c>
    </row>
    <row r="14622" spans="1:4">
      <c r="A14622" s="291" t="s">
        <v>22467</v>
      </c>
      <c r="B14622" s="292" t="s">
        <v>22468</v>
      </c>
      <c r="C14622" s="292" t="s">
        <v>58</v>
      </c>
      <c r="D14622" s="293">
        <v>36.93</v>
      </c>
    </row>
    <row r="14623" spans="1:4">
      <c r="A14623" s="291" t="s">
        <v>22469</v>
      </c>
      <c r="B14623" s="292" t="s">
        <v>22468</v>
      </c>
      <c r="C14623" s="292" t="s">
        <v>58</v>
      </c>
      <c r="D14623" s="293">
        <v>33.76</v>
      </c>
    </row>
    <row r="14624" spans="1:4">
      <c r="A14624" s="291" t="s">
        <v>22470</v>
      </c>
      <c r="B14624" s="292" t="s">
        <v>22471</v>
      </c>
      <c r="C14624" s="292" t="s">
        <v>58</v>
      </c>
      <c r="D14624" s="293">
        <v>39.31</v>
      </c>
    </row>
    <row r="14625" spans="1:4">
      <c r="A14625" s="291" t="s">
        <v>22472</v>
      </c>
      <c r="B14625" s="292" t="s">
        <v>22471</v>
      </c>
      <c r="C14625" s="292" t="s">
        <v>58</v>
      </c>
      <c r="D14625" s="293">
        <v>36.14</v>
      </c>
    </row>
    <row r="14626" spans="1:4">
      <c r="A14626" s="291" t="s">
        <v>22473</v>
      </c>
      <c r="B14626" s="292" t="s">
        <v>22474</v>
      </c>
      <c r="C14626" s="292" t="s">
        <v>58</v>
      </c>
      <c r="D14626" s="293">
        <v>43.03</v>
      </c>
    </row>
    <row r="14627" spans="1:4">
      <c r="A14627" s="291" t="s">
        <v>22475</v>
      </c>
      <c r="B14627" s="292" t="s">
        <v>22474</v>
      </c>
      <c r="C14627" s="292" t="s">
        <v>58</v>
      </c>
      <c r="D14627" s="293">
        <v>39.86</v>
      </c>
    </row>
    <row r="14628" spans="1:4">
      <c r="A14628" s="291" t="s">
        <v>22476</v>
      </c>
      <c r="B14628" s="292" t="s">
        <v>22477</v>
      </c>
      <c r="C14628" s="292" t="s">
        <v>58</v>
      </c>
      <c r="D14628" s="293">
        <v>47.33</v>
      </c>
    </row>
    <row r="14629" spans="1:4">
      <c r="A14629" s="291" t="s">
        <v>22478</v>
      </c>
      <c r="B14629" s="292" t="s">
        <v>22477</v>
      </c>
      <c r="C14629" s="292" t="s">
        <v>58</v>
      </c>
      <c r="D14629" s="293">
        <v>44.16</v>
      </c>
    </row>
    <row r="14630" spans="1:4">
      <c r="A14630" s="291" t="s">
        <v>22479</v>
      </c>
      <c r="B14630" s="292" t="s">
        <v>22480</v>
      </c>
      <c r="C14630" s="292" t="s">
        <v>58</v>
      </c>
      <c r="D14630" s="293">
        <v>37.89</v>
      </c>
    </row>
    <row r="14631" spans="1:4">
      <c r="A14631" s="291" t="s">
        <v>22481</v>
      </c>
      <c r="B14631" s="292" t="s">
        <v>22480</v>
      </c>
      <c r="C14631" s="292" t="s">
        <v>58</v>
      </c>
      <c r="D14631" s="293">
        <v>34.72</v>
      </c>
    </row>
    <row r="14632" spans="1:4">
      <c r="A14632" s="291" t="s">
        <v>22482</v>
      </c>
      <c r="B14632" s="292" t="s">
        <v>22483</v>
      </c>
      <c r="C14632" s="292" t="s">
        <v>58</v>
      </c>
      <c r="D14632" s="293">
        <v>40.11</v>
      </c>
    </row>
    <row r="14633" spans="1:4">
      <c r="A14633" s="291" t="s">
        <v>22484</v>
      </c>
      <c r="B14633" s="292" t="s">
        <v>22483</v>
      </c>
      <c r="C14633" s="292" t="s">
        <v>58</v>
      </c>
      <c r="D14633" s="293">
        <v>36.94</v>
      </c>
    </row>
    <row r="14634" spans="1:4">
      <c r="A14634" s="291" t="s">
        <v>22485</v>
      </c>
      <c r="B14634" s="292" t="s">
        <v>22486</v>
      </c>
      <c r="C14634" s="292" t="s">
        <v>58</v>
      </c>
      <c r="D14634" s="293">
        <v>42.49</v>
      </c>
    </row>
    <row r="14635" spans="1:4">
      <c r="A14635" s="291" t="s">
        <v>22487</v>
      </c>
      <c r="B14635" s="292" t="s">
        <v>22486</v>
      </c>
      <c r="C14635" s="292" t="s">
        <v>58</v>
      </c>
      <c r="D14635" s="293">
        <v>39.32</v>
      </c>
    </row>
    <row r="14636" spans="1:4">
      <c r="A14636" s="291" t="s">
        <v>22488</v>
      </c>
      <c r="B14636" s="292" t="s">
        <v>22489</v>
      </c>
      <c r="C14636" s="292" t="s">
        <v>58</v>
      </c>
      <c r="D14636" s="293">
        <v>42.4</v>
      </c>
    </row>
    <row r="14637" spans="1:4">
      <c r="A14637" s="291" t="s">
        <v>22490</v>
      </c>
      <c r="B14637" s="292" t="s">
        <v>22489</v>
      </c>
      <c r="C14637" s="292" t="s">
        <v>58</v>
      </c>
      <c r="D14637" s="293">
        <v>39.229999999999997</v>
      </c>
    </row>
    <row r="14638" spans="1:4">
      <c r="A14638" s="291" t="s">
        <v>22491</v>
      </c>
      <c r="B14638" s="292" t="s">
        <v>22492</v>
      </c>
      <c r="C14638" s="292" t="s">
        <v>58</v>
      </c>
      <c r="D14638" s="293">
        <v>50.24</v>
      </c>
    </row>
    <row r="14639" spans="1:4">
      <c r="A14639" s="291" t="s">
        <v>22493</v>
      </c>
      <c r="B14639" s="292" t="s">
        <v>22492</v>
      </c>
      <c r="C14639" s="292" t="s">
        <v>58</v>
      </c>
      <c r="D14639" s="293">
        <v>47.07</v>
      </c>
    </row>
    <row r="14640" spans="1:4">
      <c r="A14640" s="291" t="s">
        <v>22494</v>
      </c>
      <c r="B14640" s="292" t="s">
        <v>22495</v>
      </c>
      <c r="C14640" s="292" t="s">
        <v>58</v>
      </c>
      <c r="D14640" s="293">
        <v>30.06</v>
      </c>
    </row>
    <row r="14641" spans="1:4">
      <c r="A14641" s="291" t="s">
        <v>22496</v>
      </c>
      <c r="B14641" s="292" t="s">
        <v>22495</v>
      </c>
      <c r="C14641" s="292" t="s">
        <v>58</v>
      </c>
      <c r="D14641" s="293">
        <v>26.89</v>
      </c>
    </row>
    <row r="14642" spans="1:4">
      <c r="A14642" s="291" t="s">
        <v>22497</v>
      </c>
      <c r="B14642" s="292" t="s">
        <v>22498</v>
      </c>
      <c r="C14642" s="292" t="s">
        <v>58</v>
      </c>
      <c r="D14642" s="293">
        <v>32.28</v>
      </c>
    </row>
    <row r="14643" spans="1:4">
      <c r="A14643" s="291" t="s">
        <v>22499</v>
      </c>
      <c r="B14643" s="292" t="s">
        <v>22498</v>
      </c>
      <c r="C14643" s="292" t="s">
        <v>58</v>
      </c>
      <c r="D14643" s="293">
        <v>29.11</v>
      </c>
    </row>
    <row r="14644" spans="1:4">
      <c r="A14644" s="291" t="s">
        <v>22500</v>
      </c>
      <c r="B14644" s="292" t="s">
        <v>22501</v>
      </c>
      <c r="C14644" s="292" t="s">
        <v>58</v>
      </c>
      <c r="D14644" s="293">
        <v>34.299999999999997</v>
      </c>
    </row>
    <row r="14645" spans="1:4">
      <c r="A14645" s="291" t="s">
        <v>22502</v>
      </c>
      <c r="B14645" s="292" t="s">
        <v>22501</v>
      </c>
      <c r="C14645" s="292" t="s">
        <v>58</v>
      </c>
      <c r="D14645" s="293">
        <v>31.13</v>
      </c>
    </row>
    <row r="14646" spans="1:4">
      <c r="A14646" s="291" t="s">
        <v>22503</v>
      </c>
      <c r="B14646" s="292" t="s">
        <v>22504</v>
      </c>
      <c r="C14646" s="292" t="s">
        <v>58</v>
      </c>
      <c r="D14646" s="293">
        <v>36.39</v>
      </c>
    </row>
    <row r="14647" spans="1:4">
      <c r="A14647" s="291" t="s">
        <v>22505</v>
      </c>
      <c r="B14647" s="292" t="s">
        <v>22504</v>
      </c>
      <c r="C14647" s="292" t="s">
        <v>58</v>
      </c>
      <c r="D14647" s="293">
        <v>33.22</v>
      </c>
    </row>
    <row r="14648" spans="1:4">
      <c r="A14648" s="291" t="s">
        <v>22506</v>
      </c>
      <c r="B14648" s="292" t="s">
        <v>22507</v>
      </c>
      <c r="C14648" s="292" t="s">
        <v>58</v>
      </c>
      <c r="D14648" s="293">
        <v>40.4</v>
      </c>
    </row>
    <row r="14649" spans="1:4">
      <c r="A14649" s="291" t="s">
        <v>22508</v>
      </c>
      <c r="B14649" s="292" t="s">
        <v>22507</v>
      </c>
      <c r="C14649" s="292" t="s">
        <v>58</v>
      </c>
      <c r="D14649" s="293">
        <v>37.229999999999997</v>
      </c>
    </row>
    <row r="14650" spans="1:4">
      <c r="A14650" s="291" t="s">
        <v>22509</v>
      </c>
      <c r="B14650" s="292" t="s">
        <v>22510</v>
      </c>
      <c r="C14650" s="292" t="s">
        <v>58</v>
      </c>
      <c r="D14650" s="293">
        <v>44.69</v>
      </c>
    </row>
    <row r="14651" spans="1:4">
      <c r="A14651" s="291" t="s">
        <v>22511</v>
      </c>
      <c r="B14651" s="292" t="s">
        <v>22510</v>
      </c>
      <c r="C14651" s="292" t="s">
        <v>58</v>
      </c>
      <c r="D14651" s="293">
        <v>41.52</v>
      </c>
    </row>
    <row r="14652" spans="1:4">
      <c r="A14652" s="291" t="s">
        <v>22512</v>
      </c>
      <c r="B14652" s="292" t="s">
        <v>22513</v>
      </c>
      <c r="C14652" s="292" t="s">
        <v>58</v>
      </c>
      <c r="D14652" s="293">
        <v>31.72</v>
      </c>
    </row>
    <row r="14653" spans="1:4">
      <c r="A14653" s="291" t="s">
        <v>22514</v>
      </c>
      <c r="B14653" s="292" t="s">
        <v>22513</v>
      </c>
      <c r="C14653" s="292" t="s">
        <v>58</v>
      </c>
      <c r="D14653" s="293">
        <v>28.55</v>
      </c>
    </row>
    <row r="14654" spans="1:4">
      <c r="A14654" s="291" t="s">
        <v>22515</v>
      </c>
      <c r="B14654" s="292" t="s">
        <v>22516</v>
      </c>
      <c r="C14654" s="292" t="s">
        <v>58</v>
      </c>
      <c r="D14654" s="293">
        <v>36.93</v>
      </c>
    </row>
    <row r="14655" spans="1:4">
      <c r="A14655" s="291" t="s">
        <v>22517</v>
      </c>
      <c r="B14655" s="292" t="s">
        <v>22516</v>
      </c>
      <c r="C14655" s="292" t="s">
        <v>58</v>
      </c>
      <c r="D14655" s="293">
        <v>33.76</v>
      </c>
    </row>
    <row r="14656" spans="1:4">
      <c r="A14656" s="291" t="s">
        <v>22518</v>
      </c>
      <c r="B14656" s="292" t="s">
        <v>22519</v>
      </c>
      <c r="C14656" s="292" t="s">
        <v>58</v>
      </c>
      <c r="D14656" s="293">
        <v>39.31</v>
      </c>
    </row>
    <row r="14657" spans="1:4">
      <c r="A14657" s="291" t="s">
        <v>22520</v>
      </c>
      <c r="B14657" s="292" t="s">
        <v>22519</v>
      </c>
      <c r="C14657" s="292" t="s">
        <v>58</v>
      </c>
      <c r="D14657" s="293">
        <v>36.14</v>
      </c>
    </row>
    <row r="14658" spans="1:4">
      <c r="A14658" s="291" t="s">
        <v>22521</v>
      </c>
      <c r="B14658" s="292" t="s">
        <v>22522</v>
      </c>
      <c r="C14658" s="292" t="s">
        <v>58</v>
      </c>
      <c r="D14658" s="293">
        <v>43.03</v>
      </c>
    </row>
    <row r="14659" spans="1:4">
      <c r="A14659" s="291" t="s">
        <v>22523</v>
      </c>
      <c r="B14659" s="292" t="s">
        <v>22522</v>
      </c>
      <c r="C14659" s="292" t="s">
        <v>58</v>
      </c>
      <c r="D14659" s="293">
        <v>39.86</v>
      </c>
    </row>
    <row r="14660" spans="1:4">
      <c r="A14660" s="291" t="s">
        <v>22524</v>
      </c>
      <c r="B14660" s="292" t="s">
        <v>22525</v>
      </c>
      <c r="C14660" s="292" t="s">
        <v>58</v>
      </c>
      <c r="D14660" s="293">
        <v>47.33</v>
      </c>
    </row>
    <row r="14661" spans="1:4">
      <c r="A14661" s="291" t="s">
        <v>22526</v>
      </c>
      <c r="B14661" s="292" t="s">
        <v>22525</v>
      </c>
      <c r="C14661" s="292" t="s">
        <v>58</v>
      </c>
      <c r="D14661" s="293">
        <v>44.16</v>
      </c>
    </row>
    <row r="14662" spans="1:4">
      <c r="A14662" s="291" t="s">
        <v>22527</v>
      </c>
      <c r="B14662" s="292" t="s">
        <v>22528</v>
      </c>
      <c r="C14662" s="292" t="s">
        <v>58</v>
      </c>
      <c r="D14662" s="293">
        <v>37.89</v>
      </c>
    </row>
    <row r="14663" spans="1:4">
      <c r="A14663" s="291" t="s">
        <v>22529</v>
      </c>
      <c r="B14663" s="292" t="s">
        <v>22528</v>
      </c>
      <c r="C14663" s="292" t="s">
        <v>58</v>
      </c>
      <c r="D14663" s="293">
        <v>34.72</v>
      </c>
    </row>
    <row r="14664" spans="1:4">
      <c r="A14664" s="291" t="s">
        <v>22530</v>
      </c>
      <c r="B14664" s="292" t="s">
        <v>22531</v>
      </c>
      <c r="C14664" s="292" t="s">
        <v>58</v>
      </c>
      <c r="D14664" s="293">
        <v>40.11</v>
      </c>
    </row>
    <row r="14665" spans="1:4">
      <c r="A14665" s="291" t="s">
        <v>22532</v>
      </c>
      <c r="B14665" s="292" t="s">
        <v>22531</v>
      </c>
      <c r="C14665" s="292" t="s">
        <v>58</v>
      </c>
      <c r="D14665" s="293">
        <v>36.94</v>
      </c>
    </row>
    <row r="14666" spans="1:4">
      <c r="A14666" s="291" t="s">
        <v>22533</v>
      </c>
      <c r="B14666" s="292" t="s">
        <v>22534</v>
      </c>
      <c r="C14666" s="292" t="s">
        <v>58</v>
      </c>
      <c r="D14666" s="293">
        <v>42.49</v>
      </c>
    </row>
    <row r="14667" spans="1:4">
      <c r="A14667" s="291" t="s">
        <v>22535</v>
      </c>
      <c r="B14667" s="292" t="s">
        <v>22534</v>
      </c>
      <c r="C14667" s="292" t="s">
        <v>58</v>
      </c>
      <c r="D14667" s="293">
        <v>39.32</v>
      </c>
    </row>
    <row r="14668" spans="1:4">
      <c r="A14668" s="291" t="s">
        <v>22536</v>
      </c>
      <c r="B14668" s="292" t="s">
        <v>22537</v>
      </c>
      <c r="C14668" s="292" t="s">
        <v>58</v>
      </c>
      <c r="D14668" s="293">
        <v>42.4</v>
      </c>
    </row>
    <row r="14669" spans="1:4">
      <c r="A14669" s="291" t="s">
        <v>22538</v>
      </c>
      <c r="B14669" s="292" t="s">
        <v>22537</v>
      </c>
      <c r="C14669" s="292" t="s">
        <v>58</v>
      </c>
      <c r="D14669" s="293">
        <v>39.229999999999997</v>
      </c>
    </row>
    <row r="14670" spans="1:4">
      <c r="A14670" s="291" t="s">
        <v>22539</v>
      </c>
      <c r="B14670" s="292" t="s">
        <v>22540</v>
      </c>
      <c r="C14670" s="292" t="s">
        <v>58</v>
      </c>
      <c r="D14670" s="293">
        <v>50.24</v>
      </c>
    </row>
    <row r="14671" spans="1:4">
      <c r="A14671" s="291" t="s">
        <v>22541</v>
      </c>
      <c r="B14671" s="292" t="s">
        <v>22540</v>
      </c>
      <c r="C14671" s="292" t="s">
        <v>58</v>
      </c>
      <c r="D14671" s="293">
        <v>47.07</v>
      </c>
    </row>
    <row r="14672" spans="1:4">
      <c r="A14672" s="291" t="s">
        <v>22542</v>
      </c>
      <c r="B14672" s="292" t="s">
        <v>22543</v>
      </c>
      <c r="C14672" s="292" t="s">
        <v>58</v>
      </c>
      <c r="D14672" s="293">
        <v>36.270000000000003</v>
      </c>
    </row>
    <row r="14673" spans="1:4">
      <c r="A14673" s="291" t="s">
        <v>22544</v>
      </c>
      <c r="B14673" s="292" t="s">
        <v>22543</v>
      </c>
      <c r="C14673" s="292" t="s">
        <v>58</v>
      </c>
      <c r="D14673" s="293">
        <v>33.1</v>
      </c>
    </row>
    <row r="14674" spans="1:4">
      <c r="A14674" s="291" t="s">
        <v>22545</v>
      </c>
      <c r="B14674" s="292" t="s">
        <v>22546</v>
      </c>
      <c r="C14674" s="292" t="s">
        <v>58</v>
      </c>
      <c r="D14674" s="293">
        <v>39.32</v>
      </c>
    </row>
    <row r="14675" spans="1:4">
      <c r="A14675" s="291" t="s">
        <v>22547</v>
      </c>
      <c r="B14675" s="292" t="s">
        <v>22546</v>
      </c>
      <c r="C14675" s="292" t="s">
        <v>58</v>
      </c>
      <c r="D14675" s="293">
        <v>36.15</v>
      </c>
    </row>
    <row r="14676" spans="1:4">
      <c r="A14676" s="291" t="s">
        <v>22548</v>
      </c>
      <c r="B14676" s="292" t="s">
        <v>22549</v>
      </c>
      <c r="C14676" s="292" t="s">
        <v>58</v>
      </c>
      <c r="D14676" s="293">
        <v>42.22</v>
      </c>
    </row>
    <row r="14677" spans="1:4">
      <c r="A14677" s="291" t="s">
        <v>22550</v>
      </c>
      <c r="B14677" s="292" t="s">
        <v>22549</v>
      </c>
      <c r="C14677" s="292" t="s">
        <v>58</v>
      </c>
      <c r="D14677" s="293">
        <v>39.049999999999997</v>
      </c>
    </row>
    <row r="14678" spans="1:4">
      <c r="A14678" s="291" t="s">
        <v>22551</v>
      </c>
      <c r="B14678" s="292" t="s">
        <v>22552</v>
      </c>
      <c r="C14678" s="292" t="s">
        <v>58</v>
      </c>
      <c r="D14678" s="293">
        <v>45.39</v>
      </c>
    </row>
    <row r="14679" spans="1:4">
      <c r="A14679" s="291" t="s">
        <v>22553</v>
      </c>
      <c r="B14679" s="292" t="s">
        <v>22552</v>
      </c>
      <c r="C14679" s="292" t="s">
        <v>58</v>
      </c>
      <c r="D14679" s="293">
        <v>42.22</v>
      </c>
    </row>
    <row r="14680" spans="1:4">
      <c r="A14680" s="291" t="s">
        <v>22554</v>
      </c>
      <c r="B14680" s="292" t="s">
        <v>22555</v>
      </c>
      <c r="C14680" s="292" t="s">
        <v>58</v>
      </c>
      <c r="D14680" s="293">
        <v>55.38</v>
      </c>
    </row>
    <row r="14681" spans="1:4">
      <c r="A14681" s="291" t="s">
        <v>22556</v>
      </c>
      <c r="B14681" s="292" t="s">
        <v>22555</v>
      </c>
      <c r="C14681" s="292" t="s">
        <v>58</v>
      </c>
      <c r="D14681" s="293">
        <v>52.21</v>
      </c>
    </row>
    <row r="14682" spans="1:4">
      <c r="A14682" s="291" t="s">
        <v>22557</v>
      </c>
      <c r="B14682" s="292" t="s">
        <v>22558</v>
      </c>
      <c r="C14682" s="292" t="s">
        <v>58</v>
      </c>
      <c r="D14682" s="293">
        <v>68.430000000000007</v>
      </c>
    </row>
    <row r="14683" spans="1:4">
      <c r="A14683" s="291" t="s">
        <v>22559</v>
      </c>
      <c r="B14683" s="292" t="s">
        <v>22558</v>
      </c>
      <c r="C14683" s="292" t="s">
        <v>58</v>
      </c>
      <c r="D14683" s="293">
        <v>65.260000000000005</v>
      </c>
    </row>
    <row r="14684" spans="1:4">
      <c r="A14684" s="291" t="s">
        <v>22560</v>
      </c>
      <c r="B14684" s="292" t="s">
        <v>22561</v>
      </c>
      <c r="C14684" s="292" t="s">
        <v>58</v>
      </c>
      <c r="D14684" s="293">
        <v>44.35</v>
      </c>
    </row>
    <row r="14685" spans="1:4">
      <c r="A14685" s="291" t="s">
        <v>22562</v>
      </c>
      <c r="B14685" s="292" t="s">
        <v>22561</v>
      </c>
      <c r="C14685" s="292" t="s">
        <v>58</v>
      </c>
      <c r="D14685" s="293">
        <v>41.18</v>
      </c>
    </row>
    <row r="14686" spans="1:4">
      <c r="A14686" s="291" t="s">
        <v>22563</v>
      </c>
      <c r="B14686" s="292" t="s">
        <v>22564</v>
      </c>
      <c r="C14686" s="292" t="s">
        <v>58</v>
      </c>
      <c r="D14686" s="293">
        <v>47.77</v>
      </c>
    </row>
    <row r="14687" spans="1:4">
      <c r="A14687" s="291" t="s">
        <v>22565</v>
      </c>
      <c r="B14687" s="292" t="s">
        <v>22564</v>
      </c>
      <c r="C14687" s="292" t="s">
        <v>58</v>
      </c>
      <c r="D14687" s="293">
        <v>44.6</v>
      </c>
    </row>
    <row r="14688" spans="1:4">
      <c r="A14688" s="291" t="s">
        <v>22566</v>
      </c>
      <c r="B14688" s="292" t="s">
        <v>22567</v>
      </c>
      <c r="C14688" s="292" t="s">
        <v>58</v>
      </c>
      <c r="D14688" s="293">
        <v>50.94</v>
      </c>
    </row>
    <row r="14689" spans="1:4">
      <c r="A14689" s="291" t="s">
        <v>22568</v>
      </c>
      <c r="B14689" s="292" t="s">
        <v>22567</v>
      </c>
      <c r="C14689" s="292" t="s">
        <v>58</v>
      </c>
      <c r="D14689" s="293">
        <v>47.77</v>
      </c>
    </row>
    <row r="14690" spans="1:4">
      <c r="A14690" s="291" t="s">
        <v>22569</v>
      </c>
      <c r="B14690" s="292" t="s">
        <v>22570</v>
      </c>
      <c r="C14690" s="292" t="s">
        <v>58</v>
      </c>
      <c r="D14690" s="293">
        <v>56.35</v>
      </c>
    </row>
    <row r="14691" spans="1:4">
      <c r="A14691" s="291" t="s">
        <v>22571</v>
      </c>
      <c r="B14691" s="292" t="s">
        <v>22570</v>
      </c>
      <c r="C14691" s="292" t="s">
        <v>58</v>
      </c>
      <c r="D14691" s="293">
        <v>53.18</v>
      </c>
    </row>
    <row r="14692" spans="1:4">
      <c r="A14692" s="291" t="s">
        <v>22572</v>
      </c>
      <c r="B14692" s="292" t="s">
        <v>22573</v>
      </c>
      <c r="C14692" s="292" t="s">
        <v>58</v>
      </c>
      <c r="D14692" s="293">
        <v>74.13</v>
      </c>
    </row>
    <row r="14693" spans="1:4">
      <c r="A14693" s="291" t="s">
        <v>22574</v>
      </c>
      <c r="B14693" s="292" t="s">
        <v>22573</v>
      </c>
      <c r="C14693" s="292" t="s">
        <v>58</v>
      </c>
      <c r="D14693" s="293">
        <v>70.959999999999994</v>
      </c>
    </row>
    <row r="14694" spans="1:4">
      <c r="A14694" s="291" t="s">
        <v>22575</v>
      </c>
      <c r="B14694" s="292" t="s">
        <v>22576</v>
      </c>
      <c r="C14694" s="292" t="s">
        <v>58</v>
      </c>
      <c r="D14694" s="293">
        <v>44.3</v>
      </c>
    </row>
    <row r="14695" spans="1:4">
      <c r="A14695" s="291" t="s">
        <v>22577</v>
      </c>
      <c r="B14695" s="292" t="s">
        <v>22576</v>
      </c>
      <c r="C14695" s="292" t="s">
        <v>58</v>
      </c>
      <c r="D14695" s="293">
        <v>41.13</v>
      </c>
    </row>
    <row r="14696" spans="1:4">
      <c r="A14696" s="291" t="s">
        <v>22578</v>
      </c>
      <c r="B14696" s="292" t="s">
        <v>22579</v>
      </c>
      <c r="C14696" s="292" t="s">
        <v>58</v>
      </c>
      <c r="D14696" s="293">
        <v>54.12</v>
      </c>
    </row>
    <row r="14697" spans="1:4">
      <c r="A14697" s="291" t="s">
        <v>22580</v>
      </c>
      <c r="B14697" s="292" t="s">
        <v>22579</v>
      </c>
      <c r="C14697" s="292" t="s">
        <v>58</v>
      </c>
      <c r="D14697" s="293">
        <v>50.95</v>
      </c>
    </row>
    <row r="14698" spans="1:4">
      <c r="A14698" s="291" t="s">
        <v>22581</v>
      </c>
      <c r="B14698" s="292" t="s">
        <v>22582</v>
      </c>
      <c r="C14698" s="292" t="s">
        <v>58</v>
      </c>
      <c r="D14698" s="293">
        <v>61.47</v>
      </c>
    </row>
    <row r="14699" spans="1:4">
      <c r="A14699" s="291" t="s">
        <v>22583</v>
      </c>
      <c r="B14699" s="292" t="s">
        <v>22582</v>
      </c>
      <c r="C14699" s="292" t="s">
        <v>58</v>
      </c>
      <c r="D14699" s="293">
        <v>58.3</v>
      </c>
    </row>
    <row r="14700" spans="1:4">
      <c r="A14700" s="291" t="s">
        <v>22584</v>
      </c>
      <c r="B14700" s="292" t="s">
        <v>22585</v>
      </c>
      <c r="C14700" s="292" t="s">
        <v>58</v>
      </c>
      <c r="D14700" s="293">
        <v>70.53</v>
      </c>
    </row>
    <row r="14701" spans="1:4">
      <c r="A14701" s="291" t="s">
        <v>22586</v>
      </c>
      <c r="B14701" s="292" t="s">
        <v>22585</v>
      </c>
      <c r="C14701" s="292" t="s">
        <v>58</v>
      </c>
      <c r="D14701" s="293">
        <v>67.36</v>
      </c>
    </row>
    <row r="14702" spans="1:4">
      <c r="A14702" s="291" t="s">
        <v>22587</v>
      </c>
      <c r="B14702" s="292" t="s">
        <v>22588</v>
      </c>
      <c r="C14702" s="292" t="s">
        <v>58</v>
      </c>
      <c r="D14702" s="293">
        <v>80.349999999999994</v>
      </c>
    </row>
    <row r="14703" spans="1:4">
      <c r="A14703" s="291" t="s">
        <v>22589</v>
      </c>
      <c r="B14703" s="292" t="s">
        <v>22588</v>
      </c>
      <c r="C14703" s="292" t="s">
        <v>58</v>
      </c>
      <c r="D14703" s="293">
        <v>77.180000000000007</v>
      </c>
    </row>
    <row r="14704" spans="1:4">
      <c r="A14704" s="291" t="s">
        <v>22590</v>
      </c>
      <c r="B14704" s="292" t="s">
        <v>22591</v>
      </c>
      <c r="C14704" s="292" t="s">
        <v>58</v>
      </c>
      <c r="D14704" s="293">
        <v>35</v>
      </c>
    </row>
    <row r="14705" spans="1:4">
      <c r="A14705" s="291" t="s">
        <v>22592</v>
      </c>
      <c r="B14705" s="292" t="s">
        <v>22591</v>
      </c>
      <c r="C14705" s="292" t="s">
        <v>58</v>
      </c>
      <c r="D14705" s="293">
        <v>31.83</v>
      </c>
    </row>
    <row r="14706" spans="1:4">
      <c r="A14706" s="291" t="s">
        <v>22593</v>
      </c>
      <c r="B14706" s="292" t="s">
        <v>22594</v>
      </c>
      <c r="C14706" s="292" t="s">
        <v>58</v>
      </c>
      <c r="D14706" s="293">
        <v>35.92</v>
      </c>
    </row>
    <row r="14707" spans="1:4">
      <c r="A14707" s="291" t="s">
        <v>22595</v>
      </c>
      <c r="B14707" s="292" t="s">
        <v>22594</v>
      </c>
      <c r="C14707" s="292" t="s">
        <v>58</v>
      </c>
      <c r="D14707" s="293">
        <v>32.75</v>
      </c>
    </row>
    <row r="14708" spans="1:4">
      <c r="A14708" s="291" t="s">
        <v>22596</v>
      </c>
      <c r="B14708" s="292" t="s">
        <v>22597</v>
      </c>
      <c r="C14708" s="292" t="s">
        <v>58</v>
      </c>
      <c r="D14708" s="293">
        <v>42.78</v>
      </c>
    </row>
    <row r="14709" spans="1:4">
      <c r="A14709" s="291" t="s">
        <v>22598</v>
      </c>
      <c r="B14709" s="292" t="s">
        <v>22597</v>
      </c>
      <c r="C14709" s="292" t="s">
        <v>58</v>
      </c>
      <c r="D14709" s="293">
        <v>39.61</v>
      </c>
    </row>
    <row r="14710" spans="1:4">
      <c r="A14710" s="291" t="s">
        <v>22599</v>
      </c>
      <c r="B14710" s="292" t="s">
        <v>22600</v>
      </c>
      <c r="C14710" s="292" t="s">
        <v>58</v>
      </c>
      <c r="D14710" s="293">
        <v>45.35</v>
      </c>
    </row>
    <row r="14711" spans="1:4">
      <c r="A14711" s="291" t="s">
        <v>22601</v>
      </c>
      <c r="B14711" s="292" t="s">
        <v>22600</v>
      </c>
      <c r="C14711" s="292" t="s">
        <v>58</v>
      </c>
      <c r="D14711" s="293">
        <v>42.18</v>
      </c>
    </row>
    <row r="14712" spans="1:4">
      <c r="A14712" s="291" t="s">
        <v>22602</v>
      </c>
      <c r="B14712" s="292" t="s">
        <v>22603</v>
      </c>
      <c r="C14712" s="292" t="s">
        <v>58</v>
      </c>
      <c r="D14712" s="293">
        <v>40.4</v>
      </c>
    </row>
    <row r="14713" spans="1:4">
      <c r="A14713" s="291" t="s">
        <v>22604</v>
      </c>
      <c r="B14713" s="292" t="s">
        <v>22603</v>
      </c>
      <c r="C14713" s="292" t="s">
        <v>58</v>
      </c>
      <c r="D14713" s="293">
        <v>37.229999999999997</v>
      </c>
    </row>
    <row r="14714" spans="1:4">
      <c r="A14714" s="291" t="s">
        <v>22605</v>
      </c>
      <c r="B14714" s="292" t="s">
        <v>22606</v>
      </c>
      <c r="C14714" s="292" t="s">
        <v>58</v>
      </c>
      <c r="D14714" s="293">
        <v>59.77</v>
      </c>
    </row>
    <row r="14715" spans="1:4">
      <c r="A14715" s="291" t="s">
        <v>22607</v>
      </c>
      <c r="B14715" s="292" t="s">
        <v>22606</v>
      </c>
      <c r="C14715" s="292" t="s">
        <v>58</v>
      </c>
      <c r="D14715" s="293">
        <v>56.6</v>
      </c>
    </row>
    <row r="14716" spans="1:4">
      <c r="A14716" s="291" t="s">
        <v>22608</v>
      </c>
      <c r="B14716" s="292" t="s">
        <v>22609</v>
      </c>
      <c r="C14716" s="292" t="s">
        <v>58</v>
      </c>
      <c r="D14716" s="293">
        <v>45.66</v>
      </c>
    </row>
    <row r="14717" spans="1:4">
      <c r="A14717" s="291" t="s">
        <v>22610</v>
      </c>
      <c r="B14717" s="292" t="s">
        <v>22609</v>
      </c>
      <c r="C14717" s="292" t="s">
        <v>58</v>
      </c>
      <c r="D14717" s="293">
        <v>42.49</v>
      </c>
    </row>
    <row r="14718" spans="1:4">
      <c r="A14718" s="291" t="s">
        <v>22611</v>
      </c>
      <c r="B14718" s="292" t="s">
        <v>22612</v>
      </c>
      <c r="C14718" s="292" t="s">
        <v>58</v>
      </c>
      <c r="D14718" s="293">
        <v>41.54</v>
      </c>
    </row>
    <row r="14719" spans="1:4">
      <c r="A14719" s="291" t="s">
        <v>22613</v>
      </c>
      <c r="B14719" s="292" t="s">
        <v>22612</v>
      </c>
      <c r="C14719" s="292" t="s">
        <v>58</v>
      </c>
      <c r="D14719" s="293">
        <v>38.369999999999997</v>
      </c>
    </row>
    <row r="14720" spans="1:4">
      <c r="A14720" s="291" t="s">
        <v>22614</v>
      </c>
      <c r="B14720" s="292" t="s">
        <v>22615</v>
      </c>
      <c r="C14720" s="292" t="s">
        <v>58</v>
      </c>
      <c r="D14720" s="293">
        <v>57.56</v>
      </c>
    </row>
    <row r="14721" spans="1:4">
      <c r="A14721" s="291" t="s">
        <v>22616</v>
      </c>
      <c r="B14721" s="292" t="s">
        <v>22615</v>
      </c>
      <c r="C14721" s="292" t="s">
        <v>58</v>
      </c>
      <c r="D14721" s="293">
        <v>54.39</v>
      </c>
    </row>
    <row r="14722" spans="1:4">
      <c r="A14722" s="291" t="s">
        <v>22617</v>
      </c>
      <c r="B14722" s="292" t="s">
        <v>22618</v>
      </c>
      <c r="C14722" s="292" t="s">
        <v>58</v>
      </c>
      <c r="D14722" s="293">
        <v>52.42</v>
      </c>
    </row>
    <row r="14723" spans="1:4">
      <c r="A14723" s="291" t="s">
        <v>22619</v>
      </c>
      <c r="B14723" s="292" t="s">
        <v>22618</v>
      </c>
      <c r="C14723" s="292" t="s">
        <v>58</v>
      </c>
      <c r="D14723" s="293">
        <v>49.25</v>
      </c>
    </row>
    <row r="14724" spans="1:4">
      <c r="A14724" s="291" t="s">
        <v>22620</v>
      </c>
      <c r="B14724" s="292" t="s">
        <v>22621</v>
      </c>
      <c r="C14724" s="292" t="s">
        <v>58</v>
      </c>
      <c r="D14724" s="293">
        <v>59.15</v>
      </c>
    </row>
    <row r="14725" spans="1:4">
      <c r="A14725" s="291" t="s">
        <v>22622</v>
      </c>
      <c r="B14725" s="292" t="s">
        <v>22621</v>
      </c>
      <c r="C14725" s="292" t="s">
        <v>58</v>
      </c>
      <c r="D14725" s="293">
        <v>55.98</v>
      </c>
    </row>
    <row r="14726" spans="1:4">
      <c r="A14726" s="291" t="s">
        <v>22623</v>
      </c>
      <c r="B14726" s="292" t="s">
        <v>22624</v>
      </c>
      <c r="C14726" s="292" t="s">
        <v>58</v>
      </c>
      <c r="D14726" s="293">
        <v>42.26</v>
      </c>
    </row>
    <row r="14727" spans="1:4">
      <c r="A14727" s="291" t="s">
        <v>22625</v>
      </c>
      <c r="B14727" s="292" t="s">
        <v>22624</v>
      </c>
      <c r="C14727" s="292" t="s">
        <v>58</v>
      </c>
      <c r="D14727" s="293">
        <v>39.090000000000003</v>
      </c>
    </row>
    <row r="14728" spans="1:4">
      <c r="A14728" s="291" t="s">
        <v>22626</v>
      </c>
      <c r="B14728" s="292" t="s">
        <v>22627</v>
      </c>
      <c r="C14728" s="292" t="s">
        <v>58</v>
      </c>
      <c r="D14728" s="293">
        <v>46.9</v>
      </c>
    </row>
    <row r="14729" spans="1:4">
      <c r="A14729" s="291" t="s">
        <v>22628</v>
      </c>
      <c r="B14729" s="292" t="s">
        <v>22627</v>
      </c>
      <c r="C14729" s="292" t="s">
        <v>58</v>
      </c>
      <c r="D14729" s="293">
        <v>43.73</v>
      </c>
    </row>
    <row r="14730" spans="1:4">
      <c r="A14730" s="291" t="s">
        <v>22629</v>
      </c>
      <c r="B14730" s="292" t="s">
        <v>22630</v>
      </c>
      <c r="C14730" s="292" t="s">
        <v>58</v>
      </c>
      <c r="D14730" s="293">
        <v>52.05</v>
      </c>
    </row>
    <row r="14731" spans="1:4">
      <c r="A14731" s="291" t="s">
        <v>22631</v>
      </c>
      <c r="B14731" s="292" t="s">
        <v>22630</v>
      </c>
      <c r="C14731" s="292" t="s">
        <v>58</v>
      </c>
      <c r="D14731" s="293">
        <v>48.88</v>
      </c>
    </row>
    <row r="14732" spans="1:4">
      <c r="A14732" s="291" t="s">
        <v>22632</v>
      </c>
      <c r="B14732" s="292" t="s">
        <v>22633</v>
      </c>
      <c r="C14732" s="292" t="s">
        <v>58</v>
      </c>
      <c r="D14732" s="293">
        <v>52.26</v>
      </c>
    </row>
    <row r="14733" spans="1:4">
      <c r="A14733" s="291" t="s">
        <v>22634</v>
      </c>
      <c r="B14733" s="292" t="s">
        <v>22633</v>
      </c>
      <c r="C14733" s="292" t="s">
        <v>58</v>
      </c>
      <c r="D14733" s="293">
        <v>49.09</v>
      </c>
    </row>
    <row r="14734" spans="1:4">
      <c r="A14734" s="291" t="s">
        <v>22635</v>
      </c>
      <c r="B14734" s="292" t="s">
        <v>22636</v>
      </c>
      <c r="C14734" s="292" t="s">
        <v>58</v>
      </c>
      <c r="D14734" s="293">
        <v>63.89</v>
      </c>
    </row>
    <row r="14735" spans="1:4">
      <c r="A14735" s="291" t="s">
        <v>22637</v>
      </c>
      <c r="B14735" s="292" t="s">
        <v>22636</v>
      </c>
      <c r="C14735" s="292" t="s">
        <v>58</v>
      </c>
      <c r="D14735" s="293">
        <v>60.72</v>
      </c>
    </row>
    <row r="14736" spans="1:4">
      <c r="A14736" s="291" t="s">
        <v>22638</v>
      </c>
      <c r="B14736" s="292" t="s">
        <v>22639</v>
      </c>
      <c r="C14736" s="292" t="s">
        <v>58</v>
      </c>
      <c r="D14736" s="293">
        <v>33.549999999999997</v>
      </c>
    </row>
    <row r="14737" spans="1:4">
      <c r="A14737" s="291" t="s">
        <v>22640</v>
      </c>
      <c r="B14737" s="292" t="s">
        <v>22639</v>
      </c>
      <c r="C14737" s="292" t="s">
        <v>58</v>
      </c>
      <c r="D14737" s="293">
        <v>30.38</v>
      </c>
    </row>
    <row r="14738" spans="1:4">
      <c r="A14738" s="291" t="s">
        <v>22641</v>
      </c>
      <c r="B14738" s="292" t="s">
        <v>22642</v>
      </c>
      <c r="C14738" s="292" t="s">
        <v>58</v>
      </c>
      <c r="D14738" s="293">
        <v>36.130000000000003</v>
      </c>
    </row>
    <row r="14739" spans="1:4">
      <c r="A14739" s="291" t="s">
        <v>22643</v>
      </c>
      <c r="B14739" s="292" t="s">
        <v>22642</v>
      </c>
      <c r="C14739" s="292" t="s">
        <v>58</v>
      </c>
      <c r="D14739" s="293">
        <v>32.96</v>
      </c>
    </row>
    <row r="14740" spans="1:4">
      <c r="A14740" s="291" t="s">
        <v>22644</v>
      </c>
      <c r="B14740" s="292" t="s">
        <v>22645</v>
      </c>
      <c r="C14740" s="292" t="s">
        <v>58</v>
      </c>
      <c r="D14740" s="293">
        <v>51.74</v>
      </c>
    </row>
    <row r="14741" spans="1:4">
      <c r="A14741" s="291" t="s">
        <v>22646</v>
      </c>
      <c r="B14741" s="292" t="s">
        <v>22645</v>
      </c>
      <c r="C14741" s="292" t="s">
        <v>58</v>
      </c>
      <c r="D14741" s="293">
        <v>48.57</v>
      </c>
    </row>
    <row r="14742" spans="1:4">
      <c r="A14742" s="291" t="s">
        <v>22647</v>
      </c>
      <c r="B14742" s="292" t="s">
        <v>22648</v>
      </c>
      <c r="C14742" s="292" t="s">
        <v>58</v>
      </c>
      <c r="D14742" s="293">
        <v>57.56</v>
      </c>
    </row>
    <row r="14743" spans="1:4">
      <c r="A14743" s="291" t="s">
        <v>22649</v>
      </c>
      <c r="B14743" s="292" t="s">
        <v>22648</v>
      </c>
      <c r="C14743" s="292" t="s">
        <v>58</v>
      </c>
      <c r="D14743" s="293">
        <v>54.39</v>
      </c>
    </row>
    <row r="14744" spans="1:4">
      <c r="A14744" s="291" t="s">
        <v>22650</v>
      </c>
      <c r="B14744" s="292" t="s">
        <v>22651</v>
      </c>
      <c r="C14744" s="292" t="s">
        <v>58</v>
      </c>
      <c r="D14744" s="293">
        <v>59.93</v>
      </c>
    </row>
    <row r="14745" spans="1:4">
      <c r="A14745" s="291" t="s">
        <v>22652</v>
      </c>
      <c r="B14745" s="292" t="s">
        <v>22651</v>
      </c>
      <c r="C14745" s="292" t="s">
        <v>58</v>
      </c>
      <c r="D14745" s="293">
        <v>56.76</v>
      </c>
    </row>
    <row r="14746" spans="1:4">
      <c r="A14746" s="291" t="s">
        <v>22653</v>
      </c>
      <c r="B14746" s="292" t="s">
        <v>22654</v>
      </c>
      <c r="C14746" s="292" t="s">
        <v>58</v>
      </c>
      <c r="D14746" s="293">
        <v>76.06</v>
      </c>
    </row>
    <row r="14747" spans="1:4">
      <c r="A14747" s="291" t="s">
        <v>22655</v>
      </c>
      <c r="B14747" s="292" t="s">
        <v>22654</v>
      </c>
      <c r="C14747" s="292" t="s">
        <v>58</v>
      </c>
      <c r="D14747" s="293">
        <v>72.89</v>
      </c>
    </row>
    <row r="14748" spans="1:4">
      <c r="A14748" s="291" t="s">
        <v>22656</v>
      </c>
      <c r="B14748" s="292" t="s">
        <v>22657</v>
      </c>
      <c r="C14748" s="292" t="s">
        <v>58</v>
      </c>
      <c r="D14748" s="293">
        <v>54.12</v>
      </c>
    </row>
    <row r="14749" spans="1:4">
      <c r="A14749" s="291" t="s">
        <v>22658</v>
      </c>
      <c r="B14749" s="292" t="s">
        <v>22657</v>
      </c>
      <c r="C14749" s="292" t="s">
        <v>58</v>
      </c>
      <c r="D14749" s="293">
        <v>50.95</v>
      </c>
    </row>
    <row r="14750" spans="1:4">
      <c r="A14750" s="291" t="s">
        <v>22659</v>
      </c>
      <c r="B14750" s="292" t="s">
        <v>22660</v>
      </c>
      <c r="C14750" s="292" t="s">
        <v>58</v>
      </c>
      <c r="D14750" s="293">
        <v>51.74</v>
      </c>
    </row>
    <row r="14751" spans="1:4">
      <c r="A14751" s="291" t="s">
        <v>22661</v>
      </c>
      <c r="B14751" s="292" t="s">
        <v>22660</v>
      </c>
      <c r="C14751" s="292" t="s">
        <v>58</v>
      </c>
      <c r="D14751" s="293">
        <v>48.57</v>
      </c>
    </row>
    <row r="14752" spans="1:4">
      <c r="A14752" s="291" t="s">
        <v>22662</v>
      </c>
      <c r="B14752" s="292" t="s">
        <v>22663</v>
      </c>
      <c r="C14752" s="292" t="s">
        <v>58</v>
      </c>
      <c r="D14752" s="293">
        <v>66.010000000000005</v>
      </c>
    </row>
    <row r="14753" spans="1:4">
      <c r="A14753" s="291" t="s">
        <v>22664</v>
      </c>
      <c r="B14753" s="292" t="s">
        <v>22663</v>
      </c>
      <c r="C14753" s="292" t="s">
        <v>58</v>
      </c>
      <c r="D14753" s="293">
        <v>62.84</v>
      </c>
    </row>
    <row r="14754" spans="1:4">
      <c r="A14754" s="291" t="s">
        <v>22665</v>
      </c>
      <c r="B14754" s="292" t="s">
        <v>22666</v>
      </c>
      <c r="C14754" s="292" t="s">
        <v>58</v>
      </c>
      <c r="D14754" s="293">
        <v>66.819999999999993</v>
      </c>
    </row>
    <row r="14755" spans="1:4">
      <c r="A14755" s="291" t="s">
        <v>22667</v>
      </c>
      <c r="B14755" s="292" t="s">
        <v>22666</v>
      </c>
      <c r="C14755" s="292" t="s">
        <v>58</v>
      </c>
      <c r="D14755" s="293">
        <v>63.65</v>
      </c>
    </row>
    <row r="14756" spans="1:4">
      <c r="A14756" s="291" t="s">
        <v>22668</v>
      </c>
      <c r="B14756" s="292" t="s">
        <v>22669</v>
      </c>
      <c r="C14756" s="292" t="s">
        <v>58</v>
      </c>
      <c r="D14756" s="293">
        <v>85.31</v>
      </c>
    </row>
    <row r="14757" spans="1:4">
      <c r="A14757" s="291" t="s">
        <v>22670</v>
      </c>
      <c r="B14757" s="292" t="s">
        <v>22669</v>
      </c>
      <c r="C14757" s="292" t="s">
        <v>58</v>
      </c>
      <c r="D14757" s="293">
        <v>82.14</v>
      </c>
    </row>
    <row r="14758" spans="1:4">
      <c r="A14758" s="291" t="s">
        <v>22671</v>
      </c>
      <c r="B14758" s="292" t="s">
        <v>22672</v>
      </c>
      <c r="C14758" s="292" t="s">
        <v>58</v>
      </c>
      <c r="D14758" s="293">
        <v>48.4</v>
      </c>
    </row>
    <row r="14759" spans="1:4">
      <c r="A14759" s="291" t="s">
        <v>22673</v>
      </c>
      <c r="B14759" s="292" t="s">
        <v>22672</v>
      </c>
      <c r="C14759" s="292" t="s">
        <v>58</v>
      </c>
      <c r="D14759" s="293">
        <v>45.23</v>
      </c>
    </row>
    <row r="14760" spans="1:4">
      <c r="A14760" s="291" t="s">
        <v>22674</v>
      </c>
      <c r="B14760" s="292" t="s">
        <v>22675</v>
      </c>
      <c r="C14760" s="292" t="s">
        <v>58</v>
      </c>
      <c r="D14760" s="293">
        <v>59.14</v>
      </c>
    </row>
    <row r="14761" spans="1:4">
      <c r="A14761" s="291" t="s">
        <v>22676</v>
      </c>
      <c r="B14761" s="292" t="s">
        <v>22675</v>
      </c>
      <c r="C14761" s="292" t="s">
        <v>58</v>
      </c>
      <c r="D14761" s="293">
        <v>55.97</v>
      </c>
    </row>
    <row r="14762" spans="1:4">
      <c r="A14762" s="291" t="s">
        <v>22677</v>
      </c>
      <c r="B14762" s="292" t="s">
        <v>22678</v>
      </c>
      <c r="C14762" s="292" t="s">
        <v>58</v>
      </c>
      <c r="D14762" s="293">
        <v>72.23</v>
      </c>
    </row>
    <row r="14763" spans="1:4">
      <c r="A14763" s="291" t="s">
        <v>22679</v>
      </c>
      <c r="B14763" s="292" t="s">
        <v>22678</v>
      </c>
      <c r="C14763" s="292" t="s">
        <v>58</v>
      </c>
      <c r="D14763" s="293">
        <v>69.06</v>
      </c>
    </row>
    <row r="14764" spans="1:4">
      <c r="A14764" s="291" t="s">
        <v>22680</v>
      </c>
      <c r="B14764" s="292" t="s">
        <v>22681</v>
      </c>
      <c r="C14764" s="292" t="s">
        <v>58</v>
      </c>
      <c r="D14764" s="293">
        <v>82.97</v>
      </c>
    </row>
    <row r="14765" spans="1:4">
      <c r="A14765" s="291" t="s">
        <v>22682</v>
      </c>
      <c r="B14765" s="292" t="s">
        <v>22681</v>
      </c>
      <c r="C14765" s="292" t="s">
        <v>58</v>
      </c>
      <c r="D14765" s="293">
        <v>79.8</v>
      </c>
    </row>
    <row r="14766" spans="1:4">
      <c r="A14766" s="291" t="s">
        <v>22683</v>
      </c>
      <c r="B14766" s="292" t="s">
        <v>22684</v>
      </c>
      <c r="C14766" s="292" t="s">
        <v>58</v>
      </c>
      <c r="D14766" s="293">
        <v>95.31</v>
      </c>
    </row>
    <row r="14767" spans="1:4">
      <c r="A14767" s="291" t="s">
        <v>22685</v>
      </c>
      <c r="B14767" s="292" t="s">
        <v>22684</v>
      </c>
      <c r="C14767" s="292" t="s">
        <v>58</v>
      </c>
      <c r="D14767" s="293">
        <v>92.14</v>
      </c>
    </row>
    <row r="14768" spans="1:4">
      <c r="A14768" s="291" t="s">
        <v>22686</v>
      </c>
      <c r="B14768" s="292" t="s">
        <v>22687</v>
      </c>
      <c r="C14768" s="292" t="s">
        <v>58</v>
      </c>
      <c r="D14768" s="293">
        <v>42.21</v>
      </c>
    </row>
    <row r="14769" spans="1:4">
      <c r="A14769" s="291" t="s">
        <v>22688</v>
      </c>
      <c r="B14769" s="292" t="s">
        <v>22687</v>
      </c>
      <c r="C14769" s="292" t="s">
        <v>58</v>
      </c>
      <c r="D14769" s="293">
        <v>39.04</v>
      </c>
    </row>
    <row r="14770" spans="1:4">
      <c r="A14770" s="291" t="s">
        <v>22689</v>
      </c>
      <c r="B14770" s="292" t="s">
        <v>22690</v>
      </c>
      <c r="C14770" s="292" t="s">
        <v>58</v>
      </c>
      <c r="D14770" s="293">
        <v>47.12</v>
      </c>
    </row>
    <row r="14771" spans="1:4">
      <c r="A14771" s="291" t="s">
        <v>22691</v>
      </c>
      <c r="B14771" s="292" t="s">
        <v>22690</v>
      </c>
      <c r="C14771" s="292" t="s">
        <v>58</v>
      </c>
      <c r="D14771" s="293">
        <v>43.95</v>
      </c>
    </row>
    <row r="14772" spans="1:4">
      <c r="A14772" s="291" t="s">
        <v>22692</v>
      </c>
      <c r="B14772" s="292" t="s">
        <v>22693</v>
      </c>
      <c r="C14772" s="292" t="s">
        <v>58</v>
      </c>
      <c r="D14772" s="293">
        <v>51.32</v>
      </c>
    </row>
    <row r="14773" spans="1:4">
      <c r="A14773" s="291" t="s">
        <v>22694</v>
      </c>
      <c r="B14773" s="292" t="s">
        <v>22693</v>
      </c>
      <c r="C14773" s="292" t="s">
        <v>58</v>
      </c>
      <c r="D14773" s="293">
        <v>48.15</v>
      </c>
    </row>
    <row r="14774" spans="1:4">
      <c r="A14774" s="291" t="s">
        <v>22695</v>
      </c>
      <c r="B14774" s="292" t="s">
        <v>22696</v>
      </c>
      <c r="C14774" s="292" t="s">
        <v>58</v>
      </c>
      <c r="D14774" s="293">
        <v>59.4</v>
      </c>
    </row>
    <row r="14775" spans="1:4">
      <c r="A14775" s="291" t="s">
        <v>22697</v>
      </c>
      <c r="B14775" s="292" t="s">
        <v>22696</v>
      </c>
      <c r="C14775" s="292" t="s">
        <v>58</v>
      </c>
      <c r="D14775" s="293">
        <v>56.23</v>
      </c>
    </row>
    <row r="14776" spans="1:4">
      <c r="A14776" s="291" t="s">
        <v>22698</v>
      </c>
      <c r="B14776" s="292" t="s">
        <v>22699</v>
      </c>
      <c r="C14776" s="292" t="s">
        <v>58</v>
      </c>
      <c r="D14776" s="293">
        <v>74.86</v>
      </c>
    </row>
    <row r="14777" spans="1:4">
      <c r="A14777" s="291" t="s">
        <v>22700</v>
      </c>
      <c r="B14777" s="292" t="s">
        <v>22699</v>
      </c>
      <c r="C14777" s="292" t="s">
        <v>58</v>
      </c>
      <c r="D14777" s="293">
        <v>71.69</v>
      </c>
    </row>
    <row r="14778" spans="1:4">
      <c r="A14778" s="291" t="s">
        <v>22701</v>
      </c>
      <c r="B14778" s="292" t="s">
        <v>22702</v>
      </c>
      <c r="C14778" s="292" t="s">
        <v>58</v>
      </c>
      <c r="D14778" s="293">
        <v>92.22</v>
      </c>
    </row>
    <row r="14779" spans="1:4">
      <c r="A14779" s="291" t="s">
        <v>22703</v>
      </c>
      <c r="B14779" s="292" t="s">
        <v>22702</v>
      </c>
      <c r="C14779" s="292" t="s">
        <v>58</v>
      </c>
      <c r="D14779" s="293">
        <v>89.05</v>
      </c>
    </row>
    <row r="14780" spans="1:4">
      <c r="A14780" s="291" t="s">
        <v>22704</v>
      </c>
      <c r="B14780" s="292" t="s">
        <v>22705</v>
      </c>
      <c r="C14780" s="292" t="s">
        <v>58</v>
      </c>
      <c r="D14780" s="293">
        <v>48.85</v>
      </c>
    </row>
    <row r="14781" spans="1:4">
      <c r="A14781" s="291" t="s">
        <v>22706</v>
      </c>
      <c r="B14781" s="292" t="s">
        <v>22705</v>
      </c>
      <c r="C14781" s="292" t="s">
        <v>58</v>
      </c>
      <c r="D14781" s="293">
        <v>45.68</v>
      </c>
    </row>
    <row r="14782" spans="1:4">
      <c r="A14782" s="291" t="s">
        <v>22707</v>
      </c>
      <c r="B14782" s="292" t="s">
        <v>22708</v>
      </c>
      <c r="C14782" s="292" t="s">
        <v>58</v>
      </c>
      <c r="D14782" s="293">
        <v>55.97</v>
      </c>
    </row>
    <row r="14783" spans="1:4">
      <c r="A14783" s="291" t="s">
        <v>22709</v>
      </c>
      <c r="B14783" s="292" t="s">
        <v>22708</v>
      </c>
      <c r="C14783" s="292" t="s">
        <v>58</v>
      </c>
      <c r="D14783" s="293">
        <v>52.8</v>
      </c>
    </row>
    <row r="14784" spans="1:4">
      <c r="A14784" s="291" t="s">
        <v>22710</v>
      </c>
      <c r="B14784" s="292" t="s">
        <v>22711</v>
      </c>
      <c r="C14784" s="292" t="s">
        <v>58</v>
      </c>
      <c r="D14784" s="293">
        <v>64.05</v>
      </c>
    </row>
    <row r="14785" spans="1:4">
      <c r="A14785" s="291" t="s">
        <v>22712</v>
      </c>
      <c r="B14785" s="292" t="s">
        <v>22711</v>
      </c>
      <c r="C14785" s="292" t="s">
        <v>58</v>
      </c>
      <c r="D14785" s="293">
        <v>60.88</v>
      </c>
    </row>
    <row r="14786" spans="1:4">
      <c r="A14786" s="291" t="s">
        <v>22713</v>
      </c>
      <c r="B14786" s="292" t="s">
        <v>22714</v>
      </c>
      <c r="C14786" s="292" t="s">
        <v>58</v>
      </c>
      <c r="D14786" s="293">
        <v>82.93</v>
      </c>
    </row>
    <row r="14787" spans="1:4">
      <c r="A14787" s="291" t="s">
        <v>22715</v>
      </c>
      <c r="B14787" s="292" t="s">
        <v>22714</v>
      </c>
      <c r="C14787" s="292" t="s">
        <v>58</v>
      </c>
      <c r="D14787" s="293">
        <v>79.760000000000005</v>
      </c>
    </row>
    <row r="14788" spans="1:4">
      <c r="A14788" s="291" t="s">
        <v>22716</v>
      </c>
      <c r="B14788" s="292" t="s">
        <v>22717</v>
      </c>
      <c r="C14788" s="292" t="s">
        <v>58</v>
      </c>
      <c r="D14788" s="293">
        <v>105.27</v>
      </c>
    </row>
    <row r="14789" spans="1:4">
      <c r="A14789" s="291" t="s">
        <v>22718</v>
      </c>
      <c r="B14789" s="292" t="s">
        <v>22717</v>
      </c>
      <c r="C14789" s="292" t="s">
        <v>58</v>
      </c>
      <c r="D14789" s="293">
        <v>102.11</v>
      </c>
    </row>
    <row r="14790" spans="1:4">
      <c r="A14790" s="291" t="s">
        <v>22719</v>
      </c>
      <c r="B14790" s="292" t="s">
        <v>22720</v>
      </c>
      <c r="C14790" s="292" t="s">
        <v>58</v>
      </c>
      <c r="D14790" s="293">
        <v>58.4</v>
      </c>
    </row>
    <row r="14791" spans="1:4">
      <c r="A14791" s="291" t="s">
        <v>22721</v>
      </c>
      <c r="B14791" s="292" t="s">
        <v>22720</v>
      </c>
      <c r="C14791" s="292" t="s">
        <v>58</v>
      </c>
      <c r="D14791" s="293">
        <v>55.23</v>
      </c>
    </row>
    <row r="14792" spans="1:4">
      <c r="A14792" s="291" t="s">
        <v>22722</v>
      </c>
      <c r="B14792" s="292" t="s">
        <v>22723</v>
      </c>
      <c r="C14792" s="292" t="s">
        <v>58</v>
      </c>
      <c r="D14792" s="293">
        <v>62.76</v>
      </c>
    </row>
    <row r="14793" spans="1:4">
      <c r="A14793" s="291" t="s">
        <v>22724</v>
      </c>
      <c r="B14793" s="292" t="s">
        <v>22723</v>
      </c>
      <c r="C14793" s="292" t="s">
        <v>58</v>
      </c>
      <c r="D14793" s="293">
        <v>59.59</v>
      </c>
    </row>
    <row r="14794" spans="1:4">
      <c r="A14794" s="291" t="s">
        <v>22725</v>
      </c>
      <c r="B14794" s="292" t="s">
        <v>22726</v>
      </c>
      <c r="C14794" s="292" t="s">
        <v>58</v>
      </c>
      <c r="D14794" s="293">
        <v>74.52</v>
      </c>
    </row>
    <row r="14795" spans="1:4">
      <c r="A14795" s="291" t="s">
        <v>22727</v>
      </c>
      <c r="B14795" s="292" t="s">
        <v>22726</v>
      </c>
      <c r="C14795" s="292" t="s">
        <v>58</v>
      </c>
      <c r="D14795" s="293">
        <v>71.349999999999994</v>
      </c>
    </row>
    <row r="14796" spans="1:4">
      <c r="A14796" s="291" t="s">
        <v>22728</v>
      </c>
      <c r="B14796" s="292" t="s">
        <v>22729</v>
      </c>
      <c r="C14796" s="292" t="s">
        <v>58</v>
      </c>
      <c r="D14796" s="293">
        <v>88.22</v>
      </c>
    </row>
    <row r="14797" spans="1:4">
      <c r="A14797" s="291" t="s">
        <v>22730</v>
      </c>
      <c r="B14797" s="292" t="s">
        <v>22729</v>
      </c>
      <c r="C14797" s="292" t="s">
        <v>58</v>
      </c>
      <c r="D14797" s="293">
        <v>85.05</v>
      </c>
    </row>
    <row r="14798" spans="1:4">
      <c r="A14798" s="291" t="s">
        <v>22731</v>
      </c>
      <c r="B14798" s="292" t="s">
        <v>22732</v>
      </c>
      <c r="C14798" s="292" t="s">
        <v>58</v>
      </c>
      <c r="D14798" s="293">
        <v>99.43</v>
      </c>
    </row>
    <row r="14799" spans="1:4">
      <c r="A14799" s="291" t="s">
        <v>22733</v>
      </c>
      <c r="B14799" s="292" t="s">
        <v>22732</v>
      </c>
      <c r="C14799" s="292" t="s">
        <v>58</v>
      </c>
      <c r="D14799" s="293">
        <v>96.26</v>
      </c>
    </row>
    <row r="14800" spans="1:4">
      <c r="A14800" s="291" t="s">
        <v>22734</v>
      </c>
      <c r="B14800" s="292" t="s">
        <v>22735</v>
      </c>
      <c r="C14800" s="292" t="s">
        <v>58</v>
      </c>
      <c r="D14800" s="293">
        <v>41.14</v>
      </c>
    </row>
    <row r="14801" spans="1:4">
      <c r="A14801" s="291" t="s">
        <v>22736</v>
      </c>
      <c r="B14801" s="292" t="s">
        <v>22735</v>
      </c>
      <c r="C14801" s="292" t="s">
        <v>58</v>
      </c>
      <c r="D14801" s="293">
        <v>37.97</v>
      </c>
    </row>
    <row r="14802" spans="1:4">
      <c r="A14802" s="291" t="s">
        <v>22737</v>
      </c>
      <c r="B14802" s="292" t="s">
        <v>22738</v>
      </c>
      <c r="C14802" s="292" t="s">
        <v>58</v>
      </c>
      <c r="D14802" s="293">
        <v>48.52</v>
      </c>
    </row>
    <row r="14803" spans="1:4">
      <c r="A14803" s="291" t="s">
        <v>22739</v>
      </c>
      <c r="B14803" s="292" t="s">
        <v>22738</v>
      </c>
      <c r="C14803" s="292" t="s">
        <v>58</v>
      </c>
      <c r="D14803" s="293">
        <v>45.35</v>
      </c>
    </row>
    <row r="14804" spans="1:4">
      <c r="A14804" s="291" t="s">
        <v>22740</v>
      </c>
      <c r="B14804" s="292" t="s">
        <v>22741</v>
      </c>
      <c r="C14804" s="292" t="s">
        <v>58</v>
      </c>
      <c r="D14804" s="293">
        <v>62.15</v>
      </c>
    </row>
    <row r="14805" spans="1:4">
      <c r="A14805" s="291" t="s">
        <v>22742</v>
      </c>
      <c r="B14805" s="292" t="s">
        <v>22741</v>
      </c>
      <c r="C14805" s="292" t="s">
        <v>58</v>
      </c>
      <c r="D14805" s="293">
        <v>58.98</v>
      </c>
    </row>
    <row r="14806" spans="1:4">
      <c r="A14806" s="291" t="s">
        <v>22743</v>
      </c>
      <c r="B14806" s="292" t="s">
        <v>22744</v>
      </c>
      <c r="C14806" s="292" t="s">
        <v>58</v>
      </c>
      <c r="D14806" s="293">
        <v>72.95</v>
      </c>
    </row>
    <row r="14807" spans="1:4">
      <c r="A14807" s="291" t="s">
        <v>22745</v>
      </c>
      <c r="B14807" s="292" t="s">
        <v>22744</v>
      </c>
      <c r="C14807" s="292" t="s">
        <v>58</v>
      </c>
      <c r="D14807" s="293">
        <v>69.78</v>
      </c>
    </row>
    <row r="14808" spans="1:4">
      <c r="A14808" s="291" t="s">
        <v>22746</v>
      </c>
      <c r="B14808" s="292" t="s">
        <v>22747</v>
      </c>
      <c r="C14808" s="292" t="s">
        <v>58</v>
      </c>
      <c r="D14808" s="293">
        <v>91.7</v>
      </c>
    </row>
    <row r="14809" spans="1:4">
      <c r="A14809" s="291" t="s">
        <v>22748</v>
      </c>
      <c r="B14809" s="292" t="s">
        <v>22747</v>
      </c>
      <c r="C14809" s="292" t="s">
        <v>58</v>
      </c>
      <c r="D14809" s="293">
        <v>88.53</v>
      </c>
    </row>
    <row r="14810" spans="1:4">
      <c r="A14810" s="291" t="s">
        <v>22749</v>
      </c>
      <c r="B14810" s="292" t="s">
        <v>22750</v>
      </c>
      <c r="C14810" s="292" t="s">
        <v>58</v>
      </c>
      <c r="D14810" s="293">
        <v>100.97</v>
      </c>
    </row>
    <row r="14811" spans="1:4">
      <c r="A14811" s="291" t="s">
        <v>22751</v>
      </c>
      <c r="B14811" s="292" t="s">
        <v>22750</v>
      </c>
      <c r="C14811" s="292" t="s">
        <v>58</v>
      </c>
      <c r="D14811" s="293">
        <v>97.8</v>
      </c>
    </row>
    <row r="14812" spans="1:4">
      <c r="A14812" s="291" t="s">
        <v>22752</v>
      </c>
      <c r="B14812" s="292" t="s">
        <v>22753</v>
      </c>
      <c r="C14812" s="292" t="s">
        <v>58</v>
      </c>
      <c r="D14812" s="293">
        <v>57.94</v>
      </c>
    </row>
    <row r="14813" spans="1:4">
      <c r="A14813" s="291" t="s">
        <v>22754</v>
      </c>
      <c r="B14813" s="292" t="s">
        <v>22753</v>
      </c>
      <c r="C14813" s="292" t="s">
        <v>58</v>
      </c>
      <c r="D14813" s="293">
        <v>54.77</v>
      </c>
    </row>
    <row r="14814" spans="1:4">
      <c r="A14814" s="291" t="s">
        <v>22755</v>
      </c>
      <c r="B14814" s="292" t="s">
        <v>22756</v>
      </c>
      <c r="C14814" s="292" t="s">
        <v>58</v>
      </c>
      <c r="D14814" s="293">
        <v>76.349999999999994</v>
      </c>
    </row>
    <row r="14815" spans="1:4">
      <c r="A14815" s="291" t="s">
        <v>22757</v>
      </c>
      <c r="B14815" s="292" t="s">
        <v>22756</v>
      </c>
      <c r="C14815" s="292" t="s">
        <v>58</v>
      </c>
      <c r="D14815" s="293">
        <v>73.180000000000007</v>
      </c>
    </row>
    <row r="14816" spans="1:4">
      <c r="A14816" s="291" t="s">
        <v>22758</v>
      </c>
      <c r="B14816" s="292" t="s">
        <v>22759</v>
      </c>
      <c r="C14816" s="292" t="s">
        <v>58</v>
      </c>
      <c r="D14816" s="293">
        <v>83.3</v>
      </c>
    </row>
    <row r="14817" spans="1:4">
      <c r="A14817" s="291" t="s">
        <v>22760</v>
      </c>
      <c r="B14817" s="292" t="s">
        <v>22759</v>
      </c>
      <c r="C14817" s="292" t="s">
        <v>58</v>
      </c>
      <c r="D14817" s="293">
        <v>80.13</v>
      </c>
    </row>
    <row r="14818" spans="1:4">
      <c r="A14818" s="291" t="s">
        <v>22761</v>
      </c>
      <c r="B14818" s="292" t="s">
        <v>22762</v>
      </c>
      <c r="C14818" s="292" t="s">
        <v>58</v>
      </c>
      <c r="D14818" s="293">
        <v>96.65</v>
      </c>
    </row>
    <row r="14819" spans="1:4">
      <c r="A14819" s="291" t="s">
        <v>22763</v>
      </c>
      <c r="B14819" s="292" t="s">
        <v>22762</v>
      </c>
      <c r="C14819" s="292" t="s">
        <v>58</v>
      </c>
      <c r="D14819" s="293">
        <v>93.49</v>
      </c>
    </row>
    <row r="14820" spans="1:4">
      <c r="A14820" s="291" t="s">
        <v>22764</v>
      </c>
      <c r="B14820" s="292" t="s">
        <v>22765</v>
      </c>
      <c r="C14820" s="292" t="s">
        <v>58</v>
      </c>
      <c r="D14820" s="293">
        <v>145.53</v>
      </c>
    </row>
    <row r="14821" spans="1:4">
      <c r="A14821" s="291" t="s">
        <v>22766</v>
      </c>
      <c r="B14821" s="292" t="s">
        <v>22765</v>
      </c>
      <c r="C14821" s="292" t="s">
        <v>58</v>
      </c>
      <c r="D14821" s="293">
        <v>142.36000000000001</v>
      </c>
    </row>
    <row r="14822" spans="1:4">
      <c r="A14822" s="291" t="s">
        <v>22767</v>
      </c>
      <c r="B14822" s="292" t="s">
        <v>22768</v>
      </c>
      <c r="C14822" s="292" t="s">
        <v>58</v>
      </c>
      <c r="D14822" s="293">
        <v>64.41</v>
      </c>
    </row>
    <row r="14823" spans="1:4">
      <c r="A14823" s="291" t="s">
        <v>22769</v>
      </c>
      <c r="B14823" s="292" t="s">
        <v>22768</v>
      </c>
      <c r="C14823" s="292" t="s">
        <v>58</v>
      </c>
      <c r="D14823" s="293">
        <v>61.24</v>
      </c>
    </row>
    <row r="14824" spans="1:4">
      <c r="A14824" s="291" t="s">
        <v>22770</v>
      </c>
      <c r="B14824" s="292" t="s">
        <v>22771</v>
      </c>
      <c r="C14824" s="292" t="s">
        <v>58</v>
      </c>
      <c r="D14824" s="293">
        <v>71.489999999999995</v>
      </c>
    </row>
    <row r="14825" spans="1:4">
      <c r="A14825" s="291" t="s">
        <v>22772</v>
      </c>
      <c r="B14825" s="292" t="s">
        <v>22771</v>
      </c>
      <c r="C14825" s="292" t="s">
        <v>58</v>
      </c>
      <c r="D14825" s="293">
        <v>68.319999999999993</v>
      </c>
    </row>
    <row r="14826" spans="1:4">
      <c r="A14826" s="291" t="s">
        <v>22773</v>
      </c>
      <c r="B14826" s="292" t="s">
        <v>22774</v>
      </c>
      <c r="C14826" s="292" t="s">
        <v>58</v>
      </c>
      <c r="D14826" s="293">
        <v>80.77</v>
      </c>
    </row>
    <row r="14827" spans="1:4">
      <c r="A14827" s="291" t="s">
        <v>22775</v>
      </c>
      <c r="B14827" s="292" t="s">
        <v>22774</v>
      </c>
      <c r="C14827" s="292" t="s">
        <v>58</v>
      </c>
      <c r="D14827" s="293">
        <v>77.599999999999994</v>
      </c>
    </row>
    <row r="14828" spans="1:4">
      <c r="A14828" s="291" t="s">
        <v>22776</v>
      </c>
      <c r="B14828" s="292" t="s">
        <v>22777</v>
      </c>
      <c r="C14828" s="292" t="s">
        <v>58</v>
      </c>
      <c r="D14828" s="293">
        <v>95.77</v>
      </c>
    </row>
    <row r="14829" spans="1:4">
      <c r="A14829" s="291" t="s">
        <v>22778</v>
      </c>
      <c r="B14829" s="292" t="s">
        <v>22777</v>
      </c>
      <c r="C14829" s="292" t="s">
        <v>58</v>
      </c>
      <c r="D14829" s="293">
        <v>92.6</v>
      </c>
    </row>
    <row r="14830" spans="1:4">
      <c r="A14830" s="291" t="s">
        <v>22779</v>
      </c>
      <c r="B14830" s="292" t="s">
        <v>22780</v>
      </c>
      <c r="C14830" s="292" t="s">
        <v>58</v>
      </c>
      <c r="D14830" s="293">
        <v>126.67</v>
      </c>
    </row>
    <row r="14831" spans="1:4">
      <c r="A14831" s="291" t="s">
        <v>22781</v>
      </c>
      <c r="B14831" s="292" t="s">
        <v>22780</v>
      </c>
      <c r="C14831" s="292" t="s">
        <v>58</v>
      </c>
      <c r="D14831" s="293">
        <v>123.5</v>
      </c>
    </row>
    <row r="14832" spans="1:4">
      <c r="A14832" s="291" t="s">
        <v>22782</v>
      </c>
      <c r="B14832" s="292" t="s">
        <v>22783</v>
      </c>
      <c r="C14832" s="292" t="s">
        <v>58</v>
      </c>
      <c r="D14832" s="293">
        <v>46.44</v>
      </c>
    </row>
    <row r="14833" spans="1:4">
      <c r="A14833" s="291" t="s">
        <v>22784</v>
      </c>
      <c r="B14833" s="292" t="s">
        <v>22783</v>
      </c>
      <c r="C14833" s="292" t="s">
        <v>58</v>
      </c>
      <c r="D14833" s="293">
        <v>43.27</v>
      </c>
    </row>
    <row r="14834" spans="1:4">
      <c r="A14834" s="291" t="s">
        <v>22785</v>
      </c>
      <c r="B14834" s="292" t="s">
        <v>22786</v>
      </c>
      <c r="C14834" s="292" t="s">
        <v>58</v>
      </c>
      <c r="D14834" s="293">
        <v>53.6</v>
      </c>
    </row>
    <row r="14835" spans="1:4">
      <c r="A14835" s="291" t="s">
        <v>22787</v>
      </c>
      <c r="B14835" s="292" t="s">
        <v>22786</v>
      </c>
      <c r="C14835" s="292" t="s">
        <v>58</v>
      </c>
      <c r="D14835" s="293">
        <v>50.43</v>
      </c>
    </row>
    <row r="14836" spans="1:4">
      <c r="A14836" s="291" t="s">
        <v>22788</v>
      </c>
      <c r="B14836" s="292" t="s">
        <v>22789</v>
      </c>
      <c r="C14836" s="292" t="s">
        <v>58</v>
      </c>
      <c r="D14836" s="293">
        <v>74.22</v>
      </c>
    </row>
    <row r="14837" spans="1:4">
      <c r="A14837" s="291" t="s">
        <v>22790</v>
      </c>
      <c r="B14837" s="292" t="s">
        <v>22789</v>
      </c>
      <c r="C14837" s="292" t="s">
        <v>58</v>
      </c>
      <c r="D14837" s="293">
        <v>71.05</v>
      </c>
    </row>
    <row r="14838" spans="1:4">
      <c r="A14838" s="291" t="s">
        <v>22791</v>
      </c>
      <c r="B14838" s="292" t="s">
        <v>22792</v>
      </c>
      <c r="C14838" s="292" t="s">
        <v>58</v>
      </c>
      <c r="D14838" s="293">
        <v>85.7</v>
      </c>
    </row>
    <row r="14839" spans="1:4">
      <c r="A14839" s="291" t="s">
        <v>22793</v>
      </c>
      <c r="B14839" s="292" t="s">
        <v>22792</v>
      </c>
      <c r="C14839" s="292" t="s">
        <v>58</v>
      </c>
      <c r="D14839" s="293">
        <v>82.54</v>
      </c>
    </row>
    <row r="14840" spans="1:4">
      <c r="A14840" s="291" t="s">
        <v>22794</v>
      </c>
      <c r="B14840" s="292" t="s">
        <v>22795</v>
      </c>
      <c r="C14840" s="292" t="s">
        <v>58</v>
      </c>
      <c r="D14840" s="293">
        <v>100.21</v>
      </c>
    </row>
    <row r="14841" spans="1:4">
      <c r="A14841" s="291" t="s">
        <v>22796</v>
      </c>
      <c r="B14841" s="292" t="s">
        <v>22795</v>
      </c>
      <c r="C14841" s="292" t="s">
        <v>58</v>
      </c>
      <c r="D14841" s="293">
        <v>97.05</v>
      </c>
    </row>
    <row r="14842" spans="1:4">
      <c r="A14842" s="291" t="s">
        <v>22797</v>
      </c>
      <c r="B14842" s="292" t="s">
        <v>22798</v>
      </c>
      <c r="C14842" s="292" t="s">
        <v>58</v>
      </c>
      <c r="D14842" s="293">
        <v>161.22</v>
      </c>
    </row>
    <row r="14843" spans="1:4">
      <c r="A14843" s="291" t="s">
        <v>22799</v>
      </c>
      <c r="B14843" s="292" t="s">
        <v>22798</v>
      </c>
      <c r="C14843" s="292" t="s">
        <v>58</v>
      </c>
      <c r="D14843" s="293">
        <v>158.05000000000001</v>
      </c>
    </row>
    <row r="14844" spans="1:4">
      <c r="A14844" s="291" t="s">
        <v>22800</v>
      </c>
      <c r="B14844" s="292" t="s">
        <v>22801</v>
      </c>
      <c r="C14844" s="292" t="s">
        <v>58</v>
      </c>
      <c r="D14844" s="293">
        <v>69.94</v>
      </c>
    </row>
    <row r="14845" spans="1:4">
      <c r="A14845" s="291" t="s">
        <v>22802</v>
      </c>
      <c r="B14845" s="292" t="s">
        <v>22801</v>
      </c>
      <c r="C14845" s="292" t="s">
        <v>58</v>
      </c>
      <c r="D14845" s="293">
        <v>66.77</v>
      </c>
    </row>
    <row r="14846" spans="1:4">
      <c r="A14846" s="291" t="s">
        <v>22803</v>
      </c>
      <c r="B14846" s="292" t="s">
        <v>22804</v>
      </c>
      <c r="C14846" s="292" t="s">
        <v>58</v>
      </c>
      <c r="D14846" s="293">
        <v>80.900000000000006</v>
      </c>
    </row>
    <row r="14847" spans="1:4">
      <c r="A14847" s="291" t="s">
        <v>22805</v>
      </c>
      <c r="B14847" s="292" t="s">
        <v>22804</v>
      </c>
      <c r="C14847" s="292" t="s">
        <v>58</v>
      </c>
      <c r="D14847" s="293">
        <v>77.73</v>
      </c>
    </row>
    <row r="14848" spans="1:4">
      <c r="A14848" s="291" t="s">
        <v>22806</v>
      </c>
      <c r="B14848" s="292" t="s">
        <v>22807</v>
      </c>
      <c r="C14848" s="292" t="s">
        <v>58</v>
      </c>
      <c r="D14848" s="293">
        <v>92.91</v>
      </c>
    </row>
    <row r="14849" spans="1:4">
      <c r="A14849" s="291" t="s">
        <v>22808</v>
      </c>
      <c r="B14849" s="292" t="s">
        <v>22807</v>
      </c>
      <c r="C14849" s="292" t="s">
        <v>58</v>
      </c>
      <c r="D14849" s="293">
        <v>89.75</v>
      </c>
    </row>
    <row r="14850" spans="1:4">
      <c r="A14850" s="291" t="s">
        <v>22809</v>
      </c>
      <c r="B14850" s="292" t="s">
        <v>22810</v>
      </c>
      <c r="C14850" s="292" t="s">
        <v>58</v>
      </c>
      <c r="D14850" s="293">
        <v>108.41</v>
      </c>
    </row>
    <row r="14851" spans="1:4">
      <c r="A14851" s="291" t="s">
        <v>22811</v>
      </c>
      <c r="B14851" s="292" t="s">
        <v>22810</v>
      </c>
      <c r="C14851" s="292" t="s">
        <v>58</v>
      </c>
      <c r="D14851" s="293">
        <v>105.25</v>
      </c>
    </row>
    <row r="14852" spans="1:4">
      <c r="A14852" s="291" t="s">
        <v>22812</v>
      </c>
      <c r="B14852" s="292" t="s">
        <v>22813</v>
      </c>
      <c r="C14852" s="292" t="s">
        <v>58</v>
      </c>
      <c r="D14852" s="293">
        <v>172.15</v>
      </c>
    </row>
    <row r="14853" spans="1:4">
      <c r="A14853" s="291" t="s">
        <v>22814</v>
      </c>
      <c r="B14853" s="292" t="s">
        <v>22813</v>
      </c>
      <c r="C14853" s="292" t="s">
        <v>58</v>
      </c>
      <c r="D14853" s="293">
        <v>168.98</v>
      </c>
    </row>
    <row r="14854" spans="1:4">
      <c r="A14854" s="291" t="s">
        <v>22815</v>
      </c>
      <c r="B14854" s="292" t="s">
        <v>22816</v>
      </c>
      <c r="C14854" s="292" t="s">
        <v>58</v>
      </c>
      <c r="D14854" s="293">
        <v>63.23</v>
      </c>
    </row>
    <row r="14855" spans="1:4">
      <c r="A14855" s="291" t="s">
        <v>22817</v>
      </c>
      <c r="B14855" s="292" t="s">
        <v>22816</v>
      </c>
      <c r="C14855" s="292" t="s">
        <v>58</v>
      </c>
      <c r="D14855" s="293">
        <v>60.06</v>
      </c>
    </row>
    <row r="14856" spans="1:4">
      <c r="A14856" s="291" t="s">
        <v>22818</v>
      </c>
      <c r="B14856" s="292" t="s">
        <v>22819</v>
      </c>
      <c r="C14856" s="292" t="s">
        <v>58</v>
      </c>
      <c r="D14856" s="293">
        <v>87.84</v>
      </c>
    </row>
    <row r="14857" spans="1:4">
      <c r="A14857" s="291" t="s">
        <v>22820</v>
      </c>
      <c r="B14857" s="292" t="s">
        <v>22819</v>
      </c>
      <c r="C14857" s="292" t="s">
        <v>58</v>
      </c>
      <c r="D14857" s="293">
        <v>84.68</v>
      </c>
    </row>
    <row r="14858" spans="1:4">
      <c r="A14858" s="291" t="s">
        <v>22821</v>
      </c>
      <c r="B14858" s="292" t="s">
        <v>22822</v>
      </c>
      <c r="C14858" s="292" t="s">
        <v>58</v>
      </c>
      <c r="D14858" s="293">
        <v>79.87</v>
      </c>
    </row>
    <row r="14859" spans="1:4">
      <c r="A14859" s="291" t="s">
        <v>22823</v>
      </c>
      <c r="B14859" s="292" t="s">
        <v>22822</v>
      </c>
      <c r="C14859" s="292" t="s">
        <v>58</v>
      </c>
      <c r="D14859" s="293">
        <v>76.7</v>
      </c>
    </row>
    <row r="14860" spans="1:4">
      <c r="A14860" s="291" t="s">
        <v>22824</v>
      </c>
      <c r="B14860" s="292" t="s">
        <v>22825</v>
      </c>
      <c r="C14860" s="292" t="s">
        <v>58</v>
      </c>
      <c r="D14860" s="293">
        <v>101.79</v>
      </c>
    </row>
    <row r="14861" spans="1:4">
      <c r="A14861" s="291" t="s">
        <v>22826</v>
      </c>
      <c r="B14861" s="292" t="s">
        <v>22825</v>
      </c>
      <c r="C14861" s="292" t="s">
        <v>58</v>
      </c>
      <c r="D14861" s="293">
        <v>98.62</v>
      </c>
    </row>
    <row r="14862" spans="1:4">
      <c r="A14862" s="291" t="s">
        <v>22827</v>
      </c>
      <c r="B14862" s="292" t="s">
        <v>22828</v>
      </c>
      <c r="C14862" s="292" t="s">
        <v>58</v>
      </c>
      <c r="D14862" s="293">
        <v>183.1</v>
      </c>
    </row>
    <row r="14863" spans="1:4">
      <c r="A14863" s="291" t="s">
        <v>22829</v>
      </c>
      <c r="B14863" s="292" t="s">
        <v>22828</v>
      </c>
      <c r="C14863" s="292" t="s">
        <v>58</v>
      </c>
      <c r="D14863" s="293">
        <v>179.94</v>
      </c>
    </row>
    <row r="14864" spans="1:4">
      <c r="A14864" s="291" t="s">
        <v>22830</v>
      </c>
      <c r="B14864" s="292" t="s">
        <v>22831</v>
      </c>
      <c r="C14864" s="292" t="s">
        <v>58</v>
      </c>
      <c r="D14864" s="293">
        <v>68.12</v>
      </c>
    </row>
    <row r="14865" spans="1:4">
      <c r="A14865" s="291" t="s">
        <v>22832</v>
      </c>
      <c r="B14865" s="292" t="s">
        <v>22831</v>
      </c>
      <c r="C14865" s="292" t="s">
        <v>58</v>
      </c>
      <c r="D14865" s="293">
        <v>64.95</v>
      </c>
    </row>
    <row r="14866" spans="1:4">
      <c r="A14866" s="291" t="s">
        <v>22833</v>
      </c>
      <c r="B14866" s="292" t="s">
        <v>22834</v>
      </c>
      <c r="C14866" s="292" t="s">
        <v>58</v>
      </c>
      <c r="D14866" s="293">
        <v>64.930000000000007</v>
      </c>
    </row>
    <row r="14867" spans="1:4">
      <c r="A14867" s="291" t="s">
        <v>22835</v>
      </c>
      <c r="B14867" s="292" t="s">
        <v>22834</v>
      </c>
      <c r="C14867" s="292" t="s">
        <v>58</v>
      </c>
      <c r="D14867" s="293">
        <v>61.76</v>
      </c>
    </row>
    <row r="14868" spans="1:4">
      <c r="A14868" s="291" t="s">
        <v>22836</v>
      </c>
      <c r="B14868" s="292" t="s">
        <v>22837</v>
      </c>
      <c r="C14868" s="292" t="s">
        <v>58</v>
      </c>
      <c r="D14868" s="293">
        <v>85.84</v>
      </c>
    </row>
    <row r="14869" spans="1:4">
      <c r="A14869" s="291" t="s">
        <v>22838</v>
      </c>
      <c r="B14869" s="292" t="s">
        <v>22837</v>
      </c>
      <c r="C14869" s="292" t="s">
        <v>58</v>
      </c>
      <c r="D14869" s="293">
        <v>82.68</v>
      </c>
    </row>
    <row r="14870" spans="1:4">
      <c r="A14870" s="291" t="s">
        <v>22839</v>
      </c>
      <c r="B14870" s="292" t="s">
        <v>22840</v>
      </c>
      <c r="C14870" s="292" t="s">
        <v>58</v>
      </c>
      <c r="D14870" s="293">
        <v>96.15</v>
      </c>
    </row>
    <row r="14871" spans="1:4">
      <c r="A14871" s="291" t="s">
        <v>22841</v>
      </c>
      <c r="B14871" s="292" t="s">
        <v>22840</v>
      </c>
      <c r="C14871" s="292" t="s">
        <v>58</v>
      </c>
      <c r="D14871" s="293">
        <v>92.99</v>
      </c>
    </row>
    <row r="14872" spans="1:4">
      <c r="A14872" s="291" t="s">
        <v>22842</v>
      </c>
      <c r="B14872" s="292" t="s">
        <v>22843</v>
      </c>
      <c r="C14872" s="292" t="s">
        <v>58</v>
      </c>
      <c r="D14872" s="293">
        <v>123.11</v>
      </c>
    </row>
    <row r="14873" spans="1:4">
      <c r="A14873" s="291" t="s">
        <v>22844</v>
      </c>
      <c r="B14873" s="292" t="s">
        <v>22843</v>
      </c>
      <c r="C14873" s="292" t="s">
        <v>58</v>
      </c>
      <c r="D14873" s="293">
        <v>119.94</v>
      </c>
    </row>
    <row r="14874" spans="1:4">
      <c r="A14874" s="291" t="s">
        <v>22845</v>
      </c>
      <c r="B14874" s="292" t="s">
        <v>22846</v>
      </c>
      <c r="C14874" s="292" t="s">
        <v>58</v>
      </c>
      <c r="D14874" s="293">
        <v>171.67</v>
      </c>
    </row>
    <row r="14875" spans="1:4">
      <c r="A14875" s="291" t="s">
        <v>22847</v>
      </c>
      <c r="B14875" s="292" t="s">
        <v>22846</v>
      </c>
      <c r="C14875" s="292" t="s">
        <v>58</v>
      </c>
      <c r="D14875" s="293">
        <v>168.5</v>
      </c>
    </row>
    <row r="14876" spans="1:4">
      <c r="A14876" s="291" t="s">
        <v>22848</v>
      </c>
      <c r="B14876" s="292" t="s">
        <v>22849</v>
      </c>
      <c r="C14876" s="292" t="s">
        <v>58</v>
      </c>
      <c r="D14876" s="293">
        <v>84.13</v>
      </c>
    </row>
    <row r="14877" spans="1:4">
      <c r="A14877" s="291" t="s">
        <v>22850</v>
      </c>
      <c r="B14877" s="292" t="s">
        <v>22849</v>
      </c>
      <c r="C14877" s="292" t="s">
        <v>58</v>
      </c>
      <c r="D14877" s="293">
        <v>80.959999999999994</v>
      </c>
    </row>
    <row r="14878" spans="1:4">
      <c r="A14878" s="291" t="s">
        <v>22851</v>
      </c>
      <c r="B14878" s="292" t="s">
        <v>22852</v>
      </c>
      <c r="C14878" s="292" t="s">
        <v>58</v>
      </c>
      <c r="D14878" s="293">
        <v>92.71</v>
      </c>
    </row>
    <row r="14879" spans="1:4">
      <c r="A14879" s="291" t="s">
        <v>22853</v>
      </c>
      <c r="B14879" s="292" t="s">
        <v>22852</v>
      </c>
      <c r="C14879" s="292" t="s">
        <v>58</v>
      </c>
      <c r="D14879" s="293">
        <v>89.55</v>
      </c>
    </row>
    <row r="14880" spans="1:4">
      <c r="A14880" s="291" t="s">
        <v>22854</v>
      </c>
      <c r="B14880" s="292" t="s">
        <v>22855</v>
      </c>
      <c r="C14880" s="292" t="s">
        <v>58</v>
      </c>
      <c r="D14880" s="293">
        <v>74.39</v>
      </c>
    </row>
    <row r="14881" spans="1:4">
      <c r="A14881" s="291" t="s">
        <v>22856</v>
      </c>
      <c r="B14881" s="292" t="s">
        <v>22855</v>
      </c>
      <c r="C14881" s="292" t="s">
        <v>58</v>
      </c>
      <c r="D14881" s="293">
        <v>71.22</v>
      </c>
    </row>
    <row r="14882" spans="1:4">
      <c r="A14882" s="291" t="s">
        <v>22857</v>
      </c>
      <c r="B14882" s="292" t="s">
        <v>22858</v>
      </c>
      <c r="C14882" s="292" t="s">
        <v>58</v>
      </c>
      <c r="D14882" s="293">
        <v>116.89</v>
      </c>
    </row>
    <row r="14883" spans="1:4">
      <c r="A14883" s="291" t="s">
        <v>22859</v>
      </c>
      <c r="B14883" s="292" t="s">
        <v>22858</v>
      </c>
      <c r="C14883" s="292" t="s">
        <v>58</v>
      </c>
      <c r="D14883" s="293">
        <v>113.72</v>
      </c>
    </row>
    <row r="14884" spans="1:4">
      <c r="A14884" s="291" t="s">
        <v>22860</v>
      </c>
      <c r="B14884" s="292" t="s">
        <v>22861</v>
      </c>
      <c r="C14884" s="292" t="s">
        <v>58</v>
      </c>
      <c r="D14884" s="293">
        <v>179.76</v>
      </c>
    </row>
    <row r="14885" spans="1:4">
      <c r="A14885" s="291" t="s">
        <v>22862</v>
      </c>
      <c r="B14885" s="292" t="s">
        <v>22861</v>
      </c>
      <c r="C14885" s="292" t="s">
        <v>58</v>
      </c>
      <c r="D14885" s="293">
        <v>176.59</v>
      </c>
    </row>
    <row r="14886" spans="1:4">
      <c r="A14886" s="291" t="s">
        <v>22863</v>
      </c>
      <c r="B14886" s="292" t="s">
        <v>22864</v>
      </c>
      <c r="C14886" s="292" t="s">
        <v>58</v>
      </c>
      <c r="D14886" s="293">
        <v>87.26</v>
      </c>
    </row>
    <row r="14887" spans="1:4">
      <c r="A14887" s="291" t="s">
        <v>22865</v>
      </c>
      <c r="B14887" s="292" t="s">
        <v>22864</v>
      </c>
      <c r="C14887" s="292" t="s">
        <v>58</v>
      </c>
      <c r="D14887" s="293">
        <v>84.1</v>
      </c>
    </row>
    <row r="14888" spans="1:4">
      <c r="A14888" s="291" t="s">
        <v>22866</v>
      </c>
      <c r="B14888" s="292" t="s">
        <v>22867</v>
      </c>
      <c r="C14888" s="292" t="s">
        <v>58</v>
      </c>
      <c r="D14888" s="293">
        <v>99.32</v>
      </c>
    </row>
    <row r="14889" spans="1:4">
      <c r="A14889" s="291" t="s">
        <v>22868</v>
      </c>
      <c r="B14889" s="292" t="s">
        <v>22867</v>
      </c>
      <c r="C14889" s="292" t="s">
        <v>58</v>
      </c>
      <c r="D14889" s="293">
        <v>96.16</v>
      </c>
    </row>
    <row r="14890" spans="1:4">
      <c r="A14890" s="291" t="s">
        <v>22869</v>
      </c>
      <c r="B14890" s="292" t="s">
        <v>22870</v>
      </c>
      <c r="C14890" s="292" t="s">
        <v>58</v>
      </c>
      <c r="D14890" s="293">
        <v>109.63</v>
      </c>
    </row>
    <row r="14891" spans="1:4">
      <c r="A14891" s="291" t="s">
        <v>22871</v>
      </c>
      <c r="B14891" s="292" t="s">
        <v>22870</v>
      </c>
      <c r="C14891" s="292" t="s">
        <v>58</v>
      </c>
      <c r="D14891" s="293">
        <v>106.47</v>
      </c>
    </row>
    <row r="14892" spans="1:4">
      <c r="A14892" s="291" t="s">
        <v>22872</v>
      </c>
      <c r="B14892" s="292" t="s">
        <v>22873</v>
      </c>
      <c r="C14892" s="292" t="s">
        <v>58</v>
      </c>
      <c r="D14892" s="293">
        <v>123.02</v>
      </c>
    </row>
    <row r="14893" spans="1:4">
      <c r="A14893" s="291" t="s">
        <v>22874</v>
      </c>
      <c r="B14893" s="292" t="s">
        <v>22873</v>
      </c>
      <c r="C14893" s="292" t="s">
        <v>58</v>
      </c>
      <c r="D14893" s="293">
        <v>119.85</v>
      </c>
    </row>
    <row r="14894" spans="1:4">
      <c r="A14894" s="291" t="s">
        <v>22875</v>
      </c>
      <c r="B14894" s="292" t="s">
        <v>22876</v>
      </c>
      <c r="C14894" s="292" t="s">
        <v>58</v>
      </c>
      <c r="D14894" s="293">
        <v>187.88</v>
      </c>
    </row>
    <row r="14895" spans="1:4">
      <c r="A14895" s="291" t="s">
        <v>22877</v>
      </c>
      <c r="B14895" s="292" t="s">
        <v>22876</v>
      </c>
      <c r="C14895" s="292" t="s">
        <v>58</v>
      </c>
      <c r="D14895" s="293">
        <v>184.72</v>
      </c>
    </row>
    <row r="14896" spans="1:4">
      <c r="A14896" s="291" t="s">
        <v>22878</v>
      </c>
      <c r="B14896" s="292" t="s">
        <v>22879</v>
      </c>
      <c r="C14896" s="292" t="s">
        <v>58</v>
      </c>
      <c r="D14896" s="293">
        <v>42.21</v>
      </c>
    </row>
    <row r="14897" spans="1:4">
      <c r="A14897" s="291" t="s">
        <v>22880</v>
      </c>
      <c r="B14897" s="292" t="s">
        <v>22879</v>
      </c>
      <c r="C14897" s="292" t="s">
        <v>58</v>
      </c>
      <c r="D14897" s="293">
        <v>39.04</v>
      </c>
    </row>
    <row r="14898" spans="1:4">
      <c r="A14898" s="291" t="s">
        <v>22881</v>
      </c>
      <c r="B14898" s="292" t="s">
        <v>22882</v>
      </c>
      <c r="C14898" s="292" t="s">
        <v>58</v>
      </c>
      <c r="D14898" s="293">
        <v>33.04</v>
      </c>
    </row>
    <row r="14899" spans="1:4">
      <c r="A14899" s="291" t="s">
        <v>22883</v>
      </c>
      <c r="B14899" s="292" t="s">
        <v>22882</v>
      </c>
      <c r="C14899" s="292" t="s">
        <v>58</v>
      </c>
      <c r="D14899" s="293">
        <v>29.87</v>
      </c>
    </row>
    <row r="14900" spans="1:4">
      <c r="A14900" s="291" t="s">
        <v>22884</v>
      </c>
      <c r="B14900" s="292" t="s">
        <v>22885</v>
      </c>
      <c r="C14900" s="292" t="s">
        <v>58</v>
      </c>
      <c r="D14900" s="293">
        <v>39.53</v>
      </c>
    </row>
    <row r="14901" spans="1:4">
      <c r="A14901" s="291" t="s">
        <v>22886</v>
      </c>
      <c r="B14901" s="292" t="s">
        <v>22885</v>
      </c>
      <c r="C14901" s="292" t="s">
        <v>58</v>
      </c>
      <c r="D14901" s="293">
        <v>36.36</v>
      </c>
    </row>
    <row r="14902" spans="1:4">
      <c r="A14902" s="291" t="s">
        <v>22887</v>
      </c>
      <c r="B14902" s="292" t="s">
        <v>22888</v>
      </c>
      <c r="C14902" s="292" t="s">
        <v>58</v>
      </c>
      <c r="D14902" s="293">
        <v>45.35</v>
      </c>
    </row>
    <row r="14903" spans="1:4">
      <c r="A14903" s="291" t="s">
        <v>22889</v>
      </c>
      <c r="B14903" s="292" t="s">
        <v>22888</v>
      </c>
      <c r="C14903" s="292" t="s">
        <v>58</v>
      </c>
      <c r="D14903" s="293">
        <v>42.18</v>
      </c>
    </row>
    <row r="14904" spans="1:4">
      <c r="A14904" s="291" t="s">
        <v>22890</v>
      </c>
      <c r="B14904" s="292" t="s">
        <v>22891</v>
      </c>
      <c r="C14904" s="292" t="s">
        <v>58</v>
      </c>
      <c r="D14904" s="293">
        <v>59.93</v>
      </c>
    </row>
    <row r="14905" spans="1:4">
      <c r="A14905" s="291" t="s">
        <v>22892</v>
      </c>
      <c r="B14905" s="292" t="s">
        <v>22891</v>
      </c>
      <c r="C14905" s="292" t="s">
        <v>58</v>
      </c>
      <c r="D14905" s="293">
        <v>56.76</v>
      </c>
    </row>
    <row r="14906" spans="1:4">
      <c r="A14906" s="291" t="s">
        <v>22893</v>
      </c>
      <c r="B14906" s="292" t="s">
        <v>22894</v>
      </c>
      <c r="C14906" s="292" t="s">
        <v>58</v>
      </c>
      <c r="D14906" s="293">
        <v>92.22</v>
      </c>
    </row>
    <row r="14907" spans="1:4">
      <c r="A14907" s="291" t="s">
        <v>22895</v>
      </c>
      <c r="B14907" s="292" t="s">
        <v>22894</v>
      </c>
      <c r="C14907" s="292" t="s">
        <v>58</v>
      </c>
      <c r="D14907" s="293">
        <v>89.05</v>
      </c>
    </row>
    <row r="14908" spans="1:4">
      <c r="A14908" s="291" t="s">
        <v>22896</v>
      </c>
      <c r="B14908" s="292" t="s">
        <v>22897</v>
      </c>
      <c r="C14908" s="292" t="s">
        <v>58</v>
      </c>
      <c r="D14908" s="293">
        <v>36.89</v>
      </c>
    </row>
    <row r="14909" spans="1:4">
      <c r="A14909" s="291" t="s">
        <v>22898</v>
      </c>
      <c r="B14909" s="292" t="s">
        <v>22897</v>
      </c>
      <c r="C14909" s="292" t="s">
        <v>58</v>
      </c>
      <c r="D14909" s="293">
        <v>33.72</v>
      </c>
    </row>
    <row r="14910" spans="1:4">
      <c r="A14910" s="291" t="s">
        <v>22899</v>
      </c>
      <c r="B14910" s="292" t="s">
        <v>22900</v>
      </c>
      <c r="C14910" s="292" t="s">
        <v>58</v>
      </c>
      <c r="D14910" s="293">
        <v>42.98</v>
      </c>
    </row>
    <row r="14911" spans="1:4">
      <c r="A14911" s="291" t="s">
        <v>22901</v>
      </c>
      <c r="B14911" s="292" t="s">
        <v>22900</v>
      </c>
      <c r="C14911" s="292" t="s">
        <v>58</v>
      </c>
      <c r="D14911" s="293">
        <v>39.81</v>
      </c>
    </row>
    <row r="14912" spans="1:4">
      <c r="A14912" s="291" t="s">
        <v>22902</v>
      </c>
      <c r="B14912" s="292" t="s">
        <v>22903</v>
      </c>
      <c r="C14912" s="292" t="s">
        <v>58</v>
      </c>
      <c r="D14912" s="293">
        <v>49.27</v>
      </c>
    </row>
    <row r="14913" spans="1:4">
      <c r="A14913" s="291" t="s">
        <v>22904</v>
      </c>
      <c r="B14913" s="292" t="s">
        <v>22903</v>
      </c>
      <c r="C14913" s="292" t="s">
        <v>58</v>
      </c>
      <c r="D14913" s="293">
        <v>46.1</v>
      </c>
    </row>
    <row r="14914" spans="1:4">
      <c r="A14914" s="291" t="s">
        <v>22905</v>
      </c>
      <c r="B14914" s="292" t="s">
        <v>22906</v>
      </c>
      <c r="C14914" s="292" t="s">
        <v>58</v>
      </c>
      <c r="D14914" s="293">
        <v>66.05</v>
      </c>
    </row>
    <row r="14915" spans="1:4">
      <c r="A14915" s="291" t="s">
        <v>22907</v>
      </c>
      <c r="B14915" s="292" t="s">
        <v>22906</v>
      </c>
      <c r="C14915" s="292" t="s">
        <v>58</v>
      </c>
      <c r="D14915" s="293">
        <v>62.88</v>
      </c>
    </row>
    <row r="14916" spans="1:4">
      <c r="A14916" s="291" t="s">
        <v>22908</v>
      </c>
      <c r="B14916" s="292" t="s">
        <v>22909</v>
      </c>
      <c r="C14916" s="292" t="s">
        <v>58</v>
      </c>
      <c r="D14916" s="293">
        <v>95.66</v>
      </c>
    </row>
    <row r="14917" spans="1:4">
      <c r="A14917" s="291" t="s">
        <v>22910</v>
      </c>
      <c r="B14917" s="292" t="s">
        <v>22909</v>
      </c>
      <c r="C14917" s="292" t="s">
        <v>58</v>
      </c>
      <c r="D14917" s="293">
        <v>92.5</v>
      </c>
    </row>
    <row r="14918" spans="1:4">
      <c r="A14918" s="291" t="s">
        <v>22911</v>
      </c>
      <c r="B14918" s="292" t="s">
        <v>22912</v>
      </c>
      <c r="C14918" s="292" t="s">
        <v>58</v>
      </c>
      <c r="D14918" s="293">
        <v>39.409999999999997</v>
      </c>
    </row>
    <row r="14919" spans="1:4">
      <c r="A14919" s="291" t="s">
        <v>22913</v>
      </c>
      <c r="B14919" s="292" t="s">
        <v>22912</v>
      </c>
      <c r="C14919" s="292" t="s">
        <v>58</v>
      </c>
      <c r="D14919" s="293">
        <v>36.24</v>
      </c>
    </row>
    <row r="14920" spans="1:4">
      <c r="A14920" s="291" t="s">
        <v>22914</v>
      </c>
      <c r="B14920" s="292" t="s">
        <v>22915</v>
      </c>
      <c r="C14920" s="292" t="s">
        <v>58</v>
      </c>
      <c r="D14920" s="293">
        <v>46.41</v>
      </c>
    </row>
    <row r="14921" spans="1:4">
      <c r="A14921" s="291" t="s">
        <v>22916</v>
      </c>
      <c r="B14921" s="292" t="s">
        <v>22915</v>
      </c>
      <c r="C14921" s="292" t="s">
        <v>58</v>
      </c>
      <c r="D14921" s="293">
        <v>43.24</v>
      </c>
    </row>
    <row r="14922" spans="1:4">
      <c r="A14922" s="291" t="s">
        <v>22917</v>
      </c>
      <c r="B14922" s="292" t="s">
        <v>22918</v>
      </c>
      <c r="C14922" s="292" t="s">
        <v>58</v>
      </c>
      <c r="D14922" s="293">
        <v>53.21</v>
      </c>
    </row>
    <row r="14923" spans="1:4">
      <c r="A14923" s="291" t="s">
        <v>22919</v>
      </c>
      <c r="B14923" s="292" t="s">
        <v>22918</v>
      </c>
      <c r="C14923" s="292" t="s">
        <v>58</v>
      </c>
      <c r="D14923" s="293">
        <v>50.04</v>
      </c>
    </row>
    <row r="14924" spans="1:4">
      <c r="A14924" s="291" t="s">
        <v>22920</v>
      </c>
      <c r="B14924" s="292" t="s">
        <v>22921</v>
      </c>
      <c r="C14924" s="292" t="s">
        <v>58</v>
      </c>
      <c r="D14924" s="293">
        <v>70.59</v>
      </c>
    </row>
    <row r="14925" spans="1:4">
      <c r="A14925" s="291" t="s">
        <v>22922</v>
      </c>
      <c r="B14925" s="292" t="s">
        <v>22921</v>
      </c>
      <c r="C14925" s="292" t="s">
        <v>58</v>
      </c>
      <c r="D14925" s="293">
        <v>67.42</v>
      </c>
    </row>
    <row r="14926" spans="1:4">
      <c r="A14926" s="291" t="s">
        <v>22923</v>
      </c>
      <c r="B14926" s="292" t="s">
        <v>22924</v>
      </c>
      <c r="C14926" s="292" t="s">
        <v>58</v>
      </c>
      <c r="D14926" s="293">
        <v>99.43</v>
      </c>
    </row>
    <row r="14927" spans="1:4">
      <c r="A14927" s="291" t="s">
        <v>22925</v>
      </c>
      <c r="B14927" s="292" t="s">
        <v>22924</v>
      </c>
      <c r="C14927" s="292" t="s">
        <v>58</v>
      </c>
      <c r="D14927" s="293">
        <v>96.26</v>
      </c>
    </row>
    <row r="14928" spans="1:4">
      <c r="A14928" s="291" t="s">
        <v>22926</v>
      </c>
      <c r="B14928" s="292" t="s">
        <v>22927</v>
      </c>
      <c r="C14928" s="292" t="s">
        <v>58</v>
      </c>
      <c r="D14928" s="293">
        <v>37.880000000000003</v>
      </c>
    </row>
    <row r="14929" spans="1:4">
      <c r="A14929" s="291" t="s">
        <v>22928</v>
      </c>
      <c r="B14929" s="292" t="s">
        <v>22927</v>
      </c>
      <c r="C14929" s="292" t="s">
        <v>58</v>
      </c>
      <c r="D14929" s="293">
        <v>34.71</v>
      </c>
    </row>
    <row r="14930" spans="1:4">
      <c r="A14930" s="291" t="s">
        <v>22929</v>
      </c>
      <c r="B14930" s="292" t="s">
        <v>22930</v>
      </c>
      <c r="C14930" s="292" t="s">
        <v>58</v>
      </c>
      <c r="D14930" s="293">
        <v>38.54</v>
      </c>
    </row>
    <row r="14931" spans="1:4">
      <c r="A14931" s="291" t="s">
        <v>22931</v>
      </c>
      <c r="B14931" s="292" t="s">
        <v>22930</v>
      </c>
      <c r="C14931" s="292" t="s">
        <v>58</v>
      </c>
      <c r="D14931" s="293">
        <v>35.369999999999997</v>
      </c>
    </row>
    <row r="14932" spans="1:4">
      <c r="A14932" s="291" t="s">
        <v>22932</v>
      </c>
      <c r="B14932" s="292" t="s">
        <v>22933</v>
      </c>
      <c r="C14932" s="292" t="s">
        <v>58</v>
      </c>
      <c r="D14932" s="293">
        <v>48.83</v>
      </c>
    </row>
    <row r="14933" spans="1:4">
      <c r="A14933" s="291" t="s">
        <v>22934</v>
      </c>
      <c r="B14933" s="292" t="s">
        <v>22933</v>
      </c>
      <c r="C14933" s="292" t="s">
        <v>58</v>
      </c>
      <c r="D14933" s="293">
        <v>45.66</v>
      </c>
    </row>
    <row r="14934" spans="1:4">
      <c r="A14934" s="291" t="s">
        <v>22935</v>
      </c>
      <c r="B14934" s="292" t="s">
        <v>22936</v>
      </c>
      <c r="C14934" s="292" t="s">
        <v>58</v>
      </c>
      <c r="D14934" s="293">
        <v>55.78</v>
      </c>
    </row>
    <row r="14935" spans="1:4">
      <c r="A14935" s="291" t="s">
        <v>22937</v>
      </c>
      <c r="B14935" s="292" t="s">
        <v>22936</v>
      </c>
      <c r="C14935" s="292" t="s">
        <v>58</v>
      </c>
      <c r="D14935" s="293">
        <v>52.61</v>
      </c>
    </row>
    <row r="14936" spans="1:4">
      <c r="A14936" s="291" t="s">
        <v>22938</v>
      </c>
      <c r="B14936" s="292" t="s">
        <v>22939</v>
      </c>
      <c r="C14936" s="292" t="s">
        <v>58</v>
      </c>
      <c r="D14936" s="293">
        <v>81.81</v>
      </c>
    </row>
    <row r="14937" spans="1:4">
      <c r="A14937" s="291" t="s">
        <v>22940</v>
      </c>
      <c r="B14937" s="292" t="s">
        <v>22939</v>
      </c>
      <c r="C14937" s="292" t="s">
        <v>58</v>
      </c>
      <c r="D14937" s="293">
        <v>78.64</v>
      </c>
    </row>
    <row r="14938" spans="1:4">
      <c r="A14938" s="291" t="s">
        <v>22941</v>
      </c>
      <c r="B14938" s="292" t="s">
        <v>22942</v>
      </c>
      <c r="C14938" s="292" t="s">
        <v>58</v>
      </c>
      <c r="D14938" s="293">
        <v>100.97</v>
      </c>
    </row>
    <row r="14939" spans="1:4">
      <c r="A14939" s="291" t="s">
        <v>22943</v>
      </c>
      <c r="B14939" s="292" t="s">
        <v>22942</v>
      </c>
      <c r="C14939" s="292" t="s">
        <v>58</v>
      </c>
      <c r="D14939" s="293">
        <v>97.8</v>
      </c>
    </row>
    <row r="14940" spans="1:4">
      <c r="A14940" s="291" t="s">
        <v>22944</v>
      </c>
      <c r="B14940" s="292" t="s">
        <v>22945</v>
      </c>
      <c r="C14940" s="292" t="s">
        <v>58</v>
      </c>
      <c r="D14940" s="293">
        <v>41.35</v>
      </c>
    </row>
    <row r="14941" spans="1:4">
      <c r="A14941" s="291" t="s">
        <v>22946</v>
      </c>
      <c r="B14941" s="292" t="s">
        <v>22945</v>
      </c>
      <c r="C14941" s="292" t="s">
        <v>58</v>
      </c>
      <c r="D14941" s="293">
        <v>38.18</v>
      </c>
    </row>
    <row r="14942" spans="1:4">
      <c r="A14942" s="291" t="s">
        <v>22947</v>
      </c>
      <c r="B14942" s="292" t="s">
        <v>22948</v>
      </c>
      <c r="C14942" s="292" t="s">
        <v>58</v>
      </c>
      <c r="D14942" s="293">
        <v>52.57</v>
      </c>
    </row>
    <row r="14943" spans="1:4">
      <c r="A14943" s="291" t="s">
        <v>22949</v>
      </c>
      <c r="B14943" s="292" t="s">
        <v>22948</v>
      </c>
      <c r="C14943" s="292" t="s">
        <v>58</v>
      </c>
      <c r="D14943" s="293">
        <v>49.4</v>
      </c>
    </row>
    <row r="14944" spans="1:4">
      <c r="A14944" s="291" t="s">
        <v>22950</v>
      </c>
      <c r="B14944" s="292" t="s">
        <v>22951</v>
      </c>
      <c r="C14944" s="292" t="s">
        <v>58</v>
      </c>
      <c r="D14944" s="293">
        <v>60.05</v>
      </c>
    </row>
    <row r="14945" spans="1:4">
      <c r="A14945" s="291" t="s">
        <v>22952</v>
      </c>
      <c r="B14945" s="292" t="s">
        <v>22951</v>
      </c>
      <c r="C14945" s="292" t="s">
        <v>58</v>
      </c>
      <c r="D14945" s="293">
        <v>56.88</v>
      </c>
    </row>
    <row r="14946" spans="1:4">
      <c r="A14946" s="291" t="s">
        <v>22953</v>
      </c>
      <c r="B14946" s="292" t="s">
        <v>22954</v>
      </c>
      <c r="C14946" s="292" t="s">
        <v>58</v>
      </c>
      <c r="D14946" s="293">
        <v>71.81</v>
      </c>
    </row>
    <row r="14947" spans="1:4">
      <c r="A14947" s="291" t="s">
        <v>22955</v>
      </c>
      <c r="B14947" s="292" t="s">
        <v>22954</v>
      </c>
      <c r="C14947" s="292" t="s">
        <v>58</v>
      </c>
      <c r="D14947" s="293">
        <v>68.64</v>
      </c>
    </row>
    <row r="14948" spans="1:4">
      <c r="A14948" s="291" t="s">
        <v>22956</v>
      </c>
      <c r="B14948" s="292" t="s">
        <v>22957</v>
      </c>
      <c r="C14948" s="292" t="s">
        <v>58</v>
      </c>
      <c r="D14948" s="293">
        <v>106.03</v>
      </c>
    </row>
    <row r="14949" spans="1:4">
      <c r="A14949" s="291" t="s">
        <v>22958</v>
      </c>
      <c r="B14949" s="292" t="s">
        <v>22957</v>
      </c>
      <c r="C14949" s="292" t="s">
        <v>58</v>
      </c>
      <c r="D14949" s="293">
        <v>102.87</v>
      </c>
    </row>
    <row r="14950" spans="1:4">
      <c r="A14950" s="291" t="s">
        <v>22959</v>
      </c>
      <c r="B14950" s="292" t="s">
        <v>22960</v>
      </c>
      <c r="C14950" s="292" t="s">
        <v>58</v>
      </c>
      <c r="D14950" s="293">
        <v>44.04</v>
      </c>
    </row>
    <row r="14951" spans="1:4">
      <c r="A14951" s="291" t="s">
        <v>22961</v>
      </c>
      <c r="B14951" s="292" t="s">
        <v>22960</v>
      </c>
      <c r="C14951" s="292" t="s">
        <v>58</v>
      </c>
      <c r="D14951" s="293">
        <v>40.869999999999997</v>
      </c>
    </row>
    <row r="14952" spans="1:4">
      <c r="A14952" s="291" t="s">
        <v>22962</v>
      </c>
      <c r="B14952" s="292" t="s">
        <v>22963</v>
      </c>
      <c r="C14952" s="292" t="s">
        <v>58</v>
      </c>
      <c r="D14952" s="293">
        <v>56.31</v>
      </c>
    </row>
    <row r="14953" spans="1:4">
      <c r="A14953" s="291" t="s">
        <v>22964</v>
      </c>
      <c r="B14953" s="292" t="s">
        <v>22963</v>
      </c>
      <c r="C14953" s="292" t="s">
        <v>58</v>
      </c>
      <c r="D14953" s="293">
        <v>53.14</v>
      </c>
    </row>
    <row r="14954" spans="1:4">
      <c r="A14954" s="291" t="s">
        <v>22965</v>
      </c>
      <c r="B14954" s="292" t="s">
        <v>22966</v>
      </c>
      <c r="C14954" s="292" t="s">
        <v>58</v>
      </c>
      <c r="D14954" s="293">
        <v>64.069999999999993</v>
      </c>
    </row>
    <row r="14955" spans="1:4">
      <c r="A14955" s="291" t="s">
        <v>22967</v>
      </c>
      <c r="B14955" s="292" t="s">
        <v>22966</v>
      </c>
      <c r="C14955" s="292" t="s">
        <v>58</v>
      </c>
      <c r="D14955" s="293">
        <v>60.9</v>
      </c>
    </row>
    <row r="14956" spans="1:4">
      <c r="A14956" s="291" t="s">
        <v>22968</v>
      </c>
      <c r="B14956" s="292" t="s">
        <v>22969</v>
      </c>
      <c r="C14956" s="292" t="s">
        <v>58</v>
      </c>
      <c r="D14956" s="293">
        <v>75.55</v>
      </c>
    </row>
    <row r="14957" spans="1:4">
      <c r="A14957" s="291" t="s">
        <v>22970</v>
      </c>
      <c r="B14957" s="292" t="s">
        <v>22969</v>
      </c>
      <c r="C14957" s="292" t="s">
        <v>58</v>
      </c>
      <c r="D14957" s="293">
        <v>72.38</v>
      </c>
    </row>
    <row r="14958" spans="1:4">
      <c r="A14958" s="291" t="s">
        <v>22971</v>
      </c>
      <c r="B14958" s="292" t="s">
        <v>22972</v>
      </c>
      <c r="C14958" s="292" t="s">
        <v>58</v>
      </c>
      <c r="D14958" s="293">
        <v>118.87</v>
      </c>
    </row>
    <row r="14959" spans="1:4">
      <c r="A14959" s="291" t="s">
        <v>22973</v>
      </c>
      <c r="B14959" s="292" t="s">
        <v>22972</v>
      </c>
      <c r="C14959" s="292" t="s">
        <v>58</v>
      </c>
      <c r="D14959" s="293">
        <v>115.7</v>
      </c>
    </row>
    <row r="14960" spans="1:4">
      <c r="A14960" s="291" t="s">
        <v>22974</v>
      </c>
      <c r="B14960" s="292" t="s">
        <v>22975</v>
      </c>
      <c r="C14960" s="292" t="s">
        <v>58</v>
      </c>
      <c r="D14960" s="293">
        <v>41.07</v>
      </c>
    </row>
    <row r="14961" spans="1:4">
      <c r="A14961" s="291" t="s">
        <v>22976</v>
      </c>
      <c r="B14961" s="292" t="s">
        <v>22975</v>
      </c>
      <c r="C14961" s="292" t="s">
        <v>58</v>
      </c>
      <c r="D14961" s="293">
        <v>37.9</v>
      </c>
    </row>
    <row r="14962" spans="1:4">
      <c r="A14962" s="291" t="s">
        <v>22977</v>
      </c>
      <c r="B14962" s="292" t="s">
        <v>22978</v>
      </c>
      <c r="C14962" s="292" t="s">
        <v>58</v>
      </c>
      <c r="D14962" s="293">
        <v>49.62</v>
      </c>
    </row>
    <row r="14963" spans="1:4">
      <c r="A14963" s="291" t="s">
        <v>22979</v>
      </c>
      <c r="B14963" s="292" t="s">
        <v>22978</v>
      </c>
      <c r="C14963" s="292" t="s">
        <v>58</v>
      </c>
      <c r="D14963" s="293">
        <v>46.45</v>
      </c>
    </row>
    <row r="14964" spans="1:4">
      <c r="A14964" s="291" t="s">
        <v>22980</v>
      </c>
      <c r="B14964" s="292" t="s">
        <v>22981</v>
      </c>
      <c r="C14964" s="292" t="s">
        <v>58</v>
      </c>
      <c r="D14964" s="293">
        <v>55.97</v>
      </c>
    </row>
    <row r="14965" spans="1:4">
      <c r="A14965" s="291" t="s">
        <v>22982</v>
      </c>
      <c r="B14965" s="292" t="s">
        <v>22981</v>
      </c>
      <c r="C14965" s="292" t="s">
        <v>58</v>
      </c>
      <c r="D14965" s="293">
        <v>52.8</v>
      </c>
    </row>
    <row r="14966" spans="1:4">
      <c r="A14966" s="291" t="s">
        <v>22983</v>
      </c>
      <c r="B14966" s="292" t="s">
        <v>22984</v>
      </c>
      <c r="C14966" s="292" t="s">
        <v>58</v>
      </c>
      <c r="D14966" s="293">
        <v>63.63</v>
      </c>
    </row>
    <row r="14967" spans="1:4">
      <c r="A14967" s="291" t="s">
        <v>22985</v>
      </c>
      <c r="B14967" s="292" t="s">
        <v>22984</v>
      </c>
      <c r="C14967" s="292" t="s">
        <v>58</v>
      </c>
      <c r="D14967" s="293">
        <v>60.46</v>
      </c>
    </row>
    <row r="14968" spans="1:4">
      <c r="A14968" s="291" t="s">
        <v>22986</v>
      </c>
      <c r="B14968" s="292" t="s">
        <v>22987</v>
      </c>
      <c r="C14968" s="292" t="s">
        <v>58</v>
      </c>
      <c r="D14968" s="293">
        <v>75.97</v>
      </c>
    </row>
    <row r="14969" spans="1:4">
      <c r="A14969" s="291" t="s">
        <v>22988</v>
      </c>
      <c r="B14969" s="292" t="s">
        <v>22987</v>
      </c>
      <c r="C14969" s="292" t="s">
        <v>58</v>
      </c>
      <c r="D14969" s="293">
        <v>72.8</v>
      </c>
    </row>
    <row r="14970" spans="1:4">
      <c r="A14970" s="291" t="s">
        <v>22989</v>
      </c>
      <c r="B14970" s="292" t="s">
        <v>22990</v>
      </c>
      <c r="C14970" s="292" t="s">
        <v>58</v>
      </c>
      <c r="D14970" s="293">
        <v>171.7</v>
      </c>
    </row>
    <row r="14971" spans="1:4">
      <c r="A14971" s="291" t="s">
        <v>22991</v>
      </c>
      <c r="B14971" s="292" t="s">
        <v>22990</v>
      </c>
      <c r="C14971" s="292" t="s">
        <v>58</v>
      </c>
      <c r="D14971" s="293">
        <v>168.53</v>
      </c>
    </row>
    <row r="14972" spans="1:4">
      <c r="A14972" s="291" t="s">
        <v>22992</v>
      </c>
      <c r="B14972" s="292" t="s">
        <v>22993</v>
      </c>
      <c r="C14972" s="292" t="s">
        <v>58</v>
      </c>
      <c r="D14972" s="293">
        <v>53.36</v>
      </c>
    </row>
    <row r="14973" spans="1:4">
      <c r="A14973" s="291" t="s">
        <v>22994</v>
      </c>
      <c r="B14973" s="292" t="s">
        <v>22993</v>
      </c>
      <c r="C14973" s="292" t="s">
        <v>58</v>
      </c>
      <c r="D14973" s="293">
        <v>50.19</v>
      </c>
    </row>
    <row r="14974" spans="1:4">
      <c r="A14974" s="291" t="s">
        <v>22995</v>
      </c>
      <c r="B14974" s="292" t="s">
        <v>22996</v>
      </c>
      <c r="C14974" s="292" t="s">
        <v>58</v>
      </c>
      <c r="D14974" s="293">
        <v>80.709999999999994</v>
      </c>
    </row>
    <row r="14975" spans="1:4">
      <c r="A14975" s="291" t="s">
        <v>22997</v>
      </c>
      <c r="B14975" s="292" t="s">
        <v>22996</v>
      </c>
      <c r="C14975" s="292" t="s">
        <v>58</v>
      </c>
      <c r="D14975" s="293">
        <v>77.540000000000006</v>
      </c>
    </row>
    <row r="14976" spans="1:4">
      <c r="A14976" s="291" t="s">
        <v>22998</v>
      </c>
      <c r="B14976" s="292" t="s">
        <v>22999</v>
      </c>
      <c r="C14976" s="292" t="s">
        <v>58</v>
      </c>
      <c r="D14976" s="293">
        <v>67.599999999999994</v>
      </c>
    </row>
    <row r="14977" spans="1:4">
      <c r="A14977" s="291" t="s">
        <v>23000</v>
      </c>
      <c r="B14977" s="292" t="s">
        <v>22999</v>
      </c>
      <c r="C14977" s="292" t="s">
        <v>58</v>
      </c>
      <c r="D14977" s="293">
        <v>64.430000000000007</v>
      </c>
    </row>
    <row r="14978" spans="1:4">
      <c r="A14978" s="291" t="s">
        <v>23001</v>
      </c>
      <c r="B14978" s="292" t="s">
        <v>23002</v>
      </c>
      <c r="C14978" s="292" t="s">
        <v>58</v>
      </c>
      <c r="D14978" s="293">
        <v>79.58</v>
      </c>
    </row>
    <row r="14979" spans="1:4">
      <c r="A14979" s="291" t="s">
        <v>23003</v>
      </c>
      <c r="B14979" s="292" t="s">
        <v>23002</v>
      </c>
      <c r="C14979" s="292" t="s">
        <v>58</v>
      </c>
      <c r="D14979" s="293">
        <v>76.41</v>
      </c>
    </row>
    <row r="14980" spans="1:4">
      <c r="A14980" s="291" t="s">
        <v>23004</v>
      </c>
      <c r="B14980" s="292" t="s">
        <v>23005</v>
      </c>
      <c r="C14980" s="292" t="s">
        <v>58</v>
      </c>
      <c r="D14980" s="293">
        <v>179.76</v>
      </c>
    </row>
    <row r="14981" spans="1:4">
      <c r="A14981" s="291" t="s">
        <v>23006</v>
      </c>
      <c r="B14981" s="292" t="s">
        <v>23005</v>
      </c>
      <c r="C14981" s="292" t="s">
        <v>58</v>
      </c>
      <c r="D14981" s="293">
        <v>176.59</v>
      </c>
    </row>
    <row r="14982" spans="1:4">
      <c r="A14982" s="291" t="s">
        <v>23007</v>
      </c>
      <c r="B14982" s="292" t="s">
        <v>23008</v>
      </c>
      <c r="C14982" s="292" t="s">
        <v>58</v>
      </c>
      <c r="D14982" s="293">
        <v>57.56</v>
      </c>
    </row>
    <row r="14983" spans="1:4">
      <c r="A14983" s="291" t="s">
        <v>23009</v>
      </c>
      <c r="B14983" s="292" t="s">
        <v>23008</v>
      </c>
      <c r="C14983" s="292" t="s">
        <v>58</v>
      </c>
      <c r="D14983" s="293">
        <v>54.39</v>
      </c>
    </row>
    <row r="14984" spans="1:4">
      <c r="A14984" s="291" t="s">
        <v>23010</v>
      </c>
      <c r="B14984" s="292" t="s">
        <v>23011</v>
      </c>
      <c r="C14984" s="292" t="s">
        <v>58</v>
      </c>
      <c r="D14984" s="293">
        <v>63.9</v>
      </c>
    </row>
    <row r="14985" spans="1:4">
      <c r="A14985" s="291" t="s">
        <v>23012</v>
      </c>
      <c r="B14985" s="292" t="s">
        <v>23011</v>
      </c>
      <c r="C14985" s="292" t="s">
        <v>58</v>
      </c>
      <c r="D14985" s="293">
        <v>60.73</v>
      </c>
    </row>
    <row r="14986" spans="1:4">
      <c r="A14986" s="291" t="s">
        <v>23013</v>
      </c>
      <c r="B14986" s="292" t="s">
        <v>23014</v>
      </c>
      <c r="C14986" s="292" t="s">
        <v>58</v>
      </c>
      <c r="D14986" s="293">
        <v>71.55</v>
      </c>
    </row>
    <row r="14987" spans="1:4">
      <c r="A14987" s="291" t="s">
        <v>23015</v>
      </c>
      <c r="B14987" s="292" t="s">
        <v>23014</v>
      </c>
      <c r="C14987" s="292" t="s">
        <v>58</v>
      </c>
      <c r="D14987" s="293">
        <v>68.38</v>
      </c>
    </row>
    <row r="14988" spans="1:4">
      <c r="A14988" s="291" t="s">
        <v>23016</v>
      </c>
      <c r="B14988" s="292" t="s">
        <v>23017</v>
      </c>
      <c r="C14988" s="292" t="s">
        <v>58</v>
      </c>
      <c r="D14988" s="293">
        <v>89.15</v>
      </c>
    </row>
    <row r="14989" spans="1:4">
      <c r="A14989" s="291" t="s">
        <v>23018</v>
      </c>
      <c r="B14989" s="292" t="s">
        <v>23017</v>
      </c>
      <c r="C14989" s="292" t="s">
        <v>58</v>
      </c>
      <c r="D14989" s="293">
        <v>85.99</v>
      </c>
    </row>
    <row r="14990" spans="1:4">
      <c r="A14990" s="291" t="s">
        <v>23019</v>
      </c>
      <c r="B14990" s="292" t="s">
        <v>23020</v>
      </c>
      <c r="C14990" s="292" t="s">
        <v>58</v>
      </c>
      <c r="D14990" s="293">
        <v>128.38999999999999</v>
      </c>
    </row>
    <row r="14991" spans="1:4">
      <c r="A14991" s="291" t="s">
        <v>23021</v>
      </c>
      <c r="B14991" s="292" t="s">
        <v>23020</v>
      </c>
      <c r="C14991" s="292" t="s">
        <v>58</v>
      </c>
      <c r="D14991" s="293">
        <v>125.22</v>
      </c>
    </row>
    <row r="14992" spans="1:4">
      <c r="A14992" s="291" t="s">
        <v>23022</v>
      </c>
      <c r="B14992" s="292" t="s">
        <v>23023</v>
      </c>
      <c r="C14992" s="292" t="s">
        <v>58</v>
      </c>
      <c r="D14992" s="293">
        <v>37.200000000000003</v>
      </c>
    </row>
    <row r="14993" spans="1:4">
      <c r="A14993" s="291" t="s">
        <v>23024</v>
      </c>
      <c r="B14993" s="292" t="s">
        <v>23023</v>
      </c>
      <c r="C14993" s="292" t="s">
        <v>58</v>
      </c>
      <c r="D14993" s="293">
        <v>34.03</v>
      </c>
    </row>
    <row r="14994" spans="1:4">
      <c r="A14994" s="291" t="s">
        <v>23025</v>
      </c>
      <c r="B14994" s="292" t="s">
        <v>23026</v>
      </c>
      <c r="C14994" s="292" t="s">
        <v>58</v>
      </c>
      <c r="D14994" s="293">
        <v>48.56</v>
      </c>
    </row>
    <row r="14995" spans="1:4">
      <c r="A14995" s="291" t="s">
        <v>23027</v>
      </c>
      <c r="B14995" s="292" t="s">
        <v>23026</v>
      </c>
      <c r="C14995" s="292" t="s">
        <v>58</v>
      </c>
      <c r="D14995" s="293">
        <v>45.39</v>
      </c>
    </row>
    <row r="14996" spans="1:4">
      <c r="A14996" s="291" t="s">
        <v>23028</v>
      </c>
      <c r="B14996" s="292" t="s">
        <v>23029</v>
      </c>
      <c r="C14996" s="292" t="s">
        <v>58</v>
      </c>
      <c r="D14996" s="293">
        <v>41.35</v>
      </c>
    </row>
    <row r="14997" spans="1:4">
      <c r="A14997" s="291" t="s">
        <v>23030</v>
      </c>
      <c r="B14997" s="292" t="s">
        <v>23029</v>
      </c>
      <c r="C14997" s="292" t="s">
        <v>58</v>
      </c>
      <c r="D14997" s="293">
        <v>38.18</v>
      </c>
    </row>
    <row r="14998" spans="1:4">
      <c r="A14998" s="291" t="s">
        <v>23031</v>
      </c>
      <c r="B14998" s="292" t="s">
        <v>23032</v>
      </c>
      <c r="C14998" s="292" t="s">
        <v>58</v>
      </c>
      <c r="D14998" s="293">
        <v>43.48</v>
      </c>
    </row>
    <row r="14999" spans="1:4">
      <c r="A14999" s="291" t="s">
        <v>23033</v>
      </c>
      <c r="B14999" s="292" t="s">
        <v>23032</v>
      </c>
      <c r="C14999" s="292" t="s">
        <v>58</v>
      </c>
      <c r="D14999" s="293">
        <v>40.31</v>
      </c>
    </row>
    <row r="15000" spans="1:4">
      <c r="A15000" s="291" t="s">
        <v>23034</v>
      </c>
      <c r="B15000" s="292" t="s">
        <v>23035</v>
      </c>
      <c r="C15000" s="292" t="s">
        <v>58</v>
      </c>
      <c r="D15000" s="293">
        <v>43.48</v>
      </c>
    </row>
    <row r="15001" spans="1:4">
      <c r="A15001" s="291" t="s">
        <v>23036</v>
      </c>
      <c r="B15001" s="292" t="s">
        <v>23035</v>
      </c>
      <c r="C15001" s="292" t="s">
        <v>58</v>
      </c>
      <c r="D15001" s="293">
        <v>40.31</v>
      </c>
    </row>
    <row r="15002" spans="1:4">
      <c r="A15002" s="291" t="s">
        <v>23037</v>
      </c>
      <c r="B15002" s="292" t="s">
        <v>23038</v>
      </c>
      <c r="C15002" s="292" t="s">
        <v>58</v>
      </c>
      <c r="D15002" s="293">
        <v>45.09</v>
      </c>
    </row>
    <row r="15003" spans="1:4">
      <c r="A15003" s="291" t="s">
        <v>23039</v>
      </c>
      <c r="B15003" s="292" t="s">
        <v>23038</v>
      </c>
      <c r="C15003" s="292" t="s">
        <v>58</v>
      </c>
      <c r="D15003" s="293">
        <v>41.92</v>
      </c>
    </row>
    <row r="15004" spans="1:4">
      <c r="A15004" s="291" t="s">
        <v>23040</v>
      </c>
      <c r="B15004" s="292" t="s">
        <v>23041</v>
      </c>
      <c r="C15004" s="292" t="s">
        <v>58</v>
      </c>
      <c r="D15004" s="293">
        <v>58.99</v>
      </c>
    </row>
    <row r="15005" spans="1:4">
      <c r="A15005" s="291" t="s">
        <v>23042</v>
      </c>
      <c r="B15005" s="292" t="s">
        <v>23041</v>
      </c>
      <c r="C15005" s="292" t="s">
        <v>58</v>
      </c>
      <c r="D15005" s="293">
        <v>55.82</v>
      </c>
    </row>
    <row r="15006" spans="1:4">
      <c r="A15006" s="291" t="s">
        <v>23043</v>
      </c>
      <c r="B15006" s="292" t="s">
        <v>23044</v>
      </c>
      <c r="C15006" s="292" t="s">
        <v>58</v>
      </c>
      <c r="D15006" s="293">
        <v>67.48</v>
      </c>
    </row>
    <row r="15007" spans="1:4">
      <c r="A15007" s="291" t="s">
        <v>23045</v>
      </c>
      <c r="B15007" s="292" t="s">
        <v>23044</v>
      </c>
      <c r="C15007" s="292" t="s">
        <v>58</v>
      </c>
      <c r="D15007" s="293">
        <v>64.31</v>
      </c>
    </row>
    <row r="15008" spans="1:4">
      <c r="A15008" s="291" t="s">
        <v>23046</v>
      </c>
      <c r="B15008" s="292" t="s">
        <v>23047</v>
      </c>
      <c r="C15008" s="292" t="s">
        <v>58</v>
      </c>
      <c r="D15008" s="293">
        <v>67.48</v>
      </c>
    </row>
    <row r="15009" spans="1:4">
      <c r="A15009" s="291" t="s">
        <v>23048</v>
      </c>
      <c r="B15009" s="292" t="s">
        <v>23047</v>
      </c>
      <c r="C15009" s="292" t="s">
        <v>58</v>
      </c>
      <c r="D15009" s="293">
        <v>64.31</v>
      </c>
    </row>
    <row r="15010" spans="1:4">
      <c r="A15010" s="291" t="s">
        <v>23049</v>
      </c>
      <c r="B15010" s="292" t="s">
        <v>23050</v>
      </c>
      <c r="C15010" s="292" t="s">
        <v>58</v>
      </c>
      <c r="D15010" s="293">
        <v>52.09</v>
      </c>
    </row>
    <row r="15011" spans="1:4">
      <c r="A15011" s="291" t="s">
        <v>23051</v>
      </c>
      <c r="B15011" s="292" t="s">
        <v>23050</v>
      </c>
      <c r="C15011" s="292" t="s">
        <v>58</v>
      </c>
      <c r="D15011" s="293">
        <v>48.92</v>
      </c>
    </row>
    <row r="15012" spans="1:4">
      <c r="A15012" s="291" t="s">
        <v>23052</v>
      </c>
      <c r="B15012" s="292" t="s">
        <v>23053</v>
      </c>
      <c r="C15012" s="292" t="s">
        <v>58</v>
      </c>
      <c r="D15012" s="293">
        <v>94.38</v>
      </c>
    </row>
    <row r="15013" spans="1:4">
      <c r="A15013" s="291" t="s">
        <v>23054</v>
      </c>
      <c r="B15013" s="292" t="s">
        <v>23053</v>
      </c>
      <c r="C15013" s="292" t="s">
        <v>58</v>
      </c>
      <c r="D15013" s="293">
        <v>91.22</v>
      </c>
    </row>
    <row r="15014" spans="1:4">
      <c r="A15014" s="291" t="s">
        <v>23055</v>
      </c>
      <c r="B15014" s="292" t="s">
        <v>23056</v>
      </c>
      <c r="C15014" s="292" t="s">
        <v>58</v>
      </c>
      <c r="D15014" s="293">
        <v>94.38</v>
      </c>
    </row>
    <row r="15015" spans="1:4">
      <c r="A15015" s="291" t="s">
        <v>23057</v>
      </c>
      <c r="B15015" s="292" t="s">
        <v>23056</v>
      </c>
      <c r="C15015" s="292" t="s">
        <v>58</v>
      </c>
      <c r="D15015" s="293">
        <v>91.22</v>
      </c>
    </row>
    <row r="15016" spans="1:4">
      <c r="A15016" s="291" t="s">
        <v>23058</v>
      </c>
      <c r="B15016" s="292" t="s">
        <v>23059</v>
      </c>
      <c r="C15016" s="292" t="s">
        <v>58</v>
      </c>
      <c r="D15016" s="293">
        <v>144.35</v>
      </c>
    </row>
    <row r="15017" spans="1:4">
      <c r="A15017" s="291" t="s">
        <v>23060</v>
      </c>
      <c r="B15017" s="292" t="s">
        <v>23059</v>
      </c>
      <c r="C15017" s="292" t="s">
        <v>58</v>
      </c>
      <c r="D15017" s="293">
        <v>141.18</v>
      </c>
    </row>
    <row r="15018" spans="1:4">
      <c r="A15018" s="291" t="s">
        <v>23061</v>
      </c>
      <c r="B15018" s="292" t="s">
        <v>23062</v>
      </c>
      <c r="C15018" s="292" t="s">
        <v>58</v>
      </c>
      <c r="D15018" s="293">
        <v>94.34</v>
      </c>
    </row>
    <row r="15019" spans="1:4">
      <c r="A15019" s="291" t="s">
        <v>23063</v>
      </c>
      <c r="B15019" s="292" t="s">
        <v>23062</v>
      </c>
      <c r="C15019" s="292" t="s">
        <v>58</v>
      </c>
      <c r="D15019" s="293">
        <v>91.17</v>
      </c>
    </row>
    <row r="15020" spans="1:4">
      <c r="A15020" s="291" t="s">
        <v>23064</v>
      </c>
      <c r="B15020" s="292" t="s">
        <v>23065</v>
      </c>
      <c r="C15020" s="292" t="s">
        <v>58</v>
      </c>
      <c r="D15020" s="293">
        <v>82.69</v>
      </c>
    </row>
    <row r="15021" spans="1:4">
      <c r="A15021" s="291" t="s">
        <v>23066</v>
      </c>
      <c r="B15021" s="292" t="s">
        <v>23065</v>
      </c>
      <c r="C15021" s="292" t="s">
        <v>58</v>
      </c>
      <c r="D15021" s="293">
        <v>79.52</v>
      </c>
    </row>
    <row r="15022" spans="1:4">
      <c r="A15022" s="291" t="s">
        <v>23067</v>
      </c>
      <c r="B15022" s="292" t="s">
        <v>23068</v>
      </c>
      <c r="C15022" s="292" t="s">
        <v>58</v>
      </c>
      <c r="D15022" s="293">
        <v>41.8</v>
      </c>
    </row>
    <row r="15023" spans="1:4">
      <c r="A15023" s="291" t="s">
        <v>23069</v>
      </c>
      <c r="B15023" s="292" t="s">
        <v>23068</v>
      </c>
      <c r="C15023" s="292" t="s">
        <v>58</v>
      </c>
      <c r="D15023" s="293">
        <v>38.630000000000003</v>
      </c>
    </row>
    <row r="15024" spans="1:4">
      <c r="A15024" s="291" t="s">
        <v>23070</v>
      </c>
      <c r="B15024" s="292" t="s">
        <v>23071</v>
      </c>
      <c r="C15024" s="292" t="s">
        <v>58</v>
      </c>
      <c r="D15024" s="293">
        <v>52.7</v>
      </c>
    </row>
    <row r="15025" spans="1:4">
      <c r="A15025" s="291" t="s">
        <v>23072</v>
      </c>
      <c r="B15025" s="292" t="s">
        <v>23071</v>
      </c>
      <c r="C15025" s="292" t="s">
        <v>58</v>
      </c>
      <c r="D15025" s="293">
        <v>49.53</v>
      </c>
    </row>
    <row r="15026" spans="1:4">
      <c r="A15026" s="291" t="s">
        <v>23073</v>
      </c>
      <c r="B15026" s="292" t="s">
        <v>23074</v>
      </c>
      <c r="C15026" s="292" t="s">
        <v>58</v>
      </c>
      <c r="D15026" s="293">
        <v>58.4</v>
      </c>
    </row>
    <row r="15027" spans="1:4">
      <c r="A15027" s="291" t="s">
        <v>23075</v>
      </c>
      <c r="B15027" s="292" t="s">
        <v>23074</v>
      </c>
      <c r="C15027" s="292" t="s">
        <v>58</v>
      </c>
      <c r="D15027" s="293">
        <v>55.23</v>
      </c>
    </row>
    <row r="15028" spans="1:4">
      <c r="A15028" s="291" t="s">
        <v>23076</v>
      </c>
      <c r="B15028" s="292" t="s">
        <v>23077</v>
      </c>
      <c r="C15028" s="292" t="s">
        <v>58</v>
      </c>
      <c r="D15028" s="293">
        <v>51.98</v>
      </c>
    </row>
    <row r="15029" spans="1:4">
      <c r="A15029" s="291" t="s">
        <v>23078</v>
      </c>
      <c r="B15029" s="292" t="s">
        <v>23077</v>
      </c>
      <c r="C15029" s="292" t="s">
        <v>58</v>
      </c>
      <c r="D15029" s="293">
        <v>48.81</v>
      </c>
    </row>
    <row r="15030" spans="1:4">
      <c r="A15030" s="291" t="s">
        <v>23079</v>
      </c>
      <c r="B15030" s="292" t="s">
        <v>23080</v>
      </c>
      <c r="C15030" s="292" t="s">
        <v>58</v>
      </c>
      <c r="D15030" s="293">
        <v>70.05</v>
      </c>
    </row>
    <row r="15031" spans="1:4">
      <c r="A15031" s="291" t="s">
        <v>23081</v>
      </c>
      <c r="B15031" s="292" t="s">
        <v>23080</v>
      </c>
      <c r="C15031" s="292" t="s">
        <v>58</v>
      </c>
      <c r="D15031" s="293">
        <v>66.88</v>
      </c>
    </row>
    <row r="15032" spans="1:4">
      <c r="A15032" s="291" t="s">
        <v>23082</v>
      </c>
      <c r="B15032" s="292" t="s">
        <v>23083</v>
      </c>
      <c r="C15032" s="292" t="s">
        <v>58</v>
      </c>
      <c r="D15032" s="293">
        <v>111.01</v>
      </c>
    </row>
    <row r="15033" spans="1:4">
      <c r="A15033" s="291" t="s">
        <v>23084</v>
      </c>
      <c r="B15033" s="292" t="s">
        <v>23083</v>
      </c>
      <c r="C15033" s="292" t="s">
        <v>58</v>
      </c>
      <c r="D15033" s="293">
        <v>107.84</v>
      </c>
    </row>
    <row r="15034" spans="1:4">
      <c r="A15034" s="291" t="s">
        <v>23085</v>
      </c>
      <c r="B15034" s="292" t="s">
        <v>23086</v>
      </c>
      <c r="C15034" s="292" t="s">
        <v>58</v>
      </c>
      <c r="D15034" s="293">
        <v>53.28</v>
      </c>
    </row>
    <row r="15035" spans="1:4">
      <c r="A15035" s="291" t="s">
        <v>23087</v>
      </c>
      <c r="B15035" s="292" t="s">
        <v>23086</v>
      </c>
      <c r="C15035" s="292" t="s">
        <v>58</v>
      </c>
      <c r="D15035" s="293">
        <v>50.11</v>
      </c>
    </row>
    <row r="15036" spans="1:4">
      <c r="A15036" s="291" t="s">
        <v>23088</v>
      </c>
      <c r="B15036" s="292" t="s">
        <v>23089</v>
      </c>
      <c r="C15036" s="292" t="s">
        <v>58</v>
      </c>
      <c r="D15036" s="293">
        <v>62.38</v>
      </c>
    </row>
    <row r="15037" spans="1:4">
      <c r="A15037" s="291" t="s">
        <v>23090</v>
      </c>
      <c r="B15037" s="292" t="s">
        <v>23089</v>
      </c>
      <c r="C15037" s="292" t="s">
        <v>58</v>
      </c>
      <c r="D15037" s="293">
        <v>59.21</v>
      </c>
    </row>
    <row r="15038" spans="1:4">
      <c r="A15038" s="291" t="s">
        <v>23091</v>
      </c>
      <c r="B15038" s="292" t="s">
        <v>23092</v>
      </c>
      <c r="C15038" s="292" t="s">
        <v>58</v>
      </c>
      <c r="D15038" s="293">
        <v>76.540000000000006</v>
      </c>
    </row>
    <row r="15039" spans="1:4">
      <c r="A15039" s="291" t="s">
        <v>23093</v>
      </c>
      <c r="B15039" s="292" t="s">
        <v>23092</v>
      </c>
      <c r="C15039" s="292" t="s">
        <v>58</v>
      </c>
      <c r="D15039" s="293">
        <v>73.37</v>
      </c>
    </row>
    <row r="15040" spans="1:4">
      <c r="A15040" s="291" t="s">
        <v>23094</v>
      </c>
      <c r="B15040" s="292" t="s">
        <v>23095</v>
      </c>
      <c r="C15040" s="292" t="s">
        <v>58</v>
      </c>
      <c r="D15040" s="293">
        <v>74.38</v>
      </c>
    </row>
    <row r="15041" spans="1:4">
      <c r="A15041" s="291" t="s">
        <v>23096</v>
      </c>
      <c r="B15041" s="292" t="s">
        <v>23095</v>
      </c>
      <c r="C15041" s="292" t="s">
        <v>58</v>
      </c>
      <c r="D15041" s="293">
        <v>71.209999999999994</v>
      </c>
    </row>
    <row r="15042" spans="1:4">
      <c r="A15042" s="291" t="s">
        <v>23097</v>
      </c>
      <c r="B15042" s="292" t="s">
        <v>23098</v>
      </c>
      <c r="C15042" s="292" t="s">
        <v>58</v>
      </c>
      <c r="D15042" s="293">
        <v>126.67</v>
      </c>
    </row>
    <row r="15043" spans="1:4">
      <c r="A15043" s="291" t="s">
        <v>23099</v>
      </c>
      <c r="B15043" s="292" t="s">
        <v>23098</v>
      </c>
      <c r="C15043" s="292" t="s">
        <v>58</v>
      </c>
      <c r="D15043" s="293">
        <v>123.5</v>
      </c>
    </row>
    <row r="15044" spans="1:4">
      <c r="A15044" s="291" t="s">
        <v>23100</v>
      </c>
      <c r="B15044" s="292" t="s">
        <v>23101</v>
      </c>
      <c r="C15044" s="292" t="s">
        <v>58</v>
      </c>
      <c r="D15044" s="293">
        <v>52.2</v>
      </c>
    </row>
    <row r="15045" spans="1:4">
      <c r="A15045" s="291" t="s">
        <v>23102</v>
      </c>
      <c r="B15045" s="292" t="s">
        <v>23101</v>
      </c>
      <c r="C15045" s="292" t="s">
        <v>58</v>
      </c>
      <c r="D15045" s="293">
        <v>49.03</v>
      </c>
    </row>
    <row r="15046" spans="1:4">
      <c r="A15046" s="291" t="s">
        <v>23103</v>
      </c>
      <c r="B15046" s="292" t="s">
        <v>23104</v>
      </c>
      <c r="C15046" s="292" t="s">
        <v>58</v>
      </c>
      <c r="D15046" s="293">
        <v>66.599999999999994</v>
      </c>
    </row>
    <row r="15047" spans="1:4">
      <c r="A15047" s="291" t="s">
        <v>23105</v>
      </c>
      <c r="B15047" s="292" t="s">
        <v>23104</v>
      </c>
      <c r="C15047" s="292" t="s">
        <v>58</v>
      </c>
      <c r="D15047" s="293">
        <v>63.43</v>
      </c>
    </row>
    <row r="15048" spans="1:4">
      <c r="A15048" s="291" t="s">
        <v>23106</v>
      </c>
      <c r="B15048" s="292" t="s">
        <v>23107</v>
      </c>
      <c r="C15048" s="292" t="s">
        <v>58</v>
      </c>
      <c r="D15048" s="293">
        <v>72.790000000000006</v>
      </c>
    </row>
    <row r="15049" spans="1:4">
      <c r="A15049" s="291" t="s">
        <v>23108</v>
      </c>
      <c r="B15049" s="292" t="s">
        <v>23107</v>
      </c>
      <c r="C15049" s="292" t="s">
        <v>58</v>
      </c>
      <c r="D15049" s="293">
        <v>69.62</v>
      </c>
    </row>
    <row r="15050" spans="1:4">
      <c r="A15050" s="291" t="s">
        <v>23109</v>
      </c>
      <c r="B15050" s="292" t="s">
        <v>23110</v>
      </c>
      <c r="C15050" s="292" t="s">
        <v>58</v>
      </c>
      <c r="D15050" s="293">
        <v>78.28</v>
      </c>
    </row>
    <row r="15051" spans="1:4">
      <c r="A15051" s="291" t="s">
        <v>23111</v>
      </c>
      <c r="B15051" s="292" t="s">
        <v>23110</v>
      </c>
      <c r="C15051" s="292" t="s">
        <v>58</v>
      </c>
      <c r="D15051" s="293">
        <v>75.11</v>
      </c>
    </row>
    <row r="15052" spans="1:4">
      <c r="A15052" s="291" t="s">
        <v>23112</v>
      </c>
      <c r="B15052" s="292" t="s">
        <v>23113</v>
      </c>
      <c r="C15052" s="292" t="s">
        <v>58</v>
      </c>
      <c r="D15052" s="293">
        <v>111.01</v>
      </c>
    </row>
    <row r="15053" spans="1:4">
      <c r="A15053" s="291" t="s">
        <v>23114</v>
      </c>
      <c r="B15053" s="292" t="s">
        <v>23113</v>
      </c>
      <c r="C15053" s="292" t="s">
        <v>58</v>
      </c>
      <c r="D15053" s="293">
        <v>107.84</v>
      </c>
    </row>
    <row r="15054" spans="1:4">
      <c r="A15054" s="291" t="s">
        <v>23115</v>
      </c>
      <c r="B15054" s="292" t="s">
        <v>23116</v>
      </c>
      <c r="C15054" s="292" t="s">
        <v>58</v>
      </c>
      <c r="D15054" s="293">
        <v>54.57</v>
      </c>
    </row>
    <row r="15055" spans="1:4">
      <c r="A15055" s="291" t="s">
        <v>23117</v>
      </c>
      <c r="B15055" s="292" t="s">
        <v>23116</v>
      </c>
      <c r="C15055" s="292" t="s">
        <v>58</v>
      </c>
      <c r="D15055" s="293">
        <v>51.4</v>
      </c>
    </row>
    <row r="15056" spans="1:4">
      <c r="A15056" s="291" t="s">
        <v>23118</v>
      </c>
      <c r="B15056" s="292" t="s">
        <v>23119</v>
      </c>
      <c r="C15056" s="292" t="s">
        <v>58</v>
      </c>
      <c r="D15056" s="293">
        <v>52.5</v>
      </c>
    </row>
    <row r="15057" spans="1:4">
      <c r="A15057" s="291" t="s">
        <v>23120</v>
      </c>
      <c r="B15057" s="292" t="s">
        <v>23119</v>
      </c>
      <c r="C15057" s="292" t="s">
        <v>58</v>
      </c>
      <c r="D15057" s="293">
        <v>49.33</v>
      </c>
    </row>
    <row r="15058" spans="1:4">
      <c r="A15058" s="291" t="s">
        <v>23121</v>
      </c>
      <c r="B15058" s="292" t="s">
        <v>23122</v>
      </c>
      <c r="C15058" s="292" t="s">
        <v>58</v>
      </c>
      <c r="D15058" s="293">
        <v>79.56</v>
      </c>
    </row>
    <row r="15059" spans="1:4">
      <c r="A15059" s="291" t="s">
        <v>23123</v>
      </c>
      <c r="B15059" s="292" t="s">
        <v>23122</v>
      </c>
      <c r="C15059" s="292" t="s">
        <v>58</v>
      </c>
      <c r="D15059" s="293">
        <v>76.39</v>
      </c>
    </row>
    <row r="15060" spans="1:4">
      <c r="A15060" s="291" t="s">
        <v>23124</v>
      </c>
      <c r="B15060" s="292" t="s">
        <v>23125</v>
      </c>
      <c r="C15060" s="292" t="s">
        <v>58</v>
      </c>
      <c r="D15060" s="293">
        <v>86.24</v>
      </c>
    </row>
    <row r="15061" spans="1:4">
      <c r="A15061" s="291" t="s">
        <v>23126</v>
      </c>
      <c r="B15061" s="292" t="s">
        <v>23125</v>
      </c>
      <c r="C15061" s="292" t="s">
        <v>58</v>
      </c>
      <c r="D15061" s="293">
        <v>83.07</v>
      </c>
    </row>
    <row r="15062" spans="1:4">
      <c r="A15062" s="291" t="s">
        <v>23127</v>
      </c>
      <c r="B15062" s="292" t="s">
        <v>23128</v>
      </c>
      <c r="C15062" s="292" t="s">
        <v>58</v>
      </c>
      <c r="D15062" s="293">
        <v>87.15</v>
      </c>
    </row>
    <row r="15063" spans="1:4">
      <c r="A15063" s="291" t="s">
        <v>23129</v>
      </c>
      <c r="B15063" s="292" t="s">
        <v>23128</v>
      </c>
      <c r="C15063" s="292" t="s">
        <v>58</v>
      </c>
      <c r="D15063" s="293">
        <v>83.98</v>
      </c>
    </row>
    <row r="15064" spans="1:4">
      <c r="A15064" s="291" t="s">
        <v>23130</v>
      </c>
      <c r="B15064" s="292" t="s">
        <v>23131</v>
      </c>
      <c r="C15064" s="292" t="s">
        <v>58</v>
      </c>
      <c r="D15064" s="293">
        <v>126.62</v>
      </c>
    </row>
    <row r="15065" spans="1:4">
      <c r="A15065" s="291" t="s">
        <v>23132</v>
      </c>
      <c r="B15065" s="292" t="s">
        <v>23131</v>
      </c>
      <c r="C15065" s="292" t="s">
        <v>58</v>
      </c>
      <c r="D15065" s="293">
        <v>123.45</v>
      </c>
    </row>
    <row r="15066" spans="1:4">
      <c r="A15066" s="291" t="s">
        <v>23133</v>
      </c>
      <c r="B15066" s="292" t="s">
        <v>23134</v>
      </c>
      <c r="C15066" s="292" t="s">
        <v>58</v>
      </c>
      <c r="D15066" s="293">
        <v>79.02</v>
      </c>
    </row>
    <row r="15067" spans="1:4">
      <c r="A15067" s="291" t="s">
        <v>23135</v>
      </c>
      <c r="B15067" s="292" t="s">
        <v>23134</v>
      </c>
      <c r="C15067" s="292" t="s">
        <v>58</v>
      </c>
      <c r="D15067" s="293">
        <v>75.849999999999994</v>
      </c>
    </row>
    <row r="15068" spans="1:4">
      <c r="A15068" s="291" t="s">
        <v>23136</v>
      </c>
      <c r="B15068" s="292" t="s">
        <v>23137</v>
      </c>
      <c r="C15068" s="292" t="s">
        <v>58</v>
      </c>
      <c r="D15068" s="293">
        <v>85.97</v>
      </c>
    </row>
    <row r="15069" spans="1:4">
      <c r="A15069" s="291" t="s">
        <v>23138</v>
      </c>
      <c r="B15069" s="292" t="s">
        <v>23137</v>
      </c>
      <c r="C15069" s="292" t="s">
        <v>58</v>
      </c>
      <c r="D15069" s="293">
        <v>82.81</v>
      </c>
    </row>
    <row r="15070" spans="1:4">
      <c r="A15070" s="291" t="s">
        <v>23139</v>
      </c>
      <c r="B15070" s="292" t="s">
        <v>23140</v>
      </c>
      <c r="C15070" s="292" t="s">
        <v>58</v>
      </c>
      <c r="D15070" s="293">
        <v>92.65</v>
      </c>
    </row>
    <row r="15071" spans="1:4">
      <c r="A15071" s="291" t="s">
        <v>23141</v>
      </c>
      <c r="B15071" s="292" t="s">
        <v>23140</v>
      </c>
      <c r="C15071" s="292" t="s">
        <v>58</v>
      </c>
      <c r="D15071" s="293">
        <v>89.49</v>
      </c>
    </row>
    <row r="15072" spans="1:4">
      <c r="A15072" s="291" t="s">
        <v>23142</v>
      </c>
      <c r="B15072" s="292" t="s">
        <v>23143</v>
      </c>
      <c r="C15072" s="292" t="s">
        <v>58</v>
      </c>
      <c r="D15072" s="293">
        <v>82.76</v>
      </c>
    </row>
    <row r="15073" spans="1:4">
      <c r="A15073" s="291" t="s">
        <v>23144</v>
      </c>
      <c r="B15073" s="292" t="s">
        <v>23143</v>
      </c>
      <c r="C15073" s="292" t="s">
        <v>58</v>
      </c>
      <c r="D15073" s="293">
        <v>79.59</v>
      </c>
    </row>
    <row r="15074" spans="1:4">
      <c r="A15074" s="291" t="s">
        <v>23145</v>
      </c>
      <c r="B15074" s="292" t="s">
        <v>23146</v>
      </c>
      <c r="C15074" s="292" t="s">
        <v>58</v>
      </c>
      <c r="D15074" s="293">
        <v>126.98</v>
      </c>
    </row>
    <row r="15075" spans="1:4">
      <c r="A15075" s="291" t="s">
        <v>23147</v>
      </c>
      <c r="B15075" s="292" t="s">
        <v>23146</v>
      </c>
      <c r="C15075" s="292" t="s">
        <v>58</v>
      </c>
      <c r="D15075" s="293">
        <v>123.81</v>
      </c>
    </row>
    <row r="15076" spans="1:4">
      <c r="A15076" s="291" t="s">
        <v>23148</v>
      </c>
      <c r="B15076" s="292" t="s">
        <v>23149</v>
      </c>
      <c r="C15076" s="292" t="s">
        <v>58</v>
      </c>
      <c r="D15076" s="293">
        <v>59.52</v>
      </c>
    </row>
    <row r="15077" spans="1:4">
      <c r="A15077" s="291" t="s">
        <v>23150</v>
      </c>
      <c r="B15077" s="292" t="s">
        <v>23149</v>
      </c>
      <c r="C15077" s="292" t="s">
        <v>58</v>
      </c>
      <c r="D15077" s="293">
        <v>56.35</v>
      </c>
    </row>
    <row r="15078" spans="1:4">
      <c r="A15078" s="291" t="s">
        <v>23151</v>
      </c>
      <c r="B15078" s="292" t="s">
        <v>23152</v>
      </c>
      <c r="C15078" s="292" t="s">
        <v>58</v>
      </c>
      <c r="D15078" s="293">
        <v>91.34</v>
      </c>
    </row>
    <row r="15079" spans="1:4">
      <c r="A15079" s="291" t="s">
        <v>23153</v>
      </c>
      <c r="B15079" s="292" t="s">
        <v>23152</v>
      </c>
      <c r="C15079" s="292" t="s">
        <v>58</v>
      </c>
      <c r="D15079" s="293">
        <v>88.17</v>
      </c>
    </row>
    <row r="15080" spans="1:4">
      <c r="A15080" s="291" t="s">
        <v>23154</v>
      </c>
      <c r="B15080" s="292" t="s">
        <v>23155</v>
      </c>
      <c r="C15080" s="292" t="s">
        <v>58</v>
      </c>
      <c r="D15080" s="293">
        <v>94.73</v>
      </c>
    </row>
    <row r="15081" spans="1:4">
      <c r="A15081" s="291" t="s">
        <v>23156</v>
      </c>
      <c r="B15081" s="292" t="s">
        <v>23155</v>
      </c>
      <c r="C15081" s="292" t="s">
        <v>58</v>
      </c>
      <c r="D15081" s="293">
        <v>91.56</v>
      </c>
    </row>
    <row r="15082" spans="1:4">
      <c r="A15082" s="291" t="s">
        <v>23157</v>
      </c>
      <c r="B15082" s="292" t="s">
        <v>23158</v>
      </c>
      <c r="C15082" s="292" t="s">
        <v>58</v>
      </c>
      <c r="D15082" s="293">
        <v>98.04</v>
      </c>
    </row>
    <row r="15083" spans="1:4">
      <c r="A15083" s="291" t="s">
        <v>23159</v>
      </c>
      <c r="B15083" s="292" t="s">
        <v>23158</v>
      </c>
      <c r="C15083" s="292" t="s">
        <v>58</v>
      </c>
      <c r="D15083" s="293">
        <v>94.87</v>
      </c>
    </row>
    <row r="15084" spans="1:4">
      <c r="A15084" s="291" t="s">
        <v>23160</v>
      </c>
      <c r="B15084" s="292" t="s">
        <v>23161</v>
      </c>
      <c r="C15084" s="292" t="s">
        <v>58</v>
      </c>
      <c r="D15084" s="293">
        <v>126.97</v>
      </c>
    </row>
    <row r="15085" spans="1:4">
      <c r="A15085" s="291" t="s">
        <v>23162</v>
      </c>
      <c r="B15085" s="292" t="s">
        <v>23161</v>
      </c>
      <c r="C15085" s="292" t="s">
        <v>58</v>
      </c>
      <c r="D15085" s="293">
        <v>123.8</v>
      </c>
    </row>
    <row r="15086" spans="1:4">
      <c r="A15086" s="291" t="s">
        <v>23163</v>
      </c>
      <c r="B15086" s="292" t="s">
        <v>23164</v>
      </c>
      <c r="C15086" s="292" t="s">
        <v>58</v>
      </c>
      <c r="D15086" s="293">
        <v>10.94</v>
      </c>
    </row>
    <row r="15087" spans="1:4">
      <c r="A15087" s="291" t="s">
        <v>23165</v>
      </c>
      <c r="B15087" s="292" t="s">
        <v>23164</v>
      </c>
      <c r="C15087" s="292" t="s">
        <v>58</v>
      </c>
      <c r="D15087" s="293">
        <v>9.68</v>
      </c>
    </row>
    <row r="15088" spans="1:4">
      <c r="A15088" s="291" t="s">
        <v>23166</v>
      </c>
      <c r="B15088" s="292" t="s">
        <v>23167</v>
      </c>
      <c r="C15088" s="292" t="s">
        <v>58</v>
      </c>
      <c r="D15088" s="293">
        <v>11.35</v>
      </c>
    </row>
    <row r="15089" spans="1:4">
      <c r="A15089" s="291" t="s">
        <v>23168</v>
      </c>
      <c r="B15089" s="292" t="s">
        <v>23167</v>
      </c>
      <c r="C15089" s="292" t="s">
        <v>58</v>
      </c>
      <c r="D15089" s="293">
        <v>10.09</v>
      </c>
    </row>
    <row r="15090" spans="1:4">
      <c r="A15090" s="291" t="s">
        <v>23169</v>
      </c>
      <c r="B15090" s="292" t="s">
        <v>23170</v>
      </c>
      <c r="C15090" s="292" t="s">
        <v>58</v>
      </c>
      <c r="D15090" s="293">
        <v>11.89</v>
      </c>
    </row>
    <row r="15091" spans="1:4">
      <c r="A15091" s="291" t="s">
        <v>23171</v>
      </c>
      <c r="B15091" s="292" t="s">
        <v>23170</v>
      </c>
      <c r="C15091" s="292" t="s">
        <v>58</v>
      </c>
      <c r="D15091" s="293">
        <v>10.63</v>
      </c>
    </row>
    <row r="15092" spans="1:4">
      <c r="A15092" s="291" t="s">
        <v>23172</v>
      </c>
      <c r="B15092" s="292" t="s">
        <v>23173</v>
      </c>
      <c r="C15092" s="292" t="s">
        <v>58</v>
      </c>
      <c r="D15092" s="293">
        <v>13.42</v>
      </c>
    </row>
    <row r="15093" spans="1:4">
      <c r="A15093" s="291" t="s">
        <v>23174</v>
      </c>
      <c r="B15093" s="292" t="s">
        <v>23173</v>
      </c>
      <c r="C15093" s="292" t="s">
        <v>58</v>
      </c>
      <c r="D15093" s="293">
        <v>12.16</v>
      </c>
    </row>
    <row r="15094" spans="1:4">
      <c r="A15094" s="291" t="s">
        <v>23175</v>
      </c>
      <c r="B15094" s="292" t="s">
        <v>23176</v>
      </c>
      <c r="C15094" s="292" t="s">
        <v>58</v>
      </c>
      <c r="D15094" s="293">
        <v>13.49</v>
      </c>
    </row>
    <row r="15095" spans="1:4">
      <c r="A15095" s="291" t="s">
        <v>23177</v>
      </c>
      <c r="B15095" s="292" t="s">
        <v>23176</v>
      </c>
      <c r="C15095" s="292" t="s">
        <v>58</v>
      </c>
      <c r="D15095" s="293">
        <v>12.23</v>
      </c>
    </row>
    <row r="15096" spans="1:4">
      <c r="A15096" s="291" t="s">
        <v>23178</v>
      </c>
      <c r="B15096" s="292" t="s">
        <v>23179</v>
      </c>
      <c r="C15096" s="292" t="s">
        <v>58</v>
      </c>
      <c r="D15096" s="293">
        <v>14.02</v>
      </c>
    </row>
    <row r="15097" spans="1:4">
      <c r="A15097" s="291" t="s">
        <v>23180</v>
      </c>
      <c r="B15097" s="292" t="s">
        <v>23179</v>
      </c>
      <c r="C15097" s="292" t="s">
        <v>58</v>
      </c>
      <c r="D15097" s="293">
        <v>12.76</v>
      </c>
    </row>
    <row r="15098" spans="1:4">
      <c r="A15098" s="291" t="s">
        <v>23181</v>
      </c>
      <c r="B15098" s="292" t="s">
        <v>23182</v>
      </c>
      <c r="C15098" s="292" t="s">
        <v>58</v>
      </c>
      <c r="D15098" s="293">
        <v>12.15</v>
      </c>
    </row>
    <row r="15099" spans="1:4">
      <c r="A15099" s="291" t="s">
        <v>23183</v>
      </c>
      <c r="B15099" s="292" t="s">
        <v>23182</v>
      </c>
      <c r="C15099" s="292" t="s">
        <v>58</v>
      </c>
      <c r="D15099" s="293">
        <v>10.89</v>
      </c>
    </row>
    <row r="15100" spans="1:4">
      <c r="A15100" s="291" t="s">
        <v>23184</v>
      </c>
      <c r="B15100" s="292" t="s">
        <v>23185</v>
      </c>
      <c r="C15100" s="292" t="s">
        <v>58</v>
      </c>
      <c r="D15100" s="293">
        <v>12.95</v>
      </c>
    </row>
    <row r="15101" spans="1:4">
      <c r="A15101" s="291" t="s">
        <v>23186</v>
      </c>
      <c r="B15101" s="292" t="s">
        <v>23185</v>
      </c>
      <c r="C15101" s="292" t="s">
        <v>58</v>
      </c>
      <c r="D15101" s="293">
        <v>11.69</v>
      </c>
    </row>
    <row r="15102" spans="1:4">
      <c r="A15102" s="291" t="s">
        <v>23187</v>
      </c>
      <c r="B15102" s="292" t="s">
        <v>23188</v>
      </c>
      <c r="C15102" s="292" t="s">
        <v>58</v>
      </c>
      <c r="D15102" s="293">
        <v>13.76</v>
      </c>
    </row>
    <row r="15103" spans="1:4">
      <c r="A15103" s="291" t="s">
        <v>23189</v>
      </c>
      <c r="B15103" s="292" t="s">
        <v>23188</v>
      </c>
      <c r="C15103" s="292" t="s">
        <v>58</v>
      </c>
      <c r="D15103" s="293">
        <v>12.5</v>
      </c>
    </row>
    <row r="15104" spans="1:4">
      <c r="A15104" s="291" t="s">
        <v>23190</v>
      </c>
      <c r="B15104" s="292" t="s">
        <v>23191</v>
      </c>
      <c r="C15104" s="292" t="s">
        <v>58</v>
      </c>
      <c r="D15104" s="293">
        <v>15.35</v>
      </c>
    </row>
    <row r="15105" spans="1:4">
      <c r="A15105" s="291" t="s">
        <v>23192</v>
      </c>
      <c r="B15105" s="292" t="s">
        <v>23191</v>
      </c>
      <c r="C15105" s="292" t="s">
        <v>58</v>
      </c>
      <c r="D15105" s="293">
        <v>14.09</v>
      </c>
    </row>
    <row r="15106" spans="1:4">
      <c r="A15106" s="291" t="s">
        <v>23193</v>
      </c>
      <c r="B15106" s="292" t="s">
        <v>23194</v>
      </c>
      <c r="C15106" s="292" t="s">
        <v>58</v>
      </c>
      <c r="D15106" s="293">
        <v>17.97</v>
      </c>
    </row>
    <row r="15107" spans="1:4">
      <c r="A15107" s="291" t="s">
        <v>23195</v>
      </c>
      <c r="B15107" s="292" t="s">
        <v>23194</v>
      </c>
      <c r="C15107" s="292" t="s">
        <v>58</v>
      </c>
      <c r="D15107" s="293">
        <v>16.71</v>
      </c>
    </row>
    <row r="15108" spans="1:4">
      <c r="A15108" s="291" t="s">
        <v>23196</v>
      </c>
      <c r="B15108" s="292" t="s">
        <v>23197</v>
      </c>
      <c r="C15108" s="292" t="s">
        <v>58</v>
      </c>
      <c r="D15108" s="293">
        <v>12.66</v>
      </c>
    </row>
    <row r="15109" spans="1:4">
      <c r="A15109" s="291" t="s">
        <v>23198</v>
      </c>
      <c r="B15109" s="292" t="s">
        <v>23197</v>
      </c>
      <c r="C15109" s="292" t="s">
        <v>58</v>
      </c>
      <c r="D15109" s="293">
        <v>11.4</v>
      </c>
    </row>
    <row r="15110" spans="1:4">
      <c r="A15110" s="291" t="s">
        <v>23199</v>
      </c>
      <c r="B15110" s="292" t="s">
        <v>23200</v>
      </c>
      <c r="C15110" s="292" t="s">
        <v>58</v>
      </c>
      <c r="D15110" s="293">
        <v>14.02</v>
      </c>
    </row>
    <row r="15111" spans="1:4">
      <c r="A15111" s="291" t="s">
        <v>23201</v>
      </c>
      <c r="B15111" s="292" t="s">
        <v>23200</v>
      </c>
      <c r="C15111" s="292" t="s">
        <v>58</v>
      </c>
      <c r="D15111" s="293">
        <v>12.76</v>
      </c>
    </row>
    <row r="15112" spans="1:4">
      <c r="A15112" s="291" t="s">
        <v>23202</v>
      </c>
      <c r="B15112" s="292" t="s">
        <v>23203</v>
      </c>
      <c r="C15112" s="292" t="s">
        <v>58</v>
      </c>
      <c r="D15112" s="293">
        <v>15.08</v>
      </c>
    </row>
    <row r="15113" spans="1:4">
      <c r="A15113" s="291" t="s">
        <v>23204</v>
      </c>
      <c r="B15113" s="292" t="s">
        <v>23203</v>
      </c>
      <c r="C15113" s="292" t="s">
        <v>58</v>
      </c>
      <c r="D15113" s="293">
        <v>13.82</v>
      </c>
    </row>
    <row r="15114" spans="1:4">
      <c r="A15114" s="291" t="s">
        <v>23205</v>
      </c>
      <c r="B15114" s="292" t="s">
        <v>23206</v>
      </c>
      <c r="C15114" s="292" t="s">
        <v>58</v>
      </c>
      <c r="D15114" s="293">
        <v>17.23</v>
      </c>
    </row>
    <row r="15115" spans="1:4">
      <c r="A15115" s="291" t="s">
        <v>23207</v>
      </c>
      <c r="B15115" s="292" t="s">
        <v>23206</v>
      </c>
      <c r="C15115" s="292" t="s">
        <v>58</v>
      </c>
      <c r="D15115" s="293">
        <v>15.97</v>
      </c>
    </row>
    <row r="15116" spans="1:4">
      <c r="A15116" s="291" t="s">
        <v>23208</v>
      </c>
      <c r="B15116" s="292" t="s">
        <v>23209</v>
      </c>
      <c r="C15116" s="292" t="s">
        <v>58</v>
      </c>
      <c r="D15116" s="293">
        <v>20.8</v>
      </c>
    </row>
    <row r="15117" spans="1:4">
      <c r="A15117" s="291" t="s">
        <v>23210</v>
      </c>
      <c r="B15117" s="292" t="s">
        <v>23209</v>
      </c>
      <c r="C15117" s="292" t="s">
        <v>58</v>
      </c>
      <c r="D15117" s="293">
        <v>19.54</v>
      </c>
    </row>
    <row r="15118" spans="1:4">
      <c r="A15118" s="291" t="s">
        <v>23211</v>
      </c>
      <c r="B15118" s="292" t="s">
        <v>23212</v>
      </c>
      <c r="C15118" s="292" t="s">
        <v>58</v>
      </c>
      <c r="D15118" s="293">
        <v>11.84</v>
      </c>
    </row>
    <row r="15119" spans="1:4">
      <c r="A15119" s="291" t="s">
        <v>23213</v>
      </c>
      <c r="B15119" s="292" t="s">
        <v>23212</v>
      </c>
      <c r="C15119" s="292" t="s">
        <v>58</v>
      </c>
      <c r="D15119" s="293">
        <v>10.58</v>
      </c>
    </row>
    <row r="15120" spans="1:4">
      <c r="A15120" s="291" t="s">
        <v>23214</v>
      </c>
      <c r="B15120" s="292" t="s">
        <v>23215</v>
      </c>
      <c r="C15120" s="292" t="s">
        <v>58</v>
      </c>
      <c r="D15120" s="293">
        <v>11.95</v>
      </c>
    </row>
    <row r="15121" spans="1:4">
      <c r="A15121" s="291" t="s">
        <v>23216</v>
      </c>
      <c r="B15121" s="292" t="s">
        <v>23215</v>
      </c>
      <c r="C15121" s="292" t="s">
        <v>58</v>
      </c>
      <c r="D15121" s="293">
        <v>10.69</v>
      </c>
    </row>
    <row r="15122" spans="1:4">
      <c r="A15122" s="291" t="s">
        <v>23217</v>
      </c>
      <c r="B15122" s="292" t="s">
        <v>23218</v>
      </c>
      <c r="C15122" s="292" t="s">
        <v>58</v>
      </c>
      <c r="D15122" s="293">
        <v>12.59</v>
      </c>
    </row>
    <row r="15123" spans="1:4">
      <c r="A15123" s="291" t="s">
        <v>23219</v>
      </c>
      <c r="B15123" s="292" t="s">
        <v>23218</v>
      </c>
      <c r="C15123" s="292" t="s">
        <v>58</v>
      </c>
      <c r="D15123" s="293">
        <v>11.33</v>
      </c>
    </row>
    <row r="15124" spans="1:4">
      <c r="A15124" s="291" t="s">
        <v>23220</v>
      </c>
      <c r="B15124" s="292" t="s">
        <v>23221</v>
      </c>
      <c r="C15124" s="292" t="s">
        <v>58</v>
      </c>
      <c r="D15124" s="293">
        <v>13.41</v>
      </c>
    </row>
    <row r="15125" spans="1:4">
      <c r="A15125" s="291" t="s">
        <v>23222</v>
      </c>
      <c r="B15125" s="292" t="s">
        <v>23221</v>
      </c>
      <c r="C15125" s="292" t="s">
        <v>58</v>
      </c>
      <c r="D15125" s="293">
        <v>12.15</v>
      </c>
    </row>
    <row r="15126" spans="1:4">
      <c r="A15126" s="291" t="s">
        <v>23223</v>
      </c>
      <c r="B15126" s="292" t="s">
        <v>23224</v>
      </c>
      <c r="C15126" s="292" t="s">
        <v>58</v>
      </c>
      <c r="D15126" s="293">
        <v>14.49</v>
      </c>
    </row>
    <row r="15127" spans="1:4">
      <c r="A15127" s="291" t="s">
        <v>23225</v>
      </c>
      <c r="B15127" s="292" t="s">
        <v>23224</v>
      </c>
      <c r="C15127" s="292" t="s">
        <v>58</v>
      </c>
      <c r="D15127" s="293">
        <v>13.23</v>
      </c>
    </row>
    <row r="15128" spans="1:4">
      <c r="A15128" s="291" t="s">
        <v>23226</v>
      </c>
      <c r="B15128" s="292" t="s">
        <v>23227</v>
      </c>
      <c r="C15128" s="292" t="s">
        <v>58</v>
      </c>
      <c r="D15128" s="293">
        <v>15.02</v>
      </c>
    </row>
    <row r="15129" spans="1:4">
      <c r="A15129" s="291" t="s">
        <v>23228</v>
      </c>
      <c r="B15129" s="292" t="s">
        <v>23227</v>
      </c>
      <c r="C15129" s="292" t="s">
        <v>58</v>
      </c>
      <c r="D15129" s="293">
        <v>13.76</v>
      </c>
    </row>
    <row r="15130" spans="1:4">
      <c r="A15130" s="291" t="s">
        <v>23229</v>
      </c>
      <c r="B15130" s="292" t="s">
        <v>23230</v>
      </c>
      <c r="C15130" s="292" t="s">
        <v>58</v>
      </c>
      <c r="D15130" s="293">
        <v>12.15</v>
      </c>
    </row>
    <row r="15131" spans="1:4">
      <c r="A15131" s="291" t="s">
        <v>23231</v>
      </c>
      <c r="B15131" s="292" t="s">
        <v>23230</v>
      </c>
      <c r="C15131" s="292" t="s">
        <v>58</v>
      </c>
      <c r="D15131" s="293">
        <v>10.89</v>
      </c>
    </row>
    <row r="15132" spans="1:4">
      <c r="A15132" s="291" t="s">
        <v>23232</v>
      </c>
      <c r="B15132" s="292" t="s">
        <v>23233</v>
      </c>
      <c r="C15132" s="292" t="s">
        <v>58</v>
      </c>
      <c r="D15132" s="293">
        <v>12.95</v>
      </c>
    </row>
    <row r="15133" spans="1:4">
      <c r="A15133" s="291" t="s">
        <v>23234</v>
      </c>
      <c r="B15133" s="292" t="s">
        <v>23233</v>
      </c>
      <c r="C15133" s="292" t="s">
        <v>58</v>
      </c>
      <c r="D15133" s="293">
        <v>11.69</v>
      </c>
    </row>
    <row r="15134" spans="1:4">
      <c r="A15134" s="291" t="s">
        <v>23235</v>
      </c>
      <c r="B15134" s="292" t="s">
        <v>23236</v>
      </c>
      <c r="C15134" s="292" t="s">
        <v>58</v>
      </c>
      <c r="D15134" s="293">
        <v>13.76</v>
      </c>
    </row>
    <row r="15135" spans="1:4">
      <c r="A15135" s="291" t="s">
        <v>23237</v>
      </c>
      <c r="B15135" s="292" t="s">
        <v>23236</v>
      </c>
      <c r="C15135" s="292" t="s">
        <v>58</v>
      </c>
      <c r="D15135" s="293">
        <v>12.5</v>
      </c>
    </row>
    <row r="15136" spans="1:4">
      <c r="A15136" s="291" t="s">
        <v>23238</v>
      </c>
      <c r="B15136" s="292" t="s">
        <v>23239</v>
      </c>
      <c r="C15136" s="292" t="s">
        <v>58</v>
      </c>
      <c r="D15136" s="293">
        <v>15.35</v>
      </c>
    </row>
    <row r="15137" spans="1:4">
      <c r="A15137" s="291" t="s">
        <v>23240</v>
      </c>
      <c r="B15137" s="292" t="s">
        <v>23239</v>
      </c>
      <c r="C15137" s="292" t="s">
        <v>58</v>
      </c>
      <c r="D15137" s="293">
        <v>14.09</v>
      </c>
    </row>
    <row r="15138" spans="1:4">
      <c r="A15138" s="291" t="s">
        <v>23241</v>
      </c>
      <c r="B15138" s="292" t="s">
        <v>23242</v>
      </c>
      <c r="C15138" s="292" t="s">
        <v>58</v>
      </c>
      <c r="D15138" s="293">
        <v>17.97</v>
      </c>
    </row>
    <row r="15139" spans="1:4">
      <c r="A15139" s="291" t="s">
        <v>23243</v>
      </c>
      <c r="B15139" s="292" t="s">
        <v>23242</v>
      </c>
      <c r="C15139" s="292" t="s">
        <v>58</v>
      </c>
      <c r="D15139" s="293">
        <v>16.71</v>
      </c>
    </row>
    <row r="15140" spans="1:4">
      <c r="A15140" s="291" t="s">
        <v>23244</v>
      </c>
      <c r="B15140" s="292" t="s">
        <v>23245</v>
      </c>
      <c r="C15140" s="292" t="s">
        <v>58</v>
      </c>
      <c r="D15140" s="293">
        <v>13.66</v>
      </c>
    </row>
    <row r="15141" spans="1:4">
      <c r="A15141" s="291" t="s">
        <v>23246</v>
      </c>
      <c r="B15141" s="292" t="s">
        <v>23245</v>
      </c>
      <c r="C15141" s="292" t="s">
        <v>58</v>
      </c>
      <c r="D15141" s="293">
        <v>12.4</v>
      </c>
    </row>
    <row r="15142" spans="1:4">
      <c r="A15142" s="291" t="s">
        <v>23247</v>
      </c>
      <c r="B15142" s="292" t="s">
        <v>23248</v>
      </c>
      <c r="C15142" s="292" t="s">
        <v>58</v>
      </c>
      <c r="D15142" s="293">
        <v>14.02</v>
      </c>
    </row>
    <row r="15143" spans="1:4">
      <c r="A15143" s="291" t="s">
        <v>23249</v>
      </c>
      <c r="B15143" s="292" t="s">
        <v>23248</v>
      </c>
      <c r="C15143" s="292" t="s">
        <v>58</v>
      </c>
      <c r="D15143" s="293">
        <v>12.76</v>
      </c>
    </row>
    <row r="15144" spans="1:4">
      <c r="A15144" s="291" t="s">
        <v>23250</v>
      </c>
      <c r="B15144" s="292" t="s">
        <v>23251</v>
      </c>
      <c r="C15144" s="292" t="s">
        <v>58</v>
      </c>
      <c r="D15144" s="293">
        <v>15.08</v>
      </c>
    </row>
    <row r="15145" spans="1:4">
      <c r="A15145" s="291" t="s">
        <v>23252</v>
      </c>
      <c r="B15145" s="292" t="s">
        <v>23251</v>
      </c>
      <c r="C15145" s="292" t="s">
        <v>58</v>
      </c>
      <c r="D15145" s="293">
        <v>13.82</v>
      </c>
    </row>
    <row r="15146" spans="1:4">
      <c r="A15146" s="291" t="s">
        <v>23253</v>
      </c>
      <c r="B15146" s="292" t="s">
        <v>23254</v>
      </c>
      <c r="C15146" s="292" t="s">
        <v>58</v>
      </c>
      <c r="D15146" s="293">
        <v>17.23</v>
      </c>
    </row>
    <row r="15147" spans="1:4">
      <c r="A15147" s="291" t="s">
        <v>23255</v>
      </c>
      <c r="B15147" s="292" t="s">
        <v>23254</v>
      </c>
      <c r="C15147" s="292" t="s">
        <v>58</v>
      </c>
      <c r="D15147" s="293">
        <v>15.97</v>
      </c>
    </row>
    <row r="15148" spans="1:4">
      <c r="A15148" s="291" t="s">
        <v>23256</v>
      </c>
      <c r="B15148" s="292" t="s">
        <v>23257</v>
      </c>
      <c r="C15148" s="292" t="s">
        <v>58</v>
      </c>
      <c r="D15148" s="293">
        <v>20.8</v>
      </c>
    </row>
    <row r="15149" spans="1:4">
      <c r="A15149" s="291" t="s">
        <v>23258</v>
      </c>
      <c r="B15149" s="292" t="s">
        <v>23257</v>
      </c>
      <c r="C15149" s="292" t="s">
        <v>58</v>
      </c>
      <c r="D15149" s="293">
        <v>19.54</v>
      </c>
    </row>
    <row r="15150" spans="1:4">
      <c r="A15150" s="291" t="s">
        <v>23259</v>
      </c>
      <c r="B15150" s="292" t="s">
        <v>23260</v>
      </c>
      <c r="C15150" s="292" t="s">
        <v>58</v>
      </c>
      <c r="D15150" s="293">
        <v>11.03</v>
      </c>
    </row>
    <row r="15151" spans="1:4">
      <c r="A15151" s="291" t="s">
        <v>23261</v>
      </c>
      <c r="B15151" s="292" t="s">
        <v>23260</v>
      </c>
      <c r="C15151" s="292" t="s">
        <v>58</v>
      </c>
      <c r="D15151" s="293">
        <v>9.77</v>
      </c>
    </row>
    <row r="15152" spans="1:4">
      <c r="A15152" s="291" t="s">
        <v>23262</v>
      </c>
      <c r="B15152" s="292" t="s">
        <v>23263</v>
      </c>
      <c r="C15152" s="292" t="s">
        <v>58</v>
      </c>
      <c r="D15152" s="293">
        <v>13.56</v>
      </c>
    </row>
    <row r="15153" spans="1:4">
      <c r="A15153" s="291" t="s">
        <v>23264</v>
      </c>
      <c r="B15153" s="292" t="s">
        <v>23263</v>
      </c>
      <c r="C15153" s="292" t="s">
        <v>58</v>
      </c>
      <c r="D15153" s="293">
        <v>12.3</v>
      </c>
    </row>
    <row r="15154" spans="1:4">
      <c r="A15154" s="291" t="s">
        <v>23265</v>
      </c>
      <c r="B15154" s="292" t="s">
        <v>23266</v>
      </c>
      <c r="C15154" s="292" t="s">
        <v>58</v>
      </c>
      <c r="D15154" s="293">
        <v>15.42</v>
      </c>
    </row>
    <row r="15155" spans="1:4">
      <c r="A15155" s="291" t="s">
        <v>23267</v>
      </c>
      <c r="B15155" s="292" t="s">
        <v>23266</v>
      </c>
      <c r="C15155" s="292" t="s">
        <v>58</v>
      </c>
      <c r="D15155" s="293">
        <v>14.16</v>
      </c>
    </row>
    <row r="15156" spans="1:4">
      <c r="A15156" s="291" t="s">
        <v>23268</v>
      </c>
      <c r="B15156" s="292" t="s">
        <v>23269</v>
      </c>
      <c r="C15156" s="292" t="s">
        <v>58</v>
      </c>
      <c r="D15156" s="293">
        <v>14.94</v>
      </c>
    </row>
    <row r="15157" spans="1:4">
      <c r="A15157" s="291" t="s">
        <v>23270</v>
      </c>
      <c r="B15157" s="292" t="s">
        <v>23269</v>
      </c>
      <c r="C15157" s="292" t="s">
        <v>58</v>
      </c>
      <c r="D15157" s="293">
        <v>13.68</v>
      </c>
    </row>
    <row r="15158" spans="1:4">
      <c r="A15158" s="291" t="s">
        <v>23271</v>
      </c>
      <c r="B15158" s="292" t="s">
        <v>23272</v>
      </c>
      <c r="C15158" s="292" t="s">
        <v>58</v>
      </c>
      <c r="D15158" s="293">
        <v>18.52</v>
      </c>
    </row>
    <row r="15159" spans="1:4">
      <c r="A15159" s="291" t="s">
        <v>23273</v>
      </c>
      <c r="B15159" s="292" t="s">
        <v>23272</v>
      </c>
      <c r="C15159" s="292" t="s">
        <v>58</v>
      </c>
      <c r="D15159" s="293">
        <v>17.260000000000002</v>
      </c>
    </row>
    <row r="15160" spans="1:4">
      <c r="A15160" s="291" t="s">
        <v>23274</v>
      </c>
      <c r="B15160" s="292" t="s">
        <v>23275</v>
      </c>
      <c r="C15160" s="292" t="s">
        <v>58</v>
      </c>
      <c r="D15160" s="293">
        <v>19.54</v>
      </c>
    </row>
    <row r="15161" spans="1:4">
      <c r="A15161" s="291" t="s">
        <v>23276</v>
      </c>
      <c r="B15161" s="292" t="s">
        <v>23275</v>
      </c>
      <c r="C15161" s="292" t="s">
        <v>58</v>
      </c>
      <c r="D15161" s="293">
        <v>18.28</v>
      </c>
    </row>
    <row r="15162" spans="1:4">
      <c r="A15162" s="291" t="s">
        <v>23277</v>
      </c>
      <c r="B15162" s="292" t="s">
        <v>23278</v>
      </c>
      <c r="C15162" s="292" t="s">
        <v>58</v>
      </c>
      <c r="D15162" s="293">
        <v>16.84</v>
      </c>
    </row>
    <row r="15163" spans="1:4">
      <c r="A15163" s="291" t="s">
        <v>23279</v>
      </c>
      <c r="B15163" s="292" t="s">
        <v>23278</v>
      </c>
      <c r="C15163" s="292" t="s">
        <v>58</v>
      </c>
      <c r="D15163" s="293">
        <v>15.58</v>
      </c>
    </row>
    <row r="15164" spans="1:4">
      <c r="A15164" s="291" t="s">
        <v>23280</v>
      </c>
      <c r="B15164" s="292" t="s">
        <v>23281</v>
      </c>
      <c r="C15164" s="292" t="s">
        <v>58</v>
      </c>
      <c r="D15164" s="293">
        <v>18.28</v>
      </c>
    </row>
    <row r="15165" spans="1:4">
      <c r="A15165" s="291" t="s">
        <v>23282</v>
      </c>
      <c r="B15165" s="292" t="s">
        <v>23281</v>
      </c>
      <c r="C15165" s="292" t="s">
        <v>58</v>
      </c>
      <c r="D15165" s="293">
        <v>17.02</v>
      </c>
    </row>
    <row r="15166" spans="1:4">
      <c r="A15166" s="291" t="s">
        <v>23283</v>
      </c>
      <c r="B15166" s="292" t="s">
        <v>23284</v>
      </c>
      <c r="C15166" s="292" t="s">
        <v>58</v>
      </c>
      <c r="D15166" s="293">
        <v>19.7</v>
      </c>
    </row>
    <row r="15167" spans="1:4">
      <c r="A15167" s="291" t="s">
        <v>23285</v>
      </c>
      <c r="B15167" s="292" t="s">
        <v>23284</v>
      </c>
      <c r="C15167" s="292" t="s">
        <v>58</v>
      </c>
      <c r="D15167" s="293">
        <v>18.440000000000001</v>
      </c>
    </row>
    <row r="15168" spans="1:4">
      <c r="A15168" s="291" t="s">
        <v>23286</v>
      </c>
      <c r="B15168" s="292" t="s">
        <v>23287</v>
      </c>
      <c r="C15168" s="292" t="s">
        <v>58</v>
      </c>
      <c r="D15168" s="293">
        <v>22.32</v>
      </c>
    </row>
    <row r="15169" spans="1:4">
      <c r="A15169" s="291" t="s">
        <v>23288</v>
      </c>
      <c r="B15169" s="292" t="s">
        <v>23287</v>
      </c>
      <c r="C15169" s="292" t="s">
        <v>58</v>
      </c>
      <c r="D15169" s="293">
        <v>21.06</v>
      </c>
    </row>
    <row r="15170" spans="1:4">
      <c r="A15170" s="291" t="s">
        <v>23289</v>
      </c>
      <c r="B15170" s="292" t="s">
        <v>23290</v>
      </c>
      <c r="C15170" s="292" t="s">
        <v>58</v>
      </c>
      <c r="D15170" s="293">
        <v>24.94</v>
      </c>
    </row>
    <row r="15171" spans="1:4">
      <c r="A15171" s="291" t="s">
        <v>23291</v>
      </c>
      <c r="B15171" s="292" t="s">
        <v>23290</v>
      </c>
      <c r="C15171" s="292" t="s">
        <v>58</v>
      </c>
      <c r="D15171" s="293">
        <v>23.68</v>
      </c>
    </row>
    <row r="15172" spans="1:4">
      <c r="A15172" s="291" t="s">
        <v>23292</v>
      </c>
      <c r="B15172" s="292" t="s">
        <v>23293</v>
      </c>
      <c r="C15172" s="292" t="s">
        <v>58</v>
      </c>
      <c r="D15172" s="293">
        <v>15.59</v>
      </c>
    </row>
    <row r="15173" spans="1:4">
      <c r="A15173" s="291" t="s">
        <v>23294</v>
      </c>
      <c r="B15173" s="292" t="s">
        <v>23293</v>
      </c>
      <c r="C15173" s="292" t="s">
        <v>58</v>
      </c>
      <c r="D15173" s="293">
        <v>14.33</v>
      </c>
    </row>
    <row r="15174" spans="1:4">
      <c r="A15174" s="291" t="s">
        <v>23295</v>
      </c>
      <c r="B15174" s="292" t="s">
        <v>23296</v>
      </c>
      <c r="C15174" s="292" t="s">
        <v>58</v>
      </c>
      <c r="D15174" s="293">
        <v>16.79</v>
      </c>
    </row>
    <row r="15175" spans="1:4">
      <c r="A15175" s="291" t="s">
        <v>23297</v>
      </c>
      <c r="B15175" s="292" t="s">
        <v>23296</v>
      </c>
      <c r="C15175" s="292" t="s">
        <v>58</v>
      </c>
      <c r="D15175" s="293">
        <v>15.53</v>
      </c>
    </row>
    <row r="15176" spans="1:4">
      <c r="A15176" s="291" t="s">
        <v>23298</v>
      </c>
      <c r="B15176" s="292" t="s">
        <v>23299</v>
      </c>
      <c r="C15176" s="292" t="s">
        <v>58</v>
      </c>
      <c r="D15176" s="293">
        <v>17.510000000000002</v>
      </c>
    </row>
    <row r="15177" spans="1:4">
      <c r="A15177" s="291" t="s">
        <v>23300</v>
      </c>
      <c r="B15177" s="292" t="s">
        <v>23299</v>
      </c>
      <c r="C15177" s="292" t="s">
        <v>58</v>
      </c>
      <c r="D15177" s="293">
        <v>16.25</v>
      </c>
    </row>
    <row r="15178" spans="1:4">
      <c r="A15178" s="291" t="s">
        <v>23301</v>
      </c>
      <c r="B15178" s="292" t="s">
        <v>23302</v>
      </c>
      <c r="C15178" s="292" t="s">
        <v>58</v>
      </c>
      <c r="D15178" s="293">
        <v>21.07</v>
      </c>
    </row>
    <row r="15179" spans="1:4">
      <c r="A15179" s="291" t="s">
        <v>23303</v>
      </c>
      <c r="B15179" s="292" t="s">
        <v>23302</v>
      </c>
      <c r="C15179" s="292" t="s">
        <v>58</v>
      </c>
      <c r="D15179" s="293">
        <v>19.809999999999999</v>
      </c>
    </row>
    <row r="15180" spans="1:4">
      <c r="A15180" s="291" t="s">
        <v>23304</v>
      </c>
      <c r="B15180" s="292" t="s">
        <v>23305</v>
      </c>
      <c r="C15180" s="292" t="s">
        <v>58</v>
      </c>
      <c r="D15180" s="293">
        <v>27.4</v>
      </c>
    </row>
    <row r="15181" spans="1:4">
      <c r="A15181" s="291" t="s">
        <v>23306</v>
      </c>
      <c r="B15181" s="292" t="s">
        <v>23305</v>
      </c>
      <c r="C15181" s="292" t="s">
        <v>58</v>
      </c>
      <c r="D15181" s="293">
        <v>26.14</v>
      </c>
    </row>
    <row r="15182" spans="1:4">
      <c r="A15182" s="291" t="s">
        <v>23307</v>
      </c>
      <c r="B15182" s="292" t="s">
        <v>23308</v>
      </c>
      <c r="C15182" s="292" t="s">
        <v>58</v>
      </c>
      <c r="D15182" s="293">
        <v>12.54</v>
      </c>
    </row>
    <row r="15183" spans="1:4">
      <c r="A15183" s="291" t="s">
        <v>23309</v>
      </c>
      <c r="B15183" s="292" t="s">
        <v>23308</v>
      </c>
      <c r="C15183" s="292" t="s">
        <v>58</v>
      </c>
      <c r="D15183" s="293">
        <v>11.28</v>
      </c>
    </row>
    <row r="15184" spans="1:4">
      <c r="A15184" s="291" t="s">
        <v>23310</v>
      </c>
      <c r="B15184" s="292" t="s">
        <v>23311</v>
      </c>
      <c r="C15184" s="292" t="s">
        <v>58</v>
      </c>
      <c r="D15184" s="293">
        <v>12.23</v>
      </c>
    </row>
    <row r="15185" spans="1:4">
      <c r="A15185" s="291" t="s">
        <v>23312</v>
      </c>
      <c r="B15185" s="292" t="s">
        <v>23311</v>
      </c>
      <c r="C15185" s="292" t="s">
        <v>58</v>
      </c>
      <c r="D15185" s="293">
        <v>10.97</v>
      </c>
    </row>
    <row r="15186" spans="1:4">
      <c r="A15186" s="291" t="s">
        <v>23313</v>
      </c>
      <c r="B15186" s="292" t="s">
        <v>23314</v>
      </c>
      <c r="C15186" s="292" t="s">
        <v>58</v>
      </c>
      <c r="D15186" s="293">
        <v>15.39</v>
      </c>
    </row>
    <row r="15187" spans="1:4">
      <c r="A15187" s="291" t="s">
        <v>23315</v>
      </c>
      <c r="B15187" s="292" t="s">
        <v>23314</v>
      </c>
      <c r="C15187" s="292" t="s">
        <v>58</v>
      </c>
      <c r="D15187" s="293">
        <v>14.13</v>
      </c>
    </row>
    <row r="15188" spans="1:4">
      <c r="A15188" s="291" t="s">
        <v>23316</v>
      </c>
      <c r="B15188" s="292" t="s">
        <v>23317</v>
      </c>
      <c r="C15188" s="292" t="s">
        <v>58</v>
      </c>
      <c r="D15188" s="293">
        <v>16.739999999999998</v>
      </c>
    </row>
    <row r="15189" spans="1:4">
      <c r="A15189" s="291" t="s">
        <v>23318</v>
      </c>
      <c r="B15189" s="292" t="s">
        <v>23317</v>
      </c>
      <c r="C15189" s="292" t="s">
        <v>58</v>
      </c>
      <c r="D15189" s="293">
        <v>15.48</v>
      </c>
    </row>
    <row r="15190" spans="1:4">
      <c r="A15190" s="291" t="s">
        <v>23319</v>
      </c>
      <c r="B15190" s="292" t="s">
        <v>23320</v>
      </c>
      <c r="C15190" s="292" t="s">
        <v>58</v>
      </c>
      <c r="D15190" s="293">
        <v>21.76</v>
      </c>
    </row>
    <row r="15191" spans="1:4">
      <c r="A15191" s="291" t="s">
        <v>23321</v>
      </c>
      <c r="B15191" s="292" t="s">
        <v>23320</v>
      </c>
      <c r="C15191" s="292" t="s">
        <v>58</v>
      </c>
      <c r="D15191" s="293">
        <v>20.5</v>
      </c>
    </row>
    <row r="15192" spans="1:4">
      <c r="A15192" s="291" t="s">
        <v>23322</v>
      </c>
      <c r="B15192" s="292" t="s">
        <v>23323</v>
      </c>
      <c r="C15192" s="292" t="s">
        <v>58</v>
      </c>
      <c r="D15192" s="293">
        <v>24.78</v>
      </c>
    </row>
    <row r="15193" spans="1:4">
      <c r="A15193" s="291" t="s">
        <v>23324</v>
      </c>
      <c r="B15193" s="292" t="s">
        <v>23323</v>
      </c>
      <c r="C15193" s="292" t="s">
        <v>58</v>
      </c>
      <c r="D15193" s="293">
        <v>23.52</v>
      </c>
    </row>
    <row r="15194" spans="1:4">
      <c r="A15194" s="291" t="s">
        <v>23325</v>
      </c>
      <c r="B15194" s="292" t="s">
        <v>23326</v>
      </c>
      <c r="C15194" s="292" t="s">
        <v>58</v>
      </c>
      <c r="D15194" s="293">
        <v>14.55</v>
      </c>
    </row>
    <row r="15195" spans="1:4">
      <c r="A15195" s="291" t="s">
        <v>23327</v>
      </c>
      <c r="B15195" s="292" t="s">
        <v>23326</v>
      </c>
      <c r="C15195" s="292" t="s">
        <v>58</v>
      </c>
      <c r="D15195" s="293">
        <v>13.29</v>
      </c>
    </row>
    <row r="15196" spans="1:4">
      <c r="A15196" s="291" t="s">
        <v>23328</v>
      </c>
      <c r="B15196" s="292" t="s">
        <v>23329</v>
      </c>
      <c r="C15196" s="292" t="s">
        <v>58</v>
      </c>
      <c r="D15196" s="293">
        <v>16.13</v>
      </c>
    </row>
    <row r="15197" spans="1:4">
      <c r="A15197" s="291" t="s">
        <v>23330</v>
      </c>
      <c r="B15197" s="292" t="s">
        <v>23329</v>
      </c>
      <c r="C15197" s="292" t="s">
        <v>58</v>
      </c>
      <c r="D15197" s="293">
        <v>14.87</v>
      </c>
    </row>
    <row r="15198" spans="1:4">
      <c r="A15198" s="291" t="s">
        <v>23331</v>
      </c>
      <c r="B15198" s="292" t="s">
        <v>23332</v>
      </c>
      <c r="C15198" s="292" t="s">
        <v>58</v>
      </c>
      <c r="D15198" s="293">
        <v>18.850000000000001</v>
      </c>
    </row>
    <row r="15199" spans="1:4">
      <c r="A15199" s="291" t="s">
        <v>23333</v>
      </c>
      <c r="B15199" s="292" t="s">
        <v>23332</v>
      </c>
      <c r="C15199" s="292" t="s">
        <v>58</v>
      </c>
      <c r="D15199" s="293">
        <v>17.59</v>
      </c>
    </row>
    <row r="15200" spans="1:4">
      <c r="A15200" s="291" t="s">
        <v>23334</v>
      </c>
      <c r="B15200" s="292" t="s">
        <v>23335</v>
      </c>
      <c r="C15200" s="292" t="s">
        <v>58</v>
      </c>
      <c r="D15200" s="293">
        <v>22.94</v>
      </c>
    </row>
    <row r="15201" spans="1:4">
      <c r="A15201" s="291" t="s">
        <v>23336</v>
      </c>
      <c r="B15201" s="292" t="s">
        <v>23335</v>
      </c>
      <c r="C15201" s="292" t="s">
        <v>58</v>
      </c>
      <c r="D15201" s="293">
        <v>21.68</v>
      </c>
    </row>
    <row r="15202" spans="1:4">
      <c r="A15202" s="291" t="s">
        <v>23337</v>
      </c>
      <c r="B15202" s="292" t="s">
        <v>23338</v>
      </c>
      <c r="C15202" s="292" t="s">
        <v>58</v>
      </c>
      <c r="D15202" s="293">
        <v>25.99</v>
      </c>
    </row>
    <row r="15203" spans="1:4">
      <c r="A15203" s="291" t="s">
        <v>23339</v>
      </c>
      <c r="B15203" s="292" t="s">
        <v>23338</v>
      </c>
      <c r="C15203" s="292" t="s">
        <v>58</v>
      </c>
      <c r="D15203" s="293">
        <v>24.73</v>
      </c>
    </row>
    <row r="15204" spans="1:4">
      <c r="A15204" s="291" t="s">
        <v>23340</v>
      </c>
      <c r="B15204" s="292" t="s">
        <v>23341</v>
      </c>
      <c r="C15204" s="292" t="s">
        <v>58</v>
      </c>
      <c r="D15204" s="293">
        <v>15.14</v>
      </c>
    </row>
    <row r="15205" spans="1:4">
      <c r="A15205" s="291" t="s">
        <v>23342</v>
      </c>
      <c r="B15205" s="292" t="s">
        <v>23341</v>
      </c>
      <c r="C15205" s="292" t="s">
        <v>58</v>
      </c>
      <c r="D15205" s="293">
        <v>13.88</v>
      </c>
    </row>
    <row r="15206" spans="1:4">
      <c r="A15206" s="291" t="s">
        <v>23343</v>
      </c>
      <c r="B15206" s="292" t="s">
        <v>23344</v>
      </c>
      <c r="C15206" s="292" t="s">
        <v>58</v>
      </c>
      <c r="D15206" s="293">
        <v>17.7</v>
      </c>
    </row>
    <row r="15207" spans="1:4">
      <c r="A15207" s="291" t="s">
        <v>23345</v>
      </c>
      <c r="B15207" s="292" t="s">
        <v>23344</v>
      </c>
      <c r="C15207" s="292" t="s">
        <v>58</v>
      </c>
      <c r="D15207" s="293">
        <v>16.440000000000001</v>
      </c>
    </row>
    <row r="15208" spans="1:4">
      <c r="A15208" s="291" t="s">
        <v>23346</v>
      </c>
      <c r="B15208" s="292" t="s">
        <v>23347</v>
      </c>
      <c r="C15208" s="292" t="s">
        <v>58</v>
      </c>
      <c r="D15208" s="293">
        <v>17.22</v>
      </c>
    </row>
    <row r="15209" spans="1:4">
      <c r="A15209" s="291" t="s">
        <v>23348</v>
      </c>
      <c r="B15209" s="292" t="s">
        <v>23347</v>
      </c>
      <c r="C15209" s="292" t="s">
        <v>58</v>
      </c>
      <c r="D15209" s="293">
        <v>15.96</v>
      </c>
    </row>
    <row r="15210" spans="1:4">
      <c r="A15210" s="291" t="s">
        <v>23349</v>
      </c>
      <c r="B15210" s="292" t="s">
        <v>23350</v>
      </c>
      <c r="C15210" s="292" t="s">
        <v>58</v>
      </c>
      <c r="D15210" s="293">
        <v>20.56</v>
      </c>
    </row>
    <row r="15211" spans="1:4">
      <c r="A15211" s="291" t="s">
        <v>23351</v>
      </c>
      <c r="B15211" s="292" t="s">
        <v>23350</v>
      </c>
      <c r="C15211" s="292" t="s">
        <v>58</v>
      </c>
      <c r="D15211" s="293">
        <v>19.3</v>
      </c>
    </row>
    <row r="15212" spans="1:4">
      <c r="A15212" s="291" t="s">
        <v>23352</v>
      </c>
      <c r="B15212" s="292" t="s">
        <v>23353</v>
      </c>
      <c r="C15212" s="292" t="s">
        <v>58</v>
      </c>
      <c r="D15212" s="293">
        <v>26.94</v>
      </c>
    </row>
    <row r="15213" spans="1:4">
      <c r="A15213" s="291" t="s">
        <v>23354</v>
      </c>
      <c r="B15213" s="292" t="s">
        <v>23353</v>
      </c>
      <c r="C15213" s="292" t="s">
        <v>58</v>
      </c>
      <c r="D15213" s="293">
        <v>25.67</v>
      </c>
    </row>
    <row r="15214" spans="1:4">
      <c r="A15214" s="291" t="s">
        <v>23355</v>
      </c>
      <c r="B15214" s="292" t="s">
        <v>23356</v>
      </c>
      <c r="C15214" s="292" t="s">
        <v>58</v>
      </c>
      <c r="D15214" s="293">
        <v>40.86</v>
      </c>
    </row>
    <row r="15215" spans="1:4">
      <c r="A15215" s="291" t="s">
        <v>23357</v>
      </c>
      <c r="B15215" s="292" t="s">
        <v>23356</v>
      </c>
      <c r="C15215" s="292" t="s">
        <v>58</v>
      </c>
      <c r="D15215" s="293">
        <v>39.020000000000003</v>
      </c>
    </row>
    <row r="15216" spans="1:4">
      <c r="A15216" s="291" t="s">
        <v>23358</v>
      </c>
      <c r="B15216" s="292" t="s">
        <v>23359</v>
      </c>
      <c r="C15216" s="292" t="s">
        <v>58</v>
      </c>
      <c r="D15216" s="293">
        <v>59.91</v>
      </c>
    </row>
    <row r="15217" spans="1:4">
      <c r="A15217" s="291" t="s">
        <v>23360</v>
      </c>
      <c r="B15217" s="292" t="s">
        <v>23359</v>
      </c>
      <c r="C15217" s="292" t="s">
        <v>58</v>
      </c>
      <c r="D15217" s="293">
        <v>57.89</v>
      </c>
    </row>
    <row r="15218" spans="1:4">
      <c r="A15218" s="291" t="s">
        <v>23361</v>
      </c>
      <c r="B15218" s="292" t="s">
        <v>23362</v>
      </c>
      <c r="C15218" s="292" t="s">
        <v>58</v>
      </c>
      <c r="D15218" s="293">
        <v>9.27</v>
      </c>
    </row>
    <row r="15219" spans="1:4">
      <c r="A15219" s="291" t="s">
        <v>23363</v>
      </c>
      <c r="B15219" s="292" t="s">
        <v>23362</v>
      </c>
      <c r="C15219" s="292" t="s">
        <v>58</v>
      </c>
      <c r="D15219" s="293">
        <v>8.5399999999999991</v>
      </c>
    </row>
    <row r="15220" spans="1:4">
      <c r="A15220" s="291" t="s">
        <v>23364</v>
      </c>
      <c r="B15220" s="292" t="s">
        <v>23365</v>
      </c>
      <c r="C15220" s="292" t="s">
        <v>58</v>
      </c>
      <c r="D15220" s="293">
        <v>16.05</v>
      </c>
    </row>
    <row r="15221" spans="1:4">
      <c r="A15221" s="291" t="s">
        <v>23366</v>
      </c>
      <c r="B15221" s="292" t="s">
        <v>23365</v>
      </c>
      <c r="C15221" s="292" t="s">
        <v>58</v>
      </c>
      <c r="D15221" s="293">
        <v>15.13</v>
      </c>
    </row>
    <row r="15222" spans="1:4">
      <c r="A15222" s="291" t="s">
        <v>23367</v>
      </c>
      <c r="B15222" s="292" t="s">
        <v>23368</v>
      </c>
      <c r="C15222" s="292" t="s">
        <v>58</v>
      </c>
      <c r="D15222" s="293">
        <v>19.13</v>
      </c>
    </row>
    <row r="15223" spans="1:4">
      <c r="A15223" s="291" t="s">
        <v>23369</v>
      </c>
      <c r="B15223" s="292" t="s">
        <v>23368</v>
      </c>
      <c r="C15223" s="292" t="s">
        <v>58</v>
      </c>
      <c r="D15223" s="293">
        <v>18.03</v>
      </c>
    </row>
    <row r="15224" spans="1:4">
      <c r="A15224" s="291" t="s">
        <v>23370</v>
      </c>
      <c r="B15224" s="292" t="s">
        <v>23371</v>
      </c>
      <c r="C15224" s="292" t="s">
        <v>58</v>
      </c>
      <c r="D15224" s="293">
        <v>15.05</v>
      </c>
    </row>
    <row r="15225" spans="1:4">
      <c r="A15225" s="291" t="s">
        <v>23372</v>
      </c>
      <c r="B15225" s="292" t="s">
        <v>23371</v>
      </c>
      <c r="C15225" s="292" t="s">
        <v>58</v>
      </c>
      <c r="D15225" s="293">
        <v>13.95</v>
      </c>
    </row>
    <row r="15226" spans="1:4">
      <c r="A15226" s="291" t="s">
        <v>23373</v>
      </c>
      <c r="B15226" s="292" t="s">
        <v>23374</v>
      </c>
      <c r="C15226" s="292" t="s">
        <v>58</v>
      </c>
      <c r="D15226" s="293">
        <v>19.87</v>
      </c>
    </row>
    <row r="15227" spans="1:4">
      <c r="A15227" s="291" t="s">
        <v>23375</v>
      </c>
      <c r="B15227" s="292" t="s">
        <v>23374</v>
      </c>
      <c r="C15227" s="292" t="s">
        <v>58</v>
      </c>
      <c r="D15227" s="293">
        <v>18.399999999999999</v>
      </c>
    </row>
    <row r="15228" spans="1:4">
      <c r="A15228" s="291" t="s">
        <v>23376</v>
      </c>
      <c r="B15228" s="292" t="s">
        <v>23377</v>
      </c>
      <c r="C15228" s="292" t="s">
        <v>58</v>
      </c>
      <c r="D15228" s="293">
        <v>22.81</v>
      </c>
    </row>
    <row r="15229" spans="1:4">
      <c r="A15229" s="291" t="s">
        <v>23378</v>
      </c>
      <c r="B15229" s="292" t="s">
        <v>23377</v>
      </c>
      <c r="C15229" s="292" t="s">
        <v>58</v>
      </c>
      <c r="D15229" s="293">
        <v>21.34</v>
      </c>
    </row>
    <row r="15230" spans="1:4">
      <c r="A15230" s="291" t="s">
        <v>23379</v>
      </c>
      <c r="B15230" s="292" t="s">
        <v>23380</v>
      </c>
      <c r="C15230" s="292" t="s">
        <v>58</v>
      </c>
      <c r="D15230" s="293">
        <v>11.61</v>
      </c>
    </row>
    <row r="15231" spans="1:4">
      <c r="A15231" s="291" t="s">
        <v>23381</v>
      </c>
      <c r="B15231" s="292" t="s">
        <v>23380</v>
      </c>
      <c r="C15231" s="292" t="s">
        <v>58</v>
      </c>
      <c r="D15231" s="293">
        <v>10.88</v>
      </c>
    </row>
    <row r="15232" spans="1:4">
      <c r="A15232" s="291" t="s">
        <v>23382</v>
      </c>
      <c r="B15232" s="292" t="s">
        <v>23383</v>
      </c>
      <c r="C15232" s="292" t="s">
        <v>58</v>
      </c>
      <c r="D15232" s="293">
        <v>12.65</v>
      </c>
    </row>
    <row r="15233" spans="1:4">
      <c r="A15233" s="291" t="s">
        <v>23384</v>
      </c>
      <c r="B15233" s="292" t="s">
        <v>23383</v>
      </c>
      <c r="C15233" s="292" t="s">
        <v>58</v>
      </c>
      <c r="D15233" s="293">
        <v>11.92</v>
      </c>
    </row>
    <row r="15234" spans="1:4">
      <c r="A15234" s="291" t="s">
        <v>23385</v>
      </c>
      <c r="B15234" s="292" t="s">
        <v>23386</v>
      </c>
      <c r="C15234" s="292" t="s">
        <v>58</v>
      </c>
      <c r="D15234" s="293">
        <v>9.98</v>
      </c>
    </row>
    <row r="15235" spans="1:4">
      <c r="A15235" s="291" t="s">
        <v>23387</v>
      </c>
      <c r="B15235" s="292" t="s">
        <v>23386</v>
      </c>
      <c r="C15235" s="292" t="s">
        <v>58</v>
      </c>
      <c r="D15235" s="293">
        <v>9.25</v>
      </c>
    </row>
    <row r="15236" spans="1:4">
      <c r="A15236" s="291" t="s">
        <v>23388</v>
      </c>
      <c r="B15236" s="292" t="s">
        <v>23389</v>
      </c>
      <c r="C15236" s="292" t="s">
        <v>58</v>
      </c>
      <c r="D15236" s="293">
        <v>11.77</v>
      </c>
    </row>
    <row r="15237" spans="1:4">
      <c r="A15237" s="291" t="s">
        <v>23390</v>
      </c>
      <c r="B15237" s="292" t="s">
        <v>23389</v>
      </c>
      <c r="C15237" s="292" t="s">
        <v>58</v>
      </c>
      <c r="D15237" s="293">
        <v>11.04</v>
      </c>
    </row>
    <row r="15238" spans="1:4">
      <c r="A15238" s="291" t="s">
        <v>23391</v>
      </c>
      <c r="B15238" s="292" t="s">
        <v>23392</v>
      </c>
      <c r="C15238" s="292" t="s">
        <v>58</v>
      </c>
      <c r="D15238" s="293">
        <v>35.65</v>
      </c>
    </row>
    <row r="15239" spans="1:4">
      <c r="A15239" s="291" t="s">
        <v>23393</v>
      </c>
      <c r="B15239" s="292" t="s">
        <v>23392</v>
      </c>
      <c r="C15239" s="292" t="s">
        <v>58</v>
      </c>
      <c r="D15239" s="293">
        <v>31.97</v>
      </c>
    </row>
    <row r="15240" spans="1:4">
      <c r="A15240" s="291" t="s">
        <v>23394</v>
      </c>
      <c r="B15240" s="292" t="s">
        <v>23395</v>
      </c>
      <c r="C15240" s="292" t="s">
        <v>58</v>
      </c>
      <c r="D15240" s="293">
        <v>92.31</v>
      </c>
    </row>
    <row r="15241" spans="1:4">
      <c r="A15241" s="291" t="s">
        <v>23396</v>
      </c>
      <c r="B15241" s="292" t="s">
        <v>23395</v>
      </c>
      <c r="C15241" s="292" t="s">
        <v>58</v>
      </c>
      <c r="D15241" s="293">
        <v>85.97</v>
      </c>
    </row>
    <row r="15242" spans="1:4">
      <c r="A15242" s="291" t="s">
        <v>23397</v>
      </c>
      <c r="B15242" s="292" t="s">
        <v>23398</v>
      </c>
      <c r="C15242" s="292" t="s">
        <v>58</v>
      </c>
      <c r="D15242" s="293">
        <v>14.67</v>
      </c>
    </row>
    <row r="15243" spans="1:4">
      <c r="A15243" s="291" t="s">
        <v>23399</v>
      </c>
      <c r="B15243" s="292" t="s">
        <v>23398</v>
      </c>
      <c r="C15243" s="292" t="s">
        <v>58</v>
      </c>
      <c r="D15243" s="293">
        <v>13.94</v>
      </c>
    </row>
    <row r="15244" spans="1:4">
      <c r="A15244" s="291" t="s">
        <v>23400</v>
      </c>
      <c r="B15244" s="292" t="s">
        <v>23401</v>
      </c>
      <c r="C15244" s="292" t="s">
        <v>58</v>
      </c>
      <c r="D15244" s="293">
        <v>13.99</v>
      </c>
    </row>
    <row r="15245" spans="1:4">
      <c r="A15245" s="291" t="s">
        <v>23402</v>
      </c>
      <c r="B15245" s="292" t="s">
        <v>23401</v>
      </c>
      <c r="C15245" s="292" t="s">
        <v>58</v>
      </c>
      <c r="D15245" s="293">
        <v>13.26</v>
      </c>
    </row>
    <row r="15246" spans="1:4">
      <c r="A15246" s="291" t="s">
        <v>23403</v>
      </c>
      <c r="B15246" s="292" t="s">
        <v>23404</v>
      </c>
      <c r="C15246" s="292" t="s">
        <v>58</v>
      </c>
      <c r="D15246" s="293">
        <v>2.78</v>
      </c>
    </row>
    <row r="15247" spans="1:4">
      <c r="A15247" s="291" t="s">
        <v>23405</v>
      </c>
      <c r="B15247" s="292" t="s">
        <v>23404</v>
      </c>
      <c r="C15247" s="292" t="s">
        <v>58</v>
      </c>
      <c r="D15247" s="293">
        <v>2.67</v>
      </c>
    </row>
    <row r="15248" spans="1:4">
      <c r="A15248" s="291" t="s">
        <v>23406</v>
      </c>
      <c r="B15248" s="292" t="s">
        <v>23407</v>
      </c>
      <c r="C15248" s="292" t="s">
        <v>58</v>
      </c>
      <c r="D15248" s="293">
        <v>11.45</v>
      </c>
    </row>
    <row r="15249" spans="1:4">
      <c r="A15249" s="291" t="s">
        <v>23408</v>
      </c>
      <c r="B15249" s="292" t="s">
        <v>23407</v>
      </c>
      <c r="C15249" s="292" t="s">
        <v>58</v>
      </c>
      <c r="D15249" s="293">
        <v>10.72</v>
      </c>
    </row>
    <row r="15250" spans="1:4">
      <c r="A15250" s="291" t="s">
        <v>23409</v>
      </c>
      <c r="B15250" s="292" t="s">
        <v>23410</v>
      </c>
      <c r="C15250" s="292" t="s">
        <v>58</v>
      </c>
      <c r="D15250" s="293">
        <v>12.47</v>
      </c>
    </row>
    <row r="15251" spans="1:4">
      <c r="A15251" s="291" t="s">
        <v>23411</v>
      </c>
      <c r="B15251" s="292" t="s">
        <v>23410</v>
      </c>
      <c r="C15251" s="292" t="s">
        <v>58</v>
      </c>
      <c r="D15251" s="293">
        <v>11.74</v>
      </c>
    </row>
    <row r="15252" spans="1:4">
      <c r="A15252" s="291" t="s">
        <v>23412</v>
      </c>
      <c r="B15252" s="292" t="s">
        <v>23413</v>
      </c>
      <c r="C15252" s="292" t="s">
        <v>58</v>
      </c>
      <c r="D15252" s="293">
        <v>29.09</v>
      </c>
    </row>
    <row r="15253" spans="1:4">
      <c r="A15253" s="291" t="s">
        <v>23414</v>
      </c>
      <c r="B15253" s="292" t="s">
        <v>23413</v>
      </c>
      <c r="C15253" s="292" t="s">
        <v>58</v>
      </c>
      <c r="D15253" s="293">
        <v>28.36</v>
      </c>
    </row>
    <row r="15254" spans="1:4">
      <c r="A15254" s="291" t="s">
        <v>23415</v>
      </c>
      <c r="B15254" s="292" t="s">
        <v>23416</v>
      </c>
      <c r="C15254" s="292" t="s">
        <v>58</v>
      </c>
      <c r="D15254" s="293">
        <v>24.25</v>
      </c>
    </row>
    <row r="15255" spans="1:4">
      <c r="A15255" s="291" t="s">
        <v>23417</v>
      </c>
      <c r="B15255" s="292" t="s">
        <v>23416</v>
      </c>
      <c r="C15255" s="292" t="s">
        <v>58</v>
      </c>
      <c r="D15255" s="293">
        <v>23.52</v>
      </c>
    </row>
    <row r="15256" spans="1:4">
      <c r="A15256" s="291" t="s">
        <v>23418</v>
      </c>
      <c r="B15256" s="292" t="s">
        <v>23419</v>
      </c>
      <c r="C15256" s="292" t="s">
        <v>58</v>
      </c>
      <c r="D15256" s="293">
        <v>14.12</v>
      </c>
    </row>
    <row r="15257" spans="1:4">
      <c r="A15257" s="291" t="s">
        <v>23420</v>
      </c>
      <c r="B15257" s="292" t="s">
        <v>23419</v>
      </c>
      <c r="C15257" s="292" t="s">
        <v>58</v>
      </c>
      <c r="D15257" s="293">
        <v>13.39</v>
      </c>
    </row>
    <row r="15258" spans="1:4">
      <c r="A15258" s="291" t="s">
        <v>23421</v>
      </c>
      <c r="B15258" s="292" t="s">
        <v>23422</v>
      </c>
      <c r="C15258" s="292" t="s">
        <v>58</v>
      </c>
      <c r="D15258" s="293">
        <v>13.87</v>
      </c>
    </row>
    <row r="15259" spans="1:4">
      <c r="A15259" s="291" t="s">
        <v>23423</v>
      </c>
      <c r="B15259" s="292" t="s">
        <v>23422</v>
      </c>
      <c r="C15259" s="292" t="s">
        <v>58</v>
      </c>
      <c r="D15259" s="293">
        <v>13.14</v>
      </c>
    </row>
    <row r="15260" spans="1:4">
      <c r="A15260" s="291" t="s">
        <v>23424</v>
      </c>
      <c r="B15260" s="292" t="s">
        <v>23425</v>
      </c>
      <c r="C15260" s="292" t="s">
        <v>58</v>
      </c>
      <c r="D15260" s="293">
        <v>6.89</v>
      </c>
    </row>
    <row r="15261" spans="1:4">
      <c r="A15261" s="291" t="s">
        <v>23426</v>
      </c>
      <c r="B15261" s="292" t="s">
        <v>23425</v>
      </c>
      <c r="C15261" s="292" t="s">
        <v>58</v>
      </c>
      <c r="D15261" s="293">
        <v>6.34</v>
      </c>
    </row>
    <row r="15262" spans="1:4">
      <c r="A15262" s="291" t="s">
        <v>23427</v>
      </c>
      <c r="B15262" s="292" t="s">
        <v>23428</v>
      </c>
      <c r="C15262" s="292" t="s">
        <v>58</v>
      </c>
      <c r="D15262" s="293">
        <v>11.16</v>
      </c>
    </row>
    <row r="15263" spans="1:4">
      <c r="A15263" s="291" t="s">
        <v>23429</v>
      </c>
      <c r="B15263" s="292" t="s">
        <v>23428</v>
      </c>
      <c r="C15263" s="292" t="s">
        <v>58</v>
      </c>
      <c r="D15263" s="293">
        <v>10.98</v>
      </c>
    </row>
    <row r="15264" spans="1:4">
      <c r="A15264" s="291" t="s">
        <v>23430</v>
      </c>
      <c r="B15264" s="292" t="s">
        <v>23431</v>
      </c>
      <c r="C15264" s="292" t="s">
        <v>58</v>
      </c>
      <c r="D15264" s="293">
        <v>7.57</v>
      </c>
    </row>
    <row r="15265" spans="1:4">
      <c r="A15265" s="291" t="s">
        <v>23432</v>
      </c>
      <c r="B15265" s="292" t="s">
        <v>23431</v>
      </c>
      <c r="C15265" s="292" t="s">
        <v>58</v>
      </c>
      <c r="D15265" s="293">
        <v>7.39</v>
      </c>
    </row>
    <row r="15266" spans="1:4">
      <c r="A15266" s="291" t="s">
        <v>23433</v>
      </c>
      <c r="B15266" s="292" t="s">
        <v>23434</v>
      </c>
      <c r="C15266" s="292" t="s">
        <v>58</v>
      </c>
      <c r="D15266" s="293">
        <v>15.51</v>
      </c>
    </row>
    <row r="15267" spans="1:4">
      <c r="A15267" s="291" t="s">
        <v>23435</v>
      </c>
      <c r="B15267" s="292" t="s">
        <v>23434</v>
      </c>
      <c r="C15267" s="292" t="s">
        <v>58</v>
      </c>
      <c r="D15267" s="293">
        <v>15.14</v>
      </c>
    </row>
    <row r="15268" spans="1:4">
      <c r="A15268" s="291" t="s">
        <v>23436</v>
      </c>
      <c r="B15268" s="292" t="s">
        <v>23437</v>
      </c>
      <c r="C15268" s="292" t="s">
        <v>58</v>
      </c>
      <c r="D15268" s="293">
        <v>16.13</v>
      </c>
    </row>
    <row r="15269" spans="1:4">
      <c r="A15269" s="291" t="s">
        <v>23438</v>
      </c>
      <c r="B15269" s="292" t="s">
        <v>23437</v>
      </c>
      <c r="C15269" s="292" t="s">
        <v>58</v>
      </c>
      <c r="D15269" s="293">
        <v>15.76</v>
      </c>
    </row>
    <row r="15270" spans="1:4">
      <c r="A15270" s="291" t="s">
        <v>23439</v>
      </c>
      <c r="B15270" s="292" t="s">
        <v>23440</v>
      </c>
      <c r="C15270" s="292" t="s">
        <v>58</v>
      </c>
      <c r="D15270" s="293">
        <v>15.51</v>
      </c>
    </row>
    <row r="15271" spans="1:4">
      <c r="A15271" s="291" t="s">
        <v>23441</v>
      </c>
      <c r="B15271" s="292" t="s">
        <v>23440</v>
      </c>
      <c r="C15271" s="292" t="s">
        <v>58</v>
      </c>
      <c r="D15271" s="293">
        <v>15.14</v>
      </c>
    </row>
    <row r="15272" spans="1:4">
      <c r="A15272" s="291" t="s">
        <v>23442</v>
      </c>
      <c r="B15272" s="292" t="s">
        <v>23443</v>
      </c>
      <c r="C15272" s="292" t="s">
        <v>58</v>
      </c>
      <c r="D15272" s="293">
        <v>15.22</v>
      </c>
    </row>
    <row r="15273" spans="1:4">
      <c r="A15273" s="291" t="s">
        <v>23444</v>
      </c>
      <c r="B15273" s="292" t="s">
        <v>23443</v>
      </c>
      <c r="C15273" s="292" t="s">
        <v>58</v>
      </c>
      <c r="D15273" s="293">
        <v>14.85</v>
      </c>
    </row>
    <row r="15274" spans="1:4">
      <c r="A15274" s="291" t="s">
        <v>23445</v>
      </c>
      <c r="B15274" s="292" t="s">
        <v>23446</v>
      </c>
      <c r="C15274" s="292" t="s">
        <v>58</v>
      </c>
      <c r="D15274" s="293">
        <v>16.13</v>
      </c>
    </row>
    <row r="15275" spans="1:4">
      <c r="A15275" s="291" t="s">
        <v>23447</v>
      </c>
      <c r="B15275" s="292" t="s">
        <v>23446</v>
      </c>
      <c r="C15275" s="292" t="s">
        <v>58</v>
      </c>
      <c r="D15275" s="293">
        <v>15.76</v>
      </c>
    </row>
    <row r="15276" spans="1:4">
      <c r="A15276" s="291" t="s">
        <v>23448</v>
      </c>
      <c r="B15276" s="292" t="s">
        <v>23449</v>
      </c>
      <c r="C15276" s="292" t="s">
        <v>58</v>
      </c>
      <c r="D15276" s="293">
        <v>20.85</v>
      </c>
    </row>
    <row r="15277" spans="1:4">
      <c r="A15277" s="291" t="s">
        <v>23450</v>
      </c>
      <c r="B15277" s="292" t="s">
        <v>23449</v>
      </c>
      <c r="C15277" s="292" t="s">
        <v>58</v>
      </c>
      <c r="D15277" s="293">
        <v>20.12</v>
      </c>
    </row>
    <row r="15278" spans="1:4">
      <c r="A15278" s="291" t="s">
        <v>23451</v>
      </c>
      <c r="B15278" s="292" t="s">
        <v>23452</v>
      </c>
      <c r="C15278" s="292" t="s">
        <v>58</v>
      </c>
      <c r="D15278" s="293">
        <v>19.3</v>
      </c>
    </row>
    <row r="15279" spans="1:4">
      <c r="A15279" s="291" t="s">
        <v>23453</v>
      </c>
      <c r="B15279" s="292" t="s">
        <v>23452</v>
      </c>
      <c r="C15279" s="292" t="s">
        <v>58</v>
      </c>
      <c r="D15279" s="293">
        <v>18.57</v>
      </c>
    </row>
    <row r="15280" spans="1:4">
      <c r="A15280" s="291" t="s">
        <v>23454</v>
      </c>
      <c r="B15280" s="292" t="s">
        <v>23455</v>
      </c>
      <c r="C15280" s="292" t="s">
        <v>58</v>
      </c>
      <c r="D15280" s="293">
        <v>39.25</v>
      </c>
    </row>
    <row r="15281" spans="1:4">
      <c r="A15281" s="291" t="s">
        <v>23456</v>
      </c>
      <c r="B15281" s="292" t="s">
        <v>23455</v>
      </c>
      <c r="C15281" s="292" t="s">
        <v>58</v>
      </c>
      <c r="D15281" s="293">
        <v>38.700000000000003</v>
      </c>
    </row>
    <row r="15282" spans="1:4">
      <c r="A15282" s="291" t="s">
        <v>23457</v>
      </c>
      <c r="B15282" s="292" t="s">
        <v>23458</v>
      </c>
      <c r="C15282" s="292" t="s">
        <v>58</v>
      </c>
      <c r="D15282" s="293">
        <v>32.78</v>
      </c>
    </row>
    <row r="15283" spans="1:4">
      <c r="A15283" s="291" t="s">
        <v>23459</v>
      </c>
      <c r="B15283" s="292" t="s">
        <v>23458</v>
      </c>
      <c r="C15283" s="292" t="s">
        <v>58</v>
      </c>
      <c r="D15283" s="293">
        <v>32.229999999999997</v>
      </c>
    </row>
    <row r="15284" spans="1:4">
      <c r="A15284" s="291" t="s">
        <v>23460</v>
      </c>
      <c r="B15284" s="292" t="s">
        <v>23461</v>
      </c>
      <c r="C15284" s="292" t="s">
        <v>58</v>
      </c>
      <c r="D15284" s="293">
        <v>32.83</v>
      </c>
    </row>
    <row r="15285" spans="1:4">
      <c r="A15285" s="291" t="s">
        <v>23462</v>
      </c>
      <c r="B15285" s="292" t="s">
        <v>23461</v>
      </c>
      <c r="C15285" s="292" t="s">
        <v>58</v>
      </c>
      <c r="D15285" s="293">
        <v>32.1</v>
      </c>
    </row>
    <row r="15286" spans="1:4">
      <c r="A15286" s="291" t="s">
        <v>23463</v>
      </c>
      <c r="B15286" s="292" t="s">
        <v>23464</v>
      </c>
      <c r="C15286" s="292" t="s">
        <v>58</v>
      </c>
      <c r="D15286" s="293">
        <v>63.17</v>
      </c>
    </row>
    <row r="15287" spans="1:4">
      <c r="A15287" s="291" t="s">
        <v>23465</v>
      </c>
      <c r="B15287" s="292" t="s">
        <v>23464</v>
      </c>
      <c r="C15287" s="292" t="s">
        <v>58</v>
      </c>
      <c r="D15287" s="293">
        <v>62.44</v>
      </c>
    </row>
    <row r="15288" spans="1:4">
      <c r="A15288" s="291" t="s">
        <v>23466</v>
      </c>
      <c r="B15288" s="292" t="s">
        <v>23467</v>
      </c>
      <c r="C15288" s="292" t="s">
        <v>58</v>
      </c>
      <c r="D15288" s="293">
        <v>23</v>
      </c>
    </row>
    <row r="15289" spans="1:4">
      <c r="A15289" s="291" t="s">
        <v>23468</v>
      </c>
      <c r="B15289" s="292" t="s">
        <v>23467</v>
      </c>
      <c r="C15289" s="292" t="s">
        <v>58</v>
      </c>
      <c r="D15289" s="293">
        <v>22.45</v>
      </c>
    </row>
    <row r="15290" spans="1:4">
      <c r="A15290" s="291" t="s">
        <v>23469</v>
      </c>
      <c r="B15290" s="292" t="s">
        <v>23470</v>
      </c>
      <c r="C15290" s="292" t="s">
        <v>58</v>
      </c>
      <c r="D15290" s="293">
        <v>38.11</v>
      </c>
    </row>
    <row r="15291" spans="1:4">
      <c r="A15291" s="291" t="s">
        <v>23471</v>
      </c>
      <c r="B15291" s="292" t="s">
        <v>23470</v>
      </c>
      <c r="C15291" s="292" t="s">
        <v>58</v>
      </c>
      <c r="D15291" s="293">
        <v>37.56</v>
      </c>
    </row>
    <row r="15292" spans="1:4">
      <c r="A15292" s="291" t="s">
        <v>23472</v>
      </c>
      <c r="B15292" s="292" t="s">
        <v>23473</v>
      </c>
      <c r="C15292" s="292" t="s">
        <v>58</v>
      </c>
      <c r="D15292" s="293">
        <v>84.03</v>
      </c>
    </row>
    <row r="15293" spans="1:4">
      <c r="A15293" s="291" t="s">
        <v>23474</v>
      </c>
      <c r="B15293" s="292" t="s">
        <v>23473</v>
      </c>
      <c r="C15293" s="292" t="s">
        <v>58</v>
      </c>
      <c r="D15293" s="293">
        <v>83.48</v>
      </c>
    </row>
    <row r="15294" spans="1:4">
      <c r="A15294" s="291" t="s">
        <v>23475</v>
      </c>
      <c r="B15294" s="292" t="s">
        <v>23476</v>
      </c>
      <c r="C15294" s="292" t="s">
        <v>58</v>
      </c>
      <c r="D15294" s="293">
        <v>37.299999999999997</v>
      </c>
    </row>
    <row r="15295" spans="1:4">
      <c r="A15295" s="291" t="s">
        <v>23477</v>
      </c>
      <c r="B15295" s="292" t="s">
        <v>23476</v>
      </c>
      <c r="C15295" s="292" t="s">
        <v>58</v>
      </c>
      <c r="D15295" s="293">
        <v>36.57</v>
      </c>
    </row>
    <row r="15296" spans="1:4">
      <c r="A15296" s="291" t="s">
        <v>23478</v>
      </c>
      <c r="B15296" s="292" t="s">
        <v>23479</v>
      </c>
      <c r="C15296" s="292" t="s">
        <v>58</v>
      </c>
      <c r="D15296" s="293">
        <v>29.68</v>
      </c>
    </row>
    <row r="15297" spans="1:4">
      <c r="A15297" s="291" t="s">
        <v>23480</v>
      </c>
      <c r="B15297" s="292" t="s">
        <v>23479</v>
      </c>
      <c r="C15297" s="292" t="s">
        <v>58</v>
      </c>
      <c r="D15297" s="293">
        <v>28.95</v>
      </c>
    </row>
    <row r="15298" spans="1:4">
      <c r="A15298" s="291" t="s">
        <v>23481</v>
      </c>
      <c r="B15298" s="292" t="s">
        <v>23482</v>
      </c>
      <c r="C15298" s="292" t="s">
        <v>58</v>
      </c>
      <c r="D15298" s="293">
        <v>31.68</v>
      </c>
    </row>
    <row r="15299" spans="1:4">
      <c r="A15299" s="291" t="s">
        <v>23483</v>
      </c>
      <c r="B15299" s="292" t="s">
        <v>23482</v>
      </c>
      <c r="C15299" s="292" t="s">
        <v>58</v>
      </c>
      <c r="D15299" s="293">
        <v>30.95</v>
      </c>
    </row>
    <row r="15300" spans="1:4">
      <c r="A15300" s="291" t="s">
        <v>23484</v>
      </c>
      <c r="B15300" s="292" t="s">
        <v>23485</v>
      </c>
      <c r="C15300" s="292" t="s">
        <v>58</v>
      </c>
      <c r="D15300" s="293">
        <v>43.1</v>
      </c>
    </row>
    <row r="15301" spans="1:4">
      <c r="A15301" s="291" t="s">
        <v>23486</v>
      </c>
      <c r="B15301" s="292" t="s">
        <v>23485</v>
      </c>
      <c r="C15301" s="292" t="s">
        <v>58</v>
      </c>
      <c r="D15301" s="293">
        <v>42.37</v>
      </c>
    </row>
    <row r="15302" spans="1:4">
      <c r="A15302" s="291" t="s">
        <v>23487</v>
      </c>
      <c r="B15302" s="292" t="s">
        <v>23488</v>
      </c>
      <c r="C15302" s="292" t="s">
        <v>58</v>
      </c>
      <c r="D15302" s="293">
        <v>38.659999999999997</v>
      </c>
    </row>
    <row r="15303" spans="1:4">
      <c r="A15303" s="291" t="s">
        <v>23489</v>
      </c>
      <c r="B15303" s="292" t="s">
        <v>23488</v>
      </c>
      <c r="C15303" s="292" t="s">
        <v>58</v>
      </c>
      <c r="D15303" s="293">
        <v>37.93</v>
      </c>
    </row>
    <row r="15304" spans="1:4">
      <c r="A15304" s="291" t="s">
        <v>23490</v>
      </c>
      <c r="B15304" s="292" t="s">
        <v>23491</v>
      </c>
      <c r="C15304" s="292" t="s">
        <v>58</v>
      </c>
      <c r="D15304" s="293">
        <v>72</v>
      </c>
    </row>
    <row r="15305" spans="1:4">
      <c r="A15305" s="291" t="s">
        <v>23492</v>
      </c>
      <c r="B15305" s="292" t="s">
        <v>23491</v>
      </c>
      <c r="C15305" s="292" t="s">
        <v>58</v>
      </c>
      <c r="D15305" s="293">
        <v>71.27</v>
      </c>
    </row>
    <row r="15306" spans="1:4">
      <c r="A15306" s="291" t="s">
        <v>23493</v>
      </c>
      <c r="B15306" s="292" t="s">
        <v>23494</v>
      </c>
      <c r="C15306" s="292" t="s">
        <v>58</v>
      </c>
      <c r="D15306" s="293">
        <v>84.78</v>
      </c>
    </row>
    <row r="15307" spans="1:4">
      <c r="A15307" s="291" t="s">
        <v>23495</v>
      </c>
      <c r="B15307" s="292" t="s">
        <v>23494</v>
      </c>
      <c r="C15307" s="292" t="s">
        <v>58</v>
      </c>
      <c r="D15307" s="293">
        <v>84.05</v>
      </c>
    </row>
    <row r="15308" spans="1:4">
      <c r="A15308" s="291" t="s">
        <v>23496</v>
      </c>
      <c r="B15308" s="292" t="s">
        <v>23497</v>
      </c>
      <c r="C15308" s="292" t="s">
        <v>58</v>
      </c>
      <c r="D15308" s="293">
        <v>968.55</v>
      </c>
    </row>
    <row r="15309" spans="1:4">
      <c r="A15309" s="291" t="s">
        <v>23498</v>
      </c>
      <c r="B15309" s="292" t="s">
        <v>23497</v>
      </c>
      <c r="C15309" s="292" t="s">
        <v>58</v>
      </c>
      <c r="D15309" s="293">
        <v>967.82</v>
      </c>
    </row>
    <row r="15310" spans="1:4">
      <c r="A15310" s="291" t="s">
        <v>23499</v>
      </c>
      <c r="B15310" s="292" t="s">
        <v>23500</v>
      </c>
      <c r="C15310" s="292" t="s">
        <v>58</v>
      </c>
      <c r="D15310" s="293">
        <v>13.72</v>
      </c>
    </row>
    <row r="15311" spans="1:4">
      <c r="A15311" s="291" t="s">
        <v>23501</v>
      </c>
      <c r="B15311" s="292" t="s">
        <v>23500</v>
      </c>
      <c r="C15311" s="292" t="s">
        <v>58</v>
      </c>
      <c r="D15311" s="293">
        <v>13.54</v>
      </c>
    </row>
    <row r="15312" spans="1:4">
      <c r="A15312" s="291" t="s">
        <v>23502</v>
      </c>
      <c r="B15312" s="292" t="s">
        <v>23503</v>
      </c>
      <c r="C15312" s="292" t="s">
        <v>58</v>
      </c>
      <c r="D15312" s="293">
        <v>7.03</v>
      </c>
    </row>
    <row r="15313" spans="1:4">
      <c r="A15313" s="291" t="s">
        <v>23504</v>
      </c>
      <c r="B15313" s="292" t="s">
        <v>23503</v>
      </c>
      <c r="C15313" s="292" t="s">
        <v>58</v>
      </c>
      <c r="D15313" s="293">
        <v>6.85</v>
      </c>
    </row>
    <row r="15314" spans="1:4">
      <c r="A15314" s="291" t="s">
        <v>23505</v>
      </c>
      <c r="B15314" s="292" t="s">
        <v>23506</v>
      </c>
      <c r="C15314" s="292" t="s">
        <v>58</v>
      </c>
      <c r="D15314" s="293">
        <v>11.26</v>
      </c>
    </row>
    <row r="15315" spans="1:4">
      <c r="A15315" s="291" t="s">
        <v>23507</v>
      </c>
      <c r="B15315" s="292" t="s">
        <v>23506</v>
      </c>
      <c r="C15315" s="292" t="s">
        <v>58</v>
      </c>
      <c r="D15315" s="293">
        <v>11.08</v>
      </c>
    </row>
    <row r="15316" spans="1:4">
      <c r="A15316" s="291" t="s">
        <v>23508</v>
      </c>
      <c r="B15316" s="292" t="s">
        <v>23509</v>
      </c>
      <c r="C15316" s="292" t="s">
        <v>58</v>
      </c>
      <c r="D15316" s="293">
        <v>6.76</v>
      </c>
    </row>
    <row r="15317" spans="1:4">
      <c r="A15317" s="291" t="s">
        <v>23510</v>
      </c>
      <c r="B15317" s="292" t="s">
        <v>23509</v>
      </c>
      <c r="C15317" s="292" t="s">
        <v>58</v>
      </c>
      <c r="D15317" s="293">
        <v>6.58</v>
      </c>
    </row>
    <row r="15318" spans="1:4">
      <c r="A15318" s="291" t="s">
        <v>23511</v>
      </c>
      <c r="B15318" s="292" t="s">
        <v>23512</v>
      </c>
      <c r="C15318" s="292" t="s">
        <v>58</v>
      </c>
      <c r="D15318" s="293">
        <v>27.1</v>
      </c>
    </row>
    <row r="15319" spans="1:4">
      <c r="A15319" s="291" t="s">
        <v>23513</v>
      </c>
      <c r="B15319" s="292" t="s">
        <v>23512</v>
      </c>
      <c r="C15319" s="292" t="s">
        <v>58</v>
      </c>
      <c r="D15319" s="293">
        <v>26.92</v>
      </c>
    </row>
    <row r="15320" spans="1:4">
      <c r="A15320" s="291" t="s">
        <v>23514</v>
      </c>
      <c r="B15320" s="292" t="s">
        <v>23515</v>
      </c>
      <c r="C15320" s="292" t="s">
        <v>58</v>
      </c>
      <c r="D15320" s="293">
        <v>15.48</v>
      </c>
    </row>
    <row r="15321" spans="1:4">
      <c r="A15321" s="291" t="s">
        <v>23516</v>
      </c>
      <c r="B15321" s="292" t="s">
        <v>23515</v>
      </c>
      <c r="C15321" s="292" t="s">
        <v>58</v>
      </c>
      <c r="D15321" s="293">
        <v>15.3</v>
      </c>
    </row>
    <row r="15322" spans="1:4">
      <c r="A15322" s="291" t="s">
        <v>23517</v>
      </c>
      <c r="B15322" s="292" t="s">
        <v>23518</v>
      </c>
      <c r="C15322" s="292" t="s">
        <v>58</v>
      </c>
      <c r="D15322" s="293">
        <v>33.270000000000003</v>
      </c>
    </row>
    <row r="15323" spans="1:4">
      <c r="A15323" s="291" t="s">
        <v>23519</v>
      </c>
      <c r="B15323" s="292" t="s">
        <v>23518</v>
      </c>
      <c r="C15323" s="292" t="s">
        <v>58</v>
      </c>
      <c r="D15323" s="293">
        <v>33.090000000000003</v>
      </c>
    </row>
    <row r="15324" spans="1:4">
      <c r="A15324" s="291" t="s">
        <v>23520</v>
      </c>
      <c r="B15324" s="292" t="s">
        <v>23521</v>
      </c>
      <c r="C15324" s="292" t="s">
        <v>58</v>
      </c>
      <c r="D15324" s="293">
        <v>47.62</v>
      </c>
    </row>
    <row r="15325" spans="1:4">
      <c r="A15325" s="291" t="s">
        <v>23522</v>
      </c>
      <c r="B15325" s="292" t="s">
        <v>23521</v>
      </c>
      <c r="C15325" s="292" t="s">
        <v>58</v>
      </c>
      <c r="D15325" s="293">
        <v>47.44</v>
      </c>
    </row>
    <row r="15326" spans="1:4">
      <c r="A15326" s="291" t="s">
        <v>23523</v>
      </c>
      <c r="B15326" s="292" t="s">
        <v>23524</v>
      </c>
      <c r="C15326" s="292" t="s">
        <v>58</v>
      </c>
      <c r="D15326" s="293">
        <v>57.77</v>
      </c>
    </row>
    <row r="15327" spans="1:4">
      <c r="A15327" s="291" t="s">
        <v>23525</v>
      </c>
      <c r="B15327" s="292" t="s">
        <v>23524</v>
      </c>
      <c r="C15327" s="292" t="s">
        <v>58</v>
      </c>
      <c r="D15327" s="293">
        <v>57.59</v>
      </c>
    </row>
    <row r="15328" spans="1:4">
      <c r="A15328" s="291" t="s">
        <v>23526</v>
      </c>
      <c r="B15328" s="292" t="s">
        <v>23527</v>
      </c>
      <c r="C15328" s="292" t="s">
        <v>58</v>
      </c>
      <c r="D15328" s="293">
        <v>18.079999999999998</v>
      </c>
    </row>
    <row r="15329" spans="1:4">
      <c r="A15329" s="291" t="s">
        <v>23528</v>
      </c>
      <c r="B15329" s="292" t="s">
        <v>23527</v>
      </c>
      <c r="C15329" s="292" t="s">
        <v>58</v>
      </c>
      <c r="D15329" s="293">
        <v>17.899999999999999</v>
      </c>
    </row>
    <row r="15330" spans="1:4">
      <c r="A15330" s="291" t="s">
        <v>23529</v>
      </c>
      <c r="B15330" s="292" t="s">
        <v>23530</v>
      </c>
      <c r="C15330" s="292" t="s">
        <v>58</v>
      </c>
      <c r="D15330" s="293">
        <v>17.75</v>
      </c>
    </row>
    <row r="15331" spans="1:4">
      <c r="A15331" s="291" t="s">
        <v>23531</v>
      </c>
      <c r="B15331" s="292" t="s">
        <v>23530</v>
      </c>
      <c r="C15331" s="292" t="s">
        <v>58</v>
      </c>
      <c r="D15331" s="293">
        <v>17.57</v>
      </c>
    </row>
    <row r="15332" spans="1:4">
      <c r="A15332" s="291" t="s">
        <v>23532</v>
      </c>
      <c r="B15332" s="292" t="s">
        <v>23533</v>
      </c>
      <c r="C15332" s="292" t="s">
        <v>58</v>
      </c>
      <c r="D15332" s="293">
        <v>87.43</v>
      </c>
    </row>
    <row r="15333" spans="1:4">
      <c r="A15333" s="291" t="s">
        <v>23534</v>
      </c>
      <c r="B15333" s="292" t="s">
        <v>23533</v>
      </c>
      <c r="C15333" s="292" t="s">
        <v>58</v>
      </c>
      <c r="D15333" s="293">
        <v>87.25</v>
      </c>
    </row>
    <row r="15334" spans="1:4">
      <c r="A15334" s="291" t="s">
        <v>23535</v>
      </c>
      <c r="B15334" s="292" t="s">
        <v>23536</v>
      </c>
      <c r="C15334" s="292" t="s">
        <v>58</v>
      </c>
      <c r="D15334" s="293">
        <v>16.39</v>
      </c>
    </row>
    <row r="15335" spans="1:4">
      <c r="A15335" s="291" t="s">
        <v>23537</v>
      </c>
      <c r="B15335" s="292" t="s">
        <v>23536</v>
      </c>
      <c r="C15335" s="292" t="s">
        <v>58</v>
      </c>
      <c r="D15335" s="293">
        <v>16.21</v>
      </c>
    </row>
    <row r="15336" spans="1:4">
      <c r="A15336" s="291" t="s">
        <v>23538</v>
      </c>
      <c r="B15336" s="292" t="s">
        <v>23539</v>
      </c>
      <c r="C15336" s="292" t="s">
        <v>58</v>
      </c>
      <c r="D15336" s="293">
        <v>9.02</v>
      </c>
    </row>
    <row r="15337" spans="1:4">
      <c r="A15337" s="291" t="s">
        <v>23540</v>
      </c>
      <c r="B15337" s="292" t="s">
        <v>23539</v>
      </c>
      <c r="C15337" s="292" t="s">
        <v>58</v>
      </c>
      <c r="D15337" s="293">
        <v>8.84</v>
      </c>
    </row>
    <row r="15338" spans="1:4">
      <c r="A15338" s="291" t="s">
        <v>23541</v>
      </c>
      <c r="B15338" s="292" t="s">
        <v>23542</v>
      </c>
      <c r="C15338" s="292" t="s">
        <v>58</v>
      </c>
      <c r="D15338" s="293">
        <v>9.9600000000000009</v>
      </c>
    </row>
    <row r="15339" spans="1:4">
      <c r="A15339" s="291" t="s">
        <v>23543</v>
      </c>
      <c r="B15339" s="292" t="s">
        <v>23542</v>
      </c>
      <c r="C15339" s="292" t="s">
        <v>58</v>
      </c>
      <c r="D15339" s="293">
        <v>9.7799999999999994</v>
      </c>
    </row>
    <row r="15340" spans="1:4">
      <c r="A15340" s="291" t="s">
        <v>23544</v>
      </c>
      <c r="B15340" s="292" t="s">
        <v>23545</v>
      </c>
      <c r="C15340" s="292" t="s">
        <v>58</v>
      </c>
      <c r="D15340" s="293">
        <v>19.41</v>
      </c>
    </row>
    <row r="15341" spans="1:4">
      <c r="A15341" s="291" t="s">
        <v>23546</v>
      </c>
      <c r="B15341" s="292" t="s">
        <v>23545</v>
      </c>
      <c r="C15341" s="292" t="s">
        <v>58</v>
      </c>
      <c r="D15341" s="293">
        <v>19.23</v>
      </c>
    </row>
    <row r="15342" spans="1:4">
      <c r="A15342" s="291" t="s">
        <v>23547</v>
      </c>
      <c r="B15342" s="292" t="s">
        <v>23548</v>
      </c>
      <c r="C15342" s="292" t="s">
        <v>58</v>
      </c>
      <c r="D15342" s="293">
        <v>49.68</v>
      </c>
    </row>
    <row r="15343" spans="1:4">
      <c r="A15343" s="291" t="s">
        <v>23549</v>
      </c>
      <c r="B15343" s="292" t="s">
        <v>23548</v>
      </c>
      <c r="C15343" s="292" t="s">
        <v>58</v>
      </c>
      <c r="D15343" s="293">
        <v>49.5</v>
      </c>
    </row>
    <row r="15344" spans="1:4">
      <c r="A15344" s="291" t="s">
        <v>23550</v>
      </c>
      <c r="B15344" s="292" t="s">
        <v>23551</v>
      </c>
      <c r="C15344" s="292" t="s">
        <v>58</v>
      </c>
      <c r="D15344" s="293">
        <v>32.130000000000003</v>
      </c>
    </row>
    <row r="15345" spans="1:4">
      <c r="A15345" s="291" t="s">
        <v>23552</v>
      </c>
      <c r="B15345" s="292" t="s">
        <v>23551</v>
      </c>
      <c r="C15345" s="292" t="s">
        <v>58</v>
      </c>
      <c r="D15345" s="293">
        <v>31.95</v>
      </c>
    </row>
    <row r="15346" spans="1:4">
      <c r="A15346" s="291" t="s">
        <v>23553</v>
      </c>
      <c r="B15346" s="292" t="s">
        <v>23554</v>
      </c>
      <c r="C15346" s="292" t="s">
        <v>58</v>
      </c>
      <c r="D15346" s="293">
        <v>603.96</v>
      </c>
    </row>
    <row r="15347" spans="1:4">
      <c r="A15347" s="291" t="s">
        <v>23555</v>
      </c>
      <c r="B15347" s="292" t="s">
        <v>23554</v>
      </c>
      <c r="C15347" s="292" t="s">
        <v>58</v>
      </c>
      <c r="D15347" s="293">
        <v>535.70000000000005</v>
      </c>
    </row>
    <row r="15348" spans="1:4">
      <c r="A15348" s="291" t="s">
        <v>23556</v>
      </c>
      <c r="B15348" s="292" t="s">
        <v>23557</v>
      </c>
      <c r="C15348" s="292" t="s">
        <v>58</v>
      </c>
      <c r="D15348" s="293">
        <v>629.42999999999995</v>
      </c>
    </row>
    <row r="15349" spans="1:4">
      <c r="A15349" s="291" t="s">
        <v>23558</v>
      </c>
      <c r="B15349" s="292" t="s">
        <v>23557</v>
      </c>
      <c r="C15349" s="292" t="s">
        <v>58</v>
      </c>
      <c r="D15349" s="293">
        <v>558</v>
      </c>
    </row>
    <row r="15350" spans="1:4">
      <c r="A15350" s="291" t="s">
        <v>23559</v>
      </c>
      <c r="B15350" s="292" t="s">
        <v>23560</v>
      </c>
      <c r="C15350" s="292" t="s">
        <v>58</v>
      </c>
      <c r="D15350" s="293">
        <v>667.1</v>
      </c>
    </row>
    <row r="15351" spans="1:4">
      <c r="A15351" s="291" t="s">
        <v>23561</v>
      </c>
      <c r="B15351" s="292" t="s">
        <v>23560</v>
      </c>
      <c r="C15351" s="292" t="s">
        <v>58</v>
      </c>
      <c r="D15351" s="293">
        <v>592.51</v>
      </c>
    </row>
    <row r="15352" spans="1:4">
      <c r="A15352" s="291" t="s">
        <v>23562</v>
      </c>
      <c r="B15352" s="292" t="s">
        <v>23563</v>
      </c>
      <c r="C15352" s="292" t="s">
        <v>58</v>
      </c>
      <c r="D15352" s="293">
        <v>735.83</v>
      </c>
    </row>
    <row r="15353" spans="1:4">
      <c r="A15353" s="291" t="s">
        <v>23564</v>
      </c>
      <c r="B15353" s="292" t="s">
        <v>23563</v>
      </c>
      <c r="C15353" s="292" t="s">
        <v>58</v>
      </c>
      <c r="D15353" s="293">
        <v>654.91</v>
      </c>
    </row>
    <row r="15354" spans="1:4">
      <c r="A15354" s="291" t="s">
        <v>23565</v>
      </c>
      <c r="B15354" s="292" t="s">
        <v>23566</v>
      </c>
      <c r="C15354" s="292" t="s">
        <v>58</v>
      </c>
      <c r="D15354" s="293">
        <v>766.56</v>
      </c>
    </row>
    <row r="15355" spans="1:4">
      <c r="A15355" s="291" t="s">
        <v>23567</v>
      </c>
      <c r="B15355" s="292" t="s">
        <v>23566</v>
      </c>
      <c r="C15355" s="292" t="s">
        <v>58</v>
      </c>
      <c r="D15355" s="293">
        <v>682.47</v>
      </c>
    </row>
    <row r="15356" spans="1:4">
      <c r="A15356" s="291" t="s">
        <v>23568</v>
      </c>
      <c r="B15356" s="292" t="s">
        <v>23569</v>
      </c>
      <c r="C15356" s="292" t="s">
        <v>58</v>
      </c>
      <c r="D15356" s="293">
        <v>795.53</v>
      </c>
    </row>
    <row r="15357" spans="1:4">
      <c r="A15357" s="291" t="s">
        <v>23570</v>
      </c>
      <c r="B15357" s="292" t="s">
        <v>23569</v>
      </c>
      <c r="C15357" s="292" t="s">
        <v>58</v>
      </c>
      <c r="D15357" s="293">
        <v>708.27</v>
      </c>
    </row>
    <row r="15358" spans="1:4">
      <c r="A15358" s="291" t="s">
        <v>23571</v>
      </c>
      <c r="B15358" s="292" t="s">
        <v>23572</v>
      </c>
      <c r="C15358" s="292" t="s">
        <v>58</v>
      </c>
      <c r="D15358" s="293">
        <v>846.78</v>
      </c>
    </row>
    <row r="15359" spans="1:4">
      <c r="A15359" s="291" t="s">
        <v>23573</v>
      </c>
      <c r="B15359" s="292" t="s">
        <v>23572</v>
      </c>
      <c r="C15359" s="292" t="s">
        <v>58</v>
      </c>
      <c r="D15359" s="293">
        <v>752.68</v>
      </c>
    </row>
    <row r="15360" spans="1:4">
      <c r="A15360" s="291" t="s">
        <v>23574</v>
      </c>
      <c r="B15360" s="292" t="s">
        <v>23575</v>
      </c>
      <c r="C15360" s="292" t="s">
        <v>58</v>
      </c>
      <c r="D15360" s="293">
        <v>872.26</v>
      </c>
    </row>
    <row r="15361" spans="1:4">
      <c r="A15361" s="291" t="s">
        <v>23576</v>
      </c>
      <c r="B15361" s="292" t="s">
        <v>23575</v>
      </c>
      <c r="C15361" s="292" t="s">
        <v>58</v>
      </c>
      <c r="D15361" s="293">
        <v>774.99</v>
      </c>
    </row>
    <row r="15362" spans="1:4">
      <c r="A15362" s="291" t="s">
        <v>23577</v>
      </c>
      <c r="B15362" s="292" t="s">
        <v>23578</v>
      </c>
      <c r="C15362" s="292" t="s">
        <v>58</v>
      </c>
      <c r="D15362" s="293">
        <v>964.74</v>
      </c>
    </row>
    <row r="15363" spans="1:4">
      <c r="A15363" s="291" t="s">
        <v>23579</v>
      </c>
      <c r="B15363" s="292" t="s">
        <v>23578</v>
      </c>
      <c r="C15363" s="292" t="s">
        <v>58</v>
      </c>
      <c r="D15363" s="293">
        <v>857.46</v>
      </c>
    </row>
    <row r="15364" spans="1:4">
      <c r="A15364" s="291" t="s">
        <v>23580</v>
      </c>
      <c r="B15364" s="292" t="s">
        <v>23581</v>
      </c>
      <c r="C15364" s="292" t="s">
        <v>58</v>
      </c>
      <c r="D15364" s="293">
        <v>1057.22</v>
      </c>
    </row>
    <row r="15365" spans="1:4">
      <c r="A15365" s="291" t="s">
        <v>23582</v>
      </c>
      <c r="B15365" s="292" t="s">
        <v>23581</v>
      </c>
      <c r="C15365" s="292" t="s">
        <v>58</v>
      </c>
      <c r="D15365" s="293">
        <v>939.93</v>
      </c>
    </row>
    <row r="15366" spans="1:4">
      <c r="A15366" s="291" t="s">
        <v>23583</v>
      </c>
      <c r="B15366" s="292" t="s">
        <v>23584</v>
      </c>
      <c r="C15366" s="292" t="s">
        <v>58</v>
      </c>
      <c r="D15366" s="293">
        <v>59.67</v>
      </c>
    </row>
    <row r="15367" spans="1:4">
      <c r="A15367" s="291" t="s">
        <v>23585</v>
      </c>
      <c r="B15367" s="292" t="s">
        <v>23584</v>
      </c>
      <c r="C15367" s="292" t="s">
        <v>58</v>
      </c>
      <c r="D15367" s="293">
        <v>55.87</v>
      </c>
    </row>
    <row r="15368" spans="1:4">
      <c r="A15368" s="291" t="s">
        <v>23586</v>
      </c>
      <c r="B15368" s="292" t="s">
        <v>23587</v>
      </c>
      <c r="C15368" s="292" t="s">
        <v>58</v>
      </c>
      <c r="D15368" s="293">
        <v>64.180000000000007</v>
      </c>
    </row>
    <row r="15369" spans="1:4">
      <c r="A15369" s="291" t="s">
        <v>23588</v>
      </c>
      <c r="B15369" s="292" t="s">
        <v>23587</v>
      </c>
      <c r="C15369" s="292" t="s">
        <v>58</v>
      </c>
      <c r="D15369" s="293">
        <v>60.38</v>
      </c>
    </row>
    <row r="15370" spans="1:4">
      <c r="A15370" s="291" t="s">
        <v>23589</v>
      </c>
      <c r="B15370" s="292" t="s">
        <v>23590</v>
      </c>
      <c r="C15370" s="292" t="s">
        <v>58</v>
      </c>
      <c r="D15370" s="293">
        <v>82.18</v>
      </c>
    </row>
    <row r="15371" spans="1:4">
      <c r="A15371" s="291" t="s">
        <v>23591</v>
      </c>
      <c r="B15371" s="292" t="s">
        <v>23590</v>
      </c>
      <c r="C15371" s="292" t="s">
        <v>58</v>
      </c>
      <c r="D15371" s="293">
        <v>78.38</v>
      </c>
    </row>
    <row r="15372" spans="1:4">
      <c r="A15372" s="291" t="s">
        <v>23592</v>
      </c>
      <c r="B15372" s="292" t="s">
        <v>23593</v>
      </c>
      <c r="C15372" s="292" t="s">
        <v>58</v>
      </c>
      <c r="D15372" s="293">
        <v>104.28</v>
      </c>
    </row>
    <row r="15373" spans="1:4">
      <c r="A15373" s="291" t="s">
        <v>23594</v>
      </c>
      <c r="B15373" s="292" t="s">
        <v>23593</v>
      </c>
      <c r="C15373" s="292" t="s">
        <v>58</v>
      </c>
      <c r="D15373" s="293">
        <v>100.48</v>
      </c>
    </row>
    <row r="15374" spans="1:4">
      <c r="A15374" s="291" t="s">
        <v>23595</v>
      </c>
      <c r="B15374" s="292" t="s">
        <v>23596</v>
      </c>
      <c r="C15374" s="292" t="s">
        <v>58</v>
      </c>
      <c r="D15374" s="293">
        <v>119.2</v>
      </c>
    </row>
    <row r="15375" spans="1:4">
      <c r="A15375" s="291" t="s">
        <v>23597</v>
      </c>
      <c r="B15375" s="292" t="s">
        <v>23596</v>
      </c>
      <c r="C15375" s="292" t="s">
        <v>58</v>
      </c>
      <c r="D15375" s="293">
        <v>114.77</v>
      </c>
    </row>
    <row r="15376" spans="1:4">
      <c r="A15376" s="291" t="s">
        <v>23598</v>
      </c>
      <c r="B15376" s="292" t="s">
        <v>23599</v>
      </c>
      <c r="C15376" s="292" t="s">
        <v>58</v>
      </c>
      <c r="D15376" s="293">
        <v>180.95</v>
      </c>
    </row>
    <row r="15377" spans="1:4">
      <c r="A15377" s="291" t="s">
        <v>23600</v>
      </c>
      <c r="B15377" s="292" t="s">
        <v>23599</v>
      </c>
      <c r="C15377" s="292" t="s">
        <v>58</v>
      </c>
      <c r="D15377" s="293">
        <v>176.52</v>
      </c>
    </row>
    <row r="15378" spans="1:4">
      <c r="A15378" s="291" t="s">
        <v>23601</v>
      </c>
      <c r="B15378" s="292" t="s">
        <v>23602</v>
      </c>
      <c r="C15378" s="292" t="s">
        <v>58</v>
      </c>
      <c r="D15378" s="293">
        <v>365.65</v>
      </c>
    </row>
    <row r="15379" spans="1:4">
      <c r="A15379" s="291" t="s">
        <v>23603</v>
      </c>
      <c r="B15379" s="292" t="s">
        <v>23602</v>
      </c>
      <c r="C15379" s="292" t="s">
        <v>58</v>
      </c>
      <c r="D15379" s="293">
        <v>360.58</v>
      </c>
    </row>
    <row r="15380" spans="1:4">
      <c r="A15380" s="291" t="s">
        <v>23604</v>
      </c>
      <c r="B15380" s="292" t="s">
        <v>23605</v>
      </c>
      <c r="C15380" s="292" t="s">
        <v>58</v>
      </c>
      <c r="D15380" s="293">
        <v>656.81</v>
      </c>
    </row>
    <row r="15381" spans="1:4">
      <c r="A15381" s="291" t="s">
        <v>23606</v>
      </c>
      <c r="B15381" s="292" t="s">
        <v>23605</v>
      </c>
      <c r="C15381" s="292" t="s">
        <v>58</v>
      </c>
      <c r="D15381" s="293">
        <v>651.74</v>
      </c>
    </row>
    <row r="15382" spans="1:4">
      <c r="A15382" s="291" t="s">
        <v>23607</v>
      </c>
      <c r="B15382" s="292" t="s">
        <v>23608</v>
      </c>
      <c r="C15382" s="292" t="s">
        <v>58</v>
      </c>
      <c r="D15382" s="293">
        <v>823.01</v>
      </c>
    </row>
    <row r="15383" spans="1:4">
      <c r="A15383" s="291" t="s">
        <v>23609</v>
      </c>
      <c r="B15383" s="292" t="s">
        <v>23608</v>
      </c>
      <c r="C15383" s="292" t="s">
        <v>58</v>
      </c>
      <c r="D15383" s="293">
        <v>816.67</v>
      </c>
    </row>
    <row r="15384" spans="1:4">
      <c r="A15384" s="291" t="s">
        <v>23610</v>
      </c>
      <c r="B15384" s="292" t="s">
        <v>23611</v>
      </c>
      <c r="C15384" s="292" t="s">
        <v>58</v>
      </c>
      <c r="D15384" s="293">
        <v>39.659999999999997</v>
      </c>
    </row>
    <row r="15385" spans="1:4">
      <c r="A15385" s="291" t="s">
        <v>23612</v>
      </c>
      <c r="B15385" s="292" t="s">
        <v>23611</v>
      </c>
      <c r="C15385" s="292" t="s">
        <v>58</v>
      </c>
      <c r="D15385" s="293">
        <v>35.86</v>
      </c>
    </row>
    <row r="15386" spans="1:4">
      <c r="A15386" s="291" t="s">
        <v>23613</v>
      </c>
      <c r="B15386" s="292" t="s">
        <v>23614</v>
      </c>
      <c r="C15386" s="292" t="s">
        <v>58</v>
      </c>
      <c r="D15386" s="293">
        <v>44.8</v>
      </c>
    </row>
    <row r="15387" spans="1:4">
      <c r="A15387" s="291" t="s">
        <v>23615</v>
      </c>
      <c r="B15387" s="292" t="s">
        <v>23614</v>
      </c>
      <c r="C15387" s="292" t="s">
        <v>58</v>
      </c>
      <c r="D15387" s="293">
        <v>41</v>
      </c>
    </row>
    <row r="15388" spans="1:4">
      <c r="A15388" s="291" t="s">
        <v>23616</v>
      </c>
      <c r="B15388" s="292" t="s">
        <v>23617</v>
      </c>
      <c r="C15388" s="292" t="s">
        <v>58</v>
      </c>
      <c r="D15388" s="293">
        <v>54.21</v>
      </c>
    </row>
    <row r="15389" spans="1:4">
      <c r="A15389" s="291" t="s">
        <v>23618</v>
      </c>
      <c r="B15389" s="292" t="s">
        <v>23617</v>
      </c>
      <c r="C15389" s="292" t="s">
        <v>58</v>
      </c>
      <c r="D15389" s="293">
        <v>50.41</v>
      </c>
    </row>
    <row r="15390" spans="1:4">
      <c r="A15390" s="291" t="s">
        <v>23619</v>
      </c>
      <c r="B15390" s="292" t="s">
        <v>23620</v>
      </c>
      <c r="C15390" s="292" t="s">
        <v>58</v>
      </c>
      <c r="D15390" s="293">
        <v>70.59</v>
      </c>
    </row>
    <row r="15391" spans="1:4">
      <c r="A15391" s="291" t="s">
        <v>23621</v>
      </c>
      <c r="B15391" s="292" t="s">
        <v>23620</v>
      </c>
      <c r="C15391" s="292" t="s">
        <v>58</v>
      </c>
      <c r="D15391" s="293">
        <v>66.790000000000006</v>
      </c>
    </row>
    <row r="15392" spans="1:4">
      <c r="A15392" s="291" t="s">
        <v>23622</v>
      </c>
      <c r="B15392" s="292" t="s">
        <v>23623</v>
      </c>
      <c r="C15392" s="292" t="s">
        <v>58</v>
      </c>
      <c r="D15392" s="293">
        <v>81.73</v>
      </c>
    </row>
    <row r="15393" spans="1:4">
      <c r="A15393" s="291" t="s">
        <v>23624</v>
      </c>
      <c r="B15393" s="292" t="s">
        <v>23623</v>
      </c>
      <c r="C15393" s="292" t="s">
        <v>58</v>
      </c>
      <c r="D15393" s="293">
        <v>77.3</v>
      </c>
    </row>
    <row r="15394" spans="1:4">
      <c r="A15394" s="291" t="s">
        <v>23625</v>
      </c>
      <c r="B15394" s="292" t="s">
        <v>23626</v>
      </c>
      <c r="C15394" s="292" t="s">
        <v>58</v>
      </c>
      <c r="D15394" s="293">
        <v>156.69999999999999</v>
      </c>
    </row>
    <row r="15395" spans="1:4">
      <c r="A15395" s="291" t="s">
        <v>23627</v>
      </c>
      <c r="B15395" s="292" t="s">
        <v>23626</v>
      </c>
      <c r="C15395" s="292" t="s">
        <v>58</v>
      </c>
      <c r="D15395" s="293">
        <v>152.27000000000001</v>
      </c>
    </row>
    <row r="15396" spans="1:4">
      <c r="A15396" s="291" t="s">
        <v>23628</v>
      </c>
      <c r="B15396" s="292" t="s">
        <v>23629</v>
      </c>
      <c r="C15396" s="292" t="s">
        <v>58</v>
      </c>
      <c r="D15396" s="293">
        <v>60.07</v>
      </c>
    </row>
    <row r="15397" spans="1:4">
      <c r="A15397" s="291" t="s">
        <v>23630</v>
      </c>
      <c r="B15397" s="292" t="s">
        <v>23629</v>
      </c>
      <c r="C15397" s="292" t="s">
        <v>58</v>
      </c>
      <c r="D15397" s="293">
        <v>56.27</v>
      </c>
    </row>
    <row r="15398" spans="1:4">
      <c r="A15398" s="291" t="s">
        <v>23631</v>
      </c>
      <c r="B15398" s="292" t="s">
        <v>23632</v>
      </c>
      <c r="C15398" s="292" t="s">
        <v>58</v>
      </c>
      <c r="D15398" s="293">
        <v>69.48</v>
      </c>
    </row>
    <row r="15399" spans="1:4">
      <c r="A15399" s="291" t="s">
        <v>23633</v>
      </c>
      <c r="B15399" s="292" t="s">
        <v>23632</v>
      </c>
      <c r="C15399" s="292" t="s">
        <v>58</v>
      </c>
      <c r="D15399" s="293">
        <v>65.680000000000007</v>
      </c>
    </row>
    <row r="15400" spans="1:4">
      <c r="A15400" s="291" t="s">
        <v>23634</v>
      </c>
      <c r="B15400" s="292" t="s">
        <v>23635</v>
      </c>
      <c r="C15400" s="292" t="s">
        <v>58</v>
      </c>
      <c r="D15400" s="293">
        <v>91.93</v>
      </c>
    </row>
    <row r="15401" spans="1:4">
      <c r="A15401" s="291" t="s">
        <v>23636</v>
      </c>
      <c r="B15401" s="292" t="s">
        <v>23635</v>
      </c>
      <c r="C15401" s="292" t="s">
        <v>58</v>
      </c>
      <c r="D15401" s="293">
        <v>88.13</v>
      </c>
    </row>
    <row r="15402" spans="1:4">
      <c r="A15402" s="291" t="s">
        <v>23637</v>
      </c>
      <c r="B15402" s="292" t="s">
        <v>23638</v>
      </c>
      <c r="C15402" s="292" t="s">
        <v>58</v>
      </c>
      <c r="D15402" s="293">
        <v>110.33</v>
      </c>
    </row>
    <row r="15403" spans="1:4">
      <c r="A15403" s="291" t="s">
        <v>23639</v>
      </c>
      <c r="B15403" s="292" t="s">
        <v>23638</v>
      </c>
      <c r="C15403" s="292" t="s">
        <v>58</v>
      </c>
      <c r="D15403" s="293">
        <v>105.9</v>
      </c>
    </row>
    <row r="15404" spans="1:4">
      <c r="A15404" s="291" t="s">
        <v>23640</v>
      </c>
      <c r="B15404" s="292" t="s">
        <v>23641</v>
      </c>
      <c r="C15404" s="292" t="s">
        <v>58</v>
      </c>
      <c r="D15404" s="293">
        <v>156.05000000000001</v>
      </c>
    </row>
    <row r="15405" spans="1:4">
      <c r="A15405" s="291" t="s">
        <v>23642</v>
      </c>
      <c r="B15405" s="292" t="s">
        <v>23641</v>
      </c>
      <c r="C15405" s="292" t="s">
        <v>58</v>
      </c>
      <c r="D15405" s="293">
        <v>151.62</v>
      </c>
    </row>
    <row r="15406" spans="1:4">
      <c r="A15406" s="291" t="s">
        <v>23643</v>
      </c>
      <c r="B15406" s="292" t="s">
        <v>23644</v>
      </c>
      <c r="C15406" s="292" t="s">
        <v>58</v>
      </c>
      <c r="D15406" s="293">
        <v>270.52999999999997</v>
      </c>
    </row>
    <row r="15407" spans="1:4">
      <c r="A15407" s="291" t="s">
        <v>23645</v>
      </c>
      <c r="B15407" s="292" t="s">
        <v>23644</v>
      </c>
      <c r="C15407" s="292" t="s">
        <v>58</v>
      </c>
      <c r="D15407" s="293">
        <v>265.45999999999998</v>
      </c>
    </row>
    <row r="15408" spans="1:4">
      <c r="A15408" s="291" t="s">
        <v>23646</v>
      </c>
      <c r="B15408" s="292" t="s">
        <v>23647</v>
      </c>
      <c r="C15408" s="292" t="s">
        <v>58</v>
      </c>
      <c r="D15408" s="293">
        <v>360.44</v>
      </c>
    </row>
    <row r="15409" spans="1:4">
      <c r="A15409" s="291" t="s">
        <v>23648</v>
      </c>
      <c r="B15409" s="292" t="s">
        <v>23647</v>
      </c>
      <c r="C15409" s="292" t="s">
        <v>58</v>
      </c>
      <c r="D15409" s="293">
        <v>355.37</v>
      </c>
    </row>
    <row r="15410" spans="1:4">
      <c r="A15410" s="291" t="s">
        <v>23649</v>
      </c>
      <c r="B15410" s="292" t="s">
        <v>23650</v>
      </c>
      <c r="C15410" s="292" t="s">
        <v>58</v>
      </c>
      <c r="D15410" s="293">
        <v>486.41</v>
      </c>
    </row>
    <row r="15411" spans="1:4">
      <c r="A15411" s="291" t="s">
        <v>23651</v>
      </c>
      <c r="B15411" s="292" t="s">
        <v>23650</v>
      </c>
      <c r="C15411" s="292" t="s">
        <v>58</v>
      </c>
      <c r="D15411" s="293">
        <v>480.07</v>
      </c>
    </row>
    <row r="15412" spans="1:4">
      <c r="A15412" s="291" t="s">
        <v>23652</v>
      </c>
      <c r="B15412" s="292" t="s">
        <v>23653</v>
      </c>
      <c r="C15412" s="292" t="s">
        <v>58</v>
      </c>
      <c r="D15412" s="293">
        <v>79.86</v>
      </c>
    </row>
    <row r="15413" spans="1:4">
      <c r="A15413" s="291" t="s">
        <v>23654</v>
      </c>
      <c r="B15413" s="292" t="s">
        <v>23653</v>
      </c>
      <c r="C15413" s="292" t="s">
        <v>58</v>
      </c>
      <c r="D15413" s="293">
        <v>76.06</v>
      </c>
    </row>
    <row r="15414" spans="1:4">
      <c r="A15414" s="291" t="s">
        <v>23655</v>
      </c>
      <c r="B15414" s="292" t="s">
        <v>23656</v>
      </c>
      <c r="C15414" s="292" t="s">
        <v>58</v>
      </c>
      <c r="D15414" s="293">
        <v>93.67</v>
      </c>
    </row>
    <row r="15415" spans="1:4">
      <c r="A15415" s="291" t="s">
        <v>23657</v>
      </c>
      <c r="B15415" s="292" t="s">
        <v>23656</v>
      </c>
      <c r="C15415" s="292" t="s">
        <v>58</v>
      </c>
      <c r="D15415" s="293">
        <v>89.87</v>
      </c>
    </row>
    <row r="15416" spans="1:4">
      <c r="A15416" s="291" t="s">
        <v>23658</v>
      </c>
      <c r="B15416" s="292" t="s">
        <v>23659</v>
      </c>
      <c r="C15416" s="292" t="s">
        <v>58</v>
      </c>
      <c r="D15416" s="293">
        <v>131.85</v>
      </c>
    </row>
    <row r="15417" spans="1:4">
      <c r="A15417" s="291" t="s">
        <v>23660</v>
      </c>
      <c r="B15417" s="292" t="s">
        <v>23659</v>
      </c>
      <c r="C15417" s="292" t="s">
        <v>58</v>
      </c>
      <c r="D15417" s="293">
        <v>128.05000000000001</v>
      </c>
    </row>
    <row r="15418" spans="1:4">
      <c r="A15418" s="291" t="s">
        <v>23661</v>
      </c>
      <c r="B15418" s="292" t="s">
        <v>23662</v>
      </c>
      <c r="C15418" s="292" t="s">
        <v>58</v>
      </c>
      <c r="D15418" s="293">
        <v>165.63</v>
      </c>
    </row>
    <row r="15419" spans="1:4">
      <c r="A15419" s="291" t="s">
        <v>23663</v>
      </c>
      <c r="B15419" s="292" t="s">
        <v>23662</v>
      </c>
      <c r="C15419" s="292" t="s">
        <v>58</v>
      </c>
      <c r="D15419" s="293">
        <v>161.19999999999999</v>
      </c>
    </row>
    <row r="15420" spans="1:4">
      <c r="A15420" s="291" t="s">
        <v>23664</v>
      </c>
      <c r="B15420" s="292" t="s">
        <v>23665</v>
      </c>
      <c r="C15420" s="292" t="s">
        <v>58</v>
      </c>
      <c r="D15420" s="293">
        <v>222.62</v>
      </c>
    </row>
    <row r="15421" spans="1:4">
      <c r="A15421" s="291" t="s">
        <v>23666</v>
      </c>
      <c r="B15421" s="292" t="s">
        <v>23665</v>
      </c>
      <c r="C15421" s="292" t="s">
        <v>58</v>
      </c>
      <c r="D15421" s="293">
        <v>218.19</v>
      </c>
    </row>
    <row r="15422" spans="1:4">
      <c r="A15422" s="291" t="s">
        <v>23667</v>
      </c>
      <c r="B15422" s="292" t="s">
        <v>23668</v>
      </c>
      <c r="C15422" s="292" t="s">
        <v>58</v>
      </c>
      <c r="D15422" s="293">
        <v>357.11</v>
      </c>
    </row>
    <row r="15423" spans="1:4">
      <c r="A15423" s="291" t="s">
        <v>23669</v>
      </c>
      <c r="B15423" s="292" t="s">
        <v>23668</v>
      </c>
      <c r="C15423" s="292" t="s">
        <v>58</v>
      </c>
      <c r="D15423" s="293">
        <v>352.04</v>
      </c>
    </row>
    <row r="15424" spans="1:4">
      <c r="A15424" s="291" t="s">
        <v>23670</v>
      </c>
      <c r="B15424" s="292" t="s">
        <v>23671</v>
      </c>
      <c r="C15424" s="292" t="s">
        <v>58</v>
      </c>
      <c r="D15424" s="293">
        <v>373.58</v>
      </c>
    </row>
    <row r="15425" spans="1:4">
      <c r="A15425" s="291" t="s">
        <v>23672</v>
      </c>
      <c r="B15425" s="292" t="s">
        <v>23671</v>
      </c>
      <c r="C15425" s="292" t="s">
        <v>58</v>
      </c>
      <c r="D15425" s="293">
        <v>368.51</v>
      </c>
    </row>
    <row r="15426" spans="1:4">
      <c r="A15426" s="291" t="s">
        <v>23673</v>
      </c>
      <c r="B15426" s="292" t="s">
        <v>23674</v>
      </c>
      <c r="C15426" s="292" t="s">
        <v>58</v>
      </c>
      <c r="D15426" s="293">
        <v>514.96</v>
      </c>
    </row>
    <row r="15427" spans="1:4">
      <c r="A15427" s="291" t="s">
        <v>23675</v>
      </c>
      <c r="B15427" s="292" t="s">
        <v>23674</v>
      </c>
      <c r="C15427" s="292" t="s">
        <v>58</v>
      </c>
      <c r="D15427" s="293">
        <v>508.62</v>
      </c>
    </row>
    <row r="15428" spans="1:4">
      <c r="A15428" s="291" t="s">
        <v>23676</v>
      </c>
      <c r="B15428" s="292" t="s">
        <v>23677</v>
      </c>
      <c r="C15428" s="292" t="s">
        <v>58</v>
      </c>
      <c r="D15428" s="293">
        <v>103.18</v>
      </c>
    </row>
    <row r="15429" spans="1:4">
      <c r="A15429" s="291" t="s">
        <v>23678</v>
      </c>
      <c r="B15429" s="292" t="s">
        <v>23677</v>
      </c>
      <c r="C15429" s="292" t="s">
        <v>58</v>
      </c>
      <c r="D15429" s="293">
        <v>99.38</v>
      </c>
    </row>
    <row r="15430" spans="1:4">
      <c r="A15430" s="291" t="s">
        <v>23679</v>
      </c>
      <c r="B15430" s="292" t="s">
        <v>23680</v>
      </c>
      <c r="C15430" s="292" t="s">
        <v>58</v>
      </c>
      <c r="D15430" s="293">
        <v>129.32</v>
      </c>
    </row>
    <row r="15431" spans="1:4">
      <c r="A15431" s="291" t="s">
        <v>23681</v>
      </c>
      <c r="B15431" s="292" t="s">
        <v>23680</v>
      </c>
      <c r="C15431" s="292" t="s">
        <v>58</v>
      </c>
      <c r="D15431" s="293">
        <v>125.52</v>
      </c>
    </row>
    <row r="15432" spans="1:4">
      <c r="A15432" s="291" t="s">
        <v>23682</v>
      </c>
      <c r="B15432" s="292" t="s">
        <v>23683</v>
      </c>
      <c r="C15432" s="292" t="s">
        <v>58</v>
      </c>
      <c r="D15432" s="293">
        <v>151.58000000000001</v>
      </c>
    </row>
    <row r="15433" spans="1:4">
      <c r="A15433" s="291" t="s">
        <v>23684</v>
      </c>
      <c r="B15433" s="292" t="s">
        <v>23683</v>
      </c>
      <c r="C15433" s="292" t="s">
        <v>58</v>
      </c>
      <c r="D15433" s="293">
        <v>147.78</v>
      </c>
    </row>
    <row r="15434" spans="1:4">
      <c r="A15434" s="291" t="s">
        <v>23685</v>
      </c>
      <c r="B15434" s="292" t="s">
        <v>23686</v>
      </c>
      <c r="C15434" s="292" t="s">
        <v>58</v>
      </c>
      <c r="D15434" s="293">
        <v>171.32</v>
      </c>
    </row>
    <row r="15435" spans="1:4">
      <c r="A15435" s="291" t="s">
        <v>23687</v>
      </c>
      <c r="B15435" s="292" t="s">
        <v>23686</v>
      </c>
      <c r="C15435" s="292" t="s">
        <v>58</v>
      </c>
      <c r="D15435" s="293">
        <v>166.89</v>
      </c>
    </row>
    <row r="15436" spans="1:4">
      <c r="A15436" s="291" t="s">
        <v>23688</v>
      </c>
      <c r="B15436" s="292" t="s">
        <v>23689</v>
      </c>
      <c r="C15436" s="292" t="s">
        <v>58</v>
      </c>
      <c r="D15436" s="293">
        <v>317.2</v>
      </c>
    </row>
    <row r="15437" spans="1:4">
      <c r="A15437" s="291" t="s">
        <v>23690</v>
      </c>
      <c r="B15437" s="292" t="s">
        <v>23689</v>
      </c>
      <c r="C15437" s="292" t="s">
        <v>58</v>
      </c>
      <c r="D15437" s="293">
        <v>312.77</v>
      </c>
    </row>
    <row r="15438" spans="1:4">
      <c r="A15438" s="291" t="s">
        <v>23691</v>
      </c>
      <c r="B15438" s="292" t="s">
        <v>23692</v>
      </c>
      <c r="C15438" s="292" t="s">
        <v>58</v>
      </c>
      <c r="D15438" s="293">
        <v>412.46</v>
      </c>
    </row>
    <row r="15439" spans="1:4">
      <c r="A15439" s="291" t="s">
        <v>23693</v>
      </c>
      <c r="B15439" s="292" t="s">
        <v>23692</v>
      </c>
      <c r="C15439" s="292" t="s">
        <v>58</v>
      </c>
      <c r="D15439" s="293">
        <v>407.39</v>
      </c>
    </row>
    <row r="15440" spans="1:4">
      <c r="A15440" s="291" t="s">
        <v>23694</v>
      </c>
      <c r="B15440" s="292" t="s">
        <v>23695</v>
      </c>
      <c r="C15440" s="292" t="s">
        <v>58</v>
      </c>
      <c r="D15440" s="293">
        <v>588.72</v>
      </c>
    </row>
    <row r="15441" spans="1:4">
      <c r="A15441" s="291" t="s">
        <v>23696</v>
      </c>
      <c r="B15441" s="292" t="s">
        <v>23695</v>
      </c>
      <c r="C15441" s="292" t="s">
        <v>58</v>
      </c>
      <c r="D15441" s="293">
        <v>583.65</v>
      </c>
    </row>
    <row r="15442" spans="1:4">
      <c r="A15442" s="291" t="s">
        <v>23697</v>
      </c>
      <c r="B15442" s="292" t="s">
        <v>23698</v>
      </c>
      <c r="C15442" s="292" t="s">
        <v>58</v>
      </c>
      <c r="D15442" s="293">
        <v>908.62</v>
      </c>
    </row>
    <row r="15443" spans="1:4">
      <c r="A15443" s="291" t="s">
        <v>23699</v>
      </c>
      <c r="B15443" s="292" t="s">
        <v>23698</v>
      </c>
      <c r="C15443" s="292" t="s">
        <v>58</v>
      </c>
      <c r="D15443" s="293">
        <v>902.28</v>
      </c>
    </row>
    <row r="15444" spans="1:4">
      <c r="A15444" s="291" t="s">
        <v>23700</v>
      </c>
      <c r="B15444" s="292" t="s">
        <v>23701</v>
      </c>
      <c r="C15444" s="292" t="s">
        <v>58</v>
      </c>
      <c r="D15444" s="293">
        <v>40.17</v>
      </c>
    </row>
    <row r="15445" spans="1:4">
      <c r="A15445" s="291" t="s">
        <v>23702</v>
      </c>
      <c r="B15445" s="292" t="s">
        <v>23701</v>
      </c>
      <c r="C15445" s="292" t="s">
        <v>58</v>
      </c>
      <c r="D15445" s="293">
        <v>36.369999999999997</v>
      </c>
    </row>
    <row r="15446" spans="1:4">
      <c r="A15446" s="291" t="s">
        <v>23703</v>
      </c>
      <c r="B15446" s="292" t="s">
        <v>23704</v>
      </c>
      <c r="C15446" s="292" t="s">
        <v>58</v>
      </c>
      <c r="D15446" s="293">
        <v>43.98</v>
      </c>
    </row>
    <row r="15447" spans="1:4">
      <c r="A15447" s="291" t="s">
        <v>23705</v>
      </c>
      <c r="B15447" s="292" t="s">
        <v>23704</v>
      </c>
      <c r="C15447" s="292" t="s">
        <v>58</v>
      </c>
      <c r="D15447" s="293">
        <v>40.18</v>
      </c>
    </row>
    <row r="15448" spans="1:4">
      <c r="A15448" s="291" t="s">
        <v>23706</v>
      </c>
      <c r="B15448" s="292" t="s">
        <v>23707</v>
      </c>
      <c r="C15448" s="292" t="s">
        <v>58</v>
      </c>
      <c r="D15448" s="293">
        <v>51.74</v>
      </c>
    </row>
    <row r="15449" spans="1:4">
      <c r="A15449" s="291" t="s">
        <v>23708</v>
      </c>
      <c r="B15449" s="292" t="s">
        <v>23707</v>
      </c>
      <c r="C15449" s="292" t="s">
        <v>58</v>
      </c>
      <c r="D15449" s="293">
        <v>47.94</v>
      </c>
    </row>
    <row r="15450" spans="1:4">
      <c r="A15450" s="291" t="s">
        <v>23709</v>
      </c>
      <c r="B15450" s="292" t="s">
        <v>23710</v>
      </c>
      <c r="C15450" s="292" t="s">
        <v>58</v>
      </c>
      <c r="D15450" s="293">
        <v>65.39</v>
      </c>
    </row>
    <row r="15451" spans="1:4">
      <c r="A15451" s="291" t="s">
        <v>23711</v>
      </c>
      <c r="B15451" s="292" t="s">
        <v>23710</v>
      </c>
      <c r="C15451" s="292" t="s">
        <v>58</v>
      </c>
      <c r="D15451" s="293">
        <v>60.96</v>
      </c>
    </row>
    <row r="15452" spans="1:4">
      <c r="A15452" s="291" t="s">
        <v>23712</v>
      </c>
      <c r="B15452" s="292" t="s">
        <v>23713</v>
      </c>
      <c r="C15452" s="292" t="s">
        <v>58</v>
      </c>
      <c r="D15452" s="293">
        <v>74.3</v>
      </c>
    </row>
    <row r="15453" spans="1:4">
      <c r="A15453" s="291" t="s">
        <v>23714</v>
      </c>
      <c r="B15453" s="292" t="s">
        <v>23713</v>
      </c>
      <c r="C15453" s="292" t="s">
        <v>58</v>
      </c>
      <c r="D15453" s="293">
        <v>69.87</v>
      </c>
    </row>
    <row r="15454" spans="1:4">
      <c r="A15454" s="291" t="s">
        <v>23715</v>
      </c>
      <c r="B15454" s="292" t="s">
        <v>23716</v>
      </c>
      <c r="C15454" s="292" t="s">
        <v>58</v>
      </c>
      <c r="D15454" s="293">
        <v>96.57</v>
      </c>
    </row>
    <row r="15455" spans="1:4">
      <c r="A15455" s="291" t="s">
        <v>23717</v>
      </c>
      <c r="B15455" s="292" t="s">
        <v>23716</v>
      </c>
      <c r="C15455" s="292" t="s">
        <v>58</v>
      </c>
      <c r="D15455" s="293">
        <v>92.14</v>
      </c>
    </row>
    <row r="15456" spans="1:4">
      <c r="A15456" s="291" t="s">
        <v>23718</v>
      </c>
      <c r="B15456" s="292" t="s">
        <v>23719</v>
      </c>
      <c r="C15456" s="292" t="s">
        <v>58</v>
      </c>
      <c r="D15456" s="293">
        <v>51.54</v>
      </c>
    </row>
    <row r="15457" spans="1:4">
      <c r="A15457" s="291" t="s">
        <v>23720</v>
      </c>
      <c r="B15457" s="292" t="s">
        <v>23719</v>
      </c>
      <c r="C15457" s="292" t="s">
        <v>58</v>
      </c>
      <c r="D15457" s="293">
        <v>47.74</v>
      </c>
    </row>
    <row r="15458" spans="1:4">
      <c r="A15458" s="291" t="s">
        <v>23721</v>
      </c>
      <c r="B15458" s="292" t="s">
        <v>23722</v>
      </c>
      <c r="C15458" s="292" t="s">
        <v>58</v>
      </c>
      <c r="D15458" s="293">
        <v>58.96</v>
      </c>
    </row>
    <row r="15459" spans="1:4">
      <c r="A15459" s="291" t="s">
        <v>23723</v>
      </c>
      <c r="B15459" s="292" t="s">
        <v>23722</v>
      </c>
      <c r="C15459" s="292" t="s">
        <v>58</v>
      </c>
      <c r="D15459" s="293">
        <v>55.16</v>
      </c>
    </row>
    <row r="15460" spans="1:4">
      <c r="A15460" s="291" t="s">
        <v>23724</v>
      </c>
      <c r="B15460" s="292" t="s">
        <v>23725</v>
      </c>
      <c r="C15460" s="292" t="s">
        <v>58</v>
      </c>
      <c r="D15460" s="293">
        <v>75.66</v>
      </c>
    </row>
    <row r="15461" spans="1:4">
      <c r="A15461" s="291" t="s">
        <v>23726</v>
      </c>
      <c r="B15461" s="292" t="s">
        <v>23725</v>
      </c>
      <c r="C15461" s="292" t="s">
        <v>58</v>
      </c>
      <c r="D15461" s="293">
        <v>71.23</v>
      </c>
    </row>
    <row r="15462" spans="1:4">
      <c r="A15462" s="291" t="s">
        <v>23727</v>
      </c>
      <c r="B15462" s="292" t="s">
        <v>23728</v>
      </c>
      <c r="C15462" s="292" t="s">
        <v>58</v>
      </c>
      <c r="D15462" s="293">
        <v>94.9</v>
      </c>
    </row>
    <row r="15463" spans="1:4">
      <c r="A15463" s="291" t="s">
        <v>23729</v>
      </c>
      <c r="B15463" s="292" t="s">
        <v>23728</v>
      </c>
      <c r="C15463" s="292" t="s">
        <v>58</v>
      </c>
      <c r="D15463" s="293">
        <v>90.47</v>
      </c>
    </row>
    <row r="15464" spans="1:4">
      <c r="A15464" s="291" t="s">
        <v>23730</v>
      </c>
      <c r="B15464" s="292" t="s">
        <v>23731</v>
      </c>
      <c r="C15464" s="292" t="s">
        <v>58</v>
      </c>
      <c r="D15464" s="293">
        <v>140.97</v>
      </c>
    </row>
    <row r="15465" spans="1:4">
      <c r="A15465" s="291" t="s">
        <v>23732</v>
      </c>
      <c r="B15465" s="292" t="s">
        <v>23731</v>
      </c>
      <c r="C15465" s="292" t="s">
        <v>58</v>
      </c>
      <c r="D15465" s="293">
        <v>136.53</v>
      </c>
    </row>
    <row r="15466" spans="1:4">
      <c r="A15466" s="291" t="s">
        <v>23733</v>
      </c>
      <c r="B15466" s="292" t="s">
        <v>23734</v>
      </c>
      <c r="C15466" s="292" t="s">
        <v>58</v>
      </c>
      <c r="D15466" s="293">
        <v>55.25</v>
      </c>
    </row>
    <row r="15467" spans="1:4">
      <c r="A15467" s="291" t="s">
        <v>23735</v>
      </c>
      <c r="B15467" s="292" t="s">
        <v>23734</v>
      </c>
      <c r="C15467" s="292" t="s">
        <v>58</v>
      </c>
      <c r="D15467" s="293">
        <v>51.45</v>
      </c>
    </row>
    <row r="15468" spans="1:4">
      <c r="A15468" s="291" t="s">
        <v>23736</v>
      </c>
      <c r="B15468" s="292" t="s">
        <v>23737</v>
      </c>
      <c r="C15468" s="292" t="s">
        <v>58</v>
      </c>
      <c r="D15468" s="293">
        <v>70.08</v>
      </c>
    </row>
    <row r="15469" spans="1:4">
      <c r="A15469" s="291" t="s">
        <v>23738</v>
      </c>
      <c r="B15469" s="292" t="s">
        <v>23737</v>
      </c>
      <c r="C15469" s="292" t="s">
        <v>58</v>
      </c>
      <c r="D15469" s="293">
        <v>66.28</v>
      </c>
    </row>
    <row r="15470" spans="1:4">
      <c r="A15470" s="291" t="s">
        <v>23739</v>
      </c>
      <c r="B15470" s="292" t="s">
        <v>23740</v>
      </c>
      <c r="C15470" s="292" t="s">
        <v>58</v>
      </c>
      <c r="D15470" s="293">
        <v>103.14</v>
      </c>
    </row>
    <row r="15471" spans="1:4">
      <c r="A15471" s="291" t="s">
        <v>23741</v>
      </c>
      <c r="B15471" s="292" t="s">
        <v>23740</v>
      </c>
      <c r="C15471" s="292" t="s">
        <v>58</v>
      </c>
      <c r="D15471" s="293">
        <v>98.71</v>
      </c>
    </row>
    <row r="15472" spans="1:4">
      <c r="A15472" s="291" t="s">
        <v>23742</v>
      </c>
      <c r="B15472" s="292" t="s">
        <v>23743</v>
      </c>
      <c r="C15472" s="292" t="s">
        <v>58</v>
      </c>
      <c r="D15472" s="293">
        <v>111.07</v>
      </c>
    </row>
    <row r="15473" spans="1:4">
      <c r="A15473" s="291" t="s">
        <v>23744</v>
      </c>
      <c r="B15473" s="292" t="s">
        <v>23743</v>
      </c>
      <c r="C15473" s="292" t="s">
        <v>58</v>
      </c>
      <c r="D15473" s="293">
        <v>106.64</v>
      </c>
    </row>
    <row r="15474" spans="1:4">
      <c r="A15474" s="291" t="s">
        <v>23745</v>
      </c>
      <c r="B15474" s="292" t="s">
        <v>23746</v>
      </c>
      <c r="C15474" s="292" t="s">
        <v>58</v>
      </c>
      <c r="D15474" s="293">
        <v>150.78</v>
      </c>
    </row>
    <row r="15475" spans="1:4">
      <c r="A15475" s="291" t="s">
        <v>23747</v>
      </c>
      <c r="B15475" s="292" t="s">
        <v>23746</v>
      </c>
      <c r="C15475" s="292" t="s">
        <v>58</v>
      </c>
      <c r="D15475" s="293">
        <v>146.35</v>
      </c>
    </row>
    <row r="15476" spans="1:4">
      <c r="A15476" s="291" t="s">
        <v>23748</v>
      </c>
      <c r="B15476" s="292" t="s">
        <v>23749</v>
      </c>
      <c r="C15476" s="292" t="s">
        <v>58</v>
      </c>
      <c r="D15476" s="293">
        <v>55.25</v>
      </c>
    </row>
    <row r="15477" spans="1:4">
      <c r="A15477" s="291" t="s">
        <v>23750</v>
      </c>
      <c r="B15477" s="292" t="s">
        <v>23749</v>
      </c>
      <c r="C15477" s="292" t="s">
        <v>58</v>
      </c>
      <c r="D15477" s="293">
        <v>51.45</v>
      </c>
    </row>
    <row r="15478" spans="1:4">
      <c r="A15478" s="291" t="s">
        <v>23751</v>
      </c>
      <c r="B15478" s="292" t="s">
        <v>23752</v>
      </c>
      <c r="C15478" s="292" t="s">
        <v>58</v>
      </c>
      <c r="D15478" s="293">
        <v>70.78</v>
      </c>
    </row>
    <row r="15479" spans="1:4">
      <c r="A15479" s="291" t="s">
        <v>23753</v>
      </c>
      <c r="B15479" s="292" t="s">
        <v>23752</v>
      </c>
      <c r="C15479" s="292" t="s">
        <v>58</v>
      </c>
      <c r="D15479" s="293">
        <v>66.98</v>
      </c>
    </row>
    <row r="15480" spans="1:4">
      <c r="A15480" s="291" t="s">
        <v>23754</v>
      </c>
      <c r="B15480" s="292" t="s">
        <v>23755</v>
      </c>
      <c r="C15480" s="292" t="s">
        <v>58</v>
      </c>
      <c r="D15480" s="293">
        <v>107.27</v>
      </c>
    </row>
    <row r="15481" spans="1:4">
      <c r="A15481" s="291" t="s">
        <v>23756</v>
      </c>
      <c r="B15481" s="292" t="s">
        <v>23755</v>
      </c>
      <c r="C15481" s="292" t="s">
        <v>58</v>
      </c>
      <c r="D15481" s="293">
        <v>102.84</v>
      </c>
    </row>
    <row r="15482" spans="1:4">
      <c r="A15482" s="291" t="s">
        <v>23757</v>
      </c>
      <c r="B15482" s="292" t="s">
        <v>23758</v>
      </c>
      <c r="C15482" s="292" t="s">
        <v>58</v>
      </c>
      <c r="D15482" s="293">
        <v>121.84</v>
      </c>
    </row>
    <row r="15483" spans="1:4">
      <c r="A15483" s="291" t="s">
        <v>23759</v>
      </c>
      <c r="B15483" s="292" t="s">
        <v>23758</v>
      </c>
      <c r="C15483" s="292" t="s">
        <v>58</v>
      </c>
      <c r="D15483" s="293">
        <v>117.41</v>
      </c>
    </row>
    <row r="15484" spans="1:4">
      <c r="A15484" s="291" t="s">
        <v>23760</v>
      </c>
      <c r="B15484" s="292" t="s">
        <v>23761</v>
      </c>
      <c r="C15484" s="292" t="s">
        <v>58</v>
      </c>
      <c r="D15484" s="293">
        <v>174.78</v>
      </c>
    </row>
    <row r="15485" spans="1:4">
      <c r="A15485" s="291" t="s">
        <v>23762</v>
      </c>
      <c r="B15485" s="292" t="s">
        <v>23761</v>
      </c>
      <c r="C15485" s="292" t="s">
        <v>58</v>
      </c>
      <c r="D15485" s="293">
        <v>170.35</v>
      </c>
    </row>
    <row r="15486" spans="1:4">
      <c r="A15486" s="291" t="s">
        <v>23763</v>
      </c>
      <c r="B15486" s="292" t="s">
        <v>23764</v>
      </c>
      <c r="C15486" s="292" t="s">
        <v>63</v>
      </c>
      <c r="D15486" s="293">
        <v>24.58</v>
      </c>
    </row>
    <row r="15487" spans="1:4">
      <c r="A15487" s="291" t="s">
        <v>23765</v>
      </c>
      <c r="B15487" s="292" t="s">
        <v>23764</v>
      </c>
      <c r="C15487" s="292" t="s">
        <v>63</v>
      </c>
      <c r="D15487" s="293">
        <v>23.85</v>
      </c>
    </row>
    <row r="15488" spans="1:4">
      <c r="A15488" s="291" t="s">
        <v>23766</v>
      </c>
      <c r="B15488" s="292" t="s">
        <v>23767</v>
      </c>
      <c r="C15488" s="292" t="s">
        <v>63</v>
      </c>
      <c r="D15488" s="293">
        <v>31.55</v>
      </c>
    </row>
    <row r="15489" spans="1:4">
      <c r="A15489" s="291" t="s">
        <v>23768</v>
      </c>
      <c r="B15489" s="292" t="s">
        <v>23767</v>
      </c>
      <c r="C15489" s="292" t="s">
        <v>63</v>
      </c>
      <c r="D15489" s="293">
        <v>30.67</v>
      </c>
    </row>
    <row r="15490" spans="1:4">
      <c r="A15490" s="291" t="s">
        <v>23769</v>
      </c>
      <c r="B15490" s="292" t="s">
        <v>23770</v>
      </c>
      <c r="C15490" s="292" t="s">
        <v>63</v>
      </c>
      <c r="D15490" s="293">
        <v>45.55</v>
      </c>
    </row>
    <row r="15491" spans="1:4">
      <c r="A15491" s="291" t="s">
        <v>23771</v>
      </c>
      <c r="B15491" s="292" t="s">
        <v>23770</v>
      </c>
      <c r="C15491" s="292" t="s">
        <v>63</v>
      </c>
      <c r="D15491" s="293">
        <v>44.53</v>
      </c>
    </row>
    <row r="15492" spans="1:4">
      <c r="A15492" s="291" t="s">
        <v>23772</v>
      </c>
      <c r="B15492" s="292" t="s">
        <v>23773</v>
      </c>
      <c r="C15492" s="292" t="s">
        <v>63</v>
      </c>
      <c r="D15492" s="293">
        <v>57.29</v>
      </c>
    </row>
    <row r="15493" spans="1:4">
      <c r="A15493" s="291" t="s">
        <v>23774</v>
      </c>
      <c r="B15493" s="292" t="s">
        <v>23773</v>
      </c>
      <c r="C15493" s="292" t="s">
        <v>63</v>
      </c>
      <c r="D15493" s="293">
        <v>56.15</v>
      </c>
    </row>
    <row r="15494" spans="1:4">
      <c r="A15494" s="291" t="s">
        <v>23775</v>
      </c>
      <c r="B15494" s="292" t="s">
        <v>23776</v>
      </c>
      <c r="C15494" s="292" t="s">
        <v>63</v>
      </c>
      <c r="D15494" s="293">
        <v>63.83</v>
      </c>
    </row>
    <row r="15495" spans="1:4">
      <c r="A15495" s="291" t="s">
        <v>23777</v>
      </c>
      <c r="B15495" s="292" t="s">
        <v>23776</v>
      </c>
      <c r="C15495" s="292" t="s">
        <v>63</v>
      </c>
      <c r="D15495" s="293">
        <v>62.5</v>
      </c>
    </row>
    <row r="15496" spans="1:4">
      <c r="A15496" s="291" t="s">
        <v>23778</v>
      </c>
      <c r="B15496" s="292" t="s">
        <v>23779</v>
      </c>
      <c r="C15496" s="292" t="s">
        <v>63</v>
      </c>
      <c r="D15496" s="293">
        <v>82.16</v>
      </c>
    </row>
    <row r="15497" spans="1:4">
      <c r="A15497" s="291" t="s">
        <v>23780</v>
      </c>
      <c r="B15497" s="292" t="s">
        <v>23779</v>
      </c>
      <c r="C15497" s="292" t="s">
        <v>63</v>
      </c>
      <c r="D15497" s="293">
        <v>80.58</v>
      </c>
    </row>
    <row r="15498" spans="1:4">
      <c r="A15498" s="291" t="s">
        <v>23781</v>
      </c>
      <c r="B15498" s="292" t="s">
        <v>23782</v>
      </c>
      <c r="C15498" s="292" t="s">
        <v>63</v>
      </c>
      <c r="D15498" s="293">
        <v>111.65</v>
      </c>
    </row>
    <row r="15499" spans="1:4">
      <c r="A15499" s="291" t="s">
        <v>23783</v>
      </c>
      <c r="B15499" s="292" t="s">
        <v>23782</v>
      </c>
      <c r="C15499" s="292" t="s">
        <v>63</v>
      </c>
      <c r="D15499" s="293">
        <v>109.88</v>
      </c>
    </row>
    <row r="15500" spans="1:4">
      <c r="A15500" s="291" t="s">
        <v>23784</v>
      </c>
      <c r="B15500" s="292" t="s">
        <v>23785</v>
      </c>
      <c r="C15500" s="292" t="s">
        <v>63</v>
      </c>
      <c r="D15500" s="293">
        <v>127.25</v>
      </c>
    </row>
    <row r="15501" spans="1:4">
      <c r="A15501" s="291" t="s">
        <v>23786</v>
      </c>
      <c r="B15501" s="292" t="s">
        <v>23785</v>
      </c>
      <c r="C15501" s="292" t="s">
        <v>63</v>
      </c>
      <c r="D15501" s="293">
        <v>125.35</v>
      </c>
    </row>
    <row r="15502" spans="1:4">
      <c r="A15502" s="291" t="s">
        <v>23787</v>
      </c>
      <c r="B15502" s="292" t="s">
        <v>23788</v>
      </c>
      <c r="C15502" s="292" t="s">
        <v>63</v>
      </c>
      <c r="D15502" s="293">
        <v>180.4</v>
      </c>
    </row>
    <row r="15503" spans="1:4">
      <c r="A15503" s="291" t="s">
        <v>23789</v>
      </c>
      <c r="B15503" s="292" t="s">
        <v>23788</v>
      </c>
      <c r="C15503" s="292" t="s">
        <v>63</v>
      </c>
      <c r="D15503" s="293">
        <v>178.18</v>
      </c>
    </row>
    <row r="15504" spans="1:4">
      <c r="A15504" s="291" t="s">
        <v>23790</v>
      </c>
      <c r="B15504" s="292" t="s">
        <v>23791</v>
      </c>
      <c r="C15504" s="292" t="s">
        <v>63</v>
      </c>
      <c r="D15504" s="293">
        <v>26.49</v>
      </c>
    </row>
    <row r="15505" spans="1:4">
      <c r="A15505" s="291" t="s">
        <v>23792</v>
      </c>
      <c r="B15505" s="292" t="s">
        <v>23791</v>
      </c>
      <c r="C15505" s="292" t="s">
        <v>63</v>
      </c>
      <c r="D15505" s="293">
        <v>25.77</v>
      </c>
    </row>
    <row r="15506" spans="1:4">
      <c r="A15506" s="291" t="s">
        <v>23793</v>
      </c>
      <c r="B15506" s="292" t="s">
        <v>23794</v>
      </c>
      <c r="C15506" s="292" t="s">
        <v>63</v>
      </c>
      <c r="D15506" s="293">
        <v>34.04</v>
      </c>
    </row>
    <row r="15507" spans="1:4">
      <c r="A15507" s="291" t="s">
        <v>23795</v>
      </c>
      <c r="B15507" s="292" t="s">
        <v>23794</v>
      </c>
      <c r="C15507" s="292" t="s">
        <v>63</v>
      </c>
      <c r="D15507" s="293">
        <v>33.159999999999997</v>
      </c>
    </row>
    <row r="15508" spans="1:4">
      <c r="A15508" s="291" t="s">
        <v>23796</v>
      </c>
      <c r="B15508" s="292" t="s">
        <v>23797</v>
      </c>
      <c r="C15508" s="292" t="s">
        <v>63</v>
      </c>
      <c r="D15508" s="293">
        <v>49.34</v>
      </c>
    </row>
    <row r="15509" spans="1:4">
      <c r="A15509" s="291" t="s">
        <v>23798</v>
      </c>
      <c r="B15509" s="292" t="s">
        <v>23797</v>
      </c>
      <c r="C15509" s="292" t="s">
        <v>63</v>
      </c>
      <c r="D15509" s="293">
        <v>48.33</v>
      </c>
    </row>
    <row r="15510" spans="1:4">
      <c r="A15510" s="291" t="s">
        <v>23799</v>
      </c>
      <c r="B15510" s="292" t="s">
        <v>23800</v>
      </c>
      <c r="C15510" s="292" t="s">
        <v>63</v>
      </c>
      <c r="D15510" s="293">
        <v>62.16</v>
      </c>
    </row>
    <row r="15511" spans="1:4">
      <c r="A15511" s="291" t="s">
        <v>23801</v>
      </c>
      <c r="B15511" s="292" t="s">
        <v>23800</v>
      </c>
      <c r="C15511" s="292" t="s">
        <v>63</v>
      </c>
      <c r="D15511" s="293">
        <v>61.02</v>
      </c>
    </row>
    <row r="15512" spans="1:4">
      <c r="A15512" s="291" t="s">
        <v>23802</v>
      </c>
      <c r="B15512" s="292" t="s">
        <v>23803</v>
      </c>
      <c r="C15512" s="292" t="s">
        <v>63</v>
      </c>
      <c r="D15512" s="293">
        <v>69.22</v>
      </c>
    </row>
    <row r="15513" spans="1:4">
      <c r="A15513" s="291" t="s">
        <v>23804</v>
      </c>
      <c r="B15513" s="292" t="s">
        <v>23803</v>
      </c>
      <c r="C15513" s="292" t="s">
        <v>63</v>
      </c>
      <c r="D15513" s="293">
        <v>67.89</v>
      </c>
    </row>
    <row r="15514" spans="1:4">
      <c r="A15514" s="291" t="s">
        <v>23805</v>
      </c>
      <c r="B15514" s="292" t="s">
        <v>23806</v>
      </c>
      <c r="C15514" s="292" t="s">
        <v>63</v>
      </c>
      <c r="D15514" s="293">
        <v>89.19</v>
      </c>
    </row>
    <row r="15515" spans="1:4">
      <c r="A15515" s="291" t="s">
        <v>23807</v>
      </c>
      <c r="B15515" s="292" t="s">
        <v>23806</v>
      </c>
      <c r="C15515" s="292" t="s">
        <v>63</v>
      </c>
      <c r="D15515" s="293">
        <v>87.61</v>
      </c>
    </row>
    <row r="15516" spans="1:4">
      <c r="A15516" s="291" t="s">
        <v>23808</v>
      </c>
      <c r="B15516" s="292" t="s">
        <v>23809</v>
      </c>
      <c r="C15516" s="292" t="s">
        <v>63</v>
      </c>
      <c r="D15516" s="293">
        <v>121.49</v>
      </c>
    </row>
    <row r="15517" spans="1:4">
      <c r="A15517" s="291" t="s">
        <v>23810</v>
      </c>
      <c r="B15517" s="292" t="s">
        <v>23809</v>
      </c>
      <c r="C15517" s="292" t="s">
        <v>63</v>
      </c>
      <c r="D15517" s="293">
        <v>119.72</v>
      </c>
    </row>
    <row r="15518" spans="1:4">
      <c r="A15518" s="291" t="s">
        <v>23811</v>
      </c>
      <c r="B15518" s="292" t="s">
        <v>23812</v>
      </c>
      <c r="C15518" s="292" t="s">
        <v>63</v>
      </c>
      <c r="D15518" s="293">
        <v>138.55000000000001</v>
      </c>
    </row>
    <row r="15519" spans="1:4">
      <c r="A15519" s="291" t="s">
        <v>23813</v>
      </c>
      <c r="B15519" s="292" t="s">
        <v>23812</v>
      </c>
      <c r="C15519" s="292" t="s">
        <v>63</v>
      </c>
      <c r="D15519" s="293">
        <v>136.65</v>
      </c>
    </row>
    <row r="15520" spans="1:4">
      <c r="A15520" s="291" t="s">
        <v>23814</v>
      </c>
      <c r="B15520" s="292" t="s">
        <v>23815</v>
      </c>
      <c r="C15520" s="292" t="s">
        <v>63</v>
      </c>
      <c r="D15520" s="293">
        <v>196.78</v>
      </c>
    </row>
    <row r="15521" spans="1:4">
      <c r="A15521" s="291" t="s">
        <v>23816</v>
      </c>
      <c r="B15521" s="292" t="s">
        <v>23815</v>
      </c>
      <c r="C15521" s="292" t="s">
        <v>63</v>
      </c>
      <c r="D15521" s="293">
        <v>194.56</v>
      </c>
    </row>
    <row r="15522" spans="1:4">
      <c r="A15522" s="291" t="s">
        <v>23817</v>
      </c>
      <c r="B15522" s="292" t="s">
        <v>23818</v>
      </c>
      <c r="C15522" s="292" t="s">
        <v>63</v>
      </c>
      <c r="D15522" s="293">
        <v>312.61</v>
      </c>
    </row>
    <row r="15523" spans="1:4">
      <c r="A15523" s="291" t="s">
        <v>23819</v>
      </c>
      <c r="B15523" s="292" t="s">
        <v>23818</v>
      </c>
      <c r="C15523" s="292" t="s">
        <v>63</v>
      </c>
      <c r="D15523" s="293">
        <v>310.2</v>
      </c>
    </row>
    <row r="15524" spans="1:4">
      <c r="A15524" s="291" t="s">
        <v>23820</v>
      </c>
      <c r="B15524" s="292" t="s">
        <v>23821</v>
      </c>
      <c r="C15524" s="292" t="s">
        <v>63</v>
      </c>
      <c r="D15524" s="293">
        <v>338.46</v>
      </c>
    </row>
    <row r="15525" spans="1:4">
      <c r="A15525" s="291" t="s">
        <v>23822</v>
      </c>
      <c r="B15525" s="292" t="s">
        <v>23821</v>
      </c>
      <c r="C15525" s="292" t="s">
        <v>63</v>
      </c>
      <c r="D15525" s="293">
        <v>335.92</v>
      </c>
    </row>
    <row r="15526" spans="1:4">
      <c r="A15526" s="291" t="s">
        <v>23823</v>
      </c>
      <c r="B15526" s="292" t="s">
        <v>23824</v>
      </c>
      <c r="C15526" s="292" t="s">
        <v>63</v>
      </c>
      <c r="D15526" s="293">
        <v>285.83</v>
      </c>
    </row>
    <row r="15527" spans="1:4">
      <c r="A15527" s="291" t="s">
        <v>23825</v>
      </c>
      <c r="B15527" s="292" t="s">
        <v>23824</v>
      </c>
      <c r="C15527" s="292" t="s">
        <v>63</v>
      </c>
      <c r="D15527" s="293">
        <v>283.42</v>
      </c>
    </row>
    <row r="15528" spans="1:4">
      <c r="A15528" s="291" t="s">
        <v>23826</v>
      </c>
      <c r="B15528" s="292" t="s">
        <v>23827</v>
      </c>
      <c r="C15528" s="292" t="s">
        <v>63</v>
      </c>
      <c r="D15528" s="293">
        <v>309.41000000000003</v>
      </c>
    </row>
    <row r="15529" spans="1:4">
      <c r="A15529" s="291" t="s">
        <v>23828</v>
      </c>
      <c r="B15529" s="292" t="s">
        <v>23827</v>
      </c>
      <c r="C15529" s="292" t="s">
        <v>63</v>
      </c>
      <c r="D15529" s="293">
        <v>306.88</v>
      </c>
    </row>
    <row r="15530" spans="1:4">
      <c r="A15530" s="291" t="s">
        <v>23829</v>
      </c>
      <c r="B15530" s="292" t="s">
        <v>23830</v>
      </c>
      <c r="C15530" s="292" t="s">
        <v>63</v>
      </c>
      <c r="D15530" s="293">
        <v>15.3</v>
      </c>
    </row>
    <row r="15531" spans="1:4">
      <c r="A15531" s="291" t="s">
        <v>23831</v>
      </c>
      <c r="B15531" s="292" t="s">
        <v>23830</v>
      </c>
      <c r="C15531" s="292" t="s">
        <v>63</v>
      </c>
      <c r="D15531" s="293">
        <v>14.41</v>
      </c>
    </row>
    <row r="15532" spans="1:4">
      <c r="A15532" s="291" t="s">
        <v>23832</v>
      </c>
      <c r="B15532" s="292" t="s">
        <v>23833</v>
      </c>
      <c r="C15532" s="292" t="s">
        <v>63</v>
      </c>
      <c r="D15532" s="293">
        <v>18.39</v>
      </c>
    </row>
    <row r="15533" spans="1:4">
      <c r="A15533" s="291" t="s">
        <v>23834</v>
      </c>
      <c r="B15533" s="292" t="s">
        <v>23833</v>
      </c>
      <c r="C15533" s="292" t="s">
        <v>63</v>
      </c>
      <c r="D15533" s="293">
        <v>17.38</v>
      </c>
    </row>
    <row r="15534" spans="1:4">
      <c r="A15534" s="291" t="s">
        <v>23835</v>
      </c>
      <c r="B15534" s="292" t="s">
        <v>23836</v>
      </c>
      <c r="C15534" s="292" t="s">
        <v>63</v>
      </c>
      <c r="D15534" s="293">
        <v>22.88</v>
      </c>
    </row>
    <row r="15535" spans="1:4">
      <c r="A15535" s="291" t="s">
        <v>23837</v>
      </c>
      <c r="B15535" s="292" t="s">
        <v>23836</v>
      </c>
      <c r="C15535" s="292" t="s">
        <v>63</v>
      </c>
      <c r="D15535" s="293">
        <v>21.74</v>
      </c>
    </row>
    <row r="15536" spans="1:4">
      <c r="A15536" s="291" t="s">
        <v>23838</v>
      </c>
      <c r="B15536" s="292" t="s">
        <v>23839</v>
      </c>
      <c r="C15536" s="292" t="s">
        <v>63</v>
      </c>
      <c r="D15536" s="293">
        <v>26.97</v>
      </c>
    </row>
    <row r="15537" spans="1:4">
      <c r="A15537" s="291" t="s">
        <v>23840</v>
      </c>
      <c r="B15537" s="292" t="s">
        <v>23839</v>
      </c>
      <c r="C15537" s="292" t="s">
        <v>63</v>
      </c>
      <c r="D15537" s="293">
        <v>25.64</v>
      </c>
    </row>
    <row r="15538" spans="1:4">
      <c r="A15538" s="291" t="s">
        <v>23841</v>
      </c>
      <c r="B15538" s="292" t="s">
        <v>23842</v>
      </c>
      <c r="C15538" s="292" t="s">
        <v>63</v>
      </c>
      <c r="D15538" s="293">
        <v>33.729999999999997</v>
      </c>
    </row>
    <row r="15539" spans="1:4">
      <c r="A15539" s="291" t="s">
        <v>23843</v>
      </c>
      <c r="B15539" s="292" t="s">
        <v>23842</v>
      </c>
      <c r="C15539" s="292" t="s">
        <v>63</v>
      </c>
      <c r="D15539" s="293">
        <v>32.15</v>
      </c>
    </row>
    <row r="15540" spans="1:4">
      <c r="A15540" s="291" t="s">
        <v>23844</v>
      </c>
      <c r="B15540" s="292" t="s">
        <v>23845</v>
      </c>
      <c r="C15540" s="292" t="s">
        <v>63</v>
      </c>
      <c r="D15540" s="293">
        <v>59.44</v>
      </c>
    </row>
    <row r="15541" spans="1:4">
      <c r="A15541" s="291" t="s">
        <v>23846</v>
      </c>
      <c r="B15541" s="292" t="s">
        <v>23845</v>
      </c>
      <c r="C15541" s="292" t="s">
        <v>63</v>
      </c>
      <c r="D15541" s="293">
        <v>57.67</v>
      </c>
    </row>
    <row r="15542" spans="1:4">
      <c r="A15542" s="291" t="s">
        <v>23847</v>
      </c>
      <c r="B15542" s="292" t="s">
        <v>23848</v>
      </c>
      <c r="C15542" s="292" t="s">
        <v>63</v>
      </c>
      <c r="D15542" s="293">
        <v>68.040000000000006</v>
      </c>
    </row>
    <row r="15543" spans="1:4">
      <c r="A15543" s="291" t="s">
        <v>23849</v>
      </c>
      <c r="B15543" s="292" t="s">
        <v>23848</v>
      </c>
      <c r="C15543" s="292" t="s">
        <v>63</v>
      </c>
      <c r="D15543" s="293">
        <v>66.14</v>
      </c>
    </row>
    <row r="15544" spans="1:4">
      <c r="A15544" s="291" t="s">
        <v>23850</v>
      </c>
      <c r="B15544" s="292" t="s">
        <v>23851</v>
      </c>
      <c r="C15544" s="292" t="s">
        <v>63</v>
      </c>
      <c r="D15544" s="293">
        <v>91.24</v>
      </c>
    </row>
    <row r="15545" spans="1:4">
      <c r="A15545" s="291" t="s">
        <v>23852</v>
      </c>
      <c r="B15545" s="292" t="s">
        <v>23851</v>
      </c>
      <c r="C15545" s="292" t="s">
        <v>63</v>
      </c>
      <c r="D15545" s="293">
        <v>89.02</v>
      </c>
    </row>
    <row r="15546" spans="1:4">
      <c r="A15546" s="291" t="s">
        <v>23853</v>
      </c>
      <c r="B15546" s="292" t="s">
        <v>23854</v>
      </c>
      <c r="C15546" s="292" t="s">
        <v>63</v>
      </c>
      <c r="D15546" s="293">
        <v>16.16</v>
      </c>
    </row>
    <row r="15547" spans="1:4">
      <c r="A15547" s="291" t="s">
        <v>23855</v>
      </c>
      <c r="B15547" s="292" t="s">
        <v>23854</v>
      </c>
      <c r="C15547" s="292" t="s">
        <v>63</v>
      </c>
      <c r="D15547" s="293">
        <v>15.27</v>
      </c>
    </row>
    <row r="15548" spans="1:4">
      <c r="A15548" s="291" t="s">
        <v>23856</v>
      </c>
      <c r="B15548" s="292" t="s">
        <v>23857</v>
      </c>
      <c r="C15548" s="292" t="s">
        <v>63</v>
      </c>
      <c r="D15548" s="293">
        <v>19.47</v>
      </c>
    </row>
    <row r="15549" spans="1:4">
      <c r="A15549" s="291" t="s">
        <v>23858</v>
      </c>
      <c r="B15549" s="292" t="s">
        <v>23857</v>
      </c>
      <c r="C15549" s="292" t="s">
        <v>63</v>
      </c>
      <c r="D15549" s="293">
        <v>18.46</v>
      </c>
    </row>
    <row r="15550" spans="1:4">
      <c r="A15550" s="291" t="s">
        <v>23859</v>
      </c>
      <c r="B15550" s="292" t="s">
        <v>23860</v>
      </c>
      <c r="C15550" s="292" t="s">
        <v>63</v>
      </c>
      <c r="D15550" s="293">
        <v>24.32</v>
      </c>
    </row>
    <row r="15551" spans="1:4">
      <c r="A15551" s="291" t="s">
        <v>23861</v>
      </c>
      <c r="B15551" s="292" t="s">
        <v>23860</v>
      </c>
      <c r="C15551" s="292" t="s">
        <v>63</v>
      </c>
      <c r="D15551" s="293">
        <v>23.18</v>
      </c>
    </row>
    <row r="15552" spans="1:4">
      <c r="A15552" s="291" t="s">
        <v>23862</v>
      </c>
      <c r="B15552" s="292" t="s">
        <v>23863</v>
      </c>
      <c r="C15552" s="292" t="s">
        <v>63</v>
      </c>
      <c r="D15552" s="293">
        <v>28.67</v>
      </c>
    </row>
    <row r="15553" spans="1:4">
      <c r="A15553" s="291" t="s">
        <v>23864</v>
      </c>
      <c r="B15553" s="292" t="s">
        <v>23863</v>
      </c>
      <c r="C15553" s="292" t="s">
        <v>63</v>
      </c>
      <c r="D15553" s="293">
        <v>27.34</v>
      </c>
    </row>
    <row r="15554" spans="1:4">
      <c r="A15554" s="291" t="s">
        <v>23865</v>
      </c>
      <c r="B15554" s="292" t="s">
        <v>23866</v>
      </c>
      <c r="C15554" s="292" t="s">
        <v>63</v>
      </c>
      <c r="D15554" s="293">
        <v>35.92</v>
      </c>
    </row>
    <row r="15555" spans="1:4">
      <c r="A15555" s="291" t="s">
        <v>23867</v>
      </c>
      <c r="B15555" s="292" t="s">
        <v>23866</v>
      </c>
      <c r="C15555" s="292" t="s">
        <v>63</v>
      </c>
      <c r="D15555" s="293">
        <v>34.33</v>
      </c>
    </row>
    <row r="15556" spans="1:4">
      <c r="A15556" s="291" t="s">
        <v>23868</v>
      </c>
      <c r="B15556" s="292" t="s">
        <v>23869</v>
      </c>
      <c r="C15556" s="292" t="s">
        <v>63</v>
      </c>
      <c r="D15556" s="293">
        <v>64.06</v>
      </c>
    </row>
    <row r="15557" spans="1:4">
      <c r="A15557" s="291" t="s">
        <v>23870</v>
      </c>
      <c r="B15557" s="292" t="s">
        <v>23869</v>
      </c>
      <c r="C15557" s="292" t="s">
        <v>63</v>
      </c>
      <c r="D15557" s="293">
        <v>62.28</v>
      </c>
    </row>
    <row r="15558" spans="1:4">
      <c r="A15558" s="291" t="s">
        <v>23871</v>
      </c>
      <c r="B15558" s="292" t="s">
        <v>23872</v>
      </c>
      <c r="C15558" s="292" t="s">
        <v>63</v>
      </c>
      <c r="D15558" s="293">
        <v>73.430000000000007</v>
      </c>
    </row>
    <row r="15559" spans="1:4">
      <c r="A15559" s="291" t="s">
        <v>23873</v>
      </c>
      <c r="B15559" s="292" t="s">
        <v>23872</v>
      </c>
      <c r="C15559" s="292" t="s">
        <v>63</v>
      </c>
      <c r="D15559" s="293">
        <v>71.52</v>
      </c>
    </row>
    <row r="15560" spans="1:4">
      <c r="A15560" s="291" t="s">
        <v>23874</v>
      </c>
      <c r="B15560" s="292" t="s">
        <v>23875</v>
      </c>
      <c r="C15560" s="292" t="s">
        <v>63</v>
      </c>
      <c r="D15560" s="293">
        <v>98.7</v>
      </c>
    </row>
    <row r="15561" spans="1:4">
      <c r="A15561" s="291" t="s">
        <v>23876</v>
      </c>
      <c r="B15561" s="292" t="s">
        <v>23875</v>
      </c>
      <c r="C15561" s="292" t="s">
        <v>63</v>
      </c>
      <c r="D15561" s="293">
        <v>96.49</v>
      </c>
    </row>
    <row r="15562" spans="1:4">
      <c r="A15562" s="291" t="s">
        <v>23877</v>
      </c>
      <c r="B15562" s="292" t="s">
        <v>23878</v>
      </c>
      <c r="C15562" s="292" t="s">
        <v>63</v>
      </c>
      <c r="D15562" s="293">
        <v>29.62</v>
      </c>
    </row>
    <row r="15563" spans="1:4">
      <c r="A15563" s="291" t="s">
        <v>23879</v>
      </c>
      <c r="B15563" s="292" t="s">
        <v>23878</v>
      </c>
      <c r="C15563" s="292" t="s">
        <v>63</v>
      </c>
      <c r="D15563" s="293">
        <v>28.89</v>
      </c>
    </row>
    <row r="15564" spans="1:4">
      <c r="A15564" s="291" t="s">
        <v>23880</v>
      </c>
      <c r="B15564" s="292" t="s">
        <v>23881</v>
      </c>
      <c r="C15564" s="292" t="s">
        <v>63</v>
      </c>
      <c r="D15564" s="293">
        <v>35.11</v>
      </c>
    </row>
    <row r="15565" spans="1:4">
      <c r="A15565" s="291" t="s">
        <v>23882</v>
      </c>
      <c r="B15565" s="292" t="s">
        <v>23881</v>
      </c>
      <c r="C15565" s="292" t="s">
        <v>63</v>
      </c>
      <c r="D15565" s="293">
        <v>34.229999999999997</v>
      </c>
    </row>
    <row r="15566" spans="1:4">
      <c r="A15566" s="291" t="s">
        <v>23883</v>
      </c>
      <c r="B15566" s="292" t="s">
        <v>23884</v>
      </c>
      <c r="C15566" s="292" t="s">
        <v>63</v>
      </c>
      <c r="D15566" s="293">
        <v>42.55</v>
      </c>
    </row>
    <row r="15567" spans="1:4">
      <c r="A15567" s="291" t="s">
        <v>23885</v>
      </c>
      <c r="B15567" s="292" t="s">
        <v>23884</v>
      </c>
      <c r="C15567" s="292" t="s">
        <v>63</v>
      </c>
      <c r="D15567" s="293">
        <v>41.54</v>
      </c>
    </row>
    <row r="15568" spans="1:4">
      <c r="A15568" s="291" t="s">
        <v>23886</v>
      </c>
      <c r="B15568" s="292" t="s">
        <v>23887</v>
      </c>
      <c r="C15568" s="292" t="s">
        <v>63</v>
      </c>
      <c r="D15568" s="293">
        <v>72.709999999999994</v>
      </c>
    </row>
    <row r="15569" spans="1:4">
      <c r="A15569" s="291" t="s">
        <v>23888</v>
      </c>
      <c r="B15569" s="292" t="s">
        <v>23887</v>
      </c>
      <c r="C15569" s="292" t="s">
        <v>63</v>
      </c>
      <c r="D15569" s="293">
        <v>71.569999999999993</v>
      </c>
    </row>
    <row r="15570" spans="1:4">
      <c r="A15570" s="291" t="s">
        <v>23889</v>
      </c>
      <c r="B15570" s="292" t="s">
        <v>23890</v>
      </c>
      <c r="C15570" s="292" t="s">
        <v>63</v>
      </c>
      <c r="D15570" s="293">
        <v>86.89</v>
      </c>
    </row>
    <row r="15571" spans="1:4">
      <c r="A15571" s="291" t="s">
        <v>23891</v>
      </c>
      <c r="B15571" s="292" t="s">
        <v>23890</v>
      </c>
      <c r="C15571" s="292" t="s">
        <v>63</v>
      </c>
      <c r="D15571" s="293">
        <v>85.56</v>
      </c>
    </row>
    <row r="15572" spans="1:4">
      <c r="A15572" s="291" t="s">
        <v>23892</v>
      </c>
      <c r="B15572" s="292" t="s">
        <v>23893</v>
      </c>
      <c r="C15572" s="292" t="s">
        <v>63</v>
      </c>
      <c r="D15572" s="293">
        <v>97.87</v>
      </c>
    </row>
    <row r="15573" spans="1:4">
      <c r="A15573" s="291" t="s">
        <v>23894</v>
      </c>
      <c r="B15573" s="292" t="s">
        <v>23893</v>
      </c>
      <c r="C15573" s="292" t="s">
        <v>63</v>
      </c>
      <c r="D15573" s="293">
        <v>96.29</v>
      </c>
    </row>
    <row r="15574" spans="1:4">
      <c r="A15574" s="291" t="s">
        <v>23895</v>
      </c>
      <c r="B15574" s="292" t="s">
        <v>23896</v>
      </c>
      <c r="C15574" s="292" t="s">
        <v>63</v>
      </c>
      <c r="D15574" s="293">
        <v>131.41</v>
      </c>
    </row>
    <row r="15575" spans="1:4">
      <c r="A15575" s="291" t="s">
        <v>23897</v>
      </c>
      <c r="B15575" s="292" t="s">
        <v>23896</v>
      </c>
      <c r="C15575" s="292" t="s">
        <v>63</v>
      </c>
      <c r="D15575" s="293">
        <v>129.69</v>
      </c>
    </row>
    <row r="15576" spans="1:4">
      <c r="A15576" s="291" t="s">
        <v>23898</v>
      </c>
      <c r="B15576" s="292" t="s">
        <v>23899</v>
      </c>
      <c r="C15576" s="292" t="s">
        <v>63</v>
      </c>
      <c r="D15576" s="293">
        <v>156.19</v>
      </c>
    </row>
    <row r="15577" spans="1:4">
      <c r="A15577" s="291" t="s">
        <v>23900</v>
      </c>
      <c r="B15577" s="292" t="s">
        <v>23899</v>
      </c>
      <c r="C15577" s="292" t="s">
        <v>63</v>
      </c>
      <c r="D15577" s="293">
        <v>154.29</v>
      </c>
    </row>
    <row r="15578" spans="1:4">
      <c r="A15578" s="291" t="s">
        <v>23901</v>
      </c>
      <c r="B15578" s="292" t="s">
        <v>23902</v>
      </c>
      <c r="C15578" s="292" t="s">
        <v>63</v>
      </c>
      <c r="D15578" s="293">
        <v>32.04</v>
      </c>
    </row>
    <row r="15579" spans="1:4">
      <c r="A15579" s="291" t="s">
        <v>23903</v>
      </c>
      <c r="B15579" s="292" t="s">
        <v>23902</v>
      </c>
      <c r="C15579" s="292" t="s">
        <v>63</v>
      </c>
      <c r="D15579" s="293">
        <v>31.31</v>
      </c>
    </row>
    <row r="15580" spans="1:4">
      <c r="A15580" s="291" t="s">
        <v>23904</v>
      </c>
      <c r="B15580" s="292" t="s">
        <v>23905</v>
      </c>
      <c r="C15580" s="292" t="s">
        <v>63</v>
      </c>
      <c r="D15580" s="293">
        <v>37.96</v>
      </c>
    </row>
    <row r="15581" spans="1:4">
      <c r="A15581" s="291" t="s">
        <v>23906</v>
      </c>
      <c r="B15581" s="292" t="s">
        <v>23905</v>
      </c>
      <c r="C15581" s="292" t="s">
        <v>63</v>
      </c>
      <c r="D15581" s="293">
        <v>37.07</v>
      </c>
    </row>
    <row r="15582" spans="1:4">
      <c r="A15582" s="291" t="s">
        <v>23907</v>
      </c>
      <c r="B15582" s="292" t="s">
        <v>23908</v>
      </c>
      <c r="C15582" s="292" t="s">
        <v>63</v>
      </c>
      <c r="D15582" s="293">
        <v>46.05</v>
      </c>
    </row>
    <row r="15583" spans="1:4">
      <c r="A15583" s="291" t="s">
        <v>23909</v>
      </c>
      <c r="B15583" s="292" t="s">
        <v>23908</v>
      </c>
      <c r="C15583" s="292" t="s">
        <v>63</v>
      </c>
      <c r="D15583" s="293">
        <v>45.03</v>
      </c>
    </row>
    <row r="15584" spans="1:4">
      <c r="A15584" s="291" t="s">
        <v>23910</v>
      </c>
      <c r="B15584" s="292" t="s">
        <v>23911</v>
      </c>
      <c r="C15584" s="292" t="s">
        <v>63</v>
      </c>
      <c r="D15584" s="293">
        <v>79.13</v>
      </c>
    </row>
    <row r="15585" spans="1:4">
      <c r="A15585" s="291" t="s">
        <v>23912</v>
      </c>
      <c r="B15585" s="292" t="s">
        <v>23911</v>
      </c>
      <c r="C15585" s="292" t="s">
        <v>63</v>
      </c>
      <c r="D15585" s="293">
        <v>77.989999999999995</v>
      </c>
    </row>
    <row r="15586" spans="1:4">
      <c r="A15586" s="291" t="s">
        <v>23913</v>
      </c>
      <c r="B15586" s="292" t="s">
        <v>23914</v>
      </c>
      <c r="C15586" s="292" t="s">
        <v>63</v>
      </c>
      <c r="D15586" s="293">
        <v>94.58</v>
      </c>
    </row>
    <row r="15587" spans="1:4">
      <c r="A15587" s="291" t="s">
        <v>23915</v>
      </c>
      <c r="B15587" s="292" t="s">
        <v>23914</v>
      </c>
      <c r="C15587" s="292" t="s">
        <v>63</v>
      </c>
      <c r="D15587" s="293">
        <v>93.25</v>
      </c>
    </row>
    <row r="15588" spans="1:4">
      <c r="A15588" s="291" t="s">
        <v>23916</v>
      </c>
      <c r="B15588" s="292" t="s">
        <v>23917</v>
      </c>
      <c r="C15588" s="292" t="s">
        <v>63</v>
      </c>
      <c r="D15588" s="293">
        <v>106.48</v>
      </c>
    </row>
    <row r="15589" spans="1:4">
      <c r="A15589" s="291" t="s">
        <v>23918</v>
      </c>
      <c r="B15589" s="292" t="s">
        <v>23917</v>
      </c>
      <c r="C15589" s="292" t="s">
        <v>63</v>
      </c>
      <c r="D15589" s="293">
        <v>104.89</v>
      </c>
    </row>
    <row r="15590" spans="1:4">
      <c r="A15590" s="291" t="s">
        <v>23919</v>
      </c>
      <c r="B15590" s="292" t="s">
        <v>23920</v>
      </c>
      <c r="C15590" s="292" t="s">
        <v>63</v>
      </c>
      <c r="D15590" s="293">
        <v>143.27000000000001</v>
      </c>
    </row>
    <row r="15591" spans="1:4">
      <c r="A15591" s="291" t="s">
        <v>23921</v>
      </c>
      <c r="B15591" s="292" t="s">
        <v>23920</v>
      </c>
      <c r="C15591" s="292" t="s">
        <v>63</v>
      </c>
      <c r="D15591" s="293">
        <v>141.55000000000001</v>
      </c>
    </row>
    <row r="15592" spans="1:4">
      <c r="A15592" s="291" t="s">
        <v>23922</v>
      </c>
      <c r="B15592" s="292" t="s">
        <v>23923</v>
      </c>
      <c r="C15592" s="292" t="s">
        <v>63</v>
      </c>
      <c r="D15592" s="293">
        <v>170.39</v>
      </c>
    </row>
    <row r="15593" spans="1:4">
      <c r="A15593" s="291" t="s">
        <v>23924</v>
      </c>
      <c r="B15593" s="292" t="s">
        <v>23923</v>
      </c>
      <c r="C15593" s="292" t="s">
        <v>63</v>
      </c>
      <c r="D15593" s="293">
        <v>168.49</v>
      </c>
    </row>
    <row r="15594" spans="1:4">
      <c r="A15594" s="291" t="s">
        <v>23925</v>
      </c>
      <c r="B15594" s="292" t="s">
        <v>23926</v>
      </c>
      <c r="C15594" s="292" t="s">
        <v>63</v>
      </c>
      <c r="D15594" s="293">
        <v>15.58</v>
      </c>
    </row>
    <row r="15595" spans="1:4">
      <c r="A15595" s="291" t="s">
        <v>23927</v>
      </c>
      <c r="B15595" s="292" t="s">
        <v>23926</v>
      </c>
      <c r="C15595" s="292" t="s">
        <v>63</v>
      </c>
      <c r="D15595" s="293">
        <v>14.69</v>
      </c>
    </row>
    <row r="15596" spans="1:4">
      <c r="A15596" s="291" t="s">
        <v>23928</v>
      </c>
      <c r="B15596" s="292" t="s">
        <v>23929</v>
      </c>
      <c r="C15596" s="292" t="s">
        <v>63</v>
      </c>
      <c r="D15596" s="293">
        <v>21.7</v>
      </c>
    </row>
    <row r="15597" spans="1:4">
      <c r="A15597" s="291" t="s">
        <v>23930</v>
      </c>
      <c r="B15597" s="292" t="s">
        <v>23929</v>
      </c>
      <c r="C15597" s="292" t="s">
        <v>63</v>
      </c>
      <c r="D15597" s="293">
        <v>20.75</v>
      </c>
    </row>
    <row r="15598" spans="1:4">
      <c r="A15598" s="291" t="s">
        <v>23931</v>
      </c>
      <c r="B15598" s="292" t="s">
        <v>23932</v>
      </c>
      <c r="C15598" s="292" t="s">
        <v>63</v>
      </c>
      <c r="D15598" s="293">
        <v>32.36</v>
      </c>
    </row>
    <row r="15599" spans="1:4">
      <c r="A15599" s="291" t="s">
        <v>23933</v>
      </c>
      <c r="B15599" s="292" t="s">
        <v>23932</v>
      </c>
      <c r="C15599" s="292" t="s">
        <v>63</v>
      </c>
      <c r="D15599" s="293">
        <v>31.35</v>
      </c>
    </row>
    <row r="15600" spans="1:4">
      <c r="A15600" s="291" t="s">
        <v>23934</v>
      </c>
      <c r="B15600" s="292" t="s">
        <v>23935</v>
      </c>
      <c r="C15600" s="292" t="s">
        <v>63</v>
      </c>
      <c r="D15600" s="293">
        <v>12.95</v>
      </c>
    </row>
    <row r="15601" spans="1:4">
      <c r="A15601" s="291" t="s">
        <v>23936</v>
      </c>
      <c r="B15601" s="292" t="s">
        <v>23935</v>
      </c>
      <c r="C15601" s="292" t="s">
        <v>63</v>
      </c>
      <c r="D15601" s="293">
        <v>12.31</v>
      </c>
    </row>
    <row r="15602" spans="1:4">
      <c r="A15602" s="291" t="s">
        <v>23937</v>
      </c>
      <c r="B15602" s="292" t="s">
        <v>23938</v>
      </c>
      <c r="C15602" s="292" t="s">
        <v>63</v>
      </c>
      <c r="D15602" s="293">
        <v>16.579999999999998</v>
      </c>
    </row>
    <row r="15603" spans="1:4">
      <c r="A15603" s="291" t="s">
        <v>23939</v>
      </c>
      <c r="B15603" s="292" t="s">
        <v>23938</v>
      </c>
      <c r="C15603" s="292" t="s">
        <v>63</v>
      </c>
      <c r="D15603" s="293">
        <v>15.82</v>
      </c>
    </row>
    <row r="15604" spans="1:4">
      <c r="A15604" s="291" t="s">
        <v>23940</v>
      </c>
      <c r="B15604" s="292" t="s">
        <v>23941</v>
      </c>
      <c r="C15604" s="292" t="s">
        <v>63</v>
      </c>
      <c r="D15604" s="293">
        <v>28</v>
      </c>
    </row>
    <row r="15605" spans="1:4">
      <c r="A15605" s="291" t="s">
        <v>23942</v>
      </c>
      <c r="B15605" s="292" t="s">
        <v>23941</v>
      </c>
      <c r="C15605" s="292" t="s">
        <v>63</v>
      </c>
      <c r="D15605" s="293">
        <v>27.11</v>
      </c>
    </row>
    <row r="15606" spans="1:4">
      <c r="A15606" s="291" t="s">
        <v>23943</v>
      </c>
      <c r="B15606" s="292" t="s">
        <v>23944</v>
      </c>
      <c r="C15606" s="292" t="s">
        <v>63</v>
      </c>
      <c r="D15606" s="293">
        <v>42.88</v>
      </c>
    </row>
    <row r="15607" spans="1:4">
      <c r="A15607" s="291" t="s">
        <v>23945</v>
      </c>
      <c r="B15607" s="292" t="s">
        <v>23944</v>
      </c>
      <c r="C15607" s="292" t="s">
        <v>63</v>
      </c>
      <c r="D15607" s="293">
        <v>41.74</v>
      </c>
    </row>
    <row r="15608" spans="1:4">
      <c r="A15608" s="291" t="s">
        <v>23946</v>
      </c>
      <c r="B15608" s="292" t="s">
        <v>23947</v>
      </c>
      <c r="C15608" s="292" t="s">
        <v>63</v>
      </c>
      <c r="D15608" s="293">
        <v>59.52</v>
      </c>
    </row>
    <row r="15609" spans="1:4">
      <c r="A15609" s="291" t="s">
        <v>23948</v>
      </c>
      <c r="B15609" s="292" t="s">
        <v>23947</v>
      </c>
      <c r="C15609" s="292" t="s">
        <v>63</v>
      </c>
      <c r="D15609" s="293">
        <v>58.13</v>
      </c>
    </row>
    <row r="15610" spans="1:4">
      <c r="A15610" s="291" t="s">
        <v>23949</v>
      </c>
      <c r="B15610" s="292" t="s">
        <v>23950</v>
      </c>
      <c r="C15610" s="292" t="s">
        <v>63</v>
      </c>
      <c r="D15610" s="293">
        <v>77</v>
      </c>
    </row>
    <row r="15611" spans="1:4">
      <c r="A15611" s="291" t="s">
        <v>23951</v>
      </c>
      <c r="B15611" s="292" t="s">
        <v>23950</v>
      </c>
      <c r="C15611" s="292" t="s">
        <v>63</v>
      </c>
      <c r="D15611" s="293">
        <v>75.349999999999994</v>
      </c>
    </row>
    <row r="15612" spans="1:4">
      <c r="A15612" s="291" t="s">
        <v>23952</v>
      </c>
      <c r="B15612" s="292" t="s">
        <v>23953</v>
      </c>
      <c r="C15612" s="292" t="s">
        <v>63</v>
      </c>
      <c r="D15612" s="293">
        <v>95.93</v>
      </c>
    </row>
    <row r="15613" spans="1:4">
      <c r="A15613" s="291" t="s">
        <v>23954</v>
      </c>
      <c r="B15613" s="292" t="s">
        <v>23953</v>
      </c>
      <c r="C15613" s="292" t="s">
        <v>63</v>
      </c>
      <c r="D15613" s="293">
        <v>94.03</v>
      </c>
    </row>
    <row r="15614" spans="1:4">
      <c r="A15614" s="291" t="s">
        <v>23955</v>
      </c>
      <c r="B15614" s="292" t="s">
        <v>23956</v>
      </c>
      <c r="C15614" s="292" t="s">
        <v>63</v>
      </c>
      <c r="D15614" s="293">
        <v>120.74</v>
      </c>
    </row>
    <row r="15615" spans="1:4">
      <c r="A15615" s="291" t="s">
        <v>23957</v>
      </c>
      <c r="B15615" s="292" t="s">
        <v>23956</v>
      </c>
      <c r="C15615" s="292" t="s">
        <v>63</v>
      </c>
      <c r="D15615" s="293">
        <v>118.52</v>
      </c>
    </row>
    <row r="15616" spans="1:4">
      <c r="A15616" s="291" t="s">
        <v>23958</v>
      </c>
      <c r="B15616" s="292" t="s">
        <v>23959</v>
      </c>
      <c r="C15616" s="292" t="s">
        <v>63</v>
      </c>
      <c r="D15616" s="293">
        <v>13.77</v>
      </c>
    </row>
    <row r="15617" spans="1:4">
      <c r="A15617" s="291" t="s">
        <v>23960</v>
      </c>
      <c r="B15617" s="292" t="s">
        <v>23959</v>
      </c>
      <c r="C15617" s="292" t="s">
        <v>63</v>
      </c>
      <c r="D15617" s="293">
        <v>13.13</v>
      </c>
    </row>
    <row r="15618" spans="1:4">
      <c r="A15618" s="291" t="s">
        <v>23961</v>
      </c>
      <c r="B15618" s="292" t="s">
        <v>23962</v>
      </c>
      <c r="C15618" s="292" t="s">
        <v>63</v>
      </c>
      <c r="D15618" s="293">
        <v>17.670000000000002</v>
      </c>
    </row>
    <row r="15619" spans="1:4">
      <c r="A15619" s="291" t="s">
        <v>23963</v>
      </c>
      <c r="B15619" s="292" t="s">
        <v>23962</v>
      </c>
      <c r="C15619" s="292" t="s">
        <v>63</v>
      </c>
      <c r="D15619" s="293">
        <v>16.91</v>
      </c>
    </row>
    <row r="15620" spans="1:4">
      <c r="A15620" s="291" t="s">
        <v>23964</v>
      </c>
      <c r="B15620" s="292" t="s">
        <v>23965</v>
      </c>
      <c r="C15620" s="292" t="s">
        <v>63</v>
      </c>
      <c r="D15620" s="293">
        <v>30.14</v>
      </c>
    </row>
    <row r="15621" spans="1:4">
      <c r="A15621" s="291" t="s">
        <v>23966</v>
      </c>
      <c r="B15621" s="292" t="s">
        <v>23965</v>
      </c>
      <c r="C15621" s="292" t="s">
        <v>63</v>
      </c>
      <c r="D15621" s="293">
        <v>29.25</v>
      </c>
    </row>
    <row r="15622" spans="1:4">
      <c r="A15622" s="291" t="s">
        <v>23967</v>
      </c>
      <c r="B15622" s="292" t="s">
        <v>23968</v>
      </c>
      <c r="C15622" s="292" t="s">
        <v>63</v>
      </c>
      <c r="D15622" s="293">
        <v>38.659999999999997</v>
      </c>
    </row>
    <row r="15623" spans="1:4">
      <c r="A15623" s="291" t="s">
        <v>23969</v>
      </c>
      <c r="B15623" s="292" t="s">
        <v>23968</v>
      </c>
      <c r="C15623" s="292" t="s">
        <v>63</v>
      </c>
      <c r="D15623" s="293">
        <v>37.65</v>
      </c>
    </row>
    <row r="15624" spans="1:4">
      <c r="A15624" s="291" t="s">
        <v>23970</v>
      </c>
      <c r="B15624" s="292" t="s">
        <v>23971</v>
      </c>
      <c r="C15624" s="292" t="s">
        <v>63</v>
      </c>
      <c r="D15624" s="293">
        <v>46.31</v>
      </c>
    </row>
    <row r="15625" spans="1:4">
      <c r="A15625" s="291" t="s">
        <v>23972</v>
      </c>
      <c r="B15625" s="292" t="s">
        <v>23971</v>
      </c>
      <c r="C15625" s="292" t="s">
        <v>63</v>
      </c>
      <c r="D15625" s="293">
        <v>45.17</v>
      </c>
    </row>
    <row r="15626" spans="1:4">
      <c r="A15626" s="291" t="s">
        <v>23973</v>
      </c>
      <c r="B15626" s="292" t="s">
        <v>23974</v>
      </c>
      <c r="C15626" s="292" t="s">
        <v>63</v>
      </c>
      <c r="D15626" s="293">
        <v>64.430000000000007</v>
      </c>
    </row>
    <row r="15627" spans="1:4">
      <c r="A15627" s="291" t="s">
        <v>23975</v>
      </c>
      <c r="B15627" s="292" t="s">
        <v>23974</v>
      </c>
      <c r="C15627" s="292" t="s">
        <v>63</v>
      </c>
      <c r="D15627" s="293">
        <v>63.03</v>
      </c>
    </row>
    <row r="15628" spans="1:4">
      <c r="A15628" s="291" t="s">
        <v>23976</v>
      </c>
      <c r="B15628" s="292" t="s">
        <v>23977</v>
      </c>
      <c r="C15628" s="292" t="s">
        <v>63</v>
      </c>
      <c r="D15628" s="293">
        <v>83.47</v>
      </c>
    </row>
    <row r="15629" spans="1:4">
      <c r="A15629" s="291" t="s">
        <v>23978</v>
      </c>
      <c r="B15629" s="292" t="s">
        <v>23977</v>
      </c>
      <c r="C15629" s="292" t="s">
        <v>63</v>
      </c>
      <c r="D15629" s="293">
        <v>81.819999999999993</v>
      </c>
    </row>
    <row r="15630" spans="1:4">
      <c r="A15630" s="291" t="s">
        <v>23979</v>
      </c>
      <c r="B15630" s="292" t="s">
        <v>23980</v>
      </c>
      <c r="C15630" s="292" t="s">
        <v>63</v>
      </c>
      <c r="D15630" s="293">
        <v>104.1</v>
      </c>
    </row>
    <row r="15631" spans="1:4">
      <c r="A15631" s="291" t="s">
        <v>23981</v>
      </c>
      <c r="B15631" s="292" t="s">
        <v>23980</v>
      </c>
      <c r="C15631" s="292" t="s">
        <v>63</v>
      </c>
      <c r="D15631" s="293">
        <v>102.2</v>
      </c>
    </row>
    <row r="15632" spans="1:4">
      <c r="A15632" s="291" t="s">
        <v>23982</v>
      </c>
      <c r="B15632" s="292" t="s">
        <v>23983</v>
      </c>
      <c r="C15632" s="292" t="s">
        <v>63</v>
      </c>
      <c r="D15632" s="293">
        <v>131.15</v>
      </c>
    </row>
    <row r="15633" spans="1:4">
      <c r="A15633" s="291" t="s">
        <v>23984</v>
      </c>
      <c r="B15633" s="292" t="s">
        <v>23983</v>
      </c>
      <c r="C15633" s="292" t="s">
        <v>63</v>
      </c>
      <c r="D15633" s="293">
        <v>128.93</v>
      </c>
    </row>
    <row r="15634" spans="1:4">
      <c r="A15634" s="291" t="s">
        <v>23985</v>
      </c>
      <c r="B15634" s="292" t="s">
        <v>23986</v>
      </c>
      <c r="C15634" s="292" t="s">
        <v>63</v>
      </c>
      <c r="D15634" s="293">
        <v>10.32</v>
      </c>
    </row>
    <row r="15635" spans="1:4">
      <c r="A15635" s="291" t="s">
        <v>23987</v>
      </c>
      <c r="B15635" s="292" t="s">
        <v>23986</v>
      </c>
      <c r="C15635" s="292" t="s">
        <v>63</v>
      </c>
      <c r="D15635" s="293">
        <v>9.43</v>
      </c>
    </row>
    <row r="15636" spans="1:4">
      <c r="A15636" s="291" t="s">
        <v>23988</v>
      </c>
      <c r="B15636" s="292" t="s">
        <v>23989</v>
      </c>
      <c r="C15636" s="292" t="s">
        <v>63</v>
      </c>
      <c r="D15636" s="293">
        <v>11.15</v>
      </c>
    </row>
    <row r="15637" spans="1:4">
      <c r="A15637" s="291" t="s">
        <v>23990</v>
      </c>
      <c r="B15637" s="292" t="s">
        <v>23989</v>
      </c>
      <c r="C15637" s="292" t="s">
        <v>63</v>
      </c>
      <c r="D15637" s="293">
        <v>10.199999999999999</v>
      </c>
    </row>
    <row r="15638" spans="1:4">
      <c r="A15638" s="291" t="s">
        <v>23991</v>
      </c>
      <c r="B15638" s="292" t="s">
        <v>23992</v>
      </c>
      <c r="C15638" s="292" t="s">
        <v>63</v>
      </c>
      <c r="D15638" s="293">
        <v>16.14</v>
      </c>
    </row>
    <row r="15639" spans="1:4">
      <c r="A15639" s="291" t="s">
        <v>23993</v>
      </c>
      <c r="B15639" s="292" t="s">
        <v>23992</v>
      </c>
      <c r="C15639" s="292" t="s">
        <v>63</v>
      </c>
      <c r="D15639" s="293">
        <v>15.12</v>
      </c>
    </row>
    <row r="15640" spans="1:4">
      <c r="A15640" s="291" t="s">
        <v>23994</v>
      </c>
      <c r="B15640" s="292" t="s">
        <v>23995</v>
      </c>
      <c r="C15640" s="292" t="s">
        <v>63</v>
      </c>
      <c r="D15640" s="293">
        <v>21.33</v>
      </c>
    </row>
    <row r="15641" spans="1:4">
      <c r="A15641" s="291" t="s">
        <v>23996</v>
      </c>
      <c r="B15641" s="292" t="s">
        <v>23995</v>
      </c>
      <c r="C15641" s="292" t="s">
        <v>63</v>
      </c>
      <c r="D15641" s="293">
        <v>20.190000000000001</v>
      </c>
    </row>
    <row r="15642" spans="1:4">
      <c r="A15642" s="291" t="s">
        <v>23997</v>
      </c>
      <c r="B15642" s="292" t="s">
        <v>23998</v>
      </c>
      <c r="C15642" s="292" t="s">
        <v>63</v>
      </c>
      <c r="D15642" s="293">
        <v>24.01</v>
      </c>
    </row>
    <row r="15643" spans="1:4">
      <c r="A15643" s="291" t="s">
        <v>23999</v>
      </c>
      <c r="B15643" s="292" t="s">
        <v>23998</v>
      </c>
      <c r="C15643" s="292" t="s">
        <v>63</v>
      </c>
      <c r="D15643" s="293">
        <v>22.62</v>
      </c>
    </row>
    <row r="15644" spans="1:4">
      <c r="A15644" s="291" t="s">
        <v>24000</v>
      </c>
      <c r="B15644" s="292" t="s">
        <v>24001</v>
      </c>
      <c r="C15644" s="292" t="s">
        <v>63</v>
      </c>
      <c r="D15644" s="293">
        <v>36.549999999999997</v>
      </c>
    </row>
    <row r="15645" spans="1:4">
      <c r="A15645" s="291" t="s">
        <v>24002</v>
      </c>
      <c r="B15645" s="292" t="s">
        <v>24001</v>
      </c>
      <c r="C15645" s="292" t="s">
        <v>63</v>
      </c>
      <c r="D15645" s="293">
        <v>34.9</v>
      </c>
    </row>
    <row r="15646" spans="1:4">
      <c r="A15646" s="291" t="s">
        <v>24003</v>
      </c>
      <c r="B15646" s="292" t="s">
        <v>24004</v>
      </c>
      <c r="C15646" s="292" t="s">
        <v>63</v>
      </c>
      <c r="D15646" s="293">
        <v>60.19</v>
      </c>
    </row>
    <row r="15647" spans="1:4">
      <c r="A15647" s="291" t="s">
        <v>24005</v>
      </c>
      <c r="B15647" s="292" t="s">
        <v>24004</v>
      </c>
      <c r="C15647" s="292" t="s">
        <v>63</v>
      </c>
      <c r="D15647" s="293">
        <v>58.29</v>
      </c>
    </row>
    <row r="15648" spans="1:4">
      <c r="A15648" s="291" t="s">
        <v>24006</v>
      </c>
      <c r="B15648" s="292" t="s">
        <v>24007</v>
      </c>
      <c r="C15648" s="292" t="s">
        <v>63</v>
      </c>
      <c r="D15648" s="293">
        <v>68.7</v>
      </c>
    </row>
    <row r="15649" spans="1:4">
      <c r="A15649" s="291" t="s">
        <v>24008</v>
      </c>
      <c r="B15649" s="292" t="s">
        <v>24007</v>
      </c>
      <c r="C15649" s="292" t="s">
        <v>63</v>
      </c>
      <c r="D15649" s="293">
        <v>66.48</v>
      </c>
    </row>
    <row r="15650" spans="1:4">
      <c r="A15650" s="291" t="s">
        <v>24009</v>
      </c>
      <c r="B15650" s="292" t="s">
        <v>24010</v>
      </c>
      <c r="C15650" s="292" t="s">
        <v>63</v>
      </c>
      <c r="D15650" s="293">
        <v>120.18</v>
      </c>
    </row>
    <row r="15651" spans="1:4">
      <c r="A15651" s="291" t="s">
        <v>24011</v>
      </c>
      <c r="B15651" s="292" t="s">
        <v>24010</v>
      </c>
      <c r="C15651" s="292" t="s">
        <v>63</v>
      </c>
      <c r="D15651" s="293">
        <v>117.64</v>
      </c>
    </row>
    <row r="15652" spans="1:4">
      <c r="A15652" s="291" t="s">
        <v>24012</v>
      </c>
      <c r="B15652" s="292" t="s">
        <v>24013</v>
      </c>
      <c r="C15652" s="292" t="s">
        <v>63</v>
      </c>
      <c r="D15652" s="293">
        <v>10.69</v>
      </c>
    </row>
    <row r="15653" spans="1:4">
      <c r="A15653" s="291" t="s">
        <v>24014</v>
      </c>
      <c r="B15653" s="292" t="s">
        <v>24013</v>
      </c>
      <c r="C15653" s="292" t="s">
        <v>63</v>
      </c>
      <c r="D15653" s="293">
        <v>9.8000000000000007</v>
      </c>
    </row>
    <row r="15654" spans="1:4">
      <c r="A15654" s="291" t="s">
        <v>342</v>
      </c>
      <c r="B15654" s="292" t="s">
        <v>24015</v>
      </c>
      <c r="C15654" s="292" t="s">
        <v>63</v>
      </c>
      <c r="D15654" s="293">
        <v>11.55</v>
      </c>
    </row>
    <row r="15655" spans="1:4">
      <c r="A15655" s="291" t="s">
        <v>623</v>
      </c>
      <c r="B15655" s="292" t="s">
        <v>24015</v>
      </c>
      <c r="C15655" s="292" t="s">
        <v>63</v>
      </c>
      <c r="D15655" s="293">
        <v>10.6</v>
      </c>
    </row>
    <row r="15656" spans="1:4">
      <c r="A15656" s="291" t="s">
        <v>24016</v>
      </c>
      <c r="B15656" s="292" t="s">
        <v>24017</v>
      </c>
      <c r="C15656" s="292" t="s">
        <v>63</v>
      </c>
      <c r="D15656" s="293">
        <v>16.989999999999998</v>
      </c>
    </row>
    <row r="15657" spans="1:4">
      <c r="A15657" s="291" t="s">
        <v>24018</v>
      </c>
      <c r="B15657" s="292" t="s">
        <v>24017</v>
      </c>
      <c r="C15657" s="292" t="s">
        <v>63</v>
      </c>
      <c r="D15657" s="293">
        <v>15.98</v>
      </c>
    </row>
    <row r="15658" spans="1:4">
      <c r="A15658" s="291" t="s">
        <v>24019</v>
      </c>
      <c r="B15658" s="292" t="s">
        <v>24020</v>
      </c>
      <c r="C15658" s="292" t="s">
        <v>63</v>
      </c>
      <c r="D15658" s="293">
        <v>22.61</v>
      </c>
    </row>
    <row r="15659" spans="1:4">
      <c r="A15659" s="291" t="s">
        <v>24021</v>
      </c>
      <c r="B15659" s="292" t="s">
        <v>24020</v>
      </c>
      <c r="C15659" s="292" t="s">
        <v>63</v>
      </c>
      <c r="D15659" s="293">
        <v>21.47</v>
      </c>
    </row>
    <row r="15660" spans="1:4">
      <c r="A15660" s="291" t="s">
        <v>24022</v>
      </c>
      <c r="B15660" s="292" t="s">
        <v>24023</v>
      </c>
      <c r="C15660" s="292" t="s">
        <v>63</v>
      </c>
      <c r="D15660" s="293">
        <v>25.37</v>
      </c>
    </row>
    <row r="15661" spans="1:4">
      <c r="A15661" s="291" t="s">
        <v>24024</v>
      </c>
      <c r="B15661" s="292" t="s">
        <v>24023</v>
      </c>
      <c r="C15661" s="292" t="s">
        <v>63</v>
      </c>
      <c r="D15661" s="293">
        <v>23.98</v>
      </c>
    </row>
    <row r="15662" spans="1:4">
      <c r="A15662" s="291" t="s">
        <v>24025</v>
      </c>
      <c r="B15662" s="292" t="s">
        <v>24026</v>
      </c>
      <c r="C15662" s="292" t="s">
        <v>63</v>
      </c>
      <c r="D15662" s="293">
        <v>38.97</v>
      </c>
    </row>
    <row r="15663" spans="1:4">
      <c r="A15663" s="291" t="s">
        <v>24027</v>
      </c>
      <c r="B15663" s="292" t="s">
        <v>24026</v>
      </c>
      <c r="C15663" s="292" t="s">
        <v>63</v>
      </c>
      <c r="D15663" s="293">
        <v>37.33</v>
      </c>
    </row>
    <row r="15664" spans="1:4">
      <c r="A15664" s="291" t="s">
        <v>24028</v>
      </c>
      <c r="B15664" s="292" t="s">
        <v>24029</v>
      </c>
      <c r="C15664" s="292" t="s">
        <v>63</v>
      </c>
      <c r="D15664" s="293">
        <v>64.78</v>
      </c>
    </row>
    <row r="15665" spans="1:4">
      <c r="A15665" s="291" t="s">
        <v>24030</v>
      </c>
      <c r="B15665" s="292" t="s">
        <v>24029</v>
      </c>
      <c r="C15665" s="292" t="s">
        <v>63</v>
      </c>
      <c r="D15665" s="293">
        <v>62.88</v>
      </c>
    </row>
    <row r="15666" spans="1:4">
      <c r="A15666" s="291" t="s">
        <v>24031</v>
      </c>
      <c r="B15666" s="292" t="s">
        <v>24032</v>
      </c>
      <c r="C15666" s="292" t="s">
        <v>63</v>
      </c>
      <c r="D15666" s="293">
        <v>73.91</v>
      </c>
    </row>
    <row r="15667" spans="1:4">
      <c r="A15667" s="291" t="s">
        <v>24033</v>
      </c>
      <c r="B15667" s="292" t="s">
        <v>24032</v>
      </c>
      <c r="C15667" s="292" t="s">
        <v>63</v>
      </c>
      <c r="D15667" s="293">
        <v>71.7</v>
      </c>
    </row>
    <row r="15668" spans="1:4">
      <c r="A15668" s="291" t="s">
        <v>24034</v>
      </c>
      <c r="B15668" s="292" t="s">
        <v>24035</v>
      </c>
      <c r="C15668" s="292" t="s">
        <v>63</v>
      </c>
      <c r="D15668" s="293">
        <v>130.30000000000001</v>
      </c>
    </row>
    <row r="15669" spans="1:4">
      <c r="A15669" s="291" t="s">
        <v>24036</v>
      </c>
      <c r="B15669" s="292" t="s">
        <v>24035</v>
      </c>
      <c r="C15669" s="292" t="s">
        <v>63</v>
      </c>
      <c r="D15669" s="293">
        <v>127.76</v>
      </c>
    </row>
    <row r="15670" spans="1:4">
      <c r="A15670" s="291" t="s">
        <v>24037</v>
      </c>
      <c r="B15670" s="292" t="s">
        <v>24038</v>
      </c>
      <c r="C15670" s="292" t="s">
        <v>63</v>
      </c>
      <c r="D15670" s="293">
        <v>14.9</v>
      </c>
    </row>
    <row r="15671" spans="1:4">
      <c r="A15671" s="291" t="s">
        <v>24039</v>
      </c>
      <c r="B15671" s="292" t="s">
        <v>24038</v>
      </c>
      <c r="C15671" s="292" t="s">
        <v>63</v>
      </c>
      <c r="D15671" s="293">
        <v>13.76</v>
      </c>
    </row>
    <row r="15672" spans="1:4">
      <c r="A15672" s="291" t="s">
        <v>24040</v>
      </c>
      <c r="B15672" s="292" t="s">
        <v>24041</v>
      </c>
      <c r="C15672" s="292" t="s">
        <v>63</v>
      </c>
      <c r="D15672" s="293">
        <v>21.78</v>
      </c>
    </row>
    <row r="15673" spans="1:4">
      <c r="A15673" s="291" t="s">
        <v>24042</v>
      </c>
      <c r="B15673" s="292" t="s">
        <v>24041</v>
      </c>
      <c r="C15673" s="292" t="s">
        <v>63</v>
      </c>
      <c r="D15673" s="293">
        <v>20.39</v>
      </c>
    </row>
    <row r="15674" spans="1:4">
      <c r="A15674" s="291" t="s">
        <v>24043</v>
      </c>
      <c r="B15674" s="292" t="s">
        <v>24044</v>
      </c>
      <c r="C15674" s="292" t="s">
        <v>63</v>
      </c>
      <c r="D15674" s="293">
        <v>28.23</v>
      </c>
    </row>
    <row r="15675" spans="1:4">
      <c r="A15675" s="291" t="s">
        <v>24045</v>
      </c>
      <c r="B15675" s="292" t="s">
        <v>24044</v>
      </c>
      <c r="C15675" s="292" t="s">
        <v>63</v>
      </c>
      <c r="D15675" s="293">
        <v>26.33</v>
      </c>
    </row>
    <row r="15676" spans="1:4">
      <c r="A15676" s="291" t="s">
        <v>24046</v>
      </c>
      <c r="B15676" s="292" t="s">
        <v>24047</v>
      </c>
      <c r="C15676" s="292" t="s">
        <v>63</v>
      </c>
      <c r="D15676" s="293">
        <v>32.06</v>
      </c>
    </row>
    <row r="15677" spans="1:4">
      <c r="A15677" s="291" t="s">
        <v>24048</v>
      </c>
      <c r="B15677" s="292" t="s">
        <v>24047</v>
      </c>
      <c r="C15677" s="292" t="s">
        <v>63</v>
      </c>
      <c r="D15677" s="293">
        <v>29.84</v>
      </c>
    </row>
    <row r="15678" spans="1:4">
      <c r="A15678" s="291" t="s">
        <v>24049</v>
      </c>
      <c r="B15678" s="292" t="s">
        <v>24020</v>
      </c>
      <c r="C15678" s="292" t="s">
        <v>63</v>
      </c>
      <c r="D15678" s="293">
        <v>15.54</v>
      </c>
    </row>
    <row r="15679" spans="1:4">
      <c r="A15679" s="291" t="s">
        <v>24050</v>
      </c>
      <c r="B15679" s="292" t="s">
        <v>24020</v>
      </c>
      <c r="C15679" s="292" t="s">
        <v>63</v>
      </c>
      <c r="D15679" s="293">
        <v>14.4</v>
      </c>
    </row>
    <row r="15680" spans="1:4">
      <c r="A15680" s="291" t="s">
        <v>24051</v>
      </c>
      <c r="B15680" s="292" t="s">
        <v>24023</v>
      </c>
      <c r="C15680" s="292" t="s">
        <v>63</v>
      </c>
      <c r="D15680" s="293">
        <v>22.92</v>
      </c>
    </row>
    <row r="15681" spans="1:4">
      <c r="A15681" s="291" t="s">
        <v>24052</v>
      </c>
      <c r="B15681" s="292" t="s">
        <v>24023</v>
      </c>
      <c r="C15681" s="292" t="s">
        <v>63</v>
      </c>
      <c r="D15681" s="293">
        <v>21.52</v>
      </c>
    </row>
    <row r="15682" spans="1:4">
      <c r="A15682" s="291" t="s">
        <v>24053</v>
      </c>
      <c r="B15682" s="292" t="s">
        <v>24029</v>
      </c>
      <c r="C15682" s="292" t="s">
        <v>63</v>
      </c>
      <c r="D15682" s="293">
        <v>29.63</v>
      </c>
    </row>
    <row r="15683" spans="1:4">
      <c r="A15683" s="291" t="s">
        <v>24054</v>
      </c>
      <c r="B15683" s="292" t="s">
        <v>24029</v>
      </c>
      <c r="C15683" s="292" t="s">
        <v>63</v>
      </c>
      <c r="D15683" s="293">
        <v>27.73</v>
      </c>
    </row>
    <row r="15684" spans="1:4">
      <c r="A15684" s="291" t="s">
        <v>24055</v>
      </c>
      <c r="B15684" s="292" t="s">
        <v>24056</v>
      </c>
      <c r="C15684" s="292" t="s">
        <v>63</v>
      </c>
      <c r="D15684" s="293">
        <v>33.6</v>
      </c>
    </row>
    <row r="15685" spans="1:4">
      <c r="A15685" s="291" t="s">
        <v>24057</v>
      </c>
      <c r="B15685" s="292" t="s">
        <v>24056</v>
      </c>
      <c r="C15685" s="292" t="s">
        <v>63</v>
      </c>
      <c r="D15685" s="293">
        <v>31.39</v>
      </c>
    </row>
    <row r="15686" spans="1:4">
      <c r="A15686" s="291" t="s">
        <v>24058</v>
      </c>
      <c r="B15686" s="292" t="s">
        <v>24059</v>
      </c>
      <c r="C15686" s="292" t="s">
        <v>63</v>
      </c>
      <c r="D15686" s="293">
        <v>64.45</v>
      </c>
    </row>
    <row r="15687" spans="1:4">
      <c r="A15687" s="291" t="s">
        <v>24060</v>
      </c>
      <c r="B15687" s="292" t="s">
        <v>24059</v>
      </c>
      <c r="C15687" s="292" t="s">
        <v>63</v>
      </c>
      <c r="D15687" s="293">
        <v>61.72</v>
      </c>
    </row>
    <row r="15688" spans="1:4">
      <c r="A15688" s="291" t="s">
        <v>24061</v>
      </c>
      <c r="B15688" s="292" t="s">
        <v>24062</v>
      </c>
      <c r="C15688" s="292" t="s">
        <v>63</v>
      </c>
      <c r="D15688" s="293">
        <v>7.28</v>
      </c>
    </row>
    <row r="15689" spans="1:4">
      <c r="A15689" s="291" t="s">
        <v>24063</v>
      </c>
      <c r="B15689" s="292" t="s">
        <v>24062</v>
      </c>
      <c r="C15689" s="292" t="s">
        <v>63</v>
      </c>
      <c r="D15689" s="293">
        <v>6.65</v>
      </c>
    </row>
    <row r="15690" spans="1:4">
      <c r="A15690" s="291" t="s">
        <v>24064</v>
      </c>
      <c r="B15690" s="292" t="s">
        <v>24065</v>
      </c>
      <c r="C15690" s="292" t="s">
        <v>63</v>
      </c>
      <c r="D15690" s="293">
        <v>8.6199999999999992</v>
      </c>
    </row>
    <row r="15691" spans="1:4">
      <c r="A15691" s="291" t="s">
        <v>24066</v>
      </c>
      <c r="B15691" s="292" t="s">
        <v>24065</v>
      </c>
      <c r="C15691" s="292" t="s">
        <v>63</v>
      </c>
      <c r="D15691" s="293">
        <v>7.86</v>
      </c>
    </row>
    <row r="15692" spans="1:4">
      <c r="A15692" s="291" t="s">
        <v>24067</v>
      </c>
      <c r="B15692" s="292" t="s">
        <v>24068</v>
      </c>
      <c r="C15692" s="292" t="s">
        <v>63</v>
      </c>
      <c r="D15692" s="293">
        <v>10.82</v>
      </c>
    </row>
    <row r="15693" spans="1:4">
      <c r="A15693" s="291" t="s">
        <v>24069</v>
      </c>
      <c r="B15693" s="292" t="s">
        <v>24068</v>
      </c>
      <c r="C15693" s="292" t="s">
        <v>63</v>
      </c>
      <c r="D15693" s="293">
        <v>9.93</v>
      </c>
    </row>
    <row r="15694" spans="1:4">
      <c r="A15694" s="291" t="s">
        <v>24070</v>
      </c>
      <c r="B15694" s="292" t="s">
        <v>24071</v>
      </c>
      <c r="C15694" s="292" t="s">
        <v>63</v>
      </c>
      <c r="D15694" s="293">
        <v>13.95</v>
      </c>
    </row>
    <row r="15695" spans="1:4">
      <c r="A15695" s="291" t="s">
        <v>24072</v>
      </c>
      <c r="B15695" s="292" t="s">
        <v>24071</v>
      </c>
      <c r="C15695" s="292" t="s">
        <v>63</v>
      </c>
      <c r="D15695" s="293">
        <v>12.93</v>
      </c>
    </row>
    <row r="15696" spans="1:4">
      <c r="A15696" s="291" t="s">
        <v>24073</v>
      </c>
      <c r="B15696" s="292" t="s">
        <v>24074</v>
      </c>
      <c r="C15696" s="292" t="s">
        <v>63</v>
      </c>
      <c r="D15696" s="293">
        <v>15.45</v>
      </c>
    </row>
    <row r="15697" spans="1:4">
      <c r="A15697" s="291" t="s">
        <v>24075</v>
      </c>
      <c r="B15697" s="292" t="s">
        <v>24074</v>
      </c>
      <c r="C15697" s="292" t="s">
        <v>63</v>
      </c>
      <c r="D15697" s="293">
        <v>14.31</v>
      </c>
    </row>
    <row r="15698" spans="1:4">
      <c r="A15698" s="291" t="s">
        <v>24076</v>
      </c>
      <c r="B15698" s="292" t="s">
        <v>24077</v>
      </c>
      <c r="C15698" s="292" t="s">
        <v>63</v>
      </c>
      <c r="D15698" s="293">
        <v>20.07</v>
      </c>
    </row>
    <row r="15699" spans="1:4">
      <c r="A15699" s="291" t="s">
        <v>24078</v>
      </c>
      <c r="B15699" s="292" t="s">
        <v>24077</v>
      </c>
      <c r="C15699" s="292" t="s">
        <v>63</v>
      </c>
      <c r="D15699" s="293">
        <v>18.68</v>
      </c>
    </row>
    <row r="15700" spans="1:4">
      <c r="A15700" s="291" t="s">
        <v>24079</v>
      </c>
      <c r="B15700" s="292" t="s">
        <v>24080</v>
      </c>
      <c r="C15700" s="292" t="s">
        <v>63</v>
      </c>
      <c r="D15700" s="293">
        <v>29.42</v>
      </c>
    </row>
    <row r="15701" spans="1:4">
      <c r="A15701" s="291" t="s">
        <v>24081</v>
      </c>
      <c r="B15701" s="292" t="s">
        <v>24080</v>
      </c>
      <c r="C15701" s="292" t="s">
        <v>63</v>
      </c>
      <c r="D15701" s="293">
        <v>27.77</v>
      </c>
    </row>
    <row r="15702" spans="1:4">
      <c r="A15702" s="291" t="s">
        <v>24082</v>
      </c>
      <c r="B15702" s="292" t="s">
        <v>24083</v>
      </c>
      <c r="C15702" s="292" t="s">
        <v>63</v>
      </c>
      <c r="D15702" s="293">
        <v>34.380000000000003</v>
      </c>
    </row>
    <row r="15703" spans="1:4">
      <c r="A15703" s="291" t="s">
        <v>24084</v>
      </c>
      <c r="B15703" s="292" t="s">
        <v>24083</v>
      </c>
      <c r="C15703" s="292" t="s">
        <v>63</v>
      </c>
      <c r="D15703" s="293">
        <v>32.479999999999997</v>
      </c>
    </row>
    <row r="15704" spans="1:4">
      <c r="A15704" s="291" t="s">
        <v>24085</v>
      </c>
      <c r="B15704" s="292" t="s">
        <v>24086</v>
      </c>
      <c r="C15704" s="292" t="s">
        <v>63</v>
      </c>
      <c r="D15704" s="293">
        <v>44.92</v>
      </c>
    </row>
    <row r="15705" spans="1:4">
      <c r="A15705" s="291" t="s">
        <v>24087</v>
      </c>
      <c r="B15705" s="292" t="s">
        <v>24086</v>
      </c>
      <c r="C15705" s="292" t="s">
        <v>63</v>
      </c>
      <c r="D15705" s="293">
        <v>42.7</v>
      </c>
    </row>
    <row r="15706" spans="1:4">
      <c r="A15706" s="291" t="s">
        <v>24088</v>
      </c>
      <c r="B15706" s="292" t="s">
        <v>24089</v>
      </c>
      <c r="C15706" s="292" t="s">
        <v>63</v>
      </c>
      <c r="D15706" s="293">
        <v>7.53</v>
      </c>
    </row>
    <row r="15707" spans="1:4">
      <c r="A15707" s="291" t="s">
        <v>24090</v>
      </c>
      <c r="B15707" s="292" t="s">
        <v>24089</v>
      </c>
      <c r="C15707" s="292" t="s">
        <v>63</v>
      </c>
      <c r="D15707" s="293">
        <v>6.9</v>
      </c>
    </row>
    <row r="15708" spans="1:4">
      <c r="A15708" s="291" t="s">
        <v>24091</v>
      </c>
      <c r="B15708" s="292" t="s">
        <v>24092</v>
      </c>
      <c r="C15708" s="292" t="s">
        <v>63</v>
      </c>
      <c r="D15708" s="293">
        <v>8.91</v>
      </c>
    </row>
    <row r="15709" spans="1:4">
      <c r="A15709" s="291" t="s">
        <v>24093</v>
      </c>
      <c r="B15709" s="292" t="s">
        <v>24092</v>
      </c>
      <c r="C15709" s="292" t="s">
        <v>63</v>
      </c>
      <c r="D15709" s="293">
        <v>8.15</v>
      </c>
    </row>
    <row r="15710" spans="1:4">
      <c r="A15710" s="291" t="s">
        <v>24094</v>
      </c>
      <c r="B15710" s="292" t="s">
        <v>24095</v>
      </c>
      <c r="C15710" s="292" t="s">
        <v>63</v>
      </c>
      <c r="D15710" s="293">
        <v>11.24</v>
      </c>
    </row>
    <row r="15711" spans="1:4">
      <c r="A15711" s="291" t="s">
        <v>24096</v>
      </c>
      <c r="B15711" s="292" t="s">
        <v>24095</v>
      </c>
      <c r="C15711" s="292" t="s">
        <v>63</v>
      </c>
      <c r="D15711" s="293">
        <v>10.35</v>
      </c>
    </row>
    <row r="15712" spans="1:4">
      <c r="A15712" s="291" t="s">
        <v>24097</v>
      </c>
      <c r="B15712" s="292" t="s">
        <v>24098</v>
      </c>
      <c r="C15712" s="292" t="s">
        <v>63</v>
      </c>
      <c r="D15712" s="293">
        <v>14.58</v>
      </c>
    </row>
    <row r="15713" spans="1:4">
      <c r="A15713" s="291" t="s">
        <v>24099</v>
      </c>
      <c r="B15713" s="292" t="s">
        <v>24098</v>
      </c>
      <c r="C15713" s="292" t="s">
        <v>63</v>
      </c>
      <c r="D15713" s="293">
        <v>13.57</v>
      </c>
    </row>
    <row r="15714" spans="1:4">
      <c r="A15714" s="291" t="s">
        <v>24100</v>
      </c>
      <c r="B15714" s="292" t="s">
        <v>24101</v>
      </c>
      <c r="C15714" s="292" t="s">
        <v>63</v>
      </c>
      <c r="D15714" s="293">
        <v>16.14</v>
      </c>
    </row>
    <row r="15715" spans="1:4">
      <c r="A15715" s="291" t="s">
        <v>24102</v>
      </c>
      <c r="B15715" s="292" t="s">
        <v>24101</v>
      </c>
      <c r="C15715" s="292" t="s">
        <v>63</v>
      </c>
      <c r="D15715" s="293">
        <v>15</v>
      </c>
    </row>
    <row r="15716" spans="1:4">
      <c r="A15716" s="291" t="s">
        <v>24103</v>
      </c>
      <c r="B15716" s="292" t="s">
        <v>24104</v>
      </c>
      <c r="C15716" s="292" t="s">
        <v>63</v>
      </c>
      <c r="D15716" s="293">
        <v>21.04</v>
      </c>
    </row>
    <row r="15717" spans="1:4">
      <c r="A15717" s="291" t="s">
        <v>24105</v>
      </c>
      <c r="B15717" s="292" t="s">
        <v>24104</v>
      </c>
      <c r="C15717" s="292" t="s">
        <v>63</v>
      </c>
      <c r="D15717" s="293">
        <v>19.64</v>
      </c>
    </row>
    <row r="15718" spans="1:4">
      <c r="A15718" s="291" t="s">
        <v>24106</v>
      </c>
      <c r="B15718" s="292" t="s">
        <v>24107</v>
      </c>
      <c r="C15718" s="292" t="s">
        <v>63</v>
      </c>
      <c r="D15718" s="293">
        <v>31.13</v>
      </c>
    </row>
    <row r="15719" spans="1:4">
      <c r="A15719" s="291" t="s">
        <v>24108</v>
      </c>
      <c r="B15719" s="292" t="s">
        <v>24107</v>
      </c>
      <c r="C15719" s="292" t="s">
        <v>63</v>
      </c>
      <c r="D15719" s="293">
        <v>29.48</v>
      </c>
    </row>
    <row r="15720" spans="1:4">
      <c r="A15720" s="291" t="s">
        <v>24109</v>
      </c>
      <c r="B15720" s="292" t="s">
        <v>24110</v>
      </c>
      <c r="C15720" s="292" t="s">
        <v>63</v>
      </c>
      <c r="D15720" s="293">
        <v>36.39</v>
      </c>
    </row>
    <row r="15721" spans="1:4">
      <c r="A15721" s="291" t="s">
        <v>24111</v>
      </c>
      <c r="B15721" s="292" t="s">
        <v>24110</v>
      </c>
      <c r="C15721" s="292" t="s">
        <v>63</v>
      </c>
      <c r="D15721" s="293">
        <v>34.49</v>
      </c>
    </row>
    <row r="15722" spans="1:4">
      <c r="A15722" s="291" t="s">
        <v>24112</v>
      </c>
      <c r="B15722" s="292" t="s">
        <v>24113</v>
      </c>
      <c r="C15722" s="292" t="s">
        <v>63</v>
      </c>
      <c r="D15722" s="293">
        <v>47.75</v>
      </c>
    </row>
    <row r="15723" spans="1:4">
      <c r="A15723" s="291" t="s">
        <v>24114</v>
      </c>
      <c r="B15723" s="292" t="s">
        <v>24113</v>
      </c>
      <c r="C15723" s="292" t="s">
        <v>63</v>
      </c>
      <c r="D15723" s="293">
        <v>45.54</v>
      </c>
    </row>
    <row r="15724" spans="1:4">
      <c r="A15724" s="291" t="s">
        <v>24115</v>
      </c>
      <c r="B15724" s="292" t="s">
        <v>24116</v>
      </c>
      <c r="C15724" s="292" t="s">
        <v>63</v>
      </c>
      <c r="D15724" s="293">
        <v>5.24</v>
      </c>
    </row>
    <row r="15725" spans="1:4">
      <c r="A15725" s="291" t="s">
        <v>24117</v>
      </c>
      <c r="B15725" s="292" t="s">
        <v>24116</v>
      </c>
      <c r="C15725" s="292" t="s">
        <v>63</v>
      </c>
      <c r="D15725" s="293">
        <v>4.7300000000000004</v>
      </c>
    </row>
    <row r="15726" spans="1:4">
      <c r="A15726" s="291" t="s">
        <v>24118</v>
      </c>
      <c r="B15726" s="292" t="s">
        <v>24119</v>
      </c>
      <c r="C15726" s="292" t="s">
        <v>63</v>
      </c>
      <c r="D15726" s="293">
        <v>6.2</v>
      </c>
    </row>
    <row r="15727" spans="1:4">
      <c r="A15727" s="291" t="s">
        <v>24120</v>
      </c>
      <c r="B15727" s="292" t="s">
        <v>24119</v>
      </c>
      <c r="C15727" s="292" t="s">
        <v>63</v>
      </c>
      <c r="D15727" s="293">
        <v>5.57</v>
      </c>
    </row>
    <row r="15728" spans="1:4">
      <c r="A15728" s="291" t="s">
        <v>24121</v>
      </c>
      <c r="B15728" s="292" t="s">
        <v>24122</v>
      </c>
      <c r="C15728" s="292" t="s">
        <v>63</v>
      </c>
      <c r="D15728" s="293">
        <v>33.49</v>
      </c>
    </row>
    <row r="15729" spans="1:4">
      <c r="A15729" s="291" t="s">
        <v>24123</v>
      </c>
      <c r="B15729" s="292" t="s">
        <v>24122</v>
      </c>
      <c r="C15729" s="292" t="s">
        <v>63</v>
      </c>
      <c r="D15729" s="293">
        <v>32.54</v>
      </c>
    </row>
    <row r="15730" spans="1:4">
      <c r="A15730" s="291" t="s">
        <v>24124</v>
      </c>
      <c r="B15730" s="292" t="s">
        <v>24125</v>
      </c>
      <c r="C15730" s="292" t="s">
        <v>63</v>
      </c>
      <c r="D15730" s="293">
        <v>57.34</v>
      </c>
    </row>
    <row r="15731" spans="1:4">
      <c r="A15731" s="291" t="s">
        <v>24126</v>
      </c>
      <c r="B15731" s="292" t="s">
        <v>24125</v>
      </c>
      <c r="C15731" s="292" t="s">
        <v>63</v>
      </c>
      <c r="D15731" s="293">
        <v>56.2</v>
      </c>
    </row>
    <row r="15732" spans="1:4">
      <c r="A15732" s="291" t="s">
        <v>24127</v>
      </c>
      <c r="B15732" s="292" t="s">
        <v>24128</v>
      </c>
      <c r="C15732" s="292" t="s">
        <v>63</v>
      </c>
      <c r="D15732" s="293">
        <v>84.18</v>
      </c>
    </row>
    <row r="15733" spans="1:4">
      <c r="A15733" s="291" t="s">
        <v>24129</v>
      </c>
      <c r="B15733" s="292" t="s">
        <v>24128</v>
      </c>
      <c r="C15733" s="292" t="s">
        <v>63</v>
      </c>
      <c r="D15733" s="293">
        <v>83.04</v>
      </c>
    </row>
    <row r="15734" spans="1:4">
      <c r="A15734" s="291" t="s">
        <v>24130</v>
      </c>
      <c r="B15734" s="292" t="s">
        <v>24131</v>
      </c>
      <c r="C15734" s="292" t="s">
        <v>63</v>
      </c>
      <c r="D15734" s="293">
        <v>36.130000000000003</v>
      </c>
    </row>
    <row r="15735" spans="1:4">
      <c r="A15735" s="291" t="s">
        <v>24132</v>
      </c>
      <c r="B15735" s="292" t="s">
        <v>24131</v>
      </c>
      <c r="C15735" s="292" t="s">
        <v>63</v>
      </c>
      <c r="D15735" s="293">
        <v>35.18</v>
      </c>
    </row>
    <row r="15736" spans="1:4">
      <c r="A15736" s="291" t="s">
        <v>24133</v>
      </c>
      <c r="B15736" s="292" t="s">
        <v>24134</v>
      </c>
      <c r="C15736" s="292" t="s">
        <v>63</v>
      </c>
      <c r="D15736" s="293">
        <v>62.22</v>
      </c>
    </row>
    <row r="15737" spans="1:4">
      <c r="A15737" s="291" t="s">
        <v>24135</v>
      </c>
      <c r="B15737" s="292" t="s">
        <v>24134</v>
      </c>
      <c r="C15737" s="292" t="s">
        <v>63</v>
      </c>
      <c r="D15737" s="293">
        <v>61.08</v>
      </c>
    </row>
    <row r="15738" spans="1:4">
      <c r="A15738" s="291" t="s">
        <v>24136</v>
      </c>
      <c r="B15738" s="292" t="s">
        <v>24137</v>
      </c>
      <c r="C15738" s="292" t="s">
        <v>63</v>
      </c>
      <c r="D15738" s="293">
        <v>91.74</v>
      </c>
    </row>
    <row r="15739" spans="1:4">
      <c r="A15739" s="291" t="s">
        <v>24138</v>
      </c>
      <c r="B15739" s="292" t="s">
        <v>24137</v>
      </c>
      <c r="C15739" s="292" t="s">
        <v>63</v>
      </c>
      <c r="D15739" s="293">
        <v>90.6</v>
      </c>
    </row>
    <row r="15740" spans="1:4">
      <c r="A15740" s="291" t="s">
        <v>24139</v>
      </c>
      <c r="B15740" s="292" t="s">
        <v>24140</v>
      </c>
      <c r="C15740" s="292" t="s">
        <v>63</v>
      </c>
      <c r="D15740" s="293">
        <v>123.48</v>
      </c>
    </row>
    <row r="15741" spans="1:4">
      <c r="A15741" s="291" t="s">
        <v>24141</v>
      </c>
      <c r="B15741" s="292" t="s">
        <v>24140</v>
      </c>
      <c r="C15741" s="292" t="s">
        <v>63</v>
      </c>
      <c r="D15741" s="293">
        <v>122.34</v>
      </c>
    </row>
    <row r="15742" spans="1:4">
      <c r="A15742" s="291" t="s">
        <v>24142</v>
      </c>
      <c r="B15742" s="292" t="s">
        <v>24143</v>
      </c>
      <c r="C15742" s="292" t="s">
        <v>63</v>
      </c>
      <c r="D15742" s="293">
        <v>70.42</v>
      </c>
    </row>
    <row r="15743" spans="1:4">
      <c r="A15743" s="291" t="s">
        <v>24144</v>
      </c>
      <c r="B15743" s="292" t="s">
        <v>24143</v>
      </c>
      <c r="C15743" s="292" t="s">
        <v>63</v>
      </c>
      <c r="D15743" s="293">
        <v>67.75</v>
      </c>
    </row>
    <row r="15744" spans="1:4">
      <c r="A15744" s="291" t="s">
        <v>24145</v>
      </c>
      <c r="B15744" s="292" t="s">
        <v>24146</v>
      </c>
      <c r="C15744" s="292" t="s">
        <v>63</v>
      </c>
      <c r="D15744" s="293">
        <v>141.12</v>
      </c>
    </row>
    <row r="15745" spans="1:4">
      <c r="A15745" s="291" t="s">
        <v>24147</v>
      </c>
      <c r="B15745" s="292" t="s">
        <v>24146</v>
      </c>
      <c r="C15745" s="292" t="s">
        <v>63</v>
      </c>
      <c r="D15745" s="293">
        <v>135.74</v>
      </c>
    </row>
    <row r="15746" spans="1:4">
      <c r="A15746" s="291" t="s">
        <v>24148</v>
      </c>
      <c r="B15746" s="292" t="s">
        <v>24149</v>
      </c>
      <c r="C15746" s="292" t="s">
        <v>63</v>
      </c>
      <c r="D15746" s="293">
        <v>211.27</v>
      </c>
    </row>
    <row r="15747" spans="1:4">
      <c r="A15747" s="291" t="s">
        <v>24150</v>
      </c>
      <c r="B15747" s="292" t="s">
        <v>24149</v>
      </c>
      <c r="C15747" s="292" t="s">
        <v>63</v>
      </c>
      <c r="D15747" s="293">
        <v>203.26</v>
      </c>
    </row>
    <row r="15748" spans="1:4">
      <c r="A15748" s="291" t="s">
        <v>24151</v>
      </c>
      <c r="B15748" s="292" t="s">
        <v>24152</v>
      </c>
      <c r="C15748" s="292" t="s">
        <v>58</v>
      </c>
      <c r="D15748" s="293">
        <v>40.68</v>
      </c>
    </row>
    <row r="15749" spans="1:4">
      <c r="A15749" s="291" t="s">
        <v>24153</v>
      </c>
      <c r="B15749" s="292" t="s">
        <v>24152</v>
      </c>
      <c r="C15749" s="292" t="s">
        <v>58</v>
      </c>
      <c r="D15749" s="293">
        <v>39.659999999999997</v>
      </c>
    </row>
    <row r="15750" spans="1:4">
      <c r="A15750" s="291" t="s">
        <v>24154</v>
      </c>
      <c r="B15750" s="292" t="s">
        <v>24155</v>
      </c>
      <c r="C15750" s="292" t="s">
        <v>58</v>
      </c>
      <c r="D15750" s="293">
        <v>34.28</v>
      </c>
    </row>
    <row r="15751" spans="1:4">
      <c r="A15751" s="291" t="s">
        <v>24156</v>
      </c>
      <c r="B15751" s="292" t="s">
        <v>24155</v>
      </c>
      <c r="C15751" s="292" t="s">
        <v>58</v>
      </c>
      <c r="D15751" s="293">
        <v>33.26</v>
      </c>
    </row>
    <row r="15752" spans="1:4">
      <c r="A15752" s="291" t="s">
        <v>24157</v>
      </c>
      <c r="B15752" s="292" t="s">
        <v>24158</v>
      </c>
      <c r="C15752" s="292" t="s">
        <v>63</v>
      </c>
      <c r="D15752" s="293">
        <v>2.74</v>
      </c>
    </row>
    <row r="15753" spans="1:4">
      <c r="A15753" s="291" t="s">
        <v>24159</v>
      </c>
      <c r="B15753" s="292" t="s">
        <v>24158</v>
      </c>
      <c r="C15753" s="292" t="s">
        <v>63</v>
      </c>
      <c r="D15753" s="293">
        <v>2.5499999999999998</v>
      </c>
    </row>
    <row r="15754" spans="1:4">
      <c r="A15754" s="291" t="s">
        <v>24160</v>
      </c>
      <c r="B15754" s="292" t="s">
        <v>24161</v>
      </c>
      <c r="C15754" s="292" t="s">
        <v>63</v>
      </c>
      <c r="D15754" s="293">
        <v>2.75</v>
      </c>
    </row>
    <row r="15755" spans="1:4">
      <c r="A15755" s="291" t="s">
        <v>24162</v>
      </c>
      <c r="B15755" s="292" t="s">
        <v>24161</v>
      </c>
      <c r="C15755" s="292" t="s">
        <v>63</v>
      </c>
      <c r="D15755" s="293">
        <v>2.56</v>
      </c>
    </row>
    <row r="15756" spans="1:4">
      <c r="A15756" s="291" t="s">
        <v>24163</v>
      </c>
      <c r="B15756" s="292" t="s">
        <v>24164</v>
      </c>
      <c r="C15756" s="292" t="s">
        <v>63</v>
      </c>
      <c r="D15756" s="293">
        <v>4.1100000000000003</v>
      </c>
    </row>
    <row r="15757" spans="1:4">
      <c r="A15757" s="291" t="s">
        <v>24165</v>
      </c>
      <c r="B15757" s="292" t="s">
        <v>24164</v>
      </c>
      <c r="C15757" s="292" t="s">
        <v>63</v>
      </c>
      <c r="D15757" s="293">
        <v>3.92</v>
      </c>
    </row>
    <row r="15758" spans="1:4">
      <c r="A15758" s="291" t="s">
        <v>24166</v>
      </c>
      <c r="B15758" s="292" t="s">
        <v>24167</v>
      </c>
      <c r="C15758" s="292" t="s">
        <v>63</v>
      </c>
      <c r="D15758" s="293">
        <v>8.34</v>
      </c>
    </row>
    <row r="15759" spans="1:4">
      <c r="A15759" s="291" t="s">
        <v>24168</v>
      </c>
      <c r="B15759" s="292" t="s">
        <v>24167</v>
      </c>
      <c r="C15759" s="292" t="s">
        <v>63</v>
      </c>
      <c r="D15759" s="293">
        <v>8.02</v>
      </c>
    </row>
    <row r="15760" spans="1:4">
      <c r="A15760" s="291" t="s">
        <v>24169</v>
      </c>
      <c r="B15760" s="292" t="s">
        <v>24170</v>
      </c>
      <c r="C15760" s="292" t="s">
        <v>63</v>
      </c>
      <c r="D15760" s="293">
        <v>10.39</v>
      </c>
    </row>
    <row r="15761" spans="1:4">
      <c r="A15761" s="291" t="s">
        <v>24171</v>
      </c>
      <c r="B15761" s="292" t="s">
        <v>24170</v>
      </c>
      <c r="C15761" s="292" t="s">
        <v>63</v>
      </c>
      <c r="D15761" s="293">
        <v>10.01</v>
      </c>
    </row>
    <row r="15762" spans="1:4">
      <c r="A15762" s="291" t="s">
        <v>24172</v>
      </c>
      <c r="B15762" s="292" t="s">
        <v>24173</v>
      </c>
      <c r="C15762" s="292" t="s">
        <v>63</v>
      </c>
      <c r="D15762" s="293">
        <v>12.64</v>
      </c>
    </row>
    <row r="15763" spans="1:4">
      <c r="A15763" s="291" t="s">
        <v>24174</v>
      </c>
      <c r="B15763" s="292" t="s">
        <v>24173</v>
      </c>
      <c r="C15763" s="292" t="s">
        <v>63</v>
      </c>
      <c r="D15763" s="293">
        <v>12.2</v>
      </c>
    </row>
    <row r="15764" spans="1:4">
      <c r="A15764" s="291" t="s">
        <v>24175</v>
      </c>
      <c r="B15764" s="292" t="s">
        <v>24176</v>
      </c>
      <c r="C15764" s="292" t="s">
        <v>63</v>
      </c>
      <c r="D15764" s="293">
        <v>15.27</v>
      </c>
    </row>
    <row r="15765" spans="1:4">
      <c r="A15765" s="291" t="s">
        <v>24177</v>
      </c>
      <c r="B15765" s="292" t="s">
        <v>24176</v>
      </c>
      <c r="C15765" s="292" t="s">
        <v>63</v>
      </c>
      <c r="D15765" s="293">
        <v>14.76</v>
      </c>
    </row>
    <row r="15766" spans="1:4">
      <c r="A15766" s="291" t="s">
        <v>24178</v>
      </c>
      <c r="B15766" s="292" t="s">
        <v>24179</v>
      </c>
      <c r="C15766" s="292" t="s">
        <v>63</v>
      </c>
      <c r="D15766" s="293">
        <v>20.12</v>
      </c>
    </row>
    <row r="15767" spans="1:4">
      <c r="A15767" s="291" t="s">
        <v>24180</v>
      </c>
      <c r="B15767" s="292" t="s">
        <v>24179</v>
      </c>
      <c r="C15767" s="292" t="s">
        <v>63</v>
      </c>
      <c r="D15767" s="293">
        <v>19.55</v>
      </c>
    </row>
    <row r="15768" spans="1:4">
      <c r="A15768" s="291" t="s">
        <v>24181</v>
      </c>
      <c r="B15768" s="292" t="s">
        <v>24182</v>
      </c>
      <c r="C15768" s="292" t="s">
        <v>63</v>
      </c>
      <c r="D15768" s="293">
        <v>28.21</v>
      </c>
    </row>
    <row r="15769" spans="1:4">
      <c r="A15769" s="291" t="s">
        <v>24183</v>
      </c>
      <c r="B15769" s="292" t="s">
        <v>24182</v>
      </c>
      <c r="C15769" s="292" t="s">
        <v>63</v>
      </c>
      <c r="D15769" s="293">
        <v>27.51</v>
      </c>
    </row>
    <row r="15770" spans="1:4">
      <c r="A15770" s="291" t="s">
        <v>24184</v>
      </c>
      <c r="B15770" s="292" t="s">
        <v>24185</v>
      </c>
      <c r="C15770" s="292" t="s">
        <v>63</v>
      </c>
      <c r="D15770" s="293">
        <v>52.45</v>
      </c>
    </row>
    <row r="15771" spans="1:4">
      <c r="A15771" s="291" t="s">
        <v>24186</v>
      </c>
      <c r="B15771" s="292" t="s">
        <v>24185</v>
      </c>
      <c r="C15771" s="292" t="s">
        <v>63</v>
      </c>
      <c r="D15771" s="293">
        <v>51.62</v>
      </c>
    </row>
    <row r="15772" spans="1:4">
      <c r="A15772" s="291" t="s">
        <v>24187</v>
      </c>
      <c r="B15772" s="292" t="s">
        <v>24188</v>
      </c>
      <c r="C15772" s="292" t="s">
        <v>63</v>
      </c>
      <c r="D15772" s="293">
        <v>69.290000000000006</v>
      </c>
    </row>
    <row r="15773" spans="1:4">
      <c r="A15773" s="291" t="s">
        <v>24189</v>
      </c>
      <c r="B15773" s="292" t="s">
        <v>24188</v>
      </c>
      <c r="C15773" s="292" t="s">
        <v>63</v>
      </c>
      <c r="D15773" s="293">
        <v>68.34</v>
      </c>
    </row>
    <row r="15774" spans="1:4">
      <c r="A15774" s="291" t="s">
        <v>24190</v>
      </c>
      <c r="B15774" s="292" t="s">
        <v>24191</v>
      </c>
      <c r="C15774" s="292" t="s">
        <v>58</v>
      </c>
      <c r="D15774" s="293">
        <v>10.27</v>
      </c>
    </row>
    <row r="15775" spans="1:4">
      <c r="A15775" s="291" t="s">
        <v>24192</v>
      </c>
      <c r="B15775" s="292" t="s">
        <v>24191</v>
      </c>
      <c r="C15775" s="292" t="s">
        <v>58</v>
      </c>
      <c r="D15775" s="293">
        <v>10.27</v>
      </c>
    </row>
    <row r="15776" spans="1:4">
      <c r="A15776" s="291" t="s">
        <v>24193</v>
      </c>
      <c r="B15776" s="292" t="s">
        <v>24194</v>
      </c>
      <c r="C15776" s="292" t="s">
        <v>58</v>
      </c>
      <c r="D15776" s="293">
        <v>12.81</v>
      </c>
    </row>
    <row r="15777" spans="1:4">
      <c r="A15777" s="291" t="s">
        <v>24195</v>
      </c>
      <c r="B15777" s="292" t="s">
        <v>24194</v>
      </c>
      <c r="C15777" s="292" t="s">
        <v>58</v>
      </c>
      <c r="D15777" s="293">
        <v>12.81</v>
      </c>
    </row>
    <row r="15778" spans="1:4">
      <c r="A15778" s="291" t="s">
        <v>24196</v>
      </c>
      <c r="B15778" s="292" t="s">
        <v>24197</v>
      </c>
      <c r="C15778" s="292" t="s">
        <v>58</v>
      </c>
      <c r="D15778" s="293">
        <v>18.97</v>
      </c>
    </row>
    <row r="15779" spans="1:4">
      <c r="A15779" s="291" t="s">
        <v>24198</v>
      </c>
      <c r="B15779" s="292" t="s">
        <v>24197</v>
      </c>
      <c r="C15779" s="292" t="s">
        <v>58</v>
      </c>
      <c r="D15779" s="293">
        <v>18.97</v>
      </c>
    </row>
    <row r="15780" spans="1:4">
      <c r="A15780" s="291" t="s">
        <v>24199</v>
      </c>
      <c r="B15780" s="292" t="s">
        <v>24200</v>
      </c>
      <c r="C15780" s="292" t="s">
        <v>58</v>
      </c>
      <c r="D15780" s="293">
        <v>38.380000000000003</v>
      </c>
    </row>
    <row r="15781" spans="1:4">
      <c r="A15781" s="291" t="s">
        <v>24201</v>
      </c>
      <c r="B15781" s="292" t="s">
        <v>24200</v>
      </c>
      <c r="C15781" s="292" t="s">
        <v>58</v>
      </c>
      <c r="D15781" s="293">
        <v>38.380000000000003</v>
      </c>
    </row>
    <row r="15782" spans="1:4">
      <c r="A15782" s="291" t="s">
        <v>24202</v>
      </c>
      <c r="B15782" s="292" t="s">
        <v>24203</v>
      </c>
      <c r="C15782" s="292" t="s">
        <v>58</v>
      </c>
      <c r="D15782" s="293">
        <v>22.92</v>
      </c>
    </row>
    <row r="15783" spans="1:4">
      <c r="A15783" s="291" t="s">
        <v>24204</v>
      </c>
      <c r="B15783" s="292" t="s">
        <v>24203</v>
      </c>
      <c r="C15783" s="292" t="s">
        <v>58</v>
      </c>
      <c r="D15783" s="293">
        <v>22.92</v>
      </c>
    </row>
    <row r="15784" spans="1:4">
      <c r="A15784" s="291" t="s">
        <v>24205</v>
      </c>
      <c r="B15784" s="292" t="s">
        <v>24206</v>
      </c>
      <c r="C15784" s="292" t="s">
        <v>58</v>
      </c>
      <c r="D15784" s="293">
        <v>41.1</v>
      </c>
    </row>
    <row r="15785" spans="1:4">
      <c r="A15785" s="291" t="s">
        <v>24207</v>
      </c>
      <c r="B15785" s="292" t="s">
        <v>24206</v>
      </c>
      <c r="C15785" s="292" t="s">
        <v>58</v>
      </c>
      <c r="D15785" s="293">
        <v>41.1</v>
      </c>
    </row>
    <row r="15786" spans="1:4">
      <c r="A15786" s="291" t="s">
        <v>24208</v>
      </c>
      <c r="B15786" s="292" t="s">
        <v>24209</v>
      </c>
      <c r="C15786" s="292" t="s">
        <v>58</v>
      </c>
      <c r="D15786" s="293">
        <v>0.66</v>
      </c>
    </row>
    <row r="15787" spans="1:4">
      <c r="A15787" s="291" t="s">
        <v>24210</v>
      </c>
      <c r="B15787" s="292" t="s">
        <v>24209</v>
      </c>
      <c r="C15787" s="292" t="s">
        <v>58</v>
      </c>
      <c r="D15787" s="293">
        <v>0.66</v>
      </c>
    </row>
    <row r="15788" spans="1:4">
      <c r="A15788" s="291" t="s">
        <v>24211</v>
      </c>
      <c r="B15788" s="292" t="s">
        <v>24212</v>
      </c>
      <c r="C15788" s="292" t="s">
        <v>58</v>
      </c>
      <c r="D15788" s="293">
        <v>2.59</v>
      </c>
    </row>
    <row r="15789" spans="1:4">
      <c r="A15789" s="291" t="s">
        <v>24213</v>
      </c>
      <c r="B15789" s="292" t="s">
        <v>24212</v>
      </c>
      <c r="C15789" s="292" t="s">
        <v>58</v>
      </c>
      <c r="D15789" s="293">
        <v>2.59</v>
      </c>
    </row>
    <row r="15790" spans="1:4">
      <c r="A15790" s="291" t="s">
        <v>24214</v>
      </c>
      <c r="B15790" s="292" t="s">
        <v>24215</v>
      </c>
      <c r="C15790" s="292" t="s">
        <v>58</v>
      </c>
      <c r="D15790" s="293">
        <v>2.61</v>
      </c>
    </row>
    <row r="15791" spans="1:4">
      <c r="A15791" s="291" t="s">
        <v>24216</v>
      </c>
      <c r="B15791" s="292" t="s">
        <v>24215</v>
      </c>
      <c r="C15791" s="292" t="s">
        <v>58</v>
      </c>
      <c r="D15791" s="293">
        <v>2.61</v>
      </c>
    </row>
    <row r="15792" spans="1:4">
      <c r="A15792" s="291" t="s">
        <v>24217</v>
      </c>
      <c r="B15792" s="292" t="s">
        <v>24218</v>
      </c>
      <c r="C15792" s="292" t="s">
        <v>58</v>
      </c>
      <c r="D15792" s="293">
        <v>6.03</v>
      </c>
    </row>
    <row r="15793" spans="1:4">
      <c r="A15793" s="291" t="s">
        <v>24219</v>
      </c>
      <c r="B15793" s="292" t="s">
        <v>24218</v>
      </c>
      <c r="C15793" s="292" t="s">
        <v>58</v>
      </c>
      <c r="D15793" s="293">
        <v>6.03</v>
      </c>
    </row>
    <row r="15794" spans="1:4">
      <c r="A15794" s="291" t="s">
        <v>24220</v>
      </c>
      <c r="B15794" s="292" t="s">
        <v>24221</v>
      </c>
      <c r="C15794" s="292" t="s">
        <v>58</v>
      </c>
      <c r="D15794" s="293">
        <v>6.05</v>
      </c>
    </row>
    <row r="15795" spans="1:4">
      <c r="A15795" s="291" t="s">
        <v>24222</v>
      </c>
      <c r="B15795" s="292" t="s">
        <v>24221</v>
      </c>
      <c r="C15795" s="292" t="s">
        <v>58</v>
      </c>
      <c r="D15795" s="293">
        <v>6.05</v>
      </c>
    </row>
    <row r="15796" spans="1:4">
      <c r="A15796" s="291" t="s">
        <v>24223</v>
      </c>
      <c r="B15796" s="292" t="s">
        <v>24224</v>
      </c>
      <c r="C15796" s="292" t="s">
        <v>58</v>
      </c>
      <c r="D15796" s="293">
        <v>6.17</v>
      </c>
    </row>
    <row r="15797" spans="1:4">
      <c r="A15797" s="291" t="s">
        <v>24225</v>
      </c>
      <c r="B15797" s="292" t="s">
        <v>24224</v>
      </c>
      <c r="C15797" s="292" t="s">
        <v>58</v>
      </c>
      <c r="D15797" s="293">
        <v>6.17</v>
      </c>
    </row>
    <row r="15798" spans="1:4">
      <c r="A15798" s="291" t="s">
        <v>24226</v>
      </c>
      <c r="B15798" s="292" t="s">
        <v>24227</v>
      </c>
      <c r="C15798" s="292" t="s">
        <v>58</v>
      </c>
      <c r="D15798" s="293">
        <v>5.59</v>
      </c>
    </row>
    <row r="15799" spans="1:4">
      <c r="A15799" s="291" t="s">
        <v>24228</v>
      </c>
      <c r="B15799" s="292" t="s">
        <v>24227</v>
      </c>
      <c r="C15799" s="292" t="s">
        <v>58</v>
      </c>
      <c r="D15799" s="293">
        <v>5.59</v>
      </c>
    </row>
    <row r="15800" spans="1:4">
      <c r="A15800" s="291" t="s">
        <v>24229</v>
      </c>
      <c r="B15800" s="292" t="s">
        <v>24230</v>
      </c>
      <c r="C15800" s="292" t="s">
        <v>58</v>
      </c>
      <c r="D15800" s="293">
        <v>10.36</v>
      </c>
    </row>
    <row r="15801" spans="1:4">
      <c r="A15801" s="291" t="s">
        <v>24231</v>
      </c>
      <c r="B15801" s="292" t="s">
        <v>24230</v>
      </c>
      <c r="C15801" s="292" t="s">
        <v>58</v>
      </c>
      <c r="D15801" s="293">
        <v>10.36</v>
      </c>
    </row>
    <row r="15802" spans="1:4">
      <c r="A15802" s="291" t="s">
        <v>24232</v>
      </c>
      <c r="B15802" s="292" t="s">
        <v>24233</v>
      </c>
      <c r="C15802" s="292" t="s">
        <v>58</v>
      </c>
      <c r="D15802" s="293">
        <v>12.82</v>
      </c>
    </row>
    <row r="15803" spans="1:4">
      <c r="A15803" s="291" t="s">
        <v>24234</v>
      </c>
      <c r="B15803" s="292" t="s">
        <v>24233</v>
      </c>
      <c r="C15803" s="292" t="s">
        <v>58</v>
      </c>
      <c r="D15803" s="293">
        <v>12.82</v>
      </c>
    </row>
    <row r="15804" spans="1:4">
      <c r="A15804" s="291" t="s">
        <v>24235</v>
      </c>
      <c r="B15804" s="292" t="s">
        <v>24236</v>
      </c>
      <c r="C15804" s="292" t="s">
        <v>58</v>
      </c>
      <c r="D15804" s="293">
        <v>19.87</v>
      </c>
    </row>
    <row r="15805" spans="1:4">
      <c r="A15805" s="291" t="s">
        <v>24237</v>
      </c>
      <c r="B15805" s="292" t="s">
        <v>24236</v>
      </c>
      <c r="C15805" s="292" t="s">
        <v>58</v>
      </c>
      <c r="D15805" s="293">
        <v>19.87</v>
      </c>
    </row>
    <row r="15806" spans="1:4">
      <c r="A15806" s="291" t="s">
        <v>24238</v>
      </c>
      <c r="B15806" s="292" t="s">
        <v>24239</v>
      </c>
      <c r="C15806" s="292" t="s">
        <v>58</v>
      </c>
      <c r="D15806" s="293">
        <v>12.35</v>
      </c>
    </row>
    <row r="15807" spans="1:4">
      <c r="A15807" s="291" t="s">
        <v>24240</v>
      </c>
      <c r="B15807" s="292" t="s">
        <v>24239</v>
      </c>
      <c r="C15807" s="292" t="s">
        <v>58</v>
      </c>
      <c r="D15807" s="293">
        <v>12.35</v>
      </c>
    </row>
    <row r="15808" spans="1:4">
      <c r="A15808" s="291" t="s">
        <v>24241</v>
      </c>
      <c r="B15808" s="292" t="s">
        <v>24242</v>
      </c>
      <c r="C15808" s="292" t="s">
        <v>58</v>
      </c>
      <c r="D15808" s="293">
        <v>1.48</v>
      </c>
    </row>
    <row r="15809" spans="1:4">
      <c r="A15809" s="291" t="s">
        <v>24243</v>
      </c>
      <c r="B15809" s="292" t="s">
        <v>24242</v>
      </c>
      <c r="C15809" s="292" t="s">
        <v>58</v>
      </c>
      <c r="D15809" s="293">
        <v>1.48</v>
      </c>
    </row>
    <row r="15810" spans="1:4">
      <c r="A15810" s="291" t="s">
        <v>24244</v>
      </c>
      <c r="B15810" s="292" t="s">
        <v>24245</v>
      </c>
      <c r="C15810" s="292" t="s">
        <v>58</v>
      </c>
      <c r="D15810" s="293">
        <v>2.04</v>
      </c>
    </row>
    <row r="15811" spans="1:4">
      <c r="A15811" s="291" t="s">
        <v>24246</v>
      </c>
      <c r="B15811" s="292" t="s">
        <v>24245</v>
      </c>
      <c r="C15811" s="292" t="s">
        <v>58</v>
      </c>
      <c r="D15811" s="293">
        <v>2.04</v>
      </c>
    </row>
    <row r="15812" spans="1:4">
      <c r="A15812" s="291" t="s">
        <v>24247</v>
      </c>
      <c r="B15812" s="292" t="s">
        <v>24248</v>
      </c>
      <c r="C15812" s="292" t="s">
        <v>58</v>
      </c>
      <c r="D15812" s="293">
        <v>4.3</v>
      </c>
    </row>
    <row r="15813" spans="1:4">
      <c r="A15813" s="291" t="s">
        <v>24249</v>
      </c>
      <c r="B15813" s="292" t="s">
        <v>24248</v>
      </c>
      <c r="C15813" s="292" t="s">
        <v>58</v>
      </c>
      <c r="D15813" s="293">
        <v>4.3</v>
      </c>
    </row>
    <row r="15814" spans="1:4">
      <c r="A15814" s="291" t="s">
        <v>24250</v>
      </c>
      <c r="B15814" s="292" t="s">
        <v>24251</v>
      </c>
      <c r="C15814" s="292" t="s">
        <v>58</v>
      </c>
      <c r="D15814" s="293">
        <v>10.63</v>
      </c>
    </row>
    <row r="15815" spans="1:4">
      <c r="A15815" s="291" t="s">
        <v>24252</v>
      </c>
      <c r="B15815" s="292" t="s">
        <v>24251</v>
      </c>
      <c r="C15815" s="292" t="s">
        <v>58</v>
      </c>
      <c r="D15815" s="293">
        <v>10.63</v>
      </c>
    </row>
    <row r="15816" spans="1:4">
      <c r="A15816" s="291" t="s">
        <v>24253</v>
      </c>
      <c r="B15816" s="292" t="s">
        <v>24254</v>
      </c>
      <c r="C15816" s="292" t="s">
        <v>58</v>
      </c>
      <c r="D15816" s="293">
        <v>16.670000000000002</v>
      </c>
    </row>
    <row r="15817" spans="1:4">
      <c r="A15817" s="291" t="s">
        <v>24255</v>
      </c>
      <c r="B15817" s="292" t="s">
        <v>24254</v>
      </c>
      <c r="C15817" s="292" t="s">
        <v>58</v>
      </c>
      <c r="D15817" s="293">
        <v>16.670000000000002</v>
      </c>
    </row>
    <row r="15818" spans="1:4">
      <c r="A15818" s="291" t="s">
        <v>24256</v>
      </c>
      <c r="B15818" s="292" t="s">
        <v>24257</v>
      </c>
      <c r="C15818" s="292" t="s">
        <v>58</v>
      </c>
      <c r="D15818" s="293">
        <v>40.950000000000003</v>
      </c>
    </row>
    <row r="15819" spans="1:4">
      <c r="A15819" s="291" t="s">
        <v>24258</v>
      </c>
      <c r="B15819" s="292" t="s">
        <v>24257</v>
      </c>
      <c r="C15819" s="292" t="s">
        <v>58</v>
      </c>
      <c r="D15819" s="293">
        <v>40.950000000000003</v>
      </c>
    </row>
    <row r="15820" spans="1:4">
      <c r="A15820" s="291" t="s">
        <v>24259</v>
      </c>
      <c r="B15820" s="292" t="s">
        <v>24260</v>
      </c>
      <c r="C15820" s="292" t="s">
        <v>58</v>
      </c>
      <c r="D15820" s="293">
        <v>55.72</v>
      </c>
    </row>
    <row r="15821" spans="1:4">
      <c r="A15821" s="291" t="s">
        <v>24261</v>
      </c>
      <c r="B15821" s="292" t="s">
        <v>24260</v>
      </c>
      <c r="C15821" s="292" t="s">
        <v>58</v>
      </c>
      <c r="D15821" s="293">
        <v>55.72</v>
      </c>
    </row>
    <row r="15822" spans="1:4">
      <c r="A15822" s="291" t="s">
        <v>24262</v>
      </c>
      <c r="B15822" s="292" t="s">
        <v>24263</v>
      </c>
      <c r="C15822" s="292" t="s">
        <v>58</v>
      </c>
      <c r="D15822" s="293">
        <v>4.1900000000000004</v>
      </c>
    </row>
    <row r="15823" spans="1:4">
      <c r="A15823" s="291" t="s">
        <v>24264</v>
      </c>
      <c r="B15823" s="292" t="s">
        <v>24263</v>
      </c>
      <c r="C15823" s="292" t="s">
        <v>58</v>
      </c>
      <c r="D15823" s="293">
        <v>4.1900000000000004</v>
      </c>
    </row>
    <row r="15824" spans="1:4">
      <c r="A15824" s="291" t="s">
        <v>24265</v>
      </c>
      <c r="B15824" s="292" t="s">
        <v>24266</v>
      </c>
      <c r="C15824" s="292" t="s">
        <v>58</v>
      </c>
      <c r="D15824" s="293">
        <v>4.2699999999999996</v>
      </c>
    </row>
    <row r="15825" spans="1:4">
      <c r="A15825" s="291" t="s">
        <v>24267</v>
      </c>
      <c r="B15825" s="292" t="s">
        <v>24266</v>
      </c>
      <c r="C15825" s="292" t="s">
        <v>58</v>
      </c>
      <c r="D15825" s="293">
        <v>4.2699999999999996</v>
      </c>
    </row>
    <row r="15826" spans="1:4">
      <c r="A15826" s="291" t="s">
        <v>24268</v>
      </c>
      <c r="B15826" s="292" t="s">
        <v>24269</v>
      </c>
      <c r="C15826" s="292" t="s">
        <v>58</v>
      </c>
      <c r="D15826" s="293">
        <v>8.01</v>
      </c>
    </row>
    <row r="15827" spans="1:4">
      <c r="A15827" s="291" t="s">
        <v>24270</v>
      </c>
      <c r="B15827" s="292" t="s">
        <v>24269</v>
      </c>
      <c r="C15827" s="292" t="s">
        <v>58</v>
      </c>
      <c r="D15827" s="293">
        <v>8.01</v>
      </c>
    </row>
    <row r="15828" spans="1:4">
      <c r="A15828" s="291" t="s">
        <v>24271</v>
      </c>
      <c r="B15828" s="292" t="s">
        <v>24272</v>
      </c>
      <c r="C15828" s="292" t="s">
        <v>58</v>
      </c>
      <c r="D15828" s="293">
        <v>16.13</v>
      </c>
    </row>
    <row r="15829" spans="1:4">
      <c r="A15829" s="291" t="s">
        <v>24273</v>
      </c>
      <c r="B15829" s="292" t="s">
        <v>24272</v>
      </c>
      <c r="C15829" s="292" t="s">
        <v>58</v>
      </c>
      <c r="D15829" s="293">
        <v>16.13</v>
      </c>
    </row>
    <row r="15830" spans="1:4">
      <c r="A15830" s="291" t="s">
        <v>24274</v>
      </c>
      <c r="B15830" s="292" t="s">
        <v>24275</v>
      </c>
      <c r="C15830" s="292" t="s">
        <v>58</v>
      </c>
      <c r="D15830" s="293">
        <v>23.02</v>
      </c>
    </row>
    <row r="15831" spans="1:4">
      <c r="A15831" s="291" t="s">
        <v>24276</v>
      </c>
      <c r="B15831" s="292" t="s">
        <v>24275</v>
      </c>
      <c r="C15831" s="292" t="s">
        <v>58</v>
      </c>
      <c r="D15831" s="293">
        <v>23.02</v>
      </c>
    </row>
    <row r="15832" spans="1:4">
      <c r="A15832" s="291" t="s">
        <v>24277</v>
      </c>
      <c r="B15832" s="292" t="s">
        <v>24278</v>
      </c>
      <c r="C15832" s="292" t="s">
        <v>58</v>
      </c>
      <c r="D15832" s="293">
        <v>52.9</v>
      </c>
    </row>
    <row r="15833" spans="1:4">
      <c r="A15833" s="291" t="s">
        <v>24279</v>
      </c>
      <c r="B15833" s="292" t="s">
        <v>24278</v>
      </c>
      <c r="C15833" s="292" t="s">
        <v>58</v>
      </c>
      <c r="D15833" s="293">
        <v>52.9</v>
      </c>
    </row>
    <row r="15834" spans="1:4">
      <c r="A15834" s="291" t="s">
        <v>24280</v>
      </c>
      <c r="B15834" s="292" t="s">
        <v>24281</v>
      </c>
      <c r="C15834" s="292" t="s">
        <v>58</v>
      </c>
      <c r="D15834" s="293">
        <v>8.93</v>
      </c>
    </row>
    <row r="15835" spans="1:4">
      <c r="A15835" s="291" t="s">
        <v>24282</v>
      </c>
      <c r="B15835" s="292" t="s">
        <v>24281</v>
      </c>
      <c r="C15835" s="292" t="s">
        <v>58</v>
      </c>
      <c r="D15835" s="293">
        <v>8.93</v>
      </c>
    </row>
    <row r="15836" spans="1:4">
      <c r="A15836" s="291" t="s">
        <v>24283</v>
      </c>
      <c r="B15836" s="292" t="s">
        <v>24284</v>
      </c>
      <c r="C15836" s="292" t="s">
        <v>58</v>
      </c>
      <c r="D15836" s="293">
        <v>13.04</v>
      </c>
    </row>
    <row r="15837" spans="1:4">
      <c r="A15837" s="291" t="s">
        <v>24285</v>
      </c>
      <c r="B15837" s="292" t="s">
        <v>24284</v>
      </c>
      <c r="C15837" s="292" t="s">
        <v>58</v>
      </c>
      <c r="D15837" s="293">
        <v>13.04</v>
      </c>
    </row>
    <row r="15838" spans="1:4">
      <c r="A15838" s="291" t="s">
        <v>24286</v>
      </c>
      <c r="B15838" s="292" t="s">
        <v>24287</v>
      </c>
      <c r="C15838" s="292" t="s">
        <v>58</v>
      </c>
      <c r="D15838" s="293">
        <v>13.63</v>
      </c>
    </row>
    <row r="15839" spans="1:4">
      <c r="A15839" s="291" t="s">
        <v>24288</v>
      </c>
      <c r="B15839" s="292" t="s">
        <v>24287</v>
      </c>
      <c r="C15839" s="292" t="s">
        <v>58</v>
      </c>
      <c r="D15839" s="293">
        <v>13.63</v>
      </c>
    </row>
    <row r="15840" spans="1:4">
      <c r="A15840" s="291" t="s">
        <v>24289</v>
      </c>
      <c r="B15840" s="292" t="s">
        <v>24290</v>
      </c>
      <c r="C15840" s="292" t="s">
        <v>58</v>
      </c>
      <c r="D15840" s="293">
        <v>17.98</v>
      </c>
    </row>
    <row r="15841" spans="1:4">
      <c r="A15841" s="291" t="s">
        <v>24291</v>
      </c>
      <c r="B15841" s="292" t="s">
        <v>24290</v>
      </c>
      <c r="C15841" s="292" t="s">
        <v>58</v>
      </c>
      <c r="D15841" s="293">
        <v>17.98</v>
      </c>
    </row>
    <row r="15842" spans="1:4">
      <c r="A15842" s="291" t="s">
        <v>24292</v>
      </c>
      <c r="B15842" s="292" t="s">
        <v>24293</v>
      </c>
      <c r="C15842" s="292" t="s">
        <v>58</v>
      </c>
      <c r="D15842" s="293">
        <v>19.87</v>
      </c>
    </row>
    <row r="15843" spans="1:4">
      <c r="A15843" s="291" t="s">
        <v>24294</v>
      </c>
      <c r="B15843" s="292" t="s">
        <v>24293</v>
      </c>
      <c r="C15843" s="292" t="s">
        <v>58</v>
      </c>
      <c r="D15843" s="293">
        <v>19.87</v>
      </c>
    </row>
    <row r="15844" spans="1:4">
      <c r="A15844" s="291" t="s">
        <v>24295</v>
      </c>
      <c r="B15844" s="292" t="s">
        <v>24296</v>
      </c>
      <c r="C15844" s="292" t="s">
        <v>58</v>
      </c>
      <c r="D15844" s="293">
        <v>58</v>
      </c>
    </row>
    <row r="15845" spans="1:4">
      <c r="A15845" s="291" t="s">
        <v>24297</v>
      </c>
      <c r="B15845" s="292" t="s">
        <v>24296</v>
      </c>
      <c r="C15845" s="292" t="s">
        <v>58</v>
      </c>
      <c r="D15845" s="293">
        <v>58</v>
      </c>
    </row>
    <row r="15846" spans="1:4">
      <c r="A15846" s="291" t="s">
        <v>24298</v>
      </c>
      <c r="B15846" s="292" t="s">
        <v>24299</v>
      </c>
      <c r="C15846" s="292" t="s">
        <v>58</v>
      </c>
      <c r="D15846" s="293">
        <v>258.05</v>
      </c>
    </row>
    <row r="15847" spans="1:4">
      <c r="A15847" s="291" t="s">
        <v>24300</v>
      </c>
      <c r="B15847" s="292" t="s">
        <v>24299</v>
      </c>
      <c r="C15847" s="292" t="s">
        <v>58</v>
      </c>
      <c r="D15847" s="293">
        <v>258.05</v>
      </c>
    </row>
    <row r="15848" spans="1:4">
      <c r="A15848" s="291" t="s">
        <v>24301</v>
      </c>
      <c r="B15848" s="292" t="s">
        <v>24302</v>
      </c>
      <c r="C15848" s="292" t="s">
        <v>58</v>
      </c>
      <c r="D15848" s="293">
        <v>284.13</v>
      </c>
    </row>
    <row r="15849" spans="1:4">
      <c r="A15849" s="291" t="s">
        <v>24303</v>
      </c>
      <c r="B15849" s="292" t="s">
        <v>24302</v>
      </c>
      <c r="C15849" s="292" t="s">
        <v>58</v>
      </c>
      <c r="D15849" s="293">
        <v>284.13</v>
      </c>
    </row>
    <row r="15850" spans="1:4">
      <c r="A15850" s="291" t="s">
        <v>24304</v>
      </c>
      <c r="B15850" s="292" t="s">
        <v>24305</v>
      </c>
      <c r="C15850" s="292" t="s">
        <v>58</v>
      </c>
      <c r="D15850" s="293">
        <v>370.31</v>
      </c>
    </row>
    <row r="15851" spans="1:4">
      <c r="A15851" s="291" t="s">
        <v>24306</v>
      </c>
      <c r="B15851" s="292" t="s">
        <v>24305</v>
      </c>
      <c r="C15851" s="292" t="s">
        <v>58</v>
      </c>
      <c r="D15851" s="293">
        <v>370.31</v>
      </c>
    </row>
    <row r="15852" spans="1:4">
      <c r="A15852" s="291" t="s">
        <v>24307</v>
      </c>
      <c r="B15852" s="292" t="s">
        <v>24308</v>
      </c>
      <c r="C15852" s="292" t="s">
        <v>58</v>
      </c>
      <c r="D15852" s="293">
        <v>4.83</v>
      </c>
    </row>
    <row r="15853" spans="1:4">
      <c r="A15853" s="291" t="s">
        <v>24309</v>
      </c>
      <c r="B15853" s="292" t="s">
        <v>24308</v>
      </c>
      <c r="C15853" s="292" t="s">
        <v>58</v>
      </c>
      <c r="D15853" s="293">
        <v>4.83</v>
      </c>
    </row>
    <row r="15854" spans="1:4">
      <c r="A15854" s="291" t="s">
        <v>24310</v>
      </c>
      <c r="B15854" s="292" t="s">
        <v>24311</v>
      </c>
      <c r="C15854" s="292" t="s">
        <v>58</v>
      </c>
      <c r="D15854" s="293">
        <v>4.83</v>
      </c>
    </row>
    <row r="15855" spans="1:4">
      <c r="A15855" s="291" t="s">
        <v>24312</v>
      </c>
      <c r="B15855" s="292" t="s">
        <v>24311</v>
      </c>
      <c r="C15855" s="292" t="s">
        <v>58</v>
      </c>
      <c r="D15855" s="293">
        <v>4.83</v>
      </c>
    </row>
    <row r="15856" spans="1:4">
      <c r="A15856" s="291" t="s">
        <v>24313</v>
      </c>
      <c r="B15856" s="292" t="s">
        <v>24314</v>
      </c>
      <c r="C15856" s="292" t="s">
        <v>58</v>
      </c>
      <c r="D15856" s="293">
        <v>10.6</v>
      </c>
    </row>
    <row r="15857" spans="1:4">
      <c r="A15857" s="291" t="s">
        <v>24315</v>
      </c>
      <c r="B15857" s="292" t="s">
        <v>24314</v>
      </c>
      <c r="C15857" s="292" t="s">
        <v>58</v>
      </c>
      <c r="D15857" s="293">
        <v>10.6</v>
      </c>
    </row>
    <row r="15858" spans="1:4">
      <c r="A15858" s="291" t="s">
        <v>24316</v>
      </c>
      <c r="B15858" s="292" t="s">
        <v>24317</v>
      </c>
      <c r="C15858" s="292" t="s">
        <v>58</v>
      </c>
      <c r="D15858" s="293">
        <v>16.440000000000001</v>
      </c>
    </row>
    <row r="15859" spans="1:4">
      <c r="A15859" s="291" t="s">
        <v>24318</v>
      </c>
      <c r="B15859" s="292" t="s">
        <v>24317</v>
      </c>
      <c r="C15859" s="292" t="s">
        <v>58</v>
      </c>
      <c r="D15859" s="293">
        <v>16.440000000000001</v>
      </c>
    </row>
    <row r="15860" spans="1:4">
      <c r="A15860" s="291" t="s">
        <v>24319</v>
      </c>
      <c r="B15860" s="292" t="s">
        <v>24320</v>
      </c>
      <c r="C15860" s="292" t="s">
        <v>58</v>
      </c>
      <c r="D15860" s="293">
        <v>17.28</v>
      </c>
    </row>
    <row r="15861" spans="1:4">
      <c r="A15861" s="291" t="s">
        <v>24321</v>
      </c>
      <c r="B15861" s="292" t="s">
        <v>24320</v>
      </c>
      <c r="C15861" s="292" t="s">
        <v>58</v>
      </c>
      <c r="D15861" s="293">
        <v>17.28</v>
      </c>
    </row>
    <row r="15862" spans="1:4">
      <c r="A15862" s="291" t="s">
        <v>24322</v>
      </c>
      <c r="B15862" s="292" t="s">
        <v>24323</v>
      </c>
      <c r="C15862" s="292" t="s">
        <v>58</v>
      </c>
      <c r="D15862" s="293">
        <v>35.65</v>
      </c>
    </row>
    <row r="15863" spans="1:4">
      <c r="A15863" s="291" t="s">
        <v>24324</v>
      </c>
      <c r="B15863" s="292" t="s">
        <v>24323</v>
      </c>
      <c r="C15863" s="292" t="s">
        <v>58</v>
      </c>
      <c r="D15863" s="293">
        <v>35.65</v>
      </c>
    </row>
    <row r="15864" spans="1:4">
      <c r="A15864" s="291" t="s">
        <v>24325</v>
      </c>
      <c r="B15864" s="292" t="s">
        <v>24326</v>
      </c>
      <c r="C15864" s="292" t="s">
        <v>58</v>
      </c>
      <c r="D15864" s="293">
        <v>1.77</v>
      </c>
    </row>
    <row r="15865" spans="1:4">
      <c r="A15865" s="291" t="s">
        <v>24327</v>
      </c>
      <c r="B15865" s="292" t="s">
        <v>24326</v>
      </c>
      <c r="C15865" s="292" t="s">
        <v>58</v>
      </c>
      <c r="D15865" s="293">
        <v>1.77</v>
      </c>
    </row>
    <row r="15866" spans="1:4">
      <c r="A15866" s="291" t="s">
        <v>24328</v>
      </c>
      <c r="B15866" s="292" t="s">
        <v>24329</v>
      </c>
      <c r="C15866" s="292" t="s">
        <v>58</v>
      </c>
      <c r="D15866" s="293">
        <v>2.44</v>
      </c>
    </row>
    <row r="15867" spans="1:4">
      <c r="A15867" s="291" t="s">
        <v>24330</v>
      </c>
      <c r="B15867" s="292" t="s">
        <v>24329</v>
      </c>
      <c r="C15867" s="292" t="s">
        <v>58</v>
      </c>
      <c r="D15867" s="293">
        <v>2.44</v>
      </c>
    </row>
    <row r="15868" spans="1:4">
      <c r="A15868" s="291" t="s">
        <v>24331</v>
      </c>
      <c r="B15868" s="292" t="s">
        <v>24332</v>
      </c>
      <c r="C15868" s="292" t="s">
        <v>58</v>
      </c>
      <c r="D15868" s="293">
        <v>4.53</v>
      </c>
    </row>
    <row r="15869" spans="1:4">
      <c r="A15869" s="291" t="s">
        <v>24333</v>
      </c>
      <c r="B15869" s="292" t="s">
        <v>24332</v>
      </c>
      <c r="C15869" s="292" t="s">
        <v>58</v>
      </c>
      <c r="D15869" s="293">
        <v>4.53</v>
      </c>
    </row>
    <row r="15870" spans="1:4">
      <c r="A15870" s="291" t="s">
        <v>24334</v>
      </c>
      <c r="B15870" s="292" t="s">
        <v>24335</v>
      </c>
      <c r="C15870" s="292" t="s">
        <v>58</v>
      </c>
      <c r="D15870" s="293">
        <v>12.69</v>
      </c>
    </row>
    <row r="15871" spans="1:4">
      <c r="A15871" s="291" t="s">
        <v>24336</v>
      </c>
      <c r="B15871" s="292" t="s">
        <v>24335</v>
      </c>
      <c r="C15871" s="292" t="s">
        <v>58</v>
      </c>
      <c r="D15871" s="293">
        <v>12.69</v>
      </c>
    </row>
    <row r="15872" spans="1:4">
      <c r="A15872" s="291" t="s">
        <v>24337</v>
      </c>
      <c r="B15872" s="292" t="s">
        <v>24338</v>
      </c>
      <c r="C15872" s="292" t="s">
        <v>58</v>
      </c>
      <c r="D15872" s="293">
        <v>10.59</v>
      </c>
    </row>
    <row r="15873" spans="1:4">
      <c r="A15873" s="291" t="s">
        <v>24339</v>
      </c>
      <c r="B15873" s="292" t="s">
        <v>24338</v>
      </c>
      <c r="C15873" s="292" t="s">
        <v>58</v>
      </c>
      <c r="D15873" s="293">
        <v>10.59</v>
      </c>
    </row>
    <row r="15874" spans="1:4">
      <c r="A15874" s="291" t="s">
        <v>24340</v>
      </c>
      <c r="B15874" s="292" t="s">
        <v>24341</v>
      </c>
      <c r="C15874" s="292" t="s">
        <v>58</v>
      </c>
      <c r="D15874" s="293">
        <v>24.11</v>
      </c>
    </row>
    <row r="15875" spans="1:4">
      <c r="A15875" s="291" t="s">
        <v>24342</v>
      </c>
      <c r="B15875" s="292" t="s">
        <v>24341</v>
      </c>
      <c r="C15875" s="292" t="s">
        <v>58</v>
      </c>
      <c r="D15875" s="293">
        <v>24.11</v>
      </c>
    </row>
    <row r="15876" spans="1:4">
      <c r="A15876" s="291" t="s">
        <v>24343</v>
      </c>
      <c r="B15876" s="292" t="s">
        <v>24344</v>
      </c>
      <c r="C15876" s="292" t="s">
        <v>58</v>
      </c>
      <c r="D15876" s="293">
        <v>2.4900000000000002</v>
      </c>
    </row>
    <row r="15877" spans="1:4">
      <c r="A15877" s="291" t="s">
        <v>24345</v>
      </c>
      <c r="B15877" s="292" t="s">
        <v>24344</v>
      </c>
      <c r="C15877" s="292" t="s">
        <v>58</v>
      </c>
      <c r="D15877" s="293">
        <v>2.4900000000000002</v>
      </c>
    </row>
    <row r="15878" spans="1:4">
      <c r="A15878" s="291" t="s">
        <v>24346</v>
      </c>
      <c r="B15878" s="292" t="s">
        <v>24347</v>
      </c>
      <c r="C15878" s="292" t="s">
        <v>58</v>
      </c>
      <c r="D15878" s="293">
        <v>5.27</v>
      </c>
    </row>
    <row r="15879" spans="1:4">
      <c r="A15879" s="291" t="s">
        <v>24348</v>
      </c>
      <c r="B15879" s="292" t="s">
        <v>24347</v>
      </c>
      <c r="C15879" s="292" t="s">
        <v>58</v>
      </c>
      <c r="D15879" s="293">
        <v>5.27</v>
      </c>
    </row>
    <row r="15880" spans="1:4">
      <c r="A15880" s="291" t="s">
        <v>24349</v>
      </c>
      <c r="B15880" s="292" t="s">
        <v>24350</v>
      </c>
      <c r="C15880" s="292" t="s">
        <v>58</v>
      </c>
      <c r="D15880" s="293">
        <v>1.37</v>
      </c>
    </row>
    <row r="15881" spans="1:4">
      <c r="A15881" s="291" t="s">
        <v>24351</v>
      </c>
      <c r="B15881" s="292" t="s">
        <v>24350</v>
      </c>
      <c r="C15881" s="292" t="s">
        <v>58</v>
      </c>
      <c r="D15881" s="293">
        <v>1.37</v>
      </c>
    </row>
    <row r="15882" spans="1:4">
      <c r="A15882" s="291" t="s">
        <v>24352</v>
      </c>
      <c r="B15882" s="292" t="s">
        <v>24353</v>
      </c>
      <c r="C15882" s="292" t="s">
        <v>58</v>
      </c>
      <c r="D15882" s="293">
        <v>2.15</v>
      </c>
    </row>
    <row r="15883" spans="1:4">
      <c r="A15883" s="291" t="s">
        <v>24354</v>
      </c>
      <c r="B15883" s="292" t="s">
        <v>24353</v>
      </c>
      <c r="C15883" s="292" t="s">
        <v>58</v>
      </c>
      <c r="D15883" s="293">
        <v>2.15</v>
      </c>
    </row>
    <row r="15884" spans="1:4">
      <c r="A15884" s="291" t="s">
        <v>24355</v>
      </c>
      <c r="B15884" s="292" t="s">
        <v>24356</v>
      </c>
      <c r="C15884" s="292" t="s">
        <v>58</v>
      </c>
      <c r="D15884" s="293">
        <v>3.56</v>
      </c>
    </row>
    <row r="15885" spans="1:4">
      <c r="A15885" s="291" t="s">
        <v>24357</v>
      </c>
      <c r="B15885" s="292" t="s">
        <v>24356</v>
      </c>
      <c r="C15885" s="292" t="s">
        <v>58</v>
      </c>
      <c r="D15885" s="293">
        <v>3.56</v>
      </c>
    </row>
    <row r="15886" spans="1:4">
      <c r="A15886" s="291" t="s">
        <v>24358</v>
      </c>
      <c r="B15886" s="292" t="s">
        <v>24359</v>
      </c>
      <c r="C15886" s="292" t="s">
        <v>58</v>
      </c>
      <c r="D15886" s="293">
        <v>6.77</v>
      </c>
    </row>
    <row r="15887" spans="1:4">
      <c r="A15887" s="291" t="s">
        <v>24360</v>
      </c>
      <c r="B15887" s="292" t="s">
        <v>24359</v>
      </c>
      <c r="C15887" s="292" t="s">
        <v>58</v>
      </c>
      <c r="D15887" s="293">
        <v>6.77</v>
      </c>
    </row>
    <row r="15888" spans="1:4">
      <c r="A15888" s="291" t="s">
        <v>24361</v>
      </c>
      <c r="B15888" s="292" t="s">
        <v>24362</v>
      </c>
      <c r="C15888" s="292" t="s">
        <v>58</v>
      </c>
      <c r="D15888" s="293">
        <v>8.18</v>
      </c>
    </row>
    <row r="15889" spans="1:4">
      <c r="A15889" s="291" t="s">
        <v>24363</v>
      </c>
      <c r="B15889" s="292" t="s">
        <v>24362</v>
      </c>
      <c r="C15889" s="292" t="s">
        <v>58</v>
      </c>
      <c r="D15889" s="293">
        <v>8.18</v>
      </c>
    </row>
    <row r="15890" spans="1:4">
      <c r="A15890" s="291" t="s">
        <v>24364</v>
      </c>
      <c r="B15890" s="292" t="s">
        <v>24365</v>
      </c>
      <c r="C15890" s="292" t="s">
        <v>58</v>
      </c>
      <c r="D15890" s="293">
        <v>15.88</v>
      </c>
    </row>
    <row r="15891" spans="1:4">
      <c r="A15891" s="291" t="s">
        <v>24366</v>
      </c>
      <c r="B15891" s="292" t="s">
        <v>24365</v>
      </c>
      <c r="C15891" s="292" t="s">
        <v>58</v>
      </c>
      <c r="D15891" s="293">
        <v>15.88</v>
      </c>
    </row>
    <row r="15892" spans="1:4">
      <c r="A15892" s="291" t="s">
        <v>24367</v>
      </c>
      <c r="B15892" s="292" t="s">
        <v>24368</v>
      </c>
      <c r="C15892" s="292" t="s">
        <v>58</v>
      </c>
      <c r="D15892" s="293">
        <v>34.770000000000003</v>
      </c>
    </row>
    <row r="15893" spans="1:4">
      <c r="A15893" s="291" t="s">
        <v>24369</v>
      </c>
      <c r="B15893" s="292" t="s">
        <v>24368</v>
      </c>
      <c r="C15893" s="292" t="s">
        <v>58</v>
      </c>
      <c r="D15893" s="293">
        <v>34.770000000000003</v>
      </c>
    </row>
    <row r="15894" spans="1:4">
      <c r="A15894" s="291" t="s">
        <v>24370</v>
      </c>
      <c r="B15894" s="292" t="s">
        <v>24371</v>
      </c>
      <c r="C15894" s="292" t="s">
        <v>58</v>
      </c>
      <c r="D15894" s="293">
        <v>41.75</v>
      </c>
    </row>
    <row r="15895" spans="1:4">
      <c r="A15895" s="291" t="s">
        <v>24372</v>
      </c>
      <c r="B15895" s="292" t="s">
        <v>24371</v>
      </c>
      <c r="C15895" s="292" t="s">
        <v>58</v>
      </c>
      <c r="D15895" s="293">
        <v>41.75</v>
      </c>
    </row>
    <row r="15896" spans="1:4">
      <c r="A15896" s="291" t="s">
        <v>24373</v>
      </c>
      <c r="B15896" s="292" t="s">
        <v>24374</v>
      </c>
      <c r="C15896" s="292" t="s">
        <v>58</v>
      </c>
      <c r="D15896" s="293">
        <v>52.81</v>
      </c>
    </row>
    <row r="15897" spans="1:4">
      <c r="A15897" s="291" t="s">
        <v>24375</v>
      </c>
      <c r="B15897" s="292" t="s">
        <v>24374</v>
      </c>
      <c r="C15897" s="292" t="s">
        <v>58</v>
      </c>
      <c r="D15897" s="293">
        <v>52.81</v>
      </c>
    </row>
    <row r="15898" spans="1:4">
      <c r="A15898" s="291" t="s">
        <v>24376</v>
      </c>
      <c r="B15898" s="292" t="s">
        <v>24377</v>
      </c>
      <c r="C15898" s="292" t="s">
        <v>58</v>
      </c>
      <c r="D15898" s="293">
        <v>1.92</v>
      </c>
    </row>
    <row r="15899" spans="1:4">
      <c r="A15899" s="291" t="s">
        <v>24378</v>
      </c>
      <c r="B15899" s="292" t="s">
        <v>24377</v>
      </c>
      <c r="C15899" s="292" t="s">
        <v>58</v>
      </c>
      <c r="D15899" s="293">
        <v>1.92</v>
      </c>
    </row>
    <row r="15900" spans="1:4">
      <c r="A15900" s="291" t="s">
        <v>24379</v>
      </c>
      <c r="B15900" s="292" t="s">
        <v>24380</v>
      </c>
      <c r="C15900" s="292" t="s">
        <v>58</v>
      </c>
      <c r="D15900" s="293">
        <v>2.77</v>
      </c>
    </row>
    <row r="15901" spans="1:4">
      <c r="A15901" s="291" t="s">
        <v>24381</v>
      </c>
      <c r="B15901" s="292" t="s">
        <v>24380</v>
      </c>
      <c r="C15901" s="292" t="s">
        <v>58</v>
      </c>
      <c r="D15901" s="293">
        <v>2.77</v>
      </c>
    </row>
    <row r="15902" spans="1:4">
      <c r="A15902" s="291" t="s">
        <v>24382</v>
      </c>
      <c r="B15902" s="292" t="s">
        <v>24383</v>
      </c>
      <c r="C15902" s="292" t="s">
        <v>58</v>
      </c>
      <c r="D15902" s="293">
        <v>6.11</v>
      </c>
    </row>
    <row r="15903" spans="1:4">
      <c r="A15903" s="291" t="s">
        <v>24384</v>
      </c>
      <c r="B15903" s="292" t="s">
        <v>24383</v>
      </c>
      <c r="C15903" s="292" t="s">
        <v>58</v>
      </c>
      <c r="D15903" s="293">
        <v>6.11</v>
      </c>
    </row>
    <row r="15904" spans="1:4">
      <c r="A15904" s="291" t="s">
        <v>24385</v>
      </c>
      <c r="B15904" s="292" t="s">
        <v>24386</v>
      </c>
      <c r="C15904" s="292" t="s">
        <v>58</v>
      </c>
      <c r="D15904" s="293">
        <v>8.1999999999999993</v>
      </c>
    </row>
    <row r="15905" spans="1:4">
      <c r="A15905" s="291" t="s">
        <v>24387</v>
      </c>
      <c r="B15905" s="292" t="s">
        <v>24386</v>
      </c>
      <c r="C15905" s="292" t="s">
        <v>58</v>
      </c>
      <c r="D15905" s="293">
        <v>8.1999999999999993</v>
      </c>
    </row>
    <row r="15906" spans="1:4">
      <c r="A15906" s="291" t="s">
        <v>24388</v>
      </c>
      <c r="B15906" s="292" t="s">
        <v>24389</v>
      </c>
      <c r="C15906" s="292" t="s">
        <v>58</v>
      </c>
      <c r="D15906" s="293">
        <v>20.79</v>
      </c>
    </row>
    <row r="15907" spans="1:4">
      <c r="A15907" s="291" t="s">
        <v>24390</v>
      </c>
      <c r="B15907" s="292" t="s">
        <v>24389</v>
      </c>
      <c r="C15907" s="292" t="s">
        <v>58</v>
      </c>
      <c r="D15907" s="293">
        <v>20.79</v>
      </c>
    </row>
    <row r="15908" spans="1:4">
      <c r="A15908" s="291" t="s">
        <v>24391</v>
      </c>
      <c r="B15908" s="292" t="s">
        <v>24392</v>
      </c>
      <c r="C15908" s="292" t="s">
        <v>58</v>
      </c>
      <c r="D15908" s="293">
        <v>0.91</v>
      </c>
    </row>
    <row r="15909" spans="1:4">
      <c r="A15909" s="291" t="s">
        <v>24393</v>
      </c>
      <c r="B15909" s="292" t="s">
        <v>24392</v>
      </c>
      <c r="C15909" s="292" t="s">
        <v>58</v>
      </c>
      <c r="D15909" s="293">
        <v>0.91</v>
      </c>
    </row>
    <row r="15910" spans="1:4">
      <c r="A15910" s="291" t="s">
        <v>24394</v>
      </c>
      <c r="B15910" s="292" t="s">
        <v>24395</v>
      </c>
      <c r="C15910" s="292" t="s">
        <v>58</v>
      </c>
      <c r="D15910" s="293">
        <v>1.39</v>
      </c>
    </row>
    <row r="15911" spans="1:4">
      <c r="A15911" s="291" t="s">
        <v>24396</v>
      </c>
      <c r="B15911" s="292" t="s">
        <v>24395</v>
      </c>
      <c r="C15911" s="292" t="s">
        <v>58</v>
      </c>
      <c r="D15911" s="293">
        <v>1.39</v>
      </c>
    </row>
    <row r="15912" spans="1:4">
      <c r="A15912" s="291" t="s">
        <v>24397</v>
      </c>
      <c r="B15912" s="292" t="s">
        <v>24398</v>
      </c>
      <c r="C15912" s="292" t="s">
        <v>58</v>
      </c>
      <c r="D15912" s="293">
        <v>2.31</v>
      </c>
    </row>
    <row r="15913" spans="1:4">
      <c r="A15913" s="291" t="s">
        <v>24399</v>
      </c>
      <c r="B15913" s="292" t="s">
        <v>24398</v>
      </c>
      <c r="C15913" s="292" t="s">
        <v>58</v>
      </c>
      <c r="D15913" s="293">
        <v>2.31</v>
      </c>
    </row>
    <row r="15914" spans="1:4">
      <c r="A15914" s="291" t="s">
        <v>24400</v>
      </c>
      <c r="B15914" s="292" t="s">
        <v>24401</v>
      </c>
      <c r="C15914" s="292" t="s">
        <v>58</v>
      </c>
      <c r="D15914" s="293">
        <v>8.27</v>
      </c>
    </row>
    <row r="15915" spans="1:4">
      <c r="A15915" s="291" t="s">
        <v>24402</v>
      </c>
      <c r="B15915" s="292" t="s">
        <v>24401</v>
      </c>
      <c r="C15915" s="292" t="s">
        <v>58</v>
      </c>
      <c r="D15915" s="293">
        <v>8.27</v>
      </c>
    </row>
    <row r="15916" spans="1:4">
      <c r="A15916" s="291" t="s">
        <v>24403</v>
      </c>
      <c r="B15916" s="292" t="s">
        <v>24404</v>
      </c>
      <c r="C15916" s="292" t="s">
        <v>58</v>
      </c>
      <c r="D15916" s="293">
        <v>9.77</v>
      </c>
    </row>
    <row r="15917" spans="1:4">
      <c r="A15917" s="291" t="s">
        <v>24405</v>
      </c>
      <c r="B15917" s="292" t="s">
        <v>24404</v>
      </c>
      <c r="C15917" s="292" t="s">
        <v>58</v>
      </c>
      <c r="D15917" s="293">
        <v>9.77</v>
      </c>
    </row>
    <row r="15918" spans="1:4">
      <c r="A15918" s="291" t="s">
        <v>24406</v>
      </c>
      <c r="B15918" s="292" t="s">
        <v>24407</v>
      </c>
      <c r="C15918" s="292" t="s">
        <v>58</v>
      </c>
      <c r="D15918" s="293">
        <v>20.440000000000001</v>
      </c>
    </row>
    <row r="15919" spans="1:4">
      <c r="A15919" s="291" t="s">
        <v>24408</v>
      </c>
      <c r="B15919" s="292" t="s">
        <v>24407</v>
      </c>
      <c r="C15919" s="292" t="s">
        <v>58</v>
      </c>
      <c r="D15919" s="293">
        <v>20.440000000000001</v>
      </c>
    </row>
    <row r="15920" spans="1:4">
      <c r="A15920" s="291" t="s">
        <v>24409</v>
      </c>
      <c r="B15920" s="292" t="s">
        <v>24410</v>
      </c>
      <c r="C15920" s="292" t="s">
        <v>58</v>
      </c>
      <c r="D15920" s="293">
        <v>0.61</v>
      </c>
    </row>
    <row r="15921" spans="1:4">
      <c r="A15921" s="291" t="s">
        <v>24411</v>
      </c>
      <c r="B15921" s="292" t="s">
        <v>24410</v>
      </c>
      <c r="C15921" s="292" t="s">
        <v>58</v>
      </c>
      <c r="D15921" s="293">
        <v>0.61</v>
      </c>
    </row>
    <row r="15922" spans="1:4">
      <c r="A15922" s="291" t="s">
        <v>24412</v>
      </c>
      <c r="B15922" s="292" t="s">
        <v>24413</v>
      </c>
      <c r="C15922" s="292" t="s">
        <v>58</v>
      </c>
      <c r="D15922" s="293">
        <v>0.83</v>
      </c>
    </row>
    <row r="15923" spans="1:4">
      <c r="A15923" s="291" t="s">
        <v>24414</v>
      </c>
      <c r="B15923" s="292" t="s">
        <v>24413</v>
      </c>
      <c r="C15923" s="292" t="s">
        <v>58</v>
      </c>
      <c r="D15923" s="293">
        <v>0.83</v>
      </c>
    </row>
    <row r="15924" spans="1:4">
      <c r="A15924" s="291" t="s">
        <v>24415</v>
      </c>
      <c r="B15924" s="292" t="s">
        <v>24416</v>
      </c>
      <c r="C15924" s="292" t="s">
        <v>58</v>
      </c>
      <c r="D15924" s="293">
        <v>3.08</v>
      </c>
    </row>
    <row r="15925" spans="1:4">
      <c r="A15925" s="291" t="s">
        <v>24417</v>
      </c>
      <c r="B15925" s="292" t="s">
        <v>24416</v>
      </c>
      <c r="C15925" s="292" t="s">
        <v>58</v>
      </c>
      <c r="D15925" s="293">
        <v>3.08</v>
      </c>
    </row>
    <row r="15926" spans="1:4">
      <c r="A15926" s="291" t="s">
        <v>24418</v>
      </c>
      <c r="B15926" s="292" t="s">
        <v>24419</v>
      </c>
      <c r="C15926" s="292" t="s">
        <v>58</v>
      </c>
      <c r="D15926" s="293">
        <v>3.93</v>
      </c>
    </row>
    <row r="15927" spans="1:4">
      <c r="A15927" s="291" t="s">
        <v>24420</v>
      </c>
      <c r="B15927" s="292" t="s">
        <v>24419</v>
      </c>
      <c r="C15927" s="292" t="s">
        <v>58</v>
      </c>
      <c r="D15927" s="293">
        <v>3.93</v>
      </c>
    </row>
    <row r="15928" spans="1:4">
      <c r="A15928" s="291" t="s">
        <v>24421</v>
      </c>
      <c r="B15928" s="292" t="s">
        <v>24422</v>
      </c>
      <c r="C15928" s="292" t="s">
        <v>58</v>
      </c>
      <c r="D15928" s="293">
        <v>8.33</v>
      </c>
    </row>
    <row r="15929" spans="1:4">
      <c r="A15929" s="291" t="s">
        <v>24423</v>
      </c>
      <c r="B15929" s="292" t="s">
        <v>24422</v>
      </c>
      <c r="C15929" s="292" t="s">
        <v>58</v>
      </c>
      <c r="D15929" s="293">
        <v>8.33</v>
      </c>
    </row>
    <row r="15930" spans="1:4">
      <c r="A15930" s="291" t="s">
        <v>24424</v>
      </c>
      <c r="B15930" s="292" t="s">
        <v>24425</v>
      </c>
      <c r="C15930" s="292" t="s">
        <v>58</v>
      </c>
      <c r="D15930" s="293">
        <v>12.48</v>
      </c>
    </row>
    <row r="15931" spans="1:4">
      <c r="A15931" s="291" t="s">
        <v>24426</v>
      </c>
      <c r="B15931" s="292" t="s">
        <v>24425</v>
      </c>
      <c r="C15931" s="292" t="s">
        <v>58</v>
      </c>
      <c r="D15931" s="293">
        <v>12.48</v>
      </c>
    </row>
    <row r="15932" spans="1:4">
      <c r="A15932" s="291" t="s">
        <v>24427</v>
      </c>
      <c r="B15932" s="292" t="s">
        <v>24428</v>
      </c>
      <c r="C15932" s="292" t="s">
        <v>58</v>
      </c>
      <c r="D15932" s="293">
        <v>2.34</v>
      </c>
    </row>
    <row r="15933" spans="1:4">
      <c r="A15933" s="291" t="s">
        <v>24429</v>
      </c>
      <c r="B15933" s="292" t="s">
        <v>24428</v>
      </c>
      <c r="C15933" s="292" t="s">
        <v>58</v>
      </c>
      <c r="D15933" s="293">
        <v>2.34</v>
      </c>
    </row>
    <row r="15934" spans="1:4">
      <c r="A15934" s="291" t="s">
        <v>24430</v>
      </c>
      <c r="B15934" s="292" t="s">
        <v>24431</v>
      </c>
      <c r="C15934" s="292" t="s">
        <v>58</v>
      </c>
      <c r="D15934" s="293">
        <v>3.86</v>
      </c>
    </row>
    <row r="15935" spans="1:4">
      <c r="A15935" s="291" t="s">
        <v>24432</v>
      </c>
      <c r="B15935" s="292" t="s">
        <v>24431</v>
      </c>
      <c r="C15935" s="292" t="s">
        <v>58</v>
      </c>
      <c r="D15935" s="293">
        <v>3.86</v>
      </c>
    </row>
    <row r="15936" spans="1:4">
      <c r="A15936" s="291" t="s">
        <v>24433</v>
      </c>
      <c r="B15936" s="292" t="s">
        <v>24434</v>
      </c>
      <c r="C15936" s="292" t="s">
        <v>58</v>
      </c>
      <c r="D15936" s="293">
        <v>9.7200000000000006</v>
      </c>
    </row>
    <row r="15937" spans="1:4">
      <c r="A15937" s="291" t="s">
        <v>24435</v>
      </c>
      <c r="B15937" s="292" t="s">
        <v>24434</v>
      </c>
      <c r="C15937" s="292" t="s">
        <v>58</v>
      </c>
      <c r="D15937" s="293">
        <v>9.7200000000000006</v>
      </c>
    </row>
    <row r="15938" spans="1:4">
      <c r="A15938" s="291" t="s">
        <v>24436</v>
      </c>
      <c r="B15938" s="292" t="s">
        <v>24437</v>
      </c>
      <c r="C15938" s="292" t="s">
        <v>58</v>
      </c>
      <c r="D15938" s="293">
        <v>17.23</v>
      </c>
    </row>
    <row r="15939" spans="1:4">
      <c r="A15939" s="291" t="s">
        <v>24438</v>
      </c>
      <c r="B15939" s="292" t="s">
        <v>24437</v>
      </c>
      <c r="C15939" s="292" t="s">
        <v>58</v>
      </c>
      <c r="D15939" s="293">
        <v>17.23</v>
      </c>
    </row>
    <row r="15940" spans="1:4">
      <c r="A15940" s="291" t="s">
        <v>24439</v>
      </c>
      <c r="B15940" s="292" t="s">
        <v>24440</v>
      </c>
      <c r="C15940" s="292" t="s">
        <v>58</v>
      </c>
      <c r="D15940" s="293">
        <v>23.58</v>
      </c>
    </row>
    <row r="15941" spans="1:4">
      <c r="A15941" s="291" t="s">
        <v>24441</v>
      </c>
      <c r="B15941" s="292" t="s">
        <v>24440</v>
      </c>
      <c r="C15941" s="292" t="s">
        <v>58</v>
      </c>
      <c r="D15941" s="293">
        <v>23.58</v>
      </c>
    </row>
    <row r="15942" spans="1:4">
      <c r="A15942" s="291" t="s">
        <v>24442</v>
      </c>
      <c r="B15942" s="292" t="s">
        <v>24443</v>
      </c>
      <c r="C15942" s="292" t="s">
        <v>58</v>
      </c>
      <c r="D15942" s="293">
        <v>42.64</v>
      </c>
    </row>
    <row r="15943" spans="1:4">
      <c r="A15943" s="291" t="s">
        <v>24444</v>
      </c>
      <c r="B15943" s="292" t="s">
        <v>24443</v>
      </c>
      <c r="C15943" s="292" t="s">
        <v>58</v>
      </c>
      <c r="D15943" s="293">
        <v>42.64</v>
      </c>
    </row>
    <row r="15944" spans="1:4">
      <c r="A15944" s="291" t="s">
        <v>24445</v>
      </c>
      <c r="B15944" s="292" t="s">
        <v>24446</v>
      </c>
      <c r="C15944" s="292" t="s">
        <v>58</v>
      </c>
      <c r="D15944" s="293">
        <v>6.89</v>
      </c>
    </row>
    <row r="15945" spans="1:4">
      <c r="A15945" s="291" t="s">
        <v>24447</v>
      </c>
      <c r="B15945" s="292" t="s">
        <v>24446</v>
      </c>
      <c r="C15945" s="292" t="s">
        <v>58</v>
      </c>
      <c r="D15945" s="293">
        <v>6.89</v>
      </c>
    </row>
    <row r="15946" spans="1:4">
      <c r="A15946" s="291" t="s">
        <v>24448</v>
      </c>
      <c r="B15946" s="292" t="s">
        <v>24449</v>
      </c>
      <c r="C15946" s="292" t="s">
        <v>58</v>
      </c>
      <c r="D15946" s="293">
        <v>8.61</v>
      </c>
    </row>
    <row r="15947" spans="1:4">
      <c r="A15947" s="291" t="s">
        <v>24450</v>
      </c>
      <c r="B15947" s="292" t="s">
        <v>24449</v>
      </c>
      <c r="C15947" s="292" t="s">
        <v>58</v>
      </c>
      <c r="D15947" s="293">
        <v>8.61</v>
      </c>
    </row>
    <row r="15948" spans="1:4">
      <c r="A15948" s="291" t="s">
        <v>24451</v>
      </c>
      <c r="B15948" s="292" t="s">
        <v>24452</v>
      </c>
      <c r="C15948" s="292" t="s">
        <v>58</v>
      </c>
      <c r="D15948" s="293">
        <v>17.36</v>
      </c>
    </row>
    <row r="15949" spans="1:4">
      <c r="A15949" s="291" t="s">
        <v>24453</v>
      </c>
      <c r="B15949" s="292" t="s">
        <v>24452</v>
      </c>
      <c r="C15949" s="292" t="s">
        <v>58</v>
      </c>
      <c r="D15949" s="293">
        <v>17.36</v>
      </c>
    </row>
    <row r="15950" spans="1:4">
      <c r="A15950" s="291" t="s">
        <v>24454</v>
      </c>
      <c r="B15950" s="292" t="s">
        <v>24455</v>
      </c>
      <c r="C15950" s="292" t="s">
        <v>58</v>
      </c>
      <c r="D15950" s="293">
        <v>5.07</v>
      </c>
    </row>
    <row r="15951" spans="1:4">
      <c r="A15951" s="291" t="s">
        <v>24456</v>
      </c>
      <c r="B15951" s="292" t="s">
        <v>24455</v>
      </c>
      <c r="C15951" s="292" t="s">
        <v>58</v>
      </c>
      <c r="D15951" s="293">
        <v>5.07</v>
      </c>
    </row>
    <row r="15952" spans="1:4">
      <c r="A15952" s="291" t="s">
        <v>24457</v>
      </c>
      <c r="B15952" s="292" t="s">
        <v>24458</v>
      </c>
      <c r="C15952" s="292" t="s">
        <v>58</v>
      </c>
      <c r="D15952" s="293">
        <v>6.64</v>
      </c>
    </row>
    <row r="15953" spans="1:4">
      <c r="A15953" s="291" t="s">
        <v>24459</v>
      </c>
      <c r="B15953" s="292" t="s">
        <v>24458</v>
      </c>
      <c r="C15953" s="292" t="s">
        <v>58</v>
      </c>
      <c r="D15953" s="293">
        <v>6.64</v>
      </c>
    </row>
    <row r="15954" spans="1:4">
      <c r="A15954" s="291" t="s">
        <v>24460</v>
      </c>
      <c r="B15954" s="292" t="s">
        <v>24461</v>
      </c>
      <c r="C15954" s="292" t="s">
        <v>58</v>
      </c>
      <c r="D15954" s="293">
        <v>15.09</v>
      </c>
    </row>
    <row r="15955" spans="1:4">
      <c r="A15955" s="291" t="s">
        <v>24462</v>
      </c>
      <c r="B15955" s="292" t="s">
        <v>24461</v>
      </c>
      <c r="C15955" s="292" t="s">
        <v>58</v>
      </c>
      <c r="D15955" s="293">
        <v>15.09</v>
      </c>
    </row>
    <row r="15956" spans="1:4">
      <c r="A15956" s="291" t="s">
        <v>24463</v>
      </c>
      <c r="B15956" s="292" t="s">
        <v>24464</v>
      </c>
      <c r="C15956" s="292" t="s">
        <v>58</v>
      </c>
      <c r="D15956" s="293">
        <v>24.78</v>
      </c>
    </row>
    <row r="15957" spans="1:4">
      <c r="A15957" s="291" t="s">
        <v>24465</v>
      </c>
      <c r="B15957" s="292" t="s">
        <v>24464</v>
      </c>
      <c r="C15957" s="292" t="s">
        <v>58</v>
      </c>
      <c r="D15957" s="293">
        <v>24.78</v>
      </c>
    </row>
    <row r="15958" spans="1:4">
      <c r="A15958" s="291" t="s">
        <v>24466</v>
      </c>
      <c r="B15958" s="292" t="s">
        <v>24467</v>
      </c>
      <c r="C15958" s="292" t="s">
        <v>58</v>
      </c>
      <c r="D15958" s="293">
        <v>29.3</v>
      </c>
    </row>
    <row r="15959" spans="1:4">
      <c r="A15959" s="291" t="s">
        <v>24468</v>
      </c>
      <c r="B15959" s="292" t="s">
        <v>24467</v>
      </c>
      <c r="C15959" s="292" t="s">
        <v>58</v>
      </c>
      <c r="D15959" s="293">
        <v>29.3</v>
      </c>
    </row>
    <row r="15960" spans="1:4">
      <c r="A15960" s="291" t="s">
        <v>24469</v>
      </c>
      <c r="B15960" s="292" t="s">
        <v>24470</v>
      </c>
      <c r="C15960" s="292" t="s">
        <v>58</v>
      </c>
      <c r="D15960" s="293">
        <v>41.77</v>
      </c>
    </row>
    <row r="15961" spans="1:4">
      <c r="A15961" s="291" t="s">
        <v>24471</v>
      </c>
      <c r="B15961" s="292" t="s">
        <v>24470</v>
      </c>
      <c r="C15961" s="292" t="s">
        <v>58</v>
      </c>
      <c r="D15961" s="293">
        <v>41.77</v>
      </c>
    </row>
    <row r="15962" spans="1:4">
      <c r="A15962" s="291" t="s">
        <v>24472</v>
      </c>
      <c r="B15962" s="292" t="s">
        <v>24473</v>
      </c>
      <c r="C15962" s="292" t="s">
        <v>58</v>
      </c>
      <c r="D15962" s="293">
        <v>148.47999999999999</v>
      </c>
    </row>
    <row r="15963" spans="1:4">
      <c r="A15963" s="291" t="s">
        <v>24474</v>
      </c>
      <c r="B15963" s="292" t="s">
        <v>24473</v>
      </c>
      <c r="C15963" s="292" t="s">
        <v>58</v>
      </c>
      <c r="D15963" s="293">
        <v>148.47999999999999</v>
      </c>
    </row>
    <row r="15964" spans="1:4">
      <c r="A15964" s="291" t="s">
        <v>24475</v>
      </c>
      <c r="B15964" s="292" t="s">
        <v>24476</v>
      </c>
      <c r="C15964" s="292" t="s">
        <v>58</v>
      </c>
      <c r="D15964" s="293">
        <v>225.45</v>
      </c>
    </row>
    <row r="15965" spans="1:4">
      <c r="A15965" s="291" t="s">
        <v>24477</v>
      </c>
      <c r="B15965" s="292" t="s">
        <v>24476</v>
      </c>
      <c r="C15965" s="292" t="s">
        <v>58</v>
      </c>
      <c r="D15965" s="293">
        <v>225.45</v>
      </c>
    </row>
    <row r="15966" spans="1:4">
      <c r="A15966" s="291" t="s">
        <v>24478</v>
      </c>
      <c r="B15966" s="292" t="s">
        <v>24479</v>
      </c>
      <c r="C15966" s="292" t="s">
        <v>58</v>
      </c>
      <c r="D15966" s="293">
        <v>9.51</v>
      </c>
    </row>
    <row r="15967" spans="1:4">
      <c r="A15967" s="291" t="s">
        <v>24480</v>
      </c>
      <c r="B15967" s="292" t="s">
        <v>24479</v>
      </c>
      <c r="C15967" s="292" t="s">
        <v>58</v>
      </c>
      <c r="D15967" s="293">
        <v>9.51</v>
      </c>
    </row>
    <row r="15968" spans="1:4">
      <c r="A15968" s="291" t="s">
        <v>24481</v>
      </c>
      <c r="B15968" s="292" t="s">
        <v>24482</v>
      </c>
      <c r="C15968" s="292" t="s">
        <v>58</v>
      </c>
      <c r="D15968" s="293">
        <v>22.89</v>
      </c>
    </row>
    <row r="15969" spans="1:4">
      <c r="A15969" s="291" t="s">
        <v>24483</v>
      </c>
      <c r="B15969" s="292" t="s">
        <v>24482</v>
      </c>
      <c r="C15969" s="292" t="s">
        <v>58</v>
      </c>
      <c r="D15969" s="293">
        <v>22.89</v>
      </c>
    </row>
    <row r="15970" spans="1:4">
      <c r="A15970" s="291" t="s">
        <v>24484</v>
      </c>
      <c r="B15970" s="292" t="s">
        <v>24485</v>
      </c>
      <c r="C15970" s="292" t="s">
        <v>58</v>
      </c>
      <c r="D15970" s="293">
        <v>21.53</v>
      </c>
    </row>
    <row r="15971" spans="1:4">
      <c r="A15971" s="291" t="s">
        <v>24486</v>
      </c>
      <c r="B15971" s="292" t="s">
        <v>24485</v>
      </c>
      <c r="C15971" s="292" t="s">
        <v>58</v>
      </c>
      <c r="D15971" s="293">
        <v>21.53</v>
      </c>
    </row>
    <row r="15972" spans="1:4">
      <c r="A15972" s="291" t="s">
        <v>24487</v>
      </c>
      <c r="B15972" s="292" t="s">
        <v>24488</v>
      </c>
      <c r="C15972" s="292" t="s">
        <v>58</v>
      </c>
      <c r="D15972" s="293">
        <v>0.73</v>
      </c>
    </row>
    <row r="15973" spans="1:4">
      <c r="A15973" s="291" t="s">
        <v>24489</v>
      </c>
      <c r="B15973" s="292" t="s">
        <v>24488</v>
      </c>
      <c r="C15973" s="292" t="s">
        <v>58</v>
      </c>
      <c r="D15973" s="293">
        <v>0.73</v>
      </c>
    </row>
    <row r="15974" spans="1:4">
      <c r="A15974" s="291" t="s">
        <v>24490</v>
      </c>
      <c r="B15974" s="292" t="s">
        <v>24491</v>
      </c>
      <c r="C15974" s="292" t="s">
        <v>58</v>
      </c>
      <c r="D15974" s="293">
        <v>0.79</v>
      </c>
    </row>
    <row r="15975" spans="1:4">
      <c r="A15975" s="291" t="s">
        <v>24492</v>
      </c>
      <c r="B15975" s="292" t="s">
        <v>24491</v>
      </c>
      <c r="C15975" s="292" t="s">
        <v>58</v>
      </c>
      <c r="D15975" s="293">
        <v>0.79</v>
      </c>
    </row>
    <row r="15976" spans="1:4">
      <c r="A15976" s="291" t="s">
        <v>24493</v>
      </c>
      <c r="B15976" s="292" t="s">
        <v>24494</v>
      </c>
      <c r="C15976" s="292" t="s">
        <v>58</v>
      </c>
      <c r="D15976" s="293">
        <v>1.87</v>
      </c>
    </row>
    <row r="15977" spans="1:4">
      <c r="A15977" s="291" t="s">
        <v>24495</v>
      </c>
      <c r="B15977" s="292" t="s">
        <v>24494</v>
      </c>
      <c r="C15977" s="292" t="s">
        <v>58</v>
      </c>
      <c r="D15977" s="293">
        <v>1.87</v>
      </c>
    </row>
    <row r="15978" spans="1:4">
      <c r="A15978" s="291" t="s">
        <v>24496</v>
      </c>
      <c r="B15978" s="292" t="s">
        <v>24497</v>
      </c>
      <c r="C15978" s="292" t="s">
        <v>58</v>
      </c>
      <c r="D15978" s="293">
        <v>3.7</v>
      </c>
    </row>
    <row r="15979" spans="1:4">
      <c r="A15979" s="291" t="s">
        <v>24498</v>
      </c>
      <c r="B15979" s="292" t="s">
        <v>24497</v>
      </c>
      <c r="C15979" s="292" t="s">
        <v>58</v>
      </c>
      <c r="D15979" s="293">
        <v>3.7</v>
      </c>
    </row>
    <row r="15980" spans="1:4">
      <c r="A15980" s="291" t="s">
        <v>24499</v>
      </c>
      <c r="B15980" s="292" t="s">
        <v>24500</v>
      </c>
      <c r="C15980" s="292" t="s">
        <v>58</v>
      </c>
      <c r="D15980" s="293">
        <v>6.49</v>
      </c>
    </row>
    <row r="15981" spans="1:4">
      <c r="A15981" s="291" t="s">
        <v>24501</v>
      </c>
      <c r="B15981" s="292" t="s">
        <v>24500</v>
      </c>
      <c r="C15981" s="292" t="s">
        <v>58</v>
      </c>
      <c r="D15981" s="293">
        <v>6.49</v>
      </c>
    </row>
    <row r="15982" spans="1:4">
      <c r="A15982" s="291" t="s">
        <v>24502</v>
      </c>
      <c r="B15982" s="292" t="s">
        <v>24503</v>
      </c>
      <c r="C15982" s="292" t="s">
        <v>58</v>
      </c>
      <c r="D15982" s="293">
        <v>8.23</v>
      </c>
    </row>
    <row r="15983" spans="1:4">
      <c r="A15983" s="291" t="s">
        <v>24504</v>
      </c>
      <c r="B15983" s="292" t="s">
        <v>24503</v>
      </c>
      <c r="C15983" s="292" t="s">
        <v>58</v>
      </c>
      <c r="D15983" s="293">
        <v>8.23</v>
      </c>
    </row>
    <row r="15984" spans="1:4">
      <c r="A15984" s="291" t="s">
        <v>24505</v>
      </c>
      <c r="B15984" s="292" t="s">
        <v>24506</v>
      </c>
      <c r="C15984" s="292" t="s">
        <v>58</v>
      </c>
      <c r="D15984" s="293">
        <v>3.92</v>
      </c>
    </row>
    <row r="15985" spans="1:4">
      <c r="A15985" s="291" t="s">
        <v>24507</v>
      </c>
      <c r="B15985" s="292" t="s">
        <v>24506</v>
      </c>
      <c r="C15985" s="292" t="s">
        <v>58</v>
      </c>
      <c r="D15985" s="293">
        <v>3.92</v>
      </c>
    </row>
    <row r="15986" spans="1:4">
      <c r="A15986" s="291" t="s">
        <v>24508</v>
      </c>
      <c r="B15986" s="292" t="s">
        <v>24509</v>
      </c>
      <c r="C15986" s="292" t="s">
        <v>58</v>
      </c>
      <c r="D15986" s="293">
        <v>9.82</v>
      </c>
    </row>
    <row r="15987" spans="1:4">
      <c r="A15987" s="291" t="s">
        <v>24510</v>
      </c>
      <c r="B15987" s="292" t="s">
        <v>24509</v>
      </c>
      <c r="C15987" s="292" t="s">
        <v>58</v>
      </c>
      <c r="D15987" s="293">
        <v>9.82</v>
      </c>
    </row>
    <row r="15988" spans="1:4">
      <c r="A15988" s="291" t="s">
        <v>24511</v>
      </c>
      <c r="B15988" s="292" t="s">
        <v>24512</v>
      </c>
      <c r="C15988" s="292" t="s">
        <v>58</v>
      </c>
      <c r="D15988" s="293">
        <v>19.38</v>
      </c>
    </row>
    <row r="15989" spans="1:4">
      <c r="A15989" s="291" t="s">
        <v>24513</v>
      </c>
      <c r="B15989" s="292" t="s">
        <v>24512</v>
      </c>
      <c r="C15989" s="292" t="s">
        <v>58</v>
      </c>
      <c r="D15989" s="293">
        <v>19.38</v>
      </c>
    </row>
    <row r="15990" spans="1:4">
      <c r="A15990" s="291" t="s">
        <v>24514</v>
      </c>
      <c r="B15990" s="292" t="s">
        <v>24515</v>
      </c>
      <c r="C15990" s="292" t="s">
        <v>58</v>
      </c>
      <c r="D15990" s="293">
        <v>27.78</v>
      </c>
    </row>
    <row r="15991" spans="1:4">
      <c r="A15991" s="291" t="s">
        <v>24516</v>
      </c>
      <c r="B15991" s="292" t="s">
        <v>24515</v>
      </c>
      <c r="C15991" s="292" t="s">
        <v>58</v>
      </c>
      <c r="D15991" s="293">
        <v>27.78</v>
      </c>
    </row>
    <row r="15992" spans="1:4">
      <c r="A15992" s="291" t="s">
        <v>24517</v>
      </c>
      <c r="B15992" s="292" t="s">
        <v>24518</v>
      </c>
      <c r="C15992" s="292" t="s">
        <v>58</v>
      </c>
      <c r="D15992" s="293">
        <v>45.1</v>
      </c>
    </row>
    <row r="15993" spans="1:4">
      <c r="A15993" s="291" t="s">
        <v>24519</v>
      </c>
      <c r="B15993" s="292" t="s">
        <v>24518</v>
      </c>
      <c r="C15993" s="292" t="s">
        <v>58</v>
      </c>
      <c r="D15993" s="293">
        <v>45.1</v>
      </c>
    </row>
    <row r="15994" spans="1:4">
      <c r="A15994" s="291" t="s">
        <v>24520</v>
      </c>
      <c r="B15994" s="292" t="s">
        <v>24521</v>
      </c>
      <c r="C15994" s="292" t="s">
        <v>58</v>
      </c>
      <c r="D15994" s="293">
        <v>10.29</v>
      </c>
    </row>
    <row r="15995" spans="1:4">
      <c r="A15995" s="291" t="s">
        <v>24522</v>
      </c>
      <c r="B15995" s="292" t="s">
        <v>24521</v>
      </c>
      <c r="C15995" s="292" t="s">
        <v>58</v>
      </c>
      <c r="D15995" s="293">
        <v>10.29</v>
      </c>
    </row>
    <row r="15996" spans="1:4">
      <c r="A15996" s="291" t="s">
        <v>24523</v>
      </c>
      <c r="B15996" s="292" t="s">
        <v>24524</v>
      </c>
      <c r="C15996" s="292" t="s">
        <v>58</v>
      </c>
      <c r="D15996" s="293">
        <v>15.35</v>
      </c>
    </row>
    <row r="15997" spans="1:4">
      <c r="A15997" s="291" t="s">
        <v>24525</v>
      </c>
      <c r="B15997" s="292" t="s">
        <v>24524</v>
      </c>
      <c r="C15997" s="292" t="s">
        <v>58</v>
      </c>
      <c r="D15997" s="293">
        <v>15.35</v>
      </c>
    </row>
    <row r="15998" spans="1:4">
      <c r="A15998" s="291" t="s">
        <v>24526</v>
      </c>
      <c r="B15998" s="292" t="s">
        <v>24527</v>
      </c>
      <c r="C15998" s="292" t="s">
        <v>58</v>
      </c>
      <c r="D15998" s="293">
        <v>28.93</v>
      </c>
    </row>
    <row r="15999" spans="1:4">
      <c r="A15999" s="291" t="s">
        <v>24528</v>
      </c>
      <c r="B15999" s="292" t="s">
        <v>24527</v>
      </c>
      <c r="C15999" s="292" t="s">
        <v>58</v>
      </c>
      <c r="D15999" s="293">
        <v>28.93</v>
      </c>
    </row>
    <row r="16000" spans="1:4">
      <c r="A16000" s="291" t="s">
        <v>24529</v>
      </c>
      <c r="B16000" s="292" t="s">
        <v>24530</v>
      </c>
      <c r="C16000" s="292" t="s">
        <v>58</v>
      </c>
      <c r="D16000" s="293">
        <v>30.78</v>
      </c>
    </row>
    <row r="16001" spans="1:4">
      <c r="A16001" s="291" t="s">
        <v>24531</v>
      </c>
      <c r="B16001" s="292" t="s">
        <v>24530</v>
      </c>
      <c r="C16001" s="292" t="s">
        <v>58</v>
      </c>
      <c r="D16001" s="293">
        <v>30.78</v>
      </c>
    </row>
    <row r="16002" spans="1:4">
      <c r="A16002" s="291" t="s">
        <v>24532</v>
      </c>
      <c r="B16002" s="292" t="s">
        <v>24533</v>
      </c>
      <c r="C16002" s="292" t="s">
        <v>58</v>
      </c>
      <c r="D16002" s="293">
        <v>47.77</v>
      </c>
    </row>
    <row r="16003" spans="1:4">
      <c r="A16003" s="291" t="s">
        <v>24534</v>
      </c>
      <c r="B16003" s="292" t="s">
        <v>24533</v>
      </c>
      <c r="C16003" s="292" t="s">
        <v>58</v>
      </c>
      <c r="D16003" s="293">
        <v>47.77</v>
      </c>
    </row>
    <row r="16004" spans="1:4">
      <c r="A16004" s="291" t="s">
        <v>24535</v>
      </c>
      <c r="B16004" s="292" t="s">
        <v>24536</v>
      </c>
      <c r="C16004" s="292" t="s">
        <v>58</v>
      </c>
      <c r="D16004" s="293">
        <v>222.66</v>
      </c>
    </row>
    <row r="16005" spans="1:4">
      <c r="A16005" s="291" t="s">
        <v>24537</v>
      </c>
      <c r="B16005" s="292" t="s">
        <v>24536</v>
      </c>
      <c r="C16005" s="292" t="s">
        <v>58</v>
      </c>
      <c r="D16005" s="293">
        <v>222.66</v>
      </c>
    </row>
    <row r="16006" spans="1:4">
      <c r="A16006" s="291" t="s">
        <v>24538</v>
      </c>
      <c r="B16006" s="292" t="s">
        <v>24539</v>
      </c>
      <c r="C16006" s="292" t="s">
        <v>58</v>
      </c>
      <c r="D16006" s="293">
        <v>295.99</v>
      </c>
    </row>
    <row r="16007" spans="1:4">
      <c r="A16007" s="291" t="s">
        <v>24540</v>
      </c>
      <c r="B16007" s="292" t="s">
        <v>24539</v>
      </c>
      <c r="C16007" s="292" t="s">
        <v>58</v>
      </c>
      <c r="D16007" s="293">
        <v>295.99</v>
      </c>
    </row>
    <row r="16008" spans="1:4">
      <c r="A16008" s="291" t="s">
        <v>24541</v>
      </c>
      <c r="B16008" s="292" t="s">
        <v>24542</v>
      </c>
      <c r="C16008" s="292" t="s">
        <v>58</v>
      </c>
      <c r="D16008" s="293">
        <v>228.32</v>
      </c>
    </row>
    <row r="16009" spans="1:4">
      <c r="A16009" s="291" t="s">
        <v>24543</v>
      </c>
      <c r="B16009" s="292" t="s">
        <v>24542</v>
      </c>
      <c r="C16009" s="292" t="s">
        <v>58</v>
      </c>
      <c r="D16009" s="293">
        <v>228.32</v>
      </c>
    </row>
    <row r="16010" spans="1:4">
      <c r="A16010" s="291" t="s">
        <v>24544</v>
      </c>
      <c r="B16010" s="292" t="s">
        <v>24545</v>
      </c>
      <c r="C16010" s="292" t="s">
        <v>58</v>
      </c>
      <c r="D16010" s="293">
        <v>211.84</v>
      </c>
    </row>
    <row r="16011" spans="1:4">
      <c r="A16011" s="291" t="s">
        <v>24546</v>
      </c>
      <c r="B16011" s="292" t="s">
        <v>24545</v>
      </c>
      <c r="C16011" s="292" t="s">
        <v>58</v>
      </c>
      <c r="D16011" s="293">
        <v>211.84</v>
      </c>
    </row>
    <row r="16012" spans="1:4">
      <c r="A16012" s="291" t="s">
        <v>24547</v>
      </c>
      <c r="B16012" s="292" t="s">
        <v>24548</v>
      </c>
      <c r="C16012" s="292" t="s">
        <v>58</v>
      </c>
      <c r="D16012" s="293">
        <v>300.18</v>
      </c>
    </row>
    <row r="16013" spans="1:4">
      <c r="A16013" s="291" t="s">
        <v>24549</v>
      </c>
      <c r="B16013" s="292" t="s">
        <v>24548</v>
      </c>
      <c r="C16013" s="292" t="s">
        <v>58</v>
      </c>
      <c r="D16013" s="293">
        <v>300.18</v>
      </c>
    </row>
    <row r="16014" spans="1:4">
      <c r="A16014" s="291" t="s">
        <v>24550</v>
      </c>
      <c r="B16014" s="292" t="s">
        <v>24551</v>
      </c>
      <c r="C16014" s="292" t="s">
        <v>58</v>
      </c>
      <c r="D16014" s="293">
        <v>399.43</v>
      </c>
    </row>
    <row r="16015" spans="1:4">
      <c r="A16015" s="291" t="s">
        <v>24552</v>
      </c>
      <c r="B16015" s="292" t="s">
        <v>24551</v>
      </c>
      <c r="C16015" s="292" t="s">
        <v>58</v>
      </c>
      <c r="D16015" s="293">
        <v>399.43</v>
      </c>
    </row>
    <row r="16016" spans="1:4">
      <c r="A16016" s="291" t="s">
        <v>24553</v>
      </c>
      <c r="B16016" s="292" t="s">
        <v>24554</v>
      </c>
      <c r="C16016" s="292" t="s">
        <v>58</v>
      </c>
      <c r="D16016" s="293">
        <v>9.7100000000000009</v>
      </c>
    </row>
    <row r="16017" spans="1:4">
      <c r="A16017" s="291" t="s">
        <v>24555</v>
      </c>
      <c r="B16017" s="292" t="s">
        <v>24554</v>
      </c>
      <c r="C16017" s="292" t="s">
        <v>58</v>
      </c>
      <c r="D16017" s="293">
        <v>9.7100000000000009</v>
      </c>
    </row>
    <row r="16018" spans="1:4">
      <c r="A16018" s="291" t="s">
        <v>24556</v>
      </c>
      <c r="B16018" s="292" t="s">
        <v>24557</v>
      </c>
      <c r="C16018" s="292" t="s">
        <v>58</v>
      </c>
      <c r="D16018" s="293">
        <v>15.76</v>
      </c>
    </row>
    <row r="16019" spans="1:4">
      <c r="A16019" s="291" t="s">
        <v>24558</v>
      </c>
      <c r="B16019" s="292" t="s">
        <v>24557</v>
      </c>
      <c r="C16019" s="292" t="s">
        <v>58</v>
      </c>
      <c r="D16019" s="293">
        <v>15.76</v>
      </c>
    </row>
    <row r="16020" spans="1:4">
      <c r="A16020" s="291" t="s">
        <v>24559</v>
      </c>
      <c r="B16020" s="292" t="s">
        <v>24560</v>
      </c>
      <c r="C16020" s="292" t="s">
        <v>58</v>
      </c>
      <c r="D16020" s="293">
        <v>23.18</v>
      </c>
    </row>
    <row r="16021" spans="1:4">
      <c r="A16021" s="291" t="s">
        <v>24561</v>
      </c>
      <c r="B16021" s="292" t="s">
        <v>24560</v>
      </c>
      <c r="C16021" s="292" t="s">
        <v>58</v>
      </c>
      <c r="D16021" s="293">
        <v>23.18</v>
      </c>
    </row>
    <row r="16022" spans="1:4">
      <c r="A16022" s="291" t="s">
        <v>24562</v>
      </c>
      <c r="B16022" s="292" t="s">
        <v>24563</v>
      </c>
      <c r="C16022" s="292" t="s">
        <v>58</v>
      </c>
      <c r="D16022" s="293">
        <v>20.95</v>
      </c>
    </row>
    <row r="16023" spans="1:4">
      <c r="A16023" s="291" t="s">
        <v>24564</v>
      </c>
      <c r="B16023" s="292" t="s">
        <v>24563</v>
      </c>
      <c r="C16023" s="292" t="s">
        <v>58</v>
      </c>
      <c r="D16023" s="293">
        <v>20.95</v>
      </c>
    </row>
    <row r="16024" spans="1:4">
      <c r="A16024" s="291" t="s">
        <v>24565</v>
      </c>
      <c r="B16024" s="292" t="s">
        <v>24566</v>
      </c>
      <c r="C16024" s="292" t="s">
        <v>58</v>
      </c>
      <c r="D16024" s="293">
        <v>41.69</v>
      </c>
    </row>
    <row r="16025" spans="1:4">
      <c r="A16025" s="291" t="s">
        <v>24567</v>
      </c>
      <c r="B16025" s="292" t="s">
        <v>24566</v>
      </c>
      <c r="C16025" s="292" t="s">
        <v>58</v>
      </c>
      <c r="D16025" s="293">
        <v>41.69</v>
      </c>
    </row>
    <row r="16026" spans="1:4">
      <c r="A16026" s="291" t="s">
        <v>24568</v>
      </c>
      <c r="B16026" s="292" t="s">
        <v>24569</v>
      </c>
      <c r="C16026" s="292" t="s">
        <v>58</v>
      </c>
      <c r="D16026" s="293">
        <v>0.49</v>
      </c>
    </row>
    <row r="16027" spans="1:4">
      <c r="A16027" s="291" t="s">
        <v>24570</v>
      </c>
      <c r="B16027" s="292" t="s">
        <v>24569</v>
      </c>
      <c r="C16027" s="292" t="s">
        <v>58</v>
      </c>
      <c r="D16027" s="293">
        <v>0.49</v>
      </c>
    </row>
    <row r="16028" spans="1:4">
      <c r="A16028" s="291" t="s">
        <v>24571</v>
      </c>
      <c r="B16028" s="292" t="s">
        <v>24572</v>
      </c>
      <c r="C16028" s="292" t="s">
        <v>58</v>
      </c>
      <c r="D16028" s="293">
        <v>0.86</v>
      </c>
    </row>
    <row r="16029" spans="1:4">
      <c r="A16029" s="291" t="s">
        <v>24573</v>
      </c>
      <c r="B16029" s="292" t="s">
        <v>24572</v>
      </c>
      <c r="C16029" s="292" t="s">
        <v>58</v>
      </c>
      <c r="D16029" s="293">
        <v>0.86</v>
      </c>
    </row>
    <row r="16030" spans="1:4">
      <c r="A16030" s="291" t="s">
        <v>24574</v>
      </c>
      <c r="B16030" s="292" t="s">
        <v>24575</v>
      </c>
      <c r="C16030" s="292" t="s">
        <v>58</v>
      </c>
      <c r="D16030" s="293">
        <v>1.87</v>
      </c>
    </row>
    <row r="16031" spans="1:4">
      <c r="A16031" s="291" t="s">
        <v>24576</v>
      </c>
      <c r="B16031" s="292" t="s">
        <v>24575</v>
      </c>
      <c r="C16031" s="292" t="s">
        <v>58</v>
      </c>
      <c r="D16031" s="293">
        <v>1.87</v>
      </c>
    </row>
    <row r="16032" spans="1:4">
      <c r="A16032" s="291" t="s">
        <v>24577</v>
      </c>
      <c r="B16032" s="292" t="s">
        <v>24578</v>
      </c>
      <c r="C16032" s="292" t="s">
        <v>58</v>
      </c>
      <c r="D16032" s="293">
        <v>3.19</v>
      </c>
    </row>
    <row r="16033" spans="1:4">
      <c r="A16033" s="291" t="s">
        <v>24579</v>
      </c>
      <c r="B16033" s="292" t="s">
        <v>24578</v>
      </c>
      <c r="C16033" s="292" t="s">
        <v>58</v>
      </c>
      <c r="D16033" s="293">
        <v>3.19</v>
      </c>
    </row>
    <row r="16034" spans="1:4">
      <c r="A16034" s="291" t="s">
        <v>24580</v>
      </c>
      <c r="B16034" s="292" t="s">
        <v>24581</v>
      </c>
      <c r="C16034" s="292" t="s">
        <v>58</v>
      </c>
      <c r="D16034" s="293">
        <v>5.55</v>
      </c>
    </row>
    <row r="16035" spans="1:4">
      <c r="A16035" s="291" t="s">
        <v>24582</v>
      </c>
      <c r="B16035" s="292" t="s">
        <v>24581</v>
      </c>
      <c r="C16035" s="292" t="s">
        <v>58</v>
      </c>
      <c r="D16035" s="293">
        <v>5.55</v>
      </c>
    </row>
    <row r="16036" spans="1:4">
      <c r="A16036" s="291" t="s">
        <v>24583</v>
      </c>
      <c r="B16036" s="292" t="s">
        <v>24584</v>
      </c>
      <c r="C16036" s="292" t="s">
        <v>58</v>
      </c>
      <c r="D16036" s="293">
        <v>15.39</v>
      </c>
    </row>
    <row r="16037" spans="1:4">
      <c r="A16037" s="291" t="s">
        <v>24585</v>
      </c>
      <c r="B16037" s="292" t="s">
        <v>24584</v>
      </c>
      <c r="C16037" s="292" t="s">
        <v>58</v>
      </c>
      <c r="D16037" s="293">
        <v>15.39</v>
      </c>
    </row>
    <row r="16038" spans="1:4">
      <c r="A16038" s="291" t="s">
        <v>24586</v>
      </c>
      <c r="B16038" s="292" t="s">
        <v>24587</v>
      </c>
      <c r="C16038" s="292" t="s">
        <v>58</v>
      </c>
      <c r="D16038" s="293">
        <v>14.17</v>
      </c>
    </row>
    <row r="16039" spans="1:4">
      <c r="A16039" s="291" t="s">
        <v>24588</v>
      </c>
      <c r="B16039" s="292" t="s">
        <v>24587</v>
      </c>
      <c r="C16039" s="292" t="s">
        <v>58</v>
      </c>
      <c r="D16039" s="293">
        <v>14.17</v>
      </c>
    </row>
    <row r="16040" spans="1:4">
      <c r="A16040" s="291" t="s">
        <v>24589</v>
      </c>
      <c r="B16040" s="292" t="s">
        <v>24590</v>
      </c>
      <c r="C16040" s="292" t="s">
        <v>58</v>
      </c>
      <c r="D16040" s="293">
        <v>76.48</v>
      </c>
    </row>
    <row r="16041" spans="1:4">
      <c r="A16041" s="291" t="s">
        <v>24591</v>
      </c>
      <c r="B16041" s="292" t="s">
        <v>24590</v>
      </c>
      <c r="C16041" s="292" t="s">
        <v>58</v>
      </c>
      <c r="D16041" s="293">
        <v>76.48</v>
      </c>
    </row>
    <row r="16042" spans="1:4">
      <c r="A16042" s="291" t="s">
        <v>24592</v>
      </c>
      <c r="B16042" s="292" t="s">
        <v>24593</v>
      </c>
      <c r="C16042" s="292" t="s">
        <v>58</v>
      </c>
      <c r="D16042" s="293">
        <v>2.48</v>
      </c>
    </row>
    <row r="16043" spans="1:4">
      <c r="A16043" s="291" t="s">
        <v>24594</v>
      </c>
      <c r="B16043" s="292" t="s">
        <v>24593</v>
      </c>
      <c r="C16043" s="292" t="s">
        <v>58</v>
      </c>
      <c r="D16043" s="293">
        <v>2.48</v>
      </c>
    </row>
    <row r="16044" spans="1:4">
      <c r="A16044" s="291" t="s">
        <v>24595</v>
      </c>
      <c r="B16044" s="292" t="s">
        <v>24596</v>
      </c>
      <c r="C16044" s="292" t="s">
        <v>58</v>
      </c>
      <c r="D16044" s="293">
        <v>3.62</v>
      </c>
    </row>
    <row r="16045" spans="1:4">
      <c r="A16045" s="291" t="s">
        <v>24597</v>
      </c>
      <c r="B16045" s="292" t="s">
        <v>24596</v>
      </c>
      <c r="C16045" s="292" t="s">
        <v>58</v>
      </c>
      <c r="D16045" s="293">
        <v>3.62</v>
      </c>
    </row>
    <row r="16046" spans="1:4">
      <c r="A16046" s="291" t="s">
        <v>24598</v>
      </c>
      <c r="B16046" s="292" t="s">
        <v>24599</v>
      </c>
      <c r="C16046" s="292" t="s">
        <v>58</v>
      </c>
      <c r="D16046" s="293">
        <v>3.68</v>
      </c>
    </row>
    <row r="16047" spans="1:4">
      <c r="A16047" s="291" t="s">
        <v>24600</v>
      </c>
      <c r="B16047" s="292" t="s">
        <v>24599</v>
      </c>
      <c r="C16047" s="292" t="s">
        <v>58</v>
      </c>
      <c r="D16047" s="293">
        <v>3.68</v>
      </c>
    </row>
    <row r="16048" spans="1:4">
      <c r="A16048" s="291" t="s">
        <v>24601</v>
      </c>
      <c r="B16048" s="292" t="s">
        <v>24602</v>
      </c>
      <c r="C16048" s="292" t="s">
        <v>58</v>
      </c>
      <c r="D16048" s="293">
        <v>3.66</v>
      </c>
    </row>
    <row r="16049" spans="1:4">
      <c r="A16049" s="291" t="s">
        <v>24603</v>
      </c>
      <c r="B16049" s="292" t="s">
        <v>24602</v>
      </c>
      <c r="C16049" s="292" t="s">
        <v>58</v>
      </c>
      <c r="D16049" s="293">
        <v>3.66</v>
      </c>
    </row>
    <row r="16050" spans="1:4">
      <c r="A16050" s="291" t="s">
        <v>24604</v>
      </c>
      <c r="B16050" s="292" t="s">
        <v>24605</v>
      </c>
      <c r="C16050" s="292" t="s">
        <v>58</v>
      </c>
      <c r="D16050" s="293">
        <v>3.24</v>
      </c>
    </row>
    <row r="16051" spans="1:4">
      <c r="A16051" s="291" t="s">
        <v>24606</v>
      </c>
      <c r="B16051" s="292" t="s">
        <v>24605</v>
      </c>
      <c r="C16051" s="292" t="s">
        <v>58</v>
      </c>
      <c r="D16051" s="293">
        <v>3.24</v>
      </c>
    </row>
    <row r="16052" spans="1:4">
      <c r="A16052" s="291" t="s">
        <v>24607</v>
      </c>
      <c r="B16052" s="292" t="s">
        <v>24608</v>
      </c>
      <c r="C16052" s="292" t="s">
        <v>58</v>
      </c>
      <c r="D16052" s="293">
        <v>4.33</v>
      </c>
    </row>
    <row r="16053" spans="1:4">
      <c r="A16053" s="291" t="s">
        <v>24609</v>
      </c>
      <c r="B16053" s="292" t="s">
        <v>24608</v>
      </c>
      <c r="C16053" s="292" t="s">
        <v>58</v>
      </c>
      <c r="D16053" s="293">
        <v>4.33</v>
      </c>
    </row>
    <row r="16054" spans="1:4">
      <c r="A16054" s="291" t="s">
        <v>24610</v>
      </c>
      <c r="B16054" s="292" t="s">
        <v>24611</v>
      </c>
      <c r="C16054" s="292" t="s">
        <v>58</v>
      </c>
      <c r="D16054" s="293">
        <v>8.9600000000000009</v>
      </c>
    </row>
    <row r="16055" spans="1:4">
      <c r="A16055" s="291" t="s">
        <v>24612</v>
      </c>
      <c r="B16055" s="292" t="s">
        <v>24611</v>
      </c>
      <c r="C16055" s="292" t="s">
        <v>58</v>
      </c>
      <c r="D16055" s="293">
        <v>8.9600000000000009</v>
      </c>
    </row>
    <row r="16056" spans="1:4">
      <c r="A16056" s="291" t="s">
        <v>24613</v>
      </c>
      <c r="B16056" s="292" t="s">
        <v>24614</v>
      </c>
      <c r="C16056" s="292" t="s">
        <v>58</v>
      </c>
      <c r="D16056" s="293">
        <v>11.13</v>
      </c>
    </row>
    <row r="16057" spans="1:4">
      <c r="A16057" s="291" t="s">
        <v>24615</v>
      </c>
      <c r="B16057" s="292" t="s">
        <v>24614</v>
      </c>
      <c r="C16057" s="292" t="s">
        <v>58</v>
      </c>
      <c r="D16057" s="293">
        <v>11.13</v>
      </c>
    </row>
    <row r="16058" spans="1:4">
      <c r="A16058" s="291" t="s">
        <v>24616</v>
      </c>
      <c r="B16058" s="292" t="s">
        <v>24617</v>
      </c>
      <c r="C16058" s="292" t="s">
        <v>58</v>
      </c>
      <c r="D16058" s="293">
        <v>11.17</v>
      </c>
    </row>
    <row r="16059" spans="1:4">
      <c r="A16059" s="291" t="s">
        <v>24618</v>
      </c>
      <c r="B16059" s="292" t="s">
        <v>24617</v>
      </c>
      <c r="C16059" s="292" t="s">
        <v>58</v>
      </c>
      <c r="D16059" s="293">
        <v>11.17</v>
      </c>
    </row>
    <row r="16060" spans="1:4">
      <c r="A16060" s="291" t="s">
        <v>24619</v>
      </c>
      <c r="B16060" s="292" t="s">
        <v>24620</v>
      </c>
      <c r="C16060" s="292" t="s">
        <v>58</v>
      </c>
      <c r="D16060" s="293">
        <v>14.52</v>
      </c>
    </row>
    <row r="16061" spans="1:4">
      <c r="A16061" s="291" t="s">
        <v>24621</v>
      </c>
      <c r="B16061" s="292" t="s">
        <v>24620</v>
      </c>
      <c r="C16061" s="292" t="s">
        <v>58</v>
      </c>
      <c r="D16061" s="293">
        <v>14.52</v>
      </c>
    </row>
    <row r="16062" spans="1:4">
      <c r="A16062" s="291" t="s">
        <v>24622</v>
      </c>
      <c r="B16062" s="292" t="s">
        <v>24623</v>
      </c>
      <c r="C16062" s="292" t="s">
        <v>58</v>
      </c>
      <c r="D16062" s="293">
        <v>16.62</v>
      </c>
    </row>
    <row r="16063" spans="1:4">
      <c r="A16063" s="291" t="s">
        <v>24624</v>
      </c>
      <c r="B16063" s="292" t="s">
        <v>24623</v>
      </c>
      <c r="C16063" s="292" t="s">
        <v>58</v>
      </c>
      <c r="D16063" s="293">
        <v>16.62</v>
      </c>
    </row>
    <row r="16064" spans="1:4">
      <c r="A16064" s="291" t="s">
        <v>24625</v>
      </c>
      <c r="B16064" s="292" t="s">
        <v>24626</v>
      </c>
      <c r="C16064" s="292" t="s">
        <v>58</v>
      </c>
      <c r="D16064" s="293">
        <v>19.95</v>
      </c>
    </row>
    <row r="16065" spans="1:4">
      <c r="A16065" s="291" t="s">
        <v>24627</v>
      </c>
      <c r="B16065" s="292" t="s">
        <v>24626</v>
      </c>
      <c r="C16065" s="292" t="s">
        <v>58</v>
      </c>
      <c r="D16065" s="293">
        <v>19.95</v>
      </c>
    </row>
    <row r="16066" spans="1:4">
      <c r="A16066" s="291" t="s">
        <v>24628</v>
      </c>
      <c r="B16066" s="292" t="s">
        <v>24629</v>
      </c>
      <c r="C16066" s="292" t="s">
        <v>58</v>
      </c>
      <c r="D16066" s="293">
        <v>1.18</v>
      </c>
    </row>
    <row r="16067" spans="1:4">
      <c r="A16067" s="291" t="s">
        <v>24630</v>
      </c>
      <c r="B16067" s="292" t="s">
        <v>24629</v>
      </c>
      <c r="C16067" s="292" t="s">
        <v>58</v>
      </c>
      <c r="D16067" s="293">
        <v>1.18</v>
      </c>
    </row>
    <row r="16068" spans="1:4">
      <c r="A16068" s="291" t="s">
        <v>24631</v>
      </c>
      <c r="B16068" s="292" t="s">
        <v>24632</v>
      </c>
      <c r="C16068" s="292" t="s">
        <v>58</v>
      </c>
      <c r="D16068" s="293">
        <v>1.22</v>
      </c>
    </row>
    <row r="16069" spans="1:4">
      <c r="A16069" s="291" t="s">
        <v>24633</v>
      </c>
      <c r="B16069" s="292" t="s">
        <v>24632</v>
      </c>
      <c r="C16069" s="292" t="s">
        <v>58</v>
      </c>
      <c r="D16069" s="293">
        <v>1.22</v>
      </c>
    </row>
    <row r="16070" spans="1:4">
      <c r="A16070" s="291" t="s">
        <v>24634</v>
      </c>
      <c r="B16070" s="292" t="s">
        <v>24635</v>
      </c>
      <c r="C16070" s="292" t="s">
        <v>58</v>
      </c>
      <c r="D16070" s="293">
        <v>2</v>
      </c>
    </row>
    <row r="16071" spans="1:4">
      <c r="A16071" s="291" t="s">
        <v>24636</v>
      </c>
      <c r="B16071" s="292" t="s">
        <v>24635</v>
      </c>
      <c r="C16071" s="292" t="s">
        <v>58</v>
      </c>
      <c r="D16071" s="293">
        <v>2</v>
      </c>
    </row>
    <row r="16072" spans="1:4">
      <c r="A16072" s="291" t="s">
        <v>24637</v>
      </c>
      <c r="B16072" s="292" t="s">
        <v>24638</v>
      </c>
      <c r="C16072" s="292" t="s">
        <v>58</v>
      </c>
      <c r="D16072" s="293">
        <v>3.94</v>
      </c>
    </row>
    <row r="16073" spans="1:4">
      <c r="A16073" s="291" t="s">
        <v>24639</v>
      </c>
      <c r="B16073" s="292" t="s">
        <v>24638</v>
      </c>
      <c r="C16073" s="292" t="s">
        <v>58</v>
      </c>
      <c r="D16073" s="293">
        <v>3.94</v>
      </c>
    </row>
    <row r="16074" spans="1:4">
      <c r="A16074" s="291" t="s">
        <v>24640</v>
      </c>
      <c r="B16074" s="292" t="s">
        <v>24641</v>
      </c>
      <c r="C16074" s="292" t="s">
        <v>58</v>
      </c>
      <c r="D16074" s="293">
        <v>5.76</v>
      </c>
    </row>
    <row r="16075" spans="1:4">
      <c r="A16075" s="291" t="s">
        <v>24642</v>
      </c>
      <c r="B16075" s="292" t="s">
        <v>24641</v>
      </c>
      <c r="C16075" s="292" t="s">
        <v>58</v>
      </c>
      <c r="D16075" s="293">
        <v>5.76</v>
      </c>
    </row>
    <row r="16076" spans="1:4">
      <c r="A16076" s="291" t="s">
        <v>24643</v>
      </c>
      <c r="B16076" s="292" t="s">
        <v>24644</v>
      </c>
      <c r="C16076" s="292" t="s">
        <v>58</v>
      </c>
      <c r="D16076" s="293">
        <v>11.1</v>
      </c>
    </row>
    <row r="16077" spans="1:4">
      <c r="A16077" s="291" t="s">
        <v>24645</v>
      </c>
      <c r="B16077" s="292" t="s">
        <v>24644</v>
      </c>
      <c r="C16077" s="292" t="s">
        <v>58</v>
      </c>
      <c r="D16077" s="293">
        <v>11.1</v>
      </c>
    </row>
    <row r="16078" spans="1:4">
      <c r="A16078" s="291" t="s">
        <v>24646</v>
      </c>
      <c r="B16078" s="292" t="s">
        <v>24647</v>
      </c>
      <c r="C16078" s="292" t="s">
        <v>58</v>
      </c>
      <c r="D16078" s="293">
        <v>20.34</v>
      </c>
    </row>
    <row r="16079" spans="1:4">
      <c r="A16079" s="291" t="s">
        <v>24648</v>
      </c>
      <c r="B16079" s="292" t="s">
        <v>24647</v>
      </c>
      <c r="C16079" s="292" t="s">
        <v>58</v>
      </c>
      <c r="D16079" s="293">
        <v>20.34</v>
      </c>
    </row>
    <row r="16080" spans="1:4">
      <c r="A16080" s="291" t="s">
        <v>24649</v>
      </c>
      <c r="B16080" s="292" t="s">
        <v>24650</v>
      </c>
      <c r="C16080" s="292" t="s">
        <v>58</v>
      </c>
      <c r="D16080" s="293">
        <v>33.200000000000003</v>
      </c>
    </row>
    <row r="16081" spans="1:4">
      <c r="A16081" s="291" t="s">
        <v>24651</v>
      </c>
      <c r="B16081" s="292" t="s">
        <v>24650</v>
      </c>
      <c r="C16081" s="292" t="s">
        <v>58</v>
      </c>
      <c r="D16081" s="293">
        <v>33.200000000000003</v>
      </c>
    </row>
    <row r="16082" spans="1:4">
      <c r="A16082" s="291" t="s">
        <v>24652</v>
      </c>
      <c r="B16082" s="292" t="s">
        <v>24653</v>
      </c>
      <c r="C16082" s="292" t="s">
        <v>58</v>
      </c>
      <c r="D16082" s="293">
        <v>65.319999999999993</v>
      </c>
    </row>
    <row r="16083" spans="1:4">
      <c r="A16083" s="291" t="s">
        <v>24654</v>
      </c>
      <c r="B16083" s="292" t="s">
        <v>24653</v>
      </c>
      <c r="C16083" s="292" t="s">
        <v>58</v>
      </c>
      <c r="D16083" s="293">
        <v>65.319999999999993</v>
      </c>
    </row>
    <row r="16084" spans="1:4">
      <c r="A16084" s="291" t="s">
        <v>24655</v>
      </c>
      <c r="B16084" s="292" t="s">
        <v>24656</v>
      </c>
      <c r="C16084" s="292" t="s">
        <v>58</v>
      </c>
      <c r="D16084" s="293">
        <v>2.12</v>
      </c>
    </row>
    <row r="16085" spans="1:4">
      <c r="A16085" s="291" t="s">
        <v>24657</v>
      </c>
      <c r="B16085" s="292" t="s">
        <v>24656</v>
      </c>
      <c r="C16085" s="292" t="s">
        <v>58</v>
      </c>
      <c r="D16085" s="293">
        <v>2.12</v>
      </c>
    </row>
    <row r="16086" spans="1:4">
      <c r="A16086" s="291" t="s">
        <v>24658</v>
      </c>
      <c r="B16086" s="292" t="s">
        <v>24659</v>
      </c>
      <c r="C16086" s="292" t="s">
        <v>58</v>
      </c>
      <c r="D16086" s="293">
        <v>2.4500000000000002</v>
      </c>
    </row>
    <row r="16087" spans="1:4">
      <c r="A16087" s="291" t="s">
        <v>24660</v>
      </c>
      <c r="B16087" s="292" t="s">
        <v>24659</v>
      </c>
      <c r="C16087" s="292" t="s">
        <v>58</v>
      </c>
      <c r="D16087" s="293">
        <v>2.4500000000000002</v>
      </c>
    </row>
    <row r="16088" spans="1:4">
      <c r="A16088" s="291" t="s">
        <v>24661</v>
      </c>
      <c r="B16088" s="292" t="s">
        <v>24662</v>
      </c>
      <c r="C16088" s="292" t="s">
        <v>58</v>
      </c>
      <c r="D16088" s="293">
        <v>3.9</v>
      </c>
    </row>
    <row r="16089" spans="1:4">
      <c r="A16089" s="291" t="s">
        <v>24663</v>
      </c>
      <c r="B16089" s="292" t="s">
        <v>24662</v>
      </c>
      <c r="C16089" s="292" t="s">
        <v>58</v>
      </c>
      <c r="D16089" s="293">
        <v>3.9</v>
      </c>
    </row>
    <row r="16090" spans="1:4">
      <c r="A16090" s="291" t="s">
        <v>24664</v>
      </c>
      <c r="B16090" s="292" t="s">
        <v>24665</v>
      </c>
      <c r="C16090" s="292" t="s">
        <v>58</v>
      </c>
      <c r="D16090" s="293">
        <v>5.05</v>
      </c>
    </row>
    <row r="16091" spans="1:4">
      <c r="A16091" s="291" t="s">
        <v>24666</v>
      </c>
      <c r="B16091" s="292" t="s">
        <v>24665</v>
      </c>
      <c r="C16091" s="292" t="s">
        <v>58</v>
      </c>
      <c r="D16091" s="293">
        <v>5.05</v>
      </c>
    </row>
    <row r="16092" spans="1:4">
      <c r="A16092" s="291" t="s">
        <v>24667</v>
      </c>
      <c r="B16092" s="292" t="s">
        <v>24668</v>
      </c>
      <c r="C16092" s="292" t="s">
        <v>58</v>
      </c>
      <c r="D16092" s="293">
        <v>8.9600000000000009</v>
      </c>
    </row>
    <row r="16093" spans="1:4">
      <c r="A16093" s="291" t="s">
        <v>24669</v>
      </c>
      <c r="B16093" s="292" t="s">
        <v>24668</v>
      </c>
      <c r="C16093" s="292" t="s">
        <v>58</v>
      </c>
      <c r="D16093" s="293">
        <v>8.9600000000000009</v>
      </c>
    </row>
    <row r="16094" spans="1:4">
      <c r="A16094" s="291" t="s">
        <v>24670</v>
      </c>
      <c r="B16094" s="292" t="s">
        <v>24671</v>
      </c>
      <c r="C16094" s="292" t="s">
        <v>58</v>
      </c>
      <c r="D16094" s="293">
        <v>13.6</v>
      </c>
    </row>
    <row r="16095" spans="1:4">
      <c r="A16095" s="291" t="s">
        <v>24672</v>
      </c>
      <c r="B16095" s="292" t="s">
        <v>24671</v>
      </c>
      <c r="C16095" s="292" t="s">
        <v>58</v>
      </c>
      <c r="D16095" s="293">
        <v>13.6</v>
      </c>
    </row>
    <row r="16096" spans="1:4">
      <c r="A16096" s="291" t="s">
        <v>24673</v>
      </c>
      <c r="B16096" s="292" t="s">
        <v>24674</v>
      </c>
      <c r="C16096" s="292" t="s">
        <v>58</v>
      </c>
      <c r="D16096" s="293">
        <v>31.81</v>
      </c>
    </row>
    <row r="16097" spans="1:4">
      <c r="A16097" s="291" t="s">
        <v>24675</v>
      </c>
      <c r="B16097" s="292" t="s">
        <v>24674</v>
      </c>
      <c r="C16097" s="292" t="s">
        <v>58</v>
      </c>
      <c r="D16097" s="293">
        <v>31.81</v>
      </c>
    </row>
    <row r="16098" spans="1:4">
      <c r="A16098" s="291" t="s">
        <v>24676</v>
      </c>
      <c r="B16098" s="292" t="s">
        <v>24677</v>
      </c>
      <c r="C16098" s="292" t="s">
        <v>58</v>
      </c>
      <c r="D16098" s="293">
        <v>36.04</v>
      </c>
    </row>
    <row r="16099" spans="1:4">
      <c r="A16099" s="291" t="s">
        <v>24678</v>
      </c>
      <c r="B16099" s="292" t="s">
        <v>24677</v>
      </c>
      <c r="C16099" s="292" t="s">
        <v>58</v>
      </c>
      <c r="D16099" s="293">
        <v>36.04</v>
      </c>
    </row>
    <row r="16100" spans="1:4">
      <c r="A16100" s="291" t="s">
        <v>24679</v>
      </c>
      <c r="B16100" s="292" t="s">
        <v>24680</v>
      </c>
      <c r="C16100" s="292" t="s">
        <v>58</v>
      </c>
      <c r="D16100" s="293">
        <v>94.53</v>
      </c>
    </row>
    <row r="16101" spans="1:4">
      <c r="A16101" s="291" t="s">
        <v>24681</v>
      </c>
      <c r="B16101" s="292" t="s">
        <v>24680</v>
      </c>
      <c r="C16101" s="292" t="s">
        <v>58</v>
      </c>
      <c r="D16101" s="293">
        <v>94.53</v>
      </c>
    </row>
    <row r="16102" spans="1:4">
      <c r="A16102" s="291" t="s">
        <v>24682</v>
      </c>
      <c r="B16102" s="292" t="s">
        <v>24683</v>
      </c>
      <c r="C16102" s="292" t="s">
        <v>58</v>
      </c>
      <c r="D16102" s="293">
        <v>2.2000000000000002</v>
      </c>
    </row>
    <row r="16103" spans="1:4">
      <c r="A16103" s="291" t="s">
        <v>24684</v>
      </c>
      <c r="B16103" s="292" t="s">
        <v>24683</v>
      </c>
      <c r="C16103" s="292" t="s">
        <v>58</v>
      </c>
      <c r="D16103" s="293">
        <v>2.2000000000000002</v>
      </c>
    </row>
    <row r="16104" spans="1:4">
      <c r="A16104" s="291" t="s">
        <v>24685</v>
      </c>
      <c r="B16104" s="292" t="s">
        <v>24686</v>
      </c>
      <c r="C16104" s="292" t="s">
        <v>58</v>
      </c>
      <c r="D16104" s="293">
        <v>2.63</v>
      </c>
    </row>
    <row r="16105" spans="1:4">
      <c r="A16105" s="291" t="s">
        <v>24687</v>
      </c>
      <c r="B16105" s="292" t="s">
        <v>24686</v>
      </c>
      <c r="C16105" s="292" t="s">
        <v>58</v>
      </c>
      <c r="D16105" s="293">
        <v>2.63</v>
      </c>
    </row>
    <row r="16106" spans="1:4">
      <c r="A16106" s="291" t="s">
        <v>24688</v>
      </c>
      <c r="B16106" s="292" t="s">
        <v>24689</v>
      </c>
      <c r="C16106" s="292" t="s">
        <v>58</v>
      </c>
      <c r="D16106" s="293">
        <v>5.4</v>
      </c>
    </row>
    <row r="16107" spans="1:4">
      <c r="A16107" s="291" t="s">
        <v>24690</v>
      </c>
      <c r="B16107" s="292" t="s">
        <v>24689</v>
      </c>
      <c r="C16107" s="292" t="s">
        <v>58</v>
      </c>
      <c r="D16107" s="293">
        <v>5.4</v>
      </c>
    </row>
    <row r="16108" spans="1:4">
      <c r="A16108" s="291" t="s">
        <v>24691</v>
      </c>
      <c r="B16108" s="292" t="s">
        <v>24692</v>
      </c>
      <c r="C16108" s="292" t="s">
        <v>58</v>
      </c>
      <c r="D16108" s="293">
        <v>10.8</v>
      </c>
    </row>
    <row r="16109" spans="1:4">
      <c r="A16109" s="291" t="s">
        <v>24693</v>
      </c>
      <c r="B16109" s="292" t="s">
        <v>24692</v>
      </c>
      <c r="C16109" s="292" t="s">
        <v>58</v>
      </c>
      <c r="D16109" s="293">
        <v>10.8</v>
      </c>
    </row>
    <row r="16110" spans="1:4">
      <c r="A16110" s="291" t="s">
        <v>24694</v>
      </c>
      <c r="B16110" s="292" t="s">
        <v>24695</v>
      </c>
      <c r="C16110" s="292" t="s">
        <v>58</v>
      </c>
      <c r="D16110" s="293">
        <v>11.3</v>
      </c>
    </row>
    <row r="16111" spans="1:4">
      <c r="A16111" s="291" t="s">
        <v>24696</v>
      </c>
      <c r="B16111" s="292" t="s">
        <v>24695</v>
      </c>
      <c r="C16111" s="292" t="s">
        <v>58</v>
      </c>
      <c r="D16111" s="293">
        <v>11.3</v>
      </c>
    </row>
    <row r="16112" spans="1:4">
      <c r="A16112" s="291" t="s">
        <v>24697</v>
      </c>
      <c r="B16112" s="292" t="s">
        <v>24698</v>
      </c>
      <c r="C16112" s="292" t="s">
        <v>58</v>
      </c>
      <c r="D16112" s="293">
        <v>29.45</v>
      </c>
    </row>
    <row r="16113" spans="1:4">
      <c r="A16113" s="291" t="s">
        <v>24699</v>
      </c>
      <c r="B16113" s="292" t="s">
        <v>24698</v>
      </c>
      <c r="C16113" s="292" t="s">
        <v>58</v>
      </c>
      <c r="D16113" s="293">
        <v>29.45</v>
      </c>
    </row>
    <row r="16114" spans="1:4">
      <c r="A16114" s="291" t="s">
        <v>24700</v>
      </c>
      <c r="B16114" s="292" t="s">
        <v>24701</v>
      </c>
      <c r="C16114" s="292" t="s">
        <v>58</v>
      </c>
      <c r="D16114" s="293">
        <v>36.380000000000003</v>
      </c>
    </row>
    <row r="16115" spans="1:4">
      <c r="A16115" s="291" t="s">
        <v>24702</v>
      </c>
      <c r="B16115" s="292" t="s">
        <v>24701</v>
      </c>
      <c r="C16115" s="292" t="s">
        <v>58</v>
      </c>
      <c r="D16115" s="293">
        <v>36.380000000000003</v>
      </c>
    </row>
    <row r="16116" spans="1:4">
      <c r="A16116" s="291" t="s">
        <v>24703</v>
      </c>
      <c r="B16116" s="292" t="s">
        <v>24704</v>
      </c>
      <c r="C16116" s="292" t="s">
        <v>58</v>
      </c>
      <c r="D16116" s="293">
        <v>57.2</v>
      </c>
    </row>
    <row r="16117" spans="1:4">
      <c r="A16117" s="291" t="s">
        <v>24705</v>
      </c>
      <c r="B16117" s="292" t="s">
        <v>24704</v>
      </c>
      <c r="C16117" s="292" t="s">
        <v>58</v>
      </c>
      <c r="D16117" s="293">
        <v>57.2</v>
      </c>
    </row>
    <row r="16118" spans="1:4">
      <c r="A16118" s="291" t="s">
        <v>24706</v>
      </c>
      <c r="B16118" s="292" t="s">
        <v>24707</v>
      </c>
      <c r="C16118" s="292" t="s">
        <v>58</v>
      </c>
      <c r="D16118" s="293">
        <v>124.34</v>
      </c>
    </row>
    <row r="16119" spans="1:4">
      <c r="A16119" s="291" t="s">
        <v>24708</v>
      </c>
      <c r="B16119" s="292" t="s">
        <v>24707</v>
      </c>
      <c r="C16119" s="292" t="s">
        <v>58</v>
      </c>
      <c r="D16119" s="293">
        <v>124.34</v>
      </c>
    </row>
    <row r="16120" spans="1:4">
      <c r="A16120" s="291" t="s">
        <v>24709</v>
      </c>
      <c r="B16120" s="292" t="s">
        <v>24710</v>
      </c>
      <c r="C16120" s="292" t="s">
        <v>58</v>
      </c>
      <c r="D16120" s="293">
        <v>1.23</v>
      </c>
    </row>
    <row r="16121" spans="1:4">
      <c r="A16121" s="291" t="s">
        <v>24711</v>
      </c>
      <c r="B16121" s="292" t="s">
        <v>24710</v>
      </c>
      <c r="C16121" s="292" t="s">
        <v>58</v>
      </c>
      <c r="D16121" s="293">
        <v>1.23</v>
      </c>
    </row>
    <row r="16122" spans="1:4">
      <c r="A16122" s="291" t="s">
        <v>24712</v>
      </c>
      <c r="B16122" s="292" t="s">
        <v>24713</v>
      </c>
      <c r="C16122" s="292" t="s">
        <v>58</v>
      </c>
      <c r="D16122" s="293">
        <v>1.33</v>
      </c>
    </row>
    <row r="16123" spans="1:4">
      <c r="A16123" s="291" t="s">
        <v>24714</v>
      </c>
      <c r="B16123" s="292" t="s">
        <v>24713</v>
      </c>
      <c r="C16123" s="292" t="s">
        <v>58</v>
      </c>
      <c r="D16123" s="293">
        <v>1.33</v>
      </c>
    </row>
    <row r="16124" spans="1:4">
      <c r="A16124" s="291" t="s">
        <v>24715</v>
      </c>
      <c r="B16124" s="292" t="s">
        <v>24716</v>
      </c>
      <c r="C16124" s="292" t="s">
        <v>58</v>
      </c>
      <c r="D16124" s="293">
        <v>3.7</v>
      </c>
    </row>
    <row r="16125" spans="1:4">
      <c r="A16125" s="291" t="s">
        <v>24717</v>
      </c>
      <c r="B16125" s="292" t="s">
        <v>24716</v>
      </c>
      <c r="C16125" s="292" t="s">
        <v>58</v>
      </c>
      <c r="D16125" s="293">
        <v>3.7</v>
      </c>
    </row>
    <row r="16126" spans="1:4">
      <c r="A16126" s="291" t="s">
        <v>24718</v>
      </c>
      <c r="B16126" s="292" t="s">
        <v>24719</v>
      </c>
      <c r="C16126" s="292" t="s">
        <v>58</v>
      </c>
      <c r="D16126" s="293">
        <v>5.65</v>
      </c>
    </row>
    <row r="16127" spans="1:4">
      <c r="A16127" s="291" t="s">
        <v>24720</v>
      </c>
      <c r="B16127" s="292" t="s">
        <v>24719</v>
      </c>
      <c r="C16127" s="292" t="s">
        <v>58</v>
      </c>
      <c r="D16127" s="293">
        <v>5.65</v>
      </c>
    </row>
    <row r="16128" spans="1:4">
      <c r="A16128" s="291" t="s">
        <v>24721</v>
      </c>
      <c r="B16128" s="292" t="s">
        <v>24722</v>
      </c>
      <c r="C16128" s="292" t="s">
        <v>58</v>
      </c>
      <c r="D16128" s="293">
        <v>6.6</v>
      </c>
    </row>
    <row r="16129" spans="1:4">
      <c r="A16129" s="291" t="s">
        <v>24723</v>
      </c>
      <c r="B16129" s="292" t="s">
        <v>24722</v>
      </c>
      <c r="C16129" s="292" t="s">
        <v>58</v>
      </c>
      <c r="D16129" s="293">
        <v>6.6</v>
      </c>
    </row>
    <row r="16130" spans="1:4">
      <c r="A16130" s="291" t="s">
        <v>24724</v>
      </c>
      <c r="B16130" s="292" t="s">
        <v>24725</v>
      </c>
      <c r="C16130" s="292" t="s">
        <v>58</v>
      </c>
      <c r="D16130" s="293">
        <v>23.94</v>
      </c>
    </row>
    <row r="16131" spans="1:4">
      <c r="A16131" s="291" t="s">
        <v>24726</v>
      </c>
      <c r="B16131" s="292" t="s">
        <v>24725</v>
      </c>
      <c r="C16131" s="292" t="s">
        <v>58</v>
      </c>
      <c r="D16131" s="293">
        <v>23.94</v>
      </c>
    </row>
    <row r="16132" spans="1:4">
      <c r="A16132" s="291" t="s">
        <v>24727</v>
      </c>
      <c r="B16132" s="292" t="s">
        <v>24728</v>
      </c>
      <c r="C16132" s="292" t="s">
        <v>58</v>
      </c>
      <c r="D16132" s="293">
        <v>53.28</v>
      </c>
    </row>
    <row r="16133" spans="1:4">
      <c r="A16133" s="291" t="s">
        <v>24729</v>
      </c>
      <c r="B16133" s="292" t="s">
        <v>24728</v>
      </c>
      <c r="C16133" s="292" t="s">
        <v>58</v>
      </c>
      <c r="D16133" s="293">
        <v>53.28</v>
      </c>
    </row>
    <row r="16134" spans="1:4">
      <c r="A16134" s="291" t="s">
        <v>24730</v>
      </c>
      <c r="B16134" s="292" t="s">
        <v>24731</v>
      </c>
      <c r="C16134" s="292" t="s">
        <v>58</v>
      </c>
      <c r="D16134" s="293">
        <v>60.92</v>
      </c>
    </row>
    <row r="16135" spans="1:4">
      <c r="A16135" s="291" t="s">
        <v>24732</v>
      </c>
      <c r="B16135" s="292" t="s">
        <v>24731</v>
      </c>
      <c r="C16135" s="292" t="s">
        <v>58</v>
      </c>
      <c r="D16135" s="293">
        <v>60.92</v>
      </c>
    </row>
    <row r="16136" spans="1:4">
      <c r="A16136" s="291" t="s">
        <v>24733</v>
      </c>
      <c r="B16136" s="292" t="s">
        <v>24734</v>
      </c>
      <c r="C16136" s="292" t="s">
        <v>58</v>
      </c>
      <c r="D16136" s="293">
        <v>195.09</v>
      </c>
    </row>
    <row r="16137" spans="1:4">
      <c r="A16137" s="291" t="s">
        <v>24735</v>
      </c>
      <c r="B16137" s="292" t="s">
        <v>24734</v>
      </c>
      <c r="C16137" s="292" t="s">
        <v>58</v>
      </c>
      <c r="D16137" s="293">
        <v>195.09</v>
      </c>
    </row>
    <row r="16138" spans="1:4">
      <c r="A16138" s="291" t="s">
        <v>24736</v>
      </c>
      <c r="B16138" s="292" t="s">
        <v>24737</v>
      </c>
      <c r="C16138" s="292" t="s">
        <v>58</v>
      </c>
      <c r="D16138" s="293">
        <v>0.6</v>
      </c>
    </row>
    <row r="16139" spans="1:4">
      <c r="A16139" s="291" t="s">
        <v>24738</v>
      </c>
      <c r="B16139" s="292" t="s">
        <v>24737</v>
      </c>
      <c r="C16139" s="292" t="s">
        <v>58</v>
      </c>
      <c r="D16139" s="293">
        <v>0.6</v>
      </c>
    </row>
    <row r="16140" spans="1:4">
      <c r="A16140" s="291" t="s">
        <v>24739</v>
      </c>
      <c r="B16140" s="292" t="s">
        <v>24740</v>
      </c>
      <c r="C16140" s="292" t="s">
        <v>58</v>
      </c>
      <c r="D16140" s="293">
        <v>0.57999999999999996</v>
      </c>
    </row>
    <row r="16141" spans="1:4">
      <c r="A16141" s="291" t="s">
        <v>24741</v>
      </c>
      <c r="B16141" s="292" t="s">
        <v>24740</v>
      </c>
      <c r="C16141" s="292" t="s">
        <v>58</v>
      </c>
      <c r="D16141" s="293">
        <v>0.57999999999999996</v>
      </c>
    </row>
    <row r="16142" spans="1:4">
      <c r="A16142" s="291" t="s">
        <v>24742</v>
      </c>
      <c r="B16142" s="292" t="s">
        <v>24743</v>
      </c>
      <c r="C16142" s="292" t="s">
        <v>58</v>
      </c>
      <c r="D16142" s="293">
        <v>2.19</v>
      </c>
    </row>
    <row r="16143" spans="1:4">
      <c r="A16143" s="291" t="s">
        <v>24744</v>
      </c>
      <c r="B16143" s="292" t="s">
        <v>24743</v>
      </c>
      <c r="C16143" s="292" t="s">
        <v>58</v>
      </c>
      <c r="D16143" s="293">
        <v>2.19</v>
      </c>
    </row>
    <row r="16144" spans="1:4">
      <c r="A16144" s="291" t="s">
        <v>24745</v>
      </c>
      <c r="B16144" s="292" t="s">
        <v>24746</v>
      </c>
      <c r="C16144" s="292" t="s">
        <v>58</v>
      </c>
      <c r="D16144" s="293">
        <v>5.19</v>
      </c>
    </row>
    <row r="16145" spans="1:4">
      <c r="A16145" s="291" t="s">
        <v>24747</v>
      </c>
      <c r="B16145" s="292" t="s">
        <v>24746</v>
      </c>
      <c r="C16145" s="292" t="s">
        <v>58</v>
      </c>
      <c r="D16145" s="293">
        <v>5.19</v>
      </c>
    </row>
    <row r="16146" spans="1:4">
      <c r="A16146" s="291" t="s">
        <v>24748</v>
      </c>
      <c r="B16146" s="292" t="s">
        <v>24749</v>
      </c>
      <c r="C16146" s="292" t="s">
        <v>58</v>
      </c>
      <c r="D16146" s="293">
        <v>4.2300000000000004</v>
      </c>
    </row>
    <row r="16147" spans="1:4">
      <c r="A16147" s="291" t="s">
        <v>24750</v>
      </c>
      <c r="B16147" s="292" t="s">
        <v>24749</v>
      </c>
      <c r="C16147" s="292" t="s">
        <v>58</v>
      </c>
      <c r="D16147" s="293">
        <v>4.2300000000000004</v>
      </c>
    </row>
    <row r="16148" spans="1:4">
      <c r="A16148" s="291" t="s">
        <v>24751</v>
      </c>
      <c r="B16148" s="292" t="s">
        <v>24752</v>
      </c>
      <c r="C16148" s="292" t="s">
        <v>58</v>
      </c>
      <c r="D16148" s="293">
        <v>20.59</v>
      </c>
    </row>
    <row r="16149" spans="1:4">
      <c r="A16149" s="291" t="s">
        <v>24753</v>
      </c>
      <c r="B16149" s="292" t="s">
        <v>24752</v>
      </c>
      <c r="C16149" s="292" t="s">
        <v>58</v>
      </c>
      <c r="D16149" s="293">
        <v>20.59</v>
      </c>
    </row>
    <row r="16150" spans="1:4">
      <c r="A16150" s="291" t="s">
        <v>24754</v>
      </c>
      <c r="B16150" s="292" t="s">
        <v>24755</v>
      </c>
      <c r="C16150" s="292" t="s">
        <v>58</v>
      </c>
      <c r="D16150" s="293">
        <v>73.13</v>
      </c>
    </row>
    <row r="16151" spans="1:4">
      <c r="A16151" s="291" t="s">
        <v>24756</v>
      </c>
      <c r="B16151" s="292" t="s">
        <v>24755</v>
      </c>
      <c r="C16151" s="292" t="s">
        <v>58</v>
      </c>
      <c r="D16151" s="293">
        <v>73.13</v>
      </c>
    </row>
    <row r="16152" spans="1:4">
      <c r="A16152" s="291" t="s">
        <v>24757</v>
      </c>
      <c r="B16152" s="292" t="s">
        <v>24758</v>
      </c>
      <c r="C16152" s="292" t="s">
        <v>58</v>
      </c>
      <c r="D16152" s="293">
        <v>72.290000000000006</v>
      </c>
    </row>
    <row r="16153" spans="1:4">
      <c r="A16153" s="291" t="s">
        <v>24759</v>
      </c>
      <c r="B16153" s="292" t="s">
        <v>24758</v>
      </c>
      <c r="C16153" s="292" t="s">
        <v>58</v>
      </c>
      <c r="D16153" s="293">
        <v>72.290000000000006</v>
      </c>
    </row>
    <row r="16154" spans="1:4">
      <c r="A16154" s="291" t="s">
        <v>24760</v>
      </c>
      <c r="B16154" s="292" t="s">
        <v>24761</v>
      </c>
      <c r="C16154" s="292" t="s">
        <v>58</v>
      </c>
      <c r="D16154" s="293">
        <v>203.29</v>
      </c>
    </row>
    <row r="16155" spans="1:4">
      <c r="A16155" s="291" t="s">
        <v>24762</v>
      </c>
      <c r="B16155" s="292" t="s">
        <v>24761</v>
      </c>
      <c r="C16155" s="292" t="s">
        <v>58</v>
      </c>
      <c r="D16155" s="293">
        <v>203.29</v>
      </c>
    </row>
    <row r="16156" spans="1:4">
      <c r="A16156" s="291" t="s">
        <v>24763</v>
      </c>
      <c r="B16156" s="292" t="s">
        <v>24764</v>
      </c>
      <c r="C16156" s="292" t="s">
        <v>58</v>
      </c>
      <c r="D16156" s="293">
        <v>3.04</v>
      </c>
    </row>
    <row r="16157" spans="1:4">
      <c r="A16157" s="291" t="s">
        <v>24765</v>
      </c>
      <c r="B16157" s="292" t="s">
        <v>24764</v>
      </c>
      <c r="C16157" s="292" t="s">
        <v>58</v>
      </c>
      <c r="D16157" s="293">
        <v>3.04</v>
      </c>
    </row>
    <row r="16158" spans="1:4">
      <c r="A16158" s="291" t="s">
        <v>24766</v>
      </c>
      <c r="B16158" s="292" t="s">
        <v>24767</v>
      </c>
      <c r="C16158" s="292" t="s">
        <v>58</v>
      </c>
      <c r="D16158" s="293">
        <v>5.85</v>
      </c>
    </row>
    <row r="16159" spans="1:4">
      <c r="A16159" s="291" t="s">
        <v>24768</v>
      </c>
      <c r="B16159" s="292" t="s">
        <v>24767</v>
      </c>
      <c r="C16159" s="292" t="s">
        <v>58</v>
      </c>
      <c r="D16159" s="293">
        <v>5.85</v>
      </c>
    </row>
    <row r="16160" spans="1:4">
      <c r="A16160" s="291" t="s">
        <v>24769</v>
      </c>
      <c r="B16160" s="292" t="s">
        <v>24770</v>
      </c>
      <c r="C16160" s="292" t="s">
        <v>58</v>
      </c>
      <c r="D16160" s="293">
        <v>0.7</v>
      </c>
    </row>
    <row r="16161" spans="1:4">
      <c r="A16161" s="291" t="s">
        <v>24771</v>
      </c>
      <c r="B16161" s="292" t="s">
        <v>24770</v>
      </c>
      <c r="C16161" s="292" t="s">
        <v>58</v>
      </c>
      <c r="D16161" s="293">
        <v>0.7</v>
      </c>
    </row>
    <row r="16162" spans="1:4">
      <c r="A16162" s="291" t="s">
        <v>24772</v>
      </c>
      <c r="B16162" s="292" t="s">
        <v>24773</v>
      </c>
      <c r="C16162" s="292" t="s">
        <v>58</v>
      </c>
      <c r="D16162" s="293">
        <v>0.61</v>
      </c>
    </row>
    <row r="16163" spans="1:4">
      <c r="A16163" s="291" t="s">
        <v>24774</v>
      </c>
      <c r="B16163" s="292" t="s">
        <v>24773</v>
      </c>
      <c r="C16163" s="292" t="s">
        <v>58</v>
      </c>
      <c r="D16163" s="293">
        <v>0.61</v>
      </c>
    </row>
    <row r="16164" spans="1:4">
      <c r="A16164" s="291" t="s">
        <v>24775</v>
      </c>
      <c r="B16164" s="292" t="s">
        <v>24776</v>
      </c>
      <c r="C16164" s="292" t="s">
        <v>58</v>
      </c>
      <c r="D16164" s="293">
        <v>1.74</v>
      </c>
    </row>
    <row r="16165" spans="1:4">
      <c r="A16165" s="291" t="s">
        <v>24777</v>
      </c>
      <c r="B16165" s="292" t="s">
        <v>24776</v>
      </c>
      <c r="C16165" s="292" t="s">
        <v>58</v>
      </c>
      <c r="D16165" s="293">
        <v>1.74</v>
      </c>
    </row>
    <row r="16166" spans="1:4">
      <c r="A16166" s="291" t="s">
        <v>24778</v>
      </c>
      <c r="B16166" s="292" t="s">
        <v>24779</v>
      </c>
      <c r="C16166" s="292" t="s">
        <v>58</v>
      </c>
      <c r="D16166" s="293">
        <v>3.78</v>
      </c>
    </row>
    <row r="16167" spans="1:4">
      <c r="A16167" s="291" t="s">
        <v>24780</v>
      </c>
      <c r="B16167" s="292" t="s">
        <v>24779</v>
      </c>
      <c r="C16167" s="292" t="s">
        <v>58</v>
      </c>
      <c r="D16167" s="293">
        <v>3.78</v>
      </c>
    </row>
    <row r="16168" spans="1:4">
      <c r="A16168" s="291" t="s">
        <v>24781</v>
      </c>
      <c r="B16168" s="292" t="s">
        <v>24782</v>
      </c>
      <c r="C16168" s="292" t="s">
        <v>58</v>
      </c>
      <c r="D16168" s="293">
        <v>3.33</v>
      </c>
    </row>
    <row r="16169" spans="1:4">
      <c r="A16169" s="291" t="s">
        <v>24783</v>
      </c>
      <c r="B16169" s="292" t="s">
        <v>24782</v>
      </c>
      <c r="C16169" s="292" t="s">
        <v>58</v>
      </c>
      <c r="D16169" s="293">
        <v>3.33</v>
      </c>
    </row>
    <row r="16170" spans="1:4">
      <c r="A16170" s="291" t="s">
        <v>24784</v>
      </c>
      <c r="B16170" s="292" t="s">
        <v>24785</v>
      </c>
      <c r="C16170" s="292" t="s">
        <v>58</v>
      </c>
      <c r="D16170" s="293">
        <v>10.96</v>
      </c>
    </row>
    <row r="16171" spans="1:4">
      <c r="A16171" s="291" t="s">
        <v>24786</v>
      </c>
      <c r="B16171" s="292" t="s">
        <v>24785</v>
      </c>
      <c r="C16171" s="292" t="s">
        <v>58</v>
      </c>
      <c r="D16171" s="293">
        <v>10.96</v>
      </c>
    </row>
    <row r="16172" spans="1:4">
      <c r="A16172" s="291" t="s">
        <v>24787</v>
      </c>
      <c r="B16172" s="292" t="s">
        <v>24788</v>
      </c>
      <c r="C16172" s="292" t="s">
        <v>58</v>
      </c>
      <c r="D16172" s="293">
        <v>15.45</v>
      </c>
    </row>
    <row r="16173" spans="1:4">
      <c r="A16173" s="291" t="s">
        <v>24789</v>
      </c>
      <c r="B16173" s="292" t="s">
        <v>24788</v>
      </c>
      <c r="C16173" s="292" t="s">
        <v>58</v>
      </c>
      <c r="D16173" s="293">
        <v>15.45</v>
      </c>
    </row>
    <row r="16174" spans="1:4">
      <c r="A16174" s="291" t="s">
        <v>24790</v>
      </c>
      <c r="B16174" s="292" t="s">
        <v>24791</v>
      </c>
      <c r="C16174" s="292" t="s">
        <v>58</v>
      </c>
      <c r="D16174" s="293">
        <v>30.31</v>
      </c>
    </row>
    <row r="16175" spans="1:4">
      <c r="A16175" s="291" t="s">
        <v>24792</v>
      </c>
      <c r="B16175" s="292" t="s">
        <v>24791</v>
      </c>
      <c r="C16175" s="292" t="s">
        <v>58</v>
      </c>
      <c r="D16175" s="293">
        <v>30.31</v>
      </c>
    </row>
    <row r="16176" spans="1:4">
      <c r="A16176" s="291" t="s">
        <v>24793</v>
      </c>
      <c r="B16176" s="292" t="s">
        <v>24794</v>
      </c>
      <c r="C16176" s="292" t="s">
        <v>58</v>
      </c>
      <c r="D16176" s="293">
        <v>65.55</v>
      </c>
    </row>
    <row r="16177" spans="1:4">
      <c r="A16177" s="291" t="s">
        <v>24795</v>
      </c>
      <c r="B16177" s="292" t="s">
        <v>24794</v>
      </c>
      <c r="C16177" s="292" t="s">
        <v>58</v>
      </c>
      <c r="D16177" s="293">
        <v>65.55</v>
      </c>
    </row>
    <row r="16178" spans="1:4">
      <c r="A16178" s="291" t="s">
        <v>24796</v>
      </c>
      <c r="B16178" s="292" t="s">
        <v>24797</v>
      </c>
      <c r="C16178" s="292" t="s">
        <v>58</v>
      </c>
      <c r="D16178" s="293">
        <v>1.4</v>
      </c>
    </row>
    <row r="16179" spans="1:4">
      <c r="A16179" s="291" t="s">
        <v>24798</v>
      </c>
      <c r="B16179" s="292" t="s">
        <v>24797</v>
      </c>
      <c r="C16179" s="292" t="s">
        <v>58</v>
      </c>
      <c r="D16179" s="293">
        <v>1.4</v>
      </c>
    </row>
    <row r="16180" spans="1:4">
      <c r="A16180" s="291" t="s">
        <v>24799</v>
      </c>
      <c r="B16180" s="292" t="s">
        <v>24800</v>
      </c>
      <c r="C16180" s="292" t="s">
        <v>58</v>
      </c>
      <c r="D16180" s="293">
        <v>3.21</v>
      </c>
    </row>
    <row r="16181" spans="1:4">
      <c r="A16181" s="291" t="s">
        <v>24801</v>
      </c>
      <c r="B16181" s="292" t="s">
        <v>24800</v>
      </c>
      <c r="C16181" s="292" t="s">
        <v>58</v>
      </c>
      <c r="D16181" s="293">
        <v>3.21</v>
      </c>
    </row>
    <row r="16182" spans="1:4">
      <c r="A16182" s="291" t="s">
        <v>24802</v>
      </c>
      <c r="B16182" s="292" t="s">
        <v>24803</v>
      </c>
      <c r="C16182" s="292" t="s">
        <v>58</v>
      </c>
      <c r="D16182" s="293">
        <v>4.83</v>
      </c>
    </row>
    <row r="16183" spans="1:4">
      <c r="A16183" s="291" t="s">
        <v>24804</v>
      </c>
      <c r="B16183" s="292" t="s">
        <v>24803</v>
      </c>
      <c r="C16183" s="292" t="s">
        <v>58</v>
      </c>
      <c r="D16183" s="293">
        <v>4.83</v>
      </c>
    </row>
    <row r="16184" spans="1:4">
      <c r="A16184" s="291" t="s">
        <v>24805</v>
      </c>
      <c r="B16184" s="292" t="s">
        <v>24806</v>
      </c>
      <c r="C16184" s="292" t="s">
        <v>58</v>
      </c>
      <c r="D16184" s="293">
        <v>12.74</v>
      </c>
    </row>
    <row r="16185" spans="1:4">
      <c r="A16185" s="291" t="s">
        <v>24807</v>
      </c>
      <c r="B16185" s="292" t="s">
        <v>24806</v>
      </c>
      <c r="C16185" s="292" t="s">
        <v>58</v>
      </c>
      <c r="D16185" s="293">
        <v>12.74</v>
      </c>
    </row>
    <row r="16186" spans="1:4">
      <c r="A16186" s="291" t="s">
        <v>24808</v>
      </c>
      <c r="B16186" s="292" t="s">
        <v>24809</v>
      </c>
      <c r="C16186" s="292" t="s">
        <v>58</v>
      </c>
      <c r="D16186" s="293">
        <v>9.32</v>
      </c>
    </row>
    <row r="16187" spans="1:4">
      <c r="A16187" s="291" t="s">
        <v>24810</v>
      </c>
      <c r="B16187" s="292" t="s">
        <v>24809</v>
      </c>
      <c r="C16187" s="292" t="s">
        <v>58</v>
      </c>
      <c r="D16187" s="293">
        <v>9.32</v>
      </c>
    </row>
    <row r="16188" spans="1:4">
      <c r="A16188" s="291" t="s">
        <v>24811</v>
      </c>
      <c r="B16188" s="292" t="s">
        <v>24812</v>
      </c>
      <c r="C16188" s="292" t="s">
        <v>58</v>
      </c>
      <c r="D16188" s="293">
        <v>9.4700000000000006</v>
      </c>
    </row>
    <row r="16189" spans="1:4">
      <c r="A16189" s="291" t="s">
        <v>24813</v>
      </c>
      <c r="B16189" s="292" t="s">
        <v>24812</v>
      </c>
      <c r="C16189" s="292" t="s">
        <v>58</v>
      </c>
      <c r="D16189" s="293">
        <v>9.4700000000000006</v>
      </c>
    </row>
    <row r="16190" spans="1:4">
      <c r="A16190" s="291" t="s">
        <v>24814</v>
      </c>
      <c r="B16190" s="292" t="s">
        <v>24815</v>
      </c>
      <c r="C16190" s="292" t="s">
        <v>58</v>
      </c>
      <c r="D16190" s="293">
        <v>23.49</v>
      </c>
    </row>
    <row r="16191" spans="1:4">
      <c r="A16191" s="291" t="s">
        <v>24816</v>
      </c>
      <c r="B16191" s="292" t="s">
        <v>24815</v>
      </c>
      <c r="C16191" s="292" t="s">
        <v>58</v>
      </c>
      <c r="D16191" s="293">
        <v>23.49</v>
      </c>
    </row>
    <row r="16192" spans="1:4">
      <c r="A16192" s="291" t="s">
        <v>24817</v>
      </c>
      <c r="B16192" s="292" t="s">
        <v>24818</v>
      </c>
      <c r="C16192" s="292" t="s">
        <v>58</v>
      </c>
      <c r="D16192" s="293">
        <v>0.92</v>
      </c>
    </row>
    <row r="16193" spans="1:4">
      <c r="A16193" s="291" t="s">
        <v>24819</v>
      </c>
      <c r="B16193" s="292" t="s">
        <v>24818</v>
      </c>
      <c r="C16193" s="292" t="s">
        <v>58</v>
      </c>
      <c r="D16193" s="293">
        <v>0.92</v>
      </c>
    </row>
    <row r="16194" spans="1:4">
      <c r="A16194" s="291" t="s">
        <v>24820</v>
      </c>
      <c r="B16194" s="292" t="s">
        <v>24821</v>
      </c>
      <c r="C16194" s="292" t="s">
        <v>58</v>
      </c>
      <c r="D16194" s="293">
        <v>1.02</v>
      </c>
    </row>
    <row r="16195" spans="1:4">
      <c r="A16195" s="291" t="s">
        <v>24822</v>
      </c>
      <c r="B16195" s="292" t="s">
        <v>24821</v>
      </c>
      <c r="C16195" s="292" t="s">
        <v>58</v>
      </c>
      <c r="D16195" s="293">
        <v>1.02</v>
      </c>
    </row>
    <row r="16196" spans="1:4">
      <c r="A16196" s="291" t="s">
        <v>24823</v>
      </c>
      <c r="B16196" s="292" t="s">
        <v>24824</v>
      </c>
      <c r="C16196" s="292" t="s">
        <v>58</v>
      </c>
      <c r="D16196" s="293">
        <v>3.08</v>
      </c>
    </row>
    <row r="16197" spans="1:4">
      <c r="A16197" s="291" t="s">
        <v>24825</v>
      </c>
      <c r="B16197" s="292" t="s">
        <v>24824</v>
      </c>
      <c r="C16197" s="292" t="s">
        <v>58</v>
      </c>
      <c r="D16197" s="293">
        <v>3.08</v>
      </c>
    </row>
    <row r="16198" spans="1:4">
      <c r="A16198" s="291" t="s">
        <v>24826</v>
      </c>
      <c r="B16198" s="292" t="s">
        <v>24827</v>
      </c>
      <c r="C16198" s="292" t="s">
        <v>58</v>
      </c>
      <c r="D16198" s="293">
        <v>8.68</v>
      </c>
    </row>
    <row r="16199" spans="1:4">
      <c r="A16199" s="291" t="s">
        <v>24828</v>
      </c>
      <c r="B16199" s="292" t="s">
        <v>24827</v>
      </c>
      <c r="C16199" s="292" t="s">
        <v>58</v>
      </c>
      <c r="D16199" s="293">
        <v>8.68</v>
      </c>
    </row>
    <row r="16200" spans="1:4">
      <c r="A16200" s="291" t="s">
        <v>24829</v>
      </c>
      <c r="B16200" s="292" t="s">
        <v>24830</v>
      </c>
      <c r="C16200" s="292" t="s">
        <v>58</v>
      </c>
      <c r="D16200" s="293">
        <v>8.15</v>
      </c>
    </row>
    <row r="16201" spans="1:4">
      <c r="A16201" s="291" t="s">
        <v>24831</v>
      </c>
      <c r="B16201" s="292" t="s">
        <v>24830</v>
      </c>
      <c r="C16201" s="292" t="s">
        <v>58</v>
      </c>
      <c r="D16201" s="293">
        <v>8.15</v>
      </c>
    </row>
    <row r="16202" spans="1:4">
      <c r="A16202" s="291" t="s">
        <v>24832</v>
      </c>
      <c r="B16202" s="292" t="s">
        <v>24833</v>
      </c>
      <c r="C16202" s="292" t="s">
        <v>58</v>
      </c>
      <c r="D16202" s="293">
        <v>25.03</v>
      </c>
    </row>
    <row r="16203" spans="1:4">
      <c r="A16203" s="291" t="s">
        <v>24834</v>
      </c>
      <c r="B16203" s="292" t="s">
        <v>24833</v>
      </c>
      <c r="C16203" s="292" t="s">
        <v>58</v>
      </c>
      <c r="D16203" s="293">
        <v>25.03</v>
      </c>
    </row>
    <row r="16204" spans="1:4">
      <c r="A16204" s="291" t="s">
        <v>24835</v>
      </c>
      <c r="B16204" s="292" t="s">
        <v>24836</v>
      </c>
      <c r="C16204" s="292" t="s">
        <v>58</v>
      </c>
      <c r="D16204" s="293">
        <v>47.37</v>
      </c>
    </row>
    <row r="16205" spans="1:4">
      <c r="A16205" s="291" t="s">
        <v>24837</v>
      </c>
      <c r="B16205" s="292" t="s">
        <v>24836</v>
      </c>
      <c r="C16205" s="292" t="s">
        <v>58</v>
      </c>
      <c r="D16205" s="293">
        <v>47.37</v>
      </c>
    </row>
    <row r="16206" spans="1:4">
      <c r="A16206" s="291" t="s">
        <v>24838</v>
      </c>
      <c r="B16206" s="292" t="s">
        <v>24839</v>
      </c>
      <c r="C16206" s="292" t="s">
        <v>58</v>
      </c>
      <c r="D16206" s="293">
        <v>76.05</v>
      </c>
    </row>
    <row r="16207" spans="1:4">
      <c r="A16207" s="291" t="s">
        <v>24840</v>
      </c>
      <c r="B16207" s="292" t="s">
        <v>24839</v>
      </c>
      <c r="C16207" s="292" t="s">
        <v>58</v>
      </c>
      <c r="D16207" s="293">
        <v>76.05</v>
      </c>
    </row>
    <row r="16208" spans="1:4">
      <c r="A16208" s="291" t="s">
        <v>24841</v>
      </c>
      <c r="B16208" s="292" t="s">
        <v>24842</v>
      </c>
      <c r="C16208" s="292" t="s">
        <v>58</v>
      </c>
      <c r="D16208" s="293">
        <v>157.96</v>
      </c>
    </row>
    <row r="16209" spans="1:4">
      <c r="A16209" s="291" t="s">
        <v>24843</v>
      </c>
      <c r="B16209" s="292" t="s">
        <v>24842</v>
      </c>
      <c r="C16209" s="292" t="s">
        <v>58</v>
      </c>
      <c r="D16209" s="293">
        <v>157.96</v>
      </c>
    </row>
    <row r="16210" spans="1:4">
      <c r="A16210" s="291" t="s">
        <v>24844</v>
      </c>
      <c r="B16210" s="292" t="s">
        <v>24845</v>
      </c>
      <c r="C16210" s="292" t="s">
        <v>58</v>
      </c>
      <c r="D16210" s="293">
        <v>3.51</v>
      </c>
    </row>
    <row r="16211" spans="1:4">
      <c r="A16211" s="291" t="s">
        <v>24846</v>
      </c>
      <c r="B16211" s="292" t="s">
        <v>24845</v>
      </c>
      <c r="C16211" s="292" t="s">
        <v>58</v>
      </c>
      <c r="D16211" s="293">
        <v>3.51</v>
      </c>
    </row>
    <row r="16212" spans="1:4">
      <c r="A16212" s="291" t="s">
        <v>24847</v>
      </c>
      <c r="B16212" s="292" t="s">
        <v>24848</v>
      </c>
      <c r="C16212" s="292" t="s">
        <v>58</v>
      </c>
      <c r="D16212" s="293">
        <v>6.18</v>
      </c>
    </row>
    <row r="16213" spans="1:4">
      <c r="A16213" s="291" t="s">
        <v>24849</v>
      </c>
      <c r="B16213" s="292" t="s">
        <v>24848</v>
      </c>
      <c r="C16213" s="292" t="s">
        <v>58</v>
      </c>
      <c r="D16213" s="293">
        <v>6.18</v>
      </c>
    </row>
    <row r="16214" spans="1:4">
      <c r="A16214" s="291" t="s">
        <v>24850</v>
      </c>
      <c r="B16214" s="292" t="s">
        <v>24851</v>
      </c>
      <c r="C16214" s="292" t="s">
        <v>58</v>
      </c>
      <c r="D16214" s="293">
        <v>8.9499999999999993</v>
      </c>
    </row>
    <row r="16215" spans="1:4">
      <c r="A16215" s="291" t="s">
        <v>24852</v>
      </c>
      <c r="B16215" s="292" t="s">
        <v>24851</v>
      </c>
      <c r="C16215" s="292" t="s">
        <v>58</v>
      </c>
      <c r="D16215" s="293">
        <v>8.9499999999999993</v>
      </c>
    </row>
    <row r="16216" spans="1:4">
      <c r="A16216" s="291" t="s">
        <v>24853</v>
      </c>
      <c r="B16216" s="292" t="s">
        <v>24854</v>
      </c>
      <c r="C16216" s="292" t="s">
        <v>58</v>
      </c>
      <c r="D16216" s="293">
        <v>11.15</v>
      </c>
    </row>
    <row r="16217" spans="1:4">
      <c r="A16217" s="291" t="s">
        <v>24855</v>
      </c>
      <c r="B16217" s="292" t="s">
        <v>24854</v>
      </c>
      <c r="C16217" s="292" t="s">
        <v>58</v>
      </c>
      <c r="D16217" s="293">
        <v>11.15</v>
      </c>
    </row>
    <row r="16218" spans="1:4">
      <c r="A16218" s="291" t="s">
        <v>24856</v>
      </c>
      <c r="B16218" s="292" t="s">
        <v>24857</v>
      </c>
      <c r="C16218" s="292" t="s">
        <v>58</v>
      </c>
      <c r="D16218" s="293">
        <v>8.9600000000000009</v>
      </c>
    </row>
    <row r="16219" spans="1:4">
      <c r="A16219" s="291" t="s">
        <v>24858</v>
      </c>
      <c r="B16219" s="292" t="s">
        <v>24857</v>
      </c>
      <c r="C16219" s="292" t="s">
        <v>58</v>
      </c>
      <c r="D16219" s="293">
        <v>8.9600000000000009</v>
      </c>
    </row>
    <row r="16220" spans="1:4">
      <c r="A16220" s="291" t="s">
        <v>24859</v>
      </c>
      <c r="B16220" s="292" t="s">
        <v>24860</v>
      </c>
      <c r="C16220" s="292" t="s">
        <v>58</v>
      </c>
      <c r="D16220" s="293">
        <v>10.92</v>
      </c>
    </row>
    <row r="16221" spans="1:4">
      <c r="A16221" s="291" t="s">
        <v>24861</v>
      </c>
      <c r="B16221" s="292" t="s">
        <v>24860</v>
      </c>
      <c r="C16221" s="292" t="s">
        <v>58</v>
      </c>
      <c r="D16221" s="293">
        <v>10.92</v>
      </c>
    </row>
    <row r="16222" spans="1:4">
      <c r="A16222" s="291" t="s">
        <v>24862</v>
      </c>
      <c r="B16222" s="292" t="s">
        <v>24863</v>
      </c>
      <c r="C16222" s="292" t="s">
        <v>58</v>
      </c>
      <c r="D16222" s="293">
        <v>15.89</v>
      </c>
    </row>
    <row r="16223" spans="1:4">
      <c r="A16223" s="291" t="s">
        <v>24864</v>
      </c>
      <c r="B16223" s="292" t="s">
        <v>24863</v>
      </c>
      <c r="C16223" s="292" t="s">
        <v>58</v>
      </c>
      <c r="D16223" s="293">
        <v>15.89</v>
      </c>
    </row>
    <row r="16224" spans="1:4">
      <c r="A16224" s="291" t="s">
        <v>24865</v>
      </c>
      <c r="B16224" s="292" t="s">
        <v>24866</v>
      </c>
      <c r="C16224" s="292" t="s">
        <v>58</v>
      </c>
      <c r="D16224" s="293">
        <v>46.25</v>
      </c>
    </row>
    <row r="16225" spans="1:4">
      <c r="A16225" s="291" t="s">
        <v>24867</v>
      </c>
      <c r="B16225" s="292" t="s">
        <v>24866</v>
      </c>
      <c r="C16225" s="292" t="s">
        <v>58</v>
      </c>
      <c r="D16225" s="293">
        <v>46.25</v>
      </c>
    </row>
    <row r="16226" spans="1:4">
      <c r="A16226" s="291" t="s">
        <v>24868</v>
      </c>
      <c r="B16226" s="292" t="s">
        <v>24869</v>
      </c>
      <c r="C16226" s="292" t="s">
        <v>58</v>
      </c>
      <c r="D16226" s="293">
        <v>86.59</v>
      </c>
    </row>
    <row r="16227" spans="1:4">
      <c r="A16227" s="291" t="s">
        <v>24870</v>
      </c>
      <c r="B16227" s="292" t="s">
        <v>24869</v>
      </c>
      <c r="C16227" s="292" t="s">
        <v>58</v>
      </c>
      <c r="D16227" s="293">
        <v>86.59</v>
      </c>
    </row>
    <row r="16228" spans="1:4">
      <c r="A16228" s="291" t="s">
        <v>24871</v>
      </c>
      <c r="B16228" s="292" t="s">
        <v>24872</v>
      </c>
      <c r="C16228" s="292" t="s">
        <v>58</v>
      </c>
      <c r="D16228" s="293">
        <v>132.11000000000001</v>
      </c>
    </row>
    <row r="16229" spans="1:4">
      <c r="A16229" s="291" t="s">
        <v>24873</v>
      </c>
      <c r="B16229" s="292" t="s">
        <v>24872</v>
      </c>
      <c r="C16229" s="292" t="s">
        <v>58</v>
      </c>
      <c r="D16229" s="293">
        <v>132.11000000000001</v>
      </c>
    </row>
    <row r="16230" spans="1:4">
      <c r="A16230" s="291" t="s">
        <v>24874</v>
      </c>
      <c r="B16230" s="292" t="s">
        <v>24875</v>
      </c>
      <c r="C16230" s="292" t="s">
        <v>58</v>
      </c>
      <c r="D16230" s="293">
        <v>12.71</v>
      </c>
    </row>
    <row r="16231" spans="1:4">
      <c r="A16231" s="291" t="s">
        <v>24876</v>
      </c>
      <c r="B16231" s="292" t="s">
        <v>24875</v>
      </c>
      <c r="C16231" s="292" t="s">
        <v>58</v>
      </c>
      <c r="D16231" s="293">
        <v>12.71</v>
      </c>
    </row>
    <row r="16232" spans="1:4">
      <c r="A16232" s="291" t="s">
        <v>24877</v>
      </c>
      <c r="B16232" s="292" t="s">
        <v>24878</v>
      </c>
      <c r="C16232" s="292" t="s">
        <v>58</v>
      </c>
      <c r="D16232" s="293">
        <v>29.29</v>
      </c>
    </row>
    <row r="16233" spans="1:4">
      <c r="A16233" s="291" t="s">
        <v>24879</v>
      </c>
      <c r="B16233" s="292" t="s">
        <v>24878</v>
      </c>
      <c r="C16233" s="292" t="s">
        <v>58</v>
      </c>
      <c r="D16233" s="293">
        <v>29.29</v>
      </c>
    </row>
    <row r="16234" spans="1:4">
      <c r="A16234" s="291" t="s">
        <v>24880</v>
      </c>
      <c r="B16234" s="292" t="s">
        <v>24881</v>
      </c>
      <c r="C16234" s="292" t="s">
        <v>58</v>
      </c>
      <c r="D16234" s="293">
        <v>6.91</v>
      </c>
    </row>
    <row r="16235" spans="1:4">
      <c r="A16235" s="291" t="s">
        <v>24882</v>
      </c>
      <c r="B16235" s="292" t="s">
        <v>24881</v>
      </c>
      <c r="C16235" s="292" t="s">
        <v>58</v>
      </c>
      <c r="D16235" s="293">
        <v>6.91</v>
      </c>
    </row>
    <row r="16236" spans="1:4">
      <c r="A16236" s="291" t="s">
        <v>24883</v>
      </c>
      <c r="B16236" s="292" t="s">
        <v>24884</v>
      </c>
      <c r="C16236" s="292" t="s">
        <v>58</v>
      </c>
      <c r="D16236" s="293">
        <v>8.33</v>
      </c>
    </row>
    <row r="16237" spans="1:4">
      <c r="A16237" s="291" t="s">
        <v>24885</v>
      </c>
      <c r="B16237" s="292" t="s">
        <v>24884</v>
      </c>
      <c r="C16237" s="292" t="s">
        <v>58</v>
      </c>
      <c r="D16237" s="293">
        <v>8.33</v>
      </c>
    </row>
    <row r="16238" spans="1:4">
      <c r="A16238" s="291" t="s">
        <v>24886</v>
      </c>
      <c r="B16238" s="292" t="s">
        <v>24887</v>
      </c>
      <c r="C16238" s="292" t="s">
        <v>58</v>
      </c>
      <c r="D16238" s="293">
        <v>12.86</v>
      </c>
    </row>
    <row r="16239" spans="1:4">
      <c r="A16239" s="291" t="s">
        <v>24888</v>
      </c>
      <c r="B16239" s="292" t="s">
        <v>24887</v>
      </c>
      <c r="C16239" s="292" t="s">
        <v>58</v>
      </c>
      <c r="D16239" s="293">
        <v>12.86</v>
      </c>
    </row>
    <row r="16240" spans="1:4">
      <c r="A16240" s="291" t="s">
        <v>24889</v>
      </c>
      <c r="B16240" s="292" t="s">
        <v>24890</v>
      </c>
      <c r="C16240" s="292" t="s">
        <v>58</v>
      </c>
      <c r="D16240" s="293">
        <v>26.05</v>
      </c>
    </row>
    <row r="16241" spans="1:4">
      <c r="A16241" s="291" t="s">
        <v>24891</v>
      </c>
      <c r="B16241" s="292" t="s">
        <v>24890</v>
      </c>
      <c r="C16241" s="292" t="s">
        <v>58</v>
      </c>
      <c r="D16241" s="293">
        <v>26.05</v>
      </c>
    </row>
    <row r="16242" spans="1:4">
      <c r="A16242" s="291" t="s">
        <v>24892</v>
      </c>
      <c r="B16242" s="292" t="s">
        <v>24893</v>
      </c>
      <c r="C16242" s="292" t="s">
        <v>58</v>
      </c>
      <c r="D16242" s="293">
        <v>24.26</v>
      </c>
    </row>
    <row r="16243" spans="1:4">
      <c r="A16243" s="291" t="s">
        <v>24894</v>
      </c>
      <c r="B16243" s="292" t="s">
        <v>24893</v>
      </c>
      <c r="C16243" s="292" t="s">
        <v>58</v>
      </c>
      <c r="D16243" s="293">
        <v>24.26</v>
      </c>
    </row>
    <row r="16244" spans="1:4">
      <c r="A16244" s="291" t="s">
        <v>24895</v>
      </c>
      <c r="B16244" s="292" t="s">
        <v>24896</v>
      </c>
      <c r="C16244" s="292" t="s">
        <v>58</v>
      </c>
      <c r="D16244" s="293">
        <v>63.1</v>
      </c>
    </row>
    <row r="16245" spans="1:4">
      <c r="A16245" s="291" t="s">
        <v>24897</v>
      </c>
      <c r="B16245" s="292" t="s">
        <v>24896</v>
      </c>
      <c r="C16245" s="292" t="s">
        <v>58</v>
      </c>
      <c r="D16245" s="293">
        <v>63.1</v>
      </c>
    </row>
    <row r="16246" spans="1:4">
      <c r="A16246" s="291" t="s">
        <v>24898</v>
      </c>
      <c r="B16246" s="292" t="s">
        <v>24899</v>
      </c>
      <c r="C16246" s="292" t="s">
        <v>58</v>
      </c>
      <c r="D16246" s="293">
        <v>151.41</v>
      </c>
    </row>
    <row r="16247" spans="1:4">
      <c r="A16247" s="291" t="s">
        <v>24900</v>
      </c>
      <c r="B16247" s="292" t="s">
        <v>24899</v>
      </c>
      <c r="C16247" s="292" t="s">
        <v>58</v>
      </c>
      <c r="D16247" s="293">
        <v>151.41</v>
      </c>
    </row>
    <row r="16248" spans="1:4">
      <c r="A16248" s="291" t="s">
        <v>24901</v>
      </c>
      <c r="B16248" s="292" t="s">
        <v>24902</v>
      </c>
      <c r="C16248" s="292" t="s">
        <v>58</v>
      </c>
      <c r="D16248" s="293">
        <v>165.64</v>
      </c>
    </row>
    <row r="16249" spans="1:4">
      <c r="A16249" s="291" t="s">
        <v>24903</v>
      </c>
      <c r="B16249" s="292" t="s">
        <v>24902</v>
      </c>
      <c r="C16249" s="292" t="s">
        <v>58</v>
      </c>
      <c r="D16249" s="293">
        <v>165.64</v>
      </c>
    </row>
    <row r="16250" spans="1:4">
      <c r="A16250" s="291" t="s">
        <v>24904</v>
      </c>
      <c r="B16250" s="292" t="s">
        <v>24905</v>
      </c>
      <c r="C16250" s="292" t="s">
        <v>58</v>
      </c>
      <c r="D16250" s="293">
        <v>376.28</v>
      </c>
    </row>
    <row r="16251" spans="1:4">
      <c r="A16251" s="291" t="s">
        <v>24906</v>
      </c>
      <c r="B16251" s="292" t="s">
        <v>24905</v>
      </c>
      <c r="C16251" s="292" t="s">
        <v>58</v>
      </c>
      <c r="D16251" s="293">
        <v>376.28</v>
      </c>
    </row>
    <row r="16252" spans="1:4">
      <c r="A16252" s="291" t="s">
        <v>24907</v>
      </c>
      <c r="B16252" s="292" t="s">
        <v>24908</v>
      </c>
      <c r="C16252" s="292" t="s">
        <v>58</v>
      </c>
      <c r="D16252" s="293">
        <v>1.38</v>
      </c>
    </row>
    <row r="16253" spans="1:4">
      <c r="A16253" s="291" t="s">
        <v>24909</v>
      </c>
      <c r="B16253" s="292" t="s">
        <v>24908</v>
      </c>
      <c r="C16253" s="292" t="s">
        <v>58</v>
      </c>
      <c r="D16253" s="293">
        <v>1.38</v>
      </c>
    </row>
    <row r="16254" spans="1:4">
      <c r="A16254" s="291" t="s">
        <v>24910</v>
      </c>
      <c r="B16254" s="292" t="s">
        <v>24911</v>
      </c>
      <c r="C16254" s="292" t="s">
        <v>58</v>
      </c>
      <c r="D16254" s="293">
        <v>2.64</v>
      </c>
    </row>
    <row r="16255" spans="1:4">
      <c r="A16255" s="291" t="s">
        <v>24912</v>
      </c>
      <c r="B16255" s="292" t="s">
        <v>24911</v>
      </c>
      <c r="C16255" s="292" t="s">
        <v>58</v>
      </c>
      <c r="D16255" s="293">
        <v>2.64</v>
      </c>
    </row>
    <row r="16256" spans="1:4">
      <c r="A16256" s="291" t="s">
        <v>24913</v>
      </c>
      <c r="B16256" s="292" t="s">
        <v>24914</v>
      </c>
      <c r="C16256" s="292" t="s">
        <v>58</v>
      </c>
      <c r="D16256" s="293">
        <v>2.1</v>
      </c>
    </row>
    <row r="16257" spans="1:4">
      <c r="A16257" s="291" t="s">
        <v>24915</v>
      </c>
      <c r="B16257" s="292" t="s">
        <v>24914</v>
      </c>
      <c r="C16257" s="292" t="s">
        <v>58</v>
      </c>
      <c r="D16257" s="293">
        <v>2.1</v>
      </c>
    </row>
    <row r="16258" spans="1:4">
      <c r="A16258" s="291" t="s">
        <v>24916</v>
      </c>
      <c r="B16258" s="292" t="s">
        <v>24917</v>
      </c>
      <c r="C16258" s="292" t="s">
        <v>58</v>
      </c>
      <c r="D16258" s="293">
        <v>11.8</v>
      </c>
    </row>
    <row r="16259" spans="1:4">
      <c r="A16259" s="291" t="s">
        <v>24918</v>
      </c>
      <c r="B16259" s="292" t="s">
        <v>24917</v>
      </c>
      <c r="C16259" s="292" t="s">
        <v>58</v>
      </c>
      <c r="D16259" s="293">
        <v>11.8</v>
      </c>
    </row>
    <row r="16260" spans="1:4">
      <c r="A16260" s="291" t="s">
        <v>24919</v>
      </c>
      <c r="B16260" s="292" t="s">
        <v>24920</v>
      </c>
      <c r="C16260" s="292" t="s">
        <v>58</v>
      </c>
      <c r="D16260" s="293">
        <v>1.1200000000000001</v>
      </c>
    </row>
    <row r="16261" spans="1:4">
      <c r="A16261" s="291" t="s">
        <v>24921</v>
      </c>
      <c r="B16261" s="292" t="s">
        <v>24920</v>
      </c>
      <c r="C16261" s="292" t="s">
        <v>58</v>
      </c>
      <c r="D16261" s="293">
        <v>1.1200000000000001</v>
      </c>
    </row>
    <row r="16262" spans="1:4">
      <c r="A16262" s="291" t="s">
        <v>24922</v>
      </c>
      <c r="B16262" s="292" t="s">
        <v>24923</v>
      </c>
      <c r="C16262" s="292" t="s">
        <v>58</v>
      </c>
      <c r="D16262" s="293">
        <v>1.53</v>
      </c>
    </row>
    <row r="16263" spans="1:4">
      <c r="A16263" s="291" t="s">
        <v>24924</v>
      </c>
      <c r="B16263" s="292" t="s">
        <v>24923</v>
      </c>
      <c r="C16263" s="292" t="s">
        <v>58</v>
      </c>
      <c r="D16263" s="293">
        <v>1.53</v>
      </c>
    </row>
    <row r="16264" spans="1:4">
      <c r="A16264" s="291" t="s">
        <v>24925</v>
      </c>
      <c r="B16264" s="292" t="s">
        <v>24926</v>
      </c>
      <c r="C16264" s="292" t="s">
        <v>58</v>
      </c>
      <c r="D16264" s="293">
        <v>1.58</v>
      </c>
    </row>
    <row r="16265" spans="1:4">
      <c r="A16265" s="291" t="s">
        <v>24927</v>
      </c>
      <c r="B16265" s="292" t="s">
        <v>24926</v>
      </c>
      <c r="C16265" s="292" t="s">
        <v>58</v>
      </c>
      <c r="D16265" s="293">
        <v>1.58</v>
      </c>
    </row>
    <row r="16266" spans="1:4">
      <c r="A16266" s="291" t="s">
        <v>24928</v>
      </c>
      <c r="B16266" s="292" t="s">
        <v>24929</v>
      </c>
      <c r="C16266" s="292" t="s">
        <v>58</v>
      </c>
      <c r="D16266" s="293">
        <v>4.05</v>
      </c>
    </row>
    <row r="16267" spans="1:4">
      <c r="A16267" s="291" t="s">
        <v>24930</v>
      </c>
      <c r="B16267" s="292" t="s">
        <v>24929</v>
      </c>
      <c r="C16267" s="292" t="s">
        <v>58</v>
      </c>
      <c r="D16267" s="293">
        <v>4.05</v>
      </c>
    </row>
    <row r="16268" spans="1:4">
      <c r="A16268" s="291" t="s">
        <v>24931</v>
      </c>
      <c r="B16268" s="292" t="s">
        <v>24932</v>
      </c>
      <c r="C16268" s="292" t="s">
        <v>58</v>
      </c>
      <c r="D16268" s="293">
        <v>8.8800000000000008</v>
      </c>
    </row>
    <row r="16269" spans="1:4">
      <c r="A16269" s="291" t="s">
        <v>24933</v>
      </c>
      <c r="B16269" s="292" t="s">
        <v>24932</v>
      </c>
      <c r="C16269" s="292" t="s">
        <v>58</v>
      </c>
      <c r="D16269" s="293">
        <v>8.8800000000000008</v>
      </c>
    </row>
    <row r="16270" spans="1:4">
      <c r="A16270" s="291" t="s">
        <v>24934</v>
      </c>
      <c r="B16270" s="292" t="s">
        <v>24935</v>
      </c>
      <c r="C16270" s="292" t="s">
        <v>58</v>
      </c>
      <c r="D16270" s="293">
        <v>16.37</v>
      </c>
    </row>
    <row r="16271" spans="1:4">
      <c r="A16271" s="291" t="s">
        <v>24936</v>
      </c>
      <c r="B16271" s="292" t="s">
        <v>24935</v>
      </c>
      <c r="C16271" s="292" t="s">
        <v>58</v>
      </c>
      <c r="D16271" s="293">
        <v>16.37</v>
      </c>
    </row>
    <row r="16272" spans="1:4">
      <c r="A16272" s="291" t="s">
        <v>24937</v>
      </c>
      <c r="B16272" s="292" t="s">
        <v>24938</v>
      </c>
      <c r="C16272" s="292" t="s">
        <v>58</v>
      </c>
      <c r="D16272" s="293">
        <v>2.63</v>
      </c>
    </row>
    <row r="16273" spans="1:4">
      <c r="A16273" s="291" t="s">
        <v>24939</v>
      </c>
      <c r="B16273" s="292" t="s">
        <v>24938</v>
      </c>
      <c r="C16273" s="292" t="s">
        <v>58</v>
      </c>
      <c r="D16273" s="293">
        <v>2.63</v>
      </c>
    </row>
    <row r="16274" spans="1:4">
      <c r="A16274" s="291" t="s">
        <v>24940</v>
      </c>
      <c r="B16274" s="292" t="s">
        <v>24941</v>
      </c>
      <c r="C16274" s="292" t="s">
        <v>58</v>
      </c>
      <c r="D16274" s="293">
        <v>4.54</v>
      </c>
    </row>
    <row r="16275" spans="1:4">
      <c r="A16275" s="291" t="s">
        <v>24942</v>
      </c>
      <c r="B16275" s="292" t="s">
        <v>24941</v>
      </c>
      <c r="C16275" s="292" t="s">
        <v>58</v>
      </c>
      <c r="D16275" s="293">
        <v>4.54</v>
      </c>
    </row>
    <row r="16276" spans="1:4">
      <c r="A16276" s="291" t="s">
        <v>24943</v>
      </c>
      <c r="B16276" s="292" t="s">
        <v>24944</v>
      </c>
      <c r="C16276" s="292" t="s">
        <v>58</v>
      </c>
      <c r="D16276" s="293">
        <v>3.76</v>
      </c>
    </row>
    <row r="16277" spans="1:4">
      <c r="A16277" s="291" t="s">
        <v>24945</v>
      </c>
      <c r="B16277" s="292" t="s">
        <v>24944</v>
      </c>
      <c r="C16277" s="292" t="s">
        <v>58</v>
      </c>
      <c r="D16277" s="293">
        <v>3.76</v>
      </c>
    </row>
    <row r="16278" spans="1:4">
      <c r="A16278" s="291" t="s">
        <v>24946</v>
      </c>
      <c r="B16278" s="292" t="s">
        <v>24947</v>
      </c>
      <c r="C16278" s="292" t="s">
        <v>58</v>
      </c>
      <c r="D16278" s="293">
        <v>13.12</v>
      </c>
    </row>
    <row r="16279" spans="1:4">
      <c r="A16279" s="291" t="s">
        <v>24948</v>
      </c>
      <c r="B16279" s="292" t="s">
        <v>24947</v>
      </c>
      <c r="C16279" s="292" t="s">
        <v>58</v>
      </c>
      <c r="D16279" s="293">
        <v>13.12</v>
      </c>
    </row>
    <row r="16280" spans="1:4">
      <c r="A16280" s="291" t="s">
        <v>24949</v>
      </c>
      <c r="B16280" s="292" t="s">
        <v>24950</v>
      </c>
      <c r="C16280" s="292" t="s">
        <v>58</v>
      </c>
      <c r="D16280" s="293">
        <v>5.89</v>
      </c>
    </row>
    <row r="16281" spans="1:4">
      <c r="A16281" s="291" t="s">
        <v>24951</v>
      </c>
      <c r="B16281" s="292" t="s">
        <v>24950</v>
      </c>
      <c r="C16281" s="292" t="s">
        <v>58</v>
      </c>
      <c r="D16281" s="293">
        <v>5.89</v>
      </c>
    </row>
    <row r="16282" spans="1:4">
      <c r="A16282" s="291" t="s">
        <v>24952</v>
      </c>
      <c r="B16282" s="292" t="s">
        <v>24953</v>
      </c>
      <c r="C16282" s="292" t="s">
        <v>58</v>
      </c>
      <c r="D16282" s="293">
        <v>4.3</v>
      </c>
    </row>
    <row r="16283" spans="1:4">
      <c r="A16283" s="291" t="s">
        <v>24954</v>
      </c>
      <c r="B16283" s="292" t="s">
        <v>24953</v>
      </c>
      <c r="C16283" s="292" t="s">
        <v>58</v>
      </c>
      <c r="D16283" s="293">
        <v>4.3</v>
      </c>
    </row>
    <row r="16284" spans="1:4">
      <c r="A16284" s="291" t="s">
        <v>24955</v>
      </c>
      <c r="B16284" s="292" t="s">
        <v>24956</v>
      </c>
      <c r="C16284" s="292" t="s">
        <v>58</v>
      </c>
      <c r="D16284" s="293">
        <v>6.71</v>
      </c>
    </row>
    <row r="16285" spans="1:4">
      <c r="A16285" s="291" t="s">
        <v>24957</v>
      </c>
      <c r="B16285" s="292" t="s">
        <v>24956</v>
      </c>
      <c r="C16285" s="292" t="s">
        <v>58</v>
      </c>
      <c r="D16285" s="293">
        <v>6.71</v>
      </c>
    </row>
    <row r="16286" spans="1:4">
      <c r="A16286" s="291" t="s">
        <v>24958</v>
      </c>
      <c r="B16286" s="292" t="s">
        <v>24959</v>
      </c>
      <c r="C16286" s="292" t="s">
        <v>58</v>
      </c>
      <c r="D16286" s="293">
        <v>18.559999999999999</v>
      </c>
    </row>
    <row r="16287" spans="1:4">
      <c r="A16287" s="291" t="s">
        <v>24960</v>
      </c>
      <c r="B16287" s="292" t="s">
        <v>24959</v>
      </c>
      <c r="C16287" s="292" t="s">
        <v>58</v>
      </c>
      <c r="D16287" s="293">
        <v>18.559999999999999</v>
      </c>
    </row>
    <row r="16288" spans="1:4">
      <c r="A16288" s="291" t="s">
        <v>24961</v>
      </c>
      <c r="B16288" s="292" t="s">
        <v>24962</v>
      </c>
      <c r="C16288" s="292" t="s">
        <v>58</v>
      </c>
      <c r="D16288" s="293">
        <v>4.63</v>
      </c>
    </row>
    <row r="16289" spans="1:4">
      <c r="A16289" s="291" t="s">
        <v>24963</v>
      </c>
      <c r="B16289" s="292" t="s">
        <v>24962</v>
      </c>
      <c r="C16289" s="292" t="s">
        <v>58</v>
      </c>
      <c r="D16289" s="293">
        <v>4.63</v>
      </c>
    </row>
    <row r="16290" spans="1:4">
      <c r="A16290" s="291" t="s">
        <v>24964</v>
      </c>
      <c r="B16290" s="292" t="s">
        <v>24965</v>
      </c>
      <c r="C16290" s="292" t="s">
        <v>58</v>
      </c>
      <c r="D16290" s="293">
        <v>4.3600000000000003</v>
      </c>
    </row>
    <row r="16291" spans="1:4">
      <c r="A16291" s="291" t="s">
        <v>24966</v>
      </c>
      <c r="B16291" s="292" t="s">
        <v>24965</v>
      </c>
      <c r="C16291" s="292" t="s">
        <v>58</v>
      </c>
      <c r="D16291" s="293">
        <v>4.3600000000000003</v>
      </c>
    </row>
    <row r="16292" spans="1:4">
      <c r="A16292" s="291" t="s">
        <v>24967</v>
      </c>
      <c r="B16292" s="292" t="s">
        <v>24968</v>
      </c>
      <c r="C16292" s="292" t="s">
        <v>58</v>
      </c>
      <c r="D16292" s="293">
        <v>5.55</v>
      </c>
    </row>
    <row r="16293" spans="1:4">
      <c r="A16293" s="291" t="s">
        <v>24969</v>
      </c>
      <c r="B16293" s="292" t="s">
        <v>24968</v>
      </c>
      <c r="C16293" s="292" t="s">
        <v>58</v>
      </c>
      <c r="D16293" s="293">
        <v>5.55</v>
      </c>
    </row>
    <row r="16294" spans="1:4">
      <c r="A16294" s="291" t="s">
        <v>24970</v>
      </c>
      <c r="B16294" s="292" t="s">
        <v>24971</v>
      </c>
      <c r="C16294" s="292" t="s">
        <v>58</v>
      </c>
      <c r="D16294" s="293">
        <v>8.06</v>
      </c>
    </row>
    <row r="16295" spans="1:4">
      <c r="A16295" s="291" t="s">
        <v>24972</v>
      </c>
      <c r="B16295" s="292" t="s">
        <v>24971</v>
      </c>
      <c r="C16295" s="292" t="s">
        <v>58</v>
      </c>
      <c r="D16295" s="293">
        <v>8.06</v>
      </c>
    </row>
    <row r="16296" spans="1:4">
      <c r="A16296" s="291" t="s">
        <v>24973</v>
      </c>
      <c r="B16296" s="292" t="s">
        <v>24974</v>
      </c>
      <c r="C16296" s="292" t="s">
        <v>58</v>
      </c>
      <c r="D16296" s="293">
        <v>8.8000000000000007</v>
      </c>
    </row>
    <row r="16297" spans="1:4">
      <c r="A16297" s="291" t="s">
        <v>24975</v>
      </c>
      <c r="B16297" s="292" t="s">
        <v>24974</v>
      </c>
      <c r="C16297" s="292" t="s">
        <v>58</v>
      </c>
      <c r="D16297" s="293">
        <v>8.8000000000000007</v>
      </c>
    </row>
    <row r="16298" spans="1:4">
      <c r="A16298" s="291" t="s">
        <v>24976</v>
      </c>
      <c r="B16298" s="292" t="s">
        <v>24977</v>
      </c>
      <c r="C16298" s="292" t="s">
        <v>58</v>
      </c>
      <c r="D16298" s="293">
        <v>9.33</v>
      </c>
    </row>
    <row r="16299" spans="1:4">
      <c r="A16299" s="291" t="s">
        <v>24978</v>
      </c>
      <c r="B16299" s="292" t="s">
        <v>24977</v>
      </c>
      <c r="C16299" s="292" t="s">
        <v>58</v>
      </c>
      <c r="D16299" s="293">
        <v>9.33</v>
      </c>
    </row>
    <row r="16300" spans="1:4">
      <c r="A16300" s="291" t="s">
        <v>24979</v>
      </c>
      <c r="B16300" s="292" t="s">
        <v>24980</v>
      </c>
      <c r="C16300" s="292" t="s">
        <v>58</v>
      </c>
      <c r="D16300" s="293">
        <v>13.92</v>
      </c>
    </row>
    <row r="16301" spans="1:4">
      <c r="A16301" s="291" t="s">
        <v>24981</v>
      </c>
      <c r="B16301" s="292" t="s">
        <v>24980</v>
      </c>
      <c r="C16301" s="292" t="s">
        <v>58</v>
      </c>
      <c r="D16301" s="293">
        <v>13.92</v>
      </c>
    </row>
    <row r="16302" spans="1:4">
      <c r="A16302" s="291" t="s">
        <v>24982</v>
      </c>
      <c r="B16302" s="292" t="s">
        <v>24983</v>
      </c>
      <c r="C16302" s="292" t="s">
        <v>63</v>
      </c>
      <c r="D16302" s="293">
        <v>32.18</v>
      </c>
    </row>
    <row r="16303" spans="1:4">
      <c r="A16303" s="291" t="s">
        <v>24984</v>
      </c>
      <c r="B16303" s="292" t="s">
        <v>24983</v>
      </c>
      <c r="C16303" s="292" t="s">
        <v>63</v>
      </c>
      <c r="D16303" s="293">
        <v>31.3</v>
      </c>
    </row>
    <row r="16304" spans="1:4">
      <c r="A16304" s="291" t="s">
        <v>24985</v>
      </c>
      <c r="B16304" s="292" t="s">
        <v>24986</v>
      </c>
      <c r="C16304" s="292" t="s">
        <v>63</v>
      </c>
      <c r="D16304" s="293">
        <v>52.6</v>
      </c>
    </row>
    <row r="16305" spans="1:4">
      <c r="A16305" s="291" t="s">
        <v>24987</v>
      </c>
      <c r="B16305" s="292" t="s">
        <v>24986</v>
      </c>
      <c r="C16305" s="292" t="s">
        <v>63</v>
      </c>
      <c r="D16305" s="293">
        <v>51.62</v>
      </c>
    </row>
    <row r="16306" spans="1:4">
      <c r="A16306" s="291" t="s">
        <v>24988</v>
      </c>
      <c r="B16306" s="292" t="s">
        <v>24989</v>
      </c>
      <c r="C16306" s="292" t="s">
        <v>63</v>
      </c>
      <c r="D16306" s="293">
        <v>65.81</v>
      </c>
    </row>
    <row r="16307" spans="1:4">
      <c r="A16307" s="291" t="s">
        <v>24990</v>
      </c>
      <c r="B16307" s="292" t="s">
        <v>24989</v>
      </c>
      <c r="C16307" s="292" t="s">
        <v>63</v>
      </c>
      <c r="D16307" s="293">
        <v>64.77</v>
      </c>
    </row>
    <row r="16308" spans="1:4">
      <c r="A16308" s="291" t="s">
        <v>24991</v>
      </c>
      <c r="B16308" s="292" t="s">
        <v>24992</v>
      </c>
      <c r="C16308" s="292" t="s">
        <v>63</v>
      </c>
      <c r="D16308" s="293">
        <v>94.42</v>
      </c>
    </row>
    <row r="16309" spans="1:4">
      <c r="A16309" s="291" t="s">
        <v>24993</v>
      </c>
      <c r="B16309" s="292" t="s">
        <v>24992</v>
      </c>
      <c r="C16309" s="292" t="s">
        <v>63</v>
      </c>
      <c r="D16309" s="293">
        <v>93.31</v>
      </c>
    </row>
    <row r="16310" spans="1:4">
      <c r="A16310" s="291" t="s">
        <v>24994</v>
      </c>
      <c r="B16310" s="292" t="s">
        <v>24995</v>
      </c>
      <c r="C16310" s="292" t="s">
        <v>63</v>
      </c>
      <c r="D16310" s="293">
        <v>127.14</v>
      </c>
    </row>
    <row r="16311" spans="1:4">
      <c r="A16311" s="291" t="s">
        <v>24996</v>
      </c>
      <c r="B16311" s="292" t="s">
        <v>24995</v>
      </c>
      <c r="C16311" s="292" t="s">
        <v>63</v>
      </c>
      <c r="D16311" s="293">
        <v>125.88</v>
      </c>
    </row>
    <row r="16312" spans="1:4">
      <c r="A16312" s="291" t="s">
        <v>24997</v>
      </c>
      <c r="B16312" s="292" t="s">
        <v>24998</v>
      </c>
      <c r="C16312" s="292" t="s">
        <v>63</v>
      </c>
      <c r="D16312" s="293">
        <v>183</v>
      </c>
    </row>
    <row r="16313" spans="1:4">
      <c r="A16313" s="291" t="s">
        <v>24999</v>
      </c>
      <c r="B16313" s="292" t="s">
        <v>24998</v>
      </c>
      <c r="C16313" s="292" t="s">
        <v>63</v>
      </c>
      <c r="D16313" s="293">
        <v>181.47</v>
      </c>
    </row>
    <row r="16314" spans="1:4">
      <c r="A16314" s="291" t="s">
        <v>25000</v>
      </c>
      <c r="B16314" s="292" t="s">
        <v>25001</v>
      </c>
      <c r="C16314" s="292" t="s">
        <v>63</v>
      </c>
      <c r="D16314" s="293">
        <v>247.65</v>
      </c>
    </row>
    <row r="16315" spans="1:4">
      <c r="A16315" s="291" t="s">
        <v>25002</v>
      </c>
      <c r="B16315" s="292" t="s">
        <v>25001</v>
      </c>
      <c r="C16315" s="292" t="s">
        <v>63</v>
      </c>
      <c r="D16315" s="293">
        <v>245.84</v>
      </c>
    </row>
    <row r="16316" spans="1:4">
      <c r="A16316" s="291" t="s">
        <v>25003</v>
      </c>
      <c r="B16316" s="292" t="s">
        <v>25004</v>
      </c>
      <c r="C16316" s="292" t="s">
        <v>63</v>
      </c>
      <c r="D16316" s="293">
        <v>377.47</v>
      </c>
    </row>
    <row r="16317" spans="1:4">
      <c r="A16317" s="291" t="s">
        <v>25005</v>
      </c>
      <c r="B16317" s="292" t="s">
        <v>25004</v>
      </c>
      <c r="C16317" s="292" t="s">
        <v>63</v>
      </c>
      <c r="D16317" s="293">
        <v>375.38</v>
      </c>
    </row>
    <row r="16318" spans="1:4">
      <c r="A16318" s="291" t="s">
        <v>25006</v>
      </c>
      <c r="B16318" s="292" t="s">
        <v>25007</v>
      </c>
      <c r="C16318" s="292" t="s">
        <v>63</v>
      </c>
      <c r="D16318" s="293">
        <v>523.67999999999995</v>
      </c>
    </row>
    <row r="16319" spans="1:4">
      <c r="A16319" s="291" t="s">
        <v>25008</v>
      </c>
      <c r="B16319" s="292" t="s">
        <v>25007</v>
      </c>
      <c r="C16319" s="292" t="s">
        <v>63</v>
      </c>
      <c r="D16319" s="293">
        <v>520.9</v>
      </c>
    </row>
    <row r="16320" spans="1:4">
      <c r="A16320" s="291" t="s">
        <v>25009</v>
      </c>
      <c r="B16320" s="292" t="s">
        <v>25010</v>
      </c>
      <c r="C16320" s="292" t="s">
        <v>63</v>
      </c>
      <c r="D16320" s="293">
        <v>55.88</v>
      </c>
    </row>
    <row r="16321" spans="1:4">
      <c r="A16321" s="291" t="s">
        <v>25011</v>
      </c>
      <c r="B16321" s="292" t="s">
        <v>25010</v>
      </c>
      <c r="C16321" s="292" t="s">
        <v>63</v>
      </c>
      <c r="D16321" s="293">
        <v>55</v>
      </c>
    </row>
    <row r="16322" spans="1:4">
      <c r="A16322" s="291" t="s">
        <v>25012</v>
      </c>
      <c r="B16322" s="292" t="s">
        <v>25013</v>
      </c>
      <c r="C16322" s="292" t="s">
        <v>63</v>
      </c>
      <c r="D16322" s="293">
        <v>87.06</v>
      </c>
    </row>
    <row r="16323" spans="1:4">
      <c r="A16323" s="291" t="s">
        <v>25014</v>
      </c>
      <c r="B16323" s="292" t="s">
        <v>25013</v>
      </c>
      <c r="C16323" s="292" t="s">
        <v>63</v>
      </c>
      <c r="D16323" s="293">
        <v>86.08</v>
      </c>
    </row>
    <row r="16324" spans="1:4">
      <c r="A16324" s="291" t="s">
        <v>25015</v>
      </c>
      <c r="B16324" s="292" t="s">
        <v>25016</v>
      </c>
      <c r="C16324" s="292" t="s">
        <v>63</v>
      </c>
      <c r="D16324" s="293">
        <v>110.74</v>
      </c>
    </row>
    <row r="16325" spans="1:4">
      <c r="A16325" s="291" t="s">
        <v>25017</v>
      </c>
      <c r="B16325" s="292" t="s">
        <v>25016</v>
      </c>
      <c r="C16325" s="292" t="s">
        <v>63</v>
      </c>
      <c r="D16325" s="293">
        <v>109.7</v>
      </c>
    </row>
    <row r="16326" spans="1:4">
      <c r="A16326" s="291" t="s">
        <v>25018</v>
      </c>
      <c r="B16326" s="292" t="s">
        <v>25019</v>
      </c>
      <c r="C16326" s="292" t="s">
        <v>63</v>
      </c>
      <c r="D16326" s="293">
        <v>211.3</v>
      </c>
    </row>
    <row r="16327" spans="1:4">
      <c r="A16327" s="291" t="s">
        <v>25020</v>
      </c>
      <c r="B16327" s="292" t="s">
        <v>25019</v>
      </c>
      <c r="C16327" s="292" t="s">
        <v>63</v>
      </c>
      <c r="D16327" s="293">
        <v>210.05</v>
      </c>
    </row>
    <row r="16328" spans="1:4">
      <c r="A16328" s="291" t="s">
        <v>25021</v>
      </c>
      <c r="B16328" s="292" t="s">
        <v>25022</v>
      </c>
      <c r="C16328" s="292" t="s">
        <v>58</v>
      </c>
      <c r="D16328" s="293">
        <v>9.68</v>
      </c>
    </row>
    <row r="16329" spans="1:4">
      <c r="A16329" s="291" t="s">
        <v>25023</v>
      </c>
      <c r="B16329" s="292" t="s">
        <v>25022</v>
      </c>
      <c r="C16329" s="292" t="s">
        <v>58</v>
      </c>
      <c r="D16329" s="293">
        <v>8.57</v>
      </c>
    </row>
    <row r="16330" spans="1:4">
      <c r="A16330" s="291" t="s">
        <v>25024</v>
      </c>
      <c r="B16330" s="292" t="s">
        <v>25025</v>
      </c>
      <c r="C16330" s="292" t="s">
        <v>58</v>
      </c>
      <c r="D16330" s="293">
        <v>12.28</v>
      </c>
    </row>
    <row r="16331" spans="1:4">
      <c r="A16331" s="291" t="s">
        <v>25026</v>
      </c>
      <c r="B16331" s="292" t="s">
        <v>25025</v>
      </c>
      <c r="C16331" s="292" t="s">
        <v>58</v>
      </c>
      <c r="D16331" s="293">
        <v>10.88</v>
      </c>
    </row>
    <row r="16332" spans="1:4">
      <c r="A16332" s="291" t="s">
        <v>25027</v>
      </c>
      <c r="B16332" s="292" t="s">
        <v>25028</v>
      </c>
      <c r="C16332" s="292" t="s">
        <v>58</v>
      </c>
      <c r="D16332" s="293">
        <v>14.85</v>
      </c>
    </row>
    <row r="16333" spans="1:4">
      <c r="A16333" s="291" t="s">
        <v>25029</v>
      </c>
      <c r="B16333" s="292" t="s">
        <v>25028</v>
      </c>
      <c r="C16333" s="292" t="s">
        <v>58</v>
      </c>
      <c r="D16333" s="293">
        <v>13.16</v>
      </c>
    </row>
    <row r="16334" spans="1:4">
      <c r="A16334" s="291" t="s">
        <v>25030</v>
      </c>
      <c r="B16334" s="292" t="s">
        <v>25031</v>
      </c>
      <c r="C16334" s="292" t="s">
        <v>58</v>
      </c>
      <c r="D16334" s="293">
        <v>19.920000000000002</v>
      </c>
    </row>
    <row r="16335" spans="1:4">
      <c r="A16335" s="291" t="s">
        <v>25032</v>
      </c>
      <c r="B16335" s="292" t="s">
        <v>25031</v>
      </c>
      <c r="C16335" s="292" t="s">
        <v>58</v>
      </c>
      <c r="D16335" s="293">
        <v>17.98</v>
      </c>
    </row>
    <row r="16336" spans="1:4">
      <c r="A16336" s="291" t="s">
        <v>25033</v>
      </c>
      <c r="B16336" s="292" t="s">
        <v>25034</v>
      </c>
      <c r="C16336" s="292" t="s">
        <v>58</v>
      </c>
      <c r="D16336" s="293">
        <v>22.39</v>
      </c>
    </row>
    <row r="16337" spans="1:4">
      <c r="A16337" s="291" t="s">
        <v>25035</v>
      </c>
      <c r="B16337" s="292" t="s">
        <v>25034</v>
      </c>
      <c r="C16337" s="292" t="s">
        <v>58</v>
      </c>
      <c r="D16337" s="293">
        <v>20.16</v>
      </c>
    </row>
    <row r="16338" spans="1:4">
      <c r="A16338" s="291" t="s">
        <v>25036</v>
      </c>
      <c r="B16338" s="292" t="s">
        <v>25037</v>
      </c>
      <c r="C16338" s="292" t="s">
        <v>58</v>
      </c>
      <c r="D16338" s="293">
        <v>34.89</v>
      </c>
    </row>
    <row r="16339" spans="1:4">
      <c r="A16339" s="291" t="s">
        <v>25038</v>
      </c>
      <c r="B16339" s="292" t="s">
        <v>25037</v>
      </c>
      <c r="C16339" s="292" t="s">
        <v>58</v>
      </c>
      <c r="D16339" s="293">
        <v>31.38</v>
      </c>
    </row>
    <row r="16340" spans="1:4">
      <c r="A16340" s="291" t="s">
        <v>25039</v>
      </c>
      <c r="B16340" s="292" t="s">
        <v>25040</v>
      </c>
      <c r="C16340" s="292" t="s">
        <v>58</v>
      </c>
      <c r="D16340" s="293">
        <v>44.59</v>
      </c>
    </row>
    <row r="16341" spans="1:4">
      <c r="A16341" s="291" t="s">
        <v>25041</v>
      </c>
      <c r="B16341" s="292" t="s">
        <v>25040</v>
      </c>
      <c r="C16341" s="292" t="s">
        <v>58</v>
      </c>
      <c r="D16341" s="293">
        <v>40.049999999999997</v>
      </c>
    </row>
    <row r="16342" spans="1:4">
      <c r="A16342" s="291" t="s">
        <v>25042</v>
      </c>
      <c r="B16342" s="292" t="s">
        <v>25043</v>
      </c>
      <c r="C16342" s="292" t="s">
        <v>58</v>
      </c>
      <c r="D16342" s="293">
        <v>73.86</v>
      </c>
    </row>
    <row r="16343" spans="1:4">
      <c r="A16343" s="291" t="s">
        <v>25044</v>
      </c>
      <c r="B16343" s="292" t="s">
        <v>25043</v>
      </c>
      <c r="C16343" s="292" t="s">
        <v>58</v>
      </c>
      <c r="D16343" s="293">
        <v>66.81</v>
      </c>
    </row>
    <row r="16344" spans="1:4">
      <c r="A16344" s="291" t="s">
        <v>25045</v>
      </c>
      <c r="B16344" s="292" t="s">
        <v>25046</v>
      </c>
      <c r="C16344" s="292" t="s">
        <v>58</v>
      </c>
      <c r="D16344" s="293">
        <v>99.93</v>
      </c>
    </row>
    <row r="16345" spans="1:4">
      <c r="A16345" s="291" t="s">
        <v>25047</v>
      </c>
      <c r="B16345" s="292" t="s">
        <v>25046</v>
      </c>
      <c r="C16345" s="292" t="s">
        <v>58</v>
      </c>
      <c r="D16345" s="293">
        <v>89.9</v>
      </c>
    </row>
    <row r="16346" spans="1:4">
      <c r="A16346" s="291" t="s">
        <v>25048</v>
      </c>
      <c r="B16346" s="292" t="s">
        <v>25049</v>
      </c>
      <c r="C16346" s="292" t="s">
        <v>58</v>
      </c>
      <c r="D16346" s="293">
        <v>14.23</v>
      </c>
    </row>
    <row r="16347" spans="1:4">
      <c r="A16347" s="291" t="s">
        <v>25050</v>
      </c>
      <c r="B16347" s="292" t="s">
        <v>25049</v>
      </c>
      <c r="C16347" s="292" t="s">
        <v>58</v>
      </c>
      <c r="D16347" s="293">
        <v>12.33</v>
      </c>
    </row>
    <row r="16348" spans="1:4">
      <c r="A16348" s="291" t="s">
        <v>25051</v>
      </c>
      <c r="B16348" s="292" t="s">
        <v>25052</v>
      </c>
      <c r="C16348" s="292" t="s">
        <v>58</v>
      </c>
      <c r="D16348" s="293">
        <v>16.600000000000001</v>
      </c>
    </row>
    <row r="16349" spans="1:4">
      <c r="A16349" s="291" t="s">
        <v>25053</v>
      </c>
      <c r="B16349" s="292" t="s">
        <v>25052</v>
      </c>
      <c r="C16349" s="292" t="s">
        <v>58</v>
      </c>
      <c r="D16349" s="293">
        <v>14.38</v>
      </c>
    </row>
    <row r="16350" spans="1:4">
      <c r="A16350" s="291" t="s">
        <v>25054</v>
      </c>
      <c r="B16350" s="292" t="s">
        <v>25055</v>
      </c>
      <c r="C16350" s="292" t="s">
        <v>58</v>
      </c>
      <c r="D16350" s="293">
        <v>20.16</v>
      </c>
    </row>
    <row r="16351" spans="1:4">
      <c r="A16351" s="291" t="s">
        <v>25056</v>
      </c>
      <c r="B16351" s="292" t="s">
        <v>25055</v>
      </c>
      <c r="C16351" s="292" t="s">
        <v>58</v>
      </c>
      <c r="D16351" s="293">
        <v>17.47</v>
      </c>
    </row>
    <row r="16352" spans="1:4">
      <c r="A16352" s="291" t="s">
        <v>25057</v>
      </c>
      <c r="B16352" s="292" t="s">
        <v>25058</v>
      </c>
      <c r="C16352" s="292" t="s">
        <v>58</v>
      </c>
      <c r="D16352" s="293">
        <v>22.53</v>
      </c>
    </row>
    <row r="16353" spans="1:4">
      <c r="A16353" s="291" t="s">
        <v>25059</v>
      </c>
      <c r="B16353" s="292" t="s">
        <v>25058</v>
      </c>
      <c r="C16353" s="292" t="s">
        <v>58</v>
      </c>
      <c r="D16353" s="293">
        <v>19.52</v>
      </c>
    </row>
    <row r="16354" spans="1:4">
      <c r="A16354" s="291" t="s">
        <v>25060</v>
      </c>
      <c r="B16354" s="292" t="s">
        <v>25061</v>
      </c>
      <c r="C16354" s="292" t="s">
        <v>58</v>
      </c>
      <c r="D16354" s="293">
        <v>30.83</v>
      </c>
    </row>
    <row r="16355" spans="1:4">
      <c r="A16355" s="291" t="s">
        <v>25062</v>
      </c>
      <c r="B16355" s="292" t="s">
        <v>25061</v>
      </c>
      <c r="C16355" s="292" t="s">
        <v>58</v>
      </c>
      <c r="D16355" s="293">
        <v>26.71</v>
      </c>
    </row>
    <row r="16356" spans="1:4">
      <c r="A16356" s="291" t="s">
        <v>25063</v>
      </c>
      <c r="B16356" s="292" t="s">
        <v>25064</v>
      </c>
      <c r="C16356" s="292" t="s">
        <v>58</v>
      </c>
      <c r="D16356" s="293">
        <v>37.950000000000003</v>
      </c>
    </row>
    <row r="16357" spans="1:4">
      <c r="A16357" s="291" t="s">
        <v>25065</v>
      </c>
      <c r="B16357" s="292" t="s">
        <v>25064</v>
      </c>
      <c r="C16357" s="292" t="s">
        <v>58</v>
      </c>
      <c r="D16357" s="293">
        <v>32.880000000000003</v>
      </c>
    </row>
    <row r="16358" spans="1:4">
      <c r="A16358" s="291" t="s">
        <v>25066</v>
      </c>
      <c r="B16358" s="292" t="s">
        <v>25067</v>
      </c>
      <c r="C16358" s="292" t="s">
        <v>58</v>
      </c>
      <c r="D16358" s="293">
        <v>56.93</v>
      </c>
    </row>
    <row r="16359" spans="1:4">
      <c r="A16359" s="291" t="s">
        <v>25068</v>
      </c>
      <c r="B16359" s="292" t="s">
        <v>25067</v>
      </c>
      <c r="C16359" s="292" t="s">
        <v>58</v>
      </c>
      <c r="D16359" s="293">
        <v>49.32</v>
      </c>
    </row>
    <row r="16360" spans="1:4">
      <c r="A16360" s="291" t="s">
        <v>25069</v>
      </c>
      <c r="B16360" s="292" t="s">
        <v>25070</v>
      </c>
      <c r="C16360" s="292" t="s">
        <v>58</v>
      </c>
      <c r="D16360" s="293">
        <v>71.16</v>
      </c>
    </row>
    <row r="16361" spans="1:4">
      <c r="A16361" s="291" t="s">
        <v>25071</v>
      </c>
      <c r="B16361" s="292" t="s">
        <v>25070</v>
      </c>
      <c r="C16361" s="292" t="s">
        <v>58</v>
      </c>
      <c r="D16361" s="293">
        <v>61.66</v>
      </c>
    </row>
    <row r="16362" spans="1:4">
      <c r="A16362" s="291" t="s">
        <v>25072</v>
      </c>
      <c r="B16362" s="292" t="s">
        <v>25073</v>
      </c>
      <c r="C16362" s="292" t="s">
        <v>58</v>
      </c>
      <c r="D16362" s="293">
        <v>90.13</v>
      </c>
    </row>
    <row r="16363" spans="1:4">
      <c r="A16363" s="291" t="s">
        <v>25074</v>
      </c>
      <c r="B16363" s="292" t="s">
        <v>25073</v>
      </c>
      <c r="C16363" s="292" t="s">
        <v>58</v>
      </c>
      <c r="D16363" s="293">
        <v>78.099999999999994</v>
      </c>
    </row>
    <row r="16364" spans="1:4">
      <c r="A16364" s="291" t="s">
        <v>25075</v>
      </c>
      <c r="B16364" s="292" t="s">
        <v>25076</v>
      </c>
      <c r="C16364" s="292" t="s">
        <v>58</v>
      </c>
      <c r="D16364" s="293">
        <v>16.600000000000001</v>
      </c>
    </row>
    <row r="16365" spans="1:4">
      <c r="A16365" s="291" t="s">
        <v>25077</v>
      </c>
      <c r="B16365" s="292" t="s">
        <v>25076</v>
      </c>
      <c r="C16365" s="292" t="s">
        <v>58</v>
      </c>
      <c r="D16365" s="293">
        <v>14.38</v>
      </c>
    </row>
    <row r="16366" spans="1:4">
      <c r="A16366" s="291" t="s">
        <v>25078</v>
      </c>
      <c r="B16366" s="292" t="s">
        <v>25079</v>
      </c>
      <c r="C16366" s="292" t="s">
        <v>58</v>
      </c>
      <c r="D16366" s="293">
        <v>18.97</v>
      </c>
    </row>
    <row r="16367" spans="1:4">
      <c r="A16367" s="291" t="s">
        <v>25080</v>
      </c>
      <c r="B16367" s="292" t="s">
        <v>25079</v>
      </c>
      <c r="C16367" s="292" t="s">
        <v>58</v>
      </c>
      <c r="D16367" s="293">
        <v>16.440000000000001</v>
      </c>
    </row>
    <row r="16368" spans="1:4">
      <c r="A16368" s="291" t="s">
        <v>25081</v>
      </c>
      <c r="B16368" s="292" t="s">
        <v>25082</v>
      </c>
      <c r="C16368" s="292" t="s">
        <v>58</v>
      </c>
      <c r="D16368" s="293">
        <v>26.09</v>
      </c>
    </row>
    <row r="16369" spans="1:4">
      <c r="A16369" s="291" t="s">
        <v>25083</v>
      </c>
      <c r="B16369" s="292" t="s">
        <v>25082</v>
      </c>
      <c r="C16369" s="292" t="s">
        <v>58</v>
      </c>
      <c r="D16369" s="293">
        <v>22.6</v>
      </c>
    </row>
    <row r="16370" spans="1:4">
      <c r="A16370" s="291" t="s">
        <v>25084</v>
      </c>
      <c r="B16370" s="292" t="s">
        <v>25085</v>
      </c>
      <c r="C16370" s="292" t="s">
        <v>58</v>
      </c>
      <c r="D16370" s="293">
        <v>26.56</v>
      </c>
    </row>
    <row r="16371" spans="1:4">
      <c r="A16371" s="291" t="s">
        <v>25086</v>
      </c>
      <c r="B16371" s="292" t="s">
        <v>25085</v>
      </c>
      <c r="C16371" s="292" t="s">
        <v>58</v>
      </c>
      <c r="D16371" s="293">
        <v>23.02</v>
      </c>
    </row>
    <row r="16372" spans="1:4">
      <c r="A16372" s="291" t="s">
        <v>25087</v>
      </c>
      <c r="B16372" s="292" t="s">
        <v>25088</v>
      </c>
      <c r="C16372" s="292" t="s">
        <v>58</v>
      </c>
      <c r="D16372" s="293">
        <v>33.200000000000003</v>
      </c>
    </row>
    <row r="16373" spans="1:4">
      <c r="A16373" s="291" t="s">
        <v>25089</v>
      </c>
      <c r="B16373" s="292" t="s">
        <v>25088</v>
      </c>
      <c r="C16373" s="292" t="s">
        <v>58</v>
      </c>
      <c r="D16373" s="293">
        <v>28.77</v>
      </c>
    </row>
    <row r="16374" spans="1:4">
      <c r="A16374" s="291" t="s">
        <v>25090</v>
      </c>
      <c r="B16374" s="292" t="s">
        <v>25091</v>
      </c>
      <c r="C16374" s="292" t="s">
        <v>58</v>
      </c>
      <c r="D16374" s="293">
        <v>52.18</v>
      </c>
    </row>
    <row r="16375" spans="1:4">
      <c r="A16375" s="291" t="s">
        <v>25092</v>
      </c>
      <c r="B16375" s="292" t="s">
        <v>25091</v>
      </c>
      <c r="C16375" s="292" t="s">
        <v>58</v>
      </c>
      <c r="D16375" s="293">
        <v>45.21</v>
      </c>
    </row>
    <row r="16376" spans="1:4">
      <c r="A16376" s="291" t="s">
        <v>25093</v>
      </c>
      <c r="B16376" s="292" t="s">
        <v>25094</v>
      </c>
      <c r="C16376" s="292" t="s">
        <v>58</v>
      </c>
      <c r="D16376" s="293">
        <v>94.88</v>
      </c>
    </row>
    <row r="16377" spans="1:4">
      <c r="A16377" s="291" t="s">
        <v>25095</v>
      </c>
      <c r="B16377" s="292" t="s">
        <v>25094</v>
      </c>
      <c r="C16377" s="292" t="s">
        <v>58</v>
      </c>
      <c r="D16377" s="293">
        <v>82.21</v>
      </c>
    </row>
    <row r="16378" spans="1:4">
      <c r="A16378" s="291" t="s">
        <v>25096</v>
      </c>
      <c r="B16378" s="292" t="s">
        <v>25097</v>
      </c>
      <c r="C16378" s="292" t="s">
        <v>58</v>
      </c>
      <c r="D16378" s="293">
        <v>109.11</v>
      </c>
    </row>
    <row r="16379" spans="1:4">
      <c r="A16379" s="291" t="s">
        <v>25098</v>
      </c>
      <c r="B16379" s="292" t="s">
        <v>25097</v>
      </c>
      <c r="C16379" s="292" t="s">
        <v>58</v>
      </c>
      <c r="D16379" s="293">
        <v>94.54</v>
      </c>
    </row>
    <row r="16380" spans="1:4">
      <c r="A16380" s="291" t="s">
        <v>25099</v>
      </c>
      <c r="B16380" s="292" t="s">
        <v>25100</v>
      </c>
      <c r="C16380" s="292" t="s">
        <v>58</v>
      </c>
      <c r="D16380" s="293">
        <v>137.58000000000001</v>
      </c>
    </row>
    <row r="16381" spans="1:4">
      <c r="A16381" s="291" t="s">
        <v>25101</v>
      </c>
      <c r="B16381" s="292" t="s">
        <v>25100</v>
      </c>
      <c r="C16381" s="292" t="s">
        <v>58</v>
      </c>
      <c r="D16381" s="293">
        <v>119.21</v>
      </c>
    </row>
    <row r="16382" spans="1:4">
      <c r="A16382" s="291" t="s">
        <v>25102</v>
      </c>
      <c r="B16382" s="292" t="s">
        <v>25103</v>
      </c>
      <c r="C16382" s="292" t="s">
        <v>58</v>
      </c>
      <c r="D16382" s="293">
        <v>5.93</v>
      </c>
    </row>
    <row r="16383" spans="1:4">
      <c r="A16383" s="291" t="s">
        <v>25104</v>
      </c>
      <c r="B16383" s="292" t="s">
        <v>25103</v>
      </c>
      <c r="C16383" s="292" t="s">
        <v>58</v>
      </c>
      <c r="D16383" s="293">
        <v>5.13</v>
      </c>
    </row>
    <row r="16384" spans="1:4">
      <c r="A16384" s="291" t="s">
        <v>25105</v>
      </c>
      <c r="B16384" s="292" t="s">
        <v>25106</v>
      </c>
      <c r="C16384" s="292" t="s">
        <v>58</v>
      </c>
      <c r="D16384" s="293">
        <v>7.11</v>
      </c>
    </row>
    <row r="16385" spans="1:4">
      <c r="A16385" s="291" t="s">
        <v>25107</v>
      </c>
      <c r="B16385" s="292" t="s">
        <v>25106</v>
      </c>
      <c r="C16385" s="292" t="s">
        <v>58</v>
      </c>
      <c r="D16385" s="293">
        <v>6.16</v>
      </c>
    </row>
    <row r="16386" spans="1:4">
      <c r="A16386" s="291" t="s">
        <v>25108</v>
      </c>
      <c r="B16386" s="292" t="s">
        <v>25109</v>
      </c>
      <c r="C16386" s="292" t="s">
        <v>58</v>
      </c>
      <c r="D16386" s="293">
        <v>8.77</v>
      </c>
    </row>
    <row r="16387" spans="1:4">
      <c r="A16387" s="291" t="s">
        <v>25110</v>
      </c>
      <c r="B16387" s="292" t="s">
        <v>25109</v>
      </c>
      <c r="C16387" s="292" t="s">
        <v>58</v>
      </c>
      <c r="D16387" s="293">
        <v>7.6</v>
      </c>
    </row>
    <row r="16388" spans="1:4">
      <c r="A16388" s="291" t="s">
        <v>25111</v>
      </c>
      <c r="B16388" s="292" t="s">
        <v>25112</v>
      </c>
      <c r="C16388" s="292" t="s">
        <v>58</v>
      </c>
      <c r="D16388" s="293">
        <v>10.43</v>
      </c>
    </row>
    <row r="16389" spans="1:4">
      <c r="A16389" s="291" t="s">
        <v>25113</v>
      </c>
      <c r="B16389" s="292" t="s">
        <v>25112</v>
      </c>
      <c r="C16389" s="292" t="s">
        <v>58</v>
      </c>
      <c r="D16389" s="293">
        <v>9.0399999999999991</v>
      </c>
    </row>
    <row r="16390" spans="1:4">
      <c r="A16390" s="291" t="s">
        <v>25114</v>
      </c>
      <c r="B16390" s="292" t="s">
        <v>25115</v>
      </c>
      <c r="C16390" s="292" t="s">
        <v>58</v>
      </c>
      <c r="D16390" s="293">
        <v>11.86</v>
      </c>
    </row>
    <row r="16391" spans="1:4">
      <c r="A16391" s="291" t="s">
        <v>25116</v>
      </c>
      <c r="B16391" s="292" t="s">
        <v>25115</v>
      </c>
      <c r="C16391" s="292" t="s">
        <v>58</v>
      </c>
      <c r="D16391" s="293">
        <v>10.27</v>
      </c>
    </row>
    <row r="16392" spans="1:4">
      <c r="A16392" s="291" t="s">
        <v>25117</v>
      </c>
      <c r="B16392" s="292" t="s">
        <v>25118</v>
      </c>
      <c r="C16392" s="292" t="s">
        <v>58</v>
      </c>
      <c r="D16392" s="293">
        <v>18.97</v>
      </c>
    </row>
    <row r="16393" spans="1:4">
      <c r="A16393" s="291" t="s">
        <v>25119</v>
      </c>
      <c r="B16393" s="292" t="s">
        <v>25118</v>
      </c>
      <c r="C16393" s="292" t="s">
        <v>58</v>
      </c>
      <c r="D16393" s="293">
        <v>16.440000000000001</v>
      </c>
    </row>
    <row r="16394" spans="1:4">
      <c r="A16394" s="291" t="s">
        <v>25120</v>
      </c>
      <c r="B16394" s="292" t="s">
        <v>25121</v>
      </c>
      <c r="C16394" s="292" t="s">
        <v>58</v>
      </c>
      <c r="D16394" s="293">
        <v>23.72</v>
      </c>
    </row>
    <row r="16395" spans="1:4">
      <c r="A16395" s="291" t="s">
        <v>25122</v>
      </c>
      <c r="B16395" s="292" t="s">
        <v>25121</v>
      </c>
      <c r="C16395" s="292" t="s">
        <v>58</v>
      </c>
      <c r="D16395" s="293">
        <v>20.55</v>
      </c>
    </row>
    <row r="16396" spans="1:4">
      <c r="A16396" s="291" t="s">
        <v>25123</v>
      </c>
      <c r="B16396" s="292" t="s">
        <v>25124</v>
      </c>
      <c r="C16396" s="292" t="s">
        <v>58</v>
      </c>
      <c r="D16396" s="293">
        <v>35.58</v>
      </c>
    </row>
    <row r="16397" spans="1:4">
      <c r="A16397" s="291" t="s">
        <v>25125</v>
      </c>
      <c r="B16397" s="292" t="s">
        <v>25124</v>
      </c>
      <c r="C16397" s="292" t="s">
        <v>58</v>
      </c>
      <c r="D16397" s="293">
        <v>30.83</v>
      </c>
    </row>
    <row r="16398" spans="1:4">
      <c r="A16398" s="291" t="s">
        <v>25126</v>
      </c>
      <c r="B16398" s="292" t="s">
        <v>25127</v>
      </c>
      <c r="C16398" s="292" t="s">
        <v>58</v>
      </c>
      <c r="D16398" s="293">
        <v>47.44</v>
      </c>
    </row>
    <row r="16399" spans="1:4">
      <c r="A16399" s="291" t="s">
        <v>25128</v>
      </c>
      <c r="B16399" s="292" t="s">
        <v>25127</v>
      </c>
      <c r="C16399" s="292" t="s">
        <v>58</v>
      </c>
      <c r="D16399" s="293">
        <v>41.1</v>
      </c>
    </row>
    <row r="16400" spans="1:4">
      <c r="A16400" s="291" t="s">
        <v>25129</v>
      </c>
      <c r="B16400" s="292" t="s">
        <v>25130</v>
      </c>
      <c r="C16400" s="292" t="s">
        <v>58</v>
      </c>
      <c r="D16400" s="293">
        <v>4.1500000000000004</v>
      </c>
    </row>
    <row r="16401" spans="1:4">
      <c r="A16401" s="291" t="s">
        <v>25131</v>
      </c>
      <c r="B16401" s="292" t="s">
        <v>25130</v>
      </c>
      <c r="C16401" s="292" t="s">
        <v>58</v>
      </c>
      <c r="D16401" s="293">
        <v>3.59</v>
      </c>
    </row>
    <row r="16402" spans="1:4">
      <c r="A16402" s="291" t="s">
        <v>25132</v>
      </c>
      <c r="B16402" s="292" t="s">
        <v>25133</v>
      </c>
      <c r="C16402" s="292" t="s">
        <v>58</v>
      </c>
      <c r="D16402" s="293">
        <v>4.9800000000000004</v>
      </c>
    </row>
    <row r="16403" spans="1:4">
      <c r="A16403" s="291" t="s">
        <v>25134</v>
      </c>
      <c r="B16403" s="292" t="s">
        <v>25133</v>
      </c>
      <c r="C16403" s="292" t="s">
        <v>58</v>
      </c>
      <c r="D16403" s="293">
        <v>4.3099999999999996</v>
      </c>
    </row>
    <row r="16404" spans="1:4">
      <c r="A16404" s="291" t="s">
        <v>25135</v>
      </c>
      <c r="B16404" s="292" t="s">
        <v>25136</v>
      </c>
      <c r="C16404" s="292" t="s">
        <v>58</v>
      </c>
      <c r="D16404" s="293">
        <v>6.16</v>
      </c>
    </row>
    <row r="16405" spans="1:4">
      <c r="A16405" s="291" t="s">
        <v>25137</v>
      </c>
      <c r="B16405" s="292" t="s">
        <v>25136</v>
      </c>
      <c r="C16405" s="292" t="s">
        <v>58</v>
      </c>
      <c r="D16405" s="293">
        <v>5.34</v>
      </c>
    </row>
    <row r="16406" spans="1:4">
      <c r="A16406" s="291" t="s">
        <v>25138</v>
      </c>
      <c r="B16406" s="292" t="s">
        <v>25139</v>
      </c>
      <c r="C16406" s="292" t="s">
        <v>58</v>
      </c>
      <c r="D16406" s="293">
        <v>7.11</v>
      </c>
    </row>
    <row r="16407" spans="1:4">
      <c r="A16407" s="291" t="s">
        <v>25140</v>
      </c>
      <c r="B16407" s="292" t="s">
        <v>25139</v>
      </c>
      <c r="C16407" s="292" t="s">
        <v>58</v>
      </c>
      <c r="D16407" s="293">
        <v>6.16</v>
      </c>
    </row>
    <row r="16408" spans="1:4">
      <c r="A16408" s="291" t="s">
        <v>25141</v>
      </c>
      <c r="B16408" s="292" t="s">
        <v>25142</v>
      </c>
      <c r="C16408" s="292" t="s">
        <v>58</v>
      </c>
      <c r="D16408" s="293">
        <v>8.3000000000000007</v>
      </c>
    </row>
    <row r="16409" spans="1:4">
      <c r="A16409" s="291" t="s">
        <v>25143</v>
      </c>
      <c r="B16409" s="292" t="s">
        <v>25142</v>
      </c>
      <c r="C16409" s="292" t="s">
        <v>58</v>
      </c>
      <c r="D16409" s="293">
        <v>7.19</v>
      </c>
    </row>
    <row r="16410" spans="1:4">
      <c r="A16410" s="291" t="s">
        <v>25144</v>
      </c>
      <c r="B16410" s="292" t="s">
        <v>25145</v>
      </c>
      <c r="C16410" s="292" t="s">
        <v>58</v>
      </c>
      <c r="D16410" s="293">
        <v>13.28</v>
      </c>
    </row>
    <row r="16411" spans="1:4">
      <c r="A16411" s="291" t="s">
        <v>25146</v>
      </c>
      <c r="B16411" s="292" t="s">
        <v>25145</v>
      </c>
      <c r="C16411" s="292" t="s">
        <v>58</v>
      </c>
      <c r="D16411" s="293">
        <v>11.51</v>
      </c>
    </row>
    <row r="16412" spans="1:4">
      <c r="A16412" s="291" t="s">
        <v>25147</v>
      </c>
      <c r="B16412" s="292" t="s">
        <v>25148</v>
      </c>
      <c r="C16412" s="292" t="s">
        <v>58</v>
      </c>
      <c r="D16412" s="293">
        <v>16.600000000000001</v>
      </c>
    </row>
    <row r="16413" spans="1:4">
      <c r="A16413" s="291" t="s">
        <v>25149</v>
      </c>
      <c r="B16413" s="292" t="s">
        <v>25148</v>
      </c>
      <c r="C16413" s="292" t="s">
        <v>58</v>
      </c>
      <c r="D16413" s="293">
        <v>14.38</v>
      </c>
    </row>
    <row r="16414" spans="1:4">
      <c r="A16414" s="291" t="s">
        <v>25150</v>
      </c>
      <c r="B16414" s="292" t="s">
        <v>25151</v>
      </c>
      <c r="C16414" s="292" t="s">
        <v>58</v>
      </c>
      <c r="D16414" s="293">
        <v>26.09</v>
      </c>
    </row>
    <row r="16415" spans="1:4">
      <c r="A16415" s="291" t="s">
        <v>25152</v>
      </c>
      <c r="B16415" s="292" t="s">
        <v>25151</v>
      </c>
      <c r="C16415" s="292" t="s">
        <v>58</v>
      </c>
      <c r="D16415" s="293">
        <v>22.6</v>
      </c>
    </row>
    <row r="16416" spans="1:4">
      <c r="A16416" s="291" t="s">
        <v>25153</v>
      </c>
      <c r="B16416" s="292" t="s">
        <v>25154</v>
      </c>
      <c r="C16416" s="292" t="s">
        <v>58</v>
      </c>
      <c r="D16416" s="293">
        <v>33.200000000000003</v>
      </c>
    </row>
    <row r="16417" spans="1:4">
      <c r="A16417" s="291" t="s">
        <v>25155</v>
      </c>
      <c r="B16417" s="292" t="s">
        <v>25154</v>
      </c>
      <c r="C16417" s="292" t="s">
        <v>58</v>
      </c>
      <c r="D16417" s="293">
        <v>28.77</v>
      </c>
    </row>
    <row r="16418" spans="1:4">
      <c r="A16418" s="291" t="s">
        <v>25156</v>
      </c>
      <c r="B16418" s="292" t="s">
        <v>25157</v>
      </c>
      <c r="C16418" s="292" t="s">
        <v>58</v>
      </c>
      <c r="D16418" s="293">
        <v>1.89</v>
      </c>
    </row>
    <row r="16419" spans="1:4">
      <c r="A16419" s="291" t="s">
        <v>25158</v>
      </c>
      <c r="B16419" s="292" t="s">
        <v>25157</v>
      </c>
      <c r="C16419" s="292" t="s">
        <v>58</v>
      </c>
      <c r="D16419" s="293">
        <v>1.64</v>
      </c>
    </row>
    <row r="16420" spans="1:4">
      <c r="A16420" s="291" t="s">
        <v>25159</v>
      </c>
      <c r="B16420" s="292" t="s">
        <v>25160</v>
      </c>
      <c r="C16420" s="292" t="s">
        <v>58</v>
      </c>
      <c r="D16420" s="293">
        <v>2.37</v>
      </c>
    </row>
    <row r="16421" spans="1:4">
      <c r="A16421" s="291" t="s">
        <v>25161</v>
      </c>
      <c r="B16421" s="292" t="s">
        <v>25160</v>
      </c>
      <c r="C16421" s="292" t="s">
        <v>58</v>
      </c>
      <c r="D16421" s="293">
        <v>2.0499999999999998</v>
      </c>
    </row>
    <row r="16422" spans="1:4">
      <c r="A16422" s="291" t="s">
        <v>25162</v>
      </c>
      <c r="B16422" s="292" t="s">
        <v>25163</v>
      </c>
      <c r="C16422" s="292" t="s">
        <v>58</v>
      </c>
      <c r="D16422" s="293">
        <v>2.84</v>
      </c>
    </row>
    <row r="16423" spans="1:4">
      <c r="A16423" s="291" t="s">
        <v>25164</v>
      </c>
      <c r="B16423" s="292" t="s">
        <v>25163</v>
      </c>
      <c r="C16423" s="292" t="s">
        <v>58</v>
      </c>
      <c r="D16423" s="293">
        <v>2.46</v>
      </c>
    </row>
    <row r="16424" spans="1:4">
      <c r="A16424" s="291" t="s">
        <v>25165</v>
      </c>
      <c r="B16424" s="292" t="s">
        <v>25166</v>
      </c>
      <c r="C16424" s="292" t="s">
        <v>58</v>
      </c>
      <c r="D16424" s="293">
        <v>3.32</v>
      </c>
    </row>
    <row r="16425" spans="1:4">
      <c r="A16425" s="291" t="s">
        <v>25167</v>
      </c>
      <c r="B16425" s="292" t="s">
        <v>25166</v>
      </c>
      <c r="C16425" s="292" t="s">
        <v>58</v>
      </c>
      <c r="D16425" s="293">
        <v>2.87</v>
      </c>
    </row>
    <row r="16426" spans="1:4">
      <c r="A16426" s="291" t="s">
        <v>25168</v>
      </c>
      <c r="B16426" s="292" t="s">
        <v>25169</v>
      </c>
      <c r="C16426" s="292" t="s">
        <v>58</v>
      </c>
      <c r="D16426" s="293">
        <v>7.59</v>
      </c>
    </row>
    <row r="16427" spans="1:4">
      <c r="A16427" s="291" t="s">
        <v>25170</v>
      </c>
      <c r="B16427" s="292" t="s">
        <v>25169</v>
      </c>
      <c r="C16427" s="292" t="s">
        <v>58</v>
      </c>
      <c r="D16427" s="293">
        <v>6.57</v>
      </c>
    </row>
    <row r="16428" spans="1:4">
      <c r="A16428" s="291" t="s">
        <v>25171</v>
      </c>
      <c r="B16428" s="292" t="s">
        <v>25172</v>
      </c>
      <c r="C16428" s="292" t="s">
        <v>58</v>
      </c>
      <c r="D16428" s="293">
        <v>9.48</v>
      </c>
    </row>
    <row r="16429" spans="1:4">
      <c r="A16429" s="291" t="s">
        <v>25173</v>
      </c>
      <c r="B16429" s="292" t="s">
        <v>25172</v>
      </c>
      <c r="C16429" s="292" t="s">
        <v>58</v>
      </c>
      <c r="D16429" s="293">
        <v>8.2200000000000006</v>
      </c>
    </row>
    <row r="16430" spans="1:4">
      <c r="A16430" s="291" t="s">
        <v>25174</v>
      </c>
      <c r="B16430" s="292" t="s">
        <v>25175</v>
      </c>
      <c r="C16430" s="292" t="s">
        <v>58</v>
      </c>
      <c r="D16430" s="293">
        <v>14.23</v>
      </c>
    </row>
    <row r="16431" spans="1:4">
      <c r="A16431" s="291" t="s">
        <v>25176</v>
      </c>
      <c r="B16431" s="292" t="s">
        <v>25175</v>
      </c>
      <c r="C16431" s="292" t="s">
        <v>58</v>
      </c>
      <c r="D16431" s="293">
        <v>12.33</v>
      </c>
    </row>
    <row r="16432" spans="1:4">
      <c r="A16432" s="291" t="s">
        <v>25177</v>
      </c>
      <c r="B16432" s="292" t="s">
        <v>25178</v>
      </c>
      <c r="C16432" s="292" t="s">
        <v>58</v>
      </c>
      <c r="D16432" s="293">
        <v>18.97</v>
      </c>
    </row>
    <row r="16433" spans="1:4">
      <c r="A16433" s="291" t="s">
        <v>25179</v>
      </c>
      <c r="B16433" s="292" t="s">
        <v>25178</v>
      </c>
      <c r="C16433" s="292" t="s">
        <v>58</v>
      </c>
      <c r="D16433" s="293">
        <v>16.440000000000001</v>
      </c>
    </row>
    <row r="16434" spans="1:4">
      <c r="A16434" s="291" t="s">
        <v>25180</v>
      </c>
      <c r="B16434" s="292" t="s">
        <v>25181</v>
      </c>
      <c r="C16434" s="292" t="s">
        <v>58</v>
      </c>
      <c r="D16434" s="293">
        <v>23.72</v>
      </c>
    </row>
    <row r="16435" spans="1:4">
      <c r="A16435" s="291" t="s">
        <v>25182</v>
      </c>
      <c r="B16435" s="292" t="s">
        <v>25181</v>
      </c>
      <c r="C16435" s="292" t="s">
        <v>58</v>
      </c>
      <c r="D16435" s="293">
        <v>20.55</v>
      </c>
    </row>
    <row r="16436" spans="1:4">
      <c r="A16436" s="291" t="s">
        <v>25183</v>
      </c>
      <c r="B16436" s="292" t="s">
        <v>25184</v>
      </c>
      <c r="C16436" s="292" t="s">
        <v>58</v>
      </c>
      <c r="D16436" s="293">
        <v>28.46</v>
      </c>
    </row>
    <row r="16437" spans="1:4">
      <c r="A16437" s="291" t="s">
        <v>25185</v>
      </c>
      <c r="B16437" s="292" t="s">
        <v>25184</v>
      </c>
      <c r="C16437" s="292" t="s">
        <v>58</v>
      </c>
      <c r="D16437" s="293">
        <v>24.66</v>
      </c>
    </row>
    <row r="16438" spans="1:4">
      <c r="A16438" s="291" t="s">
        <v>25186</v>
      </c>
      <c r="B16438" s="292" t="s">
        <v>25187</v>
      </c>
      <c r="C16438" s="292" t="s">
        <v>58</v>
      </c>
      <c r="D16438" s="293">
        <v>33.200000000000003</v>
      </c>
    </row>
    <row r="16439" spans="1:4">
      <c r="A16439" s="291" t="s">
        <v>25188</v>
      </c>
      <c r="B16439" s="292" t="s">
        <v>25187</v>
      </c>
      <c r="C16439" s="292" t="s">
        <v>58</v>
      </c>
      <c r="D16439" s="293">
        <v>28.77</v>
      </c>
    </row>
    <row r="16440" spans="1:4">
      <c r="A16440" s="291" t="s">
        <v>25189</v>
      </c>
      <c r="B16440" s="292" t="s">
        <v>25190</v>
      </c>
      <c r="C16440" s="292" t="s">
        <v>58</v>
      </c>
      <c r="D16440" s="293">
        <v>37.950000000000003</v>
      </c>
    </row>
    <row r="16441" spans="1:4">
      <c r="A16441" s="291" t="s">
        <v>25191</v>
      </c>
      <c r="B16441" s="292" t="s">
        <v>25190</v>
      </c>
      <c r="C16441" s="292" t="s">
        <v>58</v>
      </c>
      <c r="D16441" s="293">
        <v>32.880000000000003</v>
      </c>
    </row>
    <row r="16442" spans="1:4">
      <c r="A16442" s="291" t="s">
        <v>25192</v>
      </c>
      <c r="B16442" s="292" t="s">
        <v>25193</v>
      </c>
      <c r="C16442" s="292" t="s">
        <v>58</v>
      </c>
      <c r="D16442" s="293">
        <v>42.69</v>
      </c>
    </row>
    <row r="16443" spans="1:4">
      <c r="A16443" s="291" t="s">
        <v>25194</v>
      </c>
      <c r="B16443" s="292" t="s">
        <v>25193</v>
      </c>
      <c r="C16443" s="292" t="s">
        <v>58</v>
      </c>
      <c r="D16443" s="293">
        <v>36.99</v>
      </c>
    </row>
    <row r="16444" spans="1:4">
      <c r="A16444" s="291" t="s">
        <v>25195</v>
      </c>
      <c r="B16444" s="292" t="s">
        <v>25196</v>
      </c>
      <c r="C16444" s="292" t="s">
        <v>58</v>
      </c>
      <c r="D16444" s="293">
        <v>8.36</v>
      </c>
    </row>
    <row r="16445" spans="1:4">
      <c r="A16445" s="291" t="s">
        <v>25197</v>
      </c>
      <c r="B16445" s="292" t="s">
        <v>25196</v>
      </c>
      <c r="C16445" s="292" t="s">
        <v>58</v>
      </c>
      <c r="D16445" s="293">
        <v>7.29</v>
      </c>
    </row>
    <row r="16446" spans="1:4">
      <c r="A16446" s="291" t="s">
        <v>25198</v>
      </c>
      <c r="B16446" s="292" t="s">
        <v>25199</v>
      </c>
      <c r="C16446" s="292" t="s">
        <v>58</v>
      </c>
      <c r="D16446" s="293">
        <v>9.6199999999999992</v>
      </c>
    </row>
    <row r="16447" spans="1:4">
      <c r="A16447" s="291" t="s">
        <v>25200</v>
      </c>
      <c r="B16447" s="292" t="s">
        <v>25199</v>
      </c>
      <c r="C16447" s="292" t="s">
        <v>58</v>
      </c>
      <c r="D16447" s="293">
        <v>8.4</v>
      </c>
    </row>
    <row r="16448" spans="1:4">
      <c r="A16448" s="291" t="s">
        <v>25201</v>
      </c>
      <c r="B16448" s="292" t="s">
        <v>25202</v>
      </c>
      <c r="C16448" s="292" t="s">
        <v>58</v>
      </c>
      <c r="D16448" s="293">
        <v>12.07</v>
      </c>
    </row>
    <row r="16449" spans="1:4">
      <c r="A16449" s="291" t="s">
        <v>25203</v>
      </c>
      <c r="B16449" s="292" t="s">
        <v>25202</v>
      </c>
      <c r="C16449" s="292" t="s">
        <v>58</v>
      </c>
      <c r="D16449" s="293">
        <v>10.55</v>
      </c>
    </row>
    <row r="16450" spans="1:4">
      <c r="A16450" s="291" t="s">
        <v>25204</v>
      </c>
      <c r="B16450" s="292" t="s">
        <v>25205</v>
      </c>
      <c r="C16450" s="292" t="s">
        <v>58</v>
      </c>
      <c r="D16450" s="293">
        <v>18.14</v>
      </c>
    </row>
    <row r="16451" spans="1:4">
      <c r="A16451" s="291" t="s">
        <v>25206</v>
      </c>
      <c r="B16451" s="292" t="s">
        <v>25205</v>
      </c>
      <c r="C16451" s="292" t="s">
        <v>58</v>
      </c>
      <c r="D16451" s="293">
        <v>15.86</v>
      </c>
    </row>
    <row r="16452" spans="1:4">
      <c r="A16452" s="291" t="s">
        <v>25207</v>
      </c>
      <c r="B16452" s="292" t="s">
        <v>25208</v>
      </c>
      <c r="C16452" s="292" t="s">
        <v>58</v>
      </c>
      <c r="D16452" s="293">
        <v>24.65</v>
      </c>
    </row>
    <row r="16453" spans="1:4">
      <c r="A16453" s="291" t="s">
        <v>25209</v>
      </c>
      <c r="B16453" s="292" t="s">
        <v>25208</v>
      </c>
      <c r="C16453" s="292" t="s">
        <v>58</v>
      </c>
      <c r="D16453" s="293">
        <v>21.61</v>
      </c>
    </row>
    <row r="16454" spans="1:4">
      <c r="A16454" s="291" t="s">
        <v>25210</v>
      </c>
      <c r="B16454" s="292" t="s">
        <v>25211</v>
      </c>
      <c r="C16454" s="292" t="s">
        <v>58</v>
      </c>
      <c r="D16454" s="293">
        <v>31.03</v>
      </c>
    </row>
    <row r="16455" spans="1:4">
      <c r="A16455" s="291" t="s">
        <v>25212</v>
      </c>
      <c r="B16455" s="292" t="s">
        <v>25211</v>
      </c>
      <c r="C16455" s="292" t="s">
        <v>58</v>
      </c>
      <c r="D16455" s="293">
        <v>27.23</v>
      </c>
    </row>
    <row r="16456" spans="1:4">
      <c r="A16456" s="291" t="s">
        <v>25213</v>
      </c>
      <c r="B16456" s="292" t="s">
        <v>25214</v>
      </c>
      <c r="C16456" s="292" t="s">
        <v>58</v>
      </c>
      <c r="D16456" s="293">
        <v>38.78</v>
      </c>
    </row>
    <row r="16457" spans="1:4">
      <c r="A16457" s="291" t="s">
        <v>25215</v>
      </c>
      <c r="B16457" s="292" t="s">
        <v>25214</v>
      </c>
      <c r="C16457" s="292" t="s">
        <v>58</v>
      </c>
      <c r="D16457" s="293">
        <v>34.03</v>
      </c>
    </row>
    <row r="16458" spans="1:4">
      <c r="A16458" s="291" t="s">
        <v>25216</v>
      </c>
      <c r="B16458" s="292" t="s">
        <v>25217</v>
      </c>
      <c r="C16458" s="292" t="s">
        <v>58</v>
      </c>
      <c r="D16458" s="293">
        <v>43.67</v>
      </c>
    </row>
    <row r="16459" spans="1:4">
      <c r="A16459" s="291" t="s">
        <v>25218</v>
      </c>
      <c r="B16459" s="292" t="s">
        <v>25217</v>
      </c>
      <c r="C16459" s="292" t="s">
        <v>58</v>
      </c>
      <c r="D16459" s="293">
        <v>38.35</v>
      </c>
    </row>
    <row r="16460" spans="1:4">
      <c r="A16460" s="291" t="s">
        <v>25219</v>
      </c>
      <c r="B16460" s="292" t="s">
        <v>25220</v>
      </c>
      <c r="C16460" s="292" t="s">
        <v>58</v>
      </c>
      <c r="D16460" s="293">
        <v>56.02</v>
      </c>
    </row>
    <row r="16461" spans="1:4">
      <c r="A16461" s="291" t="s">
        <v>25221</v>
      </c>
      <c r="B16461" s="292" t="s">
        <v>25220</v>
      </c>
      <c r="C16461" s="292" t="s">
        <v>58</v>
      </c>
      <c r="D16461" s="293">
        <v>49.18</v>
      </c>
    </row>
    <row r="16462" spans="1:4">
      <c r="A16462" s="291" t="s">
        <v>25222</v>
      </c>
      <c r="B16462" s="292" t="s">
        <v>25223</v>
      </c>
      <c r="C16462" s="292" t="s">
        <v>63</v>
      </c>
      <c r="D16462" s="293">
        <v>15.3</v>
      </c>
    </row>
    <row r="16463" spans="1:4">
      <c r="A16463" s="291" t="s">
        <v>25224</v>
      </c>
      <c r="B16463" s="292" t="s">
        <v>25223</v>
      </c>
      <c r="C16463" s="292" t="s">
        <v>63</v>
      </c>
      <c r="D16463" s="293">
        <v>13.31</v>
      </c>
    </row>
    <row r="16464" spans="1:4">
      <c r="A16464" s="291" t="s">
        <v>25225</v>
      </c>
      <c r="B16464" s="292" t="s">
        <v>25226</v>
      </c>
      <c r="C16464" s="292" t="s">
        <v>63</v>
      </c>
      <c r="D16464" s="293">
        <v>74.69</v>
      </c>
    </row>
    <row r="16465" spans="1:4">
      <c r="A16465" s="291" t="s">
        <v>25227</v>
      </c>
      <c r="B16465" s="292" t="s">
        <v>25226</v>
      </c>
      <c r="C16465" s="292" t="s">
        <v>63</v>
      </c>
      <c r="D16465" s="293">
        <v>64.77</v>
      </c>
    </row>
    <row r="16466" spans="1:4">
      <c r="A16466" s="291" t="s">
        <v>25228</v>
      </c>
      <c r="B16466" s="292" t="s">
        <v>25229</v>
      </c>
      <c r="C16466" s="292" t="s">
        <v>63</v>
      </c>
      <c r="D16466" s="293">
        <v>24.72</v>
      </c>
    </row>
    <row r="16467" spans="1:4">
      <c r="A16467" s="291" t="s">
        <v>25230</v>
      </c>
      <c r="B16467" s="292" t="s">
        <v>25229</v>
      </c>
      <c r="C16467" s="292" t="s">
        <v>63</v>
      </c>
      <c r="D16467" s="293">
        <v>21.55</v>
      </c>
    </row>
    <row r="16468" spans="1:4">
      <c r="A16468" s="291" t="s">
        <v>25231</v>
      </c>
      <c r="B16468" s="292" t="s">
        <v>25232</v>
      </c>
      <c r="C16468" s="292" t="s">
        <v>63</v>
      </c>
      <c r="D16468" s="293">
        <v>119.01</v>
      </c>
    </row>
    <row r="16469" spans="1:4">
      <c r="A16469" s="291" t="s">
        <v>25233</v>
      </c>
      <c r="B16469" s="292" t="s">
        <v>25232</v>
      </c>
      <c r="C16469" s="292" t="s">
        <v>63</v>
      </c>
      <c r="D16469" s="293">
        <v>103.26</v>
      </c>
    </row>
    <row r="16470" spans="1:4">
      <c r="A16470" s="291" t="s">
        <v>25234</v>
      </c>
      <c r="B16470" s="292" t="s">
        <v>25235</v>
      </c>
      <c r="C16470" s="292" t="s">
        <v>63</v>
      </c>
      <c r="D16470" s="293">
        <v>35.979999999999997</v>
      </c>
    </row>
    <row r="16471" spans="1:4">
      <c r="A16471" s="291" t="s">
        <v>25236</v>
      </c>
      <c r="B16471" s="292" t="s">
        <v>25235</v>
      </c>
      <c r="C16471" s="292" t="s">
        <v>63</v>
      </c>
      <c r="D16471" s="293">
        <v>31.44</v>
      </c>
    </row>
    <row r="16472" spans="1:4">
      <c r="A16472" s="291" t="s">
        <v>25237</v>
      </c>
      <c r="B16472" s="292" t="s">
        <v>25238</v>
      </c>
      <c r="C16472" s="292" t="s">
        <v>63</v>
      </c>
      <c r="D16472" s="293">
        <v>170.68</v>
      </c>
    </row>
    <row r="16473" spans="1:4">
      <c r="A16473" s="291" t="s">
        <v>25239</v>
      </c>
      <c r="B16473" s="292" t="s">
        <v>25238</v>
      </c>
      <c r="C16473" s="292" t="s">
        <v>63</v>
      </c>
      <c r="D16473" s="293">
        <v>148.16</v>
      </c>
    </row>
    <row r="16474" spans="1:4">
      <c r="A16474" s="291" t="s">
        <v>25240</v>
      </c>
      <c r="B16474" s="292" t="s">
        <v>25241</v>
      </c>
      <c r="C16474" s="292" t="s">
        <v>58</v>
      </c>
      <c r="D16474" s="293">
        <v>20.96</v>
      </c>
    </row>
    <row r="16475" spans="1:4">
      <c r="A16475" s="291" t="s">
        <v>25242</v>
      </c>
      <c r="B16475" s="292" t="s">
        <v>25241</v>
      </c>
      <c r="C16475" s="292" t="s">
        <v>58</v>
      </c>
      <c r="D16475" s="293">
        <v>18.329999999999998</v>
      </c>
    </row>
    <row r="16476" spans="1:4">
      <c r="A16476" s="291" t="s">
        <v>25243</v>
      </c>
      <c r="B16476" s="292" t="s">
        <v>25244</v>
      </c>
      <c r="C16476" s="292" t="s">
        <v>58</v>
      </c>
      <c r="D16476" s="293">
        <v>23.14</v>
      </c>
    </row>
    <row r="16477" spans="1:4">
      <c r="A16477" s="291" t="s">
        <v>25245</v>
      </c>
      <c r="B16477" s="292" t="s">
        <v>25244</v>
      </c>
      <c r="C16477" s="292" t="s">
        <v>58</v>
      </c>
      <c r="D16477" s="293">
        <v>20.239999999999998</v>
      </c>
    </row>
    <row r="16478" spans="1:4">
      <c r="A16478" s="291" t="s">
        <v>25246</v>
      </c>
      <c r="B16478" s="292" t="s">
        <v>25247</v>
      </c>
      <c r="C16478" s="292" t="s">
        <v>58</v>
      </c>
      <c r="D16478" s="293">
        <v>28.45</v>
      </c>
    </row>
    <row r="16479" spans="1:4">
      <c r="A16479" s="291" t="s">
        <v>25248</v>
      </c>
      <c r="B16479" s="292" t="s">
        <v>25247</v>
      </c>
      <c r="C16479" s="292" t="s">
        <v>58</v>
      </c>
      <c r="D16479" s="293">
        <v>24.94</v>
      </c>
    </row>
    <row r="16480" spans="1:4">
      <c r="A16480" s="291" t="s">
        <v>25249</v>
      </c>
      <c r="B16480" s="292" t="s">
        <v>25250</v>
      </c>
      <c r="C16480" s="292" t="s">
        <v>58</v>
      </c>
      <c r="D16480" s="293">
        <v>33.520000000000003</v>
      </c>
    </row>
    <row r="16481" spans="1:4">
      <c r="A16481" s="291" t="s">
        <v>25251</v>
      </c>
      <c r="B16481" s="292" t="s">
        <v>25250</v>
      </c>
      <c r="C16481" s="292" t="s">
        <v>58</v>
      </c>
      <c r="D16481" s="293">
        <v>29.41</v>
      </c>
    </row>
    <row r="16482" spans="1:4">
      <c r="A16482" s="291" t="s">
        <v>25252</v>
      </c>
      <c r="B16482" s="292" t="s">
        <v>25253</v>
      </c>
      <c r="C16482" s="292" t="s">
        <v>58</v>
      </c>
      <c r="D16482" s="293">
        <v>44.08</v>
      </c>
    </row>
    <row r="16483" spans="1:4">
      <c r="A16483" s="291" t="s">
        <v>25254</v>
      </c>
      <c r="B16483" s="292" t="s">
        <v>25253</v>
      </c>
      <c r="C16483" s="292" t="s">
        <v>58</v>
      </c>
      <c r="D16483" s="293">
        <v>38.61</v>
      </c>
    </row>
    <row r="16484" spans="1:4">
      <c r="A16484" s="291" t="s">
        <v>25255</v>
      </c>
      <c r="B16484" s="292" t="s">
        <v>25256</v>
      </c>
      <c r="C16484" s="292" t="s">
        <v>58</v>
      </c>
      <c r="D16484" s="293">
        <v>75.52</v>
      </c>
    </row>
    <row r="16485" spans="1:4">
      <c r="A16485" s="291" t="s">
        <v>25257</v>
      </c>
      <c r="B16485" s="292" t="s">
        <v>25256</v>
      </c>
      <c r="C16485" s="292" t="s">
        <v>58</v>
      </c>
      <c r="D16485" s="293">
        <v>66.12</v>
      </c>
    </row>
    <row r="16486" spans="1:4">
      <c r="A16486" s="291" t="s">
        <v>25258</v>
      </c>
      <c r="B16486" s="292" t="s">
        <v>25259</v>
      </c>
      <c r="C16486" s="292" t="s">
        <v>58</v>
      </c>
      <c r="D16486" s="293">
        <v>124.12</v>
      </c>
    </row>
    <row r="16487" spans="1:4">
      <c r="A16487" s="291" t="s">
        <v>25260</v>
      </c>
      <c r="B16487" s="292" t="s">
        <v>25259</v>
      </c>
      <c r="C16487" s="292" t="s">
        <v>58</v>
      </c>
      <c r="D16487" s="293">
        <v>108.46</v>
      </c>
    </row>
    <row r="16488" spans="1:4">
      <c r="A16488" s="291" t="s">
        <v>25261</v>
      </c>
      <c r="B16488" s="292" t="s">
        <v>25262</v>
      </c>
      <c r="C16488" s="292" t="s">
        <v>58</v>
      </c>
      <c r="D16488" s="293">
        <v>140.76</v>
      </c>
    </row>
    <row r="16489" spans="1:4">
      <c r="A16489" s="291" t="s">
        <v>25263</v>
      </c>
      <c r="B16489" s="292" t="s">
        <v>25262</v>
      </c>
      <c r="C16489" s="292" t="s">
        <v>58</v>
      </c>
      <c r="D16489" s="293">
        <v>123.39</v>
      </c>
    </row>
    <row r="16490" spans="1:4">
      <c r="A16490" s="291" t="s">
        <v>25264</v>
      </c>
      <c r="B16490" s="292" t="s">
        <v>25265</v>
      </c>
      <c r="C16490" s="292" t="s">
        <v>58</v>
      </c>
      <c r="D16490" s="293">
        <v>173.84</v>
      </c>
    </row>
    <row r="16491" spans="1:4">
      <c r="A16491" s="291" t="s">
        <v>25266</v>
      </c>
      <c r="B16491" s="292" t="s">
        <v>25265</v>
      </c>
      <c r="C16491" s="292" t="s">
        <v>58</v>
      </c>
      <c r="D16491" s="293">
        <v>152.79</v>
      </c>
    </row>
    <row r="16492" spans="1:4">
      <c r="A16492" s="291" t="s">
        <v>25267</v>
      </c>
      <c r="B16492" s="292" t="s">
        <v>25268</v>
      </c>
      <c r="C16492" s="292" t="s">
        <v>63</v>
      </c>
      <c r="D16492" s="293">
        <v>50.21</v>
      </c>
    </row>
    <row r="16493" spans="1:4">
      <c r="A16493" s="291" t="s">
        <v>25269</v>
      </c>
      <c r="B16493" s="292" t="s">
        <v>25268</v>
      </c>
      <c r="C16493" s="292" t="s">
        <v>63</v>
      </c>
      <c r="D16493" s="293">
        <v>49.26</v>
      </c>
    </row>
    <row r="16494" spans="1:4">
      <c r="A16494" s="291" t="s">
        <v>25270</v>
      </c>
      <c r="B16494" s="292" t="s">
        <v>25271</v>
      </c>
      <c r="C16494" s="292" t="s">
        <v>63</v>
      </c>
      <c r="D16494" s="293">
        <v>64.66</v>
      </c>
    </row>
    <row r="16495" spans="1:4">
      <c r="A16495" s="291" t="s">
        <v>25272</v>
      </c>
      <c r="B16495" s="292" t="s">
        <v>25271</v>
      </c>
      <c r="C16495" s="292" t="s">
        <v>63</v>
      </c>
      <c r="D16495" s="293">
        <v>63.59</v>
      </c>
    </row>
    <row r="16496" spans="1:4">
      <c r="A16496" s="291" t="s">
        <v>25273</v>
      </c>
      <c r="B16496" s="292" t="s">
        <v>25274</v>
      </c>
      <c r="C16496" s="292" t="s">
        <v>63</v>
      </c>
      <c r="D16496" s="293">
        <v>69.91</v>
      </c>
    </row>
    <row r="16497" spans="1:4">
      <c r="A16497" s="291" t="s">
        <v>25275</v>
      </c>
      <c r="B16497" s="292" t="s">
        <v>25274</v>
      </c>
      <c r="C16497" s="292" t="s">
        <v>63</v>
      </c>
      <c r="D16497" s="293">
        <v>68.64</v>
      </c>
    </row>
    <row r="16498" spans="1:4">
      <c r="A16498" s="291" t="s">
        <v>25276</v>
      </c>
      <c r="B16498" s="292" t="s">
        <v>25277</v>
      </c>
      <c r="C16498" s="292" t="s">
        <v>63</v>
      </c>
      <c r="D16498" s="293">
        <v>81.61</v>
      </c>
    </row>
    <row r="16499" spans="1:4">
      <c r="A16499" s="291" t="s">
        <v>25278</v>
      </c>
      <c r="B16499" s="292" t="s">
        <v>25277</v>
      </c>
      <c r="C16499" s="292" t="s">
        <v>63</v>
      </c>
      <c r="D16499" s="293">
        <v>80.209999999999994</v>
      </c>
    </row>
    <row r="16500" spans="1:4">
      <c r="A16500" s="291" t="s">
        <v>25279</v>
      </c>
      <c r="B16500" s="292" t="s">
        <v>25280</v>
      </c>
      <c r="C16500" s="292" t="s">
        <v>63</v>
      </c>
      <c r="D16500" s="293">
        <v>88.22</v>
      </c>
    </row>
    <row r="16501" spans="1:4">
      <c r="A16501" s="291" t="s">
        <v>25281</v>
      </c>
      <c r="B16501" s="292" t="s">
        <v>25280</v>
      </c>
      <c r="C16501" s="292" t="s">
        <v>63</v>
      </c>
      <c r="D16501" s="293">
        <v>86.76</v>
      </c>
    </row>
    <row r="16502" spans="1:4">
      <c r="A16502" s="291" t="s">
        <v>25282</v>
      </c>
      <c r="B16502" s="292" t="s">
        <v>25283</v>
      </c>
      <c r="C16502" s="292" t="s">
        <v>63</v>
      </c>
      <c r="D16502" s="293">
        <v>148.96</v>
      </c>
    </row>
    <row r="16503" spans="1:4">
      <c r="A16503" s="291" t="s">
        <v>25284</v>
      </c>
      <c r="B16503" s="292" t="s">
        <v>25283</v>
      </c>
      <c r="C16503" s="292" t="s">
        <v>63</v>
      </c>
      <c r="D16503" s="293">
        <v>147.38</v>
      </c>
    </row>
    <row r="16504" spans="1:4">
      <c r="A16504" s="291" t="s">
        <v>25285</v>
      </c>
      <c r="B16504" s="292" t="s">
        <v>25286</v>
      </c>
      <c r="C16504" s="292" t="s">
        <v>63</v>
      </c>
      <c r="D16504" s="293">
        <v>173.69</v>
      </c>
    </row>
    <row r="16505" spans="1:4">
      <c r="A16505" s="291" t="s">
        <v>25287</v>
      </c>
      <c r="B16505" s="292" t="s">
        <v>25286</v>
      </c>
      <c r="C16505" s="292" t="s">
        <v>63</v>
      </c>
      <c r="D16505" s="293">
        <v>171.92</v>
      </c>
    </row>
    <row r="16506" spans="1:4">
      <c r="A16506" s="291" t="s">
        <v>25288</v>
      </c>
      <c r="B16506" s="292" t="s">
        <v>25289</v>
      </c>
      <c r="C16506" s="292" t="s">
        <v>63</v>
      </c>
      <c r="D16506" s="293">
        <v>181.2</v>
      </c>
    </row>
    <row r="16507" spans="1:4">
      <c r="A16507" s="291" t="s">
        <v>25290</v>
      </c>
      <c r="B16507" s="292" t="s">
        <v>25289</v>
      </c>
      <c r="C16507" s="292" t="s">
        <v>63</v>
      </c>
      <c r="D16507" s="293">
        <v>179.3</v>
      </c>
    </row>
    <row r="16508" spans="1:4">
      <c r="A16508" s="291" t="s">
        <v>25291</v>
      </c>
      <c r="B16508" s="292" t="s">
        <v>25292</v>
      </c>
      <c r="C16508" s="292" t="s">
        <v>63</v>
      </c>
      <c r="D16508" s="293">
        <v>227.93</v>
      </c>
    </row>
    <row r="16509" spans="1:4">
      <c r="A16509" s="291" t="s">
        <v>25293</v>
      </c>
      <c r="B16509" s="292" t="s">
        <v>25292</v>
      </c>
      <c r="C16509" s="292" t="s">
        <v>63</v>
      </c>
      <c r="D16509" s="293">
        <v>225.71</v>
      </c>
    </row>
    <row r="16510" spans="1:4">
      <c r="A16510" s="291" t="s">
        <v>25294</v>
      </c>
      <c r="B16510" s="292" t="s">
        <v>25295</v>
      </c>
      <c r="C16510" s="292" t="s">
        <v>15755</v>
      </c>
      <c r="D16510" s="293">
        <v>32.07</v>
      </c>
    </row>
    <row r="16511" spans="1:4">
      <c r="A16511" s="291" t="s">
        <v>25296</v>
      </c>
      <c r="B16511" s="292" t="s">
        <v>25295</v>
      </c>
      <c r="C16511" s="292" t="s">
        <v>15755</v>
      </c>
      <c r="D16511" s="293">
        <v>32.07</v>
      </c>
    </row>
    <row r="16512" spans="1:4">
      <c r="A16512" s="291" t="s">
        <v>25297</v>
      </c>
      <c r="B16512" s="292" t="s">
        <v>25298</v>
      </c>
      <c r="C16512" s="292" t="s">
        <v>15755</v>
      </c>
      <c r="D16512" s="293">
        <v>33.68</v>
      </c>
    </row>
    <row r="16513" spans="1:4">
      <c r="A16513" s="291" t="s">
        <v>25299</v>
      </c>
      <c r="B16513" s="292" t="s">
        <v>25298</v>
      </c>
      <c r="C16513" s="292" t="s">
        <v>15755</v>
      </c>
      <c r="D16513" s="293">
        <v>33.68</v>
      </c>
    </row>
    <row r="16514" spans="1:4">
      <c r="A16514" s="291" t="s">
        <v>25300</v>
      </c>
      <c r="B16514" s="292" t="s">
        <v>25301</v>
      </c>
      <c r="C16514" s="292" t="s">
        <v>15755</v>
      </c>
      <c r="D16514" s="293">
        <v>39.409999999999997</v>
      </c>
    </row>
    <row r="16515" spans="1:4">
      <c r="A16515" s="291" t="s">
        <v>25302</v>
      </c>
      <c r="B16515" s="292" t="s">
        <v>25301</v>
      </c>
      <c r="C16515" s="292" t="s">
        <v>15755</v>
      </c>
      <c r="D16515" s="293">
        <v>39.409999999999997</v>
      </c>
    </row>
    <row r="16516" spans="1:4">
      <c r="A16516" s="291" t="s">
        <v>25303</v>
      </c>
      <c r="B16516" s="292" t="s">
        <v>25304</v>
      </c>
      <c r="C16516" s="292" t="s">
        <v>15755</v>
      </c>
      <c r="D16516" s="293">
        <v>25.43</v>
      </c>
    </row>
    <row r="16517" spans="1:4">
      <c r="A16517" s="291" t="s">
        <v>25305</v>
      </c>
      <c r="B16517" s="292" t="s">
        <v>25304</v>
      </c>
      <c r="C16517" s="292" t="s">
        <v>15755</v>
      </c>
      <c r="D16517" s="293">
        <v>25.43</v>
      </c>
    </row>
    <row r="16518" spans="1:4">
      <c r="A16518" s="291" t="s">
        <v>25306</v>
      </c>
      <c r="B16518" s="292" t="s">
        <v>25307</v>
      </c>
      <c r="C16518" s="292" t="s">
        <v>15755</v>
      </c>
      <c r="D16518" s="293">
        <v>29.22</v>
      </c>
    </row>
    <row r="16519" spans="1:4">
      <c r="A16519" s="291" t="s">
        <v>25308</v>
      </c>
      <c r="B16519" s="292" t="s">
        <v>25307</v>
      </c>
      <c r="C16519" s="292" t="s">
        <v>15755</v>
      </c>
      <c r="D16519" s="293">
        <v>29.22</v>
      </c>
    </row>
    <row r="16520" spans="1:4">
      <c r="A16520" s="291" t="s">
        <v>25309</v>
      </c>
      <c r="B16520" s="292" t="s">
        <v>25310</v>
      </c>
      <c r="C16520" s="292" t="s">
        <v>15755</v>
      </c>
      <c r="D16520" s="293">
        <v>30.84</v>
      </c>
    </row>
    <row r="16521" spans="1:4">
      <c r="A16521" s="291" t="s">
        <v>25311</v>
      </c>
      <c r="B16521" s="292" t="s">
        <v>25310</v>
      </c>
      <c r="C16521" s="292" t="s">
        <v>15755</v>
      </c>
      <c r="D16521" s="293">
        <v>30.84</v>
      </c>
    </row>
    <row r="16522" spans="1:4">
      <c r="A16522" s="291" t="s">
        <v>25312</v>
      </c>
      <c r="B16522" s="292" t="s">
        <v>25313</v>
      </c>
      <c r="C16522" s="292" t="s">
        <v>58</v>
      </c>
      <c r="D16522" s="293">
        <v>2610.42</v>
      </c>
    </row>
    <row r="16523" spans="1:4">
      <c r="A16523" s="291" t="s">
        <v>25314</v>
      </c>
      <c r="B16523" s="292" t="s">
        <v>25313</v>
      </c>
      <c r="C16523" s="292" t="s">
        <v>58</v>
      </c>
      <c r="D16523" s="293">
        <v>2456.66</v>
      </c>
    </row>
    <row r="16524" spans="1:4">
      <c r="A16524" s="291" t="s">
        <v>25315</v>
      </c>
      <c r="B16524" s="292" t="s">
        <v>25316</v>
      </c>
      <c r="C16524" s="292" t="s">
        <v>58</v>
      </c>
      <c r="D16524" s="293">
        <v>2887.09</v>
      </c>
    </row>
    <row r="16525" spans="1:4">
      <c r="A16525" s="291" t="s">
        <v>25317</v>
      </c>
      <c r="B16525" s="292" t="s">
        <v>25316</v>
      </c>
      <c r="C16525" s="292" t="s">
        <v>58</v>
      </c>
      <c r="D16525" s="293">
        <v>2733.36</v>
      </c>
    </row>
    <row r="16526" spans="1:4">
      <c r="A16526" s="291" t="s">
        <v>25318</v>
      </c>
      <c r="B16526" s="292" t="s">
        <v>25319</v>
      </c>
      <c r="C16526" s="292" t="s">
        <v>58</v>
      </c>
      <c r="D16526" s="293">
        <v>3556.19</v>
      </c>
    </row>
    <row r="16527" spans="1:4">
      <c r="A16527" s="291" t="s">
        <v>25320</v>
      </c>
      <c r="B16527" s="292" t="s">
        <v>25319</v>
      </c>
      <c r="C16527" s="292" t="s">
        <v>58</v>
      </c>
      <c r="D16527" s="293">
        <v>3305.64</v>
      </c>
    </row>
    <row r="16528" spans="1:4">
      <c r="A16528" s="291" t="s">
        <v>25321</v>
      </c>
      <c r="B16528" s="292" t="s">
        <v>25322</v>
      </c>
      <c r="C16528" s="292" t="s">
        <v>58</v>
      </c>
      <c r="D16528" s="293">
        <v>3881.14</v>
      </c>
    </row>
    <row r="16529" spans="1:4">
      <c r="A16529" s="291" t="s">
        <v>25323</v>
      </c>
      <c r="B16529" s="292" t="s">
        <v>25322</v>
      </c>
      <c r="C16529" s="292" t="s">
        <v>58</v>
      </c>
      <c r="D16529" s="293">
        <v>3630.6</v>
      </c>
    </row>
    <row r="16530" spans="1:4">
      <c r="A16530" s="291" t="s">
        <v>25324</v>
      </c>
      <c r="B16530" s="292" t="s">
        <v>25325</v>
      </c>
      <c r="C16530" s="292" t="s">
        <v>58</v>
      </c>
      <c r="D16530" s="293">
        <v>4801.49</v>
      </c>
    </row>
    <row r="16531" spans="1:4">
      <c r="A16531" s="291" t="s">
        <v>25326</v>
      </c>
      <c r="B16531" s="292" t="s">
        <v>25325</v>
      </c>
      <c r="C16531" s="292" t="s">
        <v>58</v>
      </c>
      <c r="D16531" s="293">
        <v>4448.04</v>
      </c>
    </row>
    <row r="16532" spans="1:4">
      <c r="A16532" s="291" t="s">
        <v>25327</v>
      </c>
      <c r="B16532" s="292" t="s">
        <v>25328</v>
      </c>
      <c r="C16532" s="292" t="s">
        <v>58</v>
      </c>
      <c r="D16532" s="293">
        <v>5040.1899999999996</v>
      </c>
    </row>
    <row r="16533" spans="1:4">
      <c r="A16533" s="291" t="s">
        <v>25329</v>
      </c>
      <c r="B16533" s="292" t="s">
        <v>25328</v>
      </c>
      <c r="C16533" s="292" t="s">
        <v>58</v>
      </c>
      <c r="D16533" s="293">
        <v>4690.7299999999996</v>
      </c>
    </row>
    <row r="16534" spans="1:4">
      <c r="A16534" s="291" t="s">
        <v>25330</v>
      </c>
      <c r="B16534" s="292" t="s">
        <v>25331</v>
      </c>
      <c r="C16534" s="292" t="s">
        <v>58</v>
      </c>
      <c r="D16534" s="293">
        <v>5980.99</v>
      </c>
    </row>
    <row r="16535" spans="1:4">
      <c r="A16535" s="291" t="s">
        <v>25332</v>
      </c>
      <c r="B16535" s="292" t="s">
        <v>25331</v>
      </c>
      <c r="C16535" s="292" t="s">
        <v>58</v>
      </c>
      <c r="D16535" s="293">
        <v>5607.41</v>
      </c>
    </row>
    <row r="16536" spans="1:4">
      <c r="A16536" s="291" t="s">
        <v>25333</v>
      </c>
      <c r="B16536" s="292" t="s">
        <v>25334</v>
      </c>
      <c r="C16536" s="292" t="s">
        <v>58</v>
      </c>
      <c r="D16536" s="293">
        <v>7085.58</v>
      </c>
    </row>
    <row r="16537" spans="1:4">
      <c r="A16537" s="291" t="s">
        <v>25335</v>
      </c>
      <c r="B16537" s="292" t="s">
        <v>25334</v>
      </c>
      <c r="C16537" s="292" t="s">
        <v>58</v>
      </c>
      <c r="D16537" s="293">
        <v>6601.69</v>
      </c>
    </row>
    <row r="16538" spans="1:4">
      <c r="A16538" s="291" t="s">
        <v>25336</v>
      </c>
      <c r="B16538" s="292" t="s">
        <v>25337</v>
      </c>
      <c r="C16538" s="292" t="s">
        <v>58</v>
      </c>
      <c r="D16538" s="293">
        <v>137.13</v>
      </c>
    </row>
    <row r="16539" spans="1:4">
      <c r="A16539" s="291" t="s">
        <v>25338</v>
      </c>
      <c r="B16539" s="292" t="s">
        <v>25337</v>
      </c>
      <c r="C16539" s="292" t="s">
        <v>58</v>
      </c>
      <c r="D16539" s="293">
        <v>137.13</v>
      </c>
    </row>
    <row r="16540" spans="1:4">
      <c r="A16540" s="291" t="s">
        <v>25339</v>
      </c>
      <c r="B16540" s="292" t="s">
        <v>25340</v>
      </c>
      <c r="C16540" s="292" t="s">
        <v>58</v>
      </c>
      <c r="D16540" s="293">
        <v>185.39</v>
      </c>
    </row>
    <row r="16541" spans="1:4">
      <c r="A16541" s="291" t="s">
        <v>25341</v>
      </c>
      <c r="B16541" s="292" t="s">
        <v>25340</v>
      </c>
      <c r="C16541" s="292" t="s">
        <v>58</v>
      </c>
      <c r="D16541" s="293">
        <v>185.39</v>
      </c>
    </row>
    <row r="16542" spans="1:4">
      <c r="A16542" s="291" t="s">
        <v>25342</v>
      </c>
      <c r="B16542" s="292" t="s">
        <v>25343</v>
      </c>
      <c r="C16542" s="292" t="s">
        <v>58</v>
      </c>
      <c r="D16542" s="293">
        <v>270.14999999999998</v>
      </c>
    </row>
    <row r="16543" spans="1:4">
      <c r="A16543" s="291" t="s">
        <v>25344</v>
      </c>
      <c r="B16543" s="292" t="s">
        <v>25343</v>
      </c>
      <c r="C16543" s="292" t="s">
        <v>58</v>
      </c>
      <c r="D16543" s="293">
        <v>270.14999999999998</v>
      </c>
    </row>
    <row r="16544" spans="1:4">
      <c r="A16544" s="291" t="s">
        <v>25345</v>
      </c>
      <c r="B16544" s="292" t="s">
        <v>25346</v>
      </c>
      <c r="C16544" s="292" t="s">
        <v>58</v>
      </c>
      <c r="D16544" s="293">
        <v>378.82</v>
      </c>
    </row>
    <row r="16545" spans="1:4">
      <c r="A16545" s="291" t="s">
        <v>25347</v>
      </c>
      <c r="B16545" s="292" t="s">
        <v>25346</v>
      </c>
      <c r="C16545" s="292" t="s">
        <v>58</v>
      </c>
      <c r="D16545" s="293">
        <v>378.82</v>
      </c>
    </row>
    <row r="16546" spans="1:4">
      <c r="A16546" s="291" t="s">
        <v>25348</v>
      </c>
      <c r="B16546" s="292" t="s">
        <v>25349</v>
      </c>
      <c r="C16546" s="292" t="s">
        <v>58</v>
      </c>
      <c r="D16546" s="293">
        <v>149.19</v>
      </c>
    </row>
    <row r="16547" spans="1:4">
      <c r="A16547" s="291" t="s">
        <v>25350</v>
      </c>
      <c r="B16547" s="292" t="s">
        <v>25349</v>
      </c>
      <c r="C16547" s="292" t="s">
        <v>58</v>
      </c>
      <c r="D16547" s="293">
        <v>149.19</v>
      </c>
    </row>
    <row r="16548" spans="1:4">
      <c r="A16548" s="291" t="s">
        <v>25351</v>
      </c>
      <c r="B16548" s="292" t="s">
        <v>25352</v>
      </c>
      <c r="C16548" s="292" t="s">
        <v>58</v>
      </c>
      <c r="D16548" s="293">
        <v>182.52</v>
      </c>
    </row>
    <row r="16549" spans="1:4">
      <c r="A16549" s="291" t="s">
        <v>25353</v>
      </c>
      <c r="B16549" s="292" t="s">
        <v>25352</v>
      </c>
      <c r="C16549" s="292" t="s">
        <v>58</v>
      </c>
      <c r="D16549" s="293">
        <v>182.52</v>
      </c>
    </row>
    <row r="16550" spans="1:4">
      <c r="A16550" s="291" t="s">
        <v>25354</v>
      </c>
      <c r="B16550" s="292" t="s">
        <v>25355</v>
      </c>
      <c r="C16550" s="292" t="s">
        <v>58</v>
      </c>
      <c r="D16550" s="293">
        <v>98.51</v>
      </c>
    </row>
    <row r="16551" spans="1:4">
      <c r="A16551" s="291" t="s">
        <v>25356</v>
      </c>
      <c r="B16551" s="292" t="s">
        <v>25355</v>
      </c>
      <c r="C16551" s="292" t="s">
        <v>58</v>
      </c>
      <c r="D16551" s="293">
        <v>98.51</v>
      </c>
    </row>
    <row r="16552" spans="1:4">
      <c r="A16552" s="291" t="s">
        <v>25357</v>
      </c>
      <c r="B16552" s="292" t="s">
        <v>25358</v>
      </c>
      <c r="C16552" s="292" t="s">
        <v>58</v>
      </c>
      <c r="D16552" s="293">
        <v>92.61</v>
      </c>
    </row>
    <row r="16553" spans="1:4">
      <c r="A16553" s="291" t="s">
        <v>25359</v>
      </c>
      <c r="B16553" s="292" t="s">
        <v>25358</v>
      </c>
      <c r="C16553" s="292" t="s">
        <v>58</v>
      </c>
      <c r="D16553" s="293">
        <v>92.61</v>
      </c>
    </row>
    <row r="16554" spans="1:4">
      <c r="A16554" s="291" t="s">
        <v>25360</v>
      </c>
      <c r="B16554" s="292" t="s">
        <v>25361</v>
      </c>
      <c r="C16554" s="292" t="s">
        <v>58</v>
      </c>
      <c r="D16554" s="293">
        <v>859.99</v>
      </c>
    </row>
    <row r="16555" spans="1:4">
      <c r="A16555" s="291" t="s">
        <v>25362</v>
      </c>
      <c r="B16555" s="292" t="s">
        <v>25361</v>
      </c>
      <c r="C16555" s="292" t="s">
        <v>58</v>
      </c>
      <c r="D16555" s="293">
        <v>859.99</v>
      </c>
    </row>
    <row r="16556" spans="1:4">
      <c r="A16556" s="291" t="s">
        <v>25363</v>
      </c>
      <c r="B16556" s="292" t="s">
        <v>25364</v>
      </c>
      <c r="C16556" s="292" t="s">
        <v>58</v>
      </c>
      <c r="D16556" s="293">
        <v>908.89</v>
      </c>
    </row>
    <row r="16557" spans="1:4">
      <c r="A16557" s="291" t="s">
        <v>25365</v>
      </c>
      <c r="B16557" s="292" t="s">
        <v>25364</v>
      </c>
      <c r="C16557" s="292" t="s">
        <v>58</v>
      </c>
      <c r="D16557" s="293">
        <v>908.89</v>
      </c>
    </row>
    <row r="16558" spans="1:4">
      <c r="A16558" s="291" t="s">
        <v>25366</v>
      </c>
      <c r="B16558" s="292" t="s">
        <v>25367</v>
      </c>
      <c r="C16558" s="292" t="s">
        <v>58</v>
      </c>
      <c r="D16558" s="293">
        <v>2419.16</v>
      </c>
    </row>
    <row r="16559" spans="1:4">
      <c r="A16559" s="291" t="s">
        <v>25368</v>
      </c>
      <c r="B16559" s="292" t="s">
        <v>25367</v>
      </c>
      <c r="C16559" s="292" t="s">
        <v>58</v>
      </c>
      <c r="D16559" s="293">
        <v>2419.16</v>
      </c>
    </row>
    <row r="16560" spans="1:4">
      <c r="A16560" s="291" t="s">
        <v>25369</v>
      </c>
      <c r="B16560" s="292" t="s">
        <v>25370</v>
      </c>
      <c r="C16560" s="292" t="s">
        <v>58</v>
      </c>
      <c r="D16560" s="293">
        <v>2670.59</v>
      </c>
    </row>
    <row r="16561" spans="1:4">
      <c r="A16561" s="291" t="s">
        <v>25371</v>
      </c>
      <c r="B16561" s="292" t="s">
        <v>25370</v>
      </c>
      <c r="C16561" s="292" t="s">
        <v>58</v>
      </c>
      <c r="D16561" s="293">
        <v>2670.59</v>
      </c>
    </row>
    <row r="16562" spans="1:4">
      <c r="A16562" s="291" t="s">
        <v>25372</v>
      </c>
      <c r="B16562" s="292" t="s">
        <v>25373</v>
      </c>
      <c r="C16562" s="292" t="s">
        <v>58</v>
      </c>
      <c r="D16562" s="293">
        <v>3749.92</v>
      </c>
    </row>
    <row r="16563" spans="1:4">
      <c r="A16563" s="291" t="s">
        <v>25374</v>
      </c>
      <c r="B16563" s="292" t="s">
        <v>25373</v>
      </c>
      <c r="C16563" s="292" t="s">
        <v>58</v>
      </c>
      <c r="D16563" s="293">
        <v>3749.92</v>
      </c>
    </row>
    <row r="16564" spans="1:4">
      <c r="A16564" s="291" t="s">
        <v>25375</v>
      </c>
      <c r="B16564" s="292" t="s">
        <v>25376</v>
      </c>
      <c r="C16564" s="292" t="s">
        <v>58</v>
      </c>
      <c r="D16564" s="293">
        <v>4454.6499999999996</v>
      </c>
    </row>
    <row r="16565" spans="1:4">
      <c r="A16565" s="291" t="s">
        <v>25377</v>
      </c>
      <c r="B16565" s="292" t="s">
        <v>25376</v>
      </c>
      <c r="C16565" s="292" t="s">
        <v>58</v>
      </c>
      <c r="D16565" s="293">
        <v>4454.6499999999996</v>
      </c>
    </row>
    <row r="16566" spans="1:4">
      <c r="A16566" s="291" t="s">
        <v>25378</v>
      </c>
      <c r="B16566" s="292" t="s">
        <v>25379</v>
      </c>
      <c r="C16566" s="292" t="s">
        <v>58</v>
      </c>
      <c r="D16566" s="293">
        <v>6920.36</v>
      </c>
    </row>
    <row r="16567" spans="1:4">
      <c r="A16567" s="291" t="s">
        <v>25380</v>
      </c>
      <c r="B16567" s="292" t="s">
        <v>25379</v>
      </c>
      <c r="C16567" s="292" t="s">
        <v>58</v>
      </c>
      <c r="D16567" s="293">
        <v>6920.36</v>
      </c>
    </row>
    <row r="16568" spans="1:4">
      <c r="A16568" s="291" t="s">
        <v>25381</v>
      </c>
      <c r="B16568" s="292" t="s">
        <v>25382</v>
      </c>
      <c r="C16568" s="292" t="s">
        <v>58</v>
      </c>
      <c r="D16568" s="293">
        <v>787.35</v>
      </c>
    </row>
    <row r="16569" spans="1:4">
      <c r="A16569" s="291" t="s">
        <v>25383</v>
      </c>
      <c r="B16569" s="292" t="s">
        <v>25382</v>
      </c>
      <c r="C16569" s="292" t="s">
        <v>58</v>
      </c>
      <c r="D16569" s="293">
        <v>787.35</v>
      </c>
    </row>
    <row r="16570" spans="1:4">
      <c r="A16570" s="291" t="s">
        <v>25384</v>
      </c>
      <c r="B16570" s="292" t="s">
        <v>25385</v>
      </c>
      <c r="C16570" s="292" t="s">
        <v>58</v>
      </c>
      <c r="D16570" s="293">
        <v>1027.21</v>
      </c>
    </row>
    <row r="16571" spans="1:4">
      <c r="A16571" s="291" t="s">
        <v>25386</v>
      </c>
      <c r="B16571" s="292" t="s">
        <v>25385</v>
      </c>
      <c r="C16571" s="292" t="s">
        <v>58</v>
      </c>
      <c r="D16571" s="293">
        <v>1027.21</v>
      </c>
    </row>
    <row r="16572" spans="1:4">
      <c r="A16572" s="291" t="s">
        <v>25387</v>
      </c>
      <c r="B16572" s="292" t="s">
        <v>25388</v>
      </c>
      <c r="C16572" s="292" t="s">
        <v>58</v>
      </c>
      <c r="D16572" s="293">
        <v>1076.1099999999999</v>
      </c>
    </row>
    <row r="16573" spans="1:4">
      <c r="A16573" s="291" t="s">
        <v>25389</v>
      </c>
      <c r="B16573" s="292" t="s">
        <v>25388</v>
      </c>
      <c r="C16573" s="292" t="s">
        <v>58</v>
      </c>
      <c r="D16573" s="293">
        <v>1076.1099999999999</v>
      </c>
    </row>
    <row r="16574" spans="1:4">
      <c r="A16574" s="291" t="s">
        <v>25390</v>
      </c>
      <c r="B16574" s="292" t="s">
        <v>25391</v>
      </c>
      <c r="C16574" s="292" t="s">
        <v>58</v>
      </c>
      <c r="D16574" s="293">
        <v>2628.69</v>
      </c>
    </row>
    <row r="16575" spans="1:4">
      <c r="A16575" s="291" t="s">
        <v>25392</v>
      </c>
      <c r="B16575" s="292" t="s">
        <v>25391</v>
      </c>
      <c r="C16575" s="292" t="s">
        <v>58</v>
      </c>
      <c r="D16575" s="293">
        <v>2628.69</v>
      </c>
    </row>
    <row r="16576" spans="1:4">
      <c r="A16576" s="291" t="s">
        <v>25393</v>
      </c>
      <c r="B16576" s="292" t="s">
        <v>25394</v>
      </c>
      <c r="C16576" s="292" t="s">
        <v>58</v>
      </c>
      <c r="D16576" s="293">
        <v>2864.13</v>
      </c>
    </row>
    <row r="16577" spans="1:4">
      <c r="A16577" s="291" t="s">
        <v>25395</v>
      </c>
      <c r="B16577" s="292" t="s">
        <v>25394</v>
      </c>
      <c r="C16577" s="292" t="s">
        <v>58</v>
      </c>
      <c r="D16577" s="293">
        <v>2864.13</v>
      </c>
    </row>
    <row r="16578" spans="1:4">
      <c r="A16578" s="291" t="s">
        <v>25396</v>
      </c>
      <c r="B16578" s="292" t="s">
        <v>25397</v>
      </c>
      <c r="C16578" s="292" t="s">
        <v>58</v>
      </c>
      <c r="D16578" s="293">
        <v>4174.57</v>
      </c>
    </row>
    <row r="16579" spans="1:4">
      <c r="A16579" s="291" t="s">
        <v>25398</v>
      </c>
      <c r="B16579" s="292" t="s">
        <v>25397</v>
      </c>
      <c r="C16579" s="292" t="s">
        <v>58</v>
      </c>
      <c r="D16579" s="293">
        <v>4174.57</v>
      </c>
    </row>
    <row r="16580" spans="1:4">
      <c r="A16580" s="291" t="s">
        <v>25399</v>
      </c>
      <c r="B16580" s="292" t="s">
        <v>25400</v>
      </c>
      <c r="C16580" s="292" t="s">
        <v>58</v>
      </c>
      <c r="D16580" s="293">
        <v>4648.66</v>
      </c>
    </row>
    <row r="16581" spans="1:4">
      <c r="A16581" s="291" t="s">
        <v>25401</v>
      </c>
      <c r="B16581" s="292" t="s">
        <v>25400</v>
      </c>
      <c r="C16581" s="292" t="s">
        <v>58</v>
      </c>
      <c r="D16581" s="293">
        <v>4648.66</v>
      </c>
    </row>
    <row r="16582" spans="1:4">
      <c r="A16582" s="291" t="s">
        <v>25402</v>
      </c>
      <c r="B16582" s="292" t="s">
        <v>25403</v>
      </c>
      <c r="C16582" s="292" t="s">
        <v>58</v>
      </c>
      <c r="D16582" s="293">
        <v>7134.45</v>
      </c>
    </row>
    <row r="16583" spans="1:4">
      <c r="A16583" s="291" t="s">
        <v>25404</v>
      </c>
      <c r="B16583" s="292" t="s">
        <v>25403</v>
      </c>
      <c r="C16583" s="292" t="s">
        <v>58</v>
      </c>
      <c r="D16583" s="293">
        <v>7134.45</v>
      </c>
    </row>
    <row r="16584" spans="1:4">
      <c r="A16584" s="291" t="s">
        <v>25405</v>
      </c>
      <c r="B16584" s="292" t="s">
        <v>25406</v>
      </c>
      <c r="C16584" s="292" t="s">
        <v>58</v>
      </c>
      <c r="D16584" s="293">
        <v>966.35</v>
      </c>
    </row>
    <row r="16585" spans="1:4">
      <c r="A16585" s="291" t="s">
        <v>25407</v>
      </c>
      <c r="B16585" s="292" t="s">
        <v>25406</v>
      </c>
      <c r="C16585" s="292" t="s">
        <v>58</v>
      </c>
      <c r="D16585" s="293">
        <v>966.35</v>
      </c>
    </row>
    <row r="16586" spans="1:4">
      <c r="A16586" s="291" t="s">
        <v>25408</v>
      </c>
      <c r="B16586" s="292" t="s">
        <v>25409</v>
      </c>
      <c r="C16586" s="292" t="s">
        <v>58</v>
      </c>
      <c r="D16586" s="293">
        <v>210.41</v>
      </c>
    </row>
    <row r="16587" spans="1:4">
      <c r="A16587" s="291" t="s">
        <v>25410</v>
      </c>
      <c r="B16587" s="292" t="s">
        <v>25409</v>
      </c>
      <c r="C16587" s="292" t="s">
        <v>58</v>
      </c>
      <c r="D16587" s="293">
        <v>201.54</v>
      </c>
    </row>
    <row r="16588" spans="1:4">
      <c r="A16588" s="291" t="s">
        <v>25411</v>
      </c>
      <c r="B16588" s="292" t="s">
        <v>25412</v>
      </c>
      <c r="C16588" s="292" t="s">
        <v>58</v>
      </c>
      <c r="D16588" s="293">
        <v>270.57</v>
      </c>
    </row>
    <row r="16589" spans="1:4">
      <c r="A16589" s="291" t="s">
        <v>25413</v>
      </c>
      <c r="B16589" s="292" t="s">
        <v>25412</v>
      </c>
      <c r="C16589" s="292" t="s">
        <v>58</v>
      </c>
      <c r="D16589" s="293">
        <v>260.44</v>
      </c>
    </row>
    <row r="16590" spans="1:4">
      <c r="A16590" s="291" t="s">
        <v>25414</v>
      </c>
      <c r="B16590" s="292" t="s">
        <v>25415</v>
      </c>
      <c r="C16590" s="292" t="s">
        <v>58</v>
      </c>
      <c r="D16590" s="293">
        <v>369.06</v>
      </c>
    </row>
    <row r="16591" spans="1:4">
      <c r="A16591" s="291" t="s">
        <v>25416</v>
      </c>
      <c r="B16591" s="292" t="s">
        <v>25415</v>
      </c>
      <c r="C16591" s="292" t="s">
        <v>58</v>
      </c>
      <c r="D16591" s="293">
        <v>357.65</v>
      </c>
    </row>
    <row r="16592" spans="1:4">
      <c r="A16592" s="291" t="s">
        <v>25417</v>
      </c>
      <c r="B16592" s="292" t="s">
        <v>25418</v>
      </c>
      <c r="C16592" s="292" t="s">
        <v>58</v>
      </c>
      <c r="D16592" s="293">
        <v>47.44</v>
      </c>
    </row>
    <row r="16593" spans="1:4">
      <c r="A16593" s="291" t="s">
        <v>25419</v>
      </c>
      <c r="B16593" s="292" t="s">
        <v>25418</v>
      </c>
      <c r="C16593" s="292" t="s">
        <v>58</v>
      </c>
      <c r="D16593" s="293">
        <v>41.1</v>
      </c>
    </row>
    <row r="16594" spans="1:4">
      <c r="A16594" s="291" t="s">
        <v>25420</v>
      </c>
      <c r="B16594" s="292" t="s">
        <v>25421</v>
      </c>
      <c r="C16594" s="292" t="s">
        <v>58</v>
      </c>
      <c r="D16594" s="293">
        <v>50.76</v>
      </c>
    </row>
    <row r="16595" spans="1:4">
      <c r="A16595" s="291" t="s">
        <v>25422</v>
      </c>
      <c r="B16595" s="292" t="s">
        <v>25421</v>
      </c>
      <c r="C16595" s="292" t="s">
        <v>58</v>
      </c>
      <c r="D16595" s="293">
        <v>43.98</v>
      </c>
    </row>
    <row r="16596" spans="1:4">
      <c r="A16596" s="291" t="s">
        <v>25423</v>
      </c>
      <c r="B16596" s="292" t="s">
        <v>25424</v>
      </c>
      <c r="C16596" s="292" t="s">
        <v>58</v>
      </c>
      <c r="D16596" s="293">
        <v>62.14</v>
      </c>
    </row>
    <row r="16597" spans="1:4">
      <c r="A16597" s="291" t="s">
        <v>25425</v>
      </c>
      <c r="B16597" s="292" t="s">
        <v>25424</v>
      </c>
      <c r="C16597" s="292" t="s">
        <v>58</v>
      </c>
      <c r="D16597" s="293">
        <v>53.85</v>
      </c>
    </row>
    <row r="16598" spans="1:4">
      <c r="A16598" s="291" t="s">
        <v>25426</v>
      </c>
      <c r="B16598" s="292" t="s">
        <v>25427</v>
      </c>
      <c r="C16598" s="292" t="s">
        <v>58</v>
      </c>
      <c r="D16598" s="293">
        <v>85.39</v>
      </c>
    </row>
    <row r="16599" spans="1:4">
      <c r="A16599" s="291" t="s">
        <v>25428</v>
      </c>
      <c r="B16599" s="292" t="s">
        <v>25427</v>
      </c>
      <c r="C16599" s="292" t="s">
        <v>58</v>
      </c>
      <c r="D16599" s="293">
        <v>73.989999999999995</v>
      </c>
    </row>
    <row r="16600" spans="1:4">
      <c r="A16600" s="291" t="s">
        <v>25429</v>
      </c>
      <c r="B16600" s="292" t="s">
        <v>25430</v>
      </c>
      <c r="C16600" s="292" t="s">
        <v>58</v>
      </c>
      <c r="D16600" s="293">
        <v>130.46</v>
      </c>
    </row>
    <row r="16601" spans="1:4">
      <c r="A16601" s="291" t="s">
        <v>25431</v>
      </c>
      <c r="B16601" s="292" t="s">
        <v>25430</v>
      </c>
      <c r="C16601" s="292" t="s">
        <v>58</v>
      </c>
      <c r="D16601" s="293">
        <v>113.04</v>
      </c>
    </row>
    <row r="16602" spans="1:4">
      <c r="A16602" s="291" t="s">
        <v>25432</v>
      </c>
      <c r="B16602" s="292" t="s">
        <v>25433</v>
      </c>
      <c r="C16602" s="292" t="s">
        <v>58</v>
      </c>
      <c r="D16602" s="293">
        <v>176.48</v>
      </c>
    </row>
    <row r="16603" spans="1:4">
      <c r="A16603" s="291" t="s">
        <v>25434</v>
      </c>
      <c r="B16603" s="292" t="s">
        <v>25433</v>
      </c>
      <c r="C16603" s="292" t="s">
        <v>58</v>
      </c>
      <c r="D16603" s="293">
        <v>152.91</v>
      </c>
    </row>
    <row r="16604" spans="1:4">
      <c r="A16604" s="291" t="s">
        <v>25435</v>
      </c>
      <c r="B16604" s="292" t="s">
        <v>25436</v>
      </c>
      <c r="C16604" s="292" t="s">
        <v>58</v>
      </c>
      <c r="D16604" s="293">
        <v>18.97</v>
      </c>
    </row>
    <row r="16605" spans="1:4">
      <c r="A16605" s="291" t="s">
        <v>25437</v>
      </c>
      <c r="B16605" s="292" t="s">
        <v>25436</v>
      </c>
      <c r="C16605" s="292" t="s">
        <v>58</v>
      </c>
      <c r="D16605" s="293">
        <v>16.440000000000001</v>
      </c>
    </row>
    <row r="16606" spans="1:4">
      <c r="A16606" s="291" t="s">
        <v>25438</v>
      </c>
      <c r="B16606" s="292" t="s">
        <v>25439</v>
      </c>
      <c r="C16606" s="292" t="s">
        <v>58</v>
      </c>
      <c r="D16606" s="293">
        <v>22.77</v>
      </c>
    </row>
    <row r="16607" spans="1:4">
      <c r="A16607" s="291" t="s">
        <v>25440</v>
      </c>
      <c r="B16607" s="292" t="s">
        <v>25439</v>
      </c>
      <c r="C16607" s="292" t="s">
        <v>58</v>
      </c>
      <c r="D16607" s="293">
        <v>19.73</v>
      </c>
    </row>
    <row r="16608" spans="1:4">
      <c r="A16608" s="291" t="s">
        <v>25441</v>
      </c>
      <c r="B16608" s="292" t="s">
        <v>25442</v>
      </c>
      <c r="C16608" s="292" t="s">
        <v>58</v>
      </c>
      <c r="D16608" s="293">
        <v>15.18</v>
      </c>
    </row>
    <row r="16609" spans="1:4">
      <c r="A16609" s="291" t="s">
        <v>25443</v>
      </c>
      <c r="B16609" s="292" t="s">
        <v>25442</v>
      </c>
      <c r="C16609" s="292" t="s">
        <v>58</v>
      </c>
      <c r="D16609" s="293">
        <v>13.15</v>
      </c>
    </row>
    <row r="16610" spans="1:4">
      <c r="A16610" s="291" t="s">
        <v>25444</v>
      </c>
      <c r="B16610" s="292" t="s">
        <v>25445</v>
      </c>
      <c r="C16610" s="292" t="s">
        <v>58</v>
      </c>
      <c r="D16610" s="293">
        <v>24.66</v>
      </c>
    </row>
    <row r="16611" spans="1:4">
      <c r="A16611" s="291" t="s">
        <v>25446</v>
      </c>
      <c r="B16611" s="292" t="s">
        <v>25445</v>
      </c>
      <c r="C16611" s="292" t="s">
        <v>58</v>
      </c>
      <c r="D16611" s="293">
        <v>21.37</v>
      </c>
    </row>
    <row r="16612" spans="1:4">
      <c r="A16612" s="291" t="s">
        <v>25447</v>
      </c>
      <c r="B16612" s="292" t="s">
        <v>25448</v>
      </c>
      <c r="C16612" s="292" t="s">
        <v>58</v>
      </c>
      <c r="D16612" s="293">
        <v>17.07</v>
      </c>
    </row>
    <row r="16613" spans="1:4">
      <c r="A16613" s="291" t="s">
        <v>25449</v>
      </c>
      <c r="B16613" s="292" t="s">
        <v>25448</v>
      </c>
      <c r="C16613" s="292" t="s">
        <v>58</v>
      </c>
      <c r="D16613" s="293">
        <v>14.79</v>
      </c>
    </row>
    <row r="16614" spans="1:4">
      <c r="A16614" s="291" t="s">
        <v>25450</v>
      </c>
      <c r="B16614" s="292" t="s">
        <v>25451</v>
      </c>
      <c r="C16614" s="292" t="s">
        <v>58</v>
      </c>
      <c r="D16614" s="293">
        <v>26.56</v>
      </c>
    </row>
    <row r="16615" spans="1:4">
      <c r="A16615" s="291" t="s">
        <v>25452</v>
      </c>
      <c r="B16615" s="292" t="s">
        <v>25451</v>
      </c>
      <c r="C16615" s="292" t="s">
        <v>58</v>
      </c>
      <c r="D16615" s="293">
        <v>23.02</v>
      </c>
    </row>
    <row r="16616" spans="1:4">
      <c r="A16616" s="291" t="s">
        <v>25453</v>
      </c>
      <c r="B16616" s="292" t="s">
        <v>25454</v>
      </c>
      <c r="C16616" s="292" t="s">
        <v>58</v>
      </c>
      <c r="D16616" s="293">
        <v>19.45</v>
      </c>
    </row>
    <row r="16617" spans="1:4">
      <c r="A16617" s="291" t="s">
        <v>25455</v>
      </c>
      <c r="B16617" s="292" t="s">
        <v>25454</v>
      </c>
      <c r="C16617" s="292" t="s">
        <v>58</v>
      </c>
      <c r="D16617" s="293">
        <v>16.850000000000001</v>
      </c>
    </row>
    <row r="16618" spans="1:4">
      <c r="A16618" s="291" t="s">
        <v>25456</v>
      </c>
      <c r="B16618" s="292" t="s">
        <v>25457</v>
      </c>
      <c r="C16618" s="292" t="s">
        <v>58</v>
      </c>
      <c r="D16618" s="293">
        <v>28.93</v>
      </c>
    </row>
    <row r="16619" spans="1:4">
      <c r="A16619" s="291" t="s">
        <v>25458</v>
      </c>
      <c r="B16619" s="292" t="s">
        <v>25457</v>
      </c>
      <c r="C16619" s="292" t="s">
        <v>58</v>
      </c>
      <c r="D16619" s="293">
        <v>25.07</v>
      </c>
    </row>
    <row r="16620" spans="1:4">
      <c r="A16620" s="291" t="s">
        <v>25459</v>
      </c>
      <c r="B16620" s="292" t="s">
        <v>25460</v>
      </c>
      <c r="C16620" s="292" t="s">
        <v>58</v>
      </c>
      <c r="D16620" s="293">
        <v>68.790000000000006</v>
      </c>
    </row>
    <row r="16621" spans="1:4">
      <c r="A16621" s="291" t="s">
        <v>25461</v>
      </c>
      <c r="B16621" s="292" t="s">
        <v>25460</v>
      </c>
      <c r="C16621" s="292" t="s">
        <v>58</v>
      </c>
      <c r="D16621" s="293">
        <v>59.6</v>
      </c>
    </row>
    <row r="16622" spans="1:4">
      <c r="A16622" s="291" t="s">
        <v>25462</v>
      </c>
      <c r="B16622" s="292" t="s">
        <v>25463</v>
      </c>
      <c r="C16622" s="292" t="s">
        <v>58</v>
      </c>
      <c r="D16622" s="293">
        <v>48.39</v>
      </c>
    </row>
    <row r="16623" spans="1:4">
      <c r="A16623" s="291" t="s">
        <v>25464</v>
      </c>
      <c r="B16623" s="292" t="s">
        <v>25463</v>
      </c>
      <c r="C16623" s="292" t="s">
        <v>58</v>
      </c>
      <c r="D16623" s="293">
        <v>41.92</v>
      </c>
    </row>
    <row r="16624" spans="1:4">
      <c r="A16624" s="291" t="s">
        <v>25465</v>
      </c>
      <c r="B16624" s="292" t="s">
        <v>25466</v>
      </c>
      <c r="C16624" s="292" t="s">
        <v>58</v>
      </c>
      <c r="D16624" s="293">
        <v>48.39</v>
      </c>
    </row>
    <row r="16625" spans="1:4">
      <c r="A16625" s="291" t="s">
        <v>25467</v>
      </c>
      <c r="B16625" s="292" t="s">
        <v>25466</v>
      </c>
      <c r="C16625" s="292" t="s">
        <v>58</v>
      </c>
      <c r="D16625" s="293">
        <v>41.92</v>
      </c>
    </row>
    <row r="16626" spans="1:4">
      <c r="A16626" s="291" t="s">
        <v>25468</v>
      </c>
      <c r="B16626" s="292" t="s">
        <v>25469</v>
      </c>
      <c r="C16626" s="292" t="s">
        <v>58</v>
      </c>
      <c r="D16626" s="293">
        <v>32.26</v>
      </c>
    </row>
    <row r="16627" spans="1:4">
      <c r="A16627" s="291" t="s">
        <v>25470</v>
      </c>
      <c r="B16627" s="292" t="s">
        <v>25469</v>
      </c>
      <c r="C16627" s="292" t="s">
        <v>58</v>
      </c>
      <c r="D16627" s="293">
        <v>27.95</v>
      </c>
    </row>
    <row r="16628" spans="1:4">
      <c r="A16628" s="291" t="s">
        <v>25471</v>
      </c>
      <c r="B16628" s="292" t="s">
        <v>25472</v>
      </c>
      <c r="C16628" s="292" t="s">
        <v>58</v>
      </c>
      <c r="D16628" s="293">
        <v>316.63</v>
      </c>
    </row>
    <row r="16629" spans="1:4">
      <c r="A16629" s="291" t="s">
        <v>25473</v>
      </c>
      <c r="B16629" s="292" t="s">
        <v>25472</v>
      </c>
      <c r="C16629" s="292" t="s">
        <v>58</v>
      </c>
      <c r="D16629" s="293">
        <v>281.64999999999998</v>
      </c>
    </row>
    <row r="16630" spans="1:4">
      <c r="A16630" s="291" t="s">
        <v>25474</v>
      </c>
      <c r="B16630" s="292" t="s">
        <v>25475</v>
      </c>
      <c r="C16630" s="292" t="s">
        <v>58</v>
      </c>
      <c r="D16630" s="293">
        <v>317.88</v>
      </c>
    </row>
    <row r="16631" spans="1:4">
      <c r="A16631" s="291" t="s">
        <v>25476</v>
      </c>
      <c r="B16631" s="292" t="s">
        <v>25475</v>
      </c>
      <c r="C16631" s="292" t="s">
        <v>58</v>
      </c>
      <c r="D16631" s="293">
        <v>282.72000000000003</v>
      </c>
    </row>
    <row r="16632" spans="1:4">
      <c r="A16632" s="291" t="s">
        <v>25477</v>
      </c>
      <c r="B16632" s="292" t="s">
        <v>25478</v>
      </c>
      <c r="C16632" s="292" t="s">
        <v>58</v>
      </c>
      <c r="D16632" s="293">
        <v>319.62</v>
      </c>
    </row>
    <row r="16633" spans="1:4">
      <c r="A16633" s="291" t="s">
        <v>25479</v>
      </c>
      <c r="B16633" s="292" t="s">
        <v>25478</v>
      </c>
      <c r="C16633" s="292" t="s">
        <v>58</v>
      </c>
      <c r="D16633" s="293">
        <v>284.24</v>
      </c>
    </row>
    <row r="16634" spans="1:4">
      <c r="A16634" s="291" t="s">
        <v>25480</v>
      </c>
      <c r="B16634" s="292" t="s">
        <v>25481</v>
      </c>
      <c r="C16634" s="292" t="s">
        <v>58</v>
      </c>
      <c r="D16634" s="293">
        <v>2028.21</v>
      </c>
    </row>
    <row r="16635" spans="1:4">
      <c r="A16635" s="291" t="s">
        <v>25482</v>
      </c>
      <c r="B16635" s="292" t="s">
        <v>25481</v>
      </c>
      <c r="C16635" s="292" t="s">
        <v>58</v>
      </c>
      <c r="D16635" s="293">
        <v>1882.43</v>
      </c>
    </row>
    <row r="16636" spans="1:4">
      <c r="A16636" s="291" t="s">
        <v>25483</v>
      </c>
      <c r="B16636" s="292" t="s">
        <v>25484</v>
      </c>
      <c r="C16636" s="292" t="s">
        <v>58</v>
      </c>
      <c r="D16636" s="293">
        <v>2672.53</v>
      </c>
    </row>
    <row r="16637" spans="1:4">
      <c r="A16637" s="291" t="s">
        <v>25485</v>
      </c>
      <c r="B16637" s="292" t="s">
        <v>25484</v>
      </c>
      <c r="C16637" s="292" t="s">
        <v>58</v>
      </c>
      <c r="D16637" s="293">
        <v>2483.89</v>
      </c>
    </row>
    <row r="16638" spans="1:4">
      <c r="A16638" s="291" t="s">
        <v>25486</v>
      </c>
      <c r="B16638" s="292" t="s">
        <v>25487</v>
      </c>
      <c r="C16638" s="292" t="s">
        <v>58</v>
      </c>
      <c r="D16638" s="293">
        <v>2866.2</v>
      </c>
    </row>
    <row r="16639" spans="1:4">
      <c r="A16639" s="291" t="s">
        <v>25488</v>
      </c>
      <c r="B16639" s="292" t="s">
        <v>25487</v>
      </c>
      <c r="C16639" s="292" t="s">
        <v>58</v>
      </c>
      <c r="D16639" s="293">
        <v>2690.05</v>
      </c>
    </row>
    <row r="16640" spans="1:4">
      <c r="A16640" s="291" t="s">
        <v>25489</v>
      </c>
      <c r="B16640" s="292" t="s">
        <v>25490</v>
      </c>
      <c r="C16640" s="292" t="s">
        <v>58</v>
      </c>
      <c r="D16640" s="293">
        <v>4056.98</v>
      </c>
    </row>
    <row r="16641" spans="1:4">
      <c r="A16641" s="291" t="s">
        <v>25491</v>
      </c>
      <c r="B16641" s="292" t="s">
        <v>25490</v>
      </c>
      <c r="C16641" s="292" t="s">
        <v>58</v>
      </c>
      <c r="D16641" s="293">
        <v>3808.64</v>
      </c>
    </row>
    <row r="16642" spans="1:4">
      <c r="A16642" s="291" t="s">
        <v>25492</v>
      </c>
      <c r="B16642" s="292" t="s">
        <v>25493</v>
      </c>
      <c r="C16642" s="292" t="s">
        <v>58</v>
      </c>
      <c r="D16642" s="293">
        <v>573.47</v>
      </c>
    </row>
    <row r="16643" spans="1:4">
      <c r="A16643" s="291" t="s">
        <v>25494</v>
      </c>
      <c r="B16643" s="292" t="s">
        <v>25493</v>
      </c>
      <c r="C16643" s="292" t="s">
        <v>58</v>
      </c>
      <c r="D16643" s="293">
        <v>547.30999999999995</v>
      </c>
    </row>
    <row r="16644" spans="1:4">
      <c r="A16644" s="291" t="s">
        <v>25495</v>
      </c>
      <c r="B16644" s="292" t="s">
        <v>25496</v>
      </c>
      <c r="C16644" s="292" t="s">
        <v>58</v>
      </c>
      <c r="D16644" s="293">
        <v>330.2</v>
      </c>
    </row>
    <row r="16645" spans="1:4">
      <c r="A16645" s="291" t="s">
        <v>25497</v>
      </c>
      <c r="B16645" s="292" t="s">
        <v>25496</v>
      </c>
      <c r="C16645" s="292" t="s">
        <v>58</v>
      </c>
      <c r="D16645" s="293">
        <v>316.81</v>
      </c>
    </row>
    <row r="16646" spans="1:4">
      <c r="A16646" s="291" t="s">
        <v>25498</v>
      </c>
      <c r="B16646" s="292" t="s">
        <v>25499</v>
      </c>
      <c r="C16646" s="292" t="s">
        <v>58</v>
      </c>
      <c r="D16646" s="293">
        <v>724.47</v>
      </c>
    </row>
    <row r="16647" spans="1:4">
      <c r="A16647" s="291" t="s">
        <v>25500</v>
      </c>
      <c r="B16647" s="292" t="s">
        <v>25499</v>
      </c>
      <c r="C16647" s="292" t="s">
        <v>58</v>
      </c>
      <c r="D16647" s="293">
        <v>689.23</v>
      </c>
    </row>
    <row r="16648" spans="1:4">
      <c r="A16648" s="291" t="s">
        <v>25501</v>
      </c>
      <c r="B16648" s="292" t="s">
        <v>25502</v>
      </c>
      <c r="C16648" s="292" t="s">
        <v>58</v>
      </c>
      <c r="D16648" s="293">
        <v>1572.71</v>
      </c>
    </row>
    <row r="16649" spans="1:4">
      <c r="A16649" s="291" t="s">
        <v>25503</v>
      </c>
      <c r="B16649" s="292" t="s">
        <v>25502</v>
      </c>
      <c r="C16649" s="292" t="s">
        <v>58</v>
      </c>
      <c r="D16649" s="293">
        <v>1474.6</v>
      </c>
    </row>
    <row r="16650" spans="1:4">
      <c r="A16650" s="291" t="s">
        <v>25504</v>
      </c>
      <c r="B16650" s="292" t="s">
        <v>25505</v>
      </c>
      <c r="C16650" s="292" t="s">
        <v>58</v>
      </c>
      <c r="D16650" s="293">
        <v>1979.37</v>
      </c>
    </row>
    <row r="16651" spans="1:4">
      <c r="A16651" s="291" t="s">
        <v>25506</v>
      </c>
      <c r="B16651" s="292" t="s">
        <v>25505</v>
      </c>
      <c r="C16651" s="292" t="s">
        <v>58</v>
      </c>
      <c r="D16651" s="293">
        <v>1865.93</v>
      </c>
    </row>
    <row r="16652" spans="1:4">
      <c r="A16652" s="291" t="s">
        <v>25507</v>
      </c>
      <c r="B16652" s="292" t="s">
        <v>25508</v>
      </c>
      <c r="C16652" s="292" t="s">
        <v>58</v>
      </c>
      <c r="D16652" s="293">
        <v>1507.35</v>
      </c>
    </row>
    <row r="16653" spans="1:4">
      <c r="A16653" s="291" t="s">
        <v>25509</v>
      </c>
      <c r="B16653" s="292" t="s">
        <v>25508</v>
      </c>
      <c r="C16653" s="292" t="s">
        <v>58</v>
      </c>
      <c r="D16653" s="293">
        <v>1386.16</v>
      </c>
    </row>
    <row r="16654" spans="1:4">
      <c r="A16654" s="291" t="s">
        <v>25510</v>
      </c>
      <c r="B16654" s="292" t="s">
        <v>25511</v>
      </c>
      <c r="C16654" s="292" t="s">
        <v>58</v>
      </c>
      <c r="D16654" s="293">
        <v>1723.01</v>
      </c>
    </row>
    <row r="16655" spans="1:4">
      <c r="A16655" s="291" t="s">
        <v>25512</v>
      </c>
      <c r="B16655" s="292" t="s">
        <v>25511</v>
      </c>
      <c r="C16655" s="292" t="s">
        <v>58</v>
      </c>
      <c r="D16655" s="293">
        <v>1594.11</v>
      </c>
    </row>
    <row r="16656" spans="1:4">
      <c r="A16656" s="291" t="s">
        <v>25513</v>
      </c>
      <c r="B16656" s="292" t="s">
        <v>25514</v>
      </c>
      <c r="C16656" s="292" t="s">
        <v>58</v>
      </c>
      <c r="D16656" s="293">
        <v>2198.6999999999998</v>
      </c>
    </row>
    <row r="16657" spans="1:4">
      <c r="A16657" s="291" t="s">
        <v>25515</v>
      </c>
      <c r="B16657" s="292" t="s">
        <v>25514</v>
      </c>
      <c r="C16657" s="292" t="s">
        <v>58</v>
      </c>
      <c r="D16657" s="293">
        <v>2058.9299999999998</v>
      </c>
    </row>
    <row r="16658" spans="1:4">
      <c r="A16658" s="291" t="s">
        <v>25516</v>
      </c>
      <c r="B16658" s="292" t="s">
        <v>25517</v>
      </c>
      <c r="C16658" s="292" t="s">
        <v>16</v>
      </c>
      <c r="D16658" s="293">
        <v>120.99</v>
      </c>
    </row>
    <row r="16659" spans="1:4">
      <c r="A16659" s="291" t="s">
        <v>25518</v>
      </c>
      <c r="B16659" s="292" t="s">
        <v>25517</v>
      </c>
      <c r="C16659" s="292" t="s">
        <v>16</v>
      </c>
      <c r="D16659" s="293">
        <v>113.39</v>
      </c>
    </row>
    <row r="16660" spans="1:4">
      <c r="A16660" s="291" t="s">
        <v>25519</v>
      </c>
      <c r="B16660" s="292" t="s">
        <v>25520</v>
      </c>
      <c r="C16660" s="292" t="s">
        <v>16</v>
      </c>
      <c r="D16660" s="293">
        <v>131.08000000000001</v>
      </c>
    </row>
    <row r="16661" spans="1:4">
      <c r="A16661" s="291" t="s">
        <v>25521</v>
      </c>
      <c r="B16661" s="292" t="s">
        <v>25520</v>
      </c>
      <c r="C16661" s="292" t="s">
        <v>16</v>
      </c>
      <c r="D16661" s="293">
        <v>121.96</v>
      </c>
    </row>
    <row r="16662" spans="1:4">
      <c r="A16662" s="291" t="s">
        <v>352</v>
      </c>
      <c r="B16662" s="292" t="s">
        <v>25522</v>
      </c>
      <c r="C16662" s="292" t="s">
        <v>16</v>
      </c>
      <c r="D16662" s="293">
        <v>121.09</v>
      </c>
    </row>
    <row r="16663" spans="1:4">
      <c r="A16663" s="291" t="s">
        <v>625</v>
      </c>
      <c r="B16663" s="292" t="s">
        <v>25522</v>
      </c>
      <c r="C16663" s="292" t="s">
        <v>16</v>
      </c>
      <c r="D16663" s="293">
        <v>113.17</v>
      </c>
    </row>
    <row r="16664" spans="1:4">
      <c r="A16664" s="291" t="s">
        <v>25523</v>
      </c>
      <c r="B16664" s="292" t="s">
        <v>25524</v>
      </c>
      <c r="C16664" s="292" t="s">
        <v>16</v>
      </c>
      <c r="D16664" s="293">
        <v>142.34</v>
      </c>
    </row>
    <row r="16665" spans="1:4">
      <c r="A16665" s="291" t="s">
        <v>25525</v>
      </c>
      <c r="B16665" s="292" t="s">
        <v>25524</v>
      </c>
      <c r="C16665" s="292" t="s">
        <v>16</v>
      </c>
      <c r="D16665" s="293">
        <v>133.22</v>
      </c>
    </row>
    <row r="16666" spans="1:4">
      <c r="A16666" s="291" t="s">
        <v>25526</v>
      </c>
      <c r="B16666" s="292" t="s">
        <v>25527</v>
      </c>
      <c r="C16666" s="292" t="s">
        <v>16</v>
      </c>
      <c r="D16666" s="293">
        <v>38.92</v>
      </c>
    </row>
    <row r="16667" spans="1:4">
      <c r="A16667" s="291" t="s">
        <v>25528</v>
      </c>
      <c r="B16667" s="292" t="s">
        <v>25527</v>
      </c>
      <c r="C16667" s="292" t="s">
        <v>16</v>
      </c>
      <c r="D16667" s="293">
        <v>37.340000000000003</v>
      </c>
    </row>
    <row r="16668" spans="1:4">
      <c r="A16668" s="291" t="s">
        <v>25529</v>
      </c>
      <c r="B16668" s="292" t="s">
        <v>25530</v>
      </c>
      <c r="C16668" s="292" t="s">
        <v>16</v>
      </c>
      <c r="D16668" s="293">
        <v>48.07</v>
      </c>
    </row>
    <row r="16669" spans="1:4">
      <c r="A16669" s="291" t="s">
        <v>25531</v>
      </c>
      <c r="B16669" s="292" t="s">
        <v>25530</v>
      </c>
      <c r="C16669" s="292" t="s">
        <v>16</v>
      </c>
      <c r="D16669" s="293">
        <v>46.17</v>
      </c>
    </row>
    <row r="16670" spans="1:4">
      <c r="A16670" s="291" t="s">
        <v>25532</v>
      </c>
      <c r="B16670" s="292" t="s">
        <v>25533</v>
      </c>
      <c r="C16670" s="292" t="s">
        <v>58</v>
      </c>
      <c r="D16670" s="293">
        <v>1375.25</v>
      </c>
    </row>
    <row r="16671" spans="1:4">
      <c r="A16671" s="291" t="s">
        <v>25534</v>
      </c>
      <c r="B16671" s="292" t="s">
        <v>25533</v>
      </c>
      <c r="C16671" s="292" t="s">
        <v>58</v>
      </c>
      <c r="D16671" s="293">
        <v>1255.1099999999999</v>
      </c>
    </row>
    <row r="16672" spans="1:4">
      <c r="A16672" s="291" t="s">
        <v>25535</v>
      </c>
      <c r="B16672" s="292" t="s">
        <v>25536</v>
      </c>
      <c r="C16672" s="292" t="s">
        <v>58</v>
      </c>
      <c r="D16672" s="293">
        <v>1840.08</v>
      </c>
    </row>
    <row r="16673" spans="1:4">
      <c r="A16673" s="291" t="s">
        <v>25537</v>
      </c>
      <c r="B16673" s="292" t="s">
        <v>25536</v>
      </c>
      <c r="C16673" s="292" t="s">
        <v>58</v>
      </c>
      <c r="D16673" s="293">
        <v>1695.92</v>
      </c>
    </row>
    <row r="16674" spans="1:4">
      <c r="A16674" s="291" t="s">
        <v>25538</v>
      </c>
      <c r="B16674" s="292" t="s">
        <v>25539</v>
      </c>
      <c r="C16674" s="292" t="s">
        <v>58</v>
      </c>
      <c r="D16674" s="293">
        <v>1646.36</v>
      </c>
    </row>
    <row r="16675" spans="1:4">
      <c r="A16675" s="291" t="s">
        <v>25540</v>
      </c>
      <c r="B16675" s="292" t="s">
        <v>25539</v>
      </c>
      <c r="C16675" s="292" t="s">
        <v>58</v>
      </c>
      <c r="D16675" s="293">
        <v>1506.2</v>
      </c>
    </row>
    <row r="16676" spans="1:4">
      <c r="A16676" s="291" t="s">
        <v>25541</v>
      </c>
      <c r="B16676" s="292" t="s">
        <v>25542</v>
      </c>
      <c r="C16676" s="292" t="s">
        <v>58</v>
      </c>
      <c r="D16676" s="293">
        <v>1961.04</v>
      </c>
    </row>
    <row r="16677" spans="1:4">
      <c r="A16677" s="291" t="s">
        <v>25543</v>
      </c>
      <c r="B16677" s="292" t="s">
        <v>25542</v>
      </c>
      <c r="C16677" s="292" t="s">
        <v>58</v>
      </c>
      <c r="D16677" s="293">
        <v>1792.84</v>
      </c>
    </row>
    <row r="16678" spans="1:4">
      <c r="A16678" s="291" t="s">
        <v>25544</v>
      </c>
      <c r="B16678" s="292" t="s">
        <v>25545</v>
      </c>
      <c r="C16678" s="292" t="s">
        <v>58</v>
      </c>
      <c r="D16678" s="293">
        <v>2024.49</v>
      </c>
    </row>
    <row r="16679" spans="1:4">
      <c r="A16679" s="291" t="s">
        <v>25546</v>
      </c>
      <c r="B16679" s="292" t="s">
        <v>25545</v>
      </c>
      <c r="C16679" s="292" t="s">
        <v>58</v>
      </c>
      <c r="D16679" s="293">
        <v>1864.31</v>
      </c>
    </row>
    <row r="16680" spans="1:4">
      <c r="A16680" s="291" t="s">
        <v>25547</v>
      </c>
      <c r="B16680" s="292" t="s">
        <v>25548</v>
      </c>
      <c r="C16680" s="292" t="s">
        <v>58</v>
      </c>
      <c r="D16680" s="293">
        <v>2410.2600000000002</v>
      </c>
    </row>
    <row r="16681" spans="1:4">
      <c r="A16681" s="291" t="s">
        <v>25549</v>
      </c>
      <c r="B16681" s="292" t="s">
        <v>25548</v>
      </c>
      <c r="C16681" s="292" t="s">
        <v>58</v>
      </c>
      <c r="D16681" s="293">
        <v>2218.04</v>
      </c>
    </row>
    <row r="16682" spans="1:4">
      <c r="A16682" s="291" t="s">
        <v>25550</v>
      </c>
      <c r="B16682" s="292" t="s">
        <v>25551</v>
      </c>
      <c r="C16682" s="292" t="s">
        <v>58</v>
      </c>
      <c r="D16682" s="293">
        <v>2341.44</v>
      </c>
    </row>
    <row r="16683" spans="1:4">
      <c r="A16683" s="291" t="s">
        <v>25552</v>
      </c>
      <c r="B16683" s="292" t="s">
        <v>25551</v>
      </c>
      <c r="C16683" s="292" t="s">
        <v>58</v>
      </c>
      <c r="D16683" s="293">
        <v>2161.23</v>
      </c>
    </row>
    <row r="16684" spans="1:4">
      <c r="A16684" s="291" t="s">
        <v>25553</v>
      </c>
      <c r="B16684" s="292" t="s">
        <v>25554</v>
      </c>
      <c r="C16684" s="292" t="s">
        <v>58</v>
      </c>
      <c r="D16684" s="293">
        <v>2788.92</v>
      </c>
    </row>
    <row r="16685" spans="1:4">
      <c r="A16685" s="291" t="s">
        <v>25555</v>
      </c>
      <c r="B16685" s="292" t="s">
        <v>25554</v>
      </c>
      <c r="C16685" s="292" t="s">
        <v>58</v>
      </c>
      <c r="D16685" s="293">
        <v>2572.67</v>
      </c>
    </row>
    <row r="16686" spans="1:4">
      <c r="A16686" s="291" t="s">
        <v>25556</v>
      </c>
      <c r="B16686" s="292" t="s">
        <v>25557</v>
      </c>
      <c r="C16686" s="292" t="s">
        <v>58</v>
      </c>
      <c r="D16686" s="293">
        <v>3119.83</v>
      </c>
    </row>
    <row r="16687" spans="1:4">
      <c r="A16687" s="291" t="s">
        <v>25558</v>
      </c>
      <c r="B16687" s="292" t="s">
        <v>25557</v>
      </c>
      <c r="C16687" s="292" t="s">
        <v>58</v>
      </c>
      <c r="D16687" s="293">
        <v>2919.6</v>
      </c>
    </row>
    <row r="16688" spans="1:4">
      <c r="A16688" s="291" t="s">
        <v>25559</v>
      </c>
      <c r="B16688" s="292" t="s">
        <v>25560</v>
      </c>
      <c r="C16688" s="292" t="s">
        <v>58</v>
      </c>
      <c r="D16688" s="293">
        <v>3721.31</v>
      </c>
    </row>
    <row r="16689" spans="1:4">
      <c r="A16689" s="291" t="s">
        <v>25561</v>
      </c>
      <c r="B16689" s="292" t="s">
        <v>25560</v>
      </c>
      <c r="C16689" s="292" t="s">
        <v>58</v>
      </c>
      <c r="D16689" s="293">
        <v>3481.03</v>
      </c>
    </row>
    <row r="16690" spans="1:4">
      <c r="A16690" s="291" t="s">
        <v>25562</v>
      </c>
      <c r="B16690" s="292" t="s">
        <v>25563</v>
      </c>
      <c r="C16690" s="292" t="s">
        <v>58</v>
      </c>
      <c r="D16690" s="293">
        <v>3507.28</v>
      </c>
    </row>
    <row r="16691" spans="1:4">
      <c r="A16691" s="291" t="s">
        <v>25564</v>
      </c>
      <c r="B16691" s="292" t="s">
        <v>25563</v>
      </c>
      <c r="C16691" s="292" t="s">
        <v>58</v>
      </c>
      <c r="D16691" s="293">
        <v>3287.03</v>
      </c>
    </row>
    <row r="16692" spans="1:4">
      <c r="A16692" s="291" t="s">
        <v>25565</v>
      </c>
      <c r="B16692" s="292" t="s">
        <v>25566</v>
      </c>
      <c r="C16692" s="292" t="s">
        <v>58</v>
      </c>
      <c r="D16692" s="293">
        <v>4183.1400000000003</v>
      </c>
    </row>
    <row r="16693" spans="1:4">
      <c r="A16693" s="291" t="s">
        <v>25567</v>
      </c>
      <c r="B16693" s="292" t="s">
        <v>25566</v>
      </c>
      <c r="C16693" s="292" t="s">
        <v>58</v>
      </c>
      <c r="D16693" s="293">
        <v>3918.84</v>
      </c>
    </row>
    <row r="16694" spans="1:4">
      <c r="A16694" s="291" t="s">
        <v>25568</v>
      </c>
      <c r="B16694" s="292" t="s">
        <v>25569</v>
      </c>
      <c r="C16694" s="292" t="s">
        <v>58</v>
      </c>
      <c r="D16694" s="293">
        <v>3875.21</v>
      </c>
    </row>
    <row r="16695" spans="1:4">
      <c r="A16695" s="291" t="s">
        <v>25570</v>
      </c>
      <c r="B16695" s="292" t="s">
        <v>25569</v>
      </c>
      <c r="C16695" s="292" t="s">
        <v>58</v>
      </c>
      <c r="D16695" s="293">
        <v>3634.94</v>
      </c>
    </row>
    <row r="16696" spans="1:4">
      <c r="A16696" s="291" t="s">
        <v>25571</v>
      </c>
      <c r="B16696" s="292" t="s">
        <v>25572</v>
      </c>
      <c r="C16696" s="292" t="s">
        <v>58</v>
      </c>
      <c r="D16696" s="293">
        <v>4622.99</v>
      </c>
    </row>
    <row r="16697" spans="1:4">
      <c r="A16697" s="291" t="s">
        <v>25573</v>
      </c>
      <c r="B16697" s="292" t="s">
        <v>25572</v>
      </c>
      <c r="C16697" s="292" t="s">
        <v>58</v>
      </c>
      <c r="D16697" s="293">
        <v>4334.6499999999996</v>
      </c>
    </row>
    <row r="16698" spans="1:4">
      <c r="A16698" s="291" t="s">
        <v>25574</v>
      </c>
      <c r="B16698" s="292" t="s">
        <v>25575</v>
      </c>
      <c r="C16698" s="292" t="s">
        <v>58</v>
      </c>
      <c r="D16698" s="293">
        <v>4520.0600000000004</v>
      </c>
    </row>
    <row r="16699" spans="1:4">
      <c r="A16699" s="291" t="s">
        <v>25576</v>
      </c>
      <c r="B16699" s="292" t="s">
        <v>25575</v>
      </c>
      <c r="C16699" s="292" t="s">
        <v>58</v>
      </c>
      <c r="D16699" s="293">
        <v>4254.75</v>
      </c>
    </row>
    <row r="16700" spans="1:4">
      <c r="A16700" s="291" t="s">
        <v>25577</v>
      </c>
      <c r="B16700" s="292" t="s">
        <v>25578</v>
      </c>
      <c r="C16700" s="292" t="s">
        <v>58</v>
      </c>
      <c r="D16700" s="293">
        <v>5393.69</v>
      </c>
    </row>
    <row r="16701" spans="1:4">
      <c r="A16701" s="291" t="s">
        <v>25579</v>
      </c>
      <c r="B16701" s="292" t="s">
        <v>25578</v>
      </c>
      <c r="C16701" s="292" t="s">
        <v>58</v>
      </c>
      <c r="D16701" s="293">
        <v>5075.32</v>
      </c>
    </row>
    <row r="16702" spans="1:4">
      <c r="A16702" s="291" t="s">
        <v>25580</v>
      </c>
      <c r="B16702" s="292" t="s">
        <v>25581</v>
      </c>
      <c r="C16702" s="292" t="s">
        <v>58</v>
      </c>
      <c r="D16702" s="293">
        <v>4984.08</v>
      </c>
    </row>
    <row r="16703" spans="1:4">
      <c r="A16703" s="291" t="s">
        <v>25582</v>
      </c>
      <c r="B16703" s="292" t="s">
        <v>25581</v>
      </c>
      <c r="C16703" s="292" t="s">
        <v>58</v>
      </c>
      <c r="D16703" s="293">
        <v>4688.74</v>
      </c>
    </row>
    <row r="16704" spans="1:4">
      <c r="A16704" s="291" t="s">
        <v>25583</v>
      </c>
      <c r="B16704" s="292" t="s">
        <v>25584</v>
      </c>
      <c r="C16704" s="292" t="s">
        <v>58</v>
      </c>
      <c r="D16704" s="293">
        <v>5948.84</v>
      </c>
    </row>
    <row r="16705" spans="1:4">
      <c r="A16705" s="291" t="s">
        <v>25585</v>
      </c>
      <c r="B16705" s="292" t="s">
        <v>25584</v>
      </c>
      <c r="C16705" s="292" t="s">
        <v>58</v>
      </c>
      <c r="D16705" s="293">
        <v>5594.43</v>
      </c>
    </row>
    <row r="16706" spans="1:4">
      <c r="A16706" s="291" t="s">
        <v>25586</v>
      </c>
      <c r="B16706" s="292" t="s">
        <v>25587</v>
      </c>
      <c r="C16706" s="292" t="s">
        <v>58</v>
      </c>
      <c r="D16706" s="293">
        <v>5764.23</v>
      </c>
    </row>
    <row r="16707" spans="1:4">
      <c r="A16707" s="291" t="s">
        <v>25588</v>
      </c>
      <c r="B16707" s="292" t="s">
        <v>25587</v>
      </c>
      <c r="C16707" s="292" t="s">
        <v>58</v>
      </c>
      <c r="D16707" s="293">
        <v>5413.83</v>
      </c>
    </row>
    <row r="16708" spans="1:4">
      <c r="A16708" s="291" t="s">
        <v>25589</v>
      </c>
      <c r="B16708" s="292" t="s">
        <v>25590</v>
      </c>
      <c r="C16708" s="292" t="s">
        <v>58</v>
      </c>
      <c r="D16708" s="293">
        <v>6881.92</v>
      </c>
    </row>
    <row r="16709" spans="1:4">
      <c r="A16709" s="291" t="s">
        <v>25591</v>
      </c>
      <c r="B16709" s="292" t="s">
        <v>25590</v>
      </c>
      <c r="C16709" s="292" t="s">
        <v>58</v>
      </c>
      <c r="D16709" s="293">
        <v>6461.43</v>
      </c>
    </row>
    <row r="16710" spans="1:4">
      <c r="A16710" s="291" t="s">
        <v>25592</v>
      </c>
      <c r="B16710" s="292" t="s">
        <v>25593</v>
      </c>
      <c r="C16710" s="292" t="s">
        <v>16</v>
      </c>
      <c r="D16710" s="293">
        <v>46.74</v>
      </c>
    </row>
    <row r="16711" spans="1:4">
      <c r="A16711" s="291" t="s">
        <v>25594</v>
      </c>
      <c r="B16711" s="292" t="s">
        <v>25593</v>
      </c>
      <c r="C16711" s="292" t="s">
        <v>16</v>
      </c>
      <c r="D16711" s="293">
        <v>44.21</v>
      </c>
    </row>
    <row r="16712" spans="1:4">
      <c r="A16712" s="291" t="s">
        <v>25595</v>
      </c>
      <c r="B16712" s="292" t="s">
        <v>25596</v>
      </c>
      <c r="C16712" s="292" t="s">
        <v>16</v>
      </c>
      <c r="D16712" s="293">
        <v>39.369999999999997</v>
      </c>
    </row>
    <row r="16713" spans="1:4">
      <c r="A16713" s="291" t="s">
        <v>25597</v>
      </c>
      <c r="B16713" s="292" t="s">
        <v>25596</v>
      </c>
      <c r="C16713" s="292" t="s">
        <v>16</v>
      </c>
      <c r="D16713" s="293">
        <v>37.47</v>
      </c>
    </row>
    <row r="16714" spans="1:4">
      <c r="A16714" s="291" t="s">
        <v>25598</v>
      </c>
      <c r="B16714" s="292" t="s">
        <v>25599</v>
      </c>
      <c r="C16714" s="292" t="s">
        <v>63</v>
      </c>
      <c r="D16714" s="293">
        <v>28.82</v>
      </c>
    </row>
    <row r="16715" spans="1:4">
      <c r="A16715" s="291" t="s">
        <v>25600</v>
      </c>
      <c r="B16715" s="292" t="s">
        <v>25599</v>
      </c>
      <c r="C16715" s="292" t="s">
        <v>63</v>
      </c>
      <c r="D16715" s="293">
        <v>27.55</v>
      </c>
    </row>
    <row r="16716" spans="1:4">
      <c r="A16716" s="291" t="s">
        <v>25601</v>
      </c>
      <c r="B16716" s="292" t="s">
        <v>25602</v>
      </c>
      <c r="C16716" s="292" t="s">
        <v>63</v>
      </c>
      <c r="D16716" s="293">
        <v>34.57</v>
      </c>
    </row>
    <row r="16717" spans="1:4">
      <c r="A16717" s="291" t="s">
        <v>25603</v>
      </c>
      <c r="B16717" s="292" t="s">
        <v>25602</v>
      </c>
      <c r="C16717" s="292" t="s">
        <v>63</v>
      </c>
      <c r="D16717" s="293">
        <v>33.049999999999997</v>
      </c>
    </row>
    <row r="16718" spans="1:4">
      <c r="A16718" s="291" t="s">
        <v>25604</v>
      </c>
      <c r="B16718" s="292" t="s">
        <v>25605</v>
      </c>
      <c r="C16718" s="292" t="s">
        <v>63</v>
      </c>
      <c r="D16718" s="293">
        <v>47.05</v>
      </c>
    </row>
    <row r="16719" spans="1:4">
      <c r="A16719" s="291" t="s">
        <v>25606</v>
      </c>
      <c r="B16719" s="292" t="s">
        <v>25605</v>
      </c>
      <c r="C16719" s="292" t="s">
        <v>63</v>
      </c>
      <c r="D16719" s="293">
        <v>45.47</v>
      </c>
    </row>
    <row r="16720" spans="1:4">
      <c r="A16720" s="291" t="s">
        <v>25607</v>
      </c>
      <c r="B16720" s="292" t="s">
        <v>25608</v>
      </c>
      <c r="C16720" s="292" t="s">
        <v>63</v>
      </c>
      <c r="D16720" s="293">
        <v>56.45</v>
      </c>
    </row>
    <row r="16721" spans="1:4">
      <c r="A16721" s="291" t="s">
        <v>25609</v>
      </c>
      <c r="B16721" s="292" t="s">
        <v>25608</v>
      </c>
      <c r="C16721" s="292" t="s">
        <v>63</v>
      </c>
      <c r="D16721" s="293">
        <v>54.55</v>
      </c>
    </row>
    <row r="16722" spans="1:4">
      <c r="A16722" s="291" t="s">
        <v>25610</v>
      </c>
      <c r="B16722" s="292" t="s">
        <v>25611</v>
      </c>
      <c r="C16722" s="292" t="s">
        <v>63</v>
      </c>
      <c r="D16722" s="293">
        <v>60.75</v>
      </c>
    </row>
    <row r="16723" spans="1:4">
      <c r="A16723" s="291" t="s">
        <v>25612</v>
      </c>
      <c r="B16723" s="292" t="s">
        <v>25611</v>
      </c>
      <c r="C16723" s="292" t="s">
        <v>63</v>
      </c>
      <c r="D16723" s="293">
        <v>58.85</v>
      </c>
    </row>
    <row r="16724" spans="1:4">
      <c r="A16724" s="291" t="s">
        <v>25613</v>
      </c>
      <c r="B16724" s="292" t="s">
        <v>25614</v>
      </c>
      <c r="C16724" s="292" t="s">
        <v>63</v>
      </c>
      <c r="D16724" s="293">
        <v>72.89</v>
      </c>
    </row>
    <row r="16725" spans="1:4">
      <c r="A16725" s="291" t="s">
        <v>25615</v>
      </c>
      <c r="B16725" s="292" t="s">
        <v>25614</v>
      </c>
      <c r="C16725" s="292" t="s">
        <v>63</v>
      </c>
      <c r="D16725" s="293">
        <v>70.61</v>
      </c>
    </row>
    <row r="16726" spans="1:4">
      <c r="A16726" s="291" t="s">
        <v>25616</v>
      </c>
      <c r="B16726" s="292" t="s">
        <v>25617</v>
      </c>
      <c r="C16726" s="292" t="s">
        <v>63</v>
      </c>
      <c r="D16726" s="293">
        <v>90.32</v>
      </c>
    </row>
    <row r="16727" spans="1:4">
      <c r="A16727" s="291" t="s">
        <v>25618</v>
      </c>
      <c r="B16727" s="292" t="s">
        <v>25617</v>
      </c>
      <c r="C16727" s="292" t="s">
        <v>63</v>
      </c>
      <c r="D16727" s="293">
        <v>88.1</v>
      </c>
    </row>
    <row r="16728" spans="1:4">
      <c r="A16728" s="291" t="s">
        <v>25619</v>
      </c>
      <c r="B16728" s="292" t="s">
        <v>25620</v>
      </c>
      <c r="C16728" s="292" t="s">
        <v>63</v>
      </c>
      <c r="D16728" s="293">
        <v>108.37</v>
      </c>
    </row>
    <row r="16729" spans="1:4">
      <c r="A16729" s="291" t="s">
        <v>25621</v>
      </c>
      <c r="B16729" s="292" t="s">
        <v>25620</v>
      </c>
      <c r="C16729" s="292" t="s">
        <v>63</v>
      </c>
      <c r="D16729" s="293">
        <v>105.71</v>
      </c>
    </row>
    <row r="16730" spans="1:4">
      <c r="A16730" s="291" t="s">
        <v>25622</v>
      </c>
      <c r="B16730" s="292" t="s">
        <v>25623</v>
      </c>
      <c r="C16730" s="292" t="s">
        <v>63</v>
      </c>
      <c r="D16730" s="293">
        <v>123.28</v>
      </c>
    </row>
    <row r="16731" spans="1:4">
      <c r="A16731" s="291" t="s">
        <v>25624</v>
      </c>
      <c r="B16731" s="292" t="s">
        <v>25623</v>
      </c>
      <c r="C16731" s="292" t="s">
        <v>63</v>
      </c>
      <c r="D16731" s="293">
        <v>120.75</v>
      </c>
    </row>
    <row r="16732" spans="1:4">
      <c r="A16732" s="291" t="s">
        <v>25625</v>
      </c>
      <c r="B16732" s="292" t="s">
        <v>25626</v>
      </c>
      <c r="C16732" s="292" t="s">
        <v>63</v>
      </c>
      <c r="D16732" s="293">
        <v>147.91999999999999</v>
      </c>
    </row>
    <row r="16733" spans="1:4">
      <c r="A16733" s="291" t="s">
        <v>25627</v>
      </c>
      <c r="B16733" s="292" t="s">
        <v>25626</v>
      </c>
      <c r="C16733" s="292" t="s">
        <v>63</v>
      </c>
      <c r="D16733" s="293">
        <v>144.88</v>
      </c>
    </row>
    <row r="16734" spans="1:4">
      <c r="A16734" s="291" t="s">
        <v>25628</v>
      </c>
      <c r="B16734" s="292" t="s">
        <v>25629</v>
      </c>
      <c r="C16734" s="292" t="s">
        <v>63</v>
      </c>
      <c r="D16734" s="293">
        <v>21.14</v>
      </c>
    </row>
    <row r="16735" spans="1:4">
      <c r="A16735" s="291" t="s">
        <v>25630</v>
      </c>
      <c r="B16735" s="292" t="s">
        <v>25629</v>
      </c>
      <c r="C16735" s="292" t="s">
        <v>63</v>
      </c>
      <c r="D16735" s="293">
        <v>20</v>
      </c>
    </row>
    <row r="16736" spans="1:4">
      <c r="A16736" s="291" t="s">
        <v>25631</v>
      </c>
      <c r="B16736" s="292" t="s">
        <v>25632</v>
      </c>
      <c r="C16736" s="292" t="s">
        <v>63</v>
      </c>
      <c r="D16736" s="293">
        <v>25.06</v>
      </c>
    </row>
    <row r="16737" spans="1:4">
      <c r="A16737" s="291" t="s">
        <v>25633</v>
      </c>
      <c r="B16737" s="292" t="s">
        <v>25632</v>
      </c>
      <c r="C16737" s="292" t="s">
        <v>63</v>
      </c>
      <c r="D16737" s="293">
        <v>23.73</v>
      </c>
    </row>
    <row r="16738" spans="1:4">
      <c r="A16738" s="291" t="s">
        <v>25634</v>
      </c>
      <c r="B16738" s="292" t="s">
        <v>25635</v>
      </c>
      <c r="C16738" s="292" t="s">
        <v>63</v>
      </c>
      <c r="D16738" s="293">
        <v>26.2</v>
      </c>
    </row>
    <row r="16739" spans="1:4">
      <c r="A16739" s="291" t="s">
        <v>25636</v>
      </c>
      <c r="B16739" s="292" t="s">
        <v>25635</v>
      </c>
      <c r="C16739" s="292" t="s">
        <v>63</v>
      </c>
      <c r="D16739" s="293">
        <v>24.94</v>
      </c>
    </row>
    <row r="16740" spans="1:4">
      <c r="A16740" s="291" t="s">
        <v>25637</v>
      </c>
      <c r="B16740" s="292" t="s">
        <v>25638</v>
      </c>
      <c r="C16740" s="292" t="s">
        <v>63</v>
      </c>
      <c r="D16740" s="293">
        <v>31.41</v>
      </c>
    </row>
    <row r="16741" spans="1:4">
      <c r="A16741" s="291" t="s">
        <v>25639</v>
      </c>
      <c r="B16741" s="292" t="s">
        <v>25638</v>
      </c>
      <c r="C16741" s="292" t="s">
        <v>63</v>
      </c>
      <c r="D16741" s="293">
        <v>29.89</v>
      </c>
    </row>
    <row r="16742" spans="1:4">
      <c r="A16742" s="291" t="s">
        <v>25640</v>
      </c>
      <c r="B16742" s="292" t="s">
        <v>25641</v>
      </c>
      <c r="C16742" s="292" t="s">
        <v>63</v>
      </c>
      <c r="D16742" s="293">
        <v>8.84</v>
      </c>
    </row>
    <row r="16743" spans="1:4">
      <c r="A16743" s="291" t="s">
        <v>25642</v>
      </c>
      <c r="B16743" s="292" t="s">
        <v>25641</v>
      </c>
      <c r="C16743" s="292" t="s">
        <v>63</v>
      </c>
      <c r="D16743" s="293">
        <v>8.2100000000000009</v>
      </c>
    </row>
    <row r="16744" spans="1:4">
      <c r="A16744" s="291" t="s">
        <v>25643</v>
      </c>
      <c r="B16744" s="292" t="s">
        <v>25644</v>
      </c>
      <c r="C16744" s="292" t="s">
        <v>63</v>
      </c>
      <c r="D16744" s="293">
        <v>10.58</v>
      </c>
    </row>
    <row r="16745" spans="1:4">
      <c r="A16745" s="291" t="s">
        <v>25645</v>
      </c>
      <c r="B16745" s="292" t="s">
        <v>25644</v>
      </c>
      <c r="C16745" s="292" t="s">
        <v>63</v>
      </c>
      <c r="D16745" s="293">
        <v>9.82</v>
      </c>
    </row>
    <row r="16746" spans="1:4">
      <c r="A16746" s="291" t="s">
        <v>25646</v>
      </c>
      <c r="B16746" s="292" t="s">
        <v>25647</v>
      </c>
      <c r="C16746" s="292" t="s">
        <v>16</v>
      </c>
      <c r="D16746" s="293">
        <v>115.89</v>
      </c>
    </row>
    <row r="16747" spans="1:4">
      <c r="A16747" s="291" t="s">
        <v>25648</v>
      </c>
      <c r="B16747" s="292" t="s">
        <v>25647</v>
      </c>
      <c r="C16747" s="292" t="s">
        <v>16</v>
      </c>
      <c r="D16747" s="293">
        <v>108.96</v>
      </c>
    </row>
    <row r="16748" spans="1:4">
      <c r="A16748" s="291" t="s">
        <v>356</v>
      </c>
      <c r="B16748" s="292" t="s">
        <v>25649</v>
      </c>
      <c r="C16748" s="292" t="s">
        <v>16</v>
      </c>
      <c r="D16748" s="293">
        <v>158.12</v>
      </c>
    </row>
    <row r="16749" spans="1:4">
      <c r="A16749" s="291" t="s">
        <v>626</v>
      </c>
      <c r="B16749" s="292" t="s">
        <v>25649</v>
      </c>
      <c r="C16749" s="292" t="s">
        <v>16</v>
      </c>
      <c r="D16749" s="293">
        <v>143.86000000000001</v>
      </c>
    </row>
    <row r="16750" spans="1:4">
      <c r="A16750" s="291" t="s">
        <v>25650</v>
      </c>
      <c r="B16750" s="292" t="s">
        <v>25651</v>
      </c>
      <c r="C16750" s="292" t="s">
        <v>16</v>
      </c>
      <c r="D16750" s="293">
        <v>76.69</v>
      </c>
    </row>
    <row r="16751" spans="1:4">
      <c r="A16751" s="291" t="s">
        <v>25652</v>
      </c>
      <c r="B16751" s="292" t="s">
        <v>25651</v>
      </c>
      <c r="C16751" s="292" t="s">
        <v>16</v>
      </c>
      <c r="D16751" s="293">
        <v>69.760000000000005</v>
      </c>
    </row>
    <row r="16752" spans="1:4">
      <c r="A16752" s="291" t="s">
        <v>25653</v>
      </c>
      <c r="B16752" s="292" t="s">
        <v>25654</v>
      </c>
      <c r="C16752" s="292" t="s">
        <v>63</v>
      </c>
      <c r="D16752" s="293">
        <v>32.33</v>
      </c>
    </row>
    <row r="16753" spans="1:4">
      <c r="A16753" s="291" t="s">
        <v>25655</v>
      </c>
      <c r="B16753" s="292" t="s">
        <v>25654</v>
      </c>
      <c r="C16753" s="292" t="s">
        <v>63</v>
      </c>
      <c r="D16753" s="293">
        <v>29.03</v>
      </c>
    </row>
    <row r="16754" spans="1:4">
      <c r="A16754" s="291" t="s">
        <v>25656</v>
      </c>
      <c r="B16754" s="292" t="s">
        <v>25657</v>
      </c>
      <c r="C16754" s="292" t="s">
        <v>63</v>
      </c>
      <c r="D16754" s="293">
        <v>62.14</v>
      </c>
    </row>
    <row r="16755" spans="1:4">
      <c r="A16755" s="291" t="s">
        <v>25658</v>
      </c>
      <c r="B16755" s="292" t="s">
        <v>25657</v>
      </c>
      <c r="C16755" s="292" t="s">
        <v>63</v>
      </c>
      <c r="D16755" s="293">
        <v>55.71</v>
      </c>
    </row>
    <row r="16756" spans="1:4">
      <c r="A16756" s="291" t="s">
        <v>25659</v>
      </c>
      <c r="B16756" s="292" t="s">
        <v>25660</v>
      </c>
      <c r="C16756" s="292" t="s">
        <v>63</v>
      </c>
      <c r="D16756" s="293">
        <v>52.06</v>
      </c>
    </row>
    <row r="16757" spans="1:4">
      <c r="A16757" s="291" t="s">
        <v>25661</v>
      </c>
      <c r="B16757" s="292" t="s">
        <v>25660</v>
      </c>
      <c r="C16757" s="292" t="s">
        <v>63</v>
      </c>
      <c r="D16757" s="293">
        <v>45.62</v>
      </c>
    </row>
    <row r="16758" spans="1:4">
      <c r="A16758" s="291" t="s">
        <v>25662</v>
      </c>
      <c r="B16758" s="292" t="s">
        <v>25663</v>
      </c>
      <c r="C16758" s="292" t="s">
        <v>16</v>
      </c>
      <c r="D16758" s="293">
        <v>22.76</v>
      </c>
    </row>
    <row r="16759" spans="1:4">
      <c r="A16759" s="291" t="s">
        <v>25664</v>
      </c>
      <c r="B16759" s="292" t="s">
        <v>25663</v>
      </c>
      <c r="C16759" s="292" t="s">
        <v>16</v>
      </c>
      <c r="D16759" s="293">
        <v>19.96</v>
      </c>
    </row>
    <row r="16760" spans="1:4">
      <c r="A16760" s="291" t="s">
        <v>25665</v>
      </c>
      <c r="B16760" s="292" t="s">
        <v>25666</v>
      </c>
      <c r="C16760" s="292" t="s">
        <v>16</v>
      </c>
      <c r="D16760" s="293">
        <v>56.3</v>
      </c>
    </row>
    <row r="16761" spans="1:4">
      <c r="A16761" s="291" t="s">
        <v>25667</v>
      </c>
      <c r="B16761" s="292" t="s">
        <v>25666</v>
      </c>
      <c r="C16761" s="292" t="s">
        <v>16</v>
      </c>
      <c r="D16761" s="293">
        <v>52.4</v>
      </c>
    </row>
    <row r="16762" spans="1:4">
      <c r="A16762" s="291" t="s">
        <v>25668</v>
      </c>
      <c r="B16762" s="292" t="s">
        <v>25669</v>
      </c>
      <c r="C16762" s="292" t="s">
        <v>63</v>
      </c>
      <c r="D16762" s="293">
        <v>120.14</v>
      </c>
    </row>
    <row r="16763" spans="1:4">
      <c r="A16763" s="291" t="s">
        <v>25670</v>
      </c>
      <c r="B16763" s="292" t="s">
        <v>25669</v>
      </c>
      <c r="C16763" s="292" t="s">
        <v>63</v>
      </c>
      <c r="D16763" s="293">
        <v>110.23</v>
      </c>
    </row>
    <row r="16764" spans="1:4">
      <c r="A16764" s="291" t="s">
        <v>25671</v>
      </c>
      <c r="B16764" s="292" t="s">
        <v>25672</v>
      </c>
      <c r="C16764" s="292" t="s">
        <v>16</v>
      </c>
      <c r="D16764" s="293">
        <v>48.64</v>
      </c>
    </row>
    <row r="16765" spans="1:4">
      <c r="A16765" s="291" t="s">
        <v>25673</v>
      </c>
      <c r="B16765" s="292" t="s">
        <v>25672</v>
      </c>
      <c r="C16765" s="292" t="s">
        <v>16</v>
      </c>
      <c r="D16765" s="293">
        <v>46.74</v>
      </c>
    </row>
    <row r="16766" spans="1:4">
      <c r="A16766" s="291" t="s">
        <v>25674</v>
      </c>
      <c r="B16766" s="292" t="s">
        <v>25675</v>
      </c>
      <c r="C16766" s="292" t="s">
        <v>16</v>
      </c>
      <c r="D16766" s="293">
        <v>70.27</v>
      </c>
    </row>
    <row r="16767" spans="1:4">
      <c r="A16767" s="291" t="s">
        <v>25676</v>
      </c>
      <c r="B16767" s="292" t="s">
        <v>25675</v>
      </c>
      <c r="C16767" s="292" t="s">
        <v>16</v>
      </c>
      <c r="D16767" s="293">
        <v>68.37</v>
      </c>
    </row>
    <row r="16768" spans="1:4">
      <c r="A16768" s="291" t="s">
        <v>25677</v>
      </c>
      <c r="B16768" s="292" t="s">
        <v>25678</v>
      </c>
      <c r="C16768" s="292" t="s">
        <v>16</v>
      </c>
      <c r="D16768" s="293">
        <v>165.26</v>
      </c>
    </row>
    <row r="16769" spans="1:4">
      <c r="A16769" s="291" t="s">
        <v>25679</v>
      </c>
      <c r="B16769" s="292" t="s">
        <v>25678</v>
      </c>
      <c r="C16769" s="292" t="s">
        <v>16</v>
      </c>
      <c r="D16769" s="293">
        <v>159.86000000000001</v>
      </c>
    </row>
    <row r="16770" spans="1:4">
      <c r="A16770" s="291" t="s">
        <v>25680</v>
      </c>
      <c r="B16770" s="292" t="s">
        <v>25681</v>
      </c>
      <c r="C16770" s="292" t="s">
        <v>16</v>
      </c>
      <c r="D16770" s="293">
        <v>133.29</v>
      </c>
    </row>
    <row r="16771" spans="1:4">
      <c r="A16771" s="291" t="s">
        <v>25682</v>
      </c>
      <c r="B16771" s="292" t="s">
        <v>25681</v>
      </c>
      <c r="C16771" s="292" t="s">
        <v>16</v>
      </c>
      <c r="D16771" s="293">
        <v>131.38999999999999</v>
      </c>
    </row>
    <row r="16772" spans="1:4">
      <c r="A16772" s="291" t="s">
        <v>25683</v>
      </c>
      <c r="B16772" s="292" t="s">
        <v>25684</v>
      </c>
      <c r="C16772" s="292" t="s">
        <v>63</v>
      </c>
      <c r="D16772" s="293">
        <v>123.16</v>
      </c>
    </row>
    <row r="16773" spans="1:4">
      <c r="A16773" s="291" t="s">
        <v>25685</v>
      </c>
      <c r="B16773" s="292" t="s">
        <v>25684</v>
      </c>
      <c r="C16773" s="292" t="s">
        <v>63</v>
      </c>
      <c r="D16773" s="293">
        <v>121.77</v>
      </c>
    </row>
    <row r="16774" spans="1:4">
      <c r="A16774" s="291" t="s">
        <v>25686</v>
      </c>
      <c r="B16774" s="292" t="s">
        <v>25687</v>
      </c>
      <c r="C16774" s="292" t="s">
        <v>63</v>
      </c>
      <c r="D16774" s="293">
        <v>71.23</v>
      </c>
    </row>
    <row r="16775" spans="1:4">
      <c r="A16775" s="291" t="s">
        <v>25688</v>
      </c>
      <c r="B16775" s="292" t="s">
        <v>25687</v>
      </c>
      <c r="C16775" s="292" t="s">
        <v>63</v>
      </c>
      <c r="D16775" s="293">
        <v>69.959999999999994</v>
      </c>
    </row>
    <row r="16776" spans="1:4">
      <c r="A16776" s="291" t="s">
        <v>25689</v>
      </c>
      <c r="B16776" s="292" t="s">
        <v>25690</v>
      </c>
      <c r="C16776" s="292" t="s">
        <v>63</v>
      </c>
      <c r="D16776" s="293">
        <v>65.62</v>
      </c>
    </row>
    <row r="16777" spans="1:4">
      <c r="A16777" s="291" t="s">
        <v>25691</v>
      </c>
      <c r="B16777" s="292" t="s">
        <v>25690</v>
      </c>
      <c r="C16777" s="292" t="s">
        <v>63</v>
      </c>
      <c r="D16777" s="293">
        <v>64.62</v>
      </c>
    </row>
    <row r="16778" spans="1:4">
      <c r="A16778" s="291" t="s">
        <v>25692</v>
      </c>
      <c r="B16778" s="292" t="s">
        <v>25693</v>
      </c>
      <c r="C16778" s="292" t="s">
        <v>63</v>
      </c>
      <c r="D16778" s="293">
        <v>63.16</v>
      </c>
    </row>
    <row r="16779" spans="1:4">
      <c r="A16779" s="291" t="s">
        <v>25694</v>
      </c>
      <c r="B16779" s="292" t="s">
        <v>25693</v>
      </c>
      <c r="C16779" s="292" t="s">
        <v>63</v>
      </c>
      <c r="D16779" s="293">
        <v>61.89</v>
      </c>
    </row>
    <row r="16780" spans="1:4">
      <c r="A16780" s="291" t="s">
        <v>25695</v>
      </c>
      <c r="B16780" s="292" t="s">
        <v>25696</v>
      </c>
      <c r="C16780" s="292" t="s">
        <v>63</v>
      </c>
      <c r="D16780" s="293">
        <v>47.26</v>
      </c>
    </row>
    <row r="16781" spans="1:4">
      <c r="A16781" s="291" t="s">
        <v>25697</v>
      </c>
      <c r="B16781" s="292" t="s">
        <v>25696</v>
      </c>
      <c r="C16781" s="292" t="s">
        <v>63</v>
      </c>
      <c r="D16781" s="293">
        <v>46.26</v>
      </c>
    </row>
    <row r="16782" spans="1:4">
      <c r="A16782" s="291" t="s">
        <v>25698</v>
      </c>
      <c r="B16782" s="292" t="s">
        <v>25699</v>
      </c>
      <c r="C16782" s="292" t="s">
        <v>63</v>
      </c>
      <c r="D16782" s="293">
        <v>101.4</v>
      </c>
    </row>
    <row r="16783" spans="1:4">
      <c r="A16783" s="291" t="s">
        <v>25700</v>
      </c>
      <c r="B16783" s="292" t="s">
        <v>25699</v>
      </c>
      <c r="C16783" s="292" t="s">
        <v>63</v>
      </c>
      <c r="D16783" s="293">
        <v>98.61</v>
      </c>
    </row>
    <row r="16784" spans="1:4">
      <c r="A16784" s="291" t="s">
        <v>25701</v>
      </c>
      <c r="B16784" s="292" t="s">
        <v>25702</v>
      </c>
      <c r="C16784" s="292" t="s">
        <v>63</v>
      </c>
      <c r="D16784" s="293">
        <v>64.2</v>
      </c>
    </row>
    <row r="16785" spans="1:4">
      <c r="A16785" s="291" t="s">
        <v>25703</v>
      </c>
      <c r="B16785" s="292" t="s">
        <v>25702</v>
      </c>
      <c r="C16785" s="292" t="s">
        <v>63</v>
      </c>
      <c r="D16785" s="293">
        <v>63</v>
      </c>
    </row>
    <row r="16786" spans="1:4">
      <c r="A16786" s="291" t="s">
        <v>25704</v>
      </c>
      <c r="B16786" s="292" t="s">
        <v>25705</v>
      </c>
      <c r="C16786" s="292" t="s">
        <v>16</v>
      </c>
      <c r="D16786" s="293">
        <v>77.08</v>
      </c>
    </row>
    <row r="16787" spans="1:4">
      <c r="A16787" s="291" t="s">
        <v>25706</v>
      </c>
      <c r="B16787" s="292" t="s">
        <v>25705</v>
      </c>
      <c r="C16787" s="292" t="s">
        <v>16</v>
      </c>
      <c r="D16787" s="293">
        <v>75.180000000000007</v>
      </c>
    </row>
    <row r="16788" spans="1:4">
      <c r="A16788" s="291" t="s">
        <v>25707</v>
      </c>
      <c r="B16788" s="292" t="s">
        <v>25708</v>
      </c>
      <c r="C16788" s="292" t="s">
        <v>16</v>
      </c>
      <c r="D16788" s="293">
        <v>62.75</v>
      </c>
    </row>
    <row r="16789" spans="1:4">
      <c r="A16789" s="291" t="s">
        <v>25709</v>
      </c>
      <c r="B16789" s="292" t="s">
        <v>25708</v>
      </c>
      <c r="C16789" s="292" t="s">
        <v>16</v>
      </c>
      <c r="D16789" s="293">
        <v>60.85</v>
      </c>
    </row>
    <row r="16790" spans="1:4">
      <c r="A16790" s="291" t="s">
        <v>25710</v>
      </c>
      <c r="B16790" s="292" t="s">
        <v>25711</v>
      </c>
      <c r="C16790" s="292" t="s">
        <v>63</v>
      </c>
      <c r="D16790" s="293">
        <v>83.45</v>
      </c>
    </row>
    <row r="16791" spans="1:4">
      <c r="A16791" s="291" t="s">
        <v>25712</v>
      </c>
      <c r="B16791" s="292" t="s">
        <v>25711</v>
      </c>
      <c r="C16791" s="292" t="s">
        <v>63</v>
      </c>
      <c r="D16791" s="293">
        <v>81.819999999999993</v>
      </c>
    </row>
    <row r="16792" spans="1:4">
      <c r="A16792" s="291" t="s">
        <v>25713</v>
      </c>
      <c r="B16792" s="292" t="s">
        <v>25714</v>
      </c>
      <c r="C16792" s="292" t="s">
        <v>16</v>
      </c>
      <c r="D16792" s="293">
        <v>58.64</v>
      </c>
    </row>
    <row r="16793" spans="1:4">
      <c r="A16793" s="291" t="s">
        <v>25715</v>
      </c>
      <c r="B16793" s="292" t="s">
        <v>25714</v>
      </c>
      <c r="C16793" s="292" t="s">
        <v>16</v>
      </c>
      <c r="D16793" s="293">
        <v>56.74</v>
      </c>
    </row>
    <row r="16794" spans="1:4">
      <c r="A16794" s="291" t="s">
        <v>25716</v>
      </c>
      <c r="B16794" s="292" t="s">
        <v>25717</v>
      </c>
      <c r="C16794" s="292" t="s">
        <v>16</v>
      </c>
      <c r="D16794" s="293">
        <v>85.35</v>
      </c>
    </row>
    <row r="16795" spans="1:4">
      <c r="A16795" s="291" t="s">
        <v>25718</v>
      </c>
      <c r="B16795" s="292" t="s">
        <v>25717</v>
      </c>
      <c r="C16795" s="292" t="s">
        <v>16</v>
      </c>
      <c r="D16795" s="293">
        <v>83.45</v>
      </c>
    </row>
    <row r="16796" spans="1:4">
      <c r="A16796" s="291" t="s">
        <v>25719</v>
      </c>
      <c r="B16796" s="292" t="s">
        <v>25720</v>
      </c>
      <c r="C16796" s="292" t="s">
        <v>63</v>
      </c>
      <c r="D16796" s="293">
        <v>86.85</v>
      </c>
    </row>
    <row r="16797" spans="1:4">
      <c r="A16797" s="291" t="s">
        <v>25721</v>
      </c>
      <c r="B16797" s="292" t="s">
        <v>25720</v>
      </c>
      <c r="C16797" s="292" t="s">
        <v>63</v>
      </c>
      <c r="D16797" s="293">
        <v>85.21</v>
      </c>
    </row>
    <row r="16798" spans="1:4">
      <c r="A16798" s="291" t="s">
        <v>25722</v>
      </c>
      <c r="B16798" s="292" t="s">
        <v>25723</v>
      </c>
      <c r="C16798" s="292" t="s">
        <v>63</v>
      </c>
      <c r="D16798" s="293">
        <v>86.14</v>
      </c>
    </row>
    <row r="16799" spans="1:4">
      <c r="A16799" s="291" t="s">
        <v>25724</v>
      </c>
      <c r="B16799" s="292" t="s">
        <v>25723</v>
      </c>
      <c r="C16799" s="292" t="s">
        <v>63</v>
      </c>
      <c r="D16799" s="293">
        <v>84.63</v>
      </c>
    </row>
    <row r="16800" spans="1:4">
      <c r="A16800" s="291" t="s">
        <v>25725</v>
      </c>
      <c r="B16800" s="292" t="s">
        <v>25726</v>
      </c>
      <c r="C16800" s="292" t="s">
        <v>63</v>
      </c>
      <c r="D16800" s="293">
        <v>133.81</v>
      </c>
    </row>
    <row r="16801" spans="1:4">
      <c r="A16801" s="291" t="s">
        <v>25727</v>
      </c>
      <c r="B16801" s="292" t="s">
        <v>25726</v>
      </c>
      <c r="C16801" s="292" t="s">
        <v>63</v>
      </c>
      <c r="D16801" s="293">
        <v>125.47</v>
      </c>
    </row>
    <row r="16802" spans="1:4">
      <c r="A16802" s="291" t="s">
        <v>25728</v>
      </c>
      <c r="B16802" s="292" t="s">
        <v>25729</v>
      </c>
      <c r="C16802" s="292" t="s">
        <v>63</v>
      </c>
      <c r="D16802" s="293">
        <v>205.19</v>
      </c>
    </row>
    <row r="16803" spans="1:4">
      <c r="A16803" s="291" t="s">
        <v>25730</v>
      </c>
      <c r="B16803" s="292" t="s">
        <v>25729</v>
      </c>
      <c r="C16803" s="292" t="s">
        <v>63</v>
      </c>
      <c r="D16803" s="293">
        <v>196.85</v>
      </c>
    </row>
    <row r="16804" spans="1:4">
      <c r="A16804" s="291" t="s">
        <v>25731</v>
      </c>
      <c r="B16804" s="292" t="s">
        <v>25732</v>
      </c>
      <c r="C16804" s="292" t="s">
        <v>63</v>
      </c>
      <c r="D16804" s="293">
        <v>93.84</v>
      </c>
    </row>
    <row r="16805" spans="1:4">
      <c r="A16805" s="291" t="s">
        <v>25733</v>
      </c>
      <c r="B16805" s="292" t="s">
        <v>25732</v>
      </c>
      <c r="C16805" s="292" t="s">
        <v>63</v>
      </c>
      <c r="D16805" s="293">
        <v>85.5</v>
      </c>
    </row>
    <row r="16806" spans="1:4">
      <c r="A16806" s="291" t="s">
        <v>25734</v>
      </c>
      <c r="B16806" s="292" t="s">
        <v>25735</v>
      </c>
      <c r="C16806" s="292" t="s">
        <v>63</v>
      </c>
      <c r="D16806" s="293">
        <v>138.15</v>
      </c>
    </row>
    <row r="16807" spans="1:4">
      <c r="A16807" s="291" t="s">
        <v>25736</v>
      </c>
      <c r="B16807" s="292" t="s">
        <v>25735</v>
      </c>
      <c r="C16807" s="292" t="s">
        <v>63</v>
      </c>
      <c r="D16807" s="293">
        <v>129.68</v>
      </c>
    </row>
    <row r="16808" spans="1:4">
      <c r="A16808" s="291" t="s">
        <v>25737</v>
      </c>
      <c r="B16808" s="292" t="s">
        <v>25738</v>
      </c>
      <c r="C16808" s="292" t="s">
        <v>63</v>
      </c>
      <c r="D16808" s="293">
        <v>89.23</v>
      </c>
    </row>
    <row r="16809" spans="1:4">
      <c r="A16809" s="291" t="s">
        <v>25739</v>
      </c>
      <c r="B16809" s="292" t="s">
        <v>25738</v>
      </c>
      <c r="C16809" s="292" t="s">
        <v>63</v>
      </c>
      <c r="D16809" s="293">
        <v>81.709999999999994</v>
      </c>
    </row>
    <row r="16810" spans="1:4">
      <c r="A16810" s="291" t="s">
        <v>25740</v>
      </c>
      <c r="B16810" s="292" t="s">
        <v>25741</v>
      </c>
      <c r="C16810" s="292" t="s">
        <v>16</v>
      </c>
      <c r="D16810" s="293">
        <v>81.12</v>
      </c>
    </row>
    <row r="16811" spans="1:4">
      <c r="A16811" s="291" t="s">
        <v>25742</v>
      </c>
      <c r="B16811" s="292" t="s">
        <v>25741</v>
      </c>
      <c r="C16811" s="292" t="s">
        <v>16</v>
      </c>
      <c r="D16811" s="293">
        <v>79.22</v>
      </c>
    </row>
    <row r="16812" spans="1:4">
      <c r="A16812" s="291" t="s">
        <v>25743</v>
      </c>
      <c r="B16812" s="292" t="s">
        <v>25744</v>
      </c>
      <c r="C16812" s="292" t="s">
        <v>16</v>
      </c>
      <c r="D16812" s="293">
        <v>81.12</v>
      </c>
    </row>
    <row r="16813" spans="1:4">
      <c r="A16813" s="291" t="s">
        <v>25745</v>
      </c>
      <c r="B16813" s="292" t="s">
        <v>25744</v>
      </c>
      <c r="C16813" s="292" t="s">
        <v>16</v>
      </c>
      <c r="D16813" s="293">
        <v>79.22</v>
      </c>
    </row>
    <row r="16814" spans="1:4">
      <c r="A16814" s="291" t="s">
        <v>25746</v>
      </c>
      <c r="B16814" s="292" t="s">
        <v>25747</v>
      </c>
      <c r="C16814" s="292" t="s">
        <v>63</v>
      </c>
      <c r="D16814" s="293">
        <v>166.56</v>
      </c>
    </row>
    <row r="16815" spans="1:4">
      <c r="A16815" s="291" t="s">
        <v>25748</v>
      </c>
      <c r="B16815" s="292" t="s">
        <v>25747</v>
      </c>
      <c r="C16815" s="292" t="s">
        <v>63</v>
      </c>
      <c r="D16815" s="293">
        <v>158.1</v>
      </c>
    </row>
    <row r="16816" spans="1:4">
      <c r="A16816" s="291" t="s">
        <v>25749</v>
      </c>
      <c r="B16816" s="292" t="s">
        <v>25750</v>
      </c>
      <c r="C16816" s="292" t="s">
        <v>63</v>
      </c>
      <c r="D16816" s="293">
        <v>143.63</v>
      </c>
    </row>
    <row r="16817" spans="1:4">
      <c r="A16817" s="291" t="s">
        <v>25751</v>
      </c>
      <c r="B16817" s="292" t="s">
        <v>25750</v>
      </c>
      <c r="C16817" s="292" t="s">
        <v>63</v>
      </c>
      <c r="D16817" s="293">
        <v>135.16999999999999</v>
      </c>
    </row>
    <row r="16818" spans="1:4">
      <c r="A16818" s="291" t="s">
        <v>25752</v>
      </c>
      <c r="B16818" s="292" t="s">
        <v>25753</v>
      </c>
      <c r="C16818" s="292" t="s">
        <v>63</v>
      </c>
      <c r="D16818" s="293">
        <v>130.76</v>
      </c>
    </row>
    <row r="16819" spans="1:4">
      <c r="A16819" s="291" t="s">
        <v>25754</v>
      </c>
      <c r="B16819" s="292" t="s">
        <v>25753</v>
      </c>
      <c r="C16819" s="292" t="s">
        <v>63</v>
      </c>
      <c r="D16819" s="293">
        <v>128.86000000000001</v>
      </c>
    </row>
    <row r="16820" spans="1:4">
      <c r="A16820" s="291" t="s">
        <v>25755</v>
      </c>
      <c r="B16820" s="292" t="s">
        <v>25756</v>
      </c>
      <c r="C16820" s="292" t="s">
        <v>63</v>
      </c>
      <c r="D16820" s="293">
        <v>108.75</v>
      </c>
    </row>
    <row r="16821" spans="1:4">
      <c r="A16821" s="291" t="s">
        <v>25757</v>
      </c>
      <c r="B16821" s="292" t="s">
        <v>25756</v>
      </c>
      <c r="C16821" s="292" t="s">
        <v>63</v>
      </c>
      <c r="D16821" s="293">
        <v>106.85</v>
      </c>
    </row>
    <row r="16822" spans="1:4">
      <c r="A16822" s="291" t="s">
        <v>25758</v>
      </c>
      <c r="B16822" s="292" t="s">
        <v>25759</v>
      </c>
      <c r="C16822" s="292" t="s">
        <v>63</v>
      </c>
      <c r="D16822" s="293">
        <v>169.8</v>
      </c>
    </row>
    <row r="16823" spans="1:4">
      <c r="A16823" s="291" t="s">
        <v>25760</v>
      </c>
      <c r="B16823" s="292" t="s">
        <v>25759</v>
      </c>
      <c r="C16823" s="292" t="s">
        <v>63</v>
      </c>
      <c r="D16823" s="293">
        <v>163.47</v>
      </c>
    </row>
    <row r="16824" spans="1:4">
      <c r="A16824" s="291" t="s">
        <v>25761</v>
      </c>
      <c r="B16824" s="292" t="s">
        <v>25762</v>
      </c>
      <c r="C16824" s="292" t="s">
        <v>63</v>
      </c>
      <c r="D16824" s="293">
        <v>142.61000000000001</v>
      </c>
    </row>
    <row r="16825" spans="1:4">
      <c r="A16825" s="291" t="s">
        <v>25763</v>
      </c>
      <c r="B16825" s="292" t="s">
        <v>25762</v>
      </c>
      <c r="C16825" s="292" t="s">
        <v>63</v>
      </c>
      <c r="D16825" s="293">
        <v>136.27000000000001</v>
      </c>
    </row>
    <row r="16826" spans="1:4">
      <c r="A16826" s="291" t="s">
        <v>25764</v>
      </c>
      <c r="B16826" s="292" t="s">
        <v>25765</v>
      </c>
      <c r="C16826" s="292" t="s">
        <v>16</v>
      </c>
      <c r="D16826" s="293">
        <v>121.58</v>
      </c>
    </row>
    <row r="16827" spans="1:4">
      <c r="A16827" s="291" t="s">
        <v>25766</v>
      </c>
      <c r="B16827" s="292" t="s">
        <v>25765</v>
      </c>
      <c r="C16827" s="292" t="s">
        <v>16</v>
      </c>
      <c r="D16827" s="293">
        <v>120.79</v>
      </c>
    </row>
    <row r="16828" spans="1:4">
      <c r="A16828" s="291" t="s">
        <v>25767</v>
      </c>
      <c r="B16828" s="292" t="s">
        <v>25768</v>
      </c>
      <c r="C16828" s="292" t="s">
        <v>16</v>
      </c>
      <c r="D16828" s="293">
        <v>160.03</v>
      </c>
    </row>
    <row r="16829" spans="1:4">
      <c r="A16829" s="291" t="s">
        <v>25769</v>
      </c>
      <c r="B16829" s="292" t="s">
        <v>25768</v>
      </c>
      <c r="C16829" s="292" t="s">
        <v>16</v>
      </c>
      <c r="D16829" s="293">
        <v>156.88</v>
      </c>
    </row>
    <row r="16830" spans="1:4">
      <c r="A16830" s="291" t="s">
        <v>25770</v>
      </c>
      <c r="B16830" s="292" t="s">
        <v>25771</v>
      </c>
      <c r="C16830" s="292" t="s">
        <v>16</v>
      </c>
      <c r="D16830" s="293">
        <v>196.35</v>
      </c>
    </row>
    <row r="16831" spans="1:4">
      <c r="A16831" s="291" t="s">
        <v>25772</v>
      </c>
      <c r="B16831" s="292" t="s">
        <v>25771</v>
      </c>
      <c r="C16831" s="292" t="s">
        <v>16</v>
      </c>
      <c r="D16831" s="293">
        <v>194.77</v>
      </c>
    </row>
    <row r="16832" spans="1:4">
      <c r="A16832" s="291" t="s">
        <v>25773</v>
      </c>
      <c r="B16832" s="292" t="s">
        <v>25774</v>
      </c>
      <c r="C16832" s="292" t="s">
        <v>16</v>
      </c>
      <c r="D16832" s="293">
        <v>233.17</v>
      </c>
    </row>
    <row r="16833" spans="1:4">
      <c r="A16833" s="291" t="s">
        <v>25775</v>
      </c>
      <c r="B16833" s="292" t="s">
        <v>25774</v>
      </c>
      <c r="C16833" s="292" t="s">
        <v>16</v>
      </c>
      <c r="D16833" s="293">
        <v>231.18</v>
      </c>
    </row>
    <row r="16834" spans="1:4">
      <c r="A16834" s="291" t="s">
        <v>25776</v>
      </c>
      <c r="B16834" s="292" t="s">
        <v>25777</v>
      </c>
      <c r="C16834" s="292" t="s">
        <v>16</v>
      </c>
      <c r="D16834" s="293">
        <v>296.64999999999998</v>
      </c>
    </row>
    <row r="16835" spans="1:4">
      <c r="A16835" s="291" t="s">
        <v>25778</v>
      </c>
      <c r="B16835" s="292" t="s">
        <v>25777</v>
      </c>
      <c r="C16835" s="292" t="s">
        <v>16</v>
      </c>
      <c r="D16835" s="293">
        <v>294.66000000000003</v>
      </c>
    </row>
    <row r="16836" spans="1:4">
      <c r="A16836" s="291" t="s">
        <v>25779</v>
      </c>
      <c r="B16836" s="292" t="s">
        <v>25780</v>
      </c>
      <c r="C16836" s="292" t="s">
        <v>16</v>
      </c>
      <c r="D16836" s="293">
        <v>242.58</v>
      </c>
    </row>
    <row r="16837" spans="1:4">
      <c r="A16837" s="291" t="s">
        <v>25781</v>
      </c>
      <c r="B16837" s="292" t="s">
        <v>25780</v>
      </c>
      <c r="C16837" s="292" t="s">
        <v>16</v>
      </c>
      <c r="D16837" s="293">
        <v>239.6</v>
      </c>
    </row>
    <row r="16838" spans="1:4">
      <c r="A16838" s="291" t="s">
        <v>25782</v>
      </c>
      <c r="B16838" s="292" t="s">
        <v>25783</v>
      </c>
      <c r="C16838" s="292" t="s">
        <v>16</v>
      </c>
      <c r="D16838" s="293">
        <v>341.08</v>
      </c>
    </row>
    <row r="16839" spans="1:4">
      <c r="A16839" s="291" t="s">
        <v>25784</v>
      </c>
      <c r="B16839" s="292" t="s">
        <v>25783</v>
      </c>
      <c r="C16839" s="292" t="s">
        <v>16</v>
      </c>
      <c r="D16839" s="293">
        <v>338.1</v>
      </c>
    </row>
    <row r="16840" spans="1:4">
      <c r="A16840" s="291" t="s">
        <v>25785</v>
      </c>
      <c r="B16840" s="292" t="s">
        <v>25786</v>
      </c>
      <c r="C16840" s="292" t="s">
        <v>16</v>
      </c>
      <c r="D16840" s="293">
        <v>308.17</v>
      </c>
    </row>
    <row r="16841" spans="1:4">
      <c r="A16841" s="291" t="s">
        <v>25787</v>
      </c>
      <c r="B16841" s="292" t="s">
        <v>25786</v>
      </c>
      <c r="C16841" s="292" t="s">
        <v>16</v>
      </c>
      <c r="D16841" s="293">
        <v>304.20999999999998</v>
      </c>
    </row>
    <row r="16842" spans="1:4">
      <c r="A16842" s="291" t="s">
        <v>25788</v>
      </c>
      <c r="B16842" s="292" t="s">
        <v>25789</v>
      </c>
      <c r="C16842" s="292" t="s">
        <v>16</v>
      </c>
      <c r="D16842" s="293">
        <v>393.85</v>
      </c>
    </row>
    <row r="16843" spans="1:4">
      <c r="A16843" s="291" t="s">
        <v>25790</v>
      </c>
      <c r="B16843" s="292" t="s">
        <v>25789</v>
      </c>
      <c r="C16843" s="292" t="s">
        <v>16</v>
      </c>
      <c r="D16843" s="293">
        <v>389.89</v>
      </c>
    </row>
    <row r="16844" spans="1:4">
      <c r="A16844" s="291" t="s">
        <v>25791</v>
      </c>
      <c r="B16844" s="292" t="s">
        <v>25792</v>
      </c>
      <c r="C16844" s="292" t="s">
        <v>16</v>
      </c>
      <c r="D16844" s="293">
        <v>334.55</v>
      </c>
    </row>
    <row r="16845" spans="1:4">
      <c r="A16845" s="291" t="s">
        <v>25793</v>
      </c>
      <c r="B16845" s="292" t="s">
        <v>25792</v>
      </c>
      <c r="C16845" s="292" t="s">
        <v>16</v>
      </c>
      <c r="D16845" s="293">
        <v>329.92</v>
      </c>
    </row>
    <row r="16846" spans="1:4">
      <c r="A16846" s="291" t="s">
        <v>25794</v>
      </c>
      <c r="B16846" s="292" t="s">
        <v>25795</v>
      </c>
      <c r="C16846" s="292" t="s">
        <v>16</v>
      </c>
      <c r="D16846" s="293">
        <v>420.23</v>
      </c>
    </row>
    <row r="16847" spans="1:4">
      <c r="A16847" s="291" t="s">
        <v>25796</v>
      </c>
      <c r="B16847" s="292" t="s">
        <v>25795</v>
      </c>
      <c r="C16847" s="292" t="s">
        <v>16</v>
      </c>
      <c r="D16847" s="293">
        <v>415.6</v>
      </c>
    </row>
    <row r="16848" spans="1:4">
      <c r="A16848" s="291" t="s">
        <v>25797</v>
      </c>
      <c r="B16848" s="292" t="s">
        <v>25798</v>
      </c>
      <c r="C16848" s="292" t="s">
        <v>16</v>
      </c>
      <c r="D16848" s="293">
        <v>50.69</v>
      </c>
    </row>
    <row r="16849" spans="1:4">
      <c r="A16849" s="291" t="s">
        <v>25799</v>
      </c>
      <c r="B16849" s="292" t="s">
        <v>25798</v>
      </c>
      <c r="C16849" s="292" t="s">
        <v>16</v>
      </c>
      <c r="D16849" s="293">
        <v>48.79</v>
      </c>
    </row>
    <row r="16850" spans="1:4">
      <c r="A16850" s="291" t="s">
        <v>25800</v>
      </c>
      <c r="B16850" s="292" t="s">
        <v>25801</v>
      </c>
      <c r="C16850" s="292" t="s">
        <v>63</v>
      </c>
      <c r="D16850" s="293">
        <v>95.41</v>
      </c>
    </row>
    <row r="16851" spans="1:4">
      <c r="A16851" s="291" t="s">
        <v>25802</v>
      </c>
      <c r="B16851" s="292" t="s">
        <v>25801</v>
      </c>
      <c r="C16851" s="292" t="s">
        <v>63</v>
      </c>
      <c r="D16851" s="293">
        <v>93.51</v>
      </c>
    </row>
    <row r="16852" spans="1:4">
      <c r="A16852" s="291" t="s">
        <v>25803</v>
      </c>
      <c r="B16852" s="292" t="s">
        <v>25804</v>
      </c>
      <c r="C16852" s="292" t="s">
        <v>63</v>
      </c>
      <c r="D16852" s="293">
        <v>91.28</v>
      </c>
    </row>
    <row r="16853" spans="1:4">
      <c r="A16853" s="291" t="s">
        <v>25805</v>
      </c>
      <c r="B16853" s="292" t="s">
        <v>25804</v>
      </c>
      <c r="C16853" s="292" t="s">
        <v>63</v>
      </c>
      <c r="D16853" s="293">
        <v>83.68</v>
      </c>
    </row>
    <row r="16854" spans="1:4">
      <c r="A16854" s="291" t="s">
        <v>25806</v>
      </c>
      <c r="B16854" s="292" t="s">
        <v>25807</v>
      </c>
      <c r="C16854" s="292" t="s">
        <v>63</v>
      </c>
      <c r="D16854" s="293">
        <v>129.21</v>
      </c>
    </row>
    <row r="16855" spans="1:4">
      <c r="A16855" s="291" t="s">
        <v>25808</v>
      </c>
      <c r="B16855" s="292" t="s">
        <v>25807</v>
      </c>
      <c r="C16855" s="292" t="s">
        <v>63</v>
      </c>
      <c r="D16855" s="293">
        <v>119.34</v>
      </c>
    </row>
    <row r="16856" spans="1:4">
      <c r="A16856" s="291" t="s">
        <v>25809</v>
      </c>
      <c r="B16856" s="292" t="s">
        <v>25810</v>
      </c>
      <c r="C16856" s="292" t="s">
        <v>63</v>
      </c>
      <c r="D16856" s="293">
        <v>165.15</v>
      </c>
    </row>
    <row r="16857" spans="1:4">
      <c r="A16857" s="291" t="s">
        <v>25811</v>
      </c>
      <c r="B16857" s="292" t="s">
        <v>25810</v>
      </c>
      <c r="C16857" s="292" t="s">
        <v>63</v>
      </c>
      <c r="D16857" s="293">
        <v>153.27000000000001</v>
      </c>
    </row>
    <row r="16858" spans="1:4">
      <c r="A16858" s="291" t="s">
        <v>25812</v>
      </c>
      <c r="B16858" s="292" t="s">
        <v>25813</v>
      </c>
      <c r="C16858" s="292" t="s">
        <v>63</v>
      </c>
      <c r="D16858" s="293">
        <v>79.5</v>
      </c>
    </row>
    <row r="16859" spans="1:4">
      <c r="A16859" s="291" t="s">
        <v>25814</v>
      </c>
      <c r="B16859" s="292" t="s">
        <v>25813</v>
      </c>
      <c r="C16859" s="292" t="s">
        <v>63</v>
      </c>
      <c r="D16859" s="293">
        <v>71.900000000000006</v>
      </c>
    </row>
    <row r="16860" spans="1:4">
      <c r="A16860" s="291" t="s">
        <v>25815</v>
      </c>
      <c r="B16860" s="292" t="s">
        <v>25816</v>
      </c>
      <c r="C16860" s="292" t="s">
        <v>16</v>
      </c>
      <c r="D16860" s="293">
        <v>65.27</v>
      </c>
    </row>
    <row r="16861" spans="1:4">
      <c r="A16861" s="291" t="s">
        <v>25817</v>
      </c>
      <c r="B16861" s="292" t="s">
        <v>25816</v>
      </c>
      <c r="C16861" s="292" t="s">
        <v>16</v>
      </c>
      <c r="D16861" s="293">
        <v>63.37</v>
      </c>
    </row>
    <row r="16862" spans="1:4">
      <c r="A16862" s="291" t="s">
        <v>25818</v>
      </c>
      <c r="B16862" s="292" t="s">
        <v>25819</v>
      </c>
      <c r="C16862" s="292" t="s">
        <v>63</v>
      </c>
      <c r="D16862" s="293">
        <v>95.4</v>
      </c>
    </row>
    <row r="16863" spans="1:4">
      <c r="A16863" s="291" t="s">
        <v>25820</v>
      </c>
      <c r="B16863" s="292" t="s">
        <v>25819</v>
      </c>
      <c r="C16863" s="292" t="s">
        <v>63</v>
      </c>
      <c r="D16863" s="293">
        <v>94.4</v>
      </c>
    </row>
    <row r="16864" spans="1:4">
      <c r="A16864" s="291" t="s">
        <v>25821</v>
      </c>
      <c r="B16864" s="292" t="s">
        <v>25822</v>
      </c>
      <c r="C16864" s="292" t="s">
        <v>63</v>
      </c>
      <c r="D16864" s="293">
        <v>185.8</v>
      </c>
    </row>
    <row r="16865" spans="1:4">
      <c r="A16865" s="291" t="s">
        <v>25823</v>
      </c>
      <c r="B16865" s="292" t="s">
        <v>25822</v>
      </c>
      <c r="C16865" s="292" t="s">
        <v>63</v>
      </c>
      <c r="D16865" s="293">
        <v>177.47</v>
      </c>
    </row>
    <row r="16866" spans="1:4">
      <c r="A16866" s="291" t="s">
        <v>25824</v>
      </c>
      <c r="B16866" s="292" t="s">
        <v>25825</v>
      </c>
      <c r="C16866" s="292" t="s">
        <v>63</v>
      </c>
      <c r="D16866" s="293">
        <v>268.08999999999997</v>
      </c>
    </row>
    <row r="16867" spans="1:4">
      <c r="A16867" s="291" t="s">
        <v>25826</v>
      </c>
      <c r="B16867" s="292" t="s">
        <v>25825</v>
      </c>
      <c r="C16867" s="292" t="s">
        <v>63</v>
      </c>
      <c r="D16867" s="293">
        <v>259.76</v>
      </c>
    </row>
    <row r="16868" spans="1:4">
      <c r="A16868" s="291" t="s">
        <v>25827</v>
      </c>
      <c r="B16868" s="292" t="s">
        <v>25828</v>
      </c>
      <c r="C16868" s="292" t="s">
        <v>63</v>
      </c>
      <c r="D16868" s="293">
        <v>473.26</v>
      </c>
    </row>
    <row r="16869" spans="1:4">
      <c r="A16869" s="291" t="s">
        <v>25829</v>
      </c>
      <c r="B16869" s="292" t="s">
        <v>25828</v>
      </c>
      <c r="C16869" s="292" t="s">
        <v>63</v>
      </c>
      <c r="D16869" s="293">
        <v>464.93</v>
      </c>
    </row>
    <row r="16870" spans="1:4">
      <c r="A16870" s="291" t="s">
        <v>25830</v>
      </c>
      <c r="B16870" s="292" t="s">
        <v>25831</v>
      </c>
      <c r="C16870" s="292" t="s">
        <v>16</v>
      </c>
      <c r="D16870" s="293">
        <v>1081.5</v>
      </c>
    </row>
    <row r="16871" spans="1:4">
      <c r="A16871" s="291" t="s">
        <v>25832</v>
      </c>
      <c r="B16871" s="292" t="s">
        <v>25831</v>
      </c>
      <c r="C16871" s="292" t="s">
        <v>16</v>
      </c>
      <c r="D16871" s="293">
        <v>1081.5</v>
      </c>
    </row>
    <row r="16872" spans="1:4">
      <c r="A16872" s="291" t="s">
        <v>25833</v>
      </c>
      <c r="B16872" s="292" t="s">
        <v>25834</v>
      </c>
      <c r="C16872" s="292" t="s">
        <v>16</v>
      </c>
      <c r="D16872" s="293">
        <v>461.44</v>
      </c>
    </row>
    <row r="16873" spans="1:4">
      <c r="A16873" s="291" t="s">
        <v>25835</v>
      </c>
      <c r="B16873" s="292" t="s">
        <v>25834</v>
      </c>
      <c r="C16873" s="292" t="s">
        <v>16</v>
      </c>
      <c r="D16873" s="293">
        <v>445.87</v>
      </c>
    </row>
    <row r="16874" spans="1:4">
      <c r="A16874" s="291" t="s">
        <v>25836</v>
      </c>
      <c r="B16874" s="292" t="s">
        <v>25837</v>
      </c>
      <c r="C16874" s="292" t="s">
        <v>58</v>
      </c>
      <c r="D16874" s="293">
        <v>18449.29</v>
      </c>
    </row>
    <row r="16875" spans="1:4">
      <c r="A16875" s="291" t="s">
        <v>25838</v>
      </c>
      <c r="B16875" s="292" t="s">
        <v>25837</v>
      </c>
      <c r="C16875" s="292" t="s">
        <v>58</v>
      </c>
      <c r="D16875" s="293">
        <v>17519.099999999999</v>
      </c>
    </row>
    <row r="16876" spans="1:4">
      <c r="A16876" s="291" t="s">
        <v>25839</v>
      </c>
      <c r="B16876" s="292" t="s">
        <v>25840</v>
      </c>
      <c r="C16876" s="292" t="s">
        <v>16</v>
      </c>
      <c r="D16876" s="293">
        <v>385.79</v>
      </c>
    </row>
    <row r="16877" spans="1:4">
      <c r="A16877" s="291" t="s">
        <v>25841</v>
      </c>
      <c r="B16877" s="292" t="s">
        <v>25840</v>
      </c>
      <c r="C16877" s="292" t="s">
        <v>16</v>
      </c>
      <c r="D16877" s="293">
        <v>381.99</v>
      </c>
    </row>
    <row r="16878" spans="1:4">
      <c r="A16878" s="291" t="s">
        <v>25842</v>
      </c>
      <c r="B16878" s="292" t="s">
        <v>25843</v>
      </c>
      <c r="C16878" s="292" t="s">
        <v>16</v>
      </c>
      <c r="D16878" s="293">
        <v>175.29</v>
      </c>
    </row>
    <row r="16879" spans="1:4">
      <c r="A16879" s="291" t="s">
        <v>25844</v>
      </c>
      <c r="B16879" s="292" t="s">
        <v>25843</v>
      </c>
      <c r="C16879" s="292" t="s">
        <v>16</v>
      </c>
      <c r="D16879" s="293">
        <v>173</v>
      </c>
    </row>
    <row r="16880" spans="1:4">
      <c r="A16880" s="291" t="s">
        <v>25845</v>
      </c>
      <c r="B16880" s="292" t="s">
        <v>25846</v>
      </c>
      <c r="C16880" s="292" t="s">
        <v>16</v>
      </c>
      <c r="D16880" s="293">
        <v>182.87</v>
      </c>
    </row>
    <row r="16881" spans="1:4">
      <c r="A16881" s="291" t="s">
        <v>25847</v>
      </c>
      <c r="B16881" s="292" t="s">
        <v>25846</v>
      </c>
      <c r="C16881" s="292" t="s">
        <v>16</v>
      </c>
      <c r="D16881" s="293">
        <v>180.58</v>
      </c>
    </row>
    <row r="16882" spans="1:4">
      <c r="A16882" s="291" t="s">
        <v>25848</v>
      </c>
      <c r="B16882" s="292" t="s">
        <v>25849</v>
      </c>
      <c r="C16882" s="292" t="s">
        <v>16</v>
      </c>
      <c r="D16882" s="293">
        <v>446.23</v>
      </c>
    </row>
    <row r="16883" spans="1:4">
      <c r="A16883" s="291" t="s">
        <v>25850</v>
      </c>
      <c r="B16883" s="292" t="s">
        <v>25849</v>
      </c>
      <c r="C16883" s="292" t="s">
        <v>16</v>
      </c>
      <c r="D16883" s="293">
        <v>421.86</v>
      </c>
    </row>
    <row r="16884" spans="1:4">
      <c r="A16884" s="291" t="s">
        <v>25851</v>
      </c>
      <c r="B16884" s="292" t="s">
        <v>25852</v>
      </c>
      <c r="C16884" s="292" t="s">
        <v>16</v>
      </c>
      <c r="D16884" s="293">
        <v>65.5</v>
      </c>
    </row>
    <row r="16885" spans="1:4">
      <c r="A16885" s="291" t="s">
        <v>25853</v>
      </c>
      <c r="B16885" s="292" t="s">
        <v>25852</v>
      </c>
      <c r="C16885" s="292" t="s">
        <v>16</v>
      </c>
      <c r="D16885" s="293">
        <v>56.76</v>
      </c>
    </row>
    <row r="16886" spans="1:4">
      <c r="A16886" s="291" t="s">
        <v>25854</v>
      </c>
      <c r="B16886" s="292" t="s">
        <v>25855</v>
      </c>
      <c r="C16886" s="292" t="s">
        <v>16</v>
      </c>
      <c r="D16886" s="293">
        <v>136.81</v>
      </c>
    </row>
    <row r="16887" spans="1:4">
      <c r="A16887" s="291" t="s">
        <v>25856</v>
      </c>
      <c r="B16887" s="292" t="s">
        <v>25855</v>
      </c>
      <c r="C16887" s="292" t="s">
        <v>16</v>
      </c>
      <c r="D16887" s="293">
        <v>118.55</v>
      </c>
    </row>
    <row r="16888" spans="1:4">
      <c r="A16888" s="291" t="s">
        <v>25857</v>
      </c>
      <c r="B16888" s="292" t="s">
        <v>25858</v>
      </c>
      <c r="C16888" s="292" t="s">
        <v>16</v>
      </c>
      <c r="D16888" s="293">
        <v>27.85</v>
      </c>
    </row>
    <row r="16889" spans="1:4">
      <c r="A16889" s="291" t="s">
        <v>25859</v>
      </c>
      <c r="B16889" s="292" t="s">
        <v>25858</v>
      </c>
      <c r="C16889" s="292" t="s">
        <v>16</v>
      </c>
      <c r="D16889" s="293">
        <v>24.13</v>
      </c>
    </row>
    <row r="16890" spans="1:4">
      <c r="A16890" s="291" t="s">
        <v>25860</v>
      </c>
      <c r="B16890" s="292" t="s">
        <v>25861</v>
      </c>
      <c r="C16890" s="292" t="s">
        <v>16</v>
      </c>
      <c r="D16890" s="293">
        <v>23.72</v>
      </c>
    </row>
    <row r="16891" spans="1:4">
      <c r="A16891" s="291" t="s">
        <v>25862</v>
      </c>
      <c r="B16891" s="292" t="s">
        <v>25861</v>
      </c>
      <c r="C16891" s="292" t="s">
        <v>16</v>
      </c>
      <c r="D16891" s="293">
        <v>20.55</v>
      </c>
    </row>
    <row r="16892" spans="1:4">
      <c r="A16892" s="291" t="s">
        <v>25863</v>
      </c>
      <c r="B16892" s="292" t="s">
        <v>25864</v>
      </c>
      <c r="C16892" s="292" t="s">
        <v>16</v>
      </c>
      <c r="D16892" s="293">
        <v>24.95</v>
      </c>
    </row>
    <row r="16893" spans="1:4">
      <c r="A16893" s="291" t="s">
        <v>25865</v>
      </c>
      <c r="B16893" s="292" t="s">
        <v>25864</v>
      </c>
      <c r="C16893" s="292" t="s">
        <v>16</v>
      </c>
      <c r="D16893" s="293">
        <v>21.62</v>
      </c>
    </row>
    <row r="16894" spans="1:4">
      <c r="A16894" s="291" t="s">
        <v>25866</v>
      </c>
      <c r="B16894" s="292" t="s">
        <v>25867</v>
      </c>
      <c r="C16894" s="292" t="s">
        <v>16</v>
      </c>
      <c r="D16894" s="293">
        <v>21.34</v>
      </c>
    </row>
    <row r="16895" spans="1:4">
      <c r="A16895" s="291" t="s">
        <v>25868</v>
      </c>
      <c r="B16895" s="292" t="s">
        <v>25867</v>
      </c>
      <c r="C16895" s="292" t="s">
        <v>16</v>
      </c>
      <c r="D16895" s="293">
        <v>18.489999999999998</v>
      </c>
    </row>
    <row r="16896" spans="1:4">
      <c r="A16896" s="291" t="s">
        <v>25869</v>
      </c>
      <c r="B16896" s="292" t="s">
        <v>25870</v>
      </c>
      <c r="C16896" s="292" t="s">
        <v>16</v>
      </c>
      <c r="D16896" s="293">
        <v>18.97</v>
      </c>
    </row>
    <row r="16897" spans="1:4">
      <c r="A16897" s="291" t="s">
        <v>25871</v>
      </c>
      <c r="B16897" s="292" t="s">
        <v>25870</v>
      </c>
      <c r="C16897" s="292" t="s">
        <v>16</v>
      </c>
      <c r="D16897" s="293">
        <v>16.440000000000001</v>
      </c>
    </row>
    <row r="16898" spans="1:4">
      <c r="A16898" s="291" t="s">
        <v>25872</v>
      </c>
      <c r="B16898" s="292" t="s">
        <v>25873</v>
      </c>
      <c r="C16898" s="292" t="s">
        <v>16</v>
      </c>
      <c r="D16898" s="293">
        <v>25.71</v>
      </c>
    </row>
    <row r="16899" spans="1:4">
      <c r="A16899" s="291" t="s">
        <v>25874</v>
      </c>
      <c r="B16899" s="292" t="s">
        <v>25873</v>
      </c>
      <c r="C16899" s="292" t="s">
        <v>16</v>
      </c>
      <c r="D16899" s="293">
        <v>22.27</v>
      </c>
    </row>
    <row r="16900" spans="1:4">
      <c r="A16900" s="291" t="s">
        <v>25875</v>
      </c>
      <c r="B16900" s="292" t="s">
        <v>25876</v>
      </c>
      <c r="C16900" s="292" t="s">
        <v>16</v>
      </c>
      <c r="D16900" s="293">
        <v>85.39</v>
      </c>
    </row>
    <row r="16901" spans="1:4">
      <c r="A16901" s="291" t="s">
        <v>25877</v>
      </c>
      <c r="B16901" s="292" t="s">
        <v>25876</v>
      </c>
      <c r="C16901" s="292" t="s">
        <v>16</v>
      </c>
      <c r="D16901" s="293">
        <v>73.989999999999995</v>
      </c>
    </row>
    <row r="16902" spans="1:4">
      <c r="A16902" s="291" t="s">
        <v>25878</v>
      </c>
      <c r="B16902" s="292" t="s">
        <v>25879</v>
      </c>
      <c r="C16902" s="292" t="s">
        <v>16</v>
      </c>
      <c r="D16902" s="293">
        <v>25.91</v>
      </c>
    </row>
    <row r="16903" spans="1:4">
      <c r="A16903" s="291" t="s">
        <v>25880</v>
      </c>
      <c r="B16903" s="292" t="s">
        <v>25879</v>
      </c>
      <c r="C16903" s="292" t="s">
        <v>16</v>
      </c>
      <c r="D16903" s="293">
        <v>24.65</v>
      </c>
    </row>
    <row r="16904" spans="1:4">
      <c r="A16904" s="291" t="s">
        <v>25881</v>
      </c>
      <c r="B16904" s="292" t="s">
        <v>25882</v>
      </c>
      <c r="C16904" s="292" t="s">
        <v>16</v>
      </c>
      <c r="D16904" s="293">
        <v>44.26</v>
      </c>
    </row>
    <row r="16905" spans="1:4">
      <c r="A16905" s="291" t="s">
        <v>25883</v>
      </c>
      <c r="B16905" s="292" t="s">
        <v>25882</v>
      </c>
      <c r="C16905" s="292" t="s">
        <v>16</v>
      </c>
      <c r="D16905" s="293">
        <v>42.94</v>
      </c>
    </row>
    <row r="16906" spans="1:4">
      <c r="A16906" s="291" t="s">
        <v>25884</v>
      </c>
      <c r="B16906" s="292" t="s">
        <v>25885</v>
      </c>
      <c r="C16906" s="292" t="s">
        <v>16</v>
      </c>
      <c r="D16906" s="293">
        <v>25.16</v>
      </c>
    </row>
    <row r="16907" spans="1:4">
      <c r="A16907" s="291" t="s">
        <v>25886</v>
      </c>
      <c r="B16907" s="292" t="s">
        <v>25885</v>
      </c>
      <c r="C16907" s="292" t="s">
        <v>16</v>
      </c>
      <c r="D16907" s="293">
        <v>23.84</v>
      </c>
    </row>
    <row r="16908" spans="1:4">
      <c r="A16908" s="291" t="s">
        <v>25887</v>
      </c>
      <c r="B16908" s="292" t="s">
        <v>25888</v>
      </c>
      <c r="C16908" s="292" t="s">
        <v>16</v>
      </c>
      <c r="D16908" s="293">
        <v>91.86</v>
      </c>
    </row>
    <row r="16909" spans="1:4">
      <c r="A16909" s="291" t="s">
        <v>25889</v>
      </c>
      <c r="B16909" s="292" t="s">
        <v>25888</v>
      </c>
      <c r="C16909" s="292" t="s">
        <v>16</v>
      </c>
      <c r="D16909" s="293">
        <v>86.8</v>
      </c>
    </row>
    <row r="16910" spans="1:4">
      <c r="A16910" s="291" t="s">
        <v>25890</v>
      </c>
      <c r="B16910" s="292" t="s">
        <v>25891</v>
      </c>
      <c r="C16910" s="292" t="s">
        <v>16</v>
      </c>
      <c r="D16910" s="293">
        <v>104.53</v>
      </c>
    </row>
    <row r="16911" spans="1:4">
      <c r="A16911" s="291" t="s">
        <v>25892</v>
      </c>
      <c r="B16911" s="292" t="s">
        <v>25891</v>
      </c>
      <c r="C16911" s="292" t="s">
        <v>16</v>
      </c>
      <c r="D16911" s="293">
        <v>99.47</v>
      </c>
    </row>
    <row r="16912" spans="1:4">
      <c r="A16912" s="291" t="s">
        <v>25893</v>
      </c>
      <c r="B16912" s="292" t="s">
        <v>25894</v>
      </c>
      <c r="C16912" s="292" t="s">
        <v>16</v>
      </c>
      <c r="D16912" s="293">
        <v>193.07</v>
      </c>
    </row>
    <row r="16913" spans="1:4">
      <c r="A16913" s="291" t="s">
        <v>25895</v>
      </c>
      <c r="B16913" s="292" t="s">
        <v>25894</v>
      </c>
      <c r="C16913" s="292" t="s">
        <v>16</v>
      </c>
      <c r="D16913" s="293">
        <v>188</v>
      </c>
    </row>
    <row r="16914" spans="1:4">
      <c r="A16914" s="291" t="s">
        <v>25896</v>
      </c>
      <c r="B16914" s="292" t="s">
        <v>25897</v>
      </c>
      <c r="C16914" s="292" t="s">
        <v>16</v>
      </c>
      <c r="D16914" s="293">
        <v>107.33</v>
      </c>
    </row>
    <row r="16915" spans="1:4">
      <c r="A16915" s="291" t="s">
        <v>25898</v>
      </c>
      <c r="B16915" s="292" t="s">
        <v>25897</v>
      </c>
      <c r="C16915" s="292" t="s">
        <v>16</v>
      </c>
      <c r="D16915" s="293">
        <v>102.26</v>
      </c>
    </row>
    <row r="16916" spans="1:4">
      <c r="A16916" s="291" t="s">
        <v>25899</v>
      </c>
      <c r="B16916" s="292" t="s">
        <v>25900</v>
      </c>
      <c r="C16916" s="292" t="s">
        <v>16</v>
      </c>
      <c r="D16916" s="293">
        <v>105.71</v>
      </c>
    </row>
    <row r="16917" spans="1:4">
      <c r="A16917" s="291" t="s">
        <v>25901</v>
      </c>
      <c r="B16917" s="292" t="s">
        <v>25900</v>
      </c>
      <c r="C16917" s="292" t="s">
        <v>16</v>
      </c>
      <c r="D16917" s="293">
        <v>100.64</v>
      </c>
    </row>
    <row r="16918" spans="1:4">
      <c r="A16918" s="291" t="s">
        <v>25902</v>
      </c>
      <c r="B16918" s="292" t="s">
        <v>25903</v>
      </c>
      <c r="C16918" s="292" t="s">
        <v>16</v>
      </c>
      <c r="D16918" s="293">
        <v>22.28</v>
      </c>
    </row>
    <row r="16919" spans="1:4">
      <c r="A16919" s="291" t="s">
        <v>25904</v>
      </c>
      <c r="B16919" s="292" t="s">
        <v>25903</v>
      </c>
      <c r="C16919" s="292" t="s">
        <v>16</v>
      </c>
      <c r="D16919" s="293">
        <v>21.75</v>
      </c>
    </row>
    <row r="16920" spans="1:4">
      <c r="A16920" s="291" t="s">
        <v>25905</v>
      </c>
      <c r="B16920" s="292" t="s">
        <v>25906</v>
      </c>
      <c r="C16920" s="292" t="s">
        <v>16</v>
      </c>
      <c r="D16920" s="293">
        <v>182.49</v>
      </c>
    </row>
    <row r="16921" spans="1:4">
      <c r="A16921" s="291" t="s">
        <v>25907</v>
      </c>
      <c r="B16921" s="292" t="s">
        <v>25906</v>
      </c>
      <c r="C16921" s="292" t="s">
        <v>16</v>
      </c>
      <c r="D16921" s="293">
        <v>174.89</v>
      </c>
    </row>
    <row r="16922" spans="1:4">
      <c r="A16922" s="291" t="s">
        <v>25908</v>
      </c>
      <c r="B16922" s="292" t="s">
        <v>25909</v>
      </c>
      <c r="C16922" s="292" t="s">
        <v>16</v>
      </c>
      <c r="D16922" s="293">
        <v>225.53</v>
      </c>
    </row>
    <row r="16923" spans="1:4">
      <c r="A16923" s="291" t="s">
        <v>25910</v>
      </c>
      <c r="B16923" s="292" t="s">
        <v>25909</v>
      </c>
      <c r="C16923" s="292" t="s">
        <v>16</v>
      </c>
      <c r="D16923" s="293">
        <v>219.83</v>
      </c>
    </row>
    <row r="16924" spans="1:4">
      <c r="A16924" s="291" t="s">
        <v>25911</v>
      </c>
      <c r="B16924" s="292" t="s">
        <v>25912</v>
      </c>
      <c r="C16924" s="292" t="s">
        <v>16</v>
      </c>
      <c r="D16924" s="293">
        <v>86.38</v>
      </c>
    </row>
    <row r="16925" spans="1:4">
      <c r="A16925" s="291" t="s">
        <v>25913</v>
      </c>
      <c r="B16925" s="292" t="s">
        <v>25912</v>
      </c>
      <c r="C16925" s="292" t="s">
        <v>16</v>
      </c>
      <c r="D16925" s="293">
        <v>78.150000000000006</v>
      </c>
    </row>
    <row r="16926" spans="1:4">
      <c r="A16926" s="291" t="s">
        <v>25914</v>
      </c>
      <c r="B16926" s="292" t="s">
        <v>25915</v>
      </c>
      <c r="C16926" s="292" t="s">
        <v>16</v>
      </c>
      <c r="D16926" s="293">
        <v>104.32</v>
      </c>
    </row>
    <row r="16927" spans="1:4">
      <c r="A16927" s="291" t="s">
        <v>25916</v>
      </c>
      <c r="B16927" s="292" t="s">
        <v>25915</v>
      </c>
      <c r="C16927" s="292" t="s">
        <v>16</v>
      </c>
      <c r="D16927" s="293">
        <v>97.35</v>
      </c>
    </row>
    <row r="16928" spans="1:4">
      <c r="A16928" s="291" t="s">
        <v>25917</v>
      </c>
      <c r="B16928" s="292" t="s">
        <v>25918</v>
      </c>
      <c r="C16928" s="292" t="s">
        <v>16</v>
      </c>
      <c r="D16928" s="293">
        <v>181.15</v>
      </c>
    </row>
    <row r="16929" spans="1:4">
      <c r="A16929" s="291" t="s">
        <v>25919</v>
      </c>
      <c r="B16929" s="292" t="s">
        <v>25918</v>
      </c>
      <c r="C16929" s="292" t="s">
        <v>16</v>
      </c>
      <c r="D16929" s="293">
        <v>174.18</v>
      </c>
    </row>
    <row r="16930" spans="1:4">
      <c r="A16930" s="291" t="s">
        <v>25920</v>
      </c>
      <c r="B16930" s="292" t="s">
        <v>25921</v>
      </c>
      <c r="C16930" s="292" t="s">
        <v>16</v>
      </c>
      <c r="D16930" s="293">
        <v>97.53</v>
      </c>
    </row>
    <row r="16931" spans="1:4">
      <c r="A16931" s="291" t="s">
        <v>25922</v>
      </c>
      <c r="B16931" s="292" t="s">
        <v>25921</v>
      </c>
      <c r="C16931" s="292" t="s">
        <v>16</v>
      </c>
      <c r="D16931" s="293">
        <v>89.93</v>
      </c>
    </row>
    <row r="16932" spans="1:4">
      <c r="A16932" s="291" t="s">
        <v>25923</v>
      </c>
      <c r="B16932" s="292" t="s">
        <v>25924</v>
      </c>
      <c r="C16932" s="292" t="s">
        <v>16</v>
      </c>
      <c r="D16932" s="293">
        <v>52.75</v>
      </c>
    </row>
    <row r="16933" spans="1:4">
      <c r="A16933" s="291" t="s">
        <v>25925</v>
      </c>
      <c r="B16933" s="292" t="s">
        <v>25924</v>
      </c>
      <c r="C16933" s="292" t="s">
        <v>16</v>
      </c>
      <c r="D16933" s="293">
        <v>50.53</v>
      </c>
    </row>
    <row r="16934" spans="1:4">
      <c r="A16934" s="291" t="s">
        <v>25926</v>
      </c>
      <c r="B16934" s="292" t="s">
        <v>25927</v>
      </c>
      <c r="C16934" s="292" t="s">
        <v>16</v>
      </c>
      <c r="D16934" s="293">
        <v>58.93</v>
      </c>
    </row>
    <row r="16935" spans="1:4">
      <c r="A16935" s="291" t="s">
        <v>25928</v>
      </c>
      <c r="B16935" s="292" t="s">
        <v>25927</v>
      </c>
      <c r="C16935" s="292" t="s">
        <v>16</v>
      </c>
      <c r="D16935" s="293">
        <v>56.24</v>
      </c>
    </row>
    <row r="16936" spans="1:4">
      <c r="A16936" s="291" t="s">
        <v>25929</v>
      </c>
      <c r="B16936" s="292" t="s">
        <v>25930</v>
      </c>
      <c r="C16936" s="292" t="s">
        <v>16</v>
      </c>
      <c r="D16936" s="293">
        <v>119.83</v>
      </c>
    </row>
    <row r="16937" spans="1:4">
      <c r="A16937" s="291" t="s">
        <v>25931</v>
      </c>
      <c r="B16937" s="292" t="s">
        <v>25930</v>
      </c>
      <c r="C16937" s="292" t="s">
        <v>16</v>
      </c>
      <c r="D16937" s="293">
        <v>114.13</v>
      </c>
    </row>
    <row r="16938" spans="1:4">
      <c r="A16938" s="291" t="s">
        <v>25932</v>
      </c>
      <c r="B16938" s="292" t="s">
        <v>25933</v>
      </c>
      <c r="C16938" s="292" t="s">
        <v>16</v>
      </c>
      <c r="D16938" s="293">
        <v>124.15</v>
      </c>
    </row>
    <row r="16939" spans="1:4">
      <c r="A16939" s="291" t="s">
        <v>25934</v>
      </c>
      <c r="B16939" s="292" t="s">
        <v>25933</v>
      </c>
      <c r="C16939" s="292" t="s">
        <v>16</v>
      </c>
      <c r="D16939" s="293">
        <v>116.55</v>
      </c>
    </row>
    <row r="16940" spans="1:4">
      <c r="A16940" s="291" t="s">
        <v>25935</v>
      </c>
      <c r="B16940" s="292" t="s">
        <v>25936</v>
      </c>
      <c r="C16940" s="292" t="s">
        <v>16</v>
      </c>
      <c r="D16940" s="293">
        <v>178.82</v>
      </c>
    </row>
    <row r="16941" spans="1:4">
      <c r="A16941" s="291" t="s">
        <v>25937</v>
      </c>
      <c r="B16941" s="292" t="s">
        <v>25936</v>
      </c>
      <c r="C16941" s="292" t="s">
        <v>16</v>
      </c>
      <c r="D16941" s="293">
        <v>170.91</v>
      </c>
    </row>
    <row r="16942" spans="1:4">
      <c r="A16942" s="291" t="s">
        <v>25938</v>
      </c>
      <c r="B16942" s="292" t="s">
        <v>25939</v>
      </c>
      <c r="C16942" s="292" t="s">
        <v>16</v>
      </c>
      <c r="D16942" s="293">
        <v>126.76</v>
      </c>
    </row>
    <row r="16943" spans="1:4">
      <c r="A16943" s="291" t="s">
        <v>25940</v>
      </c>
      <c r="B16943" s="292" t="s">
        <v>25939</v>
      </c>
      <c r="C16943" s="292" t="s">
        <v>16</v>
      </c>
      <c r="D16943" s="293">
        <v>121.06</v>
      </c>
    </row>
    <row r="16944" spans="1:4">
      <c r="A16944" s="291" t="s">
        <v>25941</v>
      </c>
      <c r="B16944" s="292" t="s">
        <v>25942</v>
      </c>
      <c r="C16944" s="292" t="s">
        <v>16</v>
      </c>
      <c r="D16944" s="293">
        <v>144.83000000000001</v>
      </c>
    </row>
    <row r="16945" spans="1:4">
      <c r="A16945" s="291" t="s">
        <v>25943</v>
      </c>
      <c r="B16945" s="292" t="s">
        <v>25942</v>
      </c>
      <c r="C16945" s="292" t="s">
        <v>16</v>
      </c>
      <c r="D16945" s="293">
        <v>139.13</v>
      </c>
    </row>
    <row r="16946" spans="1:4">
      <c r="A16946" s="291" t="s">
        <v>25944</v>
      </c>
      <c r="B16946" s="292" t="s">
        <v>25945</v>
      </c>
      <c r="C16946" s="292" t="s">
        <v>16</v>
      </c>
      <c r="D16946" s="293">
        <v>90.57</v>
      </c>
    </row>
    <row r="16947" spans="1:4">
      <c r="A16947" s="291" t="s">
        <v>25946</v>
      </c>
      <c r="B16947" s="292" t="s">
        <v>25945</v>
      </c>
      <c r="C16947" s="292" t="s">
        <v>16</v>
      </c>
      <c r="D16947" s="293">
        <v>84.87</v>
      </c>
    </row>
    <row r="16948" spans="1:4">
      <c r="A16948" s="291" t="s">
        <v>25947</v>
      </c>
      <c r="B16948" s="292" t="s">
        <v>25948</v>
      </c>
      <c r="C16948" s="292" t="s">
        <v>16</v>
      </c>
      <c r="D16948" s="293">
        <v>97.04</v>
      </c>
    </row>
    <row r="16949" spans="1:4">
      <c r="A16949" s="291" t="s">
        <v>25949</v>
      </c>
      <c r="B16949" s="292" t="s">
        <v>25948</v>
      </c>
      <c r="C16949" s="292" t="s">
        <v>16</v>
      </c>
      <c r="D16949" s="293">
        <v>91.34</v>
      </c>
    </row>
    <row r="16950" spans="1:4">
      <c r="A16950" s="291" t="s">
        <v>25950</v>
      </c>
      <c r="B16950" s="292" t="s">
        <v>25951</v>
      </c>
      <c r="C16950" s="292" t="s">
        <v>16</v>
      </c>
      <c r="D16950" s="293">
        <v>112.03</v>
      </c>
    </row>
    <row r="16951" spans="1:4">
      <c r="A16951" s="291" t="s">
        <v>25952</v>
      </c>
      <c r="B16951" s="292" t="s">
        <v>25951</v>
      </c>
      <c r="C16951" s="292" t="s">
        <v>16</v>
      </c>
      <c r="D16951" s="293">
        <v>106.32</v>
      </c>
    </row>
    <row r="16952" spans="1:4">
      <c r="A16952" s="291" t="s">
        <v>25953</v>
      </c>
      <c r="B16952" s="292" t="s">
        <v>25954</v>
      </c>
      <c r="C16952" s="292" t="s">
        <v>16</v>
      </c>
      <c r="D16952" s="293">
        <v>164.09</v>
      </c>
    </row>
    <row r="16953" spans="1:4">
      <c r="A16953" s="291" t="s">
        <v>25955</v>
      </c>
      <c r="B16953" s="292" t="s">
        <v>25954</v>
      </c>
      <c r="C16953" s="292" t="s">
        <v>16</v>
      </c>
      <c r="D16953" s="293">
        <v>156.01</v>
      </c>
    </row>
    <row r="16954" spans="1:4">
      <c r="A16954" s="291" t="s">
        <v>25956</v>
      </c>
      <c r="B16954" s="292" t="s">
        <v>25957</v>
      </c>
      <c r="C16954" s="292" t="s">
        <v>16</v>
      </c>
      <c r="D16954" s="293">
        <v>117.16</v>
      </c>
    </row>
    <row r="16955" spans="1:4">
      <c r="A16955" s="291" t="s">
        <v>25958</v>
      </c>
      <c r="B16955" s="292" t="s">
        <v>25957</v>
      </c>
      <c r="C16955" s="292" t="s">
        <v>16</v>
      </c>
      <c r="D16955" s="293">
        <v>109.08</v>
      </c>
    </row>
    <row r="16956" spans="1:4">
      <c r="A16956" s="291" t="s">
        <v>25959</v>
      </c>
      <c r="B16956" s="292" t="s">
        <v>25960</v>
      </c>
      <c r="C16956" s="292" t="s">
        <v>16</v>
      </c>
      <c r="D16956" s="293">
        <v>151.28</v>
      </c>
    </row>
    <row r="16957" spans="1:4">
      <c r="A16957" s="291" t="s">
        <v>25961</v>
      </c>
      <c r="B16957" s="292" t="s">
        <v>25960</v>
      </c>
      <c r="C16957" s="292" t="s">
        <v>16</v>
      </c>
      <c r="D16957" s="293">
        <v>143.83000000000001</v>
      </c>
    </row>
    <row r="16958" spans="1:4">
      <c r="A16958" s="291" t="s">
        <v>25962</v>
      </c>
      <c r="B16958" s="292" t="s">
        <v>25963</v>
      </c>
      <c r="C16958" s="292" t="s">
        <v>16</v>
      </c>
      <c r="D16958" s="293">
        <v>93.45</v>
      </c>
    </row>
    <row r="16959" spans="1:4">
      <c r="A16959" s="291" t="s">
        <v>25964</v>
      </c>
      <c r="B16959" s="292" t="s">
        <v>25963</v>
      </c>
      <c r="C16959" s="292" t="s">
        <v>16</v>
      </c>
      <c r="D16959" s="293">
        <v>86.01</v>
      </c>
    </row>
    <row r="16960" spans="1:4">
      <c r="A16960" s="291" t="s">
        <v>25965</v>
      </c>
      <c r="B16960" s="292" t="s">
        <v>25966</v>
      </c>
      <c r="C16960" s="292" t="s">
        <v>16</v>
      </c>
      <c r="D16960" s="293">
        <v>88.39</v>
      </c>
    </row>
    <row r="16961" spans="1:4">
      <c r="A16961" s="291" t="s">
        <v>25967</v>
      </c>
      <c r="B16961" s="292" t="s">
        <v>25966</v>
      </c>
      <c r="C16961" s="292" t="s">
        <v>16</v>
      </c>
      <c r="D16961" s="293">
        <v>79.12</v>
      </c>
    </row>
    <row r="16962" spans="1:4">
      <c r="A16962" s="291" t="s">
        <v>25968</v>
      </c>
      <c r="B16962" s="292" t="s">
        <v>25969</v>
      </c>
      <c r="C16962" s="292" t="s">
        <v>16</v>
      </c>
      <c r="D16962" s="293">
        <v>117.89</v>
      </c>
    </row>
    <row r="16963" spans="1:4">
      <c r="A16963" s="291" t="s">
        <v>25970</v>
      </c>
      <c r="B16963" s="292" t="s">
        <v>25969</v>
      </c>
      <c r="C16963" s="292" t="s">
        <v>16</v>
      </c>
      <c r="D16963" s="293">
        <v>110.45</v>
      </c>
    </row>
    <row r="16964" spans="1:4">
      <c r="A16964" s="291" t="s">
        <v>25971</v>
      </c>
      <c r="B16964" s="292" t="s">
        <v>25972</v>
      </c>
      <c r="C16964" s="292" t="s">
        <v>16</v>
      </c>
      <c r="D16964" s="293">
        <v>112.31</v>
      </c>
    </row>
    <row r="16965" spans="1:4">
      <c r="A16965" s="291" t="s">
        <v>25973</v>
      </c>
      <c r="B16965" s="292" t="s">
        <v>25972</v>
      </c>
      <c r="C16965" s="292" t="s">
        <v>16</v>
      </c>
      <c r="D16965" s="293">
        <v>104.86</v>
      </c>
    </row>
    <row r="16966" spans="1:4">
      <c r="A16966" s="291" t="s">
        <v>25974</v>
      </c>
      <c r="B16966" s="292" t="s">
        <v>25975</v>
      </c>
      <c r="C16966" s="292" t="s">
        <v>16</v>
      </c>
      <c r="D16966" s="293">
        <v>78.34</v>
      </c>
    </row>
    <row r="16967" spans="1:4">
      <c r="A16967" s="291" t="s">
        <v>25976</v>
      </c>
      <c r="B16967" s="292" t="s">
        <v>25975</v>
      </c>
      <c r="C16967" s="292" t="s">
        <v>16</v>
      </c>
      <c r="D16967" s="293">
        <v>69.94</v>
      </c>
    </row>
    <row r="16968" spans="1:4">
      <c r="A16968" s="291" t="s">
        <v>25977</v>
      </c>
      <c r="B16968" s="292" t="s">
        <v>25978</v>
      </c>
      <c r="C16968" s="292" t="s">
        <v>16</v>
      </c>
      <c r="D16968" s="293">
        <v>78.34</v>
      </c>
    </row>
    <row r="16969" spans="1:4">
      <c r="A16969" s="291" t="s">
        <v>25979</v>
      </c>
      <c r="B16969" s="292" t="s">
        <v>25978</v>
      </c>
      <c r="C16969" s="292" t="s">
        <v>16</v>
      </c>
      <c r="D16969" s="293">
        <v>69.94</v>
      </c>
    </row>
    <row r="16970" spans="1:4">
      <c r="A16970" s="291" t="s">
        <v>25980</v>
      </c>
      <c r="B16970" s="292" t="s">
        <v>25981</v>
      </c>
      <c r="C16970" s="292" t="s">
        <v>16</v>
      </c>
      <c r="D16970" s="293">
        <v>239.2</v>
      </c>
    </row>
    <row r="16971" spans="1:4">
      <c r="A16971" s="291" t="s">
        <v>25982</v>
      </c>
      <c r="B16971" s="292" t="s">
        <v>25981</v>
      </c>
      <c r="C16971" s="292" t="s">
        <v>16</v>
      </c>
      <c r="D16971" s="293">
        <v>231.76</v>
      </c>
    </row>
    <row r="16972" spans="1:4">
      <c r="A16972" s="291" t="s">
        <v>25983</v>
      </c>
      <c r="B16972" s="292" t="s">
        <v>25984</v>
      </c>
      <c r="C16972" s="292" t="s">
        <v>16</v>
      </c>
      <c r="D16972" s="293">
        <v>174.01</v>
      </c>
    </row>
    <row r="16973" spans="1:4">
      <c r="A16973" s="291" t="s">
        <v>25985</v>
      </c>
      <c r="B16973" s="292" t="s">
        <v>25984</v>
      </c>
      <c r="C16973" s="292" t="s">
        <v>16</v>
      </c>
      <c r="D16973" s="293">
        <v>169.2</v>
      </c>
    </row>
    <row r="16974" spans="1:4">
      <c r="A16974" s="291" t="s">
        <v>25986</v>
      </c>
      <c r="B16974" s="292" t="s">
        <v>25987</v>
      </c>
      <c r="C16974" s="292" t="s">
        <v>16</v>
      </c>
      <c r="D16974" s="293">
        <v>243.19</v>
      </c>
    </row>
    <row r="16975" spans="1:4">
      <c r="A16975" s="291" t="s">
        <v>25988</v>
      </c>
      <c r="B16975" s="292" t="s">
        <v>25987</v>
      </c>
      <c r="C16975" s="292" t="s">
        <v>16</v>
      </c>
      <c r="D16975" s="293">
        <v>235.21</v>
      </c>
    </row>
    <row r="16976" spans="1:4">
      <c r="A16976" s="291" t="s">
        <v>25989</v>
      </c>
      <c r="B16976" s="292" t="s">
        <v>25990</v>
      </c>
      <c r="C16976" s="292" t="s">
        <v>16</v>
      </c>
      <c r="D16976" s="293">
        <v>25.76</v>
      </c>
    </row>
    <row r="16977" spans="1:4">
      <c r="A16977" s="291" t="s">
        <v>25991</v>
      </c>
      <c r="B16977" s="292" t="s">
        <v>25990</v>
      </c>
      <c r="C16977" s="292" t="s">
        <v>16</v>
      </c>
      <c r="D16977" s="293">
        <v>24.76</v>
      </c>
    </row>
    <row r="16978" spans="1:4">
      <c r="A16978" s="291" t="s">
        <v>25992</v>
      </c>
      <c r="B16978" s="292" t="s">
        <v>25993</v>
      </c>
      <c r="C16978" s="292" t="s">
        <v>16</v>
      </c>
      <c r="D16978" s="293">
        <v>13.9</v>
      </c>
    </row>
    <row r="16979" spans="1:4">
      <c r="A16979" s="291" t="s">
        <v>25994</v>
      </c>
      <c r="B16979" s="292" t="s">
        <v>25993</v>
      </c>
      <c r="C16979" s="292" t="s">
        <v>16</v>
      </c>
      <c r="D16979" s="293">
        <v>13.26</v>
      </c>
    </row>
    <row r="16980" spans="1:4">
      <c r="A16980" s="291" t="s">
        <v>25995</v>
      </c>
      <c r="B16980" s="292" t="s">
        <v>25996</v>
      </c>
      <c r="C16980" s="292" t="s">
        <v>16</v>
      </c>
      <c r="D16980" s="293">
        <v>6.04</v>
      </c>
    </row>
    <row r="16981" spans="1:4">
      <c r="A16981" s="291" t="s">
        <v>25997</v>
      </c>
      <c r="B16981" s="292" t="s">
        <v>25996</v>
      </c>
      <c r="C16981" s="292" t="s">
        <v>16</v>
      </c>
      <c r="D16981" s="293">
        <v>5.64</v>
      </c>
    </row>
    <row r="16982" spans="1:4">
      <c r="A16982" s="291" t="s">
        <v>25998</v>
      </c>
      <c r="B16982" s="292" t="s">
        <v>25999</v>
      </c>
      <c r="C16982" s="292" t="s">
        <v>16</v>
      </c>
      <c r="D16982" s="293">
        <v>44.99</v>
      </c>
    </row>
    <row r="16983" spans="1:4">
      <c r="A16983" s="291" t="s">
        <v>26000</v>
      </c>
      <c r="B16983" s="292" t="s">
        <v>25999</v>
      </c>
      <c r="C16983" s="292" t="s">
        <v>16</v>
      </c>
      <c r="D16983" s="293">
        <v>43.75</v>
      </c>
    </row>
    <row r="16984" spans="1:4">
      <c r="A16984" s="291" t="s">
        <v>26001</v>
      </c>
      <c r="B16984" s="292" t="s">
        <v>26002</v>
      </c>
      <c r="C16984" s="292" t="s">
        <v>16</v>
      </c>
      <c r="D16984" s="293">
        <v>173.11</v>
      </c>
    </row>
    <row r="16985" spans="1:4">
      <c r="A16985" s="291" t="s">
        <v>26003</v>
      </c>
      <c r="B16985" s="292" t="s">
        <v>26002</v>
      </c>
      <c r="C16985" s="292" t="s">
        <v>16</v>
      </c>
      <c r="D16985" s="293">
        <v>167.78</v>
      </c>
    </row>
    <row r="16986" spans="1:4">
      <c r="A16986" s="291" t="s">
        <v>26004</v>
      </c>
      <c r="B16986" s="292" t="s">
        <v>26005</v>
      </c>
      <c r="C16986" s="292" t="s">
        <v>16</v>
      </c>
      <c r="D16986" s="293">
        <v>114.42</v>
      </c>
    </row>
    <row r="16987" spans="1:4">
      <c r="A16987" s="291" t="s">
        <v>26006</v>
      </c>
      <c r="B16987" s="292" t="s">
        <v>26005</v>
      </c>
      <c r="C16987" s="292" t="s">
        <v>16</v>
      </c>
      <c r="D16987" s="293">
        <v>109.81</v>
      </c>
    </row>
    <row r="16988" spans="1:4">
      <c r="A16988" s="291" t="s">
        <v>26007</v>
      </c>
      <c r="B16988" s="292" t="s">
        <v>26008</v>
      </c>
      <c r="C16988" s="292" t="s">
        <v>16</v>
      </c>
      <c r="D16988" s="293">
        <v>91.25</v>
      </c>
    </row>
    <row r="16989" spans="1:4">
      <c r="A16989" s="291" t="s">
        <v>26009</v>
      </c>
      <c r="B16989" s="292" t="s">
        <v>26008</v>
      </c>
      <c r="C16989" s="292" t="s">
        <v>16</v>
      </c>
      <c r="D16989" s="293">
        <v>85.66</v>
      </c>
    </row>
    <row r="16990" spans="1:4">
      <c r="A16990" s="291" t="s">
        <v>26010</v>
      </c>
      <c r="B16990" s="292" t="s">
        <v>26011</v>
      </c>
      <c r="C16990" s="292" t="s">
        <v>16</v>
      </c>
      <c r="D16990" s="293">
        <v>112.74</v>
      </c>
    </row>
    <row r="16991" spans="1:4">
      <c r="A16991" s="291" t="s">
        <v>26012</v>
      </c>
      <c r="B16991" s="292" t="s">
        <v>26011</v>
      </c>
      <c r="C16991" s="292" t="s">
        <v>16</v>
      </c>
      <c r="D16991" s="293">
        <v>104.5</v>
      </c>
    </row>
    <row r="16992" spans="1:4">
      <c r="A16992" s="291" t="s">
        <v>26013</v>
      </c>
      <c r="B16992" s="292" t="s">
        <v>26014</v>
      </c>
      <c r="C16992" s="292" t="s">
        <v>16</v>
      </c>
      <c r="D16992" s="293">
        <v>241.19</v>
      </c>
    </row>
    <row r="16993" spans="1:4">
      <c r="A16993" s="291" t="s">
        <v>26015</v>
      </c>
      <c r="B16993" s="292" t="s">
        <v>26014</v>
      </c>
      <c r="C16993" s="292" t="s">
        <v>16</v>
      </c>
      <c r="D16993" s="293">
        <v>233.48</v>
      </c>
    </row>
    <row r="16994" spans="1:4">
      <c r="A16994" s="291" t="s">
        <v>26016</v>
      </c>
      <c r="B16994" s="292" t="s">
        <v>26017</v>
      </c>
      <c r="C16994" s="292" t="s">
        <v>16</v>
      </c>
      <c r="D16994" s="293">
        <v>54.75</v>
      </c>
    </row>
    <row r="16995" spans="1:4">
      <c r="A16995" s="291" t="s">
        <v>26018</v>
      </c>
      <c r="B16995" s="292" t="s">
        <v>26017</v>
      </c>
      <c r="C16995" s="292" t="s">
        <v>16</v>
      </c>
      <c r="D16995" s="293">
        <v>53.55</v>
      </c>
    </row>
    <row r="16996" spans="1:4">
      <c r="A16996" s="291" t="s">
        <v>26019</v>
      </c>
      <c r="B16996" s="292" t="s">
        <v>26020</v>
      </c>
      <c r="C16996" s="292" t="s">
        <v>16</v>
      </c>
      <c r="D16996" s="293">
        <v>128.82</v>
      </c>
    </row>
    <row r="16997" spans="1:4">
      <c r="A16997" s="291" t="s">
        <v>26021</v>
      </c>
      <c r="B16997" s="292" t="s">
        <v>26020</v>
      </c>
      <c r="C16997" s="292" t="s">
        <v>16</v>
      </c>
      <c r="D16997" s="293">
        <v>120.59</v>
      </c>
    </row>
    <row r="16998" spans="1:4">
      <c r="A16998" s="291" t="s">
        <v>26022</v>
      </c>
      <c r="B16998" s="292" t="s">
        <v>26023</v>
      </c>
      <c r="C16998" s="292" t="s">
        <v>16</v>
      </c>
      <c r="D16998" s="293">
        <v>21.65</v>
      </c>
    </row>
    <row r="16999" spans="1:4">
      <c r="A16999" s="291" t="s">
        <v>26024</v>
      </c>
      <c r="B16999" s="292" t="s">
        <v>26023</v>
      </c>
      <c r="C16999" s="292" t="s">
        <v>16</v>
      </c>
      <c r="D16999" s="293">
        <v>19.75</v>
      </c>
    </row>
    <row r="17000" spans="1:4">
      <c r="A17000" s="291" t="s">
        <v>26025</v>
      </c>
      <c r="B17000" s="292" t="s">
        <v>26026</v>
      </c>
      <c r="C17000" s="292" t="s">
        <v>63</v>
      </c>
      <c r="D17000" s="293">
        <v>41.82</v>
      </c>
    </row>
    <row r="17001" spans="1:4">
      <c r="A17001" s="291" t="s">
        <v>26027</v>
      </c>
      <c r="B17001" s="292" t="s">
        <v>26026</v>
      </c>
      <c r="C17001" s="292" t="s">
        <v>63</v>
      </c>
      <c r="D17001" s="293">
        <v>39.92</v>
      </c>
    </row>
    <row r="17002" spans="1:4">
      <c r="A17002" s="291" t="s">
        <v>26028</v>
      </c>
      <c r="B17002" s="292" t="s">
        <v>26029</v>
      </c>
      <c r="C17002" s="292" t="s">
        <v>16</v>
      </c>
      <c r="D17002" s="293">
        <v>111.02</v>
      </c>
    </row>
    <row r="17003" spans="1:4">
      <c r="A17003" s="291" t="s">
        <v>26030</v>
      </c>
      <c r="B17003" s="292" t="s">
        <v>26029</v>
      </c>
      <c r="C17003" s="292" t="s">
        <v>16</v>
      </c>
      <c r="D17003" s="293">
        <v>107.96</v>
      </c>
    </row>
    <row r="17004" spans="1:4">
      <c r="A17004" s="291" t="s">
        <v>26031</v>
      </c>
      <c r="B17004" s="292" t="s">
        <v>26032</v>
      </c>
      <c r="C17004" s="292" t="s">
        <v>16</v>
      </c>
      <c r="D17004" s="293">
        <v>132.38999999999999</v>
      </c>
    </row>
    <row r="17005" spans="1:4">
      <c r="A17005" s="291" t="s">
        <v>26033</v>
      </c>
      <c r="B17005" s="292" t="s">
        <v>26032</v>
      </c>
      <c r="C17005" s="292" t="s">
        <v>16</v>
      </c>
      <c r="D17005" s="293">
        <v>128.82</v>
      </c>
    </row>
    <row r="17006" spans="1:4">
      <c r="A17006" s="291" t="s">
        <v>26034</v>
      </c>
      <c r="B17006" s="292" t="s">
        <v>26035</v>
      </c>
      <c r="C17006" s="292" t="s">
        <v>16</v>
      </c>
      <c r="D17006" s="293">
        <v>206.59</v>
      </c>
    </row>
    <row r="17007" spans="1:4">
      <c r="A17007" s="291" t="s">
        <v>26036</v>
      </c>
      <c r="B17007" s="292" t="s">
        <v>26035</v>
      </c>
      <c r="C17007" s="292" t="s">
        <v>16</v>
      </c>
      <c r="D17007" s="293">
        <v>202.52</v>
      </c>
    </row>
    <row r="17008" spans="1:4">
      <c r="A17008" s="291" t="s">
        <v>26037</v>
      </c>
      <c r="B17008" s="292" t="s">
        <v>26038</v>
      </c>
      <c r="C17008" s="292" t="s">
        <v>16</v>
      </c>
      <c r="D17008" s="293">
        <v>253</v>
      </c>
    </row>
    <row r="17009" spans="1:4">
      <c r="A17009" s="291" t="s">
        <v>26039</v>
      </c>
      <c r="B17009" s="292" t="s">
        <v>26038</v>
      </c>
      <c r="C17009" s="292" t="s">
        <v>16</v>
      </c>
      <c r="D17009" s="293">
        <v>248.61</v>
      </c>
    </row>
    <row r="17010" spans="1:4">
      <c r="A17010" s="291" t="s">
        <v>26040</v>
      </c>
      <c r="B17010" s="292" t="s">
        <v>26041</v>
      </c>
      <c r="C17010" s="292" t="s">
        <v>16</v>
      </c>
      <c r="D17010" s="293">
        <v>47.7</v>
      </c>
    </row>
    <row r="17011" spans="1:4">
      <c r="A17011" s="291" t="s">
        <v>26042</v>
      </c>
      <c r="B17011" s="292" t="s">
        <v>26041</v>
      </c>
      <c r="C17011" s="292" t="s">
        <v>16</v>
      </c>
      <c r="D17011" s="293">
        <v>46.03</v>
      </c>
    </row>
    <row r="17012" spans="1:4">
      <c r="A17012" s="291" t="s">
        <v>26043</v>
      </c>
      <c r="B17012" s="292" t="s">
        <v>26044</v>
      </c>
      <c r="C17012" s="292" t="s">
        <v>16</v>
      </c>
      <c r="D17012" s="293">
        <v>114.41</v>
      </c>
    </row>
    <row r="17013" spans="1:4">
      <c r="A17013" s="291" t="s">
        <v>26045</v>
      </c>
      <c r="B17013" s="292" t="s">
        <v>26044</v>
      </c>
      <c r="C17013" s="292" t="s">
        <v>16</v>
      </c>
      <c r="D17013" s="293">
        <v>111.35</v>
      </c>
    </row>
    <row r="17014" spans="1:4">
      <c r="A17014" s="291" t="s">
        <v>26046</v>
      </c>
      <c r="B17014" s="292" t="s">
        <v>26047</v>
      </c>
      <c r="C17014" s="292" t="s">
        <v>16</v>
      </c>
      <c r="D17014" s="293">
        <v>136.30000000000001</v>
      </c>
    </row>
    <row r="17015" spans="1:4">
      <c r="A17015" s="291" t="s">
        <v>26048</v>
      </c>
      <c r="B17015" s="292" t="s">
        <v>26047</v>
      </c>
      <c r="C17015" s="292" t="s">
        <v>16</v>
      </c>
      <c r="D17015" s="293">
        <v>132.72999999999999</v>
      </c>
    </row>
    <row r="17016" spans="1:4">
      <c r="A17016" s="291" t="s">
        <v>26049</v>
      </c>
      <c r="B17016" s="292" t="s">
        <v>26050</v>
      </c>
      <c r="C17016" s="292" t="s">
        <v>16</v>
      </c>
      <c r="D17016" s="293">
        <v>212.32</v>
      </c>
    </row>
    <row r="17017" spans="1:4">
      <c r="A17017" s="291" t="s">
        <v>26051</v>
      </c>
      <c r="B17017" s="292" t="s">
        <v>26050</v>
      </c>
      <c r="C17017" s="292" t="s">
        <v>16</v>
      </c>
      <c r="D17017" s="293">
        <v>208.26</v>
      </c>
    </row>
    <row r="17018" spans="1:4">
      <c r="A17018" s="291" t="s">
        <v>26052</v>
      </c>
      <c r="B17018" s="292" t="s">
        <v>26053</v>
      </c>
      <c r="C17018" s="292" t="s">
        <v>16</v>
      </c>
      <c r="D17018" s="293">
        <v>260.82</v>
      </c>
    </row>
    <row r="17019" spans="1:4">
      <c r="A17019" s="291" t="s">
        <v>26054</v>
      </c>
      <c r="B17019" s="292" t="s">
        <v>26053</v>
      </c>
      <c r="C17019" s="292" t="s">
        <v>16</v>
      </c>
      <c r="D17019" s="293">
        <v>256.43</v>
      </c>
    </row>
    <row r="17020" spans="1:4">
      <c r="A17020" s="291" t="s">
        <v>26055</v>
      </c>
      <c r="B17020" s="292" t="s">
        <v>26056</v>
      </c>
      <c r="C17020" s="292" t="s">
        <v>16</v>
      </c>
      <c r="D17020" s="293">
        <v>142.19</v>
      </c>
    </row>
    <row r="17021" spans="1:4">
      <c r="A17021" s="291" t="s">
        <v>26057</v>
      </c>
      <c r="B17021" s="292" t="s">
        <v>26056</v>
      </c>
      <c r="C17021" s="292" t="s">
        <v>16</v>
      </c>
      <c r="D17021" s="293">
        <v>138.49</v>
      </c>
    </row>
    <row r="17022" spans="1:4">
      <c r="A17022" s="291" t="s">
        <v>26058</v>
      </c>
      <c r="B17022" s="292" t="s">
        <v>26059</v>
      </c>
      <c r="C17022" s="292" t="s">
        <v>16</v>
      </c>
      <c r="D17022" s="293">
        <v>168.84</v>
      </c>
    </row>
    <row r="17023" spans="1:4">
      <c r="A17023" s="291" t="s">
        <v>26060</v>
      </c>
      <c r="B17023" s="292" t="s">
        <v>26059</v>
      </c>
      <c r="C17023" s="292" t="s">
        <v>16</v>
      </c>
      <c r="D17023" s="293">
        <v>164.64</v>
      </c>
    </row>
    <row r="17024" spans="1:4">
      <c r="A17024" s="291" t="s">
        <v>26061</v>
      </c>
      <c r="B17024" s="292" t="s">
        <v>26062</v>
      </c>
      <c r="C17024" s="292" t="s">
        <v>16</v>
      </c>
      <c r="D17024" s="293">
        <v>264.18</v>
      </c>
    </row>
    <row r="17025" spans="1:4">
      <c r="A17025" s="291" t="s">
        <v>26063</v>
      </c>
      <c r="B17025" s="292" t="s">
        <v>26062</v>
      </c>
      <c r="C17025" s="292" t="s">
        <v>16</v>
      </c>
      <c r="D17025" s="293">
        <v>259.48</v>
      </c>
    </row>
    <row r="17026" spans="1:4">
      <c r="A17026" s="291" t="s">
        <v>26064</v>
      </c>
      <c r="B17026" s="292" t="s">
        <v>26065</v>
      </c>
      <c r="C17026" s="292" t="s">
        <v>16</v>
      </c>
      <c r="D17026" s="293">
        <v>323.79000000000002</v>
      </c>
    </row>
    <row r="17027" spans="1:4">
      <c r="A17027" s="291" t="s">
        <v>26066</v>
      </c>
      <c r="B17027" s="292" t="s">
        <v>26065</v>
      </c>
      <c r="C17027" s="292" t="s">
        <v>16</v>
      </c>
      <c r="D17027" s="293">
        <v>318.77999999999997</v>
      </c>
    </row>
    <row r="17028" spans="1:4">
      <c r="A17028" s="291" t="s">
        <v>26067</v>
      </c>
      <c r="B17028" s="292" t="s">
        <v>26068</v>
      </c>
      <c r="C17028" s="292" t="s">
        <v>16</v>
      </c>
      <c r="D17028" s="293">
        <v>63.01</v>
      </c>
    </row>
    <row r="17029" spans="1:4">
      <c r="A17029" s="291" t="s">
        <v>26069</v>
      </c>
      <c r="B17029" s="292" t="s">
        <v>26068</v>
      </c>
      <c r="C17029" s="292" t="s">
        <v>16</v>
      </c>
      <c r="D17029" s="293">
        <v>60.71</v>
      </c>
    </row>
    <row r="17030" spans="1:4">
      <c r="A17030" s="291" t="s">
        <v>26070</v>
      </c>
      <c r="B17030" s="292" t="s">
        <v>26071</v>
      </c>
      <c r="C17030" s="292" t="s">
        <v>16</v>
      </c>
      <c r="D17030" s="293">
        <v>145.58000000000001</v>
      </c>
    </row>
    <row r="17031" spans="1:4">
      <c r="A17031" s="291" t="s">
        <v>26072</v>
      </c>
      <c r="B17031" s="292" t="s">
        <v>26071</v>
      </c>
      <c r="C17031" s="292" t="s">
        <v>16</v>
      </c>
      <c r="D17031" s="293">
        <v>141.88</v>
      </c>
    </row>
    <row r="17032" spans="1:4">
      <c r="A17032" s="291" t="s">
        <v>26073</v>
      </c>
      <c r="B17032" s="292" t="s">
        <v>26074</v>
      </c>
      <c r="C17032" s="292" t="s">
        <v>16</v>
      </c>
      <c r="D17032" s="293">
        <v>172.74</v>
      </c>
    </row>
    <row r="17033" spans="1:4">
      <c r="A17033" s="291" t="s">
        <v>26075</v>
      </c>
      <c r="B17033" s="292" t="s">
        <v>26074</v>
      </c>
      <c r="C17033" s="292" t="s">
        <v>16</v>
      </c>
      <c r="D17033" s="293">
        <v>168.55</v>
      </c>
    </row>
    <row r="17034" spans="1:4">
      <c r="A17034" s="291" t="s">
        <v>26076</v>
      </c>
      <c r="B17034" s="292" t="s">
        <v>26077</v>
      </c>
      <c r="C17034" s="292" t="s">
        <v>16</v>
      </c>
      <c r="D17034" s="293">
        <v>269.91000000000003</v>
      </c>
    </row>
    <row r="17035" spans="1:4">
      <c r="A17035" s="291" t="s">
        <v>26078</v>
      </c>
      <c r="B17035" s="292" t="s">
        <v>26077</v>
      </c>
      <c r="C17035" s="292" t="s">
        <v>16</v>
      </c>
      <c r="D17035" s="293">
        <v>265.20999999999998</v>
      </c>
    </row>
    <row r="17036" spans="1:4">
      <c r="A17036" s="291" t="s">
        <v>26079</v>
      </c>
      <c r="B17036" s="292" t="s">
        <v>26080</v>
      </c>
      <c r="C17036" s="292" t="s">
        <v>16</v>
      </c>
      <c r="D17036" s="293">
        <v>331.61</v>
      </c>
    </row>
    <row r="17037" spans="1:4">
      <c r="A17037" s="291" t="s">
        <v>26081</v>
      </c>
      <c r="B17037" s="292" t="s">
        <v>26080</v>
      </c>
      <c r="C17037" s="292" t="s">
        <v>16</v>
      </c>
      <c r="D17037" s="293">
        <v>326.60000000000002</v>
      </c>
    </row>
    <row r="17038" spans="1:4">
      <c r="A17038" s="291" t="s">
        <v>26082</v>
      </c>
      <c r="B17038" s="292" t="s">
        <v>26083</v>
      </c>
      <c r="C17038" s="292" t="s">
        <v>16</v>
      </c>
      <c r="D17038" s="293">
        <v>10.72</v>
      </c>
    </row>
    <row r="17039" spans="1:4">
      <c r="A17039" s="291" t="s">
        <v>26084</v>
      </c>
      <c r="B17039" s="292" t="s">
        <v>26083</v>
      </c>
      <c r="C17039" s="292" t="s">
        <v>16</v>
      </c>
      <c r="D17039" s="293">
        <v>9.35</v>
      </c>
    </row>
    <row r="17040" spans="1:4">
      <c r="A17040" s="291" t="s">
        <v>26085</v>
      </c>
      <c r="B17040" s="292" t="s">
        <v>26086</v>
      </c>
      <c r="C17040" s="292" t="s">
        <v>16</v>
      </c>
      <c r="D17040" s="293">
        <v>14.24</v>
      </c>
    </row>
    <row r="17041" spans="1:4">
      <c r="A17041" s="291" t="s">
        <v>26087</v>
      </c>
      <c r="B17041" s="292" t="s">
        <v>26086</v>
      </c>
      <c r="C17041" s="292" t="s">
        <v>16</v>
      </c>
      <c r="D17041" s="293">
        <v>12.42</v>
      </c>
    </row>
    <row r="17042" spans="1:4">
      <c r="A17042" s="291" t="s">
        <v>26088</v>
      </c>
      <c r="B17042" s="292" t="s">
        <v>26089</v>
      </c>
      <c r="C17042" s="292" t="s">
        <v>16</v>
      </c>
      <c r="D17042" s="293">
        <v>11.59</v>
      </c>
    </row>
    <row r="17043" spans="1:4">
      <c r="A17043" s="291" t="s">
        <v>26090</v>
      </c>
      <c r="B17043" s="292" t="s">
        <v>26089</v>
      </c>
      <c r="C17043" s="292" t="s">
        <v>16</v>
      </c>
      <c r="D17043" s="293">
        <v>10.220000000000001</v>
      </c>
    </row>
    <row r="17044" spans="1:4">
      <c r="A17044" s="291" t="s">
        <v>26091</v>
      </c>
      <c r="B17044" s="292" t="s">
        <v>26092</v>
      </c>
      <c r="C17044" s="292" t="s">
        <v>16</v>
      </c>
      <c r="D17044" s="293">
        <v>15.11</v>
      </c>
    </row>
    <row r="17045" spans="1:4">
      <c r="A17045" s="291" t="s">
        <v>26093</v>
      </c>
      <c r="B17045" s="292" t="s">
        <v>26092</v>
      </c>
      <c r="C17045" s="292" t="s">
        <v>16</v>
      </c>
      <c r="D17045" s="293">
        <v>13.3</v>
      </c>
    </row>
    <row r="17046" spans="1:4">
      <c r="A17046" s="291" t="s">
        <v>26094</v>
      </c>
      <c r="B17046" s="292" t="s">
        <v>26095</v>
      </c>
      <c r="C17046" s="292" t="s">
        <v>16</v>
      </c>
      <c r="D17046" s="293">
        <v>16.309999999999999</v>
      </c>
    </row>
    <row r="17047" spans="1:4">
      <c r="A17047" s="291" t="s">
        <v>26096</v>
      </c>
      <c r="B17047" s="292" t="s">
        <v>26095</v>
      </c>
      <c r="C17047" s="292" t="s">
        <v>16</v>
      </c>
      <c r="D17047" s="293">
        <v>14.26</v>
      </c>
    </row>
    <row r="17048" spans="1:4">
      <c r="A17048" s="291" t="s">
        <v>26097</v>
      </c>
      <c r="B17048" s="292" t="s">
        <v>26098</v>
      </c>
      <c r="C17048" s="292" t="s">
        <v>16</v>
      </c>
      <c r="D17048" s="293">
        <v>4.54</v>
      </c>
    </row>
    <row r="17049" spans="1:4">
      <c r="A17049" s="291" t="s">
        <v>26099</v>
      </c>
      <c r="B17049" s="292" t="s">
        <v>26098</v>
      </c>
      <c r="C17049" s="292" t="s">
        <v>16</v>
      </c>
      <c r="D17049" s="293">
        <v>4.01</v>
      </c>
    </row>
    <row r="17050" spans="1:4">
      <c r="A17050" s="291" t="s">
        <v>26100</v>
      </c>
      <c r="B17050" s="292" t="s">
        <v>26101</v>
      </c>
      <c r="C17050" s="292" t="s">
        <v>16</v>
      </c>
      <c r="D17050" s="293">
        <v>19.48</v>
      </c>
    </row>
    <row r="17051" spans="1:4">
      <c r="A17051" s="291" t="s">
        <v>26102</v>
      </c>
      <c r="B17051" s="292" t="s">
        <v>26101</v>
      </c>
      <c r="C17051" s="292" t="s">
        <v>16</v>
      </c>
      <c r="D17051" s="293">
        <v>17.98</v>
      </c>
    </row>
    <row r="17052" spans="1:4">
      <c r="A17052" s="291" t="s">
        <v>26103</v>
      </c>
      <c r="B17052" s="292" t="s">
        <v>26104</v>
      </c>
      <c r="C17052" s="292" t="s">
        <v>16</v>
      </c>
      <c r="D17052" s="293">
        <v>128.66</v>
      </c>
    </row>
    <row r="17053" spans="1:4">
      <c r="A17053" s="291" t="s">
        <v>26105</v>
      </c>
      <c r="B17053" s="292" t="s">
        <v>26104</v>
      </c>
      <c r="C17053" s="292" t="s">
        <v>16</v>
      </c>
      <c r="D17053" s="293">
        <v>126.95</v>
      </c>
    </row>
    <row r="17054" spans="1:4">
      <c r="A17054" s="291" t="s">
        <v>26106</v>
      </c>
      <c r="B17054" s="292" t="s">
        <v>26107</v>
      </c>
      <c r="C17054" s="292" t="s">
        <v>16</v>
      </c>
      <c r="D17054" s="293">
        <v>248.01</v>
      </c>
    </row>
    <row r="17055" spans="1:4">
      <c r="A17055" s="291" t="s">
        <v>26108</v>
      </c>
      <c r="B17055" s="292" t="s">
        <v>26107</v>
      </c>
      <c r="C17055" s="292" t="s">
        <v>16</v>
      </c>
      <c r="D17055" s="293">
        <v>245.8</v>
      </c>
    </row>
    <row r="17056" spans="1:4">
      <c r="A17056" s="291" t="s">
        <v>26109</v>
      </c>
      <c r="B17056" s="292" t="s">
        <v>26110</v>
      </c>
      <c r="C17056" s="292" t="s">
        <v>16</v>
      </c>
      <c r="D17056" s="293">
        <v>27.41</v>
      </c>
    </row>
    <row r="17057" spans="1:4">
      <c r="A17057" s="291" t="s">
        <v>26111</v>
      </c>
      <c r="B17057" s="292" t="s">
        <v>26110</v>
      </c>
      <c r="C17057" s="292" t="s">
        <v>16</v>
      </c>
      <c r="D17057" s="293">
        <v>25.71</v>
      </c>
    </row>
    <row r="17058" spans="1:4">
      <c r="A17058" s="291" t="s">
        <v>26112</v>
      </c>
      <c r="B17058" s="292" t="s">
        <v>26113</v>
      </c>
      <c r="C17058" s="292" t="s">
        <v>16</v>
      </c>
      <c r="D17058" s="293">
        <v>37.75</v>
      </c>
    </row>
    <row r="17059" spans="1:4">
      <c r="A17059" s="291" t="s">
        <v>26114</v>
      </c>
      <c r="B17059" s="292" t="s">
        <v>26113</v>
      </c>
      <c r="C17059" s="292" t="s">
        <v>16</v>
      </c>
      <c r="D17059" s="293">
        <v>35.200000000000003</v>
      </c>
    </row>
    <row r="17060" spans="1:4">
      <c r="A17060" s="291" t="s">
        <v>26115</v>
      </c>
      <c r="B17060" s="292" t="s">
        <v>26116</v>
      </c>
      <c r="C17060" s="292" t="s">
        <v>16</v>
      </c>
      <c r="D17060" s="293">
        <v>56.01</v>
      </c>
    </row>
    <row r="17061" spans="1:4">
      <c r="A17061" s="291" t="s">
        <v>26117</v>
      </c>
      <c r="B17061" s="292" t="s">
        <v>26116</v>
      </c>
      <c r="C17061" s="292" t="s">
        <v>16</v>
      </c>
      <c r="D17061" s="293">
        <v>51.26</v>
      </c>
    </row>
    <row r="17062" spans="1:4">
      <c r="A17062" s="291" t="s">
        <v>26118</v>
      </c>
      <c r="B17062" s="292" t="s">
        <v>26119</v>
      </c>
      <c r="C17062" s="292" t="s">
        <v>121</v>
      </c>
      <c r="D17062" s="293">
        <v>10.3</v>
      </c>
    </row>
    <row r="17063" spans="1:4">
      <c r="A17063" s="291" t="s">
        <v>26120</v>
      </c>
      <c r="B17063" s="292" t="s">
        <v>26119</v>
      </c>
      <c r="C17063" s="292" t="s">
        <v>121</v>
      </c>
      <c r="D17063" s="293">
        <v>10.3</v>
      </c>
    </row>
    <row r="17064" spans="1:4">
      <c r="A17064" s="291" t="s">
        <v>26121</v>
      </c>
      <c r="B17064" s="292" t="s">
        <v>26122</v>
      </c>
      <c r="C17064" s="292" t="s">
        <v>121</v>
      </c>
      <c r="D17064" s="293">
        <v>10.3</v>
      </c>
    </row>
    <row r="17065" spans="1:4">
      <c r="A17065" s="291" t="s">
        <v>26123</v>
      </c>
      <c r="B17065" s="292" t="s">
        <v>26122</v>
      </c>
      <c r="C17065" s="292" t="s">
        <v>121</v>
      </c>
      <c r="D17065" s="293">
        <v>10.3</v>
      </c>
    </row>
    <row r="17066" spans="1:4">
      <c r="A17066" s="291" t="s">
        <v>26124</v>
      </c>
      <c r="B17066" s="292" t="s">
        <v>26125</v>
      </c>
      <c r="C17066" s="292" t="s">
        <v>16</v>
      </c>
      <c r="D17066" s="293">
        <v>26.59</v>
      </c>
    </row>
    <row r="17067" spans="1:4">
      <c r="A17067" s="291" t="s">
        <v>26126</v>
      </c>
      <c r="B17067" s="292" t="s">
        <v>26125</v>
      </c>
      <c r="C17067" s="292" t="s">
        <v>16</v>
      </c>
      <c r="D17067" s="293">
        <v>23.59</v>
      </c>
    </row>
    <row r="17068" spans="1:4">
      <c r="A17068" s="291" t="s">
        <v>26127</v>
      </c>
      <c r="B17068" s="292" t="s">
        <v>26128</v>
      </c>
      <c r="C17068" s="292" t="s">
        <v>16</v>
      </c>
      <c r="D17068" s="293">
        <v>11.18</v>
      </c>
    </row>
    <row r="17069" spans="1:4">
      <c r="A17069" s="291" t="s">
        <v>26129</v>
      </c>
      <c r="B17069" s="292" t="s">
        <v>26128</v>
      </c>
      <c r="C17069" s="292" t="s">
        <v>16</v>
      </c>
      <c r="D17069" s="293">
        <v>10.54</v>
      </c>
    </row>
    <row r="17070" spans="1:4">
      <c r="A17070" s="291" t="s">
        <v>26130</v>
      </c>
      <c r="B17070" s="292" t="s">
        <v>26131</v>
      </c>
      <c r="C17070" s="292" t="s">
        <v>16</v>
      </c>
      <c r="D17070" s="293">
        <v>39.35</v>
      </c>
    </row>
    <row r="17071" spans="1:4">
      <c r="A17071" s="291" t="s">
        <v>26132</v>
      </c>
      <c r="B17071" s="292" t="s">
        <v>26131</v>
      </c>
      <c r="C17071" s="292" t="s">
        <v>16</v>
      </c>
      <c r="D17071" s="293">
        <v>35.35</v>
      </c>
    </row>
    <row r="17072" spans="1:4">
      <c r="A17072" s="291" t="s">
        <v>26133</v>
      </c>
      <c r="B17072" s="292" t="s">
        <v>26134</v>
      </c>
      <c r="C17072" s="292" t="s">
        <v>16</v>
      </c>
      <c r="D17072" s="293">
        <v>27.85</v>
      </c>
    </row>
    <row r="17073" spans="1:4">
      <c r="A17073" s="291" t="s">
        <v>26135</v>
      </c>
      <c r="B17073" s="292" t="s">
        <v>26134</v>
      </c>
      <c r="C17073" s="292" t="s">
        <v>16</v>
      </c>
      <c r="D17073" s="293">
        <v>25.09</v>
      </c>
    </row>
    <row r="17074" spans="1:4">
      <c r="A17074" s="291" t="s">
        <v>26136</v>
      </c>
      <c r="B17074" s="292" t="s">
        <v>26137</v>
      </c>
      <c r="C17074" s="292" t="s">
        <v>16</v>
      </c>
      <c r="D17074" s="293">
        <v>13.62</v>
      </c>
    </row>
    <row r="17075" spans="1:4">
      <c r="A17075" s="291" t="s">
        <v>26138</v>
      </c>
      <c r="B17075" s="292" t="s">
        <v>26137</v>
      </c>
      <c r="C17075" s="292" t="s">
        <v>16</v>
      </c>
      <c r="D17075" s="293">
        <v>12.37</v>
      </c>
    </row>
    <row r="17076" spans="1:4">
      <c r="A17076" s="291" t="s">
        <v>26139</v>
      </c>
      <c r="B17076" s="292" t="s">
        <v>26140</v>
      </c>
      <c r="C17076" s="292" t="s">
        <v>16</v>
      </c>
      <c r="D17076" s="293">
        <v>3.05</v>
      </c>
    </row>
    <row r="17077" spans="1:4">
      <c r="A17077" s="291" t="s">
        <v>26141</v>
      </c>
      <c r="B17077" s="292" t="s">
        <v>26140</v>
      </c>
      <c r="C17077" s="292" t="s">
        <v>16</v>
      </c>
      <c r="D17077" s="293">
        <v>2.8</v>
      </c>
    </row>
    <row r="17078" spans="1:4">
      <c r="A17078" s="291" t="s">
        <v>371</v>
      </c>
      <c r="B17078" s="292" t="s">
        <v>372</v>
      </c>
      <c r="C17078" s="292" t="s">
        <v>16</v>
      </c>
      <c r="D17078" s="293">
        <v>42.57</v>
      </c>
    </row>
    <row r="17079" spans="1:4">
      <c r="A17079" s="291" t="s">
        <v>630</v>
      </c>
      <c r="B17079" s="292" t="s">
        <v>372</v>
      </c>
      <c r="C17079" s="292" t="s">
        <v>16</v>
      </c>
      <c r="D17079" s="293">
        <v>38.56</v>
      </c>
    </row>
    <row r="17080" spans="1:4">
      <c r="A17080" s="291" t="s">
        <v>26142</v>
      </c>
      <c r="B17080" s="292" t="s">
        <v>26143</v>
      </c>
      <c r="C17080" s="292" t="s">
        <v>16</v>
      </c>
      <c r="D17080" s="293">
        <v>16.399999999999999</v>
      </c>
    </row>
    <row r="17081" spans="1:4">
      <c r="A17081" s="291" t="s">
        <v>26144</v>
      </c>
      <c r="B17081" s="292" t="s">
        <v>26143</v>
      </c>
      <c r="C17081" s="292" t="s">
        <v>16</v>
      </c>
      <c r="D17081" s="293">
        <v>14.85</v>
      </c>
    </row>
    <row r="17082" spans="1:4">
      <c r="A17082" s="291" t="s">
        <v>26145</v>
      </c>
      <c r="B17082" s="292" t="s">
        <v>26146</v>
      </c>
      <c r="C17082" s="292" t="s">
        <v>16</v>
      </c>
      <c r="D17082" s="293">
        <v>17.899999999999999</v>
      </c>
    </row>
    <row r="17083" spans="1:4">
      <c r="A17083" s="291" t="s">
        <v>26147</v>
      </c>
      <c r="B17083" s="292" t="s">
        <v>26146</v>
      </c>
      <c r="C17083" s="292" t="s">
        <v>16</v>
      </c>
      <c r="D17083" s="293">
        <v>16.149999999999999</v>
      </c>
    </row>
    <row r="17084" spans="1:4">
      <c r="A17084" s="291" t="s">
        <v>26148</v>
      </c>
      <c r="B17084" s="292" t="s">
        <v>26149</v>
      </c>
      <c r="C17084" s="292" t="s">
        <v>16</v>
      </c>
      <c r="D17084" s="293">
        <v>23.08</v>
      </c>
    </row>
    <row r="17085" spans="1:4">
      <c r="A17085" s="291" t="s">
        <v>26150</v>
      </c>
      <c r="B17085" s="292" t="s">
        <v>26149</v>
      </c>
      <c r="C17085" s="292" t="s">
        <v>16</v>
      </c>
      <c r="D17085" s="293">
        <v>20.83</v>
      </c>
    </row>
    <row r="17086" spans="1:4">
      <c r="A17086" s="291" t="s">
        <v>26151</v>
      </c>
      <c r="B17086" s="292" t="s">
        <v>26152</v>
      </c>
      <c r="C17086" s="292" t="s">
        <v>16</v>
      </c>
      <c r="D17086" s="293">
        <v>12.58</v>
      </c>
    </row>
    <row r="17087" spans="1:4">
      <c r="A17087" s="291" t="s">
        <v>26153</v>
      </c>
      <c r="B17087" s="292" t="s">
        <v>26152</v>
      </c>
      <c r="C17087" s="292" t="s">
        <v>16</v>
      </c>
      <c r="D17087" s="293">
        <v>11.57</v>
      </c>
    </row>
    <row r="17088" spans="1:4">
      <c r="A17088" s="291" t="s">
        <v>26154</v>
      </c>
      <c r="B17088" s="292" t="s">
        <v>26155</v>
      </c>
      <c r="C17088" s="292" t="s">
        <v>16</v>
      </c>
      <c r="D17088" s="293">
        <v>36.32</v>
      </c>
    </row>
    <row r="17089" spans="1:4">
      <c r="A17089" s="291" t="s">
        <v>26156</v>
      </c>
      <c r="B17089" s="292" t="s">
        <v>26155</v>
      </c>
      <c r="C17089" s="292" t="s">
        <v>16</v>
      </c>
      <c r="D17089" s="293">
        <v>35.01</v>
      </c>
    </row>
    <row r="17090" spans="1:4">
      <c r="A17090" s="291" t="s">
        <v>26157</v>
      </c>
      <c r="B17090" s="292" t="s">
        <v>26158</v>
      </c>
      <c r="C17090" s="292" t="s">
        <v>16</v>
      </c>
      <c r="D17090" s="293">
        <v>51.45</v>
      </c>
    </row>
    <row r="17091" spans="1:4">
      <c r="A17091" s="291" t="s">
        <v>26159</v>
      </c>
      <c r="B17091" s="292" t="s">
        <v>26158</v>
      </c>
      <c r="C17091" s="292" t="s">
        <v>16</v>
      </c>
      <c r="D17091" s="293">
        <v>47.45</v>
      </c>
    </row>
    <row r="17092" spans="1:4">
      <c r="A17092" s="291" t="s">
        <v>26160</v>
      </c>
      <c r="B17092" s="292" t="s">
        <v>26161</v>
      </c>
      <c r="C17092" s="292" t="s">
        <v>16</v>
      </c>
      <c r="D17092" s="293">
        <v>32.76</v>
      </c>
    </row>
    <row r="17093" spans="1:4">
      <c r="A17093" s="291" t="s">
        <v>26162</v>
      </c>
      <c r="B17093" s="292" t="s">
        <v>26161</v>
      </c>
      <c r="C17093" s="292" t="s">
        <v>16</v>
      </c>
      <c r="D17093" s="293">
        <v>30.12</v>
      </c>
    </row>
    <row r="17094" spans="1:4">
      <c r="A17094" s="291" t="s">
        <v>26163</v>
      </c>
      <c r="B17094" s="292" t="s">
        <v>26164</v>
      </c>
      <c r="C17094" s="292" t="s">
        <v>16</v>
      </c>
      <c r="D17094" s="293">
        <v>8.7100000000000009</v>
      </c>
    </row>
    <row r="17095" spans="1:4">
      <c r="A17095" s="291" t="s">
        <v>26165</v>
      </c>
      <c r="B17095" s="292" t="s">
        <v>26164</v>
      </c>
      <c r="C17095" s="292" t="s">
        <v>16</v>
      </c>
      <c r="D17095" s="293">
        <v>8.07</v>
      </c>
    </row>
    <row r="17096" spans="1:4">
      <c r="A17096" s="291" t="s">
        <v>26166</v>
      </c>
      <c r="B17096" s="292" t="s">
        <v>26167</v>
      </c>
      <c r="C17096" s="292" t="s">
        <v>16</v>
      </c>
      <c r="D17096" s="293">
        <v>19.22</v>
      </c>
    </row>
    <row r="17097" spans="1:4">
      <c r="A17097" s="291" t="s">
        <v>26168</v>
      </c>
      <c r="B17097" s="292" t="s">
        <v>26167</v>
      </c>
      <c r="C17097" s="292" t="s">
        <v>16</v>
      </c>
      <c r="D17097" s="293">
        <v>17.59</v>
      </c>
    </row>
    <row r="17098" spans="1:4">
      <c r="A17098" s="291" t="s">
        <v>26169</v>
      </c>
      <c r="B17098" s="292" t="s">
        <v>26170</v>
      </c>
      <c r="C17098" s="292" t="s">
        <v>16</v>
      </c>
      <c r="D17098" s="293">
        <v>11.18</v>
      </c>
    </row>
    <row r="17099" spans="1:4">
      <c r="A17099" s="291" t="s">
        <v>26171</v>
      </c>
      <c r="B17099" s="292" t="s">
        <v>26170</v>
      </c>
      <c r="C17099" s="292" t="s">
        <v>16</v>
      </c>
      <c r="D17099" s="293">
        <v>10.54</v>
      </c>
    </row>
    <row r="17100" spans="1:4">
      <c r="A17100" s="291" t="s">
        <v>26172</v>
      </c>
      <c r="B17100" s="292" t="s">
        <v>26173</v>
      </c>
      <c r="C17100" s="292" t="s">
        <v>16</v>
      </c>
      <c r="D17100" s="293">
        <v>17.97</v>
      </c>
    </row>
    <row r="17101" spans="1:4">
      <c r="A17101" s="291" t="s">
        <v>26174</v>
      </c>
      <c r="B17101" s="292" t="s">
        <v>26173</v>
      </c>
      <c r="C17101" s="292" t="s">
        <v>16</v>
      </c>
      <c r="D17101" s="293">
        <v>16.47</v>
      </c>
    </row>
    <row r="17102" spans="1:4">
      <c r="A17102" s="291" t="s">
        <v>26175</v>
      </c>
      <c r="B17102" s="292" t="s">
        <v>26176</v>
      </c>
      <c r="C17102" s="292" t="s">
        <v>16</v>
      </c>
      <c r="D17102" s="293">
        <v>23.67</v>
      </c>
    </row>
    <row r="17103" spans="1:4">
      <c r="A17103" s="291" t="s">
        <v>26177</v>
      </c>
      <c r="B17103" s="292" t="s">
        <v>26176</v>
      </c>
      <c r="C17103" s="292" t="s">
        <v>16</v>
      </c>
      <c r="D17103" s="293">
        <v>21.77</v>
      </c>
    </row>
    <row r="17104" spans="1:4">
      <c r="A17104" s="291" t="s">
        <v>26178</v>
      </c>
      <c r="B17104" s="292" t="s">
        <v>26179</v>
      </c>
      <c r="C17104" s="292" t="s">
        <v>16</v>
      </c>
      <c r="D17104" s="293">
        <v>18.190000000000001</v>
      </c>
    </row>
    <row r="17105" spans="1:4">
      <c r="A17105" s="291" t="s">
        <v>26180</v>
      </c>
      <c r="B17105" s="292" t="s">
        <v>26179</v>
      </c>
      <c r="C17105" s="292" t="s">
        <v>16</v>
      </c>
      <c r="D17105" s="293">
        <v>16.37</v>
      </c>
    </row>
    <row r="17106" spans="1:4">
      <c r="A17106" s="291" t="s">
        <v>26181</v>
      </c>
      <c r="B17106" s="292" t="s">
        <v>26182</v>
      </c>
      <c r="C17106" s="292" t="s">
        <v>16</v>
      </c>
      <c r="D17106" s="293">
        <v>14.32</v>
      </c>
    </row>
    <row r="17107" spans="1:4">
      <c r="A17107" s="291" t="s">
        <v>26183</v>
      </c>
      <c r="B17107" s="292" t="s">
        <v>26182</v>
      </c>
      <c r="C17107" s="292" t="s">
        <v>16</v>
      </c>
      <c r="D17107" s="293">
        <v>12.81</v>
      </c>
    </row>
    <row r="17108" spans="1:4">
      <c r="A17108" s="291" t="s">
        <v>26184</v>
      </c>
      <c r="B17108" s="292" t="s">
        <v>26185</v>
      </c>
      <c r="C17108" s="292" t="s">
        <v>16</v>
      </c>
      <c r="D17108" s="293">
        <v>53.53</v>
      </c>
    </row>
    <row r="17109" spans="1:4">
      <c r="A17109" s="291" t="s">
        <v>26186</v>
      </c>
      <c r="B17109" s="292" t="s">
        <v>26185</v>
      </c>
      <c r="C17109" s="292" t="s">
        <v>16</v>
      </c>
      <c r="D17109" s="293">
        <v>49.38</v>
      </c>
    </row>
    <row r="17110" spans="1:4">
      <c r="A17110" s="291" t="s">
        <v>26187</v>
      </c>
      <c r="B17110" s="292" t="s">
        <v>26188</v>
      </c>
      <c r="C17110" s="292" t="s">
        <v>16</v>
      </c>
      <c r="D17110" s="293">
        <v>21.48</v>
      </c>
    </row>
    <row r="17111" spans="1:4">
      <c r="A17111" s="291" t="s">
        <v>26189</v>
      </c>
      <c r="B17111" s="292" t="s">
        <v>26188</v>
      </c>
      <c r="C17111" s="292" t="s">
        <v>16</v>
      </c>
      <c r="D17111" s="293">
        <v>19.73</v>
      </c>
    </row>
    <row r="17112" spans="1:4">
      <c r="A17112" s="291" t="s">
        <v>26190</v>
      </c>
      <c r="B17112" s="292" t="s">
        <v>26191</v>
      </c>
      <c r="C17112" s="292" t="s">
        <v>16</v>
      </c>
      <c r="D17112" s="293">
        <v>23.94</v>
      </c>
    </row>
    <row r="17113" spans="1:4">
      <c r="A17113" s="291" t="s">
        <v>26192</v>
      </c>
      <c r="B17113" s="292" t="s">
        <v>26191</v>
      </c>
      <c r="C17113" s="292" t="s">
        <v>16</v>
      </c>
      <c r="D17113" s="293">
        <v>21.64</v>
      </c>
    </row>
    <row r="17114" spans="1:4">
      <c r="A17114" s="291" t="s">
        <v>26193</v>
      </c>
      <c r="B17114" s="292" t="s">
        <v>26194</v>
      </c>
      <c r="C17114" s="292" t="s">
        <v>63</v>
      </c>
      <c r="D17114" s="293">
        <v>20.8</v>
      </c>
    </row>
    <row r="17115" spans="1:4">
      <c r="A17115" s="291" t="s">
        <v>26195</v>
      </c>
      <c r="B17115" s="292" t="s">
        <v>26194</v>
      </c>
      <c r="C17115" s="292" t="s">
        <v>63</v>
      </c>
      <c r="D17115" s="293">
        <v>18.239999999999998</v>
      </c>
    </row>
    <row r="17116" spans="1:4">
      <c r="A17116" s="291" t="s">
        <v>26196</v>
      </c>
      <c r="B17116" s="292" t="s">
        <v>26197</v>
      </c>
      <c r="C17116" s="292" t="s">
        <v>63</v>
      </c>
      <c r="D17116" s="293">
        <v>6.39</v>
      </c>
    </row>
    <row r="17117" spans="1:4">
      <c r="A17117" s="291" t="s">
        <v>26198</v>
      </c>
      <c r="B17117" s="292" t="s">
        <v>26197</v>
      </c>
      <c r="C17117" s="292" t="s">
        <v>63</v>
      </c>
      <c r="D17117" s="293">
        <v>5.63</v>
      </c>
    </row>
    <row r="17118" spans="1:4">
      <c r="A17118" s="291" t="s">
        <v>26199</v>
      </c>
      <c r="B17118" s="292" t="s">
        <v>26200</v>
      </c>
      <c r="C17118" s="292" t="s">
        <v>63</v>
      </c>
      <c r="D17118" s="293">
        <v>13.89</v>
      </c>
    </row>
    <row r="17119" spans="1:4">
      <c r="A17119" s="291" t="s">
        <v>26201</v>
      </c>
      <c r="B17119" s="292" t="s">
        <v>26200</v>
      </c>
      <c r="C17119" s="292" t="s">
        <v>63</v>
      </c>
      <c r="D17119" s="293">
        <v>12.29</v>
      </c>
    </row>
    <row r="17120" spans="1:4">
      <c r="A17120" s="291" t="s">
        <v>26202</v>
      </c>
      <c r="B17120" s="292" t="s">
        <v>26203</v>
      </c>
      <c r="C17120" s="292" t="s">
        <v>63</v>
      </c>
      <c r="D17120" s="293">
        <v>13.64</v>
      </c>
    </row>
    <row r="17121" spans="1:4">
      <c r="A17121" s="291" t="s">
        <v>26204</v>
      </c>
      <c r="B17121" s="292" t="s">
        <v>26203</v>
      </c>
      <c r="C17121" s="292" t="s">
        <v>63</v>
      </c>
      <c r="D17121" s="293">
        <v>12.04</v>
      </c>
    </row>
    <row r="17122" spans="1:4">
      <c r="A17122" s="291" t="s">
        <v>26205</v>
      </c>
      <c r="B17122" s="292" t="s">
        <v>26206</v>
      </c>
      <c r="C17122" s="292" t="s">
        <v>63</v>
      </c>
      <c r="D17122" s="293">
        <v>10.01</v>
      </c>
    </row>
    <row r="17123" spans="1:4">
      <c r="A17123" s="291" t="s">
        <v>26207</v>
      </c>
      <c r="B17123" s="292" t="s">
        <v>26206</v>
      </c>
      <c r="C17123" s="292" t="s">
        <v>63</v>
      </c>
      <c r="D17123" s="293">
        <v>8.83</v>
      </c>
    </row>
    <row r="17124" spans="1:4">
      <c r="A17124" s="291" t="s">
        <v>26208</v>
      </c>
      <c r="B17124" s="292" t="s">
        <v>26209</v>
      </c>
      <c r="C17124" s="292" t="s">
        <v>16</v>
      </c>
      <c r="D17124" s="293">
        <v>41.4</v>
      </c>
    </row>
    <row r="17125" spans="1:4">
      <c r="A17125" s="291" t="s">
        <v>26210</v>
      </c>
      <c r="B17125" s="292" t="s">
        <v>26209</v>
      </c>
      <c r="C17125" s="292" t="s">
        <v>16</v>
      </c>
      <c r="D17125" s="293">
        <v>37.06</v>
      </c>
    </row>
    <row r="17126" spans="1:4">
      <c r="A17126" s="291" t="s">
        <v>26211</v>
      </c>
      <c r="B17126" s="292" t="s">
        <v>26212</v>
      </c>
      <c r="C17126" s="292" t="s">
        <v>16</v>
      </c>
      <c r="D17126" s="293">
        <v>22.21</v>
      </c>
    </row>
    <row r="17127" spans="1:4">
      <c r="A17127" s="291" t="s">
        <v>26213</v>
      </c>
      <c r="B17127" s="292" t="s">
        <v>26212</v>
      </c>
      <c r="C17127" s="292" t="s">
        <v>16</v>
      </c>
      <c r="D17127" s="293">
        <v>20.309999999999999</v>
      </c>
    </row>
    <row r="17128" spans="1:4">
      <c r="A17128" s="291" t="s">
        <v>26214</v>
      </c>
      <c r="B17128" s="292" t="s">
        <v>26215</v>
      </c>
      <c r="C17128" s="292" t="s">
        <v>16</v>
      </c>
      <c r="D17128" s="293">
        <v>18.66</v>
      </c>
    </row>
    <row r="17129" spans="1:4">
      <c r="A17129" s="291" t="s">
        <v>26216</v>
      </c>
      <c r="B17129" s="292" t="s">
        <v>26215</v>
      </c>
      <c r="C17129" s="292" t="s">
        <v>16</v>
      </c>
      <c r="D17129" s="293">
        <v>17.02</v>
      </c>
    </row>
    <row r="17130" spans="1:4">
      <c r="A17130" s="291" t="s">
        <v>26217</v>
      </c>
      <c r="B17130" s="292" t="s">
        <v>26218</v>
      </c>
      <c r="C17130" s="292" t="s">
        <v>16</v>
      </c>
      <c r="D17130" s="293">
        <v>23.35</v>
      </c>
    </row>
    <row r="17131" spans="1:4">
      <c r="A17131" s="291" t="s">
        <v>26219</v>
      </c>
      <c r="B17131" s="292" t="s">
        <v>26218</v>
      </c>
      <c r="C17131" s="292" t="s">
        <v>16</v>
      </c>
      <c r="D17131" s="293">
        <v>21.45</v>
      </c>
    </row>
    <row r="17132" spans="1:4">
      <c r="A17132" s="291" t="s">
        <v>26220</v>
      </c>
      <c r="B17132" s="292" t="s">
        <v>26221</v>
      </c>
      <c r="C17132" s="292" t="s">
        <v>16</v>
      </c>
      <c r="D17132" s="293">
        <v>18.809999999999999</v>
      </c>
    </row>
    <row r="17133" spans="1:4">
      <c r="A17133" s="291" t="s">
        <v>26222</v>
      </c>
      <c r="B17133" s="292" t="s">
        <v>26221</v>
      </c>
      <c r="C17133" s="292" t="s">
        <v>16</v>
      </c>
      <c r="D17133" s="293">
        <v>17.170000000000002</v>
      </c>
    </row>
    <row r="17134" spans="1:4">
      <c r="A17134" s="291" t="s">
        <v>26223</v>
      </c>
      <c r="B17134" s="292" t="s">
        <v>26224</v>
      </c>
      <c r="C17134" s="292" t="s">
        <v>16</v>
      </c>
      <c r="D17134" s="293">
        <v>27.18</v>
      </c>
    </row>
    <row r="17135" spans="1:4">
      <c r="A17135" s="291" t="s">
        <v>26225</v>
      </c>
      <c r="B17135" s="292" t="s">
        <v>26224</v>
      </c>
      <c r="C17135" s="292" t="s">
        <v>16</v>
      </c>
      <c r="D17135" s="293">
        <v>25.93</v>
      </c>
    </row>
    <row r="17136" spans="1:4">
      <c r="A17136" s="291" t="s">
        <v>26226</v>
      </c>
      <c r="B17136" s="292" t="s">
        <v>26227</v>
      </c>
      <c r="C17136" s="292" t="s">
        <v>16</v>
      </c>
      <c r="D17136" s="293">
        <v>22.92</v>
      </c>
    </row>
    <row r="17137" spans="1:4">
      <c r="A17137" s="291" t="s">
        <v>26228</v>
      </c>
      <c r="B17137" s="292" t="s">
        <v>26227</v>
      </c>
      <c r="C17137" s="292" t="s">
        <v>16</v>
      </c>
      <c r="D17137" s="293">
        <v>21.01</v>
      </c>
    </row>
    <row r="17138" spans="1:4">
      <c r="A17138" s="291" t="s">
        <v>26229</v>
      </c>
      <c r="B17138" s="292" t="s">
        <v>26230</v>
      </c>
      <c r="C17138" s="292" t="s">
        <v>16</v>
      </c>
      <c r="D17138" s="293">
        <v>17.75</v>
      </c>
    </row>
    <row r="17139" spans="1:4">
      <c r="A17139" s="291" t="s">
        <v>26231</v>
      </c>
      <c r="B17139" s="292" t="s">
        <v>26230</v>
      </c>
      <c r="C17139" s="292" t="s">
        <v>16</v>
      </c>
      <c r="D17139" s="293">
        <v>16.11</v>
      </c>
    </row>
    <row r="17140" spans="1:4">
      <c r="A17140" s="291" t="s">
        <v>26232</v>
      </c>
      <c r="B17140" s="292" t="s">
        <v>26233</v>
      </c>
      <c r="C17140" s="292" t="s">
        <v>16</v>
      </c>
      <c r="D17140" s="293">
        <v>5.52</v>
      </c>
    </row>
    <row r="17141" spans="1:4">
      <c r="A17141" s="291" t="s">
        <v>26234</v>
      </c>
      <c r="B17141" s="292" t="s">
        <v>26233</v>
      </c>
      <c r="C17141" s="292" t="s">
        <v>16</v>
      </c>
      <c r="D17141" s="293">
        <v>4.97</v>
      </c>
    </row>
    <row r="17142" spans="1:4">
      <c r="A17142" s="291" t="s">
        <v>26235</v>
      </c>
      <c r="B17142" s="292" t="s">
        <v>26236</v>
      </c>
      <c r="C17142" s="292" t="s">
        <v>16</v>
      </c>
      <c r="D17142" s="293">
        <v>16.399999999999999</v>
      </c>
    </row>
    <row r="17143" spans="1:4">
      <c r="A17143" s="291" t="s">
        <v>26237</v>
      </c>
      <c r="B17143" s="292" t="s">
        <v>26236</v>
      </c>
      <c r="C17143" s="292" t="s">
        <v>16</v>
      </c>
      <c r="D17143" s="293">
        <v>15.03</v>
      </c>
    </row>
    <row r="17144" spans="1:4">
      <c r="A17144" s="291" t="s">
        <v>26238</v>
      </c>
      <c r="B17144" s="292" t="s">
        <v>26239</v>
      </c>
      <c r="C17144" s="292" t="s">
        <v>16</v>
      </c>
      <c r="D17144" s="293">
        <v>49.08</v>
      </c>
    </row>
    <row r="17145" spans="1:4">
      <c r="A17145" s="291" t="s">
        <v>26240</v>
      </c>
      <c r="B17145" s="292" t="s">
        <v>26239</v>
      </c>
      <c r="C17145" s="292" t="s">
        <v>16</v>
      </c>
      <c r="D17145" s="293">
        <v>44.33</v>
      </c>
    </row>
    <row r="17146" spans="1:4">
      <c r="A17146" s="291" t="s">
        <v>367</v>
      </c>
      <c r="B17146" s="292" t="s">
        <v>368</v>
      </c>
      <c r="C17146" s="292" t="s">
        <v>16</v>
      </c>
      <c r="D17146" s="293">
        <v>23.3</v>
      </c>
    </row>
    <row r="17147" spans="1:4">
      <c r="A17147" s="291" t="s">
        <v>629</v>
      </c>
      <c r="B17147" s="292" t="s">
        <v>368</v>
      </c>
      <c r="C17147" s="292" t="s">
        <v>16</v>
      </c>
      <c r="D17147" s="293">
        <v>20.68</v>
      </c>
    </row>
    <row r="17148" spans="1:4">
      <c r="A17148" s="291" t="s">
        <v>26241</v>
      </c>
      <c r="B17148" s="292" t="s">
        <v>26242</v>
      </c>
      <c r="C17148" s="292" t="s">
        <v>16</v>
      </c>
      <c r="D17148" s="293">
        <v>10.55</v>
      </c>
    </row>
    <row r="17149" spans="1:4">
      <c r="A17149" s="291" t="s">
        <v>26243</v>
      </c>
      <c r="B17149" s="292" t="s">
        <v>26242</v>
      </c>
      <c r="C17149" s="292" t="s">
        <v>16</v>
      </c>
      <c r="D17149" s="293">
        <v>9.2799999999999994</v>
      </c>
    </row>
    <row r="17150" spans="1:4">
      <c r="A17150" s="291" t="s">
        <v>26244</v>
      </c>
      <c r="B17150" s="292" t="s">
        <v>26245</v>
      </c>
      <c r="C17150" s="292" t="s">
        <v>16</v>
      </c>
      <c r="D17150" s="293">
        <v>11.62</v>
      </c>
    </row>
    <row r="17151" spans="1:4">
      <c r="A17151" s="291" t="s">
        <v>26246</v>
      </c>
      <c r="B17151" s="292" t="s">
        <v>26245</v>
      </c>
      <c r="C17151" s="292" t="s">
        <v>16</v>
      </c>
      <c r="D17151" s="293">
        <v>10.32</v>
      </c>
    </row>
    <row r="17152" spans="1:4">
      <c r="A17152" s="291" t="s">
        <v>26247</v>
      </c>
      <c r="B17152" s="292" t="s">
        <v>26248</v>
      </c>
      <c r="C17152" s="292" t="s">
        <v>16</v>
      </c>
      <c r="D17152" s="293">
        <v>32.1</v>
      </c>
    </row>
    <row r="17153" spans="1:4">
      <c r="A17153" s="291" t="s">
        <v>26249</v>
      </c>
      <c r="B17153" s="292" t="s">
        <v>26248</v>
      </c>
      <c r="C17153" s="292" t="s">
        <v>16</v>
      </c>
      <c r="D17153" s="293">
        <v>28.85</v>
      </c>
    </row>
    <row r="17154" spans="1:4">
      <c r="A17154" s="291" t="s">
        <v>26250</v>
      </c>
      <c r="B17154" s="292" t="s">
        <v>26251</v>
      </c>
      <c r="C17154" s="292" t="s">
        <v>16</v>
      </c>
      <c r="D17154" s="293">
        <v>6.87</v>
      </c>
    </row>
    <row r="17155" spans="1:4">
      <c r="A17155" s="291" t="s">
        <v>26252</v>
      </c>
      <c r="B17155" s="292" t="s">
        <v>26251</v>
      </c>
      <c r="C17155" s="292" t="s">
        <v>16</v>
      </c>
      <c r="D17155" s="293">
        <v>6.11</v>
      </c>
    </row>
    <row r="17156" spans="1:4">
      <c r="A17156" s="291" t="s">
        <v>26253</v>
      </c>
      <c r="B17156" s="292" t="s">
        <v>26254</v>
      </c>
      <c r="C17156" s="292" t="s">
        <v>16</v>
      </c>
      <c r="D17156" s="293">
        <v>11.03</v>
      </c>
    </row>
    <row r="17157" spans="1:4">
      <c r="A17157" s="291" t="s">
        <v>26255</v>
      </c>
      <c r="B17157" s="292" t="s">
        <v>26254</v>
      </c>
      <c r="C17157" s="292" t="s">
        <v>16</v>
      </c>
      <c r="D17157" s="293">
        <v>9.9700000000000006</v>
      </c>
    </row>
    <row r="17158" spans="1:4">
      <c r="A17158" s="291" t="s">
        <v>26256</v>
      </c>
      <c r="B17158" s="292" t="s">
        <v>26257</v>
      </c>
      <c r="C17158" s="292" t="s">
        <v>16</v>
      </c>
      <c r="D17158" s="293">
        <v>20.350000000000001</v>
      </c>
    </row>
    <row r="17159" spans="1:4">
      <c r="A17159" s="291" t="s">
        <v>26258</v>
      </c>
      <c r="B17159" s="292" t="s">
        <v>26257</v>
      </c>
      <c r="C17159" s="292" t="s">
        <v>16</v>
      </c>
      <c r="D17159" s="293">
        <v>19.2</v>
      </c>
    </row>
    <row r="17160" spans="1:4">
      <c r="A17160" s="291" t="s">
        <v>360</v>
      </c>
      <c r="B17160" s="292" t="s">
        <v>361</v>
      </c>
      <c r="C17160" s="292" t="s">
        <v>16</v>
      </c>
      <c r="D17160" s="293">
        <v>32.79</v>
      </c>
    </row>
    <row r="17161" spans="1:4">
      <c r="A17161" s="291" t="s">
        <v>627</v>
      </c>
      <c r="B17161" s="292" t="s">
        <v>361</v>
      </c>
      <c r="C17161" s="292" t="s">
        <v>16</v>
      </c>
      <c r="D17161" s="293">
        <v>29.41</v>
      </c>
    </row>
    <row r="17162" spans="1:4">
      <c r="A17162" s="291" t="s">
        <v>364</v>
      </c>
      <c r="B17162" s="292" t="s">
        <v>365</v>
      </c>
      <c r="C17162" s="292" t="s">
        <v>16</v>
      </c>
      <c r="D17162" s="293">
        <v>17.37</v>
      </c>
    </row>
    <row r="17163" spans="1:4">
      <c r="A17163" s="291" t="s">
        <v>628</v>
      </c>
      <c r="B17163" s="292" t="s">
        <v>365</v>
      </c>
      <c r="C17163" s="292" t="s">
        <v>16</v>
      </c>
      <c r="D17163" s="293">
        <v>15.62</v>
      </c>
    </row>
    <row r="17164" spans="1:4">
      <c r="A17164" s="291" t="s">
        <v>26259</v>
      </c>
      <c r="B17164" s="292" t="s">
        <v>26260</v>
      </c>
      <c r="C17164" s="292" t="s">
        <v>16</v>
      </c>
      <c r="D17164" s="293">
        <v>6.51</v>
      </c>
    </row>
    <row r="17165" spans="1:4">
      <c r="A17165" s="291" t="s">
        <v>26261</v>
      </c>
      <c r="B17165" s="292" t="s">
        <v>26260</v>
      </c>
      <c r="C17165" s="292" t="s">
        <v>16</v>
      </c>
      <c r="D17165" s="293">
        <v>5.76</v>
      </c>
    </row>
    <row r="17166" spans="1:4">
      <c r="A17166" s="291" t="s">
        <v>26262</v>
      </c>
      <c r="B17166" s="292" t="s">
        <v>26263</v>
      </c>
      <c r="C17166" s="292" t="s">
        <v>16</v>
      </c>
      <c r="D17166" s="293">
        <v>16.29</v>
      </c>
    </row>
    <row r="17167" spans="1:4">
      <c r="A17167" s="291" t="s">
        <v>26264</v>
      </c>
      <c r="B17167" s="292" t="s">
        <v>26263</v>
      </c>
      <c r="C17167" s="292" t="s">
        <v>16</v>
      </c>
      <c r="D17167" s="293">
        <v>14.65</v>
      </c>
    </row>
    <row r="17168" spans="1:4">
      <c r="A17168" s="291" t="s">
        <v>26265</v>
      </c>
      <c r="B17168" s="292" t="s">
        <v>26266</v>
      </c>
      <c r="C17168" s="292" t="s">
        <v>16</v>
      </c>
      <c r="D17168" s="293">
        <v>19.3</v>
      </c>
    </row>
    <row r="17169" spans="1:4">
      <c r="A17169" s="291" t="s">
        <v>26267</v>
      </c>
      <c r="B17169" s="292" t="s">
        <v>26266</v>
      </c>
      <c r="C17169" s="292" t="s">
        <v>16</v>
      </c>
      <c r="D17169" s="293">
        <v>17.54</v>
      </c>
    </row>
    <row r="17170" spans="1:4">
      <c r="A17170" s="291" t="s">
        <v>26268</v>
      </c>
      <c r="B17170" s="292" t="s">
        <v>26269</v>
      </c>
      <c r="C17170" s="292" t="s">
        <v>16</v>
      </c>
      <c r="D17170" s="293">
        <v>38.6</v>
      </c>
    </row>
    <row r="17171" spans="1:4">
      <c r="A17171" s="291" t="s">
        <v>26270</v>
      </c>
      <c r="B17171" s="292" t="s">
        <v>26269</v>
      </c>
      <c r="C17171" s="292" t="s">
        <v>16</v>
      </c>
      <c r="D17171" s="293">
        <v>35.090000000000003</v>
      </c>
    </row>
    <row r="17172" spans="1:4">
      <c r="A17172" s="291" t="s">
        <v>26271</v>
      </c>
      <c r="B17172" s="292" t="s">
        <v>26272</v>
      </c>
      <c r="C17172" s="292" t="s">
        <v>16</v>
      </c>
      <c r="D17172" s="293">
        <v>30.12</v>
      </c>
    </row>
    <row r="17173" spans="1:4">
      <c r="A17173" s="291" t="s">
        <v>26273</v>
      </c>
      <c r="B17173" s="292" t="s">
        <v>26272</v>
      </c>
      <c r="C17173" s="292" t="s">
        <v>16</v>
      </c>
      <c r="D17173" s="293">
        <v>27.22</v>
      </c>
    </row>
    <row r="17174" spans="1:4">
      <c r="A17174" s="291" t="s">
        <v>26274</v>
      </c>
      <c r="B17174" s="292" t="s">
        <v>26275</v>
      </c>
      <c r="C17174" s="292" t="s">
        <v>16</v>
      </c>
      <c r="D17174" s="293">
        <v>36.19</v>
      </c>
    </row>
    <row r="17175" spans="1:4">
      <c r="A17175" s="291" t="s">
        <v>26276</v>
      </c>
      <c r="B17175" s="292" t="s">
        <v>26275</v>
      </c>
      <c r="C17175" s="292" t="s">
        <v>16</v>
      </c>
      <c r="D17175" s="293">
        <v>32.69</v>
      </c>
    </row>
    <row r="17176" spans="1:4">
      <c r="A17176" s="291" t="s">
        <v>26277</v>
      </c>
      <c r="B17176" s="292" t="s">
        <v>26278</v>
      </c>
      <c r="C17176" s="292" t="s">
        <v>16</v>
      </c>
      <c r="D17176" s="293">
        <v>48.09</v>
      </c>
    </row>
    <row r="17177" spans="1:4">
      <c r="A17177" s="291" t="s">
        <v>26279</v>
      </c>
      <c r="B17177" s="292" t="s">
        <v>26278</v>
      </c>
      <c r="C17177" s="292" t="s">
        <v>16</v>
      </c>
      <c r="D17177" s="293">
        <v>43.33</v>
      </c>
    </row>
    <row r="17178" spans="1:4">
      <c r="A17178" s="291" t="s">
        <v>26280</v>
      </c>
      <c r="B17178" s="292" t="s">
        <v>26281</v>
      </c>
      <c r="C17178" s="292" t="s">
        <v>16</v>
      </c>
      <c r="D17178" s="293">
        <v>6.98</v>
      </c>
    </row>
    <row r="17179" spans="1:4">
      <c r="A17179" s="291" t="s">
        <v>26282</v>
      </c>
      <c r="B17179" s="292" t="s">
        <v>26281</v>
      </c>
      <c r="C17179" s="292" t="s">
        <v>16</v>
      </c>
      <c r="D17179" s="293">
        <v>6.23</v>
      </c>
    </row>
    <row r="17180" spans="1:4">
      <c r="A17180" s="291" t="s">
        <v>26283</v>
      </c>
      <c r="B17180" s="292" t="s">
        <v>26284</v>
      </c>
      <c r="C17180" s="292" t="s">
        <v>16</v>
      </c>
      <c r="D17180" s="293">
        <v>14.97</v>
      </c>
    </row>
    <row r="17181" spans="1:4">
      <c r="A17181" s="291" t="s">
        <v>26285</v>
      </c>
      <c r="B17181" s="292" t="s">
        <v>26284</v>
      </c>
      <c r="C17181" s="292" t="s">
        <v>16</v>
      </c>
      <c r="D17181" s="293">
        <v>13.57</v>
      </c>
    </row>
    <row r="17182" spans="1:4">
      <c r="A17182" s="291" t="s">
        <v>26286</v>
      </c>
      <c r="B17182" s="292" t="s">
        <v>26287</v>
      </c>
      <c r="C17182" s="292" t="s">
        <v>16</v>
      </c>
      <c r="D17182" s="293">
        <v>35.049999999999997</v>
      </c>
    </row>
    <row r="17183" spans="1:4">
      <c r="A17183" s="291" t="s">
        <v>26288</v>
      </c>
      <c r="B17183" s="292" t="s">
        <v>26287</v>
      </c>
      <c r="C17183" s="292" t="s">
        <v>16</v>
      </c>
      <c r="D17183" s="293">
        <v>31.62</v>
      </c>
    </row>
    <row r="17184" spans="1:4">
      <c r="A17184" s="291" t="s">
        <v>26289</v>
      </c>
      <c r="B17184" s="292" t="s">
        <v>26290</v>
      </c>
      <c r="C17184" s="292" t="s">
        <v>16</v>
      </c>
      <c r="D17184" s="293">
        <v>39.46</v>
      </c>
    </row>
    <row r="17185" spans="1:4">
      <c r="A17185" s="291" t="s">
        <v>26291</v>
      </c>
      <c r="B17185" s="292" t="s">
        <v>26290</v>
      </c>
      <c r="C17185" s="292" t="s">
        <v>16</v>
      </c>
      <c r="D17185" s="293">
        <v>36.04</v>
      </c>
    </row>
    <row r="17186" spans="1:4">
      <c r="A17186" s="291" t="s">
        <v>26292</v>
      </c>
      <c r="B17186" s="292" t="s">
        <v>26293</v>
      </c>
      <c r="C17186" s="292" t="s">
        <v>16</v>
      </c>
      <c r="D17186" s="293">
        <v>32.81</v>
      </c>
    </row>
    <row r="17187" spans="1:4">
      <c r="A17187" s="291" t="s">
        <v>26294</v>
      </c>
      <c r="B17187" s="292" t="s">
        <v>26293</v>
      </c>
      <c r="C17187" s="292" t="s">
        <v>16</v>
      </c>
      <c r="D17187" s="293">
        <v>30.49</v>
      </c>
    </row>
    <row r="17188" spans="1:4">
      <c r="A17188" s="291" t="s">
        <v>26295</v>
      </c>
      <c r="B17188" s="292" t="s">
        <v>26296</v>
      </c>
      <c r="C17188" s="292" t="s">
        <v>16</v>
      </c>
      <c r="D17188" s="293">
        <v>65.150000000000006</v>
      </c>
    </row>
    <row r="17189" spans="1:4">
      <c r="A17189" s="291" t="s">
        <v>26297</v>
      </c>
      <c r="B17189" s="292" t="s">
        <v>26296</v>
      </c>
      <c r="C17189" s="292" t="s">
        <v>16</v>
      </c>
      <c r="D17189" s="293">
        <v>61.88</v>
      </c>
    </row>
    <row r="17190" spans="1:4">
      <c r="A17190" s="291" t="s">
        <v>26298</v>
      </c>
      <c r="B17190" s="292" t="s">
        <v>26299</v>
      </c>
      <c r="C17190" s="292" t="s">
        <v>16</v>
      </c>
      <c r="D17190" s="293">
        <v>18.82</v>
      </c>
    </row>
    <row r="17191" spans="1:4">
      <c r="A17191" s="291" t="s">
        <v>26300</v>
      </c>
      <c r="B17191" s="292" t="s">
        <v>26299</v>
      </c>
      <c r="C17191" s="292" t="s">
        <v>16</v>
      </c>
      <c r="D17191" s="293">
        <v>17.07</v>
      </c>
    </row>
    <row r="17192" spans="1:4">
      <c r="A17192" s="291" t="s">
        <v>26301</v>
      </c>
      <c r="B17192" s="292" t="s">
        <v>26302</v>
      </c>
      <c r="C17192" s="292" t="s">
        <v>16</v>
      </c>
      <c r="D17192" s="293">
        <v>37.65</v>
      </c>
    </row>
    <row r="17193" spans="1:4">
      <c r="A17193" s="291" t="s">
        <v>26303</v>
      </c>
      <c r="B17193" s="292" t="s">
        <v>26302</v>
      </c>
      <c r="C17193" s="292" t="s">
        <v>16</v>
      </c>
      <c r="D17193" s="293">
        <v>34.15</v>
      </c>
    </row>
    <row r="17194" spans="1:4">
      <c r="A17194" s="291" t="s">
        <v>26304</v>
      </c>
      <c r="B17194" s="292" t="s">
        <v>26305</v>
      </c>
      <c r="C17194" s="292" t="s">
        <v>16</v>
      </c>
      <c r="D17194" s="293">
        <v>29.65</v>
      </c>
    </row>
    <row r="17195" spans="1:4">
      <c r="A17195" s="291" t="s">
        <v>26306</v>
      </c>
      <c r="B17195" s="292" t="s">
        <v>26305</v>
      </c>
      <c r="C17195" s="292" t="s">
        <v>16</v>
      </c>
      <c r="D17195" s="293">
        <v>26.74</v>
      </c>
    </row>
    <row r="17196" spans="1:4">
      <c r="A17196" s="291" t="s">
        <v>26307</v>
      </c>
      <c r="B17196" s="292" t="s">
        <v>26308</v>
      </c>
      <c r="C17196" s="292" t="s">
        <v>16</v>
      </c>
      <c r="D17196" s="293">
        <v>35.72</v>
      </c>
    </row>
    <row r="17197" spans="1:4">
      <c r="A17197" s="291" t="s">
        <v>26309</v>
      </c>
      <c r="B17197" s="292" t="s">
        <v>26308</v>
      </c>
      <c r="C17197" s="292" t="s">
        <v>16</v>
      </c>
      <c r="D17197" s="293">
        <v>32.21</v>
      </c>
    </row>
    <row r="17198" spans="1:4">
      <c r="A17198" s="291" t="s">
        <v>26310</v>
      </c>
      <c r="B17198" s="292" t="s">
        <v>26311</v>
      </c>
      <c r="C17198" s="292" t="s">
        <v>16</v>
      </c>
      <c r="D17198" s="293">
        <v>47.62</v>
      </c>
    </row>
    <row r="17199" spans="1:4">
      <c r="A17199" s="291" t="s">
        <v>26312</v>
      </c>
      <c r="B17199" s="292" t="s">
        <v>26311</v>
      </c>
      <c r="C17199" s="292" t="s">
        <v>16</v>
      </c>
      <c r="D17199" s="293">
        <v>42.86</v>
      </c>
    </row>
    <row r="17200" spans="1:4">
      <c r="A17200" s="291" t="s">
        <v>26313</v>
      </c>
      <c r="B17200" s="292" t="s">
        <v>26314</v>
      </c>
      <c r="C17200" s="292" t="s">
        <v>16</v>
      </c>
      <c r="D17200" s="293">
        <v>6.84</v>
      </c>
    </row>
    <row r="17201" spans="1:4">
      <c r="A17201" s="291" t="s">
        <v>26315</v>
      </c>
      <c r="B17201" s="292" t="s">
        <v>26314</v>
      </c>
      <c r="C17201" s="292" t="s">
        <v>16</v>
      </c>
      <c r="D17201" s="293">
        <v>6.09</v>
      </c>
    </row>
    <row r="17202" spans="1:4">
      <c r="A17202" s="291" t="s">
        <v>26316</v>
      </c>
      <c r="B17202" s="292" t="s">
        <v>26317</v>
      </c>
      <c r="C17202" s="292" t="s">
        <v>16</v>
      </c>
      <c r="D17202" s="293">
        <v>49.04</v>
      </c>
    </row>
    <row r="17203" spans="1:4">
      <c r="A17203" s="291" t="s">
        <v>26318</v>
      </c>
      <c r="B17203" s="292" t="s">
        <v>26317</v>
      </c>
      <c r="C17203" s="292" t="s">
        <v>16</v>
      </c>
      <c r="D17203" s="293">
        <v>44.29</v>
      </c>
    </row>
    <row r="17204" spans="1:4">
      <c r="A17204" s="291" t="s">
        <v>26319</v>
      </c>
      <c r="B17204" s="292" t="s">
        <v>26320</v>
      </c>
      <c r="C17204" s="292" t="s">
        <v>16</v>
      </c>
      <c r="D17204" s="293">
        <v>16.53</v>
      </c>
    </row>
    <row r="17205" spans="1:4">
      <c r="A17205" s="291" t="s">
        <v>26321</v>
      </c>
      <c r="B17205" s="292" t="s">
        <v>26320</v>
      </c>
      <c r="C17205" s="292" t="s">
        <v>16</v>
      </c>
      <c r="D17205" s="293">
        <v>15.03</v>
      </c>
    </row>
    <row r="17206" spans="1:4">
      <c r="A17206" s="291" t="s">
        <v>26322</v>
      </c>
      <c r="B17206" s="292" t="s">
        <v>26323</v>
      </c>
      <c r="C17206" s="292" t="s">
        <v>16</v>
      </c>
      <c r="D17206" s="293">
        <v>6.76</v>
      </c>
    </row>
    <row r="17207" spans="1:4">
      <c r="A17207" s="291" t="s">
        <v>26324</v>
      </c>
      <c r="B17207" s="292" t="s">
        <v>26323</v>
      </c>
      <c r="C17207" s="292" t="s">
        <v>16</v>
      </c>
      <c r="D17207" s="293">
        <v>6.01</v>
      </c>
    </row>
    <row r="17208" spans="1:4">
      <c r="A17208" s="291" t="s">
        <v>26325</v>
      </c>
      <c r="B17208" s="292" t="s">
        <v>26326</v>
      </c>
      <c r="C17208" s="292" t="s">
        <v>16</v>
      </c>
      <c r="D17208" s="293">
        <v>90.55</v>
      </c>
    </row>
    <row r="17209" spans="1:4">
      <c r="A17209" s="291" t="s">
        <v>26327</v>
      </c>
      <c r="B17209" s="292" t="s">
        <v>26326</v>
      </c>
      <c r="C17209" s="292" t="s">
        <v>16</v>
      </c>
      <c r="D17209" s="293">
        <v>78.92</v>
      </c>
    </row>
    <row r="17210" spans="1:4">
      <c r="A17210" s="291" t="s">
        <v>26328</v>
      </c>
      <c r="B17210" s="292" t="s">
        <v>26329</v>
      </c>
      <c r="C17210" s="292" t="s">
        <v>16</v>
      </c>
      <c r="D17210" s="293">
        <v>84.14</v>
      </c>
    </row>
    <row r="17211" spans="1:4">
      <c r="A17211" s="291" t="s">
        <v>26330</v>
      </c>
      <c r="B17211" s="292" t="s">
        <v>26329</v>
      </c>
      <c r="C17211" s="292" t="s">
        <v>16</v>
      </c>
      <c r="D17211" s="293">
        <v>73.87</v>
      </c>
    </row>
    <row r="17212" spans="1:4">
      <c r="A17212" s="291" t="s">
        <v>26331</v>
      </c>
      <c r="B17212" s="292" t="s">
        <v>26332</v>
      </c>
      <c r="C17212" s="292" t="s">
        <v>16</v>
      </c>
      <c r="D17212" s="293">
        <v>12.3</v>
      </c>
    </row>
    <row r="17213" spans="1:4">
      <c r="A17213" s="291" t="s">
        <v>26333</v>
      </c>
      <c r="B17213" s="292" t="s">
        <v>26332</v>
      </c>
      <c r="C17213" s="292" t="s">
        <v>16</v>
      </c>
      <c r="D17213" s="293">
        <v>11.05</v>
      </c>
    </row>
    <row r="17214" spans="1:4">
      <c r="A17214" s="291" t="s">
        <v>26334</v>
      </c>
      <c r="B17214" s="292" t="s">
        <v>26335</v>
      </c>
      <c r="C17214" s="292" t="s">
        <v>63</v>
      </c>
      <c r="D17214" s="293">
        <v>12.95</v>
      </c>
    </row>
    <row r="17215" spans="1:4">
      <c r="A17215" s="291" t="s">
        <v>26336</v>
      </c>
      <c r="B17215" s="292" t="s">
        <v>26335</v>
      </c>
      <c r="C17215" s="292" t="s">
        <v>63</v>
      </c>
      <c r="D17215" s="293">
        <v>11.35</v>
      </c>
    </row>
    <row r="17216" spans="1:4">
      <c r="A17216" s="291" t="s">
        <v>26337</v>
      </c>
      <c r="B17216" s="292" t="s">
        <v>26338</v>
      </c>
      <c r="C17216" s="292" t="s">
        <v>63</v>
      </c>
      <c r="D17216" s="293">
        <v>3.46</v>
      </c>
    </row>
    <row r="17217" spans="1:4">
      <c r="A17217" s="291" t="s">
        <v>26339</v>
      </c>
      <c r="B17217" s="292" t="s">
        <v>26338</v>
      </c>
      <c r="C17217" s="292" t="s">
        <v>63</v>
      </c>
      <c r="D17217" s="293">
        <v>3.01</v>
      </c>
    </row>
    <row r="17218" spans="1:4">
      <c r="A17218" s="291" t="s">
        <v>26340</v>
      </c>
      <c r="B17218" s="292" t="s">
        <v>26341</v>
      </c>
      <c r="C17218" s="292" t="s">
        <v>16</v>
      </c>
      <c r="D17218" s="293">
        <v>17.350000000000001</v>
      </c>
    </row>
    <row r="17219" spans="1:4">
      <c r="A17219" s="291" t="s">
        <v>26342</v>
      </c>
      <c r="B17219" s="292" t="s">
        <v>26341</v>
      </c>
      <c r="C17219" s="292" t="s">
        <v>16</v>
      </c>
      <c r="D17219" s="293">
        <v>15.85</v>
      </c>
    </row>
    <row r="17220" spans="1:4">
      <c r="A17220" s="291" t="s">
        <v>26343</v>
      </c>
      <c r="B17220" s="292" t="s">
        <v>26344</v>
      </c>
      <c r="C17220" s="292" t="s">
        <v>16</v>
      </c>
      <c r="D17220" s="293">
        <v>22.19</v>
      </c>
    </row>
    <row r="17221" spans="1:4">
      <c r="A17221" s="291" t="s">
        <v>26345</v>
      </c>
      <c r="B17221" s="292" t="s">
        <v>26344</v>
      </c>
      <c r="C17221" s="292" t="s">
        <v>16</v>
      </c>
      <c r="D17221" s="293">
        <v>19.899999999999999</v>
      </c>
    </row>
    <row r="17222" spans="1:4">
      <c r="A17222" s="291" t="s">
        <v>26346</v>
      </c>
      <c r="B17222" s="292" t="s">
        <v>26347</v>
      </c>
      <c r="C17222" s="292" t="s">
        <v>16</v>
      </c>
      <c r="D17222" s="293">
        <v>14.45</v>
      </c>
    </row>
    <row r="17223" spans="1:4">
      <c r="A17223" s="291" t="s">
        <v>26348</v>
      </c>
      <c r="B17223" s="292" t="s">
        <v>26347</v>
      </c>
      <c r="C17223" s="292" t="s">
        <v>16</v>
      </c>
      <c r="D17223" s="293">
        <v>12.95</v>
      </c>
    </row>
    <row r="17224" spans="1:4">
      <c r="A17224" s="291" t="s">
        <v>26349</v>
      </c>
      <c r="B17224" s="292" t="s">
        <v>26350</v>
      </c>
      <c r="C17224" s="292" t="s">
        <v>16</v>
      </c>
      <c r="D17224" s="293">
        <v>44.38</v>
      </c>
    </row>
    <row r="17225" spans="1:4">
      <c r="A17225" s="291" t="s">
        <v>26351</v>
      </c>
      <c r="B17225" s="292" t="s">
        <v>26350</v>
      </c>
      <c r="C17225" s="292" t="s">
        <v>16</v>
      </c>
      <c r="D17225" s="293">
        <v>39.799999999999997</v>
      </c>
    </row>
    <row r="17226" spans="1:4">
      <c r="A17226" s="291" t="s">
        <v>26352</v>
      </c>
      <c r="B17226" s="292" t="s">
        <v>26353</v>
      </c>
      <c r="C17226" s="292" t="s">
        <v>16</v>
      </c>
      <c r="D17226" s="293">
        <v>45.96</v>
      </c>
    </row>
    <row r="17227" spans="1:4">
      <c r="A17227" s="291" t="s">
        <v>26354</v>
      </c>
      <c r="B17227" s="292" t="s">
        <v>26353</v>
      </c>
      <c r="C17227" s="292" t="s">
        <v>16</v>
      </c>
      <c r="D17227" s="293">
        <v>41.2</v>
      </c>
    </row>
    <row r="17228" spans="1:4">
      <c r="A17228" s="291" t="s">
        <v>26355</v>
      </c>
      <c r="B17228" s="292" t="s">
        <v>26356</v>
      </c>
      <c r="C17228" s="292" t="s">
        <v>16</v>
      </c>
      <c r="D17228" s="293">
        <v>29.87</v>
      </c>
    </row>
    <row r="17229" spans="1:4">
      <c r="A17229" s="291" t="s">
        <v>26357</v>
      </c>
      <c r="B17229" s="292" t="s">
        <v>26356</v>
      </c>
      <c r="C17229" s="292" t="s">
        <v>16</v>
      </c>
      <c r="D17229" s="293">
        <v>28.12</v>
      </c>
    </row>
    <row r="17230" spans="1:4">
      <c r="A17230" s="291" t="s">
        <v>26358</v>
      </c>
      <c r="B17230" s="292" t="s">
        <v>26359</v>
      </c>
      <c r="C17230" s="292" t="s">
        <v>16</v>
      </c>
      <c r="D17230" s="293">
        <v>23.61</v>
      </c>
    </row>
    <row r="17231" spans="1:4">
      <c r="A17231" s="291" t="s">
        <v>26360</v>
      </c>
      <c r="B17231" s="292" t="s">
        <v>26359</v>
      </c>
      <c r="C17231" s="292" t="s">
        <v>16</v>
      </c>
      <c r="D17231" s="293">
        <v>21.54</v>
      </c>
    </row>
    <row r="17232" spans="1:4">
      <c r="A17232" s="291" t="s">
        <v>26361</v>
      </c>
      <c r="B17232" s="292" t="s">
        <v>26362</v>
      </c>
      <c r="C17232" s="292" t="s">
        <v>16</v>
      </c>
      <c r="D17232" s="293">
        <v>30.05</v>
      </c>
    </row>
    <row r="17233" spans="1:4">
      <c r="A17233" s="291" t="s">
        <v>26363</v>
      </c>
      <c r="B17233" s="292" t="s">
        <v>26362</v>
      </c>
      <c r="C17233" s="292" t="s">
        <v>16</v>
      </c>
      <c r="D17233" s="293">
        <v>27.66</v>
      </c>
    </row>
    <row r="17234" spans="1:4">
      <c r="A17234" s="291" t="s">
        <v>26364</v>
      </c>
      <c r="B17234" s="292" t="s">
        <v>26365</v>
      </c>
      <c r="C17234" s="292" t="s">
        <v>16</v>
      </c>
      <c r="D17234" s="293">
        <v>11.4</v>
      </c>
    </row>
    <row r="17235" spans="1:4">
      <c r="A17235" s="291" t="s">
        <v>26366</v>
      </c>
      <c r="B17235" s="292" t="s">
        <v>26365</v>
      </c>
      <c r="C17235" s="292" t="s">
        <v>16</v>
      </c>
      <c r="D17235" s="293">
        <v>10.15</v>
      </c>
    </row>
    <row r="17236" spans="1:4">
      <c r="A17236" s="291" t="s">
        <v>26367</v>
      </c>
      <c r="B17236" s="292" t="s">
        <v>26368</v>
      </c>
      <c r="C17236" s="292" t="s">
        <v>16</v>
      </c>
      <c r="D17236" s="293">
        <v>7.5</v>
      </c>
    </row>
    <row r="17237" spans="1:4">
      <c r="A17237" s="291" t="s">
        <v>26369</v>
      </c>
      <c r="B17237" s="292" t="s">
        <v>26368</v>
      </c>
      <c r="C17237" s="292" t="s">
        <v>16</v>
      </c>
      <c r="D17237" s="293">
        <v>6.97</v>
      </c>
    </row>
    <row r="17238" spans="1:4">
      <c r="A17238" s="291" t="s">
        <v>26370</v>
      </c>
      <c r="B17238" s="292" t="s">
        <v>26371</v>
      </c>
      <c r="C17238" s="292" t="s">
        <v>16</v>
      </c>
      <c r="D17238" s="293">
        <v>3.76</v>
      </c>
    </row>
    <row r="17239" spans="1:4">
      <c r="A17239" s="291" t="s">
        <v>26372</v>
      </c>
      <c r="B17239" s="292" t="s">
        <v>26371</v>
      </c>
      <c r="C17239" s="292" t="s">
        <v>16</v>
      </c>
      <c r="D17239" s="293">
        <v>3.36</v>
      </c>
    </row>
    <row r="17240" spans="1:4">
      <c r="A17240" s="291" t="s">
        <v>26373</v>
      </c>
      <c r="B17240" s="292" t="s">
        <v>26374</v>
      </c>
      <c r="C17240" s="292" t="s">
        <v>16</v>
      </c>
      <c r="D17240" s="293">
        <v>3.54</v>
      </c>
    </row>
    <row r="17241" spans="1:4">
      <c r="A17241" s="291" t="s">
        <v>26375</v>
      </c>
      <c r="B17241" s="292" t="s">
        <v>26374</v>
      </c>
      <c r="C17241" s="292" t="s">
        <v>16</v>
      </c>
      <c r="D17241" s="293">
        <v>3.14</v>
      </c>
    </row>
    <row r="17242" spans="1:4">
      <c r="A17242" s="291" t="s">
        <v>26376</v>
      </c>
      <c r="B17242" s="292" t="s">
        <v>26377</v>
      </c>
      <c r="C17242" s="292" t="s">
        <v>16</v>
      </c>
      <c r="D17242" s="293">
        <v>6.6</v>
      </c>
    </row>
    <row r="17243" spans="1:4">
      <c r="A17243" s="291" t="s">
        <v>26378</v>
      </c>
      <c r="B17243" s="292" t="s">
        <v>26377</v>
      </c>
      <c r="C17243" s="292" t="s">
        <v>16</v>
      </c>
      <c r="D17243" s="293">
        <v>5.8</v>
      </c>
    </row>
    <row r="17244" spans="1:4">
      <c r="A17244" s="291" t="s">
        <v>26379</v>
      </c>
      <c r="B17244" s="292" t="s">
        <v>26380</v>
      </c>
      <c r="C17244" s="292" t="s">
        <v>16</v>
      </c>
      <c r="D17244" s="293">
        <v>8.59</v>
      </c>
    </row>
    <row r="17245" spans="1:4">
      <c r="A17245" s="291" t="s">
        <v>26381</v>
      </c>
      <c r="B17245" s="292" t="s">
        <v>26380</v>
      </c>
      <c r="C17245" s="292" t="s">
        <v>16</v>
      </c>
      <c r="D17245" s="293">
        <v>7.53</v>
      </c>
    </row>
    <row r="17246" spans="1:4">
      <c r="A17246" s="291" t="s">
        <v>26382</v>
      </c>
      <c r="B17246" s="292" t="s">
        <v>26383</v>
      </c>
      <c r="C17246" s="292" t="s">
        <v>16</v>
      </c>
      <c r="D17246" s="293">
        <v>37.21</v>
      </c>
    </row>
    <row r="17247" spans="1:4">
      <c r="A17247" s="291" t="s">
        <v>26384</v>
      </c>
      <c r="B17247" s="292" t="s">
        <v>26383</v>
      </c>
      <c r="C17247" s="292" t="s">
        <v>16</v>
      </c>
      <c r="D17247" s="293">
        <v>36.409999999999997</v>
      </c>
    </row>
    <row r="17248" spans="1:4">
      <c r="A17248" s="291" t="s">
        <v>26385</v>
      </c>
      <c r="B17248" s="292" t="s">
        <v>26386</v>
      </c>
      <c r="C17248" s="292" t="s">
        <v>16</v>
      </c>
      <c r="D17248" s="293">
        <v>58.5</v>
      </c>
    </row>
    <row r="17249" spans="1:4">
      <c r="A17249" s="291" t="s">
        <v>26387</v>
      </c>
      <c r="B17249" s="292" t="s">
        <v>26386</v>
      </c>
      <c r="C17249" s="292" t="s">
        <v>16</v>
      </c>
      <c r="D17249" s="293">
        <v>57.44</v>
      </c>
    </row>
    <row r="17250" spans="1:4">
      <c r="A17250" s="291" t="s">
        <v>26388</v>
      </c>
      <c r="B17250" s="292" t="s">
        <v>26389</v>
      </c>
      <c r="C17250" s="292" t="s">
        <v>63</v>
      </c>
      <c r="D17250" s="293">
        <v>8.75</v>
      </c>
    </row>
    <row r="17251" spans="1:4">
      <c r="A17251" s="291" t="s">
        <v>26390</v>
      </c>
      <c r="B17251" s="292" t="s">
        <v>26389</v>
      </c>
      <c r="C17251" s="292" t="s">
        <v>63</v>
      </c>
      <c r="D17251" s="293">
        <v>8.3000000000000007</v>
      </c>
    </row>
    <row r="17252" spans="1:4">
      <c r="A17252" s="291" t="s">
        <v>26391</v>
      </c>
      <c r="B17252" s="292" t="s">
        <v>26392</v>
      </c>
      <c r="C17252" s="292" t="s">
        <v>16</v>
      </c>
      <c r="D17252" s="293">
        <v>80.78</v>
      </c>
    </row>
    <row r="17253" spans="1:4">
      <c r="A17253" s="291" t="s">
        <v>26393</v>
      </c>
      <c r="B17253" s="292" t="s">
        <v>26392</v>
      </c>
      <c r="C17253" s="292" t="s">
        <v>16</v>
      </c>
      <c r="D17253" s="293">
        <v>71.849999999999994</v>
      </c>
    </row>
    <row r="17254" spans="1:4">
      <c r="A17254" s="291" t="s">
        <v>26394</v>
      </c>
      <c r="B17254" s="292" t="s">
        <v>26395</v>
      </c>
      <c r="C17254" s="292" t="s">
        <v>16</v>
      </c>
      <c r="D17254" s="293">
        <v>73.63</v>
      </c>
    </row>
    <row r="17255" spans="1:4">
      <c r="A17255" s="291" t="s">
        <v>26396</v>
      </c>
      <c r="B17255" s="292" t="s">
        <v>26395</v>
      </c>
      <c r="C17255" s="292" t="s">
        <v>16</v>
      </c>
      <c r="D17255" s="293">
        <v>64.7</v>
      </c>
    </row>
    <row r="17256" spans="1:4">
      <c r="A17256" s="291" t="s">
        <v>26397</v>
      </c>
      <c r="B17256" s="292" t="s">
        <v>26398</v>
      </c>
      <c r="C17256" s="292" t="s">
        <v>16</v>
      </c>
      <c r="D17256" s="293">
        <v>40.840000000000003</v>
      </c>
    </row>
    <row r="17257" spans="1:4">
      <c r="A17257" s="291" t="s">
        <v>26399</v>
      </c>
      <c r="B17257" s="292" t="s">
        <v>26398</v>
      </c>
      <c r="C17257" s="292" t="s">
        <v>16</v>
      </c>
      <c r="D17257" s="293">
        <v>35.950000000000003</v>
      </c>
    </row>
    <row r="17258" spans="1:4">
      <c r="A17258" s="291" t="s">
        <v>26400</v>
      </c>
      <c r="B17258" s="292" t="s">
        <v>26401</v>
      </c>
      <c r="C17258" s="292" t="s">
        <v>16</v>
      </c>
      <c r="D17258" s="293">
        <v>16.739999999999998</v>
      </c>
    </row>
    <row r="17259" spans="1:4">
      <c r="A17259" s="291" t="s">
        <v>26402</v>
      </c>
      <c r="B17259" s="292" t="s">
        <v>26401</v>
      </c>
      <c r="C17259" s="292" t="s">
        <v>16</v>
      </c>
      <c r="D17259" s="293">
        <v>15.24</v>
      </c>
    </row>
    <row r="17260" spans="1:4">
      <c r="A17260" s="291" t="s">
        <v>26403</v>
      </c>
      <c r="B17260" s="292" t="s">
        <v>26404</v>
      </c>
      <c r="C17260" s="292" t="s">
        <v>58</v>
      </c>
      <c r="D17260" s="293">
        <v>42.93</v>
      </c>
    </row>
    <row r="17261" spans="1:4">
      <c r="A17261" s="291" t="s">
        <v>26405</v>
      </c>
      <c r="B17261" s="292" t="s">
        <v>26404</v>
      </c>
      <c r="C17261" s="292" t="s">
        <v>58</v>
      </c>
      <c r="D17261" s="293">
        <v>38.19</v>
      </c>
    </row>
    <row r="17262" spans="1:4">
      <c r="A17262" s="291" t="s">
        <v>26406</v>
      </c>
      <c r="B17262" s="292" t="s">
        <v>26407</v>
      </c>
      <c r="C17262" s="292" t="s">
        <v>58</v>
      </c>
      <c r="D17262" s="293">
        <v>233.27</v>
      </c>
    </row>
    <row r="17263" spans="1:4">
      <c r="A17263" s="291" t="s">
        <v>26408</v>
      </c>
      <c r="B17263" s="292" t="s">
        <v>26407</v>
      </c>
      <c r="C17263" s="292" t="s">
        <v>58</v>
      </c>
      <c r="D17263" s="293">
        <v>233.27</v>
      </c>
    </row>
    <row r="17264" spans="1:4">
      <c r="A17264" s="291" t="s">
        <v>26409</v>
      </c>
      <c r="B17264" s="292" t="s">
        <v>26410</v>
      </c>
      <c r="C17264" s="292" t="s">
        <v>58</v>
      </c>
      <c r="D17264" s="293">
        <v>256.33999999999997</v>
      </c>
    </row>
    <row r="17265" spans="1:4">
      <c r="A17265" s="291" t="s">
        <v>26411</v>
      </c>
      <c r="B17265" s="292" t="s">
        <v>26410</v>
      </c>
      <c r="C17265" s="292" t="s">
        <v>58</v>
      </c>
      <c r="D17265" s="293">
        <v>256.33999999999997</v>
      </c>
    </row>
    <row r="17266" spans="1:4">
      <c r="A17266" s="291" t="s">
        <v>26412</v>
      </c>
      <c r="B17266" s="292" t="s">
        <v>26413</v>
      </c>
      <c r="C17266" s="292" t="s">
        <v>58</v>
      </c>
      <c r="D17266" s="293">
        <v>331.12</v>
      </c>
    </row>
    <row r="17267" spans="1:4">
      <c r="A17267" s="291" t="s">
        <v>26414</v>
      </c>
      <c r="B17267" s="292" t="s">
        <v>26413</v>
      </c>
      <c r="C17267" s="292" t="s">
        <v>58</v>
      </c>
      <c r="D17267" s="293">
        <v>331.12</v>
      </c>
    </row>
    <row r="17268" spans="1:4">
      <c r="A17268" s="291" t="s">
        <v>309</v>
      </c>
      <c r="B17268" s="292" t="s">
        <v>310</v>
      </c>
      <c r="C17268" s="292" t="s">
        <v>58</v>
      </c>
      <c r="D17268" s="293">
        <v>1011.41</v>
      </c>
    </row>
    <row r="17269" spans="1:4">
      <c r="A17269" s="291" t="s">
        <v>613</v>
      </c>
      <c r="B17269" s="292" t="s">
        <v>310</v>
      </c>
      <c r="C17269" s="292" t="s">
        <v>58</v>
      </c>
      <c r="D17269" s="293">
        <v>1011.41</v>
      </c>
    </row>
    <row r="17270" spans="1:4">
      <c r="A17270" s="291" t="s">
        <v>26415</v>
      </c>
      <c r="B17270" s="292" t="s">
        <v>26416</v>
      </c>
      <c r="C17270" s="292" t="s">
        <v>58</v>
      </c>
      <c r="D17270" s="293">
        <v>721.95</v>
      </c>
    </row>
    <row r="17271" spans="1:4">
      <c r="A17271" s="291" t="s">
        <v>26417</v>
      </c>
      <c r="B17271" s="292" t="s">
        <v>26416</v>
      </c>
      <c r="C17271" s="292" t="s">
        <v>58</v>
      </c>
      <c r="D17271" s="293">
        <v>721.95</v>
      </c>
    </row>
    <row r="17272" spans="1:4">
      <c r="A17272" s="291" t="s">
        <v>26418</v>
      </c>
      <c r="B17272" s="292" t="s">
        <v>26419</v>
      </c>
      <c r="C17272" s="292" t="s">
        <v>58</v>
      </c>
      <c r="D17272" s="293">
        <v>170.16</v>
      </c>
    </row>
    <row r="17273" spans="1:4">
      <c r="A17273" s="291" t="s">
        <v>26420</v>
      </c>
      <c r="B17273" s="292" t="s">
        <v>26419</v>
      </c>
      <c r="C17273" s="292" t="s">
        <v>58</v>
      </c>
      <c r="D17273" s="293">
        <v>170.16</v>
      </c>
    </row>
    <row r="17274" spans="1:4">
      <c r="A17274" s="291" t="s">
        <v>26421</v>
      </c>
      <c r="B17274" s="292" t="s">
        <v>26422</v>
      </c>
      <c r="C17274" s="292" t="s">
        <v>58</v>
      </c>
      <c r="D17274" s="293">
        <v>362.76</v>
      </c>
    </row>
    <row r="17275" spans="1:4">
      <c r="A17275" s="291" t="s">
        <v>26423</v>
      </c>
      <c r="B17275" s="292" t="s">
        <v>26422</v>
      </c>
      <c r="C17275" s="292" t="s">
        <v>58</v>
      </c>
      <c r="D17275" s="293">
        <v>362.76</v>
      </c>
    </row>
    <row r="17276" spans="1:4">
      <c r="A17276" s="291" t="s">
        <v>26424</v>
      </c>
      <c r="B17276" s="292" t="s">
        <v>26425</v>
      </c>
      <c r="C17276" s="292" t="s">
        <v>58</v>
      </c>
      <c r="D17276" s="293">
        <v>230.28</v>
      </c>
    </row>
    <row r="17277" spans="1:4">
      <c r="A17277" s="291" t="s">
        <v>26426</v>
      </c>
      <c r="B17277" s="292" t="s">
        <v>26425</v>
      </c>
      <c r="C17277" s="292" t="s">
        <v>58</v>
      </c>
      <c r="D17277" s="293">
        <v>230.28</v>
      </c>
    </row>
    <row r="17278" spans="1:4">
      <c r="A17278" s="291" t="s">
        <v>26427</v>
      </c>
      <c r="B17278" s="292" t="s">
        <v>26428</v>
      </c>
      <c r="C17278" s="292" t="s">
        <v>58</v>
      </c>
      <c r="D17278" s="293">
        <v>74.099999999999994</v>
      </c>
    </row>
    <row r="17279" spans="1:4">
      <c r="A17279" s="291" t="s">
        <v>26429</v>
      </c>
      <c r="B17279" s="292" t="s">
        <v>26428</v>
      </c>
      <c r="C17279" s="292" t="s">
        <v>58</v>
      </c>
      <c r="D17279" s="293">
        <v>74.099999999999994</v>
      </c>
    </row>
    <row r="17280" spans="1:4">
      <c r="A17280" s="291" t="s">
        <v>26430</v>
      </c>
      <c r="B17280" s="292" t="s">
        <v>26431</v>
      </c>
      <c r="C17280" s="292" t="s">
        <v>58</v>
      </c>
      <c r="D17280" s="293">
        <v>243.97</v>
      </c>
    </row>
    <row r="17281" spans="1:4">
      <c r="A17281" s="291" t="s">
        <v>26432</v>
      </c>
      <c r="B17281" s="292" t="s">
        <v>26431</v>
      </c>
      <c r="C17281" s="292" t="s">
        <v>58</v>
      </c>
      <c r="D17281" s="293">
        <v>243.97</v>
      </c>
    </row>
    <row r="17282" spans="1:4">
      <c r="A17282" s="291" t="s">
        <v>26433</v>
      </c>
      <c r="B17282" s="292" t="s">
        <v>26434</v>
      </c>
      <c r="C17282" s="292" t="s">
        <v>58</v>
      </c>
      <c r="D17282" s="293">
        <v>509.33</v>
      </c>
    </row>
    <row r="17283" spans="1:4">
      <c r="A17283" s="291" t="s">
        <v>26435</v>
      </c>
      <c r="B17283" s="292" t="s">
        <v>26434</v>
      </c>
      <c r="C17283" s="292" t="s">
        <v>58</v>
      </c>
      <c r="D17283" s="293">
        <v>509.33</v>
      </c>
    </row>
    <row r="17284" spans="1:4">
      <c r="A17284" s="291" t="s">
        <v>26436</v>
      </c>
      <c r="B17284" s="292" t="s">
        <v>26437</v>
      </c>
      <c r="C17284" s="292" t="s">
        <v>58</v>
      </c>
      <c r="D17284" s="293">
        <v>676.02</v>
      </c>
    </row>
    <row r="17285" spans="1:4">
      <c r="A17285" s="291" t="s">
        <v>26438</v>
      </c>
      <c r="B17285" s="292" t="s">
        <v>26437</v>
      </c>
      <c r="C17285" s="292" t="s">
        <v>58</v>
      </c>
      <c r="D17285" s="293">
        <v>676.02</v>
      </c>
    </row>
    <row r="17286" spans="1:4">
      <c r="A17286" s="291" t="s">
        <v>26439</v>
      </c>
      <c r="B17286" s="292" t="s">
        <v>26440</v>
      </c>
      <c r="C17286" s="292" t="s">
        <v>58</v>
      </c>
      <c r="D17286" s="293">
        <v>415.84</v>
      </c>
    </row>
    <row r="17287" spans="1:4">
      <c r="A17287" s="291" t="s">
        <v>26441</v>
      </c>
      <c r="B17287" s="292" t="s">
        <v>26440</v>
      </c>
      <c r="C17287" s="292" t="s">
        <v>58</v>
      </c>
      <c r="D17287" s="293">
        <v>415.84</v>
      </c>
    </row>
    <row r="17288" spans="1:4">
      <c r="A17288" s="291" t="s">
        <v>26442</v>
      </c>
      <c r="B17288" s="292" t="s">
        <v>26443</v>
      </c>
      <c r="C17288" s="292" t="s">
        <v>58</v>
      </c>
      <c r="D17288" s="293">
        <v>413.97</v>
      </c>
    </row>
    <row r="17289" spans="1:4">
      <c r="A17289" s="291" t="s">
        <v>26444</v>
      </c>
      <c r="B17289" s="292" t="s">
        <v>26443</v>
      </c>
      <c r="C17289" s="292" t="s">
        <v>58</v>
      </c>
      <c r="D17289" s="293">
        <v>413.97</v>
      </c>
    </row>
    <row r="17290" spans="1:4">
      <c r="A17290" s="291" t="s">
        <v>26445</v>
      </c>
      <c r="B17290" s="292" t="s">
        <v>26446</v>
      </c>
      <c r="C17290" s="292" t="s">
        <v>58</v>
      </c>
      <c r="D17290" s="293">
        <v>316.76</v>
      </c>
    </row>
    <row r="17291" spans="1:4">
      <c r="A17291" s="291" t="s">
        <v>26447</v>
      </c>
      <c r="B17291" s="292" t="s">
        <v>26446</v>
      </c>
      <c r="C17291" s="292" t="s">
        <v>58</v>
      </c>
      <c r="D17291" s="293">
        <v>316.76</v>
      </c>
    </row>
    <row r="17292" spans="1:4">
      <c r="A17292" s="291" t="s">
        <v>26448</v>
      </c>
      <c r="B17292" s="292" t="s">
        <v>26449</v>
      </c>
      <c r="C17292" s="292" t="s">
        <v>58</v>
      </c>
      <c r="D17292" s="293">
        <v>752.1</v>
      </c>
    </row>
    <row r="17293" spans="1:4">
      <c r="A17293" s="291" t="s">
        <v>26450</v>
      </c>
      <c r="B17293" s="292" t="s">
        <v>26449</v>
      </c>
      <c r="C17293" s="292" t="s">
        <v>58</v>
      </c>
      <c r="D17293" s="293">
        <v>752.1</v>
      </c>
    </row>
    <row r="17294" spans="1:4">
      <c r="A17294" s="291" t="s">
        <v>26451</v>
      </c>
      <c r="B17294" s="292" t="s">
        <v>26452</v>
      </c>
      <c r="C17294" s="292" t="s">
        <v>58</v>
      </c>
      <c r="D17294" s="293">
        <v>226.78</v>
      </c>
    </row>
    <row r="17295" spans="1:4">
      <c r="A17295" s="291" t="s">
        <v>26453</v>
      </c>
      <c r="B17295" s="292" t="s">
        <v>26452</v>
      </c>
      <c r="C17295" s="292" t="s">
        <v>58</v>
      </c>
      <c r="D17295" s="293">
        <v>226.78</v>
      </c>
    </row>
    <row r="17296" spans="1:4">
      <c r="A17296" s="291" t="s">
        <v>26454</v>
      </c>
      <c r="B17296" s="292" t="s">
        <v>26455</v>
      </c>
      <c r="C17296" s="292" t="s">
        <v>58</v>
      </c>
      <c r="D17296" s="293">
        <v>206.54</v>
      </c>
    </row>
    <row r="17297" spans="1:4">
      <c r="A17297" s="291" t="s">
        <v>26456</v>
      </c>
      <c r="B17297" s="292" t="s">
        <v>26455</v>
      </c>
      <c r="C17297" s="292" t="s">
        <v>58</v>
      </c>
      <c r="D17297" s="293">
        <v>206.54</v>
      </c>
    </row>
    <row r="17298" spans="1:4">
      <c r="A17298" s="291" t="s">
        <v>26457</v>
      </c>
      <c r="B17298" s="292" t="s">
        <v>26458</v>
      </c>
      <c r="C17298" s="292" t="s">
        <v>58</v>
      </c>
      <c r="D17298" s="293">
        <v>691.8</v>
      </c>
    </row>
    <row r="17299" spans="1:4">
      <c r="A17299" s="291" t="s">
        <v>26459</v>
      </c>
      <c r="B17299" s="292" t="s">
        <v>26458</v>
      </c>
      <c r="C17299" s="292" t="s">
        <v>58</v>
      </c>
      <c r="D17299" s="293">
        <v>691.8</v>
      </c>
    </row>
    <row r="17300" spans="1:4">
      <c r="A17300" s="291" t="s">
        <v>26460</v>
      </c>
      <c r="B17300" s="292" t="s">
        <v>26461</v>
      </c>
      <c r="C17300" s="292" t="s">
        <v>58</v>
      </c>
      <c r="D17300" s="293">
        <v>460.15</v>
      </c>
    </row>
    <row r="17301" spans="1:4">
      <c r="A17301" s="291" t="s">
        <v>26462</v>
      </c>
      <c r="B17301" s="292" t="s">
        <v>26461</v>
      </c>
      <c r="C17301" s="292" t="s">
        <v>58</v>
      </c>
      <c r="D17301" s="293">
        <v>460.15</v>
      </c>
    </row>
    <row r="17302" spans="1:4">
      <c r="A17302" s="291" t="s">
        <v>303</v>
      </c>
      <c r="B17302" s="292" t="s">
        <v>26463</v>
      </c>
      <c r="C17302" s="292" t="s">
        <v>58</v>
      </c>
      <c r="D17302" s="293">
        <v>586.28</v>
      </c>
    </row>
    <row r="17303" spans="1:4">
      <c r="A17303" s="291" t="s">
        <v>611</v>
      </c>
      <c r="B17303" s="292" t="s">
        <v>26463</v>
      </c>
      <c r="C17303" s="292" t="s">
        <v>58</v>
      </c>
      <c r="D17303" s="293">
        <v>586.28</v>
      </c>
    </row>
    <row r="17304" spans="1:4">
      <c r="A17304" s="291" t="s">
        <v>26464</v>
      </c>
      <c r="B17304" s="292" t="s">
        <v>26465</v>
      </c>
      <c r="C17304" s="292" t="s">
        <v>58</v>
      </c>
      <c r="D17304" s="293">
        <v>937.57</v>
      </c>
    </row>
    <row r="17305" spans="1:4">
      <c r="A17305" s="291" t="s">
        <v>26466</v>
      </c>
      <c r="B17305" s="292" t="s">
        <v>26465</v>
      </c>
      <c r="C17305" s="292" t="s">
        <v>58</v>
      </c>
      <c r="D17305" s="293">
        <v>937.57</v>
      </c>
    </row>
    <row r="17306" spans="1:4">
      <c r="A17306" s="291" t="s">
        <v>26467</v>
      </c>
      <c r="B17306" s="292" t="s">
        <v>26468</v>
      </c>
      <c r="C17306" s="292" t="s">
        <v>58</v>
      </c>
      <c r="D17306" s="293">
        <v>139.05000000000001</v>
      </c>
    </row>
    <row r="17307" spans="1:4">
      <c r="A17307" s="291" t="s">
        <v>26469</v>
      </c>
      <c r="B17307" s="292" t="s">
        <v>26468</v>
      </c>
      <c r="C17307" s="292" t="s">
        <v>58</v>
      </c>
      <c r="D17307" s="293">
        <v>139.05000000000001</v>
      </c>
    </row>
    <row r="17308" spans="1:4">
      <c r="A17308" s="291" t="s">
        <v>26470</v>
      </c>
      <c r="B17308" s="292" t="s">
        <v>26471</v>
      </c>
      <c r="C17308" s="292" t="s">
        <v>58</v>
      </c>
      <c r="D17308" s="293">
        <v>136.56</v>
      </c>
    </row>
    <row r="17309" spans="1:4">
      <c r="A17309" s="291" t="s">
        <v>26472</v>
      </c>
      <c r="B17309" s="292" t="s">
        <v>26471</v>
      </c>
      <c r="C17309" s="292" t="s">
        <v>58</v>
      </c>
      <c r="D17309" s="293">
        <v>136.56</v>
      </c>
    </row>
    <row r="17310" spans="1:4">
      <c r="A17310" s="291" t="s">
        <v>26473</v>
      </c>
      <c r="B17310" s="292" t="s">
        <v>26474</v>
      </c>
      <c r="C17310" s="292" t="s">
        <v>58</v>
      </c>
      <c r="D17310" s="293">
        <v>1575.8</v>
      </c>
    </row>
    <row r="17311" spans="1:4">
      <c r="A17311" s="291" t="s">
        <v>26475</v>
      </c>
      <c r="B17311" s="292" t="s">
        <v>26474</v>
      </c>
      <c r="C17311" s="292" t="s">
        <v>58</v>
      </c>
      <c r="D17311" s="293">
        <v>1575.8</v>
      </c>
    </row>
    <row r="17312" spans="1:4">
      <c r="A17312" s="291" t="s">
        <v>26476</v>
      </c>
      <c r="B17312" s="292" t="s">
        <v>26477</v>
      </c>
      <c r="C17312" s="292" t="s">
        <v>58</v>
      </c>
      <c r="D17312" s="293">
        <v>56.57</v>
      </c>
    </row>
    <row r="17313" spans="1:4">
      <c r="A17313" s="291" t="s">
        <v>26478</v>
      </c>
      <c r="B17313" s="292" t="s">
        <v>26477</v>
      </c>
      <c r="C17313" s="292" t="s">
        <v>58</v>
      </c>
      <c r="D17313" s="293">
        <v>56.57</v>
      </c>
    </row>
    <row r="17314" spans="1:4">
      <c r="A17314" s="291" t="s">
        <v>26479</v>
      </c>
      <c r="B17314" s="292" t="s">
        <v>26480</v>
      </c>
      <c r="C17314" s="292" t="s">
        <v>58</v>
      </c>
      <c r="D17314" s="293">
        <v>854.01</v>
      </c>
    </row>
    <row r="17315" spans="1:4">
      <c r="A17315" s="291" t="s">
        <v>26481</v>
      </c>
      <c r="B17315" s="292" t="s">
        <v>26480</v>
      </c>
      <c r="C17315" s="292" t="s">
        <v>58</v>
      </c>
      <c r="D17315" s="293">
        <v>854.01</v>
      </c>
    </row>
    <row r="17316" spans="1:4">
      <c r="A17316" s="291" t="s">
        <v>26482</v>
      </c>
      <c r="B17316" s="292" t="s">
        <v>26483</v>
      </c>
      <c r="C17316" s="292" t="s">
        <v>58</v>
      </c>
      <c r="D17316" s="293">
        <v>1038.6400000000001</v>
      </c>
    </row>
    <row r="17317" spans="1:4">
      <c r="A17317" s="291" t="s">
        <v>26484</v>
      </c>
      <c r="B17317" s="292" t="s">
        <v>26483</v>
      </c>
      <c r="C17317" s="292" t="s">
        <v>58</v>
      </c>
      <c r="D17317" s="293">
        <v>1038.6400000000001</v>
      </c>
    </row>
    <row r="17318" spans="1:4">
      <c r="A17318" s="291" t="s">
        <v>26485</v>
      </c>
      <c r="B17318" s="292" t="s">
        <v>26486</v>
      </c>
      <c r="C17318" s="292" t="s">
        <v>58</v>
      </c>
      <c r="D17318" s="293">
        <v>1431.36</v>
      </c>
    </row>
    <row r="17319" spans="1:4">
      <c r="A17319" s="291" t="s">
        <v>26487</v>
      </c>
      <c r="B17319" s="292" t="s">
        <v>26486</v>
      </c>
      <c r="C17319" s="292" t="s">
        <v>58</v>
      </c>
      <c r="D17319" s="293">
        <v>1431.36</v>
      </c>
    </row>
    <row r="17320" spans="1:4">
      <c r="A17320" s="291" t="s">
        <v>26488</v>
      </c>
      <c r="B17320" s="292" t="s">
        <v>26489</v>
      </c>
      <c r="C17320" s="292" t="s">
        <v>58</v>
      </c>
      <c r="D17320" s="293">
        <v>42.53</v>
      </c>
    </row>
    <row r="17321" spans="1:4">
      <c r="A17321" s="291" t="s">
        <v>26490</v>
      </c>
      <c r="B17321" s="292" t="s">
        <v>26489</v>
      </c>
      <c r="C17321" s="292" t="s">
        <v>58</v>
      </c>
      <c r="D17321" s="293">
        <v>40.549999999999997</v>
      </c>
    </row>
    <row r="17322" spans="1:4">
      <c r="A17322" s="291" t="s">
        <v>26491</v>
      </c>
      <c r="B17322" s="292" t="s">
        <v>26492</v>
      </c>
      <c r="C17322" s="292" t="s">
        <v>58</v>
      </c>
      <c r="D17322" s="293">
        <v>41.06</v>
      </c>
    </row>
    <row r="17323" spans="1:4">
      <c r="A17323" s="291" t="s">
        <v>26493</v>
      </c>
      <c r="B17323" s="292" t="s">
        <v>26492</v>
      </c>
      <c r="C17323" s="292" t="s">
        <v>58</v>
      </c>
      <c r="D17323" s="293">
        <v>39.08</v>
      </c>
    </row>
    <row r="17324" spans="1:4">
      <c r="A17324" s="291" t="s">
        <v>26494</v>
      </c>
      <c r="B17324" s="292" t="s">
        <v>26495</v>
      </c>
      <c r="C17324" s="292" t="s">
        <v>58</v>
      </c>
      <c r="D17324" s="293">
        <v>41.49</v>
      </c>
    </row>
    <row r="17325" spans="1:4">
      <c r="A17325" s="291" t="s">
        <v>26496</v>
      </c>
      <c r="B17325" s="292" t="s">
        <v>26495</v>
      </c>
      <c r="C17325" s="292" t="s">
        <v>58</v>
      </c>
      <c r="D17325" s="293">
        <v>39.51</v>
      </c>
    </row>
    <row r="17326" spans="1:4">
      <c r="A17326" s="291" t="s">
        <v>26497</v>
      </c>
      <c r="B17326" s="292" t="s">
        <v>26498</v>
      </c>
      <c r="C17326" s="292" t="s">
        <v>58</v>
      </c>
      <c r="D17326" s="293">
        <v>95.42</v>
      </c>
    </row>
    <row r="17327" spans="1:4">
      <c r="A17327" s="291" t="s">
        <v>26499</v>
      </c>
      <c r="B17327" s="292" t="s">
        <v>26498</v>
      </c>
      <c r="C17327" s="292" t="s">
        <v>58</v>
      </c>
      <c r="D17327" s="293">
        <v>95.34</v>
      </c>
    </row>
    <row r="17328" spans="1:4">
      <c r="A17328" s="291" t="s">
        <v>26500</v>
      </c>
      <c r="B17328" s="292" t="s">
        <v>26501</v>
      </c>
      <c r="C17328" s="292" t="s">
        <v>58</v>
      </c>
      <c r="D17328" s="293">
        <v>22.92</v>
      </c>
    </row>
    <row r="17329" spans="1:4">
      <c r="A17329" s="291" t="s">
        <v>26502</v>
      </c>
      <c r="B17329" s="292" t="s">
        <v>26501</v>
      </c>
      <c r="C17329" s="292" t="s">
        <v>58</v>
      </c>
      <c r="D17329" s="293">
        <v>22.84</v>
      </c>
    </row>
    <row r="17330" spans="1:4">
      <c r="A17330" s="291" t="s">
        <v>26503</v>
      </c>
      <c r="B17330" s="292" t="s">
        <v>26504</v>
      </c>
      <c r="C17330" s="292" t="s">
        <v>58</v>
      </c>
      <c r="D17330" s="293">
        <v>62.29</v>
      </c>
    </row>
    <row r="17331" spans="1:4">
      <c r="A17331" s="291" t="s">
        <v>26505</v>
      </c>
      <c r="B17331" s="292" t="s">
        <v>26504</v>
      </c>
      <c r="C17331" s="292" t="s">
        <v>58</v>
      </c>
      <c r="D17331" s="293">
        <v>62.21</v>
      </c>
    </row>
    <row r="17332" spans="1:4">
      <c r="A17332" s="291" t="s">
        <v>26506</v>
      </c>
      <c r="B17332" s="292" t="s">
        <v>26507</v>
      </c>
      <c r="C17332" s="292" t="s">
        <v>58</v>
      </c>
      <c r="D17332" s="293">
        <v>72.430000000000007</v>
      </c>
    </row>
    <row r="17333" spans="1:4">
      <c r="A17333" s="291" t="s">
        <v>26508</v>
      </c>
      <c r="B17333" s="292" t="s">
        <v>26507</v>
      </c>
      <c r="C17333" s="292" t="s">
        <v>58</v>
      </c>
      <c r="D17333" s="293">
        <v>70.53</v>
      </c>
    </row>
    <row r="17334" spans="1:4">
      <c r="A17334" s="291" t="s">
        <v>26509</v>
      </c>
      <c r="B17334" s="292" t="s">
        <v>26510</v>
      </c>
      <c r="C17334" s="292" t="s">
        <v>58</v>
      </c>
      <c r="D17334" s="293">
        <v>76.31</v>
      </c>
    </row>
    <row r="17335" spans="1:4">
      <c r="A17335" s="291" t="s">
        <v>26511</v>
      </c>
      <c r="B17335" s="292" t="s">
        <v>26510</v>
      </c>
      <c r="C17335" s="292" t="s">
        <v>58</v>
      </c>
      <c r="D17335" s="293">
        <v>76.31</v>
      </c>
    </row>
    <row r="17336" spans="1:4">
      <c r="A17336" s="291" t="s">
        <v>26512</v>
      </c>
      <c r="B17336" s="292" t="s">
        <v>26513</v>
      </c>
      <c r="C17336" s="292" t="s">
        <v>58</v>
      </c>
      <c r="D17336" s="293">
        <v>97.86</v>
      </c>
    </row>
    <row r="17337" spans="1:4">
      <c r="A17337" s="291" t="s">
        <v>26514</v>
      </c>
      <c r="B17337" s="292" t="s">
        <v>26513</v>
      </c>
      <c r="C17337" s="292" t="s">
        <v>58</v>
      </c>
      <c r="D17337" s="293">
        <v>97.86</v>
      </c>
    </row>
    <row r="17338" spans="1:4">
      <c r="A17338" s="291" t="s">
        <v>26515</v>
      </c>
      <c r="B17338" s="292" t="s">
        <v>26516</v>
      </c>
      <c r="C17338" s="292" t="s">
        <v>58</v>
      </c>
      <c r="D17338" s="293">
        <v>246.26</v>
      </c>
    </row>
    <row r="17339" spans="1:4">
      <c r="A17339" s="291" t="s">
        <v>26517</v>
      </c>
      <c r="B17339" s="292" t="s">
        <v>26516</v>
      </c>
      <c r="C17339" s="292" t="s">
        <v>58</v>
      </c>
      <c r="D17339" s="293">
        <v>246.26</v>
      </c>
    </row>
    <row r="17340" spans="1:4">
      <c r="A17340" s="291" t="s">
        <v>26518</v>
      </c>
      <c r="B17340" s="292" t="s">
        <v>26519</v>
      </c>
      <c r="C17340" s="292" t="s">
        <v>58</v>
      </c>
      <c r="D17340" s="293">
        <v>117.42</v>
      </c>
    </row>
    <row r="17341" spans="1:4">
      <c r="A17341" s="291" t="s">
        <v>26520</v>
      </c>
      <c r="B17341" s="292" t="s">
        <v>26519</v>
      </c>
      <c r="C17341" s="292" t="s">
        <v>58</v>
      </c>
      <c r="D17341" s="293">
        <v>117.42</v>
      </c>
    </row>
    <row r="17342" spans="1:4">
      <c r="A17342" s="291" t="s">
        <v>26521</v>
      </c>
      <c r="B17342" s="292" t="s">
        <v>26522</v>
      </c>
      <c r="C17342" s="292" t="s">
        <v>58</v>
      </c>
      <c r="D17342" s="293">
        <v>148.49</v>
      </c>
    </row>
    <row r="17343" spans="1:4">
      <c r="A17343" s="291" t="s">
        <v>26523</v>
      </c>
      <c r="B17343" s="292" t="s">
        <v>26522</v>
      </c>
      <c r="C17343" s="292" t="s">
        <v>58</v>
      </c>
      <c r="D17343" s="293">
        <v>148.49</v>
      </c>
    </row>
    <row r="17344" spans="1:4">
      <c r="A17344" s="291" t="s">
        <v>26524</v>
      </c>
      <c r="B17344" s="292" t="s">
        <v>26525</v>
      </c>
      <c r="C17344" s="292" t="s">
        <v>58</v>
      </c>
      <c r="D17344" s="293">
        <v>329.6</v>
      </c>
    </row>
    <row r="17345" spans="1:4">
      <c r="A17345" s="291" t="s">
        <v>26526</v>
      </c>
      <c r="B17345" s="292" t="s">
        <v>26525</v>
      </c>
      <c r="C17345" s="292" t="s">
        <v>58</v>
      </c>
      <c r="D17345" s="293">
        <v>329.6</v>
      </c>
    </row>
    <row r="17346" spans="1:4">
      <c r="A17346" s="291" t="s">
        <v>26527</v>
      </c>
      <c r="B17346" s="292" t="s">
        <v>26528</v>
      </c>
      <c r="C17346" s="292" t="s">
        <v>58</v>
      </c>
      <c r="D17346" s="293">
        <v>219.38</v>
      </c>
    </row>
    <row r="17347" spans="1:4">
      <c r="A17347" s="291" t="s">
        <v>26529</v>
      </c>
      <c r="B17347" s="292" t="s">
        <v>26528</v>
      </c>
      <c r="C17347" s="292" t="s">
        <v>58</v>
      </c>
      <c r="D17347" s="293">
        <v>219.38</v>
      </c>
    </row>
    <row r="17348" spans="1:4">
      <c r="A17348" s="291" t="s">
        <v>26530</v>
      </c>
      <c r="B17348" s="292" t="s">
        <v>26531</v>
      </c>
      <c r="C17348" s="292" t="s">
        <v>58</v>
      </c>
      <c r="D17348" s="293">
        <v>205.8</v>
      </c>
    </row>
    <row r="17349" spans="1:4">
      <c r="A17349" s="291" t="s">
        <v>26532</v>
      </c>
      <c r="B17349" s="292" t="s">
        <v>26531</v>
      </c>
      <c r="C17349" s="292" t="s">
        <v>58</v>
      </c>
      <c r="D17349" s="293">
        <v>205.8</v>
      </c>
    </row>
    <row r="17350" spans="1:4">
      <c r="A17350" s="291" t="s">
        <v>26533</v>
      </c>
      <c r="B17350" s="292" t="s">
        <v>26534</v>
      </c>
      <c r="C17350" s="292" t="s">
        <v>58</v>
      </c>
      <c r="D17350" s="293">
        <v>73.319999999999993</v>
      </c>
    </row>
    <row r="17351" spans="1:4">
      <c r="A17351" s="291" t="s">
        <v>26535</v>
      </c>
      <c r="B17351" s="292" t="s">
        <v>26534</v>
      </c>
      <c r="C17351" s="292" t="s">
        <v>58</v>
      </c>
      <c r="D17351" s="293">
        <v>73.319999999999993</v>
      </c>
    </row>
    <row r="17352" spans="1:4">
      <c r="A17352" s="291" t="s">
        <v>26536</v>
      </c>
      <c r="B17352" s="292" t="s">
        <v>26537</v>
      </c>
      <c r="C17352" s="292" t="s">
        <v>58</v>
      </c>
      <c r="D17352" s="293">
        <v>335.87</v>
      </c>
    </row>
    <row r="17353" spans="1:4">
      <c r="A17353" s="291" t="s">
        <v>26538</v>
      </c>
      <c r="B17353" s="292" t="s">
        <v>26537</v>
      </c>
      <c r="C17353" s="292" t="s">
        <v>58</v>
      </c>
      <c r="D17353" s="293">
        <v>335.87</v>
      </c>
    </row>
    <row r="17354" spans="1:4">
      <c r="A17354" s="291" t="s">
        <v>26539</v>
      </c>
      <c r="B17354" s="292" t="s">
        <v>26540</v>
      </c>
      <c r="C17354" s="292" t="s">
        <v>58</v>
      </c>
      <c r="D17354" s="293">
        <v>433.84</v>
      </c>
    </row>
    <row r="17355" spans="1:4">
      <c r="A17355" s="291" t="s">
        <v>26541</v>
      </c>
      <c r="B17355" s="292" t="s">
        <v>26540</v>
      </c>
      <c r="C17355" s="292" t="s">
        <v>58</v>
      </c>
      <c r="D17355" s="293">
        <v>433.84</v>
      </c>
    </row>
    <row r="17356" spans="1:4">
      <c r="A17356" s="291" t="s">
        <v>26542</v>
      </c>
      <c r="B17356" s="292" t="s">
        <v>26543</v>
      </c>
      <c r="C17356" s="292" t="s">
        <v>58</v>
      </c>
      <c r="D17356" s="293">
        <v>349.17</v>
      </c>
    </row>
    <row r="17357" spans="1:4">
      <c r="A17357" s="291" t="s">
        <v>26544</v>
      </c>
      <c r="B17357" s="292" t="s">
        <v>26543</v>
      </c>
      <c r="C17357" s="292" t="s">
        <v>58</v>
      </c>
      <c r="D17357" s="293">
        <v>349.17</v>
      </c>
    </row>
    <row r="17358" spans="1:4">
      <c r="A17358" s="291" t="s">
        <v>26545</v>
      </c>
      <c r="B17358" s="292" t="s">
        <v>26546</v>
      </c>
      <c r="C17358" s="292" t="s">
        <v>58</v>
      </c>
      <c r="D17358" s="293">
        <v>23.46</v>
      </c>
    </row>
    <row r="17359" spans="1:4">
      <c r="A17359" s="291" t="s">
        <v>26547</v>
      </c>
      <c r="B17359" s="292" t="s">
        <v>26546</v>
      </c>
      <c r="C17359" s="292" t="s">
        <v>58</v>
      </c>
      <c r="D17359" s="293">
        <v>21.48</v>
      </c>
    </row>
    <row r="17360" spans="1:4">
      <c r="A17360" s="291" t="s">
        <v>26548</v>
      </c>
      <c r="B17360" s="292" t="s">
        <v>26549</v>
      </c>
      <c r="C17360" s="292" t="s">
        <v>58</v>
      </c>
      <c r="D17360" s="293">
        <v>55.16</v>
      </c>
    </row>
    <row r="17361" spans="1:4">
      <c r="A17361" s="291" t="s">
        <v>26550</v>
      </c>
      <c r="B17361" s="292" t="s">
        <v>26549</v>
      </c>
      <c r="C17361" s="292" t="s">
        <v>58</v>
      </c>
      <c r="D17361" s="293">
        <v>53.18</v>
      </c>
    </row>
    <row r="17362" spans="1:4">
      <c r="A17362" s="291" t="s">
        <v>26551</v>
      </c>
      <c r="B17362" s="292" t="s">
        <v>26552</v>
      </c>
      <c r="C17362" s="292" t="s">
        <v>58</v>
      </c>
      <c r="D17362" s="293">
        <v>28.67</v>
      </c>
    </row>
    <row r="17363" spans="1:4">
      <c r="A17363" s="291" t="s">
        <v>26553</v>
      </c>
      <c r="B17363" s="292" t="s">
        <v>26552</v>
      </c>
      <c r="C17363" s="292" t="s">
        <v>58</v>
      </c>
      <c r="D17363" s="293">
        <v>26.69</v>
      </c>
    </row>
    <row r="17364" spans="1:4">
      <c r="A17364" s="291" t="s">
        <v>26554</v>
      </c>
      <c r="B17364" s="292" t="s">
        <v>26555</v>
      </c>
      <c r="C17364" s="292" t="s">
        <v>58</v>
      </c>
      <c r="D17364" s="293">
        <v>23.98</v>
      </c>
    </row>
    <row r="17365" spans="1:4">
      <c r="A17365" s="291" t="s">
        <v>26556</v>
      </c>
      <c r="B17365" s="292" t="s">
        <v>26555</v>
      </c>
      <c r="C17365" s="292" t="s">
        <v>58</v>
      </c>
      <c r="D17365" s="293">
        <v>22</v>
      </c>
    </row>
    <row r="17366" spans="1:4">
      <c r="A17366" s="291" t="s">
        <v>26557</v>
      </c>
      <c r="B17366" s="292" t="s">
        <v>26558</v>
      </c>
      <c r="C17366" s="292" t="s">
        <v>58</v>
      </c>
      <c r="D17366" s="293">
        <v>19.61</v>
      </c>
    </row>
    <row r="17367" spans="1:4">
      <c r="A17367" s="291" t="s">
        <v>26559</v>
      </c>
      <c r="B17367" s="292" t="s">
        <v>26558</v>
      </c>
      <c r="C17367" s="292" t="s">
        <v>58</v>
      </c>
      <c r="D17367" s="293">
        <v>17.63</v>
      </c>
    </row>
    <row r="17368" spans="1:4">
      <c r="A17368" s="291" t="s">
        <v>26560</v>
      </c>
      <c r="B17368" s="292" t="s">
        <v>26561</v>
      </c>
      <c r="C17368" s="292" t="s">
        <v>58</v>
      </c>
      <c r="D17368" s="293">
        <v>85.86</v>
      </c>
    </row>
    <row r="17369" spans="1:4">
      <c r="A17369" s="291" t="s">
        <v>26562</v>
      </c>
      <c r="B17369" s="292" t="s">
        <v>26561</v>
      </c>
      <c r="C17369" s="292" t="s">
        <v>58</v>
      </c>
      <c r="D17369" s="293">
        <v>81.900000000000006</v>
      </c>
    </row>
    <row r="17370" spans="1:4">
      <c r="A17370" s="291" t="s">
        <v>26563</v>
      </c>
      <c r="B17370" s="292" t="s">
        <v>26564</v>
      </c>
      <c r="C17370" s="292" t="s">
        <v>58</v>
      </c>
      <c r="D17370" s="293">
        <v>51.4</v>
      </c>
    </row>
    <row r="17371" spans="1:4">
      <c r="A17371" s="291" t="s">
        <v>26565</v>
      </c>
      <c r="B17371" s="292" t="s">
        <v>26564</v>
      </c>
      <c r="C17371" s="292" t="s">
        <v>58</v>
      </c>
      <c r="D17371" s="293">
        <v>51.4</v>
      </c>
    </row>
    <row r="17372" spans="1:4">
      <c r="A17372" s="291" t="s">
        <v>26566</v>
      </c>
      <c r="B17372" s="292" t="s">
        <v>26567</v>
      </c>
      <c r="C17372" s="292" t="s">
        <v>58</v>
      </c>
      <c r="D17372" s="293">
        <v>89.41</v>
      </c>
    </row>
    <row r="17373" spans="1:4">
      <c r="A17373" s="291" t="s">
        <v>26568</v>
      </c>
      <c r="B17373" s="292" t="s">
        <v>26567</v>
      </c>
      <c r="C17373" s="292" t="s">
        <v>58</v>
      </c>
      <c r="D17373" s="293">
        <v>89.41</v>
      </c>
    </row>
    <row r="17374" spans="1:4">
      <c r="A17374" s="291" t="s">
        <v>26569</v>
      </c>
      <c r="B17374" s="292" t="s">
        <v>26570</v>
      </c>
      <c r="C17374" s="292" t="s">
        <v>58</v>
      </c>
      <c r="D17374" s="293">
        <v>6.39</v>
      </c>
    </row>
    <row r="17375" spans="1:4">
      <c r="A17375" s="291" t="s">
        <v>26571</v>
      </c>
      <c r="B17375" s="292" t="s">
        <v>26570</v>
      </c>
      <c r="C17375" s="292" t="s">
        <v>58</v>
      </c>
      <c r="D17375" s="293">
        <v>6.39</v>
      </c>
    </row>
    <row r="17376" spans="1:4">
      <c r="A17376" s="291" t="s">
        <v>26572</v>
      </c>
      <c r="B17376" s="292" t="s">
        <v>26573</v>
      </c>
      <c r="C17376" s="292" t="s">
        <v>58</v>
      </c>
      <c r="D17376" s="293">
        <v>8.9499999999999993</v>
      </c>
    </row>
    <row r="17377" spans="1:4">
      <c r="A17377" s="291" t="s">
        <v>26574</v>
      </c>
      <c r="B17377" s="292" t="s">
        <v>26573</v>
      </c>
      <c r="C17377" s="292" t="s">
        <v>58</v>
      </c>
      <c r="D17377" s="293">
        <v>8.9499999999999993</v>
      </c>
    </row>
    <row r="17378" spans="1:4">
      <c r="A17378" s="291" t="s">
        <v>26575</v>
      </c>
      <c r="B17378" s="292" t="s">
        <v>26576</v>
      </c>
      <c r="C17378" s="292" t="s">
        <v>58</v>
      </c>
      <c r="D17378" s="293">
        <v>205.99</v>
      </c>
    </row>
    <row r="17379" spans="1:4">
      <c r="A17379" s="291" t="s">
        <v>26577</v>
      </c>
      <c r="B17379" s="292" t="s">
        <v>26576</v>
      </c>
      <c r="C17379" s="292" t="s">
        <v>58</v>
      </c>
      <c r="D17379" s="293">
        <v>205.99</v>
      </c>
    </row>
    <row r="17380" spans="1:4">
      <c r="A17380" s="291" t="s">
        <v>26578</v>
      </c>
      <c r="B17380" s="292" t="s">
        <v>26579</v>
      </c>
      <c r="C17380" s="292" t="s">
        <v>58</v>
      </c>
      <c r="D17380" s="293">
        <v>38.32</v>
      </c>
    </row>
    <row r="17381" spans="1:4">
      <c r="A17381" s="291" t="s">
        <v>26580</v>
      </c>
      <c r="B17381" s="292" t="s">
        <v>26579</v>
      </c>
      <c r="C17381" s="292" t="s">
        <v>58</v>
      </c>
      <c r="D17381" s="293">
        <v>38.32</v>
      </c>
    </row>
    <row r="17382" spans="1:4">
      <c r="A17382" s="291" t="s">
        <v>26581</v>
      </c>
      <c r="B17382" s="292" t="s">
        <v>26582</v>
      </c>
      <c r="C17382" s="292" t="s">
        <v>58</v>
      </c>
      <c r="D17382" s="293">
        <v>37.86</v>
      </c>
    </row>
    <row r="17383" spans="1:4">
      <c r="A17383" s="291" t="s">
        <v>26583</v>
      </c>
      <c r="B17383" s="292" t="s">
        <v>26582</v>
      </c>
      <c r="C17383" s="292" t="s">
        <v>58</v>
      </c>
      <c r="D17383" s="293">
        <v>37.86</v>
      </c>
    </row>
    <row r="17384" spans="1:4">
      <c r="A17384" s="291" t="s">
        <v>26584</v>
      </c>
      <c r="B17384" s="292" t="s">
        <v>26585</v>
      </c>
      <c r="C17384" s="292" t="s">
        <v>58</v>
      </c>
      <c r="D17384" s="293">
        <v>100.85</v>
      </c>
    </row>
    <row r="17385" spans="1:4">
      <c r="A17385" s="291" t="s">
        <v>26586</v>
      </c>
      <c r="B17385" s="292" t="s">
        <v>26585</v>
      </c>
      <c r="C17385" s="292" t="s">
        <v>58</v>
      </c>
      <c r="D17385" s="293">
        <v>100.85</v>
      </c>
    </row>
    <row r="17386" spans="1:4">
      <c r="A17386" s="291" t="s">
        <v>174</v>
      </c>
      <c r="B17386" s="292" t="s">
        <v>175</v>
      </c>
      <c r="C17386" s="292" t="s">
        <v>58</v>
      </c>
      <c r="D17386" s="293">
        <v>188.31</v>
      </c>
    </row>
    <row r="17387" spans="1:4">
      <c r="A17387" s="291" t="s">
        <v>577</v>
      </c>
      <c r="B17387" s="292" t="s">
        <v>175</v>
      </c>
      <c r="C17387" s="292" t="s">
        <v>58</v>
      </c>
      <c r="D17387" s="293">
        <v>188.31</v>
      </c>
    </row>
    <row r="17388" spans="1:4">
      <c r="A17388" s="291" t="s">
        <v>26587</v>
      </c>
      <c r="B17388" s="292" t="s">
        <v>26588</v>
      </c>
      <c r="C17388" s="292" t="s">
        <v>58</v>
      </c>
      <c r="D17388" s="293">
        <v>58.4</v>
      </c>
    </row>
    <row r="17389" spans="1:4">
      <c r="A17389" s="291" t="s">
        <v>26589</v>
      </c>
      <c r="B17389" s="292" t="s">
        <v>26588</v>
      </c>
      <c r="C17389" s="292" t="s">
        <v>58</v>
      </c>
      <c r="D17389" s="293">
        <v>58.4</v>
      </c>
    </row>
    <row r="17390" spans="1:4">
      <c r="A17390" s="291" t="s">
        <v>26590</v>
      </c>
      <c r="B17390" s="292" t="s">
        <v>26591</v>
      </c>
      <c r="C17390" s="292" t="s">
        <v>58</v>
      </c>
      <c r="D17390" s="293">
        <v>248.42</v>
      </c>
    </row>
    <row r="17391" spans="1:4">
      <c r="A17391" s="291" t="s">
        <v>26592</v>
      </c>
      <c r="B17391" s="292" t="s">
        <v>26591</v>
      </c>
      <c r="C17391" s="292" t="s">
        <v>58</v>
      </c>
      <c r="D17391" s="293">
        <v>248.42</v>
      </c>
    </row>
    <row r="17392" spans="1:4">
      <c r="A17392" s="291" t="s">
        <v>297</v>
      </c>
      <c r="B17392" s="292" t="s">
        <v>298</v>
      </c>
      <c r="C17392" s="292" t="s">
        <v>58</v>
      </c>
      <c r="D17392" s="293">
        <v>80.75</v>
      </c>
    </row>
    <row r="17393" spans="1:4">
      <c r="A17393" s="291" t="s">
        <v>609</v>
      </c>
      <c r="B17393" s="292" t="s">
        <v>298</v>
      </c>
      <c r="C17393" s="292" t="s">
        <v>58</v>
      </c>
      <c r="D17393" s="293">
        <v>80.75</v>
      </c>
    </row>
    <row r="17394" spans="1:4">
      <c r="A17394" s="291" t="s">
        <v>26593</v>
      </c>
      <c r="B17394" s="292" t="s">
        <v>26594</v>
      </c>
      <c r="C17394" s="292" t="s">
        <v>58</v>
      </c>
      <c r="D17394" s="293">
        <v>177.06</v>
      </c>
    </row>
    <row r="17395" spans="1:4">
      <c r="A17395" s="291" t="s">
        <v>26595</v>
      </c>
      <c r="B17395" s="292" t="s">
        <v>26594</v>
      </c>
      <c r="C17395" s="292" t="s">
        <v>58</v>
      </c>
      <c r="D17395" s="293">
        <v>177.06</v>
      </c>
    </row>
    <row r="17396" spans="1:4">
      <c r="A17396" s="291" t="s">
        <v>26596</v>
      </c>
      <c r="B17396" s="292" t="s">
        <v>26597</v>
      </c>
      <c r="C17396" s="292" t="s">
        <v>58</v>
      </c>
      <c r="D17396" s="293">
        <v>9.59</v>
      </c>
    </row>
    <row r="17397" spans="1:4">
      <c r="A17397" s="291" t="s">
        <v>26598</v>
      </c>
      <c r="B17397" s="292" t="s">
        <v>26597</v>
      </c>
      <c r="C17397" s="292" t="s">
        <v>58</v>
      </c>
      <c r="D17397" s="293">
        <v>9.59</v>
      </c>
    </row>
    <row r="17398" spans="1:4">
      <c r="A17398" s="291" t="s">
        <v>26599</v>
      </c>
      <c r="B17398" s="292" t="s">
        <v>26600</v>
      </c>
      <c r="C17398" s="292" t="s">
        <v>58</v>
      </c>
      <c r="D17398" s="293">
        <v>8.14</v>
      </c>
    </row>
    <row r="17399" spans="1:4">
      <c r="A17399" s="291" t="s">
        <v>26601</v>
      </c>
      <c r="B17399" s="292" t="s">
        <v>26600</v>
      </c>
      <c r="C17399" s="292" t="s">
        <v>58</v>
      </c>
      <c r="D17399" s="293">
        <v>8.14</v>
      </c>
    </row>
    <row r="17400" spans="1:4">
      <c r="A17400" s="291" t="s">
        <v>26602</v>
      </c>
      <c r="B17400" s="292" t="s">
        <v>26603</v>
      </c>
      <c r="C17400" s="292" t="s">
        <v>58</v>
      </c>
      <c r="D17400" s="293">
        <v>61.06</v>
      </c>
    </row>
    <row r="17401" spans="1:4">
      <c r="A17401" s="291" t="s">
        <v>26604</v>
      </c>
      <c r="B17401" s="292" t="s">
        <v>26603</v>
      </c>
      <c r="C17401" s="292" t="s">
        <v>58</v>
      </c>
      <c r="D17401" s="293">
        <v>61.06</v>
      </c>
    </row>
    <row r="17402" spans="1:4">
      <c r="A17402" s="291" t="s">
        <v>26605</v>
      </c>
      <c r="B17402" s="292" t="s">
        <v>26606</v>
      </c>
      <c r="C17402" s="292" t="s">
        <v>58</v>
      </c>
      <c r="D17402" s="293">
        <v>152.72999999999999</v>
      </c>
    </row>
    <row r="17403" spans="1:4">
      <c r="A17403" s="291" t="s">
        <v>26607</v>
      </c>
      <c r="B17403" s="292" t="s">
        <v>26606</v>
      </c>
      <c r="C17403" s="292" t="s">
        <v>58</v>
      </c>
      <c r="D17403" s="293">
        <v>152.72999999999999</v>
      </c>
    </row>
    <row r="17404" spans="1:4">
      <c r="A17404" s="291" t="s">
        <v>26608</v>
      </c>
      <c r="B17404" s="292" t="s">
        <v>26609</v>
      </c>
      <c r="C17404" s="292" t="s">
        <v>58</v>
      </c>
      <c r="D17404" s="293">
        <v>70.53</v>
      </c>
    </row>
    <row r="17405" spans="1:4">
      <c r="A17405" s="291" t="s">
        <v>26610</v>
      </c>
      <c r="B17405" s="292" t="s">
        <v>26609</v>
      </c>
      <c r="C17405" s="292" t="s">
        <v>58</v>
      </c>
      <c r="D17405" s="293">
        <v>70.53</v>
      </c>
    </row>
    <row r="17406" spans="1:4">
      <c r="A17406" s="291" t="s">
        <v>26611</v>
      </c>
      <c r="B17406" s="292" t="s">
        <v>26612</v>
      </c>
      <c r="C17406" s="292" t="s">
        <v>58</v>
      </c>
      <c r="D17406" s="293">
        <v>78.709999999999994</v>
      </c>
    </row>
    <row r="17407" spans="1:4">
      <c r="A17407" s="291" t="s">
        <v>26613</v>
      </c>
      <c r="B17407" s="292" t="s">
        <v>26612</v>
      </c>
      <c r="C17407" s="292" t="s">
        <v>58</v>
      </c>
      <c r="D17407" s="293">
        <v>78.709999999999994</v>
      </c>
    </row>
    <row r="17408" spans="1:4">
      <c r="A17408" s="291" t="s">
        <v>26614</v>
      </c>
      <c r="B17408" s="292" t="s">
        <v>26615</v>
      </c>
      <c r="C17408" s="292" t="s">
        <v>58</v>
      </c>
      <c r="D17408" s="293">
        <v>83.16</v>
      </c>
    </row>
    <row r="17409" spans="1:4">
      <c r="A17409" s="291" t="s">
        <v>26616</v>
      </c>
      <c r="B17409" s="292" t="s">
        <v>26615</v>
      </c>
      <c r="C17409" s="292" t="s">
        <v>58</v>
      </c>
      <c r="D17409" s="293">
        <v>83.16</v>
      </c>
    </row>
    <row r="17410" spans="1:4">
      <c r="A17410" s="291" t="s">
        <v>26617</v>
      </c>
      <c r="B17410" s="292" t="s">
        <v>26618</v>
      </c>
      <c r="C17410" s="292" t="s">
        <v>58</v>
      </c>
      <c r="D17410" s="293">
        <v>191.67</v>
      </c>
    </row>
    <row r="17411" spans="1:4">
      <c r="A17411" s="291" t="s">
        <v>26619</v>
      </c>
      <c r="B17411" s="292" t="s">
        <v>26618</v>
      </c>
      <c r="C17411" s="292" t="s">
        <v>58</v>
      </c>
      <c r="D17411" s="293">
        <v>191.67</v>
      </c>
    </row>
    <row r="17412" spans="1:4">
      <c r="A17412" s="291" t="s">
        <v>26620</v>
      </c>
      <c r="B17412" s="292" t="s">
        <v>26621</v>
      </c>
      <c r="C17412" s="292" t="s">
        <v>58</v>
      </c>
      <c r="D17412" s="293">
        <v>248.99</v>
      </c>
    </row>
    <row r="17413" spans="1:4">
      <c r="A17413" s="291" t="s">
        <v>26622</v>
      </c>
      <c r="B17413" s="292" t="s">
        <v>26621</v>
      </c>
      <c r="C17413" s="292" t="s">
        <v>58</v>
      </c>
      <c r="D17413" s="293">
        <v>248.99</v>
      </c>
    </row>
    <row r="17414" spans="1:4">
      <c r="A17414" s="291" t="s">
        <v>348</v>
      </c>
      <c r="B17414" s="292" t="s">
        <v>349</v>
      </c>
      <c r="C17414" s="292" t="s">
        <v>58</v>
      </c>
      <c r="D17414" s="293">
        <v>33.979999999999997</v>
      </c>
    </row>
    <row r="17415" spans="1:4">
      <c r="A17415" s="291" t="s">
        <v>624</v>
      </c>
      <c r="B17415" s="292" t="s">
        <v>349</v>
      </c>
      <c r="C17415" s="292" t="s">
        <v>58</v>
      </c>
      <c r="D17415" s="293">
        <v>33.979999999999997</v>
      </c>
    </row>
    <row r="17416" spans="1:4">
      <c r="A17416" s="291" t="s">
        <v>170</v>
      </c>
      <c r="B17416" s="292" t="s">
        <v>171</v>
      </c>
      <c r="C17416" s="292" t="s">
        <v>58</v>
      </c>
      <c r="D17416" s="293">
        <v>25.82</v>
      </c>
    </row>
    <row r="17417" spans="1:4">
      <c r="A17417" s="291" t="s">
        <v>576</v>
      </c>
      <c r="B17417" s="292" t="s">
        <v>171</v>
      </c>
      <c r="C17417" s="292" t="s">
        <v>58</v>
      </c>
      <c r="D17417" s="293">
        <v>25.82</v>
      </c>
    </row>
    <row r="17418" spans="1:4">
      <c r="A17418" s="291" t="s">
        <v>26623</v>
      </c>
      <c r="B17418" s="292" t="s">
        <v>26624</v>
      </c>
      <c r="C17418" s="292" t="s">
        <v>58</v>
      </c>
      <c r="D17418" s="293">
        <v>26.97</v>
      </c>
    </row>
    <row r="17419" spans="1:4">
      <c r="A17419" s="291" t="s">
        <v>26625</v>
      </c>
      <c r="B17419" s="292" t="s">
        <v>26624</v>
      </c>
      <c r="C17419" s="292" t="s">
        <v>58</v>
      </c>
      <c r="D17419" s="293">
        <v>26.97</v>
      </c>
    </row>
    <row r="17420" spans="1:4">
      <c r="A17420" s="291" t="s">
        <v>26626</v>
      </c>
      <c r="B17420" s="292" t="s">
        <v>26627</v>
      </c>
      <c r="C17420" s="292" t="s">
        <v>58</v>
      </c>
      <c r="D17420" s="293">
        <v>926.33</v>
      </c>
    </row>
    <row r="17421" spans="1:4">
      <c r="A17421" s="291" t="s">
        <v>26628</v>
      </c>
      <c r="B17421" s="292" t="s">
        <v>26627</v>
      </c>
      <c r="C17421" s="292" t="s">
        <v>58</v>
      </c>
      <c r="D17421" s="293">
        <v>926.33</v>
      </c>
    </row>
    <row r="17422" spans="1:4">
      <c r="A17422" s="291" t="s">
        <v>26629</v>
      </c>
      <c r="B17422" s="292" t="s">
        <v>26630</v>
      </c>
      <c r="C17422" s="292" t="s">
        <v>58</v>
      </c>
      <c r="D17422" s="293">
        <v>292.33</v>
      </c>
    </row>
    <row r="17423" spans="1:4">
      <c r="A17423" s="291" t="s">
        <v>26631</v>
      </c>
      <c r="B17423" s="292" t="s">
        <v>26630</v>
      </c>
      <c r="C17423" s="292" t="s">
        <v>58</v>
      </c>
      <c r="D17423" s="293">
        <v>292.33</v>
      </c>
    </row>
    <row r="17424" spans="1:4">
      <c r="A17424" s="291" t="s">
        <v>26632</v>
      </c>
      <c r="B17424" s="292" t="s">
        <v>26633</v>
      </c>
      <c r="C17424" s="292" t="s">
        <v>58</v>
      </c>
      <c r="D17424" s="293">
        <v>40.99</v>
      </c>
    </row>
    <row r="17425" spans="1:4">
      <c r="A17425" s="291" t="s">
        <v>26634</v>
      </c>
      <c r="B17425" s="292" t="s">
        <v>26633</v>
      </c>
      <c r="C17425" s="292" t="s">
        <v>58</v>
      </c>
      <c r="D17425" s="293">
        <v>40.99</v>
      </c>
    </row>
    <row r="17426" spans="1:4">
      <c r="A17426" s="291" t="s">
        <v>26635</v>
      </c>
      <c r="B17426" s="292" t="s">
        <v>26636</v>
      </c>
      <c r="C17426" s="292" t="s">
        <v>58</v>
      </c>
      <c r="D17426" s="293">
        <v>650.22</v>
      </c>
    </row>
    <row r="17427" spans="1:4">
      <c r="A17427" s="291" t="s">
        <v>26637</v>
      </c>
      <c r="B17427" s="292" t="s">
        <v>26636</v>
      </c>
      <c r="C17427" s="292" t="s">
        <v>58</v>
      </c>
      <c r="D17427" s="293">
        <v>650.22</v>
      </c>
    </row>
    <row r="17428" spans="1:4">
      <c r="A17428" s="291" t="s">
        <v>26638</v>
      </c>
      <c r="B17428" s="292" t="s">
        <v>26639</v>
      </c>
      <c r="C17428" s="292" t="s">
        <v>58</v>
      </c>
      <c r="D17428" s="293">
        <v>535.84</v>
      </c>
    </row>
    <row r="17429" spans="1:4">
      <c r="A17429" s="291" t="s">
        <v>26640</v>
      </c>
      <c r="B17429" s="292" t="s">
        <v>26639</v>
      </c>
      <c r="C17429" s="292" t="s">
        <v>58</v>
      </c>
      <c r="D17429" s="293">
        <v>535.84</v>
      </c>
    </row>
    <row r="17430" spans="1:4">
      <c r="A17430" s="291" t="s">
        <v>26641</v>
      </c>
      <c r="B17430" s="292" t="s">
        <v>26642</v>
      </c>
      <c r="C17430" s="292" t="s">
        <v>58</v>
      </c>
      <c r="D17430" s="293">
        <v>45.67</v>
      </c>
    </row>
    <row r="17431" spans="1:4">
      <c r="A17431" s="291" t="s">
        <v>26643</v>
      </c>
      <c r="B17431" s="292" t="s">
        <v>26642</v>
      </c>
      <c r="C17431" s="292" t="s">
        <v>58</v>
      </c>
      <c r="D17431" s="293">
        <v>45.67</v>
      </c>
    </row>
    <row r="17432" spans="1:4">
      <c r="A17432" s="291" t="s">
        <v>26644</v>
      </c>
      <c r="B17432" s="292" t="s">
        <v>26645</v>
      </c>
      <c r="C17432" s="292" t="s">
        <v>58</v>
      </c>
      <c r="D17432" s="293">
        <v>80.650000000000006</v>
      </c>
    </row>
    <row r="17433" spans="1:4">
      <c r="A17433" s="291" t="s">
        <v>26646</v>
      </c>
      <c r="B17433" s="292" t="s">
        <v>26645</v>
      </c>
      <c r="C17433" s="292" t="s">
        <v>58</v>
      </c>
      <c r="D17433" s="293">
        <v>80.650000000000006</v>
      </c>
    </row>
    <row r="17434" spans="1:4">
      <c r="A17434" s="291" t="s">
        <v>26647</v>
      </c>
      <c r="B17434" s="292" t="s">
        <v>26648</v>
      </c>
      <c r="C17434" s="292" t="s">
        <v>58</v>
      </c>
      <c r="D17434" s="293">
        <v>318.70999999999998</v>
      </c>
    </row>
    <row r="17435" spans="1:4">
      <c r="A17435" s="291" t="s">
        <v>26649</v>
      </c>
      <c r="B17435" s="292" t="s">
        <v>26648</v>
      </c>
      <c r="C17435" s="292" t="s">
        <v>58</v>
      </c>
      <c r="D17435" s="293">
        <v>318.70999999999998</v>
      </c>
    </row>
    <row r="17436" spans="1:4">
      <c r="A17436" s="291" t="s">
        <v>26650</v>
      </c>
      <c r="B17436" s="292" t="s">
        <v>26651</v>
      </c>
      <c r="C17436" s="292" t="s">
        <v>58</v>
      </c>
      <c r="D17436" s="293">
        <v>144.16999999999999</v>
      </c>
    </row>
    <row r="17437" spans="1:4">
      <c r="A17437" s="291" t="s">
        <v>26652</v>
      </c>
      <c r="B17437" s="292" t="s">
        <v>26651</v>
      </c>
      <c r="C17437" s="292" t="s">
        <v>58</v>
      </c>
      <c r="D17437" s="293">
        <v>144.16999999999999</v>
      </c>
    </row>
    <row r="17438" spans="1:4">
      <c r="A17438" s="291" t="s">
        <v>26653</v>
      </c>
      <c r="B17438" s="292" t="s">
        <v>26654</v>
      </c>
      <c r="C17438" s="292" t="s">
        <v>58</v>
      </c>
      <c r="D17438" s="293">
        <v>21.56</v>
      </c>
    </row>
    <row r="17439" spans="1:4">
      <c r="A17439" s="291" t="s">
        <v>26655</v>
      </c>
      <c r="B17439" s="292" t="s">
        <v>26654</v>
      </c>
      <c r="C17439" s="292" t="s">
        <v>58</v>
      </c>
      <c r="D17439" s="293">
        <v>19.66</v>
      </c>
    </row>
    <row r="17440" spans="1:4">
      <c r="A17440" s="291" t="s">
        <v>26656</v>
      </c>
      <c r="B17440" s="292" t="s">
        <v>26657</v>
      </c>
      <c r="C17440" s="292" t="s">
        <v>58</v>
      </c>
      <c r="D17440" s="293">
        <v>23.53</v>
      </c>
    </row>
    <row r="17441" spans="1:4">
      <c r="A17441" s="291" t="s">
        <v>26658</v>
      </c>
      <c r="B17441" s="292" t="s">
        <v>26657</v>
      </c>
      <c r="C17441" s="292" t="s">
        <v>58</v>
      </c>
      <c r="D17441" s="293">
        <v>21.63</v>
      </c>
    </row>
    <row r="17442" spans="1:4">
      <c r="A17442" s="291" t="s">
        <v>26659</v>
      </c>
      <c r="B17442" s="292" t="s">
        <v>26660</v>
      </c>
      <c r="C17442" s="292" t="s">
        <v>58</v>
      </c>
      <c r="D17442" s="293">
        <v>54.82</v>
      </c>
    </row>
    <row r="17443" spans="1:4">
      <c r="A17443" s="291" t="s">
        <v>26661</v>
      </c>
      <c r="B17443" s="292" t="s">
        <v>26660</v>
      </c>
      <c r="C17443" s="292" t="s">
        <v>58</v>
      </c>
      <c r="D17443" s="293">
        <v>51.65</v>
      </c>
    </row>
    <row r="17444" spans="1:4">
      <c r="A17444" s="291" t="s">
        <v>26662</v>
      </c>
      <c r="B17444" s="292" t="s">
        <v>26663</v>
      </c>
      <c r="C17444" s="292" t="s">
        <v>58</v>
      </c>
      <c r="D17444" s="293">
        <v>86.64</v>
      </c>
    </row>
    <row r="17445" spans="1:4">
      <c r="A17445" s="291" t="s">
        <v>26664</v>
      </c>
      <c r="B17445" s="292" t="s">
        <v>26663</v>
      </c>
      <c r="C17445" s="292" t="s">
        <v>58</v>
      </c>
      <c r="D17445" s="293">
        <v>83.47</v>
      </c>
    </row>
    <row r="17446" spans="1:4">
      <c r="A17446" s="291" t="s">
        <v>26665</v>
      </c>
      <c r="B17446" s="292" t="s">
        <v>26666</v>
      </c>
      <c r="C17446" s="292" t="s">
        <v>58</v>
      </c>
      <c r="D17446" s="293">
        <v>191.61</v>
      </c>
    </row>
    <row r="17447" spans="1:4">
      <c r="A17447" s="291" t="s">
        <v>26667</v>
      </c>
      <c r="B17447" s="292" t="s">
        <v>26666</v>
      </c>
      <c r="C17447" s="292" t="s">
        <v>58</v>
      </c>
      <c r="D17447" s="293">
        <v>188.44</v>
      </c>
    </row>
    <row r="17448" spans="1:4">
      <c r="A17448" s="291" t="s">
        <v>26668</v>
      </c>
      <c r="B17448" s="292" t="s">
        <v>26669</v>
      </c>
      <c r="C17448" s="292" t="s">
        <v>58</v>
      </c>
      <c r="D17448" s="293">
        <v>199.46</v>
      </c>
    </row>
    <row r="17449" spans="1:4">
      <c r="A17449" s="291" t="s">
        <v>26670</v>
      </c>
      <c r="B17449" s="292" t="s">
        <v>26669</v>
      </c>
      <c r="C17449" s="292" t="s">
        <v>58</v>
      </c>
      <c r="D17449" s="293">
        <v>195.66</v>
      </c>
    </row>
    <row r="17450" spans="1:4">
      <c r="A17450" s="291" t="s">
        <v>26671</v>
      </c>
      <c r="B17450" s="292" t="s">
        <v>26672</v>
      </c>
      <c r="C17450" s="292" t="s">
        <v>58</v>
      </c>
      <c r="D17450" s="293">
        <v>284.72000000000003</v>
      </c>
    </row>
    <row r="17451" spans="1:4">
      <c r="A17451" s="291" t="s">
        <v>26673</v>
      </c>
      <c r="B17451" s="292" t="s">
        <v>26672</v>
      </c>
      <c r="C17451" s="292" t="s">
        <v>58</v>
      </c>
      <c r="D17451" s="293">
        <v>280.92</v>
      </c>
    </row>
    <row r="17452" spans="1:4">
      <c r="A17452" s="291" t="s">
        <v>26674</v>
      </c>
      <c r="B17452" s="292" t="s">
        <v>26675</v>
      </c>
      <c r="C17452" s="292" t="s">
        <v>58</v>
      </c>
      <c r="D17452" s="293">
        <v>20.54</v>
      </c>
    </row>
    <row r="17453" spans="1:4">
      <c r="A17453" s="291" t="s">
        <v>26676</v>
      </c>
      <c r="B17453" s="292" t="s">
        <v>26675</v>
      </c>
      <c r="C17453" s="292" t="s">
        <v>58</v>
      </c>
      <c r="D17453" s="293">
        <v>20.54</v>
      </c>
    </row>
    <row r="17454" spans="1:4">
      <c r="A17454" s="291" t="s">
        <v>26677</v>
      </c>
      <c r="B17454" s="292" t="s">
        <v>26678</v>
      </c>
      <c r="C17454" s="292" t="s">
        <v>58</v>
      </c>
      <c r="D17454" s="293">
        <v>18.45</v>
      </c>
    </row>
    <row r="17455" spans="1:4">
      <c r="A17455" s="291" t="s">
        <v>26679</v>
      </c>
      <c r="B17455" s="292" t="s">
        <v>26678</v>
      </c>
      <c r="C17455" s="292" t="s">
        <v>58</v>
      </c>
      <c r="D17455" s="293">
        <v>18.45</v>
      </c>
    </row>
    <row r="17456" spans="1:4">
      <c r="A17456" s="291" t="s">
        <v>26680</v>
      </c>
      <c r="B17456" s="292" t="s">
        <v>26681</v>
      </c>
      <c r="C17456" s="292" t="s">
        <v>58</v>
      </c>
      <c r="D17456" s="293">
        <v>16.93</v>
      </c>
    </row>
    <row r="17457" spans="1:4">
      <c r="A17457" s="291" t="s">
        <v>26682</v>
      </c>
      <c r="B17457" s="292" t="s">
        <v>26681</v>
      </c>
      <c r="C17457" s="292" t="s">
        <v>58</v>
      </c>
      <c r="D17457" s="293">
        <v>16.93</v>
      </c>
    </row>
    <row r="17458" spans="1:4">
      <c r="A17458" s="291" t="s">
        <v>26683</v>
      </c>
      <c r="B17458" s="292" t="s">
        <v>26684</v>
      </c>
      <c r="C17458" s="292" t="s">
        <v>58</v>
      </c>
      <c r="D17458" s="293">
        <v>40.450000000000003</v>
      </c>
    </row>
    <row r="17459" spans="1:4">
      <c r="A17459" s="291" t="s">
        <v>26685</v>
      </c>
      <c r="B17459" s="292" t="s">
        <v>26684</v>
      </c>
      <c r="C17459" s="292" t="s">
        <v>58</v>
      </c>
      <c r="D17459" s="293">
        <v>40.450000000000003</v>
      </c>
    </row>
    <row r="17460" spans="1:4">
      <c r="A17460" s="291" t="s">
        <v>26686</v>
      </c>
      <c r="B17460" s="292" t="s">
        <v>26687</v>
      </c>
      <c r="C17460" s="292" t="s">
        <v>58</v>
      </c>
      <c r="D17460" s="293">
        <v>25.06</v>
      </c>
    </row>
    <row r="17461" spans="1:4">
      <c r="A17461" s="291" t="s">
        <v>26688</v>
      </c>
      <c r="B17461" s="292" t="s">
        <v>26687</v>
      </c>
      <c r="C17461" s="292" t="s">
        <v>58</v>
      </c>
      <c r="D17461" s="293">
        <v>25.06</v>
      </c>
    </row>
    <row r="17462" spans="1:4">
      <c r="A17462" s="291" t="s">
        <v>26689</v>
      </c>
      <c r="B17462" s="292" t="s">
        <v>26690</v>
      </c>
      <c r="C17462" s="292" t="s">
        <v>58</v>
      </c>
      <c r="D17462" s="293">
        <v>84.36</v>
      </c>
    </row>
    <row r="17463" spans="1:4">
      <c r="A17463" s="291" t="s">
        <v>26691</v>
      </c>
      <c r="B17463" s="292" t="s">
        <v>26690</v>
      </c>
      <c r="C17463" s="292" t="s">
        <v>58</v>
      </c>
      <c r="D17463" s="293">
        <v>84.36</v>
      </c>
    </row>
    <row r="17464" spans="1:4">
      <c r="A17464" s="291" t="s">
        <v>26692</v>
      </c>
      <c r="B17464" s="292" t="s">
        <v>26693</v>
      </c>
      <c r="C17464" s="292" t="s">
        <v>58</v>
      </c>
      <c r="D17464" s="293">
        <v>1.51</v>
      </c>
    </row>
    <row r="17465" spans="1:4">
      <c r="A17465" s="291" t="s">
        <v>26694</v>
      </c>
      <c r="B17465" s="292" t="s">
        <v>26693</v>
      </c>
      <c r="C17465" s="292" t="s">
        <v>58</v>
      </c>
      <c r="D17465" s="293">
        <v>1.51</v>
      </c>
    </row>
    <row r="17466" spans="1:4">
      <c r="A17466" s="291" t="s">
        <v>26695</v>
      </c>
      <c r="B17466" s="292" t="s">
        <v>26696</v>
      </c>
      <c r="C17466" s="292" t="s">
        <v>58</v>
      </c>
      <c r="D17466" s="293">
        <v>4.1100000000000003</v>
      </c>
    </row>
    <row r="17467" spans="1:4">
      <c r="A17467" s="291" t="s">
        <v>26697</v>
      </c>
      <c r="B17467" s="292" t="s">
        <v>26696</v>
      </c>
      <c r="C17467" s="292" t="s">
        <v>58</v>
      </c>
      <c r="D17467" s="293">
        <v>4.1100000000000003</v>
      </c>
    </row>
    <row r="17468" spans="1:4">
      <c r="A17468" s="291" t="s">
        <v>26698</v>
      </c>
      <c r="B17468" s="292" t="s">
        <v>26699</v>
      </c>
      <c r="C17468" s="292" t="s">
        <v>58</v>
      </c>
      <c r="D17468" s="293">
        <v>96.76</v>
      </c>
    </row>
    <row r="17469" spans="1:4">
      <c r="A17469" s="291" t="s">
        <v>26700</v>
      </c>
      <c r="B17469" s="292" t="s">
        <v>26699</v>
      </c>
      <c r="C17469" s="292" t="s">
        <v>58</v>
      </c>
      <c r="D17469" s="293">
        <v>96.76</v>
      </c>
    </row>
    <row r="17470" spans="1:4">
      <c r="A17470" s="291" t="s">
        <v>26701</v>
      </c>
      <c r="B17470" s="292" t="s">
        <v>26702</v>
      </c>
      <c r="C17470" s="292" t="s">
        <v>58</v>
      </c>
      <c r="D17470" s="293">
        <v>87.34</v>
      </c>
    </row>
    <row r="17471" spans="1:4">
      <c r="A17471" s="291" t="s">
        <v>26703</v>
      </c>
      <c r="B17471" s="292" t="s">
        <v>26702</v>
      </c>
      <c r="C17471" s="292" t="s">
        <v>58</v>
      </c>
      <c r="D17471" s="293">
        <v>87.34</v>
      </c>
    </row>
    <row r="17472" spans="1:4">
      <c r="A17472" s="291" t="s">
        <v>26704</v>
      </c>
      <c r="B17472" s="292" t="s">
        <v>26705</v>
      </c>
      <c r="C17472" s="292" t="s">
        <v>58</v>
      </c>
      <c r="D17472" s="293">
        <v>83.19</v>
      </c>
    </row>
    <row r="17473" spans="1:4">
      <c r="A17473" s="291" t="s">
        <v>26706</v>
      </c>
      <c r="B17473" s="292" t="s">
        <v>26705</v>
      </c>
      <c r="C17473" s="292" t="s">
        <v>58</v>
      </c>
      <c r="D17473" s="293">
        <v>83.19</v>
      </c>
    </row>
    <row r="17474" spans="1:4">
      <c r="A17474" s="291" t="s">
        <v>26707</v>
      </c>
      <c r="B17474" s="292" t="s">
        <v>26708</v>
      </c>
      <c r="C17474" s="292" t="s">
        <v>58</v>
      </c>
      <c r="D17474" s="293">
        <v>102.09</v>
      </c>
    </row>
    <row r="17475" spans="1:4">
      <c r="A17475" s="291" t="s">
        <v>26709</v>
      </c>
      <c r="B17475" s="292" t="s">
        <v>26708</v>
      </c>
      <c r="C17475" s="292" t="s">
        <v>58</v>
      </c>
      <c r="D17475" s="293">
        <v>102.09</v>
      </c>
    </row>
    <row r="17476" spans="1:4">
      <c r="A17476" s="291" t="s">
        <v>26710</v>
      </c>
      <c r="B17476" s="292" t="s">
        <v>26711</v>
      </c>
      <c r="C17476" s="292" t="s">
        <v>58</v>
      </c>
      <c r="D17476" s="293">
        <v>7.66</v>
      </c>
    </row>
    <row r="17477" spans="1:4">
      <c r="A17477" s="291" t="s">
        <v>26712</v>
      </c>
      <c r="B17477" s="292" t="s">
        <v>26711</v>
      </c>
      <c r="C17477" s="292" t="s">
        <v>58</v>
      </c>
      <c r="D17477" s="293">
        <v>7.66</v>
      </c>
    </row>
    <row r="17478" spans="1:4">
      <c r="A17478" s="291" t="s">
        <v>26713</v>
      </c>
      <c r="B17478" s="292" t="s">
        <v>26714</v>
      </c>
      <c r="C17478" s="292" t="s">
        <v>58</v>
      </c>
      <c r="D17478" s="293">
        <v>13.29</v>
      </c>
    </row>
    <row r="17479" spans="1:4">
      <c r="A17479" s="291" t="s">
        <v>26715</v>
      </c>
      <c r="B17479" s="292" t="s">
        <v>26714</v>
      </c>
      <c r="C17479" s="292" t="s">
        <v>58</v>
      </c>
      <c r="D17479" s="293">
        <v>13.29</v>
      </c>
    </row>
    <row r="17480" spans="1:4">
      <c r="A17480" s="291" t="s">
        <v>26716</v>
      </c>
      <c r="B17480" s="292" t="s">
        <v>26717</v>
      </c>
      <c r="C17480" s="292" t="s">
        <v>58</v>
      </c>
      <c r="D17480" s="293">
        <v>14.32</v>
      </c>
    </row>
    <row r="17481" spans="1:4">
      <c r="A17481" s="291" t="s">
        <v>26718</v>
      </c>
      <c r="B17481" s="292" t="s">
        <v>26717</v>
      </c>
      <c r="C17481" s="292" t="s">
        <v>58</v>
      </c>
      <c r="D17481" s="293">
        <v>14.32</v>
      </c>
    </row>
    <row r="17482" spans="1:4">
      <c r="A17482" s="291" t="s">
        <v>26719</v>
      </c>
      <c r="B17482" s="292" t="s">
        <v>26720</v>
      </c>
      <c r="C17482" s="292" t="s">
        <v>58</v>
      </c>
      <c r="D17482" s="293">
        <v>5.8</v>
      </c>
    </row>
    <row r="17483" spans="1:4">
      <c r="A17483" s="291" t="s">
        <v>26721</v>
      </c>
      <c r="B17483" s="292" t="s">
        <v>26720</v>
      </c>
      <c r="C17483" s="292" t="s">
        <v>58</v>
      </c>
      <c r="D17483" s="293">
        <v>5.8</v>
      </c>
    </row>
    <row r="17484" spans="1:4">
      <c r="A17484" s="291" t="s">
        <v>26722</v>
      </c>
      <c r="B17484" s="292" t="s">
        <v>26723</v>
      </c>
      <c r="C17484" s="292" t="s">
        <v>58</v>
      </c>
      <c r="D17484" s="293">
        <v>16.57</v>
      </c>
    </row>
    <row r="17485" spans="1:4">
      <c r="A17485" s="291" t="s">
        <v>26724</v>
      </c>
      <c r="B17485" s="292" t="s">
        <v>26723</v>
      </c>
      <c r="C17485" s="292" t="s">
        <v>58</v>
      </c>
      <c r="D17485" s="293">
        <v>16.57</v>
      </c>
    </row>
    <row r="17486" spans="1:4">
      <c r="A17486" s="291" t="s">
        <v>26725</v>
      </c>
      <c r="B17486" s="292" t="s">
        <v>26726</v>
      </c>
      <c r="C17486" s="292" t="s">
        <v>58</v>
      </c>
      <c r="D17486" s="293">
        <v>15.35</v>
      </c>
    </row>
    <row r="17487" spans="1:4">
      <c r="A17487" s="291" t="s">
        <v>26727</v>
      </c>
      <c r="B17487" s="292" t="s">
        <v>26726</v>
      </c>
      <c r="C17487" s="292" t="s">
        <v>58</v>
      </c>
      <c r="D17487" s="293">
        <v>15.35</v>
      </c>
    </row>
    <row r="17488" spans="1:4">
      <c r="A17488" s="291" t="s">
        <v>26728</v>
      </c>
      <c r="B17488" s="292" t="s">
        <v>26729</v>
      </c>
      <c r="C17488" s="292" t="s">
        <v>58</v>
      </c>
      <c r="D17488" s="293">
        <v>4.84</v>
      </c>
    </row>
    <row r="17489" spans="1:4">
      <c r="A17489" s="291" t="s">
        <v>26730</v>
      </c>
      <c r="B17489" s="292" t="s">
        <v>26729</v>
      </c>
      <c r="C17489" s="292" t="s">
        <v>58</v>
      </c>
      <c r="D17489" s="293">
        <v>4.84</v>
      </c>
    </row>
    <row r="17490" spans="1:4">
      <c r="A17490" s="291" t="s">
        <v>26731</v>
      </c>
      <c r="B17490" s="292" t="s">
        <v>26732</v>
      </c>
      <c r="C17490" s="292" t="s">
        <v>58</v>
      </c>
      <c r="D17490" s="293">
        <v>3.96</v>
      </c>
    </row>
    <row r="17491" spans="1:4">
      <c r="A17491" s="291" t="s">
        <v>26733</v>
      </c>
      <c r="B17491" s="292" t="s">
        <v>26732</v>
      </c>
      <c r="C17491" s="292" t="s">
        <v>58</v>
      </c>
      <c r="D17491" s="293">
        <v>3.96</v>
      </c>
    </row>
    <row r="17492" spans="1:4">
      <c r="A17492" s="291" t="s">
        <v>26734</v>
      </c>
      <c r="B17492" s="292" t="s">
        <v>26735</v>
      </c>
      <c r="C17492" s="292" t="s">
        <v>58</v>
      </c>
      <c r="D17492" s="293">
        <v>28.74</v>
      </c>
    </row>
    <row r="17493" spans="1:4">
      <c r="A17493" s="291" t="s">
        <v>26736</v>
      </c>
      <c r="B17493" s="292" t="s">
        <v>26735</v>
      </c>
      <c r="C17493" s="292" t="s">
        <v>58</v>
      </c>
      <c r="D17493" s="293">
        <v>28.74</v>
      </c>
    </row>
    <row r="17494" spans="1:4">
      <c r="A17494" s="291" t="s">
        <v>26737</v>
      </c>
      <c r="B17494" s="292" t="s">
        <v>26738</v>
      </c>
      <c r="C17494" s="292" t="s">
        <v>58</v>
      </c>
      <c r="D17494" s="293">
        <v>12.77</v>
      </c>
    </row>
    <row r="17495" spans="1:4">
      <c r="A17495" s="291" t="s">
        <v>26739</v>
      </c>
      <c r="B17495" s="292" t="s">
        <v>26738</v>
      </c>
      <c r="C17495" s="292" t="s">
        <v>58</v>
      </c>
      <c r="D17495" s="293">
        <v>12.77</v>
      </c>
    </row>
    <row r="17496" spans="1:4">
      <c r="A17496" s="291" t="s">
        <v>26740</v>
      </c>
      <c r="B17496" s="292" t="s">
        <v>26741</v>
      </c>
      <c r="C17496" s="292" t="s">
        <v>58</v>
      </c>
      <c r="D17496" s="293">
        <v>1.7</v>
      </c>
    </row>
    <row r="17497" spans="1:4">
      <c r="A17497" s="291" t="s">
        <v>26742</v>
      </c>
      <c r="B17497" s="292" t="s">
        <v>26741</v>
      </c>
      <c r="C17497" s="292" t="s">
        <v>58</v>
      </c>
      <c r="D17497" s="293">
        <v>1.7</v>
      </c>
    </row>
    <row r="17498" spans="1:4">
      <c r="A17498" s="291" t="s">
        <v>26743</v>
      </c>
      <c r="B17498" s="292" t="s">
        <v>26744</v>
      </c>
      <c r="C17498" s="292" t="s">
        <v>58</v>
      </c>
      <c r="D17498" s="293">
        <v>261.73</v>
      </c>
    </row>
    <row r="17499" spans="1:4">
      <c r="A17499" s="291" t="s">
        <v>26745</v>
      </c>
      <c r="B17499" s="292" t="s">
        <v>26744</v>
      </c>
      <c r="C17499" s="292" t="s">
        <v>58</v>
      </c>
      <c r="D17499" s="293">
        <v>261.73</v>
      </c>
    </row>
    <row r="17500" spans="1:4">
      <c r="A17500" s="291" t="s">
        <v>26746</v>
      </c>
      <c r="B17500" s="292" t="s">
        <v>26747</v>
      </c>
      <c r="C17500" s="292" t="s">
        <v>58</v>
      </c>
      <c r="D17500" s="293">
        <v>356.6</v>
      </c>
    </row>
    <row r="17501" spans="1:4">
      <c r="A17501" s="291" t="s">
        <v>26748</v>
      </c>
      <c r="B17501" s="292" t="s">
        <v>26747</v>
      </c>
      <c r="C17501" s="292" t="s">
        <v>58</v>
      </c>
      <c r="D17501" s="293">
        <v>356.6</v>
      </c>
    </row>
    <row r="17502" spans="1:4">
      <c r="A17502" s="291" t="s">
        <v>26749</v>
      </c>
      <c r="B17502" s="292" t="s">
        <v>26750</v>
      </c>
      <c r="C17502" s="292" t="s">
        <v>58</v>
      </c>
      <c r="D17502" s="293">
        <v>49.45</v>
      </c>
    </row>
    <row r="17503" spans="1:4">
      <c r="A17503" s="291" t="s">
        <v>26751</v>
      </c>
      <c r="B17503" s="292" t="s">
        <v>26750</v>
      </c>
      <c r="C17503" s="292" t="s">
        <v>58</v>
      </c>
      <c r="D17503" s="293">
        <v>49.45</v>
      </c>
    </row>
    <row r="17504" spans="1:4">
      <c r="A17504" s="291" t="s">
        <v>26752</v>
      </c>
      <c r="B17504" s="292" t="s">
        <v>26753</v>
      </c>
      <c r="C17504" s="292" t="s">
        <v>58</v>
      </c>
      <c r="D17504" s="293">
        <v>36.04</v>
      </c>
    </row>
    <row r="17505" spans="1:4">
      <c r="A17505" s="291" t="s">
        <v>26754</v>
      </c>
      <c r="B17505" s="292" t="s">
        <v>26753</v>
      </c>
      <c r="C17505" s="292" t="s">
        <v>58</v>
      </c>
      <c r="D17505" s="293">
        <v>36.04</v>
      </c>
    </row>
    <row r="17506" spans="1:4">
      <c r="A17506" s="291" t="s">
        <v>26755</v>
      </c>
      <c r="B17506" s="292" t="s">
        <v>26756</v>
      </c>
      <c r="C17506" s="292" t="s">
        <v>58</v>
      </c>
      <c r="D17506" s="293">
        <v>536.66</v>
      </c>
    </row>
    <row r="17507" spans="1:4">
      <c r="A17507" s="291" t="s">
        <v>26757</v>
      </c>
      <c r="B17507" s="292" t="s">
        <v>26756</v>
      </c>
      <c r="C17507" s="292" t="s">
        <v>58</v>
      </c>
      <c r="D17507" s="293">
        <v>533.49</v>
      </c>
    </row>
    <row r="17508" spans="1:4">
      <c r="A17508" s="291" t="s">
        <v>26758</v>
      </c>
      <c r="B17508" s="292" t="s">
        <v>26759</v>
      </c>
      <c r="C17508" s="292" t="s">
        <v>58</v>
      </c>
      <c r="D17508" s="293">
        <v>10.44</v>
      </c>
    </row>
    <row r="17509" spans="1:4">
      <c r="A17509" s="291" t="s">
        <v>26760</v>
      </c>
      <c r="B17509" s="292" t="s">
        <v>26759</v>
      </c>
      <c r="C17509" s="292" t="s">
        <v>58</v>
      </c>
      <c r="D17509" s="293">
        <v>10.44</v>
      </c>
    </row>
    <row r="17510" spans="1:4">
      <c r="A17510" s="291" t="s">
        <v>26761</v>
      </c>
      <c r="B17510" s="292" t="s">
        <v>26762</v>
      </c>
      <c r="C17510" s="292" t="s">
        <v>58</v>
      </c>
      <c r="D17510" s="293">
        <v>22.56</v>
      </c>
    </row>
    <row r="17511" spans="1:4">
      <c r="A17511" s="291" t="s">
        <v>26763</v>
      </c>
      <c r="B17511" s="292" t="s">
        <v>26762</v>
      </c>
      <c r="C17511" s="292" t="s">
        <v>58</v>
      </c>
      <c r="D17511" s="293">
        <v>22.56</v>
      </c>
    </row>
    <row r="17512" spans="1:4">
      <c r="A17512" s="291" t="s">
        <v>26764</v>
      </c>
      <c r="B17512" s="292" t="s">
        <v>26765</v>
      </c>
      <c r="C17512" s="292" t="s">
        <v>58</v>
      </c>
      <c r="D17512" s="293">
        <v>486.26</v>
      </c>
    </row>
    <row r="17513" spans="1:4">
      <c r="A17513" s="291" t="s">
        <v>26766</v>
      </c>
      <c r="B17513" s="292" t="s">
        <v>26765</v>
      </c>
      <c r="C17513" s="292" t="s">
        <v>58</v>
      </c>
      <c r="D17513" s="293">
        <v>486.26</v>
      </c>
    </row>
    <row r="17514" spans="1:4">
      <c r="A17514" s="291" t="s">
        <v>26767</v>
      </c>
      <c r="B17514" s="292" t="s">
        <v>26768</v>
      </c>
      <c r="C17514" s="292" t="s">
        <v>58</v>
      </c>
      <c r="D17514" s="293">
        <v>4880</v>
      </c>
    </row>
    <row r="17515" spans="1:4">
      <c r="A17515" s="291" t="s">
        <v>26769</v>
      </c>
      <c r="B17515" s="292" t="s">
        <v>26768</v>
      </c>
      <c r="C17515" s="292" t="s">
        <v>58</v>
      </c>
      <c r="D17515" s="293">
        <v>4880</v>
      </c>
    </row>
    <row r="17516" spans="1:4">
      <c r="A17516" s="291" t="s">
        <v>26770</v>
      </c>
      <c r="B17516" s="292" t="s">
        <v>26771</v>
      </c>
      <c r="C17516" s="292" t="s">
        <v>58</v>
      </c>
      <c r="D17516" s="293">
        <v>4880</v>
      </c>
    </row>
    <row r="17517" spans="1:4">
      <c r="A17517" s="291" t="s">
        <v>26772</v>
      </c>
      <c r="B17517" s="292" t="s">
        <v>26771</v>
      </c>
      <c r="C17517" s="292" t="s">
        <v>58</v>
      </c>
      <c r="D17517" s="293">
        <v>4880</v>
      </c>
    </row>
    <row r="17518" spans="1:4">
      <c r="A17518" s="291" t="s">
        <v>26773</v>
      </c>
      <c r="B17518" s="292" t="s">
        <v>26774</v>
      </c>
      <c r="C17518" s="292" t="s">
        <v>58</v>
      </c>
      <c r="D17518" s="293">
        <v>6034</v>
      </c>
    </row>
    <row r="17519" spans="1:4">
      <c r="A17519" s="291" t="s">
        <v>26775</v>
      </c>
      <c r="B17519" s="292" t="s">
        <v>26774</v>
      </c>
      <c r="C17519" s="292" t="s">
        <v>58</v>
      </c>
      <c r="D17519" s="293">
        <v>6034</v>
      </c>
    </row>
    <row r="17520" spans="1:4">
      <c r="A17520" s="291" t="s">
        <v>26776</v>
      </c>
      <c r="B17520" s="292" t="s">
        <v>26777</v>
      </c>
      <c r="C17520" s="292" t="s">
        <v>58</v>
      </c>
      <c r="D17520" s="293">
        <v>6034</v>
      </c>
    </row>
    <row r="17521" spans="1:4">
      <c r="A17521" s="291" t="s">
        <v>26778</v>
      </c>
      <c r="B17521" s="292" t="s">
        <v>26777</v>
      </c>
      <c r="C17521" s="292" t="s">
        <v>58</v>
      </c>
      <c r="D17521" s="293">
        <v>6034</v>
      </c>
    </row>
    <row r="17522" spans="1:4">
      <c r="A17522" s="291" t="s">
        <v>26779</v>
      </c>
      <c r="B17522" s="292" t="s">
        <v>26780</v>
      </c>
      <c r="C17522" s="292" t="s">
        <v>58</v>
      </c>
      <c r="D17522" s="293">
        <v>6795</v>
      </c>
    </row>
    <row r="17523" spans="1:4">
      <c r="A17523" s="291" t="s">
        <v>26781</v>
      </c>
      <c r="B17523" s="292" t="s">
        <v>26780</v>
      </c>
      <c r="C17523" s="292" t="s">
        <v>58</v>
      </c>
      <c r="D17523" s="293">
        <v>6795</v>
      </c>
    </row>
    <row r="17524" spans="1:4">
      <c r="A17524" s="291" t="s">
        <v>26782</v>
      </c>
      <c r="B17524" s="292" t="s">
        <v>26783</v>
      </c>
      <c r="C17524" s="292" t="s">
        <v>58</v>
      </c>
      <c r="D17524" s="293">
        <v>6795</v>
      </c>
    </row>
    <row r="17525" spans="1:4">
      <c r="A17525" s="291" t="s">
        <v>26784</v>
      </c>
      <c r="B17525" s="292" t="s">
        <v>26783</v>
      </c>
      <c r="C17525" s="292" t="s">
        <v>58</v>
      </c>
      <c r="D17525" s="293">
        <v>6795</v>
      </c>
    </row>
    <row r="17526" spans="1:4">
      <c r="A17526" s="291" t="s">
        <v>26785</v>
      </c>
      <c r="B17526" s="292" t="s">
        <v>26786</v>
      </c>
      <c r="C17526" s="292" t="s">
        <v>58</v>
      </c>
      <c r="D17526" s="293">
        <v>7502</v>
      </c>
    </row>
    <row r="17527" spans="1:4">
      <c r="A17527" s="291" t="s">
        <v>26787</v>
      </c>
      <c r="B17527" s="292" t="s">
        <v>26786</v>
      </c>
      <c r="C17527" s="292" t="s">
        <v>58</v>
      </c>
      <c r="D17527" s="293">
        <v>7502</v>
      </c>
    </row>
    <row r="17528" spans="1:4">
      <c r="A17528" s="291" t="s">
        <v>26788</v>
      </c>
      <c r="B17528" s="292" t="s">
        <v>26789</v>
      </c>
      <c r="C17528" s="292" t="s">
        <v>58</v>
      </c>
      <c r="D17528" s="293">
        <v>7502</v>
      </c>
    </row>
    <row r="17529" spans="1:4">
      <c r="A17529" s="291" t="s">
        <v>26790</v>
      </c>
      <c r="B17529" s="292" t="s">
        <v>26789</v>
      </c>
      <c r="C17529" s="292" t="s">
        <v>58</v>
      </c>
      <c r="D17529" s="293">
        <v>7502</v>
      </c>
    </row>
    <row r="17530" spans="1:4">
      <c r="A17530" s="291" t="s">
        <v>26791</v>
      </c>
      <c r="B17530" s="292" t="s">
        <v>26792</v>
      </c>
      <c r="C17530" s="292" t="s">
        <v>58</v>
      </c>
      <c r="D17530" s="293">
        <v>10756</v>
      </c>
    </row>
    <row r="17531" spans="1:4">
      <c r="A17531" s="291" t="s">
        <v>26793</v>
      </c>
      <c r="B17531" s="292" t="s">
        <v>26792</v>
      </c>
      <c r="C17531" s="292" t="s">
        <v>58</v>
      </c>
      <c r="D17531" s="293">
        <v>10756</v>
      </c>
    </row>
    <row r="17532" spans="1:4">
      <c r="A17532" s="291" t="s">
        <v>26794</v>
      </c>
      <c r="B17532" s="292" t="s">
        <v>26795</v>
      </c>
      <c r="C17532" s="292" t="s">
        <v>58</v>
      </c>
      <c r="D17532" s="293">
        <v>10756</v>
      </c>
    </row>
    <row r="17533" spans="1:4">
      <c r="A17533" s="291" t="s">
        <v>26796</v>
      </c>
      <c r="B17533" s="292" t="s">
        <v>26795</v>
      </c>
      <c r="C17533" s="292" t="s">
        <v>58</v>
      </c>
      <c r="D17533" s="293">
        <v>10756</v>
      </c>
    </row>
    <row r="17534" spans="1:4">
      <c r="A17534" s="291" t="s">
        <v>26797</v>
      </c>
      <c r="B17534" s="292" t="s">
        <v>26798</v>
      </c>
      <c r="C17534" s="292" t="s">
        <v>58</v>
      </c>
      <c r="D17534" s="293">
        <v>16263</v>
      </c>
    </row>
    <row r="17535" spans="1:4">
      <c r="A17535" s="291" t="s">
        <v>26799</v>
      </c>
      <c r="B17535" s="292" t="s">
        <v>26798</v>
      </c>
      <c r="C17535" s="292" t="s">
        <v>58</v>
      </c>
      <c r="D17535" s="293">
        <v>16263</v>
      </c>
    </row>
    <row r="17536" spans="1:4">
      <c r="A17536" s="291" t="s">
        <v>26800</v>
      </c>
      <c r="B17536" s="292" t="s">
        <v>26801</v>
      </c>
      <c r="C17536" s="292" t="s">
        <v>58</v>
      </c>
      <c r="D17536" s="293">
        <v>16263</v>
      </c>
    </row>
    <row r="17537" spans="1:4">
      <c r="A17537" s="291" t="s">
        <v>26802</v>
      </c>
      <c r="B17537" s="292" t="s">
        <v>26801</v>
      </c>
      <c r="C17537" s="292" t="s">
        <v>58</v>
      </c>
      <c r="D17537" s="293">
        <v>16263</v>
      </c>
    </row>
    <row r="17538" spans="1:4">
      <c r="A17538" s="291" t="s">
        <v>26803</v>
      </c>
      <c r="B17538" s="292" t="s">
        <v>26804</v>
      </c>
      <c r="C17538" s="292" t="s">
        <v>58</v>
      </c>
      <c r="D17538" s="293">
        <v>18184</v>
      </c>
    </row>
    <row r="17539" spans="1:4">
      <c r="A17539" s="291" t="s">
        <v>26805</v>
      </c>
      <c r="B17539" s="292" t="s">
        <v>26804</v>
      </c>
      <c r="C17539" s="292" t="s">
        <v>58</v>
      </c>
      <c r="D17539" s="293">
        <v>18184</v>
      </c>
    </row>
    <row r="17540" spans="1:4">
      <c r="A17540" s="291" t="s">
        <v>26806</v>
      </c>
      <c r="B17540" s="292" t="s">
        <v>26807</v>
      </c>
      <c r="C17540" s="292" t="s">
        <v>58</v>
      </c>
      <c r="D17540" s="293">
        <v>18184</v>
      </c>
    </row>
    <row r="17541" spans="1:4">
      <c r="A17541" s="291" t="s">
        <v>26808</v>
      </c>
      <c r="B17541" s="292" t="s">
        <v>26807</v>
      </c>
      <c r="C17541" s="292" t="s">
        <v>58</v>
      </c>
      <c r="D17541" s="293">
        <v>18184</v>
      </c>
    </row>
    <row r="17542" spans="1:4">
      <c r="A17542" s="291" t="s">
        <v>26809</v>
      </c>
      <c r="B17542" s="292" t="s">
        <v>26810</v>
      </c>
      <c r="C17542" s="292" t="s">
        <v>58</v>
      </c>
      <c r="D17542" s="293">
        <v>741.61</v>
      </c>
    </row>
    <row r="17543" spans="1:4">
      <c r="A17543" s="291" t="s">
        <v>26811</v>
      </c>
      <c r="B17543" s="292" t="s">
        <v>26810</v>
      </c>
      <c r="C17543" s="292" t="s">
        <v>58</v>
      </c>
      <c r="D17543" s="293">
        <v>741.61</v>
      </c>
    </row>
    <row r="17544" spans="1:4">
      <c r="A17544" s="291" t="s">
        <v>26812</v>
      </c>
      <c r="B17544" s="292" t="s">
        <v>26813</v>
      </c>
      <c r="C17544" s="292" t="s">
        <v>58</v>
      </c>
      <c r="D17544" s="293">
        <v>1304.99</v>
      </c>
    </row>
    <row r="17545" spans="1:4">
      <c r="A17545" s="291" t="s">
        <v>26814</v>
      </c>
      <c r="B17545" s="292" t="s">
        <v>26813</v>
      </c>
      <c r="C17545" s="292" t="s">
        <v>58</v>
      </c>
      <c r="D17545" s="293">
        <v>1304.99</v>
      </c>
    </row>
    <row r="17546" spans="1:4">
      <c r="A17546" s="291" t="s">
        <v>26815</v>
      </c>
      <c r="B17546" s="292" t="s">
        <v>26816</v>
      </c>
      <c r="C17546" s="292" t="s">
        <v>58</v>
      </c>
      <c r="D17546" s="293">
        <v>1760.32</v>
      </c>
    </row>
    <row r="17547" spans="1:4">
      <c r="A17547" s="291" t="s">
        <v>26817</v>
      </c>
      <c r="B17547" s="292" t="s">
        <v>26816</v>
      </c>
      <c r="C17547" s="292" t="s">
        <v>58</v>
      </c>
      <c r="D17547" s="293">
        <v>1760.32</v>
      </c>
    </row>
    <row r="17548" spans="1:4">
      <c r="A17548" s="291" t="s">
        <v>26818</v>
      </c>
      <c r="B17548" s="292" t="s">
        <v>26819</v>
      </c>
      <c r="C17548" s="292" t="s">
        <v>58</v>
      </c>
      <c r="D17548" s="293">
        <v>2480.9899999999998</v>
      </c>
    </row>
    <row r="17549" spans="1:4">
      <c r="A17549" s="291" t="s">
        <v>26820</v>
      </c>
      <c r="B17549" s="292" t="s">
        <v>26819</v>
      </c>
      <c r="C17549" s="292" t="s">
        <v>58</v>
      </c>
      <c r="D17549" s="293">
        <v>2480.9899999999998</v>
      </c>
    </row>
    <row r="17550" spans="1:4">
      <c r="A17550" s="291" t="s">
        <v>26821</v>
      </c>
      <c r="B17550" s="292" t="s">
        <v>26822</v>
      </c>
      <c r="C17550" s="292" t="s">
        <v>58</v>
      </c>
      <c r="D17550" s="293">
        <v>515.32000000000005</v>
      </c>
    </row>
    <row r="17551" spans="1:4">
      <c r="A17551" s="291" t="s">
        <v>26823</v>
      </c>
      <c r="B17551" s="292" t="s">
        <v>26822</v>
      </c>
      <c r="C17551" s="292" t="s">
        <v>58</v>
      </c>
      <c r="D17551" s="293">
        <v>515.32000000000005</v>
      </c>
    </row>
    <row r="17552" spans="1:4">
      <c r="A17552" s="291" t="s">
        <v>26824</v>
      </c>
      <c r="B17552" s="292" t="s">
        <v>26825</v>
      </c>
      <c r="C17552" s="292" t="s">
        <v>58</v>
      </c>
      <c r="D17552" s="293">
        <v>833.14</v>
      </c>
    </row>
    <row r="17553" spans="1:4">
      <c r="A17553" s="291" t="s">
        <v>26826</v>
      </c>
      <c r="B17553" s="292" t="s">
        <v>26825</v>
      </c>
      <c r="C17553" s="292" t="s">
        <v>58</v>
      </c>
      <c r="D17553" s="293">
        <v>833.14</v>
      </c>
    </row>
    <row r="17554" spans="1:4">
      <c r="A17554" s="291" t="s">
        <v>26827</v>
      </c>
      <c r="B17554" s="292" t="s">
        <v>26828</v>
      </c>
      <c r="C17554" s="292" t="s">
        <v>58</v>
      </c>
      <c r="D17554" s="293">
        <v>1680.54</v>
      </c>
    </row>
    <row r="17555" spans="1:4">
      <c r="A17555" s="291" t="s">
        <v>26829</v>
      </c>
      <c r="B17555" s="292" t="s">
        <v>26828</v>
      </c>
      <c r="C17555" s="292" t="s">
        <v>58</v>
      </c>
      <c r="D17555" s="293">
        <v>1680.54</v>
      </c>
    </row>
    <row r="17556" spans="1:4">
      <c r="A17556" s="291" t="s">
        <v>26830</v>
      </c>
      <c r="B17556" s="292" t="s">
        <v>26831</v>
      </c>
      <c r="C17556" s="292" t="s">
        <v>58</v>
      </c>
      <c r="D17556" s="293">
        <v>1112.4000000000001</v>
      </c>
    </row>
    <row r="17557" spans="1:4">
      <c r="A17557" s="291" t="s">
        <v>26832</v>
      </c>
      <c r="B17557" s="292" t="s">
        <v>26831</v>
      </c>
      <c r="C17557" s="292" t="s">
        <v>58</v>
      </c>
      <c r="D17557" s="293">
        <v>1112.4000000000001</v>
      </c>
    </row>
    <row r="17558" spans="1:4">
      <c r="A17558" s="291" t="s">
        <v>26833</v>
      </c>
      <c r="B17558" s="292" t="s">
        <v>26834</v>
      </c>
      <c r="C17558" s="292" t="s">
        <v>58</v>
      </c>
      <c r="D17558" s="293">
        <v>711.63</v>
      </c>
    </row>
    <row r="17559" spans="1:4">
      <c r="A17559" s="291" t="s">
        <v>26835</v>
      </c>
      <c r="B17559" s="292" t="s">
        <v>26834</v>
      </c>
      <c r="C17559" s="292" t="s">
        <v>58</v>
      </c>
      <c r="D17559" s="293">
        <v>711.63</v>
      </c>
    </row>
    <row r="17560" spans="1:4">
      <c r="A17560" s="291" t="s">
        <v>26836</v>
      </c>
      <c r="B17560" s="292" t="s">
        <v>26837</v>
      </c>
      <c r="C17560" s="292" t="s">
        <v>58</v>
      </c>
      <c r="D17560" s="293">
        <v>368.32</v>
      </c>
    </row>
    <row r="17561" spans="1:4">
      <c r="A17561" s="291" t="s">
        <v>26838</v>
      </c>
      <c r="B17561" s="292" t="s">
        <v>26837</v>
      </c>
      <c r="C17561" s="292" t="s">
        <v>58</v>
      </c>
      <c r="D17561" s="293">
        <v>368.32</v>
      </c>
    </row>
    <row r="17562" spans="1:4">
      <c r="A17562" s="291" t="s">
        <v>26839</v>
      </c>
      <c r="B17562" s="292" t="s">
        <v>26840</v>
      </c>
      <c r="C17562" s="292" t="s">
        <v>58</v>
      </c>
      <c r="D17562" s="293">
        <v>7302.32</v>
      </c>
    </row>
    <row r="17563" spans="1:4">
      <c r="A17563" s="291" t="s">
        <v>26841</v>
      </c>
      <c r="B17563" s="292" t="s">
        <v>26840</v>
      </c>
      <c r="C17563" s="292" t="s">
        <v>58</v>
      </c>
      <c r="D17563" s="293">
        <v>7283.32</v>
      </c>
    </row>
    <row r="17564" spans="1:4">
      <c r="A17564" s="291" t="s">
        <v>26842</v>
      </c>
      <c r="B17564" s="292" t="s">
        <v>26843</v>
      </c>
      <c r="C17564" s="292" t="s">
        <v>58</v>
      </c>
      <c r="D17564" s="293">
        <v>6123.48</v>
      </c>
    </row>
    <row r="17565" spans="1:4">
      <c r="A17565" s="291" t="s">
        <v>26844</v>
      </c>
      <c r="B17565" s="292" t="s">
        <v>26843</v>
      </c>
      <c r="C17565" s="292" t="s">
        <v>58</v>
      </c>
      <c r="D17565" s="293">
        <v>6108.6</v>
      </c>
    </row>
    <row r="17566" spans="1:4">
      <c r="A17566" s="291" t="s">
        <v>26845</v>
      </c>
      <c r="B17566" s="292" t="s">
        <v>26846</v>
      </c>
      <c r="C17566" s="292" t="s">
        <v>58</v>
      </c>
      <c r="D17566" s="293">
        <v>4795.17</v>
      </c>
    </row>
    <row r="17567" spans="1:4">
      <c r="A17567" s="291" t="s">
        <v>26847</v>
      </c>
      <c r="B17567" s="292" t="s">
        <v>26846</v>
      </c>
      <c r="C17567" s="292" t="s">
        <v>58</v>
      </c>
      <c r="D17567" s="293">
        <v>4784.47</v>
      </c>
    </row>
    <row r="17568" spans="1:4">
      <c r="A17568" s="291" t="s">
        <v>26848</v>
      </c>
      <c r="B17568" s="292" t="s">
        <v>26849</v>
      </c>
      <c r="C17568" s="292" t="s">
        <v>58</v>
      </c>
      <c r="D17568" s="293">
        <v>701.28</v>
      </c>
    </row>
    <row r="17569" spans="1:4">
      <c r="A17569" s="291" t="s">
        <v>26850</v>
      </c>
      <c r="B17569" s="292" t="s">
        <v>26849</v>
      </c>
      <c r="C17569" s="292" t="s">
        <v>58</v>
      </c>
      <c r="D17569" s="293">
        <v>697.04</v>
      </c>
    </row>
    <row r="17570" spans="1:4">
      <c r="A17570" s="291" t="s">
        <v>26851</v>
      </c>
      <c r="B17570" s="292" t="s">
        <v>26852</v>
      </c>
      <c r="C17570" s="292" t="s">
        <v>58</v>
      </c>
      <c r="D17570" s="293">
        <v>588.13</v>
      </c>
    </row>
    <row r="17571" spans="1:4">
      <c r="A17571" s="291" t="s">
        <v>26853</v>
      </c>
      <c r="B17571" s="292" t="s">
        <v>26852</v>
      </c>
      <c r="C17571" s="292" t="s">
        <v>58</v>
      </c>
      <c r="D17571" s="293">
        <v>583.89</v>
      </c>
    </row>
    <row r="17572" spans="1:4">
      <c r="A17572" s="291" t="s">
        <v>26854</v>
      </c>
      <c r="B17572" s="292" t="s">
        <v>26855</v>
      </c>
      <c r="C17572" s="292" t="s">
        <v>58</v>
      </c>
      <c r="D17572" s="293">
        <v>933.19</v>
      </c>
    </row>
    <row r="17573" spans="1:4">
      <c r="A17573" s="291" t="s">
        <v>26856</v>
      </c>
      <c r="B17573" s="292" t="s">
        <v>26855</v>
      </c>
      <c r="C17573" s="292" t="s">
        <v>58</v>
      </c>
      <c r="D17573" s="293">
        <v>926.85</v>
      </c>
    </row>
    <row r="17574" spans="1:4">
      <c r="A17574" s="291" t="s">
        <v>26857</v>
      </c>
      <c r="B17574" s="292" t="s">
        <v>26858</v>
      </c>
      <c r="C17574" s="292" t="s">
        <v>58</v>
      </c>
      <c r="D17574" s="293">
        <v>1126.53</v>
      </c>
    </row>
    <row r="17575" spans="1:4">
      <c r="A17575" s="291" t="s">
        <v>26859</v>
      </c>
      <c r="B17575" s="292" t="s">
        <v>26858</v>
      </c>
      <c r="C17575" s="292" t="s">
        <v>58</v>
      </c>
      <c r="D17575" s="293">
        <v>1118.92</v>
      </c>
    </row>
    <row r="17576" spans="1:4">
      <c r="A17576" s="291" t="s">
        <v>26860</v>
      </c>
      <c r="B17576" s="292" t="s">
        <v>26861</v>
      </c>
      <c r="C17576" s="292" t="s">
        <v>58</v>
      </c>
      <c r="D17576" s="293">
        <v>1185.5899999999999</v>
      </c>
    </row>
    <row r="17577" spans="1:4">
      <c r="A17577" s="291" t="s">
        <v>26862</v>
      </c>
      <c r="B17577" s="292" t="s">
        <v>26861</v>
      </c>
      <c r="C17577" s="292" t="s">
        <v>58</v>
      </c>
      <c r="D17577" s="293">
        <v>1177.3499999999999</v>
      </c>
    </row>
    <row r="17578" spans="1:4">
      <c r="A17578" s="291" t="s">
        <v>26863</v>
      </c>
      <c r="B17578" s="292" t="s">
        <v>26864</v>
      </c>
      <c r="C17578" s="292" t="s">
        <v>58</v>
      </c>
      <c r="D17578" s="293">
        <v>4874.47</v>
      </c>
    </row>
    <row r="17579" spans="1:4">
      <c r="A17579" s="291" t="s">
        <v>26865</v>
      </c>
      <c r="B17579" s="292" t="s">
        <v>26864</v>
      </c>
      <c r="C17579" s="292" t="s">
        <v>58</v>
      </c>
      <c r="D17579" s="293">
        <v>4861.8</v>
      </c>
    </row>
    <row r="17580" spans="1:4">
      <c r="A17580" s="291" t="s">
        <v>26866</v>
      </c>
      <c r="B17580" s="292" t="s">
        <v>26867</v>
      </c>
      <c r="C17580" s="292" t="s">
        <v>58</v>
      </c>
      <c r="D17580" s="293">
        <v>11101.52</v>
      </c>
    </row>
    <row r="17581" spans="1:4">
      <c r="A17581" s="291" t="s">
        <v>26868</v>
      </c>
      <c r="B17581" s="292" t="s">
        <v>26867</v>
      </c>
      <c r="C17581" s="292" t="s">
        <v>58</v>
      </c>
      <c r="D17581" s="293">
        <v>11082.52</v>
      </c>
    </row>
    <row r="17582" spans="1:4">
      <c r="A17582" s="291" t="s">
        <v>26869</v>
      </c>
      <c r="B17582" s="292" t="s">
        <v>26870</v>
      </c>
      <c r="C17582" s="292" t="s">
        <v>58</v>
      </c>
      <c r="D17582" s="293">
        <v>713.82</v>
      </c>
    </row>
    <row r="17583" spans="1:4">
      <c r="A17583" s="291" t="s">
        <v>26871</v>
      </c>
      <c r="B17583" s="292" t="s">
        <v>26870</v>
      </c>
      <c r="C17583" s="292" t="s">
        <v>58</v>
      </c>
      <c r="D17583" s="293">
        <v>710.65</v>
      </c>
    </row>
    <row r="17584" spans="1:4">
      <c r="A17584" s="291" t="s">
        <v>26872</v>
      </c>
      <c r="B17584" s="292" t="s">
        <v>26873</v>
      </c>
      <c r="C17584" s="292" t="s">
        <v>58</v>
      </c>
      <c r="D17584" s="293">
        <v>462.57</v>
      </c>
    </row>
    <row r="17585" spans="1:4">
      <c r="A17585" s="291" t="s">
        <v>26874</v>
      </c>
      <c r="B17585" s="292" t="s">
        <v>26873</v>
      </c>
      <c r="C17585" s="292" t="s">
        <v>58</v>
      </c>
      <c r="D17585" s="293">
        <v>462.57</v>
      </c>
    </row>
    <row r="17586" spans="1:4">
      <c r="A17586" s="291" t="s">
        <v>26875</v>
      </c>
      <c r="B17586" s="292" t="s">
        <v>26876</v>
      </c>
      <c r="C17586" s="292" t="s">
        <v>58</v>
      </c>
      <c r="D17586" s="293">
        <v>1772.81</v>
      </c>
    </row>
    <row r="17587" spans="1:4">
      <c r="A17587" s="291" t="s">
        <v>26877</v>
      </c>
      <c r="B17587" s="292" t="s">
        <v>26876</v>
      </c>
      <c r="C17587" s="292" t="s">
        <v>58</v>
      </c>
      <c r="D17587" s="293">
        <v>1766.47</v>
      </c>
    </row>
    <row r="17588" spans="1:4">
      <c r="A17588" s="291" t="s">
        <v>26878</v>
      </c>
      <c r="B17588" s="292" t="s">
        <v>26879</v>
      </c>
      <c r="C17588" s="292" t="s">
        <v>58</v>
      </c>
      <c r="D17588" s="293">
        <v>2730.99</v>
      </c>
    </row>
    <row r="17589" spans="1:4">
      <c r="A17589" s="291" t="s">
        <v>26880</v>
      </c>
      <c r="B17589" s="292" t="s">
        <v>26879</v>
      </c>
      <c r="C17589" s="292" t="s">
        <v>58</v>
      </c>
      <c r="D17589" s="293">
        <v>2710.75</v>
      </c>
    </row>
    <row r="17590" spans="1:4">
      <c r="A17590" s="291" t="s">
        <v>26881</v>
      </c>
      <c r="B17590" s="292" t="s">
        <v>26882</v>
      </c>
      <c r="C17590" s="292" t="s">
        <v>58</v>
      </c>
      <c r="D17590" s="293">
        <v>2848.29</v>
      </c>
    </row>
    <row r="17591" spans="1:4">
      <c r="A17591" s="291" t="s">
        <v>26883</v>
      </c>
      <c r="B17591" s="292" t="s">
        <v>26882</v>
      </c>
      <c r="C17591" s="292" t="s">
        <v>58</v>
      </c>
      <c r="D17591" s="293">
        <v>2828.05</v>
      </c>
    </row>
    <row r="17592" spans="1:4">
      <c r="A17592" s="291" t="s">
        <v>26884</v>
      </c>
      <c r="B17592" s="292" t="s">
        <v>26885</v>
      </c>
      <c r="C17592" s="292" t="s">
        <v>58</v>
      </c>
      <c r="D17592" s="293">
        <v>469.69</v>
      </c>
    </row>
    <row r="17593" spans="1:4">
      <c r="A17593" s="291" t="s">
        <v>26886</v>
      </c>
      <c r="B17593" s="292" t="s">
        <v>26885</v>
      </c>
      <c r="C17593" s="292" t="s">
        <v>58</v>
      </c>
      <c r="D17593" s="293">
        <v>465.26</v>
      </c>
    </row>
    <row r="17594" spans="1:4">
      <c r="A17594" s="291" t="s">
        <v>26887</v>
      </c>
      <c r="B17594" s="292" t="s">
        <v>26888</v>
      </c>
      <c r="C17594" s="292" t="s">
        <v>58</v>
      </c>
      <c r="D17594" s="293">
        <v>936.66</v>
      </c>
    </row>
    <row r="17595" spans="1:4">
      <c r="A17595" s="291" t="s">
        <v>26889</v>
      </c>
      <c r="B17595" s="292" t="s">
        <v>26888</v>
      </c>
      <c r="C17595" s="292" t="s">
        <v>58</v>
      </c>
      <c r="D17595" s="293">
        <v>930.32</v>
      </c>
    </row>
    <row r="17596" spans="1:4">
      <c r="A17596" s="291" t="s">
        <v>26890</v>
      </c>
      <c r="B17596" s="292" t="s">
        <v>26891</v>
      </c>
      <c r="C17596" s="292" t="s">
        <v>63</v>
      </c>
      <c r="D17596" s="293">
        <v>1138.98</v>
      </c>
    </row>
    <row r="17597" spans="1:4">
      <c r="A17597" s="291" t="s">
        <v>26892</v>
      </c>
      <c r="B17597" s="292" t="s">
        <v>26891</v>
      </c>
      <c r="C17597" s="292" t="s">
        <v>63</v>
      </c>
      <c r="D17597" s="293">
        <v>1125.3399999999999</v>
      </c>
    </row>
    <row r="17598" spans="1:4">
      <c r="A17598" s="291" t="s">
        <v>26893</v>
      </c>
      <c r="B17598" s="292" t="s">
        <v>26894</v>
      </c>
      <c r="C17598" s="292" t="s">
        <v>63</v>
      </c>
      <c r="D17598" s="293">
        <v>1107.04</v>
      </c>
    </row>
    <row r="17599" spans="1:4">
      <c r="A17599" s="291" t="s">
        <v>26895</v>
      </c>
      <c r="B17599" s="292" t="s">
        <v>26894</v>
      </c>
      <c r="C17599" s="292" t="s">
        <v>63</v>
      </c>
      <c r="D17599" s="293">
        <v>1107.04</v>
      </c>
    </row>
    <row r="17600" spans="1:4">
      <c r="A17600" s="291" t="s">
        <v>26896</v>
      </c>
      <c r="B17600" s="292" t="s">
        <v>26897</v>
      </c>
      <c r="C17600" s="292" t="s">
        <v>63</v>
      </c>
      <c r="D17600" s="293">
        <v>1107.04</v>
      </c>
    </row>
    <row r="17601" spans="1:4">
      <c r="A17601" s="291" t="s">
        <v>26898</v>
      </c>
      <c r="B17601" s="292" t="s">
        <v>26897</v>
      </c>
      <c r="C17601" s="292" t="s">
        <v>63</v>
      </c>
      <c r="D17601" s="293">
        <v>1107.04</v>
      </c>
    </row>
    <row r="17602" spans="1:4">
      <c r="A17602" s="291" t="s">
        <v>26899</v>
      </c>
      <c r="B17602" s="292" t="s">
        <v>26900</v>
      </c>
      <c r="C17602" s="292" t="s">
        <v>58</v>
      </c>
      <c r="D17602" s="293">
        <v>1763.32</v>
      </c>
    </row>
    <row r="17603" spans="1:4">
      <c r="A17603" s="291" t="s">
        <v>26901</v>
      </c>
      <c r="B17603" s="292" t="s">
        <v>26900</v>
      </c>
      <c r="C17603" s="292" t="s">
        <v>58</v>
      </c>
      <c r="D17603" s="293">
        <v>1763.32</v>
      </c>
    </row>
    <row r="17604" spans="1:4">
      <c r="A17604" s="291" t="s">
        <v>26902</v>
      </c>
      <c r="B17604" s="292" t="s">
        <v>26903</v>
      </c>
      <c r="C17604" s="292" t="s">
        <v>63</v>
      </c>
      <c r="D17604" s="293">
        <v>1363.16</v>
      </c>
    </row>
    <row r="17605" spans="1:4">
      <c r="A17605" s="291" t="s">
        <v>26904</v>
      </c>
      <c r="B17605" s="292" t="s">
        <v>26903</v>
      </c>
      <c r="C17605" s="292" t="s">
        <v>63</v>
      </c>
      <c r="D17605" s="293">
        <v>1353.66</v>
      </c>
    </row>
    <row r="17606" spans="1:4">
      <c r="A17606" s="291" t="s">
        <v>26905</v>
      </c>
      <c r="B17606" s="292" t="s">
        <v>26906</v>
      </c>
      <c r="C17606" s="292" t="s">
        <v>58</v>
      </c>
      <c r="D17606" s="293">
        <v>2334.48</v>
      </c>
    </row>
    <row r="17607" spans="1:4">
      <c r="A17607" s="291" t="s">
        <v>26907</v>
      </c>
      <c r="B17607" s="292" t="s">
        <v>26906</v>
      </c>
      <c r="C17607" s="292" t="s">
        <v>58</v>
      </c>
      <c r="D17607" s="293">
        <v>2307.88</v>
      </c>
    </row>
    <row r="17608" spans="1:4">
      <c r="A17608" s="291" t="s">
        <v>26908</v>
      </c>
      <c r="B17608" s="292" t="s">
        <v>26909</v>
      </c>
      <c r="C17608" s="292" t="s">
        <v>58</v>
      </c>
      <c r="D17608" s="293">
        <v>949.69</v>
      </c>
    </row>
    <row r="17609" spans="1:4">
      <c r="A17609" s="291" t="s">
        <v>26910</v>
      </c>
      <c r="B17609" s="292" t="s">
        <v>26909</v>
      </c>
      <c r="C17609" s="292" t="s">
        <v>58</v>
      </c>
      <c r="D17609" s="293">
        <v>946.52</v>
      </c>
    </row>
    <row r="17610" spans="1:4">
      <c r="A17610" s="291" t="s">
        <v>26911</v>
      </c>
      <c r="B17610" s="292" t="s">
        <v>26912</v>
      </c>
      <c r="C17610" s="292" t="s">
        <v>58</v>
      </c>
      <c r="D17610" s="293">
        <v>329.25</v>
      </c>
    </row>
    <row r="17611" spans="1:4">
      <c r="A17611" s="291" t="s">
        <v>26913</v>
      </c>
      <c r="B17611" s="292" t="s">
        <v>26912</v>
      </c>
      <c r="C17611" s="292" t="s">
        <v>58</v>
      </c>
      <c r="D17611" s="293">
        <v>322.91000000000003</v>
      </c>
    </row>
    <row r="17612" spans="1:4">
      <c r="A17612" s="291" t="s">
        <v>318</v>
      </c>
      <c r="B17612" s="292" t="s">
        <v>26914</v>
      </c>
      <c r="C17612" s="292" t="s">
        <v>58</v>
      </c>
      <c r="D17612" s="293">
        <v>119.82</v>
      </c>
    </row>
    <row r="17613" spans="1:4">
      <c r="A17613" s="291" t="s">
        <v>616</v>
      </c>
      <c r="B17613" s="292" t="s">
        <v>26914</v>
      </c>
      <c r="C17613" s="292" t="s">
        <v>58</v>
      </c>
      <c r="D17613" s="293">
        <v>113.48</v>
      </c>
    </row>
    <row r="17614" spans="1:4">
      <c r="A17614" s="291" t="s">
        <v>312</v>
      </c>
      <c r="B17614" s="292" t="s">
        <v>26915</v>
      </c>
      <c r="C17614" s="292" t="s">
        <v>58</v>
      </c>
      <c r="D17614" s="293">
        <v>169.1</v>
      </c>
    </row>
    <row r="17615" spans="1:4">
      <c r="A17615" s="291" t="s">
        <v>614</v>
      </c>
      <c r="B17615" s="292" t="s">
        <v>26915</v>
      </c>
      <c r="C17615" s="292" t="s">
        <v>58</v>
      </c>
      <c r="D17615" s="293">
        <v>162.76</v>
      </c>
    </row>
    <row r="17616" spans="1:4">
      <c r="A17616" s="291" t="s">
        <v>26916</v>
      </c>
      <c r="B17616" s="292" t="s">
        <v>26917</v>
      </c>
      <c r="C17616" s="292" t="s">
        <v>58</v>
      </c>
      <c r="D17616" s="293">
        <v>147.54</v>
      </c>
    </row>
    <row r="17617" spans="1:4">
      <c r="A17617" s="291" t="s">
        <v>26918</v>
      </c>
      <c r="B17617" s="292" t="s">
        <v>26917</v>
      </c>
      <c r="C17617" s="292" t="s">
        <v>58</v>
      </c>
      <c r="D17617" s="293">
        <v>141.19999999999999</v>
      </c>
    </row>
    <row r="17618" spans="1:4">
      <c r="A17618" s="291" t="s">
        <v>315</v>
      </c>
      <c r="B17618" s="292" t="s">
        <v>26919</v>
      </c>
      <c r="C17618" s="292" t="s">
        <v>58</v>
      </c>
      <c r="D17618" s="293">
        <v>165.59</v>
      </c>
    </row>
    <row r="17619" spans="1:4">
      <c r="A17619" s="291" t="s">
        <v>615</v>
      </c>
      <c r="B17619" s="292" t="s">
        <v>26919</v>
      </c>
      <c r="C17619" s="292" t="s">
        <v>58</v>
      </c>
      <c r="D17619" s="293">
        <v>159.25</v>
      </c>
    </row>
    <row r="17620" spans="1:4">
      <c r="A17620" s="291" t="s">
        <v>26920</v>
      </c>
      <c r="B17620" s="292" t="s">
        <v>26921</v>
      </c>
      <c r="C17620" s="292" t="s">
        <v>58</v>
      </c>
      <c r="D17620" s="293">
        <v>300.47000000000003</v>
      </c>
    </row>
    <row r="17621" spans="1:4">
      <c r="A17621" s="291" t="s">
        <v>26922</v>
      </c>
      <c r="B17621" s="292" t="s">
        <v>26921</v>
      </c>
      <c r="C17621" s="292" t="s">
        <v>58</v>
      </c>
      <c r="D17621" s="293">
        <v>294.13</v>
      </c>
    </row>
    <row r="17622" spans="1:4">
      <c r="A17622" s="291" t="s">
        <v>26923</v>
      </c>
      <c r="B17622" s="292" t="s">
        <v>26924</v>
      </c>
      <c r="C17622" s="292" t="s">
        <v>58</v>
      </c>
      <c r="D17622" s="293">
        <v>324.76</v>
      </c>
    </row>
    <row r="17623" spans="1:4">
      <c r="A17623" s="291" t="s">
        <v>26925</v>
      </c>
      <c r="B17623" s="292" t="s">
        <v>26924</v>
      </c>
      <c r="C17623" s="292" t="s">
        <v>58</v>
      </c>
      <c r="D17623" s="293">
        <v>318.42</v>
      </c>
    </row>
    <row r="17624" spans="1:4">
      <c r="A17624" s="291" t="s">
        <v>26926</v>
      </c>
      <c r="B17624" s="292" t="s">
        <v>26927</v>
      </c>
      <c r="C17624" s="292" t="s">
        <v>58</v>
      </c>
      <c r="D17624" s="293">
        <v>347.49</v>
      </c>
    </row>
    <row r="17625" spans="1:4">
      <c r="A17625" s="291" t="s">
        <v>26928</v>
      </c>
      <c r="B17625" s="292" t="s">
        <v>26927</v>
      </c>
      <c r="C17625" s="292" t="s">
        <v>58</v>
      </c>
      <c r="D17625" s="293">
        <v>341.15</v>
      </c>
    </row>
    <row r="17626" spans="1:4">
      <c r="A17626" s="291" t="s">
        <v>26929</v>
      </c>
      <c r="B17626" s="292" t="s">
        <v>26930</v>
      </c>
      <c r="C17626" s="292" t="s">
        <v>58</v>
      </c>
      <c r="D17626" s="293">
        <v>89.56</v>
      </c>
    </row>
    <row r="17627" spans="1:4">
      <c r="A17627" s="291" t="s">
        <v>26931</v>
      </c>
      <c r="B17627" s="292" t="s">
        <v>26930</v>
      </c>
      <c r="C17627" s="292" t="s">
        <v>58</v>
      </c>
      <c r="D17627" s="293">
        <v>86.26</v>
      </c>
    </row>
    <row r="17628" spans="1:4">
      <c r="A17628" s="291" t="s">
        <v>26932</v>
      </c>
      <c r="B17628" s="292" t="s">
        <v>26933</v>
      </c>
      <c r="C17628" s="292" t="s">
        <v>58</v>
      </c>
      <c r="D17628" s="293">
        <v>388.73</v>
      </c>
    </row>
    <row r="17629" spans="1:4">
      <c r="A17629" s="291" t="s">
        <v>26934</v>
      </c>
      <c r="B17629" s="292" t="s">
        <v>26933</v>
      </c>
      <c r="C17629" s="292" t="s">
        <v>58</v>
      </c>
      <c r="D17629" s="293">
        <v>382.39</v>
      </c>
    </row>
    <row r="17630" spans="1:4">
      <c r="A17630" s="291" t="s">
        <v>26935</v>
      </c>
      <c r="B17630" s="292" t="s">
        <v>26936</v>
      </c>
      <c r="C17630" s="292" t="s">
        <v>58</v>
      </c>
      <c r="D17630" s="293">
        <v>325.54000000000002</v>
      </c>
    </row>
    <row r="17631" spans="1:4">
      <c r="A17631" s="291" t="s">
        <v>26937</v>
      </c>
      <c r="B17631" s="292" t="s">
        <v>26936</v>
      </c>
      <c r="C17631" s="292" t="s">
        <v>58</v>
      </c>
      <c r="D17631" s="293">
        <v>319.2</v>
      </c>
    </row>
    <row r="17632" spans="1:4">
      <c r="A17632" s="291" t="s">
        <v>26938</v>
      </c>
      <c r="B17632" s="292" t="s">
        <v>26939</v>
      </c>
      <c r="C17632" s="292" t="s">
        <v>58</v>
      </c>
      <c r="D17632" s="293">
        <v>747.84</v>
      </c>
    </row>
    <row r="17633" spans="1:4">
      <c r="A17633" s="291" t="s">
        <v>26940</v>
      </c>
      <c r="B17633" s="292" t="s">
        <v>26939</v>
      </c>
      <c r="C17633" s="292" t="s">
        <v>58</v>
      </c>
      <c r="D17633" s="293">
        <v>741.5</v>
      </c>
    </row>
    <row r="17634" spans="1:4">
      <c r="A17634" s="291" t="s">
        <v>26941</v>
      </c>
      <c r="B17634" s="292" t="s">
        <v>26942</v>
      </c>
      <c r="C17634" s="292" t="s">
        <v>63</v>
      </c>
      <c r="D17634" s="293">
        <v>315.98</v>
      </c>
    </row>
    <row r="17635" spans="1:4">
      <c r="A17635" s="291" t="s">
        <v>26943</v>
      </c>
      <c r="B17635" s="292" t="s">
        <v>26942</v>
      </c>
      <c r="C17635" s="292" t="s">
        <v>63</v>
      </c>
      <c r="D17635" s="293">
        <v>289.52999999999997</v>
      </c>
    </row>
    <row r="17636" spans="1:4">
      <c r="A17636" s="291" t="s">
        <v>26944</v>
      </c>
      <c r="B17636" s="292" t="s">
        <v>26945</v>
      </c>
      <c r="C17636" s="292" t="s">
        <v>63</v>
      </c>
      <c r="D17636" s="293">
        <v>464.21</v>
      </c>
    </row>
    <row r="17637" spans="1:4">
      <c r="A17637" s="291" t="s">
        <v>26946</v>
      </c>
      <c r="B17637" s="292" t="s">
        <v>26945</v>
      </c>
      <c r="C17637" s="292" t="s">
        <v>63</v>
      </c>
      <c r="D17637" s="293">
        <v>427.18</v>
      </c>
    </row>
    <row r="17638" spans="1:4">
      <c r="A17638" s="291" t="s">
        <v>26947</v>
      </c>
      <c r="B17638" s="292" t="s">
        <v>26948</v>
      </c>
      <c r="C17638" s="292" t="s">
        <v>63</v>
      </c>
      <c r="D17638" s="293">
        <v>592.51</v>
      </c>
    </row>
    <row r="17639" spans="1:4">
      <c r="A17639" s="291" t="s">
        <v>26949</v>
      </c>
      <c r="B17639" s="292" t="s">
        <v>26948</v>
      </c>
      <c r="C17639" s="292" t="s">
        <v>63</v>
      </c>
      <c r="D17639" s="293">
        <v>554.16</v>
      </c>
    </row>
    <row r="17640" spans="1:4">
      <c r="A17640" s="291" t="s">
        <v>26950</v>
      </c>
      <c r="B17640" s="292" t="s">
        <v>26951</v>
      </c>
      <c r="C17640" s="292" t="s">
        <v>63</v>
      </c>
      <c r="D17640" s="293">
        <v>812.61</v>
      </c>
    </row>
    <row r="17641" spans="1:4">
      <c r="A17641" s="291" t="s">
        <v>26952</v>
      </c>
      <c r="B17641" s="292" t="s">
        <v>26951</v>
      </c>
      <c r="C17641" s="292" t="s">
        <v>63</v>
      </c>
      <c r="D17641" s="293">
        <v>745.96</v>
      </c>
    </row>
    <row r="17642" spans="1:4">
      <c r="A17642" s="291" t="s">
        <v>26953</v>
      </c>
      <c r="B17642" s="292" t="s">
        <v>26954</v>
      </c>
      <c r="C17642" s="292" t="s">
        <v>63</v>
      </c>
      <c r="D17642" s="293">
        <v>156.09</v>
      </c>
    </row>
    <row r="17643" spans="1:4">
      <c r="A17643" s="291" t="s">
        <v>26955</v>
      </c>
      <c r="B17643" s="292" t="s">
        <v>26954</v>
      </c>
      <c r="C17643" s="292" t="s">
        <v>63</v>
      </c>
      <c r="D17643" s="293">
        <v>142.86000000000001</v>
      </c>
    </row>
    <row r="17644" spans="1:4">
      <c r="A17644" s="291" t="s">
        <v>26956</v>
      </c>
      <c r="B17644" s="292" t="s">
        <v>26957</v>
      </c>
      <c r="C17644" s="292" t="s">
        <v>63</v>
      </c>
      <c r="D17644" s="293">
        <v>500.64</v>
      </c>
    </row>
    <row r="17645" spans="1:4">
      <c r="A17645" s="291" t="s">
        <v>26958</v>
      </c>
      <c r="B17645" s="292" t="s">
        <v>26957</v>
      </c>
      <c r="C17645" s="292" t="s">
        <v>63</v>
      </c>
      <c r="D17645" s="293">
        <v>463.61</v>
      </c>
    </row>
    <row r="17646" spans="1:4">
      <c r="A17646" s="291" t="s">
        <v>26959</v>
      </c>
      <c r="B17646" s="292" t="s">
        <v>26960</v>
      </c>
      <c r="C17646" s="292" t="s">
        <v>58</v>
      </c>
      <c r="D17646" s="293">
        <v>123.6</v>
      </c>
    </row>
    <row r="17647" spans="1:4">
      <c r="A17647" s="291" t="s">
        <v>26961</v>
      </c>
      <c r="B17647" s="292" t="s">
        <v>26960</v>
      </c>
      <c r="C17647" s="292" t="s">
        <v>58</v>
      </c>
      <c r="D17647" s="293">
        <v>123.6</v>
      </c>
    </row>
    <row r="17648" spans="1:4">
      <c r="A17648" s="291" t="s">
        <v>26962</v>
      </c>
      <c r="B17648" s="292" t="s">
        <v>26963</v>
      </c>
      <c r="C17648" s="292" t="s">
        <v>58</v>
      </c>
      <c r="D17648" s="293">
        <v>262.64999999999998</v>
      </c>
    </row>
    <row r="17649" spans="1:4">
      <c r="A17649" s="291" t="s">
        <v>26964</v>
      </c>
      <c r="B17649" s="292" t="s">
        <v>26963</v>
      </c>
      <c r="C17649" s="292" t="s">
        <v>58</v>
      </c>
      <c r="D17649" s="293">
        <v>262.64999999999998</v>
      </c>
    </row>
    <row r="17650" spans="1:4">
      <c r="A17650" s="291" t="s">
        <v>26965</v>
      </c>
      <c r="B17650" s="292" t="s">
        <v>26966</v>
      </c>
      <c r="C17650" s="292" t="s">
        <v>58</v>
      </c>
      <c r="D17650" s="293">
        <v>345.05</v>
      </c>
    </row>
    <row r="17651" spans="1:4">
      <c r="A17651" s="291" t="s">
        <v>26967</v>
      </c>
      <c r="B17651" s="292" t="s">
        <v>26966</v>
      </c>
      <c r="C17651" s="292" t="s">
        <v>58</v>
      </c>
      <c r="D17651" s="293">
        <v>345.05</v>
      </c>
    </row>
    <row r="17652" spans="1:4">
      <c r="A17652" s="291" t="s">
        <v>26968</v>
      </c>
      <c r="B17652" s="292" t="s">
        <v>26969</v>
      </c>
      <c r="C17652" s="292" t="s">
        <v>58</v>
      </c>
      <c r="D17652" s="293">
        <v>2039.4</v>
      </c>
    </row>
    <row r="17653" spans="1:4">
      <c r="A17653" s="291" t="s">
        <v>26970</v>
      </c>
      <c r="B17653" s="292" t="s">
        <v>26969</v>
      </c>
      <c r="C17653" s="292" t="s">
        <v>58</v>
      </c>
      <c r="D17653" s="293">
        <v>2039.4</v>
      </c>
    </row>
    <row r="17654" spans="1:4">
      <c r="A17654" s="291" t="s">
        <v>26971</v>
      </c>
      <c r="B17654" s="292" t="s">
        <v>26972</v>
      </c>
      <c r="C17654" s="292" t="s">
        <v>58</v>
      </c>
      <c r="D17654" s="293">
        <v>19699.099999999999</v>
      </c>
    </row>
    <row r="17655" spans="1:4">
      <c r="A17655" s="291" t="s">
        <v>26973</v>
      </c>
      <c r="B17655" s="292" t="s">
        <v>26972</v>
      </c>
      <c r="C17655" s="292" t="s">
        <v>58</v>
      </c>
      <c r="D17655" s="293">
        <v>19699.099999999999</v>
      </c>
    </row>
    <row r="17656" spans="1:4">
      <c r="A17656" s="291" t="s">
        <v>26974</v>
      </c>
      <c r="B17656" s="292" t="s">
        <v>26975</v>
      </c>
      <c r="C17656" s="292" t="s">
        <v>63</v>
      </c>
      <c r="D17656" s="293">
        <v>186.89</v>
      </c>
    </row>
    <row r="17657" spans="1:4">
      <c r="A17657" s="291" t="s">
        <v>26976</v>
      </c>
      <c r="B17657" s="292" t="s">
        <v>26975</v>
      </c>
      <c r="C17657" s="292" t="s">
        <v>63</v>
      </c>
      <c r="D17657" s="293">
        <v>186</v>
      </c>
    </row>
    <row r="17658" spans="1:4">
      <c r="A17658" s="291" t="s">
        <v>26977</v>
      </c>
      <c r="B17658" s="292" t="s">
        <v>26978</v>
      </c>
      <c r="C17658" s="292" t="s">
        <v>58</v>
      </c>
      <c r="D17658" s="293">
        <v>2210.38</v>
      </c>
    </row>
    <row r="17659" spans="1:4">
      <c r="A17659" s="291" t="s">
        <v>26979</v>
      </c>
      <c r="B17659" s="292" t="s">
        <v>26978</v>
      </c>
      <c r="C17659" s="292" t="s">
        <v>58</v>
      </c>
      <c r="D17659" s="293">
        <v>2210.38</v>
      </c>
    </row>
    <row r="17660" spans="1:4">
      <c r="A17660" s="291" t="s">
        <v>26980</v>
      </c>
      <c r="B17660" s="292" t="s">
        <v>26981</v>
      </c>
      <c r="C17660" s="292" t="s">
        <v>58</v>
      </c>
      <c r="D17660" s="293">
        <v>2744.95</v>
      </c>
    </row>
    <row r="17661" spans="1:4">
      <c r="A17661" s="291" t="s">
        <v>26982</v>
      </c>
      <c r="B17661" s="292" t="s">
        <v>26981</v>
      </c>
      <c r="C17661" s="292" t="s">
        <v>58</v>
      </c>
      <c r="D17661" s="293">
        <v>2744.95</v>
      </c>
    </row>
    <row r="17662" spans="1:4">
      <c r="A17662" s="291" t="s">
        <v>26983</v>
      </c>
      <c r="B17662" s="292" t="s">
        <v>26984</v>
      </c>
      <c r="C17662" s="292" t="s">
        <v>58</v>
      </c>
      <c r="D17662" s="293">
        <v>3632.81</v>
      </c>
    </row>
    <row r="17663" spans="1:4">
      <c r="A17663" s="291" t="s">
        <v>26985</v>
      </c>
      <c r="B17663" s="292" t="s">
        <v>26984</v>
      </c>
      <c r="C17663" s="292" t="s">
        <v>58</v>
      </c>
      <c r="D17663" s="293">
        <v>3632.81</v>
      </c>
    </row>
    <row r="17664" spans="1:4">
      <c r="A17664" s="291" t="s">
        <v>26986</v>
      </c>
      <c r="B17664" s="292" t="s">
        <v>26987</v>
      </c>
      <c r="C17664" s="292" t="s">
        <v>58</v>
      </c>
      <c r="D17664" s="293">
        <v>5769.24</v>
      </c>
    </row>
    <row r="17665" spans="1:4">
      <c r="A17665" s="291" t="s">
        <v>26988</v>
      </c>
      <c r="B17665" s="292" t="s">
        <v>26987</v>
      </c>
      <c r="C17665" s="292" t="s">
        <v>58</v>
      </c>
      <c r="D17665" s="293">
        <v>5769.24</v>
      </c>
    </row>
    <row r="17666" spans="1:4">
      <c r="A17666" s="291" t="s">
        <v>26989</v>
      </c>
      <c r="B17666" s="292" t="s">
        <v>26990</v>
      </c>
      <c r="C17666" s="292" t="s">
        <v>16</v>
      </c>
      <c r="D17666" s="293">
        <v>1163.19</v>
      </c>
    </row>
    <row r="17667" spans="1:4">
      <c r="A17667" s="291" t="s">
        <v>26991</v>
      </c>
      <c r="B17667" s="292" t="s">
        <v>26990</v>
      </c>
      <c r="C17667" s="292" t="s">
        <v>16</v>
      </c>
      <c r="D17667" s="293">
        <v>1160.67</v>
      </c>
    </row>
    <row r="17668" spans="1:4">
      <c r="A17668" s="291" t="s">
        <v>26992</v>
      </c>
      <c r="B17668" s="292" t="s">
        <v>26993</v>
      </c>
      <c r="C17668" s="292" t="s">
        <v>16</v>
      </c>
      <c r="D17668" s="293">
        <v>1734.35</v>
      </c>
    </row>
    <row r="17669" spans="1:4">
      <c r="A17669" s="291" t="s">
        <v>26994</v>
      </c>
      <c r="B17669" s="292" t="s">
        <v>26993</v>
      </c>
      <c r="C17669" s="292" t="s">
        <v>16</v>
      </c>
      <c r="D17669" s="293">
        <v>1731.83</v>
      </c>
    </row>
    <row r="17670" spans="1:4">
      <c r="A17670" s="291" t="s">
        <v>26995</v>
      </c>
      <c r="B17670" s="292" t="s">
        <v>26996</v>
      </c>
      <c r="C17670" s="292" t="s">
        <v>58</v>
      </c>
      <c r="D17670" s="293">
        <v>658.5</v>
      </c>
    </row>
    <row r="17671" spans="1:4">
      <c r="A17671" s="291" t="s">
        <v>26997</v>
      </c>
      <c r="B17671" s="292" t="s">
        <v>26996</v>
      </c>
      <c r="C17671" s="292" t="s">
        <v>58</v>
      </c>
      <c r="D17671" s="293">
        <v>658.5</v>
      </c>
    </row>
    <row r="17672" spans="1:4">
      <c r="A17672" s="291" t="s">
        <v>26998</v>
      </c>
      <c r="B17672" s="292" t="s">
        <v>26999</v>
      </c>
      <c r="C17672" s="292" t="s">
        <v>58</v>
      </c>
      <c r="D17672" s="293">
        <v>1676.84</v>
      </c>
    </row>
    <row r="17673" spans="1:4">
      <c r="A17673" s="291" t="s">
        <v>27000</v>
      </c>
      <c r="B17673" s="292" t="s">
        <v>26999</v>
      </c>
      <c r="C17673" s="292" t="s">
        <v>58</v>
      </c>
      <c r="D17673" s="293">
        <v>1676.84</v>
      </c>
    </row>
    <row r="17674" spans="1:4">
      <c r="A17674" s="291" t="s">
        <v>27001</v>
      </c>
      <c r="B17674" s="292" t="s">
        <v>27002</v>
      </c>
      <c r="C17674" s="292" t="s">
        <v>58</v>
      </c>
      <c r="D17674" s="293">
        <v>1921.36</v>
      </c>
    </row>
    <row r="17675" spans="1:4">
      <c r="A17675" s="291" t="s">
        <v>27003</v>
      </c>
      <c r="B17675" s="292" t="s">
        <v>27002</v>
      </c>
      <c r="C17675" s="292" t="s">
        <v>58</v>
      </c>
      <c r="D17675" s="293">
        <v>1918.06</v>
      </c>
    </row>
    <row r="17676" spans="1:4">
      <c r="A17676" s="291" t="s">
        <v>27004</v>
      </c>
      <c r="B17676" s="292" t="s">
        <v>27005</v>
      </c>
      <c r="C17676" s="292" t="s">
        <v>58</v>
      </c>
      <c r="D17676" s="293">
        <v>2433.27</v>
      </c>
    </row>
    <row r="17677" spans="1:4">
      <c r="A17677" s="291" t="s">
        <v>27006</v>
      </c>
      <c r="B17677" s="292" t="s">
        <v>27005</v>
      </c>
      <c r="C17677" s="292" t="s">
        <v>58</v>
      </c>
      <c r="D17677" s="293">
        <v>2433.27</v>
      </c>
    </row>
    <row r="17678" spans="1:4">
      <c r="A17678" s="291" t="s">
        <v>27007</v>
      </c>
      <c r="B17678" s="292" t="s">
        <v>27008</v>
      </c>
      <c r="C17678" s="292" t="s">
        <v>58</v>
      </c>
      <c r="D17678" s="293">
        <v>730.79</v>
      </c>
    </row>
    <row r="17679" spans="1:4">
      <c r="A17679" s="291" t="s">
        <v>27009</v>
      </c>
      <c r="B17679" s="292" t="s">
        <v>27008</v>
      </c>
      <c r="C17679" s="292" t="s">
        <v>58</v>
      </c>
      <c r="D17679" s="293">
        <v>730.79</v>
      </c>
    </row>
    <row r="17680" spans="1:4">
      <c r="A17680" s="291" t="s">
        <v>27010</v>
      </c>
      <c r="B17680" s="292" t="s">
        <v>27011</v>
      </c>
      <c r="C17680" s="292" t="s">
        <v>58</v>
      </c>
      <c r="D17680" s="293">
        <v>2285.1999999999998</v>
      </c>
    </row>
    <row r="17681" spans="1:4">
      <c r="A17681" s="291" t="s">
        <v>27012</v>
      </c>
      <c r="B17681" s="292" t="s">
        <v>27011</v>
      </c>
      <c r="C17681" s="292" t="s">
        <v>58</v>
      </c>
      <c r="D17681" s="293">
        <v>2285.1999999999998</v>
      </c>
    </row>
    <row r="17682" spans="1:4">
      <c r="A17682" s="291" t="s">
        <v>27013</v>
      </c>
      <c r="B17682" s="292" t="s">
        <v>27014</v>
      </c>
      <c r="C17682" s="292" t="s">
        <v>58</v>
      </c>
      <c r="D17682" s="293">
        <v>68.88</v>
      </c>
    </row>
    <row r="17683" spans="1:4">
      <c r="A17683" s="291" t="s">
        <v>27015</v>
      </c>
      <c r="B17683" s="292" t="s">
        <v>27014</v>
      </c>
      <c r="C17683" s="292" t="s">
        <v>58</v>
      </c>
      <c r="D17683" s="293">
        <v>68.88</v>
      </c>
    </row>
    <row r="17684" spans="1:4">
      <c r="A17684" s="291" t="s">
        <v>27016</v>
      </c>
      <c r="B17684" s="292" t="s">
        <v>27017</v>
      </c>
      <c r="C17684" s="292" t="s">
        <v>58</v>
      </c>
      <c r="D17684" s="293">
        <v>30.55</v>
      </c>
    </row>
    <row r="17685" spans="1:4">
      <c r="A17685" s="291" t="s">
        <v>27018</v>
      </c>
      <c r="B17685" s="292" t="s">
        <v>27017</v>
      </c>
      <c r="C17685" s="292" t="s">
        <v>58</v>
      </c>
      <c r="D17685" s="293">
        <v>30.55</v>
      </c>
    </row>
    <row r="17686" spans="1:4">
      <c r="A17686" s="291" t="s">
        <v>27019</v>
      </c>
      <c r="B17686" s="292" t="s">
        <v>27020</v>
      </c>
      <c r="C17686" s="292" t="s">
        <v>58</v>
      </c>
      <c r="D17686" s="293">
        <v>926.8</v>
      </c>
    </row>
    <row r="17687" spans="1:4">
      <c r="A17687" s="291" t="s">
        <v>27021</v>
      </c>
      <c r="B17687" s="292" t="s">
        <v>27020</v>
      </c>
      <c r="C17687" s="292" t="s">
        <v>58</v>
      </c>
      <c r="D17687" s="293">
        <v>926.8</v>
      </c>
    </row>
    <row r="17688" spans="1:4">
      <c r="A17688" s="291" t="s">
        <v>27022</v>
      </c>
      <c r="B17688" s="292" t="s">
        <v>27023</v>
      </c>
      <c r="C17688" s="292" t="s">
        <v>58</v>
      </c>
      <c r="D17688" s="293">
        <v>204.67</v>
      </c>
    </row>
    <row r="17689" spans="1:4">
      <c r="A17689" s="291" t="s">
        <v>27024</v>
      </c>
      <c r="B17689" s="292" t="s">
        <v>27023</v>
      </c>
      <c r="C17689" s="292" t="s">
        <v>58</v>
      </c>
      <c r="D17689" s="293">
        <v>204.67</v>
      </c>
    </row>
    <row r="17690" spans="1:4">
      <c r="A17690" s="291" t="s">
        <v>27025</v>
      </c>
      <c r="B17690" s="292" t="s">
        <v>27026</v>
      </c>
      <c r="C17690" s="292" t="s">
        <v>58</v>
      </c>
      <c r="D17690" s="293">
        <v>221.35</v>
      </c>
    </row>
    <row r="17691" spans="1:4">
      <c r="A17691" s="291" t="s">
        <v>27027</v>
      </c>
      <c r="B17691" s="292" t="s">
        <v>27026</v>
      </c>
      <c r="C17691" s="292" t="s">
        <v>58</v>
      </c>
      <c r="D17691" s="293">
        <v>221.35</v>
      </c>
    </row>
    <row r="17692" spans="1:4">
      <c r="A17692" s="291" t="s">
        <v>27028</v>
      </c>
      <c r="B17692" s="292" t="s">
        <v>27029</v>
      </c>
      <c r="C17692" s="292" t="s">
        <v>58</v>
      </c>
      <c r="D17692" s="293">
        <v>360.5</v>
      </c>
    </row>
    <row r="17693" spans="1:4">
      <c r="A17693" s="291" t="s">
        <v>27030</v>
      </c>
      <c r="B17693" s="292" t="s">
        <v>27029</v>
      </c>
      <c r="C17693" s="292" t="s">
        <v>58</v>
      </c>
      <c r="D17693" s="293">
        <v>360.5</v>
      </c>
    </row>
    <row r="17694" spans="1:4">
      <c r="A17694" s="291" t="s">
        <v>27031</v>
      </c>
      <c r="B17694" s="292" t="s">
        <v>27032</v>
      </c>
      <c r="C17694" s="292" t="s">
        <v>58</v>
      </c>
      <c r="D17694" s="293">
        <v>1002.08</v>
      </c>
    </row>
    <row r="17695" spans="1:4">
      <c r="A17695" s="291" t="s">
        <v>27033</v>
      </c>
      <c r="B17695" s="292" t="s">
        <v>27032</v>
      </c>
      <c r="C17695" s="292" t="s">
        <v>58</v>
      </c>
      <c r="D17695" s="293">
        <v>1002.08</v>
      </c>
    </row>
    <row r="17696" spans="1:4">
      <c r="A17696" s="291" t="s">
        <v>27034</v>
      </c>
      <c r="B17696" s="292" t="s">
        <v>27035</v>
      </c>
      <c r="C17696" s="292" t="s">
        <v>58</v>
      </c>
      <c r="D17696" s="293">
        <v>1029.9000000000001</v>
      </c>
    </row>
    <row r="17697" spans="1:4">
      <c r="A17697" s="291" t="s">
        <v>27036</v>
      </c>
      <c r="B17697" s="292" t="s">
        <v>27035</v>
      </c>
      <c r="C17697" s="292" t="s">
        <v>58</v>
      </c>
      <c r="D17697" s="293">
        <v>1029.9000000000001</v>
      </c>
    </row>
    <row r="17698" spans="1:4">
      <c r="A17698" s="291" t="s">
        <v>27037</v>
      </c>
      <c r="B17698" s="292" t="s">
        <v>27038</v>
      </c>
      <c r="C17698" s="292" t="s">
        <v>58</v>
      </c>
      <c r="D17698" s="293">
        <v>1940.42</v>
      </c>
    </row>
    <row r="17699" spans="1:4">
      <c r="A17699" s="291" t="s">
        <v>27039</v>
      </c>
      <c r="B17699" s="292" t="s">
        <v>27038</v>
      </c>
      <c r="C17699" s="292" t="s">
        <v>58</v>
      </c>
      <c r="D17699" s="293">
        <v>1940.42</v>
      </c>
    </row>
    <row r="17700" spans="1:4">
      <c r="A17700" s="291" t="s">
        <v>27040</v>
      </c>
      <c r="B17700" s="292" t="s">
        <v>27041</v>
      </c>
      <c r="C17700" s="292" t="s">
        <v>58</v>
      </c>
      <c r="D17700" s="293">
        <v>2200</v>
      </c>
    </row>
    <row r="17701" spans="1:4">
      <c r="A17701" s="291" t="s">
        <v>27042</v>
      </c>
      <c r="B17701" s="292" t="s">
        <v>27041</v>
      </c>
      <c r="C17701" s="292" t="s">
        <v>58</v>
      </c>
      <c r="D17701" s="293">
        <v>2200</v>
      </c>
    </row>
    <row r="17702" spans="1:4">
      <c r="A17702" s="291" t="s">
        <v>27043</v>
      </c>
      <c r="B17702" s="292" t="s">
        <v>27044</v>
      </c>
      <c r="C17702" s="292" t="s">
        <v>58</v>
      </c>
      <c r="D17702" s="293">
        <v>2501.87</v>
      </c>
    </row>
    <row r="17703" spans="1:4">
      <c r="A17703" s="291" t="s">
        <v>27045</v>
      </c>
      <c r="B17703" s="292" t="s">
        <v>27044</v>
      </c>
      <c r="C17703" s="292" t="s">
        <v>58</v>
      </c>
      <c r="D17703" s="293">
        <v>2501.87</v>
      </c>
    </row>
    <row r="17704" spans="1:4">
      <c r="A17704" s="291" t="s">
        <v>27046</v>
      </c>
      <c r="B17704" s="292" t="s">
        <v>27047</v>
      </c>
      <c r="C17704" s="292" t="s">
        <v>58</v>
      </c>
      <c r="D17704" s="293">
        <v>4841</v>
      </c>
    </row>
    <row r="17705" spans="1:4">
      <c r="A17705" s="291" t="s">
        <v>27048</v>
      </c>
      <c r="B17705" s="292" t="s">
        <v>27047</v>
      </c>
      <c r="C17705" s="292" t="s">
        <v>58</v>
      </c>
      <c r="D17705" s="293">
        <v>4841</v>
      </c>
    </row>
    <row r="17706" spans="1:4">
      <c r="A17706" s="291" t="s">
        <v>27049</v>
      </c>
      <c r="B17706" s="292" t="s">
        <v>27050</v>
      </c>
      <c r="C17706" s="292" t="s">
        <v>58</v>
      </c>
      <c r="D17706" s="293">
        <v>2590</v>
      </c>
    </row>
    <row r="17707" spans="1:4">
      <c r="A17707" s="291" t="s">
        <v>27051</v>
      </c>
      <c r="B17707" s="292" t="s">
        <v>27050</v>
      </c>
      <c r="C17707" s="292" t="s">
        <v>58</v>
      </c>
      <c r="D17707" s="293">
        <v>2590</v>
      </c>
    </row>
    <row r="17708" spans="1:4">
      <c r="A17708" s="291" t="s">
        <v>27052</v>
      </c>
      <c r="B17708" s="292" t="s">
        <v>27053</v>
      </c>
      <c r="C17708" s="292" t="s">
        <v>58</v>
      </c>
      <c r="D17708" s="293">
        <v>9476</v>
      </c>
    </row>
    <row r="17709" spans="1:4">
      <c r="A17709" s="291" t="s">
        <v>27054</v>
      </c>
      <c r="B17709" s="292" t="s">
        <v>27053</v>
      </c>
      <c r="C17709" s="292" t="s">
        <v>58</v>
      </c>
      <c r="D17709" s="293">
        <v>9476</v>
      </c>
    </row>
    <row r="17710" spans="1:4">
      <c r="A17710" s="291" t="s">
        <v>27055</v>
      </c>
      <c r="B17710" s="292" t="s">
        <v>27056</v>
      </c>
      <c r="C17710" s="292" t="s">
        <v>58</v>
      </c>
      <c r="D17710" s="293">
        <v>16000</v>
      </c>
    </row>
    <row r="17711" spans="1:4">
      <c r="A17711" s="291" t="s">
        <v>27057</v>
      </c>
      <c r="B17711" s="292" t="s">
        <v>27056</v>
      </c>
      <c r="C17711" s="292" t="s">
        <v>58</v>
      </c>
      <c r="D17711" s="293">
        <v>16000</v>
      </c>
    </row>
    <row r="17712" spans="1:4">
      <c r="A17712" s="291" t="s">
        <v>27058</v>
      </c>
      <c r="B17712" s="292" t="s">
        <v>27059</v>
      </c>
      <c r="C17712" s="292" t="s">
        <v>58</v>
      </c>
      <c r="D17712" s="293">
        <v>32960</v>
      </c>
    </row>
    <row r="17713" spans="1:4">
      <c r="A17713" s="291" t="s">
        <v>27060</v>
      </c>
      <c r="B17713" s="292" t="s">
        <v>27059</v>
      </c>
      <c r="C17713" s="292" t="s">
        <v>58</v>
      </c>
      <c r="D17713" s="293">
        <v>32960</v>
      </c>
    </row>
    <row r="17714" spans="1:4">
      <c r="A17714" s="291" t="s">
        <v>27061</v>
      </c>
      <c r="B17714" s="292" t="s">
        <v>27062</v>
      </c>
      <c r="C17714" s="292" t="s">
        <v>58</v>
      </c>
      <c r="D17714" s="293">
        <v>141651.70000000001</v>
      </c>
    </row>
    <row r="17715" spans="1:4">
      <c r="A17715" s="291" t="s">
        <v>27063</v>
      </c>
      <c r="B17715" s="292" t="s">
        <v>27062</v>
      </c>
      <c r="C17715" s="292" t="s">
        <v>58</v>
      </c>
      <c r="D17715" s="293">
        <v>139861.4</v>
      </c>
    </row>
    <row r="17716" spans="1:4">
      <c r="A17716" s="291" t="s">
        <v>27064</v>
      </c>
      <c r="B17716" s="292" t="s">
        <v>27065</v>
      </c>
      <c r="C17716" s="292" t="s">
        <v>58</v>
      </c>
      <c r="D17716" s="293">
        <v>187486.7</v>
      </c>
    </row>
    <row r="17717" spans="1:4">
      <c r="A17717" s="291" t="s">
        <v>27066</v>
      </c>
      <c r="B17717" s="292" t="s">
        <v>27065</v>
      </c>
      <c r="C17717" s="292" t="s">
        <v>58</v>
      </c>
      <c r="D17717" s="293">
        <v>185696.4</v>
      </c>
    </row>
    <row r="17718" spans="1:4">
      <c r="A17718" s="291" t="s">
        <v>27067</v>
      </c>
      <c r="B17718" s="292" t="s">
        <v>27068</v>
      </c>
      <c r="C17718" s="292" t="s">
        <v>63</v>
      </c>
      <c r="D17718" s="293">
        <v>525.94000000000005</v>
      </c>
    </row>
    <row r="17719" spans="1:4">
      <c r="A17719" s="291" t="s">
        <v>27069</v>
      </c>
      <c r="B17719" s="292" t="s">
        <v>27068</v>
      </c>
      <c r="C17719" s="292" t="s">
        <v>63</v>
      </c>
      <c r="D17719" s="293">
        <v>492.52</v>
      </c>
    </row>
    <row r="17720" spans="1:4">
      <c r="A17720" s="291" t="s">
        <v>27070</v>
      </c>
      <c r="B17720" s="292" t="s">
        <v>27071</v>
      </c>
      <c r="C17720" s="292" t="s">
        <v>63</v>
      </c>
      <c r="D17720" s="293">
        <v>606.24</v>
      </c>
    </row>
    <row r="17721" spans="1:4">
      <c r="A17721" s="291" t="s">
        <v>27072</v>
      </c>
      <c r="B17721" s="292" t="s">
        <v>27071</v>
      </c>
      <c r="C17721" s="292" t="s">
        <v>63</v>
      </c>
      <c r="D17721" s="293">
        <v>570.89</v>
      </c>
    </row>
    <row r="17722" spans="1:4">
      <c r="A17722" s="291" t="s">
        <v>27073</v>
      </c>
      <c r="B17722" s="292" t="s">
        <v>27074</v>
      </c>
      <c r="C17722" s="292" t="s">
        <v>27075</v>
      </c>
      <c r="D17722" s="293">
        <v>13151.52</v>
      </c>
    </row>
    <row r="17723" spans="1:4">
      <c r="A17723" s="291" t="s">
        <v>27076</v>
      </c>
      <c r="B17723" s="292" t="s">
        <v>27074</v>
      </c>
      <c r="C17723" s="292" t="s">
        <v>27075</v>
      </c>
      <c r="D17723" s="293">
        <v>12135.4</v>
      </c>
    </row>
    <row r="17724" spans="1:4">
      <c r="A17724" s="291" t="s">
        <v>27077</v>
      </c>
      <c r="B17724" s="292" t="s">
        <v>27078</v>
      </c>
      <c r="C17724" s="292" t="s">
        <v>63</v>
      </c>
      <c r="D17724" s="293">
        <v>304.64</v>
      </c>
    </row>
    <row r="17725" spans="1:4">
      <c r="A17725" s="291" t="s">
        <v>27079</v>
      </c>
      <c r="B17725" s="292" t="s">
        <v>27078</v>
      </c>
      <c r="C17725" s="292" t="s">
        <v>63</v>
      </c>
      <c r="D17725" s="293">
        <v>284.82</v>
      </c>
    </row>
    <row r="17726" spans="1:4">
      <c r="A17726" s="291" t="s">
        <v>27080</v>
      </c>
      <c r="B17726" s="292" t="s">
        <v>27081</v>
      </c>
      <c r="C17726" s="292" t="s">
        <v>63</v>
      </c>
      <c r="D17726" s="293">
        <v>455.69</v>
      </c>
    </row>
    <row r="17727" spans="1:4">
      <c r="A17727" s="291" t="s">
        <v>27082</v>
      </c>
      <c r="B17727" s="292" t="s">
        <v>27081</v>
      </c>
      <c r="C17727" s="292" t="s">
        <v>63</v>
      </c>
      <c r="D17727" s="293">
        <v>427.45</v>
      </c>
    </row>
    <row r="17728" spans="1:4">
      <c r="A17728" s="291" t="s">
        <v>27083</v>
      </c>
      <c r="B17728" s="292" t="s">
        <v>27084</v>
      </c>
      <c r="C17728" s="292" t="s">
        <v>58</v>
      </c>
      <c r="D17728" s="293">
        <v>988.24</v>
      </c>
    </row>
    <row r="17729" spans="1:4">
      <c r="A17729" s="291" t="s">
        <v>27085</v>
      </c>
      <c r="B17729" s="292" t="s">
        <v>27084</v>
      </c>
      <c r="C17729" s="292" t="s">
        <v>58</v>
      </c>
      <c r="D17729" s="293">
        <v>913.4</v>
      </c>
    </row>
    <row r="17730" spans="1:4">
      <c r="A17730" s="291" t="s">
        <v>27086</v>
      </c>
      <c r="B17730" s="292" t="s">
        <v>27087</v>
      </c>
      <c r="C17730" s="292" t="s">
        <v>63</v>
      </c>
      <c r="D17730" s="293">
        <v>281.95</v>
      </c>
    </row>
    <row r="17731" spans="1:4">
      <c r="A17731" s="291" t="s">
        <v>27088</v>
      </c>
      <c r="B17731" s="292" t="s">
        <v>27087</v>
      </c>
      <c r="C17731" s="292" t="s">
        <v>63</v>
      </c>
      <c r="D17731" s="293">
        <v>267.41000000000003</v>
      </c>
    </row>
    <row r="17732" spans="1:4">
      <c r="A17732" s="291" t="s">
        <v>27089</v>
      </c>
      <c r="B17732" s="292" t="s">
        <v>27090</v>
      </c>
      <c r="C17732" s="292" t="s">
        <v>16</v>
      </c>
      <c r="D17732" s="293">
        <v>326.66000000000003</v>
      </c>
    </row>
    <row r="17733" spans="1:4">
      <c r="A17733" s="291" t="s">
        <v>27091</v>
      </c>
      <c r="B17733" s="292" t="s">
        <v>27090</v>
      </c>
      <c r="C17733" s="292" t="s">
        <v>16</v>
      </c>
      <c r="D17733" s="293">
        <v>306.22000000000003</v>
      </c>
    </row>
    <row r="17734" spans="1:4">
      <c r="A17734" s="291" t="s">
        <v>27092</v>
      </c>
      <c r="B17734" s="292" t="s">
        <v>27093</v>
      </c>
      <c r="C17734" s="292" t="s">
        <v>16</v>
      </c>
      <c r="D17734" s="293">
        <v>921.3</v>
      </c>
    </row>
    <row r="17735" spans="1:4">
      <c r="A17735" s="291" t="s">
        <v>27094</v>
      </c>
      <c r="B17735" s="292" t="s">
        <v>27093</v>
      </c>
      <c r="C17735" s="292" t="s">
        <v>16</v>
      </c>
      <c r="D17735" s="293">
        <v>887.64</v>
      </c>
    </row>
    <row r="17736" spans="1:4">
      <c r="A17736" s="291" t="s">
        <v>27095</v>
      </c>
      <c r="B17736" s="292" t="s">
        <v>27096</v>
      </c>
      <c r="C17736" s="292" t="s">
        <v>16</v>
      </c>
      <c r="D17736" s="293">
        <v>1529.44</v>
      </c>
    </row>
    <row r="17737" spans="1:4">
      <c r="A17737" s="291" t="s">
        <v>27097</v>
      </c>
      <c r="B17737" s="292" t="s">
        <v>27096</v>
      </c>
      <c r="C17737" s="292" t="s">
        <v>16</v>
      </c>
      <c r="D17737" s="293">
        <v>1433.51</v>
      </c>
    </row>
    <row r="17738" spans="1:4">
      <c r="A17738" s="291" t="s">
        <v>27098</v>
      </c>
      <c r="B17738" s="292" t="s">
        <v>27099</v>
      </c>
      <c r="C17738" s="292" t="s">
        <v>16</v>
      </c>
      <c r="D17738" s="293">
        <v>1306.8399999999999</v>
      </c>
    </row>
    <row r="17739" spans="1:4">
      <c r="A17739" s="291" t="s">
        <v>27100</v>
      </c>
      <c r="B17739" s="292" t="s">
        <v>27099</v>
      </c>
      <c r="C17739" s="292" t="s">
        <v>16</v>
      </c>
      <c r="D17739" s="293">
        <v>1222.43</v>
      </c>
    </row>
    <row r="17740" spans="1:4">
      <c r="A17740" s="291" t="s">
        <v>27101</v>
      </c>
      <c r="B17740" s="292" t="s">
        <v>27102</v>
      </c>
      <c r="C17740" s="292" t="s">
        <v>58</v>
      </c>
      <c r="D17740" s="293">
        <v>734.47</v>
      </c>
    </row>
    <row r="17741" spans="1:4">
      <c r="A17741" s="291" t="s">
        <v>27103</v>
      </c>
      <c r="B17741" s="292" t="s">
        <v>27102</v>
      </c>
      <c r="C17741" s="292" t="s">
        <v>58</v>
      </c>
      <c r="D17741" s="293">
        <v>675.25</v>
      </c>
    </row>
    <row r="17742" spans="1:4">
      <c r="A17742" s="291" t="s">
        <v>27104</v>
      </c>
      <c r="B17742" s="292" t="s">
        <v>27105</v>
      </c>
      <c r="C17742" s="292" t="s">
        <v>58</v>
      </c>
      <c r="D17742" s="293">
        <v>6587.9</v>
      </c>
    </row>
    <row r="17743" spans="1:4">
      <c r="A17743" s="291" t="s">
        <v>27106</v>
      </c>
      <c r="B17743" s="292" t="s">
        <v>27105</v>
      </c>
      <c r="C17743" s="292" t="s">
        <v>58</v>
      </c>
      <c r="D17743" s="293">
        <v>6145.74</v>
      </c>
    </row>
    <row r="17744" spans="1:4">
      <c r="A17744" s="291" t="s">
        <v>27107</v>
      </c>
      <c r="B17744" s="292" t="s">
        <v>27108</v>
      </c>
      <c r="C17744" s="292" t="s">
        <v>58</v>
      </c>
      <c r="D17744" s="293">
        <v>1189.57</v>
      </c>
    </row>
    <row r="17745" spans="1:4">
      <c r="A17745" s="291" t="s">
        <v>27109</v>
      </c>
      <c r="B17745" s="292" t="s">
        <v>27108</v>
      </c>
      <c r="C17745" s="292" t="s">
        <v>58</v>
      </c>
      <c r="D17745" s="293">
        <v>1189.57</v>
      </c>
    </row>
    <row r="17746" spans="1:4">
      <c r="A17746" s="291" t="s">
        <v>27110</v>
      </c>
      <c r="B17746" s="292" t="s">
        <v>27111</v>
      </c>
      <c r="C17746" s="292" t="s">
        <v>58</v>
      </c>
      <c r="D17746" s="293">
        <v>1004.15</v>
      </c>
    </row>
    <row r="17747" spans="1:4">
      <c r="A17747" s="291" t="s">
        <v>27112</v>
      </c>
      <c r="B17747" s="292" t="s">
        <v>27111</v>
      </c>
      <c r="C17747" s="292" t="s">
        <v>58</v>
      </c>
      <c r="D17747" s="293">
        <v>1004.15</v>
      </c>
    </row>
    <row r="17748" spans="1:4">
      <c r="A17748" s="291" t="s">
        <v>27113</v>
      </c>
      <c r="B17748" s="292" t="s">
        <v>27114</v>
      </c>
      <c r="C17748" s="292" t="s">
        <v>58</v>
      </c>
      <c r="D17748" s="293">
        <v>3245.88</v>
      </c>
    </row>
    <row r="17749" spans="1:4">
      <c r="A17749" s="291" t="s">
        <v>27115</v>
      </c>
      <c r="B17749" s="292" t="s">
        <v>27114</v>
      </c>
      <c r="C17749" s="292" t="s">
        <v>58</v>
      </c>
      <c r="D17749" s="293">
        <v>3245.88</v>
      </c>
    </row>
    <row r="17750" spans="1:4">
      <c r="A17750" s="291" t="s">
        <v>27116</v>
      </c>
      <c r="B17750" s="292" t="s">
        <v>27117</v>
      </c>
      <c r="C17750" s="292" t="s">
        <v>58</v>
      </c>
      <c r="D17750" s="293">
        <v>386.9</v>
      </c>
    </row>
    <row r="17751" spans="1:4">
      <c r="A17751" s="291" t="s">
        <v>27118</v>
      </c>
      <c r="B17751" s="292" t="s">
        <v>27117</v>
      </c>
      <c r="C17751" s="292" t="s">
        <v>58</v>
      </c>
      <c r="D17751" s="293">
        <v>386.9</v>
      </c>
    </row>
    <row r="17752" spans="1:4">
      <c r="A17752" s="291" t="s">
        <v>27119</v>
      </c>
      <c r="B17752" s="292" t="s">
        <v>27120</v>
      </c>
      <c r="C17752" s="292" t="s">
        <v>58</v>
      </c>
      <c r="D17752" s="293">
        <v>57900</v>
      </c>
    </row>
    <row r="17753" spans="1:4">
      <c r="A17753" s="291" t="s">
        <v>27121</v>
      </c>
      <c r="B17753" s="292" t="s">
        <v>27120</v>
      </c>
      <c r="C17753" s="292" t="s">
        <v>58</v>
      </c>
      <c r="D17753" s="293">
        <v>57900</v>
      </c>
    </row>
    <row r="17754" spans="1:4">
      <c r="A17754" s="291" t="s">
        <v>27122</v>
      </c>
      <c r="B17754" s="292" t="s">
        <v>27123</v>
      </c>
      <c r="C17754" s="292" t="s">
        <v>58</v>
      </c>
      <c r="D17754" s="293">
        <v>104800</v>
      </c>
    </row>
    <row r="17755" spans="1:4">
      <c r="A17755" s="291" t="s">
        <v>27124</v>
      </c>
      <c r="B17755" s="292" t="s">
        <v>27123</v>
      </c>
      <c r="C17755" s="292" t="s">
        <v>58</v>
      </c>
      <c r="D17755" s="293">
        <v>104800</v>
      </c>
    </row>
    <row r="17756" spans="1:4">
      <c r="A17756" s="291" t="s">
        <v>27125</v>
      </c>
      <c r="B17756" s="292" t="s">
        <v>27126</v>
      </c>
      <c r="C17756" s="292" t="s">
        <v>58</v>
      </c>
      <c r="D17756" s="293">
        <v>132744</v>
      </c>
    </row>
    <row r="17757" spans="1:4">
      <c r="A17757" s="291" t="s">
        <v>27127</v>
      </c>
      <c r="B17757" s="292" t="s">
        <v>27126</v>
      </c>
      <c r="C17757" s="292" t="s">
        <v>58</v>
      </c>
      <c r="D17757" s="293">
        <v>132744</v>
      </c>
    </row>
    <row r="17758" spans="1:4">
      <c r="A17758" s="291" t="s">
        <v>27128</v>
      </c>
      <c r="B17758" s="292" t="s">
        <v>27129</v>
      </c>
      <c r="C17758" s="292" t="s">
        <v>58</v>
      </c>
      <c r="D17758" s="293">
        <v>165006</v>
      </c>
    </row>
    <row r="17759" spans="1:4">
      <c r="A17759" s="291" t="s">
        <v>27130</v>
      </c>
      <c r="B17759" s="292" t="s">
        <v>27129</v>
      </c>
      <c r="C17759" s="292" t="s">
        <v>58</v>
      </c>
      <c r="D17759" s="293">
        <v>165006</v>
      </c>
    </row>
    <row r="17760" spans="1:4">
      <c r="A17760" s="291" t="s">
        <v>27131</v>
      </c>
      <c r="B17760" s="292" t="s">
        <v>27132</v>
      </c>
      <c r="C17760" s="292" t="s">
        <v>58</v>
      </c>
      <c r="D17760" s="293">
        <v>211445</v>
      </c>
    </row>
    <row r="17761" spans="1:4">
      <c r="A17761" s="291" t="s">
        <v>27133</v>
      </c>
      <c r="B17761" s="292" t="s">
        <v>27132</v>
      </c>
      <c r="C17761" s="292" t="s">
        <v>58</v>
      </c>
      <c r="D17761" s="293">
        <v>211445</v>
      </c>
    </row>
    <row r="17762" spans="1:4">
      <c r="A17762" s="291" t="s">
        <v>27134</v>
      </c>
      <c r="B17762" s="292" t="s">
        <v>27135</v>
      </c>
      <c r="C17762" s="292" t="s">
        <v>58</v>
      </c>
      <c r="D17762" s="293">
        <v>9888</v>
      </c>
    </row>
    <row r="17763" spans="1:4">
      <c r="A17763" s="291" t="s">
        <v>27136</v>
      </c>
      <c r="B17763" s="292" t="s">
        <v>27135</v>
      </c>
      <c r="C17763" s="292" t="s">
        <v>58</v>
      </c>
      <c r="D17763" s="293">
        <v>9888</v>
      </c>
    </row>
    <row r="17764" spans="1:4">
      <c r="A17764" s="291" t="s">
        <v>27137</v>
      </c>
      <c r="B17764" s="292" t="s">
        <v>27138</v>
      </c>
      <c r="C17764" s="292" t="s">
        <v>58</v>
      </c>
      <c r="D17764" s="293">
        <v>4881.46</v>
      </c>
    </row>
    <row r="17765" spans="1:4">
      <c r="A17765" s="291" t="s">
        <v>27139</v>
      </c>
      <c r="B17765" s="292" t="s">
        <v>27138</v>
      </c>
      <c r="C17765" s="292" t="s">
        <v>58</v>
      </c>
      <c r="D17765" s="293">
        <v>4881.46</v>
      </c>
    </row>
    <row r="17766" spans="1:4">
      <c r="A17766" s="291" t="s">
        <v>27140</v>
      </c>
      <c r="B17766" s="292" t="s">
        <v>27141</v>
      </c>
      <c r="C17766" s="292" t="s">
        <v>58</v>
      </c>
      <c r="D17766" s="293">
        <v>3618.49</v>
      </c>
    </row>
    <row r="17767" spans="1:4">
      <c r="A17767" s="291" t="s">
        <v>27142</v>
      </c>
      <c r="B17767" s="292" t="s">
        <v>27141</v>
      </c>
      <c r="C17767" s="292" t="s">
        <v>58</v>
      </c>
      <c r="D17767" s="293">
        <v>3618.49</v>
      </c>
    </row>
    <row r="17768" spans="1:4">
      <c r="A17768" s="291" t="s">
        <v>27143</v>
      </c>
      <c r="B17768" s="292" t="s">
        <v>27144</v>
      </c>
      <c r="C17768" s="292" t="s">
        <v>58</v>
      </c>
      <c r="D17768" s="293">
        <v>2384.21</v>
      </c>
    </row>
    <row r="17769" spans="1:4">
      <c r="A17769" s="291" t="s">
        <v>27145</v>
      </c>
      <c r="B17769" s="292" t="s">
        <v>27144</v>
      </c>
      <c r="C17769" s="292" t="s">
        <v>58</v>
      </c>
      <c r="D17769" s="293">
        <v>2384.21</v>
      </c>
    </row>
    <row r="17770" spans="1:4">
      <c r="A17770" s="291" t="s">
        <v>27146</v>
      </c>
      <c r="B17770" s="292" t="s">
        <v>27147</v>
      </c>
      <c r="C17770" s="292" t="s">
        <v>58</v>
      </c>
      <c r="D17770" s="293">
        <v>2100.17</v>
      </c>
    </row>
    <row r="17771" spans="1:4">
      <c r="A17771" s="291" t="s">
        <v>27148</v>
      </c>
      <c r="B17771" s="292" t="s">
        <v>27147</v>
      </c>
      <c r="C17771" s="292" t="s">
        <v>58</v>
      </c>
      <c r="D17771" s="293">
        <v>2100.17</v>
      </c>
    </row>
    <row r="17772" spans="1:4">
      <c r="A17772" s="291" t="s">
        <v>27149</v>
      </c>
      <c r="B17772" s="292" t="s">
        <v>27150</v>
      </c>
      <c r="C17772" s="292" t="s">
        <v>58</v>
      </c>
      <c r="D17772" s="293">
        <v>1307.54</v>
      </c>
    </row>
    <row r="17773" spans="1:4">
      <c r="A17773" s="291" t="s">
        <v>27151</v>
      </c>
      <c r="B17773" s="292" t="s">
        <v>27150</v>
      </c>
      <c r="C17773" s="292" t="s">
        <v>58</v>
      </c>
      <c r="D17773" s="293">
        <v>1307.54</v>
      </c>
    </row>
    <row r="17774" spans="1:4">
      <c r="A17774" s="291" t="s">
        <v>27152</v>
      </c>
      <c r="B17774" s="292" t="s">
        <v>27153</v>
      </c>
      <c r="C17774" s="292" t="s">
        <v>58</v>
      </c>
      <c r="D17774" s="293">
        <v>71.83</v>
      </c>
    </row>
    <row r="17775" spans="1:4">
      <c r="A17775" s="291" t="s">
        <v>27154</v>
      </c>
      <c r="B17775" s="292" t="s">
        <v>27153</v>
      </c>
      <c r="C17775" s="292" t="s">
        <v>58</v>
      </c>
      <c r="D17775" s="293">
        <v>68.66</v>
      </c>
    </row>
    <row r="17776" spans="1:4">
      <c r="A17776" s="291" t="s">
        <v>27155</v>
      </c>
      <c r="B17776" s="292" t="s">
        <v>27156</v>
      </c>
      <c r="C17776" s="292" t="s">
        <v>58</v>
      </c>
      <c r="D17776" s="293">
        <v>36.49</v>
      </c>
    </row>
    <row r="17777" spans="1:4">
      <c r="A17777" s="291" t="s">
        <v>27157</v>
      </c>
      <c r="B17777" s="292" t="s">
        <v>27156</v>
      </c>
      <c r="C17777" s="292" t="s">
        <v>58</v>
      </c>
      <c r="D17777" s="293">
        <v>33.32</v>
      </c>
    </row>
    <row r="17778" spans="1:4">
      <c r="A17778" s="291" t="s">
        <v>27158</v>
      </c>
      <c r="B17778" s="292" t="s">
        <v>27159</v>
      </c>
      <c r="C17778" s="292" t="s">
        <v>58</v>
      </c>
      <c r="D17778" s="293">
        <v>95.63</v>
      </c>
    </row>
    <row r="17779" spans="1:4">
      <c r="A17779" s="291" t="s">
        <v>27160</v>
      </c>
      <c r="B17779" s="292" t="s">
        <v>27159</v>
      </c>
      <c r="C17779" s="292" t="s">
        <v>58</v>
      </c>
      <c r="D17779" s="293">
        <v>92.46</v>
      </c>
    </row>
    <row r="17780" spans="1:4">
      <c r="A17780" s="291" t="s">
        <v>27161</v>
      </c>
      <c r="B17780" s="292" t="s">
        <v>27162</v>
      </c>
      <c r="C17780" s="292" t="s">
        <v>58</v>
      </c>
      <c r="D17780" s="293">
        <v>452.04</v>
      </c>
    </row>
    <row r="17781" spans="1:4">
      <c r="A17781" s="291" t="s">
        <v>27163</v>
      </c>
      <c r="B17781" s="292" t="s">
        <v>27162</v>
      </c>
      <c r="C17781" s="292" t="s">
        <v>58</v>
      </c>
      <c r="D17781" s="293">
        <v>448.87</v>
      </c>
    </row>
    <row r="17782" spans="1:4">
      <c r="A17782" s="291" t="s">
        <v>27164</v>
      </c>
      <c r="B17782" s="292" t="s">
        <v>27165</v>
      </c>
      <c r="C17782" s="292" t="s">
        <v>58</v>
      </c>
      <c r="D17782" s="293">
        <v>538.72</v>
      </c>
    </row>
    <row r="17783" spans="1:4">
      <c r="A17783" s="291" t="s">
        <v>27166</v>
      </c>
      <c r="B17783" s="292" t="s">
        <v>27165</v>
      </c>
      <c r="C17783" s="292" t="s">
        <v>58</v>
      </c>
      <c r="D17783" s="293">
        <v>535.54999999999995</v>
      </c>
    </row>
    <row r="17784" spans="1:4">
      <c r="A17784" s="291" t="s">
        <v>27167</v>
      </c>
      <c r="B17784" s="292" t="s">
        <v>27168</v>
      </c>
      <c r="C17784" s="292" t="s">
        <v>58</v>
      </c>
      <c r="D17784" s="293">
        <v>94.68</v>
      </c>
    </row>
    <row r="17785" spans="1:4">
      <c r="A17785" s="291" t="s">
        <v>27169</v>
      </c>
      <c r="B17785" s="292" t="s">
        <v>27168</v>
      </c>
      <c r="C17785" s="292" t="s">
        <v>58</v>
      </c>
      <c r="D17785" s="293">
        <v>91.51</v>
      </c>
    </row>
    <row r="17786" spans="1:4">
      <c r="A17786" s="291" t="s">
        <v>27170</v>
      </c>
      <c r="B17786" s="292" t="s">
        <v>27171</v>
      </c>
      <c r="C17786" s="292" t="s">
        <v>58</v>
      </c>
      <c r="D17786" s="293">
        <v>73.790000000000006</v>
      </c>
    </row>
    <row r="17787" spans="1:4">
      <c r="A17787" s="291" t="s">
        <v>27172</v>
      </c>
      <c r="B17787" s="292" t="s">
        <v>27171</v>
      </c>
      <c r="C17787" s="292" t="s">
        <v>58</v>
      </c>
      <c r="D17787" s="293">
        <v>70.62</v>
      </c>
    </row>
    <row r="17788" spans="1:4">
      <c r="A17788" s="291" t="s">
        <v>27173</v>
      </c>
      <c r="B17788" s="292" t="s">
        <v>27174</v>
      </c>
      <c r="C17788" s="292" t="s">
        <v>58</v>
      </c>
      <c r="D17788" s="293">
        <v>61.33</v>
      </c>
    </row>
    <row r="17789" spans="1:4">
      <c r="A17789" s="291" t="s">
        <v>27175</v>
      </c>
      <c r="B17789" s="292" t="s">
        <v>27174</v>
      </c>
      <c r="C17789" s="292" t="s">
        <v>58</v>
      </c>
      <c r="D17789" s="293">
        <v>58.16</v>
      </c>
    </row>
    <row r="17790" spans="1:4">
      <c r="A17790" s="291" t="s">
        <v>27176</v>
      </c>
      <c r="B17790" s="292" t="s">
        <v>27177</v>
      </c>
      <c r="C17790" s="292" t="s">
        <v>58</v>
      </c>
      <c r="D17790" s="293">
        <v>54.52</v>
      </c>
    </row>
    <row r="17791" spans="1:4">
      <c r="A17791" s="291" t="s">
        <v>27178</v>
      </c>
      <c r="B17791" s="292" t="s">
        <v>27177</v>
      </c>
      <c r="C17791" s="292" t="s">
        <v>58</v>
      </c>
      <c r="D17791" s="293">
        <v>51.35</v>
      </c>
    </row>
    <row r="17792" spans="1:4">
      <c r="A17792" s="291" t="s">
        <v>27179</v>
      </c>
      <c r="B17792" s="292" t="s">
        <v>27180</v>
      </c>
      <c r="C17792" s="292" t="s">
        <v>58</v>
      </c>
      <c r="D17792" s="293">
        <v>164.32</v>
      </c>
    </row>
    <row r="17793" spans="1:4">
      <c r="A17793" s="291" t="s">
        <v>27181</v>
      </c>
      <c r="B17793" s="292" t="s">
        <v>27180</v>
      </c>
      <c r="C17793" s="292" t="s">
        <v>58</v>
      </c>
      <c r="D17793" s="293">
        <v>161.15</v>
      </c>
    </row>
    <row r="17794" spans="1:4">
      <c r="A17794" s="291" t="s">
        <v>27182</v>
      </c>
      <c r="B17794" s="292" t="s">
        <v>27183</v>
      </c>
      <c r="C17794" s="292" t="s">
        <v>58</v>
      </c>
      <c r="D17794" s="293">
        <v>262.5</v>
      </c>
    </row>
    <row r="17795" spans="1:4">
      <c r="A17795" s="291" t="s">
        <v>27184</v>
      </c>
      <c r="B17795" s="292" t="s">
        <v>27183</v>
      </c>
      <c r="C17795" s="292" t="s">
        <v>58</v>
      </c>
      <c r="D17795" s="293">
        <v>259.33</v>
      </c>
    </row>
    <row r="17796" spans="1:4">
      <c r="A17796" s="291" t="s">
        <v>27185</v>
      </c>
      <c r="B17796" s="292" t="s">
        <v>27186</v>
      </c>
      <c r="C17796" s="292" t="s">
        <v>58</v>
      </c>
      <c r="D17796" s="293">
        <v>888.37</v>
      </c>
    </row>
    <row r="17797" spans="1:4">
      <c r="A17797" s="291" t="s">
        <v>27187</v>
      </c>
      <c r="B17797" s="292" t="s">
        <v>27186</v>
      </c>
      <c r="C17797" s="292" t="s">
        <v>58</v>
      </c>
      <c r="D17797" s="293">
        <v>885.2</v>
      </c>
    </row>
    <row r="17798" spans="1:4">
      <c r="A17798" s="291" t="s">
        <v>27188</v>
      </c>
      <c r="B17798" s="292" t="s">
        <v>27189</v>
      </c>
      <c r="C17798" s="292" t="s">
        <v>58</v>
      </c>
      <c r="D17798" s="293">
        <v>1033.3900000000001</v>
      </c>
    </row>
    <row r="17799" spans="1:4">
      <c r="A17799" s="291" t="s">
        <v>27190</v>
      </c>
      <c r="B17799" s="292" t="s">
        <v>27189</v>
      </c>
      <c r="C17799" s="292" t="s">
        <v>58</v>
      </c>
      <c r="D17799" s="293">
        <v>1030.22</v>
      </c>
    </row>
    <row r="17800" spans="1:4">
      <c r="A17800" s="291" t="s">
        <v>27191</v>
      </c>
      <c r="B17800" s="292" t="s">
        <v>27192</v>
      </c>
      <c r="C17800" s="292" t="s">
        <v>58</v>
      </c>
      <c r="D17800" s="293">
        <v>120.09</v>
      </c>
    </row>
    <row r="17801" spans="1:4">
      <c r="A17801" s="291" t="s">
        <v>27193</v>
      </c>
      <c r="B17801" s="292" t="s">
        <v>27192</v>
      </c>
      <c r="C17801" s="292" t="s">
        <v>58</v>
      </c>
      <c r="D17801" s="293">
        <v>113.75</v>
      </c>
    </row>
    <row r="17802" spans="1:4">
      <c r="A17802" s="291" t="s">
        <v>27194</v>
      </c>
      <c r="B17802" s="292" t="s">
        <v>27195</v>
      </c>
      <c r="C17802" s="292" t="s">
        <v>58</v>
      </c>
      <c r="D17802" s="293">
        <v>219.04</v>
      </c>
    </row>
    <row r="17803" spans="1:4">
      <c r="A17803" s="291" t="s">
        <v>27196</v>
      </c>
      <c r="B17803" s="292" t="s">
        <v>27195</v>
      </c>
      <c r="C17803" s="292" t="s">
        <v>58</v>
      </c>
      <c r="D17803" s="293">
        <v>215.87</v>
      </c>
    </row>
    <row r="17804" spans="1:4">
      <c r="A17804" s="291" t="s">
        <v>27197</v>
      </c>
      <c r="B17804" s="292" t="s">
        <v>27198</v>
      </c>
      <c r="C17804" s="292" t="s">
        <v>58</v>
      </c>
      <c r="D17804" s="293">
        <v>331.84</v>
      </c>
    </row>
    <row r="17805" spans="1:4">
      <c r="A17805" s="291" t="s">
        <v>27199</v>
      </c>
      <c r="B17805" s="292" t="s">
        <v>27198</v>
      </c>
      <c r="C17805" s="292" t="s">
        <v>58</v>
      </c>
      <c r="D17805" s="293">
        <v>322.49</v>
      </c>
    </row>
    <row r="17806" spans="1:4">
      <c r="A17806" s="291" t="s">
        <v>27200</v>
      </c>
      <c r="B17806" s="292" t="s">
        <v>27201</v>
      </c>
      <c r="C17806" s="292" t="s">
        <v>27202</v>
      </c>
      <c r="D17806" s="293">
        <v>500.55</v>
      </c>
    </row>
    <row r="17807" spans="1:4">
      <c r="A17807" s="291" t="s">
        <v>27203</v>
      </c>
      <c r="B17807" s="292" t="s">
        <v>27201</v>
      </c>
      <c r="C17807" s="292" t="s">
        <v>27202</v>
      </c>
      <c r="D17807" s="293">
        <v>490.83</v>
      </c>
    </row>
    <row r="17808" spans="1:4">
      <c r="A17808" s="291" t="s">
        <v>27204</v>
      </c>
      <c r="B17808" s="292" t="s">
        <v>27205</v>
      </c>
      <c r="C17808" s="292" t="s">
        <v>58</v>
      </c>
      <c r="D17808" s="293">
        <v>711.24</v>
      </c>
    </row>
    <row r="17809" spans="1:4">
      <c r="A17809" s="291" t="s">
        <v>27206</v>
      </c>
      <c r="B17809" s="292" t="s">
        <v>27205</v>
      </c>
      <c r="C17809" s="292" t="s">
        <v>58</v>
      </c>
      <c r="D17809" s="293">
        <v>701.12</v>
      </c>
    </row>
    <row r="17810" spans="1:4">
      <c r="A17810" s="291" t="s">
        <v>27207</v>
      </c>
      <c r="B17810" s="292" t="s">
        <v>27208</v>
      </c>
      <c r="C17810" s="292" t="s">
        <v>58</v>
      </c>
      <c r="D17810" s="293">
        <v>872.85</v>
      </c>
    </row>
    <row r="17811" spans="1:4">
      <c r="A17811" s="291" t="s">
        <v>27209</v>
      </c>
      <c r="B17811" s="292" t="s">
        <v>27208</v>
      </c>
      <c r="C17811" s="292" t="s">
        <v>58</v>
      </c>
      <c r="D17811" s="293">
        <v>862.31</v>
      </c>
    </row>
    <row r="17812" spans="1:4">
      <c r="A17812" s="291" t="s">
        <v>27210</v>
      </c>
      <c r="B17812" s="292" t="s">
        <v>27211</v>
      </c>
      <c r="C17812" s="292" t="s">
        <v>58</v>
      </c>
      <c r="D17812" s="293">
        <v>128</v>
      </c>
    </row>
    <row r="17813" spans="1:4">
      <c r="A17813" s="291" t="s">
        <v>27212</v>
      </c>
      <c r="B17813" s="292" t="s">
        <v>27211</v>
      </c>
      <c r="C17813" s="292" t="s">
        <v>58</v>
      </c>
      <c r="D17813" s="293">
        <v>120.72</v>
      </c>
    </row>
    <row r="17814" spans="1:4">
      <c r="A17814" s="291" t="s">
        <v>27213</v>
      </c>
      <c r="B17814" s="292" t="s">
        <v>27214</v>
      </c>
      <c r="C17814" s="292" t="s">
        <v>58</v>
      </c>
      <c r="D17814" s="293">
        <v>105.74</v>
      </c>
    </row>
    <row r="17815" spans="1:4">
      <c r="A17815" s="291" t="s">
        <v>27215</v>
      </c>
      <c r="B17815" s="292" t="s">
        <v>27214</v>
      </c>
      <c r="C17815" s="292" t="s">
        <v>58</v>
      </c>
      <c r="D17815" s="293">
        <v>98.46</v>
      </c>
    </row>
    <row r="17816" spans="1:4">
      <c r="A17816" s="291" t="s">
        <v>27216</v>
      </c>
      <c r="B17816" s="292" t="s">
        <v>27217</v>
      </c>
      <c r="C17816" s="292" t="s">
        <v>58</v>
      </c>
      <c r="D17816" s="293">
        <v>95.99</v>
      </c>
    </row>
    <row r="17817" spans="1:4">
      <c r="A17817" s="291" t="s">
        <v>27218</v>
      </c>
      <c r="B17817" s="292" t="s">
        <v>27217</v>
      </c>
      <c r="C17817" s="292" t="s">
        <v>58</v>
      </c>
      <c r="D17817" s="293">
        <v>88.71</v>
      </c>
    </row>
    <row r="17818" spans="1:4">
      <c r="A17818" s="291" t="s">
        <v>27219</v>
      </c>
      <c r="B17818" s="292" t="s">
        <v>27220</v>
      </c>
      <c r="C17818" s="292" t="s">
        <v>58</v>
      </c>
      <c r="D17818" s="293">
        <v>116.45</v>
      </c>
    </row>
    <row r="17819" spans="1:4">
      <c r="A17819" s="291" t="s">
        <v>27221</v>
      </c>
      <c r="B17819" s="292" t="s">
        <v>27220</v>
      </c>
      <c r="C17819" s="292" t="s">
        <v>58</v>
      </c>
      <c r="D17819" s="293">
        <v>109.17</v>
      </c>
    </row>
    <row r="17820" spans="1:4">
      <c r="A17820" s="291" t="s">
        <v>27222</v>
      </c>
      <c r="B17820" s="292" t="s">
        <v>27223</v>
      </c>
      <c r="C17820" s="292" t="s">
        <v>58</v>
      </c>
      <c r="D17820" s="293">
        <v>119.24</v>
      </c>
    </row>
    <row r="17821" spans="1:4">
      <c r="A17821" s="291" t="s">
        <v>27224</v>
      </c>
      <c r="B17821" s="292" t="s">
        <v>27223</v>
      </c>
      <c r="C17821" s="292" t="s">
        <v>58</v>
      </c>
      <c r="D17821" s="293">
        <v>111.96</v>
      </c>
    </row>
    <row r="17822" spans="1:4">
      <c r="A17822" s="291" t="s">
        <v>27225</v>
      </c>
      <c r="B17822" s="292" t="s">
        <v>27226</v>
      </c>
      <c r="C17822" s="292" t="s">
        <v>58</v>
      </c>
      <c r="D17822" s="293">
        <v>115.46</v>
      </c>
    </row>
    <row r="17823" spans="1:4">
      <c r="A17823" s="291" t="s">
        <v>27227</v>
      </c>
      <c r="B17823" s="292" t="s">
        <v>27226</v>
      </c>
      <c r="C17823" s="292" t="s">
        <v>58</v>
      </c>
      <c r="D17823" s="293">
        <v>108.18</v>
      </c>
    </row>
    <row r="17824" spans="1:4">
      <c r="A17824" s="291" t="s">
        <v>27228</v>
      </c>
      <c r="B17824" s="292" t="s">
        <v>27229</v>
      </c>
      <c r="C17824" s="292" t="s">
        <v>58</v>
      </c>
      <c r="D17824" s="293">
        <v>183.54</v>
      </c>
    </row>
    <row r="17825" spans="1:4">
      <c r="A17825" s="291" t="s">
        <v>27230</v>
      </c>
      <c r="B17825" s="292" t="s">
        <v>27229</v>
      </c>
      <c r="C17825" s="292" t="s">
        <v>58</v>
      </c>
      <c r="D17825" s="293">
        <v>175.87</v>
      </c>
    </row>
    <row r="17826" spans="1:4">
      <c r="A17826" s="291" t="s">
        <v>27231</v>
      </c>
      <c r="B17826" s="292" t="s">
        <v>27232</v>
      </c>
      <c r="C17826" s="292" t="s">
        <v>58</v>
      </c>
      <c r="D17826" s="293">
        <v>165.75</v>
      </c>
    </row>
    <row r="17827" spans="1:4">
      <c r="A17827" s="291" t="s">
        <v>27233</v>
      </c>
      <c r="B17827" s="292" t="s">
        <v>27232</v>
      </c>
      <c r="C17827" s="292" t="s">
        <v>58</v>
      </c>
      <c r="D17827" s="293">
        <v>158.08000000000001</v>
      </c>
    </row>
    <row r="17828" spans="1:4">
      <c r="A17828" s="291" t="s">
        <v>27234</v>
      </c>
      <c r="B17828" s="292" t="s">
        <v>27235</v>
      </c>
      <c r="C17828" s="292" t="s">
        <v>58</v>
      </c>
      <c r="D17828" s="293">
        <v>134.07</v>
      </c>
    </row>
    <row r="17829" spans="1:4">
      <c r="A17829" s="291" t="s">
        <v>27236</v>
      </c>
      <c r="B17829" s="292" t="s">
        <v>27235</v>
      </c>
      <c r="C17829" s="292" t="s">
        <v>58</v>
      </c>
      <c r="D17829" s="293">
        <v>126.4</v>
      </c>
    </row>
    <row r="17830" spans="1:4">
      <c r="A17830" s="291" t="s">
        <v>27237</v>
      </c>
      <c r="B17830" s="292" t="s">
        <v>27238</v>
      </c>
      <c r="C17830" s="292" t="s">
        <v>58</v>
      </c>
      <c r="D17830" s="293">
        <v>164.86</v>
      </c>
    </row>
    <row r="17831" spans="1:4">
      <c r="A17831" s="291" t="s">
        <v>27239</v>
      </c>
      <c r="B17831" s="292" t="s">
        <v>27238</v>
      </c>
      <c r="C17831" s="292" t="s">
        <v>58</v>
      </c>
      <c r="D17831" s="293">
        <v>157.19</v>
      </c>
    </row>
    <row r="17832" spans="1:4">
      <c r="A17832" s="291" t="s">
        <v>27240</v>
      </c>
      <c r="B17832" s="292" t="s">
        <v>27241</v>
      </c>
      <c r="C17832" s="292" t="s">
        <v>58</v>
      </c>
      <c r="D17832" s="293">
        <v>157.66999999999999</v>
      </c>
    </row>
    <row r="17833" spans="1:4">
      <c r="A17833" s="291" t="s">
        <v>27242</v>
      </c>
      <c r="B17833" s="292" t="s">
        <v>27241</v>
      </c>
      <c r="C17833" s="292" t="s">
        <v>58</v>
      </c>
      <c r="D17833" s="293">
        <v>150</v>
      </c>
    </row>
    <row r="17834" spans="1:4">
      <c r="A17834" s="291" t="s">
        <v>27243</v>
      </c>
      <c r="B17834" s="292" t="s">
        <v>27244</v>
      </c>
      <c r="C17834" s="292" t="s">
        <v>58</v>
      </c>
      <c r="D17834" s="293">
        <v>147.71</v>
      </c>
    </row>
    <row r="17835" spans="1:4">
      <c r="A17835" s="291" t="s">
        <v>27245</v>
      </c>
      <c r="B17835" s="292" t="s">
        <v>27244</v>
      </c>
      <c r="C17835" s="292" t="s">
        <v>58</v>
      </c>
      <c r="D17835" s="293">
        <v>140.04</v>
      </c>
    </row>
    <row r="17836" spans="1:4">
      <c r="A17836" s="291" t="s">
        <v>27246</v>
      </c>
      <c r="B17836" s="292" t="s">
        <v>27247</v>
      </c>
      <c r="C17836" s="292" t="s">
        <v>58</v>
      </c>
      <c r="D17836" s="293">
        <v>258.25</v>
      </c>
    </row>
    <row r="17837" spans="1:4">
      <c r="A17837" s="291" t="s">
        <v>27248</v>
      </c>
      <c r="B17837" s="292" t="s">
        <v>27247</v>
      </c>
      <c r="C17837" s="292" t="s">
        <v>58</v>
      </c>
      <c r="D17837" s="293">
        <v>250.27</v>
      </c>
    </row>
    <row r="17838" spans="1:4">
      <c r="A17838" s="291" t="s">
        <v>27249</v>
      </c>
      <c r="B17838" s="292" t="s">
        <v>27250</v>
      </c>
      <c r="C17838" s="292" t="s">
        <v>58</v>
      </c>
      <c r="D17838" s="293">
        <v>218.2</v>
      </c>
    </row>
    <row r="17839" spans="1:4">
      <c r="A17839" s="291" t="s">
        <v>27251</v>
      </c>
      <c r="B17839" s="292" t="s">
        <v>27250</v>
      </c>
      <c r="C17839" s="292" t="s">
        <v>58</v>
      </c>
      <c r="D17839" s="293">
        <v>210.22</v>
      </c>
    </row>
    <row r="17840" spans="1:4">
      <c r="A17840" s="291" t="s">
        <v>27252</v>
      </c>
      <c r="B17840" s="292" t="s">
        <v>27253</v>
      </c>
      <c r="C17840" s="292" t="s">
        <v>58</v>
      </c>
      <c r="D17840" s="293">
        <v>176.77</v>
      </c>
    </row>
    <row r="17841" spans="1:4">
      <c r="A17841" s="291" t="s">
        <v>27254</v>
      </c>
      <c r="B17841" s="292" t="s">
        <v>27253</v>
      </c>
      <c r="C17841" s="292" t="s">
        <v>58</v>
      </c>
      <c r="D17841" s="293">
        <v>168.79</v>
      </c>
    </row>
    <row r="17842" spans="1:4">
      <c r="A17842" s="291" t="s">
        <v>27255</v>
      </c>
      <c r="B17842" s="292" t="s">
        <v>27256</v>
      </c>
      <c r="C17842" s="292" t="s">
        <v>58</v>
      </c>
      <c r="D17842" s="293">
        <v>237.21</v>
      </c>
    </row>
    <row r="17843" spans="1:4">
      <c r="A17843" s="291" t="s">
        <v>27257</v>
      </c>
      <c r="B17843" s="292" t="s">
        <v>27256</v>
      </c>
      <c r="C17843" s="292" t="s">
        <v>58</v>
      </c>
      <c r="D17843" s="293">
        <v>229.23</v>
      </c>
    </row>
    <row r="17844" spans="1:4">
      <c r="A17844" s="291" t="s">
        <v>27258</v>
      </c>
      <c r="B17844" s="292" t="s">
        <v>27259</v>
      </c>
      <c r="C17844" s="292" t="s">
        <v>58</v>
      </c>
      <c r="D17844" s="293">
        <v>232.81</v>
      </c>
    </row>
    <row r="17845" spans="1:4">
      <c r="A17845" s="291" t="s">
        <v>27260</v>
      </c>
      <c r="B17845" s="292" t="s">
        <v>27259</v>
      </c>
      <c r="C17845" s="292" t="s">
        <v>58</v>
      </c>
      <c r="D17845" s="293">
        <v>224.83</v>
      </c>
    </row>
    <row r="17846" spans="1:4">
      <c r="A17846" s="291" t="s">
        <v>27261</v>
      </c>
      <c r="B17846" s="292" t="s">
        <v>27262</v>
      </c>
      <c r="C17846" s="292" t="s">
        <v>58</v>
      </c>
      <c r="D17846" s="293">
        <v>219.07</v>
      </c>
    </row>
    <row r="17847" spans="1:4">
      <c r="A17847" s="291" t="s">
        <v>27263</v>
      </c>
      <c r="B17847" s="292" t="s">
        <v>27262</v>
      </c>
      <c r="C17847" s="292" t="s">
        <v>58</v>
      </c>
      <c r="D17847" s="293">
        <v>211.09</v>
      </c>
    </row>
    <row r="17848" spans="1:4">
      <c r="A17848" s="291" t="s">
        <v>27264</v>
      </c>
      <c r="B17848" s="292" t="s">
        <v>27265</v>
      </c>
      <c r="C17848" s="292" t="s">
        <v>58</v>
      </c>
      <c r="D17848" s="293">
        <v>309.89</v>
      </c>
    </row>
    <row r="17849" spans="1:4">
      <c r="A17849" s="291" t="s">
        <v>27266</v>
      </c>
      <c r="B17849" s="292" t="s">
        <v>27265</v>
      </c>
      <c r="C17849" s="292" t="s">
        <v>58</v>
      </c>
      <c r="D17849" s="293">
        <v>301.52999999999997</v>
      </c>
    </row>
    <row r="17850" spans="1:4">
      <c r="A17850" s="291" t="s">
        <v>27267</v>
      </c>
      <c r="B17850" s="292" t="s">
        <v>27268</v>
      </c>
      <c r="C17850" s="292" t="s">
        <v>58</v>
      </c>
      <c r="D17850" s="293">
        <v>274.31</v>
      </c>
    </row>
    <row r="17851" spans="1:4">
      <c r="A17851" s="291" t="s">
        <v>27269</v>
      </c>
      <c r="B17851" s="292" t="s">
        <v>27268</v>
      </c>
      <c r="C17851" s="292" t="s">
        <v>58</v>
      </c>
      <c r="D17851" s="293">
        <v>265.95</v>
      </c>
    </row>
    <row r="17852" spans="1:4">
      <c r="A17852" s="291" t="s">
        <v>27270</v>
      </c>
      <c r="B17852" s="292" t="s">
        <v>27271</v>
      </c>
      <c r="C17852" s="292" t="s">
        <v>58</v>
      </c>
      <c r="D17852" s="293">
        <v>210.95</v>
      </c>
    </row>
    <row r="17853" spans="1:4">
      <c r="A17853" s="291" t="s">
        <v>27272</v>
      </c>
      <c r="B17853" s="292" t="s">
        <v>27271</v>
      </c>
      <c r="C17853" s="292" t="s">
        <v>58</v>
      </c>
      <c r="D17853" s="293">
        <v>202.59</v>
      </c>
    </row>
    <row r="17854" spans="1:4">
      <c r="A17854" s="291" t="s">
        <v>27273</v>
      </c>
      <c r="B17854" s="292" t="s">
        <v>27274</v>
      </c>
      <c r="C17854" s="292" t="s">
        <v>58</v>
      </c>
      <c r="D17854" s="293">
        <v>281.77</v>
      </c>
    </row>
    <row r="17855" spans="1:4">
      <c r="A17855" s="291" t="s">
        <v>27275</v>
      </c>
      <c r="B17855" s="292" t="s">
        <v>27274</v>
      </c>
      <c r="C17855" s="292" t="s">
        <v>58</v>
      </c>
      <c r="D17855" s="293">
        <v>273.41000000000003</v>
      </c>
    </row>
    <row r="17856" spans="1:4">
      <c r="A17856" s="291" t="s">
        <v>27276</v>
      </c>
      <c r="B17856" s="292" t="s">
        <v>27277</v>
      </c>
      <c r="C17856" s="292" t="s">
        <v>58</v>
      </c>
      <c r="D17856" s="293">
        <v>267.39</v>
      </c>
    </row>
    <row r="17857" spans="1:4">
      <c r="A17857" s="291" t="s">
        <v>27278</v>
      </c>
      <c r="B17857" s="292" t="s">
        <v>27277</v>
      </c>
      <c r="C17857" s="292" t="s">
        <v>58</v>
      </c>
      <c r="D17857" s="293">
        <v>259.02999999999997</v>
      </c>
    </row>
    <row r="17858" spans="1:4">
      <c r="A17858" s="291" t="s">
        <v>27279</v>
      </c>
      <c r="B17858" s="292" t="s">
        <v>27280</v>
      </c>
      <c r="C17858" s="292" t="s">
        <v>58</v>
      </c>
      <c r="D17858" s="293">
        <v>247.47</v>
      </c>
    </row>
    <row r="17859" spans="1:4">
      <c r="A17859" s="291" t="s">
        <v>27281</v>
      </c>
      <c r="B17859" s="292" t="s">
        <v>27280</v>
      </c>
      <c r="C17859" s="292" t="s">
        <v>58</v>
      </c>
      <c r="D17859" s="293">
        <v>239.11</v>
      </c>
    </row>
    <row r="17860" spans="1:4">
      <c r="A17860" s="291" t="s">
        <v>27282</v>
      </c>
      <c r="B17860" s="292" t="s">
        <v>27283</v>
      </c>
      <c r="C17860" s="292" t="s">
        <v>58</v>
      </c>
      <c r="D17860" s="293">
        <v>240.45</v>
      </c>
    </row>
    <row r="17861" spans="1:4">
      <c r="A17861" s="291" t="s">
        <v>27284</v>
      </c>
      <c r="B17861" s="292" t="s">
        <v>27283</v>
      </c>
      <c r="C17861" s="292" t="s">
        <v>58</v>
      </c>
      <c r="D17861" s="293">
        <v>233.17</v>
      </c>
    </row>
    <row r="17862" spans="1:4">
      <c r="A17862" s="291" t="s">
        <v>27285</v>
      </c>
      <c r="B17862" s="292" t="s">
        <v>27286</v>
      </c>
      <c r="C17862" s="292" t="s">
        <v>58</v>
      </c>
      <c r="D17862" s="293">
        <v>263.49</v>
      </c>
    </row>
    <row r="17863" spans="1:4">
      <c r="A17863" s="291" t="s">
        <v>27287</v>
      </c>
      <c r="B17863" s="292" t="s">
        <v>27286</v>
      </c>
      <c r="C17863" s="292" t="s">
        <v>58</v>
      </c>
      <c r="D17863" s="293">
        <v>256.20999999999998</v>
      </c>
    </row>
    <row r="17864" spans="1:4">
      <c r="A17864" s="291" t="s">
        <v>27288</v>
      </c>
      <c r="B17864" s="292" t="s">
        <v>27289</v>
      </c>
      <c r="C17864" s="292" t="s">
        <v>58</v>
      </c>
      <c r="D17864" s="293">
        <v>253.61</v>
      </c>
    </row>
    <row r="17865" spans="1:4">
      <c r="A17865" s="291" t="s">
        <v>27290</v>
      </c>
      <c r="B17865" s="292" t="s">
        <v>27289</v>
      </c>
      <c r="C17865" s="292" t="s">
        <v>58</v>
      </c>
      <c r="D17865" s="293">
        <v>246.33</v>
      </c>
    </row>
    <row r="17866" spans="1:4">
      <c r="A17866" s="291" t="s">
        <v>27291</v>
      </c>
      <c r="B17866" s="292" t="s">
        <v>27292</v>
      </c>
      <c r="C17866" s="292" t="s">
        <v>58</v>
      </c>
      <c r="D17866" s="293">
        <v>272.17</v>
      </c>
    </row>
    <row r="17867" spans="1:4">
      <c r="A17867" s="291" t="s">
        <v>27293</v>
      </c>
      <c r="B17867" s="292" t="s">
        <v>27292</v>
      </c>
      <c r="C17867" s="292" t="s">
        <v>58</v>
      </c>
      <c r="D17867" s="293">
        <v>264.89</v>
      </c>
    </row>
    <row r="17868" spans="1:4">
      <c r="A17868" s="291" t="s">
        <v>27294</v>
      </c>
      <c r="B17868" s="292" t="s">
        <v>27295</v>
      </c>
      <c r="C17868" s="292" t="s">
        <v>58</v>
      </c>
      <c r="D17868" s="293">
        <v>266.61</v>
      </c>
    </row>
    <row r="17869" spans="1:4">
      <c r="A17869" s="291" t="s">
        <v>27296</v>
      </c>
      <c r="B17869" s="292" t="s">
        <v>27295</v>
      </c>
      <c r="C17869" s="292" t="s">
        <v>58</v>
      </c>
      <c r="D17869" s="293">
        <v>259.33</v>
      </c>
    </row>
    <row r="17870" spans="1:4">
      <c r="A17870" s="291" t="s">
        <v>27297</v>
      </c>
      <c r="B17870" s="292" t="s">
        <v>27298</v>
      </c>
      <c r="C17870" s="292" t="s">
        <v>58</v>
      </c>
      <c r="D17870" s="293">
        <v>266.14999999999998</v>
      </c>
    </row>
    <row r="17871" spans="1:4">
      <c r="A17871" s="291" t="s">
        <v>27299</v>
      </c>
      <c r="B17871" s="292" t="s">
        <v>27298</v>
      </c>
      <c r="C17871" s="292" t="s">
        <v>58</v>
      </c>
      <c r="D17871" s="293">
        <v>258.87</v>
      </c>
    </row>
    <row r="17872" spans="1:4">
      <c r="A17872" s="291" t="s">
        <v>27300</v>
      </c>
      <c r="B17872" s="292" t="s">
        <v>27301</v>
      </c>
      <c r="C17872" s="292" t="s">
        <v>58</v>
      </c>
      <c r="D17872" s="293">
        <v>232.37</v>
      </c>
    </row>
    <row r="17873" spans="1:4">
      <c r="A17873" s="291" t="s">
        <v>27302</v>
      </c>
      <c r="B17873" s="292" t="s">
        <v>27301</v>
      </c>
      <c r="C17873" s="292" t="s">
        <v>58</v>
      </c>
      <c r="D17873" s="293">
        <v>225.4</v>
      </c>
    </row>
    <row r="17874" spans="1:4">
      <c r="A17874" s="291" t="s">
        <v>27303</v>
      </c>
      <c r="B17874" s="292" t="s">
        <v>27304</v>
      </c>
      <c r="C17874" s="292" t="s">
        <v>58</v>
      </c>
      <c r="D17874" s="293">
        <v>226.86</v>
      </c>
    </row>
    <row r="17875" spans="1:4">
      <c r="A17875" s="291" t="s">
        <v>27305</v>
      </c>
      <c r="B17875" s="292" t="s">
        <v>27304</v>
      </c>
      <c r="C17875" s="292" t="s">
        <v>58</v>
      </c>
      <c r="D17875" s="293">
        <v>219.89</v>
      </c>
    </row>
    <row r="17876" spans="1:4">
      <c r="A17876" s="291" t="s">
        <v>27306</v>
      </c>
      <c r="B17876" s="292" t="s">
        <v>27307</v>
      </c>
      <c r="C17876" s="292" t="s">
        <v>58</v>
      </c>
      <c r="D17876" s="293">
        <v>252.83</v>
      </c>
    </row>
    <row r="17877" spans="1:4">
      <c r="A17877" s="291" t="s">
        <v>27308</v>
      </c>
      <c r="B17877" s="292" t="s">
        <v>27307</v>
      </c>
      <c r="C17877" s="292" t="s">
        <v>58</v>
      </c>
      <c r="D17877" s="293">
        <v>245.86</v>
      </c>
    </row>
    <row r="17878" spans="1:4">
      <c r="A17878" s="291" t="s">
        <v>27309</v>
      </c>
      <c r="B17878" s="292" t="s">
        <v>27310</v>
      </c>
      <c r="C17878" s="292" t="s">
        <v>58</v>
      </c>
      <c r="D17878" s="293">
        <v>280.02999999999997</v>
      </c>
    </row>
    <row r="17879" spans="1:4">
      <c r="A17879" s="291" t="s">
        <v>27311</v>
      </c>
      <c r="B17879" s="292" t="s">
        <v>27310</v>
      </c>
      <c r="C17879" s="292" t="s">
        <v>58</v>
      </c>
      <c r="D17879" s="293">
        <v>273.06</v>
      </c>
    </row>
    <row r="17880" spans="1:4">
      <c r="A17880" s="291" t="s">
        <v>27312</v>
      </c>
      <c r="B17880" s="292" t="s">
        <v>27313</v>
      </c>
      <c r="C17880" s="292" t="s">
        <v>58</v>
      </c>
      <c r="D17880" s="293">
        <v>334.44</v>
      </c>
    </row>
    <row r="17881" spans="1:4">
      <c r="A17881" s="291" t="s">
        <v>27314</v>
      </c>
      <c r="B17881" s="292" t="s">
        <v>27313</v>
      </c>
      <c r="C17881" s="292" t="s">
        <v>58</v>
      </c>
      <c r="D17881" s="293">
        <v>327.47000000000003</v>
      </c>
    </row>
    <row r="17882" spans="1:4">
      <c r="A17882" s="291" t="s">
        <v>27315</v>
      </c>
      <c r="B17882" s="292" t="s">
        <v>27316</v>
      </c>
      <c r="C17882" s="292" t="s">
        <v>58</v>
      </c>
      <c r="D17882" s="293">
        <v>282.08</v>
      </c>
    </row>
    <row r="17883" spans="1:4">
      <c r="A17883" s="291" t="s">
        <v>27317</v>
      </c>
      <c r="B17883" s="292" t="s">
        <v>27316</v>
      </c>
      <c r="C17883" s="292" t="s">
        <v>58</v>
      </c>
      <c r="D17883" s="293">
        <v>275.11</v>
      </c>
    </row>
    <row r="17884" spans="1:4">
      <c r="A17884" s="291" t="s">
        <v>27318</v>
      </c>
      <c r="B17884" s="292" t="s">
        <v>27319</v>
      </c>
      <c r="C17884" s="292" t="s">
        <v>58</v>
      </c>
      <c r="D17884" s="293">
        <v>165.26</v>
      </c>
    </row>
    <row r="17885" spans="1:4">
      <c r="A17885" s="291" t="s">
        <v>27320</v>
      </c>
      <c r="B17885" s="292" t="s">
        <v>27319</v>
      </c>
      <c r="C17885" s="292" t="s">
        <v>58</v>
      </c>
      <c r="D17885" s="293">
        <v>150.05000000000001</v>
      </c>
    </row>
    <row r="17886" spans="1:4">
      <c r="A17886" s="291" t="s">
        <v>27321</v>
      </c>
      <c r="B17886" s="292" t="s">
        <v>27322</v>
      </c>
      <c r="C17886" s="292" t="s">
        <v>58</v>
      </c>
      <c r="D17886" s="293">
        <v>59.78</v>
      </c>
    </row>
    <row r="17887" spans="1:4">
      <c r="A17887" s="291" t="s">
        <v>27323</v>
      </c>
      <c r="B17887" s="292" t="s">
        <v>27322</v>
      </c>
      <c r="C17887" s="292" t="s">
        <v>58</v>
      </c>
      <c r="D17887" s="293">
        <v>53.44</v>
      </c>
    </row>
    <row r="17888" spans="1:4">
      <c r="A17888" s="291" t="s">
        <v>27324</v>
      </c>
      <c r="B17888" s="292" t="s">
        <v>27325</v>
      </c>
      <c r="C17888" s="292" t="s">
        <v>58</v>
      </c>
      <c r="D17888" s="293">
        <v>107.98</v>
      </c>
    </row>
    <row r="17889" spans="1:4">
      <c r="A17889" s="291" t="s">
        <v>27326</v>
      </c>
      <c r="B17889" s="292" t="s">
        <v>27325</v>
      </c>
      <c r="C17889" s="292" t="s">
        <v>58</v>
      </c>
      <c r="D17889" s="293">
        <v>95.31</v>
      </c>
    </row>
    <row r="17890" spans="1:4">
      <c r="A17890" s="291" t="s">
        <v>27327</v>
      </c>
      <c r="B17890" s="292" t="s">
        <v>27328</v>
      </c>
      <c r="C17890" s="292" t="s">
        <v>58</v>
      </c>
      <c r="D17890" s="293">
        <v>62.77</v>
      </c>
    </row>
    <row r="17891" spans="1:4">
      <c r="A17891" s="291" t="s">
        <v>27329</v>
      </c>
      <c r="B17891" s="292" t="s">
        <v>27328</v>
      </c>
      <c r="C17891" s="292" t="s">
        <v>58</v>
      </c>
      <c r="D17891" s="293">
        <v>59.6</v>
      </c>
    </row>
    <row r="17892" spans="1:4">
      <c r="A17892" s="291" t="s">
        <v>27330</v>
      </c>
      <c r="B17892" s="292" t="s">
        <v>27331</v>
      </c>
      <c r="C17892" s="292" t="s">
        <v>58</v>
      </c>
      <c r="D17892" s="293">
        <v>49.37</v>
      </c>
    </row>
    <row r="17893" spans="1:4">
      <c r="A17893" s="291" t="s">
        <v>27332</v>
      </c>
      <c r="B17893" s="292" t="s">
        <v>27331</v>
      </c>
      <c r="C17893" s="292" t="s">
        <v>58</v>
      </c>
      <c r="D17893" s="293">
        <v>46.2</v>
      </c>
    </row>
    <row r="17894" spans="1:4">
      <c r="A17894" s="291" t="s">
        <v>27333</v>
      </c>
      <c r="B17894" s="292" t="s">
        <v>27334</v>
      </c>
      <c r="C17894" s="292" t="s">
        <v>58</v>
      </c>
      <c r="D17894" s="293">
        <v>47.09</v>
      </c>
    </row>
    <row r="17895" spans="1:4">
      <c r="A17895" s="291" t="s">
        <v>27335</v>
      </c>
      <c r="B17895" s="292" t="s">
        <v>27334</v>
      </c>
      <c r="C17895" s="292" t="s">
        <v>58</v>
      </c>
      <c r="D17895" s="293">
        <v>43.92</v>
      </c>
    </row>
    <row r="17896" spans="1:4">
      <c r="A17896" s="291" t="s">
        <v>27336</v>
      </c>
      <c r="B17896" s="292" t="s">
        <v>27337</v>
      </c>
      <c r="C17896" s="292" t="s">
        <v>58</v>
      </c>
      <c r="D17896" s="293">
        <v>72.55</v>
      </c>
    </row>
    <row r="17897" spans="1:4">
      <c r="A17897" s="291" t="s">
        <v>27338</v>
      </c>
      <c r="B17897" s="292" t="s">
        <v>27337</v>
      </c>
      <c r="C17897" s="292" t="s">
        <v>58</v>
      </c>
      <c r="D17897" s="293">
        <v>69.38</v>
      </c>
    </row>
    <row r="17898" spans="1:4">
      <c r="A17898" s="291" t="s">
        <v>27339</v>
      </c>
      <c r="B17898" s="292" t="s">
        <v>27340</v>
      </c>
      <c r="C17898" s="292" t="s">
        <v>58</v>
      </c>
      <c r="D17898" s="293">
        <v>48.08</v>
      </c>
    </row>
    <row r="17899" spans="1:4">
      <c r="A17899" s="291" t="s">
        <v>27341</v>
      </c>
      <c r="B17899" s="292" t="s">
        <v>27340</v>
      </c>
      <c r="C17899" s="292" t="s">
        <v>58</v>
      </c>
      <c r="D17899" s="293">
        <v>44.91</v>
      </c>
    </row>
    <row r="17900" spans="1:4">
      <c r="A17900" s="291" t="s">
        <v>27342</v>
      </c>
      <c r="B17900" s="292" t="s">
        <v>27343</v>
      </c>
      <c r="C17900" s="292" t="s">
        <v>58</v>
      </c>
      <c r="D17900" s="293">
        <v>88.09</v>
      </c>
    </row>
    <row r="17901" spans="1:4">
      <c r="A17901" s="291" t="s">
        <v>27344</v>
      </c>
      <c r="B17901" s="292" t="s">
        <v>27343</v>
      </c>
      <c r="C17901" s="292" t="s">
        <v>58</v>
      </c>
      <c r="D17901" s="293">
        <v>80.81</v>
      </c>
    </row>
    <row r="17902" spans="1:4">
      <c r="A17902" s="291" t="s">
        <v>27345</v>
      </c>
      <c r="B17902" s="292" t="s">
        <v>27346</v>
      </c>
      <c r="C17902" s="292" t="s">
        <v>58</v>
      </c>
      <c r="D17902" s="293">
        <v>91.74</v>
      </c>
    </row>
    <row r="17903" spans="1:4">
      <c r="A17903" s="291" t="s">
        <v>27347</v>
      </c>
      <c r="B17903" s="292" t="s">
        <v>27346</v>
      </c>
      <c r="C17903" s="292" t="s">
        <v>58</v>
      </c>
      <c r="D17903" s="293">
        <v>84.46</v>
      </c>
    </row>
    <row r="17904" spans="1:4">
      <c r="A17904" s="291" t="s">
        <v>293</v>
      </c>
      <c r="B17904" s="292" t="s">
        <v>27348</v>
      </c>
      <c r="C17904" s="292" t="s">
        <v>58</v>
      </c>
      <c r="D17904" s="293">
        <v>118.61</v>
      </c>
    </row>
    <row r="17905" spans="1:4">
      <c r="A17905" s="291" t="s">
        <v>608</v>
      </c>
      <c r="B17905" s="292" t="s">
        <v>27348</v>
      </c>
      <c r="C17905" s="292" t="s">
        <v>58</v>
      </c>
      <c r="D17905" s="293">
        <v>110.94</v>
      </c>
    </row>
    <row r="17906" spans="1:4">
      <c r="A17906" s="291" t="s">
        <v>27349</v>
      </c>
      <c r="B17906" s="292" t="s">
        <v>27350</v>
      </c>
      <c r="C17906" s="292" t="s">
        <v>58</v>
      </c>
      <c r="D17906" s="293">
        <v>127.65</v>
      </c>
    </row>
    <row r="17907" spans="1:4">
      <c r="A17907" s="291" t="s">
        <v>27351</v>
      </c>
      <c r="B17907" s="292" t="s">
        <v>27350</v>
      </c>
      <c r="C17907" s="292" t="s">
        <v>58</v>
      </c>
      <c r="D17907" s="293">
        <v>119.98</v>
      </c>
    </row>
    <row r="17908" spans="1:4">
      <c r="A17908" s="291" t="s">
        <v>27352</v>
      </c>
      <c r="B17908" s="292" t="s">
        <v>27353</v>
      </c>
      <c r="C17908" s="292" t="s">
        <v>58</v>
      </c>
      <c r="D17908" s="293">
        <v>153.41</v>
      </c>
    </row>
    <row r="17909" spans="1:4">
      <c r="A17909" s="291" t="s">
        <v>27354</v>
      </c>
      <c r="B17909" s="292" t="s">
        <v>27353</v>
      </c>
      <c r="C17909" s="292" t="s">
        <v>58</v>
      </c>
      <c r="D17909" s="293">
        <v>145.43</v>
      </c>
    </row>
    <row r="17910" spans="1:4">
      <c r="A17910" s="291" t="s">
        <v>27355</v>
      </c>
      <c r="B17910" s="292" t="s">
        <v>27356</v>
      </c>
      <c r="C17910" s="292" t="s">
        <v>58</v>
      </c>
      <c r="D17910" s="293">
        <v>175.29</v>
      </c>
    </row>
    <row r="17911" spans="1:4">
      <c r="A17911" s="291" t="s">
        <v>27357</v>
      </c>
      <c r="B17911" s="292" t="s">
        <v>27356</v>
      </c>
      <c r="C17911" s="292" t="s">
        <v>58</v>
      </c>
      <c r="D17911" s="293">
        <v>167.31</v>
      </c>
    </row>
    <row r="17912" spans="1:4">
      <c r="A17912" s="291" t="s">
        <v>27358</v>
      </c>
      <c r="B17912" s="292" t="s">
        <v>27359</v>
      </c>
      <c r="C17912" s="292" t="s">
        <v>58</v>
      </c>
      <c r="D17912" s="293">
        <v>180.03</v>
      </c>
    </row>
    <row r="17913" spans="1:4">
      <c r="A17913" s="291" t="s">
        <v>27360</v>
      </c>
      <c r="B17913" s="292" t="s">
        <v>27359</v>
      </c>
      <c r="C17913" s="292" t="s">
        <v>58</v>
      </c>
      <c r="D17913" s="293">
        <v>171.67</v>
      </c>
    </row>
    <row r="17914" spans="1:4">
      <c r="A17914" s="291" t="s">
        <v>27361</v>
      </c>
      <c r="B17914" s="292" t="s">
        <v>27362</v>
      </c>
      <c r="C17914" s="292" t="s">
        <v>58</v>
      </c>
      <c r="D17914" s="293">
        <v>207.35</v>
      </c>
    </row>
    <row r="17915" spans="1:4">
      <c r="A17915" s="291" t="s">
        <v>27363</v>
      </c>
      <c r="B17915" s="292" t="s">
        <v>27362</v>
      </c>
      <c r="C17915" s="292" t="s">
        <v>58</v>
      </c>
      <c r="D17915" s="293">
        <v>198.99</v>
      </c>
    </row>
    <row r="17916" spans="1:4">
      <c r="A17916" s="291" t="s">
        <v>27364</v>
      </c>
      <c r="B17916" s="292" t="s">
        <v>27365</v>
      </c>
      <c r="C17916" s="292" t="s">
        <v>58</v>
      </c>
      <c r="D17916" s="293">
        <v>175.52</v>
      </c>
    </row>
    <row r="17917" spans="1:4">
      <c r="A17917" s="291" t="s">
        <v>27366</v>
      </c>
      <c r="B17917" s="292" t="s">
        <v>27365</v>
      </c>
      <c r="C17917" s="292" t="s">
        <v>58</v>
      </c>
      <c r="D17917" s="293">
        <v>168.24</v>
      </c>
    </row>
    <row r="17918" spans="1:4">
      <c r="A17918" s="291" t="s">
        <v>27367</v>
      </c>
      <c r="B17918" s="292" t="s">
        <v>27368</v>
      </c>
      <c r="C17918" s="292" t="s">
        <v>58</v>
      </c>
      <c r="D17918" s="293">
        <v>188.68</v>
      </c>
    </row>
    <row r="17919" spans="1:4">
      <c r="A17919" s="291" t="s">
        <v>27369</v>
      </c>
      <c r="B17919" s="292" t="s">
        <v>27368</v>
      </c>
      <c r="C17919" s="292" t="s">
        <v>58</v>
      </c>
      <c r="D17919" s="293">
        <v>181.4</v>
      </c>
    </row>
    <row r="17920" spans="1:4">
      <c r="A17920" s="291" t="s">
        <v>27370</v>
      </c>
      <c r="B17920" s="292" t="s">
        <v>27371</v>
      </c>
      <c r="C17920" s="292" t="s">
        <v>58</v>
      </c>
      <c r="D17920" s="293">
        <v>207.24</v>
      </c>
    </row>
    <row r="17921" spans="1:4">
      <c r="A17921" s="291" t="s">
        <v>27372</v>
      </c>
      <c r="B17921" s="292" t="s">
        <v>27371</v>
      </c>
      <c r="C17921" s="292" t="s">
        <v>58</v>
      </c>
      <c r="D17921" s="293">
        <v>199.96</v>
      </c>
    </row>
    <row r="17922" spans="1:4">
      <c r="A17922" s="291" t="s">
        <v>27373</v>
      </c>
      <c r="B17922" s="292" t="s">
        <v>27374</v>
      </c>
      <c r="C17922" s="292" t="s">
        <v>58</v>
      </c>
      <c r="D17922" s="293">
        <v>226.28</v>
      </c>
    </row>
    <row r="17923" spans="1:4">
      <c r="A17923" s="291" t="s">
        <v>27375</v>
      </c>
      <c r="B17923" s="292" t="s">
        <v>27374</v>
      </c>
      <c r="C17923" s="292" t="s">
        <v>58</v>
      </c>
      <c r="D17923" s="293">
        <v>219</v>
      </c>
    </row>
    <row r="17924" spans="1:4">
      <c r="A17924" s="291" t="s">
        <v>27376</v>
      </c>
      <c r="B17924" s="292" t="s">
        <v>27377</v>
      </c>
      <c r="C17924" s="292" t="s">
        <v>58</v>
      </c>
      <c r="D17924" s="293">
        <v>229.4</v>
      </c>
    </row>
    <row r="17925" spans="1:4">
      <c r="A17925" s="291" t="s">
        <v>27378</v>
      </c>
      <c r="B17925" s="292" t="s">
        <v>27377</v>
      </c>
      <c r="C17925" s="292" t="s">
        <v>58</v>
      </c>
      <c r="D17925" s="293">
        <v>222.12</v>
      </c>
    </row>
    <row r="17926" spans="1:4">
      <c r="A17926" s="291" t="s">
        <v>27379</v>
      </c>
      <c r="B17926" s="292" t="s">
        <v>27380</v>
      </c>
      <c r="C17926" s="292" t="s">
        <v>58</v>
      </c>
      <c r="D17926" s="293">
        <v>228.94</v>
      </c>
    </row>
    <row r="17927" spans="1:4">
      <c r="A17927" s="291" t="s">
        <v>27381</v>
      </c>
      <c r="B17927" s="292" t="s">
        <v>27380</v>
      </c>
      <c r="C17927" s="292" t="s">
        <v>58</v>
      </c>
      <c r="D17927" s="293">
        <v>221.66</v>
      </c>
    </row>
    <row r="17928" spans="1:4">
      <c r="A17928" s="291" t="s">
        <v>27382</v>
      </c>
      <c r="B17928" s="292" t="s">
        <v>27383</v>
      </c>
      <c r="C17928" s="292" t="s">
        <v>58</v>
      </c>
      <c r="D17928" s="293">
        <v>167.44</v>
      </c>
    </row>
    <row r="17929" spans="1:4">
      <c r="A17929" s="291" t="s">
        <v>27384</v>
      </c>
      <c r="B17929" s="292" t="s">
        <v>27383</v>
      </c>
      <c r="C17929" s="292" t="s">
        <v>58</v>
      </c>
      <c r="D17929" s="293">
        <v>160.47</v>
      </c>
    </row>
    <row r="17930" spans="1:4">
      <c r="A17930" s="291" t="s">
        <v>27385</v>
      </c>
      <c r="B17930" s="292" t="s">
        <v>27386</v>
      </c>
      <c r="C17930" s="292" t="s">
        <v>58</v>
      </c>
      <c r="D17930" s="293">
        <v>187.9</v>
      </c>
    </row>
    <row r="17931" spans="1:4">
      <c r="A17931" s="291" t="s">
        <v>27387</v>
      </c>
      <c r="B17931" s="292" t="s">
        <v>27386</v>
      </c>
      <c r="C17931" s="292" t="s">
        <v>58</v>
      </c>
      <c r="D17931" s="293">
        <v>180.93</v>
      </c>
    </row>
    <row r="17932" spans="1:4">
      <c r="A17932" s="291" t="s">
        <v>27388</v>
      </c>
      <c r="B17932" s="292" t="s">
        <v>27389</v>
      </c>
      <c r="C17932" s="292" t="s">
        <v>58</v>
      </c>
      <c r="D17932" s="293">
        <v>215.1</v>
      </c>
    </row>
    <row r="17933" spans="1:4">
      <c r="A17933" s="291" t="s">
        <v>27390</v>
      </c>
      <c r="B17933" s="292" t="s">
        <v>27389</v>
      </c>
      <c r="C17933" s="292" t="s">
        <v>58</v>
      </c>
      <c r="D17933" s="293">
        <v>208.13</v>
      </c>
    </row>
    <row r="17934" spans="1:4">
      <c r="A17934" s="291" t="s">
        <v>27391</v>
      </c>
      <c r="B17934" s="292" t="s">
        <v>27392</v>
      </c>
      <c r="C17934" s="292" t="s">
        <v>58</v>
      </c>
      <c r="D17934" s="293">
        <v>189.65</v>
      </c>
    </row>
    <row r="17935" spans="1:4">
      <c r="A17935" s="291" t="s">
        <v>27393</v>
      </c>
      <c r="B17935" s="292" t="s">
        <v>27392</v>
      </c>
      <c r="C17935" s="292" t="s">
        <v>58</v>
      </c>
      <c r="D17935" s="293">
        <v>182.68</v>
      </c>
    </row>
    <row r="17936" spans="1:4">
      <c r="A17936" s="291" t="s">
        <v>27394</v>
      </c>
      <c r="B17936" s="292" t="s">
        <v>27395</v>
      </c>
      <c r="C17936" s="292" t="s">
        <v>58</v>
      </c>
      <c r="D17936" s="293">
        <v>297.23</v>
      </c>
    </row>
    <row r="17937" spans="1:4">
      <c r="A17937" s="291" t="s">
        <v>27396</v>
      </c>
      <c r="B17937" s="292" t="s">
        <v>27395</v>
      </c>
      <c r="C17937" s="292" t="s">
        <v>58</v>
      </c>
      <c r="D17937" s="293">
        <v>290.26</v>
      </c>
    </row>
    <row r="17938" spans="1:4">
      <c r="A17938" s="291" t="s">
        <v>27397</v>
      </c>
      <c r="B17938" s="292" t="s">
        <v>27398</v>
      </c>
      <c r="C17938" s="292" t="s">
        <v>58</v>
      </c>
      <c r="D17938" s="293">
        <v>244.87</v>
      </c>
    </row>
    <row r="17939" spans="1:4">
      <c r="A17939" s="291" t="s">
        <v>27399</v>
      </c>
      <c r="B17939" s="292" t="s">
        <v>27398</v>
      </c>
      <c r="C17939" s="292" t="s">
        <v>58</v>
      </c>
      <c r="D17939" s="293">
        <v>237.9</v>
      </c>
    </row>
    <row r="17940" spans="1:4">
      <c r="A17940" s="291" t="s">
        <v>27400</v>
      </c>
      <c r="B17940" s="292" t="s">
        <v>27401</v>
      </c>
      <c r="C17940" s="292" t="s">
        <v>58</v>
      </c>
      <c r="D17940" s="293">
        <v>10244.44</v>
      </c>
    </row>
    <row r="17941" spans="1:4">
      <c r="A17941" s="291" t="s">
        <v>27402</v>
      </c>
      <c r="B17941" s="292" t="s">
        <v>27401</v>
      </c>
      <c r="C17941" s="292" t="s">
        <v>58</v>
      </c>
      <c r="D17941" s="293">
        <v>10238.1</v>
      </c>
    </row>
    <row r="17942" spans="1:4">
      <c r="A17942" s="291" t="s">
        <v>27403</v>
      </c>
      <c r="B17942" s="292" t="s">
        <v>27404</v>
      </c>
      <c r="C17942" s="292" t="s">
        <v>58</v>
      </c>
      <c r="D17942" s="293">
        <v>11631.68</v>
      </c>
    </row>
    <row r="17943" spans="1:4">
      <c r="A17943" s="291" t="s">
        <v>27405</v>
      </c>
      <c r="B17943" s="292" t="s">
        <v>27404</v>
      </c>
      <c r="C17943" s="292" t="s">
        <v>58</v>
      </c>
      <c r="D17943" s="293">
        <v>11622.18</v>
      </c>
    </row>
    <row r="17944" spans="1:4">
      <c r="A17944" s="291" t="s">
        <v>27406</v>
      </c>
      <c r="B17944" s="292" t="s">
        <v>27407</v>
      </c>
      <c r="C17944" s="292" t="s">
        <v>58</v>
      </c>
      <c r="D17944" s="293">
        <v>15044.88</v>
      </c>
    </row>
    <row r="17945" spans="1:4">
      <c r="A17945" s="291" t="s">
        <v>27408</v>
      </c>
      <c r="B17945" s="292" t="s">
        <v>27407</v>
      </c>
      <c r="C17945" s="292" t="s">
        <v>58</v>
      </c>
      <c r="D17945" s="293">
        <v>15032.21</v>
      </c>
    </row>
    <row r="17946" spans="1:4">
      <c r="A17946" s="291" t="s">
        <v>27409</v>
      </c>
      <c r="B17946" s="292" t="s">
        <v>27410</v>
      </c>
      <c r="C17946" s="292" t="s">
        <v>58</v>
      </c>
      <c r="D17946" s="293">
        <v>18607.099999999999</v>
      </c>
    </row>
    <row r="17947" spans="1:4">
      <c r="A17947" s="291" t="s">
        <v>27411</v>
      </c>
      <c r="B17947" s="292" t="s">
        <v>27410</v>
      </c>
      <c r="C17947" s="292" t="s">
        <v>58</v>
      </c>
      <c r="D17947" s="293">
        <v>18591.259999999998</v>
      </c>
    </row>
    <row r="17948" spans="1:4">
      <c r="A17948" s="291" t="s">
        <v>27412</v>
      </c>
      <c r="B17948" s="292" t="s">
        <v>27413</v>
      </c>
      <c r="C17948" s="292" t="s">
        <v>58</v>
      </c>
      <c r="D17948" s="293">
        <v>23440.71</v>
      </c>
    </row>
    <row r="17949" spans="1:4">
      <c r="A17949" s="291" t="s">
        <v>27414</v>
      </c>
      <c r="B17949" s="292" t="s">
        <v>27413</v>
      </c>
      <c r="C17949" s="292" t="s">
        <v>58</v>
      </c>
      <c r="D17949" s="293">
        <v>23421.71</v>
      </c>
    </row>
    <row r="17950" spans="1:4">
      <c r="A17950" s="291" t="s">
        <v>27415</v>
      </c>
      <c r="B17950" s="292" t="s">
        <v>27416</v>
      </c>
      <c r="C17950" s="292" t="s">
        <v>58</v>
      </c>
      <c r="D17950" s="293">
        <v>29984.54</v>
      </c>
    </row>
    <row r="17951" spans="1:4">
      <c r="A17951" s="291" t="s">
        <v>27417</v>
      </c>
      <c r="B17951" s="292" t="s">
        <v>27416</v>
      </c>
      <c r="C17951" s="292" t="s">
        <v>58</v>
      </c>
      <c r="D17951" s="293">
        <v>29962.37</v>
      </c>
    </row>
    <row r="17952" spans="1:4">
      <c r="A17952" s="291" t="s">
        <v>27418</v>
      </c>
      <c r="B17952" s="292" t="s">
        <v>27419</v>
      </c>
      <c r="C17952" s="292" t="s">
        <v>58</v>
      </c>
      <c r="D17952" s="293">
        <v>38321.33</v>
      </c>
    </row>
    <row r="17953" spans="1:4">
      <c r="A17953" s="291" t="s">
        <v>27420</v>
      </c>
      <c r="B17953" s="292" t="s">
        <v>27419</v>
      </c>
      <c r="C17953" s="292" t="s">
        <v>58</v>
      </c>
      <c r="D17953" s="293">
        <v>38295.99</v>
      </c>
    </row>
    <row r="17954" spans="1:4">
      <c r="A17954" s="291" t="s">
        <v>27421</v>
      </c>
      <c r="B17954" s="292" t="s">
        <v>27422</v>
      </c>
      <c r="C17954" s="292" t="s">
        <v>58</v>
      </c>
      <c r="D17954" s="293">
        <v>52213.48</v>
      </c>
    </row>
    <row r="17955" spans="1:4">
      <c r="A17955" s="291" t="s">
        <v>27423</v>
      </c>
      <c r="B17955" s="292" t="s">
        <v>27422</v>
      </c>
      <c r="C17955" s="292" t="s">
        <v>58</v>
      </c>
      <c r="D17955" s="293">
        <v>52184.98</v>
      </c>
    </row>
    <row r="17956" spans="1:4">
      <c r="A17956" s="291" t="s">
        <v>27424</v>
      </c>
      <c r="B17956" s="292" t="s">
        <v>27425</v>
      </c>
      <c r="C17956" s="292" t="s">
        <v>58</v>
      </c>
      <c r="D17956" s="293">
        <v>73779.199999999997</v>
      </c>
    </row>
    <row r="17957" spans="1:4">
      <c r="A17957" s="291" t="s">
        <v>27426</v>
      </c>
      <c r="B17957" s="292" t="s">
        <v>27425</v>
      </c>
      <c r="C17957" s="292" t="s">
        <v>58</v>
      </c>
      <c r="D17957" s="293">
        <v>73747.53</v>
      </c>
    </row>
    <row r="17958" spans="1:4">
      <c r="A17958" s="291" t="s">
        <v>27427</v>
      </c>
      <c r="B17958" s="292" t="s">
        <v>27428</v>
      </c>
      <c r="C17958" s="292" t="s">
        <v>58</v>
      </c>
      <c r="D17958" s="293">
        <v>108410.9</v>
      </c>
    </row>
    <row r="17959" spans="1:4">
      <c r="A17959" s="291" t="s">
        <v>27429</v>
      </c>
      <c r="B17959" s="292" t="s">
        <v>27428</v>
      </c>
      <c r="C17959" s="292" t="s">
        <v>58</v>
      </c>
      <c r="D17959" s="293">
        <v>108376.1</v>
      </c>
    </row>
    <row r="17960" spans="1:4">
      <c r="A17960" s="291" t="s">
        <v>27430</v>
      </c>
      <c r="B17960" s="292" t="s">
        <v>27431</v>
      </c>
      <c r="C17960" s="292" t="s">
        <v>58</v>
      </c>
      <c r="D17960" s="293">
        <v>61589.91</v>
      </c>
    </row>
    <row r="17961" spans="1:4">
      <c r="A17961" s="291" t="s">
        <v>27432</v>
      </c>
      <c r="B17961" s="292" t="s">
        <v>27431</v>
      </c>
      <c r="C17961" s="292" t="s">
        <v>58</v>
      </c>
      <c r="D17961" s="293">
        <v>61577.24</v>
      </c>
    </row>
    <row r="17962" spans="1:4">
      <c r="A17962" s="291" t="s">
        <v>27433</v>
      </c>
      <c r="B17962" s="292" t="s">
        <v>27434</v>
      </c>
      <c r="C17962" s="292" t="s">
        <v>58</v>
      </c>
      <c r="D17962" s="293">
        <v>77509.31</v>
      </c>
    </row>
    <row r="17963" spans="1:4">
      <c r="A17963" s="291" t="s">
        <v>27435</v>
      </c>
      <c r="B17963" s="292" t="s">
        <v>27434</v>
      </c>
      <c r="C17963" s="292" t="s">
        <v>58</v>
      </c>
      <c r="D17963" s="293">
        <v>77493.47</v>
      </c>
    </row>
    <row r="17964" spans="1:4">
      <c r="A17964" s="291" t="s">
        <v>27436</v>
      </c>
      <c r="B17964" s="292" t="s">
        <v>27437</v>
      </c>
      <c r="C17964" s="292" t="s">
        <v>58</v>
      </c>
      <c r="D17964" s="293">
        <v>83030.16</v>
      </c>
    </row>
    <row r="17965" spans="1:4">
      <c r="A17965" s="291" t="s">
        <v>27438</v>
      </c>
      <c r="B17965" s="292" t="s">
        <v>27437</v>
      </c>
      <c r="C17965" s="292" t="s">
        <v>58</v>
      </c>
      <c r="D17965" s="293">
        <v>83011.16</v>
      </c>
    </row>
    <row r="17966" spans="1:4">
      <c r="A17966" s="291" t="s">
        <v>27439</v>
      </c>
      <c r="B17966" s="292" t="s">
        <v>27440</v>
      </c>
      <c r="C17966" s="292" t="s">
        <v>58</v>
      </c>
      <c r="D17966" s="293">
        <v>133811.20000000001</v>
      </c>
    </row>
    <row r="17967" spans="1:4">
      <c r="A17967" s="291" t="s">
        <v>27441</v>
      </c>
      <c r="B17967" s="292" t="s">
        <v>27440</v>
      </c>
      <c r="C17967" s="292" t="s">
        <v>58</v>
      </c>
      <c r="D17967" s="293">
        <v>133785.9</v>
      </c>
    </row>
    <row r="17968" spans="1:4">
      <c r="A17968" s="291" t="s">
        <v>27442</v>
      </c>
      <c r="B17968" s="292" t="s">
        <v>27443</v>
      </c>
      <c r="C17968" s="292" t="s">
        <v>58</v>
      </c>
      <c r="D17968" s="293">
        <v>150983.20000000001</v>
      </c>
    </row>
    <row r="17969" spans="1:4">
      <c r="A17969" s="291" t="s">
        <v>27444</v>
      </c>
      <c r="B17969" s="292" t="s">
        <v>27443</v>
      </c>
      <c r="C17969" s="292" t="s">
        <v>58</v>
      </c>
      <c r="D17969" s="293">
        <v>150954.70000000001</v>
      </c>
    </row>
    <row r="17970" spans="1:4">
      <c r="A17970" s="291" t="s">
        <v>27445</v>
      </c>
      <c r="B17970" s="292" t="s">
        <v>27446</v>
      </c>
      <c r="C17970" s="292" t="s">
        <v>58</v>
      </c>
      <c r="D17970" s="293">
        <v>175419.7</v>
      </c>
    </row>
    <row r="17971" spans="1:4">
      <c r="A17971" s="291" t="s">
        <v>27447</v>
      </c>
      <c r="B17971" s="292" t="s">
        <v>27446</v>
      </c>
      <c r="C17971" s="292" t="s">
        <v>58</v>
      </c>
      <c r="D17971" s="293">
        <v>175388</v>
      </c>
    </row>
    <row r="17972" spans="1:4">
      <c r="A17972" s="291" t="s">
        <v>27448</v>
      </c>
      <c r="B17972" s="292" t="s">
        <v>27449</v>
      </c>
      <c r="C17972" s="292" t="s">
        <v>58</v>
      </c>
      <c r="D17972" s="293">
        <v>208272.6</v>
      </c>
    </row>
    <row r="17973" spans="1:4">
      <c r="A17973" s="291" t="s">
        <v>27450</v>
      </c>
      <c r="B17973" s="292" t="s">
        <v>27449</v>
      </c>
      <c r="C17973" s="292" t="s">
        <v>58</v>
      </c>
      <c r="D17973" s="293">
        <v>208237.8</v>
      </c>
    </row>
    <row r="17974" spans="1:4">
      <c r="A17974" s="291" t="s">
        <v>27451</v>
      </c>
      <c r="B17974" s="292" t="s">
        <v>27452</v>
      </c>
      <c r="C17974" s="292" t="s">
        <v>58</v>
      </c>
      <c r="D17974" s="293">
        <v>29647.439999999999</v>
      </c>
    </row>
    <row r="17975" spans="1:4">
      <c r="A17975" s="291" t="s">
        <v>27453</v>
      </c>
      <c r="B17975" s="292" t="s">
        <v>27452</v>
      </c>
      <c r="C17975" s="292" t="s">
        <v>58</v>
      </c>
      <c r="D17975" s="293">
        <v>29641.1</v>
      </c>
    </row>
    <row r="17976" spans="1:4">
      <c r="A17976" s="291" t="s">
        <v>27454</v>
      </c>
      <c r="B17976" s="292" t="s">
        <v>27455</v>
      </c>
      <c r="C17976" s="292" t="s">
        <v>58</v>
      </c>
      <c r="D17976" s="293">
        <v>31071.16</v>
      </c>
    </row>
    <row r="17977" spans="1:4">
      <c r="A17977" s="291" t="s">
        <v>27456</v>
      </c>
      <c r="B17977" s="292" t="s">
        <v>27455</v>
      </c>
      <c r="C17977" s="292" t="s">
        <v>58</v>
      </c>
      <c r="D17977" s="293">
        <v>31061.66</v>
      </c>
    </row>
    <row r="17978" spans="1:4">
      <c r="A17978" s="291" t="s">
        <v>27457</v>
      </c>
      <c r="B17978" s="292" t="s">
        <v>27458</v>
      </c>
      <c r="C17978" s="292" t="s">
        <v>58</v>
      </c>
      <c r="D17978" s="293">
        <v>40094.879999999997</v>
      </c>
    </row>
    <row r="17979" spans="1:4">
      <c r="A17979" s="291" t="s">
        <v>27459</v>
      </c>
      <c r="B17979" s="292" t="s">
        <v>27458</v>
      </c>
      <c r="C17979" s="292" t="s">
        <v>58</v>
      </c>
      <c r="D17979" s="293">
        <v>40082.21</v>
      </c>
    </row>
    <row r="17980" spans="1:4">
      <c r="A17980" s="291" t="s">
        <v>27460</v>
      </c>
      <c r="B17980" s="292" t="s">
        <v>27461</v>
      </c>
      <c r="C17980" s="292" t="s">
        <v>58</v>
      </c>
      <c r="D17980" s="293">
        <v>42118.6</v>
      </c>
    </row>
    <row r="17981" spans="1:4">
      <c r="A17981" s="291" t="s">
        <v>27462</v>
      </c>
      <c r="B17981" s="292" t="s">
        <v>27461</v>
      </c>
      <c r="C17981" s="292" t="s">
        <v>58</v>
      </c>
      <c r="D17981" s="293">
        <v>42102.76</v>
      </c>
    </row>
    <row r="17982" spans="1:4">
      <c r="A17982" s="291" t="s">
        <v>27463</v>
      </c>
      <c r="B17982" s="292" t="s">
        <v>27464</v>
      </c>
      <c r="C17982" s="292" t="s">
        <v>58</v>
      </c>
      <c r="D17982" s="293">
        <v>52142.32</v>
      </c>
    </row>
    <row r="17983" spans="1:4">
      <c r="A17983" s="291" t="s">
        <v>27465</v>
      </c>
      <c r="B17983" s="292" t="s">
        <v>27464</v>
      </c>
      <c r="C17983" s="292" t="s">
        <v>58</v>
      </c>
      <c r="D17983" s="293">
        <v>52123.32</v>
      </c>
    </row>
    <row r="17984" spans="1:4">
      <c r="A17984" s="291" t="s">
        <v>27466</v>
      </c>
      <c r="B17984" s="292" t="s">
        <v>27467</v>
      </c>
      <c r="C17984" s="292" t="s">
        <v>58</v>
      </c>
      <c r="D17984" s="293">
        <v>57166.04</v>
      </c>
    </row>
    <row r="17985" spans="1:4">
      <c r="A17985" s="291" t="s">
        <v>27468</v>
      </c>
      <c r="B17985" s="292" t="s">
        <v>27467</v>
      </c>
      <c r="C17985" s="292" t="s">
        <v>58</v>
      </c>
      <c r="D17985" s="293">
        <v>57143.87</v>
      </c>
    </row>
    <row r="17986" spans="1:4">
      <c r="A17986" s="291" t="s">
        <v>27469</v>
      </c>
      <c r="B17986" s="292" t="s">
        <v>27470</v>
      </c>
      <c r="C17986" s="292" t="s">
        <v>58</v>
      </c>
      <c r="D17986" s="293">
        <v>67189.759999999995</v>
      </c>
    </row>
    <row r="17987" spans="1:4">
      <c r="A17987" s="291" t="s">
        <v>27471</v>
      </c>
      <c r="B17987" s="292" t="s">
        <v>27470</v>
      </c>
      <c r="C17987" s="292" t="s">
        <v>58</v>
      </c>
      <c r="D17987" s="293">
        <v>67164.42</v>
      </c>
    </row>
    <row r="17988" spans="1:4">
      <c r="A17988" s="291" t="s">
        <v>27472</v>
      </c>
      <c r="B17988" s="292" t="s">
        <v>27473</v>
      </c>
      <c r="C17988" s="292" t="s">
        <v>58</v>
      </c>
      <c r="D17988" s="293">
        <v>82213.48</v>
      </c>
    </row>
    <row r="17989" spans="1:4">
      <c r="A17989" s="291" t="s">
        <v>27474</v>
      </c>
      <c r="B17989" s="292" t="s">
        <v>27473</v>
      </c>
      <c r="C17989" s="292" t="s">
        <v>58</v>
      </c>
      <c r="D17989" s="293">
        <v>82184.98</v>
      </c>
    </row>
    <row r="17990" spans="1:4">
      <c r="A17990" s="291" t="s">
        <v>27475</v>
      </c>
      <c r="B17990" s="292" t="s">
        <v>27476</v>
      </c>
      <c r="C17990" s="292" t="s">
        <v>58</v>
      </c>
      <c r="D17990" s="293">
        <v>110237.2</v>
      </c>
    </row>
    <row r="17991" spans="1:4">
      <c r="A17991" s="291" t="s">
        <v>27477</v>
      </c>
      <c r="B17991" s="292" t="s">
        <v>27476</v>
      </c>
      <c r="C17991" s="292" t="s">
        <v>58</v>
      </c>
      <c r="D17991" s="293">
        <v>110205.5</v>
      </c>
    </row>
    <row r="17992" spans="1:4">
      <c r="A17992" s="291" t="s">
        <v>27478</v>
      </c>
      <c r="B17992" s="292" t="s">
        <v>27479</v>
      </c>
      <c r="C17992" s="292" t="s">
        <v>58</v>
      </c>
      <c r="D17992" s="293">
        <v>132260.9</v>
      </c>
    </row>
    <row r="17993" spans="1:4">
      <c r="A17993" s="291" t="s">
        <v>27480</v>
      </c>
      <c r="B17993" s="292" t="s">
        <v>27479</v>
      </c>
      <c r="C17993" s="292" t="s">
        <v>58</v>
      </c>
      <c r="D17993" s="293">
        <v>132226.1</v>
      </c>
    </row>
    <row r="17994" spans="1:4">
      <c r="A17994" s="291" t="s">
        <v>27481</v>
      </c>
      <c r="B17994" s="292" t="s">
        <v>27482</v>
      </c>
      <c r="C17994" s="292" t="s">
        <v>58</v>
      </c>
      <c r="D17994" s="293">
        <v>93000</v>
      </c>
    </row>
    <row r="17995" spans="1:4">
      <c r="A17995" s="291" t="s">
        <v>27483</v>
      </c>
      <c r="B17995" s="292" t="s">
        <v>27482</v>
      </c>
      <c r="C17995" s="292" t="s">
        <v>58</v>
      </c>
      <c r="D17995" s="293">
        <v>93000</v>
      </c>
    </row>
    <row r="17996" spans="1:4">
      <c r="A17996" s="291" t="s">
        <v>27484</v>
      </c>
      <c r="B17996" s="292" t="s">
        <v>27485</v>
      </c>
      <c r="C17996" s="292" t="s">
        <v>58</v>
      </c>
      <c r="D17996" s="293">
        <v>91000</v>
      </c>
    </row>
    <row r="17997" spans="1:4">
      <c r="A17997" s="291" t="s">
        <v>27486</v>
      </c>
      <c r="B17997" s="292" t="s">
        <v>27485</v>
      </c>
      <c r="C17997" s="292" t="s">
        <v>58</v>
      </c>
      <c r="D17997" s="293">
        <v>91000</v>
      </c>
    </row>
    <row r="17998" spans="1:4">
      <c r="A17998" s="291" t="s">
        <v>27487</v>
      </c>
      <c r="B17998" s="292" t="s">
        <v>27488</v>
      </c>
      <c r="C17998" s="292" t="s">
        <v>58</v>
      </c>
      <c r="D17998" s="293">
        <v>93000</v>
      </c>
    </row>
    <row r="17999" spans="1:4">
      <c r="A17999" s="291" t="s">
        <v>27489</v>
      </c>
      <c r="B17999" s="292" t="s">
        <v>27488</v>
      </c>
      <c r="C17999" s="292" t="s">
        <v>58</v>
      </c>
      <c r="D17999" s="293">
        <v>93000</v>
      </c>
    </row>
    <row r="18000" spans="1:4">
      <c r="A18000" s="291" t="s">
        <v>27490</v>
      </c>
      <c r="B18000" s="292" t="s">
        <v>27491</v>
      </c>
      <c r="C18000" s="292" t="s">
        <v>58</v>
      </c>
      <c r="D18000" s="293">
        <v>95000</v>
      </c>
    </row>
    <row r="18001" spans="1:4">
      <c r="A18001" s="291" t="s">
        <v>27492</v>
      </c>
      <c r="B18001" s="292" t="s">
        <v>27491</v>
      </c>
      <c r="C18001" s="292" t="s">
        <v>58</v>
      </c>
      <c r="D18001" s="293">
        <v>95000</v>
      </c>
    </row>
    <row r="18002" spans="1:4">
      <c r="A18002" s="291" t="s">
        <v>27493</v>
      </c>
      <c r="B18002" s="292" t="s">
        <v>27494</v>
      </c>
      <c r="C18002" s="292" t="s">
        <v>58</v>
      </c>
      <c r="D18002" s="293">
        <v>101000</v>
      </c>
    </row>
    <row r="18003" spans="1:4">
      <c r="A18003" s="291" t="s">
        <v>27495</v>
      </c>
      <c r="B18003" s="292" t="s">
        <v>27494</v>
      </c>
      <c r="C18003" s="292" t="s">
        <v>58</v>
      </c>
      <c r="D18003" s="293">
        <v>101000</v>
      </c>
    </row>
    <row r="18004" spans="1:4">
      <c r="A18004" s="291" t="s">
        <v>27496</v>
      </c>
      <c r="B18004" s="292" t="s">
        <v>27497</v>
      </c>
      <c r="C18004" s="292" t="s">
        <v>58</v>
      </c>
      <c r="D18004" s="293">
        <v>105000</v>
      </c>
    </row>
    <row r="18005" spans="1:4">
      <c r="A18005" s="291" t="s">
        <v>27498</v>
      </c>
      <c r="B18005" s="292" t="s">
        <v>27497</v>
      </c>
      <c r="C18005" s="292" t="s">
        <v>58</v>
      </c>
      <c r="D18005" s="293">
        <v>105000</v>
      </c>
    </row>
    <row r="18006" spans="1:4">
      <c r="A18006" s="291" t="s">
        <v>27499</v>
      </c>
      <c r="B18006" s="292" t="s">
        <v>27500</v>
      </c>
      <c r="C18006" s="292" t="s">
        <v>58</v>
      </c>
      <c r="D18006" s="293">
        <v>101000</v>
      </c>
    </row>
    <row r="18007" spans="1:4">
      <c r="A18007" s="291" t="s">
        <v>27501</v>
      </c>
      <c r="B18007" s="292" t="s">
        <v>27500</v>
      </c>
      <c r="C18007" s="292" t="s">
        <v>58</v>
      </c>
      <c r="D18007" s="293">
        <v>101000</v>
      </c>
    </row>
    <row r="18008" spans="1:4">
      <c r="A18008" s="291" t="s">
        <v>27502</v>
      </c>
      <c r="B18008" s="292" t="s">
        <v>27503</v>
      </c>
      <c r="C18008" s="292" t="s">
        <v>58</v>
      </c>
      <c r="D18008" s="293">
        <v>105000</v>
      </c>
    </row>
    <row r="18009" spans="1:4">
      <c r="A18009" s="291" t="s">
        <v>27504</v>
      </c>
      <c r="B18009" s="292" t="s">
        <v>27503</v>
      </c>
      <c r="C18009" s="292" t="s">
        <v>58</v>
      </c>
      <c r="D18009" s="293">
        <v>105000</v>
      </c>
    </row>
    <row r="18010" spans="1:4">
      <c r="A18010" s="291" t="s">
        <v>27505</v>
      </c>
      <c r="B18010" s="292" t="s">
        <v>27506</v>
      </c>
      <c r="C18010" s="292" t="s">
        <v>58</v>
      </c>
      <c r="D18010" s="293">
        <v>113300</v>
      </c>
    </row>
    <row r="18011" spans="1:4">
      <c r="A18011" s="291" t="s">
        <v>27507</v>
      </c>
      <c r="B18011" s="292" t="s">
        <v>27506</v>
      </c>
      <c r="C18011" s="292" t="s">
        <v>58</v>
      </c>
      <c r="D18011" s="293">
        <v>113300</v>
      </c>
    </row>
    <row r="18012" spans="1:4">
      <c r="A18012" s="291" t="s">
        <v>27508</v>
      </c>
      <c r="B18012" s="292" t="s">
        <v>27509</v>
      </c>
      <c r="C18012" s="292" t="s">
        <v>58</v>
      </c>
      <c r="D18012" s="293">
        <v>108970</v>
      </c>
    </row>
    <row r="18013" spans="1:4">
      <c r="A18013" s="291" t="s">
        <v>27510</v>
      </c>
      <c r="B18013" s="292" t="s">
        <v>27509</v>
      </c>
      <c r="C18013" s="292" t="s">
        <v>58</v>
      </c>
      <c r="D18013" s="293">
        <v>108970</v>
      </c>
    </row>
    <row r="18014" spans="1:4">
      <c r="A18014" s="291" t="s">
        <v>27511</v>
      </c>
      <c r="B18014" s="292" t="s">
        <v>27512</v>
      </c>
      <c r="C18014" s="292" t="s">
        <v>58</v>
      </c>
      <c r="D18014" s="293">
        <v>113300</v>
      </c>
    </row>
    <row r="18015" spans="1:4">
      <c r="A18015" s="291" t="s">
        <v>27513</v>
      </c>
      <c r="B18015" s="292" t="s">
        <v>27512</v>
      </c>
      <c r="C18015" s="292" t="s">
        <v>58</v>
      </c>
      <c r="D18015" s="293">
        <v>113300</v>
      </c>
    </row>
    <row r="18016" spans="1:4">
      <c r="A18016" s="291" t="s">
        <v>27514</v>
      </c>
      <c r="B18016" s="292" t="s">
        <v>27515</v>
      </c>
      <c r="C18016" s="292" t="s">
        <v>58</v>
      </c>
      <c r="D18016" s="293">
        <v>108970</v>
      </c>
    </row>
    <row r="18017" spans="1:4">
      <c r="A18017" s="291" t="s">
        <v>27516</v>
      </c>
      <c r="B18017" s="292" t="s">
        <v>27515</v>
      </c>
      <c r="C18017" s="292" t="s">
        <v>58</v>
      </c>
      <c r="D18017" s="293">
        <v>108970</v>
      </c>
    </row>
    <row r="18018" spans="1:4">
      <c r="A18018" s="291" t="s">
        <v>27517</v>
      </c>
      <c r="B18018" s="292" t="s">
        <v>27518</v>
      </c>
      <c r="C18018" s="292" t="s">
        <v>58</v>
      </c>
      <c r="D18018" s="293">
        <v>170000</v>
      </c>
    </row>
    <row r="18019" spans="1:4">
      <c r="A18019" s="291" t="s">
        <v>27519</v>
      </c>
      <c r="B18019" s="292" t="s">
        <v>27518</v>
      </c>
      <c r="C18019" s="292" t="s">
        <v>58</v>
      </c>
      <c r="D18019" s="293">
        <v>170000</v>
      </c>
    </row>
    <row r="18020" spans="1:4">
      <c r="A18020" s="291" t="s">
        <v>27520</v>
      </c>
      <c r="B18020" s="292" t="s">
        <v>27521</v>
      </c>
      <c r="C18020" s="292" t="s">
        <v>58</v>
      </c>
      <c r="D18020" s="293">
        <v>173000</v>
      </c>
    </row>
    <row r="18021" spans="1:4">
      <c r="A18021" s="291" t="s">
        <v>27522</v>
      </c>
      <c r="B18021" s="292" t="s">
        <v>27521</v>
      </c>
      <c r="C18021" s="292" t="s">
        <v>58</v>
      </c>
      <c r="D18021" s="293">
        <v>173000</v>
      </c>
    </row>
    <row r="18022" spans="1:4">
      <c r="A18022" s="291" t="s">
        <v>27523</v>
      </c>
      <c r="B18022" s="292" t="s">
        <v>27524</v>
      </c>
      <c r="C18022" s="292" t="s">
        <v>58</v>
      </c>
      <c r="D18022" s="293">
        <v>170000</v>
      </c>
    </row>
    <row r="18023" spans="1:4">
      <c r="A18023" s="291" t="s">
        <v>27525</v>
      </c>
      <c r="B18023" s="292" t="s">
        <v>27524</v>
      </c>
      <c r="C18023" s="292" t="s">
        <v>58</v>
      </c>
      <c r="D18023" s="293">
        <v>170000</v>
      </c>
    </row>
    <row r="18024" spans="1:4">
      <c r="A18024" s="291" t="s">
        <v>27526</v>
      </c>
      <c r="B18024" s="292" t="s">
        <v>27527</v>
      </c>
      <c r="C18024" s="292" t="s">
        <v>58</v>
      </c>
      <c r="D18024" s="293">
        <v>173000</v>
      </c>
    </row>
    <row r="18025" spans="1:4">
      <c r="A18025" s="291" t="s">
        <v>27528</v>
      </c>
      <c r="B18025" s="292" t="s">
        <v>27527</v>
      </c>
      <c r="C18025" s="292" t="s">
        <v>58</v>
      </c>
      <c r="D18025" s="293">
        <v>173000</v>
      </c>
    </row>
    <row r="18026" spans="1:4">
      <c r="A18026" s="291" t="s">
        <v>27529</v>
      </c>
      <c r="B18026" s="292" t="s">
        <v>27530</v>
      </c>
      <c r="C18026" s="292" t="s">
        <v>58</v>
      </c>
      <c r="D18026" s="293">
        <v>264000</v>
      </c>
    </row>
    <row r="18027" spans="1:4">
      <c r="A18027" s="291" t="s">
        <v>27531</v>
      </c>
      <c r="B18027" s="292" t="s">
        <v>27530</v>
      </c>
      <c r="C18027" s="292" t="s">
        <v>58</v>
      </c>
      <c r="D18027" s="293">
        <v>264000</v>
      </c>
    </row>
    <row r="18028" spans="1:4">
      <c r="A18028" s="291" t="s">
        <v>27532</v>
      </c>
      <c r="B18028" s="292" t="s">
        <v>27533</v>
      </c>
      <c r="C18028" s="292" t="s">
        <v>58</v>
      </c>
      <c r="D18028" s="293">
        <v>268000</v>
      </c>
    </row>
    <row r="18029" spans="1:4">
      <c r="A18029" s="291" t="s">
        <v>27534</v>
      </c>
      <c r="B18029" s="292" t="s">
        <v>27533</v>
      </c>
      <c r="C18029" s="292" t="s">
        <v>58</v>
      </c>
      <c r="D18029" s="293">
        <v>268000</v>
      </c>
    </row>
    <row r="18030" spans="1:4">
      <c r="A18030" s="291" t="s">
        <v>27535</v>
      </c>
      <c r="B18030" s="292" t="s">
        <v>27536</v>
      </c>
      <c r="C18030" s="292" t="s">
        <v>58</v>
      </c>
      <c r="D18030" s="293">
        <v>264000</v>
      </c>
    </row>
    <row r="18031" spans="1:4">
      <c r="A18031" s="291" t="s">
        <v>27537</v>
      </c>
      <c r="B18031" s="292" t="s">
        <v>27536</v>
      </c>
      <c r="C18031" s="292" t="s">
        <v>58</v>
      </c>
      <c r="D18031" s="293">
        <v>264000</v>
      </c>
    </row>
    <row r="18032" spans="1:4">
      <c r="A18032" s="291" t="s">
        <v>27538</v>
      </c>
      <c r="B18032" s="292" t="s">
        <v>27539</v>
      </c>
      <c r="C18032" s="292" t="s">
        <v>58</v>
      </c>
      <c r="D18032" s="293">
        <v>268000</v>
      </c>
    </row>
    <row r="18033" spans="1:4">
      <c r="A18033" s="291" t="s">
        <v>27540</v>
      </c>
      <c r="B18033" s="292" t="s">
        <v>27539</v>
      </c>
      <c r="C18033" s="292" t="s">
        <v>58</v>
      </c>
      <c r="D18033" s="293">
        <v>268000</v>
      </c>
    </row>
    <row r="18034" spans="1:4">
      <c r="A18034" s="291" t="s">
        <v>27541</v>
      </c>
      <c r="B18034" s="292" t="s">
        <v>27542</v>
      </c>
      <c r="C18034" s="292" t="s">
        <v>58</v>
      </c>
      <c r="D18034" s="293">
        <v>297000</v>
      </c>
    </row>
    <row r="18035" spans="1:4">
      <c r="A18035" s="291" t="s">
        <v>27543</v>
      </c>
      <c r="B18035" s="292" t="s">
        <v>27542</v>
      </c>
      <c r="C18035" s="292" t="s">
        <v>58</v>
      </c>
      <c r="D18035" s="293">
        <v>297000</v>
      </c>
    </row>
    <row r="18036" spans="1:4">
      <c r="A18036" s="291" t="s">
        <v>27544</v>
      </c>
      <c r="B18036" s="292" t="s">
        <v>27545</v>
      </c>
      <c r="C18036" s="292" t="s">
        <v>58</v>
      </c>
      <c r="D18036" s="293">
        <v>299000</v>
      </c>
    </row>
    <row r="18037" spans="1:4">
      <c r="A18037" s="291" t="s">
        <v>27546</v>
      </c>
      <c r="B18037" s="292" t="s">
        <v>27545</v>
      </c>
      <c r="C18037" s="292" t="s">
        <v>58</v>
      </c>
      <c r="D18037" s="293">
        <v>299000</v>
      </c>
    </row>
    <row r="18038" spans="1:4">
      <c r="A18038" s="291" t="s">
        <v>27547</v>
      </c>
      <c r="B18038" s="292" t="s">
        <v>27548</v>
      </c>
      <c r="C18038" s="292" t="s">
        <v>58</v>
      </c>
      <c r="D18038" s="293">
        <v>297000</v>
      </c>
    </row>
    <row r="18039" spans="1:4">
      <c r="A18039" s="291" t="s">
        <v>27549</v>
      </c>
      <c r="B18039" s="292" t="s">
        <v>27548</v>
      </c>
      <c r="C18039" s="292" t="s">
        <v>58</v>
      </c>
      <c r="D18039" s="293">
        <v>297000</v>
      </c>
    </row>
    <row r="18040" spans="1:4">
      <c r="A18040" s="291" t="s">
        <v>27550</v>
      </c>
      <c r="B18040" s="292" t="s">
        <v>27551</v>
      </c>
      <c r="C18040" s="292" t="s">
        <v>58</v>
      </c>
      <c r="D18040" s="293">
        <v>299000</v>
      </c>
    </row>
    <row r="18041" spans="1:4">
      <c r="A18041" s="291" t="s">
        <v>27552</v>
      </c>
      <c r="B18041" s="292" t="s">
        <v>27551</v>
      </c>
      <c r="C18041" s="292" t="s">
        <v>58</v>
      </c>
      <c r="D18041" s="293">
        <v>299000</v>
      </c>
    </row>
    <row r="18042" spans="1:4">
      <c r="A18042" s="291" t="s">
        <v>27553</v>
      </c>
      <c r="B18042" s="292" t="s">
        <v>27554</v>
      </c>
      <c r="C18042" s="292" t="s">
        <v>58</v>
      </c>
      <c r="D18042" s="293">
        <v>428021</v>
      </c>
    </row>
    <row r="18043" spans="1:4">
      <c r="A18043" s="291" t="s">
        <v>27555</v>
      </c>
      <c r="B18043" s="292" t="s">
        <v>27554</v>
      </c>
      <c r="C18043" s="292" t="s">
        <v>58</v>
      </c>
      <c r="D18043" s="293">
        <v>428021</v>
      </c>
    </row>
    <row r="18044" spans="1:4">
      <c r="A18044" s="291" t="s">
        <v>27556</v>
      </c>
      <c r="B18044" s="292" t="s">
        <v>27557</v>
      </c>
      <c r="C18044" s="292" t="s">
        <v>58</v>
      </c>
      <c r="D18044" s="293">
        <v>427000</v>
      </c>
    </row>
    <row r="18045" spans="1:4">
      <c r="A18045" s="291" t="s">
        <v>27558</v>
      </c>
      <c r="B18045" s="292" t="s">
        <v>27557</v>
      </c>
      <c r="C18045" s="292" t="s">
        <v>58</v>
      </c>
      <c r="D18045" s="293">
        <v>427000</v>
      </c>
    </row>
    <row r="18046" spans="1:4">
      <c r="A18046" s="291" t="s">
        <v>27559</v>
      </c>
      <c r="B18046" s="292" t="s">
        <v>27560</v>
      </c>
      <c r="C18046" s="292" t="s">
        <v>58</v>
      </c>
      <c r="D18046" s="293">
        <v>424500</v>
      </c>
    </row>
    <row r="18047" spans="1:4">
      <c r="A18047" s="291" t="s">
        <v>27561</v>
      </c>
      <c r="B18047" s="292" t="s">
        <v>27560</v>
      </c>
      <c r="C18047" s="292" t="s">
        <v>58</v>
      </c>
      <c r="D18047" s="293">
        <v>424500</v>
      </c>
    </row>
    <row r="18048" spans="1:4">
      <c r="A18048" s="291" t="s">
        <v>27562</v>
      </c>
      <c r="B18048" s="292" t="s">
        <v>27563</v>
      </c>
      <c r="C18048" s="292" t="s">
        <v>58</v>
      </c>
      <c r="D18048" s="293">
        <v>427000</v>
      </c>
    </row>
    <row r="18049" spans="1:4">
      <c r="A18049" s="291" t="s">
        <v>27564</v>
      </c>
      <c r="B18049" s="292" t="s">
        <v>27563</v>
      </c>
      <c r="C18049" s="292" t="s">
        <v>58</v>
      </c>
      <c r="D18049" s="293">
        <v>427000</v>
      </c>
    </row>
    <row r="18050" spans="1:4">
      <c r="A18050" s="291" t="s">
        <v>27565</v>
      </c>
      <c r="B18050" s="292" t="s">
        <v>27566</v>
      </c>
      <c r="C18050" s="292" t="s">
        <v>58</v>
      </c>
      <c r="D18050" s="293">
        <v>578000</v>
      </c>
    </row>
    <row r="18051" spans="1:4">
      <c r="A18051" s="291" t="s">
        <v>27567</v>
      </c>
      <c r="B18051" s="292" t="s">
        <v>27566</v>
      </c>
      <c r="C18051" s="292" t="s">
        <v>58</v>
      </c>
      <c r="D18051" s="293">
        <v>578000</v>
      </c>
    </row>
    <row r="18052" spans="1:4">
      <c r="A18052" s="291" t="s">
        <v>27568</v>
      </c>
      <c r="B18052" s="292" t="s">
        <v>27569</v>
      </c>
      <c r="C18052" s="292" t="s">
        <v>58</v>
      </c>
      <c r="D18052" s="293">
        <v>580000</v>
      </c>
    </row>
    <row r="18053" spans="1:4">
      <c r="A18053" s="291" t="s">
        <v>27570</v>
      </c>
      <c r="B18053" s="292" t="s">
        <v>27569</v>
      </c>
      <c r="C18053" s="292" t="s">
        <v>58</v>
      </c>
      <c r="D18053" s="293">
        <v>580000</v>
      </c>
    </row>
    <row r="18054" spans="1:4">
      <c r="A18054" s="291" t="s">
        <v>27571</v>
      </c>
      <c r="B18054" s="292" t="s">
        <v>27572</v>
      </c>
      <c r="C18054" s="292" t="s">
        <v>58</v>
      </c>
      <c r="D18054" s="293">
        <v>578000</v>
      </c>
    </row>
    <row r="18055" spans="1:4">
      <c r="A18055" s="291" t="s">
        <v>27573</v>
      </c>
      <c r="B18055" s="292" t="s">
        <v>27572</v>
      </c>
      <c r="C18055" s="292" t="s">
        <v>58</v>
      </c>
      <c r="D18055" s="293">
        <v>578000</v>
      </c>
    </row>
    <row r="18056" spans="1:4">
      <c r="A18056" s="291" t="s">
        <v>27574</v>
      </c>
      <c r="B18056" s="292" t="s">
        <v>27575</v>
      </c>
      <c r="C18056" s="292" t="s">
        <v>58</v>
      </c>
      <c r="D18056" s="293">
        <v>580000</v>
      </c>
    </row>
    <row r="18057" spans="1:4">
      <c r="A18057" s="291" t="s">
        <v>27576</v>
      </c>
      <c r="B18057" s="292" t="s">
        <v>27575</v>
      </c>
      <c r="C18057" s="292" t="s">
        <v>58</v>
      </c>
      <c r="D18057" s="293">
        <v>580000</v>
      </c>
    </row>
    <row r="18058" spans="1:4">
      <c r="A18058" s="291" t="s">
        <v>27577</v>
      </c>
      <c r="B18058" s="292" t="s">
        <v>27578</v>
      </c>
      <c r="C18058" s="292" t="s">
        <v>58</v>
      </c>
      <c r="D18058" s="293">
        <v>776000</v>
      </c>
    </row>
    <row r="18059" spans="1:4">
      <c r="A18059" s="291" t="s">
        <v>27579</v>
      </c>
      <c r="B18059" s="292" t="s">
        <v>27578</v>
      </c>
      <c r="C18059" s="292" t="s">
        <v>58</v>
      </c>
      <c r="D18059" s="293">
        <v>776000</v>
      </c>
    </row>
    <row r="18060" spans="1:4">
      <c r="A18060" s="291" t="s">
        <v>27580</v>
      </c>
      <c r="B18060" s="292" t="s">
        <v>27581</v>
      </c>
      <c r="C18060" s="292" t="s">
        <v>58</v>
      </c>
      <c r="D18060" s="293">
        <v>780000</v>
      </c>
    </row>
    <row r="18061" spans="1:4">
      <c r="A18061" s="291" t="s">
        <v>27582</v>
      </c>
      <c r="B18061" s="292" t="s">
        <v>27581</v>
      </c>
      <c r="C18061" s="292" t="s">
        <v>58</v>
      </c>
      <c r="D18061" s="293">
        <v>780000</v>
      </c>
    </row>
    <row r="18062" spans="1:4">
      <c r="A18062" s="291" t="s">
        <v>27583</v>
      </c>
      <c r="B18062" s="292" t="s">
        <v>27584</v>
      </c>
      <c r="C18062" s="292" t="s">
        <v>58</v>
      </c>
      <c r="D18062" s="293">
        <v>776000</v>
      </c>
    </row>
    <row r="18063" spans="1:4">
      <c r="A18063" s="291" t="s">
        <v>27585</v>
      </c>
      <c r="B18063" s="292" t="s">
        <v>27584</v>
      </c>
      <c r="C18063" s="292" t="s">
        <v>58</v>
      </c>
      <c r="D18063" s="293">
        <v>776000</v>
      </c>
    </row>
    <row r="18064" spans="1:4">
      <c r="A18064" s="291" t="s">
        <v>27586</v>
      </c>
      <c r="B18064" s="292" t="s">
        <v>27587</v>
      </c>
      <c r="C18064" s="292" t="s">
        <v>58</v>
      </c>
      <c r="D18064" s="293">
        <v>780000</v>
      </c>
    </row>
    <row r="18065" spans="1:4">
      <c r="A18065" s="291" t="s">
        <v>27588</v>
      </c>
      <c r="B18065" s="292" t="s">
        <v>27587</v>
      </c>
      <c r="C18065" s="292" t="s">
        <v>58</v>
      </c>
      <c r="D18065" s="293">
        <v>780000</v>
      </c>
    </row>
    <row r="18066" spans="1:4">
      <c r="A18066" s="291" t="s">
        <v>27589</v>
      </c>
      <c r="B18066" s="292" t="s">
        <v>27590</v>
      </c>
      <c r="C18066" s="292" t="s">
        <v>58</v>
      </c>
      <c r="D18066" s="293">
        <v>1105000</v>
      </c>
    </row>
    <row r="18067" spans="1:4">
      <c r="A18067" s="291" t="s">
        <v>27591</v>
      </c>
      <c r="B18067" s="292" t="s">
        <v>27590</v>
      </c>
      <c r="C18067" s="292" t="s">
        <v>58</v>
      </c>
      <c r="D18067" s="293">
        <v>1105000</v>
      </c>
    </row>
    <row r="18068" spans="1:4">
      <c r="A18068" s="291" t="s">
        <v>27592</v>
      </c>
      <c r="B18068" s="292" t="s">
        <v>27593</v>
      </c>
      <c r="C18068" s="292" t="s">
        <v>58</v>
      </c>
      <c r="D18068" s="293">
        <v>1300000</v>
      </c>
    </row>
    <row r="18069" spans="1:4">
      <c r="A18069" s="291" t="s">
        <v>27594</v>
      </c>
      <c r="B18069" s="292" t="s">
        <v>27593</v>
      </c>
      <c r="C18069" s="292" t="s">
        <v>58</v>
      </c>
      <c r="D18069" s="293">
        <v>1300000</v>
      </c>
    </row>
    <row r="18070" spans="1:4">
      <c r="A18070" s="291" t="s">
        <v>27595</v>
      </c>
      <c r="B18070" s="292" t="s">
        <v>27596</v>
      </c>
      <c r="C18070" s="292" t="s">
        <v>58</v>
      </c>
      <c r="D18070" s="293">
        <v>1105000</v>
      </c>
    </row>
    <row r="18071" spans="1:4">
      <c r="A18071" s="291" t="s">
        <v>27597</v>
      </c>
      <c r="B18071" s="292" t="s">
        <v>27596</v>
      </c>
      <c r="C18071" s="292" t="s">
        <v>58</v>
      </c>
      <c r="D18071" s="293">
        <v>1105000</v>
      </c>
    </row>
    <row r="18072" spans="1:4">
      <c r="A18072" s="291" t="s">
        <v>27598</v>
      </c>
      <c r="B18072" s="292" t="s">
        <v>27599</v>
      </c>
      <c r="C18072" s="292" t="s">
        <v>58</v>
      </c>
      <c r="D18072" s="293">
        <v>1300000</v>
      </c>
    </row>
    <row r="18073" spans="1:4">
      <c r="A18073" s="291" t="s">
        <v>27600</v>
      </c>
      <c r="B18073" s="292" t="s">
        <v>27599</v>
      </c>
      <c r="C18073" s="292" t="s">
        <v>58</v>
      </c>
      <c r="D18073" s="293">
        <v>1300000</v>
      </c>
    </row>
    <row r="18074" spans="1:4">
      <c r="A18074" s="291" t="s">
        <v>27601</v>
      </c>
      <c r="B18074" s="292" t="s">
        <v>27602</v>
      </c>
      <c r="C18074" s="292" t="s">
        <v>58</v>
      </c>
      <c r="D18074" s="293">
        <v>916.91</v>
      </c>
    </row>
    <row r="18075" spans="1:4">
      <c r="A18075" s="291" t="s">
        <v>27603</v>
      </c>
      <c r="B18075" s="292" t="s">
        <v>27602</v>
      </c>
      <c r="C18075" s="292" t="s">
        <v>58</v>
      </c>
      <c r="D18075" s="293">
        <v>870.53</v>
      </c>
    </row>
    <row r="18076" spans="1:4">
      <c r="A18076" s="291" t="s">
        <v>27604</v>
      </c>
      <c r="B18076" s="292" t="s">
        <v>27605</v>
      </c>
      <c r="C18076" s="292" t="s">
        <v>58</v>
      </c>
      <c r="D18076" s="293">
        <v>995.7</v>
      </c>
    </row>
    <row r="18077" spans="1:4">
      <c r="A18077" s="291" t="s">
        <v>27606</v>
      </c>
      <c r="B18077" s="292" t="s">
        <v>27605</v>
      </c>
      <c r="C18077" s="292" t="s">
        <v>58</v>
      </c>
      <c r="D18077" s="293">
        <v>949.32</v>
      </c>
    </row>
    <row r="18078" spans="1:4">
      <c r="A18078" s="291" t="s">
        <v>27607</v>
      </c>
      <c r="B18078" s="292" t="s">
        <v>27608</v>
      </c>
      <c r="C18078" s="292" t="s">
        <v>58</v>
      </c>
      <c r="D18078" s="293">
        <v>1033.68</v>
      </c>
    </row>
    <row r="18079" spans="1:4">
      <c r="A18079" s="291" t="s">
        <v>27609</v>
      </c>
      <c r="B18079" s="292" t="s">
        <v>27608</v>
      </c>
      <c r="C18079" s="292" t="s">
        <v>58</v>
      </c>
      <c r="D18079" s="293">
        <v>985.46</v>
      </c>
    </row>
    <row r="18080" spans="1:4">
      <c r="A18080" s="291" t="s">
        <v>27610</v>
      </c>
      <c r="B18080" s="292" t="s">
        <v>27611</v>
      </c>
      <c r="C18080" s="292" t="s">
        <v>58</v>
      </c>
      <c r="D18080" s="293">
        <v>1126.56</v>
      </c>
    </row>
    <row r="18081" spans="1:4">
      <c r="A18081" s="291" t="s">
        <v>27612</v>
      </c>
      <c r="B18081" s="292" t="s">
        <v>27611</v>
      </c>
      <c r="C18081" s="292" t="s">
        <v>58</v>
      </c>
      <c r="D18081" s="293">
        <v>1076.5</v>
      </c>
    </row>
    <row r="18082" spans="1:4">
      <c r="A18082" s="291" t="s">
        <v>27613</v>
      </c>
      <c r="B18082" s="292" t="s">
        <v>27614</v>
      </c>
      <c r="C18082" s="292" t="s">
        <v>58</v>
      </c>
      <c r="D18082" s="293">
        <v>1880.59</v>
      </c>
    </row>
    <row r="18083" spans="1:4">
      <c r="A18083" s="291" t="s">
        <v>27615</v>
      </c>
      <c r="B18083" s="292" t="s">
        <v>27614</v>
      </c>
      <c r="C18083" s="292" t="s">
        <v>58</v>
      </c>
      <c r="D18083" s="293">
        <v>1828.69</v>
      </c>
    </row>
    <row r="18084" spans="1:4">
      <c r="A18084" s="291" t="s">
        <v>27616</v>
      </c>
      <c r="B18084" s="292" t="s">
        <v>27617</v>
      </c>
      <c r="C18084" s="292" t="s">
        <v>58</v>
      </c>
      <c r="D18084" s="293">
        <v>2074.04</v>
      </c>
    </row>
    <row r="18085" spans="1:4">
      <c r="A18085" s="291" t="s">
        <v>27618</v>
      </c>
      <c r="B18085" s="292" t="s">
        <v>27617</v>
      </c>
      <c r="C18085" s="292" t="s">
        <v>58</v>
      </c>
      <c r="D18085" s="293">
        <v>2017.14</v>
      </c>
    </row>
    <row r="18086" spans="1:4">
      <c r="A18086" s="291" t="s">
        <v>27619</v>
      </c>
      <c r="B18086" s="292" t="s">
        <v>27620</v>
      </c>
      <c r="C18086" s="292" t="s">
        <v>58</v>
      </c>
      <c r="D18086" s="293">
        <v>2250.5</v>
      </c>
    </row>
    <row r="18087" spans="1:4">
      <c r="A18087" s="291" t="s">
        <v>27621</v>
      </c>
      <c r="B18087" s="292" t="s">
        <v>27620</v>
      </c>
      <c r="C18087" s="292" t="s">
        <v>58</v>
      </c>
      <c r="D18087" s="293">
        <v>2189.92</v>
      </c>
    </row>
    <row r="18088" spans="1:4">
      <c r="A18088" s="291" t="s">
        <v>27622</v>
      </c>
      <c r="B18088" s="292" t="s">
        <v>27623</v>
      </c>
      <c r="C18088" s="292" t="s">
        <v>58</v>
      </c>
      <c r="D18088" s="293">
        <v>5011.26</v>
      </c>
    </row>
    <row r="18089" spans="1:4">
      <c r="A18089" s="291" t="s">
        <v>27624</v>
      </c>
      <c r="B18089" s="292" t="s">
        <v>27623</v>
      </c>
      <c r="C18089" s="292" t="s">
        <v>58</v>
      </c>
      <c r="D18089" s="293">
        <v>4945.68</v>
      </c>
    </row>
    <row r="18090" spans="1:4">
      <c r="A18090" s="291" t="s">
        <v>27625</v>
      </c>
      <c r="B18090" s="292" t="s">
        <v>27626</v>
      </c>
      <c r="C18090" s="292" t="s">
        <v>58</v>
      </c>
      <c r="D18090" s="293">
        <v>8220.42</v>
      </c>
    </row>
    <row r="18091" spans="1:4">
      <c r="A18091" s="291" t="s">
        <v>27627</v>
      </c>
      <c r="B18091" s="292" t="s">
        <v>27626</v>
      </c>
      <c r="C18091" s="292" t="s">
        <v>58</v>
      </c>
      <c r="D18091" s="293">
        <v>8147.99</v>
      </c>
    </row>
    <row r="18092" spans="1:4">
      <c r="A18092" s="291" t="s">
        <v>27628</v>
      </c>
      <c r="B18092" s="292" t="s">
        <v>27629</v>
      </c>
      <c r="C18092" s="292" t="s">
        <v>58</v>
      </c>
      <c r="D18092" s="293">
        <v>8888.24</v>
      </c>
    </row>
    <row r="18093" spans="1:4">
      <c r="A18093" s="291" t="s">
        <v>27630</v>
      </c>
      <c r="B18093" s="292" t="s">
        <v>27629</v>
      </c>
      <c r="C18093" s="292" t="s">
        <v>58</v>
      </c>
      <c r="D18093" s="293">
        <v>8809.48</v>
      </c>
    </row>
    <row r="18094" spans="1:4">
      <c r="A18094" s="291" t="s">
        <v>27631</v>
      </c>
      <c r="B18094" s="292" t="s">
        <v>27632</v>
      </c>
      <c r="C18094" s="292" t="s">
        <v>58</v>
      </c>
      <c r="D18094" s="293">
        <v>2774.3</v>
      </c>
    </row>
    <row r="18095" spans="1:4">
      <c r="A18095" s="291" t="s">
        <v>27633</v>
      </c>
      <c r="B18095" s="292" t="s">
        <v>27632</v>
      </c>
      <c r="C18095" s="292" t="s">
        <v>58</v>
      </c>
      <c r="D18095" s="293">
        <v>2742.63</v>
      </c>
    </row>
    <row r="18096" spans="1:4">
      <c r="A18096" s="291" t="s">
        <v>27634</v>
      </c>
      <c r="B18096" s="292" t="s">
        <v>27635</v>
      </c>
      <c r="C18096" s="292" t="s">
        <v>58</v>
      </c>
      <c r="D18096" s="293">
        <v>3357.83</v>
      </c>
    </row>
    <row r="18097" spans="1:4">
      <c r="A18097" s="291" t="s">
        <v>27636</v>
      </c>
      <c r="B18097" s="292" t="s">
        <v>27635</v>
      </c>
      <c r="C18097" s="292" t="s">
        <v>58</v>
      </c>
      <c r="D18097" s="293">
        <v>3324.32</v>
      </c>
    </row>
    <row r="18098" spans="1:4">
      <c r="A18098" s="291" t="s">
        <v>27637</v>
      </c>
      <c r="B18098" s="292" t="s">
        <v>27638</v>
      </c>
      <c r="C18098" s="292" t="s">
        <v>58</v>
      </c>
      <c r="D18098" s="293">
        <v>4251.17</v>
      </c>
    </row>
    <row r="18099" spans="1:4">
      <c r="A18099" s="291" t="s">
        <v>27639</v>
      </c>
      <c r="B18099" s="292" t="s">
        <v>27638</v>
      </c>
      <c r="C18099" s="292" t="s">
        <v>58</v>
      </c>
      <c r="D18099" s="293">
        <v>4214.49</v>
      </c>
    </row>
    <row r="18100" spans="1:4">
      <c r="A18100" s="291" t="s">
        <v>27640</v>
      </c>
      <c r="B18100" s="292" t="s">
        <v>27641</v>
      </c>
      <c r="C18100" s="292" t="s">
        <v>58</v>
      </c>
      <c r="D18100" s="293">
        <v>4532.13</v>
      </c>
    </row>
    <row r="18101" spans="1:4">
      <c r="A18101" s="291" t="s">
        <v>27642</v>
      </c>
      <c r="B18101" s="292" t="s">
        <v>27641</v>
      </c>
      <c r="C18101" s="292" t="s">
        <v>58</v>
      </c>
      <c r="D18101" s="293">
        <v>4488.6000000000004</v>
      </c>
    </row>
    <row r="18102" spans="1:4">
      <c r="A18102" s="291" t="s">
        <v>27643</v>
      </c>
      <c r="B18102" s="292" t="s">
        <v>27644</v>
      </c>
      <c r="C18102" s="292" t="s">
        <v>58</v>
      </c>
      <c r="D18102" s="293">
        <v>4907.75</v>
      </c>
    </row>
    <row r="18103" spans="1:4">
      <c r="A18103" s="291" t="s">
        <v>27645</v>
      </c>
      <c r="B18103" s="292" t="s">
        <v>27644</v>
      </c>
      <c r="C18103" s="292" t="s">
        <v>58</v>
      </c>
      <c r="D18103" s="293">
        <v>4864.22</v>
      </c>
    </row>
    <row r="18104" spans="1:4">
      <c r="A18104" s="291" t="s">
        <v>27646</v>
      </c>
      <c r="B18104" s="292" t="s">
        <v>27647</v>
      </c>
      <c r="C18104" s="292" t="s">
        <v>58</v>
      </c>
      <c r="D18104" s="293">
        <v>4280.8999999999996</v>
      </c>
    </row>
    <row r="18105" spans="1:4">
      <c r="A18105" s="291" t="s">
        <v>27648</v>
      </c>
      <c r="B18105" s="292" t="s">
        <v>27647</v>
      </c>
      <c r="C18105" s="292" t="s">
        <v>58</v>
      </c>
      <c r="D18105" s="293">
        <v>4249.2299999999996</v>
      </c>
    </row>
    <row r="18106" spans="1:4">
      <c r="A18106" s="291" t="s">
        <v>27649</v>
      </c>
      <c r="B18106" s="292" t="s">
        <v>27650</v>
      </c>
      <c r="C18106" s="292" t="s">
        <v>58</v>
      </c>
      <c r="D18106" s="293">
        <v>6753.41</v>
      </c>
    </row>
    <row r="18107" spans="1:4">
      <c r="A18107" s="291" t="s">
        <v>27651</v>
      </c>
      <c r="B18107" s="292" t="s">
        <v>27650</v>
      </c>
      <c r="C18107" s="292" t="s">
        <v>58</v>
      </c>
      <c r="D18107" s="293">
        <v>6721.74</v>
      </c>
    </row>
    <row r="18108" spans="1:4">
      <c r="A18108" s="291" t="s">
        <v>27652</v>
      </c>
      <c r="B18108" s="292" t="s">
        <v>27653</v>
      </c>
      <c r="C18108" s="292" t="s">
        <v>58</v>
      </c>
      <c r="D18108" s="293">
        <v>6041.56</v>
      </c>
    </row>
    <row r="18109" spans="1:4">
      <c r="A18109" s="291" t="s">
        <v>27654</v>
      </c>
      <c r="B18109" s="292" t="s">
        <v>27653</v>
      </c>
      <c r="C18109" s="292" t="s">
        <v>58</v>
      </c>
      <c r="D18109" s="293">
        <v>6003.55</v>
      </c>
    </row>
    <row r="18110" spans="1:4">
      <c r="A18110" s="291" t="s">
        <v>27655</v>
      </c>
      <c r="B18110" s="292" t="s">
        <v>27656</v>
      </c>
      <c r="C18110" s="292" t="s">
        <v>58</v>
      </c>
      <c r="D18110" s="293">
        <v>1374.38</v>
      </c>
    </row>
    <row r="18111" spans="1:4">
      <c r="A18111" s="291" t="s">
        <v>27657</v>
      </c>
      <c r="B18111" s="292" t="s">
        <v>27656</v>
      </c>
      <c r="C18111" s="292" t="s">
        <v>58</v>
      </c>
      <c r="D18111" s="293">
        <v>1328</v>
      </c>
    </row>
    <row r="18112" spans="1:4">
      <c r="A18112" s="291" t="s">
        <v>27658</v>
      </c>
      <c r="B18112" s="292" t="s">
        <v>27659</v>
      </c>
      <c r="C18112" s="292" t="s">
        <v>58</v>
      </c>
      <c r="D18112" s="293">
        <v>1398.32</v>
      </c>
    </row>
    <row r="18113" spans="1:4">
      <c r="A18113" s="291" t="s">
        <v>27660</v>
      </c>
      <c r="B18113" s="292" t="s">
        <v>27659</v>
      </c>
      <c r="C18113" s="292" t="s">
        <v>58</v>
      </c>
      <c r="D18113" s="293">
        <v>1351.94</v>
      </c>
    </row>
    <row r="18114" spans="1:4">
      <c r="A18114" s="291" t="s">
        <v>27661</v>
      </c>
      <c r="B18114" s="292" t="s">
        <v>27662</v>
      </c>
      <c r="C18114" s="292" t="s">
        <v>58</v>
      </c>
      <c r="D18114" s="293">
        <v>1655.74</v>
      </c>
    </row>
    <row r="18115" spans="1:4">
      <c r="A18115" s="291" t="s">
        <v>27663</v>
      </c>
      <c r="B18115" s="292" t="s">
        <v>27662</v>
      </c>
      <c r="C18115" s="292" t="s">
        <v>58</v>
      </c>
      <c r="D18115" s="293">
        <v>1605.68</v>
      </c>
    </row>
    <row r="18116" spans="1:4">
      <c r="A18116" s="291" t="s">
        <v>27664</v>
      </c>
      <c r="B18116" s="292" t="s">
        <v>27665</v>
      </c>
      <c r="C18116" s="292" t="s">
        <v>58</v>
      </c>
      <c r="D18116" s="293">
        <v>1591.35</v>
      </c>
    </row>
    <row r="18117" spans="1:4">
      <c r="A18117" s="291" t="s">
        <v>27666</v>
      </c>
      <c r="B18117" s="292" t="s">
        <v>27665</v>
      </c>
      <c r="C18117" s="292" t="s">
        <v>58</v>
      </c>
      <c r="D18117" s="293">
        <v>1591.35</v>
      </c>
    </row>
    <row r="18118" spans="1:4">
      <c r="A18118" s="291" t="s">
        <v>27667</v>
      </c>
      <c r="B18118" s="292" t="s">
        <v>27668</v>
      </c>
      <c r="C18118" s="292" t="s">
        <v>58</v>
      </c>
      <c r="D18118" s="293">
        <v>1852.97</v>
      </c>
    </row>
    <row r="18119" spans="1:4">
      <c r="A18119" s="291" t="s">
        <v>27669</v>
      </c>
      <c r="B18119" s="292" t="s">
        <v>27668</v>
      </c>
      <c r="C18119" s="292" t="s">
        <v>58</v>
      </c>
      <c r="D18119" s="293">
        <v>1852.97</v>
      </c>
    </row>
    <row r="18120" spans="1:4">
      <c r="A18120" s="291" t="s">
        <v>27670</v>
      </c>
      <c r="B18120" s="292" t="s">
        <v>27671</v>
      </c>
      <c r="C18120" s="292" t="s">
        <v>58</v>
      </c>
      <c r="D18120" s="293">
        <v>2692.79</v>
      </c>
    </row>
    <row r="18121" spans="1:4">
      <c r="A18121" s="291" t="s">
        <v>27672</v>
      </c>
      <c r="B18121" s="292" t="s">
        <v>27671</v>
      </c>
      <c r="C18121" s="292" t="s">
        <v>58</v>
      </c>
      <c r="D18121" s="293">
        <v>2692.79</v>
      </c>
    </row>
    <row r="18122" spans="1:4">
      <c r="A18122" s="291" t="s">
        <v>27673</v>
      </c>
      <c r="B18122" s="292" t="s">
        <v>27674</v>
      </c>
      <c r="C18122" s="292" t="s">
        <v>58</v>
      </c>
      <c r="D18122" s="293">
        <v>7085.21</v>
      </c>
    </row>
    <row r="18123" spans="1:4">
      <c r="A18123" s="291" t="s">
        <v>27675</v>
      </c>
      <c r="B18123" s="292" t="s">
        <v>27674</v>
      </c>
      <c r="C18123" s="292" t="s">
        <v>58</v>
      </c>
      <c r="D18123" s="293">
        <v>7085.21</v>
      </c>
    </row>
    <row r="18124" spans="1:4">
      <c r="A18124" s="291" t="s">
        <v>27676</v>
      </c>
      <c r="B18124" s="292" t="s">
        <v>27677</v>
      </c>
      <c r="C18124" s="292" t="s">
        <v>58</v>
      </c>
      <c r="D18124" s="293">
        <v>4010.87</v>
      </c>
    </row>
    <row r="18125" spans="1:4">
      <c r="A18125" s="291" t="s">
        <v>27678</v>
      </c>
      <c r="B18125" s="292" t="s">
        <v>27677</v>
      </c>
      <c r="C18125" s="292" t="s">
        <v>58</v>
      </c>
      <c r="D18125" s="293">
        <v>4010.87</v>
      </c>
    </row>
    <row r="18126" spans="1:4">
      <c r="A18126" s="291" t="s">
        <v>27679</v>
      </c>
      <c r="B18126" s="292" t="s">
        <v>27680</v>
      </c>
      <c r="C18126" s="292" t="s">
        <v>58</v>
      </c>
      <c r="D18126" s="293">
        <v>10637</v>
      </c>
    </row>
    <row r="18127" spans="1:4">
      <c r="A18127" s="291" t="s">
        <v>27681</v>
      </c>
      <c r="B18127" s="292" t="s">
        <v>27680</v>
      </c>
      <c r="C18127" s="292" t="s">
        <v>58</v>
      </c>
      <c r="D18127" s="293">
        <v>10637</v>
      </c>
    </row>
    <row r="18128" spans="1:4">
      <c r="A18128" s="291" t="s">
        <v>27682</v>
      </c>
      <c r="B18128" s="292" t="s">
        <v>27683</v>
      </c>
      <c r="C18128" s="292" t="s">
        <v>58</v>
      </c>
      <c r="D18128" s="293">
        <v>4207.6499999999996</v>
      </c>
    </row>
    <row r="18129" spans="1:4">
      <c r="A18129" s="291" t="s">
        <v>27684</v>
      </c>
      <c r="B18129" s="292" t="s">
        <v>27683</v>
      </c>
      <c r="C18129" s="292" t="s">
        <v>58</v>
      </c>
      <c r="D18129" s="293">
        <v>4207.6499999999996</v>
      </c>
    </row>
    <row r="18130" spans="1:4">
      <c r="A18130" s="291" t="s">
        <v>27685</v>
      </c>
      <c r="B18130" s="292" t="s">
        <v>27686</v>
      </c>
      <c r="C18130" s="292" t="s">
        <v>58</v>
      </c>
      <c r="D18130" s="293">
        <v>8039</v>
      </c>
    </row>
    <row r="18131" spans="1:4">
      <c r="A18131" s="291" t="s">
        <v>27687</v>
      </c>
      <c r="B18131" s="292" t="s">
        <v>27686</v>
      </c>
      <c r="C18131" s="292" t="s">
        <v>58</v>
      </c>
      <c r="D18131" s="293">
        <v>8039</v>
      </c>
    </row>
    <row r="18132" spans="1:4">
      <c r="A18132" s="291" t="s">
        <v>27688</v>
      </c>
      <c r="B18132" s="292" t="s">
        <v>27689</v>
      </c>
      <c r="C18132" s="292" t="s">
        <v>58</v>
      </c>
      <c r="D18132" s="293">
        <v>9196.92</v>
      </c>
    </row>
    <row r="18133" spans="1:4">
      <c r="A18133" s="291" t="s">
        <v>27690</v>
      </c>
      <c r="B18133" s="292" t="s">
        <v>27689</v>
      </c>
      <c r="C18133" s="292" t="s">
        <v>58</v>
      </c>
      <c r="D18133" s="293">
        <v>9196.92</v>
      </c>
    </row>
    <row r="18134" spans="1:4">
      <c r="A18134" s="291" t="s">
        <v>27691</v>
      </c>
      <c r="B18134" s="292" t="s">
        <v>27692</v>
      </c>
      <c r="C18134" s="292" t="s">
        <v>58</v>
      </c>
      <c r="D18134" s="293">
        <v>9977.76</v>
      </c>
    </row>
    <row r="18135" spans="1:4">
      <c r="A18135" s="291" t="s">
        <v>27693</v>
      </c>
      <c r="B18135" s="292" t="s">
        <v>27692</v>
      </c>
      <c r="C18135" s="292" t="s">
        <v>58</v>
      </c>
      <c r="D18135" s="293">
        <v>9977.76</v>
      </c>
    </row>
    <row r="18136" spans="1:4">
      <c r="A18136" s="291" t="s">
        <v>27694</v>
      </c>
      <c r="B18136" s="292" t="s">
        <v>27695</v>
      </c>
      <c r="C18136" s="292" t="s">
        <v>58</v>
      </c>
      <c r="D18136" s="293">
        <v>25731.46</v>
      </c>
    </row>
    <row r="18137" spans="1:4">
      <c r="A18137" s="291" t="s">
        <v>27696</v>
      </c>
      <c r="B18137" s="292" t="s">
        <v>27695</v>
      </c>
      <c r="C18137" s="292" t="s">
        <v>58</v>
      </c>
      <c r="D18137" s="293">
        <v>25731.46</v>
      </c>
    </row>
    <row r="18138" spans="1:4">
      <c r="A18138" s="291" t="s">
        <v>27697</v>
      </c>
      <c r="B18138" s="292" t="s">
        <v>27698</v>
      </c>
      <c r="C18138" s="292" t="s">
        <v>58</v>
      </c>
      <c r="D18138" s="293">
        <v>2208.5700000000002</v>
      </c>
    </row>
    <row r="18139" spans="1:4">
      <c r="A18139" s="291" t="s">
        <v>27699</v>
      </c>
      <c r="B18139" s="292" t="s">
        <v>27698</v>
      </c>
      <c r="C18139" s="292" t="s">
        <v>58</v>
      </c>
      <c r="D18139" s="293">
        <v>2208.5700000000002</v>
      </c>
    </row>
    <row r="18140" spans="1:4">
      <c r="A18140" s="291" t="s">
        <v>27700</v>
      </c>
      <c r="B18140" s="292" t="s">
        <v>27701</v>
      </c>
      <c r="C18140" s="292" t="s">
        <v>58</v>
      </c>
      <c r="D18140" s="293">
        <v>2862.41</v>
      </c>
    </row>
    <row r="18141" spans="1:4">
      <c r="A18141" s="291" t="s">
        <v>27702</v>
      </c>
      <c r="B18141" s="292" t="s">
        <v>27701</v>
      </c>
      <c r="C18141" s="292" t="s">
        <v>58</v>
      </c>
      <c r="D18141" s="293">
        <v>2862.41</v>
      </c>
    </row>
    <row r="18142" spans="1:4">
      <c r="A18142" s="291" t="s">
        <v>27703</v>
      </c>
      <c r="B18142" s="292" t="s">
        <v>27704</v>
      </c>
      <c r="C18142" s="292" t="s">
        <v>58</v>
      </c>
      <c r="D18142" s="293">
        <v>7536.37</v>
      </c>
    </row>
    <row r="18143" spans="1:4">
      <c r="A18143" s="291" t="s">
        <v>27705</v>
      </c>
      <c r="B18143" s="292" t="s">
        <v>27704</v>
      </c>
      <c r="C18143" s="292" t="s">
        <v>58</v>
      </c>
      <c r="D18143" s="293">
        <v>7509.92</v>
      </c>
    </row>
    <row r="18144" spans="1:4">
      <c r="A18144" s="291" t="s">
        <v>27706</v>
      </c>
      <c r="B18144" s="292" t="s">
        <v>27707</v>
      </c>
      <c r="C18144" s="292" t="s">
        <v>58</v>
      </c>
      <c r="D18144" s="293">
        <v>8534.6299999999992</v>
      </c>
    </row>
    <row r="18145" spans="1:4">
      <c r="A18145" s="291" t="s">
        <v>27708</v>
      </c>
      <c r="B18145" s="292" t="s">
        <v>27707</v>
      </c>
      <c r="C18145" s="292" t="s">
        <v>58</v>
      </c>
      <c r="D18145" s="293">
        <v>8508.18</v>
      </c>
    </row>
    <row r="18146" spans="1:4">
      <c r="A18146" s="291" t="s">
        <v>27709</v>
      </c>
      <c r="B18146" s="292" t="s">
        <v>27710</v>
      </c>
      <c r="C18146" s="292" t="s">
        <v>58</v>
      </c>
      <c r="D18146" s="293">
        <v>190.01</v>
      </c>
    </row>
    <row r="18147" spans="1:4">
      <c r="A18147" s="291" t="s">
        <v>27711</v>
      </c>
      <c r="B18147" s="292" t="s">
        <v>27710</v>
      </c>
      <c r="C18147" s="292" t="s">
        <v>58</v>
      </c>
      <c r="D18147" s="293">
        <v>186.84</v>
      </c>
    </row>
    <row r="18148" spans="1:4">
      <c r="A18148" s="291" t="s">
        <v>27712</v>
      </c>
      <c r="B18148" s="292" t="s">
        <v>27713</v>
      </c>
      <c r="C18148" s="292" t="s">
        <v>58</v>
      </c>
      <c r="D18148" s="293">
        <v>1646.13</v>
      </c>
    </row>
    <row r="18149" spans="1:4">
      <c r="A18149" s="291" t="s">
        <v>27714</v>
      </c>
      <c r="B18149" s="292" t="s">
        <v>27713</v>
      </c>
      <c r="C18149" s="292" t="s">
        <v>58</v>
      </c>
      <c r="D18149" s="293">
        <v>1642.96</v>
      </c>
    </row>
    <row r="18150" spans="1:4">
      <c r="A18150" s="291" t="s">
        <v>27715</v>
      </c>
      <c r="B18150" s="292" t="s">
        <v>27716</v>
      </c>
      <c r="C18150" s="292" t="s">
        <v>58</v>
      </c>
      <c r="D18150" s="293">
        <v>663.51</v>
      </c>
    </row>
    <row r="18151" spans="1:4">
      <c r="A18151" s="291" t="s">
        <v>27717</v>
      </c>
      <c r="B18151" s="292" t="s">
        <v>27716</v>
      </c>
      <c r="C18151" s="292" t="s">
        <v>58</v>
      </c>
      <c r="D18151" s="293">
        <v>660.34</v>
      </c>
    </row>
    <row r="18152" spans="1:4">
      <c r="A18152" s="291" t="s">
        <v>27718</v>
      </c>
      <c r="B18152" s="292" t="s">
        <v>27719</v>
      </c>
      <c r="C18152" s="292" t="s">
        <v>58</v>
      </c>
      <c r="D18152" s="293">
        <v>620.54999999999995</v>
      </c>
    </row>
    <row r="18153" spans="1:4">
      <c r="A18153" s="291" t="s">
        <v>27720</v>
      </c>
      <c r="B18153" s="292" t="s">
        <v>27719</v>
      </c>
      <c r="C18153" s="292" t="s">
        <v>58</v>
      </c>
      <c r="D18153" s="293">
        <v>617.38</v>
      </c>
    </row>
    <row r="18154" spans="1:4">
      <c r="A18154" s="291" t="s">
        <v>27721</v>
      </c>
      <c r="B18154" s="292" t="s">
        <v>27722</v>
      </c>
      <c r="C18154" s="292" t="s">
        <v>58</v>
      </c>
      <c r="D18154" s="293">
        <v>175.32</v>
      </c>
    </row>
    <row r="18155" spans="1:4">
      <c r="A18155" s="291" t="s">
        <v>27723</v>
      </c>
      <c r="B18155" s="292" t="s">
        <v>27722</v>
      </c>
      <c r="C18155" s="292" t="s">
        <v>58</v>
      </c>
      <c r="D18155" s="293">
        <v>172.15</v>
      </c>
    </row>
    <row r="18156" spans="1:4">
      <c r="A18156" s="291" t="s">
        <v>27724</v>
      </c>
      <c r="B18156" s="292" t="s">
        <v>27725</v>
      </c>
      <c r="C18156" s="292" t="s">
        <v>58</v>
      </c>
      <c r="D18156" s="293">
        <v>214.46</v>
      </c>
    </row>
    <row r="18157" spans="1:4">
      <c r="A18157" s="291" t="s">
        <v>27726</v>
      </c>
      <c r="B18157" s="292" t="s">
        <v>27725</v>
      </c>
      <c r="C18157" s="292" t="s">
        <v>58</v>
      </c>
      <c r="D18157" s="293">
        <v>211.29</v>
      </c>
    </row>
    <row r="18158" spans="1:4">
      <c r="A18158" s="291" t="s">
        <v>27727</v>
      </c>
      <c r="B18158" s="292" t="s">
        <v>27728</v>
      </c>
      <c r="C18158" s="292" t="s">
        <v>58</v>
      </c>
      <c r="D18158" s="293">
        <v>269.01</v>
      </c>
    </row>
    <row r="18159" spans="1:4">
      <c r="A18159" s="291" t="s">
        <v>27729</v>
      </c>
      <c r="B18159" s="292" t="s">
        <v>27728</v>
      </c>
      <c r="C18159" s="292" t="s">
        <v>58</v>
      </c>
      <c r="D18159" s="293">
        <v>265.83999999999997</v>
      </c>
    </row>
    <row r="18160" spans="1:4">
      <c r="A18160" s="291" t="s">
        <v>27730</v>
      </c>
      <c r="B18160" s="292" t="s">
        <v>27731</v>
      </c>
      <c r="C18160" s="292" t="s">
        <v>58</v>
      </c>
      <c r="D18160" s="293">
        <v>221.59</v>
      </c>
    </row>
    <row r="18161" spans="1:4">
      <c r="A18161" s="291" t="s">
        <v>27732</v>
      </c>
      <c r="B18161" s="292" t="s">
        <v>27731</v>
      </c>
      <c r="C18161" s="292" t="s">
        <v>58</v>
      </c>
      <c r="D18161" s="293">
        <v>218.42</v>
      </c>
    </row>
    <row r="18162" spans="1:4">
      <c r="A18162" s="291" t="s">
        <v>27733</v>
      </c>
      <c r="B18162" s="292" t="s">
        <v>27734</v>
      </c>
      <c r="C18162" s="292" t="s">
        <v>58</v>
      </c>
      <c r="D18162" s="293">
        <v>24.72</v>
      </c>
    </row>
    <row r="18163" spans="1:4">
      <c r="A18163" s="291" t="s">
        <v>27735</v>
      </c>
      <c r="B18163" s="292" t="s">
        <v>27734</v>
      </c>
      <c r="C18163" s="292" t="s">
        <v>58</v>
      </c>
      <c r="D18163" s="293">
        <v>24.72</v>
      </c>
    </row>
    <row r="18164" spans="1:4">
      <c r="A18164" s="291" t="s">
        <v>27736</v>
      </c>
      <c r="B18164" s="292" t="s">
        <v>27737</v>
      </c>
      <c r="C18164" s="292" t="s">
        <v>58</v>
      </c>
      <c r="D18164" s="293">
        <v>345</v>
      </c>
    </row>
    <row r="18165" spans="1:4">
      <c r="A18165" s="291" t="s">
        <v>27738</v>
      </c>
      <c r="B18165" s="292" t="s">
        <v>27737</v>
      </c>
      <c r="C18165" s="292" t="s">
        <v>58</v>
      </c>
      <c r="D18165" s="293">
        <v>345</v>
      </c>
    </row>
    <row r="18166" spans="1:4">
      <c r="A18166" s="291" t="s">
        <v>27739</v>
      </c>
      <c r="B18166" s="292" t="s">
        <v>27740</v>
      </c>
      <c r="C18166" s="292" t="s">
        <v>58</v>
      </c>
      <c r="D18166" s="293">
        <v>1300</v>
      </c>
    </row>
    <row r="18167" spans="1:4">
      <c r="A18167" s="291" t="s">
        <v>27741</v>
      </c>
      <c r="B18167" s="292" t="s">
        <v>27740</v>
      </c>
      <c r="C18167" s="292" t="s">
        <v>58</v>
      </c>
      <c r="D18167" s="293">
        <v>1300</v>
      </c>
    </row>
    <row r="18168" spans="1:4">
      <c r="A18168" s="291" t="s">
        <v>27742</v>
      </c>
      <c r="B18168" s="292" t="s">
        <v>27743</v>
      </c>
      <c r="C18168" s="292" t="s">
        <v>58</v>
      </c>
      <c r="D18168" s="293">
        <v>14958.3</v>
      </c>
    </row>
    <row r="18169" spans="1:4">
      <c r="A18169" s="291" t="s">
        <v>27744</v>
      </c>
      <c r="B18169" s="292" t="s">
        <v>27743</v>
      </c>
      <c r="C18169" s="292" t="s">
        <v>58</v>
      </c>
      <c r="D18169" s="293">
        <v>14776.45</v>
      </c>
    </row>
    <row r="18170" spans="1:4">
      <c r="A18170" s="291" t="s">
        <v>27745</v>
      </c>
      <c r="B18170" s="292" t="s">
        <v>27746</v>
      </c>
      <c r="C18170" s="292" t="s">
        <v>58</v>
      </c>
      <c r="D18170" s="293">
        <v>21279.38</v>
      </c>
    </row>
    <row r="18171" spans="1:4">
      <c r="A18171" s="291" t="s">
        <v>27747</v>
      </c>
      <c r="B18171" s="292" t="s">
        <v>27746</v>
      </c>
      <c r="C18171" s="292" t="s">
        <v>58</v>
      </c>
      <c r="D18171" s="293">
        <v>21097.53</v>
      </c>
    </row>
    <row r="18172" spans="1:4">
      <c r="A18172" s="291" t="s">
        <v>27748</v>
      </c>
      <c r="B18172" s="292" t="s">
        <v>27749</v>
      </c>
      <c r="C18172" s="292" t="s">
        <v>58</v>
      </c>
      <c r="D18172" s="293">
        <v>24835.200000000001</v>
      </c>
    </row>
    <row r="18173" spans="1:4">
      <c r="A18173" s="291" t="s">
        <v>27750</v>
      </c>
      <c r="B18173" s="292" t="s">
        <v>27749</v>
      </c>
      <c r="C18173" s="292" t="s">
        <v>58</v>
      </c>
      <c r="D18173" s="293">
        <v>24653.35</v>
      </c>
    </row>
    <row r="18174" spans="1:4">
      <c r="A18174" s="291" t="s">
        <v>27751</v>
      </c>
      <c r="B18174" s="292" t="s">
        <v>27752</v>
      </c>
      <c r="C18174" s="292" t="s">
        <v>58</v>
      </c>
      <c r="D18174" s="293">
        <v>1010.49</v>
      </c>
    </row>
    <row r="18175" spans="1:4">
      <c r="A18175" s="291" t="s">
        <v>27753</v>
      </c>
      <c r="B18175" s="292" t="s">
        <v>27752</v>
      </c>
      <c r="C18175" s="292" t="s">
        <v>58</v>
      </c>
      <c r="D18175" s="293">
        <v>1004.15</v>
      </c>
    </row>
    <row r="18176" spans="1:4">
      <c r="A18176" s="291" t="s">
        <v>27754</v>
      </c>
      <c r="B18176" s="292" t="s">
        <v>27755</v>
      </c>
      <c r="C18176" s="292" t="s">
        <v>58</v>
      </c>
      <c r="D18176" s="293">
        <v>1273.1400000000001</v>
      </c>
    </row>
    <row r="18177" spans="1:4">
      <c r="A18177" s="291" t="s">
        <v>27756</v>
      </c>
      <c r="B18177" s="292" t="s">
        <v>27755</v>
      </c>
      <c r="C18177" s="292" t="s">
        <v>58</v>
      </c>
      <c r="D18177" s="293">
        <v>1266.8</v>
      </c>
    </row>
    <row r="18178" spans="1:4">
      <c r="A18178" s="291" t="s">
        <v>27757</v>
      </c>
      <c r="B18178" s="292" t="s">
        <v>27758</v>
      </c>
      <c r="C18178" s="292" t="s">
        <v>58</v>
      </c>
      <c r="D18178" s="293">
        <v>1947.79</v>
      </c>
    </row>
    <row r="18179" spans="1:4">
      <c r="A18179" s="291" t="s">
        <v>27759</v>
      </c>
      <c r="B18179" s="292" t="s">
        <v>27758</v>
      </c>
      <c r="C18179" s="292" t="s">
        <v>58</v>
      </c>
      <c r="D18179" s="293">
        <v>1941.45</v>
      </c>
    </row>
    <row r="18180" spans="1:4">
      <c r="A18180" s="291" t="s">
        <v>27760</v>
      </c>
      <c r="B18180" s="292" t="s">
        <v>27761</v>
      </c>
      <c r="C18180" s="292" t="s">
        <v>58</v>
      </c>
      <c r="D18180" s="293">
        <v>3085.94</v>
      </c>
    </row>
    <row r="18181" spans="1:4">
      <c r="A18181" s="291" t="s">
        <v>27762</v>
      </c>
      <c r="B18181" s="292" t="s">
        <v>27761</v>
      </c>
      <c r="C18181" s="292" t="s">
        <v>58</v>
      </c>
      <c r="D18181" s="293">
        <v>3079.6</v>
      </c>
    </row>
    <row r="18182" spans="1:4">
      <c r="A18182" s="291" t="s">
        <v>27763</v>
      </c>
      <c r="B18182" s="292" t="s">
        <v>27764</v>
      </c>
      <c r="C18182" s="292" t="s">
        <v>58</v>
      </c>
      <c r="D18182" s="293">
        <v>4963.66</v>
      </c>
    </row>
    <row r="18183" spans="1:4">
      <c r="A18183" s="291" t="s">
        <v>27765</v>
      </c>
      <c r="B18183" s="292" t="s">
        <v>27764</v>
      </c>
      <c r="C18183" s="292" t="s">
        <v>58</v>
      </c>
      <c r="D18183" s="293">
        <v>4954.16</v>
      </c>
    </row>
    <row r="18184" spans="1:4">
      <c r="A18184" s="291" t="s">
        <v>27766</v>
      </c>
      <c r="B18184" s="292" t="s">
        <v>27767</v>
      </c>
      <c r="C18184" s="292" t="s">
        <v>58</v>
      </c>
      <c r="D18184" s="293">
        <v>11895.56</v>
      </c>
    </row>
    <row r="18185" spans="1:4">
      <c r="A18185" s="291" t="s">
        <v>27768</v>
      </c>
      <c r="B18185" s="292" t="s">
        <v>27767</v>
      </c>
      <c r="C18185" s="292" t="s">
        <v>58</v>
      </c>
      <c r="D18185" s="293">
        <v>11886.06</v>
      </c>
    </row>
    <row r="18186" spans="1:4">
      <c r="A18186" s="291" t="s">
        <v>27769</v>
      </c>
      <c r="B18186" s="292" t="s">
        <v>27770</v>
      </c>
      <c r="C18186" s="292" t="s">
        <v>58</v>
      </c>
      <c r="D18186" s="293">
        <v>396.61</v>
      </c>
    </row>
    <row r="18187" spans="1:4">
      <c r="A18187" s="291" t="s">
        <v>27771</v>
      </c>
      <c r="B18187" s="292" t="s">
        <v>27770</v>
      </c>
      <c r="C18187" s="292" t="s">
        <v>58</v>
      </c>
      <c r="D18187" s="293">
        <v>390.27</v>
      </c>
    </row>
    <row r="18188" spans="1:4">
      <c r="A18188" s="291" t="s">
        <v>27772</v>
      </c>
      <c r="B18188" s="292" t="s">
        <v>27773</v>
      </c>
      <c r="C18188" s="292" t="s">
        <v>58</v>
      </c>
      <c r="D18188" s="293">
        <v>515.05999999999995</v>
      </c>
    </row>
    <row r="18189" spans="1:4">
      <c r="A18189" s="291" t="s">
        <v>27774</v>
      </c>
      <c r="B18189" s="292" t="s">
        <v>27773</v>
      </c>
      <c r="C18189" s="292" t="s">
        <v>58</v>
      </c>
      <c r="D18189" s="293">
        <v>508.72</v>
      </c>
    </row>
    <row r="18190" spans="1:4">
      <c r="A18190" s="291" t="s">
        <v>27775</v>
      </c>
      <c r="B18190" s="292" t="s">
        <v>27776</v>
      </c>
      <c r="C18190" s="292" t="s">
        <v>58</v>
      </c>
      <c r="D18190" s="293">
        <v>5176.84</v>
      </c>
    </row>
    <row r="18191" spans="1:4">
      <c r="A18191" s="291" t="s">
        <v>27777</v>
      </c>
      <c r="B18191" s="292" t="s">
        <v>27776</v>
      </c>
      <c r="C18191" s="292" t="s">
        <v>58</v>
      </c>
      <c r="D18191" s="293">
        <v>5170.5</v>
      </c>
    </row>
    <row r="18192" spans="1:4">
      <c r="A18192" s="291" t="s">
        <v>27778</v>
      </c>
      <c r="B18192" s="292" t="s">
        <v>27779</v>
      </c>
      <c r="C18192" s="292" t="s">
        <v>58</v>
      </c>
      <c r="D18192" s="293">
        <v>5660.94</v>
      </c>
    </row>
    <row r="18193" spans="1:4">
      <c r="A18193" s="291" t="s">
        <v>27780</v>
      </c>
      <c r="B18193" s="292" t="s">
        <v>27779</v>
      </c>
      <c r="C18193" s="292" t="s">
        <v>58</v>
      </c>
      <c r="D18193" s="293">
        <v>5654.6</v>
      </c>
    </row>
    <row r="18194" spans="1:4">
      <c r="A18194" s="291" t="s">
        <v>27781</v>
      </c>
      <c r="B18194" s="292" t="s">
        <v>27782</v>
      </c>
      <c r="C18194" s="292" t="s">
        <v>58</v>
      </c>
      <c r="D18194" s="293">
        <v>7373.86</v>
      </c>
    </row>
    <row r="18195" spans="1:4">
      <c r="A18195" s="291" t="s">
        <v>27783</v>
      </c>
      <c r="B18195" s="292" t="s">
        <v>27782</v>
      </c>
      <c r="C18195" s="292" t="s">
        <v>58</v>
      </c>
      <c r="D18195" s="293">
        <v>7364.36</v>
      </c>
    </row>
    <row r="18196" spans="1:4">
      <c r="A18196" s="291" t="s">
        <v>27784</v>
      </c>
      <c r="B18196" s="292" t="s">
        <v>27785</v>
      </c>
      <c r="C18196" s="292" t="s">
        <v>58</v>
      </c>
      <c r="D18196" s="293">
        <v>9872.09</v>
      </c>
    </row>
    <row r="18197" spans="1:4">
      <c r="A18197" s="291" t="s">
        <v>27786</v>
      </c>
      <c r="B18197" s="292" t="s">
        <v>27785</v>
      </c>
      <c r="C18197" s="292" t="s">
        <v>58</v>
      </c>
      <c r="D18197" s="293">
        <v>9862.59</v>
      </c>
    </row>
    <row r="18198" spans="1:4">
      <c r="A18198" s="291" t="s">
        <v>27787</v>
      </c>
      <c r="B18198" s="292" t="s">
        <v>27788</v>
      </c>
      <c r="C18198" s="292" t="s">
        <v>58</v>
      </c>
      <c r="D18198" s="293">
        <v>4957.4399999999996</v>
      </c>
    </row>
    <row r="18199" spans="1:4">
      <c r="A18199" s="291" t="s">
        <v>27789</v>
      </c>
      <c r="B18199" s="292" t="s">
        <v>27788</v>
      </c>
      <c r="C18199" s="292" t="s">
        <v>58</v>
      </c>
      <c r="D18199" s="293">
        <v>4951.1000000000004</v>
      </c>
    </row>
    <row r="18200" spans="1:4">
      <c r="A18200" s="291" t="s">
        <v>27790</v>
      </c>
      <c r="B18200" s="292" t="s">
        <v>27791</v>
      </c>
      <c r="C18200" s="292" t="s">
        <v>58</v>
      </c>
      <c r="D18200" s="293">
        <v>6197.44</v>
      </c>
    </row>
    <row r="18201" spans="1:4">
      <c r="A18201" s="291" t="s">
        <v>27792</v>
      </c>
      <c r="B18201" s="292" t="s">
        <v>27791</v>
      </c>
      <c r="C18201" s="292" t="s">
        <v>58</v>
      </c>
      <c r="D18201" s="293">
        <v>6191.1</v>
      </c>
    </row>
    <row r="18202" spans="1:4">
      <c r="A18202" s="291" t="s">
        <v>27793</v>
      </c>
      <c r="B18202" s="292" t="s">
        <v>27794</v>
      </c>
      <c r="C18202" s="292" t="s">
        <v>58</v>
      </c>
      <c r="D18202" s="293">
        <v>6936.24</v>
      </c>
    </row>
    <row r="18203" spans="1:4">
      <c r="A18203" s="291" t="s">
        <v>27795</v>
      </c>
      <c r="B18203" s="292" t="s">
        <v>27794</v>
      </c>
      <c r="C18203" s="292" t="s">
        <v>58</v>
      </c>
      <c r="D18203" s="293">
        <v>6926.74</v>
      </c>
    </row>
    <row r="18204" spans="1:4">
      <c r="A18204" s="291" t="s">
        <v>27796</v>
      </c>
      <c r="B18204" s="292" t="s">
        <v>27797</v>
      </c>
      <c r="C18204" s="292" t="s">
        <v>58</v>
      </c>
      <c r="D18204" s="293">
        <v>495.64</v>
      </c>
    </row>
    <row r="18205" spans="1:4">
      <c r="A18205" s="291" t="s">
        <v>27798</v>
      </c>
      <c r="B18205" s="292" t="s">
        <v>27797</v>
      </c>
      <c r="C18205" s="292" t="s">
        <v>58</v>
      </c>
      <c r="D18205" s="293">
        <v>489.49</v>
      </c>
    </row>
    <row r="18206" spans="1:4">
      <c r="A18206" s="291" t="s">
        <v>27799</v>
      </c>
      <c r="B18206" s="292" t="s">
        <v>27800</v>
      </c>
      <c r="C18206" s="292" t="s">
        <v>58</v>
      </c>
      <c r="D18206" s="293">
        <v>12761.7</v>
      </c>
    </row>
    <row r="18207" spans="1:4">
      <c r="A18207" s="291" t="s">
        <v>27801</v>
      </c>
      <c r="B18207" s="292" t="s">
        <v>27800</v>
      </c>
      <c r="C18207" s="292" t="s">
        <v>58</v>
      </c>
      <c r="D18207" s="293">
        <v>12761.7</v>
      </c>
    </row>
    <row r="18208" spans="1:4">
      <c r="A18208" s="291" t="s">
        <v>27802</v>
      </c>
      <c r="B18208" s="292" t="s">
        <v>27803</v>
      </c>
      <c r="C18208" s="292" t="s">
        <v>58</v>
      </c>
      <c r="D18208" s="293">
        <v>370</v>
      </c>
    </row>
    <row r="18209" spans="1:4">
      <c r="A18209" s="291" t="s">
        <v>27804</v>
      </c>
      <c r="B18209" s="292" t="s">
        <v>27803</v>
      </c>
      <c r="C18209" s="292" t="s">
        <v>58</v>
      </c>
      <c r="D18209" s="293">
        <v>370</v>
      </c>
    </row>
    <row r="18210" spans="1:4">
      <c r="A18210" s="291" t="s">
        <v>27805</v>
      </c>
      <c r="B18210" s="292" t="s">
        <v>27806</v>
      </c>
      <c r="C18210" s="292" t="s">
        <v>58</v>
      </c>
      <c r="D18210" s="293">
        <v>393.98</v>
      </c>
    </row>
    <row r="18211" spans="1:4">
      <c r="A18211" s="291" t="s">
        <v>27807</v>
      </c>
      <c r="B18211" s="292" t="s">
        <v>27806</v>
      </c>
      <c r="C18211" s="292" t="s">
        <v>58</v>
      </c>
      <c r="D18211" s="293">
        <v>393.98</v>
      </c>
    </row>
    <row r="18212" spans="1:4">
      <c r="A18212" s="291" t="s">
        <v>27808</v>
      </c>
      <c r="B18212" s="292" t="s">
        <v>27809</v>
      </c>
      <c r="C18212" s="292" t="s">
        <v>58</v>
      </c>
      <c r="D18212" s="293">
        <v>834.3</v>
      </c>
    </row>
    <row r="18213" spans="1:4">
      <c r="A18213" s="291" t="s">
        <v>27810</v>
      </c>
      <c r="B18213" s="292" t="s">
        <v>27809</v>
      </c>
      <c r="C18213" s="292" t="s">
        <v>58</v>
      </c>
      <c r="D18213" s="293">
        <v>834.3</v>
      </c>
    </row>
    <row r="18214" spans="1:4">
      <c r="A18214" s="291" t="s">
        <v>27811</v>
      </c>
      <c r="B18214" s="292" t="s">
        <v>27812</v>
      </c>
      <c r="C18214" s="292" t="s">
        <v>58</v>
      </c>
      <c r="D18214" s="293">
        <v>236.34</v>
      </c>
    </row>
    <row r="18215" spans="1:4">
      <c r="A18215" s="291" t="s">
        <v>27813</v>
      </c>
      <c r="B18215" s="292" t="s">
        <v>27812</v>
      </c>
      <c r="C18215" s="292" t="s">
        <v>58</v>
      </c>
      <c r="D18215" s="293">
        <v>228.99</v>
      </c>
    </row>
    <row r="18216" spans="1:4">
      <c r="A18216" s="291" t="s">
        <v>27814</v>
      </c>
      <c r="B18216" s="292" t="s">
        <v>27815</v>
      </c>
      <c r="C18216" s="292" t="s">
        <v>58</v>
      </c>
      <c r="D18216" s="293">
        <v>283.06</v>
      </c>
    </row>
    <row r="18217" spans="1:4">
      <c r="A18217" s="291" t="s">
        <v>27816</v>
      </c>
      <c r="B18217" s="292" t="s">
        <v>27815</v>
      </c>
      <c r="C18217" s="292" t="s">
        <v>58</v>
      </c>
      <c r="D18217" s="293">
        <v>273.87</v>
      </c>
    </row>
    <row r="18218" spans="1:4">
      <c r="A18218" s="291" t="s">
        <v>27817</v>
      </c>
      <c r="B18218" s="292" t="s">
        <v>27818</v>
      </c>
      <c r="C18218" s="292" t="s">
        <v>58</v>
      </c>
      <c r="D18218" s="293">
        <v>256.76</v>
      </c>
    </row>
    <row r="18219" spans="1:4">
      <c r="A18219" s="291" t="s">
        <v>27819</v>
      </c>
      <c r="B18219" s="292" t="s">
        <v>27818</v>
      </c>
      <c r="C18219" s="292" t="s">
        <v>58</v>
      </c>
      <c r="D18219" s="293">
        <v>253.82</v>
      </c>
    </row>
    <row r="18220" spans="1:4">
      <c r="A18220" s="291" t="s">
        <v>27820</v>
      </c>
      <c r="B18220" s="292" t="s">
        <v>27821</v>
      </c>
      <c r="C18220" s="292" t="s">
        <v>58</v>
      </c>
      <c r="D18220" s="293">
        <v>794.53</v>
      </c>
    </row>
    <row r="18221" spans="1:4">
      <c r="A18221" s="291" t="s">
        <v>27822</v>
      </c>
      <c r="B18221" s="292" t="s">
        <v>27821</v>
      </c>
      <c r="C18221" s="292" t="s">
        <v>58</v>
      </c>
      <c r="D18221" s="293">
        <v>794.53</v>
      </c>
    </row>
    <row r="18222" spans="1:4">
      <c r="A18222" s="291" t="s">
        <v>27823</v>
      </c>
      <c r="B18222" s="292" t="s">
        <v>27824</v>
      </c>
      <c r="C18222" s="292" t="s">
        <v>58</v>
      </c>
      <c r="D18222" s="293">
        <v>1428.66</v>
      </c>
    </row>
    <row r="18223" spans="1:4">
      <c r="A18223" s="291" t="s">
        <v>27825</v>
      </c>
      <c r="B18223" s="292" t="s">
        <v>27824</v>
      </c>
      <c r="C18223" s="292" t="s">
        <v>58</v>
      </c>
      <c r="D18223" s="293">
        <v>1428.66</v>
      </c>
    </row>
    <row r="18224" spans="1:4">
      <c r="A18224" s="291" t="s">
        <v>27826</v>
      </c>
      <c r="B18224" s="292" t="s">
        <v>27827</v>
      </c>
      <c r="C18224" s="292" t="s">
        <v>58</v>
      </c>
      <c r="D18224" s="293">
        <v>489.46</v>
      </c>
    </row>
    <row r="18225" spans="1:4">
      <c r="A18225" s="291" t="s">
        <v>27828</v>
      </c>
      <c r="B18225" s="292" t="s">
        <v>27827</v>
      </c>
      <c r="C18225" s="292" t="s">
        <v>58</v>
      </c>
      <c r="D18225" s="293">
        <v>489.46</v>
      </c>
    </row>
    <row r="18226" spans="1:4">
      <c r="A18226" s="291" t="s">
        <v>27829</v>
      </c>
      <c r="B18226" s="292" t="s">
        <v>27830</v>
      </c>
      <c r="C18226" s="292" t="s">
        <v>58</v>
      </c>
      <c r="D18226" s="293">
        <v>537.20000000000005</v>
      </c>
    </row>
    <row r="18227" spans="1:4">
      <c r="A18227" s="291" t="s">
        <v>27831</v>
      </c>
      <c r="B18227" s="292" t="s">
        <v>27830</v>
      </c>
      <c r="C18227" s="292" t="s">
        <v>58</v>
      </c>
      <c r="D18227" s="293">
        <v>537.20000000000005</v>
      </c>
    </row>
    <row r="18228" spans="1:4">
      <c r="A18228" s="291" t="s">
        <v>27832</v>
      </c>
      <c r="B18228" s="292" t="s">
        <v>27833</v>
      </c>
      <c r="C18228" s="292" t="s">
        <v>58</v>
      </c>
      <c r="D18228" s="293">
        <v>111.78</v>
      </c>
    </row>
    <row r="18229" spans="1:4">
      <c r="A18229" s="291" t="s">
        <v>27834</v>
      </c>
      <c r="B18229" s="292" t="s">
        <v>27833</v>
      </c>
      <c r="C18229" s="292" t="s">
        <v>58</v>
      </c>
      <c r="D18229" s="293">
        <v>111.78</v>
      </c>
    </row>
    <row r="18230" spans="1:4">
      <c r="A18230" s="291" t="s">
        <v>27835</v>
      </c>
      <c r="B18230" s="292" t="s">
        <v>27836</v>
      </c>
      <c r="C18230" s="292" t="s">
        <v>58</v>
      </c>
      <c r="D18230" s="293">
        <v>78.83</v>
      </c>
    </row>
    <row r="18231" spans="1:4">
      <c r="A18231" s="291" t="s">
        <v>27837</v>
      </c>
      <c r="B18231" s="292" t="s">
        <v>27836</v>
      </c>
      <c r="C18231" s="292" t="s">
        <v>58</v>
      </c>
      <c r="D18231" s="293">
        <v>78.83</v>
      </c>
    </row>
    <row r="18232" spans="1:4">
      <c r="A18232" s="291" t="s">
        <v>27838</v>
      </c>
      <c r="B18232" s="292" t="s">
        <v>27839</v>
      </c>
      <c r="C18232" s="292" t="s">
        <v>58</v>
      </c>
      <c r="D18232" s="293">
        <v>2080.5</v>
      </c>
    </row>
    <row r="18233" spans="1:4">
      <c r="A18233" s="291" t="s">
        <v>27840</v>
      </c>
      <c r="B18233" s="292" t="s">
        <v>27839</v>
      </c>
      <c r="C18233" s="292" t="s">
        <v>58</v>
      </c>
      <c r="D18233" s="293">
        <v>2080.5</v>
      </c>
    </row>
    <row r="18234" spans="1:4">
      <c r="A18234" s="291" t="s">
        <v>27841</v>
      </c>
      <c r="B18234" s="292" t="s">
        <v>27842</v>
      </c>
      <c r="C18234" s="292" t="s">
        <v>58</v>
      </c>
      <c r="D18234" s="293">
        <v>292.36</v>
      </c>
    </row>
    <row r="18235" spans="1:4">
      <c r="A18235" s="291" t="s">
        <v>27843</v>
      </c>
      <c r="B18235" s="292" t="s">
        <v>27842</v>
      </c>
      <c r="C18235" s="292" t="s">
        <v>58</v>
      </c>
      <c r="D18235" s="293">
        <v>292.36</v>
      </c>
    </row>
    <row r="18236" spans="1:4">
      <c r="A18236" s="291" t="s">
        <v>27844</v>
      </c>
      <c r="B18236" s="292" t="s">
        <v>27845</v>
      </c>
      <c r="C18236" s="292" t="s">
        <v>58</v>
      </c>
      <c r="D18236" s="293">
        <v>81.36</v>
      </c>
    </row>
    <row r="18237" spans="1:4">
      <c r="A18237" s="291" t="s">
        <v>27846</v>
      </c>
      <c r="B18237" s="292" t="s">
        <v>27845</v>
      </c>
      <c r="C18237" s="292" t="s">
        <v>58</v>
      </c>
      <c r="D18237" s="293">
        <v>81.36</v>
      </c>
    </row>
    <row r="18238" spans="1:4">
      <c r="A18238" s="291" t="s">
        <v>27847</v>
      </c>
      <c r="B18238" s="292" t="s">
        <v>27848</v>
      </c>
      <c r="C18238" s="292" t="s">
        <v>58</v>
      </c>
      <c r="D18238" s="293">
        <v>89.54</v>
      </c>
    </row>
    <row r="18239" spans="1:4">
      <c r="A18239" s="291" t="s">
        <v>27849</v>
      </c>
      <c r="B18239" s="292" t="s">
        <v>27848</v>
      </c>
      <c r="C18239" s="292" t="s">
        <v>58</v>
      </c>
      <c r="D18239" s="293">
        <v>86.37</v>
      </c>
    </row>
    <row r="18240" spans="1:4">
      <c r="A18240" s="291" t="s">
        <v>27850</v>
      </c>
      <c r="B18240" s="292" t="s">
        <v>27851</v>
      </c>
      <c r="C18240" s="292" t="s">
        <v>58</v>
      </c>
      <c r="D18240" s="293">
        <v>84.39</v>
      </c>
    </row>
    <row r="18241" spans="1:4">
      <c r="A18241" s="291" t="s">
        <v>27852</v>
      </c>
      <c r="B18241" s="292" t="s">
        <v>27851</v>
      </c>
      <c r="C18241" s="292" t="s">
        <v>58</v>
      </c>
      <c r="D18241" s="293">
        <v>81.22</v>
      </c>
    </row>
    <row r="18242" spans="1:4">
      <c r="A18242" s="291" t="s">
        <v>27853</v>
      </c>
      <c r="B18242" s="292" t="s">
        <v>27854</v>
      </c>
      <c r="C18242" s="292" t="s">
        <v>58</v>
      </c>
      <c r="D18242" s="293">
        <v>67.040000000000006</v>
      </c>
    </row>
    <row r="18243" spans="1:4">
      <c r="A18243" s="291" t="s">
        <v>27855</v>
      </c>
      <c r="B18243" s="292" t="s">
        <v>27854</v>
      </c>
      <c r="C18243" s="292" t="s">
        <v>58</v>
      </c>
      <c r="D18243" s="293">
        <v>63.87</v>
      </c>
    </row>
    <row r="18244" spans="1:4">
      <c r="A18244" s="291" t="s">
        <v>27856</v>
      </c>
      <c r="B18244" s="292" t="s">
        <v>27857</v>
      </c>
      <c r="C18244" s="292" t="s">
        <v>58</v>
      </c>
      <c r="D18244" s="293">
        <v>312.37</v>
      </c>
    </row>
    <row r="18245" spans="1:4">
      <c r="A18245" s="291" t="s">
        <v>27858</v>
      </c>
      <c r="B18245" s="292" t="s">
        <v>27857</v>
      </c>
      <c r="C18245" s="292" t="s">
        <v>58</v>
      </c>
      <c r="D18245" s="293">
        <v>309.2</v>
      </c>
    </row>
    <row r="18246" spans="1:4">
      <c r="A18246" s="291" t="s">
        <v>27859</v>
      </c>
      <c r="B18246" s="292" t="s">
        <v>27860</v>
      </c>
      <c r="C18246" s="292" t="s">
        <v>58</v>
      </c>
      <c r="D18246" s="293">
        <v>4974.45</v>
      </c>
    </row>
    <row r="18247" spans="1:4">
      <c r="A18247" s="291" t="s">
        <v>27861</v>
      </c>
      <c r="B18247" s="292" t="s">
        <v>27860</v>
      </c>
      <c r="C18247" s="292" t="s">
        <v>58</v>
      </c>
      <c r="D18247" s="293">
        <v>4971.28</v>
      </c>
    </row>
    <row r="18248" spans="1:4">
      <c r="A18248" s="291" t="s">
        <v>27862</v>
      </c>
      <c r="B18248" s="292" t="s">
        <v>27863</v>
      </c>
      <c r="C18248" s="292" t="s">
        <v>58</v>
      </c>
      <c r="D18248" s="293">
        <v>99.89</v>
      </c>
    </row>
    <row r="18249" spans="1:4">
      <c r="A18249" s="291" t="s">
        <v>27864</v>
      </c>
      <c r="B18249" s="292" t="s">
        <v>27863</v>
      </c>
      <c r="C18249" s="292" t="s">
        <v>58</v>
      </c>
      <c r="D18249" s="293">
        <v>96.72</v>
      </c>
    </row>
    <row r="18250" spans="1:4">
      <c r="A18250" s="291" t="s">
        <v>27865</v>
      </c>
      <c r="B18250" s="292" t="s">
        <v>27866</v>
      </c>
      <c r="C18250" s="292" t="s">
        <v>58</v>
      </c>
      <c r="D18250" s="293">
        <v>190.83</v>
      </c>
    </row>
    <row r="18251" spans="1:4">
      <c r="A18251" s="291" t="s">
        <v>27867</v>
      </c>
      <c r="B18251" s="292" t="s">
        <v>27866</v>
      </c>
      <c r="C18251" s="292" t="s">
        <v>58</v>
      </c>
      <c r="D18251" s="293">
        <v>187.66</v>
      </c>
    </row>
    <row r="18252" spans="1:4">
      <c r="A18252" s="291" t="s">
        <v>27868</v>
      </c>
      <c r="B18252" s="292" t="s">
        <v>27869</v>
      </c>
      <c r="C18252" s="292" t="s">
        <v>58</v>
      </c>
      <c r="D18252" s="293">
        <v>147268.5</v>
      </c>
    </row>
    <row r="18253" spans="1:4">
      <c r="A18253" s="291" t="s">
        <v>27870</v>
      </c>
      <c r="B18253" s="292" t="s">
        <v>27869</v>
      </c>
      <c r="C18253" s="292" t="s">
        <v>58</v>
      </c>
      <c r="D18253" s="293">
        <v>147268.5</v>
      </c>
    </row>
    <row r="18254" spans="1:4">
      <c r="A18254" s="291" t="s">
        <v>27871</v>
      </c>
      <c r="B18254" s="292" t="s">
        <v>27872</v>
      </c>
      <c r="C18254" s="292" t="s">
        <v>58</v>
      </c>
      <c r="D18254" s="293">
        <v>151800</v>
      </c>
    </row>
    <row r="18255" spans="1:4">
      <c r="A18255" s="291" t="s">
        <v>27873</v>
      </c>
      <c r="B18255" s="292" t="s">
        <v>27872</v>
      </c>
      <c r="C18255" s="292" t="s">
        <v>58</v>
      </c>
      <c r="D18255" s="293">
        <v>151800</v>
      </c>
    </row>
    <row r="18256" spans="1:4">
      <c r="A18256" s="291" t="s">
        <v>27874</v>
      </c>
      <c r="B18256" s="292" t="s">
        <v>27875</v>
      </c>
      <c r="C18256" s="292" t="s">
        <v>58</v>
      </c>
      <c r="D18256" s="293">
        <v>184000</v>
      </c>
    </row>
    <row r="18257" spans="1:4">
      <c r="A18257" s="291" t="s">
        <v>27876</v>
      </c>
      <c r="B18257" s="292" t="s">
        <v>27875</v>
      </c>
      <c r="C18257" s="292" t="s">
        <v>58</v>
      </c>
      <c r="D18257" s="293">
        <v>184000</v>
      </c>
    </row>
    <row r="18258" spans="1:4">
      <c r="A18258" s="291" t="s">
        <v>27877</v>
      </c>
      <c r="B18258" s="292" t="s">
        <v>27878</v>
      </c>
      <c r="C18258" s="292" t="s">
        <v>58</v>
      </c>
      <c r="D18258" s="293">
        <v>37000</v>
      </c>
    </row>
    <row r="18259" spans="1:4">
      <c r="A18259" s="291" t="s">
        <v>27879</v>
      </c>
      <c r="B18259" s="292" t="s">
        <v>27878</v>
      </c>
      <c r="C18259" s="292" t="s">
        <v>58</v>
      </c>
      <c r="D18259" s="293">
        <v>37000</v>
      </c>
    </row>
    <row r="18260" spans="1:4">
      <c r="A18260" s="291" t="s">
        <v>27880</v>
      </c>
      <c r="B18260" s="292" t="s">
        <v>27881</v>
      </c>
      <c r="C18260" s="292" t="s">
        <v>58</v>
      </c>
      <c r="D18260" s="293">
        <v>319000</v>
      </c>
    </row>
    <row r="18261" spans="1:4">
      <c r="A18261" s="291" t="s">
        <v>27882</v>
      </c>
      <c r="B18261" s="292" t="s">
        <v>27881</v>
      </c>
      <c r="C18261" s="292" t="s">
        <v>58</v>
      </c>
      <c r="D18261" s="293">
        <v>319000</v>
      </c>
    </row>
    <row r="18262" spans="1:4">
      <c r="A18262" s="291" t="s">
        <v>27883</v>
      </c>
      <c r="B18262" s="292" t="s">
        <v>27884</v>
      </c>
      <c r="C18262" s="292" t="s">
        <v>58</v>
      </c>
      <c r="D18262" s="293">
        <v>745.34</v>
      </c>
    </row>
    <row r="18263" spans="1:4">
      <c r="A18263" s="291" t="s">
        <v>27885</v>
      </c>
      <c r="B18263" s="292" t="s">
        <v>27884</v>
      </c>
      <c r="C18263" s="292" t="s">
        <v>58</v>
      </c>
      <c r="D18263" s="293">
        <v>725.4</v>
      </c>
    </row>
    <row r="18264" spans="1:4">
      <c r="A18264" s="291" t="s">
        <v>27886</v>
      </c>
      <c r="B18264" s="292" t="s">
        <v>27887</v>
      </c>
      <c r="C18264" s="292" t="s">
        <v>58</v>
      </c>
      <c r="D18264" s="293">
        <v>891.39</v>
      </c>
    </row>
    <row r="18265" spans="1:4">
      <c r="A18265" s="291" t="s">
        <v>27888</v>
      </c>
      <c r="B18265" s="292" t="s">
        <v>27887</v>
      </c>
      <c r="C18265" s="292" t="s">
        <v>58</v>
      </c>
      <c r="D18265" s="293">
        <v>871.45</v>
      </c>
    </row>
    <row r="18266" spans="1:4">
      <c r="A18266" s="291" t="s">
        <v>27889</v>
      </c>
      <c r="B18266" s="292" t="s">
        <v>27890</v>
      </c>
      <c r="C18266" s="292" t="s">
        <v>58</v>
      </c>
      <c r="D18266" s="293">
        <v>1111.4000000000001</v>
      </c>
    </row>
    <row r="18267" spans="1:4">
      <c r="A18267" s="291" t="s">
        <v>27891</v>
      </c>
      <c r="B18267" s="292" t="s">
        <v>27890</v>
      </c>
      <c r="C18267" s="292" t="s">
        <v>58</v>
      </c>
      <c r="D18267" s="293">
        <v>1088.8</v>
      </c>
    </row>
    <row r="18268" spans="1:4">
      <c r="A18268" s="291" t="s">
        <v>27892</v>
      </c>
      <c r="B18268" s="292" t="s">
        <v>27893</v>
      </c>
      <c r="C18268" s="292" t="s">
        <v>58</v>
      </c>
      <c r="D18268" s="293">
        <v>1211.45</v>
      </c>
    </row>
    <row r="18269" spans="1:4">
      <c r="A18269" s="291" t="s">
        <v>27894</v>
      </c>
      <c r="B18269" s="292" t="s">
        <v>27893</v>
      </c>
      <c r="C18269" s="292" t="s">
        <v>58</v>
      </c>
      <c r="D18269" s="293">
        <v>1188.8499999999999</v>
      </c>
    </row>
    <row r="18270" spans="1:4">
      <c r="A18270" s="291" t="s">
        <v>27895</v>
      </c>
      <c r="B18270" s="292" t="s">
        <v>27896</v>
      </c>
      <c r="C18270" s="292" t="s">
        <v>58</v>
      </c>
      <c r="D18270" s="293">
        <v>1046.75</v>
      </c>
    </row>
    <row r="18271" spans="1:4">
      <c r="A18271" s="291" t="s">
        <v>27897</v>
      </c>
      <c r="B18271" s="292" t="s">
        <v>27896</v>
      </c>
      <c r="C18271" s="292" t="s">
        <v>58</v>
      </c>
      <c r="D18271" s="293">
        <v>1022.25</v>
      </c>
    </row>
    <row r="18272" spans="1:4">
      <c r="A18272" s="291" t="s">
        <v>27898</v>
      </c>
      <c r="B18272" s="292" t="s">
        <v>27899</v>
      </c>
      <c r="C18272" s="292" t="s">
        <v>58</v>
      </c>
      <c r="D18272" s="293">
        <v>1289.4000000000001</v>
      </c>
    </row>
    <row r="18273" spans="1:4">
      <c r="A18273" s="291" t="s">
        <v>27900</v>
      </c>
      <c r="B18273" s="292" t="s">
        <v>27899</v>
      </c>
      <c r="C18273" s="292" t="s">
        <v>58</v>
      </c>
      <c r="D18273" s="293">
        <v>1264.9000000000001</v>
      </c>
    </row>
    <row r="18274" spans="1:4">
      <c r="A18274" s="291" t="s">
        <v>27901</v>
      </c>
      <c r="B18274" s="292" t="s">
        <v>27902</v>
      </c>
      <c r="C18274" s="292" t="s">
        <v>58</v>
      </c>
      <c r="D18274" s="293">
        <v>1456.91</v>
      </c>
    </row>
    <row r="18275" spans="1:4">
      <c r="A18275" s="291" t="s">
        <v>27903</v>
      </c>
      <c r="B18275" s="292" t="s">
        <v>27902</v>
      </c>
      <c r="C18275" s="292" t="s">
        <v>58</v>
      </c>
      <c r="D18275" s="293">
        <v>1431.08</v>
      </c>
    </row>
    <row r="18276" spans="1:4">
      <c r="A18276" s="291" t="s">
        <v>27904</v>
      </c>
      <c r="B18276" s="292" t="s">
        <v>27905</v>
      </c>
      <c r="C18276" s="292" t="s">
        <v>58</v>
      </c>
      <c r="D18276" s="293">
        <v>1596.91</v>
      </c>
    </row>
    <row r="18277" spans="1:4">
      <c r="A18277" s="291" t="s">
        <v>27906</v>
      </c>
      <c r="B18277" s="292" t="s">
        <v>27905</v>
      </c>
      <c r="C18277" s="292" t="s">
        <v>58</v>
      </c>
      <c r="D18277" s="293">
        <v>1571.08</v>
      </c>
    </row>
    <row r="18278" spans="1:4">
      <c r="A18278" s="291" t="s">
        <v>27907</v>
      </c>
      <c r="B18278" s="292" t="s">
        <v>27908</v>
      </c>
      <c r="C18278" s="292" t="s">
        <v>58</v>
      </c>
      <c r="D18278" s="293">
        <v>1623.07</v>
      </c>
    </row>
    <row r="18279" spans="1:4">
      <c r="A18279" s="291" t="s">
        <v>27909</v>
      </c>
      <c r="B18279" s="292" t="s">
        <v>27908</v>
      </c>
      <c r="C18279" s="292" t="s">
        <v>58</v>
      </c>
      <c r="D18279" s="293">
        <v>1595.15</v>
      </c>
    </row>
    <row r="18280" spans="1:4">
      <c r="A18280" s="291" t="s">
        <v>27910</v>
      </c>
      <c r="B18280" s="292" t="s">
        <v>27911</v>
      </c>
      <c r="C18280" s="292" t="s">
        <v>58</v>
      </c>
      <c r="D18280" s="293">
        <v>1763.37</v>
      </c>
    </row>
    <row r="18281" spans="1:4">
      <c r="A18281" s="291" t="s">
        <v>27912</v>
      </c>
      <c r="B18281" s="292" t="s">
        <v>27911</v>
      </c>
      <c r="C18281" s="292" t="s">
        <v>58</v>
      </c>
      <c r="D18281" s="293">
        <v>1735.45</v>
      </c>
    </row>
    <row r="18282" spans="1:4">
      <c r="A18282" s="291" t="s">
        <v>27913</v>
      </c>
      <c r="B18282" s="292" t="s">
        <v>27914</v>
      </c>
      <c r="C18282" s="292" t="s">
        <v>58</v>
      </c>
      <c r="D18282" s="293">
        <v>1730.34</v>
      </c>
    </row>
    <row r="18283" spans="1:4">
      <c r="A18283" s="291" t="s">
        <v>27915</v>
      </c>
      <c r="B18283" s="292" t="s">
        <v>27914</v>
      </c>
      <c r="C18283" s="292" t="s">
        <v>58</v>
      </c>
      <c r="D18283" s="293">
        <v>1701.76</v>
      </c>
    </row>
    <row r="18284" spans="1:4">
      <c r="A18284" s="291" t="s">
        <v>27916</v>
      </c>
      <c r="B18284" s="292" t="s">
        <v>27917</v>
      </c>
      <c r="C18284" s="292" t="s">
        <v>58</v>
      </c>
      <c r="D18284" s="293">
        <v>2446.84</v>
      </c>
    </row>
    <row r="18285" spans="1:4">
      <c r="A18285" s="291" t="s">
        <v>27918</v>
      </c>
      <c r="B18285" s="292" t="s">
        <v>27917</v>
      </c>
      <c r="C18285" s="292" t="s">
        <v>58</v>
      </c>
      <c r="D18285" s="293">
        <v>2418.2600000000002</v>
      </c>
    </row>
    <row r="18286" spans="1:4">
      <c r="A18286" s="291" t="s">
        <v>27919</v>
      </c>
      <c r="B18286" s="292" t="s">
        <v>27920</v>
      </c>
      <c r="C18286" s="292" t="s">
        <v>58</v>
      </c>
      <c r="D18286" s="293">
        <v>2665.3</v>
      </c>
    </row>
    <row r="18287" spans="1:4">
      <c r="A18287" s="291" t="s">
        <v>27921</v>
      </c>
      <c r="B18287" s="292" t="s">
        <v>27920</v>
      </c>
      <c r="C18287" s="292" t="s">
        <v>58</v>
      </c>
      <c r="D18287" s="293">
        <v>2635.39</v>
      </c>
    </row>
    <row r="18288" spans="1:4">
      <c r="A18288" s="291" t="s">
        <v>27922</v>
      </c>
      <c r="B18288" s="292" t="s">
        <v>27923</v>
      </c>
      <c r="C18288" s="292" t="s">
        <v>58</v>
      </c>
      <c r="D18288" s="293">
        <v>2113.7800000000002</v>
      </c>
    </row>
    <row r="18289" spans="1:4">
      <c r="A18289" s="291" t="s">
        <v>27924</v>
      </c>
      <c r="B18289" s="292" t="s">
        <v>27923</v>
      </c>
      <c r="C18289" s="292" t="s">
        <v>58</v>
      </c>
      <c r="D18289" s="293">
        <v>2082.44</v>
      </c>
    </row>
    <row r="18290" spans="1:4">
      <c r="A18290" s="291" t="s">
        <v>27925</v>
      </c>
      <c r="B18290" s="292" t="s">
        <v>27926</v>
      </c>
      <c r="C18290" s="292" t="s">
        <v>58</v>
      </c>
      <c r="D18290" s="293">
        <v>2278.7800000000002</v>
      </c>
    </row>
    <row r="18291" spans="1:4">
      <c r="A18291" s="291" t="s">
        <v>27927</v>
      </c>
      <c r="B18291" s="292" t="s">
        <v>27926</v>
      </c>
      <c r="C18291" s="292" t="s">
        <v>58</v>
      </c>
      <c r="D18291" s="293">
        <v>2247.44</v>
      </c>
    </row>
    <row r="18292" spans="1:4">
      <c r="A18292" s="291" t="s">
        <v>27928</v>
      </c>
      <c r="B18292" s="292" t="s">
        <v>27929</v>
      </c>
      <c r="C18292" s="292" t="s">
        <v>58</v>
      </c>
      <c r="D18292" s="293">
        <v>2763.78</v>
      </c>
    </row>
    <row r="18293" spans="1:4">
      <c r="A18293" s="291" t="s">
        <v>27930</v>
      </c>
      <c r="B18293" s="292" t="s">
        <v>27929</v>
      </c>
      <c r="C18293" s="292" t="s">
        <v>58</v>
      </c>
      <c r="D18293" s="293">
        <v>2732.44</v>
      </c>
    </row>
    <row r="18294" spans="1:4">
      <c r="A18294" s="291" t="s">
        <v>27931</v>
      </c>
      <c r="B18294" s="292" t="s">
        <v>27932</v>
      </c>
      <c r="C18294" s="292" t="s">
        <v>58</v>
      </c>
      <c r="D18294" s="293">
        <v>3423.74</v>
      </c>
    </row>
    <row r="18295" spans="1:4">
      <c r="A18295" s="291" t="s">
        <v>27933</v>
      </c>
      <c r="B18295" s="292" t="s">
        <v>27932</v>
      </c>
      <c r="C18295" s="292" t="s">
        <v>58</v>
      </c>
      <c r="D18295" s="293">
        <v>3391.06</v>
      </c>
    </row>
    <row r="18296" spans="1:4">
      <c r="A18296" s="291" t="s">
        <v>27934</v>
      </c>
      <c r="B18296" s="292" t="s">
        <v>27935</v>
      </c>
      <c r="C18296" s="292" t="s">
        <v>58</v>
      </c>
      <c r="D18296" s="293">
        <v>4361.68</v>
      </c>
    </row>
    <row r="18297" spans="1:4">
      <c r="A18297" s="291" t="s">
        <v>27936</v>
      </c>
      <c r="B18297" s="292" t="s">
        <v>27935</v>
      </c>
      <c r="C18297" s="292" t="s">
        <v>58</v>
      </c>
      <c r="D18297" s="293">
        <v>4329.1899999999996</v>
      </c>
    </row>
    <row r="18298" spans="1:4">
      <c r="A18298" s="291" t="s">
        <v>27937</v>
      </c>
      <c r="B18298" s="292" t="s">
        <v>27938</v>
      </c>
      <c r="C18298" s="292" t="s">
        <v>58</v>
      </c>
      <c r="D18298" s="293">
        <v>127092.3</v>
      </c>
    </row>
    <row r="18299" spans="1:4">
      <c r="A18299" s="291" t="s">
        <v>27939</v>
      </c>
      <c r="B18299" s="292" t="s">
        <v>27938</v>
      </c>
      <c r="C18299" s="292" t="s">
        <v>58</v>
      </c>
      <c r="D18299" s="293">
        <v>126871.2</v>
      </c>
    </row>
    <row r="18300" spans="1:4">
      <c r="A18300" s="291" t="s">
        <v>27940</v>
      </c>
      <c r="B18300" s="292" t="s">
        <v>27941</v>
      </c>
      <c r="C18300" s="292" t="s">
        <v>58</v>
      </c>
      <c r="D18300" s="293">
        <v>177092.3</v>
      </c>
    </row>
    <row r="18301" spans="1:4">
      <c r="A18301" s="291" t="s">
        <v>27942</v>
      </c>
      <c r="B18301" s="292" t="s">
        <v>27941</v>
      </c>
      <c r="C18301" s="292" t="s">
        <v>58</v>
      </c>
      <c r="D18301" s="293">
        <v>176871.2</v>
      </c>
    </row>
    <row r="18302" spans="1:4">
      <c r="A18302" s="291" t="s">
        <v>27943</v>
      </c>
      <c r="B18302" s="292" t="s">
        <v>27944</v>
      </c>
      <c r="C18302" s="292" t="s">
        <v>58</v>
      </c>
      <c r="D18302" s="293">
        <v>193569.3</v>
      </c>
    </row>
    <row r="18303" spans="1:4">
      <c r="A18303" s="291" t="s">
        <v>27945</v>
      </c>
      <c r="B18303" s="292" t="s">
        <v>27944</v>
      </c>
      <c r="C18303" s="292" t="s">
        <v>58</v>
      </c>
      <c r="D18303" s="293">
        <v>193348.2</v>
      </c>
    </row>
    <row r="18304" spans="1:4">
      <c r="A18304" s="291" t="s">
        <v>27946</v>
      </c>
      <c r="B18304" s="292" t="s">
        <v>27947</v>
      </c>
      <c r="C18304" s="292" t="s">
        <v>58</v>
      </c>
      <c r="D18304" s="293">
        <v>211182.3</v>
      </c>
    </row>
    <row r="18305" spans="1:4">
      <c r="A18305" s="291" t="s">
        <v>27948</v>
      </c>
      <c r="B18305" s="292" t="s">
        <v>27947</v>
      </c>
      <c r="C18305" s="292" t="s">
        <v>58</v>
      </c>
      <c r="D18305" s="293">
        <v>210961.2</v>
      </c>
    </row>
    <row r="18306" spans="1:4">
      <c r="A18306" s="291" t="s">
        <v>27949</v>
      </c>
      <c r="B18306" s="292" t="s">
        <v>27950</v>
      </c>
      <c r="C18306" s="292" t="s">
        <v>58</v>
      </c>
      <c r="D18306" s="293">
        <v>303197.40000000002</v>
      </c>
    </row>
    <row r="18307" spans="1:4">
      <c r="A18307" s="291" t="s">
        <v>27951</v>
      </c>
      <c r="B18307" s="292" t="s">
        <v>27950</v>
      </c>
      <c r="C18307" s="292" t="s">
        <v>58</v>
      </c>
      <c r="D18307" s="293">
        <v>302976.2</v>
      </c>
    </row>
    <row r="18308" spans="1:4">
      <c r="A18308" s="291" t="s">
        <v>27952</v>
      </c>
      <c r="B18308" s="292" t="s">
        <v>27953</v>
      </c>
      <c r="C18308" s="292" t="s">
        <v>58</v>
      </c>
      <c r="D18308" s="293">
        <v>417092.3</v>
      </c>
    </row>
    <row r="18309" spans="1:4">
      <c r="A18309" s="291" t="s">
        <v>27954</v>
      </c>
      <c r="B18309" s="292" t="s">
        <v>27953</v>
      </c>
      <c r="C18309" s="292" t="s">
        <v>58</v>
      </c>
      <c r="D18309" s="293">
        <v>416871.2</v>
      </c>
    </row>
    <row r="18310" spans="1:4">
      <c r="A18310" s="291" t="s">
        <v>27955</v>
      </c>
      <c r="B18310" s="292" t="s">
        <v>27956</v>
      </c>
      <c r="C18310" s="292" t="s">
        <v>58</v>
      </c>
      <c r="D18310" s="293">
        <v>61574.82</v>
      </c>
    </row>
    <row r="18311" spans="1:4">
      <c r="A18311" s="291" t="s">
        <v>27957</v>
      </c>
      <c r="B18311" s="292" t="s">
        <v>27956</v>
      </c>
      <c r="C18311" s="292" t="s">
        <v>58</v>
      </c>
      <c r="D18311" s="293">
        <v>61353.68</v>
      </c>
    </row>
    <row r="18312" spans="1:4">
      <c r="A18312" s="291" t="s">
        <v>27958</v>
      </c>
      <c r="B18312" s="292" t="s">
        <v>27959</v>
      </c>
      <c r="C18312" s="292" t="s">
        <v>58</v>
      </c>
      <c r="D18312" s="293">
        <v>97092.32</v>
      </c>
    </row>
    <row r="18313" spans="1:4">
      <c r="A18313" s="291" t="s">
        <v>27960</v>
      </c>
      <c r="B18313" s="292" t="s">
        <v>27959</v>
      </c>
      <c r="C18313" s="292" t="s">
        <v>58</v>
      </c>
      <c r="D18313" s="293">
        <v>96871.18</v>
      </c>
    </row>
    <row r="18314" spans="1:4">
      <c r="A18314" s="291" t="s">
        <v>27961</v>
      </c>
      <c r="B18314" s="292" t="s">
        <v>27962</v>
      </c>
      <c r="C18314" s="292" t="s">
        <v>58</v>
      </c>
      <c r="D18314" s="293">
        <v>99092.32</v>
      </c>
    </row>
    <row r="18315" spans="1:4">
      <c r="A18315" s="291" t="s">
        <v>27963</v>
      </c>
      <c r="B18315" s="292" t="s">
        <v>27962</v>
      </c>
      <c r="C18315" s="292" t="s">
        <v>58</v>
      </c>
      <c r="D18315" s="293">
        <v>98871.18</v>
      </c>
    </row>
    <row r="18316" spans="1:4">
      <c r="A18316" s="291" t="s">
        <v>27964</v>
      </c>
      <c r="B18316" s="292" t="s">
        <v>27965</v>
      </c>
      <c r="C18316" s="292" t="s">
        <v>58</v>
      </c>
      <c r="D18316" s="293">
        <v>105092.3</v>
      </c>
    </row>
    <row r="18317" spans="1:4">
      <c r="A18317" s="291" t="s">
        <v>27966</v>
      </c>
      <c r="B18317" s="292" t="s">
        <v>27965</v>
      </c>
      <c r="C18317" s="292" t="s">
        <v>58</v>
      </c>
      <c r="D18317" s="293">
        <v>104871.2</v>
      </c>
    </row>
    <row r="18318" spans="1:4">
      <c r="A18318" s="291" t="s">
        <v>27967</v>
      </c>
      <c r="B18318" s="292" t="s">
        <v>27968</v>
      </c>
      <c r="C18318" s="292" t="s">
        <v>58</v>
      </c>
      <c r="D18318" s="293">
        <v>158092.29999999999</v>
      </c>
    </row>
    <row r="18319" spans="1:4">
      <c r="A18319" s="291" t="s">
        <v>27969</v>
      </c>
      <c r="B18319" s="292" t="s">
        <v>27968</v>
      </c>
      <c r="C18319" s="292" t="s">
        <v>58</v>
      </c>
      <c r="D18319" s="293">
        <v>157871.20000000001</v>
      </c>
    </row>
    <row r="18320" spans="1:4">
      <c r="A18320" s="291" t="s">
        <v>27970</v>
      </c>
      <c r="B18320" s="292" t="s">
        <v>27971</v>
      </c>
      <c r="C18320" s="292" t="s">
        <v>58</v>
      </c>
      <c r="D18320" s="293">
        <v>586.94000000000005</v>
      </c>
    </row>
    <row r="18321" spans="1:4">
      <c r="A18321" s="291" t="s">
        <v>27972</v>
      </c>
      <c r="B18321" s="292" t="s">
        <v>27971</v>
      </c>
      <c r="C18321" s="292" t="s">
        <v>58</v>
      </c>
      <c r="D18321" s="293">
        <v>585.35</v>
      </c>
    </row>
    <row r="18322" spans="1:4">
      <c r="A18322" s="291" t="s">
        <v>27973</v>
      </c>
      <c r="B18322" s="292" t="s">
        <v>27974</v>
      </c>
      <c r="C18322" s="292" t="s">
        <v>58</v>
      </c>
      <c r="D18322" s="293">
        <v>343.72</v>
      </c>
    </row>
    <row r="18323" spans="1:4">
      <c r="A18323" s="291" t="s">
        <v>27975</v>
      </c>
      <c r="B18323" s="292" t="s">
        <v>27974</v>
      </c>
      <c r="C18323" s="292" t="s">
        <v>58</v>
      </c>
      <c r="D18323" s="293">
        <v>340.55</v>
      </c>
    </row>
    <row r="18324" spans="1:4">
      <c r="A18324" s="291" t="s">
        <v>27976</v>
      </c>
      <c r="B18324" s="292" t="s">
        <v>27977</v>
      </c>
      <c r="C18324" s="292" t="s">
        <v>58</v>
      </c>
      <c r="D18324" s="293">
        <v>501.72</v>
      </c>
    </row>
    <row r="18325" spans="1:4">
      <c r="A18325" s="291" t="s">
        <v>27978</v>
      </c>
      <c r="B18325" s="292" t="s">
        <v>27977</v>
      </c>
      <c r="C18325" s="292" t="s">
        <v>58</v>
      </c>
      <c r="D18325" s="293">
        <v>498.55</v>
      </c>
    </row>
    <row r="18326" spans="1:4">
      <c r="A18326" s="291" t="s">
        <v>27979</v>
      </c>
      <c r="B18326" s="292" t="s">
        <v>27980</v>
      </c>
      <c r="C18326" s="292" t="s">
        <v>58</v>
      </c>
      <c r="D18326" s="293">
        <v>234.87</v>
      </c>
    </row>
    <row r="18327" spans="1:4">
      <c r="A18327" s="291" t="s">
        <v>27981</v>
      </c>
      <c r="B18327" s="292" t="s">
        <v>27980</v>
      </c>
      <c r="C18327" s="292" t="s">
        <v>58</v>
      </c>
      <c r="D18327" s="293">
        <v>231.7</v>
      </c>
    </row>
    <row r="18328" spans="1:4">
      <c r="A18328" s="291" t="s">
        <v>27982</v>
      </c>
      <c r="B18328" s="292" t="s">
        <v>27983</v>
      </c>
      <c r="C18328" s="292" t="s">
        <v>58</v>
      </c>
      <c r="D18328" s="293">
        <v>2876.72</v>
      </c>
    </row>
    <row r="18329" spans="1:4">
      <c r="A18329" s="291" t="s">
        <v>27984</v>
      </c>
      <c r="B18329" s="292" t="s">
        <v>27983</v>
      </c>
      <c r="C18329" s="292" t="s">
        <v>58</v>
      </c>
      <c r="D18329" s="293">
        <v>2873.55</v>
      </c>
    </row>
    <row r="18330" spans="1:4">
      <c r="A18330" s="291" t="s">
        <v>27985</v>
      </c>
      <c r="B18330" s="292" t="s">
        <v>27986</v>
      </c>
      <c r="C18330" s="292" t="s">
        <v>58</v>
      </c>
      <c r="D18330" s="293">
        <v>2327.89</v>
      </c>
    </row>
    <row r="18331" spans="1:4">
      <c r="A18331" s="291" t="s">
        <v>27987</v>
      </c>
      <c r="B18331" s="292" t="s">
        <v>27986</v>
      </c>
      <c r="C18331" s="292" t="s">
        <v>58</v>
      </c>
      <c r="D18331" s="293">
        <v>2257.81</v>
      </c>
    </row>
    <row r="18332" spans="1:4">
      <c r="A18332" s="291" t="s">
        <v>27988</v>
      </c>
      <c r="B18332" s="292" t="s">
        <v>27989</v>
      </c>
      <c r="C18332" s="292" t="s">
        <v>58</v>
      </c>
      <c r="D18332" s="293">
        <v>3614.81</v>
      </c>
    </row>
    <row r="18333" spans="1:4">
      <c r="A18333" s="291" t="s">
        <v>27990</v>
      </c>
      <c r="B18333" s="292" t="s">
        <v>27989</v>
      </c>
      <c r="C18333" s="292" t="s">
        <v>58</v>
      </c>
      <c r="D18333" s="293">
        <v>3544.73</v>
      </c>
    </row>
    <row r="18334" spans="1:4">
      <c r="A18334" s="291" t="s">
        <v>27991</v>
      </c>
      <c r="B18334" s="292" t="s">
        <v>27992</v>
      </c>
      <c r="C18334" s="292" t="s">
        <v>58</v>
      </c>
      <c r="D18334" s="293">
        <v>39383.72</v>
      </c>
    </row>
    <row r="18335" spans="1:4">
      <c r="A18335" s="291" t="s">
        <v>27993</v>
      </c>
      <c r="B18335" s="292" t="s">
        <v>27992</v>
      </c>
      <c r="C18335" s="292" t="s">
        <v>58</v>
      </c>
      <c r="D18335" s="293">
        <v>39380.550000000003</v>
      </c>
    </row>
    <row r="18336" spans="1:4">
      <c r="A18336" s="291" t="s">
        <v>27994</v>
      </c>
      <c r="B18336" s="292" t="s">
        <v>27995</v>
      </c>
      <c r="C18336" s="292" t="s">
        <v>58</v>
      </c>
      <c r="D18336" s="293">
        <v>50442.61</v>
      </c>
    </row>
    <row r="18337" spans="1:4">
      <c r="A18337" s="291" t="s">
        <v>27996</v>
      </c>
      <c r="B18337" s="292" t="s">
        <v>27995</v>
      </c>
      <c r="C18337" s="292" t="s">
        <v>58</v>
      </c>
      <c r="D18337" s="293">
        <v>50439.44</v>
      </c>
    </row>
    <row r="18338" spans="1:4">
      <c r="A18338" s="291" t="s">
        <v>27997</v>
      </c>
      <c r="B18338" s="292" t="s">
        <v>27998</v>
      </c>
      <c r="C18338" s="292" t="s">
        <v>58</v>
      </c>
      <c r="D18338" s="293">
        <v>47733.5</v>
      </c>
    </row>
    <row r="18339" spans="1:4">
      <c r="A18339" s="291" t="s">
        <v>27999</v>
      </c>
      <c r="B18339" s="292" t="s">
        <v>27998</v>
      </c>
      <c r="C18339" s="292" t="s">
        <v>58</v>
      </c>
      <c r="D18339" s="293">
        <v>47730.33</v>
      </c>
    </row>
    <row r="18340" spans="1:4">
      <c r="A18340" s="291" t="s">
        <v>28000</v>
      </c>
      <c r="B18340" s="292" t="s">
        <v>28001</v>
      </c>
      <c r="C18340" s="292" t="s">
        <v>58</v>
      </c>
      <c r="D18340" s="293">
        <v>67087.13</v>
      </c>
    </row>
    <row r="18341" spans="1:4">
      <c r="A18341" s="291" t="s">
        <v>28002</v>
      </c>
      <c r="B18341" s="292" t="s">
        <v>28001</v>
      </c>
      <c r="C18341" s="292" t="s">
        <v>58</v>
      </c>
      <c r="D18341" s="293">
        <v>67083.960000000006</v>
      </c>
    </row>
    <row r="18342" spans="1:4">
      <c r="A18342" s="291" t="s">
        <v>28003</v>
      </c>
      <c r="B18342" s="292" t="s">
        <v>28004</v>
      </c>
      <c r="C18342" s="292" t="s">
        <v>58</v>
      </c>
      <c r="D18342" s="293">
        <v>69823.72</v>
      </c>
    </row>
    <row r="18343" spans="1:4">
      <c r="A18343" s="291" t="s">
        <v>28005</v>
      </c>
      <c r="B18343" s="292" t="s">
        <v>28004</v>
      </c>
      <c r="C18343" s="292" t="s">
        <v>58</v>
      </c>
      <c r="D18343" s="293">
        <v>69820.55</v>
      </c>
    </row>
    <row r="18344" spans="1:4">
      <c r="A18344" s="291" t="s">
        <v>28006</v>
      </c>
      <c r="B18344" s="292" t="s">
        <v>28007</v>
      </c>
      <c r="C18344" s="292" t="s">
        <v>58</v>
      </c>
      <c r="D18344" s="293">
        <v>89923.72</v>
      </c>
    </row>
    <row r="18345" spans="1:4">
      <c r="A18345" s="291" t="s">
        <v>28008</v>
      </c>
      <c r="B18345" s="292" t="s">
        <v>28007</v>
      </c>
      <c r="C18345" s="292" t="s">
        <v>58</v>
      </c>
      <c r="D18345" s="293">
        <v>89920.55</v>
      </c>
    </row>
    <row r="18346" spans="1:4">
      <c r="A18346" s="291" t="s">
        <v>28009</v>
      </c>
      <c r="B18346" s="292" t="s">
        <v>28010</v>
      </c>
      <c r="C18346" s="292" t="s">
        <v>58</v>
      </c>
      <c r="D18346" s="293">
        <v>117923.7</v>
      </c>
    </row>
    <row r="18347" spans="1:4">
      <c r="A18347" s="291" t="s">
        <v>28011</v>
      </c>
      <c r="B18347" s="292" t="s">
        <v>28010</v>
      </c>
      <c r="C18347" s="292" t="s">
        <v>58</v>
      </c>
      <c r="D18347" s="293">
        <v>117920.6</v>
      </c>
    </row>
    <row r="18348" spans="1:4">
      <c r="A18348" s="291" t="s">
        <v>28012</v>
      </c>
      <c r="B18348" s="292" t="s">
        <v>28013</v>
      </c>
      <c r="C18348" s="292" t="s">
        <v>58</v>
      </c>
      <c r="D18348" s="293">
        <v>163641.60000000001</v>
      </c>
    </row>
    <row r="18349" spans="1:4">
      <c r="A18349" s="291" t="s">
        <v>28014</v>
      </c>
      <c r="B18349" s="292" t="s">
        <v>28013</v>
      </c>
      <c r="C18349" s="292" t="s">
        <v>58</v>
      </c>
      <c r="D18349" s="293">
        <v>163638.5</v>
      </c>
    </row>
    <row r="18350" spans="1:4">
      <c r="A18350" s="291" t="s">
        <v>28015</v>
      </c>
      <c r="B18350" s="292" t="s">
        <v>28016</v>
      </c>
      <c r="C18350" s="292" t="s">
        <v>58</v>
      </c>
      <c r="D18350" s="293">
        <v>215223.7</v>
      </c>
    </row>
    <row r="18351" spans="1:4">
      <c r="A18351" s="291" t="s">
        <v>28017</v>
      </c>
      <c r="B18351" s="292" t="s">
        <v>28016</v>
      </c>
      <c r="C18351" s="292" t="s">
        <v>58</v>
      </c>
      <c r="D18351" s="293">
        <v>215220.6</v>
      </c>
    </row>
    <row r="18352" spans="1:4">
      <c r="A18352" s="291" t="s">
        <v>28018</v>
      </c>
      <c r="B18352" s="292" t="s">
        <v>28019</v>
      </c>
      <c r="C18352" s="292" t="s">
        <v>58</v>
      </c>
      <c r="D18352" s="293">
        <v>47623.72</v>
      </c>
    </row>
    <row r="18353" spans="1:4">
      <c r="A18353" s="291" t="s">
        <v>28020</v>
      </c>
      <c r="B18353" s="292" t="s">
        <v>28019</v>
      </c>
      <c r="C18353" s="292" t="s">
        <v>58</v>
      </c>
      <c r="D18353" s="293">
        <v>47620.55</v>
      </c>
    </row>
    <row r="18354" spans="1:4">
      <c r="A18354" s="291" t="s">
        <v>28021</v>
      </c>
      <c r="B18354" s="292" t="s">
        <v>28022</v>
      </c>
      <c r="C18354" s="292" t="s">
        <v>58</v>
      </c>
      <c r="D18354" s="293">
        <v>59423.72</v>
      </c>
    </row>
    <row r="18355" spans="1:4">
      <c r="A18355" s="291" t="s">
        <v>28023</v>
      </c>
      <c r="B18355" s="292" t="s">
        <v>28022</v>
      </c>
      <c r="C18355" s="292" t="s">
        <v>58</v>
      </c>
      <c r="D18355" s="293">
        <v>59420.55</v>
      </c>
    </row>
    <row r="18356" spans="1:4">
      <c r="A18356" s="291" t="s">
        <v>28024</v>
      </c>
      <c r="B18356" s="292" t="s">
        <v>28025</v>
      </c>
      <c r="C18356" s="292" t="s">
        <v>58</v>
      </c>
      <c r="D18356" s="293">
        <v>77127.72</v>
      </c>
    </row>
    <row r="18357" spans="1:4">
      <c r="A18357" s="291" t="s">
        <v>28026</v>
      </c>
      <c r="B18357" s="292" t="s">
        <v>28025</v>
      </c>
      <c r="C18357" s="292" t="s">
        <v>58</v>
      </c>
      <c r="D18357" s="293">
        <v>77124.55</v>
      </c>
    </row>
    <row r="18358" spans="1:4">
      <c r="A18358" s="291" t="s">
        <v>28027</v>
      </c>
      <c r="B18358" s="292" t="s">
        <v>28028</v>
      </c>
      <c r="C18358" s="292" t="s">
        <v>58</v>
      </c>
      <c r="D18358" s="293">
        <v>88023.72</v>
      </c>
    </row>
    <row r="18359" spans="1:4">
      <c r="A18359" s="291" t="s">
        <v>28029</v>
      </c>
      <c r="B18359" s="292" t="s">
        <v>28028</v>
      </c>
      <c r="C18359" s="292" t="s">
        <v>58</v>
      </c>
      <c r="D18359" s="293">
        <v>88020.55</v>
      </c>
    </row>
    <row r="18360" spans="1:4">
      <c r="A18360" s="291" t="s">
        <v>28030</v>
      </c>
      <c r="B18360" s="292" t="s">
        <v>28031</v>
      </c>
      <c r="C18360" s="292" t="s">
        <v>58</v>
      </c>
      <c r="D18360" s="293">
        <v>117876.7</v>
      </c>
    </row>
    <row r="18361" spans="1:4">
      <c r="A18361" s="291" t="s">
        <v>28032</v>
      </c>
      <c r="B18361" s="292" t="s">
        <v>28031</v>
      </c>
      <c r="C18361" s="292" t="s">
        <v>58</v>
      </c>
      <c r="D18361" s="293">
        <v>117873.60000000001</v>
      </c>
    </row>
    <row r="18362" spans="1:4">
      <c r="A18362" s="291" t="s">
        <v>28033</v>
      </c>
      <c r="B18362" s="292" t="s">
        <v>28034</v>
      </c>
      <c r="C18362" s="292" t="s">
        <v>58</v>
      </c>
      <c r="D18362" s="293">
        <v>148573.70000000001</v>
      </c>
    </row>
    <row r="18363" spans="1:4">
      <c r="A18363" s="291" t="s">
        <v>28035</v>
      </c>
      <c r="B18363" s="292" t="s">
        <v>28034</v>
      </c>
      <c r="C18363" s="292" t="s">
        <v>58</v>
      </c>
      <c r="D18363" s="293">
        <v>148570.6</v>
      </c>
    </row>
    <row r="18364" spans="1:4">
      <c r="A18364" s="291" t="s">
        <v>28036</v>
      </c>
      <c r="B18364" s="292" t="s">
        <v>28037</v>
      </c>
      <c r="C18364" s="292" t="s">
        <v>58</v>
      </c>
      <c r="D18364" s="293">
        <v>207380.9</v>
      </c>
    </row>
    <row r="18365" spans="1:4">
      <c r="A18365" s="291" t="s">
        <v>28038</v>
      </c>
      <c r="B18365" s="292" t="s">
        <v>28037</v>
      </c>
      <c r="C18365" s="292" t="s">
        <v>58</v>
      </c>
      <c r="D18365" s="293">
        <v>207377.7</v>
      </c>
    </row>
    <row r="18366" spans="1:4">
      <c r="A18366" s="291" t="s">
        <v>28039</v>
      </c>
      <c r="B18366" s="292" t="s">
        <v>28040</v>
      </c>
      <c r="C18366" s="292" t="s">
        <v>58</v>
      </c>
      <c r="D18366" s="293">
        <v>265473.7</v>
      </c>
    </row>
    <row r="18367" spans="1:4">
      <c r="A18367" s="291" t="s">
        <v>28041</v>
      </c>
      <c r="B18367" s="292" t="s">
        <v>28040</v>
      </c>
      <c r="C18367" s="292" t="s">
        <v>58</v>
      </c>
      <c r="D18367" s="293">
        <v>265470.59999999998</v>
      </c>
    </row>
    <row r="18368" spans="1:4">
      <c r="A18368" s="291" t="s">
        <v>28042</v>
      </c>
      <c r="B18368" s="292" t="s">
        <v>28043</v>
      </c>
      <c r="C18368" s="292" t="s">
        <v>58</v>
      </c>
      <c r="D18368" s="293">
        <v>80991.72</v>
      </c>
    </row>
    <row r="18369" spans="1:4">
      <c r="A18369" s="291" t="s">
        <v>28044</v>
      </c>
      <c r="B18369" s="292" t="s">
        <v>28043</v>
      </c>
      <c r="C18369" s="292" t="s">
        <v>58</v>
      </c>
      <c r="D18369" s="293">
        <v>80988.55</v>
      </c>
    </row>
    <row r="18370" spans="1:4">
      <c r="A18370" s="291" t="s">
        <v>28045</v>
      </c>
      <c r="B18370" s="292" t="s">
        <v>28046</v>
      </c>
      <c r="C18370" s="292" t="s">
        <v>58</v>
      </c>
      <c r="D18370" s="293">
        <v>671.13</v>
      </c>
    </row>
    <row r="18371" spans="1:4">
      <c r="A18371" s="291" t="s">
        <v>28047</v>
      </c>
      <c r="B18371" s="292" t="s">
        <v>28046</v>
      </c>
      <c r="C18371" s="292" t="s">
        <v>58</v>
      </c>
      <c r="D18371" s="293">
        <v>671.13</v>
      </c>
    </row>
    <row r="18372" spans="1:4">
      <c r="A18372" s="291" t="s">
        <v>28048</v>
      </c>
      <c r="B18372" s="292" t="s">
        <v>28049</v>
      </c>
      <c r="C18372" s="292" t="s">
        <v>58</v>
      </c>
      <c r="D18372" s="293">
        <v>671.13</v>
      </c>
    </row>
    <row r="18373" spans="1:4">
      <c r="A18373" s="291" t="s">
        <v>28050</v>
      </c>
      <c r="B18373" s="292" t="s">
        <v>28049</v>
      </c>
      <c r="C18373" s="292" t="s">
        <v>58</v>
      </c>
      <c r="D18373" s="293">
        <v>671.13</v>
      </c>
    </row>
    <row r="18374" spans="1:4">
      <c r="A18374" s="291" t="s">
        <v>28051</v>
      </c>
      <c r="B18374" s="292" t="s">
        <v>28052</v>
      </c>
      <c r="C18374" s="292" t="s">
        <v>58</v>
      </c>
      <c r="D18374" s="293">
        <v>671.13</v>
      </c>
    </row>
    <row r="18375" spans="1:4">
      <c r="A18375" s="291" t="s">
        <v>28053</v>
      </c>
      <c r="B18375" s="292" t="s">
        <v>28052</v>
      </c>
      <c r="C18375" s="292" t="s">
        <v>58</v>
      </c>
      <c r="D18375" s="293">
        <v>671.13</v>
      </c>
    </row>
    <row r="18376" spans="1:4">
      <c r="A18376" s="291" t="s">
        <v>28054</v>
      </c>
      <c r="B18376" s="292" t="s">
        <v>28055</v>
      </c>
      <c r="C18376" s="292" t="s">
        <v>58</v>
      </c>
      <c r="D18376" s="293">
        <v>671.13</v>
      </c>
    </row>
    <row r="18377" spans="1:4">
      <c r="A18377" s="291" t="s">
        <v>28056</v>
      </c>
      <c r="B18377" s="292" t="s">
        <v>28055</v>
      </c>
      <c r="C18377" s="292" t="s">
        <v>58</v>
      </c>
      <c r="D18377" s="293">
        <v>671.13</v>
      </c>
    </row>
    <row r="18378" spans="1:4">
      <c r="A18378" s="291" t="s">
        <v>28057</v>
      </c>
      <c r="B18378" s="292" t="s">
        <v>28058</v>
      </c>
      <c r="C18378" s="292" t="s">
        <v>58</v>
      </c>
      <c r="D18378" s="293">
        <v>671.13</v>
      </c>
    </row>
    <row r="18379" spans="1:4">
      <c r="A18379" s="291" t="s">
        <v>28059</v>
      </c>
      <c r="B18379" s="292" t="s">
        <v>28058</v>
      </c>
      <c r="C18379" s="292" t="s">
        <v>58</v>
      </c>
      <c r="D18379" s="293">
        <v>671.13</v>
      </c>
    </row>
    <row r="18380" spans="1:4">
      <c r="A18380" s="291" t="s">
        <v>28060</v>
      </c>
      <c r="B18380" s="292" t="s">
        <v>28061</v>
      </c>
      <c r="C18380" s="292" t="s">
        <v>58</v>
      </c>
      <c r="D18380" s="293">
        <v>671.13</v>
      </c>
    </row>
    <row r="18381" spans="1:4">
      <c r="A18381" s="291" t="s">
        <v>28062</v>
      </c>
      <c r="B18381" s="292" t="s">
        <v>28061</v>
      </c>
      <c r="C18381" s="292" t="s">
        <v>58</v>
      </c>
      <c r="D18381" s="293">
        <v>671.13</v>
      </c>
    </row>
    <row r="18382" spans="1:4">
      <c r="A18382" s="291" t="s">
        <v>28063</v>
      </c>
      <c r="B18382" s="292" t="s">
        <v>28064</v>
      </c>
      <c r="C18382" s="292" t="s">
        <v>58</v>
      </c>
      <c r="D18382" s="293">
        <v>671.13</v>
      </c>
    </row>
    <row r="18383" spans="1:4">
      <c r="A18383" s="291" t="s">
        <v>28065</v>
      </c>
      <c r="B18383" s="292" t="s">
        <v>28064</v>
      </c>
      <c r="C18383" s="292" t="s">
        <v>58</v>
      </c>
      <c r="D18383" s="293">
        <v>671.13</v>
      </c>
    </row>
    <row r="18384" spans="1:4">
      <c r="A18384" s="291" t="s">
        <v>28066</v>
      </c>
      <c r="B18384" s="292" t="s">
        <v>28067</v>
      </c>
      <c r="C18384" s="292" t="s">
        <v>58</v>
      </c>
      <c r="D18384" s="293">
        <v>671.13</v>
      </c>
    </row>
    <row r="18385" spans="1:4">
      <c r="A18385" s="291" t="s">
        <v>28068</v>
      </c>
      <c r="B18385" s="292" t="s">
        <v>28067</v>
      </c>
      <c r="C18385" s="292" t="s">
        <v>58</v>
      </c>
      <c r="D18385" s="293">
        <v>671.13</v>
      </c>
    </row>
    <row r="18386" spans="1:4">
      <c r="A18386" s="291" t="s">
        <v>28069</v>
      </c>
      <c r="B18386" s="292" t="s">
        <v>28070</v>
      </c>
      <c r="C18386" s="292" t="s">
        <v>63</v>
      </c>
      <c r="D18386" s="293">
        <v>136.78</v>
      </c>
    </row>
    <row r="18387" spans="1:4">
      <c r="A18387" s="291" t="s">
        <v>28071</v>
      </c>
      <c r="B18387" s="292" t="s">
        <v>28070</v>
      </c>
      <c r="C18387" s="292" t="s">
        <v>63</v>
      </c>
      <c r="D18387" s="293">
        <v>133.61000000000001</v>
      </c>
    </row>
    <row r="18388" spans="1:4">
      <c r="A18388" s="291" t="s">
        <v>28072</v>
      </c>
      <c r="B18388" s="292" t="s">
        <v>28073</v>
      </c>
      <c r="C18388" s="292" t="s">
        <v>58</v>
      </c>
      <c r="D18388" s="293">
        <v>80.11</v>
      </c>
    </row>
    <row r="18389" spans="1:4">
      <c r="A18389" s="291" t="s">
        <v>28074</v>
      </c>
      <c r="B18389" s="292" t="s">
        <v>28073</v>
      </c>
      <c r="C18389" s="292" t="s">
        <v>58</v>
      </c>
      <c r="D18389" s="293">
        <v>76.94</v>
      </c>
    </row>
    <row r="18390" spans="1:4">
      <c r="A18390" s="291" t="s">
        <v>28075</v>
      </c>
      <c r="B18390" s="292" t="s">
        <v>28076</v>
      </c>
      <c r="C18390" s="292" t="s">
        <v>63</v>
      </c>
      <c r="D18390" s="293">
        <v>361.4</v>
      </c>
    </row>
    <row r="18391" spans="1:4">
      <c r="A18391" s="291" t="s">
        <v>28077</v>
      </c>
      <c r="B18391" s="292" t="s">
        <v>28076</v>
      </c>
      <c r="C18391" s="292" t="s">
        <v>63</v>
      </c>
      <c r="D18391" s="293">
        <v>351.09</v>
      </c>
    </row>
    <row r="18392" spans="1:4">
      <c r="A18392" s="291" t="s">
        <v>28078</v>
      </c>
      <c r="B18392" s="292" t="s">
        <v>28079</v>
      </c>
      <c r="C18392" s="292" t="s">
        <v>16</v>
      </c>
      <c r="D18392" s="293">
        <v>782.23</v>
      </c>
    </row>
    <row r="18393" spans="1:4">
      <c r="A18393" s="291" t="s">
        <v>28080</v>
      </c>
      <c r="B18393" s="292" t="s">
        <v>28079</v>
      </c>
      <c r="C18393" s="292" t="s">
        <v>16</v>
      </c>
      <c r="D18393" s="293">
        <v>766.82</v>
      </c>
    </row>
    <row r="18394" spans="1:4">
      <c r="A18394" s="291" t="s">
        <v>28081</v>
      </c>
      <c r="B18394" s="292" t="s">
        <v>28082</v>
      </c>
      <c r="C18394" s="292" t="s">
        <v>16</v>
      </c>
      <c r="D18394" s="293">
        <v>759.34</v>
      </c>
    </row>
    <row r="18395" spans="1:4">
      <c r="A18395" s="291" t="s">
        <v>28083</v>
      </c>
      <c r="B18395" s="292" t="s">
        <v>28082</v>
      </c>
      <c r="C18395" s="292" t="s">
        <v>16</v>
      </c>
      <c r="D18395" s="293">
        <v>743.92</v>
      </c>
    </row>
    <row r="18396" spans="1:4">
      <c r="A18396" s="291" t="s">
        <v>28084</v>
      </c>
      <c r="B18396" s="292" t="s">
        <v>28085</v>
      </c>
      <c r="C18396" s="292" t="s">
        <v>16</v>
      </c>
      <c r="D18396" s="293">
        <v>759.37</v>
      </c>
    </row>
    <row r="18397" spans="1:4">
      <c r="A18397" s="291" t="s">
        <v>28086</v>
      </c>
      <c r="B18397" s="292" t="s">
        <v>28085</v>
      </c>
      <c r="C18397" s="292" t="s">
        <v>16</v>
      </c>
      <c r="D18397" s="293">
        <v>743.95</v>
      </c>
    </row>
    <row r="18398" spans="1:4">
      <c r="A18398" s="291" t="s">
        <v>28087</v>
      </c>
      <c r="B18398" s="292" t="s">
        <v>28088</v>
      </c>
      <c r="C18398" s="292" t="s">
        <v>16</v>
      </c>
      <c r="D18398" s="293">
        <v>759.4</v>
      </c>
    </row>
    <row r="18399" spans="1:4">
      <c r="A18399" s="291" t="s">
        <v>28089</v>
      </c>
      <c r="B18399" s="292" t="s">
        <v>28088</v>
      </c>
      <c r="C18399" s="292" t="s">
        <v>16</v>
      </c>
      <c r="D18399" s="293">
        <v>743.99</v>
      </c>
    </row>
    <row r="18400" spans="1:4">
      <c r="A18400" s="291" t="s">
        <v>28090</v>
      </c>
      <c r="B18400" s="292" t="s">
        <v>28091</v>
      </c>
      <c r="C18400" s="292" t="s">
        <v>16</v>
      </c>
      <c r="D18400" s="293">
        <v>759.4</v>
      </c>
    </row>
    <row r="18401" spans="1:4">
      <c r="A18401" s="291" t="s">
        <v>28092</v>
      </c>
      <c r="B18401" s="292" t="s">
        <v>28091</v>
      </c>
      <c r="C18401" s="292" t="s">
        <v>16</v>
      </c>
      <c r="D18401" s="293">
        <v>743.99</v>
      </c>
    </row>
    <row r="18402" spans="1:4">
      <c r="A18402" s="291" t="s">
        <v>28093</v>
      </c>
      <c r="B18402" s="292" t="s">
        <v>28094</v>
      </c>
      <c r="C18402" s="292" t="s">
        <v>16</v>
      </c>
      <c r="D18402" s="293">
        <v>759.27</v>
      </c>
    </row>
    <row r="18403" spans="1:4">
      <c r="A18403" s="291" t="s">
        <v>28095</v>
      </c>
      <c r="B18403" s="292" t="s">
        <v>28094</v>
      </c>
      <c r="C18403" s="292" t="s">
        <v>16</v>
      </c>
      <c r="D18403" s="293">
        <v>743.86</v>
      </c>
    </row>
    <row r="18404" spans="1:4">
      <c r="A18404" s="291" t="s">
        <v>28096</v>
      </c>
      <c r="B18404" s="292" t="s">
        <v>28097</v>
      </c>
      <c r="C18404" s="292" t="s">
        <v>63</v>
      </c>
      <c r="D18404" s="293">
        <v>64.42</v>
      </c>
    </row>
    <row r="18405" spans="1:4">
      <c r="A18405" s="291" t="s">
        <v>28098</v>
      </c>
      <c r="B18405" s="292" t="s">
        <v>28097</v>
      </c>
      <c r="C18405" s="292" t="s">
        <v>63</v>
      </c>
      <c r="D18405" s="293">
        <v>60.56</v>
      </c>
    </row>
    <row r="18406" spans="1:4">
      <c r="A18406" s="291" t="s">
        <v>28099</v>
      </c>
      <c r="B18406" s="292" t="s">
        <v>28100</v>
      </c>
      <c r="C18406" s="292" t="s">
        <v>63</v>
      </c>
      <c r="D18406" s="293">
        <v>70.709999999999994</v>
      </c>
    </row>
    <row r="18407" spans="1:4">
      <c r="A18407" s="291" t="s">
        <v>28101</v>
      </c>
      <c r="B18407" s="292" t="s">
        <v>28100</v>
      </c>
      <c r="C18407" s="292" t="s">
        <v>63</v>
      </c>
      <c r="D18407" s="293">
        <v>66.77</v>
      </c>
    </row>
    <row r="18408" spans="1:4">
      <c r="A18408" s="291" t="s">
        <v>28102</v>
      </c>
      <c r="B18408" s="292" t="s">
        <v>28103</v>
      </c>
      <c r="C18408" s="292" t="s">
        <v>63</v>
      </c>
      <c r="D18408" s="293">
        <v>470.67</v>
      </c>
    </row>
    <row r="18409" spans="1:4">
      <c r="A18409" s="291" t="s">
        <v>28104</v>
      </c>
      <c r="B18409" s="292" t="s">
        <v>28103</v>
      </c>
      <c r="C18409" s="292" t="s">
        <v>63</v>
      </c>
      <c r="D18409" s="293">
        <v>460.36</v>
      </c>
    </row>
    <row r="18410" spans="1:4">
      <c r="A18410" s="291" t="s">
        <v>28105</v>
      </c>
      <c r="B18410" s="292" t="s">
        <v>28106</v>
      </c>
      <c r="C18410" s="292" t="s">
        <v>16</v>
      </c>
      <c r="D18410" s="293">
        <v>965.36</v>
      </c>
    </row>
    <row r="18411" spans="1:4">
      <c r="A18411" s="291" t="s">
        <v>28107</v>
      </c>
      <c r="B18411" s="292" t="s">
        <v>28106</v>
      </c>
      <c r="C18411" s="292" t="s">
        <v>16</v>
      </c>
      <c r="D18411" s="293">
        <v>949.94</v>
      </c>
    </row>
    <row r="18412" spans="1:4">
      <c r="A18412" s="291" t="s">
        <v>28108</v>
      </c>
      <c r="B18412" s="292" t="s">
        <v>28109</v>
      </c>
      <c r="C18412" s="292" t="s">
        <v>16</v>
      </c>
      <c r="D18412" s="293">
        <v>937.55</v>
      </c>
    </row>
    <row r="18413" spans="1:4">
      <c r="A18413" s="291" t="s">
        <v>28110</v>
      </c>
      <c r="B18413" s="292" t="s">
        <v>28109</v>
      </c>
      <c r="C18413" s="292" t="s">
        <v>16</v>
      </c>
      <c r="D18413" s="293">
        <v>922.13</v>
      </c>
    </row>
    <row r="18414" spans="1:4">
      <c r="A18414" s="291" t="s">
        <v>28111</v>
      </c>
      <c r="B18414" s="292" t="s">
        <v>28112</v>
      </c>
      <c r="C18414" s="292" t="s">
        <v>16</v>
      </c>
      <c r="D18414" s="293">
        <v>937.59</v>
      </c>
    </row>
    <row r="18415" spans="1:4">
      <c r="A18415" s="291" t="s">
        <v>28113</v>
      </c>
      <c r="B18415" s="292" t="s">
        <v>28112</v>
      </c>
      <c r="C18415" s="292" t="s">
        <v>16</v>
      </c>
      <c r="D18415" s="293">
        <v>922.17</v>
      </c>
    </row>
    <row r="18416" spans="1:4">
      <c r="A18416" s="291" t="s">
        <v>28114</v>
      </c>
      <c r="B18416" s="292" t="s">
        <v>28115</v>
      </c>
      <c r="C18416" s="292" t="s">
        <v>16</v>
      </c>
      <c r="D18416" s="293">
        <v>937.63</v>
      </c>
    </row>
    <row r="18417" spans="1:4">
      <c r="A18417" s="291" t="s">
        <v>28116</v>
      </c>
      <c r="B18417" s="292" t="s">
        <v>28115</v>
      </c>
      <c r="C18417" s="292" t="s">
        <v>16</v>
      </c>
      <c r="D18417" s="293">
        <v>922.22</v>
      </c>
    </row>
    <row r="18418" spans="1:4">
      <c r="A18418" s="291" t="s">
        <v>28117</v>
      </c>
      <c r="B18418" s="292" t="s">
        <v>28118</v>
      </c>
      <c r="C18418" s="292" t="s">
        <v>16</v>
      </c>
      <c r="D18418" s="293">
        <v>937.63</v>
      </c>
    </row>
    <row r="18419" spans="1:4">
      <c r="A18419" s="291" t="s">
        <v>28119</v>
      </c>
      <c r="B18419" s="292" t="s">
        <v>28118</v>
      </c>
      <c r="C18419" s="292" t="s">
        <v>16</v>
      </c>
      <c r="D18419" s="293">
        <v>922.22</v>
      </c>
    </row>
    <row r="18420" spans="1:4">
      <c r="A18420" s="291" t="s">
        <v>28120</v>
      </c>
      <c r="B18420" s="292" t="s">
        <v>28121</v>
      </c>
      <c r="C18420" s="292" t="s">
        <v>16</v>
      </c>
      <c r="D18420" s="293">
        <v>937.47</v>
      </c>
    </row>
    <row r="18421" spans="1:4">
      <c r="A18421" s="291" t="s">
        <v>28122</v>
      </c>
      <c r="B18421" s="292" t="s">
        <v>28121</v>
      </c>
      <c r="C18421" s="292" t="s">
        <v>16</v>
      </c>
      <c r="D18421" s="293">
        <v>922.05</v>
      </c>
    </row>
    <row r="18422" spans="1:4">
      <c r="A18422" s="291" t="s">
        <v>28123</v>
      </c>
      <c r="B18422" s="292" t="s">
        <v>28124</v>
      </c>
      <c r="C18422" s="292" t="s">
        <v>63</v>
      </c>
      <c r="D18422" s="293">
        <v>101.46</v>
      </c>
    </row>
    <row r="18423" spans="1:4">
      <c r="A18423" s="291" t="s">
        <v>28125</v>
      </c>
      <c r="B18423" s="292" t="s">
        <v>28124</v>
      </c>
      <c r="C18423" s="292" t="s">
        <v>63</v>
      </c>
      <c r="D18423" s="293">
        <v>97.6</v>
      </c>
    </row>
    <row r="18424" spans="1:4">
      <c r="A18424" s="291" t="s">
        <v>28126</v>
      </c>
      <c r="B18424" s="292" t="s">
        <v>28127</v>
      </c>
      <c r="C18424" s="292" t="s">
        <v>63</v>
      </c>
      <c r="D18424" s="293">
        <v>104.7</v>
      </c>
    </row>
    <row r="18425" spans="1:4">
      <c r="A18425" s="291" t="s">
        <v>28128</v>
      </c>
      <c r="B18425" s="292" t="s">
        <v>28127</v>
      </c>
      <c r="C18425" s="292" t="s">
        <v>63</v>
      </c>
      <c r="D18425" s="293">
        <v>100.76</v>
      </c>
    </row>
    <row r="18426" spans="1:4">
      <c r="A18426" s="291" t="s">
        <v>28129</v>
      </c>
      <c r="B18426" s="292" t="s">
        <v>28130</v>
      </c>
      <c r="C18426" s="292" t="s">
        <v>63</v>
      </c>
      <c r="D18426" s="293">
        <v>332.97</v>
      </c>
    </row>
    <row r="18427" spans="1:4">
      <c r="A18427" s="291" t="s">
        <v>28131</v>
      </c>
      <c r="B18427" s="292" t="s">
        <v>28130</v>
      </c>
      <c r="C18427" s="292" t="s">
        <v>63</v>
      </c>
      <c r="D18427" s="293">
        <v>322.66000000000003</v>
      </c>
    </row>
    <row r="18428" spans="1:4">
      <c r="A18428" s="291" t="s">
        <v>28132</v>
      </c>
      <c r="B18428" s="292" t="s">
        <v>28133</v>
      </c>
      <c r="C18428" s="292" t="s">
        <v>16</v>
      </c>
      <c r="D18428" s="293">
        <v>635.76</v>
      </c>
    </row>
    <row r="18429" spans="1:4">
      <c r="A18429" s="291" t="s">
        <v>28134</v>
      </c>
      <c r="B18429" s="292" t="s">
        <v>28133</v>
      </c>
      <c r="C18429" s="292" t="s">
        <v>16</v>
      </c>
      <c r="D18429" s="293">
        <v>620.34</v>
      </c>
    </row>
    <row r="18430" spans="1:4">
      <c r="A18430" s="291" t="s">
        <v>28135</v>
      </c>
      <c r="B18430" s="292" t="s">
        <v>28136</v>
      </c>
      <c r="C18430" s="292" t="s">
        <v>16</v>
      </c>
      <c r="D18430" s="293">
        <v>635.74</v>
      </c>
    </row>
    <row r="18431" spans="1:4">
      <c r="A18431" s="291" t="s">
        <v>28137</v>
      </c>
      <c r="B18431" s="292" t="s">
        <v>28136</v>
      </c>
      <c r="C18431" s="292" t="s">
        <v>16</v>
      </c>
      <c r="D18431" s="293">
        <v>620.33000000000004</v>
      </c>
    </row>
    <row r="18432" spans="1:4">
      <c r="A18432" s="291" t="s">
        <v>28138</v>
      </c>
      <c r="B18432" s="292" t="s">
        <v>28139</v>
      </c>
      <c r="C18432" s="292" t="s">
        <v>16</v>
      </c>
      <c r="D18432" s="293">
        <v>635.76</v>
      </c>
    </row>
    <row r="18433" spans="1:4">
      <c r="A18433" s="291" t="s">
        <v>28140</v>
      </c>
      <c r="B18433" s="292" t="s">
        <v>28139</v>
      </c>
      <c r="C18433" s="292" t="s">
        <v>16</v>
      </c>
      <c r="D18433" s="293">
        <v>620.35</v>
      </c>
    </row>
    <row r="18434" spans="1:4">
      <c r="A18434" s="291" t="s">
        <v>28141</v>
      </c>
      <c r="B18434" s="292" t="s">
        <v>28142</v>
      </c>
      <c r="C18434" s="292" t="s">
        <v>16</v>
      </c>
      <c r="D18434" s="293">
        <v>635.79</v>
      </c>
    </row>
    <row r="18435" spans="1:4">
      <c r="A18435" s="291" t="s">
        <v>28143</v>
      </c>
      <c r="B18435" s="292" t="s">
        <v>28142</v>
      </c>
      <c r="C18435" s="292" t="s">
        <v>16</v>
      </c>
      <c r="D18435" s="293">
        <v>620.38</v>
      </c>
    </row>
    <row r="18436" spans="1:4">
      <c r="A18436" s="291" t="s">
        <v>28144</v>
      </c>
      <c r="B18436" s="292" t="s">
        <v>28145</v>
      </c>
      <c r="C18436" s="292" t="s">
        <v>16</v>
      </c>
      <c r="D18436" s="293">
        <v>635.79</v>
      </c>
    </row>
    <row r="18437" spans="1:4">
      <c r="A18437" s="291" t="s">
        <v>28146</v>
      </c>
      <c r="B18437" s="292" t="s">
        <v>28145</v>
      </c>
      <c r="C18437" s="292" t="s">
        <v>16</v>
      </c>
      <c r="D18437" s="293">
        <v>620.38</v>
      </c>
    </row>
    <row r="18438" spans="1:4">
      <c r="A18438" s="291" t="s">
        <v>28147</v>
      </c>
      <c r="B18438" s="292" t="s">
        <v>28148</v>
      </c>
      <c r="C18438" s="292" t="s">
        <v>16</v>
      </c>
      <c r="D18438" s="293">
        <v>635.69000000000005</v>
      </c>
    </row>
    <row r="18439" spans="1:4">
      <c r="A18439" s="291" t="s">
        <v>28149</v>
      </c>
      <c r="B18439" s="292" t="s">
        <v>28148</v>
      </c>
      <c r="C18439" s="292" t="s">
        <v>16</v>
      </c>
      <c r="D18439" s="293">
        <v>620.28</v>
      </c>
    </row>
    <row r="18440" spans="1:4">
      <c r="A18440" s="291" t="s">
        <v>28150</v>
      </c>
      <c r="B18440" s="292" t="s">
        <v>28151</v>
      </c>
      <c r="C18440" s="292" t="s">
        <v>63</v>
      </c>
      <c r="D18440" s="293">
        <v>68.42</v>
      </c>
    </row>
    <row r="18441" spans="1:4">
      <c r="A18441" s="291" t="s">
        <v>28152</v>
      </c>
      <c r="B18441" s="292" t="s">
        <v>28151</v>
      </c>
      <c r="C18441" s="292" t="s">
        <v>63</v>
      </c>
      <c r="D18441" s="293">
        <v>64.56</v>
      </c>
    </row>
    <row r="18442" spans="1:4">
      <c r="A18442" s="291" t="s">
        <v>28153</v>
      </c>
      <c r="B18442" s="292" t="s">
        <v>28154</v>
      </c>
      <c r="C18442" s="292" t="s">
        <v>63</v>
      </c>
      <c r="D18442" s="293">
        <v>71.66</v>
      </c>
    </row>
    <row r="18443" spans="1:4">
      <c r="A18443" s="291" t="s">
        <v>28155</v>
      </c>
      <c r="B18443" s="292" t="s">
        <v>28154</v>
      </c>
      <c r="C18443" s="292" t="s">
        <v>63</v>
      </c>
      <c r="D18443" s="293">
        <v>67.72</v>
      </c>
    </row>
    <row r="18444" spans="1:4">
      <c r="A18444" s="291" t="s">
        <v>28156</v>
      </c>
      <c r="B18444" s="292" t="s">
        <v>28157</v>
      </c>
      <c r="C18444" s="292" t="s">
        <v>63</v>
      </c>
      <c r="D18444" s="293">
        <v>320.61</v>
      </c>
    </row>
    <row r="18445" spans="1:4">
      <c r="A18445" s="291" t="s">
        <v>28158</v>
      </c>
      <c r="B18445" s="292" t="s">
        <v>28157</v>
      </c>
      <c r="C18445" s="292" t="s">
        <v>63</v>
      </c>
      <c r="D18445" s="293">
        <v>310.3</v>
      </c>
    </row>
    <row r="18446" spans="1:4">
      <c r="A18446" s="291" t="s">
        <v>28159</v>
      </c>
      <c r="B18446" s="292" t="s">
        <v>28160</v>
      </c>
      <c r="C18446" s="292" t="s">
        <v>16</v>
      </c>
      <c r="D18446" s="293">
        <v>635.76</v>
      </c>
    </row>
    <row r="18447" spans="1:4">
      <c r="A18447" s="291" t="s">
        <v>28161</v>
      </c>
      <c r="B18447" s="292" t="s">
        <v>28160</v>
      </c>
      <c r="C18447" s="292" t="s">
        <v>16</v>
      </c>
      <c r="D18447" s="293">
        <v>620.34</v>
      </c>
    </row>
    <row r="18448" spans="1:4">
      <c r="A18448" s="291" t="s">
        <v>28162</v>
      </c>
      <c r="B18448" s="292" t="s">
        <v>28163</v>
      </c>
      <c r="C18448" s="292" t="s">
        <v>16</v>
      </c>
      <c r="D18448" s="293">
        <v>635.74</v>
      </c>
    </row>
    <row r="18449" spans="1:4">
      <c r="A18449" s="291" t="s">
        <v>28164</v>
      </c>
      <c r="B18449" s="292" t="s">
        <v>28163</v>
      </c>
      <c r="C18449" s="292" t="s">
        <v>16</v>
      </c>
      <c r="D18449" s="293">
        <v>620.33000000000004</v>
      </c>
    </row>
    <row r="18450" spans="1:4">
      <c r="A18450" s="291" t="s">
        <v>28165</v>
      </c>
      <c r="B18450" s="292" t="s">
        <v>28166</v>
      </c>
      <c r="C18450" s="292" t="s">
        <v>16</v>
      </c>
      <c r="D18450" s="293">
        <v>635.76</v>
      </c>
    </row>
    <row r="18451" spans="1:4">
      <c r="A18451" s="291" t="s">
        <v>28167</v>
      </c>
      <c r="B18451" s="292" t="s">
        <v>28166</v>
      </c>
      <c r="C18451" s="292" t="s">
        <v>16</v>
      </c>
      <c r="D18451" s="293">
        <v>620.35</v>
      </c>
    </row>
    <row r="18452" spans="1:4">
      <c r="A18452" s="291" t="s">
        <v>28168</v>
      </c>
      <c r="B18452" s="292" t="s">
        <v>28169</v>
      </c>
      <c r="C18452" s="292" t="s">
        <v>16</v>
      </c>
      <c r="D18452" s="293">
        <v>635.79</v>
      </c>
    </row>
    <row r="18453" spans="1:4">
      <c r="A18453" s="291" t="s">
        <v>28170</v>
      </c>
      <c r="B18453" s="292" t="s">
        <v>28169</v>
      </c>
      <c r="C18453" s="292" t="s">
        <v>16</v>
      </c>
      <c r="D18453" s="293">
        <v>620.38</v>
      </c>
    </row>
    <row r="18454" spans="1:4">
      <c r="A18454" s="291" t="s">
        <v>28171</v>
      </c>
      <c r="B18454" s="292" t="s">
        <v>28172</v>
      </c>
      <c r="C18454" s="292" t="s">
        <v>16</v>
      </c>
      <c r="D18454" s="293">
        <v>635.79</v>
      </c>
    </row>
    <row r="18455" spans="1:4">
      <c r="A18455" s="291" t="s">
        <v>28173</v>
      </c>
      <c r="B18455" s="292" t="s">
        <v>28172</v>
      </c>
      <c r="C18455" s="292" t="s">
        <v>16</v>
      </c>
      <c r="D18455" s="293">
        <v>620.38</v>
      </c>
    </row>
    <row r="18456" spans="1:4">
      <c r="A18456" s="291" t="s">
        <v>28174</v>
      </c>
      <c r="B18456" s="292" t="s">
        <v>28175</v>
      </c>
      <c r="C18456" s="292" t="s">
        <v>16</v>
      </c>
      <c r="D18456" s="293">
        <v>635.69000000000005</v>
      </c>
    </row>
    <row r="18457" spans="1:4">
      <c r="A18457" s="291" t="s">
        <v>28176</v>
      </c>
      <c r="B18457" s="292" t="s">
        <v>28175</v>
      </c>
      <c r="C18457" s="292" t="s">
        <v>16</v>
      </c>
      <c r="D18457" s="293">
        <v>620.28</v>
      </c>
    </row>
    <row r="18458" spans="1:4">
      <c r="A18458" s="291" t="s">
        <v>28177</v>
      </c>
      <c r="B18458" s="292" t="s">
        <v>28178</v>
      </c>
      <c r="C18458" s="292" t="s">
        <v>63</v>
      </c>
      <c r="D18458" s="293">
        <v>68.42</v>
      </c>
    </row>
    <row r="18459" spans="1:4">
      <c r="A18459" s="291" t="s">
        <v>28179</v>
      </c>
      <c r="B18459" s="292" t="s">
        <v>28178</v>
      </c>
      <c r="C18459" s="292" t="s">
        <v>63</v>
      </c>
      <c r="D18459" s="293">
        <v>64.56</v>
      </c>
    </row>
    <row r="18460" spans="1:4">
      <c r="A18460" s="291" t="s">
        <v>28180</v>
      </c>
      <c r="B18460" s="292" t="s">
        <v>28181</v>
      </c>
      <c r="C18460" s="292" t="s">
        <v>63</v>
      </c>
      <c r="D18460" s="293">
        <v>71.66</v>
      </c>
    </row>
    <row r="18461" spans="1:4">
      <c r="A18461" s="291" t="s">
        <v>28182</v>
      </c>
      <c r="B18461" s="292" t="s">
        <v>28181</v>
      </c>
      <c r="C18461" s="292" t="s">
        <v>63</v>
      </c>
      <c r="D18461" s="293">
        <v>67.72</v>
      </c>
    </row>
    <row r="18462" spans="1:4">
      <c r="A18462" s="291" t="s">
        <v>28183</v>
      </c>
      <c r="B18462" s="292" t="s">
        <v>28184</v>
      </c>
      <c r="C18462" s="292" t="s">
        <v>63</v>
      </c>
      <c r="D18462" s="293">
        <v>491.59</v>
      </c>
    </row>
    <row r="18463" spans="1:4">
      <c r="A18463" s="291" t="s">
        <v>28185</v>
      </c>
      <c r="B18463" s="292" t="s">
        <v>28184</v>
      </c>
      <c r="C18463" s="292" t="s">
        <v>63</v>
      </c>
      <c r="D18463" s="293">
        <v>481.28</v>
      </c>
    </row>
    <row r="18464" spans="1:4">
      <c r="A18464" s="291" t="s">
        <v>28186</v>
      </c>
      <c r="B18464" s="292" t="s">
        <v>28187</v>
      </c>
      <c r="C18464" s="292" t="s">
        <v>16</v>
      </c>
      <c r="D18464" s="293">
        <v>1028.2</v>
      </c>
    </row>
    <row r="18465" spans="1:4">
      <c r="A18465" s="291" t="s">
        <v>28188</v>
      </c>
      <c r="B18465" s="292" t="s">
        <v>28187</v>
      </c>
      <c r="C18465" s="292" t="s">
        <v>16</v>
      </c>
      <c r="D18465" s="293">
        <v>1012.79</v>
      </c>
    </row>
    <row r="18466" spans="1:4">
      <c r="A18466" s="291" t="s">
        <v>28189</v>
      </c>
      <c r="B18466" s="292" t="s">
        <v>28190</v>
      </c>
      <c r="C18466" s="292" t="s">
        <v>16</v>
      </c>
      <c r="D18466" s="293">
        <v>1028.17</v>
      </c>
    </row>
    <row r="18467" spans="1:4">
      <c r="A18467" s="291" t="s">
        <v>28191</v>
      </c>
      <c r="B18467" s="292" t="s">
        <v>28190</v>
      </c>
      <c r="C18467" s="292" t="s">
        <v>16</v>
      </c>
      <c r="D18467" s="293">
        <v>1012.76</v>
      </c>
    </row>
    <row r="18468" spans="1:4">
      <c r="A18468" s="291" t="s">
        <v>28192</v>
      </c>
      <c r="B18468" s="292" t="s">
        <v>28193</v>
      </c>
      <c r="C18468" s="292" t="s">
        <v>16</v>
      </c>
      <c r="D18468" s="293">
        <v>1028.22</v>
      </c>
    </row>
    <row r="18469" spans="1:4">
      <c r="A18469" s="291" t="s">
        <v>28194</v>
      </c>
      <c r="B18469" s="292" t="s">
        <v>28193</v>
      </c>
      <c r="C18469" s="292" t="s">
        <v>16</v>
      </c>
      <c r="D18469" s="293">
        <v>1012.81</v>
      </c>
    </row>
    <row r="18470" spans="1:4">
      <c r="A18470" s="291" t="s">
        <v>28195</v>
      </c>
      <c r="B18470" s="292" t="s">
        <v>28196</v>
      </c>
      <c r="C18470" s="292" t="s">
        <v>16</v>
      </c>
      <c r="D18470" s="293">
        <v>1028.27</v>
      </c>
    </row>
    <row r="18471" spans="1:4">
      <c r="A18471" s="291" t="s">
        <v>28197</v>
      </c>
      <c r="B18471" s="292" t="s">
        <v>28196</v>
      </c>
      <c r="C18471" s="292" t="s">
        <v>16</v>
      </c>
      <c r="D18471" s="293">
        <v>1012.85</v>
      </c>
    </row>
    <row r="18472" spans="1:4">
      <c r="A18472" s="291" t="s">
        <v>28198</v>
      </c>
      <c r="B18472" s="292" t="s">
        <v>28199</v>
      </c>
      <c r="C18472" s="292" t="s">
        <v>16</v>
      </c>
      <c r="D18472" s="293">
        <v>1028.27</v>
      </c>
    </row>
    <row r="18473" spans="1:4">
      <c r="A18473" s="291" t="s">
        <v>28200</v>
      </c>
      <c r="B18473" s="292" t="s">
        <v>28199</v>
      </c>
      <c r="C18473" s="292" t="s">
        <v>16</v>
      </c>
      <c r="D18473" s="293">
        <v>1012.85</v>
      </c>
    </row>
    <row r="18474" spans="1:4">
      <c r="A18474" s="291" t="s">
        <v>28201</v>
      </c>
      <c r="B18474" s="292" t="s">
        <v>28202</v>
      </c>
      <c r="C18474" s="292" t="s">
        <v>16</v>
      </c>
      <c r="D18474" s="293">
        <v>1028.08</v>
      </c>
    </row>
    <row r="18475" spans="1:4">
      <c r="A18475" s="291" t="s">
        <v>28203</v>
      </c>
      <c r="B18475" s="292" t="s">
        <v>28202</v>
      </c>
      <c r="C18475" s="292" t="s">
        <v>16</v>
      </c>
      <c r="D18475" s="293">
        <v>1012.67</v>
      </c>
    </row>
    <row r="18476" spans="1:4">
      <c r="A18476" s="291" t="s">
        <v>28204</v>
      </c>
      <c r="B18476" s="292" t="s">
        <v>28205</v>
      </c>
      <c r="C18476" s="292" t="s">
        <v>63</v>
      </c>
      <c r="D18476" s="293">
        <v>101.46</v>
      </c>
    </row>
    <row r="18477" spans="1:4">
      <c r="A18477" s="291" t="s">
        <v>28206</v>
      </c>
      <c r="B18477" s="292" t="s">
        <v>28205</v>
      </c>
      <c r="C18477" s="292" t="s">
        <v>63</v>
      </c>
      <c r="D18477" s="293">
        <v>97.6</v>
      </c>
    </row>
    <row r="18478" spans="1:4">
      <c r="A18478" s="291" t="s">
        <v>28207</v>
      </c>
      <c r="B18478" s="292" t="s">
        <v>28208</v>
      </c>
      <c r="C18478" s="292" t="s">
        <v>63</v>
      </c>
      <c r="D18478" s="293">
        <v>104.7</v>
      </c>
    </row>
    <row r="18479" spans="1:4">
      <c r="A18479" s="291" t="s">
        <v>28209</v>
      </c>
      <c r="B18479" s="292" t="s">
        <v>28208</v>
      </c>
      <c r="C18479" s="292" t="s">
        <v>63</v>
      </c>
      <c r="D18479" s="293">
        <v>100.76</v>
      </c>
    </row>
    <row r="18480" spans="1:4">
      <c r="A18480" s="291" t="s">
        <v>28210</v>
      </c>
      <c r="B18480" s="292" t="s">
        <v>28211</v>
      </c>
      <c r="C18480" s="292" t="s">
        <v>58</v>
      </c>
      <c r="D18480" s="293">
        <v>199.53</v>
      </c>
    </row>
    <row r="18481" spans="1:4">
      <c r="A18481" s="291" t="s">
        <v>28212</v>
      </c>
      <c r="B18481" s="292" t="s">
        <v>28211</v>
      </c>
      <c r="C18481" s="292" t="s">
        <v>58</v>
      </c>
      <c r="D18481" s="293">
        <v>195.1</v>
      </c>
    </row>
    <row r="18482" spans="1:4">
      <c r="A18482" s="291" t="s">
        <v>28213</v>
      </c>
      <c r="B18482" s="292" t="s">
        <v>28214</v>
      </c>
      <c r="C18482" s="292" t="s">
        <v>58</v>
      </c>
      <c r="D18482" s="293">
        <v>171.06</v>
      </c>
    </row>
    <row r="18483" spans="1:4">
      <c r="A18483" s="291" t="s">
        <v>28215</v>
      </c>
      <c r="B18483" s="292" t="s">
        <v>28214</v>
      </c>
      <c r="C18483" s="292" t="s">
        <v>58</v>
      </c>
      <c r="D18483" s="293">
        <v>167.89</v>
      </c>
    </row>
    <row r="18484" spans="1:4">
      <c r="A18484" s="291" t="s">
        <v>28216</v>
      </c>
      <c r="B18484" s="292" t="s">
        <v>28217</v>
      </c>
      <c r="C18484" s="292" t="s">
        <v>58</v>
      </c>
      <c r="D18484" s="293">
        <v>279.24</v>
      </c>
    </row>
    <row r="18485" spans="1:4">
      <c r="A18485" s="291" t="s">
        <v>28218</v>
      </c>
      <c r="B18485" s="292" t="s">
        <v>28217</v>
      </c>
      <c r="C18485" s="292" t="s">
        <v>58</v>
      </c>
      <c r="D18485" s="293">
        <v>272.89999999999998</v>
      </c>
    </row>
    <row r="18486" spans="1:4">
      <c r="A18486" s="291" t="s">
        <v>28219</v>
      </c>
      <c r="B18486" s="292" t="s">
        <v>28220</v>
      </c>
      <c r="C18486" s="292" t="s">
        <v>58</v>
      </c>
      <c r="D18486" s="293">
        <v>5047</v>
      </c>
    </row>
    <row r="18487" spans="1:4">
      <c r="A18487" s="291" t="s">
        <v>28221</v>
      </c>
      <c r="B18487" s="292" t="s">
        <v>28220</v>
      </c>
      <c r="C18487" s="292" t="s">
        <v>58</v>
      </c>
      <c r="D18487" s="293">
        <v>5047</v>
      </c>
    </row>
    <row r="18488" spans="1:4">
      <c r="A18488" s="291" t="s">
        <v>28222</v>
      </c>
      <c r="B18488" s="292" t="s">
        <v>28223</v>
      </c>
      <c r="C18488" s="292" t="s">
        <v>27075</v>
      </c>
      <c r="D18488" s="293">
        <v>2262.06</v>
      </c>
    </row>
    <row r="18489" spans="1:4">
      <c r="A18489" s="291" t="s">
        <v>28224</v>
      </c>
      <c r="B18489" s="292" t="s">
        <v>28223</v>
      </c>
      <c r="C18489" s="292" t="s">
        <v>27075</v>
      </c>
      <c r="D18489" s="293">
        <v>2248.84</v>
      </c>
    </row>
    <row r="18490" spans="1:4">
      <c r="A18490" s="291" t="s">
        <v>28225</v>
      </c>
      <c r="B18490" s="292" t="s">
        <v>28226</v>
      </c>
      <c r="C18490" s="292" t="s">
        <v>27075</v>
      </c>
      <c r="D18490" s="293">
        <v>1133.01</v>
      </c>
    </row>
    <row r="18491" spans="1:4">
      <c r="A18491" s="291" t="s">
        <v>28227</v>
      </c>
      <c r="B18491" s="292" t="s">
        <v>28226</v>
      </c>
      <c r="C18491" s="292" t="s">
        <v>27075</v>
      </c>
      <c r="D18491" s="293">
        <v>1133.01</v>
      </c>
    </row>
    <row r="18492" spans="1:4">
      <c r="A18492" s="291" t="s">
        <v>28228</v>
      </c>
      <c r="B18492" s="292" t="s">
        <v>28229</v>
      </c>
      <c r="C18492" s="292" t="s">
        <v>58</v>
      </c>
      <c r="D18492" s="293">
        <v>241.95</v>
      </c>
    </row>
    <row r="18493" spans="1:4">
      <c r="A18493" s="291" t="s">
        <v>28230</v>
      </c>
      <c r="B18493" s="292" t="s">
        <v>28229</v>
      </c>
      <c r="C18493" s="292" t="s">
        <v>58</v>
      </c>
      <c r="D18493" s="293">
        <v>241.95</v>
      </c>
    </row>
    <row r="18494" spans="1:4">
      <c r="A18494" s="291" t="s">
        <v>28231</v>
      </c>
      <c r="B18494" s="292" t="s">
        <v>28232</v>
      </c>
      <c r="C18494" s="292" t="s">
        <v>27075</v>
      </c>
      <c r="D18494" s="293">
        <v>2997.3</v>
      </c>
    </row>
    <row r="18495" spans="1:4">
      <c r="A18495" s="291" t="s">
        <v>28233</v>
      </c>
      <c r="B18495" s="292" t="s">
        <v>28232</v>
      </c>
      <c r="C18495" s="292" t="s">
        <v>27075</v>
      </c>
      <c r="D18495" s="293">
        <v>2997.3</v>
      </c>
    </row>
    <row r="18496" spans="1:4">
      <c r="A18496" s="291" t="s">
        <v>28234</v>
      </c>
      <c r="B18496" s="292" t="s">
        <v>28235</v>
      </c>
      <c r="C18496" s="292" t="s">
        <v>27075</v>
      </c>
      <c r="D18496" s="293">
        <v>123.16</v>
      </c>
    </row>
    <row r="18497" spans="1:4">
      <c r="A18497" s="291" t="s">
        <v>28236</v>
      </c>
      <c r="B18497" s="292" t="s">
        <v>28235</v>
      </c>
      <c r="C18497" s="292" t="s">
        <v>27075</v>
      </c>
      <c r="D18497" s="293">
        <v>123.16</v>
      </c>
    </row>
    <row r="18498" spans="1:4">
      <c r="A18498" s="291" t="s">
        <v>28237</v>
      </c>
      <c r="B18498" s="292" t="s">
        <v>28238</v>
      </c>
      <c r="C18498" s="292" t="s">
        <v>58</v>
      </c>
      <c r="D18498" s="293">
        <v>1331.39</v>
      </c>
    </row>
    <row r="18499" spans="1:4">
      <c r="A18499" s="291" t="s">
        <v>28239</v>
      </c>
      <c r="B18499" s="292" t="s">
        <v>28238</v>
      </c>
      <c r="C18499" s="292" t="s">
        <v>58</v>
      </c>
      <c r="D18499" s="293">
        <v>1249.44</v>
      </c>
    </row>
    <row r="18500" spans="1:4">
      <c r="A18500" s="291" t="s">
        <v>28240</v>
      </c>
      <c r="B18500" s="292" t="s">
        <v>28241</v>
      </c>
      <c r="C18500" s="292" t="s">
        <v>27075</v>
      </c>
      <c r="D18500" s="293">
        <v>4163.57</v>
      </c>
    </row>
    <row r="18501" spans="1:4">
      <c r="A18501" s="291" t="s">
        <v>28242</v>
      </c>
      <c r="B18501" s="292" t="s">
        <v>28241</v>
      </c>
      <c r="C18501" s="292" t="s">
        <v>27075</v>
      </c>
      <c r="D18501" s="293">
        <v>4144.99</v>
      </c>
    </row>
    <row r="18502" spans="1:4">
      <c r="A18502" s="291" t="s">
        <v>28243</v>
      </c>
      <c r="B18502" s="292" t="s">
        <v>28244</v>
      </c>
      <c r="C18502" s="292" t="s">
        <v>58</v>
      </c>
      <c r="D18502" s="293">
        <v>2919.63</v>
      </c>
    </row>
    <row r="18503" spans="1:4">
      <c r="A18503" s="291" t="s">
        <v>28245</v>
      </c>
      <c r="B18503" s="292" t="s">
        <v>28244</v>
      </c>
      <c r="C18503" s="292" t="s">
        <v>58</v>
      </c>
      <c r="D18503" s="293">
        <v>2879.67</v>
      </c>
    </row>
    <row r="18504" spans="1:4">
      <c r="A18504" s="291" t="s">
        <v>28246</v>
      </c>
      <c r="B18504" s="292" t="s">
        <v>28247</v>
      </c>
      <c r="C18504" s="292" t="s">
        <v>58</v>
      </c>
      <c r="D18504" s="293">
        <v>1350.54</v>
      </c>
    </row>
    <row r="18505" spans="1:4">
      <c r="A18505" s="291" t="s">
        <v>28248</v>
      </c>
      <c r="B18505" s="292" t="s">
        <v>28247</v>
      </c>
      <c r="C18505" s="292" t="s">
        <v>58</v>
      </c>
      <c r="D18505" s="293">
        <v>1350.54</v>
      </c>
    </row>
    <row r="18506" spans="1:4">
      <c r="A18506" s="291" t="s">
        <v>28249</v>
      </c>
      <c r="B18506" s="292" t="s">
        <v>28250</v>
      </c>
      <c r="C18506" s="292" t="s">
        <v>58</v>
      </c>
      <c r="D18506" s="293">
        <v>1668.5</v>
      </c>
    </row>
    <row r="18507" spans="1:4">
      <c r="A18507" s="291" t="s">
        <v>28251</v>
      </c>
      <c r="B18507" s="292" t="s">
        <v>28250</v>
      </c>
      <c r="C18507" s="292" t="s">
        <v>58</v>
      </c>
      <c r="D18507" s="293">
        <v>1668.5</v>
      </c>
    </row>
    <row r="18508" spans="1:4">
      <c r="A18508" s="291" t="s">
        <v>28252</v>
      </c>
      <c r="B18508" s="292" t="s">
        <v>28253</v>
      </c>
      <c r="C18508" s="292" t="s">
        <v>58</v>
      </c>
      <c r="D18508" s="293">
        <v>2228.84</v>
      </c>
    </row>
    <row r="18509" spans="1:4">
      <c r="A18509" s="291" t="s">
        <v>28254</v>
      </c>
      <c r="B18509" s="292" t="s">
        <v>28253</v>
      </c>
      <c r="C18509" s="292" t="s">
        <v>58</v>
      </c>
      <c r="D18509" s="293">
        <v>2228.84</v>
      </c>
    </row>
    <row r="18510" spans="1:4">
      <c r="A18510" s="291" t="s">
        <v>28255</v>
      </c>
      <c r="B18510" s="292" t="s">
        <v>28256</v>
      </c>
      <c r="C18510" s="292" t="s">
        <v>58</v>
      </c>
      <c r="D18510" s="293">
        <v>2336.56</v>
      </c>
    </row>
    <row r="18511" spans="1:4">
      <c r="A18511" s="291" t="s">
        <v>28257</v>
      </c>
      <c r="B18511" s="292" t="s">
        <v>28256</v>
      </c>
      <c r="C18511" s="292" t="s">
        <v>58</v>
      </c>
      <c r="D18511" s="293">
        <v>2336.56</v>
      </c>
    </row>
    <row r="18512" spans="1:4">
      <c r="A18512" s="291" t="s">
        <v>28258</v>
      </c>
      <c r="B18512" s="292" t="s">
        <v>28259</v>
      </c>
      <c r="C18512" s="292" t="s">
        <v>58</v>
      </c>
      <c r="D18512" s="293">
        <v>2982.06</v>
      </c>
    </row>
    <row r="18513" spans="1:4">
      <c r="A18513" s="291" t="s">
        <v>28260</v>
      </c>
      <c r="B18513" s="292" t="s">
        <v>28259</v>
      </c>
      <c r="C18513" s="292" t="s">
        <v>58</v>
      </c>
      <c r="D18513" s="293">
        <v>2982.06</v>
      </c>
    </row>
    <row r="18514" spans="1:4">
      <c r="A18514" s="291" t="s">
        <v>28261</v>
      </c>
      <c r="B18514" s="292" t="s">
        <v>28262</v>
      </c>
      <c r="C18514" s="292" t="s">
        <v>58</v>
      </c>
      <c r="D18514" s="293">
        <v>3398.09</v>
      </c>
    </row>
    <row r="18515" spans="1:4">
      <c r="A18515" s="291" t="s">
        <v>28263</v>
      </c>
      <c r="B18515" s="292" t="s">
        <v>28262</v>
      </c>
      <c r="C18515" s="292" t="s">
        <v>58</v>
      </c>
      <c r="D18515" s="293">
        <v>3398.09</v>
      </c>
    </row>
    <row r="18516" spans="1:4">
      <c r="A18516" s="291" t="s">
        <v>28264</v>
      </c>
      <c r="B18516" s="292" t="s">
        <v>28265</v>
      </c>
      <c r="C18516" s="292" t="s">
        <v>58</v>
      </c>
      <c r="D18516" s="293">
        <v>4160.38</v>
      </c>
    </row>
    <row r="18517" spans="1:4">
      <c r="A18517" s="291" t="s">
        <v>28266</v>
      </c>
      <c r="B18517" s="292" t="s">
        <v>28265</v>
      </c>
      <c r="C18517" s="292" t="s">
        <v>58</v>
      </c>
      <c r="D18517" s="293">
        <v>4160.38</v>
      </c>
    </row>
    <row r="18518" spans="1:4">
      <c r="A18518" s="291" t="s">
        <v>28267</v>
      </c>
      <c r="B18518" s="292" t="s">
        <v>28268</v>
      </c>
      <c r="C18518" s="292" t="s">
        <v>58</v>
      </c>
      <c r="D18518" s="293">
        <v>5338.7</v>
      </c>
    </row>
    <row r="18519" spans="1:4">
      <c r="A18519" s="291" t="s">
        <v>28269</v>
      </c>
      <c r="B18519" s="292" t="s">
        <v>28268</v>
      </c>
      <c r="C18519" s="292" t="s">
        <v>58</v>
      </c>
      <c r="D18519" s="293">
        <v>5338.7</v>
      </c>
    </row>
    <row r="18520" spans="1:4">
      <c r="A18520" s="291" t="s">
        <v>28270</v>
      </c>
      <c r="B18520" s="292" t="s">
        <v>28271</v>
      </c>
      <c r="C18520" s="292" t="s">
        <v>58</v>
      </c>
      <c r="D18520" s="293">
        <v>1086.77</v>
      </c>
    </row>
    <row r="18521" spans="1:4">
      <c r="A18521" s="291" t="s">
        <v>28272</v>
      </c>
      <c r="B18521" s="292" t="s">
        <v>28271</v>
      </c>
      <c r="C18521" s="292" t="s">
        <v>58</v>
      </c>
      <c r="D18521" s="293">
        <v>1086.77</v>
      </c>
    </row>
    <row r="18522" spans="1:4">
      <c r="A18522" s="291" t="s">
        <v>28273</v>
      </c>
      <c r="B18522" s="292" t="s">
        <v>28274</v>
      </c>
      <c r="C18522" s="292" t="s">
        <v>58</v>
      </c>
      <c r="D18522" s="293">
        <v>699.75</v>
      </c>
    </row>
    <row r="18523" spans="1:4">
      <c r="A18523" s="291" t="s">
        <v>28275</v>
      </c>
      <c r="B18523" s="292" t="s">
        <v>28274</v>
      </c>
      <c r="C18523" s="292" t="s">
        <v>58</v>
      </c>
      <c r="D18523" s="293">
        <v>699.75</v>
      </c>
    </row>
    <row r="18524" spans="1:4">
      <c r="A18524" s="291" t="s">
        <v>28276</v>
      </c>
      <c r="B18524" s="292" t="s">
        <v>28277</v>
      </c>
      <c r="C18524" s="292" t="s">
        <v>58</v>
      </c>
      <c r="D18524" s="293">
        <v>57</v>
      </c>
    </row>
    <row r="18525" spans="1:4">
      <c r="A18525" s="291" t="s">
        <v>28278</v>
      </c>
      <c r="B18525" s="292" t="s">
        <v>28277</v>
      </c>
      <c r="C18525" s="292" t="s">
        <v>58</v>
      </c>
      <c r="D18525" s="293">
        <v>55.16</v>
      </c>
    </row>
    <row r="18526" spans="1:4">
      <c r="A18526" s="291" t="s">
        <v>28279</v>
      </c>
      <c r="B18526" s="292" t="s">
        <v>28280</v>
      </c>
      <c r="C18526" s="292" t="s">
        <v>58</v>
      </c>
      <c r="D18526" s="293">
        <v>85.35</v>
      </c>
    </row>
    <row r="18527" spans="1:4">
      <c r="A18527" s="291" t="s">
        <v>28281</v>
      </c>
      <c r="B18527" s="292" t="s">
        <v>28280</v>
      </c>
      <c r="C18527" s="292" t="s">
        <v>58</v>
      </c>
      <c r="D18527" s="293">
        <v>83.51</v>
      </c>
    </row>
    <row r="18528" spans="1:4">
      <c r="A18528" s="291" t="s">
        <v>28282</v>
      </c>
      <c r="B18528" s="292" t="s">
        <v>28283</v>
      </c>
      <c r="C18528" s="292" t="s">
        <v>58</v>
      </c>
      <c r="D18528" s="293">
        <v>35.65</v>
      </c>
    </row>
    <row r="18529" spans="1:4">
      <c r="A18529" s="291" t="s">
        <v>28284</v>
      </c>
      <c r="B18529" s="292" t="s">
        <v>28283</v>
      </c>
      <c r="C18529" s="292" t="s">
        <v>58</v>
      </c>
      <c r="D18529" s="293">
        <v>33.81</v>
      </c>
    </row>
    <row r="18530" spans="1:4">
      <c r="A18530" s="291" t="s">
        <v>28285</v>
      </c>
      <c r="B18530" s="292" t="s">
        <v>28286</v>
      </c>
      <c r="C18530" s="292" t="s">
        <v>58</v>
      </c>
      <c r="D18530" s="293">
        <v>69.38</v>
      </c>
    </row>
    <row r="18531" spans="1:4">
      <c r="A18531" s="291" t="s">
        <v>28287</v>
      </c>
      <c r="B18531" s="292" t="s">
        <v>28286</v>
      </c>
      <c r="C18531" s="292" t="s">
        <v>58</v>
      </c>
      <c r="D18531" s="293">
        <v>67.540000000000006</v>
      </c>
    </row>
    <row r="18532" spans="1:4">
      <c r="A18532" s="291" t="s">
        <v>28288</v>
      </c>
      <c r="B18532" s="292" t="s">
        <v>28289</v>
      </c>
      <c r="C18532" s="292" t="s">
        <v>58</v>
      </c>
      <c r="D18532" s="293">
        <v>25.61</v>
      </c>
    </row>
    <row r="18533" spans="1:4">
      <c r="A18533" s="291" t="s">
        <v>28290</v>
      </c>
      <c r="B18533" s="292" t="s">
        <v>28289</v>
      </c>
      <c r="C18533" s="292" t="s">
        <v>58</v>
      </c>
      <c r="D18533" s="293">
        <v>23.77</v>
      </c>
    </row>
    <row r="18534" spans="1:4">
      <c r="A18534" s="291" t="s">
        <v>28291</v>
      </c>
      <c r="B18534" s="292" t="s">
        <v>28292</v>
      </c>
      <c r="C18534" s="292" t="s">
        <v>58</v>
      </c>
      <c r="D18534" s="293">
        <v>37.119999999999997</v>
      </c>
    </row>
    <row r="18535" spans="1:4">
      <c r="A18535" s="291" t="s">
        <v>28293</v>
      </c>
      <c r="B18535" s="292" t="s">
        <v>28292</v>
      </c>
      <c r="C18535" s="292" t="s">
        <v>58</v>
      </c>
      <c r="D18535" s="293">
        <v>35.28</v>
      </c>
    </row>
    <row r="18536" spans="1:4">
      <c r="A18536" s="291" t="s">
        <v>28294</v>
      </c>
      <c r="B18536" s="292" t="s">
        <v>28295</v>
      </c>
      <c r="C18536" s="292" t="s">
        <v>58</v>
      </c>
      <c r="D18536" s="293">
        <v>41.47</v>
      </c>
    </row>
    <row r="18537" spans="1:4">
      <c r="A18537" s="291" t="s">
        <v>28296</v>
      </c>
      <c r="B18537" s="292" t="s">
        <v>28295</v>
      </c>
      <c r="C18537" s="292" t="s">
        <v>58</v>
      </c>
      <c r="D18537" s="293">
        <v>39.630000000000003</v>
      </c>
    </row>
    <row r="18538" spans="1:4">
      <c r="A18538" s="291" t="s">
        <v>28297</v>
      </c>
      <c r="B18538" s="292" t="s">
        <v>28298</v>
      </c>
      <c r="C18538" s="292" t="s">
        <v>58</v>
      </c>
      <c r="D18538" s="293">
        <v>56.97</v>
      </c>
    </row>
    <row r="18539" spans="1:4">
      <c r="A18539" s="291" t="s">
        <v>28299</v>
      </c>
      <c r="B18539" s="292" t="s">
        <v>28298</v>
      </c>
      <c r="C18539" s="292" t="s">
        <v>58</v>
      </c>
      <c r="D18539" s="293">
        <v>55.13</v>
      </c>
    </row>
    <row r="18540" spans="1:4">
      <c r="A18540" s="291" t="s">
        <v>28300</v>
      </c>
      <c r="B18540" s="292" t="s">
        <v>28301</v>
      </c>
      <c r="C18540" s="292" t="s">
        <v>58</v>
      </c>
      <c r="D18540" s="293">
        <v>41.1</v>
      </c>
    </row>
    <row r="18541" spans="1:4">
      <c r="A18541" s="291" t="s">
        <v>28302</v>
      </c>
      <c r="B18541" s="292" t="s">
        <v>28301</v>
      </c>
      <c r="C18541" s="292" t="s">
        <v>58</v>
      </c>
      <c r="D18541" s="293">
        <v>39.26</v>
      </c>
    </row>
    <row r="18542" spans="1:4">
      <c r="A18542" s="291" t="s">
        <v>28303</v>
      </c>
      <c r="B18542" s="292" t="s">
        <v>28304</v>
      </c>
      <c r="C18542" s="292" t="s">
        <v>58</v>
      </c>
      <c r="D18542" s="293">
        <v>43.46</v>
      </c>
    </row>
    <row r="18543" spans="1:4">
      <c r="A18543" s="291" t="s">
        <v>28305</v>
      </c>
      <c r="B18543" s="292" t="s">
        <v>28304</v>
      </c>
      <c r="C18543" s="292" t="s">
        <v>58</v>
      </c>
      <c r="D18543" s="293">
        <v>41.62</v>
      </c>
    </row>
    <row r="18544" spans="1:4">
      <c r="A18544" s="291" t="s">
        <v>28306</v>
      </c>
      <c r="B18544" s="292" t="s">
        <v>28307</v>
      </c>
      <c r="C18544" s="292" t="s">
        <v>58</v>
      </c>
      <c r="D18544" s="293">
        <v>41.1</v>
      </c>
    </row>
    <row r="18545" spans="1:4">
      <c r="A18545" s="291" t="s">
        <v>28308</v>
      </c>
      <c r="B18545" s="292" t="s">
        <v>28307</v>
      </c>
      <c r="C18545" s="292" t="s">
        <v>58</v>
      </c>
      <c r="D18545" s="293">
        <v>39.26</v>
      </c>
    </row>
    <row r="18546" spans="1:4">
      <c r="A18546" s="291" t="s">
        <v>28309</v>
      </c>
      <c r="B18546" s="292" t="s">
        <v>28310</v>
      </c>
      <c r="C18546" s="292" t="s">
        <v>58</v>
      </c>
      <c r="D18546" s="293">
        <v>41.06</v>
      </c>
    </row>
    <row r="18547" spans="1:4">
      <c r="A18547" s="291" t="s">
        <v>28311</v>
      </c>
      <c r="B18547" s="292" t="s">
        <v>28310</v>
      </c>
      <c r="C18547" s="292" t="s">
        <v>58</v>
      </c>
      <c r="D18547" s="293">
        <v>39.22</v>
      </c>
    </row>
    <row r="18548" spans="1:4">
      <c r="A18548" s="291" t="s">
        <v>28312</v>
      </c>
      <c r="B18548" s="292" t="s">
        <v>28313</v>
      </c>
      <c r="C18548" s="292" t="s">
        <v>58</v>
      </c>
      <c r="D18548" s="293">
        <v>114.66</v>
      </c>
    </row>
    <row r="18549" spans="1:4">
      <c r="A18549" s="291" t="s">
        <v>28314</v>
      </c>
      <c r="B18549" s="292" t="s">
        <v>28313</v>
      </c>
      <c r="C18549" s="292" t="s">
        <v>58</v>
      </c>
      <c r="D18549" s="293">
        <v>112.82</v>
      </c>
    </row>
    <row r="18550" spans="1:4">
      <c r="A18550" s="291" t="s">
        <v>28315</v>
      </c>
      <c r="B18550" s="292" t="s">
        <v>28316</v>
      </c>
      <c r="C18550" s="292" t="s">
        <v>58</v>
      </c>
      <c r="D18550" s="293">
        <v>109.55</v>
      </c>
    </row>
    <row r="18551" spans="1:4">
      <c r="A18551" s="291" t="s">
        <v>28317</v>
      </c>
      <c r="B18551" s="292" t="s">
        <v>28316</v>
      </c>
      <c r="C18551" s="292" t="s">
        <v>58</v>
      </c>
      <c r="D18551" s="293">
        <v>107.71</v>
      </c>
    </row>
    <row r="18552" spans="1:4">
      <c r="A18552" s="291" t="s">
        <v>28318</v>
      </c>
      <c r="B18552" s="292" t="s">
        <v>28319</v>
      </c>
      <c r="C18552" s="292" t="s">
        <v>58</v>
      </c>
      <c r="D18552" s="293">
        <v>145.56</v>
      </c>
    </row>
    <row r="18553" spans="1:4">
      <c r="A18553" s="291" t="s">
        <v>28320</v>
      </c>
      <c r="B18553" s="292" t="s">
        <v>28319</v>
      </c>
      <c r="C18553" s="292" t="s">
        <v>58</v>
      </c>
      <c r="D18553" s="293">
        <v>143.72</v>
      </c>
    </row>
    <row r="18554" spans="1:4">
      <c r="A18554" s="291" t="s">
        <v>28321</v>
      </c>
      <c r="B18554" s="292" t="s">
        <v>28322</v>
      </c>
      <c r="C18554" s="292" t="s">
        <v>58</v>
      </c>
      <c r="D18554" s="293">
        <v>145.56</v>
      </c>
    </row>
    <row r="18555" spans="1:4">
      <c r="A18555" s="291" t="s">
        <v>28323</v>
      </c>
      <c r="B18555" s="292" t="s">
        <v>28322</v>
      </c>
      <c r="C18555" s="292" t="s">
        <v>58</v>
      </c>
      <c r="D18555" s="293">
        <v>143.72</v>
      </c>
    </row>
    <row r="18556" spans="1:4">
      <c r="A18556" s="291" t="s">
        <v>28324</v>
      </c>
      <c r="B18556" s="292" t="s">
        <v>28325</v>
      </c>
      <c r="C18556" s="292" t="s">
        <v>58</v>
      </c>
      <c r="D18556" s="293">
        <v>166.86</v>
      </c>
    </row>
    <row r="18557" spans="1:4">
      <c r="A18557" s="291" t="s">
        <v>28326</v>
      </c>
      <c r="B18557" s="292" t="s">
        <v>28325</v>
      </c>
      <c r="C18557" s="292" t="s">
        <v>58</v>
      </c>
      <c r="D18557" s="293">
        <v>157.38999999999999</v>
      </c>
    </row>
    <row r="18558" spans="1:4">
      <c r="A18558" s="291" t="s">
        <v>28327</v>
      </c>
      <c r="B18558" s="292" t="s">
        <v>28328</v>
      </c>
      <c r="C18558" s="292" t="s">
        <v>58</v>
      </c>
      <c r="D18558" s="293">
        <v>319.73</v>
      </c>
    </row>
    <row r="18559" spans="1:4">
      <c r="A18559" s="291" t="s">
        <v>28329</v>
      </c>
      <c r="B18559" s="292" t="s">
        <v>28328</v>
      </c>
      <c r="C18559" s="292" t="s">
        <v>58</v>
      </c>
      <c r="D18559" s="293">
        <v>310.26</v>
      </c>
    </row>
    <row r="18560" spans="1:4">
      <c r="A18560" s="291" t="s">
        <v>28330</v>
      </c>
      <c r="B18560" s="292" t="s">
        <v>28331</v>
      </c>
      <c r="C18560" s="292" t="s">
        <v>58</v>
      </c>
      <c r="D18560" s="293">
        <v>690.81</v>
      </c>
    </row>
    <row r="18561" spans="1:4">
      <c r="A18561" s="291" t="s">
        <v>28332</v>
      </c>
      <c r="B18561" s="292" t="s">
        <v>28331</v>
      </c>
      <c r="C18561" s="292" t="s">
        <v>58</v>
      </c>
      <c r="D18561" s="293">
        <v>681.34</v>
      </c>
    </row>
    <row r="18562" spans="1:4">
      <c r="A18562" s="291" t="s">
        <v>28333</v>
      </c>
      <c r="B18562" s="292" t="s">
        <v>28334</v>
      </c>
      <c r="C18562" s="292" t="s">
        <v>58</v>
      </c>
      <c r="D18562" s="293">
        <v>110.67</v>
      </c>
    </row>
    <row r="18563" spans="1:4">
      <c r="A18563" s="291" t="s">
        <v>28335</v>
      </c>
      <c r="B18563" s="292" t="s">
        <v>28334</v>
      </c>
      <c r="C18563" s="292" t="s">
        <v>58</v>
      </c>
      <c r="D18563" s="293">
        <v>107</v>
      </c>
    </row>
    <row r="18564" spans="1:4">
      <c r="A18564" s="291" t="s">
        <v>28336</v>
      </c>
      <c r="B18564" s="292" t="s">
        <v>28337</v>
      </c>
      <c r="C18564" s="292" t="s">
        <v>58</v>
      </c>
      <c r="D18564" s="293">
        <v>4.58</v>
      </c>
    </row>
    <row r="18565" spans="1:4">
      <c r="A18565" s="291" t="s">
        <v>28338</v>
      </c>
      <c r="B18565" s="292" t="s">
        <v>28337</v>
      </c>
      <c r="C18565" s="292" t="s">
        <v>58</v>
      </c>
      <c r="D18565" s="293">
        <v>4.21</v>
      </c>
    </row>
    <row r="18566" spans="1:4">
      <c r="A18566" s="291" t="s">
        <v>28339</v>
      </c>
      <c r="B18566" s="292" t="s">
        <v>28340</v>
      </c>
      <c r="C18566" s="292" t="s">
        <v>58</v>
      </c>
      <c r="D18566" s="293">
        <v>35.130000000000003</v>
      </c>
    </row>
    <row r="18567" spans="1:4">
      <c r="A18567" s="291" t="s">
        <v>28341</v>
      </c>
      <c r="B18567" s="292" t="s">
        <v>28340</v>
      </c>
      <c r="C18567" s="292" t="s">
        <v>58</v>
      </c>
      <c r="D18567" s="293">
        <v>32.909999999999997</v>
      </c>
    </row>
    <row r="18568" spans="1:4">
      <c r="A18568" s="291" t="s">
        <v>28342</v>
      </c>
      <c r="B18568" s="292" t="s">
        <v>28343</v>
      </c>
      <c r="C18568" s="292" t="s">
        <v>58</v>
      </c>
      <c r="D18568" s="293">
        <v>37.950000000000003</v>
      </c>
    </row>
    <row r="18569" spans="1:4">
      <c r="A18569" s="291" t="s">
        <v>28344</v>
      </c>
      <c r="B18569" s="292" t="s">
        <v>28343</v>
      </c>
      <c r="C18569" s="292" t="s">
        <v>58</v>
      </c>
      <c r="D18569" s="293">
        <v>32.880000000000003</v>
      </c>
    </row>
    <row r="18570" spans="1:4">
      <c r="A18570" s="291" t="s">
        <v>28345</v>
      </c>
      <c r="B18570" s="292" t="s">
        <v>28346</v>
      </c>
      <c r="C18570" s="292" t="s">
        <v>58</v>
      </c>
      <c r="D18570" s="293">
        <v>38</v>
      </c>
    </row>
    <row r="18571" spans="1:4">
      <c r="A18571" s="291" t="s">
        <v>28347</v>
      </c>
      <c r="B18571" s="292" t="s">
        <v>28346</v>
      </c>
      <c r="C18571" s="292" t="s">
        <v>58</v>
      </c>
      <c r="D18571" s="293">
        <v>38</v>
      </c>
    </row>
    <row r="18572" spans="1:4">
      <c r="A18572" s="291" t="s">
        <v>28348</v>
      </c>
      <c r="B18572" s="292" t="s">
        <v>28349</v>
      </c>
      <c r="C18572" s="292" t="s">
        <v>58</v>
      </c>
      <c r="D18572" s="293">
        <v>36.049999999999997</v>
      </c>
    </row>
    <row r="18573" spans="1:4">
      <c r="A18573" s="291" t="s">
        <v>28350</v>
      </c>
      <c r="B18573" s="292" t="s">
        <v>28349</v>
      </c>
      <c r="C18573" s="292" t="s">
        <v>58</v>
      </c>
      <c r="D18573" s="293">
        <v>36.049999999999997</v>
      </c>
    </row>
    <row r="18574" spans="1:4">
      <c r="A18574" s="291" t="s">
        <v>28351</v>
      </c>
      <c r="B18574" s="292" t="s">
        <v>28352</v>
      </c>
      <c r="C18574" s="292" t="s">
        <v>58</v>
      </c>
      <c r="D18574" s="293">
        <v>40</v>
      </c>
    </row>
    <row r="18575" spans="1:4">
      <c r="A18575" s="291" t="s">
        <v>28353</v>
      </c>
      <c r="B18575" s="292" t="s">
        <v>28352</v>
      </c>
      <c r="C18575" s="292" t="s">
        <v>58</v>
      </c>
      <c r="D18575" s="293">
        <v>40</v>
      </c>
    </row>
    <row r="18576" spans="1:4">
      <c r="A18576" s="291" t="s">
        <v>28354</v>
      </c>
      <c r="B18576" s="292" t="s">
        <v>28355</v>
      </c>
      <c r="C18576" s="292" t="s">
        <v>58</v>
      </c>
      <c r="D18576" s="293">
        <v>45.71</v>
      </c>
    </row>
    <row r="18577" spans="1:4">
      <c r="A18577" s="291" t="s">
        <v>28356</v>
      </c>
      <c r="B18577" s="292" t="s">
        <v>28355</v>
      </c>
      <c r="C18577" s="292" t="s">
        <v>58</v>
      </c>
      <c r="D18577" s="293">
        <v>45.71</v>
      </c>
    </row>
    <row r="18578" spans="1:4">
      <c r="A18578" s="291" t="s">
        <v>28357</v>
      </c>
      <c r="B18578" s="292" t="s">
        <v>28358</v>
      </c>
      <c r="C18578" s="292" t="s">
        <v>58</v>
      </c>
      <c r="D18578" s="293">
        <v>68</v>
      </c>
    </row>
    <row r="18579" spans="1:4">
      <c r="A18579" s="291" t="s">
        <v>28359</v>
      </c>
      <c r="B18579" s="292" t="s">
        <v>28358</v>
      </c>
      <c r="C18579" s="292" t="s">
        <v>58</v>
      </c>
      <c r="D18579" s="293">
        <v>68</v>
      </c>
    </row>
    <row r="18580" spans="1:4">
      <c r="A18580" s="291" t="s">
        <v>28360</v>
      </c>
      <c r="B18580" s="292" t="s">
        <v>28361</v>
      </c>
      <c r="C18580" s="292" t="s">
        <v>99</v>
      </c>
      <c r="D18580" s="293">
        <v>111</v>
      </c>
    </row>
    <row r="18581" spans="1:4">
      <c r="A18581" s="291" t="s">
        <v>28362</v>
      </c>
      <c r="B18581" s="292" t="s">
        <v>28361</v>
      </c>
      <c r="C18581" s="292" t="s">
        <v>99</v>
      </c>
      <c r="D18581" s="293">
        <v>111</v>
      </c>
    </row>
    <row r="18582" spans="1:4">
      <c r="A18582" s="291" t="s">
        <v>28363</v>
      </c>
      <c r="B18582" s="292" t="s">
        <v>28364</v>
      </c>
      <c r="C18582" s="292" t="s">
        <v>99</v>
      </c>
      <c r="D18582" s="293">
        <v>134.46</v>
      </c>
    </row>
    <row r="18583" spans="1:4">
      <c r="A18583" s="291" t="s">
        <v>28365</v>
      </c>
      <c r="B18583" s="292" t="s">
        <v>28364</v>
      </c>
      <c r="C18583" s="292" t="s">
        <v>99</v>
      </c>
      <c r="D18583" s="293">
        <v>134.46</v>
      </c>
    </row>
    <row r="18584" spans="1:4">
      <c r="A18584" s="291" t="s">
        <v>28366</v>
      </c>
      <c r="B18584" s="292" t="s">
        <v>28367</v>
      </c>
      <c r="C18584" s="292" t="s">
        <v>99</v>
      </c>
      <c r="D18584" s="293">
        <v>144.38999999999999</v>
      </c>
    </row>
    <row r="18585" spans="1:4">
      <c r="A18585" s="291" t="s">
        <v>28368</v>
      </c>
      <c r="B18585" s="292" t="s">
        <v>28367</v>
      </c>
      <c r="C18585" s="292" t="s">
        <v>99</v>
      </c>
      <c r="D18585" s="293">
        <v>144.38999999999999</v>
      </c>
    </row>
    <row r="18586" spans="1:4">
      <c r="A18586" s="291" t="s">
        <v>28369</v>
      </c>
      <c r="B18586" s="292" t="s">
        <v>28370</v>
      </c>
      <c r="C18586" s="292" t="s">
        <v>99</v>
      </c>
      <c r="D18586" s="293">
        <v>53.55</v>
      </c>
    </row>
    <row r="18587" spans="1:4">
      <c r="A18587" s="291" t="s">
        <v>28371</v>
      </c>
      <c r="B18587" s="292" t="s">
        <v>28370</v>
      </c>
      <c r="C18587" s="292" t="s">
        <v>99</v>
      </c>
      <c r="D18587" s="293">
        <v>53.55</v>
      </c>
    </row>
    <row r="18588" spans="1:4">
      <c r="A18588" s="291" t="s">
        <v>28372</v>
      </c>
      <c r="B18588" s="292" t="s">
        <v>28373</v>
      </c>
      <c r="C18588" s="292" t="s">
        <v>99</v>
      </c>
      <c r="D18588" s="293">
        <v>171.66</v>
      </c>
    </row>
    <row r="18589" spans="1:4">
      <c r="A18589" s="291" t="s">
        <v>28374</v>
      </c>
      <c r="B18589" s="292" t="s">
        <v>28375</v>
      </c>
      <c r="C18589" s="292" t="s">
        <v>99</v>
      </c>
      <c r="D18589" s="293">
        <v>72.510000000000005</v>
      </c>
    </row>
    <row r="18590" spans="1:4">
      <c r="A18590" s="291" t="s">
        <v>28376</v>
      </c>
      <c r="B18590" s="292" t="s">
        <v>28375</v>
      </c>
      <c r="C18590" s="292" t="s">
        <v>99</v>
      </c>
      <c r="D18590" s="293">
        <v>59.72</v>
      </c>
    </row>
    <row r="18591" spans="1:4">
      <c r="A18591" s="291" t="s">
        <v>28377</v>
      </c>
      <c r="B18591" s="292" t="s">
        <v>28373</v>
      </c>
      <c r="C18591" s="292" t="s">
        <v>99</v>
      </c>
      <c r="D18591" s="293">
        <v>168.09</v>
      </c>
    </row>
    <row r="18592" spans="1:4">
      <c r="A18592" s="291" t="s">
        <v>28378</v>
      </c>
      <c r="B18592" s="292" t="s">
        <v>28375</v>
      </c>
      <c r="C18592" s="292" t="s">
        <v>99</v>
      </c>
      <c r="D18592" s="293">
        <v>68.94</v>
      </c>
    </row>
    <row r="18593" spans="1:4">
      <c r="A18593" s="291" t="s">
        <v>28379</v>
      </c>
      <c r="B18593" s="292" t="s">
        <v>28375</v>
      </c>
      <c r="C18593" s="292" t="s">
        <v>99</v>
      </c>
      <c r="D18593" s="293">
        <v>56.15</v>
      </c>
    </row>
    <row r="18594" spans="1:4">
      <c r="A18594" s="291" t="s">
        <v>28380</v>
      </c>
      <c r="B18594" s="292" t="s">
        <v>28381</v>
      </c>
      <c r="C18594" s="292" t="s">
        <v>99</v>
      </c>
      <c r="D18594" s="293">
        <v>202.2</v>
      </c>
    </row>
    <row r="18595" spans="1:4">
      <c r="A18595" s="291" t="s">
        <v>28382</v>
      </c>
      <c r="B18595" s="292" t="s">
        <v>28381</v>
      </c>
      <c r="C18595" s="292" t="s">
        <v>99</v>
      </c>
      <c r="D18595" s="293">
        <v>82.2</v>
      </c>
    </row>
    <row r="18596" spans="1:4">
      <c r="A18596" s="291" t="s">
        <v>28383</v>
      </c>
      <c r="B18596" s="292" t="s">
        <v>28381</v>
      </c>
      <c r="C18596" s="292" t="s">
        <v>99</v>
      </c>
      <c r="D18596" s="293">
        <v>66.599999999999994</v>
      </c>
    </row>
    <row r="18597" spans="1:4">
      <c r="A18597" s="291" t="s">
        <v>28384</v>
      </c>
      <c r="B18597" s="292" t="s">
        <v>28381</v>
      </c>
      <c r="C18597" s="292" t="s">
        <v>99</v>
      </c>
      <c r="D18597" s="293">
        <v>198.63</v>
      </c>
    </row>
    <row r="18598" spans="1:4">
      <c r="A18598" s="291" t="s">
        <v>28385</v>
      </c>
      <c r="B18598" s="292" t="s">
        <v>28381</v>
      </c>
      <c r="C18598" s="292" t="s">
        <v>99</v>
      </c>
      <c r="D18598" s="293">
        <v>78.63</v>
      </c>
    </row>
    <row r="18599" spans="1:4">
      <c r="A18599" s="291" t="s">
        <v>28386</v>
      </c>
      <c r="B18599" s="292" t="s">
        <v>28381</v>
      </c>
      <c r="C18599" s="292" t="s">
        <v>99</v>
      </c>
      <c r="D18599" s="293">
        <v>63.03</v>
      </c>
    </row>
    <row r="18600" spans="1:4">
      <c r="A18600" s="291" t="s">
        <v>28387</v>
      </c>
      <c r="B18600" s="292" t="s">
        <v>28388</v>
      </c>
      <c r="C18600" s="292" t="s">
        <v>99</v>
      </c>
      <c r="D18600" s="293">
        <v>250.01</v>
      </c>
    </row>
    <row r="18601" spans="1:4">
      <c r="A18601" s="291" t="s">
        <v>28389</v>
      </c>
      <c r="B18601" s="292" t="s">
        <v>28388</v>
      </c>
      <c r="C18601" s="292" t="s">
        <v>99</v>
      </c>
      <c r="D18601" s="293">
        <v>98.17</v>
      </c>
    </row>
    <row r="18602" spans="1:4">
      <c r="A18602" s="291" t="s">
        <v>28390</v>
      </c>
      <c r="B18602" s="292" t="s">
        <v>28388</v>
      </c>
      <c r="C18602" s="292" t="s">
        <v>99</v>
      </c>
      <c r="D18602" s="293">
        <v>77.47</v>
      </c>
    </row>
    <row r="18603" spans="1:4">
      <c r="A18603" s="291" t="s">
        <v>28391</v>
      </c>
      <c r="B18603" s="292" t="s">
        <v>28388</v>
      </c>
      <c r="C18603" s="292" t="s">
        <v>99</v>
      </c>
      <c r="D18603" s="293">
        <v>246.44</v>
      </c>
    </row>
    <row r="18604" spans="1:4">
      <c r="A18604" s="291" t="s">
        <v>28392</v>
      </c>
      <c r="B18604" s="292" t="s">
        <v>28388</v>
      </c>
      <c r="C18604" s="292" t="s">
        <v>99</v>
      </c>
      <c r="D18604" s="293">
        <v>94.6</v>
      </c>
    </row>
    <row r="18605" spans="1:4">
      <c r="A18605" s="291" t="s">
        <v>28393</v>
      </c>
      <c r="B18605" s="292" t="s">
        <v>28388</v>
      </c>
      <c r="C18605" s="292" t="s">
        <v>99</v>
      </c>
      <c r="D18605" s="293">
        <v>73.900000000000006</v>
      </c>
    </row>
    <row r="18606" spans="1:4">
      <c r="A18606" s="291" t="s">
        <v>28394</v>
      </c>
      <c r="B18606" s="292" t="s">
        <v>28395</v>
      </c>
      <c r="C18606" s="292" t="s">
        <v>99</v>
      </c>
      <c r="D18606" s="293">
        <v>197.14</v>
      </c>
    </row>
    <row r="18607" spans="1:4">
      <c r="A18607" s="291" t="s">
        <v>28396</v>
      </c>
      <c r="B18607" s="292" t="s">
        <v>28395</v>
      </c>
      <c r="C18607" s="292" t="s">
        <v>99</v>
      </c>
      <c r="D18607" s="293">
        <v>85.99</v>
      </c>
    </row>
    <row r="18608" spans="1:4">
      <c r="A18608" s="291" t="s">
        <v>28397</v>
      </c>
      <c r="B18608" s="292" t="s">
        <v>28395</v>
      </c>
      <c r="C18608" s="292" t="s">
        <v>99</v>
      </c>
      <c r="D18608" s="293">
        <v>70.08</v>
      </c>
    </row>
    <row r="18609" spans="1:4">
      <c r="A18609" s="291" t="s">
        <v>28398</v>
      </c>
      <c r="B18609" s="292" t="s">
        <v>28395</v>
      </c>
      <c r="C18609" s="292" t="s">
        <v>99</v>
      </c>
      <c r="D18609" s="293">
        <v>193.57</v>
      </c>
    </row>
    <row r="18610" spans="1:4">
      <c r="A18610" s="291" t="s">
        <v>28399</v>
      </c>
      <c r="B18610" s="292" t="s">
        <v>28395</v>
      </c>
      <c r="C18610" s="292" t="s">
        <v>99</v>
      </c>
      <c r="D18610" s="293">
        <v>82.42</v>
      </c>
    </row>
    <row r="18611" spans="1:4">
      <c r="A18611" s="291" t="s">
        <v>28400</v>
      </c>
      <c r="B18611" s="292" t="s">
        <v>28395</v>
      </c>
      <c r="C18611" s="292" t="s">
        <v>99</v>
      </c>
      <c r="D18611" s="293">
        <v>66.510000000000005</v>
      </c>
    </row>
    <row r="18612" spans="1:4">
      <c r="A18612" s="291" t="s">
        <v>28401</v>
      </c>
      <c r="B18612" s="292" t="s">
        <v>28402</v>
      </c>
      <c r="C18612" s="292" t="s">
        <v>99</v>
      </c>
      <c r="D18612" s="293">
        <v>217.95</v>
      </c>
    </row>
    <row r="18613" spans="1:4">
      <c r="A18613" s="291" t="s">
        <v>28403</v>
      </c>
      <c r="B18613" s="292" t="s">
        <v>28402</v>
      </c>
      <c r="C18613" s="292" t="s">
        <v>99</v>
      </c>
      <c r="D18613" s="293">
        <v>89.85</v>
      </c>
    </row>
    <row r="18614" spans="1:4">
      <c r="A18614" s="291" t="s">
        <v>28404</v>
      </c>
      <c r="B18614" s="292" t="s">
        <v>28402</v>
      </c>
      <c r="C18614" s="292" t="s">
        <v>99</v>
      </c>
      <c r="D18614" s="293">
        <v>71.88</v>
      </c>
    </row>
    <row r="18615" spans="1:4">
      <c r="A18615" s="291" t="s">
        <v>28405</v>
      </c>
      <c r="B18615" s="292" t="s">
        <v>28402</v>
      </c>
      <c r="C18615" s="292" t="s">
        <v>99</v>
      </c>
      <c r="D18615" s="293">
        <v>214.38</v>
      </c>
    </row>
    <row r="18616" spans="1:4">
      <c r="A18616" s="291" t="s">
        <v>28406</v>
      </c>
      <c r="B18616" s="292" t="s">
        <v>28402</v>
      </c>
      <c r="C18616" s="292" t="s">
        <v>99</v>
      </c>
      <c r="D18616" s="293">
        <v>86.28</v>
      </c>
    </row>
    <row r="18617" spans="1:4">
      <c r="A18617" s="291" t="s">
        <v>28407</v>
      </c>
      <c r="B18617" s="292" t="s">
        <v>28402</v>
      </c>
      <c r="C18617" s="292" t="s">
        <v>99</v>
      </c>
      <c r="D18617" s="293">
        <v>68.31</v>
      </c>
    </row>
    <row r="18618" spans="1:4">
      <c r="A18618" s="291" t="s">
        <v>434</v>
      </c>
      <c r="B18618" s="292" t="s">
        <v>435</v>
      </c>
      <c r="C18618" s="292" t="s">
        <v>99</v>
      </c>
      <c r="D18618" s="293">
        <v>256.51</v>
      </c>
    </row>
    <row r="18619" spans="1:4">
      <c r="A18619" s="291" t="s">
        <v>438</v>
      </c>
      <c r="B18619" s="292" t="s">
        <v>435</v>
      </c>
      <c r="C18619" s="292" t="s">
        <v>99</v>
      </c>
      <c r="D18619" s="293">
        <v>107.95</v>
      </c>
    </row>
    <row r="18620" spans="1:4">
      <c r="A18620" s="291" t="s">
        <v>28408</v>
      </c>
      <c r="B18620" s="292" t="s">
        <v>435</v>
      </c>
      <c r="C18620" s="292" t="s">
        <v>99</v>
      </c>
      <c r="D18620" s="293">
        <v>86.33</v>
      </c>
    </row>
    <row r="18621" spans="1:4">
      <c r="A18621" s="291" t="s">
        <v>643</v>
      </c>
      <c r="B18621" s="292" t="s">
        <v>435</v>
      </c>
      <c r="C18621" s="292" t="s">
        <v>99</v>
      </c>
      <c r="D18621" s="293">
        <v>252.94</v>
      </c>
    </row>
    <row r="18622" spans="1:4">
      <c r="A18622" s="291" t="s">
        <v>644</v>
      </c>
      <c r="B18622" s="292" t="s">
        <v>435</v>
      </c>
      <c r="C18622" s="292" t="s">
        <v>99</v>
      </c>
      <c r="D18622" s="293">
        <v>104.38</v>
      </c>
    </row>
    <row r="18623" spans="1:4">
      <c r="A18623" s="291" t="s">
        <v>28409</v>
      </c>
      <c r="B18623" s="292" t="s">
        <v>435</v>
      </c>
      <c r="C18623" s="292" t="s">
        <v>99</v>
      </c>
      <c r="D18623" s="293">
        <v>82.76</v>
      </c>
    </row>
    <row r="18624" spans="1:4">
      <c r="A18624" s="291" t="s">
        <v>28410</v>
      </c>
      <c r="B18624" s="292" t="s">
        <v>28411</v>
      </c>
      <c r="C18624" s="292" t="s">
        <v>99</v>
      </c>
      <c r="D18624" s="293">
        <v>280.47000000000003</v>
      </c>
    </row>
    <row r="18625" spans="1:4">
      <c r="A18625" s="291" t="s">
        <v>28412</v>
      </c>
      <c r="B18625" s="292" t="s">
        <v>28411</v>
      </c>
      <c r="C18625" s="292" t="s">
        <v>99</v>
      </c>
      <c r="D18625" s="293">
        <v>106.79</v>
      </c>
    </row>
    <row r="18626" spans="1:4">
      <c r="A18626" s="291" t="s">
        <v>28413</v>
      </c>
      <c r="B18626" s="292" t="s">
        <v>28411</v>
      </c>
      <c r="C18626" s="292" t="s">
        <v>99</v>
      </c>
      <c r="D18626" s="293">
        <v>83.7</v>
      </c>
    </row>
    <row r="18627" spans="1:4">
      <c r="A18627" s="291" t="s">
        <v>28414</v>
      </c>
      <c r="B18627" s="292" t="s">
        <v>28411</v>
      </c>
      <c r="C18627" s="292" t="s">
        <v>99</v>
      </c>
      <c r="D18627" s="293">
        <v>276.89999999999998</v>
      </c>
    </row>
    <row r="18628" spans="1:4">
      <c r="A18628" s="291" t="s">
        <v>28415</v>
      </c>
      <c r="B18628" s="292" t="s">
        <v>28411</v>
      </c>
      <c r="C18628" s="292" t="s">
        <v>99</v>
      </c>
      <c r="D18628" s="293">
        <v>103.22</v>
      </c>
    </row>
    <row r="18629" spans="1:4">
      <c r="A18629" s="291" t="s">
        <v>28416</v>
      </c>
      <c r="B18629" s="292" t="s">
        <v>28411</v>
      </c>
      <c r="C18629" s="292" t="s">
        <v>99</v>
      </c>
      <c r="D18629" s="293">
        <v>80.13</v>
      </c>
    </row>
    <row r="18630" spans="1:4">
      <c r="A18630" s="291" t="s">
        <v>28417</v>
      </c>
      <c r="B18630" s="292" t="s">
        <v>28418</v>
      </c>
      <c r="C18630" s="292" t="s">
        <v>99</v>
      </c>
      <c r="D18630" s="293">
        <v>543.66</v>
      </c>
    </row>
    <row r="18631" spans="1:4">
      <c r="A18631" s="291" t="s">
        <v>28419</v>
      </c>
      <c r="B18631" s="292" t="s">
        <v>28418</v>
      </c>
      <c r="C18631" s="292" t="s">
        <v>99</v>
      </c>
      <c r="D18631" s="293">
        <v>247.88</v>
      </c>
    </row>
    <row r="18632" spans="1:4">
      <c r="A18632" s="291" t="s">
        <v>28420</v>
      </c>
      <c r="B18632" s="292" t="s">
        <v>28418</v>
      </c>
      <c r="C18632" s="292" t="s">
        <v>99</v>
      </c>
      <c r="D18632" s="293">
        <v>200.97</v>
      </c>
    </row>
    <row r="18633" spans="1:4">
      <c r="A18633" s="291" t="s">
        <v>28421</v>
      </c>
      <c r="B18633" s="292" t="s">
        <v>28418</v>
      </c>
      <c r="C18633" s="292" t="s">
        <v>99</v>
      </c>
      <c r="D18633" s="293">
        <v>540.09</v>
      </c>
    </row>
    <row r="18634" spans="1:4">
      <c r="A18634" s="291" t="s">
        <v>28422</v>
      </c>
      <c r="B18634" s="292" t="s">
        <v>28418</v>
      </c>
      <c r="C18634" s="292" t="s">
        <v>99</v>
      </c>
      <c r="D18634" s="293">
        <v>244.31</v>
      </c>
    </row>
    <row r="18635" spans="1:4">
      <c r="A18635" s="291" t="s">
        <v>28423</v>
      </c>
      <c r="B18635" s="292" t="s">
        <v>28418</v>
      </c>
      <c r="C18635" s="292" t="s">
        <v>99</v>
      </c>
      <c r="D18635" s="293">
        <v>197.4</v>
      </c>
    </row>
    <row r="18636" spans="1:4">
      <c r="A18636" s="291" t="s">
        <v>28424</v>
      </c>
      <c r="B18636" s="292" t="s">
        <v>28425</v>
      </c>
      <c r="C18636" s="292" t="s">
        <v>99</v>
      </c>
      <c r="D18636" s="293">
        <v>271.17</v>
      </c>
    </row>
    <row r="18637" spans="1:4">
      <c r="A18637" s="291" t="s">
        <v>28426</v>
      </c>
      <c r="B18637" s="292" t="s">
        <v>28425</v>
      </c>
      <c r="C18637" s="292" t="s">
        <v>99</v>
      </c>
      <c r="D18637" s="293">
        <v>111.67</v>
      </c>
    </row>
    <row r="18638" spans="1:4">
      <c r="A18638" s="291" t="s">
        <v>28427</v>
      </c>
      <c r="B18638" s="292" t="s">
        <v>28425</v>
      </c>
      <c r="C18638" s="292" t="s">
        <v>99</v>
      </c>
      <c r="D18638" s="293">
        <v>89</v>
      </c>
    </row>
    <row r="18639" spans="1:4">
      <c r="A18639" s="291" t="s">
        <v>28428</v>
      </c>
      <c r="B18639" s="292" t="s">
        <v>28425</v>
      </c>
      <c r="C18639" s="292" t="s">
        <v>99</v>
      </c>
      <c r="D18639" s="293">
        <v>267.60000000000002</v>
      </c>
    </row>
    <row r="18640" spans="1:4">
      <c r="A18640" s="291" t="s">
        <v>28429</v>
      </c>
      <c r="B18640" s="292" t="s">
        <v>28425</v>
      </c>
      <c r="C18640" s="292" t="s">
        <v>99</v>
      </c>
      <c r="D18640" s="293">
        <v>108.1</v>
      </c>
    </row>
    <row r="18641" spans="1:4">
      <c r="A18641" s="291" t="s">
        <v>28430</v>
      </c>
      <c r="B18641" s="292" t="s">
        <v>28425</v>
      </c>
      <c r="C18641" s="292" t="s">
        <v>99</v>
      </c>
      <c r="D18641" s="293">
        <v>85.43</v>
      </c>
    </row>
    <row r="18642" spans="1:4">
      <c r="A18642" s="291" t="s">
        <v>28431</v>
      </c>
      <c r="B18642" s="292" t="s">
        <v>28432</v>
      </c>
      <c r="C18642" s="292" t="s">
        <v>99</v>
      </c>
      <c r="D18642" s="293">
        <v>429.69</v>
      </c>
    </row>
    <row r="18643" spans="1:4">
      <c r="A18643" s="291" t="s">
        <v>28433</v>
      </c>
      <c r="B18643" s="292" t="s">
        <v>28432</v>
      </c>
      <c r="C18643" s="292" t="s">
        <v>99</v>
      </c>
      <c r="D18643" s="293">
        <v>134.36000000000001</v>
      </c>
    </row>
    <row r="18644" spans="1:4">
      <c r="A18644" s="291" t="s">
        <v>28434</v>
      </c>
      <c r="B18644" s="292" t="s">
        <v>28432</v>
      </c>
      <c r="C18644" s="292" t="s">
        <v>99</v>
      </c>
      <c r="D18644" s="293">
        <v>95.92</v>
      </c>
    </row>
    <row r="18645" spans="1:4">
      <c r="A18645" s="291" t="s">
        <v>28435</v>
      </c>
      <c r="B18645" s="292" t="s">
        <v>28432</v>
      </c>
      <c r="C18645" s="292" t="s">
        <v>99</v>
      </c>
      <c r="D18645" s="293">
        <v>426.12</v>
      </c>
    </row>
    <row r="18646" spans="1:4">
      <c r="A18646" s="291" t="s">
        <v>28436</v>
      </c>
      <c r="B18646" s="292" t="s">
        <v>28432</v>
      </c>
      <c r="C18646" s="292" t="s">
        <v>99</v>
      </c>
      <c r="D18646" s="293">
        <v>130.79</v>
      </c>
    </row>
    <row r="18647" spans="1:4">
      <c r="A18647" s="291" t="s">
        <v>28437</v>
      </c>
      <c r="B18647" s="292" t="s">
        <v>28432</v>
      </c>
      <c r="C18647" s="292" t="s">
        <v>99</v>
      </c>
      <c r="D18647" s="293">
        <v>92.35</v>
      </c>
    </row>
    <row r="18648" spans="1:4">
      <c r="A18648" s="291" t="s">
        <v>28438</v>
      </c>
      <c r="B18648" s="292" t="s">
        <v>28439</v>
      </c>
      <c r="C18648" s="292" t="s">
        <v>99</v>
      </c>
      <c r="D18648" s="293">
        <v>214.17</v>
      </c>
    </row>
    <row r="18649" spans="1:4">
      <c r="A18649" s="291" t="s">
        <v>28440</v>
      </c>
      <c r="B18649" s="292" t="s">
        <v>28439</v>
      </c>
      <c r="C18649" s="292" t="s">
        <v>99</v>
      </c>
      <c r="D18649" s="293">
        <v>88.07</v>
      </c>
    </row>
    <row r="18650" spans="1:4">
      <c r="A18650" s="291" t="s">
        <v>28441</v>
      </c>
      <c r="B18650" s="292" t="s">
        <v>28439</v>
      </c>
      <c r="C18650" s="292" t="s">
        <v>99</v>
      </c>
      <c r="D18650" s="293">
        <v>70.489999999999995</v>
      </c>
    </row>
    <row r="18651" spans="1:4">
      <c r="A18651" s="291" t="s">
        <v>28442</v>
      </c>
      <c r="B18651" s="292" t="s">
        <v>28439</v>
      </c>
      <c r="C18651" s="292" t="s">
        <v>99</v>
      </c>
      <c r="D18651" s="293">
        <v>210.6</v>
      </c>
    </row>
    <row r="18652" spans="1:4">
      <c r="A18652" s="291" t="s">
        <v>28443</v>
      </c>
      <c r="B18652" s="292" t="s">
        <v>28439</v>
      </c>
      <c r="C18652" s="292" t="s">
        <v>99</v>
      </c>
      <c r="D18652" s="293">
        <v>84.5</v>
      </c>
    </row>
    <row r="18653" spans="1:4">
      <c r="A18653" s="291" t="s">
        <v>28444</v>
      </c>
      <c r="B18653" s="292" t="s">
        <v>28439</v>
      </c>
      <c r="C18653" s="292" t="s">
        <v>99</v>
      </c>
      <c r="D18653" s="293">
        <v>66.92</v>
      </c>
    </row>
    <row r="18654" spans="1:4">
      <c r="A18654" s="291" t="s">
        <v>28445</v>
      </c>
      <c r="B18654" s="292" t="s">
        <v>28446</v>
      </c>
      <c r="C18654" s="292" t="s">
        <v>99</v>
      </c>
      <c r="D18654" s="293">
        <v>229.33</v>
      </c>
    </row>
    <row r="18655" spans="1:4">
      <c r="A18655" s="291" t="s">
        <v>28447</v>
      </c>
      <c r="B18655" s="292" t="s">
        <v>28446</v>
      </c>
      <c r="C18655" s="292" t="s">
        <v>99</v>
      </c>
      <c r="D18655" s="293">
        <v>95.3</v>
      </c>
    </row>
    <row r="18656" spans="1:4">
      <c r="A18656" s="291" t="s">
        <v>28448</v>
      </c>
      <c r="B18656" s="292" t="s">
        <v>28446</v>
      </c>
      <c r="C18656" s="292" t="s">
        <v>99</v>
      </c>
      <c r="D18656" s="293">
        <v>76.66</v>
      </c>
    </row>
    <row r="18657" spans="1:4">
      <c r="A18657" s="291" t="s">
        <v>28449</v>
      </c>
      <c r="B18657" s="292" t="s">
        <v>28446</v>
      </c>
      <c r="C18657" s="292" t="s">
        <v>99</v>
      </c>
      <c r="D18657" s="293">
        <v>225.76</v>
      </c>
    </row>
    <row r="18658" spans="1:4">
      <c r="A18658" s="291" t="s">
        <v>28450</v>
      </c>
      <c r="B18658" s="292" t="s">
        <v>28446</v>
      </c>
      <c r="C18658" s="292" t="s">
        <v>99</v>
      </c>
      <c r="D18658" s="293">
        <v>91.73</v>
      </c>
    </row>
    <row r="18659" spans="1:4">
      <c r="A18659" s="291" t="s">
        <v>28451</v>
      </c>
      <c r="B18659" s="292" t="s">
        <v>28446</v>
      </c>
      <c r="C18659" s="292" t="s">
        <v>99</v>
      </c>
      <c r="D18659" s="293">
        <v>73.09</v>
      </c>
    </row>
    <row r="18660" spans="1:4">
      <c r="A18660" s="291" t="s">
        <v>28452</v>
      </c>
      <c r="B18660" s="292" t="s">
        <v>28453</v>
      </c>
      <c r="C18660" s="292" t="s">
        <v>99</v>
      </c>
      <c r="D18660" s="293">
        <v>250.13</v>
      </c>
    </row>
    <row r="18661" spans="1:4">
      <c r="A18661" s="291" t="s">
        <v>28454</v>
      </c>
      <c r="B18661" s="292" t="s">
        <v>28453</v>
      </c>
      <c r="C18661" s="292" t="s">
        <v>99</v>
      </c>
      <c r="D18661" s="293">
        <v>108.57</v>
      </c>
    </row>
    <row r="18662" spans="1:4">
      <c r="A18662" s="291" t="s">
        <v>28455</v>
      </c>
      <c r="B18662" s="292" t="s">
        <v>28453</v>
      </c>
      <c r="C18662" s="292" t="s">
        <v>99</v>
      </c>
      <c r="D18662" s="293">
        <v>87.99</v>
      </c>
    </row>
    <row r="18663" spans="1:4">
      <c r="A18663" s="291" t="s">
        <v>28456</v>
      </c>
      <c r="B18663" s="292" t="s">
        <v>28453</v>
      </c>
      <c r="C18663" s="292" t="s">
        <v>99</v>
      </c>
      <c r="D18663" s="293">
        <v>246.56</v>
      </c>
    </row>
    <row r="18664" spans="1:4">
      <c r="A18664" s="291" t="s">
        <v>28457</v>
      </c>
      <c r="B18664" s="292" t="s">
        <v>28453</v>
      </c>
      <c r="C18664" s="292" t="s">
        <v>99</v>
      </c>
      <c r="D18664" s="293">
        <v>105</v>
      </c>
    </row>
    <row r="18665" spans="1:4">
      <c r="A18665" s="291" t="s">
        <v>28458</v>
      </c>
      <c r="B18665" s="292" t="s">
        <v>28453</v>
      </c>
      <c r="C18665" s="292" t="s">
        <v>99</v>
      </c>
      <c r="D18665" s="293">
        <v>84.42</v>
      </c>
    </row>
    <row r="18666" spans="1:4">
      <c r="A18666" s="291" t="s">
        <v>28459</v>
      </c>
      <c r="B18666" s="292" t="s">
        <v>28460</v>
      </c>
      <c r="C18666" s="292" t="s">
        <v>99</v>
      </c>
      <c r="D18666" s="293">
        <v>314.39</v>
      </c>
    </row>
    <row r="18667" spans="1:4">
      <c r="A18667" s="291" t="s">
        <v>28461</v>
      </c>
      <c r="B18667" s="292" t="s">
        <v>28460</v>
      </c>
      <c r="C18667" s="292" t="s">
        <v>99</v>
      </c>
      <c r="D18667" s="293">
        <v>116.7</v>
      </c>
    </row>
    <row r="18668" spans="1:4">
      <c r="A18668" s="291" t="s">
        <v>28462</v>
      </c>
      <c r="B18668" s="292" t="s">
        <v>28460</v>
      </c>
      <c r="C18668" s="292" t="s">
        <v>99</v>
      </c>
      <c r="D18668" s="293">
        <v>89.7</v>
      </c>
    </row>
    <row r="18669" spans="1:4">
      <c r="A18669" s="291" t="s">
        <v>28463</v>
      </c>
      <c r="B18669" s="292" t="s">
        <v>28460</v>
      </c>
      <c r="C18669" s="292" t="s">
        <v>99</v>
      </c>
      <c r="D18669" s="293">
        <v>310.82</v>
      </c>
    </row>
    <row r="18670" spans="1:4">
      <c r="A18670" s="291" t="s">
        <v>28464</v>
      </c>
      <c r="B18670" s="292" t="s">
        <v>28460</v>
      </c>
      <c r="C18670" s="292" t="s">
        <v>99</v>
      </c>
      <c r="D18670" s="293">
        <v>113.13</v>
      </c>
    </row>
    <row r="18671" spans="1:4">
      <c r="A18671" s="291" t="s">
        <v>28465</v>
      </c>
      <c r="B18671" s="292" t="s">
        <v>28460</v>
      </c>
      <c r="C18671" s="292" t="s">
        <v>99</v>
      </c>
      <c r="D18671" s="293">
        <v>86.13</v>
      </c>
    </row>
    <row r="18672" spans="1:4">
      <c r="A18672" s="291" t="s">
        <v>28466</v>
      </c>
      <c r="B18672" s="292" t="s">
        <v>28467</v>
      </c>
      <c r="C18672" s="292" t="s">
        <v>99</v>
      </c>
      <c r="D18672" s="293">
        <v>421.76</v>
      </c>
    </row>
    <row r="18673" spans="1:4">
      <c r="A18673" s="291" t="s">
        <v>28468</v>
      </c>
      <c r="B18673" s="292" t="s">
        <v>28467</v>
      </c>
      <c r="C18673" s="292" t="s">
        <v>99</v>
      </c>
      <c r="D18673" s="293">
        <v>134.55000000000001</v>
      </c>
    </row>
    <row r="18674" spans="1:4">
      <c r="A18674" s="291" t="s">
        <v>28469</v>
      </c>
      <c r="B18674" s="292" t="s">
        <v>28467</v>
      </c>
      <c r="C18674" s="292" t="s">
        <v>99</v>
      </c>
      <c r="D18674" s="293">
        <v>114.36</v>
      </c>
    </row>
    <row r="18675" spans="1:4">
      <c r="A18675" s="291" t="s">
        <v>28470</v>
      </c>
      <c r="B18675" s="292" t="s">
        <v>28467</v>
      </c>
      <c r="C18675" s="292" t="s">
        <v>99</v>
      </c>
      <c r="D18675" s="293">
        <v>418.19</v>
      </c>
    </row>
    <row r="18676" spans="1:4">
      <c r="A18676" s="291" t="s">
        <v>28471</v>
      </c>
      <c r="B18676" s="292" t="s">
        <v>28467</v>
      </c>
      <c r="C18676" s="292" t="s">
        <v>99</v>
      </c>
      <c r="D18676" s="293">
        <v>130.97999999999999</v>
      </c>
    </row>
    <row r="18677" spans="1:4">
      <c r="A18677" s="291" t="s">
        <v>28472</v>
      </c>
      <c r="B18677" s="292" t="s">
        <v>28467</v>
      </c>
      <c r="C18677" s="292" t="s">
        <v>99</v>
      </c>
      <c r="D18677" s="293">
        <v>110.79</v>
      </c>
    </row>
    <row r="18678" spans="1:4">
      <c r="A18678" s="291" t="s">
        <v>28473</v>
      </c>
      <c r="B18678" s="292" t="s">
        <v>28474</v>
      </c>
      <c r="C18678" s="292" t="s">
        <v>99</v>
      </c>
      <c r="D18678" s="293">
        <v>315.95</v>
      </c>
    </row>
    <row r="18679" spans="1:4">
      <c r="A18679" s="291" t="s">
        <v>28475</v>
      </c>
      <c r="B18679" s="292" t="s">
        <v>28474</v>
      </c>
      <c r="C18679" s="292" t="s">
        <v>99</v>
      </c>
      <c r="D18679" s="293">
        <v>131.87</v>
      </c>
    </row>
    <row r="18680" spans="1:4">
      <c r="A18680" s="291" t="s">
        <v>28476</v>
      </c>
      <c r="B18680" s="292" t="s">
        <v>28474</v>
      </c>
      <c r="C18680" s="292" t="s">
        <v>99</v>
      </c>
      <c r="D18680" s="293">
        <v>106.34</v>
      </c>
    </row>
    <row r="18681" spans="1:4">
      <c r="A18681" s="291" t="s">
        <v>28477</v>
      </c>
      <c r="B18681" s="292" t="s">
        <v>28474</v>
      </c>
      <c r="C18681" s="292" t="s">
        <v>99</v>
      </c>
      <c r="D18681" s="293">
        <v>312.38</v>
      </c>
    </row>
    <row r="18682" spans="1:4">
      <c r="A18682" s="291" t="s">
        <v>28478</v>
      </c>
      <c r="B18682" s="292" t="s">
        <v>28474</v>
      </c>
      <c r="C18682" s="292" t="s">
        <v>99</v>
      </c>
      <c r="D18682" s="293">
        <v>128.30000000000001</v>
      </c>
    </row>
    <row r="18683" spans="1:4">
      <c r="A18683" s="291" t="s">
        <v>28479</v>
      </c>
      <c r="B18683" s="292" t="s">
        <v>28474</v>
      </c>
      <c r="C18683" s="292" t="s">
        <v>99</v>
      </c>
      <c r="D18683" s="293">
        <v>102.77</v>
      </c>
    </row>
    <row r="18684" spans="1:4">
      <c r="A18684" s="291" t="s">
        <v>28480</v>
      </c>
      <c r="B18684" s="292" t="s">
        <v>28481</v>
      </c>
      <c r="C18684" s="292" t="s">
        <v>99</v>
      </c>
      <c r="D18684" s="293">
        <v>339.14</v>
      </c>
    </row>
    <row r="18685" spans="1:4">
      <c r="A18685" s="291" t="s">
        <v>28482</v>
      </c>
      <c r="B18685" s="292" t="s">
        <v>28481</v>
      </c>
      <c r="C18685" s="292" t="s">
        <v>99</v>
      </c>
      <c r="D18685" s="293">
        <v>141.13999999999999</v>
      </c>
    </row>
    <row r="18686" spans="1:4">
      <c r="A18686" s="291" t="s">
        <v>28483</v>
      </c>
      <c r="B18686" s="292" t="s">
        <v>28481</v>
      </c>
      <c r="C18686" s="292" t="s">
        <v>99</v>
      </c>
      <c r="D18686" s="293">
        <v>112.85</v>
      </c>
    </row>
    <row r="18687" spans="1:4">
      <c r="A18687" s="291" t="s">
        <v>28484</v>
      </c>
      <c r="B18687" s="292" t="s">
        <v>28481</v>
      </c>
      <c r="C18687" s="292" t="s">
        <v>99</v>
      </c>
      <c r="D18687" s="293">
        <v>335.57</v>
      </c>
    </row>
    <row r="18688" spans="1:4">
      <c r="A18688" s="291" t="s">
        <v>28485</v>
      </c>
      <c r="B18688" s="292" t="s">
        <v>28481</v>
      </c>
      <c r="C18688" s="292" t="s">
        <v>99</v>
      </c>
      <c r="D18688" s="293">
        <v>137.57</v>
      </c>
    </row>
    <row r="18689" spans="1:4">
      <c r="A18689" s="291" t="s">
        <v>28486</v>
      </c>
      <c r="B18689" s="292" t="s">
        <v>28481</v>
      </c>
      <c r="C18689" s="292" t="s">
        <v>99</v>
      </c>
      <c r="D18689" s="293">
        <v>109.28</v>
      </c>
    </row>
    <row r="18690" spans="1:4">
      <c r="A18690" s="291" t="s">
        <v>28487</v>
      </c>
      <c r="B18690" s="292" t="s">
        <v>28488</v>
      </c>
      <c r="C18690" s="292" t="s">
        <v>99</v>
      </c>
      <c r="D18690" s="293">
        <v>495.43</v>
      </c>
    </row>
    <row r="18691" spans="1:4">
      <c r="A18691" s="291" t="s">
        <v>28489</v>
      </c>
      <c r="B18691" s="292" t="s">
        <v>28488</v>
      </c>
      <c r="C18691" s="292" t="s">
        <v>99</v>
      </c>
      <c r="D18691" s="293">
        <v>204.11</v>
      </c>
    </row>
    <row r="18692" spans="1:4">
      <c r="A18692" s="291" t="s">
        <v>28490</v>
      </c>
      <c r="B18692" s="292" t="s">
        <v>28488</v>
      </c>
      <c r="C18692" s="292" t="s">
        <v>99</v>
      </c>
      <c r="D18692" s="293">
        <v>159.77000000000001</v>
      </c>
    </row>
    <row r="18693" spans="1:4">
      <c r="A18693" s="291" t="s">
        <v>28491</v>
      </c>
      <c r="B18693" s="292" t="s">
        <v>28488</v>
      </c>
      <c r="C18693" s="292" t="s">
        <v>99</v>
      </c>
      <c r="D18693" s="293">
        <v>491.86</v>
      </c>
    </row>
    <row r="18694" spans="1:4">
      <c r="A18694" s="291" t="s">
        <v>28492</v>
      </c>
      <c r="B18694" s="292" t="s">
        <v>28488</v>
      </c>
      <c r="C18694" s="292" t="s">
        <v>99</v>
      </c>
      <c r="D18694" s="293">
        <v>200.54</v>
      </c>
    </row>
    <row r="18695" spans="1:4">
      <c r="A18695" s="291" t="s">
        <v>28493</v>
      </c>
      <c r="B18695" s="292" t="s">
        <v>28488</v>
      </c>
      <c r="C18695" s="292" t="s">
        <v>99</v>
      </c>
      <c r="D18695" s="293">
        <v>156.19999999999999</v>
      </c>
    </row>
    <row r="18696" spans="1:4">
      <c r="A18696" s="291" t="s">
        <v>28494</v>
      </c>
      <c r="B18696" s="292" t="s">
        <v>28495</v>
      </c>
      <c r="C18696" s="292" t="s">
        <v>99</v>
      </c>
      <c r="D18696" s="293">
        <v>379.3</v>
      </c>
    </row>
    <row r="18697" spans="1:4">
      <c r="A18697" s="291" t="s">
        <v>28496</v>
      </c>
      <c r="B18697" s="292" t="s">
        <v>28495</v>
      </c>
      <c r="C18697" s="292" t="s">
        <v>99</v>
      </c>
      <c r="D18697" s="293">
        <v>143.46</v>
      </c>
    </row>
    <row r="18698" spans="1:4">
      <c r="A18698" s="291" t="s">
        <v>28497</v>
      </c>
      <c r="B18698" s="292" t="s">
        <v>28495</v>
      </c>
      <c r="C18698" s="292" t="s">
        <v>99</v>
      </c>
      <c r="D18698" s="293">
        <v>110.08</v>
      </c>
    </row>
    <row r="18699" spans="1:4">
      <c r="A18699" s="291" t="s">
        <v>28498</v>
      </c>
      <c r="B18699" s="292" t="s">
        <v>28495</v>
      </c>
      <c r="C18699" s="292" t="s">
        <v>99</v>
      </c>
      <c r="D18699" s="293">
        <v>375.73</v>
      </c>
    </row>
    <row r="18700" spans="1:4">
      <c r="A18700" s="291" t="s">
        <v>28499</v>
      </c>
      <c r="B18700" s="292" t="s">
        <v>28495</v>
      </c>
      <c r="C18700" s="292" t="s">
        <v>99</v>
      </c>
      <c r="D18700" s="293">
        <v>139.88999999999999</v>
      </c>
    </row>
    <row r="18701" spans="1:4">
      <c r="A18701" s="291" t="s">
        <v>28500</v>
      </c>
      <c r="B18701" s="292" t="s">
        <v>28495</v>
      </c>
      <c r="C18701" s="292" t="s">
        <v>99</v>
      </c>
      <c r="D18701" s="293">
        <v>106.51</v>
      </c>
    </row>
    <row r="18702" spans="1:4">
      <c r="A18702" s="291" t="s">
        <v>28501</v>
      </c>
      <c r="B18702" s="292" t="s">
        <v>28502</v>
      </c>
      <c r="C18702" s="292" t="s">
        <v>99</v>
      </c>
      <c r="D18702" s="293">
        <v>121.85</v>
      </c>
    </row>
    <row r="18703" spans="1:4">
      <c r="A18703" s="291" t="s">
        <v>28503</v>
      </c>
      <c r="B18703" s="292" t="s">
        <v>28502</v>
      </c>
      <c r="C18703" s="292" t="s">
        <v>99</v>
      </c>
      <c r="D18703" s="293">
        <v>63.29</v>
      </c>
    </row>
    <row r="18704" spans="1:4">
      <c r="A18704" s="291" t="s">
        <v>28504</v>
      </c>
      <c r="B18704" s="292" t="s">
        <v>28502</v>
      </c>
      <c r="C18704" s="292" t="s">
        <v>99</v>
      </c>
      <c r="D18704" s="293">
        <v>55.12</v>
      </c>
    </row>
    <row r="18705" spans="1:4">
      <c r="A18705" s="291" t="s">
        <v>28505</v>
      </c>
      <c r="B18705" s="292" t="s">
        <v>28502</v>
      </c>
      <c r="C18705" s="292" t="s">
        <v>99</v>
      </c>
      <c r="D18705" s="293">
        <v>118.28</v>
      </c>
    </row>
    <row r="18706" spans="1:4">
      <c r="A18706" s="291" t="s">
        <v>28506</v>
      </c>
      <c r="B18706" s="292" t="s">
        <v>28502</v>
      </c>
      <c r="C18706" s="292" t="s">
        <v>99</v>
      </c>
      <c r="D18706" s="293">
        <v>59.72</v>
      </c>
    </row>
    <row r="18707" spans="1:4">
      <c r="A18707" s="291" t="s">
        <v>28507</v>
      </c>
      <c r="B18707" s="292" t="s">
        <v>28502</v>
      </c>
      <c r="C18707" s="292" t="s">
        <v>99</v>
      </c>
      <c r="D18707" s="293">
        <v>51.55</v>
      </c>
    </row>
    <row r="18708" spans="1:4">
      <c r="A18708" s="291" t="s">
        <v>28508</v>
      </c>
      <c r="B18708" s="292" t="s">
        <v>28509</v>
      </c>
      <c r="C18708" s="292" t="s">
        <v>99</v>
      </c>
      <c r="D18708" s="293">
        <v>57.2</v>
      </c>
    </row>
    <row r="18709" spans="1:4">
      <c r="A18709" s="291" t="s">
        <v>28510</v>
      </c>
      <c r="B18709" s="292" t="s">
        <v>28511</v>
      </c>
      <c r="C18709" s="292" t="s">
        <v>99</v>
      </c>
      <c r="D18709" s="293">
        <v>16.010000000000002</v>
      </c>
    </row>
    <row r="18710" spans="1:4">
      <c r="A18710" s="291" t="s">
        <v>28512</v>
      </c>
      <c r="B18710" s="292" t="s">
        <v>28511</v>
      </c>
      <c r="C18710" s="292" t="s">
        <v>99</v>
      </c>
      <c r="D18710" s="293">
        <v>10.91</v>
      </c>
    </row>
    <row r="18711" spans="1:4">
      <c r="A18711" s="291" t="s">
        <v>28513</v>
      </c>
      <c r="B18711" s="292" t="s">
        <v>28509</v>
      </c>
      <c r="C18711" s="292" t="s">
        <v>99</v>
      </c>
      <c r="D18711" s="293">
        <v>57.2</v>
      </c>
    </row>
    <row r="18712" spans="1:4">
      <c r="A18712" s="291" t="s">
        <v>28514</v>
      </c>
      <c r="B18712" s="292" t="s">
        <v>28511</v>
      </c>
      <c r="C18712" s="292" t="s">
        <v>99</v>
      </c>
      <c r="D18712" s="293">
        <v>16.010000000000002</v>
      </c>
    </row>
    <row r="18713" spans="1:4">
      <c r="A18713" s="291" t="s">
        <v>28515</v>
      </c>
      <c r="B18713" s="292" t="s">
        <v>28511</v>
      </c>
      <c r="C18713" s="292" t="s">
        <v>99</v>
      </c>
      <c r="D18713" s="293">
        <v>10.91</v>
      </c>
    </row>
    <row r="18714" spans="1:4">
      <c r="A18714" s="291" t="s">
        <v>28516</v>
      </c>
      <c r="B18714" s="292" t="s">
        <v>28517</v>
      </c>
      <c r="C18714" s="292" t="s">
        <v>99</v>
      </c>
      <c r="D18714" s="293">
        <v>83.93</v>
      </c>
    </row>
    <row r="18715" spans="1:4">
      <c r="A18715" s="291" t="s">
        <v>28518</v>
      </c>
      <c r="B18715" s="292" t="s">
        <v>28517</v>
      </c>
      <c r="C18715" s="292" t="s">
        <v>99</v>
      </c>
      <c r="D18715" s="293">
        <v>42.74</v>
      </c>
    </row>
    <row r="18716" spans="1:4">
      <c r="A18716" s="291" t="s">
        <v>28519</v>
      </c>
      <c r="B18716" s="292" t="s">
        <v>28517</v>
      </c>
      <c r="C18716" s="292" t="s">
        <v>99</v>
      </c>
      <c r="D18716" s="293">
        <v>37.64</v>
      </c>
    </row>
    <row r="18717" spans="1:4">
      <c r="A18717" s="291" t="s">
        <v>28520</v>
      </c>
      <c r="B18717" s="292" t="s">
        <v>28517</v>
      </c>
      <c r="C18717" s="292" t="s">
        <v>99</v>
      </c>
      <c r="D18717" s="293">
        <v>80.36</v>
      </c>
    </row>
    <row r="18718" spans="1:4">
      <c r="A18718" s="291" t="s">
        <v>28521</v>
      </c>
      <c r="B18718" s="292" t="s">
        <v>28517</v>
      </c>
      <c r="C18718" s="292" t="s">
        <v>99</v>
      </c>
      <c r="D18718" s="293">
        <v>39.17</v>
      </c>
    </row>
    <row r="18719" spans="1:4">
      <c r="A18719" s="291" t="s">
        <v>28522</v>
      </c>
      <c r="B18719" s="292" t="s">
        <v>28517</v>
      </c>
      <c r="C18719" s="292" t="s">
        <v>99</v>
      </c>
      <c r="D18719" s="293">
        <v>34.07</v>
      </c>
    </row>
    <row r="18720" spans="1:4">
      <c r="A18720" s="291" t="s">
        <v>28523</v>
      </c>
      <c r="B18720" s="292" t="s">
        <v>28524</v>
      </c>
      <c r="C18720" s="292" t="s">
        <v>99</v>
      </c>
      <c r="D18720" s="293">
        <v>74.72</v>
      </c>
    </row>
    <row r="18721" spans="1:4">
      <c r="A18721" s="291" t="s">
        <v>28525</v>
      </c>
      <c r="B18721" s="292" t="s">
        <v>28524</v>
      </c>
      <c r="C18721" s="292" t="s">
        <v>99</v>
      </c>
      <c r="D18721" s="293">
        <v>38.24</v>
      </c>
    </row>
    <row r="18722" spans="1:4">
      <c r="A18722" s="291" t="s">
        <v>28526</v>
      </c>
      <c r="B18722" s="292" t="s">
        <v>28524</v>
      </c>
      <c r="C18722" s="292" t="s">
        <v>99</v>
      </c>
      <c r="D18722" s="293">
        <v>33.97</v>
      </c>
    </row>
    <row r="18723" spans="1:4">
      <c r="A18723" s="291" t="s">
        <v>28527</v>
      </c>
      <c r="B18723" s="292" t="s">
        <v>28524</v>
      </c>
      <c r="C18723" s="292" t="s">
        <v>99</v>
      </c>
      <c r="D18723" s="293">
        <v>71.150000000000006</v>
      </c>
    </row>
    <row r="18724" spans="1:4">
      <c r="A18724" s="291" t="s">
        <v>28528</v>
      </c>
      <c r="B18724" s="292" t="s">
        <v>28524</v>
      </c>
      <c r="C18724" s="292" t="s">
        <v>99</v>
      </c>
      <c r="D18724" s="293">
        <v>34.67</v>
      </c>
    </row>
    <row r="18725" spans="1:4">
      <c r="A18725" s="291" t="s">
        <v>28529</v>
      </c>
      <c r="B18725" s="292" t="s">
        <v>28524</v>
      </c>
      <c r="C18725" s="292" t="s">
        <v>99</v>
      </c>
      <c r="D18725" s="293">
        <v>30.4</v>
      </c>
    </row>
    <row r="18726" spans="1:4">
      <c r="A18726" s="291" t="s">
        <v>28530</v>
      </c>
      <c r="B18726" s="292" t="s">
        <v>28531</v>
      </c>
      <c r="C18726" s="292" t="s">
        <v>99</v>
      </c>
      <c r="D18726" s="293">
        <v>47.99</v>
      </c>
    </row>
    <row r="18727" spans="1:4">
      <c r="A18727" s="291" t="s">
        <v>28532</v>
      </c>
      <c r="B18727" s="292" t="s">
        <v>28531</v>
      </c>
      <c r="C18727" s="292" t="s">
        <v>99</v>
      </c>
      <c r="D18727" s="293">
        <v>11.51</v>
      </c>
    </row>
    <row r="18728" spans="1:4">
      <c r="A18728" s="291" t="s">
        <v>28533</v>
      </c>
      <c r="B18728" s="292" t="s">
        <v>28531</v>
      </c>
      <c r="C18728" s="292" t="s">
        <v>99</v>
      </c>
      <c r="D18728" s="293">
        <v>7.24</v>
      </c>
    </row>
    <row r="18729" spans="1:4">
      <c r="A18729" s="291" t="s">
        <v>28534</v>
      </c>
      <c r="B18729" s="292" t="s">
        <v>28531</v>
      </c>
      <c r="C18729" s="292" t="s">
        <v>99</v>
      </c>
      <c r="D18729" s="293">
        <v>47.99</v>
      </c>
    </row>
    <row r="18730" spans="1:4">
      <c r="A18730" s="291" t="s">
        <v>28535</v>
      </c>
      <c r="B18730" s="292" t="s">
        <v>28531</v>
      </c>
      <c r="C18730" s="292" t="s">
        <v>99</v>
      </c>
      <c r="D18730" s="293">
        <v>11.51</v>
      </c>
    </row>
    <row r="18731" spans="1:4">
      <c r="A18731" s="291" t="s">
        <v>28536</v>
      </c>
      <c r="B18731" s="292" t="s">
        <v>28531</v>
      </c>
      <c r="C18731" s="292" t="s">
        <v>99</v>
      </c>
      <c r="D18731" s="293">
        <v>7.24</v>
      </c>
    </row>
    <row r="18732" spans="1:4">
      <c r="A18732" s="291" t="s">
        <v>28537</v>
      </c>
      <c r="B18732" s="292" t="s">
        <v>28538</v>
      </c>
      <c r="C18732" s="292" t="s">
        <v>99</v>
      </c>
      <c r="D18732" s="293">
        <v>91.85</v>
      </c>
    </row>
    <row r="18733" spans="1:4">
      <c r="A18733" s="291" t="s">
        <v>28539</v>
      </c>
      <c r="B18733" s="292" t="s">
        <v>28538</v>
      </c>
      <c r="C18733" s="292" t="s">
        <v>99</v>
      </c>
      <c r="D18733" s="293">
        <v>42.6</v>
      </c>
    </row>
    <row r="18734" spans="1:4">
      <c r="A18734" s="291" t="s">
        <v>28540</v>
      </c>
      <c r="B18734" s="292" t="s">
        <v>28538</v>
      </c>
      <c r="C18734" s="292" t="s">
        <v>99</v>
      </c>
      <c r="D18734" s="293">
        <v>36.880000000000003</v>
      </c>
    </row>
    <row r="18735" spans="1:4">
      <c r="A18735" s="291" t="s">
        <v>28541</v>
      </c>
      <c r="B18735" s="292" t="s">
        <v>28538</v>
      </c>
      <c r="C18735" s="292" t="s">
        <v>99</v>
      </c>
      <c r="D18735" s="293">
        <v>88.28</v>
      </c>
    </row>
    <row r="18736" spans="1:4">
      <c r="A18736" s="291" t="s">
        <v>28542</v>
      </c>
      <c r="B18736" s="292" t="s">
        <v>28538</v>
      </c>
      <c r="C18736" s="292" t="s">
        <v>99</v>
      </c>
      <c r="D18736" s="293">
        <v>39.03</v>
      </c>
    </row>
    <row r="18737" spans="1:4">
      <c r="A18737" s="291" t="s">
        <v>28543</v>
      </c>
      <c r="B18737" s="292" t="s">
        <v>28538</v>
      </c>
      <c r="C18737" s="292" t="s">
        <v>99</v>
      </c>
      <c r="D18737" s="293">
        <v>33.31</v>
      </c>
    </row>
    <row r="18738" spans="1:4">
      <c r="A18738" s="291" t="s">
        <v>28544</v>
      </c>
      <c r="B18738" s="292" t="s">
        <v>28545</v>
      </c>
      <c r="C18738" s="292" t="s">
        <v>99</v>
      </c>
      <c r="D18738" s="293">
        <v>94.91</v>
      </c>
    </row>
    <row r="18739" spans="1:4">
      <c r="A18739" s="291" t="s">
        <v>28546</v>
      </c>
      <c r="B18739" s="292" t="s">
        <v>28545</v>
      </c>
      <c r="C18739" s="292" t="s">
        <v>99</v>
      </c>
      <c r="D18739" s="293">
        <v>44.62</v>
      </c>
    </row>
    <row r="18740" spans="1:4">
      <c r="A18740" s="291" t="s">
        <v>28547</v>
      </c>
      <c r="B18740" s="292" t="s">
        <v>28548</v>
      </c>
      <c r="C18740" s="292" t="s">
        <v>99</v>
      </c>
      <c r="D18740" s="293">
        <v>38.630000000000003</v>
      </c>
    </row>
    <row r="18741" spans="1:4">
      <c r="A18741" s="291" t="s">
        <v>28549</v>
      </c>
      <c r="B18741" s="292" t="s">
        <v>28545</v>
      </c>
      <c r="C18741" s="292" t="s">
        <v>99</v>
      </c>
      <c r="D18741" s="293">
        <v>91.34</v>
      </c>
    </row>
    <row r="18742" spans="1:4">
      <c r="A18742" s="291" t="s">
        <v>28550</v>
      </c>
      <c r="B18742" s="292" t="s">
        <v>28545</v>
      </c>
      <c r="C18742" s="292" t="s">
        <v>99</v>
      </c>
      <c r="D18742" s="293">
        <v>41.05</v>
      </c>
    </row>
    <row r="18743" spans="1:4">
      <c r="A18743" s="291" t="s">
        <v>28551</v>
      </c>
      <c r="B18743" s="292" t="s">
        <v>28548</v>
      </c>
      <c r="C18743" s="292" t="s">
        <v>99</v>
      </c>
      <c r="D18743" s="293">
        <v>35.06</v>
      </c>
    </row>
    <row r="18744" spans="1:4">
      <c r="A18744" s="291" t="s">
        <v>28552</v>
      </c>
      <c r="B18744" s="292" t="s">
        <v>28553</v>
      </c>
      <c r="C18744" s="292" t="s">
        <v>99</v>
      </c>
      <c r="D18744" s="293">
        <v>137.62</v>
      </c>
    </row>
    <row r="18745" spans="1:4">
      <c r="A18745" s="291" t="s">
        <v>28554</v>
      </c>
      <c r="B18745" s="292" t="s">
        <v>28553</v>
      </c>
      <c r="C18745" s="292" t="s">
        <v>99</v>
      </c>
      <c r="D18745" s="293">
        <v>61.46</v>
      </c>
    </row>
    <row r="18746" spans="1:4">
      <c r="A18746" s="291" t="s">
        <v>28555</v>
      </c>
      <c r="B18746" s="292" t="s">
        <v>28553</v>
      </c>
      <c r="C18746" s="292" t="s">
        <v>99</v>
      </c>
      <c r="D18746" s="293">
        <v>51.56</v>
      </c>
    </row>
    <row r="18747" spans="1:4">
      <c r="A18747" s="291" t="s">
        <v>28556</v>
      </c>
      <c r="B18747" s="292" t="s">
        <v>28553</v>
      </c>
      <c r="C18747" s="292" t="s">
        <v>99</v>
      </c>
      <c r="D18747" s="293">
        <v>134.05000000000001</v>
      </c>
    </row>
    <row r="18748" spans="1:4">
      <c r="A18748" s="291" t="s">
        <v>28557</v>
      </c>
      <c r="B18748" s="292" t="s">
        <v>28553</v>
      </c>
      <c r="C18748" s="292" t="s">
        <v>99</v>
      </c>
      <c r="D18748" s="293">
        <v>57.89</v>
      </c>
    </row>
    <row r="18749" spans="1:4">
      <c r="A18749" s="291" t="s">
        <v>28558</v>
      </c>
      <c r="B18749" s="292" t="s">
        <v>28553</v>
      </c>
      <c r="C18749" s="292" t="s">
        <v>99</v>
      </c>
      <c r="D18749" s="293">
        <v>47.99</v>
      </c>
    </row>
    <row r="18750" spans="1:4">
      <c r="A18750" s="291" t="s">
        <v>28559</v>
      </c>
      <c r="B18750" s="292" t="s">
        <v>28560</v>
      </c>
      <c r="C18750" s="292" t="s">
        <v>99</v>
      </c>
      <c r="D18750" s="293">
        <v>6.81</v>
      </c>
    </row>
    <row r="18751" spans="1:4">
      <c r="A18751" s="291" t="s">
        <v>28561</v>
      </c>
      <c r="B18751" s="292" t="s">
        <v>28560</v>
      </c>
      <c r="C18751" s="292" t="s">
        <v>99</v>
      </c>
      <c r="D18751" s="293">
        <v>0.77</v>
      </c>
    </row>
    <row r="18752" spans="1:4">
      <c r="A18752" s="291" t="s">
        <v>28562</v>
      </c>
      <c r="B18752" s="292" t="s">
        <v>28560</v>
      </c>
      <c r="C18752" s="292" t="s">
        <v>99</v>
      </c>
      <c r="D18752" s="293">
        <v>6.81</v>
      </c>
    </row>
    <row r="18753" spans="1:4">
      <c r="A18753" s="291" t="s">
        <v>28563</v>
      </c>
      <c r="B18753" s="292" t="s">
        <v>28560</v>
      </c>
      <c r="C18753" s="292" t="s">
        <v>99</v>
      </c>
      <c r="D18753" s="293">
        <v>0.77</v>
      </c>
    </row>
    <row r="18754" spans="1:4">
      <c r="A18754" s="291" t="s">
        <v>28564</v>
      </c>
      <c r="B18754" s="292" t="s">
        <v>28565</v>
      </c>
      <c r="C18754" s="292" t="s">
        <v>99</v>
      </c>
      <c r="D18754" s="293">
        <v>339.4</v>
      </c>
    </row>
    <row r="18755" spans="1:4">
      <c r="A18755" s="291" t="s">
        <v>28566</v>
      </c>
      <c r="B18755" s="292" t="s">
        <v>28565</v>
      </c>
      <c r="C18755" s="292" t="s">
        <v>99</v>
      </c>
      <c r="D18755" s="293">
        <v>207.25</v>
      </c>
    </row>
    <row r="18756" spans="1:4">
      <c r="A18756" s="291" t="s">
        <v>28567</v>
      </c>
      <c r="B18756" s="292" t="s">
        <v>28565</v>
      </c>
      <c r="C18756" s="292" t="s">
        <v>99</v>
      </c>
      <c r="D18756" s="293">
        <v>180.89</v>
      </c>
    </row>
    <row r="18757" spans="1:4">
      <c r="A18757" s="291" t="s">
        <v>28568</v>
      </c>
      <c r="B18757" s="292" t="s">
        <v>28565</v>
      </c>
      <c r="C18757" s="292" t="s">
        <v>99</v>
      </c>
      <c r="D18757" s="293">
        <v>335.39</v>
      </c>
    </row>
    <row r="18758" spans="1:4">
      <c r="A18758" s="291" t="s">
        <v>28569</v>
      </c>
      <c r="B18758" s="292" t="s">
        <v>28565</v>
      </c>
      <c r="C18758" s="292" t="s">
        <v>99</v>
      </c>
      <c r="D18758" s="293">
        <v>203.24</v>
      </c>
    </row>
    <row r="18759" spans="1:4">
      <c r="A18759" s="291" t="s">
        <v>28570</v>
      </c>
      <c r="B18759" s="292" t="s">
        <v>28565</v>
      </c>
      <c r="C18759" s="292" t="s">
        <v>99</v>
      </c>
      <c r="D18759" s="293">
        <v>176.88</v>
      </c>
    </row>
    <row r="18760" spans="1:4">
      <c r="A18760" s="291" t="s">
        <v>28571</v>
      </c>
      <c r="B18760" s="292" t="s">
        <v>28572</v>
      </c>
      <c r="C18760" s="292" t="s">
        <v>99</v>
      </c>
      <c r="D18760" s="293">
        <v>475.94</v>
      </c>
    </row>
    <row r="18761" spans="1:4">
      <c r="A18761" s="291" t="s">
        <v>28573</v>
      </c>
      <c r="B18761" s="292" t="s">
        <v>28572</v>
      </c>
      <c r="C18761" s="292" t="s">
        <v>99</v>
      </c>
      <c r="D18761" s="293">
        <v>283.14</v>
      </c>
    </row>
    <row r="18762" spans="1:4">
      <c r="A18762" s="291" t="s">
        <v>28574</v>
      </c>
      <c r="B18762" s="292" t="s">
        <v>28572</v>
      </c>
      <c r="C18762" s="292" t="s">
        <v>99</v>
      </c>
      <c r="D18762" s="293">
        <v>245.96</v>
      </c>
    </row>
    <row r="18763" spans="1:4">
      <c r="A18763" s="291" t="s">
        <v>28575</v>
      </c>
      <c r="B18763" s="292" t="s">
        <v>28572</v>
      </c>
      <c r="C18763" s="292" t="s">
        <v>99</v>
      </c>
      <c r="D18763" s="293">
        <v>469.35</v>
      </c>
    </row>
    <row r="18764" spans="1:4">
      <c r="A18764" s="291" t="s">
        <v>28576</v>
      </c>
      <c r="B18764" s="292" t="s">
        <v>28572</v>
      </c>
      <c r="C18764" s="292" t="s">
        <v>99</v>
      </c>
      <c r="D18764" s="293">
        <v>276.55</v>
      </c>
    </row>
    <row r="18765" spans="1:4">
      <c r="A18765" s="291" t="s">
        <v>28577</v>
      </c>
      <c r="B18765" s="292" t="s">
        <v>28572</v>
      </c>
      <c r="C18765" s="292" t="s">
        <v>99</v>
      </c>
      <c r="D18765" s="293">
        <v>239.37</v>
      </c>
    </row>
    <row r="18766" spans="1:4">
      <c r="A18766" s="291" t="s">
        <v>28578</v>
      </c>
      <c r="B18766" s="292" t="s">
        <v>28579</v>
      </c>
      <c r="C18766" s="292" t="s">
        <v>99</v>
      </c>
      <c r="D18766" s="293">
        <v>321.33</v>
      </c>
    </row>
    <row r="18767" spans="1:4">
      <c r="A18767" s="291" t="s">
        <v>28580</v>
      </c>
      <c r="B18767" s="292" t="s">
        <v>28579</v>
      </c>
      <c r="C18767" s="292" t="s">
        <v>99</v>
      </c>
      <c r="D18767" s="293">
        <v>142</v>
      </c>
    </row>
    <row r="18768" spans="1:4">
      <c r="A18768" s="291" t="s">
        <v>28581</v>
      </c>
      <c r="B18768" s="292" t="s">
        <v>28579</v>
      </c>
      <c r="C18768" s="292" t="s">
        <v>99</v>
      </c>
      <c r="D18768" s="293">
        <v>118.03</v>
      </c>
    </row>
    <row r="18769" spans="1:4">
      <c r="A18769" s="291" t="s">
        <v>28582</v>
      </c>
      <c r="B18769" s="292" t="s">
        <v>28579</v>
      </c>
      <c r="C18769" s="292" t="s">
        <v>99</v>
      </c>
      <c r="D18769" s="293">
        <v>313.75</v>
      </c>
    </row>
    <row r="18770" spans="1:4">
      <c r="A18770" s="291" t="s">
        <v>28583</v>
      </c>
      <c r="B18770" s="292" t="s">
        <v>28579</v>
      </c>
      <c r="C18770" s="292" t="s">
        <v>99</v>
      </c>
      <c r="D18770" s="293">
        <v>134.41999999999999</v>
      </c>
    </row>
    <row r="18771" spans="1:4">
      <c r="A18771" s="291" t="s">
        <v>28584</v>
      </c>
      <c r="B18771" s="292" t="s">
        <v>28579</v>
      </c>
      <c r="C18771" s="292" t="s">
        <v>99</v>
      </c>
      <c r="D18771" s="293">
        <v>110.45</v>
      </c>
    </row>
    <row r="18772" spans="1:4">
      <c r="A18772" s="291" t="s">
        <v>28585</v>
      </c>
      <c r="B18772" s="292" t="s">
        <v>28586</v>
      </c>
      <c r="C18772" s="292" t="s">
        <v>99</v>
      </c>
      <c r="D18772" s="293">
        <v>161.44</v>
      </c>
    </row>
    <row r="18773" spans="1:4">
      <c r="A18773" s="291" t="s">
        <v>28587</v>
      </c>
      <c r="B18773" s="292" t="s">
        <v>28586</v>
      </c>
      <c r="C18773" s="292" t="s">
        <v>99</v>
      </c>
      <c r="D18773" s="293">
        <v>101.47</v>
      </c>
    </row>
    <row r="18774" spans="1:4">
      <c r="A18774" s="291" t="s">
        <v>28588</v>
      </c>
      <c r="B18774" s="292" t="s">
        <v>28586</v>
      </c>
      <c r="C18774" s="292" t="s">
        <v>99</v>
      </c>
      <c r="D18774" s="293">
        <v>88.19</v>
      </c>
    </row>
    <row r="18775" spans="1:4">
      <c r="A18775" s="291" t="s">
        <v>28589</v>
      </c>
      <c r="B18775" s="292" t="s">
        <v>28586</v>
      </c>
      <c r="C18775" s="292" t="s">
        <v>99</v>
      </c>
      <c r="D18775" s="293">
        <v>157.43</v>
      </c>
    </row>
    <row r="18776" spans="1:4">
      <c r="A18776" s="291" t="s">
        <v>28590</v>
      </c>
      <c r="B18776" s="292" t="s">
        <v>28586</v>
      </c>
      <c r="C18776" s="292" t="s">
        <v>99</v>
      </c>
      <c r="D18776" s="293">
        <v>97.46</v>
      </c>
    </row>
    <row r="18777" spans="1:4">
      <c r="A18777" s="291" t="s">
        <v>28591</v>
      </c>
      <c r="B18777" s="292" t="s">
        <v>28586</v>
      </c>
      <c r="C18777" s="292" t="s">
        <v>99</v>
      </c>
      <c r="D18777" s="293">
        <v>84.18</v>
      </c>
    </row>
    <row r="18778" spans="1:4">
      <c r="A18778" s="291" t="s">
        <v>28592</v>
      </c>
      <c r="B18778" s="292" t="s">
        <v>28593</v>
      </c>
      <c r="C18778" s="292" t="s">
        <v>99</v>
      </c>
      <c r="D18778" s="293">
        <v>57.02</v>
      </c>
    </row>
    <row r="18779" spans="1:4">
      <c r="A18779" s="291" t="s">
        <v>28594</v>
      </c>
      <c r="B18779" s="292" t="s">
        <v>28593</v>
      </c>
      <c r="C18779" s="292" t="s">
        <v>99</v>
      </c>
      <c r="D18779" s="293">
        <v>35.630000000000003</v>
      </c>
    </row>
    <row r="18780" spans="1:4">
      <c r="A18780" s="291" t="s">
        <v>28595</v>
      </c>
      <c r="B18780" s="292" t="s">
        <v>28593</v>
      </c>
      <c r="C18780" s="292" t="s">
        <v>99</v>
      </c>
      <c r="D18780" s="293">
        <v>57.02</v>
      </c>
    </row>
    <row r="18781" spans="1:4">
      <c r="A18781" s="291" t="s">
        <v>28596</v>
      </c>
      <c r="B18781" s="292" t="s">
        <v>28593</v>
      </c>
      <c r="C18781" s="292" t="s">
        <v>99</v>
      </c>
      <c r="D18781" s="293">
        <v>35.630000000000003</v>
      </c>
    </row>
    <row r="18782" spans="1:4">
      <c r="A18782" s="291" t="s">
        <v>28597</v>
      </c>
      <c r="B18782" s="292" t="s">
        <v>28598</v>
      </c>
      <c r="C18782" s="292" t="s">
        <v>99</v>
      </c>
      <c r="D18782" s="293">
        <v>58.94</v>
      </c>
    </row>
    <row r="18783" spans="1:4">
      <c r="A18783" s="291" t="s">
        <v>28599</v>
      </c>
      <c r="B18783" s="292" t="s">
        <v>28598</v>
      </c>
      <c r="C18783" s="292" t="s">
        <v>99</v>
      </c>
      <c r="D18783" s="293">
        <v>50.37</v>
      </c>
    </row>
    <row r="18784" spans="1:4">
      <c r="A18784" s="291" t="s">
        <v>28600</v>
      </c>
      <c r="B18784" s="292" t="s">
        <v>28598</v>
      </c>
      <c r="C18784" s="292" t="s">
        <v>99</v>
      </c>
      <c r="D18784" s="293">
        <v>53.78</v>
      </c>
    </row>
    <row r="18785" spans="1:4">
      <c r="A18785" s="291" t="s">
        <v>28601</v>
      </c>
      <c r="B18785" s="292" t="s">
        <v>28598</v>
      </c>
      <c r="C18785" s="292" t="s">
        <v>99</v>
      </c>
      <c r="D18785" s="293">
        <v>45.21</v>
      </c>
    </row>
    <row r="18786" spans="1:4">
      <c r="A18786" s="291" t="s">
        <v>28602</v>
      </c>
      <c r="B18786" s="292" t="s">
        <v>28603</v>
      </c>
      <c r="C18786" s="292" t="s">
        <v>99</v>
      </c>
      <c r="D18786" s="293">
        <v>63.36</v>
      </c>
    </row>
    <row r="18787" spans="1:4">
      <c r="A18787" s="291" t="s">
        <v>28604</v>
      </c>
      <c r="B18787" s="292" t="s">
        <v>28603</v>
      </c>
      <c r="C18787" s="292" t="s">
        <v>99</v>
      </c>
      <c r="D18787" s="293">
        <v>52.63</v>
      </c>
    </row>
    <row r="18788" spans="1:4">
      <c r="A18788" s="291" t="s">
        <v>28605</v>
      </c>
      <c r="B18788" s="292" t="s">
        <v>28603</v>
      </c>
      <c r="C18788" s="292" t="s">
        <v>99</v>
      </c>
      <c r="D18788" s="293">
        <v>58.2</v>
      </c>
    </row>
    <row r="18789" spans="1:4">
      <c r="A18789" s="291" t="s">
        <v>28606</v>
      </c>
      <c r="B18789" s="292" t="s">
        <v>28603</v>
      </c>
      <c r="C18789" s="292" t="s">
        <v>99</v>
      </c>
      <c r="D18789" s="293">
        <v>47.47</v>
      </c>
    </row>
    <row r="18790" spans="1:4">
      <c r="A18790" s="291" t="s">
        <v>28607</v>
      </c>
      <c r="B18790" s="292" t="s">
        <v>28608</v>
      </c>
      <c r="C18790" s="292" t="s">
        <v>99</v>
      </c>
      <c r="D18790" s="293">
        <v>80.459999999999994</v>
      </c>
    </row>
    <row r="18791" spans="1:4">
      <c r="A18791" s="291" t="s">
        <v>28609</v>
      </c>
      <c r="B18791" s="292" t="s">
        <v>28608</v>
      </c>
      <c r="C18791" s="292" t="s">
        <v>99</v>
      </c>
      <c r="D18791" s="293">
        <v>63.28</v>
      </c>
    </row>
    <row r="18792" spans="1:4">
      <c r="A18792" s="291" t="s">
        <v>28610</v>
      </c>
      <c r="B18792" s="292" t="s">
        <v>28608</v>
      </c>
      <c r="C18792" s="292" t="s">
        <v>99</v>
      </c>
      <c r="D18792" s="293">
        <v>75.3</v>
      </c>
    </row>
    <row r="18793" spans="1:4">
      <c r="A18793" s="291" t="s">
        <v>28611</v>
      </c>
      <c r="B18793" s="292" t="s">
        <v>28608</v>
      </c>
      <c r="C18793" s="292" t="s">
        <v>99</v>
      </c>
      <c r="D18793" s="293">
        <v>58.12</v>
      </c>
    </row>
    <row r="18794" spans="1:4">
      <c r="A18794" s="291" t="s">
        <v>28612</v>
      </c>
      <c r="B18794" s="292" t="s">
        <v>28613</v>
      </c>
      <c r="C18794" s="292" t="s">
        <v>99</v>
      </c>
      <c r="D18794" s="293">
        <v>83.02</v>
      </c>
    </row>
    <row r="18795" spans="1:4">
      <c r="A18795" s="291" t="s">
        <v>28614</v>
      </c>
      <c r="B18795" s="292" t="s">
        <v>28613</v>
      </c>
      <c r="C18795" s="292" t="s">
        <v>99</v>
      </c>
      <c r="D18795" s="293">
        <v>64.06</v>
      </c>
    </row>
    <row r="18796" spans="1:4">
      <c r="A18796" s="291" t="s">
        <v>28615</v>
      </c>
      <c r="B18796" s="292" t="s">
        <v>28613</v>
      </c>
      <c r="C18796" s="292" t="s">
        <v>99</v>
      </c>
      <c r="D18796" s="293">
        <v>77.86</v>
      </c>
    </row>
    <row r="18797" spans="1:4">
      <c r="A18797" s="291" t="s">
        <v>28616</v>
      </c>
      <c r="B18797" s="292" t="s">
        <v>28613</v>
      </c>
      <c r="C18797" s="292" t="s">
        <v>99</v>
      </c>
      <c r="D18797" s="293">
        <v>58.9</v>
      </c>
    </row>
    <row r="18798" spans="1:4">
      <c r="A18798" s="291" t="s">
        <v>28617</v>
      </c>
      <c r="B18798" s="292" t="s">
        <v>28618</v>
      </c>
      <c r="C18798" s="292" t="s">
        <v>99</v>
      </c>
      <c r="D18798" s="293">
        <v>101.21</v>
      </c>
    </row>
    <row r="18799" spans="1:4">
      <c r="A18799" s="291" t="s">
        <v>28619</v>
      </c>
      <c r="B18799" s="292" t="s">
        <v>28618</v>
      </c>
      <c r="C18799" s="292" t="s">
        <v>99</v>
      </c>
      <c r="D18799" s="293">
        <v>55.83</v>
      </c>
    </row>
    <row r="18800" spans="1:4">
      <c r="A18800" s="291" t="s">
        <v>28620</v>
      </c>
      <c r="B18800" s="292" t="s">
        <v>28618</v>
      </c>
      <c r="C18800" s="292" t="s">
        <v>99</v>
      </c>
      <c r="D18800" s="293">
        <v>49.41</v>
      </c>
    </row>
    <row r="18801" spans="1:4">
      <c r="A18801" s="291" t="s">
        <v>28621</v>
      </c>
      <c r="B18801" s="292" t="s">
        <v>28618</v>
      </c>
      <c r="C18801" s="292" t="s">
        <v>99</v>
      </c>
      <c r="D18801" s="293">
        <v>97.2</v>
      </c>
    </row>
    <row r="18802" spans="1:4">
      <c r="A18802" s="291" t="s">
        <v>28622</v>
      </c>
      <c r="B18802" s="292" t="s">
        <v>28618</v>
      </c>
      <c r="C18802" s="292" t="s">
        <v>99</v>
      </c>
      <c r="D18802" s="293">
        <v>51.82</v>
      </c>
    </row>
    <row r="18803" spans="1:4">
      <c r="A18803" s="291" t="s">
        <v>28623</v>
      </c>
      <c r="B18803" s="292" t="s">
        <v>28618</v>
      </c>
      <c r="C18803" s="292" t="s">
        <v>99</v>
      </c>
      <c r="D18803" s="293">
        <v>45.4</v>
      </c>
    </row>
    <row r="18804" spans="1:4">
      <c r="A18804" s="291" t="s">
        <v>28624</v>
      </c>
      <c r="B18804" s="292" t="s">
        <v>28625</v>
      </c>
      <c r="C18804" s="292" t="s">
        <v>99</v>
      </c>
      <c r="D18804" s="293">
        <v>102.47</v>
      </c>
    </row>
    <row r="18805" spans="1:4">
      <c r="A18805" s="291" t="s">
        <v>28626</v>
      </c>
      <c r="B18805" s="292" t="s">
        <v>28625</v>
      </c>
      <c r="C18805" s="292" t="s">
        <v>99</v>
      </c>
      <c r="D18805" s="293">
        <v>56.66</v>
      </c>
    </row>
    <row r="18806" spans="1:4">
      <c r="A18806" s="291" t="s">
        <v>28627</v>
      </c>
      <c r="B18806" s="292" t="s">
        <v>28625</v>
      </c>
      <c r="C18806" s="292" t="s">
        <v>99</v>
      </c>
      <c r="D18806" s="293">
        <v>50.13</v>
      </c>
    </row>
    <row r="18807" spans="1:4">
      <c r="A18807" s="291" t="s">
        <v>28628</v>
      </c>
      <c r="B18807" s="292" t="s">
        <v>28625</v>
      </c>
      <c r="C18807" s="292" t="s">
        <v>99</v>
      </c>
      <c r="D18807" s="293">
        <v>98.46</v>
      </c>
    </row>
    <row r="18808" spans="1:4">
      <c r="A18808" s="291" t="s">
        <v>28629</v>
      </c>
      <c r="B18808" s="292" t="s">
        <v>28625</v>
      </c>
      <c r="C18808" s="292" t="s">
        <v>99</v>
      </c>
      <c r="D18808" s="293">
        <v>52.65</v>
      </c>
    </row>
    <row r="18809" spans="1:4">
      <c r="A18809" s="291" t="s">
        <v>28630</v>
      </c>
      <c r="B18809" s="292" t="s">
        <v>28625</v>
      </c>
      <c r="C18809" s="292" t="s">
        <v>99</v>
      </c>
      <c r="D18809" s="293">
        <v>46.12</v>
      </c>
    </row>
    <row r="18810" spans="1:4">
      <c r="A18810" s="291" t="s">
        <v>28631</v>
      </c>
      <c r="B18810" s="292" t="s">
        <v>28632</v>
      </c>
      <c r="C18810" s="292" t="s">
        <v>99</v>
      </c>
      <c r="D18810" s="293">
        <v>152.13999999999999</v>
      </c>
    </row>
    <row r="18811" spans="1:4">
      <c r="A18811" s="291" t="s">
        <v>28633</v>
      </c>
      <c r="B18811" s="292" t="s">
        <v>28632</v>
      </c>
      <c r="C18811" s="292" t="s">
        <v>99</v>
      </c>
      <c r="D18811" s="293">
        <v>86.6</v>
      </c>
    </row>
    <row r="18812" spans="1:4">
      <c r="A18812" s="291" t="s">
        <v>28634</v>
      </c>
      <c r="B18812" s="292" t="s">
        <v>28632</v>
      </c>
      <c r="C18812" s="292" t="s">
        <v>99</v>
      </c>
      <c r="D18812" s="293">
        <v>75.489999999999995</v>
      </c>
    </row>
    <row r="18813" spans="1:4">
      <c r="A18813" s="291" t="s">
        <v>28635</v>
      </c>
      <c r="B18813" s="292" t="s">
        <v>28632</v>
      </c>
      <c r="C18813" s="292" t="s">
        <v>99</v>
      </c>
      <c r="D18813" s="293">
        <v>148.57</v>
      </c>
    </row>
    <row r="18814" spans="1:4">
      <c r="A18814" s="291" t="s">
        <v>28636</v>
      </c>
      <c r="B18814" s="292" t="s">
        <v>28632</v>
      </c>
      <c r="C18814" s="292" t="s">
        <v>99</v>
      </c>
      <c r="D18814" s="293">
        <v>83.03</v>
      </c>
    </row>
    <row r="18815" spans="1:4">
      <c r="A18815" s="291" t="s">
        <v>28637</v>
      </c>
      <c r="B18815" s="292" t="s">
        <v>28632</v>
      </c>
      <c r="C18815" s="292" t="s">
        <v>99</v>
      </c>
      <c r="D18815" s="293">
        <v>71.92</v>
      </c>
    </row>
    <row r="18816" spans="1:4">
      <c r="A18816" s="291" t="s">
        <v>28638</v>
      </c>
      <c r="B18816" s="292" t="s">
        <v>28639</v>
      </c>
      <c r="C18816" s="292" t="s">
        <v>99</v>
      </c>
      <c r="D18816" s="293">
        <v>185.4</v>
      </c>
    </row>
    <row r="18817" spans="1:4">
      <c r="A18817" s="291" t="s">
        <v>28640</v>
      </c>
      <c r="B18817" s="292" t="s">
        <v>28639</v>
      </c>
      <c r="C18817" s="292" t="s">
        <v>99</v>
      </c>
      <c r="D18817" s="293">
        <v>101.49</v>
      </c>
    </row>
    <row r="18818" spans="1:4">
      <c r="A18818" s="291" t="s">
        <v>28641</v>
      </c>
      <c r="B18818" s="292" t="s">
        <v>28639</v>
      </c>
      <c r="C18818" s="292" t="s">
        <v>99</v>
      </c>
      <c r="D18818" s="293">
        <v>87.35</v>
      </c>
    </row>
    <row r="18819" spans="1:4">
      <c r="A18819" s="291" t="s">
        <v>28642</v>
      </c>
      <c r="B18819" s="292" t="s">
        <v>28639</v>
      </c>
      <c r="C18819" s="292" t="s">
        <v>99</v>
      </c>
      <c r="D18819" s="293">
        <v>181.83</v>
      </c>
    </row>
    <row r="18820" spans="1:4">
      <c r="A18820" s="291" t="s">
        <v>28643</v>
      </c>
      <c r="B18820" s="292" t="s">
        <v>28639</v>
      </c>
      <c r="C18820" s="292" t="s">
        <v>99</v>
      </c>
      <c r="D18820" s="293">
        <v>97.92</v>
      </c>
    </row>
    <row r="18821" spans="1:4">
      <c r="A18821" s="291" t="s">
        <v>28644</v>
      </c>
      <c r="B18821" s="292" t="s">
        <v>28639</v>
      </c>
      <c r="C18821" s="292" t="s">
        <v>99</v>
      </c>
      <c r="D18821" s="293">
        <v>83.78</v>
      </c>
    </row>
    <row r="18822" spans="1:4">
      <c r="A18822" s="291" t="s">
        <v>28645</v>
      </c>
      <c r="B18822" s="292" t="s">
        <v>28646</v>
      </c>
      <c r="C18822" s="292" t="s">
        <v>99</v>
      </c>
      <c r="D18822" s="293">
        <v>211.15</v>
      </c>
    </row>
    <row r="18823" spans="1:4">
      <c r="A18823" s="291" t="s">
        <v>28647</v>
      </c>
      <c r="B18823" s="292" t="s">
        <v>28646</v>
      </c>
      <c r="C18823" s="292" t="s">
        <v>99</v>
      </c>
      <c r="D18823" s="293">
        <v>118.42</v>
      </c>
    </row>
    <row r="18824" spans="1:4">
      <c r="A18824" s="291" t="s">
        <v>28648</v>
      </c>
      <c r="B18824" s="292" t="s">
        <v>28646</v>
      </c>
      <c r="C18824" s="292" t="s">
        <v>99</v>
      </c>
      <c r="D18824" s="293">
        <v>102.06</v>
      </c>
    </row>
    <row r="18825" spans="1:4">
      <c r="A18825" s="291" t="s">
        <v>28649</v>
      </c>
      <c r="B18825" s="292" t="s">
        <v>28646</v>
      </c>
      <c r="C18825" s="292" t="s">
        <v>99</v>
      </c>
      <c r="D18825" s="293">
        <v>207.58</v>
      </c>
    </row>
    <row r="18826" spans="1:4">
      <c r="A18826" s="291" t="s">
        <v>28650</v>
      </c>
      <c r="B18826" s="292" t="s">
        <v>28646</v>
      </c>
      <c r="C18826" s="292" t="s">
        <v>99</v>
      </c>
      <c r="D18826" s="293">
        <v>114.85</v>
      </c>
    </row>
    <row r="18827" spans="1:4">
      <c r="A18827" s="291" t="s">
        <v>28651</v>
      </c>
      <c r="B18827" s="292" t="s">
        <v>28646</v>
      </c>
      <c r="C18827" s="292" t="s">
        <v>99</v>
      </c>
      <c r="D18827" s="293">
        <v>98.49</v>
      </c>
    </row>
    <row r="18828" spans="1:4">
      <c r="A18828" s="291" t="s">
        <v>28652</v>
      </c>
      <c r="B18828" s="292" t="s">
        <v>28653</v>
      </c>
      <c r="C18828" s="292" t="s">
        <v>99</v>
      </c>
      <c r="D18828" s="293">
        <v>35.25</v>
      </c>
    </row>
    <row r="18829" spans="1:4">
      <c r="A18829" s="291" t="s">
        <v>28654</v>
      </c>
      <c r="B18829" s="292" t="s">
        <v>28653</v>
      </c>
      <c r="C18829" s="292" t="s">
        <v>99</v>
      </c>
      <c r="D18829" s="293">
        <v>21.13</v>
      </c>
    </row>
    <row r="18830" spans="1:4">
      <c r="A18830" s="291" t="s">
        <v>28655</v>
      </c>
      <c r="B18830" s="292" t="s">
        <v>28653</v>
      </c>
      <c r="C18830" s="292" t="s">
        <v>99</v>
      </c>
      <c r="D18830" s="293">
        <v>35.25</v>
      </c>
    </row>
    <row r="18831" spans="1:4">
      <c r="A18831" s="291" t="s">
        <v>28656</v>
      </c>
      <c r="B18831" s="292" t="s">
        <v>28653</v>
      </c>
      <c r="C18831" s="292" t="s">
        <v>99</v>
      </c>
      <c r="D18831" s="293">
        <v>21.13</v>
      </c>
    </row>
    <row r="18832" spans="1:4">
      <c r="A18832" s="291" t="s">
        <v>28657</v>
      </c>
      <c r="B18832" s="292" t="s">
        <v>28658</v>
      </c>
      <c r="C18832" s="292" t="s">
        <v>99</v>
      </c>
      <c r="D18832" s="293">
        <v>65.12</v>
      </c>
    </row>
    <row r="18833" spans="1:4">
      <c r="A18833" s="291" t="s">
        <v>28659</v>
      </c>
      <c r="B18833" s="292" t="s">
        <v>28658</v>
      </c>
      <c r="C18833" s="292" t="s">
        <v>99</v>
      </c>
      <c r="D18833" s="293">
        <v>19.39</v>
      </c>
    </row>
    <row r="18834" spans="1:4">
      <c r="A18834" s="291" t="s">
        <v>28660</v>
      </c>
      <c r="B18834" s="292" t="s">
        <v>28661</v>
      </c>
      <c r="C18834" s="292" t="s">
        <v>99</v>
      </c>
      <c r="D18834" s="293">
        <v>10.15</v>
      </c>
    </row>
    <row r="18835" spans="1:4">
      <c r="A18835" s="291" t="s">
        <v>28662</v>
      </c>
      <c r="B18835" s="292" t="s">
        <v>28658</v>
      </c>
      <c r="C18835" s="292" t="s">
        <v>99</v>
      </c>
      <c r="D18835" s="293">
        <v>65.12</v>
      </c>
    </row>
    <row r="18836" spans="1:4">
      <c r="A18836" s="291" t="s">
        <v>28663</v>
      </c>
      <c r="B18836" s="292" t="s">
        <v>28658</v>
      </c>
      <c r="C18836" s="292" t="s">
        <v>99</v>
      </c>
      <c r="D18836" s="293">
        <v>19.39</v>
      </c>
    </row>
    <row r="18837" spans="1:4">
      <c r="A18837" s="291" t="s">
        <v>28664</v>
      </c>
      <c r="B18837" s="292" t="s">
        <v>28661</v>
      </c>
      <c r="C18837" s="292" t="s">
        <v>99</v>
      </c>
      <c r="D18837" s="293">
        <v>10.15</v>
      </c>
    </row>
    <row r="18838" spans="1:4">
      <c r="A18838" s="291" t="s">
        <v>28665</v>
      </c>
      <c r="B18838" s="292" t="s">
        <v>28666</v>
      </c>
      <c r="C18838" s="292" t="s">
        <v>99</v>
      </c>
      <c r="D18838" s="293">
        <v>68.180000000000007</v>
      </c>
    </row>
    <row r="18839" spans="1:4">
      <c r="A18839" s="291" t="s">
        <v>28667</v>
      </c>
      <c r="B18839" s="292" t="s">
        <v>28666</v>
      </c>
      <c r="C18839" s="292" t="s">
        <v>99</v>
      </c>
      <c r="D18839" s="293">
        <v>17.89</v>
      </c>
    </row>
    <row r="18840" spans="1:4">
      <c r="A18840" s="291" t="s">
        <v>28668</v>
      </c>
      <c r="B18840" s="292" t="s">
        <v>28666</v>
      </c>
      <c r="C18840" s="292" t="s">
        <v>99</v>
      </c>
      <c r="D18840" s="293">
        <v>11.9</v>
      </c>
    </row>
    <row r="18841" spans="1:4">
      <c r="A18841" s="291" t="s">
        <v>28669</v>
      </c>
      <c r="B18841" s="292" t="s">
        <v>28666</v>
      </c>
      <c r="C18841" s="292" t="s">
        <v>99</v>
      </c>
      <c r="D18841" s="293">
        <v>68.180000000000007</v>
      </c>
    </row>
    <row r="18842" spans="1:4">
      <c r="A18842" s="291" t="s">
        <v>28670</v>
      </c>
      <c r="B18842" s="292" t="s">
        <v>28666</v>
      </c>
      <c r="C18842" s="292" t="s">
        <v>99</v>
      </c>
      <c r="D18842" s="293">
        <v>17.89</v>
      </c>
    </row>
    <row r="18843" spans="1:4">
      <c r="A18843" s="291" t="s">
        <v>28671</v>
      </c>
      <c r="B18843" s="292" t="s">
        <v>28666</v>
      </c>
      <c r="C18843" s="292" t="s">
        <v>99</v>
      </c>
      <c r="D18843" s="293">
        <v>11.9</v>
      </c>
    </row>
    <row r="18844" spans="1:4">
      <c r="A18844" s="291" t="s">
        <v>28672</v>
      </c>
      <c r="B18844" s="292" t="s">
        <v>28673</v>
      </c>
      <c r="C18844" s="292" t="s">
        <v>3253</v>
      </c>
      <c r="D18844" s="293">
        <v>5994.49</v>
      </c>
    </row>
    <row r="18845" spans="1:4">
      <c r="A18845" s="291" t="s">
        <v>28674</v>
      </c>
      <c r="B18845" s="292" t="s">
        <v>28673</v>
      </c>
      <c r="C18845" s="292" t="s">
        <v>3253</v>
      </c>
      <c r="D18845" s="293">
        <v>5994.49</v>
      </c>
    </row>
    <row r="18846" spans="1:4">
      <c r="A18846" s="291" t="s">
        <v>28675</v>
      </c>
      <c r="B18846" s="292" t="s">
        <v>28676</v>
      </c>
      <c r="C18846" s="292" t="s">
        <v>3253</v>
      </c>
      <c r="D18846" s="293">
        <v>2959.17</v>
      </c>
    </row>
    <row r="18847" spans="1:4">
      <c r="A18847" s="291" t="s">
        <v>28677</v>
      </c>
      <c r="B18847" s="292" t="s">
        <v>28676</v>
      </c>
      <c r="C18847" s="292" t="s">
        <v>3253</v>
      </c>
      <c r="D18847" s="293">
        <v>2959.17</v>
      </c>
    </row>
    <row r="18848" spans="1:4">
      <c r="A18848" s="291" t="s">
        <v>28678</v>
      </c>
      <c r="B18848" s="292" t="s">
        <v>28679</v>
      </c>
      <c r="C18848" s="292" t="s">
        <v>3253</v>
      </c>
      <c r="D18848" s="293">
        <v>10698.97</v>
      </c>
    </row>
    <row r="18849" spans="1:4">
      <c r="A18849" s="291" t="s">
        <v>28680</v>
      </c>
      <c r="B18849" s="292" t="s">
        <v>28679</v>
      </c>
      <c r="C18849" s="292" t="s">
        <v>3253</v>
      </c>
      <c r="D18849" s="293">
        <v>10070.65</v>
      </c>
    </row>
    <row r="18850" spans="1:4">
      <c r="A18850" s="291" t="s">
        <v>28681</v>
      </c>
      <c r="B18850" s="292" t="s">
        <v>28682</v>
      </c>
      <c r="C18850" s="292" t="s">
        <v>3253</v>
      </c>
      <c r="D18850" s="293">
        <v>4861.92</v>
      </c>
    </row>
    <row r="18851" spans="1:4">
      <c r="A18851" s="291" t="s">
        <v>28683</v>
      </c>
      <c r="B18851" s="292" t="s">
        <v>28682</v>
      </c>
      <c r="C18851" s="292" t="s">
        <v>3253</v>
      </c>
      <c r="D18851" s="293">
        <v>4861.92</v>
      </c>
    </row>
    <row r="18852" spans="1:4">
      <c r="A18852" s="291" t="s">
        <v>28684</v>
      </c>
      <c r="B18852" s="292" t="s">
        <v>28685</v>
      </c>
      <c r="C18852" s="292" t="s">
        <v>3253</v>
      </c>
      <c r="D18852" s="293">
        <v>2140.5500000000002</v>
      </c>
    </row>
    <row r="18853" spans="1:4">
      <c r="A18853" s="291" t="s">
        <v>28686</v>
      </c>
      <c r="B18853" s="292" t="s">
        <v>28685</v>
      </c>
      <c r="C18853" s="292" t="s">
        <v>3253</v>
      </c>
      <c r="D18853" s="293">
        <v>2140.5500000000002</v>
      </c>
    </row>
    <row r="18854" spans="1:4">
      <c r="A18854" s="291" t="s">
        <v>28687</v>
      </c>
      <c r="B18854" s="292" t="s">
        <v>28688</v>
      </c>
      <c r="C18854" s="292" t="s">
        <v>3253</v>
      </c>
      <c r="D18854" s="293">
        <v>9566.4</v>
      </c>
    </row>
    <row r="18855" spans="1:4">
      <c r="A18855" s="291" t="s">
        <v>28689</v>
      </c>
      <c r="B18855" s="292" t="s">
        <v>28688</v>
      </c>
      <c r="C18855" s="292" t="s">
        <v>3253</v>
      </c>
      <c r="D18855" s="293">
        <v>8938.08</v>
      </c>
    </row>
    <row r="18856" spans="1:4">
      <c r="A18856" s="291" t="s">
        <v>28690</v>
      </c>
      <c r="B18856" s="292" t="s">
        <v>28691</v>
      </c>
      <c r="C18856" s="292" t="s">
        <v>3253</v>
      </c>
      <c r="D18856" s="293">
        <v>10870.06</v>
      </c>
    </row>
    <row r="18857" spans="1:4">
      <c r="A18857" s="291" t="s">
        <v>28692</v>
      </c>
      <c r="B18857" s="292" t="s">
        <v>28691</v>
      </c>
      <c r="C18857" s="292" t="s">
        <v>3253</v>
      </c>
      <c r="D18857" s="293">
        <v>10870.06</v>
      </c>
    </row>
    <row r="18858" spans="1:4">
      <c r="A18858" s="291" t="s">
        <v>28693</v>
      </c>
      <c r="B18858" s="292" t="s">
        <v>28694</v>
      </c>
      <c r="C18858" s="292" t="s">
        <v>3253</v>
      </c>
      <c r="D18858" s="293">
        <v>7478.1</v>
      </c>
    </row>
    <row r="18859" spans="1:4">
      <c r="A18859" s="291" t="s">
        <v>28695</v>
      </c>
      <c r="B18859" s="292" t="s">
        <v>28694</v>
      </c>
      <c r="C18859" s="292" t="s">
        <v>3253</v>
      </c>
      <c r="D18859" s="293">
        <v>7478.1</v>
      </c>
    </row>
    <row r="18860" spans="1:4">
      <c r="A18860" s="291" t="s">
        <v>28696</v>
      </c>
      <c r="B18860" s="292" t="s">
        <v>28697</v>
      </c>
      <c r="C18860" s="292" t="s">
        <v>3253</v>
      </c>
      <c r="D18860" s="293">
        <v>15574.52</v>
      </c>
    </row>
    <row r="18861" spans="1:4">
      <c r="A18861" s="291" t="s">
        <v>28698</v>
      </c>
      <c r="B18861" s="292" t="s">
        <v>28697</v>
      </c>
      <c r="C18861" s="292" t="s">
        <v>3253</v>
      </c>
      <c r="D18861" s="293">
        <v>14946.2</v>
      </c>
    </row>
    <row r="18862" spans="1:4">
      <c r="A18862" s="291" t="s">
        <v>28699</v>
      </c>
      <c r="B18862" s="292" t="s">
        <v>28700</v>
      </c>
      <c r="C18862" s="292" t="s">
        <v>3253</v>
      </c>
      <c r="D18862" s="293">
        <v>6500.47</v>
      </c>
    </row>
    <row r="18863" spans="1:4">
      <c r="A18863" s="291" t="s">
        <v>28701</v>
      </c>
      <c r="B18863" s="292" t="s">
        <v>28700</v>
      </c>
      <c r="C18863" s="292" t="s">
        <v>3253</v>
      </c>
      <c r="D18863" s="293">
        <v>6500.47</v>
      </c>
    </row>
    <row r="18864" spans="1:4">
      <c r="A18864" s="291" t="s">
        <v>28702</v>
      </c>
      <c r="B18864" s="292" t="s">
        <v>28703</v>
      </c>
      <c r="C18864" s="292" t="s">
        <v>3253</v>
      </c>
      <c r="D18864" s="293">
        <v>3038.55</v>
      </c>
    </row>
    <row r="18865" spans="1:4">
      <c r="A18865" s="291" t="s">
        <v>28704</v>
      </c>
      <c r="B18865" s="292" t="s">
        <v>28703</v>
      </c>
      <c r="C18865" s="292" t="s">
        <v>3253</v>
      </c>
      <c r="D18865" s="293">
        <v>3038.55</v>
      </c>
    </row>
    <row r="18866" spans="1:4">
      <c r="A18866" s="291" t="s">
        <v>28705</v>
      </c>
      <c r="B18866" s="292" t="s">
        <v>28706</v>
      </c>
      <c r="C18866" s="292" t="s">
        <v>3253</v>
      </c>
      <c r="D18866" s="293">
        <v>11328.97</v>
      </c>
    </row>
    <row r="18867" spans="1:4">
      <c r="A18867" s="291" t="s">
        <v>28707</v>
      </c>
      <c r="B18867" s="292" t="s">
        <v>28706</v>
      </c>
      <c r="C18867" s="292" t="s">
        <v>3253</v>
      </c>
      <c r="D18867" s="293">
        <v>10700.65</v>
      </c>
    </row>
    <row r="18868" spans="1:4">
      <c r="A18868" s="291" t="s">
        <v>28708</v>
      </c>
      <c r="B18868" s="292" t="s">
        <v>28709</v>
      </c>
      <c r="C18868" s="292" t="s">
        <v>3253</v>
      </c>
      <c r="D18868" s="293">
        <v>11943.93</v>
      </c>
    </row>
    <row r="18869" spans="1:4">
      <c r="A18869" s="291" t="s">
        <v>28710</v>
      </c>
      <c r="B18869" s="292" t="s">
        <v>28709</v>
      </c>
      <c r="C18869" s="292" t="s">
        <v>3253</v>
      </c>
      <c r="D18869" s="293">
        <v>11943.93</v>
      </c>
    </row>
    <row r="18870" spans="1:4">
      <c r="A18870" s="291" t="s">
        <v>28711</v>
      </c>
      <c r="B18870" s="292" t="s">
        <v>28712</v>
      </c>
      <c r="C18870" s="292" t="s">
        <v>3253</v>
      </c>
      <c r="D18870" s="293">
        <v>7247.37</v>
      </c>
    </row>
    <row r="18871" spans="1:4">
      <c r="A18871" s="291" t="s">
        <v>28713</v>
      </c>
      <c r="B18871" s="292" t="s">
        <v>28712</v>
      </c>
      <c r="C18871" s="292" t="s">
        <v>3253</v>
      </c>
      <c r="D18871" s="293">
        <v>7247.37</v>
      </c>
    </row>
    <row r="18872" spans="1:4">
      <c r="A18872" s="291" t="s">
        <v>28714</v>
      </c>
      <c r="B18872" s="292" t="s">
        <v>28715</v>
      </c>
      <c r="C18872" s="292" t="s">
        <v>3253</v>
      </c>
      <c r="D18872" s="293">
        <v>16648.400000000001</v>
      </c>
    </row>
    <row r="18873" spans="1:4">
      <c r="A18873" s="291" t="s">
        <v>28716</v>
      </c>
      <c r="B18873" s="292" t="s">
        <v>28715</v>
      </c>
      <c r="C18873" s="292" t="s">
        <v>3253</v>
      </c>
      <c r="D18873" s="293">
        <v>16020.08</v>
      </c>
    </row>
    <row r="18874" spans="1:4">
      <c r="A18874" s="291" t="s">
        <v>28717</v>
      </c>
      <c r="B18874" s="292" t="s">
        <v>28560</v>
      </c>
      <c r="C18874" s="292" t="s">
        <v>3253</v>
      </c>
      <c r="D18874" s="293">
        <v>667.69</v>
      </c>
    </row>
    <row r="18875" spans="1:4">
      <c r="A18875" s="291" t="s">
        <v>28718</v>
      </c>
      <c r="B18875" s="292" t="s">
        <v>28560</v>
      </c>
      <c r="C18875" s="292" t="s">
        <v>3253</v>
      </c>
      <c r="D18875" s="293">
        <v>667.69</v>
      </c>
    </row>
    <row r="18876" spans="1:4">
      <c r="A18876" s="291" t="s">
        <v>28719</v>
      </c>
      <c r="B18876" s="292" t="s">
        <v>28720</v>
      </c>
      <c r="C18876" s="292" t="s">
        <v>3253</v>
      </c>
      <c r="D18876" s="293">
        <v>321.5</v>
      </c>
    </row>
    <row r="18877" spans="1:4">
      <c r="A18877" s="291" t="s">
        <v>28721</v>
      </c>
      <c r="B18877" s="292" t="s">
        <v>28720</v>
      </c>
      <c r="C18877" s="292" t="s">
        <v>3253</v>
      </c>
      <c r="D18877" s="293">
        <v>321.5</v>
      </c>
    </row>
    <row r="18878" spans="1:4">
      <c r="A18878" s="291" t="s">
        <v>28722</v>
      </c>
      <c r="B18878" s="292" t="s">
        <v>28723</v>
      </c>
      <c r="C18878" s="292" t="s">
        <v>99</v>
      </c>
      <c r="D18878" s="293">
        <v>680.04</v>
      </c>
    </row>
    <row r="18879" spans="1:4">
      <c r="A18879" s="291" t="s">
        <v>28724</v>
      </c>
      <c r="B18879" s="292" t="s">
        <v>28723</v>
      </c>
      <c r="C18879" s="292" t="s">
        <v>99</v>
      </c>
      <c r="D18879" s="293">
        <v>325.51</v>
      </c>
    </row>
    <row r="18880" spans="1:4">
      <c r="A18880" s="291" t="s">
        <v>28725</v>
      </c>
      <c r="B18880" s="292" t="s">
        <v>28723</v>
      </c>
      <c r="C18880" s="292" t="s">
        <v>99</v>
      </c>
      <c r="D18880" s="293">
        <v>301.54000000000002</v>
      </c>
    </row>
    <row r="18881" spans="1:4">
      <c r="A18881" s="291" t="s">
        <v>28726</v>
      </c>
      <c r="B18881" s="292" t="s">
        <v>28723</v>
      </c>
      <c r="C18881" s="292" t="s">
        <v>99</v>
      </c>
      <c r="D18881" s="293">
        <v>671.41</v>
      </c>
    </row>
    <row r="18882" spans="1:4">
      <c r="A18882" s="291" t="s">
        <v>28727</v>
      </c>
      <c r="B18882" s="292" t="s">
        <v>28723</v>
      </c>
      <c r="C18882" s="292" t="s">
        <v>99</v>
      </c>
      <c r="D18882" s="293">
        <v>316.88</v>
      </c>
    </row>
    <row r="18883" spans="1:4">
      <c r="A18883" s="291" t="s">
        <v>28728</v>
      </c>
      <c r="B18883" s="292" t="s">
        <v>28723</v>
      </c>
      <c r="C18883" s="292" t="s">
        <v>99</v>
      </c>
      <c r="D18883" s="293">
        <v>292.91000000000003</v>
      </c>
    </row>
    <row r="18884" spans="1:4">
      <c r="A18884" s="291" t="s">
        <v>28729</v>
      </c>
      <c r="B18884" s="292" t="s">
        <v>28730</v>
      </c>
      <c r="C18884" s="292" t="s">
        <v>99</v>
      </c>
      <c r="D18884" s="293">
        <v>56.03</v>
      </c>
    </row>
    <row r="18885" spans="1:4">
      <c r="A18885" s="291" t="s">
        <v>28731</v>
      </c>
      <c r="B18885" s="292" t="s">
        <v>28732</v>
      </c>
      <c r="C18885" s="292" t="s">
        <v>99</v>
      </c>
      <c r="D18885" s="293">
        <v>39.89</v>
      </c>
    </row>
    <row r="18886" spans="1:4">
      <c r="A18886" s="291" t="s">
        <v>28733</v>
      </c>
      <c r="B18886" s="292" t="s">
        <v>28730</v>
      </c>
      <c r="C18886" s="292" t="s">
        <v>99</v>
      </c>
      <c r="D18886" s="293">
        <v>37.6</v>
      </c>
    </row>
    <row r="18887" spans="1:4">
      <c r="A18887" s="291" t="s">
        <v>28734</v>
      </c>
      <c r="B18887" s="292" t="s">
        <v>28730</v>
      </c>
      <c r="C18887" s="292" t="s">
        <v>99</v>
      </c>
      <c r="D18887" s="293">
        <v>52.46</v>
      </c>
    </row>
    <row r="18888" spans="1:4">
      <c r="A18888" s="291" t="s">
        <v>28735</v>
      </c>
      <c r="B18888" s="292" t="s">
        <v>28732</v>
      </c>
      <c r="C18888" s="292" t="s">
        <v>99</v>
      </c>
      <c r="D18888" s="293">
        <v>36.32</v>
      </c>
    </row>
    <row r="18889" spans="1:4">
      <c r="A18889" s="291" t="s">
        <v>28736</v>
      </c>
      <c r="B18889" s="292" t="s">
        <v>28730</v>
      </c>
      <c r="C18889" s="292" t="s">
        <v>99</v>
      </c>
      <c r="D18889" s="293">
        <v>34.03</v>
      </c>
    </row>
    <row r="18890" spans="1:4">
      <c r="A18890" s="291" t="s">
        <v>28737</v>
      </c>
      <c r="B18890" s="292" t="s">
        <v>28738</v>
      </c>
      <c r="C18890" s="292" t="s">
        <v>99</v>
      </c>
      <c r="D18890" s="293">
        <v>299.39999999999998</v>
      </c>
    </row>
    <row r="18891" spans="1:4">
      <c r="A18891" s="291" t="s">
        <v>28739</v>
      </c>
      <c r="B18891" s="292" t="s">
        <v>28738</v>
      </c>
      <c r="C18891" s="292" t="s">
        <v>99</v>
      </c>
      <c r="D18891" s="293">
        <v>133.66</v>
      </c>
    </row>
    <row r="18892" spans="1:4">
      <c r="A18892" s="291" t="s">
        <v>28740</v>
      </c>
      <c r="B18892" s="292" t="s">
        <v>28738</v>
      </c>
      <c r="C18892" s="292" t="s">
        <v>99</v>
      </c>
      <c r="D18892" s="293">
        <v>104.86</v>
      </c>
    </row>
    <row r="18893" spans="1:4">
      <c r="A18893" s="291" t="s">
        <v>28741</v>
      </c>
      <c r="B18893" s="292" t="s">
        <v>28738</v>
      </c>
      <c r="C18893" s="292" t="s">
        <v>99</v>
      </c>
      <c r="D18893" s="293">
        <v>295.39</v>
      </c>
    </row>
    <row r="18894" spans="1:4">
      <c r="A18894" s="291" t="s">
        <v>28742</v>
      </c>
      <c r="B18894" s="292" t="s">
        <v>28738</v>
      </c>
      <c r="C18894" s="292" t="s">
        <v>99</v>
      </c>
      <c r="D18894" s="293">
        <v>129.65</v>
      </c>
    </row>
    <row r="18895" spans="1:4">
      <c r="A18895" s="291" t="s">
        <v>28743</v>
      </c>
      <c r="B18895" s="292" t="s">
        <v>28738</v>
      </c>
      <c r="C18895" s="292" t="s">
        <v>99</v>
      </c>
      <c r="D18895" s="293">
        <v>100.85</v>
      </c>
    </row>
    <row r="18896" spans="1:4">
      <c r="A18896" s="291" t="s">
        <v>28744</v>
      </c>
      <c r="B18896" s="292" t="s">
        <v>28745</v>
      </c>
      <c r="C18896" s="292" t="s">
        <v>99</v>
      </c>
      <c r="D18896" s="293">
        <v>348.18</v>
      </c>
    </row>
    <row r="18897" spans="1:4">
      <c r="A18897" s="291" t="s">
        <v>28746</v>
      </c>
      <c r="B18897" s="292" t="s">
        <v>28745</v>
      </c>
      <c r="C18897" s="292" t="s">
        <v>99</v>
      </c>
      <c r="D18897" s="293">
        <v>147.93</v>
      </c>
    </row>
    <row r="18898" spans="1:4">
      <c r="A18898" s="291" t="s">
        <v>28747</v>
      </c>
      <c r="B18898" s="292" t="s">
        <v>28745</v>
      </c>
      <c r="C18898" s="292" t="s">
        <v>99</v>
      </c>
      <c r="D18898" s="293">
        <v>114.02</v>
      </c>
    </row>
    <row r="18899" spans="1:4">
      <c r="A18899" s="291" t="s">
        <v>28748</v>
      </c>
      <c r="B18899" s="292" t="s">
        <v>28745</v>
      </c>
      <c r="C18899" s="292" t="s">
        <v>99</v>
      </c>
      <c r="D18899" s="293">
        <v>344.17</v>
      </c>
    </row>
    <row r="18900" spans="1:4">
      <c r="A18900" s="291" t="s">
        <v>28749</v>
      </c>
      <c r="B18900" s="292" t="s">
        <v>28745</v>
      </c>
      <c r="C18900" s="292" t="s">
        <v>99</v>
      </c>
      <c r="D18900" s="293">
        <v>143.91999999999999</v>
      </c>
    </row>
    <row r="18901" spans="1:4">
      <c r="A18901" s="291" t="s">
        <v>28750</v>
      </c>
      <c r="B18901" s="292" t="s">
        <v>28745</v>
      </c>
      <c r="C18901" s="292" t="s">
        <v>99</v>
      </c>
      <c r="D18901" s="293">
        <v>110.01</v>
      </c>
    </row>
    <row r="18902" spans="1:4">
      <c r="A18902" s="291" t="s">
        <v>28751</v>
      </c>
      <c r="B18902" s="292" t="s">
        <v>28752</v>
      </c>
      <c r="C18902" s="292" t="s">
        <v>99</v>
      </c>
      <c r="D18902" s="293">
        <v>348.44</v>
      </c>
    </row>
    <row r="18903" spans="1:4">
      <c r="A18903" s="291" t="s">
        <v>28753</v>
      </c>
      <c r="B18903" s="292" t="s">
        <v>28754</v>
      </c>
      <c r="C18903" s="292" t="s">
        <v>99</v>
      </c>
      <c r="D18903" s="293">
        <v>143.86000000000001</v>
      </c>
    </row>
    <row r="18904" spans="1:4">
      <c r="A18904" s="291" t="s">
        <v>28755</v>
      </c>
      <c r="B18904" s="292" t="s">
        <v>28754</v>
      </c>
      <c r="C18904" s="292" t="s">
        <v>99</v>
      </c>
      <c r="D18904" s="293">
        <v>110.02</v>
      </c>
    </row>
    <row r="18905" spans="1:4">
      <c r="A18905" s="291" t="s">
        <v>28756</v>
      </c>
      <c r="B18905" s="292" t="s">
        <v>28752</v>
      </c>
      <c r="C18905" s="292" t="s">
        <v>99</v>
      </c>
      <c r="D18905" s="293">
        <v>344.43</v>
      </c>
    </row>
    <row r="18906" spans="1:4">
      <c r="A18906" s="291" t="s">
        <v>28757</v>
      </c>
      <c r="B18906" s="292" t="s">
        <v>28754</v>
      </c>
      <c r="C18906" s="292" t="s">
        <v>99</v>
      </c>
      <c r="D18906" s="293">
        <v>139.85</v>
      </c>
    </row>
    <row r="18907" spans="1:4">
      <c r="A18907" s="291" t="s">
        <v>28758</v>
      </c>
      <c r="B18907" s="292" t="s">
        <v>28754</v>
      </c>
      <c r="C18907" s="292" t="s">
        <v>99</v>
      </c>
      <c r="D18907" s="293">
        <v>106.01</v>
      </c>
    </row>
    <row r="18908" spans="1:4">
      <c r="A18908" s="291" t="s">
        <v>28759</v>
      </c>
      <c r="B18908" s="292" t="s">
        <v>28760</v>
      </c>
      <c r="C18908" s="292" t="s">
        <v>99</v>
      </c>
      <c r="D18908" s="293">
        <v>359.27</v>
      </c>
    </row>
    <row r="18909" spans="1:4">
      <c r="A18909" s="291" t="s">
        <v>28761</v>
      </c>
      <c r="B18909" s="292" t="s">
        <v>28760</v>
      </c>
      <c r="C18909" s="292" t="s">
        <v>99</v>
      </c>
      <c r="D18909" s="293">
        <v>163.46</v>
      </c>
    </row>
    <row r="18910" spans="1:4">
      <c r="A18910" s="291" t="s">
        <v>28762</v>
      </c>
      <c r="B18910" s="292" t="s">
        <v>28760</v>
      </c>
      <c r="C18910" s="292" t="s">
        <v>99</v>
      </c>
      <c r="D18910" s="293">
        <v>131.34</v>
      </c>
    </row>
    <row r="18911" spans="1:4">
      <c r="A18911" s="291" t="s">
        <v>28763</v>
      </c>
      <c r="B18911" s="292" t="s">
        <v>28760</v>
      </c>
      <c r="C18911" s="292" t="s">
        <v>99</v>
      </c>
      <c r="D18911" s="293">
        <v>355.26</v>
      </c>
    </row>
    <row r="18912" spans="1:4">
      <c r="A18912" s="291" t="s">
        <v>28764</v>
      </c>
      <c r="B18912" s="292" t="s">
        <v>28760</v>
      </c>
      <c r="C18912" s="292" t="s">
        <v>99</v>
      </c>
      <c r="D18912" s="293">
        <v>159.44999999999999</v>
      </c>
    </row>
    <row r="18913" spans="1:4">
      <c r="A18913" s="291" t="s">
        <v>28765</v>
      </c>
      <c r="B18913" s="292" t="s">
        <v>28760</v>
      </c>
      <c r="C18913" s="292" t="s">
        <v>99</v>
      </c>
      <c r="D18913" s="293">
        <v>127.33</v>
      </c>
    </row>
    <row r="18914" spans="1:4">
      <c r="A18914" s="291" t="s">
        <v>28766</v>
      </c>
      <c r="B18914" s="292" t="s">
        <v>28767</v>
      </c>
      <c r="C18914" s="292" t="s">
        <v>99</v>
      </c>
      <c r="D18914" s="293">
        <v>416.37</v>
      </c>
    </row>
    <row r="18915" spans="1:4">
      <c r="A18915" s="291" t="s">
        <v>28768</v>
      </c>
      <c r="B18915" s="292" t="s">
        <v>28767</v>
      </c>
      <c r="C18915" s="292" t="s">
        <v>99</v>
      </c>
      <c r="D18915" s="293">
        <v>135.32</v>
      </c>
    </row>
    <row r="18916" spans="1:4">
      <c r="A18916" s="291" t="s">
        <v>28769</v>
      </c>
      <c r="B18916" s="292" t="s">
        <v>28767</v>
      </c>
      <c r="C18916" s="292" t="s">
        <v>99</v>
      </c>
      <c r="D18916" s="293">
        <v>98.28</v>
      </c>
    </row>
    <row r="18917" spans="1:4">
      <c r="A18917" s="291" t="s">
        <v>28770</v>
      </c>
      <c r="B18917" s="292" t="s">
        <v>28767</v>
      </c>
      <c r="C18917" s="292" t="s">
        <v>99</v>
      </c>
      <c r="D18917" s="293">
        <v>412.36</v>
      </c>
    </row>
    <row r="18918" spans="1:4">
      <c r="A18918" s="291" t="s">
        <v>28771</v>
      </c>
      <c r="B18918" s="292" t="s">
        <v>28767</v>
      </c>
      <c r="C18918" s="292" t="s">
        <v>99</v>
      </c>
      <c r="D18918" s="293">
        <v>131.31</v>
      </c>
    </row>
    <row r="18919" spans="1:4">
      <c r="A18919" s="291" t="s">
        <v>28772</v>
      </c>
      <c r="B18919" s="292" t="s">
        <v>28767</v>
      </c>
      <c r="C18919" s="292" t="s">
        <v>99</v>
      </c>
      <c r="D18919" s="293">
        <v>94.27</v>
      </c>
    </row>
    <row r="18920" spans="1:4">
      <c r="A18920" s="291" t="s">
        <v>28773</v>
      </c>
      <c r="B18920" s="292" t="s">
        <v>28774</v>
      </c>
      <c r="C18920" s="292" t="s">
        <v>99</v>
      </c>
      <c r="D18920" s="293">
        <v>6.14</v>
      </c>
    </row>
    <row r="18921" spans="1:4">
      <c r="A18921" s="291" t="s">
        <v>28775</v>
      </c>
      <c r="B18921" s="292" t="s">
        <v>28776</v>
      </c>
      <c r="C18921" s="292" t="s">
        <v>99</v>
      </c>
      <c r="D18921" s="293">
        <v>2.52</v>
      </c>
    </row>
    <row r="18922" spans="1:4">
      <c r="A18922" s="291" t="s">
        <v>28777</v>
      </c>
      <c r="B18922" s="292" t="s">
        <v>28774</v>
      </c>
      <c r="C18922" s="292" t="s">
        <v>99</v>
      </c>
      <c r="D18922" s="293">
        <v>6.14</v>
      </c>
    </row>
    <row r="18923" spans="1:4">
      <c r="A18923" s="291" t="s">
        <v>28778</v>
      </c>
      <c r="B18923" s="292" t="s">
        <v>28776</v>
      </c>
      <c r="C18923" s="292" t="s">
        <v>99</v>
      </c>
      <c r="D18923" s="293">
        <v>2.52</v>
      </c>
    </row>
    <row r="18924" spans="1:4">
      <c r="A18924" s="291" t="s">
        <v>28779</v>
      </c>
      <c r="B18924" s="292" t="s">
        <v>28780</v>
      </c>
      <c r="C18924" s="292" t="s">
        <v>99</v>
      </c>
      <c r="D18924" s="293">
        <v>122.37</v>
      </c>
    </row>
    <row r="18925" spans="1:4">
      <c r="A18925" s="291" t="s">
        <v>28781</v>
      </c>
      <c r="B18925" s="292" t="s">
        <v>28780</v>
      </c>
      <c r="C18925" s="292" t="s">
        <v>99</v>
      </c>
      <c r="D18925" s="293">
        <v>55.98</v>
      </c>
    </row>
    <row r="18926" spans="1:4">
      <c r="A18926" s="291" t="s">
        <v>28782</v>
      </c>
      <c r="B18926" s="292" t="s">
        <v>28780</v>
      </c>
      <c r="C18926" s="292" t="s">
        <v>99</v>
      </c>
      <c r="D18926" s="293">
        <v>47.72</v>
      </c>
    </row>
    <row r="18927" spans="1:4">
      <c r="A18927" s="291" t="s">
        <v>28783</v>
      </c>
      <c r="B18927" s="292" t="s">
        <v>28780</v>
      </c>
      <c r="C18927" s="292" t="s">
        <v>99</v>
      </c>
      <c r="D18927" s="293">
        <v>118.36</v>
      </c>
    </row>
    <row r="18928" spans="1:4">
      <c r="A18928" s="291" t="s">
        <v>28784</v>
      </c>
      <c r="B18928" s="292" t="s">
        <v>28780</v>
      </c>
      <c r="C18928" s="292" t="s">
        <v>99</v>
      </c>
      <c r="D18928" s="293">
        <v>51.97</v>
      </c>
    </row>
    <row r="18929" spans="1:4">
      <c r="A18929" s="291" t="s">
        <v>28785</v>
      </c>
      <c r="B18929" s="292" t="s">
        <v>28780</v>
      </c>
      <c r="C18929" s="292" t="s">
        <v>99</v>
      </c>
      <c r="D18929" s="293">
        <v>43.71</v>
      </c>
    </row>
    <row r="18930" spans="1:4">
      <c r="A18930" s="291" t="s">
        <v>28786</v>
      </c>
      <c r="B18930" s="292" t="s">
        <v>28787</v>
      </c>
      <c r="C18930" s="292" t="s">
        <v>99</v>
      </c>
      <c r="D18930" s="293">
        <v>341.16</v>
      </c>
    </row>
    <row r="18931" spans="1:4">
      <c r="A18931" s="291" t="s">
        <v>28788</v>
      </c>
      <c r="B18931" s="292" t="s">
        <v>28787</v>
      </c>
      <c r="C18931" s="292" t="s">
        <v>99</v>
      </c>
      <c r="D18931" s="293">
        <v>171.84</v>
      </c>
    </row>
    <row r="18932" spans="1:4">
      <c r="A18932" s="291" t="s">
        <v>28789</v>
      </c>
      <c r="B18932" s="292" t="s">
        <v>28787</v>
      </c>
      <c r="C18932" s="292" t="s">
        <v>99</v>
      </c>
      <c r="D18932" s="293">
        <v>138.02000000000001</v>
      </c>
    </row>
    <row r="18933" spans="1:4">
      <c r="A18933" s="291" t="s">
        <v>28790</v>
      </c>
      <c r="B18933" s="292" t="s">
        <v>28787</v>
      </c>
      <c r="C18933" s="292" t="s">
        <v>99</v>
      </c>
      <c r="D18933" s="293">
        <v>337.15</v>
      </c>
    </row>
    <row r="18934" spans="1:4">
      <c r="A18934" s="291" t="s">
        <v>28791</v>
      </c>
      <c r="B18934" s="292" t="s">
        <v>28787</v>
      </c>
      <c r="C18934" s="292" t="s">
        <v>99</v>
      </c>
      <c r="D18934" s="293">
        <v>167.83</v>
      </c>
    </row>
    <row r="18935" spans="1:4">
      <c r="A18935" s="291" t="s">
        <v>28792</v>
      </c>
      <c r="B18935" s="292" t="s">
        <v>28787</v>
      </c>
      <c r="C18935" s="292" t="s">
        <v>99</v>
      </c>
      <c r="D18935" s="293">
        <v>134.01</v>
      </c>
    </row>
    <row r="18936" spans="1:4">
      <c r="A18936" s="291" t="s">
        <v>28793</v>
      </c>
      <c r="B18936" s="292" t="s">
        <v>28794</v>
      </c>
      <c r="C18936" s="292" t="s">
        <v>99</v>
      </c>
      <c r="D18936" s="293">
        <v>469.7</v>
      </c>
    </row>
    <row r="18937" spans="1:4">
      <c r="A18937" s="291" t="s">
        <v>28795</v>
      </c>
      <c r="B18937" s="292" t="s">
        <v>28794</v>
      </c>
      <c r="C18937" s="292" t="s">
        <v>99</v>
      </c>
      <c r="D18937" s="293">
        <v>217.48</v>
      </c>
    </row>
    <row r="18938" spans="1:4">
      <c r="A18938" s="291" t="s">
        <v>28796</v>
      </c>
      <c r="B18938" s="292" t="s">
        <v>28794</v>
      </c>
      <c r="C18938" s="292" t="s">
        <v>99</v>
      </c>
      <c r="D18938" s="293">
        <v>170.02</v>
      </c>
    </row>
    <row r="18939" spans="1:4">
      <c r="A18939" s="291" t="s">
        <v>28797</v>
      </c>
      <c r="B18939" s="292" t="s">
        <v>28794</v>
      </c>
      <c r="C18939" s="292" t="s">
        <v>99</v>
      </c>
      <c r="D18939" s="293">
        <v>465.69</v>
      </c>
    </row>
    <row r="18940" spans="1:4">
      <c r="A18940" s="291" t="s">
        <v>28798</v>
      </c>
      <c r="B18940" s="292" t="s">
        <v>28794</v>
      </c>
      <c r="C18940" s="292" t="s">
        <v>99</v>
      </c>
      <c r="D18940" s="293">
        <v>213.47</v>
      </c>
    </row>
    <row r="18941" spans="1:4">
      <c r="A18941" s="291" t="s">
        <v>28799</v>
      </c>
      <c r="B18941" s="292" t="s">
        <v>28794</v>
      </c>
      <c r="C18941" s="292" t="s">
        <v>99</v>
      </c>
      <c r="D18941" s="293">
        <v>166.01</v>
      </c>
    </row>
    <row r="18942" spans="1:4">
      <c r="A18942" s="291" t="s">
        <v>28800</v>
      </c>
      <c r="B18942" s="292" t="s">
        <v>28801</v>
      </c>
      <c r="C18942" s="292" t="s">
        <v>99</v>
      </c>
      <c r="D18942" s="293">
        <v>570.41</v>
      </c>
    </row>
    <row r="18943" spans="1:4">
      <c r="A18943" s="291" t="s">
        <v>28802</v>
      </c>
      <c r="B18943" s="292" t="s">
        <v>28801</v>
      </c>
      <c r="C18943" s="292" t="s">
        <v>99</v>
      </c>
      <c r="D18943" s="293">
        <v>246</v>
      </c>
    </row>
    <row r="18944" spans="1:4">
      <c r="A18944" s="291" t="s">
        <v>28803</v>
      </c>
      <c r="B18944" s="292" t="s">
        <v>28801</v>
      </c>
      <c r="C18944" s="292" t="s">
        <v>99</v>
      </c>
      <c r="D18944" s="293">
        <v>188.02</v>
      </c>
    </row>
    <row r="18945" spans="1:4">
      <c r="A18945" s="291" t="s">
        <v>28804</v>
      </c>
      <c r="B18945" s="292" t="s">
        <v>28801</v>
      </c>
      <c r="C18945" s="292" t="s">
        <v>99</v>
      </c>
      <c r="D18945" s="293">
        <v>566.4</v>
      </c>
    </row>
    <row r="18946" spans="1:4">
      <c r="A18946" s="291" t="s">
        <v>28805</v>
      </c>
      <c r="B18946" s="292" t="s">
        <v>28801</v>
      </c>
      <c r="C18946" s="292" t="s">
        <v>99</v>
      </c>
      <c r="D18946" s="293">
        <v>241.99</v>
      </c>
    </row>
    <row r="18947" spans="1:4">
      <c r="A18947" s="291" t="s">
        <v>28806</v>
      </c>
      <c r="B18947" s="292" t="s">
        <v>28801</v>
      </c>
      <c r="C18947" s="292" t="s">
        <v>99</v>
      </c>
      <c r="D18947" s="293">
        <v>184.01</v>
      </c>
    </row>
    <row r="18948" spans="1:4">
      <c r="A18948" s="291" t="s">
        <v>28807</v>
      </c>
      <c r="B18948" s="292" t="s">
        <v>28808</v>
      </c>
      <c r="C18948" s="292" t="s">
        <v>99</v>
      </c>
      <c r="D18948" s="293">
        <v>1096.3699999999999</v>
      </c>
    </row>
    <row r="18949" spans="1:4">
      <c r="A18949" s="291" t="s">
        <v>28809</v>
      </c>
      <c r="B18949" s="292" t="s">
        <v>28808</v>
      </c>
      <c r="C18949" s="292" t="s">
        <v>99</v>
      </c>
      <c r="D18949" s="293">
        <v>497.78</v>
      </c>
    </row>
    <row r="18950" spans="1:4">
      <c r="A18950" s="291" t="s">
        <v>28810</v>
      </c>
      <c r="B18950" s="292" t="s">
        <v>28808</v>
      </c>
      <c r="C18950" s="292" t="s">
        <v>99</v>
      </c>
      <c r="D18950" s="293">
        <v>382.33</v>
      </c>
    </row>
    <row r="18951" spans="1:4">
      <c r="A18951" s="291" t="s">
        <v>28811</v>
      </c>
      <c r="B18951" s="292" t="s">
        <v>28808</v>
      </c>
      <c r="C18951" s="292" t="s">
        <v>99</v>
      </c>
      <c r="D18951" s="293">
        <v>1092.3599999999999</v>
      </c>
    </row>
    <row r="18952" spans="1:4">
      <c r="A18952" s="291" t="s">
        <v>28812</v>
      </c>
      <c r="B18952" s="292" t="s">
        <v>28808</v>
      </c>
      <c r="C18952" s="292" t="s">
        <v>99</v>
      </c>
      <c r="D18952" s="293">
        <v>493.77</v>
      </c>
    </row>
    <row r="18953" spans="1:4">
      <c r="A18953" s="291" t="s">
        <v>28813</v>
      </c>
      <c r="B18953" s="292" t="s">
        <v>28808</v>
      </c>
      <c r="C18953" s="292" t="s">
        <v>99</v>
      </c>
      <c r="D18953" s="293">
        <v>378.32</v>
      </c>
    </row>
    <row r="18954" spans="1:4">
      <c r="A18954" s="291" t="s">
        <v>28814</v>
      </c>
      <c r="B18954" s="292" t="s">
        <v>28815</v>
      </c>
      <c r="C18954" s="292" t="s">
        <v>99</v>
      </c>
      <c r="D18954" s="293">
        <v>1180.3900000000001</v>
      </c>
    </row>
    <row r="18955" spans="1:4">
      <c r="A18955" s="291" t="s">
        <v>28816</v>
      </c>
      <c r="B18955" s="292" t="s">
        <v>28815</v>
      </c>
      <c r="C18955" s="292" t="s">
        <v>99</v>
      </c>
      <c r="D18955" s="293">
        <v>533.38</v>
      </c>
    </row>
    <row r="18956" spans="1:4">
      <c r="A18956" s="291" t="s">
        <v>28817</v>
      </c>
      <c r="B18956" s="292" t="s">
        <v>28815</v>
      </c>
      <c r="C18956" s="292" t="s">
        <v>99</v>
      </c>
      <c r="D18956" s="293">
        <v>408.87</v>
      </c>
    </row>
    <row r="18957" spans="1:4">
      <c r="A18957" s="291" t="s">
        <v>28818</v>
      </c>
      <c r="B18957" s="292" t="s">
        <v>28815</v>
      </c>
      <c r="C18957" s="292" t="s">
        <v>99</v>
      </c>
      <c r="D18957" s="293">
        <v>1176.3800000000001</v>
      </c>
    </row>
    <row r="18958" spans="1:4">
      <c r="A18958" s="291" t="s">
        <v>28819</v>
      </c>
      <c r="B18958" s="292" t="s">
        <v>28815</v>
      </c>
      <c r="C18958" s="292" t="s">
        <v>99</v>
      </c>
      <c r="D18958" s="293">
        <v>529.37</v>
      </c>
    </row>
    <row r="18959" spans="1:4">
      <c r="A18959" s="291" t="s">
        <v>28820</v>
      </c>
      <c r="B18959" s="292" t="s">
        <v>28815</v>
      </c>
      <c r="C18959" s="292" t="s">
        <v>99</v>
      </c>
      <c r="D18959" s="293">
        <v>404.86</v>
      </c>
    </row>
    <row r="18960" spans="1:4">
      <c r="A18960" s="291" t="s">
        <v>28821</v>
      </c>
      <c r="B18960" s="292" t="s">
        <v>28822</v>
      </c>
      <c r="C18960" s="292" t="s">
        <v>99</v>
      </c>
      <c r="D18960" s="293">
        <v>1289.02</v>
      </c>
    </row>
    <row r="18961" spans="1:4">
      <c r="A18961" s="291" t="s">
        <v>28823</v>
      </c>
      <c r="B18961" s="292" t="s">
        <v>28822</v>
      </c>
      <c r="C18961" s="292" t="s">
        <v>99</v>
      </c>
      <c r="D18961" s="293">
        <v>591.03</v>
      </c>
    </row>
    <row r="18962" spans="1:4">
      <c r="A18962" s="291" t="s">
        <v>28824</v>
      </c>
      <c r="B18962" s="292" t="s">
        <v>28822</v>
      </c>
      <c r="C18962" s="292" t="s">
        <v>99</v>
      </c>
      <c r="D18962" s="293">
        <v>454.51</v>
      </c>
    </row>
    <row r="18963" spans="1:4">
      <c r="A18963" s="291" t="s">
        <v>28825</v>
      </c>
      <c r="B18963" s="292" t="s">
        <v>28822</v>
      </c>
      <c r="C18963" s="292" t="s">
        <v>99</v>
      </c>
      <c r="D18963" s="293">
        <v>1285.01</v>
      </c>
    </row>
    <row r="18964" spans="1:4">
      <c r="A18964" s="291" t="s">
        <v>28826</v>
      </c>
      <c r="B18964" s="292" t="s">
        <v>28822</v>
      </c>
      <c r="C18964" s="292" t="s">
        <v>99</v>
      </c>
      <c r="D18964" s="293">
        <v>587.02</v>
      </c>
    </row>
    <row r="18965" spans="1:4">
      <c r="A18965" s="291" t="s">
        <v>28827</v>
      </c>
      <c r="B18965" s="292" t="s">
        <v>28822</v>
      </c>
      <c r="C18965" s="292" t="s">
        <v>99</v>
      </c>
      <c r="D18965" s="293">
        <v>450.5</v>
      </c>
    </row>
    <row r="18966" spans="1:4">
      <c r="A18966" s="291" t="s">
        <v>97</v>
      </c>
      <c r="B18966" s="292" t="s">
        <v>98</v>
      </c>
      <c r="C18966" s="292" t="s">
        <v>99</v>
      </c>
      <c r="D18966" s="293">
        <v>194.96</v>
      </c>
    </row>
    <row r="18967" spans="1:4">
      <c r="A18967" s="291" t="s">
        <v>28828</v>
      </c>
      <c r="B18967" s="292" t="s">
        <v>98</v>
      </c>
      <c r="C18967" s="292" t="s">
        <v>99</v>
      </c>
      <c r="D18967" s="293">
        <v>81.31</v>
      </c>
    </row>
    <row r="18968" spans="1:4">
      <c r="A18968" s="291" t="s">
        <v>102</v>
      </c>
      <c r="B18968" s="292" t="s">
        <v>28829</v>
      </c>
      <c r="C18968" s="292" t="s">
        <v>99</v>
      </c>
      <c r="D18968" s="293">
        <v>64.33</v>
      </c>
    </row>
    <row r="18969" spans="1:4">
      <c r="A18969" s="291" t="s">
        <v>561</v>
      </c>
      <c r="B18969" s="292" t="s">
        <v>98</v>
      </c>
      <c r="C18969" s="292" t="s">
        <v>99</v>
      </c>
      <c r="D18969" s="293">
        <v>190.95</v>
      </c>
    </row>
    <row r="18970" spans="1:4">
      <c r="A18970" s="291" t="s">
        <v>28830</v>
      </c>
      <c r="B18970" s="292" t="s">
        <v>98</v>
      </c>
      <c r="C18970" s="292" t="s">
        <v>99</v>
      </c>
      <c r="D18970" s="293">
        <v>77.3</v>
      </c>
    </row>
    <row r="18971" spans="1:4">
      <c r="A18971" s="291" t="s">
        <v>28831</v>
      </c>
      <c r="B18971" s="292" t="s">
        <v>28829</v>
      </c>
      <c r="C18971" s="292" t="s">
        <v>99</v>
      </c>
      <c r="D18971" s="293">
        <v>60.32</v>
      </c>
    </row>
    <row r="18972" spans="1:4">
      <c r="A18972" s="291" t="s">
        <v>28832</v>
      </c>
      <c r="B18972" s="292" t="s">
        <v>28833</v>
      </c>
      <c r="C18972" s="292" t="s">
        <v>99</v>
      </c>
      <c r="D18972" s="293">
        <v>254.19</v>
      </c>
    </row>
    <row r="18973" spans="1:4">
      <c r="A18973" s="291" t="s">
        <v>28834</v>
      </c>
      <c r="B18973" s="292" t="s">
        <v>28833</v>
      </c>
      <c r="C18973" s="292" t="s">
        <v>99</v>
      </c>
      <c r="D18973" s="293">
        <v>108.7</v>
      </c>
    </row>
    <row r="18974" spans="1:4">
      <c r="A18974" s="291" t="s">
        <v>28835</v>
      </c>
      <c r="B18974" s="292" t="s">
        <v>28833</v>
      </c>
      <c r="C18974" s="292" t="s">
        <v>99</v>
      </c>
      <c r="D18974" s="293">
        <v>87.88</v>
      </c>
    </row>
    <row r="18975" spans="1:4">
      <c r="A18975" s="291" t="s">
        <v>28836</v>
      </c>
      <c r="B18975" s="292" t="s">
        <v>28833</v>
      </c>
      <c r="C18975" s="292" t="s">
        <v>99</v>
      </c>
      <c r="D18975" s="293">
        <v>250.18</v>
      </c>
    </row>
    <row r="18976" spans="1:4">
      <c r="A18976" s="291" t="s">
        <v>28837</v>
      </c>
      <c r="B18976" s="292" t="s">
        <v>28833</v>
      </c>
      <c r="C18976" s="292" t="s">
        <v>99</v>
      </c>
      <c r="D18976" s="293">
        <v>104.69</v>
      </c>
    </row>
    <row r="18977" spans="1:4">
      <c r="A18977" s="291" t="s">
        <v>28838</v>
      </c>
      <c r="B18977" s="292" t="s">
        <v>28833</v>
      </c>
      <c r="C18977" s="292" t="s">
        <v>99</v>
      </c>
      <c r="D18977" s="293">
        <v>83.87</v>
      </c>
    </row>
    <row r="18978" spans="1:4">
      <c r="A18978" s="291" t="s">
        <v>28839</v>
      </c>
      <c r="B18978" s="292" t="s">
        <v>28840</v>
      </c>
      <c r="C18978" s="292" t="s">
        <v>99</v>
      </c>
      <c r="D18978" s="293">
        <v>412.41</v>
      </c>
    </row>
    <row r="18979" spans="1:4">
      <c r="A18979" s="291" t="s">
        <v>28841</v>
      </c>
      <c r="B18979" s="292" t="s">
        <v>28840</v>
      </c>
      <c r="C18979" s="292" t="s">
        <v>99</v>
      </c>
      <c r="D18979" s="293">
        <v>172.17</v>
      </c>
    </row>
    <row r="18980" spans="1:4">
      <c r="A18980" s="291" t="s">
        <v>28842</v>
      </c>
      <c r="B18980" s="292" t="s">
        <v>28840</v>
      </c>
      <c r="C18980" s="292" t="s">
        <v>99</v>
      </c>
      <c r="D18980" s="293">
        <v>135.53</v>
      </c>
    </row>
    <row r="18981" spans="1:4">
      <c r="A18981" s="291" t="s">
        <v>28843</v>
      </c>
      <c r="B18981" s="292" t="s">
        <v>28840</v>
      </c>
      <c r="C18981" s="292" t="s">
        <v>99</v>
      </c>
      <c r="D18981" s="293">
        <v>408.4</v>
      </c>
    </row>
    <row r="18982" spans="1:4">
      <c r="A18982" s="291" t="s">
        <v>28844</v>
      </c>
      <c r="B18982" s="292" t="s">
        <v>28840</v>
      </c>
      <c r="C18982" s="292" t="s">
        <v>99</v>
      </c>
      <c r="D18982" s="293">
        <v>168.16</v>
      </c>
    </row>
    <row r="18983" spans="1:4">
      <c r="A18983" s="291" t="s">
        <v>28845</v>
      </c>
      <c r="B18983" s="292" t="s">
        <v>28840</v>
      </c>
      <c r="C18983" s="292" t="s">
        <v>99</v>
      </c>
      <c r="D18983" s="293">
        <v>131.52000000000001</v>
      </c>
    </row>
    <row r="18984" spans="1:4">
      <c r="A18984" s="291" t="s">
        <v>28846</v>
      </c>
      <c r="B18984" s="292" t="s">
        <v>28847</v>
      </c>
      <c r="C18984" s="292" t="s">
        <v>99</v>
      </c>
      <c r="D18984" s="293">
        <v>125.41</v>
      </c>
    </row>
    <row r="18985" spans="1:4">
      <c r="A18985" s="291" t="s">
        <v>28848</v>
      </c>
      <c r="B18985" s="292" t="s">
        <v>28847</v>
      </c>
      <c r="C18985" s="292" t="s">
        <v>99</v>
      </c>
      <c r="D18985" s="293">
        <v>65.150000000000006</v>
      </c>
    </row>
    <row r="18986" spans="1:4">
      <c r="A18986" s="291" t="s">
        <v>28849</v>
      </c>
      <c r="B18986" s="292" t="s">
        <v>28847</v>
      </c>
      <c r="C18986" s="292" t="s">
        <v>99</v>
      </c>
      <c r="D18986" s="293">
        <v>49.88</v>
      </c>
    </row>
    <row r="18987" spans="1:4">
      <c r="A18987" s="291" t="s">
        <v>28850</v>
      </c>
      <c r="B18987" s="292" t="s">
        <v>28847</v>
      </c>
      <c r="C18987" s="292" t="s">
        <v>99</v>
      </c>
      <c r="D18987" s="293">
        <v>121.4</v>
      </c>
    </row>
    <row r="18988" spans="1:4">
      <c r="A18988" s="291" t="s">
        <v>28851</v>
      </c>
      <c r="B18988" s="292" t="s">
        <v>28847</v>
      </c>
      <c r="C18988" s="292" t="s">
        <v>99</v>
      </c>
      <c r="D18988" s="293">
        <v>61.14</v>
      </c>
    </row>
    <row r="18989" spans="1:4">
      <c r="A18989" s="291" t="s">
        <v>28852</v>
      </c>
      <c r="B18989" s="292" t="s">
        <v>28847</v>
      </c>
      <c r="C18989" s="292" t="s">
        <v>99</v>
      </c>
      <c r="D18989" s="293">
        <v>45.87</v>
      </c>
    </row>
    <row r="18990" spans="1:4">
      <c r="A18990" s="291" t="s">
        <v>28853</v>
      </c>
      <c r="B18990" s="292" t="s">
        <v>28854</v>
      </c>
      <c r="C18990" s="292" t="s">
        <v>99</v>
      </c>
      <c r="D18990" s="293">
        <v>20.100000000000001</v>
      </c>
    </row>
    <row r="18991" spans="1:4">
      <c r="A18991" s="291" t="s">
        <v>28855</v>
      </c>
      <c r="B18991" s="292" t="s">
        <v>28854</v>
      </c>
      <c r="C18991" s="292" t="s">
        <v>99</v>
      </c>
      <c r="D18991" s="293">
        <v>13.4</v>
      </c>
    </row>
    <row r="18992" spans="1:4">
      <c r="A18992" s="291" t="s">
        <v>28856</v>
      </c>
      <c r="B18992" s="292" t="s">
        <v>28854</v>
      </c>
      <c r="C18992" s="292" t="s">
        <v>99</v>
      </c>
      <c r="D18992" s="293">
        <v>20.100000000000001</v>
      </c>
    </row>
    <row r="18993" spans="1:4">
      <c r="A18993" s="291" t="s">
        <v>28857</v>
      </c>
      <c r="B18993" s="292" t="s">
        <v>28854</v>
      </c>
      <c r="C18993" s="292" t="s">
        <v>99</v>
      </c>
      <c r="D18993" s="293">
        <v>13.4</v>
      </c>
    </row>
    <row r="18994" spans="1:4">
      <c r="A18994" s="291" t="s">
        <v>28858</v>
      </c>
      <c r="B18994" s="292" t="s">
        <v>28859</v>
      </c>
      <c r="C18994" s="292" t="s">
        <v>99</v>
      </c>
      <c r="D18994" s="293">
        <v>74.7</v>
      </c>
    </row>
    <row r="18995" spans="1:4">
      <c r="A18995" s="291" t="s">
        <v>28860</v>
      </c>
      <c r="B18995" s="292" t="s">
        <v>28859</v>
      </c>
      <c r="C18995" s="292" t="s">
        <v>99</v>
      </c>
      <c r="D18995" s="293">
        <v>49.8</v>
      </c>
    </row>
    <row r="18996" spans="1:4">
      <c r="A18996" s="291" t="s">
        <v>28861</v>
      </c>
      <c r="B18996" s="292" t="s">
        <v>28859</v>
      </c>
      <c r="C18996" s="292" t="s">
        <v>99</v>
      </c>
      <c r="D18996" s="293">
        <v>74.7</v>
      </c>
    </row>
    <row r="18997" spans="1:4">
      <c r="A18997" s="291" t="s">
        <v>28862</v>
      </c>
      <c r="B18997" s="292" t="s">
        <v>28859</v>
      </c>
      <c r="C18997" s="292" t="s">
        <v>99</v>
      </c>
      <c r="D18997" s="293">
        <v>49.8</v>
      </c>
    </row>
    <row r="18998" spans="1:4">
      <c r="A18998" s="291" t="s">
        <v>28863</v>
      </c>
      <c r="B18998" s="292" t="s">
        <v>28864</v>
      </c>
      <c r="C18998" s="292" t="s">
        <v>99</v>
      </c>
      <c r="D18998" s="293">
        <v>3.71</v>
      </c>
    </row>
    <row r="18999" spans="1:4">
      <c r="A18999" s="291" t="s">
        <v>28865</v>
      </c>
      <c r="B18999" s="292" t="s">
        <v>28864</v>
      </c>
      <c r="C18999" s="292" t="s">
        <v>99</v>
      </c>
      <c r="D18999" s="293">
        <v>2.4700000000000002</v>
      </c>
    </row>
    <row r="19000" spans="1:4">
      <c r="A19000" s="291" t="s">
        <v>28866</v>
      </c>
      <c r="B19000" s="292" t="s">
        <v>28864</v>
      </c>
      <c r="C19000" s="292" t="s">
        <v>99</v>
      </c>
      <c r="D19000" s="293">
        <v>3.71</v>
      </c>
    </row>
    <row r="19001" spans="1:4">
      <c r="A19001" s="291" t="s">
        <v>28867</v>
      </c>
      <c r="B19001" s="292" t="s">
        <v>28864</v>
      </c>
      <c r="C19001" s="292" t="s">
        <v>99</v>
      </c>
      <c r="D19001" s="293">
        <v>2.4700000000000002</v>
      </c>
    </row>
    <row r="19002" spans="1:4">
      <c r="A19002" s="291" t="s">
        <v>28868</v>
      </c>
      <c r="B19002" s="292" t="s">
        <v>28869</v>
      </c>
      <c r="C19002" s="292" t="s">
        <v>99</v>
      </c>
      <c r="D19002" s="293">
        <v>6.06</v>
      </c>
    </row>
    <row r="19003" spans="1:4">
      <c r="A19003" s="291" t="s">
        <v>28870</v>
      </c>
      <c r="B19003" s="292" t="s">
        <v>28869</v>
      </c>
      <c r="C19003" s="292" t="s">
        <v>99</v>
      </c>
      <c r="D19003" s="293">
        <v>4.04</v>
      </c>
    </row>
    <row r="19004" spans="1:4">
      <c r="A19004" s="291" t="s">
        <v>28871</v>
      </c>
      <c r="B19004" s="292" t="s">
        <v>28869</v>
      </c>
      <c r="C19004" s="292" t="s">
        <v>99</v>
      </c>
      <c r="D19004" s="293">
        <v>6.06</v>
      </c>
    </row>
    <row r="19005" spans="1:4">
      <c r="A19005" s="291" t="s">
        <v>28872</v>
      </c>
      <c r="B19005" s="292" t="s">
        <v>28869</v>
      </c>
      <c r="C19005" s="292" t="s">
        <v>99</v>
      </c>
      <c r="D19005" s="293">
        <v>4.04</v>
      </c>
    </row>
    <row r="19006" spans="1:4">
      <c r="A19006" s="291" t="s">
        <v>28873</v>
      </c>
      <c r="B19006" s="292" t="s">
        <v>28874</v>
      </c>
      <c r="C19006" s="292" t="s">
        <v>99</v>
      </c>
      <c r="D19006" s="293">
        <v>2.76</v>
      </c>
    </row>
    <row r="19007" spans="1:4">
      <c r="A19007" s="291" t="s">
        <v>28875</v>
      </c>
      <c r="B19007" s="292" t="s">
        <v>28874</v>
      </c>
      <c r="C19007" s="292" t="s">
        <v>99</v>
      </c>
      <c r="D19007" s="293">
        <v>1.97</v>
      </c>
    </row>
    <row r="19008" spans="1:4">
      <c r="A19008" s="291" t="s">
        <v>28876</v>
      </c>
      <c r="B19008" s="292" t="s">
        <v>28874</v>
      </c>
      <c r="C19008" s="292" t="s">
        <v>99</v>
      </c>
      <c r="D19008" s="293">
        <v>2.76</v>
      </c>
    </row>
    <row r="19009" spans="1:4">
      <c r="A19009" s="291" t="s">
        <v>28877</v>
      </c>
      <c r="B19009" s="292" t="s">
        <v>28874</v>
      </c>
      <c r="C19009" s="292" t="s">
        <v>99</v>
      </c>
      <c r="D19009" s="293">
        <v>1.97</v>
      </c>
    </row>
    <row r="19010" spans="1:4">
      <c r="A19010" s="291" t="s">
        <v>28878</v>
      </c>
      <c r="B19010" s="292" t="s">
        <v>28879</v>
      </c>
      <c r="C19010" s="292" t="s">
        <v>99</v>
      </c>
      <c r="D19010" s="293">
        <v>3.67</v>
      </c>
    </row>
    <row r="19011" spans="1:4">
      <c r="A19011" s="291" t="s">
        <v>28880</v>
      </c>
      <c r="B19011" s="292" t="s">
        <v>28879</v>
      </c>
      <c r="C19011" s="292" t="s">
        <v>99</v>
      </c>
      <c r="D19011" s="293">
        <v>1.47</v>
      </c>
    </row>
    <row r="19012" spans="1:4">
      <c r="A19012" s="291" t="s">
        <v>28881</v>
      </c>
      <c r="B19012" s="292" t="s">
        <v>28879</v>
      </c>
      <c r="C19012" s="292" t="s">
        <v>99</v>
      </c>
      <c r="D19012" s="293">
        <v>3.67</v>
      </c>
    </row>
    <row r="19013" spans="1:4">
      <c r="A19013" s="291" t="s">
        <v>28882</v>
      </c>
      <c r="B19013" s="292" t="s">
        <v>28879</v>
      </c>
      <c r="C19013" s="292" t="s">
        <v>99</v>
      </c>
      <c r="D19013" s="293">
        <v>1.47</v>
      </c>
    </row>
    <row r="19014" spans="1:4">
      <c r="A19014" s="291" t="s">
        <v>28883</v>
      </c>
      <c r="B19014" s="292" t="s">
        <v>28884</v>
      </c>
      <c r="C19014" s="292" t="s">
        <v>99</v>
      </c>
      <c r="D19014" s="293">
        <v>980.08</v>
      </c>
    </row>
    <row r="19015" spans="1:4">
      <c r="A19015" s="291" t="s">
        <v>28885</v>
      </c>
      <c r="B19015" s="292" t="s">
        <v>28884</v>
      </c>
      <c r="C19015" s="292" t="s">
        <v>99</v>
      </c>
      <c r="D19015" s="293">
        <v>93.05</v>
      </c>
    </row>
    <row r="19016" spans="1:4">
      <c r="A19016" s="291" t="s">
        <v>28886</v>
      </c>
      <c r="B19016" s="292" t="s">
        <v>28884</v>
      </c>
      <c r="C19016" s="292" t="s">
        <v>99</v>
      </c>
      <c r="D19016" s="293">
        <v>63.94</v>
      </c>
    </row>
    <row r="19017" spans="1:4">
      <c r="A19017" s="291" t="s">
        <v>28887</v>
      </c>
      <c r="B19017" s="292" t="s">
        <v>28884</v>
      </c>
      <c r="C19017" s="292" t="s">
        <v>99</v>
      </c>
      <c r="D19017" s="293">
        <v>976.07</v>
      </c>
    </row>
    <row r="19018" spans="1:4">
      <c r="A19018" s="291" t="s">
        <v>28888</v>
      </c>
      <c r="B19018" s="292" t="s">
        <v>28884</v>
      </c>
      <c r="C19018" s="292" t="s">
        <v>99</v>
      </c>
      <c r="D19018" s="293">
        <v>89.04</v>
      </c>
    </row>
    <row r="19019" spans="1:4">
      <c r="A19019" s="291" t="s">
        <v>28889</v>
      </c>
      <c r="B19019" s="292" t="s">
        <v>28884</v>
      </c>
      <c r="C19019" s="292" t="s">
        <v>99</v>
      </c>
      <c r="D19019" s="293">
        <v>59.93</v>
      </c>
    </row>
    <row r="19020" spans="1:4">
      <c r="A19020" s="291" t="s">
        <v>28890</v>
      </c>
      <c r="B19020" s="292" t="s">
        <v>28891</v>
      </c>
      <c r="C19020" s="292" t="s">
        <v>99</v>
      </c>
      <c r="D19020" s="293">
        <v>3.7</v>
      </c>
    </row>
    <row r="19021" spans="1:4">
      <c r="A19021" s="291" t="s">
        <v>28892</v>
      </c>
      <c r="B19021" s="292" t="s">
        <v>28891</v>
      </c>
      <c r="C19021" s="292" t="s">
        <v>99</v>
      </c>
      <c r="D19021" s="293">
        <v>1.19</v>
      </c>
    </row>
    <row r="19022" spans="1:4">
      <c r="A19022" s="291" t="s">
        <v>28893</v>
      </c>
      <c r="B19022" s="292" t="s">
        <v>28891</v>
      </c>
      <c r="C19022" s="292" t="s">
        <v>99</v>
      </c>
      <c r="D19022" s="293">
        <v>3.7</v>
      </c>
    </row>
    <row r="19023" spans="1:4">
      <c r="A19023" s="291" t="s">
        <v>28894</v>
      </c>
      <c r="B19023" s="292" t="s">
        <v>28891</v>
      </c>
      <c r="C19023" s="292" t="s">
        <v>99</v>
      </c>
      <c r="D19023" s="293">
        <v>1.19</v>
      </c>
    </row>
    <row r="19024" spans="1:4">
      <c r="A19024" s="291" t="s">
        <v>28895</v>
      </c>
      <c r="B19024" s="292" t="s">
        <v>28896</v>
      </c>
      <c r="C19024" s="292" t="s">
        <v>99</v>
      </c>
      <c r="D19024" s="293">
        <v>1.64</v>
      </c>
    </row>
    <row r="19025" spans="1:4">
      <c r="A19025" s="291" t="s">
        <v>28897</v>
      </c>
      <c r="B19025" s="292" t="s">
        <v>28896</v>
      </c>
      <c r="C19025" s="292" t="s">
        <v>99</v>
      </c>
      <c r="D19025" s="293">
        <v>0.35</v>
      </c>
    </row>
    <row r="19026" spans="1:4">
      <c r="A19026" s="291" t="s">
        <v>28898</v>
      </c>
      <c r="B19026" s="292" t="s">
        <v>28896</v>
      </c>
      <c r="C19026" s="292" t="s">
        <v>99</v>
      </c>
      <c r="D19026" s="293">
        <v>1.64</v>
      </c>
    </row>
    <row r="19027" spans="1:4">
      <c r="A19027" s="291" t="s">
        <v>28899</v>
      </c>
      <c r="B19027" s="292" t="s">
        <v>28896</v>
      </c>
      <c r="C19027" s="292" t="s">
        <v>99</v>
      </c>
      <c r="D19027" s="293">
        <v>0.35</v>
      </c>
    </row>
    <row r="19028" spans="1:4">
      <c r="A19028" s="291" t="s">
        <v>28900</v>
      </c>
      <c r="B19028" s="292" t="s">
        <v>28901</v>
      </c>
      <c r="C19028" s="292" t="s">
        <v>99</v>
      </c>
      <c r="D19028" s="293">
        <v>3.04</v>
      </c>
    </row>
    <row r="19029" spans="1:4">
      <c r="A19029" s="291" t="s">
        <v>28902</v>
      </c>
      <c r="B19029" s="292" t="s">
        <v>28901</v>
      </c>
      <c r="C19029" s="292" t="s">
        <v>99</v>
      </c>
      <c r="D19029" s="293">
        <v>2.17</v>
      </c>
    </row>
    <row r="19030" spans="1:4">
      <c r="A19030" s="291" t="s">
        <v>28903</v>
      </c>
      <c r="B19030" s="292" t="s">
        <v>28901</v>
      </c>
      <c r="C19030" s="292" t="s">
        <v>99</v>
      </c>
      <c r="D19030" s="293">
        <v>3.04</v>
      </c>
    </row>
    <row r="19031" spans="1:4">
      <c r="A19031" s="291" t="s">
        <v>28904</v>
      </c>
      <c r="B19031" s="292" t="s">
        <v>28901</v>
      </c>
      <c r="C19031" s="292" t="s">
        <v>99</v>
      </c>
      <c r="D19031" s="293">
        <v>2.17</v>
      </c>
    </row>
    <row r="19032" spans="1:4">
      <c r="A19032" s="291" t="s">
        <v>28905</v>
      </c>
      <c r="B19032" s="292" t="s">
        <v>28906</v>
      </c>
      <c r="C19032" s="292" t="s">
        <v>99</v>
      </c>
      <c r="D19032" s="293">
        <v>190.1</v>
      </c>
    </row>
    <row r="19033" spans="1:4">
      <c r="A19033" s="291" t="s">
        <v>28907</v>
      </c>
      <c r="B19033" s="292" t="s">
        <v>28908</v>
      </c>
      <c r="C19033" s="292" t="s">
        <v>99</v>
      </c>
      <c r="D19033" s="293">
        <v>102.28</v>
      </c>
    </row>
    <row r="19034" spans="1:4">
      <c r="A19034" s="291" t="s">
        <v>28909</v>
      </c>
      <c r="B19034" s="292" t="s">
        <v>28908</v>
      </c>
      <c r="C19034" s="292" t="s">
        <v>99</v>
      </c>
      <c r="D19034" s="293">
        <v>86.24</v>
      </c>
    </row>
    <row r="19035" spans="1:4">
      <c r="A19035" s="291" t="s">
        <v>28910</v>
      </c>
      <c r="B19035" s="292" t="s">
        <v>28906</v>
      </c>
      <c r="C19035" s="292" t="s">
        <v>99</v>
      </c>
      <c r="D19035" s="293">
        <v>186.09</v>
      </c>
    </row>
    <row r="19036" spans="1:4">
      <c r="A19036" s="291" t="s">
        <v>28911</v>
      </c>
      <c r="B19036" s="292" t="s">
        <v>28908</v>
      </c>
      <c r="C19036" s="292" t="s">
        <v>99</v>
      </c>
      <c r="D19036" s="293">
        <v>98.27</v>
      </c>
    </row>
    <row r="19037" spans="1:4">
      <c r="A19037" s="291" t="s">
        <v>28912</v>
      </c>
      <c r="B19037" s="292" t="s">
        <v>28908</v>
      </c>
      <c r="C19037" s="292" t="s">
        <v>99</v>
      </c>
      <c r="D19037" s="293">
        <v>82.23</v>
      </c>
    </row>
    <row r="19038" spans="1:4">
      <c r="A19038" s="291" t="s">
        <v>28913</v>
      </c>
      <c r="B19038" s="292" t="s">
        <v>28914</v>
      </c>
      <c r="C19038" s="292" t="s">
        <v>99</v>
      </c>
      <c r="D19038" s="293">
        <v>171.36</v>
      </c>
    </row>
    <row r="19039" spans="1:4">
      <c r="A19039" s="291" t="s">
        <v>28915</v>
      </c>
      <c r="B19039" s="292" t="s">
        <v>28914</v>
      </c>
      <c r="C19039" s="292" t="s">
        <v>99</v>
      </c>
      <c r="D19039" s="293">
        <v>87</v>
      </c>
    </row>
    <row r="19040" spans="1:4">
      <c r="A19040" s="291" t="s">
        <v>28916</v>
      </c>
      <c r="B19040" s="292" t="s">
        <v>28914</v>
      </c>
      <c r="C19040" s="292" t="s">
        <v>99</v>
      </c>
      <c r="D19040" s="293">
        <v>72.87</v>
      </c>
    </row>
    <row r="19041" spans="1:4">
      <c r="A19041" s="291" t="s">
        <v>28917</v>
      </c>
      <c r="B19041" s="292" t="s">
        <v>28914</v>
      </c>
      <c r="C19041" s="292" t="s">
        <v>99</v>
      </c>
      <c r="D19041" s="293">
        <v>167.35</v>
      </c>
    </row>
    <row r="19042" spans="1:4">
      <c r="A19042" s="291" t="s">
        <v>28918</v>
      </c>
      <c r="B19042" s="292" t="s">
        <v>28914</v>
      </c>
      <c r="C19042" s="292" t="s">
        <v>99</v>
      </c>
      <c r="D19042" s="293">
        <v>82.99</v>
      </c>
    </row>
    <row r="19043" spans="1:4">
      <c r="A19043" s="291" t="s">
        <v>28919</v>
      </c>
      <c r="B19043" s="292" t="s">
        <v>28914</v>
      </c>
      <c r="C19043" s="292" t="s">
        <v>99</v>
      </c>
      <c r="D19043" s="293">
        <v>68.86</v>
      </c>
    </row>
    <row r="19044" spans="1:4">
      <c r="A19044" s="291" t="s">
        <v>28920</v>
      </c>
      <c r="B19044" s="292" t="s">
        <v>28921</v>
      </c>
      <c r="C19044" s="292" t="s">
        <v>99</v>
      </c>
      <c r="D19044" s="293">
        <v>184.25</v>
      </c>
    </row>
    <row r="19045" spans="1:4">
      <c r="A19045" s="291" t="s">
        <v>28922</v>
      </c>
      <c r="B19045" s="292" t="s">
        <v>28921</v>
      </c>
      <c r="C19045" s="292" t="s">
        <v>99</v>
      </c>
      <c r="D19045" s="293">
        <v>97.23</v>
      </c>
    </row>
    <row r="19046" spans="1:4">
      <c r="A19046" s="291" t="s">
        <v>28923</v>
      </c>
      <c r="B19046" s="292" t="s">
        <v>28921</v>
      </c>
      <c r="C19046" s="292" t="s">
        <v>99</v>
      </c>
      <c r="D19046" s="293">
        <v>81.81</v>
      </c>
    </row>
    <row r="19047" spans="1:4">
      <c r="A19047" s="291" t="s">
        <v>28924</v>
      </c>
      <c r="B19047" s="292" t="s">
        <v>28921</v>
      </c>
      <c r="C19047" s="292" t="s">
        <v>99</v>
      </c>
      <c r="D19047" s="293">
        <v>180.24</v>
      </c>
    </row>
    <row r="19048" spans="1:4">
      <c r="A19048" s="291" t="s">
        <v>28925</v>
      </c>
      <c r="B19048" s="292" t="s">
        <v>28921</v>
      </c>
      <c r="C19048" s="292" t="s">
        <v>99</v>
      </c>
      <c r="D19048" s="293">
        <v>93.22</v>
      </c>
    </row>
    <row r="19049" spans="1:4">
      <c r="A19049" s="291" t="s">
        <v>28926</v>
      </c>
      <c r="B19049" s="292" t="s">
        <v>28921</v>
      </c>
      <c r="C19049" s="292" t="s">
        <v>99</v>
      </c>
      <c r="D19049" s="293">
        <v>77.8</v>
      </c>
    </row>
    <row r="19050" spans="1:4">
      <c r="A19050" s="291" t="s">
        <v>28927</v>
      </c>
      <c r="B19050" s="292" t="s">
        <v>28928</v>
      </c>
      <c r="C19050" s="292" t="s">
        <v>99</v>
      </c>
      <c r="D19050" s="293">
        <v>164.86</v>
      </c>
    </row>
    <row r="19051" spans="1:4">
      <c r="A19051" s="291" t="s">
        <v>28929</v>
      </c>
      <c r="B19051" s="292" t="s">
        <v>28928</v>
      </c>
      <c r="C19051" s="292" t="s">
        <v>99</v>
      </c>
      <c r="D19051" s="293">
        <v>81.2</v>
      </c>
    </row>
    <row r="19052" spans="1:4">
      <c r="A19052" s="291" t="s">
        <v>28930</v>
      </c>
      <c r="B19052" s="292" t="s">
        <v>28928</v>
      </c>
      <c r="C19052" s="292" t="s">
        <v>99</v>
      </c>
      <c r="D19052" s="293">
        <v>67.72</v>
      </c>
    </row>
    <row r="19053" spans="1:4">
      <c r="A19053" s="291" t="s">
        <v>28931</v>
      </c>
      <c r="B19053" s="292" t="s">
        <v>28928</v>
      </c>
      <c r="C19053" s="292" t="s">
        <v>99</v>
      </c>
      <c r="D19053" s="293">
        <v>160.85</v>
      </c>
    </row>
    <row r="19054" spans="1:4">
      <c r="A19054" s="291" t="s">
        <v>28932</v>
      </c>
      <c r="B19054" s="292" t="s">
        <v>28928</v>
      </c>
      <c r="C19054" s="292" t="s">
        <v>99</v>
      </c>
      <c r="D19054" s="293">
        <v>77.19</v>
      </c>
    </row>
    <row r="19055" spans="1:4">
      <c r="A19055" s="291" t="s">
        <v>28933</v>
      </c>
      <c r="B19055" s="292" t="s">
        <v>28928</v>
      </c>
      <c r="C19055" s="292" t="s">
        <v>99</v>
      </c>
      <c r="D19055" s="293">
        <v>63.71</v>
      </c>
    </row>
    <row r="19056" spans="1:4">
      <c r="A19056" s="291" t="s">
        <v>28934</v>
      </c>
      <c r="B19056" s="292" t="s">
        <v>28935</v>
      </c>
      <c r="C19056" s="292" t="s">
        <v>99</v>
      </c>
      <c r="D19056" s="293">
        <v>206.12</v>
      </c>
    </row>
    <row r="19057" spans="1:4">
      <c r="A19057" s="291" t="s">
        <v>28936</v>
      </c>
      <c r="B19057" s="292" t="s">
        <v>28935</v>
      </c>
      <c r="C19057" s="292" t="s">
        <v>99</v>
      </c>
      <c r="D19057" s="293">
        <v>110.35</v>
      </c>
    </row>
    <row r="19058" spans="1:4">
      <c r="A19058" s="291" t="s">
        <v>28937</v>
      </c>
      <c r="B19058" s="292" t="s">
        <v>28935</v>
      </c>
      <c r="C19058" s="292" t="s">
        <v>99</v>
      </c>
      <c r="D19058" s="293">
        <v>92.74</v>
      </c>
    </row>
    <row r="19059" spans="1:4">
      <c r="A19059" s="291" t="s">
        <v>28938</v>
      </c>
      <c r="B19059" s="292" t="s">
        <v>28935</v>
      </c>
      <c r="C19059" s="292" t="s">
        <v>99</v>
      </c>
      <c r="D19059" s="293">
        <v>202.11</v>
      </c>
    </row>
    <row r="19060" spans="1:4">
      <c r="A19060" s="291" t="s">
        <v>28939</v>
      </c>
      <c r="B19060" s="292" t="s">
        <v>28935</v>
      </c>
      <c r="C19060" s="292" t="s">
        <v>99</v>
      </c>
      <c r="D19060" s="293">
        <v>106.34</v>
      </c>
    </row>
    <row r="19061" spans="1:4">
      <c r="A19061" s="291" t="s">
        <v>28940</v>
      </c>
      <c r="B19061" s="292" t="s">
        <v>28935</v>
      </c>
      <c r="C19061" s="292" t="s">
        <v>99</v>
      </c>
      <c r="D19061" s="293">
        <v>88.73</v>
      </c>
    </row>
    <row r="19062" spans="1:4">
      <c r="A19062" s="291" t="s">
        <v>28941</v>
      </c>
      <c r="B19062" s="292" t="s">
        <v>28942</v>
      </c>
      <c r="C19062" s="292" t="s">
        <v>99</v>
      </c>
      <c r="D19062" s="293">
        <v>81.56</v>
      </c>
    </row>
    <row r="19063" spans="1:4">
      <c r="A19063" s="291" t="s">
        <v>28943</v>
      </c>
      <c r="B19063" s="292" t="s">
        <v>28942</v>
      </c>
      <c r="C19063" s="292" t="s">
        <v>99</v>
      </c>
      <c r="D19063" s="293">
        <v>52.65</v>
      </c>
    </row>
    <row r="19064" spans="1:4">
      <c r="A19064" s="291" t="s">
        <v>28944</v>
      </c>
      <c r="B19064" s="292" t="s">
        <v>28942</v>
      </c>
      <c r="C19064" s="292" t="s">
        <v>99</v>
      </c>
      <c r="D19064" s="293">
        <v>47.5</v>
      </c>
    </row>
    <row r="19065" spans="1:4">
      <c r="A19065" s="291" t="s">
        <v>28945</v>
      </c>
      <c r="B19065" s="292" t="s">
        <v>28942</v>
      </c>
      <c r="C19065" s="292" t="s">
        <v>99</v>
      </c>
      <c r="D19065" s="293">
        <v>77.55</v>
      </c>
    </row>
    <row r="19066" spans="1:4">
      <c r="A19066" s="291" t="s">
        <v>28946</v>
      </c>
      <c r="B19066" s="292" t="s">
        <v>28942</v>
      </c>
      <c r="C19066" s="292" t="s">
        <v>99</v>
      </c>
      <c r="D19066" s="293">
        <v>48.64</v>
      </c>
    </row>
    <row r="19067" spans="1:4">
      <c r="A19067" s="291" t="s">
        <v>28947</v>
      </c>
      <c r="B19067" s="292" t="s">
        <v>28942</v>
      </c>
      <c r="C19067" s="292" t="s">
        <v>99</v>
      </c>
      <c r="D19067" s="293">
        <v>43.49</v>
      </c>
    </row>
    <row r="19068" spans="1:4">
      <c r="A19068" s="291" t="s">
        <v>28948</v>
      </c>
      <c r="B19068" s="292" t="s">
        <v>28949</v>
      </c>
      <c r="C19068" s="292" t="s">
        <v>99</v>
      </c>
      <c r="D19068" s="293">
        <v>230.95</v>
      </c>
    </row>
    <row r="19069" spans="1:4">
      <c r="A19069" s="291" t="s">
        <v>28950</v>
      </c>
      <c r="B19069" s="292" t="s">
        <v>28949</v>
      </c>
      <c r="C19069" s="292" t="s">
        <v>99</v>
      </c>
      <c r="D19069" s="293">
        <v>125.25</v>
      </c>
    </row>
    <row r="19070" spans="1:4">
      <c r="A19070" s="291" t="s">
        <v>28951</v>
      </c>
      <c r="B19070" s="292" t="s">
        <v>28949</v>
      </c>
      <c r="C19070" s="292" t="s">
        <v>99</v>
      </c>
      <c r="D19070" s="293">
        <v>105.16</v>
      </c>
    </row>
    <row r="19071" spans="1:4">
      <c r="A19071" s="291" t="s">
        <v>28952</v>
      </c>
      <c r="B19071" s="292" t="s">
        <v>28949</v>
      </c>
      <c r="C19071" s="292" t="s">
        <v>99</v>
      </c>
      <c r="D19071" s="293">
        <v>226.94</v>
      </c>
    </row>
    <row r="19072" spans="1:4">
      <c r="A19072" s="291" t="s">
        <v>28953</v>
      </c>
      <c r="B19072" s="292" t="s">
        <v>28949</v>
      </c>
      <c r="C19072" s="292" t="s">
        <v>99</v>
      </c>
      <c r="D19072" s="293">
        <v>121.24</v>
      </c>
    </row>
    <row r="19073" spans="1:4">
      <c r="A19073" s="291" t="s">
        <v>28954</v>
      </c>
      <c r="B19073" s="292" t="s">
        <v>28949</v>
      </c>
      <c r="C19073" s="292" t="s">
        <v>99</v>
      </c>
      <c r="D19073" s="293">
        <v>101.15</v>
      </c>
    </row>
    <row r="19074" spans="1:4">
      <c r="A19074" s="291" t="s">
        <v>28955</v>
      </c>
      <c r="B19074" s="292" t="s">
        <v>28956</v>
      </c>
      <c r="C19074" s="292" t="s">
        <v>99</v>
      </c>
      <c r="D19074" s="293">
        <v>29.63</v>
      </c>
    </row>
    <row r="19075" spans="1:4">
      <c r="A19075" s="291" t="s">
        <v>28957</v>
      </c>
      <c r="B19075" s="292" t="s">
        <v>28956</v>
      </c>
      <c r="C19075" s="292" t="s">
        <v>99</v>
      </c>
      <c r="D19075" s="293">
        <v>9.52</v>
      </c>
    </row>
    <row r="19076" spans="1:4">
      <c r="A19076" s="291" t="s">
        <v>28958</v>
      </c>
      <c r="B19076" s="292" t="s">
        <v>28956</v>
      </c>
      <c r="C19076" s="292" t="s">
        <v>99</v>
      </c>
      <c r="D19076" s="293">
        <v>29.63</v>
      </c>
    </row>
    <row r="19077" spans="1:4">
      <c r="A19077" s="291" t="s">
        <v>28959</v>
      </c>
      <c r="B19077" s="292" t="s">
        <v>28956</v>
      </c>
      <c r="C19077" s="292" t="s">
        <v>99</v>
      </c>
      <c r="D19077" s="293">
        <v>9.52</v>
      </c>
    </row>
    <row r="19078" spans="1:4">
      <c r="A19078" s="291" t="s">
        <v>28960</v>
      </c>
      <c r="B19078" s="292" t="s">
        <v>28961</v>
      </c>
      <c r="C19078" s="292" t="s">
        <v>99</v>
      </c>
      <c r="D19078" s="293">
        <v>656.06</v>
      </c>
    </row>
    <row r="19079" spans="1:4">
      <c r="A19079" s="291" t="s">
        <v>28962</v>
      </c>
      <c r="B19079" s="292" t="s">
        <v>28961</v>
      </c>
      <c r="C19079" s="292" t="s">
        <v>99</v>
      </c>
      <c r="D19079" s="293">
        <v>398.34</v>
      </c>
    </row>
    <row r="19080" spans="1:4">
      <c r="A19080" s="291" t="s">
        <v>28963</v>
      </c>
      <c r="B19080" s="292" t="s">
        <v>28961</v>
      </c>
      <c r="C19080" s="292" t="s">
        <v>99</v>
      </c>
      <c r="D19080" s="293">
        <v>377.34</v>
      </c>
    </row>
    <row r="19081" spans="1:4">
      <c r="A19081" s="291" t="s">
        <v>28964</v>
      </c>
      <c r="B19081" s="292" t="s">
        <v>28961</v>
      </c>
      <c r="C19081" s="292" t="s">
        <v>99</v>
      </c>
      <c r="D19081" s="293">
        <v>641.73</v>
      </c>
    </row>
    <row r="19082" spans="1:4">
      <c r="A19082" s="291" t="s">
        <v>28965</v>
      </c>
      <c r="B19082" s="292" t="s">
        <v>28961</v>
      </c>
      <c r="C19082" s="292" t="s">
        <v>99</v>
      </c>
      <c r="D19082" s="293">
        <v>384.01</v>
      </c>
    </row>
    <row r="19083" spans="1:4">
      <c r="A19083" s="291" t="s">
        <v>28966</v>
      </c>
      <c r="B19083" s="292" t="s">
        <v>28961</v>
      </c>
      <c r="C19083" s="292" t="s">
        <v>99</v>
      </c>
      <c r="D19083" s="293">
        <v>363.01</v>
      </c>
    </row>
    <row r="19084" spans="1:4">
      <c r="A19084" s="291" t="s">
        <v>28967</v>
      </c>
      <c r="B19084" s="292" t="s">
        <v>28968</v>
      </c>
      <c r="C19084" s="292" t="s">
        <v>99</v>
      </c>
      <c r="D19084" s="293">
        <v>3678.48</v>
      </c>
    </row>
    <row r="19085" spans="1:4">
      <c r="A19085" s="291" t="s">
        <v>28969</v>
      </c>
      <c r="B19085" s="292" t="s">
        <v>28968</v>
      </c>
      <c r="C19085" s="292" t="s">
        <v>99</v>
      </c>
      <c r="D19085" s="293">
        <v>1518.95</v>
      </c>
    </row>
    <row r="19086" spans="1:4">
      <c r="A19086" s="291" t="s">
        <v>28970</v>
      </c>
      <c r="B19086" s="292" t="s">
        <v>28968</v>
      </c>
      <c r="C19086" s="292" t="s">
        <v>99</v>
      </c>
      <c r="D19086" s="293">
        <v>1096.2</v>
      </c>
    </row>
    <row r="19087" spans="1:4">
      <c r="A19087" s="291" t="s">
        <v>28971</v>
      </c>
      <c r="B19087" s="292" t="s">
        <v>28968</v>
      </c>
      <c r="C19087" s="292" t="s">
        <v>99</v>
      </c>
      <c r="D19087" s="293">
        <v>3595.48</v>
      </c>
    </row>
    <row r="19088" spans="1:4">
      <c r="A19088" s="291" t="s">
        <v>28972</v>
      </c>
      <c r="B19088" s="292" t="s">
        <v>28968</v>
      </c>
      <c r="C19088" s="292" t="s">
        <v>99</v>
      </c>
      <c r="D19088" s="293">
        <v>1435.95</v>
      </c>
    </row>
    <row r="19089" spans="1:4">
      <c r="A19089" s="291" t="s">
        <v>28973</v>
      </c>
      <c r="B19089" s="292" t="s">
        <v>28968</v>
      </c>
      <c r="C19089" s="292" t="s">
        <v>99</v>
      </c>
      <c r="D19089" s="293">
        <v>1013.2</v>
      </c>
    </row>
    <row r="19090" spans="1:4">
      <c r="A19090" s="291" t="s">
        <v>28974</v>
      </c>
      <c r="B19090" s="292" t="s">
        <v>28975</v>
      </c>
      <c r="C19090" s="292" t="s">
        <v>99</v>
      </c>
      <c r="D19090" s="293">
        <v>647.96</v>
      </c>
    </row>
    <row r="19091" spans="1:4">
      <c r="A19091" s="291" t="s">
        <v>28976</v>
      </c>
      <c r="B19091" s="292" t="s">
        <v>28975</v>
      </c>
      <c r="C19091" s="292" t="s">
        <v>99</v>
      </c>
      <c r="D19091" s="293">
        <v>278.8</v>
      </c>
    </row>
    <row r="19092" spans="1:4">
      <c r="A19092" s="291" t="s">
        <v>28977</v>
      </c>
      <c r="B19092" s="292" t="s">
        <v>28975</v>
      </c>
      <c r="C19092" s="292" t="s">
        <v>99</v>
      </c>
      <c r="D19092" s="293">
        <v>210.14</v>
      </c>
    </row>
    <row r="19093" spans="1:4">
      <c r="A19093" s="291" t="s">
        <v>28978</v>
      </c>
      <c r="B19093" s="292" t="s">
        <v>28975</v>
      </c>
      <c r="C19093" s="292" t="s">
        <v>99</v>
      </c>
      <c r="D19093" s="293">
        <v>624.46</v>
      </c>
    </row>
    <row r="19094" spans="1:4">
      <c r="A19094" s="291" t="s">
        <v>28979</v>
      </c>
      <c r="B19094" s="292" t="s">
        <v>28975</v>
      </c>
      <c r="C19094" s="292" t="s">
        <v>99</v>
      </c>
      <c r="D19094" s="293">
        <v>255.3</v>
      </c>
    </row>
    <row r="19095" spans="1:4">
      <c r="A19095" s="291" t="s">
        <v>28980</v>
      </c>
      <c r="B19095" s="292" t="s">
        <v>28975</v>
      </c>
      <c r="C19095" s="292" t="s">
        <v>99</v>
      </c>
      <c r="D19095" s="293">
        <v>186.64</v>
      </c>
    </row>
    <row r="19096" spans="1:4">
      <c r="A19096" s="291" t="s">
        <v>28981</v>
      </c>
      <c r="B19096" s="292" t="s">
        <v>28982</v>
      </c>
      <c r="C19096" s="292" t="s">
        <v>99</v>
      </c>
      <c r="D19096" s="293">
        <v>214.26</v>
      </c>
    </row>
    <row r="19097" spans="1:4">
      <c r="A19097" s="291" t="s">
        <v>28983</v>
      </c>
      <c r="B19097" s="292" t="s">
        <v>28982</v>
      </c>
      <c r="C19097" s="292" t="s">
        <v>99</v>
      </c>
      <c r="D19097" s="293">
        <v>45.02</v>
      </c>
    </row>
    <row r="19098" spans="1:4">
      <c r="A19098" s="291" t="s">
        <v>28984</v>
      </c>
      <c r="B19098" s="292" t="s">
        <v>28982</v>
      </c>
      <c r="C19098" s="292" t="s">
        <v>99</v>
      </c>
      <c r="D19098" s="293">
        <v>210.25</v>
      </c>
    </row>
    <row r="19099" spans="1:4">
      <c r="A19099" s="291" t="s">
        <v>28985</v>
      </c>
      <c r="B19099" s="292" t="s">
        <v>28982</v>
      </c>
      <c r="C19099" s="292" t="s">
        <v>99</v>
      </c>
      <c r="D19099" s="293">
        <v>41.01</v>
      </c>
    </row>
    <row r="19100" spans="1:4">
      <c r="A19100" s="291" t="s">
        <v>28986</v>
      </c>
      <c r="B19100" s="292" t="s">
        <v>28987</v>
      </c>
      <c r="C19100" s="292" t="s">
        <v>99</v>
      </c>
      <c r="D19100" s="293">
        <v>164.48</v>
      </c>
    </row>
    <row r="19101" spans="1:4">
      <c r="A19101" s="291" t="s">
        <v>28988</v>
      </c>
      <c r="B19101" s="292" t="s">
        <v>28987</v>
      </c>
      <c r="C19101" s="292" t="s">
        <v>99</v>
      </c>
      <c r="D19101" s="293">
        <v>96.61</v>
      </c>
    </row>
    <row r="19102" spans="1:4">
      <c r="A19102" s="291" t="s">
        <v>28989</v>
      </c>
      <c r="B19102" s="292" t="s">
        <v>28987</v>
      </c>
      <c r="C19102" s="292" t="s">
        <v>99</v>
      </c>
      <c r="D19102" s="293">
        <v>88.02</v>
      </c>
    </row>
    <row r="19103" spans="1:4">
      <c r="A19103" s="291" t="s">
        <v>28990</v>
      </c>
      <c r="B19103" s="292" t="s">
        <v>28987</v>
      </c>
      <c r="C19103" s="292" t="s">
        <v>99</v>
      </c>
      <c r="D19103" s="293">
        <v>156.46</v>
      </c>
    </row>
    <row r="19104" spans="1:4">
      <c r="A19104" s="291" t="s">
        <v>28991</v>
      </c>
      <c r="B19104" s="292" t="s">
        <v>28987</v>
      </c>
      <c r="C19104" s="292" t="s">
        <v>99</v>
      </c>
      <c r="D19104" s="293">
        <v>88.59</v>
      </c>
    </row>
    <row r="19105" spans="1:4">
      <c r="A19105" s="291" t="s">
        <v>28992</v>
      </c>
      <c r="B19105" s="292" t="s">
        <v>28987</v>
      </c>
      <c r="C19105" s="292" t="s">
        <v>99</v>
      </c>
      <c r="D19105" s="293">
        <v>80</v>
      </c>
    </row>
    <row r="19106" spans="1:4">
      <c r="A19106" s="291" t="s">
        <v>28993</v>
      </c>
      <c r="B19106" s="292" t="s">
        <v>28994</v>
      </c>
      <c r="C19106" s="292" t="s">
        <v>99</v>
      </c>
      <c r="D19106" s="293">
        <v>112.11</v>
      </c>
    </row>
    <row r="19107" spans="1:4">
      <c r="A19107" s="291" t="s">
        <v>28995</v>
      </c>
      <c r="B19107" s="292" t="s">
        <v>28994</v>
      </c>
      <c r="C19107" s="292" t="s">
        <v>99</v>
      </c>
      <c r="D19107" s="293">
        <v>34.76</v>
      </c>
    </row>
    <row r="19108" spans="1:4">
      <c r="A19108" s="291" t="s">
        <v>28996</v>
      </c>
      <c r="B19108" s="292" t="s">
        <v>28997</v>
      </c>
      <c r="C19108" s="292" t="s">
        <v>99</v>
      </c>
      <c r="D19108" s="293">
        <v>24.2</v>
      </c>
    </row>
    <row r="19109" spans="1:4">
      <c r="A19109" s="291" t="s">
        <v>28998</v>
      </c>
      <c r="B19109" s="292" t="s">
        <v>28994</v>
      </c>
      <c r="C19109" s="292" t="s">
        <v>99</v>
      </c>
      <c r="D19109" s="293">
        <v>112.11</v>
      </c>
    </row>
    <row r="19110" spans="1:4">
      <c r="A19110" s="291" t="s">
        <v>28999</v>
      </c>
      <c r="B19110" s="292" t="s">
        <v>28994</v>
      </c>
      <c r="C19110" s="292" t="s">
        <v>99</v>
      </c>
      <c r="D19110" s="293">
        <v>34.76</v>
      </c>
    </row>
    <row r="19111" spans="1:4">
      <c r="A19111" s="291" t="s">
        <v>29000</v>
      </c>
      <c r="B19111" s="292" t="s">
        <v>28997</v>
      </c>
      <c r="C19111" s="292" t="s">
        <v>99</v>
      </c>
      <c r="D19111" s="293">
        <v>24.2</v>
      </c>
    </row>
    <row r="19112" spans="1:4">
      <c r="A19112" s="291" t="s">
        <v>29001</v>
      </c>
      <c r="B19112" s="292" t="s">
        <v>29002</v>
      </c>
      <c r="C19112" s="292" t="s">
        <v>99</v>
      </c>
      <c r="D19112" s="293">
        <v>413.02</v>
      </c>
    </row>
    <row r="19113" spans="1:4">
      <c r="A19113" s="291" t="s">
        <v>29003</v>
      </c>
      <c r="B19113" s="292" t="s">
        <v>29002</v>
      </c>
      <c r="C19113" s="292" t="s">
        <v>99</v>
      </c>
      <c r="D19113" s="293">
        <v>153.87</v>
      </c>
    </row>
    <row r="19114" spans="1:4">
      <c r="A19114" s="291" t="s">
        <v>29004</v>
      </c>
      <c r="B19114" s="292" t="s">
        <v>29002</v>
      </c>
      <c r="C19114" s="292" t="s">
        <v>99</v>
      </c>
      <c r="D19114" s="293">
        <v>120.29</v>
      </c>
    </row>
    <row r="19115" spans="1:4">
      <c r="A19115" s="291" t="s">
        <v>29005</v>
      </c>
      <c r="B19115" s="292" t="s">
        <v>29002</v>
      </c>
      <c r="C19115" s="292" t="s">
        <v>99</v>
      </c>
      <c r="D19115" s="293">
        <v>409.45</v>
      </c>
    </row>
    <row r="19116" spans="1:4">
      <c r="A19116" s="291" t="s">
        <v>29006</v>
      </c>
      <c r="B19116" s="292" t="s">
        <v>29002</v>
      </c>
      <c r="C19116" s="292" t="s">
        <v>99</v>
      </c>
      <c r="D19116" s="293">
        <v>150.30000000000001</v>
      </c>
    </row>
    <row r="19117" spans="1:4">
      <c r="A19117" s="291" t="s">
        <v>29007</v>
      </c>
      <c r="B19117" s="292" t="s">
        <v>29002</v>
      </c>
      <c r="C19117" s="292" t="s">
        <v>99</v>
      </c>
      <c r="D19117" s="293">
        <v>116.72</v>
      </c>
    </row>
    <row r="19118" spans="1:4">
      <c r="A19118" s="291" t="s">
        <v>29008</v>
      </c>
      <c r="B19118" s="292" t="s">
        <v>29009</v>
      </c>
      <c r="C19118" s="292" t="s">
        <v>99</v>
      </c>
      <c r="D19118" s="293">
        <v>14.58</v>
      </c>
    </row>
    <row r="19119" spans="1:4">
      <c r="A19119" s="291" t="s">
        <v>29010</v>
      </c>
      <c r="B19119" s="292" t="s">
        <v>29009</v>
      </c>
      <c r="C19119" s="292" t="s">
        <v>99</v>
      </c>
      <c r="D19119" s="293">
        <v>8.24</v>
      </c>
    </row>
    <row r="19120" spans="1:4">
      <c r="A19120" s="291" t="s">
        <v>29011</v>
      </c>
      <c r="B19120" s="292" t="s">
        <v>29009</v>
      </c>
      <c r="C19120" s="292" t="s">
        <v>99</v>
      </c>
      <c r="D19120" s="293">
        <v>14.58</v>
      </c>
    </row>
    <row r="19121" spans="1:4">
      <c r="A19121" s="291" t="s">
        <v>29012</v>
      </c>
      <c r="B19121" s="292" t="s">
        <v>29009</v>
      </c>
      <c r="C19121" s="292" t="s">
        <v>99</v>
      </c>
      <c r="D19121" s="293">
        <v>8.24</v>
      </c>
    </row>
    <row r="19122" spans="1:4">
      <c r="A19122" s="291" t="s">
        <v>29013</v>
      </c>
      <c r="B19122" s="292" t="s">
        <v>29014</v>
      </c>
      <c r="C19122" s="292" t="s">
        <v>99</v>
      </c>
      <c r="D19122" s="293">
        <v>343.46</v>
      </c>
    </row>
    <row r="19123" spans="1:4">
      <c r="A19123" s="291" t="s">
        <v>29015</v>
      </c>
      <c r="B19123" s="292" t="s">
        <v>29014</v>
      </c>
      <c r="C19123" s="292" t="s">
        <v>99</v>
      </c>
      <c r="D19123" s="293">
        <v>195.97</v>
      </c>
    </row>
    <row r="19124" spans="1:4">
      <c r="A19124" s="291" t="s">
        <v>29016</v>
      </c>
      <c r="B19124" s="292" t="s">
        <v>29014</v>
      </c>
      <c r="C19124" s="292" t="s">
        <v>99</v>
      </c>
      <c r="D19124" s="293">
        <v>166.56</v>
      </c>
    </row>
    <row r="19125" spans="1:4">
      <c r="A19125" s="291" t="s">
        <v>29017</v>
      </c>
      <c r="B19125" s="292" t="s">
        <v>29014</v>
      </c>
      <c r="C19125" s="292" t="s">
        <v>99</v>
      </c>
      <c r="D19125" s="293">
        <v>336.87</v>
      </c>
    </row>
    <row r="19126" spans="1:4">
      <c r="A19126" s="291" t="s">
        <v>29018</v>
      </c>
      <c r="B19126" s="292" t="s">
        <v>29014</v>
      </c>
      <c r="C19126" s="292" t="s">
        <v>99</v>
      </c>
      <c r="D19126" s="293">
        <v>189.38</v>
      </c>
    </row>
    <row r="19127" spans="1:4">
      <c r="A19127" s="291" t="s">
        <v>29019</v>
      </c>
      <c r="B19127" s="292" t="s">
        <v>29014</v>
      </c>
      <c r="C19127" s="292" t="s">
        <v>99</v>
      </c>
      <c r="D19127" s="293">
        <v>159.97</v>
      </c>
    </row>
    <row r="19128" spans="1:4">
      <c r="A19128" s="291" t="s">
        <v>29020</v>
      </c>
      <c r="B19128" s="292" t="s">
        <v>29021</v>
      </c>
      <c r="C19128" s="292" t="s">
        <v>99</v>
      </c>
      <c r="D19128" s="293">
        <v>324.83</v>
      </c>
    </row>
    <row r="19129" spans="1:4">
      <c r="A19129" s="291" t="s">
        <v>29022</v>
      </c>
      <c r="B19129" s="292" t="s">
        <v>29021</v>
      </c>
      <c r="C19129" s="292" t="s">
        <v>99</v>
      </c>
      <c r="D19129" s="293">
        <v>171.38</v>
      </c>
    </row>
    <row r="19130" spans="1:4">
      <c r="A19130" s="291" t="s">
        <v>29023</v>
      </c>
      <c r="B19130" s="292" t="s">
        <v>29021</v>
      </c>
      <c r="C19130" s="292" t="s">
        <v>99</v>
      </c>
      <c r="D19130" s="293">
        <v>143.83000000000001</v>
      </c>
    </row>
    <row r="19131" spans="1:4">
      <c r="A19131" s="291" t="s">
        <v>29024</v>
      </c>
      <c r="B19131" s="292" t="s">
        <v>29021</v>
      </c>
      <c r="C19131" s="292" t="s">
        <v>99</v>
      </c>
      <c r="D19131" s="293">
        <v>318.24</v>
      </c>
    </row>
    <row r="19132" spans="1:4">
      <c r="A19132" s="291" t="s">
        <v>29025</v>
      </c>
      <c r="B19132" s="292" t="s">
        <v>29021</v>
      </c>
      <c r="C19132" s="292" t="s">
        <v>99</v>
      </c>
      <c r="D19132" s="293">
        <v>164.79</v>
      </c>
    </row>
    <row r="19133" spans="1:4">
      <c r="A19133" s="291" t="s">
        <v>29026</v>
      </c>
      <c r="B19133" s="292" t="s">
        <v>29021</v>
      </c>
      <c r="C19133" s="292" t="s">
        <v>99</v>
      </c>
      <c r="D19133" s="293">
        <v>137.24</v>
      </c>
    </row>
    <row r="19134" spans="1:4">
      <c r="A19134" s="291" t="s">
        <v>29027</v>
      </c>
      <c r="B19134" s="292" t="s">
        <v>29028</v>
      </c>
      <c r="C19134" s="292" t="s">
        <v>99</v>
      </c>
      <c r="D19134" s="293">
        <v>90.89</v>
      </c>
    </row>
    <row r="19135" spans="1:4">
      <c r="A19135" s="291" t="s">
        <v>29029</v>
      </c>
      <c r="B19135" s="292" t="s">
        <v>29028</v>
      </c>
      <c r="C19135" s="292" t="s">
        <v>99</v>
      </c>
      <c r="D19135" s="293">
        <v>32.04</v>
      </c>
    </row>
    <row r="19136" spans="1:4">
      <c r="A19136" s="291" t="s">
        <v>29030</v>
      </c>
      <c r="B19136" s="292" t="s">
        <v>29031</v>
      </c>
      <c r="C19136" s="292" t="s">
        <v>99</v>
      </c>
      <c r="D19136" s="293">
        <v>30.69</v>
      </c>
    </row>
    <row r="19137" spans="1:4">
      <c r="A19137" s="291" t="s">
        <v>29032</v>
      </c>
      <c r="B19137" s="292" t="s">
        <v>29028</v>
      </c>
      <c r="C19137" s="292" t="s">
        <v>99</v>
      </c>
      <c r="D19137" s="293">
        <v>86.88</v>
      </c>
    </row>
    <row r="19138" spans="1:4">
      <c r="A19138" s="291" t="s">
        <v>29033</v>
      </c>
      <c r="B19138" s="292" t="s">
        <v>29028</v>
      </c>
      <c r="C19138" s="292" t="s">
        <v>99</v>
      </c>
      <c r="D19138" s="293">
        <v>28.03</v>
      </c>
    </row>
    <row r="19139" spans="1:4">
      <c r="A19139" s="291" t="s">
        <v>29034</v>
      </c>
      <c r="B19139" s="292" t="s">
        <v>29031</v>
      </c>
      <c r="C19139" s="292" t="s">
        <v>99</v>
      </c>
      <c r="D19139" s="293">
        <v>26.68</v>
      </c>
    </row>
    <row r="19140" spans="1:4">
      <c r="A19140" s="291" t="s">
        <v>29035</v>
      </c>
      <c r="B19140" s="292" t="s">
        <v>29036</v>
      </c>
      <c r="C19140" s="292" t="s">
        <v>99</v>
      </c>
      <c r="D19140" s="293">
        <v>21.61</v>
      </c>
    </row>
    <row r="19141" spans="1:4">
      <c r="A19141" s="291" t="s">
        <v>29037</v>
      </c>
      <c r="B19141" s="292" t="s">
        <v>29038</v>
      </c>
      <c r="C19141" s="292" t="s">
        <v>99</v>
      </c>
      <c r="D19141" s="293">
        <v>8.7799999999999994</v>
      </c>
    </row>
    <row r="19142" spans="1:4">
      <c r="A19142" s="291" t="s">
        <v>29039</v>
      </c>
      <c r="B19142" s="292" t="s">
        <v>29036</v>
      </c>
      <c r="C19142" s="292" t="s">
        <v>99</v>
      </c>
      <c r="D19142" s="293">
        <v>21.61</v>
      </c>
    </row>
    <row r="19143" spans="1:4">
      <c r="A19143" s="291" t="s">
        <v>29040</v>
      </c>
      <c r="B19143" s="292" t="s">
        <v>29038</v>
      </c>
      <c r="C19143" s="292" t="s">
        <v>99</v>
      </c>
      <c r="D19143" s="293">
        <v>8.7799999999999994</v>
      </c>
    </row>
    <row r="19144" spans="1:4">
      <c r="A19144" s="291" t="s">
        <v>29041</v>
      </c>
      <c r="B19144" s="292" t="s">
        <v>29042</v>
      </c>
      <c r="C19144" s="292" t="s">
        <v>99</v>
      </c>
      <c r="D19144" s="293">
        <v>406.62</v>
      </c>
    </row>
    <row r="19145" spans="1:4">
      <c r="A19145" s="291" t="s">
        <v>29043</v>
      </c>
      <c r="B19145" s="292" t="s">
        <v>29042</v>
      </c>
      <c r="C19145" s="292" t="s">
        <v>99</v>
      </c>
      <c r="D19145" s="293">
        <v>253.52</v>
      </c>
    </row>
    <row r="19146" spans="1:4">
      <c r="A19146" s="291" t="s">
        <v>29044</v>
      </c>
      <c r="B19146" s="292" t="s">
        <v>29042</v>
      </c>
      <c r="C19146" s="292" t="s">
        <v>99</v>
      </c>
      <c r="D19146" s="293">
        <v>219.72</v>
      </c>
    </row>
    <row r="19147" spans="1:4">
      <c r="A19147" s="291" t="s">
        <v>29045</v>
      </c>
      <c r="B19147" s="292" t="s">
        <v>29042</v>
      </c>
      <c r="C19147" s="292" t="s">
        <v>99</v>
      </c>
      <c r="D19147" s="293">
        <v>402.61</v>
      </c>
    </row>
    <row r="19148" spans="1:4">
      <c r="A19148" s="291" t="s">
        <v>29046</v>
      </c>
      <c r="B19148" s="292" t="s">
        <v>29042</v>
      </c>
      <c r="C19148" s="292" t="s">
        <v>99</v>
      </c>
      <c r="D19148" s="293">
        <v>249.51</v>
      </c>
    </row>
    <row r="19149" spans="1:4">
      <c r="A19149" s="291" t="s">
        <v>29047</v>
      </c>
      <c r="B19149" s="292" t="s">
        <v>29042</v>
      </c>
      <c r="C19149" s="292" t="s">
        <v>99</v>
      </c>
      <c r="D19149" s="293">
        <v>215.71</v>
      </c>
    </row>
    <row r="19150" spans="1:4">
      <c r="A19150" s="291" t="s">
        <v>29048</v>
      </c>
      <c r="B19150" s="292" t="s">
        <v>29049</v>
      </c>
      <c r="C19150" s="292" t="s">
        <v>99</v>
      </c>
      <c r="D19150" s="293">
        <v>326.02999999999997</v>
      </c>
    </row>
    <row r="19151" spans="1:4">
      <c r="A19151" s="291" t="s">
        <v>29050</v>
      </c>
      <c r="B19151" s="292" t="s">
        <v>29049</v>
      </c>
      <c r="C19151" s="292" t="s">
        <v>99</v>
      </c>
      <c r="D19151" s="293">
        <v>162.08000000000001</v>
      </c>
    </row>
    <row r="19152" spans="1:4">
      <c r="A19152" s="291" t="s">
        <v>29051</v>
      </c>
      <c r="B19152" s="292" t="s">
        <v>29052</v>
      </c>
      <c r="C19152" s="292" t="s">
        <v>99</v>
      </c>
      <c r="D19152" s="293">
        <v>133.44</v>
      </c>
    </row>
    <row r="19153" spans="1:4">
      <c r="A19153" s="291" t="s">
        <v>29053</v>
      </c>
      <c r="B19153" s="292" t="s">
        <v>29049</v>
      </c>
      <c r="C19153" s="292" t="s">
        <v>99</v>
      </c>
      <c r="D19153" s="293">
        <v>322.02</v>
      </c>
    </row>
    <row r="19154" spans="1:4">
      <c r="A19154" s="291" t="s">
        <v>29054</v>
      </c>
      <c r="B19154" s="292" t="s">
        <v>29049</v>
      </c>
      <c r="C19154" s="292" t="s">
        <v>99</v>
      </c>
      <c r="D19154" s="293">
        <v>158.07</v>
      </c>
    </row>
    <row r="19155" spans="1:4">
      <c r="A19155" s="291" t="s">
        <v>29055</v>
      </c>
      <c r="B19155" s="292" t="s">
        <v>29052</v>
      </c>
      <c r="C19155" s="292" t="s">
        <v>99</v>
      </c>
      <c r="D19155" s="293">
        <v>129.43</v>
      </c>
    </row>
    <row r="19156" spans="1:4">
      <c r="A19156" s="291" t="s">
        <v>29056</v>
      </c>
      <c r="B19156" s="292" t="s">
        <v>29057</v>
      </c>
      <c r="C19156" s="292" t="s">
        <v>99</v>
      </c>
      <c r="D19156" s="293">
        <v>377.12</v>
      </c>
    </row>
    <row r="19157" spans="1:4">
      <c r="A19157" s="291" t="s">
        <v>29058</v>
      </c>
      <c r="B19157" s="292" t="s">
        <v>29059</v>
      </c>
      <c r="C19157" s="292" t="s">
        <v>99</v>
      </c>
      <c r="D19157" s="293">
        <v>195.65</v>
      </c>
    </row>
    <row r="19158" spans="1:4">
      <c r="A19158" s="291" t="s">
        <v>29060</v>
      </c>
      <c r="B19158" s="292" t="s">
        <v>29059</v>
      </c>
      <c r="C19158" s="292" t="s">
        <v>99</v>
      </c>
      <c r="D19158" s="293">
        <v>164.69</v>
      </c>
    </row>
    <row r="19159" spans="1:4">
      <c r="A19159" s="291" t="s">
        <v>29061</v>
      </c>
      <c r="B19159" s="292" t="s">
        <v>29057</v>
      </c>
      <c r="C19159" s="292" t="s">
        <v>99</v>
      </c>
      <c r="D19159" s="293">
        <v>373.55</v>
      </c>
    </row>
    <row r="19160" spans="1:4">
      <c r="A19160" s="291" t="s">
        <v>29062</v>
      </c>
      <c r="B19160" s="292" t="s">
        <v>29059</v>
      </c>
      <c r="C19160" s="292" t="s">
        <v>99</v>
      </c>
      <c r="D19160" s="293">
        <v>192.08</v>
      </c>
    </row>
    <row r="19161" spans="1:4">
      <c r="A19161" s="291" t="s">
        <v>29063</v>
      </c>
      <c r="B19161" s="292" t="s">
        <v>29059</v>
      </c>
      <c r="C19161" s="292" t="s">
        <v>99</v>
      </c>
      <c r="D19161" s="293">
        <v>161.12</v>
      </c>
    </row>
    <row r="19162" spans="1:4">
      <c r="A19162" s="291" t="s">
        <v>29064</v>
      </c>
      <c r="B19162" s="292" t="s">
        <v>29065</v>
      </c>
      <c r="C19162" s="292" t="s">
        <v>99</v>
      </c>
      <c r="D19162" s="293">
        <v>2609.54</v>
      </c>
    </row>
    <row r="19163" spans="1:4">
      <c r="A19163" s="291" t="s">
        <v>29066</v>
      </c>
      <c r="B19163" s="292" t="s">
        <v>29065</v>
      </c>
      <c r="C19163" s="292" t="s">
        <v>99</v>
      </c>
      <c r="D19163" s="293">
        <v>1242.28</v>
      </c>
    </row>
    <row r="19164" spans="1:4">
      <c r="A19164" s="291" t="s">
        <v>29067</v>
      </c>
      <c r="B19164" s="292" t="s">
        <v>29065</v>
      </c>
      <c r="C19164" s="292" t="s">
        <v>99</v>
      </c>
      <c r="D19164" s="293">
        <v>954.51</v>
      </c>
    </row>
    <row r="19165" spans="1:4">
      <c r="A19165" s="291" t="s">
        <v>29068</v>
      </c>
      <c r="B19165" s="292" t="s">
        <v>29065</v>
      </c>
      <c r="C19165" s="292" t="s">
        <v>99</v>
      </c>
      <c r="D19165" s="293">
        <v>2605.5300000000002</v>
      </c>
    </row>
    <row r="19166" spans="1:4">
      <c r="A19166" s="291" t="s">
        <v>29069</v>
      </c>
      <c r="B19166" s="292" t="s">
        <v>29065</v>
      </c>
      <c r="C19166" s="292" t="s">
        <v>99</v>
      </c>
      <c r="D19166" s="293">
        <v>1238.27</v>
      </c>
    </row>
    <row r="19167" spans="1:4">
      <c r="A19167" s="291" t="s">
        <v>29070</v>
      </c>
      <c r="B19167" s="292" t="s">
        <v>29065</v>
      </c>
      <c r="C19167" s="292" t="s">
        <v>99</v>
      </c>
      <c r="D19167" s="293">
        <v>950.5</v>
      </c>
    </row>
    <row r="19168" spans="1:4">
      <c r="A19168" s="291" t="s">
        <v>29071</v>
      </c>
      <c r="B19168" s="292" t="s">
        <v>29072</v>
      </c>
      <c r="C19168" s="292" t="s">
        <v>99</v>
      </c>
      <c r="D19168" s="293">
        <v>532.74</v>
      </c>
    </row>
    <row r="19169" spans="1:4">
      <c r="A19169" s="291" t="s">
        <v>29073</v>
      </c>
      <c r="B19169" s="292" t="s">
        <v>29072</v>
      </c>
      <c r="C19169" s="292" t="s">
        <v>99</v>
      </c>
      <c r="D19169" s="293">
        <v>268.61</v>
      </c>
    </row>
    <row r="19170" spans="1:4">
      <c r="A19170" s="291" t="s">
        <v>29074</v>
      </c>
      <c r="B19170" s="292" t="s">
        <v>29072</v>
      </c>
      <c r="C19170" s="292" t="s">
        <v>99</v>
      </c>
      <c r="D19170" s="293">
        <v>219.78</v>
      </c>
    </row>
    <row r="19171" spans="1:4">
      <c r="A19171" s="291" t="s">
        <v>29075</v>
      </c>
      <c r="B19171" s="292" t="s">
        <v>29072</v>
      </c>
      <c r="C19171" s="292" t="s">
        <v>99</v>
      </c>
      <c r="D19171" s="293">
        <v>529.16999999999996</v>
      </c>
    </row>
    <row r="19172" spans="1:4">
      <c r="A19172" s="291" t="s">
        <v>29076</v>
      </c>
      <c r="B19172" s="292" t="s">
        <v>29072</v>
      </c>
      <c r="C19172" s="292" t="s">
        <v>99</v>
      </c>
      <c r="D19172" s="293">
        <v>265.04000000000002</v>
      </c>
    </row>
    <row r="19173" spans="1:4">
      <c r="A19173" s="291" t="s">
        <v>29077</v>
      </c>
      <c r="B19173" s="292" t="s">
        <v>29072</v>
      </c>
      <c r="C19173" s="292" t="s">
        <v>99</v>
      </c>
      <c r="D19173" s="293">
        <v>216.21</v>
      </c>
    </row>
    <row r="19174" spans="1:4">
      <c r="A19174" s="291" t="s">
        <v>29078</v>
      </c>
      <c r="B19174" s="292" t="s">
        <v>29079</v>
      </c>
      <c r="C19174" s="292" t="s">
        <v>99</v>
      </c>
      <c r="D19174" s="293">
        <v>8.66</v>
      </c>
    </row>
    <row r="19175" spans="1:4">
      <c r="A19175" s="291" t="s">
        <v>29080</v>
      </c>
      <c r="B19175" s="292" t="s">
        <v>29079</v>
      </c>
      <c r="C19175" s="292" t="s">
        <v>99</v>
      </c>
      <c r="D19175" s="293">
        <v>2.17</v>
      </c>
    </row>
    <row r="19176" spans="1:4">
      <c r="A19176" s="291" t="s">
        <v>29081</v>
      </c>
      <c r="B19176" s="292" t="s">
        <v>29079</v>
      </c>
      <c r="C19176" s="292" t="s">
        <v>99</v>
      </c>
      <c r="D19176" s="293">
        <v>8.66</v>
      </c>
    </row>
    <row r="19177" spans="1:4">
      <c r="A19177" s="291" t="s">
        <v>29082</v>
      </c>
      <c r="B19177" s="292" t="s">
        <v>29079</v>
      </c>
      <c r="C19177" s="292" t="s">
        <v>99</v>
      </c>
      <c r="D19177" s="293">
        <v>2.17</v>
      </c>
    </row>
    <row r="19178" spans="1:4">
      <c r="A19178" s="291" t="s">
        <v>29083</v>
      </c>
      <c r="B19178" s="292" t="s">
        <v>29084</v>
      </c>
      <c r="C19178" s="292" t="s">
        <v>99</v>
      </c>
      <c r="D19178" s="293">
        <v>1599.09</v>
      </c>
    </row>
    <row r="19179" spans="1:4">
      <c r="A19179" s="291" t="s">
        <v>29085</v>
      </c>
      <c r="B19179" s="292" t="s">
        <v>29084</v>
      </c>
      <c r="C19179" s="292" t="s">
        <v>99</v>
      </c>
      <c r="D19179" s="293">
        <v>703.93</v>
      </c>
    </row>
    <row r="19180" spans="1:4">
      <c r="A19180" s="291" t="s">
        <v>29086</v>
      </c>
      <c r="B19180" s="292" t="s">
        <v>29084</v>
      </c>
      <c r="C19180" s="292" t="s">
        <v>99</v>
      </c>
      <c r="D19180" s="293">
        <v>548.63</v>
      </c>
    </row>
    <row r="19181" spans="1:4">
      <c r="A19181" s="291" t="s">
        <v>29087</v>
      </c>
      <c r="B19181" s="292" t="s">
        <v>29084</v>
      </c>
      <c r="C19181" s="292" t="s">
        <v>99</v>
      </c>
      <c r="D19181" s="293">
        <v>1595.08</v>
      </c>
    </row>
    <row r="19182" spans="1:4">
      <c r="A19182" s="291" t="s">
        <v>29088</v>
      </c>
      <c r="B19182" s="292" t="s">
        <v>29084</v>
      </c>
      <c r="C19182" s="292" t="s">
        <v>99</v>
      </c>
      <c r="D19182" s="293">
        <v>699.92</v>
      </c>
    </row>
    <row r="19183" spans="1:4">
      <c r="A19183" s="291" t="s">
        <v>29089</v>
      </c>
      <c r="B19183" s="292" t="s">
        <v>29084</v>
      </c>
      <c r="C19183" s="292" t="s">
        <v>99</v>
      </c>
      <c r="D19183" s="293">
        <v>544.62</v>
      </c>
    </row>
    <row r="19184" spans="1:4">
      <c r="A19184" s="291" t="s">
        <v>29090</v>
      </c>
      <c r="B19184" s="292" t="s">
        <v>29091</v>
      </c>
      <c r="C19184" s="292" t="s">
        <v>99</v>
      </c>
      <c r="D19184" s="293">
        <v>4.2300000000000004</v>
      </c>
    </row>
    <row r="19185" spans="1:4">
      <c r="A19185" s="291" t="s">
        <v>29092</v>
      </c>
      <c r="B19185" s="292" t="s">
        <v>29091</v>
      </c>
      <c r="C19185" s="292" t="s">
        <v>99</v>
      </c>
      <c r="D19185" s="293">
        <v>1.49</v>
      </c>
    </row>
    <row r="19186" spans="1:4">
      <c r="A19186" s="291" t="s">
        <v>29093</v>
      </c>
      <c r="B19186" s="292" t="s">
        <v>29091</v>
      </c>
      <c r="C19186" s="292" t="s">
        <v>99</v>
      </c>
      <c r="D19186" s="293">
        <v>4.2300000000000004</v>
      </c>
    </row>
    <row r="19187" spans="1:4">
      <c r="A19187" s="291" t="s">
        <v>29094</v>
      </c>
      <c r="B19187" s="292" t="s">
        <v>29091</v>
      </c>
      <c r="C19187" s="292" t="s">
        <v>99</v>
      </c>
      <c r="D19187" s="293">
        <v>1.49</v>
      </c>
    </row>
    <row r="19188" spans="1:4">
      <c r="A19188" s="291" t="s">
        <v>29095</v>
      </c>
      <c r="B19188" s="292" t="s">
        <v>29096</v>
      </c>
      <c r="C19188" s="292" t="s">
        <v>99</v>
      </c>
      <c r="D19188" s="293">
        <v>3.55</v>
      </c>
    </row>
    <row r="19189" spans="1:4">
      <c r="A19189" s="291" t="s">
        <v>29097</v>
      </c>
      <c r="B19189" s="292" t="s">
        <v>29096</v>
      </c>
      <c r="C19189" s="292" t="s">
        <v>99</v>
      </c>
      <c r="D19189" s="293">
        <v>1.07</v>
      </c>
    </row>
    <row r="19190" spans="1:4">
      <c r="A19190" s="291" t="s">
        <v>29098</v>
      </c>
      <c r="B19190" s="292" t="s">
        <v>29096</v>
      </c>
      <c r="C19190" s="292" t="s">
        <v>99</v>
      </c>
      <c r="D19190" s="293">
        <v>3.55</v>
      </c>
    </row>
    <row r="19191" spans="1:4">
      <c r="A19191" s="291" t="s">
        <v>29099</v>
      </c>
      <c r="B19191" s="292" t="s">
        <v>29096</v>
      </c>
      <c r="C19191" s="292" t="s">
        <v>99</v>
      </c>
      <c r="D19191" s="293">
        <v>1.07</v>
      </c>
    </row>
    <row r="19192" spans="1:4">
      <c r="A19192" s="291" t="s">
        <v>29100</v>
      </c>
      <c r="B19192" s="292" t="s">
        <v>29101</v>
      </c>
      <c r="C19192" s="292" t="s">
        <v>99</v>
      </c>
      <c r="D19192" s="293">
        <v>151.24</v>
      </c>
    </row>
    <row r="19193" spans="1:4">
      <c r="A19193" s="291" t="s">
        <v>29102</v>
      </c>
      <c r="B19193" s="292" t="s">
        <v>29101</v>
      </c>
      <c r="C19193" s="292" t="s">
        <v>99</v>
      </c>
      <c r="D19193" s="293">
        <v>71.010000000000005</v>
      </c>
    </row>
    <row r="19194" spans="1:4">
      <c r="A19194" s="291" t="s">
        <v>29103</v>
      </c>
      <c r="B19194" s="292" t="s">
        <v>29101</v>
      </c>
      <c r="C19194" s="292" t="s">
        <v>99</v>
      </c>
      <c r="D19194" s="293">
        <v>151.24</v>
      </c>
    </row>
    <row r="19195" spans="1:4">
      <c r="A19195" s="291" t="s">
        <v>29104</v>
      </c>
      <c r="B19195" s="292" t="s">
        <v>29101</v>
      </c>
      <c r="C19195" s="292" t="s">
        <v>99</v>
      </c>
      <c r="D19195" s="293">
        <v>71.010000000000005</v>
      </c>
    </row>
    <row r="19196" spans="1:4">
      <c r="A19196" s="291" t="s">
        <v>29105</v>
      </c>
      <c r="B19196" s="292" t="s">
        <v>29106</v>
      </c>
      <c r="C19196" s="292" t="s">
        <v>99</v>
      </c>
      <c r="D19196" s="293">
        <v>193.06</v>
      </c>
    </row>
    <row r="19197" spans="1:4">
      <c r="A19197" s="291" t="s">
        <v>29107</v>
      </c>
      <c r="B19197" s="292" t="s">
        <v>29108</v>
      </c>
      <c r="C19197" s="292" t="s">
        <v>99</v>
      </c>
      <c r="D19197" s="293">
        <v>90.65</v>
      </c>
    </row>
    <row r="19198" spans="1:4">
      <c r="A19198" s="291" t="s">
        <v>29109</v>
      </c>
      <c r="B19198" s="292" t="s">
        <v>29106</v>
      </c>
      <c r="C19198" s="292" t="s">
        <v>99</v>
      </c>
      <c r="D19198" s="293">
        <v>193.06</v>
      </c>
    </row>
    <row r="19199" spans="1:4">
      <c r="A19199" s="291" t="s">
        <v>29110</v>
      </c>
      <c r="B19199" s="292" t="s">
        <v>29108</v>
      </c>
      <c r="C19199" s="292" t="s">
        <v>99</v>
      </c>
      <c r="D19199" s="293">
        <v>90.65</v>
      </c>
    </row>
    <row r="19200" spans="1:4">
      <c r="A19200" s="291" t="s">
        <v>29111</v>
      </c>
      <c r="B19200" s="292" t="s">
        <v>29112</v>
      </c>
      <c r="C19200" s="292" t="s">
        <v>99</v>
      </c>
      <c r="D19200" s="293">
        <v>17.87</v>
      </c>
    </row>
    <row r="19201" spans="1:4">
      <c r="A19201" s="291" t="s">
        <v>29113</v>
      </c>
      <c r="B19201" s="292" t="s">
        <v>29112</v>
      </c>
      <c r="C19201" s="292" t="s">
        <v>99</v>
      </c>
      <c r="D19201" s="293">
        <v>3.51</v>
      </c>
    </row>
    <row r="19202" spans="1:4">
      <c r="A19202" s="291" t="s">
        <v>29114</v>
      </c>
      <c r="B19202" s="292" t="s">
        <v>29112</v>
      </c>
      <c r="C19202" s="292" t="s">
        <v>99</v>
      </c>
      <c r="D19202" s="293">
        <v>1.77</v>
      </c>
    </row>
    <row r="19203" spans="1:4">
      <c r="A19203" s="291" t="s">
        <v>29115</v>
      </c>
      <c r="B19203" s="292" t="s">
        <v>29112</v>
      </c>
      <c r="C19203" s="292" t="s">
        <v>99</v>
      </c>
      <c r="D19203" s="293">
        <v>17.87</v>
      </c>
    </row>
    <row r="19204" spans="1:4">
      <c r="A19204" s="291" t="s">
        <v>29116</v>
      </c>
      <c r="B19204" s="292" t="s">
        <v>29112</v>
      </c>
      <c r="C19204" s="292" t="s">
        <v>99</v>
      </c>
      <c r="D19204" s="293">
        <v>3.51</v>
      </c>
    </row>
    <row r="19205" spans="1:4">
      <c r="A19205" s="291" t="s">
        <v>29117</v>
      </c>
      <c r="B19205" s="292" t="s">
        <v>29112</v>
      </c>
      <c r="C19205" s="292" t="s">
        <v>99</v>
      </c>
      <c r="D19205" s="293">
        <v>1.77</v>
      </c>
    </row>
    <row r="19206" spans="1:4">
      <c r="A19206" s="291" t="s">
        <v>29118</v>
      </c>
      <c r="B19206" s="292" t="s">
        <v>29119</v>
      </c>
      <c r="C19206" s="292" t="s">
        <v>99</v>
      </c>
      <c r="D19206" s="293">
        <v>5.76</v>
      </c>
    </row>
    <row r="19207" spans="1:4">
      <c r="A19207" s="291" t="s">
        <v>29120</v>
      </c>
      <c r="B19207" s="292" t="s">
        <v>29119</v>
      </c>
      <c r="C19207" s="292" t="s">
        <v>99</v>
      </c>
      <c r="D19207" s="293">
        <v>1.24</v>
      </c>
    </row>
    <row r="19208" spans="1:4">
      <c r="A19208" s="291" t="s">
        <v>29121</v>
      </c>
      <c r="B19208" s="292" t="s">
        <v>29119</v>
      </c>
      <c r="C19208" s="292" t="s">
        <v>99</v>
      </c>
      <c r="D19208" s="293">
        <v>5.76</v>
      </c>
    </row>
    <row r="19209" spans="1:4">
      <c r="A19209" s="291" t="s">
        <v>29122</v>
      </c>
      <c r="B19209" s="292" t="s">
        <v>29119</v>
      </c>
      <c r="C19209" s="292" t="s">
        <v>99</v>
      </c>
      <c r="D19209" s="293">
        <v>1.24</v>
      </c>
    </row>
    <row r="19210" spans="1:4">
      <c r="A19210" s="291" t="s">
        <v>29123</v>
      </c>
      <c r="B19210" s="292" t="s">
        <v>29124</v>
      </c>
      <c r="C19210" s="292" t="s">
        <v>99</v>
      </c>
      <c r="D19210" s="293">
        <v>4.75</v>
      </c>
    </row>
    <row r="19211" spans="1:4">
      <c r="A19211" s="291" t="s">
        <v>29125</v>
      </c>
      <c r="B19211" s="292" t="s">
        <v>29124</v>
      </c>
      <c r="C19211" s="292" t="s">
        <v>99</v>
      </c>
      <c r="D19211" s="293">
        <v>0.67</v>
      </c>
    </row>
    <row r="19212" spans="1:4">
      <c r="A19212" s="291" t="s">
        <v>29126</v>
      </c>
      <c r="B19212" s="292" t="s">
        <v>29124</v>
      </c>
      <c r="C19212" s="292" t="s">
        <v>99</v>
      </c>
      <c r="D19212" s="293">
        <v>4.75</v>
      </c>
    </row>
    <row r="19213" spans="1:4">
      <c r="A19213" s="291" t="s">
        <v>29127</v>
      </c>
      <c r="B19213" s="292" t="s">
        <v>29124</v>
      </c>
      <c r="C19213" s="292" t="s">
        <v>99</v>
      </c>
      <c r="D19213" s="293">
        <v>0.67</v>
      </c>
    </row>
    <row r="19214" spans="1:4">
      <c r="A19214" s="291" t="s">
        <v>29128</v>
      </c>
      <c r="B19214" s="292" t="s">
        <v>29129</v>
      </c>
      <c r="C19214" s="292" t="s">
        <v>99</v>
      </c>
      <c r="D19214" s="293">
        <v>11.06</v>
      </c>
    </row>
    <row r="19215" spans="1:4">
      <c r="A19215" s="291" t="s">
        <v>29130</v>
      </c>
      <c r="B19215" s="292" t="s">
        <v>29129</v>
      </c>
      <c r="C19215" s="292" t="s">
        <v>99</v>
      </c>
      <c r="D19215" s="293">
        <v>1.08</v>
      </c>
    </row>
    <row r="19216" spans="1:4">
      <c r="A19216" s="291" t="s">
        <v>29131</v>
      </c>
      <c r="B19216" s="292" t="s">
        <v>29129</v>
      </c>
      <c r="C19216" s="292" t="s">
        <v>99</v>
      </c>
      <c r="D19216" s="293">
        <v>11.06</v>
      </c>
    </row>
    <row r="19217" spans="1:4">
      <c r="A19217" s="291" t="s">
        <v>29132</v>
      </c>
      <c r="B19217" s="292" t="s">
        <v>29129</v>
      </c>
      <c r="C19217" s="292" t="s">
        <v>99</v>
      </c>
      <c r="D19217" s="293">
        <v>1.08</v>
      </c>
    </row>
    <row r="19218" spans="1:4">
      <c r="A19218" s="291" t="s">
        <v>29133</v>
      </c>
      <c r="B19218" s="292" t="s">
        <v>29134</v>
      </c>
      <c r="C19218" s="292" t="s">
        <v>99</v>
      </c>
      <c r="D19218" s="293">
        <v>12.97</v>
      </c>
    </row>
    <row r="19219" spans="1:4">
      <c r="A19219" s="291" t="s">
        <v>29135</v>
      </c>
      <c r="B19219" s="292" t="s">
        <v>29134</v>
      </c>
      <c r="C19219" s="292" t="s">
        <v>99</v>
      </c>
      <c r="D19219" s="293">
        <v>5.0999999999999996</v>
      </c>
    </row>
    <row r="19220" spans="1:4">
      <c r="A19220" s="291" t="s">
        <v>29136</v>
      </c>
      <c r="B19220" s="292" t="s">
        <v>29134</v>
      </c>
      <c r="C19220" s="292" t="s">
        <v>99</v>
      </c>
      <c r="D19220" s="293">
        <v>12.97</v>
      </c>
    </row>
    <row r="19221" spans="1:4">
      <c r="A19221" s="291" t="s">
        <v>29137</v>
      </c>
      <c r="B19221" s="292" t="s">
        <v>29134</v>
      </c>
      <c r="C19221" s="292" t="s">
        <v>99</v>
      </c>
      <c r="D19221" s="293">
        <v>5.0999999999999996</v>
      </c>
    </row>
    <row r="19222" spans="1:4">
      <c r="A19222" s="291" t="s">
        <v>29138</v>
      </c>
      <c r="B19222" s="292" t="s">
        <v>29139</v>
      </c>
      <c r="C19222" s="292" t="s">
        <v>99</v>
      </c>
      <c r="D19222" s="293">
        <v>25.34</v>
      </c>
    </row>
    <row r="19223" spans="1:4">
      <c r="A19223" s="291" t="s">
        <v>29140</v>
      </c>
      <c r="B19223" s="292" t="s">
        <v>29139</v>
      </c>
      <c r="C19223" s="292" t="s">
        <v>99</v>
      </c>
      <c r="D19223" s="293">
        <v>4.8</v>
      </c>
    </row>
    <row r="19224" spans="1:4">
      <c r="A19224" s="291" t="s">
        <v>29141</v>
      </c>
      <c r="B19224" s="292" t="s">
        <v>29139</v>
      </c>
      <c r="C19224" s="292" t="s">
        <v>99</v>
      </c>
      <c r="D19224" s="293">
        <v>25.34</v>
      </c>
    </row>
    <row r="19225" spans="1:4">
      <c r="A19225" s="291" t="s">
        <v>29142</v>
      </c>
      <c r="B19225" s="292" t="s">
        <v>29139</v>
      </c>
      <c r="C19225" s="292" t="s">
        <v>99</v>
      </c>
      <c r="D19225" s="293">
        <v>4.8</v>
      </c>
    </row>
    <row r="19226" spans="1:4">
      <c r="A19226" s="291" t="s">
        <v>29143</v>
      </c>
      <c r="B19226" s="292" t="s">
        <v>29144</v>
      </c>
      <c r="C19226" s="292" t="s">
        <v>99</v>
      </c>
      <c r="D19226" s="293">
        <v>19.62</v>
      </c>
    </row>
    <row r="19227" spans="1:4">
      <c r="A19227" s="291" t="s">
        <v>29145</v>
      </c>
      <c r="B19227" s="292" t="s">
        <v>29144</v>
      </c>
      <c r="C19227" s="292" t="s">
        <v>99</v>
      </c>
      <c r="D19227" s="293">
        <v>7.62</v>
      </c>
    </row>
    <row r="19228" spans="1:4">
      <c r="A19228" s="291" t="s">
        <v>29146</v>
      </c>
      <c r="B19228" s="292" t="s">
        <v>29144</v>
      </c>
      <c r="C19228" s="292" t="s">
        <v>99</v>
      </c>
      <c r="D19228" s="293">
        <v>19.62</v>
      </c>
    </row>
    <row r="19229" spans="1:4">
      <c r="A19229" s="291" t="s">
        <v>29147</v>
      </c>
      <c r="B19229" s="292" t="s">
        <v>29144</v>
      </c>
      <c r="C19229" s="292" t="s">
        <v>99</v>
      </c>
      <c r="D19229" s="293">
        <v>7.62</v>
      </c>
    </row>
    <row r="19230" spans="1:4">
      <c r="A19230" s="291" t="s">
        <v>29148</v>
      </c>
      <c r="B19230" s="292" t="s">
        <v>29149</v>
      </c>
      <c r="C19230" s="292" t="s">
        <v>99</v>
      </c>
      <c r="D19230" s="293">
        <v>450.21</v>
      </c>
    </row>
    <row r="19231" spans="1:4">
      <c r="A19231" s="291" t="s">
        <v>29150</v>
      </c>
      <c r="B19231" s="292" t="s">
        <v>29149</v>
      </c>
      <c r="C19231" s="292" t="s">
        <v>99</v>
      </c>
      <c r="D19231" s="293">
        <v>348.12</v>
      </c>
    </row>
    <row r="19232" spans="1:4">
      <c r="A19232" s="291" t="s">
        <v>29151</v>
      </c>
      <c r="B19232" s="292" t="s">
        <v>29149</v>
      </c>
      <c r="C19232" s="292" t="s">
        <v>99</v>
      </c>
      <c r="D19232" s="293">
        <v>310.05</v>
      </c>
    </row>
    <row r="19233" spans="1:4">
      <c r="A19233" s="291" t="s">
        <v>29152</v>
      </c>
      <c r="B19233" s="292" t="s">
        <v>29149</v>
      </c>
      <c r="C19233" s="292" t="s">
        <v>99</v>
      </c>
      <c r="D19233" s="293">
        <v>420.99</v>
      </c>
    </row>
    <row r="19234" spans="1:4">
      <c r="A19234" s="291" t="s">
        <v>29153</v>
      </c>
      <c r="B19234" s="292" t="s">
        <v>29149</v>
      </c>
      <c r="C19234" s="292" t="s">
        <v>99</v>
      </c>
      <c r="D19234" s="293">
        <v>318.89999999999998</v>
      </c>
    </row>
    <row r="19235" spans="1:4">
      <c r="A19235" s="291" t="s">
        <v>29154</v>
      </c>
      <c r="B19235" s="292" t="s">
        <v>29149</v>
      </c>
      <c r="C19235" s="292" t="s">
        <v>99</v>
      </c>
      <c r="D19235" s="293">
        <v>280.83</v>
      </c>
    </row>
    <row r="19236" spans="1:4">
      <c r="A19236" s="291" t="s">
        <v>29155</v>
      </c>
      <c r="B19236" s="292" t="s">
        <v>29156</v>
      </c>
      <c r="C19236" s="292" t="s">
        <v>99</v>
      </c>
      <c r="D19236" s="293">
        <v>482.9</v>
      </c>
    </row>
    <row r="19237" spans="1:4">
      <c r="A19237" s="291" t="s">
        <v>29157</v>
      </c>
      <c r="B19237" s="292" t="s">
        <v>29158</v>
      </c>
      <c r="C19237" s="292" t="s">
        <v>99</v>
      </c>
      <c r="D19237" s="293">
        <v>379.96</v>
      </c>
    </row>
    <row r="19238" spans="1:4">
      <c r="A19238" s="291" t="s">
        <v>29159</v>
      </c>
      <c r="B19238" s="292" t="s">
        <v>29156</v>
      </c>
      <c r="C19238" s="292" t="s">
        <v>99</v>
      </c>
      <c r="D19238" s="293">
        <v>341.67</v>
      </c>
    </row>
    <row r="19239" spans="1:4">
      <c r="A19239" s="291" t="s">
        <v>29160</v>
      </c>
      <c r="B19239" s="292" t="s">
        <v>29156</v>
      </c>
      <c r="C19239" s="292" t="s">
        <v>99</v>
      </c>
      <c r="D19239" s="293">
        <v>449.67</v>
      </c>
    </row>
    <row r="19240" spans="1:4">
      <c r="A19240" s="291" t="s">
        <v>29161</v>
      </c>
      <c r="B19240" s="292" t="s">
        <v>29158</v>
      </c>
      <c r="C19240" s="292" t="s">
        <v>99</v>
      </c>
      <c r="D19240" s="293">
        <v>346.73</v>
      </c>
    </row>
    <row r="19241" spans="1:4">
      <c r="A19241" s="291" t="s">
        <v>29162</v>
      </c>
      <c r="B19241" s="292" t="s">
        <v>29156</v>
      </c>
      <c r="C19241" s="292" t="s">
        <v>99</v>
      </c>
      <c r="D19241" s="293">
        <v>308.44</v>
      </c>
    </row>
    <row r="19242" spans="1:4">
      <c r="A19242" s="291" t="s">
        <v>29163</v>
      </c>
      <c r="B19242" s="292" t="s">
        <v>29164</v>
      </c>
      <c r="C19242" s="292" t="s">
        <v>99</v>
      </c>
      <c r="D19242" s="293">
        <v>575.74</v>
      </c>
    </row>
    <row r="19243" spans="1:4">
      <c r="A19243" s="291" t="s">
        <v>29165</v>
      </c>
      <c r="B19243" s="292" t="s">
        <v>29166</v>
      </c>
      <c r="C19243" s="292" t="s">
        <v>99</v>
      </c>
      <c r="D19243" s="293">
        <v>457.27</v>
      </c>
    </row>
    <row r="19244" spans="1:4">
      <c r="A19244" s="291" t="s">
        <v>29167</v>
      </c>
      <c r="B19244" s="292" t="s">
        <v>29164</v>
      </c>
      <c r="C19244" s="292" t="s">
        <v>99</v>
      </c>
      <c r="D19244" s="293">
        <v>416.05</v>
      </c>
    </row>
    <row r="19245" spans="1:4">
      <c r="A19245" s="291" t="s">
        <v>29168</v>
      </c>
      <c r="B19245" s="292" t="s">
        <v>29164</v>
      </c>
      <c r="C19245" s="292" t="s">
        <v>99</v>
      </c>
      <c r="D19245" s="293">
        <v>534.77</v>
      </c>
    </row>
    <row r="19246" spans="1:4">
      <c r="A19246" s="291" t="s">
        <v>29169</v>
      </c>
      <c r="B19246" s="292" t="s">
        <v>29166</v>
      </c>
      <c r="C19246" s="292" t="s">
        <v>99</v>
      </c>
      <c r="D19246" s="293">
        <v>416.3</v>
      </c>
    </row>
    <row r="19247" spans="1:4">
      <c r="A19247" s="291" t="s">
        <v>29170</v>
      </c>
      <c r="B19247" s="292" t="s">
        <v>29164</v>
      </c>
      <c r="C19247" s="292" t="s">
        <v>99</v>
      </c>
      <c r="D19247" s="293">
        <v>375.08</v>
      </c>
    </row>
    <row r="19248" spans="1:4">
      <c r="A19248" s="291" t="s">
        <v>29171</v>
      </c>
      <c r="B19248" s="292" t="s">
        <v>29172</v>
      </c>
      <c r="C19248" s="292" t="s">
        <v>99</v>
      </c>
      <c r="D19248" s="293">
        <v>626.23</v>
      </c>
    </row>
    <row r="19249" spans="1:4">
      <c r="A19249" s="291" t="s">
        <v>29173</v>
      </c>
      <c r="B19249" s="292" t="s">
        <v>29172</v>
      </c>
      <c r="C19249" s="292" t="s">
        <v>99</v>
      </c>
      <c r="D19249" s="293">
        <v>495.02</v>
      </c>
    </row>
    <row r="19250" spans="1:4">
      <c r="A19250" s="291" t="s">
        <v>29174</v>
      </c>
      <c r="B19250" s="292" t="s">
        <v>29175</v>
      </c>
      <c r="C19250" s="292" t="s">
        <v>99</v>
      </c>
      <c r="D19250" s="293">
        <v>450.62</v>
      </c>
    </row>
    <row r="19251" spans="1:4">
      <c r="A19251" s="291" t="s">
        <v>29176</v>
      </c>
      <c r="B19251" s="292" t="s">
        <v>29172</v>
      </c>
      <c r="C19251" s="292" t="s">
        <v>99</v>
      </c>
      <c r="D19251" s="293">
        <v>583.83000000000004</v>
      </c>
    </row>
    <row r="19252" spans="1:4">
      <c r="A19252" s="291" t="s">
        <v>29177</v>
      </c>
      <c r="B19252" s="292" t="s">
        <v>29172</v>
      </c>
      <c r="C19252" s="292" t="s">
        <v>99</v>
      </c>
      <c r="D19252" s="293">
        <v>452.62</v>
      </c>
    </row>
    <row r="19253" spans="1:4">
      <c r="A19253" s="291" t="s">
        <v>29178</v>
      </c>
      <c r="B19253" s="292" t="s">
        <v>29175</v>
      </c>
      <c r="C19253" s="292" t="s">
        <v>99</v>
      </c>
      <c r="D19253" s="293">
        <v>408.22</v>
      </c>
    </row>
    <row r="19254" spans="1:4">
      <c r="A19254" s="291" t="s">
        <v>29179</v>
      </c>
      <c r="B19254" s="292" t="s">
        <v>29180</v>
      </c>
      <c r="C19254" s="292" t="s">
        <v>99</v>
      </c>
      <c r="D19254" s="293">
        <v>1.66</v>
      </c>
    </row>
    <row r="19255" spans="1:4">
      <c r="A19255" s="291" t="s">
        <v>29181</v>
      </c>
      <c r="B19255" s="292" t="s">
        <v>29180</v>
      </c>
      <c r="C19255" s="292" t="s">
        <v>99</v>
      </c>
      <c r="D19255" s="293">
        <v>0.41</v>
      </c>
    </row>
    <row r="19256" spans="1:4">
      <c r="A19256" s="291" t="s">
        <v>29182</v>
      </c>
      <c r="B19256" s="292" t="s">
        <v>29180</v>
      </c>
      <c r="C19256" s="292" t="s">
        <v>99</v>
      </c>
      <c r="D19256" s="293">
        <v>1.66</v>
      </c>
    </row>
    <row r="19257" spans="1:4">
      <c r="A19257" s="291" t="s">
        <v>29183</v>
      </c>
      <c r="B19257" s="292" t="s">
        <v>29180</v>
      </c>
      <c r="C19257" s="292" t="s">
        <v>99</v>
      </c>
      <c r="D19257" s="293">
        <v>0.41</v>
      </c>
    </row>
    <row r="19258" spans="1:4">
      <c r="A19258" s="291" t="s">
        <v>29184</v>
      </c>
      <c r="B19258" s="292" t="s">
        <v>29185</v>
      </c>
      <c r="C19258" s="292" t="s">
        <v>99</v>
      </c>
      <c r="D19258" s="293">
        <v>4.17</v>
      </c>
    </row>
    <row r="19259" spans="1:4">
      <c r="A19259" s="291" t="s">
        <v>29186</v>
      </c>
      <c r="B19259" s="292" t="s">
        <v>29185</v>
      </c>
      <c r="C19259" s="292" t="s">
        <v>99</v>
      </c>
      <c r="D19259" s="293">
        <v>0.5</v>
      </c>
    </row>
    <row r="19260" spans="1:4">
      <c r="A19260" s="291" t="s">
        <v>29187</v>
      </c>
      <c r="B19260" s="292" t="s">
        <v>29185</v>
      </c>
      <c r="C19260" s="292" t="s">
        <v>99</v>
      </c>
      <c r="D19260" s="293">
        <v>4.17</v>
      </c>
    </row>
    <row r="19261" spans="1:4">
      <c r="A19261" s="291" t="s">
        <v>29188</v>
      </c>
      <c r="B19261" s="292" t="s">
        <v>29185</v>
      </c>
      <c r="C19261" s="292" t="s">
        <v>99</v>
      </c>
      <c r="D19261" s="293">
        <v>0.5</v>
      </c>
    </row>
    <row r="19262" spans="1:4">
      <c r="A19262" s="291" t="s">
        <v>29189</v>
      </c>
      <c r="B19262" s="292" t="s">
        <v>29190</v>
      </c>
      <c r="C19262" s="292" t="s">
        <v>99</v>
      </c>
      <c r="D19262" s="293">
        <v>9.9600000000000009</v>
      </c>
    </row>
    <row r="19263" spans="1:4">
      <c r="A19263" s="291" t="s">
        <v>29191</v>
      </c>
      <c r="B19263" s="292" t="s">
        <v>29190</v>
      </c>
      <c r="C19263" s="292" t="s">
        <v>99</v>
      </c>
      <c r="D19263" s="293">
        <v>0.96</v>
      </c>
    </row>
    <row r="19264" spans="1:4">
      <c r="A19264" s="291" t="s">
        <v>29192</v>
      </c>
      <c r="B19264" s="292" t="s">
        <v>29190</v>
      </c>
      <c r="C19264" s="292" t="s">
        <v>99</v>
      </c>
      <c r="D19264" s="293">
        <v>9.9600000000000009</v>
      </c>
    </row>
    <row r="19265" spans="1:4">
      <c r="A19265" s="291" t="s">
        <v>29193</v>
      </c>
      <c r="B19265" s="292" t="s">
        <v>29190</v>
      </c>
      <c r="C19265" s="292" t="s">
        <v>99</v>
      </c>
      <c r="D19265" s="293">
        <v>0.96</v>
      </c>
    </row>
    <row r="19266" spans="1:4">
      <c r="A19266" s="291" t="s">
        <v>29194</v>
      </c>
      <c r="B19266" s="292" t="s">
        <v>29195</v>
      </c>
      <c r="C19266" s="292" t="s">
        <v>99</v>
      </c>
      <c r="D19266" s="293">
        <v>46.96</v>
      </c>
    </row>
    <row r="19267" spans="1:4">
      <c r="A19267" s="291" t="s">
        <v>29196</v>
      </c>
      <c r="B19267" s="292" t="s">
        <v>29195</v>
      </c>
      <c r="C19267" s="292" t="s">
        <v>99</v>
      </c>
      <c r="D19267" s="293">
        <v>19.02</v>
      </c>
    </row>
    <row r="19268" spans="1:4">
      <c r="A19268" s="291" t="s">
        <v>29197</v>
      </c>
      <c r="B19268" s="292" t="s">
        <v>29195</v>
      </c>
      <c r="C19268" s="292" t="s">
        <v>99</v>
      </c>
      <c r="D19268" s="293">
        <v>11.74</v>
      </c>
    </row>
    <row r="19269" spans="1:4">
      <c r="A19269" s="291" t="s">
        <v>29198</v>
      </c>
      <c r="B19269" s="292" t="s">
        <v>29195</v>
      </c>
      <c r="C19269" s="292" t="s">
        <v>99</v>
      </c>
      <c r="D19269" s="293">
        <v>46.96</v>
      </c>
    </row>
    <row r="19270" spans="1:4">
      <c r="A19270" s="291" t="s">
        <v>29199</v>
      </c>
      <c r="B19270" s="292" t="s">
        <v>29195</v>
      </c>
      <c r="C19270" s="292" t="s">
        <v>99</v>
      </c>
      <c r="D19270" s="293">
        <v>19.02</v>
      </c>
    </row>
    <row r="19271" spans="1:4">
      <c r="A19271" s="291" t="s">
        <v>29200</v>
      </c>
      <c r="B19271" s="292" t="s">
        <v>29195</v>
      </c>
      <c r="C19271" s="292" t="s">
        <v>99</v>
      </c>
      <c r="D19271" s="293">
        <v>11.74</v>
      </c>
    </row>
    <row r="19272" spans="1:4">
      <c r="A19272" s="291" t="s">
        <v>29201</v>
      </c>
      <c r="B19272" s="292" t="s">
        <v>29202</v>
      </c>
      <c r="C19272" s="292" t="s">
        <v>99</v>
      </c>
      <c r="D19272" s="293">
        <v>68.569999999999993</v>
      </c>
    </row>
    <row r="19273" spans="1:4">
      <c r="A19273" s="291" t="s">
        <v>29203</v>
      </c>
      <c r="B19273" s="292" t="s">
        <v>29202</v>
      </c>
      <c r="C19273" s="292" t="s">
        <v>99</v>
      </c>
      <c r="D19273" s="293">
        <v>44.85</v>
      </c>
    </row>
    <row r="19274" spans="1:4">
      <c r="A19274" s="291" t="s">
        <v>29204</v>
      </c>
      <c r="B19274" s="292" t="s">
        <v>29202</v>
      </c>
      <c r="C19274" s="292" t="s">
        <v>99</v>
      </c>
      <c r="D19274" s="293">
        <v>68.569999999999993</v>
      </c>
    </row>
    <row r="19275" spans="1:4">
      <c r="A19275" s="291" t="s">
        <v>29205</v>
      </c>
      <c r="B19275" s="292" t="s">
        <v>29202</v>
      </c>
      <c r="C19275" s="292" t="s">
        <v>99</v>
      </c>
      <c r="D19275" s="293">
        <v>44.85</v>
      </c>
    </row>
    <row r="19276" spans="1:4">
      <c r="A19276" s="291" t="s">
        <v>29206</v>
      </c>
      <c r="B19276" s="292" t="s">
        <v>29207</v>
      </c>
      <c r="C19276" s="292" t="s">
        <v>99</v>
      </c>
      <c r="D19276" s="293">
        <v>315.58999999999997</v>
      </c>
    </row>
    <row r="19277" spans="1:4">
      <c r="A19277" s="291" t="s">
        <v>29208</v>
      </c>
      <c r="B19277" s="292" t="s">
        <v>29207</v>
      </c>
      <c r="C19277" s="292" t="s">
        <v>99</v>
      </c>
      <c r="D19277" s="293">
        <v>148</v>
      </c>
    </row>
    <row r="19278" spans="1:4">
      <c r="A19278" s="291" t="s">
        <v>29209</v>
      </c>
      <c r="B19278" s="292" t="s">
        <v>29207</v>
      </c>
      <c r="C19278" s="292" t="s">
        <v>99</v>
      </c>
      <c r="D19278" s="293">
        <v>118.73</v>
      </c>
    </row>
    <row r="19279" spans="1:4">
      <c r="A19279" s="291" t="s">
        <v>29210</v>
      </c>
      <c r="B19279" s="292" t="s">
        <v>29207</v>
      </c>
      <c r="C19279" s="292" t="s">
        <v>99</v>
      </c>
      <c r="D19279" s="293">
        <v>311.58</v>
      </c>
    </row>
    <row r="19280" spans="1:4">
      <c r="A19280" s="291" t="s">
        <v>29211</v>
      </c>
      <c r="B19280" s="292" t="s">
        <v>29207</v>
      </c>
      <c r="C19280" s="292" t="s">
        <v>99</v>
      </c>
      <c r="D19280" s="293">
        <v>143.99</v>
      </c>
    </row>
    <row r="19281" spans="1:4">
      <c r="A19281" s="291" t="s">
        <v>29212</v>
      </c>
      <c r="B19281" s="292" t="s">
        <v>29207</v>
      </c>
      <c r="C19281" s="292" t="s">
        <v>99</v>
      </c>
      <c r="D19281" s="293">
        <v>114.72</v>
      </c>
    </row>
    <row r="19282" spans="1:4">
      <c r="A19282" s="291" t="s">
        <v>29213</v>
      </c>
      <c r="B19282" s="292" t="s">
        <v>29214</v>
      </c>
      <c r="C19282" s="292" t="s">
        <v>99</v>
      </c>
      <c r="D19282" s="293">
        <v>477.16</v>
      </c>
    </row>
    <row r="19283" spans="1:4">
      <c r="A19283" s="291" t="s">
        <v>29215</v>
      </c>
      <c r="B19283" s="292" t="s">
        <v>29214</v>
      </c>
      <c r="C19283" s="292" t="s">
        <v>99</v>
      </c>
      <c r="D19283" s="293">
        <v>262.17</v>
      </c>
    </row>
    <row r="19284" spans="1:4">
      <c r="A19284" s="291" t="s">
        <v>29216</v>
      </c>
      <c r="B19284" s="292" t="s">
        <v>29214</v>
      </c>
      <c r="C19284" s="292" t="s">
        <v>99</v>
      </c>
      <c r="D19284" s="293">
        <v>224.57</v>
      </c>
    </row>
    <row r="19285" spans="1:4">
      <c r="A19285" s="291" t="s">
        <v>29217</v>
      </c>
      <c r="B19285" s="292" t="s">
        <v>29214</v>
      </c>
      <c r="C19285" s="292" t="s">
        <v>99</v>
      </c>
      <c r="D19285" s="293">
        <v>473.15</v>
      </c>
    </row>
    <row r="19286" spans="1:4">
      <c r="A19286" s="291" t="s">
        <v>29218</v>
      </c>
      <c r="B19286" s="292" t="s">
        <v>29214</v>
      </c>
      <c r="C19286" s="292" t="s">
        <v>99</v>
      </c>
      <c r="D19286" s="293">
        <v>258.16000000000003</v>
      </c>
    </row>
    <row r="19287" spans="1:4">
      <c r="A19287" s="291" t="s">
        <v>29219</v>
      </c>
      <c r="B19287" s="292" t="s">
        <v>29214</v>
      </c>
      <c r="C19287" s="292" t="s">
        <v>99</v>
      </c>
      <c r="D19287" s="293">
        <v>220.56</v>
      </c>
    </row>
    <row r="19288" spans="1:4">
      <c r="A19288" s="291" t="s">
        <v>29220</v>
      </c>
      <c r="B19288" s="292" t="s">
        <v>29221</v>
      </c>
      <c r="C19288" s="292" t="s">
        <v>99</v>
      </c>
      <c r="D19288" s="293">
        <v>11.91</v>
      </c>
    </row>
    <row r="19289" spans="1:4">
      <c r="A19289" s="291" t="s">
        <v>29222</v>
      </c>
      <c r="B19289" s="292" t="s">
        <v>29221</v>
      </c>
      <c r="C19289" s="292" t="s">
        <v>99</v>
      </c>
      <c r="D19289" s="293">
        <v>0.16</v>
      </c>
    </row>
    <row r="19290" spans="1:4">
      <c r="A19290" s="291" t="s">
        <v>29223</v>
      </c>
      <c r="B19290" s="292" t="s">
        <v>29221</v>
      </c>
      <c r="C19290" s="292" t="s">
        <v>99</v>
      </c>
      <c r="D19290" s="293">
        <v>11.91</v>
      </c>
    </row>
    <row r="19291" spans="1:4">
      <c r="A19291" s="291" t="s">
        <v>29224</v>
      </c>
      <c r="B19291" s="292" t="s">
        <v>29221</v>
      </c>
      <c r="C19291" s="292" t="s">
        <v>99</v>
      </c>
      <c r="D19291" s="293">
        <v>0.16</v>
      </c>
    </row>
    <row r="19292" spans="1:4">
      <c r="A19292" s="291" t="s">
        <v>29225</v>
      </c>
      <c r="B19292" s="292" t="s">
        <v>29226</v>
      </c>
      <c r="C19292" s="292" t="s">
        <v>99</v>
      </c>
      <c r="D19292" s="293">
        <v>4.55</v>
      </c>
    </row>
    <row r="19293" spans="1:4">
      <c r="A19293" s="291" t="s">
        <v>29227</v>
      </c>
      <c r="B19293" s="292" t="s">
        <v>29226</v>
      </c>
      <c r="C19293" s="292" t="s">
        <v>99</v>
      </c>
      <c r="D19293" s="293">
        <v>0.52</v>
      </c>
    </row>
    <row r="19294" spans="1:4">
      <c r="A19294" s="291" t="s">
        <v>29228</v>
      </c>
      <c r="B19294" s="292" t="s">
        <v>29226</v>
      </c>
      <c r="C19294" s="292" t="s">
        <v>99</v>
      </c>
      <c r="D19294" s="293">
        <v>4.55</v>
      </c>
    </row>
    <row r="19295" spans="1:4">
      <c r="A19295" s="291" t="s">
        <v>29229</v>
      </c>
      <c r="B19295" s="292" t="s">
        <v>29226</v>
      </c>
      <c r="C19295" s="292" t="s">
        <v>99</v>
      </c>
      <c r="D19295" s="293">
        <v>0.52</v>
      </c>
    </row>
    <row r="19296" spans="1:4">
      <c r="A19296" s="291" t="s">
        <v>29230</v>
      </c>
      <c r="B19296" s="292" t="s">
        <v>29231</v>
      </c>
      <c r="C19296" s="292" t="s">
        <v>99</v>
      </c>
      <c r="D19296" s="293">
        <v>6.76</v>
      </c>
    </row>
    <row r="19297" spans="1:4">
      <c r="A19297" s="291" t="s">
        <v>29232</v>
      </c>
      <c r="B19297" s="292" t="s">
        <v>29231</v>
      </c>
      <c r="C19297" s="292" t="s">
        <v>99</v>
      </c>
      <c r="D19297" s="293">
        <v>1.23</v>
      </c>
    </row>
    <row r="19298" spans="1:4">
      <c r="A19298" s="291" t="s">
        <v>29233</v>
      </c>
      <c r="B19298" s="292" t="s">
        <v>29231</v>
      </c>
      <c r="C19298" s="292" t="s">
        <v>99</v>
      </c>
      <c r="D19298" s="293">
        <v>6.76</v>
      </c>
    </row>
    <row r="19299" spans="1:4">
      <c r="A19299" s="291" t="s">
        <v>29234</v>
      </c>
      <c r="B19299" s="292" t="s">
        <v>29231</v>
      </c>
      <c r="C19299" s="292" t="s">
        <v>99</v>
      </c>
      <c r="D19299" s="293">
        <v>1.23</v>
      </c>
    </row>
    <row r="19300" spans="1:4">
      <c r="A19300" s="291" t="s">
        <v>29235</v>
      </c>
      <c r="B19300" s="292" t="s">
        <v>29236</v>
      </c>
      <c r="C19300" s="292" t="s">
        <v>99</v>
      </c>
      <c r="D19300" s="293">
        <v>262.54000000000002</v>
      </c>
    </row>
    <row r="19301" spans="1:4">
      <c r="A19301" s="291" t="s">
        <v>29237</v>
      </c>
      <c r="B19301" s="292" t="s">
        <v>29236</v>
      </c>
      <c r="C19301" s="292" t="s">
        <v>99</v>
      </c>
      <c r="D19301" s="293">
        <v>147.38999999999999</v>
      </c>
    </row>
    <row r="19302" spans="1:4">
      <c r="A19302" s="291" t="s">
        <v>29238</v>
      </c>
      <c r="B19302" s="292" t="s">
        <v>29236</v>
      </c>
      <c r="C19302" s="292" t="s">
        <v>99</v>
      </c>
      <c r="D19302" s="293">
        <v>127.04</v>
      </c>
    </row>
    <row r="19303" spans="1:4">
      <c r="A19303" s="291" t="s">
        <v>29239</v>
      </c>
      <c r="B19303" s="292" t="s">
        <v>29236</v>
      </c>
      <c r="C19303" s="292" t="s">
        <v>99</v>
      </c>
      <c r="D19303" s="293">
        <v>255.95</v>
      </c>
    </row>
    <row r="19304" spans="1:4">
      <c r="A19304" s="291" t="s">
        <v>29240</v>
      </c>
      <c r="B19304" s="292" t="s">
        <v>29236</v>
      </c>
      <c r="C19304" s="292" t="s">
        <v>99</v>
      </c>
      <c r="D19304" s="293">
        <v>140.80000000000001</v>
      </c>
    </row>
    <row r="19305" spans="1:4">
      <c r="A19305" s="291" t="s">
        <v>29241</v>
      </c>
      <c r="B19305" s="292" t="s">
        <v>29236</v>
      </c>
      <c r="C19305" s="292" t="s">
        <v>99</v>
      </c>
      <c r="D19305" s="293">
        <v>120.45</v>
      </c>
    </row>
    <row r="19306" spans="1:4">
      <c r="A19306" s="291" t="s">
        <v>29242</v>
      </c>
      <c r="B19306" s="292" t="s">
        <v>29243</v>
      </c>
      <c r="C19306" s="292" t="s">
        <v>99</v>
      </c>
      <c r="D19306" s="293">
        <v>284.10000000000002</v>
      </c>
    </row>
    <row r="19307" spans="1:4">
      <c r="A19307" s="291" t="s">
        <v>29244</v>
      </c>
      <c r="B19307" s="292" t="s">
        <v>29243</v>
      </c>
      <c r="C19307" s="292" t="s">
        <v>99</v>
      </c>
      <c r="D19307" s="293">
        <v>149.55000000000001</v>
      </c>
    </row>
    <row r="19308" spans="1:4">
      <c r="A19308" s="291" t="s">
        <v>29245</v>
      </c>
      <c r="B19308" s="292" t="s">
        <v>29243</v>
      </c>
      <c r="C19308" s="292" t="s">
        <v>99</v>
      </c>
      <c r="D19308" s="293">
        <v>127.04</v>
      </c>
    </row>
    <row r="19309" spans="1:4">
      <c r="A19309" s="291" t="s">
        <v>29246</v>
      </c>
      <c r="B19309" s="292" t="s">
        <v>29243</v>
      </c>
      <c r="C19309" s="292" t="s">
        <v>99</v>
      </c>
      <c r="D19309" s="293">
        <v>277.51</v>
      </c>
    </row>
    <row r="19310" spans="1:4">
      <c r="A19310" s="291" t="s">
        <v>29247</v>
      </c>
      <c r="B19310" s="292" t="s">
        <v>29243</v>
      </c>
      <c r="C19310" s="292" t="s">
        <v>99</v>
      </c>
      <c r="D19310" s="293">
        <v>142.96</v>
      </c>
    </row>
    <row r="19311" spans="1:4">
      <c r="A19311" s="291" t="s">
        <v>29248</v>
      </c>
      <c r="B19311" s="292" t="s">
        <v>29243</v>
      </c>
      <c r="C19311" s="292" t="s">
        <v>99</v>
      </c>
      <c r="D19311" s="293">
        <v>120.45</v>
      </c>
    </row>
    <row r="19312" spans="1:4">
      <c r="A19312" s="291" t="s">
        <v>29249</v>
      </c>
      <c r="B19312" s="292" t="s">
        <v>29250</v>
      </c>
      <c r="C19312" s="292" t="s">
        <v>99</v>
      </c>
      <c r="D19312" s="293">
        <v>375.16</v>
      </c>
    </row>
    <row r="19313" spans="1:4">
      <c r="A19313" s="291" t="s">
        <v>29251</v>
      </c>
      <c r="B19313" s="292" t="s">
        <v>29250</v>
      </c>
      <c r="C19313" s="292" t="s">
        <v>99</v>
      </c>
      <c r="D19313" s="293">
        <v>179.11</v>
      </c>
    </row>
    <row r="19314" spans="1:4">
      <c r="A19314" s="291" t="s">
        <v>29252</v>
      </c>
      <c r="B19314" s="292" t="s">
        <v>29250</v>
      </c>
      <c r="C19314" s="292" t="s">
        <v>99</v>
      </c>
      <c r="D19314" s="293">
        <v>147.76</v>
      </c>
    </row>
    <row r="19315" spans="1:4">
      <c r="A19315" s="291" t="s">
        <v>29253</v>
      </c>
      <c r="B19315" s="292" t="s">
        <v>29250</v>
      </c>
      <c r="C19315" s="292" t="s">
        <v>99</v>
      </c>
      <c r="D19315" s="293">
        <v>368.57</v>
      </c>
    </row>
    <row r="19316" spans="1:4">
      <c r="A19316" s="291" t="s">
        <v>29254</v>
      </c>
      <c r="B19316" s="292" t="s">
        <v>29250</v>
      </c>
      <c r="C19316" s="292" t="s">
        <v>99</v>
      </c>
      <c r="D19316" s="293">
        <v>172.52</v>
      </c>
    </row>
    <row r="19317" spans="1:4">
      <c r="A19317" s="291" t="s">
        <v>29255</v>
      </c>
      <c r="B19317" s="292" t="s">
        <v>29250</v>
      </c>
      <c r="C19317" s="292" t="s">
        <v>99</v>
      </c>
      <c r="D19317" s="293">
        <v>141.16999999999999</v>
      </c>
    </row>
    <row r="19318" spans="1:4">
      <c r="A19318" s="291" t="s">
        <v>29256</v>
      </c>
      <c r="B19318" s="292" t="s">
        <v>29257</v>
      </c>
      <c r="C19318" s="292" t="s">
        <v>99</v>
      </c>
      <c r="D19318" s="293">
        <v>365.46</v>
      </c>
    </row>
    <row r="19319" spans="1:4">
      <c r="A19319" s="291" t="s">
        <v>29258</v>
      </c>
      <c r="B19319" s="292" t="s">
        <v>29257</v>
      </c>
      <c r="C19319" s="292" t="s">
        <v>99</v>
      </c>
      <c r="D19319" s="293">
        <v>157.82</v>
      </c>
    </row>
    <row r="19320" spans="1:4">
      <c r="A19320" s="291" t="s">
        <v>29259</v>
      </c>
      <c r="B19320" s="292" t="s">
        <v>29260</v>
      </c>
      <c r="C19320" s="292" t="s">
        <v>99</v>
      </c>
      <c r="D19320" s="293">
        <v>127.18</v>
      </c>
    </row>
    <row r="19321" spans="1:4">
      <c r="A19321" s="291" t="s">
        <v>29261</v>
      </c>
      <c r="B19321" s="292" t="s">
        <v>29257</v>
      </c>
      <c r="C19321" s="292" t="s">
        <v>99</v>
      </c>
      <c r="D19321" s="293">
        <v>358.87</v>
      </c>
    </row>
    <row r="19322" spans="1:4">
      <c r="A19322" s="291" t="s">
        <v>29262</v>
      </c>
      <c r="B19322" s="292" t="s">
        <v>29257</v>
      </c>
      <c r="C19322" s="292" t="s">
        <v>99</v>
      </c>
      <c r="D19322" s="293">
        <v>151.22999999999999</v>
      </c>
    </row>
    <row r="19323" spans="1:4">
      <c r="A19323" s="291" t="s">
        <v>29263</v>
      </c>
      <c r="B19323" s="292" t="s">
        <v>29260</v>
      </c>
      <c r="C19323" s="292" t="s">
        <v>99</v>
      </c>
      <c r="D19323" s="293">
        <v>120.59</v>
      </c>
    </row>
    <row r="19324" spans="1:4">
      <c r="A19324" s="291" t="s">
        <v>29264</v>
      </c>
      <c r="B19324" s="292" t="s">
        <v>29265</v>
      </c>
      <c r="C19324" s="292" t="s">
        <v>99</v>
      </c>
      <c r="D19324" s="293">
        <v>334.49</v>
      </c>
    </row>
    <row r="19325" spans="1:4">
      <c r="A19325" s="291" t="s">
        <v>29266</v>
      </c>
      <c r="B19325" s="292" t="s">
        <v>29265</v>
      </c>
      <c r="C19325" s="292" t="s">
        <v>99</v>
      </c>
      <c r="D19325" s="293">
        <v>323.01</v>
      </c>
    </row>
    <row r="19326" spans="1:4">
      <c r="A19326" s="291" t="s">
        <v>29267</v>
      </c>
      <c r="B19326" s="292" t="s">
        <v>29268</v>
      </c>
      <c r="C19326" s="292" t="s">
        <v>99</v>
      </c>
      <c r="D19326" s="293">
        <v>296.70999999999998</v>
      </c>
    </row>
    <row r="19327" spans="1:4">
      <c r="A19327" s="291" t="s">
        <v>29269</v>
      </c>
      <c r="B19327" s="292" t="s">
        <v>29268</v>
      </c>
      <c r="C19327" s="292" t="s">
        <v>99</v>
      </c>
      <c r="D19327" s="293">
        <v>285.23</v>
      </c>
    </row>
    <row r="19328" spans="1:4">
      <c r="A19328" s="291" t="s">
        <v>29270</v>
      </c>
      <c r="B19328" s="292" t="s">
        <v>29271</v>
      </c>
      <c r="C19328" s="292" t="s">
        <v>99</v>
      </c>
      <c r="D19328" s="293">
        <v>353.33</v>
      </c>
    </row>
    <row r="19329" spans="1:4">
      <c r="A19329" s="291" t="s">
        <v>29272</v>
      </c>
      <c r="B19329" s="292" t="s">
        <v>29271</v>
      </c>
      <c r="C19329" s="292" t="s">
        <v>99</v>
      </c>
      <c r="D19329" s="293">
        <v>341.85</v>
      </c>
    </row>
    <row r="19330" spans="1:4">
      <c r="A19330" s="291" t="s">
        <v>29273</v>
      </c>
      <c r="B19330" s="292" t="s">
        <v>29274</v>
      </c>
      <c r="C19330" s="292" t="s">
        <v>99</v>
      </c>
      <c r="D19330" s="293">
        <v>632.55999999999995</v>
      </c>
    </row>
    <row r="19331" spans="1:4">
      <c r="A19331" s="291" t="s">
        <v>29275</v>
      </c>
      <c r="B19331" s="292" t="s">
        <v>29276</v>
      </c>
      <c r="C19331" s="292" t="s">
        <v>99</v>
      </c>
      <c r="D19331" s="293">
        <v>305.64</v>
      </c>
    </row>
    <row r="19332" spans="1:4">
      <c r="A19332" s="291" t="s">
        <v>29277</v>
      </c>
      <c r="B19332" s="292" t="s">
        <v>29278</v>
      </c>
      <c r="C19332" s="292" t="s">
        <v>99</v>
      </c>
      <c r="D19332" s="293">
        <v>240.14</v>
      </c>
    </row>
    <row r="19333" spans="1:4">
      <c r="A19333" s="291" t="s">
        <v>29279</v>
      </c>
      <c r="B19333" s="292" t="s">
        <v>29274</v>
      </c>
      <c r="C19333" s="292" t="s">
        <v>99</v>
      </c>
      <c r="D19333" s="293">
        <v>628.54999999999995</v>
      </c>
    </row>
    <row r="19334" spans="1:4">
      <c r="A19334" s="291" t="s">
        <v>29280</v>
      </c>
      <c r="B19334" s="292" t="s">
        <v>29276</v>
      </c>
      <c r="C19334" s="292" t="s">
        <v>99</v>
      </c>
      <c r="D19334" s="293">
        <v>301.63</v>
      </c>
    </row>
    <row r="19335" spans="1:4">
      <c r="A19335" s="291" t="s">
        <v>29281</v>
      </c>
      <c r="B19335" s="292" t="s">
        <v>29278</v>
      </c>
      <c r="C19335" s="292" t="s">
        <v>99</v>
      </c>
      <c r="D19335" s="293">
        <v>236.13</v>
      </c>
    </row>
    <row r="19336" spans="1:4">
      <c r="A19336" s="291" t="s">
        <v>29282</v>
      </c>
      <c r="B19336" s="292" t="s">
        <v>29283</v>
      </c>
      <c r="C19336" s="292" t="s">
        <v>99</v>
      </c>
      <c r="D19336" s="293">
        <v>114.29</v>
      </c>
    </row>
    <row r="19337" spans="1:4">
      <c r="A19337" s="291" t="s">
        <v>29284</v>
      </c>
      <c r="B19337" s="292" t="s">
        <v>29283</v>
      </c>
      <c r="C19337" s="292" t="s">
        <v>99</v>
      </c>
      <c r="D19337" s="293">
        <v>24.92</v>
      </c>
    </row>
    <row r="19338" spans="1:4">
      <c r="A19338" s="291" t="s">
        <v>29285</v>
      </c>
      <c r="B19338" s="292" t="s">
        <v>29283</v>
      </c>
      <c r="C19338" s="292" t="s">
        <v>99</v>
      </c>
      <c r="D19338" s="293">
        <v>13.84</v>
      </c>
    </row>
    <row r="19339" spans="1:4">
      <c r="A19339" s="291" t="s">
        <v>29286</v>
      </c>
      <c r="B19339" s="292" t="s">
        <v>29283</v>
      </c>
      <c r="C19339" s="292" t="s">
        <v>99</v>
      </c>
      <c r="D19339" s="293">
        <v>114.29</v>
      </c>
    </row>
    <row r="19340" spans="1:4">
      <c r="A19340" s="291" t="s">
        <v>29287</v>
      </c>
      <c r="B19340" s="292" t="s">
        <v>29283</v>
      </c>
      <c r="C19340" s="292" t="s">
        <v>99</v>
      </c>
      <c r="D19340" s="293">
        <v>24.92</v>
      </c>
    </row>
    <row r="19341" spans="1:4">
      <c r="A19341" s="291" t="s">
        <v>29288</v>
      </c>
      <c r="B19341" s="292" t="s">
        <v>29283</v>
      </c>
      <c r="C19341" s="292" t="s">
        <v>99</v>
      </c>
      <c r="D19341" s="293">
        <v>13.84</v>
      </c>
    </row>
    <row r="19342" spans="1:4">
      <c r="A19342" s="291" t="s">
        <v>29289</v>
      </c>
      <c r="B19342" s="292" t="s">
        <v>29290</v>
      </c>
      <c r="C19342" s="292" t="s">
        <v>99</v>
      </c>
      <c r="D19342" s="293">
        <v>160.33000000000001</v>
      </c>
    </row>
    <row r="19343" spans="1:4">
      <c r="A19343" s="291" t="s">
        <v>29291</v>
      </c>
      <c r="B19343" s="292" t="s">
        <v>29290</v>
      </c>
      <c r="C19343" s="292" t="s">
        <v>99</v>
      </c>
      <c r="D19343" s="293">
        <v>31.62</v>
      </c>
    </row>
    <row r="19344" spans="1:4">
      <c r="A19344" s="291" t="s">
        <v>29292</v>
      </c>
      <c r="B19344" s="292" t="s">
        <v>29290</v>
      </c>
      <c r="C19344" s="292" t="s">
        <v>99</v>
      </c>
      <c r="D19344" s="293">
        <v>15.99</v>
      </c>
    </row>
    <row r="19345" spans="1:4">
      <c r="A19345" s="291" t="s">
        <v>29293</v>
      </c>
      <c r="B19345" s="292" t="s">
        <v>29290</v>
      </c>
      <c r="C19345" s="292" t="s">
        <v>99</v>
      </c>
      <c r="D19345" s="293">
        <v>160.33000000000001</v>
      </c>
    </row>
    <row r="19346" spans="1:4">
      <c r="A19346" s="291" t="s">
        <v>29294</v>
      </c>
      <c r="B19346" s="292" t="s">
        <v>29290</v>
      </c>
      <c r="C19346" s="292" t="s">
        <v>99</v>
      </c>
      <c r="D19346" s="293">
        <v>31.62</v>
      </c>
    </row>
    <row r="19347" spans="1:4">
      <c r="A19347" s="291" t="s">
        <v>29295</v>
      </c>
      <c r="B19347" s="292" t="s">
        <v>29290</v>
      </c>
      <c r="C19347" s="292" t="s">
        <v>99</v>
      </c>
      <c r="D19347" s="293">
        <v>15.99</v>
      </c>
    </row>
    <row r="19348" spans="1:4">
      <c r="A19348" s="291" t="s">
        <v>29296</v>
      </c>
      <c r="B19348" s="292" t="s">
        <v>29297</v>
      </c>
      <c r="C19348" s="292" t="s">
        <v>99</v>
      </c>
      <c r="D19348" s="293">
        <v>188.13</v>
      </c>
    </row>
    <row r="19349" spans="1:4">
      <c r="A19349" s="291" t="s">
        <v>29298</v>
      </c>
      <c r="B19349" s="292" t="s">
        <v>29299</v>
      </c>
      <c r="C19349" s="292" t="s">
        <v>99</v>
      </c>
      <c r="D19349" s="293">
        <v>42.92</v>
      </c>
    </row>
    <row r="19350" spans="1:4">
      <c r="A19350" s="291" t="s">
        <v>29300</v>
      </c>
      <c r="B19350" s="292" t="s">
        <v>29297</v>
      </c>
      <c r="C19350" s="292" t="s">
        <v>99</v>
      </c>
      <c r="D19350" s="293">
        <v>24.72</v>
      </c>
    </row>
    <row r="19351" spans="1:4">
      <c r="A19351" s="291" t="s">
        <v>29301</v>
      </c>
      <c r="B19351" s="292" t="s">
        <v>29297</v>
      </c>
      <c r="C19351" s="292" t="s">
        <v>99</v>
      </c>
      <c r="D19351" s="293">
        <v>188.13</v>
      </c>
    </row>
    <row r="19352" spans="1:4">
      <c r="A19352" s="291" t="s">
        <v>29302</v>
      </c>
      <c r="B19352" s="292" t="s">
        <v>29299</v>
      </c>
      <c r="C19352" s="292" t="s">
        <v>99</v>
      </c>
      <c r="D19352" s="293">
        <v>42.92</v>
      </c>
    </row>
    <row r="19353" spans="1:4">
      <c r="A19353" s="291" t="s">
        <v>29303</v>
      </c>
      <c r="B19353" s="292" t="s">
        <v>29297</v>
      </c>
      <c r="C19353" s="292" t="s">
        <v>99</v>
      </c>
      <c r="D19353" s="293">
        <v>24.72</v>
      </c>
    </row>
    <row r="19354" spans="1:4">
      <c r="A19354" s="291" t="s">
        <v>29304</v>
      </c>
      <c r="B19354" s="292" t="s">
        <v>29305</v>
      </c>
      <c r="C19354" s="292" t="s">
        <v>99</v>
      </c>
      <c r="D19354" s="293">
        <v>306.82</v>
      </c>
    </row>
    <row r="19355" spans="1:4">
      <c r="A19355" s="291" t="s">
        <v>29306</v>
      </c>
      <c r="B19355" s="292" t="s">
        <v>29305</v>
      </c>
      <c r="C19355" s="292" t="s">
        <v>99</v>
      </c>
      <c r="D19355" s="293">
        <v>82.37</v>
      </c>
    </row>
    <row r="19356" spans="1:4">
      <c r="A19356" s="291" t="s">
        <v>29307</v>
      </c>
      <c r="B19356" s="292" t="s">
        <v>29305</v>
      </c>
      <c r="C19356" s="292" t="s">
        <v>99</v>
      </c>
      <c r="D19356" s="293">
        <v>53.27</v>
      </c>
    </row>
    <row r="19357" spans="1:4">
      <c r="A19357" s="291" t="s">
        <v>29308</v>
      </c>
      <c r="B19357" s="292" t="s">
        <v>29305</v>
      </c>
      <c r="C19357" s="292" t="s">
        <v>99</v>
      </c>
      <c r="D19357" s="293">
        <v>306.82</v>
      </c>
    </row>
    <row r="19358" spans="1:4">
      <c r="A19358" s="291" t="s">
        <v>29309</v>
      </c>
      <c r="B19358" s="292" t="s">
        <v>29305</v>
      </c>
      <c r="C19358" s="292" t="s">
        <v>99</v>
      </c>
      <c r="D19358" s="293">
        <v>82.37</v>
      </c>
    </row>
    <row r="19359" spans="1:4">
      <c r="A19359" s="291" t="s">
        <v>29310</v>
      </c>
      <c r="B19359" s="292" t="s">
        <v>29305</v>
      </c>
      <c r="C19359" s="292" t="s">
        <v>99</v>
      </c>
      <c r="D19359" s="293">
        <v>53.27</v>
      </c>
    </row>
    <row r="19360" spans="1:4">
      <c r="A19360" s="291" t="s">
        <v>29311</v>
      </c>
      <c r="B19360" s="292" t="s">
        <v>29312</v>
      </c>
      <c r="C19360" s="292" t="s">
        <v>99</v>
      </c>
      <c r="D19360" s="293">
        <v>7.32</v>
      </c>
    </row>
    <row r="19361" spans="1:4">
      <c r="A19361" s="291" t="s">
        <v>29313</v>
      </c>
      <c r="B19361" s="292" t="s">
        <v>29312</v>
      </c>
      <c r="C19361" s="292" t="s">
        <v>99</v>
      </c>
      <c r="D19361" s="293">
        <v>0.87</v>
      </c>
    </row>
    <row r="19362" spans="1:4">
      <c r="A19362" s="291" t="s">
        <v>29314</v>
      </c>
      <c r="B19362" s="292" t="s">
        <v>29312</v>
      </c>
      <c r="C19362" s="292" t="s">
        <v>99</v>
      </c>
      <c r="D19362" s="293">
        <v>0.15</v>
      </c>
    </row>
    <row r="19363" spans="1:4">
      <c r="A19363" s="291" t="s">
        <v>29315</v>
      </c>
      <c r="B19363" s="292" t="s">
        <v>29312</v>
      </c>
      <c r="C19363" s="292" t="s">
        <v>99</v>
      </c>
      <c r="D19363" s="293">
        <v>7.32</v>
      </c>
    </row>
    <row r="19364" spans="1:4">
      <c r="A19364" s="291" t="s">
        <v>29316</v>
      </c>
      <c r="B19364" s="292" t="s">
        <v>29312</v>
      </c>
      <c r="C19364" s="292" t="s">
        <v>99</v>
      </c>
      <c r="D19364" s="293">
        <v>0.87</v>
      </c>
    </row>
    <row r="19365" spans="1:4">
      <c r="A19365" s="291" t="s">
        <v>29317</v>
      </c>
      <c r="B19365" s="292" t="s">
        <v>29312</v>
      </c>
      <c r="C19365" s="292" t="s">
        <v>99</v>
      </c>
      <c r="D19365" s="293">
        <v>0.15</v>
      </c>
    </row>
    <row r="19366" spans="1:4">
      <c r="A19366" s="291" t="s">
        <v>29318</v>
      </c>
      <c r="B19366" s="292" t="s">
        <v>29319</v>
      </c>
      <c r="C19366" s="292" t="s">
        <v>99</v>
      </c>
      <c r="D19366" s="293">
        <v>92.77</v>
      </c>
    </row>
    <row r="19367" spans="1:4">
      <c r="A19367" s="291" t="s">
        <v>29320</v>
      </c>
      <c r="B19367" s="292" t="s">
        <v>29321</v>
      </c>
      <c r="C19367" s="292" t="s">
        <v>99</v>
      </c>
      <c r="D19367" s="293">
        <v>14.3</v>
      </c>
    </row>
    <row r="19368" spans="1:4">
      <c r="A19368" s="291" t="s">
        <v>29322</v>
      </c>
      <c r="B19368" s="292" t="s">
        <v>29319</v>
      </c>
      <c r="C19368" s="292" t="s">
        <v>99</v>
      </c>
      <c r="D19368" s="293">
        <v>5.28</v>
      </c>
    </row>
    <row r="19369" spans="1:4">
      <c r="A19369" s="291" t="s">
        <v>29323</v>
      </c>
      <c r="B19369" s="292" t="s">
        <v>29319</v>
      </c>
      <c r="C19369" s="292" t="s">
        <v>99</v>
      </c>
      <c r="D19369" s="293">
        <v>92.77</v>
      </c>
    </row>
    <row r="19370" spans="1:4">
      <c r="A19370" s="291" t="s">
        <v>29324</v>
      </c>
      <c r="B19370" s="292" t="s">
        <v>29321</v>
      </c>
      <c r="C19370" s="292" t="s">
        <v>99</v>
      </c>
      <c r="D19370" s="293">
        <v>14.3</v>
      </c>
    </row>
    <row r="19371" spans="1:4">
      <c r="A19371" s="291" t="s">
        <v>29325</v>
      </c>
      <c r="B19371" s="292" t="s">
        <v>29319</v>
      </c>
      <c r="C19371" s="292" t="s">
        <v>99</v>
      </c>
      <c r="D19371" s="293">
        <v>5.28</v>
      </c>
    </row>
    <row r="19372" spans="1:4">
      <c r="A19372" s="291" t="s">
        <v>29326</v>
      </c>
      <c r="B19372" s="292" t="s">
        <v>29327</v>
      </c>
      <c r="C19372" s="292" t="s">
        <v>99</v>
      </c>
      <c r="D19372" s="293">
        <v>209.66</v>
      </c>
    </row>
    <row r="19373" spans="1:4">
      <c r="A19373" s="291" t="s">
        <v>29328</v>
      </c>
      <c r="B19373" s="292" t="s">
        <v>29327</v>
      </c>
      <c r="C19373" s="292" t="s">
        <v>99</v>
      </c>
      <c r="D19373" s="293">
        <v>27.41</v>
      </c>
    </row>
    <row r="19374" spans="1:4">
      <c r="A19374" s="291" t="s">
        <v>29329</v>
      </c>
      <c r="B19374" s="292" t="s">
        <v>29327</v>
      </c>
      <c r="C19374" s="292" t="s">
        <v>99</v>
      </c>
      <c r="D19374" s="293">
        <v>6.76</v>
      </c>
    </row>
    <row r="19375" spans="1:4">
      <c r="A19375" s="291" t="s">
        <v>29330</v>
      </c>
      <c r="B19375" s="292" t="s">
        <v>29327</v>
      </c>
      <c r="C19375" s="292" t="s">
        <v>99</v>
      </c>
      <c r="D19375" s="293">
        <v>209.66</v>
      </c>
    </row>
    <row r="19376" spans="1:4">
      <c r="A19376" s="291" t="s">
        <v>29331</v>
      </c>
      <c r="B19376" s="292" t="s">
        <v>29327</v>
      </c>
      <c r="C19376" s="292" t="s">
        <v>99</v>
      </c>
      <c r="D19376" s="293">
        <v>27.41</v>
      </c>
    </row>
    <row r="19377" spans="1:4">
      <c r="A19377" s="291" t="s">
        <v>29332</v>
      </c>
      <c r="B19377" s="292" t="s">
        <v>29327</v>
      </c>
      <c r="C19377" s="292" t="s">
        <v>99</v>
      </c>
      <c r="D19377" s="293">
        <v>6.76</v>
      </c>
    </row>
    <row r="19378" spans="1:4">
      <c r="A19378" s="291" t="s">
        <v>29333</v>
      </c>
      <c r="B19378" s="292" t="s">
        <v>29334</v>
      </c>
      <c r="C19378" s="292" t="s">
        <v>99</v>
      </c>
      <c r="D19378" s="293">
        <v>14.66</v>
      </c>
    </row>
    <row r="19379" spans="1:4">
      <c r="A19379" s="291" t="s">
        <v>29335</v>
      </c>
      <c r="B19379" s="292" t="s">
        <v>29334</v>
      </c>
      <c r="C19379" s="292" t="s">
        <v>99</v>
      </c>
      <c r="D19379" s="293">
        <v>1.8</v>
      </c>
    </row>
    <row r="19380" spans="1:4">
      <c r="A19380" s="291" t="s">
        <v>29336</v>
      </c>
      <c r="B19380" s="292" t="s">
        <v>29334</v>
      </c>
      <c r="C19380" s="292" t="s">
        <v>99</v>
      </c>
      <c r="D19380" s="293">
        <v>0.36</v>
      </c>
    </row>
    <row r="19381" spans="1:4">
      <c r="A19381" s="291" t="s">
        <v>29337</v>
      </c>
      <c r="B19381" s="292" t="s">
        <v>29334</v>
      </c>
      <c r="C19381" s="292" t="s">
        <v>99</v>
      </c>
      <c r="D19381" s="293">
        <v>14.66</v>
      </c>
    </row>
    <row r="19382" spans="1:4">
      <c r="A19382" s="291" t="s">
        <v>29338</v>
      </c>
      <c r="B19382" s="292" t="s">
        <v>29334</v>
      </c>
      <c r="C19382" s="292" t="s">
        <v>99</v>
      </c>
      <c r="D19382" s="293">
        <v>1.8</v>
      </c>
    </row>
    <row r="19383" spans="1:4">
      <c r="A19383" s="291" t="s">
        <v>29339</v>
      </c>
      <c r="B19383" s="292" t="s">
        <v>29334</v>
      </c>
      <c r="C19383" s="292" t="s">
        <v>99</v>
      </c>
      <c r="D19383" s="293">
        <v>0.36</v>
      </c>
    </row>
    <row r="19384" spans="1:4">
      <c r="A19384" s="291" t="s">
        <v>29340</v>
      </c>
      <c r="B19384" s="292" t="s">
        <v>29341</v>
      </c>
      <c r="C19384" s="292" t="s">
        <v>99</v>
      </c>
      <c r="D19384" s="293">
        <v>76.11</v>
      </c>
    </row>
    <row r="19385" spans="1:4">
      <c r="A19385" s="291" t="s">
        <v>29342</v>
      </c>
      <c r="B19385" s="292" t="s">
        <v>29341</v>
      </c>
      <c r="C19385" s="292" t="s">
        <v>99</v>
      </c>
      <c r="D19385" s="293">
        <v>15.94</v>
      </c>
    </row>
    <row r="19386" spans="1:4">
      <c r="A19386" s="291" t="s">
        <v>29343</v>
      </c>
      <c r="B19386" s="292" t="s">
        <v>29341</v>
      </c>
      <c r="C19386" s="292" t="s">
        <v>99</v>
      </c>
      <c r="D19386" s="293">
        <v>8.76</v>
      </c>
    </row>
    <row r="19387" spans="1:4">
      <c r="A19387" s="291" t="s">
        <v>29344</v>
      </c>
      <c r="B19387" s="292" t="s">
        <v>29341</v>
      </c>
      <c r="C19387" s="292" t="s">
        <v>99</v>
      </c>
      <c r="D19387" s="293">
        <v>76.11</v>
      </c>
    </row>
    <row r="19388" spans="1:4">
      <c r="A19388" s="291" t="s">
        <v>29345</v>
      </c>
      <c r="B19388" s="292" t="s">
        <v>29341</v>
      </c>
      <c r="C19388" s="292" t="s">
        <v>99</v>
      </c>
      <c r="D19388" s="293">
        <v>15.94</v>
      </c>
    </row>
    <row r="19389" spans="1:4">
      <c r="A19389" s="291" t="s">
        <v>29346</v>
      </c>
      <c r="B19389" s="292" t="s">
        <v>29341</v>
      </c>
      <c r="C19389" s="292" t="s">
        <v>99</v>
      </c>
      <c r="D19389" s="293">
        <v>8.76</v>
      </c>
    </row>
    <row r="19390" spans="1:4">
      <c r="A19390" s="291" t="s">
        <v>29347</v>
      </c>
      <c r="B19390" s="292" t="s">
        <v>29348</v>
      </c>
      <c r="C19390" s="292" t="s">
        <v>99</v>
      </c>
      <c r="D19390" s="293">
        <v>1632.57</v>
      </c>
    </row>
    <row r="19391" spans="1:4">
      <c r="A19391" s="291" t="s">
        <v>29349</v>
      </c>
      <c r="B19391" s="292" t="s">
        <v>29348</v>
      </c>
      <c r="C19391" s="292" t="s">
        <v>99</v>
      </c>
      <c r="D19391" s="293">
        <v>893.16</v>
      </c>
    </row>
    <row r="19392" spans="1:4">
      <c r="A19392" s="291" t="s">
        <v>29350</v>
      </c>
      <c r="B19392" s="292" t="s">
        <v>29348</v>
      </c>
      <c r="C19392" s="292" t="s">
        <v>99</v>
      </c>
      <c r="D19392" s="293">
        <v>733.23</v>
      </c>
    </row>
    <row r="19393" spans="1:4">
      <c r="A19393" s="291" t="s">
        <v>29351</v>
      </c>
      <c r="B19393" s="292" t="s">
        <v>29348</v>
      </c>
      <c r="C19393" s="292" t="s">
        <v>99</v>
      </c>
      <c r="D19393" s="293">
        <v>1628.56</v>
      </c>
    </row>
    <row r="19394" spans="1:4">
      <c r="A19394" s="291" t="s">
        <v>29352</v>
      </c>
      <c r="B19394" s="292" t="s">
        <v>29348</v>
      </c>
      <c r="C19394" s="292" t="s">
        <v>99</v>
      </c>
      <c r="D19394" s="293">
        <v>889.15</v>
      </c>
    </row>
    <row r="19395" spans="1:4">
      <c r="A19395" s="291" t="s">
        <v>29353</v>
      </c>
      <c r="B19395" s="292" t="s">
        <v>29348</v>
      </c>
      <c r="C19395" s="292" t="s">
        <v>99</v>
      </c>
      <c r="D19395" s="293">
        <v>729.22</v>
      </c>
    </row>
    <row r="19396" spans="1:4">
      <c r="A19396" s="291" t="s">
        <v>29354</v>
      </c>
      <c r="B19396" s="292" t="s">
        <v>29355</v>
      </c>
      <c r="C19396" s="292" t="s">
        <v>99</v>
      </c>
      <c r="D19396" s="293">
        <v>36.479999999999997</v>
      </c>
    </row>
    <row r="19397" spans="1:4">
      <c r="A19397" s="291" t="s">
        <v>29356</v>
      </c>
      <c r="B19397" s="292" t="s">
        <v>29355</v>
      </c>
      <c r="C19397" s="292" t="s">
        <v>99</v>
      </c>
      <c r="D19397" s="293">
        <v>30.4</v>
      </c>
    </row>
    <row r="19398" spans="1:4">
      <c r="A19398" s="291" t="s">
        <v>29357</v>
      </c>
      <c r="B19398" s="292" t="s">
        <v>29355</v>
      </c>
      <c r="C19398" s="292" t="s">
        <v>99</v>
      </c>
      <c r="D19398" s="293">
        <v>36.479999999999997</v>
      </c>
    </row>
    <row r="19399" spans="1:4">
      <c r="A19399" s="291" t="s">
        <v>29358</v>
      </c>
      <c r="B19399" s="292" t="s">
        <v>29355</v>
      </c>
      <c r="C19399" s="292" t="s">
        <v>99</v>
      </c>
      <c r="D19399" s="293">
        <v>30.4</v>
      </c>
    </row>
    <row r="19400" spans="1:4">
      <c r="A19400" s="291" t="s">
        <v>29359</v>
      </c>
      <c r="B19400" s="292" t="s">
        <v>29360</v>
      </c>
      <c r="C19400" s="292" t="s">
        <v>99</v>
      </c>
      <c r="D19400" s="293">
        <v>69.64</v>
      </c>
    </row>
    <row r="19401" spans="1:4">
      <c r="A19401" s="291" t="s">
        <v>29361</v>
      </c>
      <c r="B19401" s="292" t="s">
        <v>29360</v>
      </c>
      <c r="C19401" s="292" t="s">
        <v>99</v>
      </c>
      <c r="D19401" s="293">
        <v>58.04</v>
      </c>
    </row>
    <row r="19402" spans="1:4">
      <c r="A19402" s="291" t="s">
        <v>29362</v>
      </c>
      <c r="B19402" s="292" t="s">
        <v>29360</v>
      </c>
      <c r="C19402" s="292" t="s">
        <v>99</v>
      </c>
      <c r="D19402" s="293">
        <v>69.64</v>
      </c>
    </row>
    <row r="19403" spans="1:4">
      <c r="A19403" s="291" t="s">
        <v>29363</v>
      </c>
      <c r="B19403" s="292" t="s">
        <v>29360</v>
      </c>
      <c r="C19403" s="292" t="s">
        <v>99</v>
      </c>
      <c r="D19403" s="293">
        <v>58.04</v>
      </c>
    </row>
    <row r="19404" spans="1:4">
      <c r="A19404" s="291" t="s">
        <v>29364</v>
      </c>
      <c r="B19404" s="292" t="s">
        <v>29365</v>
      </c>
      <c r="C19404" s="292" t="s">
        <v>99</v>
      </c>
      <c r="D19404" s="293">
        <v>0.09</v>
      </c>
    </row>
    <row r="19405" spans="1:4">
      <c r="A19405" s="291" t="s">
        <v>29366</v>
      </c>
      <c r="B19405" s="292" t="s">
        <v>29365</v>
      </c>
      <c r="C19405" s="292" t="s">
        <v>99</v>
      </c>
      <c r="D19405" s="293">
        <v>0.09</v>
      </c>
    </row>
    <row r="19406" spans="1:4">
      <c r="A19406" s="291" t="s">
        <v>29367</v>
      </c>
      <c r="B19406" s="292" t="s">
        <v>29365</v>
      </c>
      <c r="C19406" s="292" t="s">
        <v>99</v>
      </c>
      <c r="D19406" s="293">
        <v>0.09</v>
      </c>
    </row>
    <row r="19407" spans="1:4">
      <c r="A19407" s="291" t="s">
        <v>29368</v>
      </c>
      <c r="B19407" s="292" t="s">
        <v>29365</v>
      </c>
      <c r="C19407" s="292" t="s">
        <v>99</v>
      </c>
      <c r="D19407" s="293">
        <v>0.09</v>
      </c>
    </row>
    <row r="19408" spans="1:4">
      <c r="A19408" s="291" t="s">
        <v>29369</v>
      </c>
      <c r="B19408" s="292" t="s">
        <v>29370</v>
      </c>
      <c r="C19408" s="292" t="s">
        <v>99</v>
      </c>
      <c r="D19408" s="293">
        <v>0.22</v>
      </c>
    </row>
    <row r="19409" spans="1:4">
      <c r="A19409" s="291" t="s">
        <v>29371</v>
      </c>
      <c r="B19409" s="292" t="s">
        <v>29370</v>
      </c>
      <c r="C19409" s="292" t="s">
        <v>99</v>
      </c>
      <c r="D19409" s="293">
        <v>0.22</v>
      </c>
    </row>
    <row r="19410" spans="1:4">
      <c r="A19410" s="291" t="s">
        <v>29372</v>
      </c>
      <c r="B19410" s="292" t="s">
        <v>29370</v>
      </c>
      <c r="C19410" s="292" t="s">
        <v>99</v>
      </c>
      <c r="D19410" s="293">
        <v>0.22</v>
      </c>
    </row>
    <row r="19411" spans="1:4">
      <c r="A19411" s="291" t="s">
        <v>29373</v>
      </c>
      <c r="B19411" s="292" t="s">
        <v>29370</v>
      </c>
      <c r="C19411" s="292" t="s">
        <v>99</v>
      </c>
      <c r="D19411" s="293">
        <v>0.22</v>
      </c>
    </row>
    <row r="19412" spans="1:4">
      <c r="A19412" s="291" t="s">
        <v>29374</v>
      </c>
      <c r="B19412" s="292" t="s">
        <v>29375</v>
      </c>
      <c r="C19412" s="292" t="s">
        <v>99</v>
      </c>
      <c r="D19412" s="293">
        <v>4.22</v>
      </c>
    </row>
    <row r="19413" spans="1:4">
      <c r="A19413" s="291" t="s">
        <v>29376</v>
      </c>
      <c r="B19413" s="292" t="s">
        <v>29375</v>
      </c>
      <c r="C19413" s="292" t="s">
        <v>99</v>
      </c>
      <c r="D19413" s="293">
        <v>0.62</v>
      </c>
    </row>
    <row r="19414" spans="1:4">
      <c r="A19414" s="291" t="s">
        <v>29377</v>
      </c>
      <c r="B19414" s="292" t="s">
        <v>29375</v>
      </c>
      <c r="C19414" s="292" t="s">
        <v>99</v>
      </c>
      <c r="D19414" s="293">
        <v>0.19</v>
      </c>
    </row>
    <row r="19415" spans="1:4">
      <c r="A19415" s="291" t="s">
        <v>29378</v>
      </c>
      <c r="B19415" s="292" t="s">
        <v>29375</v>
      </c>
      <c r="C19415" s="292" t="s">
        <v>99</v>
      </c>
      <c r="D19415" s="293">
        <v>4.22</v>
      </c>
    </row>
    <row r="19416" spans="1:4">
      <c r="A19416" s="291" t="s">
        <v>29379</v>
      </c>
      <c r="B19416" s="292" t="s">
        <v>29375</v>
      </c>
      <c r="C19416" s="292" t="s">
        <v>99</v>
      </c>
      <c r="D19416" s="293">
        <v>0.62</v>
      </c>
    </row>
    <row r="19417" spans="1:4">
      <c r="A19417" s="291" t="s">
        <v>29380</v>
      </c>
      <c r="B19417" s="292" t="s">
        <v>29375</v>
      </c>
      <c r="C19417" s="292" t="s">
        <v>99</v>
      </c>
      <c r="D19417" s="293">
        <v>0.19</v>
      </c>
    </row>
    <row r="19418" spans="1:4">
      <c r="A19418" s="291" t="s">
        <v>29381</v>
      </c>
      <c r="B19418" s="292" t="s">
        <v>29382</v>
      </c>
      <c r="C19418" s="292" t="s">
        <v>99</v>
      </c>
      <c r="D19418" s="293">
        <v>1.42</v>
      </c>
    </row>
    <row r="19419" spans="1:4">
      <c r="A19419" s="291" t="s">
        <v>29383</v>
      </c>
      <c r="B19419" s="292" t="s">
        <v>29384</v>
      </c>
      <c r="C19419" s="292" t="s">
        <v>99</v>
      </c>
      <c r="D19419" s="293">
        <v>0.96</v>
      </c>
    </row>
    <row r="19420" spans="1:4">
      <c r="A19420" s="291" t="s">
        <v>29385</v>
      </c>
      <c r="B19420" s="292" t="s">
        <v>29382</v>
      </c>
      <c r="C19420" s="292" t="s">
        <v>99</v>
      </c>
      <c r="D19420" s="293">
        <v>1.42</v>
      </c>
    </row>
    <row r="19421" spans="1:4">
      <c r="A19421" s="291" t="s">
        <v>29386</v>
      </c>
      <c r="B19421" s="292" t="s">
        <v>29384</v>
      </c>
      <c r="C19421" s="292" t="s">
        <v>99</v>
      </c>
      <c r="D19421" s="293">
        <v>0.96</v>
      </c>
    </row>
    <row r="19422" spans="1:4">
      <c r="A19422" s="291" t="s">
        <v>29387</v>
      </c>
      <c r="B19422" s="292" t="s">
        <v>29388</v>
      </c>
      <c r="C19422" s="292" t="s">
        <v>99</v>
      </c>
      <c r="D19422" s="293">
        <v>32.590000000000003</v>
      </c>
    </row>
    <row r="19423" spans="1:4">
      <c r="A19423" s="291" t="s">
        <v>29389</v>
      </c>
      <c r="B19423" s="292" t="s">
        <v>29388</v>
      </c>
      <c r="C19423" s="292" t="s">
        <v>99</v>
      </c>
      <c r="D19423" s="293">
        <v>21.73</v>
      </c>
    </row>
    <row r="19424" spans="1:4">
      <c r="A19424" s="291" t="s">
        <v>29390</v>
      </c>
      <c r="B19424" s="292" t="s">
        <v>29388</v>
      </c>
      <c r="C19424" s="292" t="s">
        <v>99</v>
      </c>
      <c r="D19424" s="293">
        <v>32.590000000000003</v>
      </c>
    </row>
    <row r="19425" spans="1:4">
      <c r="A19425" s="291" t="s">
        <v>29391</v>
      </c>
      <c r="B19425" s="292" t="s">
        <v>29388</v>
      </c>
      <c r="C19425" s="292" t="s">
        <v>99</v>
      </c>
      <c r="D19425" s="293">
        <v>21.73</v>
      </c>
    </row>
    <row r="19426" spans="1:4">
      <c r="A19426" s="291" t="s">
        <v>29392</v>
      </c>
      <c r="B19426" s="292" t="s">
        <v>29393</v>
      </c>
      <c r="C19426" s="292" t="s">
        <v>99</v>
      </c>
      <c r="D19426" s="293">
        <v>5.07</v>
      </c>
    </row>
    <row r="19427" spans="1:4">
      <c r="A19427" s="291" t="s">
        <v>29394</v>
      </c>
      <c r="B19427" s="292" t="s">
        <v>29393</v>
      </c>
      <c r="C19427" s="292" t="s">
        <v>99</v>
      </c>
      <c r="D19427" s="293">
        <v>0.12</v>
      </c>
    </row>
    <row r="19428" spans="1:4">
      <c r="A19428" s="291" t="s">
        <v>29395</v>
      </c>
      <c r="B19428" s="292" t="s">
        <v>29393</v>
      </c>
      <c r="C19428" s="292" t="s">
        <v>99</v>
      </c>
      <c r="D19428" s="293">
        <v>5.07</v>
      </c>
    </row>
    <row r="19429" spans="1:4">
      <c r="A19429" s="291" t="s">
        <v>29396</v>
      </c>
      <c r="B19429" s="292" t="s">
        <v>29393</v>
      </c>
      <c r="C19429" s="292" t="s">
        <v>99</v>
      </c>
      <c r="D19429" s="293">
        <v>0.12</v>
      </c>
    </row>
    <row r="19430" spans="1:4">
      <c r="A19430" s="291" t="s">
        <v>29397</v>
      </c>
      <c r="B19430" s="292" t="s">
        <v>29398</v>
      </c>
      <c r="C19430" s="292" t="s">
        <v>99</v>
      </c>
      <c r="D19430" s="293">
        <v>5.08</v>
      </c>
    </row>
    <row r="19431" spans="1:4">
      <c r="A19431" s="291" t="s">
        <v>29399</v>
      </c>
      <c r="B19431" s="292" t="s">
        <v>29398</v>
      </c>
      <c r="C19431" s="292" t="s">
        <v>99</v>
      </c>
      <c r="D19431" s="293">
        <v>0.12</v>
      </c>
    </row>
    <row r="19432" spans="1:4">
      <c r="A19432" s="291" t="s">
        <v>29400</v>
      </c>
      <c r="B19432" s="292" t="s">
        <v>29398</v>
      </c>
      <c r="C19432" s="292" t="s">
        <v>99</v>
      </c>
      <c r="D19432" s="293">
        <v>5.08</v>
      </c>
    </row>
    <row r="19433" spans="1:4">
      <c r="A19433" s="291" t="s">
        <v>29401</v>
      </c>
      <c r="B19433" s="292" t="s">
        <v>29398</v>
      </c>
      <c r="C19433" s="292" t="s">
        <v>99</v>
      </c>
      <c r="D19433" s="293">
        <v>0.12</v>
      </c>
    </row>
    <row r="19434" spans="1:4">
      <c r="A19434" s="291" t="s">
        <v>29402</v>
      </c>
      <c r="B19434" s="292" t="s">
        <v>29403</v>
      </c>
      <c r="C19434" s="292" t="s">
        <v>99</v>
      </c>
      <c r="D19434" s="293">
        <v>627.44000000000005</v>
      </c>
    </row>
    <row r="19435" spans="1:4">
      <c r="A19435" s="291" t="s">
        <v>29404</v>
      </c>
      <c r="B19435" s="292" t="s">
        <v>29403</v>
      </c>
      <c r="C19435" s="292" t="s">
        <v>99</v>
      </c>
      <c r="D19435" s="293">
        <v>373.03</v>
      </c>
    </row>
    <row r="19436" spans="1:4">
      <c r="A19436" s="291" t="s">
        <v>29405</v>
      </c>
      <c r="B19436" s="292" t="s">
        <v>29403</v>
      </c>
      <c r="C19436" s="292" t="s">
        <v>99</v>
      </c>
      <c r="D19436" s="293">
        <v>339.19</v>
      </c>
    </row>
    <row r="19437" spans="1:4">
      <c r="A19437" s="291" t="s">
        <v>29406</v>
      </c>
      <c r="B19437" s="292" t="s">
        <v>29403</v>
      </c>
      <c r="C19437" s="292" t="s">
        <v>99</v>
      </c>
      <c r="D19437" s="293">
        <v>612.22</v>
      </c>
    </row>
    <row r="19438" spans="1:4">
      <c r="A19438" s="291" t="s">
        <v>29407</v>
      </c>
      <c r="B19438" s="292" t="s">
        <v>29403</v>
      </c>
      <c r="C19438" s="292" t="s">
        <v>99</v>
      </c>
      <c r="D19438" s="293">
        <v>357.81</v>
      </c>
    </row>
    <row r="19439" spans="1:4">
      <c r="A19439" s="291" t="s">
        <v>29408</v>
      </c>
      <c r="B19439" s="292" t="s">
        <v>29403</v>
      </c>
      <c r="C19439" s="292" t="s">
        <v>99</v>
      </c>
      <c r="D19439" s="293">
        <v>323.97000000000003</v>
      </c>
    </row>
    <row r="19440" spans="1:4">
      <c r="A19440" s="291" t="s">
        <v>29409</v>
      </c>
      <c r="B19440" s="292" t="s">
        <v>29410</v>
      </c>
      <c r="C19440" s="292" t="s">
        <v>99</v>
      </c>
      <c r="D19440" s="293">
        <v>22.45</v>
      </c>
    </row>
    <row r="19441" spans="1:4">
      <c r="A19441" s="291" t="s">
        <v>29411</v>
      </c>
      <c r="B19441" s="292" t="s">
        <v>29410</v>
      </c>
      <c r="C19441" s="292" t="s">
        <v>99</v>
      </c>
      <c r="D19441" s="293">
        <v>0.28999999999999998</v>
      </c>
    </row>
    <row r="19442" spans="1:4">
      <c r="A19442" s="291" t="s">
        <v>29412</v>
      </c>
      <c r="B19442" s="292" t="s">
        <v>29410</v>
      </c>
      <c r="C19442" s="292" t="s">
        <v>99</v>
      </c>
      <c r="D19442" s="293">
        <v>22.45</v>
      </c>
    </row>
    <row r="19443" spans="1:4">
      <c r="A19443" s="291" t="s">
        <v>29413</v>
      </c>
      <c r="B19443" s="292" t="s">
        <v>29410</v>
      </c>
      <c r="C19443" s="292" t="s">
        <v>99</v>
      </c>
      <c r="D19443" s="293">
        <v>0.28999999999999998</v>
      </c>
    </row>
    <row r="19444" spans="1:4">
      <c r="A19444" s="291" t="s">
        <v>29414</v>
      </c>
      <c r="B19444" s="292" t="s">
        <v>29415</v>
      </c>
      <c r="C19444" s="292" t="s">
        <v>99</v>
      </c>
      <c r="D19444" s="293">
        <v>127.1</v>
      </c>
    </row>
    <row r="19445" spans="1:4">
      <c r="A19445" s="291" t="s">
        <v>29416</v>
      </c>
      <c r="B19445" s="292" t="s">
        <v>29417</v>
      </c>
      <c r="C19445" s="292" t="s">
        <v>99</v>
      </c>
      <c r="D19445" s="293">
        <v>57.92</v>
      </c>
    </row>
    <row r="19446" spans="1:4">
      <c r="A19446" s="291" t="s">
        <v>29418</v>
      </c>
      <c r="B19446" s="292" t="s">
        <v>29415</v>
      </c>
      <c r="C19446" s="292" t="s">
        <v>99</v>
      </c>
      <c r="D19446" s="293">
        <v>123.53</v>
      </c>
    </row>
    <row r="19447" spans="1:4">
      <c r="A19447" s="291" t="s">
        <v>29419</v>
      </c>
      <c r="B19447" s="292" t="s">
        <v>29417</v>
      </c>
      <c r="C19447" s="292" t="s">
        <v>99</v>
      </c>
      <c r="D19447" s="293">
        <v>54.35</v>
      </c>
    </row>
    <row r="19448" spans="1:4">
      <c r="A19448" s="291" t="s">
        <v>29420</v>
      </c>
      <c r="B19448" s="292" t="s">
        <v>29421</v>
      </c>
      <c r="C19448" s="292" t="s">
        <v>99</v>
      </c>
      <c r="D19448" s="293">
        <v>17.57</v>
      </c>
    </row>
    <row r="19449" spans="1:4">
      <c r="A19449" s="291" t="s">
        <v>29422</v>
      </c>
      <c r="B19449" s="292" t="s">
        <v>29421</v>
      </c>
      <c r="C19449" s="292" t="s">
        <v>99</v>
      </c>
      <c r="D19449" s="293">
        <v>12.42</v>
      </c>
    </row>
    <row r="19450" spans="1:4">
      <c r="A19450" s="291" t="s">
        <v>29423</v>
      </c>
      <c r="B19450" s="292" t="s">
        <v>29421</v>
      </c>
      <c r="C19450" s="292" t="s">
        <v>99</v>
      </c>
      <c r="D19450" s="293">
        <v>11.22</v>
      </c>
    </row>
    <row r="19451" spans="1:4">
      <c r="A19451" s="291" t="s">
        <v>29424</v>
      </c>
      <c r="B19451" s="292" t="s">
        <v>29421</v>
      </c>
      <c r="C19451" s="292" t="s">
        <v>99</v>
      </c>
      <c r="D19451" s="293">
        <v>17.57</v>
      </c>
    </row>
    <row r="19452" spans="1:4">
      <c r="A19452" s="291" t="s">
        <v>29425</v>
      </c>
      <c r="B19452" s="292" t="s">
        <v>29421</v>
      </c>
      <c r="C19452" s="292" t="s">
        <v>99</v>
      </c>
      <c r="D19452" s="293">
        <v>12.42</v>
      </c>
    </row>
    <row r="19453" spans="1:4">
      <c r="A19453" s="291" t="s">
        <v>29426</v>
      </c>
      <c r="B19453" s="292" t="s">
        <v>29421</v>
      </c>
      <c r="C19453" s="292" t="s">
        <v>99</v>
      </c>
      <c r="D19453" s="293">
        <v>11.22</v>
      </c>
    </row>
    <row r="19454" spans="1:4">
      <c r="A19454" s="291" t="s">
        <v>29427</v>
      </c>
      <c r="B19454" s="292" t="s">
        <v>29428</v>
      </c>
      <c r="C19454" s="292" t="s">
        <v>99</v>
      </c>
      <c r="D19454" s="293">
        <v>80.84</v>
      </c>
    </row>
    <row r="19455" spans="1:4">
      <c r="A19455" s="291" t="s">
        <v>29429</v>
      </c>
      <c r="B19455" s="292" t="s">
        <v>29430</v>
      </c>
      <c r="C19455" s="292" t="s">
        <v>99</v>
      </c>
      <c r="D19455" s="293">
        <v>58.23</v>
      </c>
    </row>
    <row r="19456" spans="1:4">
      <c r="A19456" s="291" t="s">
        <v>29431</v>
      </c>
      <c r="B19456" s="292" t="s">
        <v>29430</v>
      </c>
      <c r="C19456" s="292" t="s">
        <v>99</v>
      </c>
      <c r="D19456" s="293">
        <v>52.79</v>
      </c>
    </row>
    <row r="19457" spans="1:4">
      <c r="A19457" s="291" t="s">
        <v>29432</v>
      </c>
      <c r="B19457" s="292" t="s">
        <v>29428</v>
      </c>
      <c r="C19457" s="292" t="s">
        <v>99</v>
      </c>
      <c r="D19457" s="293">
        <v>80.84</v>
      </c>
    </row>
    <row r="19458" spans="1:4">
      <c r="A19458" s="291" t="s">
        <v>29433</v>
      </c>
      <c r="B19458" s="292" t="s">
        <v>29430</v>
      </c>
      <c r="C19458" s="292" t="s">
        <v>99</v>
      </c>
      <c r="D19458" s="293">
        <v>58.23</v>
      </c>
    </row>
    <row r="19459" spans="1:4">
      <c r="A19459" s="291" t="s">
        <v>29434</v>
      </c>
      <c r="B19459" s="292" t="s">
        <v>29430</v>
      </c>
      <c r="C19459" s="292" t="s">
        <v>99</v>
      </c>
      <c r="D19459" s="293">
        <v>52.79</v>
      </c>
    </row>
    <row r="19460" spans="1:4">
      <c r="A19460" s="291" t="s">
        <v>29435</v>
      </c>
      <c r="B19460" s="292" t="s">
        <v>29436</v>
      </c>
      <c r="C19460" s="292" t="s">
        <v>94</v>
      </c>
      <c r="D19460" s="293">
        <v>1.02</v>
      </c>
    </row>
    <row r="19461" spans="1:4">
      <c r="A19461" s="291" t="s">
        <v>29437</v>
      </c>
      <c r="B19461" s="292" t="s">
        <v>29436</v>
      </c>
      <c r="C19461" s="292" t="s">
        <v>94</v>
      </c>
      <c r="D19461" s="293">
        <v>1.01</v>
      </c>
    </row>
    <row r="19462" spans="1:4">
      <c r="A19462" s="291" t="s">
        <v>29438</v>
      </c>
      <c r="B19462" s="292" t="s">
        <v>29439</v>
      </c>
      <c r="C19462" s="292" t="s">
        <v>94</v>
      </c>
      <c r="D19462" s="293">
        <v>0.84</v>
      </c>
    </row>
    <row r="19463" spans="1:4">
      <c r="A19463" s="291" t="s">
        <v>29440</v>
      </c>
      <c r="B19463" s="292" t="s">
        <v>29439</v>
      </c>
      <c r="C19463" s="292" t="s">
        <v>94</v>
      </c>
      <c r="D19463" s="293">
        <v>0.83</v>
      </c>
    </row>
    <row r="19464" spans="1:4">
      <c r="A19464" s="291" t="s">
        <v>29441</v>
      </c>
      <c r="B19464" s="292" t="s">
        <v>29442</v>
      </c>
      <c r="C19464" s="292" t="s">
        <v>16</v>
      </c>
      <c r="D19464" s="293">
        <v>1.48</v>
      </c>
    </row>
    <row r="19465" spans="1:4">
      <c r="A19465" s="291" t="s">
        <v>29443</v>
      </c>
      <c r="B19465" s="292" t="s">
        <v>29442</v>
      </c>
      <c r="C19465" s="292" t="s">
        <v>16</v>
      </c>
      <c r="D19465" s="293">
        <v>1.44</v>
      </c>
    </row>
    <row r="19466" spans="1:4">
      <c r="A19466" s="291" t="s">
        <v>29444</v>
      </c>
      <c r="B19466" s="292" t="s">
        <v>29445</v>
      </c>
      <c r="C19466" s="292" t="s">
        <v>94</v>
      </c>
      <c r="D19466" s="293">
        <v>7.33</v>
      </c>
    </row>
    <row r="19467" spans="1:4">
      <c r="A19467" s="291" t="s">
        <v>29446</v>
      </c>
      <c r="B19467" s="292" t="s">
        <v>29445</v>
      </c>
      <c r="C19467" s="292" t="s">
        <v>94</v>
      </c>
      <c r="D19467" s="293">
        <v>7.08</v>
      </c>
    </row>
    <row r="19468" spans="1:4">
      <c r="A19468" s="291" t="s">
        <v>29447</v>
      </c>
      <c r="B19468" s="292" t="s">
        <v>29448</v>
      </c>
      <c r="C19468" s="292" t="s">
        <v>63</v>
      </c>
      <c r="D19468" s="293">
        <v>14.61</v>
      </c>
    </row>
    <row r="19469" spans="1:4">
      <c r="A19469" s="291" t="s">
        <v>29449</v>
      </c>
      <c r="B19469" s="292" t="s">
        <v>29448</v>
      </c>
      <c r="C19469" s="292" t="s">
        <v>63</v>
      </c>
      <c r="D19469" s="293">
        <v>14.28</v>
      </c>
    </row>
    <row r="19470" spans="1:4">
      <c r="A19470" s="291" t="s">
        <v>29450</v>
      </c>
      <c r="B19470" s="292" t="s">
        <v>29451</v>
      </c>
      <c r="C19470" s="292" t="s">
        <v>94</v>
      </c>
      <c r="D19470" s="293">
        <v>8.4</v>
      </c>
    </row>
    <row r="19471" spans="1:4">
      <c r="A19471" s="291" t="s">
        <v>29452</v>
      </c>
      <c r="B19471" s="292" t="s">
        <v>29451</v>
      </c>
      <c r="C19471" s="292" t="s">
        <v>94</v>
      </c>
      <c r="D19471" s="293">
        <v>8.2200000000000006</v>
      </c>
    </row>
    <row r="19472" spans="1:4">
      <c r="A19472" s="291" t="s">
        <v>29453</v>
      </c>
      <c r="B19472" s="292" t="s">
        <v>29454</v>
      </c>
      <c r="C19472" s="292" t="s">
        <v>94</v>
      </c>
      <c r="D19472" s="293">
        <v>34.31</v>
      </c>
    </row>
    <row r="19473" spans="1:4">
      <c r="A19473" s="291" t="s">
        <v>29455</v>
      </c>
      <c r="B19473" s="292" t="s">
        <v>29454</v>
      </c>
      <c r="C19473" s="292" t="s">
        <v>94</v>
      </c>
      <c r="D19473" s="293">
        <v>30.53</v>
      </c>
    </row>
    <row r="19474" spans="1:4">
      <c r="A19474" s="291" t="s">
        <v>29456</v>
      </c>
      <c r="B19474" s="292" t="s">
        <v>29457</v>
      </c>
      <c r="C19474" s="292" t="s">
        <v>94</v>
      </c>
      <c r="D19474" s="293">
        <v>17.190000000000001</v>
      </c>
    </row>
    <row r="19475" spans="1:4">
      <c r="A19475" s="291" t="s">
        <v>29458</v>
      </c>
      <c r="B19475" s="292" t="s">
        <v>29457</v>
      </c>
      <c r="C19475" s="292" t="s">
        <v>94</v>
      </c>
      <c r="D19475" s="293">
        <v>16.22</v>
      </c>
    </row>
    <row r="19476" spans="1:4">
      <c r="A19476" s="291" t="s">
        <v>29459</v>
      </c>
      <c r="B19476" s="292" t="s">
        <v>29460</v>
      </c>
      <c r="C19476" s="292" t="s">
        <v>94</v>
      </c>
      <c r="D19476" s="293">
        <v>3.23</v>
      </c>
    </row>
    <row r="19477" spans="1:4">
      <c r="A19477" s="291" t="s">
        <v>29461</v>
      </c>
      <c r="B19477" s="292" t="s">
        <v>29460</v>
      </c>
      <c r="C19477" s="292" t="s">
        <v>94</v>
      </c>
      <c r="D19477" s="293">
        <v>3.14</v>
      </c>
    </row>
    <row r="19478" spans="1:4">
      <c r="A19478" s="291" t="s">
        <v>29462</v>
      </c>
      <c r="B19478" s="292" t="s">
        <v>29463</v>
      </c>
      <c r="C19478" s="292" t="s">
        <v>94</v>
      </c>
      <c r="D19478" s="293">
        <v>65.22</v>
      </c>
    </row>
    <row r="19479" spans="1:4">
      <c r="A19479" s="291" t="s">
        <v>29464</v>
      </c>
      <c r="B19479" s="292" t="s">
        <v>29463</v>
      </c>
      <c r="C19479" s="292" t="s">
        <v>94</v>
      </c>
      <c r="D19479" s="293">
        <v>58.55</v>
      </c>
    </row>
    <row r="19480" spans="1:4">
      <c r="A19480" s="291" t="s">
        <v>29465</v>
      </c>
      <c r="B19480" s="292" t="s">
        <v>29466</v>
      </c>
      <c r="C19480" s="292" t="s">
        <v>16</v>
      </c>
      <c r="D19480" s="293">
        <v>7.52</v>
      </c>
    </row>
    <row r="19481" spans="1:4">
      <c r="A19481" s="291" t="s">
        <v>29467</v>
      </c>
      <c r="B19481" s="292" t="s">
        <v>29466</v>
      </c>
      <c r="C19481" s="292" t="s">
        <v>16</v>
      </c>
      <c r="D19481" s="293">
        <v>6.94</v>
      </c>
    </row>
    <row r="19482" spans="1:4">
      <c r="A19482" s="291" t="s">
        <v>29468</v>
      </c>
      <c r="B19482" s="292" t="s">
        <v>29469</v>
      </c>
      <c r="C19482" s="292" t="s">
        <v>94</v>
      </c>
      <c r="D19482" s="293">
        <v>373.52</v>
      </c>
    </row>
    <row r="19483" spans="1:4">
      <c r="A19483" s="291" t="s">
        <v>29470</v>
      </c>
      <c r="B19483" s="292" t="s">
        <v>29469</v>
      </c>
      <c r="C19483" s="292" t="s">
        <v>94</v>
      </c>
      <c r="D19483" s="293">
        <v>350.8</v>
      </c>
    </row>
    <row r="19484" spans="1:4">
      <c r="A19484" s="291" t="s">
        <v>29471</v>
      </c>
      <c r="B19484" s="292" t="s">
        <v>29472</v>
      </c>
      <c r="C19484" s="292" t="s">
        <v>94</v>
      </c>
      <c r="D19484" s="293">
        <v>418.99</v>
      </c>
    </row>
    <row r="19485" spans="1:4">
      <c r="A19485" s="291" t="s">
        <v>29473</v>
      </c>
      <c r="B19485" s="292" t="s">
        <v>29472</v>
      </c>
      <c r="C19485" s="292" t="s">
        <v>94</v>
      </c>
      <c r="D19485" s="293">
        <v>366.66</v>
      </c>
    </row>
    <row r="19486" spans="1:4">
      <c r="A19486" s="291" t="s">
        <v>29474</v>
      </c>
      <c r="B19486" s="292" t="s">
        <v>29475</v>
      </c>
      <c r="C19486" s="292" t="s">
        <v>94</v>
      </c>
      <c r="D19486" s="293">
        <v>13.13</v>
      </c>
    </row>
    <row r="19487" spans="1:4">
      <c r="A19487" s="291" t="s">
        <v>29476</v>
      </c>
      <c r="B19487" s="292" t="s">
        <v>29475</v>
      </c>
      <c r="C19487" s="292" t="s">
        <v>94</v>
      </c>
      <c r="D19487" s="293">
        <v>12.68</v>
      </c>
    </row>
    <row r="19488" spans="1:4">
      <c r="A19488" s="291" t="s">
        <v>29477</v>
      </c>
      <c r="B19488" s="292" t="s">
        <v>29478</v>
      </c>
      <c r="C19488" s="292" t="s">
        <v>94</v>
      </c>
      <c r="D19488" s="293">
        <v>3.22</v>
      </c>
    </row>
    <row r="19489" spans="1:4">
      <c r="A19489" s="291" t="s">
        <v>29479</v>
      </c>
      <c r="B19489" s="292" t="s">
        <v>29478</v>
      </c>
      <c r="C19489" s="292" t="s">
        <v>94</v>
      </c>
      <c r="D19489" s="293">
        <v>3.15</v>
      </c>
    </row>
    <row r="19490" spans="1:4">
      <c r="A19490" s="291" t="s">
        <v>29480</v>
      </c>
      <c r="B19490" s="292" t="s">
        <v>29481</v>
      </c>
      <c r="C19490" s="292" t="s">
        <v>94</v>
      </c>
      <c r="D19490" s="293">
        <v>807.51</v>
      </c>
    </row>
    <row r="19491" spans="1:4">
      <c r="A19491" s="291" t="s">
        <v>29482</v>
      </c>
      <c r="B19491" s="292" t="s">
        <v>29481</v>
      </c>
      <c r="C19491" s="292" t="s">
        <v>94</v>
      </c>
      <c r="D19491" s="293">
        <v>805.21</v>
      </c>
    </row>
    <row r="19492" spans="1:4">
      <c r="A19492" s="291" t="s">
        <v>29483</v>
      </c>
      <c r="B19492" s="292" t="s">
        <v>29484</v>
      </c>
      <c r="C19492" s="292" t="s">
        <v>94</v>
      </c>
      <c r="D19492" s="293">
        <v>846.87</v>
      </c>
    </row>
    <row r="19493" spans="1:4">
      <c r="A19493" s="291" t="s">
        <v>29485</v>
      </c>
      <c r="B19493" s="292" t="s">
        <v>29484</v>
      </c>
      <c r="C19493" s="292" t="s">
        <v>94</v>
      </c>
      <c r="D19493" s="293">
        <v>844.56</v>
      </c>
    </row>
    <row r="19494" spans="1:4">
      <c r="A19494" s="291" t="s">
        <v>29486</v>
      </c>
      <c r="B19494" s="292" t="s">
        <v>29487</v>
      </c>
      <c r="C19494" s="292" t="s">
        <v>94</v>
      </c>
      <c r="D19494" s="293">
        <v>511.25</v>
      </c>
    </row>
    <row r="19495" spans="1:4">
      <c r="A19495" s="291" t="s">
        <v>29488</v>
      </c>
      <c r="B19495" s="292" t="s">
        <v>29487</v>
      </c>
      <c r="C19495" s="292" t="s">
        <v>94</v>
      </c>
      <c r="D19495" s="293">
        <v>509.83</v>
      </c>
    </row>
    <row r="19496" spans="1:4">
      <c r="A19496" s="291" t="s">
        <v>29489</v>
      </c>
      <c r="B19496" s="292" t="s">
        <v>29490</v>
      </c>
      <c r="C19496" s="292" t="s">
        <v>94</v>
      </c>
      <c r="D19496" s="293">
        <v>85.15</v>
      </c>
    </row>
    <row r="19497" spans="1:4">
      <c r="A19497" s="291" t="s">
        <v>29491</v>
      </c>
      <c r="B19497" s="292" t="s">
        <v>29490</v>
      </c>
      <c r="C19497" s="292" t="s">
        <v>94</v>
      </c>
      <c r="D19497" s="293">
        <v>84.17</v>
      </c>
    </row>
    <row r="19498" spans="1:4">
      <c r="A19498" s="291" t="s">
        <v>29492</v>
      </c>
      <c r="B19498" s="292" t="s">
        <v>29493</v>
      </c>
      <c r="C19498" s="292" t="s">
        <v>94</v>
      </c>
      <c r="D19498" s="293">
        <v>173.99</v>
      </c>
    </row>
    <row r="19499" spans="1:4">
      <c r="A19499" s="291" t="s">
        <v>29494</v>
      </c>
      <c r="B19499" s="292" t="s">
        <v>29493</v>
      </c>
      <c r="C19499" s="292" t="s">
        <v>94</v>
      </c>
      <c r="D19499" s="293">
        <v>165.44</v>
      </c>
    </row>
    <row r="19500" spans="1:4">
      <c r="A19500" s="291" t="s">
        <v>29495</v>
      </c>
      <c r="B19500" s="292" t="s">
        <v>29496</v>
      </c>
      <c r="C19500" s="292" t="s">
        <v>16</v>
      </c>
      <c r="D19500" s="293">
        <v>158.79</v>
      </c>
    </row>
    <row r="19501" spans="1:4">
      <c r="A19501" s="291" t="s">
        <v>29497</v>
      </c>
      <c r="B19501" s="292" t="s">
        <v>29496</v>
      </c>
      <c r="C19501" s="292" t="s">
        <v>16</v>
      </c>
      <c r="D19501" s="293">
        <v>148.29</v>
      </c>
    </row>
    <row r="19502" spans="1:4">
      <c r="A19502" s="291" t="s">
        <v>29498</v>
      </c>
      <c r="B19502" s="292" t="s">
        <v>29499</v>
      </c>
      <c r="C19502" s="292" t="s">
        <v>16</v>
      </c>
      <c r="D19502" s="293">
        <v>0.88</v>
      </c>
    </row>
    <row r="19503" spans="1:4">
      <c r="A19503" s="291" t="s">
        <v>29500</v>
      </c>
      <c r="B19503" s="292" t="s">
        <v>29499</v>
      </c>
      <c r="C19503" s="292" t="s">
        <v>16</v>
      </c>
      <c r="D19503" s="293">
        <v>0.86</v>
      </c>
    </row>
    <row r="19504" spans="1:4">
      <c r="A19504" s="291" t="s">
        <v>29501</v>
      </c>
      <c r="B19504" s="292" t="s">
        <v>29502</v>
      </c>
      <c r="C19504" s="292" t="s">
        <v>94</v>
      </c>
      <c r="D19504" s="293">
        <v>2.92</v>
      </c>
    </row>
    <row r="19505" spans="1:4">
      <c r="A19505" s="291" t="s">
        <v>29503</v>
      </c>
      <c r="B19505" s="292" t="s">
        <v>29502</v>
      </c>
      <c r="C19505" s="292" t="s">
        <v>94</v>
      </c>
      <c r="D19505" s="293">
        <v>2.86</v>
      </c>
    </row>
    <row r="19506" spans="1:4">
      <c r="A19506" s="291" t="s">
        <v>29504</v>
      </c>
      <c r="B19506" s="292" t="s">
        <v>29505</v>
      </c>
      <c r="C19506" s="292" t="s">
        <v>94</v>
      </c>
      <c r="D19506" s="293">
        <v>1.9</v>
      </c>
    </row>
    <row r="19507" spans="1:4">
      <c r="A19507" s="291" t="s">
        <v>29506</v>
      </c>
      <c r="B19507" s="292" t="s">
        <v>29505</v>
      </c>
      <c r="C19507" s="292" t="s">
        <v>94</v>
      </c>
      <c r="D19507" s="293">
        <v>1.85</v>
      </c>
    </row>
    <row r="19508" spans="1:4">
      <c r="A19508" s="291" t="s">
        <v>29507</v>
      </c>
      <c r="B19508" s="292" t="s">
        <v>29508</v>
      </c>
      <c r="C19508" s="292" t="s">
        <v>16</v>
      </c>
      <c r="D19508" s="293">
        <v>0.31</v>
      </c>
    </row>
    <row r="19509" spans="1:4">
      <c r="A19509" s="291" t="s">
        <v>29509</v>
      </c>
      <c r="B19509" s="292" t="s">
        <v>29508</v>
      </c>
      <c r="C19509" s="292" t="s">
        <v>16</v>
      </c>
      <c r="D19509" s="293">
        <v>0.31</v>
      </c>
    </row>
    <row r="19510" spans="1:4">
      <c r="A19510" s="291" t="s">
        <v>29510</v>
      </c>
      <c r="B19510" s="292" t="s">
        <v>29511</v>
      </c>
      <c r="C19510" s="292" t="s">
        <v>16</v>
      </c>
      <c r="D19510" s="293">
        <v>0.32</v>
      </c>
    </row>
    <row r="19511" spans="1:4">
      <c r="A19511" s="291" t="s">
        <v>29512</v>
      </c>
      <c r="B19511" s="292" t="s">
        <v>29511</v>
      </c>
      <c r="C19511" s="292" t="s">
        <v>16</v>
      </c>
      <c r="D19511" s="293">
        <v>0.32</v>
      </c>
    </row>
    <row r="19512" spans="1:4">
      <c r="A19512" s="291" t="s">
        <v>29513</v>
      </c>
      <c r="B19512" s="292" t="s">
        <v>29514</v>
      </c>
      <c r="C19512" s="292" t="s">
        <v>16</v>
      </c>
      <c r="D19512" s="293">
        <v>0.39</v>
      </c>
    </row>
    <row r="19513" spans="1:4">
      <c r="A19513" s="291" t="s">
        <v>29515</v>
      </c>
      <c r="B19513" s="292" t="s">
        <v>29514</v>
      </c>
      <c r="C19513" s="292" t="s">
        <v>16</v>
      </c>
      <c r="D19513" s="293">
        <v>0.38</v>
      </c>
    </row>
    <row r="19514" spans="1:4">
      <c r="A19514" s="291" t="s">
        <v>29516</v>
      </c>
      <c r="B19514" s="292" t="s">
        <v>29517</v>
      </c>
      <c r="C19514" s="292" t="s">
        <v>1304</v>
      </c>
      <c r="D19514" s="293">
        <v>6.34</v>
      </c>
    </row>
    <row r="19515" spans="1:4">
      <c r="A19515" s="291" t="s">
        <v>29518</v>
      </c>
      <c r="B19515" s="292" t="s">
        <v>29517</v>
      </c>
      <c r="C19515" s="292" t="s">
        <v>1304</v>
      </c>
      <c r="D19515" s="293">
        <v>6.09</v>
      </c>
    </row>
    <row r="19516" spans="1:4">
      <c r="A19516" s="291" t="s">
        <v>29519</v>
      </c>
      <c r="B19516" s="292" t="s">
        <v>29520</v>
      </c>
      <c r="C19516" s="292" t="s">
        <v>94</v>
      </c>
      <c r="D19516" s="293">
        <v>50.54</v>
      </c>
    </row>
    <row r="19517" spans="1:4">
      <c r="A19517" s="291" t="s">
        <v>29521</v>
      </c>
      <c r="B19517" s="292" t="s">
        <v>29520</v>
      </c>
      <c r="C19517" s="292" t="s">
        <v>94</v>
      </c>
      <c r="D19517" s="293">
        <v>49.65</v>
      </c>
    </row>
    <row r="19518" spans="1:4">
      <c r="A19518" s="291" t="s">
        <v>29522</v>
      </c>
      <c r="B19518" s="292" t="s">
        <v>29523</v>
      </c>
      <c r="C19518" s="292" t="s">
        <v>94</v>
      </c>
      <c r="D19518" s="293">
        <v>4.3</v>
      </c>
    </row>
    <row r="19519" spans="1:4">
      <c r="A19519" s="291" t="s">
        <v>29524</v>
      </c>
      <c r="B19519" s="292" t="s">
        <v>29523</v>
      </c>
      <c r="C19519" s="292" t="s">
        <v>94</v>
      </c>
      <c r="D19519" s="293">
        <v>4.2300000000000004</v>
      </c>
    </row>
    <row r="19520" spans="1:4">
      <c r="A19520" s="291" t="s">
        <v>29525</v>
      </c>
      <c r="B19520" s="292" t="s">
        <v>29526</v>
      </c>
      <c r="C19520" s="292" t="s">
        <v>94</v>
      </c>
      <c r="D19520" s="293">
        <v>7.15</v>
      </c>
    </row>
    <row r="19521" spans="1:4">
      <c r="A19521" s="291" t="s">
        <v>29527</v>
      </c>
      <c r="B19521" s="292" t="s">
        <v>29526</v>
      </c>
      <c r="C19521" s="292" t="s">
        <v>94</v>
      </c>
      <c r="D19521" s="293">
        <v>7.02</v>
      </c>
    </row>
    <row r="19522" spans="1:4">
      <c r="A19522" s="291" t="s">
        <v>29528</v>
      </c>
      <c r="B19522" s="292" t="s">
        <v>29529</v>
      </c>
      <c r="C19522" s="292" t="s">
        <v>1810</v>
      </c>
      <c r="D19522" s="293">
        <v>21.06</v>
      </c>
    </row>
    <row r="19523" spans="1:4">
      <c r="A19523" s="291" t="s">
        <v>29530</v>
      </c>
      <c r="B19523" s="292" t="s">
        <v>29529</v>
      </c>
      <c r="C19523" s="292" t="s">
        <v>1810</v>
      </c>
      <c r="D19523" s="293">
        <v>20.43</v>
      </c>
    </row>
    <row r="19524" spans="1:4">
      <c r="A19524" s="291" t="s">
        <v>29531</v>
      </c>
      <c r="B19524" s="292" t="s">
        <v>29532</v>
      </c>
      <c r="C19524" s="292" t="s">
        <v>16</v>
      </c>
      <c r="D19524" s="293">
        <v>0.28999999999999998</v>
      </c>
    </row>
    <row r="19525" spans="1:4">
      <c r="A19525" s="291" t="s">
        <v>29533</v>
      </c>
      <c r="B19525" s="292" t="s">
        <v>29532</v>
      </c>
      <c r="C19525" s="292" t="s">
        <v>16</v>
      </c>
      <c r="D19525" s="293">
        <v>0.25</v>
      </c>
    </row>
    <row r="19526" spans="1:4">
      <c r="A19526" s="291" t="s">
        <v>29534</v>
      </c>
      <c r="B19526" s="292" t="s">
        <v>29535</v>
      </c>
      <c r="C19526" s="292" t="s">
        <v>1879</v>
      </c>
      <c r="D19526" s="293">
        <v>180.53</v>
      </c>
    </row>
    <row r="19527" spans="1:4">
      <c r="A19527" s="291" t="s">
        <v>29536</v>
      </c>
      <c r="B19527" s="292" t="s">
        <v>29535</v>
      </c>
      <c r="C19527" s="292" t="s">
        <v>1879</v>
      </c>
      <c r="D19527" s="293">
        <v>174.8</v>
      </c>
    </row>
    <row r="19528" spans="1:4">
      <c r="A19528" s="291" t="s">
        <v>29537</v>
      </c>
      <c r="B19528" s="292" t="s">
        <v>29538</v>
      </c>
      <c r="C19528" s="292" t="s">
        <v>16</v>
      </c>
      <c r="D19528" s="293">
        <v>2.2999999999999998</v>
      </c>
    </row>
    <row r="19529" spans="1:4">
      <c r="A19529" s="291" t="s">
        <v>29539</v>
      </c>
      <c r="B19529" s="292" t="s">
        <v>29538</v>
      </c>
      <c r="C19529" s="292" t="s">
        <v>16</v>
      </c>
      <c r="D19529" s="293">
        <v>2.19</v>
      </c>
    </row>
    <row r="19530" spans="1:4">
      <c r="A19530" s="291" t="s">
        <v>29540</v>
      </c>
      <c r="B19530" s="292" t="s">
        <v>29541</v>
      </c>
      <c r="C19530" s="292" t="s">
        <v>16</v>
      </c>
      <c r="D19530" s="293">
        <v>1.07</v>
      </c>
    </row>
    <row r="19531" spans="1:4">
      <c r="A19531" s="291" t="s">
        <v>29542</v>
      </c>
      <c r="B19531" s="292" t="s">
        <v>29541</v>
      </c>
      <c r="C19531" s="292" t="s">
        <v>16</v>
      </c>
      <c r="D19531" s="293">
        <v>1.04</v>
      </c>
    </row>
    <row r="19532" spans="1:4">
      <c r="A19532" s="291" t="s">
        <v>29543</v>
      </c>
      <c r="B19532" s="292" t="s">
        <v>29544</v>
      </c>
      <c r="C19532" s="292" t="s">
        <v>16</v>
      </c>
      <c r="D19532" s="293">
        <v>3.24</v>
      </c>
    </row>
    <row r="19533" spans="1:4">
      <c r="A19533" s="291" t="s">
        <v>29545</v>
      </c>
      <c r="B19533" s="292" t="s">
        <v>29544</v>
      </c>
      <c r="C19533" s="292" t="s">
        <v>16</v>
      </c>
      <c r="D19533" s="293">
        <v>2.99</v>
      </c>
    </row>
    <row r="19534" spans="1:4">
      <c r="A19534" s="291" t="s">
        <v>29546</v>
      </c>
      <c r="B19534" s="292" t="s">
        <v>29547</v>
      </c>
      <c r="C19534" s="292" t="s">
        <v>16</v>
      </c>
      <c r="D19534" s="293">
        <v>0.5</v>
      </c>
    </row>
    <row r="19535" spans="1:4">
      <c r="A19535" s="291" t="s">
        <v>29548</v>
      </c>
      <c r="B19535" s="292" t="s">
        <v>29547</v>
      </c>
      <c r="C19535" s="292" t="s">
        <v>16</v>
      </c>
      <c r="D19535" s="293">
        <v>0.48</v>
      </c>
    </row>
    <row r="19536" spans="1:4">
      <c r="A19536" s="291" t="s">
        <v>29549</v>
      </c>
      <c r="B19536" s="292" t="s">
        <v>29550</v>
      </c>
      <c r="C19536" s="292" t="s">
        <v>16</v>
      </c>
      <c r="D19536" s="293">
        <v>0.62</v>
      </c>
    </row>
    <row r="19537" spans="1:4">
      <c r="A19537" s="291" t="s">
        <v>29551</v>
      </c>
      <c r="B19537" s="292" t="s">
        <v>29550</v>
      </c>
      <c r="C19537" s="292" t="s">
        <v>16</v>
      </c>
      <c r="D19537" s="293">
        <v>0.6</v>
      </c>
    </row>
    <row r="19538" spans="1:4">
      <c r="A19538" s="291" t="s">
        <v>29552</v>
      </c>
      <c r="B19538" s="292" t="s">
        <v>29553</v>
      </c>
      <c r="C19538" s="292" t="s">
        <v>94</v>
      </c>
      <c r="D19538" s="293">
        <v>14.98</v>
      </c>
    </row>
    <row r="19539" spans="1:4">
      <c r="A19539" s="291" t="s">
        <v>29554</v>
      </c>
      <c r="B19539" s="292" t="s">
        <v>29553</v>
      </c>
      <c r="C19539" s="292" t="s">
        <v>94</v>
      </c>
      <c r="D19539" s="293">
        <v>14.29</v>
      </c>
    </row>
    <row r="19540" spans="1:4">
      <c r="A19540" s="291" t="s">
        <v>29555</v>
      </c>
      <c r="B19540" s="292" t="s">
        <v>29556</v>
      </c>
      <c r="C19540" s="292" t="s">
        <v>94</v>
      </c>
      <c r="D19540" s="293">
        <v>16.649999999999999</v>
      </c>
    </row>
    <row r="19541" spans="1:4">
      <c r="A19541" s="291" t="s">
        <v>29557</v>
      </c>
      <c r="B19541" s="292" t="s">
        <v>29556</v>
      </c>
      <c r="C19541" s="292" t="s">
        <v>94</v>
      </c>
      <c r="D19541" s="293">
        <v>15.88</v>
      </c>
    </row>
    <row r="19542" spans="1:4">
      <c r="A19542" s="291" t="s">
        <v>29558</v>
      </c>
      <c r="B19542" s="292" t="s">
        <v>29559</v>
      </c>
      <c r="C19542" s="292" t="s">
        <v>94</v>
      </c>
      <c r="D19542" s="293">
        <v>18.28</v>
      </c>
    </row>
    <row r="19543" spans="1:4">
      <c r="A19543" s="291" t="s">
        <v>29560</v>
      </c>
      <c r="B19543" s="292" t="s">
        <v>29559</v>
      </c>
      <c r="C19543" s="292" t="s">
        <v>94</v>
      </c>
      <c r="D19543" s="293">
        <v>17.420000000000002</v>
      </c>
    </row>
    <row r="19544" spans="1:4">
      <c r="A19544" s="291" t="s">
        <v>29561</v>
      </c>
      <c r="B19544" s="292" t="s">
        <v>29562</v>
      </c>
      <c r="C19544" s="292" t="s">
        <v>94</v>
      </c>
      <c r="D19544" s="293">
        <v>18.149999999999999</v>
      </c>
    </row>
    <row r="19545" spans="1:4">
      <c r="A19545" s="291" t="s">
        <v>29563</v>
      </c>
      <c r="B19545" s="292" t="s">
        <v>29562</v>
      </c>
      <c r="C19545" s="292" t="s">
        <v>94</v>
      </c>
      <c r="D19545" s="293">
        <v>17.309999999999999</v>
      </c>
    </row>
    <row r="19546" spans="1:4">
      <c r="A19546" s="291" t="s">
        <v>29564</v>
      </c>
      <c r="B19546" s="292" t="s">
        <v>29565</v>
      </c>
      <c r="C19546" s="292" t="s">
        <v>94</v>
      </c>
      <c r="D19546" s="293">
        <v>20.149999999999999</v>
      </c>
    </row>
    <row r="19547" spans="1:4">
      <c r="A19547" s="291" t="s">
        <v>29566</v>
      </c>
      <c r="B19547" s="292" t="s">
        <v>29565</v>
      </c>
      <c r="C19547" s="292" t="s">
        <v>94</v>
      </c>
      <c r="D19547" s="293">
        <v>19.21</v>
      </c>
    </row>
    <row r="19548" spans="1:4">
      <c r="A19548" s="291" t="s">
        <v>29567</v>
      </c>
      <c r="B19548" s="292" t="s">
        <v>29568</v>
      </c>
      <c r="C19548" s="292" t="s">
        <v>94</v>
      </c>
      <c r="D19548" s="293">
        <v>22.12</v>
      </c>
    </row>
    <row r="19549" spans="1:4">
      <c r="A19549" s="291" t="s">
        <v>29569</v>
      </c>
      <c r="B19549" s="292" t="s">
        <v>29568</v>
      </c>
      <c r="C19549" s="292" t="s">
        <v>94</v>
      </c>
      <c r="D19549" s="293">
        <v>21.09</v>
      </c>
    </row>
    <row r="19550" spans="1:4">
      <c r="A19550" s="291" t="s">
        <v>29570</v>
      </c>
      <c r="B19550" s="292" t="s">
        <v>29571</v>
      </c>
      <c r="C19550" s="292" t="s">
        <v>94</v>
      </c>
      <c r="D19550" s="293">
        <v>17.57</v>
      </c>
    </row>
    <row r="19551" spans="1:4">
      <c r="A19551" s="291" t="s">
        <v>29572</v>
      </c>
      <c r="B19551" s="292" t="s">
        <v>29571</v>
      </c>
      <c r="C19551" s="292" t="s">
        <v>94</v>
      </c>
      <c r="D19551" s="293">
        <v>17.07</v>
      </c>
    </row>
    <row r="19552" spans="1:4">
      <c r="A19552" s="291" t="s">
        <v>29573</v>
      </c>
      <c r="B19552" s="292" t="s">
        <v>29574</v>
      </c>
      <c r="C19552" s="292" t="s">
        <v>94</v>
      </c>
      <c r="D19552" s="293">
        <v>20.71</v>
      </c>
    </row>
    <row r="19553" spans="1:4">
      <c r="A19553" s="291" t="s">
        <v>29575</v>
      </c>
      <c r="B19553" s="292" t="s">
        <v>29574</v>
      </c>
      <c r="C19553" s="292" t="s">
        <v>94</v>
      </c>
      <c r="D19553" s="293">
        <v>20.09</v>
      </c>
    </row>
    <row r="19554" spans="1:4">
      <c r="A19554" s="291" t="s">
        <v>29576</v>
      </c>
      <c r="B19554" s="292" t="s">
        <v>29577</v>
      </c>
      <c r="C19554" s="292" t="s">
        <v>94</v>
      </c>
      <c r="D19554" s="293">
        <v>39.32</v>
      </c>
    </row>
    <row r="19555" spans="1:4">
      <c r="A19555" s="291" t="s">
        <v>29578</v>
      </c>
      <c r="B19555" s="292" t="s">
        <v>29577</v>
      </c>
      <c r="C19555" s="292" t="s">
        <v>94</v>
      </c>
      <c r="D19555" s="293">
        <v>38.06</v>
      </c>
    </row>
    <row r="19556" spans="1:4">
      <c r="A19556" s="291" t="s">
        <v>29579</v>
      </c>
      <c r="B19556" s="292" t="s">
        <v>29580</v>
      </c>
      <c r="C19556" s="292" t="s">
        <v>94</v>
      </c>
      <c r="D19556" s="293">
        <v>30.81</v>
      </c>
    </row>
    <row r="19557" spans="1:4">
      <c r="A19557" s="291" t="s">
        <v>29581</v>
      </c>
      <c r="B19557" s="292" t="s">
        <v>29580</v>
      </c>
      <c r="C19557" s="292" t="s">
        <v>94</v>
      </c>
      <c r="D19557" s="293">
        <v>29.75</v>
      </c>
    </row>
    <row r="19558" spans="1:4">
      <c r="A19558" s="291" t="s">
        <v>29582</v>
      </c>
      <c r="B19558" s="292" t="s">
        <v>29583</v>
      </c>
      <c r="C19558" s="292" t="s">
        <v>94</v>
      </c>
      <c r="D19558" s="293">
        <v>11.64</v>
      </c>
    </row>
    <row r="19559" spans="1:4">
      <c r="A19559" s="291" t="s">
        <v>29584</v>
      </c>
      <c r="B19559" s="292" t="s">
        <v>29583</v>
      </c>
      <c r="C19559" s="292" t="s">
        <v>94</v>
      </c>
      <c r="D19559" s="293">
        <v>11.12</v>
      </c>
    </row>
    <row r="19560" spans="1:4">
      <c r="A19560" s="291" t="s">
        <v>29585</v>
      </c>
      <c r="B19560" s="292" t="s">
        <v>29586</v>
      </c>
      <c r="C19560" s="292" t="s">
        <v>94</v>
      </c>
      <c r="D19560" s="293">
        <v>21.4</v>
      </c>
    </row>
    <row r="19561" spans="1:4">
      <c r="A19561" s="291" t="s">
        <v>29587</v>
      </c>
      <c r="B19561" s="292" t="s">
        <v>29586</v>
      </c>
      <c r="C19561" s="292" t="s">
        <v>94</v>
      </c>
      <c r="D19561" s="293">
        <v>20.76</v>
      </c>
    </row>
    <row r="19562" spans="1:4">
      <c r="A19562" s="291" t="s">
        <v>29588</v>
      </c>
      <c r="B19562" s="292" t="s">
        <v>29589</v>
      </c>
      <c r="C19562" s="292" t="s">
        <v>94</v>
      </c>
      <c r="D19562" s="293">
        <v>12.57</v>
      </c>
    </row>
    <row r="19563" spans="1:4">
      <c r="A19563" s="291" t="s">
        <v>29590</v>
      </c>
      <c r="B19563" s="292" t="s">
        <v>29589</v>
      </c>
      <c r="C19563" s="292" t="s">
        <v>94</v>
      </c>
      <c r="D19563" s="293">
        <v>12.05</v>
      </c>
    </row>
    <row r="19564" spans="1:4">
      <c r="A19564" s="291" t="s">
        <v>29591</v>
      </c>
      <c r="B19564" s="292" t="s">
        <v>29592</v>
      </c>
      <c r="C19564" s="292" t="s">
        <v>94</v>
      </c>
      <c r="D19564" s="293">
        <v>247.74</v>
      </c>
    </row>
    <row r="19565" spans="1:4">
      <c r="A19565" s="291" t="s">
        <v>29593</v>
      </c>
      <c r="B19565" s="292" t="s">
        <v>29592</v>
      </c>
      <c r="C19565" s="292" t="s">
        <v>94</v>
      </c>
      <c r="D19565" s="293">
        <v>238.74</v>
      </c>
    </row>
    <row r="19566" spans="1:4">
      <c r="A19566" s="291" t="s">
        <v>29594</v>
      </c>
      <c r="B19566" s="292" t="s">
        <v>29595</v>
      </c>
      <c r="C19566" s="292" t="s">
        <v>94</v>
      </c>
      <c r="D19566" s="293">
        <v>26.02</v>
      </c>
    </row>
    <row r="19567" spans="1:4">
      <c r="A19567" s="291" t="s">
        <v>29596</v>
      </c>
      <c r="B19567" s="292" t="s">
        <v>29595</v>
      </c>
      <c r="C19567" s="292" t="s">
        <v>94</v>
      </c>
      <c r="D19567" s="293">
        <v>25.23</v>
      </c>
    </row>
    <row r="19568" spans="1:4">
      <c r="A19568" s="291" t="s">
        <v>29597</v>
      </c>
      <c r="B19568" s="292" t="s">
        <v>29598</v>
      </c>
      <c r="C19568" s="292" t="s">
        <v>94</v>
      </c>
      <c r="D19568" s="293">
        <v>16.05</v>
      </c>
    </row>
    <row r="19569" spans="1:4">
      <c r="A19569" s="291" t="s">
        <v>29599</v>
      </c>
      <c r="B19569" s="292" t="s">
        <v>29598</v>
      </c>
      <c r="C19569" s="292" t="s">
        <v>94</v>
      </c>
      <c r="D19569" s="293">
        <v>15.39</v>
      </c>
    </row>
    <row r="19570" spans="1:4">
      <c r="A19570" s="291" t="s">
        <v>29600</v>
      </c>
      <c r="B19570" s="292" t="s">
        <v>29601</v>
      </c>
      <c r="C19570" s="292" t="s">
        <v>94</v>
      </c>
      <c r="D19570" s="293">
        <v>17.21</v>
      </c>
    </row>
    <row r="19571" spans="1:4">
      <c r="A19571" s="291" t="s">
        <v>29602</v>
      </c>
      <c r="B19571" s="292" t="s">
        <v>29601</v>
      </c>
      <c r="C19571" s="292" t="s">
        <v>94</v>
      </c>
      <c r="D19571" s="293">
        <v>16.54</v>
      </c>
    </row>
    <row r="19572" spans="1:4">
      <c r="A19572" s="291" t="s">
        <v>29603</v>
      </c>
      <c r="B19572" s="292" t="s">
        <v>29604</v>
      </c>
      <c r="C19572" s="292" t="s">
        <v>94</v>
      </c>
      <c r="D19572" s="293">
        <v>15.3</v>
      </c>
    </row>
    <row r="19573" spans="1:4">
      <c r="A19573" s="291" t="s">
        <v>29605</v>
      </c>
      <c r="B19573" s="292" t="s">
        <v>29604</v>
      </c>
      <c r="C19573" s="292" t="s">
        <v>94</v>
      </c>
      <c r="D19573" s="293">
        <v>14.63</v>
      </c>
    </row>
    <row r="19574" spans="1:4">
      <c r="A19574" s="291" t="s">
        <v>29606</v>
      </c>
      <c r="B19574" s="292" t="s">
        <v>29607</v>
      </c>
      <c r="C19574" s="292" t="s">
        <v>94</v>
      </c>
      <c r="D19574" s="293">
        <v>11</v>
      </c>
    </row>
    <row r="19575" spans="1:4">
      <c r="A19575" s="291" t="s">
        <v>29608</v>
      </c>
      <c r="B19575" s="292" t="s">
        <v>29607</v>
      </c>
      <c r="C19575" s="292" t="s">
        <v>94</v>
      </c>
      <c r="D19575" s="293">
        <v>10.55</v>
      </c>
    </row>
    <row r="19576" spans="1:4">
      <c r="A19576" s="291" t="s">
        <v>29609</v>
      </c>
      <c r="B19576" s="292" t="s">
        <v>29610</v>
      </c>
      <c r="C19576" s="292" t="s">
        <v>94</v>
      </c>
      <c r="D19576" s="293">
        <v>11.02</v>
      </c>
    </row>
    <row r="19577" spans="1:4">
      <c r="A19577" s="291" t="s">
        <v>29611</v>
      </c>
      <c r="B19577" s="292" t="s">
        <v>29610</v>
      </c>
      <c r="C19577" s="292" t="s">
        <v>94</v>
      </c>
      <c r="D19577" s="293">
        <v>10.6</v>
      </c>
    </row>
    <row r="19578" spans="1:4">
      <c r="A19578" s="291" t="s">
        <v>29612</v>
      </c>
      <c r="B19578" s="292" t="s">
        <v>29613</v>
      </c>
      <c r="C19578" s="292" t="s">
        <v>94</v>
      </c>
      <c r="D19578" s="293">
        <v>17.21</v>
      </c>
    </row>
    <row r="19579" spans="1:4">
      <c r="A19579" s="291" t="s">
        <v>29614</v>
      </c>
      <c r="B19579" s="292" t="s">
        <v>29613</v>
      </c>
      <c r="C19579" s="292" t="s">
        <v>94</v>
      </c>
      <c r="D19579" s="293">
        <v>16.54</v>
      </c>
    </row>
    <row r="19580" spans="1:4">
      <c r="A19580" s="291" t="s">
        <v>29615</v>
      </c>
      <c r="B19580" s="292" t="s">
        <v>29616</v>
      </c>
      <c r="C19580" s="292" t="s">
        <v>94</v>
      </c>
      <c r="D19580" s="293">
        <v>15.3</v>
      </c>
    </row>
    <row r="19581" spans="1:4">
      <c r="A19581" s="291" t="s">
        <v>29617</v>
      </c>
      <c r="B19581" s="292" t="s">
        <v>29616</v>
      </c>
      <c r="C19581" s="292" t="s">
        <v>94</v>
      </c>
      <c r="D19581" s="293">
        <v>14.63</v>
      </c>
    </row>
    <row r="19582" spans="1:4">
      <c r="A19582" s="291" t="s">
        <v>29618</v>
      </c>
      <c r="B19582" s="292" t="s">
        <v>29619</v>
      </c>
      <c r="C19582" s="292" t="s">
        <v>94</v>
      </c>
      <c r="D19582" s="293">
        <v>26.45</v>
      </c>
    </row>
    <row r="19583" spans="1:4">
      <c r="A19583" s="291" t="s">
        <v>29620</v>
      </c>
      <c r="B19583" s="292" t="s">
        <v>29619</v>
      </c>
      <c r="C19583" s="292" t="s">
        <v>94</v>
      </c>
      <c r="D19583" s="293">
        <v>25.62</v>
      </c>
    </row>
    <row r="19584" spans="1:4">
      <c r="A19584" s="291" t="s">
        <v>29621</v>
      </c>
      <c r="B19584" s="292" t="s">
        <v>29622</v>
      </c>
      <c r="C19584" s="292" t="s">
        <v>16</v>
      </c>
      <c r="D19584" s="293">
        <v>0.59</v>
      </c>
    </row>
    <row r="19585" spans="1:4">
      <c r="A19585" s="291" t="s">
        <v>29623</v>
      </c>
      <c r="B19585" s="292" t="s">
        <v>29622</v>
      </c>
      <c r="C19585" s="292" t="s">
        <v>16</v>
      </c>
      <c r="D19585" s="293">
        <v>0.56999999999999995</v>
      </c>
    </row>
    <row r="19586" spans="1:4">
      <c r="A19586" s="291" t="s">
        <v>29624</v>
      </c>
      <c r="B19586" s="292" t="s">
        <v>29625</v>
      </c>
      <c r="C19586" s="292" t="s">
        <v>16</v>
      </c>
      <c r="D19586" s="293">
        <v>0.39</v>
      </c>
    </row>
    <row r="19587" spans="1:4">
      <c r="A19587" s="291" t="s">
        <v>29626</v>
      </c>
      <c r="B19587" s="292" t="s">
        <v>29625</v>
      </c>
      <c r="C19587" s="292" t="s">
        <v>16</v>
      </c>
      <c r="D19587" s="293">
        <v>0.37</v>
      </c>
    </row>
    <row r="19588" spans="1:4">
      <c r="A19588" s="291" t="s">
        <v>29627</v>
      </c>
      <c r="B19588" s="292" t="s">
        <v>29628</v>
      </c>
      <c r="C19588" s="292" t="s">
        <v>94</v>
      </c>
      <c r="D19588" s="293">
        <v>59.61</v>
      </c>
    </row>
    <row r="19589" spans="1:4">
      <c r="A19589" s="291" t="s">
        <v>29629</v>
      </c>
      <c r="B19589" s="292" t="s">
        <v>29628</v>
      </c>
      <c r="C19589" s="292" t="s">
        <v>94</v>
      </c>
      <c r="D19589" s="293">
        <v>57.18</v>
      </c>
    </row>
    <row r="19590" spans="1:4">
      <c r="A19590" s="291" t="s">
        <v>29630</v>
      </c>
      <c r="B19590" s="292" t="s">
        <v>29631</v>
      </c>
      <c r="C19590" s="292" t="s">
        <v>94</v>
      </c>
      <c r="D19590" s="293">
        <v>103.51</v>
      </c>
    </row>
    <row r="19591" spans="1:4">
      <c r="A19591" s="291" t="s">
        <v>29632</v>
      </c>
      <c r="B19591" s="292" t="s">
        <v>29631</v>
      </c>
      <c r="C19591" s="292" t="s">
        <v>94</v>
      </c>
      <c r="D19591" s="293">
        <v>98.65</v>
      </c>
    </row>
    <row r="19592" spans="1:4">
      <c r="A19592" s="291" t="s">
        <v>29633</v>
      </c>
      <c r="B19592" s="292" t="s">
        <v>29634</v>
      </c>
      <c r="C19592" s="292" t="s">
        <v>94</v>
      </c>
      <c r="D19592" s="293">
        <v>48.89</v>
      </c>
    </row>
    <row r="19593" spans="1:4">
      <c r="A19593" s="291" t="s">
        <v>29635</v>
      </c>
      <c r="B19593" s="292" t="s">
        <v>29634</v>
      </c>
      <c r="C19593" s="292" t="s">
        <v>94</v>
      </c>
      <c r="D19593" s="293">
        <v>45.87</v>
      </c>
    </row>
    <row r="19594" spans="1:4">
      <c r="A19594" s="291" t="s">
        <v>29636</v>
      </c>
      <c r="B19594" s="292" t="s">
        <v>29637</v>
      </c>
      <c r="C19594" s="292" t="s">
        <v>94</v>
      </c>
      <c r="D19594" s="293">
        <v>54.61</v>
      </c>
    </row>
    <row r="19595" spans="1:4">
      <c r="A19595" s="291" t="s">
        <v>29638</v>
      </c>
      <c r="B19595" s="292" t="s">
        <v>29637</v>
      </c>
      <c r="C19595" s="292" t="s">
        <v>94</v>
      </c>
      <c r="D19595" s="293">
        <v>52.78</v>
      </c>
    </row>
    <row r="19596" spans="1:4">
      <c r="A19596" s="291" t="s">
        <v>29639</v>
      </c>
      <c r="B19596" s="292" t="s">
        <v>29640</v>
      </c>
      <c r="C19596" s="292" t="s">
        <v>94</v>
      </c>
      <c r="D19596" s="293">
        <v>306.27999999999997</v>
      </c>
    </row>
    <row r="19597" spans="1:4">
      <c r="A19597" s="291" t="s">
        <v>29641</v>
      </c>
      <c r="B19597" s="292" t="s">
        <v>29640</v>
      </c>
      <c r="C19597" s="292" t="s">
        <v>94</v>
      </c>
      <c r="D19597" s="293">
        <v>298.42</v>
      </c>
    </row>
    <row r="19598" spans="1:4">
      <c r="A19598" s="291" t="s">
        <v>29642</v>
      </c>
      <c r="B19598" s="292" t="s">
        <v>29643</v>
      </c>
      <c r="C19598" s="292" t="s">
        <v>94</v>
      </c>
      <c r="D19598" s="293">
        <v>121.59</v>
      </c>
    </row>
    <row r="19599" spans="1:4">
      <c r="A19599" s="291" t="s">
        <v>29644</v>
      </c>
      <c r="B19599" s="292" t="s">
        <v>29643</v>
      </c>
      <c r="C19599" s="292" t="s">
        <v>94</v>
      </c>
      <c r="D19599" s="293">
        <v>116.32</v>
      </c>
    </row>
    <row r="19600" spans="1:4">
      <c r="A19600" s="291" t="s">
        <v>29645</v>
      </c>
      <c r="B19600" s="292" t="s">
        <v>29646</v>
      </c>
      <c r="C19600" s="292" t="s">
        <v>94</v>
      </c>
      <c r="D19600" s="293">
        <v>424.13</v>
      </c>
    </row>
    <row r="19601" spans="1:4">
      <c r="A19601" s="291" t="s">
        <v>29647</v>
      </c>
      <c r="B19601" s="292" t="s">
        <v>29646</v>
      </c>
      <c r="C19601" s="292" t="s">
        <v>94</v>
      </c>
      <c r="D19601" s="293">
        <v>412.9</v>
      </c>
    </row>
    <row r="19602" spans="1:4">
      <c r="A19602" s="291" t="s">
        <v>29648</v>
      </c>
      <c r="B19602" s="292" t="s">
        <v>29649</v>
      </c>
      <c r="C19602" s="292" t="s">
        <v>16</v>
      </c>
      <c r="D19602" s="293">
        <v>1.02</v>
      </c>
    </row>
    <row r="19603" spans="1:4">
      <c r="A19603" s="291" t="s">
        <v>29650</v>
      </c>
      <c r="B19603" s="292" t="s">
        <v>29649</v>
      </c>
      <c r="C19603" s="292" t="s">
        <v>16</v>
      </c>
      <c r="D19603" s="293">
        <v>0.99</v>
      </c>
    </row>
    <row r="19604" spans="1:4">
      <c r="A19604" s="291" t="s">
        <v>29651</v>
      </c>
      <c r="B19604" s="292" t="s">
        <v>29652</v>
      </c>
      <c r="C19604" s="292" t="s">
        <v>16</v>
      </c>
      <c r="D19604" s="293">
        <v>3.69</v>
      </c>
    </row>
    <row r="19605" spans="1:4">
      <c r="A19605" s="291" t="s">
        <v>29653</v>
      </c>
      <c r="B19605" s="292" t="s">
        <v>29652</v>
      </c>
      <c r="C19605" s="292" t="s">
        <v>16</v>
      </c>
      <c r="D19605" s="293">
        <v>3.57</v>
      </c>
    </row>
    <row r="19606" spans="1:4">
      <c r="A19606" s="291" t="s">
        <v>29654</v>
      </c>
      <c r="B19606" s="292" t="s">
        <v>29655</v>
      </c>
      <c r="C19606" s="292" t="s">
        <v>16</v>
      </c>
      <c r="D19606" s="293">
        <v>5.98</v>
      </c>
    </row>
    <row r="19607" spans="1:4">
      <c r="A19607" s="291" t="s">
        <v>29656</v>
      </c>
      <c r="B19607" s="292" t="s">
        <v>29655</v>
      </c>
      <c r="C19607" s="292" t="s">
        <v>16</v>
      </c>
      <c r="D19607" s="293">
        <v>5.77</v>
      </c>
    </row>
    <row r="19608" spans="1:4">
      <c r="A19608" s="291" t="s">
        <v>29657</v>
      </c>
      <c r="B19608" s="292" t="s">
        <v>29658</v>
      </c>
      <c r="C19608" s="292" t="s">
        <v>94</v>
      </c>
      <c r="D19608" s="293">
        <v>226.1</v>
      </c>
    </row>
    <row r="19609" spans="1:4">
      <c r="A19609" s="291" t="s">
        <v>29659</v>
      </c>
      <c r="B19609" s="292" t="s">
        <v>29658</v>
      </c>
      <c r="C19609" s="292" t="s">
        <v>94</v>
      </c>
      <c r="D19609" s="293">
        <v>219.7</v>
      </c>
    </row>
    <row r="19610" spans="1:4">
      <c r="A19610" s="291" t="s">
        <v>29660</v>
      </c>
      <c r="B19610" s="292" t="s">
        <v>29661</v>
      </c>
      <c r="C19610" s="292" t="s">
        <v>94</v>
      </c>
      <c r="D19610" s="293">
        <v>183.92</v>
      </c>
    </row>
    <row r="19611" spans="1:4">
      <c r="A19611" s="291" t="s">
        <v>29662</v>
      </c>
      <c r="B19611" s="292" t="s">
        <v>29661</v>
      </c>
      <c r="C19611" s="292" t="s">
        <v>94</v>
      </c>
      <c r="D19611" s="293">
        <v>179.77</v>
      </c>
    </row>
    <row r="19612" spans="1:4">
      <c r="A19612" s="291" t="s">
        <v>29663</v>
      </c>
      <c r="B19612" s="292" t="s">
        <v>29664</v>
      </c>
      <c r="C19612" s="292" t="s">
        <v>94</v>
      </c>
      <c r="D19612" s="293">
        <v>42.18</v>
      </c>
    </row>
    <row r="19613" spans="1:4">
      <c r="A19613" s="291" t="s">
        <v>29665</v>
      </c>
      <c r="B19613" s="292" t="s">
        <v>29664</v>
      </c>
      <c r="C19613" s="292" t="s">
        <v>94</v>
      </c>
      <c r="D19613" s="293">
        <v>39.93</v>
      </c>
    </row>
    <row r="19614" spans="1:4">
      <c r="A19614" s="291" t="s">
        <v>29666</v>
      </c>
      <c r="B19614" s="292" t="s">
        <v>29667</v>
      </c>
      <c r="C19614" s="292" t="s">
        <v>94</v>
      </c>
      <c r="D19614" s="293">
        <v>148.13999999999999</v>
      </c>
    </row>
    <row r="19615" spans="1:4">
      <c r="A19615" s="291" t="s">
        <v>29668</v>
      </c>
      <c r="B19615" s="292" t="s">
        <v>29667</v>
      </c>
      <c r="C19615" s="292" t="s">
        <v>94</v>
      </c>
      <c r="D19615" s="293">
        <v>130.16</v>
      </c>
    </row>
    <row r="19616" spans="1:4">
      <c r="A19616" s="291" t="s">
        <v>29669</v>
      </c>
      <c r="B19616" s="292" t="s">
        <v>29670</v>
      </c>
      <c r="C19616" s="292" t="s">
        <v>94</v>
      </c>
      <c r="D19616" s="293">
        <v>318.44</v>
      </c>
    </row>
    <row r="19617" spans="1:4">
      <c r="A19617" s="291" t="s">
        <v>29671</v>
      </c>
      <c r="B19617" s="292" t="s">
        <v>29670</v>
      </c>
      <c r="C19617" s="292" t="s">
        <v>94</v>
      </c>
      <c r="D19617" s="293">
        <v>308.83</v>
      </c>
    </row>
    <row r="19618" spans="1:4">
      <c r="A19618" s="291" t="s">
        <v>29672</v>
      </c>
      <c r="B19618" s="292" t="s">
        <v>29673</v>
      </c>
      <c r="C19618" s="292" t="s">
        <v>16</v>
      </c>
      <c r="D19618" s="293">
        <v>1.76</v>
      </c>
    </row>
    <row r="19619" spans="1:4">
      <c r="A19619" s="291" t="s">
        <v>29674</v>
      </c>
      <c r="B19619" s="292" t="s">
        <v>29673</v>
      </c>
      <c r="C19619" s="292" t="s">
        <v>16</v>
      </c>
      <c r="D19619" s="293">
        <v>1.7</v>
      </c>
    </row>
    <row r="19620" spans="1:4">
      <c r="A19620" s="291" t="s">
        <v>29675</v>
      </c>
      <c r="B19620" s="292" t="s">
        <v>29676</v>
      </c>
      <c r="C19620" s="292" t="s">
        <v>16</v>
      </c>
      <c r="D19620" s="293">
        <v>3.34</v>
      </c>
    </row>
    <row r="19621" spans="1:4">
      <c r="A19621" s="291" t="s">
        <v>29677</v>
      </c>
      <c r="B19621" s="292" t="s">
        <v>29676</v>
      </c>
      <c r="C19621" s="292" t="s">
        <v>16</v>
      </c>
      <c r="D19621" s="293">
        <v>3.21</v>
      </c>
    </row>
    <row r="19622" spans="1:4">
      <c r="A19622" s="291" t="s">
        <v>29678</v>
      </c>
      <c r="B19622" s="292" t="s">
        <v>29679</v>
      </c>
      <c r="C19622" s="292" t="s">
        <v>16</v>
      </c>
      <c r="D19622" s="293">
        <v>4.26</v>
      </c>
    </row>
    <row r="19623" spans="1:4">
      <c r="A19623" s="291" t="s">
        <v>29680</v>
      </c>
      <c r="B19623" s="292" t="s">
        <v>29679</v>
      </c>
      <c r="C19623" s="292" t="s">
        <v>16</v>
      </c>
      <c r="D19623" s="293">
        <v>4.1100000000000003</v>
      </c>
    </row>
    <row r="19624" spans="1:4">
      <c r="A19624" s="291" t="s">
        <v>29681</v>
      </c>
      <c r="B19624" s="292" t="s">
        <v>29682</v>
      </c>
      <c r="C19624" s="292" t="s">
        <v>16</v>
      </c>
      <c r="D19624" s="293">
        <v>5.4</v>
      </c>
    </row>
    <row r="19625" spans="1:4">
      <c r="A19625" s="291" t="s">
        <v>29683</v>
      </c>
      <c r="B19625" s="292" t="s">
        <v>29682</v>
      </c>
      <c r="C19625" s="292" t="s">
        <v>16</v>
      </c>
      <c r="D19625" s="293">
        <v>5.2</v>
      </c>
    </row>
    <row r="19626" spans="1:4">
      <c r="A19626" s="291" t="s">
        <v>29684</v>
      </c>
      <c r="B19626" s="292" t="s">
        <v>29685</v>
      </c>
      <c r="C19626" s="292" t="s">
        <v>94</v>
      </c>
      <c r="D19626" s="293">
        <v>60.25</v>
      </c>
    </row>
    <row r="19627" spans="1:4">
      <c r="A19627" s="291" t="s">
        <v>29686</v>
      </c>
      <c r="B19627" s="292" t="s">
        <v>29685</v>
      </c>
      <c r="C19627" s="292" t="s">
        <v>94</v>
      </c>
      <c r="D19627" s="293">
        <v>55.62</v>
      </c>
    </row>
    <row r="19628" spans="1:4">
      <c r="A19628" s="291" t="s">
        <v>29687</v>
      </c>
      <c r="B19628" s="292" t="s">
        <v>29688</v>
      </c>
      <c r="C19628" s="292" t="s">
        <v>94</v>
      </c>
      <c r="D19628" s="293">
        <v>49.3</v>
      </c>
    </row>
    <row r="19629" spans="1:4">
      <c r="A19629" s="291" t="s">
        <v>29689</v>
      </c>
      <c r="B19629" s="292" t="s">
        <v>29688</v>
      </c>
      <c r="C19629" s="292" t="s">
        <v>94</v>
      </c>
      <c r="D19629" s="293">
        <v>45.64</v>
      </c>
    </row>
    <row r="19630" spans="1:4">
      <c r="A19630" s="291" t="s">
        <v>29690</v>
      </c>
      <c r="B19630" s="292" t="s">
        <v>29691</v>
      </c>
      <c r="C19630" s="292" t="s">
        <v>94</v>
      </c>
      <c r="D19630" s="293">
        <v>707.14</v>
      </c>
    </row>
    <row r="19631" spans="1:4">
      <c r="A19631" s="291" t="s">
        <v>29692</v>
      </c>
      <c r="B19631" s="292" t="s">
        <v>29691</v>
      </c>
      <c r="C19631" s="292" t="s">
        <v>94</v>
      </c>
      <c r="D19631" s="293">
        <v>635.85</v>
      </c>
    </row>
    <row r="19632" spans="1:4">
      <c r="A19632" s="291" t="s">
        <v>29693</v>
      </c>
      <c r="B19632" s="292" t="s">
        <v>29694</v>
      </c>
      <c r="C19632" s="292" t="s">
        <v>63</v>
      </c>
      <c r="D19632" s="293">
        <v>2.61</v>
      </c>
    </row>
    <row r="19633" spans="1:4">
      <c r="A19633" s="291" t="s">
        <v>29695</v>
      </c>
      <c r="B19633" s="292" t="s">
        <v>29694</v>
      </c>
      <c r="C19633" s="292" t="s">
        <v>63</v>
      </c>
      <c r="D19633" s="293">
        <v>2.4</v>
      </c>
    </row>
    <row r="19634" spans="1:4">
      <c r="A19634" s="291" t="s">
        <v>29696</v>
      </c>
      <c r="B19634" s="292" t="s">
        <v>29697</v>
      </c>
      <c r="C19634" s="292" t="s">
        <v>94</v>
      </c>
      <c r="D19634" s="293">
        <v>4.34</v>
      </c>
    </row>
    <row r="19635" spans="1:4">
      <c r="A19635" s="291" t="s">
        <v>29698</v>
      </c>
      <c r="B19635" s="292" t="s">
        <v>29697</v>
      </c>
      <c r="C19635" s="292" t="s">
        <v>94</v>
      </c>
      <c r="D19635" s="293">
        <v>4.12</v>
      </c>
    </row>
    <row r="19636" spans="1:4">
      <c r="A19636" s="291" t="s">
        <v>29699</v>
      </c>
      <c r="B19636" s="292" t="s">
        <v>29700</v>
      </c>
      <c r="C19636" s="292" t="s">
        <v>94</v>
      </c>
      <c r="D19636" s="293">
        <v>17.420000000000002</v>
      </c>
    </row>
    <row r="19637" spans="1:4">
      <c r="A19637" s="291" t="s">
        <v>29701</v>
      </c>
      <c r="B19637" s="292" t="s">
        <v>29700</v>
      </c>
      <c r="C19637" s="292" t="s">
        <v>94</v>
      </c>
      <c r="D19637" s="293">
        <v>15.09</v>
      </c>
    </row>
    <row r="19638" spans="1:4">
      <c r="A19638" s="291" t="s">
        <v>29702</v>
      </c>
      <c r="B19638" s="292" t="s">
        <v>29703</v>
      </c>
      <c r="C19638" s="292" t="s">
        <v>63</v>
      </c>
      <c r="D19638" s="293">
        <v>1.49</v>
      </c>
    </row>
    <row r="19639" spans="1:4">
      <c r="A19639" s="291" t="s">
        <v>29704</v>
      </c>
      <c r="B19639" s="292" t="s">
        <v>29703</v>
      </c>
      <c r="C19639" s="292" t="s">
        <v>63</v>
      </c>
      <c r="D19639" s="293">
        <v>1.29</v>
      </c>
    </row>
    <row r="19640" spans="1:4">
      <c r="A19640" s="291" t="s">
        <v>29705</v>
      </c>
      <c r="B19640" s="292" t="s">
        <v>29706</v>
      </c>
      <c r="C19640" s="292" t="s">
        <v>16</v>
      </c>
      <c r="D19640" s="293">
        <v>1.59</v>
      </c>
    </row>
    <row r="19641" spans="1:4">
      <c r="A19641" s="291" t="s">
        <v>29707</v>
      </c>
      <c r="B19641" s="292" t="s">
        <v>29706</v>
      </c>
      <c r="C19641" s="292" t="s">
        <v>16</v>
      </c>
      <c r="D19641" s="293">
        <v>1.38</v>
      </c>
    </row>
    <row r="19642" spans="1:4">
      <c r="A19642" s="291" t="s">
        <v>29708</v>
      </c>
      <c r="B19642" s="292" t="s">
        <v>29709</v>
      </c>
      <c r="C19642" s="292" t="s">
        <v>1810</v>
      </c>
      <c r="D19642" s="293">
        <v>398.19</v>
      </c>
    </row>
    <row r="19643" spans="1:4">
      <c r="A19643" s="291" t="s">
        <v>29710</v>
      </c>
      <c r="B19643" s="292" t="s">
        <v>29709</v>
      </c>
      <c r="C19643" s="292" t="s">
        <v>1810</v>
      </c>
      <c r="D19643" s="293">
        <v>345.05</v>
      </c>
    </row>
    <row r="19644" spans="1:4">
      <c r="A19644" s="291" t="s">
        <v>29711</v>
      </c>
      <c r="B19644" s="292" t="s">
        <v>29712</v>
      </c>
      <c r="C19644" s="292" t="s">
        <v>58</v>
      </c>
      <c r="D19644" s="293">
        <v>25.08</v>
      </c>
    </row>
    <row r="19645" spans="1:4">
      <c r="A19645" s="291" t="s">
        <v>29713</v>
      </c>
      <c r="B19645" s="292" t="s">
        <v>29712</v>
      </c>
      <c r="C19645" s="292" t="s">
        <v>58</v>
      </c>
      <c r="D19645" s="293">
        <v>21.73</v>
      </c>
    </row>
    <row r="19646" spans="1:4">
      <c r="A19646" s="291" t="s">
        <v>29714</v>
      </c>
      <c r="B19646" s="292" t="s">
        <v>29715</v>
      </c>
      <c r="C19646" s="292" t="s">
        <v>58</v>
      </c>
      <c r="D19646" s="293">
        <v>20.3</v>
      </c>
    </row>
    <row r="19647" spans="1:4">
      <c r="A19647" s="291" t="s">
        <v>29716</v>
      </c>
      <c r="B19647" s="292" t="s">
        <v>29715</v>
      </c>
      <c r="C19647" s="292" t="s">
        <v>58</v>
      </c>
      <c r="D19647" s="293">
        <v>17.59</v>
      </c>
    </row>
    <row r="19648" spans="1:4">
      <c r="A19648" s="291" t="s">
        <v>29717</v>
      </c>
      <c r="B19648" s="292" t="s">
        <v>29718</v>
      </c>
      <c r="C19648" s="292" t="s">
        <v>63</v>
      </c>
      <c r="D19648" s="293">
        <v>1.19</v>
      </c>
    </row>
    <row r="19649" spans="1:4">
      <c r="A19649" s="291" t="s">
        <v>29719</v>
      </c>
      <c r="B19649" s="292" t="s">
        <v>29718</v>
      </c>
      <c r="C19649" s="292" t="s">
        <v>63</v>
      </c>
      <c r="D19649" s="293">
        <v>1.03</v>
      </c>
    </row>
    <row r="19650" spans="1:4">
      <c r="A19650" s="291" t="s">
        <v>29720</v>
      </c>
      <c r="B19650" s="292" t="s">
        <v>29721</v>
      </c>
      <c r="C19650" s="292" t="s">
        <v>94</v>
      </c>
      <c r="D19650" s="293">
        <v>21.7</v>
      </c>
    </row>
    <row r="19651" spans="1:4">
      <c r="A19651" s="291" t="s">
        <v>29722</v>
      </c>
      <c r="B19651" s="292" t="s">
        <v>29721</v>
      </c>
      <c r="C19651" s="292" t="s">
        <v>94</v>
      </c>
      <c r="D19651" s="293">
        <v>18.8</v>
      </c>
    </row>
    <row r="19652" spans="1:4">
      <c r="A19652" s="291" t="s">
        <v>29723</v>
      </c>
      <c r="B19652" s="292" t="s">
        <v>29724</v>
      </c>
      <c r="C19652" s="292" t="s">
        <v>94</v>
      </c>
      <c r="D19652" s="293">
        <v>33.42</v>
      </c>
    </row>
    <row r="19653" spans="1:4">
      <c r="A19653" s="291" t="s">
        <v>29725</v>
      </c>
      <c r="B19653" s="292" t="s">
        <v>29724</v>
      </c>
      <c r="C19653" s="292" t="s">
        <v>94</v>
      </c>
      <c r="D19653" s="293">
        <v>30.21</v>
      </c>
    </row>
    <row r="19654" spans="1:4">
      <c r="A19654" s="291" t="s">
        <v>29726</v>
      </c>
      <c r="B19654" s="292" t="s">
        <v>29727</v>
      </c>
      <c r="C19654" s="292" t="s">
        <v>94</v>
      </c>
      <c r="D19654" s="293">
        <v>98.25</v>
      </c>
    </row>
    <row r="19655" spans="1:4">
      <c r="A19655" s="291" t="s">
        <v>29728</v>
      </c>
      <c r="B19655" s="292" t="s">
        <v>29727</v>
      </c>
      <c r="C19655" s="292" t="s">
        <v>94</v>
      </c>
      <c r="D19655" s="293">
        <v>85.5</v>
      </c>
    </row>
    <row r="19656" spans="1:4">
      <c r="A19656" s="291" t="s">
        <v>29729</v>
      </c>
      <c r="B19656" s="292" t="s">
        <v>29730</v>
      </c>
      <c r="C19656" s="292" t="s">
        <v>58</v>
      </c>
      <c r="D19656" s="293">
        <v>10.75</v>
      </c>
    </row>
    <row r="19657" spans="1:4">
      <c r="A19657" s="291" t="s">
        <v>29731</v>
      </c>
      <c r="B19657" s="292" t="s">
        <v>29730</v>
      </c>
      <c r="C19657" s="292" t="s">
        <v>58</v>
      </c>
      <c r="D19657" s="293">
        <v>9.31</v>
      </c>
    </row>
    <row r="19658" spans="1:4">
      <c r="A19658" s="291" t="s">
        <v>29732</v>
      </c>
      <c r="B19658" s="292" t="s">
        <v>29733</v>
      </c>
      <c r="C19658" s="292" t="s">
        <v>63</v>
      </c>
      <c r="D19658" s="293">
        <v>14.93</v>
      </c>
    </row>
    <row r="19659" spans="1:4">
      <c r="A19659" s="291" t="s">
        <v>29734</v>
      </c>
      <c r="B19659" s="292" t="s">
        <v>29733</v>
      </c>
      <c r="C19659" s="292" t="s">
        <v>63</v>
      </c>
      <c r="D19659" s="293">
        <v>12.93</v>
      </c>
    </row>
    <row r="19660" spans="1:4">
      <c r="A19660" s="291" t="s">
        <v>88</v>
      </c>
      <c r="B19660" s="292" t="s">
        <v>89</v>
      </c>
      <c r="C19660" s="292" t="s">
        <v>63</v>
      </c>
      <c r="D19660" s="293">
        <v>4.42</v>
      </c>
    </row>
    <row r="19661" spans="1:4">
      <c r="A19661" s="291" t="s">
        <v>559</v>
      </c>
      <c r="B19661" s="292" t="s">
        <v>89</v>
      </c>
      <c r="C19661" s="292" t="s">
        <v>63</v>
      </c>
      <c r="D19661" s="293">
        <v>3.94</v>
      </c>
    </row>
    <row r="19662" spans="1:4">
      <c r="A19662" s="291" t="s">
        <v>29735</v>
      </c>
      <c r="B19662" s="292" t="s">
        <v>29736</v>
      </c>
      <c r="C19662" s="292" t="s">
        <v>58</v>
      </c>
      <c r="D19662" s="293">
        <v>11.94</v>
      </c>
    </row>
    <row r="19663" spans="1:4">
      <c r="A19663" s="291" t="s">
        <v>29737</v>
      </c>
      <c r="B19663" s="292" t="s">
        <v>29736</v>
      </c>
      <c r="C19663" s="292" t="s">
        <v>58</v>
      </c>
      <c r="D19663" s="293">
        <v>10.35</v>
      </c>
    </row>
    <row r="19664" spans="1:4">
      <c r="A19664" s="291" t="s">
        <v>29738</v>
      </c>
      <c r="B19664" s="292" t="s">
        <v>29739</v>
      </c>
      <c r="C19664" s="292" t="s">
        <v>63</v>
      </c>
      <c r="D19664" s="293">
        <v>14.93</v>
      </c>
    </row>
    <row r="19665" spans="1:4">
      <c r="A19665" s="291" t="s">
        <v>29740</v>
      </c>
      <c r="B19665" s="292" t="s">
        <v>29739</v>
      </c>
      <c r="C19665" s="292" t="s">
        <v>63</v>
      </c>
      <c r="D19665" s="293">
        <v>12.93</v>
      </c>
    </row>
    <row r="19666" spans="1:4">
      <c r="A19666" s="291" t="s">
        <v>29741</v>
      </c>
      <c r="B19666" s="292" t="s">
        <v>29742</v>
      </c>
      <c r="C19666" s="292" t="s">
        <v>63</v>
      </c>
      <c r="D19666" s="293">
        <v>23.89</v>
      </c>
    </row>
    <row r="19667" spans="1:4">
      <c r="A19667" s="291" t="s">
        <v>29743</v>
      </c>
      <c r="B19667" s="292" t="s">
        <v>29742</v>
      </c>
      <c r="C19667" s="292" t="s">
        <v>63</v>
      </c>
      <c r="D19667" s="293">
        <v>20.7</v>
      </c>
    </row>
    <row r="19668" spans="1:4">
      <c r="A19668" s="291" t="s">
        <v>29744</v>
      </c>
      <c r="B19668" s="292" t="s">
        <v>29745</v>
      </c>
      <c r="C19668" s="292" t="s">
        <v>63</v>
      </c>
      <c r="D19668" s="293">
        <v>17.91</v>
      </c>
    </row>
    <row r="19669" spans="1:4">
      <c r="A19669" s="291" t="s">
        <v>29746</v>
      </c>
      <c r="B19669" s="292" t="s">
        <v>29745</v>
      </c>
      <c r="C19669" s="292" t="s">
        <v>63</v>
      </c>
      <c r="D19669" s="293">
        <v>15.52</v>
      </c>
    </row>
    <row r="19670" spans="1:4">
      <c r="A19670" s="291" t="s">
        <v>29747</v>
      </c>
      <c r="B19670" s="292" t="s">
        <v>29748</v>
      </c>
      <c r="C19670" s="292" t="s">
        <v>58</v>
      </c>
      <c r="D19670" s="293">
        <v>5.97</v>
      </c>
    </row>
    <row r="19671" spans="1:4">
      <c r="A19671" s="291" t="s">
        <v>29749</v>
      </c>
      <c r="B19671" s="292" t="s">
        <v>29748</v>
      </c>
      <c r="C19671" s="292" t="s">
        <v>58</v>
      </c>
      <c r="D19671" s="293">
        <v>5.17</v>
      </c>
    </row>
    <row r="19672" spans="1:4">
      <c r="A19672" s="291" t="s">
        <v>29750</v>
      </c>
      <c r="B19672" s="292" t="s">
        <v>29751</v>
      </c>
      <c r="C19672" s="292" t="s">
        <v>94</v>
      </c>
      <c r="D19672" s="293">
        <v>6.87</v>
      </c>
    </row>
    <row r="19673" spans="1:4">
      <c r="A19673" s="291" t="s">
        <v>29752</v>
      </c>
      <c r="B19673" s="292" t="s">
        <v>29751</v>
      </c>
      <c r="C19673" s="292" t="s">
        <v>94</v>
      </c>
      <c r="D19673" s="293">
        <v>6.59</v>
      </c>
    </row>
    <row r="19674" spans="1:4">
      <c r="A19674" s="291" t="s">
        <v>29753</v>
      </c>
      <c r="B19674" s="292" t="s">
        <v>29754</v>
      </c>
      <c r="C19674" s="292" t="s">
        <v>94</v>
      </c>
      <c r="D19674" s="293">
        <v>41.7</v>
      </c>
    </row>
    <row r="19675" spans="1:4">
      <c r="A19675" s="291" t="s">
        <v>29755</v>
      </c>
      <c r="B19675" s="292" t="s">
        <v>29754</v>
      </c>
      <c r="C19675" s="292" t="s">
        <v>94</v>
      </c>
      <c r="D19675" s="293">
        <v>40.090000000000003</v>
      </c>
    </row>
    <row r="19676" spans="1:4">
      <c r="A19676" s="291" t="s">
        <v>29756</v>
      </c>
      <c r="B19676" s="292" t="s">
        <v>29757</v>
      </c>
      <c r="C19676" s="292" t="s">
        <v>63</v>
      </c>
      <c r="D19676" s="293">
        <v>8.7100000000000009</v>
      </c>
    </row>
    <row r="19677" spans="1:4">
      <c r="A19677" s="291" t="s">
        <v>29758</v>
      </c>
      <c r="B19677" s="292" t="s">
        <v>29757</v>
      </c>
      <c r="C19677" s="292" t="s">
        <v>63</v>
      </c>
      <c r="D19677" s="293">
        <v>8.27</v>
      </c>
    </row>
    <row r="19678" spans="1:4">
      <c r="A19678" s="291" t="s">
        <v>29759</v>
      </c>
      <c r="B19678" s="292" t="s">
        <v>29760</v>
      </c>
      <c r="C19678" s="292" t="s">
        <v>63</v>
      </c>
      <c r="D19678" s="293">
        <v>19.45</v>
      </c>
    </row>
    <row r="19679" spans="1:4">
      <c r="A19679" s="291" t="s">
        <v>29761</v>
      </c>
      <c r="B19679" s="292" t="s">
        <v>29760</v>
      </c>
      <c r="C19679" s="292" t="s">
        <v>63</v>
      </c>
      <c r="D19679" s="293">
        <v>17.829999999999998</v>
      </c>
    </row>
    <row r="19680" spans="1:4">
      <c r="A19680" s="291" t="s">
        <v>29762</v>
      </c>
      <c r="B19680" s="292" t="s">
        <v>29763</v>
      </c>
      <c r="C19680" s="292" t="s">
        <v>63</v>
      </c>
      <c r="D19680" s="293">
        <v>9.9499999999999993</v>
      </c>
    </row>
    <row r="19681" spans="1:4">
      <c r="A19681" s="291" t="s">
        <v>29764</v>
      </c>
      <c r="B19681" s="292" t="s">
        <v>29763</v>
      </c>
      <c r="C19681" s="292" t="s">
        <v>63</v>
      </c>
      <c r="D19681" s="293">
        <v>8.6199999999999992</v>
      </c>
    </row>
    <row r="19682" spans="1:4">
      <c r="A19682" s="291" t="s">
        <v>29765</v>
      </c>
      <c r="B19682" s="292" t="s">
        <v>29766</v>
      </c>
      <c r="C19682" s="292" t="s">
        <v>63</v>
      </c>
      <c r="D19682" s="293">
        <v>44.29</v>
      </c>
    </row>
    <row r="19683" spans="1:4">
      <c r="A19683" s="291" t="s">
        <v>29767</v>
      </c>
      <c r="B19683" s="292" t="s">
        <v>29766</v>
      </c>
      <c r="C19683" s="292" t="s">
        <v>63</v>
      </c>
      <c r="D19683" s="293">
        <v>41.2</v>
      </c>
    </row>
    <row r="19684" spans="1:4">
      <c r="A19684" s="291" t="s">
        <v>29768</v>
      </c>
      <c r="B19684" s="292" t="s">
        <v>29769</v>
      </c>
      <c r="C19684" s="292" t="s">
        <v>63</v>
      </c>
      <c r="D19684" s="293">
        <v>46.51</v>
      </c>
    </row>
    <row r="19685" spans="1:4">
      <c r="A19685" s="291" t="s">
        <v>29770</v>
      </c>
      <c r="B19685" s="292" t="s">
        <v>29769</v>
      </c>
      <c r="C19685" s="292" t="s">
        <v>63</v>
      </c>
      <c r="D19685" s="293">
        <v>43.63</v>
      </c>
    </row>
    <row r="19686" spans="1:4">
      <c r="A19686" s="291" t="s">
        <v>29771</v>
      </c>
      <c r="B19686" s="292" t="s">
        <v>29772</v>
      </c>
      <c r="C19686" s="292" t="s">
        <v>63</v>
      </c>
      <c r="D19686" s="293">
        <v>56.4</v>
      </c>
    </row>
    <row r="19687" spans="1:4">
      <c r="A19687" s="291" t="s">
        <v>29773</v>
      </c>
      <c r="B19687" s="292" t="s">
        <v>29772</v>
      </c>
      <c r="C19687" s="292" t="s">
        <v>63</v>
      </c>
      <c r="D19687" s="293">
        <v>52.91</v>
      </c>
    </row>
    <row r="19688" spans="1:4">
      <c r="A19688" s="291" t="s">
        <v>29774</v>
      </c>
      <c r="B19688" s="292" t="s">
        <v>29775</v>
      </c>
      <c r="C19688" s="292" t="s">
        <v>63</v>
      </c>
      <c r="D19688" s="293">
        <v>60.45</v>
      </c>
    </row>
    <row r="19689" spans="1:4">
      <c r="A19689" s="291" t="s">
        <v>29776</v>
      </c>
      <c r="B19689" s="292" t="s">
        <v>29775</v>
      </c>
      <c r="C19689" s="292" t="s">
        <v>63</v>
      </c>
      <c r="D19689" s="293">
        <v>55.51</v>
      </c>
    </row>
    <row r="19690" spans="1:4">
      <c r="A19690" s="291" t="s">
        <v>29777</v>
      </c>
      <c r="B19690" s="292" t="s">
        <v>29778</v>
      </c>
      <c r="C19690" s="292" t="s">
        <v>63</v>
      </c>
      <c r="D19690" s="293">
        <v>84.54</v>
      </c>
    </row>
    <row r="19691" spans="1:4">
      <c r="A19691" s="291" t="s">
        <v>29779</v>
      </c>
      <c r="B19691" s="292" t="s">
        <v>29778</v>
      </c>
      <c r="C19691" s="292" t="s">
        <v>63</v>
      </c>
      <c r="D19691" s="293">
        <v>77.27</v>
      </c>
    </row>
    <row r="19692" spans="1:4">
      <c r="A19692" s="291" t="s">
        <v>29780</v>
      </c>
      <c r="B19692" s="292" t="s">
        <v>29781</v>
      </c>
      <c r="C19692" s="292" t="s">
        <v>63</v>
      </c>
      <c r="D19692" s="293">
        <v>28.86</v>
      </c>
    </row>
    <row r="19693" spans="1:4">
      <c r="A19693" s="291" t="s">
        <v>29782</v>
      </c>
      <c r="B19693" s="292" t="s">
        <v>29781</v>
      </c>
      <c r="C19693" s="292" t="s">
        <v>63</v>
      </c>
      <c r="D19693" s="293">
        <v>25.01</v>
      </c>
    </row>
    <row r="19694" spans="1:4">
      <c r="A19694" s="291" t="s">
        <v>29783</v>
      </c>
      <c r="B19694" s="292" t="s">
        <v>29784</v>
      </c>
      <c r="C19694" s="292" t="s">
        <v>63</v>
      </c>
      <c r="D19694" s="293">
        <v>94.77</v>
      </c>
    </row>
    <row r="19695" spans="1:4">
      <c r="A19695" s="291" t="s">
        <v>29785</v>
      </c>
      <c r="B19695" s="292" t="s">
        <v>29784</v>
      </c>
      <c r="C19695" s="292" t="s">
        <v>63</v>
      </c>
      <c r="D19695" s="293">
        <v>84.09</v>
      </c>
    </row>
    <row r="19696" spans="1:4">
      <c r="A19696" s="291" t="s">
        <v>29786</v>
      </c>
      <c r="B19696" s="292" t="s">
        <v>29787</v>
      </c>
      <c r="C19696" s="292" t="s">
        <v>63</v>
      </c>
      <c r="D19696" s="293">
        <v>94.71</v>
      </c>
    </row>
    <row r="19697" spans="1:4">
      <c r="A19697" s="291" t="s">
        <v>29788</v>
      </c>
      <c r="B19697" s="292" t="s">
        <v>29787</v>
      </c>
      <c r="C19697" s="292" t="s">
        <v>63</v>
      </c>
      <c r="D19697" s="293">
        <v>89.39</v>
      </c>
    </row>
    <row r="19698" spans="1:4">
      <c r="A19698" s="291" t="s">
        <v>29789</v>
      </c>
      <c r="B19698" s="292" t="s">
        <v>29790</v>
      </c>
      <c r="C19698" s="292" t="s">
        <v>63</v>
      </c>
      <c r="D19698" s="293">
        <v>113.13</v>
      </c>
    </row>
    <row r="19699" spans="1:4">
      <c r="A19699" s="291" t="s">
        <v>29791</v>
      </c>
      <c r="B19699" s="292" t="s">
        <v>29790</v>
      </c>
      <c r="C19699" s="292" t="s">
        <v>63</v>
      </c>
      <c r="D19699" s="293">
        <v>106.65</v>
      </c>
    </row>
    <row r="19700" spans="1:4">
      <c r="A19700" s="291" t="s">
        <v>29792</v>
      </c>
      <c r="B19700" s="292" t="s">
        <v>29793</v>
      </c>
      <c r="C19700" s="292" t="s">
        <v>63</v>
      </c>
      <c r="D19700" s="293">
        <v>139.88</v>
      </c>
    </row>
    <row r="19701" spans="1:4">
      <c r="A19701" s="291" t="s">
        <v>29794</v>
      </c>
      <c r="B19701" s="292" t="s">
        <v>29793</v>
      </c>
      <c r="C19701" s="292" t="s">
        <v>63</v>
      </c>
      <c r="D19701" s="293">
        <v>131.69</v>
      </c>
    </row>
    <row r="19702" spans="1:4">
      <c r="A19702" s="291" t="s">
        <v>29795</v>
      </c>
      <c r="B19702" s="292" t="s">
        <v>29796</v>
      </c>
      <c r="C19702" s="292" t="s">
        <v>63</v>
      </c>
      <c r="D19702" s="293">
        <v>312.14999999999998</v>
      </c>
    </row>
    <row r="19703" spans="1:4">
      <c r="A19703" s="291" t="s">
        <v>29797</v>
      </c>
      <c r="B19703" s="292" t="s">
        <v>29796</v>
      </c>
      <c r="C19703" s="292" t="s">
        <v>63</v>
      </c>
      <c r="D19703" s="293">
        <v>289.87</v>
      </c>
    </row>
    <row r="19704" spans="1:4">
      <c r="A19704" s="291" t="s">
        <v>29798</v>
      </c>
      <c r="B19704" s="292" t="s">
        <v>29799</v>
      </c>
      <c r="C19704" s="292" t="s">
        <v>63</v>
      </c>
      <c r="D19704" s="293">
        <v>324.8</v>
      </c>
    </row>
    <row r="19705" spans="1:4">
      <c r="A19705" s="291" t="s">
        <v>29800</v>
      </c>
      <c r="B19705" s="292" t="s">
        <v>29799</v>
      </c>
      <c r="C19705" s="292" t="s">
        <v>63</v>
      </c>
      <c r="D19705" s="293">
        <v>302.01</v>
      </c>
    </row>
    <row r="19706" spans="1:4">
      <c r="A19706" s="291" t="s">
        <v>29801</v>
      </c>
      <c r="B19706" s="292" t="s">
        <v>29802</v>
      </c>
      <c r="C19706" s="292" t="s">
        <v>63</v>
      </c>
      <c r="D19706" s="293">
        <v>78.06</v>
      </c>
    </row>
    <row r="19707" spans="1:4">
      <c r="A19707" s="291" t="s">
        <v>29803</v>
      </c>
      <c r="B19707" s="292" t="s">
        <v>29802</v>
      </c>
      <c r="C19707" s="292" t="s">
        <v>63</v>
      </c>
      <c r="D19707" s="293">
        <v>72.44</v>
      </c>
    </row>
    <row r="19708" spans="1:4">
      <c r="A19708" s="291" t="s">
        <v>29804</v>
      </c>
      <c r="B19708" s="292" t="s">
        <v>29805</v>
      </c>
      <c r="C19708" s="292" t="s">
        <v>63</v>
      </c>
      <c r="D19708" s="293">
        <v>194.35</v>
      </c>
    </row>
    <row r="19709" spans="1:4">
      <c r="A19709" s="291" t="s">
        <v>29806</v>
      </c>
      <c r="B19709" s="292" t="s">
        <v>29805</v>
      </c>
      <c r="C19709" s="292" t="s">
        <v>63</v>
      </c>
      <c r="D19709" s="293">
        <v>180.53</v>
      </c>
    </row>
    <row r="19710" spans="1:4">
      <c r="A19710" s="291" t="s">
        <v>29807</v>
      </c>
      <c r="B19710" s="292" t="s">
        <v>29808</v>
      </c>
      <c r="C19710" s="292" t="s">
        <v>63</v>
      </c>
      <c r="D19710" s="293">
        <v>66.88</v>
      </c>
    </row>
    <row r="19711" spans="1:4">
      <c r="A19711" s="291" t="s">
        <v>29809</v>
      </c>
      <c r="B19711" s="292" t="s">
        <v>29808</v>
      </c>
      <c r="C19711" s="292" t="s">
        <v>63</v>
      </c>
      <c r="D19711" s="293">
        <v>62.96</v>
      </c>
    </row>
    <row r="19712" spans="1:4">
      <c r="A19712" s="291" t="s">
        <v>29810</v>
      </c>
      <c r="B19712" s="292" t="s">
        <v>29811</v>
      </c>
      <c r="C19712" s="292" t="s">
        <v>63</v>
      </c>
      <c r="D19712" s="293">
        <v>529.9</v>
      </c>
    </row>
    <row r="19713" spans="1:4">
      <c r="A19713" s="291" t="s">
        <v>29812</v>
      </c>
      <c r="B19713" s="292" t="s">
        <v>29811</v>
      </c>
      <c r="C19713" s="292" t="s">
        <v>63</v>
      </c>
      <c r="D19713" s="293">
        <v>492.06</v>
      </c>
    </row>
    <row r="19714" spans="1:4">
      <c r="A19714" s="291" t="s">
        <v>29813</v>
      </c>
      <c r="B19714" s="292" t="s">
        <v>29814</v>
      </c>
      <c r="C19714" s="292" t="s">
        <v>63</v>
      </c>
      <c r="D19714" s="293">
        <v>386.29</v>
      </c>
    </row>
    <row r="19715" spans="1:4">
      <c r="A19715" s="291" t="s">
        <v>29815</v>
      </c>
      <c r="B19715" s="292" t="s">
        <v>29814</v>
      </c>
      <c r="C19715" s="292" t="s">
        <v>63</v>
      </c>
      <c r="D19715" s="293">
        <v>359.11</v>
      </c>
    </row>
    <row r="19716" spans="1:4">
      <c r="A19716" s="291" t="s">
        <v>29816</v>
      </c>
      <c r="B19716" s="292" t="s">
        <v>29817</v>
      </c>
      <c r="C19716" s="292" t="s">
        <v>63</v>
      </c>
      <c r="D19716" s="293">
        <v>399.41</v>
      </c>
    </row>
    <row r="19717" spans="1:4">
      <c r="A19717" s="291" t="s">
        <v>29818</v>
      </c>
      <c r="B19717" s="292" t="s">
        <v>29817</v>
      </c>
      <c r="C19717" s="292" t="s">
        <v>63</v>
      </c>
      <c r="D19717" s="293">
        <v>371.59</v>
      </c>
    </row>
    <row r="19718" spans="1:4">
      <c r="A19718" s="291" t="s">
        <v>29819</v>
      </c>
      <c r="B19718" s="292" t="s">
        <v>29820</v>
      </c>
      <c r="C19718" s="292" t="s">
        <v>63</v>
      </c>
      <c r="D19718" s="293">
        <v>412.53</v>
      </c>
    </row>
    <row r="19719" spans="1:4">
      <c r="A19719" s="291" t="s">
        <v>29821</v>
      </c>
      <c r="B19719" s="292" t="s">
        <v>29820</v>
      </c>
      <c r="C19719" s="292" t="s">
        <v>63</v>
      </c>
      <c r="D19719" s="293">
        <v>384.08</v>
      </c>
    </row>
    <row r="19720" spans="1:4">
      <c r="A19720" s="291" t="s">
        <v>29822</v>
      </c>
      <c r="B19720" s="292" t="s">
        <v>29823</v>
      </c>
      <c r="C19720" s="292" t="s">
        <v>63</v>
      </c>
      <c r="D19720" s="293">
        <v>510.12</v>
      </c>
    </row>
    <row r="19721" spans="1:4">
      <c r="A19721" s="291" t="s">
        <v>29824</v>
      </c>
      <c r="B19721" s="292" t="s">
        <v>29823</v>
      </c>
      <c r="C19721" s="292" t="s">
        <v>63</v>
      </c>
      <c r="D19721" s="293">
        <v>474.74</v>
      </c>
    </row>
    <row r="19722" spans="1:4">
      <c r="A19722" s="291" t="s">
        <v>29825</v>
      </c>
      <c r="B19722" s="292" t="s">
        <v>29826</v>
      </c>
      <c r="C19722" s="292" t="s">
        <v>63</v>
      </c>
      <c r="D19722" s="293">
        <v>783.56</v>
      </c>
    </row>
    <row r="19723" spans="1:4">
      <c r="A19723" s="291" t="s">
        <v>29827</v>
      </c>
      <c r="B19723" s="292" t="s">
        <v>29826</v>
      </c>
      <c r="C19723" s="292" t="s">
        <v>63</v>
      </c>
      <c r="D19723" s="293">
        <v>728.68</v>
      </c>
    </row>
    <row r="19724" spans="1:4">
      <c r="A19724" s="291" t="s">
        <v>29828</v>
      </c>
      <c r="B19724" s="292" t="s">
        <v>29829</v>
      </c>
      <c r="C19724" s="292" t="s">
        <v>63</v>
      </c>
      <c r="D19724" s="293">
        <v>324.06</v>
      </c>
    </row>
    <row r="19725" spans="1:4">
      <c r="A19725" s="291" t="s">
        <v>29830</v>
      </c>
      <c r="B19725" s="292" t="s">
        <v>29829</v>
      </c>
      <c r="C19725" s="292" t="s">
        <v>63</v>
      </c>
      <c r="D19725" s="293">
        <v>301.02</v>
      </c>
    </row>
    <row r="19726" spans="1:4">
      <c r="A19726" s="291" t="s">
        <v>29831</v>
      </c>
      <c r="B19726" s="292" t="s">
        <v>29832</v>
      </c>
      <c r="C19726" s="292" t="s">
        <v>63</v>
      </c>
      <c r="D19726" s="293">
        <v>425.85</v>
      </c>
    </row>
    <row r="19727" spans="1:4">
      <c r="A19727" s="291" t="s">
        <v>29833</v>
      </c>
      <c r="B19727" s="292" t="s">
        <v>29832</v>
      </c>
      <c r="C19727" s="292" t="s">
        <v>63</v>
      </c>
      <c r="D19727" s="293">
        <v>395.14</v>
      </c>
    </row>
    <row r="19728" spans="1:4">
      <c r="A19728" s="291" t="s">
        <v>29834</v>
      </c>
      <c r="B19728" s="292" t="s">
        <v>29835</v>
      </c>
      <c r="C19728" s="292" t="s">
        <v>63</v>
      </c>
      <c r="D19728" s="293">
        <v>528.59</v>
      </c>
    </row>
    <row r="19729" spans="1:4">
      <c r="A19729" s="291" t="s">
        <v>29836</v>
      </c>
      <c r="B19729" s="292" t="s">
        <v>29835</v>
      </c>
      <c r="C19729" s="292" t="s">
        <v>63</v>
      </c>
      <c r="D19729" s="293">
        <v>489.69</v>
      </c>
    </row>
    <row r="19730" spans="1:4">
      <c r="A19730" s="291" t="s">
        <v>29837</v>
      </c>
      <c r="B19730" s="292" t="s">
        <v>29838</v>
      </c>
      <c r="C19730" s="292" t="s">
        <v>63</v>
      </c>
      <c r="D19730" s="293">
        <v>470.87</v>
      </c>
    </row>
    <row r="19731" spans="1:4">
      <c r="A19731" s="291" t="s">
        <v>29839</v>
      </c>
      <c r="B19731" s="292" t="s">
        <v>29838</v>
      </c>
      <c r="C19731" s="292" t="s">
        <v>63</v>
      </c>
      <c r="D19731" s="293">
        <v>438.3</v>
      </c>
    </row>
    <row r="19732" spans="1:4">
      <c r="A19732" s="291" t="s">
        <v>29840</v>
      </c>
      <c r="B19732" s="292" t="s">
        <v>29841</v>
      </c>
      <c r="C19732" s="292" t="s">
        <v>63</v>
      </c>
      <c r="D19732" s="293">
        <v>624.25</v>
      </c>
    </row>
    <row r="19733" spans="1:4">
      <c r="A19733" s="291" t="s">
        <v>29842</v>
      </c>
      <c r="B19733" s="292" t="s">
        <v>29841</v>
      </c>
      <c r="C19733" s="292" t="s">
        <v>63</v>
      </c>
      <c r="D19733" s="293">
        <v>581.53</v>
      </c>
    </row>
    <row r="19734" spans="1:4">
      <c r="A19734" s="291" t="s">
        <v>29843</v>
      </c>
      <c r="B19734" s="292" t="s">
        <v>29844</v>
      </c>
      <c r="C19734" s="292" t="s">
        <v>63</v>
      </c>
      <c r="D19734" s="293">
        <v>767.86</v>
      </c>
    </row>
    <row r="19735" spans="1:4">
      <c r="A19735" s="291" t="s">
        <v>29845</v>
      </c>
      <c r="B19735" s="292" t="s">
        <v>29844</v>
      </c>
      <c r="C19735" s="292" t="s">
        <v>63</v>
      </c>
      <c r="D19735" s="293">
        <v>715.31</v>
      </c>
    </row>
    <row r="19736" spans="1:4">
      <c r="A19736" s="291" t="s">
        <v>29846</v>
      </c>
      <c r="B19736" s="292" t="s">
        <v>29847</v>
      </c>
      <c r="C19736" s="292" t="s">
        <v>63</v>
      </c>
      <c r="D19736" s="293">
        <v>662.16</v>
      </c>
    </row>
    <row r="19737" spans="1:4">
      <c r="A19737" s="291" t="s">
        <v>29848</v>
      </c>
      <c r="B19737" s="292" t="s">
        <v>29847</v>
      </c>
      <c r="C19737" s="292" t="s">
        <v>63</v>
      </c>
      <c r="D19737" s="293">
        <v>616.21</v>
      </c>
    </row>
    <row r="19738" spans="1:4">
      <c r="A19738" s="291" t="s">
        <v>29849</v>
      </c>
      <c r="B19738" s="292" t="s">
        <v>29850</v>
      </c>
      <c r="C19738" s="292" t="s">
        <v>63</v>
      </c>
      <c r="D19738" s="293">
        <v>814.48</v>
      </c>
    </row>
    <row r="19739" spans="1:4">
      <c r="A19739" s="291" t="s">
        <v>29851</v>
      </c>
      <c r="B19739" s="292" t="s">
        <v>29850</v>
      </c>
      <c r="C19739" s="292" t="s">
        <v>63</v>
      </c>
      <c r="D19739" s="293">
        <v>757.18</v>
      </c>
    </row>
    <row r="19740" spans="1:4">
      <c r="A19740" s="291" t="s">
        <v>29852</v>
      </c>
      <c r="B19740" s="292" t="s">
        <v>29853</v>
      </c>
      <c r="C19740" s="292" t="s">
        <v>63</v>
      </c>
      <c r="D19740" s="293">
        <v>1041.97</v>
      </c>
    </row>
    <row r="19741" spans="1:4">
      <c r="A19741" s="291" t="s">
        <v>29854</v>
      </c>
      <c r="B19741" s="292" t="s">
        <v>29853</v>
      </c>
      <c r="C19741" s="292" t="s">
        <v>63</v>
      </c>
      <c r="D19741" s="293">
        <v>969.06</v>
      </c>
    </row>
    <row r="19742" spans="1:4">
      <c r="A19742" s="291" t="s">
        <v>29855</v>
      </c>
      <c r="B19742" s="292" t="s">
        <v>29856</v>
      </c>
      <c r="C19742" s="292" t="s">
        <v>58</v>
      </c>
      <c r="D19742" s="293">
        <v>602.97</v>
      </c>
    </row>
    <row r="19743" spans="1:4">
      <c r="A19743" s="291" t="s">
        <v>29857</v>
      </c>
      <c r="B19743" s="292" t="s">
        <v>29856</v>
      </c>
      <c r="C19743" s="292" t="s">
        <v>58</v>
      </c>
      <c r="D19743" s="293">
        <v>557.76</v>
      </c>
    </row>
    <row r="19744" spans="1:4">
      <c r="A19744" s="291" t="s">
        <v>29858</v>
      </c>
      <c r="B19744" s="292" t="s">
        <v>29859</v>
      </c>
      <c r="C19744" s="292" t="s">
        <v>58</v>
      </c>
      <c r="D19744" s="293">
        <v>891.49</v>
      </c>
    </row>
    <row r="19745" spans="1:4">
      <c r="A19745" s="291" t="s">
        <v>29860</v>
      </c>
      <c r="B19745" s="292" t="s">
        <v>29859</v>
      </c>
      <c r="C19745" s="292" t="s">
        <v>58</v>
      </c>
      <c r="D19745" s="293">
        <v>824.76</v>
      </c>
    </row>
    <row r="19746" spans="1:4">
      <c r="A19746" s="291" t="s">
        <v>29861</v>
      </c>
      <c r="B19746" s="292" t="s">
        <v>29862</v>
      </c>
      <c r="C19746" s="292" t="s">
        <v>58</v>
      </c>
      <c r="D19746" s="293">
        <v>1023.2</v>
      </c>
    </row>
    <row r="19747" spans="1:4">
      <c r="A19747" s="291" t="s">
        <v>29863</v>
      </c>
      <c r="B19747" s="292" t="s">
        <v>29862</v>
      </c>
      <c r="C19747" s="292" t="s">
        <v>58</v>
      </c>
      <c r="D19747" s="293">
        <v>943.59</v>
      </c>
    </row>
    <row r="19748" spans="1:4">
      <c r="A19748" s="291" t="s">
        <v>29864</v>
      </c>
      <c r="B19748" s="292" t="s">
        <v>29865</v>
      </c>
      <c r="C19748" s="292" t="s">
        <v>58</v>
      </c>
      <c r="D19748" s="293">
        <v>855.67</v>
      </c>
    </row>
    <row r="19749" spans="1:4">
      <c r="A19749" s="291" t="s">
        <v>29866</v>
      </c>
      <c r="B19749" s="292" t="s">
        <v>29865</v>
      </c>
      <c r="C19749" s="292" t="s">
        <v>58</v>
      </c>
      <c r="D19749" s="293">
        <v>794.12</v>
      </c>
    </row>
    <row r="19750" spans="1:4">
      <c r="A19750" s="291" t="s">
        <v>29867</v>
      </c>
      <c r="B19750" s="292" t="s">
        <v>29868</v>
      </c>
      <c r="C19750" s="292" t="s">
        <v>58</v>
      </c>
      <c r="D19750" s="293">
        <v>1069.02</v>
      </c>
    </row>
    <row r="19751" spans="1:4">
      <c r="A19751" s="291" t="s">
        <v>29869</v>
      </c>
      <c r="B19751" s="292" t="s">
        <v>29868</v>
      </c>
      <c r="C19751" s="292" t="s">
        <v>58</v>
      </c>
      <c r="D19751" s="293">
        <v>990.32</v>
      </c>
    </row>
    <row r="19752" spans="1:4">
      <c r="A19752" s="291" t="s">
        <v>29870</v>
      </c>
      <c r="B19752" s="292" t="s">
        <v>29871</v>
      </c>
      <c r="C19752" s="292" t="s">
        <v>58</v>
      </c>
      <c r="D19752" s="293">
        <v>1245.6600000000001</v>
      </c>
    </row>
    <row r="19753" spans="1:4">
      <c r="A19753" s="291" t="s">
        <v>29872</v>
      </c>
      <c r="B19753" s="292" t="s">
        <v>29871</v>
      </c>
      <c r="C19753" s="292" t="s">
        <v>58</v>
      </c>
      <c r="D19753" s="293">
        <v>1152.78</v>
      </c>
    </row>
    <row r="19754" spans="1:4">
      <c r="A19754" s="291" t="s">
        <v>29873</v>
      </c>
      <c r="B19754" s="292" t="s">
        <v>29874</v>
      </c>
      <c r="C19754" s="292" t="s">
        <v>58</v>
      </c>
      <c r="D19754" s="293">
        <v>6007.26</v>
      </c>
    </row>
    <row r="19755" spans="1:4">
      <c r="A19755" s="291" t="s">
        <v>29875</v>
      </c>
      <c r="B19755" s="292" t="s">
        <v>29874</v>
      </c>
      <c r="C19755" s="292" t="s">
        <v>58</v>
      </c>
      <c r="D19755" s="293">
        <v>5483.47</v>
      </c>
    </row>
    <row r="19756" spans="1:4">
      <c r="A19756" s="291" t="s">
        <v>29876</v>
      </c>
      <c r="B19756" s="292" t="s">
        <v>29877</v>
      </c>
      <c r="C19756" s="292" t="s">
        <v>58</v>
      </c>
      <c r="D19756" s="293">
        <v>6563.49</v>
      </c>
    </row>
    <row r="19757" spans="1:4">
      <c r="A19757" s="291" t="s">
        <v>29878</v>
      </c>
      <c r="B19757" s="292" t="s">
        <v>29877</v>
      </c>
      <c r="C19757" s="292" t="s">
        <v>58</v>
      </c>
      <c r="D19757" s="293">
        <v>5985.76</v>
      </c>
    </row>
    <row r="19758" spans="1:4">
      <c r="A19758" s="291" t="s">
        <v>29879</v>
      </c>
      <c r="B19758" s="292" t="s">
        <v>29880</v>
      </c>
      <c r="C19758" s="292" t="s">
        <v>58</v>
      </c>
      <c r="D19758" s="293">
        <v>7339.9</v>
      </c>
    </row>
    <row r="19759" spans="1:4">
      <c r="A19759" s="291" t="s">
        <v>29881</v>
      </c>
      <c r="B19759" s="292" t="s">
        <v>29880</v>
      </c>
      <c r="C19759" s="292" t="s">
        <v>58</v>
      </c>
      <c r="D19759" s="293">
        <v>6678.85</v>
      </c>
    </row>
    <row r="19760" spans="1:4">
      <c r="A19760" s="291" t="s">
        <v>29882</v>
      </c>
      <c r="B19760" s="292" t="s">
        <v>29883</v>
      </c>
      <c r="C19760" s="292" t="s">
        <v>58</v>
      </c>
      <c r="D19760" s="293">
        <v>8182.8</v>
      </c>
    </row>
    <row r="19761" spans="1:4">
      <c r="A19761" s="291" t="s">
        <v>29884</v>
      </c>
      <c r="B19761" s="292" t="s">
        <v>29883</v>
      </c>
      <c r="C19761" s="292" t="s">
        <v>58</v>
      </c>
      <c r="D19761" s="293">
        <v>7429.54</v>
      </c>
    </row>
    <row r="19762" spans="1:4">
      <c r="A19762" s="291" t="s">
        <v>29885</v>
      </c>
      <c r="B19762" s="292" t="s">
        <v>29886</v>
      </c>
      <c r="C19762" s="292" t="s">
        <v>58</v>
      </c>
      <c r="D19762" s="293">
        <v>9086.33</v>
      </c>
    </row>
    <row r="19763" spans="1:4">
      <c r="A19763" s="291" t="s">
        <v>29887</v>
      </c>
      <c r="B19763" s="292" t="s">
        <v>29886</v>
      </c>
      <c r="C19763" s="292" t="s">
        <v>58</v>
      </c>
      <c r="D19763" s="293">
        <v>8232.7800000000007</v>
      </c>
    </row>
    <row r="19764" spans="1:4">
      <c r="A19764" s="291" t="s">
        <v>29888</v>
      </c>
      <c r="B19764" s="292" t="s">
        <v>29889</v>
      </c>
      <c r="C19764" s="292" t="s">
        <v>58</v>
      </c>
      <c r="D19764" s="293">
        <v>9981.67</v>
      </c>
    </row>
    <row r="19765" spans="1:4">
      <c r="A19765" s="291" t="s">
        <v>29890</v>
      </c>
      <c r="B19765" s="292" t="s">
        <v>29889</v>
      </c>
      <c r="C19765" s="292" t="s">
        <v>58</v>
      </c>
      <c r="D19765" s="293">
        <v>9029</v>
      </c>
    </row>
    <row r="19766" spans="1:4">
      <c r="A19766" s="291" t="s">
        <v>29891</v>
      </c>
      <c r="B19766" s="292" t="s">
        <v>29892</v>
      </c>
      <c r="C19766" s="292" t="s">
        <v>58</v>
      </c>
      <c r="D19766" s="293">
        <v>1565.86</v>
      </c>
    </row>
    <row r="19767" spans="1:4">
      <c r="A19767" s="291" t="s">
        <v>29893</v>
      </c>
      <c r="B19767" s="292" t="s">
        <v>29892</v>
      </c>
      <c r="C19767" s="292" t="s">
        <v>58</v>
      </c>
      <c r="D19767" s="293">
        <v>1417.72</v>
      </c>
    </row>
    <row r="19768" spans="1:4">
      <c r="A19768" s="291" t="s">
        <v>29894</v>
      </c>
      <c r="B19768" s="292" t="s">
        <v>29895</v>
      </c>
      <c r="C19768" s="292" t="s">
        <v>58</v>
      </c>
      <c r="D19768" s="293">
        <v>1157.54</v>
      </c>
    </row>
    <row r="19769" spans="1:4">
      <c r="A19769" s="291" t="s">
        <v>29896</v>
      </c>
      <c r="B19769" s="292" t="s">
        <v>29895</v>
      </c>
      <c r="C19769" s="292" t="s">
        <v>58</v>
      </c>
      <c r="D19769" s="293">
        <v>1065.8800000000001</v>
      </c>
    </row>
    <row r="19770" spans="1:4">
      <c r="A19770" s="291" t="s">
        <v>29897</v>
      </c>
      <c r="B19770" s="292" t="s">
        <v>29898</v>
      </c>
      <c r="C19770" s="292" t="s">
        <v>58</v>
      </c>
      <c r="D19770" s="293">
        <v>1972.3</v>
      </c>
    </row>
    <row r="19771" spans="1:4">
      <c r="A19771" s="291" t="s">
        <v>29899</v>
      </c>
      <c r="B19771" s="292" t="s">
        <v>29898</v>
      </c>
      <c r="C19771" s="292" t="s">
        <v>58</v>
      </c>
      <c r="D19771" s="293">
        <v>1837.71</v>
      </c>
    </row>
    <row r="19772" spans="1:4">
      <c r="A19772" s="291" t="s">
        <v>29900</v>
      </c>
      <c r="B19772" s="292" t="s">
        <v>29901</v>
      </c>
      <c r="C19772" s="292" t="s">
        <v>58</v>
      </c>
      <c r="D19772" s="293">
        <v>2106.66</v>
      </c>
    </row>
    <row r="19773" spans="1:4">
      <c r="A19773" s="291" t="s">
        <v>29902</v>
      </c>
      <c r="B19773" s="292" t="s">
        <v>29901</v>
      </c>
      <c r="C19773" s="292" t="s">
        <v>58</v>
      </c>
      <c r="D19773" s="293">
        <v>1964</v>
      </c>
    </row>
    <row r="19774" spans="1:4">
      <c r="A19774" s="291" t="s">
        <v>29903</v>
      </c>
      <c r="B19774" s="292" t="s">
        <v>29904</v>
      </c>
      <c r="C19774" s="292" t="s">
        <v>58</v>
      </c>
      <c r="D19774" s="293">
        <v>2269.2800000000002</v>
      </c>
    </row>
    <row r="19775" spans="1:4">
      <c r="A19775" s="291" t="s">
        <v>29905</v>
      </c>
      <c r="B19775" s="292" t="s">
        <v>29904</v>
      </c>
      <c r="C19775" s="292" t="s">
        <v>58</v>
      </c>
      <c r="D19775" s="293">
        <v>2115.4899999999998</v>
      </c>
    </row>
    <row r="19776" spans="1:4">
      <c r="A19776" s="291" t="s">
        <v>29906</v>
      </c>
      <c r="B19776" s="292" t="s">
        <v>29907</v>
      </c>
      <c r="C19776" s="292" t="s">
        <v>16</v>
      </c>
      <c r="D19776" s="293">
        <v>201.95</v>
      </c>
    </row>
    <row r="19777" spans="1:4">
      <c r="A19777" s="291" t="s">
        <v>29908</v>
      </c>
      <c r="B19777" s="292" t="s">
        <v>29907</v>
      </c>
      <c r="C19777" s="292" t="s">
        <v>16</v>
      </c>
      <c r="D19777" s="293">
        <v>186.63</v>
      </c>
    </row>
    <row r="19778" spans="1:4">
      <c r="A19778" s="291" t="s">
        <v>29909</v>
      </c>
      <c r="B19778" s="292" t="s">
        <v>29910</v>
      </c>
      <c r="C19778" s="292" t="s">
        <v>94</v>
      </c>
      <c r="D19778" s="293">
        <v>710.54</v>
      </c>
    </row>
    <row r="19779" spans="1:4">
      <c r="A19779" s="291" t="s">
        <v>29911</v>
      </c>
      <c r="B19779" s="292" t="s">
        <v>29910</v>
      </c>
      <c r="C19779" s="292" t="s">
        <v>94</v>
      </c>
      <c r="D19779" s="293">
        <v>645.59</v>
      </c>
    </row>
    <row r="19780" spans="1:4">
      <c r="A19780" s="291" t="s">
        <v>29912</v>
      </c>
      <c r="B19780" s="292" t="s">
        <v>29913</v>
      </c>
      <c r="C19780" s="292" t="s">
        <v>63</v>
      </c>
      <c r="D19780" s="293">
        <v>283.56</v>
      </c>
    </row>
    <row r="19781" spans="1:4">
      <c r="A19781" s="291" t="s">
        <v>29914</v>
      </c>
      <c r="B19781" s="292" t="s">
        <v>29913</v>
      </c>
      <c r="C19781" s="292" t="s">
        <v>63</v>
      </c>
      <c r="D19781" s="293">
        <v>270.52999999999997</v>
      </c>
    </row>
    <row r="19782" spans="1:4">
      <c r="A19782" s="291" t="s">
        <v>29915</v>
      </c>
      <c r="B19782" s="292" t="s">
        <v>29916</v>
      </c>
      <c r="C19782" s="292" t="s">
        <v>63</v>
      </c>
      <c r="D19782" s="293">
        <v>315.58999999999997</v>
      </c>
    </row>
    <row r="19783" spans="1:4">
      <c r="A19783" s="291" t="s">
        <v>29917</v>
      </c>
      <c r="B19783" s="292" t="s">
        <v>29916</v>
      </c>
      <c r="C19783" s="292" t="s">
        <v>63</v>
      </c>
      <c r="D19783" s="293">
        <v>301.32</v>
      </c>
    </row>
    <row r="19784" spans="1:4">
      <c r="A19784" s="291" t="s">
        <v>29918</v>
      </c>
      <c r="B19784" s="292" t="s">
        <v>29919</v>
      </c>
      <c r="C19784" s="292" t="s">
        <v>63</v>
      </c>
      <c r="D19784" s="293">
        <v>355.13</v>
      </c>
    </row>
    <row r="19785" spans="1:4">
      <c r="A19785" s="291" t="s">
        <v>29920</v>
      </c>
      <c r="B19785" s="292" t="s">
        <v>29919</v>
      </c>
      <c r="C19785" s="292" t="s">
        <v>63</v>
      </c>
      <c r="D19785" s="293">
        <v>339.62</v>
      </c>
    </row>
    <row r="19786" spans="1:4">
      <c r="A19786" s="291" t="s">
        <v>29921</v>
      </c>
      <c r="B19786" s="292" t="s">
        <v>29922</v>
      </c>
      <c r="C19786" s="292" t="s">
        <v>63</v>
      </c>
      <c r="D19786" s="293">
        <v>209.5</v>
      </c>
    </row>
    <row r="19787" spans="1:4">
      <c r="A19787" s="291" t="s">
        <v>29923</v>
      </c>
      <c r="B19787" s="292" t="s">
        <v>29922</v>
      </c>
      <c r="C19787" s="292" t="s">
        <v>63</v>
      </c>
      <c r="D19787" s="293">
        <v>196.47</v>
      </c>
    </row>
    <row r="19788" spans="1:4">
      <c r="A19788" s="291" t="s">
        <v>29924</v>
      </c>
      <c r="B19788" s="292" t="s">
        <v>29925</v>
      </c>
      <c r="C19788" s="292" t="s">
        <v>63</v>
      </c>
      <c r="D19788" s="293">
        <v>223.28</v>
      </c>
    </row>
    <row r="19789" spans="1:4">
      <c r="A19789" s="291" t="s">
        <v>29926</v>
      </c>
      <c r="B19789" s="292" t="s">
        <v>29925</v>
      </c>
      <c r="C19789" s="292" t="s">
        <v>63</v>
      </c>
      <c r="D19789" s="293">
        <v>209.01</v>
      </c>
    </row>
    <row r="19790" spans="1:4">
      <c r="A19790" s="291" t="s">
        <v>29927</v>
      </c>
      <c r="B19790" s="292" t="s">
        <v>29928</v>
      </c>
      <c r="C19790" s="292" t="s">
        <v>63</v>
      </c>
      <c r="D19790" s="293">
        <v>235.19</v>
      </c>
    </row>
    <row r="19791" spans="1:4">
      <c r="A19791" s="291" t="s">
        <v>29929</v>
      </c>
      <c r="B19791" s="292" t="s">
        <v>29928</v>
      </c>
      <c r="C19791" s="292" t="s">
        <v>63</v>
      </c>
      <c r="D19791" s="293">
        <v>219.68</v>
      </c>
    </row>
    <row r="19792" spans="1:4">
      <c r="A19792" s="291" t="s">
        <v>29930</v>
      </c>
      <c r="B19792" s="292" t="s">
        <v>29931</v>
      </c>
      <c r="C19792" s="292" t="s">
        <v>63</v>
      </c>
      <c r="D19792" s="293">
        <v>265.48</v>
      </c>
    </row>
    <row r="19793" spans="1:4">
      <c r="A19793" s="291" t="s">
        <v>29932</v>
      </c>
      <c r="B19793" s="292" t="s">
        <v>29931</v>
      </c>
      <c r="C19793" s="292" t="s">
        <v>63</v>
      </c>
      <c r="D19793" s="293">
        <v>252.73</v>
      </c>
    </row>
    <row r="19794" spans="1:4">
      <c r="A19794" s="291" t="s">
        <v>29933</v>
      </c>
      <c r="B19794" s="292" t="s">
        <v>29934</v>
      </c>
      <c r="C19794" s="292" t="s">
        <v>63</v>
      </c>
      <c r="D19794" s="293">
        <v>333.4</v>
      </c>
    </row>
    <row r="19795" spans="1:4">
      <c r="A19795" s="291" t="s">
        <v>29935</v>
      </c>
      <c r="B19795" s="292" t="s">
        <v>29934</v>
      </c>
      <c r="C19795" s="292" t="s">
        <v>63</v>
      </c>
      <c r="D19795" s="293">
        <v>317.05</v>
      </c>
    </row>
    <row r="19796" spans="1:4">
      <c r="A19796" s="291" t="s">
        <v>29936</v>
      </c>
      <c r="B19796" s="292" t="s">
        <v>29937</v>
      </c>
      <c r="C19796" s="292" t="s">
        <v>63</v>
      </c>
      <c r="D19796" s="293">
        <v>405.71</v>
      </c>
    </row>
    <row r="19797" spans="1:4">
      <c r="A19797" s="291" t="s">
        <v>29938</v>
      </c>
      <c r="B19797" s="292" t="s">
        <v>29937</v>
      </c>
      <c r="C19797" s="292" t="s">
        <v>63</v>
      </c>
      <c r="D19797" s="293">
        <v>386.15</v>
      </c>
    </row>
    <row r="19798" spans="1:4">
      <c r="A19798" s="291" t="s">
        <v>29939</v>
      </c>
      <c r="B19798" s="292" t="s">
        <v>29940</v>
      </c>
      <c r="C19798" s="292" t="s">
        <v>63</v>
      </c>
      <c r="D19798" s="293">
        <v>191.42</v>
      </c>
    </row>
    <row r="19799" spans="1:4">
      <c r="A19799" s="291" t="s">
        <v>29941</v>
      </c>
      <c r="B19799" s="292" t="s">
        <v>29940</v>
      </c>
      <c r="C19799" s="292" t="s">
        <v>63</v>
      </c>
      <c r="D19799" s="293">
        <v>178.67</v>
      </c>
    </row>
    <row r="19800" spans="1:4">
      <c r="A19800" s="291" t="s">
        <v>29942</v>
      </c>
      <c r="B19800" s="292" t="s">
        <v>29943</v>
      </c>
      <c r="C19800" s="292" t="s">
        <v>63</v>
      </c>
      <c r="D19800" s="293">
        <v>241.09</v>
      </c>
    </row>
    <row r="19801" spans="1:4">
      <c r="A19801" s="291" t="s">
        <v>29944</v>
      </c>
      <c r="B19801" s="292" t="s">
        <v>29943</v>
      </c>
      <c r="C19801" s="292" t="s">
        <v>63</v>
      </c>
      <c r="D19801" s="293">
        <v>224.74</v>
      </c>
    </row>
    <row r="19802" spans="1:4">
      <c r="A19802" s="291" t="s">
        <v>29945</v>
      </c>
      <c r="B19802" s="292" t="s">
        <v>29946</v>
      </c>
      <c r="C19802" s="292" t="s">
        <v>63</v>
      </c>
      <c r="D19802" s="293">
        <v>285.77</v>
      </c>
    </row>
    <row r="19803" spans="1:4">
      <c r="A19803" s="291" t="s">
        <v>29947</v>
      </c>
      <c r="B19803" s="292" t="s">
        <v>29946</v>
      </c>
      <c r="C19803" s="292" t="s">
        <v>63</v>
      </c>
      <c r="D19803" s="293">
        <v>266.20999999999998</v>
      </c>
    </row>
    <row r="19804" spans="1:4">
      <c r="A19804" s="291" t="s">
        <v>29948</v>
      </c>
      <c r="B19804" s="292" t="s">
        <v>29949</v>
      </c>
      <c r="C19804" s="292" t="s">
        <v>63</v>
      </c>
      <c r="D19804" s="293">
        <v>327.08</v>
      </c>
    </row>
    <row r="19805" spans="1:4">
      <c r="A19805" s="291" t="s">
        <v>29950</v>
      </c>
      <c r="B19805" s="292" t="s">
        <v>29949</v>
      </c>
      <c r="C19805" s="292" t="s">
        <v>63</v>
      </c>
      <c r="D19805" s="293">
        <v>313.68</v>
      </c>
    </row>
    <row r="19806" spans="1:4">
      <c r="A19806" s="291" t="s">
        <v>29951</v>
      </c>
      <c r="B19806" s="292" t="s">
        <v>29952</v>
      </c>
      <c r="C19806" s="292" t="s">
        <v>63</v>
      </c>
      <c r="D19806" s="293">
        <v>362.14</v>
      </c>
    </row>
    <row r="19807" spans="1:4">
      <c r="A19807" s="291" t="s">
        <v>29953</v>
      </c>
      <c r="B19807" s="292" t="s">
        <v>29952</v>
      </c>
      <c r="C19807" s="292" t="s">
        <v>63</v>
      </c>
      <c r="D19807" s="293">
        <v>347.26</v>
      </c>
    </row>
    <row r="19808" spans="1:4">
      <c r="A19808" s="291" t="s">
        <v>29954</v>
      </c>
      <c r="B19808" s="292" t="s">
        <v>29955</v>
      </c>
      <c r="C19808" s="292" t="s">
        <v>63</v>
      </c>
      <c r="D19808" s="293">
        <v>405.85</v>
      </c>
    </row>
    <row r="19809" spans="1:4">
      <c r="A19809" s="291" t="s">
        <v>29956</v>
      </c>
      <c r="B19809" s="292" t="s">
        <v>29955</v>
      </c>
      <c r="C19809" s="292" t="s">
        <v>63</v>
      </c>
      <c r="D19809" s="293">
        <v>389.58</v>
      </c>
    </row>
    <row r="19810" spans="1:4">
      <c r="A19810" s="291" t="s">
        <v>29957</v>
      </c>
      <c r="B19810" s="292" t="s">
        <v>29958</v>
      </c>
      <c r="C19810" s="292" t="s">
        <v>63</v>
      </c>
      <c r="D19810" s="293">
        <v>253.02</v>
      </c>
    </row>
    <row r="19811" spans="1:4">
      <c r="A19811" s="291" t="s">
        <v>29959</v>
      </c>
      <c r="B19811" s="292" t="s">
        <v>29958</v>
      </c>
      <c r="C19811" s="292" t="s">
        <v>63</v>
      </c>
      <c r="D19811" s="293">
        <v>239.62</v>
      </c>
    </row>
    <row r="19812" spans="1:4">
      <c r="A19812" s="291" t="s">
        <v>29960</v>
      </c>
      <c r="B19812" s="292" t="s">
        <v>29961</v>
      </c>
      <c r="C19812" s="292" t="s">
        <v>63</v>
      </c>
      <c r="D19812" s="293">
        <v>269.83</v>
      </c>
    </row>
    <row r="19813" spans="1:4">
      <c r="A19813" s="291" t="s">
        <v>29962</v>
      </c>
      <c r="B19813" s="292" t="s">
        <v>29961</v>
      </c>
      <c r="C19813" s="292" t="s">
        <v>63</v>
      </c>
      <c r="D19813" s="293">
        <v>254.95</v>
      </c>
    </row>
    <row r="19814" spans="1:4">
      <c r="A19814" s="291" t="s">
        <v>29963</v>
      </c>
      <c r="B19814" s="292" t="s">
        <v>29964</v>
      </c>
      <c r="C19814" s="292" t="s">
        <v>63</v>
      </c>
      <c r="D19814" s="293">
        <v>285.91000000000003</v>
      </c>
    </row>
    <row r="19815" spans="1:4">
      <c r="A19815" s="291" t="s">
        <v>29965</v>
      </c>
      <c r="B19815" s="292" t="s">
        <v>29964</v>
      </c>
      <c r="C19815" s="292" t="s">
        <v>63</v>
      </c>
      <c r="D19815" s="293">
        <v>269.64</v>
      </c>
    </row>
    <row r="19816" spans="1:4">
      <c r="A19816" s="291" t="s">
        <v>29966</v>
      </c>
      <c r="B19816" s="292" t="s">
        <v>29967</v>
      </c>
      <c r="C19816" s="292" t="s">
        <v>63</v>
      </c>
      <c r="D19816" s="293">
        <v>287.82</v>
      </c>
    </row>
    <row r="19817" spans="1:4">
      <c r="A19817" s="291" t="s">
        <v>29968</v>
      </c>
      <c r="B19817" s="292" t="s">
        <v>29967</v>
      </c>
      <c r="C19817" s="292" t="s">
        <v>63</v>
      </c>
      <c r="D19817" s="293">
        <v>274.89999999999998</v>
      </c>
    </row>
    <row r="19818" spans="1:4">
      <c r="A19818" s="291" t="s">
        <v>29969</v>
      </c>
      <c r="B19818" s="292" t="s">
        <v>29970</v>
      </c>
      <c r="C19818" s="292" t="s">
        <v>63</v>
      </c>
      <c r="D19818" s="293">
        <v>358.65</v>
      </c>
    </row>
    <row r="19819" spans="1:4">
      <c r="A19819" s="291" t="s">
        <v>29971</v>
      </c>
      <c r="B19819" s="292" t="s">
        <v>29970</v>
      </c>
      <c r="C19819" s="292" t="s">
        <v>63</v>
      </c>
      <c r="D19819" s="293">
        <v>342.03</v>
      </c>
    </row>
    <row r="19820" spans="1:4">
      <c r="A19820" s="291" t="s">
        <v>29972</v>
      </c>
      <c r="B19820" s="292" t="s">
        <v>29973</v>
      </c>
      <c r="C19820" s="292" t="s">
        <v>63</v>
      </c>
      <c r="D19820" s="293">
        <v>433.76</v>
      </c>
    </row>
    <row r="19821" spans="1:4">
      <c r="A19821" s="291" t="s">
        <v>29974</v>
      </c>
      <c r="B19821" s="292" t="s">
        <v>29973</v>
      </c>
      <c r="C19821" s="292" t="s">
        <v>63</v>
      </c>
      <c r="D19821" s="293">
        <v>413.8</v>
      </c>
    </row>
    <row r="19822" spans="1:4">
      <c r="A19822" s="291" t="s">
        <v>29975</v>
      </c>
      <c r="B19822" s="292" t="s">
        <v>29976</v>
      </c>
      <c r="C19822" s="292" t="s">
        <v>63</v>
      </c>
      <c r="D19822" s="293">
        <v>214.24</v>
      </c>
    </row>
    <row r="19823" spans="1:4">
      <c r="A19823" s="291" t="s">
        <v>29977</v>
      </c>
      <c r="B19823" s="292" t="s">
        <v>29976</v>
      </c>
      <c r="C19823" s="292" t="s">
        <v>63</v>
      </c>
      <c r="D19823" s="293">
        <v>201.32</v>
      </c>
    </row>
    <row r="19824" spans="1:4">
      <c r="A19824" s="291" t="s">
        <v>29978</v>
      </c>
      <c r="B19824" s="292" t="s">
        <v>29979</v>
      </c>
      <c r="C19824" s="292" t="s">
        <v>63</v>
      </c>
      <c r="D19824" s="293">
        <v>265.79000000000002</v>
      </c>
    </row>
    <row r="19825" spans="1:4">
      <c r="A19825" s="291" t="s">
        <v>29980</v>
      </c>
      <c r="B19825" s="292" t="s">
        <v>29979</v>
      </c>
      <c r="C19825" s="292" t="s">
        <v>63</v>
      </c>
      <c r="D19825" s="293">
        <v>249.24</v>
      </c>
    </row>
    <row r="19826" spans="1:4">
      <c r="A19826" s="291" t="s">
        <v>29981</v>
      </c>
      <c r="B19826" s="292" t="s">
        <v>29982</v>
      </c>
      <c r="C19826" s="292" t="s">
        <v>63</v>
      </c>
      <c r="D19826" s="293">
        <v>313.82</v>
      </c>
    </row>
    <row r="19827" spans="1:4">
      <c r="A19827" s="291" t="s">
        <v>29983</v>
      </c>
      <c r="B19827" s="292" t="s">
        <v>29982</v>
      </c>
      <c r="C19827" s="292" t="s">
        <v>63</v>
      </c>
      <c r="D19827" s="293">
        <v>293.86</v>
      </c>
    </row>
    <row r="19828" spans="1:4">
      <c r="A19828" s="291" t="s">
        <v>29984</v>
      </c>
      <c r="B19828" s="292" t="s">
        <v>29985</v>
      </c>
      <c r="C19828" s="292" t="s">
        <v>63</v>
      </c>
      <c r="D19828" s="293">
        <v>102.23</v>
      </c>
    </row>
    <row r="19829" spans="1:4">
      <c r="A19829" s="291" t="s">
        <v>29986</v>
      </c>
      <c r="B19829" s="292" t="s">
        <v>29985</v>
      </c>
      <c r="C19829" s="292" t="s">
        <v>63</v>
      </c>
      <c r="D19829" s="293">
        <v>98.66</v>
      </c>
    </row>
    <row r="19830" spans="1:4">
      <c r="A19830" s="291" t="s">
        <v>29987</v>
      </c>
      <c r="B19830" s="292" t="s">
        <v>29988</v>
      </c>
      <c r="C19830" s="292" t="s">
        <v>63</v>
      </c>
      <c r="D19830" s="293">
        <v>72.459999999999994</v>
      </c>
    </row>
    <row r="19831" spans="1:4">
      <c r="A19831" s="291" t="s">
        <v>29989</v>
      </c>
      <c r="B19831" s="292" t="s">
        <v>29988</v>
      </c>
      <c r="C19831" s="292" t="s">
        <v>63</v>
      </c>
      <c r="D19831" s="293">
        <v>69.400000000000006</v>
      </c>
    </row>
    <row r="19832" spans="1:4">
      <c r="A19832" s="291" t="s">
        <v>29990</v>
      </c>
      <c r="B19832" s="292" t="s">
        <v>29991</v>
      </c>
      <c r="C19832" s="292" t="s">
        <v>63</v>
      </c>
      <c r="D19832" s="293">
        <v>33.700000000000003</v>
      </c>
    </row>
    <row r="19833" spans="1:4">
      <c r="A19833" s="291" t="s">
        <v>29992</v>
      </c>
      <c r="B19833" s="292" t="s">
        <v>29991</v>
      </c>
      <c r="C19833" s="292" t="s">
        <v>63</v>
      </c>
      <c r="D19833" s="293">
        <v>32.82</v>
      </c>
    </row>
    <row r="19834" spans="1:4">
      <c r="A19834" s="291" t="s">
        <v>29993</v>
      </c>
      <c r="B19834" s="292" t="s">
        <v>29994</v>
      </c>
      <c r="C19834" s="292" t="s">
        <v>63</v>
      </c>
      <c r="D19834" s="293">
        <v>49.62</v>
      </c>
    </row>
    <row r="19835" spans="1:4">
      <c r="A19835" s="291" t="s">
        <v>29995</v>
      </c>
      <c r="B19835" s="292" t="s">
        <v>29994</v>
      </c>
      <c r="C19835" s="292" t="s">
        <v>63</v>
      </c>
      <c r="D19835" s="293">
        <v>48.35</v>
      </c>
    </row>
    <row r="19836" spans="1:4">
      <c r="A19836" s="291" t="s">
        <v>29996</v>
      </c>
      <c r="B19836" s="292" t="s">
        <v>29997</v>
      </c>
      <c r="C19836" s="292" t="s">
        <v>63</v>
      </c>
      <c r="D19836" s="293">
        <v>40.43</v>
      </c>
    </row>
    <row r="19837" spans="1:4">
      <c r="A19837" s="291" t="s">
        <v>29998</v>
      </c>
      <c r="B19837" s="292" t="s">
        <v>29997</v>
      </c>
      <c r="C19837" s="292" t="s">
        <v>63</v>
      </c>
      <c r="D19837" s="293">
        <v>39.380000000000003</v>
      </c>
    </row>
    <row r="19838" spans="1:4">
      <c r="A19838" s="291" t="s">
        <v>29999</v>
      </c>
      <c r="B19838" s="292" t="s">
        <v>30000</v>
      </c>
      <c r="C19838" s="292" t="s">
        <v>63</v>
      </c>
      <c r="D19838" s="293">
        <v>67.38</v>
      </c>
    </row>
    <row r="19839" spans="1:4">
      <c r="A19839" s="291" t="s">
        <v>30001</v>
      </c>
      <c r="B19839" s="292" t="s">
        <v>30000</v>
      </c>
      <c r="C19839" s="292" t="s">
        <v>63</v>
      </c>
      <c r="D19839" s="293">
        <v>65.63</v>
      </c>
    </row>
    <row r="19840" spans="1:4">
      <c r="A19840" s="291" t="s">
        <v>30002</v>
      </c>
      <c r="B19840" s="292" t="s">
        <v>30003</v>
      </c>
      <c r="C19840" s="292" t="s">
        <v>63</v>
      </c>
      <c r="D19840" s="293">
        <v>573</v>
      </c>
    </row>
    <row r="19841" spans="1:4">
      <c r="A19841" s="291" t="s">
        <v>30004</v>
      </c>
      <c r="B19841" s="292" t="s">
        <v>30003</v>
      </c>
      <c r="C19841" s="292" t="s">
        <v>63</v>
      </c>
      <c r="D19841" s="293">
        <v>573</v>
      </c>
    </row>
    <row r="19842" spans="1:4">
      <c r="A19842" s="291" t="s">
        <v>30005</v>
      </c>
      <c r="B19842" s="292" t="s">
        <v>30006</v>
      </c>
      <c r="C19842" s="292" t="s">
        <v>63</v>
      </c>
      <c r="D19842" s="293">
        <v>983</v>
      </c>
    </row>
    <row r="19843" spans="1:4">
      <c r="A19843" s="291" t="s">
        <v>30007</v>
      </c>
      <c r="B19843" s="292" t="s">
        <v>30006</v>
      </c>
      <c r="C19843" s="292" t="s">
        <v>63</v>
      </c>
      <c r="D19843" s="293">
        <v>983</v>
      </c>
    </row>
    <row r="19844" spans="1:4">
      <c r="A19844" s="291" t="s">
        <v>30008</v>
      </c>
      <c r="B19844" s="292" t="s">
        <v>30009</v>
      </c>
      <c r="C19844" s="292" t="s">
        <v>63</v>
      </c>
      <c r="D19844" s="293">
        <v>916</v>
      </c>
    </row>
    <row r="19845" spans="1:4">
      <c r="A19845" s="291" t="s">
        <v>30010</v>
      </c>
      <c r="B19845" s="292" t="s">
        <v>30009</v>
      </c>
      <c r="C19845" s="292" t="s">
        <v>63</v>
      </c>
      <c r="D19845" s="293">
        <v>916</v>
      </c>
    </row>
    <row r="19846" spans="1:4">
      <c r="A19846" s="291" t="s">
        <v>30011</v>
      </c>
      <c r="B19846" s="292" t="s">
        <v>30012</v>
      </c>
      <c r="C19846" s="292" t="s">
        <v>63</v>
      </c>
      <c r="D19846" s="293">
        <v>1140</v>
      </c>
    </row>
    <row r="19847" spans="1:4">
      <c r="A19847" s="291" t="s">
        <v>30013</v>
      </c>
      <c r="B19847" s="292" t="s">
        <v>30012</v>
      </c>
      <c r="C19847" s="292" t="s">
        <v>63</v>
      </c>
      <c r="D19847" s="293">
        <v>1140</v>
      </c>
    </row>
    <row r="19848" spans="1:4">
      <c r="A19848" s="291" t="s">
        <v>30014</v>
      </c>
      <c r="B19848" s="292" t="s">
        <v>30015</v>
      </c>
      <c r="C19848" s="292" t="s">
        <v>58</v>
      </c>
      <c r="D19848" s="293">
        <v>7254.47</v>
      </c>
    </row>
    <row r="19849" spans="1:4">
      <c r="A19849" s="291" t="s">
        <v>30016</v>
      </c>
      <c r="B19849" s="292" t="s">
        <v>30015</v>
      </c>
      <c r="C19849" s="292" t="s">
        <v>58</v>
      </c>
      <c r="D19849" s="293">
        <v>6753.79</v>
      </c>
    </row>
    <row r="19850" spans="1:4">
      <c r="A19850" s="291" t="s">
        <v>30017</v>
      </c>
      <c r="B19850" s="292" t="s">
        <v>30018</v>
      </c>
      <c r="C19850" s="292" t="s">
        <v>58</v>
      </c>
      <c r="D19850" s="293">
        <v>13519.67</v>
      </c>
    </row>
    <row r="19851" spans="1:4">
      <c r="A19851" s="291" t="s">
        <v>30019</v>
      </c>
      <c r="B19851" s="292" t="s">
        <v>30018</v>
      </c>
      <c r="C19851" s="292" t="s">
        <v>58</v>
      </c>
      <c r="D19851" s="293">
        <v>12625.36</v>
      </c>
    </row>
    <row r="19852" spans="1:4">
      <c r="A19852" s="291" t="s">
        <v>30020</v>
      </c>
      <c r="B19852" s="292" t="s">
        <v>30021</v>
      </c>
      <c r="C19852" s="292" t="s">
        <v>58</v>
      </c>
      <c r="D19852" s="293">
        <v>20833.990000000002</v>
      </c>
    </row>
    <row r="19853" spans="1:4">
      <c r="A19853" s="291" t="s">
        <v>30022</v>
      </c>
      <c r="B19853" s="292" t="s">
        <v>30021</v>
      </c>
      <c r="C19853" s="292" t="s">
        <v>58</v>
      </c>
      <c r="D19853" s="293">
        <v>19460.939999999999</v>
      </c>
    </row>
    <row r="19854" spans="1:4">
      <c r="A19854" s="291" t="s">
        <v>30023</v>
      </c>
      <c r="B19854" s="292" t="s">
        <v>30024</v>
      </c>
      <c r="C19854" s="292" t="s">
        <v>58</v>
      </c>
      <c r="D19854" s="293">
        <v>9436.7099999999991</v>
      </c>
    </row>
    <row r="19855" spans="1:4">
      <c r="A19855" s="291" t="s">
        <v>30025</v>
      </c>
      <c r="B19855" s="292" t="s">
        <v>30024</v>
      </c>
      <c r="C19855" s="292" t="s">
        <v>58</v>
      </c>
      <c r="D19855" s="293">
        <v>8787.94</v>
      </c>
    </row>
    <row r="19856" spans="1:4">
      <c r="A19856" s="291" t="s">
        <v>30026</v>
      </c>
      <c r="B19856" s="292" t="s">
        <v>30027</v>
      </c>
      <c r="C19856" s="292" t="s">
        <v>58</v>
      </c>
      <c r="D19856" s="293">
        <v>17822.009999999998</v>
      </c>
    </row>
    <row r="19857" spans="1:4">
      <c r="A19857" s="291" t="s">
        <v>30028</v>
      </c>
      <c r="B19857" s="292" t="s">
        <v>30027</v>
      </c>
      <c r="C19857" s="292" t="s">
        <v>58</v>
      </c>
      <c r="D19857" s="293">
        <v>16639.7</v>
      </c>
    </row>
    <row r="19858" spans="1:4">
      <c r="A19858" s="291" t="s">
        <v>30029</v>
      </c>
      <c r="B19858" s="292" t="s">
        <v>30030</v>
      </c>
      <c r="C19858" s="292" t="s">
        <v>58</v>
      </c>
      <c r="D19858" s="293">
        <v>26889.03</v>
      </c>
    </row>
    <row r="19859" spans="1:4">
      <c r="A19859" s="291" t="s">
        <v>30031</v>
      </c>
      <c r="B19859" s="292" t="s">
        <v>30030</v>
      </c>
      <c r="C19859" s="292" t="s">
        <v>58</v>
      </c>
      <c r="D19859" s="293">
        <v>25123.3</v>
      </c>
    </row>
    <row r="19860" spans="1:4">
      <c r="A19860" s="291" t="s">
        <v>30032</v>
      </c>
      <c r="B19860" s="292" t="s">
        <v>30033</v>
      </c>
      <c r="C19860" s="292" t="s">
        <v>58</v>
      </c>
      <c r="D19860" s="293">
        <v>13168.14</v>
      </c>
    </row>
    <row r="19861" spans="1:4">
      <c r="A19861" s="291" t="s">
        <v>30034</v>
      </c>
      <c r="B19861" s="292" t="s">
        <v>30033</v>
      </c>
      <c r="C19861" s="292" t="s">
        <v>58</v>
      </c>
      <c r="D19861" s="293">
        <v>12293.52</v>
      </c>
    </row>
    <row r="19862" spans="1:4">
      <c r="A19862" s="291" t="s">
        <v>30035</v>
      </c>
      <c r="B19862" s="292" t="s">
        <v>30036</v>
      </c>
      <c r="C19862" s="292" t="s">
        <v>58</v>
      </c>
      <c r="D19862" s="293">
        <v>20667.09</v>
      </c>
    </row>
    <row r="19863" spans="1:4">
      <c r="A19863" s="291" t="s">
        <v>30037</v>
      </c>
      <c r="B19863" s="292" t="s">
        <v>30036</v>
      </c>
      <c r="C19863" s="292" t="s">
        <v>58</v>
      </c>
      <c r="D19863" s="293">
        <v>19269.25</v>
      </c>
    </row>
    <row r="19864" spans="1:4">
      <c r="A19864" s="291" t="s">
        <v>30038</v>
      </c>
      <c r="B19864" s="292" t="s">
        <v>30039</v>
      </c>
      <c r="C19864" s="292" t="s">
        <v>58</v>
      </c>
      <c r="D19864" s="293">
        <v>37395.300000000003</v>
      </c>
    </row>
    <row r="19865" spans="1:4">
      <c r="A19865" s="291" t="s">
        <v>30040</v>
      </c>
      <c r="B19865" s="292" t="s">
        <v>30039</v>
      </c>
      <c r="C19865" s="292" t="s">
        <v>58</v>
      </c>
      <c r="D19865" s="293">
        <v>34999.339999999997</v>
      </c>
    </row>
    <row r="19866" spans="1:4">
      <c r="A19866" s="291" t="s">
        <v>30041</v>
      </c>
      <c r="B19866" s="292" t="s">
        <v>30042</v>
      </c>
      <c r="C19866" s="292" t="s">
        <v>58</v>
      </c>
      <c r="D19866" s="293">
        <v>16869.95</v>
      </c>
    </row>
    <row r="19867" spans="1:4">
      <c r="A19867" s="291" t="s">
        <v>30043</v>
      </c>
      <c r="B19867" s="292" t="s">
        <v>30042</v>
      </c>
      <c r="C19867" s="292" t="s">
        <v>58</v>
      </c>
      <c r="D19867" s="293">
        <v>15751.76</v>
      </c>
    </row>
    <row r="19868" spans="1:4">
      <c r="A19868" s="291" t="s">
        <v>30044</v>
      </c>
      <c r="B19868" s="292" t="s">
        <v>30045</v>
      </c>
      <c r="C19868" s="292" t="s">
        <v>58</v>
      </c>
      <c r="D19868" s="293">
        <v>23442.05</v>
      </c>
    </row>
    <row r="19869" spans="1:4">
      <c r="A19869" s="291" t="s">
        <v>30046</v>
      </c>
      <c r="B19869" s="292" t="s">
        <v>30045</v>
      </c>
      <c r="C19869" s="292" t="s">
        <v>58</v>
      </c>
      <c r="D19869" s="293">
        <v>21831.16</v>
      </c>
    </row>
    <row r="19870" spans="1:4">
      <c r="A19870" s="291" t="s">
        <v>30047</v>
      </c>
      <c r="B19870" s="292" t="s">
        <v>30048</v>
      </c>
      <c r="C19870" s="292" t="s">
        <v>58</v>
      </c>
      <c r="D19870" s="293">
        <v>45041.06</v>
      </c>
    </row>
    <row r="19871" spans="1:4">
      <c r="A19871" s="291" t="s">
        <v>30049</v>
      </c>
      <c r="B19871" s="292" t="s">
        <v>30048</v>
      </c>
      <c r="C19871" s="292" t="s">
        <v>58</v>
      </c>
      <c r="D19871" s="293">
        <v>42172.800000000003</v>
      </c>
    </row>
    <row r="19872" spans="1:4">
      <c r="A19872" s="291" t="s">
        <v>30050</v>
      </c>
      <c r="B19872" s="292" t="s">
        <v>30051</v>
      </c>
      <c r="C19872" s="292" t="s">
        <v>58</v>
      </c>
      <c r="D19872" s="293">
        <v>5071.83</v>
      </c>
    </row>
    <row r="19873" spans="1:4">
      <c r="A19873" s="291" t="s">
        <v>30052</v>
      </c>
      <c r="B19873" s="292" t="s">
        <v>30051</v>
      </c>
      <c r="C19873" s="292" t="s">
        <v>58</v>
      </c>
      <c r="D19873" s="293">
        <v>4720.41</v>
      </c>
    </row>
    <row r="19874" spans="1:4">
      <c r="A19874" s="291" t="s">
        <v>30053</v>
      </c>
      <c r="B19874" s="292" t="s">
        <v>30054</v>
      </c>
      <c r="C19874" s="292" t="s">
        <v>58</v>
      </c>
      <c r="D19874" s="293">
        <v>11998.85</v>
      </c>
    </row>
    <row r="19875" spans="1:4">
      <c r="A19875" s="291" t="s">
        <v>30055</v>
      </c>
      <c r="B19875" s="292" t="s">
        <v>30054</v>
      </c>
      <c r="C19875" s="292" t="s">
        <v>58</v>
      </c>
      <c r="D19875" s="293">
        <v>11201.3</v>
      </c>
    </row>
    <row r="19876" spans="1:4">
      <c r="A19876" s="291" t="s">
        <v>30056</v>
      </c>
      <c r="B19876" s="292" t="s">
        <v>30057</v>
      </c>
      <c r="C19876" s="292" t="s">
        <v>58</v>
      </c>
      <c r="D19876" s="293">
        <v>19080.189999999999</v>
      </c>
    </row>
    <row r="19877" spans="1:4">
      <c r="A19877" s="291" t="s">
        <v>30058</v>
      </c>
      <c r="B19877" s="292" t="s">
        <v>30057</v>
      </c>
      <c r="C19877" s="292" t="s">
        <v>58</v>
      </c>
      <c r="D19877" s="293">
        <v>17849.7</v>
      </c>
    </row>
    <row r="19878" spans="1:4">
      <c r="A19878" s="291" t="s">
        <v>30059</v>
      </c>
      <c r="B19878" s="292" t="s">
        <v>30060</v>
      </c>
      <c r="C19878" s="292" t="s">
        <v>58</v>
      </c>
      <c r="D19878" s="293">
        <v>7414.78</v>
      </c>
    </row>
    <row r="19879" spans="1:4">
      <c r="A19879" s="291" t="s">
        <v>30061</v>
      </c>
      <c r="B19879" s="292" t="s">
        <v>30060</v>
      </c>
      <c r="C19879" s="292" t="s">
        <v>58</v>
      </c>
      <c r="D19879" s="293">
        <v>6910.89</v>
      </c>
    </row>
    <row r="19880" spans="1:4">
      <c r="A19880" s="291" t="s">
        <v>30062</v>
      </c>
      <c r="B19880" s="292" t="s">
        <v>30063</v>
      </c>
      <c r="C19880" s="292" t="s">
        <v>58</v>
      </c>
      <c r="D19880" s="293">
        <v>15233.37</v>
      </c>
    </row>
    <row r="19881" spans="1:4">
      <c r="A19881" s="291" t="s">
        <v>30064</v>
      </c>
      <c r="B19881" s="292" t="s">
        <v>30063</v>
      </c>
      <c r="C19881" s="292" t="s">
        <v>58</v>
      </c>
      <c r="D19881" s="293">
        <v>14215.87</v>
      </c>
    </row>
    <row r="19882" spans="1:4">
      <c r="A19882" s="291" t="s">
        <v>30065</v>
      </c>
      <c r="B19882" s="292" t="s">
        <v>30066</v>
      </c>
      <c r="C19882" s="292" t="s">
        <v>58</v>
      </c>
      <c r="D19882" s="293">
        <v>22797.14</v>
      </c>
    </row>
    <row r="19883" spans="1:4">
      <c r="A19883" s="291" t="s">
        <v>30067</v>
      </c>
      <c r="B19883" s="292" t="s">
        <v>30066</v>
      </c>
      <c r="C19883" s="292" t="s">
        <v>58</v>
      </c>
      <c r="D19883" s="293">
        <v>21356.05</v>
      </c>
    </row>
    <row r="19884" spans="1:4">
      <c r="A19884" s="291" t="s">
        <v>30068</v>
      </c>
      <c r="B19884" s="292" t="s">
        <v>30069</v>
      </c>
      <c r="C19884" s="292" t="s">
        <v>58</v>
      </c>
      <c r="D19884" s="293">
        <v>9399.86</v>
      </c>
    </row>
    <row r="19885" spans="1:4">
      <c r="A19885" s="291" t="s">
        <v>30070</v>
      </c>
      <c r="B19885" s="292" t="s">
        <v>30069</v>
      </c>
      <c r="C19885" s="292" t="s">
        <v>58</v>
      </c>
      <c r="D19885" s="293">
        <v>8770.91</v>
      </c>
    </row>
    <row r="19886" spans="1:4">
      <c r="A19886" s="291" t="s">
        <v>30071</v>
      </c>
      <c r="B19886" s="292" t="s">
        <v>30072</v>
      </c>
      <c r="C19886" s="292" t="s">
        <v>58</v>
      </c>
      <c r="D19886" s="293">
        <v>18611.849999999999</v>
      </c>
    </row>
    <row r="19887" spans="1:4">
      <c r="A19887" s="291" t="s">
        <v>30073</v>
      </c>
      <c r="B19887" s="292" t="s">
        <v>30072</v>
      </c>
      <c r="C19887" s="292" t="s">
        <v>58</v>
      </c>
      <c r="D19887" s="293">
        <v>17368.88</v>
      </c>
    </row>
    <row r="19888" spans="1:4">
      <c r="A19888" s="291" t="s">
        <v>30074</v>
      </c>
      <c r="B19888" s="292" t="s">
        <v>30075</v>
      </c>
      <c r="C19888" s="292" t="s">
        <v>58</v>
      </c>
      <c r="D19888" s="293">
        <v>29141.78</v>
      </c>
    </row>
    <row r="19889" spans="1:4">
      <c r="A19889" s="291" t="s">
        <v>30076</v>
      </c>
      <c r="B19889" s="292" t="s">
        <v>30075</v>
      </c>
      <c r="C19889" s="292" t="s">
        <v>58</v>
      </c>
      <c r="D19889" s="293">
        <v>27274.32</v>
      </c>
    </row>
    <row r="19890" spans="1:4">
      <c r="A19890" s="291" t="s">
        <v>30077</v>
      </c>
      <c r="B19890" s="292" t="s">
        <v>30078</v>
      </c>
      <c r="C19890" s="292" t="s">
        <v>58</v>
      </c>
      <c r="D19890" s="293">
        <v>608.74</v>
      </c>
    </row>
    <row r="19891" spans="1:4">
      <c r="A19891" s="291" t="s">
        <v>30079</v>
      </c>
      <c r="B19891" s="292" t="s">
        <v>30078</v>
      </c>
      <c r="C19891" s="292" t="s">
        <v>58</v>
      </c>
      <c r="D19891" s="293">
        <v>561.63</v>
      </c>
    </row>
    <row r="19892" spans="1:4">
      <c r="A19892" s="291" t="s">
        <v>30080</v>
      </c>
      <c r="B19892" s="292" t="s">
        <v>30081</v>
      </c>
      <c r="C19892" s="292" t="s">
        <v>58</v>
      </c>
      <c r="D19892" s="293">
        <v>1014.23</v>
      </c>
    </row>
    <row r="19893" spans="1:4">
      <c r="A19893" s="291" t="s">
        <v>30082</v>
      </c>
      <c r="B19893" s="292" t="s">
        <v>30081</v>
      </c>
      <c r="C19893" s="292" t="s">
        <v>58</v>
      </c>
      <c r="D19893" s="293">
        <v>937.49</v>
      </c>
    </row>
    <row r="19894" spans="1:4">
      <c r="A19894" s="291" t="s">
        <v>30083</v>
      </c>
      <c r="B19894" s="292" t="s">
        <v>30084</v>
      </c>
      <c r="C19894" s="292" t="s">
        <v>58</v>
      </c>
      <c r="D19894" s="293">
        <v>1539.54</v>
      </c>
    </row>
    <row r="19895" spans="1:4">
      <c r="A19895" s="291" t="s">
        <v>30085</v>
      </c>
      <c r="B19895" s="292" t="s">
        <v>30084</v>
      </c>
      <c r="C19895" s="292" t="s">
        <v>58</v>
      </c>
      <c r="D19895" s="293">
        <v>1425.15</v>
      </c>
    </row>
    <row r="19896" spans="1:4">
      <c r="A19896" s="291" t="s">
        <v>30086</v>
      </c>
      <c r="B19896" s="292" t="s">
        <v>30087</v>
      </c>
      <c r="C19896" s="292" t="s">
        <v>58</v>
      </c>
      <c r="D19896" s="293">
        <v>2194.27</v>
      </c>
    </row>
    <row r="19897" spans="1:4">
      <c r="A19897" s="291" t="s">
        <v>30088</v>
      </c>
      <c r="B19897" s="292" t="s">
        <v>30087</v>
      </c>
      <c r="C19897" s="292" t="s">
        <v>58</v>
      </c>
      <c r="D19897" s="293">
        <v>2033.75</v>
      </c>
    </row>
    <row r="19898" spans="1:4">
      <c r="A19898" s="291" t="s">
        <v>30089</v>
      </c>
      <c r="B19898" s="292" t="s">
        <v>30090</v>
      </c>
      <c r="C19898" s="292" t="s">
        <v>58</v>
      </c>
      <c r="D19898" s="293">
        <v>2985.91</v>
      </c>
    </row>
    <row r="19899" spans="1:4">
      <c r="A19899" s="291" t="s">
        <v>30091</v>
      </c>
      <c r="B19899" s="292" t="s">
        <v>30090</v>
      </c>
      <c r="C19899" s="292" t="s">
        <v>58</v>
      </c>
      <c r="D19899" s="293">
        <v>2770.41</v>
      </c>
    </row>
    <row r="19900" spans="1:4">
      <c r="A19900" s="291" t="s">
        <v>30092</v>
      </c>
      <c r="B19900" s="292" t="s">
        <v>30093</v>
      </c>
      <c r="C19900" s="292" t="s">
        <v>58</v>
      </c>
      <c r="D19900" s="293">
        <v>4879.34</v>
      </c>
    </row>
    <row r="19901" spans="1:4">
      <c r="A19901" s="291" t="s">
        <v>30094</v>
      </c>
      <c r="B19901" s="292" t="s">
        <v>30093</v>
      </c>
      <c r="C19901" s="292" t="s">
        <v>58</v>
      </c>
      <c r="D19901" s="293">
        <v>4545.3999999999996</v>
      </c>
    </row>
    <row r="19902" spans="1:4">
      <c r="A19902" s="291" t="s">
        <v>30095</v>
      </c>
      <c r="B19902" s="292" t="s">
        <v>30096</v>
      </c>
      <c r="C19902" s="292" t="s">
        <v>58</v>
      </c>
      <c r="D19902" s="293">
        <v>6008.51</v>
      </c>
    </row>
    <row r="19903" spans="1:4">
      <c r="A19903" s="291" t="s">
        <v>30097</v>
      </c>
      <c r="B19903" s="292" t="s">
        <v>30096</v>
      </c>
      <c r="C19903" s="292" t="s">
        <v>58</v>
      </c>
      <c r="D19903" s="293">
        <v>5574.97</v>
      </c>
    </row>
    <row r="19904" spans="1:4">
      <c r="A19904" s="291" t="s">
        <v>30098</v>
      </c>
      <c r="B19904" s="292" t="s">
        <v>30099</v>
      </c>
      <c r="C19904" s="292" t="s">
        <v>58</v>
      </c>
      <c r="D19904" s="293">
        <v>868.47</v>
      </c>
    </row>
    <row r="19905" spans="1:4">
      <c r="A19905" s="291" t="s">
        <v>30100</v>
      </c>
      <c r="B19905" s="292" t="s">
        <v>30099</v>
      </c>
      <c r="C19905" s="292" t="s">
        <v>58</v>
      </c>
      <c r="D19905" s="293">
        <v>802.15</v>
      </c>
    </row>
    <row r="19906" spans="1:4">
      <c r="A19906" s="291" t="s">
        <v>30101</v>
      </c>
      <c r="B19906" s="292" t="s">
        <v>30102</v>
      </c>
      <c r="C19906" s="292" t="s">
        <v>58</v>
      </c>
      <c r="D19906" s="293">
        <v>1453.42</v>
      </c>
    </row>
    <row r="19907" spans="1:4">
      <c r="A19907" s="291" t="s">
        <v>30103</v>
      </c>
      <c r="B19907" s="292" t="s">
        <v>30102</v>
      </c>
      <c r="C19907" s="292" t="s">
        <v>58</v>
      </c>
      <c r="D19907" s="293">
        <v>1344.67</v>
      </c>
    </row>
    <row r="19908" spans="1:4">
      <c r="A19908" s="291" t="s">
        <v>30104</v>
      </c>
      <c r="B19908" s="292" t="s">
        <v>30105</v>
      </c>
      <c r="C19908" s="292" t="s">
        <v>58</v>
      </c>
      <c r="D19908" s="293">
        <v>2207.31</v>
      </c>
    </row>
    <row r="19909" spans="1:4">
      <c r="A19909" s="291" t="s">
        <v>30106</v>
      </c>
      <c r="B19909" s="292" t="s">
        <v>30105</v>
      </c>
      <c r="C19909" s="292" t="s">
        <v>58</v>
      </c>
      <c r="D19909" s="293">
        <v>2044.77</v>
      </c>
    </row>
    <row r="19910" spans="1:4">
      <c r="A19910" s="291" t="s">
        <v>30107</v>
      </c>
      <c r="B19910" s="292" t="s">
        <v>30108</v>
      </c>
      <c r="C19910" s="292" t="s">
        <v>58</v>
      </c>
      <c r="D19910" s="293">
        <v>3140.27</v>
      </c>
    </row>
    <row r="19911" spans="1:4">
      <c r="A19911" s="291" t="s">
        <v>30109</v>
      </c>
      <c r="B19911" s="292" t="s">
        <v>30108</v>
      </c>
      <c r="C19911" s="292" t="s">
        <v>58</v>
      </c>
      <c r="D19911" s="293">
        <v>2912.11</v>
      </c>
    </row>
    <row r="19912" spans="1:4">
      <c r="A19912" s="291" t="s">
        <v>30110</v>
      </c>
      <c r="B19912" s="292" t="s">
        <v>30111</v>
      </c>
      <c r="C19912" s="292" t="s">
        <v>58</v>
      </c>
      <c r="D19912" s="293">
        <v>4262.9799999999996</v>
      </c>
    </row>
    <row r="19913" spans="1:4">
      <c r="A19913" s="291" t="s">
        <v>30112</v>
      </c>
      <c r="B19913" s="292" t="s">
        <v>30111</v>
      </c>
      <c r="C19913" s="292" t="s">
        <v>58</v>
      </c>
      <c r="D19913" s="293">
        <v>3956.84</v>
      </c>
    </row>
    <row r="19914" spans="1:4">
      <c r="A19914" s="291" t="s">
        <v>30113</v>
      </c>
      <c r="B19914" s="292" t="s">
        <v>30114</v>
      </c>
      <c r="C19914" s="292" t="s">
        <v>58</v>
      </c>
      <c r="D19914" s="293">
        <v>5561.91</v>
      </c>
    </row>
    <row r="19915" spans="1:4">
      <c r="A19915" s="291" t="s">
        <v>30115</v>
      </c>
      <c r="B19915" s="292" t="s">
        <v>30114</v>
      </c>
      <c r="C19915" s="292" t="s">
        <v>58</v>
      </c>
      <c r="D19915" s="293">
        <v>5165</v>
      </c>
    </row>
    <row r="19916" spans="1:4">
      <c r="A19916" s="291" t="s">
        <v>30116</v>
      </c>
      <c r="B19916" s="292" t="s">
        <v>30117</v>
      </c>
      <c r="C19916" s="292" t="s">
        <v>58</v>
      </c>
      <c r="D19916" s="293">
        <v>7293.54</v>
      </c>
    </row>
    <row r="19917" spans="1:4">
      <c r="A19917" s="291" t="s">
        <v>30118</v>
      </c>
      <c r="B19917" s="292" t="s">
        <v>30117</v>
      </c>
      <c r="C19917" s="292" t="s">
        <v>58</v>
      </c>
      <c r="D19917" s="293">
        <v>6777.37</v>
      </c>
    </row>
    <row r="19918" spans="1:4">
      <c r="A19918" s="291" t="s">
        <v>30119</v>
      </c>
      <c r="B19918" s="292" t="s">
        <v>30120</v>
      </c>
      <c r="C19918" s="292" t="s">
        <v>58</v>
      </c>
      <c r="D19918" s="293">
        <v>1127.6600000000001</v>
      </c>
    </row>
    <row r="19919" spans="1:4">
      <c r="A19919" s="291" t="s">
        <v>30121</v>
      </c>
      <c r="B19919" s="292" t="s">
        <v>30120</v>
      </c>
      <c r="C19919" s="292" t="s">
        <v>58</v>
      </c>
      <c r="D19919" s="293">
        <v>1042.1500000000001</v>
      </c>
    </row>
    <row r="19920" spans="1:4">
      <c r="A19920" s="291" t="s">
        <v>30122</v>
      </c>
      <c r="B19920" s="292" t="s">
        <v>30123</v>
      </c>
      <c r="C19920" s="292" t="s">
        <v>58</v>
      </c>
      <c r="D19920" s="293">
        <v>1892.07</v>
      </c>
    </row>
    <row r="19921" spans="1:4">
      <c r="A19921" s="291" t="s">
        <v>30124</v>
      </c>
      <c r="B19921" s="292" t="s">
        <v>30123</v>
      </c>
      <c r="C19921" s="292" t="s">
        <v>58</v>
      </c>
      <c r="D19921" s="293">
        <v>1751.33</v>
      </c>
    </row>
    <row r="19922" spans="1:4">
      <c r="A19922" s="291" t="s">
        <v>30125</v>
      </c>
      <c r="B19922" s="292" t="s">
        <v>30126</v>
      </c>
      <c r="C19922" s="292" t="s">
        <v>58</v>
      </c>
      <c r="D19922" s="293">
        <v>2874.54</v>
      </c>
    </row>
    <row r="19923" spans="1:4">
      <c r="A19923" s="291" t="s">
        <v>30127</v>
      </c>
      <c r="B19923" s="292" t="s">
        <v>30126</v>
      </c>
      <c r="C19923" s="292" t="s">
        <v>58</v>
      </c>
      <c r="D19923" s="293">
        <v>2663.88</v>
      </c>
    </row>
    <row r="19924" spans="1:4">
      <c r="A19924" s="291" t="s">
        <v>30128</v>
      </c>
      <c r="B19924" s="292" t="s">
        <v>30129</v>
      </c>
      <c r="C19924" s="292" t="s">
        <v>58</v>
      </c>
      <c r="D19924" s="293">
        <v>4086.8</v>
      </c>
    </row>
    <row r="19925" spans="1:4">
      <c r="A19925" s="291" t="s">
        <v>30130</v>
      </c>
      <c r="B19925" s="292" t="s">
        <v>30129</v>
      </c>
      <c r="C19925" s="292" t="s">
        <v>58</v>
      </c>
      <c r="D19925" s="293">
        <v>3790.97</v>
      </c>
    </row>
    <row r="19926" spans="1:4">
      <c r="A19926" s="291" t="s">
        <v>30131</v>
      </c>
      <c r="B19926" s="292" t="s">
        <v>30132</v>
      </c>
      <c r="C19926" s="292" t="s">
        <v>58</v>
      </c>
      <c r="D19926" s="293">
        <v>5540.05</v>
      </c>
    </row>
    <row r="19927" spans="1:4">
      <c r="A19927" s="291" t="s">
        <v>30133</v>
      </c>
      <c r="B19927" s="292" t="s">
        <v>30132</v>
      </c>
      <c r="C19927" s="292" t="s">
        <v>58</v>
      </c>
      <c r="D19927" s="293">
        <v>5143.2700000000004</v>
      </c>
    </row>
    <row r="19928" spans="1:4">
      <c r="A19928" s="291" t="s">
        <v>30134</v>
      </c>
      <c r="B19928" s="292" t="s">
        <v>30135</v>
      </c>
      <c r="C19928" s="292" t="s">
        <v>58</v>
      </c>
      <c r="D19928" s="293">
        <v>7519.68</v>
      </c>
    </row>
    <row r="19929" spans="1:4">
      <c r="A19929" s="291" t="s">
        <v>30136</v>
      </c>
      <c r="B19929" s="292" t="s">
        <v>30135</v>
      </c>
      <c r="C19929" s="292" t="s">
        <v>58</v>
      </c>
      <c r="D19929" s="293">
        <v>6984.07</v>
      </c>
    </row>
    <row r="19930" spans="1:4">
      <c r="A19930" s="291" t="s">
        <v>30137</v>
      </c>
      <c r="B19930" s="292" t="s">
        <v>30138</v>
      </c>
      <c r="C19930" s="292" t="s">
        <v>58</v>
      </c>
      <c r="D19930" s="293">
        <v>9890.11</v>
      </c>
    </row>
    <row r="19931" spans="1:4">
      <c r="A19931" s="291" t="s">
        <v>30139</v>
      </c>
      <c r="B19931" s="292" t="s">
        <v>30138</v>
      </c>
      <c r="C19931" s="292" t="s">
        <v>58</v>
      </c>
      <c r="D19931" s="293">
        <v>9187.74</v>
      </c>
    </row>
    <row r="19932" spans="1:4">
      <c r="A19932" s="291" t="s">
        <v>30140</v>
      </c>
      <c r="B19932" s="292" t="s">
        <v>30141</v>
      </c>
      <c r="C19932" s="292" t="s">
        <v>63</v>
      </c>
      <c r="D19932" s="293">
        <v>370.49</v>
      </c>
    </row>
    <row r="19933" spans="1:4">
      <c r="A19933" s="291" t="s">
        <v>30142</v>
      </c>
      <c r="B19933" s="292" t="s">
        <v>30141</v>
      </c>
      <c r="C19933" s="292" t="s">
        <v>63</v>
      </c>
      <c r="D19933" s="293">
        <v>353.57</v>
      </c>
    </row>
    <row r="19934" spans="1:4">
      <c r="A19934" s="291" t="s">
        <v>30143</v>
      </c>
      <c r="B19934" s="292" t="s">
        <v>30144</v>
      </c>
      <c r="C19934" s="292" t="s">
        <v>63</v>
      </c>
      <c r="D19934" s="293">
        <v>464.33</v>
      </c>
    </row>
    <row r="19935" spans="1:4">
      <c r="A19935" s="291" t="s">
        <v>30145</v>
      </c>
      <c r="B19935" s="292" t="s">
        <v>30144</v>
      </c>
      <c r="C19935" s="292" t="s">
        <v>63</v>
      </c>
      <c r="D19935" s="293">
        <v>444.25</v>
      </c>
    </row>
    <row r="19936" spans="1:4">
      <c r="A19936" s="291" t="s">
        <v>30146</v>
      </c>
      <c r="B19936" s="292" t="s">
        <v>30147</v>
      </c>
      <c r="C19936" s="292" t="s">
        <v>63</v>
      </c>
      <c r="D19936" s="293">
        <v>805.77</v>
      </c>
    </row>
    <row r="19937" spans="1:4">
      <c r="A19937" s="291" t="s">
        <v>30148</v>
      </c>
      <c r="B19937" s="292" t="s">
        <v>30147</v>
      </c>
      <c r="C19937" s="292" t="s">
        <v>63</v>
      </c>
      <c r="D19937" s="293">
        <v>774.87</v>
      </c>
    </row>
    <row r="19938" spans="1:4">
      <c r="A19938" s="291" t="s">
        <v>30149</v>
      </c>
      <c r="B19938" s="292" t="s">
        <v>30150</v>
      </c>
      <c r="C19938" s="292" t="s">
        <v>63</v>
      </c>
      <c r="D19938" s="293">
        <v>1101.6500000000001</v>
      </c>
    </row>
    <row r="19939" spans="1:4">
      <c r="A19939" s="291" t="s">
        <v>30151</v>
      </c>
      <c r="B19939" s="292" t="s">
        <v>30150</v>
      </c>
      <c r="C19939" s="292" t="s">
        <v>63</v>
      </c>
      <c r="D19939" s="293">
        <v>1061.8699999999999</v>
      </c>
    </row>
    <row r="19940" spans="1:4">
      <c r="A19940" s="291" t="s">
        <v>30152</v>
      </c>
      <c r="B19940" s="292" t="s">
        <v>30153</v>
      </c>
      <c r="C19940" s="292" t="s">
        <v>63</v>
      </c>
      <c r="D19940" s="293">
        <v>646.22</v>
      </c>
    </row>
    <row r="19941" spans="1:4">
      <c r="A19941" s="291" t="s">
        <v>30154</v>
      </c>
      <c r="B19941" s="292" t="s">
        <v>30153</v>
      </c>
      <c r="C19941" s="292" t="s">
        <v>63</v>
      </c>
      <c r="D19941" s="293">
        <v>617.03</v>
      </c>
    </row>
    <row r="19942" spans="1:4">
      <c r="A19942" s="291" t="s">
        <v>30155</v>
      </c>
      <c r="B19942" s="292" t="s">
        <v>30156</v>
      </c>
      <c r="C19942" s="292" t="s">
        <v>63</v>
      </c>
      <c r="D19942" s="293">
        <v>767.25</v>
      </c>
    </row>
    <row r="19943" spans="1:4">
      <c r="A19943" s="291" t="s">
        <v>30157</v>
      </c>
      <c r="B19943" s="292" t="s">
        <v>30156</v>
      </c>
      <c r="C19943" s="292" t="s">
        <v>63</v>
      </c>
      <c r="D19943" s="293">
        <v>734.1</v>
      </c>
    </row>
    <row r="19944" spans="1:4">
      <c r="A19944" s="291" t="s">
        <v>30158</v>
      </c>
      <c r="B19944" s="292" t="s">
        <v>30159</v>
      </c>
      <c r="C19944" s="292" t="s">
        <v>63</v>
      </c>
      <c r="D19944" s="293">
        <v>1135.81</v>
      </c>
    </row>
    <row r="19945" spans="1:4">
      <c r="A19945" s="291" t="s">
        <v>30160</v>
      </c>
      <c r="B19945" s="292" t="s">
        <v>30159</v>
      </c>
      <c r="C19945" s="292" t="s">
        <v>63</v>
      </c>
      <c r="D19945" s="293">
        <v>1090.99</v>
      </c>
    </row>
    <row r="19946" spans="1:4">
      <c r="A19946" s="291" t="s">
        <v>30161</v>
      </c>
      <c r="B19946" s="292" t="s">
        <v>30162</v>
      </c>
      <c r="C19946" s="292" t="s">
        <v>63</v>
      </c>
      <c r="D19946" s="293">
        <v>1453.92</v>
      </c>
    </row>
    <row r="19947" spans="1:4">
      <c r="A19947" s="291" t="s">
        <v>30163</v>
      </c>
      <c r="B19947" s="292" t="s">
        <v>30162</v>
      </c>
      <c r="C19947" s="292" t="s">
        <v>63</v>
      </c>
      <c r="D19947" s="293">
        <v>1399.66</v>
      </c>
    </row>
    <row r="19948" spans="1:4">
      <c r="A19948" s="291" t="s">
        <v>30164</v>
      </c>
      <c r="B19948" s="292" t="s">
        <v>30165</v>
      </c>
      <c r="C19948" s="292" t="s">
        <v>63</v>
      </c>
      <c r="D19948" s="293">
        <v>937.57</v>
      </c>
    </row>
    <row r="19949" spans="1:4">
      <c r="A19949" s="291" t="s">
        <v>30166</v>
      </c>
      <c r="B19949" s="292" t="s">
        <v>30165</v>
      </c>
      <c r="C19949" s="292" t="s">
        <v>63</v>
      </c>
      <c r="D19949" s="293">
        <v>895.42</v>
      </c>
    </row>
    <row r="19950" spans="1:4">
      <c r="A19950" s="291" t="s">
        <v>30167</v>
      </c>
      <c r="B19950" s="292" t="s">
        <v>30168</v>
      </c>
      <c r="C19950" s="292" t="s">
        <v>63</v>
      </c>
      <c r="D19950" s="293">
        <v>1079.46</v>
      </c>
    </row>
    <row r="19951" spans="1:4">
      <c r="A19951" s="291" t="s">
        <v>30169</v>
      </c>
      <c r="B19951" s="292" t="s">
        <v>30168</v>
      </c>
      <c r="C19951" s="292" t="s">
        <v>63</v>
      </c>
      <c r="D19951" s="293">
        <v>1032.68</v>
      </c>
    </row>
    <row r="19952" spans="1:4">
      <c r="A19952" s="291" t="s">
        <v>30170</v>
      </c>
      <c r="B19952" s="292" t="s">
        <v>30171</v>
      </c>
      <c r="C19952" s="292" t="s">
        <v>63</v>
      </c>
      <c r="D19952" s="293">
        <v>1489.41</v>
      </c>
    </row>
    <row r="19953" spans="1:4">
      <c r="A19953" s="291" t="s">
        <v>30172</v>
      </c>
      <c r="B19953" s="292" t="s">
        <v>30171</v>
      </c>
      <c r="C19953" s="292" t="s">
        <v>63</v>
      </c>
      <c r="D19953" s="293">
        <v>1429.72</v>
      </c>
    </row>
    <row r="19954" spans="1:4">
      <c r="A19954" s="291" t="s">
        <v>30173</v>
      </c>
      <c r="B19954" s="292" t="s">
        <v>30174</v>
      </c>
      <c r="C19954" s="292" t="s">
        <v>63</v>
      </c>
      <c r="D19954" s="293">
        <v>1832.96</v>
      </c>
    </row>
    <row r="19955" spans="1:4">
      <c r="A19955" s="291" t="s">
        <v>30175</v>
      </c>
      <c r="B19955" s="292" t="s">
        <v>30174</v>
      </c>
      <c r="C19955" s="292" t="s">
        <v>63</v>
      </c>
      <c r="D19955" s="293">
        <v>1763.22</v>
      </c>
    </row>
    <row r="19956" spans="1:4">
      <c r="A19956" s="291" t="s">
        <v>30176</v>
      </c>
      <c r="B19956" s="292" t="s">
        <v>30177</v>
      </c>
      <c r="C19956" s="292" t="s">
        <v>63</v>
      </c>
      <c r="D19956" s="293">
        <v>612.71</v>
      </c>
    </row>
    <row r="19957" spans="1:4">
      <c r="A19957" s="291" t="s">
        <v>30178</v>
      </c>
      <c r="B19957" s="292" t="s">
        <v>30177</v>
      </c>
      <c r="C19957" s="292" t="s">
        <v>63</v>
      </c>
      <c r="D19957" s="293">
        <v>586.42999999999995</v>
      </c>
    </row>
    <row r="19958" spans="1:4">
      <c r="A19958" s="291" t="s">
        <v>30179</v>
      </c>
      <c r="B19958" s="292" t="s">
        <v>30180</v>
      </c>
      <c r="C19958" s="292" t="s">
        <v>63</v>
      </c>
      <c r="D19958" s="293">
        <v>737.53</v>
      </c>
    </row>
    <row r="19959" spans="1:4">
      <c r="A19959" s="291" t="s">
        <v>30181</v>
      </c>
      <c r="B19959" s="292" t="s">
        <v>30180</v>
      </c>
      <c r="C19959" s="292" t="s">
        <v>63</v>
      </c>
      <c r="D19959" s="293">
        <v>707.18</v>
      </c>
    </row>
    <row r="19960" spans="1:4">
      <c r="A19960" s="291" t="s">
        <v>30182</v>
      </c>
      <c r="B19960" s="292" t="s">
        <v>30183</v>
      </c>
      <c r="C19960" s="292" t="s">
        <v>63</v>
      </c>
      <c r="D19960" s="293">
        <v>1110.1600000000001</v>
      </c>
    </row>
    <row r="19961" spans="1:4">
      <c r="A19961" s="291" t="s">
        <v>30184</v>
      </c>
      <c r="B19961" s="292" t="s">
        <v>30183</v>
      </c>
      <c r="C19961" s="292" t="s">
        <v>63</v>
      </c>
      <c r="D19961" s="293">
        <v>1068.1199999999999</v>
      </c>
    </row>
    <row r="19962" spans="1:4">
      <c r="A19962" s="291" t="s">
        <v>30185</v>
      </c>
      <c r="B19962" s="292" t="s">
        <v>30186</v>
      </c>
      <c r="C19962" s="292" t="s">
        <v>63</v>
      </c>
      <c r="D19962" s="293">
        <v>1435.33</v>
      </c>
    </row>
    <row r="19963" spans="1:4">
      <c r="A19963" s="291" t="s">
        <v>30187</v>
      </c>
      <c r="B19963" s="292" t="s">
        <v>30186</v>
      </c>
      <c r="C19963" s="292" t="s">
        <v>63</v>
      </c>
      <c r="D19963" s="293">
        <v>1383.69</v>
      </c>
    </row>
    <row r="19964" spans="1:4">
      <c r="A19964" s="291" t="s">
        <v>30188</v>
      </c>
      <c r="B19964" s="292" t="s">
        <v>30189</v>
      </c>
      <c r="C19964" s="292" t="s">
        <v>63</v>
      </c>
      <c r="D19964" s="293">
        <v>1100.44</v>
      </c>
    </row>
    <row r="19965" spans="1:4">
      <c r="A19965" s="291" t="s">
        <v>30190</v>
      </c>
      <c r="B19965" s="292" t="s">
        <v>30189</v>
      </c>
      <c r="C19965" s="292" t="s">
        <v>63</v>
      </c>
      <c r="D19965" s="293">
        <v>1054.2</v>
      </c>
    </row>
    <row r="19966" spans="1:4">
      <c r="A19966" s="291" t="s">
        <v>30191</v>
      </c>
      <c r="B19966" s="292" t="s">
        <v>30192</v>
      </c>
      <c r="C19966" s="292" t="s">
        <v>63</v>
      </c>
      <c r="D19966" s="293">
        <v>1252.18</v>
      </c>
    </row>
    <row r="19967" spans="1:4">
      <c r="A19967" s="291" t="s">
        <v>30193</v>
      </c>
      <c r="B19967" s="292" t="s">
        <v>30192</v>
      </c>
      <c r="C19967" s="292" t="s">
        <v>63</v>
      </c>
      <c r="D19967" s="293">
        <v>1200.98</v>
      </c>
    </row>
    <row r="19968" spans="1:4">
      <c r="A19968" s="291" t="s">
        <v>30194</v>
      </c>
      <c r="B19968" s="292" t="s">
        <v>30195</v>
      </c>
      <c r="C19968" s="292" t="s">
        <v>63</v>
      </c>
      <c r="D19968" s="293">
        <v>1675.48</v>
      </c>
    </row>
    <row r="19969" spans="1:4">
      <c r="A19969" s="291" t="s">
        <v>30196</v>
      </c>
      <c r="B19969" s="292" t="s">
        <v>30195</v>
      </c>
      <c r="C19969" s="292" t="s">
        <v>63</v>
      </c>
      <c r="D19969" s="293">
        <v>1611.17</v>
      </c>
    </row>
    <row r="19970" spans="1:4">
      <c r="A19970" s="291" t="s">
        <v>30197</v>
      </c>
      <c r="B19970" s="292" t="s">
        <v>30198</v>
      </c>
      <c r="C19970" s="292" t="s">
        <v>63</v>
      </c>
      <c r="D19970" s="293">
        <v>2034.84</v>
      </c>
    </row>
    <row r="19971" spans="1:4">
      <c r="A19971" s="291" t="s">
        <v>30199</v>
      </c>
      <c r="B19971" s="292" t="s">
        <v>30198</v>
      </c>
      <c r="C19971" s="292" t="s">
        <v>63</v>
      </c>
      <c r="D19971" s="293">
        <v>1960.1</v>
      </c>
    </row>
    <row r="19972" spans="1:4">
      <c r="A19972" s="291" t="s">
        <v>30200</v>
      </c>
      <c r="B19972" s="292" t="s">
        <v>30201</v>
      </c>
      <c r="C19972" s="292" t="s">
        <v>63</v>
      </c>
      <c r="D19972" s="293">
        <v>1620.65</v>
      </c>
    </row>
    <row r="19973" spans="1:4">
      <c r="A19973" s="291" t="s">
        <v>30202</v>
      </c>
      <c r="B19973" s="292" t="s">
        <v>30201</v>
      </c>
      <c r="C19973" s="292" t="s">
        <v>63</v>
      </c>
      <c r="D19973" s="293">
        <v>1552.99</v>
      </c>
    </row>
    <row r="19974" spans="1:4">
      <c r="A19974" s="291" t="s">
        <v>30203</v>
      </c>
      <c r="B19974" s="292" t="s">
        <v>30204</v>
      </c>
      <c r="C19974" s="292" t="s">
        <v>63</v>
      </c>
      <c r="D19974" s="293">
        <v>1803.14</v>
      </c>
    </row>
    <row r="19975" spans="1:4">
      <c r="A19975" s="291" t="s">
        <v>30205</v>
      </c>
      <c r="B19975" s="292" t="s">
        <v>30204</v>
      </c>
      <c r="C19975" s="292" t="s">
        <v>63</v>
      </c>
      <c r="D19975" s="293">
        <v>1729.51</v>
      </c>
    </row>
    <row r="19976" spans="1:4">
      <c r="A19976" s="291" t="s">
        <v>30206</v>
      </c>
      <c r="B19976" s="292" t="s">
        <v>30207</v>
      </c>
      <c r="C19976" s="292" t="s">
        <v>63</v>
      </c>
      <c r="D19976" s="293">
        <v>2284.4699999999998</v>
      </c>
    </row>
    <row r="19977" spans="1:4">
      <c r="A19977" s="291" t="s">
        <v>30208</v>
      </c>
      <c r="B19977" s="292" t="s">
        <v>30207</v>
      </c>
      <c r="C19977" s="292" t="s">
        <v>63</v>
      </c>
      <c r="D19977" s="293">
        <v>2196.12</v>
      </c>
    </row>
    <row r="19978" spans="1:4">
      <c r="A19978" s="291" t="s">
        <v>30209</v>
      </c>
      <c r="B19978" s="292" t="s">
        <v>30210</v>
      </c>
      <c r="C19978" s="292" t="s">
        <v>63</v>
      </c>
      <c r="D19978" s="293">
        <v>2683.45</v>
      </c>
    </row>
    <row r="19979" spans="1:4">
      <c r="A19979" s="291" t="s">
        <v>30211</v>
      </c>
      <c r="B19979" s="292" t="s">
        <v>30210</v>
      </c>
      <c r="C19979" s="292" t="s">
        <v>63</v>
      </c>
      <c r="D19979" s="293">
        <v>2583.69</v>
      </c>
    </row>
    <row r="19980" spans="1:4">
      <c r="A19980" s="291" t="s">
        <v>30212</v>
      </c>
      <c r="B19980" s="292" t="s">
        <v>30213</v>
      </c>
      <c r="C19980" s="292" t="s">
        <v>63</v>
      </c>
      <c r="D19980" s="293">
        <v>11953.63</v>
      </c>
    </row>
    <row r="19981" spans="1:4">
      <c r="A19981" s="291" t="s">
        <v>30214</v>
      </c>
      <c r="B19981" s="292" t="s">
        <v>30213</v>
      </c>
      <c r="C19981" s="292" t="s">
        <v>63</v>
      </c>
      <c r="D19981" s="293">
        <v>11953.63</v>
      </c>
    </row>
    <row r="19982" spans="1:4">
      <c r="A19982" s="291" t="s">
        <v>30215</v>
      </c>
      <c r="B19982" s="292" t="s">
        <v>30216</v>
      </c>
      <c r="C19982" s="292" t="s">
        <v>63</v>
      </c>
      <c r="D19982" s="293">
        <v>12495</v>
      </c>
    </row>
    <row r="19983" spans="1:4">
      <c r="A19983" s="291" t="s">
        <v>30217</v>
      </c>
      <c r="B19983" s="292" t="s">
        <v>30216</v>
      </c>
      <c r="C19983" s="292" t="s">
        <v>63</v>
      </c>
      <c r="D19983" s="293">
        <v>12495</v>
      </c>
    </row>
    <row r="19984" spans="1:4">
      <c r="A19984" s="291" t="s">
        <v>30218</v>
      </c>
      <c r="B19984" s="292" t="s">
        <v>30219</v>
      </c>
      <c r="C19984" s="292" t="s">
        <v>63</v>
      </c>
      <c r="D19984" s="293">
        <v>15188.14</v>
      </c>
    </row>
    <row r="19985" spans="1:4">
      <c r="A19985" s="291" t="s">
        <v>30220</v>
      </c>
      <c r="B19985" s="292" t="s">
        <v>30219</v>
      </c>
      <c r="C19985" s="292" t="s">
        <v>63</v>
      </c>
      <c r="D19985" s="293">
        <v>15188.14</v>
      </c>
    </row>
    <row r="19986" spans="1:4">
      <c r="A19986" s="291" t="s">
        <v>30221</v>
      </c>
      <c r="B19986" s="292" t="s">
        <v>30222</v>
      </c>
      <c r="C19986" s="292" t="s">
        <v>63</v>
      </c>
      <c r="D19986" s="293">
        <v>15876</v>
      </c>
    </row>
    <row r="19987" spans="1:4">
      <c r="A19987" s="291" t="s">
        <v>30223</v>
      </c>
      <c r="B19987" s="292" t="s">
        <v>30222</v>
      </c>
      <c r="C19987" s="292" t="s">
        <v>63</v>
      </c>
      <c r="D19987" s="293">
        <v>15876</v>
      </c>
    </row>
    <row r="19988" spans="1:4">
      <c r="A19988" s="291" t="s">
        <v>30224</v>
      </c>
      <c r="B19988" s="292" t="s">
        <v>30225</v>
      </c>
      <c r="C19988" s="292" t="s">
        <v>63</v>
      </c>
      <c r="D19988" s="293">
        <v>17719.5</v>
      </c>
    </row>
    <row r="19989" spans="1:4">
      <c r="A19989" s="291" t="s">
        <v>30226</v>
      </c>
      <c r="B19989" s="292" t="s">
        <v>30225</v>
      </c>
      <c r="C19989" s="292" t="s">
        <v>63</v>
      </c>
      <c r="D19989" s="293">
        <v>17719.5</v>
      </c>
    </row>
    <row r="19990" spans="1:4">
      <c r="A19990" s="291" t="s">
        <v>30227</v>
      </c>
      <c r="B19990" s="292" t="s">
        <v>30228</v>
      </c>
      <c r="C19990" s="292" t="s">
        <v>63</v>
      </c>
      <c r="D19990" s="293">
        <v>18522</v>
      </c>
    </row>
    <row r="19991" spans="1:4">
      <c r="A19991" s="291" t="s">
        <v>30229</v>
      </c>
      <c r="B19991" s="292" t="s">
        <v>30228</v>
      </c>
      <c r="C19991" s="292" t="s">
        <v>63</v>
      </c>
      <c r="D19991" s="293">
        <v>18522</v>
      </c>
    </row>
    <row r="19992" spans="1:4">
      <c r="A19992" s="291" t="s">
        <v>30230</v>
      </c>
      <c r="B19992" s="292" t="s">
        <v>30231</v>
      </c>
      <c r="C19992" s="292" t="s">
        <v>63</v>
      </c>
      <c r="D19992" s="293">
        <v>20203.98</v>
      </c>
    </row>
    <row r="19993" spans="1:4">
      <c r="A19993" s="291" t="s">
        <v>30232</v>
      </c>
      <c r="B19993" s="292" t="s">
        <v>30231</v>
      </c>
      <c r="C19993" s="292" t="s">
        <v>63</v>
      </c>
      <c r="D19993" s="293">
        <v>20203.98</v>
      </c>
    </row>
    <row r="19994" spans="1:4">
      <c r="A19994" s="291" t="s">
        <v>30233</v>
      </c>
      <c r="B19994" s="292" t="s">
        <v>30234</v>
      </c>
      <c r="C19994" s="292" t="s">
        <v>63</v>
      </c>
      <c r="D19994" s="293">
        <v>21119</v>
      </c>
    </row>
    <row r="19995" spans="1:4">
      <c r="A19995" s="291" t="s">
        <v>30235</v>
      </c>
      <c r="B19995" s="292" t="s">
        <v>30234</v>
      </c>
      <c r="C19995" s="292" t="s">
        <v>63</v>
      </c>
      <c r="D19995" s="293">
        <v>21119</v>
      </c>
    </row>
    <row r="19996" spans="1:4">
      <c r="A19996" s="291" t="s">
        <v>30236</v>
      </c>
      <c r="B19996" s="292" t="s">
        <v>30237</v>
      </c>
      <c r="C19996" s="292" t="s">
        <v>63</v>
      </c>
      <c r="D19996" s="293">
        <v>23719.759999999998</v>
      </c>
    </row>
    <row r="19997" spans="1:4">
      <c r="A19997" s="291" t="s">
        <v>30238</v>
      </c>
      <c r="B19997" s="292" t="s">
        <v>30237</v>
      </c>
      <c r="C19997" s="292" t="s">
        <v>63</v>
      </c>
      <c r="D19997" s="293">
        <v>23719.759999999998</v>
      </c>
    </row>
    <row r="19998" spans="1:4">
      <c r="A19998" s="291" t="s">
        <v>30239</v>
      </c>
      <c r="B19998" s="292" t="s">
        <v>30240</v>
      </c>
      <c r="C19998" s="292" t="s">
        <v>63</v>
      </c>
      <c r="D19998" s="293">
        <v>24794</v>
      </c>
    </row>
    <row r="19999" spans="1:4">
      <c r="A19999" s="291" t="s">
        <v>30241</v>
      </c>
      <c r="B19999" s="292" t="s">
        <v>30240</v>
      </c>
      <c r="C19999" s="292" t="s">
        <v>63</v>
      </c>
      <c r="D19999" s="293">
        <v>24794</v>
      </c>
    </row>
    <row r="20000" spans="1:4">
      <c r="A20000" s="291" t="s">
        <v>30242</v>
      </c>
      <c r="B20000" s="292" t="s">
        <v>30243</v>
      </c>
      <c r="C20000" s="292" t="s">
        <v>63</v>
      </c>
      <c r="D20000" s="293">
        <v>29303.47</v>
      </c>
    </row>
    <row r="20001" spans="1:4">
      <c r="A20001" s="291" t="s">
        <v>30244</v>
      </c>
      <c r="B20001" s="292" t="s">
        <v>30243</v>
      </c>
      <c r="C20001" s="292" t="s">
        <v>63</v>
      </c>
      <c r="D20001" s="293">
        <v>29303.47</v>
      </c>
    </row>
    <row r="20002" spans="1:4">
      <c r="A20002" s="291" t="s">
        <v>30245</v>
      </c>
      <c r="B20002" s="292" t="s">
        <v>30246</v>
      </c>
      <c r="C20002" s="292" t="s">
        <v>63</v>
      </c>
      <c r="D20002" s="293">
        <v>30797.200000000001</v>
      </c>
    </row>
    <row r="20003" spans="1:4">
      <c r="A20003" s="291" t="s">
        <v>30247</v>
      </c>
      <c r="B20003" s="292" t="s">
        <v>30246</v>
      </c>
      <c r="C20003" s="292" t="s">
        <v>63</v>
      </c>
      <c r="D20003" s="293">
        <v>30797.200000000001</v>
      </c>
    </row>
    <row r="20004" spans="1:4">
      <c r="A20004" s="291" t="s">
        <v>30248</v>
      </c>
      <c r="B20004" s="292" t="s">
        <v>30249</v>
      </c>
      <c r="C20004" s="292" t="s">
        <v>63</v>
      </c>
      <c r="D20004" s="293">
        <v>42658.11</v>
      </c>
    </row>
    <row r="20005" spans="1:4">
      <c r="A20005" s="291" t="s">
        <v>30250</v>
      </c>
      <c r="B20005" s="292" t="s">
        <v>30249</v>
      </c>
      <c r="C20005" s="292" t="s">
        <v>63</v>
      </c>
      <c r="D20005" s="293">
        <v>42658.11</v>
      </c>
    </row>
    <row r="20006" spans="1:4">
      <c r="A20006" s="291" t="s">
        <v>30251</v>
      </c>
      <c r="B20006" s="292" t="s">
        <v>30252</v>
      </c>
      <c r="C20006" s="292" t="s">
        <v>63</v>
      </c>
      <c r="D20006" s="293">
        <v>45945.9</v>
      </c>
    </row>
    <row r="20007" spans="1:4">
      <c r="A20007" s="291" t="s">
        <v>30253</v>
      </c>
      <c r="B20007" s="292" t="s">
        <v>30252</v>
      </c>
      <c r="C20007" s="292" t="s">
        <v>63</v>
      </c>
      <c r="D20007" s="293">
        <v>45945.9</v>
      </c>
    </row>
    <row r="20008" spans="1:4">
      <c r="A20008" s="291" t="s">
        <v>30254</v>
      </c>
      <c r="B20008" s="292" t="s">
        <v>30255</v>
      </c>
      <c r="C20008" s="292" t="s">
        <v>63</v>
      </c>
      <c r="D20008" s="293">
        <v>1748.22</v>
      </c>
    </row>
    <row r="20009" spans="1:4">
      <c r="A20009" s="291" t="s">
        <v>30256</v>
      </c>
      <c r="B20009" s="292" t="s">
        <v>30255</v>
      </c>
      <c r="C20009" s="292" t="s">
        <v>63</v>
      </c>
      <c r="D20009" s="293">
        <v>1748.22</v>
      </c>
    </row>
    <row r="20010" spans="1:4">
      <c r="A20010" s="291" t="s">
        <v>30257</v>
      </c>
      <c r="B20010" s="292" t="s">
        <v>30258</v>
      </c>
      <c r="C20010" s="292" t="s">
        <v>63</v>
      </c>
      <c r="D20010" s="293">
        <v>1877.4</v>
      </c>
    </row>
    <row r="20011" spans="1:4">
      <c r="A20011" s="291" t="s">
        <v>30259</v>
      </c>
      <c r="B20011" s="292" t="s">
        <v>30258</v>
      </c>
      <c r="C20011" s="292" t="s">
        <v>63</v>
      </c>
      <c r="D20011" s="293">
        <v>1877.4</v>
      </c>
    </row>
    <row r="20012" spans="1:4">
      <c r="A20012" s="291" t="s">
        <v>30260</v>
      </c>
      <c r="B20012" s="292" t="s">
        <v>30261</v>
      </c>
      <c r="C20012" s="292" t="s">
        <v>63</v>
      </c>
      <c r="D20012" s="293">
        <v>2247.71</v>
      </c>
    </row>
    <row r="20013" spans="1:4">
      <c r="A20013" s="291" t="s">
        <v>30262</v>
      </c>
      <c r="B20013" s="292" t="s">
        <v>30261</v>
      </c>
      <c r="C20013" s="292" t="s">
        <v>63</v>
      </c>
      <c r="D20013" s="293">
        <v>2247.71</v>
      </c>
    </row>
    <row r="20014" spans="1:4">
      <c r="A20014" s="291" t="s">
        <v>30263</v>
      </c>
      <c r="B20014" s="292" t="s">
        <v>30264</v>
      </c>
      <c r="C20014" s="292" t="s">
        <v>63</v>
      </c>
      <c r="D20014" s="293">
        <v>2413.8000000000002</v>
      </c>
    </row>
    <row r="20015" spans="1:4">
      <c r="A20015" s="291" t="s">
        <v>30265</v>
      </c>
      <c r="B20015" s="292" t="s">
        <v>30264</v>
      </c>
      <c r="C20015" s="292" t="s">
        <v>63</v>
      </c>
      <c r="D20015" s="293">
        <v>2413.8000000000002</v>
      </c>
    </row>
    <row r="20016" spans="1:4">
      <c r="A20016" s="291" t="s">
        <v>30266</v>
      </c>
      <c r="B20016" s="292" t="s">
        <v>30267</v>
      </c>
      <c r="C20016" s="292" t="s">
        <v>63</v>
      </c>
      <c r="D20016" s="293">
        <v>2788.83</v>
      </c>
    </row>
    <row r="20017" spans="1:4">
      <c r="A20017" s="291" t="s">
        <v>30268</v>
      </c>
      <c r="B20017" s="292" t="s">
        <v>30267</v>
      </c>
      <c r="C20017" s="292" t="s">
        <v>63</v>
      </c>
      <c r="D20017" s="293">
        <v>2788.83</v>
      </c>
    </row>
    <row r="20018" spans="1:4">
      <c r="A20018" s="291" t="s">
        <v>30269</v>
      </c>
      <c r="B20018" s="292" t="s">
        <v>30270</v>
      </c>
      <c r="C20018" s="292" t="s">
        <v>63</v>
      </c>
      <c r="D20018" s="293">
        <v>2994.9</v>
      </c>
    </row>
    <row r="20019" spans="1:4">
      <c r="A20019" s="291" t="s">
        <v>30271</v>
      </c>
      <c r="B20019" s="292" t="s">
        <v>30270</v>
      </c>
      <c r="C20019" s="292" t="s">
        <v>63</v>
      </c>
      <c r="D20019" s="293">
        <v>2994.9</v>
      </c>
    </row>
    <row r="20020" spans="1:4">
      <c r="A20020" s="291" t="s">
        <v>30272</v>
      </c>
      <c r="B20020" s="292" t="s">
        <v>30273</v>
      </c>
      <c r="C20020" s="292" t="s">
        <v>63</v>
      </c>
      <c r="D20020" s="293">
        <v>3246.7</v>
      </c>
    </row>
    <row r="20021" spans="1:4">
      <c r="A20021" s="291" t="s">
        <v>30274</v>
      </c>
      <c r="B20021" s="292" t="s">
        <v>30273</v>
      </c>
      <c r="C20021" s="292" t="s">
        <v>63</v>
      </c>
      <c r="D20021" s="293">
        <v>3246.7</v>
      </c>
    </row>
    <row r="20022" spans="1:4">
      <c r="A20022" s="291" t="s">
        <v>30275</v>
      </c>
      <c r="B20022" s="292" t="s">
        <v>30276</v>
      </c>
      <c r="C20022" s="292" t="s">
        <v>63</v>
      </c>
      <c r="D20022" s="293">
        <v>3486.6</v>
      </c>
    </row>
    <row r="20023" spans="1:4">
      <c r="A20023" s="291" t="s">
        <v>30277</v>
      </c>
      <c r="B20023" s="292" t="s">
        <v>30276</v>
      </c>
      <c r="C20023" s="292" t="s">
        <v>63</v>
      </c>
      <c r="D20023" s="293">
        <v>3486.6</v>
      </c>
    </row>
    <row r="20024" spans="1:4">
      <c r="A20024" s="291" t="s">
        <v>30278</v>
      </c>
      <c r="B20024" s="292" t="s">
        <v>30279</v>
      </c>
      <c r="C20024" s="292" t="s">
        <v>63</v>
      </c>
      <c r="D20024" s="293">
        <v>3995.94</v>
      </c>
    </row>
    <row r="20025" spans="1:4">
      <c r="A20025" s="291" t="s">
        <v>30280</v>
      </c>
      <c r="B20025" s="292" t="s">
        <v>30279</v>
      </c>
      <c r="C20025" s="292" t="s">
        <v>63</v>
      </c>
      <c r="D20025" s="293">
        <v>3995.94</v>
      </c>
    </row>
    <row r="20026" spans="1:4">
      <c r="A20026" s="291" t="s">
        <v>30281</v>
      </c>
      <c r="B20026" s="292" t="s">
        <v>30282</v>
      </c>
      <c r="C20026" s="292" t="s">
        <v>63</v>
      </c>
      <c r="D20026" s="293">
        <v>4291.2</v>
      </c>
    </row>
    <row r="20027" spans="1:4">
      <c r="A20027" s="291" t="s">
        <v>30283</v>
      </c>
      <c r="B20027" s="292" t="s">
        <v>30282</v>
      </c>
      <c r="C20027" s="292" t="s">
        <v>63</v>
      </c>
      <c r="D20027" s="293">
        <v>4291.2</v>
      </c>
    </row>
    <row r="20028" spans="1:4">
      <c r="A20028" s="291" t="s">
        <v>30284</v>
      </c>
      <c r="B20028" s="292" t="s">
        <v>30285</v>
      </c>
      <c r="C20028" s="292" t="s">
        <v>63</v>
      </c>
      <c r="D20028" s="293">
        <v>4870.05</v>
      </c>
    </row>
    <row r="20029" spans="1:4">
      <c r="A20029" s="291" t="s">
        <v>30286</v>
      </c>
      <c r="B20029" s="292" t="s">
        <v>30285</v>
      </c>
      <c r="C20029" s="292" t="s">
        <v>63</v>
      </c>
      <c r="D20029" s="293">
        <v>4870.05</v>
      </c>
    </row>
    <row r="20030" spans="1:4">
      <c r="A20030" s="291" t="s">
        <v>30287</v>
      </c>
      <c r="B20030" s="292" t="s">
        <v>30288</v>
      </c>
      <c r="C20030" s="292" t="s">
        <v>63</v>
      </c>
      <c r="D20030" s="293">
        <v>5229.8999999999996</v>
      </c>
    </row>
    <row r="20031" spans="1:4">
      <c r="A20031" s="291" t="s">
        <v>30289</v>
      </c>
      <c r="B20031" s="292" t="s">
        <v>30288</v>
      </c>
      <c r="C20031" s="292" t="s">
        <v>63</v>
      </c>
      <c r="D20031" s="293">
        <v>5229.8999999999996</v>
      </c>
    </row>
    <row r="20032" spans="1:4">
      <c r="A20032" s="291" t="s">
        <v>30290</v>
      </c>
      <c r="B20032" s="292" t="s">
        <v>30291</v>
      </c>
      <c r="C20032" s="292" t="s">
        <v>63</v>
      </c>
      <c r="D20032" s="293">
        <v>5369.54</v>
      </c>
    </row>
    <row r="20033" spans="1:4">
      <c r="A20033" s="291" t="s">
        <v>30292</v>
      </c>
      <c r="B20033" s="292" t="s">
        <v>30291</v>
      </c>
      <c r="C20033" s="292" t="s">
        <v>63</v>
      </c>
      <c r="D20033" s="293">
        <v>5369.54</v>
      </c>
    </row>
    <row r="20034" spans="1:4">
      <c r="A20034" s="291" t="s">
        <v>30293</v>
      </c>
      <c r="B20034" s="292" t="s">
        <v>30294</v>
      </c>
      <c r="C20034" s="292" t="s">
        <v>63</v>
      </c>
      <c r="D20034" s="293">
        <v>5766.3</v>
      </c>
    </row>
    <row r="20035" spans="1:4">
      <c r="A20035" s="291" t="s">
        <v>30295</v>
      </c>
      <c r="B20035" s="292" t="s">
        <v>30294</v>
      </c>
      <c r="C20035" s="292" t="s">
        <v>63</v>
      </c>
      <c r="D20035" s="293">
        <v>5766.3</v>
      </c>
    </row>
    <row r="20036" spans="1:4">
      <c r="A20036" s="291" t="s">
        <v>30296</v>
      </c>
      <c r="B20036" s="292" t="s">
        <v>30297</v>
      </c>
      <c r="C20036" s="292" t="s">
        <v>63</v>
      </c>
      <c r="D20036" s="293">
        <v>7163.86</v>
      </c>
    </row>
    <row r="20037" spans="1:4">
      <c r="A20037" s="291" t="s">
        <v>30298</v>
      </c>
      <c r="B20037" s="292" t="s">
        <v>30297</v>
      </c>
      <c r="C20037" s="292" t="s">
        <v>63</v>
      </c>
      <c r="D20037" s="293">
        <v>7163.86</v>
      </c>
    </row>
    <row r="20038" spans="1:4">
      <c r="A20038" s="291" t="s">
        <v>30299</v>
      </c>
      <c r="B20038" s="292" t="s">
        <v>30300</v>
      </c>
      <c r="C20038" s="292" t="s">
        <v>63</v>
      </c>
      <c r="D20038" s="293">
        <v>7869</v>
      </c>
    </row>
    <row r="20039" spans="1:4">
      <c r="A20039" s="291" t="s">
        <v>30301</v>
      </c>
      <c r="B20039" s="292" t="s">
        <v>30300</v>
      </c>
      <c r="C20039" s="292" t="s">
        <v>63</v>
      </c>
      <c r="D20039" s="293">
        <v>7869</v>
      </c>
    </row>
    <row r="20040" spans="1:4">
      <c r="A20040" s="291" t="s">
        <v>30302</v>
      </c>
      <c r="B20040" s="292" t="s">
        <v>30303</v>
      </c>
      <c r="C20040" s="292" t="s">
        <v>63</v>
      </c>
      <c r="D20040" s="293">
        <v>7790.21</v>
      </c>
    </row>
    <row r="20041" spans="1:4">
      <c r="A20041" s="291" t="s">
        <v>30304</v>
      </c>
      <c r="B20041" s="292" t="s">
        <v>30303</v>
      </c>
      <c r="C20041" s="292" t="s">
        <v>63</v>
      </c>
      <c r="D20041" s="293">
        <v>7790.21</v>
      </c>
    </row>
    <row r="20042" spans="1:4">
      <c r="A20042" s="291" t="s">
        <v>30305</v>
      </c>
      <c r="B20042" s="292" t="s">
        <v>30306</v>
      </c>
      <c r="C20042" s="292" t="s">
        <v>63</v>
      </c>
      <c r="D20042" s="293">
        <v>8557</v>
      </c>
    </row>
    <row r="20043" spans="1:4">
      <c r="A20043" s="291" t="s">
        <v>30307</v>
      </c>
      <c r="B20043" s="292" t="s">
        <v>30306</v>
      </c>
      <c r="C20043" s="292" t="s">
        <v>63</v>
      </c>
      <c r="D20043" s="293">
        <v>8557</v>
      </c>
    </row>
    <row r="20044" spans="1:4">
      <c r="A20044" s="291" t="s">
        <v>30308</v>
      </c>
      <c r="B20044" s="292" t="s">
        <v>30309</v>
      </c>
      <c r="C20044" s="292" t="s">
        <v>63</v>
      </c>
      <c r="D20044" s="293">
        <v>10172.61</v>
      </c>
    </row>
    <row r="20045" spans="1:4">
      <c r="A20045" s="291" t="s">
        <v>30310</v>
      </c>
      <c r="B20045" s="292" t="s">
        <v>30309</v>
      </c>
      <c r="C20045" s="292" t="s">
        <v>63</v>
      </c>
      <c r="D20045" s="293">
        <v>10172.61</v>
      </c>
    </row>
    <row r="20046" spans="1:4">
      <c r="A20046" s="291" t="s">
        <v>30311</v>
      </c>
      <c r="B20046" s="292" t="s">
        <v>30312</v>
      </c>
      <c r="C20046" s="292" t="s">
        <v>63</v>
      </c>
      <c r="D20046" s="293">
        <v>11175.6</v>
      </c>
    </row>
    <row r="20047" spans="1:4">
      <c r="A20047" s="291" t="s">
        <v>30313</v>
      </c>
      <c r="B20047" s="292" t="s">
        <v>30312</v>
      </c>
      <c r="C20047" s="292" t="s">
        <v>63</v>
      </c>
      <c r="D20047" s="293">
        <v>11175.6</v>
      </c>
    </row>
    <row r="20048" spans="1:4">
      <c r="A20048" s="291" t="s">
        <v>30314</v>
      </c>
      <c r="B20048" s="292" t="s">
        <v>30315</v>
      </c>
      <c r="C20048" s="292" t="s">
        <v>63</v>
      </c>
      <c r="D20048" s="293">
        <v>11083.59</v>
      </c>
    </row>
    <row r="20049" spans="1:4">
      <c r="A20049" s="291" t="s">
        <v>30316</v>
      </c>
      <c r="B20049" s="292" t="s">
        <v>30315</v>
      </c>
      <c r="C20049" s="292" t="s">
        <v>63</v>
      </c>
      <c r="D20049" s="293">
        <v>11083.59</v>
      </c>
    </row>
    <row r="20050" spans="1:4">
      <c r="A20050" s="291" t="s">
        <v>30317</v>
      </c>
      <c r="B20050" s="292" t="s">
        <v>30318</v>
      </c>
      <c r="C20050" s="292" t="s">
        <v>63</v>
      </c>
      <c r="D20050" s="293">
        <v>12176.4</v>
      </c>
    </row>
    <row r="20051" spans="1:4">
      <c r="A20051" s="291" t="s">
        <v>30319</v>
      </c>
      <c r="B20051" s="292" t="s">
        <v>30318</v>
      </c>
      <c r="C20051" s="292" t="s">
        <v>63</v>
      </c>
      <c r="D20051" s="293">
        <v>12176.4</v>
      </c>
    </row>
    <row r="20052" spans="1:4">
      <c r="A20052" s="291" t="s">
        <v>30320</v>
      </c>
      <c r="B20052" s="292" t="s">
        <v>30321</v>
      </c>
      <c r="C20052" s="292" t="s">
        <v>63</v>
      </c>
      <c r="D20052" s="293">
        <v>14693.1</v>
      </c>
    </row>
    <row r="20053" spans="1:4">
      <c r="A20053" s="291" t="s">
        <v>30322</v>
      </c>
      <c r="B20053" s="292" t="s">
        <v>30321</v>
      </c>
      <c r="C20053" s="292" t="s">
        <v>63</v>
      </c>
      <c r="D20053" s="293">
        <v>14693.1</v>
      </c>
    </row>
    <row r="20054" spans="1:4">
      <c r="A20054" s="291" t="s">
        <v>30323</v>
      </c>
      <c r="B20054" s="292" t="s">
        <v>30324</v>
      </c>
      <c r="C20054" s="292" t="s">
        <v>63</v>
      </c>
      <c r="D20054" s="293">
        <v>15181</v>
      </c>
    </row>
    <row r="20055" spans="1:4">
      <c r="A20055" s="291" t="s">
        <v>30325</v>
      </c>
      <c r="B20055" s="292" t="s">
        <v>30324</v>
      </c>
      <c r="C20055" s="292" t="s">
        <v>63</v>
      </c>
      <c r="D20055" s="293">
        <v>15181</v>
      </c>
    </row>
    <row r="20056" spans="1:4">
      <c r="A20056" s="291" t="s">
        <v>30326</v>
      </c>
      <c r="B20056" s="292" t="s">
        <v>30327</v>
      </c>
      <c r="C20056" s="292" t="s">
        <v>63</v>
      </c>
      <c r="D20056" s="293">
        <v>16512.68</v>
      </c>
    </row>
    <row r="20057" spans="1:4">
      <c r="A20057" s="291" t="s">
        <v>30328</v>
      </c>
      <c r="B20057" s="292" t="s">
        <v>30327</v>
      </c>
      <c r="C20057" s="292" t="s">
        <v>63</v>
      </c>
      <c r="D20057" s="293">
        <v>16512.68</v>
      </c>
    </row>
    <row r="20058" spans="1:4">
      <c r="A20058" s="291" t="s">
        <v>30329</v>
      </c>
      <c r="B20058" s="292" t="s">
        <v>30330</v>
      </c>
      <c r="C20058" s="292" t="s">
        <v>63</v>
      </c>
      <c r="D20058" s="293">
        <v>17061</v>
      </c>
    </row>
    <row r="20059" spans="1:4">
      <c r="A20059" s="291" t="s">
        <v>30331</v>
      </c>
      <c r="B20059" s="292" t="s">
        <v>30330</v>
      </c>
      <c r="C20059" s="292" t="s">
        <v>63</v>
      </c>
      <c r="D20059" s="293">
        <v>17061</v>
      </c>
    </row>
    <row r="20060" spans="1:4">
      <c r="A20060" s="291" t="s">
        <v>30332</v>
      </c>
      <c r="B20060" s="292" t="s">
        <v>30333</v>
      </c>
      <c r="C20060" s="292" t="s">
        <v>63</v>
      </c>
      <c r="D20060" s="293">
        <v>18377.75</v>
      </c>
    </row>
    <row r="20061" spans="1:4">
      <c r="A20061" s="291" t="s">
        <v>30334</v>
      </c>
      <c r="B20061" s="292" t="s">
        <v>30333</v>
      </c>
      <c r="C20061" s="292" t="s">
        <v>63</v>
      </c>
      <c r="D20061" s="293">
        <v>18377.75</v>
      </c>
    </row>
    <row r="20062" spans="1:4">
      <c r="A20062" s="291" t="s">
        <v>30335</v>
      </c>
      <c r="B20062" s="292" t="s">
        <v>30336</v>
      </c>
      <c r="C20062" s="292" t="s">
        <v>63</v>
      </c>
      <c r="D20062" s="293">
        <v>18988</v>
      </c>
    </row>
    <row r="20063" spans="1:4">
      <c r="A20063" s="291" t="s">
        <v>30337</v>
      </c>
      <c r="B20063" s="292" t="s">
        <v>30336</v>
      </c>
      <c r="C20063" s="292" t="s">
        <v>63</v>
      </c>
      <c r="D20063" s="293">
        <v>18988</v>
      </c>
    </row>
    <row r="20064" spans="1:4">
      <c r="A20064" s="291" t="s">
        <v>30338</v>
      </c>
      <c r="B20064" s="292" t="s">
        <v>30339</v>
      </c>
      <c r="C20064" s="292" t="s">
        <v>63</v>
      </c>
      <c r="D20064" s="293">
        <v>20197.330000000002</v>
      </c>
    </row>
    <row r="20065" spans="1:4">
      <c r="A20065" s="291" t="s">
        <v>30340</v>
      </c>
      <c r="B20065" s="292" t="s">
        <v>30339</v>
      </c>
      <c r="C20065" s="292" t="s">
        <v>63</v>
      </c>
      <c r="D20065" s="293">
        <v>20197.330000000002</v>
      </c>
    </row>
    <row r="20066" spans="1:4">
      <c r="A20066" s="291" t="s">
        <v>30341</v>
      </c>
      <c r="B20066" s="292" t="s">
        <v>30342</v>
      </c>
      <c r="C20066" s="292" t="s">
        <v>63</v>
      </c>
      <c r="D20066" s="293">
        <v>20868</v>
      </c>
    </row>
    <row r="20067" spans="1:4">
      <c r="A20067" s="291" t="s">
        <v>30343</v>
      </c>
      <c r="B20067" s="292" t="s">
        <v>30342</v>
      </c>
      <c r="C20067" s="292" t="s">
        <v>63</v>
      </c>
      <c r="D20067" s="293">
        <v>20868</v>
      </c>
    </row>
    <row r="20068" spans="1:4">
      <c r="A20068" s="291" t="s">
        <v>30344</v>
      </c>
      <c r="B20068" s="292" t="s">
        <v>30345</v>
      </c>
      <c r="C20068" s="292" t="s">
        <v>63</v>
      </c>
      <c r="D20068" s="293">
        <v>22062.400000000001</v>
      </c>
    </row>
    <row r="20069" spans="1:4">
      <c r="A20069" s="291" t="s">
        <v>30346</v>
      </c>
      <c r="B20069" s="292" t="s">
        <v>30345</v>
      </c>
      <c r="C20069" s="292" t="s">
        <v>63</v>
      </c>
      <c r="D20069" s="293">
        <v>22062.400000000001</v>
      </c>
    </row>
    <row r="20070" spans="1:4">
      <c r="A20070" s="291" t="s">
        <v>30347</v>
      </c>
      <c r="B20070" s="292" t="s">
        <v>30348</v>
      </c>
      <c r="C20070" s="292" t="s">
        <v>63</v>
      </c>
      <c r="D20070" s="293">
        <v>22795</v>
      </c>
    </row>
    <row r="20071" spans="1:4">
      <c r="A20071" s="291" t="s">
        <v>30349</v>
      </c>
      <c r="B20071" s="292" t="s">
        <v>30348</v>
      </c>
      <c r="C20071" s="292" t="s">
        <v>63</v>
      </c>
      <c r="D20071" s="293">
        <v>22795</v>
      </c>
    </row>
    <row r="20072" spans="1:4">
      <c r="A20072" s="291" t="s">
        <v>30350</v>
      </c>
      <c r="B20072" s="292" t="s">
        <v>30351</v>
      </c>
      <c r="C20072" s="292" t="s">
        <v>63</v>
      </c>
      <c r="D20072" s="293">
        <v>2753.45</v>
      </c>
    </row>
    <row r="20073" spans="1:4">
      <c r="A20073" s="291" t="s">
        <v>30352</v>
      </c>
      <c r="B20073" s="292" t="s">
        <v>30351</v>
      </c>
      <c r="C20073" s="292" t="s">
        <v>63</v>
      </c>
      <c r="D20073" s="293">
        <v>2753.45</v>
      </c>
    </row>
    <row r="20074" spans="1:4">
      <c r="A20074" s="291" t="s">
        <v>30353</v>
      </c>
      <c r="B20074" s="292" t="s">
        <v>30354</v>
      </c>
      <c r="C20074" s="292" t="s">
        <v>63</v>
      </c>
      <c r="D20074" s="293">
        <v>2954.7</v>
      </c>
    </row>
    <row r="20075" spans="1:4">
      <c r="A20075" s="291" t="s">
        <v>30355</v>
      </c>
      <c r="B20075" s="292" t="s">
        <v>30354</v>
      </c>
      <c r="C20075" s="292" t="s">
        <v>63</v>
      </c>
      <c r="D20075" s="293">
        <v>2954.7</v>
      </c>
    </row>
    <row r="20076" spans="1:4">
      <c r="A20076" s="291" t="s">
        <v>30356</v>
      </c>
      <c r="B20076" s="292" t="s">
        <v>30357</v>
      </c>
      <c r="C20076" s="292" t="s">
        <v>63</v>
      </c>
      <c r="D20076" s="293">
        <v>3452.74</v>
      </c>
    </row>
    <row r="20077" spans="1:4">
      <c r="A20077" s="291" t="s">
        <v>30358</v>
      </c>
      <c r="B20077" s="292" t="s">
        <v>30357</v>
      </c>
      <c r="C20077" s="292" t="s">
        <v>63</v>
      </c>
      <c r="D20077" s="293">
        <v>3452.74</v>
      </c>
    </row>
    <row r="20078" spans="1:4">
      <c r="A20078" s="291" t="s">
        <v>30359</v>
      </c>
      <c r="B20078" s="292" t="s">
        <v>30360</v>
      </c>
      <c r="C20078" s="292" t="s">
        <v>63</v>
      </c>
      <c r="D20078" s="293">
        <v>3705.1</v>
      </c>
    </row>
    <row r="20079" spans="1:4">
      <c r="A20079" s="291" t="s">
        <v>30361</v>
      </c>
      <c r="B20079" s="292" t="s">
        <v>30360</v>
      </c>
      <c r="C20079" s="292" t="s">
        <v>63</v>
      </c>
      <c r="D20079" s="293">
        <v>3705.1</v>
      </c>
    </row>
    <row r="20080" spans="1:4">
      <c r="A20080" s="291" t="s">
        <v>30362</v>
      </c>
      <c r="B20080" s="292" t="s">
        <v>30363</v>
      </c>
      <c r="C20080" s="292" t="s">
        <v>63</v>
      </c>
      <c r="D20080" s="293">
        <v>4108.32</v>
      </c>
    </row>
    <row r="20081" spans="1:4">
      <c r="A20081" s="291" t="s">
        <v>30364</v>
      </c>
      <c r="B20081" s="292" t="s">
        <v>30363</v>
      </c>
      <c r="C20081" s="292" t="s">
        <v>63</v>
      </c>
      <c r="D20081" s="293">
        <v>4108.32</v>
      </c>
    </row>
    <row r="20082" spans="1:4">
      <c r="A20082" s="291" t="s">
        <v>30365</v>
      </c>
      <c r="B20082" s="292" t="s">
        <v>30366</v>
      </c>
      <c r="C20082" s="292" t="s">
        <v>63</v>
      </c>
      <c r="D20082" s="293">
        <v>4408.6000000000004</v>
      </c>
    </row>
    <row r="20083" spans="1:4">
      <c r="A20083" s="291" t="s">
        <v>30367</v>
      </c>
      <c r="B20083" s="292" t="s">
        <v>30366</v>
      </c>
      <c r="C20083" s="292" t="s">
        <v>63</v>
      </c>
      <c r="D20083" s="293">
        <v>4408.6000000000004</v>
      </c>
    </row>
    <row r="20084" spans="1:4">
      <c r="A20084" s="291" t="s">
        <v>30368</v>
      </c>
      <c r="B20084" s="292" t="s">
        <v>30369</v>
      </c>
      <c r="C20084" s="292" t="s">
        <v>63</v>
      </c>
      <c r="D20084" s="293">
        <v>4938.7299999999996</v>
      </c>
    </row>
    <row r="20085" spans="1:4">
      <c r="A20085" s="291" t="s">
        <v>30370</v>
      </c>
      <c r="B20085" s="292" t="s">
        <v>30369</v>
      </c>
      <c r="C20085" s="292" t="s">
        <v>63</v>
      </c>
      <c r="D20085" s="293">
        <v>4938.7299999999996</v>
      </c>
    </row>
    <row r="20086" spans="1:4">
      <c r="A20086" s="291" t="s">
        <v>30371</v>
      </c>
      <c r="B20086" s="292" t="s">
        <v>30372</v>
      </c>
      <c r="C20086" s="292" t="s">
        <v>63</v>
      </c>
      <c r="D20086" s="293">
        <v>5299.7</v>
      </c>
    </row>
    <row r="20087" spans="1:4">
      <c r="A20087" s="291" t="s">
        <v>30373</v>
      </c>
      <c r="B20087" s="292" t="s">
        <v>30372</v>
      </c>
      <c r="C20087" s="292" t="s">
        <v>63</v>
      </c>
      <c r="D20087" s="293">
        <v>5299.7</v>
      </c>
    </row>
    <row r="20088" spans="1:4">
      <c r="A20088" s="291" t="s">
        <v>30374</v>
      </c>
      <c r="B20088" s="292" t="s">
        <v>30375</v>
      </c>
      <c r="C20088" s="292" t="s">
        <v>63</v>
      </c>
      <c r="D20088" s="293">
        <v>5506.9</v>
      </c>
    </row>
    <row r="20089" spans="1:4">
      <c r="A20089" s="291" t="s">
        <v>30376</v>
      </c>
      <c r="B20089" s="292" t="s">
        <v>30375</v>
      </c>
      <c r="C20089" s="292" t="s">
        <v>63</v>
      </c>
      <c r="D20089" s="293">
        <v>5506.9</v>
      </c>
    </row>
    <row r="20090" spans="1:4">
      <c r="A20090" s="291" t="s">
        <v>30377</v>
      </c>
      <c r="B20090" s="292" t="s">
        <v>30378</v>
      </c>
      <c r="C20090" s="292" t="s">
        <v>63</v>
      </c>
      <c r="D20090" s="293">
        <v>5909.4</v>
      </c>
    </row>
    <row r="20091" spans="1:4">
      <c r="A20091" s="291" t="s">
        <v>30379</v>
      </c>
      <c r="B20091" s="292" t="s">
        <v>30378</v>
      </c>
      <c r="C20091" s="292" t="s">
        <v>63</v>
      </c>
      <c r="D20091" s="293">
        <v>5909.4</v>
      </c>
    </row>
    <row r="20092" spans="1:4">
      <c r="A20092" s="291" t="s">
        <v>30380</v>
      </c>
      <c r="B20092" s="292" t="s">
        <v>30381</v>
      </c>
      <c r="C20092" s="292" t="s">
        <v>63</v>
      </c>
      <c r="D20092" s="293">
        <v>5769.13</v>
      </c>
    </row>
    <row r="20093" spans="1:4">
      <c r="A20093" s="291" t="s">
        <v>30382</v>
      </c>
      <c r="B20093" s="292" t="s">
        <v>30381</v>
      </c>
      <c r="C20093" s="292" t="s">
        <v>63</v>
      </c>
      <c r="D20093" s="293">
        <v>5769.13</v>
      </c>
    </row>
    <row r="20094" spans="1:4">
      <c r="A20094" s="291" t="s">
        <v>30383</v>
      </c>
      <c r="B20094" s="292" t="s">
        <v>30384</v>
      </c>
      <c r="C20094" s="292" t="s">
        <v>63</v>
      </c>
      <c r="D20094" s="293">
        <v>6190.8</v>
      </c>
    </row>
    <row r="20095" spans="1:4">
      <c r="A20095" s="291" t="s">
        <v>30385</v>
      </c>
      <c r="B20095" s="292" t="s">
        <v>30384</v>
      </c>
      <c r="C20095" s="292" t="s">
        <v>63</v>
      </c>
      <c r="D20095" s="293">
        <v>6190.8</v>
      </c>
    </row>
    <row r="20096" spans="1:4">
      <c r="A20096" s="291" t="s">
        <v>30386</v>
      </c>
      <c r="B20096" s="292" t="s">
        <v>30387</v>
      </c>
      <c r="C20096" s="292" t="s">
        <v>63</v>
      </c>
      <c r="D20096" s="293">
        <v>6905.48</v>
      </c>
    </row>
    <row r="20097" spans="1:4">
      <c r="A20097" s="291" t="s">
        <v>30388</v>
      </c>
      <c r="B20097" s="292" t="s">
        <v>30387</v>
      </c>
      <c r="C20097" s="292" t="s">
        <v>63</v>
      </c>
      <c r="D20097" s="293">
        <v>6905.48</v>
      </c>
    </row>
    <row r="20098" spans="1:4">
      <c r="A20098" s="291" t="s">
        <v>30389</v>
      </c>
      <c r="B20098" s="292" t="s">
        <v>30390</v>
      </c>
      <c r="C20098" s="292" t="s">
        <v>63</v>
      </c>
      <c r="D20098" s="293">
        <v>7410.2</v>
      </c>
    </row>
    <row r="20099" spans="1:4">
      <c r="A20099" s="291" t="s">
        <v>30391</v>
      </c>
      <c r="B20099" s="292" t="s">
        <v>30390</v>
      </c>
      <c r="C20099" s="292" t="s">
        <v>63</v>
      </c>
      <c r="D20099" s="293">
        <v>7410.2</v>
      </c>
    </row>
    <row r="20100" spans="1:4">
      <c r="A20100" s="291" t="s">
        <v>30392</v>
      </c>
      <c r="B20100" s="292" t="s">
        <v>30393</v>
      </c>
      <c r="C20100" s="292" t="s">
        <v>63</v>
      </c>
      <c r="D20100" s="293">
        <v>9130.61</v>
      </c>
    </row>
    <row r="20101" spans="1:4">
      <c r="A20101" s="291" t="s">
        <v>30394</v>
      </c>
      <c r="B20101" s="292" t="s">
        <v>30393</v>
      </c>
      <c r="C20101" s="292" t="s">
        <v>63</v>
      </c>
      <c r="D20101" s="293">
        <v>9130.61</v>
      </c>
    </row>
    <row r="20102" spans="1:4">
      <c r="A20102" s="291" t="s">
        <v>30395</v>
      </c>
      <c r="B20102" s="292" t="s">
        <v>30396</v>
      </c>
      <c r="C20102" s="292" t="s">
        <v>63</v>
      </c>
      <c r="D20102" s="293">
        <v>10034.4</v>
      </c>
    </row>
    <row r="20103" spans="1:4">
      <c r="A20103" s="291" t="s">
        <v>30397</v>
      </c>
      <c r="B20103" s="292" t="s">
        <v>30396</v>
      </c>
      <c r="C20103" s="292" t="s">
        <v>63</v>
      </c>
      <c r="D20103" s="293">
        <v>10034.4</v>
      </c>
    </row>
    <row r="20104" spans="1:4">
      <c r="A20104" s="291" t="s">
        <v>30398</v>
      </c>
      <c r="B20104" s="292" t="s">
        <v>30399</v>
      </c>
      <c r="C20104" s="292" t="s">
        <v>63</v>
      </c>
      <c r="D20104" s="293">
        <v>17391.36</v>
      </c>
    </row>
    <row r="20105" spans="1:4">
      <c r="A20105" s="291" t="s">
        <v>30400</v>
      </c>
      <c r="B20105" s="292" t="s">
        <v>30399</v>
      </c>
      <c r="C20105" s="292" t="s">
        <v>63</v>
      </c>
      <c r="D20105" s="293">
        <v>17391.36</v>
      </c>
    </row>
    <row r="20106" spans="1:4">
      <c r="A20106" s="291" t="s">
        <v>30401</v>
      </c>
      <c r="B20106" s="292" t="s">
        <v>30402</v>
      </c>
      <c r="C20106" s="292" t="s">
        <v>63</v>
      </c>
      <c r="D20106" s="293">
        <v>18179</v>
      </c>
    </row>
    <row r="20107" spans="1:4">
      <c r="A20107" s="291" t="s">
        <v>30403</v>
      </c>
      <c r="B20107" s="292" t="s">
        <v>30402</v>
      </c>
      <c r="C20107" s="292" t="s">
        <v>63</v>
      </c>
      <c r="D20107" s="293">
        <v>18179</v>
      </c>
    </row>
    <row r="20108" spans="1:4">
      <c r="A20108" s="291" t="s">
        <v>30404</v>
      </c>
      <c r="B20108" s="292" t="s">
        <v>30405</v>
      </c>
      <c r="C20108" s="292" t="s">
        <v>63</v>
      </c>
      <c r="D20108" s="293">
        <v>23325.01</v>
      </c>
    </row>
    <row r="20109" spans="1:4">
      <c r="A20109" s="291" t="s">
        <v>30406</v>
      </c>
      <c r="B20109" s="292" t="s">
        <v>30405</v>
      </c>
      <c r="C20109" s="292" t="s">
        <v>63</v>
      </c>
      <c r="D20109" s="293">
        <v>23325.01</v>
      </c>
    </row>
    <row r="20110" spans="1:4">
      <c r="A20110" s="291" t="s">
        <v>30407</v>
      </c>
      <c r="B20110" s="292" t="s">
        <v>30408</v>
      </c>
      <c r="C20110" s="292" t="s">
        <v>63</v>
      </c>
      <c r="D20110" s="293">
        <v>24514</v>
      </c>
    </row>
    <row r="20111" spans="1:4">
      <c r="A20111" s="291" t="s">
        <v>30409</v>
      </c>
      <c r="B20111" s="292" t="s">
        <v>30408</v>
      </c>
      <c r="C20111" s="292" t="s">
        <v>63</v>
      </c>
      <c r="D20111" s="293">
        <v>24514</v>
      </c>
    </row>
    <row r="20112" spans="1:4">
      <c r="A20112" s="291" t="s">
        <v>30410</v>
      </c>
      <c r="B20112" s="292" t="s">
        <v>30411</v>
      </c>
      <c r="C20112" s="292" t="s">
        <v>63</v>
      </c>
      <c r="D20112" s="293">
        <v>26268.95</v>
      </c>
    </row>
    <row r="20113" spans="1:4">
      <c r="A20113" s="291" t="s">
        <v>30412</v>
      </c>
      <c r="B20113" s="292" t="s">
        <v>30411</v>
      </c>
      <c r="C20113" s="292" t="s">
        <v>63</v>
      </c>
      <c r="D20113" s="293">
        <v>26268.95</v>
      </c>
    </row>
    <row r="20114" spans="1:4">
      <c r="A20114" s="291" t="s">
        <v>30413</v>
      </c>
      <c r="B20114" s="292" t="s">
        <v>30414</v>
      </c>
      <c r="C20114" s="292" t="s">
        <v>63</v>
      </c>
      <c r="D20114" s="293">
        <v>27608</v>
      </c>
    </row>
    <row r="20115" spans="1:4">
      <c r="A20115" s="291" t="s">
        <v>30415</v>
      </c>
      <c r="B20115" s="292" t="s">
        <v>30414</v>
      </c>
      <c r="C20115" s="292" t="s">
        <v>63</v>
      </c>
      <c r="D20115" s="293">
        <v>27608</v>
      </c>
    </row>
    <row r="20116" spans="1:4">
      <c r="A20116" s="291" t="s">
        <v>30416</v>
      </c>
      <c r="B20116" s="292" t="s">
        <v>30417</v>
      </c>
      <c r="C20116" s="292" t="s">
        <v>63</v>
      </c>
      <c r="D20116" s="293">
        <v>31160.41</v>
      </c>
    </row>
    <row r="20117" spans="1:4">
      <c r="A20117" s="291" t="s">
        <v>30418</v>
      </c>
      <c r="B20117" s="292" t="s">
        <v>30417</v>
      </c>
      <c r="C20117" s="292" t="s">
        <v>63</v>
      </c>
      <c r="D20117" s="293">
        <v>31160.41</v>
      </c>
    </row>
    <row r="20118" spans="1:4">
      <c r="A20118" s="291" t="s">
        <v>30419</v>
      </c>
      <c r="B20118" s="292" t="s">
        <v>30420</v>
      </c>
      <c r="C20118" s="292" t="s">
        <v>63</v>
      </c>
      <c r="D20118" s="293">
        <v>32748.799999999999</v>
      </c>
    </row>
    <row r="20119" spans="1:4">
      <c r="A20119" s="291" t="s">
        <v>30421</v>
      </c>
      <c r="B20119" s="292" t="s">
        <v>30420</v>
      </c>
      <c r="C20119" s="292" t="s">
        <v>63</v>
      </c>
      <c r="D20119" s="293">
        <v>32748.799999999999</v>
      </c>
    </row>
    <row r="20120" spans="1:4">
      <c r="A20120" s="291" t="s">
        <v>30422</v>
      </c>
      <c r="B20120" s="292" t="s">
        <v>30423</v>
      </c>
      <c r="C20120" s="292" t="s">
        <v>63</v>
      </c>
      <c r="D20120" s="293">
        <v>18839.189999999999</v>
      </c>
    </row>
    <row r="20121" spans="1:4">
      <c r="A20121" s="291" t="s">
        <v>30424</v>
      </c>
      <c r="B20121" s="292" t="s">
        <v>30423</v>
      </c>
      <c r="C20121" s="292" t="s">
        <v>63</v>
      </c>
      <c r="D20121" s="293">
        <v>18839.189999999999</v>
      </c>
    </row>
    <row r="20122" spans="1:4">
      <c r="A20122" s="291" t="s">
        <v>30425</v>
      </c>
      <c r="B20122" s="292" t="s">
        <v>30426</v>
      </c>
      <c r="C20122" s="292" t="s">
        <v>63</v>
      </c>
      <c r="D20122" s="293">
        <v>19790.400000000001</v>
      </c>
    </row>
    <row r="20123" spans="1:4">
      <c r="A20123" s="291" t="s">
        <v>30427</v>
      </c>
      <c r="B20123" s="292" t="s">
        <v>30426</v>
      </c>
      <c r="C20123" s="292" t="s">
        <v>63</v>
      </c>
      <c r="D20123" s="293">
        <v>19790.400000000001</v>
      </c>
    </row>
    <row r="20124" spans="1:4">
      <c r="A20124" s="291" t="s">
        <v>30428</v>
      </c>
      <c r="B20124" s="292" t="s">
        <v>30429</v>
      </c>
      <c r="C20124" s="292" t="s">
        <v>63</v>
      </c>
      <c r="D20124" s="293">
        <v>22130.99</v>
      </c>
    </row>
    <row r="20125" spans="1:4">
      <c r="A20125" s="291" t="s">
        <v>30430</v>
      </c>
      <c r="B20125" s="292" t="s">
        <v>30429</v>
      </c>
      <c r="C20125" s="292" t="s">
        <v>63</v>
      </c>
      <c r="D20125" s="293">
        <v>22130.99</v>
      </c>
    </row>
    <row r="20126" spans="1:4">
      <c r="A20126" s="291" t="s">
        <v>30431</v>
      </c>
      <c r="B20126" s="292" t="s">
        <v>30432</v>
      </c>
      <c r="C20126" s="292" t="s">
        <v>63</v>
      </c>
      <c r="D20126" s="293">
        <v>23248.400000000001</v>
      </c>
    </row>
    <row r="20127" spans="1:4">
      <c r="A20127" s="291" t="s">
        <v>30433</v>
      </c>
      <c r="B20127" s="292" t="s">
        <v>30432</v>
      </c>
      <c r="C20127" s="292" t="s">
        <v>63</v>
      </c>
      <c r="D20127" s="293">
        <v>23248.400000000001</v>
      </c>
    </row>
    <row r="20128" spans="1:4">
      <c r="A20128" s="291" t="s">
        <v>30434</v>
      </c>
      <c r="B20128" s="292" t="s">
        <v>30435</v>
      </c>
      <c r="C20128" s="292" t="s">
        <v>63</v>
      </c>
      <c r="D20128" s="293">
        <v>21270.06</v>
      </c>
    </row>
    <row r="20129" spans="1:4">
      <c r="A20129" s="291" t="s">
        <v>30436</v>
      </c>
      <c r="B20129" s="292" t="s">
        <v>30435</v>
      </c>
      <c r="C20129" s="292" t="s">
        <v>63</v>
      </c>
      <c r="D20129" s="293">
        <v>21270.06</v>
      </c>
    </row>
    <row r="20130" spans="1:4">
      <c r="A20130" s="291" t="s">
        <v>30437</v>
      </c>
      <c r="B20130" s="292" t="s">
        <v>30438</v>
      </c>
      <c r="C20130" s="292" t="s">
        <v>63</v>
      </c>
      <c r="D20130" s="293">
        <v>22344</v>
      </c>
    </row>
    <row r="20131" spans="1:4">
      <c r="A20131" s="291" t="s">
        <v>30439</v>
      </c>
      <c r="B20131" s="292" t="s">
        <v>30438</v>
      </c>
      <c r="C20131" s="292" t="s">
        <v>63</v>
      </c>
      <c r="D20131" s="293">
        <v>22344</v>
      </c>
    </row>
    <row r="20132" spans="1:4">
      <c r="A20132" s="291" t="s">
        <v>30440</v>
      </c>
      <c r="B20132" s="292" t="s">
        <v>30441</v>
      </c>
      <c r="C20132" s="292" t="s">
        <v>63</v>
      </c>
      <c r="D20132" s="293">
        <v>29879.37</v>
      </c>
    </row>
    <row r="20133" spans="1:4">
      <c r="A20133" s="291" t="s">
        <v>30442</v>
      </c>
      <c r="B20133" s="292" t="s">
        <v>30441</v>
      </c>
      <c r="C20133" s="292" t="s">
        <v>63</v>
      </c>
      <c r="D20133" s="293">
        <v>29879.37</v>
      </c>
    </row>
    <row r="20134" spans="1:4">
      <c r="A20134" s="291" t="s">
        <v>30443</v>
      </c>
      <c r="B20134" s="292" t="s">
        <v>30444</v>
      </c>
      <c r="C20134" s="292" t="s">
        <v>63</v>
      </c>
      <c r="D20134" s="293">
        <v>31388</v>
      </c>
    </row>
    <row r="20135" spans="1:4">
      <c r="A20135" s="291" t="s">
        <v>30445</v>
      </c>
      <c r="B20135" s="292" t="s">
        <v>30444</v>
      </c>
      <c r="C20135" s="292" t="s">
        <v>63</v>
      </c>
      <c r="D20135" s="293">
        <v>31388</v>
      </c>
    </row>
    <row r="20136" spans="1:4">
      <c r="A20136" s="291" t="s">
        <v>30446</v>
      </c>
      <c r="B20136" s="292" t="s">
        <v>30447</v>
      </c>
      <c r="C20136" s="292" t="s">
        <v>63</v>
      </c>
      <c r="D20136" s="293">
        <v>23295.78</v>
      </c>
    </row>
    <row r="20137" spans="1:4">
      <c r="A20137" s="291" t="s">
        <v>30448</v>
      </c>
      <c r="B20137" s="292" t="s">
        <v>30447</v>
      </c>
      <c r="C20137" s="292" t="s">
        <v>63</v>
      </c>
      <c r="D20137" s="293">
        <v>23295.78</v>
      </c>
    </row>
    <row r="20138" spans="1:4">
      <c r="A20138" s="291" t="s">
        <v>30449</v>
      </c>
      <c r="B20138" s="292" t="s">
        <v>30450</v>
      </c>
      <c r="C20138" s="292" t="s">
        <v>63</v>
      </c>
      <c r="D20138" s="293">
        <v>24472</v>
      </c>
    </row>
    <row r="20139" spans="1:4">
      <c r="A20139" s="291" t="s">
        <v>30451</v>
      </c>
      <c r="B20139" s="292" t="s">
        <v>30450</v>
      </c>
      <c r="C20139" s="292" t="s">
        <v>63</v>
      </c>
      <c r="D20139" s="293">
        <v>24472</v>
      </c>
    </row>
    <row r="20140" spans="1:4">
      <c r="A20140" s="291" t="s">
        <v>30452</v>
      </c>
      <c r="B20140" s="292" t="s">
        <v>30453</v>
      </c>
      <c r="C20140" s="292" t="s">
        <v>63</v>
      </c>
      <c r="D20140" s="293">
        <v>31803.8</v>
      </c>
    </row>
    <row r="20141" spans="1:4">
      <c r="A20141" s="291" t="s">
        <v>30454</v>
      </c>
      <c r="B20141" s="292" t="s">
        <v>30453</v>
      </c>
      <c r="C20141" s="292" t="s">
        <v>63</v>
      </c>
      <c r="D20141" s="293">
        <v>31803.8</v>
      </c>
    </row>
    <row r="20142" spans="1:4">
      <c r="A20142" s="291" t="s">
        <v>30455</v>
      </c>
      <c r="B20142" s="292" t="s">
        <v>30456</v>
      </c>
      <c r="C20142" s="292" t="s">
        <v>63</v>
      </c>
      <c r="D20142" s="293">
        <v>33409.599999999999</v>
      </c>
    </row>
    <row r="20143" spans="1:4">
      <c r="A20143" s="291" t="s">
        <v>30457</v>
      </c>
      <c r="B20143" s="292" t="s">
        <v>30456</v>
      </c>
      <c r="C20143" s="292" t="s">
        <v>63</v>
      </c>
      <c r="D20143" s="293">
        <v>33409.599999999999</v>
      </c>
    </row>
    <row r="20144" spans="1:4">
      <c r="A20144" s="291" t="s">
        <v>30458</v>
      </c>
      <c r="B20144" s="292" t="s">
        <v>30459</v>
      </c>
      <c r="C20144" s="292" t="s">
        <v>63</v>
      </c>
      <c r="D20144" s="293">
        <v>26182.43</v>
      </c>
    </row>
    <row r="20145" spans="1:4">
      <c r="A20145" s="291" t="s">
        <v>30460</v>
      </c>
      <c r="B20145" s="292" t="s">
        <v>30459</v>
      </c>
      <c r="C20145" s="292" t="s">
        <v>63</v>
      </c>
      <c r="D20145" s="293">
        <v>26182.43</v>
      </c>
    </row>
    <row r="20146" spans="1:4">
      <c r="A20146" s="291" t="s">
        <v>30461</v>
      </c>
      <c r="B20146" s="292" t="s">
        <v>30462</v>
      </c>
      <c r="C20146" s="292" t="s">
        <v>63</v>
      </c>
      <c r="D20146" s="293">
        <v>27504.400000000001</v>
      </c>
    </row>
    <row r="20147" spans="1:4">
      <c r="A20147" s="291" t="s">
        <v>30463</v>
      </c>
      <c r="B20147" s="292" t="s">
        <v>30462</v>
      </c>
      <c r="C20147" s="292" t="s">
        <v>63</v>
      </c>
      <c r="D20147" s="293">
        <v>27504.400000000001</v>
      </c>
    </row>
    <row r="20148" spans="1:4">
      <c r="A20148" s="291" t="s">
        <v>30464</v>
      </c>
      <c r="B20148" s="292" t="s">
        <v>30465</v>
      </c>
      <c r="C20148" s="292" t="s">
        <v>63</v>
      </c>
      <c r="D20148" s="293">
        <v>35298.17</v>
      </c>
    </row>
    <row r="20149" spans="1:4">
      <c r="A20149" s="291" t="s">
        <v>30466</v>
      </c>
      <c r="B20149" s="292" t="s">
        <v>30465</v>
      </c>
      <c r="C20149" s="292" t="s">
        <v>63</v>
      </c>
      <c r="D20149" s="293">
        <v>35298.17</v>
      </c>
    </row>
    <row r="20150" spans="1:4">
      <c r="A20150" s="291" t="s">
        <v>30467</v>
      </c>
      <c r="B20150" s="292" t="s">
        <v>30468</v>
      </c>
      <c r="C20150" s="292" t="s">
        <v>63</v>
      </c>
      <c r="D20150" s="293">
        <v>37080.400000000001</v>
      </c>
    </row>
    <row r="20151" spans="1:4">
      <c r="A20151" s="291" t="s">
        <v>30469</v>
      </c>
      <c r="B20151" s="292" t="s">
        <v>30468</v>
      </c>
      <c r="C20151" s="292" t="s">
        <v>63</v>
      </c>
      <c r="D20151" s="293">
        <v>37080.400000000001</v>
      </c>
    </row>
    <row r="20152" spans="1:4">
      <c r="A20152" s="291" t="s">
        <v>30470</v>
      </c>
      <c r="B20152" s="292" t="s">
        <v>30471</v>
      </c>
      <c r="C20152" s="292" t="s">
        <v>63</v>
      </c>
      <c r="D20152" s="293">
        <v>35154.74</v>
      </c>
    </row>
    <row r="20153" spans="1:4">
      <c r="A20153" s="291" t="s">
        <v>30472</v>
      </c>
      <c r="B20153" s="292" t="s">
        <v>30471</v>
      </c>
      <c r="C20153" s="292" t="s">
        <v>63</v>
      </c>
      <c r="D20153" s="293">
        <v>35154.74</v>
      </c>
    </row>
    <row r="20154" spans="1:4">
      <c r="A20154" s="291" t="s">
        <v>30473</v>
      </c>
      <c r="B20154" s="292" t="s">
        <v>30474</v>
      </c>
      <c r="C20154" s="292" t="s">
        <v>63</v>
      </c>
      <c r="D20154" s="293">
        <v>37836.800000000003</v>
      </c>
    </row>
    <row r="20155" spans="1:4">
      <c r="A20155" s="291" t="s">
        <v>30475</v>
      </c>
      <c r="B20155" s="292" t="s">
        <v>30474</v>
      </c>
      <c r="C20155" s="292" t="s">
        <v>63</v>
      </c>
      <c r="D20155" s="293">
        <v>37836.800000000003</v>
      </c>
    </row>
    <row r="20156" spans="1:4">
      <c r="A20156" s="291" t="s">
        <v>30476</v>
      </c>
      <c r="B20156" s="292" t="s">
        <v>30477</v>
      </c>
      <c r="C20156" s="292" t="s">
        <v>63</v>
      </c>
      <c r="D20156" s="293">
        <v>52565.62</v>
      </c>
    </row>
    <row r="20157" spans="1:4">
      <c r="A20157" s="291" t="s">
        <v>30478</v>
      </c>
      <c r="B20157" s="292" t="s">
        <v>30477</v>
      </c>
      <c r="C20157" s="292" t="s">
        <v>63</v>
      </c>
      <c r="D20157" s="293">
        <v>52565.62</v>
      </c>
    </row>
    <row r="20158" spans="1:4">
      <c r="A20158" s="291" t="s">
        <v>30479</v>
      </c>
      <c r="B20158" s="292" t="s">
        <v>30480</v>
      </c>
      <c r="C20158" s="292" t="s">
        <v>63</v>
      </c>
      <c r="D20158" s="293">
        <v>56576</v>
      </c>
    </row>
    <row r="20159" spans="1:4">
      <c r="A20159" s="291" t="s">
        <v>30481</v>
      </c>
      <c r="B20159" s="292" t="s">
        <v>30480</v>
      </c>
      <c r="C20159" s="292" t="s">
        <v>63</v>
      </c>
      <c r="D20159" s="293">
        <v>56576</v>
      </c>
    </row>
    <row r="20160" spans="1:4">
      <c r="A20160" s="291" t="s">
        <v>30482</v>
      </c>
      <c r="B20160" s="292" t="s">
        <v>30483</v>
      </c>
      <c r="C20160" s="292" t="s">
        <v>63</v>
      </c>
      <c r="D20160" s="293">
        <v>50801.63</v>
      </c>
    </row>
    <row r="20161" spans="1:4">
      <c r="A20161" s="291" t="s">
        <v>30484</v>
      </c>
      <c r="B20161" s="292" t="s">
        <v>30483</v>
      </c>
      <c r="C20161" s="292" t="s">
        <v>63</v>
      </c>
      <c r="D20161" s="293">
        <v>50801.63</v>
      </c>
    </row>
    <row r="20162" spans="1:4">
      <c r="A20162" s="291" t="s">
        <v>30485</v>
      </c>
      <c r="B20162" s="292" t="s">
        <v>30486</v>
      </c>
      <c r="C20162" s="292" t="s">
        <v>63</v>
      </c>
      <c r="D20162" s="293">
        <v>54890</v>
      </c>
    </row>
    <row r="20163" spans="1:4">
      <c r="A20163" s="291" t="s">
        <v>30487</v>
      </c>
      <c r="B20163" s="292" t="s">
        <v>30486</v>
      </c>
      <c r="C20163" s="292" t="s">
        <v>63</v>
      </c>
      <c r="D20163" s="293">
        <v>54890</v>
      </c>
    </row>
    <row r="20164" spans="1:4">
      <c r="A20164" s="291" t="s">
        <v>30488</v>
      </c>
      <c r="B20164" s="292" t="s">
        <v>30489</v>
      </c>
      <c r="C20164" s="292" t="s">
        <v>63</v>
      </c>
      <c r="D20164" s="293">
        <v>72138.31</v>
      </c>
    </row>
    <row r="20165" spans="1:4">
      <c r="A20165" s="291" t="s">
        <v>30490</v>
      </c>
      <c r="B20165" s="292" t="s">
        <v>30489</v>
      </c>
      <c r="C20165" s="292" t="s">
        <v>63</v>
      </c>
      <c r="D20165" s="293">
        <v>72138.31</v>
      </c>
    </row>
    <row r="20166" spans="1:4">
      <c r="A20166" s="291" t="s">
        <v>30491</v>
      </c>
      <c r="B20166" s="292" t="s">
        <v>30492</v>
      </c>
      <c r="C20166" s="292" t="s">
        <v>63</v>
      </c>
      <c r="D20166" s="293">
        <v>77943.8</v>
      </c>
    </row>
    <row r="20167" spans="1:4">
      <c r="A20167" s="291" t="s">
        <v>30493</v>
      </c>
      <c r="B20167" s="292" t="s">
        <v>30492</v>
      </c>
      <c r="C20167" s="292" t="s">
        <v>63</v>
      </c>
      <c r="D20167" s="293">
        <v>77943.8</v>
      </c>
    </row>
    <row r="20168" spans="1:4">
      <c r="A20168" s="291" t="s">
        <v>30494</v>
      </c>
      <c r="B20168" s="292" t="s">
        <v>30495</v>
      </c>
      <c r="C20168" s="292" t="s">
        <v>63</v>
      </c>
      <c r="D20168" s="293">
        <v>76618.09</v>
      </c>
    </row>
    <row r="20169" spans="1:4">
      <c r="A20169" s="291" t="s">
        <v>30496</v>
      </c>
      <c r="B20169" s="292" t="s">
        <v>30495</v>
      </c>
      <c r="C20169" s="292" t="s">
        <v>63</v>
      </c>
      <c r="D20169" s="293">
        <v>76618.09</v>
      </c>
    </row>
    <row r="20170" spans="1:4">
      <c r="A20170" s="291" t="s">
        <v>30497</v>
      </c>
      <c r="B20170" s="292" t="s">
        <v>30498</v>
      </c>
      <c r="C20170" s="292" t="s">
        <v>63</v>
      </c>
      <c r="D20170" s="293">
        <v>82784.100000000006</v>
      </c>
    </row>
    <row r="20171" spans="1:4">
      <c r="A20171" s="291" t="s">
        <v>30499</v>
      </c>
      <c r="B20171" s="292" t="s">
        <v>30498</v>
      </c>
      <c r="C20171" s="292" t="s">
        <v>63</v>
      </c>
      <c r="D20171" s="293">
        <v>82784.100000000006</v>
      </c>
    </row>
    <row r="20172" spans="1:4">
      <c r="A20172" s="291" t="s">
        <v>30500</v>
      </c>
      <c r="B20172" s="292" t="s">
        <v>30501</v>
      </c>
      <c r="C20172" s="292" t="s">
        <v>63</v>
      </c>
      <c r="D20172" s="293">
        <v>59761.19</v>
      </c>
    </row>
    <row r="20173" spans="1:4">
      <c r="A20173" s="291" t="s">
        <v>30502</v>
      </c>
      <c r="B20173" s="292" t="s">
        <v>30501</v>
      </c>
      <c r="C20173" s="292" t="s">
        <v>63</v>
      </c>
      <c r="D20173" s="293">
        <v>59761.19</v>
      </c>
    </row>
    <row r="20174" spans="1:4">
      <c r="A20174" s="291" t="s">
        <v>30503</v>
      </c>
      <c r="B20174" s="292" t="s">
        <v>30504</v>
      </c>
      <c r="C20174" s="292" t="s">
        <v>63</v>
      </c>
      <c r="D20174" s="293">
        <v>64570.6</v>
      </c>
    </row>
    <row r="20175" spans="1:4">
      <c r="A20175" s="291" t="s">
        <v>30505</v>
      </c>
      <c r="B20175" s="292" t="s">
        <v>30504</v>
      </c>
      <c r="C20175" s="292" t="s">
        <v>63</v>
      </c>
      <c r="D20175" s="293">
        <v>64570.6</v>
      </c>
    </row>
    <row r="20176" spans="1:4">
      <c r="A20176" s="291" t="s">
        <v>30506</v>
      </c>
      <c r="B20176" s="292" t="s">
        <v>30507</v>
      </c>
      <c r="C20176" s="292" t="s">
        <v>63</v>
      </c>
      <c r="D20176" s="293">
        <v>5174.8900000000003</v>
      </c>
    </row>
    <row r="20177" spans="1:4">
      <c r="A20177" s="291" t="s">
        <v>30508</v>
      </c>
      <c r="B20177" s="292" t="s">
        <v>30507</v>
      </c>
      <c r="C20177" s="292" t="s">
        <v>63</v>
      </c>
      <c r="D20177" s="293">
        <v>5174.8900000000003</v>
      </c>
    </row>
    <row r="20178" spans="1:4">
      <c r="A20178" s="291" t="s">
        <v>30509</v>
      </c>
      <c r="B20178" s="292" t="s">
        <v>30510</v>
      </c>
      <c r="C20178" s="292" t="s">
        <v>63</v>
      </c>
      <c r="D20178" s="293">
        <v>5477.8</v>
      </c>
    </row>
    <row r="20179" spans="1:4">
      <c r="A20179" s="291" t="s">
        <v>30511</v>
      </c>
      <c r="B20179" s="292" t="s">
        <v>30510</v>
      </c>
      <c r="C20179" s="292" t="s">
        <v>63</v>
      </c>
      <c r="D20179" s="293">
        <v>5477.8</v>
      </c>
    </row>
    <row r="20180" spans="1:4">
      <c r="A20180" s="291" t="s">
        <v>30512</v>
      </c>
      <c r="B20180" s="292" t="s">
        <v>30513</v>
      </c>
      <c r="C20180" s="292" t="s">
        <v>63</v>
      </c>
      <c r="D20180" s="293">
        <v>6871.58</v>
      </c>
    </row>
    <row r="20181" spans="1:4">
      <c r="A20181" s="291" t="s">
        <v>30514</v>
      </c>
      <c r="B20181" s="292" t="s">
        <v>30513</v>
      </c>
      <c r="C20181" s="292" t="s">
        <v>63</v>
      </c>
      <c r="D20181" s="293">
        <v>6871.58</v>
      </c>
    </row>
    <row r="20182" spans="1:4">
      <c r="A20182" s="291" t="s">
        <v>30515</v>
      </c>
      <c r="B20182" s="292" t="s">
        <v>30516</v>
      </c>
      <c r="C20182" s="292" t="s">
        <v>63</v>
      </c>
      <c r="D20182" s="293">
        <v>7273.8</v>
      </c>
    </row>
    <row r="20183" spans="1:4">
      <c r="A20183" s="291" t="s">
        <v>30517</v>
      </c>
      <c r="B20183" s="292" t="s">
        <v>30516</v>
      </c>
      <c r="C20183" s="292" t="s">
        <v>63</v>
      </c>
      <c r="D20183" s="293">
        <v>7273.8</v>
      </c>
    </row>
    <row r="20184" spans="1:4">
      <c r="A20184" s="291" t="s">
        <v>30518</v>
      </c>
      <c r="B20184" s="292" t="s">
        <v>30519</v>
      </c>
      <c r="C20184" s="292" t="s">
        <v>63</v>
      </c>
      <c r="D20184" s="293">
        <v>8610.69</v>
      </c>
    </row>
    <row r="20185" spans="1:4">
      <c r="A20185" s="291" t="s">
        <v>30520</v>
      </c>
      <c r="B20185" s="292" t="s">
        <v>30519</v>
      </c>
      <c r="C20185" s="292" t="s">
        <v>63</v>
      </c>
      <c r="D20185" s="293">
        <v>8610.69</v>
      </c>
    </row>
    <row r="20186" spans="1:4">
      <c r="A20186" s="291" t="s">
        <v>30521</v>
      </c>
      <c r="B20186" s="292" t="s">
        <v>30522</v>
      </c>
      <c r="C20186" s="292" t="s">
        <v>63</v>
      </c>
      <c r="D20186" s="293">
        <v>9114.7000000000007</v>
      </c>
    </row>
    <row r="20187" spans="1:4">
      <c r="A20187" s="291" t="s">
        <v>30523</v>
      </c>
      <c r="B20187" s="292" t="s">
        <v>30522</v>
      </c>
      <c r="C20187" s="292" t="s">
        <v>63</v>
      </c>
      <c r="D20187" s="293">
        <v>9114.7000000000007</v>
      </c>
    </row>
    <row r="20188" spans="1:4">
      <c r="A20188" s="291" t="s">
        <v>30524</v>
      </c>
      <c r="B20188" s="292" t="s">
        <v>30525</v>
      </c>
      <c r="C20188" s="292" t="s">
        <v>63</v>
      </c>
      <c r="D20188" s="293">
        <v>10349.790000000001</v>
      </c>
    </row>
    <row r="20189" spans="1:4">
      <c r="A20189" s="291" t="s">
        <v>30526</v>
      </c>
      <c r="B20189" s="292" t="s">
        <v>30525</v>
      </c>
      <c r="C20189" s="292" t="s">
        <v>63</v>
      </c>
      <c r="D20189" s="293">
        <v>10349.790000000001</v>
      </c>
    </row>
    <row r="20190" spans="1:4">
      <c r="A20190" s="291" t="s">
        <v>30527</v>
      </c>
      <c r="B20190" s="292" t="s">
        <v>30528</v>
      </c>
      <c r="C20190" s="292" t="s">
        <v>63</v>
      </c>
      <c r="D20190" s="293">
        <v>10955.6</v>
      </c>
    </row>
    <row r="20191" spans="1:4">
      <c r="A20191" s="291" t="s">
        <v>30529</v>
      </c>
      <c r="B20191" s="292" t="s">
        <v>30528</v>
      </c>
      <c r="C20191" s="292" t="s">
        <v>63</v>
      </c>
      <c r="D20191" s="293">
        <v>10955.6</v>
      </c>
    </row>
    <row r="20192" spans="1:4">
      <c r="A20192" s="291" t="s">
        <v>30530</v>
      </c>
      <c r="B20192" s="292" t="s">
        <v>30531</v>
      </c>
      <c r="C20192" s="292" t="s">
        <v>63</v>
      </c>
      <c r="D20192" s="293">
        <v>12046.48</v>
      </c>
    </row>
    <row r="20193" spans="1:4">
      <c r="A20193" s="291" t="s">
        <v>30532</v>
      </c>
      <c r="B20193" s="292" t="s">
        <v>30531</v>
      </c>
      <c r="C20193" s="292" t="s">
        <v>63</v>
      </c>
      <c r="D20193" s="293">
        <v>12046.48</v>
      </c>
    </row>
    <row r="20194" spans="1:4">
      <c r="A20194" s="291" t="s">
        <v>30533</v>
      </c>
      <c r="B20194" s="292" t="s">
        <v>30534</v>
      </c>
      <c r="C20194" s="292" t="s">
        <v>63</v>
      </c>
      <c r="D20194" s="293">
        <v>12751.6</v>
      </c>
    </row>
    <row r="20195" spans="1:4">
      <c r="A20195" s="291" t="s">
        <v>30535</v>
      </c>
      <c r="B20195" s="292" t="s">
        <v>30534</v>
      </c>
      <c r="C20195" s="292" t="s">
        <v>63</v>
      </c>
      <c r="D20195" s="293">
        <v>12751.6</v>
      </c>
    </row>
    <row r="20196" spans="1:4">
      <c r="A20196" s="291" t="s">
        <v>30536</v>
      </c>
      <c r="B20196" s="292" t="s">
        <v>30537</v>
      </c>
      <c r="C20196" s="292" t="s">
        <v>63</v>
      </c>
      <c r="D20196" s="293">
        <v>13785.59</v>
      </c>
    </row>
    <row r="20197" spans="1:4">
      <c r="A20197" s="291" t="s">
        <v>30538</v>
      </c>
      <c r="B20197" s="292" t="s">
        <v>30537</v>
      </c>
      <c r="C20197" s="292" t="s">
        <v>63</v>
      </c>
      <c r="D20197" s="293">
        <v>13785.59</v>
      </c>
    </row>
    <row r="20198" spans="1:4">
      <c r="A20198" s="291" t="s">
        <v>30539</v>
      </c>
      <c r="B20198" s="292" t="s">
        <v>30540</v>
      </c>
      <c r="C20198" s="292" t="s">
        <v>63</v>
      </c>
      <c r="D20198" s="293">
        <v>14592.5</v>
      </c>
    </row>
    <row r="20199" spans="1:4">
      <c r="A20199" s="291" t="s">
        <v>30541</v>
      </c>
      <c r="B20199" s="292" t="s">
        <v>30540</v>
      </c>
      <c r="C20199" s="292" t="s">
        <v>63</v>
      </c>
      <c r="D20199" s="293">
        <v>14592.5</v>
      </c>
    </row>
    <row r="20200" spans="1:4">
      <c r="A20200" s="291" t="s">
        <v>30542</v>
      </c>
      <c r="B20200" s="292" t="s">
        <v>30543</v>
      </c>
      <c r="C20200" s="292" t="s">
        <v>63</v>
      </c>
      <c r="D20200" s="293">
        <v>15482.27</v>
      </c>
    </row>
    <row r="20201" spans="1:4">
      <c r="A20201" s="291" t="s">
        <v>30544</v>
      </c>
      <c r="B20201" s="292" t="s">
        <v>30543</v>
      </c>
      <c r="C20201" s="292" t="s">
        <v>63</v>
      </c>
      <c r="D20201" s="293">
        <v>15482.27</v>
      </c>
    </row>
    <row r="20202" spans="1:4">
      <c r="A20202" s="291" t="s">
        <v>30545</v>
      </c>
      <c r="B20202" s="292" t="s">
        <v>30546</v>
      </c>
      <c r="C20202" s="292" t="s">
        <v>63</v>
      </c>
      <c r="D20202" s="293">
        <v>16388.5</v>
      </c>
    </row>
    <row r="20203" spans="1:4">
      <c r="A20203" s="291" t="s">
        <v>30547</v>
      </c>
      <c r="B20203" s="292" t="s">
        <v>30546</v>
      </c>
      <c r="C20203" s="292" t="s">
        <v>63</v>
      </c>
      <c r="D20203" s="293">
        <v>16388.5</v>
      </c>
    </row>
    <row r="20204" spans="1:4">
      <c r="A20204" s="291" t="s">
        <v>30548</v>
      </c>
      <c r="B20204" s="292" t="s">
        <v>30549</v>
      </c>
      <c r="C20204" s="292" t="s">
        <v>63</v>
      </c>
      <c r="D20204" s="293">
        <v>20168</v>
      </c>
    </row>
    <row r="20205" spans="1:4">
      <c r="A20205" s="291" t="s">
        <v>30550</v>
      </c>
      <c r="B20205" s="292" t="s">
        <v>30549</v>
      </c>
      <c r="C20205" s="292" t="s">
        <v>63</v>
      </c>
      <c r="D20205" s="293">
        <v>20168</v>
      </c>
    </row>
    <row r="20206" spans="1:4">
      <c r="A20206" s="291" t="s">
        <v>30551</v>
      </c>
      <c r="B20206" s="292" t="s">
        <v>30552</v>
      </c>
      <c r="C20206" s="292" t="s">
        <v>63</v>
      </c>
      <c r="D20206" s="293">
        <v>22000</v>
      </c>
    </row>
    <row r="20207" spans="1:4">
      <c r="A20207" s="291" t="s">
        <v>30553</v>
      </c>
      <c r="B20207" s="292" t="s">
        <v>30552</v>
      </c>
      <c r="C20207" s="292" t="s">
        <v>63</v>
      </c>
      <c r="D20207" s="293">
        <v>22000</v>
      </c>
    </row>
    <row r="20208" spans="1:4">
      <c r="A20208" s="291" t="s">
        <v>30554</v>
      </c>
      <c r="B20208" s="292" t="s">
        <v>30555</v>
      </c>
      <c r="C20208" s="292" t="s">
        <v>63</v>
      </c>
      <c r="D20208" s="293">
        <v>28957.19</v>
      </c>
    </row>
    <row r="20209" spans="1:4">
      <c r="A20209" s="291" t="s">
        <v>30556</v>
      </c>
      <c r="B20209" s="292" t="s">
        <v>30555</v>
      </c>
      <c r="C20209" s="292" t="s">
        <v>63</v>
      </c>
      <c r="D20209" s="293">
        <v>28957.19</v>
      </c>
    </row>
    <row r="20210" spans="1:4">
      <c r="A20210" s="291" t="s">
        <v>30557</v>
      </c>
      <c r="B20210" s="292" t="s">
        <v>30558</v>
      </c>
      <c r="C20210" s="292" t="s">
        <v>63</v>
      </c>
      <c r="D20210" s="293">
        <v>31785.5</v>
      </c>
    </row>
    <row r="20211" spans="1:4">
      <c r="A20211" s="291" t="s">
        <v>30559</v>
      </c>
      <c r="B20211" s="292" t="s">
        <v>30558</v>
      </c>
      <c r="C20211" s="292" t="s">
        <v>63</v>
      </c>
      <c r="D20211" s="293">
        <v>31785.5</v>
      </c>
    </row>
    <row r="20212" spans="1:4">
      <c r="A20212" s="291" t="s">
        <v>30560</v>
      </c>
      <c r="B20212" s="292" t="s">
        <v>30561</v>
      </c>
      <c r="C20212" s="292" t="s">
        <v>63</v>
      </c>
      <c r="D20212" s="293">
        <v>39415.51</v>
      </c>
    </row>
    <row r="20213" spans="1:4">
      <c r="A20213" s="291" t="s">
        <v>30562</v>
      </c>
      <c r="B20213" s="292" t="s">
        <v>30561</v>
      </c>
      <c r="C20213" s="292" t="s">
        <v>63</v>
      </c>
      <c r="D20213" s="293">
        <v>39415.51</v>
      </c>
    </row>
    <row r="20214" spans="1:4">
      <c r="A20214" s="291" t="s">
        <v>30563</v>
      </c>
      <c r="B20214" s="292" t="s">
        <v>30564</v>
      </c>
      <c r="C20214" s="292" t="s">
        <v>63</v>
      </c>
      <c r="D20214" s="293">
        <v>43416</v>
      </c>
    </row>
    <row r="20215" spans="1:4">
      <c r="A20215" s="291" t="s">
        <v>30565</v>
      </c>
      <c r="B20215" s="292" t="s">
        <v>30564</v>
      </c>
      <c r="C20215" s="292" t="s">
        <v>63</v>
      </c>
      <c r="D20215" s="293">
        <v>43416</v>
      </c>
    </row>
    <row r="20216" spans="1:4">
      <c r="A20216" s="291" t="s">
        <v>30566</v>
      </c>
      <c r="B20216" s="292" t="s">
        <v>30567</v>
      </c>
      <c r="C20216" s="292" t="s">
        <v>63</v>
      </c>
      <c r="D20216" s="293">
        <v>123.02</v>
      </c>
    </row>
    <row r="20217" spans="1:4">
      <c r="A20217" s="291" t="s">
        <v>30568</v>
      </c>
      <c r="B20217" s="292" t="s">
        <v>30567</v>
      </c>
      <c r="C20217" s="292" t="s">
        <v>63</v>
      </c>
      <c r="D20217" s="293">
        <v>111.49</v>
      </c>
    </row>
    <row r="20218" spans="1:4">
      <c r="A20218" s="291" t="s">
        <v>30569</v>
      </c>
      <c r="B20218" s="292" t="s">
        <v>30570</v>
      </c>
      <c r="C20218" s="292" t="s">
        <v>63</v>
      </c>
      <c r="D20218" s="293">
        <v>350.39</v>
      </c>
    </row>
    <row r="20219" spans="1:4">
      <c r="A20219" s="291" t="s">
        <v>30571</v>
      </c>
      <c r="B20219" s="292" t="s">
        <v>30570</v>
      </c>
      <c r="C20219" s="292" t="s">
        <v>63</v>
      </c>
      <c r="D20219" s="293">
        <v>315.44</v>
      </c>
    </row>
    <row r="20220" spans="1:4">
      <c r="A20220" s="291" t="s">
        <v>30572</v>
      </c>
      <c r="B20220" s="292" t="s">
        <v>30573</v>
      </c>
      <c r="C20220" s="292" t="s">
        <v>63</v>
      </c>
      <c r="D20220" s="293">
        <v>197.32</v>
      </c>
    </row>
    <row r="20221" spans="1:4">
      <c r="A20221" s="291" t="s">
        <v>30574</v>
      </c>
      <c r="B20221" s="292" t="s">
        <v>30573</v>
      </c>
      <c r="C20221" s="292" t="s">
        <v>63</v>
      </c>
      <c r="D20221" s="293">
        <v>184.78</v>
      </c>
    </row>
    <row r="20222" spans="1:4">
      <c r="A20222" s="291" t="s">
        <v>30575</v>
      </c>
      <c r="B20222" s="292" t="s">
        <v>30576</v>
      </c>
      <c r="C20222" s="292" t="s">
        <v>63</v>
      </c>
      <c r="D20222" s="293">
        <v>822.05</v>
      </c>
    </row>
    <row r="20223" spans="1:4">
      <c r="A20223" s="291" t="s">
        <v>30577</v>
      </c>
      <c r="B20223" s="292" t="s">
        <v>30576</v>
      </c>
      <c r="C20223" s="292" t="s">
        <v>63</v>
      </c>
      <c r="D20223" s="293">
        <v>765.61</v>
      </c>
    </row>
    <row r="20224" spans="1:4">
      <c r="A20224" s="291" t="s">
        <v>30578</v>
      </c>
      <c r="B20224" s="292" t="s">
        <v>30579</v>
      </c>
      <c r="C20224" s="292" t="s">
        <v>63</v>
      </c>
      <c r="D20224" s="293">
        <v>939.48</v>
      </c>
    </row>
    <row r="20225" spans="1:4">
      <c r="A20225" s="291" t="s">
        <v>30580</v>
      </c>
      <c r="B20225" s="292" t="s">
        <v>30579</v>
      </c>
      <c r="C20225" s="292" t="s">
        <v>63</v>
      </c>
      <c r="D20225" s="293">
        <v>874.99</v>
      </c>
    </row>
    <row r="20226" spans="1:4">
      <c r="A20226" s="291" t="s">
        <v>30581</v>
      </c>
      <c r="B20226" s="292" t="s">
        <v>30582</v>
      </c>
      <c r="C20226" s="292" t="s">
        <v>63</v>
      </c>
      <c r="D20226" s="293">
        <v>1096.06</v>
      </c>
    </row>
    <row r="20227" spans="1:4">
      <c r="A20227" s="291" t="s">
        <v>30583</v>
      </c>
      <c r="B20227" s="292" t="s">
        <v>30582</v>
      </c>
      <c r="C20227" s="292" t="s">
        <v>63</v>
      </c>
      <c r="D20227" s="293">
        <v>1020.82</v>
      </c>
    </row>
    <row r="20228" spans="1:4">
      <c r="A20228" s="291" t="s">
        <v>30584</v>
      </c>
      <c r="B20228" s="292" t="s">
        <v>30585</v>
      </c>
      <c r="C20228" s="292" t="s">
        <v>63</v>
      </c>
      <c r="D20228" s="293">
        <v>1315.28</v>
      </c>
    </row>
    <row r="20229" spans="1:4">
      <c r="A20229" s="291" t="s">
        <v>30586</v>
      </c>
      <c r="B20229" s="292" t="s">
        <v>30585</v>
      </c>
      <c r="C20229" s="292" t="s">
        <v>63</v>
      </c>
      <c r="D20229" s="293">
        <v>1224.99</v>
      </c>
    </row>
    <row r="20230" spans="1:4">
      <c r="A20230" s="291" t="s">
        <v>30587</v>
      </c>
      <c r="B20230" s="292" t="s">
        <v>30588</v>
      </c>
      <c r="C20230" s="292" t="s">
        <v>63</v>
      </c>
      <c r="D20230" s="293">
        <v>35.67</v>
      </c>
    </row>
    <row r="20231" spans="1:4">
      <c r="A20231" s="291" t="s">
        <v>30589</v>
      </c>
      <c r="B20231" s="292" t="s">
        <v>30588</v>
      </c>
      <c r="C20231" s="292" t="s">
        <v>63</v>
      </c>
      <c r="D20231" s="293">
        <v>32.33</v>
      </c>
    </row>
    <row r="20232" spans="1:4">
      <c r="A20232" s="291" t="s">
        <v>30590</v>
      </c>
      <c r="B20232" s="292" t="s">
        <v>30591</v>
      </c>
      <c r="C20232" s="292" t="s">
        <v>63</v>
      </c>
      <c r="D20232" s="293">
        <v>47.56</v>
      </c>
    </row>
    <row r="20233" spans="1:4">
      <c r="A20233" s="291" t="s">
        <v>30592</v>
      </c>
      <c r="B20233" s="292" t="s">
        <v>30591</v>
      </c>
      <c r="C20233" s="292" t="s">
        <v>63</v>
      </c>
      <c r="D20233" s="293">
        <v>43.1</v>
      </c>
    </row>
    <row r="20234" spans="1:4">
      <c r="A20234" s="291" t="s">
        <v>30593</v>
      </c>
      <c r="B20234" s="292" t="s">
        <v>30594</v>
      </c>
      <c r="C20234" s="292" t="s">
        <v>63</v>
      </c>
      <c r="D20234" s="293">
        <v>59.45</v>
      </c>
    </row>
    <row r="20235" spans="1:4">
      <c r="A20235" s="291" t="s">
        <v>30595</v>
      </c>
      <c r="B20235" s="292" t="s">
        <v>30594</v>
      </c>
      <c r="C20235" s="292" t="s">
        <v>63</v>
      </c>
      <c r="D20235" s="293">
        <v>53.88</v>
      </c>
    </row>
    <row r="20236" spans="1:4">
      <c r="A20236" s="291" t="s">
        <v>30596</v>
      </c>
      <c r="B20236" s="292" t="s">
        <v>30597</v>
      </c>
      <c r="C20236" s="292" t="s">
        <v>63</v>
      </c>
      <c r="D20236" s="293">
        <v>71.349999999999994</v>
      </c>
    </row>
    <row r="20237" spans="1:4">
      <c r="A20237" s="291" t="s">
        <v>30598</v>
      </c>
      <c r="B20237" s="292" t="s">
        <v>30597</v>
      </c>
      <c r="C20237" s="292" t="s">
        <v>63</v>
      </c>
      <c r="D20237" s="293">
        <v>64.66</v>
      </c>
    </row>
    <row r="20238" spans="1:4">
      <c r="A20238" s="291" t="s">
        <v>30599</v>
      </c>
      <c r="B20238" s="292" t="s">
        <v>30600</v>
      </c>
      <c r="C20238" s="292" t="s">
        <v>63</v>
      </c>
      <c r="D20238" s="293">
        <v>89.18</v>
      </c>
    </row>
    <row r="20239" spans="1:4">
      <c r="A20239" s="291" t="s">
        <v>30601</v>
      </c>
      <c r="B20239" s="292" t="s">
        <v>30600</v>
      </c>
      <c r="C20239" s="292" t="s">
        <v>63</v>
      </c>
      <c r="D20239" s="293">
        <v>80.83</v>
      </c>
    </row>
    <row r="20240" spans="1:4">
      <c r="A20240" s="291" t="s">
        <v>30602</v>
      </c>
      <c r="B20240" s="292" t="s">
        <v>30603</v>
      </c>
      <c r="C20240" s="292" t="s">
        <v>63</v>
      </c>
      <c r="D20240" s="293">
        <v>104.92</v>
      </c>
    </row>
    <row r="20241" spans="1:4">
      <c r="A20241" s="291" t="s">
        <v>30604</v>
      </c>
      <c r="B20241" s="292" t="s">
        <v>30603</v>
      </c>
      <c r="C20241" s="292" t="s">
        <v>63</v>
      </c>
      <c r="D20241" s="293">
        <v>95.09</v>
      </c>
    </row>
    <row r="20242" spans="1:4">
      <c r="A20242" s="291" t="s">
        <v>30605</v>
      </c>
      <c r="B20242" s="292" t="s">
        <v>30606</v>
      </c>
      <c r="C20242" s="292" t="s">
        <v>63</v>
      </c>
      <c r="D20242" s="293">
        <v>111.48</v>
      </c>
    </row>
    <row r="20243" spans="1:4">
      <c r="A20243" s="291" t="s">
        <v>30607</v>
      </c>
      <c r="B20243" s="292" t="s">
        <v>30606</v>
      </c>
      <c r="C20243" s="292" t="s">
        <v>63</v>
      </c>
      <c r="D20243" s="293">
        <v>101.03</v>
      </c>
    </row>
    <row r="20244" spans="1:4">
      <c r="A20244" s="291" t="s">
        <v>30608</v>
      </c>
      <c r="B20244" s="292" t="s">
        <v>30609</v>
      </c>
      <c r="C20244" s="292" t="s">
        <v>63</v>
      </c>
      <c r="D20244" s="293">
        <v>123.02</v>
      </c>
    </row>
    <row r="20245" spans="1:4">
      <c r="A20245" s="291" t="s">
        <v>30610</v>
      </c>
      <c r="B20245" s="292" t="s">
        <v>30609</v>
      </c>
      <c r="C20245" s="292" t="s">
        <v>63</v>
      </c>
      <c r="D20245" s="293">
        <v>111.49</v>
      </c>
    </row>
    <row r="20246" spans="1:4">
      <c r="A20246" s="291" t="s">
        <v>30611</v>
      </c>
      <c r="B20246" s="292" t="s">
        <v>30612</v>
      </c>
      <c r="C20246" s="292" t="s">
        <v>63</v>
      </c>
      <c r="D20246" s="293">
        <v>155.72999999999999</v>
      </c>
    </row>
    <row r="20247" spans="1:4">
      <c r="A20247" s="291" t="s">
        <v>30613</v>
      </c>
      <c r="B20247" s="292" t="s">
        <v>30612</v>
      </c>
      <c r="C20247" s="292" t="s">
        <v>63</v>
      </c>
      <c r="D20247" s="293">
        <v>140.19</v>
      </c>
    </row>
    <row r="20248" spans="1:4">
      <c r="A20248" s="291" t="s">
        <v>30614</v>
      </c>
      <c r="B20248" s="292" t="s">
        <v>30615</v>
      </c>
      <c r="C20248" s="292" t="s">
        <v>63</v>
      </c>
      <c r="D20248" s="293">
        <v>168.18</v>
      </c>
    </row>
    <row r="20249" spans="1:4">
      <c r="A20249" s="291" t="s">
        <v>30616</v>
      </c>
      <c r="B20249" s="292" t="s">
        <v>30615</v>
      </c>
      <c r="C20249" s="292" t="s">
        <v>63</v>
      </c>
      <c r="D20249" s="293">
        <v>151.41</v>
      </c>
    </row>
    <row r="20250" spans="1:4">
      <c r="A20250" s="291" t="s">
        <v>30617</v>
      </c>
      <c r="B20250" s="292" t="s">
        <v>30618</v>
      </c>
      <c r="C20250" s="292" t="s">
        <v>63</v>
      </c>
      <c r="D20250" s="293">
        <v>182.66</v>
      </c>
    </row>
    <row r="20251" spans="1:4">
      <c r="A20251" s="291" t="s">
        <v>30619</v>
      </c>
      <c r="B20251" s="292" t="s">
        <v>30618</v>
      </c>
      <c r="C20251" s="292" t="s">
        <v>63</v>
      </c>
      <c r="D20251" s="293">
        <v>164.45</v>
      </c>
    </row>
    <row r="20252" spans="1:4">
      <c r="A20252" s="291" t="s">
        <v>30620</v>
      </c>
      <c r="B20252" s="292" t="s">
        <v>30621</v>
      </c>
      <c r="C20252" s="292" t="s">
        <v>63</v>
      </c>
      <c r="D20252" s="293">
        <v>382.24</v>
      </c>
    </row>
    <row r="20253" spans="1:4">
      <c r="A20253" s="291" t="s">
        <v>30622</v>
      </c>
      <c r="B20253" s="292" t="s">
        <v>30621</v>
      </c>
      <c r="C20253" s="292" t="s">
        <v>63</v>
      </c>
      <c r="D20253" s="293">
        <v>344.12</v>
      </c>
    </row>
    <row r="20254" spans="1:4">
      <c r="A20254" s="291" t="s">
        <v>30623</v>
      </c>
      <c r="B20254" s="292" t="s">
        <v>30624</v>
      </c>
      <c r="C20254" s="292" t="s">
        <v>63</v>
      </c>
      <c r="D20254" s="293">
        <v>467.19</v>
      </c>
    </row>
    <row r="20255" spans="1:4">
      <c r="A20255" s="291" t="s">
        <v>30625</v>
      </c>
      <c r="B20255" s="292" t="s">
        <v>30624</v>
      </c>
      <c r="C20255" s="292" t="s">
        <v>63</v>
      </c>
      <c r="D20255" s="293">
        <v>420.59</v>
      </c>
    </row>
    <row r="20256" spans="1:4">
      <c r="A20256" s="291" t="s">
        <v>30626</v>
      </c>
      <c r="B20256" s="292" t="s">
        <v>30627</v>
      </c>
      <c r="C20256" s="292" t="s">
        <v>63</v>
      </c>
      <c r="D20256" s="293">
        <v>467.19</v>
      </c>
    </row>
    <row r="20257" spans="1:4">
      <c r="A20257" s="291" t="s">
        <v>30628</v>
      </c>
      <c r="B20257" s="292" t="s">
        <v>30627</v>
      </c>
      <c r="C20257" s="292" t="s">
        <v>63</v>
      </c>
      <c r="D20257" s="293">
        <v>420.59</v>
      </c>
    </row>
    <row r="20258" spans="1:4">
      <c r="A20258" s="291" t="s">
        <v>30629</v>
      </c>
      <c r="B20258" s="292" t="s">
        <v>30630</v>
      </c>
      <c r="C20258" s="292" t="s">
        <v>63</v>
      </c>
      <c r="D20258" s="293">
        <v>822.05</v>
      </c>
    </row>
    <row r="20259" spans="1:4">
      <c r="A20259" s="291" t="s">
        <v>30631</v>
      </c>
      <c r="B20259" s="292" t="s">
        <v>30630</v>
      </c>
      <c r="C20259" s="292" t="s">
        <v>63</v>
      </c>
      <c r="D20259" s="293">
        <v>765.61</v>
      </c>
    </row>
    <row r="20260" spans="1:4">
      <c r="A20260" s="291" t="s">
        <v>30632</v>
      </c>
      <c r="B20260" s="292" t="s">
        <v>30633</v>
      </c>
      <c r="C20260" s="292" t="s">
        <v>63</v>
      </c>
      <c r="D20260" s="293">
        <v>939.48</v>
      </c>
    </row>
    <row r="20261" spans="1:4">
      <c r="A20261" s="291" t="s">
        <v>30634</v>
      </c>
      <c r="B20261" s="292" t="s">
        <v>30633</v>
      </c>
      <c r="C20261" s="292" t="s">
        <v>63</v>
      </c>
      <c r="D20261" s="293">
        <v>874.99</v>
      </c>
    </row>
    <row r="20262" spans="1:4">
      <c r="A20262" s="291" t="s">
        <v>30635</v>
      </c>
      <c r="B20262" s="292" t="s">
        <v>30636</v>
      </c>
      <c r="C20262" s="292" t="s">
        <v>63</v>
      </c>
      <c r="D20262" s="293">
        <v>59.45</v>
      </c>
    </row>
    <row r="20263" spans="1:4">
      <c r="A20263" s="291" t="s">
        <v>30637</v>
      </c>
      <c r="B20263" s="292" t="s">
        <v>30636</v>
      </c>
      <c r="C20263" s="292" t="s">
        <v>63</v>
      </c>
      <c r="D20263" s="293">
        <v>53.88</v>
      </c>
    </row>
    <row r="20264" spans="1:4">
      <c r="A20264" s="291" t="s">
        <v>30638</v>
      </c>
      <c r="B20264" s="292" t="s">
        <v>30639</v>
      </c>
      <c r="C20264" s="292" t="s">
        <v>63</v>
      </c>
      <c r="D20264" s="293">
        <v>71.349999999999994</v>
      </c>
    </row>
    <row r="20265" spans="1:4">
      <c r="A20265" s="291" t="s">
        <v>30640</v>
      </c>
      <c r="B20265" s="292" t="s">
        <v>30639</v>
      </c>
      <c r="C20265" s="292" t="s">
        <v>63</v>
      </c>
      <c r="D20265" s="293">
        <v>64.66</v>
      </c>
    </row>
    <row r="20266" spans="1:4">
      <c r="A20266" s="291" t="s">
        <v>30641</v>
      </c>
      <c r="B20266" s="292" t="s">
        <v>30642</v>
      </c>
      <c r="C20266" s="292" t="s">
        <v>63</v>
      </c>
      <c r="D20266" s="293">
        <v>82.96</v>
      </c>
    </row>
    <row r="20267" spans="1:4">
      <c r="A20267" s="291" t="s">
        <v>30643</v>
      </c>
      <c r="B20267" s="292" t="s">
        <v>30642</v>
      </c>
      <c r="C20267" s="292" t="s">
        <v>63</v>
      </c>
      <c r="D20267" s="293">
        <v>75.19</v>
      </c>
    </row>
    <row r="20268" spans="1:4">
      <c r="A20268" s="291" t="s">
        <v>30644</v>
      </c>
      <c r="B20268" s="292" t="s">
        <v>30645</v>
      </c>
      <c r="C20268" s="292" t="s">
        <v>63</v>
      </c>
      <c r="D20268" s="293">
        <v>104.92</v>
      </c>
    </row>
    <row r="20269" spans="1:4">
      <c r="A20269" s="291" t="s">
        <v>30646</v>
      </c>
      <c r="B20269" s="292" t="s">
        <v>30645</v>
      </c>
      <c r="C20269" s="292" t="s">
        <v>63</v>
      </c>
      <c r="D20269" s="293">
        <v>95.09</v>
      </c>
    </row>
    <row r="20270" spans="1:4">
      <c r="A20270" s="291" t="s">
        <v>30647</v>
      </c>
      <c r="B20270" s="292" t="s">
        <v>30648</v>
      </c>
      <c r="C20270" s="292" t="s">
        <v>63</v>
      </c>
      <c r="D20270" s="293">
        <v>118.92</v>
      </c>
    </row>
    <row r="20271" spans="1:4">
      <c r="A20271" s="291" t="s">
        <v>30649</v>
      </c>
      <c r="B20271" s="292" t="s">
        <v>30648</v>
      </c>
      <c r="C20271" s="292" t="s">
        <v>63</v>
      </c>
      <c r="D20271" s="293">
        <v>107.77</v>
      </c>
    </row>
    <row r="20272" spans="1:4">
      <c r="A20272" s="291" t="s">
        <v>30650</v>
      </c>
      <c r="B20272" s="292" t="s">
        <v>30651</v>
      </c>
      <c r="C20272" s="292" t="s">
        <v>63</v>
      </c>
      <c r="D20272" s="293">
        <v>127.41</v>
      </c>
    </row>
    <row r="20273" spans="1:4">
      <c r="A20273" s="291" t="s">
        <v>30652</v>
      </c>
      <c r="B20273" s="292" t="s">
        <v>30651</v>
      </c>
      <c r="C20273" s="292" t="s">
        <v>63</v>
      </c>
      <c r="D20273" s="293">
        <v>115.47</v>
      </c>
    </row>
    <row r="20274" spans="1:4">
      <c r="A20274" s="291" t="s">
        <v>30653</v>
      </c>
      <c r="B20274" s="292" t="s">
        <v>30654</v>
      </c>
      <c r="C20274" s="292" t="s">
        <v>63</v>
      </c>
      <c r="D20274" s="293">
        <v>137.21</v>
      </c>
    </row>
    <row r="20275" spans="1:4">
      <c r="A20275" s="291" t="s">
        <v>30655</v>
      </c>
      <c r="B20275" s="292" t="s">
        <v>30654</v>
      </c>
      <c r="C20275" s="292" t="s">
        <v>63</v>
      </c>
      <c r="D20275" s="293">
        <v>124.35</v>
      </c>
    </row>
    <row r="20276" spans="1:4">
      <c r="A20276" s="291" t="s">
        <v>30656</v>
      </c>
      <c r="B20276" s="292" t="s">
        <v>30657</v>
      </c>
      <c r="C20276" s="292" t="s">
        <v>63</v>
      </c>
      <c r="D20276" s="293">
        <v>420.47</v>
      </c>
    </row>
    <row r="20277" spans="1:4">
      <c r="A20277" s="291" t="s">
        <v>30658</v>
      </c>
      <c r="B20277" s="292" t="s">
        <v>30657</v>
      </c>
      <c r="C20277" s="292" t="s">
        <v>63</v>
      </c>
      <c r="D20277" s="293">
        <v>378.53</v>
      </c>
    </row>
    <row r="20278" spans="1:4">
      <c r="A20278" s="291" t="s">
        <v>30659</v>
      </c>
      <c r="B20278" s="292" t="s">
        <v>30660</v>
      </c>
      <c r="C20278" s="292" t="s">
        <v>63</v>
      </c>
      <c r="D20278" s="293">
        <v>600.66999999999996</v>
      </c>
    </row>
    <row r="20279" spans="1:4">
      <c r="A20279" s="291" t="s">
        <v>30661</v>
      </c>
      <c r="B20279" s="292" t="s">
        <v>30660</v>
      </c>
      <c r="C20279" s="292" t="s">
        <v>63</v>
      </c>
      <c r="D20279" s="293">
        <v>540.76</v>
      </c>
    </row>
    <row r="20280" spans="1:4">
      <c r="A20280" s="291" t="s">
        <v>30662</v>
      </c>
      <c r="B20280" s="292" t="s">
        <v>30663</v>
      </c>
      <c r="C20280" s="292" t="s">
        <v>63</v>
      </c>
      <c r="D20280" s="293">
        <v>939.48</v>
      </c>
    </row>
    <row r="20281" spans="1:4">
      <c r="A20281" s="291" t="s">
        <v>30664</v>
      </c>
      <c r="B20281" s="292" t="s">
        <v>30663</v>
      </c>
      <c r="C20281" s="292" t="s">
        <v>63</v>
      </c>
      <c r="D20281" s="293">
        <v>874.99</v>
      </c>
    </row>
    <row r="20282" spans="1:4">
      <c r="A20282" s="291" t="s">
        <v>30665</v>
      </c>
      <c r="B20282" s="292" t="s">
        <v>30666</v>
      </c>
      <c r="C20282" s="292" t="s">
        <v>63</v>
      </c>
      <c r="D20282" s="293">
        <v>1096.06</v>
      </c>
    </row>
    <row r="20283" spans="1:4">
      <c r="A20283" s="291" t="s">
        <v>30667</v>
      </c>
      <c r="B20283" s="292" t="s">
        <v>30666</v>
      </c>
      <c r="C20283" s="292" t="s">
        <v>63</v>
      </c>
      <c r="D20283" s="293">
        <v>1020.82</v>
      </c>
    </row>
    <row r="20284" spans="1:4">
      <c r="A20284" s="291" t="s">
        <v>30668</v>
      </c>
      <c r="B20284" s="292" t="s">
        <v>30669</v>
      </c>
      <c r="C20284" s="292" t="s">
        <v>63</v>
      </c>
      <c r="D20284" s="293">
        <v>1315.28</v>
      </c>
    </row>
    <row r="20285" spans="1:4">
      <c r="A20285" s="291" t="s">
        <v>30670</v>
      </c>
      <c r="B20285" s="292" t="s">
        <v>30669</v>
      </c>
      <c r="C20285" s="292" t="s">
        <v>63</v>
      </c>
      <c r="D20285" s="293">
        <v>1224.99</v>
      </c>
    </row>
    <row r="20286" spans="1:4">
      <c r="A20286" s="291" t="s">
        <v>30671</v>
      </c>
      <c r="B20286" s="292" t="s">
        <v>30672</v>
      </c>
      <c r="C20286" s="292" t="s">
        <v>63</v>
      </c>
      <c r="D20286" s="293">
        <v>1494.64</v>
      </c>
    </row>
    <row r="20287" spans="1:4">
      <c r="A20287" s="291" t="s">
        <v>30673</v>
      </c>
      <c r="B20287" s="292" t="s">
        <v>30672</v>
      </c>
      <c r="C20287" s="292" t="s">
        <v>63</v>
      </c>
      <c r="D20287" s="293">
        <v>1392.03</v>
      </c>
    </row>
    <row r="20288" spans="1:4">
      <c r="A20288" s="291" t="s">
        <v>30674</v>
      </c>
      <c r="B20288" s="292" t="s">
        <v>30675</v>
      </c>
      <c r="C20288" s="292" t="s">
        <v>63</v>
      </c>
      <c r="D20288" s="293">
        <v>1934.24</v>
      </c>
    </row>
    <row r="20289" spans="1:4">
      <c r="A20289" s="291" t="s">
        <v>30676</v>
      </c>
      <c r="B20289" s="292" t="s">
        <v>30675</v>
      </c>
      <c r="C20289" s="292" t="s">
        <v>63</v>
      </c>
      <c r="D20289" s="293">
        <v>1801.45</v>
      </c>
    </row>
    <row r="20290" spans="1:4">
      <c r="A20290" s="291" t="s">
        <v>30677</v>
      </c>
      <c r="B20290" s="292" t="s">
        <v>30678</v>
      </c>
      <c r="C20290" s="292" t="s">
        <v>63</v>
      </c>
      <c r="D20290" s="293">
        <v>1494.64</v>
      </c>
    </row>
    <row r="20291" spans="1:4">
      <c r="A20291" s="291" t="s">
        <v>30679</v>
      </c>
      <c r="B20291" s="292" t="s">
        <v>30678</v>
      </c>
      <c r="C20291" s="292" t="s">
        <v>63</v>
      </c>
      <c r="D20291" s="293">
        <v>1392.03</v>
      </c>
    </row>
    <row r="20292" spans="1:4">
      <c r="A20292" s="291" t="s">
        <v>30680</v>
      </c>
      <c r="B20292" s="292" t="s">
        <v>30681</v>
      </c>
      <c r="C20292" s="292" t="s">
        <v>63</v>
      </c>
      <c r="D20292" s="293">
        <v>1934.24</v>
      </c>
    </row>
    <row r="20293" spans="1:4">
      <c r="A20293" s="291" t="s">
        <v>30682</v>
      </c>
      <c r="B20293" s="292" t="s">
        <v>30681</v>
      </c>
      <c r="C20293" s="292" t="s">
        <v>63</v>
      </c>
      <c r="D20293" s="293">
        <v>1801.45</v>
      </c>
    </row>
    <row r="20294" spans="1:4">
      <c r="A20294" s="291" t="s">
        <v>30683</v>
      </c>
      <c r="B20294" s="292" t="s">
        <v>30684</v>
      </c>
      <c r="C20294" s="292" t="s">
        <v>63</v>
      </c>
      <c r="D20294" s="293">
        <v>1730.63</v>
      </c>
    </row>
    <row r="20295" spans="1:4">
      <c r="A20295" s="291" t="s">
        <v>30685</v>
      </c>
      <c r="B20295" s="292" t="s">
        <v>30684</v>
      </c>
      <c r="C20295" s="292" t="s">
        <v>63</v>
      </c>
      <c r="D20295" s="293">
        <v>1611.83</v>
      </c>
    </row>
    <row r="20296" spans="1:4">
      <c r="A20296" s="291" t="s">
        <v>30686</v>
      </c>
      <c r="B20296" s="292" t="s">
        <v>30687</v>
      </c>
      <c r="C20296" s="292" t="s">
        <v>63</v>
      </c>
      <c r="D20296" s="293">
        <v>2121.42</v>
      </c>
    </row>
    <row r="20297" spans="1:4">
      <c r="A20297" s="291" t="s">
        <v>30688</v>
      </c>
      <c r="B20297" s="292" t="s">
        <v>30687</v>
      </c>
      <c r="C20297" s="292" t="s">
        <v>63</v>
      </c>
      <c r="D20297" s="293">
        <v>1975.79</v>
      </c>
    </row>
    <row r="20298" spans="1:4">
      <c r="A20298" s="291" t="s">
        <v>30689</v>
      </c>
      <c r="B20298" s="292" t="s">
        <v>30690</v>
      </c>
      <c r="C20298" s="292" t="s">
        <v>63</v>
      </c>
      <c r="D20298" s="293">
        <v>1730.63</v>
      </c>
    </row>
    <row r="20299" spans="1:4">
      <c r="A20299" s="291" t="s">
        <v>30691</v>
      </c>
      <c r="B20299" s="292" t="s">
        <v>30690</v>
      </c>
      <c r="C20299" s="292" t="s">
        <v>63</v>
      </c>
      <c r="D20299" s="293">
        <v>1611.83</v>
      </c>
    </row>
    <row r="20300" spans="1:4">
      <c r="A20300" s="291" t="s">
        <v>30692</v>
      </c>
      <c r="B20300" s="292" t="s">
        <v>30693</v>
      </c>
      <c r="C20300" s="292" t="s">
        <v>63</v>
      </c>
      <c r="D20300" s="293">
        <v>2348.7199999999998</v>
      </c>
    </row>
    <row r="20301" spans="1:4">
      <c r="A20301" s="291" t="s">
        <v>30694</v>
      </c>
      <c r="B20301" s="292" t="s">
        <v>30693</v>
      </c>
      <c r="C20301" s="292" t="s">
        <v>63</v>
      </c>
      <c r="D20301" s="293">
        <v>2187.48</v>
      </c>
    </row>
    <row r="20302" spans="1:4">
      <c r="A20302" s="291" t="s">
        <v>30695</v>
      </c>
      <c r="B20302" s="292" t="s">
        <v>30696</v>
      </c>
      <c r="C20302" s="292" t="s">
        <v>63</v>
      </c>
      <c r="D20302" s="293">
        <v>1934.24</v>
      </c>
    </row>
    <row r="20303" spans="1:4">
      <c r="A20303" s="291" t="s">
        <v>30697</v>
      </c>
      <c r="B20303" s="292" t="s">
        <v>30696</v>
      </c>
      <c r="C20303" s="292" t="s">
        <v>63</v>
      </c>
      <c r="D20303" s="293">
        <v>1801.45</v>
      </c>
    </row>
    <row r="20304" spans="1:4">
      <c r="A20304" s="291" t="s">
        <v>30698</v>
      </c>
      <c r="B20304" s="292" t="s">
        <v>30699</v>
      </c>
      <c r="C20304" s="292" t="s">
        <v>63</v>
      </c>
      <c r="D20304" s="293">
        <v>2989.28</v>
      </c>
    </row>
    <row r="20305" spans="1:4">
      <c r="A20305" s="291" t="s">
        <v>30700</v>
      </c>
      <c r="B20305" s="292" t="s">
        <v>30699</v>
      </c>
      <c r="C20305" s="292" t="s">
        <v>63</v>
      </c>
      <c r="D20305" s="293">
        <v>2784.07</v>
      </c>
    </row>
    <row r="20306" spans="1:4">
      <c r="A20306" s="291" t="s">
        <v>30701</v>
      </c>
      <c r="B20306" s="292" t="s">
        <v>30702</v>
      </c>
      <c r="C20306" s="292" t="s">
        <v>63</v>
      </c>
      <c r="D20306" s="293">
        <v>2348.7199999999998</v>
      </c>
    </row>
    <row r="20307" spans="1:4">
      <c r="A20307" s="291" t="s">
        <v>30703</v>
      </c>
      <c r="B20307" s="292" t="s">
        <v>30702</v>
      </c>
      <c r="C20307" s="292" t="s">
        <v>63</v>
      </c>
      <c r="D20307" s="293">
        <v>2187.48</v>
      </c>
    </row>
    <row r="20308" spans="1:4">
      <c r="A20308" s="291" t="s">
        <v>30704</v>
      </c>
      <c r="B20308" s="292" t="s">
        <v>30705</v>
      </c>
      <c r="C20308" s="292" t="s">
        <v>63</v>
      </c>
      <c r="D20308" s="293">
        <v>3653.56</v>
      </c>
    </row>
    <row r="20309" spans="1:4">
      <c r="A20309" s="291" t="s">
        <v>30706</v>
      </c>
      <c r="B20309" s="292" t="s">
        <v>30705</v>
      </c>
      <c r="C20309" s="292" t="s">
        <v>63</v>
      </c>
      <c r="D20309" s="293">
        <v>3402.75</v>
      </c>
    </row>
    <row r="20310" spans="1:4">
      <c r="A20310" s="291" t="s">
        <v>30707</v>
      </c>
      <c r="B20310" s="292" t="s">
        <v>30708</v>
      </c>
      <c r="C20310" s="292" t="s">
        <v>63</v>
      </c>
      <c r="D20310" s="293">
        <v>2740.17</v>
      </c>
    </row>
    <row r="20311" spans="1:4">
      <c r="A20311" s="291" t="s">
        <v>30709</v>
      </c>
      <c r="B20311" s="292" t="s">
        <v>30708</v>
      </c>
      <c r="C20311" s="292" t="s">
        <v>63</v>
      </c>
      <c r="D20311" s="293">
        <v>2552.06</v>
      </c>
    </row>
    <row r="20312" spans="1:4">
      <c r="A20312" s="291" t="s">
        <v>30710</v>
      </c>
      <c r="B20312" s="292" t="s">
        <v>30711</v>
      </c>
      <c r="C20312" s="292" t="s">
        <v>63</v>
      </c>
      <c r="D20312" s="293">
        <v>4110.26</v>
      </c>
    </row>
    <row r="20313" spans="1:4">
      <c r="A20313" s="291" t="s">
        <v>30712</v>
      </c>
      <c r="B20313" s="292" t="s">
        <v>30711</v>
      </c>
      <c r="C20313" s="292" t="s">
        <v>63</v>
      </c>
      <c r="D20313" s="293">
        <v>3828.09</v>
      </c>
    </row>
    <row r="20314" spans="1:4">
      <c r="A20314" s="291" t="s">
        <v>30713</v>
      </c>
      <c r="B20314" s="292" t="s">
        <v>30714</v>
      </c>
      <c r="C20314" s="292" t="s">
        <v>63</v>
      </c>
      <c r="D20314" s="293">
        <v>3113.4</v>
      </c>
    </row>
    <row r="20315" spans="1:4">
      <c r="A20315" s="291" t="s">
        <v>30715</v>
      </c>
      <c r="B20315" s="292" t="s">
        <v>30714</v>
      </c>
      <c r="C20315" s="292" t="s">
        <v>63</v>
      </c>
      <c r="D20315" s="293">
        <v>2812.21</v>
      </c>
    </row>
    <row r="20316" spans="1:4">
      <c r="A20316" s="291" t="s">
        <v>30716</v>
      </c>
      <c r="B20316" s="292" t="s">
        <v>30717</v>
      </c>
      <c r="C20316" s="292" t="s">
        <v>63</v>
      </c>
      <c r="D20316" s="293">
        <v>2421.5300000000002</v>
      </c>
    </row>
    <row r="20317" spans="1:4">
      <c r="A20317" s="291" t="s">
        <v>30718</v>
      </c>
      <c r="B20317" s="292" t="s">
        <v>30717</v>
      </c>
      <c r="C20317" s="292" t="s">
        <v>63</v>
      </c>
      <c r="D20317" s="293">
        <v>2187.27</v>
      </c>
    </row>
    <row r="20318" spans="1:4">
      <c r="A20318" s="291" t="s">
        <v>30719</v>
      </c>
      <c r="B20318" s="292" t="s">
        <v>30720</v>
      </c>
      <c r="C20318" s="292" t="s">
        <v>63</v>
      </c>
      <c r="D20318" s="293">
        <v>1895.11</v>
      </c>
    </row>
    <row r="20319" spans="1:4">
      <c r="A20319" s="291" t="s">
        <v>30721</v>
      </c>
      <c r="B20319" s="292" t="s">
        <v>30720</v>
      </c>
      <c r="C20319" s="292" t="s">
        <v>63</v>
      </c>
      <c r="D20319" s="293">
        <v>1711.78</v>
      </c>
    </row>
    <row r="20320" spans="1:4">
      <c r="A20320" s="291" t="s">
        <v>30722</v>
      </c>
      <c r="B20320" s="292" t="s">
        <v>30723</v>
      </c>
      <c r="C20320" s="292" t="s">
        <v>63</v>
      </c>
      <c r="D20320" s="293">
        <v>2421.5300000000002</v>
      </c>
    </row>
    <row r="20321" spans="1:4">
      <c r="A20321" s="291" t="s">
        <v>30724</v>
      </c>
      <c r="B20321" s="292" t="s">
        <v>30723</v>
      </c>
      <c r="C20321" s="292" t="s">
        <v>63</v>
      </c>
      <c r="D20321" s="293">
        <v>2187.27</v>
      </c>
    </row>
    <row r="20322" spans="1:4">
      <c r="A20322" s="291" t="s">
        <v>30725</v>
      </c>
      <c r="B20322" s="292" t="s">
        <v>30726</v>
      </c>
      <c r="C20322" s="292" t="s">
        <v>63</v>
      </c>
      <c r="D20322" s="293">
        <v>2421.5300000000002</v>
      </c>
    </row>
    <row r="20323" spans="1:4">
      <c r="A20323" s="291" t="s">
        <v>30727</v>
      </c>
      <c r="B20323" s="292" t="s">
        <v>30726</v>
      </c>
      <c r="C20323" s="292" t="s">
        <v>63</v>
      </c>
      <c r="D20323" s="293">
        <v>2187.27</v>
      </c>
    </row>
    <row r="20324" spans="1:4">
      <c r="A20324" s="291" t="s">
        <v>30728</v>
      </c>
      <c r="B20324" s="292" t="s">
        <v>30729</v>
      </c>
      <c r="C20324" s="292" t="s">
        <v>63</v>
      </c>
      <c r="D20324" s="293">
        <v>3113.4</v>
      </c>
    </row>
    <row r="20325" spans="1:4">
      <c r="A20325" s="291" t="s">
        <v>30730</v>
      </c>
      <c r="B20325" s="292" t="s">
        <v>30729</v>
      </c>
      <c r="C20325" s="292" t="s">
        <v>63</v>
      </c>
      <c r="D20325" s="293">
        <v>2812.21</v>
      </c>
    </row>
    <row r="20326" spans="1:4">
      <c r="A20326" s="291" t="s">
        <v>30731</v>
      </c>
      <c r="B20326" s="292" t="s">
        <v>30732</v>
      </c>
      <c r="C20326" s="292" t="s">
        <v>63</v>
      </c>
      <c r="D20326" s="293">
        <v>4843.07</v>
      </c>
    </row>
    <row r="20327" spans="1:4">
      <c r="A20327" s="291" t="s">
        <v>30733</v>
      </c>
      <c r="B20327" s="292" t="s">
        <v>30732</v>
      </c>
      <c r="C20327" s="292" t="s">
        <v>63</v>
      </c>
      <c r="D20327" s="293">
        <v>4374.55</v>
      </c>
    </row>
    <row r="20328" spans="1:4">
      <c r="A20328" s="291" t="s">
        <v>30734</v>
      </c>
      <c r="B20328" s="292" t="s">
        <v>30735</v>
      </c>
      <c r="C20328" s="292" t="s">
        <v>63</v>
      </c>
      <c r="D20328" s="293">
        <v>4843.07</v>
      </c>
    </row>
    <row r="20329" spans="1:4">
      <c r="A20329" s="291" t="s">
        <v>30736</v>
      </c>
      <c r="B20329" s="292" t="s">
        <v>30735</v>
      </c>
      <c r="C20329" s="292" t="s">
        <v>63</v>
      </c>
      <c r="D20329" s="293">
        <v>4374.55</v>
      </c>
    </row>
    <row r="20330" spans="1:4">
      <c r="A20330" s="291" t="s">
        <v>30737</v>
      </c>
      <c r="B20330" s="292" t="s">
        <v>30738</v>
      </c>
      <c r="C20330" s="292" t="s">
        <v>63</v>
      </c>
      <c r="D20330" s="293">
        <v>10498.53</v>
      </c>
    </row>
    <row r="20331" spans="1:4">
      <c r="A20331" s="291" t="s">
        <v>30739</v>
      </c>
      <c r="B20331" s="292" t="s">
        <v>30738</v>
      </c>
      <c r="C20331" s="292" t="s">
        <v>63</v>
      </c>
      <c r="D20331" s="293">
        <v>9482.92</v>
      </c>
    </row>
    <row r="20332" spans="1:4">
      <c r="A20332" s="291" t="s">
        <v>30740</v>
      </c>
      <c r="B20332" s="292" t="s">
        <v>30741</v>
      </c>
      <c r="C20332" s="292" t="s">
        <v>63</v>
      </c>
      <c r="D20332" s="293">
        <v>10896.91</v>
      </c>
    </row>
    <row r="20333" spans="1:4">
      <c r="A20333" s="291" t="s">
        <v>30742</v>
      </c>
      <c r="B20333" s="292" t="s">
        <v>30741</v>
      </c>
      <c r="C20333" s="292" t="s">
        <v>63</v>
      </c>
      <c r="D20333" s="293">
        <v>9842.74</v>
      </c>
    </row>
    <row r="20334" spans="1:4">
      <c r="A20334" s="291" t="s">
        <v>30743</v>
      </c>
      <c r="B20334" s="292" t="s">
        <v>30744</v>
      </c>
      <c r="C20334" s="292" t="s">
        <v>94</v>
      </c>
      <c r="D20334" s="293">
        <v>96.14</v>
      </c>
    </row>
    <row r="20335" spans="1:4">
      <c r="A20335" s="291" t="s">
        <v>30745</v>
      </c>
      <c r="B20335" s="292" t="s">
        <v>30744</v>
      </c>
      <c r="C20335" s="292" t="s">
        <v>94</v>
      </c>
      <c r="D20335" s="293">
        <v>94.09</v>
      </c>
    </row>
    <row r="20336" spans="1:4">
      <c r="A20336" s="291" t="s">
        <v>30746</v>
      </c>
      <c r="B20336" s="292" t="s">
        <v>30747</v>
      </c>
      <c r="C20336" s="292" t="s">
        <v>94</v>
      </c>
      <c r="D20336" s="293">
        <v>32.65</v>
      </c>
    </row>
    <row r="20337" spans="1:4">
      <c r="A20337" s="291" t="s">
        <v>30748</v>
      </c>
      <c r="B20337" s="292" t="s">
        <v>30747</v>
      </c>
      <c r="C20337" s="292" t="s">
        <v>94</v>
      </c>
      <c r="D20337" s="293">
        <v>30.64</v>
      </c>
    </row>
    <row r="20338" spans="1:4">
      <c r="A20338" s="291" t="s">
        <v>30749</v>
      </c>
      <c r="B20338" s="292" t="s">
        <v>30750</v>
      </c>
      <c r="C20338" s="292" t="s">
        <v>94</v>
      </c>
      <c r="D20338" s="293">
        <v>97.66</v>
      </c>
    </row>
    <row r="20339" spans="1:4">
      <c r="A20339" s="291" t="s">
        <v>30751</v>
      </c>
      <c r="B20339" s="292" t="s">
        <v>30750</v>
      </c>
      <c r="C20339" s="292" t="s">
        <v>94</v>
      </c>
      <c r="D20339" s="293">
        <v>94.62</v>
      </c>
    </row>
    <row r="20340" spans="1:4">
      <c r="A20340" s="291" t="s">
        <v>30752</v>
      </c>
      <c r="B20340" s="292" t="s">
        <v>30753</v>
      </c>
      <c r="C20340" s="292" t="s">
        <v>94</v>
      </c>
      <c r="D20340" s="293">
        <v>9.24</v>
      </c>
    </row>
    <row r="20341" spans="1:4">
      <c r="A20341" s="291" t="s">
        <v>30754</v>
      </c>
      <c r="B20341" s="292" t="s">
        <v>30753</v>
      </c>
      <c r="C20341" s="292" t="s">
        <v>94</v>
      </c>
      <c r="D20341" s="293">
        <v>8.93</v>
      </c>
    </row>
    <row r="20342" spans="1:4">
      <c r="A20342" s="291" t="s">
        <v>30755</v>
      </c>
      <c r="B20342" s="292" t="s">
        <v>30756</v>
      </c>
      <c r="C20342" s="292" t="s">
        <v>94</v>
      </c>
      <c r="D20342" s="293">
        <v>118.5</v>
      </c>
    </row>
    <row r="20343" spans="1:4">
      <c r="A20343" s="291" t="s">
        <v>30757</v>
      </c>
      <c r="B20343" s="292" t="s">
        <v>30756</v>
      </c>
      <c r="C20343" s="292" t="s">
        <v>94</v>
      </c>
      <c r="D20343" s="293">
        <v>118.5</v>
      </c>
    </row>
    <row r="20344" spans="1:4">
      <c r="A20344" s="291" t="s">
        <v>30758</v>
      </c>
      <c r="B20344" s="292" t="s">
        <v>30759</v>
      </c>
      <c r="C20344" s="292" t="s">
        <v>121</v>
      </c>
      <c r="D20344" s="293">
        <v>0.56000000000000005</v>
      </c>
    </row>
    <row r="20345" spans="1:4">
      <c r="A20345" s="291" t="s">
        <v>30760</v>
      </c>
      <c r="B20345" s="292" t="s">
        <v>30759</v>
      </c>
      <c r="C20345" s="292" t="s">
        <v>121</v>
      </c>
      <c r="D20345" s="293">
        <v>0.56000000000000005</v>
      </c>
    </row>
    <row r="20346" spans="1:4">
      <c r="A20346" s="291" t="s">
        <v>30761</v>
      </c>
      <c r="B20346" s="292" t="s">
        <v>30762</v>
      </c>
      <c r="C20346" s="292" t="s">
        <v>94</v>
      </c>
      <c r="D20346" s="293">
        <v>150.22999999999999</v>
      </c>
    </row>
    <row r="20347" spans="1:4">
      <c r="A20347" s="291" t="s">
        <v>30763</v>
      </c>
      <c r="B20347" s="292" t="s">
        <v>30762</v>
      </c>
      <c r="C20347" s="292" t="s">
        <v>94</v>
      </c>
      <c r="D20347" s="293">
        <v>150.22999999999999</v>
      </c>
    </row>
    <row r="20348" spans="1:4">
      <c r="A20348" s="291" t="s">
        <v>30764</v>
      </c>
      <c r="B20348" s="292" t="s">
        <v>30765</v>
      </c>
      <c r="C20348" s="292" t="s">
        <v>94</v>
      </c>
      <c r="D20348" s="293">
        <v>137.75</v>
      </c>
    </row>
    <row r="20349" spans="1:4">
      <c r="A20349" s="291" t="s">
        <v>30766</v>
      </c>
      <c r="B20349" s="292" t="s">
        <v>30765</v>
      </c>
      <c r="C20349" s="292" t="s">
        <v>94</v>
      </c>
      <c r="D20349" s="293">
        <v>137.75</v>
      </c>
    </row>
    <row r="20350" spans="1:4">
      <c r="A20350" s="291" t="s">
        <v>30767</v>
      </c>
      <c r="B20350" s="292" t="s">
        <v>30768</v>
      </c>
      <c r="C20350" s="292" t="s">
        <v>94</v>
      </c>
      <c r="D20350" s="293">
        <v>137.75</v>
      </c>
    </row>
    <row r="20351" spans="1:4">
      <c r="A20351" s="291" t="s">
        <v>30769</v>
      </c>
      <c r="B20351" s="292" t="s">
        <v>30768</v>
      </c>
      <c r="C20351" s="292" t="s">
        <v>94</v>
      </c>
      <c r="D20351" s="293">
        <v>137.75</v>
      </c>
    </row>
    <row r="20352" spans="1:4">
      <c r="A20352" s="291" t="s">
        <v>30770</v>
      </c>
      <c r="B20352" s="292" t="s">
        <v>30771</v>
      </c>
      <c r="C20352" s="292" t="s">
        <v>94</v>
      </c>
      <c r="D20352" s="293">
        <v>137.75</v>
      </c>
    </row>
    <row r="20353" spans="1:4">
      <c r="A20353" s="291" t="s">
        <v>30772</v>
      </c>
      <c r="B20353" s="292" t="s">
        <v>30771</v>
      </c>
      <c r="C20353" s="292" t="s">
        <v>94</v>
      </c>
      <c r="D20353" s="293">
        <v>137.75</v>
      </c>
    </row>
    <row r="20354" spans="1:4">
      <c r="A20354" s="291" t="s">
        <v>30773</v>
      </c>
      <c r="B20354" s="292" t="s">
        <v>30774</v>
      </c>
      <c r="C20354" s="292" t="s">
        <v>94</v>
      </c>
      <c r="D20354" s="293">
        <v>112.93</v>
      </c>
    </row>
    <row r="20355" spans="1:4">
      <c r="A20355" s="291" t="s">
        <v>30775</v>
      </c>
      <c r="B20355" s="292" t="s">
        <v>30774</v>
      </c>
      <c r="C20355" s="292" t="s">
        <v>94</v>
      </c>
      <c r="D20355" s="293">
        <v>112.93</v>
      </c>
    </row>
    <row r="20356" spans="1:4">
      <c r="A20356" s="291" t="s">
        <v>30776</v>
      </c>
      <c r="B20356" s="292" t="s">
        <v>30777</v>
      </c>
      <c r="C20356" s="292" t="s">
        <v>94</v>
      </c>
      <c r="D20356" s="293">
        <v>128.54</v>
      </c>
    </row>
    <row r="20357" spans="1:4">
      <c r="A20357" s="291" t="s">
        <v>30778</v>
      </c>
      <c r="B20357" s="292" t="s">
        <v>30777</v>
      </c>
      <c r="C20357" s="292" t="s">
        <v>94</v>
      </c>
      <c r="D20357" s="293">
        <v>128.54</v>
      </c>
    </row>
    <row r="20358" spans="1:4">
      <c r="A20358" s="291" t="s">
        <v>30779</v>
      </c>
      <c r="B20358" s="292" t="s">
        <v>30780</v>
      </c>
      <c r="C20358" s="292" t="s">
        <v>94</v>
      </c>
      <c r="D20358" s="293">
        <v>137.75</v>
      </c>
    </row>
    <row r="20359" spans="1:4">
      <c r="A20359" s="291" t="s">
        <v>30781</v>
      </c>
      <c r="B20359" s="292" t="s">
        <v>30780</v>
      </c>
      <c r="C20359" s="292" t="s">
        <v>94</v>
      </c>
      <c r="D20359" s="293">
        <v>137.75</v>
      </c>
    </row>
    <row r="20360" spans="1:4">
      <c r="A20360" s="291" t="s">
        <v>30782</v>
      </c>
      <c r="B20360" s="292" t="s">
        <v>30783</v>
      </c>
      <c r="C20360" s="292" t="s">
        <v>94</v>
      </c>
      <c r="D20360" s="293">
        <v>149.88999999999999</v>
      </c>
    </row>
    <row r="20361" spans="1:4">
      <c r="A20361" s="291" t="s">
        <v>30784</v>
      </c>
      <c r="B20361" s="292" t="s">
        <v>30783</v>
      </c>
      <c r="C20361" s="292" t="s">
        <v>94</v>
      </c>
      <c r="D20361" s="293">
        <v>149.88999999999999</v>
      </c>
    </row>
    <row r="20362" spans="1:4">
      <c r="A20362" s="291" t="s">
        <v>30785</v>
      </c>
      <c r="B20362" s="292" t="s">
        <v>30786</v>
      </c>
      <c r="C20362" s="292" t="s">
        <v>1304</v>
      </c>
      <c r="D20362" s="293">
        <v>102</v>
      </c>
    </row>
    <row r="20363" spans="1:4">
      <c r="A20363" s="291" t="s">
        <v>30787</v>
      </c>
      <c r="B20363" s="292" t="s">
        <v>30786</v>
      </c>
      <c r="C20363" s="292" t="s">
        <v>1304</v>
      </c>
      <c r="D20363" s="293">
        <v>102</v>
      </c>
    </row>
    <row r="20364" spans="1:4">
      <c r="A20364" s="291" t="s">
        <v>30788</v>
      </c>
      <c r="B20364" s="292" t="s">
        <v>30789</v>
      </c>
      <c r="C20364" s="292" t="s">
        <v>1304</v>
      </c>
      <c r="D20364" s="293">
        <v>107</v>
      </c>
    </row>
    <row r="20365" spans="1:4">
      <c r="A20365" s="291" t="s">
        <v>30790</v>
      </c>
      <c r="B20365" s="292" t="s">
        <v>30789</v>
      </c>
      <c r="C20365" s="292" t="s">
        <v>1304</v>
      </c>
      <c r="D20365" s="293">
        <v>107</v>
      </c>
    </row>
    <row r="20366" spans="1:4">
      <c r="A20366" s="291" t="s">
        <v>30791</v>
      </c>
      <c r="B20366" s="292" t="s">
        <v>30792</v>
      </c>
      <c r="C20366" s="292" t="s">
        <v>94</v>
      </c>
      <c r="D20366" s="293">
        <v>159.6</v>
      </c>
    </row>
    <row r="20367" spans="1:4">
      <c r="A20367" s="291" t="s">
        <v>30793</v>
      </c>
      <c r="B20367" s="292" t="s">
        <v>30792</v>
      </c>
      <c r="C20367" s="292" t="s">
        <v>94</v>
      </c>
      <c r="D20367" s="293">
        <v>159.6</v>
      </c>
    </row>
    <row r="20368" spans="1:4">
      <c r="A20368" s="291" t="s">
        <v>30794</v>
      </c>
      <c r="B20368" s="292" t="s">
        <v>30795</v>
      </c>
      <c r="C20368" s="292" t="s">
        <v>94</v>
      </c>
      <c r="D20368" s="293">
        <v>96.72</v>
      </c>
    </row>
    <row r="20369" spans="1:4">
      <c r="A20369" s="291" t="s">
        <v>30796</v>
      </c>
      <c r="B20369" s="292" t="s">
        <v>30795</v>
      </c>
      <c r="C20369" s="292" t="s">
        <v>94</v>
      </c>
      <c r="D20369" s="293">
        <v>96.72</v>
      </c>
    </row>
    <row r="20370" spans="1:4">
      <c r="A20370" s="291" t="s">
        <v>30797</v>
      </c>
      <c r="B20370" s="292" t="s">
        <v>30798</v>
      </c>
      <c r="C20370" s="292" t="s">
        <v>94</v>
      </c>
      <c r="D20370" s="293">
        <v>1081.49</v>
      </c>
    </row>
    <row r="20371" spans="1:4">
      <c r="A20371" s="291" t="s">
        <v>30799</v>
      </c>
      <c r="B20371" s="292" t="s">
        <v>30798</v>
      </c>
      <c r="C20371" s="292" t="s">
        <v>94</v>
      </c>
      <c r="D20371" s="293">
        <v>1073.45</v>
      </c>
    </row>
    <row r="20372" spans="1:4">
      <c r="A20372" s="291" t="s">
        <v>30800</v>
      </c>
      <c r="B20372" s="292" t="s">
        <v>30801</v>
      </c>
      <c r="C20372" s="292" t="s">
        <v>94</v>
      </c>
      <c r="D20372" s="293">
        <v>523.26</v>
      </c>
    </row>
    <row r="20373" spans="1:4">
      <c r="A20373" s="291" t="s">
        <v>30802</v>
      </c>
      <c r="B20373" s="292" t="s">
        <v>30801</v>
      </c>
      <c r="C20373" s="292" t="s">
        <v>94</v>
      </c>
      <c r="D20373" s="293">
        <v>515.22</v>
      </c>
    </row>
    <row r="20374" spans="1:4">
      <c r="A20374" s="291" t="s">
        <v>30803</v>
      </c>
      <c r="B20374" s="292" t="s">
        <v>30804</v>
      </c>
      <c r="C20374" s="292" t="s">
        <v>94</v>
      </c>
      <c r="D20374" s="293">
        <v>792.06</v>
      </c>
    </row>
    <row r="20375" spans="1:4">
      <c r="A20375" s="291" t="s">
        <v>30805</v>
      </c>
      <c r="B20375" s="292" t="s">
        <v>30804</v>
      </c>
      <c r="C20375" s="292" t="s">
        <v>94</v>
      </c>
      <c r="D20375" s="293">
        <v>792.06</v>
      </c>
    </row>
    <row r="20376" spans="1:4">
      <c r="A20376" s="291" t="s">
        <v>30806</v>
      </c>
      <c r="B20376" s="292" t="s">
        <v>30807</v>
      </c>
      <c r="C20376" s="292" t="s">
        <v>94</v>
      </c>
      <c r="D20376" s="293">
        <v>1078.3800000000001</v>
      </c>
    </row>
    <row r="20377" spans="1:4">
      <c r="A20377" s="291" t="s">
        <v>30808</v>
      </c>
      <c r="B20377" s="292" t="s">
        <v>30807</v>
      </c>
      <c r="C20377" s="292" t="s">
        <v>94</v>
      </c>
      <c r="D20377" s="293">
        <v>1070.3399999999999</v>
      </c>
    </row>
    <row r="20378" spans="1:4">
      <c r="A20378" s="291" t="s">
        <v>30809</v>
      </c>
      <c r="B20378" s="292" t="s">
        <v>30810</v>
      </c>
      <c r="C20378" s="292" t="s">
        <v>94</v>
      </c>
      <c r="D20378" s="293">
        <v>791.97</v>
      </c>
    </row>
    <row r="20379" spans="1:4">
      <c r="A20379" s="291" t="s">
        <v>30811</v>
      </c>
      <c r="B20379" s="292" t="s">
        <v>30810</v>
      </c>
      <c r="C20379" s="292" t="s">
        <v>94</v>
      </c>
      <c r="D20379" s="293">
        <v>791.97</v>
      </c>
    </row>
    <row r="20380" spans="1:4">
      <c r="A20380" s="291" t="s">
        <v>30812</v>
      </c>
      <c r="B20380" s="292" t="s">
        <v>30813</v>
      </c>
      <c r="C20380" s="292" t="s">
        <v>16</v>
      </c>
      <c r="D20380" s="293">
        <v>2.94</v>
      </c>
    </row>
    <row r="20381" spans="1:4">
      <c r="A20381" s="291" t="s">
        <v>30814</v>
      </c>
      <c r="B20381" s="292" t="s">
        <v>30813</v>
      </c>
      <c r="C20381" s="292" t="s">
        <v>16</v>
      </c>
      <c r="D20381" s="293">
        <v>2.94</v>
      </c>
    </row>
    <row r="20382" spans="1:4">
      <c r="A20382" s="291" t="s">
        <v>30815</v>
      </c>
      <c r="B20382" s="292" t="s">
        <v>30816</v>
      </c>
      <c r="C20382" s="292" t="s">
        <v>16</v>
      </c>
      <c r="D20382" s="293">
        <v>7.22</v>
      </c>
    </row>
    <row r="20383" spans="1:4">
      <c r="A20383" s="291" t="s">
        <v>30817</v>
      </c>
      <c r="B20383" s="292" t="s">
        <v>30816</v>
      </c>
      <c r="C20383" s="292" t="s">
        <v>16</v>
      </c>
      <c r="D20383" s="293">
        <v>7.22</v>
      </c>
    </row>
    <row r="20384" spans="1:4">
      <c r="A20384" s="291" t="s">
        <v>30818</v>
      </c>
      <c r="B20384" s="292" t="s">
        <v>30819</v>
      </c>
      <c r="C20384" s="292" t="s">
        <v>94</v>
      </c>
      <c r="D20384" s="293">
        <v>887.54</v>
      </c>
    </row>
    <row r="20385" spans="1:4">
      <c r="A20385" s="291" t="s">
        <v>30820</v>
      </c>
      <c r="B20385" s="292" t="s">
        <v>30819</v>
      </c>
      <c r="C20385" s="292" t="s">
        <v>94</v>
      </c>
      <c r="D20385" s="293">
        <v>887.54</v>
      </c>
    </row>
    <row r="20386" spans="1:4">
      <c r="A20386" s="291" t="s">
        <v>30821</v>
      </c>
      <c r="B20386" s="292" t="s">
        <v>30822</v>
      </c>
      <c r="C20386" s="292" t="s">
        <v>94</v>
      </c>
      <c r="D20386" s="293">
        <v>739.3</v>
      </c>
    </row>
    <row r="20387" spans="1:4">
      <c r="A20387" s="291" t="s">
        <v>30823</v>
      </c>
      <c r="B20387" s="292" t="s">
        <v>30822</v>
      </c>
      <c r="C20387" s="292" t="s">
        <v>94</v>
      </c>
      <c r="D20387" s="293">
        <v>739.3</v>
      </c>
    </row>
    <row r="20388" spans="1:4">
      <c r="A20388" s="291" t="s">
        <v>30824</v>
      </c>
      <c r="B20388" s="292" t="s">
        <v>30825</v>
      </c>
      <c r="C20388" s="292" t="s">
        <v>16</v>
      </c>
      <c r="D20388" s="293">
        <v>5.66</v>
      </c>
    </row>
    <row r="20389" spans="1:4">
      <c r="A20389" s="291" t="s">
        <v>30826</v>
      </c>
      <c r="B20389" s="292" t="s">
        <v>30825</v>
      </c>
      <c r="C20389" s="292" t="s">
        <v>16</v>
      </c>
      <c r="D20389" s="293">
        <v>5.66</v>
      </c>
    </row>
    <row r="20390" spans="1:4">
      <c r="A20390" s="291" t="s">
        <v>30827</v>
      </c>
      <c r="B20390" s="292" t="s">
        <v>30828</v>
      </c>
      <c r="C20390" s="292" t="s">
        <v>16</v>
      </c>
      <c r="D20390" s="293">
        <v>1.75</v>
      </c>
    </row>
    <row r="20391" spans="1:4">
      <c r="A20391" s="291" t="s">
        <v>30829</v>
      </c>
      <c r="B20391" s="292" t="s">
        <v>30828</v>
      </c>
      <c r="C20391" s="292" t="s">
        <v>16</v>
      </c>
      <c r="D20391" s="293">
        <v>1.75</v>
      </c>
    </row>
    <row r="20392" spans="1:4">
      <c r="A20392" s="291" t="s">
        <v>30830</v>
      </c>
      <c r="B20392" s="292" t="s">
        <v>30831</v>
      </c>
      <c r="C20392" s="292" t="s">
        <v>94</v>
      </c>
      <c r="D20392" s="293">
        <v>743.71</v>
      </c>
    </row>
    <row r="20393" spans="1:4">
      <c r="A20393" s="291" t="s">
        <v>30832</v>
      </c>
      <c r="B20393" s="292" t="s">
        <v>30831</v>
      </c>
      <c r="C20393" s="292" t="s">
        <v>94</v>
      </c>
      <c r="D20393" s="293">
        <v>741.36</v>
      </c>
    </row>
    <row r="20394" spans="1:4">
      <c r="A20394" s="291" t="s">
        <v>30833</v>
      </c>
      <c r="B20394" s="292" t="s">
        <v>30834</v>
      </c>
      <c r="C20394" s="292" t="s">
        <v>16</v>
      </c>
      <c r="D20394" s="293">
        <v>4.8499999999999996</v>
      </c>
    </row>
    <row r="20395" spans="1:4">
      <c r="A20395" s="291" t="s">
        <v>30835</v>
      </c>
      <c r="B20395" s="292" t="s">
        <v>30834</v>
      </c>
      <c r="C20395" s="292" t="s">
        <v>16</v>
      </c>
      <c r="D20395" s="293">
        <v>4.8499999999999996</v>
      </c>
    </row>
    <row r="20396" spans="1:4">
      <c r="A20396" s="291" t="s">
        <v>30836</v>
      </c>
      <c r="B20396" s="292" t="s">
        <v>30837</v>
      </c>
      <c r="C20396" s="292" t="s">
        <v>16</v>
      </c>
      <c r="D20396" s="293">
        <v>13.36</v>
      </c>
    </row>
    <row r="20397" spans="1:4">
      <c r="A20397" s="291" t="s">
        <v>30838</v>
      </c>
      <c r="B20397" s="292" t="s">
        <v>30837</v>
      </c>
      <c r="C20397" s="292" t="s">
        <v>16</v>
      </c>
      <c r="D20397" s="293">
        <v>13.36</v>
      </c>
    </row>
    <row r="20398" spans="1:4">
      <c r="A20398" s="291" t="s">
        <v>30839</v>
      </c>
      <c r="B20398" s="292" t="s">
        <v>30840</v>
      </c>
      <c r="C20398" s="292" t="s">
        <v>16</v>
      </c>
      <c r="D20398" s="293">
        <v>17.510000000000002</v>
      </c>
    </row>
    <row r="20399" spans="1:4">
      <c r="A20399" s="291" t="s">
        <v>30841</v>
      </c>
      <c r="B20399" s="292" t="s">
        <v>30840</v>
      </c>
      <c r="C20399" s="292" t="s">
        <v>16</v>
      </c>
      <c r="D20399" s="293">
        <v>17.510000000000002</v>
      </c>
    </row>
    <row r="20400" spans="1:4">
      <c r="A20400" s="291" t="s">
        <v>30842</v>
      </c>
      <c r="B20400" s="292" t="s">
        <v>30843</v>
      </c>
      <c r="C20400" s="292" t="s">
        <v>1304</v>
      </c>
      <c r="D20400" s="293">
        <v>3509.3</v>
      </c>
    </row>
    <row r="20401" spans="1:4">
      <c r="A20401" s="291" t="s">
        <v>30844</v>
      </c>
      <c r="B20401" s="292" t="s">
        <v>30843</v>
      </c>
      <c r="C20401" s="292" t="s">
        <v>1304</v>
      </c>
      <c r="D20401" s="293">
        <v>3509.3</v>
      </c>
    </row>
    <row r="20402" spans="1:4">
      <c r="A20402" s="291" t="s">
        <v>30845</v>
      </c>
      <c r="B20402" s="292" t="s">
        <v>30846</v>
      </c>
      <c r="C20402" s="292" t="s">
        <v>1304</v>
      </c>
      <c r="D20402" s="293">
        <v>3270.3</v>
      </c>
    </row>
    <row r="20403" spans="1:4">
      <c r="A20403" s="291" t="s">
        <v>30847</v>
      </c>
      <c r="B20403" s="292" t="s">
        <v>30846</v>
      </c>
      <c r="C20403" s="292" t="s">
        <v>1304</v>
      </c>
      <c r="D20403" s="293">
        <v>3270.3</v>
      </c>
    </row>
    <row r="20404" spans="1:4">
      <c r="A20404" s="291" t="s">
        <v>30848</v>
      </c>
      <c r="B20404" s="292" t="s">
        <v>30849</v>
      </c>
      <c r="C20404" s="292" t="s">
        <v>1304</v>
      </c>
      <c r="D20404" s="293">
        <v>3379.7</v>
      </c>
    </row>
    <row r="20405" spans="1:4">
      <c r="A20405" s="291" t="s">
        <v>30850</v>
      </c>
      <c r="B20405" s="292" t="s">
        <v>30849</v>
      </c>
      <c r="C20405" s="292" t="s">
        <v>1304</v>
      </c>
      <c r="D20405" s="293">
        <v>3379.7</v>
      </c>
    </row>
    <row r="20406" spans="1:4">
      <c r="A20406" s="291" t="s">
        <v>30851</v>
      </c>
      <c r="B20406" s="292" t="s">
        <v>30852</v>
      </c>
      <c r="C20406" s="292" t="s">
        <v>1304</v>
      </c>
      <c r="D20406" s="293">
        <v>3718.4</v>
      </c>
    </row>
    <row r="20407" spans="1:4">
      <c r="A20407" s="291" t="s">
        <v>30853</v>
      </c>
      <c r="B20407" s="292" t="s">
        <v>30852</v>
      </c>
      <c r="C20407" s="292" t="s">
        <v>1304</v>
      </c>
      <c r="D20407" s="293">
        <v>3718.4</v>
      </c>
    </row>
    <row r="20408" spans="1:4">
      <c r="A20408" s="291" t="s">
        <v>30854</v>
      </c>
      <c r="B20408" s="292" t="s">
        <v>30855</v>
      </c>
      <c r="C20408" s="292" t="s">
        <v>1304</v>
      </c>
      <c r="D20408" s="293">
        <v>5661.1</v>
      </c>
    </row>
    <row r="20409" spans="1:4">
      <c r="A20409" s="291" t="s">
        <v>30856</v>
      </c>
      <c r="B20409" s="292" t="s">
        <v>30855</v>
      </c>
      <c r="C20409" s="292" t="s">
        <v>1304</v>
      </c>
      <c r="D20409" s="293">
        <v>5661.1</v>
      </c>
    </row>
    <row r="20410" spans="1:4">
      <c r="A20410" s="291" t="s">
        <v>30857</v>
      </c>
      <c r="B20410" s="292" t="s">
        <v>30858</v>
      </c>
      <c r="C20410" s="292" t="s">
        <v>1304</v>
      </c>
      <c r="D20410" s="293">
        <v>4419.2</v>
      </c>
    </row>
    <row r="20411" spans="1:4">
      <c r="A20411" s="291" t="s">
        <v>30859</v>
      </c>
      <c r="B20411" s="292" t="s">
        <v>30858</v>
      </c>
      <c r="C20411" s="292" t="s">
        <v>1304</v>
      </c>
      <c r="D20411" s="293">
        <v>4419.2</v>
      </c>
    </row>
    <row r="20412" spans="1:4">
      <c r="A20412" s="291" t="s">
        <v>30860</v>
      </c>
      <c r="B20412" s="292" t="s">
        <v>30861</v>
      </c>
      <c r="C20412" s="292" t="s">
        <v>1304</v>
      </c>
      <c r="D20412" s="293">
        <v>4430.3999999999996</v>
      </c>
    </row>
    <row r="20413" spans="1:4">
      <c r="A20413" s="291" t="s">
        <v>30862</v>
      </c>
      <c r="B20413" s="292" t="s">
        <v>30861</v>
      </c>
      <c r="C20413" s="292" t="s">
        <v>1304</v>
      </c>
      <c r="D20413" s="293">
        <v>4430.3999999999996</v>
      </c>
    </row>
    <row r="20414" spans="1:4">
      <c r="A20414" s="291" t="s">
        <v>115</v>
      </c>
      <c r="B20414" s="292" t="s">
        <v>116</v>
      </c>
      <c r="C20414" s="292" t="s">
        <v>94</v>
      </c>
      <c r="D20414" s="293">
        <v>98</v>
      </c>
    </row>
    <row r="20415" spans="1:4">
      <c r="A20415" s="291" t="s">
        <v>564</v>
      </c>
      <c r="B20415" s="292" t="s">
        <v>116</v>
      </c>
      <c r="C20415" s="292" t="s">
        <v>94</v>
      </c>
      <c r="D20415" s="293">
        <v>98</v>
      </c>
    </row>
    <row r="20416" spans="1:4">
      <c r="A20416" s="291" t="s">
        <v>30863</v>
      </c>
      <c r="B20416" s="292" t="s">
        <v>30864</v>
      </c>
      <c r="C20416" s="292" t="s">
        <v>94</v>
      </c>
      <c r="D20416" s="293">
        <v>59.62</v>
      </c>
    </row>
    <row r="20417" spans="1:4">
      <c r="A20417" s="291" t="s">
        <v>30865</v>
      </c>
      <c r="B20417" s="292" t="s">
        <v>30864</v>
      </c>
      <c r="C20417" s="292" t="s">
        <v>94</v>
      </c>
      <c r="D20417" s="293">
        <v>59.62</v>
      </c>
    </row>
    <row r="20418" spans="1:4">
      <c r="A20418" s="291" t="s">
        <v>30866</v>
      </c>
      <c r="B20418" s="292" t="s">
        <v>30867</v>
      </c>
      <c r="C20418" s="292" t="s">
        <v>16</v>
      </c>
      <c r="D20418" s="293">
        <v>6.67</v>
      </c>
    </row>
    <row r="20419" spans="1:4">
      <c r="A20419" s="291" t="s">
        <v>30868</v>
      </c>
      <c r="B20419" s="292" t="s">
        <v>30867</v>
      </c>
      <c r="C20419" s="292" t="s">
        <v>16</v>
      </c>
      <c r="D20419" s="293">
        <v>5.88</v>
      </c>
    </row>
    <row r="20420" spans="1:4">
      <c r="A20420" s="291" t="s">
        <v>30869</v>
      </c>
      <c r="B20420" s="292" t="s">
        <v>30870</v>
      </c>
      <c r="C20420" s="292" t="s">
        <v>1304</v>
      </c>
      <c r="D20420" s="293">
        <v>3914</v>
      </c>
    </row>
    <row r="20421" spans="1:4">
      <c r="A20421" s="291" t="s">
        <v>30871</v>
      </c>
      <c r="B20421" s="292" t="s">
        <v>30870</v>
      </c>
      <c r="C20421" s="292" t="s">
        <v>1304</v>
      </c>
      <c r="D20421" s="293">
        <v>3914</v>
      </c>
    </row>
    <row r="20422" spans="1:4">
      <c r="A20422" s="291" t="s">
        <v>30872</v>
      </c>
      <c r="B20422" s="292" t="s">
        <v>30873</v>
      </c>
      <c r="C20422" s="292" t="s">
        <v>63</v>
      </c>
      <c r="D20422" s="293">
        <v>0.68</v>
      </c>
    </row>
    <row r="20423" spans="1:4">
      <c r="A20423" s="291" t="s">
        <v>30874</v>
      </c>
      <c r="B20423" s="292" t="s">
        <v>30873</v>
      </c>
      <c r="C20423" s="292" t="s">
        <v>63</v>
      </c>
      <c r="D20423" s="293">
        <v>0.6</v>
      </c>
    </row>
    <row r="20424" spans="1:4">
      <c r="A20424" s="291" t="s">
        <v>30875</v>
      </c>
      <c r="B20424" s="292" t="s">
        <v>30876</v>
      </c>
      <c r="C20424" s="292" t="s">
        <v>16</v>
      </c>
      <c r="D20424" s="293">
        <v>9.0500000000000007</v>
      </c>
    </row>
    <row r="20425" spans="1:4">
      <c r="A20425" s="291" t="s">
        <v>30877</v>
      </c>
      <c r="B20425" s="292" t="s">
        <v>30876</v>
      </c>
      <c r="C20425" s="292" t="s">
        <v>16</v>
      </c>
      <c r="D20425" s="293">
        <v>7.99</v>
      </c>
    </row>
    <row r="20426" spans="1:4">
      <c r="A20426" s="291" t="s">
        <v>30878</v>
      </c>
      <c r="B20426" s="292" t="s">
        <v>30879</v>
      </c>
      <c r="C20426" s="292" t="s">
        <v>63</v>
      </c>
      <c r="D20426" s="293">
        <v>98.82</v>
      </c>
    </row>
    <row r="20427" spans="1:4">
      <c r="A20427" s="291" t="s">
        <v>30880</v>
      </c>
      <c r="B20427" s="292" t="s">
        <v>30879</v>
      </c>
      <c r="C20427" s="292" t="s">
        <v>63</v>
      </c>
      <c r="D20427" s="293">
        <v>85.74</v>
      </c>
    </row>
    <row r="20428" spans="1:4">
      <c r="A20428" s="291" t="s">
        <v>30881</v>
      </c>
      <c r="B20428" s="292" t="s">
        <v>30882</v>
      </c>
      <c r="C20428" s="292" t="s">
        <v>1304</v>
      </c>
      <c r="D20428" s="293">
        <v>3342.2</v>
      </c>
    </row>
    <row r="20429" spans="1:4">
      <c r="A20429" s="291" t="s">
        <v>30883</v>
      </c>
      <c r="B20429" s="292" t="s">
        <v>30882</v>
      </c>
      <c r="C20429" s="292" t="s">
        <v>1304</v>
      </c>
      <c r="D20429" s="293">
        <v>3342.2</v>
      </c>
    </row>
    <row r="20430" spans="1:4">
      <c r="A20430" s="291" t="s">
        <v>30884</v>
      </c>
      <c r="B20430" s="292" t="s">
        <v>30885</v>
      </c>
      <c r="C20430" s="292" t="s">
        <v>1304</v>
      </c>
      <c r="D20430" s="293">
        <v>3114.5</v>
      </c>
    </row>
    <row r="20431" spans="1:4">
      <c r="A20431" s="291" t="s">
        <v>30886</v>
      </c>
      <c r="B20431" s="292" t="s">
        <v>30885</v>
      </c>
      <c r="C20431" s="292" t="s">
        <v>1304</v>
      </c>
      <c r="D20431" s="293">
        <v>3114.5</v>
      </c>
    </row>
    <row r="20432" spans="1:4">
      <c r="A20432" s="291" t="s">
        <v>30887</v>
      </c>
      <c r="B20432" s="292" t="s">
        <v>30888</v>
      </c>
      <c r="C20432" s="292" t="s">
        <v>1304</v>
      </c>
      <c r="D20432" s="293">
        <v>3218.8</v>
      </c>
    </row>
    <row r="20433" spans="1:4">
      <c r="A20433" s="291" t="s">
        <v>30889</v>
      </c>
      <c r="B20433" s="292" t="s">
        <v>30888</v>
      </c>
      <c r="C20433" s="292" t="s">
        <v>1304</v>
      </c>
      <c r="D20433" s="293">
        <v>3218.8</v>
      </c>
    </row>
    <row r="20434" spans="1:4">
      <c r="A20434" s="291" t="s">
        <v>30890</v>
      </c>
      <c r="B20434" s="292" t="s">
        <v>30891</v>
      </c>
      <c r="C20434" s="292" t="s">
        <v>1304</v>
      </c>
      <c r="D20434" s="293">
        <v>3541.3</v>
      </c>
    </row>
    <row r="20435" spans="1:4">
      <c r="A20435" s="291" t="s">
        <v>30892</v>
      </c>
      <c r="B20435" s="292" t="s">
        <v>30891</v>
      </c>
      <c r="C20435" s="292" t="s">
        <v>1304</v>
      </c>
      <c r="D20435" s="293">
        <v>3541.3</v>
      </c>
    </row>
    <row r="20436" spans="1:4">
      <c r="A20436" s="291" t="s">
        <v>30893</v>
      </c>
      <c r="B20436" s="292" t="s">
        <v>30894</v>
      </c>
      <c r="C20436" s="292" t="s">
        <v>1304</v>
      </c>
      <c r="D20436" s="293">
        <v>5391.5</v>
      </c>
    </row>
    <row r="20437" spans="1:4">
      <c r="A20437" s="291" t="s">
        <v>30895</v>
      </c>
      <c r="B20437" s="292" t="s">
        <v>30894</v>
      </c>
      <c r="C20437" s="292" t="s">
        <v>1304</v>
      </c>
      <c r="D20437" s="293">
        <v>5391.5</v>
      </c>
    </row>
    <row r="20438" spans="1:4">
      <c r="A20438" s="291" t="s">
        <v>30896</v>
      </c>
      <c r="B20438" s="292" t="s">
        <v>30897</v>
      </c>
      <c r="C20438" s="292" t="s">
        <v>1304</v>
      </c>
      <c r="D20438" s="293">
        <v>4208.8</v>
      </c>
    </row>
    <row r="20439" spans="1:4">
      <c r="A20439" s="291" t="s">
        <v>30898</v>
      </c>
      <c r="B20439" s="292" t="s">
        <v>30897</v>
      </c>
      <c r="C20439" s="292" t="s">
        <v>1304</v>
      </c>
      <c r="D20439" s="293">
        <v>4208.8</v>
      </c>
    </row>
    <row r="20440" spans="1:4">
      <c r="A20440" s="291" t="s">
        <v>30899</v>
      </c>
      <c r="B20440" s="292" t="s">
        <v>30900</v>
      </c>
      <c r="C20440" s="292" t="s">
        <v>1304</v>
      </c>
      <c r="D20440" s="293">
        <v>4219.3999999999996</v>
      </c>
    </row>
    <row r="20441" spans="1:4">
      <c r="A20441" s="291" t="s">
        <v>30901</v>
      </c>
      <c r="B20441" s="292" t="s">
        <v>30900</v>
      </c>
      <c r="C20441" s="292" t="s">
        <v>1304</v>
      </c>
      <c r="D20441" s="293">
        <v>4219.3999999999996</v>
      </c>
    </row>
    <row r="20442" spans="1:4">
      <c r="A20442" s="291" t="s">
        <v>30902</v>
      </c>
      <c r="B20442" s="292" t="s">
        <v>30903</v>
      </c>
      <c r="C20442" s="292" t="s">
        <v>94</v>
      </c>
      <c r="D20442" s="293">
        <v>109.34</v>
      </c>
    </row>
    <row r="20443" spans="1:4">
      <c r="A20443" s="291" t="s">
        <v>30904</v>
      </c>
      <c r="B20443" s="292" t="s">
        <v>30903</v>
      </c>
      <c r="C20443" s="292" t="s">
        <v>94</v>
      </c>
      <c r="D20443" s="293">
        <v>109.34</v>
      </c>
    </row>
    <row r="20444" spans="1:4">
      <c r="A20444" s="291" t="s">
        <v>30905</v>
      </c>
      <c r="B20444" s="292" t="s">
        <v>30906</v>
      </c>
      <c r="C20444" s="292" t="s">
        <v>94</v>
      </c>
      <c r="D20444" s="293">
        <v>101.7</v>
      </c>
    </row>
    <row r="20445" spans="1:4">
      <c r="A20445" s="291" t="s">
        <v>30907</v>
      </c>
      <c r="B20445" s="292" t="s">
        <v>30906</v>
      </c>
      <c r="C20445" s="292" t="s">
        <v>94</v>
      </c>
      <c r="D20445" s="293">
        <v>101.7</v>
      </c>
    </row>
    <row r="20446" spans="1:4">
      <c r="A20446" s="291" t="s">
        <v>30908</v>
      </c>
      <c r="B20446" s="292" t="s">
        <v>30909</v>
      </c>
      <c r="C20446" s="292" t="s">
        <v>94</v>
      </c>
      <c r="D20446" s="293">
        <v>91.52</v>
      </c>
    </row>
    <row r="20447" spans="1:4">
      <c r="A20447" s="291" t="s">
        <v>30910</v>
      </c>
      <c r="B20447" s="292" t="s">
        <v>30909</v>
      </c>
      <c r="C20447" s="292" t="s">
        <v>94</v>
      </c>
      <c r="D20447" s="293">
        <v>91.52</v>
      </c>
    </row>
    <row r="20448" spans="1:4">
      <c r="A20448" s="291" t="s">
        <v>30911</v>
      </c>
      <c r="B20448" s="292" t="s">
        <v>30912</v>
      </c>
      <c r="C20448" s="292" t="s">
        <v>94</v>
      </c>
      <c r="D20448" s="293">
        <v>65.52</v>
      </c>
    </row>
    <row r="20449" spans="1:4">
      <c r="A20449" s="291" t="s">
        <v>30913</v>
      </c>
      <c r="B20449" s="292" t="s">
        <v>30912</v>
      </c>
      <c r="C20449" s="292" t="s">
        <v>94</v>
      </c>
      <c r="D20449" s="293">
        <v>65.52</v>
      </c>
    </row>
    <row r="20450" spans="1:4">
      <c r="A20450" s="291" t="s">
        <v>30914</v>
      </c>
      <c r="B20450" s="292" t="s">
        <v>30915</v>
      </c>
      <c r="C20450" s="292" t="s">
        <v>94</v>
      </c>
      <c r="D20450" s="293">
        <v>117.6</v>
      </c>
    </row>
    <row r="20451" spans="1:4">
      <c r="A20451" s="291" t="s">
        <v>30916</v>
      </c>
      <c r="B20451" s="292" t="s">
        <v>30915</v>
      </c>
      <c r="C20451" s="292" t="s">
        <v>94</v>
      </c>
      <c r="D20451" s="293">
        <v>117.6</v>
      </c>
    </row>
    <row r="20452" spans="1:4">
      <c r="A20452" s="291" t="s">
        <v>30917</v>
      </c>
      <c r="B20452" s="292" t="s">
        <v>30918</v>
      </c>
      <c r="C20452" s="292" t="s">
        <v>94</v>
      </c>
      <c r="D20452" s="293">
        <v>19</v>
      </c>
    </row>
    <row r="20453" spans="1:4">
      <c r="A20453" s="291" t="s">
        <v>30919</v>
      </c>
      <c r="B20453" s="292" t="s">
        <v>30918</v>
      </c>
      <c r="C20453" s="292" t="s">
        <v>94</v>
      </c>
      <c r="D20453" s="293">
        <v>19</v>
      </c>
    </row>
    <row r="20454" spans="1:4">
      <c r="A20454" s="291" t="s">
        <v>30920</v>
      </c>
      <c r="B20454" s="292" t="s">
        <v>30921</v>
      </c>
      <c r="C20454" s="292" t="s">
        <v>94</v>
      </c>
      <c r="D20454" s="293">
        <v>119.28</v>
      </c>
    </row>
    <row r="20455" spans="1:4">
      <c r="A20455" s="291" t="s">
        <v>30922</v>
      </c>
      <c r="B20455" s="292" t="s">
        <v>30921</v>
      </c>
      <c r="C20455" s="292" t="s">
        <v>94</v>
      </c>
      <c r="D20455" s="293">
        <v>119.28</v>
      </c>
    </row>
    <row r="20456" spans="1:4">
      <c r="A20456" s="291" t="s">
        <v>30923</v>
      </c>
      <c r="B20456" s="292" t="s">
        <v>30924</v>
      </c>
      <c r="C20456" s="292" t="s">
        <v>94</v>
      </c>
      <c r="D20456" s="293">
        <v>108.75</v>
      </c>
    </row>
    <row r="20457" spans="1:4">
      <c r="A20457" s="291" t="s">
        <v>30925</v>
      </c>
      <c r="B20457" s="292" t="s">
        <v>30924</v>
      </c>
      <c r="C20457" s="292" t="s">
        <v>94</v>
      </c>
      <c r="D20457" s="293">
        <v>108.75</v>
      </c>
    </row>
    <row r="20458" spans="1:4">
      <c r="A20458" s="291" t="s">
        <v>30926</v>
      </c>
      <c r="B20458" s="292" t="s">
        <v>30927</v>
      </c>
      <c r="C20458" s="292" t="s">
        <v>94</v>
      </c>
      <c r="D20458" s="293">
        <v>92.04</v>
      </c>
    </row>
    <row r="20459" spans="1:4">
      <c r="A20459" s="291" t="s">
        <v>30928</v>
      </c>
      <c r="B20459" s="292" t="s">
        <v>30927</v>
      </c>
      <c r="C20459" s="292" t="s">
        <v>94</v>
      </c>
      <c r="D20459" s="293">
        <v>92.04</v>
      </c>
    </row>
    <row r="20460" spans="1:4">
      <c r="A20460" s="291" t="s">
        <v>30929</v>
      </c>
      <c r="B20460" s="292" t="s">
        <v>30930</v>
      </c>
      <c r="C20460" s="292" t="s">
        <v>94</v>
      </c>
      <c r="D20460" s="293">
        <v>126</v>
      </c>
    </row>
    <row r="20461" spans="1:4">
      <c r="A20461" s="291" t="s">
        <v>30931</v>
      </c>
      <c r="B20461" s="292" t="s">
        <v>30930</v>
      </c>
      <c r="C20461" s="292" t="s">
        <v>94</v>
      </c>
      <c r="D20461" s="293">
        <v>126</v>
      </c>
    </row>
    <row r="20462" spans="1:4">
      <c r="A20462" s="291" t="s">
        <v>30932</v>
      </c>
      <c r="B20462" s="292" t="s">
        <v>30933</v>
      </c>
      <c r="C20462" s="292" t="s">
        <v>94</v>
      </c>
      <c r="D20462" s="293">
        <v>115</v>
      </c>
    </row>
    <row r="20463" spans="1:4">
      <c r="A20463" s="291" t="s">
        <v>30934</v>
      </c>
      <c r="B20463" s="292" t="s">
        <v>30933</v>
      </c>
      <c r="C20463" s="292" t="s">
        <v>94</v>
      </c>
      <c r="D20463" s="293">
        <v>115</v>
      </c>
    </row>
    <row r="20464" spans="1:4">
      <c r="A20464" s="291" t="s">
        <v>30935</v>
      </c>
      <c r="B20464" s="292" t="s">
        <v>30936</v>
      </c>
      <c r="C20464" s="292" t="s">
        <v>94</v>
      </c>
      <c r="D20464" s="293">
        <v>106.5</v>
      </c>
    </row>
    <row r="20465" spans="1:4">
      <c r="A20465" s="291" t="s">
        <v>30937</v>
      </c>
      <c r="B20465" s="292" t="s">
        <v>30936</v>
      </c>
      <c r="C20465" s="292" t="s">
        <v>94</v>
      </c>
      <c r="D20465" s="293">
        <v>106.5</v>
      </c>
    </row>
    <row r="20466" spans="1:4">
      <c r="A20466" s="291" t="s">
        <v>30938</v>
      </c>
      <c r="B20466" s="292" t="s">
        <v>30939</v>
      </c>
      <c r="C20466" s="292" t="s">
        <v>94</v>
      </c>
      <c r="D20466" s="293">
        <v>93.52</v>
      </c>
    </row>
    <row r="20467" spans="1:4">
      <c r="A20467" s="291" t="s">
        <v>30940</v>
      </c>
      <c r="B20467" s="292" t="s">
        <v>30939</v>
      </c>
      <c r="C20467" s="292" t="s">
        <v>94</v>
      </c>
      <c r="D20467" s="293">
        <v>93.52</v>
      </c>
    </row>
    <row r="20468" spans="1:4">
      <c r="A20468" s="291" t="s">
        <v>30941</v>
      </c>
      <c r="B20468" s="292" t="s">
        <v>30942</v>
      </c>
      <c r="C20468" s="292" t="s">
        <v>94</v>
      </c>
      <c r="D20468" s="293">
        <v>109.12</v>
      </c>
    </row>
    <row r="20469" spans="1:4">
      <c r="A20469" s="291" t="s">
        <v>30943</v>
      </c>
      <c r="B20469" s="292" t="s">
        <v>30942</v>
      </c>
      <c r="C20469" s="292" t="s">
        <v>94</v>
      </c>
      <c r="D20469" s="293">
        <v>109.12</v>
      </c>
    </row>
    <row r="20470" spans="1:4">
      <c r="A20470" s="291" t="s">
        <v>30944</v>
      </c>
      <c r="B20470" s="292" t="s">
        <v>30945</v>
      </c>
      <c r="C20470" s="292" t="s">
        <v>94</v>
      </c>
      <c r="D20470" s="293">
        <v>93.6</v>
      </c>
    </row>
    <row r="20471" spans="1:4">
      <c r="A20471" s="291" t="s">
        <v>30946</v>
      </c>
      <c r="B20471" s="292" t="s">
        <v>30945</v>
      </c>
      <c r="C20471" s="292" t="s">
        <v>94</v>
      </c>
      <c r="D20471" s="293">
        <v>93.6</v>
      </c>
    </row>
    <row r="20472" spans="1:4">
      <c r="A20472" s="291" t="s">
        <v>30947</v>
      </c>
      <c r="B20472" s="292" t="s">
        <v>30948</v>
      </c>
      <c r="C20472" s="292" t="s">
        <v>94</v>
      </c>
      <c r="D20472" s="293">
        <v>109.2</v>
      </c>
    </row>
    <row r="20473" spans="1:4">
      <c r="A20473" s="291" t="s">
        <v>30949</v>
      </c>
      <c r="B20473" s="292" t="s">
        <v>30948</v>
      </c>
      <c r="C20473" s="292" t="s">
        <v>94</v>
      </c>
      <c r="D20473" s="293">
        <v>109.2</v>
      </c>
    </row>
    <row r="20474" spans="1:4">
      <c r="A20474" s="291" t="s">
        <v>30950</v>
      </c>
      <c r="B20474" s="292" t="s">
        <v>30951</v>
      </c>
      <c r="C20474" s="292" t="s">
        <v>94</v>
      </c>
      <c r="D20474" s="293">
        <v>40</v>
      </c>
    </row>
    <row r="20475" spans="1:4">
      <c r="A20475" s="291" t="s">
        <v>30952</v>
      </c>
      <c r="B20475" s="292" t="s">
        <v>30951</v>
      </c>
      <c r="C20475" s="292" t="s">
        <v>94</v>
      </c>
      <c r="D20475" s="293">
        <v>40</v>
      </c>
    </row>
    <row r="20476" spans="1:4">
      <c r="A20476" s="291" t="s">
        <v>30953</v>
      </c>
      <c r="B20476" s="292" t="s">
        <v>30954</v>
      </c>
      <c r="C20476" s="292" t="s">
        <v>94</v>
      </c>
      <c r="D20476" s="293">
        <v>142</v>
      </c>
    </row>
    <row r="20477" spans="1:4">
      <c r="A20477" s="291" t="s">
        <v>30955</v>
      </c>
      <c r="B20477" s="292" t="s">
        <v>30954</v>
      </c>
      <c r="C20477" s="292" t="s">
        <v>94</v>
      </c>
      <c r="D20477" s="293">
        <v>142</v>
      </c>
    </row>
    <row r="20478" spans="1:4">
      <c r="A20478" s="291" t="s">
        <v>30956</v>
      </c>
      <c r="B20478" s="292" t="s">
        <v>30957</v>
      </c>
      <c r="C20478" s="292" t="s">
        <v>94</v>
      </c>
      <c r="D20478" s="293">
        <v>141.47</v>
      </c>
    </row>
    <row r="20479" spans="1:4">
      <c r="A20479" s="291" t="s">
        <v>30958</v>
      </c>
      <c r="B20479" s="292" t="s">
        <v>30957</v>
      </c>
      <c r="C20479" s="292" t="s">
        <v>94</v>
      </c>
      <c r="D20479" s="293">
        <v>141.47</v>
      </c>
    </row>
    <row r="20480" spans="1:4">
      <c r="A20480" s="291" t="s">
        <v>30959</v>
      </c>
      <c r="B20480" s="292" t="s">
        <v>30960</v>
      </c>
      <c r="C20480" s="292" t="s">
        <v>94</v>
      </c>
      <c r="D20480" s="293">
        <v>138.66999999999999</v>
      </c>
    </row>
    <row r="20481" spans="1:4">
      <c r="A20481" s="291" t="s">
        <v>30961</v>
      </c>
      <c r="B20481" s="292" t="s">
        <v>30960</v>
      </c>
      <c r="C20481" s="292" t="s">
        <v>94</v>
      </c>
      <c r="D20481" s="293">
        <v>138.66999999999999</v>
      </c>
    </row>
    <row r="20482" spans="1:4">
      <c r="A20482" s="291" t="s">
        <v>30962</v>
      </c>
      <c r="B20482" s="292" t="s">
        <v>30963</v>
      </c>
      <c r="C20482" s="292" t="s">
        <v>94</v>
      </c>
      <c r="D20482" s="293">
        <v>135.19999999999999</v>
      </c>
    </row>
    <row r="20483" spans="1:4">
      <c r="A20483" s="291" t="s">
        <v>30964</v>
      </c>
      <c r="B20483" s="292" t="s">
        <v>30963</v>
      </c>
      <c r="C20483" s="292" t="s">
        <v>94</v>
      </c>
      <c r="D20483" s="293">
        <v>135.19999999999999</v>
      </c>
    </row>
    <row r="20484" spans="1:4">
      <c r="A20484" s="291" t="s">
        <v>30965</v>
      </c>
      <c r="B20484" s="292" t="s">
        <v>30966</v>
      </c>
      <c r="C20484" s="292" t="s">
        <v>94</v>
      </c>
      <c r="D20484" s="293">
        <v>147.63</v>
      </c>
    </row>
    <row r="20485" spans="1:4">
      <c r="A20485" s="291" t="s">
        <v>30967</v>
      </c>
      <c r="B20485" s="292" t="s">
        <v>30966</v>
      </c>
      <c r="C20485" s="292" t="s">
        <v>94</v>
      </c>
      <c r="D20485" s="293">
        <v>147.63</v>
      </c>
    </row>
    <row r="20486" spans="1:4">
      <c r="A20486" s="291" t="s">
        <v>30968</v>
      </c>
      <c r="B20486" s="292" t="s">
        <v>30969</v>
      </c>
      <c r="C20486" s="292" t="s">
        <v>94</v>
      </c>
      <c r="D20486" s="293">
        <v>105</v>
      </c>
    </row>
    <row r="20487" spans="1:4">
      <c r="A20487" s="291" t="s">
        <v>30970</v>
      </c>
      <c r="B20487" s="292" t="s">
        <v>30969</v>
      </c>
      <c r="C20487" s="292" t="s">
        <v>94</v>
      </c>
      <c r="D20487" s="293">
        <v>105</v>
      </c>
    </row>
    <row r="20488" spans="1:4">
      <c r="A20488" s="291" t="s">
        <v>30971</v>
      </c>
      <c r="B20488" s="292" t="s">
        <v>30972</v>
      </c>
      <c r="C20488" s="292" t="s">
        <v>94</v>
      </c>
      <c r="D20488" s="293">
        <v>103.66</v>
      </c>
    </row>
    <row r="20489" spans="1:4">
      <c r="A20489" s="291" t="s">
        <v>30973</v>
      </c>
      <c r="B20489" s="292" t="s">
        <v>30972</v>
      </c>
      <c r="C20489" s="292" t="s">
        <v>94</v>
      </c>
      <c r="D20489" s="293">
        <v>103.66</v>
      </c>
    </row>
    <row r="20490" spans="1:4">
      <c r="A20490" s="291" t="s">
        <v>30974</v>
      </c>
      <c r="B20490" s="292" t="s">
        <v>30975</v>
      </c>
      <c r="C20490" s="292" t="s">
        <v>94</v>
      </c>
      <c r="D20490" s="293">
        <v>92.98</v>
      </c>
    </row>
    <row r="20491" spans="1:4">
      <c r="A20491" s="291" t="s">
        <v>30976</v>
      </c>
      <c r="B20491" s="292" t="s">
        <v>30975</v>
      </c>
      <c r="C20491" s="292" t="s">
        <v>94</v>
      </c>
      <c r="D20491" s="293">
        <v>92.98</v>
      </c>
    </row>
    <row r="20492" spans="1:4">
      <c r="A20492" s="291" t="s">
        <v>30977</v>
      </c>
      <c r="B20492" s="292" t="s">
        <v>30978</v>
      </c>
      <c r="C20492" s="292" t="s">
        <v>94</v>
      </c>
      <c r="D20492" s="293">
        <v>61.6</v>
      </c>
    </row>
    <row r="20493" spans="1:4">
      <c r="A20493" s="291" t="s">
        <v>30979</v>
      </c>
      <c r="B20493" s="292" t="s">
        <v>30978</v>
      </c>
      <c r="C20493" s="292" t="s">
        <v>94</v>
      </c>
      <c r="D20493" s="293">
        <v>61.6</v>
      </c>
    </row>
    <row r="20494" spans="1:4">
      <c r="A20494" s="291" t="s">
        <v>30980</v>
      </c>
      <c r="B20494" s="292" t="s">
        <v>30981</v>
      </c>
      <c r="C20494" s="292" t="s">
        <v>94</v>
      </c>
      <c r="D20494" s="293">
        <v>78</v>
      </c>
    </row>
    <row r="20495" spans="1:4">
      <c r="A20495" s="291" t="s">
        <v>30982</v>
      </c>
      <c r="B20495" s="292" t="s">
        <v>30981</v>
      </c>
      <c r="C20495" s="292" t="s">
        <v>94</v>
      </c>
      <c r="D20495" s="293">
        <v>78</v>
      </c>
    </row>
    <row r="20496" spans="1:4">
      <c r="A20496" s="291" t="s">
        <v>30983</v>
      </c>
      <c r="B20496" s="292" t="s">
        <v>30984</v>
      </c>
      <c r="C20496" s="292" t="s">
        <v>94</v>
      </c>
      <c r="D20496" s="293">
        <v>109.2</v>
      </c>
    </row>
    <row r="20497" spans="1:4">
      <c r="A20497" s="291" t="s">
        <v>30985</v>
      </c>
      <c r="B20497" s="292" t="s">
        <v>30984</v>
      </c>
      <c r="C20497" s="292" t="s">
        <v>94</v>
      </c>
      <c r="D20497" s="293">
        <v>109.2</v>
      </c>
    </row>
    <row r="20498" spans="1:4">
      <c r="A20498" s="291" t="s">
        <v>30986</v>
      </c>
      <c r="B20498" s="292" t="s">
        <v>30987</v>
      </c>
      <c r="C20498" s="292" t="s">
        <v>94</v>
      </c>
      <c r="D20498" s="293">
        <v>70</v>
      </c>
    </row>
    <row r="20499" spans="1:4">
      <c r="A20499" s="291" t="s">
        <v>30988</v>
      </c>
      <c r="B20499" s="292" t="s">
        <v>30987</v>
      </c>
      <c r="C20499" s="292" t="s">
        <v>94</v>
      </c>
      <c r="D20499" s="293">
        <v>70</v>
      </c>
    </row>
    <row r="20500" spans="1:4">
      <c r="A20500" s="291" t="s">
        <v>30989</v>
      </c>
      <c r="B20500" s="292" t="s">
        <v>30990</v>
      </c>
      <c r="C20500" s="292" t="s">
        <v>94</v>
      </c>
      <c r="D20500" s="293">
        <v>101.5</v>
      </c>
    </row>
    <row r="20501" spans="1:4">
      <c r="A20501" s="291" t="s">
        <v>30991</v>
      </c>
      <c r="B20501" s="292" t="s">
        <v>30990</v>
      </c>
      <c r="C20501" s="292" t="s">
        <v>94</v>
      </c>
      <c r="D20501" s="293">
        <v>101.5</v>
      </c>
    </row>
    <row r="20502" spans="1:4">
      <c r="A20502" s="291" t="s">
        <v>30992</v>
      </c>
      <c r="B20502" s="292" t="s">
        <v>30993</v>
      </c>
      <c r="C20502" s="292" t="s">
        <v>94</v>
      </c>
      <c r="D20502" s="293">
        <v>104.4</v>
      </c>
    </row>
    <row r="20503" spans="1:4">
      <c r="A20503" s="291" t="s">
        <v>30994</v>
      </c>
      <c r="B20503" s="292" t="s">
        <v>30993</v>
      </c>
      <c r="C20503" s="292" t="s">
        <v>94</v>
      </c>
      <c r="D20503" s="293">
        <v>104.4</v>
      </c>
    </row>
    <row r="20504" spans="1:4">
      <c r="A20504" s="291" t="s">
        <v>30995</v>
      </c>
      <c r="B20504" s="292" t="s">
        <v>30996</v>
      </c>
      <c r="C20504" s="292" t="s">
        <v>94</v>
      </c>
      <c r="D20504" s="293">
        <v>102.76</v>
      </c>
    </row>
    <row r="20505" spans="1:4">
      <c r="A20505" s="291" t="s">
        <v>30997</v>
      </c>
      <c r="B20505" s="292" t="s">
        <v>30996</v>
      </c>
      <c r="C20505" s="292" t="s">
        <v>94</v>
      </c>
      <c r="D20505" s="293">
        <v>102.76</v>
      </c>
    </row>
    <row r="20506" spans="1:4">
      <c r="A20506" s="291" t="s">
        <v>30998</v>
      </c>
      <c r="B20506" s="292" t="s">
        <v>30999</v>
      </c>
      <c r="C20506" s="292" t="s">
        <v>94</v>
      </c>
      <c r="D20506" s="293">
        <v>113.6</v>
      </c>
    </row>
    <row r="20507" spans="1:4">
      <c r="A20507" s="291" t="s">
        <v>31000</v>
      </c>
      <c r="B20507" s="292" t="s">
        <v>30999</v>
      </c>
      <c r="C20507" s="292" t="s">
        <v>94</v>
      </c>
      <c r="D20507" s="293">
        <v>113.6</v>
      </c>
    </row>
    <row r="20508" spans="1:4">
      <c r="A20508" s="291" t="s">
        <v>31001</v>
      </c>
      <c r="B20508" s="292" t="s">
        <v>31002</v>
      </c>
      <c r="C20508" s="292" t="s">
        <v>94</v>
      </c>
      <c r="D20508" s="293">
        <v>84.48</v>
      </c>
    </row>
    <row r="20509" spans="1:4">
      <c r="A20509" s="291" t="s">
        <v>31003</v>
      </c>
      <c r="B20509" s="292" t="s">
        <v>31002</v>
      </c>
      <c r="C20509" s="292" t="s">
        <v>94</v>
      </c>
      <c r="D20509" s="293">
        <v>84.48</v>
      </c>
    </row>
    <row r="20510" spans="1:4">
      <c r="A20510" s="291" t="s">
        <v>31004</v>
      </c>
      <c r="B20510" s="292" t="s">
        <v>31005</v>
      </c>
      <c r="C20510" s="292" t="s">
        <v>94</v>
      </c>
      <c r="D20510" s="293">
        <v>120.96</v>
      </c>
    </row>
    <row r="20511" spans="1:4">
      <c r="A20511" s="291" t="s">
        <v>31006</v>
      </c>
      <c r="B20511" s="292" t="s">
        <v>31005</v>
      </c>
      <c r="C20511" s="292" t="s">
        <v>94</v>
      </c>
      <c r="D20511" s="293">
        <v>120.96</v>
      </c>
    </row>
    <row r="20512" spans="1:4">
      <c r="A20512" s="291" t="s">
        <v>31007</v>
      </c>
      <c r="B20512" s="292" t="s">
        <v>31008</v>
      </c>
      <c r="C20512" s="292" t="s">
        <v>94</v>
      </c>
      <c r="D20512" s="293">
        <v>65</v>
      </c>
    </row>
    <row r="20513" spans="1:4">
      <c r="A20513" s="291" t="s">
        <v>31009</v>
      </c>
      <c r="B20513" s="292" t="s">
        <v>31008</v>
      </c>
      <c r="C20513" s="292" t="s">
        <v>94</v>
      </c>
      <c r="D20513" s="293">
        <v>65</v>
      </c>
    </row>
    <row r="20514" spans="1:4">
      <c r="A20514" s="291" t="s">
        <v>31010</v>
      </c>
      <c r="B20514" s="292" t="s">
        <v>31011</v>
      </c>
      <c r="C20514" s="292" t="s">
        <v>94</v>
      </c>
      <c r="D20514" s="293">
        <v>96.72</v>
      </c>
    </row>
    <row r="20515" spans="1:4">
      <c r="A20515" s="291" t="s">
        <v>31012</v>
      </c>
      <c r="B20515" s="292" t="s">
        <v>31011</v>
      </c>
      <c r="C20515" s="292" t="s">
        <v>94</v>
      </c>
      <c r="D20515" s="293">
        <v>96.72</v>
      </c>
    </row>
    <row r="20516" spans="1:4">
      <c r="A20516" s="291" t="s">
        <v>31013</v>
      </c>
      <c r="B20516" s="292" t="s">
        <v>31014</v>
      </c>
      <c r="C20516" s="292" t="s">
        <v>1304</v>
      </c>
      <c r="D20516" s="293">
        <v>75</v>
      </c>
    </row>
    <row r="20517" spans="1:4">
      <c r="A20517" s="291" t="s">
        <v>31015</v>
      </c>
      <c r="B20517" s="292" t="s">
        <v>31014</v>
      </c>
      <c r="C20517" s="292" t="s">
        <v>1304</v>
      </c>
      <c r="D20517" s="293">
        <v>75</v>
      </c>
    </row>
    <row r="20518" spans="1:4">
      <c r="A20518" s="291" t="s">
        <v>31016</v>
      </c>
      <c r="B20518" s="292" t="s">
        <v>31017</v>
      </c>
      <c r="C20518" s="292" t="s">
        <v>1304</v>
      </c>
      <c r="D20518" s="293">
        <v>79</v>
      </c>
    </row>
    <row r="20519" spans="1:4">
      <c r="A20519" s="291" t="s">
        <v>31018</v>
      </c>
      <c r="B20519" s="292" t="s">
        <v>31017</v>
      </c>
      <c r="C20519" s="292" t="s">
        <v>1304</v>
      </c>
      <c r="D20519" s="293">
        <v>79</v>
      </c>
    </row>
    <row r="20520" spans="1:4">
      <c r="A20520" s="291" t="s">
        <v>31019</v>
      </c>
      <c r="B20520" s="292" t="s">
        <v>31020</v>
      </c>
      <c r="C20520" s="292" t="s">
        <v>63</v>
      </c>
      <c r="D20520" s="293">
        <v>218.1</v>
      </c>
    </row>
    <row r="20521" spans="1:4">
      <c r="A20521" s="291" t="s">
        <v>31021</v>
      </c>
      <c r="B20521" s="292" t="s">
        <v>31020</v>
      </c>
      <c r="C20521" s="292" t="s">
        <v>63</v>
      </c>
      <c r="D20521" s="293">
        <v>198.22</v>
      </c>
    </row>
    <row r="20522" spans="1:4">
      <c r="A20522" s="291" t="s">
        <v>31022</v>
      </c>
      <c r="B20522" s="292" t="s">
        <v>31023</v>
      </c>
      <c r="C20522" s="292" t="s">
        <v>58</v>
      </c>
      <c r="D20522" s="293">
        <v>8543.33</v>
      </c>
    </row>
    <row r="20523" spans="1:4">
      <c r="A20523" s="291" t="s">
        <v>31024</v>
      </c>
      <c r="B20523" s="292" t="s">
        <v>31023</v>
      </c>
      <c r="C20523" s="292" t="s">
        <v>58</v>
      </c>
      <c r="D20523" s="293">
        <v>8028.76</v>
      </c>
    </row>
    <row r="20524" spans="1:4">
      <c r="A20524" s="291" t="s">
        <v>31025</v>
      </c>
      <c r="B20524" s="292" t="s">
        <v>31026</v>
      </c>
      <c r="C20524" s="292" t="s">
        <v>58</v>
      </c>
      <c r="D20524" s="293">
        <v>2396.88</v>
      </c>
    </row>
    <row r="20525" spans="1:4">
      <c r="A20525" s="291" t="s">
        <v>31027</v>
      </c>
      <c r="B20525" s="292" t="s">
        <v>31026</v>
      </c>
      <c r="C20525" s="292" t="s">
        <v>58</v>
      </c>
      <c r="D20525" s="293">
        <v>2276.86</v>
      </c>
    </row>
    <row r="20526" spans="1:4">
      <c r="A20526" s="291" t="s">
        <v>31028</v>
      </c>
      <c r="B20526" s="292" t="s">
        <v>31029</v>
      </c>
      <c r="C20526" s="292" t="s">
        <v>58</v>
      </c>
      <c r="D20526" s="293">
        <v>5840.11</v>
      </c>
    </row>
    <row r="20527" spans="1:4">
      <c r="A20527" s="291" t="s">
        <v>31030</v>
      </c>
      <c r="B20527" s="292" t="s">
        <v>31029</v>
      </c>
      <c r="C20527" s="292" t="s">
        <v>58</v>
      </c>
      <c r="D20527" s="293">
        <v>5472.97</v>
      </c>
    </row>
    <row r="20528" spans="1:4">
      <c r="A20528" s="291" t="s">
        <v>31031</v>
      </c>
      <c r="B20528" s="292" t="s">
        <v>31032</v>
      </c>
      <c r="C20528" s="292" t="s">
        <v>63</v>
      </c>
      <c r="D20528" s="293">
        <v>580.35</v>
      </c>
    </row>
    <row r="20529" spans="1:4">
      <c r="A20529" s="291" t="s">
        <v>31033</v>
      </c>
      <c r="B20529" s="292" t="s">
        <v>31032</v>
      </c>
      <c r="C20529" s="292" t="s">
        <v>63</v>
      </c>
      <c r="D20529" s="293">
        <v>540.11</v>
      </c>
    </row>
    <row r="20530" spans="1:4">
      <c r="A20530" s="291" t="s">
        <v>31034</v>
      </c>
      <c r="B20530" s="292" t="s">
        <v>31035</v>
      </c>
      <c r="C20530" s="292" t="s">
        <v>63</v>
      </c>
      <c r="D20530" s="293">
        <v>749.5</v>
      </c>
    </row>
    <row r="20531" spans="1:4">
      <c r="A20531" s="291" t="s">
        <v>31036</v>
      </c>
      <c r="B20531" s="292" t="s">
        <v>31035</v>
      </c>
      <c r="C20531" s="292" t="s">
        <v>63</v>
      </c>
      <c r="D20531" s="293">
        <v>699.28</v>
      </c>
    </row>
    <row r="20532" spans="1:4">
      <c r="A20532" s="291" t="s">
        <v>31037</v>
      </c>
      <c r="B20532" s="292" t="s">
        <v>31038</v>
      </c>
      <c r="C20532" s="292" t="s">
        <v>63</v>
      </c>
      <c r="D20532" s="293">
        <v>649.41</v>
      </c>
    </row>
    <row r="20533" spans="1:4">
      <c r="A20533" s="291" t="s">
        <v>31039</v>
      </c>
      <c r="B20533" s="292" t="s">
        <v>31038</v>
      </c>
      <c r="C20533" s="292" t="s">
        <v>63</v>
      </c>
      <c r="D20533" s="293">
        <v>605.01</v>
      </c>
    </row>
    <row r="20534" spans="1:4">
      <c r="A20534" s="291" t="s">
        <v>31040</v>
      </c>
      <c r="B20534" s="292" t="s">
        <v>31041</v>
      </c>
      <c r="C20534" s="292" t="s">
        <v>63</v>
      </c>
      <c r="D20534" s="293">
        <v>1776.95</v>
      </c>
    </row>
    <row r="20535" spans="1:4">
      <c r="A20535" s="291" t="s">
        <v>31042</v>
      </c>
      <c r="B20535" s="292" t="s">
        <v>31041</v>
      </c>
      <c r="C20535" s="292" t="s">
        <v>63</v>
      </c>
      <c r="D20535" s="293">
        <v>1669.04</v>
      </c>
    </row>
    <row r="20536" spans="1:4">
      <c r="A20536" s="291" t="s">
        <v>31043</v>
      </c>
      <c r="B20536" s="292" t="s">
        <v>31044</v>
      </c>
      <c r="C20536" s="292" t="s">
        <v>63</v>
      </c>
      <c r="D20536" s="293">
        <v>1898.51</v>
      </c>
    </row>
    <row r="20537" spans="1:4">
      <c r="A20537" s="291" t="s">
        <v>31045</v>
      </c>
      <c r="B20537" s="292" t="s">
        <v>31044</v>
      </c>
      <c r="C20537" s="292" t="s">
        <v>63</v>
      </c>
      <c r="D20537" s="293">
        <v>1777.64</v>
      </c>
    </row>
    <row r="20538" spans="1:4">
      <c r="A20538" s="291" t="s">
        <v>31046</v>
      </c>
      <c r="B20538" s="292" t="s">
        <v>31047</v>
      </c>
      <c r="C20538" s="292" t="s">
        <v>63</v>
      </c>
      <c r="D20538" s="293">
        <v>1697.87</v>
      </c>
    </row>
    <row r="20539" spans="1:4">
      <c r="A20539" s="291" t="s">
        <v>31048</v>
      </c>
      <c r="B20539" s="292" t="s">
        <v>31047</v>
      </c>
      <c r="C20539" s="292" t="s">
        <v>63</v>
      </c>
      <c r="D20539" s="293">
        <v>1593.64</v>
      </c>
    </row>
    <row r="20540" spans="1:4">
      <c r="A20540" s="291" t="s">
        <v>31049</v>
      </c>
      <c r="B20540" s="292" t="s">
        <v>31050</v>
      </c>
      <c r="C20540" s="292" t="s">
        <v>63</v>
      </c>
      <c r="D20540" s="293">
        <v>205.94</v>
      </c>
    </row>
    <row r="20541" spans="1:4">
      <c r="A20541" s="291" t="s">
        <v>31051</v>
      </c>
      <c r="B20541" s="292" t="s">
        <v>31050</v>
      </c>
      <c r="C20541" s="292" t="s">
        <v>63</v>
      </c>
      <c r="D20541" s="293">
        <v>191.59</v>
      </c>
    </row>
    <row r="20542" spans="1:4">
      <c r="A20542" s="291" t="s">
        <v>31052</v>
      </c>
      <c r="B20542" s="292" t="s">
        <v>31053</v>
      </c>
      <c r="C20542" s="292" t="s">
        <v>63</v>
      </c>
      <c r="D20542" s="293">
        <v>726.15</v>
      </c>
    </row>
    <row r="20543" spans="1:4">
      <c r="A20543" s="291" t="s">
        <v>31054</v>
      </c>
      <c r="B20543" s="292" t="s">
        <v>31053</v>
      </c>
      <c r="C20543" s="292" t="s">
        <v>63</v>
      </c>
      <c r="D20543" s="293">
        <v>667.74</v>
      </c>
    </row>
    <row r="20544" spans="1:4">
      <c r="A20544" s="291" t="s">
        <v>31055</v>
      </c>
      <c r="B20544" s="292" t="s">
        <v>31056</v>
      </c>
      <c r="C20544" s="292" t="s">
        <v>63</v>
      </c>
      <c r="D20544" s="293">
        <v>208.62</v>
      </c>
    </row>
    <row r="20545" spans="1:4">
      <c r="A20545" s="291" t="s">
        <v>31057</v>
      </c>
      <c r="B20545" s="292" t="s">
        <v>31056</v>
      </c>
      <c r="C20545" s="292" t="s">
        <v>63</v>
      </c>
      <c r="D20545" s="293">
        <v>193.3</v>
      </c>
    </row>
    <row r="20546" spans="1:4">
      <c r="A20546" s="291" t="s">
        <v>31058</v>
      </c>
      <c r="B20546" s="292" t="s">
        <v>31059</v>
      </c>
      <c r="C20546" s="292" t="s">
        <v>63</v>
      </c>
      <c r="D20546" s="293">
        <v>603.54</v>
      </c>
    </row>
    <row r="20547" spans="1:4">
      <c r="A20547" s="291" t="s">
        <v>31060</v>
      </c>
      <c r="B20547" s="292" t="s">
        <v>31059</v>
      </c>
      <c r="C20547" s="292" t="s">
        <v>63</v>
      </c>
      <c r="D20547" s="293">
        <v>557.35</v>
      </c>
    </row>
    <row r="20548" spans="1:4">
      <c r="A20548" s="291" t="s">
        <v>31061</v>
      </c>
      <c r="B20548" s="292" t="s">
        <v>31062</v>
      </c>
      <c r="C20548" s="292" t="s">
        <v>63</v>
      </c>
      <c r="D20548" s="293">
        <v>313.66000000000003</v>
      </c>
    </row>
    <row r="20549" spans="1:4">
      <c r="A20549" s="291" t="s">
        <v>31063</v>
      </c>
      <c r="B20549" s="292" t="s">
        <v>31062</v>
      </c>
      <c r="C20549" s="292" t="s">
        <v>63</v>
      </c>
      <c r="D20549" s="293">
        <v>298.39</v>
      </c>
    </row>
    <row r="20550" spans="1:4">
      <c r="A20550" s="291" t="s">
        <v>31064</v>
      </c>
      <c r="B20550" s="292" t="s">
        <v>31065</v>
      </c>
      <c r="C20550" s="292" t="s">
        <v>63</v>
      </c>
      <c r="D20550" s="293">
        <v>108.76</v>
      </c>
    </row>
    <row r="20551" spans="1:4">
      <c r="A20551" s="291" t="s">
        <v>31066</v>
      </c>
      <c r="B20551" s="292" t="s">
        <v>31065</v>
      </c>
      <c r="C20551" s="292" t="s">
        <v>63</v>
      </c>
      <c r="D20551" s="293">
        <v>104.08</v>
      </c>
    </row>
    <row r="20552" spans="1:4">
      <c r="A20552" s="291" t="s">
        <v>31067</v>
      </c>
      <c r="B20552" s="292" t="s">
        <v>31068</v>
      </c>
      <c r="C20552" s="292" t="s">
        <v>58</v>
      </c>
      <c r="D20552" s="293">
        <v>9480.09</v>
      </c>
    </row>
    <row r="20553" spans="1:4">
      <c r="A20553" s="291" t="s">
        <v>31069</v>
      </c>
      <c r="B20553" s="292" t="s">
        <v>31068</v>
      </c>
      <c r="C20553" s="292" t="s">
        <v>58</v>
      </c>
      <c r="D20553" s="293">
        <v>8743.35</v>
      </c>
    </row>
    <row r="20554" spans="1:4">
      <c r="A20554" s="291" t="s">
        <v>31070</v>
      </c>
      <c r="B20554" s="292" t="s">
        <v>31071</v>
      </c>
      <c r="C20554" s="292" t="s">
        <v>58</v>
      </c>
      <c r="D20554" s="293">
        <v>12317.32</v>
      </c>
    </row>
    <row r="20555" spans="1:4">
      <c r="A20555" s="291" t="s">
        <v>31072</v>
      </c>
      <c r="B20555" s="292" t="s">
        <v>31071</v>
      </c>
      <c r="C20555" s="292" t="s">
        <v>58</v>
      </c>
      <c r="D20555" s="293">
        <v>11384.22</v>
      </c>
    </row>
    <row r="20556" spans="1:4">
      <c r="A20556" s="291" t="s">
        <v>31073</v>
      </c>
      <c r="B20556" s="292" t="s">
        <v>31074</v>
      </c>
      <c r="C20556" s="292" t="s">
        <v>16</v>
      </c>
      <c r="D20556" s="293">
        <v>37.270000000000003</v>
      </c>
    </row>
    <row r="20557" spans="1:4">
      <c r="A20557" s="291" t="s">
        <v>31075</v>
      </c>
      <c r="B20557" s="292" t="s">
        <v>31074</v>
      </c>
      <c r="C20557" s="292" t="s">
        <v>16</v>
      </c>
      <c r="D20557" s="293">
        <v>35.28</v>
      </c>
    </row>
    <row r="20558" spans="1:4">
      <c r="A20558" s="291" t="s">
        <v>31076</v>
      </c>
      <c r="B20558" s="292" t="s">
        <v>31077</v>
      </c>
      <c r="C20558" s="292" t="s">
        <v>16</v>
      </c>
      <c r="D20558" s="293">
        <v>2153.15</v>
      </c>
    </row>
    <row r="20559" spans="1:4">
      <c r="A20559" s="291" t="s">
        <v>31078</v>
      </c>
      <c r="B20559" s="292" t="s">
        <v>31077</v>
      </c>
      <c r="C20559" s="292" t="s">
        <v>16</v>
      </c>
      <c r="D20559" s="293">
        <v>2091.11</v>
      </c>
    </row>
    <row r="20560" spans="1:4">
      <c r="A20560" s="291" t="s">
        <v>31079</v>
      </c>
      <c r="B20560" s="292" t="s">
        <v>31080</v>
      </c>
      <c r="C20560" s="292" t="s">
        <v>58</v>
      </c>
      <c r="D20560" s="293">
        <v>387.22</v>
      </c>
    </row>
    <row r="20561" spans="1:4">
      <c r="A20561" s="291" t="s">
        <v>31081</v>
      </c>
      <c r="B20561" s="292" t="s">
        <v>31080</v>
      </c>
      <c r="C20561" s="292" t="s">
        <v>58</v>
      </c>
      <c r="D20561" s="293">
        <v>341.69</v>
      </c>
    </row>
    <row r="20562" spans="1:4">
      <c r="A20562" s="291" t="s">
        <v>31082</v>
      </c>
      <c r="B20562" s="292" t="s">
        <v>31083</v>
      </c>
      <c r="C20562" s="292" t="s">
        <v>58</v>
      </c>
      <c r="D20562" s="293">
        <v>421.33</v>
      </c>
    </row>
    <row r="20563" spans="1:4">
      <c r="A20563" s="291" t="s">
        <v>31084</v>
      </c>
      <c r="B20563" s="292" t="s">
        <v>31083</v>
      </c>
      <c r="C20563" s="292" t="s">
        <v>58</v>
      </c>
      <c r="D20563" s="293">
        <v>371.25</v>
      </c>
    </row>
    <row r="20564" spans="1:4">
      <c r="A20564" s="291" t="s">
        <v>31085</v>
      </c>
      <c r="B20564" s="292" t="s">
        <v>31086</v>
      </c>
      <c r="C20564" s="292" t="s">
        <v>58</v>
      </c>
      <c r="D20564" s="293">
        <v>485.39</v>
      </c>
    </row>
    <row r="20565" spans="1:4">
      <c r="A20565" s="291" t="s">
        <v>31087</v>
      </c>
      <c r="B20565" s="292" t="s">
        <v>31086</v>
      </c>
      <c r="C20565" s="292" t="s">
        <v>58</v>
      </c>
      <c r="D20565" s="293">
        <v>430.76</v>
      </c>
    </row>
    <row r="20566" spans="1:4">
      <c r="A20566" s="291" t="s">
        <v>31088</v>
      </c>
      <c r="B20566" s="292" t="s">
        <v>31089</v>
      </c>
      <c r="C20566" s="292" t="s">
        <v>58</v>
      </c>
      <c r="D20566" s="293">
        <v>593.87</v>
      </c>
    </row>
    <row r="20567" spans="1:4">
      <c r="A20567" s="291" t="s">
        <v>31090</v>
      </c>
      <c r="B20567" s="292" t="s">
        <v>31089</v>
      </c>
      <c r="C20567" s="292" t="s">
        <v>58</v>
      </c>
      <c r="D20567" s="293">
        <v>525.58000000000004</v>
      </c>
    </row>
    <row r="20568" spans="1:4">
      <c r="A20568" s="291" t="s">
        <v>31091</v>
      </c>
      <c r="B20568" s="292" t="s">
        <v>31092</v>
      </c>
      <c r="C20568" s="292" t="s">
        <v>58</v>
      </c>
      <c r="D20568" s="293">
        <v>788.49</v>
      </c>
    </row>
    <row r="20569" spans="1:4">
      <c r="A20569" s="291" t="s">
        <v>31093</v>
      </c>
      <c r="B20569" s="292" t="s">
        <v>31092</v>
      </c>
      <c r="C20569" s="292" t="s">
        <v>58</v>
      </c>
      <c r="D20569" s="293">
        <v>697.44</v>
      </c>
    </row>
    <row r="20570" spans="1:4">
      <c r="A20570" s="291" t="s">
        <v>31094</v>
      </c>
      <c r="B20570" s="292" t="s">
        <v>31095</v>
      </c>
      <c r="C20570" s="292" t="s">
        <v>58</v>
      </c>
      <c r="D20570" s="293">
        <v>183.87</v>
      </c>
    </row>
    <row r="20571" spans="1:4">
      <c r="A20571" s="291" t="s">
        <v>31096</v>
      </c>
      <c r="B20571" s="292" t="s">
        <v>31095</v>
      </c>
      <c r="C20571" s="292" t="s">
        <v>58</v>
      </c>
      <c r="D20571" s="293">
        <v>161.11000000000001</v>
      </c>
    </row>
    <row r="20572" spans="1:4">
      <c r="A20572" s="291" t="s">
        <v>31097</v>
      </c>
      <c r="B20572" s="292" t="s">
        <v>31098</v>
      </c>
      <c r="C20572" s="292" t="s">
        <v>58</v>
      </c>
      <c r="D20572" s="293">
        <v>370.56</v>
      </c>
    </row>
    <row r="20573" spans="1:4">
      <c r="A20573" s="291" t="s">
        <v>31099</v>
      </c>
      <c r="B20573" s="292" t="s">
        <v>31098</v>
      </c>
      <c r="C20573" s="292" t="s">
        <v>58</v>
      </c>
      <c r="D20573" s="293">
        <v>325.04000000000002</v>
      </c>
    </row>
    <row r="20574" spans="1:4">
      <c r="A20574" s="291" t="s">
        <v>31100</v>
      </c>
      <c r="B20574" s="292" t="s">
        <v>31101</v>
      </c>
      <c r="C20574" s="292" t="s">
        <v>58</v>
      </c>
      <c r="D20574" s="293">
        <v>742.41</v>
      </c>
    </row>
    <row r="20575" spans="1:4">
      <c r="A20575" s="291" t="s">
        <v>31102</v>
      </c>
      <c r="B20575" s="292" t="s">
        <v>31101</v>
      </c>
      <c r="C20575" s="292" t="s">
        <v>58</v>
      </c>
      <c r="D20575" s="293">
        <v>651.36</v>
      </c>
    </row>
    <row r="20576" spans="1:4">
      <c r="A20576" s="291" t="s">
        <v>31103</v>
      </c>
      <c r="B20576" s="292" t="s">
        <v>31104</v>
      </c>
      <c r="C20576" s="292" t="s">
        <v>58</v>
      </c>
      <c r="D20576" s="293">
        <v>370.56</v>
      </c>
    </row>
    <row r="20577" spans="1:4">
      <c r="A20577" s="291" t="s">
        <v>31105</v>
      </c>
      <c r="B20577" s="292" t="s">
        <v>31104</v>
      </c>
      <c r="C20577" s="292" t="s">
        <v>58</v>
      </c>
      <c r="D20577" s="293">
        <v>325.04000000000002</v>
      </c>
    </row>
    <row r="20578" spans="1:4">
      <c r="A20578" s="291" t="s">
        <v>31106</v>
      </c>
      <c r="B20578" s="292" t="s">
        <v>31107</v>
      </c>
      <c r="C20578" s="292" t="s">
        <v>58</v>
      </c>
      <c r="D20578" s="293">
        <v>438.79</v>
      </c>
    </row>
    <row r="20579" spans="1:4">
      <c r="A20579" s="291" t="s">
        <v>31108</v>
      </c>
      <c r="B20579" s="292" t="s">
        <v>31107</v>
      </c>
      <c r="C20579" s="292" t="s">
        <v>58</v>
      </c>
      <c r="D20579" s="293">
        <v>384.16</v>
      </c>
    </row>
    <row r="20580" spans="1:4">
      <c r="A20580" s="291" t="s">
        <v>31109</v>
      </c>
      <c r="B20580" s="292" t="s">
        <v>31110</v>
      </c>
      <c r="C20580" s="292" t="s">
        <v>58</v>
      </c>
      <c r="D20580" s="293">
        <v>370.56</v>
      </c>
    </row>
    <row r="20581" spans="1:4">
      <c r="A20581" s="291" t="s">
        <v>31111</v>
      </c>
      <c r="B20581" s="292" t="s">
        <v>31110</v>
      </c>
      <c r="C20581" s="292" t="s">
        <v>58</v>
      </c>
      <c r="D20581" s="293">
        <v>325.04000000000002</v>
      </c>
    </row>
    <row r="20582" spans="1:4">
      <c r="A20582" s="291" t="s">
        <v>31112</v>
      </c>
      <c r="B20582" s="292" t="s">
        <v>31113</v>
      </c>
      <c r="C20582" s="292" t="s">
        <v>58</v>
      </c>
      <c r="D20582" s="293">
        <v>438.79</v>
      </c>
    </row>
    <row r="20583" spans="1:4">
      <c r="A20583" s="291" t="s">
        <v>31114</v>
      </c>
      <c r="B20583" s="292" t="s">
        <v>31113</v>
      </c>
      <c r="C20583" s="292" t="s">
        <v>58</v>
      </c>
      <c r="D20583" s="293">
        <v>384.16</v>
      </c>
    </row>
    <row r="20584" spans="1:4">
      <c r="A20584" s="291" t="s">
        <v>31115</v>
      </c>
      <c r="B20584" s="292" t="s">
        <v>31116</v>
      </c>
      <c r="C20584" s="292" t="s">
        <v>58</v>
      </c>
      <c r="D20584" s="293">
        <v>301.93</v>
      </c>
    </row>
    <row r="20585" spans="1:4">
      <c r="A20585" s="291" t="s">
        <v>31117</v>
      </c>
      <c r="B20585" s="292" t="s">
        <v>31116</v>
      </c>
      <c r="C20585" s="292" t="s">
        <v>58</v>
      </c>
      <c r="D20585" s="293">
        <v>267.79000000000002</v>
      </c>
    </row>
    <row r="20586" spans="1:4">
      <c r="A20586" s="291" t="s">
        <v>31118</v>
      </c>
      <c r="B20586" s="292" t="s">
        <v>31119</v>
      </c>
      <c r="C20586" s="292" t="s">
        <v>58</v>
      </c>
      <c r="D20586" s="293">
        <v>682.27</v>
      </c>
    </row>
    <row r="20587" spans="1:4">
      <c r="A20587" s="291" t="s">
        <v>31120</v>
      </c>
      <c r="B20587" s="292" t="s">
        <v>31119</v>
      </c>
      <c r="C20587" s="292" t="s">
        <v>58</v>
      </c>
      <c r="D20587" s="293">
        <v>591.22</v>
      </c>
    </row>
    <row r="20588" spans="1:4">
      <c r="A20588" s="291" t="s">
        <v>31121</v>
      </c>
      <c r="B20588" s="292" t="s">
        <v>31122</v>
      </c>
      <c r="C20588" s="292" t="s">
        <v>58</v>
      </c>
      <c r="D20588" s="293">
        <v>2046.81</v>
      </c>
    </row>
    <row r="20589" spans="1:4">
      <c r="A20589" s="291" t="s">
        <v>31123</v>
      </c>
      <c r="B20589" s="292" t="s">
        <v>31122</v>
      </c>
      <c r="C20589" s="292" t="s">
        <v>58</v>
      </c>
      <c r="D20589" s="293">
        <v>1773.66</v>
      </c>
    </row>
    <row r="20590" spans="1:4">
      <c r="A20590" s="291" t="s">
        <v>31124</v>
      </c>
      <c r="B20590" s="292" t="s">
        <v>31125</v>
      </c>
      <c r="C20590" s="292" t="s">
        <v>58</v>
      </c>
      <c r="D20590" s="293">
        <v>170.56</v>
      </c>
    </row>
    <row r="20591" spans="1:4">
      <c r="A20591" s="291" t="s">
        <v>31126</v>
      </c>
      <c r="B20591" s="292" t="s">
        <v>31125</v>
      </c>
      <c r="C20591" s="292" t="s">
        <v>58</v>
      </c>
      <c r="D20591" s="293">
        <v>147.80000000000001</v>
      </c>
    </row>
    <row r="20592" spans="1:4">
      <c r="A20592" s="291" t="s">
        <v>31127</v>
      </c>
      <c r="B20592" s="292" t="s">
        <v>31128</v>
      </c>
      <c r="C20592" s="292" t="s">
        <v>58</v>
      </c>
      <c r="D20592" s="293">
        <v>255.85</v>
      </c>
    </row>
    <row r="20593" spans="1:4">
      <c r="A20593" s="291" t="s">
        <v>31129</v>
      </c>
      <c r="B20593" s="292" t="s">
        <v>31128</v>
      </c>
      <c r="C20593" s="292" t="s">
        <v>58</v>
      </c>
      <c r="D20593" s="293">
        <v>221.7</v>
      </c>
    </row>
    <row r="20594" spans="1:4">
      <c r="A20594" s="291" t="s">
        <v>31130</v>
      </c>
      <c r="B20594" s="292" t="s">
        <v>31131</v>
      </c>
      <c r="C20594" s="292" t="s">
        <v>58</v>
      </c>
      <c r="D20594" s="293">
        <v>341.13</v>
      </c>
    </row>
    <row r="20595" spans="1:4">
      <c r="A20595" s="291" t="s">
        <v>31132</v>
      </c>
      <c r="B20595" s="292" t="s">
        <v>31131</v>
      </c>
      <c r="C20595" s="292" t="s">
        <v>58</v>
      </c>
      <c r="D20595" s="293">
        <v>295.61</v>
      </c>
    </row>
    <row r="20596" spans="1:4">
      <c r="A20596" s="291" t="s">
        <v>31133</v>
      </c>
      <c r="B20596" s="292" t="s">
        <v>31134</v>
      </c>
      <c r="C20596" s="292" t="s">
        <v>58</v>
      </c>
      <c r="D20596" s="293">
        <v>170.56</v>
      </c>
    </row>
    <row r="20597" spans="1:4">
      <c r="A20597" s="291" t="s">
        <v>31135</v>
      </c>
      <c r="B20597" s="292" t="s">
        <v>31134</v>
      </c>
      <c r="C20597" s="292" t="s">
        <v>58</v>
      </c>
      <c r="D20597" s="293">
        <v>147.80000000000001</v>
      </c>
    </row>
    <row r="20598" spans="1:4">
      <c r="A20598" s="291" t="s">
        <v>31136</v>
      </c>
      <c r="B20598" s="292" t="s">
        <v>31137</v>
      </c>
      <c r="C20598" s="292" t="s">
        <v>58</v>
      </c>
      <c r="D20598" s="293">
        <v>272.89999999999998</v>
      </c>
    </row>
    <row r="20599" spans="1:4">
      <c r="A20599" s="291" t="s">
        <v>31138</v>
      </c>
      <c r="B20599" s="292" t="s">
        <v>31137</v>
      </c>
      <c r="C20599" s="292" t="s">
        <v>58</v>
      </c>
      <c r="D20599" s="293">
        <v>236.48</v>
      </c>
    </row>
    <row r="20600" spans="1:4">
      <c r="A20600" s="291" t="s">
        <v>31139</v>
      </c>
      <c r="B20600" s="292" t="s">
        <v>31140</v>
      </c>
      <c r="C20600" s="292" t="s">
        <v>58</v>
      </c>
      <c r="D20600" s="293">
        <v>204.68</v>
      </c>
    </row>
    <row r="20601" spans="1:4">
      <c r="A20601" s="291" t="s">
        <v>31141</v>
      </c>
      <c r="B20601" s="292" t="s">
        <v>31140</v>
      </c>
      <c r="C20601" s="292" t="s">
        <v>58</v>
      </c>
      <c r="D20601" s="293">
        <v>177.36</v>
      </c>
    </row>
    <row r="20602" spans="1:4">
      <c r="A20602" s="291" t="s">
        <v>31142</v>
      </c>
      <c r="B20602" s="292" t="s">
        <v>31143</v>
      </c>
      <c r="C20602" s="292" t="s">
        <v>58</v>
      </c>
      <c r="D20602" s="293">
        <v>341.13</v>
      </c>
    </row>
    <row r="20603" spans="1:4">
      <c r="A20603" s="291" t="s">
        <v>31144</v>
      </c>
      <c r="B20603" s="292" t="s">
        <v>31143</v>
      </c>
      <c r="C20603" s="292" t="s">
        <v>58</v>
      </c>
      <c r="D20603" s="293">
        <v>295.61</v>
      </c>
    </row>
    <row r="20604" spans="1:4">
      <c r="A20604" s="291" t="s">
        <v>31145</v>
      </c>
      <c r="B20604" s="292" t="s">
        <v>31146</v>
      </c>
      <c r="C20604" s="292" t="s">
        <v>58</v>
      </c>
      <c r="D20604" s="293">
        <v>1365</v>
      </c>
    </row>
    <row r="20605" spans="1:4">
      <c r="A20605" s="291" t="s">
        <v>31147</v>
      </c>
      <c r="B20605" s="292" t="s">
        <v>31146</v>
      </c>
      <c r="C20605" s="292" t="s">
        <v>58</v>
      </c>
      <c r="D20605" s="293">
        <v>1365</v>
      </c>
    </row>
    <row r="20606" spans="1:4">
      <c r="A20606" s="291" t="s">
        <v>31148</v>
      </c>
      <c r="B20606" s="292" t="s">
        <v>31149</v>
      </c>
      <c r="C20606" s="292" t="s">
        <v>58</v>
      </c>
      <c r="D20606" s="293">
        <v>1690</v>
      </c>
    </row>
    <row r="20607" spans="1:4">
      <c r="A20607" s="291" t="s">
        <v>31150</v>
      </c>
      <c r="B20607" s="292" t="s">
        <v>31149</v>
      </c>
      <c r="C20607" s="292" t="s">
        <v>58</v>
      </c>
      <c r="D20607" s="293">
        <v>1690</v>
      </c>
    </row>
    <row r="20608" spans="1:4">
      <c r="A20608" s="291" t="s">
        <v>31151</v>
      </c>
      <c r="B20608" s="292" t="s">
        <v>31152</v>
      </c>
      <c r="C20608" s="292" t="s">
        <v>58</v>
      </c>
      <c r="D20608" s="293">
        <v>2340</v>
      </c>
    </row>
    <row r="20609" spans="1:4">
      <c r="A20609" s="291" t="s">
        <v>31153</v>
      </c>
      <c r="B20609" s="292" t="s">
        <v>31152</v>
      </c>
      <c r="C20609" s="292" t="s">
        <v>58</v>
      </c>
      <c r="D20609" s="293">
        <v>2340</v>
      </c>
    </row>
    <row r="20610" spans="1:4">
      <c r="A20610" s="291" t="s">
        <v>31154</v>
      </c>
      <c r="B20610" s="292" t="s">
        <v>31155</v>
      </c>
      <c r="C20610" s="292" t="s">
        <v>58</v>
      </c>
      <c r="D20610" s="293">
        <v>2550</v>
      </c>
    </row>
    <row r="20611" spans="1:4">
      <c r="A20611" s="291" t="s">
        <v>31156</v>
      </c>
      <c r="B20611" s="292" t="s">
        <v>31155</v>
      </c>
      <c r="C20611" s="292" t="s">
        <v>58</v>
      </c>
      <c r="D20611" s="293">
        <v>2550</v>
      </c>
    </row>
    <row r="20612" spans="1:4">
      <c r="A20612" s="291" t="s">
        <v>31157</v>
      </c>
      <c r="B20612" s="292" t="s">
        <v>31158</v>
      </c>
      <c r="C20612" s="292" t="s">
        <v>58</v>
      </c>
      <c r="D20612" s="293">
        <v>3200</v>
      </c>
    </row>
    <row r="20613" spans="1:4">
      <c r="A20613" s="291" t="s">
        <v>31159</v>
      </c>
      <c r="B20613" s="292" t="s">
        <v>31158</v>
      </c>
      <c r="C20613" s="292" t="s">
        <v>58</v>
      </c>
      <c r="D20613" s="293">
        <v>3200</v>
      </c>
    </row>
    <row r="20614" spans="1:4">
      <c r="A20614" s="291" t="s">
        <v>31160</v>
      </c>
      <c r="B20614" s="292" t="s">
        <v>31161</v>
      </c>
      <c r="C20614" s="292" t="s">
        <v>58</v>
      </c>
      <c r="D20614" s="293">
        <v>5152.09</v>
      </c>
    </row>
    <row r="20615" spans="1:4">
      <c r="A20615" s="291" t="s">
        <v>31162</v>
      </c>
      <c r="B20615" s="292" t="s">
        <v>31161</v>
      </c>
      <c r="C20615" s="292" t="s">
        <v>58</v>
      </c>
      <c r="D20615" s="293">
        <v>5152.09</v>
      </c>
    </row>
    <row r="20616" spans="1:4">
      <c r="A20616" s="291" t="s">
        <v>31163</v>
      </c>
      <c r="B20616" s="292" t="s">
        <v>31164</v>
      </c>
      <c r="C20616" s="292" t="s">
        <v>58</v>
      </c>
      <c r="D20616" s="293">
        <v>6500</v>
      </c>
    </row>
    <row r="20617" spans="1:4">
      <c r="A20617" s="291" t="s">
        <v>31165</v>
      </c>
      <c r="B20617" s="292" t="s">
        <v>31164</v>
      </c>
      <c r="C20617" s="292" t="s">
        <v>58</v>
      </c>
      <c r="D20617" s="293">
        <v>6500</v>
      </c>
    </row>
    <row r="20618" spans="1:4">
      <c r="A20618" s="291" t="s">
        <v>31166</v>
      </c>
      <c r="B20618" s="292" t="s">
        <v>31167</v>
      </c>
      <c r="C20618" s="292" t="s">
        <v>58</v>
      </c>
      <c r="D20618" s="293">
        <v>12017.5</v>
      </c>
    </row>
    <row r="20619" spans="1:4">
      <c r="A20619" s="291" t="s">
        <v>31168</v>
      </c>
      <c r="B20619" s="292" t="s">
        <v>31167</v>
      </c>
      <c r="C20619" s="292" t="s">
        <v>58</v>
      </c>
      <c r="D20619" s="293">
        <v>12017.5</v>
      </c>
    </row>
    <row r="20620" spans="1:4">
      <c r="A20620" s="291" t="s">
        <v>31169</v>
      </c>
      <c r="B20620" s="292" t="s">
        <v>31170</v>
      </c>
      <c r="C20620" s="292" t="s">
        <v>58</v>
      </c>
      <c r="D20620" s="293">
        <v>1080</v>
      </c>
    </row>
    <row r="20621" spans="1:4">
      <c r="A20621" s="291" t="s">
        <v>31171</v>
      </c>
      <c r="B20621" s="292" t="s">
        <v>31170</v>
      </c>
      <c r="C20621" s="292" t="s">
        <v>58</v>
      </c>
      <c r="D20621" s="293">
        <v>1080</v>
      </c>
    </row>
    <row r="20622" spans="1:4">
      <c r="A20622" s="291" t="s">
        <v>31172</v>
      </c>
      <c r="B20622" s="292" t="s">
        <v>31173</v>
      </c>
      <c r="C20622" s="292" t="s">
        <v>58</v>
      </c>
      <c r="D20622" s="293">
        <v>2012.99</v>
      </c>
    </row>
    <row r="20623" spans="1:4">
      <c r="A20623" s="291" t="s">
        <v>31174</v>
      </c>
      <c r="B20623" s="292" t="s">
        <v>31173</v>
      </c>
      <c r="C20623" s="292" t="s">
        <v>58</v>
      </c>
      <c r="D20623" s="293">
        <v>2012.99</v>
      </c>
    </row>
    <row r="20624" spans="1:4">
      <c r="A20624" s="291" t="s">
        <v>31175</v>
      </c>
      <c r="B20624" s="292" t="s">
        <v>31176</v>
      </c>
      <c r="C20624" s="292" t="s">
        <v>58</v>
      </c>
      <c r="D20624" s="293">
        <v>1390</v>
      </c>
    </row>
    <row r="20625" spans="1:4">
      <c r="A20625" s="291" t="s">
        <v>31177</v>
      </c>
      <c r="B20625" s="292" t="s">
        <v>31176</v>
      </c>
      <c r="C20625" s="292" t="s">
        <v>58</v>
      </c>
      <c r="D20625" s="293">
        <v>1390</v>
      </c>
    </row>
    <row r="20626" spans="1:4">
      <c r="A20626" s="291" t="s">
        <v>31178</v>
      </c>
      <c r="B20626" s="292" t="s">
        <v>31179</v>
      </c>
      <c r="C20626" s="292" t="s">
        <v>58</v>
      </c>
      <c r="D20626" s="293">
        <v>2140</v>
      </c>
    </row>
    <row r="20627" spans="1:4">
      <c r="A20627" s="291" t="s">
        <v>31180</v>
      </c>
      <c r="B20627" s="292" t="s">
        <v>31179</v>
      </c>
      <c r="C20627" s="292" t="s">
        <v>58</v>
      </c>
      <c r="D20627" s="293">
        <v>2140</v>
      </c>
    </row>
    <row r="20628" spans="1:4">
      <c r="A20628" s="291" t="s">
        <v>31181</v>
      </c>
      <c r="B20628" s="292" t="s">
        <v>31182</v>
      </c>
      <c r="C20628" s="292" t="s">
        <v>58</v>
      </c>
      <c r="D20628" s="293">
        <v>3470</v>
      </c>
    </row>
    <row r="20629" spans="1:4">
      <c r="A20629" s="291" t="s">
        <v>31183</v>
      </c>
      <c r="B20629" s="292" t="s">
        <v>31182</v>
      </c>
      <c r="C20629" s="292" t="s">
        <v>58</v>
      </c>
      <c r="D20629" s="293">
        <v>3470</v>
      </c>
    </row>
    <row r="20630" spans="1:4">
      <c r="A20630" s="291" t="s">
        <v>31184</v>
      </c>
      <c r="B20630" s="292" t="s">
        <v>31185</v>
      </c>
      <c r="C20630" s="292" t="s">
        <v>58</v>
      </c>
      <c r="D20630" s="293">
        <v>4120</v>
      </c>
    </row>
    <row r="20631" spans="1:4">
      <c r="A20631" s="291" t="s">
        <v>31186</v>
      </c>
      <c r="B20631" s="292" t="s">
        <v>31185</v>
      </c>
      <c r="C20631" s="292" t="s">
        <v>58</v>
      </c>
      <c r="D20631" s="293">
        <v>4120</v>
      </c>
    </row>
    <row r="20632" spans="1:4">
      <c r="A20632" s="291" t="s">
        <v>31187</v>
      </c>
      <c r="B20632" s="292" t="s">
        <v>31188</v>
      </c>
      <c r="C20632" s="292" t="s">
        <v>58</v>
      </c>
      <c r="D20632" s="293">
        <v>16250</v>
      </c>
    </row>
    <row r="20633" spans="1:4">
      <c r="A20633" s="291" t="s">
        <v>31189</v>
      </c>
      <c r="B20633" s="292" t="s">
        <v>31188</v>
      </c>
      <c r="C20633" s="292" t="s">
        <v>58</v>
      </c>
      <c r="D20633" s="293">
        <v>16250</v>
      </c>
    </row>
    <row r="20634" spans="1:4">
      <c r="A20634" s="291" t="s">
        <v>31190</v>
      </c>
      <c r="B20634" s="292" t="s">
        <v>31191</v>
      </c>
      <c r="C20634" s="292" t="s">
        <v>58</v>
      </c>
      <c r="D20634" s="293">
        <v>4529.2299999999996</v>
      </c>
    </row>
    <row r="20635" spans="1:4">
      <c r="A20635" s="291" t="s">
        <v>31192</v>
      </c>
      <c r="B20635" s="292" t="s">
        <v>31191</v>
      </c>
      <c r="C20635" s="292" t="s">
        <v>58</v>
      </c>
      <c r="D20635" s="293">
        <v>4529.2299999999996</v>
      </c>
    </row>
    <row r="20636" spans="1:4">
      <c r="A20636" s="291" t="s">
        <v>31193</v>
      </c>
      <c r="B20636" s="292" t="s">
        <v>31194</v>
      </c>
      <c r="C20636" s="292" t="s">
        <v>58</v>
      </c>
      <c r="D20636" s="293">
        <v>4959.08</v>
      </c>
    </row>
    <row r="20637" spans="1:4">
      <c r="A20637" s="291" t="s">
        <v>31195</v>
      </c>
      <c r="B20637" s="292" t="s">
        <v>31194</v>
      </c>
      <c r="C20637" s="292" t="s">
        <v>58</v>
      </c>
      <c r="D20637" s="293">
        <v>4959.08</v>
      </c>
    </row>
    <row r="20638" spans="1:4">
      <c r="A20638" s="291" t="s">
        <v>31196</v>
      </c>
      <c r="B20638" s="292" t="s">
        <v>31197</v>
      </c>
      <c r="C20638" s="292" t="s">
        <v>58</v>
      </c>
      <c r="D20638" s="293">
        <v>5810</v>
      </c>
    </row>
    <row r="20639" spans="1:4">
      <c r="A20639" s="291" t="s">
        <v>31198</v>
      </c>
      <c r="B20639" s="292" t="s">
        <v>31197</v>
      </c>
      <c r="C20639" s="292" t="s">
        <v>58</v>
      </c>
      <c r="D20639" s="293">
        <v>5810</v>
      </c>
    </row>
    <row r="20640" spans="1:4">
      <c r="A20640" s="291" t="s">
        <v>31199</v>
      </c>
      <c r="B20640" s="292" t="s">
        <v>31200</v>
      </c>
      <c r="C20640" s="292" t="s">
        <v>58</v>
      </c>
      <c r="D20640" s="293">
        <v>3680</v>
      </c>
    </row>
    <row r="20641" spans="1:4">
      <c r="A20641" s="291" t="s">
        <v>31201</v>
      </c>
      <c r="B20641" s="292" t="s">
        <v>31200</v>
      </c>
      <c r="C20641" s="292" t="s">
        <v>58</v>
      </c>
      <c r="D20641" s="293">
        <v>3680</v>
      </c>
    </row>
    <row r="20642" spans="1:4">
      <c r="A20642" s="291" t="s">
        <v>31202</v>
      </c>
      <c r="B20642" s="292" t="s">
        <v>31203</v>
      </c>
      <c r="C20642" s="292" t="s">
        <v>58</v>
      </c>
      <c r="D20642" s="293">
        <v>2340</v>
      </c>
    </row>
    <row r="20643" spans="1:4">
      <c r="A20643" s="291" t="s">
        <v>31204</v>
      </c>
      <c r="B20643" s="292" t="s">
        <v>31203</v>
      </c>
      <c r="C20643" s="292" t="s">
        <v>58</v>
      </c>
      <c r="D20643" s="293">
        <v>2340</v>
      </c>
    </row>
    <row r="20644" spans="1:4">
      <c r="A20644" s="291" t="s">
        <v>31205</v>
      </c>
      <c r="B20644" s="292" t="s">
        <v>31206</v>
      </c>
      <c r="C20644" s="292" t="s">
        <v>58</v>
      </c>
      <c r="D20644" s="293">
        <v>136.44999999999999</v>
      </c>
    </row>
    <row r="20645" spans="1:4">
      <c r="A20645" s="291" t="s">
        <v>31207</v>
      </c>
      <c r="B20645" s="292" t="s">
        <v>31206</v>
      </c>
      <c r="C20645" s="292" t="s">
        <v>58</v>
      </c>
      <c r="D20645" s="293">
        <v>118.24</v>
      </c>
    </row>
    <row r="20646" spans="1:4">
      <c r="A20646" s="291" t="s">
        <v>31208</v>
      </c>
      <c r="B20646" s="292" t="s">
        <v>31209</v>
      </c>
      <c r="C20646" s="292" t="s">
        <v>58</v>
      </c>
      <c r="D20646" s="293">
        <v>170.56</v>
      </c>
    </row>
    <row r="20647" spans="1:4">
      <c r="A20647" s="291" t="s">
        <v>31210</v>
      </c>
      <c r="B20647" s="292" t="s">
        <v>31209</v>
      </c>
      <c r="C20647" s="292" t="s">
        <v>58</v>
      </c>
      <c r="D20647" s="293">
        <v>147.80000000000001</v>
      </c>
    </row>
    <row r="20648" spans="1:4">
      <c r="A20648" s="291" t="s">
        <v>31211</v>
      </c>
      <c r="B20648" s="292" t="s">
        <v>31212</v>
      </c>
      <c r="C20648" s="292" t="s">
        <v>58</v>
      </c>
      <c r="D20648" s="293">
        <v>341.13</v>
      </c>
    </row>
    <row r="20649" spans="1:4">
      <c r="A20649" s="291" t="s">
        <v>31213</v>
      </c>
      <c r="B20649" s="292" t="s">
        <v>31212</v>
      </c>
      <c r="C20649" s="292" t="s">
        <v>58</v>
      </c>
      <c r="D20649" s="293">
        <v>295.61</v>
      </c>
    </row>
    <row r="20650" spans="1:4">
      <c r="A20650" s="291" t="s">
        <v>31214</v>
      </c>
      <c r="B20650" s="292" t="s">
        <v>31215</v>
      </c>
      <c r="C20650" s="292" t="s">
        <v>58</v>
      </c>
      <c r="D20650" s="293">
        <v>426.42</v>
      </c>
    </row>
    <row r="20651" spans="1:4">
      <c r="A20651" s="291" t="s">
        <v>31216</v>
      </c>
      <c r="B20651" s="292" t="s">
        <v>31215</v>
      </c>
      <c r="C20651" s="292" t="s">
        <v>58</v>
      </c>
      <c r="D20651" s="293">
        <v>369.51</v>
      </c>
    </row>
    <row r="20652" spans="1:4">
      <c r="A20652" s="291" t="s">
        <v>31217</v>
      </c>
      <c r="B20652" s="292" t="s">
        <v>31218</v>
      </c>
      <c r="C20652" s="292" t="s">
        <v>58</v>
      </c>
      <c r="D20652" s="293">
        <v>34.11</v>
      </c>
    </row>
    <row r="20653" spans="1:4">
      <c r="A20653" s="291" t="s">
        <v>31219</v>
      </c>
      <c r="B20653" s="292" t="s">
        <v>31218</v>
      </c>
      <c r="C20653" s="292" t="s">
        <v>58</v>
      </c>
      <c r="D20653" s="293">
        <v>29.56</v>
      </c>
    </row>
    <row r="20654" spans="1:4">
      <c r="A20654" s="291" t="s">
        <v>31220</v>
      </c>
      <c r="B20654" s="292" t="s">
        <v>31221</v>
      </c>
      <c r="C20654" s="292" t="s">
        <v>58</v>
      </c>
      <c r="D20654" s="293">
        <v>34.11</v>
      </c>
    </row>
    <row r="20655" spans="1:4">
      <c r="A20655" s="291" t="s">
        <v>31222</v>
      </c>
      <c r="B20655" s="292" t="s">
        <v>31221</v>
      </c>
      <c r="C20655" s="292" t="s">
        <v>58</v>
      </c>
      <c r="D20655" s="293">
        <v>29.56</v>
      </c>
    </row>
    <row r="20656" spans="1:4">
      <c r="A20656" s="291" t="s">
        <v>31223</v>
      </c>
      <c r="B20656" s="292" t="s">
        <v>31224</v>
      </c>
      <c r="C20656" s="292" t="s">
        <v>58</v>
      </c>
      <c r="D20656" s="293">
        <v>8.52</v>
      </c>
    </row>
    <row r="20657" spans="1:4">
      <c r="A20657" s="291" t="s">
        <v>31225</v>
      </c>
      <c r="B20657" s="292" t="s">
        <v>31224</v>
      </c>
      <c r="C20657" s="292" t="s">
        <v>58</v>
      </c>
      <c r="D20657" s="293">
        <v>7.39</v>
      </c>
    </row>
    <row r="20658" spans="1:4">
      <c r="A20658" s="291" t="s">
        <v>31226</v>
      </c>
      <c r="B20658" s="292" t="s">
        <v>31227</v>
      </c>
      <c r="C20658" s="292" t="s">
        <v>58</v>
      </c>
      <c r="D20658" s="293">
        <v>136.44999999999999</v>
      </c>
    </row>
    <row r="20659" spans="1:4">
      <c r="A20659" s="291" t="s">
        <v>31228</v>
      </c>
      <c r="B20659" s="292" t="s">
        <v>31227</v>
      </c>
      <c r="C20659" s="292" t="s">
        <v>58</v>
      </c>
      <c r="D20659" s="293">
        <v>118.24</v>
      </c>
    </row>
    <row r="20660" spans="1:4">
      <c r="A20660" s="291" t="s">
        <v>31229</v>
      </c>
      <c r="B20660" s="292" t="s">
        <v>31230</v>
      </c>
      <c r="C20660" s="292" t="s">
        <v>58</v>
      </c>
      <c r="D20660" s="293">
        <v>8.52</v>
      </c>
    </row>
    <row r="20661" spans="1:4">
      <c r="A20661" s="291" t="s">
        <v>31231</v>
      </c>
      <c r="B20661" s="292" t="s">
        <v>31230</v>
      </c>
      <c r="C20661" s="292" t="s">
        <v>58</v>
      </c>
      <c r="D20661" s="293">
        <v>7.39</v>
      </c>
    </row>
    <row r="20662" spans="1:4">
      <c r="A20662" s="291" t="s">
        <v>31232</v>
      </c>
      <c r="B20662" s="292" t="s">
        <v>31233</v>
      </c>
      <c r="C20662" s="292" t="s">
        <v>58</v>
      </c>
      <c r="D20662" s="293">
        <v>68.22</v>
      </c>
    </row>
    <row r="20663" spans="1:4">
      <c r="A20663" s="291" t="s">
        <v>31234</v>
      </c>
      <c r="B20663" s="292" t="s">
        <v>31233</v>
      </c>
      <c r="C20663" s="292" t="s">
        <v>58</v>
      </c>
      <c r="D20663" s="293">
        <v>59.12</v>
      </c>
    </row>
    <row r="20664" spans="1:4">
      <c r="A20664" s="291" t="s">
        <v>31235</v>
      </c>
      <c r="B20664" s="292" t="s">
        <v>31236</v>
      </c>
      <c r="C20664" s="292" t="s">
        <v>58</v>
      </c>
      <c r="D20664" s="293">
        <v>25.58</v>
      </c>
    </row>
    <row r="20665" spans="1:4">
      <c r="A20665" s="291" t="s">
        <v>31237</v>
      </c>
      <c r="B20665" s="292" t="s">
        <v>31236</v>
      </c>
      <c r="C20665" s="292" t="s">
        <v>58</v>
      </c>
      <c r="D20665" s="293">
        <v>22.17</v>
      </c>
    </row>
    <row r="20666" spans="1:4">
      <c r="A20666" s="291" t="s">
        <v>31238</v>
      </c>
      <c r="B20666" s="292" t="s">
        <v>31239</v>
      </c>
      <c r="C20666" s="292" t="s">
        <v>58</v>
      </c>
      <c r="D20666" s="293">
        <v>8.52</v>
      </c>
    </row>
    <row r="20667" spans="1:4">
      <c r="A20667" s="291" t="s">
        <v>31240</v>
      </c>
      <c r="B20667" s="292" t="s">
        <v>31239</v>
      </c>
      <c r="C20667" s="292" t="s">
        <v>58</v>
      </c>
      <c r="D20667" s="293">
        <v>7.39</v>
      </c>
    </row>
    <row r="20668" spans="1:4">
      <c r="A20668" s="291" t="s">
        <v>31241</v>
      </c>
      <c r="B20668" s="292" t="s">
        <v>31242</v>
      </c>
      <c r="C20668" s="292" t="s">
        <v>58</v>
      </c>
      <c r="D20668" s="293">
        <v>25.58</v>
      </c>
    </row>
    <row r="20669" spans="1:4">
      <c r="A20669" s="291" t="s">
        <v>31243</v>
      </c>
      <c r="B20669" s="292" t="s">
        <v>31242</v>
      </c>
      <c r="C20669" s="292" t="s">
        <v>58</v>
      </c>
      <c r="D20669" s="293">
        <v>22.17</v>
      </c>
    </row>
    <row r="20670" spans="1:4">
      <c r="A20670" s="291" t="s">
        <v>31244</v>
      </c>
      <c r="B20670" s="292" t="s">
        <v>31245</v>
      </c>
      <c r="C20670" s="292" t="s">
        <v>58</v>
      </c>
      <c r="D20670" s="293">
        <v>34.11</v>
      </c>
    </row>
    <row r="20671" spans="1:4">
      <c r="A20671" s="291" t="s">
        <v>31246</v>
      </c>
      <c r="B20671" s="292" t="s">
        <v>31245</v>
      </c>
      <c r="C20671" s="292" t="s">
        <v>58</v>
      </c>
      <c r="D20671" s="293">
        <v>29.56</v>
      </c>
    </row>
    <row r="20672" spans="1:4">
      <c r="A20672" s="291" t="s">
        <v>31247</v>
      </c>
      <c r="B20672" s="292" t="s">
        <v>31248</v>
      </c>
      <c r="C20672" s="292" t="s">
        <v>58</v>
      </c>
      <c r="D20672" s="293">
        <v>51.17</v>
      </c>
    </row>
    <row r="20673" spans="1:4">
      <c r="A20673" s="291" t="s">
        <v>31249</v>
      </c>
      <c r="B20673" s="292" t="s">
        <v>31248</v>
      </c>
      <c r="C20673" s="292" t="s">
        <v>58</v>
      </c>
      <c r="D20673" s="293">
        <v>44.34</v>
      </c>
    </row>
    <row r="20674" spans="1:4">
      <c r="A20674" s="291" t="s">
        <v>31250</v>
      </c>
      <c r="B20674" s="292" t="s">
        <v>31251</v>
      </c>
      <c r="C20674" s="292" t="s">
        <v>58</v>
      </c>
      <c r="D20674" s="293">
        <v>102.34</v>
      </c>
    </row>
    <row r="20675" spans="1:4">
      <c r="A20675" s="291" t="s">
        <v>31252</v>
      </c>
      <c r="B20675" s="292" t="s">
        <v>31251</v>
      </c>
      <c r="C20675" s="292" t="s">
        <v>58</v>
      </c>
      <c r="D20675" s="293">
        <v>88.68</v>
      </c>
    </row>
    <row r="20676" spans="1:4">
      <c r="A20676" s="291" t="s">
        <v>31253</v>
      </c>
      <c r="B20676" s="292" t="s">
        <v>31254</v>
      </c>
      <c r="C20676" s="292" t="s">
        <v>58</v>
      </c>
      <c r="D20676" s="293">
        <v>34.11</v>
      </c>
    </row>
    <row r="20677" spans="1:4">
      <c r="A20677" s="291" t="s">
        <v>31255</v>
      </c>
      <c r="B20677" s="292" t="s">
        <v>31254</v>
      </c>
      <c r="C20677" s="292" t="s">
        <v>58</v>
      </c>
      <c r="D20677" s="293">
        <v>29.56</v>
      </c>
    </row>
    <row r="20678" spans="1:4">
      <c r="A20678" s="291" t="s">
        <v>31256</v>
      </c>
      <c r="B20678" s="292" t="s">
        <v>31257</v>
      </c>
      <c r="C20678" s="292" t="s">
        <v>58</v>
      </c>
      <c r="D20678" s="293">
        <v>17.05</v>
      </c>
    </row>
    <row r="20679" spans="1:4">
      <c r="A20679" s="291" t="s">
        <v>31258</v>
      </c>
      <c r="B20679" s="292" t="s">
        <v>31257</v>
      </c>
      <c r="C20679" s="292" t="s">
        <v>58</v>
      </c>
      <c r="D20679" s="293">
        <v>14.78</v>
      </c>
    </row>
    <row r="20680" spans="1:4">
      <c r="A20680" s="291" t="s">
        <v>31259</v>
      </c>
      <c r="B20680" s="292" t="s">
        <v>31260</v>
      </c>
      <c r="C20680" s="292" t="s">
        <v>58</v>
      </c>
      <c r="D20680" s="293">
        <v>17.05</v>
      </c>
    </row>
    <row r="20681" spans="1:4">
      <c r="A20681" s="291" t="s">
        <v>31261</v>
      </c>
      <c r="B20681" s="292" t="s">
        <v>31260</v>
      </c>
      <c r="C20681" s="292" t="s">
        <v>58</v>
      </c>
      <c r="D20681" s="293">
        <v>14.78</v>
      </c>
    </row>
    <row r="20682" spans="1:4">
      <c r="A20682" s="291" t="s">
        <v>31262</v>
      </c>
      <c r="B20682" s="292" t="s">
        <v>31263</v>
      </c>
      <c r="C20682" s="292" t="s">
        <v>58</v>
      </c>
      <c r="D20682" s="293">
        <v>8.52</v>
      </c>
    </row>
    <row r="20683" spans="1:4">
      <c r="A20683" s="291" t="s">
        <v>31264</v>
      </c>
      <c r="B20683" s="292" t="s">
        <v>31263</v>
      </c>
      <c r="C20683" s="292" t="s">
        <v>58</v>
      </c>
      <c r="D20683" s="293">
        <v>7.39</v>
      </c>
    </row>
    <row r="20684" spans="1:4">
      <c r="A20684" s="291" t="s">
        <v>31265</v>
      </c>
      <c r="B20684" s="292" t="s">
        <v>31266</v>
      </c>
      <c r="C20684" s="292" t="s">
        <v>58</v>
      </c>
      <c r="D20684" s="293">
        <v>17.05</v>
      </c>
    </row>
    <row r="20685" spans="1:4">
      <c r="A20685" s="291" t="s">
        <v>31267</v>
      </c>
      <c r="B20685" s="292" t="s">
        <v>31266</v>
      </c>
      <c r="C20685" s="292" t="s">
        <v>58</v>
      </c>
      <c r="D20685" s="293">
        <v>14.78</v>
      </c>
    </row>
    <row r="20686" spans="1:4">
      <c r="A20686" s="291" t="s">
        <v>31268</v>
      </c>
      <c r="B20686" s="292" t="s">
        <v>31269</v>
      </c>
      <c r="C20686" s="292" t="s">
        <v>58</v>
      </c>
      <c r="D20686" s="293">
        <v>8.52</v>
      </c>
    </row>
    <row r="20687" spans="1:4">
      <c r="A20687" s="291" t="s">
        <v>31270</v>
      </c>
      <c r="B20687" s="292" t="s">
        <v>31269</v>
      </c>
      <c r="C20687" s="292" t="s">
        <v>58</v>
      </c>
      <c r="D20687" s="293">
        <v>7.39</v>
      </c>
    </row>
    <row r="20688" spans="1:4">
      <c r="A20688" s="291" t="s">
        <v>31271</v>
      </c>
      <c r="B20688" s="292" t="s">
        <v>31272</v>
      </c>
      <c r="C20688" s="292" t="s">
        <v>58</v>
      </c>
      <c r="D20688" s="293">
        <v>8.52</v>
      </c>
    </row>
    <row r="20689" spans="1:4">
      <c r="A20689" s="291" t="s">
        <v>31273</v>
      </c>
      <c r="B20689" s="292" t="s">
        <v>31272</v>
      </c>
      <c r="C20689" s="292" t="s">
        <v>58</v>
      </c>
      <c r="D20689" s="293">
        <v>7.39</v>
      </c>
    </row>
    <row r="20690" spans="1:4">
      <c r="A20690" s="291" t="s">
        <v>31274</v>
      </c>
      <c r="B20690" s="292" t="s">
        <v>31275</v>
      </c>
      <c r="C20690" s="292" t="s">
        <v>58</v>
      </c>
      <c r="D20690" s="293">
        <v>8.52</v>
      </c>
    </row>
    <row r="20691" spans="1:4">
      <c r="A20691" s="291" t="s">
        <v>31276</v>
      </c>
      <c r="B20691" s="292" t="s">
        <v>31275</v>
      </c>
      <c r="C20691" s="292" t="s">
        <v>58</v>
      </c>
      <c r="D20691" s="293">
        <v>7.39</v>
      </c>
    </row>
    <row r="20692" spans="1:4">
      <c r="A20692" s="291" t="s">
        <v>31277</v>
      </c>
      <c r="B20692" s="292" t="s">
        <v>31278</v>
      </c>
      <c r="C20692" s="292" t="s">
        <v>58</v>
      </c>
      <c r="D20692" s="293">
        <v>25.58</v>
      </c>
    </row>
    <row r="20693" spans="1:4">
      <c r="A20693" s="291" t="s">
        <v>31279</v>
      </c>
      <c r="B20693" s="292" t="s">
        <v>31278</v>
      </c>
      <c r="C20693" s="292" t="s">
        <v>58</v>
      </c>
      <c r="D20693" s="293">
        <v>22.17</v>
      </c>
    </row>
    <row r="20694" spans="1:4">
      <c r="A20694" s="291" t="s">
        <v>31280</v>
      </c>
      <c r="B20694" s="292" t="s">
        <v>31281</v>
      </c>
      <c r="C20694" s="292" t="s">
        <v>63</v>
      </c>
      <c r="D20694" s="293">
        <v>3.41</v>
      </c>
    </row>
    <row r="20695" spans="1:4">
      <c r="A20695" s="291" t="s">
        <v>31282</v>
      </c>
      <c r="B20695" s="292" t="s">
        <v>31281</v>
      </c>
      <c r="C20695" s="292" t="s">
        <v>63</v>
      </c>
      <c r="D20695" s="293">
        <v>2.95</v>
      </c>
    </row>
    <row r="20696" spans="1:4">
      <c r="A20696" s="291" t="s">
        <v>31283</v>
      </c>
      <c r="B20696" s="292" t="s">
        <v>31284</v>
      </c>
      <c r="C20696" s="292" t="s">
        <v>58</v>
      </c>
      <c r="D20696" s="293">
        <v>51.17</v>
      </c>
    </row>
    <row r="20697" spans="1:4">
      <c r="A20697" s="291" t="s">
        <v>31285</v>
      </c>
      <c r="B20697" s="292" t="s">
        <v>31284</v>
      </c>
      <c r="C20697" s="292" t="s">
        <v>58</v>
      </c>
      <c r="D20697" s="293">
        <v>44.34</v>
      </c>
    </row>
    <row r="20698" spans="1:4">
      <c r="A20698" s="291" t="s">
        <v>31286</v>
      </c>
      <c r="B20698" s="292" t="s">
        <v>31287</v>
      </c>
      <c r="C20698" s="292" t="s">
        <v>58</v>
      </c>
      <c r="D20698" s="293">
        <v>68.22</v>
      </c>
    </row>
    <row r="20699" spans="1:4">
      <c r="A20699" s="291" t="s">
        <v>31288</v>
      </c>
      <c r="B20699" s="292" t="s">
        <v>31287</v>
      </c>
      <c r="C20699" s="292" t="s">
        <v>58</v>
      </c>
      <c r="D20699" s="293">
        <v>59.12</v>
      </c>
    </row>
    <row r="20700" spans="1:4">
      <c r="A20700" s="291" t="s">
        <v>31289</v>
      </c>
      <c r="B20700" s="292" t="s">
        <v>31290</v>
      </c>
      <c r="C20700" s="292" t="s">
        <v>58</v>
      </c>
      <c r="D20700" s="293">
        <v>102.34</v>
      </c>
    </row>
    <row r="20701" spans="1:4">
      <c r="A20701" s="291" t="s">
        <v>31291</v>
      </c>
      <c r="B20701" s="292" t="s">
        <v>31290</v>
      </c>
      <c r="C20701" s="292" t="s">
        <v>58</v>
      </c>
      <c r="D20701" s="293">
        <v>88.68</v>
      </c>
    </row>
    <row r="20702" spans="1:4">
      <c r="A20702" s="291" t="s">
        <v>31292</v>
      </c>
      <c r="B20702" s="292" t="s">
        <v>31293</v>
      </c>
      <c r="C20702" s="292" t="s">
        <v>58</v>
      </c>
      <c r="D20702" s="293">
        <v>8.52</v>
      </c>
    </row>
    <row r="20703" spans="1:4">
      <c r="A20703" s="291" t="s">
        <v>31294</v>
      </c>
      <c r="B20703" s="292" t="s">
        <v>31293</v>
      </c>
      <c r="C20703" s="292" t="s">
        <v>58</v>
      </c>
      <c r="D20703" s="293">
        <v>7.39</v>
      </c>
    </row>
    <row r="20704" spans="1:4">
      <c r="A20704" s="291" t="s">
        <v>31295</v>
      </c>
      <c r="B20704" s="292" t="s">
        <v>31296</v>
      </c>
      <c r="C20704" s="292" t="s">
        <v>58</v>
      </c>
      <c r="D20704" s="293">
        <v>149.18</v>
      </c>
    </row>
    <row r="20705" spans="1:4">
      <c r="A20705" s="291" t="s">
        <v>31297</v>
      </c>
      <c r="B20705" s="292" t="s">
        <v>31296</v>
      </c>
      <c r="C20705" s="292" t="s">
        <v>58</v>
      </c>
      <c r="D20705" s="293">
        <v>130.97</v>
      </c>
    </row>
    <row r="20706" spans="1:4">
      <c r="A20706" s="291" t="s">
        <v>31298</v>
      </c>
      <c r="B20706" s="292" t="s">
        <v>31299</v>
      </c>
      <c r="C20706" s="292" t="s">
        <v>58</v>
      </c>
      <c r="D20706" s="293">
        <v>3284.41</v>
      </c>
    </row>
    <row r="20707" spans="1:4">
      <c r="A20707" s="291" t="s">
        <v>31300</v>
      </c>
      <c r="B20707" s="292" t="s">
        <v>31299</v>
      </c>
      <c r="C20707" s="292" t="s">
        <v>58</v>
      </c>
      <c r="D20707" s="293">
        <v>3261.65</v>
      </c>
    </row>
    <row r="20708" spans="1:4">
      <c r="A20708" s="291" t="s">
        <v>31301</v>
      </c>
      <c r="B20708" s="292" t="s">
        <v>31302</v>
      </c>
      <c r="C20708" s="292" t="s">
        <v>58</v>
      </c>
      <c r="D20708" s="293">
        <v>3577.97</v>
      </c>
    </row>
    <row r="20709" spans="1:4">
      <c r="A20709" s="291" t="s">
        <v>31303</v>
      </c>
      <c r="B20709" s="292" t="s">
        <v>31302</v>
      </c>
      <c r="C20709" s="292" t="s">
        <v>58</v>
      </c>
      <c r="D20709" s="293">
        <v>3555.21</v>
      </c>
    </row>
    <row r="20710" spans="1:4">
      <c r="A20710" s="291" t="s">
        <v>31304</v>
      </c>
      <c r="B20710" s="292" t="s">
        <v>31305</v>
      </c>
      <c r="C20710" s="292" t="s">
        <v>58</v>
      </c>
      <c r="D20710" s="293">
        <v>3850.56</v>
      </c>
    </row>
    <row r="20711" spans="1:4">
      <c r="A20711" s="291" t="s">
        <v>31306</v>
      </c>
      <c r="B20711" s="292" t="s">
        <v>31305</v>
      </c>
      <c r="C20711" s="292" t="s">
        <v>58</v>
      </c>
      <c r="D20711" s="293">
        <v>3827.8</v>
      </c>
    </row>
    <row r="20712" spans="1:4">
      <c r="A20712" s="291" t="s">
        <v>31307</v>
      </c>
      <c r="B20712" s="292" t="s">
        <v>31308</v>
      </c>
      <c r="C20712" s="292" t="s">
        <v>58</v>
      </c>
      <c r="D20712" s="293">
        <v>4186.0600000000004</v>
      </c>
    </row>
    <row r="20713" spans="1:4">
      <c r="A20713" s="291" t="s">
        <v>31309</v>
      </c>
      <c r="B20713" s="292" t="s">
        <v>31308</v>
      </c>
      <c r="C20713" s="292" t="s">
        <v>58</v>
      </c>
      <c r="D20713" s="293">
        <v>4163.3</v>
      </c>
    </row>
    <row r="20714" spans="1:4">
      <c r="A20714" s="291" t="s">
        <v>31310</v>
      </c>
      <c r="B20714" s="292" t="s">
        <v>31311</v>
      </c>
      <c r="C20714" s="292" t="s">
        <v>58</v>
      </c>
      <c r="D20714" s="293">
        <v>3567.49</v>
      </c>
    </row>
    <row r="20715" spans="1:4">
      <c r="A20715" s="291" t="s">
        <v>31312</v>
      </c>
      <c r="B20715" s="292" t="s">
        <v>31311</v>
      </c>
      <c r="C20715" s="292" t="s">
        <v>58</v>
      </c>
      <c r="D20715" s="293">
        <v>3544.72</v>
      </c>
    </row>
    <row r="20716" spans="1:4">
      <c r="A20716" s="291" t="s">
        <v>31313</v>
      </c>
      <c r="B20716" s="292" t="s">
        <v>31314</v>
      </c>
      <c r="C20716" s="292" t="s">
        <v>58</v>
      </c>
      <c r="D20716" s="293">
        <v>2876.32</v>
      </c>
    </row>
    <row r="20717" spans="1:4">
      <c r="A20717" s="291" t="s">
        <v>31315</v>
      </c>
      <c r="B20717" s="292" t="s">
        <v>31314</v>
      </c>
      <c r="C20717" s="292" t="s">
        <v>58</v>
      </c>
      <c r="D20717" s="293">
        <v>2830.79</v>
      </c>
    </row>
    <row r="20718" spans="1:4">
      <c r="A20718" s="291" t="s">
        <v>31316</v>
      </c>
      <c r="B20718" s="292" t="s">
        <v>31317</v>
      </c>
      <c r="C20718" s="292" t="s">
        <v>58</v>
      </c>
      <c r="D20718" s="293">
        <v>271.95</v>
      </c>
    </row>
    <row r="20719" spans="1:4">
      <c r="A20719" s="291" t="s">
        <v>31318</v>
      </c>
      <c r="B20719" s="292" t="s">
        <v>31317</v>
      </c>
      <c r="C20719" s="292" t="s">
        <v>58</v>
      </c>
      <c r="D20719" s="293">
        <v>267.39</v>
      </c>
    </row>
    <row r="20720" spans="1:4">
      <c r="A20720" s="291" t="s">
        <v>31319</v>
      </c>
      <c r="B20720" s="292" t="s">
        <v>31320</v>
      </c>
      <c r="C20720" s="292" t="s">
        <v>58</v>
      </c>
      <c r="D20720" s="293">
        <v>340</v>
      </c>
    </row>
    <row r="20721" spans="1:4">
      <c r="A20721" s="291" t="s">
        <v>31321</v>
      </c>
      <c r="B20721" s="292" t="s">
        <v>31320</v>
      </c>
      <c r="C20721" s="292" t="s">
        <v>58</v>
      </c>
      <c r="D20721" s="293">
        <v>333.17</v>
      </c>
    </row>
    <row r="20722" spans="1:4">
      <c r="A20722" s="291" t="s">
        <v>31322</v>
      </c>
      <c r="B20722" s="292" t="s">
        <v>31323</v>
      </c>
      <c r="C20722" s="292" t="s">
        <v>58</v>
      </c>
      <c r="D20722" s="293">
        <v>50.57</v>
      </c>
    </row>
    <row r="20723" spans="1:4">
      <c r="A20723" s="291" t="s">
        <v>31324</v>
      </c>
      <c r="B20723" s="292" t="s">
        <v>31323</v>
      </c>
      <c r="C20723" s="292" t="s">
        <v>58</v>
      </c>
      <c r="D20723" s="293">
        <v>47.16</v>
      </c>
    </row>
    <row r="20724" spans="1:4">
      <c r="A20724" s="291" t="s">
        <v>31325</v>
      </c>
      <c r="B20724" s="292" t="s">
        <v>31326</v>
      </c>
      <c r="C20724" s="292" t="s">
        <v>58</v>
      </c>
      <c r="D20724" s="293">
        <v>101.15</v>
      </c>
    </row>
    <row r="20725" spans="1:4">
      <c r="A20725" s="291" t="s">
        <v>31327</v>
      </c>
      <c r="B20725" s="292" t="s">
        <v>31326</v>
      </c>
      <c r="C20725" s="292" t="s">
        <v>58</v>
      </c>
      <c r="D20725" s="293">
        <v>94.32</v>
      </c>
    </row>
    <row r="20726" spans="1:4">
      <c r="A20726" s="291" t="s">
        <v>31328</v>
      </c>
      <c r="B20726" s="292" t="s">
        <v>31329</v>
      </c>
      <c r="C20726" s="292" t="s">
        <v>58</v>
      </c>
      <c r="D20726" s="293">
        <v>185.24</v>
      </c>
    </row>
    <row r="20727" spans="1:4">
      <c r="A20727" s="291" t="s">
        <v>31330</v>
      </c>
      <c r="B20727" s="292" t="s">
        <v>31329</v>
      </c>
      <c r="C20727" s="292" t="s">
        <v>58</v>
      </c>
      <c r="D20727" s="293">
        <v>173.86</v>
      </c>
    </row>
    <row r="20728" spans="1:4">
      <c r="A20728" s="291" t="s">
        <v>31331</v>
      </c>
      <c r="B20728" s="292" t="s">
        <v>31332</v>
      </c>
      <c r="C20728" s="292" t="s">
        <v>58</v>
      </c>
      <c r="D20728" s="293">
        <v>286.39</v>
      </c>
    </row>
    <row r="20729" spans="1:4">
      <c r="A20729" s="291" t="s">
        <v>31333</v>
      </c>
      <c r="B20729" s="292" t="s">
        <v>31332</v>
      </c>
      <c r="C20729" s="292" t="s">
        <v>58</v>
      </c>
      <c r="D20729" s="293">
        <v>268.18</v>
      </c>
    </row>
    <row r="20730" spans="1:4">
      <c r="A20730" s="291" t="s">
        <v>31334</v>
      </c>
      <c r="B20730" s="292" t="s">
        <v>31335</v>
      </c>
      <c r="C20730" s="292" t="s">
        <v>58</v>
      </c>
      <c r="D20730" s="293">
        <v>168.46</v>
      </c>
    </row>
    <row r="20731" spans="1:4">
      <c r="A20731" s="291" t="s">
        <v>31336</v>
      </c>
      <c r="B20731" s="292" t="s">
        <v>31335</v>
      </c>
      <c r="C20731" s="292" t="s">
        <v>58</v>
      </c>
      <c r="D20731" s="293">
        <v>157.08000000000001</v>
      </c>
    </row>
    <row r="20732" spans="1:4">
      <c r="A20732" s="291" t="s">
        <v>31337</v>
      </c>
      <c r="B20732" s="292" t="s">
        <v>31338</v>
      </c>
      <c r="C20732" s="292" t="s">
        <v>58</v>
      </c>
      <c r="D20732" s="293">
        <v>232.49</v>
      </c>
    </row>
    <row r="20733" spans="1:4">
      <c r="A20733" s="291" t="s">
        <v>31339</v>
      </c>
      <c r="B20733" s="292" t="s">
        <v>31338</v>
      </c>
      <c r="C20733" s="292" t="s">
        <v>58</v>
      </c>
      <c r="D20733" s="293">
        <v>216.56</v>
      </c>
    </row>
    <row r="20734" spans="1:4">
      <c r="A20734" s="291" t="s">
        <v>31340</v>
      </c>
      <c r="B20734" s="292" t="s">
        <v>31341</v>
      </c>
      <c r="C20734" s="292" t="s">
        <v>58</v>
      </c>
      <c r="D20734" s="293">
        <v>219.17</v>
      </c>
    </row>
    <row r="20735" spans="1:4">
      <c r="A20735" s="291" t="s">
        <v>31342</v>
      </c>
      <c r="B20735" s="292" t="s">
        <v>31341</v>
      </c>
      <c r="C20735" s="292" t="s">
        <v>58</v>
      </c>
      <c r="D20735" s="293">
        <v>203.24</v>
      </c>
    </row>
    <row r="20736" spans="1:4">
      <c r="A20736" s="291" t="s">
        <v>31343</v>
      </c>
      <c r="B20736" s="292" t="s">
        <v>31344</v>
      </c>
      <c r="C20736" s="292" t="s">
        <v>58</v>
      </c>
      <c r="D20736" s="293">
        <v>286.49</v>
      </c>
    </row>
    <row r="20737" spans="1:4">
      <c r="A20737" s="291" t="s">
        <v>31345</v>
      </c>
      <c r="B20737" s="292" t="s">
        <v>31344</v>
      </c>
      <c r="C20737" s="292" t="s">
        <v>58</v>
      </c>
      <c r="D20737" s="293">
        <v>266</v>
      </c>
    </row>
    <row r="20738" spans="1:4">
      <c r="A20738" s="291" t="s">
        <v>31346</v>
      </c>
      <c r="B20738" s="292" t="s">
        <v>31347</v>
      </c>
      <c r="C20738" s="292" t="s">
        <v>58</v>
      </c>
      <c r="D20738" s="293">
        <v>132.5</v>
      </c>
    </row>
    <row r="20739" spans="1:4">
      <c r="A20739" s="291" t="s">
        <v>31348</v>
      </c>
      <c r="B20739" s="292" t="s">
        <v>31347</v>
      </c>
      <c r="C20739" s="292" t="s">
        <v>58</v>
      </c>
      <c r="D20739" s="293">
        <v>123.39</v>
      </c>
    </row>
    <row r="20740" spans="1:4">
      <c r="A20740" s="291" t="s">
        <v>31349</v>
      </c>
      <c r="B20740" s="292" t="s">
        <v>31350</v>
      </c>
      <c r="C20740" s="292" t="s">
        <v>58</v>
      </c>
      <c r="D20740" s="293">
        <v>111.11</v>
      </c>
    </row>
    <row r="20741" spans="1:4">
      <c r="A20741" s="291" t="s">
        <v>31351</v>
      </c>
      <c r="B20741" s="292" t="s">
        <v>31350</v>
      </c>
      <c r="C20741" s="292" t="s">
        <v>58</v>
      </c>
      <c r="D20741" s="293">
        <v>103.15</v>
      </c>
    </row>
    <row r="20742" spans="1:4">
      <c r="A20742" s="291" t="s">
        <v>31352</v>
      </c>
      <c r="B20742" s="292" t="s">
        <v>31353</v>
      </c>
      <c r="C20742" s="292" t="s">
        <v>58</v>
      </c>
      <c r="D20742" s="293">
        <v>21.44</v>
      </c>
    </row>
    <row r="20743" spans="1:4">
      <c r="A20743" s="291" t="s">
        <v>31354</v>
      </c>
      <c r="B20743" s="292" t="s">
        <v>31353</v>
      </c>
      <c r="C20743" s="292" t="s">
        <v>58</v>
      </c>
      <c r="D20743" s="293">
        <v>19.66</v>
      </c>
    </row>
    <row r="20744" spans="1:4">
      <c r="A20744" s="291" t="s">
        <v>31355</v>
      </c>
      <c r="B20744" s="292" t="s">
        <v>31356</v>
      </c>
      <c r="C20744" s="292" t="s">
        <v>58</v>
      </c>
      <c r="D20744" s="293">
        <v>41.17</v>
      </c>
    </row>
    <row r="20745" spans="1:4">
      <c r="A20745" s="291" t="s">
        <v>31357</v>
      </c>
      <c r="B20745" s="292" t="s">
        <v>31356</v>
      </c>
      <c r="C20745" s="292" t="s">
        <v>58</v>
      </c>
      <c r="D20745" s="293">
        <v>37.6</v>
      </c>
    </row>
    <row r="20746" spans="1:4">
      <c r="A20746" s="291" t="s">
        <v>31358</v>
      </c>
      <c r="B20746" s="292" t="s">
        <v>31359</v>
      </c>
      <c r="C20746" s="292" t="s">
        <v>58</v>
      </c>
      <c r="D20746" s="293">
        <v>100.34</v>
      </c>
    </row>
    <row r="20747" spans="1:4">
      <c r="A20747" s="291" t="s">
        <v>31360</v>
      </c>
      <c r="B20747" s="292" t="s">
        <v>31359</v>
      </c>
      <c r="C20747" s="292" t="s">
        <v>58</v>
      </c>
      <c r="D20747" s="293">
        <v>91.75</v>
      </c>
    </row>
    <row r="20748" spans="1:4">
      <c r="A20748" s="291" t="s">
        <v>31361</v>
      </c>
      <c r="B20748" s="292" t="s">
        <v>31362</v>
      </c>
      <c r="C20748" s="292" t="s">
        <v>58</v>
      </c>
      <c r="D20748" s="293">
        <v>173.53</v>
      </c>
    </row>
    <row r="20749" spans="1:4">
      <c r="A20749" s="291" t="s">
        <v>31363</v>
      </c>
      <c r="B20749" s="292" t="s">
        <v>31362</v>
      </c>
      <c r="C20749" s="292" t="s">
        <v>58</v>
      </c>
      <c r="D20749" s="293">
        <v>158.65</v>
      </c>
    </row>
    <row r="20750" spans="1:4">
      <c r="A20750" s="291" t="s">
        <v>31364</v>
      </c>
      <c r="B20750" s="292" t="s">
        <v>31365</v>
      </c>
      <c r="C20750" s="292" t="s">
        <v>58</v>
      </c>
      <c r="D20750" s="293">
        <v>47.49</v>
      </c>
    </row>
    <row r="20751" spans="1:4">
      <c r="A20751" s="291" t="s">
        <v>31366</v>
      </c>
      <c r="B20751" s="292" t="s">
        <v>31365</v>
      </c>
      <c r="C20751" s="292" t="s">
        <v>58</v>
      </c>
      <c r="D20751" s="293">
        <v>43.32</v>
      </c>
    </row>
    <row r="20752" spans="1:4">
      <c r="A20752" s="291" t="s">
        <v>31367</v>
      </c>
      <c r="B20752" s="292" t="s">
        <v>31368</v>
      </c>
      <c r="C20752" s="292" t="s">
        <v>58</v>
      </c>
      <c r="D20752" s="293">
        <v>56.35</v>
      </c>
    </row>
    <row r="20753" spans="1:4">
      <c r="A20753" s="291" t="s">
        <v>31369</v>
      </c>
      <c r="B20753" s="292" t="s">
        <v>31368</v>
      </c>
      <c r="C20753" s="292" t="s">
        <v>58</v>
      </c>
      <c r="D20753" s="293">
        <v>51.47</v>
      </c>
    </row>
    <row r="20754" spans="1:4">
      <c r="A20754" s="291" t="s">
        <v>31370</v>
      </c>
      <c r="B20754" s="292" t="s">
        <v>31371</v>
      </c>
      <c r="C20754" s="292" t="s">
        <v>58</v>
      </c>
      <c r="D20754" s="293">
        <v>22.31</v>
      </c>
    </row>
    <row r="20755" spans="1:4">
      <c r="A20755" s="291" t="s">
        <v>31372</v>
      </c>
      <c r="B20755" s="292" t="s">
        <v>31371</v>
      </c>
      <c r="C20755" s="292" t="s">
        <v>58</v>
      </c>
      <c r="D20755" s="293">
        <v>19.78</v>
      </c>
    </row>
    <row r="20756" spans="1:4">
      <c r="A20756" s="291" t="s">
        <v>31373</v>
      </c>
      <c r="B20756" s="292" t="s">
        <v>31374</v>
      </c>
      <c r="C20756" s="292" t="s">
        <v>58</v>
      </c>
      <c r="D20756" s="293">
        <v>12.42</v>
      </c>
    </row>
    <row r="20757" spans="1:4">
      <c r="A20757" s="291" t="s">
        <v>31375</v>
      </c>
      <c r="B20757" s="292" t="s">
        <v>31374</v>
      </c>
      <c r="C20757" s="292" t="s">
        <v>58</v>
      </c>
      <c r="D20757" s="293">
        <v>11.04</v>
      </c>
    </row>
    <row r="20758" spans="1:4">
      <c r="A20758" s="291" t="s">
        <v>31376</v>
      </c>
      <c r="B20758" s="292" t="s">
        <v>31377</v>
      </c>
      <c r="C20758" s="292" t="s">
        <v>58</v>
      </c>
      <c r="D20758" s="293">
        <v>12.78</v>
      </c>
    </row>
    <row r="20759" spans="1:4">
      <c r="A20759" s="291" t="s">
        <v>31378</v>
      </c>
      <c r="B20759" s="292" t="s">
        <v>31377</v>
      </c>
      <c r="C20759" s="292" t="s">
        <v>58</v>
      </c>
      <c r="D20759" s="293">
        <v>11.33</v>
      </c>
    </row>
    <row r="20760" spans="1:4">
      <c r="A20760" s="291" t="s">
        <v>31379</v>
      </c>
      <c r="B20760" s="292" t="s">
        <v>31380</v>
      </c>
      <c r="C20760" s="292" t="s">
        <v>58</v>
      </c>
      <c r="D20760" s="293">
        <v>13.52</v>
      </c>
    </row>
    <row r="20761" spans="1:4">
      <c r="A20761" s="291" t="s">
        <v>31381</v>
      </c>
      <c r="B20761" s="292" t="s">
        <v>31380</v>
      </c>
      <c r="C20761" s="292" t="s">
        <v>58</v>
      </c>
      <c r="D20761" s="293">
        <v>12</v>
      </c>
    </row>
    <row r="20762" spans="1:4">
      <c r="A20762" s="291" t="s">
        <v>31382</v>
      </c>
      <c r="B20762" s="292" t="s">
        <v>31383</v>
      </c>
      <c r="C20762" s="292" t="s">
        <v>58</v>
      </c>
      <c r="D20762" s="293">
        <v>13.89</v>
      </c>
    </row>
    <row r="20763" spans="1:4">
      <c r="A20763" s="291" t="s">
        <v>31384</v>
      </c>
      <c r="B20763" s="292" t="s">
        <v>31383</v>
      </c>
      <c r="C20763" s="292" t="s">
        <v>58</v>
      </c>
      <c r="D20763" s="293">
        <v>12.33</v>
      </c>
    </row>
    <row r="20764" spans="1:4">
      <c r="A20764" s="291" t="s">
        <v>31385</v>
      </c>
      <c r="B20764" s="292" t="s">
        <v>31386</v>
      </c>
      <c r="C20764" s="292" t="s">
        <v>58</v>
      </c>
      <c r="D20764" s="293">
        <v>14.35</v>
      </c>
    </row>
    <row r="20765" spans="1:4">
      <c r="A20765" s="291" t="s">
        <v>31387</v>
      </c>
      <c r="B20765" s="292" t="s">
        <v>31386</v>
      </c>
      <c r="C20765" s="292" t="s">
        <v>58</v>
      </c>
      <c r="D20765" s="293">
        <v>12.75</v>
      </c>
    </row>
    <row r="20766" spans="1:4">
      <c r="A20766" s="291" t="s">
        <v>31388</v>
      </c>
      <c r="B20766" s="292" t="s">
        <v>31389</v>
      </c>
      <c r="C20766" s="292" t="s">
        <v>58</v>
      </c>
      <c r="D20766" s="293">
        <v>68.12</v>
      </c>
    </row>
    <row r="20767" spans="1:4">
      <c r="A20767" s="291" t="s">
        <v>31390</v>
      </c>
      <c r="B20767" s="292" t="s">
        <v>31389</v>
      </c>
      <c r="C20767" s="292" t="s">
        <v>58</v>
      </c>
      <c r="D20767" s="293">
        <v>61.92</v>
      </c>
    </row>
    <row r="20768" spans="1:4">
      <c r="A20768" s="291" t="s">
        <v>31391</v>
      </c>
      <c r="B20768" s="292" t="s">
        <v>31392</v>
      </c>
      <c r="C20768" s="292" t="s">
        <v>58</v>
      </c>
      <c r="D20768" s="293">
        <v>22.31</v>
      </c>
    </row>
    <row r="20769" spans="1:4">
      <c r="A20769" s="291" t="s">
        <v>31393</v>
      </c>
      <c r="B20769" s="292" t="s">
        <v>31392</v>
      </c>
      <c r="C20769" s="292" t="s">
        <v>58</v>
      </c>
      <c r="D20769" s="293">
        <v>19.78</v>
      </c>
    </row>
    <row r="20770" spans="1:4">
      <c r="A20770" s="291" t="s">
        <v>31394</v>
      </c>
      <c r="B20770" s="292" t="s">
        <v>31395</v>
      </c>
      <c r="C20770" s="292" t="s">
        <v>58</v>
      </c>
      <c r="D20770" s="293">
        <v>15.09</v>
      </c>
    </row>
    <row r="20771" spans="1:4">
      <c r="A20771" s="291" t="s">
        <v>31396</v>
      </c>
      <c r="B20771" s="292" t="s">
        <v>31395</v>
      </c>
      <c r="C20771" s="292" t="s">
        <v>58</v>
      </c>
      <c r="D20771" s="293">
        <v>13.53</v>
      </c>
    </row>
    <row r="20772" spans="1:4">
      <c r="A20772" s="291" t="s">
        <v>31397</v>
      </c>
      <c r="B20772" s="292" t="s">
        <v>31398</v>
      </c>
      <c r="C20772" s="292" t="s">
        <v>58</v>
      </c>
      <c r="D20772" s="293">
        <v>53.59</v>
      </c>
    </row>
    <row r="20773" spans="1:4">
      <c r="A20773" s="291" t="s">
        <v>31399</v>
      </c>
      <c r="B20773" s="292" t="s">
        <v>31398</v>
      </c>
      <c r="C20773" s="292" t="s">
        <v>58</v>
      </c>
      <c r="D20773" s="293">
        <v>49.23</v>
      </c>
    </row>
    <row r="20774" spans="1:4">
      <c r="A20774" s="291" t="s">
        <v>31400</v>
      </c>
      <c r="B20774" s="292" t="s">
        <v>31401</v>
      </c>
      <c r="C20774" s="292" t="s">
        <v>58</v>
      </c>
      <c r="D20774" s="293">
        <v>91.53</v>
      </c>
    </row>
    <row r="20775" spans="1:4">
      <c r="A20775" s="291" t="s">
        <v>31402</v>
      </c>
      <c r="B20775" s="292" t="s">
        <v>31401</v>
      </c>
      <c r="C20775" s="292" t="s">
        <v>58</v>
      </c>
      <c r="D20775" s="293">
        <v>83.91</v>
      </c>
    </row>
    <row r="20776" spans="1:4">
      <c r="A20776" s="291" t="s">
        <v>31403</v>
      </c>
      <c r="B20776" s="292" t="s">
        <v>31404</v>
      </c>
      <c r="C20776" s="292" t="s">
        <v>58</v>
      </c>
      <c r="D20776" s="293">
        <v>232.5</v>
      </c>
    </row>
    <row r="20777" spans="1:4">
      <c r="A20777" s="291" t="s">
        <v>31405</v>
      </c>
      <c r="B20777" s="292" t="s">
        <v>31404</v>
      </c>
      <c r="C20777" s="292" t="s">
        <v>58</v>
      </c>
      <c r="D20777" s="293">
        <v>213.14</v>
      </c>
    </row>
    <row r="20778" spans="1:4">
      <c r="A20778" s="291" t="s">
        <v>31406</v>
      </c>
      <c r="B20778" s="292" t="s">
        <v>31407</v>
      </c>
      <c r="C20778" s="292" t="s">
        <v>58</v>
      </c>
      <c r="D20778" s="293">
        <v>393.97</v>
      </c>
    </row>
    <row r="20779" spans="1:4">
      <c r="A20779" s="291" t="s">
        <v>31408</v>
      </c>
      <c r="B20779" s="292" t="s">
        <v>31407</v>
      </c>
      <c r="C20779" s="292" t="s">
        <v>58</v>
      </c>
      <c r="D20779" s="293">
        <v>360.33</v>
      </c>
    </row>
    <row r="20780" spans="1:4">
      <c r="A20780" s="291" t="s">
        <v>31409</v>
      </c>
      <c r="B20780" s="292" t="s">
        <v>31410</v>
      </c>
      <c r="C20780" s="292" t="s">
        <v>58</v>
      </c>
      <c r="D20780" s="293">
        <v>105.26</v>
      </c>
    </row>
    <row r="20781" spans="1:4">
      <c r="A20781" s="291" t="s">
        <v>31411</v>
      </c>
      <c r="B20781" s="292" t="s">
        <v>31410</v>
      </c>
      <c r="C20781" s="292" t="s">
        <v>58</v>
      </c>
      <c r="D20781" s="293">
        <v>96.31</v>
      </c>
    </row>
    <row r="20782" spans="1:4">
      <c r="A20782" s="291" t="s">
        <v>31412</v>
      </c>
      <c r="B20782" s="292" t="s">
        <v>31413</v>
      </c>
      <c r="C20782" s="292" t="s">
        <v>58</v>
      </c>
      <c r="D20782" s="293">
        <v>128.71</v>
      </c>
    </row>
    <row r="20783" spans="1:4">
      <c r="A20783" s="291" t="s">
        <v>31414</v>
      </c>
      <c r="B20783" s="292" t="s">
        <v>31413</v>
      </c>
      <c r="C20783" s="292" t="s">
        <v>58</v>
      </c>
      <c r="D20783" s="293">
        <v>117.69</v>
      </c>
    </row>
    <row r="20784" spans="1:4">
      <c r="A20784" s="291" t="s">
        <v>31415</v>
      </c>
      <c r="B20784" s="292" t="s">
        <v>31416</v>
      </c>
      <c r="C20784" s="292" t="s">
        <v>58</v>
      </c>
      <c r="D20784" s="293">
        <v>156.51</v>
      </c>
    </row>
    <row r="20785" spans="1:4">
      <c r="A20785" s="291" t="s">
        <v>31417</v>
      </c>
      <c r="B20785" s="292" t="s">
        <v>31416</v>
      </c>
      <c r="C20785" s="292" t="s">
        <v>58</v>
      </c>
      <c r="D20785" s="293">
        <v>143.19999999999999</v>
      </c>
    </row>
    <row r="20786" spans="1:4">
      <c r="A20786" s="291" t="s">
        <v>31418</v>
      </c>
      <c r="B20786" s="292" t="s">
        <v>31419</v>
      </c>
      <c r="C20786" s="292" t="s">
        <v>58</v>
      </c>
      <c r="D20786" s="293">
        <v>174.71</v>
      </c>
    </row>
    <row r="20787" spans="1:4">
      <c r="A20787" s="291" t="s">
        <v>31420</v>
      </c>
      <c r="B20787" s="292" t="s">
        <v>31419</v>
      </c>
      <c r="C20787" s="292" t="s">
        <v>58</v>
      </c>
      <c r="D20787" s="293">
        <v>159.93</v>
      </c>
    </row>
    <row r="20788" spans="1:4">
      <c r="A20788" s="291" t="s">
        <v>31421</v>
      </c>
      <c r="B20788" s="292" t="s">
        <v>31422</v>
      </c>
      <c r="C20788" s="292" t="s">
        <v>58</v>
      </c>
      <c r="D20788" s="293">
        <v>69.72</v>
      </c>
    </row>
    <row r="20789" spans="1:4">
      <c r="A20789" s="291" t="s">
        <v>31423</v>
      </c>
      <c r="B20789" s="292" t="s">
        <v>31422</v>
      </c>
      <c r="C20789" s="292" t="s">
        <v>58</v>
      </c>
      <c r="D20789" s="293">
        <v>63.76</v>
      </c>
    </row>
    <row r="20790" spans="1:4">
      <c r="A20790" s="291" t="s">
        <v>31424</v>
      </c>
      <c r="B20790" s="292" t="s">
        <v>31425</v>
      </c>
      <c r="C20790" s="292" t="s">
        <v>58</v>
      </c>
      <c r="D20790" s="293">
        <v>210.91</v>
      </c>
    </row>
    <row r="20791" spans="1:4">
      <c r="A20791" s="291" t="s">
        <v>31426</v>
      </c>
      <c r="B20791" s="292" t="s">
        <v>31425</v>
      </c>
      <c r="C20791" s="292" t="s">
        <v>58</v>
      </c>
      <c r="D20791" s="293">
        <v>188.15</v>
      </c>
    </row>
    <row r="20792" spans="1:4">
      <c r="A20792" s="291" t="s">
        <v>31427</v>
      </c>
      <c r="B20792" s="292" t="s">
        <v>31428</v>
      </c>
      <c r="C20792" s="292" t="s">
        <v>58</v>
      </c>
      <c r="D20792" s="293">
        <v>251.33</v>
      </c>
    </row>
    <row r="20793" spans="1:4">
      <c r="A20793" s="291" t="s">
        <v>31429</v>
      </c>
      <c r="B20793" s="292" t="s">
        <v>31428</v>
      </c>
      <c r="C20793" s="292" t="s">
        <v>58</v>
      </c>
      <c r="D20793" s="293">
        <v>228.57</v>
      </c>
    </row>
    <row r="20794" spans="1:4">
      <c r="A20794" s="291" t="s">
        <v>31430</v>
      </c>
      <c r="B20794" s="292" t="s">
        <v>31431</v>
      </c>
      <c r="C20794" s="292" t="s">
        <v>58</v>
      </c>
      <c r="D20794" s="293">
        <v>628.30999999999995</v>
      </c>
    </row>
    <row r="20795" spans="1:4">
      <c r="A20795" s="291" t="s">
        <v>31432</v>
      </c>
      <c r="B20795" s="292" t="s">
        <v>31431</v>
      </c>
      <c r="C20795" s="292" t="s">
        <v>58</v>
      </c>
      <c r="D20795" s="293">
        <v>582.78</v>
      </c>
    </row>
    <row r="20796" spans="1:4">
      <c r="A20796" s="291" t="s">
        <v>31433</v>
      </c>
      <c r="B20796" s="292" t="s">
        <v>31434</v>
      </c>
      <c r="C20796" s="292" t="s">
        <v>58</v>
      </c>
      <c r="D20796" s="293">
        <v>1238.23</v>
      </c>
    </row>
    <row r="20797" spans="1:4">
      <c r="A20797" s="291" t="s">
        <v>31435</v>
      </c>
      <c r="B20797" s="292" t="s">
        <v>31434</v>
      </c>
      <c r="C20797" s="292" t="s">
        <v>58</v>
      </c>
      <c r="D20797" s="293">
        <v>1147.18</v>
      </c>
    </row>
    <row r="20798" spans="1:4">
      <c r="A20798" s="291" t="s">
        <v>31436</v>
      </c>
      <c r="B20798" s="292" t="s">
        <v>31437</v>
      </c>
      <c r="C20798" s="292" t="s">
        <v>58</v>
      </c>
      <c r="D20798" s="293">
        <v>251.33</v>
      </c>
    </row>
    <row r="20799" spans="1:4">
      <c r="A20799" s="291" t="s">
        <v>31438</v>
      </c>
      <c r="B20799" s="292" t="s">
        <v>31437</v>
      </c>
      <c r="C20799" s="292" t="s">
        <v>58</v>
      </c>
      <c r="D20799" s="293">
        <v>228.57</v>
      </c>
    </row>
    <row r="20800" spans="1:4">
      <c r="A20800" s="291" t="s">
        <v>31439</v>
      </c>
      <c r="B20800" s="292" t="s">
        <v>31440</v>
      </c>
      <c r="C20800" s="292" t="s">
        <v>58</v>
      </c>
      <c r="D20800" s="293">
        <v>488.29</v>
      </c>
    </row>
    <row r="20801" spans="1:4">
      <c r="A20801" s="291" t="s">
        <v>31441</v>
      </c>
      <c r="B20801" s="292" t="s">
        <v>31440</v>
      </c>
      <c r="C20801" s="292" t="s">
        <v>58</v>
      </c>
      <c r="D20801" s="293">
        <v>451.87</v>
      </c>
    </row>
    <row r="20802" spans="1:4">
      <c r="A20802" s="291" t="s">
        <v>31442</v>
      </c>
      <c r="B20802" s="292" t="s">
        <v>31443</v>
      </c>
      <c r="C20802" s="292" t="s">
        <v>58</v>
      </c>
      <c r="D20802" s="293">
        <v>251.33</v>
      </c>
    </row>
    <row r="20803" spans="1:4">
      <c r="A20803" s="291" t="s">
        <v>31444</v>
      </c>
      <c r="B20803" s="292" t="s">
        <v>31443</v>
      </c>
      <c r="C20803" s="292" t="s">
        <v>58</v>
      </c>
      <c r="D20803" s="293">
        <v>228.57</v>
      </c>
    </row>
    <row r="20804" spans="1:4">
      <c r="A20804" s="291" t="s">
        <v>31445</v>
      </c>
      <c r="B20804" s="292" t="s">
        <v>31446</v>
      </c>
      <c r="C20804" s="292" t="s">
        <v>58</v>
      </c>
      <c r="D20804" s="293">
        <v>488.29</v>
      </c>
    </row>
    <row r="20805" spans="1:4">
      <c r="A20805" s="291" t="s">
        <v>31447</v>
      </c>
      <c r="B20805" s="292" t="s">
        <v>31446</v>
      </c>
      <c r="C20805" s="292" t="s">
        <v>58</v>
      </c>
      <c r="D20805" s="293">
        <v>451.87</v>
      </c>
    </row>
    <row r="20806" spans="1:4">
      <c r="A20806" s="291" t="s">
        <v>31448</v>
      </c>
      <c r="B20806" s="292" t="s">
        <v>31449</v>
      </c>
      <c r="C20806" s="292" t="s">
        <v>58</v>
      </c>
      <c r="D20806" s="293">
        <v>1144.1199999999999</v>
      </c>
    </row>
    <row r="20807" spans="1:4">
      <c r="A20807" s="291" t="s">
        <v>31450</v>
      </c>
      <c r="B20807" s="292" t="s">
        <v>31449</v>
      </c>
      <c r="C20807" s="292" t="s">
        <v>58</v>
      </c>
      <c r="D20807" s="293">
        <v>1075.83</v>
      </c>
    </row>
    <row r="20808" spans="1:4">
      <c r="A20808" s="291" t="s">
        <v>31451</v>
      </c>
      <c r="B20808" s="292" t="s">
        <v>31452</v>
      </c>
      <c r="C20808" s="292" t="s">
        <v>58</v>
      </c>
      <c r="D20808" s="293">
        <v>2323.25</v>
      </c>
    </row>
    <row r="20809" spans="1:4">
      <c r="A20809" s="291" t="s">
        <v>31453</v>
      </c>
      <c r="B20809" s="292" t="s">
        <v>31452</v>
      </c>
      <c r="C20809" s="292" t="s">
        <v>58</v>
      </c>
      <c r="D20809" s="293">
        <v>2232.1999999999998</v>
      </c>
    </row>
    <row r="20810" spans="1:4">
      <c r="A20810" s="291" t="s">
        <v>31454</v>
      </c>
      <c r="B20810" s="292" t="s">
        <v>31455</v>
      </c>
      <c r="C20810" s="292" t="s">
        <v>58</v>
      </c>
      <c r="D20810" s="293">
        <v>2897.94</v>
      </c>
    </row>
    <row r="20811" spans="1:4">
      <c r="A20811" s="291" t="s">
        <v>31456</v>
      </c>
      <c r="B20811" s="292" t="s">
        <v>31455</v>
      </c>
      <c r="C20811" s="292" t="s">
        <v>58</v>
      </c>
      <c r="D20811" s="293">
        <v>2761.36</v>
      </c>
    </row>
    <row r="20812" spans="1:4">
      <c r="A20812" s="291" t="s">
        <v>31457</v>
      </c>
      <c r="B20812" s="292" t="s">
        <v>31458</v>
      </c>
      <c r="C20812" s="292" t="s">
        <v>58</v>
      </c>
      <c r="D20812" s="293">
        <v>3313.91</v>
      </c>
    </row>
    <row r="20813" spans="1:4">
      <c r="A20813" s="291" t="s">
        <v>31459</v>
      </c>
      <c r="B20813" s="292" t="s">
        <v>31458</v>
      </c>
      <c r="C20813" s="292" t="s">
        <v>58</v>
      </c>
      <c r="D20813" s="293">
        <v>3154.57</v>
      </c>
    </row>
    <row r="20814" spans="1:4">
      <c r="A20814" s="291" t="s">
        <v>31460</v>
      </c>
      <c r="B20814" s="292" t="s">
        <v>31461</v>
      </c>
      <c r="C20814" s="292" t="s">
        <v>58</v>
      </c>
      <c r="D20814" s="293">
        <v>4633.8500000000004</v>
      </c>
    </row>
    <row r="20815" spans="1:4">
      <c r="A20815" s="291" t="s">
        <v>31462</v>
      </c>
      <c r="B20815" s="292" t="s">
        <v>31461</v>
      </c>
      <c r="C20815" s="292" t="s">
        <v>58</v>
      </c>
      <c r="D20815" s="293">
        <v>4360.6899999999996</v>
      </c>
    </row>
    <row r="20816" spans="1:4">
      <c r="A20816" s="291" t="s">
        <v>31463</v>
      </c>
      <c r="B20816" s="292" t="s">
        <v>31464</v>
      </c>
      <c r="C20816" s="292" t="s">
        <v>58</v>
      </c>
      <c r="D20816" s="293">
        <v>3224.9</v>
      </c>
    </row>
    <row r="20817" spans="1:4">
      <c r="A20817" s="291" t="s">
        <v>31465</v>
      </c>
      <c r="B20817" s="292" t="s">
        <v>31464</v>
      </c>
      <c r="C20817" s="292" t="s">
        <v>58</v>
      </c>
      <c r="D20817" s="293">
        <v>3133.85</v>
      </c>
    </row>
    <row r="20818" spans="1:4">
      <c r="A20818" s="291" t="s">
        <v>31466</v>
      </c>
      <c r="B20818" s="292" t="s">
        <v>31467</v>
      </c>
      <c r="C20818" s="292" t="s">
        <v>58</v>
      </c>
      <c r="D20818" s="293">
        <v>819.01</v>
      </c>
    </row>
    <row r="20819" spans="1:4">
      <c r="A20819" s="291" t="s">
        <v>31468</v>
      </c>
      <c r="B20819" s="292" t="s">
        <v>31467</v>
      </c>
      <c r="C20819" s="292" t="s">
        <v>58</v>
      </c>
      <c r="D20819" s="293">
        <v>773.48</v>
      </c>
    </row>
    <row r="20820" spans="1:4">
      <c r="A20820" s="291" t="s">
        <v>31469</v>
      </c>
      <c r="B20820" s="292" t="s">
        <v>31470</v>
      </c>
      <c r="C20820" s="292" t="s">
        <v>58</v>
      </c>
      <c r="D20820" s="293">
        <v>1178.5899999999999</v>
      </c>
    </row>
    <row r="20821" spans="1:4">
      <c r="A20821" s="291" t="s">
        <v>31471</v>
      </c>
      <c r="B20821" s="292" t="s">
        <v>31470</v>
      </c>
      <c r="C20821" s="292" t="s">
        <v>58</v>
      </c>
      <c r="D20821" s="293">
        <v>1110.3</v>
      </c>
    </row>
    <row r="20822" spans="1:4">
      <c r="A20822" s="291" t="s">
        <v>31472</v>
      </c>
      <c r="B20822" s="292" t="s">
        <v>31473</v>
      </c>
      <c r="C20822" s="292" t="s">
        <v>58</v>
      </c>
      <c r="D20822" s="293">
        <v>2439.11</v>
      </c>
    </row>
    <row r="20823" spans="1:4">
      <c r="A20823" s="291" t="s">
        <v>31474</v>
      </c>
      <c r="B20823" s="292" t="s">
        <v>31473</v>
      </c>
      <c r="C20823" s="292" t="s">
        <v>58</v>
      </c>
      <c r="D20823" s="293">
        <v>2348.06</v>
      </c>
    </row>
    <row r="20824" spans="1:4">
      <c r="A20824" s="291" t="s">
        <v>31475</v>
      </c>
      <c r="B20824" s="292" t="s">
        <v>31476</v>
      </c>
      <c r="C20824" s="292" t="s">
        <v>58</v>
      </c>
      <c r="D20824" s="293">
        <v>1383.27</v>
      </c>
    </row>
    <row r="20825" spans="1:4">
      <c r="A20825" s="291" t="s">
        <v>31477</v>
      </c>
      <c r="B20825" s="292" t="s">
        <v>31476</v>
      </c>
      <c r="C20825" s="292" t="s">
        <v>58</v>
      </c>
      <c r="D20825" s="293">
        <v>1287.6600000000001</v>
      </c>
    </row>
    <row r="20826" spans="1:4">
      <c r="A20826" s="291" t="s">
        <v>31478</v>
      </c>
      <c r="B20826" s="292" t="s">
        <v>31479</v>
      </c>
      <c r="C20826" s="292" t="s">
        <v>58</v>
      </c>
      <c r="D20826" s="293">
        <v>2422.0500000000002</v>
      </c>
    </row>
    <row r="20827" spans="1:4">
      <c r="A20827" s="291" t="s">
        <v>31480</v>
      </c>
      <c r="B20827" s="292" t="s">
        <v>31479</v>
      </c>
      <c r="C20827" s="292" t="s">
        <v>58</v>
      </c>
      <c r="D20827" s="293">
        <v>2333.2800000000002</v>
      </c>
    </row>
    <row r="20828" spans="1:4">
      <c r="A20828" s="291" t="s">
        <v>31481</v>
      </c>
      <c r="B20828" s="292" t="s">
        <v>31482</v>
      </c>
      <c r="C20828" s="292" t="s">
        <v>58</v>
      </c>
      <c r="D20828" s="293">
        <v>2439.11</v>
      </c>
    </row>
    <row r="20829" spans="1:4">
      <c r="A20829" s="291" t="s">
        <v>31483</v>
      </c>
      <c r="B20829" s="292" t="s">
        <v>31482</v>
      </c>
      <c r="C20829" s="292" t="s">
        <v>58</v>
      </c>
      <c r="D20829" s="293">
        <v>2348.06</v>
      </c>
    </row>
    <row r="20830" spans="1:4">
      <c r="A20830" s="291" t="s">
        <v>31484</v>
      </c>
      <c r="B20830" s="292" t="s">
        <v>31485</v>
      </c>
      <c r="C20830" s="292" t="s">
        <v>58</v>
      </c>
      <c r="D20830" s="293">
        <v>1376.45</v>
      </c>
    </row>
    <row r="20831" spans="1:4">
      <c r="A20831" s="291" t="s">
        <v>31486</v>
      </c>
      <c r="B20831" s="292" t="s">
        <v>31485</v>
      </c>
      <c r="C20831" s="292" t="s">
        <v>58</v>
      </c>
      <c r="D20831" s="293">
        <v>1358.24</v>
      </c>
    </row>
    <row r="20832" spans="1:4">
      <c r="A20832" s="291" t="s">
        <v>31487</v>
      </c>
      <c r="B20832" s="292" t="s">
        <v>31488</v>
      </c>
      <c r="C20832" s="292" t="s">
        <v>58</v>
      </c>
      <c r="D20832" s="293">
        <v>17.05</v>
      </c>
    </row>
    <row r="20833" spans="1:4">
      <c r="A20833" s="291" t="s">
        <v>31489</v>
      </c>
      <c r="B20833" s="292" t="s">
        <v>31488</v>
      </c>
      <c r="C20833" s="292" t="s">
        <v>58</v>
      </c>
      <c r="D20833" s="293">
        <v>14.78</v>
      </c>
    </row>
    <row r="20834" spans="1:4">
      <c r="A20834" s="291" t="s">
        <v>31490</v>
      </c>
      <c r="B20834" s="292" t="s">
        <v>31491</v>
      </c>
      <c r="C20834" s="292" t="s">
        <v>58</v>
      </c>
      <c r="D20834" s="293">
        <v>97.98</v>
      </c>
    </row>
    <row r="20835" spans="1:4">
      <c r="A20835" s="291" t="s">
        <v>31492</v>
      </c>
      <c r="B20835" s="292" t="s">
        <v>31491</v>
      </c>
      <c r="C20835" s="292" t="s">
        <v>58</v>
      </c>
      <c r="D20835" s="293">
        <v>95.71</v>
      </c>
    </row>
    <row r="20836" spans="1:4">
      <c r="A20836" s="291" t="s">
        <v>31493</v>
      </c>
      <c r="B20836" s="292" t="s">
        <v>31494</v>
      </c>
      <c r="C20836" s="292" t="s">
        <v>58</v>
      </c>
      <c r="D20836" s="293">
        <v>74.39</v>
      </c>
    </row>
    <row r="20837" spans="1:4">
      <c r="A20837" s="291" t="s">
        <v>31495</v>
      </c>
      <c r="B20837" s="292" t="s">
        <v>31494</v>
      </c>
      <c r="C20837" s="292" t="s">
        <v>58</v>
      </c>
      <c r="D20837" s="293">
        <v>72.12</v>
      </c>
    </row>
    <row r="20838" spans="1:4">
      <c r="A20838" s="291" t="s">
        <v>31496</v>
      </c>
      <c r="B20838" s="292" t="s">
        <v>31497</v>
      </c>
      <c r="C20838" s="292" t="s">
        <v>58</v>
      </c>
      <c r="D20838" s="293">
        <v>136.44999999999999</v>
      </c>
    </row>
    <row r="20839" spans="1:4">
      <c r="A20839" s="291" t="s">
        <v>31498</v>
      </c>
      <c r="B20839" s="292" t="s">
        <v>31497</v>
      </c>
      <c r="C20839" s="292" t="s">
        <v>58</v>
      </c>
      <c r="D20839" s="293">
        <v>118.24</v>
      </c>
    </row>
    <row r="20840" spans="1:4">
      <c r="A20840" s="291" t="s">
        <v>31499</v>
      </c>
      <c r="B20840" s="292" t="s">
        <v>31500</v>
      </c>
      <c r="C20840" s="292" t="s">
        <v>58</v>
      </c>
      <c r="D20840" s="293">
        <v>68.22</v>
      </c>
    </row>
    <row r="20841" spans="1:4">
      <c r="A20841" s="291" t="s">
        <v>31501</v>
      </c>
      <c r="B20841" s="292" t="s">
        <v>31500</v>
      </c>
      <c r="C20841" s="292" t="s">
        <v>58</v>
      </c>
      <c r="D20841" s="293">
        <v>59.12</v>
      </c>
    </row>
    <row r="20842" spans="1:4">
      <c r="A20842" s="291" t="s">
        <v>31502</v>
      </c>
      <c r="B20842" s="292" t="s">
        <v>31503</v>
      </c>
      <c r="C20842" s="292" t="s">
        <v>58</v>
      </c>
      <c r="D20842" s="293">
        <v>1109.8499999999999</v>
      </c>
    </row>
    <row r="20843" spans="1:4">
      <c r="A20843" s="291" t="s">
        <v>31504</v>
      </c>
      <c r="B20843" s="292" t="s">
        <v>31503</v>
      </c>
      <c r="C20843" s="292" t="s">
        <v>58</v>
      </c>
      <c r="D20843" s="293">
        <v>1100.75</v>
      </c>
    </row>
    <row r="20844" spans="1:4">
      <c r="A20844" s="291" t="s">
        <v>31505</v>
      </c>
      <c r="B20844" s="292" t="s">
        <v>31506</v>
      </c>
      <c r="C20844" s="292" t="s">
        <v>58</v>
      </c>
      <c r="D20844" s="293">
        <v>1551.04</v>
      </c>
    </row>
    <row r="20845" spans="1:4">
      <c r="A20845" s="291" t="s">
        <v>31507</v>
      </c>
      <c r="B20845" s="292" t="s">
        <v>31506</v>
      </c>
      <c r="C20845" s="292" t="s">
        <v>58</v>
      </c>
      <c r="D20845" s="293">
        <v>1541.94</v>
      </c>
    </row>
    <row r="20846" spans="1:4">
      <c r="A20846" s="291" t="s">
        <v>31508</v>
      </c>
      <c r="B20846" s="292" t="s">
        <v>31509</v>
      </c>
      <c r="C20846" s="292" t="s">
        <v>58</v>
      </c>
      <c r="D20846" s="293">
        <v>119.39</v>
      </c>
    </row>
    <row r="20847" spans="1:4">
      <c r="A20847" s="291" t="s">
        <v>31510</v>
      </c>
      <c r="B20847" s="292" t="s">
        <v>31509</v>
      </c>
      <c r="C20847" s="292" t="s">
        <v>58</v>
      </c>
      <c r="D20847" s="293">
        <v>103.46</v>
      </c>
    </row>
    <row r="20848" spans="1:4">
      <c r="A20848" s="291" t="s">
        <v>31511</v>
      </c>
      <c r="B20848" s="292" t="s">
        <v>31512</v>
      </c>
      <c r="C20848" s="292" t="s">
        <v>58</v>
      </c>
      <c r="D20848" s="293">
        <v>136.44999999999999</v>
      </c>
    </row>
    <row r="20849" spans="1:4">
      <c r="A20849" s="291" t="s">
        <v>31513</v>
      </c>
      <c r="B20849" s="292" t="s">
        <v>31512</v>
      </c>
      <c r="C20849" s="292" t="s">
        <v>58</v>
      </c>
      <c r="D20849" s="293">
        <v>118.24</v>
      </c>
    </row>
    <row r="20850" spans="1:4">
      <c r="A20850" s="291" t="s">
        <v>31514</v>
      </c>
      <c r="B20850" s="292" t="s">
        <v>31515</v>
      </c>
      <c r="C20850" s="292" t="s">
        <v>58</v>
      </c>
      <c r="D20850" s="293">
        <v>2639.33</v>
      </c>
    </row>
    <row r="20851" spans="1:4">
      <c r="A20851" s="291" t="s">
        <v>31516</v>
      </c>
      <c r="B20851" s="292" t="s">
        <v>31515</v>
      </c>
      <c r="C20851" s="292" t="s">
        <v>58</v>
      </c>
      <c r="D20851" s="293">
        <v>2621.12</v>
      </c>
    </row>
    <row r="20852" spans="1:4">
      <c r="A20852" s="291" t="s">
        <v>31517</v>
      </c>
      <c r="B20852" s="292" t="s">
        <v>31518</v>
      </c>
      <c r="C20852" s="292" t="s">
        <v>58</v>
      </c>
      <c r="D20852" s="293">
        <v>136.44999999999999</v>
      </c>
    </row>
    <row r="20853" spans="1:4">
      <c r="A20853" s="291" t="s">
        <v>31519</v>
      </c>
      <c r="B20853" s="292" t="s">
        <v>31518</v>
      </c>
      <c r="C20853" s="292" t="s">
        <v>58</v>
      </c>
      <c r="D20853" s="293">
        <v>118.24</v>
      </c>
    </row>
    <row r="20854" spans="1:4">
      <c r="A20854" s="291" t="s">
        <v>31520</v>
      </c>
      <c r="B20854" s="292" t="s">
        <v>31521</v>
      </c>
      <c r="C20854" s="292" t="s">
        <v>58</v>
      </c>
      <c r="D20854" s="293">
        <v>272.89999999999998</v>
      </c>
    </row>
    <row r="20855" spans="1:4">
      <c r="A20855" s="291" t="s">
        <v>31522</v>
      </c>
      <c r="B20855" s="292" t="s">
        <v>31521</v>
      </c>
      <c r="C20855" s="292" t="s">
        <v>58</v>
      </c>
      <c r="D20855" s="293">
        <v>236.48</v>
      </c>
    </row>
    <row r="20856" spans="1:4">
      <c r="A20856" s="291" t="s">
        <v>31523</v>
      </c>
      <c r="B20856" s="292" t="s">
        <v>31524</v>
      </c>
      <c r="C20856" s="292" t="s">
        <v>58</v>
      </c>
      <c r="D20856" s="293">
        <v>196.22</v>
      </c>
    </row>
    <row r="20857" spans="1:4">
      <c r="A20857" s="291" t="s">
        <v>31525</v>
      </c>
      <c r="B20857" s="292" t="s">
        <v>31524</v>
      </c>
      <c r="C20857" s="292" t="s">
        <v>58</v>
      </c>
      <c r="D20857" s="293">
        <v>196.22</v>
      </c>
    </row>
    <row r="20858" spans="1:4">
      <c r="A20858" s="291" t="s">
        <v>31526</v>
      </c>
      <c r="B20858" s="292" t="s">
        <v>31527</v>
      </c>
      <c r="C20858" s="292" t="s">
        <v>58</v>
      </c>
      <c r="D20858" s="293">
        <v>47.86</v>
      </c>
    </row>
    <row r="20859" spans="1:4">
      <c r="A20859" s="291" t="s">
        <v>31528</v>
      </c>
      <c r="B20859" s="292" t="s">
        <v>31527</v>
      </c>
      <c r="C20859" s="292" t="s">
        <v>58</v>
      </c>
      <c r="D20859" s="293">
        <v>45.59</v>
      </c>
    </row>
    <row r="20860" spans="1:4">
      <c r="A20860" s="291" t="s">
        <v>31529</v>
      </c>
      <c r="B20860" s="292" t="s">
        <v>31530</v>
      </c>
      <c r="C20860" s="292" t="s">
        <v>58</v>
      </c>
      <c r="D20860" s="293">
        <v>86.86</v>
      </c>
    </row>
    <row r="20861" spans="1:4">
      <c r="A20861" s="291" t="s">
        <v>31531</v>
      </c>
      <c r="B20861" s="292" t="s">
        <v>31530</v>
      </c>
      <c r="C20861" s="292" t="s">
        <v>58</v>
      </c>
      <c r="D20861" s="293">
        <v>85.73</v>
      </c>
    </row>
    <row r="20862" spans="1:4">
      <c r="A20862" s="291" t="s">
        <v>31532</v>
      </c>
      <c r="B20862" s="292" t="s">
        <v>31533</v>
      </c>
      <c r="C20862" s="292" t="s">
        <v>58</v>
      </c>
      <c r="D20862" s="293">
        <v>96.49</v>
      </c>
    </row>
    <row r="20863" spans="1:4">
      <c r="A20863" s="291" t="s">
        <v>31534</v>
      </c>
      <c r="B20863" s="292" t="s">
        <v>31533</v>
      </c>
      <c r="C20863" s="292" t="s">
        <v>58</v>
      </c>
      <c r="D20863" s="293">
        <v>95.36</v>
      </c>
    </row>
    <row r="20864" spans="1:4">
      <c r="A20864" s="291" t="s">
        <v>31535</v>
      </c>
      <c r="B20864" s="292" t="s">
        <v>31536</v>
      </c>
      <c r="C20864" s="292" t="s">
        <v>58</v>
      </c>
      <c r="D20864" s="293">
        <v>701.84</v>
      </c>
    </row>
    <row r="20865" spans="1:4">
      <c r="A20865" s="291" t="s">
        <v>31537</v>
      </c>
      <c r="B20865" s="292" t="s">
        <v>31536</v>
      </c>
      <c r="C20865" s="292" t="s">
        <v>58</v>
      </c>
      <c r="D20865" s="293">
        <v>681.35</v>
      </c>
    </row>
    <row r="20866" spans="1:4">
      <c r="A20866" s="291" t="s">
        <v>31538</v>
      </c>
      <c r="B20866" s="292" t="s">
        <v>31539</v>
      </c>
      <c r="C20866" s="292" t="s">
        <v>58</v>
      </c>
      <c r="D20866" s="293">
        <v>492.9</v>
      </c>
    </row>
    <row r="20867" spans="1:4">
      <c r="A20867" s="291" t="s">
        <v>31540</v>
      </c>
      <c r="B20867" s="292" t="s">
        <v>31539</v>
      </c>
      <c r="C20867" s="292" t="s">
        <v>58</v>
      </c>
      <c r="D20867" s="293">
        <v>479.24</v>
      </c>
    </row>
    <row r="20868" spans="1:4">
      <c r="A20868" s="291" t="s">
        <v>31541</v>
      </c>
      <c r="B20868" s="292" t="s">
        <v>31542</v>
      </c>
      <c r="C20868" s="292" t="s">
        <v>58</v>
      </c>
      <c r="D20868" s="293">
        <v>41.36</v>
      </c>
    </row>
    <row r="20869" spans="1:4">
      <c r="A20869" s="291" t="s">
        <v>31543</v>
      </c>
      <c r="B20869" s="292" t="s">
        <v>31542</v>
      </c>
      <c r="C20869" s="292" t="s">
        <v>58</v>
      </c>
      <c r="D20869" s="293">
        <v>41.36</v>
      </c>
    </row>
    <row r="20870" spans="1:4">
      <c r="A20870" s="291" t="s">
        <v>31544</v>
      </c>
      <c r="B20870" s="292" t="s">
        <v>31545</v>
      </c>
      <c r="C20870" s="292" t="s">
        <v>58</v>
      </c>
      <c r="D20870" s="293">
        <v>52.53</v>
      </c>
    </row>
    <row r="20871" spans="1:4">
      <c r="A20871" s="291" t="s">
        <v>31546</v>
      </c>
      <c r="B20871" s="292" t="s">
        <v>31545</v>
      </c>
      <c r="C20871" s="292" t="s">
        <v>58</v>
      </c>
      <c r="D20871" s="293">
        <v>52.53</v>
      </c>
    </row>
    <row r="20872" spans="1:4">
      <c r="A20872" s="291" t="s">
        <v>31547</v>
      </c>
      <c r="B20872" s="292" t="s">
        <v>31548</v>
      </c>
      <c r="C20872" s="292" t="s">
        <v>58</v>
      </c>
      <c r="D20872" s="293">
        <v>88.04</v>
      </c>
    </row>
    <row r="20873" spans="1:4">
      <c r="A20873" s="291" t="s">
        <v>31549</v>
      </c>
      <c r="B20873" s="292" t="s">
        <v>31548</v>
      </c>
      <c r="C20873" s="292" t="s">
        <v>58</v>
      </c>
      <c r="D20873" s="293">
        <v>88.04</v>
      </c>
    </row>
    <row r="20874" spans="1:4">
      <c r="A20874" s="291" t="s">
        <v>31550</v>
      </c>
      <c r="B20874" s="292" t="s">
        <v>31551</v>
      </c>
      <c r="C20874" s="292" t="s">
        <v>58</v>
      </c>
      <c r="D20874" s="293">
        <v>83.25</v>
      </c>
    </row>
    <row r="20875" spans="1:4">
      <c r="A20875" s="291" t="s">
        <v>31552</v>
      </c>
      <c r="B20875" s="292" t="s">
        <v>31551</v>
      </c>
      <c r="C20875" s="292" t="s">
        <v>58</v>
      </c>
      <c r="D20875" s="293">
        <v>83.25</v>
      </c>
    </row>
    <row r="20876" spans="1:4">
      <c r="A20876" s="291" t="s">
        <v>31553</v>
      </c>
      <c r="B20876" s="292" t="s">
        <v>31554</v>
      </c>
      <c r="C20876" s="292" t="s">
        <v>58</v>
      </c>
      <c r="D20876" s="293">
        <v>4.7699999999999996</v>
      </c>
    </row>
    <row r="20877" spans="1:4">
      <c r="A20877" s="291" t="s">
        <v>31555</v>
      </c>
      <c r="B20877" s="292" t="s">
        <v>31554</v>
      </c>
      <c r="C20877" s="292" t="s">
        <v>58</v>
      </c>
      <c r="D20877" s="293">
        <v>4.13</v>
      </c>
    </row>
    <row r="20878" spans="1:4">
      <c r="A20878" s="291" t="s">
        <v>31556</v>
      </c>
      <c r="B20878" s="292" t="s">
        <v>31557</v>
      </c>
      <c r="C20878" s="292" t="s">
        <v>58</v>
      </c>
      <c r="D20878" s="293">
        <v>119.39</v>
      </c>
    </row>
    <row r="20879" spans="1:4">
      <c r="A20879" s="291" t="s">
        <v>31558</v>
      </c>
      <c r="B20879" s="292" t="s">
        <v>31557</v>
      </c>
      <c r="C20879" s="292" t="s">
        <v>58</v>
      </c>
      <c r="D20879" s="293">
        <v>103.46</v>
      </c>
    </row>
    <row r="20880" spans="1:4">
      <c r="A20880" s="291" t="s">
        <v>31559</v>
      </c>
      <c r="B20880" s="292" t="s">
        <v>31560</v>
      </c>
      <c r="C20880" s="292" t="s">
        <v>58</v>
      </c>
      <c r="D20880" s="293">
        <v>170.56</v>
      </c>
    </row>
    <row r="20881" spans="1:4">
      <c r="A20881" s="291" t="s">
        <v>31561</v>
      </c>
      <c r="B20881" s="292" t="s">
        <v>31560</v>
      </c>
      <c r="C20881" s="292" t="s">
        <v>58</v>
      </c>
      <c r="D20881" s="293">
        <v>147.80000000000001</v>
      </c>
    </row>
    <row r="20882" spans="1:4">
      <c r="A20882" s="291" t="s">
        <v>31562</v>
      </c>
      <c r="B20882" s="292" t="s">
        <v>31563</v>
      </c>
      <c r="C20882" s="292" t="s">
        <v>58</v>
      </c>
      <c r="D20882" s="293">
        <v>136.44999999999999</v>
      </c>
    </row>
    <row r="20883" spans="1:4">
      <c r="A20883" s="291" t="s">
        <v>31564</v>
      </c>
      <c r="B20883" s="292" t="s">
        <v>31563</v>
      </c>
      <c r="C20883" s="292" t="s">
        <v>58</v>
      </c>
      <c r="D20883" s="293">
        <v>118.24</v>
      </c>
    </row>
    <row r="20884" spans="1:4">
      <c r="A20884" s="291" t="s">
        <v>31565</v>
      </c>
      <c r="B20884" s="292" t="s">
        <v>31566</v>
      </c>
      <c r="C20884" s="292" t="s">
        <v>58</v>
      </c>
      <c r="D20884" s="293">
        <v>204.68</v>
      </c>
    </row>
    <row r="20885" spans="1:4">
      <c r="A20885" s="291" t="s">
        <v>31567</v>
      </c>
      <c r="B20885" s="292" t="s">
        <v>31566</v>
      </c>
      <c r="C20885" s="292" t="s">
        <v>58</v>
      </c>
      <c r="D20885" s="293">
        <v>177.36</v>
      </c>
    </row>
    <row r="20886" spans="1:4">
      <c r="A20886" s="291" t="s">
        <v>31568</v>
      </c>
      <c r="B20886" s="292" t="s">
        <v>31569</v>
      </c>
      <c r="C20886" s="292" t="s">
        <v>58</v>
      </c>
      <c r="D20886" s="293">
        <v>34.11</v>
      </c>
    </row>
    <row r="20887" spans="1:4">
      <c r="A20887" s="291" t="s">
        <v>31570</v>
      </c>
      <c r="B20887" s="292" t="s">
        <v>31569</v>
      </c>
      <c r="C20887" s="292" t="s">
        <v>58</v>
      </c>
      <c r="D20887" s="293">
        <v>29.56</v>
      </c>
    </row>
    <row r="20888" spans="1:4">
      <c r="A20888" s="291" t="s">
        <v>31571</v>
      </c>
      <c r="B20888" s="292" t="s">
        <v>31572</v>
      </c>
      <c r="C20888" s="292" t="s">
        <v>58</v>
      </c>
      <c r="D20888" s="293">
        <v>68.22</v>
      </c>
    </row>
    <row r="20889" spans="1:4">
      <c r="A20889" s="291" t="s">
        <v>31573</v>
      </c>
      <c r="B20889" s="292" t="s">
        <v>31572</v>
      </c>
      <c r="C20889" s="292" t="s">
        <v>58</v>
      </c>
      <c r="D20889" s="293">
        <v>59.12</v>
      </c>
    </row>
    <row r="20890" spans="1:4">
      <c r="A20890" s="291" t="s">
        <v>31574</v>
      </c>
      <c r="B20890" s="292" t="s">
        <v>31575</v>
      </c>
      <c r="C20890" s="292" t="s">
        <v>58</v>
      </c>
      <c r="D20890" s="293">
        <v>102.34</v>
      </c>
    </row>
    <row r="20891" spans="1:4">
      <c r="A20891" s="291" t="s">
        <v>31576</v>
      </c>
      <c r="B20891" s="292" t="s">
        <v>31575</v>
      </c>
      <c r="C20891" s="292" t="s">
        <v>58</v>
      </c>
      <c r="D20891" s="293">
        <v>88.68</v>
      </c>
    </row>
    <row r="20892" spans="1:4">
      <c r="A20892" s="291" t="s">
        <v>31577</v>
      </c>
      <c r="B20892" s="292" t="s">
        <v>31578</v>
      </c>
      <c r="C20892" s="292" t="s">
        <v>58</v>
      </c>
      <c r="D20892" s="293">
        <v>136.44999999999999</v>
      </c>
    </row>
    <row r="20893" spans="1:4">
      <c r="A20893" s="291" t="s">
        <v>31579</v>
      </c>
      <c r="B20893" s="292" t="s">
        <v>31578</v>
      </c>
      <c r="C20893" s="292" t="s">
        <v>58</v>
      </c>
      <c r="D20893" s="293">
        <v>118.24</v>
      </c>
    </row>
    <row r="20894" spans="1:4">
      <c r="A20894" s="291" t="s">
        <v>31580</v>
      </c>
      <c r="B20894" s="292" t="s">
        <v>31581</v>
      </c>
      <c r="C20894" s="292" t="s">
        <v>58</v>
      </c>
      <c r="D20894" s="293">
        <v>110.86</v>
      </c>
    </row>
    <row r="20895" spans="1:4">
      <c r="A20895" s="291" t="s">
        <v>31582</v>
      </c>
      <c r="B20895" s="292" t="s">
        <v>31581</v>
      </c>
      <c r="C20895" s="292" t="s">
        <v>58</v>
      </c>
      <c r="D20895" s="293">
        <v>96.07</v>
      </c>
    </row>
    <row r="20896" spans="1:4">
      <c r="A20896" s="291" t="s">
        <v>31583</v>
      </c>
      <c r="B20896" s="292" t="s">
        <v>31584</v>
      </c>
      <c r="C20896" s="292" t="s">
        <v>58</v>
      </c>
      <c r="D20896" s="293">
        <v>170.56</v>
      </c>
    </row>
    <row r="20897" spans="1:4">
      <c r="A20897" s="291" t="s">
        <v>31585</v>
      </c>
      <c r="B20897" s="292" t="s">
        <v>31584</v>
      </c>
      <c r="C20897" s="292" t="s">
        <v>58</v>
      </c>
      <c r="D20897" s="293">
        <v>147.80000000000001</v>
      </c>
    </row>
    <row r="20898" spans="1:4">
      <c r="A20898" s="291" t="s">
        <v>31586</v>
      </c>
      <c r="B20898" s="292" t="s">
        <v>31587</v>
      </c>
      <c r="C20898" s="292" t="s">
        <v>58</v>
      </c>
      <c r="D20898" s="293">
        <v>51.17</v>
      </c>
    </row>
    <row r="20899" spans="1:4">
      <c r="A20899" s="291" t="s">
        <v>31588</v>
      </c>
      <c r="B20899" s="292" t="s">
        <v>31587</v>
      </c>
      <c r="C20899" s="292" t="s">
        <v>58</v>
      </c>
      <c r="D20899" s="293">
        <v>44.34</v>
      </c>
    </row>
    <row r="20900" spans="1:4">
      <c r="A20900" s="291" t="s">
        <v>31589</v>
      </c>
      <c r="B20900" s="292" t="s">
        <v>31590</v>
      </c>
      <c r="C20900" s="292" t="s">
        <v>58</v>
      </c>
      <c r="D20900" s="293">
        <v>85.28</v>
      </c>
    </row>
    <row r="20901" spans="1:4">
      <c r="A20901" s="291" t="s">
        <v>31591</v>
      </c>
      <c r="B20901" s="292" t="s">
        <v>31590</v>
      </c>
      <c r="C20901" s="292" t="s">
        <v>58</v>
      </c>
      <c r="D20901" s="293">
        <v>73.900000000000006</v>
      </c>
    </row>
    <row r="20902" spans="1:4">
      <c r="A20902" s="291" t="s">
        <v>31592</v>
      </c>
      <c r="B20902" s="292" t="s">
        <v>31593</v>
      </c>
      <c r="C20902" s="292" t="s">
        <v>58</v>
      </c>
      <c r="D20902" s="293">
        <v>9.89</v>
      </c>
    </row>
    <row r="20903" spans="1:4">
      <c r="A20903" s="291" t="s">
        <v>31594</v>
      </c>
      <c r="B20903" s="292" t="s">
        <v>31593</v>
      </c>
      <c r="C20903" s="292" t="s">
        <v>58</v>
      </c>
      <c r="D20903" s="293">
        <v>8.57</v>
      </c>
    </row>
    <row r="20904" spans="1:4">
      <c r="A20904" s="291" t="s">
        <v>31595</v>
      </c>
      <c r="B20904" s="292" t="s">
        <v>31596</v>
      </c>
      <c r="C20904" s="292" t="s">
        <v>58</v>
      </c>
      <c r="D20904" s="293">
        <v>6.07</v>
      </c>
    </row>
    <row r="20905" spans="1:4">
      <c r="A20905" s="291" t="s">
        <v>31597</v>
      </c>
      <c r="B20905" s="292" t="s">
        <v>31596</v>
      </c>
      <c r="C20905" s="292" t="s">
        <v>58</v>
      </c>
      <c r="D20905" s="293">
        <v>6.07</v>
      </c>
    </row>
    <row r="20906" spans="1:4">
      <c r="A20906" s="291" t="s">
        <v>31598</v>
      </c>
      <c r="B20906" s="292" t="s">
        <v>31599</v>
      </c>
      <c r="C20906" s="292" t="s">
        <v>58</v>
      </c>
      <c r="D20906" s="293">
        <v>30.29</v>
      </c>
    </row>
    <row r="20907" spans="1:4">
      <c r="A20907" s="291" t="s">
        <v>31600</v>
      </c>
      <c r="B20907" s="292" t="s">
        <v>31599</v>
      </c>
      <c r="C20907" s="292" t="s">
        <v>58</v>
      </c>
      <c r="D20907" s="293">
        <v>30.29</v>
      </c>
    </row>
    <row r="20908" spans="1:4">
      <c r="A20908" s="291" t="s">
        <v>31601</v>
      </c>
      <c r="B20908" s="292" t="s">
        <v>31602</v>
      </c>
      <c r="C20908" s="292" t="s">
        <v>58</v>
      </c>
      <c r="D20908" s="293">
        <v>215.2</v>
      </c>
    </row>
    <row r="20909" spans="1:4">
      <c r="A20909" s="291" t="s">
        <v>31603</v>
      </c>
      <c r="B20909" s="292" t="s">
        <v>31602</v>
      </c>
      <c r="C20909" s="292" t="s">
        <v>58</v>
      </c>
      <c r="D20909" s="293">
        <v>215.2</v>
      </c>
    </row>
    <row r="20910" spans="1:4">
      <c r="A20910" s="291" t="s">
        <v>31604</v>
      </c>
      <c r="B20910" s="292" t="s">
        <v>31605</v>
      </c>
      <c r="C20910" s="292" t="s">
        <v>58</v>
      </c>
      <c r="D20910" s="293">
        <v>548.42999999999995</v>
      </c>
    </row>
    <row r="20911" spans="1:4">
      <c r="A20911" s="291" t="s">
        <v>31606</v>
      </c>
      <c r="B20911" s="292" t="s">
        <v>31605</v>
      </c>
      <c r="C20911" s="292" t="s">
        <v>58</v>
      </c>
      <c r="D20911" s="293">
        <v>548.42999999999995</v>
      </c>
    </row>
    <row r="20912" spans="1:4">
      <c r="A20912" s="291" t="s">
        <v>31607</v>
      </c>
      <c r="B20912" s="292" t="s">
        <v>31608</v>
      </c>
      <c r="C20912" s="292" t="s">
        <v>58</v>
      </c>
      <c r="D20912" s="293">
        <v>622.22</v>
      </c>
    </row>
    <row r="20913" spans="1:4">
      <c r="A20913" s="291" t="s">
        <v>31609</v>
      </c>
      <c r="B20913" s="292" t="s">
        <v>31608</v>
      </c>
      <c r="C20913" s="292" t="s">
        <v>58</v>
      </c>
      <c r="D20913" s="293">
        <v>622.22</v>
      </c>
    </row>
    <row r="20914" spans="1:4">
      <c r="A20914" s="291" t="s">
        <v>31610</v>
      </c>
      <c r="B20914" s="292" t="s">
        <v>31611</v>
      </c>
      <c r="C20914" s="292" t="s">
        <v>58</v>
      </c>
      <c r="D20914" s="293">
        <v>914.04</v>
      </c>
    </row>
    <row r="20915" spans="1:4">
      <c r="A20915" s="291" t="s">
        <v>31612</v>
      </c>
      <c r="B20915" s="292" t="s">
        <v>31611</v>
      </c>
      <c r="C20915" s="292" t="s">
        <v>58</v>
      </c>
      <c r="D20915" s="293">
        <v>914.04</v>
      </c>
    </row>
    <row r="20916" spans="1:4">
      <c r="A20916" s="291" t="s">
        <v>31613</v>
      </c>
      <c r="B20916" s="292" t="s">
        <v>31614</v>
      </c>
      <c r="C20916" s="292" t="s">
        <v>58</v>
      </c>
      <c r="D20916" s="293">
        <v>880.18</v>
      </c>
    </row>
    <row r="20917" spans="1:4">
      <c r="A20917" s="291" t="s">
        <v>31615</v>
      </c>
      <c r="B20917" s="292" t="s">
        <v>31614</v>
      </c>
      <c r="C20917" s="292" t="s">
        <v>58</v>
      </c>
      <c r="D20917" s="293">
        <v>880.18</v>
      </c>
    </row>
    <row r="20918" spans="1:4">
      <c r="A20918" s="291" t="s">
        <v>31616</v>
      </c>
      <c r="B20918" s="292" t="s">
        <v>31617</v>
      </c>
      <c r="C20918" s="292" t="s">
        <v>58</v>
      </c>
      <c r="D20918" s="293">
        <v>1108</v>
      </c>
    </row>
    <row r="20919" spans="1:4">
      <c r="A20919" s="291" t="s">
        <v>31618</v>
      </c>
      <c r="B20919" s="292" t="s">
        <v>31617</v>
      </c>
      <c r="C20919" s="292" t="s">
        <v>58</v>
      </c>
      <c r="D20919" s="293">
        <v>1108</v>
      </c>
    </row>
    <row r="20920" spans="1:4">
      <c r="A20920" s="291" t="s">
        <v>31619</v>
      </c>
      <c r="B20920" s="292" t="s">
        <v>31620</v>
      </c>
      <c r="C20920" s="292" t="s">
        <v>58</v>
      </c>
      <c r="D20920" s="293">
        <v>1262.26</v>
      </c>
    </row>
    <row r="20921" spans="1:4">
      <c r="A20921" s="291" t="s">
        <v>31621</v>
      </c>
      <c r="B20921" s="292" t="s">
        <v>31620</v>
      </c>
      <c r="C20921" s="292" t="s">
        <v>58</v>
      </c>
      <c r="D20921" s="293">
        <v>1262.26</v>
      </c>
    </row>
    <row r="20922" spans="1:4">
      <c r="A20922" s="291" t="s">
        <v>31622</v>
      </c>
      <c r="B20922" s="292" t="s">
        <v>31623</v>
      </c>
      <c r="C20922" s="292" t="s">
        <v>58</v>
      </c>
      <c r="D20922" s="293">
        <v>1778.19</v>
      </c>
    </row>
    <row r="20923" spans="1:4">
      <c r="A20923" s="291" t="s">
        <v>31624</v>
      </c>
      <c r="B20923" s="292" t="s">
        <v>31623</v>
      </c>
      <c r="C20923" s="292" t="s">
        <v>58</v>
      </c>
      <c r="D20923" s="293">
        <v>1778.19</v>
      </c>
    </row>
    <row r="20924" spans="1:4">
      <c r="A20924" s="291" t="s">
        <v>31625</v>
      </c>
      <c r="B20924" s="292" t="s">
        <v>31626</v>
      </c>
      <c r="C20924" s="292" t="s">
        <v>58</v>
      </c>
      <c r="D20924" s="293">
        <v>157.87</v>
      </c>
    </row>
    <row r="20925" spans="1:4">
      <c r="A20925" s="291" t="s">
        <v>31627</v>
      </c>
      <c r="B20925" s="292" t="s">
        <v>31626</v>
      </c>
      <c r="C20925" s="292" t="s">
        <v>58</v>
      </c>
      <c r="D20925" s="293">
        <v>155.6</v>
      </c>
    </row>
    <row r="20926" spans="1:4">
      <c r="A20926" s="291" t="s">
        <v>31628</v>
      </c>
      <c r="B20926" s="292" t="s">
        <v>31629</v>
      </c>
      <c r="C20926" s="292" t="s">
        <v>58</v>
      </c>
      <c r="D20926" s="293">
        <v>320.57</v>
      </c>
    </row>
    <row r="20927" spans="1:4">
      <c r="A20927" s="291" t="s">
        <v>31630</v>
      </c>
      <c r="B20927" s="292" t="s">
        <v>31629</v>
      </c>
      <c r="C20927" s="292" t="s">
        <v>58</v>
      </c>
      <c r="D20927" s="293">
        <v>316.02</v>
      </c>
    </row>
    <row r="20928" spans="1:4">
      <c r="A20928" s="291" t="s">
        <v>31631</v>
      </c>
      <c r="B20928" s="292" t="s">
        <v>31632</v>
      </c>
      <c r="C20928" s="292" t="s">
        <v>58</v>
      </c>
      <c r="D20928" s="293">
        <v>354.68</v>
      </c>
    </row>
    <row r="20929" spans="1:4">
      <c r="A20929" s="291" t="s">
        <v>31633</v>
      </c>
      <c r="B20929" s="292" t="s">
        <v>31632</v>
      </c>
      <c r="C20929" s="292" t="s">
        <v>58</v>
      </c>
      <c r="D20929" s="293">
        <v>345.58</v>
      </c>
    </row>
    <row r="20930" spans="1:4">
      <c r="A20930" s="291" t="s">
        <v>31634</v>
      </c>
      <c r="B20930" s="292" t="s">
        <v>31635</v>
      </c>
      <c r="C20930" s="292" t="s">
        <v>58</v>
      </c>
      <c r="D20930" s="293">
        <v>17.05</v>
      </c>
    </row>
    <row r="20931" spans="1:4">
      <c r="A20931" s="291" t="s">
        <v>31636</v>
      </c>
      <c r="B20931" s="292" t="s">
        <v>31635</v>
      </c>
      <c r="C20931" s="292" t="s">
        <v>58</v>
      </c>
      <c r="D20931" s="293">
        <v>14.78</v>
      </c>
    </row>
    <row r="20932" spans="1:4">
      <c r="A20932" s="291" t="s">
        <v>31637</v>
      </c>
      <c r="B20932" s="292" t="s">
        <v>31638</v>
      </c>
      <c r="C20932" s="292" t="s">
        <v>58</v>
      </c>
      <c r="D20932" s="293">
        <v>17.05</v>
      </c>
    </row>
    <row r="20933" spans="1:4">
      <c r="A20933" s="291" t="s">
        <v>31639</v>
      </c>
      <c r="B20933" s="292" t="s">
        <v>31638</v>
      </c>
      <c r="C20933" s="292" t="s">
        <v>58</v>
      </c>
      <c r="D20933" s="293">
        <v>14.78</v>
      </c>
    </row>
    <row r="20934" spans="1:4">
      <c r="A20934" s="291" t="s">
        <v>31640</v>
      </c>
      <c r="B20934" s="292" t="s">
        <v>31641</v>
      </c>
      <c r="C20934" s="292" t="s">
        <v>58</v>
      </c>
      <c r="D20934" s="293">
        <v>34.11</v>
      </c>
    </row>
    <row r="20935" spans="1:4">
      <c r="A20935" s="291" t="s">
        <v>31642</v>
      </c>
      <c r="B20935" s="292" t="s">
        <v>31641</v>
      </c>
      <c r="C20935" s="292" t="s">
        <v>58</v>
      </c>
      <c r="D20935" s="293">
        <v>29.56</v>
      </c>
    </row>
    <row r="20936" spans="1:4">
      <c r="A20936" s="291" t="s">
        <v>31643</v>
      </c>
      <c r="B20936" s="292" t="s">
        <v>31644</v>
      </c>
      <c r="C20936" s="292" t="s">
        <v>58</v>
      </c>
      <c r="D20936" s="293">
        <v>25.58</v>
      </c>
    </row>
    <row r="20937" spans="1:4">
      <c r="A20937" s="291" t="s">
        <v>31645</v>
      </c>
      <c r="B20937" s="292" t="s">
        <v>31644</v>
      </c>
      <c r="C20937" s="292" t="s">
        <v>58</v>
      </c>
      <c r="D20937" s="293">
        <v>22.17</v>
      </c>
    </row>
    <row r="20938" spans="1:4">
      <c r="A20938" s="291" t="s">
        <v>31646</v>
      </c>
      <c r="B20938" s="292" t="s">
        <v>31647</v>
      </c>
      <c r="C20938" s="292" t="s">
        <v>58</v>
      </c>
      <c r="D20938" s="293">
        <v>85.28</v>
      </c>
    </row>
    <row r="20939" spans="1:4">
      <c r="A20939" s="291" t="s">
        <v>31648</v>
      </c>
      <c r="B20939" s="292" t="s">
        <v>31647</v>
      </c>
      <c r="C20939" s="292" t="s">
        <v>58</v>
      </c>
      <c r="D20939" s="293">
        <v>73.900000000000006</v>
      </c>
    </row>
    <row r="20940" spans="1:4">
      <c r="A20940" s="291" t="s">
        <v>31649</v>
      </c>
      <c r="B20940" s="292" t="s">
        <v>31650</v>
      </c>
      <c r="C20940" s="292" t="s">
        <v>58</v>
      </c>
      <c r="D20940" s="293">
        <v>51.17</v>
      </c>
    </row>
    <row r="20941" spans="1:4">
      <c r="A20941" s="291" t="s">
        <v>31651</v>
      </c>
      <c r="B20941" s="292" t="s">
        <v>31650</v>
      </c>
      <c r="C20941" s="292" t="s">
        <v>58</v>
      </c>
      <c r="D20941" s="293">
        <v>44.34</v>
      </c>
    </row>
    <row r="20942" spans="1:4">
      <c r="A20942" s="291" t="s">
        <v>31652</v>
      </c>
      <c r="B20942" s="292" t="s">
        <v>31653</v>
      </c>
      <c r="C20942" s="292" t="s">
        <v>58</v>
      </c>
      <c r="D20942" s="293">
        <v>34.11</v>
      </c>
    </row>
    <row r="20943" spans="1:4">
      <c r="A20943" s="291" t="s">
        <v>31654</v>
      </c>
      <c r="B20943" s="292" t="s">
        <v>31653</v>
      </c>
      <c r="C20943" s="292" t="s">
        <v>58</v>
      </c>
      <c r="D20943" s="293">
        <v>29.56</v>
      </c>
    </row>
    <row r="20944" spans="1:4">
      <c r="A20944" s="291" t="s">
        <v>31655</v>
      </c>
      <c r="B20944" s="292" t="s">
        <v>31656</v>
      </c>
      <c r="C20944" s="292" t="s">
        <v>58</v>
      </c>
      <c r="D20944" s="293">
        <v>119.39</v>
      </c>
    </row>
    <row r="20945" spans="1:4">
      <c r="A20945" s="291" t="s">
        <v>31657</v>
      </c>
      <c r="B20945" s="292" t="s">
        <v>31656</v>
      </c>
      <c r="C20945" s="292" t="s">
        <v>58</v>
      </c>
      <c r="D20945" s="293">
        <v>103.46</v>
      </c>
    </row>
    <row r="20946" spans="1:4">
      <c r="A20946" s="291" t="s">
        <v>31658</v>
      </c>
      <c r="B20946" s="292" t="s">
        <v>31659</v>
      </c>
      <c r="C20946" s="292" t="s">
        <v>63</v>
      </c>
      <c r="D20946" s="293">
        <v>45.78</v>
      </c>
    </row>
    <row r="20947" spans="1:4">
      <c r="A20947" s="291" t="s">
        <v>31660</v>
      </c>
      <c r="B20947" s="292" t="s">
        <v>31659</v>
      </c>
      <c r="C20947" s="292" t="s">
        <v>63</v>
      </c>
      <c r="D20947" s="293">
        <v>45.55</v>
      </c>
    </row>
    <row r="20948" spans="1:4">
      <c r="A20948" s="291" t="s">
        <v>31661</v>
      </c>
      <c r="B20948" s="292" t="s">
        <v>31662</v>
      </c>
      <c r="C20948" s="292" t="s">
        <v>58</v>
      </c>
      <c r="D20948" s="293">
        <v>1279.08</v>
      </c>
    </row>
    <row r="20949" spans="1:4">
      <c r="A20949" s="291" t="s">
        <v>31663</v>
      </c>
      <c r="B20949" s="292" t="s">
        <v>31662</v>
      </c>
      <c r="C20949" s="292" t="s">
        <v>58</v>
      </c>
      <c r="D20949" s="293">
        <v>1279.08</v>
      </c>
    </row>
    <row r="20950" spans="1:4">
      <c r="A20950" s="291" t="s">
        <v>31664</v>
      </c>
      <c r="B20950" s="292" t="s">
        <v>31665</v>
      </c>
      <c r="C20950" s="292" t="s">
        <v>58</v>
      </c>
      <c r="D20950" s="293">
        <v>2683.98</v>
      </c>
    </row>
    <row r="20951" spans="1:4">
      <c r="A20951" s="291" t="s">
        <v>31666</v>
      </c>
      <c r="B20951" s="292" t="s">
        <v>31665</v>
      </c>
      <c r="C20951" s="292" t="s">
        <v>58</v>
      </c>
      <c r="D20951" s="293">
        <v>2683.98</v>
      </c>
    </row>
    <row r="20952" spans="1:4">
      <c r="A20952" s="291" t="s">
        <v>31667</v>
      </c>
      <c r="B20952" s="292" t="s">
        <v>31668</v>
      </c>
      <c r="C20952" s="292" t="s">
        <v>63</v>
      </c>
      <c r="D20952" s="293">
        <v>3.41</v>
      </c>
    </row>
    <row r="20953" spans="1:4">
      <c r="A20953" s="291" t="s">
        <v>31669</v>
      </c>
      <c r="B20953" s="292" t="s">
        <v>31668</v>
      </c>
      <c r="C20953" s="292" t="s">
        <v>63</v>
      </c>
      <c r="D20953" s="293">
        <v>2.95</v>
      </c>
    </row>
    <row r="20954" spans="1:4">
      <c r="A20954" s="291" t="s">
        <v>31670</v>
      </c>
      <c r="B20954" s="292" t="s">
        <v>31671</v>
      </c>
      <c r="C20954" s="292" t="s">
        <v>63</v>
      </c>
      <c r="D20954" s="293">
        <v>4.26</v>
      </c>
    </row>
    <row r="20955" spans="1:4">
      <c r="A20955" s="291" t="s">
        <v>31672</v>
      </c>
      <c r="B20955" s="292" t="s">
        <v>31671</v>
      </c>
      <c r="C20955" s="292" t="s">
        <v>63</v>
      </c>
      <c r="D20955" s="293">
        <v>3.69</v>
      </c>
    </row>
    <row r="20956" spans="1:4">
      <c r="A20956" s="291" t="s">
        <v>31673</v>
      </c>
      <c r="B20956" s="292" t="s">
        <v>31674</v>
      </c>
      <c r="C20956" s="292" t="s">
        <v>63</v>
      </c>
      <c r="D20956" s="293">
        <v>5.1100000000000003</v>
      </c>
    </row>
    <row r="20957" spans="1:4">
      <c r="A20957" s="291" t="s">
        <v>31675</v>
      </c>
      <c r="B20957" s="292" t="s">
        <v>31674</v>
      </c>
      <c r="C20957" s="292" t="s">
        <v>63</v>
      </c>
      <c r="D20957" s="293">
        <v>4.43</v>
      </c>
    </row>
    <row r="20958" spans="1:4">
      <c r="A20958" s="291" t="s">
        <v>31676</v>
      </c>
      <c r="B20958" s="292" t="s">
        <v>31677</v>
      </c>
      <c r="C20958" s="292" t="s">
        <v>63</v>
      </c>
      <c r="D20958" s="293">
        <v>6.82</v>
      </c>
    </row>
    <row r="20959" spans="1:4">
      <c r="A20959" s="291" t="s">
        <v>31678</v>
      </c>
      <c r="B20959" s="292" t="s">
        <v>31677</v>
      </c>
      <c r="C20959" s="292" t="s">
        <v>63</v>
      </c>
      <c r="D20959" s="293">
        <v>5.91</v>
      </c>
    </row>
    <row r="20960" spans="1:4">
      <c r="A20960" s="291" t="s">
        <v>31679</v>
      </c>
      <c r="B20960" s="292" t="s">
        <v>31680</v>
      </c>
      <c r="C20960" s="292" t="s">
        <v>63</v>
      </c>
      <c r="D20960" s="293">
        <v>5.1100000000000003</v>
      </c>
    </row>
    <row r="20961" spans="1:4">
      <c r="A20961" s="291" t="s">
        <v>31681</v>
      </c>
      <c r="B20961" s="292" t="s">
        <v>31680</v>
      </c>
      <c r="C20961" s="292" t="s">
        <v>63</v>
      </c>
      <c r="D20961" s="293">
        <v>4.43</v>
      </c>
    </row>
    <row r="20962" spans="1:4">
      <c r="A20962" s="291" t="s">
        <v>31682</v>
      </c>
      <c r="B20962" s="292" t="s">
        <v>31683</v>
      </c>
      <c r="C20962" s="292" t="s">
        <v>63</v>
      </c>
      <c r="D20962" s="293">
        <v>5.1100000000000003</v>
      </c>
    </row>
    <row r="20963" spans="1:4">
      <c r="A20963" s="291" t="s">
        <v>31684</v>
      </c>
      <c r="B20963" s="292" t="s">
        <v>31683</v>
      </c>
      <c r="C20963" s="292" t="s">
        <v>63</v>
      </c>
      <c r="D20963" s="293">
        <v>4.43</v>
      </c>
    </row>
    <row r="20964" spans="1:4">
      <c r="A20964" s="291" t="s">
        <v>31685</v>
      </c>
      <c r="B20964" s="292" t="s">
        <v>31686</v>
      </c>
      <c r="C20964" s="292" t="s">
        <v>63</v>
      </c>
      <c r="D20964" s="293">
        <v>2.27</v>
      </c>
    </row>
    <row r="20965" spans="1:4">
      <c r="A20965" s="291" t="s">
        <v>31687</v>
      </c>
      <c r="B20965" s="292" t="s">
        <v>31686</v>
      </c>
      <c r="C20965" s="292" t="s">
        <v>63</v>
      </c>
      <c r="D20965" s="293">
        <v>2.0499999999999998</v>
      </c>
    </row>
    <row r="20966" spans="1:4">
      <c r="A20966" s="291" t="s">
        <v>31688</v>
      </c>
      <c r="B20966" s="292" t="s">
        <v>31689</v>
      </c>
      <c r="C20966" s="292" t="s">
        <v>58</v>
      </c>
      <c r="D20966" s="293">
        <v>0.12</v>
      </c>
    </row>
    <row r="20967" spans="1:4">
      <c r="A20967" s="291" t="s">
        <v>31690</v>
      </c>
      <c r="B20967" s="292" t="s">
        <v>31689</v>
      </c>
      <c r="C20967" s="292" t="s">
        <v>58</v>
      </c>
      <c r="D20967" s="293">
        <v>0.12</v>
      </c>
    </row>
    <row r="20968" spans="1:4">
      <c r="A20968" s="291" t="s">
        <v>31691</v>
      </c>
      <c r="B20968" s="292" t="s">
        <v>31692</v>
      </c>
      <c r="C20968" s="292" t="s">
        <v>58</v>
      </c>
      <c r="D20968" s="293">
        <v>0.18</v>
      </c>
    </row>
    <row r="20969" spans="1:4">
      <c r="A20969" s="291" t="s">
        <v>31693</v>
      </c>
      <c r="B20969" s="292" t="s">
        <v>31692</v>
      </c>
      <c r="C20969" s="292" t="s">
        <v>58</v>
      </c>
      <c r="D20969" s="293">
        <v>0.18</v>
      </c>
    </row>
    <row r="20970" spans="1:4">
      <c r="A20970" s="291" t="s">
        <v>31694</v>
      </c>
      <c r="B20970" s="292" t="s">
        <v>31695</v>
      </c>
      <c r="C20970" s="292" t="s">
        <v>63</v>
      </c>
      <c r="D20970" s="293">
        <v>0.9</v>
      </c>
    </row>
    <row r="20971" spans="1:4">
      <c r="A20971" s="291" t="s">
        <v>31696</v>
      </c>
      <c r="B20971" s="292" t="s">
        <v>31695</v>
      </c>
      <c r="C20971" s="292" t="s">
        <v>63</v>
      </c>
      <c r="D20971" s="293">
        <v>0.9</v>
      </c>
    </row>
    <row r="20972" spans="1:4">
      <c r="A20972" s="291" t="s">
        <v>31697</v>
      </c>
      <c r="B20972" s="292" t="s">
        <v>31698</v>
      </c>
      <c r="C20972" s="292" t="s">
        <v>63</v>
      </c>
      <c r="D20972" s="293">
        <v>2.5499999999999998</v>
      </c>
    </row>
    <row r="20973" spans="1:4">
      <c r="A20973" s="291" t="s">
        <v>31699</v>
      </c>
      <c r="B20973" s="292" t="s">
        <v>31698</v>
      </c>
      <c r="C20973" s="292" t="s">
        <v>63</v>
      </c>
      <c r="D20973" s="293">
        <v>2.5499999999999998</v>
      </c>
    </row>
    <row r="20974" spans="1:4">
      <c r="A20974" s="291" t="s">
        <v>31700</v>
      </c>
      <c r="B20974" s="292" t="s">
        <v>31701</v>
      </c>
      <c r="C20974" s="292" t="s">
        <v>63</v>
      </c>
      <c r="D20974" s="293">
        <v>3.42</v>
      </c>
    </row>
    <row r="20975" spans="1:4">
      <c r="A20975" s="291" t="s">
        <v>31702</v>
      </c>
      <c r="B20975" s="292" t="s">
        <v>31701</v>
      </c>
      <c r="C20975" s="292" t="s">
        <v>63</v>
      </c>
      <c r="D20975" s="293">
        <v>3.42</v>
      </c>
    </row>
    <row r="20976" spans="1:4">
      <c r="A20976" s="291" t="s">
        <v>31703</v>
      </c>
      <c r="B20976" s="292" t="s">
        <v>31704</v>
      </c>
      <c r="C20976" s="292" t="s">
        <v>63</v>
      </c>
      <c r="D20976" s="293">
        <v>5.45</v>
      </c>
    </row>
    <row r="20977" spans="1:4">
      <c r="A20977" s="291" t="s">
        <v>31705</v>
      </c>
      <c r="B20977" s="292" t="s">
        <v>31704</v>
      </c>
      <c r="C20977" s="292" t="s">
        <v>63</v>
      </c>
      <c r="D20977" s="293">
        <v>5.45</v>
      </c>
    </row>
    <row r="20978" spans="1:4">
      <c r="A20978" s="291" t="s">
        <v>31706</v>
      </c>
      <c r="B20978" s="292" t="s">
        <v>31707</v>
      </c>
      <c r="C20978" s="292" t="s">
        <v>63</v>
      </c>
      <c r="D20978" s="293">
        <v>6.06</v>
      </c>
    </row>
    <row r="20979" spans="1:4">
      <c r="A20979" s="291" t="s">
        <v>31708</v>
      </c>
      <c r="B20979" s="292" t="s">
        <v>31707</v>
      </c>
      <c r="C20979" s="292" t="s">
        <v>63</v>
      </c>
      <c r="D20979" s="293">
        <v>6.06</v>
      </c>
    </row>
    <row r="20980" spans="1:4">
      <c r="A20980" s="291" t="s">
        <v>31709</v>
      </c>
      <c r="B20980" s="292" t="s">
        <v>31710</v>
      </c>
      <c r="C20980" s="292" t="s">
        <v>63</v>
      </c>
      <c r="D20980" s="293">
        <v>10.44</v>
      </c>
    </row>
    <row r="20981" spans="1:4">
      <c r="A20981" s="291" t="s">
        <v>31711</v>
      </c>
      <c r="B20981" s="292" t="s">
        <v>31710</v>
      </c>
      <c r="C20981" s="292" t="s">
        <v>63</v>
      </c>
      <c r="D20981" s="293">
        <v>10.44</v>
      </c>
    </row>
    <row r="20982" spans="1:4">
      <c r="A20982" s="291" t="s">
        <v>31712</v>
      </c>
      <c r="B20982" s="292" t="s">
        <v>31713</v>
      </c>
      <c r="C20982" s="292" t="s">
        <v>63</v>
      </c>
      <c r="D20982" s="293">
        <v>8.59</v>
      </c>
    </row>
    <row r="20983" spans="1:4">
      <c r="A20983" s="291" t="s">
        <v>31714</v>
      </c>
      <c r="B20983" s="292" t="s">
        <v>31713</v>
      </c>
      <c r="C20983" s="292" t="s">
        <v>63</v>
      </c>
      <c r="D20983" s="293">
        <v>8.59</v>
      </c>
    </row>
    <row r="20984" spans="1:4">
      <c r="A20984" s="291" t="s">
        <v>31715</v>
      </c>
      <c r="B20984" s="292" t="s">
        <v>31716</v>
      </c>
      <c r="C20984" s="292" t="s">
        <v>63</v>
      </c>
      <c r="D20984" s="293">
        <v>12.01</v>
      </c>
    </row>
    <row r="20985" spans="1:4">
      <c r="A20985" s="291" t="s">
        <v>31717</v>
      </c>
      <c r="B20985" s="292" t="s">
        <v>31716</v>
      </c>
      <c r="C20985" s="292" t="s">
        <v>63</v>
      </c>
      <c r="D20985" s="293">
        <v>12.01</v>
      </c>
    </row>
    <row r="20986" spans="1:4">
      <c r="A20986" s="291" t="s">
        <v>31718</v>
      </c>
      <c r="B20986" s="292" t="s">
        <v>31719</v>
      </c>
      <c r="C20986" s="292" t="s">
        <v>63</v>
      </c>
      <c r="D20986" s="293">
        <v>13.28</v>
      </c>
    </row>
    <row r="20987" spans="1:4">
      <c r="A20987" s="291" t="s">
        <v>31720</v>
      </c>
      <c r="B20987" s="292" t="s">
        <v>31719</v>
      </c>
      <c r="C20987" s="292" t="s">
        <v>63</v>
      </c>
      <c r="D20987" s="293">
        <v>13.28</v>
      </c>
    </row>
    <row r="20988" spans="1:4">
      <c r="A20988" s="291" t="s">
        <v>31721</v>
      </c>
      <c r="B20988" s="292" t="s">
        <v>31722</v>
      </c>
      <c r="C20988" s="292" t="s">
        <v>63</v>
      </c>
      <c r="D20988" s="293">
        <v>22.71</v>
      </c>
    </row>
    <row r="20989" spans="1:4">
      <c r="A20989" s="291" t="s">
        <v>31723</v>
      </c>
      <c r="B20989" s="292" t="s">
        <v>31722</v>
      </c>
      <c r="C20989" s="292" t="s">
        <v>63</v>
      </c>
      <c r="D20989" s="293">
        <v>22.71</v>
      </c>
    </row>
    <row r="20990" spans="1:4">
      <c r="A20990" s="291" t="s">
        <v>31724</v>
      </c>
      <c r="B20990" s="292" t="s">
        <v>31725</v>
      </c>
      <c r="C20990" s="292" t="s">
        <v>63</v>
      </c>
      <c r="D20990" s="293">
        <v>43.87</v>
      </c>
    </row>
    <row r="20991" spans="1:4">
      <c r="A20991" s="291" t="s">
        <v>31726</v>
      </c>
      <c r="B20991" s="292" t="s">
        <v>31725</v>
      </c>
      <c r="C20991" s="292" t="s">
        <v>63</v>
      </c>
      <c r="D20991" s="293">
        <v>43.87</v>
      </c>
    </row>
    <row r="20992" spans="1:4">
      <c r="A20992" s="291" t="s">
        <v>31727</v>
      </c>
      <c r="B20992" s="292" t="s">
        <v>31728</v>
      </c>
      <c r="C20992" s="292" t="s">
        <v>63</v>
      </c>
      <c r="D20992" s="293">
        <v>9.34</v>
      </c>
    </row>
    <row r="20993" spans="1:4">
      <c r="A20993" s="291" t="s">
        <v>31729</v>
      </c>
      <c r="B20993" s="292" t="s">
        <v>31728</v>
      </c>
      <c r="C20993" s="292" t="s">
        <v>63</v>
      </c>
      <c r="D20993" s="293">
        <v>9.34</v>
      </c>
    </row>
    <row r="20994" spans="1:4">
      <c r="A20994" s="291" t="s">
        <v>31730</v>
      </c>
      <c r="B20994" s="292" t="s">
        <v>31731</v>
      </c>
      <c r="C20994" s="292" t="s">
        <v>63</v>
      </c>
      <c r="D20994" s="293">
        <v>5.58</v>
      </c>
    </row>
    <row r="20995" spans="1:4">
      <c r="A20995" s="291" t="s">
        <v>31732</v>
      </c>
      <c r="B20995" s="292" t="s">
        <v>31731</v>
      </c>
      <c r="C20995" s="292" t="s">
        <v>63</v>
      </c>
      <c r="D20995" s="293">
        <v>5.58</v>
      </c>
    </row>
    <row r="20996" spans="1:4">
      <c r="A20996" s="291" t="s">
        <v>31733</v>
      </c>
      <c r="B20996" s="292" t="s">
        <v>31734</v>
      </c>
      <c r="C20996" s="292" t="s">
        <v>63</v>
      </c>
      <c r="D20996" s="293">
        <v>10.31</v>
      </c>
    </row>
    <row r="20997" spans="1:4">
      <c r="A20997" s="291" t="s">
        <v>31735</v>
      </c>
      <c r="B20997" s="292" t="s">
        <v>31734</v>
      </c>
      <c r="C20997" s="292" t="s">
        <v>63</v>
      </c>
      <c r="D20997" s="293">
        <v>10.31</v>
      </c>
    </row>
    <row r="20998" spans="1:4">
      <c r="A20998" s="291" t="s">
        <v>31736</v>
      </c>
      <c r="B20998" s="292" t="s">
        <v>31737</v>
      </c>
      <c r="C20998" s="292" t="s">
        <v>63</v>
      </c>
      <c r="D20998" s="293">
        <v>16.38</v>
      </c>
    </row>
    <row r="20999" spans="1:4">
      <c r="A20999" s="291" t="s">
        <v>31738</v>
      </c>
      <c r="B20999" s="292" t="s">
        <v>31737</v>
      </c>
      <c r="C20999" s="292" t="s">
        <v>63</v>
      </c>
      <c r="D20999" s="293">
        <v>16.38</v>
      </c>
    </row>
    <row r="21000" spans="1:4">
      <c r="A21000" s="291" t="s">
        <v>31739</v>
      </c>
      <c r="B21000" s="292" t="s">
        <v>31740</v>
      </c>
      <c r="C21000" s="292" t="s">
        <v>63</v>
      </c>
      <c r="D21000" s="293">
        <v>22.7</v>
      </c>
    </row>
    <row r="21001" spans="1:4">
      <c r="A21001" s="291" t="s">
        <v>31741</v>
      </c>
      <c r="B21001" s="292" t="s">
        <v>31740</v>
      </c>
      <c r="C21001" s="292" t="s">
        <v>63</v>
      </c>
      <c r="D21001" s="293">
        <v>22.7</v>
      </c>
    </row>
    <row r="21002" spans="1:4">
      <c r="A21002" s="291" t="s">
        <v>31742</v>
      </c>
      <c r="B21002" s="292" t="s">
        <v>31743</v>
      </c>
      <c r="C21002" s="292" t="s">
        <v>63</v>
      </c>
      <c r="D21002" s="293">
        <v>31.45</v>
      </c>
    </row>
    <row r="21003" spans="1:4">
      <c r="A21003" s="291" t="s">
        <v>31744</v>
      </c>
      <c r="B21003" s="292" t="s">
        <v>31743</v>
      </c>
      <c r="C21003" s="292" t="s">
        <v>63</v>
      </c>
      <c r="D21003" s="293">
        <v>31.45</v>
      </c>
    </row>
    <row r="21004" spans="1:4">
      <c r="A21004" s="291" t="s">
        <v>31745</v>
      </c>
      <c r="B21004" s="292" t="s">
        <v>31746</v>
      </c>
      <c r="C21004" s="292" t="s">
        <v>63</v>
      </c>
      <c r="D21004" s="293">
        <v>7.49</v>
      </c>
    </row>
    <row r="21005" spans="1:4">
      <c r="A21005" s="291" t="s">
        <v>31747</v>
      </c>
      <c r="B21005" s="292" t="s">
        <v>31746</v>
      </c>
      <c r="C21005" s="292" t="s">
        <v>63</v>
      </c>
      <c r="D21005" s="293">
        <v>7.49</v>
      </c>
    </row>
    <row r="21006" spans="1:4">
      <c r="A21006" s="291" t="s">
        <v>31748</v>
      </c>
      <c r="B21006" s="292" t="s">
        <v>31749</v>
      </c>
      <c r="C21006" s="292" t="s">
        <v>63</v>
      </c>
      <c r="D21006" s="293">
        <v>17.27</v>
      </c>
    </row>
    <row r="21007" spans="1:4">
      <c r="A21007" s="291" t="s">
        <v>31750</v>
      </c>
      <c r="B21007" s="292" t="s">
        <v>31749</v>
      </c>
      <c r="C21007" s="292" t="s">
        <v>63</v>
      </c>
      <c r="D21007" s="293">
        <v>17.27</v>
      </c>
    </row>
    <row r="21008" spans="1:4">
      <c r="A21008" s="291" t="s">
        <v>31751</v>
      </c>
      <c r="B21008" s="292" t="s">
        <v>31752</v>
      </c>
      <c r="C21008" s="292" t="s">
        <v>63</v>
      </c>
      <c r="D21008" s="293">
        <v>31.45</v>
      </c>
    </row>
    <row r="21009" spans="1:4">
      <c r="A21009" s="291" t="s">
        <v>31753</v>
      </c>
      <c r="B21009" s="292" t="s">
        <v>31752</v>
      </c>
      <c r="C21009" s="292" t="s">
        <v>63</v>
      </c>
      <c r="D21009" s="293">
        <v>31.45</v>
      </c>
    </row>
    <row r="21010" spans="1:4">
      <c r="A21010" s="291" t="s">
        <v>31754</v>
      </c>
      <c r="B21010" s="292" t="s">
        <v>31755</v>
      </c>
      <c r="C21010" s="292" t="s">
        <v>63</v>
      </c>
      <c r="D21010" s="293">
        <v>44.27</v>
      </c>
    </row>
    <row r="21011" spans="1:4">
      <c r="A21011" s="291" t="s">
        <v>31756</v>
      </c>
      <c r="B21011" s="292" t="s">
        <v>31755</v>
      </c>
      <c r="C21011" s="292" t="s">
        <v>63</v>
      </c>
      <c r="D21011" s="293">
        <v>44.27</v>
      </c>
    </row>
    <row r="21012" spans="1:4">
      <c r="A21012" s="291" t="s">
        <v>31757</v>
      </c>
      <c r="B21012" s="292" t="s">
        <v>31758</v>
      </c>
      <c r="C21012" s="292" t="s">
        <v>63</v>
      </c>
      <c r="D21012" s="293">
        <v>44.75</v>
      </c>
    </row>
    <row r="21013" spans="1:4">
      <c r="A21013" s="291" t="s">
        <v>31759</v>
      </c>
      <c r="B21013" s="292" t="s">
        <v>31758</v>
      </c>
      <c r="C21013" s="292" t="s">
        <v>63</v>
      </c>
      <c r="D21013" s="293">
        <v>44.75</v>
      </c>
    </row>
    <row r="21014" spans="1:4">
      <c r="A21014" s="291" t="s">
        <v>31760</v>
      </c>
      <c r="B21014" s="292" t="s">
        <v>31761</v>
      </c>
      <c r="C21014" s="292" t="s">
        <v>63</v>
      </c>
      <c r="D21014" s="293">
        <v>94.89</v>
      </c>
    </row>
    <row r="21015" spans="1:4">
      <c r="A21015" s="291" t="s">
        <v>31762</v>
      </c>
      <c r="B21015" s="292" t="s">
        <v>31761</v>
      </c>
      <c r="C21015" s="292" t="s">
        <v>63</v>
      </c>
      <c r="D21015" s="293">
        <v>94.89</v>
      </c>
    </row>
    <row r="21016" spans="1:4">
      <c r="A21016" s="291" t="s">
        <v>31763</v>
      </c>
      <c r="B21016" s="292" t="s">
        <v>31764</v>
      </c>
      <c r="C21016" s="292" t="s">
        <v>63</v>
      </c>
      <c r="D21016" s="293">
        <v>3.78</v>
      </c>
    </row>
    <row r="21017" spans="1:4">
      <c r="A21017" s="291" t="s">
        <v>31765</v>
      </c>
      <c r="B21017" s="292" t="s">
        <v>31764</v>
      </c>
      <c r="C21017" s="292" t="s">
        <v>63</v>
      </c>
      <c r="D21017" s="293">
        <v>3.78</v>
      </c>
    </row>
    <row r="21018" spans="1:4">
      <c r="A21018" s="291" t="s">
        <v>31766</v>
      </c>
      <c r="B21018" s="292" t="s">
        <v>31767</v>
      </c>
      <c r="C21018" s="292" t="s">
        <v>63</v>
      </c>
      <c r="D21018" s="293">
        <v>9.2100000000000009</v>
      </c>
    </row>
    <row r="21019" spans="1:4">
      <c r="A21019" s="291" t="s">
        <v>31768</v>
      </c>
      <c r="B21019" s="292" t="s">
        <v>31767</v>
      </c>
      <c r="C21019" s="292" t="s">
        <v>63</v>
      </c>
      <c r="D21019" s="293">
        <v>9.2100000000000009</v>
      </c>
    </row>
    <row r="21020" spans="1:4">
      <c r="A21020" s="291" t="s">
        <v>31769</v>
      </c>
      <c r="B21020" s="292" t="s">
        <v>31770</v>
      </c>
      <c r="C21020" s="292" t="s">
        <v>63</v>
      </c>
      <c r="D21020" s="293">
        <v>7.98</v>
      </c>
    </row>
    <row r="21021" spans="1:4">
      <c r="A21021" s="291" t="s">
        <v>31771</v>
      </c>
      <c r="B21021" s="292" t="s">
        <v>31770</v>
      </c>
      <c r="C21021" s="292" t="s">
        <v>63</v>
      </c>
      <c r="D21021" s="293">
        <v>7.98</v>
      </c>
    </row>
    <row r="21022" spans="1:4">
      <c r="A21022" s="291" t="s">
        <v>31772</v>
      </c>
      <c r="B21022" s="292" t="s">
        <v>31773</v>
      </c>
      <c r="C21022" s="292" t="s">
        <v>63</v>
      </c>
      <c r="D21022" s="293">
        <v>3.1</v>
      </c>
    </row>
    <row r="21023" spans="1:4">
      <c r="A21023" s="291" t="s">
        <v>31774</v>
      </c>
      <c r="B21023" s="292" t="s">
        <v>31773</v>
      </c>
      <c r="C21023" s="292" t="s">
        <v>63</v>
      </c>
      <c r="D21023" s="293">
        <v>3.1</v>
      </c>
    </row>
    <row r="21024" spans="1:4">
      <c r="A21024" s="291" t="s">
        <v>31775</v>
      </c>
      <c r="B21024" s="292" t="s">
        <v>31776</v>
      </c>
      <c r="C21024" s="292" t="s">
        <v>63</v>
      </c>
      <c r="D21024" s="293">
        <v>4.78</v>
      </c>
    </row>
    <row r="21025" spans="1:4">
      <c r="A21025" s="291" t="s">
        <v>31777</v>
      </c>
      <c r="B21025" s="292" t="s">
        <v>31776</v>
      </c>
      <c r="C21025" s="292" t="s">
        <v>63</v>
      </c>
      <c r="D21025" s="293">
        <v>4.78</v>
      </c>
    </row>
    <row r="21026" spans="1:4">
      <c r="A21026" s="291" t="s">
        <v>31778</v>
      </c>
      <c r="B21026" s="292" t="s">
        <v>31779</v>
      </c>
      <c r="C21026" s="292" t="s">
        <v>58</v>
      </c>
      <c r="D21026" s="293">
        <v>7.8</v>
      </c>
    </row>
    <row r="21027" spans="1:4">
      <c r="A21027" s="291" t="s">
        <v>31780</v>
      </c>
      <c r="B21027" s="292" t="s">
        <v>31779</v>
      </c>
      <c r="C21027" s="292" t="s">
        <v>58</v>
      </c>
      <c r="D21027" s="293">
        <v>7.34</v>
      </c>
    </row>
    <row r="21028" spans="1:4">
      <c r="A21028" s="291" t="s">
        <v>31781</v>
      </c>
      <c r="B21028" s="292" t="s">
        <v>31782</v>
      </c>
      <c r="C21028" s="292" t="s">
        <v>58</v>
      </c>
      <c r="D21028" s="293">
        <v>32.82</v>
      </c>
    </row>
    <row r="21029" spans="1:4">
      <c r="A21029" s="291" t="s">
        <v>31783</v>
      </c>
      <c r="B21029" s="292" t="s">
        <v>31782</v>
      </c>
      <c r="C21029" s="292" t="s">
        <v>58</v>
      </c>
      <c r="D21029" s="293">
        <v>32.14</v>
      </c>
    </row>
    <row r="21030" spans="1:4">
      <c r="A21030" s="291" t="s">
        <v>31784</v>
      </c>
      <c r="B21030" s="292" t="s">
        <v>31785</v>
      </c>
      <c r="C21030" s="292" t="s">
        <v>58</v>
      </c>
      <c r="D21030" s="293">
        <v>4.3600000000000003</v>
      </c>
    </row>
    <row r="21031" spans="1:4">
      <c r="A21031" s="291" t="s">
        <v>31786</v>
      </c>
      <c r="B21031" s="292" t="s">
        <v>31785</v>
      </c>
      <c r="C21031" s="292" t="s">
        <v>58</v>
      </c>
      <c r="D21031" s="293">
        <v>4.3600000000000003</v>
      </c>
    </row>
    <row r="21032" spans="1:4">
      <c r="A21032" s="291" t="s">
        <v>31787</v>
      </c>
      <c r="B21032" s="292" t="s">
        <v>31788</v>
      </c>
      <c r="C21032" s="292" t="s">
        <v>58</v>
      </c>
      <c r="D21032" s="293">
        <v>52.93</v>
      </c>
    </row>
    <row r="21033" spans="1:4">
      <c r="A21033" s="291" t="s">
        <v>31789</v>
      </c>
      <c r="B21033" s="292" t="s">
        <v>31788</v>
      </c>
      <c r="C21033" s="292" t="s">
        <v>58</v>
      </c>
      <c r="D21033" s="293">
        <v>52.93</v>
      </c>
    </row>
    <row r="21034" spans="1:4">
      <c r="A21034" s="291" t="s">
        <v>31790</v>
      </c>
      <c r="B21034" s="292" t="s">
        <v>31791</v>
      </c>
      <c r="C21034" s="292" t="s">
        <v>58</v>
      </c>
      <c r="D21034" s="293">
        <v>11.92</v>
      </c>
    </row>
    <row r="21035" spans="1:4">
      <c r="A21035" s="291" t="s">
        <v>31792</v>
      </c>
      <c r="B21035" s="292" t="s">
        <v>31791</v>
      </c>
      <c r="C21035" s="292" t="s">
        <v>58</v>
      </c>
      <c r="D21035" s="293">
        <v>11.24</v>
      </c>
    </row>
    <row r="21036" spans="1:4">
      <c r="A21036" s="291" t="s">
        <v>31793</v>
      </c>
      <c r="B21036" s="292" t="s">
        <v>31794</v>
      </c>
      <c r="C21036" s="292" t="s">
        <v>58</v>
      </c>
      <c r="D21036" s="293">
        <v>13.31</v>
      </c>
    </row>
    <row r="21037" spans="1:4">
      <c r="A21037" s="291" t="s">
        <v>31795</v>
      </c>
      <c r="B21037" s="292" t="s">
        <v>31794</v>
      </c>
      <c r="C21037" s="292" t="s">
        <v>58</v>
      </c>
      <c r="D21037" s="293">
        <v>12.63</v>
      </c>
    </row>
    <row r="21038" spans="1:4">
      <c r="A21038" s="291" t="s">
        <v>31796</v>
      </c>
      <c r="B21038" s="292" t="s">
        <v>31797</v>
      </c>
      <c r="C21038" s="292" t="s">
        <v>58</v>
      </c>
      <c r="D21038" s="293">
        <v>13.69</v>
      </c>
    </row>
    <row r="21039" spans="1:4">
      <c r="A21039" s="291" t="s">
        <v>31798</v>
      </c>
      <c r="B21039" s="292" t="s">
        <v>31797</v>
      </c>
      <c r="C21039" s="292" t="s">
        <v>58</v>
      </c>
      <c r="D21039" s="293">
        <v>13.01</v>
      </c>
    </row>
    <row r="21040" spans="1:4">
      <c r="A21040" s="291" t="s">
        <v>31799</v>
      </c>
      <c r="B21040" s="292" t="s">
        <v>31800</v>
      </c>
      <c r="C21040" s="292" t="s">
        <v>58</v>
      </c>
      <c r="D21040" s="293">
        <v>7.87</v>
      </c>
    </row>
    <row r="21041" spans="1:4">
      <c r="A21041" s="291" t="s">
        <v>31801</v>
      </c>
      <c r="B21041" s="292" t="s">
        <v>31800</v>
      </c>
      <c r="C21041" s="292" t="s">
        <v>58</v>
      </c>
      <c r="D21041" s="293">
        <v>7.19</v>
      </c>
    </row>
    <row r="21042" spans="1:4">
      <c r="A21042" s="291" t="s">
        <v>31802</v>
      </c>
      <c r="B21042" s="292" t="s">
        <v>31803</v>
      </c>
      <c r="C21042" s="292" t="s">
        <v>58</v>
      </c>
      <c r="D21042" s="293">
        <v>8.68</v>
      </c>
    </row>
    <row r="21043" spans="1:4">
      <c r="A21043" s="291" t="s">
        <v>31804</v>
      </c>
      <c r="B21043" s="292" t="s">
        <v>31803</v>
      </c>
      <c r="C21043" s="292" t="s">
        <v>58</v>
      </c>
      <c r="D21043" s="293">
        <v>8</v>
      </c>
    </row>
    <row r="21044" spans="1:4">
      <c r="A21044" s="291" t="s">
        <v>31805</v>
      </c>
      <c r="B21044" s="292" t="s">
        <v>31806</v>
      </c>
      <c r="C21044" s="292" t="s">
        <v>58</v>
      </c>
      <c r="D21044" s="293">
        <v>12.49</v>
      </c>
    </row>
    <row r="21045" spans="1:4">
      <c r="A21045" s="291" t="s">
        <v>31807</v>
      </c>
      <c r="B21045" s="292" t="s">
        <v>31806</v>
      </c>
      <c r="C21045" s="292" t="s">
        <v>58</v>
      </c>
      <c r="D21045" s="293">
        <v>11.81</v>
      </c>
    </row>
    <row r="21046" spans="1:4">
      <c r="A21046" s="291" t="s">
        <v>31808</v>
      </c>
      <c r="B21046" s="292" t="s">
        <v>31809</v>
      </c>
      <c r="C21046" s="292" t="s">
        <v>58</v>
      </c>
      <c r="D21046" s="293">
        <v>13.02</v>
      </c>
    </row>
    <row r="21047" spans="1:4">
      <c r="A21047" s="291" t="s">
        <v>31810</v>
      </c>
      <c r="B21047" s="292" t="s">
        <v>31809</v>
      </c>
      <c r="C21047" s="292" t="s">
        <v>58</v>
      </c>
      <c r="D21047" s="293">
        <v>12.34</v>
      </c>
    </row>
    <row r="21048" spans="1:4">
      <c r="A21048" s="291" t="s">
        <v>31811</v>
      </c>
      <c r="B21048" s="292" t="s">
        <v>31812</v>
      </c>
      <c r="C21048" s="292" t="s">
        <v>58</v>
      </c>
      <c r="D21048" s="293">
        <v>14.23</v>
      </c>
    </row>
    <row r="21049" spans="1:4">
      <c r="A21049" s="291" t="s">
        <v>31813</v>
      </c>
      <c r="B21049" s="292" t="s">
        <v>31812</v>
      </c>
      <c r="C21049" s="292" t="s">
        <v>58</v>
      </c>
      <c r="D21049" s="293">
        <v>13.54</v>
      </c>
    </row>
    <row r="21050" spans="1:4">
      <c r="A21050" s="291" t="s">
        <v>31814</v>
      </c>
      <c r="B21050" s="292" t="s">
        <v>31815</v>
      </c>
      <c r="C21050" s="292" t="s">
        <v>58</v>
      </c>
      <c r="D21050" s="293">
        <v>13.68</v>
      </c>
    </row>
    <row r="21051" spans="1:4">
      <c r="A21051" s="291" t="s">
        <v>31816</v>
      </c>
      <c r="B21051" s="292" t="s">
        <v>31815</v>
      </c>
      <c r="C21051" s="292" t="s">
        <v>58</v>
      </c>
      <c r="D21051" s="293">
        <v>13</v>
      </c>
    </row>
    <row r="21052" spans="1:4">
      <c r="A21052" s="291" t="s">
        <v>31817</v>
      </c>
      <c r="B21052" s="292" t="s">
        <v>31818</v>
      </c>
      <c r="C21052" s="292" t="s">
        <v>58</v>
      </c>
      <c r="D21052" s="293">
        <v>13.15</v>
      </c>
    </row>
    <row r="21053" spans="1:4">
      <c r="A21053" s="291" t="s">
        <v>31819</v>
      </c>
      <c r="B21053" s="292" t="s">
        <v>31818</v>
      </c>
      <c r="C21053" s="292" t="s">
        <v>58</v>
      </c>
      <c r="D21053" s="293">
        <v>12.47</v>
      </c>
    </row>
    <row r="21054" spans="1:4">
      <c r="A21054" s="291" t="s">
        <v>31820</v>
      </c>
      <c r="B21054" s="292" t="s">
        <v>31821</v>
      </c>
      <c r="C21054" s="292" t="s">
        <v>58</v>
      </c>
      <c r="D21054" s="293">
        <v>14.23</v>
      </c>
    </row>
    <row r="21055" spans="1:4">
      <c r="A21055" s="291" t="s">
        <v>31822</v>
      </c>
      <c r="B21055" s="292" t="s">
        <v>31821</v>
      </c>
      <c r="C21055" s="292" t="s">
        <v>58</v>
      </c>
      <c r="D21055" s="293">
        <v>13.54</v>
      </c>
    </row>
    <row r="21056" spans="1:4">
      <c r="A21056" s="291" t="s">
        <v>31823</v>
      </c>
      <c r="B21056" s="292" t="s">
        <v>31824</v>
      </c>
      <c r="C21056" s="292" t="s">
        <v>58</v>
      </c>
      <c r="D21056" s="293">
        <v>15.6</v>
      </c>
    </row>
    <row r="21057" spans="1:4">
      <c r="A21057" s="291" t="s">
        <v>31825</v>
      </c>
      <c r="B21057" s="292" t="s">
        <v>31824</v>
      </c>
      <c r="C21057" s="292" t="s">
        <v>58</v>
      </c>
      <c r="D21057" s="293">
        <v>14.92</v>
      </c>
    </row>
    <row r="21058" spans="1:4">
      <c r="A21058" s="291" t="s">
        <v>31826</v>
      </c>
      <c r="B21058" s="292" t="s">
        <v>31827</v>
      </c>
      <c r="C21058" s="292" t="s">
        <v>58</v>
      </c>
      <c r="D21058" s="293">
        <v>19.95</v>
      </c>
    </row>
    <row r="21059" spans="1:4">
      <c r="A21059" s="291" t="s">
        <v>31828</v>
      </c>
      <c r="B21059" s="292" t="s">
        <v>31827</v>
      </c>
      <c r="C21059" s="292" t="s">
        <v>58</v>
      </c>
      <c r="D21059" s="293">
        <v>19.27</v>
      </c>
    </row>
    <row r="21060" spans="1:4">
      <c r="A21060" s="291" t="s">
        <v>31829</v>
      </c>
      <c r="B21060" s="292" t="s">
        <v>31830</v>
      </c>
      <c r="C21060" s="292" t="s">
        <v>58</v>
      </c>
      <c r="D21060" s="293">
        <v>14.36</v>
      </c>
    </row>
    <row r="21061" spans="1:4">
      <c r="A21061" s="291" t="s">
        <v>31831</v>
      </c>
      <c r="B21061" s="292" t="s">
        <v>31830</v>
      </c>
      <c r="C21061" s="292" t="s">
        <v>58</v>
      </c>
      <c r="D21061" s="293">
        <v>13.68</v>
      </c>
    </row>
    <row r="21062" spans="1:4">
      <c r="A21062" s="291" t="s">
        <v>31832</v>
      </c>
      <c r="B21062" s="292" t="s">
        <v>31833</v>
      </c>
      <c r="C21062" s="292" t="s">
        <v>58</v>
      </c>
      <c r="D21062" s="293">
        <v>10.45</v>
      </c>
    </row>
    <row r="21063" spans="1:4">
      <c r="A21063" s="291" t="s">
        <v>31834</v>
      </c>
      <c r="B21063" s="292" t="s">
        <v>31833</v>
      </c>
      <c r="C21063" s="292" t="s">
        <v>58</v>
      </c>
      <c r="D21063" s="293">
        <v>10.45</v>
      </c>
    </row>
    <row r="21064" spans="1:4">
      <c r="A21064" s="291" t="s">
        <v>31835</v>
      </c>
      <c r="B21064" s="292" t="s">
        <v>31836</v>
      </c>
      <c r="C21064" s="292" t="s">
        <v>58</v>
      </c>
      <c r="D21064" s="293">
        <v>25.8</v>
      </c>
    </row>
    <row r="21065" spans="1:4">
      <c r="A21065" s="291" t="s">
        <v>31837</v>
      </c>
      <c r="B21065" s="292" t="s">
        <v>31836</v>
      </c>
      <c r="C21065" s="292" t="s">
        <v>58</v>
      </c>
      <c r="D21065" s="293">
        <v>25.8</v>
      </c>
    </row>
    <row r="21066" spans="1:4">
      <c r="A21066" s="291" t="s">
        <v>31838</v>
      </c>
      <c r="B21066" s="292" t="s">
        <v>31839</v>
      </c>
      <c r="C21066" s="292" t="s">
        <v>58</v>
      </c>
      <c r="D21066" s="293">
        <v>55.09</v>
      </c>
    </row>
    <row r="21067" spans="1:4">
      <c r="A21067" s="291" t="s">
        <v>31840</v>
      </c>
      <c r="B21067" s="292" t="s">
        <v>31839</v>
      </c>
      <c r="C21067" s="292" t="s">
        <v>58</v>
      </c>
      <c r="D21067" s="293">
        <v>55.09</v>
      </c>
    </row>
    <row r="21068" spans="1:4">
      <c r="A21068" s="291" t="s">
        <v>31841</v>
      </c>
      <c r="B21068" s="292" t="s">
        <v>31842</v>
      </c>
      <c r="C21068" s="292" t="s">
        <v>58</v>
      </c>
      <c r="D21068" s="293">
        <v>412</v>
      </c>
    </row>
    <row r="21069" spans="1:4">
      <c r="A21069" s="291" t="s">
        <v>31843</v>
      </c>
      <c r="B21069" s="292" t="s">
        <v>31842</v>
      </c>
      <c r="C21069" s="292" t="s">
        <v>58</v>
      </c>
      <c r="D21069" s="293">
        <v>412</v>
      </c>
    </row>
    <row r="21070" spans="1:4">
      <c r="A21070" s="291" t="s">
        <v>31844</v>
      </c>
      <c r="B21070" s="292" t="s">
        <v>31845</v>
      </c>
      <c r="C21070" s="292" t="s">
        <v>58</v>
      </c>
      <c r="D21070" s="293">
        <v>11.35</v>
      </c>
    </row>
    <row r="21071" spans="1:4">
      <c r="A21071" s="291" t="s">
        <v>31846</v>
      </c>
      <c r="B21071" s="292" t="s">
        <v>31845</v>
      </c>
      <c r="C21071" s="292" t="s">
        <v>58</v>
      </c>
      <c r="D21071" s="293">
        <v>11.35</v>
      </c>
    </row>
    <row r="21072" spans="1:4">
      <c r="A21072" s="291" t="s">
        <v>31847</v>
      </c>
      <c r="B21072" s="292" t="s">
        <v>31848</v>
      </c>
      <c r="C21072" s="292" t="s">
        <v>58</v>
      </c>
      <c r="D21072" s="293">
        <v>84.63</v>
      </c>
    </row>
    <row r="21073" spans="1:4">
      <c r="A21073" s="291" t="s">
        <v>31849</v>
      </c>
      <c r="B21073" s="292" t="s">
        <v>31848</v>
      </c>
      <c r="C21073" s="292" t="s">
        <v>58</v>
      </c>
      <c r="D21073" s="293">
        <v>84.63</v>
      </c>
    </row>
    <row r="21074" spans="1:4">
      <c r="A21074" s="291" t="s">
        <v>31850</v>
      </c>
      <c r="B21074" s="292" t="s">
        <v>31851</v>
      </c>
      <c r="C21074" s="292" t="s">
        <v>58</v>
      </c>
      <c r="D21074" s="293">
        <v>156.86000000000001</v>
      </c>
    </row>
    <row r="21075" spans="1:4">
      <c r="A21075" s="291" t="s">
        <v>31852</v>
      </c>
      <c r="B21075" s="292" t="s">
        <v>31851</v>
      </c>
      <c r="C21075" s="292" t="s">
        <v>58</v>
      </c>
      <c r="D21075" s="293">
        <v>156.86000000000001</v>
      </c>
    </row>
    <row r="21076" spans="1:4">
      <c r="A21076" s="291" t="s">
        <v>31853</v>
      </c>
      <c r="B21076" s="292" t="s">
        <v>31854</v>
      </c>
      <c r="C21076" s="292" t="s">
        <v>58</v>
      </c>
      <c r="D21076" s="293">
        <v>14.48</v>
      </c>
    </row>
    <row r="21077" spans="1:4">
      <c r="A21077" s="291" t="s">
        <v>31855</v>
      </c>
      <c r="B21077" s="292" t="s">
        <v>31854</v>
      </c>
      <c r="C21077" s="292" t="s">
        <v>58</v>
      </c>
      <c r="D21077" s="293">
        <v>14.48</v>
      </c>
    </row>
    <row r="21078" spans="1:4">
      <c r="A21078" s="291" t="s">
        <v>31856</v>
      </c>
      <c r="B21078" s="292" t="s">
        <v>31857</v>
      </c>
      <c r="C21078" s="292" t="s">
        <v>58</v>
      </c>
      <c r="D21078" s="293">
        <v>19.84</v>
      </c>
    </row>
    <row r="21079" spans="1:4">
      <c r="A21079" s="291" t="s">
        <v>31858</v>
      </c>
      <c r="B21079" s="292" t="s">
        <v>31857</v>
      </c>
      <c r="C21079" s="292" t="s">
        <v>58</v>
      </c>
      <c r="D21079" s="293">
        <v>19.84</v>
      </c>
    </row>
    <row r="21080" spans="1:4">
      <c r="A21080" s="291" t="s">
        <v>31859</v>
      </c>
      <c r="B21080" s="292" t="s">
        <v>31860</v>
      </c>
      <c r="C21080" s="292" t="s">
        <v>58</v>
      </c>
      <c r="D21080" s="293">
        <v>17.41</v>
      </c>
    </row>
    <row r="21081" spans="1:4">
      <c r="A21081" s="291" t="s">
        <v>31861</v>
      </c>
      <c r="B21081" s="292" t="s">
        <v>31860</v>
      </c>
      <c r="C21081" s="292" t="s">
        <v>58</v>
      </c>
      <c r="D21081" s="293">
        <v>17.41</v>
      </c>
    </row>
    <row r="21082" spans="1:4">
      <c r="A21082" s="291" t="s">
        <v>31862</v>
      </c>
      <c r="B21082" s="292" t="s">
        <v>31863</v>
      </c>
      <c r="C21082" s="292" t="s">
        <v>58</v>
      </c>
      <c r="D21082" s="293">
        <v>33.04</v>
      </c>
    </row>
    <row r="21083" spans="1:4">
      <c r="A21083" s="291" t="s">
        <v>31864</v>
      </c>
      <c r="B21083" s="292" t="s">
        <v>31863</v>
      </c>
      <c r="C21083" s="292" t="s">
        <v>58</v>
      </c>
      <c r="D21083" s="293">
        <v>33.04</v>
      </c>
    </row>
    <row r="21084" spans="1:4">
      <c r="A21084" s="291" t="s">
        <v>31865</v>
      </c>
      <c r="B21084" s="292" t="s">
        <v>31866</v>
      </c>
      <c r="C21084" s="292" t="s">
        <v>58</v>
      </c>
      <c r="D21084" s="293">
        <v>38.28</v>
      </c>
    </row>
    <row r="21085" spans="1:4">
      <c r="A21085" s="291" t="s">
        <v>31867</v>
      </c>
      <c r="B21085" s="292" t="s">
        <v>31866</v>
      </c>
      <c r="C21085" s="292" t="s">
        <v>58</v>
      </c>
      <c r="D21085" s="293">
        <v>38.28</v>
      </c>
    </row>
    <row r="21086" spans="1:4">
      <c r="A21086" s="291" t="s">
        <v>31868</v>
      </c>
      <c r="B21086" s="292" t="s">
        <v>31869</v>
      </c>
      <c r="C21086" s="292" t="s">
        <v>58</v>
      </c>
      <c r="D21086" s="293">
        <v>118.45</v>
      </c>
    </row>
    <row r="21087" spans="1:4">
      <c r="A21087" s="291" t="s">
        <v>31870</v>
      </c>
      <c r="B21087" s="292" t="s">
        <v>31869</v>
      </c>
      <c r="C21087" s="292" t="s">
        <v>58</v>
      </c>
      <c r="D21087" s="293">
        <v>118.45</v>
      </c>
    </row>
    <row r="21088" spans="1:4">
      <c r="A21088" s="291" t="s">
        <v>31871</v>
      </c>
      <c r="B21088" s="292" t="s">
        <v>31872</v>
      </c>
      <c r="C21088" s="292" t="s">
        <v>58</v>
      </c>
      <c r="D21088" s="293">
        <v>10.09</v>
      </c>
    </row>
    <row r="21089" spans="1:4">
      <c r="A21089" s="291" t="s">
        <v>31873</v>
      </c>
      <c r="B21089" s="292" t="s">
        <v>31872</v>
      </c>
      <c r="C21089" s="292" t="s">
        <v>58</v>
      </c>
      <c r="D21089" s="293">
        <v>10.09</v>
      </c>
    </row>
    <row r="21090" spans="1:4">
      <c r="A21090" s="291" t="s">
        <v>31874</v>
      </c>
      <c r="B21090" s="292" t="s">
        <v>31875</v>
      </c>
      <c r="C21090" s="292" t="s">
        <v>58</v>
      </c>
      <c r="D21090" s="293">
        <v>24.96</v>
      </c>
    </row>
    <row r="21091" spans="1:4">
      <c r="A21091" s="291" t="s">
        <v>31876</v>
      </c>
      <c r="B21091" s="292" t="s">
        <v>31875</v>
      </c>
      <c r="C21091" s="292" t="s">
        <v>58</v>
      </c>
      <c r="D21091" s="293">
        <v>24.96</v>
      </c>
    </row>
    <row r="21092" spans="1:4">
      <c r="A21092" s="291" t="s">
        <v>31877</v>
      </c>
      <c r="B21092" s="292" t="s">
        <v>31878</v>
      </c>
      <c r="C21092" s="292" t="s">
        <v>58</v>
      </c>
      <c r="D21092" s="293">
        <v>559.28</v>
      </c>
    </row>
    <row r="21093" spans="1:4">
      <c r="A21093" s="291" t="s">
        <v>31879</v>
      </c>
      <c r="B21093" s="292" t="s">
        <v>31878</v>
      </c>
      <c r="C21093" s="292" t="s">
        <v>58</v>
      </c>
      <c r="D21093" s="293">
        <v>559.28</v>
      </c>
    </row>
    <row r="21094" spans="1:4">
      <c r="A21094" s="291" t="s">
        <v>31880</v>
      </c>
      <c r="B21094" s="292" t="s">
        <v>31881</v>
      </c>
      <c r="C21094" s="292" t="s">
        <v>58</v>
      </c>
      <c r="D21094" s="293">
        <v>42.52</v>
      </c>
    </row>
    <row r="21095" spans="1:4">
      <c r="A21095" s="291" t="s">
        <v>31882</v>
      </c>
      <c r="B21095" s="292" t="s">
        <v>31881</v>
      </c>
      <c r="C21095" s="292" t="s">
        <v>58</v>
      </c>
      <c r="D21095" s="293">
        <v>42.52</v>
      </c>
    </row>
    <row r="21096" spans="1:4">
      <c r="A21096" s="291" t="s">
        <v>31883</v>
      </c>
      <c r="B21096" s="292" t="s">
        <v>31884</v>
      </c>
      <c r="C21096" s="292" t="s">
        <v>58</v>
      </c>
      <c r="D21096" s="293">
        <v>25.58</v>
      </c>
    </row>
    <row r="21097" spans="1:4">
      <c r="A21097" s="291" t="s">
        <v>31885</v>
      </c>
      <c r="B21097" s="292" t="s">
        <v>31884</v>
      </c>
      <c r="C21097" s="292" t="s">
        <v>58</v>
      </c>
      <c r="D21097" s="293">
        <v>22.17</v>
      </c>
    </row>
    <row r="21098" spans="1:4">
      <c r="A21098" s="291" t="s">
        <v>31886</v>
      </c>
      <c r="B21098" s="292" t="s">
        <v>31887</v>
      </c>
      <c r="C21098" s="292" t="s">
        <v>58</v>
      </c>
      <c r="D21098" s="293">
        <v>121.5</v>
      </c>
    </row>
    <row r="21099" spans="1:4">
      <c r="A21099" s="291" t="s">
        <v>31888</v>
      </c>
      <c r="B21099" s="292" t="s">
        <v>31887</v>
      </c>
      <c r="C21099" s="292" t="s">
        <v>58</v>
      </c>
      <c r="D21099" s="293">
        <v>118.09</v>
      </c>
    </row>
    <row r="21100" spans="1:4">
      <c r="A21100" s="291" t="s">
        <v>31889</v>
      </c>
      <c r="B21100" s="292" t="s">
        <v>31890</v>
      </c>
      <c r="C21100" s="292" t="s">
        <v>58</v>
      </c>
      <c r="D21100" s="293">
        <v>25.58</v>
      </c>
    </row>
    <row r="21101" spans="1:4">
      <c r="A21101" s="291" t="s">
        <v>31891</v>
      </c>
      <c r="B21101" s="292" t="s">
        <v>31890</v>
      </c>
      <c r="C21101" s="292" t="s">
        <v>58</v>
      </c>
      <c r="D21101" s="293">
        <v>22.17</v>
      </c>
    </row>
    <row r="21102" spans="1:4">
      <c r="A21102" s="291" t="s">
        <v>31892</v>
      </c>
      <c r="B21102" s="292" t="s">
        <v>31893</v>
      </c>
      <c r="C21102" s="292" t="s">
        <v>58</v>
      </c>
      <c r="D21102" s="293">
        <v>302.29000000000002</v>
      </c>
    </row>
    <row r="21103" spans="1:4">
      <c r="A21103" s="291" t="s">
        <v>31894</v>
      </c>
      <c r="B21103" s="292" t="s">
        <v>31893</v>
      </c>
      <c r="C21103" s="292" t="s">
        <v>58</v>
      </c>
      <c r="D21103" s="293">
        <v>283.64</v>
      </c>
    </row>
    <row r="21104" spans="1:4">
      <c r="A21104" s="291" t="s">
        <v>31895</v>
      </c>
      <c r="B21104" s="292" t="s">
        <v>31896</v>
      </c>
      <c r="C21104" s="292" t="s">
        <v>58</v>
      </c>
      <c r="D21104" s="293">
        <v>391.16</v>
      </c>
    </row>
    <row r="21105" spans="1:4">
      <c r="A21105" s="291" t="s">
        <v>31897</v>
      </c>
      <c r="B21105" s="292" t="s">
        <v>31896</v>
      </c>
      <c r="C21105" s="292" t="s">
        <v>58</v>
      </c>
      <c r="D21105" s="293">
        <v>367.73</v>
      </c>
    </row>
    <row r="21106" spans="1:4">
      <c r="A21106" s="291" t="s">
        <v>31898</v>
      </c>
      <c r="B21106" s="292" t="s">
        <v>31899</v>
      </c>
      <c r="C21106" s="292" t="s">
        <v>58</v>
      </c>
      <c r="D21106" s="293">
        <v>223.75</v>
      </c>
    </row>
    <row r="21107" spans="1:4">
      <c r="A21107" s="291" t="s">
        <v>31900</v>
      </c>
      <c r="B21107" s="292" t="s">
        <v>31899</v>
      </c>
      <c r="C21107" s="292" t="s">
        <v>58</v>
      </c>
      <c r="D21107" s="293">
        <v>210.09</v>
      </c>
    </row>
    <row r="21108" spans="1:4">
      <c r="A21108" s="291" t="s">
        <v>31901</v>
      </c>
      <c r="B21108" s="292" t="s">
        <v>31902</v>
      </c>
      <c r="C21108" s="292" t="s">
        <v>58</v>
      </c>
      <c r="D21108" s="293">
        <v>323.86</v>
      </c>
    </row>
    <row r="21109" spans="1:4">
      <c r="A21109" s="291" t="s">
        <v>31903</v>
      </c>
      <c r="B21109" s="292" t="s">
        <v>31902</v>
      </c>
      <c r="C21109" s="292" t="s">
        <v>58</v>
      </c>
      <c r="D21109" s="293">
        <v>305.64999999999998</v>
      </c>
    </row>
    <row r="21110" spans="1:4">
      <c r="A21110" s="291" t="s">
        <v>31904</v>
      </c>
      <c r="B21110" s="292" t="s">
        <v>31905</v>
      </c>
      <c r="C21110" s="292" t="s">
        <v>58</v>
      </c>
      <c r="D21110" s="293">
        <v>423.97</v>
      </c>
    </row>
    <row r="21111" spans="1:4">
      <c r="A21111" s="291" t="s">
        <v>31906</v>
      </c>
      <c r="B21111" s="292" t="s">
        <v>31905</v>
      </c>
      <c r="C21111" s="292" t="s">
        <v>58</v>
      </c>
      <c r="D21111" s="293">
        <v>401.21</v>
      </c>
    </row>
    <row r="21112" spans="1:4">
      <c r="A21112" s="291" t="s">
        <v>31907</v>
      </c>
      <c r="B21112" s="292" t="s">
        <v>31908</v>
      </c>
      <c r="C21112" s="292" t="s">
        <v>58</v>
      </c>
      <c r="D21112" s="293">
        <v>195.63</v>
      </c>
    </row>
    <row r="21113" spans="1:4">
      <c r="A21113" s="291" t="s">
        <v>31909</v>
      </c>
      <c r="B21113" s="292" t="s">
        <v>31908</v>
      </c>
      <c r="C21113" s="292" t="s">
        <v>58</v>
      </c>
      <c r="D21113" s="293">
        <v>186.53</v>
      </c>
    </row>
    <row r="21114" spans="1:4">
      <c r="A21114" s="291" t="s">
        <v>31910</v>
      </c>
      <c r="B21114" s="292" t="s">
        <v>31911</v>
      </c>
      <c r="C21114" s="292" t="s">
        <v>58</v>
      </c>
      <c r="D21114" s="293">
        <v>384.98</v>
      </c>
    </row>
    <row r="21115" spans="1:4">
      <c r="A21115" s="291" t="s">
        <v>31912</v>
      </c>
      <c r="B21115" s="292" t="s">
        <v>31911</v>
      </c>
      <c r="C21115" s="292" t="s">
        <v>58</v>
      </c>
      <c r="D21115" s="293">
        <v>375.88</v>
      </c>
    </row>
    <row r="21116" spans="1:4">
      <c r="A21116" s="291" t="s">
        <v>31913</v>
      </c>
      <c r="B21116" s="292" t="s">
        <v>31914</v>
      </c>
      <c r="C21116" s="292" t="s">
        <v>58</v>
      </c>
      <c r="D21116" s="293">
        <v>550.71</v>
      </c>
    </row>
    <row r="21117" spans="1:4">
      <c r="A21117" s="291" t="s">
        <v>31915</v>
      </c>
      <c r="B21117" s="292" t="s">
        <v>31914</v>
      </c>
      <c r="C21117" s="292" t="s">
        <v>58</v>
      </c>
      <c r="D21117" s="293">
        <v>541.61</v>
      </c>
    </row>
    <row r="21118" spans="1:4">
      <c r="A21118" s="291" t="s">
        <v>31916</v>
      </c>
      <c r="B21118" s="292" t="s">
        <v>31917</v>
      </c>
      <c r="C21118" s="292" t="s">
        <v>58</v>
      </c>
      <c r="D21118" s="293">
        <v>646.99</v>
      </c>
    </row>
    <row r="21119" spans="1:4">
      <c r="A21119" s="291" t="s">
        <v>31918</v>
      </c>
      <c r="B21119" s="292" t="s">
        <v>31917</v>
      </c>
      <c r="C21119" s="292" t="s">
        <v>58</v>
      </c>
      <c r="D21119" s="293">
        <v>628.78</v>
      </c>
    </row>
    <row r="21120" spans="1:4">
      <c r="A21120" s="291" t="s">
        <v>31919</v>
      </c>
      <c r="B21120" s="292" t="s">
        <v>31920</v>
      </c>
      <c r="C21120" s="292" t="s">
        <v>58</v>
      </c>
      <c r="D21120" s="293">
        <v>900.12</v>
      </c>
    </row>
    <row r="21121" spans="1:4">
      <c r="A21121" s="291" t="s">
        <v>31921</v>
      </c>
      <c r="B21121" s="292" t="s">
        <v>31920</v>
      </c>
      <c r="C21121" s="292" t="s">
        <v>58</v>
      </c>
      <c r="D21121" s="293">
        <v>881.91</v>
      </c>
    </row>
    <row r="21122" spans="1:4">
      <c r="A21122" s="291" t="s">
        <v>31922</v>
      </c>
      <c r="B21122" s="292" t="s">
        <v>31923</v>
      </c>
      <c r="C21122" s="292" t="s">
        <v>58</v>
      </c>
      <c r="D21122" s="293">
        <v>102.34</v>
      </c>
    </row>
    <row r="21123" spans="1:4">
      <c r="A21123" s="291" t="s">
        <v>31924</v>
      </c>
      <c r="B21123" s="292" t="s">
        <v>31923</v>
      </c>
      <c r="C21123" s="292" t="s">
        <v>58</v>
      </c>
      <c r="D21123" s="293">
        <v>88.68</v>
      </c>
    </row>
    <row r="21124" spans="1:4">
      <c r="A21124" s="291" t="s">
        <v>31925</v>
      </c>
      <c r="B21124" s="292" t="s">
        <v>31926</v>
      </c>
      <c r="C21124" s="292" t="s">
        <v>58</v>
      </c>
      <c r="D21124" s="293">
        <v>17.05</v>
      </c>
    </row>
    <row r="21125" spans="1:4">
      <c r="A21125" s="291" t="s">
        <v>31927</v>
      </c>
      <c r="B21125" s="292" t="s">
        <v>31926</v>
      </c>
      <c r="C21125" s="292" t="s">
        <v>58</v>
      </c>
      <c r="D21125" s="293">
        <v>14.78</v>
      </c>
    </row>
    <row r="21126" spans="1:4">
      <c r="A21126" s="291" t="s">
        <v>31928</v>
      </c>
      <c r="B21126" s="292" t="s">
        <v>31929</v>
      </c>
      <c r="C21126" s="292" t="s">
        <v>58</v>
      </c>
      <c r="D21126" s="293">
        <v>684.95</v>
      </c>
    </row>
    <row r="21127" spans="1:4">
      <c r="A21127" s="291" t="s">
        <v>31930</v>
      </c>
      <c r="B21127" s="292" t="s">
        <v>31929</v>
      </c>
      <c r="C21127" s="292" t="s">
        <v>58</v>
      </c>
      <c r="D21127" s="293">
        <v>684.95</v>
      </c>
    </row>
    <row r="21128" spans="1:4">
      <c r="A21128" s="291" t="s">
        <v>31931</v>
      </c>
      <c r="B21128" s="292" t="s">
        <v>31932</v>
      </c>
      <c r="C21128" s="292" t="s">
        <v>58</v>
      </c>
      <c r="D21128" s="293">
        <v>130.81</v>
      </c>
    </row>
    <row r="21129" spans="1:4">
      <c r="A21129" s="291" t="s">
        <v>31933</v>
      </c>
      <c r="B21129" s="292" t="s">
        <v>31932</v>
      </c>
      <c r="C21129" s="292" t="s">
        <v>58</v>
      </c>
      <c r="D21129" s="293">
        <v>130.81</v>
      </c>
    </row>
    <row r="21130" spans="1:4">
      <c r="A21130" s="291" t="s">
        <v>31934</v>
      </c>
      <c r="B21130" s="292" t="s">
        <v>31935</v>
      </c>
      <c r="C21130" s="292" t="s">
        <v>58</v>
      </c>
      <c r="D21130" s="293">
        <v>289</v>
      </c>
    </row>
    <row r="21131" spans="1:4">
      <c r="A21131" s="291" t="s">
        <v>31936</v>
      </c>
      <c r="B21131" s="292" t="s">
        <v>31935</v>
      </c>
      <c r="C21131" s="292" t="s">
        <v>58</v>
      </c>
      <c r="D21131" s="293">
        <v>289</v>
      </c>
    </row>
    <row r="21132" spans="1:4">
      <c r="A21132" s="291" t="s">
        <v>31937</v>
      </c>
      <c r="B21132" s="292" t="s">
        <v>31938</v>
      </c>
      <c r="C21132" s="292" t="s">
        <v>58</v>
      </c>
      <c r="D21132" s="293">
        <v>420</v>
      </c>
    </row>
    <row r="21133" spans="1:4">
      <c r="A21133" s="291" t="s">
        <v>31939</v>
      </c>
      <c r="B21133" s="292" t="s">
        <v>31938</v>
      </c>
      <c r="C21133" s="292" t="s">
        <v>58</v>
      </c>
      <c r="D21133" s="293">
        <v>420</v>
      </c>
    </row>
    <row r="21134" spans="1:4">
      <c r="A21134" s="291" t="s">
        <v>31940</v>
      </c>
      <c r="B21134" s="292" t="s">
        <v>31941</v>
      </c>
      <c r="C21134" s="292" t="s">
        <v>58</v>
      </c>
      <c r="D21134" s="293">
        <v>20.97</v>
      </c>
    </row>
    <row r="21135" spans="1:4">
      <c r="A21135" s="291" t="s">
        <v>31942</v>
      </c>
      <c r="B21135" s="292" t="s">
        <v>31941</v>
      </c>
      <c r="C21135" s="292" t="s">
        <v>58</v>
      </c>
      <c r="D21135" s="293">
        <v>20.97</v>
      </c>
    </row>
    <row r="21136" spans="1:4">
      <c r="A21136" s="291" t="s">
        <v>31943</v>
      </c>
      <c r="B21136" s="292" t="s">
        <v>31944</v>
      </c>
      <c r="C21136" s="292" t="s">
        <v>63</v>
      </c>
      <c r="D21136" s="293">
        <v>33.96</v>
      </c>
    </row>
    <row r="21137" spans="1:4">
      <c r="A21137" s="291" t="s">
        <v>31945</v>
      </c>
      <c r="B21137" s="292" t="s">
        <v>31944</v>
      </c>
      <c r="C21137" s="292" t="s">
        <v>63</v>
      </c>
      <c r="D21137" s="293">
        <v>33.96</v>
      </c>
    </row>
    <row r="21138" spans="1:4">
      <c r="A21138" s="291" t="s">
        <v>31946</v>
      </c>
      <c r="B21138" s="292" t="s">
        <v>31947</v>
      </c>
      <c r="C21138" s="292" t="s">
        <v>63</v>
      </c>
      <c r="D21138" s="293">
        <v>74.73</v>
      </c>
    </row>
    <row r="21139" spans="1:4">
      <c r="A21139" s="291" t="s">
        <v>31948</v>
      </c>
      <c r="B21139" s="292" t="s">
        <v>31947</v>
      </c>
      <c r="C21139" s="292" t="s">
        <v>63</v>
      </c>
      <c r="D21139" s="293">
        <v>74.73</v>
      </c>
    </row>
    <row r="21140" spans="1:4">
      <c r="A21140" s="291" t="s">
        <v>31949</v>
      </c>
      <c r="B21140" s="292" t="s">
        <v>31950</v>
      </c>
      <c r="C21140" s="292" t="s">
        <v>63</v>
      </c>
      <c r="D21140" s="293">
        <v>83.56</v>
      </c>
    </row>
    <row r="21141" spans="1:4">
      <c r="A21141" s="291" t="s">
        <v>31951</v>
      </c>
      <c r="B21141" s="292" t="s">
        <v>31950</v>
      </c>
      <c r="C21141" s="292" t="s">
        <v>63</v>
      </c>
      <c r="D21141" s="293">
        <v>83.56</v>
      </c>
    </row>
    <row r="21142" spans="1:4">
      <c r="A21142" s="291" t="s">
        <v>31952</v>
      </c>
      <c r="B21142" s="292" t="s">
        <v>31953</v>
      </c>
      <c r="C21142" s="292" t="s">
        <v>63</v>
      </c>
      <c r="D21142" s="293">
        <v>133.85</v>
      </c>
    </row>
    <row r="21143" spans="1:4">
      <c r="A21143" s="291" t="s">
        <v>31954</v>
      </c>
      <c r="B21143" s="292" t="s">
        <v>31953</v>
      </c>
      <c r="C21143" s="292" t="s">
        <v>63</v>
      </c>
      <c r="D21143" s="293">
        <v>133.85</v>
      </c>
    </row>
    <row r="21144" spans="1:4">
      <c r="A21144" s="291" t="s">
        <v>31955</v>
      </c>
      <c r="B21144" s="292" t="s">
        <v>31956</v>
      </c>
      <c r="C21144" s="292" t="s">
        <v>58</v>
      </c>
      <c r="D21144" s="293">
        <v>5.28</v>
      </c>
    </row>
    <row r="21145" spans="1:4">
      <c r="A21145" s="291" t="s">
        <v>31957</v>
      </c>
      <c r="B21145" s="292" t="s">
        <v>31956</v>
      </c>
      <c r="C21145" s="292" t="s">
        <v>58</v>
      </c>
      <c r="D21145" s="293">
        <v>5.28</v>
      </c>
    </row>
    <row r="21146" spans="1:4">
      <c r="A21146" s="291" t="s">
        <v>31958</v>
      </c>
      <c r="B21146" s="292" t="s">
        <v>31959</v>
      </c>
      <c r="C21146" s="292" t="s">
        <v>58</v>
      </c>
      <c r="D21146" s="293">
        <v>34.01</v>
      </c>
    </row>
    <row r="21147" spans="1:4">
      <c r="A21147" s="291" t="s">
        <v>31960</v>
      </c>
      <c r="B21147" s="292" t="s">
        <v>31959</v>
      </c>
      <c r="C21147" s="292" t="s">
        <v>58</v>
      </c>
      <c r="D21147" s="293">
        <v>34.01</v>
      </c>
    </row>
    <row r="21148" spans="1:4">
      <c r="A21148" s="291" t="s">
        <v>31961</v>
      </c>
      <c r="B21148" s="292" t="s">
        <v>31962</v>
      </c>
      <c r="C21148" s="292" t="s">
        <v>58</v>
      </c>
      <c r="D21148" s="293">
        <v>85.81</v>
      </c>
    </row>
    <row r="21149" spans="1:4">
      <c r="A21149" s="291" t="s">
        <v>31963</v>
      </c>
      <c r="B21149" s="292" t="s">
        <v>31962</v>
      </c>
      <c r="C21149" s="292" t="s">
        <v>58</v>
      </c>
      <c r="D21149" s="293">
        <v>85.81</v>
      </c>
    </row>
    <row r="21150" spans="1:4">
      <c r="A21150" s="291" t="s">
        <v>31964</v>
      </c>
      <c r="B21150" s="292" t="s">
        <v>31965</v>
      </c>
      <c r="C21150" s="292" t="s">
        <v>58</v>
      </c>
      <c r="D21150" s="293">
        <v>2.2000000000000002</v>
      </c>
    </row>
    <row r="21151" spans="1:4">
      <c r="A21151" s="291" t="s">
        <v>31966</v>
      </c>
      <c r="B21151" s="292" t="s">
        <v>31965</v>
      </c>
      <c r="C21151" s="292" t="s">
        <v>58</v>
      </c>
      <c r="D21151" s="293">
        <v>2.2000000000000002</v>
      </c>
    </row>
    <row r="21152" spans="1:4">
      <c r="A21152" s="291" t="s">
        <v>31967</v>
      </c>
      <c r="B21152" s="292" t="s">
        <v>31968</v>
      </c>
      <c r="C21152" s="292" t="s">
        <v>58</v>
      </c>
      <c r="D21152" s="293">
        <v>5.74</v>
      </c>
    </row>
    <row r="21153" spans="1:4">
      <c r="A21153" s="291" t="s">
        <v>31969</v>
      </c>
      <c r="B21153" s="292" t="s">
        <v>31968</v>
      </c>
      <c r="C21153" s="292" t="s">
        <v>58</v>
      </c>
      <c r="D21153" s="293">
        <v>5.74</v>
      </c>
    </row>
    <row r="21154" spans="1:4">
      <c r="A21154" s="291" t="s">
        <v>31970</v>
      </c>
      <c r="B21154" s="292" t="s">
        <v>31971</v>
      </c>
      <c r="C21154" s="292" t="s">
        <v>58</v>
      </c>
      <c r="D21154" s="293">
        <v>8.6300000000000008</v>
      </c>
    </row>
    <row r="21155" spans="1:4">
      <c r="A21155" s="291" t="s">
        <v>31972</v>
      </c>
      <c r="B21155" s="292" t="s">
        <v>31971</v>
      </c>
      <c r="C21155" s="292" t="s">
        <v>58</v>
      </c>
      <c r="D21155" s="293">
        <v>8.6300000000000008</v>
      </c>
    </row>
    <row r="21156" spans="1:4">
      <c r="A21156" s="291" t="s">
        <v>31973</v>
      </c>
      <c r="B21156" s="292" t="s">
        <v>31974</v>
      </c>
      <c r="C21156" s="292" t="s">
        <v>58</v>
      </c>
      <c r="D21156" s="293">
        <v>21.06</v>
      </c>
    </row>
    <row r="21157" spans="1:4">
      <c r="A21157" s="291" t="s">
        <v>31975</v>
      </c>
      <c r="B21157" s="292" t="s">
        <v>31974</v>
      </c>
      <c r="C21157" s="292" t="s">
        <v>58</v>
      </c>
      <c r="D21157" s="293">
        <v>21.06</v>
      </c>
    </row>
    <row r="21158" spans="1:4">
      <c r="A21158" s="291" t="s">
        <v>31976</v>
      </c>
      <c r="B21158" s="292" t="s">
        <v>31977</v>
      </c>
      <c r="C21158" s="292" t="s">
        <v>63</v>
      </c>
      <c r="D21158" s="293">
        <v>2.76</v>
      </c>
    </row>
    <row r="21159" spans="1:4">
      <c r="A21159" s="291" t="s">
        <v>31978</v>
      </c>
      <c r="B21159" s="292" t="s">
        <v>31977</v>
      </c>
      <c r="C21159" s="292" t="s">
        <v>63</v>
      </c>
      <c r="D21159" s="293">
        <v>2.76</v>
      </c>
    </row>
    <row r="21160" spans="1:4">
      <c r="A21160" s="291" t="s">
        <v>31979</v>
      </c>
      <c r="B21160" s="292" t="s">
        <v>31980</v>
      </c>
      <c r="C21160" s="292" t="s">
        <v>63</v>
      </c>
      <c r="D21160" s="293">
        <v>6.17</v>
      </c>
    </row>
    <row r="21161" spans="1:4">
      <c r="A21161" s="291" t="s">
        <v>31981</v>
      </c>
      <c r="B21161" s="292" t="s">
        <v>31980</v>
      </c>
      <c r="C21161" s="292" t="s">
        <v>63</v>
      </c>
      <c r="D21161" s="293">
        <v>6.17</v>
      </c>
    </row>
    <row r="21162" spans="1:4">
      <c r="A21162" s="291" t="s">
        <v>31982</v>
      </c>
      <c r="B21162" s="292" t="s">
        <v>31983</v>
      </c>
      <c r="C21162" s="292" t="s">
        <v>63</v>
      </c>
      <c r="D21162" s="293">
        <v>19.57</v>
      </c>
    </row>
    <row r="21163" spans="1:4">
      <c r="A21163" s="291" t="s">
        <v>31984</v>
      </c>
      <c r="B21163" s="292" t="s">
        <v>31983</v>
      </c>
      <c r="C21163" s="292" t="s">
        <v>63</v>
      </c>
      <c r="D21163" s="293">
        <v>19.57</v>
      </c>
    </row>
    <row r="21164" spans="1:4">
      <c r="A21164" s="291" t="s">
        <v>31985</v>
      </c>
      <c r="B21164" s="292" t="s">
        <v>31986</v>
      </c>
      <c r="C21164" s="292" t="s">
        <v>58</v>
      </c>
      <c r="D21164" s="293">
        <v>1.81</v>
      </c>
    </row>
    <row r="21165" spans="1:4">
      <c r="A21165" s="291" t="s">
        <v>31987</v>
      </c>
      <c r="B21165" s="292" t="s">
        <v>31986</v>
      </c>
      <c r="C21165" s="292" t="s">
        <v>58</v>
      </c>
      <c r="D21165" s="293">
        <v>1.81</v>
      </c>
    </row>
    <row r="21166" spans="1:4">
      <c r="A21166" s="291" t="s">
        <v>31988</v>
      </c>
      <c r="B21166" s="292" t="s">
        <v>31989</v>
      </c>
      <c r="C21166" s="292" t="s">
        <v>58</v>
      </c>
      <c r="D21166" s="293">
        <v>4.17</v>
      </c>
    </row>
    <row r="21167" spans="1:4">
      <c r="A21167" s="291" t="s">
        <v>31990</v>
      </c>
      <c r="B21167" s="292" t="s">
        <v>31989</v>
      </c>
      <c r="C21167" s="292" t="s">
        <v>58</v>
      </c>
      <c r="D21167" s="293">
        <v>4.17</v>
      </c>
    </row>
    <row r="21168" spans="1:4">
      <c r="A21168" s="291" t="s">
        <v>31991</v>
      </c>
      <c r="B21168" s="292" t="s">
        <v>31992</v>
      </c>
      <c r="C21168" s="292" t="s">
        <v>58</v>
      </c>
      <c r="D21168" s="293">
        <v>6.71</v>
      </c>
    </row>
    <row r="21169" spans="1:4">
      <c r="A21169" s="291" t="s">
        <v>31993</v>
      </c>
      <c r="B21169" s="292" t="s">
        <v>31992</v>
      </c>
      <c r="C21169" s="292" t="s">
        <v>58</v>
      </c>
      <c r="D21169" s="293">
        <v>6.71</v>
      </c>
    </row>
    <row r="21170" spans="1:4">
      <c r="A21170" s="291" t="s">
        <v>31994</v>
      </c>
      <c r="B21170" s="292" t="s">
        <v>31995</v>
      </c>
      <c r="C21170" s="292" t="s">
        <v>58</v>
      </c>
      <c r="D21170" s="293">
        <v>20.8</v>
      </c>
    </row>
    <row r="21171" spans="1:4">
      <c r="A21171" s="291" t="s">
        <v>31996</v>
      </c>
      <c r="B21171" s="292" t="s">
        <v>31995</v>
      </c>
      <c r="C21171" s="292" t="s">
        <v>58</v>
      </c>
      <c r="D21171" s="293">
        <v>20.8</v>
      </c>
    </row>
    <row r="21172" spans="1:4">
      <c r="A21172" s="291" t="s">
        <v>31997</v>
      </c>
      <c r="B21172" s="292" t="s">
        <v>31998</v>
      </c>
      <c r="C21172" s="292" t="s">
        <v>58</v>
      </c>
      <c r="D21172" s="293">
        <v>1.01</v>
      </c>
    </row>
    <row r="21173" spans="1:4">
      <c r="A21173" s="291" t="s">
        <v>31999</v>
      </c>
      <c r="B21173" s="292" t="s">
        <v>31998</v>
      </c>
      <c r="C21173" s="292" t="s">
        <v>58</v>
      </c>
      <c r="D21173" s="293">
        <v>1.01</v>
      </c>
    </row>
    <row r="21174" spans="1:4">
      <c r="A21174" s="291" t="s">
        <v>32000</v>
      </c>
      <c r="B21174" s="292" t="s">
        <v>32001</v>
      </c>
      <c r="C21174" s="292" t="s">
        <v>58</v>
      </c>
      <c r="D21174" s="293">
        <v>1.42</v>
      </c>
    </row>
    <row r="21175" spans="1:4">
      <c r="A21175" s="291" t="s">
        <v>32002</v>
      </c>
      <c r="B21175" s="292" t="s">
        <v>32001</v>
      </c>
      <c r="C21175" s="292" t="s">
        <v>58</v>
      </c>
      <c r="D21175" s="293">
        <v>1.42</v>
      </c>
    </row>
    <row r="21176" spans="1:4">
      <c r="A21176" s="291" t="s">
        <v>32003</v>
      </c>
      <c r="B21176" s="292" t="s">
        <v>32004</v>
      </c>
      <c r="C21176" s="292" t="s">
        <v>58</v>
      </c>
      <c r="D21176" s="293">
        <v>2.82</v>
      </c>
    </row>
    <row r="21177" spans="1:4">
      <c r="A21177" s="291" t="s">
        <v>32005</v>
      </c>
      <c r="B21177" s="292" t="s">
        <v>32004</v>
      </c>
      <c r="C21177" s="292" t="s">
        <v>58</v>
      </c>
      <c r="D21177" s="293">
        <v>2.82</v>
      </c>
    </row>
    <row r="21178" spans="1:4">
      <c r="A21178" s="291" t="s">
        <v>32006</v>
      </c>
      <c r="B21178" s="292" t="s">
        <v>32007</v>
      </c>
      <c r="C21178" s="292" t="s">
        <v>58</v>
      </c>
      <c r="D21178" s="293">
        <v>10.23</v>
      </c>
    </row>
    <row r="21179" spans="1:4">
      <c r="A21179" s="291" t="s">
        <v>32008</v>
      </c>
      <c r="B21179" s="292" t="s">
        <v>32007</v>
      </c>
      <c r="C21179" s="292" t="s">
        <v>58</v>
      </c>
      <c r="D21179" s="293">
        <v>10.23</v>
      </c>
    </row>
    <row r="21180" spans="1:4">
      <c r="A21180" s="291" t="s">
        <v>32009</v>
      </c>
      <c r="B21180" s="292" t="s">
        <v>32010</v>
      </c>
      <c r="C21180" s="292" t="s">
        <v>63</v>
      </c>
      <c r="D21180" s="293">
        <v>15.71</v>
      </c>
    </row>
    <row r="21181" spans="1:4">
      <c r="A21181" s="291" t="s">
        <v>32011</v>
      </c>
      <c r="B21181" s="292" t="s">
        <v>32010</v>
      </c>
      <c r="C21181" s="292" t="s">
        <v>63</v>
      </c>
      <c r="D21181" s="293">
        <v>14.58</v>
      </c>
    </row>
    <row r="21182" spans="1:4">
      <c r="A21182" s="291" t="s">
        <v>32012</v>
      </c>
      <c r="B21182" s="292" t="s">
        <v>32013</v>
      </c>
      <c r="C21182" s="292" t="s">
        <v>58</v>
      </c>
      <c r="D21182" s="293">
        <v>21.62</v>
      </c>
    </row>
    <row r="21183" spans="1:4">
      <c r="A21183" s="291" t="s">
        <v>32014</v>
      </c>
      <c r="B21183" s="292" t="s">
        <v>32013</v>
      </c>
      <c r="C21183" s="292" t="s">
        <v>58</v>
      </c>
      <c r="D21183" s="293">
        <v>21.62</v>
      </c>
    </row>
    <row r="21184" spans="1:4">
      <c r="A21184" s="291" t="s">
        <v>32015</v>
      </c>
      <c r="B21184" s="292" t="s">
        <v>32016</v>
      </c>
      <c r="C21184" s="292" t="s">
        <v>58</v>
      </c>
      <c r="D21184" s="293">
        <v>40.17</v>
      </c>
    </row>
    <row r="21185" spans="1:4">
      <c r="A21185" s="291" t="s">
        <v>32017</v>
      </c>
      <c r="B21185" s="292" t="s">
        <v>32016</v>
      </c>
      <c r="C21185" s="292" t="s">
        <v>58</v>
      </c>
      <c r="D21185" s="293">
        <v>40.17</v>
      </c>
    </row>
    <row r="21186" spans="1:4">
      <c r="A21186" s="291" t="s">
        <v>32018</v>
      </c>
      <c r="B21186" s="292" t="s">
        <v>32019</v>
      </c>
      <c r="C21186" s="292" t="s">
        <v>58</v>
      </c>
      <c r="D21186" s="293">
        <v>137.4</v>
      </c>
    </row>
    <row r="21187" spans="1:4">
      <c r="A21187" s="291" t="s">
        <v>32020</v>
      </c>
      <c r="B21187" s="292" t="s">
        <v>32019</v>
      </c>
      <c r="C21187" s="292" t="s">
        <v>58</v>
      </c>
      <c r="D21187" s="293">
        <v>137.4</v>
      </c>
    </row>
    <row r="21188" spans="1:4">
      <c r="A21188" s="291" t="s">
        <v>32021</v>
      </c>
      <c r="B21188" s="292" t="s">
        <v>32022</v>
      </c>
      <c r="C21188" s="292" t="s">
        <v>121</v>
      </c>
      <c r="D21188" s="293">
        <v>15.07</v>
      </c>
    </row>
    <row r="21189" spans="1:4">
      <c r="A21189" s="291" t="s">
        <v>32023</v>
      </c>
      <c r="B21189" s="292" t="s">
        <v>32022</v>
      </c>
      <c r="C21189" s="292" t="s">
        <v>121</v>
      </c>
      <c r="D21189" s="293">
        <v>15.07</v>
      </c>
    </row>
    <row r="21190" spans="1:4">
      <c r="A21190" s="291" t="s">
        <v>32024</v>
      </c>
      <c r="B21190" s="292" t="s">
        <v>32025</v>
      </c>
      <c r="C21190" s="292" t="s">
        <v>58</v>
      </c>
      <c r="D21190" s="293">
        <v>119.39</v>
      </c>
    </row>
    <row r="21191" spans="1:4">
      <c r="A21191" s="291" t="s">
        <v>32026</v>
      </c>
      <c r="B21191" s="292" t="s">
        <v>32025</v>
      </c>
      <c r="C21191" s="292" t="s">
        <v>58</v>
      </c>
      <c r="D21191" s="293">
        <v>103.46</v>
      </c>
    </row>
    <row r="21192" spans="1:4">
      <c r="A21192" s="291" t="s">
        <v>32027</v>
      </c>
      <c r="B21192" s="292" t="s">
        <v>32028</v>
      </c>
      <c r="C21192" s="292" t="s">
        <v>58</v>
      </c>
      <c r="D21192" s="293">
        <v>2709.25</v>
      </c>
    </row>
    <row r="21193" spans="1:4">
      <c r="A21193" s="291" t="s">
        <v>32029</v>
      </c>
      <c r="B21193" s="292" t="s">
        <v>32028</v>
      </c>
      <c r="C21193" s="292" t="s">
        <v>58</v>
      </c>
      <c r="D21193" s="293">
        <v>2709.25</v>
      </c>
    </row>
    <row r="21194" spans="1:4">
      <c r="A21194" s="291" t="s">
        <v>32030</v>
      </c>
      <c r="B21194" s="292" t="s">
        <v>32031</v>
      </c>
      <c r="C21194" s="292" t="s">
        <v>58</v>
      </c>
      <c r="D21194" s="293">
        <v>3009.15</v>
      </c>
    </row>
    <row r="21195" spans="1:4">
      <c r="A21195" s="291" t="s">
        <v>32032</v>
      </c>
      <c r="B21195" s="292" t="s">
        <v>32031</v>
      </c>
      <c r="C21195" s="292" t="s">
        <v>58</v>
      </c>
      <c r="D21195" s="293">
        <v>3009.15</v>
      </c>
    </row>
    <row r="21196" spans="1:4">
      <c r="A21196" s="291" t="s">
        <v>32033</v>
      </c>
      <c r="B21196" s="292" t="s">
        <v>32034</v>
      </c>
      <c r="C21196" s="292" t="s">
        <v>58</v>
      </c>
      <c r="D21196" s="293">
        <v>87.54</v>
      </c>
    </row>
    <row r="21197" spans="1:4">
      <c r="A21197" s="291" t="s">
        <v>32035</v>
      </c>
      <c r="B21197" s="292" t="s">
        <v>32034</v>
      </c>
      <c r="C21197" s="292" t="s">
        <v>58</v>
      </c>
      <c r="D21197" s="293">
        <v>87.54</v>
      </c>
    </row>
    <row r="21198" spans="1:4">
      <c r="A21198" s="291" t="s">
        <v>32036</v>
      </c>
      <c r="B21198" s="292" t="s">
        <v>32037</v>
      </c>
      <c r="C21198" s="292" t="s">
        <v>58</v>
      </c>
      <c r="D21198" s="293">
        <v>30.07</v>
      </c>
    </row>
    <row r="21199" spans="1:4">
      <c r="A21199" s="291" t="s">
        <v>32038</v>
      </c>
      <c r="B21199" s="292" t="s">
        <v>32037</v>
      </c>
      <c r="C21199" s="292" t="s">
        <v>58</v>
      </c>
      <c r="D21199" s="293">
        <v>30.07</v>
      </c>
    </row>
    <row r="21200" spans="1:4">
      <c r="A21200" s="291" t="s">
        <v>32039</v>
      </c>
      <c r="B21200" s="292" t="s">
        <v>32040</v>
      </c>
      <c r="C21200" s="292" t="s">
        <v>58</v>
      </c>
      <c r="D21200" s="293">
        <v>37.49</v>
      </c>
    </row>
    <row r="21201" spans="1:4">
      <c r="A21201" s="291" t="s">
        <v>32041</v>
      </c>
      <c r="B21201" s="292" t="s">
        <v>32040</v>
      </c>
      <c r="C21201" s="292" t="s">
        <v>58</v>
      </c>
      <c r="D21201" s="293">
        <v>37.49</v>
      </c>
    </row>
    <row r="21202" spans="1:4">
      <c r="A21202" s="291" t="s">
        <v>32042</v>
      </c>
      <c r="B21202" s="292" t="s">
        <v>32043</v>
      </c>
      <c r="C21202" s="292" t="s">
        <v>58</v>
      </c>
      <c r="D21202" s="293">
        <v>66.5</v>
      </c>
    </row>
    <row r="21203" spans="1:4">
      <c r="A21203" s="291" t="s">
        <v>32044</v>
      </c>
      <c r="B21203" s="292" t="s">
        <v>32043</v>
      </c>
      <c r="C21203" s="292" t="s">
        <v>58</v>
      </c>
      <c r="D21203" s="293">
        <v>66.5</v>
      </c>
    </row>
    <row r="21204" spans="1:4">
      <c r="A21204" s="291" t="s">
        <v>32045</v>
      </c>
      <c r="B21204" s="292" t="s">
        <v>32046</v>
      </c>
      <c r="C21204" s="292" t="s">
        <v>58</v>
      </c>
      <c r="D21204" s="293">
        <v>79.28</v>
      </c>
    </row>
    <row r="21205" spans="1:4">
      <c r="A21205" s="291" t="s">
        <v>32047</v>
      </c>
      <c r="B21205" s="292" t="s">
        <v>32046</v>
      </c>
      <c r="C21205" s="292" t="s">
        <v>58</v>
      </c>
      <c r="D21205" s="293">
        <v>79.28</v>
      </c>
    </row>
    <row r="21206" spans="1:4">
      <c r="A21206" s="291" t="s">
        <v>32048</v>
      </c>
      <c r="B21206" s="292" t="s">
        <v>32049</v>
      </c>
      <c r="C21206" s="292" t="s">
        <v>58</v>
      </c>
      <c r="D21206" s="293">
        <v>52.18</v>
      </c>
    </row>
    <row r="21207" spans="1:4">
      <c r="A21207" s="291" t="s">
        <v>32050</v>
      </c>
      <c r="B21207" s="292" t="s">
        <v>32049</v>
      </c>
      <c r="C21207" s="292" t="s">
        <v>58</v>
      </c>
      <c r="D21207" s="293">
        <v>52.18</v>
      </c>
    </row>
    <row r="21208" spans="1:4">
      <c r="A21208" s="291" t="s">
        <v>32051</v>
      </c>
      <c r="B21208" s="292" t="s">
        <v>32052</v>
      </c>
      <c r="C21208" s="292" t="s">
        <v>58</v>
      </c>
      <c r="D21208" s="293">
        <v>55.01</v>
      </c>
    </row>
    <row r="21209" spans="1:4">
      <c r="A21209" s="291" t="s">
        <v>32053</v>
      </c>
      <c r="B21209" s="292" t="s">
        <v>32052</v>
      </c>
      <c r="C21209" s="292" t="s">
        <v>58</v>
      </c>
      <c r="D21209" s="293">
        <v>55.01</v>
      </c>
    </row>
    <row r="21210" spans="1:4">
      <c r="A21210" s="291" t="s">
        <v>32054</v>
      </c>
      <c r="B21210" s="292" t="s">
        <v>32055</v>
      </c>
      <c r="C21210" s="292" t="s">
        <v>58</v>
      </c>
      <c r="D21210" s="293">
        <v>31.8</v>
      </c>
    </row>
    <row r="21211" spans="1:4">
      <c r="A21211" s="291" t="s">
        <v>32056</v>
      </c>
      <c r="B21211" s="292" t="s">
        <v>32055</v>
      </c>
      <c r="C21211" s="292" t="s">
        <v>58</v>
      </c>
      <c r="D21211" s="293">
        <v>31.8</v>
      </c>
    </row>
    <row r="21212" spans="1:4">
      <c r="A21212" s="291" t="s">
        <v>32057</v>
      </c>
      <c r="B21212" s="292" t="s">
        <v>32058</v>
      </c>
      <c r="C21212" s="292" t="s">
        <v>58</v>
      </c>
      <c r="D21212" s="293">
        <v>50.16</v>
      </c>
    </row>
    <row r="21213" spans="1:4">
      <c r="A21213" s="291" t="s">
        <v>32059</v>
      </c>
      <c r="B21213" s="292" t="s">
        <v>32058</v>
      </c>
      <c r="C21213" s="292" t="s">
        <v>58</v>
      </c>
      <c r="D21213" s="293">
        <v>50.16</v>
      </c>
    </row>
    <row r="21214" spans="1:4">
      <c r="A21214" s="291" t="s">
        <v>32060</v>
      </c>
      <c r="B21214" s="292" t="s">
        <v>32061</v>
      </c>
      <c r="C21214" s="292" t="s">
        <v>58</v>
      </c>
      <c r="D21214" s="293">
        <v>25.74</v>
      </c>
    </row>
    <row r="21215" spans="1:4">
      <c r="A21215" s="291" t="s">
        <v>32062</v>
      </c>
      <c r="B21215" s="292" t="s">
        <v>32061</v>
      </c>
      <c r="C21215" s="292" t="s">
        <v>58</v>
      </c>
      <c r="D21215" s="293">
        <v>25.74</v>
      </c>
    </row>
    <row r="21216" spans="1:4">
      <c r="A21216" s="291" t="s">
        <v>32063</v>
      </c>
      <c r="B21216" s="292" t="s">
        <v>32064</v>
      </c>
      <c r="C21216" s="292" t="s">
        <v>58</v>
      </c>
      <c r="D21216" s="293">
        <v>28.86</v>
      </c>
    </row>
    <row r="21217" spans="1:4">
      <c r="A21217" s="291" t="s">
        <v>32065</v>
      </c>
      <c r="B21217" s="292" t="s">
        <v>32064</v>
      </c>
      <c r="C21217" s="292" t="s">
        <v>58</v>
      </c>
      <c r="D21217" s="293">
        <v>28.86</v>
      </c>
    </row>
    <row r="21218" spans="1:4">
      <c r="A21218" s="291" t="s">
        <v>32066</v>
      </c>
      <c r="B21218" s="292" t="s">
        <v>32067</v>
      </c>
      <c r="C21218" s="292" t="s">
        <v>58</v>
      </c>
      <c r="D21218" s="293">
        <v>24.18</v>
      </c>
    </row>
    <row r="21219" spans="1:4">
      <c r="A21219" s="291" t="s">
        <v>32068</v>
      </c>
      <c r="B21219" s="292" t="s">
        <v>32067</v>
      </c>
      <c r="C21219" s="292" t="s">
        <v>58</v>
      </c>
      <c r="D21219" s="293">
        <v>24.18</v>
      </c>
    </row>
    <row r="21220" spans="1:4">
      <c r="A21220" s="291" t="s">
        <v>32069</v>
      </c>
      <c r="B21220" s="292" t="s">
        <v>32070</v>
      </c>
      <c r="C21220" s="292" t="s">
        <v>58</v>
      </c>
      <c r="D21220" s="293">
        <v>26.18</v>
      </c>
    </row>
    <row r="21221" spans="1:4">
      <c r="A21221" s="291" t="s">
        <v>32071</v>
      </c>
      <c r="B21221" s="292" t="s">
        <v>32070</v>
      </c>
      <c r="C21221" s="292" t="s">
        <v>58</v>
      </c>
      <c r="D21221" s="293">
        <v>26.18</v>
      </c>
    </row>
    <row r="21222" spans="1:4">
      <c r="A21222" s="291" t="s">
        <v>32072</v>
      </c>
      <c r="B21222" s="292" t="s">
        <v>32073</v>
      </c>
      <c r="C21222" s="292" t="s">
        <v>58</v>
      </c>
      <c r="D21222" s="293">
        <v>37.6</v>
      </c>
    </row>
    <row r="21223" spans="1:4">
      <c r="A21223" s="291" t="s">
        <v>32074</v>
      </c>
      <c r="B21223" s="292" t="s">
        <v>32073</v>
      </c>
      <c r="C21223" s="292" t="s">
        <v>58</v>
      </c>
      <c r="D21223" s="293">
        <v>37.6</v>
      </c>
    </row>
    <row r="21224" spans="1:4">
      <c r="A21224" s="291" t="s">
        <v>32075</v>
      </c>
      <c r="B21224" s="292" t="s">
        <v>32076</v>
      </c>
      <c r="C21224" s="292" t="s">
        <v>58</v>
      </c>
      <c r="D21224" s="293">
        <v>33.159999999999997</v>
      </c>
    </row>
    <row r="21225" spans="1:4">
      <c r="A21225" s="291" t="s">
        <v>32077</v>
      </c>
      <c r="B21225" s="292" t="s">
        <v>32076</v>
      </c>
      <c r="C21225" s="292" t="s">
        <v>58</v>
      </c>
      <c r="D21225" s="293">
        <v>33.159999999999997</v>
      </c>
    </row>
    <row r="21226" spans="1:4">
      <c r="A21226" s="291" t="s">
        <v>32078</v>
      </c>
      <c r="B21226" s="292" t="s">
        <v>32079</v>
      </c>
      <c r="C21226" s="292" t="s">
        <v>58</v>
      </c>
      <c r="D21226" s="293">
        <v>79.31</v>
      </c>
    </row>
    <row r="21227" spans="1:4">
      <c r="A21227" s="291" t="s">
        <v>32080</v>
      </c>
      <c r="B21227" s="292" t="s">
        <v>32079</v>
      </c>
      <c r="C21227" s="292" t="s">
        <v>58</v>
      </c>
      <c r="D21227" s="293">
        <v>79.31</v>
      </c>
    </row>
    <row r="21228" spans="1:4">
      <c r="A21228" s="291" t="s">
        <v>32081</v>
      </c>
      <c r="B21228" s="292" t="s">
        <v>32082</v>
      </c>
      <c r="C21228" s="292" t="s">
        <v>58</v>
      </c>
      <c r="D21228" s="293">
        <v>81</v>
      </c>
    </row>
    <row r="21229" spans="1:4">
      <c r="A21229" s="291" t="s">
        <v>32083</v>
      </c>
      <c r="B21229" s="292" t="s">
        <v>32082</v>
      </c>
      <c r="C21229" s="292" t="s">
        <v>58</v>
      </c>
      <c r="D21229" s="293">
        <v>81</v>
      </c>
    </row>
    <row r="21230" spans="1:4">
      <c r="A21230" s="291" t="s">
        <v>32084</v>
      </c>
      <c r="B21230" s="292" t="s">
        <v>32085</v>
      </c>
      <c r="C21230" s="292" t="s">
        <v>58</v>
      </c>
      <c r="D21230" s="293">
        <v>100.9</v>
      </c>
    </row>
    <row r="21231" spans="1:4">
      <c r="A21231" s="291" t="s">
        <v>32086</v>
      </c>
      <c r="B21231" s="292" t="s">
        <v>32085</v>
      </c>
      <c r="C21231" s="292" t="s">
        <v>58</v>
      </c>
      <c r="D21231" s="293">
        <v>100.9</v>
      </c>
    </row>
    <row r="21232" spans="1:4">
      <c r="A21232" s="291" t="s">
        <v>32087</v>
      </c>
      <c r="B21232" s="292" t="s">
        <v>32088</v>
      </c>
      <c r="C21232" s="292" t="s">
        <v>58</v>
      </c>
      <c r="D21232" s="293">
        <v>107.57</v>
      </c>
    </row>
    <row r="21233" spans="1:4">
      <c r="A21233" s="291" t="s">
        <v>32089</v>
      </c>
      <c r="B21233" s="292" t="s">
        <v>32088</v>
      </c>
      <c r="C21233" s="292" t="s">
        <v>58</v>
      </c>
      <c r="D21233" s="293">
        <v>107.57</v>
      </c>
    </row>
    <row r="21234" spans="1:4">
      <c r="A21234" s="291" t="s">
        <v>32090</v>
      </c>
      <c r="B21234" s="292" t="s">
        <v>32091</v>
      </c>
      <c r="C21234" s="292" t="s">
        <v>58</v>
      </c>
      <c r="D21234" s="293">
        <v>131.80000000000001</v>
      </c>
    </row>
    <row r="21235" spans="1:4">
      <c r="A21235" s="291" t="s">
        <v>32092</v>
      </c>
      <c r="B21235" s="292" t="s">
        <v>32091</v>
      </c>
      <c r="C21235" s="292" t="s">
        <v>58</v>
      </c>
      <c r="D21235" s="293">
        <v>131.80000000000001</v>
      </c>
    </row>
    <row r="21236" spans="1:4">
      <c r="A21236" s="291" t="s">
        <v>32093</v>
      </c>
      <c r="B21236" s="292" t="s">
        <v>32094</v>
      </c>
      <c r="C21236" s="292" t="s">
        <v>58</v>
      </c>
      <c r="D21236" s="293">
        <v>59.75</v>
      </c>
    </row>
    <row r="21237" spans="1:4">
      <c r="A21237" s="291" t="s">
        <v>32095</v>
      </c>
      <c r="B21237" s="292" t="s">
        <v>32094</v>
      </c>
      <c r="C21237" s="292" t="s">
        <v>58</v>
      </c>
      <c r="D21237" s="293">
        <v>59.75</v>
      </c>
    </row>
    <row r="21238" spans="1:4">
      <c r="A21238" s="291" t="s">
        <v>32096</v>
      </c>
      <c r="B21238" s="292" t="s">
        <v>32097</v>
      </c>
      <c r="C21238" s="292" t="s">
        <v>58</v>
      </c>
      <c r="D21238" s="293">
        <v>85.24</v>
      </c>
    </row>
    <row r="21239" spans="1:4">
      <c r="A21239" s="291" t="s">
        <v>32098</v>
      </c>
      <c r="B21239" s="292" t="s">
        <v>32097</v>
      </c>
      <c r="C21239" s="292" t="s">
        <v>58</v>
      </c>
      <c r="D21239" s="293">
        <v>85.24</v>
      </c>
    </row>
    <row r="21240" spans="1:4">
      <c r="A21240" s="291" t="s">
        <v>32099</v>
      </c>
      <c r="B21240" s="292" t="s">
        <v>32100</v>
      </c>
      <c r="C21240" s="292" t="s">
        <v>58</v>
      </c>
      <c r="D21240" s="293">
        <v>99.57</v>
      </c>
    </row>
    <row r="21241" spans="1:4">
      <c r="A21241" s="291" t="s">
        <v>32101</v>
      </c>
      <c r="B21241" s="292" t="s">
        <v>32100</v>
      </c>
      <c r="C21241" s="292" t="s">
        <v>58</v>
      </c>
      <c r="D21241" s="293">
        <v>99.57</v>
      </c>
    </row>
    <row r="21242" spans="1:4">
      <c r="A21242" s="291" t="s">
        <v>32102</v>
      </c>
      <c r="B21242" s="292" t="s">
        <v>32103</v>
      </c>
      <c r="C21242" s="292" t="s">
        <v>58</v>
      </c>
      <c r="D21242" s="293">
        <v>164.65</v>
      </c>
    </row>
    <row r="21243" spans="1:4">
      <c r="A21243" s="291" t="s">
        <v>32104</v>
      </c>
      <c r="B21243" s="292" t="s">
        <v>32103</v>
      </c>
      <c r="C21243" s="292" t="s">
        <v>58</v>
      </c>
      <c r="D21243" s="293">
        <v>164.65</v>
      </c>
    </row>
    <row r="21244" spans="1:4">
      <c r="A21244" s="291" t="s">
        <v>32105</v>
      </c>
      <c r="B21244" s="292" t="s">
        <v>32106</v>
      </c>
      <c r="C21244" s="292" t="s">
        <v>58</v>
      </c>
      <c r="D21244" s="293">
        <v>69.489999999999995</v>
      </c>
    </row>
    <row r="21245" spans="1:4">
      <c r="A21245" s="291" t="s">
        <v>32107</v>
      </c>
      <c r="B21245" s="292" t="s">
        <v>32106</v>
      </c>
      <c r="C21245" s="292" t="s">
        <v>58</v>
      </c>
      <c r="D21245" s="293">
        <v>69.489999999999995</v>
      </c>
    </row>
    <row r="21246" spans="1:4">
      <c r="A21246" s="291" t="s">
        <v>32108</v>
      </c>
      <c r="B21246" s="292" t="s">
        <v>32109</v>
      </c>
      <c r="C21246" s="292" t="s">
        <v>58</v>
      </c>
      <c r="D21246" s="293">
        <v>81</v>
      </c>
    </row>
    <row r="21247" spans="1:4">
      <c r="A21247" s="291" t="s">
        <v>32110</v>
      </c>
      <c r="B21247" s="292" t="s">
        <v>32109</v>
      </c>
      <c r="C21247" s="292" t="s">
        <v>58</v>
      </c>
      <c r="D21247" s="293">
        <v>81</v>
      </c>
    </row>
    <row r="21248" spans="1:4">
      <c r="A21248" s="291" t="s">
        <v>32111</v>
      </c>
      <c r="B21248" s="292" t="s">
        <v>32112</v>
      </c>
      <c r="C21248" s="292" t="s">
        <v>58</v>
      </c>
      <c r="D21248" s="293">
        <v>100.9</v>
      </c>
    </row>
    <row r="21249" spans="1:4">
      <c r="A21249" s="291" t="s">
        <v>32113</v>
      </c>
      <c r="B21249" s="292" t="s">
        <v>32112</v>
      </c>
      <c r="C21249" s="292" t="s">
        <v>58</v>
      </c>
      <c r="D21249" s="293">
        <v>100.9</v>
      </c>
    </row>
    <row r="21250" spans="1:4">
      <c r="A21250" s="291" t="s">
        <v>32114</v>
      </c>
      <c r="B21250" s="292" t="s">
        <v>32115</v>
      </c>
      <c r="C21250" s="292" t="s">
        <v>58</v>
      </c>
      <c r="D21250" s="293">
        <v>95.79</v>
      </c>
    </row>
    <row r="21251" spans="1:4">
      <c r="A21251" s="291" t="s">
        <v>32116</v>
      </c>
      <c r="B21251" s="292" t="s">
        <v>32115</v>
      </c>
      <c r="C21251" s="292" t="s">
        <v>58</v>
      </c>
      <c r="D21251" s="293">
        <v>95.79</v>
      </c>
    </row>
    <row r="21252" spans="1:4">
      <c r="A21252" s="291" t="s">
        <v>32117</v>
      </c>
      <c r="B21252" s="292" t="s">
        <v>32118</v>
      </c>
      <c r="C21252" s="292" t="s">
        <v>58</v>
      </c>
      <c r="D21252" s="293">
        <v>131.80000000000001</v>
      </c>
    </row>
    <row r="21253" spans="1:4">
      <c r="A21253" s="291" t="s">
        <v>32119</v>
      </c>
      <c r="B21253" s="292" t="s">
        <v>32118</v>
      </c>
      <c r="C21253" s="292" t="s">
        <v>58</v>
      </c>
      <c r="D21253" s="293">
        <v>131.80000000000001</v>
      </c>
    </row>
    <row r="21254" spans="1:4">
      <c r="A21254" s="291" t="s">
        <v>32120</v>
      </c>
      <c r="B21254" s="292" t="s">
        <v>32121</v>
      </c>
      <c r="C21254" s="292" t="s">
        <v>58</v>
      </c>
      <c r="D21254" s="293">
        <v>54.34</v>
      </c>
    </row>
    <row r="21255" spans="1:4">
      <c r="A21255" s="291" t="s">
        <v>32122</v>
      </c>
      <c r="B21255" s="292" t="s">
        <v>32121</v>
      </c>
      <c r="C21255" s="292" t="s">
        <v>58</v>
      </c>
      <c r="D21255" s="293">
        <v>54.34</v>
      </c>
    </row>
    <row r="21256" spans="1:4">
      <c r="A21256" s="291" t="s">
        <v>32123</v>
      </c>
      <c r="B21256" s="292" t="s">
        <v>32124</v>
      </c>
      <c r="C21256" s="292" t="s">
        <v>58</v>
      </c>
      <c r="D21256" s="293">
        <v>85.24</v>
      </c>
    </row>
    <row r="21257" spans="1:4">
      <c r="A21257" s="291" t="s">
        <v>32125</v>
      </c>
      <c r="B21257" s="292" t="s">
        <v>32124</v>
      </c>
      <c r="C21257" s="292" t="s">
        <v>58</v>
      </c>
      <c r="D21257" s="293">
        <v>85.24</v>
      </c>
    </row>
    <row r="21258" spans="1:4">
      <c r="A21258" s="291" t="s">
        <v>32126</v>
      </c>
      <c r="B21258" s="292" t="s">
        <v>32127</v>
      </c>
      <c r="C21258" s="292" t="s">
        <v>58</v>
      </c>
      <c r="D21258" s="293">
        <v>103</v>
      </c>
    </row>
    <row r="21259" spans="1:4">
      <c r="A21259" s="291" t="s">
        <v>32128</v>
      </c>
      <c r="B21259" s="292" t="s">
        <v>32127</v>
      </c>
      <c r="C21259" s="292" t="s">
        <v>58</v>
      </c>
      <c r="D21259" s="293">
        <v>103</v>
      </c>
    </row>
    <row r="21260" spans="1:4">
      <c r="A21260" s="291" t="s">
        <v>32129</v>
      </c>
      <c r="B21260" s="292" t="s">
        <v>32130</v>
      </c>
      <c r="C21260" s="292" t="s">
        <v>58</v>
      </c>
      <c r="D21260" s="293">
        <v>159.65</v>
      </c>
    </row>
    <row r="21261" spans="1:4">
      <c r="A21261" s="291" t="s">
        <v>32131</v>
      </c>
      <c r="B21261" s="292" t="s">
        <v>32130</v>
      </c>
      <c r="C21261" s="292" t="s">
        <v>58</v>
      </c>
      <c r="D21261" s="293">
        <v>159.65</v>
      </c>
    </row>
    <row r="21262" spans="1:4">
      <c r="A21262" s="291" t="s">
        <v>32132</v>
      </c>
      <c r="B21262" s="292" t="s">
        <v>32133</v>
      </c>
      <c r="C21262" s="292" t="s">
        <v>58</v>
      </c>
      <c r="D21262" s="293">
        <v>571.37</v>
      </c>
    </row>
    <row r="21263" spans="1:4">
      <c r="A21263" s="291" t="s">
        <v>32134</v>
      </c>
      <c r="B21263" s="292" t="s">
        <v>32133</v>
      </c>
      <c r="C21263" s="292" t="s">
        <v>58</v>
      </c>
      <c r="D21263" s="293">
        <v>553.16</v>
      </c>
    </row>
    <row r="21264" spans="1:4">
      <c r="A21264" s="291" t="s">
        <v>32135</v>
      </c>
      <c r="B21264" s="292" t="s">
        <v>32136</v>
      </c>
      <c r="C21264" s="292" t="s">
        <v>58</v>
      </c>
      <c r="D21264" s="293">
        <v>136.44999999999999</v>
      </c>
    </row>
    <row r="21265" spans="1:4">
      <c r="A21265" s="291" t="s">
        <v>32137</v>
      </c>
      <c r="B21265" s="292" t="s">
        <v>32136</v>
      </c>
      <c r="C21265" s="292" t="s">
        <v>58</v>
      </c>
      <c r="D21265" s="293">
        <v>118.24</v>
      </c>
    </row>
    <row r="21266" spans="1:4">
      <c r="A21266" s="291" t="s">
        <v>32138</v>
      </c>
      <c r="B21266" s="292" t="s">
        <v>32139</v>
      </c>
      <c r="C21266" s="292" t="s">
        <v>58</v>
      </c>
      <c r="D21266" s="293">
        <v>111.47</v>
      </c>
    </row>
    <row r="21267" spans="1:4">
      <c r="A21267" s="291" t="s">
        <v>32140</v>
      </c>
      <c r="B21267" s="292" t="s">
        <v>32139</v>
      </c>
      <c r="C21267" s="292" t="s">
        <v>58</v>
      </c>
      <c r="D21267" s="293">
        <v>96.58</v>
      </c>
    </row>
    <row r="21268" spans="1:4">
      <c r="A21268" s="291" t="s">
        <v>32141</v>
      </c>
      <c r="B21268" s="292" t="s">
        <v>32142</v>
      </c>
      <c r="C21268" s="292" t="s">
        <v>58</v>
      </c>
      <c r="D21268" s="293">
        <v>255.47</v>
      </c>
    </row>
    <row r="21269" spans="1:4">
      <c r="A21269" s="291" t="s">
        <v>32143</v>
      </c>
      <c r="B21269" s="292" t="s">
        <v>32142</v>
      </c>
      <c r="C21269" s="292" t="s">
        <v>58</v>
      </c>
      <c r="D21269" s="293">
        <v>248.64</v>
      </c>
    </row>
    <row r="21270" spans="1:4">
      <c r="A21270" s="291" t="s">
        <v>32144</v>
      </c>
      <c r="B21270" s="292" t="s">
        <v>32145</v>
      </c>
      <c r="C21270" s="292" t="s">
        <v>58</v>
      </c>
      <c r="D21270" s="293">
        <v>203.17</v>
      </c>
    </row>
    <row r="21271" spans="1:4">
      <c r="A21271" s="291" t="s">
        <v>32146</v>
      </c>
      <c r="B21271" s="292" t="s">
        <v>32145</v>
      </c>
      <c r="C21271" s="292" t="s">
        <v>58</v>
      </c>
      <c r="D21271" s="293">
        <v>196.34</v>
      </c>
    </row>
    <row r="21272" spans="1:4">
      <c r="A21272" s="291" t="s">
        <v>32147</v>
      </c>
      <c r="B21272" s="292" t="s">
        <v>32148</v>
      </c>
      <c r="C21272" s="292" t="s">
        <v>58</v>
      </c>
      <c r="D21272" s="293">
        <v>335.99</v>
      </c>
    </row>
    <row r="21273" spans="1:4">
      <c r="A21273" s="291" t="s">
        <v>32149</v>
      </c>
      <c r="B21273" s="292" t="s">
        <v>32148</v>
      </c>
      <c r="C21273" s="292" t="s">
        <v>58</v>
      </c>
      <c r="D21273" s="293">
        <v>324.61</v>
      </c>
    </row>
    <row r="21274" spans="1:4">
      <c r="A21274" s="291" t="s">
        <v>32150</v>
      </c>
      <c r="B21274" s="292" t="s">
        <v>32151</v>
      </c>
      <c r="C21274" s="292" t="s">
        <v>58</v>
      </c>
      <c r="D21274" s="293">
        <v>387.85</v>
      </c>
    </row>
    <row r="21275" spans="1:4">
      <c r="A21275" s="291" t="s">
        <v>32152</v>
      </c>
      <c r="B21275" s="292" t="s">
        <v>32151</v>
      </c>
      <c r="C21275" s="292" t="s">
        <v>58</v>
      </c>
      <c r="D21275" s="293">
        <v>374.19</v>
      </c>
    </row>
    <row r="21276" spans="1:4">
      <c r="A21276" s="291" t="s">
        <v>32153</v>
      </c>
      <c r="B21276" s="292" t="s">
        <v>32154</v>
      </c>
      <c r="C21276" s="292" t="s">
        <v>58</v>
      </c>
      <c r="D21276" s="293">
        <v>4.26</v>
      </c>
    </row>
    <row r="21277" spans="1:4">
      <c r="A21277" s="291" t="s">
        <v>32155</v>
      </c>
      <c r="B21277" s="292" t="s">
        <v>32154</v>
      </c>
      <c r="C21277" s="292" t="s">
        <v>58</v>
      </c>
      <c r="D21277" s="293">
        <v>3.69</v>
      </c>
    </row>
    <row r="21278" spans="1:4">
      <c r="A21278" s="291" t="s">
        <v>32156</v>
      </c>
      <c r="B21278" s="292" t="s">
        <v>32157</v>
      </c>
      <c r="C21278" s="292" t="s">
        <v>58</v>
      </c>
      <c r="D21278" s="293">
        <v>34.11</v>
      </c>
    </row>
    <row r="21279" spans="1:4">
      <c r="A21279" s="291" t="s">
        <v>32158</v>
      </c>
      <c r="B21279" s="292" t="s">
        <v>32157</v>
      </c>
      <c r="C21279" s="292" t="s">
        <v>58</v>
      </c>
      <c r="D21279" s="293">
        <v>29.56</v>
      </c>
    </row>
    <row r="21280" spans="1:4">
      <c r="A21280" s="291" t="s">
        <v>32159</v>
      </c>
      <c r="B21280" s="292" t="s">
        <v>32160</v>
      </c>
      <c r="C21280" s="292" t="s">
        <v>58</v>
      </c>
      <c r="D21280" s="293">
        <v>34.11</v>
      </c>
    </row>
    <row r="21281" spans="1:4">
      <c r="A21281" s="291" t="s">
        <v>32161</v>
      </c>
      <c r="B21281" s="292" t="s">
        <v>32160</v>
      </c>
      <c r="C21281" s="292" t="s">
        <v>58</v>
      </c>
      <c r="D21281" s="293">
        <v>29.56</v>
      </c>
    </row>
    <row r="21282" spans="1:4">
      <c r="A21282" s="291" t="s">
        <v>32162</v>
      </c>
      <c r="B21282" s="292" t="s">
        <v>32163</v>
      </c>
      <c r="C21282" s="292" t="s">
        <v>58</v>
      </c>
      <c r="D21282" s="293">
        <v>51.17</v>
      </c>
    </row>
    <row r="21283" spans="1:4">
      <c r="A21283" s="291" t="s">
        <v>32164</v>
      </c>
      <c r="B21283" s="292" t="s">
        <v>32163</v>
      </c>
      <c r="C21283" s="292" t="s">
        <v>58</v>
      </c>
      <c r="D21283" s="293">
        <v>44.34</v>
      </c>
    </row>
    <row r="21284" spans="1:4">
      <c r="A21284" s="291" t="s">
        <v>32165</v>
      </c>
      <c r="B21284" s="292" t="s">
        <v>32166</v>
      </c>
      <c r="C21284" s="292" t="s">
        <v>58</v>
      </c>
      <c r="D21284" s="293">
        <v>2.5499999999999998</v>
      </c>
    </row>
    <row r="21285" spans="1:4">
      <c r="A21285" s="291" t="s">
        <v>32167</v>
      </c>
      <c r="B21285" s="292" t="s">
        <v>32166</v>
      </c>
      <c r="C21285" s="292" t="s">
        <v>58</v>
      </c>
      <c r="D21285" s="293">
        <v>2.21</v>
      </c>
    </row>
    <row r="21286" spans="1:4">
      <c r="A21286" s="291" t="s">
        <v>32168</v>
      </c>
      <c r="B21286" s="292" t="s">
        <v>32169</v>
      </c>
      <c r="C21286" s="292" t="s">
        <v>58</v>
      </c>
      <c r="D21286" s="293">
        <v>29.32</v>
      </c>
    </row>
    <row r="21287" spans="1:4">
      <c r="A21287" s="291" t="s">
        <v>32170</v>
      </c>
      <c r="B21287" s="292" t="s">
        <v>32169</v>
      </c>
      <c r="C21287" s="292" t="s">
        <v>58</v>
      </c>
      <c r="D21287" s="293">
        <v>29.32</v>
      </c>
    </row>
    <row r="21288" spans="1:4">
      <c r="A21288" s="291" t="s">
        <v>32171</v>
      </c>
      <c r="B21288" s="292" t="s">
        <v>32172</v>
      </c>
      <c r="C21288" s="292" t="s">
        <v>58</v>
      </c>
      <c r="D21288" s="293">
        <v>4.66</v>
      </c>
    </row>
    <row r="21289" spans="1:4">
      <c r="A21289" s="291" t="s">
        <v>32173</v>
      </c>
      <c r="B21289" s="292" t="s">
        <v>32172</v>
      </c>
      <c r="C21289" s="292" t="s">
        <v>58</v>
      </c>
      <c r="D21289" s="293">
        <v>4.66</v>
      </c>
    </row>
    <row r="21290" spans="1:4">
      <c r="A21290" s="291" t="s">
        <v>32174</v>
      </c>
      <c r="B21290" s="292" t="s">
        <v>32175</v>
      </c>
      <c r="C21290" s="292" t="s">
        <v>58</v>
      </c>
      <c r="D21290" s="293">
        <v>0.84</v>
      </c>
    </row>
    <row r="21291" spans="1:4">
      <c r="A21291" s="291" t="s">
        <v>32176</v>
      </c>
      <c r="B21291" s="292" t="s">
        <v>32175</v>
      </c>
      <c r="C21291" s="292" t="s">
        <v>58</v>
      </c>
      <c r="D21291" s="293">
        <v>0.84</v>
      </c>
    </row>
    <row r="21292" spans="1:4">
      <c r="A21292" s="291" t="s">
        <v>32177</v>
      </c>
      <c r="B21292" s="292" t="s">
        <v>32178</v>
      </c>
      <c r="C21292" s="292" t="s">
        <v>58</v>
      </c>
      <c r="D21292" s="293">
        <v>0.42</v>
      </c>
    </row>
    <row r="21293" spans="1:4">
      <c r="A21293" s="291" t="s">
        <v>32179</v>
      </c>
      <c r="B21293" s="292" t="s">
        <v>32178</v>
      </c>
      <c r="C21293" s="292" t="s">
        <v>58</v>
      </c>
      <c r="D21293" s="293">
        <v>0.42</v>
      </c>
    </row>
    <row r="21294" spans="1:4">
      <c r="A21294" s="291" t="s">
        <v>32180</v>
      </c>
      <c r="B21294" s="292" t="s">
        <v>32181</v>
      </c>
      <c r="C21294" s="292" t="s">
        <v>58</v>
      </c>
      <c r="D21294" s="293">
        <v>140</v>
      </c>
    </row>
    <row r="21295" spans="1:4">
      <c r="A21295" s="291" t="s">
        <v>32182</v>
      </c>
      <c r="B21295" s="292" t="s">
        <v>32181</v>
      </c>
      <c r="C21295" s="292" t="s">
        <v>58</v>
      </c>
      <c r="D21295" s="293">
        <v>140</v>
      </c>
    </row>
    <row r="21296" spans="1:4">
      <c r="A21296" s="291" t="s">
        <v>32183</v>
      </c>
      <c r="B21296" s="292" t="s">
        <v>32184</v>
      </c>
      <c r="C21296" s="292" t="s">
        <v>58</v>
      </c>
      <c r="D21296" s="293">
        <v>8.93</v>
      </c>
    </row>
    <row r="21297" spans="1:4">
      <c r="A21297" s="291" t="s">
        <v>32185</v>
      </c>
      <c r="B21297" s="292" t="s">
        <v>32184</v>
      </c>
      <c r="C21297" s="292" t="s">
        <v>58</v>
      </c>
      <c r="D21297" s="293">
        <v>8.93</v>
      </c>
    </row>
    <row r="21298" spans="1:4">
      <c r="A21298" s="291" t="s">
        <v>32186</v>
      </c>
      <c r="B21298" s="292" t="s">
        <v>32187</v>
      </c>
      <c r="C21298" s="292" t="s">
        <v>58</v>
      </c>
      <c r="D21298" s="293">
        <v>12.26</v>
      </c>
    </row>
    <row r="21299" spans="1:4">
      <c r="A21299" s="291" t="s">
        <v>32188</v>
      </c>
      <c r="B21299" s="292" t="s">
        <v>32187</v>
      </c>
      <c r="C21299" s="292" t="s">
        <v>58</v>
      </c>
      <c r="D21299" s="293">
        <v>12.26</v>
      </c>
    </row>
    <row r="21300" spans="1:4">
      <c r="A21300" s="291" t="s">
        <v>32189</v>
      </c>
      <c r="B21300" s="292" t="s">
        <v>32190</v>
      </c>
      <c r="C21300" s="292" t="s">
        <v>58</v>
      </c>
      <c r="D21300" s="293">
        <v>39.14</v>
      </c>
    </row>
    <row r="21301" spans="1:4">
      <c r="A21301" s="291" t="s">
        <v>32191</v>
      </c>
      <c r="B21301" s="292" t="s">
        <v>32190</v>
      </c>
      <c r="C21301" s="292" t="s">
        <v>58</v>
      </c>
      <c r="D21301" s="293">
        <v>39.14</v>
      </c>
    </row>
    <row r="21302" spans="1:4">
      <c r="A21302" s="291" t="s">
        <v>32192</v>
      </c>
      <c r="B21302" s="292" t="s">
        <v>32193</v>
      </c>
      <c r="C21302" s="292" t="s">
        <v>58</v>
      </c>
      <c r="D21302" s="293">
        <v>49.36</v>
      </c>
    </row>
    <row r="21303" spans="1:4">
      <c r="A21303" s="291" t="s">
        <v>32194</v>
      </c>
      <c r="B21303" s="292" t="s">
        <v>32193</v>
      </c>
      <c r="C21303" s="292" t="s">
        <v>58</v>
      </c>
      <c r="D21303" s="293">
        <v>49.36</v>
      </c>
    </row>
    <row r="21304" spans="1:4">
      <c r="A21304" s="291" t="s">
        <v>32195</v>
      </c>
      <c r="B21304" s="292" t="s">
        <v>32196</v>
      </c>
      <c r="C21304" s="292" t="s">
        <v>58</v>
      </c>
      <c r="D21304" s="293">
        <v>42.83</v>
      </c>
    </row>
    <row r="21305" spans="1:4">
      <c r="A21305" s="291" t="s">
        <v>32197</v>
      </c>
      <c r="B21305" s="292" t="s">
        <v>32196</v>
      </c>
      <c r="C21305" s="292" t="s">
        <v>58</v>
      </c>
      <c r="D21305" s="293">
        <v>42.83</v>
      </c>
    </row>
    <row r="21306" spans="1:4">
      <c r="A21306" s="291" t="s">
        <v>32198</v>
      </c>
      <c r="B21306" s="292" t="s">
        <v>32199</v>
      </c>
      <c r="C21306" s="292" t="s">
        <v>58</v>
      </c>
      <c r="D21306" s="293">
        <v>56.41</v>
      </c>
    </row>
    <row r="21307" spans="1:4">
      <c r="A21307" s="291" t="s">
        <v>32200</v>
      </c>
      <c r="B21307" s="292" t="s">
        <v>32199</v>
      </c>
      <c r="C21307" s="292" t="s">
        <v>58</v>
      </c>
      <c r="D21307" s="293">
        <v>56.41</v>
      </c>
    </row>
    <row r="21308" spans="1:4">
      <c r="A21308" s="291" t="s">
        <v>32201</v>
      </c>
      <c r="B21308" s="292" t="s">
        <v>32202</v>
      </c>
      <c r="C21308" s="292" t="s">
        <v>58</v>
      </c>
      <c r="D21308" s="293">
        <v>50.35</v>
      </c>
    </row>
    <row r="21309" spans="1:4">
      <c r="A21309" s="291" t="s">
        <v>32203</v>
      </c>
      <c r="B21309" s="292" t="s">
        <v>32202</v>
      </c>
      <c r="C21309" s="292" t="s">
        <v>58</v>
      </c>
      <c r="D21309" s="293">
        <v>50.35</v>
      </c>
    </row>
    <row r="21310" spans="1:4">
      <c r="A21310" s="291" t="s">
        <v>32204</v>
      </c>
      <c r="B21310" s="292" t="s">
        <v>32205</v>
      </c>
      <c r="C21310" s="292" t="s">
        <v>58</v>
      </c>
      <c r="D21310" s="293">
        <v>61.59</v>
      </c>
    </row>
    <row r="21311" spans="1:4">
      <c r="A21311" s="291" t="s">
        <v>32206</v>
      </c>
      <c r="B21311" s="292" t="s">
        <v>32205</v>
      </c>
      <c r="C21311" s="292" t="s">
        <v>58</v>
      </c>
      <c r="D21311" s="293">
        <v>61.59</v>
      </c>
    </row>
    <row r="21312" spans="1:4">
      <c r="A21312" s="291" t="s">
        <v>32207</v>
      </c>
      <c r="B21312" s="292" t="s">
        <v>32208</v>
      </c>
      <c r="C21312" s="292" t="s">
        <v>58</v>
      </c>
      <c r="D21312" s="293">
        <v>167.89</v>
      </c>
    </row>
    <row r="21313" spans="1:4">
      <c r="A21313" s="291" t="s">
        <v>32209</v>
      </c>
      <c r="B21313" s="292" t="s">
        <v>32208</v>
      </c>
      <c r="C21313" s="292" t="s">
        <v>58</v>
      </c>
      <c r="D21313" s="293">
        <v>167.89</v>
      </c>
    </row>
    <row r="21314" spans="1:4">
      <c r="A21314" s="291" t="s">
        <v>32210</v>
      </c>
      <c r="B21314" s="292" t="s">
        <v>32211</v>
      </c>
      <c r="C21314" s="292" t="s">
        <v>58</v>
      </c>
      <c r="D21314" s="293">
        <v>23.77</v>
      </c>
    </row>
    <row r="21315" spans="1:4">
      <c r="A21315" s="291" t="s">
        <v>32212</v>
      </c>
      <c r="B21315" s="292" t="s">
        <v>32211</v>
      </c>
      <c r="C21315" s="292" t="s">
        <v>58</v>
      </c>
      <c r="D21315" s="293">
        <v>23.77</v>
      </c>
    </row>
    <row r="21316" spans="1:4">
      <c r="A21316" s="291" t="s">
        <v>32213</v>
      </c>
      <c r="B21316" s="292" t="s">
        <v>32214</v>
      </c>
      <c r="C21316" s="292" t="s">
        <v>58</v>
      </c>
      <c r="D21316" s="293">
        <v>2.94</v>
      </c>
    </row>
    <row r="21317" spans="1:4">
      <c r="A21317" s="291" t="s">
        <v>32215</v>
      </c>
      <c r="B21317" s="292" t="s">
        <v>32214</v>
      </c>
      <c r="C21317" s="292" t="s">
        <v>58</v>
      </c>
      <c r="D21317" s="293">
        <v>2.94</v>
      </c>
    </row>
    <row r="21318" spans="1:4">
      <c r="A21318" s="291" t="s">
        <v>32216</v>
      </c>
      <c r="B21318" s="292" t="s">
        <v>32217</v>
      </c>
      <c r="C21318" s="292" t="s">
        <v>58</v>
      </c>
      <c r="D21318" s="293">
        <v>2.42</v>
      </c>
    </row>
    <row r="21319" spans="1:4">
      <c r="A21319" s="291" t="s">
        <v>32218</v>
      </c>
      <c r="B21319" s="292" t="s">
        <v>32217</v>
      </c>
      <c r="C21319" s="292" t="s">
        <v>58</v>
      </c>
      <c r="D21319" s="293">
        <v>2.42</v>
      </c>
    </row>
    <row r="21320" spans="1:4">
      <c r="A21320" s="291" t="s">
        <v>32219</v>
      </c>
      <c r="B21320" s="292" t="s">
        <v>32220</v>
      </c>
      <c r="C21320" s="292" t="s">
        <v>58</v>
      </c>
      <c r="D21320" s="293">
        <v>5.4</v>
      </c>
    </row>
    <row r="21321" spans="1:4">
      <c r="A21321" s="291" t="s">
        <v>32221</v>
      </c>
      <c r="B21321" s="292" t="s">
        <v>32220</v>
      </c>
      <c r="C21321" s="292" t="s">
        <v>58</v>
      </c>
      <c r="D21321" s="293">
        <v>5.4</v>
      </c>
    </row>
    <row r="21322" spans="1:4">
      <c r="A21322" s="291" t="s">
        <v>32222</v>
      </c>
      <c r="B21322" s="292" t="s">
        <v>32223</v>
      </c>
      <c r="C21322" s="292" t="s">
        <v>58</v>
      </c>
      <c r="D21322" s="293">
        <v>1.63</v>
      </c>
    </row>
    <row r="21323" spans="1:4">
      <c r="A21323" s="291" t="s">
        <v>32224</v>
      </c>
      <c r="B21323" s="292" t="s">
        <v>32223</v>
      </c>
      <c r="C21323" s="292" t="s">
        <v>58</v>
      </c>
      <c r="D21323" s="293">
        <v>1.63</v>
      </c>
    </row>
    <row r="21324" spans="1:4">
      <c r="A21324" s="291" t="s">
        <v>32225</v>
      </c>
      <c r="B21324" s="292" t="s">
        <v>32226</v>
      </c>
      <c r="C21324" s="292" t="s">
        <v>58</v>
      </c>
      <c r="D21324" s="293">
        <v>0.8</v>
      </c>
    </row>
    <row r="21325" spans="1:4">
      <c r="A21325" s="291" t="s">
        <v>32227</v>
      </c>
      <c r="B21325" s="292" t="s">
        <v>32226</v>
      </c>
      <c r="C21325" s="292" t="s">
        <v>58</v>
      </c>
      <c r="D21325" s="293">
        <v>0.8</v>
      </c>
    </row>
    <row r="21326" spans="1:4">
      <c r="A21326" s="291" t="s">
        <v>32228</v>
      </c>
      <c r="B21326" s="292" t="s">
        <v>32229</v>
      </c>
      <c r="C21326" s="292" t="s">
        <v>58</v>
      </c>
      <c r="D21326" s="293">
        <v>0.51</v>
      </c>
    </row>
    <row r="21327" spans="1:4">
      <c r="A21327" s="291" t="s">
        <v>32230</v>
      </c>
      <c r="B21327" s="292" t="s">
        <v>32229</v>
      </c>
      <c r="C21327" s="292" t="s">
        <v>58</v>
      </c>
      <c r="D21327" s="293">
        <v>0.51</v>
      </c>
    </row>
    <row r="21328" spans="1:4">
      <c r="A21328" s="291" t="s">
        <v>32231</v>
      </c>
      <c r="B21328" s="292" t="s">
        <v>32232</v>
      </c>
      <c r="C21328" s="292" t="s">
        <v>58</v>
      </c>
      <c r="D21328" s="293">
        <v>109.63</v>
      </c>
    </row>
    <row r="21329" spans="1:4">
      <c r="A21329" s="291" t="s">
        <v>32233</v>
      </c>
      <c r="B21329" s="292" t="s">
        <v>32232</v>
      </c>
      <c r="C21329" s="292" t="s">
        <v>58</v>
      </c>
      <c r="D21329" s="293">
        <v>106.7</v>
      </c>
    </row>
    <row r="21330" spans="1:4">
      <c r="A21330" s="291" t="s">
        <v>32234</v>
      </c>
      <c r="B21330" s="292" t="s">
        <v>32235</v>
      </c>
      <c r="C21330" s="292" t="s">
        <v>58</v>
      </c>
      <c r="D21330" s="293">
        <v>163.98</v>
      </c>
    </row>
    <row r="21331" spans="1:4">
      <c r="A21331" s="291" t="s">
        <v>32236</v>
      </c>
      <c r="B21331" s="292" t="s">
        <v>32235</v>
      </c>
      <c r="C21331" s="292" t="s">
        <v>58</v>
      </c>
      <c r="D21331" s="293">
        <v>162.12</v>
      </c>
    </row>
    <row r="21332" spans="1:4">
      <c r="A21332" s="291" t="s">
        <v>32237</v>
      </c>
      <c r="B21332" s="292" t="s">
        <v>32238</v>
      </c>
      <c r="C21332" s="292" t="s">
        <v>58</v>
      </c>
      <c r="D21332" s="293">
        <v>145</v>
      </c>
    </row>
    <row r="21333" spans="1:4">
      <c r="A21333" s="291" t="s">
        <v>32239</v>
      </c>
      <c r="B21333" s="292" t="s">
        <v>32238</v>
      </c>
      <c r="C21333" s="292" t="s">
        <v>58</v>
      </c>
      <c r="D21333" s="293">
        <v>145</v>
      </c>
    </row>
    <row r="21334" spans="1:4">
      <c r="A21334" s="291" t="s">
        <v>32240</v>
      </c>
      <c r="B21334" s="292" t="s">
        <v>32241</v>
      </c>
      <c r="C21334" s="292" t="s">
        <v>121</v>
      </c>
      <c r="D21334" s="293">
        <v>11.48</v>
      </c>
    </row>
    <row r="21335" spans="1:4">
      <c r="A21335" s="291" t="s">
        <v>32242</v>
      </c>
      <c r="B21335" s="292" t="s">
        <v>32241</v>
      </c>
      <c r="C21335" s="292" t="s">
        <v>121</v>
      </c>
      <c r="D21335" s="293">
        <v>11.48</v>
      </c>
    </row>
    <row r="21336" spans="1:4">
      <c r="A21336" s="291" t="s">
        <v>32243</v>
      </c>
      <c r="B21336" s="292" t="s">
        <v>32244</v>
      </c>
      <c r="C21336" s="292" t="s">
        <v>58</v>
      </c>
      <c r="D21336" s="293">
        <v>8.4600000000000009</v>
      </c>
    </row>
    <row r="21337" spans="1:4">
      <c r="A21337" s="291" t="s">
        <v>32245</v>
      </c>
      <c r="B21337" s="292" t="s">
        <v>32244</v>
      </c>
      <c r="C21337" s="292" t="s">
        <v>58</v>
      </c>
      <c r="D21337" s="293">
        <v>7.33</v>
      </c>
    </row>
    <row r="21338" spans="1:4">
      <c r="A21338" s="291" t="s">
        <v>32246</v>
      </c>
      <c r="B21338" s="292" t="s">
        <v>32247</v>
      </c>
      <c r="C21338" s="292" t="s">
        <v>58</v>
      </c>
      <c r="D21338" s="293">
        <v>12.54</v>
      </c>
    </row>
    <row r="21339" spans="1:4">
      <c r="A21339" s="291" t="s">
        <v>32248</v>
      </c>
      <c r="B21339" s="292" t="s">
        <v>32247</v>
      </c>
      <c r="C21339" s="292" t="s">
        <v>58</v>
      </c>
      <c r="D21339" s="293">
        <v>10.86</v>
      </c>
    </row>
    <row r="21340" spans="1:4">
      <c r="A21340" s="291" t="s">
        <v>32249</v>
      </c>
      <c r="B21340" s="292" t="s">
        <v>32250</v>
      </c>
      <c r="C21340" s="292" t="s">
        <v>58</v>
      </c>
      <c r="D21340" s="293">
        <v>4.2300000000000004</v>
      </c>
    </row>
    <row r="21341" spans="1:4">
      <c r="A21341" s="291" t="s">
        <v>32251</v>
      </c>
      <c r="B21341" s="292" t="s">
        <v>32250</v>
      </c>
      <c r="C21341" s="292" t="s">
        <v>58</v>
      </c>
      <c r="D21341" s="293">
        <v>3.66</v>
      </c>
    </row>
    <row r="21342" spans="1:4">
      <c r="A21342" s="291" t="s">
        <v>32252</v>
      </c>
      <c r="B21342" s="292" t="s">
        <v>32253</v>
      </c>
      <c r="C21342" s="292" t="s">
        <v>58</v>
      </c>
      <c r="D21342" s="293">
        <v>30.61</v>
      </c>
    </row>
    <row r="21343" spans="1:4">
      <c r="A21343" s="291" t="s">
        <v>32254</v>
      </c>
      <c r="B21343" s="292" t="s">
        <v>32253</v>
      </c>
      <c r="C21343" s="292" t="s">
        <v>58</v>
      </c>
      <c r="D21343" s="293">
        <v>28.23</v>
      </c>
    </row>
    <row r="21344" spans="1:4">
      <c r="A21344" s="291" t="s">
        <v>32255</v>
      </c>
      <c r="B21344" s="292" t="s">
        <v>32256</v>
      </c>
      <c r="C21344" s="292" t="s">
        <v>58</v>
      </c>
      <c r="D21344" s="293">
        <v>4.2300000000000004</v>
      </c>
    </row>
    <row r="21345" spans="1:4">
      <c r="A21345" s="291" t="s">
        <v>32257</v>
      </c>
      <c r="B21345" s="292" t="s">
        <v>32256</v>
      </c>
      <c r="C21345" s="292" t="s">
        <v>58</v>
      </c>
      <c r="D21345" s="293">
        <v>3.66</v>
      </c>
    </row>
    <row r="21346" spans="1:4">
      <c r="A21346" s="291" t="s">
        <v>32258</v>
      </c>
      <c r="B21346" s="292" t="s">
        <v>32259</v>
      </c>
      <c r="C21346" s="292" t="s">
        <v>58</v>
      </c>
      <c r="D21346" s="293">
        <v>12.54</v>
      </c>
    </row>
    <row r="21347" spans="1:4">
      <c r="A21347" s="291" t="s">
        <v>32260</v>
      </c>
      <c r="B21347" s="292" t="s">
        <v>32259</v>
      </c>
      <c r="C21347" s="292" t="s">
        <v>58</v>
      </c>
      <c r="D21347" s="293">
        <v>10.86</v>
      </c>
    </row>
    <row r="21348" spans="1:4">
      <c r="A21348" s="291" t="s">
        <v>32261</v>
      </c>
      <c r="B21348" s="292" t="s">
        <v>32262</v>
      </c>
      <c r="C21348" s="292" t="s">
        <v>58</v>
      </c>
      <c r="D21348" s="293">
        <v>8.3000000000000007</v>
      </c>
    </row>
    <row r="21349" spans="1:4">
      <c r="A21349" s="291" t="s">
        <v>32263</v>
      </c>
      <c r="B21349" s="292" t="s">
        <v>32262</v>
      </c>
      <c r="C21349" s="292" t="s">
        <v>58</v>
      </c>
      <c r="D21349" s="293">
        <v>7.2</v>
      </c>
    </row>
    <row r="21350" spans="1:4">
      <c r="A21350" s="291" t="s">
        <v>32264</v>
      </c>
      <c r="B21350" s="292" t="s">
        <v>32265</v>
      </c>
      <c r="C21350" s="292" t="s">
        <v>58</v>
      </c>
      <c r="D21350" s="293">
        <v>41.69</v>
      </c>
    </row>
    <row r="21351" spans="1:4">
      <c r="A21351" s="291" t="s">
        <v>32266</v>
      </c>
      <c r="B21351" s="292" t="s">
        <v>32265</v>
      </c>
      <c r="C21351" s="292" t="s">
        <v>58</v>
      </c>
      <c r="D21351" s="293">
        <v>36.130000000000003</v>
      </c>
    </row>
    <row r="21352" spans="1:4">
      <c r="A21352" s="291" t="s">
        <v>32267</v>
      </c>
      <c r="B21352" s="292" t="s">
        <v>32268</v>
      </c>
      <c r="C21352" s="292" t="s">
        <v>58</v>
      </c>
      <c r="D21352" s="293">
        <v>2.66</v>
      </c>
    </row>
    <row r="21353" spans="1:4">
      <c r="A21353" s="291" t="s">
        <v>32269</v>
      </c>
      <c r="B21353" s="292" t="s">
        <v>32268</v>
      </c>
      <c r="C21353" s="292" t="s">
        <v>58</v>
      </c>
      <c r="D21353" s="293">
        <v>2.2999999999999998</v>
      </c>
    </row>
    <row r="21354" spans="1:4">
      <c r="A21354" s="291" t="s">
        <v>32270</v>
      </c>
      <c r="B21354" s="292" t="s">
        <v>32271</v>
      </c>
      <c r="C21354" s="292" t="s">
        <v>58</v>
      </c>
      <c r="D21354" s="293">
        <v>62.7</v>
      </c>
    </row>
    <row r="21355" spans="1:4">
      <c r="A21355" s="291" t="s">
        <v>32272</v>
      </c>
      <c r="B21355" s="292" t="s">
        <v>32271</v>
      </c>
      <c r="C21355" s="292" t="s">
        <v>58</v>
      </c>
      <c r="D21355" s="293">
        <v>54.34</v>
      </c>
    </row>
    <row r="21356" spans="1:4">
      <c r="A21356" s="291" t="s">
        <v>32273</v>
      </c>
      <c r="B21356" s="292" t="s">
        <v>32274</v>
      </c>
      <c r="C21356" s="292" t="s">
        <v>58</v>
      </c>
      <c r="D21356" s="293">
        <v>8.3000000000000007</v>
      </c>
    </row>
    <row r="21357" spans="1:4">
      <c r="A21357" s="291" t="s">
        <v>32275</v>
      </c>
      <c r="B21357" s="292" t="s">
        <v>32274</v>
      </c>
      <c r="C21357" s="292" t="s">
        <v>58</v>
      </c>
      <c r="D21357" s="293">
        <v>7.2</v>
      </c>
    </row>
    <row r="21358" spans="1:4">
      <c r="A21358" s="291" t="s">
        <v>32276</v>
      </c>
      <c r="B21358" s="292" t="s">
        <v>32277</v>
      </c>
      <c r="C21358" s="292" t="s">
        <v>121</v>
      </c>
      <c r="D21358" s="293">
        <v>22.56</v>
      </c>
    </row>
    <row r="21359" spans="1:4">
      <c r="A21359" s="291" t="s">
        <v>32278</v>
      </c>
      <c r="B21359" s="292" t="s">
        <v>32277</v>
      </c>
      <c r="C21359" s="292" t="s">
        <v>121</v>
      </c>
      <c r="D21359" s="293">
        <v>22.56</v>
      </c>
    </row>
    <row r="21360" spans="1:4">
      <c r="A21360" s="291" t="s">
        <v>32279</v>
      </c>
      <c r="B21360" s="292" t="s">
        <v>32280</v>
      </c>
      <c r="C21360" s="292" t="s">
        <v>121</v>
      </c>
      <c r="D21360" s="293">
        <v>22.56</v>
      </c>
    </row>
    <row r="21361" spans="1:4">
      <c r="A21361" s="291" t="s">
        <v>32281</v>
      </c>
      <c r="B21361" s="292" t="s">
        <v>32280</v>
      </c>
      <c r="C21361" s="292" t="s">
        <v>121</v>
      </c>
      <c r="D21361" s="293">
        <v>22.56</v>
      </c>
    </row>
    <row r="21362" spans="1:4">
      <c r="A21362" s="291" t="s">
        <v>32282</v>
      </c>
      <c r="B21362" s="292" t="s">
        <v>32283</v>
      </c>
      <c r="C21362" s="292" t="s">
        <v>121</v>
      </c>
      <c r="D21362" s="293">
        <v>22.56</v>
      </c>
    </row>
    <row r="21363" spans="1:4">
      <c r="A21363" s="291" t="s">
        <v>32284</v>
      </c>
      <c r="B21363" s="292" t="s">
        <v>32283</v>
      </c>
      <c r="C21363" s="292" t="s">
        <v>121</v>
      </c>
      <c r="D21363" s="293">
        <v>22.56</v>
      </c>
    </row>
    <row r="21364" spans="1:4">
      <c r="A21364" s="291" t="s">
        <v>32285</v>
      </c>
      <c r="B21364" s="292" t="s">
        <v>32286</v>
      </c>
      <c r="C21364" s="292" t="s">
        <v>58</v>
      </c>
      <c r="D21364" s="293">
        <v>12</v>
      </c>
    </row>
    <row r="21365" spans="1:4">
      <c r="A21365" s="291" t="s">
        <v>32287</v>
      </c>
      <c r="B21365" s="292" t="s">
        <v>32286</v>
      </c>
      <c r="C21365" s="292" t="s">
        <v>58</v>
      </c>
      <c r="D21365" s="293">
        <v>12</v>
      </c>
    </row>
    <row r="21366" spans="1:4">
      <c r="A21366" s="291" t="s">
        <v>32288</v>
      </c>
      <c r="B21366" s="292" t="s">
        <v>32289</v>
      </c>
      <c r="C21366" s="292" t="s">
        <v>58</v>
      </c>
      <c r="D21366" s="293">
        <v>3.5</v>
      </c>
    </row>
    <row r="21367" spans="1:4">
      <c r="A21367" s="291" t="s">
        <v>32290</v>
      </c>
      <c r="B21367" s="292" t="s">
        <v>32289</v>
      </c>
      <c r="C21367" s="292" t="s">
        <v>58</v>
      </c>
      <c r="D21367" s="293">
        <v>3.5</v>
      </c>
    </row>
    <row r="21368" spans="1:4">
      <c r="A21368" s="291" t="s">
        <v>32291</v>
      </c>
      <c r="B21368" s="292" t="s">
        <v>32292</v>
      </c>
      <c r="C21368" s="292" t="s">
        <v>58</v>
      </c>
      <c r="D21368" s="293">
        <v>4.5</v>
      </c>
    </row>
    <row r="21369" spans="1:4">
      <c r="A21369" s="291" t="s">
        <v>32293</v>
      </c>
      <c r="B21369" s="292" t="s">
        <v>32292</v>
      </c>
      <c r="C21369" s="292" t="s">
        <v>58</v>
      </c>
      <c r="D21369" s="293">
        <v>4.5</v>
      </c>
    </row>
    <row r="21370" spans="1:4">
      <c r="A21370" s="291" t="s">
        <v>32294</v>
      </c>
      <c r="B21370" s="292" t="s">
        <v>32295</v>
      </c>
      <c r="C21370" s="292" t="s">
        <v>16</v>
      </c>
      <c r="D21370" s="293">
        <v>3.13</v>
      </c>
    </row>
    <row r="21371" spans="1:4">
      <c r="A21371" s="291" t="s">
        <v>32296</v>
      </c>
      <c r="B21371" s="292" t="s">
        <v>32295</v>
      </c>
      <c r="C21371" s="292" t="s">
        <v>16</v>
      </c>
      <c r="D21371" s="293">
        <v>2.71</v>
      </c>
    </row>
    <row r="21372" spans="1:4">
      <c r="A21372" s="291" t="s">
        <v>32297</v>
      </c>
      <c r="B21372" s="292" t="s">
        <v>32298</v>
      </c>
      <c r="C21372" s="292" t="s">
        <v>1879</v>
      </c>
      <c r="D21372" s="293">
        <v>2351.4899999999998</v>
      </c>
    </row>
    <row r="21373" spans="1:4">
      <c r="A21373" s="291" t="s">
        <v>32299</v>
      </c>
      <c r="B21373" s="292" t="s">
        <v>32298</v>
      </c>
      <c r="C21373" s="292" t="s">
        <v>1879</v>
      </c>
      <c r="D21373" s="293">
        <v>2037.85</v>
      </c>
    </row>
    <row r="21374" spans="1:4">
      <c r="A21374" s="291" t="s">
        <v>32300</v>
      </c>
      <c r="B21374" s="292" t="s">
        <v>32301</v>
      </c>
      <c r="C21374" s="292" t="s">
        <v>1879</v>
      </c>
      <c r="D21374" s="293">
        <v>2194.7199999999998</v>
      </c>
    </row>
    <row r="21375" spans="1:4">
      <c r="A21375" s="291" t="s">
        <v>32302</v>
      </c>
      <c r="B21375" s="292" t="s">
        <v>32301</v>
      </c>
      <c r="C21375" s="292" t="s">
        <v>1879</v>
      </c>
      <c r="D21375" s="293">
        <v>1901.99</v>
      </c>
    </row>
    <row r="21376" spans="1:4">
      <c r="A21376" s="291" t="s">
        <v>32303</v>
      </c>
      <c r="B21376" s="292" t="s">
        <v>32304</v>
      </c>
      <c r="C21376" s="292" t="s">
        <v>1879</v>
      </c>
      <c r="D21376" s="293">
        <v>2508.25</v>
      </c>
    </row>
    <row r="21377" spans="1:4">
      <c r="A21377" s="291" t="s">
        <v>32305</v>
      </c>
      <c r="B21377" s="292" t="s">
        <v>32304</v>
      </c>
      <c r="C21377" s="292" t="s">
        <v>1879</v>
      </c>
      <c r="D21377" s="293">
        <v>2173.71</v>
      </c>
    </row>
    <row r="21378" spans="1:4">
      <c r="A21378" s="291" t="s">
        <v>32306</v>
      </c>
      <c r="B21378" s="292" t="s">
        <v>32307</v>
      </c>
      <c r="C21378" s="292" t="s">
        <v>1879</v>
      </c>
      <c r="D21378" s="293">
        <v>852.92</v>
      </c>
    </row>
    <row r="21379" spans="1:4">
      <c r="A21379" s="291" t="s">
        <v>32308</v>
      </c>
      <c r="B21379" s="292" t="s">
        <v>32307</v>
      </c>
      <c r="C21379" s="292" t="s">
        <v>1879</v>
      </c>
      <c r="D21379" s="293">
        <v>842.89</v>
      </c>
    </row>
    <row r="21380" spans="1:4">
      <c r="A21380" s="291" t="s">
        <v>32309</v>
      </c>
      <c r="B21380" s="292" t="s">
        <v>32310</v>
      </c>
      <c r="C21380" s="292" t="s">
        <v>1879</v>
      </c>
      <c r="D21380" s="293">
        <v>3714.5</v>
      </c>
    </row>
    <row r="21381" spans="1:4">
      <c r="A21381" s="291" t="s">
        <v>32311</v>
      </c>
      <c r="B21381" s="292" t="s">
        <v>32310</v>
      </c>
      <c r="C21381" s="292" t="s">
        <v>1879</v>
      </c>
      <c r="D21381" s="293">
        <v>3253.06</v>
      </c>
    </row>
    <row r="21382" spans="1:4">
      <c r="A21382" s="291" t="s">
        <v>32312</v>
      </c>
      <c r="B21382" s="292" t="s">
        <v>32313</v>
      </c>
      <c r="C21382" s="292" t="s">
        <v>1879</v>
      </c>
      <c r="D21382" s="293">
        <v>252.17</v>
      </c>
    </row>
    <row r="21383" spans="1:4">
      <c r="A21383" s="291" t="s">
        <v>32314</v>
      </c>
      <c r="B21383" s="292" t="s">
        <v>32313</v>
      </c>
      <c r="C21383" s="292" t="s">
        <v>1879</v>
      </c>
      <c r="D21383" s="293">
        <v>244.15</v>
      </c>
    </row>
    <row r="21384" spans="1:4">
      <c r="A21384" s="291" t="s">
        <v>32315</v>
      </c>
      <c r="B21384" s="292" t="s">
        <v>32316</v>
      </c>
      <c r="C21384" s="292" t="s">
        <v>1879</v>
      </c>
      <c r="D21384" s="293">
        <v>682.33</v>
      </c>
    </row>
    <row r="21385" spans="1:4">
      <c r="A21385" s="291" t="s">
        <v>32317</v>
      </c>
      <c r="B21385" s="292" t="s">
        <v>32316</v>
      </c>
      <c r="C21385" s="292" t="s">
        <v>1879</v>
      </c>
      <c r="D21385" s="293">
        <v>674.31</v>
      </c>
    </row>
    <row r="21386" spans="1:4">
      <c r="A21386" s="291" t="s">
        <v>32318</v>
      </c>
      <c r="B21386" s="292" t="s">
        <v>32319</v>
      </c>
      <c r="C21386" s="292" t="s">
        <v>1879</v>
      </c>
      <c r="D21386" s="293">
        <v>378.16</v>
      </c>
    </row>
    <row r="21387" spans="1:4">
      <c r="A21387" s="291" t="s">
        <v>32320</v>
      </c>
      <c r="B21387" s="292" t="s">
        <v>32319</v>
      </c>
      <c r="C21387" s="292" t="s">
        <v>1879</v>
      </c>
      <c r="D21387" s="293">
        <v>366.13</v>
      </c>
    </row>
    <row r="21388" spans="1:4">
      <c r="A21388" s="291" t="s">
        <v>32321</v>
      </c>
      <c r="B21388" s="292" t="s">
        <v>32322</v>
      </c>
      <c r="C21388" s="292" t="s">
        <v>1879</v>
      </c>
      <c r="D21388" s="293">
        <v>192.79</v>
      </c>
    </row>
    <row r="21389" spans="1:4">
      <c r="A21389" s="291" t="s">
        <v>32323</v>
      </c>
      <c r="B21389" s="292" t="s">
        <v>32322</v>
      </c>
      <c r="C21389" s="292" t="s">
        <v>1879</v>
      </c>
      <c r="D21389" s="293">
        <v>186.77</v>
      </c>
    </row>
    <row r="21390" spans="1:4">
      <c r="A21390" s="291" t="s">
        <v>32324</v>
      </c>
      <c r="B21390" s="292" t="s">
        <v>32325</v>
      </c>
      <c r="C21390" s="292" t="s">
        <v>58</v>
      </c>
      <c r="D21390" s="293">
        <v>10.029999999999999</v>
      </c>
    </row>
    <row r="21391" spans="1:4">
      <c r="A21391" s="291" t="s">
        <v>32326</v>
      </c>
      <c r="B21391" s="292" t="s">
        <v>32325</v>
      </c>
      <c r="C21391" s="292" t="s">
        <v>58</v>
      </c>
      <c r="D21391" s="293">
        <v>8.69</v>
      </c>
    </row>
    <row r="21392" spans="1:4">
      <c r="A21392" s="291" t="s">
        <v>32327</v>
      </c>
      <c r="B21392" s="292" t="s">
        <v>32328</v>
      </c>
      <c r="C21392" s="292" t="s">
        <v>1879</v>
      </c>
      <c r="D21392" s="293">
        <v>376.23</v>
      </c>
    </row>
    <row r="21393" spans="1:4">
      <c r="A21393" s="291" t="s">
        <v>32329</v>
      </c>
      <c r="B21393" s="292" t="s">
        <v>32328</v>
      </c>
      <c r="C21393" s="292" t="s">
        <v>1879</v>
      </c>
      <c r="D21393" s="293">
        <v>326.05</v>
      </c>
    </row>
    <row r="21394" spans="1:4">
      <c r="A21394" s="291" t="s">
        <v>32330</v>
      </c>
      <c r="B21394" s="292" t="s">
        <v>32331</v>
      </c>
      <c r="C21394" s="292" t="s">
        <v>16</v>
      </c>
      <c r="D21394" s="293">
        <v>0.92</v>
      </c>
    </row>
    <row r="21395" spans="1:4">
      <c r="A21395" s="291" t="s">
        <v>32332</v>
      </c>
      <c r="B21395" s="292" t="s">
        <v>32331</v>
      </c>
      <c r="C21395" s="292" t="s">
        <v>16</v>
      </c>
      <c r="D21395" s="293">
        <v>0.8</v>
      </c>
    </row>
    <row r="21396" spans="1:4">
      <c r="A21396" s="291" t="s">
        <v>32333</v>
      </c>
      <c r="B21396" s="292" t="s">
        <v>32334</v>
      </c>
      <c r="C21396" s="292" t="s">
        <v>58</v>
      </c>
      <c r="D21396" s="293">
        <v>16.72</v>
      </c>
    </row>
    <row r="21397" spans="1:4">
      <c r="A21397" s="291" t="s">
        <v>32335</v>
      </c>
      <c r="B21397" s="292" t="s">
        <v>32334</v>
      </c>
      <c r="C21397" s="292" t="s">
        <v>58</v>
      </c>
      <c r="D21397" s="293">
        <v>14.49</v>
      </c>
    </row>
    <row r="21398" spans="1:4">
      <c r="A21398" s="291" t="s">
        <v>32336</v>
      </c>
      <c r="B21398" s="292" t="s">
        <v>32337</v>
      </c>
      <c r="C21398" s="292" t="s">
        <v>58</v>
      </c>
      <c r="D21398" s="293">
        <v>16.72</v>
      </c>
    </row>
    <row r="21399" spans="1:4">
      <c r="A21399" s="291" t="s">
        <v>32338</v>
      </c>
      <c r="B21399" s="292" t="s">
        <v>32337</v>
      </c>
      <c r="C21399" s="292" t="s">
        <v>58</v>
      </c>
      <c r="D21399" s="293">
        <v>14.49</v>
      </c>
    </row>
    <row r="21400" spans="1:4">
      <c r="A21400" s="291" t="s">
        <v>32339</v>
      </c>
      <c r="B21400" s="292" t="s">
        <v>32340</v>
      </c>
      <c r="C21400" s="292" t="s">
        <v>58</v>
      </c>
      <c r="D21400" s="293">
        <v>17.91</v>
      </c>
    </row>
    <row r="21401" spans="1:4">
      <c r="A21401" s="291" t="s">
        <v>32341</v>
      </c>
      <c r="B21401" s="292" t="s">
        <v>32340</v>
      </c>
      <c r="C21401" s="292" t="s">
        <v>58</v>
      </c>
      <c r="D21401" s="293">
        <v>15.52</v>
      </c>
    </row>
    <row r="21402" spans="1:4">
      <c r="A21402" s="291" t="s">
        <v>32342</v>
      </c>
      <c r="B21402" s="292" t="s">
        <v>32343</v>
      </c>
      <c r="C21402" s="292" t="s">
        <v>58</v>
      </c>
      <c r="D21402" s="293">
        <v>41.8</v>
      </c>
    </row>
    <row r="21403" spans="1:4">
      <c r="A21403" s="291" t="s">
        <v>32344</v>
      </c>
      <c r="B21403" s="292" t="s">
        <v>32343</v>
      </c>
      <c r="C21403" s="292" t="s">
        <v>58</v>
      </c>
      <c r="D21403" s="293">
        <v>36.22</v>
      </c>
    </row>
    <row r="21404" spans="1:4">
      <c r="A21404" s="291" t="s">
        <v>32345</v>
      </c>
      <c r="B21404" s="292" t="s">
        <v>32346</v>
      </c>
      <c r="C21404" s="292" t="s">
        <v>58</v>
      </c>
      <c r="D21404" s="293">
        <v>167.21</v>
      </c>
    </row>
    <row r="21405" spans="1:4">
      <c r="A21405" s="291" t="s">
        <v>32347</v>
      </c>
      <c r="B21405" s="292" t="s">
        <v>32346</v>
      </c>
      <c r="C21405" s="292" t="s">
        <v>58</v>
      </c>
      <c r="D21405" s="293">
        <v>144.91</v>
      </c>
    </row>
    <row r="21406" spans="1:4">
      <c r="A21406" s="291" t="s">
        <v>32348</v>
      </c>
      <c r="B21406" s="292" t="s">
        <v>32349</v>
      </c>
      <c r="C21406" s="292" t="s">
        <v>1879</v>
      </c>
      <c r="D21406" s="293">
        <v>250.82</v>
      </c>
    </row>
    <row r="21407" spans="1:4">
      <c r="A21407" s="291" t="s">
        <v>32350</v>
      </c>
      <c r="B21407" s="292" t="s">
        <v>32349</v>
      </c>
      <c r="C21407" s="292" t="s">
        <v>1879</v>
      </c>
      <c r="D21407" s="293">
        <v>217.37</v>
      </c>
    </row>
    <row r="21408" spans="1:4">
      <c r="A21408" s="291" t="s">
        <v>32351</v>
      </c>
      <c r="B21408" s="292" t="s">
        <v>32352</v>
      </c>
      <c r="C21408" s="292" t="s">
        <v>58</v>
      </c>
      <c r="D21408" s="293">
        <v>1.56</v>
      </c>
    </row>
    <row r="21409" spans="1:4">
      <c r="A21409" s="291" t="s">
        <v>32353</v>
      </c>
      <c r="B21409" s="292" t="s">
        <v>32352</v>
      </c>
      <c r="C21409" s="292" t="s">
        <v>58</v>
      </c>
      <c r="D21409" s="293">
        <v>1.35</v>
      </c>
    </row>
    <row r="21410" spans="1:4">
      <c r="A21410" s="291" t="s">
        <v>32354</v>
      </c>
      <c r="B21410" s="292" t="s">
        <v>32355</v>
      </c>
      <c r="C21410" s="292" t="s">
        <v>58</v>
      </c>
      <c r="D21410" s="293">
        <v>0.49</v>
      </c>
    </row>
    <row r="21411" spans="1:4">
      <c r="A21411" s="291" t="s">
        <v>32356</v>
      </c>
      <c r="B21411" s="292" t="s">
        <v>32355</v>
      </c>
      <c r="C21411" s="292" t="s">
        <v>58</v>
      </c>
      <c r="D21411" s="293">
        <v>0.43</v>
      </c>
    </row>
    <row r="21412" spans="1:4">
      <c r="A21412" s="291" t="s">
        <v>32357</v>
      </c>
      <c r="B21412" s="292" t="s">
        <v>32358</v>
      </c>
      <c r="C21412" s="292" t="s">
        <v>58</v>
      </c>
      <c r="D21412" s="293">
        <v>0.59</v>
      </c>
    </row>
    <row r="21413" spans="1:4">
      <c r="A21413" s="291" t="s">
        <v>32359</v>
      </c>
      <c r="B21413" s="292" t="s">
        <v>32358</v>
      </c>
      <c r="C21413" s="292" t="s">
        <v>58</v>
      </c>
      <c r="D21413" s="293">
        <v>0.51</v>
      </c>
    </row>
    <row r="21414" spans="1:4">
      <c r="A21414" s="291" t="s">
        <v>32360</v>
      </c>
      <c r="B21414" s="292" t="s">
        <v>32361</v>
      </c>
      <c r="C21414" s="292" t="s">
        <v>58</v>
      </c>
      <c r="D21414" s="293">
        <v>0.7</v>
      </c>
    </row>
    <row r="21415" spans="1:4">
      <c r="A21415" s="291" t="s">
        <v>32362</v>
      </c>
      <c r="B21415" s="292" t="s">
        <v>32361</v>
      </c>
      <c r="C21415" s="292" t="s">
        <v>58</v>
      </c>
      <c r="D21415" s="293">
        <v>0.61</v>
      </c>
    </row>
    <row r="21416" spans="1:4">
      <c r="A21416" s="291" t="s">
        <v>32363</v>
      </c>
      <c r="B21416" s="292" t="s">
        <v>32364</v>
      </c>
      <c r="C21416" s="292" t="s">
        <v>58</v>
      </c>
      <c r="D21416" s="293">
        <v>0.8</v>
      </c>
    </row>
    <row r="21417" spans="1:4">
      <c r="A21417" s="291" t="s">
        <v>32365</v>
      </c>
      <c r="B21417" s="292" t="s">
        <v>32364</v>
      </c>
      <c r="C21417" s="292" t="s">
        <v>58</v>
      </c>
      <c r="D21417" s="293">
        <v>0.69</v>
      </c>
    </row>
    <row r="21418" spans="1:4">
      <c r="A21418" s="291" t="s">
        <v>32366</v>
      </c>
      <c r="B21418" s="292" t="s">
        <v>32367</v>
      </c>
      <c r="C21418" s="292" t="s">
        <v>58</v>
      </c>
      <c r="D21418" s="293">
        <v>2.48</v>
      </c>
    </row>
    <row r="21419" spans="1:4">
      <c r="A21419" s="291" t="s">
        <v>32368</v>
      </c>
      <c r="B21419" s="292" t="s">
        <v>32367</v>
      </c>
      <c r="C21419" s="292" t="s">
        <v>58</v>
      </c>
      <c r="D21419" s="293">
        <v>2.4500000000000002</v>
      </c>
    </row>
    <row r="21420" spans="1:4">
      <c r="A21420" s="291" t="s">
        <v>32369</v>
      </c>
      <c r="B21420" s="292" t="s">
        <v>32370</v>
      </c>
      <c r="C21420" s="292" t="s">
        <v>16</v>
      </c>
      <c r="D21420" s="293">
        <v>0.69</v>
      </c>
    </row>
    <row r="21421" spans="1:4">
      <c r="A21421" s="291" t="s">
        <v>32371</v>
      </c>
      <c r="B21421" s="292" t="s">
        <v>32370</v>
      </c>
      <c r="C21421" s="292" t="s">
        <v>16</v>
      </c>
      <c r="D21421" s="293">
        <v>0.6</v>
      </c>
    </row>
    <row r="21422" spans="1:4">
      <c r="A21422" s="291" t="s">
        <v>32372</v>
      </c>
      <c r="B21422" s="292" t="s">
        <v>32373</v>
      </c>
      <c r="C21422" s="292" t="s">
        <v>16</v>
      </c>
      <c r="D21422" s="293">
        <v>0.48</v>
      </c>
    </row>
    <row r="21423" spans="1:4">
      <c r="A21423" s="291" t="s">
        <v>32374</v>
      </c>
      <c r="B21423" s="292" t="s">
        <v>32373</v>
      </c>
      <c r="C21423" s="292" t="s">
        <v>16</v>
      </c>
      <c r="D21423" s="293">
        <v>0.42</v>
      </c>
    </row>
    <row r="21424" spans="1:4">
      <c r="A21424" s="291" t="s">
        <v>32375</v>
      </c>
      <c r="B21424" s="292" t="s">
        <v>32376</v>
      </c>
      <c r="C21424" s="292" t="s">
        <v>16</v>
      </c>
      <c r="D21424" s="293">
        <v>0.25</v>
      </c>
    </row>
    <row r="21425" spans="1:4">
      <c r="A21425" s="291" t="s">
        <v>32377</v>
      </c>
      <c r="B21425" s="292" t="s">
        <v>32376</v>
      </c>
      <c r="C21425" s="292" t="s">
        <v>16</v>
      </c>
      <c r="D21425" s="293">
        <v>0.21</v>
      </c>
    </row>
    <row r="21426" spans="1:4">
      <c r="A21426" s="291" t="s">
        <v>32378</v>
      </c>
      <c r="B21426" s="292" t="s">
        <v>32379</v>
      </c>
      <c r="C21426" s="292" t="s">
        <v>16</v>
      </c>
      <c r="D21426" s="293">
        <v>0.21</v>
      </c>
    </row>
    <row r="21427" spans="1:4">
      <c r="A21427" s="291" t="s">
        <v>32380</v>
      </c>
      <c r="B21427" s="292" t="s">
        <v>32379</v>
      </c>
      <c r="C21427" s="292" t="s">
        <v>16</v>
      </c>
      <c r="D21427" s="293">
        <v>0.18</v>
      </c>
    </row>
    <row r="21428" spans="1:4">
      <c r="A21428" s="291" t="s">
        <v>32381</v>
      </c>
      <c r="B21428" s="292" t="s">
        <v>32382</v>
      </c>
      <c r="C21428" s="292" t="s">
        <v>16</v>
      </c>
      <c r="D21428" s="293">
        <v>0.12</v>
      </c>
    </row>
    <row r="21429" spans="1:4">
      <c r="A21429" s="291" t="s">
        <v>32383</v>
      </c>
      <c r="B21429" s="292" t="s">
        <v>32382</v>
      </c>
      <c r="C21429" s="292" t="s">
        <v>16</v>
      </c>
      <c r="D21429" s="293">
        <v>0.1</v>
      </c>
    </row>
    <row r="21430" spans="1:4">
      <c r="A21430" s="291" t="s">
        <v>32384</v>
      </c>
      <c r="B21430" s="292" t="s">
        <v>32385</v>
      </c>
      <c r="C21430" s="292" t="s">
        <v>16</v>
      </c>
      <c r="D21430" s="293">
        <v>20.03</v>
      </c>
    </row>
    <row r="21431" spans="1:4">
      <c r="A21431" s="291" t="s">
        <v>32386</v>
      </c>
      <c r="B21431" s="292" t="s">
        <v>32385</v>
      </c>
      <c r="C21431" s="292" t="s">
        <v>16</v>
      </c>
      <c r="D21431" s="293">
        <v>18.690000000000001</v>
      </c>
    </row>
    <row r="21432" spans="1:4">
      <c r="A21432" s="291" t="s">
        <v>32387</v>
      </c>
      <c r="B21432" s="292" t="s">
        <v>32388</v>
      </c>
      <c r="C21432" s="292" t="s">
        <v>58</v>
      </c>
      <c r="D21432" s="293">
        <v>6.91</v>
      </c>
    </row>
    <row r="21433" spans="1:4">
      <c r="A21433" s="291" t="s">
        <v>32389</v>
      </c>
      <c r="B21433" s="292" t="s">
        <v>32388</v>
      </c>
      <c r="C21433" s="292" t="s">
        <v>58</v>
      </c>
      <c r="D21433" s="293">
        <v>6.76</v>
      </c>
    </row>
    <row r="21434" spans="1:4">
      <c r="A21434" s="291" t="s">
        <v>32390</v>
      </c>
      <c r="B21434" s="292" t="s">
        <v>32391</v>
      </c>
      <c r="C21434" s="292" t="s">
        <v>58</v>
      </c>
      <c r="D21434" s="293">
        <v>1.95</v>
      </c>
    </row>
    <row r="21435" spans="1:4">
      <c r="A21435" s="291" t="s">
        <v>32392</v>
      </c>
      <c r="B21435" s="292" t="s">
        <v>32391</v>
      </c>
      <c r="C21435" s="292" t="s">
        <v>58</v>
      </c>
      <c r="D21435" s="293">
        <v>1.84</v>
      </c>
    </row>
    <row r="21436" spans="1:4">
      <c r="A21436" s="291" t="s">
        <v>32393</v>
      </c>
      <c r="B21436" s="292" t="s">
        <v>32394</v>
      </c>
      <c r="C21436" s="292" t="s">
        <v>58</v>
      </c>
      <c r="D21436" s="293">
        <v>0.52</v>
      </c>
    </row>
    <row r="21437" spans="1:4">
      <c r="A21437" s="291" t="s">
        <v>32395</v>
      </c>
      <c r="B21437" s="292" t="s">
        <v>32394</v>
      </c>
      <c r="C21437" s="292" t="s">
        <v>58</v>
      </c>
      <c r="D21437" s="293">
        <v>0.45</v>
      </c>
    </row>
    <row r="21438" spans="1:4">
      <c r="A21438" s="291" t="s">
        <v>32396</v>
      </c>
      <c r="B21438" s="292" t="s">
        <v>32397</v>
      </c>
      <c r="C21438" s="292" t="s">
        <v>58</v>
      </c>
      <c r="D21438" s="293">
        <v>0.11</v>
      </c>
    </row>
    <row r="21439" spans="1:4">
      <c r="A21439" s="291" t="s">
        <v>32398</v>
      </c>
      <c r="B21439" s="292" t="s">
        <v>32397</v>
      </c>
      <c r="C21439" s="292" t="s">
        <v>58</v>
      </c>
      <c r="D21439" s="293">
        <v>0.1</v>
      </c>
    </row>
    <row r="21440" spans="1:4">
      <c r="A21440" s="291" t="s">
        <v>32399</v>
      </c>
      <c r="B21440" s="292" t="s">
        <v>32400</v>
      </c>
      <c r="C21440" s="292" t="s">
        <v>58</v>
      </c>
      <c r="D21440" s="293">
        <v>2.2400000000000002</v>
      </c>
    </row>
    <row r="21441" spans="1:4">
      <c r="A21441" s="291" t="s">
        <v>32401</v>
      </c>
      <c r="B21441" s="292" t="s">
        <v>32400</v>
      </c>
      <c r="C21441" s="292" t="s">
        <v>58</v>
      </c>
      <c r="D21441" s="293">
        <v>1.94</v>
      </c>
    </row>
    <row r="21442" spans="1:4">
      <c r="A21442" s="291" t="s">
        <v>32402</v>
      </c>
      <c r="B21442" s="292" t="s">
        <v>32403</v>
      </c>
      <c r="C21442" s="292" t="s">
        <v>1879</v>
      </c>
      <c r="D21442" s="293">
        <v>242.61</v>
      </c>
    </row>
    <row r="21443" spans="1:4">
      <c r="A21443" s="291" t="s">
        <v>32404</v>
      </c>
      <c r="B21443" s="292" t="s">
        <v>32403</v>
      </c>
      <c r="C21443" s="292" t="s">
        <v>1879</v>
      </c>
      <c r="D21443" s="293">
        <v>225.88</v>
      </c>
    </row>
    <row r="21444" spans="1:4">
      <c r="A21444" s="291" t="s">
        <v>32405</v>
      </c>
      <c r="B21444" s="292" t="s">
        <v>32406</v>
      </c>
      <c r="C21444" s="292" t="s">
        <v>1879</v>
      </c>
      <c r="D21444" s="293">
        <v>326.48</v>
      </c>
    </row>
    <row r="21445" spans="1:4">
      <c r="A21445" s="291" t="s">
        <v>32407</v>
      </c>
      <c r="B21445" s="292" t="s">
        <v>32406</v>
      </c>
      <c r="C21445" s="292" t="s">
        <v>1879</v>
      </c>
      <c r="D21445" s="293">
        <v>307.67</v>
      </c>
    </row>
    <row r="21446" spans="1:4">
      <c r="A21446" s="291" t="s">
        <v>32408</v>
      </c>
      <c r="B21446" s="292" t="s">
        <v>32409</v>
      </c>
      <c r="C21446" s="292" t="s">
        <v>1879</v>
      </c>
      <c r="D21446" s="293">
        <v>373.51</v>
      </c>
    </row>
    <row r="21447" spans="1:4">
      <c r="A21447" s="291" t="s">
        <v>32410</v>
      </c>
      <c r="B21447" s="292" t="s">
        <v>32409</v>
      </c>
      <c r="C21447" s="292" t="s">
        <v>1879</v>
      </c>
      <c r="D21447" s="293">
        <v>348.42</v>
      </c>
    </row>
    <row r="21448" spans="1:4">
      <c r="A21448" s="291" t="s">
        <v>32411</v>
      </c>
      <c r="B21448" s="292" t="s">
        <v>32412</v>
      </c>
      <c r="C21448" s="292" t="s">
        <v>58</v>
      </c>
      <c r="D21448" s="293">
        <v>0.22</v>
      </c>
    </row>
    <row r="21449" spans="1:4">
      <c r="A21449" s="291" t="s">
        <v>32413</v>
      </c>
      <c r="B21449" s="292" t="s">
        <v>32412</v>
      </c>
      <c r="C21449" s="292" t="s">
        <v>58</v>
      </c>
      <c r="D21449" s="293">
        <v>0.19</v>
      </c>
    </row>
    <row r="21450" spans="1:4">
      <c r="A21450" s="291" t="s">
        <v>32414</v>
      </c>
      <c r="B21450" s="292" t="s">
        <v>32415</v>
      </c>
      <c r="C21450" s="292" t="s">
        <v>58</v>
      </c>
      <c r="D21450" s="293">
        <v>1.64</v>
      </c>
    </row>
    <row r="21451" spans="1:4">
      <c r="A21451" s="291" t="s">
        <v>32416</v>
      </c>
      <c r="B21451" s="292" t="s">
        <v>32415</v>
      </c>
      <c r="C21451" s="292" t="s">
        <v>58</v>
      </c>
      <c r="D21451" s="293">
        <v>1.6</v>
      </c>
    </row>
    <row r="21452" spans="1:4">
      <c r="A21452" s="291" t="s">
        <v>32417</v>
      </c>
      <c r="B21452" s="292" t="s">
        <v>32418</v>
      </c>
      <c r="C21452" s="292" t="s">
        <v>58</v>
      </c>
      <c r="D21452" s="293">
        <v>1.24</v>
      </c>
    </row>
    <row r="21453" spans="1:4">
      <c r="A21453" s="291" t="s">
        <v>32419</v>
      </c>
      <c r="B21453" s="292" t="s">
        <v>32418</v>
      </c>
      <c r="C21453" s="292" t="s">
        <v>58</v>
      </c>
      <c r="D21453" s="293">
        <v>1.18</v>
      </c>
    </row>
    <row r="21454" spans="1:4">
      <c r="A21454" s="291" t="s">
        <v>32420</v>
      </c>
      <c r="B21454" s="292" t="s">
        <v>32421</v>
      </c>
      <c r="C21454" s="292" t="s">
        <v>58</v>
      </c>
      <c r="D21454" s="293">
        <v>0.93</v>
      </c>
    </row>
    <row r="21455" spans="1:4">
      <c r="A21455" s="291" t="s">
        <v>32422</v>
      </c>
      <c r="B21455" s="292" t="s">
        <v>32421</v>
      </c>
      <c r="C21455" s="292" t="s">
        <v>58</v>
      </c>
      <c r="D21455" s="293">
        <v>0.87</v>
      </c>
    </row>
    <row r="21456" spans="1:4">
      <c r="A21456" s="291" t="s">
        <v>32423</v>
      </c>
      <c r="B21456" s="292" t="s">
        <v>32424</v>
      </c>
      <c r="C21456" s="292" t="s">
        <v>58</v>
      </c>
      <c r="D21456" s="293">
        <v>20.9</v>
      </c>
    </row>
    <row r="21457" spans="1:4">
      <c r="A21457" s="291" t="s">
        <v>32425</v>
      </c>
      <c r="B21457" s="292" t="s">
        <v>32424</v>
      </c>
      <c r="C21457" s="292" t="s">
        <v>58</v>
      </c>
      <c r="D21457" s="293">
        <v>18.11</v>
      </c>
    </row>
    <row r="21458" spans="1:4">
      <c r="A21458" s="291" t="s">
        <v>32426</v>
      </c>
      <c r="B21458" s="292" t="s">
        <v>32427</v>
      </c>
      <c r="C21458" s="292" t="s">
        <v>58</v>
      </c>
      <c r="D21458" s="293">
        <v>115.96</v>
      </c>
    </row>
    <row r="21459" spans="1:4">
      <c r="A21459" s="291" t="s">
        <v>32428</v>
      </c>
      <c r="B21459" s="292" t="s">
        <v>32427</v>
      </c>
      <c r="C21459" s="292" t="s">
        <v>58</v>
      </c>
      <c r="D21459" s="293">
        <v>104.36</v>
      </c>
    </row>
    <row r="21460" spans="1:4">
      <c r="A21460" s="291" t="s">
        <v>32429</v>
      </c>
      <c r="B21460" s="292" t="s">
        <v>32430</v>
      </c>
      <c r="C21460" s="292" t="s">
        <v>58</v>
      </c>
      <c r="D21460" s="293">
        <v>2.83</v>
      </c>
    </row>
    <row r="21461" spans="1:4">
      <c r="A21461" s="291" t="s">
        <v>32431</v>
      </c>
      <c r="B21461" s="292" t="s">
        <v>32430</v>
      </c>
      <c r="C21461" s="292" t="s">
        <v>58</v>
      </c>
      <c r="D21461" s="293">
        <v>2.4900000000000002</v>
      </c>
    </row>
    <row r="21462" spans="1:4">
      <c r="A21462" s="291" t="s">
        <v>32432</v>
      </c>
      <c r="B21462" s="292" t="s">
        <v>32433</v>
      </c>
      <c r="C21462" s="292" t="s">
        <v>58</v>
      </c>
      <c r="D21462" s="293">
        <v>402.33</v>
      </c>
    </row>
    <row r="21463" spans="1:4">
      <c r="A21463" s="291" t="s">
        <v>32434</v>
      </c>
      <c r="B21463" s="292" t="s">
        <v>32433</v>
      </c>
      <c r="C21463" s="292" t="s">
        <v>58</v>
      </c>
      <c r="D21463" s="293">
        <v>363.15</v>
      </c>
    </row>
    <row r="21464" spans="1:4">
      <c r="A21464" s="291" t="s">
        <v>32435</v>
      </c>
      <c r="B21464" s="292" t="s">
        <v>32436</v>
      </c>
      <c r="C21464" s="292" t="s">
        <v>58</v>
      </c>
      <c r="D21464" s="293">
        <v>250.82</v>
      </c>
    </row>
    <row r="21465" spans="1:4">
      <c r="A21465" s="291" t="s">
        <v>32437</v>
      </c>
      <c r="B21465" s="292" t="s">
        <v>32436</v>
      </c>
      <c r="C21465" s="292" t="s">
        <v>58</v>
      </c>
      <c r="D21465" s="293">
        <v>217.37</v>
      </c>
    </row>
    <row r="21466" spans="1:4">
      <c r="A21466" s="291" t="s">
        <v>32438</v>
      </c>
      <c r="B21466" s="292" t="s">
        <v>32439</v>
      </c>
      <c r="C21466" s="292" t="s">
        <v>16</v>
      </c>
      <c r="D21466" s="293">
        <v>0.48</v>
      </c>
    </row>
    <row r="21467" spans="1:4">
      <c r="A21467" s="291" t="s">
        <v>32440</v>
      </c>
      <c r="B21467" s="292" t="s">
        <v>32439</v>
      </c>
      <c r="C21467" s="292" t="s">
        <v>16</v>
      </c>
      <c r="D21467" s="293">
        <v>0.42</v>
      </c>
    </row>
    <row r="21468" spans="1:4">
      <c r="A21468" s="291" t="s">
        <v>32441</v>
      </c>
      <c r="B21468" s="292" t="s">
        <v>32442</v>
      </c>
      <c r="C21468" s="292" t="s">
        <v>58</v>
      </c>
      <c r="D21468" s="293">
        <v>15.67</v>
      </c>
    </row>
    <row r="21469" spans="1:4">
      <c r="A21469" s="291" t="s">
        <v>32443</v>
      </c>
      <c r="B21469" s="292" t="s">
        <v>32442</v>
      </c>
      <c r="C21469" s="292" t="s">
        <v>58</v>
      </c>
      <c r="D21469" s="293">
        <v>13.58</v>
      </c>
    </row>
    <row r="21470" spans="1:4">
      <c r="A21470" s="291" t="s">
        <v>32444</v>
      </c>
      <c r="B21470" s="292" t="s">
        <v>32445</v>
      </c>
      <c r="C21470" s="292" t="s">
        <v>58</v>
      </c>
      <c r="D21470" s="293">
        <v>134.75</v>
      </c>
    </row>
    <row r="21471" spans="1:4">
      <c r="A21471" s="291" t="s">
        <v>32446</v>
      </c>
      <c r="B21471" s="292" t="s">
        <v>32445</v>
      </c>
      <c r="C21471" s="292" t="s">
        <v>58</v>
      </c>
      <c r="D21471" s="293">
        <v>124.99</v>
      </c>
    </row>
    <row r="21472" spans="1:4">
      <c r="A21472" s="291" t="s">
        <v>32447</v>
      </c>
      <c r="B21472" s="292" t="s">
        <v>32448</v>
      </c>
      <c r="C21472" s="292" t="s">
        <v>58</v>
      </c>
      <c r="D21472" s="293">
        <v>285.95999999999998</v>
      </c>
    </row>
    <row r="21473" spans="1:4">
      <c r="A21473" s="291" t="s">
        <v>32449</v>
      </c>
      <c r="B21473" s="292" t="s">
        <v>32448</v>
      </c>
      <c r="C21473" s="292" t="s">
        <v>58</v>
      </c>
      <c r="D21473" s="293">
        <v>264.55</v>
      </c>
    </row>
    <row r="21474" spans="1:4">
      <c r="A21474" s="291" t="s">
        <v>32450</v>
      </c>
      <c r="B21474" s="292" t="s">
        <v>32451</v>
      </c>
      <c r="C21474" s="292" t="s">
        <v>58</v>
      </c>
      <c r="D21474" s="293">
        <v>521.84</v>
      </c>
    </row>
    <row r="21475" spans="1:4">
      <c r="A21475" s="291" t="s">
        <v>32452</v>
      </c>
      <c r="B21475" s="292" t="s">
        <v>32451</v>
      </c>
      <c r="C21475" s="292" t="s">
        <v>58</v>
      </c>
      <c r="D21475" s="293">
        <v>480.24</v>
      </c>
    </row>
    <row r="21476" spans="1:4">
      <c r="A21476" s="291" t="s">
        <v>32453</v>
      </c>
      <c r="B21476" s="292" t="s">
        <v>32454</v>
      </c>
      <c r="C21476" s="292" t="s">
        <v>58</v>
      </c>
      <c r="D21476" s="293">
        <v>27.82</v>
      </c>
    </row>
    <row r="21477" spans="1:4">
      <c r="A21477" s="291" t="s">
        <v>32455</v>
      </c>
      <c r="B21477" s="292" t="s">
        <v>32454</v>
      </c>
      <c r="C21477" s="292" t="s">
        <v>58</v>
      </c>
      <c r="D21477" s="293">
        <v>25.76</v>
      </c>
    </row>
    <row r="21478" spans="1:4">
      <c r="A21478" s="291" t="s">
        <v>32456</v>
      </c>
      <c r="B21478" s="292" t="s">
        <v>32457</v>
      </c>
      <c r="C21478" s="292" t="s">
        <v>58</v>
      </c>
      <c r="D21478" s="293">
        <v>110.86</v>
      </c>
    </row>
    <row r="21479" spans="1:4">
      <c r="A21479" s="291" t="s">
        <v>32458</v>
      </c>
      <c r="B21479" s="292" t="s">
        <v>32457</v>
      </c>
      <c r="C21479" s="292" t="s">
        <v>58</v>
      </c>
      <c r="D21479" s="293">
        <v>102.86</v>
      </c>
    </row>
    <row r="21480" spans="1:4">
      <c r="A21480" s="291" t="s">
        <v>32459</v>
      </c>
      <c r="B21480" s="292" t="s">
        <v>32460</v>
      </c>
      <c r="C21480" s="292" t="s">
        <v>58</v>
      </c>
      <c r="D21480" s="293">
        <v>286.45</v>
      </c>
    </row>
    <row r="21481" spans="1:4">
      <c r="A21481" s="291" t="s">
        <v>32461</v>
      </c>
      <c r="B21481" s="292" t="s">
        <v>32460</v>
      </c>
      <c r="C21481" s="292" t="s">
        <v>58</v>
      </c>
      <c r="D21481" s="293">
        <v>265.27</v>
      </c>
    </row>
    <row r="21482" spans="1:4">
      <c r="A21482" s="291" t="s">
        <v>32462</v>
      </c>
      <c r="B21482" s="292" t="s">
        <v>32463</v>
      </c>
      <c r="C21482" s="292" t="s">
        <v>58</v>
      </c>
      <c r="D21482" s="293">
        <v>584.66</v>
      </c>
    </row>
    <row r="21483" spans="1:4">
      <c r="A21483" s="291" t="s">
        <v>32464</v>
      </c>
      <c r="B21483" s="292" t="s">
        <v>32463</v>
      </c>
      <c r="C21483" s="292" t="s">
        <v>58</v>
      </c>
      <c r="D21483" s="293">
        <v>540.54999999999995</v>
      </c>
    </row>
    <row r="21484" spans="1:4">
      <c r="A21484" s="291" t="s">
        <v>32465</v>
      </c>
      <c r="B21484" s="292" t="s">
        <v>32466</v>
      </c>
      <c r="C21484" s="292" t="s">
        <v>58</v>
      </c>
      <c r="D21484" s="293">
        <v>240.11</v>
      </c>
    </row>
    <row r="21485" spans="1:4">
      <c r="A21485" s="291" t="s">
        <v>32467</v>
      </c>
      <c r="B21485" s="292" t="s">
        <v>32466</v>
      </c>
      <c r="C21485" s="292" t="s">
        <v>58</v>
      </c>
      <c r="D21485" s="293">
        <v>222.09</v>
      </c>
    </row>
    <row r="21486" spans="1:4">
      <c r="A21486" s="291" t="s">
        <v>32468</v>
      </c>
      <c r="B21486" s="292" t="s">
        <v>32469</v>
      </c>
      <c r="C21486" s="292" t="s">
        <v>58</v>
      </c>
      <c r="D21486" s="293">
        <v>1030.9100000000001</v>
      </c>
    </row>
    <row r="21487" spans="1:4">
      <c r="A21487" s="291" t="s">
        <v>32470</v>
      </c>
      <c r="B21487" s="292" t="s">
        <v>32469</v>
      </c>
      <c r="C21487" s="292" t="s">
        <v>58</v>
      </c>
      <c r="D21487" s="293">
        <v>941.54</v>
      </c>
    </row>
    <row r="21488" spans="1:4">
      <c r="A21488" s="291" t="s">
        <v>32471</v>
      </c>
      <c r="B21488" s="292" t="s">
        <v>32472</v>
      </c>
      <c r="C21488" s="292" t="s">
        <v>58</v>
      </c>
      <c r="D21488" s="293">
        <v>79.5</v>
      </c>
    </row>
    <row r="21489" spans="1:4">
      <c r="A21489" s="291" t="s">
        <v>32473</v>
      </c>
      <c r="B21489" s="292" t="s">
        <v>32472</v>
      </c>
      <c r="C21489" s="292" t="s">
        <v>58</v>
      </c>
      <c r="D21489" s="293">
        <v>75.62</v>
      </c>
    </row>
    <row r="21490" spans="1:4">
      <c r="A21490" s="291" t="s">
        <v>32474</v>
      </c>
      <c r="B21490" s="292" t="s">
        <v>32475</v>
      </c>
      <c r="C21490" s="292" t="s">
        <v>58</v>
      </c>
      <c r="D21490" s="293">
        <v>31.26</v>
      </c>
    </row>
    <row r="21491" spans="1:4">
      <c r="A21491" s="291" t="s">
        <v>32476</v>
      </c>
      <c r="B21491" s="292" t="s">
        <v>32475</v>
      </c>
      <c r="C21491" s="292" t="s">
        <v>58</v>
      </c>
      <c r="D21491" s="293">
        <v>27.09</v>
      </c>
    </row>
    <row r="21492" spans="1:4">
      <c r="A21492" s="291" t="s">
        <v>32477</v>
      </c>
      <c r="B21492" s="292" t="s">
        <v>32478</v>
      </c>
      <c r="C21492" s="292" t="s">
        <v>58</v>
      </c>
      <c r="D21492" s="293">
        <v>211.45</v>
      </c>
    </row>
    <row r="21493" spans="1:4">
      <c r="A21493" s="291" t="s">
        <v>32479</v>
      </c>
      <c r="B21493" s="292" t="s">
        <v>32478</v>
      </c>
      <c r="C21493" s="292" t="s">
        <v>58</v>
      </c>
      <c r="D21493" s="293">
        <v>211.45</v>
      </c>
    </row>
    <row r="21494" spans="1:4">
      <c r="A21494" s="291" t="s">
        <v>32480</v>
      </c>
      <c r="B21494" s="292" t="s">
        <v>32481</v>
      </c>
      <c r="C21494" s="292" t="s">
        <v>58</v>
      </c>
      <c r="D21494" s="293">
        <v>166.79</v>
      </c>
    </row>
    <row r="21495" spans="1:4">
      <c r="A21495" s="291" t="s">
        <v>32482</v>
      </c>
      <c r="B21495" s="292" t="s">
        <v>32481</v>
      </c>
      <c r="C21495" s="292" t="s">
        <v>58</v>
      </c>
      <c r="D21495" s="293">
        <v>166.79</v>
      </c>
    </row>
    <row r="21496" spans="1:4">
      <c r="A21496" s="291" t="s">
        <v>32483</v>
      </c>
      <c r="B21496" s="292" t="s">
        <v>32484</v>
      </c>
      <c r="C21496" s="292" t="s">
        <v>58</v>
      </c>
      <c r="D21496" s="293">
        <v>1773.19</v>
      </c>
    </row>
    <row r="21497" spans="1:4">
      <c r="A21497" s="291" t="s">
        <v>32485</v>
      </c>
      <c r="B21497" s="292" t="s">
        <v>32484</v>
      </c>
      <c r="C21497" s="292" t="s">
        <v>58</v>
      </c>
      <c r="D21497" s="293">
        <v>1642.45</v>
      </c>
    </row>
    <row r="21498" spans="1:4">
      <c r="A21498" s="291" t="s">
        <v>32486</v>
      </c>
      <c r="B21498" s="292" t="s">
        <v>32487</v>
      </c>
      <c r="C21498" s="292" t="s">
        <v>58</v>
      </c>
      <c r="D21498" s="293">
        <v>80.09</v>
      </c>
    </row>
    <row r="21499" spans="1:4">
      <c r="A21499" s="291" t="s">
        <v>32488</v>
      </c>
      <c r="B21499" s="292" t="s">
        <v>32487</v>
      </c>
      <c r="C21499" s="292" t="s">
        <v>58</v>
      </c>
      <c r="D21499" s="293">
        <v>80.09</v>
      </c>
    </row>
    <row r="21500" spans="1:4">
      <c r="A21500" s="291" t="s">
        <v>32489</v>
      </c>
      <c r="B21500" s="292" t="s">
        <v>32490</v>
      </c>
      <c r="C21500" s="292" t="s">
        <v>58</v>
      </c>
      <c r="D21500" s="293">
        <v>100.33</v>
      </c>
    </row>
    <row r="21501" spans="1:4">
      <c r="A21501" s="291" t="s">
        <v>32491</v>
      </c>
      <c r="B21501" s="292" t="s">
        <v>32490</v>
      </c>
      <c r="C21501" s="292" t="s">
        <v>58</v>
      </c>
      <c r="D21501" s="293">
        <v>86.94</v>
      </c>
    </row>
    <row r="21502" spans="1:4">
      <c r="A21502" s="291" t="s">
        <v>32492</v>
      </c>
      <c r="B21502" s="292" t="s">
        <v>32493</v>
      </c>
      <c r="C21502" s="292" t="s">
        <v>58</v>
      </c>
      <c r="D21502" s="293">
        <v>100.33</v>
      </c>
    </row>
    <row r="21503" spans="1:4">
      <c r="A21503" s="291" t="s">
        <v>32494</v>
      </c>
      <c r="B21503" s="292" t="s">
        <v>32493</v>
      </c>
      <c r="C21503" s="292" t="s">
        <v>58</v>
      </c>
      <c r="D21503" s="293">
        <v>86.94</v>
      </c>
    </row>
    <row r="21504" spans="1:4">
      <c r="A21504" s="291" t="s">
        <v>32495</v>
      </c>
      <c r="B21504" s="292" t="s">
        <v>32496</v>
      </c>
      <c r="C21504" s="292" t="s">
        <v>58</v>
      </c>
      <c r="D21504" s="293">
        <v>44.78</v>
      </c>
    </row>
    <row r="21505" spans="1:4">
      <c r="A21505" s="291" t="s">
        <v>32497</v>
      </c>
      <c r="B21505" s="292" t="s">
        <v>32496</v>
      </c>
      <c r="C21505" s="292" t="s">
        <v>58</v>
      </c>
      <c r="D21505" s="293">
        <v>38.81</v>
      </c>
    </row>
    <row r="21506" spans="1:4">
      <c r="A21506" s="291" t="s">
        <v>32498</v>
      </c>
      <c r="B21506" s="292" t="s">
        <v>32499</v>
      </c>
      <c r="C21506" s="292" t="s">
        <v>32500</v>
      </c>
      <c r="D21506" s="293">
        <v>25.08</v>
      </c>
    </row>
    <row r="21507" spans="1:4">
      <c r="A21507" s="291" t="s">
        <v>32501</v>
      </c>
      <c r="B21507" s="292" t="s">
        <v>32499</v>
      </c>
      <c r="C21507" s="292" t="s">
        <v>32500</v>
      </c>
      <c r="D21507" s="293">
        <v>21.73</v>
      </c>
    </row>
    <row r="21508" spans="1:4">
      <c r="A21508" s="291" t="s">
        <v>32502</v>
      </c>
      <c r="B21508" s="292" t="s">
        <v>32503</v>
      </c>
      <c r="C21508" s="292" t="s">
        <v>32500</v>
      </c>
      <c r="D21508" s="293">
        <v>31.35</v>
      </c>
    </row>
    <row r="21509" spans="1:4">
      <c r="A21509" s="291" t="s">
        <v>32504</v>
      </c>
      <c r="B21509" s="292" t="s">
        <v>32503</v>
      </c>
      <c r="C21509" s="292" t="s">
        <v>32500</v>
      </c>
      <c r="D21509" s="293">
        <v>27.17</v>
      </c>
    </row>
    <row r="21510" spans="1:4">
      <c r="A21510" s="291" t="s">
        <v>32505</v>
      </c>
      <c r="B21510" s="292" t="s">
        <v>32506</v>
      </c>
      <c r="C21510" s="292" t="s">
        <v>58</v>
      </c>
      <c r="D21510" s="293">
        <v>156.76</v>
      </c>
    </row>
    <row r="21511" spans="1:4">
      <c r="A21511" s="291" t="s">
        <v>32507</v>
      </c>
      <c r="B21511" s="292" t="s">
        <v>32506</v>
      </c>
      <c r="C21511" s="292" t="s">
        <v>58</v>
      </c>
      <c r="D21511" s="293">
        <v>135.85</v>
      </c>
    </row>
    <row r="21512" spans="1:4">
      <c r="A21512" s="291" t="s">
        <v>32508</v>
      </c>
      <c r="B21512" s="292" t="s">
        <v>32509</v>
      </c>
      <c r="C21512" s="292" t="s">
        <v>32500</v>
      </c>
      <c r="D21512" s="293">
        <v>35.83</v>
      </c>
    </row>
    <row r="21513" spans="1:4">
      <c r="A21513" s="291" t="s">
        <v>32510</v>
      </c>
      <c r="B21513" s="292" t="s">
        <v>32509</v>
      </c>
      <c r="C21513" s="292" t="s">
        <v>32500</v>
      </c>
      <c r="D21513" s="293">
        <v>31.05</v>
      </c>
    </row>
    <row r="21514" spans="1:4">
      <c r="A21514" s="291" t="s">
        <v>32511</v>
      </c>
      <c r="B21514" s="292" t="s">
        <v>32512</v>
      </c>
      <c r="C21514" s="292" t="s">
        <v>32500</v>
      </c>
      <c r="D21514" s="293">
        <v>25.08</v>
      </c>
    </row>
    <row r="21515" spans="1:4">
      <c r="A21515" s="291" t="s">
        <v>32513</v>
      </c>
      <c r="B21515" s="292" t="s">
        <v>32512</v>
      </c>
      <c r="C21515" s="292" t="s">
        <v>32500</v>
      </c>
      <c r="D21515" s="293">
        <v>21.73</v>
      </c>
    </row>
    <row r="21516" spans="1:4">
      <c r="A21516" s="291" t="s">
        <v>32514</v>
      </c>
      <c r="B21516" s="292" t="s">
        <v>32515</v>
      </c>
      <c r="C21516" s="292" t="s">
        <v>32500</v>
      </c>
      <c r="D21516" s="293">
        <v>41.8</v>
      </c>
    </row>
    <row r="21517" spans="1:4">
      <c r="A21517" s="291" t="s">
        <v>32516</v>
      </c>
      <c r="B21517" s="292" t="s">
        <v>32515</v>
      </c>
      <c r="C21517" s="292" t="s">
        <v>32500</v>
      </c>
      <c r="D21517" s="293">
        <v>36.22</v>
      </c>
    </row>
    <row r="21518" spans="1:4">
      <c r="A21518" s="291" t="s">
        <v>32517</v>
      </c>
      <c r="B21518" s="292" t="s">
        <v>32518</v>
      </c>
      <c r="C21518" s="292" t="s">
        <v>58</v>
      </c>
      <c r="D21518" s="293">
        <v>5.01</v>
      </c>
    </row>
    <row r="21519" spans="1:4">
      <c r="A21519" s="291" t="s">
        <v>32519</v>
      </c>
      <c r="B21519" s="292" t="s">
        <v>32518</v>
      </c>
      <c r="C21519" s="292" t="s">
        <v>58</v>
      </c>
      <c r="D21519" s="293">
        <v>4.34</v>
      </c>
    </row>
    <row r="21520" spans="1:4">
      <c r="A21520" s="291" t="s">
        <v>32520</v>
      </c>
      <c r="B21520" s="292" t="s">
        <v>32521</v>
      </c>
      <c r="C21520" s="292" t="s">
        <v>32500</v>
      </c>
      <c r="D21520" s="293">
        <v>2.78</v>
      </c>
    </row>
    <row r="21521" spans="1:4">
      <c r="A21521" s="291" t="s">
        <v>32522</v>
      </c>
      <c r="B21521" s="292" t="s">
        <v>32521</v>
      </c>
      <c r="C21521" s="292" t="s">
        <v>32500</v>
      </c>
      <c r="D21521" s="293">
        <v>2.41</v>
      </c>
    </row>
    <row r="21522" spans="1:4">
      <c r="A21522" s="291" t="s">
        <v>32523</v>
      </c>
      <c r="B21522" s="292" t="s">
        <v>32524</v>
      </c>
      <c r="C21522" s="292" t="s">
        <v>58</v>
      </c>
      <c r="D21522" s="293">
        <v>66.41</v>
      </c>
    </row>
    <row r="21523" spans="1:4">
      <c r="A21523" s="291" t="s">
        <v>32525</v>
      </c>
      <c r="B21523" s="292" t="s">
        <v>32524</v>
      </c>
      <c r="C21523" s="292" t="s">
        <v>58</v>
      </c>
      <c r="D21523" s="293">
        <v>59.72</v>
      </c>
    </row>
    <row r="21524" spans="1:4">
      <c r="A21524" s="291" t="s">
        <v>32526</v>
      </c>
      <c r="B21524" s="292" t="s">
        <v>32527</v>
      </c>
      <c r="C21524" s="292" t="s">
        <v>58</v>
      </c>
      <c r="D21524" s="293">
        <v>110.66</v>
      </c>
    </row>
    <row r="21525" spans="1:4">
      <c r="A21525" s="291" t="s">
        <v>32528</v>
      </c>
      <c r="B21525" s="292" t="s">
        <v>32527</v>
      </c>
      <c r="C21525" s="292" t="s">
        <v>58</v>
      </c>
      <c r="D21525" s="293">
        <v>99.51</v>
      </c>
    </row>
    <row r="21526" spans="1:4">
      <c r="A21526" s="291" t="s">
        <v>32529</v>
      </c>
      <c r="B21526" s="292" t="s">
        <v>32530</v>
      </c>
      <c r="C21526" s="292" t="s">
        <v>58</v>
      </c>
      <c r="D21526" s="293">
        <v>28.62</v>
      </c>
    </row>
    <row r="21527" spans="1:4">
      <c r="A21527" s="291" t="s">
        <v>32531</v>
      </c>
      <c r="B21527" s="292" t="s">
        <v>32530</v>
      </c>
      <c r="C21527" s="292" t="s">
        <v>58</v>
      </c>
      <c r="D21527" s="293">
        <v>25.74</v>
      </c>
    </row>
    <row r="21528" spans="1:4">
      <c r="A21528" s="291" t="s">
        <v>32532</v>
      </c>
      <c r="B21528" s="292" t="s">
        <v>32533</v>
      </c>
      <c r="C21528" s="292" t="s">
        <v>32500</v>
      </c>
      <c r="D21528" s="293">
        <v>9.1999999999999993</v>
      </c>
    </row>
    <row r="21529" spans="1:4">
      <c r="A21529" s="291" t="s">
        <v>32534</v>
      </c>
      <c r="B21529" s="292" t="s">
        <v>32533</v>
      </c>
      <c r="C21529" s="292" t="s">
        <v>32500</v>
      </c>
      <c r="D21529" s="293">
        <v>8.27</v>
      </c>
    </row>
    <row r="21530" spans="1:4">
      <c r="A21530" s="291" t="s">
        <v>32535</v>
      </c>
      <c r="B21530" s="292" t="s">
        <v>32536</v>
      </c>
      <c r="C21530" s="292" t="s">
        <v>32500</v>
      </c>
      <c r="D21530" s="293">
        <v>11.05</v>
      </c>
    </row>
    <row r="21531" spans="1:4">
      <c r="A21531" s="291" t="s">
        <v>32537</v>
      </c>
      <c r="B21531" s="292" t="s">
        <v>32536</v>
      </c>
      <c r="C21531" s="292" t="s">
        <v>32500</v>
      </c>
      <c r="D21531" s="293">
        <v>9.93</v>
      </c>
    </row>
    <row r="21532" spans="1:4">
      <c r="A21532" s="291" t="s">
        <v>32538</v>
      </c>
      <c r="B21532" s="292" t="s">
        <v>32539</v>
      </c>
      <c r="C21532" s="292" t="s">
        <v>58</v>
      </c>
      <c r="D21532" s="293">
        <v>138.32</v>
      </c>
    </row>
    <row r="21533" spans="1:4">
      <c r="A21533" s="291" t="s">
        <v>32540</v>
      </c>
      <c r="B21533" s="292" t="s">
        <v>32539</v>
      </c>
      <c r="C21533" s="292" t="s">
        <v>58</v>
      </c>
      <c r="D21533" s="293">
        <v>124.38</v>
      </c>
    </row>
    <row r="21534" spans="1:4">
      <c r="A21534" s="291" t="s">
        <v>32541</v>
      </c>
      <c r="B21534" s="292" t="s">
        <v>32542</v>
      </c>
      <c r="C21534" s="292" t="s">
        <v>32500</v>
      </c>
      <c r="D21534" s="293">
        <v>13.76</v>
      </c>
    </row>
    <row r="21535" spans="1:4">
      <c r="A21535" s="291" t="s">
        <v>32543</v>
      </c>
      <c r="B21535" s="292" t="s">
        <v>32542</v>
      </c>
      <c r="C21535" s="292" t="s">
        <v>32500</v>
      </c>
      <c r="D21535" s="293">
        <v>13.32</v>
      </c>
    </row>
    <row r="21536" spans="1:4">
      <c r="A21536" s="291" t="s">
        <v>32544</v>
      </c>
      <c r="B21536" s="292" t="s">
        <v>32545</v>
      </c>
      <c r="C21536" s="292" t="s">
        <v>58</v>
      </c>
      <c r="D21536" s="293">
        <v>1.69</v>
      </c>
    </row>
    <row r="21537" spans="1:4">
      <c r="A21537" s="291" t="s">
        <v>32546</v>
      </c>
      <c r="B21537" s="292" t="s">
        <v>32545</v>
      </c>
      <c r="C21537" s="292" t="s">
        <v>58</v>
      </c>
      <c r="D21537" s="293">
        <v>1.69</v>
      </c>
    </row>
    <row r="21538" spans="1:4">
      <c r="A21538" s="291" t="s">
        <v>32547</v>
      </c>
      <c r="B21538" s="292" t="s">
        <v>32548</v>
      </c>
      <c r="C21538" s="292" t="s">
        <v>121</v>
      </c>
      <c r="D21538" s="293">
        <v>7</v>
      </c>
    </row>
    <row r="21539" spans="1:4">
      <c r="A21539" s="291" t="s">
        <v>32549</v>
      </c>
      <c r="B21539" s="292" t="s">
        <v>32548</v>
      </c>
      <c r="C21539" s="292" t="s">
        <v>121</v>
      </c>
      <c r="D21539" s="293">
        <v>7</v>
      </c>
    </row>
    <row r="21540" spans="1:4">
      <c r="A21540" s="291" t="s">
        <v>32550</v>
      </c>
      <c r="B21540" s="292" t="s">
        <v>32551</v>
      </c>
      <c r="C21540" s="292" t="s">
        <v>121</v>
      </c>
      <c r="D21540" s="293">
        <v>7</v>
      </c>
    </row>
    <row r="21541" spans="1:4">
      <c r="A21541" s="291" t="s">
        <v>32552</v>
      </c>
      <c r="B21541" s="292" t="s">
        <v>32551</v>
      </c>
      <c r="C21541" s="292" t="s">
        <v>121</v>
      </c>
      <c r="D21541" s="293">
        <v>7</v>
      </c>
    </row>
    <row r="21542" spans="1:4">
      <c r="A21542" s="291" t="s">
        <v>32553</v>
      </c>
      <c r="B21542" s="292" t="s">
        <v>32554</v>
      </c>
      <c r="C21542" s="292" t="s">
        <v>121</v>
      </c>
      <c r="D21542" s="293">
        <v>6.92</v>
      </c>
    </row>
    <row r="21543" spans="1:4">
      <c r="A21543" s="291" t="s">
        <v>32555</v>
      </c>
      <c r="B21543" s="292" t="s">
        <v>32554</v>
      </c>
      <c r="C21543" s="292" t="s">
        <v>121</v>
      </c>
      <c r="D21543" s="293">
        <v>6.92</v>
      </c>
    </row>
    <row r="21544" spans="1:4">
      <c r="A21544" s="291" t="s">
        <v>32556</v>
      </c>
      <c r="B21544" s="292" t="s">
        <v>32557</v>
      </c>
      <c r="C21544" s="292" t="s">
        <v>16</v>
      </c>
      <c r="D21544" s="293">
        <v>145.74</v>
      </c>
    </row>
    <row r="21545" spans="1:4">
      <c r="A21545" s="291" t="s">
        <v>32558</v>
      </c>
      <c r="B21545" s="292" t="s">
        <v>32557</v>
      </c>
      <c r="C21545" s="292" t="s">
        <v>16</v>
      </c>
      <c r="D21545" s="293">
        <v>144.63</v>
      </c>
    </row>
    <row r="21546" spans="1:4">
      <c r="A21546" s="291" t="s">
        <v>32559</v>
      </c>
      <c r="B21546" s="292" t="s">
        <v>32560</v>
      </c>
      <c r="C21546" s="292" t="s">
        <v>16</v>
      </c>
      <c r="D21546" s="293">
        <v>22.72</v>
      </c>
    </row>
    <row r="21547" spans="1:4">
      <c r="A21547" s="291" t="s">
        <v>32561</v>
      </c>
      <c r="B21547" s="292" t="s">
        <v>32560</v>
      </c>
      <c r="C21547" s="292" t="s">
        <v>16</v>
      </c>
      <c r="D21547" s="293">
        <v>22.47</v>
      </c>
    </row>
    <row r="21548" spans="1:4">
      <c r="A21548" s="291" t="s">
        <v>32562</v>
      </c>
      <c r="B21548" s="292" t="s">
        <v>32563</v>
      </c>
      <c r="C21548" s="292" t="s">
        <v>16</v>
      </c>
      <c r="D21548" s="293">
        <v>292.64</v>
      </c>
    </row>
    <row r="21549" spans="1:4">
      <c r="A21549" s="291" t="s">
        <v>32564</v>
      </c>
      <c r="B21549" s="292" t="s">
        <v>32563</v>
      </c>
      <c r="C21549" s="292" t="s">
        <v>16</v>
      </c>
      <c r="D21549" s="293">
        <v>284.98</v>
      </c>
    </row>
    <row r="21550" spans="1:4">
      <c r="A21550" s="291" t="s">
        <v>32565</v>
      </c>
      <c r="B21550" s="292" t="s">
        <v>32566</v>
      </c>
      <c r="C21550" s="292" t="s">
        <v>16</v>
      </c>
      <c r="D21550" s="293">
        <v>28.34</v>
      </c>
    </row>
    <row r="21551" spans="1:4">
      <c r="A21551" s="291" t="s">
        <v>32567</v>
      </c>
      <c r="B21551" s="292" t="s">
        <v>32566</v>
      </c>
      <c r="C21551" s="292" t="s">
        <v>16</v>
      </c>
      <c r="D21551" s="293">
        <v>27.66</v>
      </c>
    </row>
    <row r="21552" spans="1:4">
      <c r="A21552" s="291" t="s">
        <v>32568</v>
      </c>
      <c r="B21552" s="292" t="s">
        <v>32569</v>
      </c>
      <c r="C21552" s="292" t="s">
        <v>16</v>
      </c>
      <c r="D21552" s="293">
        <v>100.52</v>
      </c>
    </row>
    <row r="21553" spans="1:4">
      <c r="A21553" s="291" t="s">
        <v>32570</v>
      </c>
      <c r="B21553" s="292" t="s">
        <v>32569</v>
      </c>
      <c r="C21553" s="292" t="s">
        <v>16</v>
      </c>
      <c r="D21553" s="293">
        <v>100.23</v>
      </c>
    </row>
    <row r="21554" spans="1:4">
      <c r="A21554" s="291" t="s">
        <v>32571</v>
      </c>
      <c r="B21554" s="292" t="s">
        <v>32572</v>
      </c>
      <c r="C21554" s="292" t="s">
        <v>16</v>
      </c>
      <c r="D21554" s="293">
        <v>52.18</v>
      </c>
    </row>
    <row r="21555" spans="1:4">
      <c r="A21555" s="291" t="s">
        <v>32573</v>
      </c>
      <c r="B21555" s="292" t="s">
        <v>32572</v>
      </c>
      <c r="C21555" s="292" t="s">
        <v>16</v>
      </c>
      <c r="D21555" s="293">
        <v>49.79</v>
      </c>
    </row>
    <row r="21556" spans="1:4">
      <c r="A21556" s="291" t="s">
        <v>32574</v>
      </c>
      <c r="B21556" s="292" t="s">
        <v>32575</v>
      </c>
      <c r="C21556" s="292" t="s">
        <v>16</v>
      </c>
      <c r="D21556" s="293">
        <v>326.12</v>
      </c>
    </row>
    <row r="21557" spans="1:4">
      <c r="A21557" s="291" t="s">
        <v>32576</v>
      </c>
      <c r="B21557" s="292" t="s">
        <v>32575</v>
      </c>
      <c r="C21557" s="292" t="s">
        <v>16</v>
      </c>
      <c r="D21557" s="293">
        <v>318.45</v>
      </c>
    </row>
    <row r="21558" spans="1:4">
      <c r="A21558" s="291" t="s">
        <v>32577</v>
      </c>
      <c r="B21558" s="292" t="s">
        <v>32578</v>
      </c>
      <c r="C21558" s="292" t="s">
        <v>16</v>
      </c>
      <c r="D21558" s="293">
        <v>334.21</v>
      </c>
    </row>
    <row r="21559" spans="1:4">
      <c r="A21559" s="291" t="s">
        <v>32579</v>
      </c>
      <c r="B21559" s="292" t="s">
        <v>32578</v>
      </c>
      <c r="C21559" s="292" t="s">
        <v>16</v>
      </c>
      <c r="D21559" s="293">
        <v>326.54000000000002</v>
      </c>
    </row>
    <row r="21560" spans="1:4">
      <c r="A21560" s="291" t="s">
        <v>32580</v>
      </c>
      <c r="B21560" s="292" t="s">
        <v>32581</v>
      </c>
      <c r="C21560" s="292" t="s">
        <v>16</v>
      </c>
      <c r="D21560" s="293">
        <v>121.4</v>
      </c>
    </row>
    <row r="21561" spans="1:4">
      <c r="A21561" s="291" t="s">
        <v>32582</v>
      </c>
      <c r="B21561" s="292" t="s">
        <v>32581</v>
      </c>
      <c r="C21561" s="292" t="s">
        <v>16</v>
      </c>
      <c r="D21561" s="293">
        <v>112.42</v>
      </c>
    </row>
    <row r="21562" spans="1:4">
      <c r="A21562" s="291" t="s">
        <v>32583</v>
      </c>
      <c r="B21562" s="292" t="s">
        <v>32584</v>
      </c>
      <c r="C21562" s="292" t="s">
        <v>58</v>
      </c>
      <c r="D21562" s="293">
        <v>1273012</v>
      </c>
    </row>
    <row r="21563" spans="1:4">
      <c r="A21563" s="291" t="s">
        <v>32585</v>
      </c>
      <c r="B21563" s="292" t="s">
        <v>32584</v>
      </c>
      <c r="C21563" s="292" t="s">
        <v>58</v>
      </c>
      <c r="D21563" s="293">
        <v>1273012</v>
      </c>
    </row>
    <row r="21564" spans="1:4">
      <c r="A21564" s="291" t="s">
        <v>32586</v>
      </c>
      <c r="B21564" s="292" t="s">
        <v>32587</v>
      </c>
      <c r="C21564" s="292" t="s">
        <v>58</v>
      </c>
      <c r="D21564" s="293">
        <v>41900.400000000001</v>
      </c>
    </row>
    <row r="21565" spans="1:4">
      <c r="A21565" s="291" t="s">
        <v>32588</v>
      </c>
      <c r="B21565" s="292" t="s">
        <v>32587</v>
      </c>
      <c r="C21565" s="292" t="s">
        <v>58</v>
      </c>
      <c r="D21565" s="293">
        <v>41900.400000000001</v>
      </c>
    </row>
    <row r="21566" spans="1:4">
      <c r="A21566" s="291" t="s">
        <v>32589</v>
      </c>
      <c r="B21566" s="292" t="s">
        <v>32590</v>
      </c>
      <c r="C21566" s="292" t="s">
        <v>58</v>
      </c>
      <c r="D21566" s="293">
        <v>1128418</v>
      </c>
    </row>
    <row r="21567" spans="1:4">
      <c r="A21567" s="291" t="s">
        <v>32591</v>
      </c>
      <c r="B21567" s="292" t="s">
        <v>32590</v>
      </c>
      <c r="C21567" s="292" t="s">
        <v>58</v>
      </c>
      <c r="D21567" s="293">
        <v>1128418</v>
      </c>
    </row>
    <row r="21568" spans="1:4">
      <c r="A21568" s="291" t="s">
        <v>32592</v>
      </c>
      <c r="B21568" s="292" t="s">
        <v>32593</v>
      </c>
      <c r="C21568" s="292" t="s">
        <v>58</v>
      </c>
      <c r="D21568" s="293">
        <v>971204.9</v>
      </c>
    </row>
    <row r="21569" spans="1:4">
      <c r="A21569" s="291" t="s">
        <v>32594</v>
      </c>
      <c r="B21569" s="292" t="s">
        <v>32593</v>
      </c>
      <c r="C21569" s="292" t="s">
        <v>58</v>
      </c>
      <c r="D21569" s="293">
        <v>971204.9</v>
      </c>
    </row>
    <row r="21570" spans="1:4">
      <c r="A21570" s="291" t="s">
        <v>32595</v>
      </c>
      <c r="B21570" s="292" t="s">
        <v>32596</v>
      </c>
      <c r="C21570" s="292" t="s">
        <v>58</v>
      </c>
      <c r="D21570" s="293">
        <v>971204.9</v>
      </c>
    </row>
    <row r="21571" spans="1:4">
      <c r="A21571" s="291" t="s">
        <v>32597</v>
      </c>
      <c r="B21571" s="292" t="s">
        <v>32596</v>
      </c>
      <c r="C21571" s="292" t="s">
        <v>58</v>
      </c>
      <c r="D21571" s="293">
        <v>971204.9</v>
      </c>
    </row>
    <row r="21572" spans="1:4">
      <c r="A21572" s="291" t="s">
        <v>32598</v>
      </c>
      <c r="B21572" s="292" t="s">
        <v>32599</v>
      </c>
      <c r="C21572" s="292" t="s">
        <v>58</v>
      </c>
      <c r="D21572" s="293">
        <v>1230192</v>
      </c>
    </row>
    <row r="21573" spans="1:4">
      <c r="A21573" s="291" t="s">
        <v>32600</v>
      </c>
      <c r="B21573" s="292" t="s">
        <v>32599</v>
      </c>
      <c r="C21573" s="292" t="s">
        <v>58</v>
      </c>
      <c r="D21573" s="293">
        <v>1230192</v>
      </c>
    </row>
    <row r="21574" spans="1:4">
      <c r="A21574" s="291" t="s">
        <v>32601</v>
      </c>
      <c r="B21574" s="292" t="s">
        <v>32602</v>
      </c>
      <c r="C21574" s="292" t="s">
        <v>58</v>
      </c>
      <c r="D21574" s="293">
        <v>56.12</v>
      </c>
    </row>
    <row r="21575" spans="1:4">
      <c r="A21575" s="291" t="s">
        <v>32603</v>
      </c>
      <c r="B21575" s="292" t="s">
        <v>32602</v>
      </c>
      <c r="C21575" s="292" t="s">
        <v>58</v>
      </c>
      <c r="D21575" s="293">
        <v>56.12</v>
      </c>
    </row>
    <row r="21576" spans="1:4">
      <c r="A21576" s="291" t="s">
        <v>32604</v>
      </c>
      <c r="B21576" s="292" t="s">
        <v>32605</v>
      </c>
      <c r="C21576" s="292" t="s">
        <v>58</v>
      </c>
      <c r="D21576" s="293">
        <v>61.65</v>
      </c>
    </row>
    <row r="21577" spans="1:4">
      <c r="A21577" s="291" t="s">
        <v>32606</v>
      </c>
      <c r="B21577" s="292" t="s">
        <v>32605</v>
      </c>
      <c r="C21577" s="292" t="s">
        <v>58</v>
      </c>
      <c r="D21577" s="293">
        <v>61.65</v>
      </c>
    </row>
    <row r="21578" spans="1:4">
      <c r="A21578" s="291" t="s">
        <v>32607</v>
      </c>
      <c r="B21578" s="292" t="s">
        <v>32608</v>
      </c>
      <c r="C21578" s="292" t="s">
        <v>58</v>
      </c>
      <c r="D21578" s="293">
        <v>64.260000000000005</v>
      </c>
    </row>
    <row r="21579" spans="1:4">
      <c r="A21579" s="291" t="s">
        <v>32609</v>
      </c>
      <c r="B21579" s="292" t="s">
        <v>32608</v>
      </c>
      <c r="C21579" s="292" t="s">
        <v>58</v>
      </c>
      <c r="D21579" s="293">
        <v>64.260000000000005</v>
      </c>
    </row>
    <row r="21580" spans="1:4">
      <c r="A21580" s="291" t="s">
        <v>32610</v>
      </c>
      <c r="B21580" s="292" t="s">
        <v>32611</v>
      </c>
      <c r="C21580" s="292" t="s">
        <v>58</v>
      </c>
      <c r="D21580" s="293">
        <v>73.67</v>
      </c>
    </row>
    <row r="21581" spans="1:4">
      <c r="A21581" s="291" t="s">
        <v>32612</v>
      </c>
      <c r="B21581" s="292" t="s">
        <v>32611</v>
      </c>
      <c r="C21581" s="292" t="s">
        <v>58</v>
      </c>
      <c r="D21581" s="293">
        <v>73.67</v>
      </c>
    </row>
    <row r="21582" spans="1:4">
      <c r="A21582" s="291" t="s">
        <v>32613</v>
      </c>
      <c r="B21582" s="292" t="s">
        <v>32614</v>
      </c>
      <c r="C21582" s="292" t="s">
        <v>58</v>
      </c>
      <c r="D21582" s="293">
        <v>75.19</v>
      </c>
    </row>
    <row r="21583" spans="1:4">
      <c r="A21583" s="291" t="s">
        <v>32615</v>
      </c>
      <c r="B21583" s="292" t="s">
        <v>32614</v>
      </c>
      <c r="C21583" s="292" t="s">
        <v>58</v>
      </c>
      <c r="D21583" s="293">
        <v>75.19</v>
      </c>
    </row>
    <row r="21584" spans="1:4">
      <c r="A21584" s="291" t="s">
        <v>32616</v>
      </c>
      <c r="B21584" s="292" t="s">
        <v>32617</v>
      </c>
      <c r="C21584" s="292" t="s">
        <v>58</v>
      </c>
      <c r="D21584" s="293">
        <v>90.42</v>
      </c>
    </row>
    <row r="21585" spans="1:4">
      <c r="A21585" s="291" t="s">
        <v>32618</v>
      </c>
      <c r="B21585" s="292" t="s">
        <v>32617</v>
      </c>
      <c r="C21585" s="292" t="s">
        <v>58</v>
      </c>
      <c r="D21585" s="293">
        <v>90.42</v>
      </c>
    </row>
    <row r="21586" spans="1:4">
      <c r="A21586" s="291" t="s">
        <v>32619</v>
      </c>
      <c r="B21586" s="292" t="s">
        <v>32620</v>
      </c>
      <c r="C21586" s="292" t="s">
        <v>58</v>
      </c>
      <c r="D21586" s="293">
        <v>98.51</v>
      </c>
    </row>
    <row r="21587" spans="1:4">
      <c r="A21587" s="291" t="s">
        <v>32621</v>
      </c>
      <c r="B21587" s="292" t="s">
        <v>32620</v>
      </c>
      <c r="C21587" s="292" t="s">
        <v>58</v>
      </c>
      <c r="D21587" s="293">
        <v>98.51</v>
      </c>
    </row>
    <row r="21588" spans="1:4">
      <c r="A21588" s="291" t="s">
        <v>32622</v>
      </c>
      <c r="B21588" s="292" t="s">
        <v>32623</v>
      </c>
      <c r="C21588" s="292" t="s">
        <v>58</v>
      </c>
      <c r="D21588" s="293">
        <v>116.12</v>
      </c>
    </row>
    <row r="21589" spans="1:4">
      <c r="A21589" s="291" t="s">
        <v>32624</v>
      </c>
      <c r="B21589" s="292" t="s">
        <v>32623</v>
      </c>
      <c r="C21589" s="292" t="s">
        <v>58</v>
      </c>
      <c r="D21589" s="293">
        <v>116.12</v>
      </c>
    </row>
    <row r="21590" spans="1:4">
      <c r="A21590" s="291" t="s">
        <v>32625</v>
      </c>
      <c r="B21590" s="292" t="s">
        <v>32626</v>
      </c>
      <c r="C21590" s="292" t="s">
        <v>58</v>
      </c>
      <c r="D21590" s="293">
        <v>128.97</v>
      </c>
    </row>
    <row r="21591" spans="1:4">
      <c r="A21591" s="291" t="s">
        <v>32627</v>
      </c>
      <c r="B21591" s="292" t="s">
        <v>32626</v>
      </c>
      <c r="C21591" s="292" t="s">
        <v>58</v>
      </c>
      <c r="D21591" s="293">
        <v>128.97</v>
      </c>
    </row>
    <row r="21592" spans="1:4">
      <c r="A21592" s="291" t="s">
        <v>32628</v>
      </c>
      <c r="B21592" s="292" t="s">
        <v>32629</v>
      </c>
      <c r="C21592" s="292" t="s">
        <v>58</v>
      </c>
      <c r="D21592" s="293">
        <v>15.89</v>
      </c>
    </row>
    <row r="21593" spans="1:4">
      <c r="A21593" s="291" t="s">
        <v>32630</v>
      </c>
      <c r="B21593" s="292" t="s">
        <v>32629</v>
      </c>
      <c r="C21593" s="292" t="s">
        <v>58</v>
      </c>
      <c r="D21593" s="293">
        <v>15.89</v>
      </c>
    </row>
    <row r="21594" spans="1:4">
      <c r="A21594" s="291" t="s">
        <v>32631</v>
      </c>
      <c r="B21594" s="292" t="s">
        <v>32632</v>
      </c>
      <c r="C21594" s="292" t="s">
        <v>58</v>
      </c>
      <c r="D21594" s="293">
        <v>21.58</v>
      </c>
    </row>
    <row r="21595" spans="1:4">
      <c r="A21595" s="291" t="s">
        <v>32633</v>
      </c>
      <c r="B21595" s="292" t="s">
        <v>32632</v>
      </c>
      <c r="C21595" s="292" t="s">
        <v>58</v>
      </c>
      <c r="D21595" s="293">
        <v>21.58</v>
      </c>
    </row>
    <row r="21596" spans="1:4">
      <c r="A21596" s="291" t="s">
        <v>32634</v>
      </c>
      <c r="B21596" s="292" t="s">
        <v>32635</v>
      </c>
      <c r="C21596" s="292" t="s">
        <v>58</v>
      </c>
      <c r="D21596" s="293">
        <v>48.86</v>
      </c>
    </row>
    <row r="21597" spans="1:4">
      <c r="A21597" s="291" t="s">
        <v>32636</v>
      </c>
      <c r="B21597" s="292" t="s">
        <v>32635</v>
      </c>
      <c r="C21597" s="292" t="s">
        <v>58</v>
      </c>
      <c r="D21597" s="293">
        <v>48.86</v>
      </c>
    </row>
    <row r="21598" spans="1:4">
      <c r="A21598" s="291" t="s">
        <v>32637</v>
      </c>
      <c r="B21598" s="292" t="s">
        <v>32638</v>
      </c>
      <c r="C21598" s="292" t="s">
        <v>58</v>
      </c>
      <c r="D21598" s="293">
        <v>56.94</v>
      </c>
    </row>
    <row r="21599" spans="1:4">
      <c r="A21599" s="291" t="s">
        <v>32639</v>
      </c>
      <c r="B21599" s="292" t="s">
        <v>32638</v>
      </c>
      <c r="C21599" s="292" t="s">
        <v>58</v>
      </c>
      <c r="D21599" s="293">
        <v>56.94</v>
      </c>
    </row>
    <row r="21600" spans="1:4">
      <c r="A21600" s="291" t="s">
        <v>32640</v>
      </c>
      <c r="B21600" s="292" t="s">
        <v>32641</v>
      </c>
      <c r="C21600" s="292" t="s">
        <v>58</v>
      </c>
      <c r="D21600" s="293">
        <v>73.099999999999994</v>
      </c>
    </row>
    <row r="21601" spans="1:4">
      <c r="A21601" s="291" t="s">
        <v>32642</v>
      </c>
      <c r="B21601" s="292" t="s">
        <v>32641</v>
      </c>
      <c r="C21601" s="292" t="s">
        <v>58</v>
      </c>
      <c r="D21601" s="293">
        <v>73.099999999999994</v>
      </c>
    </row>
    <row r="21602" spans="1:4">
      <c r="A21602" s="291" t="s">
        <v>32643</v>
      </c>
      <c r="B21602" s="292" t="s">
        <v>32644</v>
      </c>
      <c r="C21602" s="292" t="s">
        <v>58</v>
      </c>
      <c r="D21602" s="293">
        <v>89.25</v>
      </c>
    </row>
    <row r="21603" spans="1:4">
      <c r="A21603" s="291" t="s">
        <v>32645</v>
      </c>
      <c r="B21603" s="292" t="s">
        <v>32644</v>
      </c>
      <c r="C21603" s="292" t="s">
        <v>58</v>
      </c>
      <c r="D21603" s="293">
        <v>89.25</v>
      </c>
    </row>
    <row r="21604" spans="1:4">
      <c r="A21604" s="291" t="s">
        <v>32646</v>
      </c>
      <c r="B21604" s="292" t="s">
        <v>32647</v>
      </c>
      <c r="C21604" s="292" t="s">
        <v>58</v>
      </c>
      <c r="D21604" s="293">
        <v>154.15</v>
      </c>
    </row>
    <row r="21605" spans="1:4">
      <c r="A21605" s="291" t="s">
        <v>32648</v>
      </c>
      <c r="B21605" s="292" t="s">
        <v>32647</v>
      </c>
      <c r="C21605" s="292" t="s">
        <v>58</v>
      </c>
      <c r="D21605" s="293">
        <v>154.15</v>
      </c>
    </row>
    <row r="21606" spans="1:4">
      <c r="A21606" s="291" t="s">
        <v>32649</v>
      </c>
      <c r="B21606" s="292" t="s">
        <v>32650</v>
      </c>
      <c r="C21606" s="292" t="s">
        <v>58</v>
      </c>
      <c r="D21606" s="293">
        <v>62.93</v>
      </c>
    </row>
    <row r="21607" spans="1:4">
      <c r="A21607" s="291" t="s">
        <v>32651</v>
      </c>
      <c r="B21607" s="292" t="s">
        <v>32650</v>
      </c>
      <c r="C21607" s="292" t="s">
        <v>58</v>
      </c>
      <c r="D21607" s="293">
        <v>62.93</v>
      </c>
    </row>
    <row r="21608" spans="1:4">
      <c r="A21608" s="291" t="s">
        <v>32652</v>
      </c>
      <c r="B21608" s="292" t="s">
        <v>32653</v>
      </c>
      <c r="C21608" s="292" t="s">
        <v>58</v>
      </c>
      <c r="D21608" s="293">
        <v>143.16</v>
      </c>
    </row>
    <row r="21609" spans="1:4">
      <c r="A21609" s="291" t="s">
        <v>32654</v>
      </c>
      <c r="B21609" s="292" t="s">
        <v>32653</v>
      </c>
      <c r="C21609" s="292" t="s">
        <v>58</v>
      </c>
      <c r="D21609" s="293">
        <v>143.16</v>
      </c>
    </row>
    <row r="21610" spans="1:4">
      <c r="A21610" s="291" t="s">
        <v>32655</v>
      </c>
      <c r="B21610" s="292" t="s">
        <v>32656</v>
      </c>
      <c r="C21610" s="292" t="s">
        <v>58</v>
      </c>
      <c r="D21610" s="293">
        <v>158.91</v>
      </c>
    </row>
    <row r="21611" spans="1:4">
      <c r="A21611" s="291" t="s">
        <v>32657</v>
      </c>
      <c r="B21611" s="292" t="s">
        <v>32656</v>
      </c>
      <c r="C21611" s="292" t="s">
        <v>58</v>
      </c>
      <c r="D21611" s="293">
        <v>158.91</v>
      </c>
    </row>
    <row r="21612" spans="1:4">
      <c r="A21612" s="291" t="s">
        <v>32658</v>
      </c>
      <c r="B21612" s="292" t="s">
        <v>32659</v>
      </c>
      <c r="C21612" s="292" t="s">
        <v>58</v>
      </c>
      <c r="D21612" s="293">
        <v>4.9400000000000004</v>
      </c>
    </row>
    <row r="21613" spans="1:4">
      <c r="A21613" s="291" t="s">
        <v>32660</v>
      </c>
      <c r="B21613" s="292" t="s">
        <v>32659</v>
      </c>
      <c r="C21613" s="292" t="s">
        <v>58</v>
      </c>
      <c r="D21613" s="293">
        <v>4.9400000000000004</v>
      </c>
    </row>
    <row r="21614" spans="1:4">
      <c r="A21614" s="291" t="s">
        <v>32661</v>
      </c>
      <c r="B21614" s="292" t="s">
        <v>32662</v>
      </c>
      <c r="C21614" s="292" t="s">
        <v>63</v>
      </c>
      <c r="D21614" s="293">
        <v>16.36</v>
      </c>
    </row>
    <row r="21615" spans="1:4">
      <c r="A21615" s="291" t="s">
        <v>32663</v>
      </c>
      <c r="B21615" s="292" t="s">
        <v>32662</v>
      </c>
      <c r="C21615" s="292" t="s">
        <v>63</v>
      </c>
      <c r="D21615" s="293">
        <v>16.36</v>
      </c>
    </row>
    <row r="21616" spans="1:4">
      <c r="A21616" s="291" t="s">
        <v>32664</v>
      </c>
      <c r="B21616" s="292" t="s">
        <v>32665</v>
      </c>
      <c r="C21616" s="292" t="s">
        <v>63</v>
      </c>
      <c r="D21616" s="293">
        <v>14.88</v>
      </c>
    </row>
    <row r="21617" spans="1:4">
      <c r="A21617" s="291" t="s">
        <v>32666</v>
      </c>
      <c r="B21617" s="292" t="s">
        <v>32665</v>
      </c>
      <c r="C21617" s="292" t="s">
        <v>63</v>
      </c>
      <c r="D21617" s="293">
        <v>14.88</v>
      </c>
    </row>
    <row r="21618" spans="1:4">
      <c r="A21618" s="291" t="s">
        <v>32667</v>
      </c>
      <c r="B21618" s="292" t="s">
        <v>32668</v>
      </c>
      <c r="C21618" s="292" t="s">
        <v>63</v>
      </c>
      <c r="D21618" s="293">
        <v>24.81</v>
      </c>
    </row>
    <row r="21619" spans="1:4">
      <c r="A21619" s="291" t="s">
        <v>32669</v>
      </c>
      <c r="B21619" s="292" t="s">
        <v>32668</v>
      </c>
      <c r="C21619" s="292" t="s">
        <v>63</v>
      </c>
      <c r="D21619" s="293">
        <v>24.81</v>
      </c>
    </row>
    <row r="21620" spans="1:4">
      <c r="A21620" s="291" t="s">
        <v>32670</v>
      </c>
      <c r="B21620" s="292" t="s">
        <v>32671</v>
      </c>
      <c r="C21620" s="292" t="s">
        <v>63</v>
      </c>
      <c r="D21620" s="293">
        <v>31.42</v>
      </c>
    </row>
    <row r="21621" spans="1:4">
      <c r="A21621" s="291" t="s">
        <v>32672</v>
      </c>
      <c r="B21621" s="292" t="s">
        <v>32671</v>
      </c>
      <c r="C21621" s="292" t="s">
        <v>63</v>
      </c>
      <c r="D21621" s="293">
        <v>31.42</v>
      </c>
    </row>
    <row r="21622" spans="1:4">
      <c r="A21622" s="291" t="s">
        <v>32673</v>
      </c>
      <c r="B21622" s="292" t="s">
        <v>32674</v>
      </c>
      <c r="C21622" s="292" t="s">
        <v>63</v>
      </c>
      <c r="D21622" s="293">
        <v>8.61</v>
      </c>
    </row>
    <row r="21623" spans="1:4">
      <c r="A21623" s="291" t="s">
        <v>32675</v>
      </c>
      <c r="B21623" s="292" t="s">
        <v>32674</v>
      </c>
      <c r="C21623" s="292" t="s">
        <v>63</v>
      </c>
      <c r="D21623" s="293">
        <v>8.61</v>
      </c>
    </row>
    <row r="21624" spans="1:4">
      <c r="A21624" s="291" t="s">
        <v>32676</v>
      </c>
      <c r="B21624" s="292" t="s">
        <v>32677</v>
      </c>
      <c r="C21624" s="292" t="s">
        <v>63</v>
      </c>
      <c r="D21624" s="293">
        <v>1.81</v>
      </c>
    </row>
    <row r="21625" spans="1:4">
      <c r="A21625" s="291" t="s">
        <v>32678</v>
      </c>
      <c r="B21625" s="292" t="s">
        <v>32677</v>
      </c>
      <c r="C21625" s="292" t="s">
        <v>63</v>
      </c>
      <c r="D21625" s="293">
        <v>1.81</v>
      </c>
    </row>
    <row r="21626" spans="1:4">
      <c r="A21626" s="291" t="s">
        <v>32679</v>
      </c>
      <c r="B21626" s="292" t="s">
        <v>32680</v>
      </c>
      <c r="C21626" s="292" t="s">
        <v>63</v>
      </c>
      <c r="D21626" s="293">
        <v>2.04</v>
      </c>
    </row>
    <row r="21627" spans="1:4">
      <c r="A21627" s="291" t="s">
        <v>32681</v>
      </c>
      <c r="B21627" s="292" t="s">
        <v>32680</v>
      </c>
      <c r="C21627" s="292" t="s">
        <v>63</v>
      </c>
      <c r="D21627" s="293">
        <v>2.04</v>
      </c>
    </row>
    <row r="21628" spans="1:4">
      <c r="A21628" s="291" t="s">
        <v>32682</v>
      </c>
      <c r="B21628" s="292" t="s">
        <v>32683</v>
      </c>
      <c r="C21628" s="292" t="s">
        <v>63</v>
      </c>
      <c r="D21628" s="293">
        <v>4.17</v>
      </c>
    </row>
    <row r="21629" spans="1:4">
      <c r="A21629" s="291" t="s">
        <v>32684</v>
      </c>
      <c r="B21629" s="292" t="s">
        <v>32683</v>
      </c>
      <c r="C21629" s="292" t="s">
        <v>63</v>
      </c>
      <c r="D21629" s="293">
        <v>4.17</v>
      </c>
    </row>
    <row r="21630" spans="1:4">
      <c r="A21630" s="291" t="s">
        <v>32685</v>
      </c>
      <c r="B21630" s="292" t="s">
        <v>32686</v>
      </c>
      <c r="C21630" s="292" t="s">
        <v>94</v>
      </c>
      <c r="D21630" s="293">
        <v>1800.73</v>
      </c>
    </row>
    <row r="21631" spans="1:4">
      <c r="A21631" s="291" t="s">
        <v>32687</v>
      </c>
      <c r="B21631" s="292" t="s">
        <v>32686</v>
      </c>
      <c r="C21631" s="292" t="s">
        <v>94</v>
      </c>
      <c r="D21631" s="293">
        <v>1800.73</v>
      </c>
    </row>
    <row r="21632" spans="1:4">
      <c r="A21632" s="291" t="s">
        <v>32688</v>
      </c>
      <c r="B21632" s="292" t="s">
        <v>32689</v>
      </c>
      <c r="C21632" s="292" t="s">
        <v>99</v>
      </c>
      <c r="D21632" s="293">
        <v>2248.11</v>
      </c>
    </row>
    <row r="21633" spans="1:4">
      <c r="A21633" s="291" t="s">
        <v>32690</v>
      </c>
      <c r="B21633" s="292" t="s">
        <v>32689</v>
      </c>
      <c r="C21633" s="292" t="s">
        <v>99</v>
      </c>
      <c r="D21633" s="293">
        <v>2100.1799999999998</v>
      </c>
    </row>
    <row r="21634" spans="1:4">
      <c r="A21634" s="291" t="s">
        <v>32691</v>
      </c>
      <c r="B21634" s="292" t="s">
        <v>32692</v>
      </c>
      <c r="C21634" s="292" t="s">
        <v>32693</v>
      </c>
      <c r="D21634" s="293">
        <v>265.14999999999998</v>
      </c>
    </row>
    <row r="21635" spans="1:4">
      <c r="A21635" s="291" t="s">
        <v>32694</v>
      </c>
      <c r="B21635" s="292" t="s">
        <v>32692</v>
      </c>
      <c r="C21635" s="292" t="s">
        <v>32693</v>
      </c>
      <c r="D21635" s="293">
        <v>254.92</v>
      </c>
    </row>
    <row r="21636" spans="1:4">
      <c r="A21636" s="291" t="s">
        <v>32695</v>
      </c>
      <c r="B21636" s="292" t="s">
        <v>32696</v>
      </c>
      <c r="C21636" s="292" t="s">
        <v>58</v>
      </c>
      <c r="D21636" s="293">
        <v>119.45</v>
      </c>
    </row>
    <row r="21637" spans="1:4">
      <c r="A21637" s="291" t="s">
        <v>32697</v>
      </c>
      <c r="B21637" s="292" t="s">
        <v>32696</v>
      </c>
      <c r="C21637" s="292" t="s">
        <v>58</v>
      </c>
      <c r="D21637" s="293">
        <v>103.51</v>
      </c>
    </row>
    <row r="21638" spans="1:4">
      <c r="A21638" s="291" t="s">
        <v>32698</v>
      </c>
      <c r="B21638" s="292" t="s">
        <v>32699</v>
      </c>
      <c r="C21638" s="292" t="s">
        <v>58</v>
      </c>
      <c r="D21638" s="293">
        <v>158.29</v>
      </c>
    </row>
    <row r="21639" spans="1:4">
      <c r="A21639" s="291" t="s">
        <v>32700</v>
      </c>
      <c r="B21639" s="292" t="s">
        <v>32699</v>
      </c>
      <c r="C21639" s="292" t="s">
        <v>58</v>
      </c>
      <c r="D21639" s="293">
        <v>144.80000000000001</v>
      </c>
    </row>
    <row r="21640" spans="1:4">
      <c r="A21640" s="291" t="s">
        <v>32701</v>
      </c>
      <c r="B21640" s="292" t="s">
        <v>32702</v>
      </c>
      <c r="C21640" s="292" t="s">
        <v>32703</v>
      </c>
      <c r="D21640" s="293">
        <v>111.3</v>
      </c>
    </row>
    <row r="21641" spans="1:4">
      <c r="A21641" s="291" t="s">
        <v>32704</v>
      </c>
      <c r="B21641" s="292" t="s">
        <v>32702</v>
      </c>
      <c r="C21641" s="292" t="s">
        <v>32703</v>
      </c>
      <c r="D21641" s="293">
        <v>107.62</v>
      </c>
    </row>
    <row r="21642" spans="1:4">
      <c r="A21642" s="291" t="s">
        <v>32705</v>
      </c>
      <c r="B21642" s="292" t="s">
        <v>32706</v>
      </c>
      <c r="C21642" s="292" t="s">
        <v>32703</v>
      </c>
      <c r="D21642" s="293">
        <v>115.28</v>
      </c>
    </row>
    <row r="21643" spans="1:4">
      <c r="A21643" s="291" t="s">
        <v>32707</v>
      </c>
      <c r="B21643" s="292" t="s">
        <v>32706</v>
      </c>
      <c r="C21643" s="292" t="s">
        <v>32703</v>
      </c>
      <c r="D21643" s="293">
        <v>111.6</v>
      </c>
    </row>
    <row r="21644" spans="1:4">
      <c r="A21644" s="291" t="s">
        <v>32708</v>
      </c>
      <c r="B21644" s="292" t="s">
        <v>32709</v>
      </c>
      <c r="C21644" s="292" t="s">
        <v>99</v>
      </c>
      <c r="D21644" s="293">
        <v>530.79999999999995</v>
      </c>
    </row>
    <row r="21645" spans="1:4">
      <c r="A21645" s="291" t="s">
        <v>32710</v>
      </c>
      <c r="B21645" s="292" t="s">
        <v>32709</v>
      </c>
      <c r="C21645" s="292" t="s">
        <v>99</v>
      </c>
      <c r="D21645" s="293">
        <v>472.04</v>
      </c>
    </row>
    <row r="21646" spans="1:4">
      <c r="A21646" s="291" t="s">
        <v>32711</v>
      </c>
      <c r="B21646" s="292" t="s">
        <v>32712</v>
      </c>
      <c r="C21646" s="292" t="s">
        <v>1810</v>
      </c>
      <c r="D21646" s="293">
        <v>12152.6</v>
      </c>
    </row>
    <row r="21647" spans="1:4">
      <c r="A21647" s="291" t="s">
        <v>32713</v>
      </c>
      <c r="B21647" s="292" t="s">
        <v>32712</v>
      </c>
      <c r="C21647" s="292" t="s">
        <v>1810</v>
      </c>
      <c r="D21647" s="293">
        <v>10975.08</v>
      </c>
    </row>
    <row r="21648" spans="1:4">
      <c r="A21648" s="291" t="s">
        <v>32714</v>
      </c>
      <c r="B21648" s="292" t="s">
        <v>32715</v>
      </c>
      <c r="C21648" s="292" t="s">
        <v>1810</v>
      </c>
      <c r="D21648" s="293">
        <v>532.84</v>
      </c>
    </row>
    <row r="21649" spans="1:4">
      <c r="A21649" s="291" t="s">
        <v>32716</v>
      </c>
      <c r="B21649" s="292" t="s">
        <v>32715</v>
      </c>
      <c r="C21649" s="292" t="s">
        <v>1810</v>
      </c>
      <c r="D21649" s="293">
        <v>498.43</v>
      </c>
    </row>
    <row r="21650" spans="1:4">
      <c r="A21650" s="291" t="s">
        <v>32717</v>
      </c>
      <c r="B21650" s="292" t="s">
        <v>32718</v>
      </c>
      <c r="C21650" s="292" t="s">
        <v>1810</v>
      </c>
      <c r="D21650" s="293">
        <v>1262.23</v>
      </c>
    </row>
    <row r="21651" spans="1:4">
      <c r="A21651" s="291" t="s">
        <v>32719</v>
      </c>
      <c r="B21651" s="292" t="s">
        <v>32718</v>
      </c>
      <c r="C21651" s="292" t="s">
        <v>1810</v>
      </c>
      <c r="D21651" s="293">
        <v>1170.8900000000001</v>
      </c>
    </row>
    <row r="21652" spans="1:4">
      <c r="A21652" s="291" t="s">
        <v>32720</v>
      </c>
      <c r="B21652" s="292" t="s">
        <v>32721</v>
      </c>
      <c r="C21652" s="292" t="s">
        <v>1810</v>
      </c>
      <c r="D21652" s="293">
        <v>1119.1300000000001</v>
      </c>
    </row>
    <row r="21653" spans="1:4">
      <c r="A21653" s="291" t="s">
        <v>32722</v>
      </c>
      <c r="B21653" s="292" t="s">
        <v>32721</v>
      </c>
      <c r="C21653" s="292" t="s">
        <v>1810</v>
      </c>
      <c r="D21653" s="293">
        <v>1032.93</v>
      </c>
    </row>
    <row r="21654" spans="1:4">
      <c r="A21654" s="291" t="s">
        <v>32723</v>
      </c>
      <c r="B21654" s="292" t="s">
        <v>32724</v>
      </c>
      <c r="C21654" s="292" t="s">
        <v>1810</v>
      </c>
      <c r="D21654" s="293">
        <v>668.01</v>
      </c>
    </row>
    <row r="21655" spans="1:4">
      <c r="A21655" s="291" t="s">
        <v>32725</v>
      </c>
      <c r="B21655" s="292" t="s">
        <v>32724</v>
      </c>
      <c r="C21655" s="292" t="s">
        <v>1810</v>
      </c>
      <c r="D21655" s="293">
        <v>629.76</v>
      </c>
    </row>
    <row r="21656" spans="1:4">
      <c r="A21656" s="291" t="s">
        <v>32726</v>
      </c>
      <c r="B21656" s="292" t="s">
        <v>32727</v>
      </c>
      <c r="C21656" s="292" t="s">
        <v>1810</v>
      </c>
      <c r="D21656" s="293">
        <v>1673.39</v>
      </c>
    </row>
    <row r="21657" spans="1:4">
      <c r="A21657" s="291" t="s">
        <v>32728</v>
      </c>
      <c r="B21657" s="292" t="s">
        <v>32727</v>
      </c>
      <c r="C21657" s="292" t="s">
        <v>1810</v>
      </c>
      <c r="D21657" s="293">
        <v>1449.99</v>
      </c>
    </row>
    <row r="21658" spans="1:4">
      <c r="A21658" s="291" t="s">
        <v>32729</v>
      </c>
      <c r="B21658" s="292" t="s">
        <v>32730</v>
      </c>
      <c r="C21658" s="292" t="s">
        <v>99</v>
      </c>
      <c r="D21658" s="293">
        <v>293.95</v>
      </c>
    </row>
    <row r="21659" spans="1:4">
      <c r="A21659" s="291" t="s">
        <v>32731</v>
      </c>
      <c r="B21659" s="292" t="s">
        <v>32730</v>
      </c>
      <c r="C21659" s="292" t="s">
        <v>99</v>
      </c>
      <c r="D21659" s="293">
        <v>268.06</v>
      </c>
    </row>
    <row r="21660" spans="1:4">
      <c r="A21660" s="291" t="s">
        <v>32732</v>
      </c>
      <c r="B21660" s="292" t="s">
        <v>32733</v>
      </c>
      <c r="C21660" s="292" t="s">
        <v>99</v>
      </c>
      <c r="D21660" s="293">
        <v>304.75</v>
      </c>
    </row>
    <row r="21661" spans="1:4">
      <c r="A21661" s="291" t="s">
        <v>32734</v>
      </c>
      <c r="B21661" s="292" t="s">
        <v>32733</v>
      </c>
      <c r="C21661" s="292" t="s">
        <v>99</v>
      </c>
      <c r="D21661" s="293">
        <v>277.75</v>
      </c>
    </row>
    <row r="21662" spans="1:4">
      <c r="A21662" s="291" t="s">
        <v>32735</v>
      </c>
      <c r="B21662" s="292" t="s">
        <v>32736</v>
      </c>
      <c r="C21662" s="292" t="s">
        <v>99</v>
      </c>
      <c r="D21662" s="293">
        <v>270.36</v>
      </c>
    </row>
    <row r="21663" spans="1:4">
      <c r="A21663" s="291" t="s">
        <v>32737</v>
      </c>
      <c r="B21663" s="292" t="s">
        <v>32736</v>
      </c>
      <c r="C21663" s="292" t="s">
        <v>99</v>
      </c>
      <c r="D21663" s="293">
        <v>248.91</v>
      </c>
    </row>
    <row r="21664" spans="1:4">
      <c r="A21664" s="291" t="s">
        <v>32738</v>
      </c>
      <c r="B21664" s="292" t="s">
        <v>32739</v>
      </c>
      <c r="C21664" s="292" t="s">
        <v>99</v>
      </c>
      <c r="D21664" s="293">
        <v>163.02000000000001</v>
      </c>
    </row>
    <row r="21665" spans="1:4">
      <c r="A21665" s="291" t="s">
        <v>32740</v>
      </c>
      <c r="B21665" s="292" t="s">
        <v>32739</v>
      </c>
      <c r="C21665" s="292" t="s">
        <v>99</v>
      </c>
      <c r="D21665" s="293">
        <v>142.27000000000001</v>
      </c>
    </row>
    <row r="21666" spans="1:4">
      <c r="A21666" s="291" t="s">
        <v>32741</v>
      </c>
      <c r="B21666" s="292" t="s">
        <v>32742</v>
      </c>
      <c r="C21666" s="292" t="s">
        <v>99</v>
      </c>
      <c r="D21666" s="293">
        <v>352.18</v>
      </c>
    </row>
    <row r="21667" spans="1:4">
      <c r="A21667" s="291" t="s">
        <v>32743</v>
      </c>
      <c r="B21667" s="292" t="s">
        <v>32742</v>
      </c>
      <c r="C21667" s="292" t="s">
        <v>99</v>
      </c>
      <c r="D21667" s="293">
        <v>332.48</v>
      </c>
    </row>
    <row r="21668" spans="1:4">
      <c r="A21668" s="291" t="s">
        <v>32744</v>
      </c>
      <c r="B21668" s="292" t="s">
        <v>32745</v>
      </c>
      <c r="C21668" s="292" t="s">
        <v>99</v>
      </c>
      <c r="D21668" s="293">
        <v>171.17</v>
      </c>
    </row>
    <row r="21669" spans="1:4">
      <c r="A21669" s="291" t="s">
        <v>32746</v>
      </c>
      <c r="B21669" s="292" t="s">
        <v>32745</v>
      </c>
      <c r="C21669" s="292" t="s">
        <v>99</v>
      </c>
      <c r="D21669" s="293">
        <v>153.28</v>
      </c>
    </row>
    <row r="21670" spans="1:4">
      <c r="A21670" s="291" t="s">
        <v>32747</v>
      </c>
      <c r="B21670" s="292" t="s">
        <v>32748</v>
      </c>
      <c r="C21670" s="292" t="s">
        <v>99</v>
      </c>
      <c r="D21670" s="293">
        <v>728.14</v>
      </c>
    </row>
    <row r="21671" spans="1:4">
      <c r="A21671" s="291" t="s">
        <v>32749</v>
      </c>
      <c r="B21671" s="292" t="s">
        <v>32748</v>
      </c>
      <c r="C21671" s="292" t="s">
        <v>99</v>
      </c>
      <c r="D21671" s="293">
        <v>706.93</v>
      </c>
    </row>
    <row r="21672" spans="1:4">
      <c r="A21672" s="291" t="s">
        <v>32750</v>
      </c>
      <c r="B21672" s="292" t="s">
        <v>32751</v>
      </c>
      <c r="C21672" s="292" t="s">
        <v>99</v>
      </c>
      <c r="D21672" s="293">
        <v>242.62</v>
      </c>
    </row>
    <row r="21673" spans="1:4">
      <c r="A21673" s="291" t="s">
        <v>32752</v>
      </c>
      <c r="B21673" s="292" t="s">
        <v>32751</v>
      </c>
      <c r="C21673" s="292" t="s">
        <v>99</v>
      </c>
      <c r="D21673" s="293">
        <v>224.73</v>
      </c>
    </row>
    <row r="21674" spans="1:4">
      <c r="A21674" s="291" t="s">
        <v>32753</v>
      </c>
      <c r="B21674" s="292" t="s">
        <v>32754</v>
      </c>
      <c r="C21674" s="292" t="s">
        <v>58</v>
      </c>
      <c r="D21674" s="293">
        <v>2111</v>
      </c>
    </row>
    <row r="21675" spans="1:4">
      <c r="A21675" s="291" t="s">
        <v>32755</v>
      </c>
      <c r="B21675" s="292" t="s">
        <v>32754</v>
      </c>
      <c r="C21675" s="292" t="s">
        <v>58</v>
      </c>
      <c r="D21675" s="293">
        <v>2111</v>
      </c>
    </row>
    <row r="21676" spans="1:4">
      <c r="A21676" s="291" t="s">
        <v>32756</v>
      </c>
      <c r="B21676" s="292" t="s">
        <v>32757</v>
      </c>
      <c r="C21676" s="292" t="s">
        <v>58</v>
      </c>
      <c r="D21676" s="293">
        <v>2788.33</v>
      </c>
    </row>
    <row r="21677" spans="1:4">
      <c r="A21677" s="291" t="s">
        <v>32758</v>
      </c>
      <c r="B21677" s="292" t="s">
        <v>32757</v>
      </c>
      <c r="C21677" s="292" t="s">
        <v>58</v>
      </c>
      <c r="D21677" s="293">
        <v>2788.33</v>
      </c>
    </row>
    <row r="21678" spans="1:4">
      <c r="A21678" s="291" t="s">
        <v>32759</v>
      </c>
      <c r="B21678" s="292" t="s">
        <v>32760</v>
      </c>
      <c r="C21678" s="292" t="s">
        <v>58</v>
      </c>
      <c r="D21678" s="293">
        <v>1286.92</v>
      </c>
    </row>
    <row r="21679" spans="1:4">
      <c r="A21679" s="291" t="s">
        <v>32761</v>
      </c>
      <c r="B21679" s="292" t="s">
        <v>32760</v>
      </c>
      <c r="C21679" s="292" t="s">
        <v>58</v>
      </c>
      <c r="D21679" s="293">
        <v>1286.92</v>
      </c>
    </row>
    <row r="21680" spans="1:4">
      <c r="A21680" s="291" t="s">
        <v>32762</v>
      </c>
      <c r="B21680" s="292" t="s">
        <v>32763</v>
      </c>
      <c r="C21680" s="292" t="s">
        <v>58</v>
      </c>
      <c r="D21680" s="293">
        <v>1546.56</v>
      </c>
    </row>
    <row r="21681" spans="1:4">
      <c r="A21681" s="291" t="s">
        <v>32764</v>
      </c>
      <c r="B21681" s="292" t="s">
        <v>32763</v>
      </c>
      <c r="C21681" s="292" t="s">
        <v>58</v>
      </c>
      <c r="D21681" s="293">
        <v>1546.56</v>
      </c>
    </row>
    <row r="21682" spans="1:4">
      <c r="A21682" s="291" t="s">
        <v>32765</v>
      </c>
      <c r="B21682" s="292" t="s">
        <v>32766</v>
      </c>
      <c r="C21682" s="292" t="s">
        <v>58</v>
      </c>
      <c r="D21682" s="293">
        <v>1952.96</v>
      </c>
    </row>
    <row r="21683" spans="1:4">
      <c r="A21683" s="291" t="s">
        <v>32767</v>
      </c>
      <c r="B21683" s="292" t="s">
        <v>32766</v>
      </c>
      <c r="C21683" s="292" t="s">
        <v>58</v>
      </c>
      <c r="D21683" s="293">
        <v>1952.96</v>
      </c>
    </row>
    <row r="21684" spans="1:4">
      <c r="A21684" s="291" t="s">
        <v>32768</v>
      </c>
      <c r="B21684" s="292" t="s">
        <v>32769</v>
      </c>
      <c r="C21684" s="292" t="s">
        <v>58</v>
      </c>
      <c r="D21684" s="293">
        <v>967.59</v>
      </c>
    </row>
    <row r="21685" spans="1:4">
      <c r="A21685" s="291" t="s">
        <v>32770</v>
      </c>
      <c r="B21685" s="292" t="s">
        <v>32769</v>
      </c>
      <c r="C21685" s="292" t="s">
        <v>58</v>
      </c>
      <c r="D21685" s="293">
        <v>967.59</v>
      </c>
    </row>
    <row r="21686" spans="1:4">
      <c r="A21686" s="291" t="s">
        <v>32771</v>
      </c>
      <c r="B21686" s="292" t="s">
        <v>32772</v>
      </c>
      <c r="C21686" s="292" t="s">
        <v>63</v>
      </c>
      <c r="D21686" s="293">
        <v>420.83</v>
      </c>
    </row>
    <row r="21687" spans="1:4">
      <c r="A21687" s="291" t="s">
        <v>32773</v>
      </c>
      <c r="B21687" s="292" t="s">
        <v>32772</v>
      </c>
      <c r="C21687" s="292" t="s">
        <v>63</v>
      </c>
      <c r="D21687" s="293">
        <v>401.57</v>
      </c>
    </row>
    <row r="21688" spans="1:4">
      <c r="A21688" s="291" t="s">
        <v>32774</v>
      </c>
      <c r="B21688" s="292" t="s">
        <v>32775</v>
      </c>
      <c r="C21688" s="292" t="s">
        <v>58</v>
      </c>
      <c r="D21688" s="293">
        <v>1075.31</v>
      </c>
    </row>
    <row r="21689" spans="1:4">
      <c r="A21689" s="291" t="s">
        <v>32776</v>
      </c>
      <c r="B21689" s="292" t="s">
        <v>32775</v>
      </c>
      <c r="C21689" s="292" t="s">
        <v>58</v>
      </c>
      <c r="D21689" s="293">
        <v>1075.31</v>
      </c>
    </row>
    <row r="21690" spans="1:4">
      <c r="A21690" s="291" t="s">
        <v>32777</v>
      </c>
      <c r="B21690" s="292" t="s">
        <v>32778</v>
      </c>
      <c r="C21690" s="292" t="s">
        <v>99</v>
      </c>
      <c r="D21690" s="293">
        <v>214.41</v>
      </c>
    </row>
    <row r="21691" spans="1:4">
      <c r="A21691" s="291" t="s">
        <v>32779</v>
      </c>
      <c r="B21691" s="292" t="s">
        <v>32778</v>
      </c>
      <c r="C21691" s="292" t="s">
        <v>99</v>
      </c>
      <c r="D21691" s="293">
        <v>210.84</v>
      </c>
    </row>
    <row r="21692" spans="1:4">
      <c r="A21692" s="291" t="s">
        <v>32780</v>
      </c>
      <c r="B21692" s="292" t="s">
        <v>32781</v>
      </c>
      <c r="C21692" s="292" t="s">
        <v>99</v>
      </c>
      <c r="D21692" s="293">
        <v>96.32</v>
      </c>
    </row>
    <row r="21693" spans="1:4">
      <c r="A21693" s="291" t="s">
        <v>32782</v>
      </c>
      <c r="B21693" s="292" t="s">
        <v>32781</v>
      </c>
      <c r="C21693" s="292" t="s">
        <v>99</v>
      </c>
      <c r="D21693" s="293">
        <v>92.75</v>
      </c>
    </row>
    <row r="21694" spans="1:4">
      <c r="A21694" s="291" t="s">
        <v>32783</v>
      </c>
      <c r="B21694" s="292" t="s">
        <v>32784</v>
      </c>
      <c r="C21694" s="292" t="s">
        <v>99</v>
      </c>
      <c r="D21694" s="293">
        <v>81.31</v>
      </c>
    </row>
    <row r="21695" spans="1:4">
      <c r="A21695" s="291" t="s">
        <v>32785</v>
      </c>
      <c r="B21695" s="292" t="s">
        <v>32784</v>
      </c>
      <c r="C21695" s="292" t="s">
        <v>99</v>
      </c>
      <c r="D21695" s="293">
        <v>77.739999999999995</v>
      </c>
    </row>
    <row r="21696" spans="1:4">
      <c r="A21696" s="291" t="s">
        <v>32786</v>
      </c>
      <c r="B21696" s="292" t="s">
        <v>32787</v>
      </c>
      <c r="C21696" s="292" t="s">
        <v>16</v>
      </c>
      <c r="D21696" s="293">
        <v>35.07</v>
      </c>
    </row>
    <row r="21697" spans="1:4">
      <c r="A21697" s="291" t="s">
        <v>32788</v>
      </c>
      <c r="B21697" s="292" t="s">
        <v>32787</v>
      </c>
      <c r="C21697" s="292" t="s">
        <v>16</v>
      </c>
      <c r="D21697" s="293">
        <v>35.07</v>
      </c>
    </row>
    <row r="21698" spans="1:4">
      <c r="A21698" s="291" t="s">
        <v>32789</v>
      </c>
      <c r="B21698" s="292" t="s">
        <v>32790</v>
      </c>
      <c r="C21698" s="292" t="s">
        <v>121</v>
      </c>
      <c r="D21698" s="293">
        <v>13.38</v>
      </c>
    </row>
    <row r="21699" spans="1:4">
      <c r="A21699" s="291" t="s">
        <v>32791</v>
      </c>
      <c r="B21699" s="292" t="s">
        <v>32790</v>
      </c>
      <c r="C21699" s="292" t="s">
        <v>121</v>
      </c>
      <c r="D21699" s="293">
        <v>13.38</v>
      </c>
    </row>
    <row r="21700" spans="1:4">
      <c r="A21700" s="291" t="s">
        <v>32792</v>
      </c>
      <c r="B21700" s="292" t="s">
        <v>32793</v>
      </c>
      <c r="C21700" s="292" t="s">
        <v>58</v>
      </c>
      <c r="D21700" s="293">
        <v>3.18</v>
      </c>
    </row>
    <row r="21701" spans="1:4">
      <c r="A21701" s="291" t="s">
        <v>32794</v>
      </c>
      <c r="B21701" s="292" t="s">
        <v>32793</v>
      </c>
      <c r="C21701" s="292" t="s">
        <v>58</v>
      </c>
      <c r="D21701" s="293">
        <v>3.18</v>
      </c>
    </row>
    <row r="21702" spans="1:4">
      <c r="A21702" s="291" t="s">
        <v>32795</v>
      </c>
      <c r="B21702" s="292" t="s">
        <v>32796</v>
      </c>
      <c r="C21702" s="292" t="s">
        <v>58</v>
      </c>
      <c r="D21702" s="293">
        <v>2988.7</v>
      </c>
    </row>
    <row r="21703" spans="1:4">
      <c r="A21703" s="291" t="s">
        <v>32797</v>
      </c>
      <c r="B21703" s="292" t="s">
        <v>32796</v>
      </c>
      <c r="C21703" s="292" t="s">
        <v>58</v>
      </c>
      <c r="D21703" s="293">
        <v>2812.26</v>
      </c>
    </row>
    <row r="21704" spans="1:4">
      <c r="A21704" s="291" t="s">
        <v>32798</v>
      </c>
      <c r="B21704" s="292" t="s">
        <v>32799</v>
      </c>
      <c r="C21704" s="292" t="s">
        <v>121</v>
      </c>
      <c r="D21704" s="293">
        <v>5.09</v>
      </c>
    </row>
    <row r="21705" spans="1:4">
      <c r="A21705" s="291" t="s">
        <v>32800</v>
      </c>
      <c r="B21705" s="292" t="s">
        <v>32799</v>
      </c>
      <c r="C21705" s="292" t="s">
        <v>121</v>
      </c>
      <c r="D21705" s="293">
        <v>5.09</v>
      </c>
    </row>
    <row r="21706" spans="1:4">
      <c r="A21706" s="291" t="s">
        <v>32801</v>
      </c>
      <c r="B21706" s="292" t="s">
        <v>32802</v>
      </c>
      <c r="C21706" s="292" t="s">
        <v>121</v>
      </c>
      <c r="D21706" s="293">
        <v>4.96</v>
      </c>
    </row>
    <row r="21707" spans="1:4">
      <c r="A21707" s="291" t="s">
        <v>32803</v>
      </c>
      <c r="B21707" s="292" t="s">
        <v>32802</v>
      </c>
      <c r="C21707" s="292" t="s">
        <v>121</v>
      </c>
      <c r="D21707" s="293">
        <v>4.96</v>
      </c>
    </row>
    <row r="21708" spans="1:4">
      <c r="A21708" s="291" t="s">
        <v>32804</v>
      </c>
      <c r="B21708" s="292" t="s">
        <v>32805</v>
      </c>
      <c r="C21708" s="292" t="s">
        <v>121</v>
      </c>
      <c r="D21708" s="293">
        <v>4.59</v>
      </c>
    </row>
    <row r="21709" spans="1:4">
      <c r="A21709" s="291" t="s">
        <v>32806</v>
      </c>
      <c r="B21709" s="292" t="s">
        <v>32805</v>
      </c>
      <c r="C21709" s="292" t="s">
        <v>121</v>
      </c>
      <c r="D21709" s="293">
        <v>4.59</v>
      </c>
    </row>
    <row r="21710" spans="1:4">
      <c r="A21710" s="291" t="s">
        <v>32807</v>
      </c>
      <c r="B21710" s="292" t="s">
        <v>32808</v>
      </c>
      <c r="C21710" s="292" t="s">
        <v>16</v>
      </c>
      <c r="D21710" s="293">
        <v>52.63</v>
      </c>
    </row>
    <row r="21711" spans="1:4">
      <c r="A21711" s="291" t="s">
        <v>32809</v>
      </c>
      <c r="B21711" s="292" t="s">
        <v>32808</v>
      </c>
      <c r="C21711" s="292" t="s">
        <v>16</v>
      </c>
      <c r="D21711" s="293">
        <v>49.77</v>
      </c>
    </row>
    <row r="21712" spans="1:4">
      <c r="A21712" s="291" t="s">
        <v>32810</v>
      </c>
      <c r="B21712" s="292" t="s">
        <v>32811</v>
      </c>
      <c r="C21712" s="292" t="s">
        <v>16</v>
      </c>
      <c r="D21712" s="293">
        <v>74.599999999999994</v>
      </c>
    </row>
    <row r="21713" spans="1:4">
      <c r="A21713" s="291" t="s">
        <v>32812</v>
      </c>
      <c r="B21713" s="292" t="s">
        <v>32811</v>
      </c>
      <c r="C21713" s="292" t="s">
        <v>16</v>
      </c>
      <c r="D21713" s="293">
        <v>70.52</v>
      </c>
    </row>
    <row r="21714" spans="1:4">
      <c r="A21714" s="291" t="s">
        <v>32813</v>
      </c>
      <c r="B21714" s="292" t="s">
        <v>32814</v>
      </c>
      <c r="C21714" s="292" t="s">
        <v>94</v>
      </c>
      <c r="D21714" s="293">
        <v>7.35</v>
      </c>
    </row>
    <row r="21715" spans="1:4">
      <c r="A21715" s="291" t="s">
        <v>32815</v>
      </c>
      <c r="B21715" s="292" t="s">
        <v>32814</v>
      </c>
      <c r="C21715" s="292" t="s">
        <v>94</v>
      </c>
      <c r="D21715" s="293">
        <v>7.2</v>
      </c>
    </row>
    <row r="21716" spans="1:4">
      <c r="A21716" s="291" t="s">
        <v>32816</v>
      </c>
      <c r="B21716" s="292" t="s">
        <v>32817</v>
      </c>
      <c r="C21716" s="292" t="s">
        <v>16</v>
      </c>
      <c r="D21716" s="293">
        <v>46.71</v>
      </c>
    </row>
    <row r="21717" spans="1:4">
      <c r="A21717" s="291" t="s">
        <v>32818</v>
      </c>
      <c r="B21717" s="292" t="s">
        <v>32817</v>
      </c>
      <c r="C21717" s="292" t="s">
        <v>16</v>
      </c>
      <c r="D21717" s="293">
        <v>44.89</v>
      </c>
    </row>
    <row r="21718" spans="1:4">
      <c r="A21718" s="291" t="s">
        <v>111</v>
      </c>
      <c r="B21718" s="292" t="s">
        <v>112</v>
      </c>
      <c r="C21718" s="292" t="s">
        <v>63</v>
      </c>
      <c r="D21718" s="293">
        <v>83.86</v>
      </c>
    </row>
    <row r="21719" spans="1:4">
      <c r="A21719" s="291" t="s">
        <v>563</v>
      </c>
      <c r="B21719" s="292" t="s">
        <v>112</v>
      </c>
      <c r="C21719" s="292" t="s">
        <v>63</v>
      </c>
      <c r="D21719" s="293">
        <v>77.540000000000006</v>
      </c>
    </row>
    <row r="21720" spans="1:4">
      <c r="A21720" s="291" t="s">
        <v>32819</v>
      </c>
      <c r="B21720" s="292" t="s">
        <v>32820</v>
      </c>
      <c r="C21720" s="292" t="s">
        <v>99</v>
      </c>
      <c r="D21720" s="293">
        <v>152.78</v>
      </c>
    </row>
    <row r="21721" spans="1:4">
      <c r="A21721" s="291" t="s">
        <v>32821</v>
      </c>
      <c r="B21721" s="292" t="s">
        <v>32820</v>
      </c>
      <c r="C21721" s="292" t="s">
        <v>99</v>
      </c>
      <c r="D21721" s="293">
        <v>152.78</v>
      </c>
    </row>
    <row r="21722" spans="1:4">
      <c r="A21722" s="291" t="s">
        <v>32822</v>
      </c>
      <c r="B21722" s="292" t="s">
        <v>32823</v>
      </c>
      <c r="C21722" s="292" t="s">
        <v>99</v>
      </c>
      <c r="D21722" s="293">
        <v>4.26</v>
      </c>
    </row>
    <row r="21723" spans="1:4">
      <c r="A21723" s="291" t="s">
        <v>32824</v>
      </c>
      <c r="B21723" s="292" t="s">
        <v>32823</v>
      </c>
      <c r="C21723" s="292" t="s">
        <v>99</v>
      </c>
      <c r="D21723" s="293">
        <v>4.26</v>
      </c>
    </row>
    <row r="21724" spans="1:4">
      <c r="A21724" s="291" t="s">
        <v>32825</v>
      </c>
      <c r="B21724" s="292" t="s">
        <v>32826</v>
      </c>
      <c r="C21724" s="292" t="s">
        <v>99</v>
      </c>
      <c r="D21724" s="293">
        <v>0.46</v>
      </c>
    </row>
    <row r="21725" spans="1:4">
      <c r="A21725" s="291" t="s">
        <v>32827</v>
      </c>
      <c r="B21725" s="292" t="s">
        <v>32826</v>
      </c>
      <c r="C21725" s="292" t="s">
        <v>99</v>
      </c>
      <c r="D21725" s="293">
        <v>0.46</v>
      </c>
    </row>
    <row r="21726" spans="1:4">
      <c r="A21726" s="291" t="s">
        <v>32828</v>
      </c>
      <c r="B21726" s="292" t="s">
        <v>32829</v>
      </c>
      <c r="C21726" s="292" t="s">
        <v>58</v>
      </c>
      <c r="D21726" s="293">
        <v>89.49</v>
      </c>
    </row>
    <row r="21727" spans="1:4">
      <c r="A21727" s="291" t="s">
        <v>32830</v>
      </c>
      <c r="B21727" s="292" t="s">
        <v>32829</v>
      </c>
      <c r="C21727" s="292" t="s">
        <v>58</v>
      </c>
      <c r="D21727" s="293">
        <v>79.77</v>
      </c>
    </row>
    <row r="21728" spans="1:4">
      <c r="A21728" s="291" t="s">
        <v>32831</v>
      </c>
      <c r="B21728" s="292" t="s">
        <v>32832</v>
      </c>
      <c r="C21728" s="292" t="s">
        <v>32833</v>
      </c>
      <c r="D21728" s="293">
        <v>159.94999999999999</v>
      </c>
    </row>
    <row r="21729" spans="1:4">
      <c r="A21729" s="291" t="s">
        <v>32834</v>
      </c>
      <c r="B21729" s="292" t="s">
        <v>32832</v>
      </c>
      <c r="C21729" s="292" t="s">
        <v>32833</v>
      </c>
      <c r="D21729" s="293">
        <v>159.43</v>
      </c>
    </row>
    <row r="21730" spans="1:4">
      <c r="A21730" s="291" t="s">
        <v>32835</v>
      </c>
      <c r="B21730" s="292" t="s">
        <v>32836</v>
      </c>
      <c r="C21730" s="292" t="s">
        <v>32837</v>
      </c>
      <c r="D21730" s="293">
        <v>54.59</v>
      </c>
    </row>
    <row r="21731" spans="1:4">
      <c r="A21731" s="291" t="s">
        <v>32838</v>
      </c>
      <c r="B21731" s="292" t="s">
        <v>32836</v>
      </c>
      <c r="C21731" s="292" t="s">
        <v>32837</v>
      </c>
      <c r="D21731" s="293">
        <v>54.1</v>
      </c>
    </row>
    <row r="21732" spans="1:4">
      <c r="A21732" s="291" t="s">
        <v>32839</v>
      </c>
      <c r="B21732" s="292" t="s">
        <v>32840</v>
      </c>
      <c r="C21732" s="292" t="s">
        <v>32837</v>
      </c>
      <c r="D21732" s="293">
        <v>2.16</v>
      </c>
    </row>
    <row r="21733" spans="1:4">
      <c r="A21733" s="291" t="s">
        <v>32841</v>
      </c>
      <c r="B21733" s="292" t="s">
        <v>32840</v>
      </c>
      <c r="C21733" s="292" t="s">
        <v>32837</v>
      </c>
      <c r="D21733" s="293">
        <v>2.1</v>
      </c>
    </row>
    <row r="21734" spans="1:4">
      <c r="A21734" s="291" t="s">
        <v>32842</v>
      </c>
      <c r="B21734" s="292" t="s">
        <v>32843</v>
      </c>
      <c r="C21734" s="292" t="s">
        <v>32837</v>
      </c>
      <c r="D21734" s="293">
        <v>8.3699999999999992</v>
      </c>
    </row>
    <row r="21735" spans="1:4">
      <c r="A21735" s="291" t="s">
        <v>32844</v>
      </c>
      <c r="B21735" s="292" t="s">
        <v>32843</v>
      </c>
      <c r="C21735" s="292" t="s">
        <v>32837</v>
      </c>
      <c r="D21735" s="293">
        <v>8.34</v>
      </c>
    </row>
    <row r="21736" spans="1:4">
      <c r="A21736" s="291" t="s">
        <v>32845</v>
      </c>
      <c r="B21736" s="292" t="s">
        <v>32846</v>
      </c>
      <c r="C21736" s="292" t="s">
        <v>32837</v>
      </c>
      <c r="D21736" s="293">
        <v>158.03</v>
      </c>
    </row>
    <row r="21737" spans="1:4">
      <c r="A21737" s="291" t="s">
        <v>32847</v>
      </c>
      <c r="B21737" s="292" t="s">
        <v>32846</v>
      </c>
      <c r="C21737" s="292" t="s">
        <v>32837</v>
      </c>
      <c r="D21737" s="293">
        <v>152.71</v>
      </c>
    </row>
    <row r="21738" spans="1:4">
      <c r="A21738" s="291" t="s">
        <v>32848</v>
      </c>
      <c r="B21738" s="292" t="s">
        <v>32849</v>
      </c>
      <c r="C21738" s="292" t="s">
        <v>32837</v>
      </c>
      <c r="D21738" s="293">
        <v>6.31</v>
      </c>
    </row>
    <row r="21739" spans="1:4">
      <c r="A21739" s="291" t="s">
        <v>32850</v>
      </c>
      <c r="B21739" s="292" t="s">
        <v>32849</v>
      </c>
      <c r="C21739" s="292" t="s">
        <v>32837</v>
      </c>
      <c r="D21739" s="293">
        <v>6.28</v>
      </c>
    </row>
    <row r="21740" spans="1:4">
      <c r="A21740" s="291" t="s">
        <v>32851</v>
      </c>
      <c r="B21740" s="292" t="s">
        <v>32852</v>
      </c>
      <c r="C21740" s="292" t="s">
        <v>32837</v>
      </c>
      <c r="D21740" s="293">
        <v>2.2400000000000002</v>
      </c>
    </row>
    <row r="21741" spans="1:4">
      <c r="A21741" s="291" t="s">
        <v>32853</v>
      </c>
      <c r="B21741" s="292" t="s">
        <v>32852</v>
      </c>
      <c r="C21741" s="292" t="s">
        <v>32837</v>
      </c>
      <c r="D21741" s="293">
        <v>2.23</v>
      </c>
    </row>
    <row r="21742" spans="1:4">
      <c r="A21742" s="291" t="s">
        <v>32854</v>
      </c>
      <c r="B21742" s="292" t="s">
        <v>32855</v>
      </c>
      <c r="C21742" s="292" t="s">
        <v>32693</v>
      </c>
      <c r="D21742" s="293">
        <v>123.1</v>
      </c>
    </row>
    <row r="21743" spans="1:4">
      <c r="A21743" s="291" t="s">
        <v>32856</v>
      </c>
      <c r="B21743" s="292" t="s">
        <v>32855</v>
      </c>
      <c r="C21743" s="292" t="s">
        <v>32693</v>
      </c>
      <c r="D21743" s="293">
        <v>113.87</v>
      </c>
    </row>
    <row r="21744" spans="1:4">
      <c r="A21744" s="291" t="s">
        <v>32857</v>
      </c>
      <c r="B21744" s="292" t="s">
        <v>32858</v>
      </c>
      <c r="C21744" s="292" t="s">
        <v>32693</v>
      </c>
      <c r="D21744" s="293">
        <v>84</v>
      </c>
    </row>
    <row r="21745" spans="1:4">
      <c r="A21745" s="291" t="s">
        <v>32859</v>
      </c>
      <c r="B21745" s="292" t="s">
        <v>32858</v>
      </c>
      <c r="C21745" s="292" t="s">
        <v>32693</v>
      </c>
      <c r="D21745" s="293">
        <v>77.66</v>
      </c>
    </row>
    <row r="21746" spans="1:4">
      <c r="A21746" s="291" t="s">
        <v>32860</v>
      </c>
      <c r="B21746" s="292" t="s">
        <v>32861</v>
      </c>
      <c r="C21746" s="292" t="s">
        <v>99</v>
      </c>
      <c r="D21746" s="293">
        <v>131.57</v>
      </c>
    </row>
    <row r="21747" spans="1:4">
      <c r="A21747" s="291" t="s">
        <v>32862</v>
      </c>
      <c r="B21747" s="292" t="s">
        <v>32861</v>
      </c>
      <c r="C21747" s="292" t="s">
        <v>99</v>
      </c>
      <c r="D21747" s="293">
        <v>114.28</v>
      </c>
    </row>
    <row r="21748" spans="1:4">
      <c r="A21748" s="291" t="s">
        <v>32863</v>
      </c>
      <c r="B21748" s="292" t="s">
        <v>32864</v>
      </c>
      <c r="C21748" s="292" t="s">
        <v>99</v>
      </c>
      <c r="D21748" s="293">
        <v>146.85</v>
      </c>
    </row>
    <row r="21749" spans="1:4">
      <c r="A21749" s="291" t="s">
        <v>32865</v>
      </c>
      <c r="B21749" s="292" t="s">
        <v>32864</v>
      </c>
      <c r="C21749" s="292" t="s">
        <v>99</v>
      </c>
      <c r="D21749" s="293">
        <v>128.91</v>
      </c>
    </row>
    <row r="21750" spans="1:4">
      <c r="A21750" s="291" t="s">
        <v>32866</v>
      </c>
      <c r="B21750" s="292" t="s">
        <v>32867</v>
      </c>
      <c r="C21750" s="292" t="s">
        <v>58</v>
      </c>
      <c r="D21750" s="293">
        <v>69.540000000000006</v>
      </c>
    </row>
    <row r="21751" spans="1:4">
      <c r="A21751" s="291" t="s">
        <v>32868</v>
      </c>
      <c r="B21751" s="292" t="s">
        <v>32867</v>
      </c>
      <c r="C21751" s="292" t="s">
        <v>58</v>
      </c>
      <c r="D21751" s="293">
        <v>65.349999999999994</v>
      </c>
    </row>
    <row r="21752" spans="1:4">
      <c r="A21752" s="291" t="s">
        <v>32869</v>
      </c>
      <c r="B21752" s="292" t="s">
        <v>32870</v>
      </c>
      <c r="C21752" s="292" t="s">
        <v>58</v>
      </c>
      <c r="D21752" s="293">
        <v>112.19</v>
      </c>
    </row>
    <row r="21753" spans="1:4">
      <c r="A21753" s="291" t="s">
        <v>32871</v>
      </c>
      <c r="B21753" s="292" t="s">
        <v>32870</v>
      </c>
      <c r="C21753" s="292" t="s">
        <v>58</v>
      </c>
      <c r="D21753" s="293">
        <v>106.75</v>
      </c>
    </row>
    <row r="21754" spans="1:4">
      <c r="A21754" s="291" t="s">
        <v>32872</v>
      </c>
      <c r="B21754" s="292" t="s">
        <v>32873</v>
      </c>
      <c r="C21754" s="292" t="s">
        <v>58</v>
      </c>
      <c r="D21754" s="293">
        <v>241.67</v>
      </c>
    </row>
    <row r="21755" spans="1:4">
      <c r="A21755" s="291" t="s">
        <v>32874</v>
      </c>
      <c r="B21755" s="292" t="s">
        <v>32873</v>
      </c>
      <c r="C21755" s="292" t="s">
        <v>58</v>
      </c>
      <c r="D21755" s="293">
        <v>232.43</v>
      </c>
    </row>
    <row r="21756" spans="1:4">
      <c r="A21756" s="291" t="s">
        <v>32875</v>
      </c>
      <c r="B21756" s="292" t="s">
        <v>32876</v>
      </c>
      <c r="C21756" s="292" t="s">
        <v>32877</v>
      </c>
      <c r="D21756" s="293">
        <v>50.43</v>
      </c>
    </row>
    <row r="21757" spans="1:4">
      <c r="A21757" s="291" t="s">
        <v>32878</v>
      </c>
      <c r="B21757" s="292" t="s">
        <v>32876</v>
      </c>
      <c r="C21757" s="292" t="s">
        <v>32877</v>
      </c>
      <c r="D21757" s="293">
        <v>44.58</v>
      </c>
    </row>
    <row r="21758" spans="1:4">
      <c r="A21758" s="291" t="s">
        <v>32879</v>
      </c>
      <c r="B21758" s="292" t="s">
        <v>32880</v>
      </c>
      <c r="C21758" s="292" t="s">
        <v>16</v>
      </c>
      <c r="D21758" s="293">
        <v>3.86</v>
      </c>
    </row>
    <row r="21759" spans="1:4">
      <c r="A21759" s="291" t="s">
        <v>32881</v>
      </c>
      <c r="B21759" s="292" t="s">
        <v>32880</v>
      </c>
      <c r="C21759" s="292" t="s">
        <v>16</v>
      </c>
      <c r="D21759" s="293">
        <v>3.72</v>
      </c>
    </row>
    <row r="21760" spans="1:4">
      <c r="A21760" s="291" t="s">
        <v>32882</v>
      </c>
      <c r="B21760" s="292" t="s">
        <v>32883</v>
      </c>
      <c r="C21760" s="292" t="s">
        <v>32884</v>
      </c>
      <c r="D21760" s="293">
        <v>9.5</v>
      </c>
    </row>
    <row r="21761" spans="1:4">
      <c r="A21761" s="291" t="s">
        <v>32885</v>
      </c>
      <c r="B21761" s="292" t="s">
        <v>32883</v>
      </c>
      <c r="C21761" s="292" t="s">
        <v>32884</v>
      </c>
      <c r="D21761" s="293">
        <v>9.5</v>
      </c>
    </row>
    <row r="21762" spans="1:4">
      <c r="A21762" s="291" t="s">
        <v>32886</v>
      </c>
      <c r="B21762" s="292" t="s">
        <v>32887</v>
      </c>
      <c r="C21762" s="292" t="s">
        <v>16</v>
      </c>
      <c r="D21762" s="293">
        <v>44.45</v>
      </c>
    </row>
    <row r="21763" spans="1:4">
      <c r="A21763" s="291" t="s">
        <v>32888</v>
      </c>
      <c r="B21763" s="292" t="s">
        <v>32887</v>
      </c>
      <c r="C21763" s="292" t="s">
        <v>16</v>
      </c>
      <c r="D21763" s="293">
        <v>38.520000000000003</v>
      </c>
    </row>
    <row r="21764" spans="1:4">
      <c r="A21764" s="291" t="s">
        <v>32889</v>
      </c>
      <c r="B21764" s="292" t="s">
        <v>32890</v>
      </c>
      <c r="C21764" s="292" t="s">
        <v>63</v>
      </c>
      <c r="D21764" s="293">
        <v>105.37</v>
      </c>
    </row>
    <row r="21765" spans="1:4">
      <c r="A21765" s="291" t="s">
        <v>32891</v>
      </c>
      <c r="B21765" s="292" t="s">
        <v>32890</v>
      </c>
      <c r="C21765" s="292" t="s">
        <v>63</v>
      </c>
      <c r="D21765" s="293">
        <v>97.2</v>
      </c>
    </row>
    <row r="21766" spans="1:4">
      <c r="A21766" s="291" t="s">
        <v>32892</v>
      </c>
      <c r="B21766" s="292" t="s">
        <v>32893</v>
      </c>
      <c r="C21766" s="292" t="s">
        <v>32693</v>
      </c>
      <c r="D21766" s="293">
        <v>961.65</v>
      </c>
    </row>
    <row r="21767" spans="1:4">
      <c r="A21767" s="291" t="s">
        <v>32894</v>
      </c>
      <c r="B21767" s="292" t="s">
        <v>32893</v>
      </c>
      <c r="C21767" s="292" t="s">
        <v>32693</v>
      </c>
      <c r="D21767" s="293">
        <v>937.18</v>
      </c>
    </row>
    <row r="21768" spans="1:4">
      <c r="A21768" s="291" t="s">
        <v>32895</v>
      </c>
      <c r="B21768" s="292" t="s">
        <v>32896</v>
      </c>
      <c r="C21768" s="292" t="s">
        <v>63</v>
      </c>
      <c r="D21768" s="293">
        <v>126.96</v>
      </c>
    </row>
    <row r="21769" spans="1:4">
      <c r="A21769" s="291" t="s">
        <v>32897</v>
      </c>
      <c r="B21769" s="292" t="s">
        <v>32896</v>
      </c>
      <c r="C21769" s="292" t="s">
        <v>63</v>
      </c>
      <c r="D21769" s="293">
        <v>119.9</v>
      </c>
    </row>
    <row r="21770" spans="1:4">
      <c r="A21770" s="291" t="s">
        <v>32898</v>
      </c>
      <c r="B21770" s="292" t="s">
        <v>32899</v>
      </c>
      <c r="C21770" s="292" t="s">
        <v>63</v>
      </c>
      <c r="D21770" s="293">
        <v>108.94</v>
      </c>
    </row>
    <row r="21771" spans="1:4">
      <c r="A21771" s="291" t="s">
        <v>32900</v>
      </c>
      <c r="B21771" s="292" t="s">
        <v>32899</v>
      </c>
      <c r="C21771" s="292" t="s">
        <v>63</v>
      </c>
      <c r="D21771" s="293">
        <v>101.55</v>
      </c>
    </row>
    <row r="21772" spans="1:4">
      <c r="A21772" s="291" t="s">
        <v>32901</v>
      </c>
      <c r="B21772" s="292" t="s">
        <v>32902</v>
      </c>
      <c r="C21772" s="292" t="s">
        <v>63</v>
      </c>
      <c r="D21772" s="293">
        <v>185.04</v>
      </c>
    </row>
    <row r="21773" spans="1:4">
      <c r="A21773" s="291" t="s">
        <v>32903</v>
      </c>
      <c r="B21773" s="292" t="s">
        <v>32902</v>
      </c>
      <c r="C21773" s="292" t="s">
        <v>63</v>
      </c>
      <c r="D21773" s="293">
        <v>167.63</v>
      </c>
    </row>
    <row r="21774" spans="1:4">
      <c r="A21774" s="291" t="s">
        <v>32904</v>
      </c>
      <c r="B21774" s="292" t="s">
        <v>32905</v>
      </c>
      <c r="C21774" s="292" t="s">
        <v>32693</v>
      </c>
      <c r="D21774" s="293">
        <v>189.88</v>
      </c>
    </row>
    <row r="21775" spans="1:4">
      <c r="A21775" s="291" t="s">
        <v>32906</v>
      </c>
      <c r="B21775" s="292" t="s">
        <v>32905</v>
      </c>
      <c r="C21775" s="292" t="s">
        <v>32693</v>
      </c>
      <c r="D21775" s="293">
        <v>181.3</v>
      </c>
    </row>
    <row r="21776" spans="1:4">
      <c r="A21776" s="291" t="s">
        <v>32907</v>
      </c>
      <c r="B21776" s="292" t="s">
        <v>32908</v>
      </c>
      <c r="C21776" s="292" t="s">
        <v>32693</v>
      </c>
      <c r="D21776" s="293">
        <v>319.43</v>
      </c>
    </row>
    <row r="21777" spans="1:4">
      <c r="A21777" s="291" t="s">
        <v>32909</v>
      </c>
      <c r="B21777" s="292" t="s">
        <v>32908</v>
      </c>
      <c r="C21777" s="292" t="s">
        <v>32693</v>
      </c>
      <c r="D21777" s="293">
        <v>306.77999999999997</v>
      </c>
    </row>
    <row r="21778" spans="1:4">
      <c r="A21778" s="291" t="s">
        <v>32910</v>
      </c>
      <c r="B21778" s="292" t="s">
        <v>32911</v>
      </c>
      <c r="C21778" s="292" t="s">
        <v>32693</v>
      </c>
      <c r="D21778" s="293">
        <v>646.86</v>
      </c>
    </row>
    <row r="21779" spans="1:4">
      <c r="A21779" s="291" t="s">
        <v>32912</v>
      </c>
      <c r="B21779" s="292" t="s">
        <v>32911</v>
      </c>
      <c r="C21779" s="292" t="s">
        <v>32693</v>
      </c>
      <c r="D21779" s="293">
        <v>630.23</v>
      </c>
    </row>
    <row r="21780" spans="1:4">
      <c r="A21780" s="291" t="s">
        <v>32913</v>
      </c>
      <c r="B21780" s="292" t="s">
        <v>32914</v>
      </c>
      <c r="C21780" s="292" t="s">
        <v>63</v>
      </c>
      <c r="D21780" s="293">
        <v>15.06</v>
      </c>
    </row>
    <row r="21781" spans="1:4">
      <c r="A21781" s="291" t="s">
        <v>32915</v>
      </c>
      <c r="B21781" s="292" t="s">
        <v>32914</v>
      </c>
      <c r="C21781" s="292" t="s">
        <v>63</v>
      </c>
      <c r="D21781" s="293">
        <v>15.06</v>
      </c>
    </row>
    <row r="21782" spans="1:4">
      <c r="A21782" s="291" t="s">
        <v>32916</v>
      </c>
      <c r="B21782" s="292" t="s">
        <v>32917</v>
      </c>
      <c r="C21782" s="292" t="s">
        <v>58</v>
      </c>
      <c r="D21782" s="293">
        <v>3.39</v>
      </c>
    </row>
    <row r="21783" spans="1:4">
      <c r="A21783" s="291" t="s">
        <v>32918</v>
      </c>
      <c r="B21783" s="292" t="s">
        <v>32917</v>
      </c>
      <c r="C21783" s="292" t="s">
        <v>58</v>
      </c>
      <c r="D21783" s="293">
        <v>3.39</v>
      </c>
    </row>
    <row r="21784" spans="1:4">
      <c r="A21784" s="291" t="s">
        <v>32919</v>
      </c>
      <c r="B21784" s="292" t="s">
        <v>32920</v>
      </c>
      <c r="C21784" s="292" t="s">
        <v>16</v>
      </c>
      <c r="D21784" s="293">
        <v>32.69</v>
      </c>
    </row>
    <row r="21785" spans="1:4">
      <c r="A21785" s="291" t="s">
        <v>32921</v>
      </c>
      <c r="B21785" s="292" t="s">
        <v>32920</v>
      </c>
      <c r="C21785" s="292" t="s">
        <v>16</v>
      </c>
      <c r="D21785" s="293">
        <v>30.14</v>
      </c>
    </row>
    <row r="21786" spans="1:4">
      <c r="A21786" s="291" t="s">
        <v>32922</v>
      </c>
      <c r="B21786" s="292" t="s">
        <v>32923</v>
      </c>
      <c r="C21786" s="292" t="s">
        <v>63</v>
      </c>
      <c r="D21786" s="293">
        <v>80.34</v>
      </c>
    </row>
    <row r="21787" spans="1:4">
      <c r="A21787" s="291" t="s">
        <v>32924</v>
      </c>
      <c r="B21787" s="292" t="s">
        <v>32923</v>
      </c>
      <c r="C21787" s="292" t="s">
        <v>63</v>
      </c>
      <c r="D21787" s="293">
        <v>80.34</v>
      </c>
    </row>
    <row r="21788" spans="1:4">
      <c r="A21788" s="291" t="s">
        <v>32925</v>
      </c>
      <c r="B21788" s="292" t="s">
        <v>32926</v>
      </c>
      <c r="C21788" s="292" t="s">
        <v>63</v>
      </c>
      <c r="D21788" s="293">
        <v>4.32</v>
      </c>
    </row>
    <row r="21789" spans="1:4">
      <c r="A21789" s="291" t="s">
        <v>32927</v>
      </c>
      <c r="B21789" s="292" t="s">
        <v>32926</v>
      </c>
      <c r="C21789" s="292" t="s">
        <v>63</v>
      </c>
      <c r="D21789" s="293">
        <v>4.32</v>
      </c>
    </row>
    <row r="21790" spans="1:4">
      <c r="A21790" s="291" t="s">
        <v>32928</v>
      </c>
      <c r="B21790" s="292" t="s">
        <v>32929</v>
      </c>
      <c r="C21790" s="292" t="s">
        <v>63</v>
      </c>
      <c r="D21790" s="293">
        <v>21.6</v>
      </c>
    </row>
    <row r="21791" spans="1:4">
      <c r="A21791" s="291" t="s">
        <v>32930</v>
      </c>
      <c r="B21791" s="292" t="s">
        <v>32929</v>
      </c>
      <c r="C21791" s="292" t="s">
        <v>63</v>
      </c>
      <c r="D21791" s="293">
        <v>21.6</v>
      </c>
    </row>
    <row r="21792" spans="1:4">
      <c r="A21792" s="291" t="s">
        <v>32931</v>
      </c>
      <c r="B21792" s="292" t="s">
        <v>32932</v>
      </c>
      <c r="C21792" s="292" t="s">
        <v>63</v>
      </c>
      <c r="D21792" s="293">
        <v>13.59</v>
      </c>
    </row>
    <row r="21793" spans="1:4">
      <c r="A21793" s="291" t="s">
        <v>32933</v>
      </c>
      <c r="B21793" s="292" t="s">
        <v>32932</v>
      </c>
      <c r="C21793" s="292" t="s">
        <v>63</v>
      </c>
      <c r="D21793" s="293">
        <v>13.59</v>
      </c>
    </row>
    <row r="21794" spans="1:4">
      <c r="A21794" s="291" t="s">
        <v>32934</v>
      </c>
      <c r="B21794" s="292" t="s">
        <v>32935</v>
      </c>
      <c r="C21794" s="292" t="s">
        <v>63</v>
      </c>
      <c r="D21794" s="293">
        <v>113.71</v>
      </c>
    </row>
    <row r="21795" spans="1:4">
      <c r="A21795" s="291" t="s">
        <v>32936</v>
      </c>
      <c r="B21795" s="292" t="s">
        <v>32935</v>
      </c>
      <c r="C21795" s="292" t="s">
        <v>63</v>
      </c>
      <c r="D21795" s="293">
        <v>113.71</v>
      </c>
    </row>
    <row r="21796" spans="1:4">
      <c r="A21796" s="291" t="s">
        <v>32937</v>
      </c>
      <c r="B21796" s="292" t="s">
        <v>32938</v>
      </c>
      <c r="C21796" s="292" t="s">
        <v>63</v>
      </c>
      <c r="D21796" s="293">
        <v>21.01</v>
      </c>
    </row>
    <row r="21797" spans="1:4">
      <c r="A21797" s="291" t="s">
        <v>32939</v>
      </c>
      <c r="B21797" s="292" t="s">
        <v>32938</v>
      </c>
      <c r="C21797" s="292" t="s">
        <v>63</v>
      </c>
      <c r="D21797" s="293">
        <v>21.01</v>
      </c>
    </row>
    <row r="21798" spans="1:4">
      <c r="A21798" s="291" t="s">
        <v>32940</v>
      </c>
      <c r="B21798" s="292" t="s">
        <v>32941</v>
      </c>
      <c r="C21798" s="292" t="s">
        <v>63</v>
      </c>
      <c r="D21798" s="293">
        <v>38.31</v>
      </c>
    </row>
    <row r="21799" spans="1:4">
      <c r="A21799" s="291" t="s">
        <v>32942</v>
      </c>
      <c r="B21799" s="292" t="s">
        <v>32941</v>
      </c>
      <c r="C21799" s="292" t="s">
        <v>63</v>
      </c>
      <c r="D21799" s="293">
        <v>38.31</v>
      </c>
    </row>
    <row r="21800" spans="1:4">
      <c r="A21800" s="291" t="s">
        <v>32943</v>
      </c>
      <c r="B21800" s="292" t="s">
        <v>32944</v>
      </c>
      <c r="C21800" s="292" t="s">
        <v>63</v>
      </c>
      <c r="D21800" s="293">
        <v>50.67</v>
      </c>
    </row>
    <row r="21801" spans="1:4">
      <c r="A21801" s="291" t="s">
        <v>32945</v>
      </c>
      <c r="B21801" s="292" t="s">
        <v>32944</v>
      </c>
      <c r="C21801" s="292" t="s">
        <v>63</v>
      </c>
      <c r="D21801" s="293">
        <v>50.67</v>
      </c>
    </row>
    <row r="21802" spans="1:4">
      <c r="A21802" s="291" t="s">
        <v>32946</v>
      </c>
      <c r="B21802" s="292" t="s">
        <v>32947</v>
      </c>
      <c r="C21802" s="292" t="s">
        <v>63</v>
      </c>
      <c r="D21802" s="293">
        <v>18.079999999999998</v>
      </c>
    </row>
    <row r="21803" spans="1:4">
      <c r="A21803" s="291" t="s">
        <v>32948</v>
      </c>
      <c r="B21803" s="292" t="s">
        <v>32947</v>
      </c>
      <c r="C21803" s="292" t="s">
        <v>63</v>
      </c>
      <c r="D21803" s="293">
        <v>18.079999999999998</v>
      </c>
    </row>
    <row r="21804" spans="1:4">
      <c r="A21804" s="291" t="s">
        <v>32949</v>
      </c>
      <c r="B21804" s="292" t="s">
        <v>32950</v>
      </c>
      <c r="C21804" s="292" t="s">
        <v>94</v>
      </c>
      <c r="D21804" s="293">
        <v>1600.72</v>
      </c>
    </row>
    <row r="21805" spans="1:4">
      <c r="A21805" s="291" t="s">
        <v>32951</v>
      </c>
      <c r="B21805" s="292" t="s">
        <v>32950</v>
      </c>
      <c r="C21805" s="292" t="s">
        <v>94</v>
      </c>
      <c r="D21805" s="293">
        <v>1533.03</v>
      </c>
    </row>
    <row r="21806" spans="1:4">
      <c r="A21806" s="291" t="s">
        <v>32952</v>
      </c>
      <c r="B21806" s="292" t="s">
        <v>32953</v>
      </c>
      <c r="C21806" s="292" t="s">
        <v>16</v>
      </c>
      <c r="D21806" s="293">
        <v>70.7</v>
      </c>
    </row>
    <row r="21807" spans="1:4">
      <c r="A21807" s="291" t="s">
        <v>32954</v>
      </c>
      <c r="B21807" s="292" t="s">
        <v>32953</v>
      </c>
      <c r="C21807" s="292" t="s">
        <v>16</v>
      </c>
      <c r="D21807" s="293">
        <v>67.47</v>
      </c>
    </row>
    <row r="21808" spans="1:4">
      <c r="A21808" s="291" t="s">
        <v>32955</v>
      </c>
      <c r="B21808" s="292" t="s">
        <v>32956</v>
      </c>
      <c r="C21808" s="292" t="s">
        <v>94</v>
      </c>
      <c r="D21808" s="293">
        <v>68.760000000000005</v>
      </c>
    </row>
    <row r="21809" spans="1:4">
      <c r="A21809" s="291" t="s">
        <v>32957</v>
      </c>
      <c r="B21809" s="292" t="s">
        <v>32956</v>
      </c>
      <c r="C21809" s="292" t="s">
        <v>94</v>
      </c>
      <c r="D21809" s="293">
        <v>65.33</v>
      </c>
    </row>
    <row r="21810" spans="1:4">
      <c r="A21810" s="291" t="s">
        <v>32958</v>
      </c>
      <c r="B21810" s="292" t="s">
        <v>32959</v>
      </c>
      <c r="C21810" s="292" t="s">
        <v>16</v>
      </c>
      <c r="D21810" s="293">
        <v>22.57</v>
      </c>
    </row>
    <row r="21811" spans="1:4">
      <c r="A21811" s="291" t="s">
        <v>32960</v>
      </c>
      <c r="B21811" s="292" t="s">
        <v>32959</v>
      </c>
      <c r="C21811" s="292" t="s">
        <v>16</v>
      </c>
      <c r="D21811" s="293">
        <v>20.75</v>
      </c>
    </row>
    <row r="21812" spans="1:4">
      <c r="A21812" s="291" t="s">
        <v>32961</v>
      </c>
      <c r="B21812" s="292" t="s">
        <v>32962</v>
      </c>
      <c r="C21812" s="292" t="s">
        <v>58</v>
      </c>
      <c r="D21812" s="293">
        <v>15.83</v>
      </c>
    </row>
    <row r="21813" spans="1:4">
      <c r="A21813" s="291" t="s">
        <v>32963</v>
      </c>
      <c r="B21813" s="292" t="s">
        <v>32962</v>
      </c>
      <c r="C21813" s="292" t="s">
        <v>58</v>
      </c>
      <c r="D21813" s="293">
        <v>14.91</v>
      </c>
    </row>
    <row r="21814" spans="1:4">
      <c r="A21814" s="291" t="s">
        <v>32964</v>
      </c>
      <c r="B21814" s="292" t="s">
        <v>32965</v>
      </c>
      <c r="C21814" s="292" t="s">
        <v>58</v>
      </c>
      <c r="D21814" s="293">
        <v>21768.03</v>
      </c>
    </row>
    <row r="21815" spans="1:4">
      <c r="A21815" s="291" t="s">
        <v>32966</v>
      </c>
      <c r="B21815" s="292" t="s">
        <v>32965</v>
      </c>
      <c r="C21815" s="292" t="s">
        <v>58</v>
      </c>
      <c r="D21815" s="293">
        <v>21582.97</v>
      </c>
    </row>
    <row r="21816" spans="1:4">
      <c r="A21816" s="291" t="s">
        <v>32967</v>
      </c>
      <c r="B21816" s="292" t="s">
        <v>32968</v>
      </c>
      <c r="C21816" s="292" t="s">
        <v>58</v>
      </c>
      <c r="D21816" s="293">
        <v>30808.73</v>
      </c>
    </row>
    <row r="21817" spans="1:4">
      <c r="A21817" s="291" t="s">
        <v>32969</v>
      </c>
      <c r="B21817" s="292" t="s">
        <v>32968</v>
      </c>
      <c r="C21817" s="292" t="s">
        <v>58</v>
      </c>
      <c r="D21817" s="293">
        <v>30524.21</v>
      </c>
    </row>
    <row r="21818" spans="1:4">
      <c r="A21818" s="291" t="s">
        <v>32970</v>
      </c>
      <c r="B21818" s="292" t="s">
        <v>32971</v>
      </c>
      <c r="C21818" s="292" t="s">
        <v>16</v>
      </c>
      <c r="D21818" s="293">
        <v>40.68</v>
      </c>
    </row>
    <row r="21819" spans="1:4">
      <c r="A21819" s="291" t="s">
        <v>32972</v>
      </c>
      <c r="B21819" s="292" t="s">
        <v>32971</v>
      </c>
      <c r="C21819" s="292" t="s">
        <v>16</v>
      </c>
      <c r="D21819" s="293">
        <v>40.68</v>
      </c>
    </row>
    <row r="21820" spans="1:4">
      <c r="A21820" s="291" t="s">
        <v>32973</v>
      </c>
      <c r="B21820" s="292" t="s">
        <v>32974</v>
      </c>
      <c r="C21820" s="292" t="s">
        <v>58</v>
      </c>
      <c r="D21820" s="293">
        <v>2.0299999999999998</v>
      </c>
    </row>
    <row r="21821" spans="1:4">
      <c r="A21821" s="291" t="s">
        <v>32975</v>
      </c>
      <c r="B21821" s="292" t="s">
        <v>32974</v>
      </c>
      <c r="C21821" s="292" t="s">
        <v>58</v>
      </c>
      <c r="D21821" s="293">
        <v>2.0299999999999998</v>
      </c>
    </row>
    <row r="21822" spans="1:4">
      <c r="A21822" s="291" t="s">
        <v>32976</v>
      </c>
      <c r="B21822" s="292" t="s">
        <v>32977</v>
      </c>
      <c r="C21822" s="292" t="s">
        <v>94</v>
      </c>
      <c r="D21822" s="293">
        <v>335.29</v>
      </c>
    </row>
    <row r="21823" spans="1:4">
      <c r="A21823" s="291" t="s">
        <v>32978</v>
      </c>
      <c r="B21823" s="292" t="s">
        <v>32977</v>
      </c>
      <c r="C21823" s="292" t="s">
        <v>94</v>
      </c>
      <c r="D21823" s="293">
        <v>335.29</v>
      </c>
    </row>
    <row r="21824" spans="1:4">
      <c r="A21824" s="295" t="s">
        <v>488</v>
      </c>
      <c r="B21824" s="292" t="s">
        <v>32979</v>
      </c>
      <c r="C21824" s="292" t="s">
        <v>94</v>
      </c>
      <c r="D21824" s="293">
        <v>118.5</v>
      </c>
    </row>
    <row r="21825" spans="1:4">
      <c r="A21825" s="295" t="s">
        <v>489</v>
      </c>
      <c r="B21825" s="292" t="s">
        <v>32980</v>
      </c>
      <c r="C21825" s="292" t="s">
        <v>121</v>
      </c>
      <c r="D21825" s="293">
        <v>15.41</v>
      </c>
    </row>
    <row r="21826" spans="1:4">
      <c r="A21826" s="295" t="s">
        <v>490</v>
      </c>
      <c r="B21826" s="292" t="s">
        <v>32981</v>
      </c>
      <c r="C21826" s="292" t="s">
        <v>121</v>
      </c>
      <c r="D21826" s="293">
        <v>16.84</v>
      </c>
    </row>
    <row r="21827" spans="1:4">
      <c r="A21827" s="295" t="s">
        <v>491</v>
      </c>
      <c r="B21827" s="292" t="s">
        <v>32982</v>
      </c>
      <c r="C21827" s="292" t="s">
        <v>121</v>
      </c>
      <c r="D21827" s="293">
        <v>11.26</v>
      </c>
    </row>
    <row r="21828" spans="1:4">
      <c r="A21828" s="295" t="s">
        <v>492</v>
      </c>
      <c r="B21828" s="292" t="s">
        <v>32983</v>
      </c>
      <c r="C21828" s="292" t="s">
        <v>121</v>
      </c>
      <c r="D21828" s="293">
        <v>15.13</v>
      </c>
    </row>
    <row r="21829" spans="1:4">
      <c r="A21829" s="295" t="s">
        <v>493</v>
      </c>
      <c r="B21829" s="292" t="s">
        <v>32984</v>
      </c>
      <c r="C21829" s="292" t="s">
        <v>21217</v>
      </c>
      <c r="D21829" s="293">
        <v>15.04</v>
      </c>
    </row>
    <row r="21830" spans="1:4">
      <c r="A21830" s="295" t="s">
        <v>494</v>
      </c>
      <c r="B21830" s="292" t="s">
        <v>32985</v>
      </c>
      <c r="C21830" s="292" t="s">
        <v>121</v>
      </c>
      <c r="D21830" s="293">
        <v>4.4303999999999997</v>
      </c>
    </row>
    <row r="21831" spans="1:4">
      <c r="A21831" s="295" t="s">
        <v>495</v>
      </c>
      <c r="B21831" s="292" t="s">
        <v>32986</v>
      </c>
      <c r="C21831" s="292" t="s">
        <v>21217</v>
      </c>
      <c r="D21831" s="293">
        <v>9.89</v>
      </c>
    </row>
    <row r="21832" spans="1:4">
      <c r="A21832" s="295" t="s">
        <v>496</v>
      </c>
      <c r="B21832" s="292" t="s">
        <v>32987</v>
      </c>
      <c r="C21832" s="292" t="s">
        <v>121</v>
      </c>
      <c r="D21832" s="293">
        <v>7.9111000000000002</v>
      </c>
    </row>
    <row r="21833" spans="1:4">
      <c r="A21833" s="295" t="s">
        <v>498</v>
      </c>
      <c r="B21833" s="292" t="s">
        <v>32988</v>
      </c>
      <c r="C21833" s="292" t="s">
        <v>121</v>
      </c>
      <c r="D21833" s="293">
        <v>8.3800000000000008</v>
      </c>
    </row>
    <row r="21834" spans="1:4">
      <c r="A21834" s="295" t="s">
        <v>500</v>
      </c>
      <c r="B21834" s="292" t="s">
        <v>32989</v>
      </c>
      <c r="C21834" s="292" t="s">
        <v>121</v>
      </c>
      <c r="D21834" s="293">
        <v>9.6494</v>
      </c>
    </row>
    <row r="21835" spans="1:4">
      <c r="A21835" s="295" t="s">
        <v>32990</v>
      </c>
      <c r="B21835" s="292" t="s">
        <v>32991</v>
      </c>
      <c r="C21835" s="292" t="s">
        <v>121</v>
      </c>
      <c r="D21835" s="293">
        <v>10.276999999999999</v>
      </c>
    </row>
    <row r="21836" spans="1:4">
      <c r="A21836" s="295" t="s">
        <v>32992</v>
      </c>
      <c r="B21836" s="292" t="s">
        <v>32993</v>
      </c>
      <c r="C21836" s="292" t="s">
        <v>121</v>
      </c>
      <c r="D21836" s="293">
        <v>6.8917999999999999</v>
      </c>
    </row>
    <row r="21837" spans="1:4">
      <c r="A21837" s="295" t="s">
        <v>32994</v>
      </c>
      <c r="B21837" s="292" t="s">
        <v>32995</v>
      </c>
      <c r="C21837" s="292" t="s">
        <v>121</v>
      </c>
      <c r="D21837" s="293">
        <v>6.9554999999999998</v>
      </c>
    </row>
    <row r="21838" spans="1:4">
      <c r="A21838" s="295" t="s">
        <v>32996</v>
      </c>
      <c r="B21838" s="292" t="s">
        <v>32997</v>
      </c>
      <c r="C21838" s="292" t="s">
        <v>121</v>
      </c>
      <c r="D21838" s="293">
        <v>6.9554999999999998</v>
      </c>
    </row>
    <row r="21839" spans="1:4">
      <c r="A21839" s="295" t="s">
        <v>32998</v>
      </c>
      <c r="B21839" s="292" t="s">
        <v>32999</v>
      </c>
      <c r="C21839" s="292" t="s">
        <v>121</v>
      </c>
      <c r="D21839" s="293">
        <v>7.0332999999999997</v>
      </c>
    </row>
    <row r="21840" spans="1:4">
      <c r="A21840" s="295" t="s">
        <v>33000</v>
      </c>
      <c r="B21840" s="292" t="s">
        <v>33001</v>
      </c>
      <c r="C21840" s="292" t="s">
        <v>121</v>
      </c>
      <c r="D21840" s="293">
        <v>7.02</v>
      </c>
    </row>
    <row r="21841" spans="1:4">
      <c r="A21841" s="295" t="s">
        <v>33002</v>
      </c>
      <c r="B21841" s="292" t="s">
        <v>33003</v>
      </c>
      <c r="C21841" s="292" t="s">
        <v>121</v>
      </c>
      <c r="D21841" s="293">
        <v>29.87</v>
      </c>
    </row>
    <row r="21842" spans="1:4">
      <c r="A21842" s="295" t="s">
        <v>33004</v>
      </c>
      <c r="B21842" s="292" t="s">
        <v>33005</v>
      </c>
      <c r="C21842" s="292" t="s">
        <v>121</v>
      </c>
      <c r="D21842" s="293">
        <v>8.8445</v>
      </c>
    </row>
    <row r="21843" spans="1:4">
      <c r="A21843" s="295" t="s">
        <v>33006</v>
      </c>
      <c r="B21843" s="292" t="s">
        <v>33007</v>
      </c>
      <c r="C21843" s="292" t="s">
        <v>121</v>
      </c>
      <c r="D21843" s="293">
        <v>7.8314000000000004</v>
      </c>
    </row>
    <row r="21844" spans="1:4">
      <c r="A21844" s="295" t="s">
        <v>33008</v>
      </c>
      <c r="B21844" s="292" t="s">
        <v>33009</v>
      </c>
      <c r="C21844" s="292" t="s">
        <v>121</v>
      </c>
      <c r="D21844" s="293">
        <v>8.4846000000000004</v>
      </c>
    </row>
    <row r="21845" spans="1:4">
      <c r="A21845" s="295" t="s">
        <v>33010</v>
      </c>
      <c r="B21845" s="292" t="s">
        <v>33011</v>
      </c>
      <c r="C21845" s="292" t="s">
        <v>121</v>
      </c>
      <c r="D21845" s="293">
        <v>8.4846000000000004</v>
      </c>
    </row>
    <row r="21846" spans="1:4">
      <c r="A21846" s="295" t="s">
        <v>33012</v>
      </c>
      <c r="B21846" s="292" t="s">
        <v>33013</v>
      </c>
      <c r="C21846" s="292" t="s">
        <v>121</v>
      </c>
      <c r="D21846" s="293">
        <v>8.4846000000000004</v>
      </c>
    </row>
    <row r="21847" spans="1:4">
      <c r="A21847" s="295" t="s">
        <v>33014</v>
      </c>
      <c r="B21847" s="292" t="s">
        <v>33015</v>
      </c>
      <c r="C21847" s="292" t="s">
        <v>121</v>
      </c>
      <c r="D21847" s="293">
        <v>8.4846000000000004</v>
      </c>
    </row>
    <row r="21848" spans="1:4">
      <c r="A21848" s="295" t="s">
        <v>33016</v>
      </c>
      <c r="B21848" s="292" t="s">
        <v>33017</v>
      </c>
      <c r="C21848" s="292" t="s">
        <v>121</v>
      </c>
      <c r="D21848" s="293">
        <v>8.4846000000000004</v>
      </c>
    </row>
    <row r="21849" spans="1:4">
      <c r="A21849" s="295" t="s">
        <v>33018</v>
      </c>
      <c r="B21849" s="292" t="s">
        <v>33019</v>
      </c>
      <c r="C21849" s="292" t="s">
        <v>121</v>
      </c>
      <c r="D21849" s="293">
        <v>11.09</v>
      </c>
    </row>
    <row r="21850" spans="1:4">
      <c r="A21850" s="295" t="s">
        <v>33020</v>
      </c>
      <c r="B21850" s="292" t="s">
        <v>33021</v>
      </c>
      <c r="C21850" s="292" t="s">
        <v>121</v>
      </c>
      <c r="D21850" s="293">
        <v>5.6611000000000002</v>
      </c>
    </row>
    <row r="21851" spans="1:4">
      <c r="A21851" s="295" t="s">
        <v>33022</v>
      </c>
      <c r="B21851" s="292" t="s">
        <v>33023</v>
      </c>
      <c r="C21851" s="292" t="s">
        <v>58</v>
      </c>
      <c r="D21851" s="293">
        <v>44</v>
      </c>
    </row>
    <row r="21852" spans="1:4">
      <c r="A21852" s="295" t="s">
        <v>33024</v>
      </c>
      <c r="B21852" s="292" t="s">
        <v>33025</v>
      </c>
      <c r="C21852" s="292" t="s">
        <v>58</v>
      </c>
      <c r="D21852" s="293">
        <v>49.5</v>
      </c>
    </row>
    <row r="21853" spans="1:4">
      <c r="A21853" s="295" t="s">
        <v>33026</v>
      </c>
      <c r="B21853" s="292" t="s">
        <v>33027</v>
      </c>
      <c r="C21853" s="292" t="s">
        <v>58</v>
      </c>
      <c r="D21853" s="293">
        <v>88.58</v>
      </c>
    </row>
    <row r="21854" spans="1:4">
      <c r="A21854" s="295" t="s">
        <v>33028</v>
      </c>
      <c r="B21854" s="292" t="s">
        <v>33029</v>
      </c>
      <c r="C21854" s="292" t="s">
        <v>121</v>
      </c>
      <c r="D21854" s="293">
        <v>6.7530000000000001</v>
      </c>
    </row>
    <row r="21855" spans="1:4">
      <c r="A21855" s="295" t="s">
        <v>33030</v>
      </c>
      <c r="B21855" s="292" t="s">
        <v>33031</v>
      </c>
      <c r="C21855" s="292" t="s">
        <v>58</v>
      </c>
      <c r="D21855" s="293">
        <v>198</v>
      </c>
    </row>
    <row r="21856" spans="1:4">
      <c r="A21856" s="295" t="s">
        <v>33032</v>
      </c>
      <c r="B21856" s="292" t="s">
        <v>33033</v>
      </c>
      <c r="C21856" s="292" t="s">
        <v>58</v>
      </c>
      <c r="D21856" s="293">
        <v>385</v>
      </c>
    </row>
    <row r="21857" spans="1:4">
      <c r="A21857" s="295" t="s">
        <v>33034</v>
      </c>
      <c r="B21857" s="292" t="s">
        <v>33035</v>
      </c>
      <c r="C21857" s="292" t="s">
        <v>58</v>
      </c>
      <c r="D21857" s="293">
        <v>16</v>
      </c>
    </row>
    <row r="21858" spans="1:4">
      <c r="A21858" s="295" t="s">
        <v>33036</v>
      </c>
      <c r="B21858" s="292" t="s">
        <v>33037</v>
      </c>
      <c r="C21858" s="292" t="s">
        <v>16</v>
      </c>
      <c r="D21858" s="293">
        <v>2.3999000000000001</v>
      </c>
    </row>
    <row r="21859" spans="1:4">
      <c r="A21859" s="295" t="s">
        <v>33038</v>
      </c>
      <c r="B21859" s="292" t="s">
        <v>33039</v>
      </c>
      <c r="C21859" s="292" t="s">
        <v>16</v>
      </c>
      <c r="D21859" s="293">
        <v>30.28</v>
      </c>
    </row>
    <row r="21860" spans="1:4">
      <c r="A21860" s="295" t="s">
        <v>33040</v>
      </c>
      <c r="B21860" s="292" t="s">
        <v>33041</v>
      </c>
      <c r="C21860" s="292" t="s">
        <v>58</v>
      </c>
      <c r="D21860" s="293">
        <v>1.02</v>
      </c>
    </row>
    <row r="21861" spans="1:4">
      <c r="A21861" s="295" t="s">
        <v>33042</v>
      </c>
      <c r="B21861" s="292" t="s">
        <v>33043</v>
      </c>
      <c r="C21861" s="292" t="s">
        <v>58</v>
      </c>
      <c r="D21861" s="293">
        <v>394.51</v>
      </c>
    </row>
    <row r="21862" spans="1:4">
      <c r="A21862" s="295" t="s">
        <v>33044</v>
      </c>
      <c r="B21862" s="292" t="s">
        <v>33045</v>
      </c>
      <c r="C21862" s="292" t="s">
        <v>16</v>
      </c>
      <c r="D21862" s="293">
        <v>12.07</v>
      </c>
    </row>
    <row r="21863" spans="1:4">
      <c r="A21863" s="295" t="s">
        <v>33046</v>
      </c>
      <c r="B21863" s="292" t="s">
        <v>33047</v>
      </c>
      <c r="C21863" s="292" t="s">
        <v>16</v>
      </c>
      <c r="D21863" s="293">
        <v>2.8407</v>
      </c>
    </row>
    <row r="21864" spans="1:4">
      <c r="A21864" s="295" t="s">
        <v>33048</v>
      </c>
      <c r="B21864" s="292" t="s">
        <v>33049</v>
      </c>
      <c r="C21864" s="292" t="s">
        <v>121</v>
      </c>
      <c r="D21864" s="293">
        <v>7.5476000000000001</v>
      </c>
    </row>
    <row r="21865" spans="1:4">
      <c r="A21865" s="295" t="s">
        <v>33050</v>
      </c>
      <c r="B21865" s="292" t="s">
        <v>33051</v>
      </c>
      <c r="C21865" s="292" t="s">
        <v>121</v>
      </c>
      <c r="D21865" s="293">
        <v>32.24</v>
      </c>
    </row>
    <row r="21866" spans="1:4">
      <c r="A21866" s="295" t="s">
        <v>33052</v>
      </c>
      <c r="B21866" s="292" t="s">
        <v>33053</v>
      </c>
      <c r="C21866" s="292" t="s">
        <v>121</v>
      </c>
      <c r="D21866" s="293">
        <v>111.65</v>
      </c>
    </row>
    <row r="21867" spans="1:4">
      <c r="A21867" s="295" t="s">
        <v>33054</v>
      </c>
      <c r="B21867" s="292" t="s">
        <v>33055</v>
      </c>
      <c r="C21867" s="292" t="s">
        <v>121</v>
      </c>
      <c r="D21867" s="293">
        <v>111.65</v>
      </c>
    </row>
    <row r="21868" spans="1:4">
      <c r="A21868" s="295" t="s">
        <v>33056</v>
      </c>
      <c r="B21868" s="292" t="s">
        <v>33057</v>
      </c>
      <c r="C21868" s="292" t="s">
        <v>121</v>
      </c>
      <c r="D21868" s="293">
        <v>3.1160000000000001</v>
      </c>
    </row>
    <row r="21869" spans="1:4">
      <c r="A21869" s="295" t="s">
        <v>33058</v>
      </c>
      <c r="B21869" s="292" t="s">
        <v>33059</v>
      </c>
      <c r="C21869" s="292" t="s">
        <v>58</v>
      </c>
      <c r="D21869" s="293">
        <v>493500</v>
      </c>
    </row>
    <row r="21870" spans="1:4">
      <c r="A21870" s="295" t="s">
        <v>33060</v>
      </c>
      <c r="B21870" s="292" t="s">
        <v>33061</v>
      </c>
      <c r="C21870" s="292" t="s">
        <v>58</v>
      </c>
      <c r="D21870" s="293">
        <v>114221.9</v>
      </c>
    </row>
    <row r="21871" spans="1:4">
      <c r="A21871" s="295" t="s">
        <v>33062</v>
      </c>
      <c r="B21871" s="292" t="s">
        <v>33063</v>
      </c>
      <c r="C21871" s="292" t="s">
        <v>121</v>
      </c>
      <c r="D21871" s="293">
        <v>233.25</v>
      </c>
    </row>
    <row r="21872" spans="1:4">
      <c r="A21872" s="295" t="s">
        <v>33064</v>
      </c>
      <c r="B21872" s="292" t="s">
        <v>33065</v>
      </c>
      <c r="C21872" s="292" t="s">
        <v>121</v>
      </c>
      <c r="D21872" s="293">
        <v>75.989999999999995</v>
      </c>
    </row>
    <row r="21873" spans="1:4">
      <c r="A21873" s="295" t="s">
        <v>33066</v>
      </c>
      <c r="B21873" s="292" t="s">
        <v>33067</v>
      </c>
      <c r="C21873" s="292" t="s">
        <v>121</v>
      </c>
      <c r="D21873" s="293">
        <v>59.883600000000001</v>
      </c>
    </row>
    <row r="21874" spans="1:4">
      <c r="A21874" s="295" t="s">
        <v>33068</v>
      </c>
      <c r="B21874" s="292" t="s">
        <v>33069</v>
      </c>
      <c r="C21874" s="292" t="s">
        <v>121</v>
      </c>
      <c r="D21874" s="293">
        <v>6.7350000000000003</v>
      </c>
    </row>
    <row r="21875" spans="1:4">
      <c r="A21875" s="295" t="s">
        <v>33070</v>
      </c>
      <c r="B21875" s="292" t="s">
        <v>33071</v>
      </c>
      <c r="C21875" s="292" t="s">
        <v>121</v>
      </c>
      <c r="D21875" s="293">
        <v>33.04</v>
      </c>
    </row>
    <row r="21876" spans="1:4">
      <c r="A21876" s="295" t="s">
        <v>33072</v>
      </c>
      <c r="B21876" s="292" t="s">
        <v>33073</v>
      </c>
      <c r="C21876" s="292" t="s">
        <v>58</v>
      </c>
      <c r="D21876" s="293">
        <v>2.4700000000000002</v>
      </c>
    </row>
    <row r="21877" spans="1:4">
      <c r="A21877" s="295" t="s">
        <v>33074</v>
      </c>
      <c r="B21877" s="292" t="s">
        <v>33075</v>
      </c>
      <c r="C21877" s="292" t="s">
        <v>58</v>
      </c>
      <c r="D21877" s="293">
        <v>4.26</v>
      </c>
    </row>
    <row r="21878" spans="1:4">
      <c r="A21878" s="295" t="s">
        <v>33076</v>
      </c>
      <c r="B21878" s="292" t="s">
        <v>33077</v>
      </c>
      <c r="C21878" s="292" t="s">
        <v>121</v>
      </c>
      <c r="D21878" s="293">
        <v>1.9569000000000001</v>
      </c>
    </row>
    <row r="21879" spans="1:4">
      <c r="A21879" s="295" t="s">
        <v>33078</v>
      </c>
      <c r="B21879" s="292" t="s">
        <v>33079</v>
      </c>
      <c r="C21879" s="292" t="s">
        <v>58</v>
      </c>
      <c r="D21879" s="293">
        <v>14.67</v>
      </c>
    </row>
    <row r="21880" spans="1:4">
      <c r="A21880" s="295" t="s">
        <v>33080</v>
      </c>
      <c r="B21880" s="292" t="s">
        <v>33081</v>
      </c>
      <c r="C21880" s="292" t="s">
        <v>1847</v>
      </c>
      <c r="D21880" s="293">
        <v>90</v>
      </c>
    </row>
    <row r="21881" spans="1:4">
      <c r="A21881" s="295" t="s">
        <v>33082</v>
      </c>
      <c r="B21881" s="292" t="s">
        <v>33083</v>
      </c>
      <c r="C21881" s="292" t="s">
        <v>58</v>
      </c>
      <c r="D21881" s="293">
        <v>1.7</v>
      </c>
    </row>
    <row r="21882" spans="1:4">
      <c r="A21882" s="295" t="s">
        <v>33084</v>
      </c>
      <c r="B21882" s="292" t="s">
        <v>33085</v>
      </c>
      <c r="C21882" s="292" t="s">
        <v>58</v>
      </c>
      <c r="D21882" s="293">
        <v>3.96</v>
      </c>
    </row>
    <row r="21883" spans="1:4">
      <c r="A21883" s="295" t="s">
        <v>33086</v>
      </c>
      <c r="B21883" s="292" t="s">
        <v>33087</v>
      </c>
      <c r="C21883" s="292" t="s">
        <v>58</v>
      </c>
      <c r="D21883" s="293">
        <v>1545</v>
      </c>
    </row>
    <row r="21884" spans="1:4">
      <c r="A21884" s="295" t="s">
        <v>33088</v>
      </c>
      <c r="B21884" s="292" t="s">
        <v>33089</v>
      </c>
      <c r="C21884" s="292" t="s">
        <v>33090</v>
      </c>
      <c r="D21884" s="293">
        <v>128.26</v>
      </c>
    </row>
    <row r="21885" spans="1:4">
      <c r="A21885" s="295" t="s">
        <v>33091</v>
      </c>
      <c r="B21885" s="292" t="s">
        <v>33092</v>
      </c>
      <c r="C21885" s="292" t="s">
        <v>33090</v>
      </c>
      <c r="D21885" s="293">
        <v>90.05</v>
      </c>
    </row>
    <row r="21886" spans="1:4">
      <c r="A21886" s="295" t="s">
        <v>33093</v>
      </c>
      <c r="B21886" s="292" t="s">
        <v>33094</v>
      </c>
      <c r="C21886" s="292" t="s">
        <v>33090</v>
      </c>
      <c r="D21886" s="293">
        <v>104.26</v>
      </c>
    </row>
    <row r="21887" spans="1:4">
      <c r="A21887" s="295" t="s">
        <v>33095</v>
      </c>
      <c r="B21887" s="292" t="s">
        <v>33096</v>
      </c>
      <c r="C21887" s="292" t="s">
        <v>33090</v>
      </c>
      <c r="D21887" s="293">
        <v>133.80000000000001</v>
      </c>
    </row>
    <row r="21888" spans="1:4">
      <c r="A21888" s="295" t="s">
        <v>33097</v>
      </c>
      <c r="B21888" s="292" t="s">
        <v>33098</v>
      </c>
      <c r="C21888" s="292" t="s">
        <v>121</v>
      </c>
      <c r="D21888" s="293">
        <v>42.02</v>
      </c>
    </row>
    <row r="21889" spans="1:4">
      <c r="A21889" s="295" t="s">
        <v>33099</v>
      </c>
      <c r="B21889" s="292" t="s">
        <v>33100</v>
      </c>
      <c r="C21889" s="292" t="s">
        <v>121</v>
      </c>
      <c r="D21889" s="293">
        <v>2.0499999999999998</v>
      </c>
    </row>
    <row r="21890" spans="1:4">
      <c r="A21890" s="295" t="s">
        <v>33101</v>
      </c>
      <c r="B21890" s="292" t="s">
        <v>33102</v>
      </c>
      <c r="C21890" s="292" t="s">
        <v>63</v>
      </c>
      <c r="D21890" s="293">
        <v>18.22</v>
      </c>
    </row>
    <row r="21891" spans="1:4">
      <c r="A21891" s="295" t="s">
        <v>33103</v>
      </c>
      <c r="B21891" s="292" t="s">
        <v>33104</v>
      </c>
      <c r="C21891" s="292" t="s">
        <v>63</v>
      </c>
      <c r="D21891" s="293">
        <v>23.73</v>
      </c>
    </row>
    <row r="21892" spans="1:4">
      <c r="A21892" s="295" t="s">
        <v>33105</v>
      </c>
      <c r="B21892" s="292" t="s">
        <v>33106</v>
      </c>
      <c r="C21892" s="292" t="s">
        <v>121</v>
      </c>
      <c r="D21892" s="293">
        <v>0.56220000000000003</v>
      </c>
    </row>
    <row r="21893" spans="1:4">
      <c r="A21893" s="295" t="s">
        <v>33107</v>
      </c>
      <c r="B21893" s="292" t="s">
        <v>33108</v>
      </c>
      <c r="C21893" s="292" t="s">
        <v>121</v>
      </c>
      <c r="D21893" s="293">
        <v>2.91</v>
      </c>
    </row>
    <row r="21894" spans="1:4">
      <c r="A21894" s="295" t="s">
        <v>33109</v>
      </c>
      <c r="B21894" s="292" t="s">
        <v>33110</v>
      </c>
      <c r="C21894" s="292" t="s">
        <v>58</v>
      </c>
      <c r="D21894" s="293">
        <v>27.58</v>
      </c>
    </row>
    <row r="21895" spans="1:4">
      <c r="A21895" s="295" t="s">
        <v>33111</v>
      </c>
      <c r="B21895" s="292" t="s">
        <v>33112</v>
      </c>
      <c r="C21895" s="292" t="s">
        <v>33090</v>
      </c>
      <c r="D21895" s="293">
        <v>77.75</v>
      </c>
    </row>
    <row r="21896" spans="1:4">
      <c r="A21896" s="295" t="s">
        <v>33113</v>
      </c>
      <c r="B21896" s="292" t="s">
        <v>33114</v>
      </c>
      <c r="C21896" s="292" t="s">
        <v>58</v>
      </c>
      <c r="D21896" s="293">
        <v>122.43</v>
      </c>
    </row>
    <row r="21897" spans="1:4">
      <c r="A21897" s="295" t="s">
        <v>33115</v>
      </c>
      <c r="B21897" s="292" t="s">
        <v>33116</v>
      </c>
      <c r="C21897" s="292" t="s">
        <v>121</v>
      </c>
      <c r="D21897" s="293">
        <v>10.4832</v>
      </c>
    </row>
    <row r="21898" spans="1:4">
      <c r="A21898" s="295" t="s">
        <v>33117</v>
      </c>
      <c r="B21898" s="292" t="s">
        <v>33118</v>
      </c>
      <c r="C21898" s="292" t="s">
        <v>58</v>
      </c>
      <c r="D21898" s="293">
        <v>15.45</v>
      </c>
    </row>
    <row r="21899" spans="1:4">
      <c r="A21899" s="295" t="s">
        <v>86</v>
      </c>
      <c r="B21899" s="292" t="s">
        <v>33119</v>
      </c>
      <c r="C21899" s="292" t="s">
        <v>16</v>
      </c>
      <c r="D21899" s="293">
        <v>15.25</v>
      </c>
    </row>
    <row r="21900" spans="1:4">
      <c r="A21900" s="295" t="s">
        <v>33120</v>
      </c>
      <c r="B21900" s="292" t="s">
        <v>33121</v>
      </c>
      <c r="C21900" s="292" t="s">
        <v>121</v>
      </c>
      <c r="D21900" s="293">
        <v>16.376999999999999</v>
      </c>
    </row>
    <row r="21901" spans="1:4">
      <c r="A21901" s="295" t="s">
        <v>33122</v>
      </c>
      <c r="B21901" s="292" t="s">
        <v>33123</v>
      </c>
      <c r="C21901" s="292" t="s">
        <v>121</v>
      </c>
      <c r="D21901" s="293">
        <v>10.75</v>
      </c>
    </row>
    <row r="21902" spans="1:4">
      <c r="A21902" s="295" t="s">
        <v>33124</v>
      </c>
      <c r="B21902" s="292" t="s">
        <v>33125</v>
      </c>
      <c r="C21902" s="292" t="s">
        <v>16</v>
      </c>
      <c r="D21902" s="293">
        <v>98.67</v>
      </c>
    </row>
    <row r="21903" spans="1:4">
      <c r="A21903" s="295" t="s">
        <v>33126</v>
      </c>
      <c r="B21903" s="292" t="s">
        <v>33127</v>
      </c>
      <c r="C21903" s="292" t="s">
        <v>94</v>
      </c>
      <c r="D21903" s="293">
        <v>11.33</v>
      </c>
    </row>
    <row r="21904" spans="1:4">
      <c r="A21904" s="295" t="s">
        <v>33128</v>
      </c>
      <c r="B21904" s="292" t="s">
        <v>33129</v>
      </c>
      <c r="C21904" s="292" t="s">
        <v>121</v>
      </c>
      <c r="D21904" s="293">
        <v>35.049999999999997</v>
      </c>
    </row>
    <row r="21905" spans="1:4">
      <c r="A21905" s="295" t="s">
        <v>33130</v>
      </c>
      <c r="B21905" s="292" t="s">
        <v>33131</v>
      </c>
      <c r="C21905" s="292" t="s">
        <v>121</v>
      </c>
      <c r="D21905" s="293">
        <v>33.75</v>
      </c>
    </row>
    <row r="21906" spans="1:4">
      <c r="A21906" s="295" t="s">
        <v>33132</v>
      </c>
      <c r="B21906" s="292" t="s">
        <v>33133</v>
      </c>
      <c r="C21906" s="292" t="s">
        <v>63</v>
      </c>
      <c r="D21906" s="293">
        <v>36.152999999999999</v>
      </c>
    </row>
    <row r="21907" spans="1:4">
      <c r="A21907" s="295" t="s">
        <v>33134</v>
      </c>
      <c r="B21907" s="292" t="s">
        <v>33135</v>
      </c>
      <c r="C21907" s="292" t="s">
        <v>121</v>
      </c>
      <c r="D21907" s="293">
        <v>92.7</v>
      </c>
    </row>
    <row r="21908" spans="1:4">
      <c r="A21908" s="295" t="s">
        <v>33136</v>
      </c>
      <c r="B21908" s="292" t="s">
        <v>33137</v>
      </c>
      <c r="C21908" s="292" t="s">
        <v>63</v>
      </c>
      <c r="D21908" s="293">
        <v>51.31</v>
      </c>
    </row>
    <row r="21909" spans="1:4">
      <c r="A21909" s="295" t="s">
        <v>33138</v>
      </c>
      <c r="B21909" s="292" t="s">
        <v>33139</v>
      </c>
      <c r="C21909" s="292" t="s">
        <v>63</v>
      </c>
      <c r="D21909" s="293">
        <v>66.959999999999994</v>
      </c>
    </row>
    <row r="21910" spans="1:4">
      <c r="A21910" s="295" t="s">
        <v>33140</v>
      </c>
      <c r="B21910" s="292" t="s">
        <v>33141</v>
      </c>
      <c r="C21910" s="292" t="s">
        <v>16</v>
      </c>
      <c r="D21910" s="293">
        <v>6.92</v>
      </c>
    </row>
    <row r="21911" spans="1:4">
      <c r="A21911" s="295" t="s">
        <v>33142</v>
      </c>
      <c r="B21911" s="292" t="s">
        <v>33143</v>
      </c>
      <c r="C21911" s="292" t="s">
        <v>58</v>
      </c>
      <c r="D21911" s="293">
        <v>12.92</v>
      </c>
    </row>
    <row r="21912" spans="1:4">
      <c r="A21912" s="295" t="s">
        <v>33144</v>
      </c>
      <c r="B21912" s="292" t="s">
        <v>33145</v>
      </c>
      <c r="C21912" s="292" t="s">
        <v>58</v>
      </c>
      <c r="D21912" s="293">
        <v>8.32</v>
      </c>
    </row>
    <row r="21913" spans="1:4">
      <c r="A21913" s="295" t="s">
        <v>33146</v>
      </c>
      <c r="B21913" s="292" t="s">
        <v>33147</v>
      </c>
      <c r="C21913" s="292" t="s">
        <v>58</v>
      </c>
      <c r="D21913" s="293">
        <v>21.34</v>
      </c>
    </row>
    <row r="21914" spans="1:4">
      <c r="A21914" s="295" t="s">
        <v>33148</v>
      </c>
      <c r="B21914" s="292" t="s">
        <v>33149</v>
      </c>
      <c r="C21914" s="292" t="s">
        <v>16</v>
      </c>
      <c r="D21914" s="293">
        <v>35.07</v>
      </c>
    </row>
    <row r="21915" spans="1:4">
      <c r="A21915" s="295" t="s">
        <v>33150</v>
      </c>
      <c r="B21915" s="292" t="s">
        <v>33151</v>
      </c>
      <c r="C21915" s="292" t="s">
        <v>63</v>
      </c>
      <c r="D21915" s="293">
        <v>93.69</v>
      </c>
    </row>
    <row r="21916" spans="1:4">
      <c r="A21916" s="295" t="s">
        <v>33152</v>
      </c>
      <c r="B21916" s="292" t="s">
        <v>33153</v>
      </c>
      <c r="C21916" s="292" t="s">
        <v>63</v>
      </c>
      <c r="D21916" s="293">
        <v>107.64</v>
      </c>
    </row>
    <row r="21917" spans="1:4">
      <c r="A21917" s="295" t="s">
        <v>33154</v>
      </c>
      <c r="B21917" s="292" t="s">
        <v>33155</v>
      </c>
      <c r="C21917" s="292" t="s">
        <v>58</v>
      </c>
      <c r="D21917" s="293">
        <v>1200.24</v>
      </c>
    </row>
    <row r="21918" spans="1:4">
      <c r="A21918" s="295" t="s">
        <v>33156</v>
      </c>
      <c r="B21918" s="292" t="s">
        <v>33157</v>
      </c>
      <c r="C21918" s="292" t="s">
        <v>63</v>
      </c>
      <c r="D21918" s="293">
        <v>7.19</v>
      </c>
    </row>
    <row r="21919" spans="1:4">
      <c r="A21919" s="295" t="s">
        <v>33158</v>
      </c>
      <c r="B21919" s="292" t="s">
        <v>33159</v>
      </c>
      <c r="C21919" s="292" t="s">
        <v>58</v>
      </c>
      <c r="D21919" s="293">
        <v>23.59</v>
      </c>
    </row>
    <row r="21920" spans="1:4">
      <c r="A21920" s="295" t="s">
        <v>33160</v>
      </c>
      <c r="B21920" s="292" t="s">
        <v>33161</v>
      </c>
      <c r="C21920" s="292" t="s">
        <v>121</v>
      </c>
      <c r="D21920" s="293">
        <v>1.0248999999999999</v>
      </c>
    </row>
    <row r="21921" spans="1:4">
      <c r="A21921" s="295" t="s">
        <v>33162</v>
      </c>
      <c r="B21921" s="292" t="s">
        <v>33163</v>
      </c>
      <c r="C21921" s="292" t="s">
        <v>21217</v>
      </c>
      <c r="D21921" s="293">
        <v>5.62</v>
      </c>
    </row>
    <row r="21922" spans="1:4">
      <c r="A21922" s="295" t="s">
        <v>33164</v>
      </c>
      <c r="B21922" s="292" t="s">
        <v>33165</v>
      </c>
      <c r="C21922" s="292" t="s">
        <v>21217</v>
      </c>
      <c r="D21922" s="293">
        <v>15.3</v>
      </c>
    </row>
    <row r="21923" spans="1:4">
      <c r="A21923" s="295" t="s">
        <v>33166</v>
      </c>
      <c r="B21923" s="292" t="s">
        <v>33167</v>
      </c>
      <c r="C21923" s="292" t="s">
        <v>21217</v>
      </c>
      <c r="D21923" s="293">
        <v>13.4085</v>
      </c>
    </row>
    <row r="21924" spans="1:4">
      <c r="A21924" s="295" t="s">
        <v>33168</v>
      </c>
      <c r="B21924" s="292" t="s">
        <v>33169</v>
      </c>
      <c r="C21924" s="292" t="s">
        <v>21217</v>
      </c>
      <c r="D21924" s="293">
        <v>5.93</v>
      </c>
    </row>
    <row r="21925" spans="1:4">
      <c r="A21925" s="295" t="s">
        <v>33170</v>
      </c>
      <c r="B21925" s="292" t="s">
        <v>33171</v>
      </c>
      <c r="C21925" s="292" t="s">
        <v>21217</v>
      </c>
      <c r="D21925" s="293">
        <v>4.47</v>
      </c>
    </row>
    <row r="21926" spans="1:4">
      <c r="A21926" s="295" t="s">
        <v>33172</v>
      </c>
      <c r="B21926" s="292" t="s">
        <v>33173</v>
      </c>
      <c r="C21926" s="292" t="s">
        <v>21217</v>
      </c>
      <c r="D21926" s="293">
        <v>27.88</v>
      </c>
    </row>
    <row r="21927" spans="1:4">
      <c r="A21927" s="295" t="s">
        <v>33174</v>
      </c>
      <c r="B21927" s="292" t="s">
        <v>33175</v>
      </c>
      <c r="C21927" s="292" t="s">
        <v>121</v>
      </c>
      <c r="D21927" s="293">
        <v>10.62</v>
      </c>
    </row>
    <row r="21928" spans="1:4">
      <c r="A21928" s="295" t="s">
        <v>33176</v>
      </c>
      <c r="B21928" s="292" t="s">
        <v>33177</v>
      </c>
      <c r="C21928" s="292" t="s">
        <v>58</v>
      </c>
      <c r="D21928" s="293">
        <v>975</v>
      </c>
    </row>
    <row r="21929" spans="1:4">
      <c r="A21929" s="295" t="s">
        <v>33178</v>
      </c>
      <c r="B21929" s="292" t="s">
        <v>33179</v>
      </c>
      <c r="C21929" s="292" t="s">
        <v>58</v>
      </c>
      <c r="D21929" s="293">
        <v>402.16</v>
      </c>
    </row>
    <row r="21930" spans="1:4">
      <c r="A21930" s="295" t="s">
        <v>33180</v>
      </c>
      <c r="B21930" s="292" t="s">
        <v>33181</v>
      </c>
      <c r="C21930" s="292" t="s">
        <v>33090</v>
      </c>
      <c r="D21930" s="293">
        <v>92.69</v>
      </c>
    </row>
    <row r="21931" spans="1:4">
      <c r="A21931" s="295" t="s">
        <v>33182</v>
      </c>
      <c r="B21931" s="292" t="s">
        <v>33183</v>
      </c>
      <c r="C21931" s="292" t="s">
        <v>58</v>
      </c>
      <c r="D21931" s="293">
        <v>69.06</v>
      </c>
    </row>
    <row r="21932" spans="1:4">
      <c r="A21932" s="295" t="s">
        <v>33184</v>
      </c>
      <c r="B21932" s="292" t="s">
        <v>33185</v>
      </c>
      <c r="C21932" s="292" t="s">
        <v>58</v>
      </c>
      <c r="D21932" s="293">
        <v>81.36</v>
      </c>
    </row>
    <row r="21933" spans="1:4">
      <c r="A21933" s="295" t="s">
        <v>33186</v>
      </c>
      <c r="B21933" s="292" t="s">
        <v>33187</v>
      </c>
      <c r="C21933" s="292" t="s">
        <v>58</v>
      </c>
      <c r="D21933" s="293">
        <v>99.9</v>
      </c>
    </row>
    <row r="21934" spans="1:4">
      <c r="A21934" s="295" t="s">
        <v>33188</v>
      </c>
      <c r="B21934" s="292" t="s">
        <v>33189</v>
      </c>
      <c r="C21934" s="292" t="s">
        <v>58</v>
      </c>
      <c r="D21934" s="293">
        <v>65</v>
      </c>
    </row>
    <row r="21935" spans="1:4">
      <c r="A21935" s="295" t="s">
        <v>33190</v>
      </c>
      <c r="B21935" s="292" t="s">
        <v>33191</v>
      </c>
      <c r="C21935" s="292" t="s">
        <v>121</v>
      </c>
      <c r="D21935" s="293">
        <v>152.12</v>
      </c>
    </row>
    <row r="21936" spans="1:4">
      <c r="A21936" s="295" t="s">
        <v>33192</v>
      </c>
      <c r="B21936" s="292" t="s">
        <v>33193</v>
      </c>
      <c r="C21936" s="292" t="s">
        <v>58</v>
      </c>
      <c r="D21936" s="293">
        <v>23.77</v>
      </c>
    </row>
    <row r="21937" spans="1:4">
      <c r="A21937" s="295" t="s">
        <v>33194</v>
      </c>
      <c r="B21937" s="292" t="s">
        <v>33195</v>
      </c>
      <c r="C21937" s="292" t="s">
        <v>121</v>
      </c>
      <c r="D21937" s="293">
        <v>28.34</v>
      </c>
    </row>
    <row r="21938" spans="1:4">
      <c r="A21938" s="295" t="s">
        <v>33196</v>
      </c>
      <c r="B21938" s="292" t="s">
        <v>33197</v>
      </c>
      <c r="C21938" s="292" t="s">
        <v>121</v>
      </c>
      <c r="D21938" s="293">
        <v>26.65</v>
      </c>
    </row>
    <row r="21939" spans="1:4">
      <c r="A21939" s="295" t="s">
        <v>33198</v>
      </c>
      <c r="B21939" s="292" t="s">
        <v>33199</v>
      </c>
      <c r="C21939" s="292" t="s">
        <v>58</v>
      </c>
      <c r="D21939" s="293">
        <v>0.84860000000000002</v>
      </c>
    </row>
    <row r="21940" spans="1:4">
      <c r="A21940" s="295" t="s">
        <v>33200</v>
      </c>
      <c r="B21940" s="292" t="s">
        <v>33201</v>
      </c>
      <c r="C21940" s="292" t="s">
        <v>121</v>
      </c>
      <c r="D21940" s="293">
        <v>55.53</v>
      </c>
    </row>
    <row r="21941" spans="1:4">
      <c r="A21941" s="295" t="s">
        <v>33202</v>
      </c>
      <c r="B21941" s="292" t="s">
        <v>33203</v>
      </c>
      <c r="C21941" s="292" t="s">
        <v>16</v>
      </c>
      <c r="D21941" s="293">
        <v>30.07</v>
      </c>
    </row>
    <row r="21942" spans="1:4">
      <c r="A21942" s="295" t="s">
        <v>33204</v>
      </c>
      <c r="B21942" s="292" t="s">
        <v>33205</v>
      </c>
      <c r="C21942" s="292" t="s">
        <v>58</v>
      </c>
      <c r="D21942" s="293">
        <v>139.9</v>
      </c>
    </row>
    <row r="21943" spans="1:4">
      <c r="A21943" s="295" t="s">
        <v>33206</v>
      </c>
      <c r="B21943" s="292" t="s">
        <v>33207</v>
      </c>
      <c r="C21943" s="292" t="s">
        <v>58</v>
      </c>
      <c r="D21943" s="293">
        <v>948.15</v>
      </c>
    </row>
    <row r="21944" spans="1:4">
      <c r="A21944" s="295" t="s">
        <v>33208</v>
      </c>
      <c r="B21944" s="292" t="s">
        <v>33209</v>
      </c>
      <c r="C21944" s="292" t="s">
        <v>58</v>
      </c>
      <c r="D21944" s="293">
        <v>434.56</v>
      </c>
    </row>
    <row r="21945" spans="1:4">
      <c r="A21945" s="295" t="s">
        <v>33210</v>
      </c>
      <c r="B21945" s="292" t="s">
        <v>33211</v>
      </c>
      <c r="C21945" s="292" t="s">
        <v>63</v>
      </c>
      <c r="D21945" s="293">
        <v>9.3420000000000005</v>
      </c>
    </row>
    <row r="21946" spans="1:4">
      <c r="A21946" s="295" t="s">
        <v>33212</v>
      </c>
      <c r="B21946" s="292" t="s">
        <v>33213</v>
      </c>
      <c r="C21946" s="292" t="s">
        <v>63</v>
      </c>
      <c r="D21946" s="293">
        <v>3.7791999999999999</v>
      </c>
    </row>
    <row r="21947" spans="1:4">
      <c r="A21947" s="295" t="s">
        <v>33214</v>
      </c>
      <c r="B21947" s="292" t="s">
        <v>33215</v>
      </c>
      <c r="C21947" s="292" t="s">
        <v>63</v>
      </c>
      <c r="D21947" s="293">
        <v>2.5234000000000001</v>
      </c>
    </row>
    <row r="21948" spans="1:4">
      <c r="A21948" s="295" t="s">
        <v>33216</v>
      </c>
      <c r="B21948" s="292" t="s">
        <v>33217</v>
      </c>
      <c r="C21948" s="292" t="s">
        <v>63</v>
      </c>
      <c r="D21948" s="293">
        <v>1.6254</v>
      </c>
    </row>
    <row r="21949" spans="1:4">
      <c r="A21949" s="295" t="s">
        <v>33218</v>
      </c>
      <c r="B21949" s="292" t="s">
        <v>33219</v>
      </c>
      <c r="C21949" s="292" t="s">
        <v>63</v>
      </c>
      <c r="D21949" s="293">
        <v>1.0374000000000001</v>
      </c>
    </row>
    <row r="21950" spans="1:4">
      <c r="A21950" s="295" t="s">
        <v>33220</v>
      </c>
      <c r="B21950" s="292" t="s">
        <v>33221</v>
      </c>
      <c r="C21950" s="292" t="s">
        <v>63</v>
      </c>
      <c r="D21950" s="293">
        <v>0.58830000000000005</v>
      </c>
    </row>
    <row r="21951" spans="1:4">
      <c r="A21951" s="295" t="s">
        <v>33222</v>
      </c>
      <c r="B21951" s="292" t="s">
        <v>33223</v>
      </c>
      <c r="C21951" s="292" t="s">
        <v>16</v>
      </c>
      <c r="D21951" s="293">
        <v>67.52</v>
      </c>
    </row>
    <row r="21952" spans="1:4">
      <c r="A21952" s="295" t="s">
        <v>33224</v>
      </c>
      <c r="B21952" s="292" t="s">
        <v>33225</v>
      </c>
      <c r="C21952" s="292" t="s">
        <v>121</v>
      </c>
      <c r="D21952" s="293">
        <v>59.883600000000001</v>
      </c>
    </row>
    <row r="21953" spans="1:4">
      <c r="A21953" s="295" t="s">
        <v>33226</v>
      </c>
      <c r="B21953" s="292" t="s">
        <v>33227</v>
      </c>
      <c r="C21953" s="292" t="s">
        <v>21217</v>
      </c>
      <c r="D21953" s="293">
        <v>68.09</v>
      </c>
    </row>
    <row r="21954" spans="1:4">
      <c r="A21954" s="295" t="s">
        <v>33228</v>
      </c>
      <c r="B21954" s="292" t="s">
        <v>33229</v>
      </c>
      <c r="C21954" s="292" t="s">
        <v>121</v>
      </c>
      <c r="D21954" s="293">
        <v>14.31</v>
      </c>
    </row>
    <row r="21955" spans="1:4">
      <c r="A21955" s="295" t="s">
        <v>33230</v>
      </c>
      <c r="B21955" s="292" t="s">
        <v>33231</v>
      </c>
      <c r="C21955" s="292" t="s">
        <v>33090</v>
      </c>
      <c r="D21955" s="293">
        <v>78.84</v>
      </c>
    </row>
    <row r="21956" spans="1:4">
      <c r="A21956" s="295" t="s">
        <v>33232</v>
      </c>
      <c r="B21956" s="292" t="s">
        <v>33233</v>
      </c>
      <c r="C21956" s="292" t="s">
        <v>121</v>
      </c>
      <c r="D21956" s="293">
        <v>0.83</v>
      </c>
    </row>
    <row r="21957" spans="1:4">
      <c r="A21957" s="295" t="s">
        <v>33234</v>
      </c>
      <c r="B21957" s="292" t="s">
        <v>33235</v>
      </c>
      <c r="C21957" s="292" t="s">
        <v>58</v>
      </c>
      <c r="D21957" s="293">
        <v>10340</v>
      </c>
    </row>
    <row r="21958" spans="1:4">
      <c r="A21958" s="295" t="s">
        <v>33236</v>
      </c>
      <c r="B21958" s="292" t="s">
        <v>33237</v>
      </c>
      <c r="C21958" s="292" t="s">
        <v>58</v>
      </c>
      <c r="D21958" s="293">
        <v>6960.34</v>
      </c>
    </row>
    <row r="21959" spans="1:4">
      <c r="A21959" s="295" t="s">
        <v>33238</v>
      </c>
      <c r="B21959" s="292" t="s">
        <v>33239</v>
      </c>
      <c r="C21959" s="292" t="s">
        <v>58</v>
      </c>
      <c r="D21959" s="293">
        <v>100.84</v>
      </c>
    </row>
    <row r="21960" spans="1:4">
      <c r="A21960" s="295" t="s">
        <v>33240</v>
      </c>
      <c r="B21960" s="292" t="s">
        <v>33241</v>
      </c>
      <c r="C21960" s="292" t="s">
        <v>58</v>
      </c>
      <c r="D21960" s="293">
        <v>3.77</v>
      </c>
    </row>
    <row r="21961" spans="1:4">
      <c r="A21961" s="295" t="s">
        <v>33242</v>
      </c>
      <c r="B21961" s="292" t="s">
        <v>33243</v>
      </c>
      <c r="C21961" s="292" t="s">
        <v>58</v>
      </c>
      <c r="D21961" s="293">
        <v>6.8</v>
      </c>
    </row>
    <row r="21962" spans="1:4">
      <c r="A21962" s="295" t="s">
        <v>33244</v>
      </c>
      <c r="B21962" s="292" t="s">
        <v>33245</v>
      </c>
      <c r="C21962" s="292" t="s">
        <v>63</v>
      </c>
      <c r="D21962" s="293">
        <v>156</v>
      </c>
    </row>
    <row r="21963" spans="1:4">
      <c r="A21963" s="295" t="s">
        <v>33246</v>
      </c>
      <c r="B21963" s="292" t="s">
        <v>33247</v>
      </c>
      <c r="C21963" s="292" t="s">
        <v>63</v>
      </c>
      <c r="D21963" s="293">
        <v>1.03</v>
      </c>
    </row>
    <row r="21964" spans="1:4">
      <c r="A21964" s="295" t="s">
        <v>33248</v>
      </c>
      <c r="B21964" s="292" t="s">
        <v>33249</v>
      </c>
      <c r="C21964" s="292" t="s">
        <v>63</v>
      </c>
      <c r="D21964" s="293">
        <v>1.75</v>
      </c>
    </row>
    <row r="21965" spans="1:4">
      <c r="A21965" s="295" t="s">
        <v>33250</v>
      </c>
      <c r="B21965" s="292" t="s">
        <v>33251</v>
      </c>
      <c r="C21965" s="292" t="s">
        <v>121</v>
      </c>
      <c r="D21965" s="293">
        <v>16.470600000000001</v>
      </c>
    </row>
    <row r="21966" spans="1:4">
      <c r="A21966" s="295" t="s">
        <v>33252</v>
      </c>
      <c r="B21966" s="292" t="s">
        <v>33253</v>
      </c>
      <c r="C21966" s="292" t="s">
        <v>121</v>
      </c>
      <c r="D21966" s="293">
        <v>28.34</v>
      </c>
    </row>
    <row r="21967" spans="1:4">
      <c r="A21967" s="295" t="s">
        <v>33254</v>
      </c>
      <c r="B21967" s="292" t="s">
        <v>33255</v>
      </c>
      <c r="C21967" s="292" t="s">
        <v>58</v>
      </c>
      <c r="D21967" s="293">
        <v>0.63</v>
      </c>
    </row>
    <row r="21968" spans="1:4">
      <c r="A21968" s="295" t="s">
        <v>33256</v>
      </c>
      <c r="B21968" s="292" t="s">
        <v>33257</v>
      </c>
      <c r="C21968" s="292" t="s">
        <v>16</v>
      </c>
      <c r="D21968" s="293">
        <v>3.605</v>
      </c>
    </row>
    <row r="21969" spans="1:4">
      <c r="A21969" s="295" t="s">
        <v>33258</v>
      </c>
      <c r="B21969" s="292" t="s">
        <v>33259</v>
      </c>
      <c r="C21969" s="292" t="s">
        <v>21217</v>
      </c>
      <c r="D21969" s="293">
        <v>72.099999999999994</v>
      </c>
    </row>
    <row r="21970" spans="1:4">
      <c r="A21970" s="295" t="s">
        <v>33260</v>
      </c>
      <c r="B21970" s="292" t="s">
        <v>33261</v>
      </c>
      <c r="C21970" s="292" t="s">
        <v>121</v>
      </c>
      <c r="D21970" s="293">
        <v>206</v>
      </c>
    </row>
    <row r="21971" spans="1:4">
      <c r="A21971" s="295" t="s">
        <v>33262</v>
      </c>
      <c r="B21971" s="292" t="s">
        <v>33263</v>
      </c>
      <c r="C21971" s="292" t="s">
        <v>58</v>
      </c>
      <c r="D21971" s="293">
        <v>1318919</v>
      </c>
    </row>
    <row r="21972" spans="1:4">
      <c r="A21972" s="295" t="s">
        <v>33264</v>
      </c>
      <c r="B21972" s="292" t="s">
        <v>33265</v>
      </c>
      <c r="C21972" s="292" t="s">
        <v>63</v>
      </c>
      <c r="D21972" s="293">
        <v>12.67</v>
      </c>
    </row>
    <row r="21973" spans="1:4">
      <c r="A21973" s="295" t="s">
        <v>33266</v>
      </c>
      <c r="B21973" s="292" t="s">
        <v>33267</v>
      </c>
      <c r="C21973" s="292" t="s">
        <v>16</v>
      </c>
      <c r="D21973" s="293">
        <v>69.83</v>
      </c>
    </row>
    <row r="21974" spans="1:4">
      <c r="A21974" s="295" t="s">
        <v>33268</v>
      </c>
      <c r="B21974" s="292" t="s">
        <v>33269</v>
      </c>
      <c r="C21974" s="292" t="s">
        <v>58</v>
      </c>
      <c r="D21974" s="293">
        <v>45.32</v>
      </c>
    </row>
    <row r="21975" spans="1:4">
      <c r="A21975" s="295" t="s">
        <v>33270</v>
      </c>
      <c r="B21975" s="292" t="s">
        <v>33271</v>
      </c>
      <c r="C21975" s="292" t="s">
        <v>16</v>
      </c>
      <c r="D21975" s="293">
        <v>90.106999999999999</v>
      </c>
    </row>
    <row r="21976" spans="1:4">
      <c r="A21976" s="295" t="s">
        <v>33272</v>
      </c>
      <c r="B21976" s="292" t="s">
        <v>33273</v>
      </c>
      <c r="C21976" s="292" t="s">
        <v>63</v>
      </c>
      <c r="D21976" s="293">
        <v>7.25</v>
      </c>
    </row>
    <row r="21977" spans="1:4">
      <c r="A21977" s="295" t="s">
        <v>33274</v>
      </c>
      <c r="B21977" s="292" t="s">
        <v>33275</v>
      </c>
      <c r="C21977" s="292" t="s">
        <v>16</v>
      </c>
      <c r="D21977" s="293">
        <v>40.770000000000003</v>
      </c>
    </row>
    <row r="21978" spans="1:4">
      <c r="A21978" s="295" t="s">
        <v>33276</v>
      </c>
      <c r="B21978" s="292" t="s">
        <v>33277</v>
      </c>
      <c r="C21978" s="292" t="s">
        <v>63</v>
      </c>
      <c r="D21978" s="293">
        <v>8.33</v>
      </c>
    </row>
    <row r="21979" spans="1:4">
      <c r="A21979" s="295" t="s">
        <v>33278</v>
      </c>
      <c r="B21979" s="292" t="s">
        <v>33279</v>
      </c>
      <c r="C21979" s="292" t="s">
        <v>63</v>
      </c>
      <c r="D21979" s="293">
        <v>18</v>
      </c>
    </row>
    <row r="21980" spans="1:4">
      <c r="A21980" s="295" t="s">
        <v>33280</v>
      </c>
      <c r="B21980" s="292" t="s">
        <v>33281</v>
      </c>
      <c r="C21980" s="292" t="s">
        <v>58</v>
      </c>
      <c r="D21980" s="293">
        <v>4841</v>
      </c>
    </row>
    <row r="21981" spans="1:4">
      <c r="A21981" s="295" t="s">
        <v>33282</v>
      </c>
      <c r="B21981" s="292" t="s">
        <v>33283</v>
      </c>
      <c r="C21981" s="292" t="s">
        <v>16</v>
      </c>
      <c r="D21981" s="293">
        <v>321</v>
      </c>
    </row>
    <row r="21982" spans="1:4">
      <c r="A21982" s="295" t="s">
        <v>33284</v>
      </c>
      <c r="B21982" s="292" t="s">
        <v>33285</v>
      </c>
      <c r="C21982" s="292" t="s">
        <v>63</v>
      </c>
      <c r="D21982" s="293">
        <v>23.3629</v>
      </c>
    </row>
    <row r="21983" spans="1:4">
      <c r="A21983" s="295" t="s">
        <v>33286</v>
      </c>
      <c r="B21983" s="292" t="s">
        <v>33287</v>
      </c>
      <c r="C21983" s="292" t="s">
        <v>63</v>
      </c>
      <c r="D21983" s="293">
        <v>17.023900000000001</v>
      </c>
    </row>
    <row r="21984" spans="1:4">
      <c r="A21984" s="295" t="s">
        <v>33288</v>
      </c>
      <c r="B21984" s="292" t="s">
        <v>33289</v>
      </c>
      <c r="C21984" s="292" t="s">
        <v>58</v>
      </c>
      <c r="D21984" s="293">
        <v>20.81</v>
      </c>
    </row>
    <row r="21985" spans="1:4">
      <c r="A21985" s="295" t="s">
        <v>33290</v>
      </c>
      <c r="B21985" s="292" t="s">
        <v>33291</v>
      </c>
      <c r="C21985" s="292" t="s">
        <v>16</v>
      </c>
      <c r="D21985" s="293">
        <v>92.7</v>
      </c>
    </row>
    <row r="21986" spans="1:4">
      <c r="A21986" s="295" t="s">
        <v>33292</v>
      </c>
      <c r="B21986" s="292" t="s">
        <v>33293</v>
      </c>
      <c r="C21986" s="292" t="s">
        <v>121</v>
      </c>
      <c r="D21986" s="293">
        <v>0.8</v>
      </c>
    </row>
    <row r="21987" spans="1:4">
      <c r="A21987" s="295" t="s">
        <v>33294</v>
      </c>
      <c r="B21987" s="292" t="s">
        <v>33295</v>
      </c>
      <c r="C21987" s="292" t="s">
        <v>121</v>
      </c>
      <c r="D21987" s="293">
        <v>1.7381</v>
      </c>
    </row>
    <row r="21988" spans="1:4">
      <c r="A21988" s="295" t="s">
        <v>33296</v>
      </c>
      <c r="B21988" s="292" t="s">
        <v>33297</v>
      </c>
      <c r="C21988" s="292" t="s">
        <v>16</v>
      </c>
      <c r="D21988" s="293">
        <v>154.4</v>
      </c>
    </row>
    <row r="21989" spans="1:4">
      <c r="A21989" s="295" t="s">
        <v>33298</v>
      </c>
      <c r="B21989" s="292" t="s">
        <v>33299</v>
      </c>
      <c r="C21989" s="292" t="s">
        <v>33090</v>
      </c>
      <c r="D21989" s="293">
        <v>59.78</v>
      </c>
    </row>
    <row r="21990" spans="1:4">
      <c r="A21990" s="295" t="s">
        <v>33300</v>
      </c>
      <c r="B21990" s="292" t="s">
        <v>33301</v>
      </c>
      <c r="C21990" s="292" t="s">
        <v>121</v>
      </c>
      <c r="D21990" s="293">
        <v>17.8</v>
      </c>
    </row>
    <row r="21991" spans="1:4">
      <c r="A21991" s="295" t="s">
        <v>33302</v>
      </c>
      <c r="B21991" s="292" t="s">
        <v>33303</v>
      </c>
      <c r="C21991" s="292" t="s">
        <v>16</v>
      </c>
      <c r="D21991" s="293">
        <v>26.96</v>
      </c>
    </row>
    <row r="21992" spans="1:4">
      <c r="A21992" s="295" t="s">
        <v>33304</v>
      </c>
      <c r="B21992" s="292" t="s">
        <v>33305</v>
      </c>
      <c r="C21992" s="292" t="s">
        <v>94</v>
      </c>
      <c r="D21992" s="293">
        <v>12900</v>
      </c>
    </row>
    <row r="21993" spans="1:4">
      <c r="A21993" s="295" t="s">
        <v>33306</v>
      </c>
      <c r="B21993" s="292" t="s">
        <v>33307</v>
      </c>
      <c r="C21993" s="292" t="s">
        <v>63</v>
      </c>
      <c r="D21993" s="293">
        <v>203.94</v>
      </c>
    </row>
    <row r="21994" spans="1:4">
      <c r="A21994" s="295" t="s">
        <v>33308</v>
      </c>
      <c r="B21994" s="292" t="s">
        <v>33309</v>
      </c>
      <c r="C21994" s="292" t="s">
        <v>58</v>
      </c>
      <c r="D21994" s="293">
        <v>8706.06</v>
      </c>
    </row>
    <row r="21995" spans="1:4">
      <c r="A21995" s="295" t="s">
        <v>33310</v>
      </c>
      <c r="B21995" s="292" t="s">
        <v>33311</v>
      </c>
      <c r="C21995" s="292" t="s">
        <v>121</v>
      </c>
      <c r="D21995" s="293">
        <v>64.67</v>
      </c>
    </row>
    <row r="21996" spans="1:4">
      <c r="A21996" s="295" t="s">
        <v>33312</v>
      </c>
      <c r="B21996" s="292" t="s">
        <v>33313</v>
      </c>
      <c r="C21996" s="292" t="s">
        <v>16</v>
      </c>
      <c r="D21996" s="293">
        <v>50.65</v>
      </c>
    </row>
    <row r="21997" spans="1:4">
      <c r="A21997" s="295" t="s">
        <v>33314</v>
      </c>
      <c r="B21997" s="292" t="s">
        <v>33315</v>
      </c>
      <c r="C21997" s="292" t="s">
        <v>121</v>
      </c>
      <c r="D21997" s="293">
        <v>3.3797000000000001</v>
      </c>
    </row>
    <row r="21998" spans="1:4">
      <c r="A21998" s="295" t="s">
        <v>33316</v>
      </c>
      <c r="B21998" s="292" t="s">
        <v>33317</v>
      </c>
      <c r="C21998" s="292" t="s">
        <v>15201</v>
      </c>
      <c r="D21998" s="293">
        <v>80</v>
      </c>
    </row>
    <row r="21999" spans="1:4">
      <c r="A21999" s="295" t="s">
        <v>33318</v>
      </c>
      <c r="B21999" s="292" t="s">
        <v>33319</v>
      </c>
      <c r="C21999" s="292" t="s">
        <v>63</v>
      </c>
      <c r="D21999" s="293">
        <v>28.39</v>
      </c>
    </row>
    <row r="22000" spans="1:4">
      <c r="A22000" s="295" t="s">
        <v>719</v>
      </c>
      <c r="B22000" s="292" t="s">
        <v>33320</v>
      </c>
      <c r="C22000" s="292" t="s">
        <v>63</v>
      </c>
      <c r="D22000" s="293">
        <v>63.21</v>
      </c>
    </row>
    <row r="22001" spans="1:4">
      <c r="A22001" s="295" t="s">
        <v>720</v>
      </c>
      <c r="B22001" s="292" t="s">
        <v>33321</v>
      </c>
      <c r="C22001" s="292" t="s">
        <v>63</v>
      </c>
      <c r="D22001" s="293">
        <v>89.12</v>
      </c>
    </row>
    <row r="22002" spans="1:4">
      <c r="A22002" s="295" t="s">
        <v>33322</v>
      </c>
      <c r="B22002" s="292" t="s">
        <v>33323</v>
      </c>
      <c r="C22002" s="292" t="s">
        <v>15201</v>
      </c>
      <c r="D22002" s="293">
        <v>120</v>
      </c>
    </row>
    <row r="22003" spans="1:4">
      <c r="A22003" s="295" t="s">
        <v>33324</v>
      </c>
      <c r="B22003" s="292" t="s">
        <v>33325</v>
      </c>
      <c r="C22003" s="292" t="s">
        <v>21217</v>
      </c>
      <c r="D22003" s="293">
        <v>24.38</v>
      </c>
    </row>
    <row r="22004" spans="1:4">
      <c r="A22004" s="295" t="s">
        <v>33326</v>
      </c>
      <c r="B22004" s="292" t="s">
        <v>33327</v>
      </c>
      <c r="C22004" s="292" t="s">
        <v>121</v>
      </c>
      <c r="D22004" s="293">
        <v>0.92700000000000005</v>
      </c>
    </row>
    <row r="22005" spans="1:4">
      <c r="A22005" s="295" t="s">
        <v>33328</v>
      </c>
      <c r="B22005" s="292" t="s">
        <v>33329</v>
      </c>
      <c r="C22005" s="292" t="s">
        <v>16</v>
      </c>
      <c r="D22005" s="293">
        <v>112.66</v>
      </c>
    </row>
    <row r="22006" spans="1:4">
      <c r="A22006" s="295" t="s">
        <v>33330</v>
      </c>
      <c r="B22006" s="292" t="s">
        <v>33331</v>
      </c>
      <c r="C22006" s="292" t="s">
        <v>16</v>
      </c>
      <c r="D22006" s="293">
        <v>133.9</v>
      </c>
    </row>
    <row r="22007" spans="1:4">
      <c r="A22007" s="295" t="s">
        <v>33332</v>
      </c>
      <c r="B22007" s="292" t="s">
        <v>33333</v>
      </c>
      <c r="C22007" s="292" t="s">
        <v>58</v>
      </c>
      <c r="D22007" s="293">
        <v>2</v>
      </c>
    </row>
    <row r="22008" spans="1:4">
      <c r="A22008" s="295" t="s">
        <v>33334</v>
      </c>
      <c r="B22008" s="292" t="s">
        <v>33335</v>
      </c>
      <c r="C22008" s="292" t="s">
        <v>16</v>
      </c>
      <c r="D22008" s="293">
        <v>91.67</v>
      </c>
    </row>
    <row r="22009" spans="1:4">
      <c r="A22009" s="295" t="s">
        <v>33336</v>
      </c>
      <c r="B22009" s="292" t="s">
        <v>33337</v>
      </c>
      <c r="C22009" s="292" t="s">
        <v>94</v>
      </c>
      <c r="D22009" s="293">
        <v>78.569999999999993</v>
      </c>
    </row>
    <row r="22010" spans="1:4">
      <c r="A22010" s="295" t="s">
        <v>33338</v>
      </c>
      <c r="B22010" s="292" t="s">
        <v>33339</v>
      </c>
      <c r="C22010" s="292" t="s">
        <v>121</v>
      </c>
      <c r="D22010" s="293">
        <v>21.98</v>
      </c>
    </row>
    <row r="22011" spans="1:4">
      <c r="A22011" s="295" t="s">
        <v>33340</v>
      </c>
      <c r="B22011" s="292" t="s">
        <v>33341</v>
      </c>
      <c r="C22011" s="292" t="s">
        <v>121</v>
      </c>
      <c r="D22011" s="293">
        <v>14.32</v>
      </c>
    </row>
    <row r="22012" spans="1:4">
      <c r="A22012" s="295" t="s">
        <v>33342</v>
      </c>
      <c r="B22012" s="292" t="s">
        <v>33343</v>
      </c>
      <c r="C22012" s="292" t="s">
        <v>58</v>
      </c>
      <c r="D22012" s="293">
        <v>749.8</v>
      </c>
    </row>
    <row r="22013" spans="1:4">
      <c r="A22013" s="295" t="s">
        <v>33344</v>
      </c>
      <c r="B22013" s="292" t="s">
        <v>33345</v>
      </c>
      <c r="C22013" s="292" t="s">
        <v>58</v>
      </c>
      <c r="D22013" s="293">
        <v>9.8000000000000007</v>
      </c>
    </row>
    <row r="22014" spans="1:4">
      <c r="A22014" s="295" t="s">
        <v>33346</v>
      </c>
      <c r="B22014" s="292" t="s">
        <v>33347</v>
      </c>
      <c r="C22014" s="292" t="s">
        <v>58</v>
      </c>
      <c r="D22014" s="293">
        <v>6.21</v>
      </c>
    </row>
    <row r="22015" spans="1:4">
      <c r="A22015" s="295" t="s">
        <v>33348</v>
      </c>
      <c r="B22015" s="292" t="s">
        <v>33349</v>
      </c>
      <c r="C22015" s="292" t="s">
        <v>58</v>
      </c>
      <c r="D22015" s="293">
        <v>18.8</v>
      </c>
    </row>
    <row r="22016" spans="1:4">
      <c r="A22016" s="295" t="s">
        <v>33350</v>
      </c>
      <c r="B22016" s="292" t="s">
        <v>33351</v>
      </c>
      <c r="C22016" s="292" t="s">
        <v>58</v>
      </c>
      <c r="D22016" s="293">
        <v>2.98</v>
      </c>
    </row>
    <row r="22017" spans="1:4">
      <c r="A22017" s="295" t="s">
        <v>33352</v>
      </c>
      <c r="B22017" s="292" t="s">
        <v>33353</v>
      </c>
      <c r="C22017" s="292" t="s">
        <v>58</v>
      </c>
      <c r="D22017" s="293">
        <v>2.75</v>
      </c>
    </row>
    <row r="22018" spans="1:4">
      <c r="A22018" s="295" t="s">
        <v>33354</v>
      </c>
      <c r="B22018" s="292" t="s">
        <v>33355</v>
      </c>
      <c r="C22018" s="292" t="s">
        <v>58</v>
      </c>
      <c r="D22018" s="293">
        <v>5.15</v>
      </c>
    </row>
    <row r="22019" spans="1:4">
      <c r="A22019" s="295" t="s">
        <v>33356</v>
      </c>
      <c r="B22019" s="292" t="s">
        <v>33357</v>
      </c>
      <c r="C22019" s="292" t="s">
        <v>58</v>
      </c>
      <c r="D22019" s="293">
        <v>28.7</v>
      </c>
    </row>
    <row r="22020" spans="1:4">
      <c r="A22020" s="295" t="s">
        <v>33358</v>
      </c>
      <c r="B22020" s="292" t="s">
        <v>33359</v>
      </c>
      <c r="C22020" s="292" t="s">
        <v>16</v>
      </c>
      <c r="D22020" s="293">
        <v>78.7</v>
      </c>
    </row>
    <row r="22021" spans="1:4">
      <c r="A22021" s="295" t="s">
        <v>33360</v>
      </c>
      <c r="B22021" s="292" t="s">
        <v>33361</v>
      </c>
      <c r="C22021" s="292" t="s">
        <v>121</v>
      </c>
      <c r="D22021" s="293">
        <v>7.5496999999999996</v>
      </c>
    </row>
    <row r="22022" spans="1:4">
      <c r="A22022" s="295" t="s">
        <v>33362</v>
      </c>
      <c r="B22022" s="292" t="s">
        <v>33363</v>
      </c>
      <c r="C22022" s="292" t="s">
        <v>121</v>
      </c>
      <c r="D22022" s="293">
        <v>7.5503999999999998</v>
      </c>
    </row>
    <row r="22023" spans="1:4">
      <c r="A22023" s="295" t="s">
        <v>33364</v>
      </c>
      <c r="B22023" s="292" t="s">
        <v>33365</v>
      </c>
      <c r="C22023" s="292" t="s">
        <v>16</v>
      </c>
      <c r="D22023" s="293">
        <v>169.95</v>
      </c>
    </row>
    <row r="22024" spans="1:4">
      <c r="A22024" s="295" t="s">
        <v>33366</v>
      </c>
      <c r="B22024" s="292" t="s">
        <v>33367</v>
      </c>
      <c r="C22024" s="292" t="s">
        <v>121</v>
      </c>
      <c r="D22024" s="293">
        <v>7.3811</v>
      </c>
    </row>
    <row r="22025" spans="1:4">
      <c r="A22025" s="295" t="s">
        <v>33368</v>
      </c>
      <c r="B22025" s="292" t="s">
        <v>33369</v>
      </c>
      <c r="C22025" s="292" t="s">
        <v>63</v>
      </c>
      <c r="D22025" s="293">
        <v>27.62</v>
      </c>
    </row>
    <row r="22026" spans="1:4">
      <c r="A22026" s="295" t="s">
        <v>33370</v>
      </c>
      <c r="B22026" s="292" t="s">
        <v>33371</v>
      </c>
      <c r="C22026" s="292" t="s">
        <v>58</v>
      </c>
      <c r="D22026" s="293">
        <v>226.6</v>
      </c>
    </row>
    <row r="22027" spans="1:4">
      <c r="A22027" s="295" t="s">
        <v>33372</v>
      </c>
      <c r="B22027" s="292" t="s">
        <v>33373</v>
      </c>
      <c r="C22027" s="292" t="s">
        <v>58</v>
      </c>
      <c r="D22027" s="293">
        <v>3113.846</v>
      </c>
    </row>
    <row r="22028" spans="1:4">
      <c r="A22028" s="295" t="s">
        <v>33374</v>
      </c>
      <c r="B22028" s="292" t="s">
        <v>33375</v>
      </c>
      <c r="C22028" s="292" t="s">
        <v>21217</v>
      </c>
      <c r="D22028" s="293">
        <v>88.58</v>
      </c>
    </row>
    <row r="22029" spans="1:4">
      <c r="A22029" s="295" t="s">
        <v>33376</v>
      </c>
      <c r="B22029" s="292" t="s">
        <v>33377</v>
      </c>
      <c r="C22029" s="292" t="s">
        <v>121</v>
      </c>
      <c r="D22029" s="293">
        <v>3.8</v>
      </c>
    </row>
    <row r="22030" spans="1:4">
      <c r="A22030" s="295" t="s">
        <v>33378</v>
      </c>
      <c r="B22030" s="292" t="s">
        <v>33379</v>
      </c>
      <c r="C22030" s="292" t="s">
        <v>58</v>
      </c>
      <c r="D22030" s="293">
        <v>480</v>
      </c>
    </row>
    <row r="22031" spans="1:4">
      <c r="A22031" s="295" t="s">
        <v>33380</v>
      </c>
      <c r="B22031" s="292" t="s">
        <v>33381</v>
      </c>
      <c r="C22031" s="292" t="s">
        <v>58</v>
      </c>
      <c r="D22031" s="293">
        <v>468</v>
      </c>
    </row>
    <row r="22032" spans="1:4">
      <c r="A22032" s="295" t="s">
        <v>33382</v>
      </c>
      <c r="B22032" s="292" t="s">
        <v>33383</v>
      </c>
      <c r="C22032" s="292" t="s">
        <v>58</v>
      </c>
      <c r="D22032" s="293">
        <v>276</v>
      </c>
    </row>
    <row r="22033" spans="1:4">
      <c r="A22033" s="295" t="s">
        <v>33384</v>
      </c>
      <c r="B22033" s="292" t="s">
        <v>33385</v>
      </c>
      <c r="C22033" s="292" t="s">
        <v>58</v>
      </c>
      <c r="D22033" s="293">
        <v>36.72</v>
      </c>
    </row>
    <row r="22034" spans="1:4">
      <c r="A22034" s="295" t="s">
        <v>33386</v>
      </c>
      <c r="B22034" s="292" t="s">
        <v>33387</v>
      </c>
      <c r="C22034" s="292" t="s">
        <v>58</v>
      </c>
      <c r="D22034" s="293">
        <v>2.77</v>
      </c>
    </row>
    <row r="22035" spans="1:4">
      <c r="A22035" s="295" t="s">
        <v>33388</v>
      </c>
      <c r="B22035" s="292" t="s">
        <v>33389</v>
      </c>
      <c r="C22035" s="292" t="s">
        <v>58</v>
      </c>
      <c r="D22035" s="293">
        <v>13058.41</v>
      </c>
    </row>
    <row r="22036" spans="1:4">
      <c r="A22036" s="295" t="s">
        <v>33390</v>
      </c>
      <c r="B22036" s="292" t="s">
        <v>33391</v>
      </c>
      <c r="C22036" s="292" t="s">
        <v>94</v>
      </c>
      <c r="D22036" s="293">
        <v>98</v>
      </c>
    </row>
    <row r="22037" spans="1:4">
      <c r="A22037" s="295" t="s">
        <v>33392</v>
      </c>
      <c r="B22037" s="292" t="s">
        <v>33393</v>
      </c>
      <c r="C22037" s="292" t="s">
        <v>121</v>
      </c>
      <c r="D22037" s="293">
        <v>5.1494</v>
      </c>
    </row>
    <row r="22038" spans="1:4">
      <c r="A22038" s="295" t="s">
        <v>33394</v>
      </c>
      <c r="B22038" s="292" t="s">
        <v>33395</v>
      </c>
      <c r="C22038" s="292" t="s">
        <v>58</v>
      </c>
      <c r="D22038" s="293">
        <v>139.97999999999999</v>
      </c>
    </row>
    <row r="22039" spans="1:4">
      <c r="A22039" s="295" t="s">
        <v>33396</v>
      </c>
      <c r="B22039" s="292" t="s">
        <v>33397</v>
      </c>
      <c r="C22039" s="292" t="s">
        <v>58</v>
      </c>
      <c r="D22039" s="293">
        <v>464330</v>
      </c>
    </row>
    <row r="22040" spans="1:4">
      <c r="A22040" s="295" t="s">
        <v>33398</v>
      </c>
      <c r="B22040" s="292" t="s">
        <v>33399</v>
      </c>
      <c r="C22040" s="292" t="s">
        <v>121</v>
      </c>
      <c r="D22040" s="293">
        <v>130.4</v>
      </c>
    </row>
    <row r="22041" spans="1:4">
      <c r="A22041" s="295" t="s">
        <v>33400</v>
      </c>
      <c r="B22041" s="292" t="s">
        <v>33401</v>
      </c>
      <c r="C22041" s="292" t="s">
        <v>63</v>
      </c>
      <c r="D22041" s="293">
        <v>74.06</v>
      </c>
    </row>
    <row r="22042" spans="1:4">
      <c r="A22042" s="295" t="s">
        <v>33402</v>
      </c>
      <c r="B22042" s="292" t="s">
        <v>33403</v>
      </c>
      <c r="C22042" s="292" t="s">
        <v>63</v>
      </c>
      <c r="D22042" s="293">
        <v>92.31</v>
      </c>
    </row>
    <row r="22043" spans="1:4">
      <c r="A22043" s="295" t="s">
        <v>33404</v>
      </c>
      <c r="B22043" s="292" t="s">
        <v>33405</v>
      </c>
      <c r="C22043" s="292" t="s">
        <v>63</v>
      </c>
      <c r="D22043" s="293">
        <v>119.94</v>
      </c>
    </row>
    <row r="22044" spans="1:4">
      <c r="A22044" s="295" t="s">
        <v>33406</v>
      </c>
      <c r="B22044" s="292" t="s">
        <v>33407</v>
      </c>
      <c r="C22044" s="292" t="s">
        <v>63</v>
      </c>
      <c r="D22044" s="293">
        <v>178.51</v>
      </c>
    </row>
    <row r="22045" spans="1:4">
      <c r="A22045" s="295" t="s">
        <v>33408</v>
      </c>
      <c r="B22045" s="292" t="s">
        <v>33409</v>
      </c>
      <c r="C22045" s="292" t="s">
        <v>63</v>
      </c>
      <c r="D22045" s="293">
        <v>213.69</v>
      </c>
    </row>
    <row r="22046" spans="1:4">
      <c r="A22046" s="295" t="s">
        <v>33410</v>
      </c>
      <c r="B22046" s="292" t="s">
        <v>33411</v>
      </c>
      <c r="C22046" s="292" t="s">
        <v>63</v>
      </c>
      <c r="D22046" s="293">
        <v>172.4</v>
      </c>
    </row>
    <row r="22047" spans="1:4">
      <c r="A22047" s="295" t="s">
        <v>33412</v>
      </c>
      <c r="B22047" s="292" t="s">
        <v>33413</v>
      </c>
      <c r="C22047" s="292" t="s">
        <v>63</v>
      </c>
      <c r="D22047" s="293">
        <v>210</v>
      </c>
    </row>
    <row r="22048" spans="1:4">
      <c r="A22048" s="295" t="s">
        <v>33414</v>
      </c>
      <c r="B22048" s="292" t="s">
        <v>33415</v>
      </c>
      <c r="C22048" s="292" t="s">
        <v>63</v>
      </c>
      <c r="D22048" s="293">
        <v>334</v>
      </c>
    </row>
    <row r="22049" spans="1:4">
      <c r="A22049" s="295" t="s">
        <v>33416</v>
      </c>
      <c r="B22049" s="292" t="s">
        <v>33417</v>
      </c>
      <c r="C22049" s="292" t="s">
        <v>63</v>
      </c>
      <c r="D22049" s="293">
        <v>505</v>
      </c>
    </row>
    <row r="22050" spans="1:4">
      <c r="A22050" s="295" t="s">
        <v>33418</v>
      </c>
      <c r="B22050" s="292" t="s">
        <v>33419</v>
      </c>
      <c r="C22050" s="292" t="s">
        <v>63</v>
      </c>
      <c r="D22050" s="293">
        <v>580</v>
      </c>
    </row>
    <row r="22051" spans="1:4">
      <c r="A22051" s="295" t="s">
        <v>33420</v>
      </c>
      <c r="B22051" s="292" t="s">
        <v>33421</v>
      </c>
      <c r="C22051" s="292" t="s">
        <v>63</v>
      </c>
      <c r="D22051" s="293">
        <v>680</v>
      </c>
    </row>
    <row r="22052" spans="1:4">
      <c r="A22052" s="295" t="s">
        <v>33422</v>
      </c>
      <c r="B22052" s="292" t="s">
        <v>33423</v>
      </c>
      <c r="C22052" s="292" t="s">
        <v>63</v>
      </c>
      <c r="D22052" s="293">
        <v>840</v>
      </c>
    </row>
    <row r="22053" spans="1:4">
      <c r="A22053" s="295" t="s">
        <v>33424</v>
      </c>
      <c r="B22053" s="292" t="s">
        <v>33425</v>
      </c>
      <c r="C22053" s="292" t="s">
        <v>33426</v>
      </c>
      <c r="D22053" s="293">
        <v>4.58</v>
      </c>
    </row>
    <row r="22054" spans="1:4">
      <c r="A22054" s="295" t="s">
        <v>33427</v>
      </c>
      <c r="B22054" s="292" t="s">
        <v>33428</v>
      </c>
      <c r="C22054" s="292" t="s">
        <v>58</v>
      </c>
      <c r="D22054" s="293">
        <v>149</v>
      </c>
    </row>
    <row r="22055" spans="1:4">
      <c r="A22055" s="295" t="s">
        <v>33429</v>
      </c>
      <c r="B22055" s="292" t="s">
        <v>33430</v>
      </c>
      <c r="C22055" s="292" t="s">
        <v>58</v>
      </c>
      <c r="D22055" s="293">
        <v>59</v>
      </c>
    </row>
    <row r="22056" spans="1:4">
      <c r="A22056" s="295" t="s">
        <v>33431</v>
      </c>
      <c r="B22056" s="292" t="s">
        <v>33432</v>
      </c>
      <c r="C22056" s="292" t="s">
        <v>58</v>
      </c>
      <c r="D22056" s="293">
        <v>1.125</v>
      </c>
    </row>
    <row r="22057" spans="1:4">
      <c r="A22057" s="295" t="s">
        <v>33433</v>
      </c>
      <c r="B22057" s="292" t="s">
        <v>33434</v>
      </c>
      <c r="C22057" s="292" t="s">
        <v>58</v>
      </c>
      <c r="D22057" s="293">
        <v>0.75</v>
      </c>
    </row>
    <row r="22058" spans="1:4">
      <c r="A22058" s="295" t="s">
        <v>33435</v>
      </c>
      <c r="B22058" s="292" t="s">
        <v>33436</v>
      </c>
      <c r="C22058" s="292" t="s">
        <v>58</v>
      </c>
      <c r="D22058" s="293">
        <v>1.05</v>
      </c>
    </row>
    <row r="22059" spans="1:4">
      <c r="A22059" s="295" t="s">
        <v>33437</v>
      </c>
      <c r="B22059" s="292" t="s">
        <v>33438</v>
      </c>
      <c r="C22059" s="292" t="s">
        <v>58</v>
      </c>
      <c r="D22059" s="293">
        <v>1.5</v>
      </c>
    </row>
    <row r="22060" spans="1:4">
      <c r="A22060" s="295" t="s">
        <v>33439</v>
      </c>
      <c r="B22060" s="292" t="s">
        <v>33440</v>
      </c>
      <c r="C22060" s="292" t="s">
        <v>58</v>
      </c>
      <c r="D22060" s="293">
        <v>4</v>
      </c>
    </row>
    <row r="22061" spans="1:4">
      <c r="A22061" s="295" t="s">
        <v>33441</v>
      </c>
      <c r="B22061" s="292" t="s">
        <v>33442</v>
      </c>
      <c r="C22061" s="292" t="s">
        <v>58</v>
      </c>
      <c r="D22061" s="293">
        <v>2.2999999999999998</v>
      </c>
    </row>
    <row r="22062" spans="1:4">
      <c r="A22062" s="295" t="s">
        <v>33443</v>
      </c>
      <c r="B22062" s="292" t="s">
        <v>33444</v>
      </c>
      <c r="C22062" s="292" t="s">
        <v>58</v>
      </c>
      <c r="D22062" s="293">
        <v>7.11</v>
      </c>
    </row>
    <row r="22063" spans="1:4">
      <c r="A22063" s="295" t="s">
        <v>33445</v>
      </c>
      <c r="B22063" s="292" t="s">
        <v>33446</v>
      </c>
      <c r="C22063" s="292" t="s">
        <v>58</v>
      </c>
      <c r="D22063" s="293">
        <v>3943.44</v>
      </c>
    </row>
    <row r="22064" spans="1:4">
      <c r="A22064" s="295" t="s">
        <v>33447</v>
      </c>
      <c r="B22064" s="292" t="s">
        <v>33448</v>
      </c>
      <c r="C22064" s="292" t="s">
        <v>58</v>
      </c>
      <c r="D22064" s="293">
        <v>2569.58</v>
      </c>
    </row>
    <row r="22065" spans="1:4">
      <c r="A22065" s="295" t="s">
        <v>33449</v>
      </c>
      <c r="B22065" s="292" t="s">
        <v>33450</v>
      </c>
      <c r="C22065" s="292" t="s">
        <v>58</v>
      </c>
      <c r="D22065" s="293">
        <v>10.73</v>
      </c>
    </row>
    <row r="22066" spans="1:4">
      <c r="A22066" s="295" t="s">
        <v>33451</v>
      </c>
      <c r="B22066" s="292" t="s">
        <v>33452</v>
      </c>
      <c r="C22066" s="292" t="s">
        <v>21217</v>
      </c>
      <c r="D22066" s="293">
        <v>20.74</v>
      </c>
    </row>
    <row r="22067" spans="1:4">
      <c r="A22067" s="295" t="s">
        <v>33453</v>
      </c>
      <c r="B22067" s="292" t="s">
        <v>33454</v>
      </c>
      <c r="C22067" s="292" t="s">
        <v>21217</v>
      </c>
      <c r="D22067" s="293">
        <v>26.72</v>
      </c>
    </row>
    <row r="22068" spans="1:4">
      <c r="A22068" s="295" t="s">
        <v>33455</v>
      </c>
      <c r="B22068" s="292" t="s">
        <v>33456</v>
      </c>
      <c r="C22068" s="292" t="s">
        <v>16</v>
      </c>
      <c r="D22068" s="293">
        <v>3386.51</v>
      </c>
    </row>
    <row r="22069" spans="1:4">
      <c r="A22069" s="295" t="s">
        <v>33457</v>
      </c>
      <c r="B22069" s="292" t="s">
        <v>33458</v>
      </c>
      <c r="C22069" s="292" t="s">
        <v>63</v>
      </c>
      <c r="D22069" s="293">
        <v>122.1</v>
      </c>
    </row>
    <row r="22070" spans="1:4">
      <c r="A22070" s="295" t="s">
        <v>33459</v>
      </c>
      <c r="B22070" s="292" t="s">
        <v>33460</v>
      </c>
      <c r="C22070" s="292" t="s">
        <v>58</v>
      </c>
      <c r="D22070" s="293">
        <v>57.5</v>
      </c>
    </row>
    <row r="22071" spans="1:4">
      <c r="A22071" s="295" t="s">
        <v>33461</v>
      </c>
      <c r="B22071" s="292" t="s">
        <v>33462</v>
      </c>
      <c r="C22071" s="292" t="s">
        <v>58</v>
      </c>
      <c r="D22071" s="293">
        <v>39</v>
      </c>
    </row>
    <row r="22072" spans="1:4">
      <c r="A22072" s="295" t="s">
        <v>33463</v>
      </c>
      <c r="B22072" s="292" t="s">
        <v>33464</v>
      </c>
      <c r="C22072" s="292" t="s">
        <v>33090</v>
      </c>
      <c r="D22072" s="293">
        <v>76.209999999999994</v>
      </c>
    </row>
    <row r="22073" spans="1:4">
      <c r="A22073" s="295" t="s">
        <v>33465</v>
      </c>
      <c r="B22073" s="292" t="s">
        <v>33466</v>
      </c>
      <c r="C22073" s="292" t="s">
        <v>58</v>
      </c>
      <c r="D22073" s="293">
        <v>2369000</v>
      </c>
    </row>
    <row r="22074" spans="1:4">
      <c r="A22074" s="295" t="s">
        <v>33467</v>
      </c>
      <c r="B22074" s="292" t="s">
        <v>33468</v>
      </c>
      <c r="C22074" s="292" t="s">
        <v>16</v>
      </c>
      <c r="D22074" s="293">
        <v>82.4</v>
      </c>
    </row>
    <row r="22075" spans="1:4">
      <c r="A22075" s="295" t="s">
        <v>33469</v>
      </c>
      <c r="B22075" s="292" t="s">
        <v>33470</v>
      </c>
      <c r="C22075" s="292" t="s">
        <v>16</v>
      </c>
      <c r="D22075" s="293">
        <v>97.5</v>
      </c>
    </row>
    <row r="22076" spans="1:4">
      <c r="A22076" s="295" t="s">
        <v>33471</v>
      </c>
      <c r="B22076" s="292" t="s">
        <v>33472</v>
      </c>
      <c r="C22076" s="292" t="s">
        <v>58</v>
      </c>
      <c r="D22076" s="293">
        <v>8705560</v>
      </c>
    </row>
    <row r="22077" spans="1:4">
      <c r="A22077" s="295" t="s">
        <v>33473</v>
      </c>
      <c r="B22077" s="292" t="s">
        <v>33474</v>
      </c>
      <c r="C22077" s="292" t="s">
        <v>63</v>
      </c>
      <c r="D22077" s="293">
        <v>238.55</v>
      </c>
    </row>
    <row r="22078" spans="1:4">
      <c r="A22078" s="295" t="s">
        <v>33475</v>
      </c>
      <c r="B22078" s="292" t="s">
        <v>33476</v>
      </c>
      <c r="C22078" s="292" t="s">
        <v>58</v>
      </c>
      <c r="D22078" s="293">
        <v>89.51</v>
      </c>
    </row>
    <row r="22079" spans="1:4">
      <c r="A22079" s="295" t="s">
        <v>33477</v>
      </c>
      <c r="B22079" s="292" t="s">
        <v>33478</v>
      </c>
      <c r="C22079" s="292" t="s">
        <v>58</v>
      </c>
      <c r="D22079" s="293">
        <v>181.65</v>
      </c>
    </row>
    <row r="22080" spans="1:4">
      <c r="A22080" s="295" t="s">
        <v>33479</v>
      </c>
      <c r="B22080" s="292" t="s">
        <v>33480</v>
      </c>
      <c r="C22080" s="292" t="s">
        <v>58</v>
      </c>
      <c r="D22080" s="293">
        <v>385.41</v>
      </c>
    </row>
    <row r="22081" spans="1:4">
      <c r="A22081" s="295" t="s">
        <v>33481</v>
      </c>
      <c r="B22081" s="292" t="s">
        <v>33482</v>
      </c>
      <c r="C22081" s="292" t="s">
        <v>58</v>
      </c>
      <c r="D22081" s="293">
        <v>86.78</v>
      </c>
    </row>
    <row r="22082" spans="1:4">
      <c r="A22082" s="295" t="s">
        <v>33483</v>
      </c>
      <c r="B22082" s="292" t="s">
        <v>33484</v>
      </c>
      <c r="C22082" s="292" t="s">
        <v>58</v>
      </c>
      <c r="D22082" s="293">
        <v>56.6</v>
      </c>
    </row>
    <row r="22083" spans="1:4">
      <c r="A22083" s="295" t="s">
        <v>33485</v>
      </c>
      <c r="B22083" s="292" t="s">
        <v>33486</v>
      </c>
      <c r="C22083" s="292" t="s">
        <v>121</v>
      </c>
      <c r="D22083" s="293">
        <v>6.7350000000000003</v>
      </c>
    </row>
    <row r="22084" spans="1:4">
      <c r="A22084" s="295" t="s">
        <v>33487</v>
      </c>
      <c r="B22084" s="292" t="s">
        <v>33488</v>
      </c>
      <c r="C22084" s="292" t="s">
        <v>94</v>
      </c>
      <c r="D22084" s="293">
        <v>32.078699999999998</v>
      </c>
    </row>
    <row r="22085" spans="1:4">
      <c r="A22085" s="295" t="s">
        <v>33489</v>
      </c>
      <c r="B22085" s="292" t="s">
        <v>33490</v>
      </c>
      <c r="C22085" s="292" t="s">
        <v>94</v>
      </c>
      <c r="D22085" s="293">
        <v>33.682600000000001</v>
      </c>
    </row>
    <row r="22086" spans="1:4">
      <c r="A22086" s="295" t="s">
        <v>33491</v>
      </c>
      <c r="B22086" s="292" t="s">
        <v>33492</v>
      </c>
      <c r="C22086" s="292" t="s">
        <v>94</v>
      </c>
      <c r="D22086" s="293">
        <v>39.419800000000002</v>
      </c>
    </row>
    <row r="22087" spans="1:4">
      <c r="A22087" s="295" t="s">
        <v>33493</v>
      </c>
      <c r="B22087" s="292" t="s">
        <v>33494</v>
      </c>
      <c r="C22087" s="292" t="s">
        <v>94</v>
      </c>
      <c r="D22087" s="293">
        <v>25.433499999999999</v>
      </c>
    </row>
    <row r="22088" spans="1:4">
      <c r="A22088" s="295" t="s">
        <v>33495</v>
      </c>
      <c r="B22088" s="292" t="s">
        <v>33496</v>
      </c>
      <c r="C22088" s="292" t="s">
        <v>94</v>
      </c>
      <c r="D22088" s="293">
        <v>29.221399999999999</v>
      </c>
    </row>
    <row r="22089" spans="1:4">
      <c r="A22089" s="295" t="s">
        <v>33497</v>
      </c>
      <c r="B22089" s="292" t="s">
        <v>33498</v>
      </c>
      <c r="C22089" s="292" t="s">
        <v>94</v>
      </c>
      <c r="D22089" s="293">
        <v>30.844799999999999</v>
      </c>
    </row>
    <row r="22090" spans="1:4">
      <c r="A22090" s="295" t="s">
        <v>33499</v>
      </c>
      <c r="B22090" s="292" t="s">
        <v>33500</v>
      </c>
      <c r="C22090" s="292" t="s">
        <v>58</v>
      </c>
      <c r="D22090" s="293">
        <v>139</v>
      </c>
    </row>
    <row r="22091" spans="1:4">
      <c r="A22091" s="295" t="s">
        <v>33501</v>
      </c>
      <c r="B22091" s="292" t="s">
        <v>33502</v>
      </c>
      <c r="C22091" s="292" t="s">
        <v>58</v>
      </c>
      <c r="D22091" s="293">
        <v>249</v>
      </c>
    </row>
    <row r="22092" spans="1:4">
      <c r="A22092" s="295" t="s">
        <v>33503</v>
      </c>
      <c r="B22092" s="292" t="s">
        <v>33504</v>
      </c>
      <c r="C22092" s="292" t="s">
        <v>58</v>
      </c>
      <c r="D22092" s="293">
        <v>3.1208999999999998</v>
      </c>
    </row>
    <row r="22093" spans="1:4">
      <c r="A22093" s="295" t="s">
        <v>33505</v>
      </c>
      <c r="B22093" s="292" t="s">
        <v>33506</v>
      </c>
      <c r="C22093" s="292" t="s">
        <v>58</v>
      </c>
      <c r="D22093" s="293">
        <v>0.16420000000000001</v>
      </c>
    </row>
    <row r="22094" spans="1:4">
      <c r="A22094" s="295" t="s">
        <v>33507</v>
      </c>
      <c r="B22094" s="292" t="s">
        <v>33508</v>
      </c>
      <c r="C22094" s="292" t="s">
        <v>58</v>
      </c>
      <c r="D22094" s="293">
        <v>649</v>
      </c>
    </row>
    <row r="22095" spans="1:4">
      <c r="A22095" s="295" t="s">
        <v>33509</v>
      </c>
      <c r="B22095" s="292" t="s">
        <v>33510</v>
      </c>
      <c r="C22095" s="292" t="s">
        <v>58</v>
      </c>
      <c r="D22095" s="293">
        <v>162.04</v>
      </c>
    </row>
    <row r="22096" spans="1:4">
      <c r="A22096" s="295" t="s">
        <v>33511</v>
      </c>
      <c r="B22096" s="292" t="s">
        <v>33512</v>
      </c>
      <c r="C22096" s="292" t="s">
        <v>58</v>
      </c>
      <c r="D22096" s="293">
        <v>185.3</v>
      </c>
    </row>
    <row r="22097" spans="1:4">
      <c r="A22097" s="295" t="s">
        <v>33513</v>
      </c>
      <c r="B22097" s="292" t="s">
        <v>33514</v>
      </c>
      <c r="C22097" s="292" t="s">
        <v>58</v>
      </c>
      <c r="D22097" s="293">
        <v>322.49</v>
      </c>
    </row>
    <row r="22098" spans="1:4">
      <c r="A22098" s="295" t="s">
        <v>33515</v>
      </c>
      <c r="B22098" s="292" t="s">
        <v>33516</v>
      </c>
      <c r="C22098" s="292" t="s">
        <v>58</v>
      </c>
      <c r="D22098" s="293">
        <v>438.97</v>
      </c>
    </row>
    <row r="22099" spans="1:4">
      <c r="A22099" s="295" t="s">
        <v>33517</v>
      </c>
      <c r="B22099" s="292" t="s">
        <v>33518</v>
      </c>
      <c r="C22099" s="292" t="s">
        <v>58</v>
      </c>
      <c r="D22099" s="293">
        <v>236.27</v>
      </c>
    </row>
    <row r="22100" spans="1:4">
      <c r="A22100" s="295" t="s">
        <v>33519</v>
      </c>
      <c r="B22100" s="292" t="s">
        <v>33520</v>
      </c>
      <c r="C22100" s="292" t="s">
        <v>58</v>
      </c>
      <c r="D22100" s="293">
        <v>81.37</v>
      </c>
    </row>
    <row r="22101" spans="1:4">
      <c r="A22101" s="295" t="s">
        <v>33521</v>
      </c>
      <c r="B22101" s="292" t="s">
        <v>33522</v>
      </c>
      <c r="C22101" s="292" t="s">
        <v>58</v>
      </c>
      <c r="D22101" s="293">
        <v>40.17</v>
      </c>
    </row>
    <row r="22102" spans="1:4">
      <c r="A22102" s="295" t="s">
        <v>33523</v>
      </c>
      <c r="B22102" s="292" t="s">
        <v>33524</v>
      </c>
      <c r="C22102" s="292" t="s">
        <v>121</v>
      </c>
      <c r="D22102" s="293">
        <v>7.8920000000000003</v>
      </c>
    </row>
    <row r="22103" spans="1:4">
      <c r="A22103" s="295" t="s">
        <v>33525</v>
      </c>
      <c r="B22103" s="292" t="s">
        <v>33526</v>
      </c>
      <c r="C22103" s="292" t="s">
        <v>58</v>
      </c>
      <c r="D22103" s="293">
        <v>1220.8699999999999</v>
      </c>
    </row>
    <row r="22104" spans="1:4">
      <c r="A22104" s="295" t="s">
        <v>33527</v>
      </c>
      <c r="B22104" s="292" t="s">
        <v>33528</v>
      </c>
      <c r="C22104" s="292" t="s">
        <v>121</v>
      </c>
      <c r="D22104" s="293">
        <v>7.2727000000000004</v>
      </c>
    </row>
    <row r="22105" spans="1:4">
      <c r="A22105" s="295" t="s">
        <v>33529</v>
      </c>
      <c r="B22105" s="292" t="s">
        <v>33530</v>
      </c>
      <c r="C22105" s="292" t="s">
        <v>63</v>
      </c>
      <c r="D22105" s="293">
        <v>99.867400000000004</v>
      </c>
    </row>
    <row r="22106" spans="1:4">
      <c r="A22106" s="295" t="s">
        <v>33531</v>
      </c>
      <c r="B22106" s="292" t="s">
        <v>33532</v>
      </c>
      <c r="C22106" s="292" t="s">
        <v>63</v>
      </c>
      <c r="D22106" s="293">
        <v>280</v>
      </c>
    </row>
    <row r="22107" spans="1:4">
      <c r="A22107" s="295" t="s">
        <v>33533</v>
      </c>
      <c r="B22107" s="292" t="s">
        <v>33534</v>
      </c>
      <c r="C22107" s="292" t="s">
        <v>63</v>
      </c>
      <c r="D22107" s="293">
        <v>790</v>
      </c>
    </row>
    <row r="22108" spans="1:4">
      <c r="A22108" s="295" t="s">
        <v>33535</v>
      </c>
      <c r="B22108" s="292" t="s">
        <v>33536</v>
      </c>
      <c r="C22108" s="292" t="s">
        <v>16</v>
      </c>
      <c r="D22108" s="293">
        <v>10.8</v>
      </c>
    </row>
    <row r="22109" spans="1:4">
      <c r="A22109" s="295" t="s">
        <v>33537</v>
      </c>
      <c r="B22109" s="292" t="s">
        <v>33538</v>
      </c>
      <c r="C22109" s="292" t="s">
        <v>16</v>
      </c>
      <c r="D22109" s="293">
        <v>9.31</v>
      </c>
    </row>
    <row r="22110" spans="1:4">
      <c r="A22110" s="295" t="s">
        <v>33539</v>
      </c>
      <c r="B22110" s="292" t="s">
        <v>33540</v>
      </c>
      <c r="C22110" s="292" t="s">
        <v>58</v>
      </c>
      <c r="D22110" s="293">
        <v>31.21</v>
      </c>
    </row>
    <row r="22111" spans="1:4">
      <c r="A22111" s="295" t="s">
        <v>33541</v>
      </c>
      <c r="B22111" s="292" t="s">
        <v>33542</v>
      </c>
      <c r="C22111" s="292" t="s">
        <v>58</v>
      </c>
      <c r="D22111" s="293">
        <v>35.72</v>
      </c>
    </row>
    <row r="22112" spans="1:4">
      <c r="A22112" s="295" t="s">
        <v>33543</v>
      </c>
      <c r="B22112" s="292" t="s">
        <v>33544</v>
      </c>
      <c r="C22112" s="292" t="s">
        <v>58</v>
      </c>
      <c r="D22112" s="293">
        <v>53.72</v>
      </c>
    </row>
    <row r="22113" spans="1:4">
      <c r="A22113" s="295" t="s">
        <v>33545</v>
      </c>
      <c r="B22113" s="292" t="s">
        <v>33546</v>
      </c>
      <c r="C22113" s="292" t="s">
        <v>58</v>
      </c>
      <c r="D22113" s="293">
        <v>75.819999999999993</v>
      </c>
    </row>
    <row r="22114" spans="1:4">
      <c r="A22114" s="295" t="s">
        <v>33547</v>
      </c>
      <c r="B22114" s="292" t="s">
        <v>33548</v>
      </c>
      <c r="C22114" s="292" t="s">
        <v>58</v>
      </c>
      <c r="D22114" s="293">
        <v>86</v>
      </c>
    </row>
    <row r="22115" spans="1:4">
      <c r="A22115" s="295" t="s">
        <v>33549</v>
      </c>
      <c r="B22115" s="292" t="s">
        <v>33550</v>
      </c>
      <c r="C22115" s="292" t="s">
        <v>58</v>
      </c>
      <c r="D22115" s="293">
        <v>147.75</v>
      </c>
    </row>
    <row r="22116" spans="1:4">
      <c r="A22116" s="295" t="s">
        <v>33551</v>
      </c>
      <c r="B22116" s="292" t="s">
        <v>33552</v>
      </c>
      <c r="C22116" s="292" t="s">
        <v>58</v>
      </c>
      <c r="D22116" s="293">
        <v>327.7</v>
      </c>
    </row>
    <row r="22117" spans="1:4">
      <c r="A22117" s="295" t="s">
        <v>33553</v>
      </c>
      <c r="B22117" s="292" t="s">
        <v>33554</v>
      </c>
      <c r="C22117" s="292" t="s">
        <v>58</v>
      </c>
      <c r="D22117" s="293">
        <v>618.85969999999998</v>
      </c>
    </row>
    <row r="22118" spans="1:4">
      <c r="A22118" s="295" t="s">
        <v>33555</v>
      </c>
      <c r="B22118" s="292" t="s">
        <v>33556</v>
      </c>
      <c r="C22118" s="292" t="s">
        <v>16</v>
      </c>
      <c r="D22118" s="293">
        <v>10</v>
      </c>
    </row>
    <row r="22119" spans="1:4">
      <c r="A22119" s="295" t="s">
        <v>33557</v>
      </c>
      <c r="B22119" s="292" t="s">
        <v>33558</v>
      </c>
      <c r="C22119" s="292" t="s">
        <v>16</v>
      </c>
      <c r="D22119" s="293">
        <v>8.51</v>
      </c>
    </row>
    <row r="22120" spans="1:4">
      <c r="A22120" s="295" t="s">
        <v>33559</v>
      </c>
      <c r="B22120" s="292" t="s">
        <v>33560</v>
      </c>
      <c r="C22120" s="292" t="s">
        <v>58</v>
      </c>
      <c r="D22120" s="293">
        <v>108</v>
      </c>
    </row>
    <row r="22121" spans="1:4">
      <c r="A22121" s="295" t="s">
        <v>33561</v>
      </c>
      <c r="B22121" s="292" t="s">
        <v>33562</v>
      </c>
      <c r="C22121" s="292" t="s">
        <v>94</v>
      </c>
      <c r="D22121" s="293">
        <v>260</v>
      </c>
    </row>
    <row r="22122" spans="1:4">
      <c r="A22122" s="295" t="s">
        <v>33563</v>
      </c>
      <c r="B22122" s="292" t="s">
        <v>33564</v>
      </c>
      <c r="C22122" s="292" t="s">
        <v>58</v>
      </c>
      <c r="D22122" s="293">
        <v>322.62</v>
      </c>
    </row>
    <row r="22123" spans="1:4">
      <c r="A22123" s="295" t="s">
        <v>33565</v>
      </c>
      <c r="B22123" s="292" t="s">
        <v>33566</v>
      </c>
      <c r="C22123" s="292" t="s">
        <v>58</v>
      </c>
      <c r="D22123" s="293">
        <v>775.57</v>
      </c>
    </row>
    <row r="22124" spans="1:4">
      <c r="A22124" s="295" t="s">
        <v>33567</v>
      </c>
      <c r="B22124" s="292" t="s">
        <v>33568</v>
      </c>
      <c r="C22124" s="292" t="s">
        <v>33569</v>
      </c>
      <c r="D22124" s="293">
        <v>1.0774999999999999</v>
      </c>
    </row>
    <row r="22125" spans="1:4">
      <c r="A22125" s="295" t="s">
        <v>33570</v>
      </c>
      <c r="B22125" s="292" t="s">
        <v>33571</v>
      </c>
      <c r="C22125" s="292" t="s">
        <v>58</v>
      </c>
      <c r="D22125" s="293">
        <v>571.24</v>
      </c>
    </row>
    <row r="22126" spans="1:4">
      <c r="A22126" s="295" t="s">
        <v>33572</v>
      </c>
      <c r="B22126" s="292" t="s">
        <v>33573</v>
      </c>
      <c r="C22126" s="292" t="s">
        <v>58</v>
      </c>
      <c r="D22126" s="293">
        <v>738.1</v>
      </c>
    </row>
    <row r="22127" spans="1:4">
      <c r="A22127" s="295" t="s">
        <v>33574</v>
      </c>
      <c r="B22127" s="292" t="s">
        <v>33575</v>
      </c>
      <c r="C22127" s="292" t="s">
        <v>58</v>
      </c>
      <c r="D22127" s="293">
        <v>986.43</v>
      </c>
    </row>
    <row r="22128" spans="1:4">
      <c r="A22128" s="295" t="s">
        <v>33576</v>
      </c>
      <c r="B22128" s="292" t="s">
        <v>33577</v>
      </c>
      <c r="C22128" s="292" t="s">
        <v>121</v>
      </c>
      <c r="D22128" s="293">
        <v>45.4895</v>
      </c>
    </row>
    <row r="22129" spans="1:4">
      <c r="A22129" s="295" t="s">
        <v>33578</v>
      </c>
      <c r="B22129" s="292" t="s">
        <v>33579</v>
      </c>
      <c r="C22129" s="292" t="s">
        <v>121</v>
      </c>
      <c r="D22129" s="293">
        <v>47</v>
      </c>
    </row>
    <row r="22130" spans="1:4">
      <c r="A22130" s="295" t="s">
        <v>33580</v>
      </c>
      <c r="B22130" s="292" t="s">
        <v>33581</v>
      </c>
      <c r="C22130" s="292" t="s">
        <v>58</v>
      </c>
      <c r="D22130" s="293">
        <v>526.6395</v>
      </c>
    </row>
    <row r="22131" spans="1:4">
      <c r="A22131" s="295" t="s">
        <v>33582</v>
      </c>
      <c r="B22131" s="292" t="s">
        <v>33583</v>
      </c>
      <c r="C22131" s="292" t="s">
        <v>58</v>
      </c>
      <c r="D22131" s="293">
        <v>515.32000000000005</v>
      </c>
    </row>
    <row r="22132" spans="1:4">
      <c r="A22132" s="295" t="s">
        <v>33584</v>
      </c>
      <c r="B22132" s="292" t="s">
        <v>33585</v>
      </c>
      <c r="C22132" s="292" t="s">
        <v>58</v>
      </c>
      <c r="D22132" s="293">
        <v>711.45</v>
      </c>
    </row>
    <row r="22133" spans="1:4">
      <c r="A22133" s="295" t="s">
        <v>33586</v>
      </c>
      <c r="B22133" s="292" t="s">
        <v>33587</v>
      </c>
      <c r="C22133" s="292" t="s">
        <v>16</v>
      </c>
      <c r="D22133" s="293">
        <v>115.36</v>
      </c>
    </row>
    <row r="22134" spans="1:4">
      <c r="A22134" s="295" t="s">
        <v>33588</v>
      </c>
      <c r="B22134" s="292" t="s">
        <v>33589</v>
      </c>
      <c r="C22134" s="292" t="s">
        <v>16</v>
      </c>
      <c r="D22134" s="293">
        <v>133.9</v>
      </c>
    </row>
    <row r="22135" spans="1:4">
      <c r="A22135" s="295" t="s">
        <v>33590</v>
      </c>
      <c r="B22135" s="292" t="s">
        <v>33591</v>
      </c>
      <c r="C22135" s="292" t="s">
        <v>16</v>
      </c>
      <c r="D22135" s="293">
        <v>123.6</v>
      </c>
    </row>
    <row r="22136" spans="1:4">
      <c r="A22136" s="295" t="s">
        <v>33592</v>
      </c>
      <c r="B22136" s="292" t="s">
        <v>33593</v>
      </c>
      <c r="C22136" s="292" t="s">
        <v>58</v>
      </c>
      <c r="D22136" s="293">
        <v>115.88</v>
      </c>
    </row>
    <row r="22137" spans="1:4">
      <c r="A22137" s="295" t="s">
        <v>33594</v>
      </c>
      <c r="B22137" s="292" t="s">
        <v>33595</v>
      </c>
      <c r="C22137" s="292" t="s">
        <v>58</v>
      </c>
      <c r="D22137" s="293">
        <v>114.23</v>
      </c>
    </row>
    <row r="22138" spans="1:4">
      <c r="A22138" s="295" t="s">
        <v>33596</v>
      </c>
      <c r="B22138" s="292" t="s">
        <v>33597</v>
      </c>
      <c r="C22138" s="292" t="s">
        <v>58</v>
      </c>
      <c r="D22138" s="293">
        <v>113.3</v>
      </c>
    </row>
    <row r="22139" spans="1:4">
      <c r="A22139" s="295" t="s">
        <v>33598</v>
      </c>
      <c r="B22139" s="292" t="s">
        <v>33599</v>
      </c>
      <c r="C22139" s="292" t="s">
        <v>58</v>
      </c>
      <c r="D22139" s="293">
        <v>221.35</v>
      </c>
    </row>
    <row r="22140" spans="1:4">
      <c r="A22140" s="295" t="s">
        <v>33600</v>
      </c>
      <c r="B22140" s="292" t="s">
        <v>33601</v>
      </c>
      <c r="C22140" s="292" t="s">
        <v>58</v>
      </c>
      <c r="D22140" s="293">
        <v>1002.08</v>
      </c>
    </row>
    <row r="22141" spans="1:4">
      <c r="A22141" s="295" t="s">
        <v>33602</v>
      </c>
      <c r="B22141" s="292" t="s">
        <v>33603</v>
      </c>
      <c r="C22141" s="292" t="s">
        <v>58</v>
      </c>
      <c r="D22141" s="293">
        <v>165.72</v>
      </c>
    </row>
    <row r="22142" spans="1:4">
      <c r="A22142" s="295" t="s">
        <v>33604</v>
      </c>
      <c r="B22142" s="292" t="s">
        <v>33605</v>
      </c>
      <c r="C22142" s="292" t="s">
        <v>58</v>
      </c>
      <c r="D22142" s="293">
        <v>360.5</v>
      </c>
    </row>
    <row r="22143" spans="1:4">
      <c r="A22143" s="295" t="s">
        <v>33606</v>
      </c>
      <c r="B22143" s="292" t="s">
        <v>33607</v>
      </c>
      <c r="C22143" s="292" t="s">
        <v>21217</v>
      </c>
      <c r="D22143" s="293">
        <v>2.4514</v>
      </c>
    </row>
    <row r="22144" spans="1:4">
      <c r="A22144" s="295" t="s">
        <v>33608</v>
      </c>
      <c r="B22144" s="292" t="s">
        <v>33609</v>
      </c>
      <c r="C22144" s="292" t="s">
        <v>121</v>
      </c>
      <c r="D22144" s="293">
        <v>23.96</v>
      </c>
    </row>
    <row r="22145" spans="1:4">
      <c r="A22145" s="295" t="s">
        <v>33610</v>
      </c>
      <c r="B22145" s="292" t="s">
        <v>33611</v>
      </c>
      <c r="C22145" s="292" t="s">
        <v>58</v>
      </c>
      <c r="D22145" s="293">
        <v>204.67</v>
      </c>
    </row>
    <row r="22146" spans="1:4">
      <c r="A22146" s="295" t="s">
        <v>33612</v>
      </c>
      <c r="B22146" s="292" t="s">
        <v>33613</v>
      </c>
      <c r="C22146" s="292" t="s">
        <v>1304</v>
      </c>
      <c r="D22146" s="293">
        <v>129.78</v>
      </c>
    </row>
    <row r="22147" spans="1:4">
      <c r="A22147" s="295" t="s">
        <v>33614</v>
      </c>
      <c r="B22147" s="292" t="s">
        <v>33615</v>
      </c>
      <c r="C22147" s="292" t="s">
        <v>121</v>
      </c>
      <c r="D22147" s="293">
        <v>28.01</v>
      </c>
    </row>
    <row r="22148" spans="1:4">
      <c r="A22148" s="295" t="s">
        <v>33616</v>
      </c>
      <c r="B22148" s="292" t="s">
        <v>33617</v>
      </c>
      <c r="C22148" s="292" t="s">
        <v>58</v>
      </c>
      <c r="D22148" s="293">
        <v>8.2200000000000006</v>
      </c>
    </row>
    <row r="22149" spans="1:4">
      <c r="A22149" s="295" t="s">
        <v>33618</v>
      </c>
      <c r="B22149" s="292" t="s">
        <v>33619</v>
      </c>
      <c r="C22149" s="292" t="s">
        <v>58</v>
      </c>
      <c r="D22149" s="293">
        <v>352.14</v>
      </c>
    </row>
    <row r="22150" spans="1:4">
      <c r="A22150" s="295" t="s">
        <v>33620</v>
      </c>
      <c r="B22150" s="292" t="s">
        <v>33621</v>
      </c>
      <c r="C22150" s="292" t="s">
        <v>58</v>
      </c>
      <c r="D22150" s="293">
        <v>1747.96</v>
      </c>
    </row>
    <row r="22151" spans="1:4">
      <c r="A22151" s="295" t="s">
        <v>33622</v>
      </c>
      <c r="B22151" s="292" t="s">
        <v>33623</v>
      </c>
      <c r="C22151" s="292" t="s">
        <v>58</v>
      </c>
      <c r="D22151" s="293">
        <v>867.92</v>
      </c>
    </row>
    <row r="22152" spans="1:4">
      <c r="A22152" s="295" t="s">
        <v>33624</v>
      </c>
      <c r="B22152" s="292" t="s">
        <v>33625</v>
      </c>
      <c r="C22152" s="292" t="s">
        <v>121</v>
      </c>
      <c r="D22152" s="293">
        <v>6.9337999999999997</v>
      </c>
    </row>
    <row r="22153" spans="1:4">
      <c r="A22153" s="295" t="s">
        <v>33626</v>
      </c>
      <c r="B22153" s="292" t="s">
        <v>33627</v>
      </c>
      <c r="C22153" s="292" t="s">
        <v>58</v>
      </c>
      <c r="D22153" s="293">
        <v>37.6</v>
      </c>
    </row>
    <row r="22154" spans="1:4">
      <c r="A22154" s="295" t="s">
        <v>33628</v>
      </c>
      <c r="B22154" s="292" t="s">
        <v>33629</v>
      </c>
      <c r="C22154" s="292" t="s">
        <v>33090</v>
      </c>
      <c r="D22154" s="293">
        <v>157.97</v>
      </c>
    </row>
    <row r="22155" spans="1:4">
      <c r="A22155" s="295" t="s">
        <v>33630</v>
      </c>
      <c r="B22155" s="292" t="s">
        <v>33631</v>
      </c>
      <c r="C22155" s="292" t="s">
        <v>121</v>
      </c>
      <c r="D22155" s="293">
        <v>8.6973000000000003</v>
      </c>
    </row>
    <row r="22156" spans="1:4">
      <c r="A22156" s="295" t="s">
        <v>33632</v>
      </c>
      <c r="B22156" s="292" t="s">
        <v>33633</v>
      </c>
      <c r="C22156" s="292" t="s">
        <v>121</v>
      </c>
      <c r="D22156" s="293">
        <v>26.22</v>
      </c>
    </row>
    <row r="22157" spans="1:4">
      <c r="A22157" s="295" t="s">
        <v>33634</v>
      </c>
      <c r="B22157" s="292" t="s">
        <v>33635</v>
      </c>
      <c r="C22157" s="292" t="s">
        <v>58</v>
      </c>
      <c r="D22157" s="293">
        <v>9.1999999999999993</v>
      </c>
    </row>
    <row r="22158" spans="1:4">
      <c r="A22158" s="295" t="s">
        <v>33636</v>
      </c>
      <c r="B22158" s="292" t="s">
        <v>33637</v>
      </c>
      <c r="C22158" s="292" t="s">
        <v>63</v>
      </c>
      <c r="D22158" s="293">
        <v>200.32650000000001</v>
      </c>
    </row>
    <row r="22159" spans="1:4">
      <c r="A22159" s="295" t="s">
        <v>33638</v>
      </c>
      <c r="B22159" s="292" t="s">
        <v>33639</v>
      </c>
      <c r="C22159" s="292" t="s">
        <v>63</v>
      </c>
      <c r="D22159" s="293">
        <v>30.8</v>
      </c>
    </row>
    <row r="22160" spans="1:4">
      <c r="A22160" s="295" t="s">
        <v>33640</v>
      </c>
      <c r="B22160" s="292" t="s">
        <v>33641</v>
      </c>
      <c r="C22160" s="292" t="s">
        <v>63</v>
      </c>
      <c r="D22160" s="293">
        <v>40.630000000000003</v>
      </c>
    </row>
    <row r="22161" spans="1:4">
      <c r="A22161" s="295" t="s">
        <v>33642</v>
      </c>
      <c r="B22161" s="292" t="s">
        <v>33643</v>
      </c>
      <c r="C22161" s="292" t="s">
        <v>63</v>
      </c>
      <c r="D22161" s="293">
        <v>66</v>
      </c>
    </row>
    <row r="22162" spans="1:4">
      <c r="A22162" s="295" t="s">
        <v>33644</v>
      </c>
      <c r="B22162" s="292" t="s">
        <v>33645</v>
      </c>
      <c r="C22162" s="292" t="s">
        <v>63</v>
      </c>
      <c r="D22162" s="293">
        <v>95.32</v>
      </c>
    </row>
    <row r="22163" spans="1:4">
      <c r="A22163" s="295" t="s">
        <v>33646</v>
      </c>
      <c r="B22163" s="292" t="s">
        <v>33647</v>
      </c>
      <c r="C22163" s="292" t="s">
        <v>63</v>
      </c>
      <c r="D22163" s="293">
        <v>123.44</v>
      </c>
    </row>
    <row r="22164" spans="1:4">
      <c r="A22164" s="295" t="s">
        <v>33648</v>
      </c>
      <c r="B22164" s="292" t="s">
        <v>33649</v>
      </c>
      <c r="C22164" s="292" t="s">
        <v>63</v>
      </c>
      <c r="D22164" s="293">
        <v>51</v>
      </c>
    </row>
    <row r="22165" spans="1:4">
      <c r="A22165" s="295" t="s">
        <v>33650</v>
      </c>
      <c r="B22165" s="292" t="s">
        <v>33651</v>
      </c>
      <c r="C22165" s="292" t="s">
        <v>63</v>
      </c>
      <c r="D22165" s="293">
        <v>45.82</v>
      </c>
    </row>
    <row r="22166" spans="1:4">
      <c r="A22166" s="295" t="s">
        <v>33652</v>
      </c>
      <c r="B22166" s="292" t="s">
        <v>33653</v>
      </c>
      <c r="C22166" s="292" t="s">
        <v>58</v>
      </c>
      <c r="D22166" s="293">
        <v>4426.8999999999996</v>
      </c>
    </row>
    <row r="22167" spans="1:4">
      <c r="A22167" s="295" t="s">
        <v>33654</v>
      </c>
      <c r="B22167" s="292" t="s">
        <v>33655</v>
      </c>
      <c r="C22167" s="292" t="s">
        <v>58</v>
      </c>
      <c r="D22167" s="293">
        <v>39.28</v>
      </c>
    </row>
    <row r="22168" spans="1:4">
      <c r="A22168" s="295" t="s">
        <v>33656</v>
      </c>
      <c r="B22168" s="292" t="s">
        <v>33657</v>
      </c>
      <c r="C22168" s="292" t="s">
        <v>58</v>
      </c>
      <c r="D22168" s="293">
        <v>60.88</v>
      </c>
    </row>
    <row r="22169" spans="1:4">
      <c r="A22169" s="295" t="s">
        <v>33658</v>
      </c>
      <c r="B22169" s="292" t="s">
        <v>33659</v>
      </c>
      <c r="C22169" s="292" t="s">
        <v>58</v>
      </c>
      <c r="D22169" s="293">
        <v>111.44</v>
      </c>
    </row>
    <row r="22170" spans="1:4">
      <c r="A22170" s="295" t="s">
        <v>33660</v>
      </c>
      <c r="B22170" s="292" t="s">
        <v>33661</v>
      </c>
      <c r="C22170" s="292" t="s">
        <v>58</v>
      </c>
      <c r="D22170" s="293">
        <v>272.8</v>
      </c>
    </row>
    <row r="22171" spans="1:4">
      <c r="A22171" s="295" t="s">
        <v>33662</v>
      </c>
      <c r="B22171" s="292" t="s">
        <v>33663</v>
      </c>
      <c r="C22171" s="292" t="s">
        <v>58</v>
      </c>
      <c r="D22171" s="293">
        <v>352</v>
      </c>
    </row>
    <row r="22172" spans="1:4">
      <c r="A22172" s="295" t="s">
        <v>33664</v>
      </c>
      <c r="B22172" s="292" t="s">
        <v>33665</v>
      </c>
      <c r="C22172" s="292" t="s">
        <v>58</v>
      </c>
      <c r="D22172" s="293">
        <v>48.78</v>
      </c>
    </row>
    <row r="22173" spans="1:4">
      <c r="A22173" s="295" t="s">
        <v>33666</v>
      </c>
      <c r="B22173" s="292" t="s">
        <v>33667</v>
      </c>
      <c r="C22173" s="292" t="s">
        <v>58</v>
      </c>
      <c r="D22173" s="293">
        <v>94.15</v>
      </c>
    </row>
    <row r="22174" spans="1:4">
      <c r="A22174" s="295" t="s">
        <v>33668</v>
      </c>
      <c r="B22174" s="292" t="s">
        <v>33669</v>
      </c>
      <c r="C22174" s="292" t="s">
        <v>58</v>
      </c>
      <c r="D22174" s="293">
        <v>193.19</v>
      </c>
    </row>
    <row r="22175" spans="1:4">
      <c r="A22175" s="295" t="s">
        <v>33670</v>
      </c>
      <c r="B22175" s="292" t="s">
        <v>33671</v>
      </c>
      <c r="C22175" s="292" t="s">
        <v>58</v>
      </c>
      <c r="D22175" s="293">
        <v>398.2</v>
      </c>
    </row>
    <row r="22176" spans="1:4">
      <c r="A22176" s="295" t="s">
        <v>33672</v>
      </c>
      <c r="B22176" s="292" t="s">
        <v>33673</v>
      </c>
      <c r="C22176" s="292" t="s">
        <v>58</v>
      </c>
      <c r="D22176" s="293">
        <v>199950.2</v>
      </c>
    </row>
    <row r="22177" spans="1:4">
      <c r="A22177" s="295" t="s">
        <v>33674</v>
      </c>
      <c r="B22177" s="292" t="s">
        <v>33675</v>
      </c>
      <c r="C22177" s="292" t="s">
        <v>58</v>
      </c>
      <c r="D22177" s="293">
        <v>2509.91</v>
      </c>
    </row>
    <row r="22178" spans="1:4">
      <c r="A22178" s="295" t="s">
        <v>33676</v>
      </c>
      <c r="B22178" s="292" t="s">
        <v>33677</v>
      </c>
      <c r="C22178" s="292" t="s">
        <v>58</v>
      </c>
      <c r="D22178" s="293">
        <v>26.96</v>
      </c>
    </row>
    <row r="22179" spans="1:4">
      <c r="A22179" s="295" t="s">
        <v>33678</v>
      </c>
      <c r="B22179" s="292" t="s">
        <v>33679</v>
      </c>
      <c r="C22179" s="292" t="s">
        <v>58</v>
      </c>
      <c r="D22179" s="293">
        <v>10.26</v>
      </c>
    </row>
    <row r="22180" spans="1:4">
      <c r="A22180" s="295" t="s">
        <v>33680</v>
      </c>
      <c r="B22180" s="292" t="s">
        <v>33681</v>
      </c>
      <c r="C22180" s="292" t="s">
        <v>58</v>
      </c>
      <c r="D22180" s="293">
        <v>44</v>
      </c>
    </row>
    <row r="22181" spans="1:4">
      <c r="A22181" s="295" t="s">
        <v>33682</v>
      </c>
      <c r="B22181" s="292" t="s">
        <v>33683</v>
      </c>
      <c r="C22181" s="292" t="s">
        <v>58</v>
      </c>
      <c r="D22181" s="293">
        <v>59.4</v>
      </c>
    </row>
    <row r="22182" spans="1:4">
      <c r="A22182" s="295" t="s">
        <v>33684</v>
      </c>
      <c r="B22182" s="292" t="s">
        <v>33685</v>
      </c>
      <c r="C22182" s="292" t="s">
        <v>58</v>
      </c>
      <c r="D22182" s="293">
        <v>269000</v>
      </c>
    </row>
    <row r="22183" spans="1:4">
      <c r="A22183" s="295" t="s">
        <v>33686</v>
      </c>
      <c r="B22183" s="292" t="s">
        <v>33687</v>
      </c>
      <c r="C22183" s="292" t="s">
        <v>63</v>
      </c>
      <c r="D22183" s="293">
        <v>2.06</v>
      </c>
    </row>
    <row r="22184" spans="1:4">
      <c r="A22184" s="295" t="s">
        <v>33688</v>
      </c>
      <c r="B22184" s="292" t="s">
        <v>33689</v>
      </c>
      <c r="C22184" s="292" t="s">
        <v>58</v>
      </c>
      <c r="D22184" s="293">
        <v>52.59</v>
      </c>
    </row>
    <row r="22185" spans="1:4">
      <c r="A22185" s="295" t="s">
        <v>33690</v>
      </c>
      <c r="B22185" s="292" t="s">
        <v>33691</v>
      </c>
      <c r="C22185" s="292" t="s">
        <v>58</v>
      </c>
      <c r="D22185" s="293">
        <v>22.96</v>
      </c>
    </row>
    <row r="22186" spans="1:4">
      <c r="A22186" s="295" t="s">
        <v>33692</v>
      </c>
      <c r="B22186" s="292" t="s">
        <v>33693</v>
      </c>
      <c r="C22186" s="292" t="s">
        <v>58</v>
      </c>
      <c r="D22186" s="293">
        <v>7.29</v>
      </c>
    </row>
    <row r="22187" spans="1:4">
      <c r="A22187" s="295" t="s">
        <v>33694</v>
      </c>
      <c r="B22187" s="292" t="s">
        <v>33695</v>
      </c>
      <c r="C22187" s="292" t="s">
        <v>58</v>
      </c>
      <c r="D22187" s="293">
        <v>48.73</v>
      </c>
    </row>
    <row r="22188" spans="1:4">
      <c r="A22188" s="295" t="s">
        <v>33696</v>
      </c>
      <c r="B22188" s="292" t="s">
        <v>33697</v>
      </c>
      <c r="C22188" s="292" t="s">
        <v>58</v>
      </c>
      <c r="D22188" s="293">
        <v>67.88</v>
      </c>
    </row>
    <row r="22189" spans="1:4">
      <c r="A22189" s="295" t="s">
        <v>33698</v>
      </c>
      <c r="B22189" s="292" t="s">
        <v>33699</v>
      </c>
      <c r="C22189" s="292" t="s">
        <v>58</v>
      </c>
      <c r="D22189" s="293">
        <v>403.17</v>
      </c>
    </row>
    <row r="22190" spans="1:4">
      <c r="A22190" s="295" t="s">
        <v>33700</v>
      </c>
      <c r="B22190" s="292" t="s">
        <v>33701</v>
      </c>
      <c r="C22190" s="292" t="s">
        <v>58</v>
      </c>
      <c r="D22190" s="293">
        <v>16</v>
      </c>
    </row>
    <row r="22191" spans="1:4">
      <c r="A22191" s="295" t="s">
        <v>33702</v>
      </c>
      <c r="B22191" s="292" t="s">
        <v>33703</v>
      </c>
      <c r="C22191" s="292" t="s">
        <v>58</v>
      </c>
      <c r="D22191" s="293">
        <v>38.44</v>
      </c>
    </row>
    <row r="22192" spans="1:4">
      <c r="A22192" s="295" t="s">
        <v>33704</v>
      </c>
      <c r="B22192" s="292" t="s">
        <v>33705</v>
      </c>
      <c r="C22192" s="292" t="s">
        <v>58</v>
      </c>
      <c r="D22192" s="293">
        <v>102.37</v>
      </c>
    </row>
    <row r="22193" spans="1:4">
      <c r="A22193" s="295" t="s">
        <v>33706</v>
      </c>
      <c r="B22193" s="292" t="s">
        <v>33707</v>
      </c>
      <c r="C22193" s="292" t="s">
        <v>27075</v>
      </c>
      <c r="D22193" s="293">
        <v>14.93</v>
      </c>
    </row>
    <row r="22194" spans="1:4">
      <c r="A22194" s="295" t="s">
        <v>33708</v>
      </c>
      <c r="B22194" s="292" t="s">
        <v>33709</v>
      </c>
      <c r="C22194" s="292" t="s">
        <v>58</v>
      </c>
      <c r="D22194" s="293">
        <v>1.34</v>
      </c>
    </row>
    <row r="22195" spans="1:4">
      <c r="A22195" s="295" t="s">
        <v>33710</v>
      </c>
      <c r="B22195" s="292" t="s">
        <v>33711</v>
      </c>
      <c r="C22195" s="292" t="s">
        <v>58</v>
      </c>
      <c r="D22195" s="293">
        <v>0.77039999999999997</v>
      </c>
    </row>
    <row r="22196" spans="1:4">
      <c r="A22196" s="295" t="s">
        <v>33712</v>
      </c>
      <c r="B22196" s="292" t="s">
        <v>33713</v>
      </c>
      <c r="C22196" s="292" t="s">
        <v>63</v>
      </c>
      <c r="D22196" s="293">
        <v>5.91</v>
      </c>
    </row>
    <row r="22197" spans="1:4">
      <c r="A22197" s="295" t="s">
        <v>33714</v>
      </c>
      <c r="B22197" s="292" t="s">
        <v>33715</v>
      </c>
      <c r="C22197" s="292" t="s">
        <v>58</v>
      </c>
      <c r="D22197" s="293">
        <v>117420</v>
      </c>
    </row>
    <row r="22198" spans="1:4">
      <c r="A22198" s="295" t="s">
        <v>33716</v>
      </c>
      <c r="B22198" s="292" t="s">
        <v>33717</v>
      </c>
      <c r="C22198" s="292" t="s">
        <v>58</v>
      </c>
      <c r="D22198" s="293">
        <v>5.12</v>
      </c>
    </row>
    <row r="22199" spans="1:4">
      <c r="A22199" s="295" t="s">
        <v>33718</v>
      </c>
      <c r="B22199" s="292" t="s">
        <v>33719</v>
      </c>
      <c r="C22199" s="292" t="s">
        <v>58</v>
      </c>
      <c r="D22199" s="293">
        <v>684.13</v>
      </c>
    </row>
    <row r="22200" spans="1:4">
      <c r="A22200" s="295" t="s">
        <v>33720</v>
      </c>
      <c r="B22200" s="292" t="s">
        <v>33721</v>
      </c>
      <c r="C22200" s="292" t="s">
        <v>58</v>
      </c>
      <c r="D22200" s="293">
        <v>1424.39</v>
      </c>
    </row>
    <row r="22201" spans="1:4">
      <c r="A22201" s="295" t="s">
        <v>33722</v>
      </c>
      <c r="B22201" s="292" t="s">
        <v>33723</v>
      </c>
      <c r="C22201" s="292" t="s">
        <v>58</v>
      </c>
      <c r="D22201" s="293">
        <v>623.04999999999995</v>
      </c>
    </row>
    <row r="22202" spans="1:4">
      <c r="A22202" s="295" t="s">
        <v>33724</v>
      </c>
      <c r="B22202" s="292" t="s">
        <v>33725</v>
      </c>
      <c r="C22202" s="292" t="s">
        <v>58</v>
      </c>
      <c r="D22202" s="293">
        <v>37.28</v>
      </c>
    </row>
    <row r="22203" spans="1:4">
      <c r="A22203" s="295" t="s">
        <v>33726</v>
      </c>
      <c r="B22203" s="292" t="s">
        <v>33727</v>
      </c>
      <c r="C22203" s="292" t="s">
        <v>21217</v>
      </c>
      <c r="D22203" s="293">
        <v>29.414400000000001</v>
      </c>
    </row>
    <row r="22204" spans="1:4">
      <c r="A22204" s="295" t="s">
        <v>33728</v>
      </c>
      <c r="B22204" s="292" t="s">
        <v>33729</v>
      </c>
      <c r="C22204" s="292" t="s">
        <v>58</v>
      </c>
      <c r="D22204" s="293">
        <v>17.46</v>
      </c>
    </row>
    <row r="22205" spans="1:4">
      <c r="A22205" s="295" t="s">
        <v>33730</v>
      </c>
      <c r="B22205" s="292" t="s">
        <v>33731</v>
      </c>
      <c r="C22205" s="292" t="s">
        <v>58</v>
      </c>
      <c r="D22205" s="293">
        <v>16.079999999999998</v>
      </c>
    </row>
    <row r="22206" spans="1:4">
      <c r="A22206" s="295" t="s">
        <v>33732</v>
      </c>
      <c r="B22206" s="292" t="s">
        <v>33733</v>
      </c>
      <c r="C22206" s="292" t="s">
        <v>58</v>
      </c>
      <c r="D22206" s="293">
        <v>8192.6299999999992</v>
      </c>
    </row>
    <row r="22207" spans="1:4">
      <c r="A22207" s="295" t="s">
        <v>33734</v>
      </c>
      <c r="B22207" s="292" t="s">
        <v>33735</v>
      </c>
      <c r="C22207" s="292" t="s">
        <v>58</v>
      </c>
      <c r="D22207" s="293">
        <v>598.84</v>
      </c>
    </row>
    <row r="22208" spans="1:4">
      <c r="A22208" s="295" t="s">
        <v>33736</v>
      </c>
      <c r="B22208" s="292" t="s">
        <v>33737</v>
      </c>
      <c r="C22208" s="292" t="s">
        <v>58</v>
      </c>
      <c r="D22208" s="293">
        <v>3.53</v>
      </c>
    </row>
    <row r="22209" spans="1:4">
      <c r="A22209" s="295" t="s">
        <v>33738</v>
      </c>
      <c r="B22209" s="292" t="s">
        <v>33739</v>
      </c>
      <c r="C22209" s="292" t="s">
        <v>16</v>
      </c>
      <c r="D22209" s="293">
        <v>4.8</v>
      </c>
    </row>
    <row r="22210" spans="1:4">
      <c r="A22210" s="295" t="s">
        <v>33740</v>
      </c>
      <c r="B22210" s="292" t="s">
        <v>33741</v>
      </c>
      <c r="C22210" s="292" t="s">
        <v>121</v>
      </c>
      <c r="D22210" s="293">
        <v>13.35</v>
      </c>
    </row>
    <row r="22211" spans="1:4">
      <c r="A22211" s="295" t="s">
        <v>33742</v>
      </c>
      <c r="B22211" s="292" t="s">
        <v>33743</v>
      </c>
      <c r="C22211" s="292" t="s">
        <v>21217</v>
      </c>
      <c r="D22211" s="293">
        <v>11.126200000000001</v>
      </c>
    </row>
    <row r="22212" spans="1:4">
      <c r="A22212" s="295" t="s">
        <v>33744</v>
      </c>
      <c r="B22212" s="292" t="s">
        <v>33745</v>
      </c>
      <c r="C22212" s="292" t="s">
        <v>58</v>
      </c>
      <c r="D22212" s="293">
        <v>57.8</v>
      </c>
    </row>
    <row r="22213" spans="1:4">
      <c r="A22213" s="295" t="s">
        <v>33746</v>
      </c>
      <c r="B22213" s="292" t="s">
        <v>33747</v>
      </c>
      <c r="C22213" s="292" t="s">
        <v>58</v>
      </c>
      <c r="D22213" s="293">
        <v>96.42</v>
      </c>
    </row>
    <row r="22214" spans="1:4">
      <c r="A22214" s="295" t="s">
        <v>33748</v>
      </c>
      <c r="B22214" s="292" t="s">
        <v>33749</v>
      </c>
      <c r="C22214" s="292" t="s">
        <v>58</v>
      </c>
      <c r="D22214" s="293">
        <v>7.59</v>
      </c>
    </row>
    <row r="22215" spans="1:4">
      <c r="A22215" s="295" t="s">
        <v>33750</v>
      </c>
      <c r="B22215" s="292" t="s">
        <v>33751</v>
      </c>
      <c r="C22215" s="292" t="s">
        <v>58</v>
      </c>
      <c r="D22215" s="293">
        <v>1266507</v>
      </c>
    </row>
    <row r="22216" spans="1:4">
      <c r="A22216" s="295" t="s">
        <v>33752</v>
      </c>
      <c r="B22216" s="292" t="s">
        <v>33753</v>
      </c>
      <c r="C22216" s="292" t="s">
        <v>58</v>
      </c>
      <c r="D22216" s="293">
        <v>723347.4</v>
      </c>
    </row>
    <row r="22217" spans="1:4">
      <c r="A22217" s="295" t="s">
        <v>33754</v>
      </c>
      <c r="B22217" s="292" t="s">
        <v>33755</v>
      </c>
      <c r="C22217" s="292" t="s">
        <v>58</v>
      </c>
      <c r="D22217" s="293">
        <v>1975000</v>
      </c>
    </row>
    <row r="22218" spans="1:4">
      <c r="A22218" s="295" t="s">
        <v>33756</v>
      </c>
      <c r="B22218" s="292" t="s">
        <v>33757</v>
      </c>
      <c r="C22218" s="292" t="s">
        <v>58</v>
      </c>
      <c r="D22218" s="293">
        <v>4403979</v>
      </c>
    </row>
    <row r="22219" spans="1:4">
      <c r="A22219" s="295" t="s">
        <v>33758</v>
      </c>
      <c r="B22219" s="292" t="s">
        <v>33759</v>
      </c>
      <c r="C22219" s="292" t="s">
        <v>58</v>
      </c>
      <c r="D22219" s="293">
        <v>4735659</v>
      </c>
    </row>
    <row r="22220" spans="1:4">
      <c r="A22220" s="295" t="s">
        <v>33760</v>
      </c>
      <c r="B22220" s="292" t="s">
        <v>33761</v>
      </c>
      <c r="C22220" s="292" t="s">
        <v>58</v>
      </c>
      <c r="D22220" s="293">
        <v>5306222</v>
      </c>
    </row>
    <row r="22221" spans="1:4">
      <c r="A22221" s="295" t="s">
        <v>33762</v>
      </c>
      <c r="B22221" s="292" t="s">
        <v>33763</v>
      </c>
      <c r="C22221" s="292" t="s">
        <v>58</v>
      </c>
      <c r="D22221" s="293">
        <v>7475.72</v>
      </c>
    </row>
    <row r="22222" spans="1:4">
      <c r="A22222" s="295" t="s">
        <v>33764</v>
      </c>
      <c r="B22222" s="292" t="s">
        <v>33765</v>
      </c>
      <c r="C22222" s="292" t="s">
        <v>58</v>
      </c>
      <c r="D22222" s="293">
        <v>99038.64</v>
      </c>
    </row>
    <row r="22223" spans="1:4">
      <c r="A22223" s="295" t="s">
        <v>33766</v>
      </c>
      <c r="B22223" s="292" t="s">
        <v>33767</v>
      </c>
      <c r="C22223" s="292" t="s">
        <v>58</v>
      </c>
      <c r="D22223" s="293">
        <v>433136.6</v>
      </c>
    </row>
    <row r="22224" spans="1:4">
      <c r="A22224" s="295" t="s">
        <v>33768</v>
      </c>
      <c r="B22224" s="292" t="s">
        <v>33769</v>
      </c>
      <c r="C22224" s="292" t="s">
        <v>58</v>
      </c>
      <c r="D22224" s="293">
        <v>1562825</v>
      </c>
    </row>
    <row r="22225" spans="1:4">
      <c r="A22225" s="295" t="s">
        <v>33770</v>
      </c>
      <c r="B22225" s="292" t="s">
        <v>33771</v>
      </c>
      <c r="C22225" s="292" t="s">
        <v>58</v>
      </c>
      <c r="D22225" s="293">
        <v>35000</v>
      </c>
    </row>
    <row r="22226" spans="1:4">
      <c r="A22226" s="295" t="s">
        <v>33772</v>
      </c>
      <c r="B22226" s="292" t="s">
        <v>33773</v>
      </c>
      <c r="C22226" s="292" t="s">
        <v>58</v>
      </c>
      <c r="D22226" s="293">
        <v>119950</v>
      </c>
    </row>
    <row r="22227" spans="1:4">
      <c r="A22227" s="295" t="s">
        <v>33774</v>
      </c>
      <c r="B22227" s="292" t="s">
        <v>33775</v>
      </c>
      <c r="C22227" s="292" t="s">
        <v>58</v>
      </c>
      <c r="D22227" s="293">
        <v>1350000</v>
      </c>
    </row>
    <row r="22228" spans="1:4">
      <c r="A22228" s="295" t="s">
        <v>33776</v>
      </c>
      <c r="B22228" s="292" t="s">
        <v>33777</v>
      </c>
      <c r="C22228" s="292" t="s">
        <v>58</v>
      </c>
      <c r="D22228" s="293">
        <v>1750000</v>
      </c>
    </row>
    <row r="22229" spans="1:4">
      <c r="A22229" s="295" t="s">
        <v>33778</v>
      </c>
      <c r="B22229" s="292" t="s">
        <v>33779</v>
      </c>
      <c r="C22229" s="292" t="s">
        <v>58</v>
      </c>
      <c r="D22229" s="293">
        <v>12391.5</v>
      </c>
    </row>
    <row r="22230" spans="1:4">
      <c r="A22230" s="295" t="s">
        <v>33780</v>
      </c>
      <c r="B22230" s="292" t="s">
        <v>33781</v>
      </c>
      <c r="C22230" s="292" t="s">
        <v>58</v>
      </c>
      <c r="D22230" s="293">
        <v>267000</v>
      </c>
    </row>
    <row r="22231" spans="1:4">
      <c r="A22231" s="295" t="s">
        <v>33782</v>
      </c>
      <c r="B22231" s="292" t="s">
        <v>33783</v>
      </c>
      <c r="C22231" s="292" t="s">
        <v>58</v>
      </c>
      <c r="D22231" s="293">
        <v>109623.2</v>
      </c>
    </row>
    <row r="22232" spans="1:4">
      <c r="A22232" s="295" t="s">
        <v>33784</v>
      </c>
      <c r="B22232" s="292" t="s">
        <v>33785</v>
      </c>
      <c r="C22232" s="292" t="s">
        <v>58</v>
      </c>
      <c r="D22232" s="293">
        <v>1508700</v>
      </c>
    </row>
    <row r="22233" spans="1:4">
      <c r="A22233" s="295" t="s">
        <v>33786</v>
      </c>
      <c r="B22233" s="292" t="s">
        <v>33787</v>
      </c>
      <c r="C22233" s="292" t="s">
        <v>16</v>
      </c>
      <c r="D22233" s="293">
        <v>236.9</v>
      </c>
    </row>
    <row r="22234" spans="1:4">
      <c r="A22234" s="295" t="s">
        <v>33788</v>
      </c>
      <c r="B22234" s="292" t="s">
        <v>33789</v>
      </c>
      <c r="C22234" s="292" t="s">
        <v>121</v>
      </c>
      <c r="D22234" s="293">
        <v>1.0124</v>
      </c>
    </row>
    <row r="22235" spans="1:4">
      <c r="A22235" s="295" t="s">
        <v>33790</v>
      </c>
      <c r="B22235" s="292" t="s">
        <v>33791</v>
      </c>
      <c r="C22235" s="292" t="s">
        <v>58</v>
      </c>
      <c r="D22235" s="293">
        <v>238</v>
      </c>
    </row>
    <row r="22236" spans="1:4">
      <c r="A22236" s="295" t="s">
        <v>33792</v>
      </c>
      <c r="B22236" s="292" t="s">
        <v>33793</v>
      </c>
      <c r="C22236" s="292" t="s">
        <v>16</v>
      </c>
      <c r="D22236" s="293">
        <v>95.75</v>
      </c>
    </row>
    <row r="22237" spans="1:4">
      <c r="A22237" s="295" t="s">
        <v>33794</v>
      </c>
      <c r="B22237" s="292" t="s">
        <v>33795</v>
      </c>
      <c r="C22237" s="292" t="s">
        <v>16</v>
      </c>
      <c r="D22237" s="293">
        <v>44.03</v>
      </c>
    </row>
    <row r="22238" spans="1:4">
      <c r="A22238" s="295" t="s">
        <v>33796</v>
      </c>
      <c r="B22238" s="292" t="s">
        <v>33797</v>
      </c>
      <c r="C22238" s="292" t="s">
        <v>16</v>
      </c>
      <c r="D22238" s="293">
        <v>45.96</v>
      </c>
    </row>
    <row r="22239" spans="1:4">
      <c r="A22239" s="295" t="s">
        <v>33798</v>
      </c>
      <c r="B22239" s="292" t="s">
        <v>33799</v>
      </c>
      <c r="C22239" s="292" t="s">
        <v>16</v>
      </c>
      <c r="D22239" s="293">
        <v>67.010000000000005</v>
      </c>
    </row>
    <row r="22240" spans="1:4">
      <c r="A22240" s="295" t="s">
        <v>33800</v>
      </c>
      <c r="B22240" s="292" t="s">
        <v>33801</v>
      </c>
      <c r="C22240" s="292" t="s">
        <v>16</v>
      </c>
      <c r="D22240" s="293">
        <v>32.909999999999997</v>
      </c>
    </row>
    <row r="22241" spans="1:4">
      <c r="A22241" s="295" t="s">
        <v>33802</v>
      </c>
      <c r="B22241" s="292" t="s">
        <v>33803</v>
      </c>
      <c r="C22241" s="292" t="s">
        <v>16</v>
      </c>
      <c r="D22241" s="293">
        <v>41.71</v>
      </c>
    </row>
    <row r="22242" spans="1:4">
      <c r="A22242" s="295" t="s">
        <v>33804</v>
      </c>
      <c r="B22242" s="292" t="s">
        <v>33805</v>
      </c>
      <c r="C22242" s="292" t="s">
        <v>16</v>
      </c>
      <c r="D22242" s="293">
        <v>19.82</v>
      </c>
    </row>
    <row r="22243" spans="1:4">
      <c r="A22243" s="295" t="s">
        <v>33806</v>
      </c>
      <c r="B22243" s="292" t="s">
        <v>33807</v>
      </c>
      <c r="C22243" s="292" t="s">
        <v>16</v>
      </c>
      <c r="D22243" s="293">
        <v>36.39</v>
      </c>
    </row>
    <row r="22244" spans="1:4">
      <c r="A22244" s="295" t="s">
        <v>33808</v>
      </c>
      <c r="B22244" s="292" t="s">
        <v>33809</v>
      </c>
      <c r="C22244" s="292" t="s">
        <v>121</v>
      </c>
      <c r="D22244" s="293">
        <v>15.220499999999999</v>
      </c>
    </row>
    <row r="22245" spans="1:4">
      <c r="A22245" s="295" t="s">
        <v>33810</v>
      </c>
      <c r="B22245" s="292" t="s">
        <v>33811</v>
      </c>
      <c r="C22245" s="292" t="s">
        <v>121</v>
      </c>
      <c r="D22245" s="293">
        <v>3.5093000000000001</v>
      </c>
    </row>
    <row r="22246" spans="1:4">
      <c r="A22246" s="295" t="s">
        <v>33812</v>
      </c>
      <c r="B22246" s="292" t="s">
        <v>33813</v>
      </c>
      <c r="C22246" s="292" t="s">
        <v>121</v>
      </c>
      <c r="D22246" s="293">
        <v>4.4192</v>
      </c>
    </row>
    <row r="22247" spans="1:4">
      <c r="A22247" s="295" t="s">
        <v>33814</v>
      </c>
      <c r="B22247" s="292" t="s">
        <v>33815</v>
      </c>
      <c r="C22247" s="292" t="s">
        <v>121</v>
      </c>
      <c r="D22247" s="293">
        <v>11.069100000000001</v>
      </c>
    </row>
    <row r="22248" spans="1:4">
      <c r="A22248" s="295" t="s">
        <v>33816</v>
      </c>
      <c r="B22248" s="292" t="s">
        <v>33817</v>
      </c>
      <c r="C22248" s="292" t="s">
        <v>58</v>
      </c>
      <c r="D22248" s="293">
        <v>597.29999999999995</v>
      </c>
    </row>
    <row r="22249" spans="1:4">
      <c r="A22249" s="295" t="s">
        <v>33818</v>
      </c>
      <c r="B22249" s="292" t="s">
        <v>33819</v>
      </c>
      <c r="C22249" s="292" t="s">
        <v>121</v>
      </c>
      <c r="D22249" s="293">
        <v>15.51</v>
      </c>
    </row>
    <row r="22250" spans="1:4">
      <c r="A22250" s="295" t="s">
        <v>33820</v>
      </c>
      <c r="B22250" s="292" t="s">
        <v>33821</v>
      </c>
      <c r="C22250" s="292" t="s">
        <v>58</v>
      </c>
      <c r="D22250" s="293">
        <v>706.32</v>
      </c>
    </row>
    <row r="22251" spans="1:4">
      <c r="A22251" s="295" t="s">
        <v>33822</v>
      </c>
      <c r="B22251" s="292" t="s">
        <v>33823</v>
      </c>
      <c r="C22251" s="292" t="s">
        <v>1847</v>
      </c>
      <c r="D22251" s="293">
        <v>200.13</v>
      </c>
    </row>
    <row r="22252" spans="1:4">
      <c r="A22252" s="295" t="s">
        <v>33824</v>
      </c>
      <c r="B22252" s="292" t="s">
        <v>33825</v>
      </c>
      <c r="C22252" s="292" t="s">
        <v>1847</v>
      </c>
      <c r="D22252" s="293">
        <v>165</v>
      </c>
    </row>
    <row r="22253" spans="1:4">
      <c r="A22253" s="295" t="s">
        <v>33826</v>
      </c>
      <c r="B22253" s="292" t="s">
        <v>33827</v>
      </c>
      <c r="C22253" s="292" t="s">
        <v>1847</v>
      </c>
      <c r="D22253" s="293">
        <v>165</v>
      </c>
    </row>
    <row r="22254" spans="1:4">
      <c r="A22254" s="295" t="s">
        <v>33828</v>
      </c>
      <c r="B22254" s="292" t="s">
        <v>33829</v>
      </c>
      <c r="C22254" s="292" t="s">
        <v>58</v>
      </c>
      <c r="D22254" s="293">
        <v>410</v>
      </c>
    </row>
    <row r="22255" spans="1:4">
      <c r="A22255" s="295" t="s">
        <v>33830</v>
      </c>
      <c r="B22255" s="292" t="s">
        <v>33831</v>
      </c>
      <c r="C22255" s="292" t="s">
        <v>121</v>
      </c>
      <c r="D22255" s="293">
        <v>3.7183999999999999</v>
      </c>
    </row>
    <row r="22256" spans="1:4">
      <c r="A22256" s="295" t="s">
        <v>33832</v>
      </c>
      <c r="B22256" s="292" t="s">
        <v>33833</v>
      </c>
      <c r="C22256" s="292" t="s">
        <v>63</v>
      </c>
      <c r="D22256" s="293">
        <v>273.10000000000002</v>
      </c>
    </row>
    <row r="22257" spans="1:4">
      <c r="A22257" s="295" t="s">
        <v>33834</v>
      </c>
      <c r="B22257" s="292" t="s">
        <v>33835</v>
      </c>
      <c r="C22257" s="292" t="s">
        <v>63</v>
      </c>
      <c r="D22257" s="293">
        <v>399.5</v>
      </c>
    </row>
    <row r="22258" spans="1:4">
      <c r="A22258" s="295" t="s">
        <v>33836</v>
      </c>
      <c r="B22258" s="292" t="s">
        <v>33837</v>
      </c>
      <c r="C22258" s="292" t="s">
        <v>63</v>
      </c>
      <c r="D22258" s="293">
        <v>465</v>
      </c>
    </row>
    <row r="22259" spans="1:4">
      <c r="A22259" s="295" t="s">
        <v>33838</v>
      </c>
      <c r="B22259" s="292" t="s">
        <v>33839</v>
      </c>
      <c r="C22259" s="292" t="s">
        <v>63</v>
      </c>
      <c r="D22259" s="293">
        <v>558</v>
      </c>
    </row>
    <row r="22260" spans="1:4">
      <c r="A22260" s="295" t="s">
        <v>33840</v>
      </c>
      <c r="B22260" s="292" t="s">
        <v>33841</v>
      </c>
      <c r="C22260" s="292" t="s">
        <v>63</v>
      </c>
      <c r="D22260" s="293">
        <v>733.43</v>
      </c>
    </row>
    <row r="22261" spans="1:4">
      <c r="A22261" s="295" t="s">
        <v>33842</v>
      </c>
      <c r="B22261" s="292" t="s">
        <v>33843</v>
      </c>
      <c r="C22261" s="292" t="s">
        <v>63</v>
      </c>
      <c r="D22261" s="293">
        <v>947</v>
      </c>
    </row>
    <row r="22262" spans="1:4">
      <c r="A22262" s="295" t="s">
        <v>33844</v>
      </c>
      <c r="B22262" s="292" t="s">
        <v>33845</v>
      </c>
      <c r="C22262" s="292" t="s">
        <v>63</v>
      </c>
      <c r="D22262" s="293">
        <v>1125</v>
      </c>
    </row>
    <row r="22263" spans="1:4">
      <c r="A22263" s="295" t="s">
        <v>33846</v>
      </c>
      <c r="B22263" s="292" t="s">
        <v>33847</v>
      </c>
      <c r="C22263" s="292" t="s">
        <v>63</v>
      </c>
      <c r="D22263" s="293">
        <v>1628</v>
      </c>
    </row>
    <row r="22264" spans="1:4">
      <c r="A22264" s="295" t="s">
        <v>33848</v>
      </c>
      <c r="B22264" s="292" t="s">
        <v>33849</v>
      </c>
      <c r="C22264" s="292" t="s">
        <v>63</v>
      </c>
      <c r="D22264" s="293">
        <v>1990</v>
      </c>
    </row>
    <row r="22265" spans="1:4">
      <c r="A22265" s="295" t="s">
        <v>33850</v>
      </c>
      <c r="B22265" s="292" t="s">
        <v>33851</v>
      </c>
      <c r="C22265" s="292" t="s">
        <v>121</v>
      </c>
      <c r="D22265" s="293">
        <v>7.8920000000000003</v>
      </c>
    </row>
    <row r="22266" spans="1:4">
      <c r="A22266" s="295" t="s">
        <v>33852</v>
      </c>
      <c r="B22266" s="292" t="s">
        <v>33853</v>
      </c>
      <c r="C22266" s="292" t="s">
        <v>58</v>
      </c>
      <c r="D22266" s="293">
        <v>11612.02</v>
      </c>
    </row>
    <row r="22267" spans="1:4">
      <c r="A22267" s="295" t="s">
        <v>33854</v>
      </c>
      <c r="B22267" s="292" t="s">
        <v>33855</v>
      </c>
      <c r="C22267" s="292" t="s">
        <v>58</v>
      </c>
      <c r="D22267" s="293">
        <v>267000</v>
      </c>
    </row>
    <row r="22268" spans="1:4">
      <c r="A22268" s="295" t="s">
        <v>33856</v>
      </c>
      <c r="B22268" s="292" t="s">
        <v>33857</v>
      </c>
      <c r="C22268" s="292" t="s">
        <v>58</v>
      </c>
      <c r="D22268" s="293">
        <v>17807.310000000001</v>
      </c>
    </row>
    <row r="22269" spans="1:4">
      <c r="A22269" s="295" t="s">
        <v>33858</v>
      </c>
      <c r="B22269" s="292" t="s">
        <v>33859</v>
      </c>
      <c r="C22269" s="292" t="s">
        <v>58</v>
      </c>
      <c r="D22269" s="293">
        <v>173070.4</v>
      </c>
    </row>
    <row r="22270" spans="1:4">
      <c r="A22270" s="295" t="s">
        <v>33860</v>
      </c>
      <c r="B22270" s="292" t="s">
        <v>33861</v>
      </c>
      <c r="C22270" s="292" t="s">
        <v>58</v>
      </c>
      <c r="D22270" s="293">
        <v>309096.40000000002</v>
      </c>
    </row>
    <row r="22271" spans="1:4">
      <c r="A22271" s="295" t="s">
        <v>33862</v>
      </c>
      <c r="B22271" s="292" t="s">
        <v>33863</v>
      </c>
      <c r="C22271" s="292" t="s">
        <v>58</v>
      </c>
      <c r="D22271" s="293">
        <v>450321.6</v>
      </c>
    </row>
    <row r="22272" spans="1:4">
      <c r="A22272" s="295" t="s">
        <v>33864</v>
      </c>
      <c r="B22272" s="292" t="s">
        <v>33865</v>
      </c>
      <c r="C22272" s="292" t="s">
        <v>58</v>
      </c>
      <c r="D22272" s="293">
        <v>865000</v>
      </c>
    </row>
    <row r="22273" spans="1:4">
      <c r="A22273" s="295" t="s">
        <v>33866</v>
      </c>
      <c r="B22273" s="292" t="s">
        <v>33867</v>
      </c>
      <c r="C22273" s="292" t="s">
        <v>58</v>
      </c>
      <c r="D22273" s="293">
        <v>4521.79</v>
      </c>
    </row>
    <row r="22274" spans="1:4">
      <c r="A22274" s="295" t="s">
        <v>33868</v>
      </c>
      <c r="B22274" s="292" t="s">
        <v>33869</v>
      </c>
      <c r="C22274" s="292" t="s">
        <v>58</v>
      </c>
      <c r="D22274" s="293">
        <v>6052.41</v>
      </c>
    </row>
    <row r="22275" spans="1:4">
      <c r="A22275" s="295" t="s">
        <v>33870</v>
      </c>
      <c r="B22275" s="292" t="s">
        <v>33871</v>
      </c>
      <c r="C22275" s="292" t="s">
        <v>58</v>
      </c>
      <c r="D22275" s="293">
        <v>8996.9500000000007</v>
      </c>
    </row>
    <row r="22276" spans="1:4">
      <c r="A22276" s="295" t="s">
        <v>33872</v>
      </c>
      <c r="B22276" s="292" t="s">
        <v>33873</v>
      </c>
      <c r="C22276" s="292" t="s">
        <v>58</v>
      </c>
      <c r="D22276" s="293">
        <v>6458.1</v>
      </c>
    </row>
    <row r="22277" spans="1:4">
      <c r="A22277" s="295" t="s">
        <v>33874</v>
      </c>
      <c r="B22277" s="292" t="s">
        <v>33875</v>
      </c>
      <c r="C22277" s="292" t="s">
        <v>58</v>
      </c>
      <c r="D22277" s="293">
        <v>533077.6</v>
      </c>
    </row>
    <row r="22278" spans="1:4">
      <c r="A22278" s="295" t="s">
        <v>33876</v>
      </c>
      <c r="B22278" s="292" t="s">
        <v>33877</v>
      </c>
      <c r="C22278" s="292" t="s">
        <v>58</v>
      </c>
      <c r="D22278" s="293">
        <v>91600</v>
      </c>
    </row>
    <row r="22279" spans="1:4">
      <c r="A22279" s="295" t="s">
        <v>33878</v>
      </c>
      <c r="B22279" s="292" t="s">
        <v>33879</v>
      </c>
      <c r="C22279" s="292" t="s">
        <v>58</v>
      </c>
      <c r="D22279" s="293">
        <v>4840.99</v>
      </c>
    </row>
    <row r="22280" spans="1:4">
      <c r="A22280" s="295" t="s">
        <v>33880</v>
      </c>
      <c r="B22280" s="292" t="s">
        <v>33881</v>
      </c>
      <c r="C22280" s="292" t="s">
        <v>58</v>
      </c>
      <c r="D22280" s="293">
        <v>112430</v>
      </c>
    </row>
    <row r="22281" spans="1:4">
      <c r="A22281" s="295" t="s">
        <v>33882</v>
      </c>
      <c r="B22281" s="292" t="s">
        <v>33883</v>
      </c>
      <c r="C22281" s="292" t="s">
        <v>58</v>
      </c>
      <c r="D22281" s="293">
        <v>14146.37</v>
      </c>
    </row>
    <row r="22282" spans="1:4">
      <c r="A22282" s="295" t="s">
        <v>33884</v>
      </c>
      <c r="B22282" s="292" t="s">
        <v>33885</v>
      </c>
      <c r="C22282" s="292" t="s">
        <v>58</v>
      </c>
      <c r="D22282" s="293">
        <v>18291.55</v>
      </c>
    </row>
    <row r="22283" spans="1:4">
      <c r="A22283" s="295" t="s">
        <v>33886</v>
      </c>
      <c r="B22283" s="292" t="s">
        <v>33887</v>
      </c>
      <c r="C22283" s="292" t="s">
        <v>58</v>
      </c>
      <c r="D22283" s="293">
        <v>10033.209999999999</v>
      </c>
    </row>
    <row r="22284" spans="1:4">
      <c r="A22284" s="295" t="s">
        <v>33888</v>
      </c>
      <c r="B22284" s="292" t="s">
        <v>33889</v>
      </c>
      <c r="C22284" s="292" t="s">
        <v>58</v>
      </c>
      <c r="D22284" s="293">
        <v>97700.08</v>
      </c>
    </row>
    <row r="22285" spans="1:4">
      <c r="A22285" s="295" t="s">
        <v>33890</v>
      </c>
      <c r="B22285" s="292" t="s">
        <v>33891</v>
      </c>
      <c r="C22285" s="292" t="s">
        <v>58</v>
      </c>
      <c r="D22285" s="293">
        <v>399776.4</v>
      </c>
    </row>
    <row r="22286" spans="1:4">
      <c r="A22286" s="295" t="s">
        <v>33892</v>
      </c>
      <c r="B22286" s="292" t="s">
        <v>33893</v>
      </c>
      <c r="C22286" s="292" t="s">
        <v>58</v>
      </c>
      <c r="D22286" s="293">
        <v>1368.77</v>
      </c>
    </row>
    <row r="22287" spans="1:4">
      <c r="A22287" s="295" t="s">
        <v>33894</v>
      </c>
      <c r="B22287" s="292" t="s">
        <v>33895</v>
      </c>
      <c r="C22287" s="292" t="s">
        <v>58</v>
      </c>
      <c r="D22287" s="293">
        <v>6524</v>
      </c>
    </row>
    <row r="22288" spans="1:4">
      <c r="A22288" s="295" t="s">
        <v>33896</v>
      </c>
      <c r="B22288" s="292" t="s">
        <v>33897</v>
      </c>
      <c r="C22288" s="292" t="s">
        <v>58</v>
      </c>
      <c r="D22288" s="293">
        <v>767036</v>
      </c>
    </row>
    <row r="22289" spans="1:4">
      <c r="A22289" s="295" t="s">
        <v>33898</v>
      </c>
      <c r="B22289" s="292" t="s">
        <v>33899</v>
      </c>
      <c r="C22289" s="292" t="s">
        <v>58</v>
      </c>
      <c r="D22289" s="293">
        <v>709054</v>
      </c>
    </row>
    <row r="22290" spans="1:4">
      <c r="A22290" s="295" t="s">
        <v>33900</v>
      </c>
      <c r="B22290" s="292" t="s">
        <v>33901</v>
      </c>
      <c r="C22290" s="292" t="s">
        <v>58</v>
      </c>
      <c r="D22290" s="293">
        <v>34000</v>
      </c>
    </row>
    <row r="22291" spans="1:4">
      <c r="A22291" s="295" t="s">
        <v>33902</v>
      </c>
      <c r="B22291" s="292" t="s">
        <v>33903</v>
      </c>
      <c r="C22291" s="292" t="s">
        <v>58</v>
      </c>
      <c r="D22291" s="293">
        <v>67736.34</v>
      </c>
    </row>
    <row r="22292" spans="1:4">
      <c r="A22292" s="295" t="s">
        <v>33904</v>
      </c>
      <c r="B22292" s="292" t="s">
        <v>33905</v>
      </c>
      <c r="C22292" s="292" t="s">
        <v>58</v>
      </c>
      <c r="D22292" s="293">
        <v>2064.46</v>
      </c>
    </row>
    <row r="22293" spans="1:4">
      <c r="A22293" s="295" t="s">
        <v>33906</v>
      </c>
      <c r="B22293" s="292" t="s">
        <v>33907</v>
      </c>
      <c r="C22293" s="292" t="s">
        <v>58</v>
      </c>
      <c r="D22293" s="293">
        <v>409.92</v>
      </c>
    </row>
    <row r="22294" spans="1:4">
      <c r="A22294" s="295" t="s">
        <v>33908</v>
      </c>
      <c r="B22294" s="292" t="s">
        <v>33909</v>
      </c>
      <c r="C22294" s="292" t="s">
        <v>58</v>
      </c>
      <c r="D22294" s="293">
        <v>1005.8</v>
      </c>
    </row>
    <row r="22295" spans="1:4">
      <c r="A22295" s="295" t="s">
        <v>33910</v>
      </c>
      <c r="B22295" s="292" t="s">
        <v>33911</v>
      </c>
      <c r="C22295" s="292" t="s">
        <v>58</v>
      </c>
      <c r="D22295" s="293">
        <v>1966198</v>
      </c>
    </row>
    <row r="22296" spans="1:4">
      <c r="A22296" s="295" t="s">
        <v>33912</v>
      </c>
      <c r="B22296" s="292" t="s">
        <v>33913</v>
      </c>
      <c r="C22296" s="292" t="s">
        <v>58</v>
      </c>
      <c r="D22296" s="293">
        <v>2102.39</v>
      </c>
    </row>
    <row r="22297" spans="1:4">
      <c r="A22297" s="295" t="s">
        <v>33914</v>
      </c>
      <c r="B22297" s="292" t="s">
        <v>33915</v>
      </c>
      <c r="C22297" s="292" t="s">
        <v>58</v>
      </c>
      <c r="D22297" s="293">
        <v>87800</v>
      </c>
    </row>
    <row r="22298" spans="1:4">
      <c r="A22298" s="295" t="s">
        <v>33916</v>
      </c>
      <c r="B22298" s="292" t="s">
        <v>33917</v>
      </c>
      <c r="C22298" s="292" t="s">
        <v>58</v>
      </c>
      <c r="D22298" s="293">
        <v>3006.88</v>
      </c>
    </row>
    <row r="22299" spans="1:4">
      <c r="A22299" s="295" t="s">
        <v>33918</v>
      </c>
      <c r="B22299" s="292" t="s">
        <v>33919</v>
      </c>
      <c r="C22299" s="292" t="s">
        <v>58</v>
      </c>
      <c r="D22299" s="293">
        <v>6900</v>
      </c>
    </row>
    <row r="22300" spans="1:4">
      <c r="A22300" s="295" t="s">
        <v>33920</v>
      </c>
      <c r="B22300" s="292" t="s">
        <v>33921</v>
      </c>
      <c r="C22300" s="292" t="s">
        <v>58</v>
      </c>
      <c r="D22300" s="293">
        <v>2471.25</v>
      </c>
    </row>
    <row r="22301" spans="1:4">
      <c r="A22301" s="295" t="s">
        <v>33922</v>
      </c>
      <c r="B22301" s="292" t="s">
        <v>33923</v>
      </c>
      <c r="C22301" s="292" t="s">
        <v>58</v>
      </c>
      <c r="D22301" s="293">
        <v>553.66999999999996</v>
      </c>
    </row>
    <row r="22302" spans="1:4">
      <c r="A22302" s="295" t="s">
        <v>33924</v>
      </c>
      <c r="B22302" s="292" t="s">
        <v>33925</v>
      </c>
      <c r="C22302" s="292" t="s">
        <v>58</v>
      </c>
      <c r="D22302" s="293">
        <v>70306.12</v>
      </c>
    </row>
    <row r="22303" spans="1:4">
      <c r="A22303" s="295" t="s">
        <v>33926</v>
      </c>
      <c r="B22303" s="292" t="s">
        <v>33927</v>
      </c>
      <c r="C22303" s="292" t="s">
        <v>58</v>
      </c>
      <c r="D22303" s="293">
        <v>1904</v>
      </c>
    </row>
    <row r="22304" spans="1:4">
      <c r="A22304" s="295" t="s">
        <v>33928</v>
      </c>
      <c r="B22304" s="292" t="s">
        <v>33929</v>
      </c>
      <c r="C22304" s="292" t="s">
        <v>58</v>
      </c>
      <c r="D22304" s="293">
        <v>5768</v>
      </c>
    </row>
    <row r="22305" spans="1:4">
      <c r="A22305" s="295" t="s">
        <v>33930</v>
      </c>
      <c r="B22305" s="292" t="s">
        <v>33931</v>
      </c>
      <c r="C22305" s="292" t="s">
        <v>63</v>
      </c>
      <c r="D22305" s="293">
        <v>8.9548000000000005</v>
      </c>
    </row>
    <row r="22306" spans="1:4">
      <c r="A22306" s="295" t="s">
        <v>33932</v>
      </c>
      <c r="B22306" s="292" t="s">
        <v>33933</v>
      </c>
      <c r="C22306" s="292" t="s">
        <v>58</v>
      </c>
      <c r="D22306" s="293">
        <v>220000</v>
      </c>
    </row>
    <row r="22307" spans="1:4">
      <c r="A22307" s="295" t="s">
        <v>33934</v>
      </c>
      <c r="B22307" s="292" t="s">
        <v>33935</v>
      </c>
      <c r="C22307" s="292" t="s">
        <v>58</v>
      </c>
      <c r="D22307" s="293">
        <v>498036</v>
      </c>
    </row>
    <row r="22308" spans="1:4">
      <c r="A22308" s="295" t="s">
        <v>33936</v>
      </c>
      <c r="B22308" s="292" t="s">
        <v>33937</v>
      </c>
      <c r="C22308" s="292" t="s">
        <v>58</v>
      </c>
      <c r="D22308" s="293">
        <v>611036</v>
      </c>
    </row>
    <row r="22309" spans="1:4">
      <c r="A22309" s="295" t="s">
        <v>33938</v>
      </c>
      <c r="B22309" s="292" t="s">
        <v>33939</v>
      </c>
      <c r="C22309" s="292" t="s">
        <v>58</v>
      </c>
      <c r="D22309" s="293">
        <v>628036</v>
      </c>
    </row>
    <row r="22310" spans="1:4">
      <c r="A22310" s="295" t="s">
        <v>33940</v>
      </c>
      <c r="B22310" s="292" t="s">
        <v>33941</v>
      </c>
      <c r="C22310" s="292" t="s">
        <v>58</v>
      </c>
      <c r="D22310" s="293">
        <v>874021.6</v>
      </c>
    </row>
    <row r="22311" spans="1:4">
      <c r="A22311" s="295" t="s">
        <v>33942</v>
      </c>
      <c r="B22311" s="292" t="s">
        <v>33943</v>
      </c>
      <c r="C22311" s="292" t="s">
        <v>121</v>
      </c>
      <c r="D22311" s="293">
        <v>3.2703000000000002</v>
      </c>
    </row>
    <row r="22312" spans="1:4">
      <c r="A22312" s="295" t="s">
        <v>33944</v>
      </c>
      <c r="B22312" s="292" t="s">
        <v>33945</v>
      </c>
      <c r="C22312" s="292" t="s">
        <v>16</v>
      </c>
      <c r="D22312" s="293">
        <v>44.12</v>
      </c>
    </row>
    <row r="22313" spans="1:4">
      <c r="A22313" s="295" t="s">
        <v>33946</v>
      </c>
      <c r="B22313" s="292" t="s">
        <v>33947</v>
      </c>
      <c r="C22313" s="292" t="s">
        <v>58</v>
      </c>
      <c r="D22313" s="293">
        <v>1125</v>
      </c>
    </row>
    <row r="22314" spans="1:4">
      <c r="A22314" s="295" t="s">
        <v>33948</v>
      </c>
      <c r="B22314" s="292" t="s">
        <v>33949</v>
      </c>
      <c r="C22314" s="292" t="s">
        <v>58</v>
      </c>
      <c r="D22314" s="293">
        <v>1875</v>
      </c>
    </row>
    <row r="22315" spans="1:4">
      <c r="A22315" s="295" t="s">
        <v>33950</v>
      </c>
      <c r="B22315" s="292" t="s">
        <v>33951</v>
      </c>
      <c r="C22315" s="292" t="s">
        <v>121</v>
      </c>
      <c r="D22315" s="293">
        <v>10.81</v>
      </c>
    </row>
    <row r="22316" spans="1:4">
      <c r="A22316" s="295" t="s">
        <v>33952</v>
      </c>
      <c r="B22316" s="292" t="s">
        <v>33953</v>
      </c>
      <c r="C22316" s="292" t="s">
        <v>121</v>
      </c>
      <c r="D22316" s="293">
        <v>10.57</v>
      </c>
    </row>
    <row r="22317" spans="1:4">
      <c r="A22317" s="295" t="s">
        <v>33954</v>
      </c>
      <c r="B22317" s="292" t="s">
        <v>33955</v>
      </c>
      <c r="C22317" s="292" t="s">
        <v>121</v>
      </c>
      <c r="D22317" s="293">
        <v>11.35</v>
      </c>
    </row>
    <row r="22318" spans="1:4">
      <c r="A22318" s="295" t="s">
        <v>33956</v>
      </c>
      <c r="B22318" s="292" t="s">
        <v>33957</v>
      </c>
      <c r="C22318" s="292" t="s">
        <v>121</v>
      </c>
      <c r="D22318" s="293">
        <v>11</v>
      </c>
    </row>
    <row r="22319" spans="1:4">
      <c r="A22319" s="295" t="s">
        <v>33958</v>
      </c>
      <c r="B22319" s="292" t="s">
        <v>33959</v>
      </c>
      <c r="C22319" s="292" t="s">
        <v>63</v>
      </c>
      <c r="D22319" s="293">
        <v>14.599</v>
      </c>
    </row>
    <row r="22320" spans="1:4">
      <c r="A22320" s="295" t="s">
        <v>33960</v>
      </c>
      <c r="B22320" s="292" t="s">
        <v>33961</v>
      </c>
      <c r="C22320" s="292" t="s">
        <v>63</v>
      </c>
      <c r="D22320" s="293">
        <v>40.426600000000001</v>
      </c>
    </row>
    <row r="22321" spans="1:4">
      <c r="A22321" s="295" t="s">
        <v>33962</v>
      </c>
      <c r="B22321" s="292" t="s">
        <v>33963</v>
      </c>
      <c r="C22321" s="292" t="s">
        <v>63</v>
      </c>
      <c r="D22321" s="293">
        <v>26.47</v>
      </c>
    </row>
    <row r="22322" spans="1:4">
      <c r="A22322" s="295" t="s">
        <v>33964</v>
      </c>
      <c r="B22322" s="292" t="s">
        <v>33965</v>
      </c>
      <c r="C22322" s="292" t="s">
        <v>58</v>
      </c>
      <c r="D22322" s="293">
        <v>1544.98</v>
      </c>
    </row>
    <row r="22323" spans="1:4">
      <c r="A22323" s="295" t="s">
        <v>33966</v>
      </c>
      <c r="B22323" s="292" t="s">
        <v>33967</v>
      </c>
      <c r="C22323" s="292" t="s">
        <v>58</v>
      </c>
      <c r="D22323" s="293">
        <v>335921.6</v>
      </c>
    </row>
    <row r="22324" spans="1:4">
      <c r="A22324" s="295" t="s">
        <v>33968</v>
      </c>
      <c r="B22324" s="292" t="s">
        <v>33969</v>
      </c>
      <c r="C22324" s="292" t="s">
        <v>58</v>
      </c>
      <c r="D22324" s="293">
        <v>831291.2</v>
      </c>
    </row>
    <row r="22325" spans="1:4">
      <c r="A22325" s="295" t="s">
        <v>33970</v>
      </c>
      <c r="B22325" s="292" t="s">
        <v>33971</v>
      </c>
      <c r="C22325" s="292" t="s">
        <v>58</v>
      </c>
      <c r="D22325" s="293">
        <v>594421.6</v>
      </c>
    </row>
    <row r="22326" spans="1:4">
      <c r="A22326" s="295" t="s">
        <v>33972</v>
      </c>
      <c r="B22326" s="292" t="s">
        <v>33973</v>
      </c>
      <c r="C22326" s="292" t="s">
        <v>58</v>
      </c>
      <c r="D22326" s="293">
        <v>6714.57</v>
      </c>
    </row>
    <row r="22327" spans="1:4">
      <c r="A22327" s="295" t="s">
        <v>33974</v>
      </c>
      <c r="B22327" s="292" t="s">
        <v>33975</v>
      </c>
      <c r="C22327" s="292" t="s">
        <v>58</v>
      </c>
      <c r="D22327" s="293">
        <v>26697.96</v>
      </c>
    </row>
    <row r="22328" spans="1:4">
      <c r="A22328" s="295" t="s">
        <v>33976</v>
      </c>
      <c r="B22328" s="292" t="s">
        <v>33977</v>
      </c>
      <c r="C22328" s="292" t="s">
        <v>58</v>
      </c>
      <c r="D22328" s="293">
        <v>116445</v>
      </c>
    </row>
    <row r="22329" spans="1:4">
      <c r="A22329" s="295" t="s">
        <v>33978</v>
      </c>
      <c r="B22329" s="292" t="s">
        <v>33979</v>
      </c>
      <c r="C22329" s="292" t="s">
        <v>58</v>
      </c>
      <c r="D22329" s="293">
        <v>3353070</v>
      </c>
    </row>
    <row r="22330" spans="1:4">
      <c r="A22330" s="295" t="s">
        <v>33980</v>
      </c>
      <c r="B22330" s="292" t="s">
        <v>33981</v>
      </c>
      <c r="C22330" s="292" t="s">
        <v>58</v>
      </c>
      <c r="D22330" s="293">
        <v>268912.7</v>
      </c>
    </row>
    <row r="22331" spans="1:4">
      <c r="A22331" s="295" t="s">
        <v>33982</v>
      </c>
      <c r="B22331" s="292" t="s">
        <v>33983</v>
      </c>
      <c r="C22331" s="292" t="s">
        <v>58</v>
      </c>
      <c r="D22331" s="293">
        <v>221293.9</v>
      </c>
    </row>
    <row r="22332" spans="1:4">
      <c r="A22332" s="295" t="s">
        <v>33984</v>
      </c>
      <c r="B22332" s="292" t="s">
        <v>33985</v>
      </c>
      <c r="C22332" s="292" t="s">
        <v>58</v>
      </c>
      <c r="D22332" s="293">
        <v>436421.6</v>
      </c>
    </row>
    <row r="22333" spans="1:4">
      <c r="A22333" s="295" t="s">
        <v>33986</v>
      </c>
      <c r="B22333" s="292" t="s">
        <v>33987</v>
      </c>
      <c r="C22333" s="292" t="s">
        <v>58</v>
      </c>
      <c r="D22333" s="293">
        <v>432421.6</v>
      </c>
    </row>
    <row r="22334" spans="1:4">
      <c r="A22334" s="295" t="s">
        <v>33988</v>
      </c>
      <c r="B22334" s="292" t="s">
        <v>33989</v>
      </c>
      <c r="C22334" s="292" t="s">
        <v>58</v>
      </c>
      <c r="D22334" s="293">
        <v>406021.6</v>
      </c>
    </row>
    <row r="22335" spans="1:4">
      <c r="A22335" s="295" t="s">
        <v>33990</v>
      </c>
      <c r="B22335" s="292" t="s">
        <v>33991</v>
      </c>
      <c r="C22335" s="292" t="s">
        <v>58</v>
      </c>
      <c r="D22335" s="293">
        <v>1737696</v>
      </c>
    </row>
    <row r="22336" spans="1:4">
      <c r="A22336" s="295" t="s">
        <v>33992</v>
      </c>
      <c r="B22336" s="292" t="s">
        <v>33993</v>
      </c>
      <c r="C22336" s="292" t="s">
        <v>58</v>
      </c>
      <c r="D22336" s="293">
        <v>506036</v>
      </c>
    </row>
    <row r="22337" spans="1:4">
      <c r="A22337" s="295" t="s">
        <v>33994</v>
      </c>
      <c r="B22337" s="292" t="s">
        <v>33995</v>
      </c>
      <c r="C22337" s="292" t="s">
        <v>99</v>
      </c>
      <c r="D22337" s="293">
        <v>24.48</v>
      </c>
    </row>
    <row r="22338" spans="1:4">
      <c r="A22338" s="295" t="s">
        <v>33996</v>
      </c>
      <c r="B22338" s="292" t="s">
        <v>33997</v>
      </c>
      <c r="C22338" s="292" t="s">
        <v>99</v>
      </c>
      <c r="D22338" s="293">
        <v>15.22</v>
      </c>
    </row>
    <row r="22339" spans="1:4">
      <c r="A22339" s="295" t="s">
        <v>33998</v>
      </c>
      <c r="B22339" s="292" t="s">
        <v>33999</v>
      </c>
      <c r="C22339" s="292" t="s">
        <v>99</v>
      </c>
      <c r="D22339" s="293">
        <v>44.47</v>
      </c>
    </row>
    <row r="22340" spans="1:4">
      <c r="A22340" s="295" t="s">
        <v>34000</v>
      </c>
      <c r="B22340" s="292" t="s">
        <v>34001</v>
      </c>
      <c r="C22340" s="292" t="s">
        <v>99</v>
      </c>
      <c r="D22340" s="293">
        <v>44.47</v>
      </c>
    </row>
    <row r="22341" spans="1:4">
      <c r="A22341" s="295" t="s">
        <v>34002</v>
      </c>
      <c r="B22341" s="292" t="s">
        <v>34003</v>
      </c>
      <c r="C22341" s="292" t="s">
        <v>99</v>
      </c>
      <c r="D22341" s="293">
        <v>42.69</v>
      </c>
    </row>
    <row r="22342" spans="1:4">
      <c r="A22342" s="295" t="s">
        <v>34004</v>
      </c>
      <c r="B22342" s="292" t="s">
        <v>34005</v>
      </c>
      <c r="C22342" s="292" t="s">
        <v>99</v>
      </c>
      <c r="D22342" s="293">
        <v>31.63</v>
      </c>
    </row>
    <row r="22343" spans="1:4">
      <c r="A22343" s="295" t="s">
        <v>34006</v>
      </c>
      <c r="B22343" s="292" t="s">
        <v>34007</v>
      </c>
      <c r="C22343" s="292" t="s">
        <v>99</v>
      </c>
      <c r="D22343" s="293">
        <v>24.48</v>
      </c>
    </row>
    <row r="22344" spans="1:4">
      <c r="A22344" s="295" t="s">
        <v>34008</v>
      </c>
      <c r="B22344" s="292" t="s">
        <v>34009</v>
      </c>
      <c r="C22344" s="292" t="s">
        <v>99</v>
      </c>
      <c r="D22344" s="293">
        <v>24.48</v>
      </c>
    </row>
    <row r="22345" spans="1:4">
      <c r="A22345" s="295" t="s">
        <v>34010</v>
      </c>
      <c r="B22345" s="292" t="s">
        <v>34011</v>
      </c>
      <c r="C22345" s="292" t="s">
        <v>99</v>
      </c>
      <c r="D22345" s="293">
        <v>31.63</v>
      </c>
    </row>
    <row r="22346" spans="1:4">
      <c r="A22346" s="295" t="s">
        <v>34012</v>
      </c>
      <c r="B22346" s="292" t="s">
        <v>34013</v>
      </c>
      <c r="C22346" s="292" t="s">
        <v>99</v>
      </c>
      <c r="D22346" s="293">
        <v>20.37</v>
      </c>
    </row>
    <row r="22347" spans="1:4">
      <c r="A22347" s="295" t="s">
        <v>34014</v>
      </c>
      <c r="B22347" s="292" t="s">
        <v>34015</v>
      </c>
      <c r="C22347" s="292" t="s">
        <v>99</v>
      </c>
      <c r="D22347" s="293">
        <v>14.18</v>
      </c>
    </row>
    <row r="22348" spans="1:4">
      <c r="A22348" s="295" t="s">
        <v>34016</v>
      </c>
      <c r="B22348" s="292" t="s">
        <v>34017</v>
      </c>
      <c r="C22348" s="292" t="s">
        <v>99</v>
      </c>
      <c r="D22348" s="293">
        <v>120.52</v>
      </c>
    </row>
    <row r="22349" spans="1:4">
      <c r="A22349" s="295" t="s">
        <v>34018</v>
      </c>
      <c r="B22349" s="292" t="s">
        <v>34019</v>
      </c>
      <c r="C22349" s="292" t="s">
        <v>99</v>
      </c>
      <c r="D22349" s="293">
        <v>31.63</v>
      </c>
    </row>
    <row r="22350" spans="1:4">
      <c r="A22350" s="295" t="s">
        <v>34020</v>
      </c>
      <c r="B22350" s="292" t="s">
        <v>34021</v>
      </c>
      <c r="C22350" s="292" t="s">
        <v>99</v>
      </c>
      <c r="D22350" s="293">
        <v>28.76</v>
      </c>
    </row>
    <row r="22351" spans="1:4">
      <c r="A22351" s="295" t="s">
        <v>34022</v>
      </c>
      <c r="B22351" s="292" t="s">
        <v>34023</v>
      </c>
      <c r="C22351" s="292" t="s">
        <v>99</v>
      </c>
      <c r="D22351" s="293">
        <v>26.86</v>
      </c>
    </row>
    <row r="22352" spans="1:4">
      <c r="A22352" s="295" t="s">
        <v>34024</v>
      </c>
      <c r="B22352" s="292" t="s">
        <v>34025</v>
      </c>
      <c r="C22352" s="292" t="s">
        <v>99</v>
      </c>
      <c r="D22352" s="293">
        <v>16.559999999999999</v>
      </c>
    </row>
    <row r="22353" spans="1:4">
      <c r="A22353" s="295" t="s">
        <v>34026</v>
      </c>
      <c r="B22353" s="292" t="s">
        <v>34027</v>
      </c>
      <c r="C22353" s="292" t="s">
        <v>99</v>
      </c>
      <c r="D22353" s="293">
        <v>26.73</v>
      </c>
    </row>
    <row r="22354" spans="1:4">
      <c r="A22354" s="295" t="s">
        <v>718</v>
      </c>
      <c r="B22354" s="292" t="s">
        <v>34028</v>
      </c>
      <c r="C22354" s="292" t="s">
        <v>99</v>
      </c>
      <c r="D22354" s="293">
        <v>19.329999999999998</v>
      </c>
    </row>
    <row r="22355" spans="1:4">
      <c r="A22355" s="295" t="s">
        <v>34029</v>
      </c>
      <c r="B22355" s="292" t="s">
        <v>34030</v>
      </c>
      <c r="C22355" s="292" t="s">
        <v>99</v>
      </c>
      <c r="D22355" s="293">
        <v>26.73</v>
      </c>
    </row>
    <row r="22356" spans="1:4">
      <c r="A22356" s="295" t="s">
        <v>34031</v>
      </c>
      <c r="B22356" s="292" t="s">
        <v>34032</v>
      </c>
      <c r="C22356" s="292" t="s">
        <v>99</v>
      </c>
      <c r="D22356" s="293">
        <v>20.37</v>
      </c>
    </row>
    <row r="22357" spans="1:4">
      <c r="A22357" s="295" t="s">
        <v>34033</v>
      </c>
      <c r="B22357" s="292" t="s">
        <v>34034</v>
      </c>
      <c r="C22357" s="292" t="s">
        <v>99</v>
      </c>
      <c r="D22357" s="293">
        <v>26.73</v>
      </c>
    </row>
    <row r="22358" spans="1:4">
      <c r="A22358" s="295" t="s">
        <v>34035</v>
      </c>
      <c r="B22358" s="292" t="s">
        <v>34036</v>
      </c>
      <c r="C22358" s="292" t="s">
        <v>99</v>
      </c>
      <c r="D22358" s="293">
        <v>26.73</v>
      </c>
    </row>
    <row r="22359" spans="1:4">
      <c r="A22359" s="295" t="s">
        <v>34037</v>
      </c>
      <c r="B22359" s="292" t="s">
        <v>34038</v>
      </c>
      <c r="C22359" s="292" t="s">
        <v>99</v>
      </c>
      <c r="D22359" s="293">
        <v>28.76</v>
      </c>
    </row>
    <row r="22360" spans="1:4">
      <c r="A22360" s="295" t="s">
        <v>34039</v>
      </c>
      <c r="B22360" s="292" t="s">
        <v>34040</v>
      </c>
      <c r="C22360" s="292" t="s">
        <v>99</v>
      </c>
      <c r="D22360" s="293">
        <v>26.73</v>
      </c>
    </row>
    <row r="22361" spans="1:4">
      <c r="A22361" s="295" t="s">
        <v>34041</v>
      </c>
      <c r="B22361" s="292" t="s">
        <v>34042</v>
      </c>
      <c r="C22361" s="292" t="s">
        <v>99</v>
      </c>
      <c r="D22361" s="293">
        <v>26.73</v>
      </c>
    </row>
    <row r="22362" spans="1:4">
      <c r="A22362" s="295" t="s">
        <v>34043</v>
      </c>
      <c r="B22362" s="292" t="s">
        <v>34044</v>
      </c>
      <c r="C22362" s="292" t="s">
        <v>3253</v>
      </c>
      <c r="D22362" s="293">
        <v>1412</v>
      </c>
    </row>
    <row r="22363" spans="1:4">
      <c r="A22363" s="295" t="s">
        <v>34045</v>
      </c>
      <c r="B22363" s="292" t="s">
        <v>34046</v>
      </c>
      <c r="C22363" s="292" t="s">
        <v>99</v>
      </c>
      <c r="D22363" s="293">
        <v>26.73</v>
      </c>
    </row>
    <row r="22364" spans="1:4">
      <c r="A22364" s="295" t="s">
        <v>34047</v>
      </c>
      <c r="B22364" s="292" t="s">
        <v>34048</v>
      </c>
      <c r="C22364" s="292" t="s">
        <v>99</v>
      </c>
      <c r="D22364" s="293">
        <v>44.47</v>
      </c>
    </row>
    <row r="22365" spans="1:4">
      <c r="A22365" s="295" t="s">
        <v>34049</v>
      </c>
      <c r="B22365" s="292" t="s">
        <v>34050</v>
      </c>
      <c r="C22365" s="292" t="s">
        <v>99</v>
      </c>
      <c r="D22365" s="293">
        <v>20.37</v>
      </c>
    </row>
    <row r="22366" spans="1:4">
      <c r="A22366" s="295" t="s">
        <v>34051</v>
      </c>
      <c r="B22366" s="292" t="s">
        <v>34052</v>
      </c>
      <c r="C22366" s="292" t="s">
        <v>99</v>
      </c>
      <c r="D22366" s="293">
        <v>28.76</v>
      </c>
    </row>
    <row r="22367" spans="1:4">
      <c r="A22367" s="295" t="s">
        <v>34053</v>
      </c>
      <c r="B22367" s="292" t="s">
        <v>34054</v>
      </c>
      <c r="C22367" s="292" t="s">
        <v>99</v>
      </c>
      <c r="D22367" s="293">
        <v>277.19</v>
      </c>
    </row>
    <row r="22368" spans="1:4">
      <c r="A22368" s="295" t="s">
        <v>34055</v>
      </c>
      <c r="B22368" s="292" t="s">
        <v>34056</v>
      </c>
      <c r="C22368" s="292" t="s">
        <v>99</v>
      </c>
      <c r="D22368" s="293">
        <v>24.48</v>
      </c>
    </row>
    <row r="22369" spans="1:4">
      <c r="A22369" s="295" t="s">
        <v>34057</v>
      </c>
      <c r="B22369" s="292" t="s">
        <v>34058</v>
      </c>
      <c r="C22369" s="292" t="s">
        <v>99</v>
      </c>
      <c r="D22369" s="293">
        <v>31.63</v>
      </c>
    </row>
    <row r="22370" spans="1:4">
      <c r="A22370" s="295" t="s">
        <v>34059</v>
      </c>
      <c r="B22370" s="292" t="s">
        <v>34060</v>
      </c>
      <c r="C22370" s="292" t="s">
        <v>99</v>
      </c>
      <c r="D22370" s="293">
        <v>26.73</v>
      </c>
    </row>
    <row r="22371" spans="1:4">
      <c r="A22371" s="295" t="s">
        <v>34061</v>
      </c>
      <c r="B22371" s="292" t="s">
        <v>34062</v>
      </c>
      <c r="C22371" s="292" t="s">
        <v>99</v>
      </c>
      <c r="D22371" s="293">
        <v>36.94</v>
      </c>
    </row>
    <row r="22372" spans="1:4">
      <c r="A22372" s="295" t="s">
        <v>34063</v>
      </c>
      <c r="B22372" s="292" t="s">
        <v>34064</v>
      </c>
      <c r="C22372" s="292" t="s">
        <v>99</v>
      </c>
      <c r="D22372" s="293">
        <v>36.94</v>
      </c>
    </row>
    <row r="22373" spans="1:4">
      <c r="A22373" s="295" t="s">
        <v>34065</v>
      </c>
      <c r="B22373" s="292" t="s">
        <v>34066</v>
      </c>
      <c r="C22373" s="292" t="s">
        <v>99</v>
      </c>
      <c r="D22373" s="293">
        <v>24.48</v>
      </c>
    </row>
    <row r="22374" spans="1:4">
      <c r="A22374" s="295" t="s">
        <v>34067</v>
      </c>
      <c r="B22374" s="292" t="s">
        <v>34068</v>
      </c>
      <c r="C22374" s="292" t="s">
        <v>99</v>
      </c>
      <c r="D22374" s="293">
        <v>24.95</v>
      </c>
    </row>
    <row r="22375" spans="1:4">
      <c r="A22375" s="295" t="s">
        <v>34069</v>
      </c>
      <c r="B22375" s="292" t="s">
        <v>34070</v>
      </c>
      <c r="C22375" s="292" t="s">
        <v>99</v>
      </c>
      <c r="D22375" s="293">
        <v>28.76</v>
      </c>
    </row>
    <row r="22376" spans="1:4">
      <c r="A22376" s="295" t="s">
        <v>34071</v>
      </c>
      <c r="B22376" s="292" t="s">
        <v>34072</v>
      </c>
      <c r="C22376" s="292" t="s">
        <v>99</v>
      </c>
      <c r="D22376" s="293">
        <v>44.47</v>
      </c>
    </row>
    <row r="22377" spans="1:4">
      <c r="A22377" s="295" t="s">
        <v>34073</v>
      </c>
      <c r="B22377" s="292" t="s">
        <v>34074</v>
      </c>
      <c r="C22377" s="292" t="s">
        <v>99</v>
      </c>
      <c r="D22377" s="293">
        <v>26.73</v>
      </c>
    </row>
    <row r="22378" spans="1:4">
      <c r="A22378" s="295" t="s">
        <v>34075</v>
      </c>
      <c r="B22378" s="292" t="s">
        <v>34076</v>
      </c>
      <c r="C22378" s="292" t="s">
        <v>99</v>
      </c>
      <c r="D22378" s="293">
        <v>26.73</v>
      </c>
    </row>
    <row r="22379" spans="1:4">
      <c r="A22379" s="295" t="s">
        <v>34077</v>
      </c>
      <c r="B22379" s="292" t="s">
        <v>34078</v>
      </c>
      <c r="C22379" s="292" t="s">
        <v>99</v>
      </c>
      <c r="D22379" s="293">
        <v>28.76</v>
      </c>
    </row>
    <row r="22380" spans="1:4">
      <c r="A22380" s="295" t="s">
        <v>34079</v>
      </c>
      <c r="B22380" s="292" t="s">
        <v>34080</v>
      </c>
      <c r="C22380" s="292" t="s">
        <v>99</v>
      </c>
      <c r="D22380" s="293">
        <v>44.47</v>
      </c>
    </row>
    <row r="22381" spans="1:4">
      <c r="A22381" s="295" t="s">
        <v>34081</v>
      </c>
      <c r="B22381" s="292" t="s">
        <v>34082</v>
      </c>
      <c r="C22381" s="292" t="s">
        <v>99</v>
      </c>
      <c r="D22381" s="293">
        <v>26.73</v>
      </c>
    </row>
    <row r="22382" spans="1:4">
      <c r="A22382" s="295" t="s">
        <v>34083</v>
      </c>
      <c r="B22382" s="292" t="s">
        <v>34084</v>
      </c>
      <c r="C22382" s="292" t="s">
        <v>99</v>
      </c>
      <c r="D22382" s="293">
        <v>19.329999999999998</v>
      </c>
    </row>
    <row r="22383" spans="1:4">
      <c r="A22383" s="295" t="s">
        <v>34085</v>
      </c>
      <c r="B22383" s="292" t="s">
        <v>34086</v>
      </c>
      <c r="C22383" s="292" t="s">
        <v>99</v>
      </c>
      <c r="D22383" s="293">
        <v>20.37</v>
      </c>
    </row>
    <row r="22384" spans="1:4">
      <c r="A22384" s="295" t="s">
        <v>34087</v>
      </c>
      <c r="B22384" s="292" t="s">
        <v>34088</v>
      </c>
      <c r="C22384" s="292" t="s">
        <v>99</v>
      </c>
      <c r="D22384" s="293">
        <v>26.73</v>
      </c>
    </row>
    <row r="22385" spans="1:4">
      <c r="A22385" s="295" t="s">
        <v>34089</v>
      </c>
      <c r="B22385" s="292" t="s">
        <v>34090</v>
      </c>
      <c r="C22385" s="292" t="s">
        <v>99</v>
      </c>
      <c r="D22385" s="293">
        <v>28.76</v>
      </c>
    </row>
    <row r="22386" spans="1:4">
      <c r="A22386" s="295" t="s">
        <v>34091</v>
      </c>
      <c r="B22386" s="292" t="s">
        <v>34092</v>
      </c>
      <c r="C22386" s="292" t="s">
        <v>99</v>
      </c>
      <c r="D22386" s="293">
        <v>26.73</v>
      </c>
    </row>
    <row r="22387" spans="1:4">
      <c r="A22387" s="295" t="s">
        <v>716</v>
      </c>
      <c r="B22387" s="292" t="s">
        <v>34093</v>
      </c>
      <c r="C22387" s="292" t="s">
        <v>99</v>
      </c>
      <c r="D22387" s="293">
        <v>28.76</v>
      </c>
    </row>
    <row r="22388" spans="1:4">
      <c r="A22388" s="295" t="s">
        <v>34094</v>
      </c>
      <c r="B22388" s="292" t="s">
        <v>34095</v>
      </c>
      <c r="C22388" s="292" t="s">
        <v>99</v>
      </c>
      <c r="D22388" s="293">
        <v>26.73</v>
      </c>
    </row>
    <row r="22389" spans="1:4">
      <c r="A22389" s="295" t="s">
        <v>34096</v>
      </c>
      <c r="B22389" s="292" t="s">
        <v>34097</v>
      </c>
      <c r="C22389" s="292" t="s">
        <v>99</v>
      </c>
      <c r="D22389" s="293">
        <v>26.73</v>
      </c>
    </row>
    <row r="22390" spans="1:4">
      <c r="A22390" s="295" t="s">
        <v>34098</v>
      </c>
      <c r="B22390" s="292" t="s">
        <v>34099</v>
      </c>
      <c r="C22390" s="292" t="s">
        <v>99</v>
      </c>
      <c r="D22390" s="293">
        <v>30.02</v>
      </c>
    </row>
    <row r="22391" spans="1:4">
      <c r="A22391" s="295" t="s">
        <v>34100</v>
      </c>
      <c r="B22391" s="292" t="s">
        <v>34101</v>
      </c>
      <c r="C22391" s="292" t="s">
        <v>99</v>
      </c>
      <c r="D22391" s="293">
        <v>61.08</v>
      </c>
    </row>
    <row r="22392" spans="1:4">
      <c r="A22392" s="295" t="s">
        <v>34102</v>
      </c>
      <c r="B22392" s="292" t="s">
        <v>34103</v>
      </c>
      <c r="C22392" s="292" t="s">
        <v>99</v>
      </c>
      <c r="D22392" s="293">
        <v>20.37</v>
      </c>
    </row>
    <row r="22393" spans="1:4">
      <c r="A22393" s="295" t="s">
        <v>34104</v>
      </c>
      <c r="B22393" s="292" t="s">
        <v>34105</v>
      </c>
      <c r="C22393" s="292" t="s">
        <v>99</v>
      </c>
      <c r="D22393" s="293">
        <v>30.02</v>
      </c>
    </row>
    <row r="22394" spans="1:4">
      <c r="A22394" s="295" t="s">
        <v>34106</v>
      </c>
      <c r="B22394" s="292" t="s">
        <v>34107</v>
      </c>
      <c r="C22394" s="292" t="s">
        <v>99</v>
      </c>
      <c r="D22394" s="293">
        <v>26.73</v>
      </c>
    </row>
    <row r="22395" spans="1:4">
      <c r="A22395" s="295" t="s">
        <v>34108</v>
      </c>
      <c r="B22395" s="292" t="s">
        <v>34109</v>
      </c>
      <c r="C22395" s="292" t="s">
        <v>99</v>
      </c>
      <c r="D22395" s="293">
        <v>28.76</v>
      </c>
    </row>
    <row r="22396" spans="1:4">
      <c r="A22396" s="295" t="s">
        <v>34110</v>
      </c>
      <c r="B22396" s="292" t="s">
        <v>34111</v>
      </c>
      <c r="C22396" s="292" t="s">
        <v>99</v>
      </c>
      <c r="D22396" s="293">
        <v>26.73</v>
      </c>
    </row>
    <row r="22397" spans="1:4">
      <c r="A22397" s="295" t="s">
        <v>34112</v>
      </c>
      <c r="B22397" s="292" t="s">
        <v>34113</v>
      </c>
      <c r="C22397" s="292" t="s">
        <v>99</v>
      </c>
      <c r="D22397" s="293">
        <v>36.94</v>
      </c>
    </row>
    <row r="22398" spans="1:4">
      <c r="A22398" s="295" t="s">
        <v>34114</v>
      </c>
      <c r="B22398" s="292" t="s">
        <v>34115</v>
      </c>
      <c r="C22398" s="292" t="s">
        <v>99</v>
      </c>
      <c r="D22398" s="293">
        <v>28.76</v>
      </c>
    </row>
    <row r="22399" spans="1:4">
      <c r="A22399" s="295" t="s">
        <v>34116</v>
      </c>
      <c r="B22399" s="292" t="s">
        <v>34117</v>
      </c>
      <c r="C22399" s="292" t="s">
        <v>99</v>
      </c>
      <c r="D22399" s="293">
        <v>36.94</v>
      </c>
    </row>
    <row r="22400" spans="1:4">
      <c r="A22400" s="295" t="s">
        <v>34118</v>
      </c>
      <c r="B22400" s="292" t="s">
        <v>34119</v>
      </c>
      <c r="C22400" s="292" t="s">
        <v>99</v>
      </c>
      <c r="D22400" s="293">
        <v>26.73</v>
      </c>
    </row>
    <row r="22401" spans="1:4">
      <c r="A22401" s="295" t="s">
        <v>34120</v>
      </c>
      <c r="B22401" s="292" t="s">
        <v>34121</v>
      </c>
      <c r="C22401" s="292" t="s">
        <v>99</v>
      </c>
      <c r="D22401" s="293">
        <v>26.73</v>
      </c>
    </row>
    <row r="22402" spans="1:4">
      <c r="A22402" s="295" t="s">
        <v>34122</v>
      </c>
      <c r="B22402" s="292" t="s">
        <v>34123</v>
      </c>
      <c r="C22402" s="292" t="s">
        <v>99</v>
      </c>
      <c r="D22402" s="293">
        <v>26.73</v>
      </c>
    </row>
    <row r="22403" spans="1:4">
      <c r="A22403" s="295" t="s">
        <v>34124</v>
      </c>
      <c r="B22403" s="292" t="s">
        <v>34125</v>
      </c>
      <c r="C22403" s="292" t="s">
        <v>99</v>
      </c>
      <c r="D22403" s="293">
        <v>26.73</v>
      </c>
    </row>
    <row r="22404" spans="1:4">
      <c r="A22404" s="295" t="s">
        <v>34126</v>
      </c>
      <c r="B22404" s="292" t="s">
        <v>34127</v>
      </c>
      <c r="C22404" s="292" t="s">
        <v>99</v>
      </c>
      <c r="D22404" s="293">
        <v>26.73</v>
      </c>
    </row>
    <row r="22405" spans="1:4">
      <c r="A22405" s="295" t="s">
        <v>34128</v>
      </c>
      <c r="B22405" s="292" t="s">
        <v>34129</v>
      </c>
      <c r="C22405" s="292" t="s">
        <v>99</v>
      </c>
      <c r="D22405" s="293">
        <v>241.03</v>
      </c>
    </row>
    <row r="22406" spans="1:4">
      <c r="A22406" s="295" t="s">
        <v>34130</v>
      </c>
      <c r="B22406" s="292" t="s">
        <v>34131</v>
      </c>
      <c r="C22406" s="292" t="s">
        <v>99</v>
      </c>
      <c r="D22406" s="293">
        <v>36.94</v>
      </c>
    </row>
    <row r="22407" spans="1:4">
      <c r="A22407" s="295" t="s">
        <v>34132</v>
      </c>
      <c r="B22407" s="292" t="s">
        <v>34133</v>
      </c>
      <c r="C22407" s="292" t="s">
        <v>99</v>
      </c>
      <c r="D22407" s="293">
        <v>36.94</v>
      </c>
    </row>
    <row r="22408" spans="1:4">
      <c r="A22408" s="295" t="s">
        <v>34134</v>
      </c>
      <c r="B22408" s="292" t="s">
        <v>34135</v>
      </c>
      <c r="C22408" s="292" t="s">
        <v>99</v>
      </c>
      <c r="D22408" s="293">
        <v>28.76</v>
      </c>
    </row>
    <row r="22409" spans="1:4">
      <c r="A22409" s="295" t="s">
        <v>34136</v>
      </c>
      <c r="B22409" s="292" t="s">
        <v>34137</v>
      </c>
      <c r="C22409" s="292" t="s">
        <v>99</v>
      </c>
      <c r="D22409" s="293">
        <v>26.73</v>
      </c>
    </row>
    <row r="22410" spans="1:4">
      <c r="A22410" s="295" t="s">
        <v>34138</v>
      </c>
      <c r="B22410" s="292" t="s">
        <v>34139</v>
      </c>
      <c r="C22410" s="292" t="s">
        <v>99</v>
      </c>
      <c r="D22410" s="293">
        <v>26.73</v>
      </c>
    </row>
    <row r="22411" spans="1:4">
      <c r="A22411" s="295" t="s">
        <v>34140</v>
      </c>
      <c r="B22411" s="292" t="s">
        <v>34141</v>
      </c>
      <c r="C22411" s="292" t="s">
        <v>99</v>
      </c>
      <c r="D22411" s="293">
        <v>26.73</v>
      </c>
    </row>
    <row r="22412" spans="1:4">
      <c r="A22412" s="295" t="s">
        <v>34142</v>
      </c>
      <c r="B22412" s="292" t="s">
        <v>34143</v>
      </c>
      <c r="C22412" s="292" t="s">
        <v>99</v>
      </c>
      <c r="D22412" s="293">
        <v>26.73</v>
      </c>
    </row>
    <row r="22413" spans="1:4">
      <c r="A22413" s="295" t="s">
        <v>34144</v>
      </c>
      <c r="B22413" s="292" t="s">
        <v>34145</v>
      </c>
      <c r="C22413" s="292" t="s">
        <v>99</v>
      </c>
      <c r="D22413" s="293">
        <v>26.73</v>
      </c>
    </row>
    <row r="22414" spans="1:4">
      <c r="A22414" s="295" t="s">
        <v>34146</v>
      </c>
      <c r="B22414" s="292" t="s">
        <v>34147</v>
      </c>
      <c r="C22414" s="292" t="s">
        <v>99</v>
      </c>
      <c r="D22414" s="293">
        <v>20.37</v>
      </c>
    </row>
    <row r="22415" spans="1:4">
      <c r="A22415" s="295" t="s">
        <v>34148</v>
      </c>
      <c r="B22415" s="292" t="s">
        <v>34149</v>
      </c>
      <c r="C22415" s="292" t="s">
        <v>99</v>
      </c>
      <c r="D22415" s="293">
        <v>20.37</v>
      </c>
    </row>
    <row r="22416" spans="1:4">
      <c r="A22416" s="295" t="s">
        <v>34150</v>
      </c>
      <c r="B22416" s="292" t="s">
        <v>34151</v>
      </c>
      <c r="C22416" s="292" t="s">
        <v>99</v>
      </c>
      <c r="D22416" s="293">
        <v>26.73</v>
      </c>
    </row>
    <row r="22417" spans="1:4">
      <c r="A22417" s="295" t="s">
        <v>34152</v>
      </c>
      <c r="B22417" s="292" t="s">
        <v>34153</v>
      </c>
      <c r="C22417" s="292" t="s">
        <v>99</v>
      </c>
      <c r="D22417" s="293">
        <v>26.73</v>
      </c>
    </row>
    <row r="22418" spans="1:4">
      <c r="A22418" s="295" t="s">
        <v>34154</v>
      </c>
      <c r="B22418" s="292" t="s">
        <v>34155</v>
      </c>
      <c r="C22418" s="292" t="s">
        <v>99</v>
      </c>
      <c r="D22418" s="293">
        <v>19.329999999999998</v>
      </c>
    </row>
    <row r="22419" spans="1:4">
      <c r="A22419" s="295" t="s">
        <v>34156</v>
      </c>
      <c r="B22419" s="292" t="s">
        <v>34157</v>
      </c>
      <c r="C22419" s="292" t="s">
        <v>58</v>
      </c>
      <c r="D22419" s="293">
        <v>3.9079999999999999</v>
      </c>
    </row>
    <row r="22420" spans="1:4">
      <c r="A22420" s="295" t="s">
        <v>34158</v>
      </c>
      <c r="B22420" s="292" t="s">
        <v>34159</v>
      </c>
      <c r="C22420" s="292" t="s">
        <v>58</v>
      </c>
      <c r="D22420" s="293">
        <v>2.54</v>
      </c>
    </row>
    <row r="22421" spans="1:4">
      <c r="A22421" s="295" t="s">
        <v>34160</v>
      </c>
      <c r="B22421" s="292" t="s">
        <v>34161</v>
      </c>
      <c r="C22421" s="292" t="s">
        <v>121</v>
      </c>
      <c r="D22421" s="293">
        <v>15.49</v>
      </c>
    </row>
    <row r="22422" spans="1:4">
      <c r="A22422" s="295" t="s">
        <v>34162</v>
      </c>
      <c r="B22422" s="292" t="s">
        <v>34163</v>
      </c>
      <c r="C22422" s="292" t="s">
        <v>58</v>
      </c>
      <c r="D22422" s="293">
        <v>4.9470999999999998</v>
      </c>
    </row>
    <row r="22423" spans="1:4">
      <c r="A22423" s="295" t="s">
        <v>34164</v>
      </c>
      <c r="B22423" s="292" t="s">
        <v>34165</v>
      </c>
      <c r="C22423" s="292" t="s">
        <v>58</v>
      </c>
      <c r="D22423" s="293">
        <v>6.2625000000000002</v>
      </c>
    </row>
    <row r="22424" spans="1:4">
      <c r="A22424" s="295" t="s">
        <v>34166</v>
      </c>
      <c r="B22424" s="292" t="s">
        <v>34167</v>
      </c>
      <c r="C22424" s="292" t="s">
        <v>94</v>
      </c>
      <c r="D22424" s="293">
        <v>436.04</v>
      </c>
    </row>
    <row r="22425" spans="1:4">
      <c r="A22425" s="295" t="s">
        <v>34168</v>
      </c>
      <c r="B22425" s="292" t="s">
        <v>34169</v>
      </c>
      <c r="C22425" s="292" t="s">
        <v>94</v>
      </c>
      <c r="D22425" s="293">
        <v>500</v>
      </c>
    </row>
    <row r="22426" spans="1:4">
      <c r="A22426" s="295" t="s">
        <v>34170</v>
      </c>
      <c r="B22426" s="292" t="s">
        <v>34171</v>
      </c>
      <c r="C22426" s="292" t="s">
        <v>94</v>
      </c>
      <c r="D22426" s="293">
        <v>457.6</v>
      </c>
    </row>
    <row r="22427" spans="1:4">
      <c r="A22427" s="295" t="s">
        <v>34172</v>
      </c>
      <c r="B22427" s="292" t="s">
        <v>34173</v>
      </c>
      <c r="C22427" s="292" t="s">
        <v>16</v>
      </c>
      <c r="D22427" s="293">
        <v>60</v>
      </c>
    </row>
    <row r="22428" spans="1:4">
      <c r="A22428" s="295" t="s">
        <v>34174</v>
      </c>
      <c r="B22428" s="292" t="s">
        <v>34175</v>
      </c>
      <c r="C22428" s="292" t="s">
        <v>16</v>
      </c>
      <c r="D22428" s="293">
        <v>185.3</v>
      </c>
    </row>
    <row r="22429" spans="1:4">
      <c r="A22429" s="295" t="s">
        <v>34176</v>
      </c>
      <c r="B22429" s="292" t="s">
        <v>34177</v>
      </c>
      <c r="C22429" s="292" t="s">
        <v>63</v>
      </c>
      <c r="D22429" s="293">
        <v>24.81</v>
      </c>
    </row>
    <row r="22430" spans="1:4">
      <c r="A22430" s="295" t="s">
        <v>34178</v>
      </c>
      <c r="B22430" s="292" t="s">
        <v>34179</v>
      </c>
      <c r="C22430" s="292" t="s">
        <v>63</v>
      </c>
      <c r="D22430" s="293">
        <v>8.14</v>
      </c>
    </row>
    <row r="22431" spans="1:4">
      <c r="A22431" s="295" t="s">
        <v>34180</v>
      </c>
      <c r="B22431" s="292" t="s">
        <v>34181</v>
      </c>
      <c r="C22431" s="292" t="s">
        <v>63</v>
      </c>
      <c r="D22431" s="293">
        <v>34.28</v>
      </c>
    </row>
    <row r="22432" spans="1:4">
      <c r="A22432" s="295" t="s">
        <v>34182</v>
      </c>
      <c r="B22432" s="292" t="s">
        <v>34183</v>
      </c>
      <c r="C22432" s="292" t="s">
        <v>58</v>
      </c>
      <c r="D22432" s="293">
        <v>468.65</v>
      </c>
    </row>
    <row r="22433" spans="1:4">
      <c r="A22433" s="295" t="s">
        <v>34184</v>
      </c>
      <c r="B22433" s="292" t="s">
        <v>34185</v>
      </c>
      <c r="C22433" s="292" t="s">
        <v>58</v>
      </c>
      <c r="D22433" s="293">
        <v>472.75</v>
      </c>
    </row>
    <row r="22434" spans="1:4">
      <c r="A22434" s="295" t="s">
        <v>34186</v>
      </c>
      <c r="B22434" s="292" t="s">
        <v>34187</v>
      </c>
      <c r="C22434" s="292" t="s">
        <v>58</v>
      </c>
      <c r="D22434" s="293">
        <v>463.5</v>
      </c>
    </row>
    <row r="22435" spans="1:4">
      <c r="A22435" s="295" t="s">
        <v>34188</v>
      </c>
      <c r="B22435" s="292" t="s">
        <v>34189</v>
      </c>
      <c r="C22435" s="292" t="s">
        <v>58</v>
      </c>
      <c r="D22435" s="293">
        <v>710.34</v>
      </c>
    </row>
    <row r="22436" spans="1:4">
      <c r="A22436" s="295" t="s">
        <v>34190</v>
      </c>
      <c r="B22436" s="292" t="s">
        <v>34191</v>
      </c>
      <c r="C22436" s="292" t="s">
        <v>58</v>
      </c>
      <c r="D22436" s="293">
        <v>710.34</v>
      </c>
    </row>
    <row r="22437" spans="1:4">
      <c r="A22437" s="295" t="s">
        <v>34192</v>
      </c>
      <c r="B22437" s="292" t="s">
        <v>34193</v>
      </c>
      <c r="C22437" s="292" t="s">
        <v>58</v>
      </c>
      <c r="D22437" s="293">
        <v>705.55</v>
      </c>
    </row>
    <row r="22438" spans="1:4">
      <c r="A22438" s="295" t="s">
        <v>34194</v>
      </c>
      <c r="B22438" s="292" t="s">
        <v>34195</v>
      </c>
      <c r="C22438" s="292" t="s">
        <v>63</v>
      </c>
      <c r="D22438" s="293">
        <v>8.34</v>
      </c>
    </row>
    <row r="22439" spans="1:4">
      <c r="A22439" s="295" t="s">
        <v>34196</v>
      </c>
      <c r="B22439" s="292" t="s">
        <v>34197</v>
      </c>
      <c r="C22439" s="292" t="s">
        <v>58</v>
      </c>
      <c r="D22439" s="293">
        <v>1128.8800000000001</v>
      </c>
    </row>
    <row r="22440" spans="1:4">
      <c r="A22440" s="295" t="s">
        <v>34198</v>
      </c>
      <c r="B22440" s="292" t="s">
        <v>34199</v>
      </c>
      <c r="C22440" s="292" t="s">
        <v>16</v>
      </c>
      <c r="D22440" s="293">
        <v>300.42140000000001</v>
      </c>
    </row>
    <row r="22441" spans="1:4">
      <c r="A22441" s="295" t="s">
        <v>34200</v>
      </c>
      <c r="B22441" s="292" t="s">
        <v>34201</v>
      </c>
      <c r="C22441" s="292" t="s">
        <v>58</v>
      </c>
      <c r="D22441" s="293">
        <v>35.020000000000003</v>
      </c>
    </row>
    <row r="22442" spans="1:4">
      <c r="A22442" s="295" t="s">
        <v>34202</v>
      </c>
      <c r="B22442" s="292" t="s">
        <v>34203</v>
      </c>
      <c r="C22442" s="292" t="s">
        <v>58</v>
      </c>
      <c r="D22442" s="293">
        <v>9.86</v>
      </c>
    </row>
    <row r="22443" spans="1:4">
      <c r="A22443" s="295" t="s">
        <v>34204</v>
      </c>
      <c r="B22443" s="292" t="s">
        <v>34205</v>
      </c>
      <c r="C22443" s="292" t="s">
        <v>58</v>
      </c>
      <c r="D22443" s="293">
        <v>12.13</v>
      </c>
    </row>
    <row r="22444" spans="1:4">
      <c r="A22444" s="295" t="s">
        <v>34206</v>
      </c>
      <c r="B22444" s="292" t="s">
        <v>34207</v>
      </c>
      <c r="C22444" s="292" t="s">
        <v>58</v>
      </c>
      <c r="D22444" s="293">
        <v>16.57</v>
      </c>
    </row>
    <row r="22445" spans="1:4">
      <c r="A22445" s="295" t="s">
        <v>34208</v>
      </c>
      <c r="B22445" s="292" t="s">
        <v>34209</v>
      </c>
      <c r="C22445" s="292" t="s">
        <v>58</v>
      </c>
      <c r="D22445" s="293">
        <v>2.15</v>
      </c>
    </row>
    <row r="22446" spans="1:4">
      <c r="A22446" s="295" t="s">
        <v>34210</v>
      </c>
      <c r="B22446" s="292" t="s">
        <v>34211</v>
      </c>
      <c r="C22446" s="292" t="s">
        <v>58</v>
      </c>
      <c r="D22446" s="293">
        <v>7.08</v>
      </c>
    </row>
    <row r="22447" spans="1:4">
      <c r="A22447" s="295" t="s">
        <v>34212</v>
      </c>
      <c r="B22447" s="292" t="s">
        <v>34213</v>
      </c>
      <c r="C22447" s="292" t="s">
        <v>58</v>
      </c>
      <c r="D22447" s="293">
        <v>20.45</v>
      </c>
    </row>
    <row r="22448" spans="1:4">
      <c r="A22448" s="295" t="s">
        <v>34214</v>
      </c>
      <c r="B22448" s="292" t="s">
        <v>34215</v>
      </c>
      <c r="C22448" s="292" t="s">
        <v>58</v>
      </c>
      <c r="D22448" s="293">
        <v>7.34</v>
      </c>
    </row>
    <row r="22449" spans="1:4">
      <c r="A22449" s="295" t="s">
        <v>34216</v>
      </c>
      <c r="B22449" s="292" t="s">
        <v>34217</v>
      </c>
      <c r="C22449" s="292" t="s">
        <v>58</v>
      </c>
      <c r="D22449" s="293">
        <v>8.19</v>
      </c>
    </row>
    <row r="22450" spans="1:4">
      <c r="A22450" s="295" t="s">
        <v>34218</v>
      </c>
      <c r="B22450" s="292" t="s">
        <v>34219</v>
      </c>
      <c r="C22450" s="292" t="s">
        <v>63</v>
      </c>
      <c r="D22450" s="293">
        <v>3.0720999999999998</v>
      </c>
    </row>
    <row r="22451" spans="1:4">
      <c r="A22451" s="295" t="s">
        <v>34220</v>
      </c>
      <c r="B22451" s="292" t="s">
        <v>34221</v>
      </c>
      <c r="C22451" s="292" t="s">
        <v>58</v>
      </c>
      <c r="D22451" s="293">
        <v>4.66</v>
      </c>
    </row>
    <row r="22452" spans="1:4">
      <c r="A22452" s="295" t="s">
        <v>34222</v>
      </c>
      <c r="B22452" s="292" t="s">
        <v>34223</v>
      </c>
      <c r="C22452" s="292" t="s">
        <v>58</v>
      </c>
      <c r="D22452" s="293">
        <v>198</v>
      </c>
    </row>
    <row r="22453" spans="1:4">
      <c r="A22453" s="295" t="s">
        <v>34224</v>
      </c>
      <c r="B22453" s="292" t="s">
        <v>34225</v>
      </c>
      <c r="C22453" s="292" t="s">
        <v>58</v>
      </c>
      <c r="D22453" s="293">
        <v>257.5</v>
      </c>
    </row>
    <row r="22454" spans="1:4">
      <c r="A22454" s="295" t="s">
        <v>34226</v>
      </c>
      <c r="B22454" s="292" t="s">
        <v>34227</v>
      </c>
      <c r="C22454" s="292" t="s">
        <v>58</v>
      </c>
      <c r="D22454" s="293">
        <v>183.37</v>
      </c>
    </row>
    <row r="22455" spans="1:4">
      <c r="A22455" s="295" t="s">
        <v>34228</v>
      </c>
      <c r="B22455" s="292" t="s">
        <v>34229</v>
      </c>
      <c r="C22455" s="292" t="s">
        <v>58</v>
      </c>
      <c r="D22455" s="293">
        <v>219.8</v>
      </c>
    </row>
    <row r="22456" spans="1:4">
      <c r="A22456" s="295" t="s">
        <v>34230</v>
      </c>
      <c r="B22456" s="292" t="s">
        <v>34231</v>
      </c>
      <c r="C22456" s="292" t="s">
        <v>58</v>
      </c>
      <c r="D22456" s="293">
        <v>245.77</v>
      </c>
    </row>
    <row r="22457" spans="1:4">
      <c r="A22457" s="295" t="s">
        <v>34232</v>
      </c>
      <c r="B22457" s="292" t="s">
        <v>34233</v>
      </c>
      <c r="C22457" s="292" t="s">
        <v>58</v>
      </c>
      <c r="D22457" s="293">
        <v>338.86</v>
      </c>
    </row>
    <row r="22458" spans="1:4">
      <c r="A22458" s="295" t="s">
        <v>34234</v>
      </c>
      <c r="B22458" s="292" t="s">
        <v>34235</v>
      </c>
      <c r="C22458" s="292" t="s">
        <v>58</v>
      </c>
      <c r="D22458" s="293">
        <v>405.62</v>
      </c>
    </row>
    <row r="22459" spans="1:4">
      <c r="A22459" s="295" t="s">
        <v>34236</v>
      </c>
      <c r="B22459" s="292" t="s">
        <v>34237</v>
      </c>
      <c r="C22459" s="292" t="s">
        <v>58</v>
      </c>
      <c r="D22459" s="293">
        <v>1.36</v>
      </c>
    </row>
    <row r="22460" spans="1:4">
      <c r="A22460" s="295" t="s">
        <v>34238</v>
      </c>
      <c r="B22460" s="292" t="s">
        <v>34239</v>
      </c>
      <c r="C22460" s="292" t="s">
        <v>58</v>
      </c>
      <c r="D22460" s="293">
        <v>1.81</v>
      </c>
    </row>
    <row r="22461" spans="1:4">
      <c r="A22461" s="295" t="s">
        <v>34240</v>
      </c>
      <c r="B22461" s="292" t="s">
        <v>34241</v>
      </c>
      <c r="C22461" s="292" t="s">
        <v>58</v>
      </c>
      <c r="D22461" s="293">
        <v>2.2000000000000002</v>
      </c>
    </row>
    <row r="22462" spans="1:4">
      <c r="A22462" s="295" t="s">
        <v>34242</v>
      </c>
      <c r="B22462" s="292" t="s">
        <v>34243</v>
      </c>
      <c r="C22462" s="292" t="s">
        <v>58</v>
      </c>
      <c r="D22462" s="293">
        <v>5.37</v>
      </c>
    </row>
    <row r="22463" spans="1:4">
      <c r="A22463" s="295" t="s">
        <v>34244</v>
      </c>
      <c r="B22463" s="292" t="s">
        <v>34245</v>
      </c>
      <c r="C22463" s="292" t="s">
        <v>58</v>
      </c>
      <c r="D22463" s="293">
        <v>5.74</v>
      </c>
    </row>
    <row r="22464" spans="1:4">
      <c r="A22464" s="295" t="s">
        <v>34246</v>
      </c>
      <c r="B22464" s="292" t="s">
        <v>34247</v>
      </c>
      <c r="C22464" s="292" t="s">
        <v>58</v>
      </c>
      <c r="D22464" s="293">
        <v>8.6300000000000008</v>
      </c>
    </row>
    <row r="22465" spans="1:4">
      <c r="A22465" s="295" t="s">
        <v>34248</v>
      </c>
      <c r="B22465" s="292" t="s">
        <v>34249</v>
      </c>
      <c r="C22465" s="292" t="s">
        <v>58</v>
      </c>
      <c r="D22465" s="293">
        <v>10.58</v>
      </c>
    </row>
    <row r="22466" spans="1:4">
      <c r="A22466" s="295" t="s">
        <v>34250</v>
      </c>
      <c r="B22466" s="292" t="s">
        <v>34251</v>
      </c>
      <c r="C22466" s="292" t="s">
        <v>58</v>
      </c>
      <c r="D22466" s="293">
        <v>21.06</v>
      </c>
    </row>
    <row r="22467" spans="1:4">
      <c r="A22467" s="295" t="s">
        <v>34252</v>
      </c>
      <c r="B22467" s="292" t="s">
        <v>34253</v>
      </c>
      <c r="C22467" s="292" t="s">
        <v>58</v>
      </c>
      <c r="D22467" s="293">
        <v>7.2618</v>
      </c>
    </row>
    <row r="22468" spans="1:4">
      <c r="A22468" s="295" t="s">
        <v>34254</v>
      </c>
      <c r="B22468" s="292" t="s">
        <v>34255</v>
      </c>
      <c r="C22468" s="292" t="s">
        <v>58</v>
      </c>
      <c r="D22468" s="293">
        <v>4.17</v>
      </c>
    </row>
    <row r="22469" spans="1:4">
      <c r="A22469" s="295" t="s">
        <v>34256</v>
      </c>
      <c r="B22469" s="292" t="s">
        <v>34257</v>
      </c>
      <c r="C22469" s="292" t="s">
        <v>58</v>
      </c>
      <c r="D22469" s="293">
        <v>1.37</v>
      </c>
    </row>
    <row r="22470" spans="1:4">
      <c r="A22470" s="295" t="s">
        <v>34258</v>
      </c>
      <c r="B22470" s="292" t="s">
        <v>34259</v>
      </c>
      <c r="C22470" s="292" t="s">
        <v>58</v>
      </c>
      <c r="D22470" s="293">
        <v>8.3643000000000001</v>
      </c>
    </row>
    <row r="22471" spans="1:4">
      <c r="A22471" s="295" t="s">
        <v>34260</v>
      </c>
      <c r="B22471" s="292" t="s">
        <v>34261</v>
      </c>
      <c r="C22471" s="292" t="s">
        <v>58</v>
      </c>
      <c r="D22471" s="293">
        <v>2.15</v>
      </c>
    </row>
    <row r="22472" spans="1:4">
      <c r="A22472" s="295" t="s">
        <v>34262</v>
      </c>
      <c r="B22472" s="292" t="s">
        <v>34263</v>
      </c>
      <c r="C22472" s="292" t="s">
        <v>58</v>
      </c>
      <c r="D22472" s="293">
        <v>11.946099999999999</v>
      </c>
    </row>
    <row r="22473" spans="1:4">
      <c r="A22473" s="295" t="s">
        <v>34264</v>
      </c>
      <c r="B22473" s="292" t="s">
        <v>34265</v>
      </c>
      <c r="C22473" s="292" t="s">
        <v>58</v>
      </c>
      <c r="D22473" s="293">
        <v>18.170000000000002</v>
      </c>
    </row>
    <row r="22474" spans="1:4">
      <c r="A22474" s="295" t="s">
        <v>34266</v>
      </c>
      <c r="B22474" s="292" t="s">
        <v>34267</v>
      </c>
      <c r="C22474" s="292" t="s">
        <v>58</v>
      </c>
      <c r="D22474" s="293">
        <v>19.758500000000002</v>
      </c>
    </row>
    <row r="22475" spans="1:4">
      <c r="A22475" s="295" t="s">
        <v>34268</v>
      </c>
      <c r="B22475" s="292" t="s">
        <v>34269</v>
      </c>
      <c r="C22475" s="292" t="s">
        <v>58</v>
      </c>
      <c r="D22475" s="293">
        <v>27.5443</v>
      </c>
    </row>
    <row r="22476" spans="1:4">
      <c r="A22476" s="295" t="s">
        <v>34270</v>
      </c>
      <c r="B22476" s="292" t="s">
        <v>34271</v>
      </c>
      <c r="C22476" s="292" t="s">
        <v>58</v>
      </c>
      <c r="D22476" s="293">
        <v>48.832500000000003</v>
      </c>
    </row>
    <row r="22477" spans="1:4">
      <c r="A22477" s="295" t="s">
        <v>34272</v>
      </c>
      <c r="B22477" s="292" t="s">
        <v>34273</v>
      </c>
      <c r="C22477" s="292" t="s">
        <v>58</v>
      </c>
      <c r="D22477" s="293">
        <v>57.569400000000002</v>
      </c>
    </row>
    <row r="22478" spans="1:4">
      <c r="A22478" s="295" t="s">
        <v>34274</v>
      </c>
      <c r="B22478" s="292" t="s">
        <v>34275</v>
      </c>
      <c r="C22478" s="292" t="s">
        <v>58</v>
      </c>
      <c r="D22478" s="293">
        <v>3.56</v>
      </c>
    </row>
    <row r="22479" spans="1:4">
      <c r="A22479" s="295" t="s">
        <v>34276</v>
      </c>
      <c r="B22479" s="292" t="s">
        <v>34277</v>
      </c>
      <c r="C22479" s="292" t="s">
        <v>58</v>
      </c>
      <c r="D22479" s="293">
        <v>6.77</v>
      </c>
    </row>
    <row r="22480" spans="1:4">
      <c r="A22480" s="295" t="s">
        <v>34278</v>
      </c>
      <c r="B22480" s="292" t="s">
        <v>34279</v>
      </c>
      <c r="C22480" s="292" t="s">
        <v>58</v>
      </c>
      <c r="D22480" s="293">
        <v>8.18</v>
      </c>
    </row>
    <row r="22481" spans="1:4">
      <c r="A22481" s="295" t="s">
        <v>34280</v>
      </c>
      <c r="B22481" s="292" t="s">
        <v>34281</v>
      </c>
      <c r="C22481" s="292" t="s">
        <v>58</v>
      </c>
      <c r="D22481" s="293">
        <v>15.88</v>
      </c>
    </row>
    <row r="22482" spans="1:4">
      <c r="A22482" s="295" t="s">
        <v>34282</v>
      </c>
      <c r="B22482" s="292" t="s">
        <v>34283</v>
      </c>
      <c r="C22482" s="292" t="s">
        <v>58</v>
      </c>
      <c r="D22482" s="293">
        <v>34.770000000000003</v>
      </c>
    </row>
    <row r="22483" spans="1:4">
      <c r="A22483" s="295" t="s">
        <v>34284</v>
      </c>
      <c r="B22483" s="292" t="s">
        <v>34285</v>
      </c>
      <c r="C22483" s="292" t="s">
        <v>58</v>
      </c>
      <c r="D22483" s="293">
        <v>18.45</v>
      </c>
    </row>
    <row r="22484" spans="1:4">
      <c r="A22484" s="295" t="s">
        <v>34286</v>
      </c>
      <c r="B22484" s="292" t="s">
        <v>34287</v>
      </c>
      <c r="C22484" s="292" t="s">
        <v>58</v>
      </c>
      <c r="D22484" s="293">
        <v>96.76</v>
      </c>
    </row>
    <row r="22485" spans="1:4">
      <c r="A22485" s="295" t="s">
        <v>34288</v>
      </c>
      <c r="B22485" s="292" t="s">
        <v>34289</v>
      </c>
      <c r="C22485" s="292" t="s">
        <v>58</v>
      </c>
      <c r="D22485" s="293">
        <v>196.25</v>
      </c>
    </row>
    <row r="22486" spans="1:4">
      <c r="A22486" s="295" t="s">
        <v>34290</v>
      </c>
      <c r="B22486" s="292" t="s">
        <v>34291</v>
      </c>
      <c r="C22486" s="292" t="s">
        <v>58</v>
      </c>
      <c r="D22486" s="293">
        <v>10.59</v>
      </c>
    </row>
    <row r="22487" spans="1:4">
      <c r="A22487" s="295" t="s">
        <v>34292</v>
      </c>
      <c r="B22487" s="292" t="s">
        <v>34293</v>
      </c>
      <c r="C22487" s="292" t="s">
        <v>63</v>
      </c>
      <c r="D22487" s="293">
        <v>0.75580000000000003</v>
      </c>
    </row>
    <row r="22488" spans="1:4">
      <c r="A22488" s="295" t="s">
        <v>34294</v>
      </c>
      <c r="B22488" s="292" t="s">
        <v>34295</v>
      </c>
      <c r="C22488" s="292" t="s">
        <v>63</v>
      </c>
      <c r="D22488" s="293">
        <v>6.2355999999999998</v>
      </c>
    </row>
    <row r="22489" spans="1:4">
      <c r="A22489" s="295" t="s">
        <v>34296</v>
      </c>
      <c r="B22489" s="292" t="s">
        <v>34297</v>
      </c>
      <c r="C22489" s="292" t="s">
        <v>63</v>
      </c>
      <c r="D22489" s="293">
        <v>14.04</v>
      </c>
    </row>
    <row r="22490" spans="1:4">
      <c r="A22490" s="295" t="s">
        <v>34298</v>
      </c>
      <c r="B22490" s="292" t="s">
        <v>34299</v>
      </c>
      <c r="C22490" s="292" t="s">
        <v>63</v>
      </c>
      <c r="D22490" s="293">
        <v>31.630500000000001</v>
      </c>
    </row>
    <row r="22491" spans="1:4">
      <c r="A22491" s="295" t="s">
        <v>34300</v>
      </c>
      <c r="B22491" s="292" t="s">
        <v>34301</v>
      </c>
      <c r="C22491" s="292" t="s">
        <v>63</v>
      </c>
      <c r="D22491" s="293">
        <v>43.032499999999999</v>
      </c>
    </row>
    <row r="22492" spans="1:4">
      <c r="A22492" s="295" t="s">
        <v>34302</v>
      </c>
      <c r="B22492" s="292" t="s">
        <v>34303</v>
      </c>
      <c r="C22492" s="292" t="s">
        <v>63</v>
      </c>
      <c r="D22492" s="293">
        <v>56.619</v>
      </c>
    </row>
    <row r="22493" spans="1:4">
      <c r="A22493" s="295" t="s">
        <v>34304</v>
      </c>
      <c r="B22493" s="292" t="s">
        <v>34305</v>
      </c>
      <c r="C22493" s="292" t="s">
        <v>58</v>
      </c>
      <c r="D22493" s="293">
        <v>1189.57</v>
      </c>
    </row>
    <row r="22494" spans="1:4">
      <c r="A22494" s="295" t="s">
        <v>34306</v>
      </c>
      <c r="B22494" s="292" t="s">
        <v>34307</v>
      </c>
      <c r="C22494" s="292" t="s">
        <v>58</v>
      </c>
      <c r="D22494" s="293">
        <v>9.17</v>
      </c>
    </row>
    <row r="22495" spans="1:4">
      <c r="A22495" s="295" t="s">
        <v>34308</v>
      </c>
      <c r="B22495" s="292" t="s">
        <v>34309</v>
      </c>
      <c r="C22495" s="292" t="s">
        <v>58</v>
      </c>
      <c r="D22495" s="293">
        <v>10.88</v>
      </c>
    </row>
    <row r="22496" spans="1:4">
      <c r="A22496" s="295" t="s">
        <v>34310</v>
      </c>
      <c r="B22496" s="292" t="s">
        <v>34311</v>
      </c>
      <c r="C22496" s="292" t="s">
        <v>58</v>
      </c>
      <c r="D22496" s="293">
        <v>6.11</v>
      </c>
    </row>
    <row r="22497" spans="1:4">
      <c r="A22497" s="295" t="s">
        <v>34312</v>
      </c>
      <c r="B22497" s="292" t="s">
        <v>34313</v>
      </c>
      <c r="C22497" s="292" t="s">
        <v>58</v>
      </c>
      <c r="D22497" s="293">
        <v>60.51</v>
      </c>
    </row>
    <row r="22498" spans="1:4">
      <c r="A22498" s="295" t="s">
        <v>34314</v>
      </c>
      <c r="B22498" s="292" t="s">
        <v>34315</v>
      </c>
      <c r="C22498" s="292" t="s">
        <v>58</v>
      </c>
      <c r="D22498" s="293">
        <v>4.5301999999999998</v>
      </c>
    </row>
    <row r="22499" spans="1:4">
      <c r="A22499" s="295" t="s">
        <v>34316</v>
      </c>
      <c r="B22499" s="292" t="s">
        <v>34317</v>
      </c>
      <c r="C22499" s="292" t="s">
        <v>58</v>
      </c>
      <c r="D22499" s="293">
        <v>6670</v>
      </c>
    </row>
    <row r="22500" spans="1:4">
      <c r="A22500" s="295" t="s">
        <v>34318</v>
      </c>
      <c r="B22500" s="292" t="s">
        <v>34319</v>
      </c>
      <c r="C22500" s="292" t="s">
        <v>58</v>
      </c>
      <c r="D22500" s="293">
        <v>12270</v>
      </c>
    </row>
    <row r="22501" spans="1:4">
      <c r="A22501" s="295" t="s">
        <v>34320</v>
      </c>
      <c r="B22501" s="292" t="s">
        <v>34321</v>
      </c>
      <c r="C22501" s="292" t="s">
        <v>58</v>
      </c>
      <c r="D22501" s="293">
        <v>1.57</v>
      </c>
    </row>
    <row r="22502" spans="1:4">
      <c r="A22502" s="295" t="s">
        <v>34322</v>
      </c>
      <c r="B22502" s="292" t="s">
        <v>34323</v>
      </c>
      <c r="C22502" s="292" t="s">
        <v>58</v>
      </c>
      <c r="D22502" s="293">
        <v>26.97</v>
      </c>
    </row>
    <row r="22503" spans="1:4">
      <c r="A22503" s="295" t="s">
        <v>34324</v>
      </c>
      <c r="B22503" s="292" t="s">
        <v>34325</v>
      </c>
      <c r="C22503" s="292" t="s">
        <v>58</v>
      </c>
      <c r="D22503" s="293">
        <v>61.06</v>
      </c>
    </row>
    <row r="22504" spans="1:4">
      <c r="A22504" s="295" t="s">
        <v>34326</v>
      </c>
      <c r="B22504" s="292" t="s">
        <v>34327</v>
      </c>
      <c r="C22504" s="292" t="s">
        <v>58</v>
      </c>
      <c r="D22504" s="293">
        <v>3618.49</v>
      </c>
    </row>
    <row r="22505" spans="1:4">
      <c r="A22505" s="295" t="s">
        <v>34328</v>
      </c>
      <c r="B22505" s="292" t="s">
        <v>34329</v>
      </c>
      <c r="C22505" s="292" t="s">
        <v>58</v>
      </c>
      <c r="D22505" s="293">
        <v>9.17</v>
      </c>
    </row>
    <row r="22506" spans="1:4">
      <c r="A22506" s="295" t="s">
        <v>34330</v>
      </c>
      <c r="B22506" s="292" t="s">
        <v>34331</v>
      </c>
      <c r="C22506" s="292" t="s">
        <v>58</v>
      </c>
      <c r="D22506" s="293">
        <v>1004.15</v>
      </c>
    </row>
    <row r="22507" spans="1:4">
      <c r="A22507" s="295" t="s">
        <v>34332</v>
      </c>
      <c r="B22507" s="292" t="s">
        <v>34333</v>
      </c>
      <c r="C22507" s="292" t="s">
        <v>58</v>
      </c>
      <c r="D22507" s="293">
        <v>332.02</v>
      </c>
    </row>
    <row r="22508" spans="1:4">
      <c r="A22508" s="295" t="s">
        <v>34334</v>
      </c>
      <c r="B22508" s="292" t="s">
        <v>34335</v>
      </c>
      <c r="C22508" s="292" t="s">
        <v>58</v>
      </c>
      <c r="D22508" s="293">
        <v>36.25</v>
      </c>
    </row>
    <row r="22509" spans="1:4">
      <c r="A22509" s="295" t="s">
        <v>34336</v>
      </c>
      <c r="B22509" s="292" t="s">
        <v>34337</v>
      </c>
      <c r="C22509" s="292" t="s">
        <v>58</v>
      </c>
      <c r="D22509" s="293">
        <v>8.1199999999999992</v>
      </c>
    </row>
    <row r="22510" spans="1:4">
      <c r="A22510" s="295" t="s">
        <v>34338</v>
      </c>
      <c r="B22510" s="292" t="s">
        <v>34339</v>
      </c>
      <c r="C22510" s="292" t="s">
        <v>58</v>
      </c>
      <c r="D22510" s="293">
        <v>1403</v>
      </c>
    </row>
    <row r="22511" spans="1:4">
      <c r="A22511" s="295" t="s">
        <v>34340</v>
      </c>
      <c r="B22511" s="292" t="s">
        <v>34341</v>
      </c>
      <c r="C22511" s="292" t="s">
        <v>16</v>
      </c>
      <c r="D22511" s="293">
        <v>90.66</v>
      </c>
    </row>
    <row r="22512" spans="1:4">
      <c r="A22512" s="295" t="s">
        <v>34342</v>
      </c>
      <c r="B22512" s="292" t="s">
        <v>34343</v>
      </c>
      <c r="C22512" s="292" t="s">
        <v>58</v>
      </c>
      <c r="D22512" s="293">
        <v>367.67</v>
      </c>
    </row>
    <row r="22513" spans="1:4">
      <c r="A22513" s="295" t="s">
        <v>34344</v>
      </c>
      <c r="B22513" s="292" t="s">
        <v>34345</v>
      </c>
      <c r="C22513" s="292" t="s">
        <v>58</v>
      </c>
      <c r="D22513" s="293">
        <v>352.14</v>
      </c>
    </row>
    <row r="22514" spans="1:4">
      <c r="A22514" s="295" t="s">
        <v>34346</v>
      </c>
      <c r="B22514" s="292" t="s">
        <v>34347</v>
      </c>
      <c r="C22514" s="292" t="s">
        <v>58</v>
      </c>
      <c r="D22514" s="293">
        <v>324.14</v>
      </c>
    </row>
    <row r="22515" spans="1:4">
      <c r="A22515" s="295" t="s">
        <v>34348</v>
      </c>
      <c r="B22515" s="292" t="s">
        <v>34349</v>
      </c>
      <c r="C22515" s="292" t="s">
        <v>58</v>
      </c>
      <c r="D22515" s="293">
        <v>1132.48</v>
      </c>
    </row>
    <row r="22516" spans="1:4">
      <c r="A22516" s="295" t="s">
        <v>34350</v>
      </c>
      <c r="B22516" s="292" t="s">
        <v>34351</v>
      </c>
      <c r="C22516" s="292" t="s">
        <v>58</v>
      </c>
      <c r="D22516" s="293">
        <v>419.21</v>
      </c>
    </row>
    <row r="22517" spans="1:4">
      <c r="A22517" s="295" t="s">
        <v>34352</v>
      </c>
      <c r="B22517" s="292" t="s">
        <v>34353</v>
      </c>
      <c r="C22517" s="292" t="s">
        <v>58</v>
      </c>
      <c r="D22517" s="293">
        <v>481.01</v>
      </c>
    </row>
    <row r="22518" spans="1:4">
      <c r="A22518" s="295" t="s">
        <v>34354</v>
      </c>
      <c r="B22518" s="292" t="s">
        <v>34355</v>
      </c>
      <c r="C22518" s="292" t="s">
        <v>58</v>
      </c>
      <c r="D22518" s="293">
        <v>648.07000000000005</v>
      </c>
    </row>
    <row r="22519" spans="1:4">
      <c r="A22519" s="295" t="s">
        <v>34356</v>
      </c>
      <c r="B22519" s="292" t="s">
        <v>34357</v>
      </c>
      <c r="C22519" s="292" t="s">
        <v>58</v>
      </c>
      <c r="D22519" s="293">
        <v>38.28</v>
      </c>
    </row>
    <row r="22520" spans="1:4">
      <c r="A22520" s="295" t="s">
        <v>34358</v>
      </c>
      <c r="B22520" s="292" t="s">
        <v>34359</v>
      </c>
      <c r="C22520" s="292" t="s">
        <v>58</v>
      </c>
      <c r="D22520" s="293">
        <v>118.45</v>
      </c>
    </row>
    <row r="22521" spans="1:4">
      <c r="A22521" s="295" t="s">
        <v>34360</v>
      </c>
      <c r="B22521" s="292" t="s">
        <v>34361</v>
      </c>
      <c r="C22521" s="292" t="s">
        <v>16</v>
      </c>
      <c r="D22521" s="293">
        <v>93.96</v>
      </c>
    </row>
    <row r="22522" spans="1:4">
      <c r="A22522" s="295" t="s">
        <v>34362</v>
      </c>
      <c r="B22522" s="292" t="s">
        <v>34363</v>
      </c>
      <c r="C22522" s="292" t="s">
        <v>58</v>
      </c>
      <c r="D22522" s="293">
        <v>23.37</v>
      </c>
    </row>
    <row r="22523" spans="1:4">
      <c r="A22523" s="295" t="s">
        <v>34364</v>
      </c>
      <c r="B22523" s="292" t="s">
        <v>34365</v>
      </c>
      <c r="C22523" s="292" t="s">
        <v>58</v>
      </c>
      <c r="D22523" s="293">
        <v>48.83</v>
      </c>
    </row>
    <row r="22524" spans="1:4">
      <c r="A22524" s="295" t="s">
        <v>34366</v>
      </c>
      <c r="B22524" s="292" t="s">
        <v>34367</v>
      </c>
      <c r="C22524" s="292" t="s">
        <v>58</v>
      </c>
      <c r="D22524" s="293">
        <v>634.95000000000005</v>
      </c>
    </row>
    <row r="22525" spans="1:4">
      <c r="A22525" s="295" t="s">
        <v>34368</v>
      </c>
      <c r="B22525" s="292" t="s">
        <v>34369</v>
      </c>
      <c r="C22525" s="292" t="s">
        <v>58</v>
      </c>
      <c r="D22525" s="293">
        <v>591.99</v>
      </c>
    </row>
    <row r="22526" spans="1:4">
      <c r="A22526" s="295" t="s">
        <v>34370</v>
      </c>
      <c r="B22526" s="292" t="s">
        <v>34371</v>
      </c>
      <c r="C22526" s="292" t="s">
        <v>58</v>
      </c>
      <c r="D22526" s="293">
        <v>345</v>
      </c>
    </row>
    <row r="22527" spans="1:4">
      <c r="A22527" s="295" t="s">
        <v>34372</v>
      </c>
      <c r="B22527" s="292" t="s">
        <v>34373</v>
      </c>
      <c r="C22527" s="292" t="s">
        <v>58</v>
      </c>
      <c r="D22527" s="293">
        <v>1300</v>
      </c>
    </row>
    <row r="22528" spans="1:4">
      <c r="A22528" s="295" t="s">
        <v>34374</v>
      </c>
      <c r="B22528" s="292" t="s">
        <v>34375</v>
      </c>
      <c r="C22528" s="292" t="s">
        <v>58</v>
      </c>
      <c r="D22528" s="293">
        <v>25731.46</v>
      </c>
    </row>
    <row r="22529" spans="1:4">
      <c r="A22529" s="295" t="s">
        <v>34376</v>
      </c>
      <c r="B22529" s="292" t="s">
        <v>34377</v>
      </c>
      <c r="C22529" s="292" t="s">
        <v>58</v>
      </c>
      <c r="D22529" s="293">
        <v>18488.5</v>
      </c>
    </row>
    <row r="22530" spans="1:4">
      <c r="A22530" s="295" t="s">
        <v>34378</v>
      </c>
      <c r="B22530" s="292" t="s">
        <v>34379</v>
      </c>
      <c r="C22530" s="292" t="s">
        <v>58</v>
      </c>
      <c r="D22530" s="293">
        <v>1690</v>
      </c>
    </row>
    <row r="22531" spans="1:4">
      <c r="A22531" s="295" t="s">
        <v>34380</v>
      </c>
      <c r="B22531" s="292" t="s">
        <v>34381</v>
      </c>
      <c r="C22531" s="292" t="s">
        <v>58</v>
      </c>
      <c r="D22531" s="293">
        <v>20.807700000000001</v>
      </c>
    </row>
    <row r="22532" spans="1:4">
      <c r="A22532" s="295" t="s">
        <v>34382</v>
      </c>
      <c r="B22532" s="292" t="s">
        <v>34383</v>
      </c>
      <c r="C22532" s="292" t="s">
        <v>58</v>
      </c>
      <c r="D22532" s="293">
        <v>17.420000000000002</v>
      </c>
    </row>
    <row r="22533" spans="1:4">
      <c r="A22533" s="295" t="s">
        <v>34384</v>
      </c>
      <c r="B22533" s="292" t="s">
        <v>34385</v>
      </c>
      <c r="C22533" s="292" t="s">
        <v>63</v>
      </c>
      <c r="D22533" s="293">
        <v>190.35</v>
      </c>
    </row>
    <row r="22534" spans="1:4">
      <c r="A22534" s="295" t="s">
        <v>34386</v>
      </c>
      <c r="B22534" s="292" t="s">
        <v>34387</v>
      </c>
      <c r="C22534" s="292" t="s">
        <v>63</v>
      </c>
      <c r="D22534" s="293">
        <v>71.411500000000004</v>
      </c>
    </row>
    <row r="22535" spans="1:4">
      <c r="A22535" s="295" t="s">
        <v>34388</v>
      </c>
      <c r="B22535" s="292" t="s">
        <v>34389</v>
      </c>
      <c r="C22535" s="292" t="s">
        <v>58</v>
      </c>
      <c r="D22535" s="293">
        <v>56.41</v>
      </c>
    </row>
    <row r="22536" spans="1:4">
      <c r="A22536" s="295" t="s">
        <v>34390</v>
      </c>
      <c r="B22536" s="292" t="s">
        <v>34391</v>
      </c>
      <c r="C22536" s="292" t="s">
        <v>58</v>
      </c>
      <c r="D22536" s="293">
        <v>36.39</v>
      </c>
    </row>
    <row r="22537" spans="1:4">
      <c r="A22537" s="295" t="s">
        <v>34392</v>
      </c>
      <c r="B22537" s="292" t="s">
        <v>34393</v>
      </c>
      <c r="C22537" s="292" t="s">
        <v>58</v>
      </c>
      <c r="D22537" s="293">
        <v>53.01</v>
      </c>
    </row>
    <row r="22538" spans="1:4">
      <c r="A22538" s="295" t="s">
        <v>34394</v>
      </c>
      <c r="B22538" s="292" t="s">
        <v>34395</v>
      </c>
      <c r="C22538" s="292" t="s">
        <v>58</v>
      </c>
      <c r="D22538" s="293">
        <v>1.96</v>
      </c>
    </row>
    <row r="22539" spans="1:4">
      <c r="A22539" s="295" t="s">
        <v>34396</v>
      </c>
      <c r="B22539" s="292" t="s">
        <v>34397</v>
      </c>
      <c r="C22539" s="292" t="s">
        <v>63</v>
      </c>
      <c r="D22539" s="293">
        <v>15.1</v>
      </c>
    </row>
    <row r="22540" spans="1:4">
      <c r="A22540" s="295" t="s">
        <v>34398</v>
      </c>
      <c r="B22540" s="292" t="s">
        <v>34399</v>
      </c>
      <c r="C22540" s="292" t="s">
        <v>58</v>
      </c>
      <c r="D22540" s="293">
        <v>13.04</v>
      </c>
    </row>
    <row r="22541" spans="1:4">
      <c r="A22541" s="295" t="s">
        <v>34400</v>
      </c>
      <c r="B22541" s="292" t="s">
        <v>34401</v>
      </c>
      <c r="C22541" s="292" t="s">
        <v>58</v>
      </c>
      <c r="D22541" s="293">
        <v>161.43</v>
      </c>
    </row>
    <row r="22542" spans="1:4">
      <c r="A22542" s="295" t="s">
        <v>34402</v>
      </c>
      <c r="B22542" s="292" t="s">
        <v>34403</v>
      </c>
      <c r="C22542" s="292" t="s">
        <v>94</v>
      </c>
      <c r="D22542" s="293">
        <v>475</v>
      </c>
    </row>
    <row r="22543" spans="1:4">
      <c r="A22543" s="295" t="s">
        <v>34404</v>
      </c>
      <c r="B22543" s="292" t="s">
        <v>34405</v>
      </c>
      <c r="C22543" s="292" t="s">
        <v>58</v>
      </c>
      <c r="D22543" s="293">
        <v>13.63</v>
      </c>
    </row>
    <row r="22544" spans="1:4">
      <c r="A22544" s="295" t="s">
        <v>34406</v>
      </c>
      <c r="B22544" s="292" t="s">
        <v>34407</v>
      </c>
      <c r="C22544" s="292" t="s">
        <v>58</v>
      </c>
      <c r="D22544" s="293">
        <v>19.87</v>
      </c>
    </row>
    <row r="22545" spans="1:4">
      <c r="A22545" s="295" t="s">
        <v>34408</v>
      </c>
      <c r="B22545" s="292" t="s">
        <v>34409</v>
      </c>
      <c r="C22545" s="292" t="s">
        <v>63</v>
      </c>
      <c r="D22545" s="293">
        <v>576.70000000000005</v>
      </c>
    </row>
    <row r="22546" spans="1:4">
      <c r="A22546" s="295" t="s">
        <v>34410</v>
      </c>
      <c r="B22546" s="292" t="s">
        <v>34411</v>
      </c>
      <c r="C22546" s="292" t="s">
        <v>63</v>
      </c>
      <c r="D22546" s="293">
        <v>563.74</v>
      </c>
    </row>
    <row r="22547" spans="1:4">
      <c r="A22547" s="295" t="s">
        <v>34412</v>
      </c>
      <c r="B22547" s="292" t="s">
        <v>34413</v>
      </c>
      <c r="C22547" s="292" t="s">
        <v>63</v>
      </c>
      <c r="D22547" s="293">
        <v>670.11</v>
      </c>
    </row>
    <row r="22548" spans="1:4">
      <c r="A22548" s="295" t="s">
        <v>34414</v>
      </c>
      <c r="B22548" s="292" t="s">
        <v>34415</v>
      </c>
      <c r="C22548" s="292" t="s">
        <v>63</v>
      </c>
      <c r="D22548" s="293">
        <v>815.66</v>
      </c>
    </row>
    <row r="22549" spans="1:4">
      <c r="A22549" s="295" t="s">
        <v>34416</v>
      </c>
      <c r="B22549" s="292" t="s">
        <v>34417</v>
      </c>
      <c r="C22549" s="292" t="s">
        <v>63</v>
      </c>
      <c r="D22549" s="293">
        <v>1000.25</v>
      </c>
    </row>
    <row r="22550" spans="1:4">
      <c r="A22550" s="295" t="s">
        <v>34418</v>
      </c>
      <c r="B22550" s="292" t="s">
        <v>34419</v>
      </c>
      <c r="C22550" s="292" t="s">
        <v>63</v>
      </c>
      <c r="D22550" s="293">
        <v>1180.51</v>
      </c>
    </row>
    <row r="22551" spans="1:4">
      <c r="A22551" s="295" t="s">
        <v>34420</v>
      </c>
      <c r="B22551" s="292" t="s">
        <v>34421</v>
      </c>
      <c r="C22551" s="292" t="s">
        <v>63</v>
      </c>
      <c r="D22551" s="293">
        <v>1541.3</v>
      </c>
    </row>
    <row r="22552" spans="1:4">
      <c r="A22552" s="295" t="s">
        <v>34422</v>
      </c>
      <c r="B22552" s="292" t="s">
        <v>34423</v>
      </c>
      <c r="C22552" s="292" t="s">
        <v>63</v>
      </c>
      <c r="D22552" s="293">
        <v>1611.79</v>
      </c>
    </row>
    <row r="22553" spans="1:4">
      <c r="A22553" s="295" t="s">
        <v>34424</v>
      </c>
      <c r="B22553" s="292" t="s">
        <v>34425</v>
      </c>
      <c r="C22553" s="292" t="s">
        <v>63</v>
      </c>
      <c r="D22553" s="293">
        <v>2073.64</v>
      </c>
    </row>
    <row r="22554" spans="1:4">
      <c r="A22554" s="295" t="s">
        <v>34426</v>
      </c>
      <c r="B22554" s="292" t="s">
        <v>34427</v>
      </c>
      <c r="C22554" s="292" t="s">
        <v>63</v>
      </c>
      <c r="D22554" s="293">
        <v>2689.71</v>
      </c>
    </row>
    <row r="22555" spans="1:4">
      <c r="A22555" s="295" t="s">
        <v>34428</v>
      </c>
      <c r="B22555" s="292" t="s">
        <v>34429</v>
      </c>
      <c r="C22555" s="292" t="s">
        <v>16</v>
      </c>
      <c r="D22555" s="293">
        <v>243.7</v>
      </c>
    </row>
    <row r="22556" spans="1:4">
      <c r="A22556" s="295" t="s">
        <v>34430</v>
      </c>
      <c r="B22556" s="292" t="s">
        <v>34431</v>
      </c>
      <c r="C22556" s="292" t="s">
        <v>94</v>
      </c>
      <c r="D22556" s="293">
        <v>50</v>
      </c>
    </row>
    <row r="22557" spans="1:4">
      <c r="A22557" s="295" t="s">
        <v>34432</v>
      </c>
      <c r="B22557" s="292" t="s">
        <v>34433</v>
      </c>
      <c r="C22557" s="292" t="s">
        <v>58</v>
      </c>
      <c r="D22557" s="293">
        <v>8</v>
      </c>
    </row>
    <row r="22558" spans="1:4">
      <c r="A22558" s="295" t="s">
        <v>34434</v>
      </c>
      <c r="B22558" s="292" t="s">
        <v>34435</v>
      </c>
      <c r="C22558" s="292" t="s">
        <v>58</v>
      </c>
      <c r="D22558" s="293">
        <v>8</v>
      </c>
    </row>
    <row r="22559" spans="1:4">
      <c r="A22559" s="295" t="s">
        <v>34436</v>
      </c>
      <c r="B22559" s="292" t="s">
        <v>34437</v>
      </c>
      <c r="C22559" s="292" t="s">
        <v>58</v>
      </c>
      <c r="D22559" s="293">
        <v>9</v>
      </c>
    </row>
    <row r="22560" spans="1:4">
      <c r="A22560" s="295" t="s">
        <v>34438</v>
      </c>
      <c r="B22560" s="292" t="s">
        <v>34439</v>
      </c>
      <c r="C22560" s="292" t="s">
        <v>58</v>
      </c>
      <c r="D22560" s="293">
        <v>16</v>
      </c>
    </row>
    <row r="22561" spans="1:4">
      <c r="A22561" s="295" t="s">
        <v>34440</v>
      </c>
      <c r="B22561" s="292" t="s">
        <v>34441</v>
      </c>
      <c r="C22561" s="292" t="s">
        <v>58</v>
      </c>
      <c r="D22561" s="293">
        <v>30</v>
      </c>
    </row>
    <row r="22562" spans="1:4">
      <c r="A22562" s="295" t="s">
        <v>34442</v>
      </c>
      <c r="B22562" s="292" t="s">
        <v>34443</v>
      </c>
      <c r="C22562" s="292" t="s">
        <v>58</v>
      </c>
      <c r="D22562" s="293">
        <v>35</v>
      </c>
    </row>
    <row r="22563" spans="1:4">
      <c r="A22563" s="295" t="s">
        <v>34444</v>
      </c>
      <c r="B22563" s="292" t="s">
        <v>34445</v>
      </c>
      <c r="C22563" s="292" t="s">
        <v>58</v>
      </c>
      <c r="D22563" s="293">
        <v>166.33</v>
      </c>
    </row>
    <row r="22564" spans="1:4">
      <c r="A22564" s="295" t="s">
        <v>34446</v>
      </c>
      <c r="B22564" s="292" t="s">
        <v>34447</v>
      </c>
      <c r="C22564" s="292" t="s">
        <v>58</v>
      </c>
      <c r="D22564" s="293">
        <v>1.19</v>
      </c>
    </row>
    <row r="22565" spans="1:4">
      <c r="A22565" s="295" t="s">
        <v>34448</v>
      </c>
      <c r="B22565" s="292" t="s">
        <v>34449</v>
      </c>
      <c r="C22565" s="292" t="s">
        <v>16</v>
      </c>
      <c r="D22565" s="293">
        <v>515</v>
      </c>
    </row>
    <row r="22566" spans="1:4">
      <c r="A22566" s="295" t="s">
        <v>34450</v>
      </c>
      <c r="B22566" s="292" t="s">
        <v>34451</v>
      </c>
      <c r="C22566" s="292" t="s">
        <v>16</v>
      </c>
      <c r="D22566" s="293">
        <v>721</v>
      </c>
    </row>
    <row r="22567" spans="1:4">
      <c r="A22567" s="295" t="s">
        <v>34452</v>
      </c>
      <c r="B22567" s="292" t="s">
        <v>34453</v>
      </c>
      <c r="C22567" s="292" t="s">
        <v>16</v>
      </c>
      <c r="D22567" s="293">
        <v>565</v>
      </c>
    </row>
    <row r="22568" spans="1:4">
      <c r="A22568" s="295" t="s">
        <v>34454</v>
      </c>
      <c r="B22568" s="292" t="s">
        <v>34455</v>
      </c>
      <c r="C22568" s="292" t="s">
        <v>16</v>
      </c>
      <c r="D22568" s="293">
        <v>40.380000000000003</v>
      </c>
    </row>
    <row r="22569" spans="1:4">
      <c r="A22569" s="295" t="s">
        <v>34456</v>
      </c>
      <c r="B22569" s="292" t="s">
        <v>34457</v>
      </c>
      <c r="C22569" s="292" t="s">
        <v>16</v>
      </c>
      <c r="D22569" s="293">
        <v>106.62</v>
      </c>
    </row>
    <row r="22570" spans="1:4">
      <c r="A22570" s="295" t="s">
        <v>34458</v>
      </c>
      <c r="B22570" s="292" t="s">
        <v>34459</v>
      </c>
      <c r="C22570" s="292" t="s">
        <v>16</v>
      </c>
      <c r="D22570" s="293">
        <v>59.4</v>
      </c>
    </row>
    <row r="22571" spans="1:4">
      <c r="A22571" s="295" t="s">
        <v>34460</v>
      </c>
      <c r="B22571" s="292" t="s">
        <v>34461</v>
      </c>
      <c r="C22571" s="292" t="s">
        <v>16</v>
      </c>
      <c r="D22571" s="293">
        <v>75.61</v>
      </c>
    </row>
    <row r="22572" spans="1:4">
      <c r="A22572" s="295" t="s">
        <v>34462</v>
      </c>
      <c r="B22572" s="292" t="s">
        <v>34463</v>
      </c>
      <c r="C22572" s="292" t="s">
        <v>16</v>
      </c>
      <c r="D22572" s="293">
        <v>26.92</v>
      </c>
    </row>
    <row r="22573" spans="1:4">
      <c r="A22573" s="295" t="s">
        <v>34464</v>
      </c>
      <c r="B22573" s="292" t="s">
        <v>34465</v>
      </c>
      <c r="C22573" s="292" t="s">
        <v>58</v>
      </c>
      <c r="D22573" s="293">
        <v>708</v>
      </c>
    </row>
    <row r="22574" spans="1:4">
      <c r="A22574" s="295" t="s">
        <v>34466</v>
      </c>
      <c r="B22574" s="292" t="s">
        <v>34467</v>
      </c>
      <c r="C22574" s="292" t="s">
        <v>58</v>
      </c>
      <c r="D22574" s="293">
        <v>46.9</v>
      </c>
    </row>
    <row r="22575" spans="1:4">
      <c r="A22575" s="295" t="s">
        <v>34468</v>
      </c>
      <c r="B22575" s="292" t="s">
        <v>34469</v>
      </c>
      <c r="C22575" s="292" t="s">
        <v>58</v>
      </c>
      <c r="D22575" s="293">
        <v>62.23</v>
      </c>
    </row>
    <row r="22576" spans="1:4">
      <c r="A22576" s="295" t="s">
        <v>34470</v>
      </c>
      <c r="B22576" s="292" t="s">
        <v>34471</v>
      </c>
      <c r="C22576" s="292" t="s">
        <v>58</v>
      </c>
      <c r="D22576" s="293">
        <v>122.07</v>
      </c>
    </row>
    <row r="22577" spans="1:4">
      <c r="A22577" s="295" t="s">
        <v>34472</v>
      </c>
      <c r="B22577" s="292" t="s">
        <v>34473</v>
      </c>
      <c r="C22577" s="292" t="s">
        <v>58</v>
      </c>
      <c r="D22577" s="293">
        <v>2389</v>
      </c>
    </row>
    <row r="22578" spans="1:4">
      <c r="A22578" s="295" t="s">
        <v>34474</v>
      </c>
      <c r="B22578" s="292" t="s">
        <v>34475</v>
      </c>
      <c r="C22578" s="292" t="s">
        <v>58</v>
      </c>
      <c r="D22578" s="293">
        <v>87.34</v>
      </c>
    </row>
    <row r="22579" spans="1:4">
      <c r="A22579" s="295" t="s">
        <v>34476</v>
      </c>
      <c r="B22579" s="292" t="s">
        <v>34477</v>
      </c>
      <c r="C22579" s="292" t="s">
        <v>58</v>
      </c>
      <c r="D22579" s="293">
        <v>83.19</v>
      </c>
    </row>
    <row r="22580" spans="1:4">
      <c r="A22580" s="295" t="s">
        <v>34478</v>
      </c>
      <c r="B22580" s="292" t="s">
        <v>34479</v>
      </c>
      <c r="C22580" s="292" t="s">
        <v>58</v>
      </c>
      <c r="D22580" s="293">
        <v>13.29</v>
      </c>
    </row>
    <row r="22581" spans="1:4">
      <c r="A22581" s="295" t="s">
        <v>34480</v>
      </c>
      <c r="B22581" s="292" t="s">
        <v>34481</v>
      </c>
      <c r="C22581" s="292" t="s">
        <v>58</v>
      </c>
      <c r="D22581" s="293">
        <v>49.45</v>
      </c>
    </row>
    <row r="22582" spans="1:4">
      <c r="A22582" s="295" t="s">
        <v>34482</v>
      </c>
      <c r="B22582" s="292" t="s">
        <v>34483</v>
      </c>
      <c r="C22582" s="292" t="s">
        <v>58</v>
      </c>
      <c r="D22582" s="293">
        <v>185.3</v>
      </c>
    </row>
    <row r="22583" spans="1:4">
      <c r="A22583" s="295" t="s">
        <v>34484</v>
      </c>
      <c r="B22583" s="292" t="s">
        <v>34485</v>
      </c>
      <c r="C22583" s="292" t="s">
        <v>58</v>
      </c>
      <c r="D22583" s="293">
        <v>26.99</v>
      </c>
    </row>
    <row r="22584" spans="1:4">
      <c r="A22584" s="295" t="s">
        <v>34486</v>
      </c>
      <c r="B22584" s="292" t="s">
        <v>34487</v>
      </c>
      <c r="C22584" s="292" t="s">
        <v>58</v>
      </c>
      <c r="D22584" s="293">
        <v>95.54</v>
      </c>
    </row>
    <row r="22585" spans="1:4">
      <c r="A22585" s="295" t="s">
        <v>34488</v>
      </c>
      <c r="B22585" s="292" t="s">
        <v>34489</v>
      </c>
      <c r="C22585" s="292" t="s">
        <v>58</v>
      </c>
      <c r="D22585" s="293">
        <v>203.16</v>
      </c>
    </row>
    <row r="22586" spans="1:4">
      <c r="A22586" s="295" t="s">
        <v>34490</v>
      </c>
      <c r="B22586" s="292" t="s">
        <v>34491</v>
      </c>
      <c r="C22586" s="292" t="s">
        <v>58</v>
      </c>
      <c r="D22586" s="293">
        <v>61.7</v>
      </c>
    </row>
    <row r="22587" spans="1:4">
      <c r="A22587" s="295" t="s">
        <v>34492</v>
      </c>
      <c r="B22587" s="292" t="s">
        <v>34493</v>
      </c>
      <c r="C22587" s="292" t="s">
        <v>58</v>
      </c>
      <c r="D22587" s="293">
        <v>205.99</v>
      </c>
    </row>
    <row r="22588" spans="1:4">
      <c r="A22588" s="295" t="s">
        <v>34494</v>
      </c>
      <c r="B22588" s="292" t="s">
        <v>34495</v>
      </c>
      <c r="C22588" s="292" t="s">
        <v>58</v>
      </c>
      <c r="D22588" s="293">
        <v>36.04</v>
      </c>
    </row>
    <row r="22589" spans="1:4">
      <c r="A22589" s="295" t="s">
        <v>34496</v>
      </c>
      <c r="B22589" s="292" t="s">
        <v>34497</v>
      </c>
      <c r="C22589" s="292" t="s">
        <v>58</v>
      </c>
      <c r="D22589" s="293">
        <v>711.63</v>
      </c>
    </row>
    <row r="22590" spans="1:4">
      <c r="A22590" s="295" t="s">
        <v>34498</v>
      </c>
      <c r="B22590" s="292" t="s">
        <v>34499</v>
      </c>
      <c r="C22590" s="292" t="s">
        <v>58</v>
      </c>
      <c r="D22590" s="293">
        <v>1112.4000000000001</v>
      </c>
    </row>
    <row r="22591" spans="1:4">
      <c r="A22591" s="295" t="s">
        <v>34500</v>
      </c>
      <c r="B22591" s="292" t="s">
        <v>34501</v>
      </c>
      <c r="C22591" s="292" t="s">
        <v>58</v>
      </c>
      <c r="D22591" s="293">
        <v>368.32</v>
      </c>
    </row>
    <row r="22592" spans="1:4">
      <c r="A22592" s="295" t="s">
        <v>34502</v>
      </c>
      <c r="B22592" s="292" t="s">
        <v>34503</v>
      </c>
      <c r="C22592" s="292" t="s">
        <v>58</v>
      </c>
      <c r="D22592" s="293">
        <v>4779.59</v>
      </c>
    </row>
    <row r="22593" spans="1:4">
      <c r="A22593" s="295" t="s">
        <v>34504</v>
      </c>
      <c r="B22593" s="292" t="s">
        <v>34505</v>
      </c>
      <c r="C22593" s="292" t="s">
        <v>63</v>
      </c>
      <c r="D22593" s="293">
        <v>1071</v>
      </c>
    </row>
    <row r="22594" spans="1:4">
      <c r="A22594" s="295" t="s">
        <v>34506</v>
      </c>
      <c r="B22594" s="292" t="s">
        <v>34507</v>
      </c>
      <c r="C22594" s="292" t="s">
        <v>58</v>
      </c>
      <c r="D22594" s="293">
        <v>319.19</v>
      </c>
    </row>
    <row r="22595" spans="1:4">
      <c r="A22595" s="295" t="s">
        <v>34508</v>
      </c>
      <c r="B22595" s="292" t="s">
        <v>34509</v>
      </c>
      <c r="C22595" s="292" t="s">
        <v>58</v>
      </c>
      <c r="D22595" s="293">
        <v>20.54</v>
      </c>
    </row>
    <row r="22596" spans="1:4">
      <c r="A22596" s="295" t="s">
        <v>34510</v>
      </c>
      <c r="B22596" s="292" t="s">
        <v>34511</v>
      </c>
      <c r="C22596" s="292" t="s">
        <v>63</v>
      </c>
      <c r="D22596" s="293">
        <v>986</v>
      </c>
    </row>
    <row r="22597" spans="1:4">
      <c r="A22597" s="295" t="s">
        <v>34512</v>
      </c>
      <c r="B22597" s="292" t="s">
        <v>34513</v>
      </c>
      <c r="C22597" s="292" t="s">
        <v>58</v>
      </c>
      <c r="D22597" s="293">
        <v>369.55</v>
      </c>
    </row>
    <row r="22598" spans="1:4">
      <c r="A22598" s="295" t="s">
        <v>34514</v>
      </c>
      <c r="B22598" s="292" t="s">
        <v>34515</v>
      </c>
      <c r="C22598" s="292" t="s">
        <v>58</v>
      </c>
      <c r="D22598" s="293">
        <v>12.77</v>
      </c>
    </row>
    <row r="22599" spans="1:4">
      <c r="A22599" s="295" t="s">
        <v>34516</v>
      </c>
      <c r="B22599" s="292" t="s">
        <v>34517</v>
      </c>
      <c r="C22599" s="292" t="s">
        <v>58</v>
      </c>
      <c r="D22599" s="293">
        <v>28.74</v>
      </c>
    </row>
    <row r="22600" spans="1:4">
      <c r="A22600" s="295" t="s">
        <v>34518</v>
      </c>
      <c r="B22600" s="292" t="s">
        <v>34519</v>
      </c>
      <c r="C22600" s="292" t="s">
        <v>63</v>
      </c>
      <c r="D22600" s="293">
        <v>42.23</v>
      </c>
    </row>
    <row r="22601" spans="1:4">
      <c r="A22601" s="295" t="s">
        <v>34520</v>
      </c>
      <c r="B22601" s="292" t="s">
        <v>34521</v>
      </c>
      <c r="C22601" s="292" t="s">
        <v>63</v>
      </c>
      <c r="D22601" s="293">
        <v>31.93</v>
      </c>
    </row>
    <row r="22602" spans="1:4">
      <c r="A22602" s="295" t="s">
        <v>34522</v>
      </c>
      <c r="B22602" s="292" t="s">
        <v>34523</v>
      </c>
      <c r="C22602" s="292" t="s">
        <v>63</v>
      </c>
      <c r="D22602" s="293">
        <v>17.510000000000002</v>
      </c>
    </row>
    <row r="22603" spans="1:4">
      <c r="A22603" s="295" t="s">
        <v>34524</v>
      </c>
      <c r="B22603" s="292" t="s">
        <v>34525</v>
      </c>
      <c r="C22603" s="292" t="s">
        <v>63</v>
      </c>
      <c r="D22603" s="293">
        <v>3.6</v>
      </c>
    </row>
    <row r="22604" spans="1:4">
      <c r="A22604" s="295" t="s">
        <v>34526</v>
      </c>
      <c r="B22604" s="292" t="s">
        <v>34527</v>
      </c>
      <c r="C22604" s="292" t="s">
        <v>58</v>
      </c>
      <c r="D22604" s="293">
        <v>280.5</v>
      </c>
    </row>
    <row r="22605" spans="1:4">
      <c r="A22605" s="295" t="s">
        <v>34528</v>
      </c>
      <c r="B22605" s="292" t="s">
        <v>34529</v>
      </c>
      <c r="C22605" s="292" t="s">
        <v>58</v>
      </c>
      <c r="D22605" s="293">
        <v>466.86</v>
      </c>
    </row>
    <row r="22606" spans="1:4">
      <c r="A22606" s="295" t="s">
        <v>34530</v>
      </c>
      <c r="B22606" s="292" t="s">
        <v>34531</v>
      </c>
      <c r="C22606" s="292" t="s">
        <v>58</v>
      </c>
      <c r="D22606" s="293">
        <v>595.07000000000005</v>
      </c>
    </row>
    <row r="22607" spans="1:4">
      <c r="A22607" s="295" t="s">
        <v>34532</v>
      </c>
      <c r="B22607" s="292" t="s">
        <v>34533</v>
      </c>
      <c r="C22607" s="292" t="s">
        <v>58</v>
      </c>
      <c r="D22607" s="293">
        <v>33.06</v>
      </c>
    </row>
    <row r="22608" spans="1:4">
      <c r="A22608" s="295" t="s">
        <v>34534</v>
      </c>
      <c r="B22608" s="292" t="s">
        <v>34535</v>
      </c>
      <c r="C22608" s="292" t="s">
        <v>58</v>
      </c>
      <c r="D22608" s="293">
        <v>60.57</v>
      </c>
    </row>
    <row r="22609" spans="1:4">
      <c r="A22609" s="295" t="s">
        <v>34536</v>
      </c>
      <c r="B22609" s="292" t="s">
        <v>34537</v>
      </c>
      <c r="C22609" s="292" t="s">
        <v>58</v>
      </c>
      <c r="D22609" s="293">
        <v>74.05</v>
      </c>
    </row>
    <row r="22610" spans="1:4">
      <c r="A22610" s="295" t="s">
        <v>34538</v>
      </c>
      <c r="B22610" s="292" t="s">
        <v>34539</v>
      </c>
      <c r="C22610" s="292" t="s">
        <v>58</v>
      </c>
      <c r="D22610" s="293">
        <v>81.19</v>
      </c>
    </row>
    <row r="22611" spans="1:4">
      <c r="A22611" s="295" t="s">
        <v>34540</v>
      </c>
      <c r="B22611" s="292" t="s">
        <v>34541</v>
      </c>
      <c r="C22611" s="292" t="s">
        <v>58</v>
      </c>
      <c r="D22611" s="293">
        <v>17.98</v>
      </c>
    </row>
    <row r="22612" spans="1:4">
      <c r="A22612" s="295" t="s">
        <v>34542</v>
      </c>
      <c r="B22612" s="292" t="s">
        <v>34543</v>
      </c>
      <c r="C22612" s="292" t="s">
        <v>58</v>
      </c>
      <c r="D22612" s="293">
        <v>0.66</v>
      </c>
    </row>
    <row r="22613" spans="1:4">
      <c r="A22613" s="295" t="s">
        <v>34544</v>
      </c>
      <c r="B22613" s="292" t="s">
        <v>34545</v>
      </c>
      <c r="C22613" s="292" t="s">
        <v>58</v>
      </c>
      <c r="D22613" s="293">
        <v>4.83</v>
      </c>
    </row>
    <row r="22614" spans="1:4">
      <c r="A22614" s="295" t="s">
        <v>34546</v>
      </c>
      <c r="B22614" s="292" t="s">
        <v>34547</v>
      </c>
      <c r="C22614" s="292" t="s">
        <v>58</v>
      </c>
      <c r="D22614" s="293">
        <v>4.83</v>
      </c>
    </row>
    <row r="22615" spans="1:4">
      <c r="A22615" s="295" t="s">
        <v>34548</v>
      </c>
      <c r="B22615" s="292" t="s">
        <v>34549</v>
      </c>
      <c r="C22615" s="292" t="s">
        <v>58</v>
      </c>
      <c r="D22615" s="293">
        <v>1.77</v>
      </c>
    </row>
    <row r="22616" spans="1:4">
      <c r="A22616" s="295" t="s">
        <v>34550</v>
      </c>
      <c r="B22616" s="292" t="s">
        <v>34551</v>
      </c>
      <c r="C22616" s="292" t="s">
        <v>58</v>
      </c>
      <c r="D22616" s="293">
        <v>2.44</v>
      </c>
    </row>
    <row r="22617" spans="1:4">
      <c r="A22617" s="295" t="s">
        <v>34552</v>
      </c>
      <c r="B22617" s="292" t="s">
        <v>34553</v>
      </c>
      <c r="C22617" s="292" t="s">
        <v>58</v>
      </c>
      <c r="D22617" s="293">
        <v>4.53</v>
      </c>
    </row>
    <row r="22618" spans="1:4">
      <c r="A22618" s="295" t="s">
        <v>34554</v>
      </c>
      <c r="B22618" s="292" t="s">
        <v>34555</v>
      </c>
      <c r="C22618" s="292" t="s">
        <v>58</v>
      </c>
      <c r="D22618" s="293">
        <v>24.11</v>
      </c>
    </row>
    <row r="22619" spans="1:4">
      <c r="A22619" s="295" t="s">
        <v>34556</v>
      </c>
      <c r="B22619" s="292" t="s">
        <v>34557</v>
      </c>
      <c r="C22619" s="292" t="s">
        <v>58</v>
      </c>
      <c r="D22619" s="293">
        <v>0.91</v>
      </c>
    </row>
    <row r="22620" spans="1:4">
      <c r="A22620" s="295" t="s">
        <v>34558</v>
      </c>
      <c r="B22620" s="292" t="s">
        <v>34559</v>
      </c>
      <c r="C22620" s="292" t="s">
        <v>58</v>
      </c>
      <c r="D22620" s="293">
        <v>1.39</v>
      </c>
    </row>
    <row r="22621" spans="1:4">
      <c r="A22621" s="295" t="s">
        <v>34560</v>
      </c>
      <c r="B22621" s="292" t="s">
        <v>34561</v>
      </c>
      <c r="C22621" s="292" t="s">
        <v>58</v>
      </c>
      <c r="D22621" s="293">
        <v>2.31</v>
      </c>
    </row>
    <row r="22622" spans="1:4">
      <c r="A22622" s="295" t="s">
        <v>34562</v>
      </c>
      <c r="B22622" s="292" t="s">
        <v>34563</v>
      </c>
      <c r="C22622" s="292" t="s">
        <v>58</v>
      </c>
      <c r="D22622" s="293">
        <v>2.34</v>
      </c>
    </row>
    <row r="22623" spans="1:4">
      <c r="A22623" s="295" t="s">
        <v>34564</v>
      </c>
      <c r="B22623" s="292" t="s">
        <v>34565</v>
      </c>
      <c r="C22623" s="292" t="s">
        <v>58</v>
      </c>
      <c r="D22623" s="293">
        <v>3.86</v>
      </c>
    </row>
    <row r="22624" spans="1:4">
      <c r="A22624" s="295" t="s">
        <v>34566</v>
      </c>
      <c r="B22624" s="292" t="s">
        <v>34567</v>
      </c>
      <c r="C22624" s="292" t="s">
        <v>58</v>
      </c>
      <c r="D22624" s="293">
        <v>9.7200000000000006</v>
      </c>
    </row>
    <row r="22625" spans="1:4">
      <c r="A22625" s="295" t="s">
        <v>34568</v>
      </c>
      <c r="B22625" s="292" t="s">
        <v>34569</v>
      </c>
      <c r="C22625" s="292" t="s">
        <v>58</v>
      </c>
      <c r="D22625" s="293">
        <v>42.64</v>
      </c>
    </row>
    <row r="22626" spans="1:4">
      <c r="A22626" s="295" t="s">
        <v>34570</v>
      </c>
      <c r="B22626" s="292" t="s">
        <v>34571</v>
      </c>
      <c r="C22626" s="292" t="s">
        <v>58</v>
      </c>
      <c r="D22626" s="293">
        <v>4.1772</v>
      </c>
    </row>
    <row r="22627" spans="1:4">
      <c r="A22627" s="295" t="s">
        <v>34572</v>
      </c>
      <c r="B22627" s="292" t="s">
        <v>34573</v>
      </c>
      <c r="C22627" s="292" t="s">
        <v>58</v>
      </c>
      <c r="D22627" s="293">
        <v>6.7168999999999999</v>
      </c>
    </row>
    <row r="22628" spans="1:4">
      <c r="A22628" s="295" t="s">
        <v>34574</v>
      </c>
      <c r="B22628" s="292" t="s">
        <v>34575</v>
      </c>
      <c r="C22628" s="292" t="s">
        <v>58</v>
      </c>
      <c r="D22628" s="293">
        <v>2389</v>
      </c>
    </row>
    <row r="22629" spans="1:4">
      <c r="A22629" s="295" t="s">
        <v>34576</v>
      </c>
      <c r="B22629" s="292" t="s">
        <v>34577</v>
      </c>
      <c r="C22629" s="292" t="s">
        <v>58</v>
      </c>
      <c r="D22629" s="293">
        <v>0.79</v>
      </c>
    </row>
    <row r="22630" spans="1:4">
      <c r="A22630" s="295" t="s">
        <v>34578</v>
      </c>
      <c r="B22630" s="292" t="s">
        <v>34579</v>
      </c>
      <c r="C22630" s="292" t="s">
        <v>58</v>
      </c>
      <c r="D22630" s="293">
        <v>0.86</v>
      </c>
    </row>
    <row r="22631" spans="1:4">
      <c r="A22631" s="295" t="s">
        <v>34580</v>
      </c>
      <c r="B22631" s="292" t="s">
        <v>34581</v>
      </c>
      <c r="C22631" s="292" t="s">
        <v>58</v>
      </c>
      <c r="D22631" s="293">
        <v>1.0198</v>
      </c>
    </row>
    <row r="22632" spans="1:4">
      <c r="A22632" s="295" t="s">
        <v>34582</v>
      </c>
      <c r="B22632" s="292" t="s">
        <v>34583</v>
      </c>
      <c r="C22632" s="292" t="s">
        <v>58</v>
      </c>
      <c r="D22632" s="293">
        <v>2.8241000000000001</v>
      </c>
    </row>
    <row r="22633" spans="1:4">
      <c r="A22633" s="295" t="s">
        <v>34584</v>
      </c>
      <c r="B22633" s="292" t="s">
        <v>34585</v>
      </c>
      <c r="C22633" s="292" t="s">
        <v>58</v>
      </c>
      <c r="D22633" s="293">
        <v>10.2372</v>
      </c>
    </row>
    <row r="22634" spans="1:4">
      <c r="A22634" s="295" t="s">
        <v>34586</v>
      </c>
      <c r="B22634" s="292" t="s">
        <v>34587</v>
      </c>
      <c r="C22634" s="292" t="s">
        <v>58</v>
      </c>
      <c r="D22634" s="293">
        <v>14.445</v>
      </c>
    </row>
    <row r="22635" spans="1:4">
      <c r="A22635" s="295" t="s">
        <v>34588</v>
      </c>
      <c r="B22635" s="292" t="s">
        <v>34589</v>
      </c>
      <c r="C22635" s="292" t="s">
        <v>58</v>
      </c>
      <c r="D22635" s="293">
        <v>8.9499999999999993</v>
      </c>
    </row>
    <row r="22636" spans="1:4">
      <c r="A22636" s="295" t="s">
        <v>34590</v>
      </c>
      <c r="B22636" s="292" t="s">
        <v>34591</v>
      </c>
      <c r="C22636" s="292" t="s">
        <v>58</v>
      </c>
      <c r="D22636" s="293">
        <v>8.48</v>
      </c>
    </row>
    <row r="22637" spans="1:4">
      <c r="A22637" s="295" t="s">
        <v>34592</v>
      </c>
      <c r="B22637" s="292" t="s">
        <v>34593</v>
      </c>
      <c r="C22637" s="292" t="s">
        <v>58</v>
      </c>
      <c r="D22637" s="293">
        <v>20.28</v>
      </c>
    </row>
    <row r="22638" spans="1:4">
      <c r="A22638" s="295" t="s">
        <v>34594</v>
      </c>
      <c r="B22638" s="292" t="s">
        <v>34595</v>
      </c>
      <c r="C22638" s="292" t="s">
        <v>58</v>
      </c>
      <c r="D22638" s="293">
        <v>16.899999999999999</v>
      </c>
    </row>
    <row r="22639" spans="1:4">
      <c r="A22639" s="295" t="s">
        <v>34596</v>
      </c>
      <c r="B22639" s="292" t="s">
        <v>34597</v>
      </c>
      <c r="C22639" s="292" t="s">
        <v>58</v>
      </c>
      <c r="D22639" s="293">
        <v>6.27</v>
      </c>
    </row>
    <row r="22640" spans="1:4">
      <c r="A22640" s="295" t="s">
        <v>34598</v>
      </c>
      <c r="B22640" s="292" t="s">
        <v>34599</v>
      </c>
      <c r="C22640" s="292" t="s">
        <v>58</v>
      </c>
      <c r="D22640" s="293">
        <v>17.5</v>
      </c>
    </row>
    <row r="22641" spans="1:4">
      <c r="A22641" s="295" t="s">
        <v>34600</v>
      </c>
      <c r="B22641" s="292" t="s">
        <v>34601</v>
      </c>
      <c r="C22641" s="292" t="s">
        <v>58</v>
      </c>
      <c r="D22641" s="293">
        <v>2.87</v>
      </c>
    </row>
    <row r="22642" spans="1:4">
      <c r="A22642" s="295" t="s">
        <v>34602</v>
      </c>
      <c r="B22642" s="292" t="s">
        <v>34603</v>
      </c>
      <c r="C22642" s="292" t="s">
        <v>58</v>
      </c>
      <c r="D22642" s="293">
        <v>2.27</v>
      </c>
    </row>
    <row r="22643" spans="1:4">
      <c r="A22643" s="295" t="s">
        <v>34604</v>
      </c>
      <c r="B22643" s="292" t="s">
        <v>34605</v>
      </c>
      <c r="C22643" s="292" t="s">
        <v>58</v>
      </c>
      <c r="D22643" s="293">
        <v>11.8</v>
      </c>
    </row>
    <row r="22644" spans="1:4">
      <c r="A22644" s="295" t="s">
        <v>34606</v>
      </c>
      <c r="B22644" s="292" t="s">
        <v>34607</v>
      </c>
      <c r="C22644" s="292" t="s">
        <v>58</v>
      </c>
      <c r="D22644" s="293">
        <v>10.23</v>
      </c>
    </row>
    <row r="22645" spans="1:4">
      <c r="A22645" s="295" t="s">
        <v>34608</v>
      </c>
      <c r="B22645" s="292" t="s">
        <v>34609</v>
      </c>
      <c r="C22645" s="292" t="s">
        <v>58</v>
      </c>
      <c r="D22645" s="293">
        <v>2.58</v>
      </c>
    </row>
    <row r="22646" spans="1:4">
      <c r="A22646" s="295" t="s">
        <v>34610</v>
      </c>
      <c r="B22646" s="292" t="s">
        <v>34611</v>
      </c>
      <c r="C22646" s="292" t="s">
        <v>58</v>
      </c>
      <c r="D22646" s="293">
        <v>5.47</v>
      </c>
    </row>
    <row r="22647" spans="1:4">
      <c r="A22647" s="295" t="s">
        <v>34612</v>
      </c>
      <c r="B22647" s="292" t="s">
        <v>34613</v>
      </c>
      <c r="C22647" s="292" t="s">
        <v>58</v>
      </c>
      <c r="D22647" s="293">
        <v>41.28</v>
      </c>
    </row>
    <row r="22648" spans="1:4">
      <c r="A22648" s="295" t="s">
        <v>34614</v>
      </c>
      <c r="B22648" s="292" t="s">
        <v>34615</v>
      </c>
      <c r="C22648" s="292" t="s">
        <v>58</v>
      </c>
      <c r="D22648" s="293">
        <v>62.97</v>
      </c>
    </row>
    <row r="22649" spans="1:4">
      <c r="A22649" s="295" t="s">
        <v>34616</v>
      </c>
      <c r="B22649" s="292" t="s">
        <v>34617</v>
      </c>
      <c r="C22649" s="292" t="s">
        <v>58</v>
      </c>
      <c r="D22649" s="293">
        <v>231.13</v>
      </c>
    </row>
    <row r="22650" spans="1:4">
      <c r="A22650" s="295" t="s">
        <v>34618</v>
      </c>
      <c r="B22650" s="292" t="s">
        <v>34619</v>
      </c>
      <c r="C22650" s="292" t="s">
        <v>58</v>
      </c>
      <c r="D22650" s="293">
        <v>345.54</v>
      </c>
    </row>
    <row r="22651" spans="1:4">
      <c r="A22651" s="295" t="s">
        <v>34620</v>
      </c>
      <c r="B22651" s="292" t="s">
        <v>34621</v>
      </c>
      <c r="C22651" s="292" t="s">
        <v>58</v>
      </c>
      <c r="D22651" s="293">
        <v>1575.95</v>
      </c>
    </row>
    <row r="22652" spans="1:4">
      <c r="A22652" s="295" t="s">
        <v>34622</v>
      </c>
      <c r="B22652" s="292" t="s">
        <v>34623</v>
      </c>
      <c r="C22652" s="292" t="s">
        <v>121</v>
      </c>
      <c r="D22652" s="293">
        <v>73.760000000000005</v>
      </c>
    </row>
    <row r="22653" spans="1:4">
      <c r="A22653" s="295" t="s">
        <v>34624</v>
      </c>
      <c r="B22653" s="292" t="s">
        <v>34625</v>
      </c>
      <c r="C22653" s="292" t="s">
        <v>58</v>
      </c>
      <c r="D22653" s="293">
        <v>92150</v>
      </c>
    </row>
    <row r="22654" spans="1:4">
      <c r="A22654" s="295" t="s">
        <v>34626</v>
      </c>
      <c r="B22654" s="292" t="s">
        <v>34627</v>
      </c>
      <c r="C22654" s="292" t="s">
        <v>94</v>
      </c>
      <c r="D22654" s="293">
        <v>123.5</v>
      </c>
    </row>
    <row r="22655" spans="1:4">
      <c r="A22655" s="295" t="s">
        <v>34628</v>
      </c>
      <c r="B22655" s="292" t="s">
        <v>34629</v>
      </c>
      <c r="C22655" s="292" t="s">
        <v>94</v>
      </c>
      <c r="D22655" s="293">
        <v>120</v>
      </c>
    </row>
    <row r="22656" spans="1:4">
      <c r="A22656" s="295" t="s">
        <v>34630</v>
      </c>
      <c r="B22656" s="292" t="s">
        <v>34631</v>
      </c>
      <c r="C22656" s="292" t="s">
        <v>58</v>
      </c>
      <c r="D22656" s="293">
        <v>1.0900000000000001</v>
      </c>
    </row>
    <row r="22657" spans="1:4">
      <c r="A22657" s="295" t="s">
        <v>34632</v>
      </c>
      <c r="B22657" s="292" t="s">
        <v>34633</v>
      </c>
      <c r="C22657" s="292" t="s">
        <v>58</v>
      </c>
      <c r="D22657" s="293">
        <v>1.38</v>
      </c>
    </row>
    <row r="22658" spans="1:4">
      <c r="A22658" s="295" t="s">
        <v>34634</v>
      </c>
      <c r="B22658" s="292" t="s">
        <v>34635</v>
      </c>
      <c r="C22658" s="292" t="s">
        <v>58</v>
      </c>
      <c r="D22658" s="293">
        <v>2.16</v>
      </c>
    </row>
    <row r="22659" spans="1:4">
      <c r="A22659" s="295" t="s">
        <v>34636</v>
      </c>
      <c r="B22659" s="292" t="s">
        <v>34637</v>
      </c>
      <c r="C22659" s="292" t="s">
        <v>58</v>
      </c>
      <c r="D22659" s="293">
        <v>0.83</v>
      </c>
    </row>
    <row r="22660" spans="1:4">
      <c r="A22660" s="295" t="s">
        <v>34638</v>
      </c>
      <c r="B22660" s="292" t="s">
        <v>34639</v>
      </c>
      <c r="C22660" s="292" t="s">
        <v>58</v>
      </c>
      <c r="D22660" s="293">
        <v>2.8</v>
      </c>
    </row>
    <row r="22661" spans="1:4">
      <c r="A22661" s="295" t="s">
        <v>34640</v>
      </c>
      <c r="B22661" s="292" t="s">
        <v>34641</v>
      </c>
      <c r="C22661" s="292" t="s">
        <v>63</v>
      </c>
      <c r="D22661" s="293">
        <v>46.43</v>
      </c>
    </row>
    <row r="22662" spans="1:4">
      <c r="A22662" s="295" t="s">
        <v>34642</v>
      </c>
      <c r="B22662" s="292" t="s">
        <v>34643</v>
      </c>
      <c r="C22662" s="292" t="s">
        <v>58</v>
      </c>
      <c r="D22662" s="293">
        <v>11.34</v>
      </c>
    </row>
    <row r="22663" spans="1:4">
      <c r="A22663" s="295" t="s">
        <v>34644</v>
      </c>
      <c r="B22663" s="292" t="s">
        <v>34645</v>
      </c>
      <c r="C22663" s="292" t="s">
        <v>58</v>
      </c>
      <c r="D22663" s="293">
        <v>39.770000000000003</v>
      </c>
    </row>
    <row r="22664" spans="1:4">
      <c r="A22664" s="295" t="s">
        <v>34646</v>
      </c>
      <c r="B22664" s="292" t="s">
        <v>34647</v>
      </c>
      <c r="C22664" s="292" t="s">
        <v>16</v>
      </c>
      <c r="D22664" s="293">
        <v>57</v>
      </c>
    </row>
    <row r="22665" spans="1:4">
      <c r="A22665" s="295" t="s">
        <v>34648</v>
      </c>
      <c r="B22665" s="292" t="s">
        <v>34649</v>
      </c>
      <c r="C22665" s="292" t="s">
        <v>121</v>
      </c>
      <c r="D22665" s="293">
        <v>13.66</v>
      </c>
    </row>
    <row r="22666" spans="1:4">
      <c r="A22666" s="295" t="s">
        <v>34650</v>
      </c>
      <c r="B22666" s="292" t="s">
        <v>34651</v>
      </c>
      <c r="C22666" s="292" t="s">
        <v>121</v>
      </c>
      <c r="D22666" s="293">
        <v>11.48</v>
      </c>
    </row>
    <row r="22667" spans="1:4">
      <c r="A22667" s="295" t="s">
        <v>34652</v>
      </c>
      <c r="B22667" s="292" t="s">
        <v>34653</v>
      </c>
      <c r="C22667" s="292" t="s">
        <v>58</v>
      </c>
      <c r="D22667" s="293">
        <v>23.24</v>
      </c>
    </row>
    <row r="22668" spans="1:4">
      <c r="A22668" s="295" t="s">
        <v>34654</v>
      </c>
      <c r="B22668" s="292" t="s">
        <v>34655</v>
      </c>
      <c r="C22668" s="292" t="s">
        <v>16</v>
      </c>
      <c r="D22668" s="293">
        <v>48.11</v>
      </c>
    </row>
    <row r="22669" spans="1:4">
      <c r="A22669" s="295" t="s">
        <v>34656</v>
      </c>
      <c r="B22669" s="292" t="s">
        <v>34657</v>
      </c>
      <c r="C22669" s="292" t="s">
        <v>58</v>
      </c>
      <c r="D22669" s="293">
        <v>23.58</v>
      </c>
    </row>
    <row r="22670" spans="1:4">
      <c r="A22670" s="295" t="s">
        <v>34658</v>
      </c>
      <c r="B22670" s="292" t="s">
        <v>34659</v>
      </c>
      <c r="C22670" s="292" t="s">
        <v>58</v>
      </c>
      <c r="D22670" s="293">
        <v>13.46</v>
      </c>
    </row>
    <row r="22671" spans="1:4">
      <c r="A22671" s="295" t="s">
        <v>34660</v>
      </c>
      <c r="B22671" s="292" t="s">
        <v>34661</v>
      </c>
      <c r="C22671" s="292" t="s">
        <v>16</v>
      </c>
      <c r="D22671" s="293">
        <v>86.93</v>
      </c>
    </row>
    <row r="22672" spans="1:4">
      <c r="A22672" s="295" t="s">
        <v>34662</v>
      </c>
      <c r="B22672" s="292" t="s">
        <v>34663</v>
      </c>
      <c r="C22672" s="292" t="s">
        <v>58</v>
      </c>
      <c r="D22672" s="293">
        <v>37.99</v>
      </c>
    </row>
    <row r="22673" spans="1:4">
      <c r="A22673" s="295" t="s">
        <v>34664</v>
      </c>
      <c r="B22673" s="292" t="s">
        <v>34665</v>
      </c>
      <c r="C22673" s="292" t="s">
        <v>58</v>
      </c>
      <c r="D22673" s="293">
        <v>41.38</v>
      </c>
    </row>
    <row r="22674" spans="1:4">
      <c r="A22674" s="295" t="s">
        <v>34666</v>
      </c>
      <c r="B22674" s="292" t="s">
        <v>34667</v>
      </c>
      <c r="C22674" s="292" t="s">
        <v>58</v>
      </c>
      <c r="D22674" s="293">
        <v>41.76</v>
      </c>
    </row>
    <row r="22675" spans="1:4">
      <c r="A22675" s="295" t="s">
        <v>34668</v>
      </c>
      <c r="B22675" s="292" t="s">
        <v>34669</v>
      </c>
      <c r="C22675" s="292" t="s">
        <v>58</v>
      </c>
      <c r="D22675" s="293">
        <v>653.75</v>
      </c>
    </row>
    <row r="22676" spans="1:4">
      <c r="A22676" s="295" t="s">
        <v>34670</v>
      </c>
      <c r="B22676" s="292" t="s">
        <v>34671</v>
      </c>
      <c r="C22676" s="292" t="s">
        <v>21217</v>
      </c>
      <c r="D22676" s="293">
        <v>3.83</v>
      </c>
    </row>
    <row r="22677" spans="1:4">
      <c r="A22677" s="295" t="s">
        <v>34672</v>
      </c>
      <c r="B22677" s="292" t="s">
        <v>34673</v>
      </c>
      <c r="C22677" s="292" t="s">
        <v>58</v>
      </c>
      <c r="D22677" s="293">
        <v>2791.3</v>
      </c>
    </row>
    <row r="22678" spans="1:4">
      <c r="A22678" s="295" t="s">
        <v>34674</v>
      </c>
      <c r="B22678" s="292" t="s">
        <v>34675</v>
      </c>
      <c r="C22678" s="292" t="s">
        <v>58</v>
      </c>
      <c r="D22678" s="293">
        <v>1038.6400000000001</v>
      </c>
    </row>
    <row r="22679" spans="1:4">
      <c r="A22679" s="295" t="s">
        <v>34676</v>
      </c>
      <c r="B22679" s="292" t="s">
        <v>34677</v>
      </c>
      <c r="C22679" s="292" t="s">
        <v>63</v>
      </c>
      <c r="D22679" s="293">
        <v>13.29</v>
      </c>
    </row>
    <row r="22680" spans="1:4">
      <c r="A22680" s="295" t="s">
        <v>34678</v>
      </c>
      <c r="B22680" s="292" t="s">
        <v>34679</v>
      </c>
      <c r="C22680" s="292" t="s">
        <v>58</v>
      </c>
      <c r="D22680" s="293">
        <v>17.473800000000001</v>
      </c>
    </row>
    <row r="22681" spans="1:4">
      <c r="A22681" s="295" t="s">
        <v>34680</v>
      </c>
      <c r="B22681" s="292" t="s">
        <v>34681</v>
      </c>
      <c r="C22681" s="292" t="s">
        <v>58</v>
      </c>
      <c r="D22681" s="293">
        <v>51.29</v>
      </c>
    </row>
    <row r="22682" spans="1:4">
      <c r="A22682" s="295" t="s">
        <v>34682</v>
      </c>
      <c r="B22682" s="292" t="s">
        <v>34683</v>
      </c>
      <c r="C22682" s="292" t="s">
        <v>58</v>
      </c>
      <c r="D22682" s="293">
        <v>42.52</v>
      </c>
    </row>
    <row r="22683" spans="1:4">
      <c r="A22683" s="295" t="s">
        <v>34684</v>
      </c>
      <c r="B22683" s="292" t="s">
        <v>34685</v>
      </c>
      <c r="C22683" s="292" t="s">
        <v>58</v>
      </c>
      <c r="D22683" s="293">
        <v>1.5199</v>
      </c>
    </row>
    <row r="22684" spans="1:4">
      <c r="A22684" s="295" t="s">
        <v>34686</v>
      </c>
      <c r="B22684" s="292" t="s">
        <v>34687</v>
      </c>
      <c r="C22684" s="292" t="s">
        <v>58</v>
      </c>
      <c r="D22684" s="293">
        <v>1.8337000000000001</v>
      </c>
    </row>
    <row r="22685" spans="1:4">
      <c r="A22685" s="295" t="s">
        <v>34688</v>
      </c>
      <c r="B22685" s="292" t="s">
        <v>34689</v>
      </c>
      <c r="C22685" s="292" t="s">
        <v>58</v>
      </c>
      <c r="D22685" s="293">
        <v>1.8141</v>
      </c>
    </row>
    <row r="22686" spans="1:4">
      <c r="A22686" s="295" t="s">
        <v>34690</v>
      </c>
      <c r="B22686" s="292" t="s">
        <v>34691</v>
      </c>
      <c r="C22686" s="292" t="s">
        <v>58</v>
      </c>
      <c r="D22686" s="293">
        <v>3407.4070000000002</v>
      </c>
    </row>
    <row r="22687" spans="1:4">
      <c r="A22687" s="295" t="s">
        <v>34692</v>
      </c>
      <c r="B22687" s="292" t="s">
        <v>34693</v>
      </c>
      <c r="C22687" s="292" t="s">
        <v>58</v>
      </c>
      <c r="D22687" s="293">
        <v>3680</v>
      </c>
    </row>
    <row r="22688" spans="1:4">
      <c r="A22688" s="295" t="s">
        <v>34694</v>
      </c>
      <c r="B22688" s="292" t="s">
        <v>34695</v>
      </c>
      <c r="C22688" s="292" t="s">
        <v>58</v>
      </c>
      <c r="D22688" s="293">
        <v>4015.4989999999998</v>
      </c>
    </row>
    <row r="22689" spans="1:4">
      <c r="A22689" s="295" t="s">
        <v>34696</v>
      </c>
      <c r="B22689" s="292" t="s">
        <v>34697</v>
      </c>
      <c r="C22689" s="292" t="s">
        <v>121</v>
      </c>
      <c r="D22689" s="293">
        <v>4.0170000000000003</v>
      </c>
    </row>
    <row r="22690" spans="1:4">
      <c r="A22690" s="295" t="s">
        <v>34698</v>
      </c>
      <c r="B22690" s="292" t="s">
        <v>34699</v>
      </c>
      <c r="C22690" s="292" t="s">
        <v>58</v>
      </c>
      <c r="D22690" s="293">
        <v>16.57</v>
      </c>
    </row>
    <row r="22691" spans="1:4">
      <c r="A22691" s="295" t="s">
        <v>34700</v>
      </c>
      <c r="B22691" s="292" t="s">
        <v>34701</v>
      </c>
      <c r="C22691" s="292" t="s">
        <v>58</v>
      </c>
      <c r="D22691" s="293">
        <v>4.84</v>
      </c>
    </row>
    <row r="22692" spans="1:4">
      <c r="A22692" s="295" t="s">
        <v>34702</v>
      </c>
      <c r="B22692" s="292" t="s">
        <v>34703</v>
      </c>
      <c r="C22692" s="292" t="s">
        <v>121</v>
      </c>
      <c r="D22692" s="293">
        <v>22.589500000000001</v>
      </c>
    </row>
    <row r="22693" spans="1:4">
      <c r="A22693" s="295" t="s">
        <v>34704</v>
      </c>
      <c r="B22693" s="292" t="s">
        <v>34705</v>
      </c>
      <c r="C22693" s="292" t="s">
        <v>21217</v>
      </c>
      <c r="D22693" s="293">
        <v>15.777799999999999</v>
      </c>
    </row>
    <row r="22694" spans="1:4">
      <c r="A22694" s="295" t="s">
        <v>34706</v>
      </c>
      <c r="B22694" s="292" t="s">
        <v>34707</v>
      </c>
      <c r="C22694" s="292" t="s">
        <v>58</v>
      </c>
      <c r="D22694" s="293">
        <v>6.39</v>
      </c>
    </row>
    <row r="22695" spans="1:4">
      <c r="A22695" s="295" t="s">
        <v>34708</v>
      </c>
      <c r="B22695" s="292" t="s">
        <v>34709</v>
      </c>
      <c r="C22695" s="292" t="s">
        <v>58</v>
      </c>
      <c r="D22695" s="293">
        <v>3.96</v>
      </c>
    </row>
    <row r="22696" spans="1:4">
      <c r="A22696" s="295" t="s">
        <v>34710</v>
      </c>
      <c r="B22696" s="292" t="s">
        <v>34711</v>
      </c>
      <c r="C22696" s="292" t="s">
        <v>58</v>
      </c>
      <c r="D22696" s="293">
        <v>15.35</v>
      </c>
    </row>
    <row r="22697" spans="1:4">
      <c r="A22697" s="295" t="s">
        <v>34712</v>
      </c>
      <c r="B22697" s="292" t="s">
        <v>34713</v>
      </c>
      <c r="C22697" s="292" t="s">
        <v>58</v>
      </c>
      <c r="D22697" s="293">
        <v>38.11</v>
      </c>
    </row>
    <row r="22698" spans="1:4">
      <c r="A22698" s="295" t="s">
        <v>34714</v>
      </c>
      <c r="B22698" s="292" t="s">
        <v>34715</v>
      </c>
      <c r="C22698" s="292" t="s">
        <v>58</v>
      </c>
      <c r="D22698" s="293">
        <v>37.86</v>
      </c>
    </row>
    <row r="22699" spans="1:4">
      <c r="A22699" s="295" t="s">
        <v>34716</v>
      </c>
      <c r="B22699" s="292" t="s">
        <v>34717</v>
      </c>
      <c r="C22699" s="292" t="s">
        <v>121</v>
      </c>
      <c r="D22699" s="293">
        <v>11.38</v>
      </c>
    </row>
    <row r="22700" spans="1:4">
      <c r="A22700" s="295" t="s">
        <v>34718</v>
      </c>
      <c r="B22700" s="292" t="s">
        <v>34719</v>
      </c>
      <c r="C22700" s="292" t="s">
        <v>58</v>
      </c>
      <c r="D22700" s="293">
        <v>463.4</v>
      </c>
    </row>
    <row r="22701" spans="1:4">
      <c r="A22701" s="295" t="s">
        <v>34720</v>
      </c>
      <c r="B22701" s="292" t="s">
        <v>34721</v>
      </c>
      <c r="C22701" s="292" t="s">
        <v>121</v>
      </c>
      <c r="D22701" s="293">
        <v>6.18</v>
      </c>
    </row>
    <row r="22702" spans="1:4">
      <c r="A22702" s="295" t="s">
        <v>34722</v>
      </c>
      <c r="B22702" s="292" t="s">
        <v>34723</v>
      </c>
      <c r="C22702" s="292" t="s">
        <v>121</v>
      </c>
      <c r="D22702" s="293">
        <v>6.18</v>
      </c>
    </row>
    <row r="22703" spans="1:4">
      <c r="A22703" s="295" t="s">
        <v>34724</v>
      </c>
      <c r="B22703" s="292" t="s">
        <v>34725</v>
      </c>
      <c r="C22703" s="292" t="s">
        <v>58</v>
      </c>
      <c r="D22703" s="293">
        <v>186.89</v>
      </c>
    </row>
    <row r="22704" spans="1:4">
      <c r="A22704" s="295" t="s">
        <v>34726</v>
      </c>
      <c r="B22704" s="292" t="s">
        <v>34727</v>
      </c>
      <c r="C22704" s="292" t="s">
        <v>58</v>
      </c>
      <c r="D22704" s="293">
        <v>568236</v>
      </c>
    </row>
    <row r="22705" spans="1:4">
      <c r="A22705" s="295" t="s">
        <v>34728</v>
      </c>
      <c r="B22705" s="292" t="s">
        <v>34729</v>
      </c>
      <c r="C22705" s="292" t="s">
        <v>58</v>
      </c>
      <c r="D22705" s="293">
        <v>621036</v>
      </c>
    </row>
    <row r="22706" spans="1:4">
      <c r="A22706" s="295" t="s">
        <v>34730</v>
      </c>
      <c r="B22706" s="292" t="s">
        <v>34731</v>
      </c>
      <c r="C22706" s="292" t="s">
        <v>58</v>
      </c>
      <c r="D22706" s="293">
        <v>242382.8</v>
      </c>
    </row>
    <row r="22707" spans="1:4">
      <c r="A22707" s="295" t="s">
        <v>34732</v>
      </c>
      <c r="B22707" s="292" t="s">
        <v>34733</v>
      </c>
      <c r="C22707" s="292" t="s">
        <v>58</v>
      </c>
      <c r="D22707" s="293">
        <v>251382.8</v>
      </c>
    </row>
    <row r="22708" spans="1:4">
      <c r="A22708" s="295" t="s">
        <v>34734</v>
      </c>
      <c r="B22708" s="292" t="s">
        <v>34735</v>
      </c>
      <c r="C22708" s="292" t="s">
        <v>58</v>
      </c>
      <c r="D22708" s="293">
        <v>609582.80000000005</v>
      </c>
    </row>
    <row r="22709" spans="1:4">
      <c r="A22709" s="295" t="s">
        <v>34736</v>
      </c>
      <c r="B22709" s="292" t="s">
        <v>34737</v>
      </c>
      <c r="C22709" s="292" t="s">
        <v>58</v>
      </c>
      <c r="D22709" s="293">
        <v>941732.8</v>
      </c>
    </row>
    <row r="22710" spans="1:4">
      <c r="A22710" s="295" t="s">
        <v>34738</v>
      </c>
      <c r="B22710" s="292" t="s">
        <v>34739</v>
      </c>
      <c r="C22710" s="292" t="s">
        <v>58</v>
      </c>
      <c r="D22710" s="293">
        <v>757772.80000000005</v>
      </c>
    </row>
    <row r="22711" spans="1:4">
      <c r="A22711" s="295" t="s">
        <v>34740</v>
      </c>
      <c r="B22711" s="292" t="s">
        <v>34741</v>
      </c>
      <c r="C22711" s="292" t="s">
        <v>58</v>
      </c>
      <c r="D22711" s="293">
        <v>1323036</v>
      </c>
    </row>
    <row r="22712" spans="1:4">
      <c r="A22712" s="295" t="s">
        <v>34742</v>
      </c>
      <c r="B22712" s="292" t="s">
        <v>34743</v>
      </c>
      <c r="C22712" s="292" t="s">
        <v>58</v>
      </c>
      <c r="D22712" s="293">
        <v>95688.47</v>
      </c>
    </row>
    <row r="22713" spans="1:4">
      <c r="A22713" s="295" t="s">
        <v>34744</v>
      </c>
      <c r="B22713" s="292" t="s">
        <v>34745</v>
      </c>
      <c r="C22713" s="292" t="s">
        <v>58</v>
      </c>
      <c r="D22713" s="293">
        <v>143000</v>
      </c>
    </row>
    <row r="22714" spans="1:4">
      <c r="A22714" s="295" t="s">
        <v>34746</v>
      </c>
      <c r="B22714" s="292" t="s">
        <v>34747</v>
      </c>
      <c r="C22714" s="292" t="s">
        <v>58</v>
      </c>
      <c r="D22714" s="293">
        <v>10890</v>
      </c>
    </row>
    <row r="22715" spans="1:4">
      <c r="A22715" s="295" t="s">
        <v>34748</v>
      </c>
      <c r="B22715" s="292" t="s">
        <v>34749</v>
      </c>
      <c r="C22715" s="292" t="s">
        <v>58</v>
      </c>
      <c r="D22715" s="293">
        <v>1571.7</v>
      </c>
    </row>
    <row r="22716" spans="1:4">
      <c r="A22716" s="295" t="s">
        <v>34750</v>
      </c>
      <c r="B22716" s="292" t="s">
        <v>34751</v>
      </c>
      <c r="C22716" s="292" t="s">
        <v>58</v>
      </c>
      <c r="D22716" s="293">
        <v>1711.65</v>
      </c>
    </row>
    <row r="22717" spans="1:4">
      <c r="A22717" s="295" t="s">
        <v>34752</v>
      </c>
      <c r="B22717" s="292" t="s">
        <v>34753</v>
      </c>
      <c r="C22717" s="292" t="s">
        <v>58</v>
      </c>
      <c r="D22717" s="293">
        <v>21900</v>
      </c>
    </row>
    <row r="22718" spans="1:4">
      <c r="A22718" s="295" t="s">
        <v>34754</v>
      </c>
      <c r="B22718" s="292" t="s">
        <v>34755</v>
      </c>
      <c r="C22718" s="292" t="s">
        <v>58</v>
      </c>
      <c r="D22718" s="293">
        <v>1233036</v>
      </c>
    </row>
    <row r="22719" spans="1:4">
      <c r="A22719" s="295" t="s">
        <v>34756</v>
      </c>
      <c r="B22719" s="292" t="s">
        <v>34757</v>
      </c>
      <c r="C22719" s="292" t="s">
        <v>58</v>
      </c>
      <c r="D22719" s="293">
        <v>1090622</v>
      </c>
    </row>
    <row r="22720" spans="1:4">
      <c r="A22720" s="295" t="s">
        <v>34758</v>
      </c>
      <c r="B22720" s="292" t="s">
        <v>34759</v>
      </c>
      <c r="C22720" s="292" t="s">
        <v>63</v>
      </c>
      <c r="D22720" s="293">
        <v>192.6</v>
      </c>
    </row>
    <row r="22721" spans="1:4">
      <c r="A22721" s="295" t="s">
        <v>34760</v>
      </c>
      <c r="B22721" s="292" t="s">
        <v>34761</v>
      </c>
      <c r="C22721" s="292" t="s">
        <v>63</v>
      </c>
      <c r="D22721" s="293">
        <v>217</v>
      </c>
    </row>
    <row r="22722" spans="1:4">
      <c r="A22722" s="295" t="s">
        <v>34762</v>
      </c>
      <c r="B22722" s="292" t="s">
        <v>34763</v>
      </c>
      <c r="C22722" s="292" t="s">
        <v>63</v>
      </c>
      <c r="D22722" s="293">
        <v>180</v>
      </c>
    </row>
    <row r="22723" spans="1:4">
      <c r="A22723" s="295" t="s">
        <v>34764</v>
      </c>
      <c r="B22723" s="292" t="s">
        <v>34765</v>
      </c>
      <c r="C22723" s="292" t="s">
        <v>58</v>
      </c>
      <c r="D22723" s="293">
        <v>10959.2</v>
      </c>
    </row>
    <row r="22724" spans="1:4">
      <c r="A22724" s="295" t="s">
        <v>34766</v>
      </c>
      <c r="B22724" s="292" t="s">
        <v>34767</v>
      </c>
      <c r="C22724" s="292" t="s">
        <v>58</v>
      </c>
      <c r="D22724" s="293">
        <v>690.1</v>
      </c>
    </row>
    <row r="22725" spans="1:4">
      <c r="A22725" s="295" t="s">
        <v>34768</v>
      </c>
      <c r="B22725" s="292" t="s">
        <v>34769</v>
      </c>
      <c r="C22725" s="292" t="s">
        <v>58</v>
      </c>
      <c r="D22725" s="293">
        <v>462.57</v>
      </c>
    </row>
    <row r="22726" spans="1:4">
      <c r="A22726" s="295" t="s">
        <v>34770</v>
      </c>
      <c r="B22726" s="292" t="s">
        <v>34771</v>
      </c>
      <c r="C22726" s="292" t="s">
        <v>58</v>
      </c>
      <c r="D22726" s="293">
        <v>654.62</v>
      </c>
    </row>
    <row r="22727" spans="1:4">
      <c r="A22727" s="295" t="s">
        <v>34772</v>
      </c>
      <c r="B22727" s="292" t="s">
        <v>34773</v>
      </c>
      <c r="C22727" s="292" t="s">
        <v>58</v>
      </c>
      <c r="D22727" s="293">
        <v>29.23</v>
      </c>
    </row>
    <row r="22728" spans="1:4">
      <c r="A22728" s="295" t="s">
        <v>34774</v>
      </c>
      <c r="B22728" s="292" t="s">
        <v>34775</v>
      </c>
      <c r="C22728" s="292" t="s">
        <v>58</v>
      </c>
      <c r="D22728" s="293">
        <v>34.25</v>
      </c>
    </row>
    <row r="22729" spans="1:4">
      <c r="A22729" s="295" t="s">
        <v>34776</v>
      </c>
      <c r="B22729" s="292" t="s">
        <v>34777</v>
      </c>
      <c r="C22729" s="292" t="s">
        <v>58</v>
      </c>
      <c r="D22729" s="293">
        <v>18.54</v>
      </c>
    </row>
    <row r="22730" spans="1:4">
      <c r="A22730" s="295" t="s">
        <v>34778</v>
      </c>
      <c r="B22730" s="292" t="s">
        <v>34779</v>
      </c>
      <c r="C22730" s="292" t="s">
        <v>58</v>
      </c>
      <c r="D22730" s="293">
        <v>19</v>
      </c>
    </row>
    <row r="22731" spans="1:4">
      <c r="A22731" s="295" t="s">
        <v>34780</v>
      </c>
      <c r="B22731" s="292" t="s">
        <v>34781</v>
      </c>
      <c r="C22731" s="292" t="s">
        <v>58</v>
      </c>
      <c r="D22731" s="293">
        <v>9.25</v>
      </c>
    </row>
    <row r="22732" spans="1:4">
      <c r="A22732" s="295" t="s">
        <v>34782</v>
      </c>
      <c r="B22732" s="292" t="s">
        <v>34783</v>
      </c>
      <c r="C22732" s="292" t="s">
        <v>58</v>
      </c>
      <c r="D22732" s="293">
        <v>25.2</v>
      </c>
    </row>
    <row r="22733" spans="1:4">
      <c r="A22733" s="295" t="s">
        <v>34784</v>
      </c>
      <c r="B22733" s="292" t="s">
        <v>34785</v>
      </c>
      <c r="C22733" s="292" t="s">
        <v>58</v>
      </c>
      <c r="D22733" s="293">
        <v>21.53</v>
      </c>
    </row>
    <row r="22734" spans="1:4">
      <c r="A22734" s="295" t="s">
        <v>34786</v>
      </c>
      <c r="B22734" s="292" t="s">
        <v>34787</v>
      </c>
      <c r="C22734" s="292" t="s">
        <v>58</v>
      </c>
      <c r="D22734" s="293">
        <v>28.01</v>
      </c>
    </row>
    <row r="22735" spans="1:4">
      <c r="A22735" s="295" t="s">
        <v>34788</v>
      </c>
      <c r="B22735" s="292" t="s">
        <v>34789</v>
      </c>
      <c r="C22735" s="292" t="s">
        <v>58</v>
      </c>
      <c r="D22735" s="293">
        <v>14.33</v>
      </c>
    </row>
    <row r="22736" spans="1:4">
      <c r="A22736" s="295" t="s">
        <v>34790</v>
      </c>
      <c r="B22736" s="292" t="s">
        <v>34791</v>
      </c>
      <c r="C22736" s="292" t="s">
        <v>58</v>
      </c>
      <c r="D22736" s="293">
        <v>74.03</v>
      </c>
    </row>
    <row r="22737" spans="1:4">
      <c r="A22737" s="295" t="s">
        <v>34792</v>
      </c>
      <c r="B22737" s="292" t="s">
        <v>34793</v>
      </c>
      <c r="C22737" s="292" t="s">
        <v>33090</v>
      </c>
      <c r="D22737" s="293">
        <v>53.74</v>
      </c>
    </row>
    <row r="22738" spans="1:4">
      <c r="A22738" s="295" t="s">
        <v>34794</v>
      </c>
      <c r="B22738" s="292" t="s">
        <v>34795</v>
      </c>
      <c r="C22738" s="292" t="s">
        <v>121</v>
      </c>
      <c r="D22738" s="293">
        <v>55.62</v>
      </c>
    </row>
    <row r="22739" spans="1:4">
      <c r="A22739" s="295" t="s">
        <v>34796</v>
      </c>
      <c r="B22739" s="292" t="s">
        <v>34797</v>
      </c>
      <c r="C22739" s="292" t="s">
        <v>58</v>
      </c>
      <c r="D22739" s="293">
        <v>82.11</v>
      </c>
    </row>
    <row r="22740" spans="1:4">
      <c r="A22740" s="295" t="s">
        <v>34798</v>
      </c>
      <c r="B22740" s="292" t="s">
        <v>34799</v>
      </c>
      <c r="C22740" s="292" t="s">
        <v>33090</v>
      </c>
      <c r="D22740" s="293">
        <v>92.86</v>
      </c>
    </row>
    <row r="22741" spans="1:4">
      <c r="A22741" s="295" t="s">
        <v>34800</v>
      </c>
      <c r="B22741" s="292" t="s">
        <v>34801</v>
      </c>
      <c r="C22741" s="292" t="s">
        <v>58</v>
      </c>
      <c r="D22741" s="293">
        <v>66.94</v>
      </c>
    </row>
    <row r="22742" spans="1:4">
      <c r="A22742" s="295" t="s">
        <v>34802</v>
      </c>
      <c r="B22742" s="292" t="s">
        <v>34803</v>
      </c>
      <c r="C22742" s="292" t="s">
        <v>58</v>
      </c>
      <c r="D22742" s="293">
        <v>116.44</v>
      </c>
    </row>
    <row r="22743" spans="1:4">
      <c r="A22743" s="295" t="s">
        <v>34804</v>
      </c>
      <c r="B22743" s="292" t="s">
        <v>34805</v>
      </c>
      <c r="C22743" s="292" t="s">
        <v>58</v>
      </c>
      <c r="D22743" s="293">
        <v>389.54</v>
      </c>
    </row>
    <row r="22744" spans="1:4">
      <c r="A22744" s="295" t="s">
        <v>34806</v>
      </c>
      <c r="B22744" s="292" t="s">
        <v>34807</v>
      </c>
      <c r="C22744" s="292" t="s">
        <v>33090</v>
      </c>
      <c r="D22744" s="293">
        <v>109.65</v>
      </c>
    </row>
    <row r="22745" spans="1:4">
      <c r="A22745" s="295" t="s">
        <v>34808</v>
      </c>
      <c r="B22745" s="292" t="s">
        <v>34809</v>
      </c>
      <c r="C22745" s="292" t="s">
        <v>33090</v>
      </c>
      <c r="D22745" s="293">
        <v>95.68</v>
      </c>
    </row>
    <row r="22746" spans="1:4">
      <c r="A22746" s="295" t="s">
        <v>34810</v>
      </c>
      <c r="B22746" s="292" t="s">
        <v>34811</v>
      </c>
      <c r="C22746" s="292" t="s">
        <v>58</v>
      </c>
      <c r="D22746" s="293">
        <v>296.81</v>
      </c>
    </row>
    <row r="22747" spans="1:4">
      <c r="A22747" s="295" t="s">
        <v>34812</v>
      </c>
      <c r="B22747" s="292" t="s">
        <v>34813</v>
      </c>
      <c r="C22747" s="292" t="s">
        <v>121</v>
      </c>
      <c r="D22747" s="293">
        <v>19.57</v>
      </c>
    </row>
    <row r="22748" spans="1:4">
      <c r="A22748" s="295" t="s">
        <v>34814</v>
      </c>
      <c r="B22748" s="292" t="s">
        <v>34815</v>
      </c>
      <c r="C22748" s="292" t="s">
        <v>58</v>
      </c>
      <c r="D22748" s="293">
        <v>1.4218</v>
      </c>
    </row>
    <row r="22749" spans="1:4">
      <c r="A22749" s="295" t="s">
        <v>34816</v>
      </c>
      <c r="B22749" s="292" t="s">
        <v>34817</v>
      </c>
      <c r="C22749" s="292" t="s">
        <v>58</v>
      </c>
      <c r="D22749" s="293">
        <v>6.7626999999999997</v>
      </c>
    </row>
    <row r="22750" spans="1:4">
      <c r="A22750" s="295" t="s">
        <v>34818</v>
      </c>
      <c r="B22750" s="292" t="s">
        <v>34819</v>
      </c>
      <c r="C22750" s="292" t="s">
        <v>58</v>
      </c>
      <c r="D22750" s="293">
        <v>196.22</v>
      </c>
    </row>
    <row r="22751" spans="1:4">
      <c r="A22751" s="295" t="s">
        <v>34820</v>
      </c>
      <c r="B22751" s="292" t="s">
        <v>34821</v>
      </c>
      <c r="C22751" s="292" t="s">
        <v>58</v>
      </c>
      <c r="D22751" s="293">
        <v>501.4</v>
      </c>
    </row>
    <row r="22752" spans="1:4">
      <c r="A22752" s="295" t="s">
        <v>34822</v>
      </c>
      <c r="B22752" s="292" t="s">
        <v>34823</v>
      </c>
      <c r="C22752" s="292" t="s">
        <v>58</v>
      </c>
      <c r="D22752" s="293">
        <v>647.45000000000005</v>
      </c>
    </row>
    <row r="22753" spans="1:4">
      <c r="A22753" s="295" t="s">
        <v>34824</v>
      </c>
      <c r="B22753" s="292" t="s">
        <v>34825</v>
      </c>
      <c r="C22753" s="292" t="s">
        <v>58</v>
      </c>
      <c r="D22753" s="293">
        <v>847.55</v>
      </c>
    </row>
    <row r="22754" spans="1:4">
      <c r="A22754" s="295" t="s">
        <v>34826</v>
      </c>
      <c r="B22754" s="292" t="s">
        <v>34827</v>
      </c>
      <c r="C22754" s="292" t="s">
        <v>58</v>
      </c>
      <c r="D22754" s="293">
        <v>947.6</v>
      </c>
    </row>
    <row r="22755" spans="1:4">
      <c r="A22755" s="295" t="s">
        <v>34828</v>
      </c>
      <c r="B22755" s="292" t="s">
        <v>34829</v>
      </c>
      <c r="C22755" s="292" t="s">
        <v>58</v>
      </c>
      <c r="D22755" s="293">
        <v>992.45</v>
      </c>
    </row>
    <row r="22756" spans="1:4">
      <c r="A22756" s="295" t="s">
        <v>34830</v>
      </c>
      <c r="B22756" s="292" t="s">
        <v>34831</v>
      </c>
      <c r="C22756" s="292" t="s">
        <v>58</v>
      </c>
      <c r="D22756" s="293">
        <v>1150</v>
      </c>
    </row>
    <row r="22757" spans="1:4">
      <c r="A22757" s="295" t="s">
        <v>34832</v>
      </c>
      <c r="B22757" s="292" t="s">
        <v>34833</v>
      </c>
      <c r="C22757" s="292" t="s">
        <v>58</v>
      </c>
      <c r="D22757" s="293">
        <v>1290</v>
      </c>
    </row>
    <row r="22758" spans="1:4">
      <c r="A22758" s="295" t="s">
        <v>34834</v>
      </c>
      <c r="B22758" s="292" t="s">
        <v>34835</v>
      </c>
      <c r="C22758" s="292" t="s">
        <v>58</v>
      </c>
      <c r="D22758" s="293">
        <v>1855</v>
      </c>
    </row>
    <row r="22759" spans="1:4">
      <c r="A22759" s="295" t="s">
        <v>34836</v>
      </c>
      <c r="B22759" s="292" t="s">
        <v>34837</v>
      </c>
      <c r="C22759" s="292" t="s">
        <v>58</v>
      </c>
      <c r="D22759" s="293">
        <v>2340</v>
      </c>
    </row>
    <row r="22760" spans="1:4">
      <c r="A22760" s="295" t="s">
        <v>34838</v>
      </c>
      <c r="B22760" s="292" t="s">
        <v>34839</v>
      </c>
      <c r="C22760" s="292" t="s">
        <v>58</v>
      </c>
      <c r="D22760" s="293">
        <v>3891.6</v>
      </c>
    </row>
    <row r="22761" spans="1:4">
      <c r="A22761" s="295" t="s">
        <v>34840</v>
      </c>
      <c r="B22761" s="292" t="s">
        <v>34841</v>
      </c>
      <c r="C22761" s="292" t="s">
        <v>58</v>
      </c>
      <c r="D22761" s="293">
        <v>61.79</v>
      </c>
    </row>
    <row r="22762" spans="1:4">
      <c r="A22762" s="295" t="s">
        <v>34842</v>
      </c>
      <c r="B22762" s="292" t="s">
        <v>34843</v>
      </c>
      <c r="C22762" s="292" t="s">
        <v>58</v>
      </c>
      <c r="D22762" s="293">
        <v>102.09</v>
      </c>
    </row>
    <row r="22763" spans="1:4">
      <c r="A22763" s="295" t="s">
        <v>34844</v>
      </c>
      <c r="B22763" s="292" t="s">
        <v>34845</v>
      </c>
      <c r="C22763" s="292" t="s">
        <v>58</v>
      </c>
      <c r="D22763" s="293">
        <v>33.979999999999997</v>
      </c>
    </row>
    <row r="22764" spans="1:4">
      <c r="A22764" s="295" t="s">
        <v>34846</v>
      </c>
      <c r="B22764" s="292" t="s">
        <v>34847</v>
      </c>
      <c r="C22764" s="292" t="s">
        <v>58</v>
      </c>
      <c r="D22764" s="293">
        <v>231.74</v>
      </c>
    </row>
    <row r="22765" spans="1:4">
      <c r="A22765" s="295" t="s">
        <v>34848</v>
      </c>
      <c r="B22765" s="292" t="s">
        <v>34849</v>
      </c>
      <c r="C22765" s="292" t="s">
        <v>58</v>
      </c>
      <c r="D22765" s="293">
        <v>205.8</v>
      </c>
    </row>
    <row r="22766" spans="1:4">
      <c r="A22766" s="295" t="s">
        <v>34850</v>
      </c>
      <c r="B22766" s="292" t="s">
        <v>34851</v>
      </c>
      <c r="C22766" s="292" t="s">
        <v>63</v>
      </c>
      <c r="D22766" s="293">
        <v>1071</v>
      </c>
    </row>
    <row r="22767" spans="1:4">
      <c r="A22767" s="295" t="s">
        <v>34852</v>
      </c>
      <c r="B22767" s="292" t="s">
        <v>34853</v>
      </c>
      <c r="C22767" s="292" t="s">
        <v>58</v>
      </c>
      <c r="D22767" s="293">
        <v>51.4</v>
      </c>
    </row>
    <row r="22768" spans="1:4">
      <c r="A22768" s="295" t="s">
        <v>34854</v>
      </c>
      <c r="B22768" s="292" t="s">
        <v>34855</v>
      </c>
      <c r="C22768" s="292" t="s">
        <v>58</v>
      </c>
      <c r="D22768" s="293">
        <v>73.319999999999993</v>
      </c>
    </row>
    <row r="22769" spans="1:4">
      <c r="A22769" s="295" t="s">
        <v>34856</v>
      </c>
      <c r="B22769" s="292" t="s">
        <v>34857</v>
      </c>
      <c r="C22769" s="292" t="s">
        <v>58</v>
      </c>
      <c r="D22769" s="293">
        <v>83.34</v>
      </c>
    </row>
    <row r="22770" spans="1:4">
      <c r="A22770" s="295" t="s">
        <v>34858</v>
      </c>
      <c r="B22770" s="292" t="s">
        <v>34859</v>
      </c>
      <c r="C22770" s="292" t="s">
        <v>58</v>
      </c>
      <c r="D22770" s="293">
        <v>240.15</v>
      </c>
    </row>
    <row r="22771" spans="1:4">
      <c r="A22771" s="295" t="s">
        <v>34860</v>
      </c>
      <c r="B22771" s="292" t="s">
        <v>34861</v>
      </c>
      <c r="C22771" s="292" t="s">
        <v>58</v>
      </c>
      <c r="D22771" s="293">
        <v>66.680000000000007</v>
      </c>
    </row>
    <row r="22772" spans="1:4">
      <c r="A22772" s="295" t="s">
        <v>34862</v>
      </c>
      <c r="B22772" s="292" t="s">
        <v>34863</v>
      </c>
      <c r="C22772" s="292" t="s">
        <v>58</v>
      </c>
      <c r="D22772" s="293">
        <v>40.450000000000003</v>
      </c>
    </row>
    <row r="22773" spans="1:4">
      <c r="A22773" s="295" t="s">
        <v>34864</v>
      </c>
      <c r="B22773" s="292" t="s">
        <v>34865</v>
      </c>
      <c r="C22773" s="292" t="s">
        <v>58</v>
      </c>
      <c r="D22773" s="293">
        <v>338.12</v>
      </c>
    </row>
    <row r="22774" spans="1:4">
      <c r="A22774" s="295" t="s">
        <v>34866</v>
      </c>
      <c r="B22774" s="292" t="s">
        <v>34867</v>
      </c>
      <c r="C22774" s="292" t="s">
        <v>58</v>
      </c>
      <c r="D22774" s="293">
        <v>387.1</v>
      </c>
    </row>
    <row r="22775" spans="1:4">
      <c r="A22775" s="295" t="s">
        <v>34868</v>
      </c>
      <c r="B22775" s="292" t="s">
        <v>34869</v>
      </c>
      <c r="C22775" s="292" t="s">
        <v>58</v>
      </c>
      <c r="D22775" s="293">
        <v>334.65</v>
      </c>
    </row>
    <row r="22776" spans="1:4">
      <c r="A22776" s="295" t="s">
        <v>34870</v>
      </c>
      <c r="B22776" s="292" t="s">
        <v>34871</v>
      </c>
      <c r="C22776" s="292" t="s">
        <v>58</v>
      </c>
      <c r="D22776" s="293">
        <v>30.55</v>
      </c>
    </row>
    <row r="22777" spans="1:4">
      <c r="A22777" s="295" t="s">
        <v>34872</v>
      </c>
      <c r="B22777" s="292" t="s">
        <v>34873</v>
      </c>
      <c r="C22777" s="292" t="s">
        <v>58</v>
      </c>
      <c r="D22777" s="293">
        <v>94.83</v>
      </c>
    </row>
    <row r="22778" spans="1:4">
      <c r="A22778" s="295" t="s">
        <v>34874</v>
      </c>
      <c r="B22778" s="292" t="s">
        <v>34875</v>
      </c>
      <c r="C22778" s="292" t="s">
        <v>58</v>
      </c>
      <c r="D22778" s="293">
        <v>58.2</v>
      </c>
    </row>
    <row r="22779" spans="1:4">
      <c r="A22779" s="295" t="s">
        <v>34876</v>
      </c>
      <c r="B22779" s="292" t="s">
        <v>34877</v>
      </c>
      <c r="C22779" s="292" t="s">
        <v>58</v>
      </c>
      <c r="D22779" s="293">
        <v>51.4</v>
      </c>
    </row>
    <row r="22780" spans="1:4">
      <c r="A22780" s="295" t="s">
        <v>34878</v>
      </c>
      <c r="B22780" s="292" t="s">
        <v>34879</v>
      </c>
      <c r="C22780" s="292" t="s">
        <v>58</v>
      </c>
      <c r="D22780" s="293">
        <v>89.41</v>
      </c>
    </row>
    <row r="22781" spans="1:4">
      <c r="A22781" s="295" t="s">
        <v>34880</v>
      </c>
      <c r="B22781" s="292" t="s">
        <v>34881</v>
      </c>
      <c r="C22781" s="292" t="s">
        <v>58</v>
      </c>
      <c r="D22781" s="293">
        <v>926.8</v>
      </c>
    </row>
    <row r="22782" spans="1:4">
      <c r="A22782" s="295" t="s">
        <v>34882</v>
      </c>
      <c r="B22782" s="292" t="s">
        <v>34883</v>
      </c>
      <c r="C22782" s="292" t="s">
        <v>58</v>
      </c>
      <c r="D22782" s="293">
        <v>833.14</v>
      </c>
    </row>
    <row r="22783" spans="1:4">
      <c r="A22783" s="295" t="s">
        <v>34884</v>
      </c>
      <c r="B22783" s="292" t="s">
        <v>34885</v>
      </c>
      <c r="C22783" s="292" t="s">
        <v>58</v>
      </c>
      <c r="D22783" s="293">
        <v>1680.54</v>
      </c>
    </row>
    <row r="22784" spans="1:4">
      <c r="A22784" s="295" t="s">
        <v>34886</v>
      </c>
      <c r="B22784" s="292" t="s">
        <v>34887</v>
      </c>
      <c r="C22784" s="292" t="s">
        <v>58</v>
      </c>
      <c r="D22784" s="293">
        <v>16.93</v>
      </c>
    </row>
    <row r="22785" spans="1:4">
      <c r="A22785" s="295" t="s">
        <v>34888</v>
      </c>
      <c r="B22785" s="292" t="s">
        <v>34889</v>
      </c>
      <c r="C22785" s="292" t="s">
        <v>58</v>
      </c>
      <c r="D22785" s="293">
        <v>152.72999999999999</v>
      </c>
    </row>
    <row r="22786" spans="1:4">
      <c r="A22786" s="295" t="s">
        <v>34890</v>
      </c>
      <c r="B22786" s="292" t="s">
        <v>34891</v>
      </c>
      <c r="C22786" s="292" t="s">
        <v>58</v>
      </c>
      <c r="D22786" s="293">
        <v>80.650000000000006</v>
      </c>
    </row>
    <row r="22787" spans="1:4">
      <c r="A22787" s="295" t="s">
        <v>34892</v>
      </c>
      <c r="B22787" s="292" t="s">
        <v>34893</v>
      </c>
      <c r="C22787" s="292" t="s">
        <v>58</v>
      </c>
      <c r="D22787" s="293">
        <v>70.53</v>
      </c>
    </row>
    <row r="22788" spans="1:4">
      <c r="A22788" s="295" t="s">
        <v>34894</v>
      </c>
      <c r="B22788" s="292" t="s">
        <v>34895</v>
      </c>
      <c r="C22788" s="292" t="s">
        <v>58</v>
      </c>
      <c r="D22788" s="293">
        <v>22.33</v>
      </c>
    </row>
    <row r="22789" spans="1:4">
      <c r="A22789" s="295" t="s">
        <v>34896</v>
      </c>
      <c r="B22789" s="292" t="s">
        <v>34897</v>
      </c>
      <c r="C22789" s="292" t="s">
        <v>58</v>
      </c>
      <c r="D22789" s="293">
        <v>7338.2439999999997</v>
      </c>
    </row>
    <row r="22790" spans="1:4">
      <c r="A22790" s="295" t="s">
        <v>34898</v>
      </c>
      <c r="B22790" s="292" t="s">
        <v>34899</v>
      </c>
      <c r="C22790" s="292" t="s">
        <v>58</v>
      </c>
      <c r="D22790" s="293">
        <v>56.39</v>
      </c>
    </row>
    <row r="22791" spans="1:4">
      <c r="A22791" s="295" t="s">
        <v>34900</v>
      </c>
      <c r="B22791" s="292" t="s">
        <v>34901</v>
      </c>
      <c r="C22791" s="292" t="s">
        <v>58</v>
      </c>
      <c r="D22791" s="293">
        <v>25.06</v>
      </c>
    </row>
    <row r="22792" spans="1:4">
      <c r="A22792" s="295" t="s">
        <v>34902</v>
      </c>
      <c r="B22792" s="292" t="s">
        <v>34903</v>
      </c>
      <c r="C22792" s="292" t="s">
        <v>58</v>
      </c>
      <c r="D22792" s="293">
        <v>84.36</v>
      </c>
    </row>
    <row r="22793" spans="1:4">
      <c r="A22793" s="295" t="s">
        <v>34904</v>
      </c>
      <c r="B22793" s="292" t="s">
        <v>34905</v>
      </c>
      <c r="C22793" s="292" t="s">
        <v>63</v>
      </c>
      <c r="D22793" s="293">
        <v>244.73</v>
      </c>
    </row>
    <row r="22794" spans="1:4">
      <c r="A22794" s="295" t="s">
        <v>34906</v>
      </c>
      <c r="B22794" s="292" t="s">
        <v>34907</v>
      </c>
      <c r="C22794" s="292" t="s">
        <v>58</v>
      </c>
      <c r="D22794" s="293">
        <v>4.1100000000000003</v>
      </c>
    </row>
    <row r="22795" spans="1:4">
      <c r="A22795" s="295" t="s">
        <v>34908</v>
      </c>
      <c r="B22795" s="292" t="s">
        <v>34909</v>
      </c>
      <c r="C22795" s="292" t="s">
        <v>58</v>
      </c>
      <c r="D22795" s="293">
        <v>1.51</v>
      </c>
    </row>
    <row r="22796" spans="1:4">
      <c r="A22796" s="295" t="s">
        <v>34910</v>
      </c>
      <c r="B22796" s="292" t="s">
        <v>34911</v>
      </c>
      <c r="C22796" s="292" t="s">
        <v>58</v>
      </c>
      <c r="D22796" s="293">
        <v>66</v>
      </c>
    </row>
    <row r="22797" spans="1:4">
      <c r="A22797" s="295" t="s">
        <v>34912</v>
      </c>
      <c r="B22797" s="292" t="s">
        <v>34913</v>
      </c>
      <c r="C22797" s="292" t="s">
        <v>58</v>
      </c>
      <c r="D22797" s="293">
        <v>41.2</v>
      </c>
    </row>
    <row r="22798" spans="1:4">
      <c r="A22798" s="295" t="s">
        <v>34914</v>
      </c>
      <c r="B22798" s="292" t="s">
        <v>34915</v>
      </c>
      <c r="C22798" s="292" t="s">
        <v>58</v>
      </c>
      <c r="D22798" s="293">
        <v>30.9</v>
      </c>
    </row>
    <row r="22799" spans="1:4">
      <c r="A22799" s="295" t="s">
        <v>34916</v>
      </c>
      <c r="B22799" s="292" t="s">
        <v>34917</v>
      </c>
      <c r="C22799" s="292" t="s">
        <v>58</v>
      </c>
      <c r="D22799" s="293">
        <v>258.47000000000003</v>
      </c>
    </row>
    <row r="22800" spans="1:4">
      <c r="A22800" s="295" t="s">
        <v>34918</v>
      </c>
      <c r="B22800" s="292" t="s">
        <v>34919</v>
      </c>
      <c r="C22800" s="292" t="s">
        <v>58</v>
      </c>
      <c r="D22800" s="293">
        <v>12080.94</v>
      </c>
    </row>
    <row r="22801" spans="1:4">
      <c r="A22801" s="295" t="s">
        <v>34920</v>
      </c>
      <c r="B22801" s="292" t="s">
        <v>34921</v>
      </c>
      <c r="C22801" s="292" t="s">
        <v>58</v>
      </c>
      <c r="D22801" s="293">
        <v>49.36</v>
      </c>
    </row>
    <row r="22802" spans="1:4">
      <c r="A22802" s="295" t="s">
        <v>34922</v>
      </c>
      <c r="B22802" s="292" t="s">
        <v>34923</v>
      </c>
      <c r="C22802" s="292" t="s">
        <v>58</v>
      </c>
      <c r="D22802" s="293">
        <v>56.65</v>
      </c>
    </row>
    <row r="22803" spans="1:4">
      <c r="A22803" s="295" t="s">
        <v>34924</v>
      </c>
      <c r="B22803" s="292" t="s">
        <v>34925</v>
      </c>
      <c r="C22803" s="292" t="s">
        <v>58</v>
      </c>
      <c r="D22803" s="293">
        <v>42.83</v>
      </c>
    </row>
    <row r="22804" spans="1:4">
      <c r="A22804" s="295" t="s">
        <v>34926</v>
      </c>
      <c r="B22804" s="292" t="s">
        <v>34927</v>
      </c>
      <c r="C22804" s="292" t="s">
        <v>58</v>
      </c>
      <c r="D22804" s="293">
        <v>71.069999999999993</v>
      </c>
    </row>
    <row r="22805" spans="1:4">
      <c r="A22805" s="295" t="s">
        <v>34928</v>
      </c>
      <c r="B22805" s="292" t="s">
        <v>34929</v>
      </c>
      <c r="C22805" s="292" t="s">
        <v>58</v>
      </c>
      <c r="D22805" s="293">
        <v>87.54</v>
      </c>
    </row>
    <row r="22806" spans="1:4">
      <c r="A22806" s="295" t="s">
        <v>34930</v>
      </c>
      <c r="B22806" s="292" t="s">
        <v>34931</v>
      </c>
      <c r="C22806" s="292" t="s">
        <v>58</v>
      </c>
      <c r="D22806" s="293">
        <v>53.16</v>
      </c>
    </row>
    <row r="22807" spans="1:4">
      <c r="A22807" s="295" t="s">
        <v>34932</v>
      </c>
      <c r="B22807" s="292" t="s">
        <v>34933</v>
      </c>
      <c r="C22807" s="292" t="s">
        <v>58</v>
      </c>
      <c r="D22807" s="293">
        <v>1.9807999999999999</v>
      </c>
    </row>
    <row r="22808" spans="1:4">
      <c r="A22808" s="295" t="s">
        <v>34934</v>
      </c>
      <c r="B22808" s="292" t="s">
        <v>34935</v>
      </c>
      <c r="C22808" s="292" t="s">
        <v>58</v>
      </c>
      <c r="D22808" s="293">
        <v>53.661299999999997</v>
      </c>
    </row>
    <row r="22809" spans="1:4">
      <c r="A22809" s="295" t="s">
        <v>34936</v>
      </c>
      <c r="B22809" s="292" t="s">
        <v>34937</v>
      </c>
      <c r="C22809" s="292" t="s">
        <v>58</v>
      </c>
      <c r="D22809" s="293">
        <v>3396.9229999999998</v>
      </c>
    </row>
    <row r="22810" spans="1:4">
      <c r="A22810" s="295" t="s">
        <v>34938</v>
      </c>
      <c r="B22810" s="292" t="s">
        <v>34939</v>
      </c>
      <c r="C22810" s="292" t="s">
        <v>58</v>
      </c>
      <c r="D22810" s="293">
        <v>2505.7550000000001</v>
      </c>
    </row>
    <row r="22811" spans="1:4">
      <c r="A22811" s="295" t="s">
        <v>34940</v>
      </c>
      <c r="B22811" s="292" t="s">
        <v>34941</v>
      </c>
      <c r="C22811" s="292" t="s">
        <v>63</v>
      </c>
      <c r="D22811" s="293">
        <v>1371</v>
      </c>
    </row>
    <row r="22812" spans="1:4">
      <c r="A22812" s="295" t="s">
        <v>34942</v>
      </c>
      <c r="B22812" s="292" t="s">
        <v>34943</v>
      </c>
      <c r="C22812" s="292" t="s">
        <v>58</v>
      </c>
      <c r="D22812" s="293">
        <v>195</v>
      </c>
    </row>
    <row r="22813" spans="1:4">
      <c r="A22813" s="295" t="s">
        <v>34944</v>
      </c>
      <c r="B22813" s="292" t="s">
        <v>34945</v>
      </c>
      <c r="C22813" s="292" t="s">
        <v>58</v>
      </c>
      <c r="D22813" s="293">
        <v>550</v>
      </c>
    </row>
    <row r="22814" spans="1:4">
      <c r="A22814" s="295" t="s">
        <v>34946</v>
      </c>
      <c r="B22814" s="292" t="s">
        <v>34947</v>
      </c>
      <c r="C22814" s="292" t="s">
        <v>58</v>
      </c>
      <c r="D22814" s="293">
        <v>720</v>
      </c>
    </row>
    <row r="22815" spans="1:4">
      <c r="A22815" s="295" t="s">
        <v>34948</v>
      </c>
      <c r="B22815" s="292" t="s">
        <v>34949</v>
      </c>
      <c r="C22815" s="292" t="s">
        <v>58</v>
      </c>
      <c r="D22815" s="293">
        <v>24.74</v>
      </c>
    </row>
    <row r="22816" spans="1:4">
      <c r="A22816" s="295" t="s">
        <v>34950</v>
      </c>
      <c r="B22816" s="292" t="s">
        <v>34951</v>
      </c>
      <c r="C22816" s="292" t="s">
        <v>58</v>
      </c>
      <c r="D22816" s="293">
        <v>62.5</v>
      </c>
    </row>
    <row r="22817" spans="1:4">
      <c r="A22817" s="295" t="s">
        <v>34952</v>
      </c>
      <c r="B22817" s="292" t="s">
        <v>34953</v>
      </c>
      <c r="C22817" s="292" t="s">
        <v>58</v>
      </c>
      <c r="D22817" s="293">
        <v>153.76</v>
      </c>
    </row>
    <row r="22818" spans="1:4">
      <c r="A22818" s="295" t="s">
        <v>34954</v>
      </c>
      <c r="B22818" s="292" t="s">
        <v>34955</v>
      </c>
      <c r="C22818" s="292" t="s">
        <v>58</v>
      </c>
      <c r="D22818" s="293">
        <v>213.26</v>
      </c>
    </row>
    <row r="22819" spans="1:4">
      <c r="A22819" s="295" t="s">
        <v>34956</v>
      </c>
      <c r="B22819" s="292" t="s">
        <v>34957</v>
      </c>
      <c r="C22819" s="292" t="s">
        <v>58</v>
      </c>
      <c r="D22819" s="293">
        <v>261.73</v>
      </c>
    </row>
    <row r="22820" spans="1:4">
      <c r="A22820" s="295" t="s">
        <v>34958</v>
      </c>
      <c r="B22820" s="292" t="s">
        <v>34959</v>
      </c>
      <c r="C22820" s="292" t="s">
        <v>58</v>
      </c>
      <c r="D22820" s="293">
        <v>14.306800000000001</v>
      </c>
    </row>
    <row r="22821" spans="1:4">
      <c r="A22821" s="295" t="s">
        <v>34960</v>
      </c>
      <c r="B22821" s="292" t="s">
        <v>34961</v>
      </c>
      <c r="C22821" s="292" t="s">
        <v>58</v>
      </c>
      <c r="D22821" s="293">
        <v>16.992699999999999</v>
      </c>
    </row>
    <row r="22822" spans="1:4">
      <c r="A22822" s="295" t="s">
        <v>34962</v>
      </c>
      <c r="B22822" s="292" t="s">
        <v>34963</v>
      </c>
      <c r="C22822" s="292" t="s">
        <v>58</v>
      </c>
      <c r="D22822" s="293">
        <v>17.7</v>
      </c>
    </row>
    <row r="22823" spans="1:4">
      <c r="A22823" s="295" t="s">
        <v>34964</v>
      </c>
      <c r="B22823" s="292" t="s">
        <v>34965</v>
      </c>
      <c r="C22823" s="292" t="s">
        <v>58</v>
      </c>
      <c r="D22823" s="293">
        <v>21.066299999999998</v>
      </c>
    </row>
    <row r="22824" spans="1:4">
      <c r="A22824" s="295" t="s">
        <v>34966</v>
      </c>
      <c r="B22824" s="292" t="s">
        <v>34967</v>
      </c>
      <c r="C22824" s="292" t="s">
        <v>58</v>
      </c>
      <c r="D22824" s="293">
        <v>22.668500000000002</v>
      </c>
    </row>
    <row r="22825" spans="1:4">
      <c r="A22825" s="295" t="s">
        <v>34968</v>
      </c>
      <c r="B22825" s="292" t="s">
        <v>34969</v>
      </c>
      <c r="C22825" s="292" t="s">
        <v>58</v>
      </c>
      <c r="D22825" s="293">
        <v>44.711100000000002</v>
      </c>
    </row>
    <row r="22826" spans="1:4">
      <c r="A22826" s="295" t="s">
        <v>34970</v>
      </c>
      <c r="B22826" s="292" t="s">
        <v>34971</v>
      </c>
      <c r="C22826" s="292" t="s">
        <v>58</v>
      </c>
      <c r="D22826" s="293">
        <v>52.849299999999999</v>
      </c>
    </row>
    <row r="22827" spans="1:4">
      <c r="A22827" s="295" t="s">
        <v>34972</v>
      </c>
      <c r="B22827" s="292" t="s">
        <v>34973</v>
      </c>
      <c r="C22827" s="292" t="s">
        <v>58</v>
      </c>
      <c r="D22827" s="293">
        <v>54.613100000000003</v>
      </c>
    </row>
    <row r="22828" spans="1:4">
      <c r="A22828" s="295" t="s">
        <v>34974</v>
      </c>
      <c r="B22828" s="292" t="s">
        <v>34975</v>
      </c>
      <c r="C22828" s="292" t="s">
        <v>58</v>
      </c>
      <c r="D22828" s="293">
        <v>65.831100000000006</v>
      </c>
    </row>
    <row r="22829" spans="1:4">
      <c r="A22829" s="295" t="s">
        <v>34976</v>
      </c>
      <c r="B22829" s="292" t="s">
        <v>34977</v>
      </c>
      <c r="C22829" s="292" t="s">
        <v>63</v>
      </c>
      <c r="D22829" s="293">
        <v>34.92</v>
      </c>
    </row>
    <row r="22830" spans="1:4">
      <c r="A22830" s="295" t="s">
        <v>34978</v>
      </c>
      <c r="B22830" s="292" t="s">
        <v>34979</v>
      </c>
      <c r="C22830" s="292" t="s">
        <v>63</v>
      </c>
      <c r="D22830" s="293">
        <v>1.5552999999999999</v>
      </c>
    </row>
    <row r="22831" spans="1:4">
      <c r="A22831" s="295" t="s">
        <v>34980</v>
      </c>
      <c r="B22831" s="292" t="s">
        <v>34981</v>
      </c>
      <c r="C22831" s="292" t="s">
        <v>58</v>
      </c>
      <c r="D22831" s="293">
        <v>0.38109999999999999</v>
      </c>
    </row>
    <row r="22832" spans="1:4">
      <c r="A22832" s="295" t="s">
        <v>34982</v>
      </c>
      <c r="B22832" s="292" t="s">
        <v>34983</v>
      </c>
      <c r="C22832" s="292" t="s">
        <v>63</v>
      </c>
      <c r="D22832" s="293">
        <v>624.75</v>
      </c>
    </row>
    <row r="22833" spans="1:4">
      <c r="A22833" s="295" t="s">
        <v>34984</v>
      </c>
      <c r="B22833" s="292" t="s">
        <v>34985</v>
      </c>
      <c r="C22833" s="292" t="s">
        <v>63</v>
      </c>
      <c r="D22833" s="293">
        <v>746.86</v>
      </c>
    </row>
    <row r="22834" spans="1:4">
      <c r="A22834" s="295" t="s">
        <v>34986</v>
      </c>
      <c r="B22834" s="292" t="s">
        <v>34987</v>
      </c>
      <c r="C22834" s="292" t="s">
        <v>63</v>
      </c>
      <c r="D22834" s="293">
        <v>913.33</v>
      </c>
    </row>
    <row r="22835" spans="1:4">
      <c r="A22835" s="295" t="s">
        <v>34988</v>
      </c>
      <c r="B22835" s="292" t="s">
        <v>34989</v>
      </c>
      <c r="C22835" s="292" t="s">
        <v>63</v>
      </c>
      <c r="D22835" s="293">
        <v>1041.92</v>
      </c>
    </row>
    <row r="22836" spans="1:4">
      <c r="A22836" s="295" t="s">
        <v>34990</v>
      </c>
      <c r="B22836" s="292" t="s">
        <v>34991</v>
      </c>
      <c r="C22836" s="292" t="s">
        <v>63</v>
      </c>
      <c r="D22836" s="293">
        <v>1466.88</v>
      </c>
    </row>
    <row r="22837" spans="1:4">
      <c r="A22837" s="295" t="s">
        <v>34992</v>
      </c>
      <c r="B22837" s="292" t="s">
        <v>34993</v>
      </c>
      <c r="C22837" s="292" t="s">
        <v>63</v>
      </c>
      <c r="D22837" s="293">
        <v>1829.02</v>
      </c>
    </row>
    <row r="22838" spans="1:4">
      <c r="A22838" s="295" t="s">
        <v>34994</v>
      </c>
      <c r="B22838" s="292" t="s">
        <v>34995</v>
      </c>
      <c r="C22838" s="292" t="s">
        <v>63</v>
      </c>
      <c r="D22838" s="293">
        <v>2364.8200000000002</v>
      </c>
    </row>
    <row r="22839" spans="1:4">
      <c r="A22839" s="295" t="s">
        <v>34996</v>
      </c>
      <c r="B22839" s="292" t="s">
        <v>34997</v>
      </c>
      <c r="C22839" s="292" t="s">
        <v>63</v>
      </c>
      <c r="D22839" s="293">
        <v>1374.68</v>
      </c>
    </row>
    <row r="22840" spans="1:4">
      <c r="A22840" s="295" t="s">
        <v>34998</v>
      </c>
      <c r="B22840" s="292" t="s">
        <v>34999</v>
      </c>
      <c r="C22840" s="292" t="s">
        <v>58</v>
      </c>
      <c r="D22840" s="293">
        <v>109.16</v>
      </c>
    </row>
    <row r="22841" spans="1:4">
      <c r="A22841" s="295" t="s">
        <v>35000</v>
      </c>
      <c r="B22841" s="292" t="s">
        <v>35001</v>
      </c>
      <c r="C22841" s="292" t="s">
        <v>58</v>
      </c>
      <c r="D22841" s="293">
        <v>6.07</v>
      </c>
    </row>
    <row r="22842" spans="1:4">
      <c r="A22842" s="295" t="s">
        <v>35002</v>
      </c>
      <c r="B22842" s="292" t="s">
        <v>35003</v>
      </c>
      <c r="C22842" s="292" t="s">
        <v>16</v>
      </c>
      <c r="D22842" s="293">
        <v>60.39</v>
      </c>
    </row>
    <row r="22843" spans="1:4">
      <c r="A22843" s="295" t="s">
        <v>35004</v>
      </c>
      <c r="B22843" s="292" t="s">
        <v>35005</v>
      </c>
      <c r="C22843" s="292" t="s">
        <v>16</v>
      </c>
      <c r="D22843" s="293">
        <v>69</v>
      </c>
    </row>
    <row r="22844" spans="1:4">
      <c r="A22844" s="295" t="s">
        <v>35006</v>
      </c>
      <c r="B22844" s="292" t="s">
        <v>35007</v>
      </c>
      <c r="C22844" s="292" t="s">
        <v>16</v>
      </c>
      <c r="D22844" s="293">
        <v>77</v>
      </c>
    </row>
    <row r="22845" spans="1:4">
      <c r="A22845" s="295" t="s">
        <v>35008</v>
      </c>
      <c r="B22845" s="292" t="s">
        <v>35009</v>
      </c>
      <c r="C22845" s="292" t="s">
        <v>63</v>
      </c>
      <c r="D22845" s="293">
        <v>5.69</v>
      </c>
    </row>
    <row r="22846" spans="1:4">
      <c r="A22846" s="295" t="s">
        <v>35010</v>
      </c>
      <c r="B22846" s="292" t="s">
        <v>35011</v>
      </c>
      <c r="C22846" s="292" t="s">
        <v>63</v>
      </c>
      <c r="D22846" s="293">
        <v>8.8800000000000008</v>
      </c>
    </row>
    <row r="22847" spans="1:4">
      <c r="A22847" s="295" t="s">
        <v>35012</v>
      </c>
      <c r="B22847" s="292" t="s">
        <v>35013</v>
      </c>
      <c r="C22847" s="292" t="s">
        <v>63</v>
      </c>
      <c r="D22847" s="293">
        <v>10.93</v>
      </c>
    </row>
    <row r="22848" spans="1:4">
      <c r="A22848" s="295" t="s">
        <v>35014</v>
      </c>
      <c r="B22848" s="292" t="s">
        <v>35015</v>
      </c>
      <c r="C22848" s="292" t="s">
        <v>63</v>
      </c>
      <c r="D22848" s="293">
        <v>21.9</v>
      </c>
    </row>
    <row r="22849" spans="1:4">
      <c r="A22849" s="295" t="s">
        <v>35016</v>
      </c>
      <c r="B22849" s="292" t="s">
        <v>35017</v>
      </c>
      <c r="C22849" s="292" t="s">
        <v>63</v>
      </c>
      <c r="D22849" s="293">
        <v>44.08</v>
      </c>
    </row>
    <row r="22850" spans="1:4">
      <c r="A22850" s="295" t="s">
        <v>35018</v>
      </c>
      <c r="B22850" s="292" t="s">
        <v>35019</v>
      </c>
      <c r="C22850" s="292" t="s">
        <v>63</v>
      </c>
      <c r="D22850" s="293">
        <v>59.22</v>
      </c>
    </row>
    <row r="22851" spans="1:4">
      <c r="A22851" s="295" t="s">
        <v>35020</v>
      </c>
      <c r="B22851" s="292" t="s">
        <v>35021</v>
      </c>
      <c r="C22851" s="292" t="s">
        <v>58</v>
      </c>
      <c r="D22851" s="293">
        <v>22.37</v>
      </c>
    </row>
    <row r="22852" spans="1:4">
      <c r="A22852" s="295" t="s">
        <v>35022</v>
      </c>
      <c r="B22852" s="292" t="s">
        <v>35023</v>
      </c>
      <c r="C22852" s="292" t="s">
        <v>58</v>
      </c>
      <c r="D22852" s="293">
        <v>1.57</v>
      </c>
    </row>
    <row r="22853" spans="1:4">
      <c r="A22853" s="295" t="s">
        <v>35024</v>
      </c>
      <c r="B22853" s="292" t="s">
        <v>35025</v>
      </c>
      <c r="C22853" s="292" t="s">
        <v>58</v>
      </c>
      <c r="D22853" s="293">
        <v>2.2200000000000002</v>
      </c>
    </row>
    <row r="22854" spans="1:4">
      <c r="A22854" s="295" t="s">
        <v>35026</v>
      </c>
      <c r="B22854" s="292" t="s">
        <v>35027</v>
      </c>
      <c r="C22854" s="292" t="s">
        <v>58</v>
      </c>
      <c r="D22854" s="293">
        <v>4.3</v>
      </c>
    </row>
    <row r="22855" spans="1:4">
      <c r="A22855" s="295" t="s">
        <v>35028</v>
      </c>
      <c r="B22855" s="292" t="s">
        <v>35029</v>
      </c>
      <c r="C22855" s="292" t="s">
        <v>58</v>
      </c>
      <c r="D22855" s="293">
        <v>7.19</v>
      </c>
    </row>
    <row r="22856" spans="1:4">
      <c r="A22856" s="295" t="s">
        <v>35030</v>
      </c>
      <c r="B22856" s="292" t="s">
        <v>35031</v>
      </c>
      <c r="C22856" s="292" t="s">
        <v>58</v>
      </c>
      <c r="D22856" s="293">
        <v>9.98</v>
      </c>
    </row>
    <row r="22857" spans="1:4">
      <c r="A22857" s="295" t="s">
        <v>35032</v>
      </c>
      <c r="B22857" s="292" t="s">
        <v>35033</v>
      </c>
      <c r="C22857" s="292" t="s">
        <v>63</v>
      </c>
      <c r="D22857" s="293">
        <v>4.8616000000000001</v>
      </c>
    </row>
    <row r="22858" spans="1:4">
      <c r="A22858" s="295" t="s">
        <v>35034</v>
      </c>
      <c r="B22858" s="292" t="s">
        <v>35035</v>
      </c>
      <c r="C22858" s="292" t="s">
        <v>63</v>
      </c>
      <c r="D22858" s="293">
        <v>144.72999999999999</v>
      </c>
    </row>
    <row r="22859" spans="1:4">
      <c r="A22859" s="295" t="s">
        <v>35036</v>
      </c>
      <c r="B22859" s="292" t="s">
        <v>35037</v>
      </c>
      <c r="C22859" s="292" t="s">
        <v>63</v>
      </c>
      <c r="D22859" s="293">
        <v>87.340299999999999</v>
      </c>
    </row>
    <row r="22860" spans="1:4">
      <c r="A22860" s="295" t="s">
        <v>35038</v>
      </c>
      <c r="B22860" s="292" t="s">
        <v>35039</v>
      </c>
      <c r="C22860" s="292" t="s">
        <v>63</v>
      </c>
      <c r="D22860" s="293">
        <v>165.63</v>
      </c>
    </row>
    <row r="22861" spans="1:4">
      <c r="A22861" s="295" t="s">
        <v>35040</v>
      </c>
      <c r="B22861" s="292" t="s">
        <v>35041</v>
      </c>
      <c r="C22861" s="292" t="s">
        <v>63</v>
      </c>
      <c r="D22861" s="293">
        <v>20.892600000000002</v>
      </c>
    </row>
    <row r="22862" spans="1:4">
      <c r="A22862" s="295" t="s">
        <v>35042</v>
      </c>
      <c r="B22862" s="292" t="s">
        <v>35043</v>
      </c>
      <c r="C22862" s="292" t="s">
        <v>63</v>
      </c>
      <c r="D22862" s="293">
        <v>1.8132999999999999</v>
      </c>
    </row>
    <row r="22863" spans="1:4">
      <c r="A22863" s="295" t="s">
        <v>35044</v>
      </c>
      <c r="B22863" s="292" t="s">
        <v>35045</v>
      </c>
      <c r="C22863" s="292" t="s">
        <v>63</v>
      </c>
      <c r="D22863" s="293">
        <v>2.6941000000000002</v>
      </c>
    </row>
    <row r="22864" spans="1:4">
      <c r="A22864" s="295" t="s">
        <v>35046</v>
      </c>
      <c r="B22864" s="292" t="s">
        <v>35047</v>
      </c>
      <c r="C22864" s="292" t="s">
        <v>63</v>
      </c>
      <c r="D22864" s="293">
        <v>3.9403000000000001</v>
      </c>
    </row>
    <row r="22865" spans="1:4">
      <c r="A22865" s="295" t="s">
        <v>35048</v>
      </c>
      <c r="B22865" s="292" t="s">
        <v>35049</v>
      </c>
      <c r="C22865" s="292" t="s">
        <v>63</v>
      </c>
      <c r="D22865" s="293">
        <v>6.3113999999999999</v>
      </c>
    </row>
    <row r="22866" spans="1:4">
      <c r="A22866" s="295" t="s">
        <v>35050</v>
      </c>
      <c r="B22866" s="292" t="s">
        <v>35051</v>
      </c>
      <c r="C22866" s="292" t="s">
        <v>63</v>
      </c>
      <c r="D22866" s="293">
        <v>9.6864000000000008</v>
      </c>
    </row>
    <row r="22867" spans="1:4">
      <c r="A22867" s="295" t="s">
        <v>35052</v>
      </c>
      <c r="B22867" s="292" t="s">
        <v>35053</v>
      </c>
      <c r="C22867" s="292" t="s">
        <v>63</v>
      </c>
      <c r="D22867" s="293">
        <v>14.526</v>
      </c>
    </row>
    <row r="22868" spans="1:4">
      <c r="A22868" s="295" t="s">
        <v>35054</v>
      </c>
      <c r="B22868" s="292" t="s">
        <v>35055</v>
      </c>
      <c r="C22868" s="292" t="s">
        <v>63</v>
      </c>
      <c r="D22868" s="293">
        <v>30.3155</v>
      </c>
    </row>
    <row r="22869" spans="1:4">
      <c r="A22869" s="295" t="s">
        <v>35056</v>
      </c>
      <c r="B22869" s="292" t="s">
        <v>35057</v>
      </c>
      <c r="C22869" s="292" t="s">
        <v>63</v>
      </c>
      <c r="D22869" s="293">
        <v>42.997500000000002</v>
      </c>
    </row>
    <row r="22870" spans="1:4">
      <c r="A22870" s="295" t="s">
        <v>35058</v>
      </c>
      <c r="B22870" s="292" t="s">
        <v>35059</v>
      </c>
      <c r="C22870" s="292" t="s">
        <v>63</v>
      </c>
      <c r="D22870" s="293">
        <v>56.3095</v>
      </c>
    </row>
    <row r="22871" spans="1:4">
      <c r="A22871" s="295" t="s">
        <v>35060</v>
      </c>
      <c r="B22871" s="292" t="s">
        <v>35061</v>
      </c>
      <c r="C22871" s="292" t="s">
        <v>63</v>
      </c>
      <c r="D22871" s="293">
        <v>72.043400000000005</v>
      </c>
    </row>
    <row r="22872" spans="1:4">
      <c r="A22872" s="295" t="s">
        <v>35062</v>
      </c>
      <c r="B22872" s="292" t="s">
        <v>35063</v>
      </c>
      <c r="C22872" s="292" t="s">
        <v>63</v>
      </c>
      <c r="D22872" s="293">
        <v>141.43950000000001</v>
      </c>
    </row>
    <row r="22873" spans="1:4">
      <c r="A22873" s="295" t="s">
        <v>35064</v>
      </c>
      <c r="B22873" s="292" t="s">
        <v>35065</v>
      </c>
      <c r="C22873" s="292" t="s">
        <v>58</v>
      </c>
      <c r="D22873" s="293">
        <v>79.91</v>
      </c>
    </row>
    <row r="22874" spans="1:4">
      <c r="A22874" s="295" t="s">
        <v>35066</v>
      </c>
      <c r="B22874" s="292" t="s">
        <v>35067</v>
      </c>
      <c r="C22874" s="292" t="s">
        <v>58</v>
      </c>
      <c r="D22874" s="293">
        <v>139.47999999999999</v>
      </c>
    </row>
    <row r="22875" spans="1:4">
      <c r="A22875" s="295" t="s">
        <v>35068</v>
      </c>
      <c r="B22875" s="292" t="s">
        <v>35069</v>
      </c>
      <c r="C22875" s="292" t="s">
        <v>58</v>
      </c>
      <c r="D22875" s="293">
        <v>4.4805000000000001</v>
      </c>
    </row>
    <row r="22876" spans="1:4">
      <c r="A22876" s="295" t="s">
        <v>35070</v>
      </c>
      <c r="B22876" s="292" t="s">
        <v>35071</v>
      </c>
      <c r="C22876" s="292" t="s">
        <v>58</v>
      </c>
      <c r="D22876" s="293">
        <v>12.76</v>
      </c>
    </row>
    <row r="22877" spans="1:4">
      <c r="A22877" s="295" t="s">
        <v>35072</v>
      </c>
      <c r="B22877" s="292" t="s">
        <v>35073</v>
      </c>
      <c r="C22877" s="292" t="s">
        <v>58</v>
      </c>
      <c r="D22877" s="293">
        <v>12.76</v>
      </c>
    </row>
    <row r="22878" spans="1:4">
      <c r="A22878" s="295" t="s">
        <v>35074</v>
      </c>
      <c r="B22878" s="292" t="s">
        <v>35075</v>
      </c>
      <c r="C22878" s="292" t="s">
        <v>58</v>
      </c>
      <c r="D22878" s="293">
        <v>28.66</v>
      </c>
    </row>
    <row r="22879" spans="1:4">
      <c r="A22879" s="295" t="s">
        <v>35076</v>
      </c>
      <c r="B22879" s="292" t="s">
        <v>35077</v>
      </c>
      <c r="C22879" s="292" t="s">
        <v>58</v>
      </c>
      <c r="D22879" s="293">
        <v>27.33</v>
      </c>
    </row>
    <row r="22880" spans="1:4">
      <c r="A22880" s="295" t="s">
        <v>35078</v>
      </c>
      <c r="B22880" s="292" t="s">
        <v>35079</v>
      </c>
      <c r="C22880" s="292" t="s">
        <v>58</v>
      </c>
      <c r="D22880" s="293">
        <v>33.99</v>
      </c>
    </row>
    <row r="22881" spans="1:4">
      <c r="A22881" s="295" t="s">
        <v>35080</v>
      </c>
      <c r="B22881" s="292" t="s">
        <v>35081</v>
      </c>
      <c r="C22881" s="292" t="s">
        <v>58</v>
      </c>
      <c r="D22881" s="293">
        <v>23.36</v>
      </c>
    </row>
    <row r="22882" spans="1:4">
      <c r="A22882" s="295" t="s">
        <v>35082</v>
      </c>
      <c r="B22882" s="292" t="s">
        <v>35083</v>
      </c>
      <c r="C22882" s="292" t="s">
        <v>58</v>
      </c>
      <c r="D22882" s="293">
        <v>27.3</v>
      </c>
    </row>
    <row r="22883" spans="1:4">
      <c r="A22883" s="295" t="s">
        <v>35084</v>
      </c>
      <c r="B22883" s="292" t="s">
        <v>35085</v>
      </c>
      <c r="C22883" s="292" t="s">
        <v>58</v>
      </c>
      <c r="D22883" s="293">
        <v>4.74</v>
      </c>
    </row>
    <row r="22884" spans="1:4">
      <c r="A22884" s="295" t="s">
        <v>35086</v>
      </c>
      <c r="B22884" s="292" t="s">
        <v>35087</v>
      </c>
      <c r="C22884" s="292" t="s">
        <v>58</v>
      </c>
      <c r="D22884" s="293">
        <v>13.17</v>
      </c>
    </row>
    <row r="22885" spans="1:4">
      <c r="A22885" s="295" t="s">
        <v>35088</v>
      </c>
      <c r="B22885" s="292" t="s">
        <v>35089</v>
      </c>
      <c r="C22885" s="292" t="s">
        <v>58</v>
      </c>
      <c r="D22885" s="293">
        <v>159.65</v>
      </c>
    </row>
    <row r="22886" spans="1:4">
      <c r="A22886" s="295" t="s">
        <v>35090</v>
      </c>
      <c r="B22886" s="292" t="s">
        <v>35091</v>
      </c>
      <c r="C22886" s="292" t="s">
        <v>58</v>
      </c>
      <c r="D22886" s="293">
        <v>507.39100000000002</v>
      </c>
    </row>
    <row r="22887" spans="1:4">
      <c r="A22887" s="295" t="s">
        <v>35092</v>
      </c>
      <c r="B22887" s="292" t="s">
        <v>35093</v>
      </c>
      <c r="C22887" s="292" t="s">
        <v>58</v>
      </c>
      <c r="D22887" s="293">
        <v>33.04</v>
      </c>
    </row>
    <row r="22888" spans="1:4">
      <c r="A22888" s="295" t="s">
        <v>35094</v>
      </c>
      <c r="B22888" s="292" t="s">
        <v>35095</v>
      </c>
      <c r="C22888" s="292" t="s">
        <v>58</v>
      </c>
      <c r="D22888" s="293">
        <v>110922</v>
      </c>
    </row>
    <row r="22889" spans="1:4">
      <c r="A22889" s="295" t="s">
        <v>35096</v>
      </c>
      <c r="B22889" s="292" t="s">
        <v>35097</v>
      </c>
      <c r="C22889" s="292" t="s">
        <v>58</v>
      </c>
      <c r="D22889" s="293">
        <v>441.26</v>
      </c>
    </row>
    <row r="22890" spans="1:4">
      <c r="A22890" s="295" t="s">
        <v>35098</v>
      </c>
      <c r="B22890" s="292" t="s">
        <v>35099</v>
      </c>
      <c r="C22890" s="292" t="s">
        <v>58</v>
      </c>
      <c r="D22890" s="293">
        <v>950.59</v>
      </c>
    </row>
    <row r="22891" spans="1:4">
      <c r="A22891" s="295" t="s">
        <v>35100</v>
      </c>
      <c r="B22891" s="292" t="s">
        <v>35101</v>
      </c>
      <c r="C22891" s="292" t="s">
        <v>58</v>
      </c>
      <c r="D22891" s="293">
        <v>3315.99</v>
      </c>
    </row>
    <row r="22892" spans="1:4">
      <c r="A22892" s="295" t="s">
        <v>35102</v>
      </c>
      <c r="B22892" s="292" t="s">
        <v>35103</v>
      </c>
      <c r="C22892" s="292" t="s">
        <v>58</v>
      </c>
      <c r="D22892" s="293">
        <v>4400.53</v>
      </c>
    </row>
    <row r="22893" spans="1:4">
      <c r="A22893" s="295" t="s">
        <v>35104</v>
      </c>
      <c r="B22893" s="292" t="s">
        <v>35105</v>
      </c>
      <c r="C22893" s="292" t="s">
        <v>58</v>
      </c>
      <c r="D22893" s="293">
        <v>52.53</v>
      </c>
    </row>
    <row r="22894" spans="1:4">
      <c r="A22894" s="295" t="s">
        <v>35106</v>
      </c>
      <c r="B22894" s="292" t="s">
        <v>35107</v>
      </c>
      <c r="C22894" s="292" t="s">
        <v>58</v>
      </c>
      <c r="D22894" s="293">
        <v>278.64999999999998</v>
      </c>
    </row>
    <row r="22895" spans="1:4">
      <c r="A22895" s="295" t="s">
        <v>35108</v>
      </c>
      <c r="B22895" s="292" t="s">
        <v>35109</v>
      </c>
      <c r="C22895" s="292" t="s">
        <v>58</v>
      </c>
      <c r="D22895" s="293">
        <v>215.89</v>
      </c>
    </row>
    <row r="22896" spans="1:4">
      <c r="A22896" s="295" t="s">
        <v>35110</v>
      </c>
      <c r="B22896" s="292" t="s">
        <v>35111</v>
      </c>
      <c r="C22896" s="292" t="s">
        <v>121</v>
      </c>
      <c r="D22896" s="293">
        <v>247.2</v>
      </c>
    </row>
    <row r="22897" spans="1:4">
      <c r="A22897" s="295" t="s">
        <v>35112</v>
      </c>
      <c r="B22897" s="292" t="s">
        <v>35113</v>
      </c>
      <c r="C22897" s="292" t="s">
        <v>58</v>
      </c>
      <c r="D22897" s="293">
        <v>7.15</v>
      </c>
    </row>
    <row r="22898" spans="1:4">
      <c r="A22898" s="295" t="s">
        <v>35114</v>
      </c>
      <c r="B22898" s="292" t="s">
        <v>35115</v>
      </c>
      <c r="C22898" s="292" t="s">
        <v>58</v>
      </c>
      <c r="D22898" s="293">
        <v>14950</v>
      </c>
    </row>
    <row r="22899" spans="1:4">
      <c r="A22899" s="295" t="s">
        <v>35116</v>
      </c>
      <c r="B22899" s="292" t="s">
        <v>35117</v>
      </c>
      <c r="C22899" s="292" t="s">
        <v>58</v>
      </c>
      <c r="D22899" s="293">
        <v>23298.39</v>
      </c>
    </row>
    <row r="22900" spans="1:4">
      <c r="A22900" s="295" t="s">
        <v>35118</v>
      </c>
      <c r="B22900" s="292" t="s">
        <v>35119</v>
      </c>
      <c r="C22900" s="292" t="s">
        <v>58</v>
      </c>
      <c r="D22900" s="293">
        <v>29818.5</v>
      </c>
    </row>
    <row r="22901" spans="1:4">
      <c r="A22901" s="295" t="s">
        <v>35120</v>
      </c>
      <c r="B22901" s="292" t="s">
        <v>35121</v>
      </c>
      <c r="C22901" s="292" t="s">
        <v>58</v>
      </c>
      <c r="D22901" s="293">
        <v>38131.57</v>
      </c>
    </row>
    <row r="22902" spans="1:4">
      <c r="A22902" s="295" t="s">
        <v>35122</v>
      </c>
      <c r="B22902" s="292" t="s">
        <v>35123</v>
      </c>
      <c r="C22902" s="292" t="s">
        <v>58</v>
      </c>
      <c r="D22902" s="293">
        <v>52000</v>
      </c>
    </row>
    <row r="22903" spans="1:4">
      <c r="A22903" s="295" t="s">
        <v>35124</v>
      </c>
      <c r="B22903" s="292" t="s">
        <v>35125</v>
      </c>
      <c r="C22903" s="292" t="s">
        <v>58</v>
      </c>
      <c r="D22903" s="293">
        <v>850.01</v>
      </c>
    </row>
    <row r="22904" spans="1:4">
      <c r="A22904" s="295" t="s">
        <v>35126</v>
      </c>
      <c r="B22904" s="292" t="s">
        <v>35127</v>
      </c>
      <c r="C22904" s="292" t="s">
        <v>58</v>
      </c>
      <c r="D22904" s="293">
        <v>50.35</v>
      </c>
    </row>
    <row r="22905" spans="1:4">
      <c r="A22905" s="295" t="s">
        <v>35128</v>
      </c>
      <c r="B22905" s="292" t="s">
        <v>35129</v>
      </c>
      <c r="C22905" s="292" t="s">
        <v>58</v>
      </c>
      <c r="D22905" s="293">
        <v>310</v>
      </c>
    </row>
    <row r="22906" spans="1:4">
      <c r="A22906" s="295" t="s">
        <v>35130</v>
      </c>
      <c r="B22906" s="292" t="s">
        <v>35131</v>
      </c>
      <c r="C22906" s="292" t="s">
        <v>58</v>
      </c>
      <c r="D22906" s="293">
        <v>23.77</v>
      </c>
    </row>
    <row r="22907" spans="1:4">
      <c r="A22907" s="295" t="s">
        <v>35132</v>
      </c>
      <c r="B22907" s="292" t="s">
        <v>35133</v>
      </c>
      <c r="C22907" s="292" t="s">
        <v>58</v>
      </c>
      <c r="D22907" s="293">
        <v>30.29</v>
      </c>
    </row>
    <row r="22908" spans="1:4">
      <c r="A22908" s="295" t="s">
        <v>35134</v>
      </c>
      <c r="B22908" s="292" t="s">
        <v>35135</v>
      </c>
      <c r="C22908" s="292" t="s">
        <v>58</v>
      </c>
      <c r="D22908" s="293">
        <v>2.5636999999999999</v>
      </c>
    </row>
    <row r="22909" spans="1:4">
      <c r="A22909" s="295" t="s">
        <v>35136</v>
      </c>
      <c r="B22909" s="292" t="s">
        <v>35137</v>
      </c>
      <c r="C22909" s="292" t="s">
        <v>58</v>
      </c>
      <c r="D22909" s="293">
        <v>19.48</v>
      </c>
    </row>
    <row r="22910" spans="1:4">
      <c r="A22910" s="295" t="s">
        <v>35138</v>
      </c>
      <c r="B22910" s="292" t="s">
        <v>35139</v>
      </c>
      <c r="C22910" s="292" t="s">
        <v>63</v>
      </c>
      <c r="D22910" s="293">
        <v>7.32</v>
      </c>
    </row>
    <row r="22911" spans="1:4">
      <c r="A22911" s="295" t="s">
        <v>35140</v>
      </c>
      <c r="B22911" s="292" t="s">
        <v>35141</v>
      </c>
      <c r="C22911" s="292" t="s">
        <v>63</v>
      </c>
      <c r="D22911" s="293">
        <v>10.48</v>
      </c>
    </row>
    <row r="22912" spans="1:4">
      <c r="A22912" s="295" t="s">
        <v>35142</v>
      </c>
      <c r="B22912" s="292" t="s">
        <v>35143</v>
      </c>
      <c r="C22912" s="292" t="s">
        <v>58</v>
      </c>
      <c r="D22912" s="293">
        <v>7.5</v>
      </c>
    </row>
    <row r="22913" spans="1:4">
      <c r="A22913" s="295" t="s">
        <v>35144</v>
      </c>
      <c r="B22913" s="292" t="s">
        <v>35145</v>
      </c>
      <c r="C22913" s="292" t="s">
        <v>58</v>
      </c>
      <c r="D22913" s="293">
        <v>11.26</v>
      </c>
    </row>
    <row r="22914" spans="1:4">
      <c r="A22914" s="295" t="s">
        <v>35146</v>
      </c>
      <c r="B22914" s="292" t="s">
        <v>35147</v>
      </c>
      <c r="C22914" s="292" t="s">
        <v>58</v>
      </c>
      <c r="D22914" s="293">
        <v>38110</v>
      </c>
    </row>
    <row r="22915" spans="1:4">
      <c r="A22915" s="295" t="s">
        <v>35148</v>
      </c>
      <c r="B22915" s="292" t="s">
        <v>35149</v>
      </c>
      <c r="C22915" s="292" t="s">
        <v>121</v>
      </c>
      <c r="D22915" s="293">
        <v>4.12</v>
      </c>
    </row>
    <row r="22916" spans="1:4">
      <c r="A22916" s="295" t="s">
        <v>35150</v>
      </c>
      <c r="B22916" s="292" t="s">
        <v>35151</v>
      </c>
      <c r="C22916" s="292" t="s">
        <v>121</v>
      </c>
      <c r="D22916" s="293">
        <v>7.21</v>
      </c>
    </row>
    <row r="22917" spans="1:4">
      <c r="A22917" s="295" t="s">
        <v>35152</v>
      </c>
      <c r="B22917" s="292" t="s">
        <v>35153</v>
      </c>
      <c r="C22917" s="292" t="s">
        <v>121</v>
      </c>
      <c r="D22917" s="293">
        <v>9.4672999999999998</v>
      </c>
    </row>
    <row r="22918" spans="1:4">
      <c r="A22918" s="295" t="s">
        <v>35154</v>
      </c>
      <c r="B22918" s="292" t="s">
        <v>35155</v>
      </c>
      <c r="C22918" s="292" t="s">
        <v>121</v>
      </c>
      <c r="D22918" s="293">
        <v>11.72</v>
      </c>
    </row>
    <row r="22919" spans="1:4">
      <c r="A22919" s="295" t="s">
        <v>35156</v>
      </c>
      <c r="B22919" s="292" t="s">
        <v>35157</v>
      </c>
      <c r="C22919" s="292" t="s">
        <v>21217</v>
      </c>
      <c r="D22919" s="293">
        <v>61.8</v>
      </c>
    </row>
    <row r="22920" spans="1:4">
      <c r="A22920" s="295" t="s">
        <v>35158</v>
      </c>
      <c r="B22920" s="292" t="s">
        <v>35159</v>
      </c>
      <c r="C22920" s="292" t="s">
        <v>94</v>
      </c>
      <c r="D22920" s="293">
        <v>444.96</v>
      </c>
    </row>
    <row r="22921" spans="1:4">
      <c r="A22921" s="295" t="s">
        <v>35160</v>
      </c>
      <c r="B22921" s="292" t="s">
        <v>35161</v>
      </c>
      <c r="C22921" s="292" t="s">
        <v>58</v>
      </c>
      <c r="D22921" s="293">
        <v>22900</v>
      </c>
    </row>
    <row r="22922" spans="1:4">
      <c r="A22922" s="295" t="s">
        <v>35162</v>
      </c>
      <c r="B22922" s="292" t="s">
        <v>35163</v>
      </c>
      <c r="C22922" s="292" t="s">
        <v>58</v>
      </c>
      <c r="D22922" s="293">
        <v>2700</v>
      </c>
    </row>
    <row r="22923" spans="1:4">
      <c r="A22923" s="295" t="s">
        <v>35164</v>
      </c>
      <c r="B22923" s="292" t="s">
        <v>35165</v>
      </c>
      <c r="C22923" s="292" t="s">
        <v>58</v>
      </c>
      <c r="D22923" s="293">
        <v>14900</v>
      </c>
    </row>
    <row r="22924" spans="1:4">
      <c r="A22924" s="295" t="s">
        <v>35166</v>
      </c>
      <c r="B22924" s="292" t="s">
        <v>35167</v>
      </c>
      <c r="C22924" s="292" t="s">
        <v>58</v>
      </c>
      <c r="D22924" s="293">
        <v>929.05</v>
      </c>
    </row>
    <row r="22925" spans="1:4">
      <c r="A22925" s="295" t="s">
        <v>35168</v>
      </c>
      <c r="B22925" s="292" t="s">
        <v>35169</v>
      </c>
      <c r="C22925" s="292" t="s">
        <v>58</v>
      </c>
      <c r="D22925" s="293">
        <v>904.59</v>
      </c>
    </row>
    <row r="22926" spans="1:4">
      <c r="A22926" s="295" t="s">
        <v>35170</v>
      </c>
      <c r="B22926" s="292" t="s">
        <v>35171</v>
      </c>
      <c r="C22926" s="292" t="s">
        <v>58</v>
      </c>
      <c r="D22926" s="293">
        <v>1.78</v>
      </c>
    </row>
    <row r="22927" spans="1:4">
      <c r="A22927" s="295" t="s">
        <v>35172</v>
      </c>
      <c r="B22927" s="292" t="s">
        <v>35173</v>
      </c>
      <c r="C22927" s="292" t="s">
        <v>58</v>
      </c>
      <c r="D22927" s="293">
        <v>0.73</v>
      </c>
    </row>
    <row r="22928" spans="1:4">
      <c r="A22928" s="295" t="s">
        <v>35174</v>
      </c>
      <c r="B22928" s="292" t="s">
        <v>35175</v>
      </c>
      <c r="C22928" s="292" t="s">
        <v>58</v>
      </c>
      <c r="D22928" s="293">
        <v>907.88</v>
      </c>
    </row>
    <row r="22929" spans="1:4">
      <c r="A22929" s="295" t="s">
        <v>35176</v>
      </c>
      <c r="B22929" s="292" t="s">
        <v>35177</v>
      </c>
      <c r="C22929" s="292" t="s">
        <v>58</v>
      </c>
      <c r="D22929" s="293">
        <v>356.6</v>
      </c>
    </row>
    <row r="22930" spans="1:4">
      <c r="A22930" s="295" t="s">
        <v>35178</v>
      </c>
      <c r="B22930" s="292" t="s">
        <v>35179</v>
      </c>
      <c r="C22930" s="292" t="s">
        <v>58</v>
      </c>
      <c r="D22930" s="293">
        <v>191.67</v>
      </c>
    </row>
    <row r="22931" spans="1:4">
      <c r="A22931" s="295" t="s">
        <v>35180</v>
      </c>
      <c r="B22931" s="292" t="s">
        <v>35181</v>
      </c>
      <c r="C22931" s="292" t="s">
        <v>58</v>
      </c>
      <c r="D22931" s="293">
        <v>41.02</v>
      </c>
    </row>
    <row r="22932" spans="1:4">
      <c r="A22932" s="295" t="s">
        <v>35182</v>
      </c>
      <c r="B22932" s="292" t="s">
        <v>35183</v>
      </c>
      <c r="C22932" s="292" t="s">
        <v>58</v>
      </c>
      <c r="D22932" s="293">
        <v>63.47</v>
      </c>
    </row>
    <row r="22933" spans="1:4">
      <c r="A22933" s="295" t="s">
        <v>35184</v>
      </c>
      <c r="B22933" s="292" t="s">
        <v>35185</v>
      </c>
      <c r="C22933" s="292" t="s">
        <v>58</v>
      </c>
      <c r="D22933" s="293">
        <v>77.13</v>
      </c>
    </row>
    <row r="22934" spans="1:4">
      <c r="A22934" s="295" t="s">
        <v>35186</v>
      </c>
      <c r="B22934" s="292" t="s">
        <v>35187</v>
      </c>
      <c r="C22934" s="292" t="s">
        <v>58</v>
      </c>
      <c r="D22934" s="293">
        <v>122.85</v>
      </c>
    </row>
    <row r="22935" spans="1:4">
      <c r="A22935" s="295" t="s">
        <v>35188</v>
      </c>
      <c r="B22935" s="292" t="s">
        <v>35189</v>
      </c>
      <c r="C22935" s="292" t="s">
        <v>58</v>
      </c>
      <c r="D22935" s="293">
        <v>51.4</v>
      </c>
    </row>
    <row r="22936" spans="1:4">
      <c r="A22936" s="295" t="s">
        <v>35190</v>
      </c>
      <c r="B22936" s="292" t="s">
        <v>35191</v>
      </c>
      <c r="C22936" s="292" t="s">
        <v>58</v>
      </c>
      <c r="D22936" s="293">
        <v>65.209999999999994</v>
      </c>
    </row>
    <row r="22937" spans="1:4">
      <c r="A22937" s="295" t="s">
        <v>35192</v>
      </c>
      <c r="B22937" s="292" t="s">
        <v>35193</v>
      </c>
      <c r="C22937" s="292" t="s">
        <v>58</v>
      </c>
      <c r="D22937" s="293">
        <v>103.39</v>
      </c>
    </row>
    <row r="22938" spans="1:4">
      <c r="A22938" s="295" t="s">
        <v>35194</v>
      </c>
      <c r="B22938" s="292" t="s">
        <v>35195</v>
      </c>
      <c r="C22938" s="292" t="s">
        <v>58</v>
      </c>
      <c r="D22938" s="293">
        <v>132.43</v>
      </c>
    </row>
    <row r="22939" spans="1:4">
      <c r="A22939" s="295" t="s">
        <v>35196</v>
      </c>
      <c r="B22939" s="292" t="s">
        <v>35197</v>
      </c>
      <c r="C22939" s="292" t="s">
        <v>58</v>
      </c>
      <c r="D22939" s="293">
        <v>189.42</v>
      </c>
    </row>
    <row r="22940" spans="1:4">
      <c r="A22940" s="295" t="s">
        <v>35198</v>
      </c>
      <c r="B22940" s="292" t="s">
        <v>35199</v>
      </c>
      <c r="C22940" s="292" t="s">
        <v>58</v>
      </c>
      <c r="D22940" s="293">
        <v>319.16000000000003</v>
      </c>
    </row>
    <row r="22941" spans="1:4">
      <c r="A22941" s="295" t="s">
        <v>35200</v>
      </c>
      <c r="B22941" s="292" t="s">
        <v>35201</v>
      </c>
      <c r="C22941" s="292" t="s">
        <v>58</v>
      </c>
      <c r="D22941" s="293">
        <v>74.72</v>
      </c>
    </row>
    <row r="22942" spans="1:4">
      <c r="A22942" s="295" t="s">
        <v>35202</v>
      </c>
      <c r="B22942" s="292" t="s">
        <v>35203</v>
      </c>
      <c r="C22942" s="292" t="s">
        <v>58</v>
      </c>
      <c r="D22942" s="293">
        <v>100.86</v>
      </c>
    </row>
    <row r="22943" spans="1:4">
      <c r="A22943" s="295" t="s">
        <v>35204</v>
      </c>
      <c r="B22943" s="292" t="s">
        <v>35205</v>
      </c>
      <c r="C22943" s="292" t="s">
        <v>58</v>
      </c>
      <c r="D22943" s="293">
        <v>123.12</v>
      </c>
    </row>
    <row r="22944" spans="1:4">
      <c r="A22944" s="295" t="s">
        <v>35206</v>
      </c>
      <c r="B22944" s="292" t="s">
        <v>35207</v>
      </c>
      <c r="C22944" s="292" t="s">
        <v>58</v>
      </c>
      <c r="D22944" s="293">
        <v>138.12</v>
      </c>
    </row>
    <row r="22945" spans="1:4">
      <c r="A22945" s="295" t="s">
        <v>35208</v>
      </c>
      <c r="B22945" s="292" t="s">
        <v>35209</v>
      </c>
      <c r="C22945" s="292" t="s">
        <v>58</v>
      </c>
      <c r="D22945" s="293">
        <v>284</v>
      </c>
    </row>
    <row r="22946" spans="1:4">
      <c r="A22946" s="295" t="s">
        <v>35210</v>
      </c>
      <c r="B22946" s="292" t="s">
        <v>35211</v>
      </c>
      <c r="C22946" s="292" t="s">
        <v>58</v>
      </c>
      <c r="D22946" s="293">
        <v>374.51</v>
      </c>
    </row>
    <row r="22947" spans="1:4">
      <c r="A22947" s="295" t="s">
        <v>35212</v>
      </c>
      <c r="B22947" s="292" t="s">
        <v>35213</v>
      </c>
      <c r="C22947" s="292" t="s">
        <v>58</v>
      </c>
      <c r="D22947" s="293">
        <v>8.56</v>
      </c>
    </row>
    <row r="22948" spans="1:4">
      <c r="A22948" s="295" t="s">
        <v>35214</v>
      </c>
      <c r="B22948" s="292" t="s">
        <v>35215</v>
      </c>
      <c r="C22948" s="292" t="s">
        <v>58</v>
      </c>
      <c r="D22948" s="293">
        <v>12</v>
      </c>
    </row>
    <row r="22949" spans="1:4">
      <c r="A22949" s="295" t="s">
        <v>35216</v>
      </c>
      <c r="B22949" s="292" t="s">
        <v>35217</v>
      </c>
      <c r="C22949" s="292" t="s">
        <v>58</v>
      </c>
      <c r="D22949" s="293">
        <v>26.77</v>
      </c>
    </row>
    <row r="22950" spans="1:4">
      <c r="A22950" s="295" t="s">
        <v>35218</v>
      </c>
      <c r="B22950" s="292" t="s">
        <v>35219</v>
      </c>
      <c r="C22950" s="292" t="s">
        <v>58</v>
      </c>
      <c r="D22950" s="293">
        <v>31.1</v>
      </c>
    </row>
    <row r="22951" spans="1:4">
      <c r="A22951" s="295" t="s">
        <v>35220</v>
      </c>
      <c r="B22951" s="292" t="s">
        <v>35221</v>
      </c>
      <c r="C22951" s="292" t="s">
        <v>58</v>
      </c>
      <c r="D22951" s="293">
        <v>62.92</v>
      </c>
    </row>
    <row r="22952" spans="1:4">
      <c r="A22952" s="295" t="s">
        <v>35222</v>
      </c>
      <c r="B22952" s="292" t="s">
        <v>35223</v>
      </c>
      <c r="C22952" s="292" t="s">
        <v>58</v>
      </c>
      <c r="D22952" s="293">
        <v>167.89</v>
      </c>
    </row>
    <row r="22953" spans="1:4">
      <c r="A22953" s="295" t="s">
        <v>35224</v>
      </c>
      <c r="B22953" s="292" t="s">
        <v>35225</v>
      </c>
      <c r="C22953" s="292" t="s">
        <v>58</v>
      </c>
      <c r="D22953" s="293">
        <v>171</v>
      </c>
    </row>
    <row r="22954" spans="1:4">
      <c r="A22954" s="295" t="s">
        <v>35226</v>
      </c>
      <c r="B22954" s="292" t="s">
        <v>35227</v>
      </c>
      <c r="C22954" s="292" t="s">
        <v>58</v>
      </c>
      <c r="D22954" s="293">
        <v>256.26</v>
      </c>
    </row>
    <row r="22955" spans="1:4">
      <c r="A22955" s="295" t="s">
        <v>35228</v>
      </c>
      <c r="B22955" s="292" t="s">
        <v>35229</v>
      </c>
      <c r="C22955" s="292" t="s">
        <v>58</v>
      </c>
      <c r="D22955" s="293">
        <v>286.33999999999997</v>
      </c>
    </row>
    <row r="22956" spans="1:4">
      <c r="A22956" s="295" t="s">
        <v>35230</v>
      </c>
      <c r="B22956" s="292" t="s">
        <v>35231</v>
      </c>
      <c r="C22956" s="292" t="s">
        <v>58</v>
      </c>
      <c r="D22956" s="293">
        <v>30.88</v>
      </c>
    </row>
    <row r="22957" spans="1:4">
      <c r="A22957" s="295" t="s">
        <v>35232</v>
      </c>
      <c r="B22957" s="292" t="s">
        <v>35233</v>
      </c>
      <c r="C22957" s="292" t="s">
        <v>58</v>
      </c>
      <c r="D22957" s="293">
        <v>40.99</v>
      </c>
    </row>
    <row r="22958" spans="1:4">
      <c r="A22958" s="295" t="s">
        <v>35234</v>
      </c>
      <c r="B22958" s="292" t="s">
        <v>35235</v>
      </c>
      <c r="C22958" s="292" t="s">
        <v>58</v>
      </c>
      <c r="D22958" s="293">
        <v>48.6</v>
      </c>
    </row>
    <row r="22959" spans="1:4">
      <c r="A22959" s="295" t="s">
        <v>35236</v>
      </c>
      <c r="B22959" s="292" t="s">
        <v>35237</v>
      </c>
      <c r="C22959" s="292" t="s">
        <v>58</v>
      </c>
      <c r="D22959" s="293">
        <v>131.88999999999999</v>
      </c>
    </row>
    <row r="22960" spans="1:4">
      <c r="A22960" s="295" t="s">
        <v>35238</v>
      </c>
      <c r="B22960" s="292" t="s">
        <v>35239</v>
      </c>
      <c r="C22960" s="292" t="s">
        <v>58</v>
      </c>
      <c r="D22960" s="293">
        <v>159.93</v>
      </c>
    </row>
    <row r="22961" spans="1:4">
      <c r="A22961" s="295" t="s">
        <v>35240</v>
      </c>
      <c r="B22961" s="292" t="s">
        <v>35241</v>
      </c>
      <c r="C22961" s="292" t="s">
        <v>58</v>
      </c>
      <c r="D22961" s="293">
        <v>1103.75</v>
      </c>
    </row>
    <row r="22962" spans="1:4">
      <c r="A22962" s="295" t="s">
        <v>35242</v>
      </c>
      <c r="B22962" s="292" t="s">
        <v>35243</v>
      </c>
      <c r="C22962" s="292" t="s">
        <v>16</v>
      </c>
      <c r="D22962" s="293">
        <v>85</v>
      </c>
    </row>
    <row r="22963" spans="1:4">
      <c r="A22963" s="295" t="s">
        <v>35244</v>
      </c>
      <c r="B22963" s="292" t="s">
        <v>35245</v>
      </c>
      <c r="C22963" s="292" t="s">
        <v>16</v>
      </c>
      <c r="D22963" s="293">
        <v>140</v>
      </c>
    </row>
    <row r="22964" spans="1:4">
      <c r="A22964" s="295" t="s">
        <v>35246</v>
      </c>
      <c r="B22964" s="292" t="s">
        <v>35247</v>
      </c>
      <c r="C22964" s="292" t="s">
        <v>16</v>
      </c>
      <c r="D22964" s="293">
        <v>50</v>
      </c>
    </row>
    <row r="22965" spans="1:4">
      <c r="A22965" s="295" t="s">
        <v>35248</v>
      </c>
      <c r="B22965" s="292" t="s">
        <v>35249</v>
      </c>
      <c r="C22965" s="292" t="s">
        <v>58</v>
      </c>
      <c r="D22965" s="293">
        <v>9.33</v>
      </c>
    </row>
    <row r="22966" spans="1:4">
      <c r="A22966" s="295" t="s">
        <v>35250</v>
      </c>
      <c r="B22966" s="292" t="s">
        <v>35251</v>
      </c>
      <c r="C22966" s="292" t="s">
        <v>58</v>
      </c>
      <c r="D22966" s="293">
        <v>40.200000000000003</v>
      </c>
    </row>
    <row r="22967" spans="1:4">
      <c r="A22967" s="295" t="s">
        <v>35252</v>
      </c>
      <c r="B22967" s="292" t="s">
        <v>35253</v>
      </c>
      <c r="C22967" s="292" t="s">
        <v>58</v>
      </c>
      <c r="D22967" s="293">
        <v>270</v>
      </c>
    </row>
    <row r="22968" spans="1:4">
      <c r="A22968" s="295" t="s">
        <v>35254</v>
      </c>
      <c r="B22968" s="292" t="s">
        <v>35255</v>
      </c>
      <c r="C22968" s="292" t="s">
        <v>58</v>
      </c>
      <c r="D22968" s="293">
        <v>822.91669999999999</v>
      </c>
    </row>
    <row r="22969" spans="1:4">
      <c r="A22969" s="295" t="s">
        <v>35256</v>
      </c>
      <c r="B22969" s="292" t="s">
        <v>35257</v>
      </c>
      <c r="C22969" s="292" t="s">
        <v>63</v>
      </c>
      <c r="D22969" s="293">
        <v>103</v>
      </c>
    </row>
    <row r="22970" spans="1:4">
      <c r="A22970" s="295" t="s">
        <v>35258</v>
      </c>
      <c r="B22970" s="292" t="s">
        <v>35259</v>
      </c>
      <c r="C22970" s="292" t="s">
        <v>63</v>
      </c>
      <c r="D22970" s="293">
        <v>331</v>
      </c>
    </row>
    <row r="22971" spans="1:4">
      <c r="A22971" s="295" t="s">
        <v>35260</v>
      </c>
      <c r="B22971" s="292" t="s">
        <v>35261</v>
      </c>
      <c r="C22971" s="292" t="s">
        <v>63</v>
      </c>
      <c r="D22971" s="293">
        <v>563.12800000000004</v>
      </c>
    </row>
    <row r="22972" spans="1:4">
      <c r="A22972" s="295" t="s">
        <v>35262</v>
      </c>
      <c r="B22972" s="292" t="s">
        <v>35263</v>
      </c>
      <c r="C22972" s="292" t="s">
        <v>63</v>
      </c>
      <c r="D22972" s="293">
        <v>197.9</v>
      </c>
    </row>
    <row r="22973" spans="1:4">
      <c r="A22973" s="295" t="s">
        <v>35264</v>
      </c>
      <c r="B22973" s="292" t="s">
        <v>35265</v>
      </c>
      <c r="C22973" s="292" t="s">
        <v>63</v>
      </c>
      <c r="D22973" s="293">
        <v>271.02999999999997</v>
      </c>
    </row>
    <row r="22974" spans="1:4">
      <c r="A22974" s="295" t="s">
        <v>35266</v>
      </c>
      <c r="B22974" s="292" t="s">
        <v>35267</v>
      </c>
      <c r="C22974" s="292" t="s">
        <v>63</v>
      </c>
      <c r="D22974" s="293">
        <v>281.98</v>
      </c>
    </row>
    <row r="22975" spans="1:4">
      <c r="A22975" s="295" t="s">
        <v>35268</v>
      </c>
      <c r="B22975" s="292" t="s">
        <v>35269</v>
      </c>
      <c r="C22975" s="292" t="s">
        <v>63</v>
      </c>
      <c r="D22975" s="293">
        <v>478</v>
      </c>
    </row>
    <row r="22976" spans="1:4">
      <c r="A22976" s="295" t="s">
        <v>35270</v>
      </c>
      <c r="B22976" s="292" t="s">
        <v>35271</v>
      </c>
      <c r="C22976" s="292" t="s">
        <v>63</v>
      </c>
      <c r="D22976" s="293">
        <v>595</v>
      </c>
    </row>
    <row r="22977" spans="1:4">
      <c r="A22977" s="295" t="s">
        <v>35272</v>
      </c>
      <c r="B22977" s="292" t="s">
        <v>35273</v>
      </c>
      <c r="C22977" s="292" t="s">
        <v>63</v>
      </c>
      <c r="D22977" s="293">
        <v>760</v>
      </c>
    </row>
    <row r="22978" spans="1:4">
      <c r="A22978" s="295" t="s">
        <v>35274</v>
      </c>
      <c r="B22978" s="292" t="s">
        <v>35275</v>
      </c>
      <c r="C22978" s="292" t="s">
        <v>63</v>
      </c>
      <c r="D22978" s="293">
        <v>870</v>
      </c>
    </row>
    <row r="22979" spans="1:4">
      <c r="A22979" s="295" t="s">
        <v>35276</v>
      </c>
      <c r="B22979" s="292" t="s">
        <v>35277</v>
      </c>
      <c r="C22979" s="292" t="s">
        <v>63</v>
      </c>
      <c r="D22979" s="293">
        <v>1021.42</v>
      </c>
    </row>
    <row r="22980" spans="1:4">
      <c r="A22980" s="295" t="s">
        <v>35278</v>
      </c>
      <c r="B22980" s="292" t="s">
        <v>35279</v>
      </c>
      <c r="C22980" s="292" t="s">
        <v>63</v>
      </c>
      <c r="D22980" s="293">
        <v>1580</v>
      </c>
    </row>
    <row r="22981" spans="1:4">
      <c r="A22981" s="295" t="s">
        <v>35280</v>
      </c>
      <c r="B22981" s="292" t="s">
        <v>35281</v>
      </c>
      <c r="C22981" s="292" t="s">
        <v>63</v>
      </c>
      <c r="D22981" s="293">
        <v>241</v>
      </c>
    </row>
    <row r="22982" spans="1:4">
      <c r="A22982" s="295" t="s">
        <v>35282</v>
      </c>
      <c r="B22982" s="292" t="s">
        <v>35283</v>
      </c>
      <c r="C22982" s="292" t="s">
        <v>63</v>
      </c>
      <c r="D22982" s="293">
        <v>311.79950000000002</v>
      </c>
    </row>
    <row r="22983" spans="1:4">
      <c r="A22983" s="295" t="s">
        <v>35284</v>
      </c>
      <c r="B22983" s="292" t="s">
        <v>35285</v>
      </c>
      <c r="C22983" s="292" t="s">
        <v>63</v>
      </c>
      <c r="D22983" s="293">
        <v>378.61</v>
      </c>
    </row>
    <row r="22984" spans="1:4">
      <c r="A22984" s="295" t="s">
        <v>35286</v>
      </c>
      <c r="B22984" s="292" t="s">
        <v>35287</v>
      </c>
      <c r="C22984" s="292" t="s">
        <v>63</v>
      </c>
      <c r="D22984" s="293">
        <v>482.23</v>
      </c>
    </row>
    <row r="22985" spans="1:4">
      <c r="A22985" s="295" t="s">
        <v>35288</v>
      </c>
      <c r="B22985" s="292" t="s">
        <v>35289</v>
      </c>
      <c r="C22985" s="292" t="s">
        <v>63</v>
      </c>
      <c r="D22985" s="293">
        <v>646.62</v>
      </c>
    </row>
    <row r="22986" spans="1:4">
      <c r="A22986" s="295" t="s">
        <v>35290</v>
      </c>
      <c r="B22986" s="292" t="s">
        <v>35291</v>
      </c>
      <c r="C22986" s="292" t="s">
        <v>63</v>
      </c>
      <c r="D22986" s="293">
        <v>898</v>
      </c>
    </row>
    <row r="22987" spans="1:4">
      <c r="A22987" s="295" t="s">
        <v>35292</v>
      </c>
      <c r="B22987" s="292" t="s">
        <v>35293</v>
      </c>
      <c r="C22987" s="292" t="s">
        <v>63</v>
      </c>
      <c r="D22987" s="293">
        <v>1274</v>
      </c>
    </row>
    <row r="22988" spans="1:4">
      <c r="A22988" s="295" t="s">
        <v>35294</v>
      </c>
      <c r="B22988" s="292" t="s">
        <v>35295</v>
      </c>
      <c r="C22988" s="292" t="s">
        <v>63</v>
      </c>
      <c r="D22988" s="293">
        <v>1923</v>
      </c>
    </row>
    <row r="22989" spans="1:4">
      <c r="A22989" s="295" t="s">
        <v>35296</v>
      </c>
      <c r="B22989" s="292" t="s">
        <v>35297</v>
      </c>
      <c r="C22989" s="292" t="s">
        <v>16</v>
      </c>
      <c r="D22989" s="293">
        <v>101.97</v>
      </c>
    </row>
    <row r="22990" spans="1:4">
      <c r="A22990" s="295" t="s">
        <v>35298</v>
      </c>
      <c r="B22990" s="292" t="s">
        <v>35299</v>
      </c>
      <c r="C22990" s="292" t="s">
        <v>16</v>
      </c>
      <c r="D22990" s="293">
        <v>132.80000000000001</v>
      </c>
    </row>
    <row r="22991" spans="1:4">
      <c r="A22991" s="295" t="s">
        <v>35300</v>
      </c>
      <c r="B22991" s="292" t="s">
        <v>35301</v>
      </c>
      <c r="C22991" s="292" t="s">
        <v>16</v>
      </c>
      <c r="D22991" s="293">
        <v>223.96</v>
      </c>
    </row>
    <row r="22992" spans="1:4">
      <c r="A22992" s="295" t="s">
        <v>35302</v>
      </c>
      <c r="B22992" s="292" t="s">
        <v>35303</v>
      </c>
      <c r="C22992" s="292" t="s">
        <v>16</v>
      </c>
      <c r="D22992" s="293">
        <v>69.62</v>
      </c>
    </row>
    <row r="22993" spans="1:4">
      <c r="A22993" s="295" t="s">
        <v>35304</v>
      </c>
      <c r="B22993" s="292" t="s">
        <v>35305</v>
      </c>
      <c r="C22993" s="292" t="s">
        <v>16</v>
      </c>
      <c r="D22993" s="293">
        <v>154</v>
      </c>
    </row>
    <row r="22994" spans="1:4">
      <c r="A22994" s="295" t="s">
        <v>35306</v>
      </c>
      <c r="B22994" s="292" t="s">
        <v>35307</v>
      </c>
      <c r="C22994" s="292" t="s">
        <v>16</v>
      </c>
      <c r="D22994" s="293">
        <v>450</v>
      </c>
    </row>
    <row r="22995" spans="1:4">
      <c r="A22995" s="295" t="s">
        <v>35308</v>
      </c>
      <c r="B22995" s="292" t="s">
        <v>35309</v>
      </c>
      <c r="C22995" s="292" t="s">
        <v>63</v>
      </c>
      <c r="D22995" s="293">
        <v>12.64</v>
      </c>
    </row>
    <row r="22996" spans="1:4">
      <c r="A22996" s="295" t="s">
        <v>35310</v>
      </c>
      <c r="B22996" s="292" t="s">
        <v>35311</v>
      </c>
      <c r="C22996" s="292" t="s">
        <v>63</v>
      </c>
      <c r="D22996" s="293">
        <v>18.5</v>
      </c>
    </row>
    <row r="22997" spans="1:4">
      <c r="A22997" s="295" t="s">
        <v>35312</v>
      </c>
      <c r="B22997" s="292" t="s">
        <v>35313</v>
      </c>
      <c r="C22997" s="292" t="s">
        <v>63</v>
      </c>
      <c r="D22997" s="293">
        <v>25</v>
      </c>
    </row>
    <row r="22998" spans="1:4">
      <c r="A22998" s="295" t="s">
        <v>35314</v>
      </c>
      <c r="B22998" s="292" t="s">
        <v>35315</v>
      </c>
      <c r="C22998" s="292" t="s">
        <v>63</v>
      </c>
      <c r="D22998" s="293">
        <v>27.14</v>
      </c>
    </row>
    <row r="22999" spans="1:4">
      <c r="A22999" s="295" t="s">
        <v>35316</v>
      </c>
      <c r="B22999" s="292" t="s">
        <v>35317</v>
      </c>
      <c r="C22999" s="292" t="s">
        <v>63</v>
      </c>
      <c r="D22999" s="293">
        <v>31.41</v>
      </c>
    </row>
    <row r="23000" spans="1:4">
      <c r="A23000" s="295" t="s">
        <v>35318</v>
      </c>
      <c r="B23000" s="292" t="s">
        <v>35319</v>
      </c>
      <c r="C23000" s="292" t="s">
        <v>63</v>
      </c>
      <c r="D23000" s="293">
        <v>35.69</v>
      </c>
    </row>
    <row r="23001" spans="1:4">
      <c r="A23001" s="295" t="s">
        <v>35320</v>
      </c>
      <c r="B23001" s="292" t="s">
        <v>35321</v>
      </c>
      <c r="C23001" s="292" t="s">
        <v>63</v>
      </c>
      <c r="D23001" s="293">
        <v>44.93</v>
      </c>
    </row>
    <row r="23002" spans="1:4">
      <c r="A23002" s="295" t="s">
        <v>35322</v>
      </c>
      <c r="B23002" s="292" t="s">
        <v>35323</v>
      </c>
      <c r="C23002" s="292" t="s">
        <v>63</v>
      </c>
      <c r="D23002" s="293">
        <v>48.14</v>
      </c>
    </row>
    <row r="23003" spans="1:4">
      <c r="A23003" s="295" t="s">
        <v>35324</v>
      </c>
      <c r="B23003" s="292" t="s">
        <v>35325</v>
      </c>
      <c r="C23003" s="292" t="s">
        <v>63</v>
      </c>
      <c r="D23003" s="293">
        <v>51</v>
      </c>
    </row>
    <row r="23004" spans="1:4">
      <c r="A23004" s="295" t="s">
        <v>35326</v>
      </c>
      <c r="B23004" s="292" t="s">
        <v>35327</v>
      </c>
      <c r="C23004" s="292" t="s">
        <v>58</v>
      </c>
      <c r="D23004" s="293">
        <v>312.7</v>
      </c>
    </row>
    <row r="23005" spans="1:4">
      <c r="A23005" s="295" t="s">
        <v>35328</v>
      </c>
      <c r="B23005" s="292" t="s">
        <v>35329</v>
      </c>
      <c r="C23005" s="292" t="s">
        <v>58</v>
      </c>
      <c r="D23005" s="293">
        <v>410.16</v>
      </c>
    </row>
    <row r="23006" spans="1:4">
      <c r="A23006" s="295" t="s">
        <v>35330</v>
      </c>
      <c r="B23006" s="292" t="s">
        <v>35331</v>
      </c>
      <c r="C23006" s="292" t="s">
        <v>58</v>
      </c>
      <c r="D23006" s="293">
        <v>1564.7</v>
      </c>
    </row>
    <row r="23007" spans="1:4">
      <c r="A23007" s="295" t="s">
        <v>35332</v>
      </c>
      <c r="B23007" s="292" t="s">
        <v>35333</v>
      </c>
      <c r="C23007" s="292" t="s">
        <v>58</v>
      </c>
      <c r="D23007" s="293">
        <v>2600.02</v>
      </c>
    </row>
    <row r="23008" spans="1:4">
      <c r="A23008" s="295" t="s">
        <v>35334</v>
      </c>
      <c r="B23008" s="292" t="s">
        <v>35335</v>
      </c>
      <c r="C23008" s="292" t="s">
        <v>58</v>
      </c>
      <c r="D23008" s="293">
        <v>5412.8429999999998</v>
      </c>
    </row>
    <row r="23009" spans="1:4">
      <c r="A23009" s="295" t="s">
        <v>35336</v>
      </c>
      <c r="B23009" s="292" t="s">
        <v>35337</v>
      </c>
      <c r="C23009" s="292" t="s">
        <v>58</v>
      </c>
      <c r="D23009" s="293">
        <v>7057.8850000000002</v>
      </c>
    </row>
    <row r="23010" spans="1:4">
      <c r="A23010" s="295" t="s">
        <v>35338</v>
      </c>
      <c r="B23010" s="292" t="s">
        <v>35339</v>
      </c>
      <c r="C23010" s="292" t="s">
        <v>1847</v>
      </c>
      <c r="D23010" s="293">
        <v>156.1</v>
      </c>
    </row>
    <row r="23011" spans="1:4">
      <c r="A23011" s="295" t="s">
        <v>35340</v>
      </c>
      <c r="B23011" s="292" t="s">
        <v>35341</v>
      </c>
      <c r="C23011" s="292" t="s">
        <v>1847</v>
      </c>
      <c r="D23011" s="293">
        <v>358.94</v>
      </c>
    </row>
    <row r="23012" spans="1:4">
      <c r="A23012" s="295" t="s">
        <v>35342</v>
      </c>
      <c r="B23012" s="292" t="s">
        <v>35343</v>
      </c>
      <c r="C23012" s="292" t="s">
        <v>1847</v>
      </c>
      <c r="D23012" s="293">
        <v>1737.172</v>
      </c>
    </row>
    <row r="23013" spans="1:4">
      <c r="A23013" s="295" t="s">
        <v>35344</v>
      </c>
      <c r="B23013" s="292" t="s">
        <v>35345</v>
      </c>
      <c r="C23013" s="292" t="s">
        <v>1847</v>
      </c>
      <c r="D23013" s="293">
        <v>2200.4110000000001</v>
      </c>
    </row>
    <row r="23014" spans="1:4">
      <c r="A23014" s="295" t="s">
        <v>35346</v>
      </c>
      <c r="B23014" s="292" t="s">
        <v>35347</v>
      </c>
      <c r="C23014" s="292" t="s">
        <v>58</v>
      </c>
      <c r="D23014" s="293">
        <v>9.41</v>
      </c>
    </row>
    <row r="23015" spans="1:4">
      <c r="A23015" s="295" t="s">
        <v>35348</v>
      </c>
      <c r="B23015" s="292" t="s">
        <v>35349</v>
      </c>
      <c r="C23015" s="292" t="s">
        <v>58</v>
      </c>
      <c r="D23015" s="293">
        <v>463.72</v>
      </c>
    </row>
    <row r="23016" spans="1:4">
      <c r="A23016" s="295" t="s">
        <v>35350</v>
      </c>
      <c r="B23016" s="292" t="s">
        <v>35351</v>
      </c>
      <c r="C23016" s="292" t="s">
        <v>58</v>
      </c>
      <c r="D23016" s="293">
        <v>18.54</v>
      </c>
    </row>
    <row r="23017" spans="1:4">
      <c r="A23017" s="295" t="s">
        <v>35352</v>
      </c>
      <c r="B23017" s="292" t="s">
        <v>35353</v>
      </c>
      <c r="C23017" s="292" t="s">
        <v>16</v>
      </c>
      <c r="D23017" s="293">
        <v>1.1355999999999999</v>
      </c>
    </row>
    <row r="23018" spans="1:4">
      <c r="A23018" s="295" t="s">
        <v>35354</v>
      </c>
      <c r="B23018" s="292" t="s">
        <v>35355</v>
      </c>
      <c r="C23018" s="292" t="s">
        <v>58</v>
      </c>
      <c r="D23018" s="293">
        <v>1365</v>
      </c>
    </row>
    <row r="23019" spans="1:4">
      <c r="A23019" s="295" t="s">
        <v>35356</v>
      </c>
      <c r="B23019" s="292" t="s">
        <v>35357</v>
      </c>
      <c r="C23019" s="292" t="s">
        <v>58</v>
      </c>
      <c r="D23019" s="293">
        <v>6.99</v>
      </c>
    </row>
    <row r="23020" spans="1:4">
      <c r="A23020" s="295" t="s">
        <v>35358</v>
      </c>
      <c r="B23020" s="292" t="s">
        <v>35359</v>
      </c>
      <c r="C23020" s="292" t="s">
        <v>58</v>
      </c>
      <c r="D23020" s="293">
        <v>33.32</v>
      </c>
    </row>
    <row r="23021" spans="1:4">
      <c r="A23021" s="295" t="s">
        <v>35360</v>
      </c>
      <c r="B23021" s="292" t="s">
        <v>35361</v>
      </c>
      <c r="C23021" s="292" t="s">
        <v>58</v>
      </c>
      <c r="D23021" s="293">
        <v>7.16</v>
      </c>
    </row>
    <row r="23022" spans="1:4">
      <c r="A23022" s="295" t="s">
        <v>35362</v>
      </c>
      <c r="B23022" s="292" t="s">
        <v>35363</v>
      </c>
      <c r="C23022" s="292" t="s">
        <v>58</v>
      </c>
      <c r="D23022" s="293">
        <v>44</v>
      </c>
    </row>
    <row r="23023" spans="1:4">
      <c r="A23023" s="295" t="s">
        <v>35364</v>
      </c>
      <c r="B23023" s="292" t="s">
        <v>35365</v>
      </c>
      <c r="C23023" s="292" t="s">
        <v>58</v>
      </c>
      <c r="D23023" s="293">
        <v>6.4</v>
      </c>
    </row>
    <row r="23024" spans="1:4">
      <c r="A23024" s="295" t="s">
        <v>35366</v>
      </c>
      <c r="B23024" s="292" t="s">
        <v>35367</v>
      </c>
      <c r="C23024" s="292" t="s">
        <v>58</v>
      </c>
      <c r="D23024" s="293">
        <v>6.4</v>
      </c>
    </row>
    <row r="23025" spans="1:4">
      <c r="A23025" s="295" t="s">
        <v>35368</v>
      </c>
      <c r="B23025" s="292" t="s">
        <v>35369</v>
      </c>
      <c r="C23025" s="292" t="s">
        <v>58</v>
      </c>
      <c r="D23025" s="293">
        <v>90.39</v>
      </c>
    </row>
    <row r="23026" spans="1:4">
      <c r="A23026" s="295" t="s">
        <v>35370</v>
      </c>
      <c r="B23026" s="292" t="s">
        <v>35371</v>
      </c>
      <c r="C23026" s="292" t="s">
        <v>58</v>
      </c>
      <c r="D23026" s="293">
        <v>18.239999999999998</v>
      </c>
    </row>
    <row r="23027" spans="1:4">
      <c r="A23027" s="295" t="s">
        <v>35372</v>
      </c>
      <c r="B23027" s="292" t="s">
        <v>35373</v>
      </c>
      <c r="C23027" s="292" t="s">
        <v>58</v>
      </c>
      <c r="D23027" s="293">
        <v>66.849999999999994</v>
      </c>
    </row>
    <row r="23028" spans="1:4">
      <c r="A23028" s="295" t="s">
        <v>35374</v>
      </c>
      <c r="B23028" s="292" t="s">
        <v>35375</v>
      </c>
      <c r="C23028" s="292" t="s">
        <v>58</v>
      </c>
      <c r="D23028" s="293">
        <v>8.4499999999999993</v>
      </c>
    </row>
    <row r="23029" spans="1:4">
      <c r="A23029" s="295" t="s">
        <v>35376</v>
      </c>
      <c r="B23029" s="292" t="s">
        <v>35377</v>
      </c>
      <c r="C23029" s="292" t="s">
        <v>58</v>
      </c>
      <c r="D23029" s="293">
        <v>46.25</v>
      </c>
    </row>
    <row r="23030" spans="1:4">
      <c r="A23030" s="295" t="s">
        <v>35378</v>
      </c>
      <c r="B23030" s="292" t="s">
        <v>35379</v>
      </c>
      <c r="C23030" s="292" t="s">
        <v>58</v>
      </c>
      <c r="D23030" s="293">
        <v>82.3</v>
      </c>
    </row>
    <row r="23031" spans="1:4">
      <c r="A23031" s="295" t="s">
        <v>35380</v>
      </c>
      <c r="B23031" s="292" t="s">
        <v>35381</v>
      </c>
      <c r="C23031" s="292" t="s">
        <v>58</v>
      </c>
      <c r="D23031" s="293">
        <v>8.1199999999999992</v>
      </c>
    </row>
    <row r="23032" spans="1:4">
      <c r="A23032" s="295" t="s">
        <v>35382</v>
      </c>
      <c r="B23032" s="292" t="s">
        <v>35383</v>
      </c>
      <c r="C23032" s="292" t="s">
        <v>58</v>
      </c>
      <c r="D23032" s="293">
        <v>6.44</v>
      </c>
    </row>
    <row r="23033" spans="1:4">
      <c r="A23033" s="295" t="s">
        <v>35384</v>
      </c>
      <c r="B23033" s="292" t="s">
        <v>35385</v>
      </c>
      <c r="C23033" s="292" t="s">
        <v>63</v>
      </c>
      <c r="D23033" s="293">
        <v>16.63</v>
      </c>
    </row>
    <row r="23034" spans="1:4">
      <c r="A23034" s="295" t="s">
        <v>35386</v>
      </c>
      <c r="B23034" s="292" t="s">
        <v>35387</v>
      </c>
      <c r="C23034" s="292" t="s">
        <v>63</v>
      </c>
      <c r="D23034" s="293">
        <v>55.23</v>
      </c>
    </row>
    <row r="23035" spans="1:4">
      <c r="A23035" s="295" t="s">
        <v>35388</v>
      </c>
      <c r="B23035" s="292" t="s">
        <v>35389</v>
      </c>
      <c r="C23035" s="292" t="s">
        <v>58</v>
      </c>
      <c r="D23035" s="293">
        <v>29.45</v>
      </c>
    </row>
    <row r="23036" spans="1:4">
      <c r="A23036" s="295" t="s">
        <v>35390</v>
      </c>
      <c r="B23036" s="292" t="s">
        <v>35391</v>
      </c>
      <c r="C23036" s="292" t="s">
        <v>58</v>
      </c>
      <c r="D23036" s="293">
        <v>92.05</v>
      </c>
    </row>
    <row r="23037" spans="1:4">
      <c r="A23037" s="295" t="s">
        <v>35392</v>
      </c>
      <c r="B23037" s="292" t="s">
        <v>35393</v>
      </c>
      <c r="C23037" s="292" t="s">
        <v>63</v>
      </c>
      <c r="D23037" s="293">
        <v>47.53</v>
      </c>
    </row>
    <row r="23038" spans="1:4">
      <c r="A23038" s="295" t="s">
        <v>35394</v>
      </c>
      <c r="B23038" s="292" t="s">
        <v>35395</v>
      </c>
      <c r="C23038" s="292" t="s">
        <v>63</v>
      </c>
      <c r="D23038" s="293">
        <v>179.51840000000001</v>
      </c>
    </row>
    <row r="23039" spans="1:4">
      <c r="A23039" s="295" t="s">
        <v>35396</v>
      </c>
      <c r="B23039" s="292" t="s">
        <v>35397</v>
      </c>
      <c r="C23039" s="292" t="s">
        <v>63</v>
      </c>
      <c r="D23039" s="293">
        <v>55.8</v>
      </c>
    </row>
    <row r="23040" spans="1:4">
      <c r="A23040" s="295" t="s">
        <v>35398</v>
      </c>
      <c r="B23040" s="292" t="s">
        <v>35399</v>
      </c>
      <c r="C23040" s="292" t="s">
        <v>63</v>
      </c>
      <c r="D23040" s="293">
        <v>195.17</v>
      </c>
    </row>
    <row r="23041" spans="1:4">
      <c r="A23041" s="295" t="s">
        <v>35400</v>
      </c>
      <c r="B23041" s="292" t="s">
        <v>35401</v>
      </c>
      <c r="C23041" s="292" t="s">
        <v>63</v>
      </c>
      <c r="D23041" s="293">
        <v>46.35</v>
      </c>
    </row>
    <row r="23042" spans="1:4">
      <c r="A23042" s="295" t="s">
        <v>35402</v>
      </c>
      <c r="B23042" s="292" t="s">
        <v>35403</v>
      </c>
      <c r="C23042" s="292" t="s">
        <v>63</v>
      </c>
      <c r="D23042" s="293">
        <v>121.54</v>
      </c>
    </row>
    <row r="23043" spans="1:4">
      <c r="A23043" s="295" t="s">
        <v>35404</v>
      </c>
      <c r="B23043" s="292" t="s">
        <v>35405</v>
      </c>
      <c r="C23043" s="292" t="s">
        <v>58</v>
      </c>
      <c r="D23043" s="293">
        <v>4.3600000000000003</v>
      </c>
    </row>
    <row r="23044" spans="1:4">
      <c r="A23044" s="295" t="s">
        <v>35406</v>
      </c>
      <c r="B23044" s="292" t="s">
        <v>35407</v>
      </c>
      <c r="C23044" s="292" t="s">
        <v>58</v>
      </c>
      <c r="D23044" s="293">
        <v>5.55</v>
      </c>
    </row>
    <row r="23045" spans="1:4">
      <c r="A23045" s="295" t="s">
        <v>35408</v>
      </c>
      <c r="B23045" s="292" t="s">
        <v>35409</v>
      </c>
      <c r="C23045" s="292" t="s">
        <v>58</v>
      </c>
      <c r="D23045" s="293">
        <v>7.33</v>
      </c>
    </row>
    <row r="23046" spans="1:4">
      <c r="A23046" s="295" t="s">
        <v>35410</v>
      </c>
      <c r="B23046" s="292" t="s">
        <v>35411</v>
      </c>
      <c r="C23046" s="292" t="s">
        <v>58</v>
      </c>
      <c r="D23046" s="293">
        <v>17.690000000000001</v>
      </c>
    </row>
    <row r="23047" spans="1:4">
      <c r="A23047" s="295" t="s">
        <v>35412</v>
      </c>
      <c r="B23047" s="292" t="s">
        <v>35413</v>
      </c>
      <c r="C23047" s="292" t="s">
        <v>58</v>
      </c>
      <c r="D23047" s="293">
        <v>3.34</v>
      </c>
    </row>
    <row r="23048" spans="1:4">
      <c r="A23048" s="295" t="s">
        <v>35414</v>
      </c>
      <c r="B23048" s="292" t="s">
        <v>35415</v>
      </c>
      <c r="C23048" s="292" t="s">
        <v>58</v>
      </c>
      <c r="D23048" s="293">
        <v>18.18</v>
      </c>
    </row>
    <row r="23049" spans="1:4">
      <c r="A23049" s="295" t="s">
        <v>35416</v>
      </c>
      <c r="B23049" s="292" t="s">
        <v>35417</v>
      </c>
      <c r="C23049" s="292" t="s">
        <v>58</v>
      </c>
      <c r="D23049" s="293">
        <v>20.100000000000001</v>
      </c>
    </row>
    <row r="23050" spans="1:4">
      <c r="A23050" s="295" t="s">
        <v>35418</v>
      </c>
      <c r="B23050" s="292" t="s">
        <v>35419</v>
      </c>
      <c r="C23050" s="292" t="s">
        <v>58</v>
      </c>
      <c r="D23050" s="293">
        <v>8.8000000000000007</v>
      </c>
    </row>
    <row r="23051" spans="1:4">
      <c r="A23051" s="295" t="s">
        <v>35420</v>
      </c>
      <c r="B23051" s="292" t="s">
        <v>35421</v>
      </c>
      <c r="C23051" s="292" t="s">
        <v>58</v>
      </c>
      <c r="D23051" s="293">
        <v>9.33</v>
      </c>
    </row>
    <row r="23052" spans="1:4">
      <c r="A23052" s="295" t="s">
        <v>35422</v>
      </c>
      <c r="B23052" s="292" t="s">
        <v>35423</v>
      </c>
      <c r="C23052" s="292" t="s">
        <v>58</v>
      </c>
      <c r="D23052" s="293">
        <v>3.51</v>
      </c>
    </row>
    <row r="23053" spans="1:4">
      <c r="A23053" s="295" t="s">
        <v>35424</v>
      </c>
      <c r="B23053" s="292" t="s">
        <v>35425</v>
      </c>
      <c r="C23053" s="292" t="s">
        <v>58</v>
      </c>
      <c r="D23053" s="293">
        <v>21.01</v>
      </c>
    </row>
    <row r="23054" spans="1:4">
      <c r="A23054" s="295" t="s">
        <v>35426</v>
      </c>
      <c r="B23054" s="292" t="s">
        <v>35427</v>
      </c>
      <c r="C23054" s="292" t="s">
        <v>58</v>
      </c>
      <c r="D23054" s="293">
        <v>6.18</v>
      </c>
    </row>
    <row r="23055" spans="1:4">
      <c r="A23055" s="295" t="s">
        <v>35428</v>
      </c>
      <c r="B23055" s="292" t="s">
        <v>35429</v>
      </c>
      <c r="C23055" s="292" t="s">
        <v>58</v>
      </c>
      <c r="D23055" s="293">
        <v>18.5</v>
      </c>
    </row>
    <row r="23056" spans="1:4">
      <c r="A23056" s="295" t="s">
        <v>35430</v>
      </c>
      <c r="B23056" s="292" t="s">
        <v>35431</v>
      </c>
      <c r="C23056" s="292" t="s">
        <v>58</v>
      </c>
      <c r="D23056" s="293">
        <v>1.18</v>
      </c>
    </row>
    <row r="23057" spans="1:4">
      <c r="A23057" s="295" t="s">
        <v>35432</v>
      </c>
      <c r="B23057" s="292" t="s">
        <v>35433</v>
      </c>
      <c r="C23057" s="292" t="s">
        <v>58</v>
      </c>
      <c r="D23057" s="293">
        <v>46.73</v>
      </c>
    </row>
    <row r="23058" spans="1:4">
      <c r="A23058" s="295" t="s">
        <v>35434</v>
      </c>
      <c r="B23058" s="292" t="s">
        <v>35435</v>
      </c>
      <c r="C23058" s="292" t="s">
        <v>58</v>
      </c>
      <c r="D23058" s="293">
        <v>104.3</v>
      </c>
    </row>
    <row r="23059" spans="1:4">
      <c r="A23059" s="295" t="s">
        <v>35436</v>
      </c>
      <c r="B23059" s="292" t="s">
        <v>35437</v>
      </c>
      <c r="C23059" s="292" t="s">
        <v>58</v>
      </c>
      <c r="D23059" s="293">
        <v>9.77</v>
      </c>
    </row>
    <row r="23060" spans="1:4">
      <c r="A23060" s="295" t="s">
        <v>35438</v>
      </c>
      <c r="B23060" s="292" t="s">
        <v>35439</v>
      </c>
      <c r="C23060" s="292" t="s">
        <v>58</v>
      </c>
      <c r="D23060" s="293">
        <v>11.15</v>
      </c>
    </row>
    <row r="23061" spans="1:4">
      <c r="A23061" s="295" t="s">
        <v>35440</v>
      </c>
      <c r="B23061" s="292" t="s">
        <v>35441</v>
      </c>
      <c r="C23061" s="292" t="s">
        <v>58</v>
      </c>
      <c r="D23061" s="293">
        <v>1.38</v>
      </c>
    </row>
    <row r="23062" spans="1:4">
      <c r="A23062" s="295" t="s">
        <v>35442</v>
      </c>
      <c r="B23062" s="292" t="s">
        <v>35443</v>
      </c>
      <c r="C23062" s="292" t="s">
        <v>58</v>
      </c>
      <c r="D23062" s="293">
        <v>98.513199999999998</v>
      </c>
    </row>
    <row r="23063" spans="1:4">
      <c r="A23063" s="295" t="s">
        <v>35444</v>
      </c>
      <c r="B23063" s="292" t="s">
        <v>35445</v>
      </c>
      <c r="C23063" s="292" t="s">
        <v>58</v>
      </c>
      <c r="D23063" s="293">
        <v>92.61</v>
      </c>
    </row>
    <row r="23064" spans="1:4">
      <c r="A23064" s="295" t="s">
        <v>35446</v>
      </c>
      <c r="B23064" s="292" t="s">
        <v>35447</v>
      </c>
      <c r="C23064" s="292" t="s">
        <v>58</v>
      </c>
      <c r="D23064" s="293">
        <v>14.1014</v>
      </c>
    </row>
    <row r="23065" spans="1:4">
      <c r="A23065" s="295" t="s">
        <v>35448</v>
      </c>
      <c r="B23065" s="292" t="s">
        <v>35449</v>
      </c>
      <c r="C23065" s="292" t="s">
        <v>58</v>
      </c>
      <c r="D23065" s="293">
        <v>15.51</v>
      </c>
    </row>
    <row r="23066" spans="1:4">
      <c r="A23066" s="295" t="s">
        <v>35450</v>
      </c>
      <c r="B23066" s="292" t="s">
        <v>35451</v>
      </c>
      <c r="C23066" s="292" t="s">
        <v>58</v>
      </c>
      <c r="D23066" s="293">
        <v>12.89</v>
      </c>
    </row>
    <row r="23067" spans="1:4">
      <c r="A23067" s="295" t="s">
        <v>35452</v>
      </c>
      <c r="B23067" s="292" t="s">
        <v>35453</v>
      </c>
      <c r="C23067" s="292" t="s">
        <v>58</v>
      </c>
      <c r="D23067" s="293">
        <v>2.73</v>
      </c>
    </row>
    <row r="23068" spans="1:4">
      <c r="A23068" s="295" t="s">
        <v>35454</v>
      </c>
      <c r="B23068" s="292" t="s">
        <v>35455</v>
      </c>
      <c r="C23068" s="292" t="s">
        <v>58</v>
      </c>
      <c r="D23068" s="293">
        <v>7.76</v>
      </c>
    </row>
    <row r="23069" spans="1:4">
      <c r="A23069" s="295" t="s">
        <v>35456</v>
      </c>
      <c r="B23069" s="292" t="s">
        <v>35457</v>
      </c>
      <c r="C23069" s="292" t="s">
        <v>58</v>
      </c>
      <c r="D23069" s="293">
        <v>219.31</v>
      </c>
    </row>
    <row r="23070" spans="1:4">
      <c r="A23070" s="295" t="s">
        <v>35458</v>
      </c>
      <c r="B23070" s="292" t="s">
        <v>35459</v>
      </c>
      <c r="C23070" s="292" t="s">
        <v>58</v>
      </c>
      <c r="D23070" s="293">
        <v>30.89</v>
      </c>
    </row>
    <row r="23071" spans="1:4">
      <c r="A23071" s="295" t="s">
        <v>35460</v>
      </c>
      <c r="B23071" s="292" t="s">
        <v>35461</v>
      </c>
      <c r="C23071" s="292" t="s">
        <v>58</v>
      </c>
      <c r="D23071" s="293">
        <v>30.89</v>
      </c>
    </row>
    <row r="23072" spans="1:4">
      <c r="A23072" s="295" t="s">
        <v>35462</v>
      </c>
      <c r="B23072" s="292" t="s">
        <v>35463</v>
      </c>
      <c r="C23072" s="292" t="s">
        <v>58</v>
      </c>
      <c r="D23072" s="293">
        <v>30.89</v>
      </c>
    </row>
    <row r="23073" spans="1:4">
      <c r="A23073" s="295" t="s">
        <v>35464</v>
      </c>
      <c r="B23073" s="292" t="s">
        <v>35465</v>
      </c>
      <c r="C23073" s="292" t="s">
        <v>63</v>
      </c>
      <c r="D23073" s="293">
        <v>103.38</v>
      </c>
    </row>
    <row r="23074" spans="1:4">
      <c r="A23074" s="295" t="s">
        <v>35466</v>
      </c>
      <c r="B23074" s="292" t="s">
        <v>35467</v>
      </c>
      <c r="C23074" s="292" t="s">
        <v>63</v>
      </c>
      <c r="D23074" s="293">
        <v>275.47399999999999</v>
      </c>
    </row>
    <row r="23075" spans="1:4">
      <c r="A23075" s="295" t="s">
        <v>35468</v>
      </c>
      <c r="B23075" s="292" t="s">
        <v>35469</v>
      </c>
      <c r="C23075" s="292" t="s">
        <v>63</v>
      </c>
      <c r="D23075" s="293">
        <v>391.327</v>
      </c>
    </row>
    <row r="23076" spans="1:4">
      <c r="A23076" s="295" t="s">
        <v>35470</v>
      </c>
      <c r="B23076" s="292" t="s">
        <v>35471</v>
      </c>
      <c r="C23076" s="292" t="s">
        <v>58</v>
      </c>
      <c r="D23076" s="293">
        <v>20.6</v>
      </c>
    </row>
    <row r="23077" spans="1:4">
      <c r="A23077" s="295" t="s">
        <v>35472</v>
      </c>
      <c r="B23077" s="292" t="s">
        <v>35473</v>
      </c>
      <c r="C23077" s="292" t="s">
        <v>58</v>
      </c>
      <c r="D23077" s="293">
        <v>11.67</v>
      </c>
    </row>
    <row r="23078" spans="1:4">
      <c r="A23078" s="295" t="s">
        <v>35474</v>
      </c>
      <c r="B23078" s="292" t="s">
        <v>35475</v>
      </c>
      <c r="C23078" s="292" t="s">
        <v>58</v>
      </c>
      <c r="D23078" s="293">
        <v>15.66</v>
      </c>
    </row>
    <row r="23079" spans="1:4">
      <c r="A23079" s="295" t="s">
        <v>35476</v>
      </c>
      <c r="B23079" s="292" t="s">
        <v>35477</v>
      </c>
      <c r="C23079" s="292" t="s">
        <v>58</v>
      </c>
      <c r="D23079" s="293">
        <v>25.44</v>
      </c>
    </row>
    <row r="23080" spans="1:4">
      <c r="A23080" s="295" t="s">
        <v>35478</v>
      </c>
      <c r="B23080" s="292" t="s">
        <v>35479</v>
      </c>
      <c r="C23080" s="292" t="s">
        <v>58</v>
      </c>
      <c r="D23080" s="293">
        <v>16.62</v>
      </c>
    </row>
    <row r="23081" spans="1:4">
      <c r="A23081" s="295" t="s">
        <v>35480</v>
      </c>
      <c r="B23081" s="292" t="s">
        <v>35481</v>
      </c>
      <c r="C23081" s="292" t="s">
        <v>58</v>
      </c>
      <c r="D23081" s="293">
        <v>3.66</v>
      </c>
    </row>
    <row r="23082" spans="1:4">
      <c r="A23082" s="295" t="s">
        <v>35482</v>
      </c>
      <c r="B23082" s="292" t="s">
        <v>35483</v>
      </c>
      <c r="C23082" s="292" t="s">
        <v>58</v>
      </c>
      <c r="D23082" s="293">
        <v>9.7899999999999991</v>
      </c>
    </row>
    <row r="23083" spans="1:4">
      <c r="A23083" s="295" t="s">
        <v>35484</v>
      </c>
      <c r="B23083" s="292" t="s">
        <v>35485</v>
      </c>
      <c r="C23083" s="292" t="s">
        <v>58</v>
      </c>
      <c r="D23083" s="293">
        <v>3.9</v>
      </c>
    </row>
    <row r="23084" spans="1:4">
      <c r="A23084" s="295" t="s">
        <v>35486</v>
      </c>
      <c r="B23084" s="292" t="s">
        <v>35487</v>
      </c>
      <c r="C23084" s="292" t="s">
        <v>58</v>
      </c>
      <c r="D23084" s="293">
        <v>37.36</v>
      </c>
    </row>
    <row r="23085" spans="1:4">
      <c r="A23085" s="295" t="s">
        <v>35488</v>
      </c>
      <c r="B23085" s="292" t="s">
        <v>35489</v>
      </c>
      <c r="C23085" s="292" t="s">
        <v>58</v>
      </c>
      <c r="D23085" s="293">
        <v>50.99</v>
      </c>
    </row>
    <row r="23086" spans="1:4">
      <c r="A23086" s="295" t="s">
        <v>35490</v>
      </c>
      <c r="B23086" s="292" t="s">
        <v>35491</v>
      </c>
      <c r="C23086" s="292" t="s">
        <v>63</v>
      </c>
      <c r="D23086" s="293">
        <v>23.43</v>
      </c>
    </row>
    <row r="23087" spans="1:4">
      <c r="A23087" s="295" t="s">
        <v>35492</v>
      </c>
      <c r="B23087" s="292" t="s">
        <v>35493</v>
      </c>
      <c r="C23087" s="292" t="s">
        <v>63</v>
      </c>
      <c r="D23087" s="293">
        <v>108.28</v>
      </c>
    </row>
    <row r="23088" spans="1:4">
      <c r="A23088" s="295" t="s">
        <v>35494</v>
      </c>
      <c r="B23088" s="292" t="s">
        <v>35495</v>
      </c>
      <c r="C23088" s="292" t="s">
        <v>63</v>
      </c>
      <c r="D23088" s="293">
        <v>123.41</v>
      </c>
    </row>
    <row r="23089" spans="1:4">
      <c r="A23089" s="295" t="s">
        <v>35496</v>
      </c>
      <c r="B23089" s="292" t="s">
        <v>35497</v>
      </c>
      <c r="C23089" s="292" t="s">
        <v>58</v>
      </c>
      <c r="D23089" s="293">
        <v>1425.8</v>
      </c>
    </row>
    <row r="23090" spans="1:4">
      <c r="A23090" s="295" t="s">
        <v>35498</v>
      </c>
      <c r="B23090" s="292" t="s">
        <v>35499</v>
      </c>
      <c r="C23090" s="292" t="s">
        <v>58</v>
      </c>
      <c r="D23090" s="293">
        <v>1623.16</v>
      </c>
    </row>
    <row r="23091" spans="1:4">
      <c r="A23091" s="295" t="s">
        <v>35500</v>
      </c>
      <c r="B23091" s="292" t="s">
        <v>35501</v>
      </c>
      <c r="C23091" s="292" t="s">
        <v>58</v>
      </c>
      <c r="D23091" s="293">
        <v>2677.87</v>
      </c>
    </row>
    <row r="23092" spans="1:4">
      <c r="A23092" s="295" t="s">
        <v>35502</v>
      </c>
      <c r="B23092" s="292" t="s">
        <v>35503</v>
      </c>
      <c r="C23092" s="292" t="s">
        <v>58</v>
      </c>
      <c r="D23092" s="293">
        <v>3405.03</v>
      </c>
    </row>
    <row r="23093" spans="1:4">
      <c r="A23093" s="295" t="s">
        <v>35504</v>
      </c>
      <c r="B23093" s="292" t="s">
        <v>35505</v>
      </c>
      <c r="C23093" s="292" t="s">
        <v>58</v>
      </c>
      <c r="D23093" s="293">
        <v>5866.14</v>
      </c>
    </row>
    <row r="23094" spans="1:4">
      <c r="A23094" s="295" t="s">
        <v>35506</v>
      </c>
      <c r="B23094" s="292" t="s">
        <v>35507</v>
      </c>
      <c r="C23094" s="292" t="s">
        <v>63</v>
      </c>
      <c r="D23094" s="293">
        <v>38.28</v>
      </c>
    </row>
    <row r="23095" spans="1:4">
      <c r="A23095" s="295" t="s">
        <v>35508</v>
      </c>
      <c r="B23095" s="292" t="s">
        <v>35509</v>
      </c>
      <c r="C23095" s="292" t="s">
        <v>58</v>
      </c>
      <c r="D23095" s="293">
        <v>52.66</v>
      </c>
    </row>
    <row r="23096" spans="1:4">
      <c r="A23096" s="295" t="s">
        <v>35510</v>
      </c>
      <c r="B23096" s="292" t="s">
        <v>35511</v>
      </c>
      <c r="C23096" s="292" t="s">
        <v>58</v>
      </c>
      <c r="D23096" s="293">
        <v>66.209999999999994</v>
      </c>
    </row>
    <row r="23097" spans="1:4">
      <c r="A23097" s="295" t="s">
        <v>35512</v>
      </c>
      <c r="B23097" s="292" t="s">
        <v>35513</v>
      </c>
      <c r="C23097" s="292" t="s">
        <v>58</v>
      </c>
      <c r="D23097" s="293">
        <v>15.09</v>
      </c>
    </row>
    <row r="23098" spans="1:4">
      <c r="A23098" s="295" t="s">
        <v>35514</v>
      </c>
      <c r="B23098" s="292" t="s">
        <v>35515</v>
      </c>
      <c r="C23098" s="292" t="s">
        <v>58</v>
      </c>
      <c r="D23098" s="293">
        <v>29.3</v>
      </c>
    </row>
    <row r="23099" spans="1:4">
      <c r="A23099" s="295" t="s">
        <v>35516</v>
      </c>
      <c r="B23099" s="292" t="s">
        <v>35517</v>
      </c>
      <c r="C23099" s="292" t="s">
        <v>58</v>
      </c>
      <c r="D23099" s="293">
        <v>5.07</v>
      </c>
    </row>
    <row r="23100" spans="1:4">
      <c r="A23100" s="295" t="s">
        <v>35518</v>
      </c>
      <c r="B23100" s="292" t="s">
        <v>35519</v>
      </c>
      <c r="C23100" s="292" t="s">
        <v>58</v>
      </c>
      <c r="D23100" s="293">
        <v>18.11</v>
      </c>
    </row>
    <row r="23101" spans="1:4">
      <c r="A23101" s="295" t="s">
        <v>35520</v>
      </c>
      <c r="B23101" s="292" t="s">
        <v>35521</v>
      </c>
      <c r="C23101" s="292" t="s">
        <v>58</v>
      </c>
      <c r="D23101" s="293">
        <v>24.99</v>
      </c>
    </row>
    <row r="23102" spans="1:4">
      <c r="A23102" s="295" t="s">
        <v>35522</v>
      </c>
      <c r="B23102" s="292" t="s">
        <v>35523</v>
      </c>
      <c r="C23102" s="292" t="s">
        <v>58</v>
      </c>
      <c r="D23102" s="293">
        <v>734.61249999999995</v>
      </c>
    </row>
    <row r="23103" spans="1:4">
      <c r="A23103" s="295" t="s">
        <v>35524</v>
      </c>
      <c r="B23103" s="292" t="s">
        <v>35525</v>
      </c>
      <c r="C23103" s="292" t="s">
        <v>58</v>
      </c>
      <c r="D23103" s="293">
        <v>900</v>
      </c>
    </row>
    <row r="23104" spans="1:4">
      <c r="A23104" s="295" t="s">
        <v>35526</v>
      </c>
      <c r="B23104" s="292" t="s">
        <v>35527</v>
      </c>
      <c r="C23104" s="292" t="s">
        <v>58</v>
      </c>
      <c r="D23104" s="293">
        <v>58.45</v>
      </c>
    </row>
    <row r="23105" spans="1:4">
      <c r="A23105" s="295" t="s">
        <v>35528</v>
      </c>
      <c r="B23105" s="292" t="s">
        <v>35529</v>
      </c>
      <c r="C23105" s="292" t="s">
        <v>58</v>
      </c>
      <c r="D23105" s="293">
        <v>15.68</v>
      </c>
    </row>
    <row r="23106" spans="1:4">
      <c r="A23106" s="295" t="s">
        <v>35530</v>
      </c>
      <c r="B23106" s="292" t="s">
        <v>35531</v>
      </c>
      <c r="C23106" s="292" t="s">
        <v>58</v>
      </c>
      <c r="D23106" s="293">
        <v>22.07</v>
      </c>
    </row>
    <row r="23107" spans="1:4">
      <c r="A23107" s="295" t="s">
        <v>35532</v>
      </c>
      <c r="B23107" s="292" t="s">
        <v>35533</v>
      </c>
      <c r="C23107" s="292" t="s">
        <v>58</v>
      </c>
      <c r="D23107" s="293">
        <v>17.95</v>
      </c>
    </row>
    <row r="23108" spans="1:4">
      <c r="A23108" s="295" t="s">
        <v>35534</v>
      </c>
      <c r="B23108" s="292" t="s">
        <v>35535</v>
      </c>
      <c r="C23108" s="292" t="s">
        <v>58</v>
      </c>
      <c r="D23108" s="293">
        <v>19.239999999999998</v>
      </c>
    </row>
    <row r="23109" spans="1:4">
      <c r="A23109" s="295" t="s">
        <v>35536</v>
      </c>
      <c r="B23109" s="292" t="s">
        <v>35537</v>
      </c>
      <c r="C23109" s="292" t="s">
        <v>58</v>
      </c>
      <c r="D23109" s="293">
        <v>12.93</v>
      </c>
    </row>
    <row r="23110" spans="1:4">
      <c r="A23110" s="295" t="s">
        <v>35538</v>
      </c>
      <c r="B23110" s="292" t="s">
        <v>35539</v>
      </c>
      <c r="C23110" s="292" t="s">
        <v>58</v>
      </c>
      <c r="D23110" s="293">
        <v>30.65</v>
      </c>
    </row>
    <row r="23111" spans="1:4">
      <c r="A23111" s="295" t="s">
        <v>35540</v>
      </c>
      <c r="B23111" s="292" t="s">
        <v>35541</v>
      </c>
      <c r="C23111" s="292" t="s">
        <v>63</v>
      </c>
      <c r="D23111" s="293">
        <v>260</v>
      </c>
    </row>
    <row r="23112" spans="1:4">
      <c r="A23112" s="295" t="s">
        <v>35542</v>
      </c>
      <c r="B23112" s="292" t="s">
        <v>35543</v>
      </c>
      <c r="C23112" s="292" t="s">
        <v>63</v>
      </c>
      <c r="D23112" s="293">
        <v>320.29000000000002</v>
      </c>
    </row>
    <row r="23113" spans="1:4">
      <c r="A23113" s="295" t="s">
        <v>35544</v>
      </c>
      <c r="B23113" s="292" t="s">
        <v>35545</v>
      </c>
      <c r="C23113" s="292" t="s">
        <v>63</v>
      </c>
      <c r="D23113" s="293">
        <v>155.38999999999999</v>
      </c>
    </row>
    <row r="23114" spans="1:4">
      <c r="A23114" s="295" t="s">
        <v>35546</v>
      </c>
      <c r="B23114" s="292" t="s">
        <v>35547</v>
      </c>
      <c r="C23114" s="292" t="s">
        <v>63</v>
      </c>
      <c r="D23114" s="293">
        <v>310</v>
      </c>
    </row>
    <row r="23115" spans="1:4">
      <c r="A23115" s="295" t="s">
        <v>35548</v>
      </c>
      <c r="B23115" s="292" t="s">
        <v>35549</v>
      </c>
      <c r="C23115" s="292" t="s">
        <v>63</v>
      </c>
      <c r="D23115" s="293">
        <v>338.91</v>
      </c>
    </row>
    <row r="23116" spans="1:4">
      <c r="A23116" s="295" t="s">
        <v>35550</v>
      </c>
      <c r="B23116" s="292" t="s">
        <v>35551</v>
      </c>
      <c r="C23116" s="292" t="s">
        <v>94</v>
      </c>
      <c r="D23116" s="293">
        <v>2245.4</v>
      </c>
    </row>
    <row r="23117" spans="1:4">
      <c r="A23117" s="295" t="s">
        <v>35552</v>
      </c>
      <c r="B23117" s="292" t="s">
        <v>35553</v>
      </c>
      <c r="C23117" s="292" t="s">
        <v>94</v>
      </c>
      <c r="D23117" s="293">
        <v>4223.41</v>
      </c>
    </row>
    <row r="23118" spans="1:4">
      <c r="A23118" s="295" t="s">
        <v>35554</v>
      </c>
      <c r="B23118" s="292" t="s">
        <v>35555</v>
      </c>
      <c r="C23118" s="292" t="s">
        <v>94</v>
      </c>
      <c r="D23118" s="293">
        <v>485</v>
      </c>
    </row>
    <row r="23119" spans="1:4">
      <c r="A23119" s="295" t="s">
        <v>35556</v>
      </c>
      <c r="B23119" s="292" t="s">
        <v>35557</v>
      </c>
      <c r="C23119" s="292" t="s">
        <v>94</v>
      </c>
      <c r="D23119" s="293">
        <v>530</v>
      </c>
    </row>
    <row r="23120" spans="1:4">
      <c r="A23120" s="295" t="s">
        <v>35558</v>
      </c>
      <c r="B23120" s="292" t="s">
        <v>35559</v>
      </c>
      <c r="C23120" s="292" t="s">
        <v>58</v>
      </c>
      <c r="D23120" s="293">
        <v>80.916799999999995</v>
      </c>
    </row>
    <row r="23121" spans="1:4">
      <c r="A23121" s="295" t="s">
        <v>35560</v>
      </c>
      <c r="B23121" s="292" t="s">
        <v>35561</v>
      </c>
      <c r="C23121" s="292" t="s">
        <v>33090</v>
      </c>
      <c r="D23121" s="293">
        <v>90.84</v>
      </c>
    </row>
    <row r="23122" spans="1:4">
      <c r="A23122" s="295" t="s">
        <v>35562</v>
      </c>
      <c r="B23122" s="292" t="s">
        <v>35563</v>
      </c>
      <c r="C23122" s="292" t="s">
        <v>58</v>
      </c>
      <c r="D23122" s="293">
        <v>12.71</v>
      </c>
    </row>
    <row r="23123" spans="1:4">
      <c r="A23123" s="295" t="s">
        <v>35564</v>
      </c>
      <c r="B23123" s="292" t="s">
        <v>35565</v>
      </c>
      <c r="C23123" s="292" t="s">
        <v>58</v>
      </c>
      <c r="D23123" s="293">
        <v>28.89</v>
      </c>
    </row>
    <row r="23124" spans="1:4">
      <c r="A23124" s="295" t="s">
        <v>35566</v>
      </c>
      <c r="B23124" s="292" t="s">
        <v>35567</v>
      </c>
      <c r="C23124" s="292" t="s">
        <v>58</v>
      </c>
      <c r="D23124" s="293">
        <v>39.130000000000003</v>
      </c>
    </row>
    <row r="23125" spans="1:4">
      <c r="A23125" s="295" t="s">
        <v>35568</v>
      </c>
      <c r="B23125" s="292" t="s">
        <v>35569</v>
      </c>
      <c r="C23125" s="292" t="s">
        <v>58</v>
      </c>
      <c r="D23125" s="293">
        <v>2.96</v>
      </c>
    </row>
    <row r="23126" spans="1:4">
      <c r="A23126" s="295" t="s">
        <v>35570</v>
      </c>
      <c r="B23126" s="292" t="s">
        <v>35571</v>
      </c>
      <c r="C23126" s="292" t="s">
        <v>58</v>
      </c>
      <c r="D23126" s="293">
        <v>2.94</v>
      </c>
    </row>
    <row r="23127" spans="1:4">
      <c r="A23127" s="295" t="s">
        <v>35572</v>
      </c>
      <c r="B23127" s="292" t="s">
        <v>35573</v>
      </c>
      <c r="C23127" s="292" t="s">
        <v>58</v>
      </c>
      <c r="D23127" s="293">
        <v>3.19</v>
      </c>
    </row>
    <row r="23128" spans="1:4">
      <c r="A23128" s="295" t="s">
        <v>35574</v>
      </c>
      <c r="B23128" s="292" t="s">
        <v>35575</v>
      </c>
      <c r="C23128" s="292" t="s">
        <v>58</v>
      </c>
      <c r="D23128" s="293">
        <v>3.61</v>
      </c>
    </row>
    <row r="23129" spans="1:4">
      <c r="A23129" s="295" t="s">
        <v>35576</v>
      </c>
      <c r="B23129" s="292" t="s">
        <v>35577</v>
      </c>
      <c r="C23129" s="292" t="s">
        <v>58</v>
      </c>
      <c r="D23129" s="293">
        <v>3.82</v>
      </c>
    </row>
    <row r="23130" spans="1:4">
      <c r="A23130" s="295" t="s">
        <v>35578</v>
      </c>
      <c r="B23130" s="292" t="s">
        <v>35579</v>
      </c>
      <c r="C23130" s="292" t="s">
        <v>58</v>
      </c>
      <c r="D23130" s="293">
        <v>4.41</v>
      </c>
    </row>
    <row r="23131" spans="1:4">
      <c r="A23131" s="295" t="s">
        <v>35580</v>
      </c>
      <c r="B23131" s="292" t="s">
        <v>35581</v>
      </c>
      <c r="C23131" s="292" t="s">
        <v>58</v>
      </c>
      <c r="D23131" s="293">
        <v>7.01</v>
      </c>
    </row>
    <row r="23132" spans="1:4">
      <c r="A23132" s="295" t="s">
        <v>35582</v>
      </c>
      <c r="B23132" s="292" t="s">
        <v>35583</v>
      </c>
      <c r="C23132" s="292" t="s">
        <v>58</v>
      </c>
      <c r="D23132" s="293">
        <v>7.56</v>
      </c>
    </row>
    <row r="23133" spans="1:4">
      <c r="A23133" s="295" t="s">
        <v>35584</v>
      </c>
      <c r="B23133" s="292" t="s">
        <v>35585</v>
      </c>
      <c r="C23133" s="292" t="s">
        <v>58</v>
      </c>
      <c r="D23133" s="293">
        <v>9.0299999999999994</v>
      </c>
    </row>
    <row r="23134" spans="1:4">
      <c r="A23134" s="295" t="s">
        <v>35586</v>
      </c>
      <c r="B23134" s="292" t="s">
        <v>35587</v>
      </c>
      <c r="C23134" s="292" t="s">
        <v>58</v>
      </c>
      <c r="D23134" s="293">
        <v>2163</v>
      </c>
    </row>
    <row r="23135" spans="1:4">
      <c r="A23135" s="295" t="s">
        <v>35588</v>
      </c>
      <c r="B23135" s="292" t="s">
        <v>35589</v>
      </c>
      <c r="C23135" s="292" t="s">
        <v>58</v>
      </c>
      <c r="D23135" s="293">
        <v>1133.01</v>
      </c>
    </row>
    <row r="23136" spans="1:4">
      <c r="A23136" s="295" t="s">
        <v>35590</v>
      </c>
      <c r="B23136" s="292" t="s">
        <v>35591</v>
      </c>
      <c r="C23136" s="292" t="s">
        <v>58</v>
      </c>
      <c r="D23136" s="293">
        <v>241.95</v>
      </c>
    </row>
    <row r="23137" spans="1:4">
      <c r="A23137" s="295" t="s">
        <v>35592</v>
      </c>
      <c r="B23137" s="292" t="s">
        <v>35593</v>
      </c>
      <c r="C23137" s="292" t="s">
        <v>58</v>
      </c>
      <c r="D23137" s="293">
        <v>2997.3</v>
      </c>
    </row>
    <row r="23138" spans="1:4">
      <c r="A23138" s="295" t="s">
        <v>35594</v>
      </c>
      <c r="B23138" s="292" t="s">
        <v>35595</v>
      </c>
      <c r="C23138" s="292" t="s">
        <v>58</v>
      </c>
      <c r="D23138" s="293">
        <v>123.16</v>
      </c>
    </row>
    <row r="23139" spans="1:4">
      <c r="A23139" s="295" t="s">
        <v>35596</v>
      </c>
      <c r="B23139" s="292" t="s">
        <v>35597</v>
      </c>
      <c r="C23139" s="292" t="s">
        <v>58</v>
      </c>
      <c r="D23139" s="293">
        <v>1.83</v>
      </c>
    </row>
    <row r="23140" spans="1:4">
      <c r="A23140" s="295" t="s">
        <v>35598</v>
      </c>
      <c r="B23140" s="292" t="s">
        <v>35599</v>
      </c>
      <c r="C23140" s="292" t="s">
        <v>121</v>
      </c>
      <c r="D23140" s="293">
        <v>1.69</v>
      </c>
    </row>
    <row r="23141" spans="1:4">
      <c r="A23141" s="295" t="s">
        <v>35600</v>
      </c>
      <c r="B23141" s="292" t="s">
        <v>35601</v>
      </c>
      <c r="C23141" s="292" t="s">
        <v>121</v>
      </c>
      <c r="D23141" s="293">
        <v>35.020000000000003</v>
      </c>
    </row>
    <row r="23142" spans="1:4">
      <c r="A23142" s="295" t="s">
        <v>35602</v>
      </c>
      <c r="B23142" s="292" t="s">
        <v>35603</v>
      </c>
      <c r="C23142" s="292" t="s">
        <v>33090</v>
      </c>
      <c r="D23142" s="293">
        <v>167.79</v>
      </c>
    </row>
    <row r="23143" spans="1:4">
      <c r="A23143" s="295" t="s">
        <v>35604</v>
      </c>
      <c r="B23143" s="292" t="s">
        <v>35605</v>
      </c>
      <c r="C23143" s="292" t="s">
        <v>63</v>
      </c>
      <c r="D23143" s="293">
        <v>2.9323999999999999</v>
      </c>
    </row>
    <row r="23144" spans="1:4">
      <c r="A23144" s="295" t="s">
        <v>35606</v>
      </c>
      <c r="B23144" s="292" t="s">
        <v>35607</v>
      </c>
      <c r="C23144" s="292" t="s">
        <v>58</v>
      </c>
      <c r="D23144" s="293">
        <v>26.57</v>
      </c>
    </row>
    <row r="23145" spans="1:4">
      <c r="A23145" s="295" t="s">
        <v>35608</v>
      </c>
      <c r="B23145" s="292" t="s">
        <v>35609</v>
      </c>
      <c r="C23145" s="292" t="s">
        <v>58</v>
      </c>
      <c r="D23145" s="293">
        <v>151.93</v>
      </c>
    </row>
    <row r="23146" spans="1:4">
      <c r="A23146" s="295" t="s">
        <v>35610</v>
      </c>
      <c r="B23146" s="292" t="s">
        <v>35611</v>
      </c>
      <c r="C23146" s="292" t="s">
        <v>58</v>
      </c>
      <c r="D23146" s="293">
        <v>27.09</v>
      </c>
    </row>
    <row r="23147" spans="1:4">
      <c r="A23147" s="295" t="s">
        <v>35612</v>
      </c>
      <c r="B23147" s="292" t="s">
        <v>35613</v>
      </c>
      <c r="C23147" s="292" t="s">
        <v>58</v>
      </c>
      <c r="D23147" s="293">
        <v>38.32</v>
      </c>
    </row>
    <row r="23148" spans="1:4">
      <c r="A23148" s="295" t="s">
        <v>35614</v>
      </c>
      <c r="B23148" s="292" t="s">
        <v>35615</v>
      </c>
      <c r="C23148" s="292" t="s">
        <v>58</v>
      </c>
      <c r="D23148" s="293">
        <v>1307.54</v>
      </c>
    </row>
    <row r="23149" spans="1:4">
      <c r="A23149" s="295" t="s">
        <v>35616</v>
      </c>
      <c r="B23149" s="292" t="s">
        <v>35617</v>
      </c>
      <c r="C23149" s="292" t="s">
        <v>58</v>
      </c>
      <c r="D23149" s="293">
        <v>2100.17</v>
      </c>
    </row>
    <row r="23150" spans="1:4">
      <c r="A23150" s="295" t="s">
        <v>35618</v>
      </c>
      <c r="B23150" s="292" t="s">
        <v>35619</v>
      </c>
      <c r="C23150" s="292" t="s">
        <v>58</v>
      </c>
      <c r="D23150" s="293">
        <v>71.8</v>
      </c>
    </row>
    <row r="23151" spans="1:4">
      <c r="A23151" s="295" t="s">
        <v>35620</v>
      </c>
      <c r="B23151" s="292" t="s">
        <v>35621</v>
      </c>
      <c r="C23151" s="292" t="s">
        <v>58</v>
      </c>
      <c r="D23151" s="293">
        <v>135.86000000000001</v>
      </c>
    </row>
    <row r="23152" spans="1:4">
      <c r="A23152" s="295" t="s">
        <v>35622</v>
      </c>
      <c r="B23152" s="292" t="s">
        <v>35623</v>
      </c>
      <c r="C23152" s="292" t="s">
        <v>58</v>
      </c>
      <c r="D23152" s="293">
        <v>212.55</v>
      </c>
    </row>
    <row r="23153" spans="1:4">
      <c r="A23153" s="295" t="s">
        <v>35624</v>
      </c>
      <c r="B23153" s="292" t="s">
        <v>35625</v>
      </c>
      <c r="C23153" s="292" t="s">
        <v>58</v>
      </c>
      <c r="D23153" s="293">
        <v>1.26</v>
      </c>
    </row>
    <row r="23154" spans="1:4">
      <c r="A23154" s="295" t="s">
        <v>35626</v>
      </c>
      <c r="B23154" s="292" t="s">
        <v>35627</v>
      </c>
      <c r="C23154" s="292" t="s">
        <v>58</v>
      </c>
      <c r="D23154" s="293">
        <v>1.47</v>
      </c>
    </row>
    <row r="23155" spans="1:4">
      <c r="A23155" s="295" t="s">
        <v>35628</v>
      </c>
      <c r="B23155" s="292" t="s">
        <v>35629</v>
      </c>
      <c r="C23155" s="292" t="s">
        <v>58</v>
      </c>
      <c r="D23155" s="293">
        <v>5.78</v>
      </c>
    </row>
    <row r="23156" spans="1:4">
      <c r="A23156" s="295" t="s">
        <v>35630</v>
      </c>
      <c r="B23156" s="292" t="s">
        <v>35631</v>
      </c>
      <c r="C23156" s="292" t="s">
        <v>63</v>
      </c>
      <c r="D23156" s="293">
        <v>11.33</v>
      </c>
    </row>
    <row r="23157" spans="1:4">
      <c r="A23157" s="295" t="s">
        <v>35632</v>
      </c>
      <c r="B23157" s="292" t="s">
        <v>35633</v>
      </c>
      <c r="C23157" s="292" t="s">
        <v>58</v>
      </c>
      <c r="D23157" s="293">
        <v>117.5076</v>
      </c>
    </row>
    <row r="23158" spans="1:4">
      <c r="A23158" s="295" t="s">
        <v>35634</v>
      </c>
      <c r="B23158" s="292" t="s">
        <v>35635</v>
      </c>
      <c r="C23158" s="292" t="s">
        <v>58</v>
      </c>
      <c r="D23158" s="293">
        <v>15.19</v>
      </c>
    </row>
    <row r="23159" spans="1:4">
      <c r="A23159" s="295" t="s">
        <v>35636</v>
      </c>
      <c r="B23159" s="292" t="s">
        <v>35637</v>
      </c>
      <c r="C23159" s="292" t="s">
        <v>58</v>
      </c>
      <c r="D23159" s="293">
        <v>15.19</v>
      </c>
    </row>
    <row r="23160" spans="1:4">
      <c r="A23160" s="295" t="s">
        <v>35638</v>
      </c>
      <c r="B23160" s="292" t="s">
        <v>35639</v>
      </c>
      <c r="C23160" s="292" t="s">
        <v>58</v>
      </c>
      <c r="D23160" s="293">
        <v>112.33</v>
      </c>
    </row>
    <row r="23161" spans="1:4">
      <c r="A23161" s="295" t="s">
        <v>35640</v>
      </c>
      <c r="B23161" s="292" t="s">
        <v>35641</v>
      </c>
      <c r="C23161" s="292" t="s">
        <v>58</v>
      </c>
      <c r="D23161" s="293">
        <v>20.5</v>
      </c>
    </row>
    <row r="23162" spans="1:4">
      <c r="A23162" s="295" t="s">
        <v>35642</v>
      </c>
      <c r="B23162" s="292" t="s">
        <v>35643</v>
      </c>
      <c r="C23162" s="292" t="s">
        <v>58</v>
      </c>
      <c r="D23162" s="293">
        <v>49.04</v>
      </c>
    </row>
    <row r="23163" spans="1:4">
      <c r="A23163" s="295" t="s">
        <v>35644</v>
      </c>
      <c r="B23163" s="292" t="s">
        <v>35645</v>
      </c>
      <c r="C23163" s="292" t="s">
        <v>58</v>
      </c>
      <c r="D23163" s="293">
        <v>9.92</v>
      </c>
    </row>
    <row r="23164" spans="1:4">
      <c r="A23164" s="295" t="s">
        <v>35646</v>
      </c>
      <c r="B23164" s="292" t="s">
        <v>35647</v>
      </c>
      <c r="C23164" s="292" t="s">
        <v>58</v>
      </c>
      <c r="D23164" s="293">
        <v>1.19</v>
      </c>
    </row>
    <row r="23165" spans="1:4">
      <c r="A23165" s="295" t="s">
        <v>35648</v>
      </c>
      <c r="B23165" s="292" t="s">
        <v>35649</v>
      </c>
      <c r="C23165" s="292" t="s">
        <v>58</v>
      </c>
      <c r="D23165" s="293">
        <v>10.27</v>
      </c>
    </row>
    <row r="23166" spans="1:4">
      <c r="A23166" s="295" t="s">
        <v>35650</v>
      </c>
      <c r="B23166" s="292" t="s">
        <v>35651</v>
      </c>
      <c r="C23166" s="292" t="s">
        <v>58</v>
      </c>
      <c r="D23166" s="293">
        <v>17.940000000000001</v>
      </c>
    </row>
    <row r="23167" spans="1:4">
      <c r="A23167" s="295" t="s">
        <v>35652</v>
      </c>
      <c r="B23167" s="292" t="s">
        <v>35653</v>
      </c>
      <c r="C23167" s="292" t="s">
        <v>58</v>
      </c>
      <c r="D23167" s="293">
        <v>80.78</v>
      </c>
    </row>
    <row r="23168" spans="1:4">
      <c r="A23168" s="295" t="s">
        <v>35654</v>
      </c>
      <c r="B23168" s="292" t="s">
        <v>35655</v>
      </c>
      <c r="C23168" s="292" t="s">
        <v>58</v>
      </c>
      <c r="D23168" s="293">
        <v>19.47</v>
      </c>
    </row>
    <row r="23169" spans="1:4">
      <c r="A23169" s="295" t="s">
        <v>35656</v>
      </c>
      <c r="B23169" s="292" t="s">
        <v>35657</v>
      </c>
      <c r="C23169" s="292" t="s">
        <v>58</v>
      </c>
      <c r="D23169" s="293">
        <v>1.5</v>
      </c>
    </row>
    <row r="23170" spans="1:4">
      <c r="A23170" s="295" t="s">
        <v>35658</v>
      </c>
      <c r="B23170" s="292" t="s">
        <v>35659</v>
      </c>
      <c r="C23170" s="292" t="s">
        <v>58</v>
      </c>
      <c r="D23170" s="293">
        <v>2208.5700000000002</v>
      </c>
    </row>
    <row r="23171" spans="1:4">
      <c r="A23171" s="295" t="s">
        <v>35660</v>
      </c>
      <c r="B23171" s="292" t="s">
        <v>35661</v>
      </c>
      <c r="C23171" s="292" t="s">
        <v>58</v>
      </c>
      <c r="D23171" s="293">
        <v>93.5</v>
      </c>
    </row>
    <row r="23172" spans="1:4">
      <c r="A23172" s="295" t="s">
        <v>35662</v>
      </c>
      <c r="B23172" s="292" t="s">
        <v>35663</v>
      </c>
      <c r="C23172" s="292" t="s">
        <v>58</v>
      </c>
      <c r="D23172" s="293">
        <v>285</v>
      </c>
    </row>
    <row r="23173" spans="1:4">
      <c r="A23173" s="295" t="s">
        <v>35664</v>
      </c>
      <c r="B23173" s="292" t="s">
        <v>35665</v>
      </c>
      <c r="C23173" s="292" t="s">
        <v>58</v>
      </c>
      <c r="D23173" s="293">
        <v>23.18</v>
      </c>
    </row>
    <row r="23174" spans="1:4">
      <c r="A23174" s="295" t="s">
        <v>35666</v>
      </c>
      <c r="B23174" s="292" t="s">
        <v>35667</v>
      </c>
      <c r="C23174" s="292" t="s">
        <v>58</v>
      </c>
      <c r="D23174" s="293">
        <v>39.14</v>
      </c>
    </row>
    <row r="23175" spans="1:4">
      <c r="A23175" s="295" t="s">
        <v>35668</v>
      </c>
      <c r="B23175" s="292" t="s">
        <v>35669</v>
      </c>
      <c r="C23175" s="292" t="s">
        <v>58</v>
      </c>
      <c r="D23175" s="293">
        <v>81.489999999999995</v>
      </c>
    </row>
    <row r="23176" spans="1:4">
      <c r="A23176" s="295" t="s">
        <v>35670</v>
      </c>
      <c r="B23176" s="292" t="s">
        <v>35671</v>
      </c>
      <c r="C23176" s="292" t="s">
        <v>58</v>
      </c>
      <c r="D23176" s="293">
        <v>921.84</v>
      </c>
    </row>
    <row r="23177" spans="1:4">
      <c r="A23177" s="295" t="s">
        <v>35672</v>
      </c>
      <c r="B23177" s="292" t="s">
        <v>35673</v>
      </c>
      <c r="C23177" s="292" t="s">
        <v>58</v>
      </c>
      <c r="D23177" s="293">
        <v>921.84</v>
      </c>
    </row>
    <row r="23178" spans="1:4">
      <c r="A23178" s="295" t="s">
        <v>35674</v>
      </c>
      <c r="B23178" s="292" t="s">
        <v>35675</v>
      </c>
      <c r="C23178" s="292" t="s">
        <v>58</v>
      </c>
      <c r="D23178" s="293">
        <v>921.84</v>
      </c>
    </row>
    <row r="23179" spans="1:4">
      <c r="A23179" s="295" t="s">
        <v>35676</v>
      </c>
      <c r="B23179" s="292" t="s">
        <v>35677</v>
      </c>
      <c r="C23179" s="292" t="s">
        <v>63</v>
      </c>
      <c r="D23179" s="293">
        <v>52.218899999999998</v>
      </c>
    </row>
    <row r="23180" spans="1:4">
      <c r="A23180" s="295" t="s">
        <v>35678</v>
      </c>
      <c r="B23180" s="292" t="s">
        <v>35679</v>
      </c>
      <c r="C23180" s="292" t="s">
        <v>63</v>
      </c>
      <c r="D23180" s="293">
        <v>40.78</v>
      </c>
    </row>
    <row r="23181" spans="1:4">
      <c r="A23181" s="295" t="s">
        <v>35680</v>
      </c>
      <c r="B23181" s="292" t="s">
        <v>35681</v>
      </c>
      <c r="C23181" s="292" t="s">
        <v>58</v>
      </c>
      <c r="D23181" s="293">
        <v>5047</v>
      </c>
    </row>
    <row r="23182" spans="1:4">
      <c r="A23182" s="295" t="s">
        <v>35682</v>
      </c>
      <c r="B23182" s="292" t="s">
        <v>35683</v>
      </c>
      <c r="C23182" s="292" t="s">
        <v>58</v>
      </c>
      <c r="D23182" s="293">
        <v>23.93</v>
      </c>
    </row>
    <row r="23183" spans="1:4">
      <c r="A23183" s="295" t="s">
        <v>35684</v>
      </c>
      <c r="B23183" s="292" t="s">
        <v>35685</v>
      </c>
      <c r="C23183" s="292" t="s">
        <v>58</v>
      </c>
      <c r="D23183" s="293">
        <v>10.91</v>
      </c>
    </row>
    <row r="23184" spans="1:4">
      <c r="A23184" s="295" t="s">
        <v>35686</v>
      </c>
      <c r="B23184" s="292" t="s">
        <v>35687</v>
      </c>
      <c r="C23184" s="292" t="s">
        <v>58</v>
      </c>
      <c r="D23184" s="293">
        <v>11.6</v>
      </c>
    </row>
    <row r="23185" spans="1:4">
      <c r="A23185" s="295" t="s">
        <v>35688</v>
      </c>
      <c r="B23185" s="292" t="s">
        <v>35689</v>
      </c>
      <c r="C23185" s="292" t="s">
        <v>58</v>
      </c>
      <c r="D23185" s="293">
        <v>682.89</v>
      </c>
    </row>
    <row r="23186" spans="1:4">
      <c r="A23186" s="295" t="s">
        <v>35690</v>
      </c>
      <c r="B23186" s="292" t="s">
        <v>35691</v>
      </c>
      <c r="C23186" s="292" t="s">
        <v>58</v>
      </c>
      <c r="D23186" s="293">
        <v>1251.45</v>
      </c>
    </row>
    <row r="23187" spans="1:4">
      <c r="A23187" s="295" t="s">
        <v>35692</v>
      </c>
      <c r="B23187" s="292" t="s">
        <v>35693</v>
      </c>
      <c r="C23187" s="292" t="s">
        <v>16</v>
      </c>
      <c r="D23187" s="293">
        <v>142.13999999999999</v>
      </c>
    </row>
    <row r="23188" spans="1:4">
      <c r="A23188" s="295" t="s">
        <v>35694</v>
      </c>
      <c r="B23188" s="292" t="s">
        <v>35695</v>
      </c>
      <c r="C23188" s="292" t="s">
        <v>58</v>
      </c>
      <c r="D23188" s="293">
        <v>214.67</v>
      </c>
    </row>
    <row r="23189" spans="1:4">
      <c r="A23189" s="295" t="s">
        <v>35696</v>
      </c>
      <c r="B23189" s="292" t="s">
        <v>35697</v>
      </c>
      <c r="C23189" s="292" t="s">
        <v>58</v>
      </c>
      <c r="D23189" s="293">
        <v>39.049999999999997</v>
      </c>
    </row>
    <row r="23190" spans="1:4">
      <c r="A23190" s="295" t="s">
        <v>35698</v>
      </c>
      <c r="B23190" s="292" t="s">
        <v>35699</v>
      </c>
      <c r="C23190" s="292" t="s">
        <v>58</v>
      </c>
      <c r="D23190" s="293">
        <v>30.15</v>
      </c>
    </row>
    <row r="23191" spans="1:4">
      <c r="A23191" s="295" t="s">
        <v>35700</v>
      </c>
      <c r="B23191" s="292" t="s">
        <v>35701</v>
      </c>
      <c r="C23191" s="292" t="s">
        <v>16</v>
      </c>
      <c r="D23191" s="293">
        <v>11.76</v>
      </c>
    </row>
    <row r="23192" spans="1:4">
      <c r="A23192" s="295" t="s">
        <v>35702</v>
      </c>
      <c r="B23192" s="292" t="s">
        <v>35703</v>
      </c>
      <c r="C23192" s="292" t="s">
        <v>63</v>
      </c>
      <c r="D23192" s="293">
        <v>1292</v>
      </c>
    </row>
    <row r="23193" spans="1:4">
      <c r="A23193" s="295" t="s">
        <v>35704</v>
      </c>
      <c r="B23193" s="292" t="s">
        <v>35705</v>
      </c>
      <c r="C23193" s="292" t="s">
        <v>16</v>
      </c>
      <c r="D23193" s="293">
        <v>522.37</v>
      </c>
    </row>
    <row r="23194" spans="1:4">
      <c r="A23194" s="295" t="s">
        <v>35706</v>
      </c>
      <c r="B23194" s="292" t="s">
        <v>35707</v>
      </c>
      <c r="C23194" s="292" t="s">
        <v>58</v>
      </c>
      <c r="D23194" s="293">
        <v>41.36</v>
      </c>
    </row>
    <row r="23195" spans="1:4">
      <c r="A23195" s="295" t="s">
        <v>35708</v>
      </c>
      <c r="B23195" s="292" t="s">
        <v>35709</v>
      </c>
      <c r="C23195" s="292" t="s">
        <v>58</v>
      </c>
      <c r="D23195" s="293">
        <v>26.06</v>
      </c>
    </row>
    <row r="23196" spans="1:4">
      <c r="A23196" s="295" t="s">
        <v>35710</v>
      </c>
      <c r="B23196" s="292" t="s">
        <v>35711</v>
      </c>
      <c r="C23196" s="292" t="s">
        <v>58</v>
      </c>
      <c r="D23196" s="293">
        <v>48.21</v>
      </c>
    </row>
    <row r="23197" spans="1:4">
      <c r="A23197" s="295" t="s">
        <v>35712</v>
      </c>
      <c r="B23197" s="292" t="s">
        <v>35713</v>
      </c>
      <c r="C23197" s="292" t="s">
        <v>58</v>
      </c>
      <c r="D23197" s="293">
        <v>15.44</v>
      </c>
    </row>
    <row r="23198" spans="1:4">
      <c r="A23198" s="295" t="s">
        <v>35714</v>
      </c>
      <c r="B23198" s="292" t="s">
        <v>35715</v>
      </c>
      <c r="C23198" s="292" t="s">
        <v>58</v>
      </c>
      <c r="D23198" s="293">
        <v>51.84</v>
      </c>
    </row>
    <row r="23199" spans="1:4">
      <c r="A23199" s="295" t="s">
        <v>35716</v>
      </c>
      <c r="B23199" s="292" t="s">
        <v>35717</v>
      </c>
      <c r="C23199" s="292" t="s">
        <v>58</v>
      </c>
      <c r="D23199" s="293">
        <v>37.04</v>
      </c>
    </row>
    <row r="23200" spans="1:4">
      <c r="A23200" s="295" t="s">
        <v>35718</v>
      </c>
      <c r="B23200" s="292" t="s">
        <v>35719</v>
      </c>
      <c r="C23200" s="292" t="s">
        <v>58</v>
      </c>
      <c r="D23200" s="293">
        <v>44.04</v>
      </c>
    </row>
    <row r="23201" spans="1:4">
      <c r="A23201" s="295" t="s">
        <v>35720</v>
      </c>
      <c r="B23201" s="292" t="s">
        <v>35721</v>
      </c>
      <c r="C23201" s="292" t="s">
        <v>58</v>
      </c>
      <c r="D23201" s="293">
        <v>30.8</v>
      </c>
    </row>
    <row r="23202" spans="1:4">
      <c r="A23202" s="295" t="s">
        <v>35722</v>
      </c>
      <c r="B23202" s="292" t="s">
        <v>35723</v>
      </c>
      <c r="C23202" s="292" t="s">
        <v>58</v>
      </c>
      <c r="D23202" s="293">
        <v>66.98</v>
      </c>
    </row>
    <row r="23203" spans="1:4">
      <c r="A23203" s="295" t="s">
        <v>35724</v>
      </c>
      <c r="B23203" s="292" t="s">
        <v>35725</v>
      </c>
      <c r="C23203" s="292" t="s">
        <v>58</v>
      </c>
      <c r="D23203" s="293">
        <v>30.8</v>
      </c>
    </row>
    <row r="23204" spans="1:4">
      <c r="A23204" s="295" t="s">
        <v>35726</v>
      </c>
      <c r="B23204" s="292" t="s">
        <v>35727</v>
      </c>
      <c r="C23204" s="292" t="s">
        <v>58</v>
      </c>
      <c r="D23204" s="293">
        <v>5.22</v>
      </c>
    </row>
    <row r="23205" spans="1:4">
      <c r="A23205" s="295" t="s">
        <v>35728</v>
      </c>
      <c r="B23205" s="292" t="s">
        <v>35729</v>
      </c>
      <c r="C23205" s="292" t="s">
        <v>58</v>
      </c>
      <c r="D23205" s="293">
        <v>30.86</v>
      </c>
    </row>
    <row r="23206" spans="1:4">
      <c r="A23206" s="295" t="s">
        <v>35730</v>
      </c>
      <c r="B23206" s="292" t="s">
        <v>35731</v>
      </c>
      <c r="C23206" s="292" t="s">
        <v>58</v>
      </c>
      <c r="D23206" s="293">
        <v>236.9</v>
      </c>
    </row>
    <row r="23207" spans="1:4">
      <c r="A23207" s="295" t="s">
        <v>35732</v>
      </c>
      <c r="B23207" s="292" t="s">
        <v>35733</v>
      </c>
      <c r="C23207" s="292" t="s">
        <v>58</v>
      </c>
      <c r="D23207" s="293">
        <v>14.28</v>
      </c>
    </row>
    <row r="23208" spans="1:4">
      <c r="A23208" s="295" t="s">
        <v>35734</v>
      </c>
      <c r="B23208" s="292" t="s">
        <v>35735</v>
      </c>
      <c r="C23208" s="292" t="s">
        <v>58</v>
      </c>
      <c r="D23208" s="293">
        <v>20.58</v>
      </c>
    </row>
    <row r="23209" spans="1:4">
      <c r="A23209" s="295" t="s">
        <v>35736</v>
      </c>
      <c r="B23209" s="292" t="s">
        <v>35737</v>
      </c>
      <c r="C23209" s="292" t="s">
        <v>58</v>
      </c>
      <c r="D23209" s="293">
        <v>5.56</v>
      </c>
    </row>
    <row r="23210" spans="1:4">
      <c r="A23210" s="295" t="s">
        <v>35738</v>
      </c>
      <c r="B23210" s="292" t="s">
        <v>35739</v>
      </c>
      <c r="C23210" s="292" t="s">
        <v>58</v>
      </c>
      <c r="D23210" s="293">
        <v>23.73</v>
      </c>
    </row>
    <row r="23211" spans="1:4">
      <c r="A23211" s="295" t="s">
        <v>35740</v>
      </c>
      <c r="B23211" s="292" t="s">
        <v>35741</v>
      </c>
      <c r="C23211" s="292" t="s">
        <v>58</v>
      </c>
      <c r="D23211" s="293">
        <v>89.84</v>
      </c>
    </row>
    <row r="23212" spans="1:4">
      <c r="A23212" s="295" t="s">
        <v>35742</v>
      </c>
      <c r="B23212" s="292" t="s">
        <v>35743</v>
      </c>
      <c r="C23212" s="292" t="s">
        <v>58</v>
      </c>
      <c r="D23212" s="293">
        <v>864.65</v>
      </c>
    </row>
    <row r="23213" spans="1:4">
      <c r="A23213" s="295" t="s">
        <v>35744</v>
      </c>
      <c r="B23213" s="292" t="s">
        <v>35745</v>
      </c>
      <c r="C23213" s="292" t="s">
        <v>58</v>
      </c>
      <c r="D23213" s="293">
        <v>1009.67</v>
      </c>
    </row>
    <row r="23214" spans="1:4">
      <c r="A23214" s="295" t="s">
        <v>35746</v>
      </c>
      <c r="B23214" s="292" t="s">
        <v>35747</v>
      </c>
      <c r="C23214" s="292" t="s">
        <v>58</v>
      </c>
      <c r="D23214" s="293">
        <v>195.32</v>
      </c>
    </row>
    <row r="23215" spans="1:4">
      <c r="A23215" s="295" t="s">
        <v>35748</v>
      </c>
      <c r="B23215" s="292" t="s">
        <v>35749</v>
      </c>
      <c r="C23215" s="292" t="s">
        <v>58</v>
      </c>
      <c r="D23215" s="293">
        <v>2157.75</v>
      </c>
    </row>
    <row r="23216" spans="1:4">
      <c r="A23216" s="295" t="s">
        <v>35750</v>
      </c>
      <c r="B23216" s="292" t="s">
        <v>35751</v>
      </c>
      <c r="C23216" s="292" t="s">
        <v>58</v>
      </c>
      <c r="D23216" s="293">
        <v>2730.43</v>
      </c>
    </row>
    <row r="23217" spans="1:4">
      <c r="A23217" s="295" t="s">
        <v>35752</v>
      </c>
      <c r="B23217" s="292" t="s">
        <v>35753</v>
      </c>
      <c r="C23217" s="292" t="s">
        <v>58</v>
      </c>
      <c r="D23217" s="293">
        <v>3451.85</v>
      </c>
    </row>
    <row r="23218" spans="1:4">
      <c r="A23218" s="295" t="s">
        <v>35754</v>
      </c>
      <c r="B23218" s="292" t="s">
        <v>35755</v>
      </c>
      <c r="C23218" s="292" t="s">
        <v>58</v>
      </c>
      <c r="D23218" s="293">
        <v>3705.91</v>
      </c>
    </row>
    <row r="23219" spans="1:4">
      <c r="A23219" s="295" t="s">
        <v>35756</v>
      </c>
      <c r="B23219" s="292" t="s">
        <v>35757</v>
      </c>
      <c r="C23219" s="292" t="s">
        <v>58</v>
      </c>
      <c r="D23219" s="293">
        <v>2445.27</v>
      </c>
    </row>
    <row r="23220" spans="1:4">
      <c r="A23220" s="295" t="s">
        <v>35758</v>
      </c>
      <c r="B23220" s="292" t="s">
        <v>35759</v>
      </c>
      <c r="C23220" s="292" t="s">
        <v>58</v>
      </c>
      <c r="D23220" s="293">
        <v>4078.8</v>
      </c>
    </row>
    <row r="23221" spans="1:4">
      <c r="A23221" s="295" t="s">
        <v>35760</v>
      </c>
      <c r="B23221" s="292" t="s">
        <v>35761</v>
      </c>
      <c r="C23221" s="292" t="s">
        <v>58</v>
      </c>
      <c r="D23221" s="293">
        <v>4495.95</v>
      </c>
    </row>
    <row r="23222" spans="1:4">
      <c r="A23222" s="295" t="s">
        <v>35762</v>
      </c>
      <c r="B23222" s="292" t="s">
        <v>35763</v>
      </c>
      <c r="C23222" s="292" t="s">
        <v>58</v>
      </c>
      <c r="D23222" s="293">
        <v>45.714300000000001</v>
      </c>
    </row>
    <row r="23223" spans="1:4">
      <c r="A23223" s="295" t="s">
        <v>35764</v>
      </c>
      <c r="B23223" s="292" t="s">
        <v>35765</v>
      </c>
      <c r="C23223" s="292" t="s">
        <v>58</v>
      </c>
      <c r="D23223" s="293">
        <v>68</v>
      </c>
    </row>
    <row r="23224" spans="1:4">
      <c r="A23224" s="295" t="s">
        <v>35766</v>
      </c>
      <c r="B23224" s="292" t="s">
        <v>35767</v>
      </c>
      <c r="C23224" s="292" t="s">
        <v>58</v>
      </c>
      <c r="D23224" s="293">
        <v>102.9</v>
      </c>
    </row>
    <row r="23225" spans="1:4">
      <c r="A23225" s="295" t="s">
        <v>35768</v>
      </c>
      <c r="B23225" s="292" t="s">
        <v>35769</v>
      </c>
      <c r="C23225" s="292" t="s">
        <v>58</v>
      </c>
      <c r="D23225" s="293">
        <v>185.9</v>
      </c>
    </row>
    <row r="23226" spans="1:4">
      <c r="A23226" s="295" t="s">
        <v>35770</v>
      </c>
      <c r="B23226" s="292" t="s">
        <v>35771</v>
      </c>
      <c r="C23226" s="292" t="s">
        <v>58</v>
      </c>
      <c r="D23226" s="293">
        <v>146.76</v>
      </c>
    </row>
    <row r="23227" spans="1:4">
      <c r="A23227" s="295" t="s">
        <v>35772</v>
      </c>
      <c r="B23227" s="292" t="s">
        <v>35773</v>
      </c>
      <c r="C23227" s="292" t="s">
        <v>58</v>
      </c>
      <c r="D23227" s="293">
        <v>38</v>
      </c>
    </row>
    <row r="23228" spans="1:4">
      <c r="A23228" s="295" t="s">
        <v>35774</v>
      </c>
      <c r="B23228" s="292" t="s">
        <v>35775</v>
      </c>
      <c r="C23228" s="292" t="s">
        <v>58</v>
      </c>
      <c r="D23228" s="293">
        <v>183.69</v>
      </c>
    </row>
    <row r="23229" spans="1:4">
      <c r="A23229" s="295" t="s">
        <v>35776</v>
      </c>
      <c r="B23229" s="292" t="s">
        <v>35777</v>
      </c>
      <c r="C23229" s="292" t="s">
        <v>58</v>
      </c>
      <c r="D23229" s="293">
        <v>40</v>
      </c>
    </row>
    <row r="23230" spans="1:4">
      <c r="A23230" s="295" t="s">
        <v>35778</v>
      </c>
      <c r="B23230" s="292" t="s">
        <v>35779</v>
      </c>
      <c r="C23230" s="292" t="s">
        <v>58</v>
      </c>
      <c r="D23230" s="293">
        <v>42.76</v>
      </c>
    </row>
    <row r="23231" spans="1:4">
      <c r="A23231" s="295" t="s">
        <v>35780</v>
      </c>
      <c r="B23231" s="292" t="s">
        <v>35781</v>
      </c>
      <c r="C23231" s="292" t="s">
        <v>58</v>
      </c>
      <c r="D23231" s="293">
        <v>30.96</v>
      </c>
    </row>
    <row r="23232" spans="1:4">
      <c r="A23232" s="295" t="s">
        <v>35782</v>
      </c>
      <c r="B23232" s="292" t="s">
        <v>35783</v>
      </c>
      <c r="C23232" s="292" t="s">
        <v>58</v>
      </c>
      <c r="D23232" s="293">
        <v>101.21</v>
      </c>
    </row>
    <row r="23233" spans="1:4">
      <c r="A23233" s="295" t="s">
        <v>35784</v>
      </c>
      <c r="B23233" s="292" t="s">
        <v>35785</v>
      </c>
      <c r="C23233" s="292" t="s">
        <v>58</v>
      </c>
      <c r="D23233" s="293">
        <v>0.08</v>
      </c>
    </row>
    <row r="23234" spans="1:4">
      <c r="A23234" s="295" t="s">
        <v>35786</v>
      </c>
      <c r="B23234" s="292" t="s">
        <v>35787</v>
      </c>
      <c r="C23234" s="292" t="s">
        <v>58</v>
      </c>
      <c r="D23234" s="293">
        <v>39.590000000000003</v>
      </c>
    </row>
    <row r="23235" spans="1:4">
      <c r="A23235" s="295" t="s">
        <v>35788</v>
      </c>
      <c r="B23235" s="292" t="s">
        <v>35789</v>
      </c>
      <c r="C23235" s="292" t="s">
        <v>58</v>
      </c>
      <c r="D23235" s="293">
        <v>1.39</v>
      </c>
    </row>
    <row r="23236" spans="1:4">
      <c r="A23236" s="295" t="s">
        <v>35790</v>
      </c>
      <c r="B23236" s="292" t="s">
        <v>35791</v>
      </c>
      <c r="C23236" s="292" t="s">
        <v>58</v>
      </c>
      <c r="D23236" s="293">
        <v>0.42</v>
      </c>
    </row>
    <row r="23237" spans="1:4">
      <c r="A23237" s="295" t="s">
        <v>35792</v>
      </c>
      <c r="B23237" s="292" t="s">
        <v>35793</v>
      </c>
      <c r="C23237" s="292" t="s">
        <v>58</v>
      </c>
      <c r="D23237" s="293">
        <v>47.95</v>
      </c>
    </row>
    <row r="23238" spans="1:4">
      <c r="A23238" s="295" t="s">
        <v>35794</v>
      </c>
      <c r="B23238" s="292" t="s">
        <v>35795</v>
      </c>
      <c r="C23238" s="292" t="s">
        <v>58</v>
      </c>
      <c r="D23238" s="293">
        <v>53.69</v>
      </c>
    </row>
    <row r="23239" spans="1:4">
      <c r="A23239" s="295" t="s">
        <v>35796</v>
      </c>
      <c r="B23239" s="292" t="s">
        <v>35797</v>
      </c>
      <c r="C23239" s="292" t="s">
        <v>58</v>
      </c>
      <c r="D23239" s="293">
        <v>119.76</v>
      </c>
    </row>
    <row r="23240" spans="1:4">
      <c r="A23240" s="295" t="s">
        <v>35798</v>
      </c>
      <c r="B23240" s="292" t="s">
        <v>35799</v>
      </c>
      <c r="C23240" s="292" t="s">
        <v>58</v>
      </c>
      <c r="D23240" s="293">
        <v>1.4144000000000001</v>
      </c>
    </row>
    <row r="23241" spans="1:4">
      <c r="A23241" s="295" t="s">
        <v>35800</v>
      </c>
      <c r="B23241" s="292" t="s">
        <v>35801</v>
      </c>
      <c r="C23241" s="292" t="s">
        <v>58</v>
      </c>
      <c r="D23241" s="293">
        <v>2.99</v>
      </c>
    </row>
    <row r="23242" spans="1:4">
      <c r="A23242" s="295" t="s">
        <v>35802</v>
      </c>
      <c r="B23242" s="292" t="s">
        <v>35803</v>
      </c>
      <c r="C23242" s="292" t="s">
        <v>58</v>
      </c>
      <c r="D23242" s="293">
        <v>2.23</v>
      </c>
    </row>
    <row r="23243" spans="1:4">
      <c r="A23243" s="295" t="s">
        <v>35804</v>
      </c>
      <c r="B23243" s="292" t="s">
        <v>35805</v>
      </c>
      <c r="C23243" s="292" t="s">
        <v>58</v>
      </c>
      <c r="D23243" s="293">
        <v>0.3</v>
      </c>
    </row>
    <row r="23244" spans="1:4">
      <c r="A23244" s="295" t="s">
        <v>35806</v>
      </c>
      <c r="B23244" s="292" t="s">
        <v>35807</v>
      </c>
      <c r="C23244" s="292" t="s">
        <v>58</v>
      </c>
      <c r="D23244" s="293">
        <v>11.6</v>
      </c>
    </row>
    <row r="23245" spans="1:4">
      <c r="A23245" s="295" t="s">
        <v>35808</v>
      </c>
      <c r="B23245" s="292" t="s">
        <v>35809</v>
      </c>
      <c r="C23245" s="292" t="s">
        <v>58</v>
      </c>
      <c r="D23245" s="293">
        <v>12.27</v>
      </c>
    </row>
    <row r="23246" spans="1:4">
      <c r="A23246" s="295" t="s">
        <v>35810</v>
      </c>
      <c r="B23246" s="292" t="s">
        <v>35811</v>
      </c>
      <c r="C23246" s="292" t="s">
        <v>58</v>
      </c>
      <c r="D23246" s="293">
        <v>14.96</v>
      </c>
    </row>
    <row r="23247" spans="1:4">
      <c r="A23247" s="295" t="s">
        <v>35812</v>
      </c>
      <c r="B23247" s="292" t="s">
        <v>35813</v>
      </c>
      <c r="C23247" s="292" t="s">
        <v>58</v>
      </c>
      <c r="D23247" s="293">
        <v>11.09</v>
      </c>
    </row>
    <row r="23248" spans="1:4">
      <c r="A23248" s="295" t="s">
        <v>35814</v>
      </c>
      <c r="B23248" s="292" t="s">
        <v>35815</v>
      </c>
      <c r="C23248" s="292" t="s">
        <v>58</v>
      </c>
      <c r="D23248" s="293">
        <v>12.22</v>
      </c>
    </row>
    <row r="23249" spans="1:4">
      <c r="A23249" s="295" t="s">
        <v>35816</v>
      </c>
      <c r="B23249" s="292" t="s">
        <v>35817</v>
      </c>
      <c r="C23249" s="292" t="s">
        <v>58</v>
      </c>
      <c r="D23249" s="293">
        <v>16.47</v>
      </c>
    </row>
    <row r="23250" spans="1:4">
      <c r="A23250" s="295" t="s">
        <v>35818</v>
      </c>
      <c r="B23250" s="292" t="s">
        <v>35819</v>
      </c>
      <c r="C23250" s="292" t="s">
        <v>58</v>
      </c>
      <c r="D23250" s="293">
        <v>11.6</v>
      </c>
    </row>
    <row r="23251" spans="1:4">
      <c r="A23251" s="295" t="s">
        <v>35820</v>
      </c>
      <c r="B23251" s="292" t="s">
        <v>35821</v>
      </c>
      <c r="C23251" s="292" t="s">
        <v>58</v>
      </c>
      <c r="D23251" s="293">
        <v>11.6</v>
      </c>
    </row>
    <row r="23252" spans="1:4">
      <c r="A23252" s="295" t="s">
        <v>35822</v>
      </c>
      <c r="B23252" s="292" t="s">
        <v>35823</v>
      </c>
      <c r="C23252" s="292" t="s">
        <v>58</v>
      </c>
      <c r="D23252" s="293">
        <v>14.05</v>
      </c>
    </row>
    <row r="23253" spans="1:4">
      <c r="A23253" s="295" t="s">
        <v>35824</v>
      </c>
      <c r="B23253" s="292" t="s">
        <v>35825</v>
      </c>
      <c r="C23253" s="292" t="s">
        <v>58</v>
      </c>
      <c r="D23253" s="293">
        <v>12.05</v>
      </c>
    </row>
    <row r="23254" spans="1:4">
      <c r="A23254" s="295" t="s">
        <v>35826</v>
      </c>
      <c r="B23254" s="292" t="s">
        <v>35827</v>
      </c>
      <c r="C23254" s="292" t="s">
        <v>58</v>
      </c>
      <c r="D23254" s="293">
        <v>11.6</v>
      </c>
    </row>
    <row r="23255" spans="1:4">
      <c r="A23255" s="295" t="s">
        <v>35828</v>
      </c>
      <c r="B23255" s="292" t="s">
        <v>35829</v>
      </c>
      <c r="C23255" s="292" t="s">
        <v>58</v>
      </c>
      <c r="D23255" s="293">
        <v>15.24</v>
      </c>
    </row>
    <row r="23256" spans="1:4">
      <c r="A23256" s="295" t="s">
        <v>35830</v>
      </c>
      <c r="B23256" s="292" t="s">
        <v>35831</v>
      </c>
      <c r="C23256" s="292" t="s">
        <v>58</v>
      </c>
      <c r="D23256" s="293">
        <v>12.05</v>
      </c>
    </row>
    <row r="23257" spans="1:4">
      <c r="A23257" s="295" t="s">
        <v>35832</v>
      </c>
      <c r="B23257" s="292" t="s">
        <v>35833</v>
      </c>
      <c r="C23257" s="292" t="s">
        <v>58</v>
      </c>
      <c r="D23257" s="293">
        <v>10.32</v>
      </c>
    </row>
    <row r="23258" spans="1:4">
      <c r="A23258" s="295" t="s">
        <v>35834</v>
      </c>
      <c r="B23258" s="292" t="s">
        <v>35835</v>
      </c>
      <c r="C23258" s="292" t="s">
        <v>58</v>
      </c>
      <c r="D23258" s="293">
        <v>16.14</v>
      </c>
    </row>
    <row r="23259" spans="1:4">
      <c r="A23259" s="295" t="s">
        <v>35836</v>
      </c>
      <c r="B23259" s="292" t="s">
        <v>35837</v>
      </c>
      <c r="C23259" s="292" t="s">
        <v>58</v>
      </c>
      <c r="D23259" s="293">
        <v>11.6</v>
      </c>
    </row>
    <row r="23260" spans="1:4">
      <c r="A23260" s="295" t="s">
        <v>35838</v>
      </c>
      <c r="B23260" s="292" t="s">
        <v>35839</v>
      </c>
      <c r="C23260" s="292" t="s">
        <v>58</v>
      </c>
      <c r="D23260" s="293">
        <v>12.8</v>
      </c>
    </row>
    <row r="23261" spans="1:4">
      <c r="A23261" s="295" t="s">
        <v>35840</v>
      </c>
      <c r="B23261" s="292" t="s">
        <v>35841</v>
      </c>
      <c r="C23261" s="292" t="s">
        <v>58</v>
      </c>
      <c r="D23261" s="293">
        <v>19.43</v>
      </c>
    </row>
    <row r="23262" spans="1:4">
      <c r="A23262" s="295" t="s">
        <v>35842</v>
      </c>
      <c r="B23262" s="292" t="s">
        <v>35843</v>
      </c>
      <c r="C23262" s="292" t="s">
        <v>58</v>
      </c>
      <c r="D23262" s="293">
        <v>12.69</v>
      </c>
    </row>
    <row r="23263" spans="1:4">
      <c r="A23263" s="295" t="s">
        <v>35844</v>
      </c>
      <c r="B23263" s="292" t="s">
        <v>35845</v>
      </c>
      <c r="C23263" s="292" t="s">
        <v>58</v>
      </c>
      <c r="D23263" s="293">
        <v>11.6</v>
      </c>
    </row>
    <row r="23264" spans="1:4">
      <c r="A23264" s="295" t="s">
        <v>35846</v>
      </c>
      <c r="B23264" s="292" t="s">
        <v>35847</v>
      </c>
      <c r="C23264" s="292" t="s">
        <v>58</v>
      </c>
      <c r="D23264" s="293">
        <v>19.48</v>
      </c>
    </row>
    <row r="23265" spans="1:4">
      <c r="A23265" s="295" t="s">
        <v>35848</v>
      </c>
      <c r="B23265" s="292" t="s">
        <v>35849</v>
      </c>
      <c r="C23265" s="292" t="s">
        <v>63</v>
      </c>
      <c r="D23265" s="293">
        <v>69.28</v>
      </c>
    </row>
    <row r="23266" spans="1:4">
      <c r="A23266" s="295" t="s">
        <v>35850</v>
      </c>
      <c r="B23266" s="292" t="s">
        <v>35851</v>
      </c>
      <c r="C23266" s="292" t="s">
        <v>63</v>
      </c>
      <c r="D23266" s="293">
        <v>0.3407</v>
      </c>
    </row>
    <row r="23267" spans="1:4">
      <c r="A23267" s="295" t="s">
        <v>35852</v>
      </c>
      <c r="B23267" s="292" t="s">
        <v>35853</v>
      </c>
      <c r="C23267" s="292" t="s">
        <v>63</v>
      </c>
      <c r="D23267" s="293">
        <v>0.84670000000000001</v>
      </c>
    </row>
    <row r="23268" spans="1:4">
      <c r="A23268" s="295" t="s">
        <v>35854</v>
      </c>
      <c r="B23268" s="292" t="s">
        <v>35855</v>
      </c>
      <c r="C23268" s="292" t="s">
        <v>63</v>
      </c>
      <c r="D23268" s="293">
        <v>7.86</v>
      </c>
    </row>
    <row r="23269" spans="1:4">
      <c r="A23269" s="295" t="s">
        <v>35856</v>
      </c>
      <c r="B23269" s="292" t="s">
        <v>35857</v>
      </c>
      <c r="C23269" s="292" t="s">
        <v>63</v>
      </c>
      <c r="D23269" s="293">
        <v>13.85</v>
      </c>
    </row>
    <row r="23270" spans="1:4">
      <c r="A23270" s="295" t="s">
        <v>35858</v>
      </c>
      <c r="B23270" s="292" t="s">
        <v>35859</v>
      </c>
      <c r="C23270" s="292" t="s">
        <v>63</v>
      </c>
      <c r="D23270" s="293">
        <v>23.13</v>
      </c>
    </row>
    <row r="23271" spans="1:4">
      <c r="A23271" s="295" t="s">
        <v>35860</v>
      </c>
      <c r="B23271" s="292" t="s">
        <v>35861</v>
      </c>
      <c r="C23271" s="292" t="s">
        <v>63</v>
      </c>
      <c r="D23271" s="293">
        <v>5.37</v>
      </c>
    </row>
    <row r="23272" spans="1:4">
      <c r="A23272" s="295" t="s">
        <v>35862</v>
      </c>
      <c r="B23272" s="292" t="s">
        <v>35863</v>
      </c>
      <c r="C23272" s="292" t="s">
        <v>63</v>
      </c>
      <c r="D23272" s="293">
        <v>8.7908000000000008</v>
      </c>
    </row>
    <row r="23273" spans="1:4">
      <c r="A23273" s="295" t="s">
        <v>35864</v>
      </c>
      <c r="B23273" s="292" t="s">
        <v>35865</v>
      </c>
      <c r="C23273" s="292" t="s">
        <v>63</v>
      </c>
      <c r="D23273" s="293">
        <v>15.98</v>
      </c>
    </row>
    <row r="23274" spans="1:4">
      <c r="A23274" s="295" t="s">
        <v>35866</v>
      </c>
      <c r="B23274" s="292" t="s">
        <v>35867</v>
      </c>
      <c r="C23274" s="292" t="s">
        <v>63</v>
      </c>
      <c r="D23274" s="293">
        <v>35.621299999999998</v>
      </c>
    </row>
    <row r="23275" spans="1:4">
      <c r="A23275" s="295" t="s">
        <v>35868</v>
      </c>
      <c r="B23275" s="292" t="s">
        <v>35869</v>
      </c>
      <c r="C23275" s="292" t="s">
        <v>63</v>
      </c>
      <c r="D23275" s="293">
        <v>72.5822</v>
      </c>
    </row>
    <row r="23276" spans="1:4">
      <c r="A23276" s="295" t="s">
        <v>35870</v>
      </c>
      <c r="B23276" s="292" t="s">
        <v>35871</v>
      </c>
      <c r="C23276" s="292" t="s">
        <v>58</v>
      </c>
      <c r="D23276" s="293">
        <v>512.94000000000005</v>
      </c>
    </row>
    <row r="23277" spans="1:4">
      <c r="A23277" s="295" t="s">
        <v>35872</v>
      </c>
      <c r="B23277" s="292" t="s">
        <v>35873</v>
      </c>
      <c r="C23277" s="292" t="s">
        <v>58</v>
      </c>
      <c r="D23277" s="293">
        <v>22.44</v>
      </c>
    </row>
    <row r="23278" spans="1:4">
      <c r="A23278" s="295" t="s">
        <v>35874</v>
      </c>
      <c r="B23278" s="292" t="s">
        <v>35875</v>
      </c>
      <c r="C23278" s="292" t="s">
        <v>58</v>
      </c>
      <c r="D23278" s="293">
        <v>57.67</v>
      </c>
    </row>
    <row r="23279" spans="1:4">
      <c r="A23279" s="295" t="s">
        <v>35876</v>
      </c>
      <c r="B23279" s="292" t="s">
        <v>35877</v>
      </c>
      <c r="C23279" s="292" t="s">
        <v>58</v>
      </c>
      <c r="D23279" s="293">
        <v>70</v>
      </c>
    </row>
    <row r="23280" spans="1:4">
      <c r="A23280" s="295" t="s">
        <v>35878</v>
      </c>
      <c r="B23280" s="292" t="s">
        <v>35879</v>
      </c>
      <c r="C23280" s="292" t="s">
        <v>58</v>
      </c>
      <c r="D23280" s="293">
        <v>12</v>
      </c>
    </row>
    <row r="23281" spans="1:4">
      <c r="A23281" s="295" t="s">
        <v>35880</v>
      </c>
      <c r="B23281" s="292" t="s">
        <v>35881</v>
      </c>
      <c r="C23281" s="292" t="s">
        <v>58</v>
      </c>
      <c r="D23281" s="293">
        <v>8.86</v>
      </c>
    </row>
    <row r="23282" spans="1:4">
      <c r="A23282" s="295" t="s">
        <v>35882</v>
      </c>
      <c r="B23282" s="292" t="s">
        <v>35883</v>
      </c>
      <c r="C23282" s="292" t="s">
        <v>58</v>
      </c>
      <c r="D23282" s="293">
        <v>85.7</v>
      </c>
    </row>
    <row r="23283" spans="1:4">
      <c r="A23283" s="295" t="s">
        <v>35884</v>
      </c>
      <c r="B23283" s="292" t="s">
        <v>35885</v>
      </c>
      <c r="C23283" s="292" t="s">
        <v>58</v>
      </c>
      <c r="D23283" s="293">
        <v>8.09</v>
      </c>
    </row>
    <row r="23284" spans="1:4">
      <c r="A23284" s="295" t="s">
        <v>35886</v>
      </c>
      <c r="B23284" s="292" t="s">
        <v>35887</v>
      </c>
      <c r="C23284" s="292" t="s">
        <v>58</v>
      </c>
      <c r="D23284" s="293">
        <v>11.8</v>
      </c>
    </row>
    <row r="23285" spans="1:4">
      <c r="A23285" s="295" t="s">
        <v>35888</v>
      </c>
      <c r="B23285" s="292" t="s">
        <v>35889</v>
      </c>
      <c r="C23285" s="292" t="s">
        <v>58</v>
      </c>
      <c r="D23285" s="293">
        <v>27.1</v>
      </c>
    </row>
    <row r="23286" spans="1:4">
      <c r="A23286" s="295" t="s">
        <v>35890</v>
      </c>
      <c r="B23286" s="292" t="s">
        <v>35891</v>
      </c>
      <c r="C23286" s="292" t="s">
        <v>58</v>
      </c>
      <c r="D23286" s="293">
        <v>44.77</v>
      </c>
    </row>
    <row r="23287" spans="1:4">
      <c r="A23287" s="295" t="s">
        <v>35892</v>
      </c>
      <c r="B23287" s="292" t="s">
        <v>35893</v>
      </c>
      <c r="C23287" s="292" t="s">
        <v>63</v>
      </c>
      <c r="D23287" s="293">
        <v>56.415799999999997</v>
      </c>
    </row>
    <row r="23288" spans="1:4">
      <c r="A23288" s="295" t="s">
        <v>35894</v>
      </c>
      <c r="B23288" s="292" t="s">
        <v>35895</v>
      </c>
      <c r="C23288" s="292" t="s">
        <v>58</v>
      </c>
      <c r="D23288" s="293">
        <v>256.17</v>
      </c>
    </row>
    <row r="23289" spans="1:4">
      <c r="A23289" s="295" t="s">
        <v>35896</v>
      </c>
      <c r="B23289" s="292" t="s">
        <v>35897</v>
      </c>
      <c r="C23289" s="292" t="s">
        <v>58</v>
      </c>
      <c r="D23289" s="293">
        <v>269.01</v>
      </c>
    </row>
    <row r="23290" spans="1:4">
      <c r="A23290" s="295" t="s">
        <v>35898</v>
      </c>
      <c r="B23290" s="292" t="s">
        <v>35899</v>
      </c>
      <c r="C23290" s="292" t="s">
        <v>58</v>
      </c>
      <c r="D23290" s="293">
        <v>291.86</v>
      </c>
    </row>
    <row r="23291" spans="1:4">
      <c r="A23291" s="295" t="s">
        <v>35900</v>
      </c>
      <c r="B23291" s="292" t="s">
        <v>35901</v>
      </c>
      <c r="C23291" s="292" t="s">
        <v>58</v>
      </c>
      <c r="D23291" s="293">
        <v>50.149299999999997</v>
      </c>
    </row>
    <row r="23292" spans="1:4">
      <c r="A23292" s="295" t="s">
        <v>35902</v>
      </c>
      <c r="B23292" s="292" t="s">
        <v>35903</v>
      </c>
      <c r="C23292" s="292" t="s">
        <v>58</v>
      </c>
      <c r="D23292" s="293">
        <v>74.3</v>
      </c>
    </row>
    <row r="23293" spans="1:4">
      <c r="A23293" s="295" t="s">
        <v>35904</v>
      </c>
      <c r="B23293" s="292" t="s">
        <v>35905</v>
      </c>
      <c r="C23293" s="292" t="s">
        <v>58</v>
      </c>
      <c r="D23293" s="293">
        <v>30.16</v>
      </c>
    </row>
    <row r="23294" spans="1:4">
      <c r="A23294" s="295" t="s">
        <v>35906</v>
      </c>
      <c r="B23294" s="292" t="s">
        <v>35907</v>
      </c>
      <c r="C23294" s="292" t="s">
        <v>58</v>
      </c>
      <c r="D23294" s="293">
        <v>7.27</v>
      </c>
    </row>
    <row r="23295" spans="1:4">
      <c r="A23295" s="295" t="s">
        <v>35908</v>
      </c>
      <c r="B23295" s="292" t="s">
        <v>35909</v>
      </c>
      <c r="C23295" s="292" t="s">
        <v>58</v>
      </c>
      <c r="D23295" s="293">
        <v>119.15</v>
      </c>
    </row>
    <row r="23296" spans="1:4">
      <c r="A23296" s="295" t="s">
        <v>35910</v>
      </c>
      <c r="B23296" s="292" t="s">
        <v>35911</v>
      </c>
      <c r="C23296" s="292" t="s">
        <v>58</v>
      </c>
      <c r="D23296" s="293">
        <v>8319.44</v>
      </c>
    </row>
    <row r="23297" spans="1:4">
      <c r="A23297" s="295" t="s">
        <v>35912</v>
      </c>
      <c r="B23297" s="292" t="s">
        <v>35913</v>
      </c>
      <c r="C23297" s="292" t="s">
        <v>58</v>
      </c>
      <c r="D23297" s="293">
        <v>288.39999999999998</v>
      </c>
    </row>
    <row r="23298" spans="1:4">
      <c r="A23298" s="295" t="s">
        <v>35914</v>
      </c>
      <c r="B23298" s="292" t="s">
        <v>35915</v>
      </c>
      <c r="C23298" s="292" t="s">
        <v>58</v>
      </c>
      <c r="D23298" s="293">
        <v>85.08</v>
      </c>
    </row>
    <row r="23299" spans="1:4">
      <c r="A23299" s="295" t="s">
        <v>35916</v>
      </c>
      <c r="B23299" s="292" t="s">
        <v>35917</v>
      </c>
      <c r="C23299" s="292" t="s">
        <v>58</v>
      </c>
      <c r="D23299" s="293">
        <v>4131.1000000000004</v>
      </c>
    </row>
    <row r="23300" spans="1:4">
      <c r="A23300" s="295" t="s">
        <v>35918</v>
      </c>
      <c r="B23300" s="292" t="s">
        <v>35919</v>
      </c>
      <c r="C23300" s="292" t="s">
        <v>58</v>
      </c>
      <c r="D23300" s="293">
        <v>2519.94</v>
      </c>
    </row>
    <row r="23301" spans="1:4">
      <c r="A23301" s="295" t="s">
        <v>35920</v>
      </c>
      <c r="B23301" s="292" t="s">
        <v>35921</v>
      </c>
      <c r="C23301" s="292" t="s">
        <v>58</v>
      </c>
      <c r="D23301" s="293">
        <v>1046.8800000000001</v>
      </c>
    </row>
    <row r="23302" spans="1:4">
      <c r="A23302" s="295" t="s">
        <v>35922</v>
      </c>
      <c r="B23302" s="292" t="s">
        <v>35923</v>
      </c>
      <c r="C23302" s="292" t="s">
        <v>58</v>
      </c>
      <c r="D23302" s="293">
        <v>2017.86</v>
      </c>
    </row>
    <row r="23303" spans="1:4">
      <c r="A23303" s="295" t="s">
        <v>35924</v>
      </c>
      <c r="B23303" s="292" t="s">
        <v>35925</v>
      </c>
      <c r="C23303" s="292" t="s">
        <v>58</v>
      </c>
      <c r="D23303" s="293">
        <v>412</v>
      </c>
    </row>
    <row r="23304" spans="1:4">
      <c r="A23304" s="295" t="s">
        <v>35926</v>
      </c>
      <c r="B23304" s="292" t="s">
        <v>35927</v>
      </c>
      <c r="C23304" s="292" t="s">
        <v>58</v>
      </c>
      <c r="D23304" s="293">
        <v>45.77</v>
      </c>
    </row>
    <row r="23305" spans="1:4">
      <c r="A23305" s="295" t="s">
        <v>35928</v>
      </c>
      <c r="B23305" s="292" t="s">
        <v>35929</v>
      </c>
      <c r="C23305" s="292" t="s">
        <v>58</v>
      </c>
      <c r="D23305" s="293">
        <v>69.78</v>
      </c>
    </row>
    <row r="23306" spans="1:4">
      <c r="A23306" s="295" t="s">
        <v>35930</v>
      </c>
      <c r="B23306" s="292" t="s">
        <v>35931</v>
      </c>
      <c r="C23306" s="292" t="s">
        <v>58</v>
      </c>
      <c r="D23306" s="293">
        <v>73.319999999999993</v>
      </c>
    </row>
    <row r="23307" spans="1:4">
      <c r="A23307" s="295" t="s">
        <v>35932</v>
      </c>
      <c r="B23307" s="292" t="s">
        <v>35933</v>
      </c>
      <c r="C23307" s="292" t="s">
        <v>58</v>
      </c>
      <c r="D23307" s="293">
        <v>133.16999999999999</v>
      </c>
    </row>
    <row r="23308" spans="1:4">
      <c r="A23308" s="295" t="s">
        <v>35934</v>
      </c>
      <c r="B23308" s="292" t="s">
        <v>35935</v>
      </c>
      <c r="C23308" s="292" t="s">
        <v>58</v>
      </c>
      <c r="D23308" s="293">
        <v>256.67</v>
      </c>
    </row>
    <row r="23309" spans="1:4">
      <c r="A23309" s="295" t="s">
        <v>35936</v>
      </c>
      <c r="B23309" s="292" t="s">
        <v>35937</v>
      </c>
      <c r="C23309" s="292" t="s">
        <v>58</v>
      </c>
      <c r="D23309" s="293">
        <v>290.58</v>
      </c>
    </row>
    <row r="23310" spans="1:4">
      <c r="A23310" s="295" t="s">
        <v>35938</v>
      </c>
      <c r="B23310" s="292" t="s">
        <v>35939</v>
      </c>
      <c r="C23310" s="292" t="s">
        <v>58</v>
      </c>
      <c r="D23310" s="293">
        <v>569.98</v>
      </c>
    </row>
    <row r="23311" spans="1:4">
      <c r="A23311" s="295" t="s">
        <v>35940</v>
      </c>
      <c r="B23311" s="292" t="s">
        <v>35941</v>
      </c>
      <c r="C23311" s="292" t="s">
        <v>58</v>
      </c>
      <c r="D23311" s="293">
        <v>413.36</v>
      </c>
    </row>
    <row r="23312" spans="1:4">
      <c r="A23312" s="295" t="s">
        <v>35942</v>
      </c>
      <c r="B23312" s="292" t="s">
        <v>35943</v>
      </c>
      <c r="C23312" s="292" t="s">
        <v>58</v>
      </c>
      <c r="D23312" s="293">
        <v>447.05329999999998</v>
      </c>
    </row>
    <row r="23313" spans="1:4">
      <c r="A23313" s="295" t="s">
        <v>35944</v>
      </c>
      <c r="B23313" s="292" t="s">
        <v>35945</v>
      </c>
      <c r="C23313" s="292" t="s">
        <v>58</v>
      </c>
      <c r="D23313" s="293">
        <v>123.26</v>
      </c>
    </row>
    <row r="23314" spans="1:4">
      <c r="A23314" s="295" t="s">
        <v>35946</v>
      </c>
      <c r="B23314" s="292" t="s">
        <v>35947</v>
      </c>
      <c r="C23314" s="292" t="s">
        <v>58</v>
      </c>
      <c r="D23314" s="293">
        <v>111.67</v>
      </c>
    </row>
    <row r="23315" spans="1:4">
      <c r="A23315" s="295" t="s">
        <v>35948</v>
      </c>
      <c r="B23315" s="292" t="s">
        <v>35949</v>
      </c>
      <c r="C23315" s="292" t="s">
        <v>58</v>
      </c>
      <c r="D23315" s="293">
        <v>96.59</v>
      </c>
    </row>
    <row r="23316" spans="1:4">
      <c r="A23316" s="295" t="s">
        <v>35950</v>
      </c>
      <c r="B23316" s="292" t="s">
        <v>35951</v>
      </c>
      <c r="C23316" s="292" t="s">
        <v>63</v>
      </c>
      <c r="D23316" s="293">
        <v>0.90480000000000005</v>
      </c>
    </row>
    <row r="23317" spans="1:4">
      <c r="A23317" s="295" t="s">
        <v>35952</v>
      </c>
      <c r="B23317" s="292" t="s">
        <v>35953</v>
      </c>
      <c r="C23317" s="292" t="s">
        <v>63</v>
      </c>
      <c r="D23317" s="293">
        <v>1.4419</v>
      </c>
    </row>
    <row r="23318" spans="1:4">
      <c r="A23318" s="295" t="s">
        <v>35954</v>
      </c>
      <c r="B23318" s="292" t="s">
        <v>35955</v>
      </c>
      <c r="C23318" s="292" t="s">
        <v>63</v>
      </c>
      <c r="D23318" s="293">
        <v>2.335</v>
      </c>
    </row>
    <row r="23319" spans="1:4">
      <c r="A23319" s="295" t="s">
        <v>35956</v>
      </c>
      <c r="B23319" s="292" t="s">
        <v>35957</v>
      </c>
      <c r="C23319" s="292" t="s">
        <v>63</v>
      </c>
      <c r="D23319" s="293">
        <v>3.4403000000000001</v>
      </c>
    </row>
    <row r="23320" spans="1:4">
      <c r="A23320" s="295" t="s">
        <v>35958</v>
      </c>
      <c r="B23320" s="292" t="s">
        <v>35959</v>
      </c>
      <c r="C23320" s="292" t="s">
        <v>63</v>
      </c>
      <c r="D23320" s="293">
        <v>6.1151</v>
      </c>
    </row>
    <row r="23321" spans="1:4">
      <c r="A23321" s="295" t="s">
        <v>35960</v>
      </c>
      <c r="B23321" s="292" t="s">
        <v>35961</v>
      </c>
      <c r="C23321" s="292" t="s">
        <v>63</v>
      </c>
      <c r="D23321" s="293">
        <v>1.1932</v>
      </c>
    </row>
    <row r="23322" spans="1:4">
      <c r="A23322" s="295" t="s">
        <v>35962</v>
      </c>
      <c r="B23322" s="292" t="s">
        <v>35963</v>
      </c>
      <c r="C23322" s="292" t="s">
        <v>63</v>
      </c>
      <c r="D23322" s="293">
        <v>88.253399999999999</v>
      </c>
    </row>
    <row r="23323" spans="1:4">
      <c r="A23323" s="295" t="s">
        <v>35964</v>
      </c>
      <c r="B23323" s="292" t="s">
        <v>35965</v>
      </c>
      <c r="C23323" s="292" t="s">
        <v>63</v>
      </c>
      <c r="D23323" s="293">
        <v>107.4049</v>
      </c>
    </row>
    <row r="23324" spans="1:4">
      <c r="A23324" s="295" t="s">
        <v>35966</v>
      </c>
      <c r="B23324" s="292" t="s">
        <v>35967</v>
      </c>
      <c r="C23324" s="292" t="s">
        <v>63</v>
      </c>
      <c r="D23324" s="293">
        <v>168.26</v>
      </c>
    </row>
    <row r="23325" spans="1:4">
      <c r="A23325" s="295" t="s">
        <v>35968</v>
      </c>
      <c r="B23325" s="292" t="s">
        <v>35969</v>
      </c>
      <c r="C23325" s="292" t="s">
        <v>63</v>
      </c>
      <c r="D23325" s="293">
        <v>21.299600000000002</v>
      </c>
    </row>
    <row r="23326" spans="1:4">
      <c r="A23326" s="295" t="s">
        <v>35970</v>
      </c>
      <c r="B23326" s="292" t="s">
        <v>35971</v>
      </c>
      <c r="C23326" s="292" t="s">
        <v>58</v>
      </c>
      <c r="D23326" s="293">
        <v>0.92</v>
      </c>
    </row>
    <row r="23327" spans="1:4">
      <c r="A23327" s="295" t="s">
        <v>35972</v>
      </c>
      <c r="B23327" s="292" t="s">
        <v>35973</v>
      </c>
      <c r="C23327" s="292" t="s">
        <v>58</v>
      </c>
      <c r="D23327" s="293">
        <v>0.79</v>
      </c>
    </row>
    <row r="23328" spans="1:4">
      <c r="A23328" s="295" t="s">
        <v>35974</v>
      </c>
      <c r="B23328" s="292" t="s">
        <v>35975</v>
      </c>
      <c r="C23328" s="292" t="s">
        <v>58</v>
      </c>
      <c r="D23328" s="293">
        <v>30.78</v>
      </c>
    </row>
    <row r="23329" spans="1:4">
      <c r="A23329" s="295" t="s">
        <v>35976</v>
      </c>
      <c r="B23329" s="292" t="s">
        <v>35977</v>
      </c>
      <c r="C23329" s="292" t="s">
        <v>58</v>
      </c>
      <c r="D23329" s="293">
        <v>10.29</v>
      </c>
    </row>
    <row r="23330" spans="1:4">
      <c r="A23330" s="295" t="s">
        <v>35978</v>
      </c>
      <c r="B23330" s="292" t="s">
        <v>35979</v>
      </c>
      <c r="C23330" s="292" t="s">
        <v>58</v>
      </c>
      <c r="D23330" s="293">
        <v>1.02</v>
      </c>
    </row>
    <row r="23331" spans="1:4">
      <c r="A23331" s="295" t="s">
        <v>35980</v>
      </c>
      <c r="B23331" s="292" t="s">
        <v>35981</v>
      </c>
      <c r="C23331" s="292" t="s">
        <v>58</v>
      </c>
      <c r="D23331" s="293">
        <v>0.6</v>
      </c>
    </row>
    <row r="23332" spans="1:4">
      <c r="A23332" s="295" t="s">
        <v>35982</v>
      </c>
      <c r="B23332" s="292" t="s">
        <v>35983</v>
      </c>
      <c r="C23332" s="292" t="s">
        <v>58</v>
      </c>
      <c r="D23332" s="293">
        <v>0.57999999999999996</v>
      </c>
    </row>
    <row r="23333" spans="1:4">
      <c r="A23333" s="295" t="s">
        <v>35984</v>
      </c>
      <c r="B23333" s="292" t="s">
        <v>35985</v>
      </c>
      <c r="C23333" s="292" t="s">
        <v>58</v>
      </c>
      <c r="D23333" s="293">
        <v>1.58</v>
      </c>
    </row>
    <row r="23334" spans="1:4">
      <c r="A23334" s="295" t="s">
        <v>35986</v>
      </c>
      <c r="B23334" s="292" t="s">
        <v>35987</v>
      </c>
      <c r="C23334" s="292" t="s">
        <v>58</v>
      </c>
      <c r="D23334" s="293">
        <v>5.89</v>
      </c>
    </row>
    <row r="23335" spans="1:4">
      <c r="A23335" s="295" t="s">
        <v>35988</v>
      </c>
      <c r="B23335" s="292" t="s">
        <v>35989</v>
      </c>
      <c r="C23335" s="292" t="s">
        <v>58</v>
      </c>
      <c r="D23335" s="293">
        <v>1.33</v>
      </c>
    </row>
    <row r="23336" spans="1:4">
      <c r="A23336" s="295" t="s">
        <v>35990</v>
      </c>
      <c r="B23336" s="292" t="s">
        <v>35991</v>
      </c>
      <c r="C23336" s="292" t="s">
        <v>58</v>
      </c>
      <c r="D23336" s="293">
        <v>222.66</v>
      </c>
    </row>
    <row r="23337" spans="1:4">
      <c r="A23337" s="295" t="s">
        <v>35992</v>
      </c>
      <c r="B23337" s="292" t="s">
        <v>35993</v>
      </c>
      <c r="C23337" s="292" t="s">
        <v>58</v>
      </c>
      <c r="D23337" s="293">
        <v>47.77</v>
      </c>
    </row>
    <row r="23338" spans="1:4">
      <c r="A23338" s="295" t="s">
        <v>35994</v>
      </c>
      <c r="B23338" s="292" t="s">
        <v>35995</v>
      </c>
      <c r="C23338" s="292" t="s">
        <v>58</v>
      </c>
      <c r="D23338" s="293">
        <v>9.82</v>
      </c>
    </row>
    <row r="23339" spans="1:4">
      <c r="A23339" s="295" t="s">
        <v>35996</v>
      </c>
      <c r="B23339" s="292" t="s">
        <v>35997</v>
      </c>
      <c r="C23339" s="292" t="s">
        <v>58</v>
      </c>
      <c r="D23339" s="293">
        <v>19.38</v>
      </c>
    </row>
    <row r="23340" spans="1:4">
      <c r="A23340" s="295" t="s">
        <v>35998</v>
      </c>
      <c r="B23340" s="292" t="s">
        <v>35999</v>
      </c>
      <c r="C23340" s="292" t="s">
        <v>58</v>
      </c>
      <c r="D23340" s="293">
        <v>3.7</v>
      </c>
    </row>
    <row r="23341" spans="1:4">
      <c r="A23341" s="295" t="s">
        <v>36000</v>
      </c>
      <c r="B23341" s="292" t="s">
        <v>36001</v>
      </c>
      <c r="C23341" s="292" t="s">
        <v>58</v>
      </c>
      <c r="D23341" s="293">
        <v>4.54</v>
      </c>
    </row>
    <row r="23342" spans="1:4">
      <c r="A23342" s="295" t="s">
        <v>36002</v>
      </c>
      <c r="B23342" s="292" t="s">
        <v>36003</v>
      </c>
      <c r="C23342" s="292" t="s">
        <v>58</v>
      </c>
      <c r="D23342" s="293">
        <v>1.3456999999999999</v>
      </c>
    </row>
    <row r="23343" spans="1:4">
      <c r="A23343" s="295" t="s">
        <v>36004</v>
      </c>
      <c r="B23343" s="292" t="s">
        <v>36005</v>
      </c>
      <c r="C23343" s="292" t="s">
        <v>58</v>
      </c>
      <c r="D23343" s="293">
        <v>0.98</v>
      </c>
    </row>
    <row r="23344" spans="1:4">
      <c r="A23344" s="295" t="s">
        <v>36006</v>
      </c>
      <c r="B23344" s="292" t="s">
        <v>36007</v>
      </c>
      <c r="C23344" s="292" t="s">
        <v>58</v>
      </c>
      <c r="D23344" s="293">
        <v>2.37</v>
      </c>
    </row>
    <row r="23345" spans="1:4">
      <c r="A23345" s="295" t="s">
        <v>36008</v>
      </c>
      <c r="B23345" s="292" t="s">
        <v>36009</v>
      </c>
      <c r="C23345" s="292" t="s">
        <v>121</v>
      </c>
      <c r="D23345" s="293">
        <v>11.87</v>
      </c>
    </row>
    <row r="23346" spans="1:4">
      <c r="A23346" s="295" t="s">
        <v>36010</v>
      </c>
      <c r="B23346" s="292" t="s">
        <v>36011</v>
      </c>
      <c r="C23346" s="292" t="s">
        <v>58</v>
      </c>
      <c r="D23346" s="293">
        <v>2.64</v>
      </c>
    </row>
    <row r="23347" spans="1:4">
      <c r="A23347" s="295" t="s">
        <v>36012</v>
      </c>
      <c r="B23347" s="292" t="s">
        <v>36013</v>
      </c>
      <c r="C23347" s="292" t="s">
        <v>58</v>
      </c>
      <c r="D23347" s="293">
        <v>7.33</v>
      </c>
    </row>
    <row r="23348" spans="1:4">
      <c r="A23348" s="295" t="s">
        <v>36014</v>
      </c>
      <c r="B23348" s="292" t="s">
        <v>36015</v>
      </c>
      <c r="C23348" s="292" t="s">
        <v>58</v>
      </c>
      <c r="D23348" s="293">
        <v>0.49</v>
      </c>
    </row>
    <row r="23349" spans="1:4">
      <c r="A23349" s="295" t="s">
        <v>36016</v>
      </c>
      <c r="B23349" s="292" t="s">
        <v>36017</v>
      </c>
      <c r="C23349" s="292" t="s">
        <v>58</v>
      </c>
      <c r="D23349" s="293">
        <v>1.23</v>
      </c>
    </row>
    <row r="23350" spans="1:4">
      <c r="A23350" s="295" t="s">
        <v>36018</v>
      </c>
      <c r="B23350" s="292" t="s">
        <v>36019</v>
      </c>
      <c r="C23350" s="292" t="s">
        <v>58</v>
      </c>
      <c r="D23350" s="293">
        <v>5.19</v>
      </c>
    </row>
    <row r="23351" spans="1:4">
      <c r="A23351" s="295" t="s">
        <v>36020</v>
      </c>
      <c r="B23351" s="292" t="s">
        <v>36021</v>
      </c>
      <c r="C23351" s="292" t="s">
        <v>58</v>
      </c>
      <c r="D23351" s="293">
        <v>20.59</v>
      </c>
    </row>
    <row r="23352" spans="1:4">
      <c r="A23352" s="295" t="s">
        <v>36022</v>
      </c>
      <c r="B23352" s="292" t="s">
        <v>36023</v>
      </c>
      <c r="C23352" s="292" t="s">
        <v>58</v>
      </c>
      <c r="D23352" s="293">
        <v>5.14</v>
      </c>
    </row>
    <row r="23353" spans="1:4">
      <c r="A23353" s="295" t="s">
        <v>36024</v>
      </c>
      <c r="B23353" s="292" t="s">
        <v>36025</v>
      </c>
      <c r="C23353" s="292" t="s">
        <v>58</v>
      </c>
      <c r="D23353" s="293">
        <v>3.08</v>
      </c>
    </row>
    <row r="23354" spans="1:4">
      <c r="A23354" s="295" t="s">
        <v>36026</v>
      </c>
      <c r="B23354" s="292" t="s">
        <v>36027</v>
      </c>
      <c r="C23354" s="292" t="s">
        <v>58</v>
      </c>
      <c r="D23354" s="293">
        <v>25.03</v>
      </c>
    </row>
    <row r="23355" spans="1:4">
      <c r="A23355" s="295" t="s">
        <v>36028</v>
      </c>
      <c r="B23355" s="292" t="s">
        <v>36029</v>
      </c>
      <c r="C23355" s="292" t="s">
        <v>58</v>
      </c>
      <c r="D23355" s="293">
        <v>47.37</v>
      </c>
    </row>
    <row r="23356" spans="1:4">
      <c r="A23356" s="295" t="s">
        <v>36030</v>
      </c>
      <c r="B23356" s="292" t="s">
        <v>36031</v>
      </c>
      <c r="C23356" s="292" t="s">
        <v>58</v>
      </c>
      <c r="D23356" s="293">
        <v>5.12</v>
      </c>
    </row>
    <row r="23357" spans="1:4">
      <c r="A23357" s="295" t="s">
        <v>36032</v>
      </c>
      <c r="B23357" s="292" t="s">
        <v>36033</v>
      </c>
      <c r="C23357" s="292" t="s">
        <v>58</v>
      </c>
      <c r="D23357" s="293">
        <v>8.9499999999999993</v>
      </c>
    </row>
    <row r="23358" spans="1:4">
      <c r="A23358" s="295" t="s">
        <v>36034</v>
      </c>
      <c r="B23358" s="292" t="s">
        <v>36035</v>
      </c>
      <c r="C23358" s="292" t="s">
        <v>58</v>
      </c>
      <c r="D23358" s="293">
        <v>15.89</v>
      </c>
    </row>
    <row r="23359" spans="1:4">
      <c r="A23359" s="295" t="s">
        <v>36036</v>
      </c>
      <c r="B23359" s="292" t="s">
        <v>36037</v>
      </c>
      <c r="C23359" s="292" t="s">
        <v>58</v>
      </c>
      <c r="D23359" s="293">
        <v>2.48</v>
      </c>
    </row>
    <row r="23360" spans="1:4">
      <c r="A23360" s="295" t="s">
        <v>36038</v>
      </c>
      <c r="B23360" s="292" t="s">
        <v>36039</v>
      </c>
      <c r="C23360" s="292" t="s">
        <v>58</v>
      </c>
      <c r="D23360" s="293">
        <v>3.68</v>
      </c>
    </row>
    <row r="23361" spans="1:4">
      <c r="A23361" s="295" t="s">
        <v>36040</v>
      </c>
      <c r="B23361" s="292" t="s">
        <v>36041</v>
      </c>
      <c r="C23361" s="292" t="s">
        <v>58</v>
      </c>
      <c r="D23361" s="293">
        <v>11.17</v>
      </c>
    </row>
    <row r="23362" spans="1:4">
      <c r="A23362" s="295" t="s">
        <v>36042</v>
      </c>
      <c r="B23362" s="292" t="s">
        <v>36043</v>
      </c>
      <c r="C23362" s="292" t="s">
        <v>58</v>
      </c>
      <c r="D23362" s="293">
        <v>19.95</v>
      </c>
    </row>
    <row r="23363" spans="1:4">
      <c r="A23363" s="295" t="s">
        <v>36044</v>
      </c>
      <c r="B23363" s="292" t="s">
        <v>36045</v>
      </c>
      <c r="C23363" s="292" t="s">
        <v>58</v>
      </c>
      <c r="D23363" s="293">
        <v>0.86</v>
      </c>
    </row>
    <row r="23364" spans="1:4">
      <c r="A23364" s="295" t="s">
        <v>36046</v>
      </c>
      <c r="B23364" s="292" t="s">
        <v>36047</v>
      </c>
      <c r="C23364" s="292" t="s">
        <v>58</v>
      </c>
      <c r="D23364" s="293">
        <v>9.51</v>
      </c>
    </row>
    <row r="23365" spans="1:4">
      <c r="A23365" s="295" t="s">
        <v>36048</v>
      </c>
      <c r="B23365" s="292" t="s">
        <v>36049</v>
      </c>
      <c r="C23365" s="292" t="s">
        <v>58</v>
      </c>
      <c r="D23365" s="293">
        <v>4.3</v>
      </c>
    </row>
    <row r="23366" spans="1:4">
      <c r="A23366" s="295" t="s">
        <v>36050</v>
      </c>
      <c r="B23366" s="292" t="s">
        <v>36051</v>
      </c>
      <c r="C23366" s="292" t="s">
        <v>58</v>
      </c>
      <c r="D23366" s="293">
        <v>28.93</v>
      </c>
    </row>
    <row r="23367" spans="1:4">
      <c r="A23367" s="295" t="s">
        <v>36052</v>
      </c>
      <c r="B23367" s="292" t="s">
        <v>36053</v>
      </c>
      <c r="C23367" s="292" t="s">
        <v>58</v>
      </c>
      <c r="D23367" s="293">
        <v>2.09</v>
      </c>
    </row>
    <row r="23368" spans="1:4">
      <c r="A23368" s="295" t="s">
        <v>36054</v>
      </c>
      <c r="B23368" s="292" t="s">
        <v>36055</v>
      </c>
      <c r="C23368" s="292" t="s">
        <v>58</v>
      </c>
      <c r="D23368" s="293">
        <v>2.7</v>
      </c>
    </row>
    <row r="23369" spans="1:4">
      <c r="A23369" s="295" t="s">
        <v>36056</v>
      </c>
      <c r="B23369" s="292" t="s">
        <v>36057</v>
      </c>
      <c r="C23369" s="292" t="s">
        <v>58</v>
      </c>
      <c r="D23369" s="293">
        <v>6.27</v>
      </c>
    </row>
    <row r="23370" spans="1:4">
      <c r="A23370" s="295" t="s">
        <v>36058</v>
      </c>
      <c r="B23370" s="292" t="s">
        <v>36059</v>
      </c>
      <c r="C23370" s="292" t="s">
        <v>58</v>
      </c>
      <c r="D23370" s="293">
        <v>1.47</v>
      </c>
    </row>
    <row r="23371" spans="1:4">
      <c r="A23371" s="295" t="s">
        <v>36060</v>
      </c>
      <c r="B23371" s="292" t="s">
        <v>36061</v>
      </c>
      <c r="C23371" s="292" t="s">
        <v>58</v>
      </c>
      <c r="D23371" s="293">
        <v>10.5</v>
      </c>
    </row>
    <row r="23372" spans="1:4">
      <c r="A23372" s="295" t="s">
        <v>36062</v>
      </c>
      <c r="B23372" s="292" t="s">
        <v>36063</v>
      </c>
      <c r="C23372" s="292" t="s">
        <v>58</v>
      </c>
      <c r="D23372" s="293">
        <v>3.7</v>
      </c>
    </row>
    <row r="23373" spans="1:4">
      <c r="A23373" s="295" t="s">
        <v>36064</v>
      </c>
      <c r="B23373" s="292" t="s">
        <v>36065</v>
      </c>
      <c r="C23373" s="292" t="s">
        <v>58</v>
      </c>
      <c r="D23373" s="293">
        <v>5.55</v>
      </c>
    </row>
    <row r="23374" spans="1:4">
      <c r="A23374" s="295" t="s">
        <v>36066</v>
      </c>
      <c r="B23374" s="292" t="s">
        <v>36067</v>
      </c>
      <c r="C23374" s="292" t="s">
        <v>58</v>
      </c>
      <c r="D23374" s="293">
        <v>2.63</v>
      </c>
    </row>
    <row r="23375" spans="1:4">
      <c r="A23375" s="295" t="s">
        <v>36068</v>
      </c>
      <c r="B23375" s="292" t="s">
        <v>36069</v>
      </c>
      <c r="C23375" s="292" t="s">
        <v>58</v>
      </c>
      <c r="D23375" s="293">
        <v>585.75549999999998</v>
      </c>
    </row>
    <row r="23376" spans="1:4">
      <c r="A23376" s="295" t="s">
        <v>36070</v>
      </c>
      <c r="B23376" s="292" t="s">
        <v>36071</v>
      </c>
      <c r="C23376" s="292" t="s">
        <v>58</v>
      </c>
      <c r="D23376" s="293">
        <v>61.8</v>
      </c>
    </row>
    <row r="23377" spans="1:4">
      <c r="A23377" s="295" t="s">
        <v>36072</v>
      </c>
      <c r="B23377" s="292" t="s">
        <v>36073</v>
      </c>
      <c r="C23377" s="292" t="s">
        <v>58</v>
      </c>
      <c r="D23377" s="293">
        <v>147.34</v>
      </c>
    </row>
    <row r="23378" spans="1:4">
      <c r="A23378" s="295" t="s">
        <v>36074</v>
      </c>
      <c r="B23378" s="292" t="s">
        <v>36075</v>
      </c>
      <c r="C23378" s="292" t="s">
        <v>58</v>
      </c>
      <c r="D23378" s="293">
        <v>972920</v>
      </c>
    </row>
    <row r="23379" spans="1:4">
      <c r="A23379" s="295" t="s">
        <v>36076</v>
      </c>
      <c r="B23379" s="292" t="s">
        <v>36077</v>
      </c>
      <c r="C23379" s="292" t="s">
        <v>58</v>
      </c>
      <c r="D23379" s="293">
        <v>935500</v>
      </c>
    </row>
    <row r="23380" spans="1:4">
      <c r="A23380" s="295" t="s">
        <v>36078</v>
      </c>
      <c r="B23380" s="292" t="s">
        <v>36079</v>
      </c>
      <c r="C23380" s="292" t="s">
        <v>58</v>
      </c>
      <c r="D23380" s="293">
        <v>428901</v>
      </c>
    </row>
    <row r="23381" spans="1:4">
      <c r="A23381" s="295" t="s">
        <v>36080</v>
      </c>
      <c r="B23381" s="292" t="s">
        <v>36081</v>
      </c>
      <c r="C23381" s="292" t="s">
        <v>58</v>
      </c>
      <c r="D23381" s="293">
        <v>659254</v>
      </c>
    </row>
    <row r="23382" spans="1:4">
      <c r="A23382" s="295" t="s">
        <v>36082</v>
      </c>
      <c r="B23382" s="292" t="s">
        <v>36083</v>
      </c>
      <c r="C23382" s="292" t="s">
        <v>58</v>
      </c>
      <c r="D23382" s="293">
        <v>580000</v>
      </c>
    </row>
    <row r="23383" spans="1:4">
      <c r="A23383" s="295" t="s">
        <v>36084</v>
      </c>
      <c r="B23383" s="292" t="s">
        <v>36085</v>
      </c>
      <c r="C23383" s="292" t="s">
        <v>58</v>
      </c>
      <c r="D23383" s="293">
        <v>3000000</v>
      </c>
    </row>
    <row r="23384" spans="1:4">
      <c r="A23384" s="295" t="s">
        <v>36086</v>
      </c>
      <c r="B23384" s="292" t="s">
        <v>36087</v>
      </c>
      <c r="C23384" s="292" t="s">
        <v>58</v>
      </c>
      <c r="D23384" s="293">
        <v>1326691</v>
      </c>
    </row>
    <row r="23385" spans="1:4">
      <c r="A23385" s="295" t="s">
        <v>36088</v>
      </c>
      <c r="B23385" s="292" t="s">
        <v>36089</v>
      </c>
      <c r="C23385" s="292" t="s">
        <v>58</v>
      </c>
      <c r="D23385" s="293">
        <v>11.2</v>
      </c>
    </row>
    <row r="23386" spans="1:4">
      <c r="A23386" s="295" t="s">
        <v>36090</v>
      </c>
      <c r="B23386" s="292" t="s">
        <v>36091</v>
      </c>
      <c r="C23386" s="292" t="s">
        <v>58</v>
      </c>
      <c r="D23386" s="293">
        <v>16.34</v>
      </c>
    </row>
    <row r="23387" spans="1:4">
      <c r="A23387" s="295" t="s">
        <v>36092</v>
      </c>
      <c r="B23387" s="292" t="s">
        <v>36093</v>
      </c>
      <c r="C23387" s="292" t="s">
        <v>58</v>
      </c>
      <c r="D23387" s="293">
        <v>25.75</v>
      </c>
    </row>
    <row r="23388" spans="1:4">
      <c r="A23388" s="295" t="s">
        <v>36094</v>
      </c>
      <c r="B23388" s="292" t="s">
        <v>36095</v>
      </c>
      <c r="C23388" s="292" t="s">
        <v>58</v>
      </c>
      <c r="D23388" s="293">
        <v>42.13</v>
      </c>
    </row>
    <row r="23389" spans="1:4">
      <c r="A23389" s="295" t="s">
        <v>36096</v>
      </c>
      <c r="B23389" s="292" t="s">
        <v>36097</v>
      </c>
      <c r="C23389" s="292" t="s">
        <v>58</v>
      </c>
      <c r="D23389" s="293">
        <v>48.53</v>
      </c>
    </row>
    <row r="23390" spans="1:4">
      <c r="A23390" s="295" t="s">
        <v>36098</v>
      </c>
      <c r="B23390" s="292" t="s">
        <v>36099</v>
      </c>
      <c r="C23390" s="292" t="s">
        <v>58</v>
      </c>
      <c r="D23390" s="293">
        <v>123.5</v>
      </c>
    </row>
    <row r="23391" spans="1:4">
      <c r="A23391" s="295" t="s">
        <v>36100</v>
      </c>
      <c r="B23391" s="292" t="s">
        <v>36101</v>
      </c>
      <c r="C23391" s="292" t="s">
        <v>58</v>
      </c>
      <c r="D23391" s="293">
        <v>31.61</v>
      </c>
    </row>
    <row r="23392" spans="1:4">
      <c r="A23392" s="295" t="s">
        <v>36102</v>
      </c>
      <c r="B23392" s="292" t="s">
        <v>36103</v>
      </c>
      <c r="C23392" s="292" t="s">
        <v>58</v>
      </c>
      <c r="D23392" s="293">
        <v>232.58</v>
      </c>
    </row>
    <row r="23393" spans="1:4">
      <c r="A23393" s="295" t="s">
        <v>36104</v>
      </c>
      <c r="B23393" s="292" t="s">
        <v>36105</v>
      </c>
      <c r="C23393" s="292" t="s">
        <v>58</v>
      </c>
      <c r="D23393" s="293">
        <v>335.63</v>
      </c>
    </row>
    <row r="23394" spans="1:4">
      <c r="A23394" s="295" t="s">
        <v>36106</v>
      </c>
      <c r="B23394" s="292" t="s">
        <v>36107</v>
      </c>
      <c r="C23394" s="292" t="s">
        <v>58</v>
      </c>
      <c r="D23394" s="293">
        <v>467.52</v>
      </c>
    </row>
    <row r="23395" spans="1:4">
      <c r="A23395" s="295" t="s">
        <v>36108</v>
      </c>
      <c r="B23395" s="292" t="s">
        <v>36109</v>
      </c>
      <c r="C23395" s="292" t="s">
        <v>58</v>
      </c>
      <c r="D23395" s="293">
        <v>550.77</v>
      </c>
    </row>
    <row r="23396" spans="1:4">
      <c r="A23396" s="295" t="s">
        <v>36110</v>
      </c>
      <c r="B23396" s="292" t="s">
        <v>36111</v>
      </c>
      <c r="C23396" s="292" t="s">
        <v>58</v>
      </c>
      <c r="D23396" s="293">
        <v>861.18</v>
      </c>
    </row>
    <row r="23397" spans="1:4">
      <c r="A23397" s="295" t="s">
        <v>36112</v>
      </c>
      <c r="B23397" s="292" t="s">
        <v>36113</v>
      </c>
      <c r="C23397" s="292" t="s">
        <v>121</v>
      </c>
      <c r="D23397" s="293">
        <v>7.59</v>
      </c>
    </row>
    <row r="23398" spans="1:4">
      <c r="A23398" s="295" t="s">
        <v>36114</v>
      </c>
      <c r="B23398" s="292" t="s">
        <v>36115</v>
      </c>
      <c r="C23398" s="292" t="s">
        <v>121</v>
      </c>
      <c r="D23398" s="293">
        <v>7.59</v>
      </c>
    </row>
    <row r="23399" spans="1:4">
      <c r="A23399" s="295" t="s">
        <v>36116</v>
      </c>
      <c r="B23399" s="292" t="s">
        <v>36117</v>
      </c>
      <c r="C23399" s="292" t="s">
        <v>16</v>
      </c>
      <c r="D23399" s="293">
        <v>25.33</v>
      </c>
    </row>
    <row r="23400" spans="1:4">
      <c r="A23400" s="295" t="s">
        <v>36118</v>
      </c>
      <c r="B23400" s="292" t="s">
        <v>36119</v>
      </c>
      <c r="C23400" s="292" t="s">
        <v>16</v>
      </c>
      <c r="D23400" s="293">
        <v>50.4</v>
      </c>
    </row>
    <row r="23401" spans="1:4">
      <c r="A23401" s="295" t="s">
        <v>36120</v>
      </c>
      <c r="B23401" s="292" t="s">
        <v>36121</v>
      </c>
      <c r="C23401" s="292" t="s">
        <v>16</v>
      </c>
      <c r="D23401" s="293">
        <v>69.930000000000007</v>
      </c>
    </row>
    <row r="23402" spans="1:4">
      <c r="A23402" s="295" t="s">
        <v>36122</v>
      </c>
      <c r="B23402" s="292" t="s">
        <v>36123</v>
      </c>
      <c r="C23402" s="292" t="s">
        <v>16</v>
      </c>
      <c r="D23402" s="293">
        <v>74</v>
      </c>
    </row>
    <row r="23403" spans="1:4">
      <c r="A23403" s="295" t="s">
        <v>36124</v>
      </c>
      <c r="B23403" s="292" t="s">
        <v>36125</v>
      </c>
      <c r="C23403" s="292" t="s">
        <v>63</v>
      </c>
      <c r="D23403" s="293">
        <v>36.685099999999998</v>
      </c>
    </row>
    <row r="23404" spans="1:4">
      <c r="A23404" s="295" t="s">
        <v>36126</v>
      </c>
      <c r="B23404" s="292" t="s">
        <v>36127</v>
      </c>
      <c r="C23404" s="292" t="s">
        <v>58</v>
      </c>
      <c r="D23404" s="293">
        <v>26.989799999999999</v>
      </c>
    </row>
    <row r="23405" spans="1:4">
      <c r="A23405" s="295" t="s">
        <v>36128</v>
      </c>
      <c r="B23405" s="292" t="s">
        <v>36129</v>
      </c>
      <c r="C23405" s="292" t="s">
        <v>58</v>
      </c>
      <c r="D23405" s="293">
        <v>50.740699999999997</v>
      </c>
    </row>
    <row r="23406" spans="1:4">
      <c r="A23406" s="295" t="s">
        <v>36130</v>
      </c>
      <c r="B23406" s="292" t="s">
        <v>36131</v>
      </c>
      <c r="C23406" s="292" t="s">
        <v>16</v>
      </c>
      <c r="D23406" s="293">
        <v>43.53</v>
      </c>
    </row>
    <row r="23407" spans="1:4">
      <c r="A23407" s="295" t="s">
        <v>36132</v>
      </c>
      <c r="B23407" s="292" t="s">
        <v>36133</v>
      </c>
      <c r="C23407" s="292" t="s">
        <v>58</v>
      </c>
      <c r="D23407" s="293">
        <v>1.6E-2</v>
      </c>
    </row>
    <row r="23408" spans="1:4">
      <c r="A23408" s="295" t="s">
        <v>36134</v>
      </c>
      <c r="B23408" s="292" t="s">
        <v>36135</v>
      </c>
      <c r="C23408" s="292" t="s">
        <v>58</v>
      </c>
      <c r="D23408" s="293">
        <v>1.8100000000000002E-2</v>
      </c>
    </row>
    <row r="23409" spans="1:4">
      <c r="A23409" s="295" t="s">
        <v>36136</v>
      </c>
      <c r="B23409" s="292" t="s">
        <v>36137</v>
      </c>
      <c r="C23409" s="292" t="s">
        <v>58</v>
      </c>
      <c r="D23409" s="293">
        <v>1.83E-2</v>
      </c>
    </row>
    <row r="23410" spans="1:4">
      <c r="A23410" s="295" t="s">
        <v>36138</v>
      </c>
      <c r="B23410" s="292" t="s">
        <v>36139</v>
      </c>
      <c r="C23410" s="292" t="s">
        <v>58</v>
      </c>
      <c r="D23410" s="293">
        <v>2.4799999999999999E-2</v>
      </c>
    </row>
    <row r="23411" spans="1:4">
      <c r="A23411" s="295" t="s">
        <v>36140</v>
      </c>
      <c r="B23411" s="292" t="s">
        <v>36141</v>
      </c>
      <c r="C23411" s="292" t="s">
        <v>58</v>
      </c>
      <c r="D23411" s="293">
        <v>3.1399999999999997E-2</v>
      </c>
    </row>
    <row r="23412" spans="1:4">
      <c r="A23412" s="295" t="s">
        <v>36142</v>
      </c>
      <c r="B23412" s="292" t="s">
        <v>36143</v>
      </c>
      <c r="C23412" s="292" t="s">
        <v>63</v>
      </c>
      <c r="D23412" s="293">
        <v>111.24</v>
      </c>
    </row>
    <row r="23413" spans="1:4">
      <c r="A23413" s="295" t="s">
        <v>36144</v>
      </c>
      <c r="B23413" s="292" t="s">
        <v>36145</v>
      </c>
      <c r="C23413" s="292" t="s">
        <v>58</v>
      </c>
      <c r="D23413" s="293">
        <v>65.819999999999993</v>
      </c>
    </row>
    <row r="23414" spans="1:4">
      <c r="A23414" s="295" t="s">
        <v>36146</v>
      </c>
      <c r="B23414" s="292" t="s">
        <v>36147</v>
      </c>
      <c r="C23414" s="292" t="s">
        <v>58</v>
      </c>
      <c r="D23414" s="293">
        <v>125.05</v>
      </c>
    </row>
    <row r="23415" spans="1:4">
      <c r="A23415" s="295" t="s">
        <v>36148</v>
      </c>
      <c r="B23415" s="292" t="s">
        <v>36149</v>
      </c>
      <c r="C23415" s="292" t="s">
        <v>58</v>
      </c>
      <c r="D23415" s="293">
        <v>5.1799999999999999E-2</v>
      </c>
    </row>
    <row r="23416" spans="1:4">
      <c r="A23416" s="295" t="s">
        <v>36150</v>
      </c>
      <c r="B23416" s="292" t="s">
        <v>36151</v>
      </c>
      <c r="C23416" s="292" t="s">
        <v>58</v>
      </c>
      <c r="D23416" s="293">
        <v>7.2099999999999997E-2</v>
      </c>
    </row>
    <row r="23417" spans="1:4">
      <c r="A23417" s="295" t="s">
        <v>36152</v>
      </c>
      <c r="B23417" s="292" t="s">
        <v>36153</v>
      </c>
      <c r="C23417" s="292" t="s">
        <v>58</v>
      </c>
      <c r="D23417" s="293">
        <v>9.2700000000000005E-2</v>
      </c>
    </row>
    <row r="23418" spans="1:4">
      <c r="A23418" s="295" t="s">
        <v>36154</v>
      </c>
      <c r="B23418" s="292" t="s">
        <v>36155</v>
      </c>
      <c r="C23418" s="292" t="s">
        <v>58</v>
      </c>
      <c r="D23418" s="293">
        <v>0.20599999999999999</v>
      </c>
    </row>
    <row r="23419" spans="1:4">
      <c r="A23419" s="295" t="s">
        <v>36156</v>
      </c>
      <c r="B23419" s="292" t="s">
        <v>36157</v>
      </c>
      <c r="C23419" s="292" t="s">
        <v>58</v>
      </c>
      <c r="D23419" s="293">
        <v>0.31929999999999997</v>
      </c>
    </row>
    <row r="23420" spans="1:4">
      <c r="A23420" s="295" t="s">
        <v>36158</v>
      </c>
      <c r="B23420" s="292" t="s">
        <v>36159</v>
      </c>
      <c r="C23420" s="292" t="s">
        <v>58</v>
      </c>
      <c r="D23420" s="293">
        <v>3.17</v>
      </c>
    </row>
    <row r="23421" spans="1:4">
      <c r="A23421" s="295" t="s">
        <v>36160</v>
      </c>
      <c r="B23421" s="292" t="s">
        <v>36161</v>
      </c>
      <c r="C23421" s="292" t="s">
        <v>58</v>
      </c>
      <c r="D23421" s="293">
        <v>62.64</v>
      </c>
    </row>
    <row r="23422" spans="1:4">
      <c r="A23422" s="295" t="s">
        <v>36162</v>
      </c>
      <c r="B23422" s="292" t="s">
        <v>36163</v>
      </c>
      <c r="C23422" s="292" t="s">
        <v>58</v>
      </c>
      <c r="D23422" s="293">
        <v>27.84</v>
      </c>
    </row>
    <row r="23423" spans="1:4">
      <c r="A23423" s="295" t="s">
        <v>36164</v>
      </c>
      <c r="B23423" s="292" t="s">
        <v>36165</v>
      </c>
      <c r="C23423" s="292" t="s">
        <v>58</v>
      </c>
      <c r="D23423" s="293">
        <v>19.690000000000001</v>
      </c>
    </row>
    <row r="23424" spans="1:4">
      <c r="A23424" s="295" t="s">
        <v>36166</v>
      </c>
      <c r="B23424" s="292" t="s">
        <v>36167</v>
      </c>
      <c r="C23424" s="292" t="s">
        <v>58</v>
      </c>
      <c r="D23424" s="293">
        <v>17.23</v>
      </c>
    </row>
    <row r="23425" spans="1:4">
      <c r="A23425" s="295" t="s">
        <v>36168</v>
      </c>
      <c r="B23425" s="292" t="s">
        <v>36169</v>
      </c>
      <c r="C23425" s="292" t="s">
        <v>16</v>
      </c>
      <c r="D23425" s="293">
        <v>39.090000000000003</v>
      </c>
    </row>
    <row r="23426" spans="1:4">
      <c r="A23426" s="295" t="s">
        <v>36170</v>
      </c>
      <c r="B23426" s="292" t="s">
        <v>36171</v>
      </c>
      <c r="C23426" s="292" t="s">
        <v>63</v>
      </c>
      <c r="D23426" s="293">
        <v>66.95</v>
      </c>
    </row>
    <row r="23427" spans="1:4">
      <c r="A23427" s="295" t="s">
        <v>36172</v>
      </c>
      <c r="B23427" s="292" t="s">
        <v>36173</v>
      </c>
      <c r="C23427" s="292" t="s">
        <v>63</v>
      </c>
      <c r="D23427" s="293">
        <v>94.76</v>
      </c>
    </row>
    <row r="23428" spans="1:4">
      <c r="A23428" s="295" t="s">
        <v>36174</v>
      </c>
      <c r="B23428" s="292" t="s">
        <v>36175</v>
      </c>
      <c r="C23428" s="292" t="s">
        <v>58</v>
      </c>
      <c r="D23428" s="293">
        <v>4017</v>
      </c>
    </row>
    <row r="23429" spans="1:4">
      <c r="A23429" s="295" t="s">
        <v>36176</v>
      </c>
      <c r="B23429" s="292" t="s">
        <v>36177</v>
      </c>
      <c r="C23429" s="292" t="s">
        <v>58</v>
      </c>
      <c r="D23429" s="293">
        <v>11.85</v>
      </c>
    </row>
    <row r="23430" spans="1:4">
      <c r="A23430" s="295" t="s">
        <v>36178</v>
      </c>
      <c r="B23430" s="292" t="s">
        <v>36179</v>
      </c>
      <c r="C23430" s="292" t="s">
        <v>58</v>
      </c>
      <c r="D23430" s="293">
        <v>27.34</v>
      </c>
    </row>
    <row r="23431" spans="1:4">
      <c r="A23431" s="295" t="s">
        <v>36180</v>
      </c>
      <c r="B23431" s="292" t="s">
        <v>36181</v>
      </c>
      <c r="C23431" s="292" t="s">
        <v>58</v>
      </c>
      <c r="D23431" s="293">
        <v>2.87</v>
      </c>
    </row>
    <row r="23432" spans="1:4">
      <c r="A23432" s="295" t="s">
        <v>36182</v>
      </c>
      <c r="B23432" s="292" t="s">
        <v>36183</v>
      </c>
      <c r="C23432" s="292" t="s">
        <v>63</v>
      </c>
      <c r="D23432" s="293">
        <v>37.603700000000003</v>
      </c>
    </row>
    <row r="23433" spans="1:4">
      <c r="A23433" s="295" t="s">
        <v>36184</v>
      </c>
      <c r="B23433" s="292" t="s">
        <v>36185</v>
      </c>
      <c r="C23433" s="292" t="s">
        <v>58</v>
      </c>
      <c r="D23433" s="293">
        <v>24.470400000000001</v>
      </c>
    </row>
    <row r="23434" spans="1:4">
      <c r="A23434" s="295" t="s">
        <v>36186</v>
      </c>
      <c r="B23434" s="292" t="s">
        <v>36187</v>
      </c>
      <c r="C23434" s="292" t="s">
        <v>58</v>
      </c>
      <c r="D23434" s="293">
        <v>2597</v>
      </c>
    </row>
    <row r="23435" spans="1:4">
      <c r="A23435" s="295" t="s">
        <v>36188</v>
      </c>
      <c r="B23435" s="292" t="s">
        <v>36189</v>
      </c>
      <c r="C23435" s="292" t="s">
        <v>58</v>
      </c>
      <c r="D23435" s="293">
        <v>1.7</v>
      </c>
    </row>
    <row r="23436" spans="1:4">
      <c r="A23436" s="295" t="s">
        <v>36190</v>
      </c>
      <c r="B23436" s="292" t="s">
        <v>36191</v>
      </c>
      <c r="C23436" s="292" t="s">
        <v>63</v>
      </c>
      <c r="D23436" s="293">
        <v>1.9208000000000001</v>
      </c>
    </row>
    <row r="23437" spans="1:4">
      <c r="A23437" s="295" t="s">
        <v>36192</v>
      </c>
      <c r="B23437" s="292" t="s">
        <v>36193</v>
      </c>
      <c r="C23437" s="292" t="s">
        <v>58</v>
      </c>
      <c r="D23437" s="293">
        <v>24.79</v>
      </c>
    </row>
    <row r="23438" spans="1:4">
      <c r="A23438" s="295" t="s">
        <v>36194</v>
      </c>
      <c r="B23438" s="292" t="s">
        <v>36195</v>
      </c>
      <c r="C23438" s="292" t="s">
        <v>58</v>
      </c>
      <c r="D23438" s="293">
        <v>0.64</v>
      </c>
    </row>
    <row r="23439" spans="1:4">
      <c r="A23439" s="295" t="s">
        <v>36196</v>
      </c>
      <c r="B23439" s="292" t="s">
        <v>36197</v>
      </c>
      <c r="C23439" s="292" t="s">
        <v>58</v>
      </c>
      <c r="D23439" s="293">
        <v>3.3</v>
      </c>
    </row>
    <row r="23440" spans="1:4">
      <c r="A23440" s="295" t="s">
        <v>36198</v>
      </c>
      <c r="B23440" s="292" t="s">
        <v>36199</v>
      </c>
      <c r="C23440" s="292" t="s">
        <v>58</v>
      </c>
      <c r="D23440" s="293">
        <v>7.98</v>
      </c>
    </row>
    <row r="23441" spans="1:4">
      <c r="A23441" s="295" t="s">
        <v>36200</v>
      </c>
      <c r="B23441" s="292" t="s">
        <v>36201</v>
      </c>
      <c r="C23441" s="292" t="s">
        <v>21217</v>
      </c>
      <c r="D23441" s="293">
        <v>27.26</v>
      </c>
    </row>
    <row r="23442" spans="1:4">
      <c r="A23442" s="295" t="s">
        <v>36202</v>
      </c>
      <c r="B23442" s="292" t="s">
        <v>36203</v>
      </c>
      <c r="C23442" s="292" t="s">
        <v>121</v>
      </c>
      <c r="D23442" s="293">
        <v>6.96</v>
      </c>
    </row>
    <row r="23443" spans="1:4">
      <c r="A23443" s="295" t="s">
        <v>36204</v>
      </c>
      <c r="B23443" s="292" t="s">
        <v>36205</v>
      </c>
      <c r="C23443" s="292" t="s">
        <v>121</v>
      </c>
      <c r="D23443" s="293">
        <v>15.3307</v>
      </c>
    </row>
    <row r="23444" spans="1:4">
      <c r="A23444" s="295" t="s">
        <v>36206</v>
      </c>
      <c r="B23444" s="292" t="s">
        <v>36207</v>
      </c>
      <c r="C23444" s="292" t="s">
        <v>121</v>
      </c>
      <c r="D23444" s="293">
        <v>17.051200000000001</v>
      </c>
    </row>
    <row r="23445" spans="1:4">
      <c r="A23445" s="295" t="s">
        <v>36208</v>
      </c>
      <c r="B23445" s="292" t="s">
        <v>36209</v>
      </c>
      <c r="C23445" s="292" t="s">
        <v>121</v>
      </c>
      <c r="D23445" s="293">
        <v>30.52</v>
      </c>
    </row>
    <row r="23446" spans="1:4">
      <c r="A23446" s="295" t="s">
        <v>36210</v>
      </c>
      <c r="B23446" s="292" t="s">
        <v>36211</v>
      </c>
      <c r="C23446" s="292" t="s">
        <v>58</v>
      </c>
      <c r="D23446" s="293">
        <v>6.89</v>
      </c>
    </row>
    <row r="23447" spans="1:4">
      <c r="A23447" s="295" t="s">
        <v>36212</v>
      </c>
      <c r="B23447" s="292" t="s">
        <v>36213</v>
      </c>
      <c r="C23447" s="292" t="s">
        <v>58</v>
      </c>
      <c r="D23447" s="293">
        <v>17.36</v>
      </c>
    </row>
    <row r="23448" spans="1:4">
      <c r="A23448" s="295" t="s">
        <v>36214</v>
      </c>
      <c r="B23448" s="292" t="s">
        <v>36215</v>
      </c>
      <c r="C23448" s="292" t="s">
        <v>58</v>
      </c>
      <c r="D23448" s="293">
        <v>18.97</v>
      </c>
    </row>
    <row r="23449" spans="1:4">
      <c r="A23449" s="295" t="s">
        <v>36216</v>
      </c>
      <c r="B23449" s="292" t="s">
        <v>36217</v>
      </c>
      <c r="C23449" s="292" t="s">
        <v>58</v>
      </c>
      <c r="D23449" s="293">
        <v>1.48</v>
      </c>
    </row>
    <row r="23450" spans="1:4">
      <c r="A23450" s="295" t="s">
        <v>36218</v>
      </c>
      <c r="B23450" s="292" t="s">
        <v>36219</v>
      </c>
      <c r="C23450" s="292" t="s">
        <v>58</v>
      </c>
      <c r="D23450" s="293">
        <v>23.02</v>
      </c>
    </row>
    <row r="23451" spans="1:4">
      <c r="A23451" s="295" t="s">
        <v>36220</v>
      </c>
      <c r="B23451" s="292" t="s">
        <v>36221</v>
      </c>
      <c r="C23451" s="292" t="s">
        <v>58</v>
      </c>
      <c r="D23451" s="293">
        <v>109.43</v>
      </c>
    </row>
    <row r="23452" spans="1:4">
      <c r="A23452" s="295" t="s">
        <v>36222</v>
      </c>
      <c r="B23452" s="292" t="s">
        <v>36223</v>
      </c>
      <c r="C23452" s="292" t="s">
        <v>58</v>
      </c>
      <c r="D23452" s="293">
        <v>12.2</v>
      </c>
    </row>
    <row r="23453" spans="1:4">
      <c r="A23453" s="295" t="s">
        <v>36224</v>
      </c>
      <c r="B23453" s="292" t="s">
        <v>36225</v>
      </c>
      <c r="C23453" s="292" t="s">
        <v>58</v>
      </c>
      <c r="D23453" s="293">
        <v>13.04</v>
      </c>
    </row>
    <row r="23454" spans="1:4">
      <c r="A23454" s="295" t="s">
        <v>36226</v>
      </c>
      <c r="B23454" s="292" t="s">
        <v>36227</v>
      </c>
      <c r="C23454" s="292" t="s">
        <v>58</v>
      </c>
      <c r="D23454" s="293">
        <v>21.62</v>
      </c>
    </row>
    <row r="23455" spans="1:4">
      <c r="A23455" s="295" t="s">
        <v>36228</v>
      </c>
      <c r="B23455" s="292" t="s">
        <v>36229</v>
      </c>
      <c r="C23455" s="292" t="s">
        <v>58</v>
      </c>
      <c r="D23455" s="293">
        <v>40.17</v>
      </c>
    </row>
    <row r="23456" spans="1:4">
      <c r="A23456" s="295" t="s">
        <v>36230</v>
      </c>
      <c r="B23456" s="292" t="s">
        <v>36231</v>
      </c>
      <c r="C23456" s="292" t="s">
        <v>16</v>
      </c>
      <c r="D23456" s="293">
        <v>17.38</v>
      </c>
    </row>
    <row r="23457" spans="1:4">
      <c r="A23457" s="295" t="s">
        <v>36232</v>
      </c>
      <c r="B23457" s="292" t="s">
        <v>36233</v>
      </c>
      <c r="C23457" s="292" t="s">
        <v>58</v>
      </c>
      <c r="D23457" s="293">
        <v>0.81369999999999998</v>
      </c>
    </row>
    <row r="23458" spans="1:4">
      <c r="A23458" s="295" t="s">
        <v>36234</v>
      </c>
      <c r="B23458" s="292" t="s">
        <v>36235</v>
      </c>
      <c r="C23458" s="292" t="s">
        <v>121</v>
      </c>
      <c r="D23458" s="293">
        <v>7.33</v>
      </c>
    </row>
    <row r="23459" spans="1:4">
      <c r="A23459" s="295" t="s">
        <v>36236</v>
      </c>
      <c r="B23459" s="292" t="s">
        <v>36237</v>
      </c>
      <c r="C23459" s="292" t="s">
        <v>16</v>
      </c>
      <c r="D23459" s="293">
        <v>30.9833</v>
      </c>
    </row>
    <row r="23460" spans="1:4">
      <c r="A23460" s="295" t="s">
        <v>36238</v>
      </c>
      <c r="B23460" s="292" t="s">
        <v>36239</v>
      </c>
      <c r="C23460" s="292" t="s">
        <v>58</v>
      </c>
      <c r="D23460" s="293">
        <v>6.48</v>
      </c>
    </row>
    <row r="23461" spans="1:4">
      <c r="A23461" s="295" t="s">
        <v>36240</v>
      </c>
      <c r="B23461" s="292" t="s">
        <v>36241</v>
      </c>
      <c r="C23461" s="292" t="s">
        <v>121</v>
      </c>
      <c r="D23461" s="293">
        <v>16</v>
      </c>
    </row>
    <row r="23462" spans="1:4">
      <c r="A23462" s="295" t="s">
        <v>36242</v>
      </c>
      <c r="B23462" s="292" t="s">
        <v>36243</v>
      </c>
      <c r="C23462" s="292" t="s">
        <v>33090</v>
      </c>
      <c r="D23462" s="293">
        <v>60.79</v>
      </c>
    </row>
    <row r="23463" spans="1:4">
      <c r="A23463" s="295" t="s">
        <v>36244</v>
      </c>
      <c r="B23463" s="292" t="s">
        <v>36245</v>
      </c>
      <c r="C23463" s="292" t="s">
        <v>121</v>
      </c>
      <c r="D23463" s="293">
        <v>0.5554</v>
      </c>
    </row>
    <row r="23464" spans="1:4">
      <c r="A23464" s="295" t="s">
        <v>36246</v>
      </c>
      <c r="B23464" s="292" t="s">
        <v>36247</v>
      </c>
      <c r="C23464" s="292" t="s">
        <v>121</v>
      </c>
      <c r="D23464" s="293">
        <v>56.53</v>
      </c>
    </row>
    <row r="23465" spans="1:4">
      <c r="A23465" s="295" t="s">
        <v>36248</v>
      </c>
      <c r="B23465" s="292" t="s">
        <v>36249</v>
      </c>
      <c r="C23465" s="292" t="s">
        <v>121</v>
      </c>
      <c r="D23465" s="293">
        <v>35</v>
      </c>
    </row>
    <row r="23466" spans="1:4">
      <c r="A23466" s="295" t="s">
        <v>36250</v>
      </c>
      <c r="B23466" s="292" t="s">
        <v>36251</v>
      </c>
      <c r="C23466" s="292" t="s">
        <v>121</v>
      </c>
      <c r="D23466" s="293">
        <v>75</v>
      </c>
    </row>
    <row r="23467" spans="1:4">
      <c r="A23467" s="295" t="s">
        <v>36252</v>
      </c>
      <c r="B23467" s="292" t="s">
        <v>36253</v>
      </c>
      <c r="C23467" s="292" t="s">
        <v>33090</v>
      </c>
      <c r="D23467" s="293">
        <v>63.73</v>
      </c>
    </row>
    <row r="23468" spans="1:4">
      <c r="A23468" s="295" t="s">
        <v>36254</v>
      </c>
      <c r="B23468" s="292" t="s">
        <v>36255</v>
      </c>
      <c r="C23468" s="292" t="s">
        <v>33090</v>
      </c>
      <c r="D23468" s="293">
        <v>29.78</v>
      </c>
    </row>
    <row r="23469" spans="1:4">
      <c r="A23469" s="295" t="s">
        <v>36256</v>
      </c>
      <c r="B23469" s="292" t="s">
        <v>36257</v>
      </c>
      <c r="C23469" s="292" t="s">
        <v>58</v>
      </c>
      <c r="D23469" s="293">
        <v>8.0299999999999994</v>
      </c>
    </row>
    <row r="23470" spans="1:4">
      <c r="A23470" s="295" t="s">
        <v>36258</v>
      </c>
      <c r="B23470" s="292" t="s">
        <v>36259</v>
      </c>
      <c r="C23470" s="292" t="s">
        <v>63</v>
      </c>
      <c r="D23470" s="293">
        <v>24.37</v>
      </c>
    </row>
    <row r="23471" spans="1:4">
      <c r="A23471" s="295" t="s">
        <v>36260</v>
      </c>
      <c r="B23471" s="292" t="s">
        <v>36261</v>
      </c>
      <c r="C23471" s="292" t="s">
        <v>63</v>
      </c>
      <c r="D23471" s="293">
        <v>43.14</v>
      </c>
    </row>
    <row r="23472" spans="1:4">
      <c r="A23472" s="295" t="s">
        <v>36262</v>
      </c>
      <c r="B23472" s="292" t="s">
        <v>36263</v>
      </c>
      <c r="C23472" s="292" t="s">
        <v>63</v>
      </c>
      <c r="D23472" s="293">
        <v>55.23</v>
      </c>
    </row>
    <row r="23473" spans="1:4">
      <c r="A23473" s="295" t="s">
        <v>36264</v>
      </c>
      <c r="B23473" s="292" t="s">
        <v>36265</v>
      </c>
      <c r="C23473" s="292" t="s">
        <v>63</v>
      </c>
      <c r="D23473" s="293">
        <v>81.98</v>
      </c>
    </row>
    <row r="23474" spans="1:4">
      <c r="A23474" s="295" t="s">
        <v>36266</v>
      </c>
      <c r="B23474" s="292" t="s">
        <v>36267</v>
      </c>
      <c r="C23474" s="292" t="s">
        <v>63</v>
      </c>
      <c r="D23474" s="293">
        <v>112.14</v>
      </c>
    </row>
    <row r="23475" spans="1:4">
      <c r="A23475" s="295" t="s">
        <v>36268</v>
      </c>
      <c r="B23475" s="292" t="s">
        <v>36269</v>
      </c>
      <c r="C23475" s="292" t="s">
        <v>63</v>
      </c>
      <c r="D23475" s="293">
        <v>163.36000000000001</v>
      </c>
    </row>
    <row r="23476" spans="1:4">
      <c r="A23476" s="295" t="s">
        <v>36270</v>
      </c>
      <c r="B23476" s="292" t="s">
        <v>36271</v>
      </c>
      <c r="C23476" s="292" t="s">
        <v>63</v>
      </c>
      <c r="D23476" s="293">
        <v>222.94</v>
      </c>
    </row>
    <row r="23477" spans="1:4">
      <c r="A23477" s="295" t="s">
        <v>36272</v>
      </c>
      <c r="B23477" s="292" t="s">
        <v>36273</v>
      </c>
      <c r="C23477" s="292" t="s">
        <v>63</v>
      </c>
      <c r="D23477" s="293">
        <v>344.59</v>
      </c>
    </row>
    <row r="23478" spans="1:4">
      <c r="A23478" s="295" t="s">
        <v>36274</v>
      </c>
      <c r="B23478" s="292" t="s">
        <v>36275</v>
      </c>
      <c r="C23478" s="292" t="s">
        <v>63</v>
      </c>
      <c r="D23478" s="293">
        <v>478.87</v>
      </c>
    </row>
    <row r="23479" spans="1:4">
      <c r="A23479" s="295" t="s">
        <v>36276</v>
      </c>
      <c r="B23479" s="292" t="s">
        <v>36277</v>
      </c>
      <c r="C23479" s="292" t="s">
        <v>58</v>
      </c>
      <c r="D23479" s="293">
        <v>2.71</v>
      </c>
    </row>
    <row r="23480" spans="1:4">
      <c r="A23480" s="295" t="s">
        <v>36278</v>
      </c>
      <c r="B23480" s="292" t="s">
        <v>36279</v>
      </c>
      <c r="C23480" s="292" t="s">
        <v>58</v>
      </c>
      <c r="D23480" s="293">
        <v>5.2</v>
      </c>
    </row>
    <row r="23481" spans="1:4">
      <c r="A23481" s="295" t="s">
        <v>36280</v>
      </c>
      <c r="B23481" s="292" t="s">
        <v>36281</v>
      </c>
      <c r="C23481" s="292" t="s">
        <v>58</v>
      </c>
      <c r="D23481" s="293">
        <v>6.42</v>
      </c>
    </row>
    <row r="23482" spans="1:4">
      <c r="A23482" s="295" t="s">
        <v>36282</v>
      </c>
      <c r="B23482" s="292" t="s">
        <v>36283</v>
      </c>
      <c r="C23482" s="292" t="s">
        <v>58</v>
      </c>
      <c r="D23482" s="293">
        <v>13.63</v>
      </c>
    </row>
    <row r="23483" spans="1:4">
      <c r="A23483" s="295" t="s">
        <v>36284</v>
      </c>
      <c r="B23483" s="292" t="s">
        <v>36285</v>
      </c>
      <c r="C23483" s="292" t="s">
        <v>58</v>
      </c>
      <c r="D23483" s="293">
        <v>21.43</v>
      </c>
    </row>
    <row r="23484" spans="1:4">
      <c r="A23484" s="295" t="s">
        <v>36286</v>
      </c>
      <c r="B23484" s="292" t="s">
        <v>36287</v>
      </c>
      <c r="C23484" s="292" t="s">
        <v>58</v>
      </c>
      <c r="D23484" s="293">
        <v>26.42</v>
      </c>
    </row>
    <row r="23485" spans="1:4">
      <c r="A23485" s="295" t="s">
        <v>36288</v>
      </c>
      <c r="B23485" s="292" t="s">
        <v>36289</v>
      </c>
      <c r="C23485" s="292" t="s">
        <v>58</v>
      </c>
      <c r="D23485" s="293">
        <v>31.31</v>
      </c>
    </row>
    <row r="23486" spans="1:4">
      <c r="A23486" s="295" t="s">
        <v>36290</v>
      </c>
      <c r="B23486" s="292" t="s">
        <v>36291</v>
      </c>
      <c r="C23486" s="292" t="s">
        <v>58</v>
      </c>
      <c r="D23486" s="293">
        <v>3.56</v>
      </c>
    </row>
    <row r="23487" spans="1:4">
      <c r="A23487" s="295" t="s">
        <v>36292</v>
      </c>
      <c r="B23487" s="292" t="s">
        <v>36293</v>
      </c>
      <c r="C23487" s="292" t="s">
        <v>58</v>
      </c>
      <c r="D23487" s="293">
        <v>8.2200000000000006</v>
      </c>
    </row>
    <row r="23488" spans="1:4">
      <c r="A23488" s="295" t="s">
        <v>36294</v>
      </c>
      <c r="B23488" s="292" t="s">
        <v>36295</v>
      </c>
      <c r="C23488" s="292" t="s">
        <v>58</v>
      </c>
      <c r="D23488" s="293">
        <v>13.82</v>
      </c>
    </row>
    <row r="23489" spans="1:4">
      <c r="A23489" s="295" t="s">
        <v>36296</v>
      </c>
      <c r="B23489" s="292" t="s">
        <v>36297</v>
      </c>
      <c r="C23489" s="292" t="s">
        <v>58</v>
      </c>
      <c r="D23489" s="293">
        <v>21.99</v>
      </c>
    </row>
    <row r="23490" spans="1:4">
      <c r="A23490" s="295" t="s">
        <v>36298</v>
      </c>
      <c r="B23490" s="292" t="s">
        <v>36299</v>
      </c>
      <c r="C23490" s="292" t="s">
        <v>58</v>
      </c>
      <c r="D23490" s="293">
        <v>29.95</v>
      </c>
    </row>
    <row r="23491" spans="1:4">
      <c r="A23491" s="295" t="s">
        <v>36300</v>
      </c>
      <c r="B23491" s="292" t="s">
        <v>36301</v>
      </c>
      <c r="C23491" s="292" t="s">
        <v>58</v>
      </c>
      <c r="D23491" s="293">
        <v>44.55</v>
      </c>
    </row>
    <row r="23492" spans="1:4">
      <c r="A23492" s="295" t="s">
        <v>36302</v>
      </c>
      <c r="B23492" s="292" t="s">
        <v>36303</v>
      </c>
      <c r="C23492" s="292" t="s">
        <v>58</v>
      </c>
      <c r="D23492" s="293">
        <v>144.66999999999999</v>
      </c>
    </row>
    <row r="23493" spans="1:4">
      <c r="A23493" s="295" t="s">
        <v>36304</v>
      </c>
      <c r="B23493" s="292" t="s">
        <v>36305</v>
      </c>
      <c r="C23493" s="292" t="s">
        <v>58</v>
      </c>
      <c r="D23493" s="293">
        <v>9.42</v>
      </c>
    </row>
    <row r="23494" spans="1:4">
      <c r="A23494" s="295" t="s">
        <v>36306</v>
      </c>
      <c r="B23494" s="292" t="s">
        <v>36307</v>
      </c>
      <c r="C23494" s="292" t="s">
        <v>58</v>
      </c>
      <c r="D23494" s="293">
        <v>15.04</v>
      </c>
    </row>
    <row r="23495" spans="1:4">
      <c r="A23495" s="295" t="s">
        <v>36308</v>
      </c>
      <c r="B23495" s="292" t="s">
        <v>36309</v>
      </c>
      <c r="C23495" s="292" t="s">
        <v>58</v>
      </c>
      <c r="D23495" s="293">
        <v>19.39</v>
      </c>
    </row>
    <row r="23496" spans="1:4">
      <c r="A23496" s="295" t="s">
        <v>36310</v>
      </c>
      <c r="B23496" s="292" t="s">
        <v>36311</v>
      </c>
      <c r="C23496" s="292" t="s">
        <v>58</v>
      </c>
      <c r="D23496" s="293">
        <v>37.229999999999997</v>
      </c>
    </row>
    <row r="23497" spans="1:4">
      <c r="A23497" s="295" t="s">
        <v>36312</v>
      </c>
      <c r="B23497" s="292" t="s">
        <v>36313</v>
      </c>
      <c r="C23497" s="292" t="s">
        <v>58</v>
      </c>
      <c r="D23497" s="293">
        <v>52.29</v>
      </c>
    </row>
    <row r="23498" spans="1:4">
      <c r="A23498" s="295" t="s">
        <v>36314</v>
      </c>
      <c r="B23498" s="292" t="s">
        <v>36315</v>
      </c>
      <c r="C23498" s="292" t="s">
        <v>58</v>
      </c>
      <c r="D23498" s="293">
        <v>81.180000000000007</v>
      </c>
    </row>
    <row r="23499" spans="1:4">
      <c r="A23499" s="295" t="s">
        <v>36316</v>
      </c>
      <c r="B23499" s="292" t="s">
        <v>36317</v>
      </c>
      <c r="C23499" s="292" t="s">
        <v>58</v>
      </c>
      <c r="D23499" s="293">
        <v>144.66999999999999</v>
      </c>
    </row>
    <row r="23500" spans="1:4">
      <c r="A23500" s="295" t="s">
        <v>36318</v>
      </c>
      <c r="B23500" s="292" t="s">
        <v>36319</v>
      </c>
      <c r="C23500" s="292" t="s">
        <v>58</v>
      </c>
      <c r="D23500" s="293">
        <v>84.97</v>
      </c>
    </row>
    <row r="23501" spans="1:4">
      <c r="A23501" s="295" t="s">
        <v>36320</v>
      </c>
      <c r="B23501" s="292" t="s">
        <v>36321</v>
      </c>
      <c r="C23501" s="292" t="s">
        <v>58</v>
      </c>
      <c r="D23501" s="293">
        <v>28.77</v>
      </c>
    </row>
    <row r="23502" spans="1:4">
      <c r="A23502" s="295" t="s">
        <v>36322</v>
      </c>
      <c r="B23502" s="292" t="s">
        <v>36323</v>
      </c>
      <c r="C23502" s="292" t="s">
        <v>58</v>
      </c>
      <c r="D23502" s="293">
        <v>33.51</v>
      </c>
    </row>
    <row r="23503" spans="1:4">
      <c r="A23503" s="295" t="s">
        <v>36324</v>
      </c>
      <c r="B23503" s="292" t="s">
        <v>36325</v>
      </c>
      <c r="C23503" s="292" t="s">
        <v>58</v>
      </c>
      <c r="D23503" s="293">
        <v>553.66129999999998</v>
      </c>
    </row>
    <row r="23504" spans="1:4">
      <c r="A23504" s="295" t="s">
        <v>36326</v>
      </c>
      <c r="B23504" s="292" t="s">
        <v>36327</v>
      </c>
      <c r="C23504" s="292" t="s">
        <v>58</v>
      </c>
      <c r="D23504" s="293">
        <v>722.8569</v>
      </c>
    </row>
    <row r="23505" spans="1:4">
      <c r="A23505" s="295" t="s">
        <v>36328</v>
      </c>
      <c r="B23505" s="292" t="s">
        <v>36329</v>
      </c>
      <c r="C23505" s="292" t="s">
        <v>58</v>
      </c>
      <c r="D23505" s="293">
        <v>805.90449999999998</v>
      </c>
    </row>
    <row r="23506" spans="1:4">
      <c r="A23506" s="295" t="s">
        <v>36330</v>
      </c>
      <c r="B23506" s="292" t="s">
        <v>36331</v>
      </c>
      <c r="C23506" s="292" t="s">
        <v>58</v>
      </c>
      <c r="D23506" s="293">
        <v>1000.47</v>
      </c>
    </row>
    <row r="23507" spans="1:4">
      <c r="A23507" s="295" t="s">
        <v>36332</v>
      </c>
      <c r="B23507" s="292" t="s">
        <v>36333</v>
      </c>
      <c r="C23507" s="292" t="s">
        <v>58</v>
      </c>
      <c r="D23507" s="293">
        <v>543.34379999999999</v>
      </c>
    </row>
    <row r="23508" spans="1:4">
      <c r="A23508" s="295" t="s">
        <v>36334</v>
      </c>
      <c r="B23508" s="292" t="s">
        <v>36335</v>
      </c>
      <c r="C23508" s="292" t="s">
        <v>58</v>
      </c>
      <c r="D23508" s="293">
        <v>1806.434</v>
      </c>
    </row>
    <row r="23509" spans="1:4">
      <c r="A23509" s="295" t="s">
        <v>36336</v>
      </c>
      <c r="B23509" s="292" t="s">
        <v>36337</v>
      </c>
      <c r="C23509" s="292" t="s">
        <v>58</v>
      </c>
      <c r="D23509" s="293">
        <v>1906.4290000000001</v>
      </c>
    </row>
    <row r="23510" spans="1:4">
      <c r="A23510" s="295" t="s">
        <v>36338</v>
      </c>
      <c r="B23510" s="292" t="s">
        <v>36339</v>
      </c>
      <c r="C23510" s="292" t="s">
        <v>121</v>
      </c>
      <c r="D23510" s="293">
        <v>7.1943999999999999</v>
      </c>
    </row>
    <row r="23511" spans="1:4">
      <c r="A23511" s="295" t="s">
        <v>36340</v>
      </c>
      <c r="B23511" s="292" t="s">
        <v>36341</v>
      </c>
      <c r="C23511" s="292" t="s">
        <v>121</v>
      </c>
      <c r="D23511" s="293">
        <v>7.1448</v>
      </c>
    </row>
    <row r="23512" spans="1:4">
      <c r="A23512" s="295" t="s">
        <v>36342</v>
      </c>
      <c r="B23512" s="292" t="s">
        <v>36343</v>
      </c>
      <c r="C23512" s="292" t="s">
        <v>121</v>
      </c>
      <c r="D23512" s="293">
        <v>8.2230000000000008</v>
      </c>
    </row>
    <row r="23513" spans="1:4">
      <c r="A23513" s="295" t="s">
        <v>36344</v>
      </c>
      <c r="B23513" s="292" t="s">
        <v>36345</v>
      </c>
      <c r="C23513" s="292" t="s">
        <v>121</v>
      </c>
      <c r="D23513" s="293">
        <v>8.2230000000000008</v>
      </c>
    </row>
    <row r="23514" spans="1:4">
      <c r="A23514" s="295" t="s">
        <v>36346</v>
      </c>
      <c r="B23514" s="292" t="s">
        <v>36347</v>
      </c>
      <c r="C23514" s="292" t="s">
        <v>121</v>
      </c>
      <c r="D23514" s="293">
        <v>8.4248999999999992</v>
      </c>
    </row>
    <row r="23515" spans="1:4">
      <c r="A23515" s="295" t="s">
        <v>36348</v>
      </c>
      <c r="B23515" s="292" t="s">
        <v>36349</v>
      </c>
      <c r="C23515" s="292" t="s">
        <v>121</v>
      </c>
      <c r="D23515" s="293">
        <v>6.7862</v>
      </c>
    </row>
    <row r="23516" spans="1:4">
      <c r="A23516" s="295" t="s">
        <v>36350</v>
      </c>
      <c r="B23516" s="292" t="s">
        <v>36351</v>
      </c>
      <c r="C23516" s="292" t="s">
        <v>121</v>
      </c>
      <c r="D23516" s="293">
        <v>6.5636999999999999</v>
      </c>
    </row>
    <row r="23517" spans="1:4">
      <c r="A23517" s="295" t="s">
        <v>36352</v>
      </c>
      <c r="B23517" s="292" t="s">
        <v>36353</v>
      </c>
      <c r="C23517" s="292" t="s">
        <v>121</v>
      </c>
      <c r="D23517" s="293">
        <v>6.2511000000000001</v>
      </c>
    </row>
    <row r="23518" spans="1:4">
      <c r="A23518" s="295" t="s">
        <v>36354</v>
      </c>
      <c r="B23518" s="292" t="s">
        <v>36355</v>
      </c>
      <c r="C23518" s="292" t="s">
        <v>121</v>
      </c>
      <c r="D23518" s="293">
        <v>6.65</v>
      </c>
    </row>
    <row r="23519" spans="1:4">
      <c r="A23519" s="295" t="s">
        <v>36356</v>
      </c>
      <c r="B23519" s="292" t="s">
        <v>36357</v>
      </c>
      <c r="C23519" s="292" t="s">
        <v>121</v>
      </c>
      <c r="D23519" s="293">
        <v>6.65</v>
      </c>
    </row>
    <row r="23520" spans="1:4">
      <c r="A23520" s="295" t="s">
        <v>36358</v>
      </c>
      <c r="B23520" s="292" t="s">
        <v>36359</v>
      </c>
      <c r="C23520" s="292" t="s">
        <v>121</v>
      </c>
      <c r="D23520" s="293">
        <v>6.2511000000000001</v>
      </c>
    </row>
    <row r="23521" spans="1:4">
      <c r="A23521" s="295" t="s">
        <v>36360</v>
      </c>
      <c r="B23521" s="292" t="s">
        <v>36361</v>
      </c>
      <c r="C23521" s="292" t="s">
        <v>58</v>
      </c>
      <c r="D23521" s="293">
        <v>52.62</v>
      </c>
    </row>
    <row r="23522" spans="1:4">
      <c r="A23522" s="295" t="s">
        <v>36362</v>
      </c>
      <c r="B23522" s="292" t="s">
        <v>36363</v>
      </c>
      <c r="C23522" s="292" t="s">
        <v>58</v>
      </c>
      <c r="D23522" s="293">
        <v>36.69</v>
      </c>
    </row>
    <row r="23523" spans="1:4">
      <c r="A23523" s="295" t="s">
        <v>36364</v>
      </c>
      <c r="B23523" s="292" t="s">
        <v>36365</v>
      </c>
      <c r="C23523" s="292" t="s">
        <v>16</v>
      </c>
      <c r="D23523" s="293">
        <v>203.84</v>
      </c>
    </row>
    <row r="23524" spans="1:4">
      <c r="A23524" s="295" t="s">
        <v>36366</v>
      </c>
      <c r="B23524" s="292" t="s">
        <v>36367</v>
      </c>
      <c r="C23524" s="292" t="s">
        <v>16</v>
      </c>
      <c r="D23524" s="293">
        <v>263.11</v>
      </c>
    </row>
    <row r="23525" spans="1:4">
      <c r="A23525" s="295" t="s">
        <v>36368</v>
      </c>
      <c r="B23525" s="292" t="s">
        <v>36369</v>
      </c>
      <c r="C23525" s="292" t="s">
        <v>16</v>
      </c>
      <c r="D23525" s="293">
        <v>205.69</v>
      </c>
    </row>
    <row r="23526" spans="1:4">
      <c r="A23526" s="295" t="s">
        <v>36370</v>
      </c>
      <c r="B23526" s="292" t="s">
        <v>36371</v>
      </c>
      <c r="C23526" s="292" t="s">
        <v>16</v>
      </c>
      <c r="D23526" s="293">
        <v>297.66000000000003</v>
      </c>
    </row>
    <row r="23527" spans="1:4">
      <c r="A23527" s="295" t="s">
        <v>36372</v>
      </c>
      <c r="B23527" s="292" t="s">
        <v>36373</v>
      </c>
      <c r="C23527" s="292" t="s">
        <v>16</v>
      </c>
      <c r="D23527" s="293">
        <v>260</v>
      </c>
    </row>
    <row r="23528" spans="1:4">
      <c r="A23528" s="295" t="s">
        <v>36374</v>
      </c>
      <c r="B23528" s="292" t="s">
        <v>36375</v>
      </c>
      <c r="C23528" s="292" t="s">
        <v>16</v>
      </c>
      <c r="D23528" s="293">
        <v>340</v>
      </c>
    </row>
    <row r="23529" spans="1:4">
      <c r="A23529" s="295" t="s">
        <v>36376</v>
      </c>
      <c r="B23529" s="292" t="s">
        <v>36377</v>
      </c>
      <c r="C23529" s="292" t="s">
        <v>16</v>
      </c>
      <c r="D23529" s="293">
        <v>280</v>
      </c>
    </row>
    <row r="23530" spans="1:4">
      <c r="A23530" s="295" t="s">
        <v>36378</v>
      </c>
      <c r="B23530" s="292" t="s">
        <v>36379</v>
      </c>
      <c r="C23530" s="292" t="s">
        <v>16</v>
      </c>
      <c r="D23530" s="293">
        <v>360</v>
      </c>
    </row>
    <row r="23531" spans="1:4">
      <c r="A23531" s="295" t="s">
        <v>36380</v>
      </c>
      <c r="B23531" s="292" t="s">
        <v>36381</v>
      </c>
      <c r="C23531" s="292" t="s">
        <v>121</v>
      </c>
      <c r="D23531" s="293">
        <v>6.6117999999999997</v>
      </c>
    </row>
    <row r="23532" spans="1:4">
      <c r="A23532" s="295" t="s">
        <v>36382</v>
      </c>
      <c r="B23532" s="292" t="s">
        <v>36383</v>
      </c>
      <c r="C23532" s="292" t="s">
        <v>121</v>
      </c>
      <c r="D23532" s="293">
        <v>6.6117999999999997</v>
      </c>
    </row>
    <row r="23533" spans="1:4">
      <c r="A23533" s="295" t="s">
        <v>36384</v>
      </c>
      <c r="B23533" s="292" t="s">
        <v>36385</v>
      </c>
      <c r="C23533" s="292" t="s">
        <v>121</v>
      </c>
      <c r="D23533" s="293">
        <v>5.9185999999999996</v>
      </c>
    </row>
    <row r="23534" spans="1:4">
      <c r="A23534" s="295" t="s">
        <v>36386</v>
      </c>
      <c r="B23534" s="292" t="s">
        <v>36387</v>
      </c>
      <c r="C23534" s="292" t="s">
        <v>121</v>
      </c>
      <c r="D23534" s="293">
        <v>5.46</v>
      </c>
    </row>
    <row r="23535" spans="1:4">
      <c r="A23535" s="295" t="s">
        <v>36388</v>
      </c>
      <c r="B23535" s="292" t="s">
        <v>36389</v>
      </c>
      <c r="C23535" s="292" t="s">
        <v>121</v>
      </c>
      <c r="D23535" s="293">
        <v>6.0106999999999999</v>
      </c>
    </row>
    <row r="23536" spans="1:4">
      <c r="A23536" s="295" t="s">
        <v>36390</v>
      </c>
      <c r="B23536" s="292" t="s">
        <v>36391</v>
      </c>
      <c r="C23536" s="292" t="s">
        <v>121</v>
      </c>
      <c r="D23536" s="293">
        <v>6.0106999999999999</v>
      </c>
    </row>
    <row r="23537" spans="1:4">
      <c r="A23537" s="295" t="s">
        <v>36392</v>
      </c>
      <c r="B23537" s="292" t="s">
        <v>36393</v>
      </c>
      <c r="C23537" s="292" t="s">
        <v>121</v>
      </c>
      <c r="D23537" s="293">
        <v>6.0106999999999999</v>
      </c>
    </row>
    <row r="23538" spans="1:4">
      <c r="A23538" s="295" t="s">
        <v>36394</v>
      </c>
      <c r="B23538" s="292" t="s">
        <v>36395</v>
      </c>
      <c r="C23538" s="292" t="s">
        <v>63</v>
      </c>
      <c r="D23538" s="293">
        <v>81.8</v>
      </c>
    </row>
    <row r="23539" spans="1:4">
      <c r="A23539" s="295" t="s">
        <v>36396</v>
      </c>
      <c r="B23539" s="292" t="s">
        <v>36397</v>
      </c>
      <c r="C23539" s="292" t="s">
        <v>63</v>
      </c>
      <c r="D23539" s="293">
        <v>92.72</v>
      </c>
    </row>
    <row r="23540" spans="1:4">
      <c r="A23540" s="295" t="s">
        <v>36398</v>
      </c>
      <c r="B23540" s="292" t="s">
        <v>36399</v>
      </c>
      <c r="C23540" s="292" t="s">
        <v>63</v>
      </c>
      <c r="D23540" s="293">
        <v>111.23</v>
      </c>
    </row>
    <row r="23541" spans="1:4">
      <c r="A23541" s="295" t="s">
        <v>36400</v>
      </c>
      <c r="B23541" s="292" t="s">
        <v>36401</v>
      </c>
      <c r="C23541" s="292" t="s">
        <v>63</v>
      </c>
      <c r="D23541" s="293">
        <v>124.87</v>
      </c>
    </row>
    <row r="23542" spans="1:4">
      <c r="A23542" s="295" t="s">
        <v>36402</v>
      </c>
      <c r="B23542" s="292" t="s">
        <v>36403</v>
      </c>
      <c r="C23542" s="292" t="s">
        <v>63</v>
      </c>
      <c r="D23542" s="293">
        <v>161.69999999999999</v>
      </c>
    </row>
    <row r="23543" spans="1:4">
      <c r="A23543" s="295" t="s">
        <v>36404</v>
      </c>
      <c r="B23543" s="292" t="s">
        <v>36405</v>
      </c>
      <c r="C23543" s="292" t="s">
        <v>63</v>
      </c>
      <c r="D23543" s="293">
        <v>214.72</v>
      </c>
    </row>
    <row r="23544" spans="1:4">
      <c r="A23544" s="295" t="s">
        <v>36406</v>
      </c>
      <c r="B23544" s="292" t="s">
        <v>36407</v>
      </c>
      <c r="C23544" s="292" t="s">
        <v>63</v>
      </c>
      <c r="D23544" s="293">
        <v>266.58999999999997</v>
      </c>
    </row>
    <row r="23545" spans="1:4">
      <c r="A23545" s="295" t="s">
        <v>36408</v>
      </c>
      <c r="B23545" s="292" t="s">
        <v>36409</v>
      </c>
      <c r="C23545" s="292" t="s">
        <v>63</v>
      </c>
      <c r="D23545" s="293">
        <v>425.52</v>
      </c>
    </row>
    <row r="23546" spans="1:4">
      <c r="A23546" s="295" t="s">
        <v>36410</v>
      </c>
      <c r="B23546" s="292" t="s">
        <v>36411</v>
      </c>
      <c r="C23546" s="292" t="s">
        <v>63</v>
      </c>
      <c r="D23546" s="293">
        <v>61.8</v>
      </c>
    </row>
    <row r="23547" spans="1:4">
      <c r="A23547" s="295" t="s">
        <v>36412</v>
      </c>
      <c r="B23547" s="292" t="s">
        <v>36413</v>
      </c>
      <c r="C23547" s="292" t="s">
        <v>63</v>
      </c>
      <c r="D23547" s="293">
        <v>69.010000000000005</v>
      </c>
    </row>
    <row r="23548" spans="1:4">
      <c r="A23548" s="295" t="s">
        <v>36414</v>
      </c>
      <c r="B23548" s="292" t="s">
        <v>36415</v>
      </c>
      <c r="C23548" s="292" t="s">
        <v>63</v>
      </c>
      <c r="D23548" s="293">
        <v>77.25</v>
      </c>
    </row>
    <row r="23549" spans="1:4">
      <c r="A23549" s="295" t="s">
        <v>36416</v>
      </c>
      <c r="B23549" s="292" t="s">
        <v>36417</v>
      </c>
      <c r="C23549" s="292" t="s">
        <v>63</v>
      </c>
      <c r="D23549" s="293">
        <v>85.49</v>
      </c>
    </row>
    <row r="23550" spans="1:4">
      <c r="A23550" s="295" t="s">
        <v>36418</v>
      </c>
      <c r="B23550" s="292" t="s">
        <v>36419</v>
      </c>
      <c r="C23550" s="292" t="s">
        <v>63</v>
      </c>
      <c r="D23550" s="293">
        <v>96.82</v>
      </c>
    </row>
    <row r="23551" spans="1:4">
      <c r="A23551" s="295" t="s">
        <v>36420</v>
      </c>
      <c r="B23551" s="292" t="s">
        <v>36421</v>
      </c>
      <c r="C23551" s="292" t="s">
        <v>63</v>
      </c>
      <c r="D23551" s="293">
        <v>133.9</v>
      </c>
    </row>
    <row r="23552" spans="1:4">
      <c r="A23552" s="295" t="s">
        <v>36422</v>
      </c>
      <c r="B23552" s="292" t="s">
        <v>36423</v>
      </c>
      <c r="C23552" s="292" t="s">
        <v>63</v>
      </c>
      <c r="D23552" s="293">
        <v>164.8</v>
      </c>
    </row>
    <row r="23553" spans="1:4">
      <c r="A23553" s="295" t="s">
        <v>36424</v>
      </c>
      <c r="B23553" s="292" t="s">
        <v>36425</v>
      </c>
      <c r="C23553" s="292" t="s">
        <v>63</v>
      </c>
      <c r="D23553" s="293">
        <v>195.7</v>
      </c>
    </row>
    <row r="23554" spans="1:4">
      <c r="A23554" s="295" t="s">
        <v>36426</v>
      </c>
      <c r="B23554" s="292" t="s">
        <v>36427</v>
      </c>
      <c r="C23554" s="292" t="s">
        <v>58</v>
      </c>
      <c r="D23554" s="293">
        <v>92.7</v>
      </c>
    </row>
    <row r="23555" spans="1:4">
      <c r="A23555" s="295" t="s">
        <v>36428</v>
      </c>
      <c r="B23555" s="292" t="s">
        <v>36429</v>
      </c>
      <c r="C23555" s="292" t="s">
        <v>58</v>
      </c>
      <c r="D23555" s="293">
        <v>92.7</v>
      </c>
    </row>
    <row r="23556" spans="1:4">
      <c r="A23556" s="295" t="s">
        <v>36430</v>
      </c>
      <c r="B23556" s="292" t="s">
        <v>36431</v>
      </c>
      <c r="C23556" s="292" t="s">
        <v>58</v>
      </c>
      <c r="D23556" s="293">
        <v>92.7</v>
      </c>
    </row>
    <row r="23557" spans="1:4">
      <c r="A23557" s="295" t="s">
        <v>36432</v>
      </c>
      <c r="B23557" s="292" t="s">
        <v>36433</v>
      </c>
      <c r="C23557" s="292" t="s">
        <v>58</v>
      </c>
      <c r="D23557" s="293">
        <v>127.72</v>
      </c>
    </row>
    <row r="23558" spans="1:4">
      <c r="A23558" s="295" t="s">
        <v>36434</v>
      </c>
      <c r="B23558" s="292" t="s">
        <v>36435</v>
      </c>
      <c r="C23558" s="292" t="s">
        <v>58</v>
      </c>
      <c r="D23558" s="293">
        <v>144.19999999999999</v>
      </c>
    </row>
    <row r="23559" spans="1:4">
      <c r="A23559" s="295" t="s">
        <v>36436</v>
      </c>
      <c r="B23559" s="292" t="s">
        <v>36437</v>
      </c>
      <c r="C23559" s="292" t="s">
        <v>58</v>
      </c>
      <c r="D23559" s="293">
        <v>200.85</v>
      </c>
    </row>
    <row r="23560" spans="1:4">
      <c r="A23560" s="295" t="s">
        <v>36438</v>
      </c>
      <c r="B23560" s="292" t="s">
        <v>36439</v>
      </c>
      <c r="C23560" s="292" t="s">
        <v>58</v>
      </c>
      <c r="D23560" s="293">
        <v>250</v>
      </c>
    </row>
    <row r="23561" spans="1:4">
      <c r="A23561" s="295" t="s">
        <v>36440</v>
      </c>
      <c r="B23561" s="292" t="s">
        <v>36441</v>
      </c>
      <c r="C23561" s="292" t="s">
        <v>58</v>
      </c>
      <c r="D23561" s="293">
        <v>293.55</v>
      </c>
    </row>
    <row r="23562" spans="1:4">
      <c r="A23562" s="295" t="s">
        <v>36442</v>
      </c>
      <c r="B23562" s="292" t="s">
        <v>36443</v>
      </c>
      <c r="C23562" s="292" t="s">
        <v>63</v>
      </c>
      <c r="D23562" s="293">
        <v>3789.07</v>
      </c>
    </row>
    <row r="23563" spans="1:4">
      <c r="A23563" s="295" t="s">
        <v>36444</v>
      </c>
      <c r="B23563" s="292" t="s">
        <v>36445</v>
      </c>
      <c r="C23563" s="292" t="s">
        <v>63</v>
      </c>
      <c r="D23563" s="293">
        <v>4537.2</v>
      </c>
    </row>
    <row r="23564" spans="1:4">
      <c r="A23564" s="295" t="s">
        <v>36446</v>
      </c>
      <c r="B23564" s="292" t="s">
        <v>36447</v>
      </c>
      <c r="C23564" s="292" t="s">
        <v>63</v>
      </c>
      <c r="D23564" s="293">
        <v>5310.8</v>
      </c>
    </row>
    <row r="23565" spans="1:4">
      <c r="A23565" s="295" t="s">
        <v>36448</v>
      </c>
      <c r="B23565" s="292" t="s">
        <v>36449</v>
      </c>
      <c r="C23565" s="292" t="s">
        <v>63</v>
      </c>
      <c r="D23565" s="293">
        <v>6195.36</v>
      </c>
    </row>
    <row r="23566" spans="1:4">
      <c r="A23566" s="295" t="s">
        <v>36450</v>
      </c>
      <c r="B23566" s="292" t="s">
        <v>36451</v>
      </c>
      <c r="C23566" s="292" t="s">
        <v>63</v>
      </c>
      <c r="D23566" s="293">
        <v>8120.87</v>
      </c>
    </row>
    <row r="23567" spans="1:4">
      <c r="A23567" s="295" t="s">
        <v>36452</v>
      </c>
      <c r="B23567" s="292" t="s">
        <v>36453</v>
      </c>
      <c r="C23567" s="292" t="s">
        <v>63</v>
      </c>
      <c r="D23567" s="293">
        <v>3362.23</v>
      </c>
    </row>
    <row r="23568" spans="1:4">
      <c r="A23568" s="295" t="s">
        <v>36454</v>
      </c>
      <c r="B23568" s="292" t="s">
        <v>36455</v>
      </c>
      <c r="C23568" s="292" t="s">
        <v>63</v>
      </c>
      <c r="D23568" s="293">
        <v>3902.65</v>
      </c>
    </row>
    <row r="23569" spans="1:4">
      <c r="A23569" s="295" t="s">
        <v>36456</v>
      </c>
      <c r="B23569" s="292" t="s">
        <v>36457</v>
      </c>
      <c r="C23569" s="292" t="s">
        <v>63</v>
      </c>
      <c r="D23569" s="293">
        <v>4508.43</v>
      </c>
    </row>
    <row r="23570" spans="1:4">
      <c r="A23570" s="295" t="s">
        <v>36458</v>
      </c>
      <c r="B23570" s="292" t="s">
        <v>36459</v>
      </c>
      <c r="C23570" s="292" t="s">
        <v>63</v>
      </c>
      <c r="D23570" s="293">
        <v>5300.12</v>
      </c>
    </row>
    <row r="23571" spans="1:4">
      <c r="A23571" s="295" t="s">
        <v>36460</v>
      </c>
      <c r="B23571" s="292" t="s">
        <v>36461</v>
      </c>
      <c r="C23571" s="292" t="s">
        <v>63</v>
      </c>
      <c r="D23571" s="293">
        <v>7052.48</v>
      </c>
    </row>
    <row r="23572" spans="1:4">
      <c r="A23572" s="295" t="s">
        <v>36462</v>
      </c>
      <c r="B23572" s="292" t="s">
        <v>36463</v>
      </c>
      <c r="C23572" s="292" t="s">
        <v>99</v>
      </c>
      <c r="D23572" s="293">
        <v>36.94</v>
      </c>
    </row>
    <row r="23573" spans="1:4">
      <c r="A23573" s="295" t="s">
        <v>36464</v>
      </c>
      <c r="B23573" s="292" t="s">
        <v>36465</v>
      </c>
      <c r="C23573" s="292" t="s">
        <v>99</v>
      </c>
      <c r="D23573" s="293">
        <v>28.76</v>
      </c>
    </row>
    <row r="23574" spans="1:4">
      <c r="A23574" s="295" t="s">
        <v>36466</v>
      </c>
      <c r="B23574" s="292" t="s">
        <v>36467</v>
      </c>
      <c r="C23574" s="292" t="s">
        <v>99</v>
      </c>
      <c r="D23574" s="293">
        <v>26.73</v>
      </c>
    </row>
    <row r="23575" spans="1:4">
      <c r="A23575" s="295" t="s">
        <v>36468</v>
      </c>
      <c r="B23575" s="292" t="s">
        <v>36469</v>
      </c>
      <c r="C23575" s="292" t="s">
        <v>99</v>
      </c>
      <c r="D23575" s="293">
        <v>61.08</v>
      </c>
    </row>
    <row r="23576" spans="1:4">
      <c r="A23576" s="295" t="s">
        <v>36470</v>
      </c>
      <c r="B23576" s="292" t="s">
        <v>36471</v>
      </c>
      <c r="C23576" s="292" t="s">
        <v>99</v>
      </c>
      <c r="D23576" s="293">
        <v>28.76</v>
      </c>
    </row>
    <row r="23577" spans="1:4">
      <c r="A23577" s="295" t="s">
        <v>36472</v>
      </c>
      <c r="B23577" s="292" t="s">
        <v>36473</v>
      </c>
      <c r="C23577" s="292" t="s">
        <v>99</v>
      </c>
      <c r="D23577" s="293">
        <v>31.63</v>
      </c>
    </row>
    <row r="23578" spans="1:4">
      <c r="A23578" s="295" t="s">
        <v>36474</v>
      </c>
      <c r="B23578" s="292" t="s">
        <v>36475</v>
      </c>
      <c r="C23578" s="292" t="s">
        <v>99</v>
      </c>
      <c r="D23578" s="293">
        <v>28.76</v>
      </c>
    </row>
    <row r="23579" spans="1:4">
      <c r="A23579" s="295" t="s">
        <v>36476</v>
      </c>
      <c r="B23579" s="292" t="s">
        <v>36477</v>
      </c>
      <c r="C23579" s="292" t="s">
        <v>99</v>
      </c>
      <c r="D23579" s="293">
        <v>28.76</v>
      </c>
    </row>
    <row r="23580" spans="1:4">
      <c r="A23580" s="295" t="s">
        <v>36478</v>
      </c>
      <c r="B23580" s="292" t="s">
        <v>36479</v>
      </c>
      <c r="C23580" s="292" t="s">
        <v>99</v>
      </c>
      <c r="D23580" s="293">
        <v>28.76</v>
      </c>
    </row>
    <row r="23581" spans="1:4">
      <c r="A23581" s="295" t="s">
        <v>36480</v>
      </c>
      <c r="B23581" s="292" t="s">
        <v>36481</v>
      </c>
      <c r="C23581" s="292" t="s">
        <v>58</v>
      </c>
      <c r="D23581" s="293">
        <v>40.99</v>
      </c>
    </row>
    <row r="23582" spans="1:4">
      <c r="A23582" s="295" t="s">
        <v>36482</v>
      </c>
      <c r="B23582" s="292" t="s">
        <v>36483</v>
      </c>
      <c r="C23582" s="292" t="s">
        <v>58</v>
      </c>
      <c r="D23582" s="293">
        <v>169</v>
      </c>
    </row>
    <row r="23583" spans="1:4">
      <c r="A23583" s="295" t="s">
        <v>36484</v>
      </c>
      <c r="B23583" s="292" t="s">
        <v>36485</v>
      </c>
      <c r="C23583" s="292" t="s">
        <v>58</v>
      </c>
      <c r="D23583" s="293">
        <v>20.350000000000001</v>
      </c>
    </row>
    <row r="23584" spans="1:4">
      <c r="A23584" s="295" t="s">
        <v>36486</v>
      </c>
      <c r="B23584" s="292" t="s">
        <v>36487</v>
      </c>
      <c r="C23584" s="292" t="s">
        <v>58</v>
      </c>
      <c r="D23584" s="293">
        <v>7.66</v>
      </c>
    </row>
    <row r="23585" spans="1:4">
      <c r="A23585" s="295" t="s">
        <v>36488</v>
      </c>
      <c r="B23585" s="292" t="s">
        <v>36489</v>
      </c>
      <c r="C23585" s="292" t="s">
        <v>58</v>
      </c>
      <c r="D23585" s="293">
        <v>17.91</v>
      </c>
    </row>
    <row r="23586" spans="1:4">
      <c r="A23586" s="295" t="s">
        <v>36490</v>
      </c>
      <c r="B23586" s="292" t="s">
        <v>36491</v>
      </c>
      <c r="C23586" s="292" t="s">
        <v>58</v>
      </c>
      <c r="D23586" s="293">
        <v>15.63</v>
      </c>
    </row>
    <row r="23587" spans="1:4">
      <c r="A23587" s="295" t="s">
        <v>36492</v>
      </c>
      <c r="B23587" s="292" t="s">
        <v>36493</v>
      </c>
      <c r="C23587" s="292" t="s">
        <v>58</v>
      </c>
      <c r="D23587" s="293">
        <v>5.056</v>
      </c>
    </row>
    <row r="23588" spans="1:4">
      <c r="A23588" s="295" t="s">
        <v>36494</v>
      </c>
      <c r="B23588" s="292" t="s">
        <v>36495</v>
      </c>
      <c r="C23588" s="292" t="s">
        <v>58</v>
      </c>
      <c r="D23588" s="293">
        <v>136.56</v>
      </c>
    </row>
    <row r="23589" spans="1:4">
      <c r="A23589" s="295" t="s">
        <v>36496</v>
      </c>
      <c r="B23589" s="292" t="s">
        <v>36497</v>
      </c>
      <c r="C23589" s="292" t="s">
        <v>58</v>
      </c>
      <c r="D23589" s="293">
        <v>139.05000000000001</v>
      </c>
    </row>
    <row r="23590" spans="1:4">
      <c r="A23590" s="295" t="s">
        <v>36498</v>
      </c>
      <c r="B23590" s="292" t="s">
        <v>36499</v>
      </c>
      <c r="C23590" s="292" t="s">
        <v>58</v>
      </c>
      <c r="D23590" s="293">
        <v>9.59</v>
      </c>
    </row>
    <row r="23591" spans="1:4">
      <c r="A23591" s="295" t="s">
        <v>36500</v>
      </c>
      <c r="B23591" s="292" t="s">
        <v>36501</v>
      </c>
      <c r="C23591" s="292" t="s">
        <v>58</v>
      </c>
      <c r="D23591" s="293">
        <v>8.14</v>
      </c>
    </row>
    <row r="23592" spans="1:4">
      <c r="A23592" s="295" t="s">
        <v>36502</v>
      </c>
      <c r="B23592" s="292" t="s">
        <v>36503</v>
      </c>
      <c r="C23592" s="292" t="s">
        <v>58</v>
      </c>
      <c r="D23592" s="293">
        <v>78.709999999999994</v>
      </c>
    </row>
    <row r="23593" spans="1:4">
      <c r="A23593" s="295" t="s">
        <v>36504</v>
      </c>
      <c r="B23593" s="292" t="s">
        <v>36505</v>
      </c>
      <c r="C23593" s="292" t="s">
        <v>58</v>
      </c>
      <c r="D23593" s="293">
        <v>248.99</v>
      </c>
    </row>
    <row r="23594" spans="1:4">
      <c r="A23594" s="295" t="s">
        <v>36506</v>
      </c>
      <c r="B23594" s="292" t="s">
        <v>36507</v>
      </c>
      <c r="C23594" s="292" t="s">
        <v>58</v>
      </c>
      <c r="D23594" s="293">
        <v>25.82</v>
      </c>
    </row>
    <row r="23595" spans="1:4">
      <c r="A23595" s="295" t="s">
        <v>36508</v>
      </c>
      <c r="B23595" s="292" t="s">
        <v>36509</v>
      </c>
      <c r="C23595" s="292" t="s">
        <v>58</v>
      </c>
      <c r="D23595" s="293">
        <v>9.3000000000000007</v>
      </c>
    </row>
    <row r="23596" spans="1:4">
      <c r="A23596" s="295" t="s">
        <v>36510</v>
      </c>
      <c r="B23596" s="292" t="s">
        <v>36511</v>
      </c>
      <c r="C23596" s="292" t="s">
        <v>58</v>
      </c>
      <c r="D23596" s="293">
        <v>133.97</v>
      </c>
    </row>
    <row r="23597" spans="1:4">
      <c r="A23597" s="295" t="s">
        <v>36512</v>
      </c>
      <c r="B23597" s="292" t="s">
        <v>36513</v>
      </c>
      <c r="C23597" s="292" t="s">
        <v>58</v>
      </c>
      <c r="D23597" s="293">
        <v>140.6</v>
      </c>
    </row>
    <row r="23598" spans="1:4">
      <c r="A23598" s="295" t="s">
        <v>36514</v>
      </c>
      <c r="B23598" s="292" t="s">
        <v>36515</v>
      </c>
      <c r="C23598" s="292" t="s">
        <v>58</v>
      </c>
      <c r="D23598" s="293">
        <v>238.78</v>
      </c>
    </row>
    <row r="23599" spans="1:4">
      <c r="A23599" s="295" t="s">
        <v>36516</v>
      </c>
      <c r="B23599" s="292" t="s">
        <v>36517</v>
      </c>
      <c r="C23599" s="292" t="s">
        <v>63</v>
      </c>
      <c r="D23599" s="293">
        <v>45.915300000000002</v>
      </c>
    </row>
    <row r="23600" spans="1:4">
      <c r="A23600" s="295" t="s">
        <v>36518</v>
      </c>
      <c r="B23600" s="292" t="s">
        <v>36519</v>
      </c>
      <c r="C23600" s="292" t="s">
        <v>58</v>
      </c>
      <c r="D23600" s="293">
        <v>2384.21</v>
      </c>
    </row>
    <row r="23601" spans="1:4">
      <c r="A23601" s="295" t="s">
        <v>36520</v>
      </c>
      <c r="B23601" s="292" t="s">
        <v>36521</v>
      </c>
      <c r="C23601" s="292" t="s">
        <v>58</v>
      </c>
      <c r="D23601" s="293">
        <v>243210</v>
      </c>
    </row>
    <row r="23602" spans="1:4">
      <c r="A23602" s="295" t="s">
        <v>36522</v>
      </c>
      <c r="B23602" s="292" t="s">
        <v>36523</v>
      </c>
      <c r="C23602" s="292" t="s">
        <v>58</v>
      </c>
      <c r="D23602" s="293">
        <v>5.34</v>
      </c>
    </row>
    <row r="23603" spans="1:4">
      <c r="A23603" s="295" t="s">
        <v>36524</v>
      </c>
      <c r="B23603" s="292" t="s">
        <v>36525</v>
      </c>
      <c r="C23603" s="292" t="s">
        <v>58</v>
      </c>
      <c r="D23603" s="293">
        <v>53.79</v>
      </c>
    </row>
    <row r="23604" spans="1:4">
      <c r="A23604" s="295" t="s">
        <v>36526</v>
      </c>
      <c r="B23604" s="292" t="s">
        <v>36527</v>
      </c>
      <c r="C23604" s="292" t="s">
        <v>36528</v>
      </c>
      <c r="D23604" s="293">
        <v>4.4638</v>
      </c>
    </row>
    <row r="23605" spans="1:4">
      <c r="A23605" s="295" t="s">
        <v>36529</v>
      </c>
      <c r="B23605" s="292" t="s">
        <v>36530</v>
      </c>
      <c r="C23605" s="292" t="s">
        <v>58</v>
      </c>
      <c r="D23605" s="293">
        <v>8.24</v>
      </c>
    </row>
    <row r="23606" spans="1:4">
      <c r="A23606" s="295" t="s">
        <v>36531</v>
      </c>
      <c r="B23606" s="292" t="s">
        <v>36532</v>
      </c>
      <c r="C23606" s="292" t="s">
        <v>58</v>
      </c>
      <c r="D23606" s="293">
        <v>1262.7</v>
      </c>
    </row>
    <row r="23607" spans="1:4">
      <c r="A23607" s="295" t="s">
        <v>36533</v>
      </c>
      <c r="B23607" s="292" t="s">
        <v>36534</v>
      </c>
      <c r="C23607" s="292" t="s">
        <v>58</v>
      </c>
      <c r="D23607" s="293">
        <v>2081.5</v>
      </c>
    </row>
    <row r="23608" spans="1:4">
      <c r="A23608" s="295" t="s">
        <v>36535</v>
      </c>
      <c r="B23608" s="292" t="s">
        <v>36536</v>
      </c>
      <c r="C23608" s="292" t="s">
        <v>58</v>
      </c>
      <c r="D23608" s="293">
        <v>977.52</v>
      </c>
    </row>
    <row r="23609" spans="1:4">
      <c r="A23609" s="295" t="s">
        <v>36537</v>
      </c>
      <c r="B23609" s="292" t="s">
        <v>36538</v>
      </c>
      <c r="C23609" s="292" t="s">
        <v>58</v>
      </c>
      <c r="D23609" s="293">
        <v>1001.46</v>
      </c>
    </row>
    <row r="23610" spans="1:4">
      <c r="A23610" s="295" t="s">
        <v>36539</v>
      </c>
      <c r="B23610" s="292" t="s">
        <v>36540</v>
      </c>
      <c r="C23610" s="292" t="s">
        <v>58</v>
      </c>
      <c r="D23610" s="293">
        <v>1213.31</v>
      </c>
    </row>
    <row r="23611" spans="1:4">
      <c r="A23611" s="295" t="s">
        <v>36541</v>
      </c>
      <c r="B23611" s="292" t="s">
        <v>36542</v>
      </c>
      <c r="C23611" s="292" t="s">
        <v>58</v>
      </c>
      <c r="D23611" s="293">
        <v>520.04999999999995</v>
      </c>
    </row>
    <row r="23612" spans="1:4">
      <c r="A23612" s="295" t="s">
        <v>36543</v>
      </c>
      <c r="B23612" s="292" t="s">
        <v>36544</v>
      </c>
      <c r="C23612" s="292" t="s">
        <v>58</v>
      </c>
      <c r="D23612" s="293">
        <v>73.23</v>
      </c>
    </row>
    <row r="23613" spans="1:4">
      <c r="A23613" s="295" t="s">
        <v>36545</v>
      </c>
      <c r="B23613" s="292" t="s">
        <v>36546</v>
      </c>
      <c r="C23613" s="292" t="s">
        <v>58</v>
      </c>
      <c r="D23613" s="293">
        <v>185.3</v>
      </c>
    </row>
    <row r="23614" spans="1:4">
      <c r="A23614" s="295" t="s">
        <v>36547</v>
      </c>
      <c r="B23614" s="292" t="s">
        <v>36548</v>
      </c>
      <c r="C23614" s="292" t="s">
        <v>58</v>
      </c>
      <c r="D23614" s="293">
        <v>2862.41</v>
      </c>
    </row>
    <row r="23615" spans="1:4">
      <c r="A23615" s="295" t="s">
        <v>36549</v>
      </c>
      <c r="B23615" s="292" t="s">
        <v>36550</v>
      </c>
      <c r="C23615" s="292" t="s">
        <v>58</v>
      </c>
      <c r="D23615" s="293">
        <v>18.53</v>
      </c>
    </row>
    <row r="23616" spans="1:4">
      <c r="A23616" s="295" t="s">
        <v>36551</v>
      </c>
      <c r="B23616" s="292" t="s">
        <v>36552</v>
      </c>
      <c r="C23616" s="292" t="s">
        <v>58</v>
      </c>
      <c r="D23616" s="293">
        <v>161.44999999999999</v>
      </c>
    </row>
    <row r="23617" spans="1:4">
      <c r="A23617" s="295" t="s">
        <v>36553</v>
      </c>
      <c r="B23617" s="292" t="s">
        <v>36554</v>
      </c>
      <c r="C23617" s="292" t="s">
        <v>58</v>
      </c>
      <c r="D23617" s="293">
        <v>36.049999999999997</v>
      </c>
    </row>
    <row r="23618" spans="1:4">
      <c r="A23618" s="295" t="s">
        <v>36555</v>
      </c>
      <c r="B23618" s="292" t="s">
        <v>36556</v>
      </c>
      <c r="C23618" s="292" t="s">
        <v>58</v>
      </c>
      <c r="D23618" s="293">
        <v>383321.59999999998</v>
      </c>
    </row>
    <row r="23619" spans="1:4">
      <c r="A23619" s="295" t="s">
        <v>36557</v>
      </c>
      <c r="B23619" s="292" t="s">
        <v>36558</v>
      </c>
      <c r="C23619" s="292" t="s">
        <v>58</v>
      </c>
      <c r="D23619" s="293">
        <v>16.12</v>
      </c>
    </row>
    <row r="23620" spans="1:4">
      <c r="A23620" s="295" t="s">
        <v>36559</v>
      </c>
      <c r="B23620" s="292" t="s">
        <v>36560</v>
      </c>
      <c r="C23620" s="292" t="s">
        <v>63</v>
      </c>
      <c r="D23620" s="293">
        <v>34.28</v>
      </c>
    </row>
    <row r="23621" spans="1:4">
      <c r="A23621" s="295" t="s">
        <v>36561</v>
      </c>
      <c r="B23621" s="292" t="s">
        <v>36562</v>
      </c>
      <c r="C23621" s="292" t="s">
        <v>58</v>
      </c>
      <c r="D23621" s="293">
        <v>3184.37</v>
      </c>
    </row>
    <row r="23622" spans="1:4">
      <c r="A23622" s="295" t="s">
        <v>36563</v>
      </c>
      <c r="B23622" s="292" t="s">
        <v>36564</v>
      </c>
      <c r="C23622" s="292" t="s">
        <v>58</v>
      </c>
      <c r="D23622" s="293">
        <v>1431.36</v>
      </c>
    </row>
    <row r="23623" spans="1:4">
      <c r="A23623" s="295" t="s">
        <v>36565</v>
      </c>
      <c r="B23623" s="292" t="s">
        <v>36566</v>
      </c>
      <c r="C23623" s="292" t="s">
        <v>58</v>
      </c>
      <c r="D23623" s="293">
        <v>4.9006999999999996</v>
      </c>
    </row>
    <row r="23624" spans="1:4">
      <c r="A23624" s="295" t="s">
        <v>36567</v>
      </c>
      <c r="B23624" s="292" t="s">
        <v>36568</v>
      </c>
      <c r="C23624" s="292" t="s">
        <v>58</v>
      </c>
      <c r="D23624" s="293">
        <v>11.42</v>
      </c>
    </row>
    <row r="23625" spans="1:4">
      <c r="A23625" s="295" t="s">
        <v>36569</v>
      </c>
      <c r="B23625" s="292" t="s">
        <v>36570</v>
      </c>
      <c r="C23625" s="292" t="s">
        <v>58</v>
      </c>
      <c r="D23625" s="293">
        <v>10197</v>
      </c>
    </row>
    <row r="23626" spans="1:4">
      <c r="A23626" s="295" t="s">
        <v>36571</v>
      </c>
      <c r="B23626" s="292" t="s">
        <v>36572</v>
      </c>
      <c r="C23626" s="292" t="s">
        <v>58</v>
      </c>
      <c r="D23626" s="293">
        <v>11560.52</v>
      </c>
    </row>
    <row r="23627" spans="1:4">
      <c r="A23627" s="295" t="s">
        <v>36573</v>
      </c>
      <c r="B23627" s="292" t="s">
        <v>36574</v>
      </c>
      <c r="C23627" s="292" t="s">
        <v>58</v>
      </c>
      <c r="D23627" s="293">
        <v>73542</v>
      </c>
    </row>
    <row r="23628" spans="1:4">
      <c r="A23628" s="295" t="s">
        <v>36575</v>
      </c>
      <c r="B23628" s="292" t="s">
        <v>36576</v>
      </c>
      <c r="C23628" s="292" t="s">
        <v>58</v>
      </c>
      <c r="D23628" s="293">
        <v>108150</v>
      </c>
    </row>
    <row r="23629" spans="1:4">
      <c r="A23629" s="295" t="s">
        <v>36577</v>
      </c>
      <c r="B23629" s="292" t="s">
        <v>36578</v>
      </c>
      <c r="C23629" s="292" t="s">
        <v>58</v>
      </c>
      <c r="D23629" s="293">
        <v>40.94</v>
      </c>
    </row>
    <row r="23630" spans="1:4">
      <c r="A23630" s="295" t="s">
        <v>36579</v>
      </c>
      <c r="B23630" s="292" t="s">
        <v>36580</v>
      </c>
      <c r="C23630" s="292" t="s">
        <v>58</v>
      </c>
      <c r="D23630" s="293">
        <v>55.09</v>
      </c>
    </row>
    <row r="23631" spans="1:4">
      <c r="A23631" s="295" t="s">
        <v>36581</v>
      </c>
      <c r="B23631" s="292" t="s">
        <v>36582</v>
      </c>
      <c r="C23631" s="292" t="s">
        <v>58</v>
      </c>
      <c r="D23631" s="293">
        <v>18.88</v>
      </c>
    </row>
    <row r="23632" spans="1:4">
      <c r="A23632" s="295" t="s">
        <v>36583</v>
      </c>
      <c r="B23632" s="292" t="s">
        <v>36584</v>
      </c>
      <c r="C23632" s="292" t="s">
        <v>58</v>
      </c>
      <c r="D23632" s="293">
        <v>26.18</v>
      </c>
    </row>
    <row r="23633" spans="1:4">
      <c r="A23633" s="295" t="s">
        <v>36585</v>
      </c>
      <c r="B23633" s="292" t="s">
        <v>36586</v>
      </c>
      <c r="C23633" s="292" t="s">
        <v>58</v>
      </c>
      <c r="D23633" s="293">
        <v>33.159999999999997</v>
      </c>
    </row>
    <row r="23634" spans="1:4">
      <c r="A23634" s="295" t="s">
        <v>36587</v>
      </c>
      <c r="B23634" s="292" t="s">
        <v>36588</v>
      </c>
      <c r="C23634" s="292" t="s">
        <v>58</v>
      </c>
      <c r="D23634" s="293">
        <v>44.81</v>
      </c>
    </row>
    <row r="23635" spans="1:4">
      <c r="A23635" s="295" t="s">
        <v>36589</v>
      </c>
      <c r="B23635" s="292" t="s">
        <v>36590</v>
      </c>
      <c r="C23635" s="292" t="s">
        <v>58</v>
      </c>
      <c r="D23635" s="293">
        <v>63.86</v>
      </c>
    </row>
    <row r="23636" spans="1:4">
      <c r="A23636" s="295" t="s">
        <v>36591</v>
      </c>
      <c r="B23636" s="292" t="s">
        <v>36592</v>
      </c>
      <c r="C23636" s="292" t="s">
        <v>58</v>
      </c>
      <c r="D23636" s="293">
        <v>9.5399999999999991</v>
      </c>
    </row>
    <row r="23637" spans="1:4">
      <c r="A23637" s="295" t="s">
        <v>36593</v>
      </c>
      <c r="B23637" s="292" t="s">
        <v>36594</v>
      </c>
      <c r="C23637" s="292" t="s">
        <v>58</v>
      </c>
      <c r="D23637" s="293">
        <v>9.06</v>
      </c>
    </row>
    <row r="23638" spans="1:4">
      <c r="A23638" s="295" t="s">
        <v>36595</v>
      </c>
      <c r="B23638" s="292" t="s">
        <v>36596</v>
      </c>
      <c r="C23638" s="292" t="s">
        <v>58</v>
      </c>
      <c r="D23638" s="293">
        <v>1.0959000000000001</v>
      </c>
    </row>
    <row r="23639" spans="1:4">
      <c r="A23639" s="295" t="s">
        <v>36597</v>
      </c>
      <c r="B23639" s="292" t="s">
        <v>36598</v>
      </c>
      <c r="C23639" s="292" t="s">
        <v>58</v>
      </c>
      <c r="D23639" s="293">
        <v>11.66</v>
      </c>
    </row>
    <row r="23640" spans="1:4">
      <c r="A23640" s="295" t="s">
        <v>36599</v>
      </c>
      <c r="B23640" s="292" t="s">
        <v>36600</v>
      </c>
      <c r="C23640" s="292" t="s">
        <v>58</v>
      </c>
      <c r="D23640" s="293">
        <v>117.26</v>
      </c>
    </row>
    <row r="23641" spans="1:4">
      <c r="A23641" s="295" t="s">
        <v>36601</v>
      </c>
      <c r="B23641" s="292" t="s">
        <v>36602</v>
      </c>
      <c r="C23641" s="292" t="s">
        <v>58</v>
      </c>
      <c r="D23641" s="293">
        <v>231.8</v>
      </c>
    </row>
    <row r="23642" spans="1:4">
      <c r="A23642" s="295" t="s">
        <v>36603</v>
      </c>
      <c r="B23642" s="292" t="s">
        <v>36604</v>
      </c>
      <c r="C23642" s="292" t="s">
        <v>58</v>
      </c>
      <c r="D23642" s="293">
        <v>13.82</v>
      </c>
    </row>
    <row r="23643" spans="1:4">
      <c r="A23643" s="295" t="s">
        <v>36605</v>
      </c>
      <c r="B23643" s="292" t="s">
        <v>36606</v>
      </c>
      <c r="C23643" s="292" t="s">
        <v>58</v>
      </c>
      <c r="D23643" s="293">
        <v>4.43</v>
      </c>
    </row>
    <row r="23644" spans="1:4">
      <c r="A23644" s="295" t="s">
        <v>36607</v>
      </c>
      <c r="B23644" s="292" t="s">
        <v>36608</v>
      </c>
      <c r="C23644" s="292" t="s">
        <v>58</v>
      </c>
      <c r="D23644" s="293">
        <v>3.45</v>
      </c>
    </row>
    <row r="23645" spans="1:4">
      <c r="A23645" s="295" t="s">
        <v>36609</v>
      </c>
      <c r="B23645" s="292" t="s">
        <v>36610</v>
      </c>
      <c r="C23645" s="292" t="s">
        <v>58</v>
      </c>
      <c r="D23645" s="293">
        <v>2.58</v>
      </c>
    </row>
    <row r="23646" spans="1:4">
      <c r="A23646" s="295" t="s">
        <v>36611</v>
      </c>
      <c r="B23646" s="292" t="s">
        <v>36612</v>
      </c>
      <c r="C23646" s="292" t="s">
        <v>16</v>
      </c>
      <c r="D23646" s="293">
        <v>732.07</v>
      </c>
    </row>
    <row r="23647" spans="1:4">
      <c r="A23647" s="295" t="s">
        <v>36613</v>
      </c>
      <c r="B23647" s="292" t="s">
        <v>36614</v>
      </c>
      <c r="C23647" s="292" t="s">
        <v>16</v>
      </c>
      <c r="D23647" s="293">
        <v>321.36</v>
      </c>
    </row>
    <row r="23648" spans="1:4">
      <c r="A23648" s="295" t="s">
        <v>36615</v>
      </c>
      <c r="B23648" s="292" t="s">
        <v>36616</v>
      </c>
      <c r="C23648" s="292" t="s">
        <v>16</v>
      </c>
      <c r="D23648" s="293">
        <v>449.52330000000001</v>
      </c>
    </row>
    <row r="23649" spans="1:4">
      <c r="A23649" s="295" t="s">
        <v>36617</v>
      </c>
      <c r="B23649" s="292" t="s">
        <v>36618</v>
      </c>
      <c r="C23649" s="292" t="s">
        <v>16</v>
      </c>
      <c r="D23649" s="293">
        <v>265.87</v>
      </c>
    </row>
    <row r="23650" spans="1:4">
      <c r="A23650" s="295" t="s">
        <v>36619</v>
      </c>
      <c r="B23650" s="292" t="s">
        <v>36620</v>
      </c>
      <c r="C23650" s="292" t="s">
        <v>16</v>
      </c>
      <c r="D23650" s="293">
        <v>283.92</v>
      </c>
    </row>
    <row r="23651" spans="1:4">
      <c r="A23651" s="295" t="s">
        <v>36621</v>
      </c>
      <c r="B23651" s="292" t="s">
        <v>36622</v>
      </c>
      <c r="C23651" s="292" t="s">
        <v>16</v>
      </c>
      <c r="D23651" s="293">
        <v>338.19</v>
      </c>
    </row>
    <row r="23652" spans="1:4">
      <c r="A23652" s="295" t="s">
        <v>36623</v>
      </c>
      <c r="B23652" s="292" t="s">
        <v>36624</v>
      </c>
      <c r="C23652" s="292" t="s">
        <v>16</v>
      </c>
      <c r="D23652" s="293">
        <v>265.87</v>
      </c>
    </row>
    <row r="23653" spans="1:4">
      <c r="A23653" s="295" t="s">
        <v>36625</v>
      </c>
      <c r="B23653" s="292" t="s">
        <v>36626</v>
      </c>
      <c r="C23653" s="292" t="s">
        <v>58</v>
      </c>
      <c r="D23653" s="293">
        <v>6300</v>
      </c>
    </row>
    <row r="23654" spans="1:4">
      <c r="A23654" s="295" t="s">
        <v>36627</v>
      </c>
      <c r="B23654" s="292" t="s">
        <v>36628</v>
      </c>
      <c r="C23654" s="292" t="s">
        <v>58</v>
      </c>
      <c r="D23654" s="293">
        <v>15306.15</v>
      </c>
    </row>
    <row r="23655" spans="1:4">
      <c r="A23655" s="295" t="s">
        <v>36629</v>
      </c>
      <c r="B23655" s="292" t="s">
        <v>36630</v>
      </c>
      <c r="C23655" s="292" t="s">
        <v>58</v>
      </c>
      <c r="D23655" s="293">
        <v>2000</v>
      </c>
    </row>
    <row r="23656" spans="1:4">
      <c r="A23656" s="295" t="s">
        <v>36631</v>
      </c>
      <c r="B23656" s="292" t="s">
        <v>36632</v>
      </c>
      <c r="C23656" s="292" t="s">
        <v>58</v>
      </c>
      <c r="D23656" s="293">
        <v>4400</v>
      </c>
    </row>
    <row r="23657" spans="1:4">
      <c r="A23657" s="295" t="s">
        <v>36633</v>
      </c>
      <c r="B23657" s="292" t="s">
        <v>36634</v>
      </c>
      <c r="C23657" s="292" t="s">
        <v>58</v>
      </c>
      <c r="D23657" s="293">
        <v>4300</v>
      </c>
    </row>
    <row r="23658" spans="1:4">
      <c r="A23658" s="295" t="s">
        <v>36635</v>
      </c>
      <c r="B23658" s="292" t="s">
        <v>36636</v>
      </c>
      <c r="C23658" s="292" t="s">
        <v>58</v>
      </c>
      <c r="D23658" s="293">
        <v>4211.83</v>
      </c>
    </row>
    <row r="23659" spans="1:4">
      <c r="A23659" s="295" t="s">
        <v>36637</v>
      </c>
      <c r="B23659" s="292" t="s">
        <v>36638</v>
      </c>
      <c r="C23659" s="292" t="s">
        <v>58</v>
      </c>
      <c r="D23659" s="293">
        <v>5211.38</v>
      </c>
    </row>
    <row r="23660" spans="1:4">
      <c r="A23660" s="295" t="s">
        <v>36639</v>
      </c>
      <c r="B23660" s="292" t="s">
        <v>36640</v>
      </c>
      <c r="C23660" s="292" t="s">
        <v>58</v>
      </c>
      <c r="D23660" s="293">
        <v>5053.32</v>
      </c>
    </row>
    <row r="23661" spans="1:4">
      <c r="A23661" s="295" t="s">
        <v>36641</v>
      </c>
      <c r="B23661" s="292" t="s">
        <v>36642</v>
      </c>
      <c r="C23661" s="292" t="s">
        <v>58</v>
      </c>
      <c r="D23661" s="293">
        <v>8254.86</v>
      </c>
    </row>
    <row r="23662" spans="1:4">
      <c r="A23662" s="295" t="s">
        <v>36643</v>
      </c>
      <c r="B23662" s="292" t="s">
        <v>36644</v>
      </c>
      <c r="C23662" s="292" t="s">
        <v>58</v>
      </c>
      <c r="D23662" s="293">
        <v>3544.49</v>
      </c>
    </row>
    <row r="23663" spans="1:4">
      <c r="A23663" s="295" t="s">
        <v>36645</v>
      </c>
      <c r="B23663" s="292" t="s">
        <v>36646</v>
      </c>
      <c r="C23663" s="292" t="s">
        <v>58</v>
      </c>
      <c r="D23663" s="293">
        <v>4.2300000000000004</v>
      </c>
    </row>
    <row r="23664" spans="1:4">
      <c r="A23664" s="295" t="s">
        <v>36647</v>
      </c>
      <c r="B23664" s="292" t="s">
        <v>36648</v>
      </c>
      <c r="C23664" s="292" t="s">
        <v>58</v>
      </c>
      <c r="D23664" s="293">
        <v>2.19</v>
      </c>
    </row>
    <row r="23665" spans="1:4">
      <c r="A23665" s="295" t="s">
        <v>36649</v>
      </c>
      <c r="B23665" s="292" t="s">
        <v>36650</v>
      </c>
      <c r="C23665" s="292" t="s">
        <v>58</v>
      </c>
      <c r="D23665" s="293">
        <v>72.290000000000006</v>
      </c>
    </row>
    <row r="23666" spans="1:4">
      <c r="A23666" s="295" t="s">
        <v>36651</v>
      </c>
      <c r="B23666" s="292" t="s">
        <v>36652</v>
      </c>
      <c r="C23666" s="292" t="s">
        <v>58</v>
      </c>
      <c r="D23666" s="293">
        <v>203.29</v>
      </c>
    </row>
    <row r="23667" spans="1:4">
      <c r="A23667" s="295" t="s">
        <v>36653</v>
      </c>
      <c r="B23667" s="292" t="s">
        <v>36654</v>
      </c>
      <c r="C23667" s="292" t="s">
        <v>58</v>
      </c>
      <c r="D23667" s="293">
        <v>3.33</v>
      </c>
    </row>
    <row r="23668" spans="1:4">
      <c r="A23668" s="295" t="s">
        <v>36655</v>
      </c>
      <c r="B23668" s="292" t="s">
        <v>36656</v>
      </c>
      <c r="C23668" s="292" t="s">
        <v>58</v>
      </c>
      <c r="D23668" s="293">
        <v>8.15</v>
      </c>
    </row>
    <row r="23669" spans="1:4">
      <c r="A23669" s="295" t="s">
        <v>36657</v>
      </c>
      <c r="B23669" s="292" t="s">
        <v>36658</v>
      </c>
      <c r="C23669" s="292" t="s">
        <v>58</v>
      </c>
      <c r="D23669" s="293">
        <v>76.05</v>
      </c>
    </row>
    <row r="23670" spans="1:4">
      <c r="A23670" s="295" t="s">
        <v>36659</v>
      </c>
      <c r="B23670" s="292" t="s">
        <v>36660</v>
      </c>
      <c r="C23670" s="292" t="s">
        <v>58</v>
      </c>
      <c r="D23670" s="293">
        <v>157.96</v>
      </c>
    </row>
    <row r="23671" spans="1:4">
      <c r="A23671" s="295" t="s">
        <v>36661</v>
      </c>
      <c r="B23671" s="292" t="s">
        <v>36662</v>
      </c>
      <c r="C23671" s="292" t="s">
        <v>58</v>
      </c>
      <c r="D23671" s="293">
        <v>8.9600000000000009</v>
      </c>
    </row>
    <row r="23672" spans="1:4">
      <c r="A23672" s="295" t="s">
        <v>36663</v>
      </c>
      <c r="B23672" s="292" t="s">
        <v>36664</v>
      </c>
      <c r="C23672" s="292" t="s">
        <v>58</v>
      </c>
      <c r="D23672" s="293">
        <v>3.92</v>
      </c>
    </row>
    <row r="23673" spans="1:4">
      <c r="A23673" s="295" t="s">
        <v>36665</v>
      </c>
      <c r="B23673" s="292" t="s">
        <v>36666</v>
      </c>
      <c r="C23673" s="292" t="s">
        <v>58</v>
      </c>
      <c r="D23673" s="293">
        <v>1.87</v>
      </c>
    </row>
    <row r="23674" spans="1:4">
      <c r="A23674" s="295" t="s">
        <v>36667</v>
      </c>
      <c r="B23674" s="292" t="s">
        <v>36668</v>
      </c>
      <c r="C23674" s="292" t="s">
        <v>58</v>
      </c>
      <c r="D23674" s="293">
        <v>27.78</v>
      </c>
    </row>
    <row r="23675" spans="1:4">
      <c r="A23675" s="295" t="s">
        <v>36669</v>
      </c>
      <c r="B23675" s="292" t="s">
        <v>36670</v>
      </c>
      <c r="C23675" s="292" t="s">
        <v>58</v>
      </c>
      <c r="D23675" s="293">
        <v>45.1</v>
      </c>
    </row>
    <row r="23676" spans="1:4">
      <c r="A23676" s="295" t="s">
        <v>36671</v>
      </c>
      <c r="B23676" s="292" t="s">
        <v>36672</v>
      </c>
      <c r="C23676" s="292" t="s">
        <v>58</v>
      </c>
      <c r="D23676" s="293">
        <v>15.35</v>
      </c>
    </row>
    <row r="23677" spans="1:4">
      <c r="A23677" s="295" t="s">
        <v>36673</v>
      </c>
      <c r="B23677" s="292" t="s">
        <v>36674</v>
      </c>
      <c r="C23677" s="292" t="s">
        <v>58</v>
      </c>
      <c r="D23677" s="293">
        <v>295.99</v>
      </c>
    </row>
    <row r="23678" spans="1:4">
      <c r="A23678" s="295" t="s">
        <v>36675</v>
      </c>
      <c r="B23678" s="292" t="s">
        <v>36676</v>
      </c>
      <c r="C23678" s="292" t="s">
        <v>58</v>
      </c>
      <c r="D23678" s="293">
        <v>228.32</v>
      </c>
    </row>
    <row r="23679" spans="1:4">
      <c r="A23679" s="295" t="s">
        <v>36677</v>
      </c>
      <c r="B23679" s="292" t="s">
        <v>36678</v>
      </c>
      <c r="C23679" s="292" t="s">
        <v>58</v>
      </c>
      <c r="D23679" s="293">
        <v>3.78</v>
      </c>
    </row>
    <row r="23680" spans="1:4">
      <c r="A23680" s="295" t="s">
        <v>36679</v>
      </c>
      <c r="B23680" s="292" t="s">
        <v>36680</v>
      </c>
      <c r="C23680" s="292" t="s">
        <v>58</v>
      </c>
      <c r="D23680" s="293">
        <v>1.74</v>
      </c>
    </row>
    <row r="23681" spans="1:4">
      <c r="A23681" s="295" t="s">
        <v>36681</v>
      </c>
      <c r="B23681" s="292" t="s">
        <v>36682</v>
      </c>
      <c r="C23681" s="292" t="s">
        <v>58</v>
      </c>
      <c r="D23681" s="293">
        <v>10.96</v>
      </c>
    </row>
    <row r="23682" spans="1:4">
      <c r="A23682" s="295" t="s">
        <v>36683</v>
      </c>
      <c r="B23682" s="292" t="s">
        <v>36684</v>
      </c>
      <c r="C23682" s="292" t="s">
        <v>58</v>
      </c>
      <c r="D23682" s="293">
        <v>8.1199999999999992</v>
      </c>
    </row>
    <row r="23683" spans="1:4">
      <c r="A23683" s="295" t="s">
        <v>36685</v>
      </c>
      <c r="B23683" s="292" t="s">
        <v>36686</v>
      </c>
      <c r="C23683" s="292" t="s">
        <v>58</v>
      </c>
      <c r="D23683" s="293">
        <v>1.87</v>
      </c>
    </row>
    <row r="23684" spans="1:4">
      <c r="A23684" s="295" t="s">
        <v>36687</v>
      </c>
      <c r="B23684" s="292" t="s">
        <v>36688</v>
      </c>
      <c r="C23684" s="292" t="s">
        <v>58</v>
      </c>
      <c r="D23684" s="293">
        <v>23.71</v>
      </c>
    </row>
    <row r="23685" spans="1:4">
      <c r="A23685" s="295" t="s">
        <v>36689</v>
      </c>
      <c r="B23685" s="292" t="s">
        <v>36690</v>
      </c>
      <c r="C23685" s="292" t="s">
        <v>58</v>
      </c>
      <c r="D23685" s="293">
        <v>38.04</v>
      </c>
    </row>
    <row r="23686" spans="1:4">
      <c r="A23686" s="295" t="s">
        <v>36691</v>
      </c>
      <c r="B23686" s="292" t="s">
        <v>36692</v>
      </c>
      <c r="C23686" s="292" t="s">
        <v>58</v>
      </c>
      <c r="D23686" s="293">
        <v>87.2</v>
      </c>
    </row>
    <row r="23687" spans="1:4">
      <c r="A23687" s="295" t="s">
        <v>36693</v>
      </c>
      <c r="B23687" s="292" t="s">
        <v>36694</v>
      </c>
      <c r="C23687" s="292" t="s">
        <v>58</v>
      </c>
      <c r="D23687" s="293">
        <v>47.029600000000002</v>
      </c>
    </row>
    <row r="23688" spans="1:4">
      <c r="A23688" s="295" t="s">
        <v>36695</v>
      </c>
      <c r="B23688" s="292" t="s">
        <v>36696</v>
      </c>
      <c r="C23688" s="292" t="s">
        <v>58</v>
      </c>
      <c r="D23688" s="293">
        <v>74.084900000000005</v>
      </c>
    </row>
    <row r="23689" spans="1:4">
      <c r="A23689" s="295" t="s">
        <v>36697</v>
      </c>
      <c r="B23689" s="292" t="s">
        <v>36698</v>
      </c>
      <c r="C23689" s="292" t="s">
        <v>58</v>
      </c>
      <c r="D23689" s="293">
        <v>15.45</v>
      </c>
    </row>
    <row r="23690" spans="1:4">
      <c r="A23690" s="295" t="s">
        <v>36699</v>
      </c>
      <c r="B23690" s="292" t="s">
        <v>36700</v>
      </c>
      <c r="C23690" s="292" t="s">
        <v>16</v>
      </c>
      <c r="D23690" s="293">
        <v>344.6</v>
      </c>
    </row>
    <row r="23691" spans="1:4">
      <c r="A23691" s="295" t="s">
        <v>36701</v>
      </c>
      <c r="B23691" s="292" t="s">
        <v>36702</v>
      </c>
      <c r="C23691" s="292" t="s">
        <v>16</v>
      </c>
      <c r="D23691" s="293">
        <v>308.23</v>
      </c>
    </row>
    <row r="23692" spans="1:4">
      <c r="A23692" s="295" t="s">
        <v>36703</v>
      </c>
      <c r="B23692" s="292" t="s">
        <v>36704</v>
      </c>
      <c r="C23692" s="292" t="s">
        <v>36705</v>
      </c>
      <c r="D23692" s="293">
        <v>930</v>
      </c>
    </row>
    <row r="23693" spans="1:4">
      <c r="A23693" s="295" t="s">
        <v>36706</v>
      </c>
      <c r="B23693" s="292" t="s">
        <v>36707</v>
      </c>
      <c r="C23693" s="292" t="s">
        <v>36705</v>
      </c>
      <c r="D23693" s="293">
        <v>1200</v>
      </c>
    </row>
    <row r="23694" spans="1:4">
      <c r="A23694" s="295" t="s">
        <v>36708</v>
      </c>
      <c r="B23694" s="292" t="s">
        <v>36709</v>
      </c>
      <c r="C23694" s="292" t="s">
        <v>36705</v>
      </c>
      <c r="D23694" s="293">
        <v>1669.32</v>
      </c>
    </row>
    <row r="23695" spans="1:4">
      <c r="A23695" s="295" t="s">
        <v>36710</v>
      </c>
      <c r="B23695" s="292" t="s">
        <v>36711</v>
      </c>
      <c r="C23695" s="292" t="s">
        <v>58</v>
      </c>
      <c r="D23695" s="293">
        <v>2.27</v>
      </c>
    </row>
    <row r="23696" spans="1:4">
      <c r="A23696" s="295" t="s">
        <v>36712</v>
      </c>
      <c r="B23696" s="292" t="s">
        <v>36713</v>
      </c>
      <c r="C23696" s="292" t="s">
        <v>58</v>
      </c>
      <c r="D23696" s="293">
        <v>3.01</v>
      </c>
    </row>
    <row r="23697" spans="1:4">
      <c r="A23697" s="295" t="s">
        <v>36714</v>
      </c>
      <c r="B23697" s="292" t="s">
        <v>36715</v>
      </c>
      <c r="C23697" s="292" t="s">
        <v>58</v>
      </c>
      <c r="D23697" s="293">
        <v>3.24</v>
      </c>
    </row>
    <row r="23698" spans="1:4">
      <c r="A23698" s="295" t="s">
        <v>36716</v>
      </c>
      <c r="B23698" s="292" t="s">
        <v>36717</v>
      </c>
      <c r="C23698" s="292" t="s">
        <v>58</v>
      </c>
      <c r="D23698" s="293">
        <v>67884.08</v>
      </c>
    </row>
    <row r="23699" spans="1:4">
      <c r="A23699" s="295" t="s">
        <v>36718</v>
      </c>
      <c r="B23699" s="292" t="s">
        <v>36719</v>
      </c>
      <c r="C23699" s="292" t="s">
        <v>58</v>
      </c>
      <c r="D23699" s="293">
        <v>156.30000000000001</v>
      </c>
    </row>
    <row r="23700" spans="1:4">
      <c r="A23700" s="295" t="s">
        <v>36720</v>
      </c>
      <c r="B23700" s="292" t="s">
        <v>36721</v>
      </c>
      <c r="C23700" s="292" t="s">
        <v>58</v>
      </c>
      <c r="D23700" s="293">
        <v>27.06</v>
      </c>
    </row>
    <row r="23701" spans="1:4">
      <c r="A23701" s="295" t="s">
        <v>36722</v>
      </c>
      <c r="B23701" s="292" t="s">
        <v>36723</v>
      </c>
      <c r="C23701" s="292" t="s">
        <v>33090</v>
      </c>
      <c r="D23701" s="293">
        <v>55.48</v>
      </c>
    </row>
    <row r="23702" spans="1:4">
      <c r="A23702" s="295" t="s">
        <v>36724</v>
      </c>
      <c r="B23702" s="292" t="s">
        <v>36725</v>
      </c>
      <c r="C23702" s="292" t="s">
        <v>121</v>
      </c>
      <c r="D23702" s="293">
        <v>41.624400000000001</v>
      </c>
    </row>
    <row r="23703" spans="1:4">
      <c r="A23703" s="295" t="s">
        <v>36726</v>
      </c>
      <c r="B23703" s="292" t="s">
        <v>36727</v>
      </c>
      <c r="C23703" s="292" t="s">
        <v>121</v>
      </c>
      <c r="D23703" s="293">
        <v>44.7</v>
      </c>
    </row>
    <row r="23704" spans="1:4">
      <c r="A23704" s="295" t="s">
        <v>36728</v>
      </c>
      <c r="B23704" s="292" t="s">
        <v>36729</v>
      </c>
      <c r="C23704" s="292" t="s">
        <v>63</v>
      </c>
      <c r="D23704" s="293">
        <v>573</v>
      </c>
    </row>
    <row r="23705" spans="1:4">
      <c r="A23705" s="295" t="s">
        <v>36730</v>
      </c>
      <c r="B23705" s="292" t="s">
        <v>36731</v>
      </c>
      <c r="C23705" s="292" t="s">
        <v>63</v>
      </c>
      <c r="D23705" s="293">
        <v>983</v>
      </c>
    </row>
    <row r="23706" spans="1:4">
      <c r="A23706" s="295" t="s">
        <v>36732</v>
      </c>
      <c r="B23706" s="292" t="s">
        <v>36733</v>
      </c>
      <c r="C23706" s="292" t="s">
        <v>63</v>
      </c>
      <c r="D23706" s="293">
        <v>916</v>
      </c>
    </row>
    <row r="23707" spans="1:4">
      <c r="A23707" s="295" t="s">
        <v>36734</v>
      </c>
      <c r="B23707" s="292" t="s">
        <v>36735</v>
      </c>
      <c r="C23707" s="292" t="s">
        <v>63</v>
      </c>
      <c r="D23707" s="293">
        <v>1140</v>
      </c>
    </row>
    <row r="23708" spans="1:4">
      <c r="A23708" s="295" t="s">
        <v>36736</v>
      </c>
      <c r="B23708" s="292" t="s">
        <v>36737</v>
      </c>
      <c r="C23708" s="292" t="s">
        <v>21217</v>
      </c>
      <c r="D23708" s="293">
        <v>10.148400000000001</v>
      </c>
    </row>
    <row r="23709" spans="1:4">
      <c r="A23709" s="295" t="s">
        <v>36738</v>
      </c>
      <c r="B23709" s="292" t="s">
        <v>36739</v>
      </c>
      <c r="C23709" s="292" t="s">
        <v>121</v>
      </c>
      <c r="D23709" s="293">
        <v>12.6265</v>
      </c>
    </row>
    <row r="23710" spans="1:4">
      <c r="A23710" s="295" t="s">
        <v>36740</v>
      </c>
      <c r="B23710" s="292" t="s">
        <v>36741</v>
      </c>
      <c r="C23710" s="292" t="s">
        <v>121</v>
      </c>
      <c r="D23710" s="293">
        <v>8.6532</v>
      </c>
    </row>
    <row r="23711" spans="1:4">
      <c r="A23711" s="295" t="s">
        <v>36742</v>
      </c>
      <c r="B23711" s="292" t="s">
        <v>36743</v>
      </c>
      <c r="C23711" s="292" t="s">
        <v>121</v>
      </c>
      <c r="D23711" s="293">
        <v>9.5457999999999998</v>
      </c>
    </row>
    <row r="23712" spans="1:4">
      <c r="A23712" s="295" t="s">
        <v>36744</v>
      </c>
      <c r="B23712" s="292" t="s">
        <v>36745</v>
      </c>
      <c r="C23712" s="292" t="s">
        <v>121</v>
      </c>
      <c r="D23712" s="293">
        <v>10.53</v>
      </c>
    </row>
    <row r="23713" spans="1:4">
      <c r="A23713" s="295" t="s">
        <v>36746</v>
      </c>
      <c r="B23713" s="292" t="s">
        <v>36747</v>
      </c>
      <c r="C23713" s="292" t="s">
        <v>121</v>
      </c>
      <c r="D23713" s="293">
        <v>8.82</v>
      </c>
    </row>
    <row r="23714" spans="1:4">
      <c r="A23714" s="295" t="s">
        <v>36748</v>
      </c>
      <c r="B23714" s="292" t="s">
        <v>36749</v>
      </c>
      <c r="C23714" s="292" t="s">
        <v>121</v>
      </c>
      <c r="D23714" s="293">
        <v>9.1</v>
      </c>
    </row>
    <row r="23715" spans="1:4">
      <c r="A23715" s="295" t="s">
        <v>36750</v>
      </c>
      <c r="B23715" s="292" t="s">
        <v>36751</v>
      </c>
      <c r="C23715" s="292" t="s">
        <v>121</v>
      </c>
      <c r="D23715" s="293">
        <v>13.047700000000001</v>
      </c>
    </row>
    <row r="23716" spans="1:4">
      <c r="A23716" s="295" t="s">
        <v>36752</v>
      </c>
      <c r="B23716" s="292" t="s">
        <v>36753</v>
      </c>
      <c r="C23716" s="292" t="s">
        <v>121</v>
      </c>
      <c r="D23716" s="293">
        <v>10.73</v>
      </c>
    </row>
    <row r="23717" spans="1:4">
      <c r="A23717" s="295" t="s">
        <v>36754</v>
      </c>
      <c r="B23717" s="292" t="s">
        <v>36755</v>
      </c>
      <c r="C23717" s="292" t="s">
        <v>121</v>
      </c>
      <c r="D23717" s="293">
        <v>0.77</v>
      </c>
    </row>
    <row r="23718" spans="1:4">
      <c r="A23718" s="295" t="s">
        <v>36756</v>
      </c>
      <c r="B23718" s="292" t="s">
        <v>36757</v>
      </c>
      <c r="C23718" s="292" t="s">
        <v>121</v>
      </c>
      <c r="D23718" s="293">
        <v>8.19</v>
      </c>
    </row>
    <row r="23719" spans="1:4">
      <c r="A23719" s="295" t="s">
        <v>36758</v>
      </c>
      <c r="B23719" s="292" t="s">
        <v>36759</v>
      </c>
      <c r="C23719" s="292" t="s">
        <v>16</v>
      </c>
      <c r="D23719" s="293">
        <v>106.76</v>
      </c>
    </row>
    <row r="23720" spans="1:4">
      <c r="A23720" s="295" t="s">
        <v>36760</v>
      </c>
      <c r="B23720" s="292" t="s">
        <v>36761</v>
      </c>
      <c r="C23720" s="292" t="s">
        <v>16</v>
      </c>
      <c r="D23720" s="293">
        <v>70.819999999999993</v>
      </c>
    </row>
    <row r="23721" spans="1:4">
      <c r="A23721" s="295" t="s">
        <v>36762</v>
      </c>
      <c r="B23721" s="292" t="s">
        <v>36763</v>
      </c>
      <c r="C23721" s="292" t="s">
        <v>21217</v>
      </c>
      <c r="D23721" s="293">
        <v>6.56</v>
      </c>
    </row>
    <row r="23722" spans="1:4">
      <c r="A23722" s="295" t="s">
        <v>36764</v>
      </c>
      <c r="B23722" s="292" t="s">
        <v>36765</v>
      </c>
      <c r="C23722" s="292" t="s">
        <v>121</v>
      </c>
      <c r="D23722" s="293">
        <v>19.059999999999999</v>
      </c>
    </row>
    <row r="23723" spans="1:4">
      <c r="A23723" s="295" t="s">
        <v>36766</v>
      </c>
      <c r="B23723" s="292" t="s">
        <v>36767</v>
      </c>
      <c r="C23723" s="292" t="s">
        <v>58</v>
      </c>
      <c r="D23723" s="293">
        <v>2.2107999999999999</v>
      </c>
    </row>
    <row r="23724" spans="1:4">
      <c r="A23724" s="295" t="s">
        <v>36768</v>
      </c>
      <c r="B23724" s="292" t="s">
        <v>36769</v>
      </c>
      <c r="C23724" s="292" t="s">
        <v>58</v>
      </c>
      <c r="D23724" s="293">
        <v>53.97</v>
      </c>
    </row>
    <row r="23725" spans="1:4">
      <c r="A23725" s="295" t="s">
        <v>36770</v>
      </c>
      <c r="B23725" s="292" t="s">
        <v>36771</v>
      </c>
      <c r="C23725" s="292" t="s">
        <v>16</v>
      </c>
      <c r="D23725" s="293">
        <v>34.75</v>
      </c>
    </row>
    <row r="23726" spans="1:4">
      <c r="A23726" s="295" t="s">
        <v>36772</v>
      </c>
      <c r="B23726" s="292" t="s">
        <v>36773</v>
      </c>
      <c r="C23726" s="292" t="s">
        <v>16</v>
      </c>
      <c r="D23726" s="293">
        <v>28.74</v>
      </c>
    </row>
    <row r="23727" spans="1:4">
      <c r="A23727" s="295" t="s">
        <v>36774</v>
      </c>
      <c r="B23727" s="292" t="s">
        <v>36775</v>
      </c>
      <c r="C23727" s="292" t="s">
        <v>63</v>
      </c>
      <c r="D23727" s="293">
        <v>10.09</v>
      </c>
    </row>
    <row r="23728" spans="1:4">
      <c r="A23728" s="295" t="s">
        <v>36776</v>
      </c>
      <c r="B23728" s="292" t="s">
        <v>36777</v>
      </c>
      <c r="C23728" s="292" t="s">
        <v>16</v>
      </c>
      <c r="D23728" s="293">
        <v>48.95</v>
      </c>
    </row>
    <row r="23729" spans="1:4">
      <c r="A23729" s="295" t="s">
        <v>36778</v>
      </c>
      <c r="B23729" s="292" t="s">
        <v>36779</v>
      </c>
      <c r="C23729" s="292" t="s">
        <v>63</v>
      </c>
      <c r="D23729" s="293">
        <v>18.11</v>
      </c>
    </row>
    <row r="23730" spans="1:4">
      <c r="A23730" s="295" t="s">
        <v>36780</v>
      </c>
      <c r="B23730" s="292" t="s">
        <v>36781</v>
      </c>
      <c r="C23730" s="292" t="s">
        <v>63</v>
      </c>
      <c r="D23730" s="293">
        <v>29.77</v>
      </c>
    </row>
    <row r="23731" spans="1:4">
      <c r="A23731" s="295" t="s">
        <v>36782</v>
      </c>
      <c r="B23731" s="292" t="s">
        <v>36783</v>
      </c>
      <c r="C23731" s="292" t="s">
        <v>58</v>
      </c>
      <c r="D23731" s="293">
        <v>8.06</v>
      </c>
    </row>
    <row r="23732" spans="1:4">
      <c r="A23732" s="295" t="s">
        <v>36784</v>
      </c>
      <c r="B23732" s="292" t="s">
        <v>36785</v>
      </c>
      <c r="C23732" s="292" t="s">
        <v>63</v>
      </c>
      <c r="D23732" s="293">
        <v>20.690200000000001</v>
      </c>
    </row>
    <row r="23733" spans="1:4">
      <c r="A23733" s="295" t="s">
        <v>36786</v>
      </c>
      <c r="B23733" s="292" t="s">
        <v>36787</v>
      </c>
      <c r="C23733" s="292" t="s">
        <v>63</v>
      </c>
      <c r="D23733" s="293">
        <v>69.058899999999994</v>
      </c>
    </row>
    <row r="23734" spans="1:4">
      <c r="A23734" s="295" t="s">
        <v>36788</v>
      </c>
      <c r="B23734" s="292" t="s">
        <v>36789</v>
      </c>
      <c r="C23734" s="292" t="s">
        <v>63</v>
      </c>
      <c r="D23734" s="293">
        <v>36.47</v>
      </c>
    </row>
    <row r="23735" spans="1:4">
      <c r="A23735" s="295" t="s">
        <v>36790</v>
      </c>
      <c r="B23735" s="292" t="s">
        <v>36791</v>
      </c>
      <c r="C23735" s="292" t="s">
        <v>63</v>
      </c>
      <c r="D23735" s="293">
        <v>14.62</v>
      </c>
    </row>
    <row r="23736" spans="1:4">
      <c r="A23736" s="295" t="s">
        <v>36792</v>
      </c>
      <c r="B23736" s="292" t="s">
        <v>36793</v>
      </c>
      <c r="C23736" s="292" t="s">
        <v>63</v>
      </c>
      <c r="D23736" s="293">
        <v>18.918299999999999</v>
      </c>
    </row>
    <row r="23737" spans="1:4">
      <c r="A23737" s="295" t="s">
        <v>36794</v>
      </c>
      <c r="B23737" s="292" t="s">
        <v>36795</v>
      </c>
      <c r="C23737" s="292" t="s">
        <v>63</v>
      </c>
      <c r="D23737" s="293">
        <v>23.3</v>
      </c>
    </row>
    <row r="23738" spans="1:4">
      <c r="A23738" s="295" t="s">
        <v>36796</v>
      </c>
      <c r="B23738" s="292" t="s">
        <v>36797</v>
      </c>
      <c r="C23738" s="292" t="s">
        <v>58</v>
      </c>
      <c r="D23738" s="293">
        <v>15.72</v>
      </c>
    </row>
    <row r="23739" spans="1:4">
      <c r="A23739" s="295" t="s">
        <v>36798</v>
      </c>
      <c r="B23739" s="292" t="s">
        <v>36799</v>
      </c>
      <c r="C23739" s="292" t="s">
        <v>58</v>
      </c>
      <c r="D23739" s="293">
        <v>41.64</v>
      </c>
    </row>
    <row r="23740" spans="1:4">
      <c r="A23740" s="295" t="s">
        <v>36800</v>
      </c>
      <c r="B23740" s="292" t="s">
        <v>36801</v>
      </c>
      <c r="C23740" s="292" t="s">
        <v>58</v>
      </c>
      <c r="D23740" s="293">
        <v>36.770000000000003</v>
      </c>
    </row>
    <row r="23741" spans="1:4">
      <c r="A23741" s="295" t="s">
        <v>36802</v>
      </c>
      <c r="B23741" s="292" t="s">
        <v>36803</v>
      </c>
      <c r="C23741" s="292" t="s">
        <v>21217</v>
      </c>
      <c r="D23741" s="293">
        <v>10.975</v>
      </c>
    </row>
    <row r="23742" spans="1:4">
      <c r="A23742" s="295" t="s">
        <v>36804</v>
      </c>
      <c r="B23742" s="292" t="s">
        <v>36805</v>
      </c>
      <c r="C23742" s="292" t="s">
        <v>94</v>
      </c>
      <c r="D23742" s="293">
        <v>423.74349999999998</v>
      </c>
    </row>
    <row r="23743" spans="1:4">
      <c r="A23743" s="295" t="s">
        <v>36806</v>
      </c>
      <c r="B23743" s="292" t="s">
        <v>36807</v>
      </c>
      <c r="C23743" s="292" t="s">
        <v>94</v>
      </c>
      <c r="D23743" s="293">
        <v>485</v>
      </c>
    </row>
    <row r="23744" spans="1:4">
      <c r="A23744" s="295" t="s">
        <v>36808</v>
      </c>
      <c r="B23744" s="292" t="s">
        <v>36809</v>
      </c>
      <c r="C23744" s="292" t="s">
        <v>94</v>
      </c>
      <c r="D23744" s="293">
        <v>525</v>
      </c>
    </row>
    <row r="23745" spans="1:4">
      <c r="A23745" s="295" t="s">
        <v>36810</v>
      </c>
      <c r="B23745" s="292" t="s">
        <v>36811</v>
      </c>
      <c r="C23745" s="292" t="s">
        <v>94</v>
      </c>
      <c r="D23745" s="293">
        <v>490</v>
      </c>
    </row>
    <row r="23746" spans="1:4">
      <c r="A23746" s="295" t="s">
        <v>36812</v>
      </c>
      <c r="B23746" s="292" t="s">
        <v>36813</v>
      </c>
      <c r="C23746" s="292" t="s">
        <v>94</v>
      </c>
      <c r="D23746" s="293">
        <v>550</v>
      </c>
    </row>
    <row r="23747" spans="1:4">
      <c r="A23747" s="295" t="s">
        <v>36814</v>
      </c>
      <c r="B23747" s="292" t="s">
        <v>36815</v>
      </c>
      <c r="C23747" s="292" t="s">
        <v>58</v>
      </c>
      <c r="D23747" s="293">
        <v>83.16</v>
      </c>
    </row>
    <row r="23748" spans="1:4">
      <c r="A23748" s="295" t="s">
        <v>36816</v>
      </c>
      <c r="B23748" s="292" t="s">
        <v>36817</v>
      </c>
      <c r="C23748" s="292" t="s">
        <v>58</v>
      </c>
      <c r="D23748" s="293">
        <v>5.5365000000000002</v>
      </c>
    </row>
    <row r="23749" spans="1:4">
      <c r="A23749" s="295" t="s">
        <v>36818</v>
      </c>
      <c r="B23749" s="292" t="s">
        <v>36819</v>
      </c>
      <c r="C23749" s="292" t="s">
        <v>58</v>
      </c>
      <c r="D23749" s="293">
        <v>7.266</v>
      </c>
    </row>
    <row r="23750" spans="1:4">
      <c r="A23750" s="295" t="s">
        <v>36820</v>
      </c>
      <c r="B23750" s="292" t="s">
        <v>36821</v>
      </c>
      <c r="C23750" s="292" t="s">
        <v>121</v>
      </c>
      <c r="D23750" s="293">
        <v>39.146799999999999</v>
      </c>
    </row>
    <row r="23751" spans="1:4">
      <c r="A23751" s="295" t="s">
        <v>36822</v>
      </c>
      <c r="B23751" s="292" t="s">
        <v>36823</v>
      </c>
      <c r="C23751" s="292" t="s">
        <v>121</v>
      </c>
      <c r="D23751" s="293">
        <v>37.957500000000003</v>
      </c>
    </row>
    <row r="23752" spans="1:4">
      <c r="A23752" s="295" t="s">
        <v>36824</v>
      </c>
      <c r="B23752" s="292" t="s">
        <v>36825</v>
      </c>
      <c r="C23752" s="292" t="s">
        <v>121</v>
      </c>
      <c r="D23752" s="293">
        <v>43</v>
      </c>
    </row>
    <row r="23753" spans="1:4">
      <c r="A23753" s="295" t="s">
        <v>36826</v>
      </c>
      <c r="B23753" s="292" t="s">
        <v>36827</v>
      </c>
      <c r="C23753" s="292" t="s">
        <v>121</v>
      </c>
      <c r="D23753" s="293">
        <v>41.7</v>
      </c>
    </row>
    <row r="23754" spans="1:4">
      <c r="A23754" s="295" t="s">
        <v>36828</v>
      </c>
      <c r="B23754" s="292" t="s">
        <v>36829</v>
      </c>
      <c r="C23754" s="292" t="s">
        <v>121</v>
      </c>
      <c r="D23754" s="293">
        <v>43.705599999999997</v>
      </c>
    </row>
    <row r="23755" spans="1:4">
      <c r="A23755" s="295" t="s">
        <v>36830</v>
      </c>
      <c r="B23755" s="292" t="s">
        <v>36831</v>
      </c>
      <c r="C23755" s="292" t="s">
        <v>121</v>
      </c>
      <c r="D23755" s="293">
        <v>41.128900000000002</v>
      </c>
    </row>
    <row r="23756" spans="1:4">
      <c r="A23756" s="295" t="s">
        <v>36832</v>
      </c>
      <c r="B23756" s="292" t="s">
        <v>36833</v>
      </c>
      <c r="C23756" s="292" t="s">
        <v>121</v>
      </c>
      <c r="D23756" s="293">
        <v>46.9</v>
      </c>
    </row>
    <row r="23757" spans="1:4">
      <c r="A23757" s="295" t="s">
        <v>36834</v>
      </c>
      <c r="B23757" s="292" t="s">
        <v>36835</v>
      </c>
      <c r="C23757" s="292" t="s">
        <v>121</v>
      </c>
      <c r="D23757" s="293">
        <v>45.2</v>
      </c>
    </row>
    <row r="23758" spans="1:4">
      <c r="A23758" s="295" t="s">
        <v>36836</v>
      </c>
      <c r="B23758" s="292" t="s">
        <v>36837</v>
      </c>
      <c r="C23758" s="292" t="s">
        <v>121</v>
      </c>
      <c r="D23758" s="293">
        <v>46.877000000000002</v>
      </c>
    </row>
    <row r="23759" spans="1:4">
      <c r="A23759" s="295" t="s">
        <v>36838</v>
      </c>
      <c r="B23759" s="292" t="s">
        <v>36839</v>
      </c>
      <c r="C23759" s="292" t="s">
        <v>121</v>
      </c>
      <c r="D23759" s="293">
        <v>45.2913</v>
      </c>
    </row>
    <row r="23760" spans="1:4">
      <c r="A23760" s="295" t="s">
        <v>36840</v>
      </c>
      <c r="B23760" s="292" t="s">
        <v>36841</v>
      </c>
      <c r="C23760" s="292" t="s">
        <v>121</v>
      </c>
      <c r="D23760" s="293">
        <v>42.615499999999997</v>
      </c>
    </row>
    <row r="23761" spans="1:4">
      <c r="A23761" s="295" t="s">
        <v>36842</v>
      </c>
      <c r="B23761" s="292" t="s">
        <v>36843</v>
      </c>
      <c r="C23761" s="292" t="s">
        <v>121</v>
      </c>
      <c r="D23761" s="293">
        <v>49</v>
      </c>
    </row>
    <row r="23762" spans="1:4">
      <c r="A23762" s="295" t="s">
        <v>36844</v>
      </c>
      <c r="B23762" s="292" t="s">
        <v>36845</v>
      </c>
      <c r="C23762" s="292" t="s">
        <v>121</v>
      </c>
      <c r="D23762" s="293">
        <v>47.6</v>
      </c>
    </row>
    <row r="23763" spans="1:4">
      <c r="A23763" s="295" t="s">
        <v>36846</v>
      </c>
      <c r="B23763" s="292" t="s">
        <v>36847</v>
      </c>
      <c r="C23763" s="292" t="s">
        <v>121</v>
      </c>
      <c r="D23763" s="293">
        <v>45.9</v>
      </c>
    </row>
    <row r="23764" spans="1:4">
      <c r="A23764" s="295" t="s">
        <v>36848</v>
      </c>
      <c r="B23764" s="292" t="s">
        <v>36849</v>
      </c>
      <c r="C23764" s="292" t="s">
        <v>121</v>
      </c>
      <c r="D23764" s="293">
        <v>50.643000000000001</v>
      </c>
    </row>
    <row r="23765" spans="1:4">
      <c r="A23765" s="295" t="s">
        <v>36850</v>
      </c>
      <c r="B23765" s="292" t="s">
        <v>36851</v>
      </c>
      <c r="C23765" s="292" t="s">
        <v>121</v>
      </c>
      <c r="D23765" s="293">
        <v>47.570700000000002</v>
      </c>
    </row>
    <row r="23766" spans="1:4">
      <c r="A23766" s="295" t="s">
        <v>36852</v>
      </c>
      <c r="B23766" s="292" t="s">
        <v>36853</v>
      </c>
      <c r="C23766" s="292" t="s">
        <v>121</v>
      </c>
      <c r="D23766" s="293">
        <v>46.183300000000003</v>
      </c>
    </row>
    <row r="23767" spans="1:4">
      <c r="A23767" s="295" t="s">
        <v>36854</v>
      </c>
      <c r="B23767" s="292" t="s">
        <v>36855</v>
      </c>
      <c r="C23767" s="292" t="s">
        <v>121</v>
      </c>
      <c r="D23767" s="293">
        <v>53.2</v>
      </c>
    </row>
    <row r="23768" spans="1:4">
      <c r="A23768" s="295" t="s">
        <v>36856</v>
      </c>
      <c r="B23768" s="292" t="s">
        <v>36857</v>
      </c>
      <c r="C23768" s="292" t="s">
        <v>121</v>
      </c>
      <c r="D23768" s="293">
        <v>51.2</v>
      </c>
    </row>
    <row r="23769" spans="1:4">
      <c r="A23769" s="295" t="s">
        <v>36858</v>
      </c>
      <c r="B23769" s="292" t="s">
        <v>36859</v>
      </c>
      <c r="C23769" s="292" t="s">
        <v>121</v>
      </c>
      <c r="D23769" s="293">
        <v>49.9</v>
      </c>
    </row>
    <row r="23770" spans="1:4">
      <c r="A23770" s="295" t="s">
        <v>36860</v>
      </c>
      <c r="B23770" s="292" t="s">
        <v>36861</v>
      </c>
      <c r="C23770" s="292" t="s">
        <v>121</v>
      </c>
      <c r="D23770" s="293">
        <v>42.417200000000001</v>
      </c>
    </row>
    <row r="23771" spans="1:4">
      <c r="A23771" s="295" t="s">
        <v>36862</v>
      </c>
      <c r="B23771" s="292" t="s">
        <v>36863</v>
      </c>
      <c r="C23771" s="292" t="s">
        <v>121</v>
      </c>
      <c r="D23771" s="293">
        <v>40.335999999999999</v>
      </c>
    </row>
    <row r="23772" spans="1:4">
      <c r="A23772" s="295" t="s">
        <v>36864</v>
      </c>
      <c r="B23772" s="292" t="s">
        <v>36865</v>
      </c>
      <c r="C23772" s="292" t="s">
        <v>121</v>
      </c>
      <c r="D23772" s="293">
        <v>38.353900000000003</v>
      </c>
    </row>
    <row r="23773" spans="1:4">
      <c r="A23773" s="295" t="s">
        <v>36866</v>
      </c>
      <c r="B23773" s="292" t="s">
        <v>36867</v>
      </c>
      <c r="C23773" s="292" t="s">
        <v>121</v>
      </c>
      <c r="D23773" s="293">
        <v>36.7682</v>
      </c>
    </row>
    <row r="23774" spans="1:4">
      <c r="A23774" s="295" t="s">
        <v>36868</v>
      </c>
      <c r="B23774" s="292" t="s">
        <v>36869</v>
      </c>
      <c r="C23774" s="292" t="s">
        <v>121</v>
      </c>
      <c r="D23774" s="293">
        <v>44.9</v>
      </c>
    </row>
    <row r="23775" spans="1:4">
      <c r="A23775" s="295" t="s">
        <v>36870</v>
      </c>
      <c r="B23775" s="292" t="s">
        <v>36871</v>
      </c>
      <c r="C23775" s="292" t="s">
        <v>121</v>
      </c>
      <c r="D23775" s="293">
        <v>44</v>
      </c>
    </row>
    <row r="23776" spans="1:4">
      <c r="A23776" s="295" t="s">
        <v>36872</v>
      </c>
      <c r="B23776" s="292" t="s">
        <v>36873</v>
      </c>
      <c r="C23776" s="292" t="s">
        <v>121</v>
      </c>
      <c r="D23776" s="293">
        <v>42.1</v>
      </c>
    </row>
    <row r="23777" spans="1:4">
      <c r="A23777" s="295" t="s">
        <v>36874</v>
      </c>
      <c r="B23777" s="292" t="s">
        <v>36875</v>
      </c>
      <c r="C23777" s="292" t="s">
        <v>121</v>
      </c>
      <c r="D23777" s="293">
        <v>40.5</v>
      </c>
    </row>
    <row r="23778" spans="1:4">
      <c r="A23778" s="295" t="s">
        <v>36876</v>
      </c>
      <c r="B23778" s="292" t="s">
        <v>36877</v>
      </c>
      <c r="C23778" s="292" t="s">
        <v>58</v>
      </c>
      <c r="D23778" s="293">
        <v>148579</v>
      </c>
    </row>
    <row r="23779" spans="1:4">
      <c r="A23779" s="295" t="s">
        <v>36878</v>
      </c>
      <c r="B23779" s="292" t="s">
        <v>36879</v>
      </c>
      <c r="C23779" s="292" t="s">
        <v>58</v>
      </c>
      <c r="D23779" s="293">
        <v>154428</v>
      </c>
    </row>
    <row r="23780" spans="1:4">
      <c r="A23780" s="295" t="s">
        <v>36880</v>
      </c>
      <c r="B23780" s="292" t="s">
        <v>36881</v>
      </c>
      <c r="C23780" s="292" t="s">
        <v>58</v>
      </c>
      <c r="D23780" s="293">
        <v>179693</v>
      </c>
    </row>
    <row r="23781" spans="1:4">
      <c r="A23781" s="295" t="s">
        <v>36882</v>
      </c>
      <c r="B23781" s="292" t="s">
        <v>36883</v>
      </c>
      <c r="C23781" s="292" t="s">
        <v>58</v>
      </c>
      <c r="D23781" s="293">
        <v>183432</v>
      </c>
    </row>
    <row r="23782" spans="1:4">
      <c r="A23782" s="295" t="s">
        <v>36884</v>
      </c>
      <c r="B23782" s="292" t="s">
        <v>36885</v>
      </c>
      <c r="C23782" s="292" t="s">
        <v>58</v>
      </c>
      <c r="D23782" s="293">
        <v>197602</v>
      </c>
    </row>
    <row r="23783" spans="1:4">
      <c r="A23783" s="295" t="s">
        <v>36886</v>
      </c>
      <c r="B23783" s="292" t="s">
        <v>36887</v>
      </c>
      <c r="C23783" s="292" t="s">
        <v>58</v>
      </c>
      <c r="D23783" s="293">
        <v>75797</v>
      </c>
    </row>
    <row r="23784" spans="1:4">
      <c r="A23784" s="295" t="s">
        <v>36888</v>
      </c>
      <c r="B23784" s="292" t="s">
        <v>36889</v>
      </c>
      <c r="C23784" s="292" t="s">
        <v>58</v>
      </c>
      <c r="D23784" s="293">
        <v>87797</v>
      </c>
    </row>
    <row r="23785" spans="1:4">
      <c r="A23785" s="295" t="s">
        <v>36890</v>
      </c>
      <c r="B23785" s="292" t="s">
        <v>36891</v>
      </c>
      <c r="C23785" s="292" t="s">
        <v>58</v>
      </c>
      <c r="D23785" s="293">
        <v>112640</v>
      </c>
    </row>
    <row r="23786" spans="1:4">
      <c r="A23786" s="295" t="s">
        <v>36892</v>
      </c>
      <c r="B23786" s="292" t="s">
        <v>36893</v>
      </c>
      <c r="C23786" s="292" t="s">
        <v>58</v>
      </c>
      <c r="D23786" s="293">
        <v>136639</v>
      </c>
    </row>
    <row r="23787" spans="1:4">
      <c r="A23787" s="295" t="s">
        <v>36894</v>
      </c>
      <c r="B23787" s="292" t="s">
        <v>36895</v>
      </c>
      <c r="C23787" s="292" t="s">
        <v>58</v>
      </c>
      <c r="D23787" s="293">
        <v>265.64</v>
      </c>
    </row>
    <row r="23788" spans="1:4">
      <c r="A23788" s="295" t="s">
        <v>36896</v>
      </c>
      <c r="B23788" s="292" t="s">
        <v>36897</v>
      </c>
      <c r="C23788" s="292" t="s">
        <v>58</v>
      </c>
      <c r="D23788" s="293">
        <v>24.11</v>
      </c>
    </row>
    <row r="23789" spans="1:4">
      <c r="A23789" s="295" t="s">
        <v>36898</v>
      </c>
      <c r="B23789" s="292" t="s">
        <v>36899</v>
      </c>
      <c r="C23789" s="292" t="s">
        <v>121</v>
      </c>
      <c r="D23789" s="293">
        <v>428.1499</v>
      </c>
    </row>
    <row r="23790" spans="1:4">
      <c r="A23790" s="295" t="s">
        <v>36900</v>
      </c>
      <c r="B23790" s="292" t="s">
        <v>36901</v>
      </c>
      <c r="C23790" s="292" t="s">
        <v>121</v>
      </c>
      <c r="D23790" s="293">
        <v>9.1556999999999995</v>
      </c>
    </row>
    <row r="23791" spans="1:4">
      <c r="A23791" s="295" t="s">
        <v>36902</v>
      </c>
      <c r="B23791" s="292" t="s">
        <v>36903</v>
      </c>
      <c r="C23791" s="292" t="s">
        <v>58</v>
      </c>
      <c r="D23791" s="293">
        <v>123.6</v>
      </c>
    </row>
    <row r="23792" spans="1:4">
      <c r="A23792" s="295" t="s">
        <v>36904</v>
      </c>
      <c r="B23792" s="292" t="s">
        <v>36905</v>
      </c>
      <c r="C23792" s="292" t="s">
        <v>58</v>
      </c>
      <c r="D23792" s="293">
        <v>262.64999999999998</v>
      </c>
    </row>
    <row r="23793" spans="1:4">
      <c r="A23793" s="295" t="s">
        <v>36906</v>
      </c>
      <c r="B23793" s="292" t="s">
        <v>36907</v>
      </c>
      <c r="C23793" s="292" t="s">
        <v>58</v>
      </c>
      <c r="D23793" s="293">
        <v>345.05</v>
      </c>
    </row>
    <row r="23794" spans="1:4">
      <c r="A23794" s="295" t="s">
        <v>36908</v>
      </c>
      <c r="B23794" s="292" t="s">
        <v>36909</v>
      </c>
      <c r="C23794" s="292" t="s">
        <v>63</v>
      </c>
      <c r="D23794" s="293">
        <v>1.2565999999999999</v>
      </c>
    </row>
    <row r="23795" spans="1:4">
      <c r="A23795" s="295" t="s">
        <v>36910</v>
      </c>
      <c r="B23795" s="292" t="s">
        <v>36911</v>
      </c>
      <c r="C23795" s="292" t="s">
        <v>63</v>
      </c>
      <c r="D23795" s="293">
        <v>1.2645999999999999</v>
      </c>
    </row>
    <row r="23796" spans="1:4">
      <c r="A23796" s="295" t="s">
        <v>36912</v>
      </c>
      <c r="B23796" s="292" t="s">
        <v>36913</v>
      </c>
      <c r="C23796" s="292" t="s">
        <v>33090</v>
      </c>
      <c r="D23796" s="293">
        <v>306.94</v>
      </c>
    </row>
    <row r="23797" spans="1:4">
      <c r="A23797" s="295" t="s">
        <v>36914</v>
      </c>
      <c r="B23797" s="292" t="s">
        <v>36915</v>
      </c>
      <c r="C23797" s="292" t="s">
        <v>63</v>
      </c>
      <c r="D23797" s="293">
        <v>100.8259</v>
      </c>
    </row>
    <row r="23798" spans="1:4">
      <c r="A23798" s="295" t="s">
        <v>36916</v>
      </c>
      <c r="B23798" s="292" t="s">
        <v>36917</v>
      </c>
      <c r="C23798" s="292" t="s">
        <v>63</v>
      </c>
      <c r="D23798" s="293">
        <v>134.50559999999999</v>
      </c>
    </row>
    <row r="23799" spans="1:4">
      <c r="A23799" s="295" t="s">
        <v>36918</v>
      </c>
      <c r="B23799" s="292" t="s">
        <v>36919</v>
      </c>
      <c r="C23799" s="292" t="s">
        <v>63</v>
      </c>
      <c r="D23799" s="293">
        <v>198.5736</v>
      </c>
    </row>
    <row r="23800" spans="1:4">
      <c r="A23800" s="295" t="s">
        <v>36920</v>
      </c>
      <c r="B23800" s="292" t="s">
        <v>36921</v>
      </c>
      <c r="C23800" s="292" t="s">
        <v>63</v>
      </c>
      <c r="D23800" s="293">
        <v>238.29259999999999</v>
      </c>
    </row>
    <row r="23801" spans="1:4">
      <c r="A23801" s="295" t="s">
        <v>36922</v>
      </c>
      <c r="B23801" s="292" t="s">
        <v>36923</v>
      </c>
      <c r="C23801" s="292" t="s">
        <v>63</v>
      </c>
      <c r="D23801" s="293">
        <v>280.41879999999998</v>
      </c>
    </row>
    <row r="23802" spans="1:4">
      <c r="A23802" s="295" t="s">
        <v>36924</v>
      </c>
      <c r="B23802" s="292" t="s">
        <v>36925</v>
      </c>
      <c r="C23802" s="292" t="s">
        <v>63</v>
      </c>
      <c r="D23802" s="293">
        <v>415.69130000000001</v>
      </c>
    </row>
    <row r="23803" spans="1:4">
      <c r="A23803" s="295" t="s">
        <v>36926</v>
      </c>
      <c r="B23803" s="292" t="s">
        <v>36927</v>
      </c>
      <c r="C23803" s="292" t="s">
        <v>63</v>
      </c>
      <c r="D23803" s="293">
        <v>618.09939999999995</v>
      </c>
    </row>
    <row r="23804" spans="1:4">
      <c r="A23804" s="295" t="s">
        <v>36928</v>
      </c>
      <c r="B23804" s="292" t="s">
        <v>36929</v>
      </c>
      <c r="C23804" s="292" t="s">
        <v>63</v>
      </c>
      <c r="D23804" s="293">
        <v>715.52760000000001</v>
      </c>
    </row>
    <row r="23805" spans="1:4">
      <c r="A23805" s="295" t="s">
        <v>36930</v>
      </c>
      <c r="B23805" s="292" t="s">
        <v>36931</v>
      </c>
      <c r="C23805" s="292" t="s">
        <v>63</v>
      </c>
      <c r="D23805" s="293">
        <v>780.69269999999995</v>
      </c>
    </row>
    <row r="23806" spans="1:4">
      <c r="A23806" s="295" t="s">
        <v>36932</v>
      </c>
      <c r="B23806" s="292" t="s">
        <v>36933</v>
      </c>
      <c r="C23806" s="292" t="s">
        <v>63</v>
      </c>
      <c r="D23806" s="293">
        <v>851.78</v>
      </c>
    </row>
    <row r="23807" spans="1:4">
      <c r="A23807" s="295" t="s">
        <v>36934</v>
      </c>
      <c r="B23807" s="292" t="s">
        <v>36935</v>
      </c>
      <c r="C23807" s="292" t="s">
        <v>63</v>
      </c>
      <c r="D23807" s="293">
        <v>1310.482</v>
      </c>
    </row>
    <row r="23808" spans="1:4">
      <c r="A23808" s="295" t="s">
        <v>36936</v>
      </c>
      <c r="B23808" s="292" t="s">
        <v>36937</v>
      </c>
      <c r="C23808" s="292" t="s">
        <v>63</v>
      </c>
      <c r="D23808" s="293">
        <v>1929.6780000000001</v>
      </c>
    </row>
    <row r="23809" spans="1:4">
      <c r="A23809" s="295" t="s">
        <v>36938</v>
      </c>
      <c r="B23809" s="292" t="s">
        <v>36939</v>
      </c>
      <c r="C23809" s="292" t="s">
        <v>63</v>
      </c>
      <c r="D23809" s="293">
        <v>2011.63</v>
      </c>
    </row>
    <row r="23810" spans="1:4">
      <c r="A23810" s="295" t="s">
        <v>36940</v>
      </c>
      <c r="B23810" s="292" t="s">
        <v>36941</v>
      </c>
      <c r="C23810" s="292" t="s">
        <v>63</v>
      </c>
      <c r="D23810" s="293">
        <v>2756.768</v>
      </c>
    </row>
    <row r="23811" spans="1:4">
      <c r="A23811" s="295" t="s">
        <v>36942</v>
      </c>
      <c r="B23811" s="292" t="s">
        <v>36943</v>
      </c>
      <c r="C23811" s="292" t="s">
        <v>63</v>
      </c>
      <c r="D23811" s="293">
        <v>4144.3760000000002</v>
      </c>
    </row>
    <row r="23812" spans="1:4">
      <c r="A23812" s="295" t="s">
        <v>36944</v>
      </c>
      <c r="B23812" s="292" t="s">
        <v>36945</v>
      </c>
      <c r="C23812" s="292" t="s">
        <v>58</v>
      </c>
      <c r="D23812" s="293">
        <v>16.970500000000001</v>
      </c>
    </row>
    <row r="23813" spans="1:4">
      <c r="A23813" s="295" t="s">
        <v>36946</v>
      </c>
      <c r="B23813" s="292" t="s">
        <v>36947</v>
      </c>
      <c r="C23813" s="292" t="s">
        <v>58</v>
      </c>
      <c r="D23813" s="293">
        <v>38.06</v>
      </c>
    </row>
    <row r="23814" spans="1:4">
      <c r="A23814" s="295" t="s">
        <v>36948</v>
      </c>
      <c r="B23814" s="292" t="s">
        <v>36949</v>
      </c>
      <c r="C23814" s="292" t="s">
        <v>58</v>
      </c>
      <c r="D23814" s="293">
        <v>58.84</v>
      </c>
    </row>
    <row r="23815" spans="1:4">
      <c r="A23815" s="295" t="s">
        <v>36950</v>
      </c>
      <c r="B23815" s="292" t="s">
        <v>36951</v>
      </c>
      <c r="C23815" s="292" t="s">
        <v>58</v>
      </c>
      <c r="D23815" s="293">
        <v>6.79</v>
      </c>
    </row>
    <row r="23816" spans="1:4">
      <c r="A23816" s="295" t="s">
        <v>36952</v>
      </c>
      <c r="B23816" s="292" t="s">
        <v>36953</v>
      </c>
      <c r="C23816" s="292" t="s">
        <v>58</v>
      </c>
      <c r="D23816" s="293">
        <v>15.35</v>
      </c>
    </row>
    <row r="23817" spans="1:4">
      <c r="A23817" s="295" t="s">
        <v>36954</v>
      </c>
      <c r="B23817" s="292" t="s">
        <v>36955</v>
      </c>
      <c r="C23817" s="292" t="s">
        <v>58</v>
      </c>
      <c r="D23817" s="293">
        <v>26.6</v>
      </c>
    </row>
    <row r="23818" spans="1:4">
      <c r="A23818" s="295" t="s">
        <v>36956</v>
      </c>
      <c r="B23818" s="292" t="s">
        <v>36957</v>
      </c>
      <c r="C23818" s="292" t="s">
        <v>58</v>
      </c>
      <c r="D23818" s="293">
        <v>32.75</v>
      </c>
    </row>
    <row r="23819" spans="1:4">
      <c r="A23819" s="295" t="s">
        <v>36958</v>
      </c>
      <c r="B23819" s="292" t="s">
        <v>36959</v>
      </c>
      <c r="C23819" s="292" t="s">
        <v>58</v>
      </c>
      <c r="D23819" s="293">
        <v>81.39</v>
      </c>
    </row>
    <row r="23820" spans="1:4">
      <c r="A23820" s="295" t="s">
        <v>36960</v>
      </c>
      <c r="B23820" s="292" t="s">
        <v>36961</v>
      </c>
      <c r="C23820" s="292" t="s">
        <v>58</v>
      </c>
      <c r="D23820" s="293">
        <v>190.13</v>
      </c>
    </row>
    <row r="23821" spans="1:4">
      <c r="A23821" s="295" t="s">
        <v>36962</v>
      </c>
      <c r="B23821" s="292" t="s">
        <v>36963</v>
      </c>
      <c r="C23821" s="292" t="s">
        <v>58</v>
      </c>
      <c r="D23821" s="293">
        <v>29.08</v>
      </c>
    </row>
    <row r="23822" spans="1:4">
      <c r="A23822" s="295" t="s">
        <v>36964</v>
      </c>
      <c r="B23822" s="292" t="s">
        <v>36965</v>
      </c>
      <c r="C23822" s="292" t="s">
        <v>58</v>
      </c>
      <c r="D23822" s="293">
        <v>50.98</v>
      </c>
    </row>
    <row r="23823" spans="1:4">
      <c r="A23823" s="295" t="s">
        <v>36966</v>
      </c>
      <c r="B23823" s="292" t="s">
        <v>36967</v>
      </c>
      <c r="C23823" s="292" t="s">
        <v>58</v>
      </c>
      <c r="D23823" s="293">
        <v>118.7</v>
      </c>
    </row>
    <row r="23824" spans="1:4">
      <c r="A23824" s="295" t="s">
        <v>36968</v>
      </c>
      <c r="B23824" s="292" t="s">
        <v>36969</v>
      </c>
      <c r="C23824" s="292" t="s">
        <v>58</v>
      </c>
      <c r="D23824" s="293">
        <v>61</v>
      </c>
    </row>
    <row r="23825" spans="1:4">
      <c r="A23825" s="295" t="s">
        <v>36970</v>
      </c>
      <c r="B23825" s="292" t="s">
        <v>36971</v>
      </c>
      <c r="C23825" s="292" t="s">
        <v>58</v>
      </c>
      <c r="D23825" s="293">
        <v>56.1</v>
      </c>
    </row>
    <row r="23826" spans="1:4">
      <c r="A23826" s="295" t="s">
        <v>36972</v>
      </c>
      <c r="B23826" s="292" t="s">
        <v>36973</v>
      </c>
      <c r="C23826" s="292" t="s">
        <v>58</v>
      </c>
      <c r="D23826" s="293">
        <v>90.46</v>
      </c>
    </row>
    <row r="23827" spans="1:4">
      <c r="A23827" s="295" t="s">
        <v>36974</v>
      </c>
      <c r="B23827" s="292" t="s">
        <v>36975</v>
      </c>
      <c r="C23827" s="292" t="s">
        <v>58</v>
      </c>
      <c r="D23827" s="293">
        <v>168.07</v>
      </c>
    </row>
    <row r="23828" spans="1:4">
      <c r="A23828" s="295" t="s">
        <v>36976</v>
      </c>
      <c r="B23828" s="292" t="s">
        <v>36977</v>
      </c>
      <c r="C23828" s="292" t="s">
        <v>58</v>
      </c>
      <c r="D23828" s="293">
        <v>107.05</v>
      </c>
    </row>
    <row r="23829" spans="1:4">
      <c r="A23829" s="295" t="s">
        <v>36978</v>
      </c>
      <c r="B23829" s="292" t="s">
        <v>36979</v>
      </c>
      <c r="C23829" s="292" t="s">
        <v>58</v>
      </c>
      <c r="D23829" s="293">
        <v>138.79</v>
      </c>
    </row>
    <row r="23830" spans="1:4">
      <c r="A23830" s="295" t="s">
        <v>36980</v>
      </c>
      <c r="B23830" s="292" t="s">
        <v>36981</v>
      </c>
      <c r="C23830" s="292" t="s">
        <v>58</v>
      </c>
      <c r="D23830" s="293">
        <v>188.72</v>
      </c>
    </row>
    <row r="23831" spans="1:4">
      <c r="A23831" s="295" t="s">
        <v>36982</v>
      </c>
      <c r="B23831" s="292" t="s">
        <v>36983</v>
      </c>
      <c r="C23831" s="292" t="s">
        <v>58</v>
      </c>
      <c r="D23831" s="293">
        <v>21.49</v>
      </c>
    </row>
    <row r="23832" spans="1:4">
      <c r="A23832" s="295" t="s">
        <v>36984</v>
      </c>
      <c r="B23832" s="292" t="s">
        <v>36985</v>
      </c>
      <c r="C23832" s="292" t="s">
        <v>58</v>
      </c>
      <c r="D23832" s="293">
        <v>26.82</v>
      </c>
    </row>
    <row r="23833" spans="1:4">
      <c r="A23833" s="295" t="s">
        <v>36986</v>
      </c>
      <c r="B23833" s="292" t="s">
        <v>36987</v>
      </c>
      <c r="C23833" s="292" t="s">
        <v>58</v>
      </c>
      <c r="D23833" s="293">
        <v>38.049999999999997</v>
      </c>
    </row>
    <row r="23834" spans="1:4">
      <c r="A23834" s="295" t="s">
        <v>36988</v>
      </c>
      <c r="B23834" s="292" t="s">
        <v>36989</v>
      </c>
      <c r="C23834" s="292" t="s">
        <v>58</v>
      </c>
      <c r="D23834" s="293">
        <v>48.31</v>
      </c>
    </row>
    <row r="23835" spans="1:4">
      <c r="A23835" s="295" t="s">
        <v>36990</v>
      </c>
      <c r="B23835" s="292" t="s">
        <v>36991</v>
      </c>
      <c r="C23835" s="292" t="s">
        <v>58</v>
      </c>
      <c r="D23835" s="293">
        <v>44.18</v>
      </c>
    </row>
    <row r="23836" spans="1:4">
      <c r="A23836" s="295" t="s">
        <v>36992</v>
      </c>
      <c r="B23836" s="292" t="s">
        <v>36993</v>
      </c>
      <c r="C23836" s="292" t="s">
        <v>58</v>
      </c>
      <c r="D23836" s="293">
        <v>92.16</v>
      </c>
    </row>
    <row r="23837" spans="1:4">
      <c r="A23837" s="295" t="s">
        <v>36994</v>
      </c>
      <c r="B23837" s="292" t="s">
        <v>36995</v>
      </c>
      <c r="C23837" s="292" t="s">
        <v>58</v>
      </c>
      <c r="D23837" s="293">
        <v>161.84</v>
      </c>
    </row>
    <row r="23838" spans="1:4">
      <c r="A23838" s="295" t="s">
        <v>36996</v>
      </c>
      <c r="B23838" s="292" t="s">
        <v>36997</v>
      </c>
      <c r="C23838" s="292" t="s">
        <v>58</v>
      </c>
      <c r="D23838" s="293">
        <v>299.6574</v>
      </c>
    </row>
    <row r="23839" spans="1:4">
      <c r="A23839" s="295" t="s">
        <v>36998</v>
      </c>
      <c r="B23839" s="292" t="s">
        <v>36999</v>
      </c>
      <c r="C23839" s="292" t="s">
        <v>58</v>
      </c>
      <c r="D23839" s="293">
        <v>430.33</v>
      </c>
    </row>
    <row r="23840" spans="1:4">
      <c r="A23840" s="295" t="s">
        <v>37000</v>
      </c>
      <c r="B23840" s="292" t="s">
        <v>37001</v>
      </c>
      <c r="C23840" s="292" t="s">
        <v>58</v>
      </c>
      <c r="D23840" s="293">
        <v>13.98</v>
      </c>
    </row>
    <row r="23841" spans="1:4">
      <c r="A23841" s="295" t="s">
        <v>37002</v>
      </c>
      <c r="B23841" s="292" t="s">
        <v>37003</v>
      </c>
      <c r="C23841" s="292" t="s">
        <v>58</v>
      </c>
      <c r="D23841" s="293">
        <v>58.35</v>
      </c>
    </row>
    <row r="23842" spans="1:4">
      <c r="A23842" s="295" t="s">
        <v>37004</v>
      </c>
      <c r="B23842" s="292" t="s">
        <v>37005</v>
      </c>
      <c r="C23842" s="292" t="s">
        <v>58</v>
      </c>
      <c r="D23842" s="293">
        <v>18.54</v>
      </c>
    </row>
    <row r="23843" spans="1:4">
      <c r="A23843" s="295" t="s">
        <v>37006</v>
      </c>
      <c r="B23843" s="292" t="s">
        <v>37007</v>
      </c>
      <c r="C23843" s="292" t="s">
        <v>58</v>
      </c>
      <c r="D23843" s="293">
        <v>72.66</v>
      </c>
    </row>
    <row r="23844" spans="1:4">
      <c r="A23844" s="295" t="s">
        <v>37008</v>
      </c>
      <c r="B23844" s="292" t="s">
        <v>37009</v>
      </c>
      <c r="C23844" s="292" t="s">
        <v>58</v>
      </c>
      <c r="D23844" s="293">
        <v>15.05</v>
      </c>
    </row>
    <row r="23845" spans="1:4">
      <c r="A23845" s="295" t="s">
        <v>37010</v>
      </c>
      <c r="B23845" s="292" t="s">
        <v>37011</v>
      </c>
      <c r="C23845" s="292" t="s">
        <v>58</v>
      </c>
      <c r="D23845" s="293">
        <v>42.81</v>
      </c>
    </row>
    <row r="23846" spans="1:4">
      <c r="A23846" s="295" t="s">
        <v>37012</v>
      </c>
      <c r="B23846" s="292" t="s">
        <v>37013</v>
      </c>
      <c r="C23846" s="292" t="s">
        <v>58</v>
      </c>
      <c r="D23846" s="293">
        <v>16.16</v>
      </c>
    </row>
    <row r="23847" spans="1:4">
      <c r="A23847" s="295" t="s">
        <v>37014</v>
      </c>
      <c r="B23847" s="292" t="s">
        <v>37015</v>
      </c>
      <c r="C23847" s="292" t="s">
        <v>58</v>
      </c>
      <c r="D23847" s="293">
        <v>43.57</v>
      </c>
    </row>
    <row r="23848" spans="1:4">
      <c r="A23848" s="295" t="s">
        <v>37016</v>
      </c>
      <c r="B23848" s="292" t="s">
        <v>37017</v>
      </c>
      <c r="C23848" s="292" t="s">
        <v>16</v>
      </c>
      <c r="D23848" s="293">
        <v>490</v>
      </c>
    </row>
    <row r="23849" spans="1:4">
      <c r="A23849" s="295" t="s">
        <v>37018</v>
      </c>
      <c r="B23849" s="292" t="s">
        <v>37019</v>
      </c>
      <c r="C23849" s="292" t="s">
        <v>58</v>
      </c>
      <c r="D23849" s="293">
        <v>329.6</v>
      </c>
    </row>
    <row r="23850" spans="1:4">
      <c r="A23850" s="295" t="s">
        <v>37020</v>
      </c>
      <c r="B23850" s="292" t="s">
        <v>37021</v>
      </c>
      <c r="C23850" s="292" t="s">
        <v>58</v>
      </c>
      <c r="D23850" s="293">
        <v>684.95</v>
      </c>
    </row>
    <row r="23851" spans="1:4">
      <c r="A23851" s="295" t="s">
        <v>37022</v>
      </c>
      <c r="B23851" s="292" t="s">
        <v>37023</v>
      </c>
      <c r="C23851" s="292" t="s">
        <v>63</v>
      </c>
      <c r="D23851" s="293">
        <v>1.5488999999999999</v>
      </c>
    </row>
    <row r="23852" spans="1:4">
      <c r="A23852" s="295" t="s">
        <v>37024</v>
      </c>
      <c r="B23852" s="292" t="s">
        <v>37025</v>
      </c>
      <c r="C23852" s="292" t="s">
        <v>37026</v>
      </c>
      <c r="D23852" s="293">
        <v>74.44</v>
      </c>
    </row>
    <row r="23853" spans="1:4">
      <c r="A23853" s="295" t="s">
        <v>37027</v>
      </c>
      <c r="B23853" s="292" t="s">
        <v>37028</v>
      </c>
      <c r="C23853" s="292" t="s">
        <v>16</v>
      </c>
      <c r="D23853" s="293">
        <v>139.86000000000001</v>
      </c>
    </row>
    <row r="23854" spans="1:4">
      <c r="A23854" s="295" t="s">
        <v>37029</v>
      </c>
      <c r="B23854" s="292" t="s">
        <v>37030</v>
      </c>
      <c r="C23854" s="292" t="s">
        <v>16</v>
      </c>
      <c r="D23854" s="293">
        <v>270.2</v>
      </c>
    </row>
    <row r="23855" spans="1:4">
      <c r="A23855" s="295" t="s">
        <v>37031</v>
      </c>
      <c r="B23855" s="292" t="s">
        <v>37032</v>
      </c>
      <c r="C23855" s="292" t="s">
        <v>37026</v>
      </c>
      <c r="D23855" s="293">
        <v>1167.53</v>
      </c>
    </row>
    <row r="23856" spans="1:4">
      <c r="A23856" s="295" t="s">
        <v>37033</v>
      </c>
      <c r="B23856" s="292" t="s">
        <v>37034</v>
      </c>
      <c r="C23856" s="292" t="s">
        <v>58</v>
      </c>
      <c r="D23856" s="293">
        <v>3.5</v>
      </c>
    </row>
    <row r="23857" spans="1:4">
      <c r="A23857" s="295" t="s">
        <v>37035</v>
      </c>
      <c r="B23857" s="292" t="s">
        <v>37036</v>
      </c>
      <c r="C23857" s="292" t="s">
        <v>58</v>
      </c>
      <c r="D23857" s="293">
        <v>5.3452999999999999</v>
      </c>
    </row>
    <row r="23858" spans="1:4">
      <c r="A23858" s="295" t="s">
        <v>37037</v>
      </c>
      <c r="B23858" s="292" t="s">
        <v>37038</v>
      </c>
      <c r="C23858" s="292" t="s">
        <v>21217</v>
      </c>
      <c r="D23858" s="293">
        <v>13.02</v>
      </c>
    </row>
    <row r="23859" spans="1:4">
      <c r="A23859" s="295" t="s">
        <v>37039</v>
      </c>
      <c r="B23859" s="292" t="s">
        <v>37040</v>
      </c>
      <c r="C23859" s="292" t="s">
        <v>63</v>
      </c>
      <c r="D23859" s="293">
        <v>39.83</v>
      </c>
    </row>
    <row r="23860" spans="1:4">
      <c r="A23860" s="295" t="s">
        <v>37041</v>
      </c>
      <c r="B23860" s="292" t="s">
        <v>37042</v>
      </c>
      <c r="C23860" s="292" t="s">
        <v>63</v>
      </c>
      <c r="D23860" s="293">
        <v>64.53</v>
      </c>
    </row>
    <row r="23861" spans="1:4">
      <c r="A23861" s="295" t="s">
        <v>37043</v>
      </c>
      <c r="B23861" s="292" t="s">
        <v>37044</v>
      </c>
      <c r="C23861" s="292" t="s">
        <v>63</v>
      </c>
      <c r="D23861" s="293">
        <v>82.8</v>
      </c>
    </row>
    <row r="23862" spans="1:4">
      <c r="A23862" s="295" t="s">
        <v>37045</v>
      </c>
      <c r="B23862" s="292" t="s">
        <v>37046</v>
      </c>
      <c r="C23862" s="292" t="s">
        <v>63</v>
      </c>
      <c r="D23862" s="293">
        <v>133.44999999999999</v>
      </c>
    </row>
    <row r="23863" spans="1:4">
      <c r="A23863" s="295" t="s">
        <v>37047</v>
      </c>
      <c r="B23863" s="292" t="s">
        <v>37048</v>
      </c>
      <c r="C23863" s="292" t="s">
        <v>63</v>
      </c>
      <c r="D23863" s="293">
        <v>152.51</v>
      </c>
    </row>
    <row r="23864" spans="1:4">
      <c r="A23864" s="295" t="s">
        <v>37049</v>
      </c>
      <c r="B23864" s="292" t="s">
        <v>37050</v>
      </c>
      <c r="C23864" s="292" t="s">
        <v>63</v>
      </c>
      <c r="D23864" s="293">
        <v>214.64</v>
      </c>
    </row>
    <row r="23865" spans="1:4">
      <c r="A23865" s="295" t="s">
        <v>37051</v>
      </c>
      <c r="B23865" s="292" t="s">
        <v>37052</v>
      </c>
      <c r="C23865" s="292" t="s">
        <v>63</v>
      </c>
      <c r="D23865" s="293">
        <v>266.33</v>
      </c>
    </row>
    <row r="23866" spans="1:4">
      <c r="A23866" s="295" t="s">
        <v>37053</v>
      </c>
      <c r="B23866" s="292" t="s">
        <v>37054</v>
      </c>
      <c r="C23866" s="292" t="s">
        <v>58</v>
      </c>
      <c r="D23866" s="293">
        <v>11.24</v>
      </c>
    </row>
    <row r="23867" spans="1:4">
      <c r="A23867" s="295" t="s">
        <v>37055</v>
      </c>
      <c r="B23867" s="292" t="s">
        <v>37056</v>
      </c>
      <c r="C23867" s="292" t="s">
        <v>58</v>
      </c>
      <c r="D23867" s="293">
        <v>6.27</v>
      </c>
    </row>
    <row r="23868" spans="1:4">
      <c r="A23868" s="295" t="s">
        <v>37057</v>
      </c>
      <c r="B23868" s="292" t="s">
        <v>37058</v>
      </c>
      <c r="C23868" s="292" t="s">
        <v>58</v>
      </c>
      <c r="D23868" s="293">
        <v>19.55</v>
      </c>
    </row>
    <row r="23869" spans="1:4">
      <c r="A23869" s="295" t="s">
        <v>37059</v>
      </c>
      <c r="B23869" s="292" t="s">
        <v>37060</v>
      </c>
      <c r="C23869" s="292" t="s">
        <v>58</v>
      </c>
      <c r="D23869" s="293">
        <v>17.96</v>
      </c>
    </row>
    <row r="23870" spans="1:4">
      <c r="A23870" s="295" t="s">
        <v>37061</v>
      </c>
      <c r="B23870" s="292" t="s">
        <v>37062</v>
      </c>
      <c r="C23870" s="292" t="s">
        <v>58</v>
      </c>
      <c r="D23870" s="293">
        <v>12.66</v>
      </c>
    </row>
    <row r="23871" spans="1:4">
      <c r="A23871" s="295" t="s">
        <v>37063</v>
      </c>
      <c r="B23871" s="292" t="s">
        <v>37064</v>
      </c>
      <c r="C23871" s="292" t="s">
        <v>58</v>
      </c>
      <c r="D23871" s="293">
        <v>80.38</v>
      </c>
    </row>
    <row r="23872" spans="1:4">
      <c r="A23872" s="295" t="s">
        <v>37065</v>
      </c>
      <c r="B23872" s="292" t="s">
        <v>37066</v>
      </c>
      <c r="C23872" s="292" t="s">
        <v>58</v>
      </c>
      <c r="D23872" s="293">
        <v>27.21</v>
      </c>
    </row>
    <row r="23873" spans="1:4">
      <c r="A23873" s="295" t="s">
        <v>37067</v>
      </c>
      <c r="B23873" s="292" t="s">
        <v>37068</v>
      </c>
      <c r="C23873" s="292" t="s">
        <v>58</v>
      </c>
      <c r="D23873" s="293">
        <v>8.5</v>
      </c>
    </row>
    <row r="23874" spans="1:4">
      <c r="A23874" s="295" t="s">
        <v>37069</v>
      </c>
      <c r="B23874" s="292" t="s">
        <v>37070</v>
      </c>
      <c r="C23874" s="292" t="s">
        <v>58</v>
      </c>
      <c r="D23874" s="293">
        <v>13.67</v>
      </c>
    </row>
    <row r="23875" spans="1:4">
      <c r="A23875" s="295" t="s">
        <v>37071</v>
      </c>
      <c r="B23875" s="292" t="s">
        <v>37072</v>
      </c>
      <c r="C23875" s="292" t="s">
        <v>58</v>
      </c>
      <c r="D23875" s="293">
        <v>37.82</v>
      </c>
    </row>
    <row r="23876" spans="1:4">
      <c r="A23876" s="295" t="s">
        <v>37073</v>
      </c>
      <c r="B23876" s="292" t="s">
        <v>37074</v>
      </c>
      <c r="C23876" s="292" t="s">
        <v>58</v>
      </c>
      <c r="D23876" s="293">
        <v>331135.40000000002</v>
      </c>
    </row>
    <row r="23877" spans="1:4">
      <c r="A23877" s="295" t="s">
        <v>37075</v>
      </c>
      <c r="B23877" s="292" t="s">
        <v>37076</v>
      </c>
      <c r="C23877" s="292" t="s">
        <v>58</v>
      </c>
      <c r="D23877" s="293">
        <v>253.86</v>
      </c>
    </row>
    <row r="23878" spans="1:4">
      <c r="A23878" s="295" t="s">
        <v>37077</v>
      </c>
      <c r="B23878" s="292" t="s">
        <v>37078</v>
      </c>
      <c r="C23878" s="292" t="s">
        <v>58</v>
      </c>
      <c r="D23878" s="293">
        <v>575.08000000000004</v>
      </c>
    </row>
    <row r="23879" spans="1:4">
      <c r="A23879" s="295" t="s">
        <v>37079</v>
      </c>
      <c r="B23879" s="292" t="s">
        <v>37080</v>
      </c>
      <c r="C23879" s="292" t="s">
        <v>121</v>
      </c>
      <c r="D23879" s="293">
        <v>3914</v>
      </c>
    </row>
    <row r="23880" spans="1:4">
      <c r="A23880" s="295" t="s">
        <v>37081</v>
      </c>
      <c r="B23880" s="292" t="s">
        <v>37082</v>
      </c>
      <c r="C23880" s="292" t="s">
        <v>58</v>
      </c>
      <c r="D23880" s="293">
        <v>191477</v>
      </c>
    </row>
    <row r="23881" spans="1:4">
      <c r="A23881" s="295" t="s">
        <v>37083</v>
      </c>
      <c r="B23881" s="292" t="s">
        <v>37084</v>
      </c>
      <c r="C23881" s="292" t="s">
        <v>58</v>
      </c>
      <c r="D23881" s="293">
        <v>209090</v>
      </c>
    </row>
    <row r="23882" spans="1:4">
      <c r="A23882" s="295" t="s">
        <v>37085</v>
      </c>
      <c r="B23882" s="292" t="s">
        <v>37086</v>
      </c>
      <c r="C23882" s="292" t="s">
        <v>58</v>
      </c>
      <c r="D23882" s="293">
        <v>59482.5</v>
      </c>
    </row>
    <row r="23883" spans="1:4">
      <c r="A23883" s="295" t="s">
        <v>37087</v>
      </c>
      <c r="B23883" s="292" t="s">
        <v>37088</v>
      </c>
      <c r="C23883" s="292" t="s">
        <v>58</v>
      </c>
      <c r="D23883" s="293">
        <v>95000</v>
      </c>
    </row>
    <row r="23884" spans="1:4">
      <c r="A23884" s="295" t="s">
        <v>37089</v>
      </c>
      <c r="B23884" s="292" t="s">
        <v>37090</v>
      </c>
      <c r="C23884" s="292" t="s">
        <v>58</v>
      </c>
      <c r="D23884" s="293">
        <v>97000</v>
      </c>
    </row>
    <row r="23885" spans="1:4">
      <c r="A23885" s="295" t="s">
        <v>37091</v>
      </c>
      <c r="B23885" s="292" t="s">
        <v>37092</v>
      </c>
      <c r="C23885" s="292" t="s">
        <v>58</v>
      </c>
      <c r="D23885" s="293">
        <v>108.85</v>
      </c>
    </row>
    <row r="23886" spans="1:4">
      <c r="A23886" s="295" t="s">
        <v>37093</v>
      </c>
      <c r="B23886" s="292" t="s">
        <v>37094</v>
      </c>
      <c r="C23886" s="292" t="s">
        <v>58</v>
      </c>
      <c r="D23886" s="293">
        <v>3.35</v>
      </c>
    </row>
    <row r="23887" spans="1:4">
      <c r="A23887" s="295" t="s">
        <v>37095</v>
      </c>
      <c r="B23887" s="292" t="s">
        <v>37096</v>
      </c>
      <c r="C23887" s="292" t="s">
        <v>58</v>
      </c>
      <c r="D23887" s="293">
        <v>11.12</v>
      </c>
    </row>
    <row r="23888" spans="1:4">
      <c r="A23888" s="295" t="s">
        <v>37097</v>
      </c>
      <c r="B23888" s="292" t="s">
        <v>37098</v>
      </c>
      <c r="C23888" s="292" t="s">
        <v>58</v>
      </c>
      <c r="D23888" s="293">
        <v>2.06</v>
      </c>
    </row>
    <row r="23889" spans="1:4">
      <c r="A23889" s="295" t="s">
        <v>37099</v>
      </c>
      <c r="B23889" s="292" t="s">
        <v>37100</v>
      </c>
      <c r="C23889" s="292" t="s">
        <v>58</v>
      </c>
      <c r="D23889" s="293">
        <v>9.2200000000000004E-2</v>
      </c>
    </row>
    <row r="23890" spans="1:4">
      <c r="A23890" s="295" t="s">
        <v>37101</v>
      </c>
      <c r="B23890" s="292" t="s">
        <v>37102</v>
      </c>
      <c r="C23890" s="292" t="s">
        <v>58</v>
      </c>
      <c r="D23890" s="293">
        <v>5.67</v>
      </c>
    </row>
    <row r="23891" spans="1:4">
      <c r="A23891" s="295" t="s">
        <v>37103</v>
      </c>
      <c r="B23891" s="292" t="s">
        <v>37104</v>
      </c>
      <c r="C23891" s="292" t="s">
        <v>58</v>
      </c>
      <c r="D23891" s="293">
        <v>9.2200000000000004E-2</v>
      </c>
    </row>
    <row r="23892" spans="1:4">
      <c r="A23892" s="295" t="s">
        <v>37105</v>
      </c>
      <c r="B23892" s="292" t="s">
        <v>37106</v>
      </c>
      <c r="C23892" s="292" t="s">
        <v>58</v>
      </c>
      <c r="D23892" s="293">
        <v>0.25700000000000001</v>
      </c>
    </row>
    <row r="23893" spans="1:4">
      <c r="A23893" s="295" t="s">
        <v>37107</v>
      </c>
      <c r="B23893" s="292" t="s">
        <v>37108</v>
      </c>
      <c r="C23893" s="292" t="s">
        <v>58</v>
      </c>
      <c r="D23893" s="293">
        <v>3.75</v>
      </c>
    </row>
    <row r="23894" spans="1:4">
      <c r="A23894" s="295" t="s">
        <v>37109</v>
      </c>
      <c r="B23894" s="292" t="s">
        <v>37110</v>
      </c>
      <c r="C23894" s="292" t="s">
        <v>58</v>
      </c>
      <c r="D23894" s="293">
        <v>72.917500000000004</v>
      </c>
    </row>
    <row r="23895" spans="1:4">
      <c r="A23895" s="295" t="s">
        <v>37111</v>
      </c>
      <c r="B23895" s="292" t="s">
        <v>37112</v>
      </c>
      <c r="C23895" s="292" t="s">
        <v>58</v>
      </c>
      <c r="D23895" s="293">
        <v>3.2703000000000002</v>
      </c>
    </row>
    <row r="23896" spans="1:4">
      <c r="A23896" s="295" t="s">
        <v>37113</v>
      </c>
      <c r="B23896" s="292" t="s">
        <v>37114</v>
      </c>
      <c r="C23896" s="292" t="s">
        <v>58</v>
      </c>
      <c r="D23896" s="293">
        <v>97.34</v>
      </c>
    </row>
    <row r="23897" spans="1:4">
      <c r="A23897" s="295" t="s">
        <v>37115</v>
      </c>
      <c r="B23897" s="292" t="s">
        <v>37116</v>
      </c>
      <c r="C23897" s="292" t="s">
        <v>58</v>
      </c>
      <c r="D23897" s="293">
        <v>2.9502999999999999</v>
      </c>
    </row>
    <row r="23898" spans="1:4">
      <c r="A23898" s="295" t="s">
        <v>37117</v>
      </c>
      <c r="B23898" s="292" t="s">
        <v>37118</v>
      </c>
      <c r="C23898" s="292" t="s">
        <v>58</v>
      </c>
      <c r="D23898" s="293">
        <v>127.21</v>
      </c>
    </row>
    <row r="23899" spans="1:4">
      <c r="A23899" s="295" t="s">
        <v>37119</v>
      </c>
      <c r="B23899" s="292" t="s">
        <v>37120</v>
      </c>
      <c r="C23899" s="292" t="s">
        <v>58</v>
      </c>
      <c r="D23899" s="293">
        <v>4.82</v>
      </c>
    </row>
    <row r="23900" spans="1:4">
      <c r="A23900" s="295" t="s">
        <v>37121</v>
      </c>
      <c r="B23900" s="292" t="s">
        <v>37122</v>
      </c>
      <c r="C23900" s="292" t="s">
        <v>58</v>
      </c>
      <c r="D23900" s="293">
        <v>195.65</v>
      </c>
    </row>
    <row r="23901" spans="1:4">
      <c r="A23901" s="295" t="s">
        <v>37123</v>
      </c>
      <c r="B23901" s="292" t="s">
        <v>37124</v>
      </c>
      <c r="C23901" s="292" t="s">
        <v>58</v>
      </c>
      <c r="D23901" s="293">
        <v>5.68</v>
      </c>
    </row>
    <row r="23902" spans="1:4">
      <c r="A23902" s="295" t="s">
        <v>37125</v>
      </c>
      <c r="B23902" s="292" t="s">
        <v>37126</v>
      </c>
      <c r="C23902" s="292" t="s">
        <v>58</v>
      </c>
      <c r="D23902" s="293">
        <v>46.224800000000002</v>
      </c>
    </row>
    <row r="23903" spans="1:4">
      <c r="A23903" s="295" t="s">
        <v>37127</v>
      </c>
      <c r="B23903" s="292" t="s">
        <v>37128</v>
      </c>
      <c r="C23903" s="292" t="s">
        <v>58</v>
      </c>
      <c r="D23903" s="293">
        <v>7.3608000000000002</v>
      </c>
    </row>
    <row r="23904" spans="1:4">
      <c r="A23904" s="295" t="s">
        <v>37129</v>
      </c>
      <c r="B23904" s="292" t="s">
        <v>37130</v>
      </c>
      <c r="C23904" s="292" t="s">
        <v>58</v>
      </c>
      <c r="D23904" s="293">
        <v>0.25700000000000001</v>
      </c>
    </row>
    <row r="23905" spans="1:4">
      <c r="A23905" s="295" t="s">
        <v>37131</v>
      </c>
      <c r="B23905" s="292" t="s">
        <v>37132</v>
      </c>
      <c r="C23905" s="292" t="s">
        <v>58</v>
      </c>
      <c r="D23905" s="293">
        <v>2.4603000000000002</v>
      </c>
    </row>
    <row r="23906" spans="1:4">
      <c r="A23906" s="295" t="s">
        <v>37133</v>
      </c>
      <c r="B23906" s="292" t="s">
        <v>37134</v>
      </c>
      <c r="C23906" s="292" t="s">
        <v>58</v>
      </c>
      <c r="D23906" s="293">
        <v>39.51</v>
      </c>
    </row>
    <row r="23907" spans="1:4">
      <c r="A23907" s="295" t="s">
        <v>37135</v>
      </c>
      <c r="B23907" s="292" t="s">
        <v>37136</v>
      </c>
      <c r="C23907" s="292" t="s">
        <v>58</v>
      </c>
      <c r="D23907" s="293">
        <v>6.1105999999999998</v>
      </c>
    </row>
    <row r="23908" spans="1:4">
      <c r="A23908" s="295" t="s">
        <v>37137</v>
      </c>
      <c r="B23908" s="292" t="s">
        <v>37138</v>
      </c>
      <c r="C23908" s="292" t="s">
        <v>58</v>
      </c>
      <c r="D23908" s="293">
        <v>3.2803</v>
      </c>
    </row>
    <row r="23909" spans="1:4">
      <c r="A23909" s="295" t="s">
        <v>37139</v>
      </c>
      <c r="B23909" s="292" t="s">
        <v>37140</v>
      </c>
      <c r="C23909" s="292" t="s">
        <v>58</v>
      </c>
      <c r="D23909" s="293">
        <v>56.155799999999999</v>
      </c>
    </row>
    <row r="23910" spans="1:4">
      <c r="A23910" s="295" t="s">
        <v>37141</v>
      </c>
      <c r="B23910" s="292" t="s">
        <v>37142</v>
      </c>
      <c r="C23910" s="292" t="s">
        <v>58</v>
      </c>
      <c r="D23910" s="293">
        <v>8.0299999999999994</v>
      </c>
    </row>
    <row r="23911" spans="1:4">
      <c r="A23911" s="295" t="s">
        <v>37143</v>
      </c>
      <c r="B23911" s="292" t="s">
        <v>37144</v>
      </c>
      <c r="C23911" s="292" t="s">
        <v>58</v>
      </c>
      <c r="D23911" s="293">
        <v>3.2803</v>
      </c>
    </row>
    <row r="23912" spans="1:4">
      <c r="A23912" s="295" t="s">
        <v>37145</v>
      </c>
      <c r="B23912" s="292" t="s">
        <v>37146</v>
      </c>
      <c r="C23912" s="292" t="s">
        <v>58</v>
      </c>
      <c r="D23912" s="293">
        <v>78.069999999999993</v>
      </c>
    </row>
    <row r="23913" spans="1:4">
      <c r="A23913" s="295" t="s">
        <v>37147</v>
      </c>
      <c r="B23913" s="292" t="s">
        <v>37148</v>
      </c>
      <c r="C23913" s="292" t="s">
        <v>58</v>
      </c>
      <c r="D23913" s="293">
        <v>11.59</v>
      </c>
    </row>
    <row r="23914" spans="1:4">
      <c r="A23914" s="295" t="s">
        <v>37149</v>
      </c>
      <c r="B23914" s="292" t="s">
        <v>37150</v>
      </c>
      <c r="C23914" s="292" t="s">
        <v>58</v>
      </c>
      <c r="D23914" s="293">
        <v>3.2803</v>
      </c>
    </row>
    <row r="23915" spans="1:4">
      <c r="A23915" s="295" t="s">
        <v>37151</v>
      </c>
      <c r="B23915" s="292" t="s">
        <v>37152</v>
      </c>
      <c r="C23915" s="292" t="s">
        <v>58</v>
      </c>
      <c r="D23915" s="293">
        <v>4.32</v>
      </c>
    </row>
    <row r="23916" spans="1:4">
      <c r="A23916" s="295" t="s">
        <v>37153</v>
      </c>
      <c r="B23916" s="292" t="s">
        <v>37154</v>
      </c>
      <c r="C23916" s="292" t="s">
        <v>58</v>
      </c>
      <c r="D23916" s="293">
        <v>3.96</v>
      </c>
    </row>
    <row r="23917" spans="1:4">
      <c r="A23917" s="295" t="s">
        <v>37155</v>
      </c>
      <c r="B23917" s="292" t="s">
        <v>37156</v>
      </c>
      <c r="C23917" s="292" t="s">
        <v>58</v>
      </c>
      <c r="D23917" s="293">
        <v>5.81</v>
      </c>
    </row>
    <row r="23918" spans="1:4">
      <c r="A23918" s="295" t="s">
        <v>37157</v>
      </c>
      <c r="B23918" s="292" t="s">
        <v>37158</v>
      </c>
      <c r="C23918" s="292" t="s">
        <v>58</v>
      </c>
      <c r="D23918" s="293">
        <v>8.83</v>
      </c>
    </row>
    <row r="23919" spans="1:4">
      <c r="A23919" s="295" t="s">
        <v>37159</v>
      </c>
      <c r="B23919" s="292" t="s">
        <v>37160</v>
      </c>
      <c r="C23919" s="292" t="s">
        <v>58</v>
      </c>
      <c r="D23919" s="293">
        <v>15.88</v>
      </c>
    </row>
    <row r="23920" spans="1:4">
      <c r="A23920" s="295" t="s">
        <v>37161</v>
      </c>
      <c r="B23920" s="292" t="s">
        <v>37162</v>
      </c>
      <c r="C23920" s="292" t="s">
        <v>58</v>
      </c>
      <c r="D23920" s="293">
        <v>20.55</v>
      </c>
    </row>
    <row r="23921" spans="1:4">
      <c r="A23921" s="295" t="s">
        <v>37163</v>
      </c>
      <c r="B23921" s="292" t="s">
        <v>37164</v>
      </c>
      <c r="C23921" s="292" t="s">
        <v>58</v>
      </c>
      <c r="D23921" s="293">
        <v>31.5</v>
      </c>
    </row>
    <row r="23922" spans="1:4">
      <c r="A23922" s="295" t="s">
        <v>37165</v>
      </c>
      <c r="B23922" s="292" t="s">
        <v>37166</v>
      </c>
      <c r="C23922" s="292" t="s">
        <v>58</v>
      </c>
      <c r="D23922" s="293">
        <v>38.462400000000002</v>
      </c>
    </row>
    <row r="23923" spans="1:4">
      <c r="A23923" s="295" t="s">
        <v>37167</v>
      </c>
      <c r="B23923" s="292" t="s">
        <v>37168</v>
      </c>
      <c r="C23923" s="292" t="s">
        <v>58</v>
      </c>
      <c r="D23923" s="293">
        <v>69.561000000000007</v>
      </c>
    </row>
    <row r="23924" spans="1:4">
      <c r="A23924" s="295" t="s">
        <v>37169</v>
      </c>
      <c r="B23924" s="292" t="s">
        <v>37170</v>
      </c>
      <c r="C23924" s="292" t="s">
        <v>58</v>
      </c>
      <c r="D23924" s="293">
        <v>113.1152</v>
      </c>
    </row>
    <row r="23925" spans="1:4">
      <c r="A23925" s="295" t="s">
        <v>37171</v>
      </c>
      <c r="B23925" s="292" t="s">
        <v>37172</v>
      </c>
      <c r="C23925" s="292" t="s">
        <v>58</v>
      </c>
      <c r="D23925" s="293">
        <v>124.7899</v>
      </c>
    </row>
    <row r="23926" spans="1:4">
      <c r="A23926" s="295" t="s">
        <v>37173</v>
      </c>
      <c r="B23926" s="292" t="s">
        <v>37174</v>
      </c>
      <c r="C23926" s="292" t="s">
        <v>58</v>
      </c>
      <c r="D23926" s="293">
        <v>190.1009</v>
      </c>
    </row>
    <row r="23927" spans="1:4">
      <c r="A23927" s="295" t="s">
        <v>37175</v>
      </c>
      <c r="B23927" s="292" t="s">
        <v>37176</v>
      </c>
      <c r="C23927" s="292" t="s">
        <v>58</v>
      </c>
      <c r="D23927" s="293">
        <v>200.92349999999999</v>
      </c>
    </row>
    <row r="23928" spans="1:4">
      <c r="A23928" s="295" t="s">
        <v>37177</v>
      </c>
      <c r="B23928" s="292" t="s">
        <v>37178</v>
      </c>
      <c r="C23928" s="292" t="s">
        <v>58</v>
      </c>
      <c r="D23928" s="293">
        <v>258.70850000000002</v>
      </c>
    </row>
    <row r="23929" spans="1:4">
      <c r="A23929" s="295" t="s">
        <v>37179</v>
      </c>
      <c r="B23929" s="292" t="s">
        <v>37180</v>
      </c>
      <c r="C23929" s="292" t="s">
        <v>58</v>
      </c>
      <c r="D23929" s="293">
        <v>46.35</v>
      </c>
    </row>
    <row r="23930" spans="1:4">
      <c r="A23930" s="295" t="s">
        <v>37181</v>
      </c>
      <c r="B23930" s="292" t="s">
        <v>37182</v>
      </c>
      <c r="C23930" s="292" t="s">
        <v>58</v>
      </c>
      <c r="D23930" s="293">
        <v>66.95</v>
      </c>
    </row>
    <row r="23931" spans="1:4">
      <c r="A23931" s="295" t="s">
        <v>37183</v>
      </c>
      <c r="B23931" s="292" t="s">
        <v>37184</v>
      </c>
      <c r="C23931" s="292" t="s">
        <v>58</v>
      </c>
      <c r="D23931" s="293">
        <v>195.7</v>
      </c>
    </row>
    <row r="23932" spans="1:4">
      <c r="A23932" s="295" t="s">
        <v>37185</v>
      </c>
      <c r="B23932" s="292" t="s">
        <v>37186</v>
      </c>
      <c r="C23932" s="292" t="s">
        <v>58</v>
      </c>
      <c r="D23932" s="293">
        <v>0.73</v>
      </c>
    </row>
    <row r="23933" spans="1:4">
      <c r="A23933" s="295" t="s">
        <v>37187</v>
      </c>
      <c r="B23933" s="292" t="s">
        <v>37188</v>
      </c>
      <c r="C23933" s="292" t="s">
        <v>58</v>
      </c>
      <c r="D23933" s="293">
        <v>0.76</v>
      </c>
    </row>
    <row r="23934" spans="1:4">
      <c r="A23934" s="295" t="s">
        <v>37189</v>
      </c>
      <c r="B23934" s="292" t="s">
        <v>37190</v>
      </c>
      <c r="C23934" s="292" t="s">
        <v>58</v>
      </c>
      <c r="D23934" s="293">
        <v>1.19</v>
      </c>
    </row>
    <row r="23935" spans="1:4">
      <c r="A23935" s="295" t="s">
        <v>37191</v>
      </c>
      <c r="B23935" s="292" t="s">
        <v>37192</v>
      </c>
      <c r="C23935" s="292" t="s">
        <v>58</v>
      </c>
      <c r="D23935" s="293">
        <v>1.08</v>
      </c>
    </row>
    <row r="23936" spans="1:4">
      <c r="A23936" s="295" t="s">
        <v>37193</v>
      </c>
      <c r="B23936" s="292" t="s">
        <v>37194</v>
      </c>
      <c r="C23936" s="292" t="s">
        <v>58</v>
      </c>
      <c r="D23936" s="293">
        <v>1.1200000000000001</v>
      </c>
    </row>
    <row r="23937" spans="1:4">
      <c r="A23937" s="295" t="s">
        <v>37195</v>
      </c>
      <c r="B23937" s="292" t="s">
        <v>37196</v>
      </c>
      <c r="C23937" s="292" t="s">
        <v>58</v>
      </c>
      <c r="D23937" s="293">
        <v>1.48</v>
      </c>
    </row>
    <row r="23938" spans="1:4">
      <c r="A23938" s="295" t="s">
        <v>37197</v>
      </c>
      <c r="B23938" s="292" t="s">
        <v>37198</v>
      </c>
      <c r="C23938" s="292" t="s">
        <v>58</v>
      </c>
      <c r="D23938" s="293">
        <v>1.91</v>
      </c>
    </row>
    <row r="23939" spans="1:4">
      <c r="A23939" s="295" t="s">
        <v>37199</v>
      </c>
      <c r="B23939" s="292" t="s">
        <v>37200</v>
      </c>
      <c r="C23939" s="292" t="s">
        <v>58</v>
      </c>
      <c r="D23939" s="293">
        <v>2.6</v>
      </c>
    </row>
    <row r="23940" spans="1:4">
      <c r="A23940" s="295" t="s">
        <v>37201</v>
      </c>
      <c r="B23940" s="292" t="s">
        <v>37202</v>
      </c>
      <c r="C23940" s="292" t="s">
        <v>58</v>
      </c>
      <c r="D23940" s="293">
        <v>4.75</v>
      </c>
    </row>
    <row r="23941" spans="1:4">
      <c r="A23941" s="295" t="s">
        <v>37203</v>
      </c>
      <c r="B23941" s="292" t="s">
        <v>37204</v>
      </c>
      <c r="C23941" s="292" t="s">
        <v>58</v>
      </c>
      <c r="D23941" s="293">
        <v>6.14</v>
      </c>
    </row>
    <row r="23942" spans="1:4">
      <c r="A23942" s="295" t="s">
        <v>37205</v>
      </c>
      <c r="B23942" s="292" t="s">
        <v>37206</v>
      </c>
      <c r="C23942" s="292" t="s">
        <v>58</v>
      </c>
      <c r="D23942" s="293">
        <v>7.8</v>
      </c>
    </row>
    <row r="23943" spans="1:4">
      <c r="A23943" s="295" t="s">
        <v>37207</v>
      </c>
      <c r="B23943" s="292" t="s">
        <v>37208</v>
      </c>
      <c r="C23943" s="292" t="s">
        <v>58</v>
      </c>
      <c r="D23943" s="293">
        <v>11.93</v>
      </c>
    </row>
    <row r="23944" spans="1:4">
      <c r="A23944" s="295" t="s">
        <v>37209</v>
      </c>
      <c r="B23944" s="292" t="s">
        <v>37210</v>
      </c>
      <c r="C23944" s="292" t="s">
        <v>58</v>
      </c>
      <c r="D23944" s="293">
        <v>15.6</v>
      </c>
    </row>
    <row r="23945" spans="1:4">
      <c r="A23945" s="295" t="s">
        <v>37211</v>
      </c>
      <c r="B23945" s="292" t="s">
        <v>37212</v>
      </c>
      <c r="C23945" s="292" t="s">
        <v>58</v>
      </c>
      <c r="D23945" s="293">
        <v>18.34</v>
      </c>
    </row>
    <row r="23946" spans="1:4">
      <c r="A23946" s="295" t="s">
        <v>37213</v>
      </c>
      <c r="B23946" s="292" t="s">
        <v>37214</v>
      </c>
      <c r="C23946" s="292" t="s">
        <v>58</v>
      </c>
      <c r="D23946" s="293">
        <v>30.55</v>
      </c>
    </row>
    <row r="23947" spans="1:4">
      <c r="A23947" s="295" t="s">
        <v>37215</v>
      </c>
      <c r="B23947" s="292" t="s">
        <v>37216</v>
      </c>
      <c r="C23947" s="292" t="s">
        <v>58</v>
      </c>
      <c r="D23947" s="293">
        <v>48.09</v>
      </c>
    </row>
    <row r="23948" spans="1:4">
      <c r="A23948" s="295" t="s">
        <v>37217</v>
      </c>
      <c r="B23948" s="292" t="s">
        <v>37218</v>
      </c>
      <c r="C23948" s="292" t="s">
        <v>58</v>
      </c>
      <c r="D23948" s="293">
        <v>63.59</v>
      </c>
    </row>
    <row r="23949" spans="1:4">
      <c r="A23949" s="295" t="s">
        <v>37219</v>
      </c>
      <c r="B23949" s="292" t="s">
        <v>37220</v>
      </c>
      <c r="C23949" s="292" t="s">
        <v>58</v>
      </c>
      <c r="D23949" s="293">
        <v>195</v>
      </c>
    </row>
    <row r="23950" spans="1:4">
      <c r="A23950" s="295" t="s">
        <v>37221</v>
      </c>
      <c r="B23950" s="292" t="s">
        <v>37222</v>
      </c>
      <c r="C23950" s="292" t="s">
        <v>58</v>
      </c>
      <c r="D23950" s="293">
        <v>322.39</v>
      </c>
    </row>
    <row r="23951" spans="1:4">
      <c r="A23951" s="295" t="s">
        <v>37223</v>
      </c>
      <c r="B23951" s="292" t="s">
        <v>37224</v>
      </c>
      <c r="C23951" s="292" t="s">
        <v>58</v>
      </c>
      <c r="D23951" s="293">
        <v>905.37</v>
      </c>
    </row>
    <row r="23952" spans="1:4">
      <c r="A23952" s="295" t="s">
        <v>37225</v>
      </c>
      <c r="B23952" s="292" t="s">
        <v>37226</v>
      </c>
      <c r="C23952" s="292" t="s">
        <v>58</v>
      </c>
      <c r="D23952" s="293">
        <v>6.03</v>
      </c>
    </row>
    <row r="23953" spans="1:4">
      <c r="A23953" s="295" t="s">
        <v>37227</v>
      </c>
      <c r="B23953" s="292" t="s">
        <v>37228</v>
      </c>
      <c r="C23953" s="292" t="s">
        <v>58</v>
      </c>
      <c r="D23953" s="293">
        <v>8.4700000000000006</v>
      </c>
    </row>
    <row r="23954" spans="1:4">
      <c r="A23954" s="295" t="s">
        <v>37229</v>
      </c>
      <c r="B23954" s="292" t="s">
        <v>37230</v>
      </c>
      <c r="C23954" s="292" t="s">
        <v>58</v>
      </c>
      <c r="D23954" s="293">
        <v>20.89</v>
      </c>
    </row>
    <row r="23955" spans="1:4">
      <c r="A23955" s="295" t="s">
        <v>37231</v>
      </c>
      <c r="B23955" s="292" t="s">
        <v>37232</v>
      </c>
      <c r="C23955" s="292" t="s">
        <v>58</v>
      </c>
      <c r="D23955" s="293">
        <v>48.3</v>
      </c>
    </row>
    <row r="23956" spans="1:4">
      <c r="A23956" s="295" t="s">
        <v>37233</v>
      </c>
      <c r="B23956" s="292" t="s">
        <v>37234</v>
      </c>
      <c r="C23956" s="292" t="s">
        <v>58</v>
      </c>
      <c r="D23956" s="293">
        <v>59.37</v>
      </c>
    </row>
    <row r="23957" spans="1:4">
      <c r="A23957" s="295" t="s">
        <v>37235</v>
      </c>
      <c r="B23957" s="292" t="s">
        <v>37236</v>
      </c>
      <c r="C23957" s="292" t="s">
        <v>58</v>
      </c>
      <c r="D23957" s="293">
        <v>100.55</v>
      </c>
    </row>
    <row r="23958" spans="1:4">
      <c r="A23958" s="295" t="s">
        <v>37237</v>
      </c>
      <c r="B23958" s="292" t="s">
        <v>37238</v>
      </c>
      <c r="C23958" s="292" t="s">
        <v>58</v>
      </c>
      <c r="D23958" s="293">
        <v>112.87</v>
      </c>
    </row>
    <row r="23959" spans="1:4">
      <c r="A23959" s="295" t="s">
        <v>37239</v>
      </c>
      <c r="B23959" s="292" t="s">
        <v>37240</v>
      </c>
      <c r="C23959" s="292" t="s">
        <v>58</v>
      </c>
      <c r="D23959" s="293">
        <v>1591.35</v>
      </c>
    </row>
    <row r="23960" spans="1:4">
      <c r="A23960" s="295" t="s">
        <v>37241</v>
      </c>
      <c r="B23960" s="292" t="s">
        <v>37242</v>
      </c>
      <c r="C23960" s="292" t="s">
        <v>58</v>
      </c>
      <c r="D23960" s="293">
        <v>1852.97</v>
      </c>
    </row>
    <row r="23961" spans="1:4">
      <c r="A23961" s="295" t="s">
        <v>37243</v>
      </c>
      <c r="B23961" s="292" t="s">
        <v>37244</v>
      </c>
      <c r="C23961" s="292" t="s">
        <v>58</v>
      </c>
      <c r="D23961" s="293">
        <v>2692.79</v>
      </c>
    </row>
    <row r="23962" spans="1:4">
      <c r="A23962" s="295" t="s">
        <v>37245</v>
      </c>
      <c r="B23962" s="292" t="s">
        <v>37246</v>
      </c>
      <c r="C23962" s="292" t="s">
        <v>58</v>
      </c>
      <c r="D23962" s="293">
        <v>7085.21</v>
      </c>
    </row>
    <row r="23963" spans="1:4">
      <c r="A23963" s="295" t="s">
        <v>37247</v>
      </c>
      <c r="B23963" s="292" t="s">
        <v>37248</v>
      </c>
      <c r="C23963" s="292" t="s">
        <v>58</v>
      </c>
      <c r="D23963" s="293">
        <v>4010.87</v>
      </c>
    </row>
    <row r="23964" spans="1:4">
      <c r="A23964" s="295" t="s">
        <v>37249</v>
      </c>
      <c r="B23964" s="292" t="s">
        <v>37250</v>
      </c>
      <c r="C23964" s="292" t="s">
        <v>58</v>
      </c>
      <c r="D23964" s="293">
        <v>10637</v>
      </c>
    </row>
    <row r="23965" spans="1:4">
      <c r="A23965" s="295" t="s">
        <v>37251</v>
      </c>
      <c r="B23965" s="292" t="s">
        <v>37252</v>
      </c>
      <c r="C23965" s="292" t="s">
        <v>58</v>
      </c>
      <c r="D23965" s="293">
        <v>4207.6499999999996</v>
      </c>
    </row>
    <row r="23966" spans="1:4">
      <c r="A23966" s="295" t="s">
        <v>37253</v>
      </c>
      <c r="B23966" s="292" t="s">
        <v>37254</v>
      </c>
      <c r="C23966" s="292" t="s">
        <v>58</v>
      </c>
      <c r="D23966" s="293">
        <v>8039</v>
      </c>
    </row>
    <row r="23967" spans="1:4">
      <c r="A23967" s="295" t="s">
        <v>37255</v>
      </c>
      <c r="B23967" s="292" t="s">
        <v>37256</v>
      </c>
      <c r="C23967" s="292" t="s">
        <v>58</v>
      </c>
      <c r="D23967" s="293">
        <v>9196.92</v>
      </c>
    </row>
    <row r="23968" spans="1:4">
      <c r="A23968" s="295" t="s">
        <v>37257</v>
      </c>
      <c r="B23968" s="292" t="s">
        <v>37258</v>
      </c>
      <c r="C23968" s="292" t="s">
        <v>58</v>
      </c>
      <c r="D23968" s="293">
        <v>9977.76</v>
      </c>
    </row>
    <row r="23969" spans="1:4">
      <c r="A23969" s="295" t="s">
        <v>37259</v>
      </c>
      <c r="B23969" s="292" t="s">
        <v>37260</v>
      </c>
      <c r="C23969" s="292" t="s">
        <v>16</v>
      </c>
      <c r="D23969" s="293">
        <v>115.5</v>
      </c>
    </row>
    <row r="23970" spans="1:4">
      <c r="A23970" s="295" t="s">
        <v>37261</v>
      </c>
      <c r="B23970" s="292" t="s">
        <v>37262</v>
      </c>
      <c r="C23970" s="292" t="s">
        <v>16</v>
      </c>
      <c r="D23970" s="293">
        <v>50.06</v>
      </c>
    </row>
    <row r="23971" spans="1:4">
      <c r="A23971" s="295" t="s">
        <v>37263</v>
      </c>
      <c r="B23971" s="292" t="s">
        <v>37264</v>
      </c>
      <c r="C23971" s="292" t="s">
        <v>58</v>
      </c>
      <c r="D23971" s="293">
        <v>29.87</v>
      </c>
    </row>
    <row r="23972" spans="1:4">
      <c r="A23972" s="295" t="s">
        <v>37265</v>
      </c>
      <c r="B23972" s="292" t="s">
        <v>37266</v>
      </c>
      <c r="C23972" s="292" t="s">
        <v>58</v>
      </c>
      <c r="D23972" s="293">
        <v>26.77</v>
      </c>
    </row>
    <row r="23973" spans="1:4">
      <c r="A23973" s="295" t="s">
        <v>37267</v>
      </c>
      <c r="B23973" s="292" t="s">
        <v>37268</v>
      </c>
      <c r="C23973" s="292" t="s">
        <v>58</v>
      </c>
      <c r="D23973" s="293">
        <v>8.33</v>
      </c>
    </row>
    <row r="23974" spans="1:4">
      <c r="A23974" s="295" t="s">
        <v>37269</v>
      </c>
      <c r="B23974" s="292" t="s">
        <v>37270</v>
      </c>
      <c r="C23974" s="292" t="s">
        <v>58</v>
      </c>
      <c r="D23974" s="293">
        <v>76.069999999999993</v>
      </c>
    </row>
    <row r="23975" spans="1:4">
      <c r="A23975" s="295" t="s">
        <v>37271</v>
      </c>
      <c r="B23975" s="292" t="s">
        <v>37272</v>
      </c>
      <c r="C23975" s="292" t="s">
        <v>63</v>
      </c>
      <c r="D23975" s="293">
        <v>160.04</v>
      </c>
    </row>
    <row r="23976" spans="1:4">
      <c r="A23976" s="295" t="s">
        <v>37273</v>
      </c>
      <c r="B23976" s="292" t="s">
        <v>37274</v>
      </c>
      <c r="C23976" s="292" t="s">
        <v>63</v>
      </c>
      <c r="D23976" s="293">
        <v>246.76</v>
      </c>
    </row>
    <row r="23977" spans="1:4">
      <c r="A23977" s="295" t="s">
        <v>37275</v>
      </c>
      <c r="B23977" s="292" t="s">
        <v>37276</v>
      </c>
      <c r="C23977" s="292" t="s">
        <v>63</v>
      </c>
      <c r="D23977" s="293">
        <v>630.48</v>
      </c>
    </row>
    <row r="23978" spans="1:4">
      <c r="A23978" s="295" t="s">
        <v>37277</v>
      </c>
      <c r="B23978" s="292" t="s">
        <v>37278</v>
      </c>
      <c r="C23978" s="292" t="s">
        <v>16</v>
      </c>
      <c r="D23978" s="293">
        <v>83.263199999999998</v>
      </c>
    </row>
    <row r="23979" spans="1:4">
      <c r="A23979" s="295" t="s">
        <v>37279</v>
      </c>
      <c r="B23979" s="292" t="s">
        <v>37280</v>
      </c>
      <c r="C23979" s="292" t="s">
        <v>58</v>
      </c>
      <c r="D23979" s="293">
        <v>1.55</v>
      </c>
    </row>
    <row r="23980" spans="1:4">
      <c r="A23980" s="295" t="s">
        <v>37281</v>
      </c>
      <c r="B23980" s="292" t="s">
        <v>37282</v>
      </c>
      <c r="C23980" s="292" t="s">
        <v>121</v>
      </c>
      <c r="D23980" s="293">
        <v>87.73</v>
      </c>
    </row>
    <row r="23981" spans="1:4">
      <c r="A23981" s="295" t="s">
        <v>37283</v>
      </c>
      <c r="B23981" s="292" t="s">
        <v>37284</v>
      </c>
      <c r="C23981" s="292" t="s">
        <v>121</v>
      </c>
      <c r="D23981" s="293">
        <v>74</v>
      </c>
    </row>
    <row r="23982" spans="1:4">
      <c r="A23982" s="295" t="s">
        <v>37285</v>
      </c>
      <c r="B23982" s="292" t="s">
        <v>37286</v>
      </c>
      <c r="C23982" s="292" t="s">
        <v>58</v>
      </c>
      <c r="D23982" s="293">
        <v>2.39</v>
      </c>
    </row>
    <row r="23983" spans="1:4">
      <c r="A23983" s="295" t="s">
        <v>37287</v>
      </c>
      <c r="B23983" s="292" t="s">
        <v>37288</v>
      </c>
      <c r="C23983" s="292" t="s">
        <v>58</v>
      </c>
      <c r="D23983" s="293">
        <v>2.42</v>
      </c>
    </row>
    <row r="23984" spans="1:4">
      <c r="A23984" s="295" t="s">
        <v>37289</v>
      </c>
      <c r="B23984" s="292" t="s">
        <v>37290</v>
      </c>
      <c r="C23984" s="292" t="s">
        <v>58</v>
      </c>
      <c r="D23984" s="293">
        <v>4.54</v>
      </c>
    </row>
    <row r="23985" spans="1:4">
      <c r="A23985" s="295" t="s">
        <v>37291</v>
      </c>
      <c r="B23985" s="292" t="s">
        <v>37292</v>
      </c>
      <c r="C23985" s="292" t="s">
        <v>58</v>
      </c>
      <c r="D23985" s="293">
        <v>5.98</v>
      </c>
    </row>
    <row r="23986" spans="1:4">
      <c r="A23986" s="295" t="s">
        <v>37293</v>
      </c>
      <c r="B23986" s="292" t="s">
        <v>37294</v>
      </c>
      <c r="C23986" s="292" t="s">
        <v>58</v>
      </c>
      <c r="D23986" s="293">
        <v>8.01</v>
      </c>
    </row>
    <row r="23987" spans="1:4">
      <c r="A23987" s="295" t="s">
        <v>37295</v>
      </c>
      <c r="B23987" s="292" t="s">
        <v>37296</v>
      </c>
      <c r="C23987" s="292" t="s">
        <v>58</v>
      </c>
      <c r="D23987" s="293">
        <v>12.09</v>
      </c>
    </row>
    <row r="23988" spans="1:4">
      <c r="A23988" s="295" t="s">
        <v>37297</v>
      </c>
      <c r="B23988" s="292" t="s">
        <v>37298</v>
      </c>
      <c r="C23988" s="292" t="s">
        <v>58</v>
      </c>
      <c r="D23988" s="293">
        <v>24.3</v>
      </c>
    </row>
    <row r="23989" spans="1:4">
      <c r="A23989" s="295" t="s">
        <v>37299</v>
      </c>
      <c r="B23989" s="292" t="s">
        <v>37300</v>
      </c>
      <c r="C23989" s="292" t="s">
        <v>63</v>
      </c>
      <c r="D23989" s="293">
        <v>0.30690000000000001</v>
      </c>
    </row>
    <row r="23990" spans="1:4">
      <c r="A23990" s="295" t="s">
        <v>37301</v>
      </c>
      <c r="B23990" s="292" t="s">
        <v>37302</v>
      </c>
      <c r="C23990" s="292" t="s">
        <v>58</v>
      </c>
      <c r="D23990" s="293">
        <v>538.17999999999995</v>
      </c>
    </row>
    <row r="23991" spans="1:4">
      <c r="A23991" s="295" t="s">
        <v>37303</v>
      </c>
      <c r="B23991" s="292" t="s">
        <v>37304</v>
      </c>
      <c r="C23991" s="292" t="s">
        <v>63</v>
      </c>
      <c r="D23991" s="293">
        <v>2.2599999999999998</v>
      </c>
    </row>
    <row r="23992" spans="1:4">
      <c r="A23992" s="295" t="s">
        <v>37305</v>
      </c>
      <c r="B23992" s="292" t="s">
        <v>37306</v>
      </c>
      <c r="C23992" s="292" t="s">
        <v>63</v>
      </c>
      <c r="D23992" s="293">
        <v>1.165</v>
      </c>
    </row>
    <row r="23993" spans="1:4">
      <c r="A23993" s="295" t="s">
        <v>37307</v>
      </c>
      <c r="B23993" s="292" t="s">
        <v>37308</v>
      </c>
      <c r="C23993" s="292" t="s">
        <v>63</v>
      </c>
      <c r="D23993" s="293">
        <v>1.4419999999999999</v>
      </c>
    </row>
    <row r="23994" spans="1:4">
      <c r="A23994" s="295" t="s">
        <v>37309</v>
      </c>
      <c r="B23994" s="292" t="s">
        <v>37310</v>
      </c>
      <c r="C23994" s="292" t="s">
        <v>63</v>
      </c>
      <c r="D23994" s="293">
        <v>1.6479999999999999</v>
      </c>
    </row>
    <row r="23995" spans="1:4">
      <c r="A23995" s="295" t="s">
        <v>37311</v>
      </c>
      <c r="B23995" s="292" t="s">
        <v>37312</v>
      </c>
      <c r="C23995" s="292" t="s">
        <v>63</v>
      </c>
      <c r="D23995" s="293">
        <v>1.8540000000000001</v>
      </c>
    </row>
    <row r="23996" spans="1:4">
      <c r="A23996" s="295" t="s">
        <v>37313</v>
      </c>
      <c r="B23996" s="292" t="s">
        <v>37314</v>
      </c>
      <c r="C23996" s="292" t="s">
        <v>63</v>
      </c>
      <c r="D23996" s="293">
        <v>2.0350000000000001</v>
      </c>
    </row>
    <row r="23997" spans="1:4">
      <c r="A23997" s="295" t="s">
        <v>37315</v>
      </c>
      <c r="B23997" s="292" t="s">
        <v>37316</v>
      </c>
      <c r="C23997" s="292" t="s">
        <v>63</v>
      </c>
      <c r="D23997" s="293">
        <v>2.3690000000000002</v>
      </c>
    </row>
    <row r="23998" spans="1:4">
      <c r="A23998" s="295" t="s">
        <v>37317</v>
      </c>
      <c r="B23998" s="292" t="s">
        <v>37318</v>
      </c>
      <c r="C23998" s="292" t="s">
        <v>58</v>
      </c>
      <c r="D23998" s="293">
        <v>5.8</v>
      </c>
    </row>
    <row r="23999" spans="1:4">
      <c r="A23999" s="295" t="s">
        <v>37319</v>
      </c>
      <c r="B23999" s="292" t="s">
        <v>37320</v>
      </c>
      <c r="C23999" s="292" t="s">
        <v>58</v>
      </c>
      <c r="D23999" s="293">
        <v>7.57</v>
      </c>
    </row>
    <row r="24000" spans="1:4">
      <c r="A24000" s="295" t="s">
        <v>37321</v>
      </c>
      <c r="B24000" s="292" t="s">
        <v>37322</v>
      </c>
      <c r="C24000" s="292" t="s">
        <v>58</v>
      </c>
      <c r="D24000" s="293">
        <v>4.8</v>
      </c>
    </row>
    <row r="24001" spans="1:4">
      <c r="A24001" s="295" t="s">
        <v>37323</v>
      </c>
      <c r="B24001" s="292" t="s">
        <v>37324</v>
      </c>
      <c r="C24001" s="292" t="s">
        <v>58</v>
      </c>
      <c r="D24001" s="293">
        <v>9.17</v>
      </c>
    </row>
    <row r="24002" spans="1:4">
      <c r="A24002" s="295" t="s">
        <v>37325</v>
      </c>
      <c r="B24002" s="292" t="s">
        <v>37326</v>
      </c>
      <c r="C24002" s="292" t="s">
        <v>58</v>
      </c>
      <c r="D24002" s="293">
        <v>8.65</v>
      </c>
    </row>
    <row r="24003" spans="1:4">
      <c r="A24003" s="295" t="s">
        <v>37327</v>
      </c>
      <c r="B24003" s="292" t="s">
        <v>37328</v>
      </c>
      <c r="C24003" s="292" t="s">
        <v>58</v>
      </c>
      <c r="D24003" s="293">
        <v>13.86</v>
      </c>
    </row>
    <row r="24004" spans="1:4">
      <c r="A24004" s="295" t="s">
        <v>37329</v>
      </c>
      <c r="B24004" s="292" t="s">
        <v>37330</v>
      </c>
      <c r="C24004" s="292" t="s">
        <v>58</v>
      </c>
      <c r="D24004" s="293">
        <v>56.24</v>
      </c>
    </row>
    <row r="24005" spans="1:4">
      <c r="A24005" s="295" t="s">
        <v>37331</v>
      </c>
      <c r="B24005" s="292" t="s">
        <v>37332</v>
      </c>
      <c r="C24005" s="292" t="s">
        <v>58</v>
      </c>
      <c r="D24005" s="293">
        <v>229204.3</v>
      </c>
    </row>
    <row r="24006" spans="1:4">
      <c r="A24006" s="295" t="s">
        <v>37333</v>
      </c>
      <c r="B24006" s="292" t="s">
        <v>37334</v>
      </c>
      <c r="C24006" s="292" t="s">
        <v>58</v>
      </c>
      <c r="D24006" s="293">
        <v>125000</v>
      </c>
    </row>
    <row r="24007" spans="1:4">
      <c r="A24007" s="295" t="s">
        <v>37335</v>
      </c>
      <c r="B24007" s="292" t="s">
        <v>37336</v>
      </c>
      <c r="C24007" s="292" t="s">
        <v>58</v>
      </c>
      <c r="D24007" s="293">
        <v>175000</v>
      </c>
    </row>
    <row r="24008" spans="1:4">
      <c r="A24008" s="295" t="s">
        <v>37337</v>
      </c>
      <c r="B24008" s="292" t="s">
        <v>37338</v>
      </c>
      <c r="C24008" s="292" t="s">
        <v>58</v>
      </c>
      <c r="D24008" s="293">
        <v>301105.09999999998</v>
      </c>
    </row>
    <row r="24009" spans="1:4">
      <c r="A24009" s="295" t="s">
        <v>37339</v>
      </c>
      <c r="B24009" s="292" t="s">
        <v>37340</v>
      </c>
      <c r="C24009" s="292" t="s">
        <v>58</v>
      </c>
      <c r="D24009" s="293">
        <v>415000</v>
      </c>
    </row>
    <row r="24010" spans="1:4">
      <c r="A24010" s="295" t="s">
        <v>37341</v>
      </c>
      <c r="B24010" s="292" t="s">
        <v>37342</v>
      </c>
      <c r="C24010" s="292" t="s">
        <v>58</v>
      </c>
      <c r="D24010" s="293">
        <v>103000</v>
      </c>
    </row>
    <row r="24011" spans="1:4">
      <c r="A24011" s="295" t="s">
        <v>37343</v>
      </c>
      <c r="B24011" s="292" t="s">
        <v>37344</v>
      </c>
      <c r="C24011" s="292" t="s">
        <v>58</v>
      </c>
      <c r="D24011" s="293">
        <v>156000</v>
      </c>
    </row>
    <row r="24012" spans="1:4">
      <c r="A24012" s="295" t="s">
        <v>37345</v>
      </c>
      <c r="B24012" s="292" t="s">
        <v>37346</v>
      </c>
      <c r="C24012" s="292" t="s">
        <v>58</v>
      </c>
      <c r="D24012" s="293">
        <v>686.03319999999997</v>
      </c>
    </row>
    <row r="24013" spans="1:4">
      <c r="A24013" s="295" t="s">
        <v>37347</v>
      </c>
      <c r="B24013" s="292" t="s">
        <v>37348</v>
      </c>
      <c r="C24013" s="292" t="s">
        <v>58</v>
      </c>
      <c r="D24013" s="293">
        <v>806.21360000000004</v>
      </c>
    </row>
    <row r="24014" spans="1:4">
      <c r="A24014" s="295" t="s">
        <v>37349</v>
      </c>
      <c r="B24014" s="292" t="s">
        <v>37350</v>
      </c>
      <c r="C24014" s="292" t="s">
        <v>58</v>
      </c>
      <c r="D24014" s="293">
        <v>892.87980000000005</v>
      </c>
    </row>
    <row r="24015" spans="1:4">
      <c r="A24015" s="295" t="s">
        <v>37351</v>
      </c>
      <c r="B24015" s="292" t="s">
        <v>37352</v>
      </c>
      <c r="C24015" s="292" t="s">
        <v>58</v>
      </c>
      <c r="D24015" s="293">
        <v>992.52509999999995</v>
      </c>
    </row>
    <row r="24016" spans="1:4">
      <c r="A24016" s="295" t="s">
        <v>37353</v>
      </c>
      <c r="B24016" s="292" t="s">
        <v>37354</v>
      </c>
      <c r="C24016" s="292" t="s">
        <v>58</v>
      </c>
      <c r="D24016" s="293">
        <v>1085.8900000000001</v>
      </c>
    </row>
    <row r="24017" spans="1:4">
      <c r="A24017" s="295" t="s">
        <v>37355</v>
      </c>
      <c r="B24017" s="292" t="s">
        <v>37356</v>
      </c>
      <c r="C24017" s="292" t="s">
        <v>58</v>
      </c>
      <c r="D24017" s="293">
        <v>1182.086</v>
      </c>
    </row>
    <row r="24018" spans="1:4">
      <c r="A24018" s="295" t="s">
        <v>37357</v>
      </c>
      <c r="B24018" s="292" t="s">
        <v>37358</v>
      </c>
      <c r="C24018" s="292" t="s">
        <v>58</v>
      </c>
      <c r="D24018" s="293">
        <v>1292.318</v>
      </c>
    </row>
    <row r="24019" spans="1:4">
      <c r="A24019" s="295" t="s">
        <v>37359</v>
      </c>
      <c r="B24019" s="292" t="s">
        <v>37360</v>
      </c>
      <c r="C24019" s="292" t="s">
        <v>58</v>
      </c>
      <c r="D24019" s="293">
        <v>1392.173</v>
      </c>
    </row>
    <row r="24020" spans="1:4">
      <c r="A24020" s="295" t="s">
        <v>37361</v>
      </c>
      <c r="B24020" s="292" t="s">
        <v>37362</v>
      </c>
      <c r="C24020" s="292" t="s">
        <v>58</v>
      </c>
      <c r="D24020" s="293">
        <v>1488.788</v>
      </c>
    </row>
    <row r="24021" spans="1:4">
      <c r="A24021" s="295" t="s">
        <v>37363</v>
      </c>
      <c r="B24021" s="292" t="s">
        <v>37364</v>
      </c>
      <c r="C24021" s="292" t="s">
        <v>58</v>
      </c>
      <c r="D24021" s="293">
        <v>1585.6220000000001</v>
      </c>
    </row>
    <row r="24022" spans="1:4">
      <c r="A24022" s="295" t="s">
        <v>37365</v>
      </c>
      <c r="B24022" s="292" t="s">
        <v>37366</v>
      </c>
      <c r="C24022" s="292" t="s">
        <v>58</v>
      </c>
      <c r="D24022" s="293">
        <v>882.72190000000001</v>
      </c>
    </row>
    <row r="24023" spans="1:4">
      <c r="A24023" s="295" t="s">
        <v>37367</v>
      </c>
      <c r="B24023" s="292" t="s">
        <v>37368</v>
      </c>
      <c r="C24023" s="292" t="s">
        <v>58</v>
      </c>
      <c r="D24023" s="293">
        <v>972.63789999999995</v>
      </c>
    </row>
    <row r="24024" spans="1:4">
      <c r="A24024" s="295" t="s">
        <v>37369</v>
      </c>
      <c r="B24024" s="292" t="s">
        <v>37370</v>
      </c>
      <c r="C24024" s="292" t="s">
        <v>58</v>
      </c>
      <c r="D24024" s="293">
        <v>1075.742</v>
      </c>
    </row>
    <row r="24025" spans="1:4">
      <c r="A24025" s="295" t="s">
        <v>37371</v>
      </c>
      <c r="B24025" s="292" t="s">
        <v>37372</v>
      </c>
      <c r="C24025" s="292" t="s">
        <v>58</v>
      </c>
      <c r="D24025" s="293">
        <v>1172.576</v>
      </c>
    </row>
    <row r="24026" spans="1:4">
      <c r="A24026" s="295" t="s">
        <v>37373</v>
      </c>
      <c r="B24026" s="292" t="s">
        <v>37374</v>
      </c>
      <c r="C24026" s="292" t="s">
        <v>58</v>
      </c>
      <c r="D24026" s="293">
        <v>1265.8420000000001</v>
      </c>
    </row>
    <row r="24027" spans="1:4">
      <c r="A24027" s="295" t="s">
        <v>37375</v>
      </c>
      <c r="B24027" s="292" t="s">
        <v>37376</v>
      </c>
      <c r="C24027" s="292" t="s">
        <v>58</v>
      </c>
      <c r="D24027" s="293">
        <v>1272.3910000000001</v>
      </c>
    </row>
    <row r="24028" spans="1:4">
      <c r="A24028" s="295" t="s">
        <v>37377</v>
      </c>
      <c r="B24028" s="292" t="s">
        <v>37378</v>
      </c>
      <c r="C24028" s="292" t="s">
        <v>58</v>
      </c>
      <c r="D24028" s="293">
        <v>1482.0889999999999</v>
      </c>
    </row>
    <row r="24029" spans="1:4">
      <c r="A24029" s="295" t="s">
        <v>37379</v>
      </c>
      <c r="B24029" s="292" t="s">
        <v>37380</v>
      </c>
      <c r="C24029" s="292" t="s">
        <v>58</v>
      </c>
      <c r="D24029" s="293">
        <v>1585.6220000000001</v>
      </c>
    </row>
    <row r="24030" spans="1:4">
      <c r="A24030" s="295" t="s">
        <v>37381</v>
      </c>
      <c r="B24030" s="292" t="s">
        <v>37382</v>
      </c>
      <c r="C24030" s="292" t="s">
        <v>58</v>
      </c>
      <c r="D24030" s="293">
        <v>1682.0170000000001</v>
      </c>
    </row>
    <row r="24031" spans="1:4">
      <c r="A24031" s="295" t="s">
        <v>37383</v>
      </c>
      <c r="B24031" s="292" t="s">
        <v>37384</v>
      </c>
      <c r="C24031" s="292" t="s">
        <v>58</v>
      </c>
      <c r="D24031" s="293">
        <v>1791.8209999999999</v>
      </c>
    </row>
    <row r="24032" spans="1:4">
      <c r="A24032" s="295" t="s">
        <v>37385</v>
      </c>
      <c r="B24032" s="292" t="s">
        <v>37386</v>
      </c>
      <c r="C24032" s="292" t="s">
        <v>16</v>
      </c>
      <c r="D24032" s="293">
        <v>90.185199999999995</v>
      </c>
    </row>
    <row r="24033" spans="1:4">
      <c r="A24033" s="295" t="s">
        <v>37387</v>
      </c>
      <c r="B24033" s="292" t="s">
        <v>37388</v>
      </c>
      <c r="C24033" s="292" t="s">
        <v>16</v>
      </c>
      <c r="D24033" s="293">
        <v>22.46</v>
      </c>
    </row>
    <row r="24034" spans="1:4">
      <c r="A24034" s="295" t="s">
        <v>37389</v>
      </c>
      <c r="B24034" s="292" t="s">
        <v>37390</v>
      </c>
      <c r="C24034" s="292" t="s">
        <v>16</v>
      </c>
      <c r="D24034" s="293">
        <v>25.4</v>
      </c>
    </row>
    <row r="24035" spans="1:4">
      <c r="A24035" s="295" t="s">
        <v>37391</v>
      </c>
      <c r="B24035" s="292" t="s">
        <v>37392</v>
      </c>
      <c r="C24035" s="292" t="s">
        <v>16</v>
      </c>
      <c r="D24035" s="293">
        <v>36.659999999999997</v>
      </c>
    </row>
    <row r="24036" spans="1:4">
      <c r="A24036" s="295" t="s">
        <v>37393</v>
      </c>
      <c r="B24036" s="292" t="s">
        <v>37394</v>
      </c>
      <c r="C24036" s="292" t="s">
        <v>16</v>
      </c>
      <c r="D24036" s="293">
        <v>50.42</v>
      </c>
    </row>
    <row r="24037" spans="1:4">
      <c r="A24037" s="295" t="s">
        <v>37395</v>
      </c>
      <c r="B24037" s="292" t="s">
        <v>37396</v>
      </c>
      <c r="C24037" s="292" t="s">
        <v>16</v>
      </c>
      <c r="D24037" s="293">
        <v>68.400000000000006</v>
      </c>
    </row>
    <row r="24038" spans="1:4">
      <c r="A24038" s="295" t="s">
        <v>37397</v>
      </c>
      <c r="B24038" s="292" t="s">
        <v>37398</v>
      </c>
      <c r="C24038" s="292" t="s">
        <v>16</v>
      </c>
      <c r="D24038" s="293">
        <v>91.89</v>
      </c>
    </row>
    <row r="24039" spans="1:4">
      <c r="A24039" s="295" t="s">
        <v>37399</v>
      </c>
      <c r="B24039" s="292" t="s">
        <v>37400</v>
      </c>
      <c r="C24039" s="292" t="s">
        <v>16</v>
      </c>
      <c r="D24039" s="293">
        <v>137.84</v>
      </c>
    </row>
    <row r="24040" spans="1:4">
      <c r="A24040" s="295" t="s">
        <v>37401</v>
      </c>
      <c r="B24040" s="292" t="s">
        <v>37402</v>
      </c>
      <c r="C24040" s="292" t="s">
        <v>16</v>
      </c>
      <c r="D24040" s="293">
        <v>183.79</v>
      </c>
    </row>
    <row r="24041" spans="1:4">
      <c r="A24041" s="295" t="s">
        <v>37403</v>
      </c>
      <c r="B24041" s="292" t="s">
        <v>37404</v>
      </c>
      <c r="C24041" s="292" t="s">
        <v>16</v>
      </c>
      <c r="D24041" s="293">
        <v>33.700000000000003</v>
      </c>
    </row>
    <row r="24042" spans="1:4">
      <c r="A24042" s="295" t="s">
        <v>37405</v>
      </c>
      <c r="B24042" s="292" t="s">
        <v>37406</v>
      </c>
      <c r="C24042" s="292" t="s">
        <v>16</v>
      </c>
      <c r="D24042" s="293">
        <v>33.5</v>
      </c>
    </row>
    <row r="24043" spans="1:4">
      <c r="A24043" s="295" t="s">
        <v>37407</v>
      </c>
      <c r="B24043" s="292" t="s">
        <v>37408</v>
      </c>
      <c r="C24043" s="292" t="s">
        <v>16</v>
      </c>
      <c r="D24043" s="293">
        <v>36.89</v>
      </c>
    </row>
    <row r="24044" spans="1:4">
      <c r="A24044" s="295" t="s">
        <v>37409</v>
      </c>
      <c r="B24044" s="292" t="s">
        <v>37410</v>
      </c>
      <c r="C24044" s="292" t="s">
        <v>16</v>
      </c>
      <c r="D24044" s="293">
        <v>45.17</v>
      </c>
    </row>
    <row r="24045" spans="1:4">
      <c r="A24045" s="295" t="s">
        <v>37411</v>
      </c>
      <c r="B24045" s="292" t="s">
        <v>37412</v>
      </c>
      <c r="C24045" s="292" t="s">
        <v>16</v>
      </c>
      <c r="D24045" s="293">
        <v>38.79</v>
      </c>
    </row>
    <row r="24046" spans="1:4">
      <c r="A24046" s="295" t="s">
        <v>37413</v>
      </c>
      <c r="B24046" s="292" t="s">
        <v>37414</v>
      </c>
      <c r="C24046" s="292" t="s">
        <v>16</v>
      </c>
      <c r="D24046" s="293">
        <v>38.79</v>
      </c>
    </row>
    <row r="24047" spans="1:4">
      <c r="A24047" s="295" t="s">
        <v>37415</v>
      </c>
      <c r="B24047" s="292" t="s">
        <v>37416</v>
      </c>
      <c r="C24047" s="292" t="s">
        <v>16</v>
      </c>
      <c r="D24047" s="293">
        <v>21.49</v>
      </c>
    </row>
    <row r="24048" spans="1:4">
      <c r="A24048" s="295" t="s">
        <v>37417</v>
      </c>
      <c r="B24048" s="292" t="s">
        <v>37418</v>
      </c>
      <c r="C24048" s="292" t="s">
        <v>58</v>
      </c>
      <c r="D24048" s="293">
        <v>95.79</v>
      </c>
    </row>
    <row r="24049" spans="1:4">
      <c r="A24049" s="295" t="s">
        <v>37419</v>
      </c>
      <c r="B24049" s="292" t="s">
        <v>37420</v>
      </c>
      <c r="C24049" s="292" t="s">
        <v>58</v>
      </c>
      <c r="D24049" s="293">
        <v>131.80000000000001</v>
      </c>
    </row>
    <row r="24050" spans="1:4">
      <c r="A24050" s="295" t="s">
        <v>37421</v>
      </c>
      <c r="B24050" s="292" t="s">
        <v>37422</v>
      </c>
      <c r="C24050" s="292" t="s">
        <v>58</v>
      </c>
      <c r="D24050" s="293">
        <v>66.5</v>
      </c>
    </row>
    <row r="24051" spans="1:4">
      <c r="A24051" s="295" t="s">
        <v>37423</v>
      </c>
      <c r="B24051" s="292" t="s">
        <v>37424</v>
      </c>
      <c r="C24051" s="292" t="s">
        <v>58</v>
      </c>
      <c r="D24051" s="293">
        <v>79.28</v>
      </c>
    </row>
    <row r="24052" spans="1:4">
      <c r="A24052" s="295" t="s">
        <v>37425</v>
      </c>
      <c r="B24052" s="292" t="s">
        <v>37426</v>
      </c>
      <c r="C24052" s="292" t="s">
        <v>121</v>
      </c>
      <c r="D24052" s="293">
        <v>59.883600000000001</v>
      </c>
    </row>
    <row r="24053" spans="1:4">
      <c r="A24053" s="295" t="s">
        <v>37427</v>
      </c>
      <c r="B24053" s="292" t="s">
        <v>37428</v>
      </c>
      <c r="C24053" s="292" t="s">
        <v>58</v>
      </c>
      <c r="D24053" s="293">
        <v>125.13</v>
      </c>
    </row>
    <row r="24054" spans="1:4">
      <c r="A24054" s="295" t="s">
        <v>37429</v>
      </c>
      <c r="B24054" s="292" t="s">
        <v>37430</v>
      </c>
      <c r="C24054" s="292" t="s">
        <v>16</v>
      </c>
      <c r="D24054" s="293">
        <v>75</v>
      </c>
    </row>
    <row r="24055" spans="1:4">
      <c r="A24055" s="295" t="s">
        <v>37431</v>
      </c>
      <c r="B24055" s="292" t="s">
        <v>37432</v>
      </c>
      <c r="C24055" s="292" t="s">
        <v>58</v>
      </c>
      <c r="D24055" s="293">
        <v>8336.5079999999998</v>
      </c>
    </row>
    <row r="24056" spans="1:4">
      <c r="A24056" s="295" t="s">
        <v>37433</v>
      </c>
      <c r="B24056" s="292" t="s">
        <v>37434</v>
      </c>
      <c r="C24056" s="292" t="s">
        <v>58</v>
      </c>
      <c r="D24056" s="293">
        <v>160.79</v>
      </c>
    </row>
    <row r="24057" spans="1:4">
      <c r="A24057" s="295" t="s">
        <v>37435</v>
      </c>
      <c r="B24057" s="292" t="s">
        <v>37436</v>
      </c>
      <c r="C24057" s="292" t="s">
        <v>16</v>
      </c>
      <c r="D24057" s="293">
        <v>190</v>
      </c>
    </row>
    <row r="24058" spans="1:4">
      <c r="A24058" s="295" t="s">
        <v>37437</v>
      </c>
      <c r="B24058" s="292" t="s">
        <v>37438</v>
      </c>
      <c r="C24058" s="292" t="s">
        <v>58</v>
      </c>
      <c r="D24058" s="293">
        <v>36.049999999999997</v>
      </c>
    </row>
    <row r="24059" spans="1:4">
      <c r="A24059" s="295" t="s">
        <v>37439</v>
      </c>
      <c r="B24059" s="292" t="s">
        <v>37440</v>
      </c>
      <c r="C24059" s="292" t="s">
        <v>58</v>
      </c>
      <c r="D24059" s="293">
        <v>6.2</v>
      </c>
    </row>
    <row r="24060" spans="1:4">
      <c r="A24060" s="295" t="s">
        <v>37441</v>
      </c>
      <c r="B24060" s="292" t="s">
        <v>37442</v>
      </c>
      <c r="C24060" s="292" t="s">
        <v>58</v>
      </c>
      <c r="D24060" s="293">
        <v>9.7899999999999991</v>
      </c>
    </row>
    <row r="24061" spans="1:4">
      <c r="A24061" s="295" t="s">
        <v>37443</v>
      </c>
      <c r="B24061" s="292" t="s">
        <v>37444</v>
      </c>
      <c r="C24061" s="292" t="s">
        <v>58</v>
      </c>
      <c r="D24061" s="293">
        <v>13.38</v>
      </c>
    </row>
    <row r="24062" spans="1:4">
      <c r="A24062" s="295" t="s">
        <v>37445</v>
      </c>
      <c r="B24062" s="292" t="s">
        <v>37446</v>
      </c>
      <c r="C24062" s="292" t="s">
        <v>58</v>
      </c>
      <c r="D24062" s="293">
        <v>31.8</v>
      </c>
    </row>
    <row r="24063" spans="1:4">
      <c r="A24063" s="295" t="s">
        <v>37447</v>
      </c>
      <c r="B24063" s="292" t="s">
        <v>37448</v>
      </c>
      <c r="C24063" s="292" t="s">
        <v>58</v>
      </c>
      <c r="D24063" s="293">
        <v>50.16</v>
      </c>
    </row>
    <row r="24064" spans="1:4">
      <c r="A24064" s="295" t="s">
        <v>37449</v>
      </c>
      <c r="B24064" s="292" t="s">
        <v>37450</v>
      </c>
      <c r="C24064" s="292" t="s">
        <v>58</v>
      </c>
      <c r="D24064" s="293">
        <v>8.19</v>
      </c>
    </row>
    <row r="24065" spans="1:4">
      <c r="A24065" s="295" t="s">
        <v>37451</v>
      </c>
      <c r="B24065" s="292" t="s">
        <v>37452</v>
      </c>
      <c r="C24065" s="292" t="s">
        <v>58</v>
      </c>
      <c r="D24065" s="293">
        <v>15.35</v>
      </c>
    </row>
    <row r="24066" spans="1:4">
      <c r="A24066" s="295" t="s">
        <v>37453</v>
      </c>
      <c r="B24066" s="292" t="s">
        <v>37454</v>
      </c>
      <c r="C24066" s="292" t="s">
        <v>58</v>
      </c>
      <c r="D24066" s="293">
        <v>43.26</v>
      </c>
    </row>
    <row r="24067" spans="1:4">
      <c r="A24067" s="295" t="s">
        <v>37455</v>
      </c>
      <c r="B24067" s="292" t="s">
        <v>37456</v>
      </c>
      <c r="C24067" s="292" t="s">
        <v>121</v>
      </c>
      <c r="D24067" s="293">
        <v>81.349999999999994</v>
      </c>
    </row>
    <row r="24068" spans="1:4">
      <c r="A24068" s="295" t="s">
        <v>37457</v>
      </c>
      <c r="B24068" s="292" t="s">
        <v>37458</v>
      </c>
      <c r="C24068" s="292" t="s">
        <v>16</v>
      </c>
      <c r="D24068" s="293">
        <v>107</v>
      </c>
    </row>
    <row r="24069" spans="1:4">
      <c r="A24069" s="295" t="s">
        <v>37459</v>
      </c>
      <c r="B24069" s="292" t="s">
        <v>37460</v>
      </c>
      <c r="C24069" s="292" t="s">
        <v>16</v>
      </c>
      <c r="D24069" s="293">
        <v>69</v>
      </c>
    </row>
    <row r="24070" spans="1:4">
      <c r="A24070" s="295" t="s">
        <v>37461</v>
      </c>
      <c r="B24070" s="292" t="s">
        <v>37462</v>
      </c>
      <c r="C24070" s="292" t="s">
        <v>16</v>
      </c>
      <c r="D24070" s="293">
        <v>77</v>
      </c>
    </row>
    <row r="24071" spans="1:4">
      <c r="A24071" s="295" t="s">
        <v>37463</v>
      </c>
      <c r="B24071" s="292" t="s">
        <v>37464</v>
      </c>
      <c r="C24071" s="292" t="s">
        <v>16</v>
      </c>
      <c r="D24071" s="293">
        <v>90</v>
      </c>
    </row>
    <row r="24072" spans="1:4">
      <c r="A24072" s="295" t="s">
        <v>37465</v>
      </c>
      <c r="B24072" s="292" t="s">
        <v>37466</v>
      </c>
      <c r="C24072" s="292" t="s">
        <v>58</v>
      </c>
      <c r="D24072" s="293">
        <v>72.599999999999994</v>
      </c>
    </row>
    <row r="24073" spans="1:4">
      <c r="A24073" s="295" t="s">
        <v>37467</v>
      </c>
      <c r="B24073" s="292" t="s">
        <v>37468</v>
      </c>
      <c r="C24073" s="292" t="s">
        <v>58</v>
      </c>
      <c r="D24073" s="293">
        <v>121.76</v>
      </c>
    </row>
    <row r="24074" spans="1:4">
      <c r="A24074" s="295" t="s">
        <v>37469</v>
      </c>
      <c r="B24074" s="292" t="s">
        <v>37470</v>
      </c>
      <c r="C24074" s="292" t="s">
        <v>58</v>
      </c>
      <c r="D24074" s="293">
        <v>57.13</v>
      </c>
    </row>
    <row r="24075" spans="1:4">
      <c r="A24075" s="295" t="s">
        <v>37471</v>
      </c>
      <c r="B24075" s="292" t="s">
        <v>37472</v>
      </c>
      <c r="C24075" s="292" t="s">
        <v>58</v>
      </c>
      <c r="D24075" s="293">
        <v>106.67</v>
      </c>
    </row>
    <row r="24076" spans="1:4">
      <c r="A24076" s="295" t="s">
        <v>37473</v>
      </c>
      <c r="B24076" s="292" t="s">
        <v>37474</v>
      </c>
      <c r="C24076" s="292" t="s">
        <v>58</v>
      </c>
      <c r="D24076" s="293">
        <v>50.26</v>
      </c>
    </row>
    <row r="24077" spans="1:4">
      <c r="A24077" s="295" t="s">
        <v>37475</v>
      </c>
      <c r="B24077" s="292" t="s">
        <v>37476</v>
      </c>
      <c r="C24077" s="292" t="s">
        <v>58</v>
      </c>
      <c r="D24077" s="293">
        <v>120.88</v>
      </c>
    </row>
    <row r="24078" spans="1:4">
      <c r="A24078" s="295" t="s">
        <v>37477</v>
      </c>
      <c r="B24078" s="292" t="s">
        <v>37478</v>
      </c>
      <c r="C24078" s="292" t="s">
        <v>58</v>
      </c>
      <c r="D24078" s="293">
        <v>220.16</v>
      </c>
    </row>
    <row r="24079" spans="1:4">
      <c r="A24079" s="295" t="s">
        <v>37479</v>
      </c>
      <c r="B24079" s="292" t="s">
        <v>37480</v>
      </c>
      <c r="C24079" s="292" t="s">
        <v>58</v>
      </c>
      <c r="D24079" s="293">
        <v>1437.66</v>
      </c>
    </row>
    <row r="24080" spans="1:4">
      <c r="A24080" s="295" t="s">
        <v>37481</v>
      </c>
      <c r="B24080" s="292" t="s">
        <v>37482</v>
      </c>
      <c r="C24080" s="292" t="s">
        <v>58</v>
      </c>
      <c r="D24080" s="293">
        <v>1479.3309999999999</v>
      </c>
    </row>
    <row r="24081" spans="1:4">
      <c r="A24081" s="295" t="s">
        <v>37483</v>
      </c>
      <c r="B24081" s="292" t="s">
        <v>37484</v>
      </c>
      <c r="C24081" s="292" t="s">
        <v>58</v>
      </c>
      <c r="D24081" s="293">
        <v>5.08</v>
      </c>
    </row>
    <row r="24082" spans="1:4">
      <c r="A24082" s="295" t="s">
        <v>37485</v>
      </c>
      <c r="B24082" s="292" t="s">
        <v>37486</v>
      </c>
      <c r="C24082" s="292" t="s">
        <v>58</v>
      </c>
      <c r="D24082" s="293">
        <v>6.93</v>
      </c>
    </row>
    <row r="24083" spans="1:4">
      <c r="A24083" s="295" t="s">
        <v>37487</v>
      </c>
      <c r="B24083" s="292" t="s">
        <v>37488</v>
      </c>
      <c r="C24083" s="292" t="s">
        <v>58</v>
      </c>
      <c r="D24083" s="293">
        <v>8.9600000000000009</v>
      </c>
    </row>
    <row r="24084" spans="1:4">
      <c r="A24084" s="295" t="s">
        <v>37489</v>
      </c>
      <c r="B24084" s="292" t="s">
        <v>37490</v>
      </c>
      <c r="C24084" s="292" t="s">
        <v>58</v>
      </c>
      <c r="D24084" s="293">
        <v>10.199999999999999</v>
      </c>
    </row>
    <row r="24085" spans="1:4">
      <c r="A24085" s="295" t="s">
        <v>37491</v>
      </c>
      <c r="B24085" s="292" t="s">
        <v>37492</v>
      </c>
      <c r="C24085" s="292" t="s">
        <v>58</v>
      </c>
      <c r="D24085" s="293">
        <v>12.7</v>
      </c>
    </row>
    <row r="24086" spans="1:4">
      <c r="A24086" s="295" t="s">
        <v>37493</v>
      </c>
      <c r="B24086" s="292" t="s">
        <v>37494</v>
      </c>
      <c r="C24086" s="292" t="s">
        <v>58</v>
      </c>
      <c r="D24086" s="293">
        <v>19.16</v>
      </c>
    </row>
    <row r="24087" spans="1:4">
      <c r="A24087" s="295" t="s">
        <v>37495</v>
      </c>
      <c r="B24087" s="292" t="s">
        <v>37496</v>
      </c>
      <c r="C24087" s="292" t="s">
        <v>58</v>
      </c>
      <c r="D24087" s="293">
        <v>27.52</v>
      </c>
    </row>
    <row r="24088" spans="1:4">
      <c r="A24088" s="295" t="s">
        <v>37497</v>
      </c>
      <c r="B24088" s="292" t="s">
        <v>37498</v>
      </c>
      <c r="C24088" s="292" t="s">
        <v>58</v>
      </c>
      <c r="D24088" s="293">
        <v>31.58</v>
      </c>
    </row>
    <row r="24089" spans="1:4">
      <c r="A24089" s="295" t="s">
        <v>37499</v>
      </c>
      <c r="B24089" s="292" t="s">
        <v>37500</v>
      </c>
      <c r="C24089" s="292" t="s">
        <v>58</v>
      </c>
      <c r="D24089" s="293">
        <v>42.98</v>
      </c>
    </row>
    <row r="24090" spans="1:4">
      <c r="A24090" s="295" t="s">
        <v>37501</v>
      </c>
      <c r="B24090" s="292" t="s">
        <v>37502</v>
      </c>
      <c r="C24090" s="292" t="s">
        <v>58</v>
      </c>
      <c r="D24090" s="293">
        <v>58.47</v>
      </c>
    </row>
    <row r="24091" spans="1:4">
      <c r="A24091" s="295" t="s">
        <v>37503</v>
      </c>
      <c r="B24091" s="292" t="s">
        <v>37504</v>
      </c>
      <c r="C24091" s="292" t="s">
        <v>58</v>
      </c>
      <c r="D24091" s="293">
        <v>71.27</v>
      </c>
    </row>
    <row r="24092" spans="1:4">
      <c r="A24092" s="295" t="s">
        <v>37505</v>
      </c>
      <c r="B24092" s="292" t="s">
        <v>37506</v>
      </c>
      <c r="C24092" s="292" t="s">
        <v>33090</v>
      </c>
      <c r="D24092" s="293">
        <v>136.91999999999999</v>
      </c>
    </row>
    <row r="24093" spans="1:4">
      <c r="A24093" s="295" t="s">
        <v>37507</v>
      </c>
      <c r="B24093" s="292" t="s">
        <v>37508</v>
      </c>
      <c r="C24093" s="292" t="s">
        <v>58</v>
      </c>
      <c r="D24093" s="293">
        <v>38.76</v>
      </c>
    </row>
    <row r="24094" spans="1:4">
      <c r="A24094" s="295" t="s">
        <v>37509</v>
      </c>
      <c r="B24094" s="292" t="s">
        <v>37510</v>
      </c>
      <c r="C24094" s="292" t="s">
        <v>99</v>
      </c>
      <c r="D24094" s="293">
        <v>44.47</v>
      </c>
    </row>
    <row r="24095" spans="1:4">
      <c r="A24095" s="295" t="s">
        <v>37511</v>
      </c>
      <c r="B24095" s="292" t="s">
        <v>37512</v>
      </c>
      <c r="C24095" s="292" t="s">
        <v>99</v>
      </c>
      <c r="D24095" s="293">
        <v>24.48</v>
      </c>
    </row>
    <row r="24096" spans="1:4">
      <c r="A24096" s="295" t="s">
        <v>37513</v>
      </c>
      <c r="B24096" s="292" t="s">
        <v>37514</v>
      </c>
      <c r="C24096" s="292" t="s">
        <v>121</v>
      </c>
      <c r="D24096" s="293">
        <v>1.4935</v>
      </c>
    </row>
    <row r="24097" spans="1:4">
      <c r="A24097" s="295" t="s">
        <v>37515</v>
      </c>
      <c r="B24097" s="292" t="s">
        <v>37516</v>
      </c>
      <c r="C24097" s="292" t="s">
        <v>37517</v>
      </c>
      <c r="D24097" s="293">
        <v>133.30000000000001</v>
      </c>
    </row>
    <row r="24098" spans="1:4">
      <c r="A24098" s="295" t="s">
        <v>37518</v>
      </c>
      <c r="B24098" s="292" t="s">
        <v>37519</v>
      </c>
      <c r="C24098" s="292" t="s">
        <v>58</v>
      </c>
      <c r="D24098" s="293">
        <v>59.94</v>
      </c>
    </row>
    <row r="24099" spans="1:4">
      <c r="A24099" s="295" t="s">
        <v>37520</v>
      </c>
      <c r="B24099" s="292" t="s">
        <v>37521</v>
      </c>
      <c r="C24099" s="292" t="s">
        <v>121</v>
      </c>
      <c r="D24099" s="293">
        <v>1.0094000000000001</v>
      </c>
    </row>
    <row r="24100" spans="1:4">
      <c r="A24100" s="295" t="s">
        <v>37522</v>
      </c>
      <c r="B24100" s="292" t="s">
        <v>37523</v>
      </c>
      <c r="C24100" s="292" t="s">
        <v>21217</v>
      </c>
      <c r="D24100" s="293">
        <v>19.100000000000001</v>
      </c>
    </row>
    <row r="24101" spans="1:4">
      <c r="A24101" s="295" t="s">
        <v>37524</v>
      </c>
      <c r="B24101" s="292" t="s">
        <v>37525</v>
      </c>
      <c r="C24101" s="292" t="s">
        <v>21217</v>
      </c>
      <c r="D24101" s="293">
        <v>40.67</v>
      </c>
    </row>
    <row r="24102" spans="1:4">
      <c r="A24102" s="295" t="s">
        <v>37526</v>
      </c>
      <c r="B24102" s="292" t="s">
        <v>37527</v>
      </c>
      <c r="C24102" s="292" t="s">
        <v>58</v>
      </c>
      <c r="D24102" s="293">
        <v>577.30999999999995</v>
      </c>
    </row>
    <row r="24103" spans="1:4">
      <c r="A24103" s="295" t="s">
        <v>37528</v>
      </c>
      <c r="B24103" s="292" t="s">
        <v>37529</v>
      </c>
      <c r="C24103" s="292" t="s">
        <v>58</v>
      </c>
      <c r="D24103" s="293">
        <v>18.91</v>
      </c>
    </row>
    <row r="24104" spans="1:4">
      <c r="A24104" s="295" t="s">
        <v>37530</v>
      </c>
      <c r="B24104" s="292" t="s">
        <v>37531</v>
      </c>
      <c r="C24104" s="292" t="s">
        <v>121</v>
      </c>
      <c r="D24104" s="293">
        <v>3.1541999999999999</v>
      </c>
    </row>
    <row r="24105" spans="1:4">
      <c r="A24105" s="295" t="s">
        <v>37532</v>
      </c>
      <c r="B24105" s="292" t="s">
        <v>37533</v>
      </c>
      <c r="C24105" s="292" t="s">
        <v>121</v>
      </c>
      <c r="D24105" s="293">
        <v>128.75</v>
      </c>
    </row>
    <row r="24106" spans="1:4">
      <c r="A24106" s="295" t="s">
        <v>37534</v>
      </c>
      <c r="B24106" s="292" t="s">
        <v>37535</v>
      </c>
      <c r="C24106" s="292" t="s">
        <v>63</v>
      </c>
      <c r="D24106" s="293">
        <v>2.3334000000000001</v>
      </c>
    </row>
    <row r="24107" spans="1:4">
      <c r="A24107" s="295" t="s">
        <v>37536</v>
      </c>
      <c r="B24107" s="292" t="s">
        <v>37537</v>
      </c>
      <c r="C24107" s="292" t="s">
        <v>121</v>
      </c>
      <c r="D24107" s="293">
        <v>155.91</v>
      </c>
    </row>
    <row r="24108" spans="1:4">
      <c r="A24108" s="295" t="s">
        <v>37538</v>
      </c>
      <c r="B24108" s="292" t="s">
        <v>37539</v>
      </c>
      <c r="C24108" s="292" t="s">
        <v>58</v>
      </c>
      <c r="D24108" s="293">
        <v>118.34</v>
      </c>
    </row>
    <row r="24109" spans="1:4">
      <c r="A24109" s="295" t="s">
        <v>37540</v>
      </c>
      <c r="B24109" s="292" t="s">
        <v>37541</v>
      </c>
      <c r="C24109" s="292" t="s">
        <v>121</v>
      </c>
      <c r="D24109" s="293">
        <v>22.56</v>
      </c>
    </row>
    <row r="24110" spans="1:4">
      <c r="A24110" s="295" t="s">
        <v>37542</v>
      </c>
      <c r="B24110" s="292" t="s">
        <v>37543</v>
      </c>
      <c r="C24110" s="292" t="s">
        <v>121</v>
      </c>
      <c r="D24110" s="293">
        <v>22.56</v>
      </c>
    </row>
    <row r="24111" spans="1:4">
      <c r="A24111" s="295" t="s">
        <v>37544</v>
      </c>
      <c r="B24111" s="292" t="s">
        <v>37545</v>
      </c>
      <c r="C24111" s="292" t="s">
        <v>121</v>
      </c>
      <c r="D24111" s="293">
        <v>22.56</v>
      </c>
    </row>
    <row r="24112" spans="1:4">
      <c r="A24112" s="295" t="s">
        <v>37546</v>
      </c>
      <c r="B24112" s="292" t="s">
        <v>37547</v>
      </c>
      <c r="C24112" s="292" t="s">
        <v>121</v>
      </c>
      <c r="D24112" s="293">
        <v>52.84</v>
      </c>
    </row>
    <row r="24113" spans="1:4">
      <c r="A24113" s="295" t="s">
        <v>37548</v>
      </c>
      <c r="B24113" s="292" t="s">
        <v>37549</v>
      </c>
      <c r="C24113" s="292" t="s">
        <v>58</v>
      </c>
      <c r="D24113" s="293">
        <v>7.38</v>
      </c>
    </row>
    <row r="24114" spans="1:4">
      <c r="A24114" s="295" t="s">
        <v>37550</v>
      </c>
      <c r="B24114" s="292" t="s">
        <v>37551</v>
      </c>
      <c r="C24114" s="292" t="s">
        <v>58</v>
      </c>
      <c r="D24114" s="293">
        <v>301.57299999999998</v>
      </c>
    </row>
    <row r="24115" spans="1:4">
      <c r="A24115" s="295" t="s">
        <v>37552</v>
      </c>
      <c r="B24115" s="292" t="s">
        <v>37553</v>
      </c>
      <c r="C24115" s="292" t="s">
        <v>58</v>
      </c>
      <c r="D24115" s="293">
        <v>105.12</v>
      </c>
    </row>
    <row r="24116" spans="1:4">
      <c r="A24116" s="295" t="s">
        <v>37554</v>
      </c>
      <c r="B24116" s="292" t="s">
        <v>37555</v>
      </c>
      <c r="C24116" s="292" t="s">
        <v>58</v>
      </c>
      <c r="D24116" s="293">
        <v>117.32</v>
      </c>
    </row>
    <row r="24117" spans="1:4">
      <c r="A24117" s="295" t="s">
        <v>37556</v>
      </c>
      <c r="B24117" s="292" t="s">
        <v>37557</v>
      </c>
      <c r="C24117" s="292" t="s">
        <v>58</v>
      </c>
      <c r="D24117" s="293">
        <v>716.50310000000002</v>
      </c>
    </row>
    <row r="24118" spans="1:4">
      <c r="A24118" s="295" t="s">
        <v>37558</v>
      </c>
      <c r="B24118" s="292" t="s">
        <v>37559</v>
      </c>
      <c r="C24118" s="292" t="s">
        <v>58</v>
      </c>
      <c r="D24118" s="293">
        <v>233.95</v>
      </c>
    </row>
    <row r="24119" spans="1:4">
      <c r="A24119" s="295" t="s">
        <v>37560</v>
      </c>
      <c r="B24119" s="292" t="s">
        <v>37561</v>
      </c>
      <c r="C24119" s="292" t="s">
        <v>58</v>
      </c>
      <c r="D24119" s="293">
        <v>325.36</v>
      </c>
    </row>
    <row r="24120" spans="1:4">
      <c r="A24120" s="295" t="s">
        <v>37562</v>
      </c>
      <c r="B24120" s="292" t="s">
        <v>37563</v>
      </c>
      <c r="C24120" s="292" t="s">
        <v>58</v>
      </c>
      <c r="D24120" s="293">
        <v>1081.68</v>
      </c>
    </row>
    <row r="24121" spans="1:4">
      <c r="A24121" s="295" t="s">
        <v>37564</v>
      </c>
      <c r="B24121" s="292" t="s">
        <v>37565</v>
      </c>
      <c r="C24121" s="292" t="s">
        <v>58</v>
      </c>
      <c r="D24121" s="293">
        <v>278.29000000000002</v>
      </c>
    </row>
    <row r="24122" spans="1:4">
      <c r="A24122" s="295" t="s">
        <v>37566</v>
      </c>
      <c r="B24122" s="292" t="s">
        <v>37567</v>
      </c>
      <c r="C24122" s="292" t="s">
        <v>58</v>
      </c>
      <c r="D24122" s="293">
        <v>674.17</v>
      </c>
    </row>
    <row r="24123" spans="1:4">
      <c r="A24123" s="295" t="s">
        <v>37568</v>
      </c>
      <c r="B24123" s="292" t="s">
        <v>37569</v>
      </c>
      <c r="C24123" s="292" t="s">
        <v>58</v>
      </c>
      <c r="D24123" s="293">
        <v>28.52</v>
      </c>
    </row>
    <row r="24124" spans="1:4">
      <c r="A24124" s="295" t="s">
        <v>37570</v>
      </c>
      <c r="B24124" s="292" t="s">
        <v>37571</v>
      </c>
      <c r="C24124" s="292" t="s">
        <v>58</v>
      </c>
      <c r="D24124" s="293">
        <v>43.88</v>
      </c>
    </row>
    <row r="24125" spans="1:4">
      <c r="A24125" s="295" t="s">
        <v>37572</v>
      </c>
      <c r="B24125" s="292" t="s">
        <v>37573</v>
      </c>
      <c r="C24125" s="292" t="s">
        <v>58</v>
      </c>
      <c r="D24125" s="293">
        <v>43.88</v>
      </c>
    </row>
    <row r="24126" spans="1:4">
      <c r="A24126" s="295" t="s">
        <v>37574</v>
      </c>
      <c r="B24126" s="292" t="s">
        <v>37575</v>
      </c>
      <c r="C24126" s="292" t="s">
        <v>58</v>
      </c>
      <c r="D24126" s="293">
        <v>48.27</v>
      </c>
    </row>
    <row r="24127" spans="1:4">
      <c r="A24127" s="295" t="s">
        <v>37576</v>
      </c>
      <c r="B24127" s="292" t="s">
        <v>37577</v>
      </c>
      <c r="C24127" s="292" t="s">
        <v>58</v>
      </c>
      <c r="D24127" s="293">
        <v>79.657300000000006</v>
      </c>
    </row>
    <row r="24128" spans="1:4">
      <c r="A24128" s="295" t="s">
        <v>37578</v>
      </c>
      <c r="B24128" s="292" t="s">
        <v>37579</v>
      </c>
      <c r="C24128" s="292" t="s">
        <v>58</v>
      </c>
      <c r="D24128" s="293">
        <v>105.31</v>
      </c>
    </row>
    <row r="24129" spans="1:4">
      <c r="A24129" s="295" t="s">
        <v>37580</v>
      </c>
      <c r="B24129" s="292" t="s">
        <v>37581</v>
      </c>
      <c r="C24129" s="292" t="s">
        <v>58</v>
      </c>
      <c r="D24129" s="293">
        <v>112.6</v>
      </c>
    </row>
    <row r="24130" spans="1:4">
      <c r="A24130" s="295" t="s">
        <v>37582</v>
      </c>
      <c r="B24130" s="292" t="s">
        <v>37583</v>
      </c>
      <c r="C24130" s="292" t="s">
        <v>58</v>
      </c>
      <c r="D24130" s="293">
        <v>185.25120000000001</v>
      </c>
    </row>
    <row r="24131" spans="1:4">
      <c r="A24131" s="295" t="s">
        <v>37584</v>
      </c>
      <c r="B24131" s="292" t="s">
        <v>37585</v>
      </c>
      <c r="C24131" s="292" t="s">
        <v>58</v>
      </c>
      <c r="D24131" s="293">
        <v>188.48429999999999</v>
      </c>
    </row>
    <row r="24132" spans="1:4">
      <c r="A24132" s="295" t="s">
        <v>37586</v>
      </c>
      <c r="B24132" s="292" t="s">
        <v>37587</v>
      </c>
      <c r="C24132" s="292" t="s">
        <v>58</v>
      </c>
      <c r="D24132" s="293">
        <v>267.08800000000002</v>
      </c>
    </row>
    <row r="24133" spans="1:4">
      <c r="A24133" s="295" t="s">
        <v>37588</v>
      </c>
      <c r="B24133" s="292" t="s">
        <v>37589</v>
      </c>
      <c r="C24133" s="292" t="s">
        <v>58</v>
      </c>
      <c r="D24133" s="293">
        <v>271.851</v>
      </c>
    </row>
    <row r="24134" spans="1:4">
      <c r="A24134" s="295" t="s">
        <v>37590</v>
      </c>
      <c r="B24134" s="292" t="s">
        <v>37591</v>
      </c>
      <c r="C24134" s="292" t="s">
        <v>58</v>
      </c>
      <c r="D24134" s="293">
        <v>277.06139999999999</v>
      </c>
    </row>
    <row r="24135" spans="1:4">
      <c r="A24135" s="295" t="s">
        <v>37592</v>
      </c>
      <c r="B24135" s="292" t="s">
        <v>37593</v>
      </c>
      <c r="C24135" s="292" t="s">
        <v>58</v>
      </c>
      <c r="D24135" s="293">
        <v>306.13</v>
      </c>
    </row>
    <row r="24136" spans="1:4">
      <c r="A24136" s="295" t="s">
        <v>37594</v>
      </c>
      <c r="B24136" s="292" t="s">
        <v>37595</v>
      </c>
      <c r="C24136" s="292" t="s">
        <v>58</v>
      </c>
      <c r="D24136" s="293">
        <v>310.77749999999997</v>
      </c>
    </row>
    <row r="24137" spans="1:4">
      <c r="A24137" s="295" t="s">
        <v>37596</v>
      </c>
      <c r="B24137" s="292" t="s">
        <v>37597</v>
      </c>
      <c r="C24137" s="292" t="s">
        <v>58</v>
      </c>
      <c r="D24137" s="293">
        <v>510.03</v>
      </c>
    </row>
    <row r="24138" spans="1:4">
      <c r="A24138" s="295" t="s">
        <v>37598</v>
      </c>
      <c r="B24138" s="292" t="s">
        <v>37599</v>
      </c>
      <c r="C24138" s="292" t="s">
        <v>58</v>
      </c>
      <c r="D24138" s="293">
        <v>510.08</v>
      </c>
    </row>
    <row r="24139" spans="1:4">
      <c r="A24139" s="295" t="s">
        <v>37600</v>
      </c>
      <c r="B24139" s="292" t="s">
        <v>37601</v>
      </c>
      <c r="C24139" s="292" t="s">
        <v>58</v>
      </c>
      <c r="D24139" s="293">
        <v>510.08</v>
      </c>
    </row>
    <row r="24140" spans="1:4">
      <c r="A24140" s="295" t="s">
        <v>37602</v>
      </c>
      <c r="B24140" s="292" t="s">
        <v>37603</v>
      </c>
      <c r="C24140" s="292" t="s">
        <v>58</v>
      </c>
      <c r="D24140" s="293">
        <v>510.08</v>
      </c>
    </row>
    <row r="24141" spans="1:4">
      <c r="A24141" s="295" t="s">
        <v>37604</v>
      </c>
      <c r="B24141" s="292" t="s">
        <v>37605</v>
      </c>
      <c r="C24141" s="292" t="s">
        <v>58</v>
      </c>
      <c r="D24141" s="293">
        <v>618.16120000000001</v>
      </c>
    </row>
    <row r="24142" spans="1:4">
      <c r="A24142" s="295" t="s">
        <v>37606</v>
      </c>
      <c r="B24142" s="292" t="s">
        <v>37607</v>
      </c>
      <c r="C24142" s="292" t="s">
        <v>58</v>
      </c>
      <c r="D24142" s="293">
        <v>928.09050000000002</v>
      </c>
    </row>
    <row r="24143" spans="1:4">
      <c r="A24143" s="295" t="s">
        <v>37608</v>
      </c>
      <c r="B24143" s="292" t="s">
        <v>37609</v>
      </c>
      <c r="C24143" s="292" t="s">
        <v>58</v>
      </c>
      <c r="D24143" s="293">
        <v>11.74</v>
      </c>
    </row>
    <row r="24144" spans="1:4">
      <c r="A24144" s="295" t="s">
        <v>37610</v>
      </c>
      <c r="B24144" s="292" t="s">
        <v>37611</v>
      </c>
      <c r="C24144" s="292" t="s">
        <v>58</v>
      </c>
      <c r="D24144" s="293">
        <v>23.26</v>
      </c>
    </row>
    <row r="24145" spans="1:4">
      <c r="A24145" s="295" t="s">
        <v>37612</v>
      </c>
      <c r="B24145" s="292" t="s">
        <v>37613</v>
      </c>
      <c r="C24145" s="292" t="s">
        <v>58</v>
      </c>
      <c r="D24145" s="293">
        <v>48.801299999999998</v>
      </c>
    </row>
    <row r="24146" spans="1:4">
      <c r="A24146" s="295" t="s">
        <v>37614</v>
      </c>
      <c r="B24146" s="292" t="s">
        <v>37615</v>
      </c>
      <c r="C24146" s="292" t="s">
        <v>58</v>
      </c>
      <c r="D24146" s="293">
        <v>177.78970000000001</v>
      </c>
    </row>
    <row r="24147" spans="1:4">
      <c r="A24147" s="295" t="s">
        <v>37616</v>
      </c>
      <c r="B24147" s="292" t="s">
        <v>37617</v>
      </c>
      <c r="C24147" s="292" t="s">
        <v>58</v>
      </c>
      <c r="D24147" s="293">
        <v>191.71</v>
      </c>
    </row>
    <row r="24148" spans="1:4">
      <c r="A24148" s="295" t="s">
        <v>37618</v>
      </c>
      <c r="B24148" s="292" t="s">
        <v>37619</v>
      </c>
      <c r="C24148" s="292" t="s">
        <v>58</v>
      </c>
      <c r="D24148" s="293">
        <v>254.49</v>
      </c>
    </row>
    <row r="24149" spans="1:4">
      <c r="A24149" s="295" t="s">
        <v>37620</v>
      </c>
      <c r="B24149" s="292" t="s">
        <v>37621</v>
      </c>
      <c r="C24149" s="292" t="s">
        <v>58</v>
      </c>
      <c r="D24149" s="293">
        <v>295.08</v>
      </c>
    </row>
    <row r="24150" spans="1:4">
      <c r="A24150" s="295" t="s">
        <v>37622</v>
      </c>
      <c r="B24150" s="292" t="s">
        <v>37623</v>
      </c>
      <c r="C24150" s="292" t="s">
        <v>63</v>
      </c>
      <c r="D24150" s="293">
        <v>660.35599999999999</v>
      </c>
    </row>
    <row r="24151" spans="1:4">
      <c r="A24151" s="295" t="s">
        <v>37624</v>
      </c>
      <c r="B24151" s="292" t="s">
        <v>37625</v>
      </c>
      <c r="C24151" s="292" t="s">
        <v>63</v>
      </c>
      <c r="D24151" s="293">
        <v>875.56640000000004</v>
      </c>
    </row>
    <row r="24152" spans="1:4">
      <c r="A24152" s="295" t="s">
        <v>37626</v>
      </c>
      <c r="B24152" s="292" t="s">
        <v>37627</v>
      </c>
      <c r="C24152" s="292" t="s">
        <v>63</v>
      </c>
      <c r="D24152" s="293">
        <v>1207.5</v>
      </c>
    </row>
    <row r="24153" spans="1:4">
      <c r="A24153" s="295" t="s">
        <v>37628</v>
      </c>
      <c r="B24153" s="292" t="s">
        <v>37629</v>
      </c>
      <c r="C24153" s="292" t="s">
        <v>63</v>
      </c>
      <c r="D24153" s="293">
        <v>1481.5530000000001</v>
      </c>
    </row>
    <row r="24154" spans="1:4">
      <c r="A24154" s="295" t="s">
        <v>37630</v>
      </c>
      <c r="B24154" s="292" t="s">
        <v>37631</v>
      </c>
      <c r="C24154" s="292" t="s">
        <v>63</v>
      </c>
      <c r="D24154" s="293">
        <v>1779</v>
      </c>
    </row>
    <row r="24155" spans="1:4">
      <c r="A24155" s="295" t="s">
        <v>37632</v>
      </c>
      <c r="B24155" s="292" t="s">
        <v>37633</v>
      </c>
      <c r="C24155" s="292" t="s">
        <v>63</v>
      </c>
      <c r="D24155" s="293">
        <v>2328</v>
      </c>
    </row>
    <row r="24156" spans="1:4">
      <c r="A24156" s="295" t="s">
        <v>37634</v>
      </c>
      <c r="B24156" s="292" t="s">
        <v>37635</v>
      </c>
      <c r="C24156" s="292" t="s">
        <v>63</v>
      </c>
      <c r="D24156" s="293">
        <v>2623</v>
      </c>
    </row>
    <row r="24157" spans="1:4">
      <c r="A24157" s="295" t="s">
        <v>37636</v>
      </c>
      <c r="B24157" s="292" t="s">
        <v>37637</v>
      </c>
      <c r="C24157" s="292" t="s">
        <v>63</v>
      </c>
      <c r="D24157" s="293">
        <v>3675</v>
      </c>
    </row>
    <row r="24158" spans="1:4">
      <c r="A24158" s="295" t="s">
        <v>37638</v>
      </c>
      <c r="B24158" s="292" t="s">
        <v>37639</v>
      </c>
      <c r="C24158" s="292" t="s">
        <v>63</v>
      </c>
      <c r="D24158" s="293">
        <v>5415</v>
      </c>
    </row>
    <row r="24159" spans="1:4">
      <c r="A24159" s="295" t="s">
        <v>37640</v>
      </c>
      <c r="B24159" s="292" t="s">
        <v>37641</v>
      </c>
      <c r="C24159" s="292" t="s">
        <v>63</v>
      </c>
      <c r="D24159" s="293">
        <v>11225</v>
      </c>
    </row>
    <row r="24160" spans="1:4">
      <c r="A24160" s="295" t="s">
        <v>37642</v>
      </c>
      <c r="B24160" s="292" t="s">
        <v>37643</v>
      </c>
      <c r="C24160" s="292" t="s">
        <v>63</v>
      </c>
      <c r="D24160" s="293">
        <v>1717.42</v>
      </c>
    </row>
    <row r="24161" spans="1:4">
      <c r="A24161" s="295" t="s">
        <v>37644</v>
      </c>
      <c r="B24161" s="292" t="s">
        <v>37645</v>
      </c>
      <c r="C24161" s="292" t="s">
        <v>63</v>
      </c>
      <c r="D24161" s="293">
        <v>1886.43</v>
      </c>
    </row>
    <row r="24162" spans="1:4">
      <c r="A24162" s="295" t="s">
        <v>37646</v>
      </c>
      <c r="B24162" s="292" t="s">
        <v>37647</v>
      </c>
      <c r="C24162" s="292" t="s">
        <v>63</v>
      </c>
      <c r="D24162" s="293">
        <v>619.74</v>
      </c>
    </row>
    <row r="24163" spans="1:4">
      <c r="A24163" s="295" t="s">
        <v>37648</v>
      </c>
      <c r="B24163" s="292" t="s">
        <v>37649</v>
      </c>
      <c r="C24163" s="292" t="s">
        <v>63</v>
      </c>
      <c r="D24163" s="293">
        <v>619.95000000000005</v>
      </c>
    </row>
    <row r="24164" spans="1:4">
      <c r="A24164" s="295" t="s">
        <v>37650</v>
      </c>
      <c r="B24164" s="292" t="s">
        <v>37651</v>
      </c>
      <c r="C24164" s="292" t="s">
        <v>63</v>
      </c>
      <c r="D24164" s="293">
        <v>715.6</v>
      </c>
    </row>
    <row r="24165" spans="1:4">
      <c r="A24165" s="295" t="s">
        <v>37652</v>
      </c>
      <c r="B24165" s="292" t="s">
        <v>37653</v>
      </c>
      <c r="C24165" s="292" t="s">
        <v>63</v>
      </c>
      <c r="D24165" s="293">
        <v>836.96</v>
      </c>
    </row>
    <row r="24166" spans="1:4">
      <c r="A24166" s="295" t="s">
        <v>37654</v>
      </c>
      <c r="B24166" s="292" t="s">
        <v>37655</v>
      </c>
      <c r="C24166" s="292" t="s">
        <v>63</v>
      </c>
      <c r="D24166" s="293">
        <v>1038.6500000000001</v>
      </c>
    </row>
    <row r="24167" spans="1:4">
      <c r="A24167" s="295" t="s">
        <v>37656</v>
      </c>
      <c r="B24167" s="292" t="s">
        <v>37657</v>
      </c>
      <c r="C24167" s="292" t="s">
        <v>63</v>
      </c>
      <c r="D24167" s="293">
        <v>1172.56</v>
      </c>
    </row>
    <row r="24168" spans="1:4">
      <c r="A24168" s="295" t="s">
        <v>37658</v>
      </c>
      <c r="B24168" s="292" t="s">
        <v>37659</v>
      </c>
      <c r="C24168" s="292" t="s">
        <v>63</v>
      </c>
      <c r="D24168" s="293">
        <v>1567.53</v>
      </c>
    </row>
    <row r="24169" spans="1:4">
      <c r="A24169" s="295" t="s">
        <v>37660</v>
      </c>
      <c r="B24169" s="292" t="s">
        <v>37661</v>
      </c>
      <c r="C24169" s="292" t="s">
        <v>63</v>
      </c>
      <c r="D24169" s="293">
        <v>1714.36</v>
      </c>
    </row>
    <row r="24170" spans="1:4">
      <c r="A24170" s="295" t="s">
        <v>37662</v>
      </c>
      <c r="B24170" s="292" t="s">
        <v>37663</v>
      </c>
      <c r="C24170" s="292" t="s">
        <v>63</v>
      </c>
      <c r="D24170" s="293">
        <v>1962.26</v>
      </c>
    </row>
    <row r="24171" spans="1:4">
      <c r="A24171" s="295" t="s">
        <v>37664</v>
      </c>
      <c r="B24171" s="292" t="s">
        <v>37665</v>
      </c>
      <c r="C24171" s="292" t="s">
        <v>63</v>
      </c>
      <c r="D24171" s="293">
        <v>2107.63</v>
      </c>
    </row>
    <row r="24172" spans="1:4">
      <c r="A24172" s="295" t="s">
        <v>37666</v>
      </c>
      <c r="B24172" s="292" t="s">
        <v>37667</v>
      </c>
      <c r="C24172" s="292" t="s">
        <v>63</v>
      </c>
      <c r="D24172" s="293">
        <v>2797.76</v>
      </c>
    </row>
    <row r="24173" spans="1:4">
      <c r="A24173" s="295" t="s">
        <v>37668</v>
      </c>
      <c r="B24173" s="292" t="s">
        <v>37669</v>
      </c>
      <c r="C24173" s="292" t="s">
        <v>63</v>
      </c>
      <c r="D24173" s="293">
        <v>4084.92</v>
      </c>
    </row>
    <row r="24174" spans="1:4">
      <c r="A24174" s="295" t="s">
        <v>37670</v>
      </c>
      <c r="B24174" s="292" t="s">
        <v>37671</v>
      </c>
      <c r="C24174" s="292" t="s">
        <v>63</v>
      </c>
      <c r="D24174" s="293">
        <v>4784.53</v>
      </c>
    </row>
    <row r="24175" spans="1:4">
      <c r="A24175" s="295" t="s">
        <v>37672</v>
      </c>
      <c r="B24175" s="292" t="s">
        <v>37673</v>
      </c>
      <c r="C24175" s="292" t="s">
        <v>63</v>
      </c>
      <c r="D24175" s="293">
        <v>5689.13</v>
      </c>
    </row>
    <row r="24176" spans="1:4">
      <c r="A24176" s="295" t="s">
        <v>37674</v>
      </c>
      <c r="B24176" s="292" t="s">
        <v>37675</v>
      </c>
      <c r="C24176" s="292" t="s">
        <v>63</v>
      </c>
      <c r="D24176" s="293">
        <v>6669.04</v>
      </c>
    </row>
    <row r="24177" spans="1:4">
      <c r="A24177" s="295" t="s">
        <v>37676</v>
      </c>
      <c r="B24177" s="292" t="s">
        <v>37677</v>
      </c>
      <c r="C24177" s="292" t="s">
        <v>63</v>
      </c>
      <c r="D24177" s="293">
        <v>9336.91</v>
      </c>
    </row>
    <row r="24178" spans="1:4">
      <c r="A24178" s="295" t="s">
        <v>37678</v>
      </c>
      <c r="B24178" s="292" t="s">
        <v>37679</v>
      </c>
      <c r="C24178" s="292" t="s">
        <v>58</v>
      </c>
      <c r="D24178" s="293">
        <v>2056.6799999999998</v>
      </c>
    </row>
    <row r="24179" spans="1:4">
      <c r="A24179" s="295" t="s">
        <v>37680</v>
      </c>
      <c r="B24179" s="292" t="s">
        <v>37681</v>
      </c>
      <c r="C24179" s="292" t="s">
        <v>58</v>
      </c>
      <c r="D24179" s="293">
        <v>2289.1799999999998</v>
      </c>
    </row>
    <row r="24180" spans="1:4">
      <c r="A24180" s="295" t="s">
        <v>37682</v>
      </c>
      <c r="B24180" s="292" t="s">
        <v>37683</v>
      </c>
      <c r="C24180" s="292" t="s">
        <v>58</v>
      </c>
      <c r="D24180" s="293">
        <v>2824.95</v>
      </c>
    </row>
    <row r="24181" spans="1:4">
      <c r="A24181" s="295" t="s">
        <v>37684</v>
      </c>
      <c r="B24181" s="292" t="s">
        <v>37685</v>
      </c>
      <c r="C24181" s="292" t="s">
        <v>58</v>
      </c>
      <c r="D24181" s="293">
        <v>3412.81</v>
      </c>
    </row>
    <row r="24182" spans="1:4">
      <c r="A24182" s="295" t="s">
        <v>37686</v>
      </c>
      <c r="B24182" s="292" t="s">
        <v>37687</v>
      </c>
      <c r="C24182" s="292" t="s">
        <v>58</v>
      </c>
      <c r="D24182" s="293">
        <v>4035.35</v>
      </c>
    </row>
    <row r="24183" spans="1:4">
      <c r="A24183" s="295" t="s">
        <v>37688</v>
      </c>
      <c r="B24183" s="292" t="s">
        <v>37689</v>
      </c>
      <c r="C24183" s="292" t="s">
        <v>58</v>
      </c>
      <c r="D24183" s="293">
        <v>4942.24</v>
      </c>
    </row>
    <row r="24184" spans="1:4">
      <c r="A24184" s="295" t="s">
        <v>37690</v>
      </c>
      <c r="B24184" s="292" t="s">
        <v>37691</v>
      </c>
      <c r="C24184" s="292" t="s">
        <v>58</v>
      </c>
      <c r="D24184" s="293">
        <v>5744.04</v>
      </c>
    </row>
    <row r="24185" spans="1:4">
      <c r="A24185" s="295" t="s">
        <v>37692</v>
      </c>
      <c r="B24185" s="292" t="s">
        <v>37693</v>
      </c>
      <c r="C24185" s="292" t="s">
        <v>58</v>
      </c>
      <c r="D24185" s="293">
        <v>6463.36</v>
      </c>
    </row>
    <row r="24186" spans="1:4">
      <c r="A24186" s="295" t="s">
        <v>37694</v>
      </c>
      <c r="B24186" s="292" t="s">
        <v>37695</v>
      </c>
      <c r="C24186" s="292" t="s">
        <v>58</v>
      </c>
      <c r="D24186" s="293">
        <v>7918</v>
      </c>
    </row>
    <row r="24187" spans="1:4">
      <c r="A24187" s="295" t="s">
        <v>37696</v>
      </c>
      <c r="B24187" s="292" t="s">
        <v>37697</v>
      </c>
      <c r="C24187" s="292" t="s">
        <v>58</v>
      </c>
      <c r="D24187" s="293">
        <v>8438.44</v>
      </c>
    </row>
    <row r="24188" spans="1:4">
      <c r="A24188" s="295" t="s">
        <v>37698</v>
      </c>
      <c r="B24188" s="292" t="s">
        <v>37699</v>
      </c>
      <c r="C24188" s="292" t="s">
        <v>58</v>
      </c>
      <c r="D24188" s="293">
        <v>10220.77</v>
      </c>
    </row>
    <row r="24189" spans="1:4">
      <c r="A24189" s="295" t="s">
        <v>37700</v>
      </c>
      <c r="B24189" s="292" t="s">
        <v>37701</v>
      </c>
      <c r="C24189" s="292" t="s">
        <v>58</v>
      </c>
      <c r="D24189" s="293">
        <v>22722.47</v>
      </c>
    </row>
    <row r="24190" spans="1:4">
      <c r="A24190" s="295" t="s">
        <v>37702</v>
      </c>
      <c r="B24190" s="292" t="s">
        <v>37703</v>
      </c>
      <c r="C24190" s="292" t="s">
        <v>58</v>
      </c>
      <c r="D24190" s="293">
        <v>28852.69</v>
      </c>
    </row>
    <row r="24191" spans="1:4">
      <c r="A24191" s="295" t="s">
        <v>37704</v>
      </c>
      <c r="B24191" s="292" t="s">
        <v>37705</v>
      </c>
      <c r="C24191" s="292" t="s">
        <v>58</v>
      </c>
      <c r="D24191" s="293">
        <v>41913.01</v>
      </c>
    </row>
    <row r="24192" spans="1:4">
      <c r="A24192" s="295" t="s">
        <v>37706</v>
      </c>
      <c r="B24192" s="292" t="s">
        <v>37707</v>
      </c>
      <c r="C24192" s="292" t="s">
        <v>58</v>
      </c>
      <c r="D24192" s="293">
        <v>43482.73</v>
      </c>
    </row>
    <row r="24193" spans="1:4">
      <c r="A24193" s="295" t="s">
        <v>37708</v>
      </c>
      <c r="B24193" s="292" t="s">
        <v>37709</v>
      </c>
      <c r="C24193" s="292" t="s">
        <v>58</v>
      </c>
      <c r="D24193" s="293">
        <v>62364.69</v>
      </c>
    </row>
    <row r="24194" spans="1:4">
      <c r="A24194" s="295" t="s">
        <v>37710</v>
      </c>
      <c r="B24194" s="292" t="s">
        <v>37711</v>
      </c>
      <c r="C24194" s="292" t="s">
        <v>58</v>
      </c>
      <c r="D24194" s="293">
        <v>2056.6799999999998</v>
      </c>
    </row>
    <row r="24195" spans="1:4">
      <c r="A24195" s="295" t="s">
        <v>37712</v>
      </c>
      <c r="B24195" s="292" t="s">
        <v>37713</v>
      </c>
      <c r="C24195" s="292" t="s">
        <v>58</v>
      </c>
      <c r="D24195" s="293">
        <v>2289.1799999999998</v>
      </c>
    </row>
    <row r="24196" spans="1:4">
      <c r="A24196" s="295" t="s">
        <v>37714</v>
      </c>
      <c r="B24196" s="292" t="s">
        <v>37715</v>
      </c>
      <c r="C24196" s="292" t="s">
        <v>58</v>
      </c>
      <c r="D24196" s="293">
        <v>2824.95</v>
      </c>
    </row>
    <row r="24197" spans="1:4">
      <c r="A24197" s="295" t="s">
        <v>37716</v>
      </c>
      <c r="B24197" s="292" t="s">
        <v>37717</v>
      </c>
      <c r="C24197" s="292" t="s">
        <v>58</v>
      </c>
      <c r="D24197" s="293">
        <v>3414.19</v>
      </c>
    </row>
    <row r="24198" spans="1:4">
      <c r="A24198" s="295" t="s">
        <v>37718</v>
      </c>
      <c r="B24198" s="292" t="s">
        <v>37719</v>
      </c>
      <c r="C24198" s="292" t="s">
        <v>58</v>
      </c>
      <c r="D24198" s="293">
        <v>4128.13</v>
      </c>
    </row>
    <row r="24199" spans="1:4">
      <c r="A24199" s="295" t="s">
        <v>37720</v>
      </c>
      <c r="B24199" s="292" t="s">
        <v>37721</v>
      </c>
      <c r="C24199" s="292" t="s">
        <v>58</v>
      </c>
      <c r="D24199" s="293">
        <v>5018.41</v>
      </c>
    </row>
    <row r="24200" spans="1:4">
      <c r="A24200" s="295" t="s">
        <v>37722</v>
      </c>
      <c r="B24200" s="292" t="s">
        <v>37723</v>
      </c>
      <c r="C24200" s="292" t="s">
        <v>58</v>
      </c>
      <c r="D24200" s="293">
        <v>5826.03</v>
      </c>
    </row>
    <row r="24201" spans="1:4">
      <c r="A24201" s="295" t="s">
        <v>37724</v>
      </c>
      <c r="B24201" s="292" t="s">
        <v>37725</v>
      </c>
      <c r="C24201" s="292" t="s">
        <v>58</v>
      </c>
      <c r="D24201" s="293">
        <v>6853.62</v>
      </c>
    </row>
    <row r="24202" spans="1:4">
      <c r="A24202" s="295" t="s">
        <v>37726</v>
      </c>
      <c r="B24202" s="292" t="s">
        <v>37727</v>
      </c>
      <c r="C24202" s="292" t="s">
        <v>58</v>
      </c>
      <c r="D24202" s="293">
        <v>8397.2800000000007</v>
      </c>
    </row>
    <row r="24203" spans="1:4">
      <c r="A24203" s="295" t="s">
        <v>37728</v>
      </c>
      <c r="B24203" s="292" t="s">
        <v>37729</v>
      </c>
      <c r="C24203" s="292" t="s">
        <v>58</v>
      </c>
      <c r="D24203" s="293">
        <v>9741.24</v>
      </c>
    </row>
    <row r="24204" spans="1:4">
      <c r="A24204" s="295" t="s">
        <v>37730</v>
      </c>
      <c r="B24204" s="292" t="s">
        <v>37731</v>
      </c>
      <c r="C24204" s="292" t="s">
        <v>58</v>
      </c>
      <c r="D24204" s="293">
        <v>13378.61</v>
      </c>
    </row>
    <row r="24205" spans="1:4">
      <c r="A24205" s="295" t="s">
        <v>37732</v>
      </c>
      <c r="B24205" s="292" t="s">
        <v>37733</v>
      </c>
      <c r="C24205" s="292" t="s">
        <v>58</v>
      </c>
      <c r="D24205" s="293">
        <v>23336.92</v>
      </c>
    </row>
    <row r="24206" spans="1:4">
      <c r="A24206" s="295" t="s">
        <v>37734</v>
      </c>
      <c r="B24206" s="292" t="s">
        <v>37735</v>
      </c>
      <c r="C24206" s="292" t="s">
        <v>58</v>
      </c>
      <c r="D24206" s="293">
        <v>41949.39</v>
      </c>
    </row>
    <row r="24207" spans="1:4">
      <c r="A24207" s="295" t="s">
        <v>37736</v>
      </c>
      <c r="B24207" s="292" t="s">
        <v>37737</v>
      </c>
      <c r="C24207" s="292" t="s">
        <v>58</v>
      </c>
      <c r="D24207" s="293">
        <v>45320.88</v>
      </c>
    </row>
    <row r="24208" spans="1:4">
      <c r="A24208" s="295" t="s">
        <v>37738</v>
      </c>
      <c r="B24208" s="292" t="s">
        <v>37739</v>
      </c>
      <c r="C24208" s="292" t="s">
        <v>58</v>
      </c>
      <c r="D24208" s="293">
        <v>57777.43</v>
      </c>
    </row>
    <row r="24209" spans="1:4">
      <c r="A24209" s="295" t="s">
        <v>37740</v>
      </c>
      <c r="B24209" s="292" t="s">
        <v>37741</v>
      </c>
      <c r="C24209" s="292" t="s">
        <v>58</v>
      </c>
      <c r="D24209" s="293">
        <v>84209.4</v>
      </c>
    </row>
    <row r="24210" spans="1:4">
      <c r="A24210" s="295" t="s">
        <v>37742</v>
      </c>
      <c r="B24210" s="292" t="s">
        <v>37743</v>
      </c>
      <c r="C24210" s="292" t="s">
        <v>58</v>
      </c>
      <c r="D24210" s="293">
        <v>55583.08</v>
      </c>
    </row>
    <row r="24211" spans="1:4">
      <c r="A24211" s="295" t="s">
        <v>37744</v>
      </c>
      <c r="B24211" s="292" t="s">
        <v>37745</v>
      </c>
      <c r="C24211" s="292" t="s">
        <v>58</v>
      </c>
      <c r="D24211" s="293">
        <v>55583.08</v>
      </c>
    </row>
    <row r="24212" spans="1:4">
      <c r="A24212" s="295" t="s">
        <v>37746</v>
      </c>
      <c r="B24212" s="292" t="s">
        <v>37747</v>
      </c>
      <c r="C24212" s="292" t="s">
        <v>58</v>
      </c>
      <c r="D24212" s="293">
        <v>72992.800000000003</v>
      </c>
    </row>
    <row r="24213" spans="1:4">
      <c r="A24213" s="295" t="s">
        <v>37748</v>
      </c>
      <c r="B24213" s="292" t="s">
        <v>37749</v>
      </c>
      <c r="C24213" s="292" t="s">
        <v>58</v>
      </c>
      <c r="D24213" s="293">
        <v>98230.56</v>
      </c>
    </row>
    <row r="24214" spans="1:4">
      <c r="A24214" s="295" t="s">
        <v>37750</v>
      </c>
      <c r="B24214" s="292" t="s">
        <v>37751</v>
      </c>
      <c r="C24214" s="292" t="s">
        <v>58</v>
      </c>
      <c r="D24214" s="293">
        <v>76331.37</v>
      </c>
    </row>
    <row r="24215" spans="1:4">
      <c r="A24215" s="295" t="s">
        <v>37752</v>
      </c>
      <c r="B24215" s="292" t="s">
        <v>37753</v>
      </c>
      <c r="C24215" s="292" t="s">
        <v>58</v>
      </c>
      <c r="D24215" s="293">
        <v>82507.14</v>
      </c>
    </row>
    <row r="24216" spans="1:4">
      <c r="A24216" s="295" t="s">
        <v>37754</v>
      </c>
      <c r="B24216" s="292" t="s">
        <v>37755</v>
      </c>
      <c r="C24216" s="292" t="s">
        <v>58</v>
      </c>
      <c r="D24216" s="293">
        <v>89461.53</v>
      </c>
    </row>
    <row r="24217" spans="1:4">
      <c r="A24217" s="295" t="s">
        <v>37756</v>
      </c>
      <c r="B24217" s="292" t="s">
        <v>37757</v>
      </c>
      <c r="C24217" s="292" t="s">
        <v>58</v>
      </c>
      <c r="D24217" s="293">
        <v>123029.7</v>
      </c>
    </row>
    <row r="24218" spans="1:4">
      <c r="A24218" s="295" t="s">
        <v>37758</v>
      </c>
      <c r="B24218" s="292" t="s">
        <v>37759</v>
      </c>
      <c r="C24218" s="292" t="s">
        <v>58</v>
      </c>
      <c r="D24218" s="293">
        <v>1483.22</v>
      </c>
    </row>
    <row r="24219" spans="1:4">
      <c r="A24219" s="295" t="s">
        <v>37760</v>
      </c>
      <c r="B24219" s="292" t="s">
        <v>37761</v>
      </c>
      <c r="C24219" s="292" t="s">
        <v>58</v>
      </c>
      <c r="D24219" s="293">
        <v>1621.77</v>
      </c>
    </row>
    <row r="24220" spans="1:4">
      <c r="A24220" s="295" t="s">
        <v>37762</v>
      </c>
      <c r="B24220" s="292" t="s">
        <v>37763</v>
      </c>
      <c r="C24220" s="292" t="s">
        <v>58</v>
      </c>
      <c r="D24220" s="293">
        <v>1973.59</v>
      </c>
    </row>
    <row r="24221" spans="1:4">
      <c r="A24221" s="295" t="s">
        <v>37764</v>
      </c>
      <c r="B24221" s="292" t="s">
        <v>37765</v>
      </c>
      <c r="C24221" s="292" t="s">
        <v>58</v>
      </c>
      <c r="D24221" s="293">
        <v>2395.85</v>
      </c>
    </row>
    <row r="24222" spans="1:4">
      <c r="A24222" s="295" t="s">
        <v>37766</v>
      </c>
      <c r="B24222" s="292" t="s">
        <v>37767</v>
      </c>
      <c r="C24222" s="292" t="s">
        <v>58</v>
      </c>
      <c r="D24222" s="293">
        <v>2837.5</v>
      </c>
    </row>
    <row r="24223" spans="1:4">
      <c r="A24223" s="295" t="s">
        <v>37768</v>
      </c>
      <c r="B24223" s="292" t="s">
        <v>37769</v>
      </c>
      <c r="C24223" s="292" t="s">
        <v>58</v>
      </c>
      <c r="D24223" s="293">
        <v>3408.54</v>
      </c>
    </row>
    <row r="24224" spans="1:4">
      <c r="A24224" s="295" t="s">
        <v>37770</v>
      </c>
      <c r="B24224" s="292" t="s">
        <v>37771</v>
      </c>
      <c r="C24224" s="292" t="s">
        <v>58</v>
      </c>
      <c r="D24224" s="293">
        <v>3930.82</v>
      </c>
    </row>
    <row r="24225" spans="1:4">
      <c r="A24225" s="295" t="s">
        <v>37772</v>
      </c>
      <c r="B24225" s="292" t="s">
        <v>37773</v>
      </c>
      <c r="C24225" s="292" t="s">
        <v>58</v>
      </c>
      <c r="D24225" s="293">
        <v>4469.29</v>
      </c>
    </row>
    <row r="24226" spans="1:4">
      <c r="A24226" s="295" t="s">
        <v>37774</v>
      </c>
      <c r="B24226" s="292" t="s">
        <v>37775</v>
      </c>
      <c r="C24226" s="292" t="s">
        <v>58</v>
      </c>
      <c r="D24226" s="293">
        <v>5348.85</v>
      </c>
    </row>
    <row r="24227" spans="1:4">
      <c r="A24227" s="295" t="s">
        <v>37776</v>
      </c>
      <c r="B24227" s="292" t="s">
        <v>37777</v>
      </c>
      <c r="C24227" s="292" t="s">
        <v>58</v>
      </c>
      <c r="D24227" s="293">
        <v>5762.38</v>
      </c>
    </row>
    <row r="24228" spans="1:4">
      <c r="A24228" s="295" t="s">
        <v>37778</v>
      </c>
      <c r="B24228" s="292" t="s">
        <v>37779</v>
      </c>
      <c r="C24228" s="292" t="s">
        <v>58</v>
      </c>
      <c r="D24228" s="293">
        <v>7060.78</v>
      </c>
    </row>
    <row r="24229" spans="1:4">
      <c r="A24229" s="295" t="s">
        <v>37780</v>
      </c>
      <c r="B24229" s="292" t="s">
        <v>37781</v>
      </c>
      <c r="C24229" s="292" t="s">
        <v>58</v>
      </c>
      <c r="D24229" s="293">
        <v>14139.34</v>
      </c>
    </row>
    <row r="24230" spans="1:4">
      <c r="A24230" s="295" t="s">
        <v>37782</v>
      </c>
      <c r="B24230" s="292" t="s">
        <v>37783</v>
      </c>
      <c r="C24230" s="292" t="s">
        <v>58</v>
      </c>
      <c r="D24230" s="293">
        <v>17902.830000000002</v>
      </c>
    </row>
    <row r="24231" spans="1:4">
      <c r="A24231" s="295" t="s">
        <v>37784</v>
      </c>
      <c r="B24231" s="292" t="s">
        <v>37785</v>
      </c>
      <c r="C24231" s="292" t="s">
        <v>58</v>
      </c>
      <c r="D24231" s="293">
        <v>27572.99</v>
      </c>
    </row>
    <row r="24232" spans="1:4">
      <c r="A24232" s="295" t="s">
        <v>37786</v>
      </c>
      <c r="B24232" s="292" t="s">
        <v>37787</v>
      </c>
      <c r="C24232" s="292" t="s">
        <v>58</v>
      </c>
      <c r="D24232" s="293">
        <v>29023.37</v>
      </c>
    </row>
    <row r="24233" spans="1:4">
      <c r="A24233" s="295" t="s">
        <v>37788</v>
      </c>
      <c r="B24233" s="292" t="s">
        <v>37789</v>
      </c>
      <c r="C24233" s="292" t="s">
        <v>58</v>
      </c>
      <c r="D24233" s="293">
        <v>39918.6</v>
      </c>
    </row>
    <row r="24234" spans="1:4">
      <c r="A24234" s="295" t="s">
        <v>37790</v>
      </c>
      <c r="B24234" s="292" t="s">
        <v>37791</v>
      </c>
      <c r="C24234" s="292" t="s">
        <v>58</v>
      </c>
      <c r="D24234" s="293">
        <v>1483.22</v>
      </c>
    </row>
    <row r="24235" spans="1:4">
      <c r="A24235" s="295" t="s">
        <v>37792</v>
      </c>
      <c r="B24235" s="292" t="s">
        <v>37793</v>
      </c>
      <c r="C24235" s="292" t="s">
        <v>58</v>
      </c>
      <c r="D24235" s="293">
        <v>1621.77</v>
      </c>
    </row>
    <row r="24236" spans="1:4">
      <c r="A24236" s="295" t="s">
        <v>37794</v>
      </c>
      <c r="B24236" s="292" t="s">
        <v>37795</v>
      </c>
      <c r="C24236" s="292" t="s">
        <v>58</v>
      </c>
      <c r="D24236" s="293">
        <v>1973.59</v>
      </c>
    </row>
    <row r="24237" spans="1:4">
      <c r="A24237" s="295" t="s">
        <v>37796</v>
      </c>
      <c r="B24237" s="292" t="s">
        <v>37797</v>
      </c>
      <c r="C24237" s="292" t="s">
        <v>58</v>
      </c>
      <c r="D24237" s="293">
        <v>2396.59</v>
      </c>
    </row>
    <row r="24238" spans="1:4">
      <c r="A24238" s="295" t="s">
        <v>37798</v>
      </c>
      <c r="B24238" s="292" t="s">
        <v>37799</v>
      </c>
      <c r="C24238" s="292" t="s">
        <v>58</v>
      </c>
      <c r="D24238" s="293">
        <v>2883.98</v>
      </c>
    </row>
    <row r="24239" spans="1:4">
      <c r="A24239" s="295" t="s">
        <v>37800</v>
      </c>
      <c r="B24239" s="292" t="s">
        <v>37801</v>
      </c>
      <c r="C24239" s="292" t="s">
        <v>58</v>
      </c>
      <c r="D24239" s="293">
        <v>3446.59</v>
      </c>
    </row>
    <row r="24240" spans="1:4">
      <c r="A24240" s="295" t="s">
        <v>37802</v>
      </c>
      <c r="B24240" s="292" t="s">
        <v>37803</v>
      </c>
      <c r="C24240" s="292" t="s">
        <v>58</v>
      </c>
      <c r="D24240" s="293">
        <v>3971.81</v>
      </c>
    </row>
    <row r="24241" spans="1:4">
      <c r="A24241" s="295" t="s">
        <v>37804</v>
      </c>
      <c r="B24241" s="292" t="s">
        <v>37805</v>
      </c>
      <c r="C24241" s="292" t="s">
        <v>58</v>
      </c>
      <c r="D24241" s="293">
        <v>4664.3999999999996</v>
      </c>
    </row>
    <row r="24242" spans="1:4">
      <c r="A24242" s="295" t="s">
        <v>37806</v>
      </c>
      <c r="B24242" s="292" t="s">
        <v>37807</v>
      </c>
      <c r="C24242" s="292" t="s">
        <v>58</v>
      </c>
      <c r="D24242" s="293">
        <v>5592.76</v>
      </c>
    </row>
    <row r="24243" spans="1:4">
      <c r="A24243" s="295" t="s">
        <v>37808</v>
      </c>
      <c r="B24243" s="292" t="s">
        <v>37809</v>
      </c>
      <c r="C24243" s="292" t="s">
        <v>58</v>
      </c>
      <c r="D24243" s="293">
        <v>6409.45</v>
      </c>
    </row>
    <row r="24244" spans="1:4">
      <c r="A24244" s="295" t="s">
        <v>37810</v>
      </c>
      <c r="B24244" s="292" t="s">
        <v>37811</v>
      </c>
      <c r="C24244" s="292" t="s">
        <v>58</v>
      </c>
      <c r="D24244" s="293">
        <v>8789.6</v>
      </c>
    </row>
    <row r="24245" spans="1:4">
      <c r="A24245" s="295" t="s">
        <v>37812</v>
      </c>
      <c r="B24245" s="292" t="s">
        <v>37813</v>
      </c>
      <c r="C24245" s="292" t="s">
        <v>58</v>
      </c>
      <c r="D24245" s="293">
        <v>15179.85</v>
      </c>
    </row>
    <row r="24246" spans="1:4">
      <c r="A24246" s="295" t="s">
        <v>37814</v>
      </c>
      <c r="B24246" s="292" t="s">
        <v>37815</v>
      </c>
      <c r="C24246" s="292" t="s">
        <v>58</v>
      </c>
      <c r="D24246" s="293">
        <v>1529.38</v>
      </c>
    </row>
    <row r="24247" spans="1:4">
      <c r="A24247" s="295" t="s">
        <v>37816</v>
      </c>
      <c r="B24247" s="292" t="s">
        <v>37817</v>
      </c>
      <c r="C24247" s="292" t="s">
        <v>58</v>
      </c>
      <c r="D24247" s="293">
        <v>1682.74</v>
      </c>
    </row>
    <row r="24248" spans="1:4">
      <c r="A24248" s="295" t="s">
        <v>37818</v>
      </c>
      <c r="B24248" s="292" t="s">
        <v>37819</v>
      </c>
      <c r="C24248" s="292" t="s">
        <v>58</v>
      </c>
      <c r="D24248" s="293">
        <v>2053.21</v>
      </c>
    </row>
    <row r="24249" spans="1:4">
      <c r="A24249" s="295" t="s">
        <v>37820</v>
      </c>
      <c r="B24249" s="292" t="s">
        <v>37821</v>
      </c>
      <c r="C24249" s="292" t="s">
        <v>58</v>
      </c>
      <c r="D24249" s="293">
        <v>2506.7600000000002</v>
      </c>
    </row>
    <row r="24250" spans="1:4">
      <c r="A24250" s="295" t="s">
        <v>37822</v>
      </c>
      <c r="B24250" s="292" t="s">
        <v>37823</v>
      </c>
      <c r="C24250" s="292" t="s">
        <v>58</v>
      </c>
      <c r="D24250" s="293">
        <v>2989.88</v>
      </c>
    </row>
    <row r="24251" spans="1:4">
      <c r="A24251" s="295" t="s">
        <v>37824</v>
      </c>
      <c r="B24251" s="292" t="s">
        <v>37825</v>
      </c>
      <c r="C24251" s="292" t="s">
        <v>58</v>
      </c>
      <c r="D24251" s="293">
        <v>3617.43</v>
      </c>
    </row>
    <row r="24252" spans="1:4">
      <c r="A24252" s="295" t="s">
        <v>37826</v>
      </c>
      <c r="B24252" s="292" t="s">
        <v>37827</v>
      </c>
      <c r="C24252" s="292" t="s">
        <v>58</v>
      </c>
      <c r="D24252" s="293">
        <v>4214.7299999999996</v>
      </c>
    </row>
    <row r="24253" spans="1:4">
      <c r="A24253" s="295" t="s">
        <v>37828</v>
      </c>
      <c r="B24253" s="292" t="s">
        <v>37829</v>
      </c>
      <c r="C24253" s="292" t="s">
        <v>58</v>
      </c>
      <c r="D24253" s="293">
        <v>4781.3</v>
      </c>
    </row>
    <row r="24254" spans="1:4">
      <c r="A24254" s="295" t="s">
        <v>37830</v>
      </c>
      <c r="B24254" s="292" t="s">
        <v>37831</v>
      </c>
      <c r="C24254" s="292" t="s">
        <v>58</v>
      </c>
      <c r="D24254" s="293">
        <v>5760.97</v>
      </c>
    </row>
    <row r="24255" spans="1:4">
      <c r="A24255" s="295" t="s">
        <v>37832</v>
      </c>
      <c r="B24255" s="292" t="s">
        <v>37833</v>
      </c>
      <c r="C24255" s="292" t="s">
        <v>58</v>
      </c>
      <c r="D24255" s="293">
        <v>6225.15</v>
      </c>
    </row>
    <row r="24256" spans="1:4">
      <c r="A24256" s="295" t="s">
        <v>37834</v>
      </c>
      <c r="B24256" s="292" t="s">
        <v>37835</v>
      </c>
      <c r="C24256" s="292" t="s">
        <v>58</v>
      </c>
      <c r="D24256" s="293">
        <v>7698.88</v>
      </c>
    </row>
    <row r="24257" spans="1:4">
      <c r="A24257" s="295" t="s">
        <v>37836</v>
      </c>
      <c r="B24257" s="292" t="s">
        <v>37837</v>
      </c>
      <c r="C24257" s="292" t="s">
        <v>58</v>
      </c>
      <c r="D24257" s="293">
        <v>15107.36</v>
      </c>
    </row>
    <row r="24258" spans="1:4">
      <c r="A24258" s="295" t="s">
        <v>37838</v>
      </c>
      <c r="B24258" s="292" t="s">
        <v>37839</v>
      </c>
      <c r="C24258" s="292" t="s">
        <v>58</v>
      </c>
      <c r="D24258" s="293">
        <v>19112.62</v>
      </c>
    </row>
    <row r="24259" spans="1:4">
      <c r="A24259" s="295" t="s">
        <v>37840</v>
      </c>
      <c r="B24259" s="292" t="s">
        <v>37841</v>
      </c>
      <c r="C24259" s="292" t="s">
        <v>58</v>
      </c>
      <c r="D24259" s="293">
        <v>29071.52</v>
      </c>
    </row>
    <row r="24260" spans="1:4">
      <c r="A24260" s="295" t="s">
        <v>37842</v>
      </c>
      <c r="B24260" s="292" t="s">
        <v>37843</v>
      </c>
      <c r="C24260" s="292" t="s">
        <v>58</v>
      </c>
      <c r="D24260" s="293">
        <v>30882.15</v>
      </c>
    </row>
    <row r="24261" spans="1:4">
      <c r="A24261" s="295" t="s">
        <v>37844</v>
      </c>
      <c r="B24261" s="292" t="s">
        <v>37845</v>
      </c>
      <c r="C24261" s="292" t="s">
        <v>58</v>
      </c>
      <c r="D24261" s="293">
        <v>42662.17</v>
      </c>
    </row>
    <row r="24262" spans="1:4">
      <c r="A24262" s="295" t="s">
        <v>37846</v>
      </c>
      <c r="B24262" s="292" t="s">
        <v>37847</v>
      </c>
      <c r="C24262" s="292" t="s">
        <v>58</v>
      </c>
      <c r="D24262" s="293">
        <v>1529.38</v>
      </c>
    </row>
    <row r="24263" spans="1:4">
      <c r="A24263" s="295" t="s">
        <v>37848</v>
      </c>
      <c r="B24263" s="292" t="s">
        <v>37849</v>
      </c>
      <c r="C24263" s="292" t="s">
        <v>58</v>
      </c>
      <c r="D24263" s="293">
        <v>1682.74</v>
      </c>
    </row>
    <row r="24264" spans="1:4">
      <c r="A24264" s="295" t="s">
        <v>37850</v>
      </c>
      <c r="B24264" s="292" t="s">
        <v>37851</v>
      </c>
      <c r="C24264" s="292" t="s">
        <v>58</v>
      </c>
      <c r="D24264" s="293">
        <v>2053.21</v>
      </c>
    </row>
    <row r="24265" spans="1:4">
      <c r="A24265" s="295" t="s">
        <v>37852</v>
      </c>
      <c r="B24265" s="292" t="s">
        <v>37853</v>
      </c>
      <c r="C24265" s="292" t="s">
        <v>58</v>
      </c>
      <c r="D24265" s="293">
        <v>2507.46</v>
      </c>
    </row>
    <row r="24266" spans="1:4">
      <c r="A24266" s="295" t="s">
        <v>37854</v>
      </c>
      <c r="B24266" s="292" t="s">
        <v>37855</v>
      </c>
      <c r="C24266" s="292" t="s">
        <v>58</v>
      </c>
      <c r="D24266" s="293">
        <v>3036.34</v>
      </c>
    </row>
    <row r="24267" spans="1:4">
      <c r="A24267" s="295" t="s">
        <v>37856</v>
      </c>
      <c r="B24267" s="292" t="s">
        <v>37857</v>
      </c>
      <c r="C24267" s="292" t="s">
        <v>58</v>
      </c>
      <c r="D24267" s="293">
        <v>3655.53</v>
      </c>
    </row>
    <row r="24268" spans="1:4">
      <c r="A24268" s="295" t="s">
        <v>37858</v>
      </c>
      <c r="B24268" s="292" t="s">
        <v>37859</v>
      </c>
      <c r="C24268" s="292" t="s">
        <v>58</v>
      </c>
      <c r="D24268" s="293">
        <v>4255.72</v>
      </c>
    </row>
    <row r="24269" spans="1:4">
      <c r="A24269" s="295" t="s">
        <v>37860</v>
      </c>
      <c r="B24269" s="292" t="s">
        <v>37861</v>
      </c>
      <c r="C24269" s="292" t="s">
        <v>58</v>
      </c>
      <c r="D24269" s="293">
        <v>4976.3999999999996</v>
      </c>
    </row>
    <row r="24270" spans="1:4">
      <c r="A24270" s="295" t="s">
        <v>37862</v>
      </c>
      <c r="B24270" s="292" t="s">
        <v>37863</v>
      </c>
      <c r="C24270" s="292" t="s">
        <v>58</v>
      </c>
      <c r="D24270" s="293">
        <v>6004.87</v>
      </c>
    </row>
    <row r="24271" spans="1:4">
      <c r="A24271" s="295" t="s">
        <v>37864</v>
      </c>
      <c r="B24271" s="292" t="s">
        <v>37865</v>
      </c>
      <c r="C24271" s="292" t="s">
        <v>58</v>
      </c>
      <c r="D24271" s="293">
        <v>6872.21</v>
      </c>
    </row>
    <row r="24272" spans="1:4">
      <c r="A24272" s="295" t="s">
        <v>37866</v>
      </c>
      <c r="B24272" s="292" t="s">
        <v>37867</v>
      </c>
      <c r="C24272" s="292" t="s">
        <v>58</v>
      </c>
      <c r="D24272" s="293">
        <v>9419.14</v>
      </c>
    </row>
    <row r="24273" spans="1:4">
      <c r="A24273" s="295" t="s">
        <v>37868</v>
      </c>
      <c r="B24273" s="292" t="s">
        <v>37869</v>
      </c>
      <c r="C24273" s="292" t="s">
        <v>58</v>
      </c>
      <c r="D24273" s="293">
        <v>16139.29</v>
      </c>
    </row>
    <row r="24274" spans="1:4">
      <c r="A24274" s="295" t="s">
        <v>37870</v>
      </c>
      <c r="B24274" s="292" t="s">
        <v>37871</v>
      </c>
      <c r="C24274" s="292" t="s">
        <v>63</v>
      </c>
      <c r="D24274" s="293">
        <v>507.04</v>
      </c>
    </row>
    <row r="24275" spans="1:4">
      <c r="A24275" s="295" t="s">
        <v>37872</v>
      </c>
      <c r="B24275" s="292" t="s">
        <v>37873</v>
      </c>
      <c r="C24275" s="292" t="s">
        <v>63</v>
      </c>
      <c r="D24275" s="293">
        <v>535.77</v>
      </c>
    </row>
    <row r="24276" spans="1:4">
      <c r="A24276" s="295" t="s">
        <v>37874</v>
      </c>
      <c r="B24276" s="292" t="s">
        <v>37875</v>
      </c>
      <c r="C24276" s="292" t="s">
        <v>63</v>
      </c>
      <c r="D24276" s="293">
        <v>682.98</v>
      </c>
    </row>
    <row r="24277" spans="1:4">
      <c r="A24277" s="295" t="s">
        <v>37876</v>
      </c>
      <c r="B24277" s="292" t="s">
        <v>37877</v>
      </c>
      <c r="C24277" s="292" t="s">
        <v>63</v>
      </c>
      <c r="D24277" s="293">
        <v>886.6</v>
      </c>
    </row>
    <row r="24278" spans="1:4">
      <c r="A24278" s="295" t="s">
        <v>37878</v>
      </c>
      <c r="B24278" s="292" t="s">
        <v>37879</v>
      </c>
      <c r="C24278" s="292" t="s">
        <v>63</v>
      </c>
      <c r="D24278" s="293">
        <v>1135.77</v>
      </c>
    </row>
    <row r="24279" spans="1:4">
      <c r="A24279" s="295" t="s">
        <v>37880</v>
      </c>
      <c r="B24279" s="292" t="s">
        <v>37881</v>
      </c>
      <c r="C24279" s="292" t="s">
        <v>63</v>
      </c>
      <c r="D24279" s="293">
        <v>1362</v>
      </c>
    </row>
    <row r="24280" spans="1:4">
      <c r="A24280" s="295" t="s">
        <v>37882</v>
      </c>
      <c r="B24280" s="292" t="s">
        <v>37883</v>
      </c>
      <c r="C24280" s="292" t="s">
        <v>63</v>
      </c>
      <c r="D24280" s="293">
        <v>1599.36</v>
      </c>
    </row>
    <row r="24281" spans="1:4">
      <c r="A24281" s="295" t="s">
        <v>37884</v>
      </c>
      <c r="B24281" s="292" t="s">
        <v>37885</v>
      </c>
      <c r="C24281" s="292" t="s">
        <v>63</v>
      </c>
      <c r="D24281" s="293">
        <v>1761.88</v>
      </c>
    </row>
    <row r="24282" spans="1:4">
      <c r="A24282" s="295" t="s">
        <v>37886</v>
      </c>
      <c r="B24282" s="292" t="s">
        <v>37887</v>
      </c>
      <c r="C24282" s="292" t="s">
        <v>63</v>
      </c>
      <c r="D24282" s="293">
        <v>2057.84</v>
      </c>
    </row>
    <row r="24283" spans="1:4">
      <c r="A24283" s="295" t="s">
        <v>37888</v>
      </c>
      <c r="B24283" s="292" t="s">
        <v>37889</v>
      </c>
      <c r="C24283" s="292" t="s">
        <v>63</v>
      </c>
      <c r="D24283" s="293">
        <v>2308.37</v>
      </c>
    </row>
    <row r="24284" spans="1:4">
      <c r="A24284" s="295" t="s">
        <v>37890</v>
      </c>
      <c r="B24284" s="292" t="s">
        <v>37891</v>
      </c>
      <c r="C24284" s="292" t="s">
        <v>63</v>
      </c>
      <c r="D24284" s="293">
        <v>2986.03</v>
      </c>
    </row>
    <row r="24285" spans="1:4">
      <c r="A24285" s="295" t="s">
        <v>37892</v>
      </c>
      <c r="B24285" s="292" t="s">
        <v>37893</v>
      </c>
      <c r="C24285" s="292" t="s">
        <v>63</v>
      </c>
      <c r="D24285" s="293">
        <v>4047.64</v>
      </c>
    </row>
    <row r="24286" spans="1:4">
      <c r="A24286" s="295" t="s">
        <v>37894</v>
      </c>
      <c r="B24286" s="292" t="s">
        <v>37895</v>
      </c>
      <c r="C24286" s="292" t="s">
        <v>63</v>
      </c>
      <c r="D24286" s="293">
        <v>4837.84</v>
      </c>
    </row>
    <row r="24287" spans="1:4">
      <c r="A24287" s="295" t="s">
        <v>37896</v>
      </c>
      <c r="B24287" s="292" t="s">
        <v>37897</v>
      </c>
      <c r="C24287" s="292" t="s">
        <v>63</v>
      </c>
      <c r="D24287" s="293">
        <v>7458.95</v>
      </c>
    </row>
    <row r="24288" spans="1:4">
      <c r="A24288" s="295" t="s">
        <v>37898</v>
      </c>
      <c r="B24288" s="292" t="s">
        <v>37899</v>
      </c>
      <c r="C24288" s="292" t="s">
        <v>63</v>
      </c>
      <c r="D24288" s="293">
        <v>8790.1</v>
      </c>
    </row>
    <row r="24289" spans="1:4">
      <c r="A24289" s="295" t="s">
        <v>37900</v>
      </c>
      <c r="B24289" s="292" t="s">
        <v>37901</v>
      </c>
      <c r="C24289" s="292" t="s">
        <v>63</v>
      </c>
      <c r="D24289" s="293">
        <v>11690.1</v>
      </c>
    </row>
    <row r="24290" spans="1:4">
      <c r="A24290" s="295" t="s">
        <v>37902</v>
      </c>
      <c r="B24290" s="292" t="s">
        <v>37903</v>
      </c>
      <c r="C24290" s="292" t="s">
        <v>63</v>
      </c>
      <c r="D24290" s="293">
        <v>507.05</v>
      </c>
    </row>
    <row r="24291" spans="1:4">
      <c r="A24291" s="295" t="s">
        <v>37904</v>
      </c>
      <c r="B24291" s="292" t="s">
        <v>37905</v>
      </c>
      <c r="C24291" s="292" t="s">
        <v>63</v>
      </c>
      <c r="D24291" s="293">
        <v>535.77</v>
      </c>
    </row>
    <row r="24292" spans="1:4">
      <c r="A24292" s="295" t="s">
        <v>37906</v>
      </c>
      <c r="B24292" s="292" t="s">
        <v>37907</v>
      </c>
      <c r="C24292" s="292" t="s">
        <v>63</v>
      </c>
      <c r="D24292" s="293">
        <v>682.98</v>
      </c>
    </row>
    <row r="24293" spans="1:4">
      <c r="A24293" s="295" t="s">
        <v>37908</v>
      </c>
      <c r="B24293" s="292" t="s">
        <v>37909</v>
      </c>
      <c r="C24293" s="292" t="s">
        <v>63</v>
      </c>
      <c r="D24293" s="293">
        <v>886.61</v>
      </c>
    </row>
    <row r="24294" spans="1:4">
      <c r="A24294" s="295" t="s">
        <v>37910</v>
      </c>
      <c r="B24294" s="292" t="s">
        <v>37911</v>
      </c>
      <c r="C24294" s="292" t="s">
        <v>63</v>
      </c>
      <c r="D24294" s="293">
        <v>1135.8699999999999</v>
      </c>
    </row>
    <row r="24295" spans="1:4">
      <c r="A24295" s="295" t="s">
        <v>37912</v>
      </c>
      <c r="B24295" s="292" t="s">
        <v>37913</v>
      </c>
      <c r="C24295" s="292" t="s">
        <v>63</v>
      </c>
      <c r="D24295" s="293">
        <v>1362.03</v>
      </c>
    </row>
    <row r="24296" spans="1:4">
      <c r="A24296" s="295" t="s">
        <v>37914</v>
      </c>
      <c r="B24296" s="292" t="s">
        <v>37915</v>
      </c>
      <c r="C24296" s="292" t="s">
        <v>63</v>
      </c>
      <c r="D24296" s="293">
        <v>1599.35</v>
      </c>
    </row>
    <row r="24297" spans="1:4">
      <c r="A24297" s="295" t="s">
        <v>37916</v>
      </c>
      <c r="B24297" s="292" t="s">
        <v>37917</v>
      </c>
      <c r="C24297" s="292" t="s">
        <v>63</v>
      </c>
      <c r="D24297" s="293">
        <v>1761.89</v>
      </c>
    </row>
    <row r="24298" spans="1:4">
      <c r="A24298" s="295" t="s">
        <v>37918</v>
      </c>
      <c r="B24298" s="292" t="s">
        <v>37919</v>
      </c>
      <c r="C24298" s="292" t="s">
        <v>63</v>
      </c>
      <c r="D24298" s="293">
        <v>2057.86</v>
      </c>
    </row>
    <row r="24299" spans="1:4">
      <c r="A24299" s="295" t="s">
        <v>37920</v>
      </c>
      <c r="B24299" s="292" t="s">
        <v>37921</v>
      </c>
      <c r="C24299" s="292" t="s">
        <v>63</v>
      </c>
      <c r="D24299" s="293">
        <v>2308.41</v>
      </c>
    </row>
    <row r="24300" spans="1:4">
      <c r="A24300" s="295" t="s">
        <v>37922</v>
      </c>
      <c r="B24300" s="292" t="s">
        <v>37923</v>
      </c>
      <c r="C24300" s="292" t="s">
        <v>63</v>
      </c>
      <c r="D24300" s="293">
        <v>3277.27</v>
      </c>
    </row>
    <row r="24301" spans="1:4">
      <c r="A24301" s="295" t="s">
        <v>37924</v>
      </c>
      <c r="B24301" s="292" t="s">
        <v>37925</v>
      </c>
      <c r="C24301" s="292" t="s">
        <v>63</v>
      </c>
      <c r="D24301" s="293">
        <v>5242.5200000000004</v>
      </c>
    </row>
    <row r="24302" spans="1:4">
      <c r="A24302" s="295" t="s">
        <v>37926</v>
      </c>
      <c r="B24302" s="292" t="s">
        <v>37927</v>
      </c>
      <c r="C24302" s="292" t="s">
        <v>58</v>
      </c>
      <c r="D24302" s="293">
        <v>2087.87</v>
      </c>
    </row>
    <row r="24303" spans="1:4">
      <c r="A24303" s="295" t="s">
        <v>37928</v>
      </c>
      <c r="B24303" s="292" t="s">
        <v>37929</v>
      </c>
      <c r="C24303" s="292" t="s">
        <v>58</v>
      </c>
      <c r="D24303" s="293">
        <v>2323.27</v>
      </c>
    </row>
    <row r="24304" spans="1:4">
      <c r="A24304" s="295" t="s">
        <v>37930</v>
      </c>
      <c r="B24304" s="292" t="s">
        <v>37931</v>
      </c>
      <c r="C24304" s="292" t="s">
        <v>58</v>
      </c>
      <c r="D24304" s="293">
        <v>2872.11</v>
      </c>
    </row>
    <row r="24305" spans="1:4">
      <c r="A24305" s="295" t="s">
        <v>37932</v>
      </c>
      <c r="B24305" s="292" t="s">
        <v>37933</v>
      </c>
      <c r="C24305" s="292" t="s">
        <v>58</v>
      </c>
      <c r="D24305" s="293">
        <v>3456.9</v>
      </c>
    </row>
    <row r="24306" spans="1:4">
      <c r="A24306" s="295" t="s">
        <v>37934</v>
      </c>
      <c r="B24306" s="292" t="s">
        <v>37935</v>
      </c>
      <c r="C24306" s="292" t="s">
        <v>58</v>
      </c>
      <c r="D24306" s="293">
        <v>4110.13</v>
      </c>
    </row>
    <row r="24307" spans="1:4">
      <c r="A24307" s="295" t="s">
        <v>37936</v>
      </c>
      <c r="B24307" s="292" t="s">
        <v>37937</v>
      </c>
      <c r="C24307" s="292" t="s">
        <v>58</v>
      </c>
      <c r="D24307" s="293">
        <v>5022.8599999999997</v>
      </c>
    </row>
    <row r="24308" spans="1:4">
      <c r="A24308" s="295" t="s">
        <v>37938</v>
      </c>
      <c r="B24308" s="292" t="s">
        <v>37939</v>
      </c>
      <c r="C24308" s="292" t="s">
        <v>58</v>
      </c>
      <c r="D24308" s="293">
        <v>5869.07</v>
      </c>
    </row>
    <row r="24309" spans="1:4">
      <c r="A24309" s="295" t="s">
        <v>37940</v>
      </c>
      <c r="B24309" s="292" t="s">
        <v>37941</v>
      </c>
      <c r="C24309" s="292" t="s">
        <v>58</v>
      </c>
      <c r="D24309" s="293">
        <v>6624.36</v>
      </c>
    </row>
    <row r="24310" spans="1:4">
      <c r="A24310" s="295" t="s">
        <v>37942</v>
      </c>
      <c r="B24310" s="292" t="s">
        <v>37943</v>
      </c>
      <c r="C24310" s="292" t="s">
        <v>58</v>
      </c>
      <c r="D24310" s="293">
        <v>8077.31</v>
      </c>
    </row>
    <row r="24311" spans="1:4">
      <c r="A24311" s="295" t="s">
        <v>37944</v>
      </c>
      <c r="B24311" s="292" t="s">
        <v>37945</v>
      </c>
      <c r="C24311" s="292" t="s">
        <v>58</v>
      </c>
      <c r="D24311" s="293">
        <v>8620.0499999999993</v>
      </c>
    </row>
    <row r="24312" spans="1:4">
      <c r="A24312" s="295" t="s">
        <v>37946</v>
      </c>
      <c r="B24312" s="292" t="s">
        <v>37947</v>
      </c>
      <c r="C24312" s="292" t="s">
        <v>58</v>
      </c>
      <c r="D24312" s="293">
        <v>10493.25</v>
      </c>
    </row>
    <row r="24313" spans="1:4">
      <c r="A24313" s="295" t="s">
        <v>37948</v>
      </c>
      <c r="B24313" s="292" t="s">
        <v>37949</v>
      </c>
      <c r="C24313" s="292" t="s">
        <v>58</v>
      </c>
      <c r="D24313" s="293">
        <v>23046.59</v>
      </c>
    </row>
    <row r="24314" spans="1:4">
      <c r="A24314" s="295" t="s">
        <v>37950</v>
      </c>
      <c r="B24314" s="292" t="s">
        <v>37951</v>
      </c>
      <c r="C24314" s="292" t="s">
        <v>58</v>
      </c>
      <c r="D24314" s="293">
        <v>29251.67</v>
      </c>
    </row>
    <row r="24315" spans="1:4">
      <c r="A24315" s="295" t="s">
        <v>37952</v>
      </c>
      <c r="B24315" s="292" t="s">
        <v>37953</v>
      </c>
      <c r="C24315" s="292" t="s">
        <v>58</v>
      </c>
      <c r="D24315" s="293">
        <v>42393.78</v>
      </c>
    </row>
    <row r="24316" spans="1:4">
      <c r="A24316" s="295" t="s">
        <v>37954</v>
      </c>
      <c r="B24316" s="292" t="s">
        <v>37955</v>
      </c>
      <c r="C24316" s="292" t="s">
        <v>58</v>
      </c>
      <c r="D24316" s="293">
        <v>44060.53</v>
      </c>
    </row>
    <row r="24317" spans="1:4">
      <c r="A24317" s="295" t="s">
        <v>37956</v>
      </c>
      <c r="B24317" s="292" t="s">
        <v>37957</v>
      </c>
      <c r="C24317" s="292" t="s">
        <v>58</v>
      </c>
      <c r="D24317" s="293">
        <v>63146.42</v>
      </c>
    </row>
    <row r="24318" spans="1:4">
      <c r="A24318" s="295" t="s">
        <v>37958</v>
      </c>
      <c r="B24318" s="292" t="s">
        <v>37959</v>
      </c>
      <c r="C24318" s="292" t="s">
        <v>58</v>
      </c>
      <c r="D24318" s="293">
        <v>2087.87</v>
      </c>
    </row>
    <row r="24319" spans="1:4">
      <c r="A24319" s="295" t="s">
        <v>37960</v>
      </c>
      <c r="B24319" s="292" t="s">
        <v>37961</v>
      </c>
      <c r="C24319" s="292" t="s">
        <v>58</v>
      </c>
      <c r="D24319" s="293">
        <v>2323.27</v>
      </c>
    </row>
    <row r="24320" spans="1:4">
      <c r="A24320" s="295" t="s">
        <v>37962</v>
      </c>
      <c r="B24320" s="292" t="s">
        <v>37963</v>
      </c>
      <c r="C24320" s="292" t="s">
        <v>58</v>
      </c>
      <c r="D24320" s="293">
        <v>2872.11</v>
      </c>
    </row>
    <row r="24321" spans="1:4">
      <c r="A24321" s="295" t="s">
        <v>37964</v>
      </c>
      <c r="B24321" s="292" t="s">
        <v>37965</v>
      </c>
      <c r="C24321" s="292" t="s">
        <v>58</v>
      </c>
      <c r="D24321" s="293">
        <v>3458.27</v>
      </c>
    </row>
    <row r="24322" spans="1:4">
      <c r="A24322" s="295" t="s">
        <v>37966</v>
      </c>
      <c r="B24322" s="292" t="s">
        <v>37967</v>
      </c>
      <c r="C24322" s="292" t="s">
        <v>58</v>
      </c>
      <c r="D24322" s="293">
        <v>4203.01</v>
      </c>
    </row>
    <row r="24323" spans="1:4">
      <c r="A24323" s="295" t="s">
        <v>37968</v>
      </c>
      <c r="B24323" s="292" t="s">
        <v>37969</v>
      </c>
      <c r="C24323" s="292" t="s">
        <v>58</v>
      </c>
      <c r="D24323" s="293">
        <v>5099.04</v>
      </c>
    </row>
    <row r="24324" spans="1:4">
      <c r="A24324" s="295" t="s">
        <v>37970</v>
      </c>
      <c r="B24324" s="292" t="s">
        <v>37971</v>
      </c>
      <c r="C24324" s="292" t="s">
        <v>58</v>
      </c>
      <c r="D24324" s="293">
        <v>5951.09</v>
      </c>
    </row>
    <row r="24325" spans="1:4">
      <c r="A24325" s="295" t="s">
        <v>37972</v>
      </c>
      <c r="B24325" s="292" t="s">
        <v>37973</v>
      </c>
      <c r="C24325" s="292" t="s">
        <v>58</v>
      </c>
      <c r="D24325" s="293">
        <v>7014.65</v>
      </c>
    </row>
    <row r="24326" spans="1:4">
      <c r="A24326" s="295" t="s">
        <v>37974</v>
      </c>
      <c r="B24326" s="292" t="s">
        <v>37975</v>
      </c>
      <c r="C24326" s="292" t="s">
        <v>58</v>
      </c>
      <c r="D24326" s="293">
        <v>8556.65</v>
      </c>
    </row>
    <row r="24327" spans="1:4">
      <c r="A24327" s="295" t="s">
        <v>37976</v>
      </c>
      <c r="B24327" s="292" t="s">
        <v>37977</v>
      </c>
      <c r="C24327" s="292" t="s">
        <v>58</v>
      </c>
      <c r="D24327" s="293">
        <v>9922.9</v>
      </c>
    </row>
    <row r="24328" spans="1:4">
      <c r="A24328" s="295" t="s">
        <v>37978</v>
      </c>
      <c r="B24328" s="292" t="s">
        <v>37979</v>
      </c>
      <c r="C24328" s="292" t="s">
        <v>58</v>
      </c>
      <c r="D24328" s="293">
        <v>13539.7</v>
      </c>
    </row>
    <row r="24329" spans="1:4">
      <c r="A24329" s="295" t="s">
        <v>37980</v>
      </c>
      <c r="B24329" s="292" t="s">
        <v>37981</v>
      </c>
      <c r="C24329" s="292" t="s">
        <v>58</v>
      </c>
      <c r="D24329" s="293">
        <v>23663.55</v>
      </c>
    </row>
    <row r="24330" spans="1:4">
      <c r="A24330" s="295" t="s">
        <v>37982</v>
      </c>
      <c r="B24330" s="292" t="s">
        <v>37983</v>
      </c>
      <c r="C24330" s="292" t="s">
        <v>58</v>
      </c>
      <c r="D24330" s="293">
        <v>32878.050000000003</v>
      </c>
    </row>
    <row r="24331" spans="1:4">
      <c r="A24331" s="295" t="s">
        <v>37984</v>
      </c>
      <c r="B24331" s="292" t="s">
        <v>37985</v>
      </c>
      <c r="C24331" s="292" t="s">
        <v>58</v>
      </c>
      <c r="D24331" s="293">
        <v>46438.58</v>
      </c>
    </row>
    <row r="24332" spans="1:4">
      <c r="A24332" s="295" t="s">
        <v>37986</v>
      </c>
      <c r="B24332" s="292" t="s">
        <v>37987</v>
      </c>
      <c r="C24332" s="292" t="s">
        <v>58</v>
      </c>
      <c r="D24332" s="293">
        <v>47380.800000000003</v>
      </c>
    </row>
    <row r="24333" spans="1:4">
      <c r="A24333" s="295" t="s">
        <v>37988</v>
      </c>
      <c r="B24333" s="292" t="s">
        <v>37989</v>
      </c>
      <c r="C24333" s="292" t="s">
        <v>58</v>
      </c>
      <c r="D24333" s="293">
        <v>71012.179999999993</v>
      </c>
    </row>
    <row r="24334" spans="1:4">
      <c r="A24334" s="295" t="s">
        <v>37990</v>
      </c>
      <c r="B24334" s="292" t="s">
        <v>37991</v>
      </c>
      <c r="C24334" s="292" t="s">
        <v>58</v>
      </c>
      <c r="D24334" s="293">
        <v>42202.59</v>
      </c>
    </row>
    <row r="24335" spans="1:4">
      <c r="A24335" s="295" t="s">
        <v>37992</v>
      </c>
      <c r="B24335" s="292" t="s">
        <v>37993</v>
      </c>
      <c r="C24335" s="292" t="s">
        <v>58</v>
      </c>
      <c r="D24335" s="293">
        <v>46687.7</v>
      </c>
    </row>
    <row r="24336" spans="1:4">
      <c r="A24336" s="295" t="s">
        <v>37994</v>
      </c>
      <c r="B24336" s="292" t="s">
        <v>37995</v>
      </c>
      <c r="C24336" s="292" t="s">
        <v>58</v>
      </c>
      <c r="D24336" s="293">
        <v>59995.87</v>
      </c>
    </row>
    <row r="24337" spans="1:4">
      <c r="A24337" s="295" t="s">
        <v>37996</v>
      </c>
      <c r="B24337" s="292" t="s">
        <v>37997</v>
      </c>
      <c r="C24337" s="292" t="s">
        <v>58</v>
      </c>
      <c r="D24337" s="293">
        <v>82122.13</v>
      </c>
    </row>
    <row r="24338" spans="1:4">
      <c r="A24338" s="295" t="s">
        <v>37998</v>
      </c>
      <c r="B24338" s="292" t="s">
        <v>37999</v>
      </c>
      <c r="C24338" s="292" t="s">
        <v>58</v>
      </c>
      <c r="D24338" s="293">
        <v>62471.15</v>
      </c>
    </row>
    <row r="24339" spans="1:4">
      <c r="A24339" s="295" t="s">
        <v>38000</v>
      </c>
      <c r="B24339" s="292" t="s">
        <v>38001</v>
      </c>
      <c r="C24339" s="292" t="s">
        <v>58</v>
      </c>
      <c r="D24339" s="293">
        <v>67591.199999999997</v>
      </c>
    </row>
    <row r="24340" spans="1:4">
      <c r="A24340" s="295" t="s">
        <v>38002</v>
      </c>
      <c r="B24340" s="292" t="s">
        <v>38003</v>
      </c>
      <c r="C24340" s="292" t="s">
        <v>58</v>
      </c>
      <c r="D24340" s="293">
        <v>80042.350000000006</v>
      </c>
    </row>
    <row r="24341" spans="1:4">
      <c r="A24341" s="295" t="s">
        <v>38004</v>
      </c>
      <c r="B24341" s="292" t="s">
        <v>38005</v>
      </c>
      <c r="C24341" s="292" t="s">
        <v>58</v>
      </c>
      <c r="D24341" s="293">
        <v>103039</v>
      </c>
    </row>
    <row r="24342" spans="1:4">
      <c r="A24342" s="295" t="s">
        <v>38006</v>
      </c>
      <c r="B24342" s="292" t="s">
        <v>38007</v>
      </c>
      <c r="C24342" s="292" t="s">
        <v>58</v>
      </c>
      <c r="D24342" s="293">
        <v>1514.36</v>
      </c>
    </row>
    <row r="24343" spans="1:4">
      <c r="A24343" s="295" t="s">
        <v>38008</v>
      </c>
      <c r="B24343" s="292" t="s">
        <v>38009</v>
      </c>
      <c r="C24343" s="292" t="s">
        <v>58</v>
      </c>
      <c r="D24343" s="293">
        <v>1655.95</v>
      </c>
    </row>
    <row r="24344" spans="1:4">
      <c r="A24344" s="295" t="s">
        <v>38010</v>
      </c>
      <c r="B24344" s="292" t="s">
        <v>38011</v>
      </c>
      <c r="C24344" s="292" t="s">
        <v>58</v>
      </c>
      <c r="D24344" s="293">
        <v>2029.28</v>
      </c>
    </row>
    <row r="24345" spans="1:4">
      <c r="A24345" s="295" t="s">
        <v>38012</v>
      </c>
      <c r="B24345" s="292" t="s">
        <v>38013</v>
      </c>
      <c r="C24345" s="292" t="s">
        <v>58</v>
      </c>
      <c r="D24345" s="293">
        <v>2448.5100000000002</v>
      </c>
    </row>
    <row r="24346" spans="1:4">
      <c r="A24346" s="295" t="s">
        <v>38014</v>
      </c>
      <c r="B24346" s="292" t="s">
        <v>38015</v>
      </c>
      <c r="C24346" s="292" t="s">
        <v>58</v>
      </c>
      <c r="D24346" s="293">
        <v>2912.25</v>
      </c>
    </row>
    <row r="24347" spans="1:4">
      <c r="A24347" s="295" t="s">
        <v>38016</v>
      </c>
      <c r="B24347" s="292" t="s">
        <v>38017</v>
      </c>
      <c r="C24347" s="292" t="s">
        <v>58</v>
      </c>
      <c r="D24347" s="293">
        <v>3497.67</v>
      </c>
    </row>
    <row r="24348" spans="1:4">
      <c r="A24348" s="295" t="s">
        <v>38018</v>
      </c>
      <c r="B24348" s="292" t="s">
        <v>38019</v>
      </c>
      <c r="C24348" s="292" t="s">
        <v>58</v>
      </c>
      <c r="D24348" s="293">
        <v>4064.42</v>
      </c>
    </row>
    <row r="24349" spans="1:4">
      <c r="A24349" s="295" t="s">
        <v>38020</v>
      </c>
      <c r="B24349" s="292" t="s">
        <v>38021</v>
      </c>
      <c r="C24349" s="292" t="s">
        <v>58</v>
      </c>
      <c r="D24349" s="293">
        <v>4630.26</v>
      </c>
    </row>
    <row r="24350" spans="1:4">
      <c r="A24350" s="295" t="s">
        <v>38022</v>
      </c>
      <c r="B24350" s="292" t="s">
        <v>38023</v>
      </c>
      <c r="C24350" s="292" t="s">
        <v>58</v>
      </c>
      <c r="D24350" s="293">
        <v>5516.81</v>
      </c>
    </row>
    <row r="24351" spans="1:4">
      <c r="A24351" s="295" t="s">
        <v>38024</v>
      </c>
      <c r="B24351" s="292" t="s">
        <v>38025</v>
      </c>
      <c r="C24351" s="292" t="s">
        <v>58</v>
      </c>
      <c r="D24351" s="293">
        <v>5943.97</v>
      </c>
    </row>
    <row r="24352" spans="1:4">
      <c r="A24352" s="295" t="s">
        <v>38026</v>
      </c>
      <c r="B24352" s="292" t="s">
        <v>38027</v>
      </c>
      <c r="C24352" s="292" t="s">
        <v>58</v>
      </c>
      <c r="D24352" s="293">
        <v>7341.82</v>
      </c>
    </row>
    <row r="24353" spans="1:4">
      <c r="A24353" s="295" t="s">
        <v>38028</v>
      </c>
      <c r="B24353" s="292" t="s">
        <v>38029</v>
      </c>
      <c r="C24353" s="292" t="s">
        <v>58</v>
      </c>
      <c r="D24353" s="293">
        <v>14472.08</v>
      </c>
    </row>
    <row r="24354" spans="1:4">
      <c r="A24354" s="295" t="s">
        <v>38030</v>
      </c>
      <c r="B24354" s="292" t="s">
        <v>38031</v>
      </c>
      <c r="C24354" s="292" t="s">
        <v>58</v>
      </c>
      <c r="D24354" s="293">
        <v>18301.73</v>
      </c>
    </row>
    <row r="24355" spans="1:4">
      <c r="A24355" s="295" t="s">
        <v>38032</v>
      </c>
      <c r="B24355" s="292" t="s">
        <v>38033</v>
      </c>
      <c r="C24355" s="292" t="s">
        <v>58</v>
      </c>
      <c r="D24355" s="293">
        <v>28062.33</v>
      </c>
    </row>
    <row r="24356" spans="1:4">
      <c r="A24356" s="295" t="s">
        <v>38034</v>
      </c>
      <c r="B24356" s="292" t="s">
        <v>38035</v>
      </c>
      <c r="C24356" s="292" t="s">
        <v>58</v>
      </c>
      <c r="D24356" s="293">
        <v>29601.200000000001</v>
      </c>
    </row>
    <row r="24357" spans="1:4">
      <c r="A24357" s="295" t="s">
        <v>38036</v>
      </c>
      <c r="B24357" s="292" t="s">
        <v>38037</v>
      </c>
      <c r="C24357" s="292" t="s">
        <v>58</v>
      </c>
      <c r="D24357" s="293">
        <v>40700.370000000003</v>
      </c>
    </row>
    <row r="24358" spans="1:4">
      <c r="A24358" s="295" t="s">
        <v>38038</v>
      </c>
      <c r="B24358" s="292" t="s">
        <v>38039</v>
      </c>
      <c r="C24358" s="292" t="s">
        <v>58</v>
      </c>
      <c r="D24358" s="293">
        <v>1514.36</v>
      </c>
    </row>
    <row r="24359" spans="1:4">
      <c r="A24359" s="295" t="s">
        <v>38040</v>
      </c>
      <c r="B24359" s="292" t="s">
        <v>38041</v>
      </c>
      <c r="C24359" s="292" t="s">
        <v>58</v>
      </c>
      <c r="D24359" s="293">
        <v>1655.95</v>
      </c>
    </row>
    <row r="24360" spans="1:4">
      <c r="A24360" s="295" t="s">
        <v>38042</v>
      </c>
      <c r="B24360" s="292" t="s">
        <v>38043</v>
      </c>
      <c r="C24360" s="292" t="s">
        <v>58</v>
      </c>
      <c r="D24360" s="293">
        <v>2029.28</v>
      </c>
    </row>
    <row r="24361" spans="1:4">
      <c r="A24361" s="295" t="s">
        <v>38044</v>
      </c>
      <c r="B24361" s="292" t="s">
        <v>38045</v>
      </c>
      <c r="C24361" s="292" t="s">
        <v>58</v>
      </c>
      <c r="D24361" s="293">
        <v>2449.1999999999998</v>
      </c>
    </row>
    <row r="24362" spans="1:4">
      <c r="A24362" s="295" t="s">
        <v>38046</v>
      </c>
      <c r="B24362" s="292" t="s">
        <v>38047</v>
      </c>
      <c r="C24362" s="292" t="s">
        <v>58</v>
      </c>
      <c r="D24362" s="293">
        <v>2958.68</v>
      </c>
    </row>
    <row r="24363" spans="1:4">
      <c r="A24363" s="295" t="s">
        <v>38048</v>
      </c>
      <c r="B24363" s="292" t="s">
        <v>38049</v>
      </c>
      <c r="C24363" s="292" t="s">
        <v>58</v>
      </c>
      <c r="D24363" s="293">
        <v>3535.74</v>
      </c>
    </row>
    <row r="24364" spans="1:4">
      <c r="A24364" s="295" t="s">
        <v>38050</v>
      </c>
      <c r="B24364" s="292" t="s">
        <v>38051</v>
      </c>
      <c r="C24364" s="292" t="s">
        <v>58</v>
      </c>
      <c r="D24364" s="293">
        <v>4105.4399999999996</v>
      </c>
    </row>
    <row r="24365" spans="1:4">
      <c r="A24365" s="295" t="s">
        <v>38052</v>
      </c>
      <c r="B24365" s="292" t="s">
        <v>38053</v>
      </c>
      <c r="C24365" s="292" t="s">
        <v>58</v>
      </c>
      <c r="D24365" s="293">
        <v>4825.3100000000004</v>
      </c>
    </row>
    <row r="24366" spans="1:4">
      <c r="A24366" s="295" t="s">
        <v>38054</v>
      </c>
      <c r="B24366" s="292" t="s">
        <v>38055</v>
      </c>
      <c r="C24366" s="292" t="s">
        <v>58</v>
      </c>
      <c r="D24366" s="293">
        <v>5752.12</v>
      </c>
    </row>
    <row r="24367" spans="1:4">
      <c r="A24367" s="295" t="s">
        <v>38056</v>
      </c>
      <c r="B24367" s="292" t="s">
        <v>38057</v>
      </c>
      <c r="C24367" s="292" t="s">
        <v>58</v>
      </c>
      <c r="D24367" s="293">
        <v>6599.64</v>
      </c>
    </row>
    <row r="24368" spans="1:4">
      <c r="A24368" s="295" t="s">
        <v>38058</v>
      </c>
      <c r="B24368" s="292" t="s">
        <v>38059</v>
      </c>
      <c r="C24368" s="292" t="s">
        <v>58</v>
      </c>
      <c r="D24368" s="293">
        <v>8856.5</v>
      </c>
    </row>
    <row r="24369" spans="1:4">
      <c r="A24369" s="295" t="s">
        <v>38060</v>
      </c>
      <c r="B24369" s="292" t="s">
        <v>38061</v>
      </c>
      <c r="C24369" s="292" t="s">
        <v>58</v>
      </c>
      <c r="D24369" s="293">
        <v>15506.5</v>
      </c>
    </row>
    <row r="24370" spans="1:4">
      <c r="A24370" s="295" t="s">
        <v>38062</v>
      </c>
      <c r="B24370" s="292" t="s">
        <v>38063</v>
      </c>
      <c r="C24370" s="292" t="s">
        <v>63</v>
      </c>
      <c r="D24370" s="293">
        <v>34381.980000000003</v>
      </c>
    </row>
    <row r="24371" spans="1:4">
      <c r="A24371" s="295" t="s">
        <v>38064</v>
      </c>
      <c r="B24371" s="292" t="s">
        <v>38065</v>
      </c>
      <c r="C24371" s="292" t="s">
        <v>63</v>
      </c>
      <c r="D24371" s="293">
        <v>37186.26</v>
      </c>
    </row>
    <row r="24372" spans="1:4">
      <c r="A24372" s="295" t="s">
        <v>38066</v>
      </c>
      <c r="B24372" s="292" t="s">
        <v>38067</v>
      </c>
      <c r="C24372" s="292" t="s">
        <v>63</v>
      </c>
      <c r="D24372" s="293">
        <v>31684.1</v>
      </c>
    </row>
    <row r="24373" spans="1:4">
      <c r="A24373" s="295" t="s">
        <v>38068</v>
      </c>
      <c r="B24373" s="292" t="s">
        <v>38069</v>
      </c>
      <c r="C24373" s="292" t="s">
        <v>63</v>
      </c>
      <c r="D24373" s="293">
        <v>38820.26</v>
      </c>
    </row>
    <row r="24374" spans="1:4">
      <c r="A24374" s="295" t="s">
        <v>38070</v>
      </c>
      <c r="B24374" s="292" t="s">
        <v>38071</v>
      </c>
      <c r="C24374" s="292" t="s">
        <v>58</v>
      </c>
      <c r="D24374" s="293">
        <v>1554.99</v>
      </c>
    </row>
    <row r="24375" spans="1:4">
      <c r="A24375" s="295" t="s">
        <v>38072</v>
      </c>
      <c r="B24375" s="292" t="s">
        <v>38073</v>
      </c>
      <c r="C24375" s="292" t="s">
        <v>58</v>
      </c>
      <c r="D24375" s="293">
        <v>1710.9</v>
      </c>
    </row>
    <row r="24376" spans="1:4">
      <c r="A24376" s="295" t="s">
        <v>38074</v>
      </c>
      <c r="B24376" s="292" t="s">
        <v>38075</v>
      </c>
      <c r="C24376" s="292" t="s">
        <v>58</v>
      </c>
      <c r="D24376" s="293">
        <v>2118.54</v>
      </c>
    </row>
    <row r="24377" spans="1:4">
      <c r="A24377" s="295" t="s">
        <v>38076</v>
      </c>
      <c r="B24377" s="292" t="s">
        <v>38077</v>
      </c>
      <c r="C24377" s="292" t="s">
        <v>58</v>
      </c>
      <c r="D24377" s="293">
        <v>2570.77</v>
      </c>
    </row>
    <row r="24378" spans="1:4">
      <c r="A24378" s="295" t="s">
        <v>38078</v>
      </c>
      <c r="B24378" s="292" t="s">
        <v>38079</v>
      </c>
      <c r="C24378" s="292" t="s">
        <v>58</v>
      </c>
      <c r="D24378" s="293">
        <v>3108.5</v>
      </c>
    </row>
    <row r="24379" spans="1:4">
      <c r="A24379" s="295" t="s">
        <v>38080</v>
      </c>
      <c r="B24379" s="292" t="s">
        <v>38081</v>
      </c>
      <c r="C24379" s="292" t="s">
        <v>58</v>
      </c>
      <c r="D24379" s="293">
        <v>3717.43</v>
      </c>
    </row>
    <row r="24380" spans="1:4">
      <c r="A24380" s="295" t="s">
        <v>38082</v>
      </c>
      <c r="B24380" s="292" t="s">
        <v>38083</v>
      </c>
      <c r="C24380" s="292" t="s">
        <v>58</v>
      </c>
      <c r="D24380" s="293">
        <v>4362.79</v>
      </c>
    </row>
    <row r="24381" spans="1:4">
      <c r="A24381" s="295" t="s">
        <v>38084</v>
      </c>
      <c r="B24381" s="292" t="s">
        <v>38085</v>
      </c>
      <c r="C24381" s="292" t="s">
        <v>58</v>
      </c>
      <c r="D24381" s="293">
        <v>4965.72</v>
      </c>
    </row>
    <row r="24382" spans="1:4">
      <c r="A24382" s="295" t="s">
        <v>38086</v>
      </c>
      <c r="B24382" s="292" t="s">
        <v>38087</v>
      </c>
      <c r="C24382" s="292" t="s">
        <v>58</v>
      </c>
      <c r="D24382" s="293">
        <v>5946.81</v>
      </c>
    </row>
    <row r="24383" spans="1:4">
      <c r="A24383" s="295" t="s">
        <v>38088</v>
      </c>
      <c r="B24383" s="292" t="s">
        <v>38089</v>
      </c>
      <c r="C24383" s="292" t="s">
        <v>58</v>
      </c>
      <c r="D24383" s="293">
        <v>6434.69</v>
      </c>
    </row>
    <row r="24384" spans="1:4">
      <c r="A24384" s="295" t="s">
        <v>38090</v>
      </c>
      <c r="B24384" s="292" t="s">
        <v>38091</v>
      </c>
      <c r="C24384" s="292" t="s">
        <v>58</v>
      </c>
      <c r="D24384" s="293">
        <v>8051.99</v>
      </c>
    </row>
    <row r="24385" spans="1:4">
      <c r="A24385" s="295" t="s">
        <v>38092</v>
      </c>
      <c r="B24385" s="292" t="s">
        <v>38093</v>
      </c>
      <c r="C24385" s="292" t="s">
        <v>58</v>
      </c>
      <c r="D24385" s="293">
        <v>15476.57</v>
      </c>
    </row>
    <row r="24386" spans="1:4">
      <c r="A24386" s="295" t="s">
        <v>38094</v>
      </c>
      <c r="B24386" s="292" t="s">
        <v>38095</v>
      </c>
      <c r="C24386" s="292" t="s">
        <v>58</v>
      </c>
      <c r="D24386" s="293">
        <v>19613.89</v>
      </c>
    </row>
    <row r="24387" spans="1:4">
      <c r="A24387" s="295" t="s">
        <v>38096</v>
      </c>
      <c r="B24387" s="292" t="s">
        <v>38097</v>
      </c>
      <c r="C24387" s="292" t="s">
        <v>58</v>
      </c>
      <c r="D24387" s="293">
        <v>29740.44</v>
      </c>
    </row>
    <row r="24388" spans="1:4">
      <c r="A24388" s="295" t="s">
        <v>38098</v>
      </c>
      <c r="B24388" s="292" t="s">
        <v>38099</v>
      </c>
      <c r="C24388" s="292" t="s">
        <v>58</v>
      </c>
      <c r="D24388" s="293">
        <v>32683.32</v>
      </c>
    </row>
    <row r="24389" spans="1:4">
      <c r="A24389" s="295" t="s">
        <v>38100</v>
      </c>
      <c r="B24389" s="292" t="s">
        <v>38101</v>
      </c>
      <c r="C24389" s="292" t="s">
        <v>58</v>
      </c>
      <c r="D24389" s="293">
        <v>43610.94</v>
      </c>
    </row>
    <row r="24390" spans="1:4">
      <c r="A24390" s="295" t="s">
        <v>38102</v>
      </c>
      <c r="B24390" s="292" t="s">
        <v>38103</v>
      </c>
      <c r="C24390" s="292" t="s">
        <v>58</v>
      </c>
      <c r="D24390" s="293">
        <v>1554.99</v>
      </c>
    </row>
    <row r="24391" spans="1:4">
      <c r="A24391" s="295" t="s">
        <v>38104</v>
      </c>
      <c r="B24391" s="292" t="s">
        <v>38105</v>
      </c>
      <c r="C24391" s="292" t="s">
        <v>58</v>
      </c>
      <c r="D24391" s="293">
        <v>1710.9</v>
      </c>
    </row>
    <row r="24392" spans="1:4">
      <c r="A24392" s="295" t="s">
        <v>38106</v>
      </c>
      <c r="B24392" s="292" t="s">
        <v>38107</v>
      </c>
      <c r="C24392" s="292" t="s">
        <v>58</v>
      </c>
      <c r="D24392" s="293">
        <v>2118.54</v>
      </c>
    </row>
    <row r="24393" spans="1:4">
      <c r="A24393" s="295" t="s">
        <v>38108</v>
      </c>
      <c r="B24393" s="292" t="s">
        <v>38109</v>
      </c>
      <c r="C24393" s="292" t="s">
        <v>58</v>
      </c>
      <c r="D24393" s="293">
        <v>2571.48</v>
      </c>
    </row>
    <row r="24394" spans="1:4">
      <c r="A24394" s="295" t="s">
        <v>38110</v>
      </c>
      <c r="B24394" s="292" t="s">
        <v>38111</v>
      </c>
      <c r="C24394" s="292" t="s">
        <v>58</v>
      </c>
      <c r="D24394" s="293">
        <v>3140.73</v>
      </c>
    </row>
    <row r="24395" spans="1:4">
      <c r="A24395" s="295" t="s">
        <v>38112</v>
      </c>
      <c r="B24395" s="292" t="s">
        <v>38113</v>
      </c>
      <c r="C24395" s="292" t="s">
        <v>58</v>
      </c>
      <c r="D24395" s="293">
        <v>3754.8</v>
      </c>
    </row>
    <row r="24396" spans="1:4">
      <c r="A24396" s="295" t="s">
        <v>38114</v>
      </c>
      <c r="B24396" s="292" t="s">
        <v>38115</v>
      </c>
      <c r="C24396" s="292" t="s">
        <v>58</v>
      </c>
      <c r="D24396" s="293">
        <v>4403.78</v>
      </c>
    </row>
    <row r="24397" spans="1:4">
      <c r="A24397" s="295" t="s">
        <v>38116</v>
      </c>
      <c r="B24397" s="292" t="s">
        <v>38117</v>
      </c>
      <c r="C24397" s="292" t="s">
        <v>58</v>
      </c>
      <c r="D24397" s="293">
        <v>5159.46</v>
      </c>
    </row>
    <row r="24398" spans="1:4">
      <c r="A24398" s="295" t="s">
        <v>38118</v>
      </c>
      <c r="B24398" s="292" t="s">
        <v>38119</v>
      </c>
      <c r="C24398" s="292" t="s">
        <v>58</v>
      </c>
      <c r="D24398" s="293">
        <v>7081.42</v>
      </c>
    </row>
    <row r="24399" spans="1:4">
      <c r="A24399" s="295" t="s">
        <v>38120</v>
      </c>
      <c r="B24399" s="292" t="s">
        <v>38121</v>
      </c>
      <c r="C24399" s="292" t="s">
        <v>58</v>
      </c>
      <c r="D24399" s="293">
        <v>9574.86</v>
      </c>
    </row>
    <row r="24400" spans="1:4">
      <c r="A24400" s="295" t="s">
        <v>38122</v>
      </c>
      <c r="B24400" s="292" t="s">
        <v>38123</v>
      </c>
      <c r="C24400" s="292" t="s">
        <v>58</v>
      </c>
      <c r="D24400" s="293">
        <v>16511.009999999998</v>
      </c>
    </row>
    <row r="24401" spans="1:4">
      <c r="A24401" s="295" t="s">
        <v>38124</v>
      </c>
      <c r="B24401" s="292" t="s">
        <v>38125</v>
      </c>
      <c r="C24401" s="292" t="s">
        <v>63</v>
      </c>
      <c r="D24401" s="293">
        <v>29593.1</v>
      </c>
    </row>
    <row r="24402" spans="1:4">
      <c r="A24402" s="295" t="s">
        <v>38126</v>
      </c>
      <c r="B24402" s="292" t="s">
        <v>38127</v>
      </c>
      <c r="C24402" s="292" t="s">
        <v>63</v>
      </c>
      <c r="D24402" s="293">
        <v>21152.62</v>
      </c>
    </row>
    <row r="24403" spans="1:4">
      <c r="A24403" s="295" t="s">
        <v>38128</v>
      </c>
      <c r="B24403" s="292" t="s">
        <v>38129</v>
      </c>
      <c r="C24403" s="292" t="s">
        <v>63</v>
      </c>
      <c r="D24403" s="293">
        <v>32661.55</v>
      </c>
    </row>
    <row r="24404" spans="1:4">
      <c r="A24404" s="295" t="s">
        <v>38130</v>
      </c>
      <c r="B24404" s="292" t="s">
        <v>38131</v>
      </c>
      <c r="C24404" s="292" t="s">
        <v>63</v>
      </c>
      <c r="D24404" s="293">
        <v>32026.78</v>
      </c>
    </row>
    <row r="24405" spans="1:4">
      <c r="A24405" s="295" t="s">
        <v>38132</v>
      </c>
      <c r="B24405" s="292" t="s">
        <v>38133</v>
      </c>
      <c r="C24405" s="292" t="s">
        <v>63</v>
      </c>
      <c r="D24405" s="293">
        <v>521</v>
      </c>
    </row>
    <row r="24406" spans="1:4">
      <c r="A24406" s="295" t="s">
        <v>38134</v>
      </c>
      <c r="B24406" s="292" t="s">
        <v>38135</v>
      </c>
      <c r="C24406" s="292" t="s">
        <v>63</v>
      </c>
      <c r="D24406" s="293">
        <v>561.37</v>
      </c>
    </row>
    <row r="24407" spans="1:4">
      <c r="A24407" s="295" t="s">
        <v>38136</v>
      </c>
      <c r="B24407" s="292" t="s">
        <v>38137</v>
      </c>
      <c r="C24407" s="292" t="s">
        <v>63</v>
      </c>
      <c r="D24407" s="293">
        <v>738.71</v>
      </c>
    </row>
    <row r="24408" spans="1:4">
      <c r="A24408" s="295" t="s">
        <v>38138</v>
      </c>
      <c r="B24408" s="292" t="s">
        <v>38139</v>
      </c>
      <c r="C24408" s="292" t="s">
        <v>63</v>
      </c>
      <c r="D24408" s="293">
        <v>947.88</v>
      </c>
    </row>
    <row r="24409" spans="1:4">
      <c r="A24409" s="295" t="s">
        <v>38140</v>
      </c>
      <c r="B24409" s="292" t="s">
        <v>38141</v>
      </c>
      <c r="C24409" s="292" t="s">
        <v>63</v>
      </c>
      <c r="D24409" s="293">
        <v>1210.5899999999999</v>
      </c>
    </row>
    <row r="24410" spans="1:4">
      <c r="A24410" s="295" t="s">
        <v>38142</v>
      </c>
      <c r="B24410" s="292" t="s">
        <v>38143</v>
      </c>
      <c r="C24410" s="292" t="s">
        <v>63</v>
      </c>
      <c r="D24410" s="293">
        <v>1442.61</v>
      </c>
    </row>
    <row r="24411" spans="1:4">
      <c r="A24411" s="295" t="s">
        <v>38144</v>
      </c>
      <c r="B24411" s="292" t="s">
        <v>38145</v>
      </c>
      <c r="C24411" s="292" t="s">
        <v>63</v>
      </c>
      <c r="D24411" s="293">
        <v>1724.43</v>
      </c>
    </row>
    <row r="24412" spans="1:4">
      <c r="A24412" s="295" t="s">
        <v>38146</v>
      </c>
      <c r="B24412" s="292" t="s">
        <v>38147</v>
      </c>
      <c r="C24412" s="292" t="s">
        <v>63</v>
      </c>
      <c r="D24412" s="293">
        <v>1922.67</v>
      </c>
    </row>
    <row r="24413" spans="1:4">
      <c r="A24413" s="295" t="s">
        <v>38148</v>
      </c>
      <c r="B24413" s="292" t="s">
        <v>38149</v>
      </c>
      <c r="C24413" s="292" t="s">
        <v>63</v>
      </c>
      <c r="D24413" s="293">
        <v>2217.36</v>
      </c>
    </row>
    <row r="24414" spans="1:4">
      <c r="A24414" s="295" t="s">
        <v>38150</v>
      </c>
      <c r="B24414" s="292" t="s">
        <v>38151</v>
      </c>
      <c r="C24414" s="292" t="s">
        <v>63</v>
      </c>
      <c r="D24414" s="293">
        <v>2490.11</v>
      </c>
    </row>
    <row r="24415" spans="1:4">
      <c r="A24415" s="295" t="s">
        <v>38152</v>
      </c>
      <c r="B24415" s="292" t="s">
        <v>38153</v>
      </c>
      <c r="C24415" s="292" t="s">
        <v>63</v>
      </c>
      <c r="D24415" s="293">
        <v>3258.55</v>
      </c>
    </row>
    <row r="24416" spans="1:4">
      <c r="A24416" s="295" t="s">
        <v>38154</v>
      </c>
      <c r="B24416" s="292" t="s">
        <v>38155</v>
      </c>
      <c r="C24416" s="292" t="s">
        <v>63</v>
      </c>
      <c r="D24416" s="293">
        <v>4380.3100000000004</v>
      </c>
    </row>
    <row r="24417" spans="1:4">
      <c r="A24417" s="295" t="s">
        <v>38156</v>
      </c>
      <c r="B24417" s="292" t="s">
        <v>38157</v>
      </c>
      <c r="C24417" s="292" t="s">
        <v>63</v>
      </c>
      <c r="D24417" s="293">
        <v>5228.3500000000004</v>
      </c>
    </row>
    <row r="24418" spans="1:4">
      <c r="A24418" s="295" t="s">
        <v>38158</v>
      </c>
      <c r="B24418" s="292" t="s">
        <v>38159</v>
      </c>
      <c r="C24418" s="292" t="s">
        <v>63</v>
      </c>
      <c r="D24418" s="293">
        <v>7948.22</v>
      </c>
    </row>
    <row r="24419" spans="1:4">
      <c r="A24419" s="295" t="s">
        <v>38160</v>
      </c>
      <c r="B24419" s="292" t="s">
        <v>38161</v>
      </c>
      <c r="C24419" s="292" t="s">
        <v>63</v>
      </c>
      <c r="D24419" s="293">
        <v>9359.4699999999993</v>
      </c>
    </row>
    <row r="24420" spans="1:4">
      <c r="A24420" s="295" t="s">
        <v>38162</v>
      </c>
      <c r="B24420" s="292" t="s">
        <v>38163</v>
      </c>
      <c r="C24420" s="292" t="s">
        <v>63</v>
      </c>
      <c r="D24420" s="293">
        <v>12463.35</v>
      </c>
    </row>
    <row r="24421" spans="1:4">
      <c r="A24421" s="295" t="s">
        <v>38164</v>
      </c>
      <c r="B24421" s="292" t="s">
        <v>38165</v>
      </c>
      <c r="C24421" s="292" t="s">
        <v>63</v>
      </c>
      <c r="D24421" s="293">
        <v>521</v>
      </c>
    </row>
    <row r="24422" spans="1:4">
      <c r="A24422" s="295" t="s">
        <v>38166</v>
      </c>
      <c r="B24422" s="292" t="s">
        <v>38167</v>
      </c>
      <c r="C24422" s="292" t="s">
        <v>63</v>
      </c>
      <c r="D24422" s="293">
        <v>561.37</v>
      </c>
    </row>
    <row r="24423" spans="1:4">
      <c r="A24423" s="295" t="s">
        <v>38168</v>
      </c>
      <c r="B24423" s="292" t="s">
        <v>38169</v>
      </c>
      <c r="C24423" s="292" t="s">
        <v>63</v>
      </c>
      <c r="D24423" s="293">
        <v>738.71</v>
      </c>
    </row>
    <row r="24424" spans="1:4">
      <c r="A24424" s="295" t="s">
        <v>38170</v>
      </c>
      <c r="B24424" s="292" t="s">
        <v>38171</v>
      </c>
      <c r="C24424" s="292" t="s">
        <v>63</v>
      </c>
      <c r="D24424" s="293">
        <v>947.88</v>
      </c>
    </row>
    <row r="24425" spans="1:4">
      <c r="A24425" s="295" t="s">
        <v>38172</v>
      </c>
      <c r="B24425" s="292" t="s">
        <v>38173</v>
      </c>
      <c r="C24425" s="292" t="s">
        <v>63</v>
      </c>
      <c r="D24425" s="293">
        <v>1210.58</v>
      </c>
    </row>
    <row r="24426" spans="1:4">
      <c r="A24426" s="295" t="s">
        <v>38174</v>
      </c>
      <c r="B24426" s="292" t="s">
        <v>38175</v>
      </c>
      <c r="C24426" s="292" t="s">
        <v>63</v>
      </c>
      <c r="D24426" s="293">
        <v>1442.58</v>
      </c>
    </row>
    <row r="24427" spans="1:4">
      <c r="A24427" s="295" t="s">
        <v>38176</v>
      </c>
      <c r="B24427" s="292" t="s">
        <v>38177</v>
      </c>
      <c r="C24427" s="292" t="s">
        <v>63</v>
      </c>
      <c r="D24427" s="293">
        <v>1724.36</v>
      </c>
    </row>
    <row r="24428" spans="1:4">
      <c r="A24428" s="295" t="s">
        <v>38178</v>
      </c>
      <c r="B24428" s="292" t="s">
        <v>38179</v>
      </c>
      <c r="C24428" s="292" t="s">
        <v>63</v>
      </c>
      <c r="D24428" s="293">
        <v>1922.65</v>
      </c>
    </row>
    <row r="24429" spans="1:4">
      <c r="A24429" s="295" t="s">
        <v>38180</v>
      </c>
      <c r="B24429" s="292" t="s">
        <v>38181</v>
      </c>
      <c r="C24429" s="292" t="s">
        <v>63</v>
      </c>
      <c r="D24429" s="293">
        <v>2217.3000000000002</v>
      </c>
    </row>
    <row r="24430" spans="1:4">
      <c r="A24430" s="295" t="s">
        <v>38182</v>
      </c>
      <c r="B24430" s="292" t="s">
        <v>38183</v>
      </c>
      <c r="C24430" s="292" t="s">
        <v>63</v>
      </c>
      <c r="D24430" s="293">
        <v>2490.12</v>
      </c>
    </row>
    <row r="24431" spans="1:4">
      <c r="A24431" s="295" t="s">
        <v>38184</v>
      </c>
      <c r="B24431" s="292" t="s">
        <v>38185</v>
      </c>
      <c r="C24431" s="292" t="s">
        <v>63</v>
      </c>
      <c r="D24431" s="293">
        <v>3258.56</v>
      </c>
    </row>
    <row r="24432" spans="1:4">
      <c r="A24432" s="295" t="s">
        <v>38186</v>
      </c>
      <c r="B24432" s="292" t="s">
        <v>38187</v>
      </c>
      <c r="C24432" s="292" t="s">
        <v>63</v>
      </c>
      <c r="D24432" s="293">
        <v>5577.63</v>
      </c>
    </row>
    <row r="24433" spans="1:4">
      <c r="A24433" s="295" t="s">
        <v>38188</v>
      </c>
      <c r="B24433" s="292" t="s">
        <v>38189</v>
      </c>
      <c r="C24433" s="292" t="s">
        <v>63</v>
      </c>
      <c r="D24433" s="293">
        <v>100.88</v>
      </c>
    </row>
    <row r="24434" spans="1:4">
      <c r="A24434" s="295" t="s">
        <v>38190</v>
      </c>
      <c r="B24434" s="292" t="s">
        <v>38191</v>
      </c>
      <c r="C24434" s="292" t="s">
        <v>63</v>
      </c>
      <c r="D24434" s="293">
        <v>308.44</v>
      </c>
    </row>
    <row r="24435" spans="1:4">
      <c r="A24435" s="295" t="s">
        <v>38192</v>
      </c>
      <c r="B24435" s="292" t="s">
        <v>38193</v>
      </c>
      <c r="C24435" s="292" t="s">
        <v>63</v>
      </c>
      <c r="D24435" s="293">
        <v>812.4</v>
      </c>
    </row>
    <row r="24436" spans="1:4">
      <c r="A24436" s="295" t="s">
        <v>38194</v>
      </c>
      <c r="B24436" s="292" t="s">
        <v>38195</v>
      </c>
      <c r="C24436" s="292" t="s">
        <v>63</v>
      </c>
      <c r="D24436" s="293">
        <v>1000.68</v>
      </c>
    </row>
    <row r="24437" spans="1:4">
      <c r="A24437" s="295" t="s">
        <v>38196</v>
      </c>
      <c r="B24437" s="292" t="s">
        <v>38197</v>
      </c>
      <c r="C24437" s="292" t="s">
        <v>63</v>
      </c>
      <c r="D24437" s="293">
        <v>1592.28</v>
      </c>
    </row>
    <row r="24438" spans="1:4">
      <c r="A24438" s="295" t="s">
        <v>38198</v>
      </c>
      <c r="B24438" s="292" t="s">
        <v>38199</v>
      </c>
      <c r="C24438" s="292" t="s">
        <v>63</v>
      </c>
      <c r="D24438" s="293">
        <v>2565.48</v>
      </c>
    </row>
    <row r="24439" spans="1:4">
      <c r="A24439" s="295" t="s">
        <v>38200</v>
      </c>
      <c r="B24439" s="292" t="s">
        <v>38201</v>
      </c>
      <c r="C24439" s="292" t="s">
        <v>63</v>
      </c>
      <c r="D24439" s="293">
        <v>3244.28</v>
      </c>
    </row>
    <row r="24440" spans="1:4">
      <c r="A24440" s="295" t="s">
        <v>38202</v>
      </c>
      <c r="B24440" s="292" t="s">
        <v>38203</v>
      </c>
      <c r="C24440" s="292" t="s">
        <v>63</v>
      </c>
      <c r="D24440" s="293">
        <v>4008.6</v>
      </c>
    </row>
    <row r="24441" spans="1:4">
      <c r="A24441" s="295" t="s">
        <v>38204</v>
      </c>
      <c r="B24441" s="292" t="s">
        <v>38205</v>
      </c>
      <c r="C24441" s="292" t="s">
        <v>63</v>
      </c>
      <c r="D24441" s="293">
        <v>5765.24</v>
      </c>
    </row>
    <row r="24442" spans="1:4">
      <c r="A24442" s="295" t="s">
        <v>38206</v>
      </c>
      <c r="B24442" s="292" t="s">
        <v>38207</v>
      </c>
      <c r="C24442" s="292" t="s">
        <v>63</v>
      </c>
      <c r="D24442" s="293">
        <v>109.6</v>
      </c>
    </row>
    <row r="24443" spans="1:4">
      <c r="A24443" s="295" t="s">
        <v>38208</v>
      </c>
      <c r="B24443" s="292" t="s">
        <v>38209</v>
      </c>
      <c r="C24443" s="292" t="s">
        <v>63</v>
      </c>
      <c r="D24443" s="293">
        <v>222.4</v>
      </c>
    </row>
    <row r="24444" spans="1:4">
      <c r="A24444" s="295" t="s">
        <v>38210</v>
      </c>
      <c r="B24444" s="292" t="s">
        <v>38211</v>
      </c>
      <c r="C24444" s="292" t="s">
        <v>63</v>
      </c>
      <c r="D24444" s="293">
        <v>346</v>
      </c>
    </row>
    <row r="24445" spans="1:4">
      <c r="A24445" s="295" t="s">
        <v>38212</v>
      </c>
      <c r="B24445" s="292" t="s">
        <v>38213</v>
      </c>
      <c r="C24445" s="292" t="s">
        <v>63</v>
      </c>
      <c r="D24445" s="293">
        <v>540</v>
      </c>
    </row>
    <row r="24446" spans="1:4">
      <c r="A24446" s="295" t="s">
        <v>38214</v>
      </c>
      <c r="B24446" s="292" t="s">
        <v>38215</v>
      </c>
      <c r="C24446" s="292" t="s">
        <v>63</v>
      </c>
      <c r="D24446" s="293">
        <v>864</v>
      </c>
    </row>
    <row r="24447" spans="1:4">
      <c r="A24447" s="295" t="s">
        <v>38216</v>
      </c>
      <c r="B24447" s="292" t="s">
        <v>38217</v>
      </c>
      <c r="C24447" s="292" t="s">
        <v>63</v>
      </c>
      <c r="D24447" s="293">
        <v>1408</v>
      </c>
    </row>
    <row r="24448" spans="1:4">
      <c r="A24448" s="295" t="s">
        <v>38218</v>
      </c>
      <c r="B24448" s="292" t="s">
        <v>38219</v>
      </c>
      <c r="C24448" s="292" t="s">
        <v>63</v>
      </c>
      <c r="D24448" s="293">
        <v>2200</v>
      </c>
    </row>
    <row r="24449" spans="1:4">
      <c r="A24449" s="295" t="s">
        <v>38220</v>
      </c>
      <c r="B24449" s="292" t="s">
        <v>38221</v>
      </c>
      <c r="C24449" s="292" t="s">
        <v>63</v>
      </c>
      <c r="D24449" s="293">
        <v>3492</v>
      </c>
    </row>
    <row r="24450" spans="1:4">
      <c r="A24450" s="295" t="s">
        <v>38222</v>
      </c>
      <c r="B24450" s="292" t="s">
        <v>38223</v>
      </c>
      <c r="C24450" s="292" t="s">
        <v>63</v>
      </c>
      <c r="D24450" s="293">
        <v>5490.6</v>
      </c>
    </row>
    <row r="24451" spans="1:4">
      <c r="A24451" s="295" t="s">
        <v>38224</v>
      </c>
      <c r="B24451" s="292" t="s">
        <v>38225</v>
      </c>
      <c r="C24451" s="292" t="s">
        <v>58</v>
      </c>
      <c r="D24451" s="293">
        <v>133.4</v>
      </c>
    </row>
    <row r="24452" spans="1:4">
      <c r="A24452" s="295" t="s">
        <v>38226</v>
      </c>
      <c r="B24452" s="292" t="s">
        <v>38227</v>
      </c>
      <c r="C24452" s="292" t="s">
        <v>58</v>
      </c>
      <c r="D24452" s="293">
        <v>204.69</v>
      </c>
    </row>
    <row r="24453" spans="1:4">
      <c r="A24453" s="295" t="s">
        <v>38228</v>
      </c>
      <c r="B24453" s="292" t="s">
        <v>38229</v>
      </c>
      <c r="C24453" s="292" t="s">
        <v>58</v>
      </c>
      <c r="D24453" s="293">
        <v>348.77</v>
      </c>
    </row>
    <row r="24454" spans="1:4">
      <c r="A24454" s="295" t="s">
        <v>38230</v>
      </c>
      <c r="B24454" s="292" t="s">
        <v>38231</v>
      </c>
      <c r="C24454" s="292" t="s">
        <v>58</v>
      </c>
      <c r="D24454" s="293">
        <v>379.47</v>
      </c>
    </row>
    <row r="24455" spans="1:4">
      <c r="A24455" s="295" t="s">
        <v>38232</v>
      </c>
      <c r="B24455" s="292" t="s">
        <v>38233</v>
      </c>
      <c r="C24455" s="292" t="s">
        <v>58</v>
      </c>
      <c r="D24455" s="293">
        <v>662.94</v>
      </c>
    </row>
    <row r="24456" spans="1:4">
      <c r="A24456" s="295" t="s">
        <v>38234</v>
      </c>
      <c r="B24456" s="292" t="s">
        <v>38235</v>
      </c>
      <c r="C24456" s="292" t="s">
        <v>58</v>
      </c>
      <c r="D24456" s="293">
        <v>2436.7199999999998</v>
      </c>
    </row>
    <row r="24457" spans="1:4">
      <c r="A24457" s="295" t="s">
        <v>38236</v>
      </c>
      <c r="B24457" s="292" t="s">
        <v>38237</v>
      </c>
      <c r="C24457" s="292" t="s">
        <v>58</v>
      </c>
      <c r="D24457" s="293">
        <v>2726.75</v>
      </c>
    </row>
    <row r="24458" spans="1:4">
      <c r="A24458" s="295" t="s">
        <v>38238</v>
      </c>
      <c r="B24458" s="292" t="s">
        <v>38239</v>
      </c>
      <c r="C24458" s="292" t="s">
        <v>58</v>
      </c>
      <c r="D24458" s="293">
        <v>3591.36</v>
      </c>
    </row>
    <row r="24459" spans="1:4">
      <c r="A24459" s="295" t="s">
        <v>38240</v>
      </c>
      <c r="B24459" s="292" t="s">
        <v>38241</v>
      </c>
      <c r="C24459" s="292" t="s">
        <v>58</v>
      </c>
      <c r="D24459" s="293">
        <v>8922.2999999999993</v>
      </c>
    </row>
    <row r="24460" spans="1:4">
      <c r="A24460" s="295" t="s">
        <v>38242</v>
      </c>
      <c r="B24460" s="292" t="s">
        <v>38243</v>
      </c>
      <c r="C24460" s="292" t="s">
        <v>58</v>
      </c>
      <c r="D24460" s="293">
        <v>15151.79</v>
      </c>
    </row>
    <row r="24461" spans="1:4">
      <c r="A24461" s="295" t="s">
        <v>38244</v>
      </c>
      <c r="B24461" s="292" t="s">
        <v>38245</v>
      </c>
      <c r="C24461" s="292" t="s">
        <v>58</v>
      </c>
      <c r="D24461" s="293">
        <v>17022.91</v>
      </c>
    </row>
    <row r="24462" spans="1:4">
      <c r="A24462" s="295" t="s">
        <v>38246</v>
      </c>
      <c r="B24462" s="292" t="s">
        <v>38247</v>
      </c>
      <c r="C24462" s="292" t="s">
        <v>58</v>
      </c>
      <c r="D24462" s="293">
        <v>19335.43</v>
      </c>
    </row>
    <row r="24463" spans="1:4">
      <c r="A24463" s="295" t="s">
        <v>38248</v>
      </c>
      <c r="B24463" s="292" t="s">
        <v>38249</v>
      </c>
      <c r="C24463" s="292" t="s">
        <v>58</v>
      </c>
      <c r="D24463" s="293">
        <v>98.13</v>
      </c>
    </row>
    <row r="24464" spans="1:4">
      <c r="A24464" s="295" t="s">
        <v>38250</v>
      </c>
      <c r="B24464" s="292" t="s">
        <v>38251</v>
      </c>
      <c r="C24464" s="292" t="s">
        <v>58</v>
      </c>
      <c r="D24464" s="293">
        <v>149.62</v>
      </c>
    </row>
    <row r="24465" spans="1:4">
      <c r="A24465" s="295" t="s">
        <v>38252</v>
      </c>
      <c r="B24465" s="292" t="s">
        <v>38253</v>
      </c>
      <c r="C24465" s="292" t="s">
        <v>58</v>
      </c>
      <c r="D24465" s="293">
        <v>213.06</v>
      </c>
    </row>
    <row r="24466" spans="1:4">
      <c r="A24466" s="295" t="s">
        <v>38254</v>
      </c>
      <c r="B24466" s="292" t="s">
        <v>38255</v>
      </c>
      <c r="C24466" s="292" t="s">
        <v>58</v>
      </c>
      <c r="D24466" s="293">
        <v>359.67</v>
      </c>
    </row>
    <row r="24467" spans="1:4">
      <c r="A24467" s="295" t="s">
        <v>38256</v>
      </c>
      <c r="B24467" s="292" t="s">
        <v>38257</v>
      </c>
      <c r="C24467" s="292" t="s">
        <v>58</v>
      </c>
      <c r="D24467" s="293">
        <v>440.88</v>
      </c>
    </row>
    <row r="24468" spans="1:4">
      <c r="A24468" s="295" t="s">
        <v>38258</v>
      </c>
      <c r="B24468" s="292" t="s">
        <v>38259</v>
      </c>
      <c r="C24468" s="292" t="s">
        <v>58</v>
      </c>
      <c r="D24468" s="293">
        <v>759.36</v>
      </c>
    </row>
    <row r="24469" spans="1:4">
      <c r="A24469" s="295" t="s">
        <v>38260</v>
      </c>
      <c r="B24469" s="292" t="s">
        <v>38261</v>
      </c>
      <c r="C24469" s="292" t="s">
        <v>58</v>
      </c>
      <c r="D24469" s="293">
        <v>2585.71</v>
      </c>
    </row>
    <row r="24470" spans="1:4">
      <c r="A24470" s="295" t="s">
        <v>38262</v>
      </c>
      <c r="B24470" s="292" t="s">
        <v>38263</v>
      </c>
      <c r="C24470" s="292" t="s">
        <v>58</v>
      </c>
      <c r="D24470" s="293">
        <v>4087.71</v>
      </c>
    </row>
    <row r="24471" spans="1:4">
      <c r="A24471" s="295" t="s">
        <v>38264</v>
      </c>
      <c r="B24471" s="292" t="s">
        <v>38265</v>
      </c>
      <c r="C24471" s="292" t="s">
        <v>58</v>
      </c>
      <c r="D24471" s="293">
        <v>9132.0499999999993</v>
      </c>
    </row>
    <row r="24472" spans="1:4">
      <c r="A24472" s="295" t="s">
        <v>38266</v>
      </c>
      <c r="B24472" s="292" t="s">
        <v>38267</v>
      </c>
      <c r="C24472" s="292" t="s">
        <v>58</v>
      </c>
      <c r="D24472" s="293">
        <v>82.72</v>
      </c>
    </row>
    <row r="24473" spans="1:4">
      <c r="A24473" s="295" t="s">
        <v>38268</v>
      </c>
      <c r="B24473" s="292" t="s">
        <v>38269</v>
      </c>
      <c r="C24473" s="292" t="s">
        <v>58</v>
      </c>
      <c r="D24473" s="293">
        <v>132.5</v>
      </c>
    </row>
    <row r="24474" spans="1:4">
      <c r="A24474" s="295" t="s">
        <v>38270</v>
      </c>
      <c r="B24474" s="292" t="s">
        <v>38271</v>
      </c>
      <c r="C24474" s="292" t="s">
        <v>58</v>
      </c>
      <c r="D24474" s="293">
        <v>226.12</v>
      </c>
    </row>
    <row r="24475" spans="1:4">
      <c r="A24475" s="295" t="s">
        <v>38272</v>
      </c>
      <c r="B24475" s="292" t="s">
        <v>38273</v>
      </c>
      <c r="C24475" s="292" t="s">
        <v>58</v>
      </c>
      <c r="D24475" s="293">
        <v>316.16000000000003</v>
      </c>
    </row>
    <row r="24476" spans="1:4">
      <c r="A24476" s="295" t="s">
        <v>38274</v>
      </c>
      <c r="B24476" s="292" t="s">
        <v>38275</v>
      </c>
      <c r="C24476" s="292" t="s">
        <v>58</v>
      </c>
      <c r="D24476" s="293">
        <v>657.2</v>
      </c>
    </row>
    <row r="24477" spans="1:4">
      <c r="A24477" s="295" t="s">
        <v>38276</v>
      </c>
      <c r="B24477" s="292" t="s">
        <v>38277</v>
      </c>
      <c r="C24477" s="292" t="s">
        <v>58</v>
      </c>
      <c r="D24477" s="293">
        <v>2079.02</v>
      </c>
    </row>
    <row r="24478" spans="1:4">
      <c r="A24478" s="295" t="s">
        <v>38278</v>
      </c>
      <c r="B24478" s="292" t="s">
        <v>38279</v>
      </c>
      <c r="C24478" s="292" t="s">
        <v>63</v>
      </c>
      <c r="D24478" s="293">
        <v>318</v>
      </c>
    </row>
    <row r="24479" spans="1:4">
      <c r="A24479" s="295" t="s">
        <v>38280</v>
      </c>
      <c r="B24479" s="292" t="s">
        <v>38281</v>
      </c>
      <c r="C24479" s="292" t="s">
        <v>63</v>
      </c>
      <c r="D24479" s="293">
        <v>437</v>
      </c>
    </row>
    <row r="24480" spans="1:4">
      <c r="A24480" s="295" t="s">
        <v>38282</v>
      </c>
      <c r="B24480" s="292" t="s">
        <v>38283</v>
      </c>
      <c r="C24480" s="292" t="s">
        <v>63</v>
      </c>
      <c r="D24480" s="293">
        <v>536</v>
      </c>
    </row>
    <row r="24481" spans="1:4">
      <c r="A24481" s="295" t="s">
        <v>38284</v>
      </c>
      <c r="B24481" s="292" t="s">
        <v>38285</v>
      </c>
      <c r="C24481" s="292" t="s">
        <v>63</v>
      </c>
      <c r="D24481" s="293">
        <v>803</v>
      </c>
    </row>
    <row r="24482" spans="1:4">
      <c r="A24482" s="295" t="s">
        <v>38286</v>
      </c>
      <c r="B24482" s="292" t="s">
        <v>38287</v>
      </c>
      <c r="C24482" s="292" t="s">
        <v>63</v>
      </c>
      <c r="D24482" s="293">
        <v>861</v>
      </c>
    </row>
    <row r="24483" spans="1:4">
      <c r="A24483" s="295" t="s">
        <v>38288</v>
      </c>
      <c r="B24483" s="292" t="s">
        <v>38289</v>
      </c>
      <c r="C24483" s="292" t="s">
        <v>63</v>
      </c>
      <c r="D24483" s="293">
        <v>1206</v>
      </c>
    </row>
    <row r="24484" spans="1:4">
      <c r="A24484" s="295" t="s">
        <v>38290</v>
      </c>
      <c r="B24484" s="292" t="s">
        <v>38291</v>
      </c>
      <c r="C24484" s="292" t="s">
        <v>63</v>
      </c>
      <c r="D24484" s="293">
        <v>1240</v>
      </c>
    </row>
    <row r="24485" spans="1:4">
      <c r="A24485" s="295" t="s">
        <v>38292</v>
      </c>
      <c r="B24485" s="292" t="s">
        <v>38293</v>
      </c>
      <c r="C24485" s="292" t="s">
        <v>63</v>
      </c>
      <c r="D24485" s="293">
        <v>1794</v>
      </c>
    </row>
    <row r="24486" spans="1:4">
      <c r="A24486" s="295" t="s">
        <v>38294</v>
      </c>
      <c r="B24486" s="292" t="s">
        <v>38295</v>
      </c>
      <c r="C24486" s="292" t="s">
        <v>63</v>
      </c>
      <c r="D24486" s="293">
        <v>2682</v>
      </c>
    </row>
    <row r="24487" spans="1:4">
      <c r="A24487" s="295" t="s">
        <v>38296</v>
      </c>
      <c r="B24487" s="292" t="s">
        <v>38297</v>
      </c>
      <c r="C24487" s="292" t="s">
        <v>63</v>
      </c>
      <c r="D24487" s="293">
        <v>379</v>
      </c>
    </row>
    <row r="24488" spans="1:4">
      <c r="A24488" s="295" t="s">
        <v>38298</v>
      </c>
      <c r="B24488" s="292" t="s">
        <v>38299</v>
      </c>
      <c r="C24488" s="292" t="s">
        <v>63</v>
      </c>
      <c r="D24488" s="293">
        <v>478</v>
      </c>
    </row>
    <row r="24489" spans="1:4">
      <c r="A24489" s="295" t="s">
        <v>38300</v>
      </c>
      <c r="B24489" s="292" t="s">
        <v>38301</v>
      </c>
      <c r="C24489" s="292" t="s">
        <v>63</v>
      </c>
      <c r="D24489" s="293">
        <v>595</v>
      </c>
    </row>
    <row r="24490" spans="1:4">
      <c r="A24490" s="295" t="s">
        <v>38302</v>
      </c>
      <c r="B24490" s="292" t="s">
        <v>38303</v>
      </c>
      <c r="C24490" s="292" t="s">
        <v>63</v>
      </c>
      <c r="D24490" s="293">
        <v>862.5</v>
      </c>
    </row>
    <row r="24491" spans="1:4">
      <c r="A24491" s="295" t="s">
        <v>38304</v>
      </c>
      <c r="B24491" s="292" t="s">
        <v>38305</v>
      </c>
      <c r="C24491" s="292" t="s">
        <v>63</v>
      </c>
      <c r="D24491" s="293">
        <v>940</v>
      </c>
    </row>
    <row r="24492" spans="1:4">
      <c r="A24492" s="295" t="s">
        <v>38306</v>
      </c>
      <c r="B24492" s="292" t="s">
        <v>38307</v>
      </c>
      <c r="C24492" s="292" t="s">
        <v>63</v>
      </c>
      <c r="D24492" s="293">
        <v>1326</v>
      </c>
    </row>
    <row r="24493" spans="1:4">
      <c r="A24493" s="295" t="s">
        <v>38308</v>
      </c>
      <c r="B24493" s="292" t="s">
        <v>38309</v>
      </c>
      <c r="C24493" s="292" t="s">
        <v>63</v>
      </c>
      <c r="D24493" s="293">
        <v>1364</v>
      </c>
    </row>
    <row r="24494" spans="1:4">
      <c r="A24494" s="295" t="s">
        <v>38310</v>
      </c>
      <c r="B24494" s="292" t="s">
        <v>38311</v>
      </c>
      <c r="C24494" s="292" t="s">
        <v>63</v>
      </c>
      <c r="D24494" s="293">
        <v>1915.5</v>
      </c>
    </row>
    <row r="24495" spans="1:4">
      <c r="A24495" s="295" t="s">
        <v>38312</v>
      </c>
      <c r="B24495" s="292" t="s">
        <v>38313</v>
      </c>
      <c r="C24495" s="292" t="s">
        <v>63</v>
      </c>
      <c r="D24495" s="293">
        <v>2922</v>
      </c>
    </row>
    <row r="24496" spans="1:4">
      <c r="A24496" s="295" t="s">
        <v>38314</v>
      </c>
      <c r="B24496" s="292" t="s">
        <v>38315</v>
      </c>
      <c r="C24496" s="292" t="s">
        <v>63</v>
      </c>
      <c r="D24496" s="293">
        <v>165</v>
      </c>
    </row>
    <row r="24497" spans="1:4">
      <c r="A24497" s="295" t="s">
        <v>38316</v>
      </c>
      <c r="B24497" s="292" t="s">
        <v>38317</v>
      </c>
      <c r="C24497" s="292" t="s">
        <v>63</v>
      </c>
      <c r="D24497" s="293">
        <v>185.20189999999999</v>
      </c>
    </row>
    <row r="24498" spans="1:4">
      <c r="A24498" s="295" t="s">
        <v>38318</v>
      </c>
      <c r="B24498" s="292" t="s">
        <v>38319</v>
      </c>
      <c r="C24498" s="292" t="s">
        <v>63</v>
      </c>
      <c r="D24498" s="293">
        <v>220</v>
      </c>
    </row>
    <row r="24499" spans="1:4">
      <c r="A24499" s="295" t="s">
        <v>38320</v>
      </c>
      <c r="B24499" s="292" t="s">
        <v>38321</v>
      </c>
      <c r="C24499" s="292" t="s">
        <v>58</v>
      </c>
      <c r="D24499" s="293">
        <v>85.1</v>
      </c>
    </row>
    <row r="24500" spans="1:4">
      <c r="A24500" s="295" t="s">
        <v>38322</v>
      </c>
      <c r="B24500" s="292" t="s">
        <v>38323</v>
      </c>
      <c r="C24500" s="292" t="s">
        <v>58</v>
      </c>
      <c r="D24500" s="293">
        <v>15.6218</v>
      </c>
    </row>
    <row r="24501" spans="1:4">
      <c r="A24501" s="295" t="s">
        <v>38324</v>
      </c>
      <c r="B24501" s="292" t="s">
        <v>38325</v>
      </c>
      <c r="C24501" s="292" t="s">
        <v>58</v>
      </c>
      <c r="D24501" s="293">
        <v>27.305800000000001</v>
      </c>
    </row>
    <row r="24502" spans="1:4">
      <c r="A24502" s="295" t="s">
        <v>38326</v>
      </c>
      <c r="B24502" s="292" t="s">
        <v>38327</v>
      </c>
      <c r="C24502" s="292" t="s">
        <v>58</v>
      </c>
      <c r="D24502" s="293">
        <v>31.407299999999999</v>
      </c>
    </row>
    <row r="24503" spans="1:4">
      <c r="A24503" s="295" t="s">
        <v>38328</v>
      </c>
      <c r="B24503" s="292" t="s">
        <v>38329</v>
      </c>
      <c r="C24503" s="292" t="s">
        <v>58</v>
      </c>
      <c r="D24503" s="293">
        <v>44.459499999999998</v>
      </c>
    </row>
    <row r="24504" spans="1:4">
      <c r="A24504" s="295" t="s">
        <v>38330</v>
      </c>
      <c r="B24504" s="292" t="s">
        <v>38331</v>
      </c>
      <c r="C24504" s="292" t="s">
        <v>58</v>
      </c>
      <c r="D24504" s="293">
        <v>85.436300000000003</v>
      </c>
    </row>
    <row r="24505" spans="1:4">
      <c r="A24505" s="295" t="s">
        <v>38332</v>
      </c>
      <c r="B24505" s="292" t="s">
        <v>38333</v>
      </c>
      <c r="C24505" s="292" t="s">
        <v>58</v>
      </c>
      <c r="D24505" s="293">
        <v>6.14</v>
      </c>
    </row>
    <row r="24506" spans="1:4">
      <c r="A24506" s="295" t="s">
        <v>38334</v>
      </c>
      <c r="B24506" s="292" t="s">
        <v>38335</v>
      </c>
      <c r="C24506" s="292" t="s">
        <v>58</v>
      </c>
      <c r="D24506" s="293">
        <v>9.84</v>
      </c>
    </row>
    <row r="24507" spans="1:4">
      <c r="A24507" s="295" t="s">
        <v>38336</v>
      </c>
      <c r="B24507" s="292" t="s">
        <v>38337</v>
      </c>
      <c r="C24507" s="292" t="s">
        <v>58</v>
      </c>
      <c r="D24507" s="293">
        <v>3945.4560000000001</v>
      </c>
    </row>
    <row r="24508" spans="1:4">
      <c r="A24508" s="295" t="s">
        <v>38338</v>
      </c>
      <c r="B24508" s="292" t="s">
        <v>38339</v>
      </c>
      <c r="C24508" s="292" t="s">
        <v>58</v>
      </c>
      <c r="D24508" s="293">
        <v>7910.16</v>
      </c>
    </row>
    <row r="24509" spans="1:4">
      <c r="A24509" s="295" t="s">
        <v>38340</v>
      </c>
      <c r="B24509" s="292" t="s">
        <v>38341</v>
      </c>
      <c r="C24509" s="292" t="s">
        <v>58</v>
      </c>
      <c r="D24509" s="293">
        <v>34.479999999999997</v>
      </c>
    </row>
    <row r="24510" spans="1:4">
      <c r="A24510" s="295" t="s">
        <v>38342</v>
      </c>
      <c r="B24510" s="292" t="s">
        <v>38343</v>
      </c>
      <c r="C24510" s="292" t="s">
        <v>58</v>
      </c>
      <c r="D24510" s="293">
        <v>112</v>
      </c>
    </row>
    <row r="24511" spans="1:4">
      <c r="A24511" s="295" t="s">
        <v>38344</v>
      </c>
      <c r="B24511" s="292" t="s">
        <v>38345</v>
      </c>
      <c r="C24511" s="292" t="s">
        <v>63</v>
      </c>
      <c r="D24511" s="293">
        <v>100</v>
      </c>
    </row>
    <row r="24512" spans="1:4">
      <c r="A24512" s="295" t="s">
        <v>38346</v>
      </c>
      <c r="B24512" s="292" t="s">
        <v>38347</v>
      </c>
      <c r="C24512" s="292" t="s">
        <v>63</v>
      </c>
      <c r="D24512" s="293">
        <v>121.81</v>
      </c>
    </row>
    <row r="24513" spans="1:4">
      <c r="A24513" s="295" t="s">
        <v>38348</v>
      </c>
      <c r="B24513" s="292" t="s">
        <v>38349</v>
      </c>
      <c r="C24513" s="292" t="s">
        <v>63</v>
      </c>
      <c r="D24513" s="293">
        <v>155.38</v>
      </c>
    </row>
    <row r="24514" spans="1:4">
      <c r="A24514" s="295" t="s">
        <v>38350</v>
      </c>
      <c r="B24514" s="292" t="s">
        <v>38351</v>
      </c>
      <c r="C24514" s="292" t="s">
        <v>63</v>
      </c>
      <c r="D24514" s="293">
        <v>239.42</v>
      </c>
    </row>
    <row r="24515" spans="1:4">
      <c r="A24515" s="295" t="s">
        <v>38352</v>
      </c>
      <c r="B24515" s="292" t="s">
        <v>38353</v>
      </c>
      <c r="C24515" s="292" t="s">
        <v>63</v>
      </c>
      <c r="D24515" s="293">
        <v>303.70999999999998</v>
      </c>
    </row>
    <row r="24516" spans="1:4">
      <c r="A24516" s="295" t="s">
        <v>38354</v>
      </c>
      <c r="B24516" s="292" t="s">
        <v>38355</v>
      </c>
      <c r="C24516" s="292" t="s">
        <v>63</v>
      </c>
      <c r="D24516" s="293">
        <v>3480</v>
      </c>
    </row>
    <row r="24517" spans="1:4">
      <c r="A24517" s="295" t="s">
        <v>38356</v>
      </c>
      <c r="B24517" s="292" t="s">
        <v>38357</v>
      </c>
      <c r="C24517" s="292" t="s">
        <v>63</v>
      </c>
      <c r="D24517" s="293">
        <v>3490</v>
      </c>
    </row>
    <row r="24518" spans="1:4">
      <c r="A24518" s="295" t="s">
        <v>38358</v>
      </c>
      <c r="B24518" s="292" t="s">
        <v>38359</v>
      </c>
      <c r="C24518" s="292" t="s">
        <v>63</v>
      </c>
      <c r="D24518" s="293">
        <v>267</v>
      </c>
    </row>
    <row r="24519" spans="1:4">
      <c r="A24519" s="295" t="s">
        <v>38360</v>
      </c>
      <c r="B24519" s="292" t="s">
        <v>38361</v>
      </c>
      <c r="C24519" s="292" t="s">
        <v>63</v>
      </c>
      <c r="D24519" s="293">
        <v>295</v>
      </c>
    </row>
    <row r="24520" spans="1:4">
      <c r="A24520" s="295" t="s">
        <v>38362</v>
      </c>
      <c r="B24520" s="292" t="s">
        <v>38363</v>
      </c>
      <c r="C24520" s="292" t="s">
        <v>63</v>
      </c>
      <c r="D24520" s="293">
        <v>338</v>
      </c>
    </row>
    <row r="24521" spans="1:4">
      <c r="A24521" s="295" t="s">
        <v>38364</v>
      </c>
      <c r="B24521" s="292" t="s">
        <v>38365</v>
      </c>
      <c r="C24521" s="292" t="s">
        <v>63</v>
      </c>
      <c r="D24521" s="293">
        <v>455</v>
      </c>
    </row>
    <row r="24522" spans="1:4">
      <c r="A24522" s="295" t="s">
        <v>38366</v>
      </c>
      <c r="B24522" s="292" t="s">
        <v>38367</v>
      </c>
      <c r="C24522" s="292" t="s">
        <v>63</v>
      </c>
      <c r="D24522" s="293">
        <v>570</v>
      </c>
    </row>
    <row r="24523" spans="1:4">
      <c r="A24523" s="295" t="s">
        <v>38368</v>
      </c>
      <c r="B24523" s="292" t="s">
        <v>38369</v>
      </c>
      <c r="C24523" s="292" t="s">
        <v>63</v>
      </c>
      <c r="D24523" s="293">
        <v>665.62</v>
      </c>
    </row>
    <row r="24524" spans="1:4">
      <c r="A24524" s="295" t="s">
        <v>38370</v>
      </c>
      <c r="B24524" s="292" t="s">
        <v>38371</v>
      </c>
      <c r="C24524" s="292" t="s">
        <v>63</v>
      </c>
      <c r="D24524" s="293">
        <v>800.726</v>
      </c>
    </row>
    <row r="24525" spans="1:4">
      <c r="A24525" s="295" t="s">
        <v>38372</v>
      </c>
      <c r="B24525" s="292" t="s">
        <v>38373</v>
      </c>
      <c r="C24525" s="292" t="s">
        <v>63</v>
      </c>
      <c r="D24525" s="293">
        <v>1145.5</v>
      </c>
    </row>
    <row r="24526" spans="1:4">
      <c r="A24526" s="295" t="s">
        <v>38374</v>
      </c>
      <c r="B24526" s="292" t="s">
        <v>38375</v>
      </c>
      <c r="C24526" s="292" t="s">
        <v>63</v>
      </c>
      <c r="D24526" s="293">
        <v>1210</v>
      </c>
    </row>
    <row r="24527" spans="1:4">
      <c r="A24527" s="295" t="s">
        <v>38376</v>
      </c>
      <c r="B24527" s="292" t="s">
        <v>38377</v>
      </c>
      <c r="C24527" s="292" t="s">
        <v>63</v>
      </c>
      <c r="D24527" s="293">
        <v>1662.8</v>
      </c>
    </row>
    <row r="24528" spans="1:4">
      <c r="A24528" s="295" t="s">
        <v>38378</v>
      </c>
      <c r="B24528" s="292" t="s">
        <v>38379</v>
      </c>
      <c r="C24528" s="292" t="s">
        <v>63</v>
      </c>
      <c r="D24528" s="293">
        <v>2135.5</v>
      </c>
    </row>
    <row r="24529" spans="1:4">
      <c r="A24529" s="295" t="s">
        <v>38380</v>
      </c>
      <c r="B24529" s="292" t="s">
        <v>38381</v>
      </c>
      <c r="C24529" s="292" t="s">
        <v>58</v>
      </c>
      <c r="D24529" s="293">
        <v>56.1</v>
      </c>
    </row>
    <row r="24530" spans="1:4">
      <c r="A24530" s="295" t="s">
        <v>38382</v>
      </c>
      <c r="B24530" s="292" t="s">
        <v>38383</v>
      </c>
      <c r="C24530" s="292" t="s">
        <v>58</v>
      </c>
      <c r="D24530" s="293">
        <v>61.6</v>
      </c>
    </row>
    <row r="24531" spans="1:4">
      <c r="A24531" s="295" t="s">
        <v>38384</v>
      </c>
      <c r="B24531" s="292" t="s">
        <v>38385</v>
      </c>
      <c r="C24531" s="292" t="s">
        <v>58</v>
      </c>
      <c r="D24531" s="293">
        <v>67.099999999999994</v>
      </c>
    </row>
    <row r="24532" spans="1:4">
      <c r="A24532" s="295" t="s">
        <v>38386</v>
      </c>
      <c r="B24532" s="292" t="s">
        <v>38387</v>
      </c>
      <c r="C24532" s="292" t="s">
        <v>58</v>
      </c>
      <c r="D24532" s="293">
        <v>63.8</v>
      </c>
    </row>
    <row r="24533" spans="1:4">
      <c r="A24533" s="295" t="s">
        <v>38388</v>
      </c>
      <c r="B24533" s="292" t="s">
        <v>38389</v>
      </c>
      <c r="C24533" s="292" t="s">
        <v>58</v>
      </c>
      <c r="D24533" s="293">
        <v>67.16</v>
      </c>
    </row>
    <row r="24534" spans="1:4">
      <c r="A24534" s="295" t="s">
        <v>38390</v>
      </c>
      <c r="B24534" s="292" t="s">
        <v>38391</v>
      </c>
      <c r="C24534" s="292" t="s">
        <v>63</v>
      </c>
      <c r="D24534" s="293">
        <v>275.16000000000003</v>
      </c>
    </row>
    <row r="24535" spans="1:4">
      <c r="A24535" s="295" t="s">
        <v>38392</v>
      </c>
      <c r="B24535" s="292" t="s">
        <v>38393</v>
      </c>
      <c r="C24535" s="292" t="s">
        <v>63</v>
      </c>
      <c r="D24535" s="293">
        <v>320.48</v>
      </c>
    </row>
    <row r="24536" spans="1:4">
      <c r="A24536" s="295" t="s">
        <v>38394</v>
      </c>
      <c r="B24536" s="292" t="s">
        <v>38395</v>
      </c>
      <c r="C24536" s="292" t="s">
        <v>94</v>
      </c>
      <c r="D24536" s="293">
        <v>2245.4</v>
      </c>
    </row>
    <row r="24537" spans="1:4">
      <c r="A24537" s="295" t="s">
        <v>38396</v>
      </c>
      <c r="B24537" s="292" t="s">
        <v>38397</v>
      </c>
      <c r="C24537" s="292" t="s">
        <v>94</v>
      </c>
      <c r="D24537" s="293">
        <v>2163</v>
      </c>
    </row>
    <row r="24538" spans="1:4">
      <c r="A24538" s="295" t="s">
        <v>38398</v>
      </c>
      <c r="B24538" s="292" t="s">
        <v>38399</v>
      </c>
      <c r="C24538" s="292" t="s">
        <v>94</v>
      </c>
      <c r="D24538" s="293">
        <v>2163</v>
      </c>
    </row>
    <row r="24539" spans="1:4">
      <c r="A24539" s="295" t="s">
        <v>38400</v>
      </c>
      <c r="B24539" s="292" t="s">
        <v>38401</v>
      </c>
      <c r="C24539" s="292" t="s">
        <v>58</v>
      </c>
      <c r="D24539" s="293">
        <v>28.84</v>
      </c>
    </row>
    <row r="24540" spans="1:4">
      <c r="A24540" s="295" t="s">
        <v>38402</v>
      </c>
      <c r="B24540" s="292" t="s">
        <v>38403</v>
      </c>
      <c r="C24540" s="292" t="s">
        <v>58</v>
      </c>
      <c r="D24540" s="293">
        <v>26.11</v>
      </c>
    </row>
    <row r="24541" spans="1:4">
      <c r="A24541" s="295" t="s">
        <v>38404</v>
      </c>
      <c r="B24541" s="292" t="s">
        <v>38405</v>
      </c>
      <c r="C24541" s="292" t="s">
        <v>58</v>
      </c>
      <c r="D24541" s="293">
        <v>3.6</v>
      </c>
    </row>
    <row r="24542" spans="1:4">
      <c r="A24542" s="295" t="s">
        <v>38406</v>
      </c>
      <c r="B24542" s="292" t="s">
        <v>38407</v>
      </c>
      <c r="C24542" s="292" t="s">
        <v>58</v>
      </c>
      <c r="D24542" s="293">
        <v>3.2</v>
      </c>
    </row>
    <row r="24543" spans="1:4">
      <c r="A24543" s="295" t="s">
        <v>38408</v>
      </c>
      <c r="B24543" s="292" t="s">
        <v>38409</v>
      </c>
      <c r="C24543" s="292" t="s">
        <v>21217</v>
      </c>
      <c r="D24543" s="293">
        <v>8.5</v>
      </c>
    </row>
    <row r="24544" spans="1:4">
      <c r="A24544" s="295" t="s">
        <v>38410</v>
      </c>
      <c r="B24544" s="292" t="s">
        <v>38411</v>
      </c>
      <c r="C24544" s="292" t="s">
        <v>16</v>
      </c>
      <c r="D24544" s="293">
        <v>118.26</v>
      </c>
    </row>
    <row r="24545" spans="1:4">
      <c r="A24545" s="295" t="s">
        <v>38412</v>
      </c>
      <c r="B24545" s="292" t="s">
        <v>38413</v>
      </c>
      <c r="C24545" s="292" t="s">
        <v>121</v>
      </c>
      <c r="D24545" s="293">
        <v>17.149999999999999</v>
      </c>
    </row>
    <row r="24546" spans="1:4">
      <c r="A24546" s="295" t="s">
        <v>38414</v>
      </c>
      <c r="B24546" s="292" t="s">
        <v>38415</v>
      </c>
      <c r="C24546" s="292" t="s">
        <v>63</v>
      </c>
      <c r="D24546" s="293">
        <v>2.06</v>
      </c>
    </row>
    <row r="24547" spans="1:4">
      <c r="A24547" s="295" t="s">
        <v>38416</v>
      </c>
      <c r="B24547" s="292" t="s">
        <v>38417</v>
      </c>
      <c r="C24547" s="292" t="s">
        <v>58</v>
      </c>
      <c r="D24547" s="293">
        <v>1.6</v>
      </c>
    </row>
    <row r="24548" spans="1:4">
      <c r="A24548" s="295" t="s">
        <v>38418</v>
      </c>
      <c r="B24548" s="292" t="s">
        <v>38419</v>
      </c>
      <c r="C24548" s="292" t="s">
        <v>16</v>
      </c>
      <c r="D24548" s="293">
        <v>132.43</v>
      </c>
    </row>
    <row r="24549" spans="1:4">
      <c r="A24549" s="295" t="s">
        <v>38420</v>
      </c>
      <c r="B24549" s="292" t="s">
        <v>38421</v>
      </c>
      <c r="C24549" s="292" t="s">
        <v>16</v>
      </c>
      <c r="D24549" s="293">
        <v>125.81</v>
      </c>
    </row>
    <row r="24550" spans="1:4">
      <c r="A24550" s="295" t="s">
        <v>38422</v>
      </c>
      <c r="B24550" s="292" t="s">
        <v>38423</v>
      </c>
      <c r="C24550" s="292" t="s">
        <v>16</v>
      </c>
      <c r="D24550" s="293">
        <v>126.54</v>
      </c>
    </row>
    <row r="24551" spans="1:4">
      <c r="A24551" s="295" t="s">
        <v>38424</v>
      </c>
      <c r="B24551" s="292" t="s">
        <v>38425</v>
      </c>
      <c r="C24551" s="292" t="s">
        <v>16</v>
      </c>
      <c r="D24551" s="293">
        <v>375.95</v>
      </c>
    </row>
    <row r="24552" spans="1:4">
      <c r="A24552" s="295" t="s">
        <v>38426</v>
      </c>
      <c r="B24552" s="292" t="s">
        <v>38427</v>
      </c>
      <c r="C24552" s="292" t="s">
        <v>16</v>
      </c>
      <c r="D24552" s="293">
        <v>396.55</v>
      </c>
    </row>
    <row r="24553" spans="1:4">
      <c r="A24553" s="295" t="s">
        <v>38428</v>
      </c>
      <c r="B24553" s="292" t="s">
        <v>38429</v>
      </c>
      <c r="C24553" s="292" t="s">
        <v>16</v>
      </c>
      <c r="D24553" s="293">
        <v>375.95</v>
      </c>
    </row>
    <row r="24554" spans="1:4">
      <c r="A24554" s="295" t="s">
        <v>38430</v>
      </c>
      <c r="B24554" s="292" t="s">
        <v>38431</v>
      </c>
      <c r="C24554" s="292" t="s">
        <v>16</v>
      </c>
      <c r="D24554" s="293">
        <v>396.55</v>
      </c>
    </row>
    <row r="24555" spans="1:4">
      <c r="A24555" s="295" t="s">
        <v>38432</v>
      </c>
      <c r="B24555" s="292" t="s">
        <v>38433</v>
      </c>
      <c r="C24555" s="292" t="s">
        <v>16</v>
      </c>
      <c r="D24555" s="293">
        <v>301.79000000000002</v>
      </c>
    </row>
    <row r="24556" spans="1:4">
      <c r="A24556" s="295" t="s">
        <v>38434</v>
      </c>
      <c r="B24556" s="292" t="s">
        <v>38435</v>
      </c>
      <c r="C24556" s="292" t="s">
        <v>16</v>
      </c>
      <c r="D24556" s="293">
        <v>695.25</v>
      </c>
    </row>
    <row r="24557" spans="1:4">
      <c r="A24557" s="295" t="s">
        <v>38436</v>
      </c>
      <c r="B24557" s="292" t="s">
        <v>38437</v>
      </c>
      <c r="C24557" s="292" t="s">
        <v>94</v>
      </c>
      <c r="D24557" s="293">
        <v>852.12</v>
      </c>
    </row>
    <row r="24558" spans="1:4">
      <c r="A24558" s="295" t="s">
        <v>38438</v>
      </c>
      <c r="B24558" s="292" t="s">
        <v>38439</v>
      </c>
      <c r="C24558" s="292" t="s">
        <v>58</v>
      </c>
      <c r="D24558" s="293">
        <v>27.29</v>
      </c>
    </row>
    <row r="24559" spans="1:4">
      <c r="A24559" s="295" t="s">
        <v>38440</v>
      </c>
      <c r="B24559" s="292" t="s">
        <v>38441</v>
      </c>
      <c r="C24559" s="292" t="s">
        <v>58</v>
      </c>
      <c r="D24559" s="293">
        <v>108.03</v>
      </c>
    </row>
    <row r="24560" spans="1:4">
      <c r="A24560" s="295" t="s">
        <v>38442</v>
      </c>
      <c r="B24560" s="292" t="s">
        <v>38443</v>
      </c>
      <c r="C24560" s="292" t="s">
        <v>16</v>
      </c>
      <c r="D24560" s="293">
        <v>95.52</v>
      </c>
    </row>
    <row r="24561" spans="1:4">
      <c r="A24561" s="295" t="s">
        <v>38444</v>
      </c>
      <c r="B24561" s="292" t="s">
        <v>38445</v>
      </c>
      <c r="C24561" s="292" t="s">
        <v>121</v>
      </c>
      <c r="D24561" s="293">
        <v>101.97</v>
      </c>
    </row>
    <row r="24562" spans="1:4">
      <c r="A24562" s="295" t="s">
        <v>38446</v>
      </c>
      <c r="B24562" s="292" t="s">
        <v>38447</v>
      </c>
      <c r="C24562" s="292" t="s">
        <v>94</v>
      </c>
      <c r="D24562" s="293">
        <v>250</v>
      </c>
    </row>
    <row r="24563" spans="1:4">
      <c r="A24563" s="295" t="s">
        <v>38448</v>
      </c>
      <c r="B24563" s="292" t="s">
        <v>38449</v>
      </c>
      <c r="C24563" s="292" t="s">
        <v>16</v>
      </c>
      <c r="D24563" s="293">
        <v>117.81</v>
      </c>
    </row>
    <row r="24564" spans="1:4">
      <c r="A24564" s="295" t="s">
        <v>38450</v>
      </c>
      <c r="B24564" s="292" t="s">
        <v>38451</v>
      </c>
      <c r="C24564" s="292" t="s">
        <v>63</v>
      </c>
      <c r="D24564" s="293">
        <v>1.7123999999999999</v>
      </c>
    </row>
    <row r="24565" spans="1:4">
      <c r="A24565" s="295" t="s">
        <v>38452</v>
      </c>
      <c r="B24565" s="292" t="s">
        <v>38453</v>
      </c>
      <c r="C24565" s="292" t="s">
        <v>63</v>
      </c>
      <c r="D24565" s="293">
        <v>1.75</v>
      </c>
    </row>
    <row r="24566" spans="1:4">
      <c r="A24566" s="295" t="s">
        <v>38454</v>
      </c>
      <c r="B24566" s="292" t="s">
        <v>38455</v>
      </c>
      <c r="C24566" s="292" t="s">
        <v>58</v>
      </c>
      <c r="D24566" s="293">
        <v>617.99</v>
      </c>
    </row>
    <row r="24567" spans="1:4">
      <c r="A24567" s="295" t="s">
        <v>38456</v>
      </c>
      <c r="B24567" s="292" t="s">
        <v>38457</v>
      </c>
      <c r="C24567" s="292" t="s">
        <v>58</v>
      </c>
      <c r="D24567" s="293">
        <v>1358</v>
      </c>
    </row>
    <row r="24568" spans="1:4">
      <c r="A24568" s="295" t="s">
        <v>38458</v>
      </c>
      <c r="B24568" s="292" t="s">
        <v>38459</v>
      </c>
      <c r="C24568" s="292" t="s">
        <v>16</v>
      </c>
      <c r="D24568" s="293">
        <v>12.51</v>
      </c>
    </row>
    <row r="24569" spans="1:4">
      <c r="A24569" s="295" t="s">
        <v>38460</v>
      </c>
      <c r="B24569" s="292" t="s">
        <v>38461</v>
      </c>
      <c r="C24569" s="292" t="s">
        <v>63</v>
      </c>
      <c r="D24569" s="293">
        <v>3.9100000000000003E-2</v>
      </c>
    </row>
    <row r="24570" spans="1:4">
      <c r="A24570" s="295" t="s">
        <v>38462</v>
      </c>
      <c r="B24570" s="292" t="s">
        <v>38463</v>
      </c>
      <c r="C24570" s="292" t="s">
        <v>121</v>
      </c>
      <c r="D24570" s="293">
        <v>7.55</v>
      </c>
    </row>
    <row r="24571" spans="1:4">
      <c r="A24571" s="295" t="s">
        <v>38464</v>
      </c>
      <c r="B24571" s="292" t="s">
        <v>38465</v>
      </c>
      <c r="C24571" s="292" t="s">
        <v>121</v>
      </c>
      <c r="D24571" s="293">
        <v>8.33</v>
      </c>
    </row>
    <row r="24572" spans="1:4">
      <c r="A24572" s="295" t="s">
        <v>38466</v>
      </c>
      <c r="B24572" s="292" t="s">
        <v>38467</v>
      </c>
      <c r="C24572" s="292" t="s">
        <v>58</v>
      </c>
      <c r="D24572" s="293">
        <v>390</v>
      </c>
    </row>
    <row r="24573" spans="1:4">
      <c r="A24573" s="295" t="s">
        <v>38468</v>
      </c>
      <c r="B24573" s="292" t="s">
        <v>38469</v>
      </c>
      <c r="C24573" s="292" t="s">
        <v>58</v>
      </c>
      <c r="D24573" s="293">
        <v>638.6</v>
      </c>
    </row>
    <row r="24574" spans="1:4">
      <c r="A24574" s="295" t="s">
        <v>38470</v>
      </c>
      <c r="B24574" s="292" t="s">
        <v>38471</v>
      </c>
      <c r="C24574" s="292" t="s">
        <v>58</v>
      </c>
      <c r="D24574" s="293">
        <v>650</v>
      </c>
    </row>
    <row r="24575" spans="1:4">
      <c r="A24575" s="295" t="s">
        <v>38472</v>
      </c>
      <c r="B24575" s="292" t="s">
        <v>38473</v>
      </c>
      <c r="C24575" s="292" t="s">
        <v>58</v>
      </c>
      <c r="D24575" s="293">
        <v>0.63</v>
      </c>
    </row>
    <row r="24576" spans="1:4">
      <c r="A24576" s="295" t="s">
        <v>38474</v>
      </c>
      <c r="B24576" s="292" t="s">
        <v>38475</v>
      </c>
      <c r="C24576" s="292" t="s">
        <v>63</v>
      </c>
      <c r="D24576" s="293">
        <v>63</v>
      </c>
    </row>
    <row r="24577" spans="1:4">
      <c r="A24577" s="295" t="s">
        <v>38476</v>
      </c>
      <c r="B24577" s="292" t="s">
        <v>38477</v>
      </c>
      <c r="C24577" s="292" t="s">
        <v>58</v>
      </c>
      <c r="D24577" s="293">
        <v>5.4</v>
      </c>
    </row>
    <row r="24578" spans="1:4">
      <c r="A24578" s="295" t="s">
        <v>38478</v>
      </c>
      <c r="B24578" s="292" t="s">
        <v>38479</v>
      </c>
      <c r="C24578" s="292" t="s">
        <v>58</v>
      </c>
      <c r="D24578" s="293">
        <v>0.8034</v>
      </c>
    </row>
    <row r="24579" spans="1:4">
      <c r="A24579" s="295" t="s">
        <v>38480</v>
      </c>
      <c r="B24579" s="292" t="s">
        <v>38481</v>
      </c>
      <c r="C24579" s="292" t="s">
        <v>16</v>
      </c>
      <c r="D24579" s="293">
        <v>36.450000000000003</v>
      </c>
    </row>
    <row r="24580" spans="1:4">
      <c r="A24580" s="295" t="s">
        <v>38482</v>
      </c>
      <c r="B24580" s="292" t="s">
        <v>38483</v>
      </c>
      <c r="C24580" s="292" t="s">
        <v>58</v>
      </c>
      <c r="D24580" s="293">
        <v>5.5500000000000001E-2</v>
      </c>
    </row>
    <row r="24581" spans="1:4">
      <c r="A24581" s="295" t="s">
        <v>38484</v>
      </c>
      <c r="B24581" s="292" t="s">
        <v>38485</v>
      </c>
      <c r="C24581" s="292" t="s">
        <v>94</v>
      </c>
      <c r="D24581" s="293">
        <v>11187.42</v>
      </c>
    </row>
    <row r="24582" spans="1:4">
      <c r="A24582" s="295" t="s">
        <v>38486</v>
      </c>
      <c r="B24582" s="292" t="s">
        <v>38487</v>
      </c>
      <c r="C24582" s="292" t="s">
        <v>63</v>
      </c>
      <c r="D24582" s="293">
        <v>6.7084000000000001</v>
      </c>
    </row>
    <row r="24583" spans="1:4">
      <c r="A24583" s="295" t="s">
        <v>38488</v>
      </c>
      <c r="B24583" s="292" t="s">
        <v>38489</v>
      </c>
      <c r="C24583" s="292" t="s">
        <v>58</v>
      </c>
      <c r="D24583" s="293">
        <v>145</v>
      </c>
    </row>
    <row r="24584" spans="1:4">
      <c r="A24584" s="295" t="s">
        <v>38490</v>
      </c>
      <c r="B24584" s="292" t="s">
        <v>38491</v>
      </c>
      <c r="C24584" s="292" t="s">
        <v>16</v>
      </c>
      <c r="D24584" s="293">
        <v>67.22</v>
      </c>
    </row>
    <row r="24585" spans="1:4">
      <c r="A24585" s="295" t="s">
        <v>38492</v>
      </c>
      <c r="B24585" s="292" t="s">
        <v>38493</v>
      </c>
      <c r="C24585" s="292" t="s">
        <v>58</v>
      </c>
      <c r="D24585" s="293">
        <v>22.66</v>
      </c>
    </row>
    <row r="24586" spans="1:4">
      <c r="A24586" s="295" t="s">
        <v>38494</v>
      </c>
      <c r="B24586" s="292" t="s">
        <v>38495</v>
      </c>
      <c r="C24586" s="292" t="s">
        <v>58</v>
      </c>
      <c r="D24586" s="293">
        <v>16.87</v>
      </c>
    </row>
    <row r="24587" spans="1:4">
      <c r="A24587" s="295" t="s">
        <v>38496</v>
      </c>
      <c r="B24587" s="292" t="s">
        <v>38497</v>
      </c>
      <c r="C24587" s="292" t="s">
        <v>58</v>
      </c>
      <c r="D24587" s="293">
        <v>39.72</v>
      </c>
    </row>
    <row r="24588" spans="1:4">
      <c r="A24588" s="295" t="s">
        <v>38498</v>
      </c>
      <c r="B24588" s="292" t="s">
        <v>38499</v>
      </c>
      <c r="C24588" s="292" t="s">
        <v>58</v>
      </c>
      <c r="D24588" s="293">
        <v>1268.96</v>
      </c>
    </row>
    <row r="24589" spans="1:4">
      <c r="A24589" s="295" t="s">
        <v>38500</v>
      </c>
      <c r="B24589" s="292" t="s">
        <v>38501</v>
      </c>
      <c r="C24589" s="292" t="s">
        <v>58</v>
      </c>
      <c r="D24589" s="293">
        <v>382.13</v>
      </c>
    </row>
    <row r="24590" spans="1:4">
      <c r="A24590" s="295" t="s">
        <v>38502</v>
      </c>
      <c r="B24590" s="292" t="s">
        <v>38503</v>
      </c>
      <c r="C24590" s="292" t="s">
        <v>58</v>
      </c>
      <c r="D24590" s="293">
        <v>154.54</v>
      </c>
    </row>
    <row r="24591" spans="1:4">
      <c r="A24591" s="295" t="s">
        <v>38504</v>
      </c>
      <c r="B24591" s="292" t="s">
        <v>38505</v>
      </c>
      <c r="C24591" s="292" t="s">
        <v>58</v>
      </c>
      <c r="D24591" s="293">
        <v>41.1</v>
      </c>
    </row>
    <row r="24592" spans="1:4">
      <c r="A24592" s="295" t="s">
        <v>38506</v>
      </c>
      <c r="B24592" s="292" t="s">
        <v>38507</v>
      </c>
      <c r="C24592" s="292" t="s">
        <v>58</v>
      </c>
      <c r="D24592" s="293">
        <v>59.6</v>
      </c>
    </row>
    <row r="24593" spans="1:4">
      <c r="A24593" s="295" t="s">
        <v>38508</v>
      </c>
      <c r="B24593" s="292" t="s">
        <v>38509</v>
      </c>
      <c r="C24593" s="292" t="s">
        <v>58</v>
      </c>
      <c r="D24593" s="293">
        <v>113.2</v>
      </c>
    </row>
    <row r="24594" spans="1:4">
      <c r="A24594" s="295" t="s">
        <v>38510</v>
      </c>
      <c r="B24594" s="292" t="s">
        <v>38511</v>
      </c>
      <c r="C24594" s="292" t="s">
        <v>121</v>
      </c>
      <c r="D24594" s="293">
        <v>8.85</v>
      </c>
    </row>
    <row r="24595" spans="1:4">
      <c r="A24595" s="295" t="s">
        <v>38512</v>
      </c>
      <c r="B24595" s="292" t="s">
        <v>38513</v>
      </c>
      <c r="C24595" s="292" t="s">
        <v>58</v>
      </c>
      <c r="D24595" s="293">
        <v>0.12859999999999999</v>
      </c>
    </row>
    <row r="24596" spans="1:4">
      <c r="A24596" s="295" t="s">
        <v>38514</v>
      </c>
      <c r="B24596" s="292" t="s">
        <v>38515</v>
      </c>
      <c r="C24596" s="292" t="s">
        <v>16</v>
      </c>
      <c r="D24596" s="293">
        <v>3.6124999999999998</v>
      </c>
    </row>
    <row r="24597" spans="1:4">
      <c r="A24597" s="295" t="s">
        <v>38516</v>
      </c>
      <c r="B24597" s="292" t="s">
        <v>38517</v>
      </c>
      <c r="C24597" s="292" t="s">
        <v>58</v>
      </c>
      <c r="D24597" s="293">
        <v>350</v>
      </c>
    </row>
    <row r="24598" spans="1:4">
      <c r="A24598" s="295" t="s">
        <v>38518</v>
      </c>
      <c r="B24598" s="292" t="s">
        <v>38519</v>
      </c>
      <c r="C24598" s="292" t="s">
        <v>99</v>
      </c>
      <c r="D24598" s="293">
        <v>125.92</v>
      </c>
    </row>
    <row r="24599" spans="1:4">
      <c r="A24599" s="295" t="s">
        <v>38520</v>
      </c>
      <c r="B24599" s="292" t="s">
        <v>38521</v>
      </c>
      <c r="C24599" s="292" t="s">
        <v>99</v>
      </c>
      <c r="D24599" s="293">
        <v>185.56</v>
      </c>
    </row>
    <row r="24600" spans="1:4">
      <c r="A24600" s="295" t="s">
        <v>38522</v>
      </c>
      <c r="B24600" s="292" t="s">
        <v>38523</v>
      </c>
      <c r="C24600" s="292" t="s">
        <v>99</v>
      </c>
      <c r="D24600" s="293">
        <v>265.08999999999997</v>
      </c>
    </row>
    <row r="24601" spans="1:4">
      <c r="A24601" s="295" t="s">
        <v>38524</v>
      </c>
      <c r="B24601" s="292" t="s">
        <v>38525</v>
      </c>
      <c r="C24601" s="292" t="s">
        <v>99</v>
      </c>
      <c r="D24601" s="293">
        <v>88.14</v>
      </c>
    </row>
    <row r="24602" spans="1:4">
      <c r="A24602" s="295" t="s">
        <v>38526</v>
      </c>
      <c r="B24602" s="292" t="s">
        <v>38527</v>
      </c>
      <c r="C24602" s="292" t="s">
        <v>99</v>
      </c>
      <c r="D24602" s="293">
        <v>129.9</v>
      </c>
    </row>
    <row r="24603" spans="1:4">
      <c r="A24603" s="295" t="s">
        <v>38528</v>
      </c>
      <c r="B24603" s="292" t="s">
        <v>38529</v>
      </c>
      <c r="C24603" s="292" t="s">
        <v>99</v>
      </c>
      <c r="D24603" s="293">
        <v>185.56</v>
      </c>
    </row>
    <row r="24604" spans="1:4">
      <c r="A24604" s="295" t="s">
        <v>38530</v>
      </c>
      <c r="B24604" s="292" t="s">
        <v>38531</v>
      </c>
      <c r="C24604" s="292" t="s">
        <v>99</v>
      </c>
      <c r="D24604" s="293">
        <v>125.92</v>
      </c>
    </row>
    <row r="24605" spans="1:4">
      <c r="A24605" s="295" t="s">
        <v>38532</v>
      </c>
      <c r="B24605" s="292" t="s">
        <v>38533</v>
      </c>
      <c r="C24605" s="292" t="s">
        <v>99</v>
      </c>
      <c r="D24605" s="293">
        <v>185.56</v>
      </c>
    </row>
    <row r="24606" spans="1:4">
      <c r="A24606" s="295" t="s">
        <v>38534</v>
      </c>
      <c r="B24606" s="292" t="s">
        <v>38535</v>
      </c>
      <c r="C24606" s="292" t="s">
        <v>99</v>
      </c>
      <c r="D24606" s="293">
        <v>265.08999999999997</v>
      </c>
    </row>
    <row r="24607" spans="1:4">
      <c r="A24607" s="295" t="s">
        <v>38536</v>
      </c>
      <c r="B24607" s="292" t="s">
        <v>38537</v>
      </c>
      <c r="C24607" s="292" t="s">
        <v>99</v>
      </c>
      <c r="D24607" s="293">
        <v>88.14</v>
      </c>
    </row>
    <row r="24608" spans="1:4">
      <c r="A24608" s="295" t="s">
        <v>38538</v>
      </c>
      <c r="B24608" s="292" t="s">
        <v>38539</v>
      </c>
      <c r="C24608" s="292" t="s">
        <v>99</v>
      </c>
      <c r="D24608" s="293">
        <v>129.9</v>
      </c>
    </row>
    <row r="24609" spans="1:4">
      <c r="A24609" s="295" t="s">
        <v>38540</v>
      </c>
      <c r="B24609" s="292" t="s">
        <v>38541</v>
      </c>
      <c r="C24609" s="292" t="s">
        <v>99</v>
      </c>
      <c r="D24609" s="293">
        <v>185.56</v>
      </c>
    </row>
    <row r="24610" spans="1:4">
      <c r="A24610" s="295" t="s">
        <v>38542</v>
      </c>
      <c r="B24610" s="292" t="s">
        <v>38543</v>
      </c>
      <c r="C24610" s="292" t="s">
        <v>99</v>
      </c>
      <c r="D24610" s="293">
        <v>113.33</v>
      </c>
    </row>
    <row r="24611" spans="1:4">
      <c r="A24611" s="295" t="s">
        <v>38544</v>
      </c>
      <c r="B24611" s="292" t="s">
        <v>38545</v>
      </c>
      <c r="C24611" s="292" t="s">
        <v>99</v>
      </c>
      <c r="D24611" s="293">
        <v>59.18</v>
      </c>
    </row>
    <row r="24612" spans="1:4">
      <c r="A24612" s="295" t="s">
        <v>38546</v>
      </c>
      <c r="B24612" s="292" t="s">
        <v>38547</v>
      </c>
      <c r="C24612" s="292" t="s">
        <v>99</v>
      </c>
      <c r="D24612" s="293">
        <v>27.7</v>
      </c>
    </row>
    <row r="24613" spans="1:4">
      <c r="A24613" s="295" t="s">
        <v>38548</v>
      </c>
      <c r="B24613" s="292" t="s">
        <v>38549</v>
      </c>
      <c r="C24613" s="292" t="s">
        <v>99</v>
      </c>
      <c r="D24613" s="293">
        <v>42.81</v>
      </c>
    </row>
    <row r="24614" spans="1:4">
      <c r="A24614" s="295" t="s">
        <v>38550</v>
      </c>
      <c r="B24614" s="292" t="s">
        <v>38551</v>
      </c>
      <c r="C24614" s="292" t="s">
        <v>99</v>
      </c>
      <c r="D24614" s="293">
        <v>304.86</v>
      </c>
    </row>
    <row r="24615" spans="1:4">
      <c r="A24615" s="295" t="s">
        <v>38552</v>
      </c>
      <c r="B24615" s="292" t="s">
        <v>38553</v>
      </c>
      <c r="C24615" s="292" t="s">
        <v>99</v>
      </c>
      <c r="D24615" s="293">
        <v>34.380000000000003</v>
      </c>
    </row>
    <row r="24616" spans="1:4">
      <c r="A24616" s="295" t="s">
        <v>38554</v>
      </c>
      <c r="B24616" s="292" t="s">
        <v>38555</v>
      </c>
      <c r="C24616" s="292" t="s">
        <v>99</v>
      </c>
      <c r="D24616" s="293">
        <v>39.29</v>
      </c>
    </row>
    <row r="24617" spans="1:4">
      <c r="A24617" s="295" t="s">
        <v>38556</v>
      </c>
      <c r="B24617" s="292" t="s">
        <v>38557</v>
      </c>
      <c r="C24617" s="292" t="s">
        <v>99</v>
      </c>
      <c r="D24617" s="293">
        <v>49.11</v>
      </c>
    </row>
    <row r="24618" spans="1:4">
      <c r="A24618" s="295" t="s">
        <v>38558</v>
      </c>
      <c r="B24618" s="292" t="s">
        <v>38559</v>
      </c>
      <c r="C24618" s="292" t="s">
        <v>99</v>
      </c>
      <c r="D24618" s="293">
        <v>57.29</v>
      </c>
    </row>
    <row r="24619" spans="1:4">
      <c r="A24619" s="295" t="s">
        <v>38560</v>
      </c>
      <c r="B24619" s="292" t="s">
        <v>38561</v>
      </c>
      <c r="C24619" s="292" t="s">
        <v>99</v>
      </c>
      <c r="D24619" s="293">
        <v>65.48</v>
      </c>
    </row>
    <row r="24620" spans="1:4">
      <c r="A24620" s="295" t="s">
        <v>38562</v>
      </c>
      <c r="B24620" s="292" t="s">
        <v>38563</v>
      </c>
      <c r="C24620" s="292" t="s">
        <v>99</v>
      </c>
      <c r="D24620" s="293">
        <v>81.849999999999994</v>
      </c>
    </row>
    <row r="24621" spans="1:4">
      <c r="A24621" s="295" t="s">
        <v>38564</v>
      </c>
      <c r="B24621" s="292" t="s">
        <v>38565</v>
      </c>
      <c r="C24621" s="292" t="s">
        <v>99</v>
      </c>
      <c r="D24621" s="293">
        <v>107.03</v>
      </c>
    </row>
    <row r="24622" spans="1:4">
      <c r="A24622" s="295" t="s">
        <v>38566</v>
      </c>
      <c r="B24622" s="292" t="s">
        <v>38567</v>
      </c>
      <c r="C24622" s="292" t="s">
        <v>99</v>
      </c>
      <c r="D24622" s="293">
        <v>162</v>
      </c>
    </row>
    <row r="24623" spans="1:4">
      <c r="A24623" s="295" t="s">
        <v>38568</v>
      </c>
      <c r="B24623" s="292" t="s">
        <v>38569</v>
      </c>
      <c r="C24623" s="292" t="s">
        <v>99</v>
      </c>
      <c r="D24623" s="293">
        <v>357.87</v>
      </c>
    </row>
    <row r="24624" spans="1:4">
      <c r="A24624" s="295" t="s">
        <v>38570</v>
      </c>
      <c r="B24624" s="292" t="s">
        <v>38571</v>
      </c>
      <c r="C24624" s="292" t="s">
        <v>99</v>
      </c>
      <c r="D24624" s="293">
        <v>51.63</v>
      </c>
    </row>
    <row r="24625" spans="1:4">
      <c r="A24625" s="295" t="s">
        <v>38572</v>
      </c>
      <c r="B24625" s="292" t="s">
        <v>38573</v>
      </c>
      <c r="C24625" s="292" t="s">
        <v>99</v>
      </c>
      <c r="D24625" s="293">
        <v>59.18</v>
      </c>
    </row>
    <row r="24626" spans="1:4">
      <c r="A24626" s="295" t="s">
        <v>38574</v>
      </c>
      <c r="B24626" s="292" t="s">
        <v>38575</v>
      </c>
      <c r="C24626" s="292" t="s">
        <v>99</v>
      </c>
      <c r="D24626" s="293">
        <v>74.290000000000006</v>
      </c>
    </row>
    <row r="24627" spans="1:4">
      <c r="A24627" s="295" t="s">
        <v>38576</v>
      </c>
      <c r="B24627" s="292" t="s">
        <v>38577</v>
      </c>
      <c r="C24627" s="292" t="s">
        <v>99</v>
      </c>
      <c r="D24627" s="293">
        <v>70.510000000000005</v>
      </c>
    </row>
    <row r="24628" spans="1:4">
      <c r="A24628" s="295" t="s">
        <v>38578</v>
      </c>
      <c r="B24628" s="292" t="s">
        <v>38579</v>
      </c>
      <c r="C24628" s="292" t="s">
        <v>99</v>
      </c>
      <c r="D24628" s="293">
        <v>80.59</v>
      </c>
    </row>
    <row r="24629" spans="1:4">
      <c r="A24629" s="295" t="s">
        <v>38580</v>
      </c>
      <c r="B24629" s="292" t="s">
        <v>38581</v>
      </c>
      <c r="C24629" s="292" t="s">
        <v>99</v>
      </c>
      <c r="D24629" s="293">
        <v>100.73</v>
      </c>
    </row>
    <row r="24630" spans="1:4">
      <c r="A24630" s="295" t="s">
        <v>38582</v>
      </c>
      <c r="B24630" s="292" t="s">
        <v>38583</v>
      </c>
      <c r="C24630" s="292" t="s">
        <v>99</v>
      </c>
      <c r="D24630" s="293">
        <v>24.48</v>
      </c>
    </row>
    <row r="24631" spans="1:4">
      <c r="A24631" s="295" t="s">
        <v>38584</v>
      </c>
      <c r="B24631" s="292" t="s">
        <v>38585</v>
      </c>
      <c r="C24631" s="292" t="s">
        <v>58</v>
      </c>
      <c r="D24631" s="293">
        <v>88795.49</v>
      </c>
    </row>
    <row r="24632" spans="1:4">
      <c r="A24632" s="295" t="s">
        <v>38586</v>
      </c>
      <c r="B24632" s="292" t="s">
        <v>38587</v>
      </c>
      <c r="C24632" s="292" t="s">
        <v>58</v>
      </c>
      <c r="D24632" s="293">
        <v>29.93</v>
      </c>
    </row>
    <row r="24633" spans="1:4">
      <c r="A24633" s="295" t="s">
        <v>38588</v>
      </c>
      <c r="B24633" s="292" t="s">
        <v>38589</v>
      </c>
      <c r="C24633" s="292" t="s">
        <v>1847</v>
      </c>
      <c r="D24633" s="293">
        <v>747.78</v>
      </c>
    </row>
    <row r="24634" spans="1:4">
      <c r="A24634" s="295" t="s">
        <v>38590</v>
      </c>
      <c r="B24634" s="292" t="s">
        <v>38591</v>
      </c>
      <c r="C24634" s="292" t="s">
        <v>1847</v>
      </c>
      <c r="D24634" s="293">
        <v>884</v>
      </c>
    </row>
    <row r="24635" spans="1:4">
      <c r="A24635" s="295" t="s">
        <v>38592</v>
      </c>
      <c r="B24635" s="292" t="s">
        <v>38593</v>
      </c>
      <c r="C24635" s="292" t="s">
        <v>58</v>
      </c>
      <c r="D24635" s="293">
        <v>28440</v>
      </c>
    </row>
    <row r="24636" spans="1:4">
      <c r="A24636" s="295" t="s">
        <v>38594</v>
      </c>
      <c r="B24636" s="292" t="s">
        <v>38595</v>
      </c>
      <c r="C24636" s="292" t="s">
        <v>58</v>
      </c>
      <c r="D24636" s="293">
        <v>45940</v>
      </c>
    </row>
    <row r="24637" spans="1:4">
      <c r="A24637" s="295" t="s">
        <v>38596</v>
      </c>
      <c r="B24637" s="292" t="s">
        <v>38597</v>
      </c>
      <c r="C24637" s="292" t="s">
        <v>58</v>
      </c>
      <c r="D24637" s="293">
        <v>432.5</v>
      </c>
    </row>
    <row r="24638" spans="1:4">
      <c r="A24638" s="295" t="s">
        <v>38598</v>
      </c>
      <c r="B24638" s="292" t="s">
        <v>38599</v>
      </c>
      <c r="C24638" s="292" t="s">
        <v>99</v>
      </c>
      <c r="D24638" s="293">
        <v>2.34</v>
      </c>
    </row>
    <row r="24639" spans="1:4">
      <c r="A24639" s="295" t="s">
        <v>38600</v>
      </c>
      <c r="B24639" s="292" t="s">
        <v>38601</v>
      </c>
      <c r="C24639" s="292" t="s">
        <v>99</v>
      </c>
      <c r="D24639" s="293">
        <v>2.34</v>
      </c>
    </row>
    <row r="24640" spans="1:4">
      <c r="A24640" s="295" t="s">
        <v>38602</v>
      </c>
      <c r="B24640" s="292" t="s">
        <v>38603</v>
      </c>
      <c r="C24640" s="292" t="s">
        <v>99</v>
      </c>
      <c r="D24640" s="293">
        <v>31.63</v>
      </c>
    </row>
    <row r="24641" spans="1:4">
      <c r="A24641" s="295" t="s">
        <v>38604</v>
      </c>
      <c r="B24641" s="292" t="s">
        <v>38605</v>
      </c>
      <c r="C24641" s="292" t="s">
        <v>58</v>
      </c>
      <c r="D24641" s="293">
        <v>15</v>
      </c>
    </row>
    <row r="24642" spans="1:4">
      <c r="A24642" s="295" t="s">
        <v>38606</v>
      </c>
      <c r="B24642" s="292" t="s">
        <v>38607</v>
      </c>
      <c r="C24642" s="292" t="s">
        <v>99</v>
      </c>
      <c r="D24642" s="293">
        <v>61.08</v>
      </c>
    </row>
    <row r="24643" spans="1:4">
      <c r="A24643" s="295" t="s">
        <v>38608</v>
      </c>
      <c r="B24643" s="292" t="s">
        <v>38609</v>
      </c>
      <c r="C24643" s="292" t="s">
        <v>63</v>
      </c>
      <c r="D24643" s="293">
        <v>197.66</v>
      </c>
    </row>
    <row r="24644" spans="1:4">
      <c r="A24644" s="295" t="s">
        <v>38610</v>
      </c>
      <c r="B24644" s="292" t="s">
        <v>38611</v>
      </c>
      <c r="C24644" s="292" t="s">
        <v>63</v>
      </c>
      <c r="D24644" s="293">
        <v>247.79480000000001</v>
      </c>
    </row>
    <row r="24645" spans="1:4">
      <c r="A24645" s="295" t="s">
        <v>38612</v>
      </c>
      <c r="B24645" s="292" t="s">
        <v>38613</v>
      </c>
      <c r="C24645" s="292" t="s">
        <v>63</v>
      </c>
      <c r="D24645" s="293">
        <v>285.07</v>
      </c>
    </row>
    <row r="24646" spans="1:4">
      <c r="A24646" s="295" t="s">
        <v>38614</v>
      </c>
      <c r="B24646" s="292" t="s">
        <v>38615</v>
      </c>
      <c r="C24646" s="292" t="s">
        <v>63</v>
      </c>
      <c r="D24646" s="293">
        <v>416.89</v>
      </c>
    </row>
    <row r="24647" spans="1:4">
      <c r="A24647" s="295" t="s">
        <v>38616</v>
      </c>
      <c r="B24647" s="292" t="s">
        <v>38617</v>
      </c>
      <c r="C24647" s="292" t="s">
        <v>63</v>
      </c>
      <c r="D24647" s="293">
        <v>536.52</v>
      </c>
    </row>
    <row r="24648" spans="1:4">
      <c r="A24648" s="295" t="s">
        <v>38618</v>
      </c>
      <c r="B24648" s="292" t="s">
        <v>38619</v>
      </c>
      <c r="C24648" s="292" t="s">
        <v>63</v>
      </c>
      <c r="D24648" s="293">
        <v>725.71</v>
      </c>
    </row>
    <row r="24649" spans="1:4">
      <c r="A24649" s="295" t="s">
        <v>38620</v>
      </c>
      <c r="B24649" s="292" t="s">
        <v>38621</v>
      </c>
      <c r="C24649" s="292" t="s">
        <v>63</v>
      </c>
      <c r="D24649" s="293">
        <v>1125.3330000000001</v>
      </c>
    </row>
    <row r="24650" spans="1:4">
      <c r="A24650" s="295" t="s">
        <v>38622</v>
      </c>
      <c r="B24650" s="292" t="s">
        <v>38623</v>
      </c>
      <c r="C24650" s="292" t="s">
        <v>21217</v>
      </c>
      <c r="D24650" s="293">
        <v>34.21</v>
      </c>
    </row>
    <row r="24651" spans="1:4">
      <c r="A24651" s="295" t="s">
        <v>38624</v>
      </c>
      <c r="B24651" s="292" t="s">
        <v>38625</v>
      </c>
      <c r="C24651" s="292" t="s">
        <v>121</v>
      </c>
      <c r="D24651" s="293">
        <v>10.3</v>
      </c>
    </row>
    <row r="24652" spans="1:4">
      <c r="A24652" s="295" t="s">
        <v>38626</v>
      </c>
      <c r="B24652" s="292" t="s">
        <v>26122</v>
      </c>
      <c r="C24652" s="292" t="s">
        <v>121</v>
      </c>
      <c r="D24652" s="293">
        <v>10.3</v>
      </c>
    </row>
    <row r="24653" spans="1:4">
      <c r="A24653" s="295" t="s">
        <v>38627</v>
      </c>
      <c r="B24653" s="292" t="s">
        <v>38628</v>
      </c>
      <c r="C24653" s="292" t="s">
        <v>33090</v>
      </c>
      <c r="D24653" s="293">
        <v>442.8</v>
      </c>
    </row>
    <row r="24654" spans="1:4">
      <c r="A24654" s="295" t="s">
        <v>38629</v>
      </c>
      <c r="B24654" s="292" t="s">
        <v>38630</v>
      </c>
      <c r="C24654" s="292" t="s">
        <v>33090</v>
      </c>
      <c r="D24654" s="293">
        <v>197.66</v>
      </c>
    </row>
    <row r="24655" spans="1:4">
      <c r="A24655" s="295" t="s">
        <v>38631</v>
      </c>
      <c r="B24655" s="292" t="s">
        <v>38632</v>
      </c>
      <c r="C24655" s="292" t="s">
        <v>38633</v>
      </c>
      <c r="D24655" s="293">
        <v>308.89999999999998</v>
      </c>
    </row>
    <row r="24656" spans="1:4">
      <c r="A24656" s="295" t="s">
        <v>38634</v>
      </c>
      <c r="B24656" s="292" t="s">
        <v>38635</v>
      </c>
      <c r="C24656" s="292" t="s">
        <v>38633</v>
      </c>
      <c r="D24656" s="293">
        <v>507.85180000000003</v>
      </c>
    </row>
    <row r="24657" spans="1:4">
      <c r="A24657" s="295" t="s">
        <v>38636</v>
      </c>
      <c r="B24657" s="292" t="s">
        <v>38637</v>
      </c>
      <c r="C24657" s="292" t="s">
        <v>38633</v>
      </c>
      <c r="D24657" s="293">
        <v>350.1</v>
      </c>
    </row>
    <row r="24658" spans="1:4">
      <c r="A24658" s="295" t="s">
        <v>38638</v>
      </c>
      <c r="B24658" s="292" t="s">
        <v>38639</v>
      </c>
      <c r="C24658" s="292" t="s">
        <v>16</v>
      </c>
      <c r="D24658" s="293">
        <v>4.8608000000000002</v>
      </c>
    </row>
    <row r="24659" spans="1:4">
      <c r="A24659" s="295" t="s">
        <v>38640</v>
      </c>
      <c r="B24659" s="292" t="s">
        <v>38641</v>
      </c>
      <c r="C24659" s="292" t="s">
        <v>63</v>
      </c>
      <c r="D24659" s="293">
        <v>93.81</v>
      </c>
    </row>
    <row r="24660" spans="1:4">
      <c r="A24660" s="295" t="s">
        <v>38642</v>
      </c>
      <c r="B24660" s="292" t="s">
        <v>38643</v>
      </c>
      <c r="C24660" s="292" t="s">
        <v>63</v>
      </c>
      <c r="D24660" s="293">
        <v>72.97</v>
      </c>
    </row>
    <row r="24661" spans="1:4">
      <c r="A24661" s="295" t="s">
        <v>38644</v>
      </c>
      <c r="B24661" s="292" t="s">
        <v>38645</v>
      </c>
      <c r="C24661" s="292" t="s">
        <v>63</v>
      </c>
      <c r="D24661" s="293">
        <v>99.91</v>
      </c>
    </row>
    <row r="24662" spans="1:4">
      <c r="A24662" s="295" t="s">
        <v>38646</v>
      </c>
      <c r="B24662" s="292" t="s">
        <v>38647</v>
      </c>
      <c r="C24662" s="292" t="s">
        <v>63</v>
      </c>
      <c r="D24662" s="293">
        <v>79.900000000000006</v>
      </c>
    </row>
    <row r="24663" spans="1:4">
      <c r="A24663" s="295" t="s">
        <v>38648</v>
      </c>
      <c r="B24663" s="292" t="s">
        <v>38649</v>
      </c>
      <c r="C24663" s="292" t="s">
        <v>63</v>
      </c>
      <c r="D24663" s="293">
        <v>111.24</v>
      </c>
    </row>
    <row r="24664" spans="1:4">
      <c r="A24664" s="295" t="s">
        <v>38650</v>
      </c>
      <c r="B24664" s="292" t="s">
        <v>38651</v>
      </c>
      <c r="C24664" s="292" t="s">
        <v>63</v>
      </c>
      <c r="D24664" s="293">
        <v>86.52</v>
      </c>
    </row>
    <row r="24665" spans="1:4">
      <c r="A24665" s="295" t="s">
        <v>38652</v>
      </c>
      <c r="B24665" s="292" t="s">
        <v>38653</v>
      </c>
      <c r="C24665" s="292" t="s">
        <v>121</v>
      </c>
      <c r="D24665" s="293">
        <v>30.38</v>
      </c>
    </row>
    <row r="24666" spans="1:4">
      <c r="A24666" s="295" t="s">
        <v>38654</v>
      </c>
      <c r="B24666" s="292" t="s">
        <v>38655</v>
      </c>
      <c r="C24666" s="292" t="s">
        <v>58</v>
      </c>
      <c r="D24666" s="293">
        <v>2.58</v>
      </c>
    </row>
    <row r="24667" spans="1:4">
      <c r="A24667" s="295" t="s">
        <v>38656</v>
      </c>
      <c r="B24667" s="292" t="s">
        <v>38657</v>
      </c>
      <c r="C24667" s="292" t="s">
        <v>16</v>
      </c>
      <c r="D24667" s="293">
        <v>3.8460000000000001</v>
      </c>
    </row>
    <row r="24668" spans="1:4">
      <c r="A24668" s="295" t="s">
        <v>38658</v>
      </c>
      <c r="B24668" s="292" t="s">
        <v>38659</v>
      </c>
      <c r="C24668" s="292" t="s">
        <v>121</v>
      </c>
      <c r="D24668" s="293">
        <v>23.18</v>
      </c>
    </row>
    <row r="24669" spans="1:4">
      <c r="A24669" s="295" t="s">
        <v>38660</v>
      </c>
      <c r="B24669" s="292" t="s">
        <v>38661</v>
      </c>
      <c r="C24669" s="292" t="s">
        <v>121</v>
      </c>
      <c r="D24669" s="293">
        <v>23.18</v>
      </c>
    </row>
    <row r="24670" spans="1:4">
      <c r="A24670" s="295" t="s">
        <v>38662</v>
      </c>
      <c r="B24670" s="292" t="s">
        <v>38663</v>
      </c>
      <c r="C24670" s="292" t="s">
        <v>58</v>
      </c>
      <c r="D24670" s="293">
        <v>64.790000000000006</v>
      </c>
    </row>
    <row r="24671" spans="1:4">
      <c r="A24671" s="295" t="s">
        <v>38664</v>
      </c>
      <c r="B24671" s="292" t="s">
        <v>38665</v>
      </c>
      <c r="C24671" s="292" t="s">
        <v>16</v>
      </c>
      <c r="D24671" s="293">
        <v>57.8</v>
      </c>
    </row>
    <row r="24672" spans="1:4">
      <c r="A24672" s="295" t="s">
        <v>38666</v>
      </c>
      <c r="B24672" s="292" t="s">
        <v>38667</v>
      </c>
      <c r="C24672" s="292" t="s">
        <v>16</v>
      </c>
      <c r="D24672" s="293">
        <v>57.8</v>
      </c>
    </row>
    <row r="24673" spans="1:4">
      <c r="A24673" s="295" t="s">
        <v>38668</v>
      </c>
      <c r="B24673" s="292" t="s">
        <v>38669</v>
      </c>
      <c r="C24673" s="292" t="s">
        <v>63</v>
      </c>
      <c r="D24673" s="293">
        <v>108.85</v>
      </c>
    </row>
    <row r="24674" spans="1:4">
      <c r="A24674" s="295" t="s">
        <v>38670</v>
      </c>
      <c r="B24674" s="292" t="s">
        <v>38671</v>
      </c>
      <c r="C24674" s="292" t="s">
        <v>58</v>
      </c>
      <c r="D24674" s="293">
        <v>0.6996</v>
      </c>
    </row>
    <row r="24675" spans="1:4">
      <c r="A24675" s="295" t="s">
        <v>38672</v>
      </c>
      <c r="B24675" s="292" t="s">
        <v>38673</v>
      </c>
      <c r="C24675" s="292" t="s">
        <v>58</v>
      </c>
      <c r="D24675" s="293">
        <v>0.93</v>
      </c>
    </row>
    <row r="24676" spans="1:4">
      <c r="A24676" s="295" t="s">
        <v>38674</v>
      </c>
      <c r="B24676" s="292" t="s">
        <v>38675</v>
      </c>
      <c r="C24676" s="292" t="s">
        <v>58</v>
      </c>
      <c r="D24676" s="293">
        <v>3.6</v>
      </c>
    </row>
    <row r="24677" spans="1:4">
      <c r="A24677" s="295" t="s">
        <v>38676</v>
      </c>
      <c r="B24677" s="292" t="s">
        <v>38677</v>
      </c>
      <c r="C24677" s="292" t="s">
        <v>58</v>
      </c>
      <c r="D24677" s="293">
        <v>54.38</v>
      </c>
    </row>
    <row r="24678" spans="1:4">
      <c r="A24678" s="295" t="s">
        <v>38678</v>
      </c>
      <c r="B24678" s="292" t="s">
        <v>38679</v>
      </c>
      <c r="C24678" s="292" t="s">
        <v>16</v>
      </c>
      <c r="D24678" s="293">
        <v>91.67</v>
      </c>
    </row>
    <row r="24679" spans="1:4">
      <c r="A24679" s="295" t="s">
        <v>38680</v>
      </c>
      <c r="B24679" s="292" t="s">
        <v>38681</v>
      </c>
      <c r="C24679" s="292" t="s">
        <v>63</v>
      </c>
      <c r="D24679" s="293">
        <v>87</v>
      </c>
    </row>
    <row r="24680" spans="1:4">
      <c r="A24680" s="295" t="s">
        <v>38682</v>
      </c>
      <c r="B24680" s="292" t="s">
        <v>38683</v>
      </c>
      <c r="C24680" s="292" t="s">
        <v>16</v>
      </c>
      <c r="D24680" s="293">
        <v>94.76</v>
      </c>
    </row>
    <row r="24681" spans="1:4">
      <c r="A24681" s="295" t="s">
        <v>38684</v>
      </c>
      <c r="B24681" s="292" t="s">
        <v>38685</v>
      </c>
      <c r="C24681" s="292" t="s">
        <v>58</v>
      </c>
      <c r="D24681" s="293">
        <v>0.13370000000000001</v>
      </c>
    </row>
    <row r="24682" spans="1:4">
      <c r="A24682" s="295" t="s">
        <v>38686</v>
      </c>
      <c r="B24682" s="292" t="s">
        <v>38687</v>
      </c>
      <c r="C24682" s="292" t="s">
        <v>16</v>
      </c>
      <c r="D24682" s="293">
        <v>40.47</v>
      </c>
    </row>
    <row r="24683" spans="1:4">
      <c r="A24683" s="295" t="s">
        <v>38688</v>
      </c>
      <c r="B24683" s="292" t="s">
        <v>38689</v>
      </c>
      <c r="C24683" s="292" t="s">
        <v>58</v>
      </c>
      <c r="D24683" s="293">
        <v>72</v>
      </c>
    </row>
    <row r="24684" spans="1:4">
      <c r="A24684" s="295" t="s">
        <v>38690</v>
      </c>
      <c r="B24684" s="292" t="s">
        <v>38691</v>
      </c>
      <c r="C24684" s="292" t="s">
        <v>16</v>
      </c>
      <c r="D24684" s="293">
        <v>74.39</v>
      </c>
    </row>
    <row r="24685" spans="1:4">
      <c r="A24685" s="295" t="s">
        <v>38692</v>
      </c>
      <c r="B24685" s="292" t="s">
        <v>38693</v>
      </c>
      <c r="C24685" s="292" t="s">
        <v>58</v>
      </c>
      <c r="D24685" s="293">
        <v>21.24</v>
      </c>
    </row>
    <row r="24686" spans="1:4">
      <c r="A24686" s="295" t="s">
        <v>38694</v>
      </c>
      <c r="B24686" s="292" t="s">
        <v>38695</v>
      </c>
      <c r="C24686" s="292" t="s">
        <v>63</v>
      </c>
      <c r="D24686" s="293">
        <v>679.08439999999996</v>
      </c>
    </row>
    <row r="24687" spans="1:4">
      <c r="A24687" s="295" t="s">
        <v>38696</v>
      </c>
      <c r="B24687" s="292" t="s">
        <v>38697</v>
      </c>
      <c r="C24687" s="292" t="s">
        <v>16</v>
      </c>
      <c r="D24687" s="293">
        <v>74.39</v>
      </c>
    </row>
    <row r="24688" spans="1:4">
      <c r="A24688" s="295" t="s">
        <v>38698</v>
      </c>
      <c r="B24688" s="292" t="s">
        <v>38699</v>
      </c>
      <c r="C24688" s="292" t="s">
        <v>121</v>
      </c>
      <c r="D24688" s="293">
        <v>13.354799999999999</v>
      </c>
    </row>
    <row r="24689" spans="1:4">
      <c r="A24689" s="295" t="s">
        <v>38700</v>
      </c>
      <c r="B24689" s="292" t="s">
        <v>38701</v>
      </c>
      <c r="C24689" s="292" t="s">
        <v>58</v>
      </c>
      <c r="D24689" s="293">
        <v>150</v>
      </c>
    </row>
    <row r="24690" spans="1:4">
      <c r="A24690" s="295" t="s">
        <v>38702</v>
      </c>
      <c r="B24690" s="292" t="s">
        <v>38703</v>
      </c>
      <c r="C24690" s="292" t="s">
        <v>16</v>
      </c>
      <c r="D24690" s="293">
        <v>316</v>
      </c>
    </row>
    <row r="24691" spans="1:4">
      <c r="A24691" s="295" t="s">
        <v>38704</v>
      </c>
      <c r="B24691" s="292" t="s">
        <v>38705</v>
      </c>
      <c r="C24691" s="292" t="s">
        <v>63</v>
      </c>
      <c r="D24691" s="293">
        <v>291.56</v>
      </c>
    </row>
    <row r="24692" spans="1:4">
      <c r="A24692" s="295" t="s">
        <v>38706</v>
      </c>
      <c r="B24692" s="292" t="s">
        <v>38707</v>
      </c>
      <c r="C24692" s="292" t="s">
        <v>63</v>
      </c>
      <c r="D24692" s="293">
        <v>165</v>
      </c>
    </row>
    <row r="24693" spans="1:4">
      <c r="A24693" s="295" t="s">
        <v>38708</v>
      </c>
      <c r="B24693" s="292" t="s">
        <v>38709</v>
      </c>
      <c r="C24693" s="292" t="s">
        <v>16</v>
      </c>
      <c r="D24693" s="293">
        <v>72.27</v>
      </c>
    </row>
    <row r="24694" spans="1:4">
      <c r="A24694" s="295" t="s">
        <v>38710</v>
      </c>
      <c r="B24694" s="292" t="s">
        <v>38711</v>
      </c>
      <c r="C24694" s="292" t="s">
        <v>16</v>
      </c>
      <c r="D24694" s="293">
        <v>79.849999999999994</v>
      </c>
    </row>
    <row r="24695" spans="1:4">
      <c r="A24695" s="295" t="s">
        <v>38712</v>
      </c>
      <c r="B24695" s="292" t="s">
        <v>38713</v>
      </c>
      <c r="C24695" s="292" t="s">
        <v>16</v>
      </c>
      <c r="D24695" s="293">
        <v>20.45</v>
      </c>
    </row>
    <row r="24696" spans="1:4">
      <c r="A24696" s="295" t="s">
        <v>38714</v>
      </c>
      <c r="B24696" s="292" t="s">
        <v>38715</v>
      </c>
      <c r="C24696" s="292" t="s">
        <v>16</v>
      </c>
      <c r="D24696" s="293">
        <v>178.2766</v>
      </c>
    </row>
    <row r="24697" spans="1:4">
      <c r="A24697" s="295" t="s">
        <v>38716</v>
      </c>
      <c r="B24697" s="292" t="s">
        <v>38717</v>
      </c>
      <c r="C24697" s="292" t="s">
        <v>16</v>
      </c>
      <c r="D24697" s="293">
        <v>119.5814</v>
      </c>
    </row>
    <row r="24698" spans="1:4">
      <c r="A24698" s="295" t="s">
        <v>38718</v>
      </c>
      <c r="B24698" s="292" t="s">
        <v>38719</v>
      </c>
      <c r="C24698" s="292" t="s">
        <v>16</v>
      </c>
      <c r="D24698" s="293">
        <v>271.8</v>
      </c>
    </row>
    <row r="24699" spans="1:4">
      <c r="A24699" s="295" t="s">
        <v>38720</v>
      </c>
      <c r="B24699" s="292" t="s">
        <v>38721</v>
      </c>
      <c r="C24699" s="292" t="s">
        <v>16</v>
      </c>
      <c r="D24699" s="293">
        <v>69.78</v>
      </c>
    </row>
    <row r="24700" spans="1:4">
      <c r="A24700" s="295" t="s">
        <v>38722</v>
      </c>
      <c r="B24700" s="292" t="s">
        <v>38723</v>
      </c>
      <c r="C24700" s="292" t="s">
        <v>16</v>
      </c>
      <c r="D24700" s="293">
        <v>129.87</v>
      </c>
    </row>
    <row r="24701" spans="1:4">
      <c r="A24701" s="295" t="s">
        <v>38724</v>
      </c>
      <c r="B24701" s="292" t="s">
        <v>38725</v>
      </c>
      <c r="C24701" s="292" t="s">
        <v>16</v>
      </c>
      <c r="D24701" s="293">
        <v>123.02</v>
      </c>
    </row>
    <row r="24702" spans="1:4">
      <c r="A24702" s="295" t="s">
        <v>38726</v>
      </c>
      <c r="B24702" s="292" t="s">
        <v>38727</v>
      </c>
      <c r="C24702" s="292" t="s">
        <v>16</v>
      </c>
      <c r="D24702" s="293">
        <v>73.88</v>
      </c>
    </row>
    <row r="24703" spans="1:4">
      <c r="A24703" s="295" t="s">
        <v>38728</v>
      </c>
      <c r="B24703" s="292" t="s">
        <v>38729</v>
      </c>
      <c r="C24703" s="292" t="s">
        <v>16</v>
      </c>
      <c r="D24703" s="293">
        <v>13.51</v>
      </c>
    </row>
    <row r="24704" spans="1:4">
      <c r="A24704" s="295" t="s">
        <v>38730</v>
      </c>
      <c r="B24704" s="292" t="s">
        <v>38731</v>
      </c>
      <c r="C24704" s="292" t="s">
        <v>58</v>
      </c>
      <c r="D24704" s="293">
        <v>188.79</v>
      </c>
    </row>
    <row r="24705" spans="1:4">
      <c r="A24705" s="295" t="s">
        <v>38732</v>
      </c>
      <c r="B24705" s="292" t="s">
        <v>38733</v>
      </c>
      <c r="C24705" s="292" t="s">
        <v>121</v>
      </c>
      <c r="D24705" s="293">
        <v>42.54</v>
      </c>
    </row>
    <row r="24706" spans="1:4">
      <c r="A24706" s="295" t="s">
        <v>38734</v>
      </c>
      <c r="B24706" s="292" t="s">
        <v>38735</v>
      </c>
      <c r="C24706" s="292" t="s">
        <v>16</v>
      </c>
      <c r="D24706" s="293">
        <v>130</v>
      </c>
    </row>
    <row r="24707" spans="1:4">
      <c r="A24707" s="295" t="s">
        <v>38736</v>
      </c>
      <c r="B24707" s="292" t="s">
        <v>38737</v>
      </c>
      <c r="C24707" s="292" t="s">
        <v>16</v>
      </c>
      <c r="D24707" s="293">
        <v>70</v>
      </c>
    </row>
    <row r="24708" spans="1:4">
      <c r="A24708" s="295" t="s">
        <v>38738</v>
      </c>
      <c r="B24708" s="292" t="s">
        <v>38739</v>
      </c>
      <c r="C24708" s="292" t="s">
        <v>16</v>
      </c>
      <c r="D24708" s="293">
        <v>309</v>
      </c>
    </row>
    <row r="24709" spans="1:4">
      <c r="A24709" s="295" t="s">
        <v>38740</v>
      </c>
      <c r="B24709" s="292" t="s">
        <v>38741</v>
      </c>
      <c r="C24709" s="292" t="s">
        <v>16</v>
      </c>
      <c r="D24709" s="293">
        <v>296.64</v>
      </c>
    </row>
    <row r="24710" spans="1:4">
      <c r="A24710" s="295" t="s">
        <v>38742</v>
      </c>
      <c r="B24710" s="292" t="s">
        <v>38743</v>
      </c>
      <c r="C24710" s="292" t="s">
        <v>16</v>
      </c>
      <c r="D24710" s="293">
        <v>173.04</v>
      </c>
    </row>
    <row r="24711" spans="1:4">
      <c r="A24711" s="295" t="s">
        <v>38744</v>
      </c>
      <c r="B24711" s="292" t="s">
        <v>38745</v>
      </c>
      <c r="C24711" s="292" t="s">
        <v>121</v>
      </c>
      <c r="D24711" s="293">
        <v>0.88</v>
      </c>
    </row>
    <row r="24712" spans="1:4">
      <c r="A24712" s="295" t="s">
        <v>38746</v>
      </c>
      <c r="B24712" s="292" t="s">
        <v>38747</v>
      </c>
      <c r="C24712" s="292" t="s">
        <v>121</v>
      </c>
      <c r="D24712" s="293">
        <v>1.68</v>
      </c>
    </row>
    <row r="24713" spans="1:4">
      <c r="A24713" s="295" t="s">
        <v>38748</v>
      </c>
      <c r="B24713" s="292" t="s">
        <v>38749</v>
      </c>
      <c r="C24713" s="292" t="s">
        <v>16</v>
      </c>
      <c r="D24713" s="293">
        <v>94.57</v>
      </c>
    </row>
    <row r="24714" spans="1:4">
      <c r="A24714" s="295" t="s">
        <v>38750</v>
      </c>
      <c r="B24714" s="292" t="s">
        <v>38751</v>
      </c>
      <c r="C24714" s="292" t="s">
        <v>16</v>
      </c>
      <c r="D24714" s="293">
        <v>133.24</v>
      </c>
    </row>
    <row r="24715" spans="1:4">
      <c r="A24715" s="295" t="s">
        <v>38752</v>
      </c>
      <c r="B24715" s="292" t="s">
        <v>38753</v>
      </c>
      <c r="C24715" s="292" t="s">
        <v>16</v>
      </c>
      <c r="D24715" s="293">
        <v>247.68</v>
      </c>
    </row>
    <row r="24716" spans="1:4">
      <c r="A24716" s="295" t="s">
        <v>38754</v>
      </c>
      <c r="B24716" s="292" t="s">
        <v>38755</v>
      </c>
      <c r="C24716" s="292" t="s">
        <v>16</v>
      </c>
      <c r="D24716" s="293">
        <v>183.34</v>
      </c>
    </row>
    <row r="24717" spans="1:4">
      <c r="A24717" s="295" t="s">
        <v>38756</v>
      </c>
      <c r="B24717" s="292" t="s">
        <v>38757</v>
      </c>
      <c r="C24717" s="292" t="s">
        <v>16</v>
      </c>
      <c r="D24717" s="293">
        <v>226.95</v>
      </c>
    </row>
    <row r="24718" spans="1:4">
      <c r="A24718" s="295" t="s">
        <v>38758</v>
      </c>
      <c r="B24718" s="292" t="s">
        <v>38759</v>
      </c>
      <c r="C24718" s="292" t="s">
        <v>63</v>
      </c>
      <c r="D24718" s="293">
        <v>15.4907</v>
      </c>
    </row>
    <row r="24719" spans="1:4">
      <c r="A24719" s="295" t="s">
        <v>38760</v>
      </c>
      <c r="B24719" s="292" t="s">
        <v>38761</v>
      </c>
      <c r="C24719" s="292" t="s">
        <v>63</v>
      </c>
      <c r="D24719" s="293">
        <v>20.5</v>
      </c>
    </row>
    <row r="24720" spans="1:4">
      <c r="A24720" s="295" t="s">
        <v>38762</v>
      </c>
      <c r="B24720" s="292" t="s">
        <v>38763</v>
      </c>
      <c r="C24720" s="292" t="s">
        <v>16</v>
      </c>
      <c r="D24720" s="293">
        <v>267.33999999999997</v>
      </c>
    </row>
    <row r="24721" spans="1:4">
      <c r="A24721" s="295" t="s">
        <v>38764</v>
      </c>
      <c r="B24721" s="292" t="s">
        <v>38765</v>
      </c>
      <c r="C24721" s="292" t="s">
        <v>16</v>
      </c>
      <c r="D24721" s="293">
        <v>90.64</v>
      </c>
    </row>
    <row r="24722" spans="1:4">
      <c r="A24722" s="295" t="s">
        <v>38766</v>
      </c>
      <c r="B24722" s="292" t="s">
        <v>38767</v>
      </c>
      <c r="C24722" s="292" t="s">
        <v>16</v>
      </c>
      <c r="D24722" s="293">
        <v>66.180000000000007</v>
      </c>
    </row>
    <row r="24723" spans="1:4">
      <c r="A24723" s="295" t="s">
        <v>38768</v>
      </c>
      <c r="B24723" s="292" t="s">
        <v>38769</v>
      </c>
      <c r="C24723" s="292" t="s">
        <v>16</v>
      </c>
      <c r="D24723" s="293">
        <v>56.4</v>
      </c>
    </row>
    <row r="24724" spans="1:4">
      <c r="A24724" s="295" t="s">
        <v>38770</v>
      </c>
      <c r="B24724" s="292" t="s">
        <v>38771</v>
      </c>
      <c r="C24724" s="292" t="s">
        <v>16</v>
      </c>
      <c r="D24724" s="293">
        <v>110.43</v>
      </c>
    </row>
    <row r="24725" spans="1:4">
      <c r="A24725" s="295" t="s">
        <v>38772</v>
      </c>
      <c r="B24725" s="292" t="s">
        <v>38773</v>
      </c>
      <c r="C24725" s="292" t="s">
        <v>63</v>
      </c>
      <c r="D24725" s="293">
        <v>11.9</v>
      </c>
    </row>
    <row r="24726" spans="1:4">
      <c r="A24726" s="295" t="s">
        <v>38774</v>
      </c>
      <c r="B24726" s="292" t="s">
        <v>38775</v>
      </c>
      <c r="C24726" s="292" t="s">
        <v>63</v>
      </c>
      <c r="D24726" s="293">
        <v>10.66</v>
      </c>
    </row>
    <row r="24727" spans="1:4">
      <c r="A24727" s="295" t="s">
        <v>38776</v>
      </c>
      <c r="B24727" s="292" t="s">
        <v>38777</v>
      </c>
      <c r="C24727" s="292" t="s">
        <v>63</v>
      </c>
      <c r="D24727" s="293">
        <v>7.35</v>
      </c>
    </row>
    <row r="24728" spans="1:4">
      <c r="A24728" s="295" t="s">
        <v>38778</v>
      </c>
      <c r="B24728" s="292" t="s">
        <v>38779</v>
      </c>
      <c r="C24728" s="292" t="s">
        <v>121</v>
      </c>
      <c r="D24728" s="293">
        <v>9.7192000000000007</v>
      </c>
    </row>
    <row r="24729" spans="1:4">
      <c r="A24729" s="295" t="s">
        <v>38780</v>
      </c>
      <c r="B24729" s="292" t="s">
        <v>38781</v>
      </c>
      <c r="C24729" s="292" t="s">
        <v>16</v>
      </c>
      <c r="D24729" s="293">
        <v>690</v>
      </c>
    </row>
    <row r="24730" spans="1:4">
      <c r="A24730" s="295" t="s">
        <v>38782</v>
      </c>
      <c r="B24730" s="292" t="s">
        <v>38783</v>
      </c>
      <c r="C24730" s="292" t="s">
        <v>16</v>
      </c>
      <c r="D24730" s="293">
        <v>860</v>
      </c>
    </row>
    <row r="24731" spans="1:4">
      <c r="A24731" s="295" t="s">
        <v>38784</v>
      </c>
      <c r="B24731" s="292" t="s">
        <v>38785</v>
      </c>
      <c r="C24731" s="292" t="s">
        <v>16</v>
      </c>
      <c r="D24731" s="293">
        <v>475</v>
      </c>
    </row>
    <row r="24732" spans="1:4">
      <c r="A24732" s="295" t="s">
        <v>38786</v>
      </c>
      <c r="B24732" s="292" t="s">
        <v>38787</v>
      </c>
      <c r="C24732" s="292" t="s">
        <v>16</v>
      </c>
      <c r="D24732" s="293">
        <v>833</v>
      </c>
    </row>
    <row r="24733" spans="1:4">
      <c r="A24733" s="295" t="s">
        <v>38788</v>
      </c>
      <c r="B24733" s="292" t="s">
        <v>38789</v>
      </c>
      <c r="C24733" s="292" t="s">
        <v>16</v>
      </c>
      <c r="D24733" s="293">
        <v>133.9</v>
      </c>
    </row>
    <row r="24734" spans="1:4">
      <c r="A24734" s="295" t="s">
        <v>38790</v>
      </c>
      <c r="B24734" s="292" t="s">
        <v>38791</v>
      </c>
      <c r="C24734" s="292" t="s">
        <v>16</v>
      </c>
      <c r="D24734" s="293">
        <v>133.9</v>
      </c>
    </row>
    <row r="24735" spans="1:4">
      <c r="A24735" s="295" t="s">
        <v>38792</v>
      </c>
      <c r="B24735" s="292" t="s">
        <v>38793</v>
      </c>
      <c r="C24735" s="292" t="s">
        <v>16</v>
      </c>
      <c r="D24735" s="293">
        <v>149.34</v>
      </c>
    </row>
    <row r="24736" spans="1:4">
      <c r="A24736" s="295" t="s">
        <v>38794</v>
      </c>
      <c r="B24736" s="292" t="s">
        <v>38795</v>
      </c>
      <c r="C24736" s="292" t="s">
        <v>16</v>
      </c>
      <c r="D24736" s="293">
        <v>93</v>
      </c>
    </row>
    <row r="24737" spans="1:4">
      <c r="A24737" s="295" t="s">
        <v>38796</v>
      </c>
      <c r="B24737" s="292" t="s">
        <v>38797</v>
      </c>
      <c r="C24737" s="292" t="s">
        <v>16</v>
      </c>
      <c r="D24737" s="293">
        <v>123.02</v>
      </c>
    </row>
    <row r="24738" spans="1:4">
      <c r="A24738" s="295" t="s">
        <v>38798</v>
      </c>
      <c r="B24738" s="292" t="s">
        <v>38799</v>
      </c>
      <c r="C24738" s="292" t="s">
        <v>63</v>
      </c>
      <c r="D24738" s="293">
        <v>98.47</v>
      </c>
    </row>
    <row r="24739" spans="1:4">
      <c r="A24739" s="295" t="s">
        <v>38800</v>
      </c>
      <c r="B24739" s="292" t="s">
        <v>38801</v>
      </c>
      <c r="C24739" s="292" t="s">
        <v>63</v>
      </c>
      <c r="D24739" s="293">
        <v>48.1</v>
      </c>
    </row>
    <row r="24740" spans="1:4">
      <c r="A24740" s="295" t="s">
        <v>38802</v>
      </c>
      <c r="B24740" s="292" t="s">
        <v>38803</v>
      </c>
      <c r="C24740" s="292" t="s">
        <v>63</v>
      </c>
      <c r="D24740" s="293">
        <v>50.99</v>
      </c>
    </row>
    <row r="24741" spans="1:4">
      <c r="A24741" s="295" t="s">
        <v>38804</v>
      </c>
      <c r="B24741" s="292" t="s">
        <v>38805</v>
      </c>
      <c r="C24741" s="292" t="s">
        <v>63</v>
      </c>
      <c r="D24741" s="293">
        <v>90.13</v>
      </c>
    </row>
    <row r="24742" spans="1:4">
      <c r="A24742" s="295" t="s">
        <v>38806</v>
      </c>
      <c r="B24742" s="292" t="s">
        <v>38807</v>
      </c>
      <c r="C24742" s="292" t="s">
        <v>63</v>
      </c>
      <c r="D24742" s="293">
        <v>101.97</v>
      </c>
    </row>
    <row r="24743" spans="1:4">
      <c r="A24743" s="295" t="s">
        <v>38808</v>
      </c>
      <c r="B24743" s="292" t="s">
        <v>38809</v>
      </c>
      <c r="C24743" s="292" t="s">
        <v>63</v>
      </c>
      <c r="D24743" s="293">
        <v>67.98</v>
      </c>
    </row>
    <row r="24744" spans="1:4">
      <c r="A24744" s="295" t="s">
        <v>38810</v>
      </c>
      <c r="B24744" s="292" t="s">
        <v>38811</v>
      </c>
      <c r="C24744" s="292" t="s">
        <v>63</v>
      </c>
      <c r="D24744" s="293">
        <v>37</v>
      </c>
    </row>
    <row r="24745" spans="1:4">
      <c r="A24745" s="295" t="s">
        <v>38812</v>
      </c>
      <c r="B24745" s="292" t="s">
        <v>38813</v>
      </c>
      <c r="C24745" s="292" t="s">
        <v>63</v>
      </c>
      <c r="D24745" s="293">
        <v>66.599999999999994</v>
      </c>
    </row>
    <row r="24746" spans="1:4">
      <c r="A24746" s="295" t="s">
        <v>38814</v>
      </c>
      <c r="B24746" s="292" t="s">
        <v>38815</v>
      </c>
      <c r="C24746" s="292" t="s">
        <v>63</v>
      </c>
      <c r="D24746" s="293">
        <v>98.47</v>
      </c>
    </row>
    <row r="24747" spans="1:4">
      <c r="A24747" s="295" t="s">
        <v>38816</v>
      </c>
      <c r="B24747" s="292" t="s">
        <v>38817</v>
      </c>
      <c r="C24747" s="292" t="s">
        <v>63</v>
      </c>
      <c r="D24747" s="293">
        <v>48.1</v>
      </c>
    </row>
    <row r="24748" spans="1:4">
      <c r="A24748" s="295" t="s">
        <v>38818</v>
      </c>
      <c r="B24748" s="292" t="s">
        <v>38819</v>
      </c>
      <c r="C24748" s="292" t="s">
        <v>63</v>
      </c>
      <c r="D24748" s="293">
        <v>55.5</v>
      </c>
    </row>
    <row r="24749" spans="1:4">
      <c r="A24749" s="295" t="s">
        <v>38820</v>
      </c>
      <c r="B24749" s="292" t="s">
        <v>38821</v>
      </c>
      <c r="C24749" s="292" t="s">
        <v>63</v>
      </c>
      <c r="D24749" s="293">
        <v>90.13</v>
      </c>
    </row>
    <row r="24750" spans="1:4">
      <c r="A24750" s="295" t="s">
        <v>38822</v>
      </c>
      <c r="B24750" s="292" t="s">
        <v>38823</v>
      </c>
      <c r="C24750" s="292" t="s">
        <v>16</v>
      </c>
      <c r="D24750" s="293">
        <v>175.1</v>
      </c>
    </row>
    <row r="24751" spans="1:4">
      <c r="A24751" s="295" t="s">
        <v>38824</v>
      </c>
      <c r="B24751" s="292" t="s">
        <v>38825</v>
      </c>
      <c r="C24751" s="292" t="s">
        <v>63</v>
      </c>
      <c r="D24751" s="293">
        <v>6.18</v>
      </c>
    </row>
    <row r="24752" spans="1:4">
      <c r="A24752" s="295" t="s">
        <v>38826</v>
      </c>
      <c r="B24752" s="292" t="s">
        <v>38827</v>
      </c>
      <c r="C24752" s="292" t="s">
        <v>16</v>
      </c>
      <c r="D24752" s="293">
        <v>122.61</v>
      </c>
    </row>
    <row r="24753" spans="1:4">
      <c r="A24753" s="295" t="s">
        <v>38828</v>
      </c>
      <c r="B24753" s="292" t="s">
        <v>38829</v>
      </c>
      <c r="C24753" s="292" t="s">
        <v>16</v>
      </c>
      <c r="D24753" s="293">
        <v>113.84</v>
      </c>
    </row>
    <row r="24754" spans="1:4">
      <c r="A24754" s="295" t="s">
        <v>38830</v>
      </c>
      <c r="B24754" s="292" t="s">
        <v>38831</v>
      </c>
      <c r="C24754" s="292" t="s">
        <v>63</v>
      </c>
      <c r="D24754" s="293">
        <v>101.97</v>
      </c>
    </row>
    <row r="24755" spans="1:4">
      <c r="A24755" s="295" t="s">
        <v>38832</v>
      </c>
      <c r="B24755" s="292" t="s">
        <v>38833</v>
      </c>
      <c r="C24755" s="292" t="s">
        <v>63</v>
      </c>
      <c r="D24755" s="293">
        <v>67.98</v>
      </c>
    </row>
    <row r="24756" spans="1:4">
      <c r="A24756" s="295" t="s">
        <v>38834</v>
      </c>
      <c r="B24756" s="292" t="s">
        <v>38835</v>
      </c>
      <c r="C24756" s="292" t="s">
        <v>63</v>
      </c>
      <c r="D24756" s="293">
        <v>66.599999999999994</v>
      </c>
    </row>
    <row r="24757" spans="1:4">
      <c r="A24757" s="295" t="s">
        <v>38836</v>
      </c>
      <c r="B24757" s="292" t="s">
        <v>38837</v>
      </c>
      <c r="C24757" s="292" t="s">
        <v>16</v>
      </c>
      <c r="D24757" s="293">
        <v>44.19</v>
      </c>
    </row>
    <row r="24758" spans="1:4">
      <c r="A24758" s="295" t="s">
        <v>38838</v>
      </c>
      <c r="B24758" s="292" t="s">
        <v>38839</v>
      </c>
      <c r="C24758" s="292" t="s">
        <v>16</v>
      </c>
      <c r="D24758" s="293">
        <v>26.78</v>
      </c>
    </row>
    <row r="24759" spans="1:4">
      <c r="A24759" s="295" t="s">
        <v>38840</v>
      </c>
      <c r="B24759" s="292" t="s">
        <v>38841</v>
      </c>
      <c r="C24759" s="292" t="s">
        <v>16</v>
      </c>
      <c r="D24759" s="293">
        <v>20.59</v>
      </c>
    </row>
    <row r="24760" spans="1:4">
      <c r="A24760" s="295" t="s">
        <v>38842</v>
      </c>
      <c r="B24760" s="292" t="s">
        <v>38843</v>
      </c>
      <c r="C24760" s="292" t="s">
        <v>16</v>
      </c>
      <c r="D24760" s="293">
        <v>309</v>
      </c>
    </row>
    <row r="24761" spans="1:4">
      <c r="A24761" s="295" t="s">
        <v>38844</v>
      </c>
      <c r="B24761" s="292" t="s">
        <v>38845</v>
      </c>
      <c r="C24761" s="292" t="s">
        <v>63</v>
      </c>
      <c r="D24761" s="293">
        <v>37</v>
      </c>
    </row>
    <row r="24762" spans="1:4">
      <c r="A24762" s="295" t="s">
        <v>38846</v>
      </c>
      <c r="B24762" s="292" t="s">
        <v>38847</v>
      </c>
      <c r="C24762" s="292" t="s">
        <v>63</v>
      </c>
      <c r="D24762" s="293">
        <v>79.31</v>
      </c>
    </row>
    <row r="24763" spans="1:4">
      <c r="A24763" s="295" t="s">
        <v>38848</v>
      </c>
      <c r="B24763" s="292" t="s">
        <v>38849</v>
      </c>
      <c r="C24763" s="292" t="s">
        <v>16</v>
      </c>
      <c r="D24763" s="293">
        <v>97.85</v>
      </c>
    </row>
    <row r="24764" spans="1:4">
      <c r="A24764" s="295" t="s">
        <v>38850</v>
      </c>
      <c r="B24764" s="292" t="s">
        <v>38851</v>
      </c>
      <c r="C24764" s="292" t="s">
        <v>16</v>
      </c>
      <c r="D24764" s="293">
        <v>465</v>
      </c>
    </row>
    <row r="24765" spans="1:4">
      <c r="A24765" s="295" t="s">
        <v>38852</v>
      </c>
      <c r="B24765" s="292" t="s">
        <v>38853</v>
      </c>
      <c r="C24765" s="292" t="s">
        <v>63</v>
      </c>
      <c r="D24765" s="293">
        <v>124.35</v>
      </c>
    </row>
    <row r="24766" spans="1:4">
      <c r="A24766" s="295" t="s">
        <v>38854</v>
      </c>
      <c r="B24766" s="292" t="s">
        <v>38855</v>
      </c>
      <c r="C24766" s="292" t="s">
        <v>63</v>
      </c>
      <c r="D24766" s="293">
        <v>128.75</v>
      </c>
    </row>
    <row r="24767" spans="1:4">
      <c r="A24767" s="295" t="s">
        <v>38856</v>
      </c>
      <c r="B24767" s="292" t="s">
        <v>38857</v>
      </c>
      <c r="C24767" s="292" t="s">
        <v>63</v>
      </c>
      <c r="D24767" s="293">
        <v>128.75</v>
      </c>
    </row>
    <row r="24768" spans="1:4">
      <c r="A24768" s="295" t="s">
        <v>38858</v>
      </c>
      <c r="B24768" s="292" t="s">
        <v>38859</v>
      </c>
      <c r="C24768" s="292" t="s">
        <v>16</v>
      </c>
      <c r="D24768" s="293">
        <v>113.3</v>
      </c>
    </row>
    <row r="24769" spans="1:4">
      <c r="A24769" s="295" t="s">
        <v>38860</v>
      </c>
      <c r="B24769" s="292" t="s">
        <v>38861</v>
      </c>
      <c r="C24769" s="292" t="s">
        <v>16</v>
      </c>
      <c r="D24769" s="293">
        <v>77.150000000000006</v>
      </c>
    </row>
    <row r="24770" spans="1:4">
      <c r="A24770" s="295" t="s">
        <v>38862</v>
      </c>
      <c r="B24770" s="292" t="s">
        <v>38863</v>
      </c>
      <c r="C24770" s="292" t="s">
        <v>16</v>
      </c>
      <c r="D24770" s="293">
        <v>80.59</v>
      </c>
    </row>
    <row r="24771" spans="1:4">
      <c r="A24771" s="295" t="s">
        <v>38864</v>
      </c>
      <c r="B24771" s="292" t="s">
        <v>38865</v>
      </c>
      <c r="C24771" s="292" t="s">
        <v>16</v>
      </c>
      <c r="D24771" s="293">
        <v>80.59</v>
      </c>
    </row>
    <row r="24772" spans="1:4">
      <c r="A24772" s="295" t="s">
        <v>38866</v>
      </c>
      <c r="B24772" s="292" t="s">
        <v>38867</v>
      </c>
      <c r="C24772" s="292" t="s">
        <v>58</v>
      </c>
      <c r="D24772" s="293">
        <v>10.91</v>
      </c>
    </row>
    <row r="24773" spans="1:4">
      <c r="A24773" s="295" t="s">
        <v>38868</v>
      </c>
      <c r="B24773" s="292" t="s">
        <v>38869</v>
      </c>
      <c r="C24773" s="292" t="s">
        <v>58</v>
      </c>
      <c r="D24773" s="293">
        <v>92.69</v>
      </c>
    </row>
    <row r="24774" spans="1:4">
      <c r="A24774" s="295" t="s">
        <v>38870</v>
      </c>
      <c r="B24774" s="292" t="s">
        <v>38871</v>
      </c>
      <c r="C24774" s="292" t="s">
        <v>58</v>
      </c>
      <c r="D24774" s="293">
        <v>110.84</v>
      </c>
    </row>
    <row r="24775" spans="1:4">
      <c r="A24775" s="295" t="s">
        <v>38872</v>
      </c>
      <c r="B24775" s="292" t="s">
        <v>38873</v>
      </c>
      <c r="C24775" s="292" t="s">
        <v>58</v>
      </c>
      <c r="D24775" s="293">
        <v>171.91</v>
      </c>
    </row>
    <row r="24776" spans="1:4">
      <c r="A24776" s="295" t="s">
        <v>38874</v>
      </c>
      <c r="B24776" s="292" t="s">
        <v>38875</v>
      </c>
      <c r="C24776" s="292" t="s">
        <v>58</v>
      </c>
      <c r="D24776" s="293">
        <v>3384</v>
      </c>
    </row>
    <row r="24777" spans="1:4">
      <c r="A24777" s="295" t="s">
        <v>38876</v>
      </c>
      <c r="B24777" s="292" t="s">
        <v>38877</v>
      </c>
      <c r="C24777" s="292" t="s">
        <v>63</v>
      </c>
      <c r="D24777" s="293">
        <v>80</v>
      </c>
    </row>
    <row r="24778" spans="1:4">
      <c r="A24778" s="295" t="s">
        <v>38878</v>
      </c>
      <c r="B24778" s="292" t="s">
        <v>38879</v>
      </c>
      <c r="C24778" s="292" t="s">
        <v>121</v>
      </c>
      <c r="D24778" s="293">
        <v>7.4847999999999999</v>
      </c>
    </row>
    <row r="24779" spans="1:4">
      <c r="A24779" s="295" t="s">
        <v>38880</v>
      </c>
      <c r="B24779" s="292" t="s">
        <v>38881</v>
      </c>
      <c r="C24779" s="292" t="s">
        <v>121</v>
      </c>
      <c r="D24779" s="293">
        <v>12.19</v>
      </c>
    </row>
    <row r="24780" spans="1:4">
      <c r="A24780" s="295" t="s">
        <v>38882</v>
      </c>
      <c r="B24780" s="292" t="s">
        <v>38883</v>
      </c>
      <c r="C24780" s="292" t="s">
        <v>58</v>
      </c>
      <c r="D24780" s="293">
        <v>28.74</v>
      </c>
    </row>
    <row r="24781" spans="1:4">
      <c r="A24781" s="295" t="s">
        <v>38884</v>
      </c>
      <c r="B24781" s="292" t="s">
        <v>38885</v>
      </c>
      <c r="C24781" s="292" t="s">
        <v>58</v>
      </c>
      <c r="D24781" s="293">
        <v>44.52</v>
      </c>
    </row>
    <row r="24782" spans="1:4">
      <c r="A24782" s="295" t="s">
        <v>38886</v>
      </c>
      <c r="B24782" s="292" t="s">
        <v>38887</v>
      </c>
      <c r="C24782" s="292" t="s">
        <v>121</v>
      </c>
      <c r="D24782" s="293">
        <v>9.0629000000000008</v>
      </c>
    </row>
    <row r="24783" spans="1:4">
      <c r="A24783" s="295" t="s">
        <v>38888</v>
      </c>
      <c r="B24783" s="292" t="s">
        <v>38889</v>
      </c>
      <c r="C24783" s="292" t="s">
        <v>121</v>
      </c>
      <c r="D24783" s="293">
        <v>11.7776</v>
      </c>
    </row>
    <row r="24784" spans="1:4">
      <c r="A24784" s="295" t="s">
        <v>38890</v>
      </c>
      <c r="B24784" s="292" t="s">
        <v>38891</v>
      </c>
      <c r="C24784" s="292" t="s">
        <v>121</v>
      </c>
      <c r="D24784" s="293">
        <v>13.665100000000001</v>
      </c>
    </row>
    <row r="24785" spans="1:4">
      <c r="A24785" s="295" t="s">
        <v>38892</v>
      </c>
      <c r="B24785" s="292" t="s">
        <v>38893</v>
      </c>
      <c r="C24785" s="292" t="s">
        <v>121</v>
      </c>
      <c r="D24785" s="293">
        <v>15.217000000000001</v>
      </c>
    </row>
    <row r="24786" spans="1:4">
      <c r="A24786" s="295" t="s">
        <v>38894</v>
      </c>
      <c r="B24786" s="292" t="s">
        <v>38895</v>
      </c>
      <c r="C24786" s="292" t="s">
        <v>121</v>
      </c>
      <c r="D24786" s="293">
        <v>8.2169000000000008</v>
      </c>
    </row>
    <row r="24787" spans="1:4">
      <c r="A24787" s="295" t="s">
        <v>38896</v>
      </c>
      <c r="B24787" s="292" t="s">
        <v>38897</v>
      </c>
      <c r="C24787" s="292" t="s">
        <v>121</v>
      </c>
      <c r="D24787" s="293">
        <v>17.882400000000001</v>
      </c>
    </row>
    <row r="24788" spans="1:4">
      <c r="A24788" s="295" t="s">
        <v>38898</v>
      </c>
      <c r="B24788" s="292" t="s">
        <v>38899</v>
      </c>
      <c r="C24788" s="292" t="s">
        <v>121</v>
      </c>
      <c r="D24788" s="293">
        <v>9.3888999999999996</v>
      </c>
    </row>
    <row r="24789" spans="1:4">
      <c r="A24789" s="295" t="s">
        <v>38900</v>
      </c>
      <c r="B24789" s="292" t="s">
        <v>38901</v>
      </c>
      <c r="C24789" s="292" t="s">
        <v>58</v>
      </c>
      <c r="D24789" s="293">
        <v>8.51</v>
      </c>
    </row>
    <row r="24790" spans="1:4">
      <c r="A24790" s="295" t="s">
        <v>38902</v>
      </c>
      <c r="B24790" s="292" t="s">
        <v>38903</v>
      </c>
      <c r="C24790" s="292" t="s">
        <v>121</v>
      </c>
      <c r="D24790" s="293">
        <v>12.218400000000001</v>
      </c>
    </row>
    <row r="24791" spans="1:4">
      <c r="A24791" s="295" t="s">
        <v>38904</v>
      </c>
      <c r="B24791" s="292" t="s">
        <v>38905</v>
      </c>
      <c r="C24791" s="292" t="s">
        <v>58</v>
      </c>
      <c r="D24791" s="293">
        <v>60.19</v>
      </c>
    </row>
    <row r="24792" spans="1:4">
      <c r="A24792" s="295" t="s">
        <v>38906</v>
      </c>
      <c r="B24792" s="292" t="s">
        <v>38907</v>
      </c>
      <c r="C24792" s="292" t="s">
        <v>58</v>
      </c>
      <c r="D24792" s="293">
        <v>10.09</v>
      </c>
    </row>
    <row r="24793" spans="1:4">
      <c r="A24793" s="295" t="s">
        <v>38908</v>
      </c>
      <c r="B24793" s="292" t="s">
        <v>38909</v>
      </c>
      <c r="C24793" s="292" t="s">
        <v>121</v>
      </c>
      <c r="D24793" s="293">
        <v>8.98</v>
      </c>
    </row>
    <row r="24794" spans="1:4">
      <c r="A24794" s="295" t="s">
        <v>38910</v>
      </c>
      <c r="B24794" s="292" t="s">
        <v>38911</v>
      </c>
      <c r="C24794" s="292" t="s">
        <v>121</v>
      </c>
      <c r="D24794" s="293">
        <v>11.103199999999999</v>
      </c>
    </row>
    <row r="24795" spans="1:4">
      <c r="A24795" s="295" t="s">
        <v>38912</v>
      </c>
      <c r="B24795" s="292" t="s">
        <v>38913</v>
      </c>
      <c r="C24795" s="292" t="s">
        <v>121</v>
      </c>
      <c r="D24795" s="293">
        <v>13.295999999999999</v>
      </c>
    </row>
    <row r="24796" spans="1:4">
      <c r="A24796" s="295" t="s">
        <v>38914</v>
      </c>
      <c r="B24796" s="292" t="s">
        <v>38915</v>
      </c>
      <c r="C24796" s="292" t="s">
        <v>121</v>
      </c>
      <c r="D24796" s="293">
        <v>7.5178000000000003</v>
      </c>
    </row>
    <row r="24797" spans="1:4">
      <c r="A24797" s="295" t="s">
        <v>38916</v>
      </c>
      <c r="B24797" s="292" t="s">
        <v>38917</v>
      </c>
      <c r="C24797" s="292" t="s">
        <v>121</v>
      </c>
      <c r="D24797" s="293">
        <v>15.554</v>
      </c>
    </row>
    <row r="24798" spans="1:4">
      <c r="A24798" s="295" t="s">
        <v>38918</v>
      </c>
      <c r="B24798" s="292" t="s">
        <v>38919</v>
      </c>
      <c r="C24798" s="292" t="s">
        <v>121</v>
      </c>
      <c r="D24798" s="293">
        <v>7.44</v>
      </c>
    </row>
    <row r="24799" spans="1:4">
      <c r="A24799" s="295" t="s">
        <v>38920</v>
      </c>
      <c r="B24799" s="292" t="s">
        <v>38921</v>
      </c>
      <c r="C24799" s="292" t="s">
        <v>121</v>
      </c>
      <c r="D24799" s="293">
        <v>8.92</v>
      </c>
    </row>
    <row r="24800" spans="1:4">
      <c r="A24800" s="295" t="s">
        <v>38922</v>
      </c>
      <c r="B24800" s="292" t="s">
        <v>38923</v>
      </c>
      <c r="C24800" s="292" t="s">
        <v>121</v>
      </c>
      <c r="D24800" s="293">
        <v>14.102600000000001</v>
      </c>
    </row>
    <row r="24801" spans="1:4">
      <c r="A24801" s="295" t="s">
        <v>38924</v>
      </c>
      <c r="B24801" s="292" t="s">
        <v>38925</v>
      </c>
      <c r="C24801" s="292" t="s">
        <v>121</v>
      </c>
      <c r="D24801" s="293">
        <v>8.23</v>
      </c>
    </row>
    <row r="24802" spans="1:4">
      <c r="A24802" s="295" t="s">
        <v>38926</v>
      </c>
      <c r="B24802" s="292" t="s">
        <v>38927</v>
      </c>
      <c r="C24802" s="292" t="s">
        <v>121</v>
      </c>
      <c r="D24802" s="293">
        <v>10.4953</v>
      </c>
    </row>
    <row r="24803" spans="1:4">
      <c r="A24803" s="295" t="s">
        <v>38928</v>
      </c>
      <c r="B24803" s="292" t="s">
        <v>38929</v>
      </c>
      <c r="C24803" s="292" t="s">
        <v>121</v>
      </c>
      <c r="D24803" s="293">
        <v>8.15</v>
      </c>
    </row>
    <row r="24804" spans="1:4">
      <c r="A24804" s="295" t="s">
        <v>38930</v>
      </c>
      <c r="B24804" s="292" t="s">
        <v>38931</v>
      </c>
      <c r="C24804" s="292" t="s">
        <v>58</v>
      </c>
      <c r="D24804" s="293">
        <v>12.05</v>
      </c>
    </row>
    <row r="24805" spans="1:4">
      <c r="A24805" s="295" t="s">
        <v>38932</v>
      </c>
      <c r="B24805" s="292" t="s">
        <v>38933</v>
      </c>
      <c r="C24805" s="292" t="s">
        <v>121</v>
      </c>
      <c r="D24805" s="293">
        <v>13.6785</v>
      </c>
    </row>
    <row r="24806" spans="1:4">
      <c r="A24806" s="295" t="s">
        <v>38934</v>
      </c>
      <c r="B24806" s="292" t="s">
        <v>38935</v>
      </c>
      <c r="C24806" s="292" t="s">
        <v>58</v>
      </c>
      <c r="D24806" s="293">
        <v>7.26</v>
      </c>
    </row>
    <row r="24807" spans="1:4">
      <c r="A24807" s="295" t="s">
        <v>38936</v>
      </c>
      <c r="B24807" s="292" t="s">
        <v>38937</v>
      </c>
      <c r="C24807" s="292" t="s">
        <v>16</v>
      </c>
      <c r="D24807" s="293">
        <v>202.45</v>
      </c>
    </row>
    <row r="24808" spans="1:4">
      <c r="A24808" s="295" t="s">
        <v>38938</v>
      </c>
      <c r="B24808" s="292" t="s">
        <v>38939</v>
      </c>
      <c r="C24808" s="292" t="s">
        <v>58</v>
      </c>
      <c r="D24808" s="293">
        <v>462.85</v>
      </c>
    </row>
    <row r="24809" spans="1:4">
      <c r="A24809" s="295" t="s">
        <v>38940</v>
      </c>
      <c r="B24809" s="292" t="s">
        <v>38941</v>
      </c>
      <c r="C24809" s="292" t="s">
        <v>58</v>
      </c>
      <c r="D24809" s="293">
        <v>222.35</v>
      </c>
    </row>
    <row r="24810" spans="1:4">
      <c r="A24810" s="295" t="s">
        <v>38942</v>
      </c>
      <c r="B24810" s="292" t="s">
        <v>38943</v>
      </c>
      <c r="C24810" s="292" t="s">
        <v>58</v>
      </c>
      <c r="D24810" s="293">
        <v>1086.77</v>
      </c>
    </row>
    <row r="24811" spans="1:4">
      <c r="A24811" s="295" t="s">
        <v>38944</v>
      </c>
      <c r="B24811" s="292" t="s">
        <v>38945</v>
      </c>
      <c r="C24811" s="292" t="s">
        <v>121</v>
      </c>
      <c r="D24811" s="293">
        <v>7.3</v>
      </c>
    </row>
    <row r="24812" spans="1:4">
      <c r="A24812" s="295" t="s">
        <v>38946</v>
      </c>
      <c r="B24812" s="292" t="s">
        <v>38947</v>
      </c>
      <c r="C24812" s="292" t="s">
        <v>121</v>
      </c>
      <c r="D24812" s="293">
        <v>7.8567</v>
      </c>
    </row>
    <row r="24813" spans="1:4">
      <c r="A24813" s="295" t="s">
        <v>38948</v>
      </c>
      <c r="B24813" s="292" t="s">
        <v>38949</v>
      </c>
      <c r="C24813" s="292" t="s">
        <v>16</v>
      </c>
      <c r="D24813" s="293">
        <v>270.55</v>
      </c>
    </row>
    <row r="24814" spans="1:4">
      <c r="A24814" s="295" t="s">
        <v>38950</v>
      </c>
      <c r="B24814" s="292" t="s">
        <v>38951</v>
      </c>
      <c r="C24814" s="292" t="s">
        <v>121</v>
      </c>
      <c r="D24814" s="293">
        <v>8.9499999999999993</v>
      </c>
    </row>
    <row r="24815" spans="1:4">
      <c r="A24815" s="295" t="s">
        <v>38952</v>
      </c>
      <c r="B24815" s="292" t="s">
        <v>38953</v>
      </c>
      <c r="C24815" s="292" t="s">
        <v>121</v>
      </c>
      <c r="D24815" s="293">
        <v>13.0069</v>
      </c>
    </row>
    <row r="24816" spans="1:4">
      <c r="A24816" s="295" t="s">
        <v>38954</v>
      </c>
      <c r="B24816" s="292" t="s">
        <v>38955</v>
      </c>
      <c r="C24816" s="292" t="s">
        <v>58</v>
      </c>
      <c r="D24816" s="293">
        <v>996.78</v>
      </c>
    </row>
    <row r="24817" spans="1:4">
      <c r="A24817" s="295" t="s">
        <v>38956</v>
      </c>
      <c r="B24817" s="292" t="s">
        <v>38957</v>
      </c>
      <c r="C24817" s="292" t="s">
        <v>58</v>
      </c>
      <c r="D24817" s="293">
        <v>386.44</v>
      </c>
    </row>
    <row r="24818" spans="1:4">
      <c r="A24818" s="295" t="s">
        <v>38958</v>
      </c>
      <c r="B24818" s="292" t="s">
        <v>38959</v>
      </c>
      <c r="C24818" s="292" t="s">
        <v>58</v>
      </c>
      <c r="D24818" s="293">
        <v>464.34</v>
      </c>
    </row>
    <row r="24819" spans="1:4">
      <c r="A24819" s="295" t="s">
        <v>38960</v>
      </c>
      <c r="B24819" s="292" t="s">
        <v>38961</v>
      </c>
      <c r="C24819" s="292" t="s">
        <v>58</v>
      </c>
      <c r="D24819" s="293">
        <v>419.1</v>
      </c>
    </row>
    <row r="24820" spans="1:4">
      <c r="A24820" s="295" t="s">
        <v>38962</v>
      </c>
      <c r="B24820" s="292" t="s">
        <v>38963</v>
      </c>
      <c r="C24820" s="292" t="s">
        <v>58</v>
      </c>
      <c r="D24820" s="293">
        <v>569.41999999999996</v>
      </c>
    </row>
    <row r="24821" spans="1:4">
      <c r="A24821" s="295" t="s">
        <v>38964</v>
      </c>
      <c r="B24821" s="292" t="s">
        <v>38965</v>
      </c>
      <c r="C24821" s="292" t="s">
        <v>58</v>
      </c>
      <c r="D24821" s="293">
        <v>539.02</v>
      </c>
    </row>
    <row r="24822" spans="1:4">
      <c r="A24822" s="295" t="s">
        <v>38966</v>
      </c>
      <c r="B24822" s="292" t="s">
        <v>38967</v>
      </c>
      <c r="C24822" s="292" t="s">
        <v>58</v>
      </c>
      <c r="D24822" s="293">
        <v>1213.82</v>
      </c>
    </row>
    <row r="24823" spans="1:4">
      <c r="A24823" s="295" t="s">
        <v>38968</v>
      </c>
      <c r="B24823" s="292" t="s">
        <v>38969</v>
      </c>
      <c r="C24823" s="292" t="s">
        <v>58</v>
      </c>
      <c r="D24823" s="293">
        <v>273.57</v>
      </c>
    </row>
    <row r="24824" spans="1:4">
      <c r="A24824" s="295" t="s">
        <v>38970</v>
      </c>
      <c r="B24824" s="292" t="s">
        <v>38971</v>
      </c>
      <c r="C24824" s="292" t="s">
        <v>58</v>
      </c>
      <c r="D24824" s="293">
        <v>386.4</v>
      </c>
    </row>
    <row r="24825" spans="1:4">
      <c r="A24825" s="295" t="s">
        <v>38972</v>
      </c>
      <c r="B24825" s="292" t="s">
        <v>38973</v>
      </c>
      <c r="C24825" s="292" t="s">
        <v>58</v>
      </c>
      <c r="D24825" s="293">
        <v>117.7436</v>
      </c>
    </row>
    <row r="24826" spans="1:4">
      <c r="A24826" s="295" t="s">
        <v>38974</v>
      </c>
      <c r="B24826" s="292" t="s">
        <v>38975</v>
      </c>
      <c r="C24826" s="292" t="s">
        <v>58</v>
      </c>
      <c r="D24826" s="293">
        <v>164.8</v>
      </c>
    </row>
    <row r="24827" spans="1:4">
      <c r="A24827" s="295" t="s">
        <v>38976</v>
      </c>
      <c r="B24827" s="292" t="s">
        <v>38977</v>
      </c>
      <c r="C24827" s="292" t="s">
        <v>58</v>
      </c>
      <c r="D24827" s="293">
        <v>191.2</v>
      </c>
    </row>
    <row r="24828" spans="1:4">
      <c r="A24828" s="295" t="s">
        <v>38978</v>
      </c>
      <c r="B24828" s="292" t="s">
        <v>38979</v>
      </c>
      <c r="C24828" s="292" t="s">
        <v>58</v>
      </c>
      <c r="D24828" s="293">
        <v>214.4</v>
      </c>
    </row>
    <row r="24829" spans="1:4">
      <c r="A24829" s="295" t="s">
        <v>38980</v>
      </c>
      <c r="B24829" s="292" t="s">
        <v>38981</v>
      </c>
      <c r="C24829" s="292" t="s">
        <v>58</v>
      </c>
      <c r="D24829" s="293">
        <v>196.8228</v>
      </c>
    </row>
    <row r="24830" spans="1:4">
      <c r="A24830" s="295" t="s">
        <v>38982</v>
      </c>
      <c r="B24830" s="292" t="s">
        <v>38983</v>
      </c>
      <c r="C24830" s="292" t="s">
        <v>58</v>
      </c>
      <c r="D24830" s="293">
        <v>220.49510000000001</v>
      </c>
    </row>
    <row r="24831" spans="1:4">
      <c r="A24831" s="295" t="s">
        <v>38984</v>
      </c>
      <c r="B24831" s="292" t="s">
        <v>38985</v>
      </c>
      <c r="C24831" s="292" t="s">
        <v>58</v>
      </c>
      <c r="D24831" s="293">
        <v>276.74349999999998</v>
      </c>
    </row>
    <row r="24832" spans="1:4">
      <c r="A24832" s="295" t="s">
        <v>38986</v>
      </c>
      <c r="B24832" s="292" t="s">
        <v>38987</v>
      </c>
      <c r="C24832" s="292" t="s">
        <v>58</v>
      </c>
      <c r="D24832" s="293">
        <v>314.59769999999997</v>
      </c>
    </row>
    <row r="24833" spans="1:4">
      <c r="A24833" s="295" t="s">
        <v>38988</v>
      </c>
      <c r="B24833" s="292" t="s">
        <v>38989</v>
      </c>
      <c r="C24833" s="292" t="s">
        <v>58</v>
      </c>
      <c r="D24833" s="293">
        <v>231.13</v>
      </c>
    </row>
    <row r="24834" spans="1:4">
      <c r="A24834" s="295" t="s">
        <v>38990</v>
      </c>
      <c r="B24834" s="292" t="s">
        <v>38991</v>
      </c>
      <c r="C24834" s="292" t="s">
        <v>58</v>
      </c>
      <c r="D24834" s="293">
        <v>267.26</v>
      </c>
    </row>
    <row r="24835" spans="1:4">
      <c r="A24835" s="295" t="s">
        <v>38992</v>
      </c>
      <c r="B24835" s="292" t="s">
        <v>38993</v>
      </c>
      <c r="C24835" s="292" t="s">
        <v>58</v>
      </c>
      <c r="D24835" s="293">
        <v>111.96</v>
      </c>
    </row>
    <row r="24836" spans="1:4">
      <c r="A24836" s="295" t="s">
        <v>38994</v>
      </c>
      <c r="B24836" s="292" t="s">
        <v>38995</v>
      </c>
      <c r="C24836" s="292" t="s">
        <v>58</v>
      </c>
      <c r="D24836" s="293">
        <v>135.43</v>
      </c>
    </row>
    <row r="24837" spans="1:4">
      <c r="A24837" s="295" t="s">
        <v>38996</v>
      </c>
      <c r="B24837" s="292" t="s">
        <v>38997</v>
      </c>
      <c r="C24837" s="292" t="s">
        <v>58</v>
      </c>
      <c r="D24837" s="293">
        <v>35.5</v>
      </c>
    </row>
    <row r="24838" spans="1:4">
      <c r="A24838" s="295" t="s">
        <v>38998</v>
      </c>
      <c r="B24838" s="292" t="s">
        <v>38999</v>
      </c>
      <c r="C24838" s="292" t="s">
        <v>58</v>
      </c>
      <c r="D24838" s="293">
        <v>265.8168</v>
      </c>
    </row>
    <row r="24839" spans="1:4">
      <c r="A24839" s="295" t="s">
        <v>39000</v>
      </c>
      <c r="B24839" s="292" t="s">
        <v>39001</v>
      </c>
      <c r="C24839" s="292" t="s">
        <v>58</v>
      </c>
      <c r="D24839" s="293">
        <v>291.63</v>
      </c>
    </row>
    <row r="24840" spans="1:4">
      <c r="A24840" s="295" t="s">
        <v>39002</v>
      </c>
      <c r="B24840" s="292" t="s">
        <v>39003</v>
      </c>
      <c r="C24840" s="292" t="s">
        <v>58</v>
      </c>
      <c r="D24840" s="293">
        <v>233.85</v>
      </c>
    </row>
    <row r="24841" spans="1:4">
      <c r="A24841" s="295" t="s">
        <v>39004</v>
      </c>
      <c r="B24841" s="292" t="s">
        <v>39005</v>
      </c>
      <c r="C24841" s="292" t="s">
        <v>58</v>
      </c>
      <c r="D24841" s="293">
        <v>405.39</v>
      </c>
    </row>
    <row r="24842" spans="1:4">
      <c r="A24842" s="295" t="s">
        <v>39006</v>
      </c>
      <c r="B24842" s="292" t="s">
        <v>39007</v>
      </c>
      <c r="C24842" s="292" t="s">
        <v>58</v>
      </c>
      <c r="D24842" s="293">
        <v>420.74</v>
      </c>
    </row>
    <row r="24843" spans="1:4">
      <c r="A24843" s="295" t="s">
        <v>39008</v>
      </c>
      <c r="B24843" s="292" t="s">
        <v>39009</v>
      </c>
      <c r="C24843" s="292" t="s">
        <v>58</v>
      </c>
      <c r="D24843" s="293">
        <v>128.21</v>
      </c>
    </row>
    <row r="24844" spans="1:4">
      <c r="A24844" s="295" t="s">
        <v>39010</v>
      </c>
      <c r="B24844" s="292" t="s">
        <v>39011</v>
      </c>
      <c r="C24844" s="292" t="s">
        <v>58</v>
      </c>
      <c r="D24844" s="293">
        <v>152.59</v>
      </c>
    </row>
    <row r="24845" spans="1:4">
      <c r="A24845" s="295" t="s">
        <v>39012</v>
      </c>
      <c r="B24845" s="292" t="s">
        <v>39013</v>
      </c>
      <c r="C24845" s="292" t="s">
        <v>58</v>
      </c>
      <c r="D24845" s="293">
        <v>362.27969999999999</v>
      </c>
    </row>
    <row r="24846" spans="1:4">
      <c r="A24846" s="295" t="s">
        <v>39014</v>
      </c>
      <c r="B24846" s="292" t="s">
        <v>39015</v>
      </c>
      <c r="C24846" s="292" t="s">
        <v>58</v>
      </c>
      <c r="D24846" s="293">
        <v>290.73</v>
      </c>
    </row>
    <row r="24847" spans="1:4">
      <c r="A24847" s="295" t="s">
        <v>39016</v>
      </c>
      <c r="B24847" s="292" t="s">
        <v>39017</v>
      </c>
      <c r="C24847" s="292" t="s">
        <v>58</v>
      </c>
      <c r="D24847" s="293">
        <v>455.05</v>
      </c>
    </row>
    <row r="24848" spans="1:4">
      <c r="A24848" s="295" t="s">
        <v>39018</v>
      </c>
      <c r="B24848" s="292" t="s">
        <v>39019</v>
      </c>
      <c r="C24848" s="292" t="s">
        <v>58</v>
      </c>
      <c r="D24848" s="293">
        <v>88.93</v>
      </c>
    </row>
    <row r="24849" spans="1:4">
      <c r="A24849" s="295" t="s">
        <v>39020</v>
      </c>
      <c r="B24849" s="292" t="s">
        <v>39021</v>
      </c>
      <c r="C24849" s="292" t="s">
        <v>58</v>
      </c>
      <c r="D24849" s="293">
        <v>772.50750000000005</v>
      </c>
    </row>
    <row r="24850" spans="1:4">
      <c r="A24850" s="295" t="s">
        <v>39022</v>
      </c>
      <c r="B24850" s="292" t="s">
        <v>39023</v>
      </c>
      <c r="C24850" s="292" t="s">
        <v>58</v>
      </c>
      <c r="D24850" s="293">
        <v>152.88</v>
      </c>
    </row>
    <row r="24851" spans="1:4">
      <c r="A24851" s="295" t="s">
        <v>39024</v>
      </c>
      <c r="B24851" s="292" t="s">
        <v>39025</v>
      </c>
      <c r="C24851" s="292" t="s">
        <v>58</v>
      </c>
      <c r="D24851" s="293">
        <v>481.24</v>
      </c>
    </row>
    <row r="24852" spans="1:4">
      <c r="A24852" s="295" t="s">
        <v>39026</v>
      </c>
      <c r="B24852" s="292" t="s">
        <v>39027</v>
      </c>
      <c r="C24852" s="292" t="s">
        <v>58</v>
      </c>
      <c r="D24852" s="293">
        <v>359.35</v>
      </c>
    </row>
    <row r="24853" spans="1:4">
      <c r="A24853" s="295" t="s">
        <v>39028</v>
      </c>
      <c r="B24853" s="292" t="s">
        <v>39029</v>
      </c>
      <c r="C24853" s="292" t="s">
        <v>58</v>
      </c>
      <c r="D24853" s="293">
        <v>520.05999999999995</v>
      </c>
    </row>
    <row r="24854" spans="1:4">
      <c r="A24854" s="295" t="s">
        <v>39030</v>
      </c>
      <c r="B24854" s="292" t="s">
        <v>39031</v>
      </c>
      <c r="C24854" s="292" t="s">
        <v>16</v>
      </c>
      <c r="D24854" s="293">
        <v>245.14</v>
      </c>
    </row>
    <row r="24855" spans="1:4">
      <c r="A24855" s="295" t="s">
        <v>39032</v>
      </c>
      <c r="B24855" s="292" t="s">
        <v>39033</v>
      </c>
      <c r="C24855" s="292" t="s">
        <v>16</v>
      </c>
      <c r="D24855" s="293">
        <v>321.36</v>
      </c>
    </row>
    <row r="24856" spans="1:4">
      <c r="A24856" s="295" t="s">
        <v>39034</v>
      </c>
      <c r="B24856" s="292" t="s">
        <v>39035</v>
      </c>
      <c r="C24856" s="292" t="s">
        <v>16</v>
      </c>
      <c r="D24856" s="293">
        <v>400</v>
      </c>
    </row>
    <row r="24857" spans="1:4">
      <c r="A24857" s="295" t="s">
        <v>39036</v>
      </c>
      <c r="B24857" s="292" t="s">
        <v>39037</v>
      </c>
      <c r="C24857" s="292" t="s">
        <v>16</v>
      </c>
      <c r="D24857" s="293">
        <v>46.08</v>
      </c>
    </row>
    <row r="24858" spans="1:4">
      <c r="A24858" s="295" t="s">
        <v>39038</v>
      </c>
      <c r="B24858" s="292" t="s">
        <v>39039</v>
      </c>
      <c r="C24858" s="292" t="s">
        <v>16</v>
      </c>
      <c r="D24858" s="293">
        <v>206.68</v>
      </c>
    </row>
    <row r="24859" spans="1:4">
      <c r="A24859" s="295" t="s">
        <v>39040</v>
      </c>
      <c r="B24859" s="292" t="s">
        <v>39041</v>
      </c>
      <c r="C24859" s="292" t="s">
        <v>16</v>
      </c>
      <c r="D24859" s="293">
        <v>305.58</v>
      </c>
    </row>
    <row r="24860" spans="1:4">
      <c r="A24860" s="295" t="s">
        <v>39042</v>
      </c>
      <c r="B24860" s="292" t="s">
        <v>39043</v>
      </c>
      <c r="C24860" s="292" t="s">
        <v>16</v>
      </c>
      <c r="D24860" s="293">
        <v>402.93</v>
      </c>
    </row>
    <row r="24861" spans="1:4">
      <c r="A24861" s="295" t="s">
        <v>39044</v>
      </c>
      <c r="B24861" s="292" t="s">
        <v>39045</v>
      </c>
      <c r="C24861" s="292" t="s">
        <v>16</v>
      </c>
      <c r="D24861" s="293">
        <v>500.29</v>
      </c>
    </row>
    <row r="24862" spans="1:4">
      <c r="A24862" s="295" t="s">
        <v>39046</v>
      </c>
      <c r="B24862" s="292" t="s">
        <v>39047</v>
      </c>
      <c r="C24862" s="292" t="s">
        <v>58</v>
      </c>
      <c r="D24862" s="293">
        <v>729.55</v>
      </c>
    </row>
    <row r="24863" spans="1:4">
      <c r="A24863" s="295" t="s">
        <v>39048</v>
      </c>
      <c r="B24863" s="292" t="s">
        <v>39049</v>
      </c>
      <c r="C24863" s="292" t="s">
        <v>58</v>
      </c>
      <c r="D24863" s="293">
        <v>1317.5</v>
      </c>
    </row>
    <row r="24864" spans="1:4">
      <c r="A24864" s="295" t="s">
        <v>39050</v>
      </c>
      <c r="B24864" s="292" t="s">
        <v>39051</v>
      </c>
      <c r="C24864" s="292" t="s">
        <v>58</v>
      </c>
      <c r="D24864" s="293">
        <v>884.98</v>
      </c>
    </row>
    <row r="24865" spans="1:4">
      <c r="A24865" s="295" t="s">
        <v>39052</v>
      </c>
      <c r="B24865" s="292" t="s">
        <v>39053</v>
      </c>
      <c r="C24865" s="292" t="s">
        <v>58</v>
      </c>
      <c r="D24865" s="293">
        <v>26.11</v>
      </c>
    </row>
    <row r="24866" spans="1:4">
      <c r="A24866" s="295" t="s">
        <v>39054</v>
      </c>
      <c r="B24866" s="292" t="s">
        <v>39055</v>
      </c>
      <c r="C24866" s="292" t="s">
        <v>63</v>
      </c>
      <c r="D24866" s="293">
        <v>22.361499999999999</v>
      </c>
    </row>
    <row r="24867" spans="1:4">
      <c r="A24867" s="295" t="s">
        <v>39056</v>
      </c>
      <c r="B24867" s="292" t="s">
        <v>39057</v>
      </c>
      <c r="C24867" s="292" t="s">
        <v>58</v>
      </c>
      <c r="D24867" s="293">
        <v>0.86</v>
      </c>
    </row>
    <row r="24868" spans="1:4">
      <c r="A24868" s="295" t="s">
        <v>39058</v>
      </c>
      <c r="B24868" s="292" t="s">
        <v>39059</v>
      </c>
      <c r="C24868" s="292" t="s">
        <v>16</v>
      </c>
      <c r="D24868" s="293">
        <v>294.67</v>
      </c>
    </row>
    <row r="24869" spans="1:4">
      <c r="A24869" s="295" t="s">
        <v>39060</v>
      </c>
      <c r="B24869" s="292" t="s">
        <v>39061</v>
      </c>
      <c r="C24869" s="292" t="s">
        <v>63</v>
      </c>
      <c r="D24869" s="293">
        <v>68.259299999999996</v>
      </c>
    </row>
    <row r="24870" spans="1:4">
      <c r="A24870" s="295" t="s">
        <v>39062</v>
      </c>
      <c r="B24870" s="292" t="s">
        <v>39063</v>
      </c>
      <c r="C24870" s="292" t="s">
        <v>63</v>
      </c>
      <c r="D24870" s="293">
        <v>116.57129999999999</v>
      </c>
    </row>
    <row r="24871" spans="1:4">
      <c r="A24871" s="295" t="s">
        <v>39064</v>
      </c>
      <c r="B24871" s="292" t="s">
        <v>39065</v>
      </c>
      <c r="C24871" s="292" t="s">
        <v>16</v>
      </c>
      <c r="D24871" s="293">
        <v>2203.9299999999998</v>
      </c>
    </row>
    <row r="24872" spans="1:4">
      <c r="A24872" s="295" t="s">
        <v>39066</v>
      </c>
      <c r="B24872" s="292" t="s">
        <v>39067</v>
      </c>
      <c r="C24872" s="292" t="s">
        <v>16</v>
      </c>
      <c r="D24872" s="293">
        <v>1992.75</v>
      </c>
    </row>
    <row r="24873" spans="1:4">
      <c r="A24873" s="295" t="s">
        <v>39068</v>
      </c>
      <c r="B24873" s="292" t="s">
        <v>39069</v>
      </c>
      <c r="C24873" s="292" t="s">
        <v>58</v>
      </c>
      <c r="D24873" s="293">
        <v>6112.68</v>
      </c>
    </row>
    <row r="24874" spans="1:4">
      <c r="A24874" s="295" t="s">
        <v>39070</v>
      </c>
      <c r="B24874" s="292" t="s">
        <v>39071</v>
      </c>
      <c r="C24874" s="292" t="s">
        <v>58</v>
      </c>
      <c r="D24874" s="293">
        <v>127.77</v>
      </c>
    </row>
    <row r="24875" spans="1:4">
      <c r="A24875" s="295" t="s">
        <v>39072</v>
      </c>
      <c r="B24875" s="292" t="s">
        <v>39073</v>
      </c>
      <c r="C24875" s="292" t="s">
        <v>63</v>
      </c>
      <c r="D24875" s="293">
        <v>110.03</v>
      </c>
    </row>
    <row r="24876" spans="1:4">
      <c r="A24876" s="295" t="s">
        <v>39074</v>
      </c>
      <c r="B24876" s="292" t="s">
        <v>39075</v>
      </c>
      <c r="C24876" s="292" t="s">
        <v>63</v>
      </c>
      <c r="D24876" s="293">
        <v>82.69</v>
      </c>
    </row>
    <row r="24877" spans="1:4">
      <c r="A24877" s="295" t="s">
        <v>39076</v>
      </c>
      <c r="B24877" s="292" t="s">
        <v>39077</v>
      </c>
      <c r="C24877" s="292" t="s">
        <v>121</v>
      </c>
      <c r="D24877" s="293">
        <v>28.61</v>
      </c>
    </row>
    <row r="24878" spans="1:4">
      <c r="A24878" s="295" t="s">
        <v>39078</v>
      </c>
      <c r="B24878" s="292" t="s">
        <v>39079</v>
      </c>
      <c r="C24878" s="292" t="s">
        <v>121</v>
      </c>
      <c r="D24878" s="293">
        <v>8.4420999999999999</v>
      </c>
    </row>
    <row r="24879" spans="1:4">
      <c r="A24879" s="295" t="s">
        <v>39080</v>
      </c>
      <c r="B24879" s="292" t="s">
        <v>39081</v>
      </c>
      <c r="C24879" s="292" t="s">
        <v>121</v>
      </c>
      <c r="D24879" s="293">
        <v>14.0562</v>
      </c>
    </row>
    <row r="24880" spans="1:4">
      <c r="A24880" s="295" t="s">
        <v>39082</v>
      </c>
      <c r="B24880" s="292" t="s">
        <v>39083</v>
      </c>
      <c r="C24880" s="292" t="s">
        <v>58</v>
      </c>
      <c r="D24880" s="293">
        <v>10224.450000000001</v>
      </c>
    </row>
    <row r="24881" spans="1:4">
      <c r="A24881" s="295" t="s">
        <v>39084</v>
      </c>
      <c r="B24881" s="292" t="s">
        <v>39085</v>
      </c>
      <c r="C24881" s="292" t="s">
        <v>58</v>
      </c>
      <c r="D24881" s="293">
        <v>11627.56</v>
      </c>
    </row>
    <row r="24882" spans="1:4">
      <c r="A24882" s="295" t="s">
        <v>39086</v>
      </c>
      <c r="B24882" s="292" t="s">
        <v>39087</v>
      </c>
      <c r="C24882" s="292" t="s">
        <v>58</v>
      </c>
      <c r="D24882" s="293">
        <v>13081</v>
      </c>
    </row>
    <row r="24883" spans="1:4">
      <c r="A24883" s="295" t="s">
        <v>39088</v>
      </c>
      <c r="B24883" s="292" t="s">
        <v>39089</v>
      </c>
      <c r="C24883" s="292" t="s">
        <v>58</v>
      </c>
      <c r="D24883" s="293">
        <v>14534.44</v>
      </c>
    </row>
    <row r="24884" spans="1:4">
      <c r="A24884" s="295" t="s">
        <v>39090</v>
      </c>
      <c r="B24884" s="292" t="s">
        <v>39091</v>
      </c>
      <c r="C24884" s="292" t="s">
        <v>58</v>
      </c>
      <c r="D24884" s="293">
        <v>20348.22</v>
      </c>
    </row>
    <row r="24885" spans="1:4">
      <c r="A24885" s="295" t="s">
        <v>39092</v>
      </c>
      <c r="B24885" s="292" t="s">
        <v>39093</v>
      </c>
      <c r="C24885" s="292" t="s">
        <v>58</v>
      </c>
      <c r="D24885" s="293">
        <v>23255.11</v>
      </c>
    </row>
    <row r="24886" spans="1:4">
      <c r="A24886" s="295" t="s">
        <v>39094</v>
      </c>
      <c r="B24886" s="292" t="s">
        <v>39095</v>
      </c>
      <c r="C24886" s="292" t="s">
        <v>58</v>
      </c>
      <c r="D24886" s="293">
        <v>26162</v>
      </c>
    </row>
    <row r="24887" spans="1:4">
      <c r="A24887" s="295" t="s">
        <v>39096</v>
      </c>
      <c r="B24887" s="292" t="s">
        <v>39097</v>
      </c>
      <c r="C24887" s="292" t="s">
        <v>58</v>
      </c>
      <c r="D24887" s="293">
        <v>28518.34</v>
      </c>
    </row>
    <row r="24888" spans="1:4">
      <c r="A24888" s="295" t="s">
        <v>39098</v>
      </c>
      <c r="B24888" s="292" t="s">
        <v>39099</v>
      </c>
      <c r="C24888" s="292" t="s">
        <v>58</v>
      </c>
      <c r="D24888" s="293">
        <v>17900.650000000001</v>
      </c>
    </row>
    <row r="24889" spans="1:4">
      <c r="A24889" s="295" t="s">
        <v>39100</v>
      </c>
      <c r="B24889" s="292" t="s">
        <v>39101</v>
      </c>
      <c r="C24889" s="292" t="s">
        <v>58</v>
      </c>
      <c r="D24889" s="293">
        <v>18655.68</v>
      </c>
    </row>
    <row r="24890" spans="1:4">
      <c r="A24890" s="295" t="s">
        <v>39102</v>
      </c>
      <c r="B24890" s="292" t="s">
        <v>39103</v>
      </c>
      <c r="C24890" s="292" t="s">
        <v>58</v>
      </c>
      <c r="D24890" s="293">
        <v>19693.86</v>
      </c>
    </row>
    <row r="24891" spans="1:4">
      <c r="A24891" s="295" t="s">
        <v>39104</v>
      </c>
      <c r="B24891" s="292" t="s">
        <v>39105</v>
      </c>
      <c r="C24891" s="292" t="s">
        <v>58</v>
      </c>
      <c r="D24891" s="293">
        <v>20527.54</v>
      </c>
    </row>
    <row r="24892" spans="1:4">
      <c r="A24892" s="295" t="s">
        <v>39106</v>
      </c>
      <c r="B24892" s="292" t="s">
        <v>39107</v>
      </c>
      <c r="C24892" s="292" t="s">
        <v>58</v>
      </c>
      <c r="D24892" s="293">
        <v>30405.93</v>
      </c>
    </row>
    <row r="24893" spans="1:4">
      <c r="A24893" s="295" t="s">
        <v>39108</v>
      </c>
      <c r="B24893" s="292" t="s">
        <v>39109</v>
      </c>
      <c r="C24893" s="292" t="s">
        <v>58</v>
      </c>
      <c r="D24893" s="293">
        <v>32089.03</v>
      </c>
    </row>
    <row r="24894" spans="1:4">
      <c r="A24894" s="295" t="s">
        <v>39110</v>
      </c>
      <c r="B24894" s="292" t="s">
        <v>39111</v>
      </c>
      <c r="C24894" s="292" t="s">
        <v>58</v>
      </c>
      <c r="D24894" s="293">
        <v>33567.65</v>
      </c>
    </row>
    <row r="24895" spans="1:4">
      <c r="A24895" s="295" t="s">
        <v>39112</v>
      </c>
      <c r="B24895" s="292" t="s">
        <v>39113</v>
      </c>
      <c r="C24895" s="292" t="s">
        <v>58</v>
      </c>
      <c r="D24895" s="293">
        <v>35360.86</v>
      </c>
    </row>
    <row r="24896" spans="1:4">
      <c r="A24896" s="295" t="s">
        <v>39114</v>
      </c>
      <c r="B24896" s="292" t="s">
        <v>39115</v>
      </c>
      <c r="C24896" s="292" t="s">
        <v>16</v>
      </c>
      <c r="D24896" s="293">
        <v>439.81</v>
      </c>
    </row>
    <row r="24897" spans="1:4">
      <c r="A24897" s="295" t="s">
        <v>39116</v>
      </c>
      <c r="B24897" s="292" t="s">
        <v>39117</v>
      </c>
      <c r="C24897" s="292" t="s">
        <v>16</v>
      </c>
      <c r="D24897" s="293">
        <v>190.55</v>
      </c>
    </row>
    <row r="24898" spans="1:4">
      <c r="A24898" s="295" t="s">
        <v>39118</v>
      </c>
      <c r="B24898" s="292" t="s">
        <v>39119</v>
      </c>
      <c r="C24898" s="292" t="s">
        <v>16</v>
      </c>
      <c r="D24898" s="293">
        <v>195.7</v>
      </c>
    </row>
    <row r="24899" spans="1:4">
      <c r="A24899" s="295" t="s">
        <v>39120</v>
      </c>
      <c r="B24899" s="292" t="s">
        <v>39121</v>
      </c>
      <c r="C24899" s="292" t="s">
        <v>58</v>
      </c>
      <c r="D24899" s="293">
        <v>175.1</v>
      </c>
    </row>
    <row r="24900" spans="1:4">
      <c r="A24900" s="295" t="s">
        <v>39122</v>
      </c>
      <c r="B24900" s="292" t="s">
        <v>39123</v>
      </c>
      <c r="C24900" s="292" t="s">
        <v>58</v>
      </c>
      <c r="D24900" s="293">
        <v>143.07</v>
      </c>
    </row>
    <row r="24901" spans="1:4">
      <c r="A24901" s="295" t="s">
        <v>39124</v>
      </c>
      <c r="B24901" s="292" t="s">
        <v>39125</v>
      </c>
      <c r="C24901" s="292" t="s">
        <v>63</v>
      </c>
      <c r="D24901" s="293">
        <v>1.55</v>
      </c>
    </row>
    <row r="24902" spans="1:4">
      <c r="A24902" s="295" t="s">
        <v>39126</v>
      </c>
      <c r="B24902" s="292" t="s">
        <v>39127</v>
      </c>
      <c r="C24902" s="292" t="s">
        <v>58</v>
      </c>
      <c r="D24902" s="293">
        <v>2550</v>
      </c>
    </row>
    <row r="24903" spans="1:4">
      <c r="A24903" s="295" t="s">
        <v>39128</v>
      </c>
      <c r="B24903" s="292" t="s">
        <v>39129</v>
      </c>
      <c r="C24903" s="292" t="s">
        <v>58</v>
      </c>
      <c r="D24903" s="293">
        <v>3200</v>
      </c>
    </row>
    <row r="24904" spans="1:4">
      <c r="A24904" s="295" t="s">
        <v>39130</v>
      </c>
      <c r="B24904" s="292" t="s">
        <v>39131</v>
      </c>
      <c r="C24904" s="292" t="s">
        <v>58</v>
      </c>
      <c r="D24904" s="293">
        <v>5152.09</v>
      </c>
    </row>
    <row r="24905" spans="1:4">
      <c r="A24905" s="295" t="s">
        <v>39132</v>
      </c>
      <c r="B24905" s="292" t="s">
        <v>39133</v>
      </c>
      <c r="C24905" s="292" t="s">
        <v>58</v>
      </c>
      <c r="D24905" s="293">
        <v>6500</v>
      </c>
    </row>
    <row r="24906" spans="1:4">
      <c r="A24906" s="295" t="s">
        <v>39134</v>
      </c>
      <c r="B24906" s="292" t="s">
        <v>39135</v>
      </c>
      <c r="C24906" s="292" t="s">
        <v>58</v>
      </c>
      <c r="D24906" s="293">
        <v>12017.5</v>
      </c>
    </row>
    <row r="24907" spans="1:4">
      <c r="A24907" s="295" t="s">
        <v>39136</v>
      </c>
      <c r="B24907" s="292" t="s">
        <v>39137</v>
      </c>
      <c r="C24907" s="292" t="s">
        <v>58</v>
      </c>
      <c r="D24907" s="293">
        <v>1080</v>
      </c>
    </row>
    <row r="24908" spans="1:4">
      <c r="A24908" s="295" t="s">
        <v>39138</v>
      </c>
      <c r="B24908" s="292" t="s">
        <v>39139</v>
      </c>
      <c r="C24908" s="292" t="s">
        <v>58</v>
      </c>
      <c r="D24908" s="293">
        <v>2012.992</v>
      </c>
    </row>
    <row r="24909" spans="1:4">
      <c r="A24909" s="295" t="s">
        <v>39140</v>
      </c>
      <c r="B24909" s="292" t="s">
        <v>39141</v>
      </c>
      <c r="C24909" s="292" t="s">
        <v>58</v>
      </c>
      <c r="D24909" s="293">
        <v>1390</v>
      </c>
    </row>
    <row r="24910" spans="1:4">
      <c r="A24910" s="295" t="s">
        <v>39142</v>
      </c>
      <c r="B24910" s="292" t="s">
        <v>39143</v>
      </c>
      <c r="C24910" s="292" t="s">
        <v>58</v>
      </c>
      <c r="D24910" s="293">
        <v>2140</v>
      </c>
    </row>
    <row r="24911" spans="1:4">
      <c r="A24911" s="295" t="s">
        <v>39144</v>
      </c>
      <c r="B24911" s="292" t="s">
        <v>39145</v>
      </c>
      <c r="C24911" s="292" t="s">
        <v>58</v>
      </c>
      <c r="D24911" s="293">
        <v>2340</v>
      </c>
    </row>
    <row r="24912" spans="1:4">
      <c r="A24912" s="295" t="s">
        <v>39146</v>
      </c>
      <c r="B24912" s="292" t="s">
        <v>39147</v>
      </c>
      <c r="C24912" s="292" t="s">
        <v>58</v>
      </c>
      <c r="D24912" s="293">
        <v>3470</v>
      </c>
    </row>
    <row r="24913" spans="1:4">
      <c r="A24913" s="295" t="s">
        <v>39148</v>
      </c>
      <c r="B24913" s="292" t="s">
        <v>39149</v>
      </c>
      <c r="C24913" s="292" t="s">
        <v>58</v>
      </c>
      <c r="D24913" s="293">
        <v>4120</v>
      </c>
    </row>
    <row r="24914" spans="1:4">
      <c r="A24914" s="295" t="s">
        <v>39150</v>
      </c>
      <c r="B24914" s="292" t="s">
        <v>39151</v>
      </c>
      <c r="C24914" s="292" t="s">
        <v>58</v>
      </c>
      <c r="D24914" s="293">
        <v>1575.8</v>
      </c>
    </row>
    <row r="24915" spans="1:4">
      <c r="A24915" s="295" t="s">
        <v>39152</v>
      </c>
      <c r="B24915" s="292" t="s">
        <v>39153</v>
      </c>
      <c r="C24915" s="292" t="s">
        <v>58</v>
      </c>
      <c r="D24915" s="293">
        <v>318.70999999999998</v>
      </c>
    </row>
    <row r="24916" spans="1:4">
      <c r="A24916" s="295" t="s">
        <v>39154</v>
      </c>
      <c r="B24916" s="292" t="s">
        <v>39155</v>
      </c>
      <c r="C24916" s="292" t="s">
        <v>58</v>
      </c>
      <c r="D24916" s="293">
        <v>428.32</v>
      </c>
    </row>
    <row r="24917" spans="1:4">
      <c r="A24917" s="295" t="s">
        <v>39156</v>
      </c>
      <c r="B24917" s="292" t="s">
        <v>39157</v>
      </c>
      <c r="C24917" s="292" t="s">
        <v>58</v>
      </c>
      <c r="D24917" s="293">
        <v>515</v>
      </c>
    </row>
    <row r="24918" spans="1:4">
      <c r="A24918" s="295" t="s">
        <v>39158</v>
      </c>
      <c r="B24918" s="292" t="s">
        <v>39159</v>
      </c>
      <c r="C24918" s="292" t="s">
        <v>58</v>
      </c>
      <c r="D24918" s="293">
        <v>4529.2309999999998</v>
      </c>
    </row>
    <row r="24919" spans="1:4">
      <c r="A24919" s="295" t="s">
        <v>39160</v>
      </c>
      <c r="B24919" s="292" t="s">
        <v>39161</v>
      </c>
      <c r="C24919" s="292" t="s">
        <v>58</v>
      </c>
      <c r="D24919" s="293">
        <v>4959.0879999999997</v>
      </c>
    </row>
    <row r="24920" spans="1:4">
      <c r="A24920" s="295" t="s">
        <v>39162</v>
      </c>
      <c r="B24920" s="292" t="s">
        <v>39163</v>
      </c>
      <c r="C24920" s="292" t="s">
        <v>58</v>
      </c>
      <c r="D24920" s="293">
        <v>5810</v>
      </c>
    </row>
    <row r="24921" spans="1:4">
      <c r="A24921" s="295" t="s">
        <v>39164</v>
      </c>
      <c r="B24921" s="292" t="s">
        <v>39165</v>
      </c>
      <c r="C24921" s="292" t="s">
        <v>58</v>
      </c>
      <c r="D24921" s="293">
        <v>16250</v>
      </c>
    </row>
    <row r="24922" spans="1:4">
      <c r="A24922" s="295" t="s">
        <v>39166</v>
      </c>
      <c r="B24922" s="292" t="s">
        <v>39167</v>
      </c>
      <c r="C24922" s="292" t="s">
        <v>58</v>
      </c>
      <c r="D24922" s="293">
        <v>37000</v>
      </c>
    </row>
    <row r="24923" spans="1:4">
      <c r="A24923" s="295" t="s">
        <v>39168</v>
      </c>
      <c r="B24923" s="292" t="s">
        <v>39169</v>
      </c>
      <c r="C24923" s="292" t="s">
        <v>58</v>
      </c>
      <c r="D24923" s="293">
        <v>1279.088</v>
      </c>
    </row>
    <row r="24924" spans="1:4">
      <c r="A24924" s="295" t="s">
        <v>39170</v>
      </c>
      <c r="B24924" s="292" t="s">
        <v>39171</v>
      </c>
      <c r="C24924" s="292" t="s">
        <v>58</v>
      </c>
      <c r="D24924" s="293">
        <v>2683.989</v>
      </c>
    </row>
    <row r="24925" spans="1:4">
      <c r="A24925" s="295" t="s">
        <v>39172</v>
      </c>
      <c r="B24925" s="292" t="s">
        <v>39173</v>
      </c>
      <c r="C24925" s="292" t="s">
        <v>58</v>
      </c>
      <c r="D24925" s="293">
        <v>0.48</v>
      </c>
    </row>
    <row r="24926" spans="1:4">
      <c r="A24926" s="295" t="s">
        <v>39174</v>
      </c>
      <c r="B24926" s="292" t="s">
        <v>39175</v>
      </c>
      <c r="C24926" s="292" t="s">
        <v>58</v>
      </c>
      <c r="D24926" s="293">
        <v>61.59</v>
      </c>
    </row>
    <row r="24927" spans="1:4">
      <c r="A24927" s="295" t="s">
        <v>39176</v>
      </c>
      <c r="B24927" s="292" t="s">
        <v>39177</v>
      </c>
      <c r="C24927" s="292" t="s">
        <v>121</v>
      </c>
      <c r="D24927" s="293">
        <v>34.74</v>
      </c>
    </row>
    <row r="24928" spans="1:4">
      <c r="A24928" s="295" t="s">
        <v>39178</v>
      </c>
      <c r="B24928" s="292" t="s">
        <v>39179</v>
      </c>
      <c r="C24928" s="292" t="s">
        <v>58</v>
      </c>
      <c r="D24928" s="293">
        <v>0.87229999999999996</v>
      </c>
    </row>
    <row r="24929" spans="1:4">
      <c r="A24929" s="295" t="s">
        <v>39180</v>
      </c>
      <c r="B24929" s="292" t="s">
        <v>39181</v>
      </c>
      <c r="C24929" s="292" t="s">
        <v>58</v>
      </c>
      <c r="D24929" s="293">
        <v>30.29</v>
      </c>
    </row>
    <row r="24930" spans="1:4">
      <c r="A24930" s="295" t="s">
        <v>39182</v>
      </c>
      <c r="B24930" s="292" t="s">
        <v>39183</v>
      </c>
      <c r="C24930" s="292" t="s">
        <v>58</v>
      </c>
      <c r="D24930" s="293">
        <v>7.97</v>
      </c>
    </row>
    <row r="24931" spans="1:4">
      <c r="A24931" s="295" t="s">
        <v>39184</v>
      </c>
      <c r="B24931" s="292" t="s">
        <v>39185</v>
      </c>
      <c r="C24931" s="292" t="s">
        <v>58</v>
      </c>
      <c r="D24931" s="293">
        <v>19.339200000000002</v>
      </c>
    </row>
    <row r="24932" spans="1:4">
      <c r="A24932" s="295" t="s">
        <v>39186</v>
      </c>
      <c r="B24932" s="292" t="s">
        <v>39187</v>
      </c>
      <c r="C24932" s="292" t="s">
        <v>58</v>
      </c>
      <c r="D24932" s="293">
        <v>11.973800000000001</v>
      </c>
    </row>
    <row r="24933" spans="1:4">
      <c r="A24933" s="295" t="s">
        <v>39188</v>
      </c>
      <c r="B24933" s="292" t="s">
        <v>39189</v>
      </c>
      <c r="C24933" s="292" t="s">
        <v>58</v>
      </c>
      <c r="D24933" s="293">
        <v>29.87</v>
      </c>
    </row>
    <row r="24934" spans="1:4">
      <c r="A24934" s="295" t="s">
        <v>39190</v>
      </c>
      <c r="B24934" s="292" t="s">
        <v>39191</v>
      </c>
      <c r="C24934" s="292" t="s">
        <v>58</v>
      </c>
      <c r="D24934" s="293">
        <v>12.36</v>
      </c>
    </row>
    <row r="24935" spans="1:4">
      <c r="A24935" s="295" t="s">
        <v>39192</v>
      </c>
      <c r="B24935" s="292" t="s">
        <v>39193</v>
      </c>
      <c r="C24935" s="292" t="s">
        <v>58</v>
      </c>
      <c r="D24935" s="293">
        <v>1.25</v>
      </c>
    </row>
    <row r="24936" spans="1:4">
      <c r="A24936" s="295" t="s">
        <v>39194</v>
      </c>
      <c r="B24936" s="292" t="s">
        <v>39195</v>
      </c>
      <c r="C24936" s="292" t="s">
        <v>58</v>
      </c>
      <c r="D24936" s="293">
        <v>98.95</v>
      </c>
    </row>
    <row r="24937" spans="1:4">
      <c r="A24937" s="295" t="s">
        <v>39196</v>
      </c>
      <c r="B24937" s="292" t="s">
        <v>39197</v>
      </c>
      <c r="C24937" s="292" t="s">
        <v>58</v>
      </c>
      <c r="D24937" s="293">
        <v>2.08</v>
      </c>
    </row>
    <row r="24938" spans="1:4">
      <c r="A24938" s="295" t="s">
        <v>39198</v>
      </c>
      <c r="B24938" s="292" t="s">
        <v>39199</v>
      </c>
      <c r="C24938" s="292" t="s">
        <v>58</v>
      </c>
      <c r="D24938" s="293">
        <v>52.937399999999997</v>
      </c>
    </row>
    <row r="24939" spans="1:4">
      <c r="A24939" s="295" t="s">
        <v>39200</v>
      </c>
      <c r="B24939" s="292" t="s">
        <v>39201</v>
      </c>
      <c r="C24939" s="292" t="s">
        <v>58</v>
      </c>
      <c r="D24939" s="293">
        <v>84.639200000000002</v>
      </c>
    </row>
    <row r="24940" spans="1:4">
      <c r="A24940" s="295" t="s">
        <v>39202</v>
      </c>
      <c r="B24940" s="292" t="s">
        <v>39203</v>
      </c>
      <c r="C24940" s="292" t="s">
        <v>58</v>
      </c>
      <c r="D24940" s="293">
        <v>4.3899999999999997</v>
      </c>
    </row>
    <row r="24941" spans="1:4">
      <c r="A24941" s="295" t="s">
        <v>39204</v>
      </c>
      <c r="B24941" s="292" t="s">
        <v>39205</v>
      </c>
      <c r="C24941" s="292" t="s">
        <v>58</v>
      </c>
      <c r="D24941" s="293">
        <v>27.71</v>
      </c>
    </row>
    <row r="24942" spans="1:4">
      <c r="A24942" s="295" t="s">
        <v>39206</v>
      </c>
      <c r="B24942" s="292" t="s">
        <v>39207</v>
      </c>
      <c r="C24942" s="292" t="s">
        <v>58</v>
      </c>
      <c r="D24942" s="293">
        <v>4.3600000000000003</v>
      </c>
    </row>
    <row r="24943" spans="1:4">
      <c r="A24943" s="295" t="s">
        <v>39208</v>
      </c>
      <c r="B24943" s="292" t="s">
        <v>39209</v>
      </c>
      <c r="C24943" s="292" t="s">
        <v>58</v>
      </c>
      <c r="D24943" s="293">
        <v>6.81</v>
      </c>
    </row>
    <row r="24944" spans="1:4">
      <c r="A24944" s="295" t="s">
        <v>39210</v>
      </c>
      <c r="B24944" s="292" t="s">
        <v>39211</v>
      </c>
      <c r="C24944" s="292" t="s">
        <v>58</v>
      </c>
      <c r="D24944" s="293">
        <v>8.2003000000000004</v>
      </c>
    </row>
    <row r="24945" spans="1:4">
      <c r="A24945" s="295" t="s">
        <v>39212</v>
      </c>
      <c r="B24945" s="292" t="s">
        <v>39213</v>
      </c>
      <c r="C24945" s="292" t="s">
        <v>58</v>
      </c>
      <c r="D24945" s="293">
        <v>8.58</v>
      </c>
    </row>
    <row r="24946" spans="1:4">
      <c r="A24946" s="295" t="s">
        <v>39214</v>
      </c>
      <c r="B24946" s="292" t="s">
        <v>39215</v>
      </c>
      <c r="C24946" s="292" t="s">
        <v>58</v>
      </c>
      <c r="D24946" s="293">
        <v>2.76</v>
      </c>
    </row>
    <row r="24947" spans="1:4">
      <c r="A24947" s="295" t="s">
        <v>39216</v>
      </c>
      <c r="B24947" s="292" t="s">
        <v>39217</v>
      </c>
      <c r="C24947" s="292" t="s">
        <v>58</v>
      </c>
      <c r="D24947" s="293">
        <v>3.57</v>
      </c>
    </row>
    <row r="24948" spans="1:4">
      <c r="A24948" s="295" t="s">
        <v>39218</v>
      </c>
      <c r="B24948" s="292" t="s">
        <v>39219</v>
      </c>
      <c r="C24948" s="292" t="s">
        <v>58</v>
      </c>
      <c r="D24948" s="293">
        <v>7.38</v>
      </c>
    </row>
    <row r="24949" spans="1:4">
      <c r="A24949" s="295" t="s">
        <v>39220</v>
      </c>
      <c r="B24949" s="292" t="s">
        <v>39221</v>
      </c>
      <c r="C24949" s="292" t="s">
        <v>58</v>
      </c>
      <c r="D24949" s="293">
        <v>7.91</v>
      </c>
    </row>
    <row r="24950" spans="1:4">
      <c r="A24950" s="295" t="s">
        <v>39222</v>
      </c>
      <c r="B24950" s="292" t="s">
        <v>39223</v>
      </c>
      <c r="C24950" s="292" t="s">
        <v>58</v>
      </c>
      <c r="D24950" s="293">
        <v>9.1136999999999997</v>
      </c>
    </row>
    <row r="24951" spans="1:4">
      <c r="A24951" s="295" t="s">
        <v>39224</v>
      </c>
      <c r="B24951" s="292" t="s">
        <v>39225</v>
      </c>
      <c r="C24951" s="292" t="s">
        <v>58</v>
      </c>
      <c r="D24951" s="293">
        <v>8.5696999999999992</v>
      </c>
    </row>
    <row r="24952" spans="1:4">
      <c r="A24952" s="295" t="s">
        <v>39226</v>
      </c>
      <c r="B24952" s="292" t="s">
        <v>39227</v>
      </c>
      <c r="C24952" s="292" t="s">
        <v>58</v>
      </c>
      <c r="D24952" s="293">
        <v>8.0360999999999994</v>
      </c>
    </row>
    <row r="24953" spans="1:4">
      <c r="A24953" s="295" t="s">
        <v>39228</v>
      </c>
      <c r="B24953" s="292" t="s">
        <v>39229</v>
      </c>
      <c r="C24953" s="292" t="s">
        <v>58</v>
      </c>
      <c r="D24953" s="293">
        <v>9.1136999999999997</v>
      </c>
    </row>
    <row r="24954" spans="1:4">
      <c r="A24954" s="295" t="s">
        <v>39230</v>
      </c>
      <c r="B24954" s="292" t="s">
        <v>39231</v>
      </c>
      <c r="C24954" s="292" t="s">
        <v>58</v>
      </c>
      <c r="D24954" s="293">
        <v>10.489000000000001</v>
      </c>
    </row>
    <row r="24955" spans="1:4">
      <c r="A24955" s="295" t="s">
        <v>39232</v>
      </c>
      <c r="B24955" s="292" t="s">
        <v>39233</v>
      </c>
      <c r="C24955" s="292" t="s">
        <v>58</v>
      </c>
      <c r="D24955" s="293">
        <v>14.8405</v>
      </c>
    </row>
    <row r="24956" spans="1:4">
      <c r="A24956" s="295" t="s">
        <v>39234</v>
      </c>
      <c r="B24956" s="292" t="s">
        <v>39235</v>
      </c>
      <c r="C24956" s="292" t="s">
        <v>58</v>
      </c>
      <c r="D24956" s="293">
        <v>9.2470999999999997</v>
      </c>
    </row>
    <row r="24957" spans="1:4">
      <c r="A24957" s="295" t="s">
        <v>39236</v>
      </c>
      <c r="B24957" s="292" t="s">
        <v>39237</v>
      </c>
      <c r="C24957" s="292" t="s">
        <v>58</v>
      </c>
      <c r="D24957" s="293">
        <v>10.45</v>
      </c>
    </row>
    <row r="24958" spans="1:4">
      <c r="A24958" s="295" t="s">
        <v>39238</v>
      </c>
      <c r="B24958" s="292" t="s">
        <v>39239</v>
      </c>
      <c r="C24958" s="292" t="s">
        <v>58</v>
      </c>
      <c r="D24958" s="293">
        <v>25.8</v>
      </c>
    </row>
    <row r="24959" spans="1:4">
      <c r="A24959" s="295" t="s">
        <v>39240</v>
      </c>
      <c r="B24959" s="292" t="s">
        <v>39241</v>
      </c>
      <c r="C24959" s="292" t="s">
        <v>58</v>
      </c>
      <c r="D24959" s="293">
        <v>55.16</v>
      </c>
    </row>
    <row r="24960" spans="1:4">
      <c r="A24960" s="295" t="s">
        <v>39242</v>
      </c>
      <c r="B24960" s="292" t="s">
        <v>39243</v>
      </c>
      <c r="C24960" s="292" t="s">
        <v>58</v>
      </c>
      <c r="D24960" s="293">
        <v>45.31</v>
      </c>
    </row>
    <row r="24961" spans="1:4">
      <c r="A24961" s="295" t="s">
        <v>39244</v>
      </c>
      <c r="B24961" s="292" t="s">
        <v>39245</v>
      </c>
      <c r="C24961" s="292" t="s">
        <v>58</v>
      </c>
      <c r="D24961" s="293">
        <v>215.2</v>
      </c>
    </row>
    <row r="24962" spans="1:4">
      <c r="A24962" s="295" t="s">
        <v>39246</v>
      </c>
      <c r="B24962" s="292" t="s">
        <v>39247</v>
      </c>
      <c r="C24962" s="292" t="s">
        <v>63</v>
      </c>
      <c r="D24962" s="293">
        <v>2.5562999999999998</v>
      </c>
    </row>
    <row r="24963" spans="1:4">
      <c r="A24963" s="295" t="s">
        <v>39248</v>
      </c>
      <c r="B24963" s="292" t="s">
        <v>39249</v>
      </c>
      <c r="C24963" s="292" t="s">
        <v>63</v>
      </c>
      <c r="D24963" s="293">
        <v>3.4276</v>
      </c>
    </row>
    <row r="24964" spans="1:4">
      <c r="A24964" s="295" t="s">
        <v>39250</v>
      </c>
      <c r="B24964" s="292" t="s">
        <v>39251</v>
      </c>
      <c r="C24964" s="292" t="s">
        <v>63</v>
      </c>
      <c r="D24964" s="293">
        <v>5.4549000000000003</v>
      </c>
    </row>
    <row r="24965" spans="1:4">
      <c r="A24965" s="295" t="s">
        <v>39252</v>
      </c>
      <c r="B24965" s="292" t="s">
        <v>39253</v>
      </c>
      <c r="C24965" s="292" t="s">
        <v>63</v>
      </c>
      <c r="D24965" s="293">
        <v>6.0643000000000002</v>
      </c>
    </row>
    <row r="24966" spans="1:4">
      <c r="A24966" s="295" t="s">
        <v>39254</v>
      </c>
      <c r="B24966" s="292" t="s">
        <v>39255</v>
      </c>
      <c r="C24966" s="292" t="s">
        <v>63</v>
      </c>
      <c r="D24966" s="293">
        <v>8.5985999999999994</v>
      </c>
    </row>
    <row r="24967" spans="1:4">
      <c r="A24967" s="295" t="s">
        <v>39256</v>
      </c>
      <c r="B24967" s="292" t="s">
        <v>39257</v>
      </c>
      <c r="C24967" s="292" t="s">
        <v>63</v>
      </c>
      <c r="D24967" s="293">
        <v>12.015499999999999</v>
      </c>
    </row>
    <row r="24968" spans="1:4">
      <c r="A24968" s="295" t="s">
        <v>39258</v>
      </c>
      <c r="B24968" s="292" t="s">
        <v>39259</v>
      </c>
      <c r="C24968" s="292" t="s">
        <v>63</v>
      </c>
      <c r="D24968" s="293">
        <v>13.2821</v>
      </c>
    </row>
    <row r="24969" spans="1:4">
      <c r="A24969" s="295" t="s">
        <v>39260</v>
      </c>
      <c r="B24969" s="292" t="s">
        <v>39261</v>
      </c>
      <c r="C24969" s="292" t="s">
        <v>63</v>
      </c>
      <c r="D24969" s="293">
        <v>22.718800000000002</v>
      </c>
    </row>
    <row r="24970" spans="1:4">
      <c r="A24970" s="295" t="s">
        <v>39262</v>
      </c>
      <c r="B24970" s="292" t="s">
        <v>39263</v>
      </c>
      <c r="C24970" s="292" t="s">
        <v>63</v>
      </c>
      <c r="D24970" s="293">
        <v>43.878</v>
      </c>
    </row>
    <row r="24971" spans="1:4">
      <c r="A24971" s="295" t="s">
        <v>39264</v>
      </c>
      <c r="B24971" s="292" t="s">
        <v>39265</v>
      </c>
      <c r="C24971" s="292" t="s">
        <v>63</v>
      </c>
      <c r="D24971" s="293">
        <v>10.44</v>
      </c>
    </row>
    <row r="24972" spans="1:4">
      <c r="A24972" s="295" t="s">
        <v>39266</v>
      </c>
      <c r="B24972" s="292" t="s">
        <v>39267</v>
      </c>
      <c r="C24972" s="292" t="s">
        <v>63</v>
      </c>
      <c r="D24972" s="293">
        <v>5.58</v>
      </c>
    </row>
    <row r="24973" spans="1:4">
      <c r="A24973" s="295" t="s">
        <v>39268</v>
      </c>
      <c r="B24973" s="292" t="s">
        <v>39269</v>
      </c>
      <c r="C24973" s="292" t="s">
        <v>63</v>
      </c>
      <c r="D24973" s="293">
        <v>7.49</v>
      </c>
    </row>
    <row r="24974" spans="1:4">
      <c r="A24974" s="295" t="s">
        <v>39270</v>
      </c>
      <c r="B24974" s="292" t="s">
        <v>39271</v>
      </c>
      <c r="C24974" s="292" t="s">
        <v>63</v>
      </c>
      <c r="D24974" s="293">
        <v>10.3131</v>
      </c>
    </row>
    <row r="24975" spans="1:4">
      <c r="A24975" s="295" t="s">
        <v>39272</v>
      </c>
      <c r="B24975" s="292" t="s">
        <v>39273</v>
      </c>
      <c r="C24975" s="292" t="s">
        <v>63</v>
      </c>
      <c r="D24975" s="293">
        <v>16.388100000000001</v>
      </c>
    </row>
    <row r="24976" spans="1:4">
      <c r="A24976" s="295" t="s">
        <v>39274</v>
      </c>
      <c r="B24976" s="292" t="s">
        <v>39275</v>
      </c>
      <c r="C24976" s="292" t="s">
        <v>63</v>
      </c>
      <c r="D24976" s="293">
        <v>17.27</v>
      </c>
    </row>
    <row r="24977" spans="1:4">
      <c r="A24977" s="295" t="s">
        <v>39276</v>
      </c>
      <c r="B24977" s="292" t="s">
        <v>39277</v>
      </c>
      <c r="C24977" s="292" t="s">
        <v>63</v>
      </c>
      <c r="D24977" s="293">
        <v>44.758899999999997</v>
      </c>
    </row>
    <row r="24978" spans="1:4">
      <c r="A24978" s="295" t="s">
        <v>39278</v>
      </c>
      <c r="B24978" s="292" t="s">
        <v>39279</v>
      </c>
      <c r="C24978" s="292" t="s">
        <v>63</v>
      </c>
      <c r="D24978" s="293">
        <v>22.7043</v>
      </c>
    </row>
    <row r="24979" spans="1:4">
      <c r="A24979" s="295" t="s">
        <v>39280</v>
      </c>
      <c r="B24979" s="292" t="s">
        <v>39281</v>
      </c>
      <c r="C24979" s="292" t="s">
        <v>63</v>
      </c>
      <c r="D24979" s="293">
        <v>31.4541</v>
      </c>
    </row>
    <row r="24980" spans="1:4">
      <c r="A24980" s="295" t="s">
        <v>39282</v>
      </c>
      <c r="B24980" s="292" t="s">
        <v>39283</v>
      </c>
      <c r="C24980" s="292" t="s">
        <v>63</v>
      </c>
      <c r="D24980" s="293">
        <v>31.4541</v>
      </c>
    </row>
    <row r="24981" spans="1:4">
      <c r="A24981" s="295" t="s">
        <v>39284</v>
      </c>
      <c r="B24981" s="292" t="s">
        <v>39285</v>
      </c>
      <c r="C24981" s="292" t="s">
        <v>63</v>
      </c>
      <c r="D24981" s="293">
        <v>94.89</v>
      </c>
    </row>
    <row r="24982" spans="1:4">
      <c r="A24982" s="295" t="s">
        <v>39286</v>
      </c>
      <c r="B24982" s="292" t="s">
        <v>39287</v>
      </c>
      <c r="C24982" s="292" t="s">
        <v>63</v>
      </c>
      <c r="D24982" s="293">
        <v>44.279000000000003</v>
      </c>
    </row>
    <row r="24983" spans="1:4">
      <c r="A24983" s="295" t="s">
        <v>39288</v>
      </c>
      <c r="B24983" s="292" t="s">
        <v>39289</v>
      </c>
      <c r="C24983" s="292" t="s">
        <v>121</v>
      </c>
      <c r="D24983" s="293">
        <v>40.72</v>
      </c>
    </row>
    <row r="24984" spans="1:4">
      <c r="A24984" s="295" t="s">
        <v>39290</v>
      </c>
      <c r="B24984" s="292" t="s">
        <v>39291</v>
      </c>
      <c r="C24984" s="292" t="s">
        <v>121</v>
      </c>
      <c r="D24984" s="293">
        <v>42.67</v>
      </c>
    </row>
    <row r="24985" spans="1:4">
      <c r="A24985" s="295" t="s">
        <v>39292</v>
      </c>
      <c r="B24985" s="292" t="s">
        <v>39293</v>
      </c>
      <c r="C24985" s="292" t="s">
        <v>63</v>
      </c>
      <c r="D24985" s="293">
        <v>7.98</v>
      </c>
    </row>
    <row r="24986" spans="1:4">
      <c r="A24986" s="295" t="s">
        <v>39294</v>
      </c>
      <c r="B24986" s="292" t="s">
        <v>39295</v>
      </c>
      <c r="C24986" s="292" t="s">
        <v>63</v>
      </c>
      <c r="D24986" s="293">
        <v>3.1</v>
      </c>
    </row>
    <row r="24987" spans="1:4">
      <c r="A24987" s="295" t="s">
        <v>39296</v>
      </c>
      <c r="B24987" s="292" t="s">
        <v>39297</v>
      </c>
      <c r="C24987" s="292" t="s">
        <v>63</v>
      </c>
      <c r="D24987" s="293">
        <v>4.78</v>
      </c>
    </row>
    <row r="24988" spans="1:4">
      <c r="A24988" s="295" t="s">
        <v>39298</v>
      </c>
      <c r="B24988" s="292" t="s">
        <v>39299</v>
      </c>
      <c r="C24988" s="292" t="s">
        <v>58</v>
      </c>
      <c r="D24988" s="293">
        <v>0.12</v>
      </c>
    </row>
    <row r="24989" spans="1:4">
      <c r="A24989" s="295" t="s">
        <v>39300</v>
      </c>
      <c r="B24989" s="292" t="s">
        <v>39301</v>
      </c>
      <c r="C24989" s="292" t="s">
        <v>58</v>
      </c>
      <c r="D24989" s="293">
        <v>0.18290000000000001</v>
      </c>
    </row>
    <row r="24990" spans="1:4">
      <c r="A24990" s="295" t="s">
        <v>39302</v>
      </c>
      <c r="B24990" s="292" t="s">
        <v>39303</v>
      </c>
      <c r="C24990" s="292" t="s">
        <v>58</v>
      </c>
      <c r="D24990" s="293">
        <v>7.4</v>
      </c>
    </row>
    <row r="24991" spans="1:4">
      <c r="A24991" s="295" t="s">
        <v>39304</v>
      </c>
      <c r="B24991" s="292" t="s">
        <v>39305</v>
      </c>
      <c r="C24991" s="292" t="s">
        <v>58</v>
      </c>
      <c r="D24991" s="293">
        <v>99.91</v>
      </c>
    </row>
    <row r="24992" spans="1:4">
      <c r="A24992" s="295" t="s">
        <v>39306</v>
      </c>
      <c r="B24992" s="292" t="s">
        <v>39307</v>
      </c>
      <c r="C24992" s="292" t="s">
        <v>58</v>
      </c>
      <c r="D24992" s="293">
        <v>5.72</v>
      </c>
    </row>
    <row r="24993" spans="1:4">
      <c r="A24993" s="295" t="s">
        <v>39308</v>
      </c>
      <c r="B24993" s="292" t="s">
        <v>39309</v>
      </c>
      <c r="C24993" s="292" t="s">
        <v>58</v>
      </c>
      <c r="D24993" s="293">
        <v>99.91</v>
      </c>
    </row>
    <row r="24994" spans="1:4">
      <c r="A24994" s="295" t="s">
        <v>39310</v>
      </c>
      <c r="B24994" s="292" t="s">
        <v>39311</v>
      </c>
      <c r="C24994" s="292" t="s">
        <v>58</v>
      </c>
      <c r="D24994" s="293">
        <v>72</v>
      </c>
    </row>
    <row r="24995" spans="1:4">
      <c r="A24995" s="295" t="s">
        <v>39312</v>
      </c>
      <c r="B24995" s="292" t="s">
        <v>39313</v>
      </c>
      <c r="C24995" s="292" t="s">
        <v>58</v>
      </c>
      <c r="D24995" s="293">
        <v>14.92</v>
      </c>
    </row>
    <row r="24996" spans="1:4">
      <c r="A24996" s="295" t="s">
        <v>39314</v>
      </c>
      <c r="B24996" s="292" t="s">
        <v>39315</v>
      </c>
      <c r="C24996" s="292" t="s">
        <v>121</v>
      </c>
      <c r="D24996" s="293">
        <v>7.62</v>
      </c>
    </row>
    <row r="24997" spans="1:4">
      <c r="A24997" s="295" t="s">
        <v>39316</v>
      </c>
      <c r="B24997" s="292" t="s">
        <v>39317</v>
      </c>
      <c r="C24997" s="292" t="s">
        <v>58</v>
      </c>
      <c r="D24997" s="293">
        <v>12.26</v>
      </c>
    </row>
    <row r="24998" spans="1:4">
      <c r="A24998" s="295" t="s">
        <v>39318</v>
      </c>
      <c r="B24998" s="292" t="s">
        <v>39319</v>
      </c>
      <c r="C24998" s="292" t="s">
        <v>58</v>
      </c>
      <c r="D24998" s="293">
        <v>684.95</v>
      </c>
    </row>
    <row r="24999" spans="1:4">
      <c r="A24999" s="295" t="s">
        <v>39320</v>
      </c>
      <c r="B24999" s="292" t="s">
        <v>39321</v>
      </c>
      <c r="C24999" s="292" t="s">
        <v>58</v>
      </c>
      <c r="D24999" s="293">
        <v>130.81</v>
      </c>
    </row>
    <row r="25000" spans="1:4">
      <c r="A25000" s="295" t="s">
        <v>39322</v>
      </c>
      <c r="B25000" s="292" t="s">
        <v>39323</v>
      </c>
      <c r="C25000" s="292" t="s">
        <v>58</v>
      </c>
      <c r="D25000" s="293">
        <v>289</v>
      </c>
    </row>
    <row r="25001" spans="1:4">
      <c r="A25001" s="295" t="s">
        <v>39324</v>
      </c>
      <c r="B25001" s="292" t="s">
        <v>39325</v>
      </c>
      <c r="C25001" s="292" t="s">
        <v>58</v>
      </c>
      <c r="D25001" s="293">
        <v>420</v>
      </c>
    </row>
    <row r="25002" spans="1:4">
      <c r="A25002" s="295" t="s">
        <v>39326</v>
      </c>
      <c r="B25002" s="292" t="s">
        <v>39327</v>
      </c>
      <c r="C25002" s="292" t="s">
        <v>58</v>
      </c>
      <c r="D25002" s="293">
        <v>20.9787</v>
      </c>
    </row>
    <row r="25003" spans="1:4">
      <c r="A25003" s="295" t="s">
        <v>39328</v>
      </c>
      <c r="B25003" s="292" t="s">
        <v>39329</v>
      </c>
      <c r="C25003" s="292" t="s">
        <v>58</v>
      </c>
      <c r="D25003" s="293">
        <v>5.28</v>
      </c>
    </row>
    <row r="25004" spans="1:4">
      <c r="A25004" s="295" t="s">
        <v>39330</v>
      </c>
      <c r="B25004" s="292" t="s">
        <v>39331</v>
      </c>
      <c r="C25004" s="292" t="s">
        <v>58</v>
      </c>
      <c r="D25004" s="293">
        <v>34.01</v>
      </c>
    </row>
    <row r="25005" spans="1:4">
      <c r="A25005" s="295" t="s">
        <v>39332</v>
      </c>
      <c r="B25005" s="292" t="s">
        <v>39333</v>
      </c>
      <c r="C25005" s="292" t="s">
        <v>58</v>
      </c>
      <c r="D25005" s="293">
        <v>85.81</v>
      </c>
    </row>
    <row r="25006" spans="1:4">
      <c r="A25006" s="295" t="s">
        <v>39334</v>
      </c>
      <c r="B25006" s="292" t="s">
        <v>39335</v>
      </c>
      <c r="C25006" s="292" t="s">
        <v>121</v>
      </c>
      <c r="D25006" s="293">
        <v>15.0793</v>
      </c>
    </row>
    <row r="25007" spans="1:4">
      <c r="A25007" s="295" t="s">
        <v>39336</v>
      </c>
      <c r="B25007" s="292" t="s">
        <v>39337</v>
      </c>
      <c r="C25007" s="292" t="s">
        <v>58</v>
      </c>
      <c r="D25007" s="293">
        <v>2709.2539999999999</v>
      </c>
    </row>
    <row r="25008" spans="1:4">
      <c r="A25008" s="295" t="s">
        <v>39338</v>
      </c>
      <c r="B25008" s="292" t="s">
        <v>39339</v>
      </c>
      <c r="C25008" s="292" t="s">
        <v>58</v>
      </c>
      <c r="D25008" s="293">
        <v>3009.15</v>
      </c>
    </row>
    <row r="25009" spans="1:4">
      <c r="A25009" s="295" t="s">
        <v>39340</v>
      </c>
      <c r="B25009" s="292" t="s">
        <v>39341</v>
      </c>
      <c r="C25009" s="292" t="s">
        <v>58</v>
      </c>
      <c r="D25009" s="293">
        <v>11.352</v>
      </c>
    </row>
    <row r="25010" spans="1:4">
      <c r="A25010" s="295" t="s">
        <v>39342</v>
      </c>
      <c r="B25010" s="292" t="s">
        <v>39343</v>
      </c>
      <c r="C25010" s="292" t="s">
        <v>58</v>
      </c>
      <c r="D25010" s="293">
        <v>156.86250000000001</v>
      </c>
    </row>
    <row r="25011" spans="1:4">
      <c r="A25011" s="295" t="s">
        <v>39344</v>
      </c>
      <c r="B25011" s="292" t="s">
        <v>39345</v>
      </c>
      <c r="C25011" s="292" t="s">
        <v>58</v>
      </c>
      <c r="D25011" s="293">
        <v>14.48</v>
      </c>
    </row>
    <row r="25012" spans="1:4">
      <c r="A25012" s="295" t="s">
        <v>39346</v>
      </c>
      <c r="B25012" s="292" t="s">
        <v>39347</v>
      </c>
      <c r="C25012" s="292" t="s">
        <v>58</v>
      </c>
      <c r="D25012" s="293">
        <v>19.84</v>
      </c>
    </row>
    <row r="25013" spans="1:4">
      <c r="A25013" s="295" t="s">
        <v>39348</v>
      </c>
      <c r="B25013" s="292" t="s">
        <v>39349</v>
      </c>
      <c r="C25013" s="292" t="s">
        <v>58</v>
      </c>
      <c r="D25013" s="293">
        <v>17.41</v>
      </c>
    </row>
    <row r="25014" spans="1:4">
      <c r="A25014" s="295" t="s">
        <v>39350</v>
      </c>
      <c r="B25014" s="292" t="s">
        <v>39351</v>
      </c>
      <c r="C25014" s="292" t="s">
        <v>58</v>
      </c>
      <c r="D25014" s="293">
        <v>45.52</v>
      </c>
    </row>
    <row r="25015" spans="1:4">
      <c r="A25015" s="295" t="s">
        <v>39352</v>
      </c>
      <c r="B25015" s="292" t="s">
        <v>39353</v>
      </c>
      <c r="C25015" s="292" t="s">
        <v>58</v>
      </c>
      <c r="D25015" s="293">
        <v>10.09</v>
      </c>
    </row>
    <row r="25016" spans="1:4">
      <c r="A25016" s="295" t="s">
        <v>39354</v>
      </c>
      <c r="B25016" s="292" t="s">
        <v>39355</v>
      </c>
      <c r="C25016" s="292" t="s">
        <v>58</v>
      </c>
      <c r="D25016" s="293">
        <v>24.96</v>
      </c>
    </row>
    <row r="25017" spans="1:4">
      <c r="A25017" s="295" t="s">
        <v>39356</v>
      </c>
      <c r="B25017" s="292" t="s">
        <v>39357</v>
      </c>
      <c r="C25017" s="292" t="s">
        <v>58</v>
      </c>
      <c r="D25017" s="293">
        <v>559.28</v>
      </c>
    </row>
    <row r="25018" spans="1:4">
      <c r="A25018" s="295" t="s">
        <v>39358</v>
      </c>
      <c r="B25018" s="292" t="s">
        <v>39359</v>
      </c>
      <c r="C25018" s="292" t="s">
        <v>58</v>
      </c>
      <c r="D25018" s="293">
        <v>42.52</v>
      </c>
    </row>
    <row r="25019" spans="1:4">
      <c r="A25019" s="295" t="s">
        <v>39360</v>
      </c>
      <c r="B25019" s="292" t="s">
        <v>39361</v>
      </c>
      <c r="C25019" s="292" t="s">
        <v>58</v>
      </c>
      <c r="D25019" s="293">
        <v>39.14</v>
      </c>
    </row>
    <row r="25020" spans="1:4">
      <c r="A25020" s="295" t="s">
        <v>39362</v>
      </c>
      <c r="B25020" s="292" t="s">
        <v>39363</v>
      </c>
      <c r="C25020" s="292" t="s">
        <v>58</v>
      </c>
      <c r="D25020" s="293">
        <v>13.8</v>
      </c>
    </row>
    <row r="25021" spans="1:4">
      <c r="A25021" s="295" t="s">
        <v>39364</v>
      </c>
      <c r="B25021" s="292" t="s">
        <v>39365</v>
      </c>
      <c r="C25021" s="292" t="s">
        <v>58</v>
      </c>
      <c r="D25021" s="293">
        <v>87.54</v>
      </c>
    </row>
    <row r="25022" spans="1:4">
      <c r="A25022" s="295" t="s">
        <v>39366</v>
      </c>
      <c r="B25022" s="292" t="s">
        <v>39367</v>
      </c>
      <c r="C25022" s="292" t="s">
        <v>58</v>
      </c>
      <c r="D25022" s="293">
        <v>30.07</v>
      </c>
    </row>
    <row r="25023" spans="1:4">
      <c r="A25023" s="295" t="s">
        <v>39368</v>
      </c>
      <c r="B25023" s="292" t="s">
        <v>39369</v>
      </c>
      <c r="C25023" s="292" t="s">
        <v>58</v>
      </c>
      <c r="D25023" s="293">
        <v>37.49</v>
      </c>
    </row>
    <row r="25024" spans="1:4">
      <c r="A25024" s="295" t="s">
        <v>39370</v>
      </c>
      <c r="B25024" s="292" t="s">
        <v>39371</v>
      </c>
      <c r="C25024" s="292" t="s">
        <v>58</v>
      </c>
      <c r="D25024" s="293">
        <v>52.18</v>
      </c>
    </row>
    <row r="25025" spans="1:4">
      <c r="A25025" s="295" t="s">
        <v>39372</v>
      </c>
      <c r="B25025" s="292" t="s">
        <v>39373</v>
      </c>
      <c r="C25025" s="292" t="s">
        <v>58</v>
      </c>
      <c r="D25025" s="293">
        <v>55.01</v>
      </c>
    </row>
    <row r="25026" spans="1:4">
      <c r="A25026" s="295" t="s">
        <v>39374</v>
      </c>
      <c r="B25026" s="292" t="s">
        <v>39375</v>
      </c>
      <c r="C25026" s="292" t="s">
        <v>58</v>
      </c>
      <c r="D25026" s="293">
        <v>25.74</v>
      </c>
    </row>
    <row r="25027" spans="1:4">
      <c r="A25027" s="295" t="s">
        <v>39376</v>
      </c>
      <c r="B25027" s="292" t="s">
        <v>39377</v>
      </c>
      <c r="C25027" s="292" t="s">
        <v>58</v>
      </c>
      <c r="D25027" s="293">
        <v>28.86</v>
      </c>
    </row>
    <row r="25028" spans="1:4">
      <c r="A25028" s="295" t="s">
        <v>39378</v>
      </c>
      <c r="B25028" s="292" t="s">
        <v>39379</v>
      </c>
      <c r="C25028" s="292" t="s">
        <v>58</v>
      </c>
      <c r="D25028" s="293">
        <v>24.18</v>
      </c>
    </row>
    <row r="25029" spans="1:4">
      <c r="A25029" s="295" t="s">
        <v>39380</v>
      </c>
      <c r="B25029" s="292" t="s">
        <v>39381</v>
      </c>
      <c r="C25029" s="292" t="s">
        <v>58</v>
      </c>
      <c r="D25029" s="293">
        <v>79.31</v>
      </c>
    </row>
    <row r="25030" spans="1:4">
      <c r="A25030" s="295" t="s">
        <v>39382</v>
      </c>
      <c r="B25030" s="292" t="s">
        <v>39383</v>
      </c>
      <c r="C25030" s="292" t="s">
        <v>58</v>
      </c>
      <c r="D25030" s="293">
        <v>81</v>
      </c>
    </row>
    <row r="25031" spans="1:4">
      <c r="A25031" s="295" t="s">
        <v>39384</v>
      </c>
      <c r="B25031" s="292" t="s">
        <v>39385</v>
      </c>
      <c r="C25031" s="292" t="s">
        <v>58</v>
      </c>
      <c r="D25031" s="293">
        <v>100.9</v>
      </c>
    </row>
    <row r="25032" spans="1:4">
      <c r="A25032" s="295" t="s">
        <v>39386</v>
      </c>
      <c r="B25032" s="292" t="s">
        <v>39387</v>
      </c>
      <c r="C25032" s="292" t="s">
        <v>58</v>
      </c>
      <c r="D25032" s="293">
        <v>107.57</v>
      </c>
    </row>
    <row r="25033" spans="1:4">
      <c r="A25033" s="295" t="s">
        <v>39388</v>
      </c>
      <c r="B25033" s="292" t="s">
        <v>39389</v>
      </c>
      <c r="C25033" s="292" t="s">
        <v>58</v>
      </c>
      <c r="D25033" s="293">
        <v>131.80000000000001</v>
      </c>
    </row>
    <row r="25034" spans="1:4">
      <c r="A25034" s="295" t="s">
        <v>39390</v>
      </c>
      <c r="B25034" s="292" t="s">
        <v>39391</v>
      </c>
      <c r="C25034" s="292" t="s">
        <v>58</v>
      </c>
      <c r="D25034" s="293">
        <v>59.75</v>
      </c>
    </row>
    <row r="25035" spans="1:4">
      <c r="A25035" s="295" t="s">
        <v>39392</v>
      </c>
      <c r="B25035" s="292" t="s">
        <v>39393</v>
      </c>
      <c r="C25035" s="292" t="s">
        <v>58</v>
      </c>
      <c r="D25035" s="293">
        <v>85.24</v>
      </c>
    </row>
    <row r="25036" spans="1:4">
      <c r="A25036" s="295" t="s">
        <v>39394</v>
      </c>
      <c r="B25036" s="292" t="s">
        <v>39395</v>
      </c>
      <c r="C25036" s="292" t="s">
        <v>58</v>
      </c>
      <c r="D25036" s="293">
        <v>99.57</v>
      </c>
    </row>
    <row r="25037" spans="1:4">
      <c r="A25037" s="295" t="s">
        <v>39396</v>
      </c>
      <c r="B25037" s="292" t="s">
        <v>39397</v>
      </c>
      <c r="C25037" s="292" t="s">
        <v>58</v>
      </c>
      <c r="D25037" s="293">
        <v>164.65</v>
      </c>
    </row>
    <row r="25038" spans="1:4">
      <c r="A25038" s="295" t="s">
        <v>39398</v>
      </c>
      <c r="B25038" s="292" t="s">
        <v>39399</v>
      </c>
      <c r="C25038" s="292" t="s">
        <v>58</v>
      </c>
      <c r="D25038" s="293">
        <v>145</v>
      </c>
    </row>
    <row r="25039" spans="1:4">
      <c r="A25039" s="295" t="s">
        <v>39400</v>
      </c>
      <c r="B25039" s="292" t="s">
        <v>39401</v>
      </c>
      <c r="C25039" s="292" t="s">
        <v>58</v>
      </c>
      <c r="D25039" s="293">
        <v>92.7</v>
      </c>
    </row>
    <row r="25040" spans="1:4">
      <c r="A25040" s="295" t="s">
        <v>39402</v>
      </c>
      <c r="B25040" s="292" t="s">
        <v>39403</v>
      </c>
      <c r="C25040" s="292" t="s">
        <v>58</v>
      </c>
      <c r="D25040" s="293">
        <v>167.89</v>
      </c>
    </row>
    <row r="25041" spans="1:4">
      <c r="A25041" s="295" t="s">
        <v>39404</v>
      </c>
      <c r="B25041" s="292" t="s">
        <v>39405</v>
      </c>
      <c r="C25041" s="292" t="s">
        <v>58</v>
      </c>
      <c r="D25041" s="293">
        <v>214.45</v>
      </c>
    </row>
    <row r="25042" spans="1:4">
      <c r="A25042" s="295" t="s">
        <v>39406</v>
      </c>
      <c r="B25042" s="292" t="s">
        <v>39407</v>
      </c>
      <c r="C25042" s="292" t="s">
        <v>58</v>
      </c>
      <c r="D25042" s="293">
        <v>0.84</v>
      </c>
    </row>
    <row r="25043" spans="1:4">
      <c r="A25043" s="295" t="s">
        <v>39408</v>
      </c>
      <c r="B25043" s="292" t="s">
        <v>39409</v>
      </c>
      <c r="C25043" s="292" t="s">
        <v>58</v>
      </c>
      <c r="D25043" s="293">
        <v>0.42</v>
      </c>
    </row>
    <row r="25044" spans="1:4">
      <c r="A25044" s="295" t="s">
        <v>39410</v>
      </c>
      <c r="B25044" s="292" t="s">
        <v>39411</v>
      </c>
      <c r="C25044" s="292" t="s">
        <v>58</v>
      </c>
      <c r="D25044" s="293">
        <v>140</v>
      </c>
    </row>
    <row r="25045" spans="1:4">
      <c r="A25045" s="295" t="s">
        <v>39412</v>
      </c>
      <c r="B25045" s="292" t="s">
        <v>39413</v>
      </c>
      <c r="C25045" s="292" t="s">
        <v>58</v>
      </c>
      <c r="D25045" s="293">
        <v>8.93</v>
      </c>
    </row>
    <row r="25046" spans="1:4">
      <c r="A25046" s="295" t="s">
        <v>39414</v>
      </c>
      <c r="B25046" s="292" t="s">
        <v>39415</v>
      </c>
      <c r="C25046" s="292" t="s">
        <v>58</v>
      </c>
      <c r="D25046" s="293">
        <v>2.9453</v>
      </c>
    </row>
    <row r="25047" spans="1:4">
      <c r="A25047" s="295" t="s">
        <v>39416</v>
      </c>
      <c r="B25047" s="292" t="s">
        <v>39417</v>
      </c>
      <c r="C25047" s="292" t="s">
        <v>58</v>
      </c>
      <c r="D25047" s="293">
        <v>2.4291</v>
      </c>
    </row>
    <row r="25048" spans="1:4">
      <c r="A25048" s="295" t="s">
        <v>39418</v>
      </c>
      <c r="B25048" s="292" t="s">
        <v>39419</v>
      </c>
      <c r="C25048" s="292" t="s">
        <v>58</v>
      </c>
      <c r="D25048" s="293">
        <v>1.6341000000000001</v>
      </c>
    </row>
    <row r="25049" spans="1:4">
      <c r="A25049" s="295" t="s">
        <v>39420</v>
      </c>
      <c r="B25049" s="292" t="s">
        <v>39421</v>
      </c>
      <c r="C25049" s="292" t="s">
        <v>58</v>
      </c>
      <c r="D25049" s="293">
        <v>0.51819999999999999</v>
      </c>
    </row>
    <row r="25050" spans="1:4">
      <c r="A25050" s="295" t="s">
        <v>39422</v>
      </c>
      <c r="B25050" s="292" t="s">
        <v>39423</v>
      </c>
      <c r="C25050" s="292" t="s">
        <v>58</v>
      </c>
      <c r="D25050" s="293">
        <v>699.75120000000004</v>
      </c>
    </row>
    <row r="25051" spans="1:4">
      <c r="A25051" s="295" t="s">
        <v>39424</v>
      </c>
      <c r="B25051" s="292" t="s">
        <v>39425</v>
      </c>
      <c r="C25051" s="292" t="s">
        <v>58</v>
      </c>
      <c r="D25051" s="293">
        <v>137.4</v>
      </c>
    </row>
    <row r="25052" spans="1:4">
      <c r="A25052" s="295" t="s">
        <v>39426</v>
      </c>
      <c r="B25052" s="292" t="s">
        <v>39427</v>
      </c>
      <c r="C25052" s="292" t="s">
        <v>58</v>
      </c>
      <c r="D25052" s="293">
        <v>123.6</v>
      </c>
    </row>
    <row r="25053" spans="1:4">
      <c r="A25053" s="295" t="s">
        <v>39428</v>
      </c>
      <c r="B25053" s="292" t="s">
        <v>39429</v>
      </c>
      <c r="C25053" s="292" t="s">
        <v>58</v>
      </c>
      <c r="D25053" s="293">
        <v>141.29</v>
      </c>
    </row>
    <row r="25054" spans="1:4">
      <c r="A25054" s="295" t="s">
        <v>39430</v>
      </c>
      <c r="B25054" s="292" t="s">
        <v>39431</v>
      </c>
      <c r="C25054" s="292" t="s">
        <v>58</v>
      </c>
      <c r="D25054" s="293">
        <v>515</v>
      </c>
    </row>
    <row r="25055" spans="1:4">
      <c r="A25055" s="295" t="s">
        <v>39432</v>
      </c>
      <c r="B25055" s="292" t="s">
        <v>39433</v>
      </c>
      <c r="C25055" s="292" t="s">
        <v>58</v>
      </c>
      <c r="D25055" s="293">
        <v>56.31</v>
      </c>
    </row>
    <row r="25056" spans="1:4">
      <c r="A25056" s="295" t="s">
        <v>39434</v>
      </c>
      <c r="B25056" s="292" t="s">
        <v>39435</v>
      </c>
      <c r="C25056" s="292" t="s">
        <v>58</v>
      </c>
      <c r="D25056" s="293">
        <v>2.7810000000000001</v>
      </c>
    </row>
    <row r="25057" spans="1:4">
      <c r="A25057" s="295" t="s">
        <v>39436</v>
      </c>
      <c r="B25057" s="292" t="s">
        <v>39437</v>
      </c>
      <c r="C25057" s="292" t="s">
        <v>58</v>
      </c>
      <c r="D25057" s="293">
        <v>7.5</v>
      </c>
    </row>
    <row r="25058" spans="1:4">
      <c r="A25058" s="295" t="s">
        <v>39438</v>
      </c>
      <c r="B25058" s="292" t="s">
        <v>39439</v>
      </c>
      <c r="C25058" s="292" t="s">
        <v>58</v>
      </c>
      <c r="D25058" s="293">
        <v>2.99</v>
      </c>
    </row>
    <row r="25059" spans="1:4">
      <c r="A25059" s="295" t="s">
        <v>39440</v>
      </c>
      <c r="B25059" s="292" t="s">
        <v>39441</v>
      </c>
      <c r="C25059" s="292" t="s">
        <v>58</v>
      </c>
      <c r="D25059" s="293">
        <v>7.16</v>
      </c>
    </row>
    <row r="25060" spans="1:4">
      <c r="A25060" s="295" t="s">
        <v>39442</v>
      </c>
      <c r="B25060" s="292" t="s">
        <v>39443</v>
      </c>
      <c r="C25060" s="292" t="s">
        <v>63</v>
      </c>
      <c r="D25060" s="293">
        <v>46.94</v>
      </c>
    </row>
    <row r="25061" spans="1:4">
      <c r="A25061" s="295" t="s">
        <v>39444</v>
      </c>
      <c r="B25061" s="292" t="s">
        <v>39445</v>
      </c>
      <c r="C25061" s="292" t="s">
        <v>63</v>
      </c>
      <c r="D25061" s="293">
        <v>75.959999999999994</v>
      </c>
    </row>
    <row r="25062" spans="1:4">
      <c r="A25062" s="295" t="s">
        <v>39446</v>
      </c>
      <c r="B25062" s="292" t="s">
        <v>39447</v>
      </c>
      <c r="C25062" s="292" t="s">
        <v>63</v>
      </c>
      <c r="D25062" s="293">
        <v>98.02</v>
      </c>
    </row>
    <row r="25063" spans="1:4">
      <c r="A25063" s="295" t="s">
        <v>39448</v>
      </c>
      <c r="B25063" s="292" t="s">
        <v>39449</v>
      </c>
      <c r="C25063" s="292" t="s">
        <v>63</v>
      </c>
      <c r="D25063" s="293">
        <v>192.3</v>
      </c>
    </row>
    <row r="25064" spans="1:4">
      <c r="A25064" s="295" t="s">
        <v>39450</v>
      </c>
      <c r="B25064" s="292" t="s">
        <v>39451</v>
      </c>
      <c r="C25064" s="292" t="s">
        <v>58</v>
      </c>
      <c r="D25064" s="293">
        <v>18.309999999999999</v>
      </c>
    </row>
    <row r="25065" spans="1:4">
      <c r="A25065" s="295" t="s">
        <v>39452</v>
      </c>
      <c r="B25065" s="292" t="s">
        <v>39453</v>
      </c>
      <c r="C25065" s="292" t="s">
        <v>58</v>
      </c>
      <c r="D25065" s="293">
        <v>39.409999999999997</v>
      </c>
    </row>
    <row r="25066" spans="1:4">
      <c r="A25066" s="295" t="s">
        <v>39454</v>
      </c>
      <c r="B25066" s="292" t="s">
        <v>39455</v>
      </c>
      <c r="C25066" s="292" t="s">
        <v>121</v>
      </c>
      <c r="D25066" s="293">
        <v>13.5527</v>
      </c>
    </row>
    <row r="25067" spans="1:4">
      <c r="A25067" s="295" t="s">
        <v>39456</v>
      </c>
      <c r="B25067" s="292" t="s">
        <v>39457</v>
      </c>
      <c r="C25067" s="292" t="s">
        <v>58</v>
      </c>
      <c r="D25067" s="293">
        <v>17.5</v>
      </c>
    </row>
    <row r="25068" spans="1:4">
      <c r="A25068" s="295" t="s">
        <v>39458</v>
      </c>
      <c r="B25068" s="292" t="s">
        <v>39459</v>
      </c>
      <c r="C25068" s="292" t="s">
        <v>58</v>
      </c>
      <c r="D25068" s="293">
        <v>41.36</v>
      </c>
    </row>
    <row r="25069" spans="1:4">
      <c r="A25069" s="295" t="s">
        <v>39460</v>
      </c>
      <c r="B25069" s="292" t="s">
        <v>39461</v>
      </c>
      <c r="C25069" s="292" t="s">
        <v>58</v>
      </c>
      <c r="D25069" s="293">
        <v>46.97</v>
      </c>
    </row>
    <row r="25070" spans="1:4">
      <c r="A25070" s="295" t="s">
        <v>39462</v>
      </c>
      <c r="B25070" s="292" t="s">
        <v>39463</v>
      </c>
      <c r="C25070" s="292" t="s">
        <v>58</v>
      </c>
      <c r="D25070" s="293">
        <v>46.97</v>
      </c>
    </row>
    <row r="25071" spans="1:4">
      <c r="A25071" s="295" t="s">
        <v>39464</v>
      </c>
      <c r="B25071" s="292" t="s">
        <v>39465</v>
      </c>
      <c r="C25071" s="292" t="s">
        <v>58</v>
      </c>
      <c r="D25071" s="293">
        <v>46.97</v>
      </c>
    </row>
    <row r="25072" spans="1:4">
      <c r="A25072" s="295" t="s">
        <v>39466</v>
      </c>
      <c r="B25072" s="292" t="s">
        <v>39467</v>
      </c>
      <c r="C25072" s="292" t="s">
        <v>58</v>
      </c>
      <c r="D25072" s="293">
        <v>65.97</v>
      </c>
    </row>
    <row r="25073" spans="1:4">
      <c r="A25073" s="295" t="s">
        <v>39468</v>
      </c>
      <c r="B25073" s="292" t="s">
        <v>39469</v>
      </c>
      <c r="C25073" s="292" t="s">
        <v>58</v>
      </c>
      <c r="D25073" s="293">
        <v>64.95</v>
      </c>
    </row>
    <row r="25074" spans="1:4">
      <c r="A25074" s="295" t="s">
        <v>39470</v>
      </c>
      <c r="B25074" s="292" t="s">
        <v>39471</v>
      </c>
      <c r="C25074" s="292" t="s">
        <v>58</v>
      </c>
      <c r="D25074" s="293">
        <v>1870</v>
      </c>
    </row>
    <row r="25075" spans="1:4">
      <c r="A25075" s="295" t="s">
        <v>39472</v>
      </c>
      <c r="B25075" s="292" t="s">
        <v>39473</v>
      </c>
      <c r="C25075" s="292" t="s">
        <v>58</v>
      </c>
      <c r="D25075" s="293">
        <v>3960</v>
      </c>
    </row>
    <row r="25076" spans="1:4">
      <c r="A25076" s="295" t="s">
        <v>39474</v>
      </c>
      <c r="B25076" s="292" t="s">
        <v>39475</v>
      </c>
      <c r="C25076" s="292" t="s">
        <v>58</v>
      </c>
      <c r="D25076" s="293">
        <v>7172</v>
      </c>
    </row>
    <row r="25077" spans="1:4">
      <c r="A25077" s="295" t="s">
        <v>39476</v>
      </c>
      <c r="B25077" s="292" t="s">
        <v>39477</v>
      </c>
      <c r="C25077" s="292" t="s">
        <v>58</v>
      </c>
      <c r="D25077" s="293">
        <v>9175</v>
      </c>
    </row>
    <row r="25078" spans="1:4">
      <c r="A25078" s="295" t="s">
        <v>39478</v>
      </c>
      <c r="B25078" s="292" t="s">
        <v>39479</v>
      </c>
      <c r="C25078" s="292" t="s">
        <v>58</v>
      </c>
      <c r="D25078" s="293">
        <v>13214</v>
      </c>
    </row>
    <row r="25079" spans="1:4">
      <c r="A25079" s="295" t="s">
        <v>39480</v>
      </c>
      <c r="B25079" s="292" t="s">
        <v>39481</v>
      </c>
      <c r="C25079" s="292" t="s">
        <v>58</v>
      </c>
      <c r="D25079" s="293">
        <v>20.6</v>
      </c>
    </row>
    <row r="25080" spans="1:4">
      <c r="A25080" s="295" t="s">
        <v>39482</v>
      </c>
      <c r="B25080" s="292" t="s">
        <v>39483</v>
      </c>
      <c r="C25080" s="292" t="s">
        <v>63</v>
      </c>
      <c r="D25080" s="293">
        <v>6.7712000000000003</v>
      </c>
    </row>
    <row r="25081" spans="1:4">
      <c r="A25081" s="295" t="s">
        <v>39484</v>
      </c>
      <c r="B25081" s="292" t="s">
        <v>39485</v>
      </c>
      <c r="C25081" s="292" t="s">
        <v>63</v>
      </c>
      <c r="D25081" s="293">
        <v>8.1300000000000008</v>
      </c>
    </row>
    <row r="25082" spans="1:4">
      <c r="A25082" s="295" t="s">
        <v>39486</v>
      </c>
      <c r="B25082" s="292" t="s">
        <v>39487</v>
      </c>
      <c r="C25082" s="292" t="s">
        <v>63</v>
      </c>
      <c r="D25082" s="293">
        <v>8.08</v>
      </c>
    </row>
    <row r="25083" spans="1:4">
      <c r="A25083" s="295" t="s">
        <v>39488</v>
      </c>
      <c r="B25083" s="292" t="s">
        <v>39489</v>
      </c>
      <c r="C25083" s="292" t="s">
        <v>63</v>
      </c>
      <c r="D25083" s="293">
        <v>12.43</v>
      </c>
    </row>
    <row r="25084" spans="1:4">
      <c r="A25084" s="295" t="s">
        <v>39490</v>
      </c>
      <c r="B25084" s="292" t="s">
        <v>39491</v>
      </c>
      <c r="C25084" s="292" t="s">
        <v>63</v>
      </c>
      <c r="D25084" s="293">
        <v>14.97</v>
      </c>
    </row>
    <row r="25085" spans="1:4">
      <c r="A25085" s="295" t="s">
        <v>39492</v>
      </c>
      <c r="B25085" s="292" t="s">
        <v>39493</v>
      </c>
      <c r="C25085" s="292" t="s">
        <v>63</v>
      </c>
      <c r="D25085" s="293">
        <v>23.3</v>
      </c>
    </row>
    <row r="25086" spans="1:4">
      <c r="A25086" s="295" t="s">
        <v>39494</v>
      </c>
      <c r="B25086" s="292" t="s">
        <v>39495</v>
      </c>
      <c r="C25086" s="292" t="s">
        <v>63</v>
      </c>
      <c r="D25086" s="293">
        <v>42.3</v>
      </c>
    </row>
    <row r="25087" spans="1:4">
      <c r="A25087" s="295" t="s">
        <v>39496</v>
      </c>
      <c r="B25087" s="292" t="s">
        <v>39497</v>
      </c>
      <c r="C25087" s="292" t="s">
        <v>63</v>
      </c>
      <c r="D25087" s="293">
        <v>52.98</v>
      </c>
    </row>
    <row r="25088" spans="1:4">
      <c r="A25088" s="295" t="s">
        <v>39498</v>
      </c>
      <c r="B25088" s="292" t="s">
        <v>39499</v>
      </c>
      <c r="C25088" s="292" t="s">
        <v>63</v>
      </c>
      <c r="D25088" s="293">
        <v>69.66</v>
      </c>
    </row>
    <row r="25089" spans="1:4">
      <c r="A25089" s="295" t="s">
        <v>39500</v>
      </c>
      <c r="B25089" s="292" t="s">
        <v>39501</v>
      </c>
      <c r="C25089" s="292" t="s">
        <v>63</v>
      </c>
      <c r="D25089" s="293">
        <v>57.01</v>
      </c>
    </row>
    <row r="25090" spans="1:4">
      <c r="A25090" s="295" t="s">
        <v>39502</v>
      </c>
      <c r="B25090" s="292" t="s">
        <v>39503</v>
      </c>
      <c r="C25090" s="292" t="s">
        <v>63</v>
      </c>
      <c r="D25090" s="293">
        <v>52.07</v>
      </c>
    </row>
    <row r="25091" spans="1:4">
      <c r="A25091" s="295" t="s">
        <v>39504</v>
      </c>
      <c r="B25091" s="292" t="s">
        <v>39505</v>
      </c>
      <c r="C25091" s="292" t="s">
        <v>58</v>
      </c>
      <c r="D25091" s="293">
        <v>15.77</v>
      </c>
    </row>
    <row r="25092" spans="1:4">
      <c r="A25092" s="295" t="s">
        <v>39506</v>
      </c>
      <c r="B25092" s="292" t="s">
        <v>39507</v>
      </c>
      <c r="C25092" s="292" t="s">
        <v>58</v>
      </c>
      <c r="D25092" s="293">
        <v>19.68</v>
      </c>
    </row>
    <row r="25093" spans="1:4">
      <c r="A25093" s="295" t="s">
        <v>39508</v>
      </c>
      <c r="B25093" s="292" t="s">
        <v>39509</v>
      </c>
      <c r="C25093" s="292" t="s">
        <v>58</v>
      </c>
      <c r="D25093" s="293">
        <v>18.690000000000001</v>
      </c>
    </row>
    <row r="25094" spans="1:4">
      <c r="A25094" s="295" t="s">
        <v>39510</v>
      </c>
      <c r="B25094" s="292" t="s">
        <v>39511</v>
      </c>
      <c r="C25094" s="292" t="s">
        <v>58</v>
      </c>
      <c r="D25094" s="293">
        <v>113.2</v>
      </c>
    </row>
    <row r="25095" spans="1:4">
      <c r="A25095" s="295" t="s">
        <v>39512</v>
      </c>
      <c r="B25095" s="292" t="s">
        <v>39513</v>
      </c>
      <c r="C25095" s="292" t="s">
        <v>58</v>
      </c>
      <c r="D25095" s="293">
        <v>144.1</v>
      </c>
    </row>
    <row r="25096" spans="1:4">
      <c r="A25096" s="295" t="s">
        <v>39514</v>
      </c>
      <c r="B25096" s="292" t="s">
        <v>39515</v>
      </c>
      <c r="C25096" s="292" t="s">
        <v>58</v>
      </c>
      <c r="D25096" s="293">
        <v>0.69</v>
      </c>
    </row>
    <row r="25097" spans="1:4">
      <c r="A25097" s="295" t="s">
        <v>39516</v>
      </c>
      <c r="B25097" s="292" t="s">
        <v>39517</v>
      </c>
      <c r="C25097" s="292" t="s">
        <v>58</v>
      </c>
      <c r="D25097" s="293">
        <v>0.76</v>
      </c>
    </row>
    <row r="25098" spans="1:4">
      <c r="A25098" s="295" t="s">
        <v>39518</v>
      </c>
      <c r="B25098" s="292" t="s">
        <v>39519</v>
      </c>
      <c r="C25098" s="292" t="s">
        <v>58</v>
      </c>
      <c r="D25098" s="293">
        <v>1.19</v>
      </c>
    </row>
    <row r="25099" spans="1:4">
      <c r="A25099" s="295" t="s">
        <v>39520</v>
      </c>
      <c r="B25099" s="292" t="s">
        <v>39521</v>
      </c>
      <c r="C25099" s="292" t="s">
        <v>58</v>
      </c>
      <c r="D25099" s="293">
        <v>1.21</v>
      </c>
    </row>
    <row r="25100" spans="1:4">
      <c r="A25100" s="295" t="s">
        <v>39522</v>
      </c>
      <c r="B25100" s="292" t="s">
        <v>39523</v>
      </c>
      <c r="C25100" s="292" t="s">
        <v>58</v>
      </c>
      <c r="D25100" s="293">
        <v>1.58</v>
      </c>
    </row>
    <row r="25101" spans="1:4">
      <c r="A25101" s="295" t="s">
        <v>39524</v>
      </c>
      <c r="B25101" s="292" t="s">
        <v>39525</v>
      </c>
      <c r="C25101" s="292" t="s">
        <v>58</v>
      </c>
      <c r="D25101" s="293">
        <v>7.01</v>
      </c>
    </row>
    <row r="25102" spans="1:4">
      <c r="A25102" s="295" t="s">
        <v>39526</v>
      </c>
      <c r="B25102" s="292" t="s">
        <v>39527</v>
      </c>
      <c r="C25102" s="292" t="s">
        <v>58</v>
      </c>
      <c r="D25102" s="293">
        <v>15.68</v>
      </c>
    </row>
    <row r="25103" spans="1:4">
      <c r="A25103" s="295" t="s">
        <v>39528</v>
      </c>
      <c r="B25103" s="292" t="s">
        <v>39529</v>
      </c>
      <c r="C25103" s="292" t="s">
        <v>58</v>
      </c>
      <c r="D25103" s="293">
        <v>2.16</v>
      </c>
    </row>
    <row r="25104" spans="1:4">
      <c r="A25104" s="295" t="s">
        <v>39530</v>
      </c>
      <c r="B25104" s="292" t="s">
        <v>39531</v>
      </c>
      <c r="C25104" s="292" t="s">
        <v>58</v>
      </c>
      <c r="D25104" s="293">
        <v>36.39</v>
      </c>
    </row>
    <row r="25105" spans="1:4">
      <c r="A25105" s="295" t="s">
        <v>39532</v>
      </c>
      <c r="B25105" s="292" t="s">
        <v>39533</v>
      </c>
      <c r="C25105" s="292" t="s">
        <v>58</v>
      </c>
      <c r="D25105" s="293">
        <v>53.01</v>
      </c>
    </row>
    <row r="25106" spans="1:4">
      <c r="A25106" s="295" t="s">
        <v>39534</v>
      </c>
      <c r="B25106" s="292" t="s">
        <v>39535</v>
      </c>
      <c r="C25106" s="292" t="s">
        <v>58</v>
      </c>
      <c r="D25106" s="293">
        <v>81.489999999999995</v>
      </c>
    </row>
    <row r="25107" spans="1:4">
      <c r="A25107" s="295" t="s">
        <v>39536</v>
      </c>
      <c r="B25107" s="292" t="s">
        <v>39537</v>
      </c>
      <c r="C25107" s="292" t="s">
        <v>58</v>
      </c>
      <c r="D25107" s="293">
        <v>419.21</v>
      </c>
    </row>
    <row r="25108" spans="1:4">
      <c r="A25108" s="295" t="s">
        <v>39538</v>
      </c>
      <c r="B25108" s="292" t="s">
        <v>39539</v>
      </c>
      <c r="C25108" s="292" t="s">
        <v>58</v>
      </c>
      <c r="D25108" s="293">
        <v>481.01</v>
      </c>
    </row>
    <row r="25109" spans="1:4">
      <c r="A25109" s="295" t="s">
        <v>39540</v>
      </c>
      <c r="B25109" s="292" t="s">
        <v>39541</v>
      </c>
      <c r="C25109" s="292" t="s">
        <v>58</v>
      </c>
      <c r="D25109" s="293">
        <v>648.07000000000005</v>
      </c>
    </row>
    <row r="25110" spans="1:4">
      <c r="A25110" s="295" t="s">
        <v>39542</v>
      </c>
      <c r="B25110" s="292" t="s">
        <v>39543</v>
      </c>
      <c r="C25110" s="292" t="s">
        <v>58</v>
      </c>
      <c r="D25110" s="293">
        <v>682.89</v>
      </c>
    </row>
    <row r="25111" spans="1:4">
      <c r="A25111" s="295" t="s">
        <v>39544</v>
      </c>
      <c r="B25111" s="292" t="s">
        <v>39545</v>
      </c>
      <c r="C25111" s="292" t="s">
        <v>58</v>
      </c>
      <c r="D25111" s="293">
        <v>1251.45</v>
      </c>
    </row>
    <row r="25112" spans="1:4">
      <c r="A25112" s="295" t="s">
        <v>39546</v>
      </c>
      <c r="B25112" s="292" t="s">
        <v>39547</v>
      </c>
      <c r="C25112" s="292" t="s">
        <v>58</v>
      </c>
      <c r="D25112" s="293">
        <v>91.63</v>
      </c>
    </row>
    <row r="25113" spans="1:4">
      <c r="A25113" s="295" t="s">
        <v>39548</v>
      </c>
      <c r="B25113" s="292" t="s">
        <v>39549</v>
      </c>
      <c r="C25113" s="292" t="s">
        <v>58</v>
      </c>
      <c r="D25113" s="293">
        <v>93.68</v>
      </c>
    </row>
    <row r="25114" spans="1:4">
      <c r="A25114" s="295" t="s">
        <v>39550</v>
      </c>
      <c r="B25114" s="292" t="s">
        <v>39551</v>
      </c>
      <c r="C25114" s="292" t="s">
        <v>58</v>
      </c>
      <c r="D25114" s="293">
        <v>94.14</v>
      </c>
    </row>
    <row r="25115" spans="1:4">
      <c r="A25115" s="295" t="s">
        <v>39552</v>
      </c>
      <c r="B25115" s="292" t="s">
        <v>39553</v>
      </c>
      <c r="C25115" s="292" t="s">
        <v>58</v>
      </c>
      <c r="D25115" s="293">
        <v>126.59</v>
      </c>
    </row>
    <row r="25116" spans="1:4">
      <c r="A25116" s="295" t="s">
        <v>39554</v>
      </c>
      <c r="B25116" s="292" t="s">
        <v>39555</v>
      </c>
      <c r="C25116" s="292" t="s">
        <v>58</v>
      </c>
      <c r="D25116" s="293">
        <v>105.15</v>
      </c>
    </row>
    <row r="25117" spans="1:4">
      <c r="A25117" s="295" t="s">
        <v>39556</v>
      </c>
      <c r="B25117" s="292" t="s">
        <v>39557</v>
      </c>
      <c r="C25117" s="292" t="s">
        <v>58</v>
      </c>
      <c r="D25117" s="293">
        <v>109.08</v>
      </c>
    </row>
    <row r="25118" spans="1:4">
      <c r="A25118" s="295" t="s">
        <v>39558</v>
      </c>
      <c r="B25118" s="292" t="s">
        <v>39559</v>
      </c>
      <c r="C25118" s="292" t="s">
        <v>58</v>
      </c>
      <c r="D25118" s="293">
        <v>119.71</v>
      </c>
    </row>
    <row r="25119" spans="1:4">
      <c r="A25119" s="295" t="s">
        <v>39560</v>
      </c>
      <c r="B25119" s="292" t="s">
        <v>39561</v>
      </c>
      <c r="C25119" s="292" t="s">
        <v>58</v>
      </c>
      <c r="D25119" s="293">
        <v>190.24</v>
      </c>
    </row>
    <row r="25120" spans="1:4">
      <c r="A25120" s="295" t="s">
        <v>39562</v>
      </c>
      <c r="B25120" s="292" t="s">
        <v>39563</v>
      </c>
      <c r="C25120" s="292" t="s">
        <v>58</v>
      </c>
      <c r="D25120" s="293">
        <v>210.61</v>
      </c>
    </row>
    <row r="25121" spans="1:4">
      <c r="A25121" s="295" t="s">
        <v>39564</v>
      </c>
      <c r="B25121" s="292" t="s">
        <v>39565</v>
      </c>
      <c r="C25121" s="292" t="s">
        <v>58</v>
      </c>
      <c r="D25121" s="293">
        <v>407.19</v>
      </c>
    </row>
    <row r="25122" spans="1:4">
      <c r="A25122" s="295" t="s">
        <v>39566</v>
      </c>
      <c r="B25122" s="292" t="s">
        <v>39567</v>
      </c>
      <c r="C25122" s="292" t="s">
        <v>63</v>
      </c>
      <c r="D25122" s="293">
        <v>2.7791000000000001</v>
      </c>
    </row>
    <row r="25123" spans="1:4">
      <c r="A25123" s="295" t="s">
        <v>39568</v>
      </c>
      <c r="B25123" s="292" t="s">
        <v>39569</v>
      </c>
      <c r="C25123" s="292" t="s">
        <v>63</v>
      </c>
      <c r="D25123" s="293">
        <v>4.6020000000000003</v>
      </c>
    </row>
    <row r="25124" spans="1:4">
      <c r="A25124" s="295" t="s">
        <v>39570</v>
      </c>
      <c r="B25124" s="292" t="s">
        <v>39571</v>
      </c>
      <c r="C25124" s="292" t="s">
        <v>63</v>
      </c>
      <c r="D25124" s="293">
        <v>6.1412000000000004</v>
      </c>
    </row>
    <row r="25125" spans="1:4">
      <c r="A25125" s="295" t="s">
        <v>39572</v>
      </c>
      <c r="B25125" s="292" t="s">
        <v>39573</v>
      </c>
      <c r="C25125" s="292" t="s">
        <v>63</v>
      </c>
      <c r="D25125" s="293">
        <v>9.2784999999999993</v>
      </c>
    </row>
    <row r="25126" spans="1:4">
      <c r="A25126" s="295" t="s">
        <v>39574</v>
      </c>
      <c r="B25126" s="292" t="s">
        <v>39575</v>
      </c>
      <c r="C25126" s="292" t="s">
        <v>63</v>
      </c>
      <c r="D25126" s="293">
        <v>14.425700000000001</v>
      </c>
    </row>
    <row r="25127" spans="1:4">
      <c r="A25127" s="295" t="s">
        <v>39576</v>
      </c>
      <c r="B25127" s="292" t="s">
        <v>39577</v>
      </c>
      <c r="C25127" s="292" t="s">
        <v>63</v>
      </c>
      <c r="D25127" s="293">
        <v>22.656700000000001</v>
      </c>
    </row>
    <row r="25128" spans="1:4">
      <c r="A25128" s="295" t="s">
        <v>39578</v>
      </c>
      <c r="B25128" s="292" t="s">
        <v>39579</v>
      </c>
      <c r="C25128" s="292" t="s">
        <v>63</v>
      </c>
      <c r="D25128" s="293">
        <v>34.214100000000002</v>
      </c>
    </row>
    <row r="25129" spans="1:4">
      <c r="A25129" s="295" t="s">
        <v>39580</v>
      </c>
      <c r="B25129" s="292" t="s">
        <v>39581</v>
      </c>
      <c r="C25129" s="292" t="s">
        <v>63</v>
      </c>
      <c r="D25129" s="293">
        <v>56.2376</v>
      </c>
    </row>
    <row r="25130" spans="1:4">
      <c r="A25130" s="295" t="s">
        <v>39582</v>
      </c>
      <c r="B25130" s="292" t="s">
        <v>39583</v>
      </c>
      <c r="C25130" s="292" t="s">
        <v>63</v>
      </c>
      <c r="D25130" s="293">
        <v>1.3418000000000001</v>
      </c>
    </row>
    <row r="25131" spans="1:4">
      <c r="A25131" s="295" t="s">
        <v>39584</v>
      </c>
      <c r="B25131" s="292" t="s">
        <v>39585</v>
      </c>
      <c r="C25131" s="292" t="s">
        <v>63</v>
      </c>
      <c r="D25131" s="293">
        <v>2.0066000000000002</v>
      </c>
    </row>
    <row r="25132" spans="1:4">
      <c r="A25132" s="295" t="s">
        <v>39586</v>
      </c>
      <c r="B25132" s="292" t="s">
        <v>39587</v>
      </c>
      <c r="C25132" s="292" t="s">
        <v>63</v>
      </c>
      <c r="D25132" s="293">
        <v>2.9664999999999999</v>
      </c>
    </row>
    <row r="25133" spans="1:4">
      <c r="A25133" s="295" t="s">
        <v>39588</v>
      </c>
      <c r="B25133" s="292" t="s">
        <v>39589</v>
      </c>
      <c r="C25133" s="292" t="s">
        <v>63</v>
      </c>
      <c r="D25133" s="293">
        <v>4.2081</v>
      </c>
    </row>
    <row r="25134" spans="1:4">
      <c r="A25134" s="295" t="s">
        <v>39590</v>
      </c>
      <c r="B25134" s="292" t="s">
        <v>39591</v>
      </c>
      <c r="C25134" s="292" t="s">
        <v>63</v>
      </c>
      <c r="D25134" s="293">
        <v>6.38</v>
      </c>
    </row>
    <row r="25135" spans="1:4">
      <c r="A25135" s="295" t="s">
        <v>39592</v>
      </c>
      <c r="B25135" s="292" t="s">
        <v>39593</v>
      </c>
      <c r="C25135" s="292" t="s">
        <v>63</v>
      </c>
      <c r="D25135" s="293">
        <v>9.9959000000000007</v>
      </c>
    </row>
    <row r="25136" spans="1:4">
      <c r="A25136" s="295" t="s">
        <v>39594</v>
      </c>
      <c r="B25136" s="292" t="s">
        <v>39595</v>
      </c>
      <c r="C25136" s="292" t="s">
        <v>63</v>
      </c>
      <c r="D25136" s="293">
        <v>15.448600000000001</v>
      </c>
    </row>
    <row r="25137" spans="1:4">
      <c r="A25137" s="295" t="s">
        <v>39596</v>
      </c>
      <c r="B25137" s="292" t="s">
        <v>39597</v>
      </c>
      <c r="C25137" s="292" t="s">
        <v>63</v>
      </c>
      <c r="D25137" s="293">
        <v>21.912099999999999</v>
      </c>
    </row>
    <row r="25138" spans="1:4">
      <c r="A25138" s="295" t="s">
        <v>39598</v>
      </c>
      <c r="B25138" s="292" t="s">
        <v>39599</v>
      </c>
      <c r="C25138" s="292" t="s">
        <v>63</v>
      </c>
      <c r="D25138" s="293">
        <v>30.522300000000001</v>
      </c>
    </row>
    <row r="25139" spans="1:4">
      <c r="A25139" s="295" t="s">
        <v>39600</v>
      </c>
      <c r="B25139" s="292" t="s">
        <v>39601</v>
      </c>
      <c r="C25139" s="292" t="s">
        <v>63</v>
      </c>
      <c r="D25139" s="293">
        <v>43.461100000000002</v>
      </c>
    </row>
    <row r="25140" spans="1:4">
      <c r="A25140" s="295" t="s">
        <v>39602</v>
      </c>
      <c r="B25140" s="292" t="s">
        <v>39603</v>
      </c>
      <c r="C25140" s="292" t="s">
        <v>63</v>
      </c>
      <c r="D25140" s="293">
        <v>56.870699999999999</v>
      </c>
    </row>
    <row r="25141" spans="1:4">
      <c r="A25141" s="295" t="s">
        <v>39604</v>
      </c>
      <c r="B25141" s="292" t="s">
        <v>39605</v>
      </c>
      <c r="C25141" s="292" t="s">
        <v>63</v>
      </c>
      <c r="D25141" s="293">
        <v>71.8</v>
      </c>
    </row>
    <row r="25142" spans="1:4">
      <c r="A25142" s="295" t="s">
        <v>39606</v>
      </c>
      <c r="B25142" s="292" t="s">
        <v>39607</v>
      </c>
      <c r="C25142" s="292" t="s">
        <v>63</v>
      </c>
      <c r="D25142" s="293">
        <v>90.952399999999997</v>
      </c>
    </row>
    <row r="25143" spans="1:4">
      <c r="A25143" s="295" t="s">
        <v>39608</v>
      </c>
      <c r="B25143" s="292" t="s">
        <v>39609</v>
      </c>
      <c r="C25143" s="292" t="s">
        <v>63</v>
      </c>
      <c r="D25143" s="293">
        <v>110.74299999999999</v>
      </c>
    </row>
    <row r="25144" spans="1:4">
      <c r="A25144" s="295" t="s">
        <v>39610</v>
      </c>
      <c r="B25144" s="292" t="s">
        <v>39611</v>
      </c>
      <c r="C25144" s="292" t="s">
        <v>63</v>
      </c>
      <c r="D25144" s="293">
        <v>148.71</v>
      </c>
    </row>
    <row r="25145" spans="1:4">
      <c r="A25145" s="295" t="s">
        <v>39612</v>
      </c>
      <c r="B25145" s="292" t="s">
        <v>39613</v>
      </c>
      <c r="C25145" s="292" t="s">
        <v>63</v>
      </c>
      <c r="D25145" s="293">
        <v>1.27</v>
      </c>
    </row>
    <row r="25146" spans="1:4">
      <c r="A25146" s="295" t="s">
        <v>39614</v>
      </c>
      <c r="B25146" s="292" t="s">
        <v>39615</v>
      </c>
      <c r="C25146" s="292" t="s">
        <v>63</v>
      </c>
      <c r="D25146" s="293">
        <v>2.1787999999999998</v>
      </c>
    </row>
    <row r="25147" spans="1:4">
      <c r="A25147" s="295" t="s">
        <v>39616</v>
      </c>
      <c r="B25147" s="292" t="s">
        <v>39617</v>
      </c>
      <c r="C25147" s="292" t="s">
        <v>63</v>
      </c>
      <c r="D25147" s="293">
        <v>39.237000000000002</v>
      </c>
    </row>
    <row r="25148" spans="1:4">
      <c r="A25148" s="295" t="s">
        <v>39618</v>
      </c>
      <c r="B25148" s="292" t="s">
        <v>39619</v>
      </c>
      <c r="C25148" s="292" t="s">
        <v>63</v>
      </c>
      <c r="D25148" s="293">
        <v>56.66</v>
      </c>
    </row>
    <row r="25149" spans="1:4">
      <c r="A25149" s="295" t="s">
        <v>39620</v>
      </c>
      <c r="B25149" s="292" t="s">
        <v>39621</v>
      </c>
      <c r="C25149" s="292" t="s">
        <v>63</v>
      </c>
      <c r="D25149" s="293">
        <v>107.4854</v>
      </c>
    </row>
    <row r="25150" spans="1:4">
      <c r="A25150" s="295" t="s">
        <v>39622</v>
      </c>
      <c r="B25150" s="292" t="s">
        <v>39623</v>
      </c>
      <c r="C25150" s="292" t="s">
        <v>63</v>
      </c>
      <c r="D25150" s="293">
        <v>141.69739999999999</v>
      </c>
    </row>
    <row r="25151" spans="1:4">
      <c r="A25151" s="295" t="s">
        <v>39624</v>
      </c>
      <c r="B25151" s="292" t="s">
        <v>39625</v>
      </c>
      <c r="C25151" s="292" t="s">
        <v>63</v>
      </c>
      <c r="D25151" s="293">
        <v>3.3422999999999998</v>
      </c>
    </row>
    <row r="25152" spans="1:4">
      <c r="A25152" s="295" t="s">
        <v>39626</v>
      </c>
      <c r="B25152" s="292" t="s">
        <v>39627</v>
      </c>
      <c r="C25152" s="292" t="s">
        <v>63</v>
      </c>
      <c r="D25152" s="293">
        <v>3.1903999999999999</v>
      </c>
    </row>
    <row r="25153" spans="1:4">
      <c r="A25153" s="295" t="s">
        <v>39628</v>
      </c>
      <c r="B25153" s="292" t="s">
        <v>39629</v>
      </c>
      <c r="C25153" s="292" t="s">
        <v>63</v>
      </c>
      <c r="D25153" s="293">
        <v>3.7904</v>
      </c>
    </row>
    <row r="25154" spans="1:4">
      <c r="A25154" s="295" t="s">
        <v>39630</v>
      </c>
      <c r="B25154" s="292" t="s">
        <v>39631</v>
      </c>
      <c r="C25154" s="292" t="s">
        <v>63</v>
      </c>
      <c r="D25154" s="293">
        <v>4.2114000000000003</v>
      </c>
    </row>
    <row r="25155" spans="1:4">
      <c r="A25155" s="295" t="s">
        <v>39632</v>
      </c>
      <c r="B25155" s="292" t="s">
        <v>39633</v>
      </c>
      <c r="C25155" s="292" t="s">
        <v>63</v>
      </c>
      <c r="D25155" s="293">
        <v>3.3287</v>
      </c>
    </row>
    <row r="25156" spans="1:4">
      <c r="A25156" s="295" t="s">
        <v>39634</v>
      </c>
      <c r="B25156" s="292" t="s">
        <v>39635</v>
      </c>
      <c r="C25156" s="292" t="s">
        <v>63</v>
      </c>
      <c r="D25156" s="293">
        <v>5.2641999999999998</v>
      </c>
    </row>
    <row r="25157" spans="1:4">
      <c r="A25157" s="295" t="s">
        <v>39636</v>
      </c>
      <c r="B25157" s="292" t="s">
        <v>39637</v>
      </c>
      <c r="C25157" s="292" t="s">
        <v>63</v>
      </c>
      <c r="D25157" s="293">
        <v>6.3277000000000001</v>
      </c>
    </row>
    <row r="25158" spans="1:4">
      <c r="A25158" s="295" t="s">
        <v>39638</v>
      </c>
      <c r="B25158" s="292" t="s">
        <v>39639</v>
      </c>
      <c r="C25158" s="292" t="s">
        <v>63</v>
      </c>
      <c r="D25158" s="293">
        <v>7.2742000000000004</v>
      </c>
    </row>
    <row r="25159" spans="1:4">
      <c r="A25159" s="295" t="s">
        <v>39640</v>
      </c>
      <c r="B25159" s="292" t="s">
        <v>39641</v>
      </c>
      <c r="C25159" s="292" t="s">
        <v>63</v>
      </c>
      <c r="D25159" s="293">
        <v>1.1073999999999999</v>
      </c>
    </row>
    <row r="25160" spans="1:4">
      <c r="A25160" s="295" t="s">
        <v>39642</v>
      </c>
      <c r="B25160" s="292" t="s">
        <v>39643</v>
      </c>
      <c r="C25160" s="292" t="s">
        <v>63</v>
      </c>
      <c r="D25160" s="293">
        <v>2.02</v>
      </c>
    </row>
    <row r="25161" spans="1:4">
      <c r="A25161" s="295" t="s">
        <v>39644</v>
      </c>
      <c r="B25161" s="292" t="s">
        <v>39645</v>
      </c>
      <c r="C25161" s="292" t="s">
        <v>63</v>
      </c>
      <c r="D25161" s="293">
        <v>2.46</v>
      </c>
    </row>
    <row r="25162" spans="1:4">
      <c r="A25162" s="295" t="s">
        <v>39646</v>
      </c>
      <c r="B25162" s="292" t="s">
        <v>39647</v>
      </c>
      <c r="C25162" s="292" t="s">
        <v>63</v>
      </c>
      <c r="D25162" s="293">
        <v>3.28</v>
      </c>
    </row>
    <row r="25163" spans="1:4">
      <c r="A25163" s="295" t="s">
        <v>39648</v>
      </c>
      <c r="B25163" s="292" t="s">
        <v>39649</v>
      </c>
      <c r="C25163" s="292" t="s">
        <v>63</v>
      </c>
      <c r="D25163" s="293">
        <v>1.1412</v>
      </c>
    </row>
    <row r="25164" spans="1:4">
      <c r="A25164" s="295" t="s">
        <v>39650</v>
      </c>
      <c r="B25164" s="292" t="s">
        <v>39651</v>
      </c>
      <c r="C25164" s="292" t="s">
        <v>63</v>
      </c>
      <c r="D25164" s="293">
        <v>1.0900000000000001</v>
      </c>
    </row>
    <row r="25165" spans="1:4">
      <c r="A25165" s="295" t="s">
        <v>39652</v>
      </c>
      <c r="B25165" s="292" t="s">
        <v>39653</v>
      </c>
      <c r="C25165" s="292" t="s">
        <v>58</v>
      </c>
      <c r="D25165" s="293">
        <v>47.85</v>
      </c>
    </row>
    <row r="25166" spans="1:4">
      <c r="A25166" s="295" t="s">
        <v>39654</v>
      </c>
      <c r="B25166" s="292" t="s">
        <v>39655</v>
      </c>
      <c r="C25166" s="292" t="s">
        <v>58</v>
      </c>
      <c r="D25166" s="293">
        <v>24.62</v>
      </c>
    </row>
    <row r="25167" spans="1:4">
      <c r="A25167" s="295" t="s">
        <v>39656</v>
      </c>
      <c r="B25167" s="292" t="s">
        <v>39657</v>
      </c>
      <c r="C25167" s="292" t="s">
        <v>58</v>
      </c>
      <c r="D25167" s="293">
        <v>97.85</v>
      </c>
    </row>
    <row r="25168" spans="1:4">
      <c r="A25168" s="295" t="s">
        <v>39658</v>
      </c>
      <c r="B25168" s="292" t="s">
        <v>39659</v>
      </c>
      <c r="C25168" s="292" t="s">
        <v>58</v>
      </c>
      <c r="D25168" s="293">
        <v>44.56</v>
      </c>
    </row>
    <row r="25169" spans="1:4">
      <c r="A25169" s="295" t="s">
        <v>39660</v>
      </c>
      <c r="B25169" s="292" t="s">
        <v>39661</v>
      </c>
      <c r="C25169" s="292" t="s">
        <v>58</v>
      </c>
      <c r="D25169" s="293">
        <v>896.1</v>
      </c>
    </row>
    <row r="25170" spans="1:4">
      <c r="A25170" s="295" t="s">
        <v>39662</v>
      </c>
      <c r="B25170" s="292" t="s">
        <v>39663</v>
      </c>
      <c r="C25170" s="292" t="s">
        <v>58</v>
      </c>
      <c r="D25170" s="293">
        <v>310</v>
      </c>
    </row>
    <row r="25171" spans="1:4">
      <c r="A25171" s="295" t="s">
        <v>39664</v>
      </c>
      <c r="B25171" s="292" t="s">
        <v>39665</v>
      </c>
      <c r="C25171" s="292" t="s">
        <v>58</v>
      </c>
      <c r="D25171" s="293">
        <v>556.20000000000005</v>
      </c>
    </row>
    <row r="25172" spans="1:4">
      <c r="A25172" s="295" t="s">
        <v>39666</v>
      </c>
      <c r="B25172" s="292" t="s">
        <v>39667</v>
      </c>
      <c r="C25172" s="292" t="s">
        <v>58</v>
      </c>
      <c r="D25172" s="293">
        <v>10.96</v>
      </c>
    </row>
    <row r="25173" spans="1:4">
      <c r="A25173" s="295" t="s">
        <v>39668</v>
      </c>
      <c r="B25173" s="292" t="s">
        <v>39669</v>
      </c>
      <c r="C25173" s="292" t="s">
        <v>58</v>
      </c>
      <c r="D25173" s="293">
        <v>42.3</v>
      </c>
    </row>
    <row r="25174" spans="1:4">
      <c r="A25174" s="295" t="s">
        <v>39670</v>
      </c>
      <c r="B25174" s="292" t="s">
        <v>39671</v>
      </c>
      <c r="C25174" s="292" t="s">
        <v>58</v>
      </c>
      <c r="D25174" s="293">
        <v>69.56</v>
      </c>
    </row>
    <row r="25175" spans="1:4">
      <c r="A25175" s="295" t="s">
        <v>39672</v>
      </c>
      <c r="B25175" s="292" t="s">
        <v>39673</v>
      </c>
      <c r="C25175" s="292" t="s">
        <v>58</v>
      </c>
      <c r="D25175" s="293">
        <v>81.28</v>
      </c>
    </row>
    <row r="25176" spans="1:4">
      <c r="A25176" s="295" t="s">
        <v>39674</v>
      </c>
      <c r="B25176" s="292" t="s">
        <v>39675</v>
      </c>
      <c r="C25176" s="292" t="s">
        <v>58</v>
      </c>
      <c r="D25176" s="293">
        <v>133.35</v>
      </c>
    </row>
    <row r="25177" spans="1:4">
      <c r="A25177" s="295" t="s">
        <v>39676</v>
      </c>
      <c r="B25177" s="292" t="s">
        <v>39677</v>
      </c>
      <c r="C25177" s="292" t="s">
        <v>58</v>
      </c>
      <c r="D25177" s="293">
        <v>198.45</v>
      </c>
    </row>
    <row r="25178" spans="1:4">
      <c r="A25178" s="295" t="s">
        <v>39678</v>
      </c>
      <c r="B25178" s="292" t="s">
        <v>39679</v>
      </c>
      <c r="C25178" s="292" t="s">
        <v>58</v>
      </c>
      <c r="D25178" s="293">
        <v>81.288399999999996</v>
      </c>
    </row>
    <row r="25179" spans="1:4">
      <c r="A25179" s="295" t="s">
        <v>39680</v>
      </c>
      <c r="B25179" s="292" t="s">
        <v>39681</v>
      </c>
      <c r="C25179" s="292" t="s">
        <v>58</v>
      </c>
      <c r="D25179" s="293">
        <v>94.789699999999996</v>
      </c>
    </row>
    <row r="25180" spans="1:4">
      <c r="A25180" s="295" t="s">
        <v>39682</v>
      </c>
      <c r="B25180" s="292" t="s">
        <v>39683</v>
      </c>
      <c r="C25180" s="292" t="s">
        <v>58</v>
      </c>
      <c r="D25180" s="293">
        <v>150.0154</v>
      </c>
    </row>
    <row r="25181" spans="1:4">
      <c r="A25181" s="295" t="s">
        <v>39684</v>
      </c>
      <c r="B25181" s="292" t="s">
        <v>39685</v>
      </c>
      <c r="C25181" s="292" t="s">
        <v>58</v>
      </c>
      <c r="D25181" s="293">
        <v>218.32239999999999</v>
      </c>
    </row>
    <row r="25182" spans="1:4">
      <c r="A25182" s="295" t="s">
        <v>39686</v>
      </c>
      <c r="B25182" s="292" t="s">
        <v>39687</v>
      </c>
      <c r="C25182" s="292" t="s">
        <v>58</v>
      </c>
      <c r="D25182" s="293">
        <v>94.78</v>
      </c>
    </row>
    <row r="25183" spans="1:4">
      <c r="A25183" s="295" t="s">
        <v>39688</v>
      </c>
      <c r="B25183" s="292" t="s">
        <v>39689</v>
      </c>
      <c r="C25183" s="292" t="s">
        <v>58</v>
      </c>
      <c r="D25183" s="293">
        <v>238.13</v>
      </c>
    </row>
    <row r="25184" spans="1:4">
      <c r="A25184" s="295" t="s">
        <v>39690</v>
      </c>
      <c r="B25184" s="292" t="s">
        <v>39691</v>
      </c>
      <c r="C25184" s="292" t="s">
        <v>58</v>
      </c>
      <c r="D25184" s="293">
        <v>42.3</v>
      </c>
    </row>
    <row r="25185" spans="1:4">
      <c r="A25185" s="295" t="s">
        <v>39692</v>
      </c>
      <c r="B25185" s="292" t="s">
        <v>39693</v>
      </c>
      <c r="C25185" s="292" t="s">
        <v>58</v>
      </c>
      <c r="D25185" s="293">
        <v>67.706999999999994</v>
      </c>
    </row>
    <row r="25186" spans="1:4">
      <c r="A25186" s="295" t="s">
        <v>39694</v>
      </c>
      <c r="B25186" s="292" t="s">
        <v>39695</v>
      </c>
      <c r="C25186" s="292" t="s">
        <v>58</v>
      </c>
      <c r="D25186" s="293">
        <v>81.28</v>
      </c>
    </row>
    <row r="25187" spans="1:4">
      <c r="A25187" s="295" t="s">
        <v>39696</v>
      </c>
      <c r="B25187" s="292" t="s">
        <v>39697</v>
      </c>
      <c r="C25187" s="292" t="s">
        <v>58</v>
      </c>
      <c r="D25187" s="293">
        <v>133.35</v>
      </c>
    </row>
    <row r="25188" spans="1:4">
      <c r="A25188" s="295" t="s">
        <v>39698</v>
      </c>
      <c r="B25188" s="292" t="s">
        <v>39699</v>
      </c>
      <c r="C25188" s="292" t="s">
        <v>58</v>
      </c>
      <c r="D25188" s="293">
        <v>198.37</v>
      </c>
    </row>
    <row r="25189" spans="1:4">
      <c r="A25189" s="295" t="s">
        <v>39700</v>
      </c>
      <c r="B25189" s="292" t="s">
        <v>39701</v>
      </c>
      <c r="C25189" s="292" t="s">
        <v>58</v>
      </c>
      <c r="D25189" s="293">
        <v>62.916499999999999</v>
      </c>
    </row>
    <row r="25190" spans="1:4">
      <c r="A25190" s="295" t="s">
        <v>39702</v>
      </c>
      <c r="B25190" s="292" t="s">
        <v>39703</v>
      </c>
      <c r="C25190" s="292" t="s">
        <v>58</v>
      </c>
      <c r="D25190" s="293">
        <v>81.288399999999996</v>
      </c>
    </row>
    <row r="25191" spans="1:4">
      <c r="A25191" s="295" t="s">
        <v>39704</v>
      </c>
      <c r="B25191" s="292" t="s">
        <v>39705</v>
      </c>
      <c r="C25191" s="292" t="s">
        <v>58</v>
      </c>
      <c r="D25191" s="293">
        <v>94.779700000000005</v>
      </c>
    </row>
    <row r="25192" spans="1:4">
      <c r="A25192" s="295" t="s">
        <v>39706</v>
      </c>
      <c r="B25192" s="292" t="s">
        <v>39707</v>
      </c>
      <c r="C25192" s="292" t="s">
        <v>58</v>
      </c>
      <c r="D25192" s="293">
        <v>150.0154</v>
      </c>
    </row>
    <row r="25193" spans="1:4">
      <c r="A25193" s="295" t="s">
        <v>39708</v>
      </c>
      <c r="B25193" s="292" t="s">
        <v>39709</v>
      </c>
      <c r="C25193" s="292" t="s">
        <v>58</v>
      </c>
      <c r="D25193" s="293">
        <v>218.2424</v>
      </c>
    </row>
    <row r="25194" spans="1:4">
      <c r="A25194" s="295" t="s">
        <v>39710</v>
      </c>
      <c r="B25194" s="292" t="s">
        <v>39711</v>
      </c>
      <c r="C25194" s="292" t="s">
        <v>58</v>
      </c>
      <c r="D25194" s="293">
        <v>70.75</v>
      </c>
    </row>
    <row r="25195" spans="1:4">
      <c r="A25195" s="295" t="s">
        <v>39712</v>
      </c>
      <c r="B25195" s="292" t="s">
        <v>39713</v>
      </c>
      <c r="C25195" s="292" t="s">
        <v>58</v>
      </c>
      <c r="D25195" s="293">
        <v>94.77</v>
      </c>
    </row>
    <row r="25196" spans="1:4">
      <c r="A25196" s="295" t="s">
        <v>39714</v>
      </c>
      <c r="B25196" s="292" t="s">
        <v>39715</v>
      </c>
      <c r="C25196" s="292" t="s">
        <v>58</v>
      </c>
      <c r="D25196" s="293">
        <v>108.31</v>
      </c>
    </row>
    <row r="25197" spans="1:4">
      <c r="A25197" s="295" t="s">
        <v>39716</v>
      </c>
      <c r="B25197" s="292" t="s">
        <v>39717</v>
      </c>
      <c r="C25197" s="292" t="s">
        <v>58</v>
      </c>
      <c r="D25197" s="293">
        <v>166.68</v>
      </c>
    </row>
    <row r="25198" spans="1:4">
      <c r="A25198" s="295" t="s">
        <v>39718</v>
      </c>
      <c r="B25198" s="292" t="s">
        <v>39719</v>
      </c>
      <c r="C25198" s="292" t="s">
        <v>58</v>
      </c>
      <c r="D25198" s="293">
        <v>238.11</v>
      </c>
    </row>
    <row r="25199" spans="1:4">
      <c r="A25199" s="295" t="s">
        <v>39720</v>
      </c>
      <c r="B25199" s="292" t="s">
        <v>39721</v>
      </c>
      <c r="C25199" s="292" t="s">
        <v>58</v>
      </c>
      <c r="D25199" s="293">
        <v>9.08</v>
      </c>
    </row>
    <row r="25200" spans="1:4">
      <c r="A25200" s="295" t="s">
        <v>39722</v>
      </c>
      <c r="B25200" s="292" t="s">
        <v>39723</v>
      </c>
      <c r="C25200" s="292" t="s">
        <v>58</v>
      </c>
      <c r="D25200" s="293">
        <v>11.88</v>
      </c>
    </row>
    <row r="25201" spans="1:4">
      <c r="A25201" s="295" t="s">
        <v>39724</v>
      </c>
      <c r="B25201" s="292" t="s">
        <v>39725</v>
      </c>
      <c r="C25201" s="292" t="s">
        <v>58</v>
      </c>
      <c r="D25201" s="293">
        <v>15.06</v>
      </c>
    </row>
    <row r="25202" spans="1:4">
      <c r="A25202" s="295" t="s">
        <v>39726</v>
      </c>
      <c r="B25202" s="292" t="s">
        <v>39727</v>
      </c>
      <c r="C25202" s="292" t="s">
        <v>58</v>
      </c>
      <c r="D25202" s="293">
        <v>22.69</v>
      </c>
    </row>
    <row r="25203" spans="1:4">
      <c r="A25203" s="295" t="s">
        <v>39728</v>
      </c>
      <c r="B25203" s="292" t="s">
        <v>39729</v>
      </c>
      <c r="C25203" s="292" t="s">
        <v>58</v>
      </c>
      <c r="D25203" s="293">
        <v>36.049999999999997</v>
      </c>
    </row>
    <row r="25204" spans="1:4">
      <c r="A25204" s="295" t="s">
        <v>39730</v>
      </c>
      <c r="B25204" s="292" t="s">
        <v>39731</v>
      </c>
      <c r="C25204" s="292" t="s">
        <v>58</v>
      </c>
      <c r="D25204" s="293">
        <v>11.6312</v>
      </c>
    </row>
    <row r="25205" spans="1:4">
      <c r="A25205" s="295" t="s">
        <v>39732</v>
      </c>
      <c r="B25205" s="292" t="s">
        <v>39733</v>
      </c>
      <c r="C25205" s="292" t="s">
        <v>58</v>
      </c>
      <c r="D25205" s="293">
        <v>14.631500000000001</v>
      </c>
    </row>
    <row r="25206" spans="1:4">
      <c r="A25206" s="295" t="s">
        <v>39734</v>
      </c>
      <c r="B25206" s="292" t="s">
        <v>39735</v>
      </c>
      <c r="C25206" s="292" t="s">
        <v>58</v>
      </c>
      <c r="D25206" s="293">
        <v>18.011900000000001</v>
      </c>
    </row>
    <row r="25207" spans="1:4">
      <c r="A25207" s="295" t="s">
        <v>39736</v>
      </c>
      <c r="B25207" s="292" t="s">
        <v>39737</v>
      </c>
      <c r="C25207" s="292" t="s">
        <v>58</v>
      </c>
      <c r="D25207" s="293">
        <v>31.703299999999999</v>
      </c>
    </row>
    <row r="25208" spans="1:4">
      <c r="A25208" s="295" t="s">
        <v>39738</v>
      </c>
      <c r="B25208" s="292" t="s">
        <v>39739</v>
      </c>
      <c r="C25208" s="292" t="s">
        <v>58</v>
      </c>
      <c r="D25208" s="293">
        <v>42.374400000000001</v>
      </c>
    </row>
    <row r="25209" spans="1:4">
      <c r="A25209" s="295" t="s">
        <v>39740</v>
      </c>
      <c r="B25209" s="292" t="s">
        <v>39741</v>
      </c>
      <c r="C25209" s="292" t="s">
        <v>58</v>
      </c>
      <c r="D25209" s="293">
        <v>11.91</v>
      </c>
    </row>
    <row r="25210" spans="1:4">
      <c r="A25210" s="295" t="s">
        <v>39742</v>
      </c>
      <c r="B25210" s="292" t="s">
        <v>39743</v>
      </c>
      <c r="C25210" s="292" t="s">
        <v>58</v>
      </c>
      <c r="D25210" s="293">
        <v>17.36</v>
      </c>
    </row>
    <row r="25211" spans="1:4">
      <c r="A25211" s="295" t="s">
        <v>39744</v>
      </c>
      <c r="B25211" s="292" t="s">
        <v>39745</v>
      </c>
      <c r="C25211" s="292" t="s">
        <v>58</v>
      </c>
      <c r="D25211" s="293">
        <v>28.33</v>
      </c>
    </row>
    <row r="25212" spans="1:4">
      <c r="A25212" s="295" t="s">
        <v>39746</v>
      </c>
      <c r="B25212" s="292" t="s">
        <v>39747</v>
      </c>
      <c r="C25212" s="292" t="s">
        <v>58</v>
      </c>
      <c r="D25212" s="293">
        <v>35.159999999999997</v>
      </c>
    </row>
    <row r="25213" spans="1:4">
      <c r="A25213" s="295" t="s">
        <v>39748</v>
      </c>
      <c r="B25213" s="292" t="s">
        <v>39749</v>
      </c>
      <c r="C25213" s="292" t="s">
        <v>58</v>
      </c>
      <c r="D25213" s="293">
        <v>40.17</v>
      </c>
    </row>
    <row r="25214" spans="1:4">
      <c r="A25214" s="295" t="s">
        <v>39750</v>
      </c>
      <c r="B25214" s="292" t="s">
        <v>39751</v>
      </c>
      <c r="C25214" s="292" t="s">
        <v>58</v>
      </c>
      <c r="D25214" s="293">
        <v>11.44</v>
      </c>
    </row>
    <row r="25215" spans="1:4">
      <c r="A25215" s="295" t="s">
        <v>39752</v>
      </c>
      <c r="B25215" s="292" t="s">
        <v>39753</v>
      </c>
      <c r="C25215" s="292" t="s">
        <v>58</v>
      </c>
      <c r="D25215" s="293">
        <v>17.72</v>
      </c>
    </row>
    <row r="25216" spans="1:4">
      <c r="A25216" s="295" t="s">
        <v>39754</v>
      </c>
      <c r="B25216" s="292" t="s">
        <v>39755</v>
      </c>
      <c r="C25216" s="292" t="s">
        <v>58</v>
      </c>
      <c r="D25216" s="293">
        <v>23.14</v>
      </c>
    </row>
    <row r="25217" spans="1:4">
      <c r="A25217" s="295" t="s">
        <v>39756</v>
      </c>
      <c r="B25217" s="292" t="s">
        <v>39757</v>
      </c>
      <c r="C25217" s="292" t="s">
        <v>58</v>
      </c>
      <c r="D25217" s="293">
        <v>36.79</v>
      </c>
    </row>
    <row r="25218" spans="1:4">
      <c r="A25218" s="295" t="s">
        <v>39758</v>
      </c>
      <c r="B25218" s="292" t="s">
        <v>39759</v>
      </c>
      <c r="C25218" s="292" t="s">
        <v>58</v>
      </c>
      <c r="D25218" s="293">
        <v>68.5</v>
      </c>
    </row>
    <row r="25219" spans="1:4">
      <c r="A25219" s="295" t="s">
        <v>39760</v>
      </c>
      <c r="B25219" s="292" t="s">
        <v>39761</v>
      </c>
      <c r="C25219" s="292" t="s">
        <v>58</v>
      </c>
      <c r="D25219" s="293">
        <v>12.2713</v>
      </c>
    </row>
    <row r="25220" spans="1:4">
      <c r="A25220" s="295" t="s">
        <v>39762</v>
      </c>
      <c r="B25220" s="292" t="s">
        <v>39763</v>
      </c>
      <c r="C25220" s="292" t="s">
        <v>58</v>
      </c>
      <c r="D25220" s="293">
        <v>21.142199999999999</v>
      </c>
    </row>
    <row r="25221" spans="1:4">
      <c r="A25221" s="295" t="s">
        <v>39764</v>
      </c>
      <c r="B25221" s="292" t="s">
        <v>39765</v>
      </c>
      <c r="C25221" s="292" t="s">
        <v>58</v>
      </c>
      <c r="D25221" s="293">
        <v>26.972799999999999</v>
      </c>
    </row>
    <row r="25222" spans="1:4">
      <c r="A25222" s="295" t="s">
        <v>39766</v>
      </c>
      <c r="B25222" s="292" t="s">
        <v>39767</v>
      </c>
      <c r="C25222" s="292" t="s">
        <v>58</v>
      </c>
      <c r="D25222" s="293">
        <v>35.953699999999998</v>
      </c>
    </row>
    <row r="25223" spans="1:4">
      <c r="A25223" s="295" t="s">
        <v>39768</v>
      </c>
      <c r="B25223" s="292" t="s">
        <v>39769</v>
      </c>
      <c r="C25223" s="292" t="s">
        <v>58</v>
      </c>
      <c r="D25223" s="293">
        <v>89.209199999999996</v>
      </c>
    </row>
    <row r="25224" spans="1:4">
      <c r="A25224" s="295" t="s">
        <v>39770</v>
      </c>
      <c r="B25224" s="292" t="s">
        <v>39771</v>
      </c>
      <c r="C25224" s="292" t="s">
        <v>58</v>
      </c>
      <c r="D25224" s="293">
        <v>13.08</v>
      </c>
    </row>
    <row r="25225" spans="1:4">
      <c r="A25225" s="295" t="s">
        <v>39772</v>
      </c>
      <c r="B25225" s="292" t="s">
        <v>39773</v>
      </c>
      <c r="C25225" s="292" t="s">
        <v>58</v>
      </c>
      <c r="D25225" s="293">
        <v>24.74</v>
      </c>
    </row>
    <row r="25226" spans="1:4">
      <c r="A25226" s="295" t="s">
        <v>39774</v>
      </c>
      <c r="B25226" s="292" t="s">
        <v>39775</v>
      </c>
      <c r="C25226" s="292" t="s">
        <v>58</v>
      </c>
      <c r="D25226" s="293">
        <v>30.77</v>
      </c>
    </row>
    <row r="25227" spans="1:4">
      <c r="A25227" s="295" t="s">
        <v>39776</v>
      </c>
      <c r="B25227" s="292" t="s">
        <v>39777</v>
      </c>
      <c r="C25227" s="292" t="s">
        <v>58</v>
      </c>
      <c r="D25227" s="293">
        <v>41.53</v>
      </c>
    </row>
    <row r="25228" spans="1:4">
      <c r="A25228" s="295" t="s">
        <v>39778</v>
      </c>
      <c r="B25228" s="292" t="s">
        <v>39779</v>
      </c>
      <c r="C25228" s="292" t="s">
        <v>58</v>
      </c>
      <c r="D25228" s="293">
        <v>75.709999999999994</v>
      </c>
    </row>
    <row r="25229" spans="1:4">
      <c r="A25229" s="295" t="s">
        <v>39780</v>
      </c>
      <c r="B25229" s="292" t="s">
        <v>39781</v>
      </c>
      <c r="C25229" s="292" t="s">
        <v>58</v>
      </c>
      <c r="D25229" s="293">
        <v>8.5609000000000002</v>
      </c>
    </row>
    <row r="25230" spans="1:4">
      <c r="A25230" s="295" t="s">
        <v>39782</v>
      </c>
      <c r="B25230" s="292" t="s">
        <v>39783</v>
      </c>
      <c r="C25230" s="292" t="s">
        <v>58</v>
      </c>
      <c r="D25230" s="293">
        <v>10.581099999999999</v>
      </c>
    </row>
    <row r="25231" spans="1:4">
      <c r="A25231" s="295" t="s">
        <v>39784</v>
      </c>
      <c r="B25231" s="292" t="s">
        <v>39785</v>
      </c>
      <c r="C25231" s="292" t="s">
        <v>58</v>
      </c>
      <c r="D25231" s="293">
        <v>12.6713</v>
      </c>
    </row>
    <row r="25232" spans="1:4">
      <c r="A25232" s="295" t="s">
        <v>39786</v>
      </c>
      <c r="B25232" s="292" t="s">
        <v>39787</v>
      </c>
      <c r="C25232" s="292" t="s">
        <v>58</v>
      </c>
      <c r="D25232" s="293">
        <v>16.681699999999999</v>
      </c>
    </row>
    <row r="25233" spans="1:4">
      <c r="A25233" s="295" t="s">
        <v>39788</v>
      </c>
      <c r="B25233" s="292" t="s">
        <v>39789</v>
      </c>
      <c r="C25233" s="292" t="s">
        <v>58</v>
      </c>
      <c r="D25233" s="293">
        <v>20.972200000000001</v>
      </c>
    </row>
    <row r="25234" spans="1:4">
      <c r="A25234" s="295" t="s">
        <v>39790</v>
      </c>
      <c r="B25234" s="292" t="s">
        <v>39791</v>
      </c>
      <c r="C25234" s="292" t="s">
        <v>58</v>
      </c>
      <c r="D25234" s="293">
        <v>8.0007999999999999</v>
      </c>
    </row>
    <row r="25235" spans="1:4">
      <c r="A25235" s="295" t="s">
        <v>39792</v>
      </c>
      <c r="B25235" s="292" t="s">
        <v>39793</v>
      </c>
      <c r="C25235" s="292" t="s">
        <v>58</v>
      </c>
      <c r="D25235" s="293">
        <v>13.211399999999999</v>
      </c>
    </row>
    <row r="25236" spans="1:4">
      <c r="A25236" s="295" t="s">
        <v>39794</v>
      </c>
      <c r="B25236" s="292" t="s">
        <v>39795</v>
      </c>
      <c r="C25236" s="292" t="s">
        <v>58</v>
      </c>
      <c r="D25236" s="293">
        <v>15.5916</v>
      </c>
    </row>
    <row r="25237" spans="1:4">
      <c r="A25237" s="295" t="s">
        <v>39796</v>
      </c>
      <c r="B25237" s="292" t="s">
        <v>39797</v>
      </c>
      <c r="C25237" s="292" t="s">
        <v>58</v>
      </c>
      <c r="D25237" s="293">
        <v>19.312000000000001</v>
      </c>
    </row>
    <row r="25238" spans="1:4">
      <c r="A25238" s="295" t="s">
        <v>39798</v>
      </c>
      <c r="B25238" s="292" t="s">
        <v>39799</v>
      </c>
      <c r="C25238" s="292" t="s">
        <v>58</v>
      </c>
      <c r="D25238" s="293">
        <v>23.612400000000001</v>
      </c>
    </row>
    <row r="25239" spans="1:4">
      <c r="A25239" s="295" t="s">
        <v>39800</v>
      </c>
      <c r="B25239" s="292" t="s">
        <v>39801</v>
      </c>
      <c r="C25239" s="292" t="s">
        <v>58</v>
      </c>
      <c r="D25239" s="293">
        <v>14.1715</v>
      </c>
    </row>
    <row r="25240" spans="1:4">
      <c r="A25240" s="295" t="s">
        <v>39802</v>
      </c>
      <c r="B25240" s="292" t="s">
        <v>39803</v>
      </c>
      <c r="C25240" s="292" t="s">
        <v>58</v>
      </c>
      <c r="D25240" s="293">
        <v>16.3917</v>
      </c>
    </row>
    <row r="25241" spans="1:4">
      <c r="A25241" s="295" t="s">
        <v>39804</v>
      </c>
      <c r="B25241" s="292" t="s">
        <v>39805</v>
      </c>
      <c r="C25241" s="292" t="s">
        <v>58</v>
      </c>
      <c r="D25241" s="293">
        <v>18.771899999999999</v>
      </c>
    </row>
    <row r="25242" spans="1:4">
      <c r="A25242" s="295" t="s">
        <v>39806</v>
      </c>
      <c r="B25242" s="292" t="s">
        <v>39807</v>
      </c>
      <c r="C25242" s="292" t="s">
        <v>58</v>
      </c>
      <c r="D25242" s="293">
        <v>18.681899999999999</v>
      </c>
    </row>
    <row r="25243" spans="1:4">
      <c r="A25243" s="295" t="s">
        <v>39808</v>
      </c>
      <c r="B25243" s="292" t="s">
        <v>39809</v>
      </c>
      <c r="C25243" s="292" t="s">
        <v>58</v>
      </c>
      <c r="D25243" s="293">
        <v>26.5227</v>
      </c>
    </row>
    <row r="25244" spans="1:4">
      <c r="A25244" s="295" t="s">
        <v>39810</v>
      </c>
      <c r="B25244" s="292" t="s">
        <v>39811</v>
      </c>
      <c r="C25244" s="292" t="s">
        <v>58</v>
      </c>
      <c r="D25244" s="293">
        <v>8.56</v>
      </c>
    </row>
    <row r="25245" spans="1:4">
      <c r="A25245" s="295" t="s">
        <v>39812</v>
      </c>
      <c r="B25245" s="292" t="s">
        <v>39813</v>
      </c>
      <c r="C25245" s="292" t="s">
        <v>58</v>
      </c>
      <c r="D25245" s="293">
        <v>10.58</v>
      </c>
    </row>
    <row r="25246" spans="1:4">
      <c r="A25246" s="295" t="s">
        <v>39814</v>
      </c>
      <c r="B25246" s="292" t="s">
        <v>39815</v>
      </c>
      <c r="C25246" s="292" t="s">
        <v>58</v>
      </c>
      <c r="D25246" s="293">
        <v>12.67</v>
      </c>
    </row>
    <row r="25247" spans="1:4">
      <c r="A25247" s="295" t="s">
        <v>39816</v>
      </c>
      <c r="B25247" s="292" t="s">
        <v>39817</v>
      </c>
      <c r="C25247" s="292" t="s">
        <v>58</v>
      </c>
      <c r="D25247" s="293">
        <v>16.68</v>
      </c>
    </row>
    <row r="25248" spans="1:4">
      <c r="A25248" s="295" t="s">
        <v>39818</v>
      </c>
      <c r="B25248" s="292" t="s">
        <v>39819</v>
      </c>
      <c r="C25248" s="292" t="s">
        <v>58</v>
      </c>
      <c r="D25248" s="293">
        <v>20.97</v>
      </c>
    </row>
    <row r="25249" spans="1:4">
      <c r="A25249" s="295" t="s">
        <v>39820</v>
      </c>
      <c r="B25249" s="292" t="s">
        <v>39821</v>
      </c>
      <c r="C25249" s="292" t="s">
        <v>58</v>
      </c>
      <c r="D25249" s="293">
        <v>8.0007999999999999</v>
      </c>
    </row>
    <row r="25250" spans="1:4">
      <c r="A25250" s="295" t="s">
        <v>39822</v>
      </c>
      <c r="B25250" s="292" t="s">
        <v>39823</v>
      </c>
      <c r="C25250" s="292" t="s">
        <v>58</v>
      </c>
      <c r="D25250" s="293">
        <v>13.211399999999999</v>
      </c>
    </row>
    <row r="25251" spans="1:4">
      <c r="A25251" s="295" t="s">
        <v>39824</v>
      </c>
      <c r="B25251" s="292" t="s">
        <v>39825</v>
      </c>
      <c r="C25251" s="292" t="s">
        <v>58</v>
      </c>
      <c r="D25251" s="293">
        <v>15.5916</v>
      </c>
    </row>
    <row r="25252" spans="1:4">
      <c r="A25252" s="295" t="s">
        <v>39826</v>
      </c>
      <c r="B25252" s="292" t="s">
        <v>39827</v>
      </c>
      <c r="C25252" s="292" t="s">
        <v>58</v>
      </c>
      <c r="D25252" s="293">
        <v>19.312000000000001</v>
      </c>
    </row>
    <row r="25253" spans="1:4">
      <c r="A25253" s="295" t="s">
        <v>39828</v>
      </c>
      <c r="B25253" s="292" t="s">
        <v>39829</v>
      </c>
      <c r="C25253" s="292" t="s">
        <v>58</v>
      </c>
      <c r="D25253" s="293">
        <v>23.612400000000001</v>
      </c>
    </row>
    <row r="25254" spans="1:4">
      <c r="A25254" s="295" t="s">
        <v>39830</v>
      </c>
      <c r="B25254" s="292" t="s">
        <v>39831</v>
      </c>
      <c r="C25254" s="292" t="s">
        <v>58</v>
      </c>
      <c r="D25254" s="293">
        <v>14.17</v>
      </c>
    </row>
    <row r="25255" spans="1:4">
      <c r="A25255" s="295" t="s">
        <v>39832</v>
      </c>
      <c r="B25255" s="292" t="s">
        <v>39833</v>
      </c>
      <c r="C25255" s="292" t="s">
        <v>58</v>
      </c>
      <c r="D25255" s="293">
        <v>16.39</v>
      </c>
    </row>
    <row r="25256" spans="1:4">
      <c r="A25256" s="295" t="s">
        <v>39834</v>
      </c>
      <c r="B25256" s="292" t="s">
        <v>39835</v>
      </c>
      <c r="C25256" s="292" t="s">
        <v>58</v>
      </c>
      <c r="D25256" s="293">
        <v>18.77</v>
      </c>
    </row>
    <row r="25257" spans="1:4">
      <c r="A25257" s="295" t="s">
        <v>39836</v>
      </c>
      <c r="B25257" s="292" t="s">
        <v>39837</v>
      </c>
      <c r="C25257" s="292" t="s">
        <v>58</v>
      </c>
      <c r="D25257" s="293">
        <v>18.68</v>
      </c>
    </row>
    <row r="25258" spans="1:4">
      <c r="A25258" s="295" t="s">
        <v>39838</v>
      </c>
      <c r="B25258" s="292" t="s">
        <v>39839</v>
      </c>
      <c r="C25258" s="292" t="s">
        <v>58</v>
      </c>
      <c r="D25258" s="293">
        <v>26.52</v>
      </c>
    </row>
    <row r="25259" spans="1:4">
      <c r="A25259" s="295" t="s">
        <v>39840</v>
      </c>
      <c r="B25259" s="292" t="s">
        <v>39841</v>
      </c>
      <c r="C25259" s="292" t="s">
        <v>58</v>
      </c>
      <c r="D25259" s="293">
        <v>15.6</v>
      </c>
    </row>
    <row r="25260" spans="1:4">
      <c r="A25260" s="295" t="s">
        <v>39842</v>
      </c>
      <c r="B25260" s="292" t="s">
        <v>39843</v>
      </c>
      <c r="C25260" s="292" t="s">
        <v>58</v>
      </c>
      <c r="D25260" s="293">
        <v>18.5</v>
      </c>
    </row>
    <row r="25261" spans="1:4">
      <c r="A25261" s="295" t="s">
        <v>39844</v>
      </c>
      <c r="B25261" s="292" t="s">
        <v>39845</v>
      </c>
      <c r="C25261" s="292" t="s">
        <v>58</v>
      </c>
      <c r="D25261" s="293">
        <v>21.67</v>
      </c>
    </row>
    <row r="25262" spans="1:4">
      <c r="A25262" s="295" t="s">
        <v>39846</v>
      </c>
      <c r="B25262" s="292" t="s">
        <v>39847</v>
      </c>
      <c r="C25262" s="292" t="s">
        <v>58</v>
      </c>
      <c r="D25262" s="293">
        <v>31.66</v>
      </c>
    </row>
    <row r="25263" spans="1:4">
      <c r="A25263" s="295" t="s">
        <v>39848</v>
      </c>
      <c r="B25263" s="292" t="s">
        <v>39849</v>
      </c>
      <c r="C25263" s="292" t="s">
        <v>58</v>
      </c>
      <c r="D25263" s="293">
        <v>44.71</v>
      </c>
    </row>
    <row r="25264" spans="1:4">
      <c r="A25264" s="295" t="s">
        <v>39850</v>
      </c>
      <c r="B25264" s="292" t="s">
        <v>39851</v>
      </c>
      <c r="C25264" s="292" t="s">
        <v>58</v>
      </c>
      <c r="D25264" s="293">
        <v>20.632100000000001</v>
      </c>
    </row>
    <row r="25265" spans="1:4">
      <c r="A25265" s="295" t="s">
        <v>39852</v>
      </c>
      <c r="B25265" s="292" t="s">
        <v>39853</v>
      </c>
      <c r="C25265" s="292" t="s">
        <v>58</v>
      </c>
      <c r="D25265" s="293">
        <v>24.052499999999998</v>
      </c>
    </row>
    <row r="25266" spans="1:4">
      <c r="A25266" s="295" t="s">
        <v>39854</v>
      </c>
      <c r="B25266" s="292" t="s">
        <v>39855</v>
      </c>
      <c r="C25266" s="292" t="s">
        <v>58</v>
      </c>
      <c r="D25266" s="293">
        <v>27.222799999999999</v>
      </c>
    </row>
    <row r="25267" spans="1:4">
      <c r="A25267" s="295" t="s">
        <v>39856</v>
      </c>
      <c r="B25267" s="292" t="s">
        <v>39857</v>
      </c>
      <c r="C25267" s="292" t="s">
        <v>58</v>
      </c>
      <c r="D25267" s="293">
        <v>32.633400000000002</v>
      </c>
    </row>
    <row r="25268" spans="1:4">
      <c r="A25268" s="295" t="s">
        <v>39858</v>
      </c>
      <c r="B25268" s="292" t="s">
        <v>39859</v>
      </c>
      <c r="C25268" s="292" t="s">
        <v>58</v>
      </c>
      <c r="D25268" s="293">
        <v>50.415199999999999</v>
      </c>
    </row>
    <row r="25269" spans="1:4">
      <c r="A25269" s="295" t="s">
        <v>39860</v>
      </c>
      <c r="B25269" s="292" t="s">
        <v>39861</v>
      </c>
      <c r="C25269" s="292" t="s">
        <v>58</v>
      </c>
      <c r="D25269" s="293">
        <v>20.58</v>
      </c>
    </row>
    <row r="25270" spans="1:4">
      <c r="A25270" s="295" t="s">
        <v>39862</v>
      </c>
      <c r="B25270" s="292" t="s">
        <v>39863</v>
      </c>
      <c r="C25270" s="292" t="s">
        <v>58</v>
      </c>
      <c r="D25270" s="293">
        <v>30.4</v>
      </c>
    </row>
    <row r="25271" spans="1:4">
      <c r="A25271" s="295" t="s">
        <v>39864</v>
      </c>
      <c r="B25271" s="292" t="s">
        <v>39865</v>
      </c>
      <c r="C25271" s="292" t="s">
        <v>58</v>
      </c>
      <c r="D25271" s="293">
        <v>37.75</v>
      </c>
    </row>
    <row r="25272" spans="1:4">
      <c r="A25272" s="295" t="s">
        <v>39866</v>
      </c>
      <c r="B25272" s="292" t="s">
        <v>39867</v>
      </c>
      <c r="C25272" s="292" t="s">
        <v>58</v>
      </c>
      <c r="D25272" s="293">
        <v>46.81</v>
      </c>
    </row>
    <row r="25273" spans="1:4">
      <c r="A25273" s="295" t="s">
        <v>39868</v>
      </c>
      <c r="B25273" s="292" t="s">
        <v>39869</v>
      </c>
      <c r="C25273" s="292" t="s">
        <v>58</v>
      </c>
      <c r="D25273" s="293">
        <v>56.63</v>
      </c>
    </row>
    <row r="25274" spans="1:4">
      <c r="A25274" s="295" t="s">
        <v>39870</v>
      </c>
      <c r="B25274" s="292" t="s">
        <v>39871</v>
      </c>
      <c r="C25274" s="292" t="s">
        <v>58</v>
      </c>
      <c r="D25274" s="293">
        <v>12.2</v>
      </c>
    </row>
    <row r="25275" spans="1:4">
      <c r="A25275" s="295" t="s">
        <v>39872</v>
      </c>
      <c r="B25275" s="292" t="s">
        <v>39873</v>
      </c>
      <c r="C25275" s="292" t="s">
        <v>58</v>
      </c>
      <c r="D25275" s="293">
        <v>19.059999999999999</v>
      </c>
    </row>
    <row r="25276" spans="1:4">
      <c r="A25276" s="295" t="s">
        <v>39874</v>
      </c>
      <c r="B25276" s="292" t="s">
        <v>39875</v>
      </c>
      <c r="C25276" s="292" t="s">
        <v>58</v>
      </c>
      <c r="D25276" s="293">
        <v>21.63</v>
      </c>
    </row>
    <row r="25277" spans="1:4">
      <c r="A25277" s="295" t="s">
        <v>39876</v>
      </c>
      <c r="B25277" s="292" t="s">
        <v>39877</v>
      </c>
      <c r="C25277" s="292" t="s">
        <v>58</v>
      </c>
      <c r="D25277" s="293">
        <v>16.68</v>
      </c>
    </row>
    <row r="25278" spans="1:4">
      <c r="A25278" s="295" t="s">
        <v>39878</v>
      </c>
      <c r="B25278" s="292" t="s">
        <v>39879</v>
      </c>
      <c r="C25278" s="292" t="s">
        <v>58</v>
      </c>
      <c r="D25278" s="293">
        <v>36.049999999999997</v>
      </c>
    </row>
    <row r="25279" spans="1:4">
      <c r="A25279" s="295" t="s">
        <v>39880</v>
      </c>
      <c r="B25279" s="292" t="s">
        <v>39881</v>
      </c>
      <c r="C25279" s="292" t="s">
        <v>58</v>
      </c>
      <c r="D25279" s="293">
        <v>21.942299999999999</v>
      </c>
    </row>
    <row r="25280" spans="1:4">
      <c r="A25280" s="295" t="s">
        <v>39882</v>
      </c>
      <c r="B25280" s="292" t="s">
        <v>39883</v>
      </c>
      <c r="C25280" s="292" t="s">
        <v>58</v>
      </c>
      <c r="D25280" s="293">
        <v>17.8218</v>
      </c>
    </row>
    <row r="25281" spans="1:4">
      <c r="A25281" s="295" t="s">
        <v>39884</v>
      </c>
      <c r="B25281" s="292" t="s">
        <v>39885</v>
      </c>
      <c r="C25281" s="292" t="s">
        <v>58</v>
      </c>
      <c r="D25281" s="293">
        <v>33.843499999999999</v>
      </c>
    </row>
    <row r="25282" spans="1:4">
      <c r="A25282" s="295" t="s">
        <v>39886</v>
      </c>
      <c r="B25282" s="292" t="s">
        <v>39887</v>
      </c>
      <c r="C25282" s="292" t="s">
        <v>58</v>
      </c>
      <c r="D25282" s="293">
        <v>28.702999999999999</v>
      </c>
    </row>
    <row r="25283" spans="1:4">
      <c r="A25283" s="295" t="s">
        <v>39888</v>
      </c>
      <c r="B25283" s="292" t="s">
        <v>39889</v>
      </c>
      <c r="C25283" s="292" t="s">
        <v>58</v>
      </c>
      <c r="D25283" s="293">
        <v>35.433599999999998</v>
      </c>
    </row>
    <row r="25284" spans="1:4">
      <c r="A25284" s="295" t="s">
        <v>39890</v>
      </c>
      <c r="B25284" s="292" t="s">
        <v>39891</v>
      </c>
      <c r="C25284" s="292" t="s">
        <v>58</v>
      </c>
      <c r="D25284" s="293">
        <v>18.54</v>
      </c>
    </row>
    <row r="25285" spans="1:4">
      <c r="A25285" s="295" t="s">
        <v>39892</v>
      </c>
      <c r="B25285" s="292" t="s">
        <v>39893</v>
      </c>
      <c r="C25285" s="292" t="s">
        <v>58</v>
      </c>
      <c r="D25285" s="293">
        <v>23.18</v>
      </c>
    </row>
    <row r="25286" spans="1:4">
      <c r="A25286" s="295" t="s">
        <v>39894</v>
      </c>
      <c r="B25286" s="292" t="s">
        <v>39895</v>
      </c>
      <c r="C25286" s="292" t="s">
        <v>58</v>
      </c>
      <c r="D25286" s="293">
        <v>28.33</v>
      </c>
    </row>
    <row r="25287" spans="1:4">
      <c r="A25287" s="295" t="s">
        <v>39896</v>
      </c>
      <c r="B25287" s="292" t="s">
        <v>39897</v>
      </c>
      <c r="C25287" s="292" t="s">
        <v>58</v>
      </c>
      <c r="D25287" s="293">
        <v>28.54</v>
      </c>
    </row>
    <row r="25288" spans="1:4">
      <c r="A25288" s="295" t="s">
        <v>39898</v>
      </c>
      <c r="B25288" s="292" t="s">
        <v>39899</v>
      </c>
      <c r="C25288" s="292" t="s">
        <v>58</v>
      </c>
      <c r="D25288" s="293">
        <v>40.17</v>
      </c>
    </row>
    <row r="25289" spans="1:4">
      <c r="A25289" s="295" t="s">
        <v>39900</v>
      </c>
      <c r="B25289" s="292" t="s">
        <v>39901</v>
      </c>
      <c r="C25289" s="292" t="s">
        <v>58</v>
      </c>
      <c r="D25289" s="293">
        <v>12.41</v>
      </c>
    </row>
    <row r="25290" spans="1:4">
      <c r="A25290" s="295" t="s">
        <v>39902</v>
      </c>
      <c r="B25290" s="292" t="s">
        <v>39903</v>
      </c>
      <c r="C25290" s="292" t="s">
        <v>58</v>
      </c>
      <c r="D25290" s="293">
        <v>28.02</v>
      </c>
    </row>
    <row r="25291" spans="1:4">
      <c r="A25291" s="295" t="s">
        <v>39904</v>
      </c>
      <c r="B25291" s="292" t="s">
        <v>39905</v>
      </c>
      <c r="C25291" s="292" t="s">
        <v>58</v>
      </c>
      <c r="D25291" s="293">
        <v>33.840000000000003</v>
      </c>
    </row>
    <row r="25292" spans="1:4">
      <c r="A25292" s="295" t="s">
        <v>39906</v>
      </c>
      <c r="B25292" s="292" t="s">
        <v>39907</v>
      </c>
      <c r="C25292" s="292" t="s">
        <v>58</v>
      </c>
      <c r="D25292" s="293">
        <v>36.21</v>
      </c>
    </row>
    <row r="25293" spans="1:4">
      <c r="A25293" s="295" t="s">
        <v>39908</v>
      </c>
      <c r="B25293" s="292" t="s">
        <v>39909</v>
      </c>
      <c r="C25293" s="292" t="s">
        <v>58</v>
      </c>
      <c r="D25293" s="293">
        <v>52.34</v>
      </c>
    </row>
    <row r="25294" spans="1:4">
      <c r="A25294" s="295" t="s">
        <v>39910</v>
      </c>
      <c r="B25294" s="292" t="s">
        <v>39911</v>
      </c>
      <c r="C25294" s="292" t="s">
        <v>58</v>
      </c>
      <c r="D25294" s="293">
        <v>30.403099999999998</v>
      </c>
    </row>
    <row r="25295" spans="1:4">
      <c r="A25295" s="295" t="s">
        <v>39912</v>
      </c>
      <c r="B25295" s="292" t="s">
        <v>39913</v>
      </c>
      <c r="C25295" s="292" t="s">
        <v>58</v>
      </c>
      <c r="D25295" s="293">
        <v>28.0229</v>
      </c>
    </row>
    <row r="25296" spans="1:4">
      <c r="A25296" s="295" t="s">
        <v>39914</v>
      </c>
      <c r="B25296" s="292" t="s">
        <v>39915</v>
      </c>
      <c r="C25296" s="292" t="s">
        <v>58</v>
      </c>
      <c r="D25296" s="293">
        <v>42.294400000000003</v>
      </c>
    </row>
    <row r="25297" spans="1:4">
      <c r="A25297" s="295" t="s">
        <v>39916</v>
      </c>
      <c r="B25297" s="292" t="s">
        <v>39917</v>
      </c>
      <c r="C25297" s="292" t="s">
        <v>58</v>
      </c>
      <c r="D25297" s="293">
        <v>43.104399999999998</v>
      </c>
    </row>
    <row r="25298" spans="1:4">
      <c r="A25298" s="295" t="s">
        <v>39918</v>
      </c>
      <c r="B25298" s="292" t="s">
        <v>39919</v>
      </c>
      <c r="C25298" s="292" t="s">
        <v>58</v>
      </c>
      <c r="D25298" s="293">
        <v>61.596299999999999</v>
      </c>
    </row>
    <row r="25299" spans="1:4">
      <c r="A25299" s="295" t="s">
        <v>39920</v>
      </c>
      <c r="B25299" s="292" t="s">
        <v>39921</v>
      </c>
      <c r="C25299" s="292" t="s">
        <v>58</v>
      </c>
      <c r="D25299" s="293">
        <v>24.68</v>
      </c>
    </row>
    <row r="25300" spans="1:4">
      <c r="A25300" s="295" t="s">
        <v>39922</v>
      </c>
      <c r="B25300" s="292" t="s">
        <v>39923</v>
      </c>
      <c r="C25300" s="292" t="s">
        <v>58</v>
      </c>
      <c r="D25300" s="293">
        <v>35.42</v>
      </c>
    </row>
    <row r="25301" spans="1:4">
      <c r="A25301" s="295" t="s">
        <v>39924</v>
      </c>
      <c r="B25301" s="292" t="s">
        <v>39925</v>
      </c>
      <c r="C25301" s="292" t="s">
        <v>58</v>
      </c>
      <c r="D25301" s="293">
        <v>48.51</v>
      </c>
    </row>
    <row r="25302" spans="1:4">
      <c r="A25302" s="295" t="s">
        <v>39926</v>
      </c>
      <c r="B25302" s="292" t="s">
        <v>39927</v>
      </c>
      <c r="C25302" s="292" t="s">
        <v>58</v>
      </c>
      <c r="D25302" s="293">
        <v>59.25</v>
      </c>
    </row>
    <row r="25303" spans="1:4">
      <c r="A25303" s="295" t="s">
        <v>39928</v>
      </c>
      <c r="B25303" s="292" t="s">
        <v>39929</v>
      </c>
      <c r="C25303" s="292" t="s">
        <v>58</v>
      </c>
      <c r="D25303" s="293">
        <v>71.59</v>
      </c>
    </row>
    <row r="25304" spans="1:4">
      <c r="A25304" s="295" t="s">
        <v>39930</v>
      </c>
      <c r="B25304" s="292" t="s">
        <v>39931</v>
      </c>
      <c r="C25304" s="292" t="s">
        <v>58</v>
      </c>
      <c r="D25304" s="293">
        <v>23.4</v>
      </c>
    </row>
    <row r="25305" spans="1:4">
      <c r="A25305" s="295" t="s">
        <v>39932</v>
      </c>
      <c r="B25305" s="292" t="s">
        <v>39933</v>
      </c>
      <c r="C25305" s="292" t="s">
        <v>58</v>
      </c>
      <c r="D25305" s="293">
        <v>27.6</v>
      </c>
    </row>
    <row r="25306" spans="1:4">
      <c r="A25306" s="295" t="s">
        <v>39934</v>
      </c>
      <c r="B25306" s="292" t="s">
        <v>39935</v>
      </c>
      <c r="C25306" s="292" t="s">
        <v>58</v>
      </c>
      <c r="D25306" s="293">
        <v>35.68</v>
      </c>
    </row>
    <row r="25307" spans="1:4">
      <c r="A25307" s="295" t="s">
        <v>39936</v>
      </c>
      <c r="B25307" s="292" t="s">
        <v>39937</v>
      </c>
      <c r="C25307" s="292" t="s">
        <v>58</v>
      </c>
      <c r="D25307" s="293">
        <v>51.14</v>
      </c>
    </row>
    <row r="25308" spans="1:4">
      <c r="A25308" s="295" t="s">
        <v>39938</v>
      </c>
      <c r="B25308" s="292" t="s">
        <v>39939</v>
      </c>
      <c r="C25308" s="292" t="s">
        <v>58</v>
      </c>
      <c r="D25308" s="293">
        <v>68.5</v>
      </c>
    </row>
    <row r="25309" spans="1:4">
      <c r="A25309" s="295" t="s">
        <v>39940</v>
      </c>
      <c r="B25309" s="292" t="s">
        <v>39941</v>
      </c>
      <c r="C25309" s="292" t="s">
        <v>58</v>
      </c>
      <c r="D25309" s="293">
        <v>25.1326</v>
      </c>
    </row>
    <row r="25310" spans="1:4">
      <c r="A25310" s="295" t="s">
        <v>39942</v>
      </c>
      <c r="B25310" s="292" t="s">
        <v>39943</v>
      </c>
      <c r="C25310" s="292" t="s">
        <v>58</v>
      </c>
      <c r="D25310" s="293">
        <v>32.253300000000003</v>
      </c>
    </row>
    <row r="25311" spans="1:4">
      <c r="A25311" s="295" t="s">
        <v>39944</v>
      </c>
      <c r="B25311" s="292" t="s">
        <v>39945</v>
      </c>
      <c r="C25311" s="292" t="s">
        <v>58</v>
      </c>
      <c r="D25311" s="293">
        <v>40.334099999999999</v>
      </c>
    </row>
    <row r="25312" spans="1:4">
      <c r="A25312" s="295" t="s">
        <v>39946</v>
      </c>
      <c r="B25312" s="292" t="s">
        <v>39947</v>
      </c>
      <c r="C25312" s="292" t="s">
        <v>58</v>
      </c>
      <c r="D25312" s="293">
        <v>59.216099999999997</v>
      </c>
    </row>
    <row r="25313" spans="1:4">
      <c r="A25313" s="295" t="s">
        <v>39948</v>
      </c>
      <c r="B25313" s="292" t="s">
        <v>39949</v>
      </c>
      <c r="C25313" s="292" t="s">
        <v>58</v>
      </c>
      <c r="D25313" s="293">
        <v>81.558400000000006</v>
      </c>
    </row>
    <row r="25314" spans="1:4">
      <c r="A25314" s="295" t="s">
        <v>39950</v>
      </c>
      <c r="B25314" s="292" t="s">
        <v>39951</v>
      </c>
      <c r="C25314" s="292" t="s">
        <v>58</v>
      </c>
      <c r="D25314" s="293">
        <v>34.68</v>
      </c>
    </row>
    <row r="25315" spans="1:4">
      <c r="A25315" s="295" t="s">
        <v>39952</v>
      </c>
      <c r="B25315" s="292" t="s">
        <v>39953</v>
      </c>
      <c r="C25315" s="292" t="s">
        <v>58</v>
      </c>
      <c r="D25315" s="293">
        <v>39.04</v>
      </c>
    </row>
    <row r="25316" spans="1:4">
      <c r="A25316" s="295" t="s">
        <v>39954</v>
      </c>
      <c r="B25316" s="292" t="s">
        <v>39955</v>
      </c>
      <c r="C25316" s="292" t="s">
        <v>58</v>
      </c>
      <c r="D25316" s="293">
        <v>50.8</v>
      </c>
    </row>
    <row r="25317" spans="1:4">
      <c r="A25317" s="295" t="s">
        <v>39956</v>
      </c>
      <c r="B25317" s="292" t="s">
        <v>39957</v>
      </c>
      <c r="C25317" s="292" t="s">
        <v>58</v>
      </c>
      <c r="D25317" s="293">
        <v>64.5</v>
      </c>
    </row>
    <row r="25318" spans="1:4">
      <c r="A25318" s="295" t="s">
        <v>39958</v>
      </c>
      <c r="B25318" s="292" t="s">
        <v>39959</v>
      </c>
      <c r="C25318" s="292" t="s">
        <v>58</v>
      </c>
      <c r="D25318" s="293">
        <v>75.709999999999994</v>
      </c>
    </row>
    <row r="25319" spans="1:4">
      <c r="A25319" s="295" t="s">
        <v>39960</v>
      </c>
      <c r="B25319" s="292" t="s">
        <v>39961</v>
      </c>
      <c r="C25319" s="292" t="s">
        <v>58</v>
      </c>
      <c r="D25319" s="293">
        <v>24.8</v>
      </c>
    </row>
    <row r="25320" spans="1:4">
      <c r="A25320" s="295" t="s">
        <v>39962</v>
      </c>
      <c r="B25320" s="292" t="s">
        <v>39963</v>
      </c>
      <c r="C25320" s="292" t="s">
        <v>58</v>
      </c>
      <c r="D25320" s="293">
        <v>38.43</v>
      </c>
    </row>
    <row r="25321" spans="1:4">
      <c r="A25321" s="295" t="s">
        <v>39964</v>
      </c>
      <c r="B25321" s="292" t="s">
        <v>39965</v>
      </c>
      <c r="C25321" s="292" t="s">
        <v>58</v>
      </c>
      <c r="D25321" s="293">
        <v>49.23</v>
      </c>
    </row>
    <row r="25322" spans="1:4">
      <c r="A25322" s="295" t="s">
        <v>39966</v>
      </c>
      <c r="B25322" s="292" t="s">
        <v>39967</v>
      </c>
      <c r="C25322" s="292" t="s">
        <v>58</v>
      </c>
      <c r="D25322" s="293">
        <v>67.98</v>
      </c>
    </row>
    <row r="25323" spans="1:4">
      <c r="A25323" s="295" t="s">
        <v>39968</v>
      </c>
      <c r="B25323" s="292" t="s">
        <v>39969</v>
      </c>
      <c r="C25323" s="292" t="s">
        <v>58</v>
      </c>
      <c r="D25323" s="293">
        <v>77.25</v>
      </c>
    </row>
    <row r="25324" spans="1:4">
      <c r="A25324" s="295" t="s">
        <v>39970</v>
      </c>
      <c r="B25324" s="292" t="s">
        <v>39971</v>
      </c>
      <c r="C25324" s="292" t="s">
        <v>58</v>
      </c>
      <c r="D25324" s="293">
        <v>34.223500000000001</v>
      </c>
    </row>
    <row r="25325" spans="1:4">
      <c r="A25325" s="295" t="s">
        <v>39972</v>
      </c>
      <c r="B25325" s="292" t="s">
        <v>39973</v>
      </c>
      <c r="C25325" s="292" t="s">
        <v>58</v>
      </c>
      <c r="D25325" s="293">
        <v>52.635399999999997</v>
      </c>
    </row>
    <row r="25326" spans="1:4">
      <c r="A25326" s="295" t="s">
        <v>39974</v>
      </c>
      <c r="B25326" s="292" t="s">
        <v>39975</v>
      </c>
      <c r="C25326" s="292" t="s">
        <v>58</v>
      </c>
      <c r="D25326" s="293">
        <v>59.586100000000002</v>
      </c>
    </row>
    <row r="25327" spans="1:4">
      <c r="A25327" s="295" t="s">
        <v>39976</v>
      </c>
      <c r="B25327" s="292" t="s">
        <v>39977</v>
      </c>
      <c r="C25327" s="292" t="s">
        <v>58</v>
      </c>
      <c r="D25327" s="293">
        <v>72.9375</v>
      </c>
    </row>
    <row r="25328" spans="1:4">
      <c r="A25328" s="295" t="s">
        <v>39978</v>
      </c>
      <c r="B25328" s="292" t="s">
        <v>39979</v>
      </c>
      <c r="C25328" s="292" t="s">
        <v>58</v>
      </c>
      <c r="D25328" s="293">
        <v>121.8125</v>
      </c>
    </row>
    <row r="25329" spans="1:4">
      <c r="A25329" s="295" t="s">
        <v>39980</v>
      </c>
      <c r="B25329" s="292" t="s">
        <v>39981</v>
      </c>
      <c r="C25329" s="292" t="s">
        <v>58</v>
      </c>
      <c r="D25329" s="293">
        <v>40.69</v>
      </c>
    </row>
    <row r="25330" spans="1:4">
      <c r="A25330" s="295" t="s">
        <v>39982</v>
      </c>
      <c r="B25330" s="292" t="s">
        <v>39983</v>
      </c>
      <c r="C25330" s="292" t="s">
        <v>58</v>
      </c>
      <c r="D25330" s="293">
        <v>47.77</v>
      </c>
    </row>
    <row r="25331" spans="1:4">
      <c r="A25331" s="295" t="s">
        <v>39984</v>
      </c>
      <c r="B25331" s="292" t="s">
        <v>39985</v>
      </c>
      <c r="C25331" s="292" t="s">
        <v>58</v>
      </c>
      <c r="D25331" s="293">
        <v>57.05</v>
      </c>
    </row>
    <row r="25332" spans="1:4">
      <c r="A25332" s="295" t="s">
        <v>39986</v>
      </c>
      <c r="B25332" s="292" t="s">
        <v>39987</v>
      </c>
      <c r="C25332" s="292" t="s">
        <v>58</v>
      </c>
      <c r="D25332" s="293">
        <v>72.05</v>
      </c>
    </row>
    <row r="25333" spans="1:4">
      <c r="A25333" s="295" t="s">
        <v>39988</v>
      </c>
      <c r="B25333" s="292" t="s">
        <v>39989</v>
      </c>
      <c r="C25333" s="292" t="s">
        <v>58</v>
      </c>
      <c r="D25333" s="293">
        <v>102.95</v>
      </c>
    </row>
    <row r="25334" spans="1:4">
      <c r="A25334" s="295" t="s">
        <v>39990</v>
      </c>
      <c r="B25334" s="292" t="s">
        <v>39991</v>
      </c>
      <c r="C25334" s="292" t="s">
        <v>58</v>
      </c>
      <c r="D25334" s="293">
        <v>29.883099999999999</v>
      </c>
    </row>
    <row r="25335" spans="1:4">
      <c r="A25335" s="295" t="s">
        <v>39992</v>
      </c>
      <c r="B25335" s="292" t="s">
        <v>39993</v>
      </c>
      <c r="C25335" s="292" t="s">
        <v>58</v>
      </c>
      <c r="D25335" s="293">
        <v>50.505200000000002</v>
      </c>
    </row>
    <row r="25336" spans="1:4">
      <c r="A25336" s="295" t="s">
        <v>39994</v>
      </c>
      <c r="B25336" s="292" t="s">
        <v>39995</v>
      </c>
      <c r="C25336" s="292" t="s">
        <v>58</v>
      </c>
      <c r="D25336" s="293">
        <v>61.986400000000003</v>
      </c>
    </row>
    <row r="25337" spans="1:4">
      <c r="A25337" s="295" t="s">
        <v>39996</v>
      </c>
      <c r="B25337" s="292" t="s">
        <v>39997</v>
      </c>
      <c r="C25337" s="292" t="s">
        <v>58</v>
      </c>
      <c r="D25337" s="293">
        <v>76.497900000000001</v>
      </c>
    </row>
    <row r="25338" spans="1:4">
      <c r="A25338" s="295" t="s">
        <v>39998</v>
      </c>
      <c r="B25338" s="292" t="s">
        <v>39999</v>
      </c>
      <c r="C25338" s="292" t="s">
        <v>58</v>
      </c>
      <c r="D25338" s="293">
        <v>137.50409999999999</v>
      </c>
    </row>
    <row r="25339" spans="1:4">
      <c r="A25339" s="295" t="s">
        <v>40000</v>
      </c>
      <c r="B25339" s="292" t="s">
        <v>40001</v>
      </c>
      <c r="C25339" s="292" t="s">
        <v>58</v>
      </c>
      <c r="D25339" s="293">
        <v>57.185899999999997</v>
      </c>
    </row>
    <row r="25340" spans="1:4">
      <c r="A25340" s="295" t="s">
        <v>40002</v>
      </c>
      <c r="B25340" s="292" t="s">
        <v>40003</v>
      </c>
      <c r="C25340" s="292" t="s">
        <v>58</v>
      </c>
      <c r="D25340" s="293">
        <v>69.197100000000006</v>
      </c>
    </row>
    <row r="25341" spans="1:4">
      <c r="A25341" s="295" t="s">
        <v>40004</v>
      </c>
      <c r="B25341" s="292" t="s">
        <v>40005</v>
      </c>
      <c r="C25341" s="292" t="s">
        <v>58</v>
      </c>
      <c r="D25341" s="293">
        <v>84.698700000000002</v>
      </c>
    </row>
    <row r="25342" spans="1:4">
      <c r="A25342" s="295" t="s">
        <v>40006</v>
      </c>
      <c r="B25342" s="292" t="s">
        <v>40007</v>
      </c>
      <c r="C25342" s="292" t="s">
        <v>58</v>
      </c>
      <c r="D25342" s="293">
        <v>148.43530000000001</v>
      </c>
    </row>
    <row r="25343" spans="1:4">
      <c r="A25343" s="295" t="s">
        <v>40008</v>
      </c>
      <c r="B25343" s="292" t="s">
        <v>40009</v>
      </c>
      <c r="C25343" s="292" t="s">
        <v>58</v>
      </c>
      <c r="D25343" s="293">
        <v>64.126599999999996</v>
      </c>
    </row>
    <row r="25344" spans="1:4">
      <c r="A25344" s="295" t="s">
        <v>40010</v>
      </c>
      <c r="B25344" s="292" t="s">
        <v>40011</v>
      </c>
      <c r="C25344" s="292" t="s">
        <v>58</v>
      </c>
      <c r="D25344" s="293">
        <v>159.38640000000001</v>
      </c>
    </row>
    <row r="25345" spans="1:4">
      <c r="A25345" s="295" t="s">
        <v>40012</v>
      </c>
      <c r="B25345" s="292" t="s">
        <v>40013</v>
      </c>
      <c r="C25345" s="292" t="s">
        <v>58</v>
      </c>
      <c r="D25345" s="293">
        <v>41.214199999999998</v>
      </c>
    </row>
    <row r="25346" spans="1:4">
      <c r="A25346" s="295" t="s">
        <v>40014</v>
      </c>
      <c r="B25346" s="292" t="s">
        <v>40015</v>
      </c>
      <c r="C25346" s="292" t="s">
        <v>58</v>
      </c>
      <c r="D25346" s="293">
        <v>62.126399999999997</v>
      </c>
    </row>
    <row r="25347" spans="1:4">
      <c r="A25347" s="295" t="s">
        <v>40016</v>
      </c>
      <c r="B25347" s="292" t="s">
        <v>40017</v>
      </c>
      <c r="C25347" s="292" t="s">
        <v>58</v>
      </c>
      <c r="D25347" s="293">
        <v>72.437399999999997</v>
      </c>
    </row>
    <row r="25348" spans="1:4">
      <c r="A25348" s="295" t="s">
        <v>40018</v>
      </c>
      <c r="B25348" s="292" t="s">
        <v>40019</v>
      </c>
      <c r="C25348" s="292" t="s">
        <v>58</v>
      </c>
      <c r="D25348" s="293">
        <v>99.390199999999993</v>
      </c>
    </row>
    <row r="25349" spans="1:4">
      <c r="A25349" s="295" t="s">
        <v>40020</v>
      </c>
      <c r="B25349" s="292" t="s">
        <v>40021</v>
      </c>
      <c r="C25349" s="292" t="s">
        <v>58</v>
      </c>
      <c r="D25349" s="293">
        <v>147.95519999999999</v>
      </c>
    </row>
    <row r="25350" spans="1:4">
      <c r="A25350" s="295" t="s">
        <v>40022</v>
      </c>
      <c r="B25350" s="292" t="s">
        <v>40023</v>
      </c>
      <c r="C25350" s="292" t="s">
        <v>58</v>
      </c>
      <c r="D25350" s="293">
        <v>60.416200000000003</v>
      </c>
    </row>
    <row r="25351" spans="1:4">
      <c r="A25351" s="295" t="s">
        <v>40024</v>
      </c>
      <c r="B25351" s="292" t="s">
        <v>40025</v>
      </c>
      <c r="C25351" s="292" t="s">
        <v>58</v>
      </c>
      <c r="D25351" s="293">
        <v>68.997100000000003</v>
      </c>
    </row>
    <row r="25352" spans="1:4">
      <c r="A25352" s="295" t="s">
        <v>40026</v>
      </c>
      <c r="B25352" s="292" t="s">
        <v>40027</v>
      </c>
      <c r="C25352" s="292" t="s">
        <v>58</v>
      </c>
      <c r="D25352" s="293">
        <v>50.675199999999997</v>
      </c>
    </row>
    <row r="25353" spans="1:4">
      <c r="A25353" s="295" t="s">
        <v>40028</v>
      </c>
      <c r="B25353" s="292" t="s">
        <v>40029</v>
      </c>
      <c r="C25353" s="292" t="s">
        <v>58</v>
      </c>
      <c r="D25353" s="293">
        <v>93.169600000000003</v>
      </c>
    </row>
    <row r="25354" spans="1:4">
      <c r="A25354" s="295" t="s">
        <v>40030</v>
      </c>
      <c r="B25354" s="292" t="s">
        <v>40031</v>
      </c>
      <c r="C25354" s="292" t="s">
        <v>58</v>
      </c>
      <c r="D25354" s="293">
        <v>156.04599999999999</v>
      </c>
    </row>
    <row r="25355" spans="1:4">
      <c r="A25355" s="295" t="s">
        <v>40032</v>
      </c>
      <c r="B25355" s="292" t="s">
        <v>40033</v>
      </c>
      <c r="C25355" s="292" t="s">
        <v>58</v>
      </c>
      <c r="D25355" s="293">
        <v>63.546500000000002</v>
      </c>
    </row>
    <row r="25356" spans="1:4">
      <c r="A25356" s="295" t="s">
        <v>40034</v>
      </c>
      <c r="B25356" s="292" t="s">
        <v>40035</v>
      </c>
      <c r="C25356" s="292" t="s">
        <v>58</v>
      </c>
      <c r="D25356" s="293">
        <v>75.607799999999997</v>
      </c>
    </row>
    <row r="25357" spans="1:4">
      <c r="A25357" s="295" t="s">
        <v>40036</v>
      </c>
      <c r="B25357" s="292" t="s">
        <v>40037</v>
      </c>
      <c r="C25357" s="292" t="s">
        <v>58</v>
      </c>
      <c r="D25357" s="293">
        <v>85.918800000000005</v>
      </c>
    </row>
    <row r="25358" spans="1:4">
      <c r="A25358" s="295" t="s">
        <v>40038</v>
      </c>
      <c r="B25358" s="292" t="s">
        <v>40039</v>
      </c>
      <c r="C25358" s="292" t="s">
        <v>58</v>
      </c>
      <c r="D25358" s="293">
        <v>99.300200000000004</v>
      </c>
    </row>
    <row r="25359" spans="1:4">
      <c r="A25359" s="295" t="s">
        <v>40040</v>
      </c>
      <c r="B25359" s="292" t="s">
        <v>40041</v>
      </c>
      <c r="C25359" s="292" t="s">
        <v>58</v>
      </c>
      <c r="D25359" s="293">
        <v>164.1669</v>
      </c>
    </row>
    <row r="25360" spans="1:4">
      <c r="A25360" s="295" t="s">
        <v>40042</v>
      </c>
      <c r="B25360" s="292" t="s">
        <v>40043</v>
      </c>
      <c r="C25360" s="292" t="s">
        <v>58</v>
      </c>
      <c r="D25360" s="293">
        <v>9.32</v>
      </c>
    </row>
    <row r="25361" spans="1:4">
      <c r="A25361" s="295" t="s">
        <v>40044</v>
      </c>
      <c r="B25361" s="292" t="s">
        <v>40045</v>
      </c>
      <c r="C25361" s="292" t="s">
        <v>58</v>
      </c>
      <c r="D25361" s="293">
        <v>15.81</v>
      </c>
    </row>
    <row r="25362" spans="1:4">
      <c r="A25362" s="295" t="s">
        <v>40046</v>
      </c>
      <c r="B25362" s="292" t="s">
        <v>40047</v>
      </c>
      <c r="C25362" s="292" t="s">
        <v>58</v>
      </c>
      <c r="D25362" s="293">
        <v>21.63</v>
      </c>
    </row>
    <row r="25363" spans="1:4">
      <c r="A25363" s="295" t="s">
        <v>40048</v>
      </c>
      <c r="B25363" s="292" t="s">
        <v>40049</v>
      </c>
      <c r="C25363" s="292" t="s">
        <v>58</v>
      </c>
      <c r="D25363" s="293">
        <v>36.21</v>
      </c>
    </row>
    <row r="25364" spans="1:4">
      <c r="A25364" s="295" t="s">
        <v>40050</v>
      </c>
      <c r="B25364" s="292" t="s">
        <v>40051</v>
      </c>
      <c r="C25364" s="292" t="s">
        <v>58</v>
      </c>
      <c r="D25364" s="293">
        <v>68.5</v>
      </c>
    </row>
    <row r="25365" spans="1:4">
      <c r="A25365" s="295" t="s">
        <v>40052</v>
      </c>
      <c r="B25365" s="292" t="s">
        <v>40053</v>
      </c>
      <c r="C25365" s="292" t="s">
        <v>58</v>
      </c>
      <c r="D25365" s="293">
        <v>13.1714</v>
      </c>
    </row>
    <row r="25366" spans="1:4">
      <c r="A25366" s="295" t="s">
        <v>40054</v>
      </c>
      <c r="B25366" s="292" t="s">
        <v>40055</v>
      </c>
      <c r="C25366" s="292" t="s">
        <v>58</v>
      </c>
      <c r="D25366" s="293">
        <v>19.262</v>
      </c>
    </row>
    <row r="25367" spans="1:4">
      <c r="A25367" s="295" t="s">
        <v>40056</v>
      </c>
      <c r="B25367" s="292" t="s">
        <v>40057</v>
      </c>
      <c r="C25367" s="292" t="s">
        <v>58</v>
      </c>
      <c r="D25367" s="293">
        <v>25.552600000000002</v>
      </c>
    </row>
    <row r="25368" spans="1:4">
      <c r="A25368" s="295" t="s">
        <v>40058</v>
      </c>
      <c r="B25368" s="292" t="s">
        <v>40059</v>
      </c>
      <c r="C25368" s="292" t="s">
        <v>58</v>
      </c>
      <c r="D25368" s="293">
        <v>42.334400000000002</v>
      </c>
    </row>
    <row r="25369" spans="1:4">
      <c r="A25369" s="295" t="s">
        <v>40060</v>
      </c>
      <c r="B25369" s="292" t="s">
        <v>40061</v>
      </c>
      <c r="C25369" s="292" t="s">
        <v>58</v>
      </c>
      <c r="D25369" s="293">
        <v>71.947400000000002</v>
      </c>
    </row>
    <row r="25370" spans="1:4">
      <c r="A25370" s="295" t="s">
        <v>40062</v>
      </c>
      <c r="B25370" s="292" t="s">
        <v>40063</v>
      </c>
      <c r="C25370" s="292" t="s">
        <v>58</v>
      </c>
      <c r="D25370" s="293">
        <v>15.69</v>
      </c>
    </row>
    <row r="25371" spans="1:4">
      <c r="A25371" s="295" t="s">
        <v>40064</v>
      </c>
      <c r="B25371" s="292" t="s">
        <v>40065</v>
      </c>
      <c r="C25371" s="292" t="s">
        <v>58</v>
      </c>
      <c r="D25371" s="293">
        <v>22.69</v>
      </c>
    </row>
    <row r="25372" spans="1:4">
      <c r="A25372" s="295" t="s">
        <v>40066</v>
      </c>
      <c r="B25372" s="292" t="s">
        <v>40067</v>
      </c>
      <c r="C25372" s="292" t="s">
        <v>58</v>
      </c>
      <c r="D25372" s="293">
        <v>29.49</v>
      </c>
    </row>
    <row r="25373" spans="1:4">
      <c r="A25373" s="295" t="s">
        <v>40068</v>
      </c>
      <c r="B25373" s="292" t="s">
        <v>40069</v>
      </c>
      <c r="C25373" s="292" t="s">
        <v>58</v>
      </c>
      <c r="D25373" s="293">
        <v>46.87</v>
      </c>
    </row>
    <row r="25374" spans="1:4">
      <c r="A25374" s="295" t="s">
        <v>40070</v>
      </c>
      <c r="B25374" s="292" t="s">
        <v>40071</v>
      </c>
      <c r="C25374" s="292" t="s">
        <v>58</v>
      </c>
      <c r="D25374" s="293">
        <v>75.709999999999994</v>
      </c>
    </row>
    <row r="25375" spans="1:4">
      <c r="A25375" s="295" t="s">
        <v>40072</v>
      </c>
      <c r="B25375" s="292" t="s">
        <v>40073</v>
      </c>
      <c r="C25375" s="292" t="s">
        <v>58</v>
      </c>
      <c r="D25375" s="293">
        <v>14.82</v>
      </c>
    </row>
    <row r="25376" spans="1:4">
      <c r="A25376" s="295" t="s">
        <v>40074</v>
      </c>
      <c r="B25376" s="292" t="s">
        <v>40075</v>
      </c>
      <c r="C25376" s="292" t="s">
        <v>58</v>
      </c>
      <c r="D25376" s="293">
        <v>25.11</v>
      </c>
    </row>
    <row r="25377" spans="1:4">
      <c r="A25377" s="295" t="s">
        <v>40076</v>
      </c>
      <c r="B25377" s="292" t="s">
        <v>40077</v>
      </c>
      <c r="C25377" s="292" t="s">
        <v>58</v>
      </c>
      <c r="D25377" s="293">
        <v>32.06</v>
      </c>
    </row>
    <row r="25378" spans="1:4">
      <c r="A25378" s="295" t="s">
        <v>40078</v>
      </c>
      <c r="B25378" s="292" t="s">
        <v>40079</v>
      </c>
      <c r="C25378" s="292" t="s">
        <v>58</v>
      </c>
      <c r="D25378" s="293">
        <v>58.09</v>
      </c>
    </row>
    <row r="25379" spans="1:4">
      <c r="A25379" s="295" t="s">
        <v>40080</v>
      </c>
      <c r="B25379" s="292" t="s">
        <v>40081</v>
      </c>
      <c r="C25379" s="292" t="s">
        <v>58</v>
      </c>
      <c r="D25379" s="293">
        <v>77.25</v>
      </c>
    </row>
    <row r="25380" spans="1:4">
      <c r="A25380" s="295" t="s">
        <v>40082</v>
      </c>
      <c r="B25380" s="292" t="s">
        <v>40083</v>
      </c>
      <c r="C25380" s="292" t="s">
        <v>58</v>
      </c>
      <c r="D25380" s="293">
        <v>17.631799999999998</v>
      </c>
    </row>
    <row r="25381" spans="1:4">
      <c r="A25381" s="295" t="s">
        <v>40084</v>
      </c>
      <c r="B25381" s="292" t="s">
        <v>40085</v>
      </c>
      <c r="C25381" s="292" t="s">
        <v>58</v>
      </c>
      <c r="D25381" s="293">
        <v>28.853000000000002</v>
      </c>
    </row>
    <row r="25382" spans="1:4">
      <c r="A25382" s="295" t="s">
        <v>40086</v>
      </c>
      <c r="B25382" s="292" t="s">
        <v>40087</v>
      </c>
      <c r="C25382" s="292" t="s">
        <v>58</v>
      </c>
      <c r="D25382" s="293">
        <v>36.3337</v>
      </c>
    </row>
    <row r="25383" spans="1:4">
      <c r="A25383" s="295" t="s">
        <v>40088</v>
      </c>
      <c r="B25383" s="292" t="s">
        <v>40089</v>
      </c>
      <c r="C25383" s="292" t="s">
        <v>58</v>
      </c>
      <c r="D25383" s="293">
        <v>48.094900000000003</v>
      </c>
    </row>
    <row r="25384" spans="1:4">
      <c r="A25384" s="295" t="s">
        <v>40090</v>
      </c>
      <c r="B25384" s="292" t="s">
        <v>40091</v>
      </c>
      <c r="C25384" s="292" t="s">
        <v>58</v>
      </c>
      <c r="D25384" s="293">
        <v>82.3185</v>
      </c>
    </row>
    <row r="25385" spans="1:4">
      <c r="A25385" s="295" t="s">
        <v>40092</v>
      </c>
      <c r="B25385" s="292" t="s">
        <v>40093</v>
      </c>
      <c r="C25385" s="292" t="s">
        <v>58</v>
      </c>
      <c r="D25385" s="293">
        <v>20.32</v>
      </c>
    </row>
    <row r="25386" spans="1:4">
      <c r="A25386" s="295" t="s">
        <v>40094</v>
      </c>
      <c r="B25386" s="292" t="s">
        <v>40095</v>
      </c>
      <c r="C25386" s="292" t="s">
        <v>58</v>
      </c>
      <c r="D25386" s="293">
        <v>32.590000000000003</v>
      </c>
    </row>
    <row r="25387" spans="1:4">
      <c r="A25387" s="295" t="s">
        <v>40096</v>
      </c>
      <c r="B25387" s="292" t="s">
        <v>40097</v>
      </c>
      <c r="C25387" s="292" t="s">
        <v>58</v>
      </c>
      <c r="D25387" s="293">
        <v>40.35</v>
      </c>
    </row>
    <row r="25388" spans="1:4">
      <c r="A25388" s="295" t="s">
        <v>40098</v>
      </c>
      <c r="B25388" s="292" t="s">
        <v>40099</v>
      </c>
      <c r="C25388" s="292" t="s">
        <v>58</v>
      </c>
      <c r="D25388" s="293">
        <v>51.83</v>
      </c>
    </row>
    <row r="25389" spans="1:4">
      <c r="A25389" s="295" t="s">
        <v>40100</v>
      </c>
      <c r="B25389" s="292" t="s">
        <v>40101</v>
      </c>
      <c r="C25389" s="292" t="s">
        <v>58</v>
      </c>
      <c r="D25389" s="293">
        <v>95.15</v>
      </c>
    </row>
    <row r="25390" spans="1:4">
      <c r="A25390" s="295" t="s">
        <v>40102</v>
      </c>
      <c r="B25390" s="292" t="s">
        <v>40103</v>
      </c>
      <c r="C25390" s="292" t="s">
        <v>58</v>
      </c>
      <c r="D25390" s="293">
        <v>25.902699999999999</v>
      </c>
    </row>
    <row r="25391" spans="1:4">
      <c r="A25391" s="295" t="s">
        <v>40104</v>
      </c>
      <c r="B25391" s="292" t="s">
        <v>40105</v>
      </c>
      <c r="C25391" s="292" t="s">
        <v>58</v>
      </c>
      <c r="D25391" s="293">
        <v>32.253300000000003</v>
      </c>
    </row>
    <row r="25392" spans="1:4">
      <c r="A25392" s="295" t="s">
        <v>40106</v>
      </c>
      <c r="B25392" s="292" t="s">
        <v>40107</v>
      </c>
      <c r="C25392" s="292" t="s">
        <v>58</v>
      </c>
      <c r="D25392" s="293">
        <v>39.914099999999998</v>
      </c>
    </row>
    <row r="25393" spans="1:4">
      <c r="A25393" s="295" t="s">
        <v>40108</v>
      </c>
      <c r="B25393" s="292" t="s">
        <v>40109</v>
      </c>
      <c r="C25393" s="292" t="s">
        <v>58</v>
      </c>
      <c r="D25393" s="293">
        <v>52.255400000000002</v>
      </c>
    </row>
    <row r="25394" spans="1:4">
      <c r="A25394" s="295" t="s">
        <v>40110</v>
      </c>
      <c r="B25394" s="292" t="s">
        <v>40111</v>
      </c>
      <c r="C25394" s="292" t="s">
        <v>58</v>
      </c>
      <c r="D25394" s="293">
        <v>147.98519999999999</v>
      </c>
    </row>
    <row r="25395" spans="1:4">
      <c r="A25395" s="295" t="s">
        <v>40112</v>
      </c>
      <c r="B25395" s="292" t="s">
        <v>40113</v>
      </c>
      <c r="C25395" s="292" t="s">
        <v>58</v>
      </c>
      <c r="D25395" s="293">
        <v>29.6431</v>
      </c>
    </row>
    <row r="25396" spans="1:4">
      <c r="A25396" s="295" t="s">
        <v>40114</v>
      </c>
      <c r="B25396" s="292" t="s">
        <v>40115</v>
      </c>
      <c r="C25396" s="292" t="s">
        <v>58</v>
      </c>
      <c r="D25396" s="293">
        <v>56.995899999999999</v>
      </c>
    </row>
    <row r="25397" spans="1:4">
      <c r="A25397" s="295" t="s">
        <v>40116</v>
      </c>
      <c r="B25397" s="292" t="s">
        <v>40117</v>
      </c>
      <c r="C25397" s="292" t="s">
        <v>58</v>
      </c>
      <c r="D25397" s="293">
        <v>43.884500000000003</v>
      </c>
    </row>
    <row r="25398" spans="1:4">
      <c r="A25398" s="295" t="s">
        <v>40118</v>
      </c>
      <c r="B25398" s="292" t="s">
        <v>40119</v>
      </c>
      <c r="C25398" s="292" t="s">
        <v>58</v>
      </c>
      <c r="D25398" s="293">
        <v>55.865699999999997</v>
      </c>
    </row>
    <row r="25399" spans="1:4">
      <c r="A25399" s="295" t="s">
        <v>40120</v>
      </c>
      <c r="B25399" s="292" t="s">
        <v>40121</v>
      </c>
      <c r="C25399" s="292" t="s">
        <v>58</v>
      </c>
      <c r="D25399" s="293">
        <v>156.04599999999999</v>
      </c>
    </row>
    <row r="25400" spans="1:4">
      <c r="A25400" s="295" t="s">
        <v>40122</v>
      </c>
      <c r="B25400" s="292" t="s">
        <v>40123</v>
      </c>
      <c r="C25400" s="292" t="s">
        <v>58</v>
      </c>
      <c r="D25400" s="293">
        <v>33.843499999999999</v>
      </c>
    </row>
    <row r="25401" spans="1:4">
      <c r="A25401" s="295" t="s">
        <v>40124</v>
      </c>
      <c r="B25401" s="292" t="s">
        <v>40125</v>
      </c>
      <c r="C25401" s="292" t="s">
        <v>58</v>
      </c>
      <c r="D25401" s="293">
        <v>40.184100000000001</v>
      </c>
    </row>
    <row r="25402" spans="1:4">
      <c r="A25402" s="295" t="s">
        <v>40126</v>
      </c>
      <c r="B25402" s="292" t="s">
        <v>40127</v>
      </c>
      <c r="C25402" s="292" t="s">
        <v>58</v>
      </c>
      <c r="D25402" s="293">
        <v>47.834899999999998</v>
      </c>
    </row>
    <row r="25403" spans="1:4">
      <c r="A25403" s="295" t="s">
        <v>40128</v>
      </c>
      <c r="B25403" s="292" t="s">
        <v>40129</v>
      </c>
      <c r="C25403" s="292" t="s">
        <v>58</v>
      </c>
      <c r="D25403" s="293">
        <v>65.436700000000002</v>
      </c>
    </row>
    <row r="25404" spans="1:4">
      <c r="A25404" s="295" t="s">
        <v>40130</v>
      </c>
      <c r="B25404" s="292" t="s">
        <v>40131</v>
      </c>
      <c r="C25404" s="292" t="s">
        <v>58</v>
      </c>
      <c r="D25404" s="293">
        <v>104.6708</v>
      </c>
    </row>
    <row r="25405" spans="1:4">
      <c r="A25405" s="295" t="s">
        <v>40132</v>
      </c>
      <c r="B25405" s="292" t="s">
        <v>40133</v>
      </c>
      <c r="C25405" s="292" t="s">
        <v>58</v>
      </c>
      <c r="D25405" s="293">
        <v>13.48</v>
      </c>
    </row>
    <row r="25406" spans="1:4">
      <c r="A25406" s="295" t="s">
        <v>40134</v>
      </c>
      <c r="B25406" s="292" t="s">
        <v>40135</v>
      </c>
      <c r="C25406" s="292" t="s">
        <v>58</v>
      </c>
      <c r="D25406" s="293">
        <v>24.84</v>
      </c>
    </row>
    <row r="25407" spans="1:4">
      <c r="A25407" s="295" t="s">
        <v>40136</v>
      </c>
      <c r="B25407" s="292" t="s">
        <v>40137</v>
      </c>
      <c r="C25407" s="292" t="s">
        <v>58</v>
      </c>
      <c r="D25407" s="293">
        <v>17.63</v>
      </c>
    </row>
    <row r="25408" spans="1:4">
      <c r="A25408" s="295" t="s">
        <v>40138</v>
      </c>
      <c r="B25408" s="292" t="s">
        <v>40139</v>
      </c>
      <c r="C25408" s="292" t="s">
        <v>58</v>
      </c>
      <c r="D25408" s="293">
        <v>19.762</v>
      </c>
    </row>
    <row r="25409" spans="1:4">
      <c r="A25409" s="295" t="s">
        <v>40140</v>
      </c>
      <c r="B25409" s="292" t="s">
        <v>40141</v>
      </c>
      <c r="C25409" s="292" t="s">
        <v>58</v>
      </c>
      <c r="D25409" s="293">
        <v>19.760000000000002</v>
      </c>
    </row>
    <row r="25410" spans="1:4">
      <c r="A25410" s="295" t="s">
        <v>40142</v>
      </c>
      <c r="B25410" s="292" t="s">
        <v>40143</v>
      </c>
      <c r="C25410" s="292" t="s">
        <v>58</v>
      </c>
      <c r="D25410" s="293">
        <v>21.37</v>
      </c>
    </row>
    <row r="25411" spans="1:4">
      <c r="A25411" s="295" t="s">
        <v>40144</v>
      </c>
      <c r="B25411" s="292" t="s">
        <v>40145</v>
      </c>
      <c r="C25411" s="292" t="s">
        <v>58</v>
      </c>
      <c r="D25411" s="293">
        <v>35.273600000000002</v>
      </c>
    </row>
    <row r="25412" spans="1:4">
      <c r="A25412" s="295" t="s">
        <v>40146</v>
      </c>
      <c r="B25412" s="292" t="s">
        <v>40147</v>
      </c>
      <c r="C25412" s="292" t="s">
        <v>58</v>
      </c>
      <c r="D25412" s="293">
        <v>43.764499999999998</v>
      </c>
    </row>
    <row r="25413" spans="1:4">
      <c r="A25413" s="295" t="s">
        <v>40148</v>
      </c>
      <c r="B25413" s="292" t="s">
        <v>40149</v>
      </c>
      <c r="C25413" s="292" t="s">
        <v>58</v>
      </c>
      <c r="D25413" s="293">
        <v>43.76</v>
      </c>
    </row>
    <row r="25414" spans="1:4">
      <c r="A25414" s="295" t="s">
        <v>40150</v>
      </c>
      <c r="B25414" s="292" t="s">
        <v>40151</v>
      </c>
      <c r="C25414" s="292" t="s">
        <v>58</v>
      </c>
      <c r="D25414" s="293">
        <v>28.37</v>
      </c>
    </row>
    <row r="25415" spans="1:4">
      <c r="A25415" s="295" t="s">
        <v>40152</v>
      </c>
      <c r="B25415" s="292" t="s">
        <v>40153</v>
      </c>
      <c r="C25415" s="292" t="s">
        <v>58</v>
      </c>
      <c r="D25415" s="293">
        <v>70.667299999999997</v>
      </c>
    </row>
    <row r="25416" spans="1:4">
      <c r="A25416" s="295" t="s">
        <v>40154</v>
      </c>
      <c r="B25416" s="292" t="s">
        <v>40155</v>
      </c>
      <c r="C25416" s="292" t="s">
        <v>58</v>
      </c>
      <c r="D25416" s="293">
        <v>70.667299999999997</v>
      </c>
    </row>
    <row r="25417" spans="1:4">
      <c r="A25417" s="295" t="s">
        <v>40156</v>
      </c>
      <c r="B25417" s="292" t="s">
        <v>40157</v>
      </c>
      <c r="C25417" s="292" t="s">
        <v>58</v>
      </c>
      <c r="D25417" s="293">
        <v>120.6324</v>
      </c>
    </row>
    <row r="25418" spans="1:4">
      <c r="A25418" s="295" t="s">
        <v>40158</v>
      </c>
      <c r="B25418" s="292" t="s">
        <v>40159</v>
      </c>
      <c r="C25418" s="292" t="s">
        <v>58</v>
      </c>
      <c r="D25418" s="293">
        <v>70.62</v>
      </c>
    </row>
    <row r="25419" spans="1:4">
      <c r="A25419" s="295" t="s">
        <v>40160</v>
      </c>
      <c r="B25419" s="292" t="s">
        <v>40161</v>
      </c>
      <c r="C25419" s="292" t="s">
        <v>58</v>
      </c>
      <c r="D25419" s="293">
        <v>58.97</v>
      </c>
    </row>
    <row r="25420" spans="1:4">
      <c r="A25420" s="295" t="s">
        <v>40162</v>
      </c>
      <c r="B25420" s="292" t="s">
        <v>40163</v>
      </c>
      <c r="C25420" s="292" t="s">
        <v>58</v>
      </c>
      <c r="D25420" s="293">
        <v>28.98</v>
      </c>
    </row>
    <row r="25421" spans="1:4">
      <c r="A25421" s="295" t="s">
        <v>40164</v>
      </c>
      <c r="B25421" s="292" t="s">
        <v>40165</v>
      </c>
      <c r="C25421" s="292" t="s">
        <v>58</v>
      </c>
      <c r="D25421" s="293">
        <v>34.68</v>
      </c>
    </row>
    <row r="25422" spans="1:4">
      <c r="A25422" s="295" t="s">
        <v>40166</v>
      </c>
      <c r="B25422" s="292" t="s">
        <v>40167</v>
      </c>
      <c r="C25422" s="292" t="s">
        <v>58</v>
      </c>
      <c r="D25422" s="293">
        <v>28.26</v>
      </c>
    </row>
    <row r="25423" spans="1:4">
      <c r="A25423" s="295" t="s">
        <v>40168</v>
      </c>
      <c r="B25423" s="292" t="s">
        <v>40169</v>
      </c>
      <c r="C25423" s="292" t="s">
        <v>58</v>
      </c>
      <c r="D25423" s="293">
        <v>46.33</v>
      </c>
    </row>
    <row r="25424" spans="1:4">
      <c r="A25424" s="295" t="s">
        <v>40170</v>
      </c>
      <c r="B25424" s="292" t="s">
        <v>40171</v>
      </c>
      <c r="C25424" s="292" t="s">
        <v>58</v>
      </c>
      <c r="D25424" s="293">
        <v>87.29</v>
      </c>
    </row>
    <row r="25425" spans="1:4">
      <c r="A25425" s="295" t="s">
        <v>40172</v>
      </c>
      <c r="B25425" s="292" t="s">
        <v>40173</v>
      </c>
      <c r="C25425" s="292" t="s">
        <v>58</v>
      </c>
      <c r="D25425" s="293">
        <v>29.562999999999999</v>
      </c>
    </row>
    <row r="25426" spans="1:4">
      <c r="A25426" s="295" t="s">
        <v>40174</v>
      </c>
      <c r="B25426" s="292" t="s">
        <v>40175</v>
      </c>
      <c r="C25426" s="292" t="s">
        <v>58</v>
      </c>
      <c r="D25426" s="293">
        <v>38.664000000000001</v>
      </c>
    </row>
    <row r="25427" spans="1:4">
      <c r="A25427" s="295" t="s">
        <v>40176</v>
      </c>
      <c r="B25427" s="292" t="s">
        <v>40177</v>
      </c>
      <c r="C25427" s="292" t="s">
        <v>58</v>
      </c>
      <c r="D25427" s="293">
        <v>52.825400000000002</v>
      </c>
    </row>
    <row r="25428" spans="1:4">
      <c r="A25428" s="295" t="s">
        <v>40178</v>
      </c>
      <c r="B25428" s="292" t="s">
        <v>40179</v>
      </c>
      <c r="C25428" s="292" t="s">
        <v>58</v>
      </c>
      <c r="D25428" s="293">
        <v>50.665199999999999</v>
      </c>
    </row>
    <row r="25429" spans="1:4">
      <c r="A25429" s="295" t="s">
        <v>40180</v>
      </c>
      <c r="B25429" s="292" t="s">
        <v>40181</v>
      </c>
      <c r="C25429" s="292" t="s">
        <v>58</v>
      </c>
      <c r="D25429" s="293">
        <v>102.95059999999999</v>
      </c>
    </row>
    <row r="25430" spans="1:4">
      <c r="A25430" s="295" t="s">
        <v>40182</v>
      </c>
      <c r="B25430" s="292" t="s">
        <v>40183</v>
      </c>
      <c r="C25430" s="292" t="s">
        <v>58</v>
      </c>
      <c r="D25430" s="293">
        <v>28.48</v>
      </c>
    </row>
    <row r="25431" spans="1:4">
      <c r="A25431" s="295" t="s">
        <v>40184</v>
      </c>
      <c r="B25431" s="292" t="s">
        <v>40185</v>
      </c>
      <c r="C25431" s="292" t="s">
        <v>58</v>
      </c>
      <c r="D25431" s="293">
        <v>42.88</v>
      </c>
    </row>
    <row r="25432" spans="1:4">
      <c r="A25432" s="295" t="s">
        <v>40186</v>
      </c>
      <c r="B25432" s="292" t="s">
        <v>40187</v>
      </c>
      <c r="C25432" s="292" t="s">
        <v>58</v>
      </c>
      <c r="D25432" s="293">
        <v>49.07</v>
      </c>
    </row>
    <row r="25433" spans="1:4">
      <c r="A25433" s="295" t="s">
        <v>40188</v>
      </c>
      <c r="B25433" s="292" t="s">
        <v>40189</v>
      </c>
      <c r="C25433" s="292" t="s">
        <v>58</v>
      </c>
      <c r="D25433" s="293">
        <v>54.56</v>
      </c>
    </row>
    <row r="25434" spans="1:4">
      <c r="A25434" s="295" t="s">
        <v>40190</v>
      </c>
      <c r="B25434" s="292" t="s">
        <v>40191</v>
      </c>
      <c r="C25434" s="292" t="s">
        <v>58</v>
      </c>
      <c r="D25434" s="293">
        <v>87.29</v>
      </c>
    </row>
    <row r="25435" spans="1:4">
      <c r="A25435" s="295" t="s">
        <v>40192</v>
      </c>
      <c r="B25435" s="292" t="s">
        <v>40193</v>
      </c>
      <c r="C25435" s="292" t="s">
        <v>58</v>
      </c>
      <c r="D25435" s="293">
        <v>28.78</v>
      </c>
    </row>
    <row r="25436" spans="1:4">
      <c r="A25436" s="295" t="s">
        <v>40194</v>
      </c>
      <c r="B25436" s="292" t="s">
        <v>40195</v>
      </c>
      <c r="C25436" s="292" t="s">
        <v>58</v>
      </c>
      <c r="D25436" s="293">
        <v>55.84</v>
      </c>
    </row>
    <row r="25437" spans="1:4">
      <c r="A25437" s="295" t="s">
        <v>40196</v>
      </c>
      <c r="B25437" s="292" t="s">
        <v>40197</v>
      </c>
      <c r="C25437" s="292" t="s">
        <v>58</v>
      </c>
      <c r="D25437" s="293">
        <v>62.52</v>
      </c>
    </row>
    <row r="25438" spans="1:4">
      <c r="A25438" s="295" t="s">
        <v>40198</v>
      </c>
      <c r="B25438" s="292" t="s">
        <v>40199</v>
      </c>
      <c r="C25438" s="292" t="s">
        <v>58</v>
      </c>
      <c r="D25438" s="293">
        <v>63.43</v>
      </c>
    </row>
    <row r="25439" spans="1:4">
      <c r="A25439" s="295" t="s">
        <v>40200</v>
      </c>
      <c r="B25439" s="292" t="s">
        <v>40201</v>
      </c>
      <c r="C25439" s="292" t="s">
        <v>58</v>
      </c>
      <c r="D25439" s="293">
        <v>102.9</v>
      </c>
    </row>
    <row r="25440" spans="1:4">
      <c r="A25440" s="295" t="s">
        <v>40202</v>
      </c>
      <c r="B25440" s="292" t="s">
        <v>40203</v>
      </c>
      <c r="C25440" s="292" t="s">
        <v>58</v>
      </c>
      <c r="D25440" s="293">
        <v>55.305700000000002</v>
      </c>
    </row>
    <row r="25441" spans="1:4">
      <c r="A25441" s="295" t="s">
        <v>40204</v>
      </c>
      <c r="B25441" s="292" t="s">
        <v>40205</v>
      </c>
      <c r="C25441" s="292" t="s">
        <v>58</v>
      </c>
      <c r="D25441" s="293">
        <v>62.256399999999999</v>
      </c>
    </row>
    <row r="25442" spans="1:4">
      <c r="A25442" s="295" t="s">
        <v>40206</v>
      </c>
      <c r="B25442" s="292" t="s">
        <v>40207</v>
      </c>
      <c r="C25442" s="292" t="s">
        <v>58</v>
      </c>
      <c r="D25442" s="293">
        <v>68.937100000000001</v>
      </c>
    </row>
    <row r="25443" spans="1:4">
      <c r="A25443" s="295" t="s">
        <v>40208</v>
      </c>
      <c r="B25443" s="292" t="s">
        <v>40209</v>
      </c>
      <c r="C25443" s="292" t="s">
        <v>58</v>
      </c>
      <c r="D25443" s="293">
        <v>59.046100000000003</v>
      </c>
    </row>
    <row r="25444" spans="1:4">
      <c r="A25444" s="295" t="s">
        <v>40210</v>
      </c>
      <c r="B25444" s="292" t="s">
        <v>40211</v>
      </c>
      <c r="C25444" s="292" t="s">
        <v>58</v>
      </c>
      <c r="D25444" s="293">
        <v>103.2606</v>
      </c>
    </row>
    <row r="25445" spans="1:4">
      <c r="A25445" s="295" t="s">
        <v>40212</v>
      </c>
      <c r="B25445" s="292" t="s">
        <v>40213</v>
      </c>
      <c r="C25445" s="292" t="s">
        <v>58</v>
      </c>
      <c r="D25445" s="293">
        <v>35.799999999999997</v>
      </c>
    </row>
    <row r="25446" spans="1:4">
      <c r="A25446" s="295" t="s">
        <v>40214</v>
      </c>
      <c r="B25446" s="292" t="s">
        <v>40215</v>
      </c>
      <c r="C25446" s="292" t="s">
        <v>58</v>
      </c>
      <c r="D25446" s="293">
        <v>67.62</v>
      </c>
    </row>
    <row r="25447" spans="1:4">
      <c r="A25447" s="295" t="s">
        <v>40216</v>
      </c>
      <c r="B25447" s="292" t="s">
        <v>40217</v>
      </c>
      <c r="C25447" s="292" t="s">
        <v>58</v>
      </c>
      <c r="D25447" s="293">
        <v>71.010000000000005</v>
      </c>
    </row>
    <row r="25448" spans="1:4">
      <c r="A25448" s="295" t="s">
        <v>40218</v>
      </c>
      <c r="B25448" s="292" t="s">
        <v>40219</v>
      </c>
      <c r="C25448" s="292" t="s">
        <v>58</v>
      </c>
      <c r="D25448" s="293">
        <v>74.319999999999993</v>
      </c>
    </row>
    <row r="25449" spans="1:4">
      <c r="A25449" s="295" t="s">
        <v>40220</v>
      </c>
      <c r="B25449" s="292" t="s">
        <v>40221</v>
      </c>
      <c r="C25449" s="292" t="s">
        <v>58</v>
      </c>
      <c r="D25449" s="293">
        <v>103.25</v>
      </c>
    </row>
    <row r="25450" spans="1:4">
      <c r="A25450" s="295" t="s">
        <v>40222</v>
      </c>
      <c r="B25450" s="292" t="s">
        <v>40223</v>
      </c>
      <c r="C25450" s="292" t="s">
        <v>58</v>
      </c>
      <c r="D25450" s="293">
        <v>1.87</v>
      </c>
    </row>
    <row r="25451" spans="1:4">
      <c r="A25451" s="295" t="s">
        <v>40224</v>
      </c>
      <c r="B25451" s="292" t="s">
        <v>40225</v>
      </c>
      <c r="C25451" s="292" t="s">
        <v>58</v>
      </c>
      <c r="D25451" s="293">
        <v>2.41</v>
      </c>
    </row>
    <row r="25452" spans="1:4">
      <c r="A25452" s="295" t="s">
        <v>40226</v>
      </c>
      <c r="B25452" s="292" t="s">
        <v>40227</v>
      </c>
      <c r="C25452" s="292" t="s">
        <v>58</v>
      </c>
      <c r="D25452" s="293">
        <v>3.94</v>
      </c>
    </row>
    <row r="25453" spans="1:4">
      <c r="A25453" s="295" t="s">
        <v>40228</v>
      </c>
      <c r="B25453" s="292" t="s">
        <v>40229</v>
      </c>
      <c r="C25453" s="292" t="s">
        <v>58</v>
      </c>
      <c r="D25453" s="293">
        <v>4.01</v>
      </c>
    </row>
    <row r="25454" spans="1:4">
      <c r="A25454" s="295" t="s">
        <v>40230</v>
      </c>
      <c r="B25454" s="292" t="s">
        <v>40231</v>
      </c>
      <c r="C25454" s="292" t="s">
        <v>58</v>
      </c>
      <c r="D25454" s="293">
        <v>4.54</v>
      </c>
    </row>
    <row r="25455" spans="1:4">
      <c r="A25455" s="295" t="s">
        <v>40232</v>
      </c>
      <c r="B25455" s="292" t="s">
        <v>40233</v>
      </c>
      <c r="C25455" s="292" t="s">
        <v>58</v>
      </c>
      <c r="D25455" s="293">
        <v>2.6703000000000001</v>
      </c>
    </row>
    <row r="25456" spans="1:4">
      <c r="A25456" s="295" t="s">
        <v>40234</v>
      </c>
      <c r="B25456" s="292" t="s">
        <v>40235</v>
      </c>
      <c r="C25456" s="292" t="s">
        <v>58</v>
      </c>
      <c r="D25456" s="293">
        <v>3.4704000000000002</v>
      </c>
    </row>
    <row r="25457" spans="1:4">
      <c r="A25457" s="295" t="s">
        <v>40236</v>
      </c>
      <c r="B25457" s="292" t="s">
        <v>40237</v>
      </c>
      <c r="C25457" s="292" t="s">
        <v>58</v>
      </c>
      <c r="D25457" s="293">
        <v>4.2804000000000002</v>
      </c>
    </row>
    <row r="25458" spans="1:4">
      <c r="A25458" s="295" t="s">
        <v>40238</v>
      </c>
      <c r="B25458" s="292" t="s">
        <v>40239</v>
      </c>
      <c r="C25458" s="292" t="s">
        <v>58</v>
      </c>
      <c r="D25458" s="293">
        <v>5.8705999999999996</v>
      </c>
    </row>
    <row r="25459" spans="1:4">
      <c r="A25459" s="295" t="s">
        <v>40240</v>
      </c>
      <c r="B25459" s="292" t="s">
        <v>40241</v>
      </c>
      <c r="C25459" s="292" t="s">
        <v>58</v>
      </c>
      <c r="D25459" s="293">
        <v>8.4908999999999999</v>
      </c>
    </row>
    <row r="25460" spans="1:4">
      <c r="A25460" s="295" t="s">
        <v>40242</v>
      </c>
      <c r="B25460" s="292" t="s">
        <v>40243</v>
      </c>
      <c r="C25460" s="292" t="s">
        <v>58</v>
      </c>
      <c r="D25460" s="293">
        <v>3.18</v>
      </c>
    </row>
    <row r="25461" spans="1:4">
      <c r="A25461" s="295" t="s">
        <v>40244</v>
      </c>
      <c r="B25461" s="292" t="s">
        <v>40245</v>
      </c>
      <c r="C25461" s="292" t="s">
        <v>58</v>
      </c>
      <c r="D25461" s="293">
        <v>4.54</v>
      </c>
    </row>
    <row r="25462" spans="1:4">
      <c r="A25462" s="295" t="s">
        <v>40246</v>
      </c>
      <c r="B25462" s="292" t="s">
        <v>40247</v>
      </c>
      <c r="C25462" s="292" t="s">
        <v>58</v>
      </c>
      <c r="D25462" s="293">
        <v>5.6</v>
      </c>
    </row>
    <row r="25463" spans="1:4">
      <c r="A25463" s="295" t="s">
        <v>40248</v>
      </c>
      <c r="B25463" s="292" t="s">
        <v>40249</v>
      </c>
      <c r="C25463" s="292" t="s">
        <v>58</v>
      </c>
      <c r="D25463" s="293">
        <v>7.75</v>
      </c>
    </row>
    <row r="25464" spans="1:4">
      <c r="A25464" s="295" t="s">
        <v>40250</v>
      </c>
      <c r="B25464" s="292" t="s">
        <v>40251</v>
      </c>
      <c r="C25464" s="292" t="s">
        <v>58</v>
      </c>
      <c r="D25464" s="293">
        <v>11.32</v>
      </c>
    </row>
    <row r="25465" spans="1:4">
      <c r="A25465" s="295" t="s">
        <v>40252</v>
      </c>
      <c r="B25465" s="292" t="s">
        <v>40253</v>
      </c>
      <c r="C25465" s="292" t="s">
        <v>58</v>
      </c>
      <c r="D25465" s="293">
        <v>2.4702999999999999</v>
      </c>
    </row>
    <row r="25466" spans="1:4">
      <c r="A25466" s="295" t="s">
        <v>40254</v>
      </c>
      <c r="B25466" s="292" t="s">
        <v>40255</v>
      </c>
      <c r="C25466" s="292" t="s">
        <v>58</v>
      </c>
      <c r="D25466" s="293">
        <v>3.1103000000000001</v>
      </c>
    </row>
    <row r="25467" spans="1:4">
      <c r="A25467" s="295" t="s">
        <v>40256</v>
      </c>
      <c r="B25467" s="292" t="s">
        <v>40257</v>
      </c>
      <c r="C25467" s="292" t="s">
        <v>58</v>
      </c>
      <c r="D25467" s="293">
        <v>3.9304000000000001</v>
      </c>
    </row>
    <row r="25468" spans="1:4">
      <c r="A25468" s="295" t="s">
        <v>40258</v>
      </c>
      <c r="B25468" s="292" t="s">
        <v>40259</v>
      </c>
      <c r="C25468" s="292" t="s">
        <v>58</v>
      </c>
      <c r="D25468" s="293">
        <v>5.0105000000000004</v>
      </c>
    </row>
    <row r="25469" spans="1:4">
      <c r="A25469" s="295" t="s">
        <v>40260</v>
      </c>
      <c r="B25469" s="292" t="s">
        <v>40261</v>
      </c>
      <c r="C25469" s="292" t="s">
        <v>58</v>
      </c>
      <c r="D25469" s="293">
        <v>5.5406000000000004</v>
      </c>
    </row>
    <row r="25470" spans="1:4">
      <c r="A25470" s="295" t="s">
        <v>40262</v>
      </c>
      <c r="B25470" s="292" t="s">
        <v>40263</v>
      </c>
      <c r="C25470" s="292" t="s">
        <v>58</v>
      </c>
      <c r="D25470" s="293">
        <v>2.6703000000000001</v>
      </c>
    </row>
    <row r="25471" spans="1:4">
      <c r="A25471" s="295" t="s">
        <v>40264</v>
      </c>
      <c r="B25471" s="292" t="s">
        <v>40265</v>
      </c>
      <c r="C25471" s="292" t="s">
        <v>58</v>
      </c>
      <c r="D25471" s="293">
        <v>3.4704000000000002</v>
      </c>
    </row>
    <row r="25472" spans="1:4">
      <c r="A25472" s="295" t="s">
        <v>40266</v>
      </c>
      <c r="B25472" s="292" t="s">
        <v>40267</v>
      </c>
      <c r="C25472" s="292" t="s">
        <v>58</v>
      </c>
      <c r="D25472" s="293">
        <v>4.2804000000000002</v>
      </c>
    </row>
    <row r="25473" spans="1:4">
      <c r="A25473" s="295" t="s">
        <v>40268</v>
      </c>
      <c r="B25473" s="292" t="s">
        <v>40269</v>
      </c>
      <c r="C25473" s="292" t="s">
        <v>58</v>
      </c>
      <c r="D25473" s="293">
        <v>5.8705999999999996</v>
      </c>
    </row>
    <row r="25474" spans="1:4">
      <c r="A25474" s="295" t="s">
        <v>40270</v>
      </c>
      <c r="B25474" s="292" t="s">
        <v>40271</v>
      </c>
      <c r="C25474" s="292" t="s">
        <v>58</v>
      </c>
      <c r="D25474" s="293">
        <v>8.4908999999999999</v>
      </c>
    </row>
    <row r="25475" spans="1:4">
      <c r="A25475" s="295" t="s">
        <v>40272</v>
      </c>
      <c r="B25475" s="292" t="s">
        <v>40273</v>
      </c>
      <c r="C25475" s="292" t="s">
        <v>58</v>
      </c>
      <c r="D25475" s="293">
        <v>4.1803999999999997</v>
      </c>
    </row>
    <row r="25476" spans="1:4">
      <c r="A25476" s="295" t="s">
        <v>40274</v>
      </c>
      <c r="B25476" s="292" t="s">
        <v>40275</v>
      </c>
      <c r="C25476" s="292" t="s">
        <v>58</v>
      </c>
      <c r="D25476" s="293">
        <v>4.5404999999999998</v>
      </c>
    </row>
    <row r="25477" spans="1:4">
      <c r="A25477" s="295" t="s">
        <v>40276</v>
      </c>
      <c r="B25477" s="292" t="s">
        <v>40277</v>
      </c>
      <c r="C25477" s="292" t="s">
        <v>58</v>
      </c>
      <c r="D25477" s="293">
        <v>5.6006</v>
      </c>
    </row>
    <row r="25478" spans="1:4">
      <c r="A25478" s="295" t="s">
        <v>40278</v>
      </c>
      <c r="B25478" s="292" t="s">
        <v>40279</v>
      </c>
      <c r="C25478" s="292" t="s">
        <v>58</v>
      </c>
      <c r="D25478" s="293">
        <v>7.7507999999999999</v>
      </c>
    </row>
    <row r="25479" spans="1:4">
      <c r="A25479" s="295" t="s">
        <v>40280</v>
      </c>
      <c r="B25479" s="292" t="s">
        <v>40281</v>
      </c>
      <c r="C25479" s="292" t="s">
        <v>58</v>
      </c>
      <c r="D25479" s="293">
        <v>11.321199999999999</v>
      </c>
    </row>
    <row r="25480" spans="1:4">
      <c r="A25480" s="295" t="s">
        <v>40282</v>
      </c>
      <c r="B25480" s="292" t="s">
        <v>40283</v>
      </c>
      <c r="C25480" s="292" t="s">
        <v>58</v>
      </c>
      <c r="D25480" s="293">
        <v>5.94</v>
      </c>
    </row>
    <row r="25481" spans="1:4">
      <c r="A25481" s="295" t="s">
        <v>40284</v>
      </c>
      <c r="B25481" s="292" t="s">
        <v>40285</v>
      </c>
      <c r="C25481" s="292" t="s">
        <v>58</v>
      </c>
      <c r="D25481" s="293">
        <v>5.46</v>
      </c>
    </row>
    <row r="25482" spans="1:4">
      <c r="A25482" s="295" t="s">
        <v>40286</v>
      </c>
      <c r="B25482" s="292" t="s">
        <v>40287</v>
      </c>
      <c r="C25482" s="292" t="s">
        <v>58</v>
      </c>
      <c r="D25482" s="293">
        <v>9.0399999999999991</v>
      </c>
    </row>
    <row r="25483" spans="1:4">
      <c r="A25483" s="295" t="s">
        <v>40288</v>
      </c>
      <c r="B25483" s="292" t="s">
        <v>40289</v>
      </c>
      <c r="C25483" s="292" t="s">
        <v>58</v>
      </c>
      <c r="D25483" s="293">
        <v>10.06</v>
      </c>
    </row>
    <row r="25484" spans="1:4">
      <c r="A25484" s="295" t="s">
        <v>40290</v>
      </c>
      <c r="B25484" s="292" t="s">
        <v>40291</v>
      </c>
      <c r="C25484" s="292" t="s">
        <v>58</v>
      </c>
      <c r="D25484" s="293">
        <v>8.8009000000000004</v>
      </c>
    </row>
    <row r="25485" spans="1:4">
      <c r="A25485" s="295" t="s">
        <v>40292</v>
      </c>
      <c r="B25485" s="292" t="s">
        <v>40293</v>
      </c>
      <c r="C25485" s="292" t="s">
        <v>58</v>
      </c>
      <c r="D25485" s="293">
        <v>10.2211</v>
      </c>
    </row>
    <row r="25486" spans="1:4">
      <c r="A25486" s="295" t="s">
        <v>40294</v>
      </c>
      <c r="B25486" s="292" t="s">
        <v>40295</v>
      </c>
      <c r="C25486" s="292" t="s">
        <v>58</v>
      </c>
      <c r="D25486" s="293">
        <v>12.8413</v>
      </c>
    </row>
    <row r="25487" spans="1:4">
      <c r="A25487" s="295" t="s">
        <v>40296</v>
      </c>
      <c r="B25487" s="292" t="s">
        <v>40297</v>
      </c>
      <c r="C25487" s="292" t="s">
        <v>58</v>
      </c>
      <c r="D25487" s="293">
        <v>15.461600000000001</v>
      </c>
    </row>
    <row r="25488" spans="1:4">
      <c r="A25488" s="295" t="s">
        <v>40298</v>
      </c>
      <c r="B25488" s="292" t="s">
        <v>40299</v>
      </c>
      <c r="C25488" s="292" t="s">
        <v>58</v>
      </c>
      <c r="D25488" s="293">
        <v>2.7503000000000002</v>
      </c>
    </row>
    <row r="25489" spans="1:4">
      <c r="A25489" s="295" t="s">
        <v>40300</v>
      </c>
      <c r="B25489" s="292" t="s">
        <v>40301</v>
      </c>
      <c r="C25489" s="292" t="s">
        <v>58</v>
      </c>
      <c r="D25489" s="293">
        <v>5.9105999999999996</v>
      </c>
    </row>
    <row r="25490" spans="1:4">
      <c r="A25490" s="295" t="s">
        <v>40302</v>
      </c>
      <c r="B25490" s="292" t="s">
        <v>40303</v>
      </c>
      <c r="C25490" s="292" t="s">
        <v>58</v>
      </c>
      <c r="D25490" s="293">
        <v>7.2607999999999997</v>
      </c>
    </row>
    <row r="25491" spans="1:4">
      <c r="A25491" s="295" t="s">
        <v>40304</v>
      </c>
      <c r="B25491" s="292" t="s">
        <v>40305</v>
      </c>
      <c r="C25491" s="292" t="s">
        <v>58</v>
      </c>
      <c r="D25491" s="293">
        <v>12.2813</v>
      </c>
    </row>
    <row r="25492" spans="1:4">
      <c r="A25492" s="295" t="s">
        <v>40306</v>
      </c>
      <c r="B25492" s="292" t="s">
        <v>40307</v>
      </c>
      <c r="C25492" s="292" t="s">
        <v>58</v>
      </c>
      <c r="D25492" s="293">
        <v>15.301600000000001</v>
      </c>
    </row>
    <row r="25493" spans="1:4">
      <c r="A25493" s="295" t="s">
        <v>40308</v>
      </c>
      <c r="B25493" s="292" t="s">
        <v>40309</v>
      </c>
      <c r="C25493" s="292" t="s">
        <v>58</v>
      </c>
      <c r="D25493" s="293">
        <v>5.0705</v>
      </c>
    </row>
    <row r="25494" spans="1:4">
      <c r="A25494" s="295" t="s">
        <v>40310</v>
      </c>
      <c r="B25494" s="292" t="s">
        <v>40311</v>
      </c>
      <c r="C25494" s="292" t="s">
        <v>58</v>
      </c>
      <c r="D25494" s="293">
        <v>6.6506999999999996</v>
      </c>
    </row>
    <row r="25495" spans="1:4">
      <c r="A25495" s="295" t="s">
        <v>40312</v>
      </c>
      <c r="B25495" s="292" t="s">
        <v>40313</v>
      </c>
      <c r="C25495" s="292" t="s">
        <v>58</v>
      </c>
      <c r="D25495" s="293">
        <v>9.3710000000000004</v>
      </c>
    </row>
    <row r="25496" spans="1:4">
      <c r="A25496" s="295" t="s">
        <v>40314</v>
      </c>
      <c r="B25496" s="292" t="s">
        <v>40315</v>
      </c>
      <c r="C25496" s="292" t="s">
        <v>58</v>
      </c>
      <c r="D25496" s="293">
        <v>13.461399999999999</v>
      </c>
    </row>
    <row r="25497" spans="1:4">
      <c r="A25497" s="295" t="s">
        <v>40316</v>
      </c>
      <c r="B25497" s="292" t="s">
        <v>40317</v>
      </c>
      <c r="C25497" s="292" t="s">
        <v>58</v>
      </c>
      <c r="D25497" s="293">
        <v>16.511700000000001</v>
      </c>
    </row>
    <row r="25498" spans="1:4">
      <c r="A25498" s="295" t="s">
        <v>40318</v>
      </c>
      <c r="B25498" s="292" t="s">
        <v>40319</v>
      </c>
      <c r="C25498" s="292" t="s">
        <v>58</v>
      </c>
      <c r="D25498" s="293">
        <v>5.6605999999999996</v>
      </c>
    </row>
    <row r="25499" spans="1:4">
      <c r="A25499" s="295" t="s">
        <v>40320</v>
      </c>
      <c r="B25499" s="292" t="s">
        <v>40321</v>
      </c>
      <c r="C25499" s="292" t="s">
        <v>58</v>
      </c>
      <c r="D25499" s="293">
        <v>8.2208000000000006</v>
      </c>
    </row>
    <row r="25500" spans="1:4">
      <c r="A25500" s="295" t="s">
        <v>40322</v>
      </c>
      <c r="B25500" s="292" t="s">
        <v>40323</v>
      </c>
      <c r="C25500" s="292" t="s">
        <v>58</v>
      </c>
      <c r="D25500" s="293">
        <v>7.7408000000000001</v>
      </c>
    </row>
    <row r="25501" spans="1:4">
      <c r="A25501" s="295" t="s">
        <v>40324</v>
      </c>
      <c r="B25501" s="292" t="s">
        <v>40325</v>
      </c>
      <c r="C25501" s="292" t="s">
        <v>58</v>
      </c>
      <c r="D25501" s="293">
        <v>11.081099999999999</v>
      </c>
    </row>
    <row r="25502" spans="1:4">
      <c r="A25502" s="295" t="s">
        <v>40326</v>
      </c>
      <c r="B25502" s="292" t="s">
        <v>40327</v>
      </c>
      <c r="C25502" s="292" t="s">
        <v>58</v>
      </c>
      <c r="D25502" s="293">
        <v>17.451799999999999</v>
      </c>
    </row>
    <row r="25503" spans="1:4">
      <c r="A25503" s="295" t="s">
        <v>40328</v>
      </c>
      <c r="B25503" s="292" t="s">
        <v>40329</v>
      </c>
      <c r="C25503" s="292" t="s">
        <v>58</v>
      </c>
      <c r="D25503" s="293">
        <v>4.08</v>
      </c>
    </row>
    <row r="25504" spans="1:4">
      <c r="A25504" s="295" t="s">
        <v>40330</v>
      </c>
      <c r="B25504" s="292" t="s">
        <v>40331</v>
      </c>
      <c r="C25504" s="292" t="s">
        <v>58</v>
      </c>
      <c r="D25504" s="293">
        <v>7.31</v>
      </c>
    </row>
    <row r="25505" spans="1:4">
      <c r="A25505" s="295" t="s">
        <v>40332</v>
      </c>
      <c r="B25505" s="292" t="s">
        <v>40333</v>
      </c>
      <c r="C25505" s="292" t="s">
        <v>58</v>
      </c>
      <c r="D25505" s="293">
        <v>17.920000000000002</v>
      </c>
    </row>
    <row r="25506" spans="1:4">
      <c r="A25506" s="295" t="s">
        <v>40334</v>
      </c>
      <c r="B25506" s="292" t="s">
        <v>40335</v>
      </c>
      <c r="C25506" s="292" t="s">
        <v>58</v>
      </c>
      <c r="D25506" s="293">
        <v>8.49</v>
      </c>
    </row>
    <row r="25507" spans="1:4">
      <c r="A25507" s="295" t="s">
        <v>40336</v>
      </c>
      <c r="B25507" s="292" t="s">
        <v>40337</v>
      </c>
      <c r="C25507" s="292" t="s">
        <v>58</v>
      </c>
      <c r="D25507" s="293">
        <v>5.95</v>
      </c>
    </row>
    <row r="25508" spans="1:4">
      <c r="A25508" s="295" t="s">
        <v>40338</v>
      </c>
      <c r="B25508" s="292" t="s">
        <v>40339</v>
      </c>
      <c r="C25508" s="292" t="s">
        <v>58</v>
      </c>
      <c r="D25508" s="293">
        <v>6.97</v>
      </c>
    </row>
    <row r="25509" spans="1:4">
      <c r="A25509" s="295" t="s">
        <v>40340</v>
      </c>
      <c r="B25509" s="292" t="s">
        <v>40341</v>
      </c>
      <c r="C25509" s="292" t="s">
        <v>58</v>
      </c>
      <c r="D25509" s="293">
        <v>23.59</v>
      </c>
    </row>
    <row r="25510" spans="1:4">
      <c r="A25510" s="295" t="s">
        <v>40342</v>
      </c>
      <c r="B25510" s="292" t="s">
        <v>40343</v>
      </c>
      <c r="C25510" s="292" t="s">
        <v>58</v>
      </c>
      <c r="D25510" s="293">
        <v>18.75</v>
      </c>
    </row>
    <row r="25511" spans="1:4">
      <c r="A25511" s="295" t="s">
        <v>40344</v>
      </c>
      <c r="B25511" s="292" t="s">
        <v>40345</v>
      </c>
      <c r="C25511" s="292" t="s">
        <v>58</v>
      </c>
      <c r="D25511" s="293">
        <v>8.6199999999999992</v>
      </c>
    </row>
    <row r="25512" spans="1:4">
      <c r="A25512" s="295" t="s">
        <v>40346</v>
      </c>
      <c r="B25512" s="292" t="s">
        <v>40347</v>
      </c>
      <c r="C25512" s="292" t="s">
        <v>58</v>
      </c>
      <c r="D25512" s="293">
        <v>8.3699999999999992</v>
      </c>
    </row>
    <row r="25513" spans="1:4">
      <c r="A25513" s="295" t="s">
        <v>40348</v>
      </c>
      <c r="B25513" s="292" t="s">
        <v>40349</v>
      </c>
      <c r="C25513" s="292" t="s">
        <v>58</v>
      </c>
      <c r="D25513" s="293">
        <v>35.130000000000003</v>
      </c>
    </row>
    <row r="25514" spans="1:4">
      <c r="A25514" s="295" t="s">
        <v>40350</v>
      </c>
      <c r="B25514" s="292" t="s">
        <v>40351</v>
      </c>
      <c r="C25514" s="292" t="s">
        <v>58</v>
      </c>
      <c r="D25514" s="293">
        <v>11.71</v>
      </c>
    </row>
    <row r="25515" spans="1:4">
      <c r="A25515" s="295" t="s">
        <v>40352</v>
      </c>
      <c r="B25515" s="292" t="s">
        <v>40353</v>
      </c>
      <c r="C25515" s="292" t="s">
        <v>58</v>
      </c>
      <c r="D25515" s="293">
        <v>15.52</v>
      </c>
    </row>
    <row r="25516" spans="1:4">
      <c r="A25516" s="295" t="s">
        <v>40354</v>
      </c>
      <c r="B25516" s="292" t="s">
        <v>40355</v>
      </c>
      <c r="C25516" s="292" t="s">
        <v>58</v>
      </c>
      <c r="D25516" s="293">
        <v>23.28</v>
      </c>
    </row>
    <row r="25517" spans="1:4">
      <c r="A25517" s="295" t="s">
        <v>40356</v>
      </c>
      <c r="B25517" s="292" t="s">
        <v>40357</v>
      </c>
      <c r="C25517" s="292" t="s">
        <v>58</v>
      </c>
      <c r="D25517" s="293">
        <v>32.19</v>
      </c>
    </row>
    <row r="25518" spans="1:4">
      <c r="A25518" s="295" t="s">
        <v>40358</v>
      </c>
      <c r="B25518" s="292" t="s">
        <v>40359</v>
      </c>
      <c r="C25518" s="292" t="s">
        <v>58</v>
      </c>
      <c r="D25518" s="293">
        <v>41.1</v>
      </c>
    </row>
    <row r="25519" spans="1:4">
      <c r="A25519" s="295" t="s">
        <v>40360</v>
      </c>
      <c r="B25519" s="292" t="s">
        <v>40361</v>
      </c>
      <c r="C25519" s="292" t="s">
        <v>58</v>
      </c>
      <c r="D25519" s="293">
        <v>63.37</v>
      </c>
    </row>
    <row r="25520" spans="1:4">
      <c r="A25520" s="295" t="s">
        <v>40362</v>
      </c>
      <c r="B25520" s="292" t="s">
        <v>40363</v>
      </c>
      <c r="C25520" s="292" t="s">
        <v>58</v>
      </c>
      <c r="D25520" s="293">
        <v>23.08</v>
      </c>
    </row>
    <row r="25521" spans="1:4">
      <c r="A25521" s="295" t="s">
        <v>40364</v>
      </c>
      <c r="B25521" s="292" t="s">
        <v>40365</v>
      </c>
      <c r="C25521" s="292" t="s">
        <v>58</v>
      </c>
      <c r="D25521" s="293">
        <v>30.5</v>
      </c>
    </row>
    <row r="25522" spans="1:4">
      <c r="A25522" s="295" t="s">
        <v>40366</v>
      </c>
      <c r="B25522" s="292" t="s">
        <v>40367</v>
      </c>
      <c r="C25522" s="292" t="s">
        <v>58</v>
      </c>
      <c r="D25522" s="293">
        <v>42.46</v>
      </c>
    </row>
    <row r="25523" spans="1:4">
      <c r="A25523" s="295" t="s">
        <v>40368</v>
      </c>
      <c r="B25523" s="292" t="s">
        <v>40369</v>
      </c>
      <c r="C25523" s="292" t="s">
        <v>58</v>
      </c>
      <c r="D25523" s="293">
        <v>61.7</v>
      </c>
    </row>
    <row r="25524" spans="1:4">
      <c r="A25524" s="295" t="s">
        <v>40370</v>
      </c>
      <c r="B25524" s="292" t="s">
        <v>40371</v>
      </c>
      <c r="C25524" s="292" t="s">
        <v>58</v>
      </c>
      <c r="D25524" s="293">
        <v>107.7632</v>
      </c>
    </row>
    <row r="25525" spans="1:4">
      <c r="A25525" s="295" t="s">
        <v>40372</v>
      </c>
      <c r="B25525" s="292" t="s">
        <v>40373</v>
      </c>
      <c r="C25525" s="292" t="s">
        <v>58</v>
      </c>
      <c r="D25525" s="293">
        <v>26.79</v>
      </c>
    </row>
    <row r="25526" spans="1:4">
      <c r="A25526" s="295" t="s">
        <v>40374</v>
      </c>
      <c r="B25526" s="292" t="s">
        <v>40375</v>
      </c>
      <c r="C25526" s="292" t="s">
        <v>58</v>
      </c>
      <c r="D25526" s="293">
        <v>41.62</v>
      </c>
    </row>
    <row r="25527" spans="1:4">
      <c r="A25527" s="295" t="s">
        <v>40376</v>
      </c>
      <c r="B25527" s="292" t="s">
        <v>40377</v>
      </c>
      <c r="C25527" s="292" t="s">
        <v>58</v>
      </c>
      <c r="D25527" s="293">
        <v>69.94</v>
      </c>
    </row>
    <row r="25528" spans="1:4">
      <c r="A25528" s="295" t="s">
        <v>40378</v>
      </c>
      <c r="B25528" s="292" t="s">
        <v>40379</v>
      </c>
      <c r="C25528" s="292" t="s">
        <v>58</v>
      </c>
      <c r="D25528" s="293">
        <v>77.87</v>
      </c>
    </row>
    <row r="25529" spans="1:4">
      <c r="A25529" s="295" t="s">
        <v>40380</v>
      </c>
      <c r="B25529" s="292" t="s">
        <v>40381</v>
      </c>
      <c r="C25529" s="292" t="s">
        <v>58</v>
      </c>
      <c r="D25529" s="293">
        <v>117.58</v>
      </c>
    </row>
    <row r="25530" spans="1:4">
      <c r="A25530" s="295" t="s">
        <v>40382</v>
      </c>
      <c r="B25530" s="292" t="s">
        <v>40383</v>
      </c>
      <c r="C25530" s="292" t="s">
        <v>58</v>
      </c>
      <c r="D25530" s="293">
        <v>26.79</v>
      </c>
    </row>
    <row r="25531" spans="1:4">
      <c r="A25531" s="295" t="s">
        <v>40384</v>
      </c>
      <c r="B25531" s="292" t="s">
        <v>40385</v>
      </c>
      <c r="C25531" s="292" t="s">
        <v>58</v>
      </c>
      <c r="D25531" s="293">
        <v>42.32</v>
      </c>
    </row>
    <row r="25532" spans="1:4">
      <c r="A25532" s="295" t="s">
        <v>40386</v>
      </c>
      <c r="B25532" s="292" t="s">
        <v>40387</v>
      </c>
      <c r="C25532" s="292" t="s">
        <v>58</v>
      </c>
      <c r="D25532" s="293">
        <v>74.069999999999993</v>
      </c>
    </row>
    <row r="25533" spans="1:4">
      <c r="A25533" s="295" t="s">
        <v>40388</v>
      </c>
      <c r="B25533" s="292" t="s">
        <v>40389</v>
      </c>
      <c r="C25533" s="292" t="s">
        <v>58</v>
      </c>
      <c r="D25533" s="293">
        <v>88.64</v>
      </c>
    </row>
    <row r="25534" spans="1:4">
      <c r="A25534" s="295" t="s">
        <v>40390</v>
      </c>
      <c r="B25534" s="292" t="s">
        <v>40391</v>
      </c>
      <c r="C25534" s="292" t="s">
        <v>58</v>
      </c>
      <c r="D25534" s="293">
        <v>141.58000000000001</v>
      </c>
    </row>
    <row r="25535" spans="1:4">
      <c r="A25535" s="295" t="s">
        <v>40392</v>
      </c>
      <c r="B25535" s="292" t="s">
        <v>40393</v>
      </c>
      <c r="C25535" s="292" t="s">
        <v>63</v>
      </c>
      <c r="D25535" s="293">
        <v>8.0399999999999991</v>
      </c>
    </row>
    <row r="25536" spans="1:4">
      <c r="A25536" s="295" t="s">
        <v>40394</v>
      </c>
      <c r="B25536" s="292" t="s">
        <v>40395</v>
      </c>
      <c r="C25536" s="292" t="s">
        <v>63</v>
      </c>
      <c r="D25536" s="293">
        <v>13.4</v>
      </c>
    </row>
    <row r="25537" spans="1:4">
      <c r="A25537" s="295" t="s">
        <v>40396</v>
      </c>
      <c r="B25537" s="292" t="s">
        <v>40397</v>
      </c>
      <c r="C25537" s="292" t="s">
        <v>63</v>
      </c>
      <c r="D25537" s="293">
        <v>23.08</v>
      </c>
    </row>
    <row r="25538" spans="1:4">
      <c r="A25538" s="295" t="s">
        <v>40398</v>
      </c>
      <c r="B25538" s="292" t="s">
        <v>40399</v>
      </c>
      <c r="C25538" s="292" t="s">
        <v>58</v>
      </c>
      <c r="D25538" s="293">
        <v>10.27</v>
      </c>
    </row>
    <row r="25539" spans="1:4">
      <c r="A25539" s="295" t="s">
        <v>40400</v>
      </c>
      <c r="B25539" s="292" t="s">
        <v>40401</v>
      </c>
      <c r="C25539" s="292" t="s">
        <v>58</v>
      </c>
      <c r="D25539" s="293">
        <v>12.81</v>
      </c>
    </row>
    <row r="25540" spans="1:4">
      <c r="A25540" s="295" t="s">
        <v>40402</v>
      </c>
      <c r="B25540" s="292" t="s">
        <v>40403</v>
      </c>
      <c r="C25540" s="292" t="s">
        <v>58</v>
      </c>
      <c r="D25540" s="293">
        <v>38.380000000000003</v>
      </c>
    </row>
    <row r="25541" spans="1:4">
      <c r="A25541" s="295" t="s">
        <v>40404</v>
      </c>
      <c r="B25541" s="292" t="s">
        <v>40405</v>
      </c>
      <c r="C25541" s="292" t="s">
        <v>58</v>
      </c>
      <c r="D25541" s="293">
        <v>22.92</v>
      </c>
    </row>
    <row r="25542" spans="1:4">
      <c r="A25542" s="295" t="s">
        <v>40406</v>
      </c>
      <c r="B25542" s="292" t="s">
        <v>40407</v>
      </c>
      <c r="C25542" s="292" t="s">
        <v>58</v>
      </c>
      <c r="D25542" s="293">
        <v>41.1</v>
      </c>
    </row>
    <row r="25543" spans="1:4">
      <c r="A25543" s="295" t="s">
        <v>40408</v>
      </c>
      <c r="B25543" s="292" t="s">
        <v>40409</v>
      </c>
      <c r="C25543" s="292" t="s">
        <v>58</v>
      </c>
      <c r="D25543" s="293">
        <v>2.59</v>
      </c>
    </row>
    <row r="25544" spans="1:4">
      <c r="A25544" s="295" t="s">
        <v>40410</v>
      </c>
      <c r="B25544" s="292" t="s">
        <v>40411</v>
      </c>
      <c r="C25544" s="292" t="s">
        <v>58</v>
      </c>
      <c r="D25544" s="293">
        <v>2.61</v>
      </c>
    </row>
    <row r="25545" spans="1:4">
      <c r="A25545" s="295" t="s">
        <v>40412</v>
      </c>
      <c r="B25545" s="292" t="s">
        <v>40413</v>
      </c>
      <c r="C25545" s="292" t="s">
        <v>58</v>
      </c>
      <c r="D25545" s="293">
        <v>6.03</v>
      </c>
    </row>
    <row r="25546" spans="1:4">
      <c r="A25546" s="295" t="s">
        <v>40414</v>
      </c>
      <c r="B25546" s="292" t="s">
        <v>40415</v>
      </c>
      <c r="C25546" s="292" t="s">
        <v>58</v>
      </c>
      <c r="D25546" s="293">
        <v>6.05</v>
      </c>
    </row>
    <row r="25547" spans="1:4">
      <c r="A25547" s="295" t="s">
        <v>40416</v>
      </c>
      <c r="B25547" s="292" t="s">
        <v>40417</v>
      </c>
      <c r="C25547" s="292" t="s">
        <v>58</v>
      </c>
      <c r="D25547" s="293">
        <v>6.17</v>
      </c>
    </row>
    <row r="25548" spans="1:4">
      <c r="A25548" s="295" t="s">
        <v>40418</v>
      </c>
      <c r="B25548" s="292" t="s">
        <v>40419</v>
      </c>
      <c r="C25548" s="292" t="s">
        <v>58</v>
      </c>
      <c r="D25548" s="293">
        <v>5.59</v>
      </c>
    </row>
    <row r="25549" spans="1:4">
      <c r="A25549" s="295" t="s">
        <v>40420</v>
      </c>
      <c r="B25549" s="292" t="s">
        <v>40421</v>
      </c>
      <c r="C25549" s="292" t="s">
        <v>58</v>
      </c>
      <c r="D25549" s="293">
        <v>10.36</v>
      </c>
    </row>
    <row r="25550" spans="1:4">
      <c r="A25550" s="295" t="s">
        <v>40422</v>
      </c>
      <c r="B25550" s="292" t="s">
        <v>40423</v>
      </c>
      <c r="C25550" s="292" t="s">
        <v>58</v>
      </c>
      <c r="D25550" s="293">
        <v>12.82</v>
      </c>
    </row>
    <row r="25551" spans="1:4">
      <c r="A25551" s="295" t="s">
        <v>40424</v>
      </c>
      <c r="B25551" s="292" t="s">
        <v>40425</v>
      </c>
      <c r="C25551" s="292" t="s">
        <v>58</v>
      </c>
      <c r="D25551" s="293">
        <v>19.87</v>
      </c>
    </row>
    <row r="25552" spans="1:4">
      <c r="A25552" s="295" t="s">
        <v>40426</v>
      </c>
      <c r="B25552" s="292" t="s">
        <v>40427</v>
      </c>
      <c r="C25552" s="292" t="s">
        <v>58</v>
      </c>
      <c r="D25552" s="293">
        <v>12.35</v>
      </c>
    </row>
    <row r="25553" spans="1:4">
      <c r="A25553" s="295" t="s">
        <v>40428</v>
      </c>
      <c r="B25553" s="292" t="s">
        <v>40429</v>
      </c>
      <c r="C25553" s="292" t="s">
        <v>58</v>
      </c>
      <c r="D25553" s="293">
        <v>2.04</v>
      </c>
    </row>
    <row r="25554" spans="1:4">
      <c r="A25554" s="295" t="s">
        <v>40430</v>
      </c>
      <c r="B25554" s="292" t="s">
        <v>40431</v>
      </c>
      <c r="C25554" s="292" t="s">
        <v>58</v>
      </c>
      <c r="D25554" s="293">
        <v>4.3</v>
      </c>
    </row>
    <row r="25555" spans="1:4">
      <c r="A25555" s="295" t="s">
        <v>40432</v>
      </c>
      <c r="B25555" s="292" t="s">
        <v>40433</v>
      </c>
      <c r="C25555" s="292" t="s">
        <v>58</v>
      </c>
      <c r="D25555" s="293">
        <v>10.63</v>
      </c>
    </row>
    <row r="25556" spans="1:4">
      <c r="A25556" s="295" t="s">
        <v>40434</v>
      </c>
      <c r="B25556" s="292" t="s">
        <v>40435</v>
      </c>
      <c r="C25556" s="292" t="s">
        <v>58</v>
      </c>
      <c r="D25556" s="293">
        <v>16.670000000000002</v>
      </c>
    </row>
    <row r="25557" spans="1:4">
      <c r="A25557" s="295" t="s">
        <v>40436</v>
      </c>
      <c r="B25557" s="292" t="s">
        <v>40437</v>
      </c>
      <c r="C25557" s="292" t="s">
        <v>58</v>
      </c>
      <c r="D25557" s="293">
        <v>40.950000000000003</v>
      </c>
    </row>
    <row r="25558" spans="1:4">
      <c r="A25558" s="295" t="s">
        <v>40438</v>
      </c>
      <c r="B25558" s="292" t="s">
        <v>40439</v>
      </c>
      <c r="C25558" s="292" t="s">
        <v>58</v>
      </c>
      <c r="D25558" s="293">
        <v>55.72</v>
      </c>
    </row>
    <row r="25559" spans="1:4">
      <c r="A25559" s="295" t="s">
        <v>40440</v>
      </c>
      <c r="B25559" s="292" t="s">
        <v>40441</v>
      </c>
      <c r="C25559" s="292" t="s">
        <v>58</v>
      </c>
      <c r="D25559" s="293">
        <v>4.1900000000000004</v>
      </c>
    </row>
    <row r="25560" spans="1:4">
      <c r="A25560" s="295" t="s">
        <v>40442</v>
      </c>
      <c r="B25560" s="292" t="s">
        <v>40443</v>
      </c>
      <c r="C25560" s="292" t="s">
        <v>58</v>
      </c>
      <c r="D25560" s="293">
        <v>4.2699999999999996</v>
      </c>
    </row>
    <row r="25561" spans="1:4">
      <c r="A25561" s="295" t="s">
        <v>40444</v>
      </c>
      <c r="B25561" s="292" t="s">
        <v>40445</v>
      </c>
      <c r="C25561" s="292" t="s">
        <v>58</v>
      </c>
      <c r="D25561" s="293">
        <v>8.01</v>
      </c>
    </row>
    <row r="25562" spans="1:4">
      <c r="A25562" s="295" t="s">
        <v>40446</v>
      </c>
      <c r="B25562" s="292" t="s">
        <v>40447</v>
      </c>
      <c r="C25562" s="292" t="s">
        <v>58</v>
      </c>
      <c r="D25562" s="293">
        <v>16.13</v>
      </c>
    </row>
    <row r="25563" spans="1:4">
      <c r="A25563" s="295" t="s">
        <v>40448</v>
      </c>
      <c r="B25563" s="292" t="s">
        <v>40449</v>
      </c>
      <c r="C25563" s="292" t="s">
        <v>58</v>
      </c>
      <c r="D25563" s="293">
        <v>52.9</v>
      </c>
    </row>
    <row r="25564" spans="1:4">
      <c r="A25564" s="295" t="s">
        <v>40450</v>
      </c>
      <c r="B25564" s="292" t="s">
        <v>40451</v>
      </c>
      <c r="C25564" s="292" t="s">
        <v>58</v>
      </c>
      <c r="D25564" s="293">
        <v>8.93</v>
      </c>
    </row>
    <row r="25565" spans="1:4">
      <c r="A25565" s="295" t="s">
        <v>40452</v>
      </c>
      <c r="B25565" s="292" t="s">
        <v>40453</v>
      </c>
      <c r="C25565" s="292" t="s">
        <v>58</v>
      </c>
      <c r="D25565" s="293">
        <v>58</v>
      </c>
    </row>
    <row r="25566" spans="1:4">
      <c r="A25566" s="295" t="s">
        <v>40454</v>
      </c>
      <c r="B25566" s="292" t="s">
        <v>40455</v>
      </c>
      <c r="C25566" s="292" t="s">
        <v>58</v>
      </c>
      <c r="D25566" s="293">
        <v>258.05</v>
      </c>
    </row>
    <row r="25567" spans="1:4">
      <c r="A25567" s="295" t="s">
        <v>40456</v>
      </c>
      <c r="B25567" s="292" t="s">
        <v>40457</v>
      </c>
      <c r="C25567" s="292" t="s">
        <v>58</v>
      </c>
      <c r="D25567" s="293">
        <v>284.13</v>
      </c>
    </row>
    <row r="25568" spans="1:4">
      <c r="A25568" s="295" t="s">
        <v>40458</v>
      </c>
      <c r="B25568" s="292" t="s">
        <v>40459</v>
      </c>
      <c r="C25568" s="292" t="s">
        <v>58</v>
      </c>
      <c r="D25568" s="293">
        <v>370.31</v>
      </c>
    </row>
    <row r="25569" spans="1:4">
      <c r="A25569" s="295" t="s">
        <v>40460</v>
      </c>
      <c r="B25569" s="292" t="s">
        <v>40461</v>
      </c>
      <c r="C25569" s="292" t="s">
        <v>58</v>
      </c>
      <c r="D25569" s="293">
        <v>10.6</v>
      </c>
    </row>
    <row r="25570" spans="1:4">
      <c r="A25570" s="295" t="s">
        <v>40462</v>
      </c>
      <c r="B25570" s="292" t="s">
        <v>40463</v>
      </c>
      <c r="C25570" s="292" t="s">
        <v>58</v>
      </c>
      <c r="D25570" s="293">
        <v>16.440000000000001</v>
      </c>
    </row>
    <row r="25571" spans="1:4">
      <c r="A25571" s="295" t="s">
        <v>40464</v>
      </c>
      <c r="B25571" s="292" t="s">
        <v>40465</v>
      </c>
      <c r="C25571" s="292" t="s">
        <v>58</v>
      </c>
      <c r="D25571" s="293">
        <v>17.28</v>
      </c>
    </row>
    <row r="25572" spans="1:4">
      <c r="A25572" s="295" t="s">
        <v>40466</v>
      </c>
      <c r="B25572" s="292" t="s">
        <v>40467</v>
      </c>
      <c r="C25572" s="292" t="s">
        <v>58</v>
      </c>
      <c r="D25572" s="293">
        <v>35.65</v>
      </c>
    </row>
    <row r="25573" spans="1:4">
      <c r="A25573" s="295" t="s">
        <v>40468</v>
      </c>
      <c r="B25573" s="292" t="s">
        <v>40469</v>
      </c>
      <c r="C25573" s="292" t="s">
        <v>58</v>
      </c>
      <c r="D25573" s="293">
        <v>12.69</v>
      </c>
    </row>
    <row r="25574" spans="1:4">
      <c r="A25574" s="295" t="s">
        <v>40470</v>
      </c>
      <c r="B25574" s="292" t="s">
        <v>40471</v>
      </c>
      <c r="C25574" s="292" t="s">
        <v>58</v>
      </c>
      <c r="D25574" s="293">
        <v>2.4900000000000002</v>
      </c>
    </row>
    <row r="25575" spans="1:4">
      <c r="A25575" s="295" t="s">
        <v>40472</v>
      </c>
      <c r="B25575" s="292" t="s">
        <v>40473</v>
      </c>
      <c r="C25575" s="292" t="s">
        <v>58</v>
      </c>
      <c r="D25575" s="293">
        <v>5.27</v>
      </c>
    </row>
    <row r="25576" spans="1:4">
      <c r="A25576" s="295" t="s">
        <v>40474</v>
      </c>
      <c r="B25576" s="292" t="s">
        <v>40475</v>
      </c>
      <c r="C25576" s="292" t="s">
        <v>58</v>
      </c>
      <c r="D25576" s="293">
        <v>41.75</v>
      </c>
    </row>
    <row r="25577" spans="1:4">
      <c r="A25577" s="295" t="s">
        <v>40476</v>
      </c>
      <c r="B25577" s="292" t="s">
        <v>40477</v>
      </c>
      <c r="C25577" s="292" t="s">
        <v>58</v>
      </c>
      <c r="D25577" s="293">
        <v>52.81</v>
      </c>
    </row>
    <row r="25578" spans="1:4">
      <c r="A25578" s="295" t="s">
        <v>40478</v>
      </c>
      <c r="B25578" s="292" t="s">
        <v>40479</v>
      </c>
      <c r="C25578" s="292" t="s">
        <v>58</v>
      </c>
      <c r="D25578" s="293">
        <v>1.92</v>
      </c>
    </row>
    <row r="25579" spans="1:4">
      <c r="A25579" s="295" t="s">
        <v>40480</v>
      </c>
      <c r="B25579" s="292" t="s">
        <v>40481</v>
      </c>
      <c r="C25579" s="292" t="s">
        <v>58</v>
      </c>
      <c r="D25579" s="293">
        <v>2.77</v>
      </c>
    </row>
    <row r="25580" spans="1:4">
      <c r="A25580" s="295" t="s">
        <v>40482</v>
      </c>
      <c r="B25580" s="292" t="s">
        <v>40483</v>
      </c>
      <c r="C25580" s="292" t="s">
        <v>58</v>
      </c>
      <c r="D25580" s="293">
        <v>6.11</v>
      </c>
    </row>
    <row r="25581" spans="1:4">
      <c r="A25581" s="295" t="s">
        <v>40484</v>
      </c>
      <c r="B25581" s="292" t="s">
        <v>40485</v>
      </c>
      <c r="C25581" s="292" t="s">
        <v>58</v>
      </c>
      <c r="D25581" s="293">
        <v>8.1999999999999993</v>
      </c>
    </row>
    <row r="25582" spans="1:4">
      <c r="A25582" s="295" t="s">
        <v>40486</v>
      </c>
      <c r="B25582" s="292" t="s">
        <v>40487</v>
      </c>
      <c r="C25582" s="292" t="s">
        <v>58</v>
      </c>
      <c r="D25582" s="293">
        <v>20.79</v>
      </c>
    </row>
    <row r="25583" spans="1:4">
      <c r="A25583" s="295" t="s">
        <v>40488</v>
      </c>
      <c r="B25583" s="292" t="s">
        <v>40489</v>
      </c>
      <c r="C25583" s="292" t="s">
        <v>58</v>
      </c>
      <c r="D25583" s="293">
        <v>8.27</v>
      </c>
    </row>
    <row r="25584" spans="1:4">
      <c r="A25584" s="295" t="s">
        <v>40490</v>
      </c>
      <c r="B25584" s="292" t="s">
        <v>40491</v>
      </c>
      <c r="C25584" s="292" t="s">
        <v>58</v>
      </c>
      <c r="D25584" s="293">
        <v>20.440000000000001</v>
      </c>
    </row>
    <row r="25585" spans="1:4">
      <c r="A25585" s="295" t="s">
        <v>40492</v>
      </c>
      <c r="B25585" s="292" t="s">
        <v>40493</v>
      </c>
      <c r="C25585" s="292" t="s">
        <v>58</v>
      </c>
      <c r="D25585" s="293">
        <v>0.61</v>
      </c>
    </row>
    <row r="25586" spans="1:4">
      <c r="A25586" s="295" t="s">
        <v>40494</v>
      </c>
      <c r="B25586" s="292" t="s">
        <v>40495</v>
      </c>
      <c r="C25586" s="292" t="s">
        <v>58</v>
      </c>
      <c r="D25586" s="293">
        <v>0.83</v>
      </c>
    </row>
    <row r="25587" spans="1:4">
      <c r="A25587" s="295" t="s">
        <v>40496</v>
      </c>
      <c r="B25587" s="292" t="s">
        <v>40497</v>
      </c>
      <c r="C25587" s="292" t="s">
        <v>58</v>
      </c>
      <c r="D25587" s="293">
        <v>3.08</v>
      </c>
    </row>
    <row r="25588" spans="1:4">
      <c r="A25588" s="295" t="s">
        <v>40498</v>
      </c>
      <c r="B25588" s="292" t="s">
        <v>40499</v>
      </c>
      <c r="C25588" s="292" t="s">
        <v>58</v>
      </c>
      <c r="D25588" s="293">
        <v>3.93</v>
      </c>
    </row>
    <row r="25589" spans="1:4">
      <c r="A25589" s="295" t="s">
        <v>40500</v>
      </c>
      <c r="B25589" s="292" t="s">
        <v>40501</v>
      </c>
      <c r="C25589" s="292" t="s">
        <v>58</v>
      </c>
      <c r="D25589" s="293">
        <v>8.33</v>
      </c>
    </row>
    <row r="25590" spans="1:4">
      <c r="A25590" s="295" t="s">
        <v>40502</v>
      </c>
      <c r="B25590" s="292" t="s">
        <v>40503</v>
      </c>
      <c r="C25590" s="292" t="s">
        <v>58</v>
      </c>
      <c r="D25590" s="293">
        <v>12.48</v>
      </c>
    </row>
    <row r="25591" spans="1:4">
      <c r="A25591" s="295" t="s">
        <v>40504</v>
      </c>
      <c r="B25591" s="292" t="s">
        <v>40505</v>
      </c>
      <c r="C25591" s="292" t="s">
        <v>58</v>
      </c>
      <c r="D25591" s="293">
        <v>17.23</v>
      </c>
    </row>
    <row r="25592" spans="1:4">
      <c r="A25592" s="295" t="s">
        <v>40506</v>
      </c>
      <c r="B25592" s="292" t="s">
        <v>40507</v>
      </c>
      <c r="C25592" s="292" t="s">
        <v>58</v>
      </c>
      <c r="D25592" s="293">
        <v>8.61</v>
      </c>
    </row>
    <row r="25593" spans="1:4">
      <c r="A25593" s="295" t="s">
        <v>40508</v>
      </c>
      <c r="B25593" s="292" t="s">
        <v>40509</v>
      </c>
      <c r="C25593" s="292" t="s">
        <v>58</v>
      </c>
      <c r="D25593" s="293">
        <v>6.64</v>
      </c>
    </row>
    <row r="25594" spans="1:4">
      <c r="A25594" s="295" t="s">
        <v>40510</v>
      </c>
      <c r="B25594" s="292" t="s">
        <v>40511</v>
      </c>
      <c r="C25594" s="292" t="s">
        <v>58</v>
      </c>
      <c r="D25594" s="293">
        <v>24.78</v>
      </c>
    </row>
    <row r="25595" spans="1:4">
      <c r="A25595" s="295" t="s">
        <v>40512</v>
      </c>
      <c r="B25595" s="292" t="s">
        <v>40513</v>
      </c>
      <c r="C25595" s="292" t="s">
        <v>58</v>
      </c>
      <c r="D25595" s="293">
        <v>41.77</v>
      </c>
    </row>
    <row r="25596" spans="1:4">
      <c r="A25596" s="295" t="s">
        <v>40514</v>
      </c>
      <c r="B25596" s="292" t="s">
        <v>40515</v>
      </c>
      <c r="C25596" s="292" t="s">
        <v>58</v>
      </c>
      <c r="D25596" s="293">
        <v>148.47999999999999</v>
      </c>
    </row>
    <row r="25597" spans="1:4">
      <c r="A25597" s="295" t="s">
        <v>40516</v>
      </c>
      <c r="B25597" s="292" t="s">
        <v>40517</v>
      </c>
      <c r="C25597" s="292" t="s">
        <v>58</v>
      </c>
      <c r="D25597" s="293">
        <v>225.45</v>
      </c>
    </row>
    <row r="25598" spans="1:4">
      <c r="A25598" s="295" t="s">
        <v>40518</v>
      </c>
      <c r="B25598" s="292" t="s">
        <v>40519</v>
      </c>
      <c r="C25598" s="292" t="s">
        <v>58</v>
      </c>
      <c r="D25598" s="293">
        <v>22.89</v>
      </c>
    </row>
    <row r="25599" spans="1:4">
      <c r="A25599" s="295" t="s">
        <v>40520</v>
      </c>
      <c r="B25599" s="292" t="s">
        <v>40521</v>
      </c>
      <c r="C25599" s="292" t="s">
        <v>58</v>
      </c>
      <c r="D25599" s="293">
        <v>21.53</v>
      </c>
    </row>
    <row r="25600" spans="1:4">
      <c r="A25600" s="295" t="s">
        <v>40522</v>
      </c>
      <c r="B25600" s="292" t="s">
        <v>40523</v>
      </c>
      <c r="C25600" s="292" t="s">
        <v>58</v>
      </c>
      <c r="D25600" s="293">
        <v>6.49</v>
      </c>
    </row>
    <row r="25601" spans="1:4">
      <c r="A25601" s="295" t="s">
        <v>40524</v>
      </c>
      <c r="B25601" s="292" t="s">
        <v>40525</v>
      </c>
      <c r="C25601" s="292" t="s">
        <v>58</v>
      </c>
      <c r="D25601" s="293">
        <v>8.23</v>
      </c>
    </row>
    <row r="25602" spans="1:4">
      <c r="A25602" s="295" t="s">
        <v>40526</v>
      </c>
      <c r="B25602" s="292" t="s">
        <v>40527</v>
      </c>
      <c r="C25602" s="292" t="s">
        <v>58</v>
      </c>
      <c r="D25602" s="293">
        <v>211.84</v>
      </c>
    </row>
    <row r="25603" spans="1:4">
      <c r="A25603" s="295" t="s">
        <v>40528</v>
      </c>
      <c r="B25603" s="292" t="s">
        <v>40529</v>
      </c>
      <c r="C25603" s="292" t="s">
        <v>58</v>
      </c>
      <c r="D25603" s="293">
        <v>300.18</v>
      </c>
    </row>
    <row r="25604" spans="1:4">
      <c r="A25604" s="295" t="s">
        <v>40530</v>
      </c>
      <c r="B25604" s="292" t="s">
        <v>40531</v>
      </c>
      <c r="C25604" s="292" t="s">
        <v>58</v>
      </c>
      <c r="D25604" s="293">
        <v>399.43</v>
      </c>
    </row>
    <row r="25605" spans="1:4">
      <c r="A25605" s="295" t="s">
        <v>40532</v>
      </c>
      <c r="B25605" s="292" t="s">
        <v>40533</v>
      </c>
      <c r="C25605" s="292" t="s">
        <v>58</v>
      </c>
      <c r="D25605" s="293">
        <v>3.19</v>
      </c>
    </row>
    <row r="25606" spans="1:4">
      <c r="A25606" s="295" t="s">
        <v>40534</v>
      </c>
      <c r="B25606" s="292" t="s">
        <v>40535</v>
      </c>
      <c r="C25606" s="292" t="s">
        <v>58</v>
      </c>
      <c r="D25606" s="293">
        <v>15.39</v>
      </c>
    </row>
    <row r="25607" spans="1:4">
      <c r="A25607" s="295" t="s">
        <v>40536</v>
      </c>
      <c r="B25607" s="292" t="s">
        <v>40537</v>
      </c>
      <c r="C25607" s="292" t="s">
        <v>58</v>
      </c>
      <c r="D25607" s="293">
        <v>14.17</v>
      </c>
    </row>
    <row r="25608" spans="1:4">
      <c r="A25608" s="295" t="s">
        <v>40538</v>
      </c>
      <c r="B25608" s="292" t="s">
        <v>40539</v>
      </c>
      <c r="C25608" s="292" t="s">
        <v>58</v>
      </c>
      <c r="D25608" s="293">
        <v>76.48</v>
      </c>
    </row>
    <row r="25609" spans="1:4">
      <c r="A25609" s="295" t="s">
        <v>40540</v>
      </c>
      <c r="B25609" s="292" t="s">
        <v>40541</v>
      </c>
      <c r="C25609" s="292" t="s">
        <v>58</v>
      </c>
      <c r="D25609" s="293">
        <v>3.62</v>
      </c>
    </row>
    <row r="25610" spans="1:4">
      <c r="A25610" s="295" t="s">
        <v>40542</v>
      </c>
      <c r="B25610" s="292" t="s">
        <v>40543</v>
      </c>
      <c r="C25610" s="292" t="s">
        <v>58</v>
      </c>
      <c r="D25610" s="293">
        <v>3.24</v>
      </c>
    </row>
    <row r="25611" spans="1:4">
      <c r="A25611" s="295" t="s">
        <v>40544</v>
      </c>
      <c r="B25611" s="292" t="s">
        <v>40545</v>
      </c>
      <c r="C25611" s="292" t="s">
        <v>58</v>
      </c>
      <c r="D25611" s="293">
        <v>4.33</v>
      </c>
    </row>
    <row r="25612" spans="1:4">
      <c r="A25612" s="295" t="s">
        <v>40546</v>
      </c>
      <c r="B25612" s="292" t="s">
        <v>40547</v>
      </c>
      <c r="C25612" s="292" t="s">
        <v>58</v>
      </c>
      <c r="D25612" s="293">
        <v>8.9600000000000009</v>
      </c>
    </row>
    <row r="25613" spans="1:4">
      <c r="A25613" s="295" t="s">
        <v>40548</v>
      </c>
      <c r="B25613" s="292" t="s">
        <v>40549</v>
      </c>
      <c r="C25613" s="292" t="s">
        <v>58</v>
      </c>
      <c r="D25613" s="293">
        <v>11.13</v>
      </c>
    </row>
    <row r="25614" spans="1:4">
      <c r="A25614" s="295" t="s">
        <v>40550</v>
      </c>
      <c r="B25614" s="292" t="s">
        <v>40551</v>
      </c>
      <c r="C25614" s="292" t="s">
        <v>58</v>
      </c>
      <c r="D25614" s="293">
        <v>14.52</v>
      </c>
    </row>
    <row r="25615" spans="1:4">
      <c r="A25615" s="295" t="s">
        <v>40552</v>
      </c>
      <c r="B25615" s="292" t="s">
        <v>40553</v>
      </c>
      <c r="C25615" s="292" t="s">
        <v>58</v>
      </c>
      <c r="D25615" s="293">
        <v>1.22</v>
      </c>
    </row>
    <row r="25616" spans="1:4">
      <c r="A25616" s="295" t="s">
        <v>40554</v>
      </c>
      <c r="B25616" s="292" t="s">
        <v>40555</v>
      </c>
      <c r="C25616" s="292" t="s">
        <v>58</v>
      </c>
      <c r="D25616" s="293">
        <v>2</v>
      </c>
    </row>
    <row r="25617" spans="1:4">
      <c r="A25617" s="295" t="s">
        <v>40556</v>
      </c>
      <c r="B25617" s="292" t="s">
        <v>40557</v>
      </c>
      <c r="C25617" s="292" t="s">
        <v>58</v>
      </c>
      <c r="D25617" s="293">
        <v>3.94</v>
      </c>
    </row>
    <row r="25618" spans="1:4">
      <c r="A25618" s="295" t="s">
        <v>40558</v>
      </c>
      <c r="B25618" s="292" t="s">
        <v>40559</v>
      </c>
      <c r="C25618" s="292" t="s">
        <v>58</v>
      </c>
      <c r="D25618" s="293">
        <v>5.76</v>
      </c>
    </row>
    <row r="25619" spans="1:4">
      <c r="A25619" s="295" t="s">
        <v>40560</v>
      </c>
      <c r="B25619" s="292" t="s">
        <v>40561</v>
      </c>
      <c r="C25619" s="292" t="s">
        <v>58</v>
      </c>
      <c r="D25619" s="293">
        <v>11.1</v>
      </c>
    </row>
    <row r="25620" spans="1:4">
      <c r="A25620" s="295" t="s">
        <v>40562</v>
      </c>
      <c r="B25620" s="292" t="s">
        <v>40563</v>
      </c>
      <c r="C25620" s="292" t="s">
        <v>58</v>
      </c>
      <c r="D25620" s="293">
        <v>20.34</v>
      </c>
    </row>
    <row r="25621" spans="1:4">
      <c r="A25621" s="295" t="s">
        <v>40564</v>
      </c>
      <c r="B25621" s="292" t="s">
        <v>40565</v>
      </c>
      <c r="C25621" s="292" t="s">
        <v>58</v>
      </c>
      <c r="D25621" s="293">
        <v>33.200000000000003</v>
      </c>
    </row>
    <row r="25622" spans="1:4">
      <c r="A25622" s="295" t="s">
        <v>40566</v>
      </c>
      <c r="B25622" s="292" t="s">
        <v>40567</v>
      </c>
      <c r="C25622" s="292" t="s">
        <v>58</v>
      </c>
      <c r="D25622" s="293">
        <v>65.319999999999993</v>
      </c>
    </row>
    <row r="25623" spans="1:4">
      <c r="A25623" s="295" t="s">
        <v>40568</v>
      </c>
      <c r="B25623" s="292" t="s">
        <v>40569</v>
      </c>
      <c r="C25623" s="292" t="s">
        <v>58</v>
      </c>
      <c r="D25623" s="293">
        <v>2.12</v>
      </c>
    </row>
    <row r="25624" spans="1:4">
      <c r="A25624" s="295" t="s">
        <v>40570</v>
      </c>
      <c r="B25624" s="292" t="s">
        <v>40571</v>
      </c>
      <c r="C25624" s="292" t="s">
        <v>58</v>
      </c>
      <c r="D25624" s="293">
        <v>2.4500000000000002</v>
      </c>
    </row>
    <row r="25625" spans="1:4">
      <c r="A25625" s="295" t="s">
        <v>40572</v>
      </c>
      <c r="B25625" s="292" t="s">
        <v>40573</v>
      </c>
      <c r="C25625" s="292" t="s">
        <v>58</v>
      </c>
      <c r="D25625" s="293">
        <v>3.9</v>
      </c>
    </row>
    <row r="25626" spans="1:4">
      <c r="A25626" s="295" t="s">
        <v>40574</v>
      </c>
      <c r="B25626" s="292" t="s">
        <v>40575</v>
      </c>
      <c r="C25626" s="292" t="s">
        <v>58</v>
      </c>
      <c r="D25626" s="293">
        <v>5.05</v>
      </c>
    </row>
    <row r="25627" spans="1:4">
      <c r="A25627" s="295" t="s">
        <v>40576</v>
      </c>
      <c r="B25627" s="292" t="s">
        <v>40577</v>
      </c>
      <c r="C25627" s="292" t="s">
        <v>58</v>
      </c>
      <c r="D25627" s="293">
        <v>8.9600000000000009</v>
      </c>
    </row>
    <row r="25628" spans="1:4">
      <c r="A25628" s="295" t="s">
        <v>40578</v>
      </c>
      <c r="B25628" s="292" t="s">
        <v>40579</v>
      </c>
      <c r="C25628" s="292" t="s">
        <v>58</v>
      </c>
      <c r="D25628" s="293">
        <v>13.6</v>
      </c>
    </row>
    <row r="25629" spans="1:4">
      <c r="A25629" s="295" t="s">
        <v>40580</v>
      </c>
      <c r="B25629" s="292" t="s">
        <v>40581</v>
      </c>
      <c r="C25629" s="292" t="s">
        <v>58</v>
      </c>
      <c r="D25629" s="293">
        <v>31.81</v>
      </c>
    </row>
    <row r="25630" spans="1:4">
      <c r="A25630" s="295" t="s">
        <v>40582</v>
      </c>
      <c r="B25630" s="292" t="s">
        <v>40583</v>
      </c>
      <c r="C25630" s="292" t="s">
        <v>58</v>
      </c>
      <c r="D25630" s="293">
        <v>36.04</v>
      </c>
    </row>
    <row r="25631" spans="1:4">
      <c r="A25631" s="295" t="s">
        <v>40584</v>
      </c>
      <c r="B25631" s="292" t="s">
        <v>40585</v>
      </c>
      <c r="C25631" s="292" t="s">
        <v>58</v>
      </c>
      <c r="D25631" s="293">
        <v>94.53</v>
      </c>
    </row>
    <row r="25632" spans="1:4">
      <c r="A25632" s="295" t="s">
        <v>40586</v>
      </c>
      <c r="B25632" s="292" t="s">
        <v>40587</v>
      </c>
      <c r="C25632" s="292" t="s">
        <v>58</v>
      </c>
      <c r="D25632" s="293">
        <v>2.2000000000000002</v>
      </c>
    </row>
    <row r="25633" spans="1:4">
      <c r="A25633" s="295" t="s">
        <v>40588</v>
      </c>
      <c r="B25633" s="292" t="s">
        <v>40589</v>
      </c>
      <c r="C25633" s="292" t="s">
        <v>58</v>
      </c>
      <c r="D25633" s="293">
        <v>2.63</v>
      </c>
    </row>
    <row r="25634" spans="1:4">
      <c r="A25634" s="295" t="s">
        <v>40590</v>
      </c>
      <c r="B25634" s="292" t="s">
        <v>40591</v>
      </c>
      <c r="C25634" s="292" t="s">
        <v>58</v>
      </c>
      <c r="D25634" s="293">
        <v>5.4</v>
      </c>
    </row>
    <row r="25635" spans="1:4">
      <c r="A25635" s="295" t="s">
        <v>40592</v>
      </c>
      <c r="B25635" s="292" t="s">
        <v>40593</v>
      </c>
      <c r="C25635" s="292" t="s">
        <v>58</v>
      </c>
      <c r="D25635" s="293">
        <v>10.8</v>
      </c>
    </row>
    <row r="25636" spans="1:4">
      <c r="A25636" s="295" t="s">
        <v>40594</v>
      </c>
      <c r="B25636" s="292" t="s">
        <v>40595</v>
      </c>
      <c r="C25636" s="292" t="s">
        <v>58</v>
      </c>
      <c r="D25636" s="293">
        <v>11.3</v>
      </c>
    </row>
    <row r="25637" spans="1:4">
      <c r="A25637" s="295" t="s">
        <v>40596</v>
      </c>
      <c r="B25637" s="292" t="s">
        <v>40597</v>
      </c>
      <c r="C25637" s="292" t="s">
        <v>58</v>
      </c>
      <c r="D25637" s="293">
        <v>29.45</v>
      </c>
    </row>
    <row r="25638" spans="1:4">
      <c r="A25638" s="295" t="s">
        <v>40598</v>
      </c>
      <c r="B25638" s="292" t="s">
        <v>40599</v>
      </c>
      <c r="C25638" s="292" t="s">
        <v>58</v>
      </c>
      <c r="D25638" s="293">
        <v>36.380000000000003</v>
      </c>
    </row>
    <row r="25639" spans="1:4">
      <c r="A25639" s="295" t="s">
        <v>40600</v>
      </c>
      <c r="B25639" s="292" t="s">
        <v>40601</v>
      </c>
      <c r="C25639" s="292" t="s">
        <v>58</v>
      </c>
      <c r="D25639" s="293">
        <v>57.2</v>
      </c>
    </row>
    <row r="25640" spans="1:4">
      <c r="A25640" s="295" t="s">
        <v>40602</v>
      </c>
      <c r="B25640" s="292" t="s">
        <v>40603</v>
      </c>
      <c r="C25640" s="292" t="s">
        <v>58</v>
      </c>
      <c r="D25640" s="293">
        <v>124.34</v>
      </c>
    </row>
    <row r="25641" spans="1:4">
      <c r="A25641" s="295" t="s">
        <v>40604</v>
      </c>
      <c r="B25641" s="292" t="s">
        <v>40605</v>
      </c>
      <c r="C25641" s="292" t="s">
        <v>58</v>
      </c>
      <c r="D25641" s="293">
        <v>3.7</v>
      </c>
    </row>
    <row r="25642" spans="1:4">
      <c r="A25642" s="295" t="s">
        <v>40606</v>
      </c>
      <c r="B25642" s="292" t="s">
        <v>40607</v>
      </c>
      <c r="C25642" s="292" t="s">
        <v>58</v>
      </c>
      <c r="D25642" s="293">
        <v>5.65</v>
      </c>
    </row>
    <row r="25643" spans="1:4">
      <c r="A25643" s="295" t="s">
        <v>40608</v>
      </c>
      <c r="B25643" s="292" t="s">
        <v>40609</v>
      </c>
      <c r="C25643" s="292" t="s">
        <v>58</v>
      </c>
      <c r="D25643" s="293">
        <v>6.6</v>
      </c>
    </row>
    <row r="25644" spans="1:4">
      <c r="A25644" s="295" t="s">
        <v>40610</v>
      </c>
      <c r="B25644" s="292" t="s">
        <v>40611</v>
      </c>
      <c r="C25644" s="292" t="s">
        <v>58</v>
      </c>
      <c r="D25644" s="293">
        <v>23.94</v>
      </c>
    </row>
    <row r="25645" spans="1:4">
      <c r="A25645" s="295" t="s">
        <v>40612</v>
      </c>
      <c r="B25645" s="292" t="s">
        <v>40613</v>
      </c>
      <c r="C25645" s="292" t="s">
        <v>58</v>
      </c>
      <c r="D25645" s="293">
        <v>53.28</v>
      </c>
    </row>
    <row r="25646" spans="1:4">
      <c r="A25646" s="295" t="s">
        <v>40614</v>
      </c>
      <c r="B25646" s="292" t="s">
        <v>40615</v>
      </c>
      <c r="C25646" s="292" t="s">
        <v>58</v>
      </c>
      <c r="D25646" s="293">
        <v>60.92</v>
      </c>
    </row>
    <row r="25647" spans="1:4">
      <c r="A25647" s="295" t="s">
        <v>40616</v>
      </c>
      <c r="B25647" s="292" t="s">
        <v>40617</v>
      </c>
      <c r="C25647" s="292" t="s">
        <v>58</v>
      </c>
      <c r="D25647" s="293">
        <v>195.09</v>
      </c>
    </row>
    <row r="25648" spans="1:4">
      <c r="A25648" s="295" t="s">
        <v>40618</v>
      </c>
      <c r="B25648" s="292" t="s">
        <v>40619</v>
      </c>
      <c r="C25648" s="292" t="s">
        <v>58</v>
      </c>
      <c r="D25648" s="293">
        <v>73.13</v>
      </c>
    </row>
    <row r="25649" spans="1:4">
      <c r="A25649" s="295" t="s">
        <v>40620</v>
      </c>
      <c r="B25649" s="292" t="s">
        <v>40621</v>
      </c>
      <c r="C25649" s="292" t="s">
        <v>58</v>
      </c>
      <c r="D25649" s="293">
        <v>3.04</v>
      </c>
    </row>
    <row r="25650" spans="1:4">
      <c r="A25650" s="295" t="s">
        <v>40622</v>
      </c>
      <c r="B25650" s="292" t="s">
        <v>40623</v>
      </c>
      <c r="C25650" s="292" t="s">
        <v>58</v>
      </c>
      <c r="D25650" s="293">
        <v>5.85</v>
      </c>
    </row>
    <row r="25651" spans="1:4">
      <c r="A25651" s="295" t="s">
        <v>40624</v>
      </c>
      <c r="B25651" s="292" t="s">
        <v>40625</v>
      </c>
      <c r="C25651" s="292" t="s">
        <v>58</v>
      </c>
      <c r="D25651" s="293">
        <v>0.7</v>
      </c>
    </row>
    <row r="25652" spans="1:4">
      <c r="A25652" s="295" t="s">
        <v>40626</v>
      </c>
      <c r="B25652" s="292" t="s">
        <v>40627</v>
      </c>
      <c r="C25652" s="292" t="s">
        <v>58</v>
      </c>
      <c r="D25652" s="293">
        <v>0.61</v>
      </c>
    </row>
    <row r="25653" spans="1:4">
      <c r="A25653" s="295" t="s">
        <v>40628</v>
      </c>
      <c r="B25653" s="292" t="s">
        <v>40629</v>
      </c>
      <c r="C25653" s="292" t="s">
        <v>58</v>
      </c>
      <c r="D25653" s="293">
        <v>30.31</v>
      </c>
    </row>
    <row r="25654" spans="1:4">
      <c r="A25654" s="295" t="s">
        <v>40630</v>
      </c>
      <c r="B25654" s="292" t="s">
        <v>40631</v>
      </c>
      <c r="C25654" s="292" t="s">
        <v>58</v>
      </c>
      <c r="D25654" s="293">
        <v>65.55</v>
      </c>
    </row>
    <row r="25655" spans="1:4">
      <c r="A25655" s="295" t="s">
        <v>40632</v>
      </c>
      <c r="B25655" s="292" t="s">
        <v>40633</v>
      </c>
      <c r="C25655" s="292" t="s">
        <v>58</v>
      </c>
      <c r="D25655" s="293">
        <v>1.4</v>
      </c>
    </row>
    <row r="25656" spans="1:4">
      <c r="A25656" s="295" t="s">
        <v>40634</v>
      </c>
      <c r="B25656" s="292" t="s">
        <v>40635</v>
      </c>
      <c r="C25656" s="292" t="s">
        <v>58</v>
      </c>
      <c r="D25656" s="293">
        <v>3.21</v>
      </c>
    </row>
    <row r="25657" spans="1:4">
      <c r="A25657" s="295" t="s">
        <v>40636</v>
      </c>
      <c r="B25657" s="292" t="s">
        <v>40637</v>
      </c>
      <c r="C25657" s="292" t="s">
        <v>58</v>
      </c>
      <c r="D25657" s="293">
        <v>4.83</v>
      </c>
    </row>
    <row r="25658" spans="1:4">
      <c r="A25658" s="295" t="s">
        <v>40638</v>
      </c>
      <c r="B25658" s="292" t="s">
        <v>40639</v>
      </c>
      <c r="C25658" s="292" t="s">
        <v>58</v>
      </c>
      <c r="D25658" s="293">
        <v>12.74</v>
      </c>
    </row>
    <row r="25659" spans="1:4">
      <c r="A25659" s="295" t="s">
        <v>40640</v>
      </c>
      <c r="B25659" s="292" t="s">
        <v>40641</v>
      </c>
      <c r="C25659" s="292" t="s">
        <v>58</v>
      </c>
      <c r="D25659" s="293">
        <v>9.32</v>
      </c>
    </row>
    <row r="25660" spans="1:4">
      <c r="A25660" s="295" t="s">
        <v>40642</v>
      </c>
      <c r="B25660" s="292" t="s">
        <v>40643</v>
      </c>
      <c r="C25660" s="292" t="s">
        <v>58</v>
      </c>
      <c r="D25660" s="293">
        <v>9.4700000000000006</v>
      </c>
    </row>
    <row r="25661" spans="1:4">
      <c r="A25661" s="295" t="s">
        <v>40644</v>
      </c>
      <c r="B25661" s="292" t="s">
        <v>40645</v>
      </c>
      <c r="C25661" s="292" t="s">
        <v>58</v>
      </c>
      <c r="D25661" s="293">
        <v>23.49</v>
      </c>
    </row>
    <row r="25662" spans="1:4">
      <c r="A25662" s="295" t="s">
        <v>40646</v>
      </c>
      <c r="B25662" s="292" t="s">
        <v>40647</v>
      </c>
      <c r="C25662" s="292" t="s">
        <v>58</v>
      </c>
      <c r="D25662" s="293">
        <v>8.68</v>
      </c>
    </row>
    <row r="25663" spans="1:4">
      <c r="A25663" s="295" t="s">
        <v>40648</v>
      </c>
      <c r="B25663" s="292" t="s">
        <v>40649</v>
      </c>
      <c r="C25663" s="292" t="s">
        <v>58</v>
      </c>
      <c r="D25663" s="293">
        <v>10.92</v>
      </c>
    </row>
    <row r="25664" spans="1:4">
      <c r="A25664" s="295" t="s">
        <v>40650</v>
      </c>
      <c r="B25664" s="292" t="s">
        <v>40651</v>
      </c>
      <c r="C25664" s="292" t="s">
        <v>58</v>
      </c>
      <c r="D25664" s="293">
        <v>46.25</v>
      </c>
    </row>
    <row r="25665" spans="1:4">
      <c r="A25665" s="295" t="s">
        <v>40652</v>
      </c>
      <c r="B25665" s="292" t="s">
        <v>40653</v>
      </c>
      <c r="C25665" s="292" t="s">
        <v>58</v>
      </c>
      <c r="D25665" s="293">
        <v>86.59</v>
      </c>
    </row>
    <row r="25666" spans="1:4">
      <c r="A25666" s="295" t="s">
        <v>40654</v>
      </c>
      <c r="B25666" s="292" t="s">
        <v>40655</v>
      </c>
      <c r="C25666" s="292" t="s">
        <v>58</v>
      </c>
      <c r="D25666" s="293">
        <v>132.11000000000001</v>
      </c>
    </row>
    <row r="25667" spans="1:4">
      <c r="A25667" s="295" t="s">
        <v>40656</v>
      </c>
      <c r="B25667" s="292" t="s">
        <v>40657</v>
      </c>
      <c r="C25667" s="292" t="s">
        <v>58</v>
      </c>
      <c r="D25667" s="293">
        <v>12.71</v>
      </c>
    </row>
    <row r="25668" spans="1:4">
      <c r="A25668" s="295" t="s">
        <v>40658</v>
      </c>
      <c r="B25668" s="292" t="s">
        <v>40659</v>
      </c>
      <c r="C25668" s="292" t="s">
        <v>58</v>
      </c>
      <c r="D25668" s="293">
        <v>29.29</v>
      </c>
    </row>
    <row r="25669" spans="1:4">
      <c r="A25669" s="295" t="s">
        <v>40660</v>
      </c>
      <c r="B25669" s="292" t="s">
        <v>40661</v>
      </c>
      <c r="C25669" s="292" t="s">
        <v>58</v>
      </c>
      <c r="D25669" s="293">
        <v>6.91</v>
      </c>
    </row>
    <row r="25670" spans="1:4">
      <c r="A25670" s="295" t="s">
        <v>40662</v>
      </c>
      <c r="B25670" s="292" t="s">
        <v>40663</v>
      </c>
      <c r="C25670" s="292" t="s">
        <v>58</v>
      </c>
      <c r="D25670" s="293">
        <v>12.86</v>
      </c>
    </row>
    <row r="25671" spans="1:4">
      <c r="A25671" s="295" t="s">
        <v>40664</v>
      </c>
      <c r="B25671" s="292" t="s">
        <v>40665</v>
      </c>
      <c r="C25671" s="292" t="s">
        <v>58</v>
      </c>
      <c r="D25671" s="293">
        <v>26.05</v>
      </c>
    </row>
    <row r="25672" spans="1:4">
      <c r="A25672" s="295" t="s">
        <v>40666</v>
      </c>
      <c r="B25672" s="292" t="s">
        <v>40667</v>
      </c>
      <c r="C25672" s="292" t="s">
        <v>58</v>
      </c>
      <c r="D25672" s="293">
        <v>24.26</v>
      </c>
    </row>
    <row r="25673" spans="1:4">
      <c r="A25673" s="295" t="s">
        <v>40668</v>
      </c>
      <c r="B25673" s="292" t="s">
        <v>40669</v>
      </c>
      <c r="C25673" s="292" t="s">
        <v>58</v>
      </c>
      <c r="D25673" s="293">
        <v>63.1</v>
      </c>
    </row>
    <row r="25674" spans="1:4">
      <c r="A25674" s="295" t="s">
        <v>40670</v>
      </c>
      <c r="B25674" s="292" t="s">
        <v>40671</v>
      </c>
      <c r="C25674" s="292" t="s">
        <v>58</v>
      </c>
      <c r="D25674" s="293">
        <v>151.41</v>
      </c>
    </row>
    <row r="25675" spans="1:4">
      <c r="A25675" s="295" t="s">
        <v>40672</v>
      </c>
      <c r="B25675" s="292" t="s">
        <v>40673</v>
      </c>
      <c r="C25675" s="292" t="s">
        <v>58</v>
      </c>
      <c r="D25675" s="293">
        <v>165.64</v>
      </c>
    </row>
    <row r="25676" spans="1:4">
      <c r="A25676" s="295" t="s">
        <v>40674</v>
      </c>
      <c r="B25676" s="292" t="s">
        <v>40675</v>
      </c>
      <c r="C25676" s="292" t="s">
        <v>58</v>
      </c>
      <c r="D25676" s="293">
        <v>376.28</v>
      </c>
    </row>
    <row r="25677" spans="1:4">
      <c r="A25677" s="295" t="s">
        <v>40676</v>
      </c>
      <c r="B25677" s="292" t="s">
        <v>40677</v>
      </c>
      <c r="C25677" s="292" t="s">
        <v>58</v>
      </c>
      <c r="D25677" s="293">
        <v>2.1</v>
      </c>
    </row>
    <row r="25678" spans="1:4">
      <c r="A25678" s="295" t="s">
        <v>40678</v>
      </c>
      <c r="B25678" s="292" t="s">
        <v>40679</v>
      </c>
      <c r="C25678" s="292" t="s">
        <v>58</v>
      </c>
      <c r="D25678" s="293">
        <v>11.8</v>
      </c>
    </row>
    <row r="25679" spans="1:4">
      <c r="A25679" s="295" t="s">
        <v>40680</v>
      </c>
      <c r="B25679" s="292" t="s">
        <v>40681</v>
      </c>
      <c r="C25679" s="292" t="s">
        <v>58</v>
      </c>
      <c r="D25679" s="293">
        <v>1.1200000000000001</v>
      </c>
    </row>
    <row r="25680" spans="1:4">
      <c r="A25680" s="295" t="s">
        <v>40682</v>
      </c>
      <c r="B25680" s="292" t="s">
        <v>40683</v>
      </c>
      <c r="C25680" s="292" t="s">
        <v>58</v>
      </c>
      <c r="D25680" s="293">
        <v>1.53</v>
      </c>
    </row>
    <row r="25681" spans="1:4">
      <c r="A25681" s="295" t="s">
        <v>40684</v>
      </c>
      <c r="B25681" s="292" t="s">
        <v>40685</v>
      </c>
      <c r="C25681" s="292" t="s">
        <v>58</v>
      </c>
      <c r="D25681" s="293">
        <v>4.05</v>
      </c>
    </row>
    <row r="25682" spans="1:4">
      <c r="A25682" s="295" t="s">
        <v>40686</v>
      </c>
      <c r="B25682" s="292" t="s">
        <v>40687</v>
      </c>
      <c r="C25682" s="292" t="s">
        <v>58</v>
      </c>
      <c r="D25682" s="293">
        <v>8.8800000000000008</v>
      </c>
    </row>
    <row r="25683" spans="1:4">
      <c r="A25683" s="295" t="s">
        <v>40688</v>
      </c>
      <c r="B25683" s="292" t="s">
        <v>40689</v>
      </c>
      <c r="C25683" s="292" t="s">
        <v>58</v>
      </c>
      <c r="D25683" s="293">
        <v>16.37</v>
      </c>
    </row>
    <row r="25684" spans="1:4">
      <c r="A25684" s="295" t="s">
        <v>40690</v>
      </c>
      <c r="B25684" s="292" t="s">
        <v>40691</v>
      </c>
      <c r="C25684" s="292" t="s">
        <v>58</v>
      </c>
      <c r="D25684" s="293">
        <v>3.76</v>
      </c>
    </row>
    <row r="25685" spans="1:4">
      <c r="A25685" s="295" t="s">
        <v>40692</v>
      </c>
      <c r="B25685" s="292" t="s">
        <v>40693</v>
      </c>
      <c r="C25685" s="292" t="s">
        <v>58</v>
      </c>
      <c r="D25685" s="293">
        <v>13.12</v>
      </c>
    </row>
    <row r="25686" spans="1:4">
      <c r="A25686" s="295" t="s">
        <v>40694</v>
      </c>
      <c r="B25686" s="292" t="s">
        <v>40695</v>
      </c>
      <c r="C25686" s="292" t="s">
        <v>58</v>
      </c>
      <c r="D25686" s="293">
        <v>6.71</v>
      </c>
    </row>
    <row r="25687" spans="1:4">
      <c r="A25687" s="295" t="s">
        <v>40696</v>
      </c>
      <c r="B25687" s="292" t="s">
        <v>40697</v>
      </c>
      <c r="C25687" s="292" t="s">
        <v>58</v>
      </c>
      <c r="D25687" s="293">
        <v>18.559999999999999</v>
      </c>
    </row>
    <row r="25688" spans="1:4">
      <c r="A25688" s="295" t="s">
        <v>40698</v>
      </c>
      <c r="B25688" s="292" t="s">
        <v>40699</v>
      </c>
      <c r="C25688" s="292" t="s">
        <v>58</v>
      </c>
      <c r="D25688" s="293">
        <v>4.63</v>
      </c>
    </row>
    <row r="25689" spans="1:4">
      <c r="A25689" s="295" t="s">
        <v>40700</v>
      </c>
      <c r="B25689" s="292" t="s">
        <v>40701</v>
      </c>
      <c r="C25689" s="292" t="s">
        <v>58</v>
      </c>
      <c r="D25689" s="293">
        <v>13.92</v>
      </c>
    </row>
    <row r="25690" spans="1:4">
      <c r="A25690" s="295" t="s">
        <v>40702</v>
      </c>
      <c r="B25690" s="292" t="s">
        <v>40703</v>
      </c>
      <c r="C25690" s="292" t="s">
        <v>99</v>
      </c>
      <c r="D25690" s="293">
        <v>25.91</v>
      </c>
    </row>
    <row r="25691" spans="1:4">
      <c r="A25691" s="295" t="s">
        <v>40704</v>
      </c>
      <c r="B25691" s="292" t="s">
        <v>40705</v>
      </c>
      <c r="C25691" s="292" t="s">
        <v>58</v>
      </c>
      <c r="D25691" s="293">
        <v>147268.5</v>
      </c>
    </row>
    <row r="25692" spans="1:4">
      <c r="A25692" s="295" t="s">
        <v>40706</v>
      </c>
      <c r="B25692" s="292" t="s">
        <v>40707</v>
      </c>
      <c r="C25692" s="292" t="s">
        <v>58</v>
      </c>
      <c r="D25692" s="293">
        <v>151800</v>
      </c>
    </row>
    <row r="25693" spans="1:4">
      <c r="A25693" s="295" t="s">
        <v>40708</v>
      </c>
      <c r="B25693" s="292" t="s">
        <v>40709</v>
      </c>
      <c r="C25693" s="292" t="s">
        <v>58</v>
      </c>
      <c r="D25693" s="293">
        <v>184000</v>
      </c>
    </row>
    <row r="25694" spans="1:4">
      <c r="A25694" s="295" t="s">
        <v>40710</v>
      </c>
      <c r="B25694" s="292" t="s">
        <v>40711</v>
      </c>
      <c r="C25694" s="292" t="s">
        <v>58</v>
      </c>
      <c r="D25694" s="293">
        <v>1803.08</v>
      </c>
    </row>
    <row r="25695" spans="1:4">
      <c r="A25695" s="295" t="s">
        <v>40712</v>
      </c>
      <c r="B25695" s="292" t="s">
        <v>40713</v>
      </c>
      <c r="C25695" s="292" t="s">
        <v>58</v>
      </c>
      <c r="D25695" s="293">
        <v>3090</v>
      </c>
    </row>
    <row r="25696" spans="1:4">
      <c r="A25696" s="295" t="s">
        <v>40714</v>
      </c>
      <c r="B25696" s="292" t="s">
        <v>40715</v>
      </c>
      <c r="C25696" s="292" t="s">
        <v>58</v>
      </c>
      <c r="D25696" s="293">
        <v>316.60000000000002</v>
      </c>
    </row>
    <row r="25697" spans="1:4">
      <c r="A25697" s="295" t="s">
        <v>40716</v>
      </c>
      <c r="B25697" s="292" t="s">
        <v>40717</v>
      </c>
      <c r="C25697" s="292" t="s">
        <v>58</v>
      </c>
      <c r="D25697" s="293">
        <v>74.099999999999994</v>
      </c>
    </row>
    <row r="25698" spans="1:4">
      <c r="A25698" s="295" t="s">
        <v>40718</v>
      </c>
      <c r="B25698" s="292" t="s">
        <v>40719</v>
      </c>
      <c r="C25698" s="292" t="s">
        <v>58</v>
      </c>
      <c r="D25698" s="293">
        <v>441.21</v>
      </c>
    </row>
    <row r="25699" spans="1:4">
      <c r="A25699" s="295" t="s">
        <v>40720</v>
      </c>
      <c r="B25699" s="292" t="s">
        <v>40721</v>
      </c>
      <c r="C25699" s="292" t="s">
        <v>58</v>
      </c>
      <c r="D25699" s="293">
        <v>56.57</v>
      </c>
    </row>
    <row r="25700" spans="1:4">
      <c r="A25700" s="295" t="s">
        <v>40722</v>
      </c>
      <c r="B25700" s="292" t="s">
        <v>40723</v>
      </c>
      <c r="C25700" s="292" t="s">
        <v>58</v>
      </c>
      <c r="D25700" s="293">
        <v>854.01</v>
      </c>
    </row>
    <row r="25701" spans="1:4">
      <c r="A25701" s="295" t="s">
        <v>40724</v>
      </c>
      <c r="B25701" s="292" t="s">
        <v>40725</v>
      </c>
      <c r="C25701" s="292" t="s">
        <v>58</v>
      </c>
      <c r="D25701" s="293">
        <v>27.72</v>
      </c>
    </row>
    <row r="25702" spans="1:4">
      <c r="A25702" s="295" t="s">
        <v>40726</v>
      </c>
      <c r="B25702" s="292" t="s">
        <v>40727</v>
      </c>
      <c r="C25702" s="292" t="s">
        <v>58</v>
      </c>
      <c r="D25702" s="293">
        <v>26.25</v>
      </c>
    </row>
    <row r="25703" spans="1:4">
      <c r="A25703" s="295" t="s">
        <v>40728</v>
      </c>
      <c r="B25703" s="292" t="s">
        <v>40729</v>
      </c>
      <c r="C25703" s="292" t="s">
        <v>58</v>
      </c>
      <c r="D25703" s="293">
        <v>26.68</v>
      </c>
    </row>
    <row r="25704" spans="1:4">
      <c r="A25704" s="295" t="s">
        <v>40730</v>
      </c>
      <c r="B25704" s="292" t="s">
        <v>40731</v>
      </c>
      <c r="C25704" s="292" t="s">
        <v>58</v>
      </c>
      <c r="D25704" s="293">
        <v>45.67</v>
      </c>
    </row>
    <row r="25705" spans="1:4">
      <c r="A25705" s="295" t="s">
        <v>40732</v>
      </c>
      <c r="B25705" s="292" t="s">
        <v>40733</v>
      </c>
      <c r="C25705" s="292" t="s">
        <v>58</v>
      </c>
      <c r="D25705" s="293">
        <v>10.44</v>
      </c>
    </row>
    <row r="25706" spans="1:4">
      <c r="A25706" s="295" t="s">
        <v>40734</v>
      </c>
      <c r="B25706" s="292" t="s">
        <v>40735</v>
      </c>
      <c r="C25706" s="292" t="s">
        <v>58</v>
      </c>
      <c r="D25706" s="293">
        <v>40.35</v>
      </c>
    </row>
    <row r="25707" spans="1:4">
      <c r="A25707" s="295" t="s">
        <v>40736</v>
      </c>
      <c r="B25707" s="292" t="s">
        <v>40737</v>
      </c>
      <c r="C25707" s="292" t="s">
        <v>58</v>
      </c>
      <c r="D25707" s="293">
        <v>4880</v>
      </c>
    </row>
    <row r="25708" spans="1:4">
      <c r="A25708" s="295" t="s">
        <v>40738</v>
      </c>
      <c r="B25708" s="292" t="s">
        <v>40739</v>
      </c>
      <c r="C25708" s="292" t="s">
        <v>58</v>
      </c>
      <c r="D25708" s="293">
        <v>4880</v>
      </c>
    </row>
    <row r="25709" spans="1:4">
      <c r="A25709" s="295" t="s">
        <v>40740</v>
      </c>
      <c r="B25709" s="292" t="s">
        <v>40741</v>
      </c>
      <c r="C25709" s="292" t="s">
        <v>58</v>
      </c>
      <c r="D25709" s="293">
        <v>6034</v>
      </c>
    </row>
    <row r="25710" spans="1:4">
      <c r="A25710" s="295" t="s">
        <v>40742</v>
      </c>
      <c r="B25710" s="292" t="s">
        <v>40743</v>
      </c>
      <c r="C25710" s="292" t="s">
        <v>58</v>
      </c>
      <c r="D25710" s="293">
        <v>6034</v>
      </c>
    </row>
    <row r="25711" spans="1:4">
      <c r="A25711" s="295" t="s">
        <v>40744</v>
      </c>
      <c r="B25711" s="292" t="s">
        <v>40745</v>
      </c>
      <c r="C25711" s="292" t="s">
        <v>58</v>
      </c>
      <c r="D25711" s="293">
        <v>6795</v>
      </c>
    </row>
    <row r="25712" spans="1:4">
      <c r="A25712" s="295" t="s">
        <v>40746</v>
      </c>
      <c r="B25712" s="292" t="s">
        <v>40747</v>
      </c>
      <c r="C25712" s="292" t="s">
        <v>58</v>
      </c>
      <c r="D25712" s="293">
        <v>6795</v>
      </c>
    </row>
    <row r="25713" spans="1:4">
      <c r="A25713" s="295" t="s">
        <v>40748</v>
      </c>
      <c r="B25713" s="292" t="s">
        <v>40749</v>
      </c>
      <c r="C25713" s="292" t="s">
        <v>58</v>
      </c>
      <c r="D25713" s="293">
        <v>7502</v>
      </c>
    </row>
    <row r="25714" spans="1:4">
      <c r="A25714" s="295" t="s">
        <v>40750</v>
      </c>
      <c r="B25714" s="292" t="s">
        <v>40751</v>
      </c>
      <c r="C25714" s="292" t="s">
        <v>58</v>
      </c>
      <c r="D25714" s="293">
        <v>7502</v>
      </c>
    </row>
    <row r="25715" spans="1:4">
      <c r="A25715" s="295" t="s">
        <v>40752</v>
      </c>
      <c r="B25715" s="292" t="s">
        <v>40753</v>
      </c>
      <c r="C25715" s="292" t="s">
        <v>58</v>
      </c>
      <c r="D25715" s="293">
        <v>10756</v>
      </c>
    </row>
    <row r="25716" spans="1:4">
      <c r="A25716" s="295" t="s">
        <v>40754</v>
      </c>
      <c r="B25716" s="292" t="s">
        <v>40755</v>
      </c>
      <c r="C25716" s="292" t="s">
        <v>58</v>
      </c>
      <c r="D25716" s="293">
        <v>10756</v>
      </c>
    </row>
    <row r="25717" spans="1:4">
      <c r="A25717" s="295" t="s">
        <v>40756</v>
      </c>
      <c r="B25717" s="292" t="s">
        <v>40757</v>
      </c>
      <c r="C25717" s="292" t="s">
        <v>58</v>
      </c>
      <c r="D25717" s="293">
        <v>16263</v>
      </c>
    </row>
    <row r="25718" spans="1:4">
      <c r="A25718" s="295" t="s">
        <v>40758</v>
      </c>
      <c r="B25718" s="292" t="s">
        <v>40759</v>
      </c>
      <c r="C25718" s="292" t="s">
        <v>58</v>
      </c>
      <c r="D25718" s="293">
        <v>16263</v>
      </c>
    </row>
    <row r="25719" spans="1:4">
      <c r="A25719" s="295" t="s">
        <v>40760</v>
      </c>
      <c r="B25719" s="292" t="s">
        <v>40761</v>
      </c>
      <c r="C25719" s="292" t="s">
        <v>58</v>
      </c>
      <c r="D25719" s="293">
        <v>18184</v>
      </c>
    </row>
    <row r="25720" spans="1:4">
      <c r="A25720" s="295" t="s">
        <v>40762</v>
      </c>
      <c r="B25720" s="292" t="s">
        <v>40763</v>
      </c>
      <c r="C25720" s="292" t="s">
        <v>58</v>
      </c>
      <c r="D25720" s="293">
        <v>18184</v>
      </c>
    </row>
    <row r="25721" spans="1:4">
      <c r="A25721" s="295" t="s">
        <v>40764</v>
      </c>
      <c r="B25721" s="292" t="s">
        <v>40765</v>
      </c>
      <c r="C25721" s="292" t="s">
        <v>58</v>
      </c>
      <c r="D25721" s="293">
        <v>1304.99</v>
      </c>
    </row>
    <row r="25722" spans="1:4">
      <c r="A25722" s="295" t="s">
        <v>40766</v>
      </c>
      <c r="B25722" s="292" t="s">
        <v>40767</v>
      </c>
      <c r="C25722" s="292" t="s">
        <v>58</v>
      </c>
      <c r="D25722" s="293">
        <v>1760.32</v>
      </c>
    </row>
    <row r="25723" spans="1:4">
      <c r="A25723" s="295" t="s">
        <v>40768</v>
      </c>
      <c r="B25723" s="292" t="s">
        <v>40769</v>
      </c>
      <c r="C25723" s="292" t="s">
        <v>58</v>
      </c>
      <c r="D25723" s="293">
        <v>2480.9899999999998</v>
      </c>
    </row>
    <row r="25724" spans="1:4">
      <c r="A25724" s="295" t="s">
        <v>40770</v>
      </c>
      <c r="B25724" s="292" t="s">
        <v>40771</v>
      </c>
      <c r="C25724" s="292" t="s">
        <v>58</v>
      </c>
      <c r="D25724" s="293">
        <v>7160</v>
      </c>
    </row>
    <row r="25725" spans="1:4">
      <c r="A25725" s="295" t="s">
        <v>40772</v>
      </c>
      <c r="B25725" s="292" t="s">
        <v>40773</v>
      </c>
      <c r="C25725" s="292" t="s">
        <v>58</v>
      </c>
      <c r="D25725" s="293">
        <v>6012</v>
      </c>
    </row>
    <row r="25726" spans="1:4">
      <c r="A25726" s="295" t="s">
        <v>40774</v>
      </c>
      <c r="B25726" s="292" t="s">
        <v>40775</v>
      </c>
      <c r="C25726" s="292" t="s">
        <v>58</v>
      </c>
      <c r="D25726" s="293">
        <v>4715</v>
      </c>
    </row>
    <row r="25727" spans="1:4">
      <c r="A25727" s="295" t="s">
        <v>40776</v>
      </c>
      <c r="B25727" s="292" t="s">
        <v>40777</v>
      </c>
      <c r="C25727" s="292" t="s">
        <v>58</v>
      </c>
      <c r="D25727" s="293">
        <v>669.5</v>
      </c>
    </row>
    <row r="25728" spans="1:4">
      <c r="A25728" s="295" t="s">
        <v>40778</v>
      </c>
      <c r="B25728" s="292" t="s">
        <v>40779</v>
      </c>
      <c r="C25728" s="292" t="s">
        <v>58</v>
      </c>
      <c r="D25728" s="293">
        <v>556.35</v>
      </c>
    </row>
    <row r="25729" spans="1:4">
      <c r="A25729" s="295" t="s">
        <v>40780</v>
      </c>
      <c r="B25729" s="292" t="s">
        <v>40781</v>
      </c>
      <c r="C25729" s="292" t="s">
        <v>58</v>
      </c>
      <c r="D25729" s="293">
        <v>885.75</v>
      </c>
    </row>
    <row r="25730" spans="1:4">
      <c r="A25730" s="295" t="s">
        <v>40782</v>
      </c>
      <c r="B25730" s="292" t="s">
        <v>40783</v>
      </c>
      <c r="C25730" s="292" t="s">
        <v>58</v>
      </c>
      <c r="D25730" s="293">
        <v>1069.5999999999999</v>
      </c>
    </row>
    <row r="25731" spans="1:4">
      <c r="A25731" s="295" t="s">
        <v>40784</v>
      </c>
      <c r="B25731" s="292" t="s">
        <v>40785</v>
      </c>
      <c r="C25731" s="292" t="s">
        <v>58</v>
      </c>
      <c r="D25731" s="293">
        <v>1123.92</v>
      </c>
    </row>
    <row r="25732" spans="1:4">
      <c r="A25732" s="295" t="s">
        <v>40786</v>
      </c>
      <c r="B25732" s="292" t="s">
        <v>40787</v>
      </c>
      <c r="C25732" s="292" t="s">
        <v>58</v>
      </c>
      <c r="D25732" s="293">
        <v>1725.37</v>
      </c>
    </row>
    <row r="25733" spans="1:4">
      <c r="A25733" s="295" t="s">
        <v>40788</v>
      </c>
      <c r="B25733" s="292" t="s">
        <v>40789</v>
      </c>
      <c r="C25733" s="292" t="s">
        <v>58</v>
      </c>
      <c r="D25733" s="293">
        <v>1582.2</v>
      </c>
    </row>
    <row r="25734" spans="1:4">
      <c r="A25734" s="295" t="s">
        <v>40790</v>
      </c>
      <c r="B25734" s="292" t="s">
        <v>40791</v>
      </c>
      <c r="C25734" s="292" t="s">
        <v>58</v>
      </c>
      <c r="D25734" s="293">
        <v>2038.47</v>
      </c>
    </row>
    <row r="25735" spans="1:4">
      <c r="A25735" s="295" t="s">
        <v>40792</v>
      </c>
      <c r="B25735" s="292" t="s">
        <v>40793</v>
      </c>
      <c r="C25735" s="292" t="s">
        <v>58</v>
      </c>
      <c r="D25735" s="293">
        <v>925.97</v>
      </c>
    </row>
    <row r="25736" spans="1:4">
      <c r="A25736" s="295" t="s">
        <v>40794</v>
      </c>
      <c r="B25736" s="292" t="s">
        <v>40795</v>
      </c>
      <c r="C25736" s="292" t="s">
        <v>58</v>
      </c>
      <c r="D25736" s="293">
        <v>281.81</v>
      </c>
    </row>
    <row r="25737" spans="1:4">
      <c r="A25737" s="295" t="s">
        <v>40796</v>
      </c>
      <c r="B25737" s="292" t="s">
        <v>40797</v>
      </c>
      <c r="C25737" s="292" t="s">
        <v>58</v>
      </c>
      <c r="D25737" s="293">
        <v>72.38</v>
      </c>
    </row>
    <row r="25738" spans="1:4">
      <c r="A25738" s="295" t="s">
        <v>40798</v>
      </c>
      <c r="B25738" s="292" t="s">
        <v>40799</v>
      </c>
      <c r="C25738" s="292" t="s">
        <v>58</v>
      </c>
      <c r="D25738" s="293">
        <v>121.66</v>
      </c>
    </row>
    <row r="25739" spans="1:4">
      <c r="A25739" s="295" t="s">
        <v>40800</v>
      </c>
      <c r="B25739" s="292" t="s">
        <v>40801</v>
      </c>
      <c r="C25739" s="292" t="s">
        <v>58</v>
      </c>
      <c r="D25739" s="293">
        <v>253.03</v>
      </c>
    </row>
    <row r="25740" spans="1:4">
      <c r="A25740" s="295" t="s">
        <v>40802</v>
      </c>
      <c r="B25740" s="292" t="s">
        <v>40803</v>
      </c>
      <c r="C25740" s="292" t="s">
        <v>58</v>
      </c>
      <c r="D25740" s="293">
        <v>277.32</v>
      </c>
    </row>
    <row r="25741" spans="1:4">
      <c r="A25741" s="295" t="s">
        <v>40804</v>
      </c>
      <c r="B25741" s="292" t="s">
        <v>40805</v>
      </c>
      <c r="C25741" s="292" t="s">
        <v>58</v>
      </c>
      <c r="D25741" s="293">
        <v>300.05</v>
      </c>
    </row>
    <row r="25742" spans="1:4">
      <c r="A25742" s="295" t="s">
        <v>40806</v>
      </c>
      <c r="B25742" s="292" t="s">
        <v>40807</v>
      </c>
      <c r="C25742" s="292" t="s">
        <v>58</v>
      </c>
      <c r="D25742" s="293">
        <v>341.29</v>
      </c>
    </row>
    <row r="25743" spans="1:4">
      <c r="A25743" s="295" t="s">
        <v>40808</v>
      </c>
      <c r="B25743" s="292" t="s">
        <v>40809</v>
      </c>
      <c r="C25743" s="292" t="s">
        <v>58</v>
      </c>
      <c r="D25743" s="293">
        <v>2200</v>
      </c>
    </row>
    <row r="25744" spans="1:4">
      <c r="A25744" s="295" t="s">
        <v>40810</v>
      </c>
      <c r="B25744" s="292" t="s">
        <v>40811</v>
      </c>
      <c r="C25744" s="292" t="s">
        <v>58</v>
      </c>
      <c r="D25744" s="293">
        <v>9476</v>
      </c>
    </row>
    <row r="25745" spans="1:4">
      <c r="A25745" s="295" t="s">
        <v>40812</v>
      </c>
      <c r="B25745" s="292" t="s">
        <v>40813</v>
      </c>
      <c r="C25745" s="292" t="s">
        <v>58</v>
      </c>
      <c r="D25745" s="293">
        <v>16000</v>
      </c>
    </row>
    <row r="25746" spans="1:4">
      <c r="A25746" s="295" t="s">
        <v>40814</v>
      </c>
      <c r="B25746" s="292" t="s">
        <v>40815</v>
      </c>
      <c r="C25746" s="292" t="s">
        <v>58</v>
      </c>
      <c r="D25746" s="293">
        <v>32960</v>
      </c>
    </row>
    <row r="25747" spans="1:4">
      <c r="A25747" s="295" t="s">
        <v>40816</v>
      </c>
      <c r="B25747" s="292" t="s">
        <v>40817</v>
      </c>
      <c r="C25747" s="292" t="s">
        <v>58</v>
      </c>
      <c r="D25747" s="293">
        <v>108150</v>
      </c>
    </row>
    <row r="25748" spans="1:4">
      <c r="A25748" s="295" t="s">
        <v>40818</v>
      </c>
      <c r="B25748" s="292" t="s">
        <v>40819</v>
      </c>
      <c r="C25748" s="292" t="s">
        <v>58</v>
      </c>
      <c r="D25748" s="293">
        <v>153985</v>
      </c>
    </row>
    <row r="25749" spans="1:4">
      <c r="A25749" s="295" t="s">
        <v>40820</v>
      </c>
      <c r="B25749" s="292" t="s">
        <v>40821</v>
      </c>
      <c r="C25749" s="292" t="s">
        <v>58</v>
      </c>
      <c r="D25749" s="293">
        <v>386.9</v>
      </c>
    </row>
    <row r="25750" spans="1:4">
      <c r="A25750" s="295" t="s">
        <v>40822</v>
      </c>
      <c r="B25750" s="292" t="s">
        <v>40823</v>
      </c>
      <c r="C25750" s="292" t="s">
        <v>58</v>
      </c>
      <c r="D25750" s="293">
        <v>12.77</v>
      </c>
    </row>
    <row r="25751" spans="1:4">
      <c r="A25751" s="295" t="s">
        <v>40824</v>
      </c>
      <c r="B25751" s="292" t="s">
        <v>40825</v>
      </c>
      <c r="C25751" s="292" t="s">
        <v>58</v>
      </c>
      <c r="D25751" s="293">
        <v>48.11</v>
      </c>
    </row>
    <row r="25752" spans="1:4">
      <c r="A25752" s="295" t="s">
        <v>40826</v>
      </c>
      <c r="B25752" s="292" t="s">
        <v>40827</v>
      </c>
      <c r="C25752" s="292" t="s">
        <v>58</v>
      </c>
      <c r="D25752" s="293">
        <v>71.91</v>
      </c>
    </row>
    <row r="25753" spans="1:4">
      <c r="A25753" s="295" t="s">
        <v>40828</v>
      </c>
      <c r="B25753" s="292" t="s">
        <v>40829</v>
      </c>
      <c r="C25753" s="292" t="s">
        <v>58</v>
      </c>
      <c r="D25753" s="293">
        <v>37.61</v>
      </c>
    </row>
    <row r="25754" spans="1:4">
      <c r="A25754" s="295" t="s">
        <v>40830</v>
      </c>
      <c r="B25754" s="292" t="s">
        <v>40831</v>
      </c>
      <c r="C25754" s="292" t="s">
        <v>58</v>
      </c>
      <c r="D25754" s="293">
        <v>43.24</v>
      </c>
    </row>
    <row r="25755" spans="1:4">
      <c r="A25755" s="295" t="s">
        <v>40832</v>
      </c>
      <c r="B25755" s="292" t="s">
        <v>40833</v>
      </c>
      <c r="C25755" s="292" t="s">
        <v>58</v>
      </c>
      <c r="D25755" s="293">
        <v>71.59</v>
      </c>
    </row>
    <row r="25756" spans="1:4">
      <c r="A25756" s="295" t="s">
        <v>40834</v>
      </c>
      <c r="B25756" s="292" t="s">
        <v>40835</v>
      </c>
      <c r="C25756" s="292" t="s">
        <v>58</v>
      </c>
      <c r="D25756" s="293">
        <v>21.89</v>
      </c>
    </row>
    <row r="25757" spans="1:4">
      <c r="A25757" s="295" t="s">
        <v>40836</v>
      </c>
      <c r="B25757" s="292" t="s">
        <v>40837</v>
      </c>
      <c r="C25757" s="292" t="s">
        <v>58</v>
      </c>
      <c r="D25757" s="293">
        <v>55.62</v>
      </c>
    </row>
    <row r="25758" spans="1:4">
      <c r="A25758" s="295" t="s">
        <v>40838</v>
      </c>
      <c r="B25758" s="292" t="s">
        <v>40839</v>
      </c>
      <c r="C25758" s="292" t="s">
        <v>58</v>
      </c>
      <c r="D25758" s="293">
        <v>27.71</v>
      </c>
    </row>
    <row r="25759" spans="1:4">
      <c r="A25759" s="295" t="s">
        <v>40840</v>
      </c>
      <c r="B25759" s="292" t="s">
        <v>40841</v>
      </c>
      <c r="C25759" s="292" t="s">
        <v>58</v>
      </c>
      <c r="D25759" s="293">
        <v>43.21</v>
      </c>
    </row>
    <row r="25760" spans="1:4">
      <c r="A25760" s="295" t="s">
        <v>40842</v>
      </c>
      <c r="B25760" s="292" t="s">
        <v>40843</v>
      </c>
      <c r="C25760" s="292" t="s">
        <v>58</v>
      </c>
      <c r="D25760" s="293">
        <v>27.34</v>
      </c>
    </row>
    <row r="25761" spans="1:4">
      <c r="A25761" s="295" t="s">
        <v>40844</v>
      </c>
      <c r="B25761" s="292" t="s">
        <v>40845</v>
      </c>
      <c r="C25761" s="292" t="s">
        <v>58</v>
      </c>
      <c r="D25761" s="293">
        <v>29.7</v>
      </c>
    </row>
    <row r="25762" spans="1:4">
      <c r="A25762" s="295" t="s">
        <v>40846</v>
      </c>
      <c r="B25762" s="292" t="s">
        <v>40847</v>
      </c>
      <c r="C25762" s="292" t="s">
        <v>58</v>
      </c>
      <c r="D25762" s="293">
        <v>100.9</v>
      </c>
    </row>
    <row r="25763" spans="1:4">
      <c r="A25763" s="295" t="s">
        <v>40848</v>
      </c>
      <c r="B25763" s="292" t="s">
        <v>40849</v>
      </c>
      <c r="C25763" s="292" t="s">
        <v>58</v>
      </c>
      <c r="D25763" s="293">
        <v>12.47</v>
      </c>
    </row>
    <row r="25764" spans="1:4">
      <c r="A25764" s="295" t="s">
        <v>40850</v>
      </c>
      <c r="B25764" s="292" t="s">
        <v>40851</v>
      </c>
      <c r="C25764" s="292" t="s">
        <v>58</v>
      </c>
      <c r="D25764" s="293">
        <v>13.38</v>
      </c>
    </row>
    <row r="25765" spans="1:4">
      <c r="A25765" s="295" t="s">
        <v>40852</v>
      </c>
      <c r="B25765" s="292" t="s">
        <v>40853</v>
      </c>
      <c r="C25765" s="292" t="s">
        <v>58</v>
      </c>
      <c r="D25765" s="293">
        <v>16.54</v>
      </c>
    </row>
    <row r="25766" spans="1:4">
      <c r="A25766" s="295" t="s">
        <v>40854</v>
      </c>
      <c r="B25766" s="292" t="s">
        <v>40855</v>
      </c>
      <c r="C25766" s="292" t="s">
        <v>58</v>
      </c>
      <c r="D25766" s="293">
        <v>87.55</v>
      </c>
    </row>
    <row r="25767" spans="1:4">
      <c r="A25767" s="295" t="s">
        <v>40856</v>
      </c>
      <c r="B25767" s="292" t="s">
        <v>40857</v>
      </c>
      <c r="C25767" s="292" t="s">
        <v>58</v>
      </c>
      <c r="D25767" s="293">
        <v>138.97</v>
      </c>
    </row>
    <row r="25768" spans="1:4">
      <c r="A25768" s="295" t="s">
        <v>40858</v>
      </c>
      <c r="B25768" s="292" t="s">
        <v>40859</v>
      </c>
      <c r="C25768" s="292" t="s">
        <v>58</v>
      </c>
      <c r="D25768" s="293">
        <v>100.71</v>
      </c>
    </row>
    <row r="25769" spans="1:4">
      <c r="A25769" s="295" t="s">
        <v>40860</v>
      </c>
      <c r="B25769" s="292" t="s">
        <v>40861</v>
      </c>
      <c r="C25769" s="292" t="s">
        <v>58</v>
      </c>
      <c r="D25769" s="293">
        <v>142.09</v>
      </c>
    </row>
    <row r="25770" spans="1:4">
      <c r="A25770" s="295" t="s">
        <v>40862</v>
      </c>
      <c r="B25770" s="292" t="s">
        <v>40863</v>
      </c>
      <c r="C25770" s="292" t="s">
        <v>58</v>
      </c>
      <c r="D25770" s="293">
        <v>119.27</v>
      </c>
    </row>
    <row r="25771" spans="1:4">
      <c r="A25771" s="295" t="s">
        <v>40864</v>
      </c>
      <c r="B25771" s="292" t="s">
        <v>40865</v>
      </c>
      <c r="C25771" s="292" t="s">
        <v>58</v>
      </c>
      <c r="D25771" s="293">
        <v>141.63</v>
      </c>
    </row>
    <row r="25772" spans="1:4">
      <c r="A25772" s="295" t="s">
        <v>40866</v>
      </c>
      <c r="B25772" s="292" t="s">
        <v>40867</v>
      </c>
      <c r="C25772" s="292" t="s">
        <v>58</v>
      </c>
      <c r="D25772" s="293">
        <v>81.84</v>
      </c>
    </row>
    <row r="25773" spans="1:4">
      <c r="A25773" s="295" t="s">
        <v>40868</v>
      </c>
      <c r="B25773" s="292" t="s">
        <v>40869</v>
      </c>
      <c r="C25773" s="292" t="s">
        <v>58</v>
      </c>
      <c r="D25773" s="293">
        <v>104.71</v>
      </c>
    </row>
    <row r="25774" spans="1:4">
      <c r="A25774" s="295" t="s">
        <v>40870</v>
      </c>
      <c r="B25774" s="292" t="s">
        <v>40871</v>
      </c>
      <c r="C25774" s="292" t="s">
        <v>58</v>
      </c>
      <c r="D25774" s="293">
        <v>102.3</v>
      </c>
    </row>
    <row r="25775" spans="1:4">
      <c r="A25775" s="295" t="s">
        <v>40872</v>
      </c>
      <c r="B25775" s="292" t="s">
        <v>40873</v>
      </c>
      <c r="C25775" s="292" t="s">
        <v>58</v>
      </c>
      <c r="D25775" s="293">
        <v>212.29</v>
      </c>
    </row>
    <row r="25776" spans="1:4">
      <c r="A25776" s="295" t="s">
        <v>40874</v>
      </c>
      <c r="B25776" s="292" t="s">
        <v>40875</v>
      </c>
      <c r="C25776" s="292" t="s">
        <v>58</v>
      </c>
      <c r="D25776" s="293">
        <v>129.5</v>
      </c>
    </row>
    <row r="25777" spans="1:4">
      <c r="A25777" s="295" t="s">
        <v>40876</v>
      </c>
      <c r="B25777" s="292" t="s">
        <v>40877</v>
      </c>
      <c r="C25777" s="292" t="s">
        <v>58</v>
      </c>
      <c r="D25777" s="293">
        <v>159.93</v>
      </c>
    </row>
    <row r="25778" spans="1:4">
      <c r="A25778" s="295" t="s">
        <v>40878</v>
      </c>
      <c r="B25778" s="292" t="s">
        <v>40879</v>
      </c>
      <c r="C25778" s="292" t="s">
        <v>58</v>
      </c>
      <c r="D25778" s="293">
        <v>51.4</v>
      </c>
    </row>
    <row r="25779" spans="1:4">
      <c r="A25779" s="295" t="s">
        <v>40880</v>
      </c>
      <c r="B25779" s="292" t="s">
        <v>40881</v>
      </c>
      <c r="C25779" s="292" t="s">
        <v>58</v>
      </c>
      <c r="D25779" s="293">
        <v>12.34</v>
      </c>
    </row>
    <row r="25780" spans="1:4">
      <c r="A25780" s="295" t="s">
        <v>40882</v>
      </c>
      <c r="B25780" s="292" t="s">
        <v>40883</v>
      </c>
      <c r="C25780" s="292" t="s">
        <v>58</v>
      </c>
      <c r="D25780" s="293">
        <v>119.38</v>
      </c>
    </row>
    <row r="25781" spans="1:4">
      <c r="A25781" s="295" t="s">
        <v>40884</v>
      </c>
      <c r="B25781" s="292" t="s">
        <v>40885</v>
      </c>
      <c r="C25781" s="292" t="s">
        <v>58</v>
      </c>
      <c r="D25781" s="293">
        <v>13.1</v>
      </c>
    </row>
    <row r="25782" spans="1:4">
      <c r="A25782" s="295" t="s">
        <v>40886</v>
      </c>
      <c r="B25782" s="292" t="s">
        <v>40887</v>
      </c>
      <c r="C25782" s="292" t="s">
        <v>58</v>
      </c>
      <c r="D25782" s="293">
        <v>25.65</v>
      </c>
    </row>
    <row r="25783" spans="1:4">
      <c r="A25783" s="295" t="s">
        <v>40888</v>
      </c>
      <c r="B25783" s="292" t="s">
        <v>40889</v>
      </c>
      <c r="C25783" s="292" t="s">
        <v>58</v>
      </c>
      <c r="D25783" s="293">
        <v>29600</v>
      </c>
    </row>
    <row r="25784" spans="1:4">
      <c r="A25784" s="295" t="s">
        <v>40890</v>
      </c>
      <c r="B25784" s="292" t="s">
        <v>40891</v>
      </c>
      <c r="C25784" s="292" t="s">
        <v>58</v>
      </c>
      <c r="D25784" s="293">
        <v>31000</v>
      </c>
    </row>
    <row r="25785" spans="1:4">
      <c r="A25785" s="295" t="s">
        <v>40892</v>
      </c>
      <c r="B25785" s="292" t="s">
        <v>40893</v>
      </c>
      <c r="C25785" s="292" t="s">
        <v>58</v>
      </c>
      <c r="D25785" s="293">
        <v>40000</v>
      </c>
    </row>
    <row r="25786" spans="1:4">
      <c r="A25786" s="295" t="s">
        <v>40894</v>
      </c>
      <c r="B25786" s="292" t="s">
        <v>40895</v>
      </c>
      <c r="C25786" s="292" t="s">
        <v>58</v>
      </c>
      <c r="D25786" s="293">
        <v>42000</v>
      </c>
    </row>
    <row r="25787" spans="1:4">
      <c r="A25787" s="295" t="s">
        <v>40896</v>
      </c>
      <c r="B25787" s="292" t="s">
        <v>40897</v>
      </c>
      <c r="C25787" s="292" t="s">
        <v>58</v>
      </c>
      <c r="D25787" s="293">
        <v>52000</v>
      </c>
    </row>
    <row r="25788" spans="1:4">
      <c r="A25788" s="295" t="s">
        <v>40898</v>
      </c>
      <c r="B25788" s="292" t="s">
        <v>40899</v>
      </c>
      <c r="C25788" s="292" t="s">
        <v>58</v>
      </c>
      <c r="D25788" s="293">
        <v>57000</v>
      </c>
    </row>
    <row r="25789" spans="1:4">
      <c r="A25789" s="295" t="s">
        <v>40900</v>
      </c>
      <c r="B25789" s="292" t="s">
        <v>40901</v>
      </c>
      <c r="C25789" s="292" t="s">
        <v>58</v>
      </c>
      <c r="D25789" s="293">
        <v>67000</v>
      </c>
    </row>
    <row r="25790" spans="1:4">
      <c r="A25790" s="295" t="s">
        <v>40902</v>
      </c>
      <c r="B25790" s="292" t="s">
        <v>40903</v>
      </c>
      <c r="C25790" s="292" t="s">
        <v>58</v>
      </c>
      <c r="D25790" s="293">
        <v>82000</v>
      </c>
    </row>
    <row r="25791" spans="1:4">
      <c r="A25791" s="295" t="s">
        <v>40904</v>
      </c>
      <c r="B25791" s="292" t="s">
        <v>40905</v>
      </c>
      <c r="C25791" s="292" t="s">
        <v>58</v>
      </c>
      <c r="D25791" s="293">
        <v>110000</v>
      </c>
    </row>
    <row r="25792" spans="1:4">
      <c r="A25792" s="295" t="s">
        <v>40906</v>
      </c>
      <c r="B25792" s="292" t="s">
        <v>40907</v>
      </c>
      <c r="C25792" s="292" t="s">
        <v>58</v>
      </c>
      <c r="D25792" s="293">
        <v>132000</v>
      </c>
    </row>
    <row r="25793" spans="1:4">
      <c r="A25793" s="295" t="s">
        <v>40908</v>
      </c>
      <c r="B25793" s="292" t="s">
        <v>40909</v>
      </c>
      <c r="C25793" s="292" t="s">
        <v>58</v>
      </c>
      <c r="D25793" s="293">
        <v>7572.25</v>
      </c>
    </row>
    <row r="25794" spans="1:4">
      <c r="A25794" s="295" t="s">
        <v>40910</v>
      </c>
      <c r="B25794" s="292" t="s">
        <v>40911</v>
      </c>
      <c r="C25794" s="292" t="s">
        <v>58</v>
      </c>
      <c r="D25794" s="293">
        <v>1617.57</v>
      </c>
    </row>
    <row r="25795" spans="1:4">
      <c r="A25795" s="295" t="s">
        <v>40912</v>
      </c>
      <c r="B25795" s="292" t="s">
        <v>40913</v>
      </c>
      <c r="C25795" s="292" t="s">
        <v>58</v>
      </c>
      <c r="D25795" s="293">
        <v>963.05</v>
      </c>
    </row>
    <row r="25796" spans="1:4">
      <c r="A25796" s="295" t="s">
        <v>40914</v>
      </c>
      <c r="B25796" s="292" t="s">
        <v>40915</v>
      </c>
      <c r="C25796" s="292" t="s">
        <v>58</v>
      </c>
      <c r="D25796" s="293">
        <v>1225.7</v>
      </c>
    </row>
    <row r="25797" spans="1:4">
      <c r="A25797" s="295" t="s">
        <v>40916</v>
      </c>
      <c r="B25797" s="292" t="s">
        <v>40917</v>
      </c>
      <c r="C25797" s="292" t="s">
        <v>58</v>
      </c>
      <c r="D25797" s="293">
        <v>1900.35</v>
      </c>
    </row>
    <row r="25798" spans="1:4">
      <c r="A25798" s="295" t="s">
        <v>40918</v>
      </c>
      <c r="B25798" s="292" t="s">
        <v>40919</v>
      </c>
      <c r="C25798" s="292" t="s">
        <v>58</v>
      </c>
      <c r="D25798" s="293">
        <v>3038.5</v>
      </c>
    </row>
    <row r="25799" spans="1:4">
      <c r="A25799" s="295" t="s">
        <v>40920</v>
      </c>
      <c r="B25799" s="292" t="s">
        <v>40921</v>
      </c>
      <c r="C25799" s="292" t="s">
        <v>58</v>
      </c>
      <c r="D25799" s="293">
        <v>4892.5</v>
      </c>
    </row>
    <row r="25800" spans="1:4">
      <c r="A25800" s="295" t="s">
        <v>40922</v>
      </c>
      <c r="B25800" s="292" t="s">
        <v>40923</v>
      </c>
      <c r="C25800" s="292" t="s">
        <v>58</v>
      </c>
      <c r="D25800" s="293">
        <v>11824.4</v>
      </c>
    </row>
    <row r="25801" spans="1:4">
      <c r="A25801" s="295" t="s">
        <v>40924</v>
      </c>
      <c r="B25801" s="292" t="s">
        <v>40925</v>
      </c>
      <c r="C25801" s="292" t="s">
        <v>58</v>
      </c>
      <c r="D25801" s="293">
        <v>349.17</v>
      </c>
    </row>
    <row r="25802" spans="1:4">
      <c r="A25802" s="295" t="s">
        <v>40926</v>
      </c>
      <c r="B25802" s="292" t="s">
        <v>40927</v>
      </c>
      <c r="C25802" s="292" t="s">
        <v>58</v>
      </c>
      <c r="D25802" s="293">
        <v>467.62</v>
      </c>
    </row>
    <row r="25803" spans="1:4">
      <c r="A25803" s="295" t="s">
        <v>40928</v>
      </c>
      <c r="B25803" s="292" t="s">
        <v>40929</v>
      </c>
      <c r="C25803" s="292" t="s">
        <v>58</v>
      </c>
      <c r="D25803" s="293">
        <v>5129.3999999999996</v>
      </c>
    </row>
    <row r="25804" spans="1:4">
      <c r="A25804" s="295" t="s">
        <v>40930</v>
      </c>
      <c r="B25804" s="292" t="s">
        <v>40931</v>
      </c>
      <c r="C25804" s="292" t="s">
        <v>58</v>
      </c>
      <c r="D25804" s="293">
        <v>5613.5</v>
      </c>
    </row>
    <row r="25805" spans="1:4">
      <c r="A25805" s="295" t="s">
        <v>40932</v>
      </c>
      <c r="B25805" s="292" t="s">
        <v>40933</v>
      </c>
      <c r="C25805" s="292" t="s">
        <v>58</v>
      </c>
      <c r="D25805" s="293">
        <v>7302.7</v>
      </c>
    </row>
    <row r="25806" spans="1:4">
      <c r="A25806" s="295" t="s">
        <v>40934</v>
      </c>
      <c r="B25806" s="292" t="s">
        <v>40935</v>
      </c>
      <c r="C25806" s="292" t="s">
        <v>58</v>
      </c>
      <c r="D25806" s="293">
        <v>9800.93</v>
      </c>
    </row>
    <row r="25807" spans="1:4">
      <c r="A25807" s="295" t="s">
        <v>40936</v>
      </c>
      <c r="B25807" s="292" t="s">
        <v>40937</v>
      </c>
      <c r="C25807" s="292" t="s">
        <v>58</v>
      </c>
      <c r="D25807" s="293">
        <v>4910</v>
      </c>
    </row>
    <row r="25808" spans="1:4">
      <c r="A25808" s="295" t="s">
        <v>40938</v>
      </c>
      <c r="B25808" s="292" t="s">
        <v>40939</v>
      </c>
      <c r="C25808" s="292" t="s">
        <v>58</v>
      </c>
      <c r="D25808" s="293">
        <v>6150</v>
      </c>
    </row>
    <row r="25809" spans="1:4">
      <c r="A25809" s="295" t="s">
        <v>40940</v>
      </c>
      <c r="B25809" s="292" t="s">
        <v>40941</v>
      </c>
      <c r="C25809" s="292" t="s">
        <v>58</v>
      </c>
      <c r="D25809" s="293">
        <v>6865.0839999999998</v>
      </c>
    </row>
    <row r="25810" spans="1:4">
      <c r="A25810" s="295" t="s">
        <v>40942</v>
      </c>
      <c r="B25810" s="292" t="s">
        <v>40943</v>
      </c>
      <c r="C25810" s="292" t="s">
        <v>58</v>
      </c>
      <c r="D25810" s="293">
        <v>432.6</v>
      </c>
    </row>
    <row r="25811" spans="1:4">
      <c r="A25811" s="295" t="s">
        <v>40944</v>
      </c>
      <c r="B25811" s="292" t="s">
        <v>40945</v>
      </c>
      <c r="C25811" s="292" t="s">
        <v>58</v>
      </c>
      <c r="D25811" s="293">
        <v>12761.7</v>
      </c>
    </row>
    <row r="25812" spans="1:4">
      <c r="A25812" s="295" t="s">
        <v>40946</v>
      </c>
      <c r="B25812" s="292" t="s">
        <v>40947</v>
      </c>
      <c r="C25812" s="292" t="s">
        <v>58</v>
      </c>
      <c r="D25812" s="293">
        <v>370</v>
      </c>
    </row>
    <row r="25813" spans="1:4">
      <c r="A25813" s="295" t="s">
        <v>40948</v>
      </c>
      <c r="B25813" s="292" t="s">
        <v>40949</v>
      </c>
      <c r="C25813" s="292" t="s">
        <v>58</v>
      </c>
      <c r="D25813" s="293">
        <v>393.98</v>
      </c>
    </row>
    <row r="25814" spans="1:4">
      <c r="A25814" s="295" t="s">
        <v>40950</v>
      </c>
      <c r="B25814" s="292" t="s">
        <v>40951</v>
      </c>
      <c r="C25814" s="292" t="s">
        <v>58</v>
      </c>
      <c r="D25814" s="293">
        <v>834.3</v>
      </c>
    </row>
    <row r="25815" spans="1:4">
      <c r="A25815" s="295" t="s">
        <v>40952</v>
      </c>
      <c r="B25815" s="292" t="s">
        <v>40953</v>
      </c>
      <c r="C25815" s="292" t="s">
        <v>58</v>
      </c>
      <c r="D25815" s="293">
        <v>234.74</v>
      </c>
    </row>
    <row r="25816" spans="1:4">
      <c r="A25816" s="295" t="s">
        <v>40954</v>
      </c>
      <c r="B25816" s="292" t="s">
        <v>40955</v>
      </c>
      <c r="C25816" s="292" t="s">
        <v>58</v>
      </c>
      <c r="D25816" s="293">
        <v>511.28</v>
      </c>
    </row>
    <row r="25817" spans="1:4">
      <c r="A25817" s="295" t="s">
        <v>40956</v>
      </c>
      <c r="B25817" s="292" t="s">
        <v>40957</v>
      </c>
      <c r="C25817" s="292" t="s">
        <v>58</v>
      </c>
      <c r="D25817" s="293">
        <v>1428.66</v>
      </c>
    </row>
    <row r="25818" spans="1:4">
      <c r="A25818" s="295" t="s">
        <v>40958</v>
      </c>
      <c r="B25818" s="292" t="s">
        <v>40959</v>
      </c>
      <c r="C25818" s="292" t="s">
        <v>58</v>
      </c>
      <c r="D25818" s="293">
        <v>489.46</v>
      </c>
    </row>
    <row r="25819" spans="1:4">
      <c r="A25819" s="295" t="s">
        <v>40960</v>
      </c>
      <c r="B25819" s="292" t="s">
        <v>40961</v>
      </c>
      <c r="C25819" s="292" t="s">
        <v>58</v>
      </c>
      <c r="D25819" s="293">
        <v>537.20000000000005</v>
      </c>
    </row>
    <row r="25820" spans="1:4">
      <c r="A25820" s="295" t="s">
        <v>40962</v>
      </c>
      <c r="B25820" s="292" t="s">
        <v>40963</v>
      </c>
      <c r="C25820" s="292" t="s">
        <v>58</v>
      </c>
      <c r="D25820" s="293">
        <v>111.78</v>
      </c>
    </row>
    <row r="25821" spans="1:4">
      <c r="A25821" s="295" t="s">
        <v>40964</v>
      </c>
      <c r="B25821" s="292" t="s">
        <v>40965</v>
      </c>
      <c r="C25821" s="292" t="s">
        <v>58</v>
      </c>
      <c r="D25821" s="293">
        <v>78.83</v>
      </c>
    </row>
    <row r="25822" spans="1:4">
      <c r="A25822" s="295" t="s">
        <v>40966</v>
      </c>
      <c r="B25822" s="292" t="s">
        <v>40967</v>
      </c>
      <c r="C25822" s="292" t="s">
        <v>58</v>
      </c>
      <c r="D25822" s="293">
        <v>2080.5</v>
      </c>
    </row>
    <row r="25823" spans="1:4">
      <c r="A25823" s="295" t="s">
        <v>40968</v>
      </c>
      <c r="B25823" s="292" t="s">
        <v>40969</v>
      </c>
      <c r="C25823" s="292" t="s">
        <v>58</v>
      </c>
      <c r="D25823" s="293">
        <v>292.36</v>
      </c>
    </row>
    <row r="25824" spans="1:4">
      <c r="A25824" s="295" t="s">
        <v>40970</v>
      </c>
      <c r="B25824" s="292" t="s">
        <v>40971</v>
      </c>
      <c r="C25824" s="292" t="s">
        <v>58</v>
      </c>
      <c r="D25824" s="293">
        <v>81.36</v>
      </c>
    </row>
    <row r="25825" spans="1:4">
      <c r="A25825" s="295" t="s">
        <v>40972</v>
      </c>
      <c r="B25825" s="292" t="s">
        <v>40973</v>
      </c>
      <c r="C25825" s="292" t="s">
        <v>58</v>
      </c>
      <c r="D25825" s="293">
        <v>65.819999999999993</v>
      </c>
    </row>
    <row r="25826" spans="1:4">
      <c r="A25826" s="295" t="s">
        <v>40974</v>
      </c>
      <c r="B25826" s="292" t="s">
        <v>40975</v>
      </c>
      <c r="C25826" s="292" t="s">
        <v>58</v>
      </c>
      <c r="D25826" s="293">
        <v>60.67</v>
      </c>
    </row>
    <row r="25827" spans="1:4">
      <c r="A25827" s="295" t="s">
        <v>40976</v>
      </c>
      <c r="B25827" s="292" t="s">
        <v>40977</v>
      </c>
      <c r="C25827" s="292" t="s">
        <v>58</v>
      </c>
      <c r="D25827" s="293">
        <v>43.32</v>
      </c>
    </row>
    <row r="25828" spans="1:4">
      <c r="A25828" s="295" t="s">
        <v>40978</v>
      </c>
      <c r="B25828" s="292" t="s">
        <v>40979</v>
      </c>
      <c r="C25828" s="292" t="s">
        <v>58</v>
      </c>
      <c r="D25828" s="293">
        <v>288.64999999999998</v>
      </c>
    </row>
    <row r="25829" spans="1:4">
      <c r="A25829" s="295" t="s">
        <v>40980</v>
      </c>
      <c r="B25829" s="292" t="s">
        <v>40981</v>
      </c>
      <c r="C25829" s="292" t="s">
        <v>58</v>
      </c>
      <c r="D25829" s="293">
        <v>76.17</v>
      </c>
    </row>
    <row r="25830" spans="1:4">
      <c r="A25830" s="295" t="s">
        <v>40982</v>
      </c>
      <c r="B25830" s="292" t="s">
        <v>40983</v>
      </c>
      <c r="C25830" s="292" t="s">
        <v>58</v>
      </c>
      <c r="D25830" s="293">
        <v>320</v>
      </c>
    </row>
    <row r="25831" spans="1:4">
      <c r="A25831" s="295" t="s">
        <v>40984</v>
      </c>
      <c r="B25831" s="292" t="s">
        <v>40985</v>
      </c>
      <c r="C25831" s="292" t="s">
        <v>58</v>
      </c>
      <c r="D25831" s="293">
        <v>478</v>
      </c>
    </row>
    <row r="25832" spans="1:4">
      <c r="A25832" s="295" t="s">
        <v>40986</v>
      </c>
      <c r="B25832" s="292" t="s">
        <v>40987</v>
      </c>
      <c r="C25832" s="292" t="s">
        <v>58</v>
      </c>
      <c r="D25832" s="293">
        <v>211.15</v>
      </c>
    </row>
    <row r="25833" spans="1:4">
      <c r="A25833" s="295" t="s">
        <v>40988</v>
      </c>
      <c r="B25833" s="292" t="s">
        <v>40989</v>
      </c>
      <c r="C25833" s="292" t="s">
        <v>58</v>
      </c>
      <c r="D25833" s="293">
        <v>2853</v>
      </c>
    </row>
    <row r="25834" spans="1:4">
      <c r="A25834" s="295" t="s">
        <v>40990</v>
      </c>
      <c r="B25834" s="292" t="s">
        <v>40991</v>
      </c>
      <c r="C25834" s="292" t="s">
        <v>58</v>
      </c>
      <c r="D25834" s="293">
        <v>671.13</v>
      </c>
    </row>
    <row r="25835" spans="1:4">
      <c r="A25835" s="295" t="s">
        <v>40992</v>
      </c>
      <c r="B25835" s="292" t="s">
        <v>40993</v>
      </c>
      <c r="C25835" s="292" t="s">
        <v>58</v>
      </c>
      <c r="D25835" s="293">
        <v>671.13</v>
      </c>
    </row>
    <row r="25836" spans="1:4">
      <c r="A25836" s="295" t="s">
        <v>40994</v>
      </c>
      <c r="B25836" s="292" t="s">
        <v>40995</v>
      </c>
      <c r="C25836" s="292" t="s">
        <v>58</v>
      </c>
      <c r="D25836" s="293">
        <v>671.13</v>
      </c>
    </row>
    <row r="25837" spans="1:4">
      <c r="A25837" s="295" t="s">
        <v>40996</v>
      </c>
      <c r="B25837" s="292" t="s">
        <v>40997</v>
      </c>
      <c r="C25837" s="292" t="s">
        <v>58</v>
      </c>
      <c r="D25837" s="293">
        <v>671.13</v>
      </c>
    </row>
    <row r="25838" spans="1:4">
      <c r="A25838" s="295" t="s">
        <v>40998</v>
      </c>
      <c r="B25838" s="292" t="s">
        <v>40999</v>
      </c>
      <c r="C25838" s="292" t="s">
        <v>58</v>
      </c>
      <c r="D25838" s="293">
        <v>671.13</v>
      </c>
    </row>
    <row r="25839" spans="1:4">
      <c r="A25839" s="295" t="s">
        <v>41000</v>
      </c>
      <c r="B25839" s="292" t="s">
        <v>41001</v>
      </c>
      <c r="C25839" s="292" t="s">
        <v>58</v>
      </c>
      <c r="D25839" s="293">
        <v>671.13</v>
      </c>
    </row>
    <row r="25840" spans="1:4">
      <c r="A25840" s="295" t="s">
        <v>41002</v>
      </c>
      <c r="B25840" s="292" t="s">
        <v>41003</v>
      </c>
      <c r="C25840" s="292" t="s">
        <v>58</v>
      </c>
      <c r="D25840" s="293">
        <v>671.13</v>
      </c>
    </row>
    <row r="25841" spans="1:4">
      <c r="A25841" s="295" t="s">
        <v>41004</v>
      </c>
      <c r="B25841" s="292" t="s">
        <v>41005</v>
      </c>
      <c r="C25841" s="292" t="s">
        <v>58</v>
      </c>
      <c r="D25841" s="293">
        <v>671.13</v>
      </c>
    </row>
    <row r="25842" spans="1:4">
      <c r="A25842" s="295" t="s">
        <v>41006</v>
      </c>
      <c r="B25842" s="292" t="s">
        <v>41007</v>
      </c>
      <c r="C25842" s="292" t="s">
        <v>63</v>
      </c>
      <c r="D25842" s="293">
        <v>33</v>
      </c>
    </row>
    <row r="25843" spans="1:4">
      <c r="A25843" s="295" t="s">
        <v>41008</v>
      </c>
      <c r="B25843" s="292" t="s">
        <v>41009</v>
      </c>
      <c r="C25843" s="292" t="s">
        <v>63</v>
      </c>
      <c r="D25843" s="293">
        <v>36.049999999999997</v>
      </c>
    </row>
    <row r="25844" spans="1:4">
      <c r="A25844" s="295" t="s">
        <v>41010</v>
      </c>
      <c r="B25844" s="292" t="s">
        <v>41011</v>
      </c>
      <c r="C25844" s="292" t="s">
        <v>63</v>
      </c>
      <c r="D25844" s="293">
        <v>70.040000000000006</v>
      </c>
    </row>
    <row r="25845" spans="1:4">
      <c r="A25845" s="295" t="s">
        <v>41012</v>
      </c>
      <c r="B25845" s="292" t="s">
        <v>41013</v>
      </c>
      <c r="C25845" s="292" t="s">
        <v>63</v>
      </c>
      <c r="D25845" s="293">
        <v>70.040000000000006</v>
      </c>
    </row>
    <row r="25846" spans="1:4">
      <c r="A25846" s="295" t="s">
        <v>41014</v>
      </c>
      <c r="B25846" s="292" t="s">
        <v>41015</v>
      </c>
      <c r="C25846" s="292" t="s">
        <v>63</v>
      </c>
      <c r="D25846" s="293">
        <v>216.3</v>
      </c>
    </row>
    <row r="25847" spans="1:4">
      <c r="A25847" s="295" t="s">
        <v>41016</v>
      </c>
      <c r="B25847" s="292" t="s">
        <v>41017</v>
      </c>
      <c r="C25847" s="292" t="s">
        <v>63</v>
      </c>
      <c r="D25847" s="293">
        <v>37</v>
      </c>
    </row>
    <row r="25848" spans="1:4">
      <c r="A25848" s="295" t="s">
        <v>41018</v>
      </c>
      <c r="B25848" s="292" t="s">
        <v>41019</v>
      </c>
      <c r="C25848" s="292" t="s">
        <v>63</v>
      </c>
      <c r="D25848" s="293">
        <v>37</v>
      </c>
    </row>
    <row r="25849" spans="1:4">
      <c r="A25849" s="295" t="s">
        <v>41020</v>
      </c>
      <c r="B25849" s="292" t="s">
        <v>41021</v>
      </c>
      <c r="C25849" s="292" t="s">
        <v>63</v>
      </c>
      <c r="D25849" s="293">
        <v>203.94</v>
      </c>
    </row>
    <row r="25850" spans="1:4">
      <c r="A25850" s="295" t="s">
        <v>41022</v>
      </c>
      <c r="B25850" s="292" t="s">
        <v>41023</v>
      </c>
      <c r="C25850" s="292" t="s">
        <v>63</v>
      </c>
      <c r="D25850" s="293">
        <v>37</v>
      </c>
    </row>
    <row r="25851" spans="1:4">
      <c r="A25851" s="295" t="s">
        <v>41024</v>
      </c>
      <c r="B25851" s="292" t="s">
        <v>41025</v>
      </c>
      <c r="C25851" s="292" t="s">
        <v>63</v>
      </c>
      <c r="D25851" s="293">
        <v>37</v>
      </c>
    </row>
    <row r="25852" spans="1:4">
      <c r="A25852" s="295" t="s">
        <v>41026</v>
      </c>
      <c r="B25852" s="292" t="s">
        <v>41027</v>
      </c>
      <c r="C25852" s="292" t="s">
        <v>63</v>
      </c>
      <c r="D25852" s="293">
        <v>374.92</v>
      </c>
    </row>
    <row r="25853" spans="1:4">
      <c r="A25853" s="295" t="s">
        <v>41028</v>
      </c>
      <c r="B25853" s="292" t="s">
        <v>41029</v>
      </c>
      <c r="C25853" s="292" t="s">
        <v>63</v>
      </c>
      <c r="D25853" s="293">
        <v>70.040000000000006</v>
      </c>
    </row>
    <row r="25854" spans="1:4">
      <c r="A25854" s="295" t="s">
        <v>41030</v>
      </c>
      <c r="B25854" s="292" t="s">
        <v>41031</v>
      </c>
      <c r="C25854" s="292" t="s">
        <v>63</v>
      </c>
      <c r="D25854" s="293">
        <v>70.040000000000006</v>
      </c>
    </row>
    <row r="25855" spans="1:4">
      <c r="A25855" s="295" t="s">
        <v>41032</v>
      </c>
      <c r="B25855" s="292" t="s">
        <v>41033</v>
      </c>
      <c r="C25855" s="292" t="s">
        <v>58</v>
      </c>
      <c r="D25855" s="293">
        <v>1350.54</v>
      </c>
    </row>
    <row r="25856" spans="1:4">
      <c r="A25856" s="295" t="s">
        <v>41034</v>
      </c>
      <c r="B25856" s="292" t="s">
        <v>41035</v>
      </c>
      <c r="C25856" s="292" t="s">
        <v>58</v>
      </c>
      <c r="D25856" s="293">
        <v>1668.5</v>
      </c>
    </row>
    <row r="25857" spans="1:4">
      <c r="A25857" s="295" t="s">
        <v>41036</v>
      </c>
      <c r="B25857" s="292" t="s">
        <v>41037</v>
      </c>
      <c r="C25857" s="292" t="s">
        <v>58</v>
      </c>
      <c r="D25857" s="293">
        <v>2228.84</v>
      </c>
    </row>
    <row r="25858" spans="1:4">
      <c r="A25858" s="295" t="s">
        <v>41038</v>
      </c>
      <c r="B25858" s="292" t="s">
        <v>41039</v>
      </c>
      <c r="C25858" s="292" t="s">
        <v>58</v>
      </c>
      <c r="D25858" s="293">
        <v>2336.56</v>
      </c>
    </row>
    <row r="25859" spans="1:4">
      <c r="A25859" s="295" t="s">
        <v>41040</v>
      </c>
      <c r="B25859" s="292" t="s">
        <v>41041</v>
      </c>
      <c r="C25859" s="292" t="s">
        <v>58</v>
      </c>
      <c r="D25859" s="293">
        <v>2982.06</v>
      </c>
    </row>
    <row r="25860" spans="1:4">
      <c r="A25860" s="295" t="s">
        <v>41042</v>
      </c>
      <c r="B25860" s="292" t="s">
        <v>41043</v>
      </c>
      <c r="C25860" s="292" t="s">
        <v>58</v>
      </c>
      <c r="D25860" s="293">
        <v>3398.09</v>
      </c>
    </row>
    <row r="25861" spans="1:4">
      <c r="A25861" s="295" t="s">
        <v>41044</v>
      </c>
      <c r="B25861" s="292" t="s">
        <v>41045</v>
      </c>
      <c r="C25861" s="292" t="s">
        <v>58</v>
      </c>
      <c r="D25861" s="293">
        <v>4160.38</v>
      </c>
    </row>
    <row r="25862" spans="1:4">
      <c r="A25862" s="295" t="s">
        <v>41046</v>
      </c>
      <c r="B25862" s="292" t="s">
        <v>41047</v>
      </c>
      <c r="C25862" s="292" t="s">
        <v>58</v>
      </c>
      <c r="D25862" s="293">
        <v>5338.7</v>
      </c>
    </row>
    <row r="25863" spans="1:4">
      <c r="A25863" s="295" t="s">
        <v>41048</v>
      </c>
      <c r="B25863" s="292" t="s">
        <v>41049</v>
      </c>
      <c r="C25863" s="292" t="s">
        <v>58</v>
      </c>
      <c r="D25863" s="293">
        <v>1839.08</v>
      </c>
    </row>
    <row r="25864" spans="1:4">
      <c r="A25864" s="295" t="s">
        <v>41050</v>
      </c>
      <c r="B25864" s="292" t="s">
        <v>41051</v>
      </c>
      <c r="C25864" s="292" t="s">
        <v>58</v>
      </c>
      <c r="D25864" s="293">
        <v>2583.36</v>
      </c>
    </row>
    <row r="25865" spans="1:4">
      <c r="A25865" s="295" t="s">
        <v>41052</v>
      </c>
      <c r="B25865" s="292" t="s">
        <v>41053</v>
      </c>
      <c r="C25865" s="292" t="s">
        <v>58</v>
      </c>
      <c r="D25865" s="293">
        <v>3289.33</v>
      </c>
    </row>
    <row r="25866" spans="1:4">
      <c r="A25866" s="295" t="s">
        <v>41054</v>
      </c>
      <c r="B25866" s="292" t="s">
        <v>41055</v>
      </c>
      <c r="C25866" s="292" t="s">
        <v>58</v>
      </c>
      <c r="D25866" s="293">
        <v>3862.5</v>
      </c>
    </row>
    <row r="25867" spans="1:4">
      <c r="A25867" s="295" t="s">
        <v>41056</v>
      </c>
      <c r="B25867" s="292" t="s">
        <v>41057</v>
      </c>
      <c r="C25867" s="292" t="s">
        <v>58</v>
      </c>
      <c r="D25867" s="293">
        <v>4576.41</v>
      </c>
    </row>
    <row r="25868" spans="1:4">
      <c r="A25868" s="295" t="s">
        <v>41058</v>
      </c>
      <c r="B25868" s="292" t="s">
        <v>41059</v>
      </c>
      <c r="C25868" s="292" t="s">
        <v>58</v>
      </c>
      <c r="D25868" s="293">
        <v>5248.06</v>
      </c>
    </row>
    <row r="25869" spans="1:4">
      <c r="A25869" s="295" t="s">
        <v>41060</v>
      </c>
      <c r="B25869" s="292" t="s">
        <v>41061</v>
      </c>
      <c r="C25869" s="292" t="s">
        <v>58</v>
      </c>
      <c r="D25869" s="293">
        <v>7199.7</v>
      </c>
    </row>
    <row r="25870" spans="1:4">
      <c r="A25870" s="295" t="s">
        <v>41062</v>
      </c>
      <c r="B25870" s="292" t="s">
        <v>41063</v>
      </c>
      <c r="C25870" s="292" t="s">
        <v>58</v>
      </c>
      <c r="D25870" s="293">
        <v>8314.3799999999992</v>
      </c>
    </row>
    <row r="25871" spans="1:4">
      <c r="A25871" s="295" t="s">
        <v>41064</v>
      </c>
      <c r="B25871" s="292" t="s">
        <v>41065</v>
      </c>
      <c r="C25871" s="292" t="s">
        <v>58</v>
      </c>
      <c r="D25871" s="293">
        <v>21.11</v>
      </c>
    </row>
    <row r="25872" spans="1:4">
      <c r="A25872" s="295" t="s">
        <v>41066</v>
      </c>
      <c r="B25872" s="292" t="s">
        <v>41067</v>
      </c>
      <c r="C25872" s="292" t="s">
        <v>63</v>
      </c>
      <c r="D25872" s="293">
        <v>15.31</v>
      </c>
    </row>
    <row r="25873" spans="1:4">
      <c r="A25873" s="295" t="s">
        <v>41068</v>
      </c>
      <c r="B25873" s="292" t="s">
        <v>41069</v>
      </c>
      <c r="C25873" s="292" t="s">
        <v>63</v>
      </c>
      <c r="D25873" s="293">
        <v>13.154400000000001</v>
      </c>
    </row>
    <row r="25874" spans="1:4">
      <c r="A25874" s="295" t="s">
        <v>41070</v>
      </c>
      <c r="B25874" s="292" t="s">
        <v>41071</v>
      </c>
      <c r="C25874" s="292" t="s">
        <v>63</v>
      </c>
      <c r="D25874" s="293">
        <v>98.001599999999996</v>
      </c>
    </row>
    <row r="25875" spans="1:4">
      <c r="A25875" s="295" t="s">
        <v>41072</v>
      </c>
      <c r="B25875" s="292" t="s">
        <v>41073</v>
      </c>
      <c r="C25875" s="292" t="s">
        <v>58</v>
      </c>
      <c r="D25875" s="293">
        <v>2.08</v>
      </c>
    </row>
    <row r="25876" spans="1:4">
      <c r="A25876" s="295" t="s">
        <v>41074</v>
      </c>
      <c r="B25876" s="292" t="s">
        <v>41075</v>
      </c>
      <c r="C25876" s="292" t="s">
        <v>121</v>
      </c>
      <c r="D25876" s="293">
        <v>13.59</v>
      </c>
    </row>
    <row r="25877" spans="1:4">
      <c r="A25877" s="295" t="s">
        <v>41076</v>
      </c>
      <c r="B25877" s="292" t="s">
        <v>41077</v>
      </c>
      <c r="C25877" s="292" t="s">
        <v>121</v>
      </c>
      <c r="D25877" s="293">
        <v>44.68</v>
      </c>
    </row>
    <row r="25878" spans="1:4">
      <c r="A25878" s="295" t="s">
        <v>41078</v>
      </c>
      <c r="B25878" s="292" t="s">
        <v>41079</v>
      </c>
      <c r="C25878" s="292" t="s">
        <v>121</v>
      </c>
      <c r="D25878" s="293">
        <v>49.48</v>
      </c>
    </row>
    <row r="25879" spans="1:4">
      <c r="A25879" s="295" t="s">
        <v>41080</v>
      </c>
      <c r="B25879" s="292" t="s">
        <v>41081</v>
      </c>
      <c r="C25879" s="292" t="s">
        <v>58</v>
      </c>
      <c r="D25879" s="293">
        <v>0.70409999999999995</v>
      </c>
    </row>
    <row r="25880" spans="1:4">
      <c r="A25880" s="295" t="s">
        <v>41082</v>
      </c>
      <c r="B25880" s="292" t="s">
        <v>41083</v>
      </c>
      <c r="C25880" s="292" t="s">
        <v>121</v>
      </c>
      <c r="D25880" s="293">
        <v>14.38</v>
      </c>
    </row>
    <row r="25881" spans="1:4">
      <c r="A25881" s="295" t="s">
        <v>41084</v>
      </c>
      <c r="B25881" s="292" t="s">
        <v>41085</v>
      </c>
      <c r="C25881" s="292" t="s">
        <v>58</v>
      </c>
      <c r="D25881" s="293">
        <v>4.6500000000000004</v>
      </c>
    </row>
    <row r="25882" spans="1:4">
      <c r="A25882" s="295" t="s">
        <v>41086</v>
      </c>
      <c r="B25882" s="292" t="s">
        <v>41087</v>
      </c>
      <c r="C25882" s="292" t="s">
        <v>16</v>
      </c>
      <c r="D25882" s="293">
        <v>179.22</v>
      </c>
    </row>
    <row r="25883" spans="1:4">
      <c r="A25883" s="295" t="s">
        <v>41088</v>
      </c>
      <c r="B25883" s="292" t="s">
        <v>41089</v>
      </c>
      <c r="C25883" s="292" t="s">
        <v>16</v>
      </c>
      <c r="D25883" s="293">
        <v>200.85</v>
      </c>
    </row>
    <row r="25884" spans="1:4">
      <c r="A25884" s="295" t="s">
        <v>41090</v>
      </c>
      <c r="B25884" s="292" t="s">
        <v>41091</v>
      </c>
      <c r="C25884" s="292" t="s">
        <v>16</v>
      </c>
      <c r="D25884" s="293">
        <v>218.36</v>
      </c>
    </row>
    <row r="25885" spans="1:4">
      <c r="A25885" s="295" t="s">
        <v>41092</v>
      </c>
      <c r="B25885" s="292" t="s">
        <v>41093</v>
      </c>
      <c r="C25885" s="292" t="s">
        <v>121</v>
      </c>
      <c r="D25885" s="293">
        <v>11.8994</v>
      </c>
    </row>
    <row r="25886" spans="1:4">
      <c r="A25886" s="295" t="s">
        <v>41094</v>
      </c>
      <c r="B25886" s="292" t="s">
        <v>41095</v>
      </c>
      <c r="C25886" s="292" t="s">
        <v>58</v>
      </c>
      <c r="D25886" s="293">
        <v>36.79</v>
      </c>
    </row>
    <row r="25887" spans="1:4">
      <c r="A25887" s="295" t="s">
        <v>41096</v>
      </c>
      <c r="B25887" s="292" t="s">
        <v>41097</v>
      </c>
      <c r="C25887" s="292" t="s">
        <v>121</v>
      </c>
      <c r="D25887" s="293">
        <v>115.07</v>
      </c>
    </row>
    <row r="25888" spans="1:4">
      <c r="A25888" s="295" t="s">
        <v>41098</v>
      </c>
      <c r="B25888" s="292" t="s">
        <v>41099</v>
      </c>
      <c r="C25888" s="292" t="s">
        <v>121</v>
      </c>
      <c r="D25888" s="293">
        <v>229.32669999999999</v>
      </c>
    </row>
    <row r="25889" spans="1:4">
      <c r="A25889" s="295" t="s">
        <v>41100</v>
      </c>
      <c r="B25889" s="292" t="s">
        <v>41101</v>
      </c>
      <c r="C25889" s="292" t="s">
        <v>121</v>
      </c>
      <c r="D25889" s="293">
        <v>107.9973</v>
      </c>
    </row>
    <row r="25890" spans="1:4">
      <c r="A25890" s="295" t="s">
        <v>41102</v>
      </c>
      <c r="B25890" s="292" t="s">
        <v>41103</v>
      </c>
      <c r="C25890" s="292" t="s">
        <v>58</v>
      </c>
      <c r="D25890" s="293">
        <v>6.2</v>
      </c>
    </row>
    <row r="25891" spans="1:4">
      <c r="A25891" s="295" t="s">
        <v>41104</v>
      </c>
      <c r="B25891" s="292" t="s">
        <v>41105</v>
      </c>
      <c r="C25891" s="292" t="s">
        <v>16</v>
      </c>
      <c r="D25891" s="293">
        <v>306.94</v>
      </c>
    </row>
    <row r="25892" spans="1:4">
      <c r="A25892" s="295" t="s">
        <v>41106</v>
      </c>
      <c r="B25892" s="292" t="s">
        <v>41107</v>
      </c>
      <c r="C25892" s="292" t="s">
        <v>121</v>
      </c>
      <c r="D25892" s="293">
        <v>304.88</v>
      </c>
    </row>
    <row r="25893" spans="1:4">
      <c r="A25893" s="295" t="s">
        <v>41108</v>
      </c>
      <c r="B25893" s="292" t="s">
        <v>41109</v>
      </c>
      <c r="C25893" s="292" t="s">
        <v>63</v>
      </c>
      <c r="D25893" s="293">
        <v>120.08</v>
      </c>
    </row>
    <row r="25894" spans="1:4">
      <c r="A25894" s="295" t="s">
        <v>41110</v>
      </c>
      <c r="B25894" s="292" t="s">
        <v>41111</v>
      </c>
      <c r="C25894" s="292" t="s">
        <v>58</v>
      </c>
      <c r="D25894" s="293">
        <v>624.29999999999995</v>
      </c>
    </row>
    <row r="25895" spans="1:4">
      <c r="A25895" s="295" t="s">
        <v>41112</v>
      </c>
      <c r="B25895" s="292" t="s">
        <v>41113</v>
      </c>
      <c r="C25895" s="292" t="s">
        <v>1847</v>
      </c>
      <c r="D25895" s="293">
        <v>156.1</v>
      </c>
    </row>
    <row r="25896" spans="1:4">
      <c r="A25896" s="295" t="s">
        <v>41114</v>
      </c>
      <c r="B25896" s="292" t="s">
        <v>41115</v>
      </c>
      <c r="C25896" s="292" t="s">
        <v>121</v>
      </c>
      <c r="D25896" s="293">
        <v>12.737299999999999</v>
      </c>
    </row>
    <row r="25897" spans="1:4">
      <c r="A25897" s="295" t="s">
        <v>41116</v>
      </c>
      <c r="B25897" s="292" t="s">
        <v>41117</v>
      </c>
      <c r="C25897" s="292" t="s">
        <v>16</v>
      </c>
      <c r="D25897" s="293">
        <v>7.5103999999999997</v>
      </c>
    </row>
    <row r="25898" spans="1:4">
      <c r="A25898" s="295" t="s">
        <v>41118</v>
      </c>
      <c r="B25898" s="292" t="s">
        <v>41119</v>
      </c>
      <c r="C25898" s="292" t="s">
        <v>16</v>
      </c>
      <c r="D25898" s="293">
        <v>10.81</v>
      </c>
    </row>
    <row r="25899" spans="1:4">
      <c r="A25899" s="295" t="s">
        <v>41120</v>
      </c>
      <c r="B25899" s="292" t="s">
        <v>41121</v>
      </c>
      <c r="C25899" s="292" t="s">
        <v>16</v>
      </c>
      <c r="D25899" s="293">
        <v>18.024999999999999</v>
      </c>
    </row>
    <row r="25900" spans="1:4">
      <c r="A25900" s="295" t="s">
        <v>41122</v>
      </c>
      <c r="B25900" s="292" t="s">
        <v>41123</v>
      </c>
      <c r="C25900" s="292" t="s">
        <v>94</v>
      </c>
      <c r="D25900" s="293">
        <v>4130</v>
      </c>
    </row>
    <row r="25901" spans="1:4">
      <c r="A25901" s="295" t="s">
        <v>41124</v>
      </c>
      <c r="B25901" s="292" t="s">
        <v>41125</v>
      </c>
      <c r="C25901" s="292" t="s">
        <v>63</v>
      </c>
      <c r="D25901" s="293">
        <v>54.59</v>
      </c>
    </row>
    <row r="25902" spans="1:4">
      <c r="A25902" s="295" t="s">
        <v>41126</v>
      </c>
      <c r="B25902" s="292" t="s">
        <v>41127</v>
      </c>
      <c r="C25902" s="292" t="s">
        <v>63</v>
      </c>
      <c r="D25902" s="293">
        <v>60.66</v>
      </c>
    </row>
    <row r="25903" spans="1:4">
      <c r="A25903" s="295" t="s">
        <v>41128</v>
      </c>
      <c r="B25903" s="292" t="s">
        <v>41129</v>
      </c>
      <c r="C25903" s="292" t="s">
        <v>63</v>
      </c>
      <c r="D25903" s="293">
        <v>66.8</v>
      </c>
    </row>
    <row r="25904" spans="1:4">
      <c r="A25904" s="295" t="s">
        <v>41130</v>
      </c>
      <c r="B25904" s="292" t="s">
        <v>41131</v>
      </c>
      <c r="C25904" s="292" t="s">
        <v>58</v>
      </c>
      <c r="D25904" s="293">
        <v>70.540000000000006</v>
      </c>
    </row>
    <row r="25905" spans="1:4">
      <c r="A25905" s="295" t="s">
        <v>41132</v>
      </c>
      <c r="B25905" s="292" t="s">
        <v>41133</v>
      </c>
      <c r="C25905" s="292" t="s">
        <v>58</v>
      </c>
      <c r="D25905" s="293">
        <v>182.1</v>
      </c>
    </row>
    <row r="25906" spans="1:4">
      <c r="A25906" s="295" t="s">
        <v>41134</v>
      </c>
      <c r="B25906" s="292" t="s">
        <v>41135</v>
      </c>
      <c r="C25906" s="292" t="s">
        <v>58</v>
      </c>
      <c r="D25906" s="293">
        <v>312.7</v>
      </c>
    </row>
    <row r="25907" spans="1:4">
      <c r="A25907" s="295" t="s">
        <v>41136</v>
      </c>
      <c r="B25907" s="292" t="s">
        <v>41137</v>
      </c>
      <c r="C25907" s="292" t="s">
        <v>58</v>
      </c>
      <c r="D25907" s="293">
        <v>410.16</v>
      </c>
    </row>
    <row r="25908" spans="1:4">
      <c r="A25908" s="295" t="s">
        <v>41138</v>
      </c>
      <c r="B25908" s="292" t="s">
        <v>41139</v>
      </c>
      <c r="C25908" s="292" t="s">
        <v>58</v>
      </c>
      <c r="D25908" s="293">
        <v>410.16</v>
      </c>
    </row>
    <row r="25909" spans="1:4">
      <c r="A25909" s="295" t="s">
        <v>41140</v>
      </c>
      <c r="B25909" s="292" t="s">
        <v>41141</v>
      </c>
      <c r="C25909" s="292" t="s">
        <v>58</v>
      </c>
      <c r="D25909" s="293">
        <v>3590.11</v>
      </c>
    </row>
    <row r="25910" spans="1:4">
      <c r="A25910" s="295" t="s">
        <v>41142</v>
      </c>
      <c r="B25910" s="292" t="s">
        <v>41143</v>
      </c>
      <c r="C25910" s="292" t="s">
        <v>58</v>
      </c>
      <c r="D25910" s="293">
        <v>76</v>
      </c>
    </row>
    <row r="25911" spans="1:4">
      <c r="A25911" s="295" t="s">
        <v>41144</v>
      </c>
      <c r="B25911" s="292" t="s">
        <v>41145</v>
      </c>
      <c r="C25911" s="292" t="s">
        <v>58</v>
      </c>
      <c r="D25911" s="293">
        <v>191.51</v>
      </c>
    </row>
    <row r="25912" spans="1:4">
      <c r="A25912" s="295" t="s">
        <v>41146</v>
      </c>
      <c r="B25912" s="292" t="s">
        <v>41147</v>
      </c>
      <c r="C25912" s="292" t="s">
        <v>58</v>
      </c>
      <c r="D25912" s="293">
        <v>322.39999999999998</v>
      </c>
    </row>
    <row r="25913" spans="1:4">
      <c r="A25913" s="295" t="s">
        <v>41148</v>
      </c>
      <c r="B25913" s="292" t="s">
        <v>41149</v>
      </c>
      <c r="C25913" s="292" t="s">
        <v>58</v>
      </c>
      <c r="D25913" s="293">
        <v>359.3</v>
      </c>
    </row>
    <row r="25914" spans="1:4">
      <c r="A25914" s="295" t="s">
        <v>41150</v>
      </c>
      <c r="B25914" s="292" t="s">
        <v>41151</v>
      </c>
      <c r="C25914" s="292" t="s">
        <v>58</v>
      </c>
      <c r="D25914" s="293">
        <v>459.25</v>
      </c>
    </row>
    <row r="25915" spans="1:4">
      <c r="A25915" s="295" t="s">
        <v>41152</v>
      </c>
      <c r="B25915" s="292" t="s">
        <v>41153</v>
      </c>
      <c r="C25915" s="292" t="s">
        <v>58</v>
      </c>
      <c r="D25915" s="293">
        <v>563</v>
      </c>
    </row>
    <row r="25916" spans="1:4">
      <c r="A25916" s="295" t="s">
        <v>41154</v>
      </c>
      <c r="B25916" s="292" t="s">
        <v>41155</v>
      </c>
      <c r="C25916" s="292" t="s">
        <v>58</v>
      </c>
      <c r="D25916" s="293">
        <v>596.20000000000005</v>
      </c>
    </row>
    <row r="25917" spans="1:4">
      <c r="A25917" s="295" t="s">
        <v>41156</v>
      </c>
      <c r="B25917" s="292" t="s">
        <v>41157</v>
      </c>
      <c r="C25917" s="292" t="s">
        <v>58</v>
      </c>
      <c r="D25917" s="293">
        <v>995.3</v>
      </c>
    </row>
    <row r="25918" spans="1:4">
      <c r="A25918" s="295" t="s">
        <v>41158</v>
      </c>
      <c r="B25918" s="292" t="s">
        <v>41159</v>
      </c>
      <c r="C25918" s="292" t="s">
        <v>58</v>
      </c>
      <c r="D25918" s="293">
        <v>1588.97</v>
      </c>
    </row>
    <row r="25919" spans="1:4">
      <c r="A25919" s="295" t="s">
        <v>41160</v>
      </c>
      <c r="B25919" s="292" t="s">
        <v>41161</v>
      </c>
      <c r="C25919" s="292" t="s">
        <v>58</v>
      </c>
      <c r="D25919" s="293">
        <v>2874.25</v>
      </c>
    </row>
    <row r="25920" spans="1:4">
      <c r="A25920" s="295" t="s">
        <v>41162</v>
      </c>
      <c r="B25920" s="292" t="s">
        <v>41163</v>
      </c>
      <c r="C25920" s="292" t="s">
        <v>58</v>
      </c>
      <c r="D25920" s="293">
        <v>3702.11</v>
      </c>
    </row>
    <row r="25921" spans="1:4">
      <c r="A25921" s="295" t="s">
        <v>41164</v>
      </c>
      <c r="B25921" s="292" t="s">
        <v>41165</v>
      </c>
      <c r="C25921" s="292" t="s">
        <v>58</v>
      </c>
      <c r="D25921" s="293">
        <v>4843.96</v>
      </c>
    </row>
    <row r="25922" spans="1:4">
      <c r="A25922" s="295" t="s">
        <v>41166</v>
      </c>
      <c r="B25922" s="292" t="s">
        <v>41167</v>
      </c>
      <c r="C25922" s="292" t="s">
        <v>58</v>
      </c>
      <c r="D25922" s="293">
        <v>8690.8029999999999</v>
      </c>
    </row>
    <row r="25923" spans="1:4">
      <c r="A25923" s="295" t="s">
        <v>41168</v>
      </c>
      <c r="B25923" s="292" t="s">
        <v>41169</v>
      </c>
      <c r="C25923" s="292" t="s">
        <v>121</v>
      </c>
      <c r="D25923" s="293">
        <v>17.6342</v>
      </c>
    </row>
    <row r="25924" spans="1:4">
      <c r="A25924" s="295" t="s">
        <v>41170</v>
      </c>
      <c r="B25924" s="292" t="s">
        <v>41171</v>
      </c>
      <c r="C25924" s="292" t="s">
        <v>94</v>
      </c>
      <c r="D25924" s="293">
        <v>580</v>
      </c>
    </row>
    <row r="25925" spans="1:4">
      <c r="A25925" s="295" t="s">
        <v>41172</v>
      </c>
      <c r="B25925" s="292" t="s">
        <v>41173</v>
      </c>
      <c r="C25925" s="292" t="s">
        <v>94</v>
      </c>
      <c r="D25925" s="293">
        <v>550</v>
      </c>
    </row>
    <row r="25926" spans="1:4">
      <c r="A25926" s="295" t="s">
        <v>41174</v>
      </c>
      <c r="B25926" s="292" t="s">
        <v>41175</v>
      </c>
      <c r="C25926" s="292" t="s">
        <v>16</v>
      </c>
      <c r="D25926" s="293">
        <v>252.35</v>
      </c>
    </row>
    <row r="25927" spans="1:4">
      <c r="A25927" s="295" t="s">
        <v>41176</v>
      </c>
      <c r="B25927" s="292" t="s">
        <v>41177</v>
      </c>
      <c r="C25927" s="292" t="s">
        <v>16</v>
      </c>
      <c r="D25927" s="293">
        <v>242.05</v>
      </c>
    </row>
    <row r="25928" spans="1:4">
      <c r="A25928" s="295" t="s">
        <v>41178</v>
      </c>
      <c r="B25928" s="292" t="s">
        <v>41179</v>
      </c>
      <c r="C25928" s="292" t="s">
        <v>16</v>
      </c>
      <c r="D25928" s="293">
        <v>154.71</v>
      </c>
    </row>
    <row r="25929" spans="1:4">
      <c r="A25929" s="295" t="s">
        <v>41180</v>
      </c>
      <c r="B25929" s="292" t="s">
        <v>41181</v>
      </c>
      <c r="C25929" s="292" t="s">
        <v>58</v>
      </c>
      <c r="D25929" s="293">
        <v>260000</v>
      </c>
    </row>
    <row r="25930" spans="1:4">
      <c r="A25930" s="295" t="s">
        <v>41182</v>
      </c>
      <c r="B25930" s="292" t="s">
        <v>41183</v>
      </c>
      <c r="C25930" s="292" t="s">
        <v>58</v>
      </c>
      <c r="D25930" s="293">
        <v>895000</v>
      </c>
    </row>
    <row r="25931" spans="1:4">
      <c r="A25931" s="295" t="s">
        <v>41184</v>
      </c>
      <c r="B25931" s="292" t="s">
        <v>41185</v>
      </c>
      <c r="C25931" s="292" t="s">
        <v>58</v>
      </c>
      <c r="D25931" s="293">
        <v>178190</v>
      </c>
    </row>
    <row r="25932" spans="1:4">
      <c r="A25932" s="295" t="s">
        <v>41186</v>
      </c>
      <c r="B25932" s="292" t="s">
        <v>41187</v>
      </c>
      <c r="C25932" s="292" t="s">
        <v>58</v>
      </c>
      <c r="D25932" s="293">
        <v>216300</v>
      </c>
    </row>
    <row r="25933" spans="1:4">
      <c r="A25933" s="295" t="s">
        <v>41188</v>
      </c>
      <c r="B25933" s="292" t="s">
        <v>41189</v>
      </c>
      <c r="C25933" s="292" t="s">
        <v>58</v>
      </c>
      <c r="D25933" s="293">
        <v>853347.4</v>
      </c>
    </row>
    <row r="25934" spans="1:4">
      <c r="A25934" s="295" t="s">
        <v>41190</v>
      </c>
      <c r="B25934" s="292" t="s">
        <v>41191</v>
      </c>
      <c r="C25934" s="292" t="s">
        <v>58</v>
      </c>
      <c r="D25934" s="293">
        <v>67000</v>
      </c>
    </row>
    <row r="25935" spans="1:4">
      <c r="A25935" s="295" t="s">
        <v>41192</v>
      </c>
      <c r="B25935" s="292" t="s">
        <v>41193</v>
      </c>
      <c r="C25935" s="292" t="s">
        <v>58</v>
      </c>
      <c r="D25935" s="293">
        <v>249000</v>
      </c>
    </row>
    <row r="25936" spans="1:4">
      <c r="A25936" s="295" t="s">
        <v>41194</v>
      </c>
      <c r="B25936" s="292" t="s">
        <v>41195</v>
      </c>
      <c r="C25936" s="292" t="s">
        <v>58</v>
      </c>
      <c r="D25936" s="293">
        <v>796805.9</v>
      </c>
    </row>
    <row r="25937" spans="1:4">
      <c r="A25937" s="295" t="s">
        <v>41196</v>
      </c>
      <c r="B25937" s="292" t="s">
        <v>41197</v>
      </c>
      <c r="C25937" s="292" t="s">
        <v>58</v>
      </c>
      <c r="D25937" s="293">
        <v>965000</v>
      </c>
    </row>
    <row r="25938" spans="1:4">
      <c r="A25938" s="295" t="s">
        <v>41198</v>
      </c>
      <c r="B25938" s="292" t="s">
        <v>41199</v>
      </c>
      <c r="C25938" s="292" t="s">
        <v>58</v>
      </c>
      <c r="D25938" s="293">
        <v>1156000</v>
      </c>
    </row>
    <row r="25939" spans="1:4">
      <c r="A25939" s="295" t="s">
        <v>41200</v>
      </c>
      <c r="B25939" s="292" t="s">
        <v>41201</v>
      </c>
      <c r="C25939" s="292" t="s">
        <v>58</v>
      </c>
      <c r="D25939" s="293">
        <v>263791.40000000002</v>
      </c>
    </row>
    <row r="25940" spans="1:4">
      <c r="A25940" s="295" t="s">
        <v>41202</v>
      </c>
      <c r="B25940" s="292" t="s">
        <v>41203</v>
      </c>
      <c r="C25940" s="292" t="s">
        <v>58</v>
      </c>
      <c r="D25940" s="293">
        <v>375000</v>
      </c>
    </row>
    <row r="25941" spans="1:4">
      <c r="A25941" s="295" t="s">
        <v>41204</v>
      </c>
      <c r="B25941" s="292" t="s">
        <v>41205</v>
      </c>
      <c r="C25941" s="292" t="s">
        <v>58</v>
      </c>
      <c r="D25941" s="293">
        <v>658491.1</v>
      </c>
    </row>
    <row r="25942" spans="1:4">
      <c r="A25942" s="295" t="s">
        <v>41206</v>
      </c>
      <c r="B25942" s="292" t="s">
        <v>41207</v>
      </c>
      <c r="C25942" s="292" t="s">
        <v>58</v>
      </c>
      <c r="D25942" s="293">
        <v>86042.61</v>
      </c>
    </row>
    <row r="25943" spans="1:4">
      <c r="A25943" s="295" t="s">
        <v>41208</v>
      </c>
      <c r="B25943" s="292" t="s">
        <v>41209</v>
      </c>
      <c r="C25943" s="292" t="s">
        <v>58</v>
      </c>
      <c r="D25943" s="293">
        <v>103824</v>
      </c>
    </row>
    <row r="25944" spans="1:4">
      <c r="A25944" s="295" t="s">
        <v>41210</v>
      </c>
      <c r="B25944" s="292" t="s">
        <v>41211</v>
      </c>
      <c r="C25944" s="292" t="s">
        <v>58</v>
      </c>
      <c r="D25944" s="293">
        <v>315216.59999999998</v>
      </c>
    </row>
    <row r="25945" spans="1:4">
      <c r="A25945" s="295" t="s">
        <v>41212</v>
      </c>
      <c r="B25945" s="292" t="s">
        <v>41213</v>
      </c>
      <c r="C25945" s="292" t="s">
        <v>58</v>
      </c>
      <c r="D25945" s="293">
        <v>269683.90000000002</v>
      </c>
    </row>
    <row r="25946" spans="1:4">
      <c r="A25946" s="295" t="s">
        <v>41214</v>
      </c>
      <c r="B25946" s="292" t="s">
        <v>41215</v>
      </c>
      <c r="C25946" s="292" t="s">
        <v>58</v>
      </c>
      <c r="D25946" s="293">
        <v>451750.9</v>
      </c>
    </row>
    <row r="25947" spans="1:4">
      <c r="A25947" s="295" t="s">
        <v>41216</v>
      </c>
      <c r="B25947" s="292" t="s">
        <v>41217</v>
      </c>
      <c r="C25947" s="292" t="s">
        <v>58</v>
      </c>
      <c r="D25947" s="293">
        <v>712400</v>
      </c>
    </row>
    <row r="25948" spans="1:4">
      <c r="A25948" s="295" t="s">
        <v>41218</v>
      </c>
      <c r="B25948" s="292" t="s">
        <v>41219</v>
      </c>
      <c r="C25948" s="292" t="s">
        <v>58</v>
      </c>
      <c r="D25948" s="293">
        <v>1270.92</v>
      </c>
    </row>
    <row r="25949" spans="1:4">
      <c r="A25949" s="295" t="s">
        <v>41220</v>
      </c>
      <c r="B25949" s="292" t="s">
        <v>41221</v>
      </c>
      <c r="C25949" s="292" t="s">
        <v>58</v>
      </c>
      <c r="D25949" s="293">
        <v>7412.55</v>
      </c>
    </row>
    <row r="25950" spans="1:4">
      <c r="A25950" s="295" t="s">
        <v>41222</v>
      </c>
      <c r="B25950" s="292" t="s">
        <v>41223</v>
      </c>
      <c r="C25950" s="292" t="s">
        <v>58</v>
      </c>
      <c r="D25950" s="293">
        <v>35000</v>
      </c>
    </row>
    <row r="25951" spans="1:4">
      <c r="A25951" s="295" t="s">
        <v>41224</v>
      </c>
      <c r="B25951" s="292" t="s">
        <v>41225</v>
      </c>
      <c r="C25951" s="292" t="s">
        <v>58</v>
      </c>
      <c r="D25951" s="293">
        <v>1513728</v>
      </c>
    </row>
    <row r="25952" spans="1:4">
      <c r="A25952" s="295" t="s">
        <v>41226</v>
      </c>
      <c r="B25952" s="292" t="s">
        <v>41227</v>
      </c>
      <c r="C25952" s="292" t="s">
        <v>58</v>
      </c>
      <c r="D25952" s="293">
        <v>1378942</v>
      </c>
    </row>
    <row r="25953" spans="1:4">
      <c r="A25953" s="295" t="s">
        <v>41228</v>
      </c>
      <c r="B25953" s="292" t="s">
        <v>41229</v>
      </c>
      <c r="C25953" s="292" t="s">
        <v>58</v>
      </c>
      <c r="D25953" s="293">
        <v>6163308</v>
      </c>
    </row>
    <row r="25954" spans="1:4">
      <c r="A25954" s="295" t="s">
        <v>41230</v>
      </c>
      <c r="B25954" s="292" t="s">
        <v>41231</v>
      </c>
      <c r="C25954" s="292" t="s">
        <v>58</v>
      </c>
      <c r="D25954" s="293">
        <v>376970.3</v>
      </c>
    </row>
    <row r="25955" spans="1:4">
      <c r="A25955" s="295" t="s">
        <v>41232</v>
      </c>
      <c r="B25955" s="292" t="s">
        <v>41233</v>
      </c>
      <c r="C25955" s="292" t="s">
        <v>58</v>
      </c>
      <c r="D25955" s="293">
        <v>1156823</v>
      </c>
    </row>
    <row r="25956" spans="1:4">
      <c r="A25956" s="295" t="s">
        <v>41234</v>
      </c>
      <c r="B25956" s="292" t="s">
        <v>41235</v>
      </c>
      <c r="C25956" s="292" t="s">
        <v>58</v>
      </c>
      <c r="D25956" s="293">
        <v>103000</v>
      </c>
    </row>
    <row r="25957" spans="1:4">
      <c r="A25957" s="295" t="s">
        <v>41236</v>
      </c>
      <c r="B25957" s="292" t="s">
        <v>41237</v>
      </c>
      <c r="C25957" s="292" t="s">
        <v>58</v>
      </c>
      <c r="D25957" s="293">
        <v>2469897</v>
      </c>
    </row>
    <row r="25958" spans="1:4">
      <c r="A25958" s="295" t="s">
        <v>41238</v>
      </c>
      <c r="B25958" s="292" t="s">
        <v>41239</v>
      </c>
      <c r="C25958" s="292" t="s">
        <v>63</v>
      </c>
      <c r="D25958" s="293">
        <v>0.72</v>
      </c>
    </row>
    <row r="25959" spans="1:4">
      <c r="A25959" s="295" t="s">
        <v>41240</v>
      </c>
      <c r="B25959" s="292" t="s">
        <v>41241</v>
      </c>
      <c r="C25959" s="292" t="s">
        <v>58</v>
      </c>
      <c r="D25959" s="293">
        <v>98</v>
      </c>
    </row>
    <row r="25960" spans="1:4">
      <c r="A25960" s="295" t="s">
        <v>41242</v>
      </c>
      <c r="B25960" s="292" t="s">
        <v>41243</v>
      </c>
      <c r="C25960" s="292" t="s">
        <v>58</v>
      </c>
      <c r="D25960" s="293">
        <v>66.849999999999994</v>
      </c>
    </row>
    <row r="25961" spans="1:4">
      <c r="A25961" s="295" t="s">
        <v>41244</v>
      </c>
      <c r="B25961" s="292" t="s">
        <v>41245</v>
      </c>
      <c r="C25961" s="292" t="s">
        <v>58</v>
      </c>
      <c r="D25961" s="293">
        <v>62.73</v>
      </c>
    </row>
    <row r="25962" spans="1:4">
      <c r="A25962" s="295" t="s">
        <v>41246</v>
      </c>
      <c r="B25962" s="292" t="s">
        <v>41247</v>
      </c>
      <c r="C25962" s="292" t="s">
        <v>58</v>
      </c>
      <c r="D25962" s="293">
        <v>80.239999999999995</v>
      </c>
    </row>
    <row r="25963" spans="1:4">
      <c r="A25963" s="295" t="s">
        <v>41248</v>
      </c>
      <c r="B25963" s="292" t="s">
        <v>41249</v>
      </c>
      <c r="C25963" s="292" t="s">
        <v>58</v>
      </c>
      <c r="D25963" s="293">
        <v>201.88</v>
      </c>
    </row>
    <row r="25964" spans="1:4">
      <c r="A25964" s="295" t="s">
        <v>41250</v>
      </c>
      <c r="B25964" s="292" t="s">
        <v>41251</v>
      </c>
      <c r="C25964" s="292" t="s">
        <v>58</v>
      </c>
      <c r="D25964" s="293">
        <v>504.54</v>
      </c>
    </row>
    <row r="25965" spans="1:4">
      <c r="A25965" s="295" t="s">
        <v>41252</v>
      </c>
      <c r="B25965" s="292" t="s">
        <v>41253</v>
      </c>
      <c r="C25965" s="292" t="s">
        <v>58</v>
      </c>
      <c r="D25965" s="293">
        <v>411.9</v>
      </c>
    </row>
    <row r="25966" spans="1:4">
      <c r="A25966" s="295" t="s">
        <v>41254</v>
      </c>
      <c r="B25966" s="292" t="s">
        <v>41255</v>
      </c>
      <c r="C25966" s="292" t="s">
        <v>58</v>
      </c>
      <c r="D25966" s="293">
        <v>1645.94</v>
      </c>
    </row>
    <row r="25967" spans="1:4">
      <c r="A25967" s="295" t="s">
        <v>41256</v>
      </c>
      <c r="B25967" s="292" t="s">
        <v>41257</v>
      </c>
      <c r="C25967" s="292" t="s">
        <v>41258</v>
      </c>
      <c r="D25967" s="293">
        <v>22.73</v>
      </c>
    </row>
    <row r="25968" spans="1:4">
      <c r="A25968" s="295" t="s">
        <v>41259</v>
      </c>
      <c r="B25968" s="292" t="s">
        <v>41260</v>
      </c>
      <c r="C25968" s="292" t="s">
        <v>58</v>
      </c>
      <c r="D25968" s="293">
        <v>381.10610000000003</v>
      </c>
    </row>
    <row r="25969" spans="1:4">
      <c r="A25969" s="295" t="s">
        <v>41261</v>
      </c>
      <c r="B25969" s="292" t="s">
        <v>41262</v>
      </c>
      <c r="C25969" s="292" t="s">
        <v>58</v>
      </c>
      <c r="D25969" s="293">
        <v>58.61</v>
      </c>
    </row>
    <row r="25970" spans="1:4">
      <c r="A25970" s="295" t="s">
        <v>41263</v>
      </c>
      <c r="B25970" s="292" t="s">
        <v>41264</v>
      </c>
      <c r="C25970" s="292" t="s">
        <v>58</v>
      </c>
      <c r="D25970" s="293">
        <v>44.68</v>
      </c>
    </row>
    <row r="25971" spans="1:4">
      <c r="A25971" s="295" t="s">
        <v>41265</v>
      </c>
      <c r="B25971" s="292" t="s">
        <v>41266</v>
      </c>
      <c r="C25971" s="292" t="s">
        <v>58</v>
      </c>
      <c r="D25971" s="293">
        <v>20.55</v>
      </c>
    </row>
    <row r="25972" spans="1:4">
      <c r="A25972" s="295" t="s">
        <v>41267</v>
      </c>
      <c r="B25972" s="292" t="s">
        <v>41268</v>
      </c>
      <c r="C25972" s="292" t="s">
        <v>63</v>
      </c>
      <c r="D25972" s="293">
        <v>18.559999999999999</v>
      </c>
    </row>
    <row r="25973" spans="1:4">
      <c r="A25973" s="295" t="s">
        <v>41269</v>
      </c>
      <c r="B25973" s="292" t="s">
        <v>41270</v>
      </c>
      <c r="C25973" s="292" t="s">
        <v>63</v>
      </c>
      <c r="D25973" s="293">
        <v>12.36</v>
      </c>
    </row>
    <row r="25974" spans="1:4">
      <c r="A25974" s="295" t="s">
        <v>41271</v>
      </c>
      <c r="B25974" s="292" t="s">
        <v>41272</v>
      </c>
      <c r="C25974" s="292" t="s">
        <v>63</v>
      </c>
      <c r="D25974" s="293">
        <v>26.34</v>
      </c>
    </row>
    <row r="25975" spans="1:4">
      <c r="A25975" s="295" t="s">
        <v>41273</v>
      </c>
      <c r="B25975" s="292" t="s">
        <v>41274</v>
      </c>
      <c r="C25975" s="292" t="s">
        <v>58</v>
      </c>
      <c r="D25975" s="293">
        <v>5714.2860000000001</v>
      </c>
    </row>
    <row r="25976" spans="1:4">
      <c r="A25976" s="295" t="s">
        <v>41275</v>
      </c>
      <c r="B25976" s="292" t="s">
        <v>41276</v>
      </c>
      <c r="C25976" s="292" t="s">
        <v>121</v>
      </c>
      <c r="D25976" s="293">
        <v>68.27</v>
      </c>
    </row>
    <row r="25977" spans="1:4">
      <c r="A25977" s="295" t="s">
        <v>41277</v>
      </c>
      <c r="B25977" s="292" t="s">
        <v>41278</v>
      </c>
      <c r="C25977" s="292" t="s">
        <v>58</v>
      </c>
      <c r="D25977" s="293">
        <v>97.85</v>
      </c>
    </row>
    <row r="25978" spans="1:4">
      <c r="A25978" s="295" t="s">
        <v>41279</v>
      </c>
      <c r="B25978" s="292" t="s">
        <v>41280</v>
      </c>
      <c r="C25978" s="292" t="s">
        <v>58</v>
      </c>
      <c r="D25978" s="293">
        <v>6.4899999999999999E-2</v>
      </c>
    </row>
    <row r="25979" spans="1:4">
      <c r="A25979" s="295" t="s">
        <v>41281</v>
      </c>
      <c r="B25979" s="292" t="s">
        <v>41282</v>
      </c>
      <c r="C25979" s="292" t="s">
        <v>58</v>
      </c>
      <c r="D25979" s="293">
        <v>91.754099999999994</v>
      </c>
    </row>
    <row r="25980" spans="1:4">
      <c r="A25980" s="295" t="s">
        <v>41283</v>
      </c>
      <c r="B25980" s="292" t="s">
        <v>41284</v>
      </c>
      <c r="C25980" s="292" t="s">
        <v>58</v>
      </c>
      <c r="D25980" s="293">
        <v>117.5</v>
      </c>
    </row>
    <row r="25981" spans="1:4">
      <c r="A25981" s="295" t="s">
        <v>41285</v>
      </c>
      <c r="B25981" s="292" t="s">
        <v>41286</v>
      </c>
      <c r="C25981" s="292" t="s">
        <v>58</v>
      </c>
      <c r="D25981" s="293">
        <v>42.83</v>
      </c>
    </row>
    <row r="25982" spans="1:4">
      <c r="A25982" s="295" t="s">
        <v>41287</v>
      </c>
      <c r="B25982" s="292" t="s">
        <v>41288</v>
      </c>
      <c r="C25982" s="292" t="s">
        <v>99</v>
      </c>
      <c r="D25982" s="293">
        <v>50.58</v>
      </c>
    </row>
    <row r="25983" spans="1:4">
      <c r="A25983" s="295" t="s">
        <v>41289</v>
      </c>
      <c r="B25983" s="292" t="s">
        <v>41290</v>
      </c>
      <c r="C25983" s="292" t="s">
        <v>99</v>
      </c>
      <c r="D25983" s="293">
        <v>23.02</v>
      </c>
    </row>
    <row r="25984" spans="1:4">
      <c r="A25984" s="295" t="s">
        <v>41291</v>
      </c>
      <c r="B25984" s="292" t="s">
        <v>41292</v>
      </c>
      <c r="C25984" s="292" t="s">
        <v>1304</v>
      </c>
      <c r="D25984" s="293">
        <v>900</v>
      </c>
    </row>
    <row r="25985" spans="1:4">
      <c r="A25985" s="295" t="s">
        <v>41293</v>
      </c>
      <c r="B25985" s="292" t="s">
        <v>41294</v>
      </c>
      <c r="C25985" s="292" t="s">
        <v>94</v>
      </c>
      <c r="D25985" s="293">
        <v>513.97</v>
      </c>
    </row>
    <row r="25986" spans="1:4">
      <c r="A25986" s="295" t="s">
        <v>41295</v>
      </c>
      <c r="B25986" s="292" t="s">
        <v>41296</v>
      </c>
      <c r="C25986" s="292" t="s">
        <v>94</v>
      </c>
      <c r="D25986" s="293">
        <v>462.57</v>
      </c>
    </row>
    <row r="25987" spans="1:4">
      <c r="A25987" s="295" t="s">
        <v>41297</v>
      </c>
      <c r="B25987" s="292" t="s">
        <v>41298</v>
      </c>
      <c r="C25987" s="292" t="s">
        <v>63</v>
      </c>
      <c r="D25987" s="293">
        <v>412</v>
      </c>
    </row>
    <row r="25988" spans="1:4">
      <c r="A25988" s="295" t="s">
        <v>41299</v>
      </c>
      <c r="B25988" s="292" t="s">
        <v>41300</v>
      </c>
      <c r="C25988" s="292" t="s">
        <v>63</v>
      </c>
      <c r="D25988" s="293">
        <v>185.4</v>
      </c>
    </row>
    <row r="25989" spans="1:4">
      <c r="A25989" s="295" t="s">
        <v>41301</v>
      </c>
      <c r="B25989" s="292" t="s">
        <v>41302</v>
      </c>
      <c r="C25989" s="292" t="s">
        <v>121</v>
      </c>
      <c r="D25989" s="293">
        <v>4.45</v>
      </c>
    </row>
    <row r="25990" spans="1:4">
      <c r="A25990" s="295" t="s">
        <v>41303</v>
      </c>
      <c r="B25990" s="292" t="s">
        <v>41304</v>
      </c>
      <c r="C25990" s="292" t="s">
        <v>1304</v>
      </c>
      <c r="D25990" s="293">
        <v>4803.8289999999997</v>
      </c>
    </row>
    <row r="25991" spans="1:4">
      <c r="A25991" s="295" t="s">
        <v>41305</v>
      </c>
      <c r="B25991" s="292" t="s">
        <v>41306</v>
      </c>
      <c r="C25991" s="292" t="s">
        <v>1304</v>
      </c>
      <c r="D25991" s="293">
        <v>5602.9970000000003</v>
      </c>
    </row>
    <row r="25992" spans="1:4">
      <c r="A25992" s="295" t="s">
        <v>41307</v>
      </c>
      <c r="B25992" s="292" t="s">
        <v>41308</v>
      </c>
      <c r="C25992" s="292" t="s">
        <v>99</v>
      </c>
      <c r="D25992" s="293">
        <v>28.76</v>
      </c>
    </row>
    <row r="25993" spans="1:4">
      <c r="A25993" s="295" t="s">
        <v>41309</v>
      </c>
      <c r="B25993" s="292" t="s">
        <v>41310</v>
      </c>
      <c r="C25993" s="292" t="s">
        <v>16</v>
      </c>
      <c r="D25993" s="293">
        <v>1.63</v>
      </c>
    </row>
    <row r="25994" spans="1:4">
      <c r="A25994" s="295" t="s">
        <v>41311</v>
      </c>
      <c r="B25994" s="292" t="s">
        <v>41312</v>
      </c>
      <c r="C25994" s="292" t="s">
        <v>58</v>
      </c>
      <c r="D25994" s="293">
        <v>42.67</v>
      </c>
    </row>
    <row r="25995" spans="1:4">
      <c r="A25995" s="295" t="s">
        <v>41313</v>
      </c>
      <c r="B25995" s="292" t="s">
        <v>41314</v>
      </c>
      <c r="C25995" s="292" t="s">
        <v>58</v>
      </c>
      <c r="D25995" s="293">
        <v>32.96</v>
      </c>
    </row>
    <row r="25996" spans="1:4">
      <c r="A25996" s="295" t="s">
        <v>41315</v>
      </c>
      <c r="B25996" s="292" t="s">
        <v>41316</v>
      </c>
      <c r="C25996" s="292" t="s">
        <v>1304</v>
      </c>
      <c r="D25996" s="293">
        <v>3914</v>
      </c>
    </row>
    <row r="25997" spans="1:4">
      <c r="A25997" s="295" t="s">
        <v>41317</v>
      </c>
      <c r="B25997" s="292" t="s">
        <v>41318</v>
      </c>
      <c r="C25997" s="292" t="s">
        <v>121</v>
      </c>
      <c r="D25997" s="293">
        <v>25.5</v>
      </c>
    </row>
    <row r="25998" spans="1:4">
      <c r="A25998" s="295" t="s">
        <v>41319</v>
      </c>
      <c r="B25998" s="292" t="s">
        <v>41320</v>
      </c>
      <c r="C25998" s="292" t="s">
        <v>99</v>
      </c>
      <c r="D25998" s="293">
        <v>44.47</v>
      </c>
    </row>
    <row r="25999" spans="1:4">
      <c r="A25999" s="295" t="s">
        <v>41321</v>
      </c>
      <c r="B25999" s="292" t="s">
        <v>41322</v>
      </c>
      <c r="C25999" s="292" t="s">
        <v>121</v>
      </c>
      <c r="D25999" s="293">
        <v>2.1114999999999999</v>
      </c>
    </row>
    <row r="26000" spans="1:4">
      <c r="A26000" s="295" t="s">
        <v>41323</v>
      </c>
      <c r="B26000" s="292" t="s">
        <v>41324</v>
      </c>
      <c r="C26000" s="292" t="s">
        <v>49</v>
      </c>
      <c r="D26000" s="293">
        <v>1300</v>
      </c>
    </row>
    <row r="26001" spans="1:4">
      <c r="A26001" s="295" t="s">
        <v>41325</v>
      </c>
      <c r="B26001" s="292" t="s">
        <v>41326</v>
      </c>
      <c r="C26001" s="292" t="s">
        <v>121</v>
      </c>
      <c r="D26001" s="293">
        <v>966.14</v>
      </c>
    </row>
    <row r="26002" spans="1:4">
      <c r="A26002" s="295" t="s">
        <v>41327</v>
      </c>
      <c r="B26002" s="292" t="s">
        <v>41328</v>
      </c>
      <c r="C26002" s="292" t="s">
        <v>121</v>
      </c>
      <c r="D26002" s="293">
        <v>57.96</v>
      </c>
    </row>
    <row r="26003" spans="1:4">
      <c r="A26003" s="295" t="s">
        <v>41329</v>
      </c>
      <c r="B26003" s="292" t="s">
        <v>41330</v>
      </c>
      <c r="C26003" s="292" t="s">
        <v>58</v>
      </c>
      <c r="D26003" s="293">
        <v>41.65</v>
      </c>
    </row>
    <row r="26004" spans="1:4">
      <c r="A26004" s="295" t="s">
        <v>41331</v>
      </c>
      <c r="B26004" s="292" t="s">
        <v>41332</v>
      </c>
      <c r="C26004" s="292" t="s">
        <v>121</v>
      </c>
      <c r="D26004" s="293">
        <v>25.44</v>
      </c>
    </row>
    <row r="26005" spans="1:4">
      <c r="A26005" s="295" t="s">
        <v>41333</v>
      </c>
      <c r="B26005" s="292" t="s">
        <v>41334</v>
      </c>
      <c r="C26005" s="292" t="s">
        <v>58</v>
      </c>
      <c r="D26005" s="293">
        <v>1.51</v>
      </c>
    </row>
    <row r="26006" spans="1:4">
      <c r="A26006" s="295" t="s">
        <v>41335</v>
      </c>
      <c r="B26006" s="292" t="s">
        <v>41336</v>
      </c>
      <c r="C26006" s="292" t="s">
        <v>58</v>
      </c>
      <c r="D26006" s="293">
        <v>77.73</v>
      </c>
    </row>
    <row r="26007" spans="1:4">
      <c r="A26007" s="295" t="s">
        <v>41337</v>
      </c>
      <c r="B26007" s="292" t="s">
        <v>41338</v>
      </c>
      <c r="C26007" s="292" t="s">
        <v>58</v>
      </c>
      <c r="D26007" s="293">
        <v>38.11</v>
      </c>
    </row>
    <row r="26008" spans="1:4">
      <c r="A26008" s="295" t="s">
        <v>41339</v>
      </c>
      <c r="B26008" s="292" t="s">
        <v>41340</v>
      </c>
      <c r="C26008" s="292" t="s">
        <v>121</v>
      </c>
      <c r="D26008" s="293">
        <v>6.16</v>
      </c>
    </row>
    <row r="26009" spans="1:4">
      <c r="A26009" s="295" t="s">
        <v>41341</v>
      </c>
      <c r="B26009" s="292" t="s">
        <v>41342</v>
      </c>
      <c r="C26009" s="292" t="s">
        <v>58</v>
      </c>
      <c r="D26009" s="293">
        <v>4539.32</v>
      </c>
    </row>
    <row r="26010" spans="1:4">
      <c r="A26010" s="295" t="s">
        <v>41343</v>
      </c>
      <c r="B26010" s="292" t="s">
        <v>41344</v>
      </c>
      <c r="C26010" s="292" t="s">
        <v>16</v>
      </c>
      <c r="D26010" s="293">
        <v>4.53</v>
      </c>
    </row>
    <row r="26011" spans="1:4">
      <c r="A26011" s="295" t="s">
        <v>41345</v>
      </c>
      <c r="B26011" s="292" t="s">
        <v>41346</v>
      </c>
      <c r="C26011" s="292" t="s">
        <v>16</v>
      </c>
      <c r="D26011" s="293">
        <v>5.12</v>
      </c>
    </row>
    <row r="26012" spans="1:4">
      <c r="A26012" s="295" t="s">
        <v>41347</v>
      </c>
      <c r="B26012" s="292" t="s">
        <v>41348</v>
      </c>
      <c r="C26012" s="292" t="s">
        <v>16</v>
      </c>
      <c r="D26012" s="293">
        <v>6.67</v>
      </c>
    </row>
    <row r="26013" spans="1:4">
      <c r="A26013" s="295" t="s">
        <v>41349</v>
      </c>
      <c r="B26013" s="292" t="s">
        <v>41350</v>
      </c>
      <c r="C26013" s="292" t="s">
        <v>16</v>
      </c>
      <c r="D26013" s="293">
        <v>12.08</v>
      </c>
    </row>
    <row r="26014" spans="1:4">
      <c r="A26014" s="295" t="s">
        <v>41351</v>
      </c>
      <c r="B26014" s="292" t="s">
        <v>41352</v>
      </c>
      <c r="C26014" s="292" t="s">
        <v>16</v>
      </c>
      <c r="D26014" s="293">
        <v>18.12</v>
      </c>
    </row>
    <row r="26015" spans="1:4">
      <c r="A26015" s="295" t="s">
        <v>41353</v>
      </c>
      <c r="B26015" s="292" t="s">
        <v>41354</v>
      </c>
      <c r="C26015" s="292" t="s">
        <v>16</v>
      </c>
      <c r="D26015" s="293">
        <v>4.0106000000000002</v>
      </c>
    </row>
    <row r="26016" spans="1:4">
      <c r="A26016" s="295" t="s">
        <v>41355</v>
      </c>
      <c r="B26016" s="292" t="s">
        <v>41356</v>
      </c>
      <c r="C26016" s="292" t="s">
        <v>16</v>
      </c>
      <c r="D26016" s="293">
        <v>22.53</v>
      </c>
    </row>
    <row r="26017" spans="1:4">
      <c r="A26017" s="295" t="s">
        <v>41357</v>
      </c>
      <c r="B26017" s="292" t="s">
        <v>41358</v>
      </c>
      <c r="C26017" s="292" t="s">
        <v>16</v>
      </c>
      <c r="D26017" s="293">
        <v>30.2</v>
      </c>
    </row>
    <row r="26018" spans="1:4">
      <c r="A26018" s="295" t="s">
        <v>41359</v>
      </c>
      <c r="B26018" s="292" t="s">
        <v>41360</v>
      </c>
      <c r="C26018" s="292" t="s">
        <v>16</v>
      </c>
      <c r="D26018" s="293">
        <v>36.659999999999997</v>
      </c>
    </row>
    <row r="26019" spans="1:4">
      <c r="A26019" s="295" t="s">
        <v>41361</v>
      </c>
      <c r="B26019" s="292" t="s">
        <v>41362</v>
      </c>
      <c r="C26019" s="292" t="s">
        <v>16</v>
      </c>
      <c r="D26019" s="293">
        <v>50.42</v>
      </c>
    </row>
    <row r="26020" spans="1:4">
      <c r="A26020" s="295" t="s">
        <v>41363</v>
      </c>
      <c r="B26020" s="292" t="s">
        <v>41364</v>
      </c>
      <c r="C26020" s="292" t="s">
        <v>16</v>
      </c>
      <c r="D26020" s="293">
        <v>42.003799999999998</v>
      </c>
    </row>
    <row r="26021" spans="1:4">
      <c r="A26021" s="295" t="s">
        <v>41365</v>
      </c>
      <c r="B26021" s="292" t="s">
        <v>41366</v>
      </c>
      <c r="C26021" s="292" t="s">
        <v>16</v>
      </c>
      <c r="D26021" s="293">
        <v>59.428199999999997</v>
      </c>
    </row>
    <row r="26022" spans="1:4">
      <c r="A26022" s="295" t="s">
        <v>41367</v>
      </c>
      <c r="B26022" s="292" t="s">
        <v>41368</v>
      </c>
      <c r="C26022" s="292" t="s">
        <v>16</v>
      </c>
      <c r="D26022" s="293">
        <v>72.066199999999995</v>
      </c>
    </row>
    <row r="26023" spans="1:4">
      <c r="A26023" s="295" t="s">
        <v>41369</v>
      </c>
      <c r="B26023" s="292" t="s">
        <v>41370</v>
      </c>
      <c r="C26023" s="292" t="s">
        <v>16</v>
      </c>
      <c r="D26023" s="293">
        <v>86.077399999999997</v>
      </c>
    </row>
    <row r="26024" spans="1:4">
      <c r="A26024" s="295" t="s">
        <v>41371</v>
      </c>
      <c r="B26024" s="292" t="s">
        <v>41372</v>
      </c>
      <c r="C26024" s="292" t="s">
        <v>16</v>
      </c>
      <c r="D26024" s="293">
        <v>108.5669</v>
      </c>
    </row>
    <row r="26025" spans="1:4">
      <c r="A26025" s="295" t="s">
        <v>41373</v>
      </c>
      <c r="B26025" s="292" t="s">
        <v>41374</v>
      </c>
      <c r="C26025" s="292" t="s">
        <v>16</v>
      </c>
      <c r="D26025" s="293">
        <v>126.06100000000001</v>
      </c>
    </row>
    <row r="26026" spans="1:4">
      <c r="A26026" s="295" t="s">
        <v>41375</v>
      </c>
      <c r="B26026" s="292" t="s">
        <v>41376</v>
      </c>
      <c r="C26026" s="292" t="s">
        <v>16</v>
      </c>
      <c r="D26026" s="293">
        <v>189.10149999999999</v>
      </c>
    </row>
    <row r="26027" spans="1:4">
      <c r="A26027" s="295" t="s">
        <v>41377</v>
      </c>
      <c r="B26027" s="292" t="s">
        <v>41378</v>
      </c>
      <c r="C26027" s="292" t="s">
        <v>16</v>
      </c>
      <c r="D26027" s="293">
        <v>252.13200000000001</v>
      </c>
    </row>
    <row r="26028" spans="1:4">
      <c r="A26028" s="295" t="s">
        <v>41379</v>
      </c>
      <c r="B26028" s="292" t="s">
        <v>41380</v>
      </c>
      <c r="C26028" s="292" t="s">
        <v>16</v>
      </c>
      <c r="D26028" s="293">
        <v>27.04</v>
      </c>
    </row>
    <row r="26029" spans="1:4">
      <c r="A26029" s="295" t="s">
        <v>41381</v>
      </c>
      <c r="B26029" s="292" t="s">
        <v>41382</v>
      </c>
      <c r="C26029" s="292" t="s">
        <v>16</v>
      </c>
      <c r="D26029" s="293">
        <v>78.923100000000005</v>
      </c>
    </row>
    <row r="26030" spans="1:4">
      <c r="A26030" s="295" t="s">
        <v>41383</v>
      </c>
      <c r="B26030" s="292" t="s">
        <v>41384</v>
      </c>
      <c r="C26030" s="292" t="s">
        <v>58</v>
      </c>
      <c r="D26030" s="293">
        <v>349.17</v>
      </c>
    </row>
    <row r="26031" spans="1:4">
      <c r="A26031" s="295" t="s">
        <v>41385</v>
      </c>
      <c r="B26031" s="292" t="s">
        <v>41386</v>
      </c>
      <c r="C26031" s="292" t="s">
        <v>58</v>
      </c>
      <c r="D26031" s="293">
        <v>509</v>
      </c>
    </row>
    <row r="26032" spans="1:4">
      <c r="A26032" s="295" t="s">
        <v>41387</v>
      </c>
      <c r="B26032" s="292" t="s">
        <v>41388</v>
      </c>
      <c r="C26032" s="292" t="s">
        <v>121</v>
      </c>
      <c r="D26032" s="293">
        <v>7.6</v>
      </c>
    </row>
    <row r="26033" spans="1:4">
      <c r="A26033" s="295" t="s">
        <v>41389</v>
      </c>
      <c r="B26033" s="292" t="s">
        <v>41390</v>
      </c>
      <c r="C26033" s="292" t="s">
        <v>58</v>
      </c>
      <c r="D26033" s="293">
        <v>51.93</v>
      </c>
    </row>
    <row r="26034" spans="1:4">
      <c r="A26034" s="295" t="s">
        <v>41391</v>
      </c>
      <c r="B26034" s="292" t="s">
        <v>41392</v>
      </c>
      <c r="C26034" s="292" t="s">
        <v>58</v>
      </c>
      <c r="D26034" s="293">
        <v>48.8</v>
      </c>
    </row>
    <row r="26035" spans="1:4">
      <c r="A26035" s="295" t="s">
        <v>41393</v>
      </c>
      <c r="B26035" s="292" t="s">
        <v>41394</v>
      </c>
      <c r="C26035" s="292" t="s">
        <v>58</v>
      </c>
      <c r="D26035" s="293">
        <v>59.33</v>
      </c>
    </row>
    <row r="26036" spans="1:4">
      <c r="A26036" s="295" t="s">
        <v>41395</v>
      </c>
      <c r="B26036" s="292" t="s">
        <v>41396</v>
      </c>
      <c r="C26036" s="292" t="s">
        <v>58</v>
      </c>
      <c r="D26036" s="293">
        <v>98586.08</v>
      </c>
    </row>
    <row r="26037" spans="1:4">
      <c r="A26037" s="295" t="s">
        <v>41397</v>
      </c>
      <c r="B26037" s="292" t="s">
        <v>41398</v>
      </c>
      <c r="C26037" s="292" t="s">
        <v>16</v>
      </c>
      <c r="D26037" s="293">
        <v>35.75</v>
      </c>
    </row>
    <row r="26038" spans="1:4">
      <c r="A26038" s="295" t="s">
        <v>41399</v>
      </c>
      <c r="B26038" s="292" t="s">
        <v>41400</v>
      </c>
      <c r="C26038" s="292" t="s">
        <v>58</v>
      </c>
      <c r="D26038" s="293">
        <v>6190.36</v>
      </c>
    </row>
    <row r="26039" spans="1:4">
      <c r="A26039" s="295" t="s">
        <v>41401</v>
      </c>
      <c r="B26039" s="292" t="s">
        <v>41402</v>
      </c>
      <c r="C26039" s="292" t="s">
        <v>58</v>
      </c>
      <c r="D26039" s="293">
        <v>453.2</v>
      </c>
    </row>
    <row r="26040" spans="1:4">
      <c r="A26040" s="295" t="s">
        <v>41403</v>
      </c>
      <c r="B26040" s="292" t="s">
        <v>41404</v>
      </c>
      <c r="C26040" s="292" t="s">
        <v>6048</v>
      </c>
      <c r="D26040" s="293">
        <v>1.3332999999999999</v>
      </c>
    </row>
    <row r="26041" spans="1:4">
      <c r="A26041" s="295" t="s">
        <v>41405</v>
      </c>
      <c r="B26041" s="292" t="s">
        <v>41406</v>
      </c>
      <c r="C26041" s="292" t="s">
        <v>16</v>
      </c>
      <c r="D26041" s="293">
        <v>128.75</v>
      </c>
    </row>
    <row r="26042" spans="1:4">
      <c r="A26042" s="295" t="s">
        <v>41407</v>
      </c>
      <c r="B26042" s="292" t="s">
        <v>41408</v>
      </c>
      <c r="C26042" s="292" t="s">
        <v>16</v>
      </c>
      <c r="D26042" s="293">
        <v>339.9</v>
      </c>
    </row>
    <row r="26043" spans="1:4">
      <c r="A26043" s="295" t="s">
        <v>41409</v>
      </c>
      <c r="B26043" s="292" t="s">
        <v>41410</v>
      </c>
      <c r="C26043" s="292" t="s">
        <v>16</v>
      </c>
      <c r="D26043" s="293">
        <v>274.67</v>
      </c>
    </row>
    <row r="26044" spans="1:4">
      <c r="A26044" s="295" t="s">
        <v>41411</v>
      </c>
      <c r="B26044" s="292" t="s">
        <v>41412</v>
      </c>
      <c r="C26044" s="292" t="s">
        <v>58</v>
      </c>
      <c r="D26044" s="293">
        <v>97.26</v>
      </c>
    </row>
    <row r="26045" spans="1:4">
      <c r="A26045" s="295" t="s">
        <v>41413</v>
      </c>
      <c r="B26045" s="292" t="s">
        <v>41414</v>
      </c>
      <c r="C26045" s="292" t="s">
        <v>58</v>
      </c>
      <c r="D26045" s="293">
        <v>3.23</v>
      </c>
    </row>
    <row r="26046" spans="1:4">
      <c r="A26046" s="295" t="s">
        <v>41415</v>
      </c>
      <c r="B26046" s="292" t="s">
        <v>41416</v>
      </c>
      <c r="C26046" s="292" t="s">
        <v>58</v>
      </c>
      <c r="D26046" s="293">
        <v>78.180000000000007</v>
      </c>
    </row>
    <row r="26047" spans="1:4">
      <c r="A26047" s="295" t="s">
        <v>41417</v>
      </c>
      <c r="B26047" s="292" t="s">
        <v>41418</v>
      </c>
      <c r="C26047" s="292" t="s">
        <v>58</v>
      </c>
      <c r="D26047" s="293">
        <v>7.91</v>
      </c>
    </row>
    <row r="26048" spans="1:4">
      <c r="A26048" s="295" t="s">
        <v>41419</v>
      </c>
      <c r="B26048" s="292" t="s">
        <v>41420</v>
      </c>
      <c r="C26048" s="292" t="s">
        <v>58</v>
      </c>
      <c r="D26048" s="293">
        <v>2210.38</v>
      </c>
    </row>
    <row r="26049" spans="1:4">
      <c r="A26049" s="295" t="s">
        <v>41421</v>
      </c>
      <c r="B26049" s="292" t="s">
        <v>41422</v>
      </c>
      <c r="C26049" s="292" t="s">
        <v>58</v>
      </c>
      <c r="D26049" s="293">
        <v>2744.95</v>
      </c>
    </row>
    <row r="26050" spans="1:4">
      <c r="A26050" s="295" t="s">
        <v>41423</v>
      </c>
      <c r="B26050" s="292" t="s">
        <v>41424</v>
      </c>
      <c r="C26050" s="292" t="s">
        <v>58</v>
      </c>
      <c r="D26050" s="293">
        <v>3632.81</v>
      </c>
    </row>
    <row r="26051" spans="1:4">
      <c r="A26051" s="295" t="s">
        <v>41425</v>
      </c>
      <c r="B26051" s="292" t="s">
        <v>41426</v>
      </c>
      <c r="C26051" s="292" t="s">
        <v>63</v>
      </c>
      <c r="D26051" s="293">
        <v>180.25</v>
      </c>
    </row>
    <row r="26052" spans="1:4">
      <c r="A26052" s="295" t="s">
        <v>41427</v>
      </c>
      <c r="B26052" s="292" t="s">
        <v>41428</v>
      </c>
      <c r="C26052" s="292" t="s">
        <v>58</v>
      </c>
      <c r="D26052" s="293">
        <v>5769.24</v>
      </c>
    </row>
    <row r="26053" spans="1:4">
      <c r="A26053" s="295" t="s">
        <v>41429</v>
      </c>
      <c r="B26053" s="292" t="s">
        <v>41430</v>
      </c>
      <c r="C26053" s="292" t="s">
        <v>16</v>
      </c>
      <c r="D26053" s="293">
        <v>1144.3399999999999</v>
      </c>
    </row>
    <row r="26054" spans="1:4">
      <c r="A26054" s="295" t="s">
        <v>41431</v>
      </c>
      <c r="B26054" s="292" t="s">
        <v>41432</v>
      </c>
      <c r="C26054" s="292" t="s">
        <v>16</v>
      </c>
      <c r="D26054" s="293">
        <v>1715.5</v>
      </c>
    </row>
    <row r="26055" spans="1:4">
      <c r="A26055" s="295" t="s">
        <v>41433</v>
      </c>
      <c r="B26055" s="292" t="s">
        <v>41434</v>
      </c>
      <c r="C26055" s="292" t="s">
        <v>58</v>
      </c>
      <c r="D26055" s="293">
        <v>658.5</v>
      </c>
    </row>
    <row r="26056" spans="1:4">
      <c r="A26056" s="295" t="s">
        <v>41435</v>
      </c>
      <c r="B26056" s="292" t="s">
        <v>41436</v>
      </c>
      <c r="C26056" s="292" t="s">
        <v>58</v>
      </c>
      <c r="D26056" s="293">
        <v>1676.84</v>
      </c>
    </row>
    <row r="26057" spans="1:4">
      <c r="A26057" s="295" t="s">
        <v>41437</v>
      </c>
      <c r="B26057" s="292" t="s">
        <v>41438</v>
      </c>
      <c r="C26057" s="292" t="s">
        <v>58</v>
      </c>
      <c r="D26057" s="293">
        <v>730.79</v>
      </c>
    </row>
    <row r="26058" spans="1:4">
      <c r="A26058" s="295" t="s">
        <v>41439</v>
      </c>
      <c r="B26058" s="292" t="s">
        <v>41440</v>
      </c>
      <c r="C26058" s="292" t="s">
        <v>58</v>
      </c>
      <c r="D26058" s="293">
        <v>2285.1999999999998</v>
      </c>
    </row>
    <row r="26059" spans="1:4">
      <c r="A26059" s="295" t="s">
        <v>41441</v>
      </c>
      <c r="B26059" s="292" t="s">
        <v>41442</v>
      </c>
      <c r="C26059" s="292" t="s">
        <v>58</v>
      </c>
      <c r="D26059" s="293">
        <v>57900</v>
      </c>
    </row>
    <row r="26060" spans="1:4">
      <c r="A26060" s="295" t="s">
        <v>41443</v>
      </c>
      <c r="B26060" s="292" t="s">
        <v>41444</v>
      </c>
      <c r="C26060" s="292" t="s">
        <v>58</v>
      </c>
      <c r="D26060" s="293">
        <v>104800</v>
      </c>
    </row>
    <row r="26061" spans="1:4">
      <c r="A26061" s="295" t="s">
        <v>41445</v>
      </c>
      <c r="B26061" s="292" t="s">
        <v>41446</v>
      </c>
      <c r="C26061" s="292" t="s">
        <v>58</v>
      </c>
      <c r="D26061" s="293">
        <v>132744</v>
      </c>
    </row>
    <row r="26062" spans="1:4">
      <c r="A26062" s="295" t="s">
        <v>41447</v>
      </c>
      <c r="B26062" s="292" t="s">
        <v>41448</v>
      </c>
      <c r="C26062" s="292" t="s">
        <v>58</v>
      </c>
      <c r="D26062" s="293">
        <v>165006</v>
      </c>
    </row>
    <row r="26063" spans="1:4">
      <c r="A26063" s="295" t="s">
        <v>41449</v>
      </c>
      <c r="B26063" s="292" t="s">
        <v>41450</v>
      </c>
      <c r="C26063" s="292" t="s">
        <v>58</v>
      </c>
      <c r="D26063" s="293">
        <v>211445</v>
      </c>
    </row>
    <row r="26064" spans="1:4">
      <c r="A26064" s="295" t="s">
        <v>41451</v>
      </c>
      <c r="B26064" s="292" t="s">
        <v>41452</v>
      </c>
      <c r="C26064" s="292" t="s">
        <v>58</v>
      </c>
      <c r="D26064" s="293">
        <v>9888</v>
      </c>
    </row>
    <row r="26065" spans="1:4">
      <c r="A26065" s="295" t="s">
        <v>41453</v>
      </c>
      <c r="B26065" s="292" t="s">
        <v>41454</v>
      </c>
      <c r="C26065" s="292" t="s">
        <v>58</v>
      </c>
      <c r="D26065" s="293">
        <v>2290</v>
      </c>
    </row>
    <row r="26066" spans="1:4">
      <c r="A26066" s="295" t="s">
        <v>41455</v>
      </c>
      <c r="B26066" s="292" t="s">
        <v>41456</v>
      </c>
      <c r="C26066" s="292" t="s">
        <v>58</v>
      </c>
      <c r="D26066" s="293">
        <v>2990</v>
      </c>
    </row>
    <row r="26067" spans="1:4">
      <c r="A26067" s="295" t="s">
        <v>41457</v>
      </c>
      <c r="B26067" s="292" t="s">
        <v>41458</v>
      </c>
      <c r="C26067" s="292" t="s">
        <v>58</v>
      </c>
      <c r="D26067" s="293">
        <v>12080.96</v>
      </c>
    </row>
    <row r="26068" spans="1:4">
      <c r="A26068" s="295" t="s">
        <v>41459</v>
      </c>
      <c r="B26068" s="292" t="s">
        <v>41460</v>
      </c>
      <c r="C26068" s="292" t="s">
        <v>15755</v>
      </c>
      <c r="D26068" s="293">
        <v>26.8</v>
      </c>
    </row>
    <row r="26069" spans="1:4">
      <c r="A26069" s="295" t="s">
        <v>41461</v>
      </c>
      <c r="B26069" s="292" t="s">
        <v>41462</v>
      </c>
      <c r="C26069" s="292" t="s">
        <v>94</v>
      </c>
      <c r="D26069" s="293">
        <v>19</v>
      </c>
    </row>
    <row r="26070" spans="1:4">
      <c r="A26070" s="295" t="s">
        <v>41463</v>
      </c>
      <c r="B26070" s="292" t="s">
        <v>41464</v>
      </c>
      <c r="C26070" s="292" t="s">
        <v>94</v>
      </c>
      <c r="D26070" s="293">
        <v>115</v>
      </c>
    </row>
    <row r="26071" spans="1:4">
      <c r="A26071" s="295" t="s">
        <v>41465</v>
      </c>
      <c r="B26071" s="292" t="s">
        <v>41466</v>
      </c>
      <c r="C26071" s="292" t="s">
        <v>94</v>
      </c>
      <c r="D26071" s="293">
        <v>40</v>
      </c>
    </row>
    <row r="26072" spans="1:4">
      <c r="A26072" s="295" t="s">
        <v>41467</v>
      </c>
      <c r="B26072" s="292" t="s">
        <v>41468</v>
      </c>
      <c r="C26072" s="292" t="s">
        <v>94</v>
      </c>
      <c r="D26072" s="293">
        <v>105</v>
      </c>
    </row>
    <row r="26073" spans="1:4">
      <c r="A26073" s="295" t="s">
        <v>41469</v>
      </c>
      <c r="B26073" s="292" t="s">
        <v>41470</v>
      </c>
      <c r="C26073" s="292" t="s">
        <v>94</v>
      </c>
      <c r="D26073" s="293">
        <v>70</v>
      </c>
    </row>
    <row r="26074" spans="1:4">
      <c r="A26074" s="295" t="s">
        <v>41471</v>
      </c>
      <c r="B26074" s="292" t="s">
        <v>41472</v>
      </c>
      <c r="C26074" s="292" t="s">
        <v>94</v>
      </c>
      <c r="D26074" s="293">
        <v>65</v>
      </c>
    </row>
    <row r="26075" spans="1:4">
      <c r="A26075" s="295" t="s">
        <v>41473</v>
      </c>
      <c r="B26075" s="292" t="s">
        <v>41474</v>
      </c>
      <c r="C26075" s="292" t="s">
        <v>58</v>
      </c>
      <c r="D26075" s="293">
        <v>6.08</v>
      </c>
    </row>
    <row r="26076" spans="1:4">
      <c r="A26076" s="295" t="s">
        <v>41475</v>
      </c>
      <c r="B26076" s="292" t="s">
        <v>41476</v>
      </c>
      <c r="C26076" s="292" t="s">
        <v>58</v>
      </c>
      <c r="D26076" s="293">
        <v>12.2957</v>
      </c>
    </row>
    <row r="26077" spans="1:4">
      <c r="A26077" s="295" t="s">
        <v>41477</v>
      </c>
      <c r="B26077" s="292" t="s">
        <v>41478</v>
      </c>
      <c r="C26077" s="292" t="s">
        <v>58</v>
      </c>
      <c r="D26077" s="293">
        <v>33.58</v>
      </c>
    </row>
    <row r="26078" spans="1:4">
      <c r="A26078" s="295" t="s">
        <v>41479</v>
      </c>
      <c r="B26078" s="292" t="s">
        <v>41480</v>
      </c>
      <c r="C26078" s="292" t="s">
        <v>58</v>
      </c>
      <c r="D26078" s="293">
        <v>37.369999999999997</v>
      </c>
    </row>
    <row r="26079" spans="1:4">
      <c r="A26079" s="295" t="s">
        <v>41481</v>
      </c>
      <c r="B26079" s="292" t="s">
        <v>41482</v>
      </c>
      <c r="C26079" s="292" t="s">
        <v>58</v>
      </c>
      <c r="D26079" s="293">
        <v>2200</v>
      </c>
    </row>
    <row r="26080" spans="1:4">
      <c r="A26080" s="295" t="s">
        <v>41483</v>
      </c>
      <c r="B26080" s="292" t="s">
        <v>41484</v>
      </c>
      <c r="C26080" s="292" t="s">
        <v>58</v>
      </c>
      <c r="D26080" s="293">
        <v>1100</v>
      </c>
    </row>
    <row r="26081" spans="1:4">
      <c r="A26081" s="295" t="s">
        <v>41485</v>
      </c>
      <c r="B26081" s="292" t="s">
        <v>41486</v>
      </c>
      <c r="C26081" s="292" t="s">
        <v>121</v>
      </c>
      <c r="D26081" s="293">
        <v>14.4496</v>
      </c>
    </row>
    <row r="26082" spans="1:4">
      <c r="A26082" s="295" t="s">
        <v>41487</v>
      </c>
      <c r="B26082" s="292" t="s">
        <v>41488</v>
      </c>
      <c r="C26082" s="292" t="s">
        <v>121</v>
      </c>
      <c r="D26082" s="293">
        <v>14.9665</v>
      </c>
    </row>
    <row r="26083" spans="1:4">
      <c r="A26083" s="295" t="s">
        <v>41489</v>
      </c>
      <c r="B26083" s="292" t="s">
        <v>41490</v>
      </c>
      <c r="C26083" s="292" t="s">
        <v>58</v>
      </c>
      <c r="D26083" s="293">
        <v>31.73</v>
      </c>
    </row>
    <row r="26084" spans="1:4">
      <c r="A26084" s="295" t="s">
        <v>41491</v>
      </c>
      <c r="B26084" s="292" t="s">
        <v>41492</v>
      </c>
      <c r="C26084" s="292" t="s">
        <v>58</v>
      </c>
      <c r="D26084" s="293">
        <v>34.79</v>
      </c>
    </row>
    <row r="26085" spans="1:4">
      <c r="A26085" s="295" t="s">
        <v>41493</v>
      </c>
      <c r="B26085" s="292" t="s">
        <v>41494</v>
      </c>
      <c r="C26085" s="292" t="s">
        <v>58</v>
      </c>
      <c r="D26085" s="293">
        <v>5.55</v>
      </c>
    </row>
    <row r="26086" spans="1:4">
      <c r="A26086" s="295" t="s">
        <v>41495</v>
      </c>
      <c r="B26086" s="292" t="s">
        <v>41496</v>
      </c>
      <c r="C26086" s="292" t="s">
        <v>58</v>
      </c>
      <c r="D26086" s="293">
        <v>5.5</v>
      </c>
    </row>
    <row r="26087" spans="1:4">
      <c r="A26087" s="295" t="s">
        <v>41497</v>
      </c>
      <c r="B26087" s="292" t="s">
        <v>41498</v>
      </c>
      <c r="C26087" s="292" t="s">
        <v>58</v>
      </c>
      <c r="D26087" s="293">
        <v>6.3407</v>
      </c>
    </row>
    <row r="26088" spans="1:4">
      <c r="A26088" s="295" t="s">
        <v>41499</v>
      </c>
      <c r="B26088" s="292" t="s">
        <v>41500</v>
      </c>
      <c r="C26088" s="292" t="s">
        <v>58</v>
      </c>
      <c r="D26088" s="293">
        <v>6.34</v>
      </c>
    </row>
    <row r="26089" spans="1:4">
      <c r="A26089" s="295" t="s">
        <v>41501</v>
      </c>
      <c r="B26089" s="292" t="s">
        <v>41502</v>
      </c>
      <c r="C26089" s="292" t="s">
        <v>58</v>
      </c>
      <c r="D26089" s="293">
        <v>12.55</v>
      </c>
    </row>
    <row r="26090" spans="1:4">
      <c r="A26090" s="295" t="s">
        <v>41503</v>
      </c>
      <c r="B26090" s="292" t="s">
        <v>41504</v>
      </c>
      <c r="C26090" s="292" t="s">
        <v>58</v>
      </c>
      <c r="D26090" s="293">
        <v>11.28</v>
      </c>
    </row>
    <row r="26091" spans="1:4">
      <c r="A26091" s="295" t="s">
        <v>41505</v>
      </c>
      <c r="B26091" s="292" t="s">
        <v>41506</v>
      </c>
      <c r="C26091" s="292" t="s">
        <v>58</v>
      </c>
      <c r="D26091" s="293">
        <v>9.83</v>
      </c>
    </row>
    <row r="26092" spans="1:4">
      <c r="A26092" s="295" t="s">
        <v>41507</v>
      </c>
      <c r="B26092" s="292" t="s">
        <v>41508</v>
      </c>
      <c r="C26092" s="292" t="s">
        <v>58</v>
      </c>
      <c r="D26092" s="293">
        <v>18.489999999999998</v>
      </c>
    </row>
    <row r="26093" spans="1:4">
      <c r="A26093" s="295" t="s">
        <v>41509</v>
      </c>
      <c r="B26093" s="292" t="s">
        <v>41510</v>
      </c>
      <c r="C26093" s="292" t="s">
        <v>58</v>
      </c>
      <c r="D26093" s="293">
        <v>17.420000000000002</v>
      </c>
    </row>
    <row r="26094" spans="1:4">
      <c r="A26094" s="295" t="s">
        <v>41511</v>
      </c>
      <c r="B26094" s="292" t="s">
        <v>41512</v>
      </c>
      <c r="C26094" s="292" t="s">
        <v>58</v>
      </c>
      <c r="D26094" s="293">
        <v>22.722300000000001</v>
      </c>
    </row>
    <row r="26095" spans="1:4">
      <c r="A26095" s="295" t="s">
        <v>41513</v>
      </c>
      <c r="B26095" s="292" t="s">
        <v>41514</v>
      </c>
      <c r="C26095" s="292" t="s">
        <v>58</v>
      </c>
      <c r="D26095" s="293">
        <v>44.4</v>
      </c>
    </row>
    <row r="26096" spans="1:4">
      <c r="A26096" s="295" t="s">
        <v>41515</v>
      </c>
      <c r="B26096" s="292" t="s">
        <v>41516</v>
      </c>
      <c r="C26096" s="292" t="s">
        <v>58</v>
      </c>
      <c r="D26096" s="293">
        <v>18.489999999999998</v>
      </c>
    </row>
    <row r="26097" spans="1:4">
      <c r="A26097" s="295" t="s">
        <v>41517</v>
      </c>
      <c r="B26097" s="292" t="s">
        <v>41518</v>
      </c>
      <c r="C26097" s="292" t="s">
        <v>58</v>
      </c>
      <c r="D26097" s="293">
        <v>14.16</v>
      </c>
    </row>
    <row r="26098" spans="1:4">
      <c r="A26098" s="295" t="s">
        <v>41519</v>
      </c>
      <c r="B26098" s="292" t="s">
        <v>41520</v>
      </c>
      <c r="C26098" s="292" t="s">
        <v>58</v>
      </c>
      <c r="D26098" s="293">
        <v>17.350000000000001</v>
      </c>
    </row>
    <row r="26099" spans="1:4">
      <c r="A26099" s="295" t="s">
        <v>41521</v>
      </c>
      <c r="B26099" s="292" t="s">
        <v>41522</v>
      </c>
      <c r="C26099" s="292" t="s">
        <v>58</v>
      </c>
      <c r="D26099" s="293">
        <v>18.079999999999998</v>
      </c>
    </row>
    <row r="26100" spans="1:4">
      <c r="A26100" s="295" t="s">
        <v>41523</v>
      </c>
      <c r="B26100" s="292" t="s">
        <v>41524</v>
      </c>
      <c r="C26100" s="292" t="s">
        <v>58</v>
      </c>
      <c r="D26100" s="293">
        <v>30.85</v>
      </c>
    </row>
    <row r="26101" spans="1:4">
      <c r="A26101" s="295" t="s">
        <v>41525</v>
      </c>
      <c r="B26101" s="292" t="s">
        <v>41526</v>
      </c>
      <c r="C26101" s="292" t="s">
        <v>58</v>
      </c>
      <c r="D26101" s="293">
        <v>1.46</v>
      </c>
    </row>
    <row r="26102" spans="1:4">
      <c r="A26102" s="295" t="s">
        <v>41527</v>
      </c>
      <c r="B26102" s="292" t="s">
        <v>41528</v>
      </c>
      <c r="C26102" s="292" t="s">
        <v>58</v>
      </c>
      <c r="D26102" s="293">
        <v>2.3601999999999999</v>
      </c>
    </row>
    <row r="26103" spans="1:4">
      <c r="A26103" s="295" t="s">
        <v>41529</v>
      </c>
      <c r="B26103" s="292" t="s">
        <v>41530</v>
      </c>
      <c r="C26103" s="292" t="s">
        <v>58</v>
      </c>
      <c r="D26103" s="293">
        <v>1.55</v>
      </c>
    </row>
    <row r="26104" spans="1:4">
      <c r="A26104" s="295" t="s">
        <v>41531</v>
      </c>
      <c r="B26104" s="292" t="s">
        <v>41532</v>
      </c>
      <c r="C26104" s="292" t="s">
        <v>58</v>
      </c>
      <c r="D26104" s="293">
        <v>3.0602999999999998</v>
      </c>
    </row>
    <row r="26105" spans="1:4">
      <c r="A26105" s="295" t="s">
        <v>41533</v>
      </c>
      <c r="B26105" s="292" t="s">
        <v>41534</v>
      </c>
      <c r="C26105" s="292" t="s">
        <v>63</v>
      </c>
      <c r="D26105" s="293">
        <v>173.18</v>
      </c>
    </row>
    <row r="26106" spans="1:4">
      <c r="A26106" s="295" t="s">
        <v>41535</v>
      </c>
      <c r="B26106" s="292" t="s">
        <v>41536</v>
      </c>
      <c r="C26106" s="292" t="s">
        <v>58</v>
      </c>
      <c r="D26106" s="293">
        <v>132.86000000000001</v>
      </c>
    </row>
    <row r="26107" spans="1:4">
      <c r="A26107" s="295" t="s">
        <v>41537</v>
      </c>
      <c r="B26107" s="292" t="s">
        <v>41538</v>
      </c>
      <c r="C26107" s="292" t="s">
        <v>58</v>
      </c>
      <c r="D26107" s="293">
        <v>2.38</v>
      </c>
    </row>
    <row r="26108" spans="1:4">
      <c r="A26108" s="295" t="s">
        <v>41539</v>
      </c>
      <c r="B26108" s="292" t="s">
        <v>41540</v>
      </c>
      <c r="C26108" s="292" t="s">
        <v>58</v>
      </c>
      <c r="D26108" s="293">
        <v>2.84</v>
      </c>
    </row>
    <row r="26109" spans="1:4">
      <c r="A26109" s="295" t="s">
        <v>41541</v>
      </c>
      <c r="B26109" s="292" t="s">
        <v>41542</v>
      </c>
      <c r="C26109" s="292" t="s">
        <v>58</v>
      </c>
      <c r="D26109" s="293">
        <v>3.27</v>
      </c>
    </row>
    <row r="26110" spans="1:4">
      <c r="A26110" s="295" t="s">
        <v>41543</v>
      </c>
      <c r="B26110" s="292" t="s">
        <v>41544</v>
      </c>
      <c r="C26110" s="292" t="s">
        <v>58</v>
      </c>
      <c r="D26110" s="293">
        <v>3.89</v>
      </c>
    </row>
    <row r="26111" spans="1:4">
      <c r="A26111" s="295" t="s">
        <v>41545</v>
      </c>
      <c r="B26111" s="292" t="s">
        <v>41546</v>
      </c>
      <c r="C26111" s="292" t="s">
        <v>58</v>
      </c>
      <c r="D26111" s="293">
        <v>4.79</v>
      </c>
    </row>
    <row r="26112" spans="1:4">
      <c r="A26112" s="295" t="s">
        <v>41547</v>
      </c>
      <c r="B26112" s="292" t="s">
        <v>41548</v>
      </c>
      <c r="C26112" s="292" t="s">
        <v>58</v>
      </c>
      <c r="D26112" s="293">
        <v>5.68</v>
      </c>
    </row>
    <row r="26113" spans="1:4">
      <c r="A26113" s="295" t="s">
        <v>41549</v>
      </c>
      <c r="B26113" s="292" t="s">
        <v>41550</v>
      </c>
      <c r="C26113" s="292" t="s">
        <v>58</v>
      </c>
      <c r="D26113" s="293">
        <v>3.8904000000000001</v>
      </c>
    </row>
    <row r="26114" spans="1:4">
      <c r="A26114" s="295" t="s">
        <v>41551</v>
      </c>
      <c r="B26114" s="292" t="s">
        <v>41552</v>
      </c>
      <c r="C26114" s="292" t="s">
        <v>58</v>
      </c>
      <c r="D26114" s="293">
        <v>4.3704999999999998</v>
      </c>
    </row>
    <row r="26115" spans="1:4">
      <c r="A26115" s="295" t="s">
        <v>41553</v>
      </c>
      <c r="B26115" s="292" t="s">
        <v>41554</v>
      </c>
      <c r="C26115" s="292" t="s">
        <v>58</v>
      </c>
      <c r="D26115" s="293">
        <v>5.0105000000000004</v>
      </c>
    </row>
    <row r="26116" spans="1:4">
      <c r="A26116" s="295" t="s">
        <v>41555</v>
      </c>
      <c r="B26116" s="292" t="s">
        <v>41556</v>
      </c>
      <c r="C26116" s="292" t="s">
        <v>58</v>
      </c>
      <c r="D26116" s="293">
        <v>5.9805999999999999</v>
      </c>
    </row>
    <row r="26117" spans="1:4">
      <c r="A26117" s="295" t="s">
        <v>41557</v>
      </c>
      <c r="B26117" s="292" t="s">
        <v>41558</v>
      </c>
      <c r="C26117" s="292" t="s">
        <v>58</v>
      </c>
      <c r="D26117" s="293">
        <v>6.18</v>
      </c>
    </row>
    <row r="26118" spans="1:4">
      <c r="A26118" s="295" t="s">
        <v>41559</v>
      </c>
      <c r="B26118" s="292" t="s">
        <v>41560</v>
      </c>
      <c r="C26118" s="292" t="s">
        <v>58</v>
      </c>
      <c r="D26118" s="293">
        <v>15.13</v>
      </c>
    </row>
    <row r="26119" spans="1:4">
      <c r="A26119" s="295" t="s">
        <v>41561</v>
      </c>
      <c r="B26119" s="292" t="s">
        <v>41562</v>
      </c>
      <c r="C26119" s="292" t="s">
        <v>58</v>
      </c>
      <c r="D26119" s="293">
        <v>25.22</v>
      </c>
    </row>
    <row r="26120" spans="1:4">
      <c r="A26120" s="295" t="s">
        <v>41563</v>
      </c>
      <c r="B26120" s="292" t="s">
        <v>41564</v>
      </c>
      <c r="C26120" s="292" t="s">
        <v>58</v>
      </c>
      <c r="D26120" s="293">
        <v>35.270000000000003</v>
      </c>
    </row>
    <row r="26121" spans="1:4">
      <c r="A26121" s="295" t="s">
        <v>41565</v>
      </c>
      <c r="B26121" s="292" t="s">
        <v>41566</v>
      </c>
      <c r="C26121" s="292" t="s">
        <v>58</v>
      </c>
      <c r="D26121" s="293">
        <v>45.34</v>
      </c>
    </row>
    <row r="26122" spans="1:4">
      <c r="A26122" s="295" t="s">
        <v>41567</v>
      </c>
      <c r="B26122" s="292" t="s">
        <v>41568</v>
      </c>
      <c r="C26122" s="292" t="s">
        <v>58</v>
      </c>
      <c r="D26122" s="293">
        <v>65.5</v>
      </c>
    </row>
    <row r="26123" spans="1:4">
      <c r="A26123" s="295" t="s">
        <v>41569</v>
      </c>
      <c r="B26123" s="292" t="s">
        <v>41570</v>
      </c>
      <c r="C26123" s="292" t="s">
        <v>58</v>
      </c>
      <c r="D26123" s="293">
        <v>109.6</v>
      </c>
    </row>
    <row r="26124" spans="1:4">
      <c r="A26124" s="295" t="s">
        <v>41571</v>
      </c>
      <c r="B26124" s="292" t="s">
        <v>41572</v>
      </c>
      <c r="C26124" s="292" t="s">
        <v>99</v>
      </c>
      <c r="D26124" s="293">
        <v>185.56</v>
      </c>
    </row>
    <row r="26125" spans="1:4">
      <c r="A26125" s="295" t="s">
        <v>41573</v>
      </c>
      <c r="B26125" s="292" t="s">
        <v>41574</v>
      </c>
      <c r="C26125" s="292" t="s">
        <v>99</v>
      </c>
      <c r="D26125" s="293">
        <v>84</v>
      </c>
    </row>
    <row r="26126" spans="1:4">
      <c r="A26126" s="295" t="s">
        <v>41575</v>
      </c>
      <c r="B26126" s="292" t="s">
        <v>41576</v>
      </c>
      <c r="C26126" s="292" t="s">
        <v>99</v>
      </c>
      <c r="D26126" s="293">
        <v>48.45</v>
      </c>
    </row>
    <row r="26127" spans="1:4">
      <c r="A26127" s="295" t="s">
        <v>41577</v>
      </c>
      <c r="B26127" s="292" t="s">
        <v>41578</v>
      </c>
      <c r="C26127" s="292" t="s">
        <v>99</v>
      </c>
      <c r="D26127" s="293">
        <v>51.3</v>
      </c>
    </row>
    <row r="26128" spans="1:4">
      <c r="A26128" s="295" t="s">
        <v>41579</v>
      </c>
      <c r="B26128" s="292" t="s">
        <v>41580</v>
      </c>
      <c r="C26128" s="292" t="s">
        <v>99</v>
      </c>
      <c r="D26128" s="293">
        <v>44.47</v>
      </c>
    </row>
    <row r="26129" spans="1:4">
      <c r="A26129" s="295" t="s">
        <v>41581</v>
      </c>
      <c r="B26129" s="292" t="s">
        <v>41582</v>
      </c>
      <c r="C26129" s="292" t="s">
        <v>99</v>
      </c>
      <c r="D26129" s="293">
        <v>120.52</v>
      </c>
    </row>
    <row r="26130" spans="1:4">
      <c r="A26130" s="295" t="s">
        <v>41583</v>
      </c>
      <c r="B26130" s="292" t="s">
        <v>41584</v>
      </c>
      <c r="C26130" s="292" t="s">
        <v>99</v>
      </c>
      <c r="D26130" s="293">
        <v>120.52</v>
      </c>
    </row>
    <row r="26131" spans="1:4">
      <c r="A26131" s="295" t="s">
        <v>41585</v>
      </c>
      <c r="B26131" s="292" t="s">
        <v>41586</v>
      </c>
      <c r="C26131" s="292" t="s">
        <v>99</v>
      </c>
      <c r="D26131" s="293">
        <v>44.47</v>
      </c>
    </row>
    <row r="26132" spans="1:4">
      <c r="A26132" s="295" t="s">
        <v>41587</v>
      </c>
      <c r="B26132" s="292" t="s">
        <v>41588</v>
      </c>
      <c r="C26132" s="292" t="s">
        <v>99</v>
      </c>
      <c r="D26132" s="293">
        <v>31.63</v>
      </c>
    </row>
    <row r="26133" spans="1:4">
      <c r="A26133" s="295" t="s">
        <v>41589</v>
      </c>
      <c r="B26133" s="292" t="s">
        <v>41590</v>
      </c>
      <c r="C26133" s="292" t="s">
        <v>99</v>
      </c>
      <c r="D26133" s="293">
        <v>19.329999999999998</v>
      </c>
    </row>
    <row r="26134" spans="1:4">
      <c r="A26134" s="295" t="s">
        <v>41591</v>
      </c>
      <c r="B26134" s="292" t="s">
        <v>41592</v>
      </c>
      <c r="C26134" s="292" t="s">
        <v>99</v>
      </c>
      <c r="D26134" s="293">
        <v>19.329999999999998</v>
      </c>
    </row>
    <row r="26135" spans="1:4">
      <c r="A26135" s="295" t="s">
        <v>41593</v>
      </c>
      <c r="B26135" s="292" t="s">
        <v>41594</v>
      </c>
      <c r="C26135" s="292" t="s">
        <v>99</v>
      </c>
      <c r="D26135" s="293">
        <v>28.76</v>
      </c>
    </row>
    <row r="26136" spans="1:4">
      <c r="A26136" s="295" t="s">
        <v>41595</v>
      </c>
      <c r="B26136" s="292" t="s">
        <v>41596</v>
      </c>
      <c r="C26136" s="292" t="s">
        <v>99</v>
      </c>
      <c r="D26136" s="293">
        <v>28.76</v>
      </c>
    </row>
    <row r="26137" spans="1:4">
      <c r="A26137" s="295" t="s">
        <v>41597</v>
      </c>
      <c r="B26137" s="292" t="s">
        <v>41598</v>
      </c>
      <c r="C26137" s="292" t="s">
        <v>58</v>
      </c>
      <c r="D26137" s="293">
        <v>4106.57</v>
      </c>
    </row>
    <row r="26138" spans="1:4">
      <c r="A26138" s="295" t="s">
        <v>41599</v>
      </c>
      <c r="B26138" s="292" t="s">
        <v>41600</v>
      </c>
      <c r="C26138" s="292" t="s">
        <v>58</v>
      </c>
      <c r="D26138" s="293">
        <v>540.41139999999996</v>
      </c>
    </row>
    <row r="26139" spans="1:4">
      <c r="A26139" s="295" t="s">
        <v>41601</v>
      </c>
      <c r="B26139" s="292" t="s">
        <v>41602</v>
      </c>
      <c r="C26139" s="292" t="s">
        <v>58</v>
      </c>
      <c r="D26139" s="293">
        <v>653.0498</v>
      </c>
    </row>
    <row r="26140" spans="1:4">
      <c r="A26140" s="295" t="s">
        <v>41603</v>
      </c>
      <c r="B26140" s="292" t="s">
        <v>41604</v>
      </c>
      <c r="C26140" s="292" t="s">
        <v>58</v>
      </c>
      <c r="D26140" s="293">
        <v>745.20349999999996</v>
      </c>
    </row>
    <row r="26141" spans="1:4">
      <c r="A26141" s="295" t="s">
        <v>41605</v>
      </c>
      <c r="B26141" s="292" t="s">
        <v>41606</v>
      </c>
      <c r="C26141" s="292" t="s">
        <v>58</v>
      </c>
      <c r="D26141" s="293">
        <v>1010.0839999999999</v>
      </c>
    </row>
    <row r="26142" spans="1:4">
      <c r="A26142" s="295" t="s">
        <v>41607</v>
      </c>
      <c r="B26142" s="292" t="s">
        <v>41608</v>
      </c>
      <c r="C26142" s="292" t="s">
        <v>58</v>
      </c>
      <c r="D26142" s="293">
        <v>1066.722</v>
      </c>
    </row>
    <row r="26143" spans="1:4">
      <c r="A26143" s="295" t="s">
        <v>41609</v>
      </c>
      <c r="B26143" s="292" t="s">
        <v>41610</v>
      </c>
      <c r="C26143" s="292" t="s">
        <v>58</v>
      </c>
      <c r="D26143" s="293">
        <v>2020.7829999999999</v>
      </c>
    </row>
    <row r="26144" spans="1:4">
      <c r="A26144" s="295" t="s">
        <v>41611</v>
      </c>
      <c r="B26144" s="292" t="s">
        <v>41612</v>
      </c>
      <c r="C26144" s="292" t="s">
        <v>58</v>
      </c>
      <c r="D26144" s="293">
        <v>3138.6</v>
      </c>
    </row>
    <row r="26145" spans="1:4">
      <c r="A26145" s="295" t="s">
        <v>41613</v>
      </c>
      <c r="B26145" s="292" t="s">
        <v>41614</v>
      </c>
      <c r="C26145" s="292" t="s">
        <v>58</v>
      </c>
      <c r="D26145" s="293">
        <v>4635.9840000000004</v>
      </c>
    </row>
    <row r="26146" spans="1:4">
      <c r="A26146" s="295" t="s">
        <v>41615</v>
      </c>
      <c r="B26146" s="292" t="s">
        <v>41616</v>
      </c>
      <c r="C26146" s="292" t="s">
        <v>58</v>
      </c>
      <c r="D26146" s="293">
        <v>12932.88</v>
      </c>
    </row>
    <row r="26147" spans="1:4">
      <c r="A26147" s="295" t="s">
        <v>41617</v>
      </c>
      <c r="B26147" s="292" t="s">
        <v>41618</v>
      </c>
      <c r="C26147" s="292" t="s">
        <v>58</v>
      </c>
      <c r="D26147" s="293">
        <v>15970.23</v>
      </c>
    </row>
    <row r="26148" spans="1:4">
      <c r="A26148" s="295" t="s">
        <v>41619</v>
      </c>
      <c r="B26148" s="292" t="s">
        <v>41620</v>
      </c>
      <c r="C26148" s="292" t="s">
        <v>58</v>
      </c>
      <c r="D26148" s="293">
        <v>22423.01</v>
      </c>
    </row>
    <row r="26149" spans="1:4">
      <c r="A26149" s="295" t="s">
        <v>41621</v>
      </c>
      <c r="B26149" s="292" t="s">
        <v>41622</v>
      </c>
      <c r="C26149" s="292" t="s">
        <v>58</v>
      </c>
      <c r="D26149" s="293">
        <v>318.68490000000003</v>
      </c>
    </row>
    <row r="26150" spans="1:4">
      <c r="A26150" s="295" t="s">
        <v>41623</v>
      </c>
      <c r="B26150" s="292" t="s">
        <v>41624</v>
      </c>
      <c r="C26150" s="292" t="s">
        <v>58</v>
      </c>
      <c r="D26150" s="293">
        <v>122.5504</v>
      </c>
    </row>
    <row r="26151" spans="1:4">
      <c r="A26151" s="295" t="s">
        <v>41625</v>
      </c>
      <c r="B26151" s="292" t="s">
        <v>41626</v>
      </c>
      <c r="C26151" s="292" t="s">
        <v>58</v>
      </c>
      <c r="D26151" s="293">
        <v>124.6896</v>
      </c>
    </row>
    <row r="26152" spans="1:4">
      <c r="A26152" s="295" t="s">
        <v>41627</v>
      </c>
      <c r="B26152" s="292" t="s">
        <v>41628</v>
      </c>
      <c r="C26152" s="292" t="s">
        <v>58</v>
      </c>
      <c r="D26152" s="293">
        <v>122.5504</v>
      </c>
    </row>
    <row r="26153" spans="1:4">
      <c r="A26153" s="295" t="s">
        <v>41629</v>
      </c>
      <c r="B26153" s="292" t="s">
        <v>41630</v>
      </c>
      <c r="C26153" s="292" t="s">
        <v>58</v>
      </c>
      <c r="D26153" s="293">
        <v>47.6</v>
      </c>
    </row>
    <row r="26154" spans="1:4">
      <c r="A26154" s="295" t="s">
        <v>41631</v>
      </c>
      <c r="B26154" s="292" t="s">
        <v>41632</v>
      </c>
      <c r="C26154" s="292" t="s">
        <v>58</v>
      </c>
      <c r="D26154" s="293">
        <v>56.817599999999999</v>
      </c>
    </row>
    <row r="26155" spans="1:4">
      <c r="A26155" s="295" t="s">
        <v>41633</v>
      </c>
      <c r="B26155" s="292" t="s">
        <v>41634</v>
      </c>
      <c r="C26155" s="292" t="s">
        <v>58</v>
      </c>
      <c r="D26155" s="293">
        <v>59.572800000000001</v>
      </c>
    </row>
    <row r="26156" spans="1:4">
      <c r="A26156" s="295" t="s">
        <v>41635</v>
      </c>
      <c r="B26156" s="292" t="s">
        <v>41636</v>
      </c>
      <c r="C26156" s="292" t="s">
        <v>58</v>
      </c>
      <c r="D26156" s="293">
        <v>92.0304</v>
      </c>
    </row>
    <row r="26157" spans="1:4">
      <c r="A26157" s="295" t="s">
        <v>41637</v>
      </c>
      <c r="B26157" s="292" t="s">
        <v>41638</v>
      </c>
      <c r="C26157" s="292" t="s">
        <v>58</v>
      </c>
      <c r="D26157" s="293">
        <v>122.9648</v>
      </c>
    </row>
    <row r="26158" spans="1:4">
      <c r="A26158" s="295" t="s">
        <v>41639</v>
      </c>
      <c r="B26158" s="292" t="s">
        <v>41640</v>
      </c>
      <c r="C26158" s="292" t="s">
        <v>58</v>
      </c>
      <c r="D26158" s="293">
        <v>163.77770000000001</v>
      </c>
    </row>
    <row r="26159" spans="1:4">
      <c r="A26159" s="295" t="s">
        <v>41641</v>
      </c>
      <c r="B26159" s="292" t="s">
        <v>41642</v>
      </c>
      <c r="C26159" s="292" t="s">
        <v>58</v>
      </c>
      <c r="D26159" s="293">
        <v>3855.221</v>
      </c>
    </row>
    <row r="26160" spans="1:4">
      <c r="A26160" s="295" t="s">
        <v>41643</v>
      </c>
      <c r="B26160" s="292" t="s">
        <v>41644</v>
      </c>
      <c r="C26160" s="292" t="s">
        <v>58</v>
      </c>
      <c r="D26160" s="293">
        <v>4441.0259999999998</v>
      </c>
    </row>
    <row r="26161" spans="1:4">
      <c r="A26161" s="295" t="s">
        <v>41645</v>
      </c>
      <c r="B26161" s="292" t="s">
        <v>41646</v>
      </c>
      <c r="C26161" s="292" t="s">
        <v>58</v>
      </c>
      <c r="D26161" s="293">
        <v>4993.9470000000001</v>
      </c>
    </row>
    <row r="26162" spans="1:4">
      <c r="A26162" s="295" t="s">
        <v>41647</v>
      </c>
      <c r="B26162" s="292" t="s">
        <v>41648</v>
      </c>
      <c r="C26162" s="292" t="s">
        <v>58</v>
      </c>
      <c r="D26162" s="293">
        <v>554.36659999999995</v>
      </c>
    </row>
    <row r="26163" spans="1:4">
      <c r="A26163" s="295" t="s">
        <v>41649</v>
      </c>
      <c r="B26163" s="292" t="s">
        <v>41650</v>
      </c>
      <c r="C26163" s="292" t="s">
        <v>58</v>
      </c>
      <c r="D26163" s="293">
        <v>683.62580000000003</v>
      </c>
    </row>
    <row r="26164" spans="1:4">
      <c r="A26164" s="295" t="s">
        <v>41651</v>
      </c>
      <c r="B26164" s="292" t="s">
        <v>41652</v>
      </c>
      <c r="C26164" s="292" t="s">
        <v>58</v>
      </c>
      <c r="D26164" s="293">
        <v>881.92190000000005</v>
      </c>
    </row>
    <row r="26165" spans="1:4">
      <c r="A26165" s="295" t="s">
        <v>41653</v>
      </c>
      <c r="B26165" s="292" t="s">
        <v>41654</v>
      </c>
      <c r="C26165" s="292" t="s">
        <v>58</v>
      </c>
      <c r="D26165" s="293">
        <v>1389.6969999999999</v>
      </c>
    </row>
    <row r="26166" spans="1:4">
      <c r="A26166" s="295" t="s">
        <v>41655</v>
      </c>
      <c r="B26166" s="292" t="s">
        <v>41656</v>
      </c>
      <c r="C26166" s="292" t="s">
        <v>63</v>
      </c>
      <c r="D26166" s="293">
        <v>242.6</v>
      </c>
    </row>
    <row r="26167" spans="1:4">
      <c r="A26167" s="295" t="s">
        <v>41657</v>
      </c>
      <c r="B26167" s="292" t="s">
        <v>41658</v>
      </c>
      <c r="C26167" s="292" t="s">
        <v>63</v>
      </c>
      <c r="D26167" s="293">
        <v>342.22</v>
      </c>
    </row>
    <row r="26168" spans="1:4">
      <c r="A26168" s="295" t="s">
        <v>41659</v>
      </c>
      <c r="B26168" s="292" t="s">
        <v>41660</v>
      </c>
      <c r="C26168" s="292" t="s">
        <v>63</v>
      </c>
      <c r="D26168" s="293">
        <v>472.88</v>
      </c>
    </row>
    <row r="26169" spans="1:4">
      <c r="A26169" s="295" t="s">
        <v>41661</v>
      </c>
      <c r="B26169" s="292" t="s">
        <v>41662</v>
      </c>
      <c r="C26169" s="292" t="s">
        <v>58</v>
      </c>
      <c r="D26169" s="293">
        <v>0.1</v>
      </c>
    </row>
    <row r="26170" spans="1:4">
      <c r="A26170" s="295" t="s">
        <v>41663</v>
      </c>
      <c r="B26170" s="292" t="s">
        <v>41664</v>
      </c>
      <c r="C26170" s="292" t="s">
        <v>63</v>
      </c>
      <c r="D26170" s="293">
        <v>36.2714</v>
      </c>
    </row>
    <row r="26171" spans="1:4">
      <c r="A26171" s="295" t="s">
        <v>41665</v>
      </c>
      <c r="B26171" s="292" t="s">
        <v>41666</v>
      </c>
      <c r="C26171" s="292" t="s">
        <v>121</v>
      </c>
      <c r="D26171" s="293">
        <v>7.4888000000000003</v>
      </c>
    </row>
    <row r="26172" spans="1:4">
      <c r="A26172" s="295" t="s">
        <v>41667</v>
      </c>
      <c r="B26172" s="292" t="s">
        <v>41668</v>
      </c>
      <c r="C26172" s="292" t="s">
        <v>63</v>
      </c>
      <c r="D26172" s="293">
        <v>14.46</v>
      </c>
    </row>
    <row r="26173" spans="1:4">
      <c r="A26173" s="295" t="s">
        <v>41669</v>
      </c>
      <c r="B26173" s="292" t="s">
        <v>41670</v>
      </c>
      <c r="C26173" s="292" t="s">
        <v>58</v>
      </c>
      <c r="D26173" s="293">
        <v>1.08</v>
      </c>
    </row>
    <row r="26174" spans="1:4">
      <c r="A26174" s="295" t="s">
        <v>41671</v>
      </c>
      <c r="B26174" s="292" t="s">
        <v>41672</v>
      </c>
      <c r="C26174" s="292" t="s">
        <v>58</v>
      </c>
      <c r="D26174" s="293">
        <v>1.1546000000000001</v>
      </c>
    </row>
    <row r="26175" spans="1:4">
      <c r="A26175" s="295" t="s">
        <v>41673</v>
      </c>
      <c r="B26175" s="292" t="s">
        <v>41674</v>
      </c>
      <c r="C26175" s="292" t="s">
        <v>58</v>
      </c>
      <c r="D26175" s="293">
        <v>0.32619999999999999</v>
      </c>
    </row>
    <row r="26176" spans="1:4">
      <c r="A26176" s="295" t="s">
        <v>41675</v>
      </c>
      <c r="B26176" s="292" t="s">
        <v>41676</v>
      </c>
      <c r="C26176" s="292" t="s">
        <v>58</v>
      </c>
      <c r="D26176" s="293">
        <v>9.16</v>
      </c>
    </row>
    <row r="26177" spans="1:4">
      <c r="A26177" s="295" t="s">
        <v>41677</v>
      </c>
      <c r="B26177" s="292" t="s">
        <v>41678</v>
      </c>
      <c r="C26177" s="292" t="s">
        <v>58</v>
      </c>
      <c r="D26177" s="293">
        <v>5.6</v>
      </c>
    </row>
    <row r="26178" spans="1:4">
      <c r="A26178" s="295" t="s">
        <v>41679</v>
      </c>
      <c r="B26178" s="292" t="s">
        <v>41680</v>
      </c>
      <c r="C26178" s="292" t="s">
        <v>58</v>
      </c>
      <c r="D26178" s="293">
        <v>0.06</v>
      </c>
    </row>
    <row r="26179" spans="1:4">
      <c r="A26179" s="295" t="s">
        <v>41681</v>
      </c>
      <c r="B26179" s="292" t="s">
        <v>41682</v>
      </c>
      <c r="C26179" s="292" t="s">
        <v>58</v>
      </c>
      <c r="D26179" s="293">
        <v>0.4</v>
      </c>
    </row>
    <row r="26180" spans="1:4">
      <c r="A26180" s="295" t="s">
        <v>41683</v>
      </c>
      <c r="B26180" s="292" t="s">
        <v>41684</v>
      </c>
      <c r="C26180" s="292" t="s">
        <v>58</v>
      </c>
      <c r="D26180" s="293">
        <v>0.13930000000000001</v>
      </c>
    </row>
    <row r="26181" spans="1:4">
      <c r="A26181" s="295" t="s">
        <v>41685</v>
      </c>
      <c r="B26181" s="292" t="s">
        <v>41686</v>
      </c>
      <c r="C26181" s="292" t="s">
        <v>58</v>
      </c>
      <c r="D26181" s="293">
        <v>14.85</v>
      </c>
    </row>
    <row r="26182" spans="1:4">
      <c r="A26182" s="295" t="s">
        <v>41687</v>
      </c>
      <c r="B26182" s="292" t="s">
        <v>41688</v>
      </c>
      <c r="C26182" s="292" t="s">
        <v>58</v>
      </c>
      <c r="D26182" s="293">
        <v>1550</v>
      </c>
    </row>
    <row r="26183" spans="1:4">
      <c r="A26183" s="295" t="s">
        <v>41689</v>
      </c>
      <c r="B26183" s="292" t="s">
        <v>41690</v>
      </c>
      <c r="C26183" s="292" t="s">
        <v>58</v>
      </c>
      <c r="D26183" s="293">
        <v>0.68240000000000001</v>
      </c>
    </row>
    <row r="26184" spans="1:4">
      <c r="A26184" s="295" t="s">
        <v>41691</v>
      </c>
      <c r="B26184" s="292" t="s">
        <v>41692</v>
      </c>
      <c r="C26184" s="292" t="s">
        <v>58</v>
      </c>
      <c r="D26184" s="293">
        <v>0.1993</v>
      </c>
    </row>
    <row r="26185" spans="1:4">
      <c r="A26185" s="295" t="s">
        <v>41693</v>
      </c>
      <c r="B26185" s="292" t="s">
        <v>41694</v>
      </c>
      <c r="C26185" s="292" t="s">
        <v>58</v>
      </c>
      <c r="D26185" s="293">
        <v>0.33</v>
      </c>
    </row>
    <row r="26186" spans="1:4">
      <c r="A26186" s="295" t="s">
        <v>41695</v>
      </c>
      <c r="B26186" s="292" t="s">
        <v>41696</v>
      </c>
      <c r="C26186" s="292" t="s">
        <v>58</v>
      </c>
      <c r="D26186" s="293">
        <v>0.08</v>
      </c>
    </row>
    <row r="26187" spans="1:4">
      <c r="A26187" s="295" t="s">
        <v>41697</v>
      </c>
      <c r="B26187" s="292" t="s">
        <v>41698</v>
      </c>
      <c r="C26187" s="292" t="s">
        <v>121</v>
      </c>
      <c r="D26187" s="293">
        <v>8.2977000000000007</v>
      </c>
    </row>
    <row r="26188" spans="1:4">
      <c r="A26188" s="295" t="s">
        <v>41699</v>
      </c>
      <c r="B26188" s="292" t="s">
        <v>41700</v>
      </c>
      <c r="C26188" s="292" t="s">
        <v>58</v>
      </c>
      <c r="D26188" s="293">
        <v>0.86250000000000004</v>
      </c>
    </row>
    <row r="26189" spans="1:4">
      <c r="A26189" s="295" t="s">
        <v>41701</v>
      </c>
      <c r="B26189" s="292" t="s">
        <v>41702</v>
      </c>
      <c r="C26189" s="292" t="s">
        <v>58</v>
      </c>
      <c r="D26189" s="293">
        <v>2.39</v>
      </c>
    </row>
    <row r="26190" spans="1:4">
      <c r="A26190" s="295" t="s">
        <v>41703</v>
      </c>
      <c r="B26190" s="292" t="s">
        <v>41704</v>
      </c>
      <c r="C26190" s="292" t="s">
        <v>121</v>
      </c>
      <c r="D26190" s="293">
        <v>88.07</v>
      </c>
    </row>
    <row r="26191" spans="1:4">
      <c r="A26191" s="295" t="s">
        <v>41705</v>
      </c>
      <c r="B26191" s="292" t="s">
        <v>41706</v>
      </c>
      <c r="C26191" s="292" t="s">
        <v>121</v>
      </c>
      <c r="D26191" s="293">
        <v>2.6059000000000001</v>
      </c>
    </row>
    <row r="26192" spans="1:4">
      <c r="A26192" s="295" t="s">
        <v>41707</v>
      </c>
      <c r="B26192" s="292" t="s">
        <v>41708</v>
      </c>
      <c r="C26192" s="292" t="s">
        <v>58</v>
      </c>
      <c r="D26192" s="293">
        <v>650.22</v>
      </c>
    </row>
    <row r="26193" spans="1:4">
      <c r="A26193" s="295" t="s">
        <v>41709</v>
      </c>
      <c r="B26193" s="292" t="s">
        <v>41710</v>
      </c>
      <c r="C26193" s="292" t="s">
        <v>58</v>
      </c>
      <c r="D26193" s="293">
        <v>535.84</v>
      </c>
    </row>
    <row r="26194" spans="1:4">
      <c r="A26194" s="295" t="s">
        <v>41711</v>
      </c>
      <c r="B26194" s="292" t="s">
        <v>41712</v>
      </c>
      <c r="C26194" s="292" t="s">
        <v>58</v>
      </c>
      <c r="D26194" s="293">
        <v>159.54</v>
      </c>
    </row>
    <row r="26195" spans="1:4">
      <c r="A26195" s="295" t="s">
        <v>41713</v>
      </c>
      <c r="B26195" s="292" t="s">
        <v>41714</v>
      </c>
      <c r="C26195" s="292" t="s">
        <v>58</v>
      </c>
      <c r="D26195" s="293">
        <v>15542.2</v>
      </c>
    </row>
    <row r="26196" spans="1:4">
      <c r="A26196" s="295" t="s">
        <v>41715</v>
      </c>
      <c r="B26196" s="292" t="s">
        <v>41716</v>
      </c>
      <c r="C26196" s="292" t="s">
        <v>58</v>
      </c>
      <c r="D26196" s="293">
        <v>1050000</v>
      </c>
    </row>
    <row r="26197" spans="1:4">
      <c r="A26197" s="295" t="s">
        <v>41717</v>
      </c>
      <c r="B26197" s="292" t="s">
        <v>41718</v>
      </c>
      <c r="C26197" s="292" t="s">
        <v>58</v>
      </c>
      <c r="D26197" s="293">
        <v>252088.6</v>
      </c>
    </row>
    <row r="26198" spans="1:4">
      <c r="A26198" s="295" t="s">
        <v>41719</v>
      </c>
      <c r="B26198" s="292" t="s">
        <v>41720</v>
      </c>
      <c r="C26198" s="292" t="s">
        <v>58</v>
      </c>
      <c r="D26198" s="293">
        <v>260000</v>
      </c>
    </row>
    <row r="26199" spans="1:4">
      <c r="A26199" s="295" t="s">
        <v>41721</v>
      </c>
      <c r="B26199" s="292" t="s">
        <v>41722</v>
      </c>
      <c r="C26199" s="292" t="s">
        <v>16</v>
      </c>
      <c r="D26199" s="293">
        <v>190.55</v>
      </c>
    </row>
    <row r="26200" spans="1:4">
      <c r="A26200" s="295" t="s">
        <v>41723</v>
      </c>
      <c r="B26200" s="292" t="s">
        <v>41724</v>
      </c>
      <c r="C26200" s="292" t="s">
        <v>16</v>
      </c>
      <c r="D26200" s="293">
        <v>199.8451</v>
      </c>
    </row>
    <row r="26201" spans="1:4">
      <c r="A26201" s="295" t="s">
        <v>41725</v>
      </c>
      <c r="B26201" s="292" t="s">
        <v>41726</v>
      </c>
      <c r="C26201" s="292" t="s">
        <v>63</v>
      </c>
      <c r="D26201" s="293">
        <v>41.828099999999999</v>
      </c>
    </row>
    <row r="26202" spans="1:4">
      <c r="A26202" s="295" t="s">
        <v>41727</v>
      </c>
      <c r="B26202" s="292" t="s">
        <v>41728</v>
      </c>
      <c r="C26202" s="292" t="s">
        <v>121</v>
      </c>
      <c r="D26202" s="293">
        <v>74.14</v>
      </c>
    </row>
    <row r="26203" spans="1:4">
      <c r="A26203" s="295" t="s">
        <v>41729</v>
      </c>
      <c r="B26203" s="292" t="s">
        <v>41730</v>
      </c>
      <c r="C26203" s="292" t="s">
        <v>58</v>
      </c>
      <c r="D26203" s="293">
        <v>26.590499999999999</v>
      </c>
    </row>
    <row r="26204" spans="1:4">
      <c r="A26204" s="295" t="s">
        <v>41731</v>
      </c>
      <c r="B26204" s="292" t="s">
        <v>41732</v>
      </c>
      <c r="C26204" s="292" t="s">
        <v>21217</v>
      </c>
      <c r="D26204" s="293">
        <v>23.64</v>
      </c>
    </row>
    <row r="26205" spans="1:4">
      <c r="A26205" s="295" t="s">
        <v>41733</v>
      </c>
      <c r="B26205" s="292" t="s">
        <v>41734</v>
      </c>
      <c r="C26205" s="292" t="s">
        <v>58</v>
      </c>
      <c r="D26205" s="293">
        <v>180.04</v>
      </c>
    </row>
    <row r="26206" spans="1:4">
      <c r="A26206" s="295" t="s">
        <v>41735</v>
      </c>
      <c r="B26206" s="292" t="s">
        <v>41736</v>
      </c>
      <c r="C26206" s="292" t="s">
        <v>16</v>
      </c>
      <c r="D26206" s="293">
        <v>168.81</v>
      </c>
    </row>
    <row r="26207" spans="1:4">
      <c r="A26207" s="295" t="s">
        <v>41737</v>
      </c>
      <c r="B26207" s="292" t="s">
        <v>41738</v>
      </c>
      <c r="C26207" s="292" t="s">
        <v>16</v>
      </c>
      <c r="D26207" s="293">
        <v>1969.8</v>
      </c>
    </row>
    <row r="26208" spans="1:4">
      <c r="A26208" s="295" t="s">
        <v>41739</v>
      </c>
      <c r="B26208" s="292" t="s">
        <v>41740</v>
      </c>
      <c r="C26208" s="292" t="s">
        <v>16</v>
      </c>
      <c r="D26208" s="293">
        <v>6244</v>
      </c>
    </row>
    <row r="26209" spans="1:4">
      <c r="A26209" s="295" t="s">
        <v>41741</v>
      </c>
      <c r="B26209" s="292" t="s">
        <v>41742</v>
      </c>
      <c r="C26209" s="292" t="s">
        <v>16</v>
      </c>
      <c r="D26209" s="293">
        <v>8826</v>
      </c>
    </row>
    <row r="26210" spans="1:4">
      <c r="A26210" s="295" t="s">
        <v>41743</v>
      </c>
      <c r="B26210" s="292" t="s">
        <v>41744</v>
      </c>
      <c r="C26210" s="292" t="s">
        <v>16</v>
      </c>
      <c r="D26210" s="293">
        <v>583.79999999999995</v>
      </c>
    </row>
    <row r="26211" spans="1:4">
      <c r="A26211" s="295" t="s">
        <v>41745</v>
      </c>
      <c r="B26211" s="292" t="s">
        <v>41746</v>
      </c>
      <c r="C26211" s="292" t="s">
        <v>16</v>
      </c>
      <c r="D26211" s="293">
        <v>935.1</v>
      </c>
    </row>
    <row r="26212" spans="1:4">
      <c r="A26212" s="295" t="s">
        <v>41747</v>
      </c>
      <c r="B26212" s="292" t="s">
        <v>41748</v>
      </c>
      <c r="C26212" s="292" t="s">
        <v>58</v>
      </c>
      <c r="D26212" s="293">
        <v>93000</v>
      </c>
    </row>
    <row r="26213" spans="1:4">
      <c r="A26213" s="295" t="s">
        <v>41749</v>
      </c>
      <c r="B26213" s="292" t="s">
        <v>41750</v>
      </c>
      <c r="C26213" s="292" t="s">
        <v>58</v>
      </c>
      <c r="D26213" s="293">
        <v>91000</v>
      </c>
    </row>
    <row r="26214" spans="1:4">
      <c r="A26214" s="295" t="s">
        <v>41751</v>
      </c>
      <c r="B26214" s="292" t="s">
        <v>41752</v>
      </c>
      <c r="C26214" s="292" t="s">
        <v>58</v>
      </c>
      <c r="D26214" s="293">
        <v>93000</v>
      </c>
    </row>
    <row r="26215" spans="1:4">
      <c r="A26215" s="295" t="s">
        <v>41753</v>
      </c>
      <c r="B26215" s="292" t="s">
        <v>41754</v>
      </c>
      <c r="C26215" s="292" t="s">
        <v>58</v>
      </c>
      <c r="D26215" s="293">
        <v>95000</v>
      </c>
    </row>
    <row r="26216" spans="1:4">
      <c r="A26216" s="295" t="s">
        <v>41755</v>
      </c>
      <c r="B26216" s="292" t="s">
        <v>41756</v>
      </c>
      <c r="C26216" s="292" t="s">
        <v>58</v>
      </c>
      <c r="D26216" s="293">
        <v>101000</v>
      </c>
    </row>
    <row r="26217" spans="1:4">
      <c r="A26217" s="295" t="s">
        <v>41757</v>
      </c>
      <c r="B26217" s="292" t="s">
        <v>41758</v>
      </c>
      <c r="C26217" s="292" t="s">
        <v>58</v>
      </c>
      <c r="D26217" s="293">
        <v>105000</v>
      </c>
    </row>
    <row r="26218" spans="1:4">
      <c r="A26218" s="295" t="s">
        <v>41759</v>
      </c>
      <c r="B26218" s="292" t="s">
        <v>41760</v>
      </c>
      <c r="C26218" s="292" t="s">
        <v>58</v>
      </c>
      <c r="D26218" s="293">
        <v>101000</v>
      </c>
    </row>
    <row r="26219" spans="1:4">
      <c r="A26219" s="295" t="s">
        <v>41761</v>
      </c>
      <c r="B26219" s="292" t="s">
        <v>41762</v>
      </c>
      <c r="C26219" s="292" t="s">
        <v>58</v>
      </c>
      <c r="D26219" s="293">
        <v>105000</v>
      </c>
    </row>
    <row r="26220" spans="1:4">
      <c r="A26220" s="295" t="s">
        <v>41763</v>
      </c>
      <c r="B26220" s="292" t="s">
        <v>41764</v>
      </c>
      <c r="C26220" s="292" t="s">
        <v>58</v>
      </c>
      <c r="D26220" s="293">
        <v>113300</v>
      </c>
    </row>
    <row r="26221" spans="1:4">
      <c r="A26221" s="295" t="s">
        <v>41765</v>
      </c>
      <c r="B26221" s="292" t="s">
        <v>41766</v>
      </c>
      <c r="C26221" s="292" t="s">
        <v>58</v>
      </c>
      <c r="D26221" s="293">
        <v>108970</v>
      </c>
    </row>
    <row r="26222" spans="1:4">
      <c r="A26222" s="295" t="s">
        <v>41767</v>
      </c>
      <c r="B26222" s="292" t="s">
        <v>41768</v>
      </c>
      <c r="C26222" s="292" t="s">
        <v>58</v>
      </c>
      <c r="D26222" s="293">
        <v>113300</v>
      </c>
    </row>
    <row r="26223" spans="1:4">
      <c r="A26223" s="295" t="s">
        <v>41769</v>
      </c>
      <c r="B26223" s="292" t="s">
        <v>41770</v>
      </c>
      <c r="C26223" s="292" t="s">
        <v>58</v>
      </c>
      <c r="D26223" s="293">
        <v>108970</v>
      </c>
    </row>
    <row r="26224" spans="1:4">
      <c r="A26224" s="295" t="s">
        <v>41771</v>
      </c>
      <c r="B26224" s="292" t="s">
        <v>41772</v>
      </c>
      <c r="C26224" s="292" t="s">
        <v>58</v>
      </c>
      <c r="D26224" s="293">
        <v>170000</v>
      </c>
    </row>
    <row r="26225" spans="1:4">
      <c r="A26225" s="295" t="s">
        <v>41773</v>
      </c>
      <c r="B26225" s="292" t="s">
        <v>41774</v>
      </c>
      <c r="C26225" s="292" t="s">
        <v>58</v>
      </c>
      <c r="D26225" s="293">
        <v>173000</v>
      </c>
    </row>
    <row r="26226" spans="1:4">
      <c r="A26226" s="295" t="s">
        <v>41775</v>
      </c>
      <c r="B26226" s="292" t="s">
        <v>41776</v>
      </c>
      <c r="C26226" s="292" t="s">
        <v>58</v>
      </c>
      <c r="D26226" s="293">
        <v>170000</v>
      </c>
    </row>
    <row r="26227" spans="1:4">
      <c r="A26227" s="295" t="s">
        <v>41777</v>
      </c>
      <c r="B26227" s="292" t="s">
        <v>41778</v>
      </c>
      <c r="C26227" s="292" t="s">
        <v>58</v>
      </c>
      <c r="D26227" s="293">
        <v>173000</v>
      </c>
    </row>
    <row r="26228" spans="1:4">
      <c r="A26228" s="295" t="s">
        <v>41779</v>
      </c>
      <c r="B26228" s="292" t="s">
        <v>41780</v>
      </c>
      <c r="C26228" s="292" t="s">
        <v>58</v>
      </c>
      <c r="D26228" s="293">
        <v>264000</v>
      </c>
    </row>
    <row r="26229" spans="1:4">
      <c r="A26229" s="295" t="s">
        <v>41781</v>
      </c>
      <c r="B26229" s="292" t="s">
        <v>41782</v>
      </c>
      <c r="C26229" s="292" t="s">
        <v>58</v>
      </c>
      <c r="D26229" s="293">
        <v>268000</v>
      </c>
    </row>
    <row r="26230" spans="1:4">
      <c r="A26230" s="295" t="s">
        <v>41783</v>
      </c>
      <c r="B26230" s="292" t="s">
        <v>41784</v>
      </c>
      <c r="C26230" s="292" t="s">
        <v>58</v>
      </c>
      <c r="D26230" s="293">
        <v>264000</v>
      </c>
    </row>
    <row r="26231" spans="1:4">
      <c r="A26231" s="295" t="s">
        <v>41785</v>
      </c>
      <c r="B26231" s="292" t="s">
        <v>41786</v>
      </c>
      <c r="C26231" s="292" t="s">
        <v>58</v>
      </c>
      <c r="D26231" s="293">
        <v>268000</v>
      </c>
    </row>
    <row r="26232" spans="1:4">
      <c r="A26232" s="295" t="s">
        <v>41787</v>
      </c>
      <c r="B26232" s="292" t="s">
        <v>41788</v>
      </c>
      <c r="C26232" s="292" t="s">
        <v>58</v>
      </c>
      <c r="D26232" s="293">
        <v>297000</v>
      </c>
    </row>
    <row r="26233" spans="1:4">
      <c r="A26233" s="295" t="s">
        <v>41789</v>
      </c>
      <c r="B26233" s="292" t="s">
        <v>41790</v>
      </c>
      <c r="C26233" s="292" t="s">
        <v>58</v>
      </c>
      <c r="D26233" s="293">
        <v>299000</v>
      </c>
    </row>
    <row r="26234" spans="1:4">
      <c r="A26234" s="295" t="s">
        <v>41791</v>
      </c>
      <c r="B26234" s="292" t="s">
        <v>41792</v>
      </c>
      <c r="C26234" s="292" t="s">
        <v>58</v>
      </c>
      <c r="D26234" s="293">
        <v>297000</v>
      </c>
    </row>
    <row r="26235" spans="1:4">
      <c r="A26235" s="295" t="s">
        <v>41793</v>
      </c>
      <c r="B26235" s="292" t="s">
        <v>41794</v>
      </c>
      <c r="C26235" s="292" t="s">
        <v>58</v>
      </c>
      <c r="D26235" s="293">
        <v>299000</v>
      </c>
    </row>
    <row r="26236" spans="1:4">
      <c r="A26236" s="295" t="s">
        <v>41795</v>
      </c>
      <c r="B26236" s="292" t="s">
        <v>41796</v>
      </c>
      <c r="C26236" s="292" t="s">
        <v>58</v>
      </c>
      <c r="D26236" s="293">
        <v>428021</v>
      </c>
    </row>
    <row r="26237" spans="1:4">
      <c r="A26237" s="295" t="s">
        <v>41797</v>
      </c>
      <c r="B26237" s="292" t="s">
        <v>41798</v>
      </c>
      <c r="C26237" s="292" t="s">
        <v>58</v>
      </c>
      <c r="D26237" s="293">
        <v>427000</v>
      </c>
    </row>
    <row r="26238" spans="1:4">
      <c r="A26238" s="295" t="s">
        <v>41799</v>
      </c>
      <c r="B26238" s="292" t="s">
        <v>41800</v>
      </c>
      <c r="C26238" s="292" t="s">
        <v>58</v>
      </c>
      <c r="D26238" s="293">
        <v>424500</v>
      </c>
    </row>
    <row r="26239" spans="1:4">
      <c r="A26239" s="295" t="s">
        <v>41801</v>
      </c>
      <c r="B26239" s="292" t="s">
        <v>41802</v>
      </c>
      <c r="C26239" s="292" t="s">
        <v>58</v>
      </c>
      <c r="D26239" s="293">
        <v>427000</v>
      </c>
    </row>
    <row r="26240" spans="1:4">
      <c r="A26240" s="295" t="s">
        <v>41803</v>
      </c>
      <c r="B26240" s="292" t="s">
        <v>41804</v>
      </c>
      <c r="C26240" s="292" t="s">
        <v>58</v>
      </c>
      <c r="D26240" s="293">
        <v>578000</v>
      </c>
    </row>
    <row r="26241" spans="1:4">
      <c r="A26241" s="295" t="s">
        <v>41805</v>
      </c>
      <c r="B26241" s="292" t="s">
        <v>41806</v>
      </c>
      <c r="C26241" s="292" t="s">
        <v>58</v>
      </c>
      <c r="D26241" s="293">
        <v>580000</v>
      </c>
    </row>
    <row r="26242" spans="1:4">
      <c r="A26242" s="295" t="s">
        <v>41807</v>
      </c>
      <c r="B26242" s="292" t="s">
        <v>41808</v>
      </c>
      <c r="C26242" s="292" t="s">
        <v>58</v>
      </c>
      <c r="D26242" s="293">
        <v>578000</v>
      </c>
    </row>
    <row r="26243" spans="1:4">
      <c r="A26243" s="295" t="s">
        <v>41809</v>
      </c>
      <c r="B26243" s="292" t="s">
        <v>41810</v>
      </c>
      <c r="C26243" s="292" t="s">
        <v>58</v>
      </c>
      <c r="D26243" s="293">
        <v>580000</v>
      </c>
    </row>
    <row r="26244" spans="1:4">
      <c r="A26244" s="295" t="s">
        <v>41811</v>
      </c>
      <c r="B26244" s="292" t="s">
        <v>41812</v>
      </c>
      <c r="C26244" s="292" t="s">
        <v>58</v>
      </c>
      <c r="D26244" s="293">
        <v>776000</v>
      </c>
    </row>
    <row r="26245" spans="1:4">
      <c r="A26245" s="295" t="s">
        <v>41813</v>
      </c>
      <c r="B26245" s="292" t="s">
        <v>41814</v>
      </c>
      <c r="C26245" s="292" t="s">
        <v>58</v>
      </c>
      <c r="D26245" s="293">
        <v>780000</v>
      </c>
    </row>
    <row r="26246" spans="1:4">
      <c r="A26246" s="295" t="s">
        <v>41815</v>
      </c>
      <c r="B26246" s="292" t="s">
        <v>41816</v>
      </c>
      <c r="C26246" s="292" t="s">
        <v>58</v>
      </c>
      <c r="D26246" s="293">
        <v>776000</v>
      </c>
    </row>
    <row r="26247" spans="1:4">
      <c r="A26247" s="295" t="s">
        <v>41817</v>
      </c>
      <c r="B26247" s="292" t="s">
        <v>41818</v>
      </c>
      <c r="C26247" s="292" t="s">
        <v>58</v>
      </c>
      <c r="D26247" s="293">
        <v>780000</v>
      </c>
    </row>
    <row r="26248" spans="1:4">
      <c r="A26248" s="295" t="s">
        <v>41819</v>
      </c>
      <c r="B26248" s="292" t="s">
        <v>41820</v>
      </c>
      <c r="C26248" s="292" t="s">
        <v>58</v>
      </c>
      <c r="D26248" s="293">
        <v>1105000</v>
      </c>
    </row>
    <row r="26249" spans="1:4">
      <c r="A26249" s="295" t="s">
        <v>41821</v>
      </c>
      <c r="B26249" s="292" t="s">
        <v>41822</v>
      </c>
      <c r="C26249" s="292" t="s">
        <v>58</v>
      </c>
      <c r="D26249" s="293">
        <v>1300000</v>
      </c>
    </row>
    <row r="26250" spans="1:4">
      <c r="A26250" s="295" t="s">
        <v>41823</v>
      </c>
      <c r="B26250" s="292" t="s">
        <v>41824</v>
      </c>
      <c r="C26250" s="292" t="s">
        <v>58</v>
      </c>
      <c r="D26250" s="293">
        <v>1105000</v>
      </c>
    </row>
    <row r="26251" spans="1:4">
      <c r="A26251" s="295" t="s">
        <v>41825</v>
      </c>
      <c r="B26251" s="292" t="s">
        <v>41826</v>
      </c>
      <c r="C26251" s="292" t="s">
        <v>58</v>
      </c>
      <c r="D26251" s="293">
        <v>1300000</v>
      </c>
    </row>
    <row r="26252" spans="1:4">
      <c r="A26252" s="295" t="s">
        <v>41827</v>
      </c>
      <c r="B26252" s="292" t="s">
        <v>41828</v>
      </c>
      <c r="C26252" s="292" t="s">
        <v>16</v>
      </c>
      <c r="D26252" s="293">
        <v>92.7</v>
      </c>
    </row>
    <row r="26253" spans="1:4">
      <c r="A26253" s="295" t="s">
        <v>41829</v>
      </c>
      <c r="B26253" s="292" t="s">
        <v>41830</v>
      </c>
      <c r="C26253" s="292" t="s">
        <v>99</v>
      </c>
      <c r="D26253" s="293">
        <v>44.47</v>
      </c>
    </row>
    <row r="26254" spans="1:4">
      <c r="A26254" s="295" t="s">
        <v>41831</v>
      </c>
      <c r="B26254" s="292" t="s">
        <v>41832</v>
      </c>
      <c r="C26254" s="292" t="s">
        <v>58</v>
      </c>
      <c r="D26254" s="293">
        <v>61495.03</v>
      </c>
    </row>
    <row r="26255" spans="1:4">
      <c r="A26255" s="295" t="s">
        <v>41833</v>
      </c>
      <c r="B26255" s="292" t="s">
        <v>41834</v>
      </c>
      <c r="C26255" s="292" t="s">
        <v>58</v>
      </c>
      <c r="D26255" s="293">
        <v>77390.710000000006</v>
      </c>
    </row>
    <row r="26256" spans="1:4">
      <c r="A26256" s="295" t="s">
        <v>41835</v>
      </c>
      <c r="B26256" s="292" t="s">
        <v>41836</v>
      </c>
      <c r="C26256" s="292" t="s">
        <v>58</v>
      </c>
      <c r="D26256" s="293">
        <v>82887.839999999997</v>
      </c>
    </row>
    <row r="26257" spans="1:4">
      <c r="A26257" s="295" t="s">
        <v>41837</v>
      </c>
      <c r="B26257" s="292" t="s">
        <v>41838</v>
      </c>
      <c r="C26257" s="292" t="s">
        <v>58</v>
      </c>
      <c r="D26257" s="293">
        <v>133621.5</v>
      </c>
    </row>
    <row r="26258" spans="1:4">
      <c r="A26258" s="295" t="s">
        <v>41839</v>
      </c>
      <c r="B26258" s="292" t="s">
        <v>41840</v>
      </c>
      <c r="C26258" s="292" t="s">
        <v>58</v>
      </c>
      <c r="D26258" s="293">
        <v>150769.70000000001</v>
      </c>
    </row>
    <row r="26259" spans="1:4">
      <c r="A26259" s="295" t="s">
        <v>41841</v>
      </c>
      <c r="B26259" s="292" t="s">
        <v>41842</v>
      </c>
      <c r="C26259" s="292" t="s">
        <v>58</v>
      </c>
      <c r="D26259" s="293">
        <v>175182.5</v>
      </c>
    </row>
    <row r="26260" spans="1:4">
      <c r="A26260" s="295" t="s">
        <v>41843</v>
      </c>
      <c r="B26260" s="292" t="s">
        <v>41844</v>
      </c>
      <c r="C26260" s="292" t="s">
        <v>58</v>
      </c>
      <c r="D26260" s="293">
        <v>208011.7</v>
      </c>
    </row>
    <row r="26261" spans="1:4">
      <c r="A26261" s="295" t="s">
        <v>41845</v>
      </c>
      <c r="B26261" s="292" t="s">
        <v>41846</v>
      </c>
      <c r="C26261" s="292" t="s">
        <v>58</v>
      </c>
      <c r="D26261" s="293">
        <v>12.35</v>
      </c>
    </row>
    <row r="26262" spans="1:4">
      <c r="A26262" s="295" t="s">
        <v>41847</v>
      </c>
      <c r="B26262" s="292" t="s">
        <v>41848</v>
      </c>
      <c r="C26262" s="292" t="s">
        <v>58</v>
      </c>
      <c r="D26262" s="293">
        <v>5.66</v>
      </c>
    </row>
    <row r="26263" spans="1:4">
      <c r="A26263" s="295" t="s">
        <v>41849</v>
      </c>
      <c r="B26263" s="292" t="s">
        <v>41850</v>
      </c>
      <c r="C26263" s="292" t="s">
        <v>58</v>
      </c>
      <c r="D26263" s="293">
        <v>9.89</v>
      </c>
    </row>
    <row r="26264" spans="1:4">
      <c r="A26264" s="295" t="s">
        <v>41851</v>
      </c>
      <c r="B26264" s="292" t="s">
        <v>41852</v>
      </c>
      <c r="C26264" s="292" t="s">
        <v>58</v>
      </c>
      <c r="D26264" s="293">
        <v>25.73</v>
      </c>
    </row>
    <row r="26265" spans="1:4">
      <c r="A26265" s="295" t="s">
        <v>41853</v>
      </c>
      <c r="B26265" s="292" t="s">
        <v>41854</v>
      </c>
      <c r="C26265" s="292" t="s">
        <v>58</v>
      </c>
      <c r="D26265" s="293">
        <v>14.11</v>
      </c>
    </row>
    <row r="26266" spans="1:4">
      <c r="A26266" s="295" t="s">
        <v>41855</v>
      </c>
      <c r="B26266" s="292" t="s">
        <v>41856</v>
      </c>
      <c r="C26266" s="292" t="s">
        <v>58</v>
      </c>
      <c r="D26266" s="293">
        <v>31.9</v>
      </c>
    </row>
    <row r="26267" spans="1:4">
      <c r="A26267" s="295" t="s">
        <v>41857</v>
      </c>
      <c r="B26267" s="292" t="s">
        <v>41858</v>
      </c>
      <c r="C26267" s="292" t="s">
        <v>58</v>
      </c>
      <c r="D26267" s="293">
        <v>46.25</v>
      </c>
    </row>
    <row r="26268" spans="1:4">
      <c r="A26268" s="295" t="s">
        <v>41859</v>
      </c>
      <c r="B26268" s="292" t="s">
        <v>41860</v>
      </c>
      <c r="C26268" s="292" t="s">
        <v>58</v>
      </c>
      <c r="D26268" s="293">
        <v>56.4</v>
      </c>
    </row>
    <row r="26269" spans="1:4">
      <c r="A26269" s="295" t="s">
        <v>41861</v>
      </c>
      <c r="B26269" s="292" t="s">
        <v>41862</v>
      </c>
      <c r="C26269" s="292" t="s">
        <v>58</v>
      </c>
      <c r="D26269" s="293">
        <v>16.71</v>
      </c>
    </row>
    <row r="26270" spans="1:4">
      <c r="A26270" s="295" t="s">
        <v>41863</v>
      </c>
      <c r="B26270" s="292" t="s">
        <v>41864</v>
      </c>
      <c r="C26270" s="292" t="s">
        <v>58</v>
      </c>
      <c r="D26270" s="293">
        <v>16.38</v>
      </c>
    </row>
    <row r="26271" spans="1:4">
      <c r="A26271" s="295" t="s">
        <v>41865</v>
      </c>
      <c r="B26271" s="292" t="s">
        <v>41866</v>
      </c>
      <c r="C26271" s="292" t="s">
        <v>58</v>
      </c>
      <c r="D26271" s="293">
        <v>15.02</v>
      </c>
    </row>
    <row r="26272" spans="1:4">
      <c r="A26272" s="295" t="s">
        <v>41867</v>
      </c>
      <c r="B26272" s="292" t="s">
        <v>41868</v>
      </c>
      <c r="C26272" s="292" t="s">
        <v>58</v>
      </c>
      <c r="D26272" s="293">
        <v>114.92</v>
      </c>
    </row>
    <row r="26273" spans="1:4">
      <c r="A26273" s="295" t="s">
        <v>41869</v>
      </c>
      <c r="B26273" s="292" t="s">
        <v>41870</v>
      </c>
      <c r="C26273" s="292" t="s">
        <v>21</v>
      </c>
      <c r="D26273" s="293">
        <v>28</v>
      </c>
    </row>
    <row r="26274" spans="1:4">
      <c r="A26274" s="295" t="s">
        <v>41871</v>
      </c>
      <c r="B26274" s="292" t="s">
        <v>41872</v>
      </c>
      <c r="C26274" s="292" t="s">
        <v>58</v>
      </c>
      <c r="D26274" s="293">
        <v>5.0999999999999996</v>
      </c>
    </row>
    <row r="26275" spans="1:4">
      <c r="A26275" s="295" t="s">
        <v>41873</v>
      </c>
      <c r="B26275" s="292" t="s">
        <v>41874</v>
      </c>
      <c r="C26275" s="292" t="s">
        <v>58</v>
      </c>
      <c r="D26275" s="293">
        <v>5.0999999999999996</v>
      </c>
    </row>
    <row r="26276" spans="1:4">
      <c r="A26276" s="295" t="s">
        <v>41875</v>
      </c>
      <c r="B26276" s="292" t="s">
        <v>41876</v>
      </c>
      <c r="C26276" s="292" t="s">
        <v>58</v>
      </c>
      <c r="D26276" s="293">
        <v>8.99</v>
      </c>
    </row>
    <row r="26277" spans="1:4">
      <c r="A26277" s="295" t="s">
        <v>41877</v>
      </c>
      <c r="B26277" s="292" t="s">
        <v>41878</v>
      </c>
      <c r="C26277" s="292" t="s">
        <v>63</v>
      </c>
      <c r="D26277" s="293">
        <v>2.5678000000000001</v>
      </c>
    </row>
    <row r="26278" spans="1:4">
      <c r="A26278" s="295" t="s">
        <v>41879</v>
      </c>
      <c r="B26278" s="292" t="s">
        <v>41880</v>
      </c>
      <c r="C26278" s="292" t="s">
        <v>58</v>
      </c>
      <c r="D26278" s="293">
        <v>1029.9000000000001</v>
      </c>
    </row>
    <row r="26279" spans="1:4">
      <c r="A26279" s="295" t="s">
        <v>41881</v>
      </c>
      <c r="B26279" s="292" t="s">
        <v>41882</v>
      </c>
      <c r="C26279" s="292" t="s">
        <v>58</v>
      </c>
      <c r="D26279" s="293">
        <v>1940.42</v>
      </c>
    </row>
    <row r="26280" spans="1:4">
      <c r="A26280" s="295" t="s">
        <v>41883</v>
      </c>
      <c r="B26280" s="292" t="s">
        <v>41884</v>
      </c>
      <c r="C26280" s="292" t="s">
        <v>16</v>
      </c>
      <c r="D26280" s="293">
        <v>142.44</v>
      </c>
    </row>
    <row r="26281" spans="1:4">
      <c r="A26281" s="295" t="s">
        <v>41885</v>
      </c>
      <c r="B26281" s="292" t="s">
        <v>41886</v>
      </c>
      <c r="C26281" s="292" t="s">
        <v>16</v>
      </c>
      <c r="D26281" s="293">
        <v>190.27369999999999</v>
      </c>
    </row>
    <row r="26282" spans="1:4">
      <c r="A26282" s="295" t="s">
        <v>41887</v>
      </c>
      <c r="B26282" s="292" t="s">
        <v>41888</v>
      </c>
      <c r="C26282" s="292" t="s">
        <v>16</v>
      </c>
      <c r="D26282" s="293">
        <v>190.27369999999999</v>
      </c>
    </row>
    <row r="26283" spans="1:4">
      <c r="A26283" s="295" t="s">
        <v>41889</v>
      </c>
      <c r="B26283" s="292" t="s">
        <v>41890</v>
      </c>
      <c r="C26283" s="292" t="s">
        <v>63</v>
      </c>
      <c r="D26283" s="293">
        <v>71.22</v>
      </c>
    </row>
    <row r="26284" spans="1:4">
      <c r="A26284" s="295" t="s">
        <v>41891</v>
      </c>
      <c r="B26284" s="292" t="s">
        <v>41892</v>
      </c>
      <c r="C26284" s="292" t="s">
        <v>63</v>
      </c>
      <c r="D26284" s="293">
        <v>74.78</v>
      </c>
    </row>
    <row r="26285" spans="1:4">
      <c r="A26285" s="295" t="s">
        <v>41893</v>
      </c>
      <c r="B26285" s="292" t="s">
        <v>41894</v>
      </c>
      <c r="C26285" s="292" t="s">
        <v>63</v>
      </c>
      <c r="D26285" s="293">
        <v>74.78</v>
      </c>
    </row>
    <row r="26286" spans="1:4">
      <c r="A26286" s="295" t="s">
        <v>41895</v>
      </c>
      <c r="B26286" s="292" t="s">
        <v>41896</v>
      </c>
      <c r="C26286" s="292" t="s">
        <v>63</v>
      </c>
      <c r="D26286" s="293">
        <v>244.1345</v>
      </c>
    </row>
    <row r="26287" spans="1:4">
      <c r="A26287" s="295" t="s">
        <v>41897</v>
      </c>
      <c r="B26287" s="292" t="s">
        <v>41898</v>
      </c>
      <c r="C26287" s="292" t="s">
        <v>63</v>
      </c>
      <c r="D26287" s="293">
        <v>300.74</v>
      </c>
    </row>
    <row r="26288" spans="1:4">
      <c r="A26288" s="295" t="s">
        <v>41899</v>
      </c>
      <c r="B26288" s="292" t="s">
        <v>41900</v>
      </c>
      <c r="C26288" s="292" t="s">
        <v>63</v>
      </c>
      <c r="D26288" s="293">
        <v>300.74</v>
      </c>
    </row>
    <row r="26289" spans="1:4">
      <c r="A26289" s="295" t="s">
        <v>41901</v>
      </c>
      <c r="B26289" s="292" t="s">
        <v>41902</v>
      </c>
      <c r="C26289" s="292" t="s">
        <v>16</v>
      </c>
      <c r="D26289" s="293">
        <v>12.98</v>
      </c>
    </row>
    <row r="26290" spans="1:4">
      <c r="A26290" s="295" t="s">
        <v>41903</v>
      </c>
      <c r="B26290" s="292" t="s">
        <v>41904</v>
      </c>
      <c r="C26290" s="292" t="s">
        <v>58</v>
      </c>
      <c r="D26290" s="293">
        <v>370.8</v>
      </c>
    </row>
    <row r="26291" spans="1:4">
      <c r="A26291" s="295" t="s">
        <v>41905</v>
      </c>
      <c r="B26291" s="292" t="s">
        <v>41906</v>
      </c>
      <c r="C26291" s="292" t="s">
        <v>58</v>
      </c>
      <c r="D26291" s="293">
        <v>110.13</v>
      </c>
    </row>
    <row r="26292" spans="1:4">
      <c r="A26292" s="295" t="s">
        <v>41907</v>
      </c>
      <c r="B26292" s="292" t="s">
        <v>41908</v>
      </c>
      <c r="C26292" s="292" t="s">
        <v>16</v>
      </c>
      <c r="D26292" s="293">
        <v>44.600900000000003</v>
      </c>
    </row>
    <row r="26293" spans="1:4">
      <c r="A26293" s="295" t="s">
        <v>41909</v>
      </c>
      <c r="B26293" s="292" t="s">
        <v>41910</v>
      </c>
      <c r="C26293" s="292" t="s">
        <v>16</v>
      </c>
      <c r="D26293" s="293">
        <v>55.617699999999999</v>
      </c>
    </row>
    <row r="26294" spans="1:4">
      <c r="A26294" s="295" t="s">
        <v>41911</v>
      </c>
      <c r="B26294" s="292" t="s">
        <v>41912</v>
      </c>
      <c r="C26294" s="292" t="s">
        <v>16</v>
      </c>
      <c r="D26294" s="293">
        <v>132.60400000000001</v>
      </c>
    </row>
    <row r="26295" spans="1:4">
      <c r="A26295" s="295" t="s">
        <v>41913</v>
      </c>
      <c r="B26295" s="292" t="s">
        <v>41914</v>
      </c>
      <c r="C26295" s="292" t="s">
        <v>16</v>
      </c>
      <c r="D26295" s="293">
        <v>58.047199999999997</v>
      </c>
    </row>
    <row r="26296" spans="1:4">
      <c r="A26296" s="295" t="s">
        <v>41915</v>
      </c>
      <c r="B26296" s="292" t="s">
        <v>41916</v>
      </c>
      <c r="C26296" s="292" t="s">
        <v>16</v>
      </c>
      <c r="D26296" s="293">
        <v>56.64</v>
      </c>
    </row>
    <row r="26297" spans="1:4">
      <c r="A26297" s="295" t="s">
        <v>41917</v>
      </c>
      <c r="B26297" s="292" t="s">
        <v>41918</v>
      </c>
      <c r="C26297" s="292" t="s">
        <v>21217</v>
      </c>
      <c r="D26297" s="293">
        <v>22.88</v>
      </c>
    </row>
    <row r="26298" spans="1:4">
      <c r="A26298" s="295" t="s">
        <v>41919</v>
      </c>
      <c r="B26298" s="292" t="s">
        <v>41920</v>
      </c>
      <c r="C26298" s="292" t="s">
        <v>121</v>
      </c>
      <c r="D26298" s="293">
        <v>88.78</v>
      </c>
    </row>
    <row r="26299" spans="1:4">
      <c r="A26299" s="295" t="s">
        <v>41921</v>
      </c>
      <c r="B26299" s="292" t="s">
        <v>41922</v>
      </c>
      <c r="C26299" s="292" t="s">
        <v>16</v>
      </c>
      <c r="D26299" s="293">
        <v>31.177</v>
      </c>
    </row>
    <row r="26300" spans="1:4">
      <c r="A26300" s="295" t="s">
        <v>41923</v>
      </c>
      <c r="B26300" s="292" t="s">
        <v>41924</v>
      </c>
      <c r="C26300" s="292" t="s">
        <v>21217</v>
      </c>
      <c r="D26300" s="293">
        <v>48.71</v>
      </c>
    </row>
    <row r="26301" spans="1:4">
      <c r="A26301" s="295" t="s">
        <v>41925</v>
      </c>
      <c r="B26301" s="292" t="s">
        <v>41926</v>
      </c>
      <c r="C26301" s="292" t="s">
        <v>16</v>
      </c>
      <c r="D26301" s="293">
        <v>32.86</v>
      </c>
    </row>
    <row r="26302" spans="1:4">
      <c r="A26302" s="295" t="s">
        <v>41927</v>
      </c>
      <c r="B26302" s="292" t="s">
        <v>41928</v>
      </c>
      <c r="C26302" s="292" t="s">
        <v>58</v>
      </c>
      <c r="D26302" s="293">
        <v>206.9752</v>
      </c>
    </row>
    <row r="26303" spans="1:4">
      <c r="A26303" s="295" t="s">
        <v>41929</v>
      </c>
      <c r="B26303" s="292" t="s">
        <v>41930</v>
      </c>
      <c r="C26303" s="292" t="s">
        <v>16</v>
      </c>
      <c r="D26303" s="293">
        <v>86.533799999999999</v>
      </c>
    </row>
    <row r="26304" spans="1:4">
      <c r="A26304" s="295" t="s">
        <v>41931</v>
      </c>
      <c r="B26304" s="292" t="s">
        <v>41932</v>
      </c>
      <c r="C26304" s="292" t="s">
        <v>16</v>
      </c>
      <c r="D26304" s="293">
        <v>39.3506</v>
      </c>
    </row>
    <row r="26305" spans="1:4">
      <c r="A26305" s="295" t="s">
        <v>41933</v>
      </c>
      <c r="B26305" s="292" t="s">
        <v>41934</v>
      </c>
      <c r="C26305" s="292" t="s">
        <v>16</v>
      </c>
      <c r="D26305" s="293">
        <v>44.979799999999997</v>
      </c>
    </row>
    <row r="26306" spans="1:4">
      <c r="A26306" s="295" t="s">
        <v>41935</v>
      </c>
      <c r="B26306" s="292" t="s">
        <v>41936</v>
      </c>
      <c r="C26306" s="292" t="s">
        <v>16</v>
      </c>
      <c r="D26306" s="293">
        <v>58.007899999999999</v>
      </c>
    </row>
    <row r="26307" spans="1:4">
      <c r="A26307" s="295" t="s">
        <v>41937</v>
      </c>
      <c r="B26307" s="292" t="s">
        <v>41938</v>
      </c>
      <c r="C26307" s="292" t="s">
        <v>121</v>
      </c>
      <c r="D26307" s="293">
        <v>16.907699999999998</v>
      </c>
    </row>
    <row r="26308" spans="1:4">
      <c r="A26308" s="295" t="s">
        <v>41939</v>
      </c>
      <c r="B26308" s="292" t="s">
        <v>41940</v>
      </c>
      <c r="C26308" s="292" t="s">
        <v>121</v>
      </c>
      <c r="D26308" s="293">
        <v>12.205500000000001</v>
      </c>
    </row>
    <row r="26309" spans="1:4">
      <c r="A26309" s="295" t="s">
        <v>41941</v>
      </c>
      <c r="B26309" s="292" t="s">
        <v>41942</v>
      </c>
      <c r="C26309" s="292" t="s">
        <v>121</v>
      </c>
      <c r="D26309" s="293">
        <v>12.010899999999999</v>
      </c>
    </row>
    <row r="26310" spans="1:4">
      <c r="A26310" s="295" t="s">
        <v>41943</v>
      </c>
      <c r="B26310" s="292" t="s">
        <v>41944</v>
      </c>
      <c r="C26310" s="292" t="s">
        <v>121</v>
      </c>
      <c r="D26310" s="293">
        <v>3.7136999999999998</v>
      </c>
    </row>
    <row r="26311" spans="1:4">
      <c r="A26311" s="295" t="s">
        <v>41945</v>
      </c>
      <c r="B26311" s="292" t="s">
        <v>41946</v>
      </c>
      <c r="C26311" s="292" t="s">
        <v>63</v>
      </c>
      <c r="D26311" s="293">
        <v>4.8</v>
      </c>
    </row>
    <row r="26312" spans="1:4">
      <c r="A26312" s="295" t="s">
        <v>41947</v>
      </c>
      <c r="B26312" s="292" t="s">
        <v>41948</v>
      </c>
      <c r="C26312" s="292" t="s">
        <v>63</v>
      </c>
      <c r="D26312" s="293">
        <v>5.96</v>
      </c>
    </row>
    <row r="26313" spans="1:4">
      <c r="A26313" s="295" t="s">
        <v>41949</v>
      </c>
      <c r="B26313" s="292" t="s">
        <v>41950</v>
      </c>
      <c r="C26313" s="292" t="s">
        <v>63</v>
      </c>
      <c r="D26313" s="293">
        <v>11.08</v>
      </c>
    </row>
    <row r="26314" spans="1:4">
      <c r="A26314" s="295" t="s">
        <v>41951</v>
      </c>
      <c r="B26314" s="292" t="s">
        <v>41952</v>
      </c>
      <c r="C26314" s="292" t="s">
        <v>63</v>
      </c>
      <c r="D26314" s="293">
        <v>13.31</v>
      </c>
    </row>
    <row r="26315" spans="1:4">
      <c r="A26315" s="295" t="s">
        <v>41953</v>
      </c>
      <c r="B26315" s="292" t="s">
        <v>41954</v>
      </c>
      <c r="C26315" s="292" t="s">
        <v>63</v>
      </c>
      <c r="D26315" s="293">
        <v>19.62</v>
      </c>
    </row>
    <row r="26316" spans="1:4">
      <c r="A26316" s="295" t="s">
        <v>41955</v>
      </c>
      <c r="B26316" s="292" t="s">
        <v>41956</v>
      </c>
      <c r="C26316" s="292" t="s">
        <v>63</v>
      </c>
      <c r="D26316" s="293">
        <v>25.54</v>
      </c>
    </row>
    <row r="26317" spans="1:4">
      <c r="A26317" s="295" t="s">
        <v>41957</v>
      </c>
      <c r="B26317" s="292" t="s">
        <v>41958</v>
      </c>
      <c r="C26317" s="292" t="s">
        <v>63</v>
      </c>
      <c r="D26317" s="293">
        <v>34.78</v>
      </c>
    </row>
    <row r="26318" spans="1:4">
      <c r="A26318" s="295" t="s">
        <v>41959</v>
      </c>
      <c r="B26318" s="292" t="s">
        <v>41960</v>
      </c>
      <c r="C26318" s="292" t="s">
        <v>63</v>
      </c>
      <c r="D26318" s="293">
        <v>54.591500000000003</v>
      </c>
    </row>
    <row r="26319" spans="1:4">
      <c r="A26319" s="295" t="s">
        <v>41961</v>
      </c>
      <c r="B26319" s="292" t="s">
        <v>41962</v>
      </c>
      <c r="C26319" s="292" t="s">
        <v>63</v>
      </c>
      <c r="D26319" s="293">
        <v>81.430000000000007</v>
      </c>
    </row>
    <row r="26320" spans="1:4">
      <c r="A26320" s="295" t="s">
        <v>41963</v>
      </c>
      <c r="B26320" s="292" t="s">
        <v>41964</v>
      </c>
      <c r="C26320" s="292" t="s">
        <v>63</v>
      </c>
      <c r="D26320" s="293">
        <v>120.0939</v>
      </c>
    </row>
    <row r="26321" spans="1:4">
      <c r="A26321" s="295" t="s">
        <v>41965</v>
      </c>
      <c r="B26321" s="292" t="s">
        <v>41966</v>
      </c>
      <c r="C26321" s="292" t="s">
        <v>58</v>
      </c>
      <c r="D26321" s="293">
        <v>4.58</v>
      </c>
    </row>
    <row r="26322" spans="1:4">
      <c r="A26322" s="295" t="s">
        <v>41967</v>
      </c>
      <c r="B26322" s="292" t="s">
        <v>41968</v>
      </c>
      <c r="C26322" s="292" t="s">
        <v>58</v>
      </c>
      <c r="D26322" s="293">
        <v>4.97</v>
      </c>
    </row>
    <row r="26323" spans="1:4">
      <c r="A26323" s="295" t="s">
        <v>41969</v>
      </c>
      <c r="B26323" s="292" t="s">
        <v>41970</v>
      </c>
      <c r="C26323" s="292" t="s">
        <v>58</v>
      </c>
      <c r="D26323" s="293">
        <v>67.05</v>
      </c>
    </row>
    <row r="26324" spans="1:4">
      <c r="A26324" s="295" t="s">
        <v>41971</v>
      </c>
      <c r="B26324" s="292" t="s">
        <v>41972</v>
      </c>
      <c r="C26324" s="292" t="s">
        <v>58</v>
      </c>
      <c r="D26324" s="293">
        <v>26.399899999999999</v>
      </c>
    </row>
    <row r="26325" spans="1:4">
      <c r="A26325" s="295" t="s">
        <v>41973</v>
      </c>
      <c r="B26325" s="292" t="s">
        <v>41974</v>
      </c>
      <c r="C26325" s="292" t="s">
        <v>58</v>
      </c>
      <c r="D26325" s="293">
        <v>27.050899999999999</v>
      </c>
    </row>
    <row r="26326" spans="1:4">
      <c r="A26326" s="295" t="s">
        <v>41975</v>
      </c>
      <c r="B26326" s="292" t="s">
        <v>41976</v>
      </c>
      <c r="C26326" s="292" t="s">
        <v>58</v>
      </c>
      <c r="D26326" s="293">
        <v>27.711099999999998</v>
      </c>
    </row>
    <row r="26327" spans="1:4">
      <c r="A26327" s="295" t="s">
        <v>41977</v>
      </c>
      <c r="B26327" s="292" t="s">
        <v>41978</v>
      </c>
      <c r="C26327" s="292" t="s">
        <v>58</v>
      </c>
      <c r="D26327" s="293">
        <v>29.013000000000002</v>
      </c>
    </row>
    <row r="26328" spans="1:4">
      <c r="A26328" s="295" t="s">
        <v>41979</v>
      </c>
      <c r="B26328" s="292" t="s">
        <v>41980</v>
      </c>
      <c r="C26328" s="292" t="s">
        <v>58</v>
      </c>
      <c r="D26328" s="293">
        <v>32.946399999999997</v>
      </c>
    </row>
    <row r="26329" spans="1:4">
      <c r="A26329" s="295" t="s">
        <v>41981</v>
      </c>
      <c r="B26329" s="292" t="s">
        <v>41982</v>
      </c>
      <c r="C26329" s="292" t="s">
        <v>58</v>
      </c>
      <c r="D26329" s="293">
        <v>36.498699999999999</v>
      </c>
    </row>
    <row r="26330" spans="1:4">
      <c r="A26330" s="295" t="s">
        <v>41983</v>
      </c>
      <c r="B26330" s="292" t="s">
        <v>41984</v>
      </c>
      <c r="C26330" s="292" t="s">
        <v>58</v>
      </c>
      <c r="D26330" s="293">
        <v>42.0595</v>
      </c>
    </row>
    <row r="26331" spans="1:4">
      <c r="A26331" s="295" t="s">
        <v>41985</v>
      </c>
      <c r="B26331" s="292" t="s">
        <v>41986</v>
      </c>
      <c r="C26331" s="292" t="s">
        <v>58</v>
      </c>
      <c r="D26331" s="293">
        <v>224.98990000000001</v>
      </c>
    </row>
    <row r="26332" spans="1:4">
      <c r="A26332" s="295" t="s">
        <v>41987</v>
      </c>
      <c r="B26332" s="292" t="s">
        <v>41988</v>
      </c>
      <c r="C26332" s="292" t="s">
        <v>16</v>
      </c>
      <c r="D26332" s="293">
        <v>14.47</v>
      </c>
    </row>
    <row r="26333" spans="1:4">
      <c r="A26333" s="295" t="s">
        <v>41989</v>
      </c>
      <c r="B26333" s="292" t="s">
        <v>41990</v>
      </c>
      <c r="C26333" s="292" t="s">
        <v>16</v>
      </c>
      <c r="D26333" s="293">
        <v>18.09</v>
      </c>
    </row>
    <row r="26334" spans="1:4">
      <c r="A26334" s="295" t="s">
        <v>41991</v>
      </c>
      <c r="B26334" s="292" t="s">
        <v>41992</v>
      </c>
      <c r="C26334" s="292" t="s">
        <v>16</v>
      </c>
      <c r="D26334" s="293">
        <v>27.13</v>
      </c>
    </row>
    <row r="26335" spans="1:4">
      <c r="A26335" s="295" t="s">
        <v>41993</v>
      </c>
      <c r="B26335" s="292" t="s">
        <v>41994</v>
      </c>
      <c r="C26335" s="292" t="s">
        <v>16</v>
      </c>
      <c r="D26335" s="293">
        <v>36.17</v>
      </c>
    </row>
    <row r="26336" spans="1:4">
      <c r="A26336" s="295" t="s">
        <v>41995</v>
      </c>
      <c r="B26336" s="292" t="s">
        <v>41996</v>
      </c>
      <c r="C26336" s="292" t="s">
        <v>16</v>
      </c>
      <c r="D26336" s="293">
        <v>45.22</v>
      </c>
    </row>
    <row r="26337" spans="1:4">
      <c r="A26337" s="295" t="s">
        <v>41997</v>
      </c>
      <c r="B26337" s="292" t="s">
        <v>41998</v>
      </c>
      <c r="C26337" s="292" t="s">
        <v>16</v>
      </c>
      <c r="D26337" s="293">
        <v>29.47</v>
      </c>
    </row>
    <row r="26338" spans="1:4">
      <c r="A26338" s="295" t="s">
        <v>41999</v>
      </c>
      <c r="B26338" s="292" t="s">
        <v>42000</v>
      </c>
      <c r="C26338" s="292" t="s">
        <v>16</v>
      </c>
      <c r="D26338" s="293">
        <v>43.62</v>
      </c>
    </row>
    <row r="26339" spans="1:4">
      <c r="A26339" s="295" t="s">
        <v>42001</v>
      </c>
      <c r="B26339" s="292" t="s">
        <v>42002</v>
      </c>
      <c r="C26339" s="292" t="s">
        <v>16</v>
      </c>
      <c r="D26339" s="293">
        <v>58.92</v>
      </c>
    </row>
    <row r="26340" spans="1:4">
      <c r="A26340" s="295" t="s">
        <v>42003</v>
      </c>
      <c r="B26340" s="292" t="s">
        <v>42004</v>
      </c>
      <c r="C26340" s="292" t="s">
        <v>58</v>
      </c>
      <c r="D26340" s="293">
        <v>220</v>
      </c>
    </row>
    <row r="26341" spans="1:4">
      <c r="A26341" s="295" t="s">
        <v>42005</v>
      </c>
      <c r="B26341" s="292" t="s">
        <v>42006</v>
      </c>
      <c r="C26341" s="292" t="s">
        <v>58</v>
      </c>
      <c r="D26341" s="293">
        <v>250</v>
      </c>
    </row>
    <row r="26342" spans="1:4">
      <c r="A26342" s="295" t="s">
        <v>42007</v>
      </c>
      <c r="B26342" s="292" t="s">
        <v>42008</v>
      </c>
      <c r="C26342" s="292" t="s">
        <v>58</v>
      </c>
      <c r="D26342" s="293">
        <v>16368</v>
      </c>
    </row>
    <row r="26343" spans="1:4">
      <c r="A26343" s="295" t="s">
        <v>42009</v>
      </c>
      <c r="B26343" s="292" t="s">
        <v>42010</v>
      </c>
      <c r="C26343" s="292" t="s">
        <v>58</v>
      </c>
      <c r="D26343" s="293">
        <v>1265</v>
      </c>
    </row>
    <row r="26344" spans="1:4">
      <c r="A26344" s="295" t="s">
        <v>42011</v>
      </c>
      <c r="B26344" s="292" t="s">
        <v>42012</v>
      </c>
      <c r="C26344" s="292" t="s">
        <v>58</v>
      </c>
      <c r="D26344" s="293">
        <v>1597.2</v>
      </c>
    </row>
    <row r="26345" spans="1:4">
      <c r="A26345" s="295" t="s">
        <v>42013</v>
      </c>
      <c r="B26345" s="292" t="s">
        <v>42014</v>
      </c>
      <c r="C26345" s="292" t="s">
        <v>58</v>
      </c>
      <c r="D26345" s="293">
        <v>1890.9</v>
      </c>
    </row>
    <row r="26346" spans="1:4">
      <c r="A26346" s="295" t="s">
        <v>42015</v>
      </c>
      <c r="B26346" s="292" t="s">
        <v>42016</v>
      </c>
      <c r="C26346" s="292" t="s">
        <v>58</v>
      </c>
      <c r="D26346" s="293">
        <v>3102</v>
      </c>
    </row>
    <row r="26347" spans="1:4">
      <c r="A26347" s="295" t="s">
        <v>42017</v>
      </c>
      <c r="B26347" s="292" t="s">
        <v>42018</v>
      </c>
      <c r="C26347" s="292" t="s">
        <v>58</v>
      </c>
      <c r="D26347" s="293">
        <v>3894</v>
      </c>
    </row>
    <row r="26348" spans="1:4">
      <c r="A26348" s="295" t="s">
        <v>42019</v>
      </c>
      <c r="B26348" s="292" t="s">
        <v>42020</v>
      </c>
      <c r="C26348" s="292" t="s">
        <v>58</v>
      </c>
      <c r="D26348" s="293">
        <v>5742</v>
      </c>
    </row>
    <row r="26349" spans="1:4">
      <c r="A26349" s="295" t="s">
        <v>42021</v>
      </c>
      <c r="B26349" s="292" t="s">
        <v>42022</v>
      </c>
      <c r="C26349" s="292" t="s">
        <v>58</v>
      </c>
      <c r="D26349" s="293">
        <v>6930</v>
      </c>
    </row>
    <row r="26350" spans="1:4">
      <c r="A26350" s="295" t="s">
        <v>42023</v>
      </c>
      <c r="B26350" s="292" t="s">
        <v>42024</v>
      </c>
      <c r="C26350" s="292" t="s">
        <v>58</v>
      </c>
      <c r="D26350" s="293">
        <v>6820</v>
      </c>
    </row>
    <row r="26351" spans="1:4">
      <c r="A26351" s="295" t="s">
        <v>42025</v>
      </c>
      <c r="B26351" s="292" t="s">
        <v>42026</v>
      </c>
      <c r="C26351" s="292" t="s">
        <v>58</v>
      </c>
      <c r="D26351" s="293">
        <v>7920</v>
      </c>
    </row>
    <row r="26352" spans="1:4">
      <c r="A26352" s="295" t="s">
        <v>42027</v>
      </c>
      <c r="B26352" s="292" t="s">
        <v>42028</v>
      </c>
      <c r="C26352" s="292" t="s">
        <v>58</v>
      </c>
      <c r="D26352" s="293">
        <v>9020</v>
      </c>
    </row>
    <row r="26353" spans="1:4">
      <c r="A26353" s="295" t="s">
        <v>42029</v>
      </c>
      <c r="B26353" s="292" t="s">
        <v>42030</v>
      </c>
      <c r="C26353" s="292" t="s">
        <v>58</v>
      </c>
      <c r="D26353" s="293">
        <v>12056</v>
      </c>
    </row>
    <row r="26354" spans="1:4">
      <c r="A26354" s="295" t="s">
        <v>42031</v>
      </c>
      <c r="B26354" s="292" t="s">
        <v>42032</v>
      </c>
      <c r="C26354" s="292" t="s">
        <v>16</v>
      </c>
      <c r="D26354" s="293">
        <v>718</v>
      </c>
    </row>
    <row r="26355" spans="1:4">
      <c r="A26355" s="295" t="s">
        <v>42033</v>
      </c>
      <c r="B26355" s="292" t="s">
        <v>42034</v>
      </c>
      <c r="C26355" s="292" t="s">
        <v>16</v>
      </c>
      <c r="D26355" s="293">
        <v>556.20000000000005</v>
      </c>
    </row>
    <row r="26356" spans="1:4">
      <c r="A26356" s="295" t="s">
        <v>42035</v>
      </c>
      <c r="B26356" s="292" t="s">
        <v>42036</v>
      </c>
      <c r="C26356" s="292" t="s">
        <v>58</v>
      </c>
      <c r="D26356" s="293">
        <v>1226.5</v>
      </c>
    </row>
    <row r="26357" spans="1:4">
      <c r="A26357" s="295" t="s">
        <v>42037</v>
      </c>
      <c r="B26357" s="292" t="s">
        <v>42038</v>
      </c>
      <c r="C26357" s="292" t="s">
        <v>58</v>
      </c>
      <c r="D26357" s="293">
        <v>1520.2</v>
      </c>
    </row>
    <row r="26358" spans="1:4">
      <c r="A26358" s="295" t="s">
        <v>42039</v>
      </c>
      <c r="B26358" s="292" t="s">
        <v>42040</v>
      </c>
      <c r="C26358" s="292" t="s">
        <v>58</v>
      </c>
      <c r="D26358" s="293">
        <v>1813.9</v>
      </c>
    </row>
    <row r="26359" spans="1:4">
      <c r="A26359" s="295" t="s">
        <v>42041</v>
      </c>
      <c r="B26359" s="292" t="s">
        <v>42042</v>
      </c>
      <c r="C26359" s="292" t="s">
        <v>58</v>
      </c>
      <c r="D26359" s="293">
        <v>3102</v>
      </c>
    </row>
    <row r="26360" spans="1:4">
      <c r="A26360" s="295" t="s">
        <v>42043</v>
      </c>
      <c r="B26360" s="292" t="s">
        <v>42044</v>
      </c>
      <c r="C26360" s="292" t="s">
        <v>58</v>
      </c>
      <c r="D26360" s="293">
        <v>3630</v>
      </c>
    </row>
    <row r="26361" spans="1:4">
      <c r="A26361" s="295" t="s">
        <v>42045</v>
      </c>
      <c r="B26361" s="292" t="s">
        <v>42046</v>
      </c>
      <c r="C26361" s="292" t="s">
        <v>58</v>
      </c>
      <c r="D26361" s="293">
        <v>5412</v>
      </c>
    </row>
    <row r="26362" spans="1:4">
      <c r="A26362" s="295" t="s">
        <v>42047</v>
      </c>
      <c r="B26362" s="292" t="s">
        <v>42048</v>
      </c>
      <c r="C26362" s="292" t="s">
        <v>58</v>
      </c>
      <c r="D26362" s="293">
        <v>6270</v>
      </c>
    </row>
    <row r="26363" spans="1:4">
      <c r="A26363" s="295" t="s">
        <v>42049</v>
      </c>
      <c r="B26363" s="292" t="s">
        <v>42050</v>
      </c>
      <c r="C26363" s="292" t="s">
        <v>58</v>
      </c>
      <c r="D26363" s="293">
        <v>6820</v>
      </c>
    </row>
    <row r="26364" spans="1:4">
      <c r="A26364" s="295" t="s">
        <v>42051</v>
      </c>
      <c r="B26364" s="292" t="s">
        <v>42052</v>
      </c>
      <c r="C26364" s="292" t="s">
        <v>58</v>
      </c>
      <c r="D26364" s="293">
        <v>7920</v>
      </c>
    </row>
    <row r="26365" spans="1:4">
      <c r="A26365" s="295" t="s">
        <v>42053</v>
      </c>
      <c r="B26365" s="292" t="s">
        <v>42054</v>
      </c>
      <c r="C26365" s="292" t="s">
        <v>58</v>
      </c>
      <c r="D26365" s="293">
        <v>9020</v>
      </c>
    </row>
    <row r="26366" spans="1:4">
      <c r="A26366" s="295" t="s">
        <v>42055</v>
      </c>
      <c r="B26366" s="292" t="s">
        <v>42056</v>
      </c>
      <c r="C26366" s="292" t="s">
        <v>58</v>
      </c>
      <c r="D26366" s="293">
        <v>11858</v>
      </c>
    </row>
    <row r="26367" spans="1:4">
      <c r="A26367" s="295" t="s">
        <v>42057</v>
      </c>
      <c r="B26367" s="292" t="s">
        <v>42058</v>
      </c>
      <c r="C26367" s="292" t="s">
        <v>94</v>
      </c>
      <c r="D26367" s="293">
        <v>59.623699999999999</v>
      </c>
    </row>
    <row r="26368" spans="1:4">
      <c r="A26368" s="295" t="s">
        <v>42059</v>
      </c>
      <c r="B26368" s="292" t="s">
        <v>42060</v>
      </c>
      <c r="C26368" s="292" t="s">
        <v>121</v>
      </c>
      <c r="D26368" s="293">
        <v>33.510899999999999</v>
      </c>
    </row>
    <row r="26369" spans="1:4">
      <c r="A26369" s="295" t="s">
        <v>42061</v>
      </c>
      <c r="B26369" s="292" t="s">
        <v>42062</v>
      </c>
      <c r="C26369" s="292" t="s">
        <v>58</v>
      </c>
      <c r="D26369" s="293">
        <v>79.27</v>
      </c>
    </row>
    <row r="26370" spans="1:4">
      <c r="A26370" s="295" t="s">
        <v>42063</v>
      </c>
      <c r="B26370" s="292" t="s">
        <v>42064</v>
      </c>
      <c r="C26370" s="292" t="s">
        <v>58</v>
      </c>
      <c r="D26370" s="293">
        <v>8.4499999999999993</v>
      </c>
    </row>
    <row r="26371" spans="1:4">
      <c r="A26371" s="295" t="s">
        <v>42065</v>
      </c>
      <c r="B26371" s="292" t="s">
        <v>42066</v>
      </c>
      <c r="C26371" s="292" t="s">
        <v>58</v>
      </c>
      <c r="D26371" s="293">
        <v>12.98</v>
      </c>
    </row>
    <row r="26372" spans="1:4">
      <c r="A26372" s="295" t="s">
        <v>42067</v>
      </c>
      <c r="B26372" s="292" t="s">
        <v>42068</v>
      </c>
      <c r="C26372" s="292" t="s">
        <v>58</v>
      </c>
      <c r="D26372" s="293">
        <v>6.27</v>
      </c>
    </row>
    <row r="26373" spans="1:4">
      <c r="A26373" s="295" t="s">
        <v>42069</v>
      </c>
      <c r="B26373" s="292" t="s">
        <v>42070</v>
      </c>
      <c r="C26373" s="292" t="s">
        <v>58</v>
      </c>
      <c r="D26373" s="293">
        <v>307574.5</v>
      </c>
    </row>
    <row r="26374" spans="1:4">
      <c r="A26374" s="295" t="s">
        <v>42071</v>
      </c>
      <c r="B26374" s="292" t="s">
        <v>42072</v>
      </c>
      <c r="C26374" s="292" t="s">
        <v>58</v>
      </c>
      <c r="D26374" s="293">
        <v>1409.53</v>
      </c>
    </row>
    <row r="26375" spans="1:4">
      <c r="A26375" s="295" t="s">
        <v>42073</v>
      </c>
      <c r="B26375" s="292" t="s">
        <v>42074</v>
      </c>
      <c r="C26375" s="292" t="s">
        <v>58</v>
      </c>
      <c r="D26375" s="293">
        <v>700.4</v>
      </c>
    </row>
    <row r="26376" spans="1:4">
      <c r="A26376" s="295" t="s">
        <v>42075</v>
      </c>
      <c r="B26376" s="292" t="s">
        <v>42076</v>
      </c>
      <c r="C26376" s="292" t="s">
        <v>58</v>
      </c>
      <c r="D26376" s="293">
        <v>278.10000000000002</v>
      </c>
    </row>
    <row r="26377" spans="1:4">
      <c r="A26377" s="295" t="s">
        <v>42077</v>
      </c>
      <c r="B26377" s="292" t="s">
        <v>42078</v>
      </c>
      <c r="C26377" s="292" t="s">
        <v>58</v>
      </c>
      <c r="D26377" s="293">
        <v>100.1</v>
      </c>
    </row>
    <row r="26378" spans="1:4">
      <c r="A26378" s="295" t="s">
        <v>42079</v>
      </c>
      <c r="B26378" s="292" t="s">
        <v>42080</v>
      </c>
      <c r="C26378" s="292" t="s">
        <v>58</v>
      </c>
      <c r="D26378" s="293">
        <v>118.15</v>
      </c>
    </row>
    <row r="26379" spans="1:4">
      <c r="A26379" s="295" t="s">
        <v>42081</v>
      </c>
      <c r="B26379" s="292" t="s">
        <v>42082</v>
      </c>
      <c r="C26379" s="292" t="s">
        <v>58</v>
      </c>
      <c r="D26379" s="293">
        <v>235.9</v>
      </c>
    </row>
    <row r="26380" spans="1:4">
      <c r="A26380" s="295" t="s">
        <v>42083</v>
      </c>
      <c r="B26380" s="292" t="s">
        <v>42084</v>
      </c>
      <c r="C26380" s="292" t="s">
        <v>58</v>
      </c>
      <c r="D26380" s="293">
        <v>135</v>
      </c>
    </row>
    <row r="26381" spans="1:4">
      <c r="A26381" s="295" t="s">
        <v>42085</v>
      </c>
      <c r="B26381" s="292" t="s">
        <v>42086</v>
      </c>
      <c r="C26381" s="292" t="s">
        <v>58</v>
      </c>
      <c r="D26381" s="293">
        <v>562.79999999999995</v>
      </c>
    </row>
    <row r="26382" spans="1:4">
      <c r="A26382" s="295" t="s">
        <v>42087</v>
      </c>
      <c r="B26382" s="292" t="s">
        <v>42088</v>
      </c>
      <c r="C26382" s="292" t="s">
        <v>58</v>
      </c>
      <c r="D26382" s="293">
        <v>356.46</v>
      </c>
    </row>
    <row r="26383" spans="1:4">
      <c r="A26383" s="295" t="s">
        <v>42089</v>
      </c>
      <c r="B26383" s="292" t="s">
        <v>42090</v>
      </c>
      <c r="C26383" s="292" t="s">
        <v>58</v>
      </c>
      <c r="D26383" s="293">
        <v>408.68</v>
      </c>
    </row>
    <row r="26384" spans="1:4">
      <c r="A26384" s="295" t="s">
        <v>42091</v>
      </c>
      <c r="B26384" s="292" t="s">
        <v>42092</v>
      </c>
      <c r="C26384" s="292" t="s">
        <v>58</v>
      </c>
      <c r="D26384" s="293">
        <v>0.63</v>
      </c>
    </row>
    <row r="26385" spans="1:4">
      <c r="A26385" s="295" t="s">
        <v>42093</v>
      </c>
      <c r="B26385" s="292" t="s">
        <v>42094</v>
      </c>
      <c r="C26385" s="292" t="s">
        <v>58</v>
      </c>
      <c r="D26385" s="293">
        <v>1098.7</v>
      </c>
    </row>
    <row r="26386" spans="1:4">
      <c r="A26386" s="295" t="s">
        <v>42095</v>
      </c>
      <c r="B26386" s="292" t="s">
        <v>42096</v>
      </c>
      <c r="C26386" s="292" t="s">
        <v>58</v>
      </c>
      <c r="D26386" s="293">
        <v>64.8</v>
      </c>
    </row>
    <row r="26387" spans="1:4">
      <c r="A26387" s="295" t="s">
        <v>42097</v>
      </c>
      <c r="B26387" s="292" t="s">
        <v>42098</v>
      </c>
      <c r="C26387" s="292" t="s">
        <v>58</v>
      </c>
      <c r="D26387" s="293">
        <v>144.16999999999999</v>
      </c>
    </row>
    <row r="26388" spans="1:4">
      <c r="A26388" s="295" t="s">
        <v>42099</v>
      </c>
      <c r="B26388" s="292" t="s">
        <v>42100</v>
      </c>
      <c r="C26388" s="292" t="s">
        <v>58</v>
      </c>
      <c r="D26388" s="293">
        <v>177.06</v>
      </c>
    </row>
    <row r="26389" spans="1:4">
      <c r="A26389" s="295" t="s">
        <v>42101</v>
      </c>
      <c r="B26389" s="292" t="s">
        <v>42102</v>
      </c>
      <c r="C26389" s="292" t="s">
        <v>58</v>
      </c>
      <c r="D26389" s="293">
        <v>486.26</v>
      </c>
    </row>
    <row r="26390" spans="1:4">
      <c r="A26390" s="295" t="s">
        <v>42103</v>
      </c>
      <c r="B26390" s="292" t="s">
        <v>42104</v>
      </c>
      <c r="C26390" s="292" t="s">
        <v>58</v>
      </c>
      <c r="D26390" s="293">
        <v>929.58</v>
      </c>
    </row>
    <row r="26391" spans="1:4">
      <c r="A26391" s="295" t="s">
        <v>42105</v>
      </c>
      <c r="B26391" s="292" t="s">
        <v>42106</v>
      </c>
      <c r="C26391" s="292" t="s">
        <v>58</v>
      </c>
      <c r="D26391" s="293">
        <v>1971.68</v>
      </c>
    </row>
    <row r="26392" spans="1:4">
      <c r="A26392" s="295" t="s">
        <v>42107</v>
      </c>
      <c r="B26392" s="292" t="s">
        <v>42108</v>
      </c>
      <c r="C26392" s="292" t="s">
        <v>58</v>
      </c>
      <c r="D26392" s="293">
        <v>10274.25</v>
      </c>
    </row>
    <row r="26393" spans="1:4">
      <c r="A26393" s="295" t="s">
        <v>42109</v>
      </c>
      <c r="B26393" s="292" t="s">
        <v>42110</v>
      </c>
      <c r="C26393" s="292" t="s">
        <v>58</v>
      </c>
      <c r="D26393" s="293">
        <v>9.7100000000000009</v>
      </c>
    </row>
    <row r="26394" spans="1:4">
      <c r="A26394" s="295" t="s">
        <v>42111</v>
      </c>
      <c r="B26394" s="292" t="s">
        <v>42112</v>
      </c>
      <c r="C26394" s="292" t="s">
        <v>58</v>
      </c>
      <c r="D26394" s="293">
        <v>15.76</v>
      </c>
    </row>
    <row r="26395" spans="1:4">
      <c r="A26395" s="295" t="s">
        <v>42113</v>
      </c>
      <c r="B26395" s="292" t="s">
        <v>42114</v>
      </c>
      <c r="C26395" s="292" t="s">
        <v>58</v>
      </c>
      <c r="D26395" s="293">
        <v>23.18</v>
      </c>
    </row>
    <row r="26396" spans="1:4">
      <c r="A26396" s="295" t="s">
        <v>42115</v>
      </c>
      <c r="B26396" s="292" t="s">
        <v>42116</v>
      </c>
      <c r="C26396" s="292" t="s">
        <v>58</v>
      </c>
      <c r="D26396" s="293">
        <v>20.95</v>
      </c>
    </row>
    <row r="26397" spans="1:4">
      <c r="A26397" s="295" t="s">
        <v>42117</v>
      </c>
      <c r="B26397" s="292" t="s">
        <v>42118</v>
      </c>
      <c r="C26397" s="292" t="s">
        <v>58</v>
      </c>
      <c r="D26397" s="293">
        <v>41.69</v>
      </c>
    </row>
    <row r="26398" spans="1:4">
      <c r="A26398" s="295" t="s">
        <v>42119</v>
      </c>
      <c r="B26398" s="292" t="s">
        <v>42120</v>
      </c>
      <c r="C26398" s="292" t="s">
        <v>16</v>
      </c>
      <c r="D26398" s="293">
        <v>24.9</v>
      </c>
    </row>
    <row r="26399" spans="1:4">
      <c r="A26399" s="295" t="s">
        <v>42121</v>
      </c>
      <c r="B26399" s="292" t="s">
        <v>42122</v>
      </c>
      <c r="C26399" s="292" t="s">
        <v>1304</v>
      </c>
      <c r="D26399" s="293">
        <v>73</v>
      </c>
    </row>
    <row r="26400" spans="1:4">
      <c r="A26400" s="295" t="s">
        <v>42123</v>
      </c>
      <c r="B26400" s="292" t="s">
        <v>42124</v>
      </c>
      <c r="C26400" s="292" t="s">
        <v>1304</v>
      </c>
      <c r="D26400" s="293">
        <v>77</v>
      </c>
    </row>
    <row r="26401" spans="1:4">
      <c r="A26401" s="295" t="s">
        <v>42125</v>
      </c>
      <c r="B26401" s="292" t="s">
        <v>42126</v>
      </c>
      <c r="C26401" s="292" t="s">
        <v>1304</v>
      </c>
      <c r="D26401" s="293">
        <v>84</v>
      </c>
    </row>
    <row r="26402" spans="1:4">
      <c r="A26402" s="295" t="s">
        <v>42127</v>
      </c>
      <c r="B26402" s="292" t="s">
        <v>42128</v>
      </c>
      <c r="C26402" s="292" t="s">
        <v>1304</v>
      </c>
      <c r="D26402" s="293">
        <v>75</v>
      </c>
    </row>
    <row r="26403" spans="1:4">
      <c r="A26403" s="295" t="s">
        <v>42129</v>
      </c>
      <c r="B26403" s="292" t="s">
        <v>42130</v>
      </c>
      <c r="C26403" s="292" t="s">
        <v>1304</v>
      </c>
      <c r="D26403" s="293">
        <v>100</v>
      </c>
    </row>
    <row r="26404" spans="1:4">
      <c r="A26404" s="295" t="s">
        <v>42131</v>
      </c>
      <c r="B26404" s="292" t="s">
        <v>42132</v>
      </c>
      <c r="C26404" s="292" t="s">
        <v>1304</v>
      </c>
      <c r="D26404" s="293">
        <v>105.8</v>
      </c>
    </row>
    <row r="26405" spans="1:4">
      <c r="A26405" s="295" t="s">
        <v>42133</v>
      </c>
      <c r="B26405" s="292" t="s">
        <v>42134</v>
      </c>
      <c r="C26405" s="292" t="s">
        <v>1304</v>
      </c>
      <c r="D26405" s="293">
        <v>80</v>
      </c>
    </row>
    <row r="26406" spans="1:4">
      <c r="A26406" s="295" t="s">
        <v>42135</v>
      </c>
      <c r="B26406" s="292" t="s">
        <v>42136</v>
      </c>
      <c r="C26406" s="292" t="s">
        <v>1304</v>
      </c>
      <c r="D26406" s="293">
        <v>95</v>
      </c>
    </row>
    <row r="26407" spans="1:4">
      <c r="A26407" s="295" t="s">
        <v>42137</v>
      </c>
      <c r="B26407" s="292" t="s">
        <v>42138</v>
      </c>
      <c r="C26407" s="292" t="s">
        <v>1304</v>
      </c>
      <c r="D26407" s="293">
        <v>66</v>
      </c>
    </row>
    <row r="26408" spans="1:4">
      <c r="A26408" s="295" t="s">
        <v>42139</v>
      </c>
      <c r="B26408" s="292" t="s">
        <v>42140</v>
      </c>
      <c r="C26408" s="292" t="s">
        <v>1304</v>
      </c>
      <c r="D26408" s="293">
        <v>70</v>
      </c>
    </row>
    <row r="26409" spans="1:4">
      <c r="A26409" s="295" t="s">
        <v>42141</v>
      </c>
      <c r="B26409" s="292" t="s">
        <v>42142</v>
      </c>
      <c r="C26409" s="292" t="s">
        <v>1304</v>
      </c>
      <c r="D26409" s="293">
        <v>75</v>
      </c>
    </row>
    <row r="26410" spans="1:4">
      <c r="A26410" s="295" t="s">
        <v>42143</v>
      </c>
      <c r="B26410" s="292" t="s">
        <v>42144</v>
      </c>
      <c r="C26410" s="292" t="s">
        <v>1304</v>
      </c>
      <c r="D26410" s="293">
        <v>64</v>
      </c>
    </row>
    <row r="26411" spans="1:4">
      <c r="A26411" s="295" t="s">
        <v>42145</v>
      </c>
      <c r="B26411" s="292" t="s">
        <v>42146</v>
      </c>
      <c r="C26411" s="292" t="s">
        <v>1304</v>
      </c>
      <c r="D26411" s="293">
        <v>96.55</v>
      </c>
    </row>
    <row r="26412" spans="1:4">
      <c r="A26412" s="295" t="s">
        <v>42147</v>
      </c>
      <c r="B26412" s="292" t="s">
        <v>42148</v>
      </c>
      <c r="C26412" s="292" t="s">
        <v>1304</v>
      </c>
      <c r="D26412" s="293">
        <v>95</v>
      </c>
    </row>
    <row r="26413" spans="1:4">
      <c r="A26413" s="295" t="s">
        <v>42149</v>
      </c>
      <c r="B26413" s="292" t="s">
        <v>42150</v>
      </c>
      <c r="C26413" s="292" t="s">
        <v>1304</v>
      </c>
      <c r="D26413" s="293">
        <v>70.87</v>
      </c>
    </row>
    <row r="26414" spans="1:4">
      <c r="A26414" s="295" t="s">
        <v>42151</v>
      </c>
      <c r="B26414" s="292" t="s">
        <v>42152</v>
      </c>
      <c r="C26414" s="292" t="s">
        <v>1304</v>
      </c>
      <c r="D26414" s="293">
        <v>66</v>
      </c>
    </row>
    <row r="26415" spans="1:4">
      <c r="A26415" s="295" t="s">
        <v>42153</v>
      </c>
      <c r="B26415" s="292" t="s">
        <v>42154</v>
      </c>
      <c r="C26415" s="292" t="s">
        <v>1304</v>
      </c>
      <c r="D26415" s="293">
        <v>70</v>
      </c>
    </row>
    <row r="26416" spans="1:4">
      <c r="A26416" s="295" t="s">
        <v>42155</v>
      </c>
      <c r="B26416" s="292" t="s">
        <v>42156</v>
      </c>
      <c r="C26416" s="292" t="s">
        <v>1304</v>
      </c>
      <c r="D26416" s="293">
        <v>65</v>
      </c>
    </row>
    <row r="26417" spans="1:4">
      <c r="A26417" s="295" t="s">
        <v>42157</v>
      </c>
      <c r="B26417" s="292" t="s">
        <v>42158</v>
      </c>
      <c r="C26417" s="292" t="s">
        <v>1304</v>
      </c>
      <c r="D26417" s="293">
        <v>98.59</v>
      </c>
    </row>
    <row r="26418" spans="1:4">
      <c r="A26418" s="295" t="s">
        <v>42159</v>
      </c>
      <c r="B26418" s="292" t="s">
        <v>42160</v>
      </c>
      <c r="C26418" s="292" t="s">
        <v>1304</v>
      </c>
      <c r="D26418" s="293">
        <v>95</v>
      </c>
    </row>
    <row r="26419" spans="1:4">
      <c r="A26419" s="295" t="s">
        <v>42161</v>
      </c>
      <c r="B26419" s="292" t="s">
        <v>42162</v>
      </c>
      <c r="C26419" s="292" t="s">
        <v>1304</v>
      </c>
      <c r="D26419" s="293">
        <v>72</v>
      </c>
    </row>
    <row r="26420" spans="1:4">
      <c r="A26420" s="295" t="s">
        <v>42163</v>
      </c>
      <c r="B26420" s="292" t="s">
        <v>42164</v>
      </c>
      <c r="C26420" s="292" t="s">
        <v>1304</v>
      </c>
      <c r="D26420" s="293">
        <v>60</v>
      </c>
    </row>
    <row r="26421" spans="1:4">
      <c r="A26421" s="295" t="s">
        <v>42165</v>
      </c>
      <c r="B26421" s="292" t="s">
        <v>42166</v>
      </c>
      <c r="C26421" s="292" t="s">
        <v>1304</v>
      </c>
      <c r="D26421" s="293">
        <v>70</v>
      </c>
    </row>
    <row r="26422" spans="1:4">
      <c r="A26422" s="295" t="s">
        <v>42167</v>
      </c>
      <c r="B26422" s="292" t="s">
        <v>42168</v>
      </c>
      <c r="C26422" s="292" t="s">
        <v>1304</v>
      </c>
      <c r="D26422" s="293">
        <v>95</v>
      </c>
    </row>
    <row r="26423" spans="1:4">
      <c r="A26423" s="295" t="s">
        <v>42169</v>
      </c>
      <c r="B26423" s="292" t="s">
        <v>42170</v>
      </c>
      <c r="C26423" s="292" t="s">
        <v>1304</v>
      </c>
      <c r="D26423" s="293">
        <v>70</v>
      </c>
    </row>
    <row r="26424" spans="1:4">
      <c r="A26424" s="295" t="s">
        <v>42171</v>
      </c>
      <c r="B26424" s="292" t="s">
        <v>42172</v>
      </c>
      <c r="C26424" s="292" t="s">
        <v>1304</v>
      </c>
      <c r="D26424" s="293">
        <v>88.78</v>
      </c>
    </row>
    <row r="26425" spans="1:4">
      <c r="A26425" s="295" t="s">
        <v>42173</v>
      </c>
      <c r="B26425" s="292" t="s">
        <v>42174</v>
      </c>
      <c r="C26425" s="292" t="s">
        <v>1304</v>
      </c>
      <c r="D26425" s="293">
        <v>35</v>
      </c>
    </row>
    <row r="26426" spans="1:4">
      <c r="A26426" s="295" t="s">
        <v>42175</v>
      </c>
      <c r="B26426" s="292" t="s">
        <v>42176</v>
      </c>
      <c r="C26426" s="292" t="s">
        <v>1304</v>
      </c>
      <c r="D26426" s="293">
        <v>52</v>
      </c>
    </row>
    <row r="26427" spans="1:4">
      <c r="A26427" s="295" t="s">
        <v>42177</v>
      </c>
      <c r="B26427" s="292" t="s">
        <v>42178</v>
      </c>
      <c r="C26427" s="292" t="s">
        <v>1304</v>
      </c>
      <c r="D26427" s="293">
        <v>62</v>
      </c>
    </row>
    <row r="26428" spans="1:4">
      <c r="A26428" s="295" t="s">
        <v>42179</v>
      </c>
      <c r="B26428" s="292" t="s">
        <v>42180</v>
      </c>
      <c r="C26428" s="292" t="s">
        <v>1304</v>
      </c>
      <c r="D26428" s="293">
        <v>78.790000000000006</v>
      </c>
    </row>
    <row r="26429" spans="1:4">
      <c r="A26429" s="295" t="s">
        <v>42181</v>
      </c>
      <c r="B26429" s="292" t="s">
        <v>42182</v>
      </c>
      <c r="C26429" s="292" t="s">
        <v>1304</v>
      </c>
      <c r="D26429" s="293">
        <v>64.17</v>
      </c>
    </row>
    <row r="26430" spans="1:4">
      <c r="A26430" s="295" t="s">
        <v>42183</v>
      </c>
      <c r="B26430" s="292" t="s">
        <v>42184</v>
      </c>
      <c r="C26430" s="292" t="s">
        <v>1304</v>
      </c>
      <c r="D26430" s="293">
        <v>48</v>
      </c>
    </row>
    <row r="26431" spans="1:4">
      <c r="A26431" s="295" t="s">
        <v>42185</v>
      </c>
      <c r="B26431" s="292" t="s">
        <v>42186</v>
      </c>
      <c r="C26431" s="292" t="s">
        <v>1304</v>
      </c>
      <c r="D26431" s="293">
        <v>96.4</v>
      </c>
    </row>
    <row r="26432" spans="1:4">
      <c r="A26432" s="295" t="s">
        <v>42187</v>
      </c>
      <c r="B26432" s="292" t="s">
        <v>42188</v>
      </c>
      <c r="C26432" s="292" t="s">
        <v>1304</v>
      </c>
      <c r="D26432" s="293">
        <v>50</v>
      </c>
    </row>
    <row r="26433" spans="1:4">
      <c r="A26433" s="295" t="s">
        <v>42189</v>
      </c>
      <c r="B26433" s="292" t="s">
        <v>42190</v>
      </c>
      <c r="C26433" s="292" t="s">
        <v>1304</v>
      </c>
      <c r="D26433" s="293">
        <v>59</v>
      </c>
    </row>
    <row r="26434" spans="1:4">
      <c r="A26434" s="295" t="s">
        <v>42191</v>
      </c>
      <c r="B26434" s="292" t="s">
        <v>42192</v>
      </c>
      <c r="C26434" s="292" t="s">
        <v>1304</v>
      </c>
      <c r="D26434" s="293">
        <v>60</v>
      </c>
    </row>
    <row r="26435" spans="1:4">
      <c r="A26435" s="295" t="s">
        <v>42193</v>
      </c>
      <c r="B26435" s="292" t="s">
        <v>42194</v>
      </c>
      <c r="C26435" s="292" t="s">
        <v>1304</v>
      </c>
      <c r="D26435" s="293">
        <v>86.67</v>
      </c>
    </row>
    <row r="26436" spans="1:4">
      <c r="A26436" s="295" t="s">
        <v>42195</v>
      </c>
      <c r="B26436" s="292" t="s">
        <v>42196</v>
      </c>
      <c r="C26436" s="292" t="s">
        <v>1304</v>
      </c>
      <c r="D26436" s="293">
        <v>62</v>
      </c>
    </row>
    <row r="26437" spans="1:4">
      <c r="A26437" s="295" t="s">
        <v>42197</v>
      </c>
      <c r="B26437" s="292" t="s">
        <v>42198</v>
      </c>
      <c r="C26437" s="292" t="s">
        <v>1304</v>
      </c>
      <c r="D26437" s="293">
        <v>82.4</v>
      </c>
    </row>
    <row r="26438" spans="1:4">
      <c r="A26438" s="295" t="s">
        <v>42199</v>
      </c>
      <c r="B26438" s="292" t="s">
        <v>42200</v>
      </c>
      <c r="C26438" s="292" t="s">
        <v>1304</v>
      </c>
      <c r="D26438" s="293">
        <v>42</v>
      </c>
    </row>
    <row r="26439" spans="1:4">
      <c r="A26439" s="295" t="s">
        <v>42201</v>
      </c>
      <c r="B26439" s="292" t="s">
        <v>42202</v>
      </c>
      <c r="C26439" s="292" t="s">
        <v>1304</v>
      </c>
      <c r="D26439" s="293">
        <v>65</v>
      </c>
    </row>
    <row r="26440" spans="1:4">
      <c r="A26440" s="295" t="s">
        <v>42203</v>
      </c>
      <c r="B26440" s="292" t="s">
        <v>42204</v>
      </c>
      <c r="C26440" s="292" t="s">
        <v>1304</v>
      </c>
      <c r="D26440" s="293">
        <v>75</v>
      </c>
    </row>
    <row r="26441" spans="1:4">
      <c r="A26441" s="295" t="s">
        <v>42205</v>
      </c>
      <c r="B26441" s="292" t="s">
        <v>42206</v>
      </c>
      <c r="C26441" s="292" t="s">
        <v>1304</v>
      </c>
      <c r="D26441" s="293">
        <v>65</v>
      </c>
    </row>
    <row r="26442" spans="1:4">
      <c r="A26442" s="295" t="s">
        <v>42207</v>
      </c>
      <c r="B26442" s="292" t="s">
        <v>42208</v>
      </c>
      <c r="C26442" s="292" t="s">
        <v>1304</v>
      </c>
      <c r="D26442" s="293">
        <v>87.88</v>
      </c>
    </row>
    <row r="26443" spans="1:4">
      <c r="A26443" s="295" t="s">
        <v>42209</v>
      </c>
      <c r="B26443" s="292" t="s">
        <v>42210</v>
      </c>
      <c r="C26443" s="292" t="s">
        <v>1304</v>
      </c>
      <c r="D26443" s="293">
        <v>95</v>
      </c>
    </row>
    <row r="26444" spans="1:4">
      <c r="A26444" s="295" t="s">
        <v>42211</v>
      </c>
      <c r="B26444" s="292" t="s">
        <v>42212</v>
      </c>
      <c r="C26444" s="292" t="s">
        <v>1304</v>
      </c>
      <c r="D26444" s="293">
        <v>72</v>
      </c>
    </row>
    <row r="26445" spans="1:4">
      <c r="A26445" s="295" t="s">
        <v>42213</v>
      </c>
      <c r="B26445" s="292" t="s">
        <v>42214</v>
      </c>
      <c r="C26445" s="292" t="s">
        <v>1304</v>
      </c>
      <c r="D26445" s="293">
        <v>70</v>
      </c>
    </row>
    <row r="26446" spans="1:4">
      <c r="A26446" s="295" t="s">
        <v>42215</v>
      </c>
      <c r="B26446" s="292" t="s">
        <v>42216</v>
      </c>
      <c r="C26446" s="292" t="s">
        <v>1304</v>
      </c>
      <c r="D26446" s="293">
        <v>44.1</v>
      </c>
    </row>
    <row r="26447" spans="1:4">
      <c r="A26447" s="295" t="s">
        <v>42217</v>
      </c>
      <c r="B26447" s="292" t="s">
        <v>42218</v>
      </c>
      <c r="C26447" s="292" t="s">
        <v>1304</v>
      </c>
      <c r="D26447" s="293">
        <v>50.4</v>
      </c>
    </row>
    <row r="26448" spans="1:4">
      <c r="A26448" s="295" t="s">
        <v>42219</v>
      </c>
      <c r="B26448" s="292" t="s">
        <v>42220</v>
      </c>
      <c r="C26448" s="292" t="s">
        <v>58</v>
      </c>
      <c r="D26448" s="293">
        <v>47709.78</v>
      </c>
    </row>
    <row r="26449" spans="1:4">
      <c r="A26449" s="295" t="s">
        <v>42221</v>
      </c>
      <c r="B26449" s="292" t="s">
        <v>42222</v>
      </c>
      <c r="C26449" s="292" t="s">
        <v>58</v>
      </c>
      <c r="D26449" s="293">
        <v>67063.41</v>
      </c>
    </row>
    <row r="26450" spans="1:4">
      <c r="A26450" s="295" t="s">
        <v>42223</v>
      </c>
      <c r="B26450" s="292" t="s">
        <v>42224</v>
      </c>
      <c r="C26450" s="292" t="s">
        <v>58</v>
      </c>
      <c r="D26450" s="293">
        <v>69800</v>
      </c>
    </row>
    <row r="26451" spans="1:4">
      <c r="A26451" s="295" t="s">
        <v>42225</v>
      </c>
      <c r="B26451" s="292" t="s">
        <v>42226</v>
      </c>
      <c r="C26451" s="292" t="s">
        <v>58</v>
      </c>
      <c r="D26451" s="293">
        <v>89900</v>
      </c>
    </row>
    <row r="26452" spans="1:4">
      <c r="A26452" s="295" t="s">
        <v>42227</v>
      </c>
      <c r="B26452" s="292" t="s">
        <v>42228</v>
      </c>
      <c r="C26452" s="292" t="s">
        <v>58</v>
      </c>
      <c r="D26452" s="293">
        <v>117900</v>
      </c>
    </row>
    <row r="26453" spans="1:4">
      <c r="A26453" s="295" t="s">
        <v>42229</v>
      </c>
      <c r="B26453" s="292" t="s">
        <v>42230</v>
      </c>
      <c r="C26453" s="292" t="s">
        <v>58</v>
      </c>
      <c r="D26453" s="293">
        <v>163617.9</v>
      </c>
    </row>
    <row r="26454" spans="1:4">
      <c r="A26454" s="295" t="s">
        <v>42231</v>
      </c>
      <c r="B26454" s="292" t="s">
        <v>42232</v>
      </c>
      <c r="C26454" s="292" t="s">
        <v>58</v>
      </c>
      <c r="D26454" s="293">
        <v>215200</v>
      </c>
    </row>
    <row r="26455" spans="1:4">
      <c r="A26455" s="295" t="s">
        <v>42233</v>
      </c>
      <c r="B26455" s="292" t="s">
        <v>42234</v>
      </c>
      <c r="C26455" s="292" t="s">
        <v>58</v>
      </c>
      <c r="D26455" s="293">
        <v>59400</v>
      </c>
    </row>
    <row r="26456" spans="1:4">
      <c r="A26456" s="295" t="s">
        <v>42235</v>
      </c>
      <c r="B26456" s="292" t="s">
        <v>42236</v>
      </c>
      <c r="C26456" s="292" t="s">
        <v>58</v>
      </c>
      <c r="D26456" s="293">
        <v>77104</v>
      </c>
    </row>
    <row r="26457" spans="1:4">
      <c r="A26457" s="295" t="s">
        <v>42237</v>
      </c>
      <c r="B26457" s="292" t="s">
        <v>42238</v>
      </c>
      <c r="C26457" s="292" t="s">
        <v>58</v>
      </c>
      <c r="D26457" s="293">
        <v>88000</v>
      </c>
    </row>
    <row r="26458" spans="1:4">
      <c r="A26458" s="295" t="s">
        <v>42239</v>
      </c>
      <c r="B26458" s="292" t="s">
        <v>42240</v>
      </c>
      <c r="C26458" s="292" t="s">
        <v>58</v>
      </c>
      <c r="D26458" s="293">
        <v>117853</v>
      </c>
    </row>
    <row r="26459" spans="1:4">
      <c r="A26459" s="295" t="s">
        <v>42241</v>
      </c>
      <c r="B26459" s="292" t="s">
        <v>42242</v>
      </c>
      <c r="C26459" s="292" t="s">
        <v>58</v>
      </c>
      <c r="D26459" s="293">
        <v>148550</v>
      </c>
    </row>
    <row r="26460" spans="1:4">
      <c r="A26460" s="295" t="s">
        <v>42243</v>
      </c>
      <c r="B26460" s="292" t="s">
        <v>42244</v>
      </c>
      <c r="C26460" s="292" t="s">
        <v>58</v>
      </c>
      <c r="D26460" s="293">
        <v>207357.2</v>
      </c>
    </row>
    <row r="26461" spans="1:4">
      <c r="A26461" s="295" t="s">
        <v>42245</v>
      </c>
      <c r="B26461" s="292" t="s">
        <v>42246</v>
      </c>
      <c r="C26461" s="292" t="s">
        <v>58</v>
      </c>
      <c r="D26461" s="293">
        <v>265450</v>
      </c>
    </row>
    <row r="26462" spans="1:4">
      <c r="A26462" s="295" t="s">
        <v>42247</v>
      </c>
      <c r="B26462" s="292" t="s">
        <v>42248</v>
      </c>
      <c r="C26462" s="292" t="s">
        <v>121</v>
      </c>
      <c r="D26462" s="293">
        <v>4.2088000000000001</v>
      </c>
    </row>
    <row r="26463" spans="1:4">
      <c r="A26463" s="295" t="s">
        <v>42249</v>
      </c>
      <c r="B26463" s="292" t="s">
        <v>42250</v>
      </c>
      <c r="C26463" s="292" t="s">
        <v>121</v>
      </c>
      <c r="D26463" s="293">
        <v>4.2194000000000003</v>
      </c>
    </row>
    <row r="26464" spans="1:4">
      <c r="A26464" s="295" t="s">
        <v>42251</v>
      </c>
      <c r="B26464" s="292" t="s">
        <v>42252</v>
      </c>
      <c r="C26464" s="292" t="s">
        <v>121</v>
      </c>
      <c r="D26464" s="293">
        <v>5.3914999999999997</v>
      </c>
    </row>
    <row r="26465" spans="1:4">
      <c r="A26465" s="295" t="s">
        <v>42253</v>
      </c>
      <c r="B26465" s="292" t="s">
        <v>42254</v>
      </c>
      <c r="C26465" s="292" t="s">
        <v>121</v>
      </c>
      <c r="D26465" s="293">
        <v>3.2187999999999999</v>
      </c>
    </row>
    <row r="26466" spans="1:4">
      <c r="A26466" s="295" t="s">
        <v>42255</v>
      </c>
      <c r="B26466" s="292" t="s">
        <v>42256</v>
      </c>
      <c r="C26466" s="292" t="s">
        <v>121</v>
      </c>
      <c r="D26466" s="293">
        <v>3.3422000000000001</v>
      </c>
    </row>
    <row r="26467" spans="1:4">
      <c r="A26467" s="295" t="s">
        <v>42257</v>
      </c>
      <c r="B26467" s="292" t="s">
        <v>42258</v>
      </c>
      <c r="C26467" s="292" t="s">
        <v>121</v>
      </c>
      <c r="D26467" s="293">
        <v>3.5413000000000001</v>
      </c>
    </row>
    <row r="26468" spans="1:4">
      <c r="A26468" s="295" t="s">
        <v>42259</v>
      </c>
      <c r="B26468" s="292" t="s">
        <v>42260</v>
      </c>
      <c r="C26468" s="292" t="s">
        <v>121</v>
      </c>
      <c r="D26468" s="293">
        <v>3.1145</v>
      </c>
    </row>
    <row r="26469" spans="1:4">
      <c r="A26469" s="295" t="s">
        <v>42261</v>
      </c>
      <c r="B26469" s="292" t="s">
        <v>42262</v>
      </c>
      <c r="C26469" s="292" t="s">
        <v>99</v>
      </c>
      <c r="D26469" s="293">
        <v>170.14</v>
      </c>
    </row>
    <row r="26470" spans="1:4">
      <c r="A26470" s="295" t="s">
        <v>42263</v>
      </c>
      <c r="B26470" s="292" t="s">
        <v>42264</v>
      </c>
      <c r="C26470" s="292" t="s">
        <v>49</v>
      </c>
      <c r="D26470" s="293">
        <v>10500</v>
      </c>
    </row>
    <row r="26471" spans="1:4">
      <c r="A26471" s="295" t="s">
        <v>42265</v>
      </c>
      <c r="B26471" s="292" t="s">
        <v>42266</v>
      </c>
      <c r="C26471" s="292" t="s">
        <v>58</v>
      </c>
      <c r="D26471" s="293">
        <v>8.5</v>
      </c>
    </row>
    <row r="26472" spans="1:4">
      <c r="A26472" s="295" t="s">
        <v>42267</v>
      </c>
      <c r="B26472" s="292" t="s">
        <v>42268</v>
      </c>
      <c r="C26472" s="292" t="s">
        <v>58</v>
      </c>
      <c r="D26472" s="293">
        <v>15</v>
      </c>
    </row>
    <row r="26473" spans="1:4">
      <c r="A26473" s="295" t="s">
        <v>42269</v>
      </c>
      <c r="B26473" s="292" t="s">
        <v>42270</v>
      </c>
      <c r="C26473" s="292" t="s">
        <v>3253</v>
      </c>
      <c r="D26473" s="293">
        <v>270</v>
      </c>
    </row>
    <row r="26474" spans="1:4">
      <c r="A26474" s="295" t="s">
        <v>42271</v>
      </c>
      <c r="B26474" s="292" t="s">
        <v>42272</v>
      </c>
      <c r="C26474" s="292" t="s">
        <v>58</v>
      </c>
      <c r="D26474" s="293">
        <v>7.1989000000000001</v>
      </c>
    </row>
    <row r="26475" spans="1:4">
      <c r="A26475" s="295" t="s">
        <v>42273</v>
      </c>
      <c r="B26475" s="292" t="s">
        <v>42274</v>
      </c>
      <c r="C26475" s="292" t="s">
        <v>58</v>
      </c>
      <c r="D26475" s="293">
        <v>39360</v>
      </c>
    </row>
    <row r="26476" spans="1:4">
      <c r="A26476" s="295" t="s">
        <v>42275</v>
      </c>
      <c r="B26476" s="292" t="s">
        <v>42276</v>
      </c>
      <c r="C26476" s="292" t="s">
        <v>58</v>
      </c>
      <c r="D26476" s="293">
        <v>50418.89</v>
      </c>
    </row>
    <row r="26477" spans="1:4">
      <c r="A26477" s="295" t="s">
        <v>42277</v>
      </c>
      <c r="B26477" s="292" t="s">
        <v>42278</v>
      </c>
      <c r="C26477" s="292" t="s">
        <v>58</v>
      </c>
      <c r="D26477" s="293">
        <v>47600</v>
      </c>
    </row>
    <row r="26478" spans="1:4">
      <c r="A26478" s="295" t="s">
        <v>42279</v>
      </c>
      <c r="B26478" s="292" t="s">
        <v>42280</v>
      </c>
      <c r="C26478" s="292" t="s">
        <v>58</v>
      </c>
      <c r="D26478" s="293">
        <v>80968</v>
      </c>
    </row>
    <row r="26479" spans="1:4">
      <c r="A26479" s="295" t="s">
        <v>42281</v>
      </c>
      <c r="B26479" s="292" t="s">
        <v>42282</v>
      </c>
      <c r="C26479" s="292" t="s">
        <v>58</v>
      </c>
      <c r="D26479" s="293">
        <v>107.11</v>
      </c>
    </row>
    <row r="26480" spans="1:4">
      <c r="A26480" s="295" t="s">
        <v>42283</v>
      </c>
      <c r="B26480" s="292" t="s">
        <v>42284</v>
      </c>
      <c r="C26480" s="292" t="s">
        <v>58</v>
      </c>
      <c r="D26480" s="293">
        <v>1074.078</v>
      </c>
    </row>
    <row r="26481" spans="1:4">
      <c r="A26481" s="295" t="s">
        <v>42285</v>
      </c>
      <c r="B26481" s="292" t="s">
        <v>42286</v>
      </c>
      <c r="C26481" s="292" t="s">
        <v>58</v>
      </c>
      <c r="D26481" s="293">
        <v>1083.454</v>
      </c>
    </row>
    <row r="26482" spans="1:4">
      <c r="A26482" s="295" t="s">
        <v>42287</v>
      </c>
      <c r="B26482" s="292" t="s">
        <v>42288</v>
      </c>
      <c r="C26482" s="292" t="s">
        <v>58</v>
      </c>
      <c r="D26482" s="293">
        <v>1292.8620000000001</v>
      </c>
    </row>
    <row r="26483" spans="1:4">
      <c r="A26483" s="295" t="s">
        <v>42289</v>
      </c>
      <c r="B26483" s="292" t="s">
        <v>42290</v>
      </c>
      <c r="C26483" s="292" t="s">
        <v>16</v>
      </c>
      <c r="D26483" s="293">
        <v>52.903199999999998</v>
      </c>
    </row>
    <row r="26484" spans="1:4">
      <c r="A26484" s="295" t="s">
        <v>42291</v>
      </c>
      <c r="B26484" s="292" t="s">
        <v>42292</v>
      </c>
      <c r="C26484" s="292" t="s">
        <v>16</v>
      </c>
      <c r="D26484" s="293">
        <v>48.288499999999999</v>
      </c>
    </row>
    <row r="26485" spans="1:4">
      <c r="A26485" s="295" t="s">
        <v>42293</v>
      </c>
      <c r="B26485" s="292" t="s">
        <v>42294</v>
      </c>
      <c r="C26485" s="292" t="s">
        <v>16</v>
      </c>
      <c r="D26485" s="293">
        <v>87.44</v>
      </c>
    </row>
    <row r="26486" spans="1:4">
      <c r="A26486" s="295" t="s">
        <v>42295</v>
      </c>
      <c r="B26486" s="292" t="s">
        <v>42296</v>
      </c>
      <c r="C26486" s="292" t="s">
        <v>16</v>
      </c>
      <c r="D26486" s="293">
        <v>108.88</v>
      </c>
    </row>
    <row r="26487" spans="1:4">
      <c r="A26487" s="295" t="s">
        <v>42297</v>
      </c>
      <c r="B26487" s="292" t="s">
        <v>42298</v>
      </c>
      <c r="C26487" s="292" t="s">
        <v>16</v>
      </c>
      <c r="D26487" s="293">
        <v>55.48</v>
      </c>
    </row>
    <row r="26488" spans="1:4">
      <c r="A26488" s="295" t="s">
        <v>42299</v>
      </c>
      <c r="B26488" s="292" t="s">
        <v>42300</v>
      </c>
      <c r="C26488" s="292" t="s">
        <v>16</v>
      </c>
      <c r="D26488" s="293">
        <v>30.64</v>
      </c>
    </row>
    <row r="26489" spans="1:4">
      <c r="A26489" s="295" t="s">
        <v>42301</v>
      </c>
      <c r="B26489" s="292" t="s">
        <v>42302</v>
      </c>
      <c r="C26489" s="292" t="s">
        <v>16</v>
      </c>
      <c r="D26489" s="293">
        <v>17.54</v>
      </c>
    </row>
    <row r="26490" spans="1:4">
      <c r="A26490" s="295" t="s">
        <v>42303</v>
      </c>
      <c r="B26490" s="292" t="s">
        <v>42304</v>
      </c>
      <c r="C26490" s="292" t="s">
        <v>16</v>
      </c>
      <c r="D26490" s="293">
        <v>24.8017</v>
      </c>
    </row>
    <row r="26491" spans="1:4">
      <c r="A26491" s="295" t="s">
        <v>42305</v>
      </c>
      <c r="B26491" s="292" t="s">
        <v>42306</v>
      </c>
      <c r="C26491" s="292" t="s">
        <v>16</v>
      </c>
      <c r="D26491" s="293">
        <v>25.24</v>
      </c>
    </row>
    <row r="26492" spans="1:4">
      <c r="A26492" s="295" t="s">
        <v>42307</v>
      </c>
      <c r="B26492" s="292" t="s">
        <v>42308</v>
      </c>
      <c r="C26492" s="292" t="s">
        <v>16</v>
      </c>
      <c r="D26492" s="293">
        <v>24.8017</v>
      </c>
    </row>
    <row r="26493" spans="1:4">
      <c r="A26493" s="295" t="s">
        <v>42309</v>
      </c>
      <c r="B26493" s="292" t="s">
        <v>42310</v>
      </c>
      <c r="C26493" s="292" t="s">
        <v>16</v>
      </c>
      <c r="D26493" s="293">
        <v>24.1</v>
      </c>
    </row>
    <row r="26494" spans="1:4">
      <c r="A26494" s="295" t="s">
        <v>42311</v>
      </c>
      <c r="B26494" s="292" t="s">
        <v>42312</v>
      </c>
      <c r="C26494" s="292" t="s">
        <v>16</v>
      </c>
      <c r="D26494" s="293">
        <v>25.24</v>
      </c>
    </row>
    <row r="26495" spans="1:4">
      <c r="A26495" s="295" t="s">
        <v>42313</v>
      </c>
      <c r="B26495" s="292" t="s">
        <v>42314</v>
      </c>
      <c r="C26495" s="292" t="s">
        <v>16</v>
      </c>
      <c r="D26495" s="293">
        <v>16.059999999999999</v>
      </c>
    </row>
    <row r="26496" spans="1:4">
      <c r="A26496" s="295" t="s">
        <v>42315</v>
      </c>
      <c r="B26496" s="292" t="s">
        <v>42316</v>
      </c>
      <c r="C26496" s="292" t="s">
        <v>63</v>
      </c>
      <c r="D26496" s="293">
        <v>0.26850000000000002</v>
      </c>
    </row>
    <row r="26497" spans="1:4">
      <c r="A26497" s="295" t="s">
        <v>42317</v>
      </c>
      <c r="B26497" s="292" t="s">
        <v>42318</v>
      </c>
      <c r="C26497" s="292" t="s">
        <v>63</v>
      </c>
      <c r="D26497" s="293">
        <v>2.0499999999999998</v>
      </c>
    </row>
    <row r="26498" spans="1:4">
      <c r="A26498" s="295" t="s">
        <v>42319</v>
      </c>
      <c r="B26498" s="292" t="s">
        <v>42320</v>
      </c>
      <c r="C26498" s="292" t="s">
        <v>63</v>
      </c>
      <c r="D26498" s="293">
        <v>3</v>
      </c>
    </row>
    <row r="26499" spans="1:4">
      <c r="A26499" s="295" t="s">
        <v>42321</v>
      </c>
      <c r="B26499" s="292" t="s">
        <v>42322</v>
      </c>
      <c r="C26499" s="292" t="s">
        <v>63</v>
      </c>
      <c r="D26499" s="293">
        <v>3.54</v>
      </c>
    </row>
    <row r="26500" spans="1:4">
      <c r="A26500" s="295" t="s">
        <v>42323</v>
      </c>
      <c r="B26500" s="292" t="s">
        <v>42324</v>
      </c>
      <c r="C26500" s="292" t="s">
        <v>121</v>
      </c>
      <c r="D26500" s="293">
        <v>2.1225000000000001</v>
      </c>
    </row>
    <row r="26501" spans="1:4">
      <c r="A26501" s="295" t="s">
        <v>42325</v>
      </c>
      <c r="B26501" s="292" t="s">
        <v>42326</v>
      </c>
      <c r="C26501" s="292" t="s">
        <v>121</v>
      </c>
      <c r="D26501" s="293">
        <v>2.3582999999999998</v>
      </c>
    </row>
    <row r="26502" spans="1:4">
      <c r="A26502" s="295" t="s">
        <v>42327</v>
      </c>
      <c r="B26502" s="292" t="s">
        <v>42328</v>
      </c>
      <c r="C26502" s="292" t="s">
        <v>63</v>
      </c>
      <c r="D26502" s="293">
        <v>4.2</v>
      </c>
    </row>
    <row r="26503" spans="1:4">
      <c r="A26503" s="295" t="s">
        <v>42329</v>
      </c>
      <c r="B26503" s="292" t="s">
        <v>42330</v>
      </c>
      <c r="C26503" s="292" t="s">
        <v>63</v>
      </c>
      <c r="D26503" s="293">
        <v>4.1364999999999998</v>
      </c>
    </row>
    <row r="26504" spans="1:4">
      <c r="A26504" s="295" t="s">
        <v>42331</v>
      </c>
      <c r="B26504" s="292" t="s">
        <v>42332</v>
      </c>
      <c r="C26504" s="292" t="s">
        <v>63</v>
      </c>
      <c r="D26504" s="293">
        <v>8.5500000000000007</v>
      </c>
    </row>
    <row r="26505" spans="1:4">
      <c r="A26505" s="295" t="s">
        <v>42333</v>
      </c>
      <c r="B26505" s="292" t="s">
        <v>42334</v>
      </c>
      <c r="C26505" s="292" t="s">
        <v>63</v>
      </c>
      <c r="D26505" s="293">
        <v>5.01</v>
      </c>
    </row>
    <row r="26506" spans="1:4">
      <c r="A26506" s="295" t="s">
        <v>42335</v>
      </c>
      <c r="B26506" s="292" t="s">
        <v>42336</v>
      </c>
      <c r="C26506" s="292" t="s">
        <v>63</v>
      </c>
      <c r="D26506" s="293">
        <v>6.35</v>
      </c>
    </row>
    <row r="26507" spans="1:4">
      <c r="A26507" s="295" t="s">
        <v>42337</v>
      </c>
      <c r="B26507" s="292" t="s">
        <v>42338</v>
      </c>
      <c r="C26507" s="292" t="s">
        <v>63</v>
      </c>
      <c r="D26507" s="293">
        <v>7.04</v>
      </c>
    </row>
    <row r="26508" spans="1:4">
      <c r="A26508" s="295" t="s">
        <v>42339</v>
      </c>
      <c r="B26508" s="292" t="s">
        <v>42340</v>
      </c>
      <c r="C26508" s="292" t="s">
        <v>63</v>
      </c>
      <c r="D26508" s="293">
        <v>2.86</v>
      </c>
    </row>
    <row r="26509" spans="1:4">
      <c r="A26509" s="295" t="s">
        <v>42341</v>
      </c>
      <c r="B26509" s="292" t="s">
        <v>42342</v>
      </c>
      <c r="C26509" s="292" t="s">
        <v>63</v>
      </c>
      <c r="D26509" s="293">
        <v>4.9577</v>
      </c>
    </row>
    <row r="26510" spans="1:4">
      <c r="A26510" s="295" t="s">
        <v>42343</v>
      </c>
      <c r="B26510" s="292" t="s">
        <v>42344</v>
      </c>
      <c r="C26510" s="292" t="s">
        <v>63</v>
      </c>
      <c r="D26510" s="293">
        <v>6.15</v>
      </c>
    </row>
    <row r="26511" spans="1:4">
      <c r="A26511" s="295" t="s">
        <v>42345</v>
      </c>
      <c r="B26511" s="292" t="s">
        <v>42346</v>
      </c>
      <c r="C26511" s="292" t="s">
        <v>63</v>
      </c>
      <c r="D26511" s="293">
        <v>6.98</v>
      </c>
    </row>
    <row r="26512" spans="1:4">
      <c r="A26512" s="295" t="s">
        <v>42347</v>
      </c>
      <c r="B26512" s="292" t="s">
        <v>42348</v>
      </c>
      <c r="C26512" s="292" t="s">
        <v>63</v>
      </c>
      <c r="D26512" s="293">
        <v>5.6698000000000004</v>
      </c>
    </row>
    <row r="26513" spans="1:4">
      <c r="A26513" s="295" t="s">
        <v>42349</v>
      </c>
      <c r="B26513" s="292" t="s">
        <v>42350</v>
      </c>
      <c r="C26513" s="292" t="s">
        <v>121</v>
      </c>
      <c r="D26513" s="293">
        <v>27.384</v>
      </c>
    </row>
    <row r="26514" spans="1:4">
      <c r="A26514" s="295" t="s">
        <v>42351</v>
      </c>
      <c r="B26514" s="292" t="s">
        <v>42352</v>
      </c>
      <c r="C26514" s="292" t="s">
        <v>58</v>
      </c>
      <c r="D26514" s="293">
        <v>1.0513999999999999</v>
      </c>
    </row>
    <row r="26515" spans="1:4">
      <c r="A26515" s="295" t="s">
        <v>42353</v>
      </c>
      <c r="B26515" s="292" t="s">
        <v>42354</v>
      </c>
      <c r="C26515" s="292" t="s">
        <v>58</v>
      </c>
      <c r="D26515" s="293">
        <v>0.51100000000000001</v>
      </c>
    </row>
    <row r="26516" spans="1:4">
      <c r="A26516" s="295" t="s">
        <v>42355</v>
      </c>
      <c r="B26516" s="292" t="s">
        <v>42356</v>
      </c>
      <c r="C26516" s="292" t="s">
        <v>58</v>
      </c>
      <c r="D26516" s="293">
        <v>0.04</v>
      </c>
    </row>
    <row r="26517" spans="1:4">
      <c r="A26517" s="295" t="s">
        <v>42357</v>
      </c>
      <c r="B26517" s="292" t="s">
        <v>42358</v>
      </c>
      <c r="C26517" s="292" t="s">
        <v>58</v>
      </c>
      <c r="D26517" s="293">
        <v>6.6500000000000004E-2</v>
      </c>
    </row>
    <row r="26518" spans="1:4">
      <c r="A26518" s="295" t="s">
        <v>42359</v>
      </c>
      <c r="B26518" s="292" t="s">
        <v>42360</v>
      </c>
      <c r="C26518" s="292" t="s">
        <v>58</v>
      </c>
      <c r="D26518" s="293">
        <v>0.49440000000000001</v>
      </c>
    </row>
    <row r="26519" spans="1:4">
      <c r="A26519" s="295" t="s">
        <v>42361</v>
      </c>
      <c r="B26519" s="292" t="s">
        <v>42362</v>
      </c>
      <c r="C26519" s="292" t="s">
        <v>58</v>
      </c>
      <c r="D26519" s="293">
        <v>0.41199999999999998</v>
      </c>
    </row>
    <row r="26520" spans="1:4">
      <c r="A26520" s="295" t="s">
        <v>42363</v>
      </c>
      <c r="B26520" s="292" t="s">
        <v>42364</v>
      </c>
      <c r="C26520" s="292" t="s">
        <v>58</v>
      </c>
      <c r="D26520" s="293">
        <v>1.34</v>
      </c>
    </row>
    <row r="26521" spans="1:4">
      <c r="A26521" s="295" t="s">
        <v>42365</v>
      </c>
      <c r="B26521" s="292" t="s">
        <v>42366</v>
      </c>
      <c r="C26521" s="292" t="s">
        <v>99</v>
      </c>
      <c r="D26521" s="293">
        <v>44.47</v>
      </c>
    </row>
    <row r="26522" spans="1:4">
      <c r="A26522" s="295" t="s">
        <v>42367</v>
      </c>
      <c r="B26522" s="292" t="s">
        <v>42368</v>
      </c>
      <c r="C26522" s="292" t="s">
        <v>121</v>
      </c>
      <c r="D26522" s="293">
        <v>0.58220000000000005</v>
      </c>
    </row>
    <row r="26523" spans="1:4">
      <c r="A26523" s="295" t="s">
        <v>42369</v>
      </c>
      <c r="B26523" s="292" t="s">
        <v>42370</v>
      </c>
      <c r="C26523" s="292" t="s">
        <v>58</v>
      </c>
      <c r="D26523" s="293">
        <v>987.61</v>
      </c>
    </row>
    <row r="26524" spans="1:4">
      <c r="A26524" s="295" t="s">
        <v>42371</v>
      </c>
      <c r="B26524" s="292" t="s">
        <v>42372</v>
      </c>
      <c r="C26524" s="292" t="s">
        <v>58</v>
      </c>
      <c r="D26524" s="293">
        <v>1017.99</v>
      </c>
    </row>
    <row r="26525" spans="1:4">
      <c r="A26525" s="295" t="s">
        <v>42373</v>
      </c>
      <c r="B26525" s="292" t="s">
        <v>42374</v>
      </c>
      <c r="C26525" s="292" t="s">
        <v>58</v>
      </c>
      <c r="D26525" s="293">
        <v>1400</v>
      </c>
    </row>
    <row r="26526" spans="1:4">
      <c r="A26526" s="295" t="s">
        <v>42375</v>
      </c>
      <c r="B26526" s="292" t="s">
        <v>42376</v>
      </c>
      <c r="C26526" s="292" t="s">
        <v>58</v>
      </c>
      <c r="D26526" s="293">
        <v>286.58</v>
      </c>
    </row>
    <row r="26527" spans="1:4">
      <c r="A26527" s="295" t="s">
        <v>42377</v>
      </c>
      <c r="B26527" s="292" t="s">
        <v>42378</v>
      </c>
      <c r="C26527" s="292" t="s">
        <v>121</v>
      </c>
      <c r="D26527" s="293">
        <v>17.27</v>
      </c>
    </row>
    <row r="26528" spans="1:4">
      <c r="A26528" s="295" t="s">
        <v>42379</v>
      </c>
      <c r="B26528" s="292" t="s">
        <v>42380</v>
      </c>
      <c r="C26528" s="292" t="s">
        <v>58</v>
      </c>
      <c r="D26528" s="293">
        <v>10.3</v>
      </c>
    </row>
    <row r="26529" spans="1:4">
      <c r="A26529" s="295" t="s">
        <v>42381</v>
      </c>
      <c r="B26529" s="292" t="s">
        <v>42382</v>
      </c>
      <c r="C26529" s="292" t="s">
        <v>58</v>
      </c>
      <c r="D26529" s="293">
        <v>194.4</v>
      </c>
    </row>
    <row r="26530" spans="1:4">
      <c r="A26530" s="295" t="s">
        <v>42383</v>
      </c>
      <c r="B26530" s="292" t="s">
        <v>42384</v>
      </c>
      <c r="C26530" s="292" t="s">
        <v>58</v>
      </c>
      <c r="D26530" s="293">
        <v>288.20999999999998</v>
      </c>
    </row>
    <row r="26531" spans="1:4">
      <c r="A26531" s="295" t="s">
        <v>42385</v>
      </c>
      <c r="B26531" s="292" t="s">
        <v>42386</v>
      </c>
      <c r="C26531" s="292" t="s">
        <v>58</v>
      </c>
      <c r="D26531" s="293">
        <v>355.5</v>
      </c>
    </row>
    <row r="26532" spans="1:4">
      <c r="A26532" s="295" t="s">
        <v>42387</v>
      </c>
      <c r="B26532" s="292" t="s">
        <v>42388</v>
      </c>
      <c r="C26532" s="292" t="s">
        <v>58</v>
      </c>
      <c r="D26532" s="293">
        <v>530.91999999999996</v>
      </c>
    </row>
    <row r="26533" spans="1:4">
      <c r="A26533" s="295" t="s">
        <v>42389</v>
      </c>
      <c r="B26533" s="292" t="s">
        <v>42390</v>
      </c>
      <c r="C26533" s="292" t="s">
        <v>58</v>
      </c>
      <c r="D26533" s="293">
        <v>3500</v>
      </c>
    </row>
    <row r="26534" spans="1:4">
      <c r="A26534" s="295" t="s">
        <v>42391</v>
      </c>
      <c r="B26534" s="292" t="s">
        <v>42392</v>
      </c>
      <c r="C26534" s="292" t="s">
        <v>58</v>
      </c>
      <c r="D26534" s="293">
        <v>17.600000000000001</v>
      </c>
    </row>
    <row r="26535" spans="1:4">
      <c r="A26535" s="295" t="s">
        <v>42393</v>
      </c>
      <c r="B26535" s="292" t="s">
        <v>42394</v>
      </c>
      <c r="C26535" s="292" t="s">
        <v>58</v>
      </c>
      <c r="D26535" s="293">
        <v>29.66</v>
      </c>
    </row>
    <row r="26536" spans="1:4">
      <c r="A26536" s="295" t="s">
        <v>42395</v>
      </c>
      <c r="B26536" s="292" t="s">
        <v>42396</v>
      </c>
      <c r="C26536" s="292" t="s">
        <v>58</v>
      </c>
      <c r="D26536" s="293">
        <v>33.06</v>
      </c>
    </row>
    <row r="26537" spans="1:4">
      <c r="A26537" s="295" t="s">
        <v>42397</v>
      </c>
      <c r="B26537" s="292" t="s">
        <v>42398</v>
      </c>
      <c r="C26537" s="292" t="s">
        <v>58</v>
      </c>
      <c r="D26537" s="293">
        <v>14.28</v>
      </c>
    </row>
    <row r="26538" spans="1:4">
      <c r="A26538" s="295" t="s">
        <v>42399</v>
      </c>
      <c r="B26538" s="292" t="s">
        <v>42400</v>
      </c>
      <c r="C26538" s="292" t="s">
        <v>58</v>
      </c>
      <c r="D26538" s="293">
        <v>27.3</v>
      </c>
    </row>
    <row r="26539" spans="1:4">
      <c r="A26539" s="295" t="s">
        <v>42401</v>
      </c>
      <c r="B26539" s="292" t="s">
        <v>42402</v>
      </c>
      <c r="C26539" s="292" t="s">
        <v>58</v>
      </c>
      <c r="D26539" s="293">
        <v>52.53</v>
      </c>
    </row>
    <row r="26540" spans="1:4">
      <c r="A26540" s="295" t="s">
        <v>42403</v>
      </c>
      <c r="B26540" s="292" t="s">
        <v>42404</v>
      </c>
      <c r="C26540" s="292" t="s">
        <v>58</v>
      </c>
      <c r="D26540" s="293">
        <v>61.7</v>
      </c>
    </row>
    <row r="26541" spans="1:4">
      <c r="A26541" s="295" t="s">
        <v>42405</v>
      </c>
      <c r="B26541" s="292" t="s">
        <v>42406</v>
      </c>
      <c r="C26541" s="292" t="s">
        <v>58</v>
      </c>
      <c r="D26541" s="293">
        <v>2.39</v>
      </c>
    </row>
    <row r="26542" spans="1:4">
      <c r="A26542" s="295" t="s">
        <v>42407</v>
      </c>
      <c r="B26542" s="292" t="s">
        <v>42408</v>
      </c>
      <c r="C26542" s="292" t="s">
        <v>58</v>
      </c>
      <c r="D26542" s="293">
        <v>1791</v>
      </c>
    </row>
    <row r="26543" spans="1:4">
      <c r="A26543" s="295" t="s">
        <v>42409</v>
      </c>
      <c r="B26543" s="292" t="s">
        <v>42410</v>
      </c>
      <c r="C26543" s="292" t="s">
        <v>121</v>
      </c>
      <c r="D26543" s="293">
        <v>17.52</v>
      </c>
    </row>
    <row r="26544" spans="1:4">
      <c r="A26544" s="295" t="s">
        <v>42411</v>
      </c>
      <c r="B26544" s="292" t="s">
        <v>42412</v>
      </c>
      <c r="C26544" s="292" t="s">
        <v>58</v>
      </c>
      <c r="D26544" s="293">
        <v>5.39</v>
      </c>
    </row>
    <row r="26545" spans="1:4">
      <c r="A26545" s="295" t="s">
        <v>42413</v>
      </c>
      <c r="B26545" s="292" t="s">
        <v>42414</v>
      </c>
      <c r="C26545" s="292" t="s">
        <v>58</v>
      </c>
      <c r="D26545" s="293">
        <v>7.65</v>
      </c>
    </row>
    <row r="26546" spans="1:4">
      <c r="A26546" s="295" t="s">
        <v>42415</v>
      </c>
      <c r="B26546" s="292" t="s">
        <v>42416</v>
      </c>
      <c r="C26546" s="292" t="s">
        <v>58</v>
      </c>
      <c r="D26546" s="293">
        <v>8.59</v>
      </c>
    </row>
    <row r="26547" spans="1:4">
      <c r="A26547" s="295" t="s">
        <v>42417</v>
      </c>
      <c r="B26547" s="292" t="s">
        <v>42418</v>
      </c>
      <c r="C26547" s="292" t="s">
        <v>58</v>
      </c>
      <c r="D26547" s="293">
        <v>18.04</v>
      </c>
    </row>
    <row r="26548" spans="1:4">
      <c r="A26548" s="295" t="s">
        <v>42419</v>
      </c>
      <c r="B26548" s="292" t="s">
        <v>42420</v>
      </c>
      <c r="C26548" s="292" t="s">
        <v>58</v>
      </c>
      <c r="D26548" s="293">
        <v>48.31</v>
      </c>
    </row>
    <row r="26549" spans="1:4">
      <c r="A26549" s="295" t="s">
        <v>42421</v>
      </c>
      <c r="B26549" s="292" t="s">
        <v>42422</v>
      </c>
      <c r="C26549" s="292" t="s">
        <v>58</v>
      </c>
      <c r="D26549" s="293">
        <v>30.76</v>
      </c>
    </row>
    <row r="26550" spans="1:4">
      <c r="A26550" s="295" t="s">
        <v>42423</v>
      </c>
      <c r="B26550" s="292" t="s">
        <v>42424</v>
      </c>
      <c r="C26550" s="292" t="s">
        <v>58</v>
      </c>
      <c r="D26550" s="293">
        <v>1445.7</v>
      </c>
    </row>
    <row r="26551" spans="1:4">
      <c r="A26551" s="295" t="s">
        <v>42425</v>
      </c>
      <c r="B26551" s="292" t="s">
        <v>42426</v>
      </c>
      <c r="C26551" s="292" t="s">
        <v>58</v>
      </c>
      <c r="D26551" s="293">
        <v>1495.55</v>
      </c>
    </row>
    <row r="26552" spans="1:4">
      <c r="A26552" s="295" t="s">
        <v>42427</v>
      </c>
      <c r="B26552" s="292" t="s">
        <v>42428</v>
      </c>
      <c r="C26552" s="292" t="s">
        <v>58</v>
      </c>
      <c r="D26552" s="293">
        <v>2501.87</v>
      </c>
    </row>
    <row r="26553" spans="1:4">
      <c r="A26553" s="295" t="s">
        <v>42429</v>
      </c>
      <c r="B26553" s="292" t="s">
        <v>42430</v>
      </c>
      <c r="C26553" s="292" t="s">
        <v>58</v>
      </c>
      <c r="D26553" s="293">
        <v>5.78</v>
      </c>
    </row>
    <row r="26554" spans="1:4">
      <c r="A26554" s="295" t="s">
        <v>42431</v>
      </c>
      <c r="B26554" s="292" t="s">
        <v>42432</v>
      </c>
      <c r="C26554" s="292" t="s">
        <v>58</v>
      </c>
      <c r="D26554" s="293">
        <v>4.74</v>
      </c>
    </row>
    <row r="26555" spans="1:4">
      <c r="A26555" s="295" t="s">
        <v>42433</v>
      </c>
      <c r="B26555" s="292" t="s">
        <v>42434</v>
      </c>
      <c r="C26555" s="292" t="s">
        <v>58</v>
      </c>
      <c r="D26555" s="293">
        <v>44.26</v>
      </c>
    </row>
    <row r="26556" spans="1:4">
      <c r="A26556" s="295" t="s">
        <v>42435</v>
      </c>
      <c r="B26556" s="292" t="s">
        <v>42436</v>
      </c>
      <c r="C26556" s="292" t="s">
        <v>58</v>
      </c>
      <c r="D26556" s="293">
        <v>2907.37</v>
      </c>
    </row>
    <row r="26557" spans="1:4">
      <c r="A26557" s="295" t="s">
        <v>42437</v>
      </c>
      <c r="B26557" s="292" t="s">
        <v>42438</v>
      </c>
      <c r="C26557" s="292" t="s">
        <v>58</v>
      </c>
      <c r="D26557" s="293">
        <v>3245.88</v>
      </c>
    </row>
    <row r="26558" spans="1:4">
      <c r="A26558" s="295" t="s">
        <v>42439</v>
      </c>
      <c r="B26558" s="292" t="s">
        <v>42440</v>
      </c>
      <c r="C26558" s="292" t="s">
        <v>58</v>
      </c>
      <c r="D26558" s="293">
        <v>287.49</v>
      </c>
    </row>
    <row r="26559" spans="1:4">
      <c r="A26559" s="295" t="s">
        <v>42441</v>
      </c>
      <c r="B26559" s="292" t="s">
        <v>42442</v>
      </c>
      <c r="C26559" s="292" t="s">
        <v>58</v>
      </c>
      <c r="D26559" s="293">
        <v>446.62</v>
      </c>
    </row>
    <row r="26560" spans="1:4">
      <c r="A26560" s="295" t="s">
        <v>42443</v>
      </c>
      <c r="B26560" s="292" t="s">
        <v>42444</v>
      </c>
      <c r="C26560" s="292" t="s">
        <v>58</v>
      </c>
      <c r="D26560" s="293">
        <v>67.98</v>
      </c>
    </row>
    <row r="26561" spans="1:4">
      <c r="A26561" s="295" t="s">
        <v>42445</v>
      </c>
      <c r="B26561" s="292" t="s">
        <v>42446</v>
      </c>
      <c r="C26561" s="292" t="s">
        <v>16</v>
      </c>
      <c r="D26561" s="293">
        <v>16.440000000000001</v>
      </c>
    </row>
    <row r="26562" spans="1:4">
      <c r="A26562" s="295" t="s">
        <v>42447</v>
      </c>
      <c r="B26562" s="292" t="s">
        <v>42448</v>
      </c>
      <c r="C26562" s="292" t="s">
        <v>58</v>
      </c>
      <c r="D26562" s="293">
        <v>17.170000000000002</v>
      </c>
    </row>
    <row r="26563" spans="1:4">
      <c r="A26563" s="295" t="s">
        <v>42449</v>
      </c>
      <c r="B26563" s="292" t="s">
        <v>42450</v>
      </c>
      <c r="C26563" s="292" t="s">
        <v>58</v>
      </c>
      <c r="D26563" s="293">
        <v>69.73</v>
      </c>
    </row>
    <row r="26564" spans="1:4">
      <c r="A26564" s="295" t="s">
        <v>42451</v>
      </c>
      <c r="B26564" s="292" t="s">
        <v>42452</v>
      </c>
      <c r="C26564" s="292" t="s">
        <v>58</v>
      </c>
      <c r="D26564" s="293">
        <v>307.97000000000003</v>
      </c>
    </row>
    <row r="26565" spans="1:4">
      <c r="A26565" s="295" t="s">
        <v>42453</v>
      </c>
      <c r="B26565" s="292" t="s">
        <v>42454</v>
      </c>
      <c r="C26565" s="292" t="s">
        <v>58</v>
      </c>
      <c r="D26565" s="293">
        <v>813.7</v>
      </c>
    </row>
    <row r="26566" spans="1:4">
      <c r="A26566" s="295" t="s">
        <v>42455</v>
      </c>
      <c r="B26566" s="292" t="s">
        <v>42456</v>
      </c>
      <c r="C26566" s="292" t="s">
        <v>58</v>
      </c>
      <c r="D26566" s="293">
        <v>29.04</v>
      </c>
    </row>
    <row r="26567" spans="1:4">
      <c r="A26567" s="295" t="s">
        <v>42457</v>
      </c>
      <c r="B26567" s="292" t="s">
        <v>42458</v>
      </c>
      <c r="C26567" s="292" t="s">
        <v>58</v>
      </c>
      <c r="D26567" s="293">
        <v>5.78</v>
      </c>
    </row>
    <row r="26568" spans="1:4">
      <c r="A26568" s="295" t="s">
        <v>42459</v>
      </c>
      <c r="B26568" s="292" t="s">
        <v>42460</v>
      </c>
      <c r="C26568" s="292" t="s">
        <v>58</v>
      </c>
      <c r="D26568" s="293">
        <v>5.78</v>
      </c>
    </row>
    <row r="26569" spans="1:4">
      <c r="A26569" s="295" t="s">
        <v>42461</v>
      </c>
      <c r="B26569" s="292" t="s">
        <v>42462</v>
      </c>
      <c r="C26569" s="292" t="s">
        <v>58</v>
      </c>
      <c r="D26569" s="293">
        <v>5.24</v>
      </c>
    </row>
    <row r="26570" spans="1:4">
      <c r="A26570" s="295" t="s">
        <v>42463</v>
      </c>
      <c r="B26570" s="292" t="s">
        <v>42464</v>
      </c>
      <c r="C26570" s="292" t="s">
        <v>58</v>
      </c>
      <c r="D26570" s="293">
        <v>9.59</v>
      </c>
    </row>
    <row r="26571" spans="1:4">
      <c r="A26571" s="295" t="s">
        <v>42465</v>
      </c>
      <c r="B26571" s="292" t="s">
        <v>42466</v>
      </c>
      <c r="C26571" s="292" t="s">
        <v>58</v>
      </c>
      <c r="D26571" s="293">
        <v>7.11</v>
      </c>
    </row>
    <row r="26572" spans="1:4">
      <c r="A26572" s="295" t="s">
        <v>42467</v>
      </c>
      <c r="B26572" s="292" t="s">
        <v>42468</v>
      </c>
      <c r="C26572" s="292" t="s">
        <v>63</v>
      </c>
      <c r="D26572" s="293">
        <v>255.05</v>
      </c>
    </row>
    <row r="26573" spans="1:4">
      <c r="A26573" s="295" t="s">
        <v>42469</v>
      </c>
      <c r="B26573" s="292" t="s">
        <v>42470</v>
      </c>
      <c r="C26573" s="292" t="s">
        <v>63</v>
      </c>
      <c r="D26573" s="293">
        <v>276.61</v>
      </c>
    </row>
    <row r="26574" spans="1:4">
      <c r="A26574" s="295" t="s">
        <v>42471</v>
      </c>
      <c r="B26574" s="292" t="s">
        <v>42472</v>
      </c>
      <c r="C26574" s="292" t="s">
        <v>58</v>
      </c>
      <c r="D26574" s="293">
        <v>187.45</v>
      </c>
    </row>
    <row r="26575" spans="1:4">
      <c r="A26575" s="295" t="s">
        <v>42473</v>
      </c>
      <c r="B26575" s="292" t="s">
        <v>42474</v>
      </c>
      <c r="C26575" s="292" t="s">
        <v>58</v>
      </c>
      <c r="D26575" s="293">
        <v>296.24</v>
      </c>
    </row>
    <row r="26576" spans="1:4">
      <c r="A26576" s="295" t="s">
        <v>42475</v>
      </c>
      <c r="B26576" s="292" t="s">
        <v>42476</v>
      </c>
      <c r="C26576" s="292" t="s">
        <v>58</v>
      </c>
      <c r="D26576" s="293">
        <v>22.56</v>
      </c>
    </row>
    <row r="26577" spans="1:4">
      <c r="A26577" s="295" t="s">
        <v>42477</v>
      </c>
      <c r="B26577" s="292" t="s">
        <v>42478</v>
      </c>
      <c r="C26577" s="292" t="s">
        <v>58</v>
      </c>
      <c r="D26577" s="293">
        <v>88.047700000000006</v>
      </c>
    </row>
    <row r="26578" spans="1:4">
      <c r="A26578" s="295" t="s">
        <v>42479</v>
      </c>
      <c r="B26578" s="292" t="s">
        <v>42480</v>
      </c>
      <c r="C26578" s="292" t="s">
        <v>58</v>
      </c>
      <c r="D26578" s="293">
        <v>83.25</v>
      </c>
    </row>
    <row r="26579" spans="1:4">
      <c r="A26579" s="295" t="s">
        <v>42481</v>
      </c>
      <c r="B26579" s="292" t="s">
        <v>42482</v>
      </c>
      <c r="C26579" s="292" t="s">
        <v>58</v>
      </c>
      <c r="D26579" s="293">
        <v>34.33</v>
      </c>
    </row>
    <row r="26580" spans="1:4">
      <c r="A26580" s="295" t="s">
        <v>42483</v>
      </c>
      <c r="B26580" s="292" t="s">
        <v>42484</v>
      </c>
      <c r="C26580" s="292" t="s">
        <v>58</v>
      </c>
      <c r="D26580" s="293">
        <v>273.88</v>
      </c>
    </row>
    <row r="26581" spans="1:4">
      <c r="A26581" s="295" t="s">
        <v>42485</v>
      </c>
      <c r="B26581" s="292" t="s">
        <v>42486</v>
      </c>
      <c r="C26581" s="292" t="s">
        <v>58</v>
      </c>
      <c r="D26581" s="293">
        <v>191.37</v>
      </c>
    </row>
    <row r="26582" spans="1:4">
      <c r="A26582" s="295" t="s">
        <v>42487</v>
      </c>
      <c r="B26582" s="292" t="s">
        <v>42488</v>
      </c>
      <c r="C26582" s="292" t="s">
        <v>58</v>
      </c>
      <c r="D26582" s="293">
        <v>238.21</v>
      </c>
    </row>
    <row r="26583" spans="1:4">
      <c r="A26583" s="295" t="s">
        <v>42489</v>
      </c>
      <c r="B26583" s="292" t="s">
        <v>42490</v>
      </c>
      <c r="C26583" s="292" t="s">
        <v>58</v>
      </c>
      <c r="D26583" s="293">
        <v>223.7</v>
      </c>
    </row>
    <row r="26584" spans="1:4">
      <c r="A26584" s="295" t="s">
        <v>42491</v>
      </c>
      <c r="B26584" s="292" t="s">
        <v>42492</v>
      </c>
      <c r="C26584" s="292" t="s">
        <v>58</v>
      </c>
      <c r="D26584" s="293">
        <v>696.4</v>
      </c>
    </row>
    <row r="26585" spans="1:4">
      <c r="A26585" s="295" t="s">
        <v>42493</v>
      </c>
      <c r="B26585" s="292" t="s">
        <v>42494</v>
      </c>
      <c r="C26585" s="292" t="s">
        <v>58</v>
      </c>
      <c r="D26585" s="293">
        <v>4.67</v>
      </c>
    </row>
    <row r="26586" spans="1:4">
      <c r="A26586" s="295" t="s">
        <v>42495</v>
      </c>
      <c r="B26586" s="292" t="s">
        <v>42496</v>
      </c>
      <c r="C26586" s="292" t="s">
        <v>58</v>
      </c>
      <c r="D26586" s="293">
        <v>17.43</v>
      </c>
    </row>
    <row r="26587" spans="1:4">
      <c r="A26587" s="295" t="s">
        <v>42497</v>
      </c>
      <c r="B26587" s="292" t="s">
        <v>42498</v>
      </c>
      <c r="C26587" s="292" t="s">
        <v>58</v>
      </c>
      <c r="D26587" s="293">
        <v>4</v>
      </c>
    </row>
    <row r="26588" spans="1:4">
      <c r="A26588" s="295" t="s">
        <v>42499</v>
      </c>
      <c r="B26588" s="292" t="s">
        <v>42500</v>
      </c>
      <c r="C26588" s="292" t="s">
        <v>58</v>
      </c>
      <c r="D26588" s="293">
        <v>41.72</v>
      </c>
    </row>
    <row r="26589" spans="1:4">
      <c r="A26589" s="295" t="s">
        <v>42501</v>
      </c>
      <c r="B26589" s="292" t="s">
        <v>42502</v>
      </c>
      <c r="C26589" s="292" t="s">
        <v>58</v>
      </c>
      <c r="D26589" s="293">
        <v>2590</v>
      </c>
    </row>
    <row r="26590" spans="1:4">
      <c r="A26590" s="295" t="s">
        <v>42503</v>
      </c>
      <c r="B26590" s="292" t="s">
        <v>42504</v>
      </c>
      <c r="C26590" s="292" t="s">
        <v>58</v>
      </c>
      <c r="D26590" s="293">
        <v>39.11</v>
      </c>
    </row>
    <row r="26591" spans="1:4">
      <c r="A26591" s="295" t="s">
        <v>42505</v>
      </c>
      <c r="B26591" s="292" t="s">
        <v>42506</v>
      </c>
      <c r="C26591" s="292" t="s">
        <v>58</v>
      </c>
      <c r="D26591" s="293">
        <v>55.52</v>
      </c>
    </row>
    <row r="26592" spans="1:4">
      <c r="A26592" s="295" t="s">
        <v>42507</v>
      </c>
      <c r="B26592" s="292" t="s">
        <v>42508</v>
      </c>
      <c r="C26592" s="292" t="s">
        <v>58</v>
      </c>
      <c r="D26592" s="293">
        <v>142.75</v>
      </c>
    </row>
    <row r="26593" spans="1:4">
      <c r="A26593" s="295" t="s">
        <v>42509</v>
      </c>
      <c r="B26593" s="292" t="s">
        <v>42510</v>
      </c>
      <c r="C26593" s="292" t="s">
        <v>58</v>
      </c>
      <c r="D26593" s="293">
        <v>42.75</v>
      </c>
    </row>
    <row r="26594" spans="1:4">
      <c r="A26594" s="295" t="s">
        <v>42511</v>
      </c>
      <c r="B26594" s="292" t="s">
        <v>42512</v>
      </c>
      <c r="C26594" s="292" t="s">
        <v>58</v>
      </c>
      <c r="D26594" s="293">
        <v>47.71</v>
      </c>
    </row>
    <row r="26595" spans="1:4">
      <c r="A26595" s="295" t="s">
        <v>42513</v>
      </c>
      <c r="B26595" s="292" t="s">
        <v>42514</v>
      </c>
      <c r="C26595" s="292" t="s">
        <v>58</v>
      </c>
      <c r="D26595" s="293">
        <v>149.19</v>
      </c>
    </row>
    <row r="26596" spans="1:4">
      <c r="A26596" s="295" t="s">
        <v>42515</v>
      </c>
      <c r="B26596" s="292" t="s">
        <v>42516</v>
      </c>
      <c r="C26596" s="292" t="s">
        <v>58</v>
      </c>
      <c r="D26596" s="293">
        <v>64.12</v>
      </c>
    </row>
    <row r="26597" spans="1:4">
      <c r="A26597" s="295" t="s">
        <v>42517</v>
      </c>
      <c r="B26597" s="292" t="s">
        <v>42518</v>
      </c>
      <c r="C26597" s="292" t="s">
        <v>58</v>
      </c>
      <c r="D26597" s="293">
        <v>22.56</v>
      </c>
    </row>
    <row r="26598" spans="1:4">
      <c r="A26598" s="295" t="s">
        <v>42519</v>
      </c>
      <c r="B26598" s="292" t="s">
        <v>42520</v>
      </c>
      <c r="C26598" s="292" t="s">
        <v>58</v>
      </c>
      <c r="D26598" s="293">
        <v>25.14</v>
      </c>
    </row>
    <row r="26599" spans="1:4">
      <c r="A26599" s="295" t="s">
        <v>42521</v>
      </c>
      <c r="B26599" s="292" t="s">
        <v>42522</v>
      </c>
      <c r="C26599" s="292" t="s">
        <v>58</v>
      </c>
      <c r="D26599" s="293">
        <v>1.93</v>
      </c>
    </row>
    <row r="26600" spans="1:4">
      <c r="A26600" s="295" t="s">
        <v>42523</v>
      </c>
      <c r="B26600" s="292" t="s">
        <v>42524</v>
      </c>
      <c r="C26600" s="292" t="s">
        <v>58</v>
      </c>
      <c r="D26600" s="293">
        <v>319000</v>
      </c>
    </row>
    <row r="26601" spans="1:4">
      <c r="A26601" s="295" t="s">
        <v>42525</v>
      </c>
      <c r="B26601" s="292" t="s">
        <v>42526</v>
      </c>
      <c r="C26601" s="292" t="s">
        <v>58</v>
      </c>
      <c r="D26601" s="293">
        <v>42.23</v>
      </c>
    </row>
    <row r="26602" spans="1:4">
      <c r="A26602" s="295" t="s">
        <v>42527</v>
      </c>
      <c r="B26602" s="292" t="s">
        <v>42528</v>
      </c>
      <c r="C26602" s="292" t="s">
        <v>58</v>
      </c>
      <c r="D26602" s="293">
        <v>2039.4</v>
      </c>
    </row>
    <row r="26603" spans="1:4">
      <c r="A26603" s="295" t="s">
        <v>42529</v>
      </c>
      <c r="B26603" s="292" t="s">
        <v>42530</v>
      </c>
      <c r="C26603" s="292" t="s">
        <v>58</v>
      </c>
      <c r="D26603" s="293">
        <v>19699.099999999999</v>
      </c>
    </row>
    <row r="26604" spans="1:4">
      <c r="A26604" s="295" t="s">
        <v>42531</v>
      </c>
      <c r="B26604" s="292" t="s">
        <v>42532</v>
      </c>
      <c r="C26604" s="292" t="s">
        <v>58</v>
      </c>
      <c r="D26604" s="293">
        <v>60.46</v>
      </c>
    </row>
    <row r="26605" spans="1:4">
      <c r="A26605" s="295" t="s">
        <v>42533</v>
      </c>
      <c r="B26605" s="292" t="s">
        <v>42534</v>
      </c>
      <c r="C26605" s="292" t="s">
        <v>58</v>
      </c>
      <c r="D26605" s="293">
        <v>78.98</v>
      </c>
    </row>
    <row r="26606" spans="1:4">
      <c r="A26606" s="295" t="s">
        <v>42535</v>
      </c>
      <c r="B26606" s="292" t="s">
        <v>42536</v>
      </c>
      <c r="C26606" s="292" t="s">
        <v>58</v>
      </c>
      <c r="D26606" s="293">
        <v>362.66</v>
      </c>
    </row>
    <row r="26607" spans="1:4">
      <c r="A26607" s="295" t="s">
        <v>42537</v>
      </c>
      <c r="B26607" s="292" t="s">
        <v>42538</v>
      </c>
      <c r="C26607" s="292" t="s">
        <v>58</v>
      </c>
      <c r="D26607" s="293">
        <v>100.84</v>
      </c>
    </row>
    <row r="26608" spans="1:4">
      <c r="A26608" s="295" t="s">
        <v>42539</v>
      </c>
      <c r="B26608" s="292" t="s">
        <v>42540</v>
      </c>
      <c r="C26608" s="292" t="s">
        <v>49</v>
      </c>
      <c r="D26608" s="293">
        <v>5932.8</v>
      </c>
    </row>
    <row r="26609" spans="1:4">
      <c r="A26609" s="295" t="s">
        <v>42541</v>
      </c>
      <c r="B26609" s="292" t="s">
        <v>42542</v>
      </c>
      <c r="C26609" s="292" t="s">
        <v>49</v>
      </c>
      <c r="D26609" s="293">
        <v>5932.8</v>
      </c>
    </row>
    <row r="26610" spans="1:4">
      <c r="A26610" s="295" t="s">
        <v>42543</v>
      </c>
      <c r="B26610" s="292" t="s">
        <v>42544</v>
      </c>
      <c r="C26610" s="292" t="s">
        <v>49</v>
      </c>
      <c r="D26610" s="293">
        <v>4455.78</v>
      </c>
    </row>
    <row r="26611" spans="1:4">
      <c r="A26611" s="295" t="s">
        <v>42545</v>
      </c>
      <c r="B26611" s="292" t="s">
        <v>42546</v>
      </c>
      <c r="C26611" s="292" t="s">
        <v>21</v>
      </c>
      <c r="D26611" s="293">
        <v>87.55</v>
      </c>
    </row>
    <row r="26612" spans="1:4">
      <c r="A26612" s="295" t="s">
        <v>42547</v>
      </c>
      <c r="B26612" s="292" t="s">
        <v>42548</v>
      </c>
      <c r="C26612" s="292" t="s">
        <v>58</v>
      </c>
      <c r="D26612" s="293">
        <v>8.84</v>
      </c>
    </row>
    <row r="26613" spans="1:4">
      <c r="A26613" s="295" t="s">
        <v>42549</v>
      </c>
      <c r="B26613" s="292" t="s">
        <v>42550</v>
      </c>
      <c r="C26613" s="292" t="s">
        <v>58</v>
      </c>
      <c r="D26613" s="293">
        <v>13.74</v>
      </c>
    </row>
    <row r="26614" spans="1:4">
      <c r="A26614" s="295" t="s">
        <v>42551</v>
      </c>
      <c r="B26614" s="292" t="s">
        <v>42552</v>
      </c>
      <c r="C26614" s="292" t="s">
        <v>58</v>
      </c>
      <c r="D26614" s="293">
        <v>25.99</v>
      </c>
    </row>
    <row r="26615" spans="1:4">
      <c r="A26615" s="295" t="s">
        <v>42553</v>
      </c>
      <c r="B26615" s="292" t="s">
        <v>42554</v>
      </c>
      <c r="C26615" s="292" t="s">
        <v>58</v>
      </c>
      <c r="D26615" s="293">
        <v>33.76</v>
      </c>
    </row>
    <row r="26616" spans="1:4">
      <c r="A26616" s="295" t="s">
        <v>42555</v>
      </c>
      <c r="B26616" s="292" t="s">
        <v>42556</v>
      </c>
      <c r="C26616" s="292" t="s">
        <v>58</v>
      </c>
      <c r="D26616" s="293">
        <v>60.57</v>
      </c>
    </row>
    <row r="26617" spans="1:4">
      <c r="A26617" s="295" t="s">
        <v>42557</v>
      </c>
      <c r="B26617" s="292" t="s">
        <v>42558</v>
      </c>
      <c r="C26617" s="292" t="s">
        <v>58</v>
      </c>
      <c r="D26617" s="293">
        <v>101.02</v>
      </c>
    </row>
    <row r="26618" spans="1:4">
      <c r="A26618" s="295" t="s">
        <v>42559</v>
      </c>
      <c r="B26618" s="292" t="s">
        <v>42560</v>
      </c>
      <c r="C26618" s="292" t="s">
        <v>58</v>
      </c>
      <c r="D26618" s="293">
        <v>167.89</v>
      </c>
    </row>
    <row r="26619" spans="1:4">
      <c r="A26619" s="295" t="s">
        <v>42561</v>
      </c>
      <c r="B26619" s="292" t="s">
        <v>42562</v>
      </c>
      <c r="C26619" s="292" t="s">
        <v>58</v>
      </c>
      <c r="D26619" s="293">
        <v>6482638</v>
      </c>
    </row>
    <row r="26620" spans="1:4">
      <c r="A26620" s="295" t="s">
        <v>42563</v>
      </c>
      <c r="B26620" s="292" t="s">
        <v>42564</v>
      </c>
      <c r="C26620" s="292" t="s">
        <v>58</v>
      </c>
      <c r="D26620" s="293">
        <v>1634803</v>
      </c>
    </row>
    <row r="26621" spans="1:4">
      <c r="A26621" s="295" t="s">
        <v>42565</v>
      </c>
      <c r="B26621" s="292" t="s">
        <v>42566</v>
      </c>
      <c r="C26621" s="292" t="s">
        <v>58</v>
      </c>
      <c r="D26621" s="293">
        <v>14.52</v>
      </c>
    </row>
    <row r="26622" spans="1:4">
      <c r="A26622" s="295" t="s">
        <v>42567</v>
      </c>
      <c r="B26622" s="292" t="s">
        <v>42568</v>
      </c>
      <c r="C26622" s="292" t="s">
        <v>58</v>
      </c>
      <c r="D26622" s="293">
        <v>442.9</v>
      </c>
    </row>
    <row r="26623" spans="1:4">
      <c r="A26623" s="295" t="s">
        <v>42569</v>
      </c>
      <c r="B26623" s="292" t="s">
        <v>42570</v>
      </c>
      <c r="C26623" s="292" t="s">
        <v>58</v>
      </c>
      <c r="D26623" s="293">
        <v>639.65</v>
      </c>
    </row>
    <row r="26624" spans="1:4">
      <c r="A26624" s="295" t="s">
        <v>42571</v>
      </c>
      <c r="B26624" s="292" t="s">
        <v>42572</v>
      </c>
      <c r="C26624" s="292" t="s">
        <v>58</v>
      </c>
      <c r="D26624" s="293">
        <v>959.47</v>
      </c>
    </row>
    <row r="26625" spans="1:4">
      <c r="A26625" s="295" t="s">
        <v>42573</v>
      </c>
      <c r="B26625" s="292" t="s">
        <v>42574</v>
      </c>
      <c r="C26625" s="292" t="s">
        <v>58</v>
      </c>
      <c r="D26625" s="293">
        <v>1279.3</v>
      </c>
    </row>
    <row r="26626" spans="1:4">
      <c r="A26626" s="295" t="s">
        <v>42575</v>
      </c>
      <c r="B26626" s="292" t="s">
        <v>42576</v>
      </c>
      <c r="C26626" s="292" t="s">
        <v>58</v>
      </c>
      <c r="D26626" s="293">
        <v>1599.12</v>
      </c>
    </row>
    <row r="26627" spans="1:4">
      <c r="A26627" s="295" t="s">
        <v>42577</v>
      </c>
      <c r="B26627" s="292" t="s">
        <v>42578</v>
      </c>
      <c r="C26627" s="292" t="s">
        <v>58</v>
      </c>
      <c r="D26627" s="293">
        <v>1918.94</v>
      </c>
    </row>
    <row r="26628" spans="1:4">
      <c r="A26628" s="295" t="s">
        <v>42579</v>
      </c>
      <c r="B26628" s="292" t="s">
        <v>42580</v>
      </c>
      <c r="C26628" s="292" t="s">
        <v>58</v>
      </c>
      <c r="D26628" s="293">
        <v>574.75</v>
      </c>
    </row>
    <row r="26629" spans="1:4">
      <c r="A26629" s="295" t="s">
        <v>42581</v>
      </c>
      <c r="B26629" s="292" t="s">
        <v>42582</v>
      </c>
      <c r="C26629" s="292" t="s">
        <v>58</v>
      </c>
      <c r="D26629" s="293">
        <v>832.12</v>
      </c>
    </row>
    <row r="26630" spans="1:4">
      <c r="A26630" s="295" t="s">
        <v>42583</v>
      </c>
      <c r="B26630" s="292" t="s">
        <v>42584</v>
      </c>
      <c r="C26630" s="292" t="s">
        <v>58</v>
      </c>
      <c r="D26630" s="293">
        <v>1248.18</v>
      </c>
    </row>
    <row r="26631" spans="1:4">
      <c r="A26631" s="295" t="s">
        <v>42585</v>
      </c>
      <c r="B26631" s="292" t="s">
        <v>42586</v>
      </c>
      <c r="C26631" s="292" t="s">
        <v>58</v>
      </c>
      <c r="D26631" s="293">
        <v>1664.24</v>
      </c>
    </row>
    <row r="26632" spans="1:4">
      <c r="A26632" s="295" t="s">
        <v>42587</v>
      </c>
      <c r="B26632" s="292" t="s">
        <v>42588</v>
      </c>
      <c r="C26632" s="292" t="s">
        <v>58</v>
      </c>
      <c r="D26632" s="293">
        <v>2080.31</v>
      </c>
    </row>
    <row r="26633" spans="1:4">
      <c r="A26633" s="295" t="s">
        <v>42589</v>
      </c>
      <c r="B26633" s="292" t="s">
        <v>42590</v>
      </c>
      <c r="C26633" s="292" t="s">
        <v>58</v>
      </c>
      <c r="D26633" s="293">
        <v>2496.37</v>
      </c>
    </row>
    <row r="26634" spans="1:4">
      <c r="A26634" s="295" t="s">
        <v>42591</v>
      </c>
      <c r="B26634" s="292" t="s">
        <v>42592</v>
      </c>
      <c r="C26634" s="292" t="s">
        <v>58</v>
      </c>
      <c r="D26634" s="293">
        <v>337.44</v>
      </c>
    </row>
    <row r="26635" spans="1:4">
      <c r="A26635" s="295" t="s">
        <v>42593</v>
      </c>
      <c r="B26635" s="292" t="s">
        <v>42594</v>
      </c>
      <c r="C26635" s="292" t="s">
        <v>58</v>
      </c>
      <c r="D26635" s="293">
        <v>506.16</v>
      </c>
    </row>
    <row r="26636" spans="1:4">
      <c r="A26636" s="295" t="s">
        <v>42595</v>
      </c>
      <c r="B26636" s="292" t="s">
        <v>42596</v>
      </c>
      <c r="C26636" s="292" t="s">
        <v>58</v>
      </c>
      <c r="D26636" s="293">
        <v>759.24</v>
      </c>
    </row>
    <row r="26637" spans="1:4">
      <c r="A26637" s="295" t="s">
        <v>42597</v>
      </c>
      <c r="B26637" s="292" t="s">
        <v>42598</v>
      </c>
      <c r="C26637" s="292" t="s">
        <v>58</v>
      </c>
      <c r="D26637" s="293">
        <v>1012.32</v>
      </c>
    </row>
    <row r="26638" spans="1:4">
      <c r="A26638" s="295" t="s">
        <v>42599</v>
      </c>
      <c r="B26638" s="292" t="s">
        <v>42600</v>
      </c>
      <c r="C26638" s="292" t="s">
        <v>58</v>
      </c>
      <c r="D26638" s="293">
        <v>1265.4000000000001</v>
      </c>
    </row>
    <row r="26639" spans="1:4">
      <c r="A26639" s="295" t="s">
        <v>42601</v>
      </c>
      <c r="B26639" s="292" t="s">
        <v>42602</v>
      </c>
      <c r="C26639" s="292" t="s">
        <v>58</v>
      </c>
      <c r="D26639" s="293">
        <v>1518.48</v>
      </c>
    </row>
    <row r="26640" spans="1:4">
      <c r="A26640" s="295" t="s">
        <v>42603</v>
      </c>
      <c r="B26640" s="292" t="s">
        <v>42604</v>
      </c>
      <c r="C26640" s="292" t="s">
        <v>58</v>
      </c>
      <c r="D26640" s="293">
        <v>337.44</v>
      </c>
    </row>
    <row r="26641" spans="1:4">
      <c r="A26641" s="295" t="s">
        <v>42605</v>
      </c>
      <c r="B26641" s="292" t="s">
        <v>42606</v>
      </c>
      <c r="C26641" s="292" t="s">
        <v>58</v>
      </c>
      <c r="D26641" s="293">
        <v>506.16</v>
      </c>
    </row>
    <row r="26642" spans="1:4">
      <c r="A26642" s="295" t="s">
        <v>42607</v>
      </c>
      <c r="B26642" s="292" t="s">
        <v>42608</v>
      </c>
      <c r="C26642" s="292" t="s">
        <v>58</v>
      </c>
      <c r="D26642" s="293">
        <v>759.24</v>
      </c>
    </row>
    <row r="26643" spans="1:4">
      <c r="A26643" s="295" t="s">
        <v>42609</v>
      </c>
      <c r="B26643" s="292" t="s">
        <v>42610</v>
      </c>
      <c r="C26643" s="292" t="s">
        <v>58</v>
      </c>
      <c r="D26643" s="293">
        <v>1012.32</v>
      </c>
    </row>
    <row r="26644" spans="1:4">
      <c r="A26644" s="295" t="s">
        <v>42611</v>
      </c>
      <c r="B26644" s="292" t="s">
        <v>42612</v>
      </c>
      <c r="C26644" s="292" t="s">
        <v>58</v>
      </c>
      <c r="D26644" s="293">
        <v>1265.4000000000001</v>
      </c>
    </row>
    <row r="26645" spans="1:4">
      <c r="A26645" s="295" t="s">
        <v>42613</v>
      </c>
      <c r="B26645" s="292" t="s">
        <v>42614</v>
      </c>
      <c r="C26645" s="292" t="s">
        <v>58</v>
      </c>
      <c r="D26645" s="293">
        <v>1518.48</v>
      </c>
    </row>
    <row r="26646" spans="1:4">
      <c r="A26646" s="295" t="s">
        <v>42615</v>
      </c>
      <c r="B26646" s="292" t="s">
        <v>42616</v>
      </c>
      <c r="C26646" s="292" t="s">
        <v>58</v>
      </c>
      <c r="D26646" s="293">
        <v>620</v>
      </c>
    </row>
    <row r="26647" spans="1:4">
      <c r="A26647" s="295" t="s">
        <v>42617</v>
      </c>
      <c r="B26647" s="292" t="s">
        <v>42618</v>
      </c>
      <c r="C26647" s="292" t="s">
        <v>58</v>
      </c>
      <c r="D26647" s="293">
        <v>930</v>
      </c>
    </row>
    <row r="26648" spans="1:4">
      <c r="A26648" s="295" t="s">
        <v>42619</v>
      </c>
      <c r="B26648" s="292" t="s">
        <v>42620</v>
      </c>
      <c r="C26648" s="292" t="s">
        <v>58</v>
      </c>
      <c r="D26648" s="293">
        <v>1395</v>
      </c>
    </row>
    <row r="26649" spans="1:4">
      <c r="A26649" s="295" t="s">
        <v>42621</v>
      </c>
      <c r="B26649" s="292" t="s">
        <v>42622</v>
      </c>
      <c r="C26649" s="292" t="s">
        <v>58</v>
      </c>
      <c r="D26649" s="293">
        <v>1860</v>
      </c>
    </row>
    <row r="26650" spans="1:4">
      <c r="A26650" s="295" t="s">
        <v>42623</v>
      </c>
      <c r="B26650" s="292" t="s">
        <v>42624</v>
      </c>
      <c r="C26650" s="292" t="s">
        <v>58</v>
      </c>
      <c r="D26650" s="293">
        <v>2325</v>
      </c>
    </row>
    <row r="26651" spans="1:4">
      <c r="A26651" s="295" t="s">
        <v>42625</v>
      </c>
      <c r="B26651" s="292" t="s">
        <v>42626</v>
      </c>
      <c r="C26651" s="292" t="s">
        <v>58</v>
      </c>
      <c r="D26651" s="293">
        <v>2790</v>
      </c>
    </row>
    <row r="26652" spans="1:4">
      <c r="A26652" s="295" t="s">
        <v>42627</v>
      </c>
      <c r="B26652" s="292" t="s">
        <v>42628</v>
      </c>
      <c r="C26652" s="292" t="s">
        <v>58</v>
      </c>
      <c r="D26652" s="293">
        <v>35.65</v>
      </c>
    </row>
    <row r="26653" spans="1:4">
      <c r="A26653" s="295" t="s">
        <v>42629</v>
      </c>
      <c r="B26653" s="292" t="s">
        <v>42630</v>
      </c>
      <c r="C26653" s="292" t="s">
        <v>121</v>
      </c>
      <c r="D26653" s="293">
        <v>7.2601000000000004</v>
      </c>
    </row>
    <row r="26654" spans="1:4">
      <c r="A26654" s="295" t="s">
        <v>42631</v>
      </c>
      <c r="B26654" s="292" t="s">
        <v>42632</v>
      </c>
      <c r="C26654" s="292" t="s">
        <v>58</v>
      </c>
      <c r="D26654" s="293">
        <v>68.88</v>
      </c>
    </row>
    <row r="26655" spans="1:4">
      <c r="A26655" s="295" t="s">
        <v>42633</v>
      </c>
      <c r="B26655" s="292" t="s">
        <v>42634</v>
      </c>
      <c r="C26655" s="292" t="s">
        <v>58</v>
      </c>
      <c r="D26655" s="293">
        <v>5000</v>
      </c>
    </row>
    <row r="26656" spans="1:4">
      <c r="A26656" s="295" t="s">
        <v>42635</v>
      </c>
      <c r="B26656" s="292" t="s">
        <v>42636</v>
      </c>
      <c r="C26656" s="292" t="s">
        <v>16</v>
      </c>
      <c r="D26656" s="293">
        <v>54.12</v>
      </c>
    </row>
    <row r="26657" spans="1:4">
      <c r="A26657" s="295" t="s">
        <v>42637</v>
      </c>
      <c r="B26657" s="292" t="s">
        <v>42638</v>
      </c>
      <c r="C26657" s="292" t="s">
        <v>16</v>
      </c>
      <c r="D26657" s="293">
        <v>41.1</v>
      </c>
    </row>
    <row r="26658" spans="1:4">
      <c r="A26658" s="295" t="s">
        <v>42639</v>
      </c>
      <c r="B26658" s="292" t="s">
        <v>42640</v>
      </c>
      <c r="C26658" s="292" t="s">
        <v>16</v>
      </c>
      <c r="D26658" s="293">
        <v>37.36</v>
      </c>
    </row>
    <row r="26659" spans="1:4">
      <c r="A26659" s="295" t="s">
        <v>42641</v>
      </c>
      <c r="B26659" s="292" t="s">
        <v>42642</v>
      </c>
      <c r="C26659" s="292" t="s">
        <v>16</v>
      </c>
      <c r="D26659" s="293">
        <v>62.65</v>
      </c>
    </row>
    <row r="26660" spans="1:4">
      <c r="A26660" s="295" t="s">
        <v>42643</v>
      </c>
      <c r="B26660" s="292" t="s">
        <v>42644</v>
      </c>
      <c r="C26660" s="292" t="s">
        <v>63</v>
      </c>
      <c r="D26660" s="293">
        <v>58.71</v>
      </c>
    </row>
    <row r="26661" spans="1:4">
      <c r="A26661" s="295" t="s">
        <v>42645</v>
      </c>
      <c r="B26661" s="292" t="s">
        <v>42646</v>
      </c>
      <c r="C26661" s="292" t="s">
        <v>63</v>
      </c>
      <c r="D26661" s="293">
        <v>61.8</v>
      </c>
    </row>
    <row r="26662" spans="1:4">
      <c r="A26662" s="295" t="s">
        <v>42647</v>
      </c>
      <c r="B26662" s="292" t="s">
        <v>42648</v>
      </c>
      <c r="C26662" s="292" t="s">
        <v>63</v>
      </c>
      <c r="D26662" s="293">
        <v>62.02</v>
      </c>
    </row>
    <row r="26663" spans="1:4">
      <c r="A26663" s="295" t="s">
        <v>42649</v>
      </c>
      <c r="B26663" s="292" t="s">
        <v>42650</v>
      </c>
      <c r="C26663" s="292" t="s">
        <v>63</v>
      </c>
      <c r="D26663" s="293">
        <v>61.8</v>
      </c>
    </row>
    <row r="26664" spans="1:4">
      <c r="A26664" s="295" t="s">
        <v>42651</v>
      </c>
      <c r="B26664" s="292" t="s">
        <v>42652</v>
      </c>
      <c r="C26664" s="292" t="s">
        <v>63</v>
      </c>
      <c r="D26664" s="293">
        <v>123.6</v>
      </c>
    </row>
    <row r="26665" spans="1:4">
      <c r="A26665" s="295" t="s">
        <v>42653</v>
      </c>
      <c r="B26665" s="292" t="s">
        <v>42654</v>
      </c>
      <c r="C26665" s="292" t="s">
        <v>63</v>
      </c>
      <c r="D26665" s="293">
        <v>27.19</v>
      </c>
    </row>
    <row r="26666" spans="1:4">
      <c r="A26666" s="295" t="s">
        <v>42655</v>
      </c>
      <c r="B26666" s="292" t="s">
        <v>42656</v>
      </c>
      <c r="C26666" s="292" t="s">
        <v>63</v>
      </c>
      <c r="D26666" s="293">
        <v>61.8</v>
      </c>
    </row>
    <row r="26667" spans="1:4">
      <c r="A26667" s="295" t="s">
        <v>42657</v>
      </c>
      <c r="B26667" s="292" t="s">
        <v>42658</v>
      </c>
      <c r="C26667" s="292" t="s">
        <v>63</v>
      </c>
      <c r="D26667" s="293">
        <v>27.19</v>
      </c>
    </row>
    <row r="26668" spans="1:4">
      <c r="A26668" s="295" t="s">
        <v>42659</v>
      </c>
      <c r="B26668" s="292" t="s">
        <v>42660</v>
      </c>
      <c r="C26668" s="292" t="s">
        <v>3519</v>
      </c>
      <c r="D26668" s="293">
        <v>20.7</v>
      </c>
    </row>
    <row r="26669" spans="1:4">
      <c r="A26669" s="295" t="s">
        <v>42661</v>
      </c>
      <c r="B26669" s="292" t="s">
        <v>42662</v>
      </c>
      <c r="C26669" s="292" t="s">
        <v>21</v>
      </c>
      <c r="D26669" s="293">
        <v>31.83</v>
      </c>
    </row>
    <row r="26670" spans="1:4">
      <c r="A26670" s="295" t="s">
        <v>42663</v>
      </c>
      <c r="B26670" s="292" t="s">
        <v>42664</v>
      </c>
      <c r="C26670" s="292" t="s">
        <v>49</v>
      </c>
      <c r="D26670" s="293">
        <v>600</v>
      </c>
    </row>
    <row r="26671" spans="1:4">
      <c r="A26671" s="295" t="s">
        <v>42665</v>
      </c>
      <c r="B26671" s="292" t="s">
        <v>42666</v>
      </c>
      <c r="C26671" s="292" t="s">
        <v>58</v>
      </c>
      <c r="D26671" s="293">
        <v>43464.4</v>
      </c>
    </row>
    <row r="26672" spans="1:4">
      <c r="A26672" s="295" t="s">
        <v>42667</v>
      </c>
      <c r="B26672" s="292" t="s">
        <v>42668</v>
      </c>
      <c r="C26672" s="292" t="s">
        <v>58</v>
      </c>
      <c r="D26672" s="293">
        <v>22459.15</v>
      </c>
    </row>
    <row r="26673" spans="1:4">
      <c r="A26673" s="295" t="s">
        <v>42669</v>
      </c>
      <c r="B26673" s="292" t="s">
        <v>42670</v>
      </c>
      <c r="C26673" s="292" t="s">
        <v>58</v>
      </c>
      <c r="D26673" s="293">
        <v>105590.5</v>
      </c>
    </row>
    <row r="26674" spans="1:4">
      <c r="A26674" s="295" t="s">
        <v>42671</v>
      </c>
      <c r="B26674" s="292" t="s">
        <v>42672</v>
      </c>
      <c r="C26674" s="292" t="s">
        <v>58</v>
      </c>
      <c r="D26674" s="293">
        <v>252.88</v>
      </c>
    </row>
    <row r="26675" spans="1:4">
      <c r="A26675" s="295" t="s">
        <v>42673</v>
      </c>
      <c r="B26675" s="292" t="s">
        <v>42674</v>
      </c>
      <c r="C26675" s="292" t="s">
        <v>58</v>
      </c>
      <c r="D26675" s="293">
        <v>4950.7299999999996</v>
      </c>
    </row>
    <row r="26676" spans="1:4">
      <c r="A26676" s="295" t="s">
        <v>42675</v>
      </c>
      <c r="B26676" s="292" t="s">
        <v>42676</v>
      </c>
      <c r="C26676" s="292" t="s">
        <v>16</v>
      </c>
      <c r="D26676" s="293">
        <v>1158.56</v>
      </c>
    </row>
    <row r="26677" spans="1:4">
      <c r="A26677" s="295" t="s">
        <v>42677</v>
      </c>
      <c r="B26677" s="292" t="s">
        <v>42678</v>
      </c>
      <c r="C26677" s="292" t="s">
        <v>16</v>
      </c>
      <c r="D26677" s="293">
        <v>1627.31</v>
      </c>
    </row>
    <row r="26678" spans="1:4">
      <c r="A26678" s="295" t="s">
        <v>42679</v>
      </c>
      <c r="B26678" s="292" t="s">
        <v>42680</v>
      </c>
      <c r="C26678" s="292" t="s">
        <v>16</v>
      </c>
      <c r="D26678" s="293">
        <v>1149.18</v>
      </c>
    </row>
    <row r="26679" spans="1:4">
      <c r="A26679" s="295" t="s">
        <v>42681</v>
      </c>
      <c r="B26679" s="292" t="s">
        <v>42682</v>
      </c>
      <c r="C26679" s="292" t="s">
        <v>16</v>
      </c>
      <c r="D26679" s="293">
        <v>1118.22</v>
      </c>
    </row>
    <row r="26680" spans="1:4">
      <c r="A26680" s="295" t="s">
        <v>42683</v>
      </c>
      <c r="B26680" s="292" t="s">
        <v>42684</v>
      </c>
      <c r="C26680" s="292" t="s">
        <v>58</v>
      </c>
      <c r="D26680" s="293">
        <v>86.06</v>
      </c>
    </row>
    <row r="26681" spans="1:4">
      <c r="A26681" s="295" t="s">
        <v>42685</v>
      </c>
      <c r="B26681" s="292" t="s">
        <v>42686</v>
      </c>
      <c r="C26681" s="292" t="s">
        <v>16</v>
      </c>
      <c r="D26681" s="293">
        <v>44.23</v>
      </c>
    </row>
    <row r="26682" spans="1:4">
      <c r="A26682" s="295" t="s">
        <v>42687</v>
      </c>
      <c r="B26682" s="292" t="s">
        <v>42688</v>
      </c>
      <c r="C26682" s="292" t="s">
        <v>16</v>
      </c>
      <c r="D26682" s="293">
        <v>45.75</v>
      </c>
    </row>
    <row r="26683" spans="1:4">
      <c r="A26683" s="295" t="s">
        <v>42689</v>
      </c>
      <c r="B26683" s="292" t="s">
        <v>42690</v>
      </c>
      <c r="C26683" s="292" t="s">
        <v>16</v>
      </c>
      <c r="D26683" s="293">
        <v>47.83</v>
      </c>
    </row>
    <row r="26684" spans="1:4">
      <c r="A26684" s="295" t="s">
        <v>42691</v>
      </c>
      <c r="B26684" s="292" t="s">
        <v>42692</v>
      </c>
      <c r="C26684" s="292" t="s">
        <v>16</v>
      </c>
      <c r="D26684" s="293">
        <v>48.95</v>
      </c>
    </row>
    <row r="26685" spans="1:4">
      <c r="A26685" s="295" t="s">
        <v>42693</v>
      </c>
      <c r="B26685" s="292" t="s">
        <v>42694</v>
      </c>
      <c r="C26685" s="292" t="s">
        <v>16</v>
      </c>
      <c r="D26685" s="293">
        <v>188.71</v>
      </c>
    </row>
    <row r="26686" spans="1:4">
      <c r="A26686" s="295" t="s">
        <v>42695</v>
      </c>
      <c r="B26686" s="292" t="s">
        <v>42696</v>
      </c>
      <c r="C26686" s="292" t="s">
        <v>16</v>
      </c>
      <c r="D26686" s="293">
        <v>55.2</v>
      </c>
    </row>
    <row r="26687" spans="1:4">
      <c r="A26687" s="295" t="s">
        <v>42697</v>
      </c>
      <c r="B26687" s="292" t="s">
        <v>42698</v>
      </c>
      <c r="C26687" s="292" t="s">
        <v>58</v>
      </c>
      <c r="D26687" s="293">
        <v>90.88</v>
      </c>
    </row>
    <row r="26688" spans="1:4">
      <c r="A26688" s="295" t="s">
        <v>42699</v>
      </c>
      <c r="B26688" s="292" t="s">
        <v>42700</v>
      </c>
      <c r="C26688" s="292" t="s">
        <v>58</v>
      </c>
      <c r="D26688" s="293">
        <v>118.84</v>
      </c>
    </row>
    <row r="26689" spans="1:4">
      <c r="A26689" s="295" t="s">
        <v>42701</v>
      </c>
      <c r="B26689" s="292" t="s">
        <v>42702</v>
      </c>
      <c r="C26689" s="292" t="s">
        <v>58</v>
      </c>
      <c r="D26689" s="293">
        <v>188.63</v>
      </c>
    </row>
    <row r="26690" spans="1:4">
      <c r="A26690" s="295" t="s">
        <v>42703</v>
      </c>
      <c r="B26690" s="292" t="s">
        <v>42704</v>
      </c>
      <c r="C26690" s="292" t="s">
        <v>58</v>
      </c>
      <c r="D26690" s="293">
        <v>209.19</v>
      </c>
    </row>
    <row r="26691" spans="1:4">
      <c r="A26691" s="295" t="s">
        <v>42705</v>
      </c>
      <c r="B26691" s="292" t="s">
        <v>42706</v>
      </c>
      <c r="C26691" s="292" t="s">
        <v>58</v>
      </c>
      <c r="D26691" s="293">
        <v>18.97</v>
      </c>
    </row>
    <row r="26692" spans="1:4">
      <c r="A26692" s="295" t="s">
        <v>42707</v>
      </c>
      <c r="B26692" s="292" t="s">
        <v>42708</v>
      </c>
      <c r="C26692" s="292" t="s">
        <v>58</v>
      </c>
      <c r="D26692" s="293">
        <v>42.73</v>
      </c>
    </row>
    <row r="26693" spans="1:4">
      <c r="A26693" s="295" t="s">
        <v>42709</v>
      </c>
      <c r="B26693" s="292" t="s">
        <v>42710</v>
      </c>
      <c r="C26693" s="292" t="s">
        <v>58</v>
      </c>
      <c r="D26693" s="293">
        <v>34.17</v>
      </c>
    </row>
    <row r="26694" spans="1:4">
      <c r="A26694" s="295" t="s">
        <v>42711</v>
      </c>
      <c r="B26694" s="292" t="s">
        <v>42712</v>
      </c>
      <c r="C26694" s="292" t="s">
        <v>58</v>
      </c>
      <c r="D26694" s="293">
        <v>35.770000000000003</v>
      </c>
    </row>
    <row r="26695" spans="1:4">
      <c r="A26695" s="295" t="s">
        <v>42713</v>
      </c>
      <c r="B26695" s="292" t="s">
        <v>42714</v>
      </c>
      <c r="C26695" s="292" t="s">
        <v>58</v>
      </c>
      <c r="D26695" s="293">
        <v>98.43</v>
      </c>
    </row>
    <row r="26696" spans="1:4">
      <c r="A26696" s="295" t="s">
        <v>42715</v>
      </c>
      <c r="B26696" s="292" t="s">
        <v>42716</v>
      </c>
      <c r="C26696" s="292" t="s">
        <v>58</v>
      </c>
      <c r="D26696" s="293">
        <v>76.86</v>
      </c>
    </row>
    <row r="26697" spans="1:4">
      <c r="A26697" s="295" t="s">
        <v>42717</v>
      </c>
      <c r="B26697" s="292" t="s">
        <v>42718</v>
      </c>
      <c r="C26697" s="292" t="s">
        <v>58</v>
      </c>
      <c r="D26697" s="293">
        <v>1747.96</v>
      </c>
    </row>
    <row r="26698" spans="1:4">
      <c r="A26698" s="295" t="s">
        <v>42719</v>
      </c>
      <c r="B26698" s="292" t="s">
        <v>42720</v>
      </c>
      <c r="C26698" s="292" t="s">
        <v>58</v>
      </c>
      <c r="D26698" s="293">
        <v>69.489999999999995</v>
      </c>
    </row>
    <row r="26699" spans="1:4">
      <c r="A26699" s="295" t="s">
        <v>42721</v>
      </c>
      <c r="B26699" s="292" t="s">
        <v>42722</v>
      </c>
      <c r="C26699" s="292" t="s">
        <v>58</v>
      </c>
      <c r="D26699" s="293">
        <v>81</v>
      </c>
    </row>
    <row r="26700" spans="1:4">
      <c r="A26700" s="295" t="s">
        <v>42723</v>
      </c>
      <c r="B26700" s="292" t="s">
        <v>42724</v>
      </c>
      <c r="C26700" s="292" t="s">
        <v>58</v>
      </c>
      <c r="D26700" s="293">
        <v>54.34</v>
      </c>
    </row>
    <row r="26701" spans="1:4">
      <c r="A26701" s="295" t="s">
        <v>42725</v>
      </c>
      <c r="B26701" s="292" t="s">
        <v>42726</v>
      </c>
      <c r="C26701" s="292" t="s">
        <v>58</v>
      </c>
      <c r="D26701" s="293">
        <v>85.24</v>
      </c>
    </row>
    <row r="26702" spans="1:4">
      <c r="A26702" s="295" t="s">
        <v>42727</v>
      </c>
      <c r="B26702" s="292" t="s">
        <v>42728</v>
      </c>
      <c r="C26702" s="292" t="s">
        <v>58</v>
      </c>
      <c r="D26702" s="293">
        <v>103</v>
      </c>
    </row>
    <row r="26703" spans="1:4">
      <c r="A26703" s="295" t="s">
        <v>42729</v>
      </c>
      <c r="B26703" s="292" t="s">
        <v>42730</v>
      </c>
      <c r="C26703" s="292" t="s">
        <v>58</v>
      </c>
      <c r="D26703" s="293">
        <v>159.65</v>
      </c>
    </row>
    <row r="26704" spans="1:4">
      <c r="A26704" s="295" t="s">
        <v>42731</v>
      </c>
      <c r="B26704" s="292" t="s">
        <v>42732</v>
      </c>
      <c r="C26704" s="292" t="s">
        <v>58</v>
      </c>
      <c r="D26704" s="293">
        <v>690036</v>
      </c>
    </row>
    <row r="26705" spans="1:4">
      <c r="A26705" s="295" t="s">
        <v>42733</v>
      </c>
      <c r="B26705" s="292" t="s">
        <v>42734</v>
      </c>
      <c r="C26705" s="292" t="s">
        <v>63</v>
      </c>
      <c r="D26705" s="293">
        <v>74.474199999999996</v>
      </c>
    </row>
    <row r="26706" spans="1:4">
      <c r="A26706" s="295" t="s">
        <v>42735</v>
      </c>
      <c r="B26706" s="292" t="s">
        <v>42736</v>
      </c>
      <c r="C26706" s="292" t="s">
        <v>58</v>
      </c>
      <c r="D26706" s="293">
        <v>30.8</v>
      </c>
    </row>
    <row r="26707" spans="1:4">
      <c r="A26707" s="295" t="s">
        <v>42737</v>
      </c>
      <c r="B26707" s="292" t="s">
        <v>42738</v>
      </c>
      <c r="C26707" s="292" t="s">
        <v>58</v>
      </c>
      <c r="D26707" s="293">
        <v>1000000</v>
      </c>
    </row>
    <row r="26708" spans="1:4">
      <c r="A26708" s="295" t="s">
        <v>42739</v>
      </c>
      <c r="B26708" s="292" t="s">
        <v>42740</v>
      </c>
      <c r="C26708" s="292" t="s">
        <v>58</v>
      </c>
      <c r="D26708" s="293">
        <v>2626500</v>
      </c>
    </row>
    <row r="26709" spans="1:4">
      <c r="A26709" s="295" t="s">
        <v>42741</v>
      </c>
      <c r="B26709" s="292" t="s">
        <v>42742</v>
      </c>
      <c r="C26709" s="292" t="s">
        <v>49</v>
      </c>
      <c r="D26709" s="293">
        <v>1648</v>
      </c>
    </row>
    <row r="26710" spans="1:4">
      <c r="A26710" s="295" t="s">
        <v>42743</v>
      </c>
      <c r="B26710" s="292" t="s">
        <v>42744</v>
      </c>
      <c r="C26710" s="292" t="s">
        <v>49</v>
      </c>
      <c r="D26710" s="293">
        <v>30.82</v>
      </c>
    </row>
    <row r="26711" spans="1:4">
      <c r="A26711" s="295" t="s">
        <v>42745</v>
      </c>
      <c r="B26711" s="292" t="s">
        <v>42746</v>
      </c>
      <c r="C26711" s="292" t="s">
        <v>49</v>
      </c>
      <c r="D26711" s="293">
        <v>24</v>
      </c>
    </row>
    <row r="26712" spans="1:4">
      <c r="A26712" s="295" t="s">
        <v>42747</v>
      </c>
      <c r="B26712" s="292" t="s">
        <v>42748</v>
      </c>
      <c r="C26712" s="292" t="s">
        <v>3253</v>
      </c>
      <c r="D26712" s="293">
        <v>65000</v>
      </c>
    </row>
    <row r="26713" spans="1:4">
      <c r="A26713" s="295" t="s">
        <v>42749</v>
      </c>
      <c r="B26713" s="292" t="s">
        <v>42750</v>
      </c>
      <c r="C26713" s="292" t="s">
        <v>3253</v>
      </c>
      <c r="D26713" s="293">
        <v>65000</v>
      </c>
    </row>
    <row r="26714" spans="1:4">
      <c r="A26714" s="295" t="s">
        <v>42751</v>
      </c>
      <c r="B26714" s="292" t="s">
        <v>42752</v>
      </c>
      <c r="C26714" s="292" t="s">
        <v>16</v>
      </c>
      <c r="D26714" s="293">
        <v>510</v>
      </c>
    </row>
    <row r="26715" spans="1:4">
      <c r="A26715" s="295" t="s">
        <v>42753</v>
      </c>
      <c r="B26715" s="292" t="s">
        <v>42754</v>
      </c>
      <c r="C26715" s="292" t="s">
        <v>16</v>
      </c>
      <c r="D26715" s="293">
        <v>569.83389999999997</v>
      </c>
    </row>
    <row r="26716" spans="1:4">
      <c r="A26716" s="295" t="s">
        <v>42755</v>
      </c>
      <c r="B26716" s="292" t="s">
        <v>42756</v>
      </c>
      <c r="C26716" s="292" t="s">
        <v>58</v>
      </c>
      <c r="D26716" s="293">
        <v>22763</v>
      </c>
    </row>
    <row r="26717" spans="1:4">
      <c r="A26717" s="295" t="s">
        <v>42757</v>
      </c>
      <c r="B26717" s="292" t="s">
        <v>42758</v>
      </c>
      <c r="C26717" s="292" t="s">
        <v>58</v>
      </c>
      <c r="D26717" s="293">
        <v>3685000</v>
      </c>
    </row>
    <row r="26718" spans="1:4">
      <c r="A26718" s="295" t="s">
        <v>42759</v>
      </c>
      <c r="B26718" s="292" t="s">
        <v>42760</v>
      </c>
      <c r="C26718" s="292" t="s">
        <v>58</v>
      </c>
      <c r="D26718" s="293">
        <v>462580</v>
      </c>
    </row>
    <row r="26719" spans="1:4">
      <c r="A26719" s="295" t="s">
        <v>42761</v>
      </c>
      <c r="B26719" s="292" t="s">
        <v>42762</v>
      </c>
      <c r="C26719" s="292" t="s">
        <v>16</v>
      </c>
      <c r="D26719" s="293">
        <v>319.58940000000001</v>
      </c>
    </row>
    <row r="26720" spans="1:4">
      <c r="A26720" s="295" t="s">
        <v>42763</v>
      </c>
      <c r="B26720" s="292" t="s">
        <v>42764</v>
      </c>
      <c r="C26720" s="292" t="s">
        <v>58</v>
      </c>
      <c r="D26720" s="293">
        <v>204000</v>
      </c>
    </row>
    <row r="26721" spans="1:4">
      <c r="A26721" s="295" t="s">
        <v>42765</v>
      </c>
      <c r="B26721" s="292" t="s">
        <v>42766</v>
      </c>
      <c r="C26721" s="292" t="s">
        <v>58</v>
      </c>
      <c r="D26721" s="293">
        <v>218.76</v>
      </c>
    </row>
    <row r="26722" spans="1:4">
      <c r="A26722" s="295" t="s">
        <v>42767</v>
      </c>
      <c r="B26722" s="292" t="s">
        <v>42768</v>
      </c>
      <c r="C26722" s="292" t="s">
        <v>58</v>
      </c>
      <c r="D26722" s="293">
        <v>218.76</v>
      </c>
    </row>
    <row r="26723" spans="1:4">
      <c r="A26723" s="295" t="s">
        <v>42769</v>
      </c>
      <c r="B26723" s="292" t="s">
        <v>42770</v>
      </c>
      <c r="C26723" s="292" t="s">
        <v>58</v>
      </c>
      <c r="D26723" s="293">
        <v>237.43</v>
      </c>
    </row>
    <row r="26724" spans="1:4">
      <c r="A26724" s="295" t="s">
        <v>42771</v>
      </c>
      <c r="B26724" s="292" t="s">
        <v>42772</v>
      </c>
      <c r="C26724" s="292" t="s">
        <v>58</v>
      </c>
      <c r="D26724" s="293">
        <v>5.9299999999999999E-2</v>
      </c>
    </row>
    <row r="26725" spans="1:4">
      <c r="A26725" s="295" t="s">
        <v>42773</v>
      </c>
      <c r="B26725" s="292" t="s">
        <v>42774</v>
      </c>
      <c r="C26725" s="292" t="s">
        <v>58</v>
      </c>
      <c r="D26725" s="293">
        <v>165.58</v>
      </c>
    </row>
    <row r="26726" spans="1:4">
      <c r="A26726" s="295" t="s">
        <v>42775</v>
      </c>
      <c r="B26726" s="292" t="s">
        <v>42776</v>
      </c>
      <c r="C26726" s="292" t="s">
        <v>58</v>
      </c>
      <c r="D26726" s="293">
        <v>144.1</v>
      </c>
    </row>
    <row r="26727" spans="1:4">
      <c r="A26727" s="295" t="s">
        <v>42777</v>
      </c>
      <c r="B26727" s="292" t="s">
        <v>42778</v>
      </c>
      <c r="C26727" s="292" t="s">
        <v>58</v>
      </c>
      <c r="D26727" s="293">
        <v>84.77</v>
      </c>
    </row>
    <row r="26728" spans="1:4">
      <c r="A26728" s="295" t="s">
        <v>42779</v>
      </c>
      <c r="B26728" s="292" t="s">
        <v>42780</v>
      </c>
      <c r="C26728" s="292" t="s">
        <v>58</v>
      </c>
      <c r="D26728" s="293">
        <v>14.32</v>
      </c>
    </row>
    <row r="26729" spans="1:4">
      <c r="A26729" s="295" t="s">
        <v>42781</v>
      </c>
      <c r="B26729" s="292" t="s">
        <v>42782</v>
      </c>
      <c r="C26729" s="292" t="s">
        <v>58</v>
      </c>
      <c r="D26729" s="293">
        <v>195.7</v>
      </c>
    </row>
    <row r="26730" spans="1:4">
      <c r="A26730" s="295" t="s">
        <v>42783</v>
      </c>
      <c r="B26730" s="292" t="s">
        <v>42784</v>
      </c>
      <c r="C26730" s="292" t="s">
        <v>58</v>
      </c>
      <c r="D26730" s="293">
        <v>243.12</v>
      </c>
    </row>
    <row r="26731" spans="1:4">
      <c r="A26731" s="295" t="s">
        <v>42785</v>
      </c>
      <c r="B26731" s="292" t="s">
        <v>42786</v>
      </c>
      <c r="C26731" s="292" t="s">
        <v>58</v>
      </c>
      <c r="D26731" s="293">
        <v>22.55</v>
      </c>
    </row>
    <row r="26732" spans="1:4">
      <c r="A26732" s="295" t="s">
        <v>42787</v>
      </c>
      <c r="B26732" s="292" t="s">
        <v>42788</v>
      </c>
      <c r="C26732" s="292" t="s">
        <v>16</v>
      </c>
      <c r="D26732" s="293">
        <v>540</v>
      </c>
    </row>
    <row r="26733" spans="1:4">
      <c r="A26733" s="295" t="s">
        <v>42789</v>
      </c>
      <c r="B26733" s="292" t="s">
        <v>42790</v>
      </c>
      <c r="C26733" s="292" t="s">
        <v>58</v>
      </c>
      <c r="D26733" s="293">
        <v>4841</v>
      </c>
    </row>
    <row r="26734" spans="1:4">
      <c r="A26734" s="295" t="s">
        <v>42791</v>
      </c>
      <c r="B26734" s="292" t="s">
        <v>42792</v>
      </c>
      <c r="C26734" s="292" t="s">
        <v>58</v>
      </c>
      <c r="D26734" s="293">
        <v>2.5</v>
      </c>
    </row>
    <row r="26735" spans="1:4">
      <c r="A26735" s="295" t="s">
        <v>42793</v>
      </c>
      <c r="B26735" s="292" t="s">
        <v>42794</v>
      </c>
      <c r="C26735" s="292" t="s">
        <v>58</v>
      </c>
      <c r="D26735" s="293">
        <v>4.6399999999999997</v>
      </c>
    </row>
    <row r="26736" spans="1:4">
      <c r="A26736" s="295" t="s">
        <v>42795</v>
      </c>
      <c r="B26736" s="292" t="s">
        <v>42796</v>
      </c>
      <c r="C26736" s="292" t="s">
        <v>58</v>
      </c>
      <c r="D26736" s="293">
        <v>844.68</v>
      </c>
    </row>
    <row r="26737" spans="1:4">
      <c r="A26737" s="295" t="s">
        <v>42797</v>
      </c>
      <c r="B26737" s="292" t="s">
        <v>42798</v>
      </c>
      <c r="C26737" s="292" t="s">
        <v>1304</v>
      </c>
      <c r="D26737" s="293">
        <v>102</v>
      </c>
    </row>
    <row r="26738" spans="1:4">
      <c r="A26738" s="295" t="s">
        <v>42799</v>
      </c>
      <c r="B26738" s="292" t="s">
        <v>42800</v>
      </c>
      <c r="C26738" s="292" t="s">
        <v>1304</v>
      </c>
      <c r="D26738" s="293">
        <v>75</v>
      </c>
    </row>
    <row r="26739" spans="1:4">
      <c r="A26739" s="295" t="s">
        <v>42801</v>
      </c>
      <c r="B26739" s="292" t="s">
        <v>42802</v>
      </c>
      <c r="C26739" s="292" t="s">
        <v>1304</v>
      </c>
      <c r="D26739" s="293">
        <v>107</v>
      </c>
    </row>
    <row r="26740" spans="1:4">
      <c r="A26740" s="295" t="s">
        <v>42803</v>
      </c>
      <c r="B26740" s="292" t="s">
        <v>42804</v>
      </c>
      <c r="C26740" s="292" t="s">
        <v>1304</v>
      </c>
      <c r="D26740" s="293">
        <v>79</v>
      </c>
    </row>
    <row r="26741" spans="1:4">
      <c r="A26741" s="295" t="s">
        <v>42805</v>
      </c>
      <c r="B26741" s="292" t="s">
        <v>42806</v>
      </c>
      <c r="C26741" s="292" t="s">
        <v>63</v>
      </c>
      <c r="D26741" s="293">
        <v>37</v>
      </c>
    </row>
    <row r="26742" spans="1:4">
      <c r="A26742" s="295" t="s">
        <v>42807</v>
      </c>
      <c r="B26742" s="292" t="s">
        <v>42808</v>
      </c>
      <c r="C26742" s="292" t="s">
        <v>58</v>
      </c>
      <c r="D26742" s="293">
        <v>24.72</v>
      </c>
    </row>
    <row r="26743" spans="1:4">
      <c r="A26743" s="295" t="s">
        <v>42809</v>
      </c>
      <c r="B26743" s="292" t="s">
        <v>42810</v>
      </c>
      <c r="C26743" s="292" t="s">
        <v>58</v>
      </c>
      <c r="D26743" s="293">
        <v>4.1399999999999997</v>
      </c>
    </row>
    <row r="26744" spans="1:4">
      <c r="A26744" s="295" t="s">
        <v>42811</v>
      </c>
      <c r="B26744" s="292" t="s">
        <v>42812</v>
      </c>
      <c r="C26744" s="292" t="s">
        <v>58</v>
      </c>
      <c r="D26744" s="293">
        <v>1590.38</v>
      </c>
    </row>
    <row r="26745" spans="1:4">
      <c r="A26745" s="295" t="s">
        <v>42813</v>
      </c>
      <c r="B26745" s="292" t="s">
        <v>42814</v>
      </c>
      <c r="C26745" s="292" t="s">
        <v>58</v>
      </c>
      <c r="D26745" s="293">
        <v>26652.6</v>
      </c>
    </row>
    <row r="26746" spans="1:4">
      <c r="A26746" s="295" t="s">
        <v>42815</v>
      </c>
      <c r="B26746" s="292" t="s">
        <v>42816</v>
      </c>
      <c r="C26746" s="292" t="s">
        <v>58</v>
      </c>
      <c r="D26746" s="293">
        <v>13493.04</v>
      </c>
    </row>
    <row r="26747" spans="1:4">
      <c r="A26747" s="295" t="s">
        <v>42817</v>
      </c>
      <c r="B26747" s="292" t="s">
        <v>42818</v>
      </c>
      <c r="C26747" s="292" t="s">
        <v>58</v>
      </c>
      <c r="D26747" s="293">
        <v>852.82</v>
      </c>
    </row>
    <row r="26748" spans="1:4">
      <c r="A26748" s="295" t="s">
        <v>42819</v>
      </c>
      <c r="B26748" s="292" t="s">
        <v>42820</v>
      </c>
      <c r="C26748" s="292" t="s">
        <v>58</v>
      </c>
      <c r="D26748" s="293">
        <v>9803.56</v>
      </c>
    </row>
    <row r="26749" spans="1:4">
      <c r="A26749" s="295" t="s">
        <v>42821</v>
      </c>
      <c r="B26749" s="292" t="s">
        <v>42822</v>
      </c>
      <c r="C26749" s="292" t="s">
        <v>58</v>
      </c>
      <c r="D26749" s="293">
        <v>9578.4</v>
      </c>
    </row>
    <row r="26750" spans="1:4">
      <c r="A26750" s="295" t="s">
        <v>42823</v>
      </c>
      <c r="B26750" s="292" t="s">
        <v>42824</v>
      </c>
      <c r="C26750" s="292" t="s">
        <v>58</v>
      </c>
      <c r="D26750" s="293">
        <v>13308.8</v>
      </c>
    </row>
    <row r="26751" spans="1:4">
      <c r="A26751" s="295" t="s">
        <v>42825</v>
      </c>
      <c r="B26751" s="292" t="s">
        <v>42826</v>
      </c>
      <c r="C26751" s="292" t="s">
        <v>58</v>
      </c>
      <c r="D26751" s="293">
        <v>1720.17</v>
      </c>
    </row>
    <row r="26752" spans="1:4">
      <c r="A26752" s="295" t="s">
        <v>42827</v>
      </c>
      <c r="B26752" s="292" t="s">
        <v>42828</v>
      </c>
      <c r="C26752" s="292" t="s">
        <v>58</v>
      </c>
      <c r="D26752" s="293">
        <v>1087.28</v>
      </c>
    </row>
    <row r="26753" spans="1:4">
      <c r="A26753" s="295" t="s">
        <v>42829</v>
      </c>
      <c r="B26753" s="292" t="s">
        <v>42830</v>
      </c>
      <c r="C26753" s="292" t="s">
        <v>58</v>
      </c>
      <c r="D26753" s="293">
        <v>42304.02</v>
      </c>
    </row>
    <row r="26754" spans="1:4">
      <c r="A26754" s="295" t="s">
        <v>42831</v>
      </c>
      <c r="B26754" s="292" t="s">
        <v>42832</v>
      </c>
      <c r="C26754" s="292" t="s">
        <v>58</v>
      </c>
      <c r="D26754" s="293">
        <v>15964</v>
      </c>
    </row>
    <row r="26755" spans="1:4">
      <c r="A26755" s="295" t="s">
        <v>42833</v>
      </c>
      <c r="B26755" s="292" t="s">
        <v>42834</v>
      </c>
      <c r="C26755" s="292" t="s">
        <v>58</v>
      </c>
      <c r="D26755" s="293">
        <v>6099</v>
      </c>
    </row>
    <row r="26756" spans="1:4">
      <c r="A26756" s="295" t="s">
        <v>42835</v>
      </c>
      <c r="B26756" s="292" t="s">
        <v>42836</v>
      </c>
      <c r="C26756" s="292" t="s">
        <v>58</v>
      </c>
      <c r="D26756" s="293">
        <v>3864.56</v>
      </c>
    </row>
    <row r="26757" spans="1:4">
      <c r="A26757" s="295" t="s">
        <v>42837</v>
      </c>
      <c r="B26757" s="292" t="s">
        <v>42838</v>
      </c>
      <c r="C26757" s="292" t="s">
        <v>58</v>
      </c>
      <c r="D26757" s="293">
        <v>2139.7199999999998</v>
      </c>
    </row>
    <row r="26758" spans="1:4">
      <c r="A26758" s="295" t="s">
        <v>42839</v>
      </c>
      <c r="B26758" s="292" t="s">
        <v>42840</v>
      </c>
      <c r="C26758" s="292" t="s">
        <v>58</v>
      </c>
      <c r="D26758" s="293">
        <v>16692.32</v>
      </c>
    </row>
    <row r="26759" spans="1:4">
      <c r="A26759" s="295" t="s">
        <v>42841</v>
      </c>
      <c r="B26759" s="292" t="s">
        <v>42842</v>
      </c>
      <c r="C26759" s="292" t="s">
        <v>58</v>
      </c>
      <c r="D26759" s="293">
        <v>462.21</v>
      </c>
    </row>
    <row r="26760" spans="1:4">
      <c r="A26760" s="295" t="s">
        <v>42843</v>
      </c>
      <c r="B26760" s="292" t="s">
        <v>42844</v>
      </c>
      <c r="C26760" s="292" t="s">
        <v>16</v>
      </c>
      <c r="D26760" s="293">
        <v>105.3772</v>
      </c>
    </row>
    <row r="26761" spans="1:4">
      <c r="A26761" s="295" t="s">
        <v>42845</v>
      </c>
      <c r="B26761" s="292" t="s">
        <v>42846</v>
      </c>
      <c r="C26761" s="292" t="s">
        <v>16</v>
      </c>
      <c r="D26761" s="293">
        <v>100.7192</v>
      </c>
    </row>
    <row r="26762" spans="1:4">
      <c r="A26762" s="295" t="s">
        <v>42847</v>
      </c>
      <c r="B26762" s="292" t="s">
        <v>42848</v>
      </c>
      <c r="C26762" s="292" t="s">
        <v>16</v>
      </c>
      <c r="D26762" s="293">
        <v>116.31229999999999</v>
      </c>
    </row>
    <row r="26763" spans="1:4">
      <c r="A26763" s="295" t="s">
        <v>42849</v>
      </c>
      <c r="B26763" s="292" t="s">
        <v>42850</v>
      </c>
      <c r="C26763" s="292" t="s">
        <v>16</v>
      </c>
      <c r="D26763" s="293">
        <v>162.4503</v>
      </c>
    </row>
    <row r="26764" spans="1:4">
      <c r="A26764" s="295" t="s">
        <v>42851</v>
      </c>
      <c r="B26764" s="292" t="s">
        <v>42852</v>
      </c>
      <c r="C26764" s="292" t="s">
        <v>58</v>
      </c>
      <c r="D26764" s="293">
        <v>379.14</v>
      </c>
    </row>
    <row r="26765" spans="1:4">
      <c r="A26765" s="295" t="s">
        <v>42853</v>
      </c>
      <c r="B26765" s="292" t="s">
        <v>42854</v>
      </c>
      <c r="C26765" s="292" t="s">
        <v>58</v>
      </c>
      <c r="D26765" s="293">
        <v>349.51</v>
      </c>
    </row>
    <row r="26766" spans="1:4">
      <c r="A26766" s="295" t="s">
        <v>42855</v>
      </c>
      <c r="B26766" s="292" t="s">
        <v>42856</v>
      </c>
      <c r="C26766" s="292" t="s">
        <v>58</v>
      </c>
      <c r="D26766" s="293">
        <v>5.4421999999999997</v>
      </c>
    </row>
    <row r="26767" spans="1:4">
      <c r="A26767" s="295" t="s">
        <v>42857</v>
      </c>
      <c r="B26767" s="292" t="s">
        <v>42858</v>
      </c>
      <c r="C26767" s="292" t="s">
        <v>58</v>
      </c>
      <c r="D26767" s="293">
        <v>25.877300000000002</v>
      </c>
    </row>
    <row r="26768" spans="1:4">
      <c r="A26768" s="295" t="s">
        <v>42859</v>
      </c>
      <c r="B26768" s="292" t="s">
        <v>42860</v>
      </c>
      <c r="C26768" s="292" t="s">
        <v>58</v>
      </c>
      <c r="D26768" s="293">
        <v>51.4</v>
      </c>
    </row>
    <row r="26769" spans="1:4">
      <c r="A26769" s="295" t="s">
        <v>42861</v>
      </c>
      <c r="B26769" s="292" t="s">
        <v>42862</v>
      </c>
      <c r="C26769" s="292" t="s">
        <v>58</v>
      </c>
      <c r="D26769" s="293">
        <v>45.32</v>
      </c>
    </row>
    <row r="26770" spans="1:4">
      <c r="A26770" s="295" t="s">
        <v>42863</v>
      </c>
      <c r="B26770" s="292" t="s">
        <v>42864</v>
      </c>
      <c r="C26770" s="292" t="s">
        <v>58</v>
      </c>
      <c r="D26770" s="293">
        <v>30.85</v>
      </c>
    </row>
    <row r="26771" spans="1:4">
      <c r="A26771" s="295" t="s">
        <v>42865</v>
      </c>
      <c r="B26771" s="292" t="s">
        <v>42866</v>
      </c>
      <c r="C26771" s="292" t="s">
        <v>21217</v>
      </c>
      <c r="D26771" s="293">
        <v>24.25</v>
      </c>
    </row>
    <row r="26772" spans="1:4">
      <c r="A26772" s="295" t="s">
        <v>42867</v>
      </c>
      <c r="B26772" s="292" t="s">
        <v>42868</v>
      </c>
      <c r="C26772" s="292" t="s">
        <v>16</v>
      </c>
      <c r="D26772" s="293">
        <v>30.8</v>
      </c>
    </row>
    <row r="26773" spans="1:4">
      <c r="A26773" s="295" t="s">
        <v>42869</v>
      </c>
      <c r="B26773" s="292" t="s">
        <v>42870</v>
      </c>
      <c r="C26773" s="292" t="s">
        <v>58</v>
      </c>
      <c r="D26773" s="293">
        <v>77.150000000000006</v>
      </c>
    </row>
    <row r="26774" spans="1:4">
      <c r="A26774" s="295" t="s">
        <v>42871</v>
      </c>
      <c r="B26774" s="292" t="s">
        <v>42872</v>
      </c>
      <c r="C26774" s="292" t="s">
        <v>58</v>
      </c>
      <c r="D26774" s="293">
        <v>3.17</v>
      </c>
    </row>
    <row r="26775" spans="1:4">
      <c r="A26775" s="295" t="s">
        <v>42873</v>
      </c>
      <c r="B26775" s="292" t="s">
        <v>42874</v>
      </c>
      <c r="C26775" s="292" t="s">
        <v>58</v>
      </c>
      <c r="D26775" s="293">
        <v>7.06</v>
      </c>
    </row>
    <row r="26776" spans="1:4">
      <c r="A26776" s="295" t="s">
        <v>42875</v>
      </c>
      <c r="B26776" s="292" t="s">
        <v>42876</v>
      </c>
      <c r="C26776" s="292" t="s">
        <v>58</v>
      </c>
      <c r="D26776" s="293">
        <v>3.18</v>
      </c>
    </row>
    <row r="26777" spans="1:4">
      <c r="A26777" s="295" t="s">
        <v>42877</v>
      </c>
      <c r="B26777" s="292" t="s">
        <v>42878</v>
      </c>
      <c r="C26777" s="292" t="s">
        <v>58</v>
      </c>
      <c r="D26777" s="293">
        <v>8.6199999999999992</v>
      </c>
    </row>
    <row r="26778" spans="1:4">
      <c r="A26778" s="295" t="s">
        <v>42879</v>
      </c>
      <c r="B26778" s="292" t="s">
        <v>42880</v>
      </c>
      <c r="C26778" s="292" t="s">
        <v>58</v>
      </c>
      <c r="D26778" s="293">
        <v>16.010000000000002</v>
      </c>
    </row>
    <row r="26779" spans="1:4">
      <c r="A26779" s="295" t="s">
        <v>42881</v>
      </c>
      <c r="B26779" s="292" t="s">
        <v>42882</v>
      </c>
      <c r="C26779" s="292" t="s">
        <v>58</v>
      </c>
      <c r="D26779" s="293">
        <v>7.88</v>
      </c>
    </row>
    <row r="26780" spans="1:4">
      <c r="A26780" s="295" t="s">
        <v>42883</v>
      </c>
      <c r="B26780" s="292" t="s">
        <v>42884</v>
      </c>
      <c r="C26780" s="292" t="s">
        <v>58</v>
      </c>
      <c r="D26780" s="293">
        <v>17.5</v>
      </c>
    </row>
    <row r="26781" spans="1:4">
      <c r="A26781" s="295" t="s">
        <v>42885</v>
      </c>
      <c r="B26781" s="292" t="s">
        <v>42886</v>
      </c>
      <c r="C26781" s="292" t="s">
        <v>58</v>
      </c>
      <c r="D26781" s="293">
        <v>29.55</v>
      </c>
    </row>
    <row r="26782" spans="1:4">
      <c r="A26782" s="295" t="s">
        <v>42887</v>
      </c>
      <c r="B26782" s="292" t="s">
        <v>42888</v>
      </c>
      <c r="C26782" s="292" t="s">
        <v>58</v>
      </c>
      <c r="D26782" s="293">
        <v>46.74</v>
      </c>
    </row>
    <row r="26783" spans="1:4">
      <c r="A26783" s="295" t="s">
        <v>42889</v>
      </c>
      <c r="B26783" s="292" t="s">
        <v>42890</v>
      </c>
      <c r="C26783" s="292" t="s">
        <v>58</v>
      </c>
      <c r="D26783" s="293">
        <v>41.1</v>
      </c>
    </row>
    <row r="26784" spans="1:4">
      <c r="A26784" s="295" t="s">
        <v>42891</v>
      </c>
      <c r="B26784" s="292" t="s">
        <v>42892</v>
      </c>
      <c r="C26784" s="292" t="s">
        <v>58</v>
      </c>
      <c r="D26784" s="293">
        <v>31.16</v>
      </c>
    </row>
    <row r="26785" spans="1:4">
      <c r="A26785" s="295" t="s">
        <v>42893</v>
      </c>
      <c r="B26785" s="292" t="s">
        <v>42894</v>
      </c>
      <c r="C26785" s="292" t="s">
        <v>58</v>
      </c>
      <c r="D26785" s="293">
        <v>3617.2</v>
      </c>
    </row>
    <row r="26786" spans="1:4">
      <c r="A26786" s="295" t="s">
        <v>42895</v>
      </c>
      <c r="B26786" s="292" t="s">
        <v>42896</v>
      </c>
      <c r="C26786" s="292" t="s">
        <v>16</v>
      </c>
      <c r="D26786" s="293">
        <v>1081.5</v>
      </c>
    </row>
    <row r="26787" spans="1:4">
      <c r="A26787" s="295" t="s">
        <v>42897</v>
      </c>
      <c r="B26787" s="292" t="s">
        <v>42898</v>
      </c>
      <c r="C26787" s="292" t="s">
        <v>58</v>
      </c>
      <c r="D26787" s="293">
        <v>283.25</v>
      </c>
    </row>
    <row r="26788" spans="1:4">
      <c r="A26788" s="295" t="s">
        <v>42899</v>
      </c>
      <c r="B26788" s="292" t="s">
        <v>42900</v>
      </c>
      <c r="C26788" s="292" t="s">
        <v>58</v>
      </c>
      <c r="D26788" s="293">
        <v>548.42999999999995</v>
      </c>
    </row>
    <row r="26789" spans="1:4">
      <c r="A26789" s="295" t="s">
        <v>42901</v>
      </c>
      <c r="B26789" s="292" t="s">
        <v>42902</v>
      </c>
      <c r="C26789" s="292" t="s">
        <v>58</v>
      </c>
      <c r="D26789" s="293">
        <v>622.22</v>
      </c>
    </row>
    <row r="26790" spans="1:4">
      <c r="A26790" s="295" t="s">
        <v>42903</v>
      </c>
      <c r="B26790" s="292" t="s">
        <v>42904</v>
      </c>
      <c r="C26790" s="292" t="s">
        <v>58</v>
      </c>
      <c r="D26790" s="293">
        <v>914.04</v>
      </c>
    </row>
    <row r="26791" spans="1:4">
      <c r="A26791" s="295" t="s">
        <v>42905</v>
      </c>
      <c r="B26791" s="292" t="s">
        <v>42906</v>
      </c>
      <c r="C26791" s="292" t="s">
        <v>58</v>
      </c>
      <c r="D26791" s="293">
        <v>880.18</v>
      </c>
    </row>
    <row r="26792" spans="1:4">
      <c r="A26792" s="295" t="s">
        <v>42907</v>
      </c>
      <c r="B26792" s="292" t="s">
        <v>42908</v>
      </c>
      <c r="C26792" s="292" t="s">
        <v>58</v>
      </c>
      <c r="D26792" s="293">
        <v>1108</v>
      </c>
    </row>
    <row r="26793" spans="1:4">
      <c r="A26793" s="295" t="s">
        <v>42909</v>
      </c>
      <c r="B26793" s="292" t="s">
        <v>42910</v>
      </c>
      <c r="C26793" s="292" t="s">
        <v>58</v>
      </c>
      <c r="D26793" s="293">
        <v>1262.26</v>
      </c>
    </row>
    <row r="26794" spans="1:4">
      <c r="A26794" s="295" t="s">
        <v>42911</v>
      </c>
      <c r="B26794" s="292" t="s">
        <v>42912</v>
      </c>
      <c r="C26794" s="292" t="s">
        <v>58</v>
      </c>
      <c r="D26794" s="293">
        <v>1778.19</v>
      </c>
    </row>
    <row r="26795" spans="1:4">
      <c r="A26795" s="295" t="s">
        <v>42913</v>
      </c>
      <c r="B26795" s="292" t="s">
        <v>42914</v>
      </c>
      <c r="C26795" s="292" t="s">
        <v>58</v>
      </c>
      <c r="D26795" s="293">
        <v>12</v>
      </c>
    </row>
    <row r="26796" spans="1:4">
      <c r="A26796" s="295" t="s">
        <v>42915</v>
      </c>
      <c r="B26796" s="292" t="s">
        <v>42916</v>
      </c>
      <c r="C26796" s="292" t="s">
        <v>58</v>
      </c>
      <c r="D26796" s="293">
        <v>3.5</v>
      </c>
    </row>
    <row r="26797" spans="1:4">
      <c r="A26797" s="295" t="s">
        <v>42917</v>
      </c>
      <c r="B26797" s="292" t="s">
        <v>42918</v>
      </c>
      <c r="C26797" s="292" t="s">
        <v>58</v>
      </c>
      <c r="D26797" s="293">
        <v>4.5</v>
      </c>
    </row>
    <row r="26798" spans="1:4">
      <c r="A26798" s="295" t="s">
        <v>42919</v>
      </c>
      <c r="B26798" s="292" t="s">
        <v>42920</v>
      </c>
      <c r="C26798" s="292" t="s">
        <v>58</v>
      </c>
      <c r="D26798" s="293">
        <v>55</v>
      </c>
    </row>
    <row r="26799" spans="1:4">
      <c r="A26799" s="295" t="s">
        <v>42921</v>
      </c>
      <c r="B26799" s="292" t="s">
        <v>42922</v>
      </c>
      <c r="C26799" s="292" t="s">
        <v>58</v>
      </c>
      <c r="D26799" s="293">
        <v>250</v>
      </c>
    </row>
    <row r="26800" spans="1:4">
      <c r="A26800" s="295" t="s">
        <v>42923</v>
      </c>
      <c r="B26800" s="292" t="s">
        <v>42924</v>
      </c>
      <c r="C26800" s="292" t="s">
        <v>58</v>
      </c>
      <c r="D26800" s="293">
        <v>391.4</v>
      </c>
    </row>
    <row r="26801" spans="1:4">
      <c r="A26801" s="295" t="s">
        <v>42925</v>
      </c>
      <c r="B26801" s="292" t="s">
        <v>42926</v>
      </c>
      <c r="C26801" s="292" t="s">
        <v>58</v>
      </c>
      <c r="D26801" s="293">
        <v>510</v>
      </c>
    </row>
    <row r="26802" spans="1:4">
      <c r="A26802" s="295" t="s">
        <v>42927</v>
      </c>
      <c r="B26802" s="292" t="s">
        <v>42928</v>
      </c>
      <c r="C26802" s="292" t="s">
        <v>58</v>
      </c>
      <c r="D26802" s="293">
        <v>61.8</v>
      </c>
    </row>
    <row r="26803" spans="1:4">
      <c r="A26803" s="295" t="s">
        <v>42929</v>
      </c>
      <c r="B26803" s="292" t="s">
        <v>42930</v>
      </c>
      <c r="C26803" s="292" t="s">
        <v>58</v>
      </c>
      <c r="D26803" s="293">
        <v>92.1</v>
      </c>
    </row>
    <row r="26804" spans="1:4">
      <c r="A26804" s="295" t="s">
        <v>42931</v>
      </c>
      <c r="B26804" s="292" t="s">
        <v>42932</v>
      </c>
      <c r="C26804" s="292" t="s">
        <v>58</v>
      </c>
      <c r="D26804" s="293">
        <v>17.809999999999999</v>
      </c>
    </row>
    <row r="26805" spans="1:4">
      <c r="A26805" s="295" t="s">
        <v>42933</v>
      </c>
      <c r="B26805" s="292" t="s">
        <v>42934</v>
      </c>
      <c r="C26805" s="292" t="s">
        <v>58</v>
      </c>
      <c r="D26805" s="293">
        <v>1.65</v>
      </c>
    </row>
    <row r="26806" spans="1:4">
      <c r="A26806" s="295" t="s">
        <v>42935</v>
      </c>
      <c r="B26806" s="292" t="s">
        <v>42936</v>
      </c>
      <c r="C26806" s="292" t="s">
        <v>58</v>
      </c>
      <c r="D26806" s="293">
        <v>10.82</v>
      </c>
    </row>
    <row r="26807" spans="1:4">
      <c r="A26807" s="295" t="s">
        <v>42937</v>
      </c>
      <c r="B26807" s="292" t="s">
        <v>42938</v>
      </c>
      <c r="C26807" s="292" t="s">
        <v>58</v>
      </c>
      <c r="D26807" s="293">
        <v>18</v>
      </c>
    </row>
    <row r="26808" spans="1:4">
      <c r="A26808" s="295" t="s">
        <v>42939</v>
      </c>
      <c r="B26808" s="292" t="s">
        <v>42940</v>
      </c>
      <c r="C26808" s="292" t="s">
        <v>58</v>
      </c>
      <c r="D26808" s="293">
        <v>12.8</v>
      </c>
    </row>
    <row r="26809" spans="1:4">
      <c r="A26809" s="295" t="s">
        <v>42941</v>
      </c>
      <c r="B26809" s="292" t="s">
        <v>42942</v>
      </c>
      <c r="C26809" s="292" t="s">
        <v>58</v>
      </c>
      <c r="D26809" s="293">
        <v>9.6</v>
      </c>
    </row>
    <row r="26810" spans="1:4">
      <c r="A26810" s="295" t="s">
        <v>42943</v>
      </c>
      <c r="B26810" s="292" t="s">
        <v>42944</v>
      </c>
      <c r="C26810" s="292" t="s">
        <v>58</v>
      </c>
      <c r="D26810" s="293">
        <v>3.2</v>
      </c>
    </row>
    <row r="26811" spans="1:4">
      <c r="A26811" s="295" t="s">
        <v>42945</v>
      </c>
      <c r="B26811" s="292" t="s">
        <v>42946</v>
      </c>
      <c r="C26811" s="292" t="s">
        <v>58</v>
      </c>
      <c r="D26811" s="293">
        <v>12</v>
      </c>
    </row>
    <row r="26812" spans="1:4">
      <c r="A26812" s="295" t="s">
        <v>42947</v>
      </c>
      <c r="B26812" s="292" t="s">
        <v>42948</v>
      </c>
      <c r="C26812" s="292" t="s">
        <v>58</v>
      </c>
      <c r="D26812" s="293">
        <v>6.8</v>
      </c>
    </row>
    <row r="26813" spans="1:4">
      <c r="A26813" s="295" t="s">
        <v>42949</v>
      </c>
      <c r="B26813" s="292" t="s">
        <v>42950</v>
      </c>
      <c r="C26813" s="292" t="s">
        <v>58</v>
      </c>
      <c r="D26813" s="293">
        <v>12.8</v>
      </c>
    </row>
    <row r="26814" spans="1:4">
      <c r="A26814" s="295" t="s">
        <v>42951</v>
      </c>
      <c r="B26814" s="292" t="s">
        <v>42952</v>
      </c>
      <c r="C26814" s="292" t="s">
        <v>58</v>
      </c>
      <c r="D26814" s="293">
        <v>3.36</v>
      </c>
    </row>
    <row r="26815" spans="1:4">
      <c r="A26815" s="295" t="s">
        <v>42953</v>
      </c>
      <c r="B26815" s="292" t="s">
        <v>42954</v>
      </c>
      <c r="C26815" s="292" t="s">
        <v>58</v>
      </c>
      <c r="D26815" s="293">
        <v>15.28</v>
      </c>
    </row>
    <row r="26816" spans="1:4">
      <c r="A26816" s="295" t="s">
        <v>42955</v>
      </c>
      <c r="B26816" s="292" t="s">
        <v>42956</v>
      </c>
      <c r="C26816" s="292" t="s">
        <v>58</v>
      </c>
      <c r="D26816" s="293">
        <v>2.4</v>
      </c>
    </row>
    <row r="26817" spans="1:4">
      <c r="A26817" s="295" t="s">
        <v>42957</v>
      </c>
      <c r="B26817" s="292" t="s">
        <v>42958</v>
      </c>
      <c r="C26817" s="292" t="s">
        <v>58</v>
      </c>
      <c r="D26817" s="293">
        <v>1.85</v>
      </c>
    </row>
    <row r="26818" spans="1:4">
      <c r="A26818" s="295" t="s">
        <v>42959</v>
      </c>
      <c r="B26818" s="292" t="s">
        <v>42960</v>
      </c>
      <c r="C26818" s="292" t="s">
        <v>58</v>
      </c>
      <c r="D26818" s="293">
        <v>5.15</v>
      </c>
    </row>
    <row r="26819" spans="1:4">
      <c r="A26819" s="295" t="s">
        <v>42961</v>
      </c>
      <c r="B26819" s="292" t="s">
        <v>42962</v>
      </c>
      <c r="C26819" s="292" t="s">
        <v>58</v>
      </c>
      <c r="D26819" s="293">
        <v>2.58</v>
      </c>
    </row>
    <row r="26820" spans="1:4">
      <c r="A26820" s="295" t="s">
        <v>42963</v>
      </c>
      <c r="B26820" s="292" t="s">
        <v>42964</v>
      </c>
      <c r="C26820" s="292" t="s">
        <v>58</v>
      </c>
      <c r="D26820" s="293">
        <v>20.6</v>
      </c>
    </row>
    <row r="26821" spans="1:4">
      <c r="A26821" s="295" t="s">
        <v>42965</v>
      </c>
      <c r="B26821" s="292" t="s">
        <v>42966</v>
      </c>
      <c r="C26821" s="292" t="s">
        <v>63</v>
      </c>
      <c r="D26821" s="293">
        <v>40.229999999999997</v>
      </c>
    </row>
    <row r="26822" spans="1:4">
      <c r="A26822" s="295" t="s">
        <v>42967</v>
      </c>
      <c r="B26822" s="292" t="s">
        <v>42968</v>
      </c>
      <c r="C26822" s="292" t="s">
        <v>63</v>
      </c>
      <c r="D26822" s="293">
        <v>27.04</v>
      </c>
    </row>
    <row r="26823" spans="1:4">
      <c r="A26823" s="295" t="s">
        <v>42969</v>
      </c>
      <c r="B26823" s="292" t="s">
        <v>42970</v>
      </c>
      <c r="C26823" s="292" t="s">
        <v>58</v>
      </c>
      <c r="D26823" s="293">
        <v>1895.2</v>
      </c>
    </row>
    <row r="26824" spans="1:4">
      <c r="A26824" s="295" t="s">
        <v>42971</v>
      </c>
      <c r="B26824" s="292" t="s">
        <v>42972</v>
      </c>
      <c r="C26824" s="292" t="s">
        <v>58</v>
      </c>
      <c r="D26824" s="293">
        <v>2433.27</v>
      </c>
    </row>
    <row r="26825" spans="1:4">
      <c r="A26825" s="295" t="s">
        <v>42973</v>
      </c>
      <c r="B26825" s="292" t="s">
        <v>42974</v>
      </c>
      <c r="C26825" s="292" t="s">
        <v>63</v>
      </c>
      <c r="D26825" s="293">
        <v>70.150000000000006</v>
      </c>
    </row>
    <row r="26826" spans="1:4">
      <c r="A26826" s="295" t="s">
        <v>42975</v>
      </c>
      <c r="B26826" s="292" t="s">
        <v>42976</v>
      </c>
      <c r="C26826" s="292" t="s">
        <v>99</v>
      </c>
      <c r="D26826" s="293">
        <v>92.74</v>
      </c>
    </row>
    <row r="26827" spans="1:4">
      <c r="A26827" s="295" t="s">
        <v>42977</v>
      </c>
      <c r="B26827" s="292" t="s">
        <v>42978</v>
      </c>
      <c r="C26827" s="292" t="s">
        <v>99</v>
      </c>
      <c r="D26827" s="293">
        <v>109.11</v>
      </c>
    </row>
    <row r="26828" spans="1:4">
      <c r="A26828" s="295" t="s">
        <v>42979</v>
      </c>
      <c r="B26828" s="292" t="s">
        <v>42980</v>
      </c>
      <c r="C26828" s="292" t="s">
        <v>99</v>
      </c>
      <c r="D26828" s="293">
        <v>160.79</v>
      </c>
    </row>
    <row r="26829" spans="1:4">
      <c r="A26829" s="295" t="s">
        <v>42981</v>
      </c>
      <c r="B26829" s="292" t="s">
        <v>42982</v>
      </c>
      <c r="C26829" s="292" t="s">
        <v>99</v>
      </c>
      <c r="D26829" s="293">
        <v>229.7</v>
      </c>
    </row>
    <row r="26830" spans="1:4">
      <c r="A26830" s="295" t="s">
        <v>724</v>
      </c>
      <c r="B26830" s="292" t="s">
        <v>42983</v>
      </c>
      <c r="C26830" s="292" t="s">
        <v>99</v>
      </c>
      <c r="D26830" s="293">
        <v>16.75</v>
      </c>
    </row>
    <row r="26831" spans="1:4">
      <c r="A26831" s="295" t="s">
        <v>42984</v>
      </c>
      <c r="B26831" s="292" t="s">
        <v>42985</v>
      </c>
      <c r="C26831" s="292" t="s">
        <v>99</v>
      </c>
      <c r="D26831" s="293">
        <v>14.35</v>
      </c>
    </row>
    <row r="26832" spans="1:4">
      <c r="A26832" s="295" t="s">
        <v>42986</v>
      </c>
      <c r="B26832" s="292" t="s">
        <v>42987</v>
      </c>
      <c r="C26832" s="292" t="s">
        <v>99</v>
      </c>
      <c r="D26832" s="293">
        <v>17.649999999999999</v>
      </c>
    </row>
    <row r="26833" spans="1:4">
      <c r="A26833" s="295" t="s">
        <v>42988</v>
      </c>
      <c r="B26833" s="292" t="s">
        <v>42989</v>
      </c>
      <c r="C26833" s="292" t="s">
        <v>99</v>
      </c>
      <c r="D26833" s="293">
        <v>27.41</v>
      </c>
    </row>
    <row r="26834" spans="1:4">
      <c r="A26834" s="295" t="s">
        <v>42990</v>
      </c>
      <c r="B26834" s="292" t="s">
        <v>42991</v>
      </c>
      <c r="C26834" s="292" t="s">
        <v>99</v>
      </c>
      <c r="D26834" s="293">
        <v>98.2</v>
      </c>
    </row>
    <row r="26835" spans="1:4">
      <c r="A26835" s="295" t="s">
        <v>42992</v>
      </c>
      <c r="B26835" s="292" t="s">
        <v>42993</v>
      </c>
      <c r="C26835" s="292" t="s">
        <v>99</v>
      </c>
      <c r="D26835" s="293">
        <v>61.1</v>
      </c>
    </row>
    <row r="26836" spans="1:4">
      <c r="A26836" s="295" t="s">
        <v>42994</v>
      </c>
      <c r="B26836" s="292" t="s">
        <v>42995</v>
      </c>
      <c r="C26836" s="292" t="s">
        <v>99</v>
      </c>
      <c r="D26836" s="293">
        <v>69.83</v>
      </c>
    </row>
    <row r="26837" spans="1:4">
      <c r="A26837" s="295" t="s">
        <v>42996</v>
      </c>
      <c r="B26837" s="292" t="s">
        <v>42997</v>
      </c>
      <c r="C26837" s="292" t="s">
        <v>99</v>
      </c>
      <c r="D26837" s="293">
        <v>87.29</v>
      </c>
    </row>
    <row r="26838" spans="1:4">
      <c r="A26838" s="295" t="s">
        <v>42998</v>
      </c>
      <c r="B26838" s="292" t="s">
        <v>42999</v>
      </c>
      <c r="C26838" s="292" t="s">
        <v>99</v>
      </c>
      <c r="D26838" s="293">
        <v>27.41</v>
      </c>
    </row>
    <row r="26839" spans="1:4">
      <c r="A26839" s="295" t="s">
        <v>43000</v>
      </c>
      <c r="B26839" s="292" t="s">
        <v>43001</v>
      </c>
      <c r="C26839" s="292" t="s">
        <v>99</v>
      </c>
      <c r="D26839" s="293">
        <v>27.41</v>
      </c>
    </row>
    <row r="26840" spans="1:4">
      <c r="A26840" s="295" t="s">
        <v>43002</v>
      </c>
      <c r="B26840" s="292" t="s">
        <v>43003</v>
      </c>
      <c r="C26840" s="292" t="s">
        <v>99</v>
      </c>
      <c r="D26840" s="293">
        <v>23.16</v>
      </c>
    </row>
    <row r="26841" spans="1:4">
      <c r="A26841" s="295" t="s">
        <v>43004</v>
      </c>
      <c r="B26841" s="292" t="s">
        <v>43005</v>
      </c>
      <c r="C26841" s="292" t="s">
        <v>99</v>
      </c>
      <c r="D26841" s="293">
        <v>264.16000000000003</v>
      </c>
    </row>
    <row r="26842" spans="1:4">
      <c r="A26842" s="295" t="s">
        <v>43006</v>
      </c>
      <c r="B26842" s="292" t="s">
        <v>43007</v>
      </c>
      <c r="C26842" s="292" t="s">
        <v>99</v>
      </c>
      <c r="D26842" s="293">
        <v>109.11</v>
      </c>
    </row>
    <row r="26843" spans="1:4">
      <c r="A26843" s="295" t="s">
        <v>43008</v>
      </c>
      <c r="B26843" s="292" t="s">
        <v>43009</v>
      </c>
      <c r="C26843" s="292" t="s">
        <v>99</v>
      </c>
      <c r="D26843" s="293">
        <v>160.79</v>
      </c>
    </row>
    <row r="26844" spans="1:4">
      <c r="A26844" s="295" t="s">
        <v>43010</v>
      </c>
      <c r="B26844" s="292" t="s">
        <v>43011</v>
      </c>
      <c r="C26844" s="292" t="s">
        <v>99</v>
      </c>
      <c r="D26844" s="293">
        <v>229.7</v>
      </c>
    </row>
    <row r="26845" spans="1:4">
      <c r="A26845" s="295" t="s">
        <v>43012</v>
      </c>
      <c r="B26845" s="292" t="s">
        <v>43013</v>
      </c>
      <c r="C26845" s="292" t="s">
        <v>99</v>
      </c>
      <c r="D26845" s="293">
        <v>24.92</v>
      </c>
    </row>
    <row r="26846" spans="1:4">
      <c r="A26846" s="295" t="s">
        <v>43014</v>
      </c>
      <c r="B26846" s="292" t="s">
        <v>43015</v>
      </c>
      <c r="C26846" s="292" t="s">
        <v>99</v>
      </c>
      <c r="D26846" s="293">
        <v>23.16</v>
      </c>
    </row>
    <row r="26847" spans="1:4">
      <c r="A26847" s="295" t="s">
        <v>43016</v>
      </c>
      <c r="B26847" s="292" t="s">
        <v>43017</v>
      </c>
      <c r="C26847" s="292" t="s">
        <v>99</v>
      </c>
      <c r="D26847" s="293">
        <v>52.93</v>
      </c>
    </row>
    <row r="26848" spans="1:4">
      <c r="A26848" s="295" t="s">
        <v>43018</v>
      </c>
      <c r="B26848" s="292" t="s">
        <v>43019</v>
      </c>
      <c r="C26848" s="292" t="s">
        <v>99</v>
      </c>
      <c r="D26848" s="293">
        <v>38.53</v>
      </c>
    </row>
    <row r="26849" spans="1:4">
      <c r="A26849" s="295" t="s">
        <v>43020</v>
      </c>
      <c r="B26849" s="292" t="s">
        <v>43021</v>
      </c>
      <c r="C26849" s="292" t="s">
        <v>99</v>
      </c>
      <c r="D26849" s="293">
        <v>17.649999999999999</v>
      </c>
    </row>
    <row r="26850" spans="1:4">
      <c r="A26850" s="295" t="s">
        <v>43022</v>
      </c>
      <c r="B26850" s="292" t="s">
        <v>43023</v>
      </c>
      <c r="C26850" s="292" t="s">
        <v>99</v>
      </c>
      <c r="D26850" s="293">
        <v>21.21</v>
      </c>
    </row>
    <row r="26851" spans="1:4">
      <c r="A26851" s="295" t="s">
        <v>43024</v>
      </c>
      <c r="B26851" s="292" t="s">
        <v>43025</v>
      </c>
      <c r="C26851" s="292" t="s">
        <v>99</v>
      </c>
      <c r="D26851" s="293">
        <v>21.21</v>
      </c>
    </row>
    <row r="26852" spans="1:4">
      <c r="A26852" s="295" t="s">
        <v>43026</v>
      </c>
      <c r="B26852" s="292" t="s">
        <v>43027</v>
      </c>
      <c r="C26852" s="292" t="s">
        <v>99</v>
      </c>
      <c r="D26852" s="293">
        <v>21.21</v>
      </c>
    </row>
    <row r="26853" spans="1:4">
      <c r="A26853" s="295" t="s">
        <v>43028</v>
      </c>
      <c r="B26853" s="292" t="s">
        <v>43029</v>
      </c>
      <c r="C26853" s="292" t="s">
        <v>99</v>
      </c>
      <c r="D26853" s="293">
        <v>21.21</v>
      </c>
    </row>
    <row r="26854" spans="1:4">
      <c r="A26854" s="295" t="s">
        <v>43030</v>
      </c>
      <c r="B26854" s="292" t="s">
        <v>43031</v>
      </c>
      <c r="C26854" s="292" t="s">
        <v>99</v>
      </c>
      <c r="D26854" s="293">
        <v>21.21</v>
      </c>
    </row>
    <row r="26855" spans="1:4">
      <c r="A26855" s="295" t="s">
        <v>43032</v>
      </c>
      <c r="B26855" s="292" t="s">
        <v>43033</v>
      </c>
      <c r="C26855" s="292" t="s">
        <v>99</v>
      </c>
      <c r="D26855" s="293">
        <v>17.649999999999999</v>
      </c>
    </row>
    <row r="26856" spans="1:4">
      <c r="A26856" s="295" t="s">
        <v>43034</v>
      </c>
      <c r="B26856" s="292" t="s">
        <v>43035</v>
      </c>
      <c r="C26856" s="292" t="s">
        <v>99</v>
      </c>
      <c r="D26856" s="293">
        <v>17.649999999999999</v>
      </c>
    </row>
    <row r="26857" spans="1:4">
      <c r="A26857" s="295" t="s">
        <v>43036</v>
      </c>
      <c r="B26857" s="292" t="s">
        <v>43037</v>
      </c>
      <c r="C26857" s="292" t="s">
        <v>99</v>
      </c>
      <c r="D26857" s="293">
        <v>17.649999999999999</v>
      </c>
    </row>
    <row r="26858" spans="1:4">
      <c r="A26858" s="295" t="s">
        <v>43038</v>
      </c>
      <c r="B26858" s="292" t="s">
        <v>43039</v>
      </c>
      <c r="C26858" s="292" t="s">
        <v>99</v>
      </c>
      <c r="D26858" s="293">
        <v>24</v>
      </c>
    </row>
    <row r="26859" spans="1:4">
      <c r="A26859" s="295" t="s">
        <v>43040</v>
      </c>
      <c r="B26859" s="292" t="s">
        <v>43041</v>
      </c>
      <c r="C26859" s="292" t="s">
        <v>99</v>
      </c>
      <c r="D26859" s="293">
        <v>76.38</v>
      </c>
    </row>
    <row r="26860" spans="1:4">
      <c r="A26860" s="295" t="s">
        <v>43042</v>
      </c>
      <c r="B26860" s="292" t="s">
        <v>43043</v>
      </c>
      <c r="C26860" s="292" t="s">
        <v>99</v>
      </c>
      <c r="D26860" s="293">
        <v>112.55</v>
      </c>
    </row>
    <row r="26861" spans="1:4">
      <c r="A26861" s="295" t="s">
        <v>43044</v>
      </c>
      <c r="B26861" s="292" t="s">
        <v>43045</v>
      </c>
      <c r="C26861" s="292" t="s">
        <v>99</v>
      </c>
      <c r="D26861" s="293">
        <v>160.79</v>
      </c>
    </row>
    <row r="26862" spans="1:4">
      <c r="A26862" s="295" t="s">
        <v>43046</v>
      </c>
      <c r="B26862" s="292" t="s">
        <v>43047</v>
      </c>
      <c r="C26862" s="292" t="s">
        <v>99</v>
      </c>
      <c r="D26862" s="293">
        <v>32.01</v>
      </c>
    </row>
    <row r="26863" spans="1:4">
      <c r="A26863" s="295" t="s">
        <v>43048</v>
      </c>
      <c r="B26863" s="292" t="s">
        <v>43049</v>
      </c>
      <c r="C26863" s="292" t="s">
        <v>99</v>
      </c>
      <c r="D26863" s="293">
        <v>23.16</v>
      </c>
    </row>
    <row r="26864" spans="1:4">
      <c r="A26864" s="295" t="s">
        <v>43050</v>
      </c>
      <c r="B26864" s="292" t="s">
        <v>43051</v>
      </c>
      <c r="C26864" s="292" t="s">
        <v>99</v>
      </c>
      <c r="D26864" s="293">
        <v>23.16</v>
      </c>
    </row>
    <row r="26865" spans="1:4">
      <c r="A26865" s="295" t="s">
        <v>43052</v>
      </c>
      <c r="B26865" s="292" t="s">
        <v>43053</v>
      </c>
      <c r="C26865" s="292" t="s">
        <v>99</v>
      </c>
      <c r="D26865" s="293">
        <v>23.16</v>
      </c>
    </row>
    <row r="26866" spans="1:4">
      <c r="A26866" s="295" t="s">
        <v>43054</v>
      </c>
      <c r="B26866" s="292" t="s">
        <v>43055</v>
      </c>
      <c r="C26866" s="292" t="s">
        <v>99</v>
      </c>
      <c r="D26866" s="293">
        <v>23.16</v>
      </c>
    </row>
    <row r="26867" spans="1:4">
      <c r="A26867" s="295" t="s">
        <v>723</v>
      </c>
      <c r="B26867" s="292" t="s">
        <v>43056</v>
      </c>
      <c r="C26867" s="292" t="s">
        <v>99</v>
      </c>
      <c r="D26867" s="293">
        <v>24.92</v>
      </c>
    </row>
    <row r="26868" spans="1:4">
      <c r="A26868" s="295" t="s">
        <v>43057</v>
      </c>
      <c r="B26868" s="292" t="s">
        <v>43058</v>
      </c>
      <c r="C26868" s="292" t="s">
        <v>99</v>
      </c>
      <c r="D26868" s="293">
        <v>23.16</v>
      </c>
    </row>
    <row r="26869" spans="1:4">
      <c r="A26869" s="295" t="s">
        <v>43059</v>
      </c>
      <c r="B26869" s="292" t="s">
        <v>43060</v>
      </c>
      <c r="C26869" s="292" t="s">
        <v>99</v>
      </c>
      <c r="D26869" s="293">
        <v>23.16</v>
      </c>
    </row>
    <row r="26870" spans="1:4">
      <c r="A26870" s="295" t="s">
        <v>43061</v>
      </c>
      <c r="B26870" s="292" t="s">
        <v>43062</v>
      </c>
      <c r="C26870" s="292" t="s">
        <v>99</v>
      </c>
      <c r="D26870" s="293">
        <v>36.99</v>
      </c>
    </row>
    <row r="26871" spans="1:4">
      <c r="A26871" s="295" t="s">
        <v>43063</v>
      </c>
      <c r="B26871" s="292" t="s">
        <v>43064</v>
      </c>
      <c r="C26871" s="292" t="s">
        <v>99</v>
      </c>
      <c r="D26871" s="293">
        <v>24.92</v>
      </c>
    </row>
    <row r="26872" spans="1:4">
      <c r="A26872" s="295" t="s">
        <v>43065</v>
      </c>
      <c r="B26872" s="292" t="s">
        <v>43066</v>
      </c>
      <c r="C26872" s="292" t="s">
        <v>99</v>
      </c>
      <c r="D26872" s="293">
        <v>310.10000000000002</v>
      </c>
    </row>
    <row r="26873" spans="1:4">
      <c r="A26873" s="295" t="s">
        <v>43067</v>
      </c>
      <c r="B26873" s="292" t="s">
        <v>43068</v>
      </c>
      <c r="C26873" s="292" t="s">
        <v>99</v>
      </c>
      <c r="D26873" s="293">
        <v>16.75</v>
      </c>
    </row>
    <row r="26874" spans="1:4">
      <c r="A26874" s="295" t="s">
        <v>43069</v>
      </c>
      <c r="B26874" s="292" t="s">
        <v>43070</v>
      </c>
      <c r="C26874" s="292" t="s">
        <v>99</v>
      </c>
      <c r="D26874" s="293">
        <v>24.92</v>
      </c>
    </row>
    <row r="26875" spans="1:4">
      <c r="A26875" s="295" t="s">
        <v>43071</v>
      </c>
      <c r="B26875" s="292" t="s">
        <v>43072</v>
      </c>
      <c r="C26875" s="292" t="s">
        <v>99</v>
      </c>
      <c r="D26875" s="293">
        <v>24.92</v>
      </c>
    </row>
    <row r="26876" spans="1:4">
      <c r="A26876" s="295" t="s">
        <v>43073</v>
      </c>
      <c r="B26876" s="292" t="s">
        <v>43074</v>
      </c>
      <c r="C26876" s="292" t="s">
        <v>99</v>
      </c>
      <c r="D26876" s="293">
        <v>32.01</v>
      </c>
    </row>
    <row r="26877" spans="1:4">
      <c r="A26877" s="295" t="s">
        <v>43075</v>
      </c>
      <c r="B26877" s="292" t="s">
        <v>43076</v>
      </c>
      <c r="C26877" s="292" t="s">
        <v>99</v>
      </c>
      <c r="D26877" s="293">
        <v>24.92</v>
      </c>
    </row>
    <row r="26878" spans="1:4">
      <c r="A26878" s="295" t="s">
        <v>43077</v>
      </c>
      <c r="B26878" s="292" t="s">
        <v>43078</v>
      </c>
      <c r="C26878" s="292" t="s">
        <v>99</v>
      </c>
      <c r="D26878" s="293">
        <v>29.79</v>
      </c>
    </row>
    <row r="26879" spans="1:4">
      <c r="A26879" s="295" t="s">
        <v>43079</v>
      </c>
      <c r="B26879" s="292" t="s">
        <v>43080</v>
      </c>
      <c r="C26879" s="292" t="s">
        <v>99</v>
      </c>
      <c r="D26879" s="293">
        <v>34.04</v>
      </c>
    </row>
    <row r="26880" spans="1:4">
      <c r="A26880" s="295" t="s">
        <v>43081</v>
      </c>
      <c r="B26880" s="292" t="s">
        <v>43082</v>
      </c>
      <c r="C26880" s="292" t="s">
        <v>99</v>
      </c>
      <c r="D26880" s="293">
        <v>42.55</v>
      </c>
    </row>
    <row r="26881" spans="1:4">
      <c r="A26881" s="295" t="s">
        <v>43083</v>
      </c>
      <c r="B26881" s="292" t="s">
        <v>43084</v>
      </c>
      <c r="C26881" s="292" t="s">
        <v>99</v>
      </c>
      <c r="D26881" s="293">
        <v>21.21</v>
      </c>
    </row>
    <row r="26882" spans="1:4">
      <c r="A26882" s="295" t="s">
        <v>43085</v>
      </c>
      <c r="B26882" s="292" t="s">
        <v>43086</v>
      </c>
      <c r="C26882" s="292" t="s">
        <v>99</v>
      </c>
      <c r="D26882" s="293">
        <v>23.16</v>
      </c>
    </row>
    <row r="26883" spans="1:4">
      <c r="A26883" s="295" t="s">
        <v>43087</v>
      </c>
      <c r="B26883" s="292" t="s">
        <v>43088</v>
      </c>
      <c r="C26883" s="292" t="s">
        <v>99</v>
      </c>
      <c r="D26883" s="293">
        <v>27.41</v>
      </c>
    </row>
    <row r="26884" spans="1:4">
      <c r="A26884" s="295" t="s">
        <v>43089</v>
      </c>
      <c r="B26884" s="292" t="s">
        <v>43090</v>
      </c>
      <c r="C26884" s="292" t="s">
        <v>99</v>
      </c>
      <c r="D26884" s="293">
        <v>32.01</v>
      </c>
    </row>
    <row r="26885" spans="1:4">
      <c r="A26885" s="295" t="s">
        <v>43091</v>
      </c>
      <c r="B26885" s="292" t="s">
        <v>43092</v>
      </c>
      <c r="C26885" s="292" t="s">
        <v>99</v>
      </c>
      <c r="D26885" s="293">
        <v>32.01</v>
      </c>
    </row>
    <row r="26886" spans="1:4">
      <c r="A26886" s="295" t="s">
        <v>43093</v>
      </c>
      <c r="B26886" s="292" t="s">
        <v>43094</v>
      </c>
      <c r="C26886" s="292" t="s">
        <v>99</v>
      </c>
      <c r="D26886" s="293">
        <v>38.53</v>
      </c>
    </row>
    <row r="26887" spans="1:4">
      <c r="A26887" s="295" t="s">
        <v>43095</v>
      </c>
      <c r="B26887" s="292" t="s">
        <v>43096</v>
      </c>
      <c r="C26887" s="292" t="s">
        <v>99</v>
      </c>
      <c r="D26887" s="293">
        <v>23.16</v>
      </c>
    </row>
    <row r="26888" spans="1:4">
      <c r="A26888" s="295" t="s">
        <v>43097</v>
      </c>
      <c r="B26888" s="292" t="s">
        <v>43098</v>
      </c>
      <c r="C26888" s="292" t="s">
        <v>99</v>
      </c>
      <c r="D26888" s="293">
        <v>38.53</v>
      </c>
    </row>
    <row r="26889" spans="1:4">
      <c r="A26889" s="295" t="s">
        <v>43099</v>
      </c>
      <c r="B26889" s="292" t="s">
        <v>43100</v>
      </c>
      <c r="C26889" s="292" t="s">
        <v>99</v>
      </c>
      <c r="D26889" s="293">
        <v>104.43</v>
      </c>
    </row>
    <row r="26890" spans="1:4">
      <c r="A26890" s="295" t="s">
        <v>43101</v>
      </c>
      <c r="B26890" s="292" t="s">
        <v>43102</v>
      </c>
      <c r="C26890" s="292" t="s">
        <v>99</v>
      </c>
      <c r="D26890" s="293">
        <v>240.19</v>
      </c>
    </row>
    <row r="26891" spans="1:4">
      <c r="A26891" s="295" t="s">
        <v>43103</v>
      </c>
      <c r="B26891" s="292" t="s">
        <v>43104</v>
      </c>
      <c r="C26891" s="292" t="s">
        <v>99</v>
      </c>
      <c r="D26891" s="293">
        <v>104.43</v>
      </c>
    </row>
    <row r="26892" spans="1:4">
      <c r="A26892" s="295" t="s">
        <v>43105</v>
      </c>
      <c r="B26892" s="292" t="s">
        <v>43106</v>
      </c>
      <c r="C26892" s="292" t="s">
        <v>99</v>
      </c>
      <c r="D26892" s="293">
        <v>208.86</v>
      </c>
    </row>
    <row r="26893" spans="1:4">
      <c r="A26893" s="295" t="s">
        <v>43107</v>
      </c>
      <c r="B26893" s="292" t="s">
        <v>43108</v>
      </c>
      <c r="C26893" s="292" t="s">
        <v>99</v>
      </c>
      <c r="D26893" s="293">
        <v>160.79</v>
      </c>
    </row>
    <row r="26894" spans="1:4">
      <c r="A26894" s="295" t="s">
        <v>43109</v>
      </c>
      <c r="B26894" s="292" t="s">
        <v>43110</v>
      </c>
      <c r="C26894" s="292" t="s">
        <v>99</v>
      </c>
      <c r="D26894" s="293">
        <v>21.21</v>
      </c>
    </row>
    <row r="26895" spans="1:4">
      <c r="A26895" s="295" t="s">
        <v>43111</v>
      </c>
      <c r="B26895" s="292" t="s">
        <v>43112</v>
      </c>
      <c r="C26895" s="292" t="s">
        <v>99</v>
      </c>
      <c r="D26895" s="293">
        <v>12.29</v>
      </c>
    </row>
    <row r="26896" spans="1:4">
      <c r="A26896" s="295" t="s">
        <v>43113</v>
      </c>
      <c r="B26896" s="292" t="s">
        <v>43114</v>
      </c>
      <c r="C26896" s="292" t="s">
        <v>99</v>
      </c>
      <c r="D26896" s="293">
        <v>24.92</v>
      </c>
    </row>
    <row r="26897" spans="1:4">
      <c r="A26897" s="295" t="s">
        <v>43115</v>
      </c>
      <c r="B26897" s="292" t="s">
        <v>43116</v>
      </c>
      <c r="C26897" s="292" t="s">
        <v>99</v>
      </c>
      <c r="D26897" s="293">
        <v>23.16</v>
      </c>
    </row>
    <row r="26898" spans="1:4">
      <c r="A26898" s="295" t="s">
        <v>43117</v>
      </c>
      <c r="B26898" s="292" t="s">
        <v>43118</v>
      </c>
      <c r="C26898" s="292" t="s">
        <v>99</v>
      </c>
      <c r="D26898" s="293">
        <v>16.75</v>
      </c>
    </row>
    <row r="26899" spans="1:4">
      <c r="A26899" s="295" t="s">
        <v>43119</v>
      </c>
      <c r="B26899" s="292" t="s">
        <v>43120</v>
      </c>
      <c r="C26899" s="292" t="s">
        <v>99</v>
      </c>
      <c r="D26899" s="293">
        <v>23.16</v>
      </c>
    </row>
    <row r="26900" spans="1:4">
      <c r="A26900" s="295" t="s">
        <v>43121</v>
      </c>
      <c r="B26900" s="292" t="s">
        <v>43122</v>
      </c>
      <c r="C26900" s="292" t="s">
        <v>99</v>
      </c>
      <c r="D26900" s="293">
        <v>76.38</v>
      </c>
    </row>
    <row r="26901" spans="1:4">
      <c r="A26901" s="295" t="s">
        <v>43123</v>
      </c>
      <c r="B26901" s="292" t="s">
        <v>43124</v>
      </c>
      <c r="C26901" s="292" t="s">
        <v>99</v>
      </c>
      <c r="D26901" s="293">
        <v>112.55</v>
      </c>
    </row>
    <row r="26902" spans="1:4">
      <c r="A26902" s="295" t="s">
        <v>43125</v>
      </c>
      <c r="B26902" s="292" t="s">
        <v>43126</v>
      </c>
      <c r="C26902" s="292" t="s">
        <v>99</v>
      </c>
      <c r="D26902" s="293">
        <v>160.79</v>
      </c>
    </row>
    <row r="26903" spans="1:4">
      <c r="A26903" s="295" t="s">
        <v>43127</v>
      </c>
      <c r="B26903" s="292" t="s">
        <v>43128</v>
      </c>
      <c r="C26903" s="292" t="s">
        <v>99</v>
      </c>
      <c r="D26903" s="293">
        <v>23.16</v>
      </c>
    </row>
    <row r="26904" spans="1:4">
      <c r="A26904" s="295" t="s">
        <v>43129</v>
      </c>
      <c r="B26904" s="292" t="s">
        <v>43130</v>
      </c>
      <c r="C26904" s="292" t="s">
        <v>99</v>
      </c>
      <c r="D26904" s="293">
        <v>23.16</v>
      </c>
    </row>
    <row r="26905" spans="1:4">
      <c r="A26905" s="295" t="s">
        <v>43131</v>
      </c>
      <c r="B26905" s="292" t="s">
        <v>43132</v>
      </c>
      <c r="C26905" s="292" t="s">
        <v>99</v>
      </c>
      <c r="D26905" s="293">
        <v>21.62</v>
      </c>
    </row>
    <row r="26906" spans="1:4">
      <c r="A26906" s="295" t="s">
        <v>43133</v>
      </c>
      <c r="B26906" s="292" t="s">
        <v>43134</v>
      </c>
      <c r="C26906" s="292" t="s">
        <v>99</v>
      </c>
      <c r="D26906" s="293">
        <v>32.01</v>
      </c>
    </row>
    <row r="26907" spans="1:4">
      <c r="A26907" s="295" t="s">
        <v>43135</v>
      </c>
      <c r="B26907" s="292" t="s">
        <v>43136</v>
      </c>
      <c r="C26907" s="292" t="s">
        <v>99</v>
      </c>
      <c r="D26907" s="293">
        <v>23.16</v>
      </c>
    </row>
    <row r="26908" spans="1:4">
      <c r="A26908" s="295" t="s">
        <v>43137</v>
      </c>
      <c r="B26908" s="292" t="s">
        <v>43138</v>
      </c>
      <c r="C26908" s="292" t="s">
        <v>99</v>
      </c>
      <c r="D26908" s="293">
        <v>24.92</v>
      </c>
    </row>
    <row r="26909" spans="1:4">
      <c r="A26909" s="295" t="s">
        <v>43139</v>
      </c>
      <c r="B26909" s="292" t="s">
        <v>43140</v>
      </c>
      <c r="C26909" s="292" t="s">
        <v>99</v>
      </c>
      <c r="D26909" s="293">
        <v>32.01</v>
      </c>
    </row>
    <row r="26910" spans="1:4">
      <c r="A26910" s="295" t="s">
        <v>43141</v>
      </c>
      <c r="B26910" s="292" t="s">
        <v>43142</v>
      </c>
      <c r="C26910" s="292" t="s">
        <v>99</v>
      </c>
      <c r="D26910" s="293">
        <v>23.16</v>
      </c>
    </row>
    <row r="26911" spans="1:4">
      <c r="A26911" s="295" t="s">
        <v>43143</v>
      </c>
      <c r="B26911" s="292" t="s">
        <v>43144</v>
      </c>
      <c r="C26911" s="292" t="s">
        <v>99</v>
      </c>
      <c r="D26911" s="293">
        <v>23.16</v>
      </c>
    </row>
    <row r="26912" spans="1:4">
      <c r="A26912" s="295" t="s">
        <v>43145</v>
      </c>
      <c r="B26912" s="292" t="s">
        <v>43146</v>
      </c>
      <c r="C26912" s="292" t="s">
        <v>99</v>
      </c>
      <c r="D26912" s="293">
        <v>23.16</v>
      </c>
    </row>
    <row r="26913" spans="1:4">
      <c r="A26913" s="295" t="s">
        <v>43147</v>
      </c>
      <c r="B26913" s="292" t="s">
        <v>43148</v>
      </c>
      <c r="C26913" s="292" t="s">
        <v>99</v>
      </c>
      <c r="D26913" s="293">
        <v>23.16</v>
      </c>
    </row>
    <row r="26914" spans="1:4">
      <c r="A26914" s="295" t="s">
        <v>43149</v>
      </c>
      <c r="B26914" s="292" t="s">
        <v>43150</v>
      </c>
      <c r="C26914" s="292" t="s">
        <v>99</v>
      </c>
      <c r="D26914" s="293">
        <v>26.01</v>
      </c>
    </row>
    <row r="26915" spans="1:4">
      <c r="A26915" s="295" t="s">
        <v>43151</v>
      </c>
      <c r="B26915" s="292" t="s">
        <v>43152</v>
      </c>
      <c r="C26915" s="292" t="s">
        <v>99</v>
      </c>
      <c r="D26915" s="293">
        <v>22.45</v>
      </c>
    </row>
    <row r="26916" spans="1:4">
      <c r="A26916" s="295" t="s">
        <v>43153</v>
      </c>
      <c r="B26916" s="292" t="s">
        <v>43154</v>
      </c>
      <c r="C26916" s="292" t="s">
        <v>99</v>
      </c>
      <c r="D26916" s="293">
        <v>104.43</v>
      </c>
    </row>
    <row r="26917" spans="1:4">
      <c r="A26917" s="295" t="s">
        <v>43155</v>
      </c>
      <c r="B26917" s="292" t="s">
        <v>43156</v>
      </c>
      <c r="C26917" s="292" t="s">
        <v>99</v>
      </c>
      <c r="D26917" s="293">
        <v>43.82</v>
      </c>
    </row>
    <row r="26918" spans="1:4">
      <c r="A26918" s="295" t="s">
        <v>43157</v>
      </c>
      <c r="B26918" s="292" t="s">
        <v>43158</v>
      </c>
      <c r="C26918" s="292" t="s">
        <v>99</v>
      </c>
      <c r="D26918" s="293">
        <v>52.93</v>
      </c>
    </row>
    <row r="26919" spans="1:4">
      <c r="A26919" s="295" t="s">
        <v>43159</v>
      </c>
      <c r="B26919" s="292" t="s">
        <v>43160</v>
      </c>
      <c r="C26919" s="292" t="s">
        <v>99</v>
      </c>
      <c r="D26919" s="293">
        <v>38.53</v>
      </c>
    </row>
    <row r="26920" spans="1:4">
      <c r="A26920" s="295" t="s">
        <v>43161</v>
      </c>
      <c r="B26920" s="292" t="s">
        <v>43162</v>
      </c>
      <c r="C26920" s="292" t="s">
        <v>99</v>
      </c>
      <c r="D26920" s="293">
        <v>24.92</v>
      </c>
    </row>
    <row r="26921" spans="1:4">
      <c r="A26921" s="295" t="s">
        <v>43163</v>
      </c>
      <c r="B26921" s="292" t="s">
        <v>43164</v>
      </c>
      <c r="C26921" s="292" t="s">
        <v>99</v>
      </c>
      <c r="D26921" s="293">
        <v>23.16</v>
      </c>
    </row>
    <row r="26922" spans="1:4">
      <c r="A26922" s="295" t="s">
        <v>43165</v>
      </c>
      <c r="B26922" s="292" t="s">
        <v>43166</v>
      </c>
      <c r="C26922" s="292" t="s">
        <v>99</v>
      </c>
      <c r="D26922" s="293">
        <v>23.28</v>
      </c>
    </row>
    <row r="26923" spans="1:4">
      <c r="A26923" s="295" t="s">
        <v>43167</v>
      </c>
      <c r="B26923" s="292" t="s">
        <v>43168</v>
      </c>
      <c r="C26923" s="292" t="s">
        <v>99</v>
      </c>
      <c r="D26923" s="293">
        <v>23.16</v>
      </c>
    </row>
    <row r="26924" spans="1:4">
      <c r="A26924" s="295" t="s">
        <v>43169</v>
      </c>
      <c r="B26924" s="292" t="s">
        <v>43170</v>
      </c>
      <c r="C26924" s="292" t="s">
        <v>99</v>
      </c>
      <c r="D26924" s="293">
        <v>24.92</v>
      </c>
    </row>
    <row r="26925" spans="1:4">
      <c r="A26925" s="295" t="s">
        <v>43171</v>
      </c>
      <c r="B26925" s="292" t="s">
        <v>43172</v>
      </c>
      <c r="C26925" s="292" t="s">
        <v>99</v>
      </c>
      <c r="D26925" s="293">
        <v>52.93</v>
      </c>
    </row>
    <row r="26926" spans="1:4">
      <c r="A26926" s="295" t="s">
        <v>43173</v>
      </c>
      <c r="B26926" s="292" t="s">
        <v>43174</v>
      </c>
      <c r="C26926" s="292" t="s">
        <v>99</v>
      </c>
      <c r="D26926" s="293">
        <v>23.16</v>
      </c>
    </row>
    <row r="26927" spans="1:4">
      <c r="A26927" s="295" t="s">
        <v>43175</v>
      </c>
      <c r="B26927" s="292" t="s">
        <v>43176</v>
      </c>
      <c r="C26927" s="292" t="s">
        <v>99</v>
      </c>
      <c r="D26927" s="293">
        <v>27.41</v>
      </c>
    </row>
    <row r="26928" spans="1:4">
      <c r="A26928" s="295" t="s">
        <v>43177</v>
      </c>
      <c r="B26928" s="292" t="s">
        <v>43178</v>
      </c>
      <c r="C26928" s="292" t="s">
        <v>99</v>
      </c>
      <c r="D26928" s="293">
        <v>26.01</v>
      </c>
    </row>
    <row r="26929" spans="1:4">
      <c r="A26929" s="295" t="s">
        <v>43179</v>
      </c>
      <c r="B26929" s="292" t="s">
        <v>43180</v>
      </c>
      <c r="C26929" s="292" t="s">
        <v>99</v>
      </c>
      <c r="D26929" s="293">
        <v>23.16</v>
      </c>
    </row>
    <row r="26930" spans="1:4">
      <c r="A26930" s="295" t="s">
        <v>43181</v>
      </c>
      <c r="B26930" s="292" t="s">
        <v>43182</v>
      </c>
      <c r="C26930" s="292" t="s">
        <v>99</v>
      </c>
      <c r="D26930" s="293">
        <v>27.41</v>
      </c>
    </row>
    <row r="26931" spans="1:4">
      <c r="A26931" s="295" t="s">
        <v>43183</v>
      </c>
      <c r="B26931" s="292" t="s">
        <v>43184</v>
      </c>
      <c r="C26931" s="292" t="s">
        <v>99</v>
      </c>
      <c r="D26931" s="293">
        <v>24.92</v>
      </c>
    </row>
    <row r="26932" spans="1:4">
      <c r="A26932" s="295" t="s">
        <v>43185</v>
      </c>
      <c r="B26932" s="292" t="s">
        <v>43186</v>
      </c>
      <c r="C26932" s="292" t="s">
        <v>99</v>
      </c>
      <c r="D26932" s="293">
        <v>23.16</v>
      </c>
    </row>
    <row r="26933" spans="1:4">
      <c r="A26933" s="295" t="s">
        <v>43187</v>
      </c>
      <c r="B26933" s="292" t="s">
        <v>43188</v>
      </c>
      <c r="C26933" s="292" t="s">
        <v>99</v>
      </c>
      <c r="D26933" s="293">
        <v>23.16</v>
      </c>
    </row>
    <row r="26934" spans="1:4">
      <c r="A26934" s="295" t="s">
        <v>43189</v>
      </c>
      <c r="B26934" s="292" t="s">
        <v>43190</v>
      </c>
      <c r="C26934" s="292" t="s">
        <v>99</v>
      </c>
      <c r="D26934" s="293">
        <v>23.16</v>
      </c>
    </row>
    <row r="26935" spans="1:4">
      <c r="A26935" s="295" t="s">
        <v>43191</v>
      </c>
      <c r="B26935" s="292" t="s">
        <v>43192</v>
      </c>
      <c r="C26935" s="292" t="s">
        <v>99</v>
      </c>
      <c r="D26935" s="293">
        <v>44.73</v>
      </c>
    </row>
    <row r="26936" spans="1:4">
      <c r="A26936" s="295" t="s">
        <v>43193</v>
      </c>
      <c r="B26936" s="292" t="s">
        <v>43194</v>
      </c>
      <c r="C26936" s="292" t="s">
        <v>99</v>
      </c>
      <c r="D26936" s="293">
        <v>51.28</v>
      </c>
    </row>
    <row r="26937" spans="1:4">
      <c r="A26937" s="295" t="s">
        <v>43195</v>
      </c>
      <c r="B26937" s="292" t="s">
        <v>43196</v>
      </c>
      <c r="C26937" s="292" t="s">
        <v>99</v>
      </c>
      <c r="D26937" s="293">
        <v>64.37</v>
      </c>
    </row>
    <row r="26938" spans="1:4">
      <c r="A26938" s="295" t="s">
        <v>43197</v>
      </c>
      <c r="B26938" s="292" t="s">
        <v>43198</v>
      </c>
      <c r="C26938" s="292" t="s">
        <v>99</v>
      </c>
      <c r="D26938" s="293">
        <v>49.64</v>
      </c>
    </row>
    <row r="26939" spans="1:4">
      <c r="A26939" s="295" t="s">
        <v>43199</v>
      </c>
      <c r="B26939" s="292" t="s">
        <v>43200</v>
      </c>
      <c r="C26939" s="292" t="s">
        <v>99</v>
      </c>
      <c r="D26939" s="293">
        <v>56.74</v>
      </c>
    </row>
    <row r="26940" spans="1:4">
      <c r="A26940" s="295" t="s">
        <v>43201</v>
      </c>
      <c r="B26940" s="292" t="s">
        <v>43202</v>
      </c>
      <c r="C26940" s="292" t="s">
        <v>99</v>
      </c>
      <c r="D26940" s="293">
        <v>70.92</v>
      </c>
    </row>
    <row r="26941" spans="1:4">
      <c r="A26941" s="295" t="s">
        <v>43203</v>
      </c>
      <c r="B26941" s="292" t="s">
        <v>43204</v>
      </c>
      <c r="C26941" s="292" t="s">
        <v>99</v>
      </c>
      <c r="D26941" s="293">
        <v>24.92</v>
      </c>
    </row>
    <row r="26942" spans="1:4">
      <c r="A26942" s="295" t="s">
        <v>43205</v>
      </c>
      <c r="B26942" s="292" t="s">
        <v>43206</v>
      </c>
      <c r="C26942" s="292" t="s">
        <v>99</v>
      </c>
      <c r="D26942" s="293">
        <v>24.92</v>
      </c>
    </row>
    <row r="26943" spans="1:4">
      <c r="A26943" s="295" t="s">
        <v>43207</v>
      </c>
      <c r="B26943" s="292" t="s">
        <v>43208</v>
      </c>
      <c r="C26943" s="292" t="s">
        <v>99</v>
      </c>
      <c r="D26943" s="293">
        <v>27.41</v>
      </c>
    </row>
    <row r="26944" spans="1:4">
      <c r="A26944" s="295" t="s">
        <v>43209</v>
      </c>
      <c r="B26944" s="292" t="s">
        <v>43210</v>
      </c>
      <c r="C26944" s="292" t="s">
        <v>99</v>
      </c>
      <c r="D26944" s="293">
        <v>37.1</v>
      </c>
    </row>
    <row r="26945" spans="1:4">
      <c r="A26945" s="295" t="s">
        <v>43211</v>
      </c>
      <c r="B26945" s="292" t="s">
        <v>43212</v>
      </c>
      <c r="C26945" s="292" t="s">
        <v>99</v>
      </c>
      <c r="D26945" s="293">
        <v>19.95</v>
      </c>
    </row>
    <row r="26946" spans="1:4">
      <c r="A26946" s="295" t="s">
        <v>43213</v>
      </c>
      <c r="B26946" s="292" t="s">
        <v>43214</v>
      </c>
      <c r="C26946" s="292" t="s">
        <v>99</v>
      </c>
      <c r="D26946" s="293">
        <v>24.92</v>
      </c>
    </row>
    <row r="26947" spans="1:4">
      <c r="A26947" s="295" t="s">
        <v>43215</v>
      </c>
      <c r="B26947" s="292" t="s">
        <v>43216</v>
      </c>
      <c r="C26947" s="292" t="s">
        <v>99</v>
      </c>
      <c r="D26947" s="293">
        <v>16.75</v>
      </c>
    </row>
    <row r="26948" spans="1:4">
      <c r="A26948" s="295" t="s">
        <v>43217</v>
      </c>
      <c r="B26948" s="292" t="s">
        <v>43218</v>
      </c>
      <c r="C26948" s="292" t="s">
        <v>99</v>
      </c>
      <c r="D26948" s="293">
        <v>13.19</v>
      </c>
    </row>
    <row r="26949" spans="1:4">
      <c r="A26949" s="295" t="s">
        <v>43219</v>
      </c>
      <c r="B26949" s="292" t="s">
        <v>43220</v>
      </c>
      <c r="C26949" s="292" t="s">
        <v>99</v>
      </c>
      <c r="D26949" s="293">
        <v>24.92</v>
      </c>
    </row>
    <row r="26950" spans="1:4">
      <c r="A26950" s="295" t="s">
        <v>43221</v>
      </c>
      <c r="B26950" s="292" t="s">
        <v>43222</v>
      </c>
      <c r="C26950" s="292" t="s">
        <v>99</v>
      </c>
      <c r="D26950" s="293">
        <v>24.92</v>
      </c>
    </row>
    <row r="26951" spans="1:4">
      <c r="A26951" s="295" t="s">
        <v>43223</v>
      </c>
      <c r="B26951" s="292" t="s">
        <v>43224</v>
      </c>
      <c r="C26951" s="292" t="s">
        <v>99</v>
      </c>
      <c r="D26951" s="293">
        <v>24.92</v>
      </c>
    </row>
    <row r="26952" spans="1:4">
      <c r="A26952" s="295" t="s">
        <v>43225</v>
      </c>
      <c r="B26952" s="292" t="s">
        <v>43226</v>
      </c>
      <c r="C26952" s="292" t="s">
        <v>99</v>
      </c>
      <c r="D26952" s="293">
        <v>23.16</v>
      </c>
    </row>
    <row r="26953" spans="1:4">
      <c r="A26953" s="295" t="s">
        <v>43227</v>
      </c>
      <c r="B26953" s="292" t="s">
        <v>43228</v>
      </c>
      <c r="C26953" s="292" t="s">
        <v>99</v>
      </c>
      <c r="D26953" s="293">
        <v>17.649999999999999</v>
      </c>
    </row>
    <row r="26954" spans="1:4">
      <c r="A26954" s="295" t="s">
        <v>43229</v>
      </c>
      <c r="B26954" s="292" t="s">
        <v>43230</v>
      </c>
      <c r="C26954" s="292" t="s">
        <v>99</v>
      </c>
      <c r="D26954" s="293">
        <v>16.75</v>
      </c>
    </row>
    <row r="26955" spans="1:4">
      <c r="A26955" s="295" t="s">
        <v>43231</v>
      </c>
      <c r="B26955" s="292" t="s">
        <v>43232</v>
      </c>
      <c r="C26955" s="292" t="s">
        <v>99</v>
      </c>
      <c r="D26955" s="293">
        <v>23.16</v>
      </c>
    </row>
    <row r="26956" spans="1:4">
      <c r="A26956" s="295" t="s">
        <v>43233</v>
      </c>
      <c r="B26956" s="292" t="s">
        <v>43234</v>
      </c>
      <c r="C26956" s="292" t="s">
        <v>99</v>
      </c>
      <c r="D26956" s="293">
        <v>38.53</v>
      </c>
    </row>
    <row r="26957" spans="1:4">
      <c r="A26957" s="295" t="s">
        <v>43235</v>
      </c>
      <c r="B26957" s="292" t="s">
        <v>43236</v>
      </c>
      <c r="C26957" s="292" t="s">
        <v>99</v>
      </c>
      <c r="D26957" s="293">
        <v>38.53</v>
      </c>
    </row>
    <row r="26958" spans="1:4">
      <c r="A26958" s="295" t="s">
        <v>43237</v>
      </c>
      <c r="B26958" s="292" t="s">
        <v>43238</v>
      </c>
      <c r="C26958" s="292" t="s">
        <v>99</v>
      </c>
      <c r="D26958" s="293">
        <v>38.53</v>
      </c>
    </row>
    <row r="26959" spans="1:4">
      <c r="A26959" s="295" t="s">
        <v>43239</v>
      </c>
      <c r="B26959" s="292" t="s">
        <v>43240</v>
      </c>
      <c r="C26959" s="292" t="s">
        <v>99</v>
      </c>
      <c r="D26959" s="293">
        <v>38.53</v>
      </c>
    </row>
    <row r="26960" spans="1:4">
      <c r="A26960" s="295" t="s">
        <v>43241</v>
      </c>
      <c r="B26960" s="292" t="s">
        <v>43242</v>
      </c>
      <c r="C26960" s="292" t="s">
        <v>99</v>
      </c>
      <c r="D26960" s="293">
        <v>38.53</v>
      </c>
    </row>
    <row r="26961" spans="1:4">
      <c r="A26961" s="295" t="s">
        <v>43243</v>
      </c>
      <c r="B26961" s="292" t="s">
        <v>43244</v>
      </c>
      <c r="C26961" s="292" t="s">
        <v>99</v>
      </c>
      <c r="D26961" s="293">
        <v>38.53</v>
      </c>
    </row>
    <row r="26962" spans="1:4">
      <c r="A26962" s="295" t="s">
        <v>43245</v>
      </c>
      <c r="B26962" s="292" t="s">
        <v>43246</v>
      </c>
      <c r="C26962" s="292" t="s">
        <v>99</v>
      </c>
      <c r="D26962" s="293">
        <v>51.28</v>
      </c>
    </row>
    <row r="26963" spans="1:4">
      <c r="A26963" s="295" t="s">
        <v>43247</v>
      </c>
      <c r="B26963" s="292" t="s">
        <v>43248</v>
      </c>
      <c r="C26963" s="292" t="s">
        <v>99</v>
      </c>
      <c r="D26963" s="293">
        <v>32.01</v>
      </c>
    </row>
    <row r="26964" spans="1:4">
      <c r="A26964" s="295" t="s">
        <v>43249</v>
      </c>
      <c r="B26964" s="292" t="s">
        <v>43250</v>
      </c>
      <c r="C26964" s="292" t="s">
        <v>99</v>
      </c>
      <c r="D26964" s="293">
        <v>24.92</v>
      </c>
    </row>
    <row r="26965" spans="1:4">
      <c r="A26965" s="295" t="s">
        <v>43251</v>
      </c>
      <c r="B26965" s="292" t="s">
        <v>43252</v>
      </c>
      <c r="C26965" s="292" t="s">
        <v>99</v>
      </c>
      <c r="D26965" s="293">
        <v>23.16</v>
      </c>
    </row>
    <row r="26966" spans="1:4">
      <c r="A26966" s="295" t="s">
        <v>43253</v>
      </c>
      <c r="B26966" s="292" t="s">
        <v>43254</v>
      </c>
      <c r="C26966" s="292" t="s">
        <v>99</v>
      </c>
      <c r="D26966" s="293">
        <v>23.16</v>
      </c>
    </row>
    <row r="26967" spans="1:4">
      <c r="A26967" s="295" t="s">
        <v>43255</v>
      </c>
      <c r="B26967" s="292" t="s">
        <v>43256</v>
      </c>
      <c r="C26967" s="292" t="s">
        <v>99</v>
      </c>
      <c r="D26967" s="293">
        <v>17.649999999999999</v>
      </c>
    </row>
    <row r="26968" spans="1:4">
      <c r="A26968" s="295" t="s">
        <v>43257</v>
      </c>
      <c r="B26968" s="292" t="s">
        <v>43258</v>
      </c>
      <c r="C26968" s="292" t="s">
        <v>99</v>
      </c>
      <c r="D26968" s="293">
        <v>147.43</v>
      </c>
    </row>
    <row r="26969" spans="1:4">
      <c r="A26969" s="295" t="s">
        <v>43259</v>
      </c>
      <c r="B26969" s="292" t="s">
        <v>43260</v>
      </c>
      <c r="C26969" s="292" t="s">
        <v>99</v>
      </c>
      <c r="D26969" s="293">
        <v>38.53</v>
      </c>
    </row>
    <row r="26970" spans="1:4">
      <c r="A26970" s="295" t="s">
        <v>43261</v>
      </c>
      <c r="B26970" s="292" t="s">
        <v>43262</v>
      </c>
      <c r="C26970" s="292" t="s">
        <v>16</v>
      </c>
      <c r="D26970" s="293">
        <v>98.89</v>
      </c>
    </row>
    <row r="26971" spans="1:4">
      <c r="A26971" s="295" t="s">
        <v>43263</v>
      </c>
      <c r="B26971" s="292" t="s">
        <v>43264</v>
      </c>
      <c r="C26971" s="292" t="s">
        <v>16</v>
      </c>
      <c r="D26971" s="293">
        <v>146.24</v>
      </c>
    </row>
    <row r="26972" spans="1:4">
      <c r="A26972" s="295" t="s">
        <v>43265</v>
      </c>
      <c r="B26972" s="292" t="s">
        <v>43266</v>
      </c>
      <c r="C26972" s="292" t="s">
        <v>16</v>
      </c>
      <c r="D26972" s="293">
        <v>107.62</v>
      </c>
    </row>
    <row r="26973" spans="1:4">
      <c r="A26973" s="295" t="s">
        <v>43267</v>
      </c>
      <c r="B26973" s="292" t="s">
        <v>43268</v>
      </c>
      <c r="C26973" s="292" t="s">
        <v>16</v>
      </c>
      <c r="D26973" s="293">
        <v>94.32</v>
      </c>
    </row>
    <row r="26974" spans="1:4">
      <c r="A26974" s="295" t="s">
        <v>43269</v>
      </c>
      <c r="B26974" s="292" t="s">
        <v>43270</v>
      </c>
      <c r="C26974" s="292" t="s">
        <v>58</v>
      </c>
      <c r="D26974" s="293">
        <v>1.1599999999999999</v>
      </c>
    </row>
    <row r="26975" spans="1:4">
      <c r="A26975" s="295" t="s">
        <v>43271</v>
      </c>
      <c r="B26975" s="292" t="s">
        <v>43272</v>
      </c>
      <c r="C26975" s="292" t="s">
        <v>58</v>
      </c>
      <c r="D26975" s="293">
        <v>9.58</v>
      </c>
    </row>
    <row r="26976" spans="1:4">
      <c r="A26976" s="295" t="s">
        <v>43273</v>
      </c>
      <c r="B26976" s="292" t="s">
        <v>43274</v>
      </c>
      <c r="C26976" s="292" t="s">
        <v>58</v>
      </c>
      <c r="D26976" s="293">
        <v>3.18</v>
      </c>
    </row>
    <row r="26977" spans="1:4">
      <c r="A26977" s="295" t="s">
        <v>43275</v>
      </c>
      <c r="B26977" s="292" t="s">
        <v>43276</v>
      </c>
      <c r="C26977" s="292" t="s">
        <v>58</v>
      </c>
      <c r="D26977" s="293">
        <v>64.790000000000006</v>
      </c>
    </row>
    <row r="26978" spans="1:4">
      <c r="A26978" s="295" t="s">
        <v>43277</v>
      </c>
      <c r="B26978" s="292" t="s">
        <v>43278</v>
      </c>
      <c r="C26978" s="292" t="s">
        <v>58</v>
      </c>
      <c r="D26978" s="293">
        <v>20.5</v>
      </c>
    </row>
    <row r="26979" spans="1:4">
      <c r="A26979" s="295" t="s">
        <v>43279</v>
      </c>
      <c r="B26979" s="292" t="s">
        <v>43280</v>
      </c>
      <c r="C26979" s="292" t="s">
        <v>58</v>
      </c>
      <c r="D26979" s="293">
        <v>30.89</v>
      </c>
    </row>
    <row r="26980" spans="1:4">
      <c r="A26980" s="295" t="s">
        <v>43281</v>
      </c>
      <c r="B26980" s="292" t="s">
        <v>43282</v>
      </c>
      <c r="C26980" s="292" t="s">
        <v>16</v>
      </c>
      <c r="D26980" s="293">
        <v>680.49</v>
      </c>
    </row>
    <row r="26981" spans="1:4">
      <c r="A26981" s="295" t="s">
        <v>43283</v>
      </c>
      <c r="B26981" s="292" t="s">
        <v>43284</v>
      </c>
      <c r="C26981" s="292" t="s">
        <v>16</v>
      </c>
      <c r="D26981" s="293">
        <v>721.99</v>
      </c>
    </row>
    <row r="26982" spans="1:4">
      <c r="A26982" s="295" t="s">
        <v>43285</v>
      </c>
      <c r="B26982" s="292" t="s">
        <v>43286</v>
      </c>
      <c r="C26982" s="292" t="s">
        <v>49</v>
      </c>
      <c r="D26982" s="293">
        <v>1699.5</v>
      </c>
    </row>
    <row r="26983" spans="1:4">
      <c r="A26983" s="295" t="s">
        <v>43287</v>
      </c>
      <c r="B26983" s="292" t="s">
        <v>43288</v>
      </c>
      <c r="C26983" s="292" t="s">
        <v>58</v>
      </c>
      <c r="D26983" s="293">
        <v>315.08</v>
      </c>
    </row>
    <row r="26984" spans="1:4">
      <c r="A26984" s="295" t="s">
        <v>43289</v>
      </c>
      <c r="B26984" s="292" t="s">
        <v>43290</v>
      </c>
      <c r="C26984" s="292" t="s">
        <v>58</v>
      </c>
      <c r="D26984" s="293">
        <v>659.2</v>
      </c>
    </row>
    <row r="26985" spans="1:4">
      <c r="A26985" s="295" t="s">
        <v>43291</v>
      </c>
      <c r="B26985" s="292" t="s">
        <v>43292</v>
      </c>
      <c r="C26985" s="292" t="s">
        <v>58</v>
      </c>
      <c r="D26985" s="293">
        <v>145.47</v>
      </c>
    </row>
    <row r="26986" spans="1:4">
      <c r="A26986" s="295" t="s">
        <v>43293</v>
      </c>
      <c r="B26986" s="292" t="s">
        <v>43294</v>
      </c>
      <c r="C26986" s="292" t="s">
        <v>58</v>
      </c>
      <c r="D26986" s="293">
        <v>92.6</v>
      </c>
    </row>
    <row r="26987" spans="1:4">
      <c r="A26987" s="295" t="s">
        <v>43295</v>
      </c>
      <c r="B26987" s="292" t="s">
        <v>43296</v>
      </c>
      <c r="C26987" s="292" t="s">
        <v>58</v>
      </c>
      <c r="D26987" s="293">
        <v>78.31</v>
      </c>
    </row>
    <row r="26988" spans="1:4">
      <c r="A26988" s="295" t="s">
        <v>43297</v>
      </c>
      <c r="B26988" s="292" t="s">
        <v>43298</v>
      </c>
      <c r="C26988" s="292" t="s">
        <v>58</v>
      </c>
      <c r="D26988" s="293">
        <v>62.73</v>
      </c>
    </row>
    <row r="26989" spans="1:4">
      <c r="A26989" s="295" t="s">
        <v>43299</v>
      </c>
      <c r="B26989" s="292" t="s">
        <v>43300</v>
      </c>
      <c r="C26989" s="292" t="s">
        <v>58</v>
      </c>
      <c r="D26989" s="293">
        <v>94.25</v>
      </c>
    </row>
    <row r="26990" spans="1:4">
      <c r="A26990" s="295" t="s">
        <v>43301</v>
      </c>
      <c r="B26990" s="292" t="s">
        <v>43302</v>
      </c>
      <c r="C26990" s="292" t="s">
        <v>58</v>
      </c>
      <c r="D26990" s="293">
        <v>141.97999999999999</v>
      </c>
    </row>
    <row r="26991" spans="1:4">
      <c r="A26991" s="295" t="s">
        <v>43303</v>
      </c>
      <c r="B26991" s="292" t="s">
        <v>43304</v>
      </c>
      <c r="C26991" s="292" t="s">
        <v>58</v>
      </c>
      <c r="D26991" s="293">
        <v>49.81</v>
      </c>
    </row>
    <row r="26992" spans="1:4">
      <c r="A26992" s="295" t="s">
        <v>43305</v>
      </c>
      <c r="B26992" s="292" t="s">
        <v>43306</v>
      </c>
      <c r="C26992" s="292" t="s">
        <v>58</v>
      </c>
      <c r="D26992" s="293">
        <v>50.52</v>
      </c>
    </row>
    <row r="26993" spans="1:4">
      <c r="A26993" s="295" t="s">
        <v>43307</v>
      </c>
      <c r="B26993" s="292" t="s">
        <v>43308</v>
      </c>
      <c r="C26993" s="292" t="s">
        <v>58</v>
      </c>
      <c r="D26993" s="293">
        <v>66.95</v>
      </c>
    </row>
    <row r="26994" spans="1:4">
      <c r="A26994" s="295" t="s">
        <v>43309</v>
      </c>
      <c r="B26994" s="292" t="s">
        <v>43310</v>
      </c>
      <c r="C26994" s="292" t="s">
        <v>58</v>
      </c>
      <c r="D26994" s="293">
        <v>963.05</v>
      </c>
    </row>
    <row r="26995" spans="1:4">
      <c r="A26995" s="295" t="s">
        <v>43311</v>
      </c>
      <c r="B26995" s="292" t="s">
        <v>43312</v>
      </c>
      <c r="C26995" s="292" t="s">
        <v>58</v>
      </c>
      <c r="D26995" s="293">
        <v>6.98</v>
      </c>
    </row>
    <row r="26996" spans="1:4">
      <c r="A26996" s="295" t="s">
        <v>43313</v>
      </c>
      <c r="B26996" s="292" t="s">
        <v>43314</v>
      </c>
      <c r="C26996" s="292" t="s">
        <v>58</v>
      </c>
      <c r="D26996" s="293">
        <v>473.73</v>
      </c>
    </row>
    <row r="26997" spans="1:4">
      <c r="A26997" s="295" t="s">
        <v>43315</v>
      </c>
      <c r="B26997" s="292" t="s">
        <v>43316</v>
      </c>
      <c r="C26997" s="292" t="s">
        <v>58</v>
      </c>
      <c r="D26997" s="293">
        <v>123.5</v>
      </c>
    </row>
    <row r="26998" spans="1:4">
      <c r="A26998" s="295" t="s">
        <v>43317</v>
      </c>
      <c r="B26998" s="292" t="s">
        <v>43318</v>
      </c>
      <c r="C26998" s="292" t="s">
        <v>58</v>
      </c>
      <c r="D26998" s="293">
        <v>2.36</v>
      </c>
    </row>
    <row r="26999" spans="1:4">
      <c r="A26999" s="295" t="s">
        <v>43319</v>
      </c>
      <c r="B26999" s="292" t="s">
        <v>43320</v>
      </c>
      <c r="C26999" s="292" t="s">
        <v>58</v>
      </c>
      <c r="D26999" s="293">
        <v>0.31929999999999997</v>
      </c>
    </row>
    <row r="27000" spans="1:4">
      <c r="A27000" s="295" t="s">
        <v>43321</v>
      </c>
      <c r="B27000" s="292" t="s">
        <v>43322</v>
      </c>
      <c r="C27000" s="292" t="s">
        <v>58</v>
      </c>
      <c r="D27000" s="293">
        <v>99.49</v>
      </c>
    </row>
    <row r="27001" spans="1:4">
      <c r="A27001" s="295" t="s">
        <v>43323</v>
      </c>
      <c r="B27001" s="292" t="s">
        <v>43324</v>
      </c>
      <c r="C27001" s="292" t="s">
        <v>58</v>
      </c>
      <c r="D27001" s="293">
        <v>4881.46</v>
      </c>
    </row>
    <row r="27002" spans="1:4">
      <c r="A27002" s="295" t="s">
        <v>43325</v>
      </c>
      <c r="B27002" s="292" t="s">
        <v>43326</v>
      </c>
      <c r="C27002" s="292" t="s">
        <v>58</v>
      </c>
      <c r="D27002" s="293">
        <v>203.09</v>
      </c>
    </row>
    <row r="27003" spans="1:4">
      <c r="A27003" s="295" t="s">
        <v>43327</v>
      </c>
      <c r="B27003" s="292" t="s">
        <v>43328</v>
      </c>
      <c r="C27003" s="292" t="s">
        <v>121</v>
      </c>
      <c r="D27003" s="293">
        <v>24.92</v>
      </c>
    </row>
    <row r="27004" spans="1:4">
      <c r="A27004" s="295" t="s">
        <v>43329</v>
      </c>
      <c r="B27004" s="292" t="s">
        <v>43330</v>
      </c>
      <c r="C27004" s="292" t="s">
        <v>1304</v>
      </c>
      <c r="D27004" s="293">
        <v>1843.7</v>
      </c>
    </row>
    <row r="27005" spans="1:4">
      <c r="A27005" s="295" t="s">
        <v>43331</v>
      </c>
      <c r="B27005" s="292" t="s">
        <v>43332</v>
      </c>
      <c r="C27005" s="292" t="s">
        <v>58</v>
      </c>
      <c r="D27005" s="293">
        <v>72.650000000000006</v>
      </c>
    </row>
    <row r="27006" spans="1:4">
      <c r="A27006" s="295" t="s">
        <v>43333</v>
      </c>
      <c r="B27006" s="292" t="s">
        <v>43334</v>
      </c>
      <c r="C27006" s="292" t="s">
        <v>58</v>
      </c>
      <c r="D27006" s="293">
        <v>64.790000000000006</v>
      </c>
    </row>
    <row r="27007" spans="1:4">
      <c r="A27007" s="295" t="s">
        <v>43335</v>
      </c>
      <c r="B27007" s="292" t="s">
        <v>43336</v>
      </c>
      <c r="C27007" s="292" t="s">
        <v>58</v>
      </c>
      <c r="D27007" s="293">
        <v>171.85</v>
      </c>
    </row>
    <row r="27008" spans="1:4">
      <c r="A27008" s="295" t="s">
        <v>43337</v>
      </c>
      <c r="B27008" s="292" t="s">
        <v>43338</v>
      </c>
      <c r="C27008" s="292" t="s">
        <v>58</v>
      </c>
      <c r="D27008" s="293">
        <v>167.11</v>
      </c>
    </row>
    <row r="27009" spans="1:4">
      <c r="A27009" s="295" t="s">
        <v>43339</v>
      </c>
      <c r="B27009" s="292" t="s">
        <v>43340</v>
      </c>
      <c r="C27009" s="292" t="s">
        <v>94</v>
      </c>
      <c r="D27009" s="293">
        <v>6669.25</v>
      </c>
    </row>
    <row r="27010" spans="1:4">
      <c r="A27010" s="296" t="s">
        <v>43181</v>
      </c>
      <c r="B27010" s="227" t="s">
        <v>43182</v>
      </c>
      <c r="C27010" s="227" t="s">
        <v>99</v>
      </c>
      <c r="D27010" s="297">
        <v>27.41</v>
      </c>
    </row>
    <row r="27011" spans="1:4">
      <c r="A27011" s="296" t="s">
        <v>43183</v>
      </c>
      <c r="B27011" s="227" t="s">
        <v>43184</v>
      </c>
      <c r="C27011" s="227" t="s">
        <v>99</v>
      </c>
      <c r="D27011" s="297">
        <v>24.92</v>
      </c>
    </row>
    <row r="27012" spans="1:4">
      <c r="A27012" s="296" t="s">
        <v>43185</v>
      </c>
      <c r="B27012" s="227" t="s">
        <v>43186</v>
      </c>
      <c r="C27012" s="227" t="s">
        <v>99</v>
      </c>
      <c r="D27012" s="297">
        <v>23.16</v>
      </c>
    </row>
    <row r="27013" spans="1:4">
      <c r="A27013" s="296" t="s">
        <v>43187</v>
      </c>
      <c r="B27013" s="227" t="s">
        <v>43188</v>
      </c>
      <c r="C27013" s="227" t="s">
        <v>99</v>
      </c>
      <c r="D27013" s="297">
        <v>23.16</v>
      </c>
    </row>
    <row r="27014" spans="1:4">
      <c r="A27014" s="296" t="s">
        <v>43341</v>
      </c>
      <c r="B27014" s="227" t="s">
        <v>43342</v>
      </c>
      <c r="C27014" s="227" t="s">
        <v>99</v>
      </c>
      <c r="D27014" s="297">
        <v>23.16</v>
      </c>
    </row>
    <row r="27015" spans="1:4">
      <c r="A27015" s="296" t="s">
        <v>43189</v>
      </c>
      <c r="B27015" s="227" t="s">
        <v>43190</v>
      </c>
      <c r="C27015" s="227" t="s">
        <v>99</v>
      </c>
      <c r="D27015" s="297">
        <v>23.16</v>
      </c>
    </row>
    <row r="27016" spans="1:4">
      <c r="A27016" s="296" t="s">
        <v>43191</v>
      </c>
      <c r="B27016" s="227" t="s">
        <v>43192</v>
      </c>
      <c r="C27016" s="227" t="s">
        <v>99</v>
      </c>
      <c r="D27016" s="297">
        <v>44.73</v>
      </c>
    </row>
    <row r="27017" spans="1:4">
      <c r="A27017" s="296" t="s">
        <v>43193</v>
      </c>
      <c r="B27017" s="227" t="s">
        <v>43194</v>
      </c>
      <c r="C27017" s="227" t="s">
        <v>99</v>
      </c>
      <c r="D27017" s="297">
        <v>51.28</v>
      </c>
    </row>
    <row r="27018" spans="1:4">
      <c r="A27018" s="296" t="s">
        <v>43195</v>
      </c>
      <c r="B27018" s="227" t="s">
        <v>43196</v>
      </c>
      <c r="C27018" s="227" t="s">
        <v>99</v>
      </c>
      <c r="D27018" s="297">
        <v>64.37</v>
      </c>
    </row>
    <row r="27019" spans="1:4">
      <c r="A27019" s="296" t="s">
        <v>43197</v>
      </c>
      <c r="B27019" s="227" t="s">
        <v>43198</v>
      </c>
      <c r="C27019" s="227" t="s">
        <v>99</v>
      </c>
      <c r="D27019" s="297">
        <v>49.64</v>
      </c>
    </row>
    <row r="27020" spans="1:4">
      <c r="A27020" s="296" t="s">
        <v>43199</v>
      </c>
      <c r="B27020" s="227" t="s">
        <v>43200</v>
      </c>
      <c r="C27020" s="227" t="s">
        <v>99</v>
      </c>
      <c r="D27020" s="297">
        <v>56.74</v>
      </c>
    </row>
    <row r="27021" spans="1:4">
      <c r="A27021" s="296" t="s">
        <v>43201</v>
      </c>
      <c r="B27021" s="227" t="s">
        <v>43202</v>
      </c>
      <c r="C27021" s="227" t="s">
        <v>99</v>
      </c>
      <c r="D27021" s="297">
        <v>70.92</v>
      </c>
    </row>
    <row r="27022" spans="1:4">
      <c r="A27022" s="296" t="s">
        <v>43203</v>
      </c>
      <c r="B27022" s="227" t="s">
        <v>43204</v>
      </c>
      <c r="C27022" s="227" t="s">
        <v>99</v>
      </c>
      <c r="D27022" s="297">
        <v>24.92</v>
      </c>
    </row>
    <row r="27023" spans="1:4">
      <c r="A27023" s="296" t="s">
        <v>43205</v>
      </c>
      <c r="B27023" s="227" t="s">
        <v>43206</v>
      </c>
      <c r="C27023" s="227" t="s">
        <v>99</v>
      </c>
      <c r="D27023" s="297">
        <v>24.92</v>
      </c>
    </row>
    <row r="27024" spans="1:4">
      <c r="A27024" s="296" t="s">
        <v>43343</v>
      </c>
      <c r="B27024" s="227" t="s">
        <v>43344</v>
      </c>
      <c r="C27024" s="227" t="s">
        <v>99</v>
      </c>
      <c r="D27024" s="297">
        <v>23.16</v>
      </c>
    </row>
    <row r="27025" spans="1:4">
      <c r="A27025" s="296" t="s">
        <v>43207</v>
      </c>
      <c r="B27025" s="227" t="s">
        <v>43208</v>
      </c>
      <c r="C27025" s="227" t="s">
        <v>99</v>
      </c>
      <c r="D27025" s="297">
        <v>27.41</v>
      </c>
    </row>
    <row r="27026" spans="1:4">
      <c r="A27026" s="296" t="s">
        <v>43209</v>
      </c>
      <c r="B27026" s="227" t="s">
        <v>43210</v>
      </c>
      <c r="C27026" s="227" t="s">
        <v>99</v>
      </c>
      <c r="D27026" s="297">
        <v>37.1</v>
      </c>
    </row>
    <row r="27027" spans="1:4">
      <c r="A27027" s="296" t="s">
        <v>43211</v>
      </c>
      <c r="B27027" s="227" t="s">
        <v>43212</v>
      </c>
      <c r="C27027" s="227" t="s">
        <v>99</v>
      </c>
      <c r="D27027" s="297">
        <v>19.95</v>
      </c>
    </row>
    <row r="27028" spans="1:4">
      <c r="A27028" s="296" t="s">
        <v>43213</v>
      </c>
      <c r="B27028" s="227" t="s">
        <v>43345</v>
      </c>
      <c r="C27028" s="227" t="s">
        <v>99</v>
      </c>
      <c r="D27028" s="297">
        <v>24.92</v>
      </c>
    </row>
    <row r="27029" spans="1:4">
      <c r="A27029" s="296" t="s">
        <v>43215</v>
      </c>
      <c r="B27029" s="227" t="s">
        <v>43216</v>
      </c>
      <c r="C27029" s="227" t="s">
        <v>99</v>
      </c>
      <c r="D27029" s="297">
        <v>16.75</v>
      </c>
    </row>
    <row r="27030" spans="1:4">
      <c r="A27030" s="296" t="s">
        <v>43217</v>
      </c>
      <c r="B27030" s="227" t="s">
        <v>43346</v>
      </c>
      <c r="C27030" s="227" t="s">
        <v>99</v>
      </c>
      <c r="D27030" s="297">
        <v>13.19</v>
      </c>
    </row>
    <row r="27031" spans="1:4">
      <c r="A27031" s="296" t="s">
        <v>43219</v>
      </c>
      <c r="B27031" s="227" t="s">
        <v>43220</v>
      </c>
      <c r="C27031" s="227" t="s">
        <v>99</v>
      </c>
      <c r="D27031" s="297">
        <v>24.92</v>
      </c>
    </row>
    <row r="27032" spans="1:4">
      <c r="A27032" s="296" t="s">
        <v>43347</v>
      </c>
      <c r="B27032" s="227" t="s">
        <v>43348</v>
      </c>
      <c r="C27032" s="227" t="s">
        <v>99</v>
      </c>
      <c r="D27032" s="297">
        <v>24.92</v>
      </c>
    </row>
    <row r="27033" spans="1:4">
      <c r="A27033" s="296" t="s">
        <v>43221</v>
      </c>
      <c r="B27033" s="227" t="s">
        <v>43222</v>
      </c>
      <c r="C27033" s="227" t="s">
        <v>99</v>
      </c>
      <c r="D27033" s="297">
        <v>24.92</v>
      </c>
    </row>
    <row r="27034" spans="1:4">
      <c r="A27034" s="296" t="s">
        <v>43223</v>
      </c>
      <c r="B27034" s="227" t="s">
        <v>43224</v>
      </c>
      <c r="C27034" s="227" t="s">
        <v>99</v>
      </c>
      <c r="D27034" s="297">
        <v>24.92</v>
      </c>
    </row>
    <row r="27035" spans="1:4">
      <c r="A27035" s="296" t="s">
        <v>43225</v>
      </c>
      <c r="B27035" s="227" t="s">
        <v>43226</v>
      </c>
      <c r="C27035" s="227" t="s">
        <v>99</v>
      </c>
      <c r="D27035" s="297">
        <v>23.16</v>
      </c>
    </row>
    <row r="27036" spans="1:4">
      <c r="A27036" s="296" t="s">
        <v>43227</v>
      </c>
      <c r="B27036" s="227" t="s">
        <v>43228</v>
      </c>
      <c r="C27036" s="227" t="s">
        <v>99</v>
      </c>
      <c r="D27036" s="297">
        <v>17.649999999999999</v>
      </c>
    </row>
    <row r="27037" spans="1:4">
      <c r="A27037" s="296" t="s">
        <v>43229</v>
      </c>
      <c r="B27037" s="227" t="s">
        <v>43230</v>
      </c>
      <c r="C27037" s="227" t="s">
        <v>99</v>
      </c>
      <c r="D27037" s="297">
        <v>16.75</v>
      </c>
    </row>
    <row r="27038" spans="1:4">
      <c r="A27038" s="296" t="s">
        <v>43231</v>
      </c>
      <c r="B27038" s="227" t="s">
        <v>43232</v>
      </c>
      <c r="C27038" s="227" t="s">
        <v>99</v>
      </c>
      <c r="D27038" s="297">
        <v>23.16</v>
      </c>
    </row>
    <row r="27039" spans="1:4">
      <c r="A27039" s="296" t="s">
        <v>43233</v>
      </c>
      <c r="B27039" s="227" t="s">
        <v>43234</v>
      </c>
      <c r="C27039" s="227" t="s">
        <v>99</v>
      </c>
      <c r="D27039" s="297">
        <v>38.53</v>
      </c>
    </row>
    <row r="27040" spans="1:4">
      <c r="A27040" s="296" t="s">
        <v>43235</v>
      </c>
      <c r="B27040" s="227" t="s">
        <v>43236</v>
      </c>
      <c r="C27040" s="227" t="s">
        <v>99</v>
      </c>
      <c r="D27040" s="297">
        <v>38.53</v>
      </c>
    </row>
    <row r="27041" spans="1:4">
      <c r="A27041" s="296" t="s">
        <v>43237</v>
      </c>
      <c r="B27041" s="227" t="s">
        <v>43238</v>
      </c>
      <c r="C27041" s="227" t="s">
        <v>99</v>
      </c>
      <c r="D27041" s="297">
        <v>38.53</v>
      </c>
    </row>
    <row r="27042" spans="1:4">
      <c r="A27042" s="296" t="s">
        <v>43239</v>
      </c>
      <c r="B27042" s="227" t="s">
        <v>43240</v>
      </c>
      <c r="C27042" s="227" t="s">
        <v>99</v>
      </c>
      <c r="D27042" s="297">
        <v>38.53</v>
      </c>
    </row>
    <row r="27043" spans="1:4">
      <c r="A27043" s="296" t="s">
        <v>43241</v>
      </c>
      <c r="B27043" s="227" t="s">
        <v>43242</v>
      </c>
      <c r="C27043" s="227" t="s">
        <v>99</v>
      </c>
      <c r="D27043" s="297">
        <v>38.53</v>
      </c>
    </row>
    <row r="27044" spans="1:4">
      <c r="A27044" s="296" t="s">
        <v>43243</v>
      </c>
      <c r="B27044" s="227" t="s">
        <v>43244</v>
      </c>
      <c r="C27044" s="227" t="s">
        <v>99</v>
      </c>
      <c r="D27044" s="297">
        <v>38.53</v>
      </c>
    </row>
    <row r="27045" spans="1:4">
      <c r="A27045" s="296" t="s">
        <v>43245</v>
      </c>
      <c r="B27045" s="227" t="s">
        <v>43246</v>
      </c>
      <c r="C27045" s="227" t="s">
        <v>99</v>
      </c>
      <c r="D27045" s="297">
        <v>51.28</v>
      </c>
    </row>
    <row r="27046" spans="1:4">
      <c r="A27046" s="296" t="s">
        <v>43247</v>
      </c>
      <c r="B27046" s="227" t="s">
        <v>43248</v>
      </c>
      <c r="C27046" s="227" t="s">
        <v>99</v>
      </c>
      <c r="D27046" s="297">
        <v>32.01</v>
      </c>
    </row>
    <row r="27047" spans="1:4">
      <c r="A27047" s="296" t="s">
        <v>43249</v>
      </c>
      <c r="B27047" s="227" t="s">
        <v>43250</v>
      </c>
      <c r="C27047" s="227" t="s">
        <v>99</v>
      </c>
      <c r="D27047" s="297">
        <v>24.92</v>
      </c>
    </row>
    <row r="27048" spans="1:4">
      <c r="A27048" s="296" t="s">
        <v>43251</v>
      </c>
      <c r="B27048" s="227" t="s">
        <v>43252</v>
      </c>
      <c r="C27048" s="227" t="s">
        <v>99</v>
      </c>
      <c r="D27048" s="297">
        <v>23.16</v>
      </c>
    </row>
    <row r="27049" spans="1:4">
      <c r="A27049" s="296" t="s">
        <v>43253</v>
      </c>
      <c r="B27049" s="227" t="s">
        <v>43254</v>
      </c>
      <c r="C27049" s="227" t="s">
        <v>99</v>
      </c>
      <c r="D27049" s="297">
        <v>23.16</v>
      </c>
    </row>
    <row r="27050" spans="1:4">
      <c r="A27050" s="296" t="s">
        <v>43255</v>
      </c>
      <c r="B27050" s="227" t="s">
        <v>43349</v>
      </c>
      <c r="C27050" s="227" t="s">
        <v>99</v>
      </c>
      <c r="D27050" s="297">
        <v>17.649999999999999</v>
      </c>
    </row>
    <row r="27051" spans="1:4">
      <c r="A27051" s="296" t="s">
        <v>43257</v>
      </c>
      <c r="B27051" s="227" t="s">
        <v>43258</v>
      </c>
      <c r="C27051" s="227" t="s">
        <v>99</v>
      </c>
      <c r="D27051" s="297">
        <v>137.82</v>
      </c>
    </row>
    <row r="27052" spans="1:4">
      <c r="A27052" s="296" t="s">
        <v>43259</v>
      </c>
      <c r="B27052" s="227" t="s">
        <v>43260</v>
      </c>
      <c r="C27052" s="227" t="s">
        <v>99</v>
      </c>
      <c r="D27052" s="297">
        <v>38.53</v>
      </c>
    </row>
    <row r="27053" spans="1:4">
      <c r="A27053" s="296" t="s">
        <v>43261</v>
      </c>
      <c r="B27053" s="227" t="s">
        <v>43262</v>
      </c>
      <c r="C27053" s="227" t="s">
        <v>16</v>
      </c>
      <c r="D27053" s="297">
        <v>98.89</v>
      </c>
    </row>
    <row r="27054" spans="1:4">
      <c r="A27054" s="296" t="s">
        <v>43263</v>
      </c>
      <c r="B27054" s="227" t="s">
        <v>43264</v>
      </c>
      <c r="C27054" s="227" t="s">
        <v>16</v>
      </c>
      <c r="D27054" s="297">
        <v>150.63</v>
      </c>
    </row>
    <row r="27055" spans="1:4">
      <c r="A27055" s="296" t="s">
        <v>43265</v>
      </c>
      <c r="B27055" s="227" t="s">
        <v>43266</v>
      </c>
      <c r="C27055" s="227" t="s">
        <v>16</v>
      </c>
      <c r="D27055" s="297">
        <v>107.62</v>
      </c>
    </row>
    <row r="27056" spans="1:4">
      <c r="A27056" s="296" t="s">
        <v>43267</v>
      </c>
      <c r="B27056" s="227" t="s">
        <v>43268</v>
      </c>
      <c r="C27056" s="227" t="s">
        <v>16</v>
      </c>
      <c r="D27056" s="297">
        <v>94.32</v>
      </c>
    </row>
    <row r="27057" spans="1:4">
      <c r="A27057" s="296" t="s">
        <v>43269</v>
      </c>
      <c r="B27057" s="227" t="s">
        <v>43350</v>
      </c>
      <c r="C27057" s="227" t="s">
        <v>58</v>
      </c>
      <c r="D27057" s="297">
        <v>1.08</v>
      </c>
    </row>
    <row r="27058" spans="1:4">
      <c r="A27058" s="296" t="s">
        <v>43271</v>
      </c>
      <c r="B27058" s="227" t="s">
        <v>43272</v>
      </c>
      <c r="C27058" s="227" t="s">
        <v>58</v>
      </c>
      <c r="D27058" s="297">
        <v>9.58</v>
      </c>
    </row>
    <row r="27059" spans="1:4">
      <c r="A27059" s="296" t="s">
        <v>43273</v>
      </c>
      <c r="B27059" s="227" t="s">
        <v>43274</v>
      </c>
      <c r="C27059" s="227" t="s">
        <v>58</v>
      </c>
      <c r="D27059" s="297">
        <v>3.18</v>
      </c>
    </row>
    <row r="27060" spans="1:4">
      <c r="A27060" s="296" t="s">
        <v>43275</v>
      </c>
      <c r="B27060" s="227" t="s">
        <v>43276</v>
      </c>
      <c r="C27060" s="227" t="s">
        <v>58</v>
      </c>
      <c r="D27060" s="297">
        <v>47.27</v>
      </c>
    </row>
    <row r="27061" spans="1:4">
      <c r="A27061" s="296" t="s">
        <v>43277</v>
      </c>
      <c r="B27061" s="227" t="s">
        <v>43278</v>
      </c>
      <c r="C27061" s="227" t="s">
        <v>58</v>
      </c>
      <c r="D27061" s="297">
        <v>18.329999999999998</v>
      </c>
    </row>
    <row r="27062" spans="1:4">
      <c r="A27062" s="296" t="s">
        <v>43279</v>
      </c>
      <c r="B27062" s="227" t="s">
        <v>43280</v>
      </c>
      <c r="C27062" s="227" t="s">
        <v>58</v>
      </c>
      <c r="D27062" s="297">
        <v>29.87</v>
      </c>
    </row>
    <row r="27063" spans="1:4">
      <c r="A27063" s="296" t="s">
        <v>43281</v>
      </c>
      <c r="B27063" s="227" t="s">
        <v>43282</v>
      </c>
      <c r="C27063" s="227" t="s">
        <v>16</v>
      </c>
      <c r="D27063" s="297">
        <v>537.47</v>
      </c>
    </row>
    <row r="27064" spans="1:4">
      <c r="A27064" s="296" t="s">
        <v>43283</v>
      </c>
      <c r="B27064" s="227" t="s">
        <v>43284</v>
      </c>
      <c r="C27064" s="227" t="s">
        <v>16</v>
      </c>
      <c r="D27064" s="297">
        <v>611.65</v>
      </c>
    </row>
    <row r="27065" spans="1:4">
      <c r="A27065" s="296" t="s">
        <v>43285</v>
      </c>
      <c r="B27065" s="227" t="s">
        <v>43286</v>
      </c>
      <c r="C27065" s="227" t="s">
        <v>49</v>
      </c>
      <c r="D27065" s="297">
        <v>1650</v>
      </c>
    </row>
    <row r="27066" spans="1:4">
      <c r="A27066" s="296" t="s">
        <v>43287</v>
      </c>
      <c r="B27066" s="227" t="s">
        <v>43288</v>
      </c>
      <c r="C27066" s="227" t="s">
        <v>58</v>
      </c>
      <c r="D27066" s="297">
        <v>298.60000000000002</v>
      </c>
    </row>
    <row r="27067" spans="1:4">
      <c r="A27067" s="296" t="s">
        <v>43289</v>
      </c>
      <c r="B27067" s="227" t="s">
        <v>43351</v>
      </c>
      <c r="C27067" s="227" t="s">
        <v>58</v>
      </c>
      <c r="D27067" s="297">
        <v>584.35</v>
      </c>
    </row>
    <row r="27068" spans="1:4">
      <c r="A27068" s="296" t="s">
        <v>43291</v>
      </c>
      <c r="B27068" s="227" t="s">
        <v>43292</v>
      </c>
      <c r="C27068" s="227" t="s">
        <v>58</v>
      </c>
      <c r="D27068" s="297">
        <v>152.32</v>
      </c>
    </row>
    <row r="27069" spans="1:4">
      <c r="A27069" s="296" t="s">
        <v>43293</v>
      </c>
      <c r="B27069" s="227" t="s">
        <v>43294</v>
      </c>
      <c r="C27069" s="227" t="s">
        <v>58</v>
      </c>
      <c r="D27069" s="297">
        <v>99.99</v>
      </c>
    </row>
    <row r="27070" spans="1:4">
      <c r="A27070" s="296" t="s">
        <v>43295</v>
      </c>
      <c r="B27070" s="227" t="s">
        <v>43296</v>
      </c>
      <c r="C27070" s="227" t="s">
        <v>58</v>
      </c>
      <c r="D27070" s="297">
        <v>51.82</v>
      </c>
    </row>
    <row r="27071" spans="1:4">
      <c r="A27071" s="296" t="s">
        <v>43297</v>
      </c>
      <c r="B27071" s="227" t="s">
        <v>43352</v>
      </c>
      <c r="C27071" s="227" t="s">
        <v>58</v>
      </c>
      <c r="D27071" s="297">
        <v>62.73</v>
      </c>
    </row>
    <row r="27072" spans="1:4">
      <c r="A27072" s="296" t="s">
        <v>43299</v>
      </c>
      <c r="B27072" s="227" t="s">
        <v>43353</v>
      </c>
      <c r="C27072" s="227" t="s">
        <v>58</v>
      </c>
      <c r="D27072" s="297">
        <v>110.03</v>
      </c>
    </row>
    <row r="27073" spans="1:4">
      <c r="A27073" s="296" t="s">
        <v>43301</v>
      </c>
      <c r="B27073" s="227" t="s">
        <v>43354</v>
      </c>
      <c r="C27073" s="227" t="s">
        <v>58</v>
      </c>
      <c r="D27073" s="297">
        <v>85.62</v>
      </c>
    </row>
    <row r="27074" spans="1:4">
      <c r="A27074" s="296" t="s">
        <v>43303</v>
      </c>
      <c r="B27074" s="227" t="s">
        <v>43355</v>
      </c>
      <c r="C27074" s="227" t="s">
        <v>58</v>
      </c>
      <c r="D27074" s="297">
        <v>49.81</v>
      </c>
    </row>
    <row r="27075" spans="1:4">
      <c r="A27075" s="296" t="s">
        <v>43305</v>
      </c>
      <c r="B27075" s="227" t="s">
        <v>43356</v>
      </c>
      <c r="C27075" s="227" t="s">
        <v>58</v>
      </c>
      <c r="D27075" s="297">
        <v>48.83</v>
      </c>
    </row>
    <row r="27076" spans="1:4">
      <c r="A27076" s="296" t="s">
        <v>43307</v>
      </c>
      <c r="B27076" s="227" t="s">
        <v>43308</v>
      </c>
      <c r="C27076" s="227" t="s">
        <v>58</v>
      </c>
      <c r="D27076" s="297">
        <v>66.95</v>
      </c>
    </row>
    <row r="27077" spans="1:4">
      <c r="A27077" s="296" t="s">
        <v>43309</v>
      </c>
      <c r="B27077" s="227" t="s">
        <v>43310</v>
      </c>
      <c r="C27077" s="227" t="s">
        <v>58</v>
      </c>
      <c r="D27077" s="297">
        <v>963.05</v>
      </c>
    </row>
    <row r="27078" spans="1:4">
      <c r="A27078" s="296" t="s">
        <v>43311</v>
      </c>
      <c r="B27078" s="227" t="s">
        <v>43312</v>
      </c>
      <c r="C27078" s="227" t="s">
        <v>58</v>
      </c>
      <c r="D27078" s="297">
        <v>6.98</v>
      </c>
    </row>
    <row r="27079" spans="1:4">
      <c r="A27079" s="296" t="s">
        <v>43313</v>
      </c>
      <c r="B27079" s="227" t="s">
        <v>43314</v>
      </c>
      <c r="C27079" s="227" t="s">
        <v>58</v>
      </c>
      <c r="D27079" s="297">
        <v>445.12</v>
      </c>
    </row>
    <row r="27080" spans="1:4">
      <c r="A27080" s="296" t="s">
        <v>43315</v>
      </c>
      <c r="B27080" s="227" t="s">
        <v>43316</v>
      </c>
      <c r="C27080" s="227" t="s">
        <v>58</v>
      </c>
      <c r="D27080" s="297">
        <v>133.80000000000001</v>
      </c>
    </row>
    <row r="27081" spans="1:4">
      <c r="A27081" s="296" t="s">
        <v>43317</v>
      </c>
      <c r="B27081" s="227" t="s">
        <v>43357</v>
      </c>
      <c r="C27081" s="227" t="s">
        <v>58</v>
      </c>
      <c r="D27081" s="297">
        <v>2.29</v>
      </c>
    </row>
    <row r="27082" spans="1:4">
      <c r="A27082" s="296" t="s">
        <v>43319</v>
      </c>
      <c r="B27082" s="227" t="s">
        <v>43320</v>
      </c>
      <c r="C27082" s="227" t="s">
        <v>58</v>
      </c>
      <c r="D27082" s="297">
        <v>0.32</v>
      </c>
    </row>
    <row r="27083" spans="1:4">
      <c r="A27083" s="296" t="s">
        <v>43321</v>
      </c>
      <c r="B27083" s="227" t="s">
        <v>43322</v>
      </c>
      <c r="C27083" s="227" t="s">
        <v>58</v>
      </c>
      <c r="D27083" s="297">
        <v>101.87</v>
      </c>
    </row>
    <row r="27084" spans="1:4">
      <c r="A27084" s="296" t="s">
        <v>43323</v>
      </c>
      <c r="B27084" s="227" t="s">
        <v>43358</v>
      </c>
      <c r="C27084" s="227" t="s">
        <v>58</v>
      </c>
      <c r="D27084" s="297">
        <v>4866.66</v>
      </c>
    </row>
    <row r="27085" spans="1:4">
      <c r="A27085" s="296" t="s">
        <v>43325</v>
      </c>
      <c r="B27085" s="227" t="s">
        <v>43326</v>
      </c>
      <c r="C27085" s="227" t="s">
        <v>58</v>
      </c>
      <c r="D27085" s="297">
        <v>250.2</v>
      </c>
    </row>
    <row r="27086" spans="1:4">
      <c r="A27086" s="296" t="s">
        <v>43327</v>
      </c>
      <c r="B27086" s="227" t="s">
        <v>43359</v>
      </c>
      <c r="C27086" s="227" t="s">
        <v>121</v>
      </c>
      <c r="D27086" s="297">
        <v>23.38</v>
      </c>
    </row>
    <row r="27087" spans="1:4">
      <c r="A27087" s="296" t="s">
        <v>43329</v>
      </c>
      <c r="B27087" s="227" t="s">
        <v>43330</v>
      </c>
      <c r="C27087" s="227" t="s">
        <v>1304</v>
      </c>
      <c r="D27087" s="297">
        <v>1843.7</v>
      </c>
    </row>
    <row r="27088" spans="1:4">
      <c r="A27088" s="296" t="s">
        <v>43331</v>
      </c>
      <c r="B27088" s="227" t="s">
        <v>43332</v>
      </c>
      <c r="C27088" s="227" t="s">
        <v>58</v>
      </c>
      <c r="D27088" s="297">
        <v>72.650000000000006</v>
      </c>
    </row>
    <row r="27089" spans="1:4">
      <c r="A27089" s="298" t="s">
        <v>42813</v>
      </c>
      <c r="B27089" s="299" t="s">
        <v>42814</v>
      </c>
      <c r="C27089" s="299" t="s">
        <v>58</v>
      </c>
      <c r="D27089" s="297">
        <v>32953.64</v>
      </c>
    </row>
    <row r="27090" spans="1:4">
      <c r="A27090" s="298" t="s">
        <v>42815</v>
      </c>
      <c r="B27090" s="299" t="s">
        <v>42816</v>
      </c>
      <c r="C27090" s="299" t="s">
        <v>58</v>
      </c>
      <c r="D27090" s="297">
        <v>18082.68</v>
      </c>
    </row>
    <row r="27091" spans="1:4">
      <c r="A27091" s="298" t="s">
        <v>42817</v>
      </c>
      <c r="B27091" s="299" t="s">
        <v>42818</v>
      </c>
      <c r="C27091" s="299" t="s">
        <v>58</v>
      </c>
      <c r="D27091" s="297">
        <v>886.01</v>
      </c>
    </row>
    <row r="27092" spans="1:4">
      <c r="A27092" s="298" t="s">
        <v>42819</v>
      </c>
      <c r="B27092" s="299" t="s">
        <v>42820</v>
      </c>
      <c r="C27092" s="299" t="s">
        <v>58</v>
      </c>
      <c r="D27092" s="297">
        <v>12169.29</v>
      </c>
    </row>
    <row r="27093" spans="1:4">
      <c r="A27093" s="298" t="s">
        <v>42821</v>
      </c>
      <c r="B27093" s="299" t="s">
        <v>42822</v>
      </c>
      <c r="C27093" s="299" t="s">
        <v>58</v>
      </c>
      <c r="D27093" s="297">
        <v>10999.8</v>
      </c>
    </row>
    <row r="27094" spans="1:4">
      <c r="A27094" s="298" t="s">
        <v>42823</v>
      </c>
      <c r="B27094" s="299" t="s">
        <v>42824</v>
      </c>
      <c r="C27094" s="299" t="s">
        <v>58</v>
      </c>
      <c r="D27094" s="297">
        <v>18757.849999999999</v>
      </c>
    </row>
    <row r="27095" spans="1:4">
      <c r="A27095" s="298" t="s">
        <v>42825</v>
      </c>
      <c r="B27095" s="299" t="s">
        <v>42826</v>
      </c>
      <c r="C27095" s="299" t="s">
        <v>58</v>
      </c>
      <c r="D27095" s="297">
        <v>1966.74</v>
      </c>
    </row>
    <row r="27096" spans="1:4">
      <c r="A27096" s="298" t="s">
        <v>42827</v>
      </c>
      <c r="B27096" s="299" t="s">
        <v>42828</v>
      </c>
      <c r="C27096" s="299" t="s">
        <v>58</v>
      </c>
      <c r="D27096" s="297">
        <v>1151.24</v>
      </c>
    </row>
    <row r="27097" spans="1:4">
      <c r="A27097" s="298" t="s">
        <v>42829</v>
      </c>
      <c r="B27097" s="299" t="s">
        <v>42830</v>
      </c>
      <c r="C27097" s="299" t="s">
        <v>58</v>
      </c>
      <c r="D27097" s="297">
        <v>53360.52</v>
      </c>
    </row>
    <row r="27098" spans="1:4">
      <c r="A27098" s="298" t="s">
        <v>42831</v>
      </c>
      <c r="B27098" s="299" t="s">
        <v>42832</v>
      </c>
      <c r="C27098" s="299" t="s">
        <v>58</v>
      </c>
      <c r="D27098" s="297">
        <v>18333</v>
      </c>
    </row>
    <row r="27099" spans="1:4">
      <c r="A27099" s="298" t="s">
        <v>42833</v>
      </c>
      <c r="B27099" s="299" t="s">
        <v>42834</v>
      </c>
      <c r="C27099" s="299" t="s">
        <v>58</v>
      </c>
      <c r="D27099" s="297">
        <v>7367.4</v>
      </c>
    </row>
    <row r="27100" spans="1:4">
      <c r="A27100" s="298" t="s">
        <v>42835</v>
      </c>
      <c r="B27100" s="299" t="s">
        <v>42836</v>
      </c>
      <c r="C27100" s="299" t="s">
        <v>58</v>
      </c>
      <c r="D27100" s="297">
        <v>4123.91</v>
      </c>
    </row>
    <row r="27101" spans="1:4">
      <c r="A27101" s="298" t="s">
        <v>42837</v>
      </c>
      <c r="B27101" s="299" t="s">
        <v>42838</v>
      </c>
      <c r="C27101" s="299" t="s">
        <v>58</v>
      </c>
      <c r="D27101" s="297">
        <v>2126.16</v>
      </c>
    </row>
    <row r="27102" spans="1:4">
      <c r="A27102" s="298" t="s">
        <v>42839</v>
      </c>
      <c r="B27102" s="299" t="s">
        <v>42840</v>
      </c>
      <c r="C27102" s="299" t="s">
        <v>58</v>
      </c>
      <c r="D27102" s="297">
        <v>22823.279999999999</v>
      </c>
    </row>
    <row r="27103" spans="1:4">
      <c r="A27103" s="298" t="s">
        <v>42841</v>
      </c>
      <c r="B27103" s="299" t="s">
        <v>42842</v>
      </c>
      <c r="C27103" s="299" t="s">
        <v>58</v>
      </c>
      <c r="D27103" s="297">
        <v>415.29</v>
      </c>
    </row>
    <row r="27104" spans="1:4">
      <c r="A27104" s="298" t="s">
        <v>42843</v>
      </c>
      <c r="B27104" s="299" t="s">
        <v>42844</v>
      </c>
      <c r="C27104" s="299" t="s">
        <v>16</v>
      </c>
      <c r="D27104" s="297">
        <v>100.22</v>
      </c>
    </row>
    <row r="27105" spans="1:4">
      <c r="A27105" s="298" t="s">
        <v>42845</v>
      </c>
      <c r="B27105" s="299" t="s">
        <v>42846</v>
      </c>
      <c r="C27105" s="299" t="s">
        <v>16</v>
      </c>
      <c r="D27105" s="297">
        <v>95.79</v>
      </c>
    </row>
    <row r="27106" spans="1:4">
      <c r="A27106" s="298" t="s">
        <v>42847</v>
      </c>
      <c r="B27106" s="299" t="s">
        <v>42848</v>
      </c>
      <c r="C27106" s="299" t="s">
        <v>16</v>
      </c>
      <c r="D27106" s="297">
        <v>110.62</v>
      </c>
    </row>
    <row r="27107" spans="1:4">
      <c r="A27107" s="298" t="s">
        <v>42849</v>
      </c>
      <c r="B27107" s="299" t="s">
        <v>42850</v>
      </c>
      <c r="C27107" s="299" t="s">
        <v>16</v>
      </c>
      <c r="D27107" s="297">
        <v>155</v>
      </c>
    </row>
    <row r="27108" spans="1:4">
      <c r="A27108" s="298" t="s">
        <v>43360</v>
      </c>
      <c r="B27108" s="299" t="s">
        <v>43361</v>
      </c>
      <c r="C27108" s="299" t="s">
        <v>1304</v>
      </c>
      <c r="D27108" s="297">
        <v>6</v>
      </c>
    </row>
    <row r="27109" spans="1:4">
      <c r="A27109" s="298" t="s">
        <v>43362</v>
      </c>
      <c r="B27109" s="299" t="s">
        <v>43363</v>
      </c>
      <c r="C27109" s="299" t="s">
        <v>1304</v>
      </c>
      <c r="D27109" s="297">
        <v>6</v>
      </c>
    </row>
    <row r="27110" spans="1:4">
      <c r="A27110" s="298" t="s">
        <v>43364</v>
      </c>
      <c r="B27110" s="299" t="s">
        <v>43365</v>
      </c>
      <c r="C27110" s="299" t="s">
        <v>1304</v>
      </c>
      <c r="D27110" s="297">
        <v>6</v>
      </c>
    </row>
    <row r="27111" spans="1:4">
      <c r="A27111" s="298" t="s">
        <v>42851</v>
      </c>
      <c r="B27111" s="299" t="s">
        <v>42852</v>
      </c>
      <c r="C27111" s="299" t="s">
        <v>58</v>
      </c>
      <c r="D27111" s="297">
        <v>437</v>
      </c>
    </row>
    <row r="27112" spans="1:4">
      <c r="A27112" s="298" t="s">
        <v>42853</v>
      </c>
      <c r="B27112" s="299" t="s">
        <v>42854</v>
      </c>
      <c r="C27112" s="299" t="s">
        <v>58</v>
      </c>
      <c r="D27112" s="297">
        <v>406</v>
      </c>
    </row>
    <row r="27113" spans="1:4">
      <c r="A27113" s="298" t="s">
        <v>42855</v>
      </c>
      <c r="B27113" s="299" t="s">
        <v>42856</v>
      </c>
      <c r="C27113" s="299" t="s">
        <v>58</v>
      </c>
      <c r="D27113" s="297">
        <v>7.81</v>
      </c>
    </row>
    <row r="27114" spans="1:4">
      <c r="A27114" s="298" t="s">
        <v>42857</v>
      </c>
      <c r="B27114" s="299" t="s">
        <v>42858</v>
      </c>
      <c r="C27114" s="299" t="s">
        <v>58</v>
      </c>
      <c r="D27114" s="297">
        <v>22.74</v>
      </c>
    </row>
    <row r="27115" spans="1:4">
      <c r="A27115" s="298" t="s">
        <v>42859</v>
      </c>
      <c r="B27115" s="299" t="s">
        <v>42860</v>
      </c>
      <c r="C27115" s="299" t="s">
        <v>58</v>
      </c>
      <c r="D27115" s="297">
        <v>64.58</v>
      </c>
    </row>
    <row r="27116" spans="1:4">
      <c r="A27116" s="298" t="s">
        <v>42861</v>
      </c>
      <c r="B27116" s="299" t="s">
        <v>42862</v>
      </c>
      <c r="C27116" s="299" t="s">
        <v>58</v>
      </c>
      <c r="D27116" s="297">
        <v>43.16</v>
      </c>
    </row>
    <row r="27117" spans="1:4">
      <c r="A27117" s="298" t="s">
        <v>42863</v>
      </c>
      <c r="B27117" s="299" t="s">
        <v>42864</v>
      </c>
      <c r="C27117" s="299" t="s">
        <v>58</v>
      </c>
      <c r="D27117" s="297">
        <v>28.84</v>
      </c>
    </row>
    <row r="27118" spans="1:4">
      <c r="A27118" s="298" t="s">
        <v>42865</v>
      </c>
      <c r="B27118" s="299" t="s">
        <v>42866</v>
      </c>
      <c r="C27118" s="299" t="s">
        <v>21217</v>
      </c>
      <c r="D27118" s="297">
        <v>21.89</v>
      </c>
    </row>
    <row r="27119" spans="1:4">
      <c r="A27119" s="298" t="s">
        <v>42867</v>
      </c>
      <c r="B27119" s="299" t="s">
        <v>42868</v>
      </c>
      <c r="C27119" s="299" t="s">
        <v>16</v>
      </c>
      <c r="D27119" s="297">
        <v>32.950000000000003</v>
      </c>
    </row>
    <row r="27120" spans="1:4">
      <c r="A27120" s="298" t="s">
        <v>42869</v>
      </c>
      <c r="B27120" s="299" t="s">
        <v>43366</v>
      </c>
      <c r="C27120" s="299" t="s">
        <v>58</v>
      </c>
      <c r="D27120" s="297">
        <v>78.209999999999994</v>
      </c>
    </row>
    <row r="27121" spans="1:4">
      <c r="A27121" s="298" t="s">
        <v>42871</v>
      </c>
      <c r="B27121" s="299" t="s">
        <v>42872</v>
      </c>
      <c r="C27121" s="299" t="s">
        <v>58</v>
      </c>
      <c r="D27121" s="297">
        <v>3.15</v>
      </c>
    </row>
    <row r="27122" spans="1:4">
      <c r="A27122" s="298" t="s">
        <v>42873</v>
      </c>
      <c r="B27122" s="299" t="s">
        <v>42874</v>
      </c>
      <c r="C27122" s="299" t="s">
        <v>58</v>
      </c>
      <c r="D27122" s="297">
        <v>6.68</v>
      </c>
    </row>
    <row r="27123" spans="1:4">
      <c r="A27123" s="298" t="s">
        <v>42875</v>
      </c>
      <c r="B27123" s="299" t="s">
        <v>42876</v>
      </c>
      <c r="C27123" s="299" t="s">
        <v>58</v>
      </c>
      <c r="D27123" s="297">
        <v>3.38</v>
      </c>
    </row>
    <row r="27124" spans="1:4">
      <c r="A27124" s="298" t="s">
        <v>42877</v>
      </c>
      <c r="B27124" s="299" t="s">
        <v>42878</v>
      </c>
      <c r="C27124" s="299" t="s">
        <v>58</v>
      </c>
      <c r="D27124" s="297">
        <v>9.41</v>
      </c>
    </row>
    <row r="27125" spans="1:4">
      <c r="A27125" s="298" t="s">
        <v>42879</v>
      </c>
      <c r="B27125" s="299" t="s">
        <v>42880</v>
      </c>
      <c r="C27125" s="299" t="s">
        <v>58</v>
      </c>
      <c r="D27125" s="297">
        <v>17.25</v>
      </c>
    </row>
    <row r="27126" spans="1:4">
      <c r="A27126" s="298" t="s">
        <v>42881</v>
      </c>
      <c r="B27126" s="299" t="s">
        <v>42882</v>
      </c>
      <c r="C27126" s="299" t="s">
        <v>58</v>
      </c>
      <c r="D27126" s="297">
        <v>8.1</v>
      </c>
    </row>
    <row r="27127" spans="1:4">
      <c r="A27127" s="298" t="s">
        <v>42883</v>
      </c>
      <c r="B27127" s="299" t="s">
        <v>42884</v>
      </c>
      <c r="C27127" s="299" t="s">
        <v>58</v>
      </c>
      <c r="D27127" s="297">
        <v>17.93</v>
      </c>
    </row>
    <row r="27128" spans="1:4">
      <c r="A27128" s="298" t="s">
        <v>42885</v>
      </c>
      <c r="B27128" s="299" t="s">
        <v>42886</v>
      </c>
      <c r="C27128" s="299" t="s">
        <v>58</v>
      </c>
      <c r="D27128" s="297">
        <v>29.34</v>
      </c>
    </row>
    <row r="27129" spans="1:4">
      <c r="A27129" s="298" t="s">
        <v>42887</v>
      </c>
      <c r="B27129" s="299" t="s">
        <v>43367</v>
      </c>
      <c r="C27129" s="299" t="s">
        <v>58</v>
      </c>
      <c r="D27129" s="297">
        <v>49.02</v>
      </c>
    </row>
    <row r="27130" spans="1:4">
      <c r="A27130" s="298" t="s">
        <v>42889</v>
      </c>
      <c r="B27130" s="299" t="s">
        <v>43368</v>
      </c>
      <c r="C27130" s="299" t="s">
        <v>58</v>
      </c>
      <c r="D27130" s="297">
        <v>41.1</v>
      </c>
    </row>
    <row r="27131" spans="1:4">
      <c r="A27131" s="298" t="s">
        <v>42891</v>
      </c>
      <c r="B27131" s="299" t="s">
        <v>42892</v>
      </c>
      <c r="C27131" s="299" t="s">
        <v>58</v>
      </c>
      <c r="D27131" s="297">
        <v>36.159999999999997</v>
      </c>
    </row>
    <row r="27132" spans="1:4">
      <c r="A27132" s="298" t="s">
        <v>42893</v>
      </c>
      <c r="B27132" s="299" t="s">
        <v>42894</v>
      </c>
      <c r="C27132" s="299" t="s">
        <v>58</v>
      </c>
      <c r="D27132" s="297">
        <v>3733.38</v>
      </c>
    </row>
    <row r="27133" spans="1:4">
      <c r="A27133" s="298" t="s">
        <v>42895</v>
      </c>
      <c r="B27133" s="299" t="s">
        <v>42896</v>
      </c>
      <c r="C27133" s="299" t="s">
        <v>16</v>
      </c>
      <c r="D27133" s="297">
        <v>669.5</v>
      </c>
    </row>
    <row r="27134" spans="1:4">
      <c r="A27134" s="298" t="s">
        <v>42897</v>
      </c>
      <c r="B27134" s="299" t="s">
        <v>42898</v>
      </c>
      <c r="C27134" s="299" t="s">
        <v>58</v>
      </c>
      <c r="D27134" s="297">
        <v>283.25</v>
      </c>
    </row>
    <row r="27135" spans="1:4">
      <c r="A27135" s="298" t="s">
        <v>42899</v>
      </c>
      <c r="B27135" s="299" t="s">
        <v>42900</v>
      </c>
      <c r="C27135" s="299" t="s">
        <v>58</v>
      </c>
      <c r="D27135" s="297">
        <v>545.92999999999995</v>
      </c>
    </row>
    <row r="27136" spans="1:4">
      <c r="A27136" s="298" t="s">
        <v>42901</v>
      </c>
      <c r="B27136" s="299" t="s">
        <v>42902</v>
      </c>
      <c r="C27136" s="299" t="s">
        <v>58</v>
      </c>
      <c r="D27136" s="297">
        <v>609.70000000000005</v>
      </c>
    </row>
    <row r="27137" spans="1:4">
      <c r="A27137" s="298" t="s">
        <v>42903</v>
      </c>
      <c r="B27137" s="299" t="s">
        <v>42904</v>
      </c>
      <c r="C27137" s="299" t="s">
        <v>58</v>
      </c>
      <c r="D27137" s="297">
        <v>887</v>
      </c>
    </row>
    <row r="27138" spans="1:4">
      <c r="A27138" s="298" t="s">
        <v>42905</v>
      </c>
      <c r="B27138" s="299" t="s">
        <v>42906</v>
      </c>
      <c r="C27138" s="299" t="s">
        <v>58</v>
      </c>
      <c r="D27138" s="297">
        <v>871.39</v>
      </c>
    </row>
    <row r="27139" spans="1:4">
      <c r="A27139" s="298" t="s">
        <v>42907</v>
      </c>
      <c r="B27139" s="299" t="s">
        <v>42908</v>
      </c>
      <c r="C27139" s="299" t="s">
        <v>58</v>
      </c>
      <c r="D27139" s="297">
        <v>1092.3499999999999</v>
      </c>
    </row>
    <row r="27140" spans="1:4">
      <c r="A27140" s="298" t="s">
        <v>42909</v>
      </c>
      <c r="B27140" s="299" t="s">
        <v>42910</v>
      </c>
      <c r="C27140" s="299" t="s">
        <v>58</v>
      </c>
      <c r="D27140" s="297">
        <v>1242.25</v>
      </c>
    </row>
    <row r="27141" spans="1:4">
      <c r="A27141" s="298" t="s">
        <v>42911</v>
      </c>
      <c r="B27141" s="299" t="s">
        <v>42912</v>
      </c>
      <c r="C27141" s="299" t="s">
        <v>58</v>
      </c>
      <c r="D27141" s="297">
        <v>1626</v>
      </c>
    </row>
    <row r="27142" spans="1:4">
      <c r="A27142" s="298" t="s">
        <v>42913</v>
      </c>
      <c r="B27142" s="299" t="s">
        <v>43369</v>
      </c>
      <c r="C27142" s="299" t="s">
        <v>58</v>
      </c>
      <c r="D27142" s="297">
        <v>12</v>
      </c>
    </row>
    <row r="27143" spans="1:4">
      <c r="A27143" s="298" t="s">
        <v>42915</v>
      </c>
      <c r="B27143" s="299" t="s">
        <v>42916</v>
      </c>
      <c r="C27143" s="299" t="s">
        <v>58</v>
      </c>
      <c r="D27143" s="297">
        <v>1.8</v>
      </c>
    </row>
    <row r="27144" spans="1:4">
      <c r="A27144" s="298" t="s">
        <v>42917</v>
      </c>
      <c r="B27144" s="299" t="s">
        <v>43370</v>
      </c>
      <c r="C27144" s="299" t="s">
        <v>58</v>
      </c>
      <c r="D27144" s="297">
        <v>9</v>
      </c>
    </row>
    <row r="27145" spans="1:4">
      <c r="A27145" s="298" t="s">
        <v>42919</v>
      </c>
      <c r="B27145" s="299" t="s">
        <v>42920</v>
      </c>
      <c r="C27145" s="299" t="s">
        <v>58</v>
      </c>
      <c r="D27145" s="297">
        <v>55</v>
      </c>
    </row>
    <row r="27146" spans="1:4">
      <c r="A27146" s="298" t="s">
        <v>42921</v>
      </c>
      <c r="B27146" s="299" t="s">
        <v>42922</v>
      </c>
      <c r="C27146" s="299" t="s">
        <v>58</v>
      </c>
      <c r="D27146" s="297">
        <v>206</v>
      </c>
    </row>
    <row r="27147" spans="1:4">
      <c r="A27147" s="298" t="s">
        <v>42923</v>
      </c>
      <c r="B27147" s="299" t="s">
        <v>42924</v>
      </c>
      <c r="C27147" s="299" t="s">
        <v>58</v>
      </c>
      <c r="D27147" s="297">
        <v>412</v>
      </c>
    </row>
    <row r="27148" spans="1:4">
      <c r="A27148" s="298" t="s">
        <v>42925</v>
      </c>
      <c r="B27148" s="299" t="s">
        <v>42926</v>
      </c>
      <c r="C27148" s="299" t="s">
        <v>58</v>
      </c>
      <c r="D27148" s="297">
        <v>721</v>
      </c>
    </row>
    <row r="27149" spans="1:4">
      <c r="A27149" s="298" t="s">
        <v>42927</v>
      </c>
      <c r="B27149" s="299" t="s">
        <v>42928</v>
      </c>
      <c r="C27149" s="299" t="s">
        <v>58</v>
      </c>
      <c r="D27149" s="297">
        <v>60</v>
      </c>
    </row>
    <row r="27150" spans="1:4">
      <c r="A27150" s="298" t="s">
        <v>42929</v>
      </c>
      <c r="B27150" s="299" t="s">
        <v>42930</v>
      </c>
      <c r="C27150" s="299" t="s">
        <v>58</v>
      </c>
      <c r="D27150" s="297">
        <v>61.8</v>
      </c>
    </row>
    <row r="27151" spans="1:4">
      <c r="A27151" s="298" t="s">
        <v>42931</v>
      </c>
      <c r="B27151" s="299" t="s">
        <v>43371</v>
      </c>
      <c r="C27151" s="299" t="s">
        <v>58</v>
      </c>
      <c r="D27151" s="297">
        <v>15.5</v>
      </c>
    </row>
    <row r="27152" spans="1:4">
      <c r="A27152" s="298" t="s">
        <v>42933</v>
      </c>
      <c r="B27152" s="299" t="s">
        <v>42934</v>
      </c>
      <c r="C27152" s="299" t="s">
        <v>58</v>
      </c>
      <c r="D27152" s="297">
        <v>1.65</v>
      </c>
    </row>
    <row r="27153" spans="1:4">
      <c r="A27153" s="298" t="s">
        <v>42935</v>
      </c>
      <c r="B27153" s="299" t="s">
        <v>42936</v>
      </c>
      <c r="C27153" s="299" t="s">
        <v>58</v>
      </c>
      <c r="D27153" s="297">
        <v>10.82</v>
      </c>
    </row>
    <row r="27154" spans="1:4">
      <c r="A27154" s="298" t="s">
        <v>42937</v>
      </c>
      <c r="B27154" s="299" t="s">
        <v>42938</v>
      </c>
      <c r="C27154" s="299" t="s">
        <v>58</v>
      </c>
      <c r="D27154" s="297">
        <v>15</v>
      </c>
    </row>
    <row r="27155" spans="1:4">
      <c r="A27155" s="298" t="s">
        <v>42939</v>
      </c>
      <c r="B27155" s="299" t="s">
        <v>42940</v>
      </c>
      <c r="C27155" s="299" t="s">
        <v>58</v>
      </c>
      <c r="D27155" s="297">
        <v>18</v>
      </c>
    </row>
    <row r="27156" spans="1:4">
      <c r="A27156" s="298" t="s">
        <v>42941</v>
      </c>
      <c r="B27156" s="299" t="s">
        <v>42942</v>
      </c>
      <c r="C27156" s="299" t="s">
        <v>58</v>
      </c>
      <c r="D27156" s="297">
        <v>12</v>
      </c>
    </row>
    <row r="27157" spans="1:4">
      <c r="A27157" s="298" t="s">
        <v>42943</v>
      </c>
      <c r="B27157" s="299" t="s">
        <v>42944</v>
      </c>
      <c r="C27157" s="299" t="s">
        <v>58</v>
      </c>
      <c r="D27157" s="297">
        <v>4</v>
      </c>
    </row>
    <row r="27158" spans="1:4">
      <c r="A27158" s="298" t="s">
        <v>42945</v>
      </c>
      <c r="B27158" s="299" t="s">
        <v>43372</v>
      </c>
      <c r="C27158" s="299" t="s">
        <v>58</v>
      </c>
      <c r="D27158" s="297">
        <v>17.52</v>
      </c>
    </row>
    <row r="27159" spans="1:4">
      <c r="A27159" s="298" t="s">
        <v>42947</v>
      </c>
      <c r="B27159" s="299" t="s">
        <v>42948</v>
      </c>
      <c r="C27159" s="299" t="s">
        <v>58</v>
      </c>
      <c r="D27159" s="297">
        <v>8.8000000000000007</v>
      </c>
    </row>
    <row r="27160" spans="1:4">
      <c r="A27160" s="298" t="s">
        <v>42949</v>
      </c>
      <c r="B27160" s="299" t="s">
        <v>42950</v>
      </c>
      <c r="C27160" s="299" t="s">
        <v>58</v>
      </c>
      <c r="D27160" s="297">
        <v>15.45</v>
      </c>
    </row>
    <row r="27161" spans="1:4">
      <c r="A27161" s="298" t="s">
        <v>42951</v>
      </c>
      <c r="B27161" s="299" t="s">
        <v>42952</v>
      </c>
      <c r="C27161" s="299" t="s">
        <v>58</v>
      </c>
      <c r="D27161" s="297">
        <v>3.1</v>
      </c>
    </row>
    <row r="27162" spans="1:4">
      <c r="A27162" s="298" t="s">
        <v>42953</v>
      </c>
      <c r="B27162" s="299" t="s">
        <v>42954</v>
      </c>
      <c r="C27162" s="299" t="s">
        <v>58</v>
      </c>
      <c r="D27162" s="297">
        <v>6</v>
      </c>
    </row>
    <row r="27163" spans="1:4">
      <c r="A27163" s="298" t="s">
        <v>42955</v>
      </c>
      <c r="B27163" s="299" t="s">
        <v>42956</v>
      </c>
      <c r="C27163" s="299" t="s">
        <v>58</v>
      </c>
      <c r="D27163" s="297">
        <v>2.06</v>
      </c>
    </row>
    <row r="27164" spans="1:4">
      <c r="A27164" s="298" t="s">
        <v>42957</v>
      </c>
      <c r="B27164" s="299" t="s">
        <v>42958</v>
      </c>
      <c r="C27164" s="299" t="s">
        <v>58</v>
      </c>
      <c r="D27164" s="297">
        <v>1.84</v>
      </c>
    </row>
    <row r="27165" spans="1:4">
      <c r="A27165" s="298" t="s">
        <v>42959</v>
      </c>
      <c r="B27165" s="299" t="s">
        <v>42960</v>
      </c>
      <c r="C27165" s="299" t="s">
        <v>58</v>
      </c>
      <c r="D27165" s="297">
        <v>3.5</v>
      </c>
    </row>
    <row r="27166" spans="1:4">
      <c r="A27166" s="298" t="s">
        <v>42961</v>
      </c>
      <c r="B27166" s="299" t="s">
        <v>42962</v>
      </c>
      <c r="C27166" s="299" t="s">
        <v>58</v>
      </c>
      <c r="D27166" s="297">
        <v>2.57</v>
      </c>
    </row>
    <row r="27167" spans="1:4">
      <c r="A27167" s="298" t="s">
        <v>42963</v>
      </c>
      <c r="B27167" s="299" t="s">
        <v>42964</v>
      </c>
      <c r="C27167" s="299" t="s">
        <v>58</v>
      </c>
      <c r="D27167" s="297">
        <v>16.48</v>
      </c>
    </row>
    <row r="27168" spans="1:4">
      <c r="A27168" s="298" t="s">
        <v>42965</v>
      </c>
      <c r="B27168" s="299" t="s">
        <v>42966</v>
      </c>
      <c r="C27168" s="299" t="s">
        <v>63</v>
      </c>
      <c r="D27168" s="297">
        <v>48.83</v>
      </c>
    </row>
    <row r="27169" spans="1:4">
      <c r="A27169" s="298" t="s">
        <v>42967</v>
      </c>
      <c r="B27169" s="299" t="s">
        <v>42968</v>
      </c>
      <c r="C27169" s="299" t="s">
        <v>63</v>
      </c>
      <c r="D27169" s="297">
        <v>31.89</v>
      </c>
    </row>
    <row r="27170" spans="1:4">
      <c r="A27170" s="298" t="s">
        <v>42969</v>
      </c>
      <c r="B27170" s="299" t="s">
        <v>42970</v>
      </c>
      <c r="C27170" s="299" t="s">
        <v>58</v>
      </c>
      <c r="D27170" s="297">
        <v>1901</v>
      </c>
    </row>
    <row r="27171" spans="1:4">
      <c r="A27171" s="298" t="s">
        <v>42971</v>
      </c>
      <c r="B27171" s="299" t="s">
        <v>42972</v>
      </c>
      <c r="C27171" s="299" t="s">
        <v>58</v>
      </c>
      <c r="D27171" s="297">
        <v>2336.94</v>
      </c>
    </row>
    <row r="27172" spans="1:4">
      <c r="A27172" s="298" t="s">
        <v>42973</v>
      </c>
      <c r="B27172" s="299" t="s">
        <v>42974</v>
      </c>
      <c r="C27172" s="299" t="s">
        <v>63</v>
      </c>
      <c r="D27172" s="297">
        <v>82.72</v>
      </c>
    </row>
    <row r="27173" spans="1:4">
      <c r="A27173" s="298" t="s">
        <v>42975</v>
      </c>
      <c r="B27173" s="299" t="s">
        <v>42976</v>
      </c>
      <c r="C27173" s="299" t="s">
        <v>99</v>
      </c>
      <c r="D27173" s="297">
        <v>92.74</v>
      </c>
    </row>
    <row r="27174" spans="1:4">
      <c r="A27174" s="298" t="s">
        <v>42977</v>
      </c>
      <c r="B27174" s="299" t="s">
        <v>43373</v>
      </c>
      <c r="C27174" s="299" t="s">
        <v>99</v>
      </c>
      <c r="D27174" s="297">
        <v>109.11</v>
      </c>
    </row>
    <row r="27175" spans="1:4">
      <c r="A27175" s="298" t="s">
        <v>42979</v>
      </c>
      <c r="B27175" s="299" t="s">
        <v>42980</v>
      </c>
      <c r="C27175" s="299" t="s">
        <v>99</v>
      </c>
      <c r="D27175" s="297">
        <v>160.79</v>
      </c>
    </row>
    <row r="27176" spans="1:4">
      <c r="A27176" s="298" t="s">
        <v>42981</v>
      </c>
      <c r="B27176" s="299" t="s">
        <v>43374</v>
      </c>
      <c r="C27176" s="299" t="s">
        <v>99</v>
      </c>
      <c r="D27176" s="297">
        <v>229.7</v>
      </c>
    </row>
    <row r="27177" spans="1:4">
      <c r="A27177" s="298" t="s">
        <v>724</v>
      </c>
      <c r="B27177" s="299" t="s">
        <v>42983</v>
      </c>
      <c r="C27177" s="299" t="s">
        <v>99</v>
      </c>
      <c r="D27177" s="297">
        <v>15.87</v>
      </c>
    </row>
    <row r="27178" spans="1:4">
      <c r="A27178" s="298" t="s">
        <v>42984</v>
      </c>
      <c r="B27178" s="299" t="s">
        <v>42985</v>
      </c>
      <c r="C27178" s="299" t="s">
        <v>99</v>
      </c>
      <c r="D27178" s="297">
        <v>13.61</v>
      </c>
    </row>
    <row r="27179" spans="1:4">
      <c r="A27179" s="298" t="s">
        <v>42986</v>
      </c>
      <c r="B27179" s="299" t="s">
        <v>42987</v>
      </c>
      <c r="C27179" s="299" t="s">
        <v>99</v>
      </c>
      <c r="D27179" s="297">
        <v>16.73</v>
      </c>
    </row>
    <row r="27180" spans="1:4">
      <c r="A27180" s="298" t="s">
        <v>43375</v>
      </c>
      <c r="B27180" s="299" t="s">
        <v>43376</v>
      </c>
      <c r="C27180" s="299" t="s">
        <v>99</v>
      </c>
      <c r="D27180" s="297">
        <v>21.96</v>
      </c>
    </row>
    <row r="27181" spans="1:4">
      <c r="A27181" s="298" t="s">
        <v>42988</v>
      </c>
      <c r="B27181" s="299" t="s">
        <v>42989</v>
      </c>
      <c r="C27181" s="299" t="s">
        <v>99</v>
      </c>
      <c r="D27181" s="297">
        <v>25.98</v>
      </c>
    </row>
    <row r="27182" spans="1:4">
      <c r="A27182" s="298" t="s">
        <v>42990</v>
      </c>
      <c r="B27182" s="299" t="s">
        <v>42991</v>
      </c>
      <c r="C27182" s="299" t="s">
        <v>99</v>
      </c>
      <c r="D27182" s="297">
        <v>98.2</v>
      </c>
    </row>
    <row r="27183" spans="1:4">
      <c r="A27183" s="298" t="s">
        <v>42992</v>
      </c>
      <c r="B27183" s="299" t="s">
        <v>42993</v>
      </c>
      <c r="C27183" s="299" t="s">
        <v>99</v>
      </c>
      <c r="D27183" s="297">
        <v>61.1</v>
      </c>
    </row>
    <row r="27184" spans="1:4">
      <c r="A27184" s="298" t="s">
        <v>42994</v>
      </c>
      <c r="B27184" s="299" t="s">
        <v>42995</v>
      </c>
      <c r="C27184" s="299" t="s">
        <v>99</v>
      </c>
      <c r="D27184" s="297">
        <v>69.83</v>
      </c>
    </row>
    <row r="27185" spans="1:4">
      <c r="A27185" s="298" t="s">
        <v>42996</v>
      </c>
      <c r="B27185" s="299" t="s">
        <v>42997</v>
      </c>
      <c r="C27185" s="299" t="s">
        <v>99</v>
      </c>
      <c r="D27185" s="297">
        <v>87.29</v>
      </c>
    </row>
    <row r="27186" spans="1:4">
      <c r="A27186" s="298" t="s">
        <v>42998</v>
      </c>
      <c r="B27186" s="299" t="s">
        <v>42999</v>
      </c>
      <c r="C27186" s="299" t="s">
        <v>99</v>
      </c>
      <c r="D27186" s="297">
        <v>25.98</v>
      </c>
    </row>
    <row r="27187" spans="1:4">
      <c r="A27187" s="298" t="s">
        <v>43000</v>
      </c>
      <c r="B27187" s="299" t="s">
        <v>43001</v>
      </c>
      <c r="C27187" s="299" t="s">
        <v>99</v>
      </c>
      <c r="D27187" s="297">
        <v>25.98</v>
      </c>
    </row>
    <row r="27188" spans="1:4">
      <c r="A27188" s="298" t="s">
        <v>43002</v>
      </c>
      <c r="B27188" s="299" t="s">
        <v>43003</v>
      </c>
      <c r="C27188" s="299" t="s">
        <v>99</v>
      </c>
      <c r="D27188" s="297">
        <v>21.96</v>
      </c>
    </row>
    <row r="27189" spans="1:4">
      <c r="A27189" s="298" t="s">
        <v>43004</v>
      </c>
      <c r="B27189" s="299" t="s">
        <v>43005</v>
      </c>
      <c r="C27189" s="299" t="s">
        <v>99</v>
      </c>
      <c r="D27189" s="297">
        <v>264.16000000000003</v>
      </c>
    </row>
    <row r="27190" spans="1:4">
      <c r="A27190" s="298" t="s">
        <v>43006</v>
      </c>
      <c r="B27190" s="299" t="s">
        <v>43007</v>
      </c>
      <c r="C27190" s="299" t="s">
        <v>99</v>
      </c>
      <c r="D27190" s="297">
        <v>109.11</v>
      </c>
    </row>
    <row r="27191" spans="1:4">
      <c r="A27191" s="298" t="s">
        <v>43008</v>
      </c>
      <c r="B27191" s="299" t="s">
        <v>43009</v>
      </c>
      <c r="C27191" s="299" t="s">
        <v>99</v>
      </c>
      <c r="D27191" s="297">
        <v>160.79</v>
      </c>
    </row>
    <row r="27192" spans="1:4">
      <c r="A27192" s="298" t="s">
        <v>43010</v>
      </c>
      <c r="B27192" s="299" t="s">
        <v>43377</v>
      </c>
      <c r="C27192" s="299" t="s">
        <v>99</v>
      </c>
      <c r="D27192" s="297">
        <v>229.7</v>
      </c>
    </row>
    <row r="27193" spans="1:4">
      <c r="A27193" s="298" t="s">
        <v>43012</v>
      </c>
      <c r="B27193" s="299" t="s">
        <v>43013</v>
      </c>
      <c r="C27193" s="299" t="s">
        <v>99</v>
      </c>
      <c r="D27193" s="297">
        <v>23.62</v>
      </c>
    </row>
    <row r="27194" spans="1:4">
      <c r="A27194" s="298" t="s">
        <v>43378</v>
      </c>
      <c r="B27194" s="299" t="s">
        <v>43379</v>
      </c>
      <c r="C27194" s="299" t="s">
        <v>99</v>
      </c>
      <c r="D27194" s="297">
        <v>21.96</v>
      </c>
    </row>
    <row r="27195" spans="1:4">
      <c r="A27195" s="298" t="s">
        <v>43014</v>
      </c>
      <c r="B27195" s="299" t="s">
        <v>43015</v>
      </c>
      <c r="C27195" s="299" t="s">
        <v>99</v>
      </c>
      <c r="D27195" s="297">
        <v>21.96</v>
      </c>
    </row>
    <row r="27196" spans="1:4">
      <c r="A27196" s="298" t="s">
        <v>43016</v>
      </c>
      <c r="B27196" s="299" t="s">
        <v>43017</v>
      </c>
      <c r="C27196" s="299" t="s">
        <v>99</v>
      </c>
      <c r="D27196" s="297">
        <v>50.17</v>
      </c>
    </row>
    <row r="27197" spans="1:4">
      <c r="A27197" s="298" t="s">
        <v>43018</v>
      </c>
      <c r="B27197" s="299" t="s">
        <v>43019</v>
      </c>
      <c r="C27197" s="299" t="s">
        <v>99</v>
      </c>
      <c r="D27197" s="297">
        <v>36.520000000000003</v>
      </c>
    </row>
    <row r="27198" spans="1:4">
      <c r="A27198" s="298" t="s">
        <v>43020</v>
      </c>
      <c r="B27198" s="299" t="s">
        <v>43380</v>
      </c>
      <c r="C27198" s="299" t="s">
        <v>99</v>
      </c>
      <c r="D27198" s="297">
        <v>16.73</v>
      </c>
    </row>
    <row r="27199" spans="1:4">
      <c r="A27199" s="298" t="s">
        <v>43022</v>
      </c>
      <c r="B27199" s="299" t="s">
        <v>43023</v>
      </c>
      <c r="C27199" s="299" t="s">
        <v>99</v>
      </c>
      <c r="D27199" s="297">
        <v>20.100000000000001</v>
      </c>
    </row>
    <row r="27200" spans="1:4">
      <c r="A27200" s="298" t="s">
        <v>43024</v>
      </c>
      <c r="B27200" s="299" t="s">
        <v>43025</v>
      </c>
      <c r="C27200" s="299" t="s">
        <v>99</v>
      </c>
      <c r="D27200" s="297">
        <v>20.100000000000001</v>
      </c>
    </row>
    <row r="27201" spans="1:4">
      <c r="A27201" s="298" t="s">
        <v>43026</v>
      </c>
      <c r="B27201" s="299" t="s">
        <v>43027</v>
      </c>
      <c r="C27201" s="299" t="s">
        <v>99</v>
      </c>
      <c r="D27201" s="297">
        <v>20.100000000000001</v>
      </c>
    </row>
    <row r="27202" spans="1:4">
      <c r="A27202" s="298" t="s">
        <v>43028</v>
      </c>
      <c r="B27202" s="299" t="s">
        <v>43029</v>
      </c>
      <c r="C27202" s="299" t="s">
        <v>99</v>
      </c>
      <c r="D27202" s="297">
        <v>20.100000000000001</v>
      </c>
    </row>
    <row r="27203" spans="1:4">
      <c r="A27203" s="298" t="s">
        <v>43030</v>
      </c>
      <c r="B27203" s="299" t="s">
        <v>43031</v>
      </c>
      <c r="C27203" s="299" t="s">
        <v>99</v>
      </c>
      <c r="D27203" s="297">
        <v>20.100000000000001</v>
      </c>
    </row>
    <row r="27204" spans="1:4">
      <c r="A27204" s="298" t="s">
        <v>43032</v>
      </c>
      <c r="B27204" s="299" t="s">
        <v>43033</v>
      </c>
      <c r="C27204" s="299" t="s">
        <v>99</v>
      </c>
      <c r="D27204" s="297">
        <v>16.73</v>
      </c>
    </row>
    <row r="27205" spans="1:4">
      <c r="A27205" s="298" t="s">
        <v>43034</v>
      </c>
      <c r="B27205" s="299" t="s">
        <v>43035</v>
      </c>
      <c r="C27205" s="299" t="s">
        <v>99</v>
      </c>
      <c r="D27205" s="297">
        <v>16.73</v>
      </c>
    </row>
    <row r="27206" spans="1:4">
      <c r="A27206" s="298" t="s">
        <v>43036</v>
      </c>
      <c r="B27206" s="299" t="s">
        <v>43037</v>
      </c>
      <c r="C27206" s="299" t="s">
        <v>99</v>
      </c>
      <c r="D27206" s="297">
        <v>16.73</v>
      </c>
    </row>
    <row r="27207" spans="1:4">
      <c r="A27207" s="298" t="s">
        <v>43038</v>
      </c>
      <c r="B27207" s="299" t="s">
        <v>43039</v>
      </c>
      <c r="C27207" s="299" t="s">
        <v>99</v>
      </c>
      <c r="D27207" s="297">
        <v>24</v>
      </c>
    </row>
    <row r="27208" spans="1:4">
      <c r="A27208" s="298" t="s">
        <v>43040</v>
      </c>
      <c r="B27208" s="299" t="s">
        <v>43041</v>
      </c>
      <c r="C27208" s="299" t="s">
        <v>99</v>
      </c>
      <c r="D27208" s="297">
        <v>76.38</v>
      </c>
    </row>
    <row r="27209" spans="1:4">
      <c r="A27209" s="298" t="s">
        <v>43042</v>
      </c>
      <c r="B27209" s="299" t="s">
        <v>43043</v>
      </c>
      <c r="C27209" s="299" t="s">
        <v>99</v>
      </c>
      <c r="D27209" s="297">
        <v>112.55</v>
      </c>
    </row>
    <row r="27210" spans="1:4">
      <c r="A27210" s="298" t="s">
        <v>43044</v>
      </c>
      <c r="B27210" s="299" t="s">
        <v>43045</v>
      </c>
      <c r="C27210" s="299" t="s">
        <v>99</v>
      </c>
      <c r="D27210" s="297">
        <v>160.79</v>
      </c>
    </row>
    <row r="27211" spans="1:4">
      <c r="A27211" s="298" t="s">
        <v>43046</v>
      </c>
      <c r="B27211" s="299" t="s">
        <v>43047</v>
      </c>
      <c r="C27211" s="299" t="s">
        <v>99</v>
      </c>
      <c r="D27211" s="297">
        <v>30.34</v>
      </c>
    </row>
    <row r="27212" spans="1:4">
      <c r="A27212" s="298" t="s">
        <v>43048</v>
      </c>
      <c r="B27212" s="299" t="s">
        <v>43049</v>
      </c>
      <c r="C27212" s="299" t="s">
        <v>99</v>
      </c>
      <c r="D27212" s="297">
        <v>21.96</v>
      </c>
    </row>
    <row r="27213" spans="1:4">
      <c r="A27213" s="298" t="s">
        <v>43381</v>
      </c>
      <c r="B27213" s="299" t="s">
        <v>43382</v>
      </c>
      <c r="C27213" s="299" t="s">
        <v>99</v>
      </c>
      <c r="D27213" s="297">
        <v>16.73</v>
      </c>
    </row>
    <row r="27214" spans="1:4">
      <c r="A27214" s="298" t="s">
        <v>43050</v>
      </c>
      <c r="B27214" s="299" t="s">
        <v>43051</v>
      </c>
      <c r="C27214" s="299" t="s">
        <v>99</v>
      </c>
      <c r="D27214" s="297">
        <v>21.96</v>
      </c>
    </row>
    <row r="27215" spans="1:4">
      <c r="A27215" s="298" t="s">
        <v>43052</v>
      </c>
      <c r="B27215" s="299" t="s">
        <v>43053</v>
      </c>
      <c r="C27215" s="299" t="s">
        <v>99</v>
      </c>
      <c r="D27215" s="297">
        <v>21.96</v>
      </c>
    </row>
    <row r="27216" spans="1:4">
      <c r="A27216" s="298" t="s">
        <v>43054</v>
      </c>
      <c r="B27216" s="299" t="s">
        <v>43055</v>
      </c>
      <c r="C27216" s="299" t="s">
        <v>99</v>
      </c>
      <c r="D27216" s="297">
        <v>21.96</v>
      </c>
    </row>
    <row r="27217" spans="1:4">
      <c r="A27217" s="298" t="s">
        <v>43383</v>
      </c>
      <c r="B27217" s="299" t="s">
        <v>43384</v>
      </c>
      <c r="C27217" s="299" t="s">
        <v>99</v>
      </c>
      <c r="D27217" s="297">
        <v>21.96</v>
      </c>
    </row>
    <row r="27218" spans="1:4">
      <c r="A27218" s="298" t="s">
        <v>723</v>
      </c>
      <c r="B27218" s="299" t="s">
        <v>43385</v>
      </c>
      <c r="C27218" s="299" t="s">
        <v>99</v>
      </c>
      <c r="D27218" s="297">
        <v>23.62</v>
      </c>
    </row>
    <row r="27219" spans="1:4">
      <c r="A27219" s="298" t="s">
        <v>43057</v>
      </c>
      <c r="B27219" s="299" t="s">
        <v>43058</v>
      </c>
      <c r="C27219" s="299" t="s">
        <v>99</v>
      </c>
      <c r="D27219" s="297">
        <v>21.96</v>
      </c>
    </row>
    <row r="27220" spans="1:4">
      <c r="A27220" s="298" t="s">
        <v>43059</v>
      </c>
      <c r="B27220" s="299" t="s">
        <v>43060</v>
      </c>
      <c r="C27220" s="299" t="s">
        <v>99</v>
      </c>
      <c r="D27220" s="297">
        <v>21.96</v>
      </c>
    </row>
    <row r="27221" spans="1:4">
      <c r="A27221" s="298" t="s">
        <v>43061</v>
      </c>
      <c r="B27221" s="299" t="s">
        <v>43062</v>
      </c>
      <c r="C27221" s="299" t="s">
        <v>99</v>
      </c>
      <c r="D27221" s="297">
        <v>35.06</v>
      </c>
    </row>
    <row r="27222" spans="1:4">
      <c r="A27222" s="298" t="s">
        <v>43063</v>
      </c>
      <c r="B27222" s="299" t="s">
        <v>43064</v>
      </c>
      <c r="C27222" s="299" t="s">
        <v>99</v>
      </c>
      <c r="D27222" s="297">
        <v>23.62</v>
      </c>
    </row>
    <row r="27223" spans="1:4">
      <c r="A27223" s="298" t="s">
        <v>43065</v>
      </c>
      <c r="B27223" s="299" t="s">
        <v>43066</v>
      </c>
      <c r="C27223" s="299" t="s">
        <v>99</v>
      </c>
      <c r="D27223" s="297">
        <v>310.10000000000002</v>
      </c>
    </row>
    <row r="27224" spans="1:4">
      <c r="A27224" s="298" t="s">
        <v>43067</v>
      </c>
      <c r="B27224" s="299" t="s">
        <v>43068</v>
      </c>
      <c r="C27224" s="299" t="s">
        <v>99</v>
      </c>
      <c r="D27224" s="297">
        <v>15.87</v>
      </c>
    </row>
    <row r="27225" spans="1:4">
      <c r="A27225" s="298" t="s">
        <v>43069</v>
      </c>
      <c r="B27225" s="299" t="s">
        <v>43070</v>
      </c>
      <c r="C27225" s="299" t="s">
        <v>99</v>
      </c>
      <c r="D27225" s="297">
        <v>23.62</v>
      </c>
    </row>
    <row r="27226" spans="1:4">
      <c r="A27226" s="298" t="s">
        <v>43071</v>
      </c>
      <c r="B27226" s="299" t="s">
        <v>43072</v>
      </c>
      <c r="C27226" s="299" t="s">
        <v>99</v>
      </c>
      <c r="D27226" s="297">
        <v>23.62</v>
      </c>
    </row>
    <row r="27227" spans="1:4">
      <c r="A27227" s="298" t="s">
        <v>43073</v>
      </c>
      <c r="B27227" s="299" t="s">
        <v>43074</v>
      </c>
      <c r="C27227" s="299" t="s">
        <v>99</v>
      </c>
      <c r="D27227" s="297">
        <v>30.34</v>
      </c>
    </row>
    <row r="27228" spans="1:4">
      <c r="A27228" s="298" t="s">
        <v>43075</v>
      </c>
      <c r="B27228" s="299" t="s">
        <v>43076</v>
      </c>
      <c r="C27228" s="299" t="s">
        <v>99</v>
      </c>
      <c r="D27228" s="297">
        <v>23.62</v>
      </c>
    </row>
    <row r="27229" spans="1:4">
      <c r="A27229" s="298" t="s">
        <v>43077</v>
      </c>
      <c r="B27229" s="299" t="s">
        <v>43078</v>
      </c>
      <c r="C27229" s="299" t="s">
        <v>99</v>
      </c>
      <c r="D27229" s="297">
        <v>29.79</v>
      </c>
    </row>
    <row r="27230" spans="1:4">
      <c r="A27230" s="298" t="s">
        <v>43079</v>
      </c>
      <c r="B27230" s="299" t="s">
        <v>43080</v>
      </c>
      <c r="C27230" s="299" t="s">
        <v>99</v>
      </c>
      <c r="D27230" s="297">
        <v>34.04</v>
      </c>
    </row>
    <row r="27231" spans="1:4">
      <c r="A27231" s="298" t="s">
        <v>43081</v>
      </c>
      <c r="B27231" s="299" t="s">
        <v>43082</v>
      </c>
      <c r="C27231" s="299" t="s">
        <v>99</v>
      </c>
      <c r="D27231" s="297">
        <v>42.55</v>
      </c>
    </row>
    <row r="27232" spans="1:4">
      <c r="A27232" s="298" t="s">
        <v>43083</v>
      </c>
      <c r="B27232" s="299" t="s">
        <v>43084</v>
      </c>
      <c r="C27232" s="299" t="s">
        <v>99</v>
      </c>
      <c r="D27232" s="297">
        <v>20.100000000000001</v>
      </c>
    </row>
    <row r="27233" spans="1:4">
      <c r="A27233" s="298" t="s">
        <v>43085</v>
      </c>
      <c r="B27233" s="299" t="s">
        <v>43386</v>
      </c>
      <c r="C27233" s="299" t="s">
        <v>99</v>
      </c>
      <c r="D27233" s="297">
        <v>21.96</v>
      </c>
    </row>
    <row r="27234" spans="1:4">
      <c r="A27234" s="298" t="s">
        <v>43387</v>
      </c>
      <c r="B27234" s="299" t="s">
        <v>43388</v>
      </c>
      <c r="C27234" s="299" t="s">
        <v>99</v>
      </c>
      <c r="D27234" s="297">
        <v>21.96</v>
      </c>
    </row>
    <row r="27235" spans="1:4">
      <c r="A27235" s="298" t="s">
        <v>43087</v>
      </c>
      <c r="B27235" s="299" t="s">
        <v>43088</v>
      </c>
      <c r="C27235" s="299" t="s">
        <v>99</v>
      </c>
      <c r="D27235" s="297">
        <v>25.98</v>
      </c>
    </row>
    <row r="27236" spans="1:4">
      <c r="A27236" s="298" t="s">
        <v>43089</v>
      </c>
      <c r="B27236" s="299" t="s">
        <v>43090</v>
      </c>
      <c r="C27236" s="299" t="s">
        <v>99</v>
      </c>
      <c r="D27236" s="297">
        <v>30.34</v>
      </c>
    </row>
    <row r="27237" spans="1:4">
      <c r="A27237" s="298" t="s">
        <v>43091</v>
      </c>
      <c r="B27237" s="299" t="s">
        <v>43092</v>
      </c>
      <c r="C27237" s="299" t="s">
        <v>99</v>
      </c>
      <c r="D27237" s="297">
        <v>30.34</v>
      </c>
    </row>
    <row r="27238" spans="1:4">
      <c r="A27238" s="298" t="s">
        <v>43093</v>
      </c>
      <c r="B27238" s="299" t="s">
        <v>43389</v>
      </c>
      <c r="C27238" s="299" t="s">
        <v>99</v>
      </c>
      <c r="D27238" s="297">
        <v>36.520000000000003</v>
      </c>
    </row>
    <row r="27239" spans="1:4">
      <c r="A27239" s="298" t="s">
        <v>43095</v>
      </c>
      <c r="B27239" s="299" t="s">
        <v>43096</v>
      </c>
      <c r="C27239" s="299" t="s">
        <v>99</v>
      </c>
      <c r="D27239" s="297">
        <v>21.96</v>
      </c>
    </row>
    <row r="27240" spans="1:4">
      <c r="A27240" s="298" t="s">
        <v>43097</v>
      </c>
      <c r="B27240" s="299" t="s">
        <v>43098</v>
      </c>
      <c r="C27240" s="299" t="s">
        <v>99</v>
      </c>
      <c r="D27240" s="297">
        <v>36.520000000000003</v>
      </c>
    </row>
    <row r="27241" spans="1:4">
      <c r="A27241" s="298" t="s">
        <v>43099</v>
      </c>
      <c r="B27241" s="299" t="s">
        <v>43390</v>
      </c>
      <c r="C27241" s="299" t="s">
        <v>99</v>
      </c>
      <c r="D27241" s="297">
        <v>97.62</v>
      </c>
    </row>
    <row r="27242" spans="1:4">
      <c r="A27242" s="298" t="s">
        <v>43101</v>
      </c>
      <c r="B27242" s="299" t="s">
        <v>43102</v>
      </c>
      <c r="C27242" s="299" t="s">
        <v>99</v>
      </c>
      <c r="D27242" s="297">
        <v>224.54</v>
      </c>
    </row>
    <row r="27243" spans="1:4">
      <c r="A27243" s="298" t="s">
        <v>43103</v>
      </c>
      <c r="B27243" s="299" t="s">
        <v>43104</v>
      </c>
      <c r="C27243" s="299" t="s">
        <v>99</v>
      </c>
      <c r="D27243" s="297">
        <v>97.62</v>
      </c>
    </row>
    <row r="27244" spans="1:4">
      <c r="A27244" s="298" t="s">
        <v>43105</v>
      </c>
      <c r="B27244" s="299" t="s">
        <v>43106</v>
      </c>
      <c r="C27244" s="299" t="s">
        <v>99</v>
      </c>
      <c r="D27244" s="297">
        <v>195.25</v>
      </c>
    </row>
    <row r="27245" spans="1:4">
      <c r="A27245" s="298" t="s">
        <v>43107</v>
      </c>
      <c r="B27245" s="299" t="s">
        <v>43108</v>
      </c>
      <c r="C27245" s="299" t="s">
        <v>99</v>
      </c>
      <c r="D27245" s="297">
        <v>160.79</v>
      </c>
    </row>
    <row r="27246" spans="1:4">
      <c r="A27246" s="298" t="s">
        <v>43109</v>
      </c>
      <c r="B27246" s="299" t="s">
        <v>43110</v>
      </c>
      <c r="C27246" s="299" t="s">
        <v>99</v>
      </c>
      <c r="D27246" s="297">
        <v>20.100000000000001</v>
      </c>
    </row>
    <row r="27247" spans="1:4">
      <c r="A27247" s="298" t="s">
        <v>43111</v>
      </c>
      <c r="B27247" s="299" t="s">
        <v>43112</v>
      </c>
      <c r="C27247" s="299" t="s">
        <v>99</v>
      </c>
      <c r="D27247" s="297">
        <v>11.49</v>
      </c>
    </row>
    <row r="27248" spans="1:4">
      <c r="A27248" s="298" t="s">
        <v>43113</v>
      </c>
      <c r="B27248" s="299" t="s">
        <v>43391</v>
      </c>
      <c r="C27248" s="299" t="s">
        <v>99</v>
      </c>
      <c r="D27248" s="297">
        <v>23.62</v>
      </c>
    </row>
    <row r="27249" spans="1:4">
      <c r="A27249" s="298" t="s">
        <v>43115</v>
      </c>
      <c r="B27249" s="299" t="s">
        <v>43116</v>
      </c>
      <c r="C27249" s="299" t="s">
        <v>99</v>
      </c>
      <c r="D27249" s="297">
        <v>21.96</v>
      </c>
    </row>
    <row r="27250" spans="1:4">
      <c r="A27250" s="298" t="s">
        <v>43117</v>
      </c>
      <c r="B27250" s="299" t="s">
        <v>43118</v>
      </c>
      <c r="C27250" s="299" t="s">
        <v>99</v>
      </c>
      <c r="D27250" s="297">
        <v>15.87</v>
      </c>
    </row>
    <row r="27251" spans="1:4">
      <c r="A27251" s="298" t="s">
        <v>43119</v>
      </c>
      <c r="B27251" s="299" t="s">
        <v>43120</v>
      </c>
      <c r="C27251" s="299" t="s">
        <v>99</v>
      </c>
      <c r="D27251" s="297">
        <v>21.96</v>
      </c>
    </row>
    <row r="27252" spans="1:4">
      <c r="A27252" s="298" t="s">
        <v>43121</v>
      </c>
      <c r="B27252" s="299" t="s">
        <v>43122</v>
      </c>
      <c r="C27252" s="299" t="s">
        <v>99</v>
      </c>
      <c r="D27252" s="297">
        <v>76.38</v>
      </c>
    </row>
    <row r="27253" spans="1:4">
      <c r="A27253" s="298" t="s">
        <v>43123</v>
      </c>
      <c r="B27253" s="299" t="s">
        <v>43124</v>
      </c>
      <c r="C27253" s="299" t="s">
        <v>99</v>
      </c>
      <c r="D27253" s="297">
        <v>112.55</v>
      </c>
    </row>
    <row r="27254" spans="1:4">
      <c r="A27254" s="298" t="s">
        <v>43125</v>
      </c>
      <c r="B27254" s="299" t="s">
        <v>43126</v>
      </c>
      <c r="C27254" s="299" t="s">
        <v>99</v>
      </c>
      <c r="D27254" s="297">
        <v>160.79</v>
      </c>
    </row>
    <row r="27255" spans="1:4">
      <c r="A27255" s="298" t="s">
        <v>43127</v>
      </c>
      <c r="B27255" s="299" t="s">
        <v>43128</v>
      </c>
      <c r="C27255" s="299" t="s">
        <v>99</v>
      </c>
      <c r="D27255" s="297">
        <v>21.96</v>
      </c>
    </row>
    <row r="27256" spans="1:4">
      <c r="A27256" s="298" t="s">
        <v>43129</v>
      </c>
      <c r="B27256" s="299" t="s">
        <v>43130</v>
      </c>
      <c r="C27256" s="299" t="s">
        <v>99</v>
      </c>
      <c r="D27256" s="297">
        <v>21.96</v>
      </c>
    </row>
    <row r="27257" spans="1:4">
      <c r="A27257" s="298" t="s">
        <v>43131</v>
      </c>
      <c r="B27257" s="299" t="s">
        <v>43132</v>
      </c>
      <c r="C27257" s="299" t="s">
        <v>99</v>
      </c>
      <c r="D27257" s="297">
        <v>21.62</v>
      </c>
    </row>
    <row r="27258" spans="1:4">
      <c r="A27258" s="298" t="s">
        <v>43133</v>
      </c>
      <c r="B27258" s="299" t="s">
        <v>43392</v>
      </c>
      <c r="C27258" s="299" t="s">
        <v>99</v>
      </c>
      <c r="D27258" s="297">
        <v>30.34</v>
      </c>
    </row>
    <row r="27259" spans="1:4">
      <c r="A27259" s="298" t="s">
        <v>43135</v>
      </c>
      <c r="B27259" s="299" t="s">
        <v>43393</v>
      </c>
      <c r="C27259" s="299" t="s">
        <v>99</v>
      </c>
      <c r="D27259" s="297">
        <v>21.96</v>
      </c>
    </row>
    <row r="27260" spans="1:4">
      <c r="A27260" s="298" t="s">
        <v>43137</v>
      </c>
      <c r="B27260" s="299" t="s">
        <v>43138</v>
      </c>
      <c r="C27260" s="299" t="s">
        <v>99</v>
      </c>
      <c r="D27260" s="297">
        <v>23.62</v>
      </c>
    </row>
    <row r="27261" spans="1:4">
      <c r="A27261" s="298" t="s">
        <v>43394</v>
      </c>
      <c r="B27261" s="299" t="s">
        <v>43395</v>
      </c>
      <c r="C27261" s="299" t="s">
        <v>99</v>
      </c>
      <c r="D27261" s="297">
        <v>21.96</v>
      </c>
    </row>
    <row r="27262" spans="1:4">
      <c r="A27262" s="298" t="s">
        <v>43396</v>
      </c>
      <c r="B27262" s="299" t="s">
        <v>43397</v>
      </c>
      <c r="C27262" s="299" t="s">
        <v>99</v>
      </c>
      <c r="D27262" s="297">
        <v>16.73</v>
      </c>
    </row>
    <row r="27263" spans="1:4">
      <c r="A27263" s="298" t="s">
        <v>43139</v>
      </c>
      <c r="B27263" s="299" t="s">
        <v>43140</v>
      </c>
      <c r="C27263" s="299" t="s">
        <v>99</v>
      </c>
      <c r="D27263" s="297">
        <v>30.34</v>
      </c>
    </row>
    <row r="27264" spans="1:4">
      <c r="A27264" s="298" t="s">
        <v>43141</v>
      </c>
      <c r="B27264" s="299" t="s">
        <v>43142</v>
      </c>
      <c r="C27264" s="299" t="s">
        <v>99</v>
      </c>
      <c r="D27264" s="297">
        <v>21.96</v>
      </c>
    </row>
    <row r="27265" spans="1:4">
      <c r="A27265" s="298" t="s">
        <v>43143</v>
      </c>
      <c r="B27265" s="299" t="s">
        <v>43144</v>
      </c>
      <c r="C27265" s="299" t="s">
        <v>99</v>
      </c>
      <c r="D27265" s="297">
        <v>21.96</v>
      </c>
    </row>
    <row r="27266" spans="1:4">
      <c r="A27266" s="298" t="s">
        <v>43145</v>
      </c>
      <c r="B27266" s="299" t="s">
        <v>43146</v>
      </c>
      <c r="C27266" s="299" t="s">
        <v>99</v>
      </c>
      <c r="D27266" s="297">
        <v>21.96</v>
      </c>
    </row>
    <row r="27267" spans="1:4">
      <c r="A27267" s="298" t="s">
        <v>43147</v>
      </c>
      <c r="B27267" s="299" t="s">
        <v>43148</v>
      </c>
      <c r="C27267" s="299" t="s">
        <v>99</v>
      </c>
      <c r="D27267" s="297">
        <v>21.96</v>
      </c>
    </row>
    <row r="27268" spans="1:4">
      <c r="A27268" s="298" t="s">
        <v>43398</v>
      </c>
      <c r="B27268" s="299" t="s">
        <v>43399</v>
      </c>
      <c r="C27268" s="299" t="s">
        <v>99</v>
      </c>
      <c r="D27268" s="297">
        <v>23.62</v>
      </c>
    </row>
    <row r="27269" spans="1:4">
      <c r="A27269" s="298" t="s">
        <v>43149</v>
      </c>
      <c r="B27269" s="299" t="s">
        <v>43150</v>
      </c>
      <c r="C27269" s="299" t="s">
        <v>99</v>
      </c>
      <c r="D27269" s="297">
        <v>24.65</v>
      </c>
    </row>
    <row r="27270" spans="1:4">
      <c r="A27270" s="298" t="s">
        <v>43151</v>
      </c>
      <c r="B27270" s="299" t="s">
        <v>43400</v>
      </c>
      <c r="C27270" s="299" t="s">
        <v>99</v>
      </c>
      <c r="D27270" s="297">
        <v>21.29</v>
      </c>
    </row>
    <row r="27271" spans="1:4">
      <c r="A27271" s="298" t="s">
        <v>43153</v>
      </c>
      <c r="B27271" s="299" t="s">
        <v>43154</v>
      </c>
      <c r="C27271" s="299" t="s">
        <v>99</v>
      </c>
      <c r="D27271" s="297">
        <v>97.62</v>
      </c>
    </row>
    <row r="27272" spans="1:4">
      <c r="A27272" s="298" t="s">
        <v>43155</v>
      </c>
      <c r="B27272" s="299" t="s">
        <v>43156</v>
      </c>
      <c r="C27272" s="299" t="s">
        <v>99</v>
      </c>
      <c r="D27272" s="297">
        <v>43.82</v>
      </c>
    </row>
    <row r="27273" spans="1:4">
      <c r="A27273" s="298" t="s">
        <v>43157</v>
      </c>
      <c r="B27273" s="299" t="s">
        <v>43158</v>
      </c>
      <c r="C27273" s="299" t="s">
        <v>99</v>
      </c>
      <c r="D27273" s="297">
        <v>50.17</v>
      </c>
    </row>
    <row r="27274" spans="1:4">
      <c r="A27274" s="298" t="s">
        <v>43159</v>
      </c>
      <c r="B27274" s="299" t="s">
        <v>43401</v>
      </c>
      <c r="C27274" s="299" t="s">
        <v>99</v>
      </c>
      <c r="D27274" s="297">
        <v>36.520000000000003</v>
      </c>
    </row>
    <row r="27275" spans="1:4">
      <c r="A27275" s="298" t="s">
        <v>43161</v>
      </c>
      <c r="B27275" s="299" t="s">
        <v>43402</v>
      </c>
      <c r="C27275" s="299" t="s">
        <v>99</v>
      </c>
      <c r="D27275" s="297">
        <v>23.62</v>
      </c>
    </row>
    <row r="27276" spans="1:4">
      <c r="A27276" s="298" t="s">
        <v>43163</v>
      </c>
      <c r="B27276" s="299" t="s">
        <v>43403</v>
      </c>
      <c r="C27276" s="299" t="s">
        <v>99</v>
      </c>
      <c r="D27276" s="297">
        <v>21.96</v>
      </c>
    </row>
    <row r="27277" spans="1:4">
      <c r="A27277" s="298" t="s">
        <v>43165</v>
      </c>
      <c r="B27277" s="299" t="s">
        <v>43166</v>
      </c>
      <c r="C27277" s="299" t="s">
        <v>99</v>
      </c>
      <c r="D27277" s="297">
        <v>22.07</v>
      </c>
    </row>
    <row r="27278" spans="1:4">
      <c r="A27278" s="298" t="s">
        <v>43167</v>
      </c>
      <c r="B27278" s="299" t="s">
        <v>43168</v>
      </c>
      <c r="C27278" s="299" t="s">
        <v>99</v>
      </c>
      <c r="D27278" s="297">
        <v>21.96</v>
      </c>
    </row>
    <row r="27279" spans="1:4">
      <c r="A27279" s="298" t="s">
        <v>43169</v>
      </c>
      <c r="B27279" s="299" t="s">
        <v>43170</v>
      </c>
      <c r="C27279" s="299" t="s">
        <v>99</v>
      </c>
      <c r="D27279" s="297">
        <v>23.62</v>
      </c>
    </row>
    <row r="27280" spans="1:4">
      <c r="A27280" s="298" t="s">
        <v>43171</v>
      </c>
      <c r="B27280" s="299" t="s">
        <v>43172</v>
      </c>
      <c r="C27280" s="299" t="s">
        <v>99</v>
      </c>
      <c r="D27280" s="297">
        <v>50.17</v>
      </c>
    </row>
    <row r="27281" spans="1:4">
      <c r="A27281" s="298" t="s">
        <v>43173</v>
      </c>
      <c r="B27281" s="299" t="s">
        <v>43174</v>
      </c>
      <c r="C27281" s="299" t="s">
        <v>99</v>
      </c>
      <c r="D27281" s="297">
        <v>21.96</v>
      </c>
    </row>
    <row r="27282" spans="1:4">
      <c r="A27282" s="298" t="s">
        <v>43175</v>
      </c>
      <c r="B27282" s="299" t="s">
        <v>43176</v>
      </c>
      <c r="C27282" s="299" t="s">
        <v>99</v>
      </c>
      <c r="D27282" s="297">
        <v>25.98</v>
      </c>
    </row>
    <row r="27283" spans="1:4">
      <c r="A27283" s="298" t="s">
        <v>43404</v>
      </c>
      <c r="B27283" s="299" t="s">
        <v>43405</v>
      </c>
      <c r="C27283" s="299" t="s">
        <v>99</v>
      </c>
      <c r="D27283" s="297">
        <v>20.100000000000001</v>
      </c>
    </row>
    <row r="27284" spans="1:4">
      <c r="A27284" s="298" t="s">
        <v>43177</v>
      </c>
      <c r="B27284" s="299" t="s">
        <v>43178</v>
      </c>
      <c r="C27284" s="299" t="s">
        <v>99</v>
      </c>
      <c r="D27284" s="297">
        <v>24.65</v>
      </c>
    </row>
    <row r="27285" spans="1:4">
      <c r="A27285" s="298" t="s">
        <v>43179</v>
      </c>
      <c r="B27285" s="299" t="s">
        <v>43406</v>
      </c>
      <c r="C27285" s="299" t="s">
        <v>99</v>
      </c>
      <c r="D27285" s="297">
        <v>21.96</v>
      </c>
    </row>
    <row r="27286" spans="1:4">
      <c r="A27286" s="298" t="s">
        <v>43181</v>
      </c>
      <c r="B27286" s="299" t="s">
        <v>43182</v>
      </c>
      <c r="C27286" s="299" t="s">
        <v>99</v>
      </c>
      <c r="D27286" s="297">
        <v>25.98</v>
      </c>
    </row>
    <row r="27287" spans="1:4">
      <c r="A27287" s="298" t="s">
        <v>43183</v>
      </c>
      <c r="B27287" s="299" t="s">
        <v>43184</v>
      </c>
      <c r="C27287" s="299" t="s">
        <v>99</v>
      </c>
      <c r="D27287" s="297">
        <v>23.62</v>
      </c>
    </row>
    <row r="27288" spans="1:4">
      <c r="A27288" s="298" t="s">
        <v>43185</v>
      </c>
      <c r="B27288" s="299" t="s">
        <v>43186</v>
      </c>
      <c r="C27288" s="299" t="s">
        <v>99</v>
      </c>
      <c r="D27288" s="297">
        <v>21.96</v>
      </c>
    </row>
    <row r="27289" spans="1:4">
      <c r="A27289" s="298" t="s">
        <v>43187</v>
      </c>
      <c r="B27289" s="299" t="s">
        <v>43188</v>
      </c>
      <c r="C27289" s="299" t="s">
        <v>99</v>
      </c>
      <c r="D27289" s="297">
        <v>21.96</v>
      </c>
    </row>
    <row r="27290" spans="1:4">
      <c r="A27290" s="298" t="s">
        <v>43341</v>
      </c>
      <c r="B27290" s="299" t="s">
        <v>43342</v>
      </c>
      <c r="C27290" s="299" t="s">
        <v>99</v>
      </c>
      <c r="D27290" s="297">
        <v>21.96</v>
      </c>
    </row>
    <row r="27291" spans="1:4">
      <c r="A27291" s="298" t="s">
        <v>43189</v>
      </c>
      <c r="B27291" s="299" t="s">
        <v>43190</v>
      </c>
      <c r="C27291" s="299" t="s">
        <v>99</v>
      </c>
      <c r="D27291" s="297">
        <v>21.96</v>
      </c>
    </row>
    <row r="27292" spans="1:4">
      <c r="A27292" s="298" t="s">
        <v>43191</v>
      </c>
      <c r="B27292" s="299" t="s">
        <v>43192</v>
      </c>
      <c r="C27292" s="299" t="s">
        <v>99</v>
      </c>
      <c r="D27292" s="297">
        <v>44.73</v>
      </c>
    </row>
    <row r="27293" spans="1:4">
      <c r="A27293" s="298" t="s">
        <v>43193</v>
      </c>
      <c r="B27293" s="299" t="s">
        <v>43194</v>
      </c>
      <c r="C27293" s="299" t="s">
        <v>99</v>
      </c>
      <c r="D27293" s="297">
        <v>51.28</v>
      </c>
    </row>
    <row r="27294" spans="1:4">
      <c r="A27294" s="298" t="s">
        <v>43195</v>
      </c>
      <c r="B27294" s="299" t="s">
        <v>43196</v>
      </c>
      <c r="C27294" s="299" t="s">
        <v>99</v>
      </c>
      <c r="D27294" s="297">
        <v>64.37</v>
      </c>
    </row>
    <row r="27295" spans="1:4">
      <c r="A27295" s="298" t="s">
        <v>43197</v>
      </c>
      <c r="B27295" s="299" t="s">
        <v>43198</v>
      </c>
      <c r="C27295" s="299" t="s">
        <v>99</v>
      </c>
      <c r="D27295" s="297">
        <v>49.64</v>
      </c>
    </row>
    <row r="27296" spans="1:4">
      <c r="A27296" s="298" t="s">
        <v>43199</v>
      </c>
      <c r="B27296" s="299" t="s">
        <v>43200</v>
      </c>
      <c r="C27296" s="299" t="s">
        <v>99</v>
      </c>
      <c r="D27296" s="297">
        <v>56.74</v>
      </c>
    </row>
    <row r="27297" spans="1:4">
      <c r="A27297" s="298" t="s">
        <v>43201</v>
      </c>
      <c r="B27297" s="299" t="s">
        <v>43202</v>
      </c>
      <c r="C27297" s="299" t="s">
        <v>99</v>
      </c>
      <c r="D27297" s="297">
        <v>70.92</v>
      </c>
    </row>
    <row r="27298" spans="1:4">
      <c r="A27298" s="298" t="s">
        <v>43203</v>
      </c>
      <c r="B27298" s="299" t="s">
        <v>43204</v>
      </c>
      <c r="C27298" s="299" t="s">
        <v>99</v>
      </c>
      <c r="D27298" s="297">
        <v>23.62</v>
      </c>
    </row>
    <row r="27299" spans="1:4">
      <c r="A27299" s="298" t="s">
        <v>43205</v>
      </c>
      <c r="B27299" s="299" t="s">
        <v>43206</v>
      </c>
      <c r="C27299" s="299" t="s">
        <v>99</v>
      </c>
      <c r="D27299" s="297">
        <v>23.62</v>
      </c>
    </row>
    <row r="27300" spans="1:4">
      <c r="A27300" s="298" t="s">
        <v>43343</v>
      </c>
      <c r="B27300" s="299" t="s">
        <v>43344</v>
      </c>
      <c r="C27300" s="299" t="s">
        <v>99</v>
      </c>
      <c r="D27300" s="297">
        <v>21.96</v>
      </c>
    </row>
    <row r="27301" spans="1:4">
      <c r="A27301" s="298" t="s">
        <v>43207</v>
      </c>
      <c r="B27301" s="299" t="s">
        <v>43208</v>
      </c>
      <c r="C27301" s="299" t="s">
        <v>99</v>
      </c>
      <c r="D27301" s="297">
        <v>25.98</v>
      </c>
    </row>
    <row r="27302" spans="1:4">
      <c r="A27302" s="298" t="s">
        <v>43209</v>
      </c>
      <c r="B27302" s="299" t="s">
        <v>43210</v>
      </c>
      <c r="C27302" s="299" t="s">
        <v>99</v>
      </c>
      <c r="D27302" s="297">
        <v>37.1</v>
      </c>
    </row>
    <row r="27303" spans="1:4">
      <c r="A27303" s="298" t="s">
        <v>43211</v>
      </c>
      <c r="B27303" s="299" t="s">
        <v>43212</v>
      </c>
      <c r="C27303" s="299" t="s">
        <v>99</v>
      </c>
      <c r="D27303" s="297">
        <v>19.95</v>
      </c>
    </row>
    <row r="27304" spans="1:4">
      <c r="A27304" s="298" t="s">
        <v>43213</v>
      </c>
      <c r="B27304" s="299" t="s">
        <v>43345</v>
      </c>
      <c r="C27304" s="299" t="s">
        <v>99</v>
      </c>
      <c r="D27304" s="297">
        <v>23.62</v>
      </c>
    </row>
    <row r="27305" spans="1:4">
      <c r="A27305" s="298" t="s">
        <v>43215</v>
      </c>
      <c r="B27305" s="299" t="s">
        <v>43216</v>
      </c>
      <c r="C27305" s="299" t="s">
        <v>99</v>
      </c>
      <c r="D27305" s="297">
        <v>15.87</v>
      </c>
    </row>
    <row r="27306" spans="1:4">
      <c r="A27306" s="298" t="s">
        <v>43217</v>
      </c>
      <c r="B27306" s="299" t="s">
        <v>43346</v>
      </c>
      <c r="C27306" s="299" t="s">
        <v>99</v>
      </c>
      <c r="D27306" s="297">
        <v>13.19</v>
      </c>
    </row>
    <row r="27307" spans="1:4">
      <c r="A27307" s="298" t="s">
        <v>43219</v>
      </c>
      <c r="B27307" s="299" t="s">
        <v>43220</v>
      </c>
      <c r="C27307" s="299" t="s">
        <v>99</v>
      </c>
      <c r="D27307" s="297">
        <v>23.62</v>
      </c>
    </row>
    <row r="27308" spans="1:4">
      <c r="A27308" s="298" t="s">
        <v>43347</v>
      </c>
      <c r="B27308" s="299" t="s">
        <v>43348</v>
      </c>
      <c r="C27308" s="299" t="s">
        <v>99</v>
      </c>
      <c r="D27308" s="297">
        <v>23.62</v>
      </c>
    </row>
    <row r="27309" spans="1:4">
      <c r="A27309" s="298" t="s">
        <v>43221</v>
      </c>
      <c r="B27309" s="299" t="s">
        <v>43222</v>
      </c>
      <c r="C27309" s="299" t="s">
        <v>99</v>
      </c>
      <c r="D27309" s="297">
        <v>23.62</v>
      </c>
    </row>
    <row r="27310" spans="1:4">
      <c r="A27310" s="298" t="s">
        <v>43223</v>
      </c>
      <c r="B27310" s="299" t="s">
        <v>43224</v>
      </c>
      <c r="C27310" s="299" t="s">
        <v>99</v>
      </c>
      <c r="D27310" s="297">
        <v>23.62</v>
      </c>
    </row>
    <row r="27311" spans="1:4">
      <c r="A27311" s="298" t="s">
        <v>43225</v>
      </c>
      <c r="B27311" s="299" t="s">
        <v>43226</v>
      </c>
      <c r="C27311" s="299" t="s">
        <v>99</v>
      </c>
      <c r="D27311" s="297">
        <v>21.96</v>
      </c>
    </row>
    <row r="27312" spans="1:4">
      <c r="A27312" s="298" t="s">
        <v>43227</v>
      </c>
      <c r="B27312" s="299" t="s">
        <v>43228</v>
      </c>
      <c r="C27312" s="299" t="s">
        <v>99</v>
      </c>
      <c r="D27312" s="297">
        <v>16.73</v>
      </c>
    </row>
    <row r="27313" spans="1:4">
      <c r="A27313" s="298" t="s">
        <v>43229</v>
      </c>
      <c r="B27313" s="299" t="s">
        <v>43230</v>
      </c>
      <c r="C27313" s="299" t="s">
        <v>99</v>
      </c>
      <c r="D27313" s="297">
        <v>15.87</v>
      </c>
    </row>
    <row r="27314" spans="1:4">
      <c r="A27314" s="298" t="s">
        <v>43231</v>
      </c>
      <c r="B27314" s="299" t="s">
        <v>43232</v>
      </c>
      <c r="C27314" s="299" t="s">
        <v>99</v>
      </c>
      <c r="D27314" s="297">
        <v>21.96</v>
      </c>
    </row>
    <row r="27315" spans="1:4">
      <c r="A27315" s="298" t="s">
        <v>43233</v>
      </c>
      <c r="B27315" s="299" t="s">
        <v>43234</v>
      </c>
      <c r="C27315" s="299" t="s">
        <v>99</v>
      </c>
      <c r="D27315" s="297">
        <v>36.520000000000003</v>
      </c>
    </row>
    <row r="27316" spans="1:4">
      <c r="A27316" s="298" t="s">
        <v>43235</v>
      </c>
      <c r="B27316" s="299" t="s">
        <v>43236</v>
      </c>
      <c r="C27316" s="299" t="s">
        <v>99</v>
      </c>
      <c r="D27316" s="297">
        <v>36.520000000000003</v>
      </c>
    </row>
    <row r="27317" spans="1:4">
      <c r="A27317" s="298" t="s">
        <v>43237</v>
      </c>
      <c r="B27317" s="299" t="s">
        <v>43238</v>
      </c>
      <c r="C27317" s="299" t="s">
        <v>99</v>
      </c>
      <c r="D27317" s="297">
        <v>36.520000000000003</v>
      </c>
    </row>
    <row r="27318" spans="1:4">
      <c r="A27318" s="298" t="s">
        <v>43239</v>
      </c>
      <c r="B27318" s="299" t="s">
        <v>43240</v>
      </c>
      <c r="C27318" s="299" t="s">
        <v>99</v>
      </c>
      <c r="D27318" s="297">
        <v>36.520000000000003</v>
      </c>
    </row>
    <row r="27319" spans="1:4">
      <c r="A27319" s="298" t="s">
        <v>43241</v>
      </c>
      <c r="B27319" s="299" t="s">
        <v>43242</v>
      </c>
      <c r="C27319" s="299" t="s">
        <v>99</v>
      </c>
      <c r="D27319" s="297">
        <v>36.520000000000003</v>
      </c>
    </row>
    <row r="27320" spans="1:4">
      <c r="A27320" s="298" t="s">
        <v>43243</v>
      </c>
      <c r="B27320" s="299" t="s">
        <v>43244</v>
      </c>
      <c r="C27320" s="299" t="s">
        <v>99</v>
      </c>
      <c r="D27320" s="297">
        <v>36.520000000000003</v>
      </c>
    </row>
    <row r="27321" spans="1:4">
      <c r="A27321" s="298" t="s">
        <v>43245</v>
      </c>
      <c r="B27321" s="299" t="s">
        <v>43246</v>
      </c>
      <c r="C27321" s="299" t="s">
        <v>99</v>
      </c>
      <c r="D27321" s="297">
        <v>51.28</v>
      </c>
    </row>
    <row r="27322" spans="1:4">
      <c r="A27322" s="298" t="s">
        <v>43247</v>
      </c>
      <c r="B27322" s="299" t="s">
        <v>43248</v>
      </c>
      <c r="C27322" s="299" t="s">
        <v>99</v>
      </c>
      <c r="D27322" s="297">
        <v>30.34</v>
      </c>
    </row>
    <row r="27323" spans="1:4">
      <c r="A27323" s="298" t="s">
        <v>43249</v>
      </c>
      <c r="B27323" s="299" t="s">
        <v>43250</v>
      </c>
      <c r="C27323" s="299" t="s">
        <v>99</v>
      </c>
      <c r="D27323" s="297">
        <v>23.62</v>
      </c>
    </row>
    <row r="27324" spans="1:4">
      <c r="A27324" s="298" t="s">
        <v>43251</v>
      </c>
      <c r="B27324" s="299" t="s">
        <v>43252</v>
      </c>
      <c r="C27324" s="299" t="s">
        <v>99</v>
      </c>
      <c r="D27324" s="297">
        <v>21.96</v>
      </c>
    </row>
    <row r="27325" spans="1:4">
      <c r="A27325" s="298" t="s">
        <v>43253</v>
      </c>
      <c r="B27325" s="299" t="s">
        <v>43254</v>
      </c>
      <c r="C27325" s="299" t="s">
        <v>99</v>
      </c>
      <c r="D27325" s="297">
        <v>21.96</v>
      </c>
    </row>
    <row r="27326" spans="1:4">
      <c r="A27326" s="298" t="s">
        <v>43255</v>
      </c>
      <c r="B27326" s="299" t="s">
        <v>43349</v>
      </c>
      <c r="C27326" s="299" t="s">
        <v>99</v>
      </c>
      <c r="D27326" s="297">
        <v>16.73</v>
      </c>
    </row>
    <row r="27327" spans="1:4">
      <c r="A27327" s="298" t="s">
        <v>43257</v>
      </c>
      <c r="B27327" s="299" t="s">
        <v>43258</v>
      </c>
      <c r="C27327" s="299" t="s">
        <v>99</v>
      </c>
      <c r="D27327" s="297">
        <v>137.82</v>
      </c>
    </row>
    <row r="27328" spans="1:4">
      <c r="A27328" s="298" t="s">
        <v>43259</v>
      </c>
      <c r="B27328" s="299" t="s">
        <v>43260</v>
      </c>
      <c r="C27328" s="299" t="s">
        <v>99</v>
      </c>
      <c r="D27328" s="297">
        <v>36.520000000000003</v>
      </c>
    </row>
    <row r="27329" spans="1:4">
      <c r="A27329" s="298" t="s">
        <v>43261</v>
      </c>
      <c r="B27329" s="299" t="s">
        <v>43262</v>
      </c>
      <c r="C27329" s="299" t="s">
        <v>16</v>
      </c>
      <c r="D27329" s="297">
        <v>88.43</v>
      </c>
    </row>
    <row r="27330" spans="1:4">
      <c r="A27330" s="298" t="s">
        <v>43263</v>
      </c>
      <c r="B27330" s="299" t="s">
        <v>43264</v>
      </c>
      <c r="C27330" s="299" t="s">
        <v>16</v>
      </c>
      <c r="D27330" s="297">
        <v>147.57</v>
      </c>
    </row>
    <row r="27331" spans="1:4">
      <c r="A27331" s="298" t="s">
        <v>43265</v>
      </c>
      <c r="B27331" s="299" t="s">
        <v>43266</v>
      </c>
      <c r="C27331" s="299" t="s">
        <v>16</v>
      </c>
      <c r="D27331" s="297">
        <v>106.9</v>
      </c>
    </row>
    <row r="27332" spans="1:4">
      <c r="A27332" s="298" t="s">
        <v>43267</v>
      </c>
      <c r="B27332" s="299" t="s">
        <v>43268</v>
      </c>
      <c r="C27332" s="299" t="s">
        <v>16</v>
      </c>
      <c r="D27332" s="297">
        <v>93.69</v>
      </c>
    </row>
    <row r="27333" spans="1:4">
      <c r="A27333" s="298" t="s">
        <v>43269</v>
      </c>
      <c r="B27333" s="299" t="s">
        <v>43350</v>
      </c>
      <c r="C27333" s="299" t="s">
        <v>58</v>
      </c>
      <c r="D27333" s="297">
        <v>1.17</v>
      </c>
    </row>
    <row r="27334" spans="1:4">
      <c r="A27334" s="298" t="s">
        <v>43271</v>
      </c>
      <c r="B27334" s="299" t="s">
        <v>43272</v>
      </c>
      <c r="C27334" s="299" t="s">
        <v>58</v>
      </c>
      <c r="D27334" s="297">
        <v>9.58</v>
      </c>
    </row>
    <row r="27335" spans="1:4">
      <c r="A27335" s="298" t="s">
        <v>43273</v>
      </c>
      <c r="B27335" s="299" t="s">
        <v>43274</v>
      </c>
      <c r="C27335" s="299" t="s">
        <v>58</v>
      </c>
      <c r="D27335" s="297">
        <v>3.13</v>
      </c>
    </row>
    <row r="27336" spans="1:4">
      <c r="A27336" s="298" t="s">
        <v>43275</v>
      </c>
      <c r="B27336" s="299" t="s">
        <v>43276</v>
      </c>
      <c r="C27336" s="299" t="s">
        <v>58</v>
      </c>
      <c r="D27336" s="297">
        <v>57.52</v>
      </c>
    </row>
    <row r="27337" spans="1:4">
      <c r="A27337" s="298" t="s">
        <v>43277</v>
      </c>
      <c r="B27337" s="299" t="s">
        <v>43278</v>
      </c>
      <c r="C27337" s="299" t="s">
        <v>58</v>
      </c>
      <c r="D27337" s="297">
        <v>22.76</v>
      </c>
    </row>
    <row r="27338" spans="1:4">
      <c r="A27338" s="298" t="s">
        <v>43279</v>
      </c>
      <c r="B27338" s="299" t="s">
        <v>43280</v>
      </c>
      <c r="C27338" s="299" t="s">
        <v>58</v>
      </c>
      <c r="D27338" s="297">
        <v>29.66</v>
      </c>
    </row>
    <row r="27339" spans="1:4">
      <c r="A27339" s="298" t="s">
        <v>43281</v>
      </c>
      <c r="B27339" s="299" t="s">
        <v>43282</v>
      </c>
      <c r="C27339" s="299" t="s">
        <v>16</v>
      </c>
      <c r="D27339" s="297">
        <v>590.92999999999995</v>
      </c>
    </row>
    <row r="27340" spans="1:4">
      <c r="A27340" s="298" t="s">
        <v>43283</v>
      </c>
      <c r="B27340" s="299" t="s">
        <v>43284</v>
      </c>
      <c r="C27340" s="299" t="s">
        <v>16</v>
      </c>
      <c r="D27340" s="297">
        <v>611.65</v>
      </c>
    </row>
    <row r="27341" spans="1:4">
      <c r="A27341" s="296" t="s">
        <v>43243</v>
      </c>
      <c r="B27341" s="300" t="s">
        <v>43244</v>
      </c>
      <c r="C27341" s="300" t="s">
        <v>99</v>
      </c>
      <c r="D27341" s="297">
        <v>36.520000000000003</v>
      </c>
    </row>
    <row r="27342" spans="1:4">
      <c r="A27342" s="296" t="s">
        <v>43245</v>
      </c>
      <c r="B27342" s="300" t="s">
        <v>43246</v>
      </c>
      <c r="C27342" s="300" t="s">
        <v>99</v>
      </c>
      <c r="D27342" s="297">
        <v>47.09</v>
      </c>
    </row>
    <row r="27343" spans="1:4">
      <c r="A27343" s="296" t="s">
        <v>43247</v>
      </c>
      <c r="B27343" s="300" t="s">
        <v>43248</v>
      </c>
      <c r="C27343" s="300" t="s">
        <v>99</v>
      </c>
      <c r="D27343" s="297">
        <v>30.34</v>
      </c>
    </row>
    <row r="27344" spans="1:4">
      <c r="A27344" s="296" t="s">
        <v>43249</v>
      </c>
      <c r="B27344" s="300" t="s">
        <v>43250</v>
      </c>
      <c r="C27344" s="300" t="s">
        <v>99</v>
      </c>
      <c r="D27344" s="297">
        <v>23.62</v>
      </c>
    </row>
    <row r="27345" spans="1:4">
      <c r="A27345" s="296" t="s">
        <v>43251</v>
      </c>
      <c r="B27345" s="300" t="s">
        <v>43252</v>
      </c>
      <c r="C27345" s="300" t="s">
        <v>99</v>
      </c>
      <c r="D27345" s="297">
        <v>21.96</v>
      </c>
    </row>
    <row r="27346" spans="1:4">
      <c r="A27346" s="296" t="s">
        <v>43253</v>
      </c>
      <c r="B27346" s="300" t="s">
        <v>43254</v>
      </c>
      <c r="C27346" s="300" t="s">
        <v>99</v>
      </c>
      <c r="D27346" s="297">
        <v>21.96</v>
      </c>
    </row>
    <row r="27347" spans="1:4">
      <c r="A27347" s="296" t="s">
        <v>43255</v>
      </c>
      <c r="B27347" s="300" t="s">
        <v>43349</v>
      </c>
      <c r="C27347" s="300" t="s">
        <v>99</v>
      </c>
      <c r="D27347" s="297">
        <v>16.73</v>
      </c>
    </row>
    <row r="27348" spans="1:4">
      <c r="A27348" s="296" t="s">
        <v>43257</v>
      </c>
      <c r="B27348" s="300" t="s">
        <v>43258</v>
      </c>
      <c r="C27348" s="300" t="s">
        <v>99</v>
      </c>
      <c r="D27348" s="297">
        <v>135.94</v>
      </c>
    </row>
    <row r="27349" spans="1:4">
      <c r="A27349" s="296" t="s">
        <v>43259</v>
      </c>
      <c r="B27349" s="300" t="s">
        <v>43260</v>
      </c>
      <c r="C27349" s="300" t="s">
        <v>99</v>
      </c>
      <c r="D27349" s="297">
        <v>36.520000000000003</v>
      </c>
    </row>
    <row r="27350" spans="1:4">
      <c r="A27350" s="296" t="s">
        <v>43407</v>
      </c>
      <c r="B27350" s="300" t="s">
        <v>43408</v>
      </c>
      <c r="C27350" s="300" t="s">
        <v>63</v>
      </c>
      <c r="D27350" s="297">
        <v>14.14</v>
      </c>
    </row>
    <row r="27351" spans="1:4">
      <c r="A27351" s="296" t="s">
        <v>43409</v>
      </c>
      <c r="B27351" s="300" t="s">
        <v>43408</v>
      </c>
      <c r="C27351" s="300" t="s">
        <v>63</v>
      </c>
      <c r="D27351" s="297">
        <v>12.26</v>
      </c>
    </row>
    <row r="27352" spans="1:4">
      <c r="A27352" s="296" t="s">
        <v>43410</v>
      </c>
      <c r="B27352" s="300" t="s">
        <v>43411</v>
      </c>
      <c r="C27352" s="300" t="s">
        <v>16</v>
      </c>
      <c r="D27352" s="297">
        <v>116.54</v>
      </c>
    </row>
    <row r="27353" spans="1:4">
      <c r="A27353" s="296" t="s">
        <v>43412</v>
      </c>
      <c r="B27353" s="300" t="s">
        <v>43411</v>
      </c>
      <c r="C27353" s="300" t="s">
        <v>16</v>
      </c>
      <c r="D27353" s="297">
        <v>109.65</v>
      </c>
    </row>
    <row r="27354" spans="1:4">
      <c r="A27354" s="296" t="s">
        <v>43413</v>
      </c>
      <c r="B27354" s="300" t="s">
        <v>43414</v>
      </c>
      <c r="C27354" s="300" t="s">
        <v>16</v>
      </c>
      <c r="D27354" s="297">
        <v>546.71</v>
      </c>
    </row>
    <row r="27355" spans="1:4">
      <c r="A27355" s="296" t="s">
        <v>43415</v>
      </c>
      <c r="B27355" s="300" t="s">
        <v>43414</v>
      </c>
      <c r="C27355" s="300" t="s">
        <v>16</v>
      </c>
      <c r="D27355" s="297">
        <v>494.97</v>
      </c>
    </row>
    <row r="27356" spans="1:4">
      <c r="A27356" s="296" t="s">
        <v>43416</v>
      </c>
      <c r="B27356" s="300" t="s">
        <v>43417</v>
      </c>
      <c r="C27356" s="300" t="s">
        <v>94</v>
      </c>
      <c r="D27356" s="297">
        <v>64.12</v>
      </c>
    </row>
    <row r="27357" spans="1:4">
      <c r="A27357" s="296" t="s">
        <v>43418</v>
      </c>
      <c r="B27357" s="300" t="s">
        <v>43417</v>
      </c>
      <c r="C27357" s="300" t="s">
        <v>94</v>
      </c>
      <c r="D27357" s="297">
        <v>55.58</v>
      </c>
    </row>
    <row r="27358" spans="1:4">
      <c r="A27358" s="296" t="s">
        <v>43419</v>
      </c>
      <c r="B27358" s="300" t="s">
        <v>43420</v>
      </c>
      <c r="C27358" s="300" t="s">
        <v>94</v>
      </c>
      <c r="D27358" s="297">
        <v>81.09</v>
      </c>
    </row>
    <row r="27359" spans="1:4">
      <c r="A27359" s="296" t="s">
        <v>43421</v>
      </c>
      <c r="B27359" s="300" t="s">
        <v>43420</v>
      </c>
      <c r="C27359" s="300" t="s">
        <v>94</v>
      </c>
      <c r="D27359" s="297">
        <v>70.290000000000006</v>
      </c>
    </row>
    <row r="27360" spans="1:4">
      <c r="A27360" s="296" t="s">
        <v>43422</v>
      </c>
      <c r="B27360" s="300" t="s">
        <v>43423</v>
      </c>
      <c r="C27360" s="300" t="s">
        <v>94</v>
      </c>
      <c r="D27360" s="297">
        <v>109.38</v>
      </c>
    </row>
    <row r="27361" spans="1:4">
      <c r="A27361" s="296" t="s">
        <v>43424</v>
      </c>
      <c r="B27361" s="300" t="s">
        <v>43423</v>
      </c>
      <c r="C27361" s="300" t="s">
        <v>94</v>
      </c>
      <c r="D27361" s="297">
        <v>94.81</v>
      </c>
    </row>
    <row r="27362" spans="1:4">
      <c r="A27362" s="296" t="s">
        <v>43425</v>
      </c>
      <c r="B27362" s="300" t="s">
        <v>43426</v>
      </c>
      <c r="C27362" s="300" t="s">
        <v>94</v>
      </c>
      <c r="D27362" s="297">
        <v>147.1</v>
      </c>
    </row>
    <row r="27363" spans="1:4">
      <c r="A27363" s="296" t="s">
        <v>43427</v>
      </c>
      <c r="B27363" s="300" t="s">
        <v>43426</v>
      </c>
      <c r="C27363" s="300" t="s">
        <v>94</v>
      </c>
      <c r="D27363" s="297">
        <v>127.5</v>
      </c>
    </row>
    <row r="27364" spans="1:4">
      <c r="A27364" s="296" t="s">
        <v>43428</v>
      </c>
      <c r="B27364" s="300" t="s">
        <v>43429</v>
      </c>
      <c r="C27364" s="300" t="s">
        <v>94</v>
      </c>
      <c r="D27364" s="297">
        <v>182.94</v>
      </c>
    </row>
    <row r="27365" spans="1:4">
      <c r="A27365" s="296" t="s">
        <v>43430</v>
      </c>
      <c r="B27365" s="300" t="s">
        <v>43429</v>
      </c>
      <c r="C27365" s="300" t="s">
        <v>94</v>
      </c>
      <c r="D27365" s="297">
        <v>158.56</v>
      </c>
    </row>
    <row r="27366" spans="1:4">
      <c r="A27366" s="296" t="s">
        <v>43431</v>
      </c>
      <c r="B27366" s="300" t="s">
        <v>43432</v>
      </c>
      <c r="C27366" s="300" t="s">
        <v>94</v>
      </c>
      <c r="D27366" s="297">
        <v>136.1</v>
      </c>
    </row>
    <row r="27367" spans="1:4">
      <c r="A27367" s="296" t="s">
        <v>43433</v>
      </c>
      <c r="B27367" s="300" t="s">
        <v>43432</v>
      </c>
      <c r="C27367" s="300" t="s">
        <v>94</v>
      </c>
      <c r="D27367" s="297">
        <v>117.95</v>
      </c>
    </row>
    <row r="27368" spans="1:4">
      <c r="A27368" s="296" t="s">
        <v>43434</v>
      </c>
      <c r="B27368" s="300" t="s">
        <v>43435</v>
      </c>
      <c r="C27368" s="300" t="s">
        <v>94</v>
      </c>
      <c r="D27368" s="297">
        <v>122.49</v>
      </c>
    </row>
    <row r="27369" spans="1:4">
      <c r="A27369" s="296" t="s">
        <v>43436</v>
      </c>
      <c r="B27369" s="300" t="s">
        <v>43435</v>
      </c>
      <c r="C27369" s="300" t="s">
        <v>94</v>
      </c>
      <c r="D27369" s="297">
        <v>106.15</v>
      </c>
    </row>
    <row r="27370" spans="1:4">
      <c r="A27370" s="296" t="s">
        <v>43437</v>
      </c>
      <c r="B27370" s="300" t="s">
        <v>43438</v>
      </c>
      <c r="C27370" s="300" t="s">
        <v>94</v>
      </c>
      <c r="D27370" s="297">
        <v>45.95</v>
      </c>
    </row>
    <row r="27371" spans="1:4">
      <c r="A27371" s="296" t="s">
        <v>43439</v>
      </c>
      <c r="B27371" s="300" t="s">
        <v>43438</v>
      </c>
      <c r="C27371" s="300" t="s">
        <v>94</v>
      </c>
      <c r="D27371" s="297">
        <v>39.82</v>
      </c>
    </row>
    <row r="27372" spans="1:4">
      <c r="A27372" s="296" t="s">
        <v>43440</v>
      </c>
      <c r="B27372" s="300" t="s">
        <v>43441</v>
      </c>
      <c r="C27372" s="300" t="s">
        <v>94</v>
      </c>
      <c r="D27372" s="297">
        <v>45.26</v>
      </c>
    </row>
    <row r="27373" spans="1:4">
      <c r="A27373" s="296" t="s">
        <v>43442</v>
      </c>
      <c r="B27373" s="300" t="s">
        <v>43441</v>
      </c>
      <c r="C27373" s="300" t="s">
        <v>94</v>
      </c>
      <c r="D27373" s="297">
        <v>39.229999999999997</v>
      </c>
    </row>
    <row r="27374" spans="1:4">
      <c r="A27374" s="296" t="s">
        <v>43443</v>
      </c>
      <c r="B27374" s="300" t="s">
        <v>43444</v>
      </c>
      <c r="C27374" s="300" t="s">
        <v>94</v>
      </c>
      <c r="D27374" s="297">
        <v>61.29</v>
      </c>
    </row>
    <row r="27375" spans="1:4">
      <c r="A27375" s="296" t="s">
        <v>43445</v>
      </c>
      <c r="B27375" s="300" t="s">
        <v>43444</v>
      </c>
      <c r="C27375" s="300" t="s">
        <v>94</v>
      </c>
      <c r="D27375" s="297">
        <v>53.12</v>
      </c>
    </row>
    <row r="27376" spans="1:4">
      <c r="A27376" s="296" t="s">
        <v>43446</v>
      </c>
      <c r="B27376" s="300" t="s">
        <v>43447</v>
      </c>
      <c r="C27376" s="300" t="s">
        <v>94</v>
      </c>
      <c r="D27376" s="297">
        <v>250.39</v>
      </c>
    </row>
    <row r="27377" spans="1:4">
      <c r="A27377" s="296" t="s">
        <v>43448</v>
      </c>
      <c r="B27377" s="300" t="s">
        <v>43447</v>
      </c>
      <c r="C27377" s="300" t="s">
        <v>94</v>
      </c>
      <c r="D27377" s="297">
        <v>234.05</v>
      </c>
    </row>
    <row r="27378" spans="1:4">
      <c r="A27378" s="296" t="s">
        <v>43449</v>
      </c>
      <c r="B27378" s="300" t="s">
        <v>43450</v>
      </c>
      <c r="C27378" s="300" t="s">
        <v>94</v>
      </c>
      <c r="D27378" s="297">
        <v>231.32</v>
      </c>
    </row>
    <row r="27379" spans="1:4">
      <c r="A27379" s="296" t="s">
        <v>43451</v>
      </c>
      <c r="B27379" s="300" t="s">
        <v>43450</v>
      </c>
      <c r="C27379" s="300" t="s">
        <v>94</v>
      </c>
      <c r="D27379" s="297">
        <v>200.47</v>
      </c>
    </row>
    <row r="27380" spans="1:4">
      <c r="A27380" s="296" t="s">
        <v>43452</v>
      </c>
      <c r="B27380" s="300" t="s">
        <v>43453</v>
      </c>
      <c r="C27380" s="300" t="s">
        <v>94</v>
      </c>
      <c r="D27380" s="297">
        <v>401.26</v>
      </c>
    </row>
    <row r="27381" spans="1:4">
      <c r="A27381" s="296" t="s">
        <v>43454</v>
      </c>
      <c r="B27381" s="300" t="s">
        <v>43453</v>
      </c>
      <c r="C27381" s="300" t="s">
        <v>94</v>
      </c>
      <c r="D27381" s="297">
        <v>347.76</v>
      </c>
    </row>
    <row r="27382" spans="1:4">
      <c r="A27382" s="296" t="s">
        <v>43455</v>
      </c>
      <c r="B27382" s="300" t="s">
        <v>43456</v>
      </c>
      <c r="C27382" s="300" t="s">
        <v>94</v>
      </c>
      <c r="D27382" s="297">
        <v>136.54</v>
      </c>
    </row>
    <row r="27383" spans="1:4">
      <c r="A27383" s="296" t="s">
        <v>43457</v>
      </c>
      <c r="B27383" s="300" t="s">
        <v>43456</v>
      </c>
      <c r="C27383" s="300" t="s">
        <v>94</v>
      </c>
      <c r="D27383" s="297">
        <v>125.23</v>
      </c>
    </row>
    <row r="27384" spans="1:4">
      <c r="A27384" s="296" t="s">
        <v>43458</v>
      </c>
      <c r="B27384" s="300" t="s">
        <v>43459</v>
      </c>
      <c r="C27384" s="300" t="s">
        <v>94</v>
      </c>
      <c r="D27384" s="297">
        <v>159.79</v>
      </c>
    </row>
    <row r="27385" spans="1:4">
      <c r="A27385" s="296" t="s">
        <v>43460</v>
      </c>
      <c r="B27385" s="300" t="s">
        <v>43459</v>
      </c>
      <c r="C27385" s="300" t="s">
        <v>94</v>
      </c>
      <c r="D27385" s="297">
        <v>147.07</v>
      </c>
    </row>
    <row r="27386" spans="1:4">
      <c r="A27386" s="296" t="s">
        <v>43461</v>
      </c>
      <c r="B27386" s="300" t="s">
        <v>43462</v>
      </c>
      <c r="C27386" s="300" t="s">
        <v>94</v>
      </c>
      <c r="D27386" s="297">
        <v>96.23</v>
      </c>
    </row>
    <row r="27387" spans="1:4">
      <c r="A27387" s="296" t="s">
        <v>43463</v>
      </c>
      <c r="B27387" s="300" t="s">
        <v>43462</v>
      </c>
      <c r="C27387" s="300" t="s">
        <v>94</v>
      </c>
      <c r="D27387" s="297">
        <v>93.81</v>
      </c>
    </row>
    <row r="27388" spans="1:4">
      <c r="A27388" s="296" t="s">
        <v>43464</v>
      </c>
      <c r="B27388" s="300" t="s">
        <v>43465</v>
      </c>
      <c r="C27388" s="300" t="s">
        <v>94</v>
      </c>
      <c r="D27388" s="297">
        <v>208.2</v>
      </c>
    </row>
    <row r="27389" spans="1:4">
      <c r="A27389" s="296" t="s">
        <v>43466</v>
      </c>
      <c r="B27389" s="300" t="s">
        <v>43465</v>
      </c>
      <c r="C27389" s="300" t="s">
        <v>94</v>
      </c>
      <c r="D27389" s="297">
        <v>192.01</v>
      </c>
    </row>
    <row r="27390" spans="1:4">
      <c r="A27390" s="296" t="s">
        <v>43467</v>
      </c>
      <c r="B27390" s="300" t="s">
        <v>43468</v>
      </c>
      <c r="C27390" s="300" t="s">
        <v>94</v>
      </c>
      <c r="D27390" s="297">
        <v>635.92999999999995</v>
      </c>
    </row>
    <row r="27391" spans="1:4">
      <c r="A27391" s="296" t="s">
        <v>43469</v>
      </c>
      <c r="B27391" s="300" t="s">
        <v>43468</v>
      </c>
      <c r="C27391" s="300" t="s">
        <v>94</v>
      </c>
      <c r="D27391" s="297">
        <v>589.51</v>
      </c>
    </row>
    <row r="27392" spans="1:4">
      <c r="A27392" s="296" t="s">
        <v>43470</v>
      </c>
      <c r="B27392" s="300" t="s">
        <v>43471</v>
      </c>
      <c r="C27392" s="300" t="s">
        <v>94</v>
      </c>
      <c r="D27392" s="297">
        <v>673.72</v>
      </c>
    </row>
    <row r="27393" spans="1:4">
      <c r="A27393" s="296" t="s">
        <v>43472</v>
      </c>
      <c r="B27393" s="300" t="s">
        <v>43471</v>
      </c>
      <c r="C27393" s="300" t="s">
        <v>94</v>
      </c>
      <c r="D27393" s="297">
        <v>618.76</v>
      </c>
    </row>
    <row r="27394" spans="1:4">
      <c r="A27394" s="296" t="s">
        <v>43473</v>
      </c>
      <c r="B27394" s="300" t="s">
        <v>43474</v>
      </c>
      <c r="C27394" s="300" t="s">
        <v>94</v>
      </c>
      <c r="D27394" s="297">
        <v>1548.84</v>
      </c>
    </row>
    <row r="27395" spans="1:4">
      <c r="A27395" s="296" t="s">
        <v>43475</v>
      </c>
      <c r="B27395" s="300" t="s">
        <v>43474</v>
      </c>
      <c r="C27395" s="300" t="s">
        <v>94</v>
      </c>
      <c r="D27395" s="297">
        <v>1429.31</v>
      </c>
    </row>
    <row r="27396" spans="1:4">
      <c r="A27396" s="296" t="s">
        <v>43476</v>
      </c>
      <c r="B27396" s="300" t="s">
        <v>43477</v>
      </c>
      <c r="C27396" s="300" t="s">
        <v>94</v>
      </c>
      <c r="D27396" s="297">
        <v>404.23</v>
      </c>
    </row>
    <row r="27397" spans="1:4">
      <c r="A27397" s="296" t="s">
        <v>43478</v>
      </c>
      <c r="B27397" s="300" t="s">
        <v>43477</v>
      </c>
      <c r="C27397" s="300" t="s">
        <v>94</v>
      </c>
      <c r="D27397" s="297">
        <v>371.26</v>
      </c>
    </row>
    <row r="27398" spans="1:4">
      <c r="A27398" s="296" t="s">
        <v>43479</v>
      </c>
      <c r="B27398" s="300" t="s">
        <v>43480</v>
      </c>
      <c r="C27398" s="300" t="s">
        <v>94</v>
      </c>
      <c r="D27398" s="297">
        <v>125.1</v>
      </c>
    </row>
    <row r="27399" spans="1:4">
      <c r="A27399" s="296" t="s">
        <v>43481</v>
      </c>
      <c r="B27399" s="300" t="s">
        <v>43480</v>
      </c>
      <c r="C27399" s="300" t="s">
        <v>94</v>
      </c>
      <c r="D27399" s="297">
        <v>115.39</v>
      </c>
    </row>
    <row r="27400" spans="1:4">
      <c r="A27400" s="296" t="s">
        <v>43482</v>
      </c>
      <c r="B27400" s="300" t="s">
        <v>43483</v>
      </c>
      <c r="C27400" s="300" t="s">
        <v>94</v>
      </c>
      <c r="D27400" s="297">
        <v>564.80999999999995</v>
      </c>
    </row>
    <row r="27401" spans="1:4">
      <c r="A27401" s="296" t="s">
        <v>43484</v>
      </c>
      <c r="B27401" s="300" t="s">
        <v>43483</v>
      </c>
      <c r="C27401" s="300" t="s">
        <v>94</v>
      </c>
      <c r="D27401" s="297">
        <v>526.13</v>
      </c>
    </row>
    <row r="27402" spans="1:4">
      <c r="A27402" s="296" t="s">
        <v>43485</v>
      </c>
      <c r="B27402" s="300" t="s">
        <v>43486</v>
      </c>
      <c r="C27402" s="300" t="s">
        <v>94</v>
      </c>
      <c r="D27402" s="297">
        <v>186.57</v>
      </c>
    </row>
    <row r="27403" spans="1:4">
      <c r="A27403" s="296" t="s">
        <v>43487</v>
      </c>
      <c r="B27403" s="300" t="s">
        <v>43486</v>
      </c>
      <c r="C27403" s="300" t="s">
        <v>94</v>
      </c>
      <c r="D27403" s="297">
        <v>169.94</v>
      </c>
    </row>
    <row r="27404" spans="1:4">
      <c r="A27404" s="296" t="s">
        <v>43488</v>
      </c>
      <c r="B27404" s="300" t="s">
        <v>43489</v>
      </c>
      <c r="C27404" s="300" t="s">
        <v>16</v>
      </c>
      <c r="D27404" s="297">
        <v>786.35</v>
      </c>
    </row>
    <row r="27405" spans="1:4">
      <c r="A27405" s="296" t="s">
        <v>43490</v>
      </c>
      <c r="B27405" s="300" t="s">
        <v>43489</v>
      </c>
      <c r="C27405" s="300" t="s">
        <v>16</v>
      </c>
      <c r="D27405" s="297">
        <v>734.6</v>
      </c>
    </row>
    <row r="27406" spans="1:4">
      <c r="A27406" s="296" t="s">
        <v>43491</v>
      </c>
      <c r="B27406" s="300" t="s">
        <v>43492</v>
      </c>
      <c r="C27406" s="300" t="s">
        <v>94</v>
      </c>
      <c r="D27406" s="297">
        <v>52.81</v>
      </c>
    </row>
    <row r="27407" spans="1:4">
      <c r="A27407" s="296" t="s">
        <v>43493</v>
      </c>
      <c r="B27407" s="300" t="s">
        <v>43492</v>
      </c>
      <c r="C27407" s="300" t="s">
        <v>94</v>
      </c>
      <c r="D27407" s="297">
        <v>45.77</v>
      </c>
    </row>
    <row r="27408" spans="1:4">
      <c r="A27408" s="296" t="s">
        <v>43494</v>
      </c>
      <c r="B27408" s="300" t="s">
        <v>43495</v>
      </c>
      <c r="C27408" s="300" t="s">
        <v>94</v>
      </c>
      <c r="D27408" s="297">
        <v>24.9</v>
      </c>
    </row>
    <row r="27409" spans="1:4">
      <c r="A27409" s="296" t="s">
        <v>43496</v>
      </c>
      <c r="B27409" s="300" t="s">
        <v>43495</v>
      </c>
      <c r="C27409" s="300" t="s">
        <v>94</v>
      </c>
      <c r="D27409" s="297">
        <v>21.69</v>
      </c>
    </row>
    <row r="27410" spans="1:4">
      <c r="A27410" s="296" t="s">
        <v>43497</v>
      </c>
      <c r="B27410" s="300" t="s">
        <v>43498</v>
      </c>
      <c r="C27410" s="300" t="s">
        <v>94</v>
      </c>
      <c r="D27410" s="297">
        <v>39.6</v>
      </c>
    </row>
    <row r="27411" spans="1:4">
      <c r="A27411" s="296" t="s">
        <v>43499</v>
      </c>
      <c r="B27411" s="300" t="s">
        <v>43498</v>
      </c>
      <c r="C27411" s="300" t="s">
        <v>94</v>
      </c>
      <c r="D27411" s="297">
        <v>34.33</v>
      </c>
    </row>
    <row r="27412" spans="1:4">
      <c r="A27412" s="296" t="s">
        <v>43500</v>
      </c>
      <c r="B27412" s="300" t="s">
        <v>43501</v>
      </c>
      <c r="C27412" s="300" t="s">
        <v>94</v>
      </c>
      <c r="D27412" s="297">
        <v>26.95</v>
      </c>
    </row>
    <row r="27413" spans="1:4">
      <c r="A27413" s="296" t="s">
        <v>43502</v>
      </c>
      <c r="B27413" s="300" t="s">
        <v>43501</v>
      </c>
      <c r="C27413" s="300" t="s">
        <v>94</v>
      </c>
      <c r="D27413" s="297">
        <v>26.07</v>
      </c>
    </row>
    <row r="27414" spans="1:4">
      <c r="A27414" s="296" t="s">
        <v>43503</v>
      </c>
      <c r="B27414" s="300" t="s">
        <v>43504</v>
      </c>
      <c r="C27414" s="300" t="s">
        <v>94</v>
      </c>
      <c r="D27414" s="297">
        <v>32.79</v>
      </c>
    </row>
    <row r="27415" spans="1:4">
      <c r="A27415" s="296" t="s">
        <v>43505</v>
      </c>
      <c r="B27415" s="300" t="s">
        <v>43504</v>
      </c>
      <c r="C27415" s="300" t="s">
        <v>94</v>
      </c>
      <c r="D27415" s="297">
        <v>31.73</v>
      </c>
    </row>
    <row r="27416" spans="1:4">
      <c r="A27416" s="296" t="s">
        <v>43506</v>
      </c>
      <c r="B27416" s="300" t="s">
        <v>43507</v>
      </c>
      <c r="C27416" s="300" t="s">
        <v>16</v>
      </c>
      <c r="D27416" s="297">
        <v>10.65</v>
      </c>
    </row>
    <row r="27417" spans="1:4">
      <c r="A27417" s="296" t="s">
        <v>43508</v>
      </c>
      <c r="B27417" s="300" t="s">
        <v>43507</v>
      </c>
      <c r="C27417" s="300" t="s">
        <v>16</v>
      </c>
      <c r="D27417" s="297">
        <v>10.31</v>
      </c>
    </row>
    <row r="27418" spans="1:4">
      <c r="A27418" s="296" t="s">
        <v>43509</v>
      </c>
      <c r="B27418" s="300" t="s">
        <v>43510</v>
      </c>
      <c r="C27418" s="300" t="s">
        <v>94</v>
      </c>
      <c r="D27418" s="297">
        <v>12.9</v>
      </c>
    </row>
    <row r="27419" spans="1:4">
      <c r="A27419" s="296" t="s">
        <v>43511</v>
      </c>
      <c r="B27419" s="300" t="s">
        <v>43510</v>
      </c>
      <c r="C27419" s="300" t="s">
        <v>94</v>
      </c>
      <c r="D27419" s="297">
        <v>12.48</v>
      </c>
    </row>
    <row r="27420" spans="1:4">
      <c r="A27420" s="296" t="s">
        <v>43512</v>
      </c>
      <c r="B27420" s="300" t="s">
        <v>43513</v>
      </c>
      <c r="C27420" s="300" t="s">
        <v>94</v>
      </c>
      <c r="D27420" s="297">
        <v>33.049999999999997</v>
      </c>
    </row>
    <row r="27421" spans="1:4">
      <c r="A27421" s="296" t="s">
        <v>43514</v>
      </c>
      <c r="B27421" s="300" t="s">
        <v>43513</v>
      </c>
      <c r="C27421" s="300" t="s">
        <v>94</v>
      </c>
      <c r="D27421" s="297">
        <v>31.99</v>
      </c>
    </row>
    <row r="27422" spans="1:4">
      <c r="A27422" s="296" t="s">
        <v>43515</v>
      </c>
      <c r="B27422" s="300" t="s">
        <v>43516</v>
      </c>
      <c r="C27422" s="300" t="s">
        <v>94</v>
      </c>
      <c r="D27422" s="297">
        <v>42.34</v>
      </c>
    </row>
    <row r="27423" spans="1:4">
      <c r="A27423" s="296" t="s">
        <v>43517</v>
      </c>
      <c r="B27423" s="300" t="s">
        <v>43516</v>
      </c>
      <c r="C27423" s="300" t="s">
        <v>94</v>
      </c>
      <c r="D27423" s="297">
        <v>40.97</v>
      </c>
    </row>
    <row r="27424" spans="1:4">
      <c r="A27424" s="296" t="s">
        <v>43518</v>
      </c>
      <c r="B27424" s="300" t="s">
        <v>43519</v>
      </c>
      <c r="C27424" s="300" t="s">
        <v>94</v>
      </c>
      <c r="D27424" s="297">
        <v>12.41</v>
      </c>
    </row>
    <row r="27425" spans="1:4">
      <c r="A27425" s="296" t="s">
        <v>43520</v>
      </c>
      <c r="B27425" s="300" t="s">
        <v>43519</v>
      </c>
      <c r="C27425" s="300" t="s">
        <v>94</v>
      </c>
      <c r="D27425" s="297">
        <v>12.01</v>
      </c>
    </row>
    <row r="27426" spans="1:4">
      <c r="A27426" s="296" t="s">
        <v>43521</v>
      </c>
      <c r="B27426" s="300" t="s">
        <v>43516</v>
      </c>
      <c r="C27426" s="300" t="s">
        <v>94</v>
      </c>
      <c r="D27426" s="297">
        <v>15.82</v>
      </c>
    </row>
    <row r="27427" spans="1:4">
      <c r="A27427" s="296" t="s">
        <v>43522</v>
      </c>
      <c r="B27427" s="300" t="s">
        <v>43516</v>
      </c>
      <c r="C27427" s="300" t="s">
        <v>94</v>
      </c>
      <c r="D27427" s="297">
        <v>15.31</v>
      </c>
    </row>
    <row r="27428" spans="1:4">
      <c r="A27428" s="296" t="s">
        <v>43523</v>
      </c>
      <c r="B27428" s="300" t="s">
        <v>43524</v>
      </c>
      <c r="C27428" s="300" t="s">
        <v>94</v>
      </c>
      <c r="D27428" s="297">
        <v>18.920000000000002</v>
      </c>
    </row>
    <row r="27429" spans="1:4">
      <c r="A27429" s="296" t="s">
        <v>43525</v>
      </c>
      <c r="B27429" s="300" t="s">
        <v>43524</v>
      </c>
      <c r="C27429" s="300" t="s">
        <v>94</v>
      </c>
      <c r="D27429" s="297">
        <v>18.48</v>
      </c>
    </row>
    <row r="27430" spans="1:4">
      <c r="A27430" s="296" t="s">
        <v>43526</v>
      </c>
      <c r="B27430" s="300" t="s">
        <v>43527</v>
      </c>
      <c r="C27430" s="300" t="s">
        <v>94</v>
      </c>
      <c r="D27430" s="297">
        <v>21.73</v>
      </c>
    </row>
    <row r="27431" spans="1:4">
      <c r="A27431" s="296" t="s">
        <v>43528</v>
      </c>
      <c r="B27431" s="300" t="s">
        <v>43527</v>
      </c>
      <c r="C27431" s="300" t="s">
        <v>94</v>
      </c>
      <c r="D27431" s="297">
        <v>21.23</v>
      </c>
    </row>
    <row r="27432" spans="1:4">
      <c r="A27432" s="296" t="s">
        <v>43529</v>
      </c>
      <c r="B27432" s="300" t="s">
        <v>43530</v>
      </c>
      <c r="C27432" s="300" t="s">
        <v>94</v>
      </c>
      <c r="D27432" s="297">
        <v>24.74</v>
      </c>
    </row>
    <row r="27433" spans="1:4">
      <c r="A27433" s="296" t="s">
        <v>43531</v>
      </c>
      <c r="B27433" s="300" t="s">
        <v>43530</v>
      </c>
      <c r="C27433" s="300" t="s">
        <v>94</v>
      </c>
      <c r="D27433" s="297">
        <v>24.12</v>
      </c>
    </row>
    <row r="27434" spans="1:4">
      <c r="A27434" s="296" t="s">
        <v>43532</v>
      </c>
      <c r="B27434" s="300" t="s">
        <v>43533</v>
      </c>
      <c r="C27434" s="300" t="s">
        <v>94</v>
      </c>
      <c r="D27434" s="297">
        <v>30.89</v>
      </c>
    </row>
    <row r="27435" spans="1:4">
      <c r="A27435" s="296" t="s">
        <v>43534</v>
      </c>
      <c r="B27435" s="300" t="s">
        <v>43533</v>
      </c>
      <c r="C27435" s="300" t="s">
        <v>94</v>
      </c>
      <c r="D27435" s="297">
        <v>30.12</v>
      </c>
    </row>
    <row r="27436" spans="1:4">
      <c r="A27436" s="296" t="s">
        <v>43535</v>
      </c>
      <c r="B27436" s="300" t="s">
        <v>43524</v>
      </c>
      <c r="C27436" s="300" t="s">
        <v>94</v>
      </c>
      <c r="D27436" s="297">
        <v>7.35</v>
      </c>
    </row>
    <row r="27437" spans="1:4">
      <c r="A27437" s="296" t="s">
        <v>43536</v>
      </c>
      <c r="B27437" s="300" t="s">
        <v>43524</v>
      </c>
      <c r="C27437" s="300" t="s">
        <v>94</v>
      </c>
      <c r="D27437" s="297">
        <v>7.18</v>
      </c>
    </row>
    <row r="27438" spans="1:4">
      <c r="A27438" s="296" t="s">
        <v>43537</v>
      </c>
      <c r="B27438" s="300" t="s">
        <v>43524</v>
      </c>
      <c r="C27438" s="300" t="s">
        <v>94</v>
      </c>
      <c r="D27438" s="297">
        <v>8.33</v>
      </c>
    </row>
    <row r="27439" spans="1:4">
      <c r="A27439" s="296" t="s">
        <v>43538</v>
      </c>
      <c r="B27439" s="300" t="s">
        <v>43524</v>
      </c>
      <c r="C27439" s="300" t="s">
        <v>94</v>
      </c>
      <c r="D27439" s="297">
        <v>8.1300000000000008</v>
      </c>
    </row>
    <row r="27440" spans="1:4">
      <c r="A27440" s="296" t="s">
        <v>43539</v>
      </c>
      <c r="B27440" s="300" t="s">
        <v>43540</v>
      </c>
      <c r="C27440" s="300" t="s">
        <v>94</v>
      </c>
      <c r="D27440" s="297">
        <v>10.45</v>
      </c>
    </row>
    <row r="27441" spans="1:4">
      <c r="A27441" s="296" t="s">
        <v>43541</v>
      </c>
      <c r="B27441" s="300" t="s">
        <v>43540</v>
      </c>
      <c r="C27441" s="300" t="s">
        <v>94</v>
      </c>
      <c r="D27441" s="297">
        <v>10.210000000000001</v>
      </c>
    </row>
    <row r="27442" spans="1:4">
      <c r="A27442" s="296" t="s">
        <v>43542</v>
      </c>
      <c r="B27442" s="300" t="s">
        <v>43543</v>
      </c>
      <c r="C27442" s="300" t="s">
        <v>94</v>
      </c>
      <c r="D27442" s="297">
        <v>12.77</v>
      </c>
    </row>
    <row r="27443" spans="1:4">
      <c r="A27443" s="296" t="s">
        <v>43544</v>
      </c>
      <c r="B27443" s="300" t="s">
        <v>43543</v>
      </c>
      <c r="C27443" s="300" t="s">
        <v>94</v>
      </c>
      <c r="D27443" s="297">
        <v>12.48</v>
      </c>
    </row>
    <row r="27444" spans="1:4">
      <c r="A27444" s="296" t="s">
        <v>43545</v>
      </c>
      <c r="B27444" s="300" t="s">
        <v>43546</v>
      </c>
      <c r="C27444" s="300" t="s">
        <v>94</v>
      </c>
      <c r="D27444" s="297">
        <v>23.75</v>
      </c>
    </row>
    <row r="27445" spans="1:4">
      <c r="A27445" s="296" t="s">
        <v>43547</v>
      </c>
      <c r="B27445" s="300" t="s">
        <v>43546</v>
      </c>
      <c r="C27445" s="300" t="s">
        <v>94</v>
      </c>
      <c r="D27445" s="297">
        <v>23.05</v>
      </c>
    </row>
    <row r="27446" spans="1:4">
      <c r="A27446" s="296" t="s">
        <v>43548</v>
      </c>
      <c r="B27446" s="300" t="s">
        <v>43549</v>
      </c>
      <c r="C27446" s="300" t="s">
        <v>94</v>
      </c>
      <c r="D27446" s="297">
        <v>27.31</v>
      </c>
    </row>
    <row r="27447" spans="1:4">
      <c r="A27447" s="296" t="s">
        <v>43550</v>
      </c>
      <c r="B27447" s="300" t="s">
        <v>43549</v>
      </c>
      <c r="C27447" s="300" t="s">
        <v>94</v>
      </c>
      <c r="D27447" s="297">
        <v>26.48</v>
      </c>
    </row>
    <row r="27448" spans="1:4">
      <c r="A27448" s="296" t="s">
        <v>43551</v>
      </c>
      <c r="B27448" s="300" t="s">
        <v>43552</v>
      </c>
      <c r="C27448" s="300" t="s">
        <v>94</v>
      </c>
      <c r="D27448" s="297">
        <v>37.590000000000003</v>
      </c>
    </row>
    <row r="27449" spans="1:4">
      <c r="A27449" s="296" t="s">
        <v>43553</v>
      </c>
      <c r="B27449" s="300" t="s">
        <v>43552</v>
      </c>
      <c r="C27449" s="300" t="s">
        <v>94</v>
      </c>
      <c r="D27449" s="297">
        <v>36.46</v>
      </c>
    </row>
    <row r="27450" spans="1:4">
      <c r="A27450" s="296" t="s">
        <v>43554</v>
      </c>
      <c r="B27450" s="300" t="s">
        <v>43555</v>
      </c>
      <c r="C27450" s="300" t="s">
        <v>94</v>
      </c>
      <c r="D27450" s="297">
        <v>57.98</v>
      </c>
    </row>
    <row r="27451" spans="1:4">
      <c r="A27451" s="296" t="s">
        <v>43556</v>
      </c>
      <c r="B27451" s="300" t="s">
        <v>43555</v>
      </c>
      <c r="C27451" s="300" t="s">
        <v>94</v>
      </c>
      <c r="D27451" s="297">
        <v>56.24</v>
      </c>
    </row>
    <row r="27452" spans="1:4">
      <c r="A27452" s="296" t="s">
        <v>43557</v>
      </c>
      <c r="B27452" s="300" t="s">
        <v>43546</v>
      </c>
      <c r="C27452" s="300" t="s">
        <v>94</v>
      </c>
      <c r="D27452" s="297">
        <v>9.0399999999999991</v>
      </c>
    </row>
    <row r="27453" spans="1:4">
      <c r="A27453" s="296" t="s">
        <v>43558</v>
      </c>
      <c r="B27453" s="300" t="s">
        <v>43546</v>
      </c>
      <c r="C27453" s="300" t="s">
        <v>94</v>
      </c>
      <c r="D27453" s="297">
        <v>8.77</v>
      </c>
    </row>
    <row r="27454" spans="1:4">
      <c r="A27454" s="296" t="s">
        <v>43559</v>
      </c>
      <c r="B27454" s="300" t="s">
        <v>43549</v>
      </c>
      <c r="C27454" s="300" t="s">
        <v>94</v>
      </c>
      <c r="D27454" s="297">
        <v>10.33</v>
      </c>
    </row>
    <row r="27455" spans="1:4">
      <c r="A27455" s="296" t="s">
        <v>43560</v>
      </c>
      <c r="B27455" s="300" t="s">
        <v>43549</v>
      </c>
      <c r="C27455" s="300" t="s">
        <v>94</v>
      </c>
      <c r="D27455" s="297">
        <v>10.02</v>
      </c>
    </row>
    <row r="27456" spans="1:4">
      <c r="A27456" s="296" t="s">
        <v>43561</v>
      </c>
      <c r="B27456" s="300" t="s">
        <v>43552</v>
      </c>
      <c r="C27456" s="300" t="s">
        <v>94</v>
      </c>
      <c r="D27456" s="297">
        <v>15.24</v>
      </c>
    </row>
    <row r="27457" spans="1:4">
      <c r="A27457" s="296" t="s">
        <v>43562</v>
      </c>
      <c r="B27457" s="300" t="s">
        <v>43552</v>
      </c>
      <c r="C27457" s="300" t="s">
        <v>94</v>
      </c>
      <c r="D27457" s="297">
        <v>14.79</v>
      </c>
    </row>
    <row r="27458" spans="1:4">
      <c r="A27458" s="296" t="s">
        <v>43563</v>
      </c>
      <c r="B27458" s="300" t="s">
        <v>43564</v>
      </c>
      <c r="C27458" s="300" t="s">
        <v>94</v>
      </c>
      <c r="D27458" s="297">
        <v>22.24</v>
      </c>
    </row>
    <row r="27459" spans="1:4">
      <c r="A27459" s="296" t="s">
        <v>43565</v>
      </c>
      <c r="B27459" s="300" t="s">
        <v>43564</v>
      </c>
      <c r="C27459" s="300" t="s">
        <v>94</v>
      </c>
      <c r="D27459" s="297">
        <v>21.57</v>
      </c>
    </row>
    <row r="27460" spans="1:4">
      <c r="A27460" s="296" t="s">
        <v>43566</v>
      </c>
      <c r="B27460" s="300" t="s">
        <v>43567</v>
      </c>
      <c r="C27460" s="300" t="s">
        <v>94</v>
      </c>
      <c r="D27460" s="297">
        <v>4.67</v>
      </c>
    </row>
    <row r="27461" spans="1:4">
      <c r="A27461" s="296" t="s">
        <v>43568</v>
      </c>
      <c r="B27461" s="300" t="s">
        <v>43567</v>
      </c>
      <c r="C27461" s="300" t="s">
        <v>94</v>
      </c>
      <c r="D27461" s="297">
        <v>4.55</v>
      </c>
    </row>
    <row r="27462" spans="1:4">
      <c r="A27462" s="296" t="s">
        <v>43569</v>
      </c>
      <c r="B27462" s="300" t="s">
        <v>43570</v>
      </c>
      <c r="C27462" s="300" t="s">
        <v>94</v>
      </c>
      <c r="D27462" s="297">
        <v>3.15</v>
      </c>
    </row>
    <row r="27463" spans="1:4">
      <c r="A27463" s="296" t="s">
        <v>43571</v>
      </c>
      <c r="B27463" s="300" t="s">
        <v>43570</v>
      </c>
      <c r="C27463" s="300" t="s">
        <v>94</v>
      </c>
      <c r="D27463" s="297">
        <v>3.11</v>
      </c>
    </row>
    <row r="27464" spans="1:4">
      <c r="A27464" s="296" t="s">
        <v>43572</v>
      </c>
      <c r="B27464" s="300" t="s">
        <v>43573</v>
      </c>
      <c r="C27464" s="300" t="s">
        <v>4255</v>
      </c>
      <c r="D27464" s="297">
        <v>1.78</v>
      </c>
    </row>
    <row r="27465" spans="1:4">
      <c r="A27465" s="296" t="s">
        <v>43574</v>
      </c>
      <c r="B27465" s="300" t="s">
        <v>43573</v>
      </c>
      <c r="C27465" s="300" t="s">
        <v>4255</v>
      </c>
      <c r="D27465" s="297">
        <v>1.75</v>
      </c>
    </row>
    <row r="27466" spans="1:4">
      <c r="A27466" s="296" t="s">
        <v>43575</v>
      </c>
      <c r="B27466" s="300" t="s">
        <v>43576</v>
      </c>
      <c r="C27466" s="300" t="s">
        <v>4255</v>
      </c>
      <c r="D27466" s="297">
        <v>3.55</v>
      </c>
    </row>
    <row r="27467" spans="1:4">
      <c r="A27467" s="296" t="s">
        <v>43577</v>
      </c>
      <c r="B27467" s="300" t="s">
        <v>43576</v>
      </c>
      <c r="C27467" s="300" t="s">
        <v>4255</v>
      </c>
      <c r="D27467" s="297">
        <v>3.49</v>
      </c>
    </row>
    <row r="27468" spans="1:4">
      <c r="A27468" s="296" t="s">
        <v>43578</v>
      </c>
      <c r="B27468" s="300" t="s">
        <v>43579</v>
      </c>
      <c r="C27468" s="300" t="s">
        <v>4255</v>
      </c>
      <c r="D27468" s="297">
        <v>1.76</v>
      </c>
    </row>
    <row r="27469" spans="1:4">
      <c r="A27469" s="296" t="s">
        <v>43580</v>
      </c>
      <c r="B27469" s="300" t="s">
        <v>43579</v>
      </c>
      <c r="C27469" s="300" t="s">
        <v>4255</v>
      </c>
      <c r="D27469" s="297">
        <v>1.73</v>
      </c>
    </row>
    <row r="27470" spans="1:4">
      <c r="A27470" s="296" t="s">
        <v>43581</v>
      </c>
      <c r="B27470" s="300" t="s">
        <v>43582</v>
      </c>
      <c r="C27470" s="300" t="s">
        <v>4255</v>
      </c>
      <c r="D27470" s="297">
        <v>1.53</v>
      </c>
    </row>
    <row r="27471" spans="1:4">
      <c r="A27471" s="296" t="s">
        <v>43583</v>
      </c>
      <c r="B27471" s="300" t="s">
        <v>43582</v>
      </c>
      <c r="C27471" s="300" t="s">
        <v>4255</v>
      </c>
      <c r="D27471" s="297">
        <v>1.51</v>
      </c>
    </row>
    <row r="27472" spans="1:4">
      <c r="A27472" s="296" t="s">
        <v>43584</v>
      </c>
      <c r="B27472" s="300" t="s">
        <v>43585</v>
      </c>
      <c r="C27472" s="300" t="s">
        <v>4255</v>
      </c>
      <c r="D27472" s="297">
        <v>2.46</v>
      </c>
    </row>
    <row r="27473" spans="1:4">
      <c r="A27473" s="296" t="s">
        <v>43586</v>
      </c>
      <c r="B27473" s="300" t="s">
        <v>43585</v>
      </c>
      <c r="C27473" s="300" t="s">
        <v>4255</v>
      </c>
      <c r="D27473" s="297">
        <v>2.4500000000000002</v>
      </c>
    </row>
    <row r="27474" spans="1:4">
      <c r="A27474" s="296" t="s">
        <v>43587</v>
      </c>
      <c r="B27474" s="300" t="s">
        <v>43588</v>
      </c>
      <c r="C27474" s="300" t="s">
        <v>1304</v>
      </c>
      <c r="D27474" s="297">
        <v>40.24</v>
      </c>
    </row>
    <row r="27475" spans="1:4">
      <c r="A27475" s="296" t="s">
        <v>43589</v>
      </c>
      <c r="B27475" s="300" t="s">
        <v>43588</v>
      </c>
      <c r="C27475" s="300" t="s">
        <v>1304</v>
      </c>
      <c r="D27475" s="297">
        <v>37.07</v>
      </c>
    </row>
    <row r="27476" spans="1:4">
      <c r="A27476" s="296" t="s">
        <v>43590</v>
      </c>
      <c r="B27476" s="300" t="s">
        <v>43591</v>
      </c>
      <c r="C27476" s="300" t="s">
        <v>1304</v>
      </c>
      <c r="D27476" s="297">
        <v>58.35</v>
      </c>
    </row>
    <row r="27477" spans="1:4">
      <c r="A27477" s="296" t="s">
        <v>43592</v>
      </c>
      <c r="B27477" s="300" t="s">
        <v>43591</v>
      </c>
      <c r="C27477" s="300" t="s">
        <v>1304</v>
      </c>
      <c r="D27477" s="297">
        <v>52.76</v>
      </c>
    </row>
    <row r="27478" spans="1:4">
      <c r="A27478" s="296" t="s">
        <v>43593</v>
      </c>
      <c r="B27478" s="300" t="s">
        <v>43594</v>
      </c>
      <c r="C27478" s="300" t="s">
        <v>1304</v>
      </c>
      <c r="D27478" s="297">
        <v>104.69</v>
      </c>
    </row>
    <row r="27479" spans="1:4">
      <c r="A27479" s="296" t="s">
        <v>43595</v>
      </c>
      <c r="B27479" s="300" t="s">
        <v>43594</v>
      </c>
      <c r="C27479" s="300" t="s">
        <v>1304</v>
      </c>
      <c r="D27479" s="297">
        <v>94.61</v>
      </c>
    </row>
    <row r="27480" spans="1:4">
      <c r="A27480" s="296" t="s">
        <v>43596</v>
      </c>
      <c r="B27480" s="300" t="s">
        <v>43597</v>
      </c>
      <c r="C27480" s="300" t="s">
        <v>1304</v>
      </c>
      <c r="D27480" s="297">
        <v>13.96</v>
      </c>
    </row>
    <row r="27481" spans="1:4">
      <c r="A27481" s="296" t="s">
        <v>43598</v>
      </c>
      <c r="B27481" s="300" t="s">
        <v>43597</v>
      </c>
      <c r="C27481" s="300" t="s">
        <v>1304</v>
      </c>
      <c r="D27481" s="297">
        <v>13.53</v>
      </c>
    </row>
    <row r="27482" spans="1:4">
      <c r="A27482" s="296" t="s">
        <v>43599</v>
      </c>
      <c r="B27482" s="300" t="s">
        <v>43600</v>
      </c>
      <c r="C27482" s="300" t="s">
        <v>1304</v>
      </c>
      <c r="D27482" s="297">
        <v>10.11</v>
      </c>
    </row>
    <row r="27483" spans="1:4">
      <c r="A27483" s="296" t="s">
        <v>43601</v>
      </c>
      <c r="B27483" s="300" t="s">
        <v>43600</v>
      </c>
      <c r="C27483" s="300" t="s">
        <v>1304</v>
      </c>
      <c r="D27483" s="297">
        <v>9.83</v>
      </c>
    </row>
    <row r="27484" spans="1:4">
      <c r="A27484" s="296" t="s">
        <v>43602</v>
      </c>
      <c r="B27484" s="300" t="s">
        <v>43603</v>
      </c>
      <c r="C27484" s="300" t="s">
        <v>1304</v>
      </c>
      <c r="D27484" s="297">
        <v>8.99</v>
      </c>
    </row>
    <row r="27485" spans="1:4">
      <c r="A27485" s="296" t="s">
        <v>43604</v>
      </c>
      <c r="B27485" s="300" t="s">
        <v>43603</v>
      </c>
      <c r="C27485" s="300" t="s">
        <v>1304</v>
      </c>
      <c r="D27485" s="297">
        <v>8.77</v>
      </c>
    </row>
    <row r="27486" spans="1:4">
      <c r="A27486" s="296" t="s">
        <v>43605</v>
      </c>
      <c r="B27486" s="300" t="s">
        <v>43606</v>
      </c>
      <c r="C27486" s="300" t="s">
        <v>1304</v>
      </c>
      <c r="D27486" s="297">
        <v>8.39</v>
      </c>
    </row>
    <row r="27487" spans="1:4">
      <c r="A27487" s="296" t="s">
        <v>43607</v>
      </c>
      <c r="B27487" s="300" t="s">
        <v>43606</v>
      </c>
      <c r="C27487" s="300" t="s">
        <v>1304</v>
      </c>
      <c r="D27487" s="297">
        <v>8.19</v>
      </c>
    </row>
    <row r="27488" spans="1:4">
      <c r="A27488" s="296" t="s">
        <v>43608</v>
      </c>
      <c r="B27488" s="300" t="s">
        <v>43609</v>
      </c>
      <c r="C27488" s="300" t="s">
        <v>1304</v>
      </c>
      <c r="D27488" s="297">
        <v>8.1300000000000008</v>
      </c>
    </row>
    <row r="27489" spans="1:4">
      <c r="A27489" s="296" t="s">
        <v>43610</v>
      </c>
      <c r="B27489" s="300" t="s">
        <v>43609</v>
      </c>
      <c r="C27489" s="300" t="s">
        <v>1304</v>
      </c>
      <c r="D27489" s="297">
        <v>7.95</v>
      </c>
    </row>
    <row r="27490" spans="1:4">
      <c r="A27490" s="296" t="s">
        <v>43611</v>
      </c>
      <c r="B27490" s="300" t="s">
        <v>43612</v>
      </c>
      <c r="C27490" s="300" t="s">
        <v>1304</v>
      </c>
      <c r="D27490" s="297">
        <v>5.57</v>
      </c>
    </row>
    <row r="27491" spans="1:4">
      <c r="A27491" s="296" t="s">
        <v>43613</v>
      </c>
      <c r="B27491" s="300" t="s">
        <v>43612</v>
      </c>
      <c r="C27491" s="300" t="s">
        <v>1304</v>
      </c>
      <c r="D27491" s="297">
        <v>5.44</v>
      </c>
    </row>
    <row r="27492" spans="1:4">
      <c r="A27492" s="296" t="s">
        <v>43614</v>
      </c>
      <c r="B27492" s="300" t="s">
        <v>43615</v>
      </c>
      <c r="C27492" s="300" t="s">
        <v>1304</v>
      </c>
      <c r="D27492" s="297">
        <v>5.75</v>
      </c>
    </row>
    <row r="27493" spans="1:4">
      <c r="A27493" s="296" t="s">
        <v>43616</v>
      </c>
      <c r="B27493" s="300" t="s">
        <v>43615</v>
      </c>
      <c r="C27493" s="300" t="s">
        <v>1304</v>
      </c>
      <c r="D27493" s="297">
        <v>5.66</v>
      </c>
    </row>
    <row r="27494" spans="1:4">
      <c r="A27494" s="296" t="s">
        <v>43617</v>
      </c>
      <c r="B27494" s="300" t="s">
        <v>43618</v>
      </c>
      <c r="C27494" s="300" t="s">
        <v>1304</v>
      </c>
      <c r="D27494" s="297">
        <v>4.7300000000000004</v>
      </c>
    </row>
    <row r="27495" spans="1:4">
      <c r="A27495" s="296" t="s">
        <v>43619</v>
      </c>
      <c r="B27495" s="300" t="s">
        <v>43618</v>
      </c>
      <c r="C27495" s="300" t="s">
        <v>1304</v>
      </c>
      <c r="D27495" s="297">
        <v>4.66</v>
      </c>
    </row>
    <row r="27496" spans="1:4">
      <c r="A27496" s="296" t="s">
        <v>43620</v>
      </c>
      <c r="B27496" s="300" t="s">
        <v>43621</v>
      </c>
      <c r="C27496" s="300" t="s">
        <v>1304</v>
      </c>
      <c r="D27496" s="297">
        <v>11.15</v>
      </c>
    </row>
    <row r="27497" spans="1:4">
      <c r="A27497" s="296" t="s">
        <v>43622</v>
      </c>
      <c r="B27497" s="300" t="s">
        <v>43621</v>
      </c>
      <c r="C27497" s="300" t="s">
        <v>1304</v>
      </c>
      <c r="D27497" s="297">
        <v>10.8</v>
      </c>
    </row>
    <row r="27498" spans="1:4">
      <c r="A27498" s="296" t="s">
        <v>43623</v>
      </c>
      <c r="B27498" s="300" t="s">
        <v>43624</v>
      </c>
      <c r="C27498" s="300" t="s">
        <v>1304</v>
      </c>
      <c r="D27498" s="297">
        <v>7.71</v>
      </c>
    </row>
    <row r="27499" spans="1:4">
      <c r="A27499" s="296" t="s">
        <v>43625</v>
      </c>
      <c r="B27499" s="300" t="s">
        <v>43624</v>
      </c>
      <c r="C27499" s="300" t="s">
        <v>1304</v>
      </c>
      <c r="D27499" s="297">
        <v>7.52</v>
      </c>
    </row>
    <row r="27500" spans="1:4">
      <c r="A27500" s="296" t="s">
        <v>43626</v>
      </c>
      <c r="B27500" s="300" t="s">
        <v>43627</v>
      </c>
      <c r="C27500" s="300" t="s">
        <v>1304</v>
      </c>
      <c r="D27500" s="297">
        <v>6.6</v>
      </c>
    </row>
    <row r="27501" spans="1:4">
      <c r="A27501" s="296" t="s">
        <v>43628</v>
      </c>
      <c r="B27501" s="300" t="s">
        <v>43627</v>
      </c>
      <c r="C27501" s="300" t="s">
        <v>1304</v>
      </c>
      <c r="D27501" s="297">
        <v>6.46</v>
      </c>
    </row>
    <row r="27502" spans="1:4">
      <c r="A27502" s="296" t="s">
        <v>43629</v>
      </c>
      <c r="B27502" s="300" t="s">
        <v>43630</v>
      </c>
      <c r="C27502" s="300" t="s">
        <v>1304</v>
      </c>
      <c r="D27502" s="297">
        <v>6</v>
      </c>
    </row>
    <row r="27503" spans="1:4">
      <c r="A27503" s="296" t="s">
        <v>43631</v>
      </c>
      <c r="B27503" s="300" t="s">
        <v>43630</v>
      </c>
      <c r="C27503" s="300" t="s">
        <v>1304</v>
      </c>
      <c r="D27503" s="297">
        <v>5.88</v>
      </c>
    </row>
    <row r="27504" spans="1:4">
      <c r="A27504" s="296" t="s">
        <v>43632</v>
      </c>
      <c r="B27504" s="300" t="s">
        <v>43633</v>
      </c>
      <c r="C27504" s="300" t="s">
        <v>1304</v>
      </c>
      <c r="D27504" s="297">
        <v>5.74</v>
      </c>
    </row>
    <row r="27505" spans="1:4">
      <c r="A27505" s="296" t="s">
        <v>43634</v>
      </c>
      <c r="B27505" s="300" t="s">
        <v>43633</v>
      </c>
      <c r="C27505" s="300" t="s">
        <v>1304</v>
      </c>
      <c r="D27505" s="297">
        <v>5.64</v>
      </c>
    </row>
    <row r="27506" spans="1:4">
      <c r="A27506" s="296" t="s">
        <v>43635</v>
      </c>
      <c r="B27506" s="300" t="s">
        <v>43636</v>
      </c>
      <c r="C27506" s="300" t="s">
        <v>1304</v>
      </c>
      <c r="D27506" s="297">
        <v>3.64</v>
      </c>
    </row>
    <row r="27507" spans="1:4">
      <c r="A27507" s="296" t="s">
        <v>43637</v>
      </c>
      <c r="B27507" s="300" t="s">
        <v>43636</v>
      </c>
      <c r="C27507" s="300" t="s">
        <v>1304</v>
      </c>
      <c r="D27507" s="297">
        <v>3.58</v>
      </c>
    </row>
    <row r="27508" spans="1:4">
      <c r="A27508" s="296" t="s">
        <v>43638</v>
      </c>
      <c r="B27508" s="300" t="s">
        <v>43639</v>
      </c>
      <c r="C27508" s="300" t="s">
        <v>1304</v>
      </c>
      <c r="D27508" s="297">
        <v>4.0199999999999996</v>
      </c>
    </row>
    <row r="27509" spans="1:4">
      <c r="A27509" s="296" t="s">
        <v>43640</v>
      </c>
      <c r="B27509" s="300" t="s">
        <v>43639</v>
      </c>
      <c r="C27509" s="300" t="s">
        <v>1304</v>
      </c>
      <c r="D27509" s="297">
        <v>3.98</v>
      </c>
    </row>
    <row r="27510" spans="1:4">
      <c r="A27510" s="296" t="s">
        <v>43641</v>
      </c>
      <c r="B27510" s="300" t="s">
        <v>43642</v>
      </c>
      <c r="C27510" s="300" t="s">
        <v>1304</v>
      </c>
      <c r="D27510" s="297">
        <v>3.22</v>
      </c>
    </row>
    <row r="27511" spans="1:4">
      <c r="A27511" s="296" t="s">
        <v>43643</v>
      </c>
      <c r="B27511" s="300" t="s">
        <v>43642</v>
      </c>
      <c r="C27511" s="300" t="s">
        <v>1304</v>
      </c>
      <c r="D27511" s="297">
        <v>3.19</v>
      </c>
    </row>
    <row r="27512" spans="1:4">
      <c r="A27512" s="296" t="s">
        <v>43644</v>
      </c>
      <c r="B27512" s="300" t="s">
        <v>43645</v>
      </c>
      <c r="C27512" s="300" t="s">
        <v>1304</v>
      </c>
      <c r="D27512" s="297">
        <v>53.45</v>
      </c>
    </row>
    <row r="27513" spans="1:4">
      <c r="A27513" s="296" t="s">
        <v>43646</v>
      </c>
      <c r="B27513" s="300" t="s">
        <v>43645</v>
      </c>
      <c r="C27513" s="300" t="s">
        <v>1304</v>
      </c>
      <c r="D27513" s="297">
        <v>47.58</v>
      </c>
    </row>
    <row r="27514" spans="1:4">
      <c r="A27514" s="296" t="s">
        <v>43647</v>
      </c>
      <c r="B27514" s="300" t="s">
        <v>43648</v>
      </c>
      <c r="C27514" s="300" t="s">
        <v>1304</v>
      </c>
      <c r="D27514" s="297">
        <v>0.97</v>
      </c>
    </row>
    <row r="27515" spans="1:4">
      <c r="A27515" s="296" t="s">
        <v>43649</v>
      </c>
      <c r="B27515" s="300" t="s">
        <v>43648</v>
      </c>
      <c r="C27515" s="300" t="s">
        <v>1304</v>
      </c>
      <c r="D27515" s="297">
        <v>0.94</v>
      </c>
    </row>
    <row r="27516" spans="1:4">
      <c r="A27516" s="296" t="s">
        <v>43650</v>
      </c>
      <c r="B27516" s="300" t="s">
        <v>43651</v>
      </c>
      <c r="C27516" s="300" t="s">
        <v>94</v>
      </c>
      <c r="D27516" s="297">
        <v>356.71</v>
      </c>
    </row>
    <row r="27517" spans="1:4">
      <c r="A27517" s="296" t="s">
        <v>43652</v>
      </c>
      <c r="B27517" s="300" t="s">
        <v>43651</v>
      </c>
      <c r="C27517" s="300" t="s">
        <v>94</v>
      </c>
      <c r="D27517" s="297">
        <v>309.17</v>
      </c>
    </row>
    <row r="27518" spans="1:4">
      <c r="A27518" s="296" t="s">
        <v>43653</v>
      </c>
      <c r="B27518" s="300" t="s">
        <v>43654</v>
      </c>
      <c r="C27518" s="300" t="s">
        <v>94</v>
      </c>
      <c r="D27518" s="297">
        <v>430.36</v>
      </c>
    </row>
    <row r="27519" spans="1:4">
      <c r="A27519" s="296" t="s">
        <v>43655</v>
      </c>
      <c r="B27519" s="300" t="s">
        <v>43654</v>
      </c>
      <c r="C27519" s="300" t="s">
        <v>94</v>
      </c>
      <c r="D27519" s="297">
        <v>398.55</v>
      </c>
    </row>
    <row r="27520" spans="1:4">
      <c r="A27520" s="296" t="s">
        <v>43656</v>
      </c>
      <c r="B27520" s="300" t="s">
        <v>43657</v>
      </c>
      <c r="C27520" s="300" t="s">
        <v>16</v>
      </c>
      <c r="D27520" s="297">
        <v>27.67</v>
      </c>
    </row>
    <row r="27521" spans="1:4">
      <c r="A27521" s="296" t="s">
        <v>43658</v>
      </c>
      <c r="B27521" s="300" t="s">
        <v>43657</v>
      </c>
      <c r="C27521" s="300" t="s">
        <v>16</v>
      </c>
      <c r="D27521" s="297">
        <v>25.69</v>
      </c>
    </row>
    <row r="27522" spans="1:4">
      <c r="A27522" s="296" t="s">
        <v>43659</v>
      </c>
      <c r="B27522" s="300" t="s">
        <v>43660</v>
      </c>
      <c r="C27522" s="300" t="s">
        <v>16</v>
      </c>
      <c r="D27522" s="297">
        <v>40.700000000000003</v>
      </c>
    </row>
    <row r="27523" spans="1:4">
      <c r="A27523" s="296" t="s">
        <v>43661</v>
      </c>
      <c r="B27523" s="300" t="s">
        <v>43660</v>
      </c>
      <c r="C27523" s="300" t="s">
        <v>16</v>
      </c>
      <c r="D27523" s="297">
        <v>37.72</v>
      </c>
    </row>
    <row r="27524" spans="1:4">
      <c r="A27524" s="296" t="s">
        <v>43662</v>
      </c>
      <c r="B27524" s="300" t="s">
        <v>43663</v>
      </c>
      <c r="C27524" s="300" t="s">
        <v>16</v>
      </c>
      <c r="D27524" s="297">
        <v>29.1</v>
      </c>
    </row>
    <row r="27525" spans="1:4">
      <c r="A27525" s="296" t="s">
        <v>43664</v>
      </c>
      <c r="B27525" s="300" t="s">
        <v>43663</v>
      </c>
      <c r="C27525" s="300" t="s">
        <v>16</v>
      </c>
      <c r="D27525" s="297">
        <v>26.92</v>
      </c>
    </row>
    <row r="27526" spans="1:4">
      <c r="A27526" s="296" t="s">
        <v>43665</v>
      </c>
      <c r="B27526" s="300" t="s">
        <v>43666</v>
      </c>
      <c r="C27526" s="300" t="s">
        <v>16</v>
      </c>
      <c r="D27526" s="297">
        <v>36.42</v>
      </c>
    </row>
    <row r="27527" spans="1:4">
      <c r="A27527" s="296" t="s">
        <v>43667</v>
      </c>
      <c r="B27527" s="300" t="s">
        <v>43666</v>
      </c>
      <c r="C27527" s="300" t="s">
        <v>16</v>
      </c>
      <c r="D27527" s="297">
        <v>33.69</v>
      </c>
    </row>
    <row r="27528" spans="1:4">
      <c r="A27528" s="296" t="s">
        <v>43668</v>
      </c>
      <c r="B27528" s="300" t="s">
        <v>43669</v>
      </c>
      <c r="C27528" s="300" t="s">
        <v>94</v>
      </c>
      <c r="D27528" s="297">
        <v>84.87</v>
      </c>
    </row>
    <row r="27529" spans="1:4">
      <c r="A27529" s="296" t="s">
        <v>43670</v>
      </c>
      <c r="B27529" s="300" t="s">
        <v>43669</v>
      </c>
      <c r="C27529" s="300" t="s">
        <v>94</v>
      </c>
      <c r="D27529" s="297">
        <v>73.56</v>
      </c>
    </row>
    <row r="27530" spans="1:4">
      <c r="A27530" s="296" t="s">
        <v>43671</v>
      </c>
      <c r="B27530" s="300" t="s">
        <v>43672</v>
      </c>
      <c r="C27530" s="300" t="s">
        <v>94</v>
      </c>
      <c r="D27530" s="297">
        <v>88.48</v>
      </c>
    </row>
    <row r="27531" spans="1:4">
      <c r="A27531" s="296" t="s">
        <v>43673</v>
      </c>
      <c r="B27531" s="300" t="s">
        <v>43672</v>
      </c>
      <c r="C27531" s="300" t="s">
        <v>94</v>
      </c>
      <c r="D27531" s="297">
        <v>84.28</v>
      </c>
    </row>
    <row r="27532" spans="1:4">
      <c r="A27532" s="296" t="s">
        <v>43674</v>
      </c>
      <c r="B27532" s="300" t="s">
        <v>43675</v>
      </c>
      <c r="C27532" s="300" t="s">
        <v>94</v>
      </c>
      <c r="D27532" s="297">
        <v>128.16999999999999</v>
      </c>
    </row>
    <row r="27533" spans="1:4">
      <c r="A27533" s="296" t="s">
        <v>43676</v>
      </c>
      <c r="B27533" s="300" t="s">
        <v>43675</v>
      </c>
      <c r="C27533" s="300" t="s">
        <v>94</v>
      </c>
      <c r="D27533" s="297">
        <v>122.52</v>
      </c>
    </row>
    <row r="27534" spans="1:4">
      <c r="A27534" s="296" t="s">
        <v>43677</v>
      </c>
      <c r="B27534" s="300" t="s">
        <v>43678</v>
      </c>
      <c r="C27534" s="300" t="s">
        <v>94</v>
      </c>
      <c r="D27534" s="297">
        <v>168.09</v>
      </c>
    </row>
    <row r="27535" spans="1:4">
      <c r="A27535" s="296" t="s">
        <v>43679</v>
      </c>
      <c r="B27535" s="300" t="s">
        <v>43678</v>
      </c>
      <c r="C27535" s="300" t="s">
        <v>94</v>
      </c>
      <c r="D27535" s="297">
        <v>161.08000000000001</v>
      </c>
    </row>
    <row r="27536" spans="1:4">
      <c r="A27536" s="296" t="s">
        <v>43680</v>
      </c>
      <c r="B27536" s="300" t="s">
        <v>43681</v>
      </c>
      <c r="C27536" s="300" t="s">
        <v>94</v>
      </c>
      <c r="D27536" s="297">
        <v>37.18</v>
      </c>
    </row>
    <row r="27537" spans="1:4">
      <c r="A27537" s="296" t="s">
        <v>43682</v>
      </c>
      <c r="B27537" s="300" t="s">
        <v>43681</v>
      </c>
      <c r="C27537" s="300" t="s">
        <v>94</v>
      </c>
      <c r="D27537" s="297">
        <v>34.479999999999997</v>
      </c>
    </row>
    <row r="27538" spans="1:4">
      <c r="A27538" s="296" t="s">
        <v>43683</v>
      </c>
      <c r="B27538" s="300" t="s">
        <v>43684</v>
      </c>
      <c r="C27538" s="300" t="s">
        <v>94</v>
      </c>
      <c r="D27538" s="297">
        <v>76.22</v>
      </c>
    </row>
    <row r="27539" spans="1:4">
      <c r="A27539" s="296" t="s">
        <v>43685</v>
      </c>
      <c r="B27539" s="300" t="s">
        <v>43684</v>
      </c>
      <c r="C27539" s="300" t="s">
        <v>94</v>
      </c>
      <c r="D27539" s="297">
        <v>72.92</v>
      </c>
    </row>
    <row r="27540" spans="1:4">
      <c r="A27540" s="296" t="s">
        <v>43686</v>
      </c>
      <c r="B27540" s="300" t="s">
        <v>43687</v>
      </c>
      <c r="C27540" s="300" t="s">
        <v>16</v>
      </c>
      <c r="D27540" s="297">
        <v>16.739999999999998</v>
      </c>
    </row>
    <row r="27541" spans="1:4">
      <c r="A27541" s="296" t="s">
        <v>43688</v>
      </c>
      <c r="B27541" s="300" t="s">
        <v>43687</v>
      </c>
      <c r="C27541" s="300" t="s">
        <v>16</v>
      </c>
      <c r="D27541" s="297">
        <v>16.12</v>
      </c>
    </row>
    <row r="27542" spans="1:4">
      <c r="A27542" s="296" t="s">
        <v>43689</v>
      </c>
      <c r="B27542" s="300" t="s">
        <v>43690</v>
      </c>
      <c r="C27542" s="300" t="s">
        <v>16</v>
      </c>
      <c r="D27542" s="297">
        <v>28.62</v>
      </c>
    </row>
    <row r="27543" spans="1:4">
      <c r="A27543" s="296" t="s">
        <v>43691</v>
      </c>
      <c r="B27543" s="300" t="s">
        <v>43690</v>
      </c>
      <c r="C27543" s="300" t="s">
        <v>16</v>
      </c>
      <c r="D27543" s="297">
        <v>28</v>
      </c>
    </row>
    <row r="27544" spans="1:4">
      <c r="A27544" s="296" t="s">
        <v>43692</v>
      </c>
      <c r="B27544" s="300" t="s">
        <v>43693</v>
      </c>
      <c r="C27544" s="300" t="s">
        <v>16</v>
      </c>
      <c r="D27544" s="297">
        <v>6.31</v>
      </c>
    </row>
    <row r="27545" spans="1:4">
      <c r="A27545" s="296" t="s">
        <v>43694</v>
      </c>
      <c r="B27545" s="300" t="s">
        <v>43693</v>
      </c>
      <c r="C27545" s="300" t="s">
        <v>16</v>
      </c>
      <c r="D27545" s="297">
        <v>6.31</v>
      </c>
    </row>
    <row r="27546" spans="1:4">
      <c r="A27546" s="296" t="s">
        <v>43695</v>
      </c>
      <c r="B27546" s="300" t="s">
        <v>43696</v>
      </c>
      <c r="C27546" s="300" t="s">
        <v>3519</v>
      </c>
      <c r="D27546" s="297">
        <v>13</v>
      </c>
    </row>
    <row r="27547" spans="1:4">
      <c r="A27547" s="296" t="s">
        <v>43697</v>
      </c>
      <c r="B27547" s="300" t="s">
        <v>43696</v>
      </c>
      <c r="C27547" s="300" t="s">
        <v>3519</v>
      </c>
      <c r="D27547" s="297">
        <v>13</v>
      </c>
    </row>
    <row r="27548" spans="1:4">
      <c r="A27548" s="296" t="s">
        <v>43698</v>
      </c>
      <c r="B27548" s="300" t="s">
        <v>43699</v>
      </c>
      <c r="C27548" s="300" t="s">
        <v>21</v>
      </c>
      <c r="D27548" s="297">
        <v>28.2</v>
      </c>
    </row>
    <row r="27549" spans="1:4">
      <c r="A27549" s="296" t="s">
        <v>43700</v>
      </c>
      <c r="B27549" s="300" t="s">
        <v>43699</v>
      </c>
      <c r="C27549" s="300" t="s">
        <v>21</v>
      </c>
      <c r="D27549" s="297">
        <v>28.2</v>
      </c>
    </row>
    <row r="27550" spans="1:4">
      <c r="A27550" s="296" t="s">
        <v>43701</v>
      </c>
      <c r="B27550" s="300" t="s">
        <v>43702</v>
      </c>
      <c r="C27550" s="300" t="s">
        <v>16</v>
      </c>
      <c r="D27550" s="297">
        <v>0.62</v>
      </c>
    </row>
    <row r="27551" spans="1:4">
      <c r="A27551" s="296" t="s">
        <v>43703</v>
      </c>
      <c r="B27551" s="300" t="s">
        <v>43702</v>
      </c>
      <c r="C27551" s="300" t="s">
        <v>16</v>
      </c>
      <c r="D27551" s="297">
        <v>0.54</v>
      </c>
    </row>
    <row r="27552" spans="1:4">
      <c r="A27552" s="296" t="s">
        <v>43704</v>
      </c>
      <c r="B27552" s="300" t="s">
        <v>43705</v>
      </c>
      <c r="C27552" s="300" t="s">
        <v>16</v>
      </c>
      <c r="D27552" s="297">
        <v>22.45</v>
      </c>
    </row>
    <row r="27553" spans="1:4">
      <c r="A27553" s="296" t="s">
        <v>43706</v>
      </c>
      <c r="B27553" s="300" t="s">
        <v>43705</v>
      </c>
      <c r="C27553" s="300" t="s">
        <v>16</v>
      </c>
      <c r="D27553" s="297">
        <v>22.28</v>
      </c>
    </row>
    <row r="27554" spans="1:4">
      <c r="A27554" s="296" t="s">
        <v>43707</v>
      </c>
      <c r="B27554" s="300" t="s">
        <v>43708</v>
      </c>
      <c r="C27554" s="300" t="s">
        <v>63</v>
      </c>
      <c r="D27554" s="297">
        <v>118.44</v>
      </c>
    </row>
    <row r="27555" spans="1:4">
      <c r="A27555" s="296" t="s">
        <v>43709</v>
      </c>
      <c r="B27555" s="300" t="s">
        <v>43708</v>
      </c>
      <c r="C27555" s="300" t="s">
        <v>63</v>
      </c>
      <c r="D27555" s="297">
        <v>110.1</v>
      </c>
    </row>
    <row r="27556" spans="1:4">
      <c r="A27556" s="296" t="s">
        <v>43710</v>
      </c>
      <c r="B27556" s="300" t="s">
        <v>43711</v>
      </c>
      <c r="C27556" s="300" t="s">
        <v>63</v>
      </c>
      <c r="D27556" s="297">
        <v>148.05000000000001</v>
      </c>
    </row>
    <row r="27557" spans="1:4">
      <c r="A27557" s="296" t="s">
        <v>43712</v>
      </c>
      <c r="B27557" s="300" t="s">
        <v>43711</v>
      </c>
      <c r="C27557" s="300" t="s">
        <v>63</v>
      </c>
      <c r="D27557" s="297">
        <v>137.62</v>
      </c>
    </row>
    <row r="27558" spans="1:4">
      <c r="A27558" s="296" t="s">
        <v>43713</v>
      </c>
      <c r="B27558" s="300" t="s">
        <v>43714</v>
      </c>
      <c r="C27558" s="300" t="s">
        <v>63</v>
      </c>
      <c r="D27558" s="297">
        <v>200</v>
      </c>
    </row>
    <row r="27559" spans="1:4">
      <c r="A27559" s="296" t="s">
        <v>43715</v>
      </c>
      <c r="B27559" s="300" t="s">
        <v>43714</v>
      </c>
      <c r="C27559" s="300" t="s">
        <v>63</v>
      </c>
      <c r="D27559" s="297">
        <v>186.09</v>
      </c>
    </row>
    <row r="27560" spans="1:4">
      <c r="A27560" s="296" t="s">
        <v>43716</v>
      </c>
      <c r="B27560" s="300" t="s">
        <v>43717</v>
      </c>
      <c r="C27560" s="300" t="s">
        <v>63</v>
      </c>
      <c r="D27560" s="297">
        <v>335.3</v>
      </c>
    </row>
    <row r="27561" spans="1:4">
      <c r="A27561" s="296" t="s">
        <v>43718</v>
      </c>
      <c r="B27561" s="300" t="s">
        <v>43717</v>
      </c>
      <c r="C27561" s="300" t="s">
        <v>63</v>
      </c>
      <c r="D27561" s="297">
        <v>310.95999999999998</v>
      </c>
    </row>
    <row r="27562" spans="1:4">
      <c r="A27562" s="296" t="s">
        <v>43719</v>
      </c>
      <c r="B27562" s="300" t="s">
        <v>43720</v>
      </c>
      <c r="C27562" s="300" t="s">
        <v>63</v>
      </c>
      <c r="D27562" s="297">
        <v>447.02</v>
      </c>
    </row>
    <row r="27563" spans="1:4">
      <c r="A27563" s="296" t="s">
        <v>43721</v>
      </c>
      <c r="B27563" s="300" t="s">
        <v>43720</v>
      </c>
      <c r="C27563" s="300" t="s">
        <v>63</v>
      </c>
      <c r="D27563" s="297">
        <v>414.59</v>
      </c>
    </row>
    <row r="27564" spans="1:4">
      <c r="A27564" s="296" t="s">
        <v>43722</v>
      </c>
      <c r="B27564" s="300" t="s">
        <v>43723</v>
      </c>
      <c r="C27564" s="300" t="s">
        <v>63</v>
      </c>
      <c r="D27564" s="297">
        <v>581.28</v>
      </c>
    </row>
    <row r="27565" spans="1:4">
      <c r="A27565" s="296" t="s">
        <v>43724</v>
      </c>
      <c r="B27565" s="300" t="s">
        <v>43723</v>
      </c>
      <c r="C27565" s="300" t="s">
        <v>63</v>
      </c>
      <c r="D27565" s="297">
        <v>539.11</v>
      </c>
    </row>
    <row r="27566" spans="1:4">
      <c r="A27566" s="296" t="s">
        <v>43725</v>
      </c>
      <c r="B27566" s="300" t="s">
        <v>43726</v>
      </c>
      <c r="C27566" s="300" t="s">
        <v>63</v>
      </c>
      <c r="D27566" s="297">
        <v>44.62</v>
      </c>
    </row>
    <row r="27567" spans="1:4">
      <c r="A27567" s="296" t="s">
        <v>43727</v>
      </c>
      <c r="B27567" s="300" t="s">
        <v>43726</v>
      </c>
      <c r="C27567" s="300" t="s">
        <v>63</v>
      </c>
      <c r="D27567" s="297">
        <v>42.47</v>
      </c>
    </row>
    <row r="27568" spans="1:4">
      <c r="A27568" s="296" t="s">
        <v>43728</v>
      </c>
      <c r="B27568" s="300" t="s">
        <v>43729</v>
      </c>
      <c r="C27568" s="300" t="s">
        <v>63</v>
      </c>
      <c r="D27568" s="297">
        <v>60.03</v>
      </c>
    </row>
    <row r="27569" spans="1:4">
      <c r="A27569" s="296" t="s">
        <v>43730</v>
      </c>
      <c r="B27569" s="300" t="s">
        <v>43729</v>
      </c>
      <c r="C27569" s="300" t="s">
        <v>63</v>
      </c>
      <c r="D27569" s="297">
        <v>57.27</v>
      </c>
    </row>
    <row r="27570" spans="1:4">
      <c r="A27570" s="296" t="s">
        <v>43731</v>
      </c>
      <c r="B27570" s="300" t="s">
        <v>43732</v>
      </c>
      <c r="C27570" s="300" t="s">
        <v>63</v>
      </c>
      <c r="D27570" s="297">
        <v>94.03</v>
      </c>
    </row>
    <row r="27571" spans="1:4">
      <c r="A27571" s="296" t="s">
        <v>43733</v>
      </c>
      <c r="B27571" s="300" t="s">
        <v>43732</v>
      </c>
      <c r="C27571" s="300" t="s">
        <v>63</v>
      </c>
      <c r="D27571" s="297">
        <v>88.7</v>
      </c>
    </row>
    <row r="27572" spans="1:4">
      <c r="A27572" s="296" t="s">
        <v>43734</v>
      </c>
      <c r="B27572" s="300" t="s">
        <v>43735</v>
      </c>
      <c r="C27572" s="300" t="s">
        <v>63</v>
      </c>
      <c r="D27572" s="297">
        <v>172.68</v>
      </c>
    </row>
    <row r="27573" spans="1:4">
      <c r="A27573" s="296" t="s">
        <v>43736</v>
      </c>
      <c r="B27573" s="300" t="s">
        <v>43735</v>
      </c>
      <c r="C27573" s="300" t="s">
        <v>63</v>
      </c>
      <c r="D27573" s="297">
        <v>161.51</v>
      </c>
    </row>
    <row r="27574" spans="1:4">
      <c r="A27574" s="296" t="s">
        <v>43737</v>
      </c>
      <c r="B27574" s="300" t="s">
        <v>43738</v>
      </c>
      <c r="C27574" s="300" t="s">
        <v>63</v>
      </c>
      <c r="D27574" s="297">
        <v>195.12</v>
      </c>
    </row>
    <row r="27575" spans="1:4">
      <c r="A27575" s="296" t="s">
        <v>43739</v>
      </c>
      <c r="B27575" s="300" t="s">
        <v>43738</v>
      </c>
      <c r="C27575" s="300" t="s">
        <v>63</v>
      </c>
      <c r="D27575" s="297">
        <v>187.64</v>
      </c>
    </row>
    <row r="27576" spans="1:4">
      <c r="A27576" s="296" t="s">
        <v>43740</v>
      </c>
      <c r="B27576" s="300" t="s">
        <v>43741</v>
      </c>
      <c r="C27576" s="300" t="s">
        <v>16</v>
      </c>
      <c r="D27576" s="297">
        <v>296.81</v>
      </c>
    </row>
    <row r="27577" spans="1:4">
      <c r="A27577" s="296" t="s">
        <v>43742</v>
      </c>
      <c r="B27577" s="300" t="s">
        <v>43741</v>
      </c>
      <c r="C27577" s="300" t="s">
        <v>16</v>
      </c>
      <c r="D27577" s="297">
        <v>276.24</v>
      </c>
    </row>
    <row r="27578" spans="1:4">
      <c r="A27578" s="296" t="s">
        <v>43743</v>
      </c>
      <c r="B27578" s="300" t="s">
        <v>43744</v>
      </c>
      <c r="C27578" s="300" t="s">
        <v>16</v>
      </c>
      <c r="D27578" s="297">
        <v>366.29</v>
      </c>
    </row>
    <row r="27579" spans="1:4">
      <c r="A27579" s="296" t="s">
        <v>43745</v>
      </c>
      <c r="B27579" s="300" t="s">
        <v>43746</v>
      </c>
      <c r="C27579" s="300" t="s">
        <v>16</v>
      </c>
      <c r="D27579" s="297">
        <v>340.43</v>
      </c>
    </row>
    <row r="27580" spans="1:4">
      <c r="A27580" s="296" t="s">
        <v>43747</v>
      </c>
      <c r="B27580" s="300" t="s">
        <v>43748</v>
      </c>
      <c r="C27580" s="300" t="s">
        <v>16</v>
      </c>
      <c r="D27580" s="297">
        <v>247.17</v>
      </c>
    </row>
    <row r="27581" spans="1:4">
      <c r="A27581" s="296" t="s">
        <v>43749</v>
      </c>
      <c r="B27581" s="300" t="s">
        <v>43750</v>
      </c>
      <c r="C27581" s="300" t="s">
        <v>16</v>
      </c>
      <c r="D27581" s="297">
        <v>229.88</v>
      </c>
    </row>
    <row r="27582" spans="1:4">
      <c r="A27582" s="296" t="s">
        <v>43751</v>
      </c>
      <c r="B27582" s="300" t="s">
        <v>43752</v>
      </c>
      <c r="C27582" s="300" t="s">
        <v>16</v>
      </c>
      <c r="D27582" s="297">
        <v>149.44</v>
      </c>
    </row>
    <row r="27583" spans="1:4">
      <c r="A27583" s="296" t="s">
        <v>43753</v>
      </c>
      <c r="B27583" s="300" t="s">
        <v>43752</v>
      </c>
      <c r="C27583" s="300" t="s">
        <v>16</v>
      </c>
      <c r="D27583" s="297">
        <v>137.49</v>
      </c>
    </row>
    <row r="27584" spans="1:4">
      <c r="A27584" s="296" t="s">
        <v>43754</v>
      </c>
      <c r="B27584" s="300" t="s">
        <v>43755</v>
      </c>
      <c r="C27584" s="300" t="s">
        <v>58</v>
      </c>
      <c r="D27584" s="297">
        <v>135.34</v>
      </c>
    </row>
    <row r="27585" spans="1:4">
      <c r="A27585" s="296" t="s">
        <v>43756</v>
      </c>
      <c r="B27585" s="300" t="s">
        <v>43755</v>
      </c>
      <c r="C27585" s="300" t="s">
        <v>58</v>
      </c>
      <c r="D27585" s="297">
        <v>126.13</v>
      </c>
    </row>
    <row r="27586" spans="1:4">
      <c r="A27586" s="296" t="s">
        <v>43757</v>
      </c>
      <c r="B27586" s="300" t="s">
        <v>43758</v>
      </c>
      <c r="C27586" s="300" t="s">
        <v>63</v>
      </c>
      <c r="D27586" s="297">
        <v>88.31</v>
      </c>
    </row>
    <row r="27587" spans="1:4">
      <c r="A27587" s="296" t="s">
        <v>43759</v>
      </c>
      <c r="B27587" s="300" t="s">
        <v>43758</v>
      </c>
      <c r="C27587" s="300" t="s">
        <v>63</v>
      </c>
      <c r="D27587" s="297">
        <v>86.11</v>
      </c>
    </row>
    <row r="27588" spans="1:4">
      <c r="A27588" s="296" t="s">
        <v>43760</v>
      </c>
      <c r="B27588" s="300" t="s">
        <v>43761</v>
      </c>
      <c r="C27588" s="300" t="s">
        <v>58</v>
      </c>
      <c r="D27588" s="297">
        <v>199.81</v>
      </c>
    </row>
    <row r="27589" spans="1:4">
      <c r="A27589" s="296" t="s">
        <v>43762</v>
      </c>
      <c r="B27589" s="300" t="s">
        <v>43761</v>
      </c>
      <c r="C27589" s="300" t="s">
        <v>58</v>
      </c>
      <c r="D27589" s="297">
        <v>191.17</v>
      </c>
    </row>
    <row r="27590" spans="1:4">
      <c r="A27590" s="296" t="s">
        <v>43763</v>
      </c>
      <c r="B27590" s="300" t="s">
        <v>43764</v>
      </c>
      <c r="C27590" s="300" t="s">
        <v>16</v>
      </c>
      <c r="D27590" s="297">
        <v>933.33</v>
      </c>
    </row>
    <row r="27591" spans="1:4">
      <c r="A27591" s="296" t="s">
        <v>43765</v>
      </c>
      <c r="B27591" s="300" t="s">
        <v>43764</v>
      </c>
      <c r="C27591" s="300" t="s">
        <v>16</v>
      </c>
      <c r="D27591" s="297">
        <v>871.34</v>
      </c>
    </row>
    <row r="27592" spans="1:4">
      <c r="A27592" s="296" t="s">
        <v>43766</v>
      </c>
      <c r="B27592" s="300" t="s">
        <v>43767</v>
      </c>
      <c r="C27592" s="300" t="s">
        <v>16</v>
      </c>
      <c r="D27592" s="297">
        <v>1043.32</v>
      </c>
    </row>
    <row r="27593" spans="1:4">
      <c r="A27593" s="296" t="s">
        <v>43768</v>
      </c>
      <c r="B27593" s="300" t="s">
        <v>43767</v>
      </c>
      <c r="C27593" s="300" t="s">
        <v>16</v>
      </c>
      <c r="D27593" s="297">
        <v>978.01</v>
      </c>
    </row>
    <row r="27594" spans="1:4">
      <c r="A27594" s="296" t="s">
        <v>43769</v>
      </c>
      <c r="B27594" s="300" t="s">
        <v>43770</v>
      </c>
      <c r="C27594" s="300" t="s">
        <v>58</v>
      </c>
      <c r="D27594" s="297">
        <v>2731.49</v>
      </c>
    </row>
    <row r="27595" spans="1:4">
      <c r="A27595" s="296" t="s">
        <v>43771</v>
      </c>
      <c r="B27595" s="300" t="s">
        <v>43770</v>
      </c>
      <c r="C27595" s="300" t="s">
        <v>58</v>
      </c>
      <c r="D27595" s="297">
        <v>2611.09</v>
      </c>
    </row>
    <row r="27596" spans="1:4">
      <c r="A27596" s="296" t="s">
        <v>43772</v>
      </c>
      <c r="B27596" s="300" t="s">
        <v>43773</v>
      </c>
      <c r="C27596" s="300" t="s">
        <v>94</v>
      </c>
      <c r="D27596" s="297">
        <v>372.02</v>
      </c>
    </row>
    <row r="27597" spans="1:4">
      <c r="A27597" s="296" t="s">
        <v>43774</v>
      </c>
      <c r="B27597" s="300" t="s">
        <v>43773</v>
      </c>
      <c r="C27597" s="300" t="s">
        <v>94</v>
      </c>
      <c r="D27597" s="297">
        <v>365.3</v>
      </c>
    </row>
    <row r="27598" spans="1:4">
      <c r="A27598" s="296" t="s">
        <v>43775</v>
      </c>
      <c r="B27598" s="300" t="s">
        <v>12394</v>
      </c>
      <c r="C27598" s="300" t="s">
        <v>94</v>
      </c>
      <c r="D27598" s="297">
        <v>882.23</v>
      </c>
    </row>
    <row r="27599" spans="1:4">
      <c r="A27599" s="296" t="s">
        <v>43776</v>
      </c>
      <c r="B27599" s="300" t="s">
        <v>12394</v>
      </c>
      <c r="C27599" s="300" t="s">
        <v>94</v>
      </c>
      <c r="D27599" s="297">
        <v>859.61</v>
      </c>
    </row>
    <row r="27600" spans="1:4">
      <c r="A27600" s="296" t="s">
        <v>43777</v>
      </c>
      <c r="B27600" s="300" t="s">
        <v>12397</v>
      </c>
      <c r="C27600" s="300" t="s">
        <v>94</v>
      </c>
      <c r="D27600" s="297">
        <v>2519.73</v>
      </c>
    </row>
    <row r="27601" spans="1:4">
      <c r="A27601" s="296" t="s">
        <v>43778</v>
      </c>
      <c r="B27601" s="300" t="s">
        <v>12397</v>
      </c>
      <c r="C27601" s="300" t="s">
        <v>94</v>
      </c>
      <c r="D27601" s="297">
        <v>2497.11</v>
      </c>
    </row>
    <row r="27602" spans="1:4">
      <c r="A27602" s="296" t="s">
        <v>43779</v>
      </c>
      <c r="B27602" s="300" t="s">
        <v>12400</v>
      </c>
      <c r="C27602" s="300" t="s">
        <v>94</v>
      </c>
      <c r="D27602" s="297">
        <v>855.03</v>
      </c>
    </row>
    <row r="27603" spans="1:4">
      <c r="A27603" s="296" t="s">
        <v>43780</v>
      </c>
      <c r="B27603" s="300" t="s">
        <v>12400</v>
      </c>
      <c r="C27603" s="300" t="s">
        <v>94</v>
      </c>
      <c r="D27603" s="297">
        <v>832.41</v>
      </c>
    </row>
    <row r="27604" spans="1:4">
      <c r="A27604" s="296" t="s">
        <v>43781</v>
      </c>
      <c r="B27604" s="300" t="s">
        <v>12403</v>
      </c>
      <c r="C27604" s="300" t="s">
        <v>94</v>
      </c>
      <c r="D27604" s="297">
        <v>1473.83</v>
      </c>
    </row>
    <row r="27605" spans="1:4">
      <c r="A27605" s="296" t="s">
        <v>43782</v>
      </c>
      <c r="B27605" s="300" t="s">
        <v>12403</v>
      </c>
      <c r="C27605" s="300" t="s">
        <v>94</v>
      </c>
      <c r="D27605" s="297">
        <v>1451.21</v>
      </c>
    </row>
    <row r="27606" spans="1:4">
      <c r="A27606" s="296" t="s">
        <v>43783</v>
      </c>
      <c r="B27606" s="300" t="s">
        <v>43784</v>
      </c>
      <c r="C27606" s="300" t="s">
        <v>94</v>
      </c>
      <c r="D27606" s="297">
        <v>1687.38</v>
      </c>
    </row>
    <row r="27607" spans="1:4">
      <c r="A27607" s="296" t="s">
        <v>43785</v>
      </c>
      <c r="B27607" s="300" t="s">
        <v>43784</v>
      </c>
      <c r="C27607" s="300" t="s">
        <v>94</v>
      </c>
      <c r="D27607" s="297">
        <v>1664.76</v>
      </c>
    </row>
    <row r="27608" spans="1:4">
      <c r="A27608" s="296" t="s">
        <v>43786</v>
      </c>
      <c r="B27608" s="300" t="s">
        <v>43787</v>
      </c>
      <c r="C27608" s="300" t="s">
        <v>94</v>
      </c>
      <c r="D27608" s="297">
        <v>748.98</v>
      </c>
    </row>
    <row r="27609" spans="1:4">
      <c r="A27609" s="296" t="s">
        <v>43788</v>
      </c>
      <c r="B27609" s="300" t="s">
        <v>43787</v>
      </c>
      <c r="C27609" s="300" t="s">
        <v>94</v>
      </c>
      <c r="D27609" s="297">
        <v>721.34</v>
      </c>
    </row>
    <row r="27610" spans="1:4">
      <c r="A27610" s="296" t="s">
        <v>43789</v>
      </c>
      <c r="B27610" s="300" t="s">
        <v>43790</v>
      </c>
      <c r="C27610" s="300" t="s">
        <v>94</v>
      </c>
      <c r="D27610" s="297">
        <v>705.56</v>
      </c>
    </row>
    <row r="27611" spans="1:4">
      <c r="A27611" s="296" t="s">
        <v>43791</v>
      </c>
      <c r="B27611" s="300" t="s">
        <v>43790</v>
      </c>
      <c r="C27611" s="300" t="s">
        <v>94</v>
      </c>
      <c r="D27611" s="297">
        <v>677.91</v>
      </c>
    </row>
    <row r="27612" spans="1:4">
      <c r="A27612" s="296" t="s">
        <v>43792</v>
      </c>
      <c r="B27612" s="300" t="s">
        <v>43793</v>
      </c>
      <c r="C27612" s="300" t="s">
        <v>94</v>
      </c>
      <c r="D27612" s="297">
        <v>666.24</v>
      </c>
    </row>
    <row r="27613" spans="1:4">
      <c r="A27613" s="296" t="s">
        <v>43794</v>
      </c>
      <c r="B27613" s="300" t="s">
        <v>43793</v>
      </c>
      <c r="C27613" s="300" t="s">
        <v>94</v>
      </c>
      <c r="D27613" s="297">
        <v>638.6</v>
      </c>
    </row>
    <row r="27614" spans="1:4">
      <c r="A27614" s="296" t="s">
        <v>43795</v>
      </c>
      <c r="B27614" s="300" t="s">
        <v>43796</v>
      </c>
      <c r="C27614" s="300" t="s">
        <v>94</v>
      </c>
      <c r="D27614" s="297">
        <v>603.65</v>
      </c>
    </row>
    <row r="27615" spans="1:4">
      <c r="A27615" s="296" t="s">
        <v>43797</v>
      </c>
      <c r="B27615" s="300" t="s">
        <v>43796</v>
      </c>
      <c r="C27615" s="300" t="s">
        <v>94</v>
      </c>
      <c r="D27615" s="297">
        <v>576</v>
      </c>
    </row>
    <row r="27616" spans="1:4">
      <c r="A27616" s="296" t="s">
        <v>43798</v>
      </c>
      <c r="B27616" s="300" t="s">
        <v>43799</v>
      </c>
      <c r="C27616" s="300" t="s">
        <v>94</v>
      </c>
      <c r="D27616" s="297">
        <v>572.84</v>
      </c>
    </row>
    <row r="27617" spans="1:4">
      <c r="A27617" s="296" t="s">
        <v>43800</v>
      </c>
      <c r="B27617" s="300" t="s">
        <v>43799</v>
      </c>
      <c r="C27617" s="300" t="s">
        <v>94</v>
      </c>
      <c r="D27617" s="297">
        <v>545.19000000000005</v>
      </c>
    </row>
    <row r="27618" spans="1:4">
      <c r="A27618" s="296" t="s">
        <v>43801</v>
      </c>
      <c r="B27618" s="300" t="s">
        <v>43802</v>
      </c>
      <c r="C27618" s="300" t="s">
        <v>94</v>
      </c>
      <c r="D27618" s="297">
        <v>544.52</v>
      </c>
    </row>
    <row r="27619" spans="1:4">
      <c r="A27619" s="296" t="s">
        <v>43803</v>
      </c>
      <c r="B27619" s="300" t="s">
        <v>43802</v>
      </c>
      <c r="C27619" s="300" t="s">
        <v>94</v>
      </c>
      <c r="D27619" s="297">
        <v>516.87</v>
      </c>
    </row>
    <row r="27620" spans="1:4">
      <c r="A27620" s="296" t="s">
        <v>43804</v>
      </c>
      <c r="B27620" s="300" t="s">
        <v>43805</v>
      </c>
      <c r="C27620" s="300" t="s">
        <v>94</v>
      </c>
      <c r="D27620" s="297">
        <v>525.32000000000005</v>
      </c>
    </row>
    <row r="27621" spans="1:4">
      <c r="A27621" s="296" t="s">
        <v>43806</v>
      </c>
      <c r="B27621" s="300" t="s">
        <v>43805</v>
      </c>
      <c r="C27621" s="300" t="s">
        <v>94</v>
      </c>
      <c r="D27621" s="297">
        <v>497.67</v>
      </c>
    </row>
    <row r="27622" spans="1:4">
      <c r="A27622" s="296" t="s">
        <v>43807</v>
      </c>
      <c r="B27622" s="300" t="s">
        <v>43808</v>
      </c>
      <c r="C27622" s="300" t="s">
        <v>94</v>
      </c>
      <c r="D27622" s="297">
        <v>499.32</v>
      </c>
    </row>
    <row r="27623" spans="1:4">
      <c r="A27623" s="296" t="s">
        <v>43809</v>
      </c>
      <c r="B27623" s="300" t="s">
        <v>43808</v>
      </c>
      <c r="C27623" s="300" t="s">
        <v>94</v>
      </c>
      <c r="D27623" s="297">
        <v>471.68</v>
      </c>
    </row>
    <row r="27624" spans="1:4">
      <c r="A27624" s="296" t="s">
        <v>43810</v>
      </c>
      <c r="B27624" s="300" t="s">
        <v>43811</v>
      </c>
      <c r="C27624" s="300" t="s">
        <v>94</v>
      </c>
      <c r="D27624" s="297">
        <v>584.91</v>
      </c>
    </row>
    <row r="27625" spans="1:4">
      <c r="A27625" s="296" t="s">
        <v>43812</v>
      </c>
      <c r="B27625" s="300" t="s">
        <v>43811</v>
      </c>
      <c r="C27625" s="300" t="s">
        <v>94</v>
      </c>
      <c r="D27625" s="297">
        <v>557.27</v>
      </c>
    </row>
    <row r="27626" spans="1:4">
      <c r="A27626" s="296" t="s">
        <v>43813</v>
      </c>
      <c r="B27626" s="300" t="s">
        <v>43814</v>
      </c>
      <c r="C27626" s="300" t="s">
        <v>94</v>
      </c>
      <c r="D27626" s="297">
        <v>550.28</v>
      </c>
    </row>
    <row r="27627" spans="1:4">
      <c r="A27627" s="296" t="s">
        <v>43815</v>
      </c>
      <c r="B27627" s="300" t="s">
        <v>43814</v>
      </c>
      <c r="C27627" s="300" t="s">
        <v>94</v>
      </c>
      <c r="D27627" s="297">
        <v>522.63</v>
      </c>
    </row>
    <row r="27628" spans="1:4">
      <c r="A27628" s="296" t="s">
        <v>43816</v>
      </c>
      <c r="B27628" s="300" t="s">
        <v>43817</v>
      </c>
      <c r="C27628" s="300" t="s">
        <v>94</v>
      </c>
      <c r="D27628" s="297">
        <v>674.67</v>
      </c>
    </row>
    <row r="27629" spans="1:4">
      <c r="A27629" s="296" t="s">
        <v>43818</v>
      </c>
      <c r="B27629" s="300" t="s">
        <v>43817</v>
      </c>
      <c r="C27629" s="300" t="s">
        <v>94</v>
      </c>
      <c r="D27629" s="297">
        <v>647.03</v>
      </c>
    </row>
    <row r="27630" spans="1:4">
      <c r="A27630" s="296" t="s">
        <v>43819</v>
      </c>
      <c r="B27630" s="300" t="s">
        <v>43820</v>
      </c>
      <c r="C27630" s="300" t="s">
        <v>94</v>
      </c>
      <c r="D27630" s="297">
        <v>627.16</v>
      </c>
    </row>
    <row r="27631" spans="1:4">
      <c r="A27631" s="296" t="s">
        <v>43821</v>
      </c>
      <c r="B27631" s="300" t="s">
        <v>43820</v>
      </c>
      <c r="C27631" s="300" t="s">
        <v>94</v>
      </c>
      <c r="D27631" s="297">
        <v>599.51</v>
      </c>
    </row>
    <row r="27632" spans="1:4">
      <c r="A27632" s="296" t="s">
        <v>43822</v>
      </c>
      <c r="B27632" s="300" t="s">
        <v>43823</v>
      </c>
      <c r="C27632" s="300" t="s">
        <v>94</v>
      </c>
      <c r="D27632" s="297">
        <v>1470.82</v>
      </c>
    </row>
    <row r="27633" spans="1:4">
      <c r="A27633" s="296" t="s">
        <v>43824</v>
      </c>
      <c r="B27633" s="300" t="s">
        <v>43823</v>
      </c>
      <c r="C27633" s="300" t="s">
        <v>94</v>
      </c>
      <c r="D27633" s="297">
        <v>1443.18</v>
      </c>
    </row>
    <row r="27634" spans="1:4">
      <c r="A27634" s="296" t="s">
        <v>43825</v>
      </c>
      <c r="B27634" s="300" t="s">
        <v>43826</v>
      </c>
      <c r="C27634" s="300" t="s">
        <v>94</v>
      </c>
      <c r="D27634" s="297">
        <v>610.25</v>
      </c>
    </row>
    <row r="27635" spans="1:4">
      <c r="A27635" s="296" t="s">
        <v>43827</v>
      </c>
      <c r="B27635" s="300" t="s">
        <v>43826</v>
      </c>
      <c r="C27635" s="300" t="s">
        <v>94</v>
      </c>
      <c r="D27635" s="297">
        <v>582.61</v>
      </c>
    </row>
    <row r="27636" spans="1:4">
      <c r="A27636" s="296" t="s">
        <v>43828</v>
      </c>
      <c r="B27636" s="300" t="s">
        <v>43829</v>
      </c>
      <c r="C27636" s="300" t="s">
        <v>94</v>
      </c>
      <c r="D27636" s="297">
        <v>511.82</v>
      </c>
    </row>
    <row r="27637" spans="1:4">
      <c r="A27637" s="296" t="s">
        <v>43830</v>
      </c>
      <c r="B27637" s="300" t="s">
        <v>43829</v>
      </c>
      <c r="C27637" s="300" t="s">
        <v>94</v>
      </c>
      <c r="D27637" s="297">
        <v>484.18</v>
      </c>
    </row>
    <row r="27638" spans="1:4">
      <c r="A27638" s="296" t="s">
        <v>43831</v>
      </c>
      <c r="B27638" s="300" t="s">
        <v>43832</v>
      </c>
      <c r="C27638" s="300" t="s">
        <v>94</v>
      </c>
      <c r="D27638" s="297">
        <v>465.95</v>
      </c>
    </row>
    <row r="27639" spans="1:4">
      <c r="A27639" s="296" t="s">
        <v>43833</v>
      </c>
      <c r="B27639" s="300" t="s">
        <v>43832</v>
      </c>
      <c r="C27639" s="300" t="s">
        <v>94</v>
      </c>
      <c r="D27639" s="297">
        <v>438.31</v>
      </c>
    </row>
    <row r="27640" spans="1:4">
      <c r="A27640" s="296" t="s">
        <v>43834</v>
      </c>
      <c r="B27640" s="300" t="s">
        <v>43835</v>
      </c>
      <c r="C27640" s="300" t="s">
        <v>94</v>
      </c>
      <c r="D27640" s="297">
        <v>441.45</v>
      </c>
    </row>
    <row r="27641" spans="1:4">
      <c r="A27641" s="296" t="s">
        <v>43836</v>
      </c>
      <c r="B27641" s="300" t="s">
        <v>43835</v>
      </c>
      <c r="C27641" s="300" t="s">
        <v>94</v>
      </c>
      <c r="D27641" s="297">
        <v>413.81</v>
      </c>
    </row>
    <row r="27642" spans="1:4">
      <c r="A27642" s="296" t="s">
        <v>43837</v>
      </c>
      <c r="B27642" s="300" t="s">
        <v>43838</v>
      </c>
      <c r="C27642" s="300" t="s">
        <v>94</v>
      </c>
      <c r="D27642" s="297">
        <v>494.73</v>
      </c>
    </row>
    <row r="27643" spans="1:4">
      <c r="A27643" s="296" t="s">
        <v>43839</v>
      </c>
      <c r="B27643" s="300" t="s">
        <v>43838</v>
      </c>
      <c r="C27643" s="300" t="s">
        <v>94</v>
      </c>
      <c r="D27643" s="297">
        <v>467.09</v>
      </c>
    </row>
    <row r="27644" spans="1:4">
      <c r="A27644" s="296" t="s">
        <v>43840</v>
      </c>
      <c r="B27644" s="300" t="s">
        <v>43841</v>
      </c>
      <c r="C27644" s="300" t="s">
        <v>94</v>
      </c>
      <c r="D27644" s="297">
        <v>531.22</v>
      </c>
    </row>
    <row r="27645" spans="1:4">
      <c r="A27645" s="296" t="s">
        <v>43842</v>
      </c>
      <c r="B27645" s="300" t="s">
        <v>43841</v>
      </c>
      <c r="C27645" s="300" t="s">
        <v>94</v>
      </c>
      <c r="D27645" s="297">
        <v>503.58</v>
      </c>
    </row>
    <row r="27646" spans="1:4">
      <c r="A27646" s="296" t="s">
        <v>43843</v>
      </c>
      <c r="B27646" s="300" t="s">
        <v>43844</v>
      </c>
      <c r="C27646" s="300" t="s">
        <v>94</v>
      </c>
      <c r="D27646" s="297">
        <v>513.07000000000005</v>
      </c>
    </row>
    <row r="27647" spans="1:4">
      <c r="A27647" s="296" t="s">
        <v>43845</v>
      </c>
      <c r="B27647" s="300" t="s">
        <v>43844</v>
      </c>
      <c r="C27647" s="300" t="s">
        <v>94</v>
      </c>
      <c r="D27647" s="297">
        <v>485.42</v>
      </c>
    </row>
    <row r="27648" spans="1:4">
      <c r="A27648" s="296" t="s">
        <v>43846</v>
      </c>
      <c r="B27648" s="300" t="s">
        <v>43847</v>
      </c>
      <c r="C27648" s="300" t="s">
        <v>94</v>
      </c>
      <c r="D27648" s="297">
        <v>525.41</v>
      </c>
    </row>
    <row r="27649" spans="1:4">
      <c r="A27649" s="296" t="s">
        <v>43848</v>
      </c>
      <c r="B27649" s="300" t="s">
        <v>43847</v>
      </c>
      <c r="C27649" s="300" t="s">
        <v>94</v>
      </c>
      <c r="D27649" s="297">
        <v>497.77</v>
      </c>
    </row>
    <row r="27650" spans="1:4">
      <c r="A27650" s="296" t="s">
        <v>43849</v>
      </c>
      <c r="B27650" s="300" t="s">
        <v>43850</v>
      </c>
      <c r="C27650" s="300" t="s">
        <v>94</v>
      </c>
      <c r="D27650" s="297">
        <v>547.74</v>
      </c>
    </row>
    <row r="27651" spans="1:4">
      <c r="A27651" s="296" t="s">
        <v>43851</v>
      </c>
      <c r="B27651" s="300" t="s">
        <v>43850</v>
      </c>
      <c r="C27651" s="300" t="s">
        <v>94</v>
      </c>
      <c r="D27651" s="297">
        <v>520.1</v>
      </c>
    </row>
    <row r="27652" spans="1:4">
      <c r="A27652" s="296" t="s">
        <v>43852</v>
      </c>
      <c r="B27652" s="300" t="s">
        <v>43853</v>
      </c>
      <c r="C27652" s="300" t="s">
        <v>94</v>
      </c>
      <c r="D27652" s="297">
        <v>670.45</v>
      </c>
    </row>
    <row r="27653" spans="1:4">
      <c r="A27653" s="296" t="s">
        <v>43854</v>
      </c>
      <c r="B27653" s="300" t="s">
        <v>43853</v>
      </c>
      <c r="C27653" s="300" t="s">
        <v>94</v>
      </c>
      <c r="D27653" s="297">
        <v>642.80999999999995</v>
      </c>
    </row>
    <row r="27654" spans="1:4">
      <c r="A27654" s="296" t="s">
        <v>43855</v>
      </c>
      <c r="B27654" s="300" t="s">
        <v>43856</v>
      </c>
      <c r="C27654" s="300" t="s">
        <v>94</v>
      </c>
      <c r="D27654" s="297">
        <v>550.75</v>
      </c>
    </row>
    <row r="27655" spans="1:4">
      <c r="A27655" s="296" t="s">
        <v>43857</v>
      </c>
      <c r="B27655" s="300" t="s">
        <v>43856</v>
      </c>
      <c r="C27655" s="300" t="s">
        <v>94</v>
      </c>
      <c r="D27655" s="297">
        <v>523.11</v>
      </c>
    </row>
    <row r="27656" spans="1:4">
      <c r="A27656" s="296" t="s">
        <v>43858</v>
      </c>
      <c r="B27656" s="300" t="s">
        <v>43859</v>
      </c>
      <c r="C27656" s="300" t="s">
        <v>94</v>
      </c>
      <c r="D27656" s="297">
        <v>505.95</v>
      </c>
    </row>
    <row r="27657" spans="1:4">
      <c r="A27657" s="296" t="s">
        <v>43860</v>
      </c>
      <c r="B27657" s="300" t="s">
        <v>43859</v>
      </c>
      <c r="C27657" s="300" t="s">
        <v>94</v>
      </c>
      <c r="D27657" s="297">
        <v>478.31</v>
      </c>
    </row>
    <row r="27658" spans="1:4">
      <c r="A27658" s="296" t="s">
        <v>43861</v>
      </c>
      <c r="B27658" s="300" t="s">
        <v>43862</v>
      </c>
      <c r="C27658" s="300" t="s">
        <v>94</v>
      </c>
      <c r="D27658" s="297">
        <v>868.92</v>
      </c>
    </row>
    <row r="27659" spans="1:4">
      <c r="A27659" s="296" t="s">
        <v>43863</v>
      </c>
      <c r="B27659" s="300" t="s">
        <v>43862</v>
      </c>
      <c r="C27659" s="300" t="s">
        <v>94</v>
      </c>
      <c r="D27659" s="297">
        <v>841.28</v>
      </c>
    </row>
    <row r="27660" spans="1:4">
      <c r="A27660" s="296" t="s">
        <v>43864</v>
      </c>
      <c r="B27660" s="300" t="s">
        <v>43865</v>
      </c>
      <c r="C27660" s="300" t="s">
        <v>94</v>
      </c>
      <c r="D27660" s="297">
        <v>586.64</v>
      </c>
    </row>
    <row r="27661" spans="1:4">
      <c r="A27661" s="296" t="s">
        <v>43866</v>
      </c>
      <c r="B27661" s="300" t="s">
        <v>43865</v>
      </c>
      <c r="C27661" s="300" t="s">
        <v>94</v>
      </c>
      <c r="D27661" s="297">
        <v>581.61</v>
      </c>
    </row>
    <row r="27662" spans="1:4">
      <c r="A27662" s="296" t="s">
        <v>43867</v>
      </c>
      <c r="B27662" s="300" t="s">
        <v>43868</v>
      </c>
      <c r="C27662" s="300" t="s">
        <v>94</v>
      </c>
      <c r="D27662" s="297">
        <v>548.49</v>
      </c>
    </row>
    <row r="27663" spans="1:4">
      <c r="A27663" s="296" t="s">
        <v>43869</v>
      </c>
      <c r="B27663" s="300" t="s">
        <v>43868</v>
      </c>
      <c r="C27663" s="300" t="s">
        <v>94</v>
      </c>
      <c r="D27663" s="297">
        <v>542.76</v>
      </c>
    </row>
    <row r="27664" spans="1:4">
      <c r="A27664" s="296" t="s">
        <v>43870</v>
      </c>
      <c r="B27664" s="300" t="s">
        <v>43871</v>
      </c>
      <c r="C27664" s="300" t="s">
        <v>94</v>
      </c>
      <c r="D27664" s="297">
        <v>514.27</v>
      </c>
    </row>
    <row r="27665" spans="1:4">
      <c r="A27665" s="296" t="s">
        <v>43872</v>
      </c>
      <c r="B27665" s="300" t="s">
        <v>43871</v>
      </c>
      <c r="C27665" s="300" t="s">
        <v>94</v>
      </c>
      <c r="D27665" s="297">
        <v>507.86</v>
      </c>
    </row>
    <row r="27666" spans="1:4">
      <c r="A27666" s="296" t="s">
        <v>43873</v>
      </c>
      <c r="B27666" s="300" t="s">
        <v>43874</v>
      </c>
      <c r="C27666" s="300" t="s">
        <v>94</v>
      </c>
      <c r="D27666" s="297">
        <v>462.05</v>
      </c>
    </row>
    <row r="27667" spans="1:4">
      <c r="A27667" s="296" t="s">
        <v>43875</v>
      </c>
      <c r="B27667" s="300" t="s">
        <v>43874</v>
      </c>
      <c r="C27667" s="300" t="s">
        <v>94</v>
      </c>
      <c r="D27667" s="297">
        <v>454.26</v>
      </c>
    </row>
    <row r="27668" spans="1:4">
      <c r="A27668" s="296" t="s">
        <v>43876</v>
      </c>
      <c r="B27668" s="300" t="s">
        <v>43877</v>
      </c>
      <c r="C27668" s="300" t="s">
        <v>94</v>
      </c>
      <c r="D27668" s="297">
        <v>441.61</v>
      </c>
    </row>
    <row r="27669" spans="1:4">
      <c r="A27669" s="296" t="s">
        <v>43878</v>
      </c>
      <c r="B27669" s="300" t="s">
        <v>43877</v>
      </c>
      <c r="C27669" s="300" t="s">
        <v>94</v>
      </c>
      <c r="D27669" s="297">
        <v>432.44</v>
      </c>
    </row>
    <row r="27670" spans="1:4">
      <c r="A27670" s="296" t="s">
        <v>43879</v>
      </c>
      <c r="B27670" s="300" t="s">
        <v>43880</v>
      </c>
      <c r="C27670" s="300" t="s">
        <v>94</v>
      </c>
      <c r="D27670" s="297">
        <v>423.66</v>
      </c>
    </row>
    <row r="27671" spans="1:4">
      <c r="A27671" s="296" t="s">
        <v>43881</v>
      </c>
      <c r="B27671" s="300" t="s">
        <v>43880</v>
      </c>
      <c r="C27671" s="300" t="s">
        <v>94</v>
      </c>
      <c r="D27671" s="297">
        <v>413.11</v>
      </c>
    </row>
    <row r="27672" spans="1:4">
      <c r="A27672" s="296" t="s">
        <v>43882</v>
      </c>
      <c r="B27672" s="300" t="s">
        <v>43883</v>
      </c>
      <c r="C27672" s="300" t="s">
        <v>94</v>
      </c>
      <c r="D27672" s="297">
        <v>413.89</v>
      </c>
    </row>
    <row r="27673" spans="1:4">
      <c r="A27673" s="296" t="s">
        <v>43884</v>
      </c>
      <c r="B27673" s="300" t="s">
        <v>43883</v>
      </c>
      <c r="C27673" s="300" t="s">
        <v>94</v>
      </c>
      <c r="D27673" s="297">
        <v>402.08</v>
      </c>
    </row>
    <row r="27674" spans="1:4">
      <c r="A27674" s="296" t="s">
        <v>43885</v>
      </c>
      <c r="B27674" s="300" t="s">
        <v>43886</v>
      </c>
      <c r="C27674" s="300" t="s">
        <v>94</v>
      </c>
      <c r="D27674" s="297">
        <v>408.64</v>
      </c>
    </row>
    <row r="27675" spans="1:4">
      <c r="A27675" s="296" t="s">
        <v>43887</v>
      </c>
      <c r="B27675" s="300" t="s">
        <v>43886</v>
      </c>
      <c r="C27675" s="300" t="s">
        <v>94</v>
      </c>
      <c r="D27675" s="297">
        <v>394.07</v>
      </c>
    </row>
    <row r="27676" spans="1:4">
      <c r="A27676" s="296" t="s">
        <v>43888</v>
      </c>
      <c r="B27676" s="300" t="s">
        <v>43889</v>
      </c>
      <c r="C27676" s="300" t="s">
        <v>94</v>
      </c>
      <c r="D27676" s="297">
        <v>443.31</v>
      </c>
    </row>
    <row r="27677" spans="1:4">
      <c r="A27677" s="296" t="s">
        <v>43890</v>
      </c>
      <c r="B27677" s="300" t="s">
        <v>43889</v>
      </c>
      <c r="C27677" s="300" t="s">
        <v>94</v>
      </c>
      <c r="D27677" s="297">
        <v>435.52</v>
      </c>
    </row>
    <row r="27678" spans="1:4">
      <c r="A27678" s="296" t="s">
        <v>43891</v>
      </c>
      <c r="B27678" s="300" t="s">
        <v>43892</v>
      </c>
      <c r="C27678" s="300" t="s">
        <v>94</v>
      </c>
      <c r="D27678" s="297">
        <v>419.05</v>
      </c>
    </row>
    <row r="27679" spans="1:4">
      <c r="A27679" s="296" t="s">
        <v>43893</v>
      </c>
      <c r="B27679" s="300" t="s">
        <v>43892</v>
      </c>
      <c r="C27679" s="300" t="s">
        <v>94</v>
      </c>
      <c r="D27679" s="297">
        <v>409.88</v>
      </c>
    </row>
    <row r="27680" spans="1:4">
      <c r="A27680" s="296" t="s">
        <v>43894</v>
      </c>
      <c r="B27680" s="300" t="s">
        <v>43895</v>
      </c>
      <c r="C27680" s="300" t="s">
        <v>94</v>
      </c>
      <c r="D27680" s="297">
        <v>584.94000000000005</v>
      </c>
    </row>
    <row r="27681" spans="1:4">
      <c r="A27681" s="296" t="s">
        <v>43896</v>
      </c>
      <c r="B27681" s="300" t="s">
        <v>43895</v>
      </c>
      <c r="C27681" s="300" t="s">
        <v>94</v>
      </c>
      <c r="D27681" s="297">
        <v>570.23</v>
      </c>
    </row>
    <row r="27682" spans="1:4">
      <c r="A27682" s="296" t="s">
        <v>43897</v>
      </c>
      <c r="B27682" s="300" t="s">
        <v>43898</v>
      </c>
      <c r="C27682" s="300" t="s">
        <v>94</v>
      </c>
      <c r="D27682" s="297">
        <v>568.54</v>
      </c>
    </row>
    <row r="27683" spans="1:4">
      <c r="A27683" s="296" t="s">
        <v>43899</v>
      </c>
      <c r="B27683" s="300" t="s">
        <v>43898</v>
      </c>
      <c r="C27683" s="300" t="s">
        <v>94</v>
      </c>
      <c r="D27683" s="297">
        <v>549.69000000000005</v>
      </c>
    </row>
    <row r="27684" spans="1:4">
      <c r="A27684" s="296" t="s">
        <v>43900</v>
      </c>
      <c r="B27684" s="300" t="s">
        <v>43901</v>
      </c>
      <c r="C27684" s="300" t="s">
        <v>94</v>
      </c>
      <c r="D27684" s="297">
        <v>1339.59</v>
      </c>
    </row>
    <row r="27685" spans="1:4">
      <c r="A27685" s="296" t="s">
        <v>43902</v>
      </c>
      <c r="B27685" s="300" t="s">
        <v>43901</v>
      </c>
      <c r="C27685" s="300" t="s">
        <v>94</v>
      </c>
      <c r="D27685" s="297">
        <v>1330.42</v>
      </c>
    </row>
    <row r="27686" spans="1:4">
      <c r="A27686" s="296" t="s">
        <v>43903</v>
      </c>
      <c r="B27686" s="300" t="s">
        <v>43904</v>
      </c>
      <c r="C27686" s="300" t="s">
        <v>94</v>
      </c>
      <c r="D27686" s="297">
        <v>445.42</v>
      </c>
    </row>
    <row r="27687" spans="1:4">
      <c r="A27687" s="296" t="s">
        <v>43905</v>
      </c>
      <c r="B27687" s="300" t="s">
        <v>43904</v>
      </c>
      <c r="C27687" s="300" t="s">
        <v>94</v>
      </c>
      <c r="D27687" s="297">
        <v>433.61</v>
      </c>
    </row>
    <row r="27688" spans="1:4">
      <c r="A27688" s="296" t="s">
        <v>43906</v>
      </c>
      <c r="B27688" s="300" t="s">
        <v>43907</v>
      </c>
      <c r="C27688" s="300" t="s">
        <v>94</v>
      </c>
      <c r="D27688" s="297">
        <v>494.52</v>
      </c>
    </row>
    <row r="27689" spans="1:4">
      <c r="A27689" s="296" t="s">
        <v>43908</v>
      </c>
      <c r="B27689" s="300" t="s">
        <v>43907</v>
      </c>
      <c r="C27689" s="300" t="s">
        <v>94</v>
      </c>
      <c r="D27689" s="297">
        <v>483.46</v>
      </c>
    </row>
    <row r="27690" spans="1:4">
      <c r="A27690" s="296" t="s">
        <v>43909</v>
      </c>
      <c r="B27690" s="300" t="s">
        <v>43910</v>
      </c>
      <c r="C27690" s="300" t="s">
        <v>94</v>
      </c>
      <c r="D27690" s="297">
        <v>403.86</v>
      </c>
    </row>
    <row r="27691" spans="1:4">
      <c r="A27691" s="296" t="s">
        <v>43911</v>
      </c>
      <c r="B27691" s="300" t="s">
        <v>43910</v>
      </c>
      <c r="C27691" s="300" t="s">
        <v>94</v>
      </c>
      <c r="D27691" s="297">
        <v>390.29</v>
      </c>
    </row>
    <row r="27692" spans="1:4">
      <c r="A27692" s="296" t="s">
        <v>43912</v>
      </c>
      <c r="B27692" s="300" t="s">
        <v>43913</v>
      </c>
      <c r="C27692" s="300" t="s">
        <v>94</v>
      </c>
      <c r="D27692" s="297">
        <v>458.28</v>
      </c>
    </row>
    <row r="27693" spans="1:4">
      <c r="A27693" s="296" t="s">
        <v>43914</v>
      </c>
      <c r="B27693" s="300" t="s">
        <v>43913</v>
      </c>
      <c r="C27693" s="300" t="s">
        <v>94</v>
      </c>
      <c r="D27693" s="297">
        <v>451.87</v>
      </c>
    </row>
    <row r="27694" spans="1:4">
      <c r="A27694" s="296" t="s">
        <v>43915</v>
      </c>
      <c r="B27694" s="300" t="s">
        <v>43916</v>
      </c>
      <c r="C27694" s="300" t="s">
        <v>94</v>
      </c>
      <c r="D27694" s="297">
        <v>380.6</v>
      </c>
    </row>
    <row r="27695" spans="1:4">
      <c r="A27695" s="296" t="s">
        <v>43917</v>
      </c>
      <c r="B27695" s="300" t="s">
        <v>43916</v>
      </c>
      <c r="C27695" s="300" t="s">
        <v>94</v>
      </c>
      <c r="D27695" s="297">
        <v>371.42</v>
      </c>
    </row>
    <row r="27696" spans="1:4">
      <c r="A27696" s="296" t="s">
        <v>43918</v>
      </c>
      <c r="B27696" s="300" t="s">
        <v>43919</v>
      </c>
      <c r="C27696" s="300" t="s">
        <v>94</v>
      </c>
      <c r="D27696" s="297">
        <v>353.53</v>
      </c>
    </row>
    <row r="27697" spans="1:4">
      <c r="A27697" s="296" t="s">
        <v>43920</v>
      </c>
      <c r="B27697" s="300" t="s">
        <v>43919</v>
      </c>
      <c r="C27697" s="300" t="s">
        <v>94</v>
      </c>
      <c r="D27697" s="297">
        <v>341.72</v>
      </c>
    </row>
    <row r="27698" spans="1:4">
      <c r="A27698" s="296" t="s">
        <v>43921</v>
      </c>
      <c r="B27698" s="300" t="s">
        <v>43922</v>
      </c>
      <c r="C27698" s="300" t="s">
        <v>94</v>
      </c>
      <c r="D27698" s="297">
        <v>350.77</v>
      </c>
    </row>
    <row r="27699" spans="1:4">
      <c r="A27699" s="296" t="s">
        <v>43923</v>
      </c>
      <c r="B27699" s="300" t="s">
        <v>43922</v>
      </c>
      <c r="C27699" s="300" t="s">
        <v>94</v>
      </c>
      <c r="D27699" s="297">
        <v>336.2</v>
      </c>
    </row>
    <row r="27700" spans="1:4">
      <c r="A27700" s="296" t="s">
        <v>43924</v>
      </c>
      <c r="B27700" s="300" t="s">
        <v>43925</v>
      </c>
      <c r="C27700" s="300" t="s">
        <v>94</v>
      </c>
      <c r="D27700" s="297">
        <v>420.51</v>
      </c>
    </row>
    <row r="27701" spans="1:4">
      <c r="A27701" s="296" t="s">
        <v>43926</v>
      </c>
      <c r="B27701" s="300" t="s">
        <v>43925</v>
      </c>
      <c r="C27701" s="300" t="s">
        <v>94</v>
      </c>
      <c r="D27701" s="297">
        <v>411.33</v>
      </c>
    </row>
    <row r="27702" spans="1:4">
      <c r="A27702" s="296" t="s">
        <v>43927</v>
      </c>
      <c r="B27702" s="300" t="s">
        <v>43928</v>
      </c>
      <c r="C27702" s="300" t="s">
        <v>94</v>
      </c>
      <c r="D27702" s="297">
        <v>410.37</v>
      </c>
    </row>
    <row r="27703" spans="1:4">
      <c r="A27703" s="296" t="s">
        <v>43929</v>
      </c>
      <c r="B27703" s="300" t="s">
        <v>43928</v>
      </c>
      <c r="C27703" s="300" t="s">
        <v>94</v>
      </c>
      <c r="D27703" s="297">
        <v>399.81</v>
      </c>
    </row>
    <row r="27704" spans="1:4">
      <c r="A27704" s="296" t="s">
        <v>43930</v>
      </c>
      <c r="B27704" s="300" t="s">
        <v>43931</v>
      </c>
      <c r="C27704" s="300" t="s">
        <v>94</v>
      </c>
      <c r="D27704" s="297">
        <v>401.64</v>
      </c>
    </row>
    <row r="27705" spans="1:4">
      <c r="A27705" s="296" t="s">
        <v>43932</v>
      </c>
      <c r="B27705" s="300" t="s">
        <v>43931</v>
      </c>
      <c r="C27705" s="300" t="s">
        <v>94</v>
      </c>
      <c r="D27705" s="297">
        <v>389.83</v>
      </c>
    </row>
    <row r="27706" spans="1:4">
      <c r="A27706" s="296" t="s">
        <v>43933</v>
      </c>
      <c r="B27706" s="300" t="s">
        <v>43934</v>
      </c>
      <c r="C27706" s="300" t="s">
        <v>94</v>
      </c>
      <c r="D27706" s="297">
        <v>406.23</v>
      </c>
    </row>
    <row r="27707" spans="1:4">
      <c r="A27707" s="296" t="s">
        <v>43935</v>
      </c>
      <c r="B27707" s="300" t="s">
        <v>43934</v>
      </c>
      <c r="C27707" s="300" t="s">
        <v>94</v>
      </c>
      <c r="D27707" s="297">
        <v>391.66</v>
      </c>
    </row>
    <row r="27708" spans="1:4">
      <c r="A27708" s="296" t="s">
        <v>43936</v>
      </c>
      <c r="B27708" s="300" t="s">
        <v>43937</v>
      </c>
      <c r="C27708" s="300" t="s">
        <v>94</v>
      </c>
      <c r="D27708" s="297">
        <v>477.81</v>
      </c>
    </row>
    <row r="27709" spans="1:4">
      <c r="A27709" s="296" t="s">
        <v>43938</v>
      </c>
      <c r="B27709" s="300" t="s">
        <v>43937</v>
      </c>
      <c r="C27709" s="300" t="s">
        <v>94</v>
      </c>
      <c r="D27709" s="297">
        <v>460.47</v>
      </c>
    </row>
    <row r="27710" spans="1:4">
      <c r="A27710" s="296" t="s">
        <v>43939</v>
      </c>
      <c r="B27710" s="300" t="s">
        <v>43940</v>
      </c>
      <c r="C27710" s="300" t="s">
        <v>94</v>
      </c>
      <c r="D27710" s="297">
        <v>518.48</v>
      </c>
    </row>
    <row r="27711" spans="1:4">
      <c r="A27711" s="296" t="s">
        <v>43941</v>
      </c>
      <c r="B27711" s="300" t="s">
        <v>43940</v>
      </c>
      <c r="C27711" s="300" t="s">
        <v>94</v>
      </c>
      <c r="D27711" s="297">
        <v>512.07000000000005</v>
      </c>
    </row>
    <row r="27712" spans="1:4">
      <c r="A27712" s="296" t="s">
        <v>43942</v>
      </c>
      <c r="B27712" s="300" t="s">
        <v>43943</v>
      </c>
      <c r="C27712" s="300" t="s">
        <v>94</v>
      </c>
      <c r="D27712" s="297">
        <v>419.53</v>
      </c>
    </row>
    <row r="27713" spans="1:4">
      <c r="A27713" s="296" t="s">
        <v>43944</v>
      </c>
      <c r="B27713" s="300" t="s">
        <v>43943</v>
      </c>
      <c r="C27713" s="300" t="s">
        <v>94</v>
      </c>
      <c r="D27713" s="297">
        <v>410.35</v>
      </c>
    </row>
    <row r="27714" spans="1:4">
      <c r="A27714" s="296" t="s">
        <v>43945</v>
      </c>
      <c r="B27714" s="300" t="s">
        <v>43946</v>
      </c>
      <c r="C27714" s="300" t="s">
        <v>94</v>
      </c>
      <c r="D27714" s="297">
        <v>394.53</v>
      </c>
    </row>
    <row r="27715" spans="1:4">
      <c r="A27715" s="296" t="s">
        <v>43947</v>
      </c>
      <c r="B27715" s="300" t="s">
        <v>43946</v>
      </c>
      <c r="C27715" s="300" t="s">
        <v>94</v>
      </c>
      <c r="D27715" s="297">
        <v>382.72</v>
      </c>
    </row>
    <row r="27716" spans="1:4">
      <c r="A27716" s="296" t="s">
        <v>43948</v>
      </c>
      <c r="B27716" s="300" t="s">
        <v>43949</v>
      </c>
      <c r="C27716" s="300" t="s">
        <v>94</v>
      </c>
      <c r="D27716" s="297">
        <v>217.79</v>
      </c>
    </row>
    <row r="27717" spans="1:4">
      <c r="A27717" s="296" t="s">
        <v>43950</v>
      </c>
      <c r="B27717" s="300" t="s">
        <v>43949</v>
      </c>
      <c r="C27717" s="300" t="s">
        <v>94</v>
      </c>
      <c r="D27717" s="297">
        <v>212.06</v>
      </c>
    </row>
    <row r="27718" spans="1:4">
      <c r="A27718" s="296" t="s">
        <v>43951</v>
      </c>
      <c r="B27718" s="300" t="s">
        <v>43952</v>
      </c>
      <c r="C27718" s="300" t="s">
        <v>94</v>
      </c>
      <c r="D27718" s="297">
        <v>736.55</v>
      </c>
    </row>
    <row r="27719" spans="1:4">
      <c r="A27719" s="296" t="s">
        <v>43953</v>
      </c>
      <c r="B27719" s="300" t="s">
        <v>43954</v>
      </c>
      <c r="C27719" s="300" t="s">
        <v>94</v>
      </c>
      <c r="D27719" s="297">
        <v>708.26</v>
      </c>
    </row>
    <row r="27720" spans="1:4">
      <c r="A27720" s="296" t="s">
        <v>43955</v>
      </c>
      <c r="B27720" s="300" t="s">
        <v>43956</v>
      </c>
      <c r="C27720" s="300" t="s">
        <v>121</v>
      </c>
      <c r="D27720" s="297">
        <v>62.56</v>
      </c>
    </row>
    <row r="27721" spans="1:4">
      <c r="A27721" s="296" t="s">
        <v>43957</v>
      </c>
      <c r="B27721" s="300" t="s">
        <v>43956</v>
      </c>
      <c r="C27721" s="300" t="s">
        <v>121</v>
      </c>
      <c r="D27721" s="297">
        <v>57.77</v>
      </c>
    </row>
    <row r="27722" spans="1:4">
      <c r="A27722" s="296" t="s">
        <v>43958</v>
      </c>
      <c r="B27722" s="300" t="s">
        <v>43959</v>
      </c>
      <c r="C27722" s="300" t="s">
        <v>121</v>
      </c>
      <c r="D27722" s="297">
        <v>19.489999999999998</v>
      </c>
    </row>
    <row r="27723" spans="1:4">
      <c r="A27723" s="296" t="s">
        <v>43960</v>
      </c>
      <c r="B27723" s="300" t="s">
        <v>43959</v>
      </c>
      <c r="C27723" s="300" t="s">
        <v>121</v>
      </c>
      <c r="D27723" s="297">
        <v>16.89</v>
      </c>
    </row>
    <row r="27724" spans="1:4">
      <c r="A27724" s="296" t="s">
        <v>43961</v>
      </c>
      <c r="B27724" s="300" t="s">
        <v>43962</v>
      </c>
      <c r="C27724" s="300" t="s">
        <v>121</v>
      </c>
      <c r="D27724" s="297">
        <v>94.37</v>
      </c>
    </row>
    <row r="27725" spans="1:4">
      <c r="A27725" s="296" t="s">
        <v>43963</v>
      </c>
      <c r="B27725" s="300" t="s">
        <v>43962</v>
      </c>
      <c r="C27725" s="300" t="s">
        <v>121</v>
      </c>
      <c r="D27725" s="297">
        <v>91.15</v>
      </c>
    </row>
    <row r="27726" spans="1:4">
      <c r="A27726" s="296" t="s">
        <v>43964</v>
      </c>
      <c r="B27726" s="300" t="s">
        <v>43965</v>
      </c>
      <c r="C27726" s="300" t="s">
        <v>121</v>
      </c>
      <c r="D27726" s="297">
        <v>78.900000000000006</v>
      </c>
    </row>
    <row r="27727" spans="1:4">
      <c r="A27727" s="296" t="s">
        <v>43966</v>
      </c>
      <c r="B27727" s="300" t="s">
        <v>43965</v>
      </c>
      <c r="C27727" s="300" t="s">
        <v>121</v>
      </c>
      <c r="D27727" s="297">
        <v>76.3</v>
      </c>
    </row>
    <row r="27728" spans="1:4">
      <c r="A27728" s="296" t="s">
        <v>43967</v>
      </c>
      <c r="B27728" s="300" t="s">
        <v>43968</v>
      </c>
      <c r="C27728" s="300" t="s">
        <v>94</v>
      </c>
      <c r="D27728" s="297">
        <v>714</v>
      </c>
    </row>
    <row r="27729" spans="1:4">
      <c r="A27729" s="296" t="s">
        <v>43969</v>
      </c>
      <c r="B27729" s="300" t="s">
        <v>43968</v>
      </c>
      <c r="C27729" s="300" t="s">
        <v>94</v>
      </c>
      <c r="D27729" s="297">
        <v>686.35</v>
      </c>
    </row>
    <row r="27730" spans="1:4">
      <c r="A27730" s="296" t="s">
        <v>43970</v>
      </c>
      <c r="B27730" s="300" t="s">
        <v>43971</v>
      </c>
      <c r="C27730" s="300" t="s">
        <v>94</v>
      </c>
      <c r="D27730" s="297">
        <v>1917.5</v>
      </c>
    </row>
    <row r="27731" spans="1:4">
      <c r="A27731" s="296" t="s">
        <v>43972</v>
      </c>
      <c r="B27731" s="300" t="s">
        <v>43971</v>
      </c>
      <c r="C27731" s="300" t="s">
        <v>94</v>
      </c>
      <c r="D27731" s="297">
        <v>1889.86</v>
      </c>
    </row>
    <row r="27732" spans="1:4">
      <c r="A27732" s="296" t="s">
        <v>43973</v>
      </c>
      <c r="B27732" s="300" t="s">
        <v>43974</v>
      </c>
      <c r="C27732" s="300" t="s">
        <v>94</v>
      </c>
      <c r="D27732" s="297">
        <v>219.55</v>
      </c>
    </row>
    <row r="27733" spans="1:4">
      <c r="A27733" s="296" t="s">
        <v>43975</v>
      </c>
      <c r="B27733" s="300" t="s">
        <v>43974</v>
      </c>
      <c r="C27733" s="300" t="s">
        <v>94</v>
      </c>
      <c r="D27733" s="297">
        <v>218.89</v>
      </c>
    </row>
    <row r="27734" spans="1:4">
      <c r="A27734" s="296" t="s">
        <v>43976</v>
      </c>
      <c r="B27734" s="300" t="s">
        <v>43977</v>
      </c>
      <c r="C27734" s="300" t="s">
        <v>16</v>
      </c>
      <c r="D27734" s="297">
        <v>17.09</v>
      </c>
    </row>
    <row r="27735" spans="1:4">
      <c r="A27735" s="296" t="s">
        <v>43978</v>
      </c>
      <c r="B27735" s="300" t="s">
        <v>43977</v>
      </c>
      <c r="C27735" s="300" t="s">
        <v>16</v>
      </c>
      <c r="D27735" s="297">
        <v>16.100000000000001</v>
      </c>
    </row>
    <row r="27736" spans="1:4">
      <c r="A27736" s="296" t="s">
        <v>43979</v>
      </c>
      <c r="B27736" s="300" t="s">
        <v>43980</v>
      </c>
      <c r="C27736" s="300" t="s">
        <v>16</v>
      </c>
      <c r="D27736" s="297">
        <v>15.66</v>
      </c>
    </row>
    <row r="27737" spans="1:4">
      <c r="A27737" s="296" t="s">
        <v>43981</v>
      </c>
      <c r="B27737" s="300" t="s">
        <v>43980</v>
      </c>
      <c r="C27737" s="300" t="s">
        <v>16</v>
      </c>
      <c r="D27737" s="297">
        <v>14.67</v>
      </c>
    </row>
    <row r="27738" spans="1:4">
      <c r="A27738" s="296" t="s">
        <v>43982</v>
      </c>
      <c r="B27738" s="300" t="s">
        <v>43983</v>
      </c>
      <c r="C27738" s="300" t="s">
        <v>63</v>
      </c>
      <c r="D27738" s="297">
        <v>189.96</v>
      </c>
    </row>
    <row r="27739" spans="1:4">
      <c r="A27739" s="296" t="s">
        <v>43984</v>
      </c>
      <c r="B27739" s="300" t="s">
        <v>43983</v>
      </c>
      <c r="C27739" s="300" t="s">
        <v>63</v>
      </c>
      <c r="D27739" s="297">
        <v>184.37</v>
      </c>
    </row>
    <row r="27740" spans="1:4">
      <c r="A27740" s="296" t="s">
        <v>43985</v>
      </c>
      <c r="B27740" s="300" t="s">
        <v>43986</v>
      </c>
      <c r="C27740" s="300" t="s">
        <v>63</v>
      </c>
      <c r="D27740" s="297">
        <v>32.49</v>
      </c>
    </row>
    <row r="27741" spans="1:4">
      <c r="A27741" s="296" t="s">
        <v>43987</v>
      </c>
      <c r="B27741" s="300" t="s">
        <v>43988</v>
      </c>
      <c r="C27741" s="300" t="s">
        <v>63</v>
      </c>
      <c r="D27741" s="297">
        <v>31.21</v>
      </c>
    </row>
    <row r="27742" spans="1:4">
      <c r="A27742" s="296" t="s">
        <v>43989</v>
      </c>
      <c r="B27742" s="300" t="s">
        <v>43990</v>
      </c>
      <c r="C27742" s="300" t="s">
        <v>63</v>
      </c>
      <c r="D27742" s="297">
        <v>384.53</v>
      </c>
    </row>
    <row r="27743" spans="1:4">
      <c r="A27743" s="296" t="s">
        <v>43991</v>
      </c>
      <c r="B27743" s="300" t="s">
        <v>43990</v>
      </c>
      <c r="C27743" s="300" t="s">
        <v>63</v>
      </c>
      <c r="D27743" s="297">
        <v>375.75</v>
      </c>
    </row>
    <row r="27744" spans="1:4">
      <c r="A27744" s="296" t="s">
        <v>43992</v>
      </c>
      <c r="B27744" s="300" t="s">
        <v>43993</v>
      </c>
      <c r="C27744" s="300" t="s">
        <v>63</v>
      </c>
      <c r="D27744" s="297">
        <v>389.44</v>
      </c>
    </row>
    <row r="27745" spans="1:4">
      <c r="A27745" s="296" t="s">
        <v>43994</v>
      </c>
      <c r="B27745" s="300" t="s">
        <v>43993</v>
      </c>
      <c r="C27745" s="300" t="s">
        <v>63</v>
      </c>
      <c r="D27745" s="297">
        <v>380</v>
      </c>
    </row>
    <row r="27746" spans="1:4">
      <c r="A27746" s="296" t="s">
        <v>43995</v>
      </c>
      <c r="B27746" s="300" t="s">
        <v>43996</v>
      </c>
      <c r="C27746" s="300" t="s">
        <v>58</v>
      </c>
      <c r="D27746" s="297">
        <v>355.93</v>
      </c>
    </row>
    <row r="27747" spans="1:4">
      <c r="A27747" s="296" t="s">
        <v>43997</v>
      </c>
      <c r="B27747" s="300" t="s">
        <v>43996</v>
      </c>
      <c r="C27747" s="300" t="s">
        <v>58</v>
      </c>
      <c r="D27747" s="297">
        <v>347.49</v>
      </c>
    </row>
    <row r="27748" spans="1:4">
      <c r="A27748" s="296" t="s">
        <v>43998</v>
      </c>
      <c r="B27748" s="300" t="s">
        <v>43999</v>
      </c>
      <c r="C27748" s="300" t="s">
        <v>63</v>
      </c>
      <c r="D27748" s="297">
        <v>233.72</v>
      </c>
    </row>
    <row r="27749" spans="1:4">
      <c r="A27749" s="296" t="s">
        <v>44000</v>
      </c>
      <c r="B27749" s="300" t="s">
        <v>43999</v>
      </c>
      <c r="C27749" s="300" t="s">
        <v>63</v>
      </c>
      <c r="D27749" s="297">
        <v>202.58</v>
      </c>
    </row>
    <row r="27750" spans="1:4">
      <c r="A27750" s="296" t="s">
        <v>44001</v>
      </c>
      <c r="B27750" s="300" t="s">
        <v>44002</v>
      </c>
      <c r="C27750" s="300" t="s">
        <v>63</v>
      </c>
      <c r="D27750" s="297">
        <v>359.69</v>
      </c>
    </row>
    <row r="27751" spans="1:4">
      <c r="A27751" s="296" t="s">
        <v>44003</v>
      </c>
      <c r="B27751" s="300" t="s">
        <v>44002</v>
      </c>
      <c r="C27751" s="300" t="s">
        <v>63</v>
      </c>
      <c r="D27751" s="297">
        <v>311.75</v>
      </c>
    </row>
    <row r="27752" spans="1:4">
      <c r="A27752" s="296" t="s">
        <v>44004</v>
      </c>
      <c r="B27752" s="300" t="s">
        <v>44005</v>
      </c>
      <c r="C27752" s="300" t="s">
        <v>63</v>
      </c>
      <c r="D27752" s="297">
        <v>269.47000000000003</v>
      </c>
    </row>
    <row r="27753" spans="1:4">
      <c r="A27753" s="296" t="s">
        <v>44006</v>
      </c>
      <c r="B27753" s="300" t="s">
        <v>44005</v>
      </c>
      <c r="C27753" s="300" t="s">
        <v>63</v>
      </c>
      <c r="D27753" s="297">
        <v>233.56</v>
      </c>
    </row>
    <row r="27754" spans="1:4">
      <c r="A27754" s="296" t="s">
        <v>44007</v>
      </c>
      <c r="B27754" s="300" t="s">
        <v>44008</v>
      </c>
      <c r="C27754" s="300" t="s">
        <v>63</v>
      </c>
      <c r="D27754" s="297">
        <v>412.31</v>
      </c>
    </row>
    <row r="27755" spans="1:4">
      <c r="A27755" s="296" t="s">
        <v>44009</v>
      </c>
      <c r="B27755" s="300" t="s">
        <v>44008</v>
      </c>
      <c r="C27755" s="300" t="s">
        <v>63</v>
      </c>
      <c r="D27755" s="297">
        <v>357.37</v>
      </c>
    </row>
    <row r="27756" spans="1:4">
      <c r="A27756" s="296" t="s">
        <v>44010</v>
      </c>
      <c r="B27756" s="300" t="s">
        <v>44011</v>
      </c>
      <c r="C27756" s="300" t="s">
        <v>63</v>
      </c>
      <c r="D27756" s="297">
        <v>306.58999999999997</v>
      </c>
    </row>
    <row r="27757" spans="1:4">
      <c r="A27757" s="296" t="s">
        <v>44012</v>
      </c>
      <c r="B27757" s="300" t="s">
        <v>44011</v>
      </c>
      <c r="C27757" s="300" t="s">
        <v>63</v>
      </c>
      <c r="D27757" s="297">
        <v>265.73</v>
      </c>
    </row>
    <row r="27758" spans="1:4">
      <c r="A27758" s="296" t="s">
        <v>44013</v>
      </c>
      <c r="B27758" s="300" t="s">
        <v>44014</v>
      </c>
      <c r="C27758" s="300" t="s">
        <v>63</v>
      </c>
      <c r="D27758" s="297">
        <v>469.47</v>
      </c>
    </row>
    <row r="27759" spans="1:4">
      <c r="A27759" s="296" t="s">
        <v>44015</v>
      </c>
      <c r="B27759" s="300" t="s">
        <v>44014</v>
      </c>
      <c r="C27759" s="300" t="s">
        <v>63</v>
      </c>
      <c r="D27759" s="297">
        <v>406.91</v>
      </c>
    </row>
    <row r="27760" spans="1:4">
      <c r="A27760" s="296" t="s">
        <v>44016</v>
      </c>
      <c r="B27760" s="300" t="s">
        <v>44017</v>
      </c>
      <c r="C27760" s="300" t="s">
        <v>63</v>
      </c>
      <c r="D27760" s="297">
        <v>388.62</v>
      </c>
    </row>
    <row r="27761" spans="1:4">
      <c r="A27761" s="296" t="s">
        <v>44018</v>
      </c>
      <c r="B27761" s="300" t="s">
        <v>44017</v>
      </c>
      <c r="C27761" s="300" t="s">
        <v>63</v>
      </c>
      <c r="D27761" s="297">
        <v>336.83</v>
      </c>
    </row>
    <row r="27762" spans="1:4">
      <c r="A27762" s="296" t="s">
        <v>44019</v>
      </c>
      <c r="B27762" s="300" t="s">
        <v>44020</v>
      </c>
      <c r="C27762" s="300" t="s">
        <v>63</v>
      </c>
      <c r="D27762" s="297">
        <v>594.26</v>
      </c>
    </row>
    <row r="27763" spans="1:4">
      <c r="A27763" s="296" t="s">
        <v>44021</v>
      </c>
      <c r="B27763" s="300" t="s">
        <v>44020</v>
      </c>
      <c r="C27763" s="300" t="s">
        <v>63</v>
      </c>
      <c r="D27763" s="297">
        <v>515.07000000000005</v>
      </c>
    </row>
    <row r="27764" spans="1:4">
      <c r="A27764" s="296" t="s">
        <v>44022</v>
      </c>
      <c r="B27764" s="300" t="s">
        <v>44023</v>
      </c>
      <c r="C27764" s="300" t="s">
        <v>63</v>
      </c>
      <c r="D27764" s="297">
        <v>479.36</v>
      </c>
    </row>
    <row r="27765" spans="1:4">
      <c r="A27765" s="296" t="s">
        <v>44024</v>
      </c>
      <c r="B27765" s="300" t="s">
        <v>44023</v>
      </c>
      <c r="C27765" s="300" t="s">
        <v>63</v>
      </c>
      <c r="D27765" s="297">
        <v>415.48</v>
      </c>
    </row>
    <row r="27766" spans="1:4">
      <c r="A27766" s="296" t="s">
        <v>44025</v>
      </c>
      <c r="B27766" s="300" t="s">
        <v>44026</v>
      </c>
      <c r="C27766" s="300" t="s">
        <v>63</v>
      </c>
      <c r="D27766" s="297">
        <v>733.32</v>
      </c>
    </row>
    <row r="27767" spans="1:4">
      <c r="A27767" s="296" t="s">
        <v>44027</v>
      </c>
      <c r="B27767" s="300" t="s">
        <v>44026</v>
      </c>
      <c r="C27767" s="300" t="s">
        <v>63</v>
      </c>
      <c r="D27767" s="297">
        <v>635.59</v>
      </c>
    </row>
    <row r="27768" spans="1:4">
      <c r="A27768" s="296" t="s">
        <v>44028</v>
      </c>
      <c r="B27768" s="300" t="s">
        <v>44029</v>
      </c>
      <c r="C27768" s="300" t="s">
        <v>94</v>
      </c>
      <c r="D27768" s="297">
        <v>153.19999999999999</v>
      </c>
    </row>
    <row r="27769" spans="1:4">
      <c r="A27769" s="296" t="s">
        <v>44030</v>
      </c>
      <c r="B27769" s="300" t="s">
        <v>44029</v>
      </c>
      <c r="C27769" s="300" t="s">
        <v>94</v>
      </c>
      <c r="D27769" s="297">
        <v>132.79</v>
      </c>
    </row>
    <row r="27770" spans="1:4">
      <c r="A27770" s="296" t="s">
        <v>44031</v>
      </c>
      <c r="B27770" s="300" t="s">
        <v>44032</v>
      </c>
      <c r="C27770" s="300" t="s">
        <v>94</v>
      </c>
      <c r="D27770" s="297">
        <v>297.02999999999997</v>
      </c>
    </row>
    <row r="27771" spans="1:4">
      <c r="A27771" s="296" t="s">
        <v>44033</v>
      </c>
      <c r="B27771" s="300" t="s">
        <v>44032</v>
      </c>
      <c r="C27771" s="300" t="s">
        <v>94</v>
      </c>
      <c r="D27771" s="297">
        <v>257.45</v>
      </c>
    </row>
    <row r="27772" spans="1:4">
      <c r="A27772" s="296" t="s">
        <v>44034</v>
      </c>
      <c r="B27772" s="300" t="s">
        <v>44035</v>
      </c>
      <c r="C27772" s="300" t="s">
        <v>58</v>
      </c>
      <c r="D27772" s="297">
        <v>331.84</v>
      </c>
    </row>
    <row r="27773" spans="1:4">
      <c r="A27773" s="296" t="s">
        <v>44036</v>
      </c>
      <c r="B27773" s="300" t="s">
        <v>44035</v>
      </c>
      <c r="C27773" s="300" t="s">
        <v>58</v>
      </c>
      <c r="D27773" s="297">
        <v>318.44</v>
      </c>
    </row>
    <row r="27774" spans="1:4">
      <c r="A27774" s="296" t="s">
        <v>44037</v>
      </c>
      <c r="B27774" s="300" t="s">
        <v>44038</v>
      </c>
      <c r="C27774" s="300" t="s">
        <v>58</v>
      </c>
      <c r="D27774" s="297">
        <v>361.79</v>
      </c>
    </row>
    <row r="27775" spans="1:4">
      <c r="A27775" s="296" t="s">
        <v>44039</v>
      </c>
      <c r="B27775" s="300" t="s">
        <v>44038</v>
      </c>
      <c r="C27775" s="300" t="s">
        <v>58</v>
      </c>
      <c r="D27775" s="297">
        <v>347.33</v>
      </c>
    </row>
    <row r="27776" spans="1:4">
      <c r="A27776" s="296" t="s">
        <v>44040</v>
      </c>
      <c r="B27776" s="300" t="s">
        <v>44041</v>
      </c>
      <c r="C27776" s="300" t="s">
        <v>58</v>
      </c>
      <c r="D27776" s="297">
        <v>702.57</v>
      </c>
    </row>
    <row r="27777" spans="1:4">
      <c r="A27777" s="296" t="s">
        <v>44042</v>
      </c>
      <c r="B27777" s="300" t="s">
        <v>44041</v>
      </c>
      <c r="C27777" s="300" t="s">
        <v>58</v>
      </c>
      <c r="D27777" s="297">
        <v>670.06</v>
      </c>
    </row>
    <row r="27778" spans="1:4">
      <c r="A27778" s="296" t="s">
        <v>44043</v>
      </c>
      <c r="B27778" s="300" t="s">
        <v>44044</v>
      </c>
      <c r="C27778" s="300" t="s">
        <v>58</v>
      </c>
      <c r="D27778" s="297">
        <v>804.62</v>
      </c>
    </row>
    <row r="27779" spans="1:4">
      <c r="A27779" s="296" t="s">
        <v>44045</v>
      </c>
      <c r="B27779" s="300" t="s">
        <v>44044</v>
      </c>
      <c r="C27779" s="300" t="s">
        <v>58</v>
      </c>
      <c r="D27779" s="297">
        <v>767.45</v>
      </c>
    </row>
    <row r="27780" spans="1:4">
      <c r="A27780" s="296" t="s">
        <v>44046</v>
      </c>
      <c r="B27780" s="300" t="s">
        <v>44047</v>
      </c>
      <c r="C27780" s="300" t="s">
        <v>58</v>
      </c>
      <c r="D27780" s="297">
        <v>133.5</v>
      </c>
    </row>
    <row r="27781" spans="1:4">
      <c r="A27781" s="296" t="s">
        <v>44048</v>
      </c>
      <c r="B27781" s="300" t="s">
        <v>44047</v>
      </c>
      <c r="C27781" s="300" t="s">
        <v>58</v>
      </c>
      <c r="D27781" s="297">
        <v>126.01</v>
      </c>
    </row>
    <row r="27782" spans="1:4">
      <c r="A27782" s="296" t="s">
        <v>44049</v>
      </c>
      <c r="B27782" s="300" t="s">
        <v>44050</v>
      </c>
      <c r="C27782" s="300" t="s">
        <v>58</v>
      </c>
      <c r="D27782" s="297">
        <v>226.96</v>
      </c>
    </row>
    <row r="27783" spans="1:4">
      <c r="A27783" s="296" t="s">
        <v>44051</v>
      </c>
      <c r="B27783" s="300" t="s">
        <v>44050</v>
      </c>
      <c r="C27783" s="300" t="s">
        <v>58</v>
      </c>
      <c r="D27783" s="297">
        <v>214.21</v>
      </c>
    </row>
    <row r="27784" spans="1:4">
      <c r="A27784" s="296" t="s">
        <v>44052</v>
      </c>
      <c r="B27784" s="300" t="s">
        <v>44053</v>
      </c>
      <c r="C27784" s="300" t="s">
        <v>58</v>
      </c>
      <c r="D27784" s="297">
        <v>723.85</v>
      </c>
    </row>
    <row r="27785" spans="1:4">
      <c r="A27785" s="296" t="s">
        <v>44054</v>
      </c>
      <c r="B27785" s="300" t="s">
        <v>44053</v>
      </c>
      <c r="C27785" s="300" t="s">
        <v>58</v>
      </c>
      <c r="D27785" s="297">
        <v>696.88</v>
      </c>
    </row>
    <row r="27786" spans="1:4">
      <c r="A27786" s="296" t="s">
        <v>44055</v>
      </c>
      <c r="B27786" s="300" t="s">
        <v>44056</v>
      </c>
      <c r="C27786" s="300" t="s">
        <v>63</v>
      </c>
      <c r="D27786" s="297">
        <v>162.16</v>
      </c>
    </row>
    <row r="27787" spans="1:4">
      <c r="A27787" s="296" t="s">
        <v>44057</v>
      </c>
      <c r="B27787" s="300" t="s">
        <v>44056</v>
      </c>
      <c r="C27787" s="300" t="s">
        <v>63</v>
      </c>
      <c r="D27787" s="297">
        <v>154.59</v>
      </c>
    </row>
    <row r="27788" spans="1:4">
      <c r="A27788" s="296" t="s">
        <v>44058</v>
      </c>
      <c r="B27788" s="300" t="s">
        <v>44059</v>
      </c>
      <c r="C27788" s="300" t="s">
        <v>94</v>
      </c>
      <c r="D27788" s="297">
        <v>351.12</v>
      </c>
    </row>
    <row r="27789" spans="1:4">
      <c r="A27789" s="296" t="s">
        <v>44060</v>
      </c>
      <c r="B27789" s="300" t="s">
        <v>44059</v>
      </c>
      <c r="C27789" s="300" t="s">
        <v>94</v>
      </c>
      <c r="D27789" s="297">
        <v>351.12</v>
      </c>
    </row>
    <row r="27790" spans="1:4">
      <c r="A27790" s="296" t="s">
        <v>44061</v>
      </c>
      <c r="B27790" s="300" t="s">
        <v>44062</v>
      </c>
      <c r="C27790" s="300" t="s">
        <v>94</v>
      </c>
      <c r="D27790" s="297">
        <v>372.75</v>
      </c>
    </row>
    <row r="27791" spans="1:4">
      <c r="A27791" s="296" t="s">
        <v>44063</v>
      </c>
      <c r="B27791" s="300" t="s">
        <v>44062</v>
      </c>
      <c r="C27791" s="300" t="s">
        <v>94</v>
      </c>
      <c r="D27791" s="297">
        <v>372.75</v>
      </c>
    </row>
    <row r="27792" spans="1:4">
      <c r="A27792" s="296" t="s">
        <v>44064</v>
      </c>
      <c r="B27792" s="300" t="s">
        <v>44065</v>
      </c>
      <c r="C27792" s="300" t="s">
        <v>94</v>
      </c>
      <c r="D27792" s="297">
        <v>396.55</v>
      </c>
    </row>
    <row r="27793" spans="1:4">
      <c r="A27793" s="296" t="s">
        <v>44066</v>
      </c>
      <c r="B27793" s="300" t="s">
        <v>44065</v>
      </c>
      <c r="C27793" s="300" t="s">
        <v>94</v>
      </c>
      <c r="D27793" s="297">
        <v>396.55</v>
      </c>
    </row>
    <row r="27794" spans="1:4">
      <c r="A27794" s="296" t="s">
        <v>44067</v>
      </c>
      <c r="B27794" s="300" t="s">
        <v>44068</v>
      </c>
      <c r="C27794" s="300" t="s">
        <v>94</v>
      </c>
      <c r="D27794" s="297">
        <v>416.11</v>
      </c>
    </row>
    <row r="27795" spans="1:4">
      <c r="A27795" s="296" t="s">
        <v>44069</v>
      </c>
      <c r="B27795" s="300" t="s">
        <v>44068</v>
      </c>
      <c r="C27795" s="300" t="s">
        <v>94</v>
      </c>
      <c r="D27795" s="297">
        <v>416.11</v>
      </c>
    </row>
    <row r="27796" spans="1:4">
      <c r="A27796" s="296" t="s">
        <v>44070</v>
      </c>
      <c r="B27796" s="300" t="s">
        <v>44071</v>
      </c>
      <c r="C27796" s="300" t="s">
        <v>94</v>
      </c>
      <c r="D27796" s="297">
        <v>444.75</v>
      </c>
    </row>
    <row r="27797" spans="1:4">
      <c r="A27797" s="296" t="s">
        <v>44072</v>
      </c>
      <c r="B27797" s="300" t="s">
        <v>44071</v>
      </c>
      <c r="C27797" s="300" t="s">
        <v>94</v>
      </c>
      <c r="D27797" s="297">
        <v>444.75</v>
      </c>
    </row>
    <row r="27798" spans="1:4">
      <c r="A27798" s="296" t="s">
        <v>44073</v>
      </c>
      <c r="B27798" s="300" t="s">
        <v>44074</v>
      </c>
      <c r="C27798" s="300" t="s">
        <v>94</v>
      </c>
      <c r="D27798" s="297">
        <v>449.5</v>
      </c>
    </row>
    <row r="27799" spans="1:4">
      <c r="A27799" s="296" t="s">
        <v>44075</v>
      </c>
      <c r="B27799" s="300" t="s">
        <v>44074</v>
      </c>
      <c r="C27799" s="300" t="s">
        <v>94</v>
      </c>
      <c r="D27799" s="297">
        <v>449.5</v>
      </c>
    </row>
    <row r="27800" spans="1:4">
      <c r="A27800" s="296" t="s">
        <v>44076</v>
      </c>
      <c r="B27800" s="300" t="s">
        <v>44077</v>
      </c>
      <c r="C27800" s="300" t="s">
        <v>94</v>
      </c>
      <c r="D27800" s="297">
        <v>417.84</v>
      </c>
    </row>
    <row r="27801" spans="1:4">
      <c r="A27801" s="296" t="s">
        <v>44078</v>
      </c>
      <c r="B27801" s="300" t="s">
        <v>44077</v>
      </c>
      <c r="C27801" s="300" t="s">
        <v>94</v>
      </c>
      <c r="D27801" s="297">
        <v>417.84</v>
      </c>
    </row>
    <row r="27802" spans="1:4">
      <c r="A27802" s="296" t="s">
        <v>44079</v>
      </c>
      <c r="B27802" s="300" t="s">
        <v>44080</v>
      </c>
      <c r="C27802" s="300" t="s">
        <v>94</v>
      </c>
      <c r="D27802" s="297">
        <v>307.63</v>
      </c>
    </row>
    <row r="27803" spans="1:4">
      <c r="A27803" s="296" t="s">
        <v>44081</v>
      </c>
      <c r="B27803" s="300" t="s">
        <v>44080</v>
      </c>
      <c r="C27803" s="300" t="s">
        <v>94</v>
      </c>
      <c r="D27803" s="297">
        <v>307.63</v>
      </c>
    </row>
    <row r="27804" spans="1:4">
      <c r="A27804" s="296" t="s">
        <v>44082</v>
      </c>
      <c r="B27804" s="300" t="s">
        <v>44083</v>
      </c>
      <c r="C27804" s="300" t="s">
        <v>94</v>
      </c>
      <c r="D27804" s="297">
        <v>569.44000000000005</v>
      </c>
    </row>
    <row r="27805" spans="1:4">
      <c r="A27805" s="296" t="s">
        <v>44084</v>
      </c>
      <c r="B27805" s="300" t="s">
        <v>44083</v>
      </c>
      <c r="C27805" s="300" t="s">
        <v>94</v>
      </c>
      <c r="D27805" s="297">
        <v>569.44000000000005</v>
      </c>
    </row>
    <row r="27806" spans="1:4">
      <c r="A27806" s="296" t="s">
        <v>44085</v>
      </c>
      <c r="B27806" s="300" t="s">
        <v>44086</v>
      </c>
      <c r="C27806" s="300" t="s">
        <v>94</v>
      </c>
      <c r="D27806" s="297">
        <v>468.13</v>
      </c>
    </row>
    <row r="27807" spans="1:4">
      <c r="A27807" s="296" t="s">
        <v>44087</v>
      </c>
      <c r="B27807" s="300" t="s">
        <v>44086</v>
      </c>
      <c r="C27807" s="300" t="s">
        <v>94</v>
      </c>
      <c r="D27807" s="297">
        <v>468.13</v>
      </c>
    </row>
    <row r="27808" spans="1:4">
      <c r="A27808" s="296" t="s">
        <v>44088</v>
      </c>
      <c r="B27808" s="300" t="s">
        <v>44089</v>
      </c>
      <c r="C27808" s="300" t="s">
        <v>94</v>
      </c>
      <c r="D27808" s="297">
        <v>507.79</v>
      </c>
    </row>
    <row r="27809" spans="1:4">
      <c r="A27809" s="296" t="s">
        <v>44090</v>
      </c>
      <c r="B27809" s="300" t="s">
        <v>44091</v>
      </c>
      <c r="C27809" s="300" t="s">
        <v>94</v>
      </c>
      <c r="D27809" s="297">
        <v>507.79</v>
      </c>
    </row>
    <row r="27810" spans="1:4">
      <c r="A27810" s="296" t="s">
        <v>44092</v>
      </c>
      <c r="B27810" s="300" t="s">
        <v>44093</v>
      </c>
      <c r="C27810" s="300" t="s">
        <v>94</v>
      </c>
      <c r="D27810" s="297">
        <v>542.66</v>
      </c>
    </row>
    <row r="27811" spans="1:4">
      <c r="A27811" s="296" t="s">
        <v>44094</v>
      </c>
      <c r="B27811" s="300" t="s">
        <v>44093</v>
      </c>
      <c r="C27811" s="300" t="s">
        <v>94</v>
      </c>
      <c r="D27811" s="297">
        <v>542.66</v>
      </c>
    </row>
    <row r="27812" spans="1:4">
      <c r="A27812" s="296" t="s">
        <v>44095</v>
      </c>
      <c r="B27812" s="300" t="s">
        <v>44096</v>
      </c>
      <c r="C27812" s="300" t="s">
        <v>94</v>
      </c>
      <c r="D27812" s="297">
        <v>60.82</v>
      </c>
    </row>
    <row r="27813" spans="1:4">
      <c r="A27813" s="296" t="s">
        <v>44097</v>
      </c>
      <c r="B27813" s="300" t="s">
        <v>44096</v>
      </c>
      <c r="C27813" s="300" t="s">
        <v>94</v>
      </c>
      <c r="D27813" s="297">
        <v>55.04</v>
      </c>
    </row>
    <row r="27814" spans="1:4">
      <c r="A27814" s="296" t="s">
        <v>44098</v>
      </c>
      <c r="B27814" s="300" t="s">
        <v>44099</v>
      </c>
      <c r="C27814" s="300" t="s">
        <v>94</v>
      </c>
      <c r="D27814" s="297">
        <v>72.84</v>
      </c>
    </row>
    <row r="27815" spans="1:4">
      <c r="A27815" s="296" t="s">
        <v>44100</v>
      </c>
      <c r="B27815" s="300" t="s">
        <v>44099</v>
      </c>
      <c r="C27815" s="300" t="s">
        <v>94</v>
      </c>
      <c r="D27815" s="297">
        <v>64.3</v>
      </c>
    </row>
    <row r="27816" spans="1:4">
      <c r="A27816" s="296" t="s">
        <v>44101</v>
      </c>
      <c r="B27816" s="300" t="s">
        <v>44102</v>
      </c>
      <c r="C27816" s="300" t="s">
        <v>94</v>
      </c>
      <c r="D27816" s="297">
        <v>90.31</v>
      </c>
    </row>
    <row r="27817" spans="1:4">
      <c r="A27817" s="296" t="s">
        <v>44103</v>
      </c>
      <c r="B27817" s="300" t="s">
        <v>44102</v>
      </c>
      <c r="C27817" s="300" t="s">
        <v>94</v>
      </c>
      <c r="D27817" s="297">
        <v>79</v>
      </c>
    </row>
    <row r="27818" spans="1:4">
      <c r="A27818" s="296" t="s">
        <v>44104</v>
      </c>
      <c r="B27818" s="300" t="s">
        <v>44105</v>
      </c>
      <c r="C27818" s="300" t="s">
        <v>94</v>
      </c>
      <c r="D27818" s="297">
        <v>108.13</v>
      </c>
    </row>
    <row r="27819" spans="1:4">
      <c r="A27819" s="296" t="s">
        <v>44106</v>
      </c>
      <c r="B27819" s="300" t="s">
        <v>44105</v>
      </c>
      <c r="C27819" s="300" t="s">
        <v>94</v>
      </c>
      <c r="D27819" s="297">
        <v>94.74</v>
      </c>
    </row>
    <row r="27820" spans="1:4">
      <c r="A27820" s="296" t="s">
        <v>44107</v>
      </c>
      <c r="B27820" s="300" t="s">
        <v>44108</v>
      </c>
      <c r="C27820" s="300" t="s">
        <v>94</v>
      </c>
      <c r="D27820" s="297">
        <v>124.03</v>
      </c>
    </row>
    <row r="27821" spans="1:4">
      <c r="A27821" s="296" t="s">
        <v>44109</v>
      </c>
      <c r="B27821" s="300" t="s">
        <v>44108</v>
      </c>
      <c r="C27821" s="300" t="s">
        <v>94</v>
      </c>
      <c r="D27821" s="297">
        <v>108.95</v>
      </c>
    </row>
    <row r="27822" spans="1:4">
      <c r="A27822" s="296" t="s">
        <v>44110</v>
      </c>
      <c r="B27822" s="300" t="s">
        <v>44111</v>
      </c>
      <c r="C27822" s="300" t="s">
        <v>94</v>
      </c>
      <c r="D27822" s="297">
        <v>52.05</v>
      </c>
    </row>
    <row r="27823" spans="1:4">
      <c r="A27823" s="296" t="s">
        <v>44112</v>
      </c>
      <c r="B27823" s="300" t="s">
        <v>44111</v>
      </c>
      <c r="C27823" s="300" t="s">
        <v>94</v>
      </c>
      <c r="D27823" s="297">
        <v>48.59</v>
      </c>
    </row>
    <row r="27824" spans="1:4">
      <c r="A27824" s="296" t="s">
        <v>44113</v>
      </c>
      <c r="B27824" s="300" t="s">
        <v>44114</v>
      </c>
      <c r="C27824" s="300" t="s">
        <v>94</v>
      </c>
      <c r="D27824" s="297">
        <v>107.44</v>
      </c>
    </row>
    <row r="27825" spans="1:4">
      <c r="A27825" s="296" t="s">
        <v>44115</v>
      </c>
      <c r="B27825" s="300" t="s">
        <v>44114</v>
      </c>
      <c r="C27825" s="300" t="s">
        <v>94</v>
      </c>
      <c r="D27825" s="297">
        <v>93.62</v>
      </c>
    </row>
    <row r="27826" spans="1:4">
      <c r="A27826" s="296" t="s">
        <v>44116</v>
      </c>
      <c r="B27826" s="300" t="s">
        <v>44117</v>
      </c>
      <c r="C27826" s="300" t="s">
        <v>94</v>
      </c>
      <c r="D27826" s="297">
        <v>112.21</v>
      </c>
    </row>
    <row r="27827" spans="1:4">
      <c r="A27827" s="296" t="s">
        <v>44118</v>
      </c>
      <c r="B27827" s="300" t="s">
        <v>44117</v>
      </c>
      <c r="C27827" s="300" t="s">
        <v>94</v>
      </c>
      <c r="D27827" s="297">
        <v>97.86</v>
      </c>
    </row>
    <row r="27828" spans="1:4">
      <c r="A27828" s="296" t="s">
        <v>44119</v>
      </c>
      <c r="B27828" s="300" t="s">
        <v>44120</v>
      </c>
      <c r="C27828" s="300" t="s">
        <v>94</v>
      </c>
      <c r="D27828" s="297">
        <v>136.02000000000001</v>
      </c>
    </row>
    <row r="27829" spans="1:4">
      <c r="A27829" s="296" t="s">
        <v>44121</v>
      </c>
      <c r="B27829" s="300" t="s">
        <v>44120</v>
      </c>
      <c r="C27829" s="300" t="s">
        <v>94</v>
      </c>
      <c r="D27829" s="297">
        <v>119.01</v>
      </c>
    </row>
    <row r="27830" spans="1:4">
      <c r="A27830" s="296" t="s">
        <v>44122</v>
      </c>
      <c r="B27830" s="300" t="s">
        <v>44123</v>
      </c>
      <c r="C27830" s="300" t="s">
        <v>94</v>
      </c>
      <c r="D27830" s="297">
        <v>150.26</v>
      </c>
    </row>
    <row r="27831" spans="1:4">
      <c r="A27831" s="296" t="s">
        <v>44124</v>
      </c>
      <c r="B27831" s="300" t="s">
        <v>44123</v>
      </c>
      <c r="C27831" s="300" t="s">
        <v>94</v>
      </c>
      <c r="D27831" s="297">
        <v>131.44999999999999</v>
      </c>
    </row>
    <row r="27832" spans="1:4">
      <c r="A27832" s="296" t="s">
        <v>44125</v>
      </c>
      <c r="B27832" s="300" t="s">
        <v>44126</v>
      </c>
      <c r="C27832" s="300" t="s">
        <v>94</v>
      </c>
      <c r="D27832" s="297">
        <v>199.47</v>
      </c>
    </row>
    <row r="27833" spans="1:4">
      <c r="A27833" s="296" t="s">
        <v>44127</v>
      </c>
      <c r="B27833" s="300" t="s">
        <v>44126</v>
      </c>
      <c r="C27833" s="300" t="s">
        <v>94</v>
      </c>
      <c r="D27833" s="297">
        <v>173.95</v>
      </c>
    </row>
    <row r="27834" spans="1:4">
      <c r="A27834" s="296" t="s">
        <v>44128</v>
      </c>
      <c r="B27834" s="300" t="s">
        <v>44129</v>
      </c>
      <c r="C27834" s="300" t="s">
        <v>94</v>
      </c>
      <c r="D27834" s="297">
        <v>94.25</v>
      </c>
    </row>
    <row r="27835" spans="1:4">
      <c r="A27835" s="296" t="s">
        <v>44130</v>
      </c>
      <c r="B27835" s="300" t="s">
        <v>44129</v>
      </c>
      <c r="C27835" s="300" t="s">
        <v>94</v>
      </c>
      <c r="D27835" s="297">
        <v>82.16</v>
      </c>
    </row>
    <row r="27836" spans="1:4">
      <c r="A27836" s="296" t="s">
        <v>44131</v>
      </c>
      <c r="B27836" s="300" t="s">
        <v>44132</v>
      </c>
      <c r="C27836" s="300" t="s">
        <v>94</v>
      </c>
      <c r="D27836" s="297">
        <v>109.48</v>
      </c>
    </row>
    <row r="27837" spans="1:4">
      <c r="A27837" s="296" t="s">
        <v>44133</v>
      </c>
      <c r="B27837" s="300" t="s">
        <v>44132</v>
      </c>
      <c r="C27837" s="300" t="s">
        <v>94</v>
      </c>
      <c r="D27837" s="297">
        <v>95.36</v>
      </c>
    </row>
    <row r="27838" spans="1:4">
      <c r="A27838" s="296" t="s">
        <v>44134</v>
      </c>
      <c r="B27838" s="300" t="s">
        <v>44135</v>
      </c>
      <c r="C27838" s="300" t="s">
        <v>94</v>
      </c>
      <c r="D27838" s="297">
        <v>122.86</v>
      </c>
    </row>
    <row r="27839" spans="1:4">
      <c r="A27839" s="296" t="s">
        <v>44136</v>
      </c>
      <c r="B27839" s="300" t="s">
        <v>44135</v>
      </c>
      <c r="C27839" s="300" t="s">
        <v>94</v>
      </c>
      <c r="D27839" s="297">
        <v>107.59</v>
      </c>
    </row>
    <row r="27840" spans="1:4">
      <c r="A27840" s="296" t="s">
        <v>44137</v>
      </c>
      <c r="B27840" s="300" t="s">
        <v>44132</v>
      </c>
      <c r="C27840" s="300" t="s">
        <v>94</v>
      </c>
      <c r="D27840" s="297">
        <v>136.94</v>
      </c>
    </row>
    <row r="27841" spans="1:4">
      <c r="A27841" s="296" t="s">
        <v>44138</v>
      </c>
      <c r="B27841" s="300" t="s">
        <v>44132</v>
      </c>
      <c r="C27841" s="300" t="s">
        <v>94</v>
      </c>
      <c r="D27841" s="297">
        <v>119.89</v>
      </c>
    </row>
    <row r="27842" spans="1:4">
      <c r="A27842" s="296" t="s">
        <v>44139</v>
      </c>
      <c r="B27842" s="300" t="s">
        <v>44140</v>
      </c>
      <c r="C27842" s="300" t="s">
        <v>94</v>
      </c>
      <c r="D27842" s="297">
        <v>180.56</v>
      </c>
    </row>
    <row r="27843" spans="1:4">
      <c r="A27843" s="296" t="s">
        <v>44141</v>
      </c>
      <c r="B27843" s="300" t="s">
        <v>44140</v>
      </c>
      <c r="C27843" s="300" t="s">
        <v>94</v>
      </c>
      <c r="D27843" s="297">
        <v>157.55000000000001</v>
      </c>
    </row>
    <row r="27844" spans="1:4">
      <c r="A27844" s="296" t="s">
        <v>44142</v>
      </c>
      <c r="B27844" s="300" t="s">
        <v>44143</v>
      </c>
      <c r="C27844" s="300" t="s">
        <v>94</v>
      </c>
      <c r="D27844" s="297">
        <v>82.12</v>
      </c>
    </row>
    <row r="27845" spans="1:4">
      <c r="A27845" s="296" t="s">
        <v>44144</v>
      </c>
      <c r="B27845" s="300" t="s">
        <v>44143</v>
      </c>
      <c r="C27845" s="300" t="s">
        <v>94</v>
      </c>
      <c r="D27845" s="297">
        <v>71.3</v>
      </c>
    </row>
    <row r="27846" spans="1:4">
      <c r="A27846" s="296" t="s">
        <v>44145</v>
      </c>
      <c r="B27846" s="300" t="s">
        <v>44146</v>
      </c>
      <c r="C27846" s="300" t="s">
        <v>94</v>
      </c>
      <c r="D27846" s="297">
        <v>82.63</v>
      </c>
    </row>
    <row r="27847" spans="1:4">
      <c r="A27847" s="296" t="s">
        <v>44147</v>
      </c>
      <c r="B27847" s="300" t="s">
        <v>44146</v>
      </c>
      <c r="C27847" s="300" t="s">
        <v>94</v>
      </c>
      <c r="D27847" s="297">
        <v>71.73</v>
      </c>
    </row>
    <row r="27848" spans="1:4">
      <c r="A27848" s="296" t="s">
        <v>44148</v>
      </c>
      <c r="B27848" s="300" t="s">
        <v>44149</v>
      </c>
      <c r="C27848" s="300" t="s">
        <v>94</v>
      </c>
      <c r="D27848" s="297">
        <v>83.4</v>
      </c>
    </row>
    <row r="27849" spans="1:4">
      <c r="A27849" s="296" t="s">
        <v>44150</v>
      </c>
      <c r="B27849" s="300" t="s">
        <v>44149</v>
      </c>
      <c r="C27849" s="300" t="s">
        <v>94</v>
      </c>
      <c r="D27849" s="297">
        <v>72.38</v>
      </c>
    </row>
    <row r="27850" spans="1:4">
      <c r="A27850" s="296" t="s">
        <v>44151</v>
      </c>
      <c r="B27850" s="300" t="s">
        <v>44152</v>
      </c>
      <c r="C27850" s="300" t="s">
        <v>94</v>
      </c>
      <c r="D27850" s="297">
        <v>86.51</v>
      </c>
    </row>
    <row r="27851" spans="1:4">
      <c r="A27851" s="296" t="s">
        <v>44153</v>
      </c>
      <c r="B27851" s="300" t="s">
        <v>44152</v>
      </c>
      <c r="C27851" s="300" t="s">
        <v>94</v>
      </c>
      <c r="D27851" s="297">
        <v>75.06</v>
      </c>
    </row>
    <row r="27852" spans="1:4">
      <c r="A27852" s="296" t="s">
        <v>44154</v>
      </c>
      <c r="B27852" s="300" t="s">
        <v>44155</v>
      </c>
      <c r="C27852" s="300" t="s">
        <v>94</v>
      </c>
      <c r="D27852" s="297">
        <v>99.85</v>
      </c>
    </row>
    <row r="27853" spans="1:4">
      <c r="A27853" s="296" t="s">
        <v>44156</v>
      </c>
      <c r="B27853" s="300" t="s">
        <v>44155</v>
      </c>
      <c r="C27853" s="300" t="s">
        <v>94</v>
      </c>
      <c r="D27853" s="297">
        <v>86.61</v>
      </c>
    </row>
    <row r="27854" spans="1:4">
      <c r="A27854" s="296" t="s">
        <v>44157</v>
      </c>
      <c r="B27854" s="300" t="s">
        <v>44158</v>
      </c>
      <c r="C27854" s="300" t="s">
        <v>94</v>
      </c>
      <c r="D27854" s="297">
        <v>7.77</v>
      </c>
    </row>
    <row r="27855" spans="1:4">
      <c r="A27855" s="296" t="s">
        <v>44159</v>
      </c>
      <c r="B27855" s="300" t="s">
        <v>44158</v>
      </c>
      <c r="C27855" s="300" t="s">
        <v>94</v>
      </c>
      <c r="D27855" s="297">
        <v>6.73</v>
      </c>
    </row>
    <row r="27856" spans="1:4">
      <c r="A27856" s="296" t="s">
        <v>44160</v>
      </c>
      <c r="B27856" s="300" t="s">
        <v>44161</v>
      </c>
      <c r="C27856" s="300" t="s">
        <v>94</v>
      </c>
      <c r="D27856" s="297">
        <v>4.8</v>
      </c>
    </row>
    <row r="27857" spans="1:4">
      <c r="A27857" s="296" t="s">
        <v>44162</v>
      </c>
      <c r="B27857" s="300" t="s">
        <v>44161</v>
      </c>
      <c r="C27857" s="300" t="s">
        <v>94</v>
      </c>
      <c r="D27857" s="297">
        <v>4.29</v>
      </c>
    </row>
    <row r="27858" spans="1:4">
      <c r="A27858" s="296" t="s">
        <v>44163</v>
      </c>
      <c r="B27858" s="300" t="s">
        <v>44164</v>
      </c>
      <c r="C27858" s="300" t="s">
        <v>94</v>
      </c>
      <c r="D27858" s="297">
        <v>95.91</v>
      </c>
    </row>
    <row r="27859" spans="1:4">
      <c r="A27859" s="296" t="s">
        <v>44165</v>
      </c>
      <c r="B27859" s="300" t="s">
        <v>44164</v>
      </c>
      <c r="C27859" s="300" t="s">
        <v>94</v>
      </c>
      <c r="D27859" s="297">
        <v>83.24</v>
      </c>
    </row>
    <row r="27860" spans="1:4">
      <c r="A27860" s="296" t="s">
        <v>44166</v>
      </c>
      <c r="B27860" s="300" t="s">
        <v>44167</v>
      </c>
      <c r="C27860" s="300" t="s">
        <v>94</v>
      </c>
      <c r="D27860" s="297">
        <v>577.44000000000005</v>
      </c>
    </row>
    <row r="27861" spans="1:4">
      <c r="A27861" s="296" t="s">
        <v>44168</v>
      </c>
      <c r="B27861" s="300" t="s">
        <v>44167</v>
      </c>
      <c r="C27861" s="300" t="s">
        <v>94</v>
      </c>
      <c r="D27861" s="297">
        <v>549.12</v>
      </c>
    </row>
    <row r="27862" spans="1:4">
      <c r="A27862" s="296" t="s">
        <v>44169</v>
      </c>
      <c r="B27862" s="300" t="s">
        <v>44170</v>
      </c>
      <c r="C27862" s="300" t="s">
        <v>94</v>
      </c>
      <c r="D27862" s="297">
        <v>622.87</v>
      </c>
    </row>
    <row r="27863" spans="1:4">
      <c r="A27863" s="296" t="s">
        <v>44171</v>
      </c>
      <c r="B27863" s="300" t="s">
        <v>44170</v>
      </c>
      <c r="C27863" s="300" t="s">
        <v>94</v>
      </c>
      <c r="D27863" s="297">
        <v>594.54999999999995</v>
      </c>
    </row>
    <row r="27864" spans="1:4">
      <c r="A27864" s="296" t="s">
        <v>44172</v>
      </c>
      <c r="B27864" s="300" t="s">
        <v>44173</v>
      </c>
      <c r="C27864" s="300" t="s">
        <v>94</v>
      </c>
      <c r="D27864" s="297">
        <v>642.42999999999995</v>
      </c>
    </row>
    <row r="27865" spans="1:4">
      <c r="A27865" s="296" t="s">
        <v>44174</v>
      </c>
      <c r="B27865" s="300" t="s">
        <v>44173</v>
      </c>
      <c r="C27865" s="300" t="s">
        <v>58</v>
      </c>
      <c r="D27865" s="297">
        <v>614.11</v>
      </c>
    </row>
    <row r="27866" spans="1:4">
      <c r="A27866" s="296" t="s">
        <v>44175</v>
      </c>
      <c r="B27866" s="300" t="s">
        <v>44176</v>
      </c>
      <c r="C27866" s="300" t="s">
        <v>94</v>
      </c>
      <c r="D27866" s="297">
        <v>515.58000000000004</v>
      </c>
    </row>
    <row r="27867" spans="1:4">
      <c r="A27867" s="296" t="s">
        <v>44177</v>
      </c>
      <c r="B27867" s="300" t="s">
        <v>44176</v>
      </c>
      <c r="C27867" s="300" t="s">
        <v>94</v>
      </c>
      <c r="D27867" s="297">
        <v>491.15</v>
      </c>
    </row>
    <row r="27868" spans="1:4">
      <c r="A27868" s="296" t="s">
        <v>44178</v>
      </c>
      <c r="B27868" s="300" t="s">
        <v>44179</v>
      </c>
      <c r="C27868" s="300" t="s">
        <v>16</v>
      </c>
      <c r="D27868" s="297">
        <v>38.090000000000003</v>
      </c>
    </row>
    <row r="27869" spans="1:4">
      <c r="A27869" s="296" t="s">
        <v>44180</v>
      </c>
      <c r="B27869" s="300" t="s">
        <v>44179</v>
      </c>
      <c r="C27869" s="300" t="s">
        <v>16</v>
      </c>
      <c r="D27869" s="297">
        <v>34.33</v>
      </c>
    </row>
    <row r="27870" spans="1:4">
      <c r="A27870" s="296" t="s">
        <v>44181</v>
      </c>
      <c r="B27870" s="300" t="s">
        <v>44182</v>
      </c>
      <c r="C27870" s="300" t="s">
        <v>16</v>
      </c>
      <c r="D27870" s="297">
        <v>72.25</v>
      </c>
    </row>
    <row r="27871" spans="1:4">
      <c r="A27871" s="296" t="s">
        <v>44183</v>
      </c>
      <c r="B27871" s="300" t="s">
        <v>44182</v>
      </c>
      <c r="C27871" s="300" t="s">
        <v>16</v>
      </c>
      <c r="D27871" s="297">
        <v>65.58</v>
      </c>
    </row>
    <row r="27872" spans="1:4">
      <c r="A27872" s="296" t="s">
        <v>44184</v>
      </c>
      <c r="B27872" s="300" t="s">
        <v>44182</v>
      </c>
      <c r="C27872" s="300" t="s">
        <v>16</v>
      </c>
      <c r="D27872" s="297">
        <v>81.72</v>
      </c>
    </row>
    <row r="27873" spans="1:4">
      <c r="A27873" s="296" t="s">
        <v>44185</v>
      </c>
      <c r="B27873" s="300" t="s">
        <v>44182</v>
      </c>
      <c r="C27873" s="300" t="s">
        <v>16</v>
      </c>
      <c r="D27873" s="297">
        <v>75.040000000000006</v>
      </c>
    </row>
    <row r="27874" spans="1:4">
      <c r="A27874" s="296" t="s">
        <v>44186</v>
      </c>
      <c r="B27874" s="300" t="s">
        <v>44187</v>
      </c>
      <c r="C27874" s="300" t="s">
        <v>16</v>
      </c>
      <c r="D27874" s="297">
        <v>94.25</v>
      </c>
    </row>
    <row r="27875" spans="1:4">
      <c r="A27875" s="296" t="s">
        <v>44188</v>
      </c>
      <c r="B27875" s="300" t="s">
        <v>44187</v>
      </c>
      <c r="C27875" s="300" t="s">
        <v>16</v>
      </c>
      <c r="D27875" s="297">
        <v>87.58</v>
      </c>
    </row>
    <row r="27876" spans="1:4">
      <c r="A27876" s="296" t="s">
        <v>44189</v>
      </c>
      <c r="B27876" s="300" t="s">
        <v>44190</v>
      </c>
      <c r="C27876" s="300" t="s">
        <v>16</v>
      </c>
      <c r="D27876" s="297">
        <v>110.73</v>
      </c>
    </row>
    <row r="27877" spans="1:4">
      <c r="A27877" s="296" t="s">
        <v>44191</v>
      </c>
      <c r="B27877" s="300" t="s">
        <v>44190</v>
      </c>
      <c r="C27877" s="300" t="s">
        <v>16</v>
      </c>
      <c r="D27877" s="297">
        <v>104.06</v>
      </c>
    </row>
    <row r="27878" spans="1:4">
      <c r="A27878" s="296" t="s">
        <v>44192</v>
      </c>
      <c r="B27878" s="300" t="s">
        <v>44193</v>
      </c>
      <c r="C27878" s="300" t="s">
        <v>16</v>
      </c>
      <c r="D27878" s="297">
        <v>135.36000000000001</v>
      </c>
    </row>
    <row r="27879" spans="1:4">
      <c r="A27879" s="296" t="s">
        <v>44194</v>
      </c>
      <c r="B27879" s="300" t="s">
        <v>44193</v>
      </c>
      <c r="C27879" s="300" t="s">
        <v>16</v>
      </c>
      <c r="D27879" s="297">
        <v>124.2</v>
      </c>
    </row>
    <row r="27880" spans="1:4">
      <c r="A27880" s="296" t="s">
        <v>44195</v>
      </c>
      <c r="B27880" s="300" t="s">
        <v>44196</v>
      </c>
      <c r="C27880" s="300" t="s">
        <v>16</v>
      </c>
      <c r="D27880" s="297">
        <v>120.05</v>
      </c>
    </row>
    <row r="27881" spans="1:4">
      <c r="A27881" s="296" t="s">
        <v>44197</v>
      </c>
      <c r="B27881" s="300" t="s">
        <v>44196</v>
      </c>
      <c r="C27881" s="300" t="s">
        <v>16</v>
      </c>
      <c r="D27881" s="297">
        <v>108.88</v>
      </c>
    </row>
    <row r="27882" spans="1:4">
      <c r="A27882" s="296" t="s">
        <v>44198</v>
      </c>
      <c r="B27882" s="300" t="s">
        <v>44199</v>
      </c>
      <c r="C27882" s="300" t="s">
        <v>94</v>
      </c>
      <c r="D27882" s="297">
        <v>72.45</v>
      </c>
    </row>
    <row r="27883" spans="1:4">
      <c r="A27883" s="296" t="s">
        <v>44200</v>
      </c>
      <c r="B27883" s="300" t="s">
        <v>44199</v>
      </c>
      <c r="C27883" s="300" t="s">
        <v>94</v>
      </c>
      <c r="D27883" s="297">
        <v>68.430000000000007</v>
      </c>
    </row>
    <row r="27884" spans="1:4">
      <c r="A27884" s="296" t="s">
        <v>44201</v>
      </c>
      <c r="B27884" s="300" t="s">
        <v>44202</v>
      </c>
      <c r="C27884" s="300" t="s">
        <v>94</v>
      </c>
      <c r="D27884" s="297">
        <v>13.19</v>
      </c>
    </row>
    <row r="27885" spans="1:4">
      <c r="A27885" s="296" t="s">
        <v>44203</v>
      </c>
      <c r="B27885" s="300" t="s">
        <v>44202</v>
      </c>
      <c r="C27885" s="300" t="s">
        <v>94</v>
      </c>
      <c r="D27885" s="297">
        <v>12.17</v>
      </c>
    </row>
    <row r="27886" spans="1:4">
      <c r="A27886" s="296" t="s">
        <v>44204</v>
      </c>
      <c r="B27886" s="300" t="s">
        <v>44205</v>
      </c>
      <c r="C27886" s="300" t="s">
        <v>94</v>
      </c>
      <c r="D27886" s="297">
        <v>26.32</v>
      </c>
    </row>
    <row r="27887" spans="1:4">
      <c r="A27887" s="296" t="s">
        <v>44206</v>
      </c>
      <c r="B27887" s="300" t="s">
        <v>44205</v>
      </c>
      <c r="C27887" s="300" t="s">
        <v>94</v>
      </c>
      <c r="D27887" s="297">
        <v>24.61</v>
      </c>
    </row>
    <row r="27888" spans="1:4">
      <c r="A27888" s="296" t="s">
        <v>44207</v>
      </c>
      <c r="B27888" s="300" t="s">
        <v>44208</v>
      </c>
      <c r="C27888" s="300" t="s">
        <v>16</v>
      </c>
      <c r="D27888" s="297">
        <v>104.63</v>
      </c>
    </row>
    <row r="27889" spans="1:4">
      <c r="A27889" s="296" t="s">
        <v>44209</v>
      </c>
      <c r="B27889" s="300" t="s">
        <v>44208</v>
      </c>
      <c r="C27889" s="300" t="s">
        <v>16</v>
      </c>
      <c r="D27889" s="297">
        <v>97.2</v>
      </c>
    </row>
    <row r="27890" spans="1:4">
      <c r="A27890" s="296" t="s">
        <v>44210</v>
      </c>
      <c r="B27890" s="300" t="s">
        <v>44211</v>
      </c>
      <c r="C27890" s="300" t="s">
        <v>16</v>
      </c>
      <c r="D27890" s="297">
        <v>55.64</v>
      </c>
    </row>
    <row r="27891" spans="1:4">
      <c r="A27891" s="296" t="s">
        <v>44212</v>
      </c>
      <c r="B27891" s="300" t="s">
        <v>44211</v>
      </c>
      <c r="C27891" s="300" t="s">
        <v>16</v>
      </c>
      <c r="D27891" s="297">
        <v>51.44</v>
      </c>
    </row>
    <row r="27892" spans="1:4">
      <c r="A27892" s="296" t="s">
        <v>44213</v>
      </c>
      <c r="B27892" s="300" t="s">
        <v>44214</v>
      </c>
      <c r="C27892" s="300" t="s">
        <v>16</v>
      </c>
      <c r="D27892" s="297">
        <v>48.9</v>
      </c>
    </row>
    <row r="27893" spans="1:4">
      <c r="A27893" s="296" t="s">
        <v>44215</v>
      </c>
      <c r="B27893" s="300" t="s">
        <v>44214</v>
      </c>
      <c r="C27893" s="300" t="s">
        <v>16</v>
      </c>
      <c r="D27893" s="297">
        <v>44.7</v>
      </c>
    </row>
    <row r="27894" spans="1:4">
      <c r="A27894" s="296" t="s">
        <v>44216</v>
      </c>
      <c r="B27894" s="300" t="s">
        <v>44217</v>
      </c>
      <c r="C27894" s="300" t="s">
        <v>16</v>
      </c>
      <c r="D27894" s="297">
        <v>86.13</v>
      </c>
    </row>
    <row r="27895" spans="1:4">
      <c r="A27895" s="296" t="s">
        <v>44218</v>
      </c>
      <c r="B27895" s="300" t="s">
        <v>44217</v>
      </c>
      <c r="C27895" s="300" t="s">
        <v>16</v>
      </c>
      <c r="D27895" s="297">
        <v>79.540000000000006</v>
      </c>
    </row>
    <row r="27896" spans="1:4">
      <c r="A27896" s="296" t="s">
        <v>44219</v>
      </c>
      <c r="B27896" s="300" t="s">
        <v>44220</v>
      </c>
      <c r="C27896" s="300" t="s">
        <v>16</v>
      </c>
      <c r="D27896" s="297">
        <v>76.040000000000006</v>
      </c>
    </row>
    <row r="27897" spans="1:4">
      <c r="A27897" s="296" t="s">
        <v>44221</v>
      </c>
      <c r="B27897" s="300" t="s">
        <v>44220</v>
      </c>
      <c r="C27897" s="300" t="s">
        <v>16</v>
      </c>
      <c r="D27897" s="297">
        <v>69.45</v>
      </c>
    </row>
    <row r="27898" spans="1:4">
      <c r="A27898" s="296" t="s">
        <v>44222</v>
      </c>
      <c r="B27898" s="300" t="s">
        <v>44223</v>
      </c>
      <c r="C27898" s="300" t="s">
        <v>16</v>
      </c>
      <c r="D27898" s="297">
        <v>86.97</v>
      </c>
    </row>
    <row r="27899" spans="1:4">
      <c r="A27899" s="296" t="s">
        <v>44224</v>
      </c>
      <c r="B27899" s="300" t="s">
        <v>44223</v>
      </c>
      <c r="C27899" s="300" t="s">
        <v>16</v>
      </c>
      <c r="D27899" s="297">
        <v>79.17</v>
      </c>
    </row>
    <row r="27900" spans="1:4">
      <c r="A27900" s="296" t="s">
        <v>44225</v>
      </c>
      <c r="B27900" s="300" t="s">
        <v>44226</v>
      </c>
      <c r="C27900" s="300" t="s">
        <v>16</v>
      </c>
      <c r="D27900" s="297">
        <v>96.29</v>
      </c>
    </row>
    <row r="27901" spans="1:4">
      <c r="A27901" s="296" t="s">
        <v>44227</v>
      </c>
      <c r="B27901" s="300" t="s">
        <v>44226</v>
      </c>
      <c r="C27901" s="300" t="s">
        <v>16</v>
      </c>
      <c r="D27901" s="297">
        <v>86.43</v>
      </c>
    </row>
    <row r="27902" spans="1:4">
      <c r="A27902" s="296" t="s">
        <v>44228</v>
      </c>
      <c r="B27902" s="300" t="s">
        <v>44229</v>
      </c>
      <c r="C27902" s="300" t="s">
        <v>16</v>
      </c>
      <c r="D27902" s="297">
        <v>143.72</v>
      </c>
    </row>
    <row r="27903" spans="1:4">
      <c r="A27903" s="296" t="s">
        <v>44230</v>
      </c>
      <c r="B27903" s="300" t="s">
        <v>44229</v>
      </c>
      <c r="C27903" s="300" t="s">
        <v>16</v>
      </c>
      <c r="D27903" s="297">
        <v>133.87</v>
      </c>
    </row>
    <row r="27904" spans="1:4">
      <c r="A27904" s="296" t="s">
        <v>44231</v>
      </c>
      <c r="B27904" s="300" t="s">
        <v>44232</v>
      </c>
      <c r="C27904" s="300" t="s">
        <v>16</v>
      </c>
      <c r="D27904" s="297">
        <v>247.58</v>
      </c>
    </row>
    <row r="27905" spans="1:4">
      <c r="A27905" s="296" t="s">
        <v>44233</v>
      </c>
      <c r="B27905" s="300" t="s">
        <v>44232</v>
      </c>
      <c r="C27905" s="300" t="s">
        <v>16</v>
      </c>
      <c r="D27905" s="297">
        <v>234.02</v>
      </c>
    </row>
    <row r="27906" spans="1:4">
      <c r="A27906" s="296" t="s">
        <v>44234</v>
      </c>
      <c r="B27906" s="300" t="s">
        <v>44235</v>
      </c>
      <c r="C27906" s="300" t="s">
        <v>16</v>
      </c>
      <c r="D27906" s="297">
        <v>184.35</v>
      </c>
    </row>
    <row r="27907" spans="1:4">
      <c r="A27907" s="296" t="s">
        <v>44236</v>
      </c>
      <c r="B27907" s="300" t="s">
        <v>44235</v>
      </c>
      <c r="C27907" s="300" t="s">
        <v>16</v>
      </c>
      <c r="D27907" s="297">
        <v>169.88</v>
      </c>
    </row>
    <row r="27908" spans="1:4">
      <c r="A27908" s="296" t="s">
        <v>44237</v>
      </c>
      <c r="B27908" s="300" t="s">
        <v>44238</v>
      </c>
      <c r="C27908" s="300" t="s">
        <v>121</v>
      </c>
      <c r="D27908" s="297">
        <v>10.89</v>
      </c>
    </row>
    <row r="27909" spans="1:4">
      <c r="A27909" s="296" t="s">
        <v>44239</v>
      </c>
      <c r="B27909" s="300" t="s">
        <v>44240</v>
      </c>
      <c r="C27909" s="300" t="s">
        <v>121</v>
      </c>
      <c r="D27909" s="297">
        <v>10.89</v>
      </c>
    </row>
    <row r="27910" spans="1:4">
      <c r="A27910" s="296" t="s">
        <v>44241</v>
      </c>
      <c r="B27910" s="300" t="s">
        <v>44242</v>
      </c>
      <c r="C27910" s="300" t="s">
        <v>121</v>
      </c>
      <c r="D27910" s="297">
        <v>8.61</v>
      </c>
    </row>
    <row r="27911" spans="1:4">
      <c r="A27911" s="296" t="s">
        <v>44243</v>
      </c>
      <c r="B27911" s="300" t="s">
        <v>44242</v>
      </c>
      <c r="C27911" s="300" t="s">
        <v>121</v>
      </c>
      <c r="D27911" s="297">
        <v>8.61</v>
      </c>
    </row>
    <row r="27912" spans="1:4">
      <c r="A27912" s="296" t="s">
        <v>44244</v>
      </c>
      <c r="B27912" s="300" t="s">
        <v>44245</v>
      </c>
      <c r="C27912" s="300" t="s">
        <v>121</v>
      </c>
      <c r="D27912" s="297">
        <v>7.86</v>
      </c>
    </row>
    <row r="27913" spans="1:4">
      <c r="A27913" s="296" t="s">
        <v>44246</v>
      </c>
      <c r="B27913" s="300" t="s">
        <v>44245</v>
      </c>
      <c r="C27913" s="300" t="s">
        <v>121</v>
      </c>
      <c r="D27913" s="297">
        <v>7.86</v>
      </c>
    </row>
    <row r="27914" spans="1:4">
      <c r="A27914" s="296" t="s">
        <v>44247</v>
      </c>
      <c r="B27914" s="300" t="s">
        <v>44248</v>
      </c>
      <c r="C27914" s="300" t="s">
        <v>121</v>
      </c>
      <c r="D27914" s="297">
        <v>6.9</v>
      </c>
    </row>
    <row r="27915" spans="1:4">
      <c r="A27915" s="296" t="s">
        <v>44249</v>
      </c>
      <c r="B27915" s="300" t="s">
        <v>44248</v>
      </c>
      <c r="C27915" s="300" t="s">
        <v>121</v>
      </c>
      <c r="D27915" s="297">
        <v>6.9</v>
      </c>
    </row>
    <row r="27916" spans="1:4">
      <c r="A27916" s="296" t="s">
        <v>44250</v>
      </c>
      <c r="B27916" s="300" t="s">
        <v>44251</v>
      </c>
      <c r="C27916" s="300" t="s">
        <v>121</v>
      </c>
      <c r="D27916" s="297">
        <v>16.28</v>
      </c>
    </row>
    <row r="27917" spans="1:4">
      <c r="A27917" s="296" t="s">
        <v>44252</v>
      </c>
      <c r="B27917" s="300" t="s">
        <v>44251</v>
      </c>
      <c r="C27917" s="300" t="s">
        <v>121</v>
      </c>
      <c r="D27917" s="297">
        <v>15.56</v>
      </c>
    </row>
    <row r="27918" spans="1:4">
      <c r="A27918" s="296" t="s">
        <v>44253</v>
      </c>
      <c r="B27918" s="300" t="s">
        <v>44254</v>
      </c>
      <c r="C27918" s="300" t="s">
        <v>121</v>
      </c>
      <c r="D27918" s="297">
        <v>13.08</v>
      </c>
    </row>
    <row r="27919" spans="1:4">
      <c r="A27919" s="296" t="s">
        <v>44255</v>
      </c>
      <c r="B27919" s="300" t="s">
        <v>44254</v>
      </c>
      <c r="C27919" s="300" t="s">
        <v>121</v>
      </c>
      <c r="D27919" s="297">
        <v>12.48</v>
      </c>
    </row>
    <row r="27920" spans="1:4">
      <c r="A27920" s="296" t="s">
        <v>44256</v>
      </c>
      <c r="B27920" s="300" t="s">
        <v>44257</v>
      </c>
      <c r="C27920" s="300" t="s">
        <v>121</v>
      </c>
      <c r="D27920" s="297">
        <v>12.21</v>
      </c>
    </row>
    <row r="27921" spans="1:4">
      <c r="A27921" s="296" t="s">
        <v>44258</v>
      </c>
      <c r="B27921" s="300" t="s">
        <v>44257</v>
      </c>
      <c r="C27921" s="300" t="s">
        <v>121</v>
      </c>
      <c r="D27921" s="297">
        <v>11.73</v>
      </c>
    </row>
    <row r="27922" spans="1:4">
      <c r="A27922" s="296" t="s">
        <v>44259</v>
      </c>
      <c r="B27922" s="300" t="s">
        <v>44260</v>
      </c>
      <c r="C27922" s="300" t="s">
        <v>121</v>
      </c>
      <c r="D27922" s="297">
        <v>14.52</v>
      </c>
    </row>
    <row r="27923" spans="1:4">
      <c r="A27923" s="296" t="s">
        <v>44261</v>
      </c>
      <c r="B27923" s="300" t="s">
        <v>44260</v>
      </c>
      <c r="C27923" s="300" t="s">
        <v>121</v>
      </c>
      <c r="D27923" s="297">
        <v>13.86</v>
      </c>
    </row>
    <row r="27924" spans="1:4">
      <c r="A27924" s="296" t="s">
        <v>44262</v>
      </c>
      <c r="B27924" s="300" t="s">
        <v>44263</v>
      </c>
      <c r="C27924" s="300" t="s">
        <v>121</v>
      </c>
      <c r="D27924" s="297">
        <v>15.24</v>
      </c>
    </row>
    <row r="27925" spans="1:4">
      <c r="A27925" s="296" t="s">
        <v>44264</v>
      </c>
      <c r="B27925" s="300" t="s">
        <v>44263</v>
      </c>
      <c r="C27925" s="300" t="s">
        <v>121</v>
      </c>
      <c r="D27925" s="297">
        <v>14.64</v>
      </c>
    </row>
    <row r="27926" spans="1:4">
      <c r="A27926" s="296" t="s">
        <v>44265</v>
      </c>
      <c r="B27926" s="300" t="s">
        <v>44266</v>
      </c>
      <c r="C27926" s="300" t="s">
        <v>121</v>
      </c>
      <c r="D27926" s="297">
        <v>13.66</v>
      </c>
    </row>
    <row r="27927" spans="1:4">
      <c r="A27927" s="296" t="s">
        <v>44267</v>
      </c>
      <c r="B27927" s="300" t="s">
        <v>44266</v>
      </c>
      <c r="C27927" s="300" t="s">
        <v>121</v>
      </c>
      <c r="D27927" s="297">
        <v>12.94</v>
      </c>
    </row>
    <row r="27928" spans="1:4">
      <c r="A27928" s="296" t="s">
        <v>44268</v>
      </c>
      <c r="B27928" s="300" t="s">
        <v>44269</v>
      </c>
      <c r="C27928" s="300" t="s">
        <v>121</v>
      </c>
      <c r="D27928" s="297">
        <v>12.58</v>
      </c>
    </row>
    <row r="27929" spans="1:4">
      <c r="A27929" s="296" t="s">
        <v>44270</v>
      </c>
      <c r="B27929" s="300" t="s">
        <v>44269</v>
      </c>
      <c r="C27929" s="300" t="s">
        <v>121</v>
      </c>
      <c r="D27929" s="297">
        <v>11.95</v>
      </c>
    </row>
    <row r="27930" spans="1:4">
      <c r="A27930" s="296" t="s">
        <v>44271</v>
      </c>
      <c r="B27930" s="300" t="s">
        <v>44272</v>
      </c>
      <c r="C27930" s="300" t="s">
        <v>121</v>
      </c>
      <c r="D27930" s="297">
        <v>10.94</v>
      </c>
    </row>
    <row r="27931" spans="1:4">
      <c r="A27931" s="296" t="s">
        <v>44273</v>
      </c>
      <c r="B27931" s="300" t="s">
        <v>44272</v>
      </c>
      <c r="C27931" s="300" t="s">
        <v>121</v>
      </c>
      <c r="D27931" s="297">
        <v>10.4</v>
      </c>
    </row>
    <row r="27932" spans="1:4">
      <c r="A27932" s="296" t="s">
        <v>44274</v>
      </c>
      <c r="B27932" s="300" t="s">
        <v>44275</v>
      </c>
      <c r="C27932" s="300" t="s">
        <v>121</v>
      </c>
      <c r="D27932" s="297">
        <v>17.010000000000002</v>
      </c>
    </row>
    <row r="27933" spans="1:4">
      <c r="A27933" s="296" t="s">
        <v>44276</v>
      </c>
      <c r="B27933" s="300" t="s">
        <v>44275</v>
      </c>
      <c r="C27933" s="300" t="s">
        <v>121</v>
      </c>
      <c r="D27933" s="297">
        <v>16.28</v>
      </c>
    </row>
    <row r="27934" spans="1:4">
      <c r="A27934" s="296" t="s">
        <v>44277</v>
      </c>
      <c r="B27934" s="300" t="s">
        <v>44278</v>
      </c>
      <c r="C27934" s="300" t="s">
        <v>121</v>
      </c>
      <c r="D27934" s="297">
        <v>14.03</v>
      </c>
    </row>
    <row r="27935" spans="1:4">
      <c r="A27935" s="296" t="s">
        <v>44279</v>
      </c>
      <c r="B27935" s="300" t="s">
        <v>44278</v>
      </c>
      <c r="C27935" s="300" t="s">
        <v>121</v>
      </c>
      <c r="D27935" s="297">
        <v>13.39</v>
      </c>
    </row>
    <row r="27936" spans="1:4">
      <c r="A27936" s="296" t="s">
        <v>44280</v>
      </c>
      <c r="B27936" s="300" t="s">
        <v>44281</v>
      </c>
      <c r="C27936" s="300" t="s">
        <v>121</v>
      </c>
      <c r="D27936" s="297">
        <v>13.39</v>
      </c>
    </row>
    <row r="27937" spans="1:4">
      <c r="A27937" s="296" t="s">
        <v>44282</v>
      </c>
      <c r="B27937" s="300" t="s">
        <v>44281</v>
      </c>
      <c r="C27937" s="300" t="s">
        <v>121</v>
      </c>
      <c r="D27937" s="297">
        <v>12.84</v>
      </c>
    </row>
    <row r="27938" spans="1:4">
      <c r="A27938" s="296" t="s">
        <v>44283</v>
      </c>
      <c r="B27938" s="300" t="s">
        <v>44284</v>
      </c>
      <c r="C27938" s="300" t="s">
        <v>121</v>
      </c>
      <c r="D27938" s="297">
        <v>15.7</v>
      </c>
    </row>
    <row r="27939" spans="1:4">
      <c r="A27939" s="296" t="s">
        <v>44285</v>
      </c>
      <c r="B27939" s="300" t="s">
        <v>44284</v>
      </c>
      <c r="C27939" s="300" t="s">
        <v>121</v>
      </c>
      <c r="D27939" s="297">
        <v>14.97</v>
      </c>
    </row>
    <row r="27940" spans="1:4">
      <c r="A27940" s="296" t="s">
        <v>44286</v>
      </c>
      <c r="B27940" s="300" t="s">
        <v>44287</v>
      </c>
      <c r="C27940" s="300" t="s">
        <v>121</v>
      </c>
      <c r="D27940" s="297">
        <v>16.2</v>
      </c>
    </row>
    <row r="27941" spans="1:4">
      <c r="A27941" s="296" t="s">
        <v>44288</v>
      </c>
      <c r="B27941" s="300" t="s">
        <v>44287</v>
      </c>
      <c r="C27941" s="300" t="s">
        <v>121</v>
      </c>
      <c r="D27941" s="297">
        <v>15.55</v>
      </c>
    </row>
    <row r="27942" spans="1:4">
      <c r="A27942" s="296" t="s">
        <v>44289</v>
      </c>
      <c r="B27942" s="300" t="s">
        <v>44266</v>
      </c>
      <c r="C27942" s="300" t="s">
        <v>121</v>
      </c>
      <c r="D27942" s="297">
        <v>14.39</v>
      </c>
    </row>
    <row r="27943" spans="1:4">
      <c r="A27943" s="296" t="s">
        <v>44290</v>
      </c>
      <c r="B27943" s="300" t="s">
        <v>44266</v>
      </c>
      <c r="C27943" s="300" t="s">
        <v>121</v>
      </c>
      <c r="D27943" s="297">
        <v>13.66</v>
      </c>
    </row>
    <row r="27944" spans="1:4">
      <c r="A27944" s="296" t="s">
        <v>44291</v>
      </c>
      <c r="B27944" s="300" t="s">
        <v>44269</v>
      </c>
      <c r="C27944" s="300" t="s">
        <v>121</v>
      </c>
      <c r="D27944" s="297">
        <v>13.31</v>
      </c>
    </row>
    <row r="27945" spans="1:4">
      <c r="A27945" s="296" t="s">
        <v>44292</v>
      </c>
      <c r="B27945" s="300" t="s">
        <v>44269</v>
      </c>
      <c r="C27945" s="300" t="s">
        <v>121</v>
      </c>
      <c r="D27945" s="297">
        <v>12.67</v>
      </c>
    </row>
    <row r="27946" spans="1:4">
      <c r="A27946" s="296" t="s">
        <v>44293</v>
      </c>
      <c r="B27946" s="300" t="s">
        <v>44272</v>
      </c>
      <c r="C27946" s="300" t="s">
        <v>121</v>
      </c>
      <c r="D27946" s="297">
        <v>11.67</v>
      </c>
    </row>
    <row r="27947" spans="1:4">
      <c r="A27947" s="296" t="s">
        <v>44294</v>
      </c>
      <c r="B27947" s="300" t="s">
        <v>44272</v>
      </c>
      <c r="C27947" s="300" t="s">
        <v>121</v>
      </c>
      <c r="D27947" s="297">
        <v>11.12</v>
      </c>
    </row>
    <row r="27948" spans="1:4">
      <c r="A27948" s="296" t="s">
        <v>44295</v>
      </c>
      <c r="B27948" s="300" t="s">
        <v>44296</v>
      </c>
      <c r="C27948" s="300" t="s">
        <v>121</v>
      </c>
      <c r="D27948" s="297">
        <v>5.09</v>
      </c>
    </row>
    <row r="27949" spans="1:4">
      <c r="A27949" s="296" t="s">
        <v>44297</v>
      </c>
      <c r="B27949" s="300" t="s">
        <v>44296</v>
      </c>
      <c r="C27949" s="300" t="s">
        <v>121</v>
      </c>
      <c r="D27949" s="297">
        <v>4.66</v>
      </c>
    </row>
    <row r="27950" spans="1:4">
      <c r="A27950" s="296" t="s">
        <v>44298</v>
      </c>
      <c r="B27950" s="300" t="s">
        <v>44299</v>
      </c>
      <c r="C27950" s="300" t="s">
        <v>121</v>
      </c>
      <c r="D27950" s="297">
        <v>5.4</v>
      </c>
    </row>
    <row r="27951" spans="1:4">
      <c r="A27951" s="296" t="s">
        <v>44300</v>
      </c>
      <c r="B27951" s="300" t="s">
        <v>44299</v>
      </c>
      <c r="C27951" s="300" t="s">
        <v>121</v>
      </c>
      <c r="D27951" s="297">
        <v>4.68</v>
      </c>
    </row>
    <row r="27952" spans="1:4">
      <c r="A27952" s="296" t="s">
        <v>44301</v>
      </c>
      <c r="B27952" s="300" t="s">
        <v>44302</v>
      </c>
      <c r="C27952" s="300" t="s">
        <v>121</v>
      </c>
      <c r="D27952" s="297">
        <v>4.5</v>
      </c>
    </row>
    <row r="27953" spans="1:4">
      <c r="A27953" s="296" t="s">
        <v>44303</v>
      </c>
      <c r="B27953" s="300" t="s">
        <v>44302</v>
      </c>
      <c r="C27953" s="300" t="s">
        <v>121</v>
      </c>
      <c r="D27953" s="297">
        <v>3.9</v>
      </c>
    </row>
    <row r="27954" spans="1:4">
      <c r="A27954" s="296" t="s">
        <v>44304</v>
      </c>
      <c r="B27954" s="300" t="s">
        <v>44305</v>
      </c>
      <c r="C27954" s="300" t="s">
        <v>121</v>
      </c>
      <c r="D27954" s="297">
        <v>3.6</v>
      </c>
    </row>
    <row r="27955" spans="1:4">
      <c r="A27955" s="296" t="s">
        <v>44306</v>
      </c>
      <c r="B27955" s="300" t="s">
        <v>44305</v>
      </c>
      <c r="C27955" s="300" t="s">
        <v>121</v>
      </c>
      <c r="D27955" s="297">
        <v>3.12</v>
      </c>
    </row>
    <row r="27956" spans="1:4">
      <c r="A27956" s="296" t="s">
        <v>44307</v>
      </c>
      <c r="B27956" s="300" t="s">
        <v>44308</v>
      </c>
      <c r="C27956" s="300" t="s">
        <v>121</v>
      </c>
      <c r="D27956" s="297">
        <v>4.72</v>
      </c>
    </row>
    <row r="27957" spans="1:4">
      <c r="A27957" s="296" t="s">
        <v>44309</v>
      </c>
      <c r="B27957" s="300" t="s">
        <v>44308</v>
      </c>
      <c r="C27957" s="300" t="s">
        <v>121</v>
      </c>
      <c r="D27957" s="297">
        <v>4.09</v>
      </c>
    </row>
    <row r="27958" spans="1:4">
      <c r="A27958" s="296" t="s">
        <v>44310</v>
      </c>
      <c r="B27958" s="300" t="s">
        <v>44311</v>
      </c>
      <c r="C27958" s="300" t="s">
        <v>121</v>
      </c>
      <c r="D27958" s="297">
        <v>4.05</v>
      </c>
    </row>
    <row r="27959" spans="1:4">
      <c r="A27959" s="296" t="s">
        <v>44312</v>
      </c>
      <c r="B27959" s="300" t="s">
        <v>44311</v>
      </c>
      <c r="C27959" s="300" t="s">
        <v>121</v>
      </c>
      <c r="D27959" s="297">
        <v>3.51</v>
      </c>
    </row>
    <row r="27960" spans="1:4">
      <c r="A27960" s="296" t="s">
        <v>44313</v>
      </c>
      <c r="B27960" s="300" t="s">
        <v>44314</v>
      </c>
      <c r="C27960" s="300" t="s">
        <v>58</v>
      </c>
      <c r="D27960" s="297">
        <v>1340.87</v>
      </c>
    </row>
    <row r="27961" spans="1:4">
      <c r="A27961" s="296" t="s">
        <v>44315</v>
      </c>
      <c r="B27961" s="300" t="s">
        <v>44314</v>
      </c>
      <c r="C27961" s="300" t="s">
        <v>58</v>
      </c>
      <c r="D27961" s="297">
        <v>1306.27</v>
      </c>
    </row>
    <row r="27962" spans="1:4">
      <c r="A27962" s="296" t="s">
        <v>44316</v>
      </c>
      <c r="B27962" s="300" t="s">
        <v>44317</v>
      </c>
      <c r="C27962" s="300" t="s">
        <v>94</v>
      </c>
      <c r="D27962" s="297">
        <v>2445.73</v>
      </c>
    </row>
    <row r="27963" spans="1:4">
      <c r="A27963" s="296" t="s">
        <v>44318</v>
      </c>
      <c r="B27963" s="300" t="s">
        <v>44317</v>
      </c>
      <c r="C27963" s="300" t="s">
        <v>94</v>
      </c>
      <c r="D27963" s="297">
        <v>2283.3000000000002</v>
      </c>
    </row>
    <row r="27964" spans="1:4">
      <c r="A27964" s="296" t="s">
        <v>44319</v>
      </c>
      <c r="B27964" s="300" t="s">
        <v>44320</v>
      </c>
      <c r="C27964" s="300" t="s">
        <v>94</v>
      </c>
      <c r="D27964" s="297">
        <v>2987.58</v>
      </c>
    </row>
    <row r="27965" spans="1:4">
      <c r="A27965" s="296" t="s">
        <v>44321</v>
      </c>
      <c r="B27965" s="300" t="s">
        <v>44320</v>
      </c>
      <c r="C27965" s="300" t="s">
        <v>94</v>
      </c>
      <c r="D27965" s="297">
        <v>2820.62</v>
      </c>
    </row>
    <row r="27966" spans="1:4">
      <c r="A27966" s="296" t="s">
        <v>44322</v>
      </c>
      <c r="B27966" s="300" t="s">
        <v>44323</v>
      </c>
      <c r="C27966" s="300" t="s">
        <v>1304</v>
      </c>
      <c r="D27966" s="297">
        <v>27159.599999999999</v>
      </c>
    </row>
    <row r="27967" spans="1:4">
      <c r="A27967" s="296" t="s">
        <v>44324</v>
      </c>
      <c r="B27967" s="300" t="s">
        <v>44323</v>
      </c>
      <c r="C27967" s="300" t="s">
        <v>1304</v>
      </c>
      <c r="D27967" s="297">
        <v>25447.67</v>
      </c>
    </row>
    <row r="27968" spans="1:4">
      <c r="A27968" s="296" t="s">
        <v>44325</v>
      </c>
      <c r="B27968" s="300" t="s">
        <v>44326</v>
      </c>
      <c r="C27968" s="300" t="s">
        <v>121</v>
      </c>
      <c r="D27968" s="297">
        <v>20.92</v>
      </c>
    </row>
    <row r="27969" spans="1:4">
      <c r="A27969" s="296" t="s">
        <v>44327</v>
      </c>
      <c r="B27969" s="300" t="s">
        <v>44326</v>
      </c>
      <c r="C27969" s="300" t="s">
        <v>121</v>
      </c>
      <c r="D27969" s="297">
        <v>20.27</v>
      </c>
    </row>
    <row r="27970" spans="1:4">
      <c r="A27970" s="296" t="s">
        <v>44328</v>
      </c>
      <c r="B27970" s="300" t="s">
        <v>44329</v>
      </c>
      <c r="C27970" s="300" t="s">
        <v>63</v>
      </c>
      <c r="D27970" s="297">
        <v>94.57</v>
      </c>
    </row>
    <row r="27971" spans="1:4">
      <c r="A27971" s="296" t="s">
        <v>44330</v>
      </c>
      <c r="B27971" s="300" t="s">
        <v>44329</v>
      </c>
      <c r="C27971" s="300" t="s">
        <v>63</v>
      </c>
      <c r="D27971" s="297">
        <v>89.21</v>
      </c>
    </row>
    <row r="27972" spans="1:4">
      <c r="A27972" s="296" t="s">
        <v>44331</v>
      </c>
      <c r="B27972" s="300" t="s">
        <v>44332</v>
      </c>
      <c r="C27972" s="300" t="s">
        <v>63</v>
      </c>
      <c r="D27972" s="297">
        <v>162.84</v>
      </c>
    </row>
    <row r="27973" spans="1:4">
      <c r="A27973" s="296" t="s">
        <v>44333</v>
      </c>
      <c r="B27973" s="300" t="s">
        <v>44332</v>
      </c>
      <c r="C27973" s="300" t="s">
        <v>63</v>
      </c>
      <c r="D27973" s="297">
        <v>154.29</v>
      </c>
    </row>
    <row r="27974" spans="1:4">
      <c r="A27974" s="296" t="s">
        <v>44334</v>
      </c>
      <c r="B27974" s="300" t="s">
        <v>44335</v>
      </c>
      <c r="C27974" s="300" t="s">
        <v>63</v>
      </c>
      <c r="D27974" s="297">
        <v>38.71</v>
      </c>
    </row>
    <row r="27975" spans="1:4">
      <c r="A27975" s="296" t="s">
        <v>44336</v>
      </c>
      <c r="B27975" s="300" t="s">
        <v>44335</v>
      </c>
      <c r="C27975" s="300" t="s">
        <v>63</v>
      </c>
      <c r="D27975" s="297">
        <v>37.46</v>
      </c>
    </row>
    <row r="27976" spans="1:4">
      <c r="A27976" s="296" t="s">
        <v>44337</v>
      </c>
      <c r="B27976" s="300" t="s">
        <v>44338</v>
      </c>
      <c r="C27976" s="300" t="s">
        <v>94</v>
      </c>
      <c r="D27976" s="297">
        <v>1844.73</v>
      </c>
    </row>
    <row r="27977" spans="1:4">
      <c r="A27977" s="296" t="s">
        <v>44339</v>
      </c>
      <c r="B27977" s="300" t="s">
        <v>44338</v>
      </c>
      <c r="C27977" s="300" t="s">
        <v>94</v>
      </c>
      <c r="D27977" s="297">
        <v>1800.65</v>
      </c>
    </row>
    <row r="27978" spans="1:4">
      <c r="A27978" s="296" t="s">
        <v>44340</v>
      </c>
      <c r="B27978" s="300" t="s">
        <v>44341</v>
      </c>
      <c r="C27978" s="300" t="s">
        <v>94</v>
      </c>
      <c r="D27978" s="297">
        <v>2529.0100000000002</v>
      </c>
    </row>
    <row r="27979" spans="1:4">
      <c r="A27979" s="296" t="s">
        <v>44342</v>
      </c>
      <c r="B27979" s="300" t="s">
        <v>44341</v>
      </c>
      <c r="C27979" s="300" t="s">
        <v>94</v>
      </c>
      <c r="D27979" s="297">
        <v>2484.92</v>
      </c>
    </row>
    <row r="27980" spans="1:4">
      <c r="A27980" s="296" t="s">
        <v>44343</v>
      </c>
      <c r="B27980" s="300" t="s">
        <v>44344</v>
      </c>
      <c r="C27980" s="300" t="s">
        <v>16</v>
      </c>
      <c r="D27980" s="297">
        <v>17.45</v>
      </c>
    </row>
    <row r="27981" spans="1:4">
      <c r="A27981" s="296" t="s">
        <v>44345</v>
      </c>
      <c r="B27981" s="300" t="s">
        <v>44344</v>
      </c>
      <c r="C27981" s="300" t="s">
        <v>16</v>
      </c>
      <c r="D27981" s="297">
        <v>15.91</v>
      </c>
    </row>
    <row r="27982" spans="1:4">
      <c r="A27982" s="296" t="s">
        <v>44346</v>
      </c>
      <c r="B27982" s="300" t="s">
        <v>44347</v>
      </c>
      <c r="C27982" s="300" t="s">
        <v>16</v>
      </c>
      <c r="D27982" s="297">
        <v>14.9</v>
      </c>
    </row>
    <row r="27983" spans="1:4">
      <c r="A27983" s="296" t="s">
        <v>44348</v>
      </c>
      <c r="B27983" s="300" t="s">
        <v>44347</v>
      </c>
      <c r="C27983" s="300" t="s">
        <v>16</v>
      </c>
      <c r="D27983" s="297">
        <v>13.36</v>
      </c>
    </row>
    <row r="27984" spans="1:4">
      <c r="A27984" s="296" t="s">
        <v>44349</v>
      </c>
      <c r="B27984" s="300" t="s">
        <v>44350</v>
      </c>
      <c r="C27984" s="300" t="s">
        <v>58</v>
      </c>
      <c r="D27984" s="297">
        <v>78.28</v>
      </c>
    </row>
    <row r="27985" spans="1:4">
      <c r="A27985" s="296" t="s">
        <v>44351</v>
      </c>
      <c r="B27985" s="300" t="s">
        <v>44350</v>
      </c>
      <c r="C27985" s="300" t="s">
        <v>58</v>
      </c>
      <c r="D27985" s="297">
        <v>77.89</v>
      </c>
    </row>
    <row r="27986" spans="1:4">
      <c r="A27986" s="296" t="s">
        <v>44352</v>
      </c>
      <c r="B27986" s="300" t="s">
        <v>44353</v>
      </c>
      <c r="C27986" s="300" t="s">
        <v>58</v>
      </c>
      <c r="D27986" s="297">
        <v>102.48</v>
      </c>
    </row>
    <row r="27987" spans="1:4">
      <c r="A27987" s="296" t="s">
        <v>44354</v>
      </c>
      <c r="B27987" s="300" t="s">
        <v>44353</v>
      </c>
      <c r="C27987" s="300" t="s">
        <v>58</v>
      </c>
      <c r="D27987" s="297">
        <v>102.09</v>
      </c>
    </row>
    <row r="27988" spans="1:4">
      <c r="A27988" s="296" t="s">
        <v>44355</v>
      </c>
      <c r="B27988" s="300" t="s">
        <v>44356</v>
      </c>
      <c r="C27988" s="300" t="s">
        <v>63</v>
      </c>
      <c r="D27988" s="297">
        <v>180.88</v>
      </c>
    </row>
    <row r="27989" spans="1:4">
      <c r="A27989" s="296" t="s">
        <v>44357</v>
      </c>
      <c r="B27989" s="300" t="s">
        <v>44356</v>
      </c>
      <c r="C27989" s="300" t="s">
        <v>63</v>
      </c>
      <c r="D27989" s="297">
        <v>175.65</v>
      </c>
    </row>
    <row r="27990" spans="1:4">
      <c r="A27990" s="296" t="s">
        <v>44358</v>
      </c>
      <c r="B27990" s="300" t="s">
        <v>44359</v>
      </c>
      <c r="C27990" s="300" t="s">
        <v>63</v>
      </c>
      <c r="D27990" s="297">
        <v>241.15</v>
      </c>
    </row>
    <row r="27991" spans="1:4">
      <c r="A27991" s="296" t="s">
        <v>44360</v>
      </c>
      <c r="B27991" s="300" t="s">
        <v>44359</v>
      </c>
      <c r="C27991" s="300" t="s">
        <v>63</v>
      </c>
      <c r="D27991" s="297">
        <v>234.62</v>
      </c>
    </row>
    <row r="27992" spans="1:4">
      <c r="A27992" s="296" t="s">
        <v>44361</v>
      </c>
      <c r="B27992" s="300" t="s">
        <v>44362</v>
      </c>
      <c r="C27992" s="300" t="s">
        <v>63</v>
      </c>
      <c r="D27992" s="297">
        <v>249.18</v>
      </c>
    </row>
    <row r="27993" spans="1:4">
      <c r="A27993" s="296" t="s">
        <v>44363</v>
      </c>
      <c r="B27993" s="300" t="s">
        <v>44362</v>
      </c>
      <c r="C27993" s="300" t="s">
        <v>63</v>
      </c>
      <c r="D27993" s="297">
        <v>235.25</v>
      </c>
    </row>
    <row r="27994" spans="1:4">
      <c r="A27994" s="296" t="s">
        <v>44364</v>
      </c>
      <c r="B27994" s="300" t="s">
        <v>44365</v>
      </c>
      <c r="C27994" s="300" t="s">
        <v>63</v>
      </c>
      <c r="D27994" s="297">
        <v>325.76</v>
      </c>
    </row>
    <row r="27995" spans="1:4">
      <c r="A27995" s="296" t="s">
        <v>44366</v>
      </c>
      <c r="B27995" s="300" t="s">
        <v>44365</v>
      </c>
      <c r="C27995" s="300" t="s">
        <v>63</v>
      </c>
      <c r="D27995" s="297">
        <v>308.36</v>
      </c>
    </row>
    <row r="27996" spans="1:4">
      <c r="A27996" s="296" t="s">
        <v>44367</v>
      </c>
      <c r="B27996" s="300" t="s">
        <v>44368</v>
      </c>
      <c r="C27996" s="300" t="s">
        <v>94</v>
      </c>
      <c r="D27996" s="297">
        <v>650.48</v>
      </c>
    </row>
    <row r="27997" spans="1:4">
      <c r="A27997" s="296" t="s">
        <v>44369</v>
      </c>
      <c r="B27997" s="300" t="s">
        <v>44370</v>
      </c>
      <c r="C27997" s="300" t="s">
        <v>94</v>
      </c>
      <c r="D27997" s="297">
        <v>625.37</v>
      </c>
    </row>
    <row r="27998" spans="1:4">
      <c r="A27998" s="296" t="s">
        <v>44371</v>
      </c>
      <c r="B27998" s="300" t="s">
        <v>44372</v>
      </c>
      <c r="C27998" s="300" t="s">
        <v>63</v>
      </c>
      <c r="D27998" s="297">
        <v>449.34</v>
      </c>
    </row>
    <row r="27999" spans="1:4">
      <c r="A27999" s="296" t="s">
        <v>44373</v>
      </c>
      <c r="B27999" s="300" t="s">
        <v>44372</v>
      </c>
      <c r="C27999" s="300" t="s">
        <v>63</v>
      </c>
      <c r="D27999" s="297">
        <v>437.31</v>
      </c>
    </row>
    <row r="28000" spans="1:4">
      <c r="A28000" s="296" t="s">
        <v>44374</v>
      </c>
      <c r="B28000" s="300" t="s">
        <v>44375</v>
      </c>
      <c r="C28000" s="300" t="s">
        <v>58</v>
      </c>
      <c r="D28000" s="297">
        <v>2360.54</v>
      </c>
    </row>
    <row r="28001" spans="1:4">
      <c r="A28001" s="296" t="s">
        <v>44376</v>
      </c>
      <c r="B28001" s="300" t="s">
        <v>44375</v>
      </c>
      <c r="C28001" s="300" t="s">
        <v>58</v>
      </c>
      <c r="D28001" s="297">
        <v>2254.85</v>
      </c>
    </row>
    <row r="28002" spans="1:4">
      <c r="A28002" s="296" t="s">
        <v>44377</v>
      </c>
      <c r="B28002" s="300" t="s">
        <v>44378</v>
      </c>
      <c r="C28002" s="300" t="s">
        <v>94</v>
      </c>
      <c r="D28002" s="297">
        <v>473.51</v>
      </c>
    </row>
    <row r="28003" spans="1:4">
      <c r="A28003" s="296" t="s">
        <v>44379</v>
      </c>
      <c r="B28003" s="300" t="s">
        <v>44378</v>
      </c>
      <c r="C28003" s="300" t="s">
        <v>94</v>
      </c>
      <c r="D28003" s="297">
        <v>462.49</v>
      </c>
    </row>
    <row r="28004" spans="1:4">
      <c r="A28004" s="296" t="s">
        <v>44380</v>
      </c>
      <c r="B28004" s="300" t="s">
        <v>44381</v>
      </c>
      <c r="C28004" s="300" t="s">
        <v>94</v>
      </c>
      <c r="D28004" s="297">
        <v>483.51</v>
      </c>
    </row>
    <row r="28005" spans="1:4">
      <c r="A28005" s="296" t="s">
        <v>44382</v>
      </c>
      <c r="B28005" s="300" t="s">
        <v>44381</v>
      </c>
      <c r="C28005" s="300" t="s">
        <v>94</v>
      </c>
      <c r="D28005" s="297">
        <v>472.49</v>
      </c>
    </row>
    <row r="28006" spans="1:4">
      <c r="A28006" s="296" t="s">
        <v>44383</v>
      </c>
      <c r="B28006" s="300" t="s">
        <v>44384</v>
      </c>
      <c r="C28006" s="300" t="s">
        <v>94</v>
      </c>
      <c r="D28006" s="297">
        <v>508.06</v>
      </c>
    </row>
    <row r="28007" spans="1:4">
      <c r="A28007" s="296" t="s">
        <v>44385</v>
      </c>
      <c r="B28007" s="300" t="s">
        <v>44384</v>
      </c>
      <c r="C28007" s="300" t="s">
        <v>94</v>
      </c>
      <c r="D28007" s="297">
        <v>497.04</v>
      </c>
    </row>
    <row r="28008" spans="1:4">
      <c r="A28008" s="296" t="s">
        <v>44386</v>
      </c>
      <c r="B28008" s="300" t="s">
        <v>44387</v>
      </c>
      <c r="C28008" s="300" t="s">
        <v>94</v>
      </c>
      <c r="D28008" s="297">
        <v>519.51</v>
      </c>
    </row>
    <row r="28009" spans="1:4">
      <c r="A28009" s="296" t="s">
        <v>44388</v>
      </c>
      <c r="B28009" s="300" t="s">
        <v>44387</v>
      </c>
      <c r="C28009" s="300" t="s">
        <v>94</v>
      </c>
      <c r="D28009" s="297">
        <v>508.49</v>
      </c>
    </row>
    <row r="28010" spans="1:4">
      <c r="A28010" s="296" t="s">
        <v>44389</v>
      </c>
      <c r="B28010" s="300" t="s">
        <v>44390</v>
      </c>
      <c r="C28010" s="300" t="s">
        <v>94</v>
      </c>
      <c r="D28010" s="297">
        <v>533.51</v>
      </c>
    </row>
    <row r="28011" spans="1:4">
      <c r="A28011" s="296" t="s">
        <v>44391</v>
      </c>
      <c r="B28011" s="300" t="s">
        <v>44390</v>
      </c>
      <c r="C28011" s="300" t="s">
        <v>94</v>
      </c>
      <c r="D28011" s="297">
        <v>522.49</v>
      </c>
    </row>
    <row r="28012" spans="1:4">
      <c r="A28012" s="296" t="s">
        <v>44392</v>
      </c>
      <c r="B28012" s="300" t="s">
        <v>44393</v>
      </c>
      <c r="C28012" s="300" t="s">
        <v>94</v>
      </c>
      <c r="D28012" s="297">
        <v>553.51</v>
      </c>
    </row>
    <row r="28013" spans="1:4">
      <c r="A28013" s="296" t="s">
        <v>44394</v>
      </c>
      <c r="B28013" s="300" t="s">
        <v>44393</v>
      </c>
      <c r="C28013" s="300" t="s">
        <v>94</v>
      </c>
      <c r="D28013" s="297">
        <v>542.49</v>
      </c>
    </row>
    <row r="28014" spans="1:4">
      <c r="A28014" s="296" t="s">
        <v>44395</v>
      </c>
      <c r="B28014" s="300" t="s">
        <v>44396</v>
      </c>
      <c r="C28014" s="300" t="s">
        <v>94</v>
      </c>
      <c r="D28014" s="297">
        <v>578.51</v>
      </c>
    </row>
    <row r="28015" spans="1:4">
      <c r="A28015" s="296" t="s">
        <v>44397</v>
      </c>
      <c r="B28015" s="300" t="s">
        <v>44396</v>
      </c>
      <c r="C28015" s="300" t="s">
        <v>94</v>
      </c>
      <c r="D28015" s="297">
        <v>567.49</v>
      </c>
    </row>
    <row r="28016" spans="1:4">
      <c r="A28016" s="296" t="s">
        <v>44398</v>
      </c>
      <c r="B28016" s="300" t="s">
        <v>44399</v>
      </c>
      <c r="C28016" s="300" t="s">
        <v>15755</v>
      </c>
      <c r="D28016" s="297">
        <v>19.45</v>
      </c>
    </row>
    <row r="28017" spans="1:4">
      <c r="A28017" s="296" t="s">
        <v>44400</v>
      </c>
      <c r="B28017" s="300" t="s">
        <v>44399</v>
      </c>
      <c r="C28017" s="300" t="s">
        <v>15755</v>
      </c>
      <c r="D28017" s="297">
        <v>19.45</v>
      </c>
    </row>
    <row r="28018" spans="1:4">
      <c r="A28018" s="296" t="s">
        <v>44401</v>
      </c>
      <c r="B28018" s="300" t="s">
        <v>44402</v>
      </c>
      <c r="C28018" s="300" t="s">
        <v>94</v>
      </c>
      <c r="D28018" s="297">
        <v>23.57</v>
      </c>
    </row>
    <row r="28019" spans="1:4">
      <c r="A28019" s="296" t="s">
        <v>44403</v>
      </c>
      <c r="B28019" s="300" t="s">
        <v>44402</v>
      </c>
      <c r="C28019" s="300" t="s">
        <v>94</v>
      </c>
      <c r="D28019" s="297">
        <v>20.76</v>
      </c>
    </row>
    <row r="28020" spans="1:4">
      <c r="A28020" s="296" t="s">
        <v>44404</v>
      </c>
      <c r="B28020" s="300" t="s">
        <v>44405</v>
      </c>
      <c r="C28020" s="300" t="s">
        <v>16</v>
      </c>
      <c r="D28020" s="297">
        <v>154.59</v>
      </c>
    </row>
    <row r="28021" spans="1:4">
      <c r="A28021" s="296" t="s">
        <v>44406</v>
      </c>
      <c r="B28021" s="300" t="s">
        <v>44405</v>
      </c>
      <c r="C28021" s="300" t="s">
        <v>16</v>
      </c>
      <c r="D28021" s="297">
        <v>147.41</v>
      </c>
    </row>
    <row r="28022" spans="1:4">
      <c r="A28022" s="296" t="s">
        <v>44407</v>
      </c>
      <c r="B28022" s="300" t="s">
        <v>44408</v>
      </c>
      <c r="C28022" s="300" t="s">
        <v>16</v>
      </c>
      <c r="D28022" s="297">
        <v>166.26</v>
      </c>
    </row>
    <row r="28023" spans="1:4">
      <c r="A28023" s="296" t="s">
        <v>44409</v>
      </c>
      <c r="B28023" s="300" t="s">
        <v>44408</v>
      </c>
      <c r="C28023" s="300" t="s">
        <v>16</v>
      </c>
      <c r="D28023" s="297">
        <v>158.19</v>
      </c>
    </row>
    <row r="28024" spans="1:4">
      <c r="A28024" s="296" t="s">
        <v>44410</v>
      </c>
      <c r="B28024" s="300" t="s">
        <v>44411</v>
      </c>
      <c r="C28024" s="300" t="s">
        <v>16</v>
      </c>
      <c r="D28024" s="297">
        <v>327.45</v>
      </c>
    </row>
    <row r="28025" spans="1:4">
      <c r="A28025" s="296" t="s">
        <v>44412</v>
      </c>
      <c r="B28025" s="300" t="s">
        <v>44411</v>
      </c>
      <c r="C28025" s="300" t="s">
        <v>16</v>
      </c>
      <c r="D28025" s="297">
        <v>312.93</v>
      </c>
    </row>
    <row r="28026" spans="1:4">
      <c r="A28026" s="296" t="s">
        <v>44413</v>
      </c>
      <c r="B28026" s="300" t="s">
        <v>44414</v>
      </c>
      <c r="C28026" s="300" t="s">
        <v>16</v>
      </c>
      <c r="D28026" s="297">
        <v>360.45</v>
      </c>
    </row>
    <row r="28027" spans="1:4">
      <c r="A28027" s="296" t="s">
        <v>44415</v>
      </c>
      <c r="B28027" s="300" t="s">
        <v>44414</v>
      </c>
      <c r="C28027" s="300" t="s">
        <v>16</v>
      </c>
      <c r="D28027" s="297">
        <v>343.41</v>
      </c>
    </row>
    <row r="28028" spans="1:4">
      <c r="A28028" s="296" t="s">
        <v>44416</v>
      </c>
      <c r="B28028" s="300" t="s">
        <v>44417</v>
      </c>
      <c r="C28028" s="300" t="s">
        <v>16</v>
      </c>
      <c r="D28028" s="297">
        <v>66.3</v>
      </c>
    </row>
    <row r="28029" spans="1:4">
      <c r="A28029" s="296" t="s">
        <v>44418</v>
      </c>
      <c r="B28029" s="300" t="s">
        <v>44417</v>
      </c>
      <c r="C28029" s="300" t="s">
        <v>16</v>
      </c>
      <c r="D28029" s="297">
        <v>60.75</v>
      </c>
    </row>
    <row r="28030" spans="1:4">
      <c r="A28030" s="296" t="s">
        <v>44419</v>
      </c>
      <c r="B28030" s="300" t="s">
        <v>44420</v>
      </c>
      <c r="C28030" s="300" t="s">
        <v>16</v>
      </c>
      <c r="D28030" s="297">
        <v>115.53</v>
      </c>
    </row>
    <row r="28031" spans="1:4">
      <c r="A28031" s="296" t="s">
        <v>44421</v>
      </c>
      <c r="B28031" s="300" t="s">
        <v>44420</v>
      </c>
      <c r="C28031" s="300" t="s">
        <v>16</v>
      </c>
      <c r="D28031" s="297">
        <v>108.1</v>
      </c>
    </row>
    <row r="28032" spans="1:4">
      <c r="A28032" s="296" t="s">
        <v>44422</v>
      </c>
      <c r="B28032" s="300" t="s">
        <v>44423</v>
      </c>
      <c r="C28032" s="300" t="s">
        <v>16</v>
      </c>
      <c r="D28032" s="297">
        <v>138.01</v>
      </c>
    </row>
    <row r="28033" spans="1:4">
      <c r="A28033" s="296" t="s">
        <v>44424</v>
      </c>
      <c r="B28033" s="300" t="s">
        <v>44423</v>
      </c>
      <c r="C28033" s="300" t="s">
        <v>16</v>
      </c>
      <c r="D28033" s="297">
        <v>127.58</v>
      </c>
    </row>
    <row r="28034" spans="1:4">
      <c r="A28034" s="296" t="s">
        <v>44425</v>
      </c>
      <c r="B28034" s="300" t="s">
        <v>44426</v>
      </c>
      <c r="C28034" s="300" t="s">
        <v>16</v>
      </c>
      <c r="D28034" s="297">
        <v>92.72</v>
      </c>
    </row>
    <row r="28035" spans="1:4">
      <c r="A28035" s="296" t="s">
        <v>44427</v>
      </c>
      <c r="B28035" s="300" t="s">
        <v>44426</v>
      </c>
      <c r="C28035" s="300" t="s">
        <v>16</v>
      </c>
      <c r="D28035" s="297">
        <v>87.23</v>
      </c>
    </row>
    <row r="28036" spans="1:4">
      <c r="A28036" s="296" t="s">
        <v>44428</v>
      </c>
      <c r="B28036" s="300" t="s">
        <v>44429</v>
      </c>
      <c r="C28036" s="300" t="s">
        <v>16</v>
      </c>
      <c r="D28036" s="297">
        <v>150.71</v>
      </c>
    </row>
    <row r="28037" spans="1:4">
      <c r="A28037" s="296" t="s">
        <v>44430</v>
      </c>
      <c r="B28037" s="300" t="s">
        <v>44429</v>
      </c>
      <c r="C28037" s="300" t="s">
        <v>16</v>
      </c>
      <c r="D28037" s="297">
        <v>144.53</v>
      </c>
    </row>
    <row r="28038" spans="1:4">
      <c r="A28038" s="296" t="s">
        <v>44431</v>
      </c>
      <c r="B28038" s="300" t="s">
        <v>44432</v>
      </c>
      <c r="C28038" s="300" t="s">
        <v>16</v>
      </c>
      <c r="D28038" s="297">
        <v>159.69999999999999</v>
      </c>
    </row>
    <row r="28039" spans="1:4">
      <c r="A28039" s="296" t="s">
        <v>44433</v>
      </c>
      <c r="B28039" s="300" t="s">
        <v>44432</v>
      </c>
      <c r="C28039" s="300" t="s">
        <v>16</v>
      </c>
      <c r="D28039" s="297">
        <v>152.33000000000001</v>
      </c>
    </row>
    <row r="28040" spans="1:4">
      <c r="A28040" s="296" t="s">
        <v>44434</v>
      </c>
      <c r="B28040" s="300" t="s">
        <v>44435</v>
      </c>
      <c r="C28040" s="300" t="s">
        <v>16</v>
      </c>
      <c r="D28040" s="297">
        <v>6.81</v>
      </c>
    </row>
    <row r="28041" spans="1:4">
      <c r="A28041" s="296" t="s">
        <v>44436</v>
      </c>
      <c r="B28041" s="300" t="s">
        <v>44435</v>
      </c>
      <c r="C28041" s="300" t="s">
        <v>16</v>
      </c>
      <c r="D28041" s="297">
        <v>6.17</v>
      </c>
    </row>
    <row r="28042" spans="1:4">
      <c r="A28042" s="296" t="s">
        <v>44437</v>
      </c>
      <c r="B28042" s="300" t="s">
        <v>44438</v>
      </c>
      <c r="C28042" s="300" t="s">
        <v>16</v>
      </c>
      <c r="D28042" s="297">
        <v>33.53</v>
      </c>
    </row>
    <row r="28043" spans="1:4">
      <c r="A28043" s="296" t="s">
        <v>44439</v>
      </c>
      <c r="B28043" s="300" t="s">
        <v>44438</v>
      </c>
      <c r="C28043" s="300" t="s">
        <v>16</v>
      </c>
      <c r="D28043" s="297">
        <v>30.39</v>
      </c>
    </row>
    <row r="28044" spans="1:4">
      <c r="A28044" s="296" t="s">
        <v>44440</v>
      </c>
      <c r="B28044" s="300" t="s">
        <v>44441</v>
      </c>
      <c r="C28044" s="300" t="s">
        <v>16</v>
      </c>
      <c r="D28044" s="297">
        <v>32.64</v>
      </c>
    </row>
    <row r="28045" spans="1:4">
      <c r="A28045" s="296" t="s">
        <v>44442</v>
      </c>
      <c r="B28045" s="300" t="s">
        <v>44441</v>
      </c>
      <c r="C28045" s="300" t="s">
        <v>16</v>
      </c>
      <c r="D28045" s="297">
        <v>29.48</v>
      </c>
    </row>
    <row r="28046" spans="1:4">
      <c r="A28046" s="296" t="s">
        <v>44443</v>
      </c>
      <c r="B28046" s="300" t="s">
        <v>44444</v>
      </c>
      <c r="C28046" s="300" t="s">
        <v>16</v>
      </c>
      <c r="D28046" s="297">
        <v>32.299999999999997</v>
      </c>
    </row>
    <row r="28047" spans="1:4">
      <c r="A28047" s="296" t="s">
        <v>44445</v>
      </c>
      <c r="B28047" s="300" t="s">
        <v>44444</v>
      </c>
      <c r="C28047" s="300" t="s">
        <v>16</v>
      </c>
      <c r="D28047" s="297">
        <v>29.1</v>
      </c>
    </row>
    <row r="28048" spans="1:4">
      <c r="A28048" s="296" t="s">
        <v>44446</v>
      </c>
      <c r="B28048" s="300" t="s">
        <v>44447</v>
      </c>
      <c r="C28048" s="300" t="s">
        <v>16</v>
      </c>
      <c r="D28048" s="297">
        <v>43.46</v>
      </c>
    </row>
    <row r="28049" spans="1:4">
      <c r="A28049" s="296" t="s">
        <v>44448</v>
      </c>
      <c r="B28049" s="300" t="s">
        <v>44447</v>
      </c>
      <c r="C28049" s="300" t="s">
        <v>16</v>
      </c>
      <c r="D28049" s="297">
        <v>40.19</v>
      </c>
    </row>
    <row r="28050" spans="1:4">
      <c r="A28050" s="296" t="s">
        <v>44449</v>
      </c>
      <c r="B28050" s="300" t="s">
        <v>44450</v>
      </c>
      <c r="C28050" s="300" t="s">
        <v>16</v>
      </c>
      <c r="D28050" s="297">
        <v>39.89</v>
      </c>
    </row>
    <row r="28051" spans="1:4">
      <c r="A28051" s="296" t="s">
        <v>44451</v>
      </c>
      <c r="B28051" s="300" t="s">
        <v>44450</v>
      </c>
      <c r="C28051" s="300" t="s">
        <v>16</v>
      </c>
      <c r="D28051" s="297">
        <v>36.53</v>
      </c>
    </row>
    <row r="28052" spans="1:4">
      <c r="A28052" s="296" t="s">
        <v>44452</v>
      </c>
      <c r="B28052" s="300" t="s">
        <v>44453</v>
      </c>
      <c r="C28052" s="300" t="s">
        <v>16</v>
      </c>
      <c r="D28052" s="297">
        <v>38.99</v>
      </c>
    </row>
    <row r="28053" spans="1:4">
      <c r="A28053" s="296" t="s">
        <v>44454</v>
      </c>
      <c r="B28053" s="300" t="s">
        <v>44453</v>
      </c>
      <c r="C28053" s="300" t="s">
        <v>16</v>
      </c>
      <c r="D28053" s="297">
        <v>35.53</v>
      </c>
    </row>
    <row r="28054" spans="1:4">
      <c r="A28054" s="296" t="s">
        <v>44455</v>
      </c>
      <c r="B28054" s="300" t="s">
        <v>44456</v>
      </c>
      <c r="C28054" s="300" t="s">
        <v>16</v>
      </c>
      <c r="D28054" s="297">
        <v>41.61</v>
      </c>
    </row>
    <row r="28055" spans="1:4">
      <c r="A28055" s="296" t="s">
        <v>44457</v>
      </c>
      <c r="B28055" s="300" t="s">
        <v>44456</v>
      </c>
      <c r="C28055" s="300" t="s">
        <v>16</v>
      </c>
      <c r="D28055" s="297">
        <v>38.21</v>
      </c>
    </row>
    <row r="28056" spans="1:4">
      <c r="A28056" s="296" t="s">
        <v>44458</v>
      </c>
      <c r="B28056" s="300" t="s">
        <v>44459</v>
      </c>
      <c r="C28056" s="300" t="s">
        <v>16</v>
      </c>
      <c r="D28056" s="297">
        <v>36.840000000000003</v>
      </c>
    </row>
    <row r="28057" spans="1:4">
      <c r="A28057" s="296" t="s">
        <v>44460</v>
      </c>
      <c r="B28057" s="300" t="s">
        <v>44459</v>
      </c>
      <c r="C28057" s="300" t="s">
        <v>16</v>
      </c>
      <c r="D28057" s="297">
        <v>33.450000000000003</v>
      </c>
    </row>
    <row r="28058" spans="1:4">
      <c r="A28058" s="296" t="s">
        <v>44461</v>
      </c>
      <c r="B28058" s="300" t="s">
        <v>44462</v>
      </c>
      <c r="C28058" s="300" t="s">
        <v>16</v>
      </c>
      <c r="D28058" s="297">
        <v>40.86</v>
      </c>
    </row>
    <row r="28059" spans="1:4">
      <c r="A28059" s="296" t="s">
        <v>44463</v>
      </c>
      <c r="B28059" s="300" t="s">
        <v>44462</v>
      </c>
      <c r="C28059" s="300" t="s">
        <v>16</v>
      </c>
      <c r="D28059" s="297">
        <v>37.35</v>
      </c>
    </row>
    <row r="28060" spans="1:4">
      <c r="A28060" s="296" t="s">
        <v>44464</v>
      </c>
      <c r="B28060" s="300" t="s">
        <v>44465</v>
      </c>
      <c r="C28060" s="300" t="s">
        <v>16</v>
      </c>
      <c r="D28060" s="297">
        <v>60</v>
      </c>
    </row>
    <row r="28061" spans="1:4">
      <c r="A28061" s="296" t="s">
        <v>44466</v>
      </c>
      <c r="B28061" s="300" t="s">
        <v>44465</v>
      </c>
      <c r="C28061" s="300" t="s">
        <v>16</v>
      </c>
      <c r="D28061" s="297">
        <v>60</v>
      </c>
    </row>
    <row r="28062" spans="1:4">
      <c r="A28062" s="296" t="s">
        <v>44467</v>
      </c>
      <c r="B28062" s="300" t="s">
        <v>44468</v>
      </c>
      <c r="C28062" s="300" t="s">
        <v>16</v>
      </c>
      <c r="D28062" s="297">
        <v>120.32</v>
      </c>
    </row>
    <row r="28063" spans="1:4">
      <c r="A28063" s="296" t="s">
        <v>44469</v>
      </c>
      <c r="B28063" s="300" t="s">
        <v>44468</v>
      </c>
      <c r="C28063" s="300" t="s">
        <v>16</v>
      </c>
      <c r="D28063" s="297">
        <v>110.7</v>
      </c>
    </row>
    <row r="28064" spans="1:4">
      <c r="A28064" s="296" t="s">
        <v>44470</v>
      </c>
      <c r="B28064" s="300" t="s">
        <v>44471</v>
      </c>
      <c r="C28064" s="300" t="s">
        <v>16</v>
      </c>
      <c r="D28064" s="297">
        <v>42.33</v>
      </c>
    </row>
    <row r="28065" spans="1:4">
      <c r="A28065" s="296" t="s">
        <v>44472</v>
      </c>
      <c r="B28065" s="300" t="s">
        <v>44471</v>
      </c>
      <c r="C28065" s="300" t="s">
        <v>16</v>
      </c>
      <c r="D28065" s="297">
        <v>37.5</v>
      </c>
    </row>
    <row r="28066" spans="1:4">
      <c r="A28066" s="296" t="s">
        <v>44473</v>
      </c>
      <c r="B28066" s="300" t="s">
        <v>44474</v>
      </c>
      <c r="C28066" s="300" t="s">
        <v>16</v>
      </c>
      <c r="D28066" s="297">
        <v>33.520000000000003</v>
      </c>
    </row>
    <row r="28067" spans="1:4">
      <c r="A28067" s="296" t="s">
        <v>44475</v>
      </c>
      <c r="B28067" s="300" t="s">
        <v>44474</v>
      </c>
      <c r="C28067" s="300" t="s">
        <v>16</v>
      </c>
      <c r="D28067" s="297">
        <v>30.29</v>
      </c>
    </row>
    <row r="28068" spans="1:4">
      <c r="A28068" s="296" t="s">
        <v>44476</v>
      </c>
      <c r="B28068" s="300" t="s">
        <v>44477</v>
      </c>
      <c r="C28068" s="300" t="s">
        <v>16</v>
      </c>
      <c r="D28068" s="297">
        <v>37.979999999999997</v>
      </c>
    </row>
    <row r="28069" spans="1:4">
      <c r="A28069" s="296" t="s">
        <v>44478</v>
      </c>
      <c r="B28069" s="300" t="s">
        <v>44477</v>
      </c>
      <c r="C28069" s="300" t="s">
        <v>16</v>
      </c>
      <c r="D28069" s="297">
        <v>34.4</v>
      </c>
    </row>
    <row r="28070" spans="1:4">
      <c r="A28070" s="296" t="s">
        <v>44479</v>
      </c>
      <c r="B28070" s="300" t="s">
        <v>44480</v>
      </c>
      <c r="C28070" s="300" t="s">
        <v>16</v>
      </c>
      <c r="D28070" s="297">
        <v>42.43</v>
      </c>
    </row>
    <row r="28071" spans="1:4">
      <c r="A28071" s="296" t="s">
        <v>44481</v>
      </c>
      <c r="B28071" s="300" t="s">
        <v>44480</v>
      </c>
      <c r="C28071" s="300" t="s">
        <v>16</v>
      </c>
      <c r="D28071" s="297">
        <v>38.51</v>
      </c>
    </row>
    <row r="28072" spans="1:4">
      <c r="A28072" s="296" t="s">
        <v>44482</v>
      </c>
      <c r="B28072" s="300" t="s">
        <v>44483</v>
      </c>
      <c r="C28072" s="300" t="s">
        <v>16</v>
      </c>
      <c r="D28072" s="297">
        <v>219.68</v>
      </c>
    </row>
    <row r="28073" spans="1:4">
      <c r="A28073" s="296" t="s">
        <v>44484</v>
      </c>
      <c r="B28073" s="300" t="s">
        <v>44483</v>
      </c>
      <c r="C28073" s="300" t="s">
        <v>16</v>
      </c>
      <c r="D28073" s="297">
        <v>214.41</v>
      </c>
    </row>
    <row r="28074" spans="1:4">
      <c r="A28074" s="296" t="s">
        <v>44485</v>
      </c>
      <c r="B28074" s="300" t="s">
        <v>44486</v>
      </c>
      <c r="C28074" s="300" t="s">
        <v>63</v>
      </c>
      <c r="D28074" s="297">
        <v>947.53</v>
      </c>
    </row>
    <row r="28075" spans="1:4">
      <c r="A28075" s="296" t="s">
        <v>44487</v>
      </c>
      <c r="B28075" s="300" t="s">
        <v>44486</v>
      </c>
      <c r="C28075" s="300" t="s">
        <v>63</v>
      </c>
      <c r="D28075" s="297">
        <v>908.21</v>
      </c>
    </row>
    <row r="28076" spans="1:4">
      <c r="A28076" s="296" t="s">
        <v>44488</v>
      </c>
      <c r="B28076" s="300" t="s">
        <v>44489</v>
      </c>
      <c r="C28076" s="300" t="s">
        <v>16</v>
      </c>
      <c r="D28076" s="297">
        <v>1396.07</v>
      </c>
    </row>
    <row r="28077" spans="1:4">
      <c r="A28077" s="296" t="s">
        <v>44490</v>
      </c>
      <c r="B28077" s="300" t="s">
        <v>44489</v>
      </c>
      <c r="C28077" s="300" t="s">
        <v>16</v>
      </c>
      <c r="D28077" s="297">
        <v>1379.04</v>
      </c>
    </row>
    <row r="28078" spans="1:4">
      <c r="A28078" s="296" t="s">
        <v>44491</v>
      </c>
      <c r="B28078" s="300" t="s">
        <v>44492</v>
      </c>
      <c r="C28078" s="300" t="s">
        <v>58</v>
      </c>
      <c r="D28078" s="297">
        <v>251.38</v>
      </c>
    </row>
    <row r="28079" spans="1:4">
      <c r="A28079" s="296" t="s">
        <v>44493</v>
      </c>
      <c r="B28079" s="300" t="s">
        <v>44492</v>
      </c>
      <c r="C28079" s="300" t="s">
        <v>58</v>
      </c>
      <c r="D28079" s="297">
        <v>225.75</v>
      </c>
    </row>
    <row r="28080" spans="1:4">
      <c r="A28080" s="296" t="s">
        <v>44494</v>
      </c>
      <c r="B28080" s="300" t="s">
        <v>44495</v>
      </c>
      <c r="C28080" s="300" t="s">
        <v>63</v>
      </c>
      <c r="D28080" s="297">
        <v>93.36</v>
      </c>
    </row>
    <row r="28081" spans="1:4">
      <c r="A28081" s="296" t="s">
        <v>44496</v>
      </c>
      <c r="B28081" s="300" t="s">
        <v>44495</v>
      </c>
      <c r="C28081" s="300" t="s">
        <v>63</v>
      </c>
      <c r="D28081" s="297">
        <v>88</v>
      </c>
    </row>
    <row r="28082" spans="1:4">
      <c r="A28082" s="296" t="s">
        <v>44497</v>
      </c>
      <c r="B28082" s="300" t="s">
        <v>44498</v>
      </c>
      <c r="C28082" s="300" t="s">
        <v>63</v>
      </c>
      <c r="D28082" s="297">
        <v>114.25</v>
      </c>
    </row>
    <row r="28083" spans="1:4">
      <c r="A28083" s="296" t="s">
        <v>44499</v>
      </c>
      <c r="B28083" s="300" t="s">
        <v>44498</v>
      </c>
      <c r="C28083" s="300" t="s">
        <v>63</v>
      </c>
      <c r="D28083" s="297">
        <v>107.69</v>
      </c>
    </row>
    <row r="28084" spans="1:4">
      <c r="A28084" s="296" t="s">
        <v>44500</v>
      </c>
      <c r="B28084" s="300" t="s">
        <v>44501</v>
      </c>
      <c r="C28084" s="300" t="s">
        <v>63</v>
      </c>
      <c r="D28084" s="297">
        <v>141.88</v>
      </c>
    </row>
    <row r="28085" spans="1:4">
      <c r="A28085" s="296" t="s">
        <v>44502</v>
      </c>
      <c r="B28085" s="300" t="s">
        <v>44501</v>
      </c>
      <c r="C28085" s="300" t="s">
        <v>63</v>
      </c>
      <c r="D28085" s="297">
        <v>134.35</v>
      </c>
    </row>
    <row r="28086" spans="1:4">
      <c r="A28086" s="296" t="s">
        <v>44503</v>
      </c>
      <c r="B28086" s="300" t="s">
        <v>44504</v>
      </c>
      <c r="C28086" s="300" t="s">
        <v>58</v>
      </c>
      <c r="D28086" s="297">
        <v>47.33</v>
      </c>
    </row>
    <row r="28087" spans="1:4">
      <c r="A28087" s="296" t="s">
        <v>44505</v>
      </c>
      <c r="B28087" s="300" t="s">
        <v>44504</v>
      </c>
      <c r="C28087" s="300" t="s">
        <v>58</v>
      </c>
      <c r="D28087" s="297">
        <v>43.13</v>
      </c>
    </row>
    <row r="28088" spans="1:4">
      <c r="A28088" s="296" t="s">
        <v>44506</v>
      </c>
      <c r="B28088" s="300" t="s">
        <v>44507</v>
      </c>
      <c r="C28088" s="300" t="s">
        <v>58</v>
      </c>
      <c r="D28088" s="297">
        <v>57.28</v>
      </c>
    </row>
    <row r="28089" spans="1:4">
      <c r="A28089" s="296" t="s">
        <v>44508</v>
      </c>
      <c r="B28089" s="300" t="s">
        <v>44507</v>
      </c>
      <c r="C28089" s="300" t="s">
        <v>58</v>
      </c>
      <c r="D28089" s="297">
        <v>52.18</v>
      </c>
    </row>
    <row r="28090" spans="1:4">
      <c r="A28090" s="296" t="s">
        <v>44509</v>
      </c>
      <c r="B28090" s="300" t="s">
        <v>44510</v>
      </c>
      <c r="C28090" s="300" t="s">
        <v>58</v>
      </c>
      <c r="D28090" s="297">
        <v>80.819999999999993</v>
      </c>
    </row>
    <row r="28091" spans="1:4">
      <c r="A28091" s="296" t="s">
        <v>44511</v>
      </c>
      <c r="B28091" s="300" t="s">
        <v>44510</v>
      </c>
      <c r="C28091" s="300" t="s">
        <v>58</v>
      </c>
      <c r="D28091" s="297">
        <v>74.819999999999993</v>
      </c>
    </row>
    <row r="28092" spans="1:4">
      <c r="A28092" s="296" t="s">
        <v>44512</v>
      </c>
      <c r="B28092" s="300" t="s">
        <v>44513</v>
      </c>
      <c r="C28092" s="300" t="s">
        <v>58</v>
      </c>
      <c r="D28092" s="297">
        <v>310.85000000000002</v>
      </c>
    </row>
    <row r="28093" spans="1:4">
      <c r="A28093" s="296" t="s">
        <v>44514</v>
      </c>
      <c r="B28093" s="300" t="s">
        <v>44513</v>
      </c>
      <c r="C28093" s="300" t="s">
        <v>58</v>
      </c>
      <c r="D28093" s="297">
        <v>283.87</v>
      </c>
    </row>
    <row r="28094" spans="1:4">
      <c r="A28094" s="296" t="s">
        <v>44515</v>
      </c>
      <c r="B28094" s="300" t="s">
        <v>44516</v>
      </c>
      <c r="C28094" s="300" t="s">
        <v>58</v>
      </c>
      <c r="D28094" s="297">
        <v>431.97</v>
      </c>
    </row>
    <row r="28095" spans="1:4">
      <c r="A28095" s="296" t="s">
        <v>44517</v>
      </c>
      <c r="B28095" s="300" t="s">
        <v>44516</v>
      </c>
      <c r="C28095" s="300" t="s">
        <v>58</v>
      </c>
      <c r="D28095" s="297">
        <v>390.1</v>
      </c>
    </row>
    <row r="28096" spans="1:4">
      <c r="A28096" s="296" t="s">
        <v>44518</v>
      </c>
      <c r="B28096" s="300" t="s">
        <v>44519</v>
      </c>
      <c r="C28096" s="300" t="s">
        <v>58</v>
      </c>
      <c r="D28096" s="297">
        <v>255.16</v>
      </c>
    </row>
    <row r="28097" spans="1:4">
      <c r="A28097" s="296" t="s">
        <v>44520</v>
      </c>
      <c r="B28097" s="300" t="s">
        <v>44519</v>
      </c>
      <c r="C28097" s="300" t="s">
        <v>58</v>
      </c>
      <c r="D28097" s="297">
        <v>243.17</v>
      </c>
    </row>
    <row r="28098" spans="1:4">
      <c r="A28098" s="296" t="s">
        <v>44521</v>
      </c>
      <c r="B28098" s="300" t="s">
        <v>44522</v>
      </c>
      <c r="C28098" s="300" t="s">
        <v>58</v>
      </c>
      <c r="D28098" s="297">
        <v>399.73</v>
      </c>
    </row>
    <row r="28099" spans="1:4">
      <c r="A28099" s="296" t="s">
        <v>44523</v>
      </c>
      <c r="B28099" s="300" t="s">
        <v>44522</v>
      </c>
      <c r="C28099" s="300" t="s">
        <v>58</v>
      </c>
      <c r="D28099" s="297">
        <v>384.74</v>
      </c>
    </row>
    <row r="28100" spans="1:4">
      <c r="A28100" s="296" t="s">
        <v>44524</v>
      </c>
      <c r="B28100" s="300" t="s">
        <v>44525</v>
      </c>
      <c r="C28100" s="300" t="s">
        <v>58</v>
      </c>
      <c r="D28100" s="297">
        <v>5.62</v>
      </c>
    </row>
    <row r="28101" spans="1:4">
      <c r="A28101" s="296" t="s">
        <v>44526</v>
      </c>
      <c r="B28101" s="300" t="s">
        <v>44525</v>
      </c>
      <c r="C28101" s="300" t="s">
        <v>58</v>
      </c>
      <c r="D28101" s="297">
        <v>4.87</v>
      </c>
    </row>
    <row r="28102" spans="1:4">
      <c r="A28102" s="296" t="s">
        <v>44527</v>
      </c>
      <c r="B28102" s="300" t="s">
        <v>44528</v>
      </c>
      <c r="C28102" s="300" t="s">
        <v>58</v>
      </c>
      <c r="D28102" s="297">
        <v>6.74</v>
      </c>
    </row>
    <row r="28103" spans="1:4">
      <c r="A28103" s="296" t="s">
        <v>44529</v>
      </c>
      <c r="B28103" s="300" t="s">
        <v>44528</v>
      </c>
      <c r="C28103" s="300" t="s">
        <v>58</v>
      </c>
      <c r="D28103" s="297">
        <v>5.84</v>
      </c>
    </row>
    <row r="28104" spans="1:4">
      <c r="A28104" s="296" t="s">
        <v>44530</v>
      </c>
      <c r="B28104" s="300" t="s">
        <v>44531</v>
      </c>
      <c r="C28104" s="300" t="s">
        <v>58</v>
      </c>
      <c r="D28104" s="297">
        <v>8.32</v>
      </c>
    </row>
    <row r="28105" spans="1:4">
      <c r="A28105" s="296" t="s">
        <v>44532</v>
      </c>
      <c r="B28105" s="300" t="s">
        <v>44531</v>
      </c>
      <c r="C28105" s="300" t="s">
        <v>58</v>
      </c>
      <c r="D28105" s="297">
        <v>7.21</v>
      </c>
    </row>
    <row r="28106" spans="1:4">
      <c r="A28106" s="296" t="s">
        <v>44533</v>
      </c>
      <c r="B28106" s="300" t="s">
        <v>44534</v>
      </c>
      <c r="C28106" s="300" t="s">
        <v>58</v>
      </c>
      <c r="D28106" s="297">
        <v>9.89</v>
      </c>
    </row>
    <row r="28107" spans="1:4">
      <c r="A28107" s="296" t="s">
        <v>44535</v>
      </c>
      <c r="B28107" s="300" t="s">
        <v>44534</v>
      </c>
      <c r="C28107" s="300" t="s">
        <v>58</v>
      </c>
      <c r="D28107" s="297">
        <v>8.57</v>
      </c>
    </row>
    <row r="28108" spans="1:4">
      <c r="A28108" s="296" t="s">
        <v>44536</v>
      </c>
      <c r="B28108" s="300" t="s">
        <v>44537</v>
      </c>
      <c r="C28108" s="300" t="s">
        <v>58</v>
      </c>
      <c r="D28108" s="297">
        <v>11.24</v>
      </c>
    </row>
    <row r="28109" spans="1:4">
      <c r="A28109" s="296" t="s">
        <v>44538</v>
      </c>
      <c r="B28109" s="300" t="s">
        <v>44537</v>
      </c>
      <c r="C28109" s="300" t="s">
        <v>58</v>
      </c>
      <c r="D28109" s="297">
        <v>9.74</v>
      </c>
    </row>
    <row r="28110" spans="1:4">
      <c r="A28110" s="296" t="s">
        <v>44539</v>
      </c>
      <c r="B28110" s="300" t="s">
        <v>44540</v>
      </c>
      <c r="C28110" s="300" t="s">
        <v>58</v>
      </c>
      <c r="D28110" s="297">
        <v>17.98</v>
      </c>
    </row>
    <row r="28111" spans="1:4">
      <c r="A28111" s="296" t="s">
        <v>44541</v>
      </c>
      <c r="B28111" s="300" t="s">
        <v>44540</v>
      </c>
      <c r="C28111" s="300" t="s">
        <v>58</v>
      </c>
      <c r="D28111" s="297">
        <v>15.59</v>
      </c>
    </row>
    <row r="28112" spans="1:4">
      <c r="A28112" s="296" t="s">
        <v>44542</v>
      </c>
      <c r="B28112" s="300" t="s">
        <v>44543</v>
      </c>
      <c r="C28112" s="300" t="s">
        <v>58</v>
      </c>
      <c r="D28112" s="297">
        <v>22.48</v>
      </c>
    </row>
    <row r="28113" spans="1:4">
      <c r="A28113" s="296" t="s">
        <v>44544</v>
      </c>
      <c r="B28113" s="300" t="s">
        <v>44543</v>
      </c>
      <c r="C28113" s="300" t="s">
        <v>58</v>
      </c>
      <c r="D28113" s="297">
        <v>19.48</v>
      </c>
    </row>
    <row r="28114" spans="1:4">
      <c r="A28114" s="296" t="s">
        <v>44545</v>
      </c>
      <c r="B28114" s="300" t="s">
        <v>44546</v>
      </c>
      <c r="C28114" s="300" t="s">
        <v>58</v>
      </c>
      <c r="D28114" s="297">
        <v>33.72</v>
      </c>
    </row>
    <row r="28115" spans="1:4">
      <c r="A28115" s="296" t="s">
        <v>44547</v>
      </c>
      <c r="B28115" s="300" t="s">
        <v>44546</v>
      </c>
      <c r="C28115" s="300" t="s">
        <v>58</v>
      </c>
      <c r="D28115" s="297">
        <v>29.22</v>
      </c>
    </row>
    <row r="28116" spans="1:4">
      <c r="A28116" s="296" t="s">
        <v>44548</v>
      </c>
      <c r="B28116" s="300" t="s">
        <v>44549</v>
      </c>
      <c r="C28116" s="300" t="s">
        <v>58</v>
      </c>
      <c r="D28116" s="297">
        <v>44.96</v>
      </c>
    </row>
    <row r="28117" spans="1:4">
      <c r="A28117" s="296" t="s">
        <v>44550</v>
      </c>
      <c r="B28117" s="300" t="s">
        <v>44549</v>
      </c>
      <c r="C28117" s="300" t="s">
        <v>58</v>
      </c>
      <c r="D28117" s="297">
        <v>38.96</v>
      </c>
    </row>
    <row r="28118" spans="1:4">
      <c r="A28118" s="296" t="s">
        <v>44551</v>
      </c>
      <c r="B28118" s="300" t="s">
        <v>44552</v>
      </c>
      <c r="C28118" s="300" t="s">
        <v>58</v>
      </c>
      <c r="D28118" s="297">
        <v>142.07</v>
      </c>
    </row>
    <row r="28119" spans="1:4">
      <c r="A28119" s="296" t="s">
        <v>44553</v>
      </c>
      <c r="B28119" s="300" t="s">
        <v>44552</v>
      </c>
      <c r="C28119" s="300" t="s">
        <v>58</v>
      </c>
      <c r="D28119" s="297">
        <v>142.07</v>
      </c>
    </row>
    <row r="28120" spans="1:4">
      <c r="A28120" s="296" t="s">
        <v>44554</v>
      </c>
      <c r="B28120" s="300" t="s">
        <v>44555</v>
      </c>
      <c r="C28120" s="300" t="s">
        <v>58</v>
      </c>
      <c r="D28120" s="297">
        <v>205.26</v>
      </c>
    </row>
    <row r="28121" spans="1:4">
      <c r="A28121" s="296" t="s">
        <v>44556</v>
      </c>
      <c r="B28121" s="300" t="s">
        <v>44555</v>
      </c>
      <c r="C28121" s="300" t="s">
        <v>58</v>
      </c>
      <c r="D28121" s="297">
        <v>205.26</v>
      </c>
    </row>
    <row r="28122" spans="1:4">
      <c r="A28122" s="296" t="s">
        <v>44557</v>
      </c>
      <c r="B28122" s="300" t="s">
        <v>44558</v>
      </c>
      <c r="C28122" s="300" t="s">
        <v>58</v>
      </c>
      <c r="D28122" s="297">
        <v>284.83999999999997</v>
      </c>
    </row>
    <row r="28123" spans="1:4">
      <c r="A28123" s="296" t="s">
        <v>44559</v>
      </c>
      <c r="B28123" s="300" t="s">
        <v>44558</v>
      </c>
      <c r="C28123" s="300" t="s">
        <v>58</v>
      </c>
      <c r="D28123" s="297">
        <v>284.83999999999997</v>
      </c>
    </row>
    <row r="28124" spans="1:4">
      <c r="A28124" s="296" t="s">
        <v>44560</v>
      </c>
      <c r="B28124" s="300" t="s">
        <v>44561</v>
      </c>
      <c r="C28124" s="300" t="s">
        <v>58</v>
      </c>
      <c r="D28124" s="297">
        <v>713</v>
      </c>
    </row>
    <row r="28125" spans="1:4">
      <c r="A28125" s="296" t="s">
        <v>44562</v>
      </c>
      <c r="B28125" s="300" t="s">
        <v>44561</v>
      </c>
      <c r="C28125" s="300" t="s">
        <v>58</v>
      </c>
      <c r="D28125" s="297">
        <v>679.64</v>
      </c>
    </row>
    <row r="28126" spans="1:4">
      <c r="A28126" s="296" t="s">
        <v>44563</v>
      </c>
      <c r="B28126" s="300" t="s">
        <v>44564</v>
      </c>
      <c r="C28126" s="300" t="s">
        <v>16</v>
      </c>
      <c r="D28126" s="297">
        <v>33.53</v>
      </c>
    </row>
    <row r="28127" spans="1:4">
      <c r="A28127" s="296" t="s">
        <v>44565</v>
      </c>
      <c r="B28127" s="300" t="s">
        <v>44564</v>
      </c>
      <c r="C28127" s="300" t="s">
        <v>16</v>
      </c>
      <c r="D28127" s="297">
        <v>31.11</v>
      </c>
    </row>
    <row r="28128" spans="1:4">
      <c r="A28128" s="296" t="s">
        <v>44566</v>
      </c>
      <c r="B28128" s="300" t="s">
        <v>44567</v>
      </c>
      <c r="C28128" s="300" t="s">
        <v>16</v>
      </c>
      <c r="D28128" s="297">
        <v>8.5399999999999991</v>
      </c>
    </row>
    <row r="28129" spans="1:4">
      <c r="A28129" s="296" t="s">
        <v>44568</v>
      </c>
      <c r="B28129" s="300" t="s">
        <v>44567</v>
      </c>
      <c r="C28129" s="300" t="s">
        <v>16</v>
      </c>
      <c r="D28129" s="297">
        <v>7.94</v>
      </c>
    </row>
    <row r="28130" spans="1:4">
      <c r="A28130" s="296" t="s">
        <v>44569</v>
      </c>
      <c r="B28130" s="300" t="s">
        <v>44570</v>
      </c>
      <c r="C28130" s="300" t="s">
        <v>16</v>
      </c>
      <c r="D28130" s="297">
        <v>21.15</v>
      </c>
    </row>
    <row r="28131" spans="1:4">
      <c r="A28131" s="296" t="s">
        <v>44571</v>
      </c>
      <c r="B28131" s="300" t="s">
        <v>44570</v>
      </c>
      <c r="C28131" s="300" t="s">
        <v>16</v>
      </c>
      <c r="D28131" s="297">
        <v>19.350000000000001</v>
      </c>
    </row>
    <row r="28132" spans="1:4">
      <c r="A28132" s="296" t="s">
        <v>44572</v>
      </c>
      <c r="B28132" s="300" t="s">
        <v>44573</v>
      </c>
      <c r="C28132" s="300" t="s">
        <v>16</v>
      </c>
      <c r="D28132" s="297">
        <v>86.02</v>
      </c>
    </row>
    <row r="28133" spans="1:4">
      <c r="A28133" s="296" t="s">
        <v>44574</v>
      </c>
      <c r="B28133" s="300" t="s">
        <v>44573</v>
      </c>
      <c r="C28133" s="300" t="s">
        <v>16</v>
      </c>
      <c r="D28133" s="297">
        <v>75</v>
      </c>
    </row>
    <row r="28134" spans="1:4">
      <c r="A28134" s="296" t="s">
        <v>44575</v>
      </c>
      <c r="B28134" s="300" t="s">
        <v>44576</v>
      </c>
      <c r="C28134" s="300" t="s">
        <v>16</v>
      </c>
      <c r="D28134" s="297">
        <v>3.66</v>
      </c>
    </row>
    <row r="28135" spans="1:4">
      <c r="A28135" s="296" t="s">
        <v>44577</v>
      </c>
      <c r="B28135" s="300" t="s">
        <v>44576</v>
      </c>
      <c r="C28135" s="300" t="s">
        <v>16</v>
      </c>
      <c r="D28135" s="297">
        <v>3.28</v>
      </c>
    </row>
    <row r="28136" spans="1:4">
      <c r="A28136" s="296" t="s">
        <v>44578</v>
      </c>
      <c r="B28136" s="300" t="s">
        <v>44579</v>
      </c>
      <c r="C28136" s="300" t="s">
        <v>58</v>
      </c>
      <c r="D28136" s="297">
        <v>1464.99</v>
      </c>
    </row>
    <row r="28137" spans="1:4">
      <c r="A28137" s="296" t="s">
        <v>44580</v>
      </c>
      <c r="B28137" s="300" t="s">
        <v>44579</v>
      </c>
      <c r="C28137" s="300" t="s">
        <v>58</v>
      </c>
      <c r="D28137" s="297">
        <v>1440.56</v>
      </c>
    </row>
    <row r="28138" spans="1:4">
      <c r="A28138" s="296" t="s">
        <v>44581</v>
      </c>
      <c r="B28138" s="300" t="s">
        <v>44582</v>
      </c>
      <c r="C28138" s="300" t="s">
        <v>99</v>
      </c>
      <c r="D28138" s="297">
        <v>170.56</v>
      </c>
    </row>
    <row r="28139" spans="1:4">
      <c r="A28139" s="296" t="s">
        <v>44583</v>
      </c>
      <c r="B28139" s="300" t="s">
        <v>44584</v>
      </c>
      <c r="C28139" s="300" t="s">
        <v>99</v>
      </c>
      <c r="D28139" s="297">
        <v>69.84</v>
      </c>
    </row>
    <row r="28140" spans="1:4">
      <c r="A28140" s="296" t="s">
        <v>44585</v>
      </c>
      <c r="B28140" s="300" t="s">
        <v>44586</v>
      </c>
      <c r="C28140" s="300" t="s">
        <v>99</v>
      </c>
      <c r="D28140" s="297">
        <v>57.05</v>
      </c>
    </row>
    <row r="28141" spans="1:4">
      <c r="A28141" s="296" t="s">
        <v>44587</v>
      </c>
      <c r="B28141" s="300" t="s">
        <v>44582</v>
      </c>
      <c r="C28141" s="300" t="s">
        <v>99</v>
      </c>
      <c r="D28141" s="297">
        <v>167.18</v>
      </c>
    </row>
    <row r="28142" spans="1:4">
      <c r="A28142" s="296" t="s">
        <v>44588</v>
      </c>
      <c r="B28142" s="300" t="s">
        <v>44584</v>
      </c>
      <c r="C28142" s="300" t="s">
        <v>99</v>
      </c>
      <c r="D28142" s="297">
        <v>66.459999999999994</v>
      </c>
    </row>
    <row r="28143" spans="1:4">
      <c r="A28143" s="296" t="s">
        <v>44589</v>
      </c>
      <c r="B28143" s="300" t="s">
        <v>44586</v>
      </c>
      <c r="C28143" s="300" t="s">
        <v>99</v>
      </c>
      <c r="D28143" s="297">
        <v>53.67</v>
      </c>
    </row>
    <row r="28144" spans="1:4">
      <c r="A28144" s="296" t="s">
        <v>44590</v>
      </c>
      <c r="B28144" s="300" t="s">
        <v>44591</v>
      </c>
      <c r="C28144" s="300" t="s">
        <v>99</v>
      </c>
      <c r="D28144" s="297">
        <v>199.63</v>
      </c>
    </row>
    <row r="28145" spans="1:4">
      <c r="A28145" s="296" t="s">
        <v>44592</v>
      </c>
      <c r="B28145" s="300" t="s">
        <v>44593</v>
      </c>
      <c r="C28145" s="300" t="s">
        <v>99</v>
      </c>
      <c r="D28145" s="297">
        <v>78.56</v>
      </c>
    </row>
    <row r="28146" spans="1:4">
      <c r="A28146" s="296" t="s">
        <v>44594</v>
      </c>
      <c r="B28146" s="300" t="s">
        <v>44595</v>
      </c>
      <c r="C28146" s="300" t="s">
        <v>99</v>
      </c>
      <c r="D28146" s="297">
        <v>63.09</v>
      </c>
    </row>
    <row r="28147" spans="1:4">
      <c r="A28147" s="296" t="s">
        <v>44596</v>
      </c>
      <c r="B28147" s="300" t="s">
        <v>44591</v>
      </c>
      <c r="C28147" s="300" t="s">
        <v>99</v>
      </c>
      <c r="D28147" s="297">
        <v>196.25</v>
      </c>
    </row>
    <row r="28148" spans="1:4">
      <c r="A28148" s="296" t="s">
        <v>44597</v>
      </c>
      <c r="B28148" s="300" t="s">
        <v>44593</v>
      </c>
      <c r="C28148" s="300" t="s">
        <v>99</v>
      </c>
      <c r="D28148" s="297">
        <v>75.180000000000007</v>
      </c>
    </row>
    <row r="28149" spans="1:4">
      <c r="A28149" s="296" t="s">
        <v>44598</v>
      </c>
      <c r="B28149" s="300" t="s">
        <v>44595</v>
      </c>
      <c r="C28149" s="300" t="s">
        <v>99</v>
      </c>
      <c r="D28149" s="297">
        <v>59.71</v>
      </c>
    </row>
    <row r="28150" spans="1:4">
      <c r="A28150" s="296" t="s">
        <v>44599</v>
      </c>
      <c r="B28150" s="300" t="s">
        <v>44600</v>
      </c>
      <c r="C28150" s="300" t="s">
        <v>99</v>
      </c>
      <c r="D28150" s="297">
        <v>243.76</v>
      </c>
    </row>
    <row r="28151" spans="1:4">
      <c r="A28151" s="296" t="s">
        <v>44601</v>
      </c>
      <c r="B28151" s="300" t="s">
        <v>44602</v>
      </c>
      <c r="C28151" s="300" t="s">
        <v>99</v>
      </c>
      <c r="D28151" s="297">
        <v>91.83</v>
      </c>
    </row>
    <row r="28152" spans="1:4">
      <c r="A28152" s="296" t="s">
        <v>44603</v>
      </c>
      <c r="B28152" s="300" t="s">
        <v>44604</v>
      </c>
      <c r="C28152" s="300" t="s">
        <v>99</v>
      </c>
      <c r="D28152" s="297">
        <v>71.7</v>
      </c>
    </row>
    <row r="28153" spans="1:4">
      <c r="A28153" s="296" t="s">
        <v>44605</v>
      </c>
      <c r="B28153" s="300" t="s">
        <v>44600</v>
      </c>
      <c r="C28153" s="300" t="s">
        <v>99</v>
      </c>
      <c r="D28153" s="297">
        <v>240.38</v>
      </c>
    </row>
    <row r="28154" spans="1:4">
      <c r="A28154" s="296" t="s">
        <v>44606</v>
      </c>
      <c r="B28154" s="300" t="s">
        <v>44602</v>
      </c>
      <c r="C28154" s="300" t="s">
        <v>99</v>
      </c>
      <c r="D28154" s="297">
        <v>88.45</v>
      </c>
    </row>
    <row r="28155" spans="1:4">
      <c r="A28155" s="296" t="s">
        <v>44607</v>
      </c>
      <c r="B28155" s="300" t="s">
        <v>44604</v>
      </c>
      <c r="C28155" s="300" t="s">
        <v>99</v>
      </c>
      <c r="D28155" s="297">
        <v>68.319999999999993</v>
      </c>
    </row>
    <row r="28156" spans="1:4">
      <c r="A28156" s="296" t="s">
        <v>44608</v>
      </c>
      <c r="B28156" s="300" t="s">
        <v>44609</v>
      </c>
      <c r="C28156" s="300" t="s">
        <v>99</v>
      </c>
      <c r="D28156" s="297">
        <v>186.88</v>
      </c>
    </row>
    <row r="28157" spans="1:4">
      <c r="A28157" s="296" t="s">
        <v>44610</v>
      </c>
      <c r="B28157" s="300" t="s">
        <v>44611</v>
      </c>
      <c r="C28157" s="300" t="s">
        <v>99</v>
      </c>
      <c r="D28157" s="297">
        <v>77.569999999999993</v>
      </c>
    </row>
    <row r="28158" spans="1:4">
      <c r="A28158" s="296" t="s">
        <v>44612</v>
      </c>
      <c r="B28158" s="300" t="s">
        <v>44613</v>
      </c>
      <c r="C28158" s="300" t="s">
        <v>99</v>
      </c>
      <c r="D28158" s="297">
        <v>62.56</v>
      </c>
    </row>
    <row r="28159" spans="1:4">
      <c r="A28159" s="296" t="s">
        <v>44614</v>
      </c>
      <c r="B28159" s="300" t="s">
        <v>44609</v>
      </c>
      <c r="C28159" s="300" t="s">
        <v>99</v>
      </c>
      <c r="D28159" s="297">
        <v>183.5</v>
      </c>
    </row>
    <row r="28160" spans="1:4">
      <c r="A28160" s="296" t="s">
        <v>44615</v>
      </c>
      <c r="B28160" s="300" t="s">
        <v>44611</v>
      </c>
      <c r="C28160" s="300" t="s">
        <v>99</v>
      </c>
      <c r="D28160" s="297">
        <v>74.19</v>
      </c>
    </row>
    <row r="28161" spans="1:4">
      <c r="A28161" s="296" t="s">
        <v>44616</v>
      </c>
      <c r="B28161" s="300" t="s">
        <v>44613</v>
      </c>
      <c r="C28161" s="300" t="s">
        <v>99</v>
      </c>
      <c r="D28161" s="297">
        <v>59.18</v>
      </c>
    </row>
    <row r="28162" spans="1:4">
      <c r="A28162" s="296" t="s">
        <v>44617</v>
      </c>
      <c r="B28162" s="300" t="s">
        <v>44618</v>
      </c>
      <c r="C28162" s="300" t="s">
        <v>99</v>
      </c>
      <c r="D28162" s="297">
        <v>211.73</v>
      </c>
    </row>
    <row r="28163" spans="1:4">
      <c r="A28163" s="296" t="s">
        <v>44619</v>
      </c>
      <c r="B28163" s="300" t="s">
        <v>44620</v>
      </c>
      <c r="C28163" s="300" t="s">
        <v>99</v>
      </c>
      <c r="D28163" s="297">
        <v>84.2</v>
      </c>
    </row>
    <row r="28164" spans="1:4">
      <c r="A28164" s="296" t="s">
        <v>44621</v>
      </c>
      <c r="B28164" s="300" t="s">
        <v>44622</v>
      </c>
      <c r="C28164" s="300" t="s">
        <v>99</v>
      </c>
      <c r="D28164" s="297">
        <v>66.75</v>
      </c>
    </row>
    <row r="28165" spans="1:4">
      <c r="A28165" s="296" t="s">
        <v>44623</v>
      </c>
      <c r="B28165" s="300" t="s">
        <v>44618</v>
      </c>
      <c r="C28165" s="300" t="s">
        <v>99</v>
      </c>
      <c r="D28165" s="297">
        <v>208.35</v>
      </c>
    </row>
    <row r="28166" spans="1:4">
      <c r="A28166" s="296" t="s">
        <v>44624</v>
      </c>
      <c r="B28166" s="300" t="s">
        <v>44620</v>
      </c>
      <c r="C28166" s="300" t="s">
        <v>99</v>
      </c>
      <c r="D28166" s="297">
        <v>80.819999999999993</v>
      </c>
    </row>
    <row r="28167" spans="1:4">
      <c r="A28167" s="296" t="s">
        <v>44625</v>
      </c>
      <c r="B28167" s="300" t="s">
        <v>44622</v>
      </c>
      <c r="C28167" s="300" t="s">
        <v>99</v>
      </c>
      <c r="D28167" s="297">
        <v>63.37</v>
      </c>
    </row>
    <row r="28168" spans="1:4">
      <c r="A28168" s="296" t="s">
        <v>44626</v>
      </c>
      <c r="B28168" s="300" t="s">
        <v>44627</v>
      </c>
      <c r="C28168" s="300" t="s">
        <v>99</v>
      </c>
      <c r="D28168" s="297">
        <v>244.61</v>
      </c>
    </row>
    <row r="28169" spans="1:4">
      <c r="A28169" s="296" t="s">
        <v>44628</v>
      </c>
      <c r="B28169" s="300" t="s">
        <v>44629</v>
      </c>
      <c r="C28169" s="300" t="s">
        <v>99</v>
      </c>
      <c r="D28169" s="297">
        <v>98.48</v>
      </c>
    </row>
    <row r="28170" spans="1:4">
      <c r="A28170" s="296" t="s">
        <v>44630</v>
      </c>
      <c r="B28170" s="300" t="s">
        <v>44631</v>
      </c>
      <c r="C28170" s="300" t="s">
        <v>99</v>
      </c>
      <c r="D28170" s="297">
        <v>77.900000000000006</v>
      </c>
    </row>
    <row r="28171" spans="1:4">
      <c r="A28171" s="296" t="s">
        <v>44632</v>
      </c>
      <c r="B28171" s="300" t="s">
        <v>44627</v>
      </c>
      <c r="C28171" s="300" t="s">
        <v>99</v>
      </c>
      <c r="D28171" s="297">
        <v>241.23</v>
      </c>
    </row>
    <row r="28172" spans="1:4">
      <c r="A28172" s="296" t="s">
        <v>44633</v>
      </c>
      <c r="B28172" s="300" t="s">
        <v>44629</v>
      </c>
      <c r="C28172" s="300" t="s">
        <v>99</v>
      </c>
      <c r="D28172" s="297">
        <v>95.1</v>
      </c>
    </row>
    <row r="28173" spans="1:4">
      <c r="A28173" s="296" t="s">
        <v>44634</v>
      </c>
      <c r="B28173" s="300" t="s">
        <v>44631</v>
      </c>
      <c r="C28173" s="300" t="s">
        <v>99</v>
      </c>
      <c r="D28173" s="297">
        <v>74.52</v>
      </c>
    </row>
    <row r="28174" spans="1:4">
      <c r="A28174" s="296" t="s">
        <v>44635</v>
      </c>
      <c r="B28174" s="300" t="s">
        <v>44636</v>
      </c>
      <c r="C28174" s="300" t="s">
        <v>99</v>
      </c>
      <c r="D28174" s="297">
        <v>273.01</v>
      </c>
    </row>
    <row r="28175" spans="1:4">
      <c r="A28175" s="296" t="s">
        <v>44637</v>
      </c>
      <c r="B28175" s="300" t="s">
        <v>44638</v>
      </c>
      <c r="C28175" s="300" t="s">
        <v>99</v>
      </c>
      <c r="D28175" s="297">
        <v>99.42</v>
      </c>
    </row>
    <row r="28176" spans="1:4">
      <c r="A28176" s="296" t="s">
        <v>44639</v>
      </c>
      <c r="B28176" s="300" t="s">
        <v>44640</v>
      </c>
      <c r="C28176" s="300" t="s">
        <v>99</v>
      </c>
      <c r="D28176" s="297">
        <v>77.040000000000006</v>
      </c>
    </row>
    <row r="28177" spans="1:4">
      <c r="A28177" s="296" t="s">
        <v>44641</v>
      </c>
      <c r="B28177" s="300" t="s">
        <v>44636</v>
      </c>
      <c r="C28177" s="300" t="s">
        <v>99</v>
      </c>
      <c r="D28177" s="297">
        <v>269.63</v>
      </c>
    </row>
    <row r="28178" spans="1:4">
      <c r="A28178" s="296" t="s">
        <v>44642</v>
      </c>
      <c r="B28178" s="300" t="s">
        <v>44638</v>
      </c>
      <c r="C28178" s="300" t="s">
        <v>99</v>
      </c>
      <c r="D28178" s="297">
        <v>96.04</v>
      </c>
    </row>
    <row r="28179" spans="1:4">
      <c r="A28179" s="296" t="s">
        <v>44643</v>
      </c>
      <c r="B28179" s="300" t="s">
        <v>44640</v>
      </c>
      <c r="C28179" s="300" t="s">
        <v>99</v>
      </c>
      <c r="D28179" s="297">
        <v>73.66</v>
      </c>
    </row>
    <row r="28180" spans="1:4">
      <c r="A28180" s="296" t="s">
        <v>44644</v>
      </c>
      <c r="B28180" s="300" t="s">
        <v>44645</v>
      </c>
      <c r="C28180" s="300" t="s">
        <v>99</v>
      </c>
      <c r="D28180" s="297">
        <v>513.77</v>
      </c>
    </row>
    <row r="28181" spans="1:4">
      <c r="A28181" s="296" t="s">
        <v>44646</v>
      </c>
      <c r="B28181" s="300" t="s">
        <v>44647</v>
      </c>
      <c r="C28181" s="300" t="s">
        <v>99</v>
      </c>
      <c r="D28181" s="297">
        <v>223.08</v>
      </c>
    </row>
    <row r="28182" spans="1:4">
      <c r="A28182" s="296" t="s">
        <v>44648</v>
      </c>
      <c r="B28182" s="300" t="s">
        <v>44649</v>
      </c>
      <c r="C28182" s="300" t="s">
        <v>99</v>
      </c>
      <c r="D28182" s="297">
        <v>179.42</v>
      </c>
    </row>
    <row r="28183" spans="1:4">
      <c r="A28183" s="296" t="s">
        <v>44650</v>
      </c>
      <c r="B28183" s="300" t="s">
        <v>44645</v>
      </c>
      <c r="C28183" s="300" t="s">
        <v>99</v>
      </c>
      <c r="D28183" s="297">
        <v>510.39</v>
      </c>
    </row>
    <row r="28184" spans="1:4">
      <c r="A28184" s="296" t="s">
        <v>44651</v>
      </c>
      <c r="B28184" s="300" t="s">
        <v>44647</v>
      </c>
      <c r="C28184" s="300" t="s">
        <v>99</v>
      </c>
      <c r="D28184" s="297">
        <v>219.7</v>
      </c>
    </row>
    <row r="28185" spans="1:4">
      <c r="A28185" s="296" t="s">
        <v>44652</v>
      </c>
      <c r="B28185" s="300" t="s">
        <v>44649</v>
      </c>
      <c r="C28185" s="300" t="s">
        <v>99</v>
      </c>
      <c r="D28185" s="297">
        <v>176.04</v>
      </c>
    </row>
    <row r="28186" spans="1:4">
      <c r="A28186" s="296" t="s">
        <v>44653</v>
      </c>
      <c r="B28186" s="300" t="s">
        <v>44654</v>
      </c>
      <c r="C28186" s="300" t="s">
        <v>99</v>
      </c>
      <c r="D28186" s="297">
        <v>268.95</v>
      </c>
    </row>
    <row r="28187" spans="1:4">
      <c r="A28187" s="296" t="s">
        <v>44655</v>
      </c>
      <c r="B28187" s="300" t="s">
        <v>44656</v>
      </c>
      <c r="C28187" s="300" t="s">
        <v>99</v>
      </c>
      <c r="D28187" s="297">
        <v>107.9</v>
      </c>
    </row>
    <row r="28188" spans="1:4">
      <c r="A28188" s="296" t="s">
        <v>44657</v>
      </c>
      <c r="B28188" s="300" t="s">
        <v>44658</v>
      </c>
      <c r="C28188" s="300" t="s">
        <v>99</v>
      </c>
      <c r="D28188" s="297">
        <v>85.43</v>
      </c>
    </row>
    <row r="28189" spans="1:4">
      <c r="A28189" s="296" t="s">
        <v>44659</v>
      </c>
      <c r="B28189" s="300" t="s">
        <v>44654</v>
      </c>
      <c r="C28189" s="300" t="s">
        <v>99</v>
      </c>
      <c r="D28189" s="297">
        <v>265.57</v>
      </c>
    </row>
    <row r="28190" spans="1:4">
      <c r="A28190" s="296" t="s">
        <v>44660</v>
      </c>
      <c r="B28190" s="300" t="s">
        <v>44656</v>
      </c>
      <c r="C28190" s="300" t="s">
        <v>99</v>
      </c>
      <c r="D28190" s="297">
        <v>104.52</v>
      </c>
    </row>
    <row r="28191" spans="1:4">
      <c r="A28191" s="296" t="s">
        <v>44661</v>
      </c>
      <c r="B28191" s="300" t="s">
        <v>44658</v>
      </c>
      <c r="C28191" s="300" t="s">
        <v>99</v>
      </c>
      <c r="D28191" s="297">
        <v>82.05</v>
      </c>
    </row>
    <row r="28192" spans="1:4">
      <c r="A28192" s="296" t="s">
        <v>44662</v>
      </c>
      <c r="B28192" s="300" t="s">
        <v>28432</v>
      </c>
      <c r="C28192" s="300" t="s">
        <v>99</v>
      </c>
      <c r="D28192" s="297">
        <v>414</v>
      </c>
    </row>
    <row r="28193" spans="1:4">
      <c r="A28193" s="296" t="s">
        <v>44663</v>
      </c>
      <c r="B28193" s="300" t="s">
        <v>28432</v>
      </c>
      <c r="C28193" s="300" t="s">
        <v>99</v>
      </c>
      <c r="D28193" s="297">
        <v>120.74</v>
      </c>
    </row>
    <row r="28194" spans="1:4">
      <c r="A28194" s="296" t="s">
        <v>44664</v>
      </c>
      <c r="B28194" s="300" t="s">
        <v>28432</v>
      </c>
      <c r="C28194" s="300" t="s">
        <v>99</v>
      </c>
      <c r="D28194" s="297">
        <v>83.73</v>
      </c>
    </row>
    <row r="28195" spans="1:4">
      <c r="A28195" s="296" t="s">
        <v>44665</v>
      </c>
      <c r="B28195" s="300" t="s">
        <v>28432</v>
      </c>
      <c r="C28195" s="300" t="s">
        <v>99</v>
      </c>
      <c r="D28195" s="297">
        <v>410.62</v>
      </c>
    </row>
    <row r="28196" spans="1:4">
      <c r="A28196" s="296" t="s">
        <v>44666</v>
      </c>
      <c r="B28196" s="300" t="s">
        <v>28432</v>
      </c>
      <c r="C28196" s="300" t="s">
        <v>99</v>
      </c>
      <c r="D28196" s="297">
        <v>117.36</v>
      </c>
    </row>
    <row r="28197" spans="1:4">
      <c r="A28197" s="296" t="s">
        <v>44667</v>
      </c>
      <c r="B28197" s="300" t="s">
        <v>28432</v>
      </c>
      <c r="C28197" s="300" t="s">
        <v>99</v>
      </c>
      <c r="D28197" s="297">
        <v>80.349999999999994</v>
      </c>
    </row>
    <row r="28198" spans="1:4">
      <c r="A28198" s="296" t="s">
        <v>44668</v>
      </c>
      <c r="B28198" s="300" t="s">
        <v>44669</v>
      </c>
      <c r="C28198" s="300" t="s">
        <v>99</v>
      </c>
      <c r="D28198" s="297">
        <v>205.15</v>
      </c>
    </row>
    <row r="28199" spans="1:4">
      <c r="A28199" s="296" t="s">
        <v>44670</v>
      </c>
      <c r="B28199" s="300" t="s">
        <v>44671</v>
      </c>
      <c r="C28199" s="300" t="s">
        <v>99</v>
      </c>
      <c r="D28199" s="297">
        <v>80.55</v>
      </c>
    </row>
    <row r="28200" spans="1:4">
      <c r="A28200" s="296" t="s">
        <v>44672</v>
      </c>
      <c r="B28200" s="300" t="s">
        <v>44673</v>
      </c>
      <c r="C28200" s="300" t="s">
        <v>99</v>
      </c>
      <c r="D28200" s="297">
        <v>63.74</v>
      </c>
    </row>
    <row r="28201" spans="1:4">
      <c r="A28201" s="296" t="s">
        <v>44674</v>
      </c>
      <c r="B28201" s="300" t="s">
        <v>44669</v>
      </c>
      <c r="C28201" s="300" t="s">
        <v>99</v>
      </c>
      <c r="D28201" s="297">
        <v>201.77</v>
      </c>
    </row>
    <row r="28202" spans="1:4">
      <c r="A28202" s="296" t="s">
        <v>44675</v>
      </c>
      <c r="B28202" s="300" t="s">
        <v>44671</v>
      </c>
      <c r="C28202" s="300" t="s">
        <v>99</v>
      </c>
      <c r="D28202" s="297">
        <v>77.17</v>
      </c>
    </row>
    <row r="28203" spans="1:4">
      <c r="A28203" s="296" t="s">
        <v>44676</v>
      </c>
      <c r="B28203" s="300" t="s">
        <v>44673</v>
      </c>
      <c r="C28203" s="300" t="s">
        <v>99</v>
      </c>
      <c r="D28203" s="297">
        <v>60.36</v>
      </c>
    </row>
    <row r="28204" spans="1:4">
      <c r="A28204" s="296" t="s">
        <v>44677</v>
      </c>
      <c r="B28204" s="300" t="s">
        <v>44678</v>
      </c>
      <c r="C28204" s="300" t="s">
        <v>99</v>
      </c>
      <c r="D28204" s="297">
        <v>223.1</v>
      </c>
    </row>
    <row r="28205" spans="1:4">
      <c r="A28205" s="296" t="s">
        <v>44679</v>
      </c>
      <c r="B28205" s="300" t="s">
        <v>44680</v>
      </c>
      <c r="C28205" s="300" t="s">
        <v>99</v>
      </c>
      <c r="D28205" s="297">
        <v>89.2</v>
      </c>
    </row>
    <row r="28206" spans="1:4">
      <c r="A28206" s="296" t="s">
        <v>44681</v>
      </c>
      <c r="B28206" s="300" t="s">
        <v>44682</v>
      </c>
      <c r="C28206" s="300" t="s">
        <v>99</v>
      </c>
      <c r="D28206" s="297">
        <v>71.13</v>
      </c>
    </row>
    <row r="28207" spans="1:4">
      <c r="A28207" s="296" t="s">
        <v>44683</v>
      </c>
      <c r="B28207" s="300" t="s">
        <v>44678</v>
      </c>
      <c r="C28207" s="300" t="s">
        <v>99</v>
      </c>
      <c r="D28207" s="297">
        <v>219.72</v>
      </c>
    </row>
    <row r="28208" spans="1:4">
      <c r="A28208" s="296" t="s">
        <v>44684</v>
      </c>
      <c r="B28208" s="300" t="s">
        <v>44680</v>
      </c>
      <c r="C28208" s="300" t="s">
        <v>99</v>
      </c>
      <c r="D28208" s="297">
        <v>85.82</v>
      </c>
    </row>
    <row r="28209" spans="1:4">
      <c r="A28209" s="296" t="s">
        <v>44685</v>
      </c>
      <c r="B28209" s="300" t="s">
        <v>44682</v>
      </c>
      <c r="C28209" s="300" t="s">
        <v>99</v>
      </c>
      <c r="D28209" s="297">
        <v>67.75</v>
      </c>
    </row>
    <row r="28210" spans="1:4">
      <c r="A28210" s="296" t="s">
        <v>44686</v>
      </c>
      <c r="B28210" s="300" t="s">
        <v>44687</v>
      </c>
      <c r="C28210" s="300" t="s">
        <v>99</v>
      </c>
      <c r="D28210" s="297">
        <v>233.4</v>
      </c>
    </row>
    <row r="28211" spans="1:4">
      <c r="A28211" s="296" t="s">
        <v>44688</v>
      </c>
      <c r="B28211" s="300" t="s">
        <v>44689</v>
      </c>
      <c r="C28211" s="300" t="s">
        <v>99</v>
      </c>
      <c r="D28211" s="297">
        <v>95.77</v>
      </c>
    </row>
    <row r="28212" spans="1:4">
      <c r="A28212" s="296" t="s">
        <v>44690</v>
      </c>
      <c r="B28212" s="300" t="s">
        <v>44691</v>
      </c>
      <c r="C28212" s="300" t="s">
        <v>99</v>
      </c>
      <c r="D28212" s="297">
        <v>76.75</v>
      </c>
    </row>
    <row r="28213" spans="1:4">
      <c r="A28213" s="296" t="s">
        <v>44692</v>
      </c>
      <c r="B28213" s="300" t="s">
        <v>44687</v>
      </c>
      <c r="C28213" s="300" t="s">
        <v>99</v>
      </c>
      <c r="D28213" s="297">
        <v>230.02</v>
      </c>
    </row>
    <row r="28214" spans="1:4">
      <c r="A28214" s="296" t="s">
        <v>44693</v>
      </c>
      <c r="B28214" s="300" t="s">
        <v>44689</v>
      </c>
      <c r="C28214" s="300" t="s">
        <v>99</v>
      </c>
      <c r="D28214" s="297">
        <v>92.39</v>
      </c>
    </row>
    <row r="28215" spans="1:4">
      <c r="A28215" s="296" t="s">
        <v>44694</v>
      </c>
      <c r="B28215" s="300" t="s">
        <v>44691</v>
      </c>
      <c r="C28215" s="300" t="s">
        <v>99</v>
      </c>
      <c r="D28215" s="297">
        <v>73.37</v>
      </c>
    </row>
    <row r="28216" spans="1:4">
      <c r="A28216" s="296" t="s">
        <v>44695</v>
      </c>
      <c r="B28216" s="300" t="s">
        <v>44696</v>
      </c>
      <c r="C28216" s="300" t="s">
        <v>99</v>
      </c>
      <c r="D28216" s="297">
        <v>299.54000000000002</v>
      </c>
    </row>
    <row r="28217" spans="1:4">
      <c r="A28217" s="296" t="s">
        <v>44697</v>
      </c>
      <c r="B28217" s="300" t="s">
        <v>44698</v>
      </c>
      <c r="C28217" s="300" t="s">
        <v>99</v>
      </c>
      <c r="D28217" s="297">
        <v>104.68</v>
      </c>
    </row>
    <row r="28218" spans="1:4">
      <c r="A28218" s="296" t="s">
        <v>44699</v>
      </c>
      <c r="B28218" s="300" t="s">
        <v>44700</v>
      </c>
      <c r="C28218" s="300" t="s">
        <v>99</v>
      </c>
      <c r="D28218" s="297">
        <v>79.05</v>
      </c>
    </row>
    <row r="28219" spans="1:4">
      <c r="A28219" s="296" t="s">
        <v>44701</v>
      </c>
      <c r="B28219" s="300" t="s">
        <v>44696</v>
      </c>
      <c r="C28219" s="300" t="s">
        <v>99</v>
      </c>
      <c r="D28219" s="297">
        <v>296.16000000000003</v>
      </c>
    </row>
    <row r="28220" spans="1:4">
      <c r="A28220" s="296" t="s">
        <v>44702</v>
      </c>
      <c r="B28220" s="300" t="s">
        <v>44698</v>
      </c>
      <c r="C28220" s="300" t="s">
        <v>99</v>
      </c>
      <c r="D28220" s="297">
        <v>101.3</v>
      </c>
    </row>
    <row r="28221" spans="1:4">
      <c r="A28221" s="296" t="s">
        <v>44703</v>
      </c>
      <c r="B28221" s="300" t="s">
        <v>44700</v>
      </c>
      <c r="C28221" s="300" t="s">
        <v>99</v>
      </c>
      <c r="D28221" s="297">
        <v>75.67</v>
      </c>
    </row>
    <row r="28222" spans="1:4">
      <c r="A28222" s="296" t="s">
        <v>44704</v>
      </c>
      <c r="B28222" s="300" t="s">
        <v>44705</v>
      </c>
      <c r="C28222" s="300" t="s">
        <v>99</v>
      </c>
      <c r="D28222" s="297">
        <v>411.98</v>
      </c>
    </row>
    <row r="28223" spans="1:4">
      <c r="A28223" s="296" t="s">
        <v>44706</v>
      </c>
      <c r="B28223" s="300" t="s">
        <v>44707</v>
      </c>
      <c r="C28223" s="300" t="s">
        <v>99</v>
      </c>
      <c r="D28223" s="297">
        <v>125.48</v>
      </c>
    </row>
    <row r="28224" spans="1:4">
      <c r="A28224" s="296" t="s">
        <v>44708</v>
      </c>
      <c r="B28224" s="300" t="s">
        <v>44709</v>
      </c>
      <c r="C28224" s="300" t="s">
        <v>99</v>
      </c>
      <c r="D28224" s="297">
        <v>106.73</v>
      </c>
    </row>
    <row r="28225" spans="1:4">
      <c r="A28225" s="296" t="s">
        <v>44710</v>
      </c>
      <c r="B28225" s="300" t="s">
        <v>44705</v>
      </c>
      <c r="C28225" s="300" t="s">
        <v>99</v>
      </c>
      <c r="D28225" s="297">
        <v>408.6</v>
      </c>
    </row>
    <row r="28226" spans="1:4">
      <c r="A28226" s="296" t="s">
        <v>44711</v>
      </c>
      <c r="B28226" s="300" t="s">
        <v>44707</v>
      </c>
      <c r="C28226" s="300" t="s">
        <v>99</v>
      </c>
      <c r="D28226" s="297">
        <v>122.1</v>
      </c>
    </row>
    <row r="28227" spans="1:4">
      <c r="A28227" s="296" t="s">
        <v>44712</v>
      </c>
      <c r="B28227" s="300" t="s">
        <v>44709</v>
      </c>
      <c r="C28227" s="300" t="s">
        <v>99</v>
      </c>
      <c r="D28227" s="297">
        <v>103.35</v>
      </c>
    </row>
    <row r="28228" spans="1:4">
      <c r="A28228" s="296" t="s">
        <v>44713</v>
      </c>
      <c r="B28228" s="300" t="s">
        <v>44714</v>
      </c>
      <c r="C28228" s="300" t="s">
        <v>99</v>
      </c>
      <c r="D28228" s="297">
        <v>295.04000000000002</v>
      </c>
    </row>
    <row r="28229" spans="1:4">
      <c r="A28229" s="296" t="s">
        <v>44715</v>
      </c>
      <c r="B28229" s="300" t="s">
        <v>44716</v>
      </c>
      <c r="C28229" s="300" t="s">
        <v>99</v>
      </c>
      <c r="D28229" s="297">
        <v>115.49</v>
      </c>
    </row>
    <row r="28230" spans="1:4">
      <c r="A28230" s="296" t="s">
        <v>44717</v>
      </c>
      <c r="B28230" s="300" t="s">
        <v>44718</v>
      </c>
      <c r="C28230" s="300" t="s">
        <v>99</v>
      </c>
      <c r="D28230" s="297">
        <v>91.77</v>
      </c>
    </row>
    <row r="28231" spans="1:4">
      <c r="A28231" s="296" t="s">
        <v>44719</v>
      </c>
      <c r="B28231" s="300" t="s">
        <v>44714</v>
      </c>
      <c r="C28231" s="300" t="s">
        <v>99</v>
      </c>
      <c r="D28231" s="297">
        <v>291.66000000000003</v>
      </c>
    </row>
    <row r="28232" spans="1:4">
      <c r="A28232" s="296" t="s">
        <v>44720</v>
      </c>
      <c r="B28232" s="300" t="s">
        <v>44716</v>
      </c>
      <c r="C28232" s="300" t="s">
        <v>99</v>
      </c>
      <c r="D28232" s="297">
        <v>112.11</v>
      </c>
    </row>
    <row r="28233" spans="1:4">
      <c r="A28233" s="296" t="s">
        <v>44721</v>
      </c>
      <c r="B28233" s="300" t="s">
        <v>44718</v>
      </c>
      <c r="C28233" s="300" t="s">
        <v>99</v>
      </c>
      <c r="D28233" s="297">
        <v>88.39</v>
      </c>
    </row>
    <row r="28234" spans="1:4">
      <c r="A28234" s="296" t="s">
        <v>44722</v>
      </c>
      <c r="B28234" s="300" t="s">
        <v>44723</v>
      </c>
      <c r="C28234" s="300" t="s">
        <v>99</v>
      </c>
      <c r="D28234" s="297">
        <v>333.69</v>
      </c>
    </row>
    <row r="28235" spans="1:4">
      <c r="A28235" s="296" t="s">
        <v>44724</v>
      </c>
      <c r="B28235" s="300" t="s">
        <v>44725</v>
      </c>
      <c r="C28235" s="300" t="s">
        <v>99</v>
      </c>
      <c r="D28235" s="297">
        <v>134.78</v>
      </c>
    </row>
    <row r="28236" spans="1:4">
      <c r="A28236" s="296" t="s">
        <v>44726</v>
      </c>
      <c r="B28236" s="300" t="s">
        <v>44727</v>
      </c>
      <c r="C28236" s="300" t="s">
        <v>99</v>
      </c>
      <c r="D28236" s="297">
        <v>106.93</v>
      </c>
    </row>
    <row r="28237" spans="1:4">
      <c r="A28237" s="296" t="s">
        <v>44728</v>
      </c>
      <c r="B28237" s="300" t="s">
        <v>44723</v>
      </c>
      <c r="C28237" s="300" t="s">
        <v>99</v>
      </c>
      <c r="D28237" s="297">
        <v>330.31</v>
      </c>
    </row>
    <row r="28238" spans="1:4">
      <c r="A28238" s="296" t="s">
        <v>44729</v>
      </c>
      <c r="B28238" s="300" t="s">
        <v>44725</v>
      </c>
      <c r="C28238" s="300" t="s">
        <v>99</v>
      </c>
      <c r="D28238" s="297">
        <v>131.4</v>
      </c>
    </row>
    <row r="28239" spans="1:4">
      <c r="A28239" s="296" t="s">
        <v>44730</v>
      </c>
      <c r="B28239" s="300" t="s">
        <v>44727</v>
      </c>
      <c r="C28239" s="300" t="s">
        <v>99</v>
      </c>
      <c r="D28239" s="297">
        <v>103.55</v>
      </c>
    </row>
    <row r="28240" spans="1:4">
      <c r="A28240" s="296" t="s">
        <v>44731</v>
      </c>
      <c r="B28240" s="300" t="s">
        <v>44732</v>
      </c>
      <c r="C28240" s="300" t="s">
        <v>99</v>
      </c>
      <c r="D28240" s="297">
        <v>492.61</v>
      </c>
    </row>
    <row r="28241" spans="1:4">
      <c r="A28241" s="296" t="s">
        <v>44733</v>
      </c>
      <c r="B28241" s="300" t="s">
        <v>44734</v>
      </c>
      <c r="C28241" s="300" t="s">
        <v>99</v>
      </c>
      <c r="D28241" s="297">
        <v>198.75</v>
      </c>
    </row>
    <row r="28242" spans="1:4">
      <c r="A28242" s="296" t="s">
        <v>44735</v>
      </c>
      <c r="B28242" s="300" t="s">
        <v>44736</v>
      </c>
      <c r="C28242" s="300" t="s">
        <v>99</v>
      </c>
      <c r="D28242" s="297">
        <v>154.83000000000001</v>
      </c>
    </row>
    <row r="28243" spans="1:4">
      <c r="A28243" s="296" t="s">
        <v>44737</v>
      </c>
      <c r="B28243" s="300" t="s">
        <v>44732</v>
      </c>
      <c r="C28243" s="300" t="s">
        <v>99</v>
      </c>
      <c r="D28243" s="297">
        <v>489.23</v>
      </c>
    </row>
    <row r="28244" spans="1:4">
      <c r="A28244" s="296" t="s">
        <v>44738</v>
      </c>
      <c r="B28244" s="300" t="s">
        <v>44734</v>
      </c>
      <c r="C28244" s="300" t="s">
        <v>99</v>
      </c>
      <c r="D28244" s="297">
        <v>195.37</v>
      </c>
    </row>
    <row r="28245" spans="1:4">
      <c r="A28245" s="296" t="s">
        <v>44739</v>
      </c>
      <c r="B28245" s="300" t="s">
        <v>44736</v>
      </c>
      <c r="C28245" s="300" t="s">
        <v>99</v>
      </c>
      <c r="D28245" s="297">
        <v>151.44999999999999</v>
      </c>
    </row>
    <row r="28246" spans="1:4">
      <c r="A28246" s="296" t="s">
        <v>44740</v>
      </c>
      <c r="B28246" s="300" t="s">
        <v>44741</v>
      </c>
      <c r="C28246" s="300" t="s">
        <v>99</v>
      </c>
      <c r="D28246" s="297">
        <v>370.17</v>
      </c>
    </row>
    <row r="28247" spans="1:4">
      <c r="A28247" s="296" t="s">
        <v>44742</v>
      </c>
      <c r="B28247" s="300" t="s">
        <v>44743</v>
      </c>
      <c r="C28247" s="300" t="s">
        <v>99</v>
      </c>
      <c r="D28247" s="297">
        <v>134.41</v>
      </c>
    </row>
    <row r="28248" spans="1:4">
      <c r="A28248" s="296" t="s">
        <v>44744</v>
      </c>
      <c r="B28248" s="300" t="s">
        <v>44745</v>
      </c>
      <c r="C28248" s="300" t="s">
        <v>99</v>
      </c>
      <c r="D28248" s="297">
        <v>102.04</v>
      </c>
    </row>
    <row r="28249" spans="1:4">
      <c r="A28249" s="296" t="s">
        <v>44746</v>
      </c>
      <c r="B28249" s="300" t="s">
        <v>44741</v>
      </c>
      <c r="C28249" s="300" t="s">
        <v>99</v>
      </c>
      <c r="D28249" s="297">
        <v>366.79</v>
      </c>
    </row>
    <row r="28250" spans="1:4">
      <c r="A28250" s="296" t="s">
        <v>44747</v>
      </c>
      <c r="B28250" s="300" t="s">
        <v>44743</v>
      </c>
      <c r="C28250" s="300" t="s">
        <v>99</v>
      </c>
      <c r="D28250" s="297">
        <v>131.03</v>
      </c>
    </row>
    <row r="28251" spans="1:4">
      <c r="A28251" s="296" t="s">
        <v>44748</v>
      </c>
      <c r="B28251" s="300" t="s">
        <v>44745</v>
      </c>
      <c r="C28251" s="300" t="s">
        <v>99</v>
      </c>
      <c r="D28251" s="297">
        <v>98.66</v>
      </c>
    </row>
    <row r="28252" spans="1:4">
      <c r="A28252" s="296" t="s">
        <v>44749</v>
      </c>
      <c r="B28252" s="300" t="s">
        <v>44750</v>
      </c>
      <c r="C28252" s="300" t="s">
        <v>99</v>
      </c>
      <c r="D28252" s="297">
        <v>110.96</v>
      </c>
    </row>
    <row r="28253" spans="1:4">
      <c r="A28253" s="296" t="s">
        <v>44751</v>
      </c>
      <c r="B28253" s="300" t="s">
        <v>44752</v>
      </c>
      <c r="C28253" s="300" t="s">
        <v>99</v>
      </c>
      <c r="D28253" s="297">
        <v>55.18</v>
      </c>
    </row>
    <row r="28254" spans="1:4">
      <c r="A28254" s="296" t="s">
        <v>44753</v>
      </c>
      <c r="B28254" s="300" t="s">
        <v>44754</v>
      </c>
      <c r="C28254" s="300" t="s">
        <v>99</v>
      </c>
      <c r="D28254" s="297">
        <v>47.81</v>
      </c>
    </row>
    <row r="28255" spans="1:4">
      <c r="A28255" s="296" t="s">
        <v>44755</v>
      </c>
      <c r="B28255" s="300" t="s">
        <v>44750</v>
      </c>
      <c r="C28255" s="300" t="s">
        <v>99</v>
      </c>
      <c r="D28255" s="297">
        <v>107.58</v>
      </c>
    </row>
    <row r="28256" spans="1:4">
      <c r="A28256" s="296" t="s">
        <v>44756</v>
      </c>
      <c r="B28256" s="300" t="s">
        <v>44757</v>
      </c>
      <c r="C28256" s="300" t="s">
        <v>99</v>
      </c>
      <c r="D28256" s="297">
        <v>51.8</v>
      </c>
    </row>
    <row r="28257" spans="1:4">
      <c r="A28257" s="296" t="s">
        <v>44758</v>
      </c>
      <c r="B28257" s="300" t="s">
        <v>44754</v>
      </c>
      <c r="C28257" s="300" t="s">
        <v>99</v>
      </c>
      <c r="D28257" s="297">
        <v>44.43</v>
      </c>
    </row>
    <row r="28258" spans="1:4">
      <c r="A28258" s="296" t="s">
        <v>44759</v>
      </c>
      <c r="B28258" s="300" t="s">
        <v>44760</v>
      </c>
      <c r="C28258" s="300" t="s">
        <v>99</v>
      </c>
      <c r="D28258" s="297">
        <v>58.19</v>
      </c>
    </row>
    <row r="28259" spans="1:4">
      <c r="A28259" s="296" t="s">
        <v>44761</v>
      </c>
      <c r="B28259" s="300" t="s">
        <v>44762</v>
      </c>
      <c r="C28259" s="300" t="s">
        <v>99</v>
      </c>
      <c r="D28259" s="297">
        <v>14.13</v>
      </c>
    </row>
    <row r="28260" spans="1:4">
      <c r="A28260" s="296" t="s">
        <v>44763</v>
      </c>
      <c r="B28260" s="300" t="s">
        <v>44764</v>
      </c>
      <c r="C28260" s="300" t="s">
        <v>99</v>
      </c>
      <c r="D28260" s="297">
        <v>8.93</v>
      </c>
    </row>
    <row r="28261" spans="1:4">
      <c r="A28261" s="296" t="s">
        <v>44765</v>
      </c>
      <c r="B28261" s="300" t="s">
        <v>44760</v>
      </c>
      <c r="C28261" s="300" t="s">
        <v>99</v>
      </c>
      <c r="D28261" s="297">
        <v>58.19</v>
      </c>
    </row>
    <row r="28262" spans="1:4">
      <c r="A28262" s="296" t="s">
        <v>44766</v>
      </c>
      <c r="B28262" s="300" t="s">
        <v>44762</v>
      </c>
      <c r="C28262" s="300" t="s">
        <v>99</v>
      </c>
      <c r="D28262" s="297">
        <v>14.13</v>
      </c>
    </row>
    <row r="28263" spans="1:4">
      <c r="A28263" s="296" t="s">
        <v>44767</v>
      </c>
      <c r="B28263" s="300" t="s">
        <v>44764</v>
      </c>
      <c r="C28263" s="300" t="s">
        <v>99</v>
      </c>
      <c r="D28263" s="297">
        <v>8.93</v>
      </c>
    </row>
    <row r="28264" spans="1:4">
      <c r="A28264" s="296" t="s">
        <v>44768</v>
      </c>
      <c r="B28264" s="300" t="s">
        <v>44769</v>
      </c>
      <c r="C28264" s="300" t="s">
        <v>99</v>
      </c>
      <c r="D28264" s="297">
        <v>83.53</v>
      </c>
    </row>
    <row r="28265" spans="1:4">
      <c r="A28265" s="296" t="s">
        <v>44770</v>
      </c>
      <c r="B28265" s="300" t="s">
        <v>44771</v>
      </c>
      <c r="C28265" s="300" t="s">
        <v>99</v>
      </c>
      <c r="D28265" s="297">
        <v>39.47</v>
      </c>
    </row>
    <row r="28266" spans="1:4">
      <c r="A28266" s="296" t="s">
        <v>44772</v>
      </c>
      <c r="B28266" s="300" t="s">
        <v>44773</v>
      </c>
      <c r="C28266" s="300" t="s">
        <v>99</v>
      </c>
      <c r="D28266" s="297">
        <v>34.270000000000003</v>
      </c>
    </row>
    <row r="28267" spans="1:4">
      <c r="A28267" s="296" t="s">
        <v>44774</v>
      </c>
      <c r="B28267" s="300" t="s">
        <v>44769</v>
      </c>
      <c r="C28267" s="300" t="s">
        <v>99</v>
      </c>
      <c r="D28267" s="297">
        <v>80.150000000000006</v>
      </c>
    </row>
    <row r="28268" spans="1:4">
      <c r="A28268" s="296" t="s">
        <v>44775</v>
      </c>
      <c r="B28268" s="300" t="s">
        <v>44771</v>
      </c>
      <c r="C28268" s="300" t="s">
        <v>99</v>
      </c>
      <c r="D28268" s="297">
        <v>36.090000000000003</v>
      </c>
    </row>
    <row r="28269" spans="1:4">
      <c r="A28269" s="296" t="s">
        <v>44776</v>
      </c>
      <c r="B28269" s="300" t="s">
        <v>44773</v>
      </c>
      <c r="C28269" s="300" t="s">
        <v>99</v>
      </c>
      <c r="D28269" s="297">
        <v>30.89</v>
      </c>
    </row>
    <row r="28270" spans="1:4">
      <c r="A28270" s="296" t="s">
        <v>44777</v>
      </c>
      <c r="B28270" s="300" t="s">
        <v>44778</v>
      </c>
      <c r="C28270" s="300" t="s">
        <v>99</v>
      </c>
      <c r="D28270" s="297">
        <v>69.84</v>
      </c>
    </row>
    <row r="28271" spans="1:4">
      <c r="A28271" s="296" t="s">
        <v>44779</v>
      </c>
      <c r="B28271" s="300" t="s">
        <v>44780</v>
      </c>
      <c r="C28271" s="300" t="s">
        <v>99</v>
      </c>
      <c r="D28271" s="297">
        <v>36.29</v>
      </c>
    </row>
    <row r="28272" spans="1:4">
      <c r="A28272" s="296" t="s">
        <v>44781</v>
      </c>
      <c r="B28272" s="300" t="s">
        <v>44782</v>
      </c>
      <c r="C28272" s="300" t="s">
        <v>99</v>
      </c>
      <c r="D28272" s="297">
        <v>32.42</v>
      </c>
    </row>
    <row r="28273" spans="1:4">
      <c r="A28273" s="296" t="s">
        <v>44783</v>
      </c>
      <c r="B28273" s="300" t="s">
        <v>44778</v>
      </c>
      <c r="C28273" s="300" t="s">
        <v>99</v>
      </c>
      <c r="D28273" s="297">
        <v>66.459999999999994</v>
      </c>
    </row>
    <row r="28274" spans="1:4">
      <c r="A28274" s="296" t="s">
        <v>44784</v>
      </c>
      <c r="B28274" s="300" t="s">
        <v>44780</v>
      </c>
      <c r="C28274" s="300" t="s">
        <v>99</v>
      </c>
      <c r="D28274" s="297">
        <v>32.909999999999997</v>
      </c>
    </row>
    <row r="28275" spans="1:4">
      <c r="A28275" s="296" t="s">
        <v>44785</v>
      </c>
      <c r="B28275" s="300" t="s">
        <v>44782</v>
      </c>
      <c r="C28275" s="300" t="s">
        <v>99</v>
      </c>
      <c r="D28275" s="297">
        <v>29.04</v>
      </c>
    </row>
    <row r="28276" spans="1:4">
      <c r="A28276" s="296" t="s">
        <v>44786</v>
      </c>
      <c r="B28276" s="300" t="s">
        <v>44787</v>
      </c>
      <c r="C28276" s="300" t="s">
        <v>99</v>
      </c>
      <c r="D28276" s="297">
        <v>44.5</v>
      </c>
    </row>
    <row r="28277" spans="1:4">
      <c r="A28277" s="296" t="s">
        <v>44788</v>
      </c>
      <c r="B28277" s="300" t="s">
        <v>44789</v>
      </c>
      <c r="C28277" s="300" t="s">
        <v>21217</v>
      </c>
      <c r="D28277" s="297">
        <v>10.95</v>
      </c>
    </row>
    <row r="28278" spans="1:4">
      <c r="A28278" s="296" t="s">
        <v>44790</v>
      </c>
      <c r="B28278" s="300" t="s">
        <v>44791</v>
      </c>
      <c r="C28278" s="300" t="s">
        <v>99</v>
      </c>
      <c r="D28278" s="297">
        <v>7.08</v>
      </c>
    </row>
    <row r="28279" spans="1:4">
      <c r="A28279" s="296" t="s">
        <v>44792</v>
      </c>
      <c r="B28279" s="300" t="s">
        <v>44787</v>
      </c>
      <c r="C28279" s="300" t="s">
        <v>99</v>
      </c>
      <c r="D28279" s="297">
        <v>44.5</v>
      </c>
    </row>
    <row r="28280" spans="1:4">
      <c r="A28280" s="296" t="s">
        <v>44793</v>
      </c>
      <c r="B28280" s="300" t="s">
        <v>44789</v>
      </c>
      <c r="C28280" s="300" t="s">
        <v>21217</v>
      </c>
      <c r="D28280" s="297">
        <v>10.95</v>
      </c>
    </row>
    <row r="28281" spans="1:4">
      <c r="A28281" s="296" t="s">
        <v>44794</v>
      </c>
      <c r="B28281" s="300" t="s">
        <v>44791</v>
      </c>
      <c r="C28281" s="300" t="s">
        <v>99</v>
      </c>
      <c r="D28281" s="297">
        <v>7.08</v>
      </c>
    </row>
    <row r="28282" spans="1:4">
      <c r="A28282" s="296" t="s">
        <v>44795</v>
      </c>
      <c r="B28282" s="300" t="s">
        <v>44796</v>
      </c>
      <c r="C28282" s="300" t="s">
        <v>99</v>
      </c>
      <c r="D28282" s="297">
        <v>83.75</v>
      </c>
    </row>
    <row r="28283" spans="1:4">
      <c r="A28283" s="296" t="s">
        <v>44797</v>
      </c>
      <c r="B28283" s="300" t="s">
        <v>44798</v>
      </c>
      <c r="C28283" s="300" t="s">
        <v>99</v>
      </c>
      <c r="D28283" s="297">
        <v>39.5</v>
      </c>
    </row>
    <row r="28284" spans="1:4">
      <c r="A28284" s="296" t="s">
        <v>44799</v>
      </c>
      <c r="B28284" s="300" t="s">
        <v>44800</v>
      </c>
      <c r="C28284" s="300" t="s">
        <v>99</v>
      </c>
      <c r="D28284" s="297">
        <v>34.43</v>
      </c>
    </row>
    <row r="28285" spans="1:4">
      <c r="A28285" s="296" t="s">
        <v>44801</v>
      </c>
      <c r="B28285" s="300" t="s">
        <v>44796</v>
      </c>
      <c r="C28285" s="300" t="s">
        <v>99</v>
      </c>
      <c r="D28285" s="297">
        <v>80.37</v>
      </c>
    </row>
    <row r="28286" spans="1:4">
      <c r="A28286" s="296" t="s">
        <v>44802</v>
      </c>
      <c r="B28286" s="300" t="s">
        <v>44798</v>
      </c>
      <c r="C28286" s="300" t="s">
        <v>99</v>
      </c>
      <c r="D28286" s="297">
        <v>36.119999999999997</v>
      </c>
    </row>
    <row r="28287" spans="1:4">
      <c r="A28287" s="296" t="s">
        <v>44803</v>
      </c>
      <c r="B28287" s="300" t="s">
        <v>44800</v>
      </c>
      <c r="C28287" s="300" t="s">
        <v>99</v>
      </c>
      <c r="D28287" s="297">
        <v>31.05</v>
      </c>
    </row>
    <row r="28288" spans="1:4">
      <c r="A28288" s="296" t="s">
        <v>44804</v>
      </c>
      <c r="B28288" s="300" t="s">
        <v>44805</v>
      </c>
      <c r="C28288" s="300" t="s">
        <v>99</v>
      </c>
      <c r="D28288" s="297">
        <v>86.82</v>
      </c>
    </row>
    <row r="28289" spans="1:4">
      <c r="A28289" s="296" t="s">
        <v>44806</v>
      </c>
      <c r="B28289" s="300" t="s">
        <v>44807</v>
      </c>
      <c r="C28289" s="300" t="s">
        <v>99</v>
      </c>
      <c r="D28289" s="297">
        <v>41.52</v>
      </c>
    </row>
    <row r="28290" spans="1:4">
      <c r="A28290" s="296" t="s">
        <v>44808</v>
      </c>
      <c r="B28290" s="300" t="s">
        <v>44809</v>
      </c>
      <c r="C28290" s="300" t="s">
        <v>99</v>
      </c>
      <c r="D28290" s="297">
        <v>36.18</v>
      </c>
    </row>
    <row r="28291" spans="1:4">
      <c r="A28291" s="296" t="s">
        <v>44810</v>
      </c>
      <c r="B28291" s="300" t="s">
        <v>44805</v>
      </c>
      <c r="C28291" s="300" t="s">
        <v>99</v>
      </c>
      <c r="D28291" s="297">
        <v>83.44</v>
      </c>
    </row>
    <row r="28292" spans="1:4">
      <c r="A28292" s="296" t="s">
        <v>44811</v>
      </c>
      <c r="B28292" s="300" t="s">
        <v>44807</v>
      </c>
      <c r="C28292" s="300" t="s">
        <v>99</v>
      </c>
      <c r="D28292" s="297">
        <v>38.14</v>
      </c>
    </row>
    <row r="28293" spans="1:4">
      <c r="A28293" s="296" t="s">
        <v>44812</v>
      </c>
      <c r="B28293" s="300" t="s">
        <v>44809</v>
      </c>
      <c r="C28293" s="300" t="s">
        <v>99</v>
      </c>
      <c r="D28293" s="297">
        <v>32.799999999999997</v>
      </c>
    </row>
    <row r="28294" spans="1:4">
      <c r="A28294" s="296" t="s">
        <v>44813</v>
      </c>
      <c r="B28294" s="300" t="s">
        <v>44814</v>
      </c>
      <c r="C28294" s="300" t="s">
        <v>99</v>
      </c>
      <c r="D28294" s="297">
        <v>121.34</v>
      </c>
    </row>
    <row r="28295" spans="1:4">
      <c r="A28295" s="296" t="s">
        <v>44815</v>
      </c>
      <c r="B28295" s="300" t="s">
        <v>44816</v>
      </c>
      <c r="C28295" s="300" t="s">
        <v>99</v>
      </c>
      <c r="D28295" s="297">
        <v>52.67</v>
      </c>
    </row>
    <row r="28296" spans="1:4">
      <c r="A28296" s="296" t="s">
        <v>44817</v>
      </c>
      <c r="B28296" s="300" t="s">
        <v>44818</v>
      </c>
      <c r="C28296" s="300" t="s">
        <v>99</v>
      </c>
      <c r="D28296" s="297">
        <v>44</v>
      </c>
    </row>
    <row r="28297" spans="1:4">
      <c r="A28297" s="296" t="s">
        <v>44819</v>
      </c>
      <c r="B28297" s="300" t="s">
        <v>44814</v>
      </c>
      <c r="C28297" s="300" t="s">
        <v>99</v>
      </c>
      <c r="D28297" s="297">
        <v>117.96</v>
      </c>
    </row>
    <row r="28298" spans="1:4">
      <c r="A28298" s="296" t="s">
        <v>44820</v>
      </c>
      <c r="B28298" s="300" t="s">
        <v>44816</v>
      </c>
      <c r="C28298" s="300" t="s">
        <v>99</v>
      </c>
      <c r="D28298" s="297">
        <v>49.29</v>
      </c>
    </row>
    <row r="28299" spans="1:4">
      <c r="A28299" s="296" t="s">
        <v>44821</v>
      </c>
      <c r="B28299" s="300" t="s">
        <v>44818</v>
      </c>
      <c r="C28299" s="300" t="s">
        <v>99</v>
      </c>
      <c r="D28299" s="297">
        <v>40.619999999999997</v>
      </c>
    </row>
    <row r="28300" spans="1:4">
      <c r="A28300" s="296" t="s">
        <v>44822</v>
      </c>
      <c r="B28300" s="300" t="s">
        <v>44823</v>
      </c>
      <c r="C28300" s="300" t="s">
        <v>99</v>
      </c>
      <c r="D28300" s="297">
        <v>138.16</v>
      </c>
    </row>
    <row r="28301" spans="1:4">
      <c r="A28301" s="296" t="s">
        <v>44824</v>
      </c>
      <c r="B28301" s="300" t="s">
        <v>44825</v>
      </c>
      <c r="C28301" s="300" t="s">
        <v>99</v>
      </c>
      <c r="D28301" s="297">
        <v>60.75</v>
      </c>
    </row>
    <row r="28302" spans="1:4">
      <c r="A28302" s="296" t="s">
        <v>44826</v>
      </c>
      <c r="B28302" s="300" t="s">
        <v>44827</v>
      </c>
      <c r="C28302" s="300" t="s">
        <v>99</v>
      </c>
      <c r="D28302" s="297">
        <v>50.59</v>
      </c>
    </row>
    <row r="28303" spans="1:4">
      <c r="A28303" s="296" t="s">
        <v>44828</v>
      </c>
      <c r="B28303" s="300" t="s">
        <v>44823</v>
      </c>
      <c r="C28303" s="300" t="s">
        <v>99</v>
      </c>
      <c r="D28303" s="297">
        <v>134.78</v>
      </c>
    </row>
    <row r="28304" spans="1:4">
      <c r="A28304" s="296" t="s">
        <v>44829</v>
      </c>
      <c r="B28304" s="300" t="s">
        <v>44825</v>
      </c>
      <c r="C28304" s="300" t="s">
        <v>99</v>
      </c>
      <c r="D28304" s="297">
        <v>57.37</v>
      </c>
    </row>
    <row r="28305" spans="1:4">
      <c r="A28305" s="296" t="s">
        <v>44830</v>
      </c>
      <c r="B28305" s="300" t="s">
        <v>44827</v>
      </c>
      <c r="C28305" s="300" t="s">
        <v>99</v>
      </c>
      <c r="D28305" s="297">
        <v>47.21</v>
      </c>
    </row>
    <row r="28306" spans="1:4">
      <c r="A28306" s="296" t="s">
        <v>44831</v>
      </c>
      <c r="B28306" s="300" t="s">
        <v>44832</v>
      </c>
      <c r="C28306" s="300" t="s">
        <v>99</v>
      </c>
      <c r="D28306" s="297">
        <v>6.06</v>
      </c>
    </row>
    <row r="28307" spans="1:4">
      <c r="A28307" s="296" t="s">
        <v>44833</v>
      </c>
      <c r="B28307" s="300" t="s">
        <v>44834</v>
      </c>
      <c r="C28307" s="300" t="s">
        <v>99</v>
      </c>
      <c r="D28307" s="297">
        <v>0.7</v>
      </c>
    </row>
    <row r="28308" spans="1:4">
      <c r="A28308" s="296" t="s">
        <v>44835</v>
      </c>
      <c r="B28308" s="300" t="s">
        <v>44832</v>
      </c>
      <c r="C28308" s="300" t="s">
        <v>99</v>
      </c>
      <c r="D28308" s="297">
        <v>6.06</v>
      </c>
    </row>
    <row r="28309" spans="1:4">
      <c r="A28309" s="296" t="s">
        <v>44836</v>
      </c>
      <c r="B28309" s="300" t="s">
        <v>44834</v>
      </c>
      <c r="C28309" s="300" t="s">
        <v>99</v>
      </c>
      <c r="D28309" s="297">
        <v>0.7</v>
      </c>
    </row>
    <row r="28310" spans="1:4">
      <c r="A28310" s="296" t="s">
        <v>44837</v>
      </c>
      <c r="B28310" s="300" t="s">
        <v>44838</v>
      </c>
      <c r="C28310" s="300" t="s">
        <v>99</v>
      </c>
      <c r="D28310" s="297">
        <v>403.68</v>
      </c>
    </row>
    <row r="28311" spans="1:4">
      <c r="A28311" s="296" t="s">
        <v>44839</v>
      </c>
      <c r="B28311" s="300" t="s">
        <v>44840</v>
      </c>
      <c r="C28311" s="300" t="s">
        <v>99</v>
      </c>
      <c r="D28311" s="297">
        <v>247.46</v>
      </c>
    </row>
    <row r="28312" spans="1:4">
      <c r="A28312" s="296" t="s">
        <v>44841</v>
      </c>
      <c r="B28312" s="300" t="s">
        <v>44842</v>
      </c>
      <c r="C28312" s="300" t="s">
        <v>99</v>
      </c>
      <c r="D28312" s="297">
        <v>215.61</v>
      </c>
    </row>
    <row r="28313" spans="1:4">
      <c r="A28313" s="296" t="s">
        <v>44843</v>
      </c>
      <c r="B28313" s="300" t="s">
        <v>44838</v>
      </c>
      <c r="C28313" s="300" t="s">
        <v>99</v>
      </c>
      <c r="D28313" s="297">
        <v>399.88</v>
      </c>
    </row>
    <row r="28314" spans="1:4">
      <c r="A28314" s="296" t="s">
        <v>44844</v>
      </c>
      <c r="B28314" s="300" t="s">
        <v>44840</v>
      </c>
      <c r="C28314" s="300" t="s">
        <v>99</v>
      </c>
      <c r="D28314" s="297">
        <v>243.66</v>
      </c>
    </row>
    <row r="28315" spans="1:4">
      <c r="A28315" s="296" t="s">
        <v>44845</v>
      </c>
      <c r="B28315" s="300" t="s">
        <v>44842</v>
      </c>
      <c r="C28315" s="300" t="s">
        <v>99</v>
      </c>
      <c r="D28315" s="297">
        <v>211.81</v>
      </c>
    </row>
    <row r="28316" spans="1:4">
      <c r="A28316" s="296" t="s">
        <v>44846</v>
      </c>
      <c r="B28316" s="300" t="s">
        <v>44847</v>
      </c>
      <c r="C28316" s="300" t="s">
        <v>99</v>
      </c>
      <c r="D28316" s="297">
        <v>450</v>
      </c>
    </row>
    <row r="28317" spans="1:4">
      <c r="A28317" s="296" t="s">
        <v>44848</v>
      </c>
      <c r="B28317" s="300" t="s">
        <v>44849</v>
      </c>
      <c r="C28317" s="300" t="s">
        <v>99</v>
      </c>
      <c r="D28317" s="297">
        <v>263.33999999999997</v>
      </c>
    </row>
    <row r="28318" spans="1:4">
      <c r="A28318" s="296" t="s">
        <v>44850</v>
      </c>
      <c r="B28318" s="300" t="s">
        <v>44851</v>
      </c>
      <c r="C28318" s="300" t="s">
        <v>99</v>
      </c>
      <c r="D28318" s="297">
        <v>228.27</v>
      </c>
    </row>
    <row r="28319" spans="1:4">
      <c r="A28319" s="296" t="s">
        <v>44852</v>
      </c>
      <c r="B28319" s="300" t="s">
        <v>44847</v>
      </c>
      <c r="C28319" s="300" t="s">
        <v>99</v>
      </c>
      <c r="D28319" s="297">
        <v>443.76</v>
      </c>
    </row>
    <row r="28320" spans="1:4">
      <c r="A28320" s="296" t="s">
        <v>44853</v>
      </c>
      <c r="B28320" s="300" t="s">
        <v>44849</v>
      </c>
      <c r="C28320" s="300" t="s">
        <v>99</v>
      </c>
      <c r="D28320" s="297">
        <v>257.10000000000002</v>
      </c>
    </row>
    <row r="28321" spans="1:4">
      <c r="A28321" s="296" t="s">
        <v>44854</v>
      </c>
      <c r="B28321" s="300" t="s">
        <v>44851</v>
      </c>
      <c r="C28321" s="300" t="s">
        <v>99</v>
      </c>
      <c r="D28321" s="297">
        <v>222.03</v>
      </c>
    </row>
    <row r="28322" spans="1:4">
      <c r="A28322" s="296" t="s">
        <v>44855</v>
      </c>
      <c r="B28322" s="300" t="s">
        <v>44856</v>
      </c>
      <c r="C28322" s="300" t="s">
        <v>99</v>
      </c>
      <c r="D28322" s="297">
        <v>313.18</v>
      </c>
    </row>
    <row r="28323" spans="1:4">
      <c r="A28323" s="296" t="s">
        <v>44857</v>
      </c>
      <c r="B28323" s="300" t="s">
        <v>44858</v>
      </c>
      <c r="C28323" s="300" t="s">
        <v>99</v>
      </c>
      <c r="D28323" s="297">
        <v>133.81</v>
      </c>
    </row>
    <row r="28324" spans="1:4">
      <c r="A28324" s="296" t="s">
        <v>44859</v>
      </c>
      <c r="B28324" s="300" t="s">
        <v>44860</v>
      </c>
      <c r="C28324" s="300" t="s">
        <v>99</v>
      </c>
      <c r="D28324" s="297">
        <v>110.38</v>
      </c>
    </row>
    <row r="28325" spans="1:4">
      <c r="A28325" s="296" t="s">
        <v>44861</v>
      </c>
      <c r="B28325" s="300" t="s">
        <v>44856</v>
      </c>
      <c r="C28325" s="300" t="s">
        <v>99</v>
      </c>
      <c r="D28325" s="297">
        <v>306</v>
      </c>
    </row>
    <row r="28326" spans="1:4">
      <c r="A28326" s="296" t="s">
        <v>44862</v>
      </c>
      <c r="B28326" s="300" t="s">
        <v>44858</v>
      </c>
      <c r="C28326" s="300" t="s">
        <v>99</v>
      </c>
      <c r="D28326" s="297">
        <v>126.63</v>
      </c>
    </row>
    <row r="28327" spans="1:4">
      <c r="A28327" s="296" t="s">
        <v>44863</v>
      </c>
      <c r="B28327" s="300" t="s">
        <v>44860</v>
      </c>
      <c r="C28327" s="300" t="s">
        <v>99</v>
      </c>
      <c r="D28327" s="297">
        <v>103.2</v>
      </c>
    </row>
    <row r="28328" spans="1:4">
      <c r="A28328" s="296" t="s">
        <v>44864</v>
      </c>
      <c r="B28328" s="300" t="s">
        <v>44865</v>
      </c>
      <c r="C28328" s="300" t="s">
        <v>99</v>
      </c>
      <c r="D28328" s="297">
        <v>159.07</v>
      </c>
    </row>
    <row r="28329" spans="1:4">
      <c r="A28329" s="296" t="s">
        <v>44866</v>
      </c>
      <c r="B28329" s="300" t="s">
        <v>44867</v>
      </c>
      <c r="C28329" s="300" t="s">
        <v>99</v>
      </c>
      <c r="D28329" s="297">
        <v>99.75</v>
      </c>
    </row>
    <row r="28330" spans="1:4">
      <c r="A28330" s="296" t="s">
        <v>44868</v>
      </c>
      <c r="B28330" s="300" t="s">
        <v>44869</v>
      </c>
      <c r="C28330" s="300" t="s">
        <v>99</v>
      </c>
      <c r="D28330" s="297">
        <v>86.63</v>
      </c>
    </row>
    <row r="28331" spans="1:4">
      <c r="A28331" s="296" t="s">
        <v>44870</v>
      </c>
      <c r="B28331" s="300" t="s">
        <v>44865</v>
      </c>
      <c r="C28331" s="300" t="s">
        <v>99</v>
      </c>
      <c r="D28331" s="297">
        <v>155.27000000000001</v>
      </c>
    </row>
    <row r="28332" spans="1:4">
      <c r="A28332" s="296" t="s">
        <v>44871</v>
      </c>
      <c r="B28332" s="300" t="s">
        <v>44867</v>
      </c>
      <c r="C28332" s="300" t="s">
        <v>99</v>
      </c>
      <c r="D28332" s="297">
        <v>95.95</v>
      </c>
    </row>
    <row r="28333" spans="1:4">
      <c r="A28333" s="296" t="s">
        <v>44872</v>
      </c>
      <c r="B28333" s="300" t="s">
        <v>44869</v>
      </c>
      <c r="C28333" s="300" t="s">
        <v>99</v>
      </c>
      <c r="D28333" s="297">
        <v>82.83</v>
      </c>
    </row>
    <row r="28334" spans="1:4">
      <c r="A28334" s="296" t="s">
        <v>44873</v>
      </c>
      <c r="B28334" s="300" t="s">
        <v>44874</v>
      </c>
      <c r="C28334" s="300" t="s">
        <v>99</v>
      </c>
      <c r="D28334" s="297">
        <v>37.520000000000003</v>
      </c>
    </row>
    <row r="28335" spans="1:4">
      <c r="A28335" s="296" t="s">
        <v>44875</v>
      </c>
      <c r="B28335" s="300" t="s">
        <v>44876</v>
      </c>
      <c r="C28335" s="300" t="s">
        <v>99</v>
      </c>
      <c r="D28335" s="297">
        <v>22.74</v>
      </c>
    </row>
    <row r="28336" spans="1:4">
      <c r="A28336" s="296" t="s">
        <v>44877</v>
      </c>
      <c r="B28336" s="300" t="s">
        <v>44878</v>
      </c>
      <c r="C28336" s="300" t="s">
        <v>99</v>
      </c>
      <c r="D28336" s="297">
        <v>19.16</v>
      </c>
    </row>
    <row r="28337" spans="1:4">
      <c r="A28337" s="296" t="s">
        <v>44879</v>
      </c>
      <c r="B28337" s="300" t="s">
        <v>44874</v>
      </c>
      <c r="C28337" s="300" t="s">
        <v>99</v>
      </c>
      <c r="D28337" s="297">
        <v>37.520000000000003</v>
      </c>
    </row>
    <row r="28338" spans="1:4">
      <c r="A28338" s="296" t="s">
        <v>44880</v>
      </c>
      <c r="B28338" s="300" t="s">
        <v>44876</v>
      </c>
      <c r="C28338" s="300" t="s">
        <v>99</v>
      </c>
      <c r="D28338" s="297">
        <v>22.74</v>
      </c>
    </row>
    <row r="28339" spans="1:4">
      <c r="A28339" s="296" t="s">
        <v>44881</v>
      </c>
      <c r="B28339" s="300" t="s">
        <v>44878</v>
      </c>
      <c r="C28339" s="300" t="s">
        <v>99</v>
      </c>
      <c r="D28339" s="297">
        <v>19.16</v>
      </c>
    </row>
    <row r="28340" spans="1:4">
      <c r="A28340" s="296" t="s">
        <v>44882</v>
      </c>
      <c r="B28340" s="300" t="s">
        <v>44883</v>
      </c>
      <c r="C28340" s="300" t="s">
        <v>99</v>
      </c>
      <c r="D28340" s="297">
        <v>57.02</v>
      </c>
    </row>
    <row r="28341" spans="1:4">
      <c r="A28341" s="296" t="s">
        <v>44884</v>
      </c>
      <c r="B28341" s="300" t="s">
        <v>44885</v>
      </c>
      <c r="C28341" s="300" t="s">
        <v>99</v>
      </c>
      <c r="D28341" s="297">
        <v>35.64</v>
      </c>
    </row>
    <row r="28342" spans="1:4">
      <c r="A28342" s="296" t="s">
        <v>44886</v>
      </c>
      <c r="B28342" s="300" t="s">
        <v>44883</v>
      </c>
      <c r="C28342" s="300" t="s">
        <v>99</v>
      </c>
      <c r="D28342" s="297">
        <v>57.02</v>
      </c>
    </row>
    <row r="28343" spans="1:4">
      <c r="A28343" s="296" t="s">
        <v>44887</v>
      </c>
      <c r="B28343" s="300" t="s">
        <v>44885</v>
      </c>
      <c r="C28343" s="300" t="s">
        <v>99</v>
      </c>
      <c r="D28343" s="297">
        <v>35.64</v>
      </c>
    </row>
    <row r="28344" spans="1:4">
      <c r="A28344" s="296" t="s">
        <v>44888</v>
      </c>
      <c r="B28344" s="300" t="s">
        <v>44889</v>
      </c>
      <c r="C28344" s="300" t="s">
        <v>99</v>
      </c>
      <c r="D28344" s="297">
        <v>56.4</v>
      </c>
    </row>
    <row r="28345" spans="1:4">
      <c r="A28345" s="296" t="s">
        <v>44890</v>
      </c>
      <c r="B28345" s="300" t="s">
        <v>44891</v>
      </c>
      <c r="C28345" s="300" t="s">
        <v>99</v>
      </c>
      <c r="D28345" s="297">
        <v>48.16</v>
      </c>
    </row>
    <row r="28346" spans="1:4">
      <c r="A28346" s="296" t="s">
        <v>44892</v>
      </c>
      <c r="B28346" s="300" t="s">
        <v>44893</v>
      </c>
      <c r="C28346" s="300" t="s">
        <v>99</v>
      </c>
      <c r="D28346" s="297">
        <v>51.52</v>
      </c>
    </row>
    <row r="28347" spans="1:4">
      <c r="A28347" s="296" t="s">
        <v>44894</v>
      </c>
      <c r="B28347" s="300" t="s">
        <v>44895</v>
      </c>
      <c r="C28347" s="300" t="s">
        <v>99</v>
      </c>
      <c r="D28347" s="297">
        <v>43.28</v>
      </c>
    </row>
    <row r="28348" spans="1:4">
      <c r="A28348" s="296" t="s">
        <v>44896</v>
      </c>
      <c r="B28348" s="300" t="s">
        <v>44897</v>
      </c>
      <c r="C28348" s="300" t="s">
        <v>99</v>
      </c>
      <c r="D28348" s="297">
        <v>61.15</v>
      </c>
    </row>
    <row r="28349" spans="1:4">
      <c r="A28349" s="296" t="s">
        <v>44898</v>
      </c>
      <c r="B28349" s="300" t="s">
        <v>44899</v>
      </c>
      <c r="C28349" s="300" t="s">
        <v>99</v>
      </c>
      <c r="D28349" s="297">
        <v>50.69</v>
      </c>
    </row>
    <row r="28350" spans="1:4">
      <c r="A28350" s="296" t="s">
        <v>44900</v>
      </c>
      <c r="B28350" s="300" t="s">
        <v>44897</v>
      </c>
      <c r="C28350" s="300" t="s">
        <v>99</v>
      </c>
      <c r="D28350" s="297">
        <v>56.27</v>
      </c>
    </row>
    <row r="28351" spans="1:4">
      <c r="A28351" s="296" t="s">
        <v>44901</v>
      </c>
      <c r="B28351" s="300" t="s">
        <v>44899</v>
      </c>
      <c r="C28351" s="300" t="s">
        <v>99</v>
      </c>
      <c r="D28351" s="297">
        <v>45.81</v>
      </c>
    </row>
    <row r="28352" spans="1:4">
      <c r="A28352" s="296" t="s">
        <v>44902</v>
      </c>
      <c r="B28352" s="300" t="s">
        <v>44903</v>
      </c>
      <c r="C28352" s="300" t="s">
        <v>99</v>
      </c>
      <c r="D28352" s="297">
        <v>78.89</v>
      </c>
    </row>
    <row r="28353" spans="1:4">
      <c r="A28353" s="296" t="s">
        <v>44904</v>
      </c>
      <c r="B28353" s="300" t="s">
        <v>44905</v>
      </c>
      <c r="C28353" s="300" t="s">
        <v>99</v>
      </c>
      <c r="D28353" s="297">
        <v>61.76</v>
      </c>
    </row>
    <row r="28354" spans="1:4">
      <c r="A28354" s="296" t="s">
        <v>44906</v>
      </c>
      <c r="B28354" s="300" t="s">
        <v>44903</v>
      </c>
      <c r="C28354" s="300" t="s">
        <v>99</v>
      </c>
      <c r="D28354" s="297">
        <v>74.010000000000005</v>
      </c>
    </row>
    <row r="28355" spans="1:4">
      <c r="A28355" s="296" t="s">
        <v>44907</v>
      </c>
      <c r="B28355" s="300" t="s">
        <v>44905</v>
      </c>
      <c r="C28355" s="300" t="s">
        <v>99</v>
      </c>
      <c r="D28355" s="297">
        <v>56.88</v>
      </c>
    </row>
    <row r="28356" spans="1:4">
      <c r="A28356" s="296" t="s">
        <v>44908</v>
      </c>
      <c r="B28356" s="300" t="s">
        <v>44909</v>
      </c>
      <c r="C28356" s="300" t="s">
        <v>99</v>
      </c>
      <c r="D28356" s="297">
        <v>78.13</v>
      </c>
    </row>
    <row r="28357" spans="1:4">
      <c r="A28357" s="296" t="s">
        <v>44910</v>
      </c>
      <c r="B28357" s="300" t="s">
        <v>44911</v>
      </c>
      <c r="C28357" s="300" t="s">
        <v>99</v>
      </c>
      <c r="D28357" s="297">
        <v>60.56</v>
      </c>
    </row>
    <row r="28358" spans="1:4">
      <c r="A28358" s="296" t="s">
        <v>44912</v>
      </c>
      <c r="B28358" s="300" t="s">
        <v>44909</v>
      </c>
      <c r="C28358" s="300" t="s">
        <v>99</v>
      </c>
      <c r="D28358" s="297">
        <v>73.25</v>
      </c>
    </row>
    <row r="28359" spans="1:4">
      <c r="A28359" s="296" t="s">
        <v>44913</v>
      </c>
      <c r="B28359" s="300" t="s">
        <v>44911</v>
      </c>
      <c r="C28359" s="300" t="s">
        <v>99</v>
      </c>
      <c r="D28359" s="297">
        <v>55.68</v>
      </c>
    </row>
    <row r="28360" spans="1:4">
      <c r="A28360" s="296" t="s">
        <v>44914</v>
      </c>
      <c r="B28360" s="300" t="s">
        <v>44915</v>
      </c>
      <c r="C28360" s="300" t="s">
        <v>99</v>
      </c>
      <c r="D28360" s="297">
        <v>95.75</v>
      </c>
    </row>
    <row r="28361" spans="1:4">
      <c r="A28361" s="296" t="s">
        <v>44916</v>
      </c>
      <c r="B28361" s="300" t="s">
        <v>44917</v>
      </c>
      <c r="C28361" s="300" t="s">
        <v>99</v>
      </c>
      <c r="D28361" s="297">
        <v>53.86</v>
      </c>
    </row>
    <row r="28362" spans="1:4">
      <c r="A28362" s="296" t="s">
        <v>44918</v>
      </c>
      <c r="B28362" s="300" t="s">
        <v>44919</v>
      </c>
      <c r="C28362" s="300" t="s">
        <v>99</v>
      </c>
      <c r="D28362" s="297">
        <v>47.83</v>
      </c>
    </row>
    <row r="28363" spans="1:4">
      <c r="A28363" s="296" t="s">
        <v>44920</v>
      </c>
      <c r="B28363" s="300" t="s">
        <v>44915</v>
      </c>
      <c r="C28363" s="300" t="s">
        <v>99</v>
      </c>
      <c r="D28363" s="297">
        <v>91.95</v>
      </c>
    </row>
    <row r="28364" spans="1:4">
      <c r="A28364" s="296" t="s">
        <v>44921</v>
      </c>
      <c r="B28364" s="300" t="s">
        <v>44917</v>
      </c>
      <c r="C28364" s="300" t="s">
        <v>99</v>
      </c>
      <c r="D28364" s="297">
        <v>50.06</v>
      </c>
    </row>
    <row r="28365" spans="1:4">
      <c r="A28365" s="296" t="s">
        <v>44922</v>
      </c>
      <c r="B28365" s="300" t="s">
        <v>44919</v>
      </c>
      <c r="C28365" s="300" t="s">
        <v>99</v>
      </c>
      <c r="D28365" s="297">
        <v>44.03</v>
      </c>
    </row>
    <row r="28366" spans="1:4">
      <c r="A28366" s="296" t="s">
        <v>44923</v>
      </c>
      <c r="B28366" s="300" t="s">
        <v>44924</v>
      </c>
      <c r="C28366" s="300" t="s">
        <v>99</v>
      </c>
      <c r="D28366" s="297">
        <v>97.01</v>
      </c>
    </row>
    <row r="28367" spans="1:4">
      <c r="A28367" s="296" t="s">
        <v>44925</v>
      </c>
      <c r="B28367" s="300" t="s">
        <v>44926</v>
      </c>
      <c r="C28367" s="300" t="s">
        <v>99</v>
      </c>
      <c r="D28367" s="297">
        <v>54.69</v>
      </c>
    </row>
    <row r="28368" spans="1:4">
      <c r="A28368" s="296" t="s">
        <v>44927</v>
      </c>
      <c r="B28368" s="300" t="s">
        <v>44928</v>
      </c>
      <c r="C28368" s="300" t="s">
        <v>99</v>
      </c>
      <c r="D28368" s="297">
        <v>48.55</v>
      </c>
    </row>
    <row r="28369" spans="1:4">
      <c r="A28369" s="296" t="s">
        <v>44929</v>
      </c>
      <c r="B28369" s="300" t="s">
        <v>44924</v>
      </c>
      <c r="C28369" s="300" t="s">
        <v>99</v>
      </c>
      <c r="D28369" s="297">
        <v>93.21</v>
      </c>
    </row>
    <row r="28370" spans="1:4">
      <c r="A28370" s="296" t="s">
        <v>44930</v>
      </c>
      <c r="B28370" s="300" t="s">
        <v>44926</v>
      </c>
      <c r="C28370" s="300" t="s">
        <v>99</v>
      </c>
      <c r="D28370" s="297">
        <v>50.89</v>
      </c>
    </row>
    <row r="28371" spans="1:4">
      <c r="A28371" s="296" t="s">
        <v>44931</v>
      </c>
      <c r="B28371" s="300" t="s">
        <v>44928</v>
      </c>
      <c r="C28371" s="300" t="s">
        <v>99</v>
      </c>
      <c r="D28371" s="297">
        <v>44.75</v>
      </c>
    </row>
    <row r="28372" spans="1:4">
      <c r="A28372" s="296" t="s">
        <v>44932</v>
      </c>
      <c r="B28372" s="300" t="s">
        <v>44933</v>
      </c>
      <c r="C28372" s="300" t="s">
        <v>99</v>
      </c>
      <c r="D28372" s="297">
        <v>142.41</v>
      </c>
    </row>
    <row r="28373" spans="1:4">
      <c r="A28373" s="296" t="s">
        <v>44934</v>
      </c>
      <c r="B28373" s="300" t="s">
        <v>44935</v>
      </c>
      <c r="C28373" s="300" t="s">
        <v>99</v>
      </c>
      <c r="D28373" s="297">
        <v>82.07</v>
      </c>
    </row>
    <row r="28374" spans="1:4">
      <c r="A28374" s="296" t="s">
        <v>44936</v>
      </c>
      <c r="B28374" s="300" t="s">
        <v>44937</v>
      </c>
      <c r="C28374" s="300" t="s">
        <v>99</v>
      </c>
      <c r="D28374" s="297">
        <v>71.739999999999995</v>
      </c>
    </row>
    <row r="28375" spans="1:4">
      <c r="A28375" s="296" t="s">
        <v>44938</v>
      </c>
      <c r="B28375" s="300" t="s">
        <v>44933</v>
      </c>
      <c r="C28375" s="300" t="s">
        <v>99</v>
      </c>
      <c r="D28375" s="297">
        <v>139.03</v>
      </c>
    </row>
    <row r="28376" spans="1:4">
      <c r="A28376" s="296" t="s">
        <v>44939</v>
      </c>
      <c r="B28376" s="300" t="s">
        <v>44935</v>
      </c>
      <c r="C28376" s="300" t="s">
        <v>99</v>
      </c>
      <c r="D28376" s="297">
        <v>78.69</v>
      </c>
    </row>
    <row r="28377" spans="1:4">
      <c r="A28377" s="296" t="s">
        <v>44940</v>
      </c>
      <c r="B28377" s="300" t="s">
        <v>44937</v>
      </c>
      <c r="C28377" s="300" t="s">
        <v>99</v>
      </c>
      <c r="D28377" s="297">
        <v>68.36</v>
      </c>
    </row>
    <row r="28378" spans="1:4">
      <c r="A28378" s="296" t="s">
        <v>44941</v>
      </c>
      <c r="B28378" s="300" t="s">
        <v>44942</v>
      </c>
      <c r="C28378" s="300" t="s">
        <v>99</v>
      </c>
      <c r="D28378" s="297">
        <v>174.01</v>
      </c>
    </row>
    <row r="28379" spans="1:4">
      <c r="A28379" s="296" t="s">
        <v>44943</v>
      </c>
      <c r="B28379" s="300" t="s">
        <v>44944</v>
      </c>
      <c r="C28379" s="300" t="s">
        <v>99</v>
      </c>
      <c r="D28379" s="297">
        <v>93.1</v>
      </c>
    </row>
    <row r="28380" spans="1:4">
      <c r="A28380" s="296" t="s">
        <v>44945</v>
      </c>
      <c r="B28380" s="300" t="s">
        <v>44946</v>
      </c>
      <c r="C28380" s="300" t="s">
        <v>99</v>
      </c>
      <c r="D28380" s="297">
        <v>79.8</v>
      </c>
    </row>
    <row r="28381" spans="1:4">
      <c r="A28381" s="296" t="s">
        <v>44947</v>
      </c>
      <c r="B28381" s="300" t="s">
        <v>44942</v>
      </c>
      <c r="C28381" s="300" t="s">
        <v>99</v>
      </c>
      <c r="D28381" s="297">
        <v>170.63</v>
      </c>
    </row>
    <row r="28382" spans="1:4">
      <c r="A28382" s="296" t="s">
        <v>44948</v>
      </c>
      <c r="B28382" s="300" t="s">
        <v>44944</v>
      </c>
      <c r="C28382" s="300" t="s">
        <v>99</v>
      </c>
      <c r="D28382" s="297">
        <v>89.72</v>
      </c>
    </row>
    <row r="28383" spans="1:4">
      <c r="A28383" s="296" t="s">
        <v>44949</v>
      </c>
      <c r="B28383" s="300" t="s">
        <v>44946</v>
      </c>
      <c r="C28383" s="300" t="s">
        <v>99</v>
      </c>
      <c r="D28383" s="297">
        <v>76.42</v>
      </c>
    </row>
    <row r="28384" spans="1:4">
      <c r="A28384" s="296" t="s">
        <v>44950</v>
      </c>
      <c r="B28384" s="300" t="s">
        <v>44951</v>
      </c>
      <c r="C28384" s="300" t="s">
        <v>99</v>
      </c>
      <c r="D28384" s="297">
        <v>200.76</v>
      </c>
    </row>
    <row r="28385" spans="1:4">
      <c r="A28385" s="296" t="s">
        <v>44952</v>
      </c>
      <c r="B28385" s="300" t="s">
        <v>44953</v>
      </c>
      <c r="C28385" s="300" t="s">
        <v>99</v>
      </c>
      <c r="D28385" s="297">
        <v>110.67</v>
      </c>
    </row>
    <row r="28386" spans="1:4">
      <c r="A28386" s="296" t="s">
        <v>44954</v>
      </c>
      <c r="B28386" s="300" t="s">
        <v>44955</v>
      </c>
      <c r="C28386" s="300" t="s">
        <v>58</v>
      </c>
      <c r="D28386" s="297">
        <v>95.09</v>
      </c>
    </row>
    <row r="28387" spans="1:4">
      <c r="A28387" s="296" t="s">
        <v>44956</v>
      </c>
      <c r="B28387" s="300" t="s">
        <v>44951</v>
      </c>
      <c r="C28387" s="300" t="s">
        <v>99</v>
      </c>
      <c r="D28387" s="297">
        <v>197.38</v>
      </c>
    </row>
    <row r="28388" spans="1:4">
      <c r="A28388" s="296" t="s">
        <v>44957</v>
      </c>
      <c r="B28388" s="300" t="s">
        <v>44953</v>
      </c>
      <c r="C28388" s="300" t="s">
        <v>99</v>
      </c>
      <c r="D28388" s="297">
        <v>107.29</v>
      </c>
    </row>
    <row r="28389" spans="1:4">
      <c r="A28389" s="296" t="s">
        <v>44958</v>
      </c>
      <c r="B28389" s="300" t="s">
        <v>44955</v>
      </c>
      <c r="C28389" s="300" t="s">
        <v>58</v>
      </c>
      <c r="D28389" s="297">
        <v>91.71</v>
      </c>
    </row>
    <row r="28390" spans="1:4">
      <c r="A28390" s="296" t="s">
        <v>44959</v>
      </c>
      <c r="B28390" s="300" t="s">
        <v>44960</v>
      </c>
      <c r="C28390" s="300" t="s">
        <v>99</v>
      </c>
      <c r="D28390" s="297">
        <v>34.06</v>
      </c>
    </row>
    <row r="28391" spans="1:4">
      <c r="A28391" s="296" t="s">
        <v>44961</v>
      </c>
      <c r="B28391" s="300" t="s">
        <v>44962</v>
      </c>
      <c r="C28391" s="300" t="s">
        <v>99</v>
      </c>
      <c r="D28391" s="297">
        <v>20.52</v>
      </c>
    </row>
    <row r="28392" spans="1:4">
      <c r="A28392" s="296" t="s">
        <v>44963</v>
      </c>
      <c r="B28392" s="300" t="s">
        <v>44960</v>
      </c>
      <c r="C28392" s="300" t="s">
        <v>99</v>
      </c>
      <c r="D28392" s="297">
        <v>34.06</v>
      </c>
    </row>
    <row r="28393" spans="1:4">
      <c r="A28393" s="296" t="s">
        <v>44964</v>
      </c>
      <c r="B28393" s="300" t="s">
        <v>44962</v>
      </c>
      <c r="C28393" s="300" t="s">
        <v>99</v>
      </c>
      <c r="D28393" s="297">
        <v>20.52</v>
      </c>
    </row>
    <row r="28394" spans="1:4">
      <c r="A28394" s="296" t="s">
        <v>44965</v>
      </c>
      <c r="B28394" s="300" t="s">
        <v>44966</v>
      </c>
      <c r="C28394" s="300" t="s">
        <v>99</v>
      </c>
      <c r="D28394" s="297">
        <v>650.03</v>
      </c>
    </row>
    <row r="28395" spans="1:4">
      <c r="A28395" s="296" t="s">
        <v>44967</v>
      </c>
      <c r="B28395" s="300" t="s">
        <v>44968</v>
      </c>
      <c r="C28395" s="300" t="s">
        <v>99</v>
      </c>
      <c r="D28395" s="297">
        <v>305.02</v>
      </c>
    </row>
    <row r="28396" spans="1:4">
      <c r="A28396" s="296" t="s">
        <v>44969</v>
      </c>
      <c r="B28396" s="300" t="s">
        <v>44970</v>
      </c>
      <c r="C28396" s="300" t="s">
        <v>99</v>
      </c>
      <c r="D28396" s="297">
        <v>281.26</v>
      </c>
    </row>
    <row r="28397" spans="1:4">
      <c r="A28397" s="296" t="s">
        <v>44971</v>
      </c>
      <c r="B28397" s="300" t="s">
        <v>44966</v>
      </c>
      <c r="C28397" s="300" t="s">
        <v>99</v>
      </c>
      <c r="D28397" s="297">
        <v>641.86</v>
      </c>
    </row>
    <row r="28398" spans="1:4">
      <c r="A28398" s="296" t="s">
        <v>44972</v>
      </c>
      <c r="B28398" s="300" t="s">
        <v>44968</v>
      </c>
      <c r="C28398" s="300" t="s">
        <v>99</v>
      </c>
      <c r="D28398" s="297">
        <v>296.85000000000002</v>
      </c>
    </row>
    <row r="28399" spans="1:4">
      <c r="A28399" s="296" t="s">
        <v>44973</v>
      </c>
      <c r="B28399" s="300" t="s">
        <v>44970</v>
      </c>
      <c r="C28399" s="300" t="s">
        <v>99</v>
      </c>
      <c r="D28399" s="297">
        <v>273.08</v>
      </c>
    </row>
    <row r="28400" spans="1:4">
      <c r="A28400" s="296" t="s">
        <v>44974</v>
      </c>
      <c r="B28400" s="300" t="s">
        <v>44975</v>
      </c>
      <c r="C28400" s="300" t="s">
        <v>99</v>
      </c>
      <c r="D28400" s="297">
        <v>52.69</v>
      </c>
    </row>
    <row r="28401" spans="1:4">
      <c r="A28401" s="296" t="s">
        <v>44976</v>
      </c>
      <c r="B28401" s="300" t="s">
        <v>44977</v>
      </c>
      <c r="C28401" s="300" t="s">
        <v>99</v>
      </c>
      <c r="D28401" s="297">
        <v>37.020000000000003</v>
      </c>
    </row>
    <row r="28402" spans="1:4">
      <c r="A28402" s="296" t="s">
        <v>44978</v>
      </c>
      <c r="B28402" s="300" t="s">
        <v>44979</v>
      </c>
      <c r="C28402" s="300" t="s">
        <v>99</v>
      </c>
      <c r="D28402" s="297">
        <v>34.869999999999997</v>
      </c>
    </row>
    <row r="28403" spans="1:4">
      <c r="A28403" s="296" t="s">
        <v>44980</v>
      </c>
      <c r="B28403" s="300" t="s">
        <v>44975</v>
      </c>
      <c r="C28403" s="300" t="s">
        <v>99</v>
      </c>
      <c r="D28403" s="297">
        <v>49.31</v>
      </c>
    </row>
    <row r="28404" spans="1:4">
      <c r="A28404" s="296" t="s">
        <v>44981</v>
      </c>
      <c r="B28404" s="300" t="s">
        <v>44977</v>
      </c>
      <c r="C28404" s="300" t="s">
        <v>99</v>
      </c>
      <c r="D28404" s="297">
        <v>33.64</v>
      </c>
    </row>
    <row r="28405" spans="1:4">
      <c r="A28405" s="296" t="s">
        <v>44982</v>
      </c>
      <c r="B28405" s="300" t="s">
        <v>44979</v>
      </c>
      <c r="C28405" s="300" t="s">
        <v>99</v>
      </c>
      <c r="D28405" s="297">
        <v>31.49</v>
      </c>
    </row>
    <row r="28406" spans="1:4">
      <c r="A28406" s="296" t="s">
        <v>44983</v>
      </c>
      <c r="B28406" s="300" t="s">
        <v>44984</v>
      </c>
      <c r="C28406" s="300" t="s">
        <v>99</v>
      </c>
      <c r="D28406" s="297">
        <v>281.16000000000003</v>
      </c>
    </row>
    <row r="28407" spans="1:4">
      <c r="A28407" s="296" t="s">
        <v>44985</v>
      </c>
      <c r="B28407" s="300" t="s">
        <v>44986</v>
      </c>
      <c r="C28407" s="300" t="s">
        <v>99</v>
      </c>
      <c r="D28407" s="297">
        <v>122.19</v>
      </c>
    </row>
    <row r="28408" spans="1:4">
      <c r="A28408" s="296" t="s">
        <v>44987</v>
      </c>
      <c r="B28408" s="300" t="s">
        <v>44988</v>
      </c>
      <c r="C28408" s="300" t="s">
        <v>99</v>
      </c>
      <c r="D28408" s="297">
        <v>95.25</v>
      </c>
    </row>
    <row r="28409" spans="1:4">
      <c r="A28409" s="296" t="s">
        <v>44989</v>
      </c>
      <c r="B28409" s="300" t="s">
        <v>44984</v>
      </c>
      <c r="C28409" s="300" t="s">
        <v>99</v>
      </c>
      <c r="D28409" s="297">
        <v>277.36</v>
      </c>
    </row>
    <row r="28410" spans="1:4">
      <c r="A28410" s="296" t="s">
        <v>44990</v>
      </c>
      <c r="B28410" s="300" t="s">
        <v>44986</v>
      </c>
      <c r="C28410" s="300" t="s">
        <v>99</v>
      </c>
      <c r="D28410" s="297">
        <v>118.39</v>
      </c>
    </row>
    <row r="28411" spans="1:4">
      <c r="A28411" s="296" t="s">
        <v>44991</v>
      </c>
      <c r="B28411" s="300" t="s">
        <v>44988</v>
      </c>
      <c r="C28411" s="300" t="s">
        <v>99</v>
      </c>
      <c r="D28411" s="297">
        <v>91.45</v>
      </c>
    </row>
    <row r="28412" spans="1:4">
      <c r="A28412" s="296" t="s">
        <v>44992</v>
      </c>
      <c r="B28412" s="300" t="s">
        <v>44993</v>
      </c>
      <c r="C28412" s="300" t="s">
        <v>99</v>
      </c>
      <c r="D28412" s="297">
        <v>335.62</v>
      </c>
    </row>
    <row r="28413" spans="1:4">
      <c r="A28413" s="296" t="s">
        <v>44994</v>
      </c>
      <c r="B28413" s="300" t="s">
        <v>44995</v>
      </c>
      <c r="C28413" s="300" t="s">
        <v>99</v>
      </c>
      <c r="D28413" s="297">
        <v>139.53</v>
      </c>
    </row>
    <row r="28414" spans="1:4">
      <c r="A28414" s="296" t="s">
        <v>44996</v>
      </c>
      <c r="B28414" s="300" t="s">
        <v>44997</v>
      </c>
      <c r="C28414" s="300" t="s">
        <v>99</v>
      </c>
      <c r="D28414" s="297">
        <v>106.85</v>
      </c>
    </row>
    <row r="28415" spans="1:4">
      <c r="A28415" s="296" t="s">
        <v>44998</v>
      </c>
      <c r="B28415" s="300" t="s">
        <v>44993</v>
      </c>
      <c r="C28415" s="300" t="s">
        <v>99</v>
      </c>
      <c r="D28415" s="297">
        <v>331.82</v>
      </c>
    </row>
    <row r="28416" spans="1:4">
      <c r="A28416" s="296" t="s">
        <v>44999</v>
      </c>
      <c r="B28416" s="300" t="s">
        <v>44995</v>
      </c>
      <c r="C28416" s="300" t="s">
        <v>99</v>
      </c>
      <c r="D28416" s="297">
        <v>135.72999999999999</v>
      </c>
    </row>
    <row r="28417" spans="1:4">
      <c r="A28417" s="296" t="s">
        <v>45000</v>
      </c>
      <c r="B28417" s="300" t="s">
        <v>44997</v>
      </c>
      <c r="C28417" s="300" t="s">
        <v>99</v>
      </c>
      <c r="D28417" s="297">
        <v>103.05</v>
      </c>
    </row>
    <row r="28418" spans="1:4">
      <c r="A28418" s="296" t="s">
        <v>45001</v>
      </c>
      <c r="B28418" s="300" t="s">
        <v>45002</v>
      </c>
      <c r="C28418" s="300" t="s">
        <v>99</v>
      </c>
      <c r="D28418" s="297">
        <v>349.03</v>
      </c>
    </row>
    <row r="28419" spans="1:4">
      <c r="A28419" s="296" t="s">
        <v>45003</v>
      </c>
      <c r="B28419" s="300" t="s">
        <v>45004</v>
      </c>
      <c r="C28419" s="300" t="s">
        <v>99</v>
      </c>
      <c r="D28419" s="297">
        <v>142.51</v>
      </c>
    </row>
    <row r="28420" spans="1:4">
      <c r="A28420" s="296" t="s">
        <v>45005</v>
      </c>
      <c r="B28420" s="300" t="s">
        <v>45006</v>
      </c>
      <c r="C28420" s="300" t="s">
        <v>99</v>
      </c>
      <c r="D28420" s="297">
        <v>108.45</v>
      </c>
    </row>
    <row r="28421" spans="1:4">
      <c r="A28421" s="296" t="s">
        <v>45007</v>
      </c>
      <c r="B28421" s="300" t="s">
        <v>45006</v>
      </c>
      <c r="C28421" s="300" t="s">
        <v>99</v>
      </c>
      <c r="D28421" s="297">
        <v>345.23</v>
      </c>
    </row>
    <row r="28422" spans="1:4">
      <c r="A28422" s="296" t="s">
        <v>45008</v>
      </c>
      <c r="B28422" s="300" t="s">
        <v>45006</v>
      </c>
      <c r="C28422" s="300" t="s">
        <v>99</v>
      </c>
      <c r="D28422" s="297">
        <v>138.71</v>
      </c>
    </row>
    <row r="28423" spans="1:4">
      <c r="A28423" s="296" t="s">
        <v>45009</v>
      </c>
      <c r="B28423" s="300" t="s">
        <v>45006</v>
      </c>
      <c r="C28423" s="300" t="s">
        <v>99</v>
      </c>
      <c r="D28423" s="297">
        <v>104.65</v>
      </c>
    </row>
    <row r="28424" spans="1:4">
      <c r="A28424" s="296" t="s">
        <v>45010</v>
      </c>
      <c r="B28424" s="300" t="s">
        <v>45011</v>
      </c>
      <c r="C28424" s="300" t="s">
        <v>99</v>
      </c>
      <c r="D28424" s="297">
        <v>345.76</v>
      </c>
    </row>
    <row r="28425" spans="1:4">
      <c r="A28425" s="296" t="s">
        <v>45012</v>
      </c>
      <c r="B28425" s="300" t="s">
        <v>45013</v>
      </c>
      <c r="C28425" s="300" t="s">
        <v>99</v>
      </c>
      <c r="D28425" s="297">
        <v>150.61000000000001</v>
      </c>
    </row>
    <row r="28426" spans="1:4">
      <c r="A28426" s="296" t="s">
        <v>45014</v>
      </c>
      <c r="B28426" s="300" t="s">
        <v>45015</v>
      </c>
      <c r="C28426" s="300" t="s">
        <v>99</v>
      </c>
      <c r="D28426" s="297">
        <v>120.2</v>
      </c>
    </row>
    <row r="28427" spans="1:4">
      <c r="A28427" s="296" t="s">
        <v>45016</v>
      </c>
      <c r="B28427" s="300" t="s">
        <v>45011</v>
      </c>
      <c r="C28427" s="300" t="s">
        <v>99</v>
      </c>
      <c r="D28427" s="297">
        <v>341.96</v>
      </c>
    </row>
    <row r="28428" spans="1:4">
      <c r="A28428" s="296" t="s">
        <v>45017</v>
      </c>
      <c r="B28428" s="300" t="s">
        <v>45013</v>
      </c>
      <c r="C28428" s="300" t="s">
        <v>99</v>
      </c>
      <c r="D28428" s="297">
        <v>146.81</v>
      </c>
    </row>
    <row r="28429" spans="1:4">
      <c r="A28429" s="296" t="s">
        <v>45018</v>
      </c>
      <c r="B28429" s="300" t="s">
        <v>45015</v>
      </c>
      <c r="C28429" s="300" t="s">
        <v>99</v>
      </c>
      <c r="D28429" s="297">
        <v>116.4</v>
      </c>
    </row>
    <row r="28430" spans="1:4">
      <c r="A28430" s="296" t="s">
        <v>45019</v>
      </c>
      <c r="B28430" s="300" t="s">
        <v>45020</v>
      </c>
      <c r="C28430" s="300" t="s">
        <v>99</v>
      </c>
      <c r="D28430" s="297">
        <v>424.04</v>
      </c>
    </row>
    <row r="28431" spans="1:4">
      <c r="A28431" s="296" t="s">
        <v>45021</v>
      </c>
      <c r="B28431" s="300" t="s">
        <v>45022</v>
      </c>
      <c r="C28431" s="300" t="s">
        <v>99</v>
      </c>
      <c r="D28431" s="297">
        <v>133.80000000000001</v>
      </c>
    </row>
    <row r="28432" spans="1:4">
      <c r="A28432" s="296" t="s">
        <v>45023</v>
      </c>
      <c r="B28432" s="300" t="s">
        <v>45024</v>
      </c>
      <c r="C28432" s="300" t="s">
        <v>99</v>
      </c>
      <c r="D28432" s="297">
        <v>96.21</v>
      </c>
    </row>
    <row r="28433" spans="1:4">
      <c r="A28433" s="296" t="s">
        <v>45025</v>
      </c>
      <c r="B28433" s="300" t="s">
        <v>45020</v>
      </c>
      <c r="C28433" s="300" t="s">
        <v>99</v>
      </c>
      <c r="D28433" s="297">
        <v>420.24</v>
      </c>
    </row>
    <row r="28434" spans="1:4">
      <c r="A28434" s="296" t="s">
        <v>45026</v>
      </c>
      <c r="B28434" s="300" t="s">
        <v>45022</v>
      </c>
      <c r="C28434" s="300" t="s">
        <v>99</v>
      </c>
      <c r="D28434" s="297">
        <v>130</v>
      </c>
    </row>
    <row r="28435" spans="1:4">
      <c r="A28435" s="296" t="s">
        <v>45027</v>
      </c>
      <c r="B28435" s="300" t="s">
        <v>45024</v>
      </c>
      <c r="C28435" s="300" t="s">
        <v>99</v>
      </c>
      <c r="D28435" s="297">
        <v>92.41</v>
      </c>
    </row>
    <row r="28436" spans="1:4">
      <c r="A28436" s="296" t="s">
        <v>45028</v>
      </c>
      <c r="B28436" s="300" t="s">
        <v>45029</v>
      </c>
      <c r="C28436" s="300" t="s">
        <v>99</v>
      </c>
      <c r="D28436" s="297">
        <v>6.23</v>
      </c>
    </row>
    <row r="28437" spans="1:4">
      <c r="A28437" s="296" t="s">
        <v>45030</v>
      </c>
      <c r="B28437" s="300" t="s">
        <v>45031</v>
      </c>
      <c r="C28437" s="300" t="s">
        <v>99</v>
      </c>
      <c r="D28437" s="297">
        <v>2.66</v>
      </c>
    </row>
    <row r="28438" spans="1:4">
      <c r="A28438" s="296" t="s">
        <v>45032</v>
      </c>
      <c r="B28438" s="300" t="s">
        <v>45029</v>
      </c>
      <c r="C28438" s="300" t="s">
        <v>99</v>
      </c>
      <c r="D28438" s="297">
        <v>6.23</v>
      </c>
    </row>
    <row r="28439" spans="1:4">
      <c r="A28439" s="296" t="s">
        <v>45033</v>
      </c>
      <c r="B28439" s="300" t="s">
        <v>45031</v>
      </c>
      <c r="C28439" s="300" t="s">
        <v>99</v>
      </c>
      <c r="D28439" s="297">
        <v>2.66</v>
      </c>
    </row>
    <row r="28440" spans="1:4">
      <c r="A28440" s="296" t="s">
        <v>45034</v>
      </c>
      <c r="B28440" s="300" t="s">
        <v>45035</v>
      </c>
      <c r="C28440" s="300" t="s">
        <v>99</v>
      </c>
      <c r="D28440" s="297">
        <v>121.76</v>
      </c>
    </row>
    <row r="28441" spans="1:4">
      <c r="A28441" s="296" t="s">
        <v>45036</v>
      </c>
      <c r="B28441" s="300" t="s">
        <v>45037</v>
      </c>
      <c r="C28441" s="300" t="s">
        <v>99</v>
      </c>
      <c r="D28441" s="297">
        <v>55.35</v>
      </c>
    </row>
    <row r="28442" spans="1:4">
      <c r="A28442" s="296" t="s">
        <v>45038</v>
      </c>
      <c r="B28442" s="300" t="s">
        <v>45039</v>
      </c>
      <c r="C28442" s="300" t="s">
        <v>99</v>
      </c>
      <c r="D28442" s="297">
        <v>46.88</v>
      </c>
    </row>
    <row r="28443" spans="1:4">
      <c r="A28443" s="296" t="s">
        <v>45040</v>
      </c>
      <c r="B28443" s="300" t="s">
        <v>45035</v>
      </c>
      <c r="C28443" s="300" t="s">
        <v>99</v>
      </c>
      <c r="D28443" s="297">
        <v>117.96</v>
      </c>
    </row>
    <row r="28444" spans="1:4">
      <c r="A28444" s="296" t="s">
        <v>45041</v>
      </c>
      <c r="B28444" s="300" t="s">
        <v>45037</v>
      </c>
      <c r="C28444" s="300" t="s">
        <v>99</v>
      </c>
      <c r="D28444" s="297">
        <v>51.55</v>
      </c>
    </row>
    <row r="28445" spans="1:4">
      <c r="A28445" s="296" t="s">
        <v>45042</v>
      </c>
      <c r="B28445" s="300" t="s">
        <v>45039</v>
      </c>
      <c r="C28445" s="300" t="s">
        <v>99</v>
      </c>
      <c r="D28445" s="297">
        <v>43.08</v>
      </c>
    </row>
    <row r="28446" spans="1:4">
      <c r="A28446" s="296" t="s">
        <v>45043</v>
      </c>
      <c r="B28446" s="300" t="s">
        <v>45044</v>
      </c>
      <c r="C28446" s="300" t="s">
        <v>99</v>
      </c>
      <c r="D28446" s="297">
        <v>353.68</v>
      </c>
    </row>
    <row r="28447" spans="1:4">
      <c r="A28447" s="296" t="s">
        <v>45045</v>
      </c>
      <c r="B28447" s="300" t="s">
        <v>45046</v>
      </c>
      <c r="C28447" s="300" t="s">
        <v>99</v>
      </c>
      <c r="D28447" s="297">
        <v>177.58</v>
      </c>
    </row>
    <row r="28448" spans="1:4">
      <c r="A28448" s="296" t="s">
        <v>45047</v>
      </c>
      <c r="B28448" s="300" t="s">
        <v>45048</v>
      </c>
      <c r="C28448" s="300" t="s">
        <v>99</v>
      </c>
      <c r="D28448" s="297">
        <v>142.21</v>
      </c>
    </row>
    <row r="28449" spans="1:4">
      <c r="A28449" s="296" t="s">
        <v>45049</v>
      </c>
      <c r="B28449" s="300" t="s">
        <v>45044</v>
      </c>
      <c r="C28449" s="300" t="s">
        <v>99</v>
      </c>
      <c r="D28449" s="297">
        <v>349.88</v>
      </c>
    </row>
    <row r="28450" spans="1:4">
      <c r="A28450" s="296" t="s">
        <v>45050</v>
      </c>
      <c r="B28450" s="300" t="s">
        <v>45046</v>
      </c>
      <c r="C28450" s="300" t="s">
        <v>99</v>
      </c>
      <c r="D28450" s="297">
        <v>173.78</v>
      </c>
    </row>
    <row r="28451" spans="1:4">
      <c r="A28451" s="296" t="s">
        <v>45051</v>
      </c>
      <c r="B28451" s="300" t="s">
        <v>45048</v>
      </c>
      <c r="C28451" s="300" t="s">
        <v>99</v>
      </c>
      <c r="D28451" s="297">
        <v>138.41</v>
      </c>
    </row>
    <row r="28452" spans="1:4">
      <c r="A28452" s="296" t="s">
        <v>45052</v>
      </c>
      <c r="B28452" s="300" t="s">
        <v>45053</v>
      </c>
      <c r="C28452" s="300" t="s">
        <v>99</v>
      </c>
      <c r="D28452" s="297">
        <v>463.81</v>
      </c>
    </row>
    <row r="28453" spans="1:4">
      <c r="A28453" s="296" t="s">
        <v>45054</v>
      </c>
      <c r="B28453" s="300" t="s">
        <v>45055</v>
      </c>
      <c r="C28453" s="300" t="s">
        <v>99</v>
      </c>
      <c r="D28453" s="297">
        <v>212.6</v>
      </c>
    </row>
    <row r="28454" spans="1:4">
      <c r="A28454" s="296" t="s">
        <v>45056</v>
      </c>
      <c r="B28454" s="300" t="s">
        <v>45057</v>
      </c>
      <c r="C28454" s="300" t="s">
        <v>99</v>
      </c>
      <c r="D28454" s="297">
        <v>165.64</v>
      </c>
    </row>
    <row r="28455" spans="1:4">
      <c r="A28455" s="296" t="s">
        <v>45058</v>
      </c>
      <c r="B28455" s="300" t="s">
        <v>45053</v>
      </c>
      <c r="C28455" s="300" t="s">
        <v>99</v>
      </c>
      <c r="D28455" s="297">
        <v>460.01</v>
      </c>
    </row>
    <row r="28456" spans="1:4">
      <c r="A28456" s="296" t="s">
        <v>45059</v>
      </c>
      <c r="B28456" s="300" t="s">
        <v>45055</v>
      </c>
      <c r="C28456" s="300" t="s">
        <v>99</v>
      </c>
      <c r="D28456" s="297">
        <v>208.8</v>
      </c>
    </row>
    <row r="28457" spans="1:4">
      <c r="A28457" s="296" t="s">
        <v>45060</v>
      </c>
      <c r="B28457" s="300" t="s">
        <v>45057</v>
      </c>
      <c r="C28457" s="300" t="s">
        <v>99</v>
      </c>
      <c r="D28457" s="297">
        <v>161.84</v>
      </c>
    </row>
    <row r="28458" spans="1:4">
      <c r="A28458" s="296" t="s">
        <v>45061</v>
      </c>
      <c r="B28458" s="300" t="s">
        <v>45062</v>
      </c>
      <c r="C28458" s="300" t="s">
        <v>99</v>
      </c>
      <c r="D28458" s="297">
        <v>521.25</v>
      </c>
    </row>
    <row r="28459" spans="1:4">
      <c r="A28459" s="296" t="s">
        <v>45063</v>
      </c>
      <c r="B28459" s="300" t="s">
        <v>45064</v>
      </c>
      <c r="C28459" s="300" t="s">
        <v>99</v>
      </c>
      <c r="D28459" s="297">
        <v>216.59</v>
      </c>
    </row>
    <row r="28460" spans="1:4">
      <c r="A28460" s="296" t="s">
        <v>45065</v>
      </c>
      <c r="B28460" s="300" t="s">
        <v>45066</v>
      </c>
      <c r="C28460" s="300" t="s">
        <v>99</v>
      </c>
      <c r="D28460" s="297">
        <v>163.93</v>
      </c>
    </row>
    <row r="28461" spans="1:4">
      <c r="A28461" s="296" t="s">
        <v>45067</v>
      </c>
      <c r="B28461" s="300" t="s">
        <v>45062</v>
      </c>
      <c r="C28461" s="300" t="s">
        <v>99</v>
      </c>
      <c r="D28461" s="297">
        <v>517.45000000000005</v>
      </c>
    </row>
    <row r="28462" spans="1:4">
      <c r="A28462" s="296" t="s">
        <v>45068</v>
      </c>
      <c r="B28462" s="300" t="s">
        <v>45064</v>
      </c>
      <c r="C28462" s="300" t="s">
        <v>99</v>
      </c>
      <c r="D28462" s="297">
        <v>212.79</v>
      </c>
    </row>
    <row r="28463" spans="1:4">
      <c r="A28463" s="296" t="s">
        <v>45069</v>
      </c>
      <c r="B28463" s="300" t="s">
        <v>45066</v>
      </c>
      <c r="C28463" s="300" t="s">
        <v>99</v>
      </c>
      <c r="D28463" s="297">
        <v>160.13</v>
      </c>
    </row>
    <row r="28464" spans="1:4">
      <c r="A28464" s="296" t="s">
        <v>45070</v>
      </c>
      <c r="B28464" s="300" t="s">
        <v>45071</v>
      </c>
      <c r="C28464" s="300" t="s">
        <v>99</v>
      </c>
      <c r="D28464" s="297">
        <v>1141.8599999999999</v>
      </c>
    </row>
    <row r="28465" spans="1:4">
      <c r="A28465" s="296" t="s">
        <v>45072</v>
      </c>
      <c r="B28465" s="300" t="s">
        <v>45073</v>
      </c>
      <c r="C28465" s="300" t="s">
        <v>99</v>
      </c>
      <c r="D28465" s="297">
        <v>520.51</v>
      </c>
    </row>
    <row r="28466" spans="1:4">
      <c r="A28466" s="296" t="s">
        <v>45074</v>
      </c>
      <c r="B28466" s="300" t="s">
        <v>45075</v>
      </c>
      <c r="C28466" s="300" t="s">
        <v>99</v>
      </c>
      <c r="D28466" s="297">
        <v>399.89</v>
      </c>
    </row>
    <row r="28467" spans="1:4">
      <c r="A28467" s="296" t="s">
        <v>45076</v>
      </c>
      <c r="B28467" s="300" t="s">
        <v>45071</v>
      </c>
      <c r="C28467" s="300" t="s">
        <v>99</v>
      </c>
      <c r="D28467" s="297">
        <v>1138.06</v>
      </c>
    </row>
    <row r="28468" spans="1:4">
      <c r="A28468" s="296" t="s">
        <v>45077</v>
      </c>
      <c r="B28468" s="300" t="s">
        <v>45073</v>
      </c>
      <c r="C28468" s="300" t="s">
        <v>99</v>
      </c>
      <c r="D28468" s="297">
        <v>516.71</v>
      </c>
    </row>
    <row r="28469" spans="1:4">
      <c r="A28469" s="296" t="s">
        <v>45078</v>
      </c>
      <c r="B28469" s="300" t="s">
        <v>45075</v>
      </c>
      <c r="C28469" s="300" t="s">
        <v>99</v>
      </c>
      <c r="D28469" s="297">
        <v>396.09</v>
      </c>
    </row>
    <row r="28470" spans="1:4">
      <c r="A28470" s="296" t="s">
        <v>45079</v>
      </c>
      <c r="B28470" s="300" t="s">
        <v>45080</v>
      </c>
      <c r="C28470" s="300" t="s">
        <v>99</v>
      </c>
      <c r="D28470" s="297">
        <v>1237.18</v>
      </c>
    </row>
    <row r="28471" spans="1:4">
      <c r="A28471" s="296" t="s">
        <v>45081</v>
      </c>
      <c r="B28471" s="300" t="s">
        <v>45082</v>
      </c>
      <c r="C28471" s="300" t="s">
        <v>99</v>
      </c>
      <c r="D28471" s="297">
        <v>562.02</v>
      </c>
    </row>
    <row r="28472" spans="1:4">
      <c r="A28472" s="296" t="s">
        <v>45083</v>
      </c>
      <c r="B28472" s="300" t="s">
        <v>45084</v>
      </c>
      <c r="C28472" s="300" t="s">
        <v>99</v>
      </c>
      <c r="D28472" s="297">
        <v>431.08</v>
      </c>
    </row>
    <row r="28473" spans="1:4">
      <c r="A28473" s="296" t="s">
        <v>45085</v>
      </c>
      <c r="B28473" s="300" t="s">
        <v>45080</v>
      </c>
      <c r="C28473" s="300" t="s">
        <v>99</v>
      </c>
      <c r="D28473" s="297">
        <v>1233.3800000000001</v>
      </c>
    </row>
    <row r="28474" spans="1:4">
      <c r="A28474" s="296" t="s">
        <v>45086</v>
      </c>
      <c r="B28474" s="300" t="s">
        <v>45082</v>
      </c>
      <c r="C28474" s="300" t="s">
        <v>99</v>
      </c>
      <c r="D28474" s="297">
        <v>558.22</v>
      </c>
    </row>
    <row r="28475" spans="1:4">
      <c r="A28475" s="296" t="s">
        <v>45087</v>
      </c>
      <c r="B28475" s="300" t="s">
        <v>45084</v>
      </c>
      <c r="C28475" s="300" t="s">
        <v>99</v>
      </c>
      <c r="D28475" s="297">
        <v>427.28</v>
      </c>
    </row>
    <row r="28476" spans="1:4">
      <c r="A28476" s="296" t="s">
        <v>45088</v>
      </c>
      <c r="B28476" s="300" t="s">
        <v>45089</v>
      </c>
      <c r="C28476" s="300" t="s">
        <v>99</v>
      </c>
      <c r="D28476" s="297">
        <v>1204.3900000000001</v>
      </c>
    </row>
    <row r="28477" spans="1:4">
      <c r="A28477" s="296" t="s">
        <v>45090</v>
      </c>
      <c r="B28477" s="300" t="s">
        <v>45091</v>
      </c>
      <c r="C28477" s="300" t="s">
        <v>99</v>
      </c>
      <c r="D28477" s="297">
        <v>541.01</v>
      </c>
    </row>
    <row r="28478" spans="1:4">
      <c r="A28478" s="296" t="s">
        <v>45092</v>
      </c>
      <c r="B28478" s="300" t="s">
        <v>45093</v>
      </c>
      <c r="C28478" s="300" t="s">
        <v>99</v>
      </c>
      <c r="D28478" s="297">
        <v>413.78</v>
      </c>
    </row>
    <row r="28479" spans="1:4">
      <c r="A28479" s="296" t="s">
        <v>45094</v>
      </c>
      <c r="B28479" s="300" t="s">
        <v>45089</v>
      </c>
      <c r="C28479" s="300" t="s">
        <v>99</v>
      </c>
      <c r="D28479" s="297">
        <v>1200.5899999999999</v>
      </c>
    </row>
    <row r="28480" spans="1:4">
      <c r="A28480" s="296" t="s">
        <v>45095</v>
      </c>
      <c r="B28480" s="300" t="s">
        <v>45091</v>
      </c>
      <c r="C28480" s="300" t="s">
        <v>99</v>
      </c>
      <c r="D28480" s="297">
        <v>537.21</v>
      </c>
    </row>
    <row r="28481" spans="1:4">
      <c r="A28481" s="296" t="s">
        <v>45096</v>
      </c>
      <c r="B28481" s="300" t="s">
        <v>45093</v>
      </c>
      <c r="C28481" s="300" t="s">
        <v>99</v>
      </c>
      <c r="D28481" s="297">
        <v>409.98</v>
      </c>
    </row>
    <row r="28482" spans="1:4">
      <c r="A28482" s="296" t="s">
        <v>45097</v>
      </c>
      <c r="B28482" s="300" t="s">
        <v>45098</v>
      </c>
      <c r="C28482" s="300" t="s">
        <v>99</v>
      </c>
      <c r="D28482" s="297">
        <v>193.91</v>
      </c>
    </row>
    <row r="28483" spans="1:4">
      <c r="A28483" s="296" t="s">
        <v>45099</v>
      </c>
      <c r="B28483" s="300" t="s">
        <v>45100</v>
      </c>
      <c r="C28483" s="300" t="s">
        <v>99</v>
      </c>
      <c r="D28483" s="297">
        <v>79.09</v>
      </c>
    </row>
    <row r="28484" spans="1:4">
      <c r="A28484" s="296" t="s">
        <v>45101</v>
      </c>
      <c r="B28484" s="300" t="s">
        <v>45102</v>
      </c>
      <c r="C28484" s="300" t="s">
        <v>99</v>
      </c>
      <c r="D28484" s="297">
        <v>62.26</v>
      </c>
    </row>
    <row r="28485" spans="1:4">
      <c r="A28485" s="296" t="s">
        <v>45103</v>
      </c>
      <c r="B28485" s="300" t="s">
        <v>45098</v>
      </c>
      <c r="C28485" s="300" t="s">
        <v>99</v>
      </c>
      <c r="D28485" s="297">
        <v>190.11</v>
      </c>
    </row>
    <row r="28486" spans="1:4">
      <c r="A28486" s="296" t="s">
        <v>45104</v>
      </c>
      <c r="B28486" s="300" t="s">
        <v>45100</v>
      </c>
      <c r="C28486" s="300" t="s">
        <v>99</v>
      </c>
      <c r="D28486" s="297">
        <v>75.290000000000006</v>
      </c>
    </row>
    <row r="28487" spans="1:4">
      <c r="A28487" s="296" t="s">
        <v>45105</v>
      </c>
      <c r="B28487" s="300" t="s">
        <v>45102</v>
      </c>
      <c r="C28487" s="300" t="s">
        <v>99</v>
      </c>
      <c r="D28487" s="297">
        <v>58.46</v>
      </c>
    </row>
    <row r="28488" spans="1:4">
      <c r="A28488" s="296" t="s">
        <v>45106</v>
      </c>
      <c r="B28488" s="300" t="s">
        <v>45107</v>
      </c>
      <c r="C28488" s="300" t="s">
        <v>99</v>
      </c>
      <c r="D28488" s="297">
        <v>256.94</v>
      </c>
    </row>
    <row r="28489" spans="1:4">
      <c r="A28489" s="296" t="s">
        <v>45108</v>
      </c>
      <c r="B28489" s="300" t="s">
        <v>45109</v>
      </c>
      <c r="C28489" s="300" t="s">
        <v>99</v>
      </c>
      <c r="D28489" s="297">
        <v>106.69</v>
      </c>
    </row>
    <row r="28490" spans="1:4">
      <c r="A28490" s="296" t="s">
        <v>45110</v>
      </c>
      <c r="B28490" s="300" t="s">
        <v>45111</v>
      </c>
      <c r="C28490" s="300" t="s">
        <v>99</v>
      </c>
      <c r="D28490" s="297">
        <v>85.81</v>
      </c>
    </row>
    <row r="28491" spans="1:4">
      <c r="A28491" s="296" t="s">
        <v>45112</v>
      </c>
      <c r="B28491" s="300" t="s">
        <v>45107</v>
      </c>
      <c r="C28491" s="300" t="s">
        <v>99</v>
      </c>
      <c r="D28491" s="297">
        <v>253.14</v>
      </c>
    </row>
    <row r="28492" spans="1:4">
      <c r="A28492" s="296" t="s">
        <v>45113</v>
      </c>
      <c r="B28492" s="300" t="s">
        <v>45109</v>
      </c>
      <c r="C28492" s="300" t="s">
        <v>99</v>
      </c>
      <c r="D28492" s="297">
        <v>102.89</v>
      </c>
    </row>
    <row r="28493" spans="1:4">
      <c r="A28493" s="296" t="s">
        <v>45114</v>
      </c>
      <c r="B28493" s="300" t="s">
        <v>45111</v>
      </c>
      <c r="C28493" s="300" t="s">
        <v>99</v>
      </c>
      <c r="D28493" s="297">
        <v>82.01</v>
      </c>
    </row>
    <row r="28494" spans="1:4">
      <c r="A28494" s="296" t="s">
        <v>45115</v>
      </c>
      <c r="B28494" s="300" t="s">
        <v>45116</v>
      </c>
      <c r="C28494" s="300" t="s">
        <v>99</v>
      </c>
      <c r="D28494" s="297">
        <v>392.53</v>
      </c>
    </row>
    <row r="28495" spans="1:4">
      <c r="A28495" s="296" t="s">
        <v>45117</v>
      </c>
      <c r="B28495" s="300" t="s">
        <v>45118</v>
      </c>
      <c r="C28495" s="300" t="s">
        <v>99</v>
      </c>
      <c r="D28495" s="297">
        <v>156.07</v>
      </c>
    </row>
    <row r="28496" spans="1:4">
      <c r="A28496" s="296" t="s">
        <v>45119</v>
      </c>
      <c r="B28496" s="300" t="s">
        <v>45120</v>
      </c>
      <c r="C28496" s="300" t="s">
        <v>99</v>
      </c>
      <c r="D28496" s="297">
        <v>121.63</v>
      </c>
    </row>
    <row r="28497" spans="1:4">
      <c r="A28497" s="296" t="s">
        <v>45121</v>
      </c>
      <c r="B28497" s="300" t="s">
        <v>45116</v>
      </c>
      <c r="C28497" s="300" t="s">
        <v>99</v>
      </c>
      <c r="D28497" s="297">
        <v>388.73</v>
      </c>
    </row>
    <row r="28498" spans="1:4">
      <c r="A28498" s="296" t="s">
        <v>45122</v>
      </c>
      <c r="B28498" s="300" t="s">
        <v>45118</v>
      </c>
      <c r="C28498" s="300" t="s">
        <v>99</v>
      </c>
      <c r="D28498" s="297">
        <v>152.27000000000001</v>
      </c>
    </row>
    <row r="28499" spans="1:4">
      <c r="A28499" s="296" t="s">
        <v>45123</v>
      </c>
      <c r="B28499" s="300" t="s">
        <v>45120</v>
      </c>
      <c r="C28499" s="300" t="s">
        <v>99</v>
      </c>
      <c r="D28499" s="297">
        <v>117.83</v>
      </c>
    </row>
    <row r="28500" spans="1:4">
      <c r="A28500" s="296" t="s">
        <v>45124</v>
      </c>
      <c r="B28500" s="300" t="s">
        <v>45125</v>
      </c>
      <c r="C28500" s="300" t="s">
        <v>99</v>
      </c>
      <c r="D28500" s="297">
        <v>123.29</v>
      </c>
    </row>
    <row r="28501" spans="1:4">
      <c r="A28501" s="296" t="s">
        <v>45126</v>
      </c>
      <c r="B28501" s="300" t="s">
        <v>45127</v>
      </c>
      <c r="C28501" s="300" t="s">
        <v>99</v>
      </c>
      <c r="D28501" s="297">
        <v>62.71</v>
      </c>
    </row>
    <row r="28502" spans="1:4">
      <c r="A28502" s="296" t="s">
        <v>45128</v>
      </c>
      <c r="B28502" s="300" t="s">
        <v>45129</v>
      </c>
      <c r="C28502" s="300" t="s">
        <v>99</v>
      </c>
      <c r="D28502" s="297">
        <v>47.7</v>
      </c>
    </row>
    <row r="28503" spans="1:4">
      <c r="A28503" s="296" t="s">
        <v>45130</v>
      </c>
      <c r="B28503" s="300" t="s">
        <v>45125</v>
      </c>
      <c r="C28503" s="300" t="s">
        <v>99</v>
      </c>
      <c r="D28503" s="297">
        <v>119.49</v>
      </c>
    </row>
    <row r="28504" spans="1:4">
      <c r="A28504" s="296" t="s">
        <v>45131</v>
      </c>
      <c r="B28504" s="300" t="s">
        <v>45127</v>
      </c>
      <c r="C28504" s="300" t="s">
        <v>99</v>
      </c>
      <c r="D28504" s="297">
        <v>58.91</v>
      </c>
    </row>
    <row r="28505" spans="1:4">
      <c r="A28505" s="296" t="s">
        <v>45132</v>
      </c>
      <c r="B28505" s="300" t="s">
        <v>45129</v>
      </c>
      <c r="C28505" s="300" t="s">
        <v>99</v>
      </c>
      <c r="D28505" s="297">
        <v>43.9</v>
      </c>
    </row>
    <row r="28506" spans="1:4">
      <c r="A28506" s="296" t="s">
        <v>45133</v>
      </c>
      <c r="B28506" s="300" t="s">
        <v>45134</v>
      </c>
      <c r="C28506" s="300" t="s">
        <v>99</v>
      </c>
      <c r="D28506" s="297">
        <v>19.54</v>
      </c>
    </row>
    <row r="28507" spans="1:4">
      <c r="A28507" s="296" t="s">
        <v>45135</v>
      </c>
      <c r="B28507" s="300" t="s">
        <v>45136</v>
      </c>
      <c r="C28507" s="300" t="s">
        <v>99</v>
      </c>
      <c r="D28507" s="297">
        <v>13.03</v>
      </c>
    </row>
    <row r="28508" spans="1:4">
      <c r="A28508" s="296" t="s">
        <v>45137</v>
      </c>
      <c r="B28508" s="300" t="s">
        <v>45134</v>
      </c>
      <c r="C28508" s="300" t="s">
        <v>99</v>
      </c>
      <c r="D28508" s="297">
        <v>19.54</v>
      </c>
    </row>
    <row r="28509" spans="1:4">
      <c r="A28509" s="296" t="s">
        <v>45138</v>
      </c>
      <c r="B28509" s="300" t="s">
        <v>45136</v>
      </c>
      <c r="C28509" s="300" t="s">
        <v>99</v>
      </c>
      <c r="D28509" s="297">
        <v>13.03</v>
      </c>
    </row>
    <row r="28510" spans="1:4">
      <c r="A28510" s="296" t="s">
        <v>45139</v>
      </c>
      <c r="B28510" s="300" t="s">
        <v>45140</v>
      </c>
      <c r="C28510" s="300" t="s">
        <v>99</v>
      </c>
      <c r="D28510" s="297">
        <v>72.92</v>
      </c>
    </row>
    <row r="28511" spans="1:4">
      <c r="A28511" s="296" t="s">
        <v>45141</v>
      </c>
      <c r="B28511" s="300" t="s">
        <v>45142</v>
      </c>
      <c r="C28511" s="300" t="s">
        <v>99</v>
      </c>
      <c r="D28511" s="297">
        <v>48.61</v>
      </c>
    </row>
    <row r="28512" spans="1:4">
      <c r="A28512" s="296" t="s">
        <v>45143</v>
      </c>
      <c r="B28512" s="300" t="s">
        <v>45140</v>
      </c>
      <c r="C28512" s="300" t="s">
        <v>99</v>
      </c>
      <c r="D28512" s="297">
        <v>72.92</v>
      </c>
    </row>
    <row r="28513" spans="1:4">
      <c r="A28513" s="296" t="s">
        <v>45144</v>
      </c>
      <c r="B28513" s="300" t="s">
        <v>45142</v>
      </c>
      <c r="C28513" s="300" t="s">
        <v>99</v>
      </c>
      <c r="D28513" s="297">
        <v>48.61</v>
      </c>
    </row>
    <row r="28514" spans="1:4">
      <c r="A28514" s="296" t="s">
        <v>45145</v>
      </c>
      <c r="B28514" s="300" t="s">
        <v>45146</v>
      </c>
      <c r="C28514" s="300" t="s">
        <v>99</v>
      </c>
      <c r="D28514" s="297">
        <v>2.88</v>
      </c>
    </row>
    <row r="28515" spans="1:4">
      <c r="A28515" s="296" t="s">
        <v>45147</v>
      </c>
      <c r="B28515" s="300" t="s">
        <v>45148</v>
      </c>
      <c r="C28515" s="300" t="s">
        <v>99</v>
      </c>
      <c r="D28515" s="297">
        <v>1.92</v>
      </c>
    </row>
    <row r="28516" spans="1:4">
      <c r="A28516" s="296" t="s">
        <v>45149</v>
      </c>
      <c r="B28516" s="300" t="s">
        <v>45146</v>
      </c>
      <c r="C28516" s="300" t="s">
        <v>99</v>
      </c>
      <c r="D28516" s="297">
        <v>2.88</v>
      </c>
    </row>
    <row r="28517" spans="1:4">
      <c r="A28517" s="296" t="s">
        <v>45150</v>
      </c>
      <c r="B28517" s="300" t="s">
        <v>45148</v>
      </c>
      <c r="C28517" s="300" t="s">
        <v>99</v>
      </c>
      <c r="D28517" s="297">
        <v>1.92</v>
      </c>
    </row>
    <row r="28518" spans="1:4">
      <c r="A28518" s="296" t="s">
        <v>45151</v>
      </c>
      <c r="B28518" s="300" t="s">
        <v>45152</v>
      </c>
      <c r="C28518" s="300" t="s">
        <v>99</v>
      </c>
      <c r="D28518" s="297">
        <v>4.0599999999999996</v>
      </c>
    </row>
    <row r="28519" spans="1:4">
      <c r="A28519" s="296" t="s">
        <v>45153</v>
      </c>
      <c r="B28519" s="300" t="s">
        <v>45154</v>
      </c>
      <c r="C28519" s="300" t="s">
        <v>99</v>
      </c>
      <c r="D28519" s="297">
        <v>2.7</v>
      </c>
    </row>
    <row r="28520" spans="1:4">
      <c r="A28520" s="296" t="s">
        <v>45155</v>
      </c>
      <c r="B28520" s="300" t="s">
        <v>45152</v>
      </c>
      <c r="C28520" s="300" t="s">
        <v>99</v>
      </c>
      <c r="D28520" s="297">
        <v>4.0599999999999996</v>
      </c>
    </row>
    <row r="28521" spans="1:4">
      <c r="A28521" s="296" t="s">
        <v>45156</v>
      </c>
      <c r="B28521" s="300" t="s">
        <v>45154</v>
      </c>
      <c r="C28521" s="300" t="s">
        <v>99</v>
      </c>
      <c r="D28521" s="297">
        <v>2.7</v>
      </c>
    </row>
    <row r="28522" spans="1:4">
      <c r="A28522" s="296" t="s">
        <v>45157</v>
      </c>
      <c r="B28522" s="300" t="s">
        <v>45158</v>
      </c>
      <c r="C28522" s="300" t="s">
        <v>99</v>
      </c>
      <c r="D28522" s="297">
        <v>3.05</v>
      </c>
    </row>
    <row r="28523" spans="1:4">
      <c r="A28523" s="296" t="s">
        <v>45159</v>
      </c>
      <c r="B28523" s="300" t="s">
        <v>45160</v>
      </c>
      <c r="C28523" s="300" t="s">
        <v>99</v>
      </c>
      <c r="D28523" s="297">
        <v>2.1800000000000002</v>
      </c>
    </row>
    <row r="28524" spans="1:4">
      <c r="A28524" s="296" t="s">
        <v>45161</v>
      </c>
      <c r="B28524" s="300" t="s">
        <v>45158</v>
      </c>
      <c r="C28524" s="300" t="s">
        <v>99</v>
      </c>
      <c r="D28524" s="297">
        <v>3.05</v>
      </c>
    </row>
    <row r="28525" spans="1:4">
      <c r="A28525" s="296" t="s">
        <v>45162</v>
      </c>
      <c r="B28525" s="300" t="s">
        <v>45160</v>
      </c>
      <c r="C28525" s="300" t="s">
        <v>99</v>
      </c>
      <c r="D28525" s="297">
        <v>2.1800000000000002</v>
      </c>
    </row>
    <row r="28526" spans="1:4">
      <c r="A28526" s="296" t="s">
        <v>45163</v>
      </c>
      <c r="B28526" s="300" t="s">
        <v>45164</v>
      </c>
      <c r="C28526" s="300" t="s">
        <v>99</v>
      </c>
      <c r="D28526" s="297">
        <v>3.6</v>
      </c>
    </row>
    <row r="28527" spans="1:4">
      <c r="A28527" s="296" t="s">
        <v>45165</v>
      </c>
      <c r="B28527" s="300" t="s">
        <v>45166</v>
      </c>
      <c r="C28527" s="300" t="s">
        <v>99</v>
      </c>
      <c r="D28527" s="297">
        <v>1.47</v>
      </c>
    </row>
    <row r="28528" spans="1:4">
      <c r="A28528" s="296" t="s">
        <v>45167</v>
      </c>
      <c r="B28528" s="300" t="s">
        <v>45164</v>
      </c>
      <c r="C28528" s="300" t="s">
        <v>99</v>
      </c>
      <c r="D28528" s="297">
        <v>3.6</v>
      </c>
    </row>
    <row r="28529" spans="1:4">
      <c r="A28529" s="296" t="s">
        <v>45168</v>
      </c>
      <c r="B28529" s="300" t="s">
        <v>45166</v>
      </c>
      <c r="C28529" s="300" t="s">
        <v>99</v>
      </c>
      <c r="D28529" s="297">
        <v>1.47</v>
      </c>
    </row>
    <row r="28530" spans="1:4">
      <c r="A28530" s="296" t="s">
        <v>45169</v>
      </c>
      <c r="B28530" s="300" t="s">
        <v>45170</v>
      </c>
      <c r="C28530" s="300" t="s">
        <v>99</v>
      </c>
      <c r="D28530" s="297">
        <v>1030.53</v>
      </c>
    </row>
    <row r="28531" spans="1:4">
      <c r="A28531" s="296" t="s">
        <v>45171</v>
      </c>
      <c r="B28531" s="300" t="s">
        <v>45172</v>
      </c>
      <c r="C28531" s="300" t="s">
        <v>99</v>
      </c>
      <c r="D28531" s="297">
        <v>93.36</v>
      </c>
    </row>
    <row r="28532" spans="1:4">
      <c r="A28532" s="296" t="s">
        <v>45173</v>
      </c>
      <c r="B28532" s="300" t="s">
        <v>45174</v>
      </c>
      <c r="C28532" s="300" t="s">
        <v>99</v>
      </c>
      <c r="D28532" s="297">
        <v>63.58</v>
      </c>
    </row>
    <row r="28533" spans="1:4">
      <c r="A28533" s="296" t="s">
        <v>45175</v>
      </c>
      <c r="B28533" s="300" t="s">
        <v>45170</v>
      </c>
      <c r="C28533" s="300" t="s">
        <v>99</v>
      </c>
      <c r="D28533" s="297">
        <v>1026.73</v>
      </c>
    </row>
    <row r="28534" spans="1:4">
      <c r="A28534" s="296" t="s">
        <v>45176</v>
      </c>
      <c r="B28534" s="300" t="s">
        <v>45172</v>
      </c>
      <c r="C28534" s="300" t="s">
        <v>99</v>
      </c>
      <c r="D28534" s="297">
        <v>89.56</v>
      </c>
    </row>
    <row r="28535" spans="1:4">
      <c r="A28535" s="296" t="s">
        <v>45177</v>
      </c>
      <c r="B28535" s="300" t="s">
        <v>45174</v>
      </c>
      <c r="C28535" s="300" t="s">
        <v>99</v>
      </c>
      <c r="D28535" s="297">
        <v>59.78</v>
      </c>
    </row>
    <row r="28536" spans="1:4">
      <c r="A28536" s="296" t="s">
        <v>45178</v>
      </c>
      <c r="B28536" s="300" t="s">
        <v>45179</v>
      </c>
      <c r="C28536" s="300" t="s">
        <v>99</v>
      </c>
      <c r="D28536" s="297">
        <v>3.55</v>
      </c>
    </row>
    <row r="28537" spans="1:4">
      <c r="A28537" s="296" t="s">
        <v>45180</v>
      </c>
      <c r="B28537" s="300" t="s">
        <v>45181</v>
      </c>
      <c r="C28537" s="300" t="s">
        <v>99</v>
      </c>
      <c r="D28537" s="297">
        <v>1.19</v>
      </c>
    </row>
    <row r="28538" spans="1:4">
      <c r="A28538" s="296" t="s">
        <v>45182</v>
      </c>
      <c r="B28538" s="300" t="s">
        <v>45179</v>
      </c>
      <c r="C28538" s="300" t="s">
        <v>99</v>
      </c>
      <c r="D28538" s="297">
        <v>3.55</v>
      </c>
    </row>
    <row r="28539" spans="1:4">
      <c r="A28539" s="296" t="s">
        <v>45183</v>
      </c>
      <c r="B28539" s="300" t="s">
        <v>45181</v>
      </c>
      <c r="C28539" s="300" t="s">
        <v>99</v>
      </c>
      <c r="D28539" s="297">
        <v>1.19</v>
      </c>
    </row>
    <row r="28540" spans="1:4">
      <c r="A28540" s="296" t="s">
        <v>45184</v>
      </c>
      <c r="B28540" s="300" t="s">
        <v>45185</v>
      </c>
      <c r="C28540" s="300" t="s">
        <v>99</v>
      </c>
      <c r="D28540" s="297">
        <v>1.64</v>
      </c>
    </row>
    <row r="28541" spans="1:4">
      <c r="A28541" s="296" t="s">
        <v>45186</v>
      </c>
      <c r="B28541" s="300" t="s">
        <v>45187</v>
      </c>
      <c r="C28541" s="300" t="s">
        <v>99</v>
      </c>
      <c r="D28541" s="297">
        <v>0.37</v>
      </c>
    </row>
    <row r="28542" spans="1:4">
      <c r="A28542" s="296" t="s">
        <v>45188</v>
      </c>
      <c r="B28542" s="300" t="s">
        <v>45185</v>
      </c>
      <c r="C28542" s="300" t="s">
        <v>99</v>
      </c>
      <c r="D28542" s="297">
        <v>1.64</v>
      </c>
    </row>
    <row r="28543" spans="1:4">
      <c r="A28543" s="296" t="s">
        <v>45189</v>
      </c>
      <c r="B28543" s="300" t="s">
        <v>45187</v>
      </c>
      <c r="C28543" s="300" t="s">
        <v>99</v>
      </c>
      <c r="D28543" s="297">
        <v>0.37</v>
      </c>
    </row>
    <row r="28544" spans="1:4">
      <c r="A28544" s="296" t="s">
        <v>45190</v>
      </c>
      <c r="B28544" s="300" t="s">
        <v>45191</v>
      </c>
      <c r="C28544" s="300" t="s">
        <v>99</v>
      </c>
      <c r="D28544" s="297">
        <v>3.05</v>
      </c>
    </row>
    <row r="28545" spans="1:4">
      <c r="A28545" s="296" t="s">
        <v>45192</v>
      </c>
      <c r="B28545" s="300" t="s">
        <v>45193</v>
      </c>
      <c r="C28545" s="300" t="s">
        <v>99</v>
      </c>
      <c r="D28545" s="297">
        <v>2.1800000000000002</v>
      </c>
    </row>
    <row r="28546" spans="1:4">
      <c r="A28546" s="296" t="s">
        <v>45194</v>
      </c>
      <c r="B28546" s="300" t="s">
        <v>45191</v>
      </c>
      <c r="C28546" s="300" t="s">
        <v>99</v>
      </c>
      <c r="D28546" s="297">
        <v>3.05</v>
      </c>
    </row>
    <row r="28547" spans="1:4">
      <c r="A28547" s="296" t="s">
        <v>45195</v>
      </c>
      <c r="B28547" s="300" t="s">
        <v>45193</v>
      </c>
      <c r="C28547" s="300" t="s">
        <v>99</v>
      </c>
      <c r="D28547" s="297">
        <v>2.1800000000000002</v>
      </c>
    </row>
    <row r="28548" spans="1:4">
      <c r="A28548" s="296" t="s">
        <v>45196</v>
      </c>
      <c r="B28548" s="300" t="s">
        <v>45197</v>
      </c>
      <c r="C28548" s="300" t="s">
        <v>99</v>
      </c>
      <c r="D28548" s="297">
        <v>175.62</v>
      </c>
    </row>
    <row r="28549" spans="1:4">
      <c r="A28549" s="296" t="s">
        <v>45198</v>
      </c>
      <c r="B28549" s="300" t="s">
        <v>45199</v>
      </c>
      <c r="C28549" s="300" t="s">
        <v>99</v>
      </c>
      <c r="D28549" s="297">
        <v>92.6</v>
      </c>
    </row>
    <row r="28550" spans="1:4">
      <c r="A28550" s="296" t="s">
        <v>45200</v>
      </c>
      <c r="B28550" s="300" t="s">
        <v>45201</v>
      </c>
      <c r="C28550" s="300" t="s">
        <v>99</v>
      </c>
      <c r="D28550" s="297">
        <v>77.849999999999994</v>
      </c>
    </row>
    <row r="28551" spans="1:4">
      <c r="A28551" s="296" t="s">
        <v>45202</v>
      </c>
      <c r="B28551" s="300" t="s">
        <v>45203</v>
      </c>
      <c r="C28551" s="300" t="s">
        <v>99</v>
      </c>
      <c r="D28551" s="297">
        <v>171.82</v>
      </c>
    </row>
    <row r="28552" spans="1:4">
      <c r="A28552" s="296" t="s">
        <v>45204</v>
      </c>
      <c r="B28552" s="300" t="s">
        <v>45205</v>
      </c>
      <c r="C28552" s="300" t="s">
        <v>99</v>
      </c>
      <c r="D28552" s="297">
        <v>88.8</v>
      </c>
    </row>
    <row r="28553" spans="1:4">
      <c r="A28553" s="296" t="s">
        <v>45206</v>
      </c>
      <c r="B28553" s="300" t="s">
        <v>45207</v>
      </c>
      <c r="C28553" s="300" t="s">
        <v>99</v>
      </c>
      <c r="D28553" s="297">
        <v>74.05</v>
      </c>
    </row>
    <row r="28554" spans="1:4">
      <c r="A28554" s="296" t="s">
        <v>45208</v>
      </c>
      <c r="B28554" s="300" t="s">
        <v>45209</v>
      </c>
      <c r="C28554" s="300" t="s">
        <v>99</v>
      </c>
      <c r="D28554" s="297">
        <v>160.12</v>
      </c>
    </row>
    <row r="28555" spans="1:4">
      <c r="A28555" s="296" t="s">
        <v>45210</v>
      </c>
      <c r="B28555" s="300" t="s">
        <v>45211</v>
      </c>
      <c r="C28555" s="300" t="s">
        <v>99</v>
      </c>
      <c r="D28555" s="297">
        <v>79.13</v>
      </c>
    </row>
    <row r="28556" spans="1:4">
      <c r="A28556" s="296" t="s">
        <v>45212</v>
      </c>
      <c r="B28556" s="300" t="s">
        <v>45213</v>
      </c>
      <c r="C28556" s="300" t="s">
        <v>99</v>
      </c>
      <c r="D28556" s="297">
        <v>65.959999999999994</v>
      </c>
    </row>
    <row r="28557" spans="1:4">
      <c r="A28557" s="296" t="s">
        <v>45214</v>
      </c>
      <c r="B28557" s="300" t="s">
        <v>45209</v>
      </c>
      <c r="C28557" s="300" t="s">
        <v>99</v>
      </c>
      <c r="D28557" s="297">
        <v>156.32</v>
      </c>
    </row>
    <row r="28558" spans="1:4">
      <c r="A28558" s="296" t="s">
        <v>45215</v>
      </c>
      <c r="B28558" s="300" t="s">
        <v>45211</v>
      </c>
      <c r="C28558" s="300" t="s">
        <v>99</v>
      </c>
      <c r="D28558" s="297">
        <v>75.33</v>
      </c>
    </row>
    <row r="28559" spans="1:4">
      <c r="A28559" s="296" t="s">
        <v>45216</v>
      </c>
      <c r="B28559" s="300" t="s">
        <v>45213</v>
      </c>
      <c r="C28559" s="300" t="s">
        <v>99</v>
      </c>
      <c r="D28559" s="297">
        <v>62.16</v>
      </c>
    </row>
    <row r="28560" spans="1:4">
      <c r="A28560" s="296" t="s">
        <v>45217</v>
      </c>
      <c r="B28560" s="300" t="s">
        <v>45218</v>
      </c>
      <c r="C28560" s="300" t="s">
        <v>99</v>
      </c>
      <c r="D28560" s="297">
        <v>169.77</v>
      </c>
    </row>
    <row r="28561" spans="1:4">
      <c r="A28561" s="296" t="s">
        <v>45219</v>
      </c>
      <c r="B28561" s="300" t="s">
        <v>45220</v>
      </c>
      <c r="C28561" s="300" t="s">
        <v>99</v>
      </c>
      <c r="D28561" s="297">
        <v>87.57</v>
      </c>
    </row>
    <row r="28562" spans="1:4">
      <c r="A28562" s="296" t="s">
        <v>45221</v>
      </c>
      <c r="B28562" s="300" t="s">
        <v>45222</v>
      </c>
      <c r="C28562" s="300" t="s">
        <v>99</v>
      </c>
      <c r="D28562" s="297">
        <v>73.44</v>
      </c>
    </row>
    <row r="28563" spans="1:4">
      <c r="A28563" s="296" t="s">
        <v>45223</v>
      </c>
      <c r="B28563" s="300" t="s">
        <v>45218</v>
      </c>
      <c r="C28563" s="300" t="s">
        <v>99</v>
      </c>
      <c r="D28563" s="297">
        <v>165.97</v>
      </c>
    </row>
    <row r="28564" spans="1:4">
      <c r="A28564" s="296" t="s">
        <v>45224</v>
      </c>
      <c r="B28564" s="300" t="s">
        <v>45220</v>
      </c>
      <c r="C28564" s="300" t="s">
        <v>99</v>
      </c>
      <c r="D28564" s="297">
        <v>83.77</v>
      </c>
    </row>
    <row r="28565" spans="1:4">
      <c r="A28565" s="296" t="s">
        <v>45225</v>
      </c>
      <c r="B28565" s="300" t="s">
        <v>45222</v>
      </c>
      <c r="C28565" s="300" t="s">
        <v>99</v>
      </c>
      <c r="D28565" s="297">
        <v>69.64</v>
      </c>
    </row>
    <row r="28566" spans="1:4">
      <c r="A28566" s="296" t="s">
        <v>45226</v>
      </c>
      <c r="B28566" s="300" t="s">
        <v>45227</v>
      </c>
      <c r="C28566" s="300" t="s">
        <v>99</v>
      </c>
      <c r="D28566" s="297">
        <v>171.43</v>
      </c>
    </row>
    <row r="28567" spans="1:4">
      <c r="A28567" s="296" t="s">
        <v>45228</v>
      </c>
      <c r="B28567" s="300" t="s">
        <v>45229</v>
      </c>
      <c r="C28567" s="300" t="s">
        <v>99</v>
      </c>
      <c r="D28567" s="297">
        <v>84.02</v>
      </c>
    </row>
    <row r="28568" spans="1:4">
      <c r="A28568" s="296" t="s">
        <v>45230</v>
      </c>
      <c r="B28568" s="300" t="s">
        <v>45231</v>
      </c>
      <c r="C28568" s="300" t="s">
        <v>99</v>
      </c>
      <c r="D28568" s="297">
        <v>69.73</v>
      </c>
    </row>
    <row r="28569" spans="1:4">
      <c r="A28569" s="296" t="s">
        <v>45232</v>
      </c>
      <c r="B28569" s="300" t="s">
        <v>45227</v>
      </c>
      <c r="C28569" s="300" t="s">
        <v>99</v>
      </c>
      <c r="D28569" s="297">
        <v>167.63</v>
      </c>
    </row>
    <row r="28570" spans="1:4">
      <c r="A28570" s="296" t="s">
        <v>45233</v>
      </c>
      <c r="B28570" s="300" t="s">
        <v>45229</v>
      </c>
      <c r="C28570" s="300" t="s">
        <v>99</v>
      </c>
      <c r="D28570" s="297">
        <v>80.22</v>
      </c>
    </row>
    <row r="28571" spans="1:4">
      <c r="A28571" s="296" t="s">
        <v>45234</v>
      </c>
      <c r="B28571" s="300" t="s">
        <v>45231</v>
      </c>
      <c r="C28571" s="300" t="s">
        <v>99</v>
      </c>
      <c r="D28571" s="297">
        <v>65.930000000000007</v>
      </c>
    </row>
    <row r="28572" spans="1:4">
      <c r="A28572" s="296" t="s">
        <v>45235</v>
      </c>
      <c r="B28572" s="300" t="s">
        <v>45236</v>
      </c>
      <c r="C28572" s="300" t="s">
        <v>99</v>
      </c>
      <c r="D28572" s="297">
        <v>195.75</v>
      </c>
    </row>
    <row r="28573" spans="1:4">
      <c r="A28573" s="296" t="s">
        <v>45237</v>
      </c>
      <c r="B28573" s="300" t="s">
        <v>45238</v>
      </c>
      <c r="C28573" s="300" t="s">
        <v>99</v>
      </c>
      <c r="D28573" s="297">
        <v>103.16</v>
      </c>
    </row>
    <row r="28574" spans="1:4">
      <c r="A28574" s="296" t="s">
        <v>45239</v>
      </c>
      <c r="B28574" s="300" t="s">
        <v>45240</v>
      </c>
      <c r="C28574" s="300" t="s">
        <v>99</v>
      </c>
      <c r="D28574" s="297">
        <v>86.43</v>
      </c>
    </row>
    <row r="28575" spans="1:4">
      <c r="A28575" s="296" t="s">
        <v>45241</v>
      </c>
      <c r="B28575" s="300" t="s">
        <v>45236</v>
      </c>
      <c r="C28575" s="300" t="s">
        <v>99</v>
      </c>
      <c r="D28575" s="297">
        <v>191.95</v>
      </c>
    </row>
    <row r="28576" spans="1:4">
      <c r="A28576" s="296" t="s">
        <v>45242</v>
      </c>
      <c r="B28576" s="300" t="s">
        <v>45238</v>
      </c>
      <c r="C28576" s="300" t="s">
        <v>99</v>
      </c>
      <c r="D28576" s="297">
        <v>99.36</v>
      </c>
    </row>
    <row r="28577" spans="1:4">
      <c r="A28577" s="296" t="s">
        <v>45243</v>
      </c>
      <c r="B28577" s="300" t="s">
        <v>45240</v>
      </c>
      <c r="C28577" s="300" t="s">
        <v>99</v>
      </c>
      <c r="D28577" s="297">
        <v>82.63</v>
      </c>
    </row>
    <row r="28578" spans="1:4">
      <c r="A28578" s="296" t="s">
        <v>45244</v>
      </c>
      <c r="B28578" s="300" t="s">
        <v>45245</v>
      </c>
      <c r="C28578" s="300" t="s">
        <v>99</v>
      </c>
      <c r="D28578" s="297">
        <v>83.39</v>
      </c>
    </row>
    <row r="28579" spans="1:4">
      <c r="A28579" s="296" t="s">
        <v>45246</v>
      </c>
      <c r="B28579" s="300" t="s">
        <v>45247</v>
      </c>
      <c r="C28579" s="300" t="s">
        <v>99</v>
      </c>
      <c r="D28579" s="297">
        <v>53.24</v>
      </c>
    </row>
    <row r="28580" spans="1:4">
      <c r="A28580" s="296" t="s">
        <v>45248</v>
      </c>
      <c r="B28580" s="300" t="s">
        <v>45249</v>
      </c>
      <c r="C28580" s="300" t="s">
        <v>99</v>
      </c>
      <c r="D28580" s="297">
        <v>47.75</v>
      </c>
    </row>
    <row r="28581" spans="1:4">
      <c r="A28581" s="296" t="s">
        <v>45250</v>
      </c>
      <c r="B28581" s="300" t="s">
        <v>45245</v>
      </c>
      <c r="C28581" s="300" t="s">
        <v>99</v>
      </c>
      <c r="D28581" s="297">
        <v>79.59</v>
      </c>
    </row>
    <row r="28582" spans="1:4">
      <c r="A28582" s="296" t="s">
        <v>45251</v>
      </c>
      <c r="B28582" s="300" t="s">
        <v>45247</v>
      </c>
      <c r="C28582" s="300" t="s">
        <v>99</v>
      </c>
      <c r="D28582" s="297">
        <v>49.44</v>
      </c>
    </row>
    <row r="28583" spans="1:4">
      <c r="A28583" s="296" t="s">
        <v>45252</v>
      </c>
      <c r="B28583" s="300" t="s">
        <v>45249</v>
      </c>
      <c r="C28583" s="300" t="s">
        <v>99</v>
      </c>
      <c r="D28583" s="297">
        <v>43.95</v>
      </c>
    </row>
    <row r="28584" spans="1:4">
      <c r="A28584" s="296" t="s">
        <v>45253</v>
      </c>
      <c r="B28584" s="300" t="s">
        <v>45254</v>
      </c>
      <c r="C28584" s="300" t="s">
        <v>99</v>
      </c>
      <c r="D28584" s="297">
        <v>205.1</v>
      </c>
    </row>
    <row r="28585" spans="1:4">
      <c r="A28585" s="296" t="s">
        <v>45255</v>
      </c>
      <c r="B28585" s="300" t="s">
        <v>45256</v>
      </c>
      <c r="C28585" s="300" t="s">
        <v>99</v>
      </c>
      <c r="D28585" s="297">
        <v>108.78</v>
      </c>
    </row>
    <row r="28586" spans="1:4">
      <c r="A28586" s="296" t="s">
        <v>45257</v>
      </c>
      <c r="B28586" s="300" t="s">
        <v>45258</v>
      </c>
      <c r="C28586" s="300" t="s">
        <v>99</v>
      </c>
      <c r="D28586" s="297">
        <v>91.11</v>
      </c>
    </row>
    <row r="28587" spans="1:4">
      <c r="A28587" s="296" t="s">
        <v>45259</v>
      </c>
      <c r="B28587" s="300" t="s">
        <v>45254</v>
      </c>
      <c r="C28587" s="300" t="s">
        <v>99</v>
      </c>
      <c r="D28587" s="297">
        <v>201.3</v>
      </c>
    </row>
    <row r="28588" spans="1:4">
      <c r="A28588" s="296" t="s">
        <v>45260</v>
      </c>
      <c r="B28588" s="300" t="s">
        <v>45256</v>
      </c>
      <c r="C28588" s="300" t="s">
        <v>99</v>
      </c>
      <c r="D28588" s="297">
        <v>104.98</v>
      </c>
    </row>
    <row r="28589" spans="1:4">
      <c r="A28589" s="296" t="s">
        <v>45261</v>
      </c>
      <c r="B28589" s="300" t="s">
        <v>45258</v>
      </c>
      <c r="C28589" s="300" t="s">
        <v>99</v>
      </c>
      <c r="D28589" s="297">
        <v>87.31</v>
      </c>
    </row>
    <row r="28590" spans="1:4">
      <c r="A28590" s="296" t="s">
        <v>45262</v>
      </c>
      <c r="B28590" s="300" t="s">
        <v>45263</v>
      </c>
      <c r="C28590" s="300" t="s">
        <v>99</v>
      </c>
      <c r="D28590" s="297">
        <v>32.08</v>
      </c>
    </row>
    <row r="28591" spans="1:4">
      <c r="A28591" s="296" t="s">
        <v>45264</v>
      </c>
      <c r="B28591" s="300" t="s">
        <v>45265</v>
      </c>
      <c r="C28591" s="300" t="s">
        <v>99</v>
      </c>
      <c r="D28591" s="297">
        <v>10.36</v>
      </c>
    </row>
    <row r="28592" spans="1:4">
      <c r="A28592" s="296" t="s">
        <v>45266</v>
      </c>
      <c r="B28592" s="300" t="s">
        <v>45263</v>
      </c>
      <c r="C28592" s="300" t="s">
        <v>99</v>
      </c>
      <c r="D28592" s="297">
        <v>32.08</v>
      </c>
    </row>
    <row r="28593" spans="1:4">
      <c r="A28593" s="296" t="s">
        <v>45267</v>
      </c>
      <c r="B28593" s="300" t="s">
        <v>45265</v>
      </c>
      <c r="C28593" s="300" t="s">
        <v>99</v>
      </c>
      <c r="D28593" s="297">
        <v>10.36</v>
      </c>
    </row>
    <row r="28594" spans="1:4">
      <c r="A28594" s="296" t="s">
        <v>45268</v>
      </c>
      <c r="B28594" s="300" t="s">
        <v>45269</v>
      </c>
      <c r="C28594" s="300" t="s">
        <v>99</v>
      </c>
      <c r="D28594" s="297">
        <v>667.16</v>
      </c>
    </row>
    <row r="28595" spans="1:4">
      <c r="A28595" s="296" t="s">
        <v>45270</v>
      </c>
      <c r="B28595" s="300" t="s">
        <v>45271</v>
      </c>
      <c r="C28595" s="300" t="s">
        <v>99</v>
      </c>
      <c r="D28595" s="297">
        <v>402.39</v>
      </c>
    </row>
    <row r="28596" spans="1:4">
      <c r="A28596" s="296" t="s">
        <v>45272</v>
      </c>
      <c r="B28596" s="300" t="s">
        <v>45273</v>
      </c>
      <c r="C28596" s="300" t="s">
        <v>99</v>
      </c>
      <c r="D28596" s="297">
        <v>380.69</v>
      </c>
    </row>
    <row r="28597" spans="1:4">
      <c r="A28597" s="296" t="s">
        <v>45274</v>
      </c>
      <c r="B28597" s="300" t="s">
        <v>45269</v>
      </c>
      <c r="C28597" s="300" t="s">
        <v>99</v>
      </c>
      <c r="D28597" s="297">
        <v>653.6</v>
      </c>
    </row>
    <row r="28598" spans="1:4">
      <c r="A28598" s="296" t="s">
        <v>45275</v>
      </c>
      <c r="B28598" s="300" t="s">
        <v>45271</v>
      </c>
      <c r="C28598" s="300" t="s">
        <v>99</v>
      </c>
      <c r="D28598" s="297">
        <v>388.83</v>
      </c>
    </row>
    <row r="28599" spans="1:4">
      <c r="A28599" s="296" t="s">
        <v>45276</v>
      </c>
      <c r="B28599" s="300" t="s">
        <v>45273</v>
      </c>
      <c r="C28599" s="300" t="s">
        <v>99</v>
      </c>
      <c r="D28599" s="297">
        <v>367.13</v>
      </c>
    </row>
    <row r="28600" spans="1:4">
      <c r="A28600" s="296" t="s">
        <v>45277</v>
      </c>
      <c r="B28600" s="300" t="s">
        <v>45278</v>
      </c>
      <c r="C28600" s="300" t="s">
        <v>99</v>
      </c>
      <c r="D28600" s="297">
        <v>3492.1</v>
      </c>
    </row>
    <row r="28601" spans="1:4">
      <c r="A28601" s="296" t="s">
        <v>45279</v>
      </c>
      <c r="B28601" s="300" t="s">
        <v>45280</v>
      </c>
      <c r="C28601" s="300" t="s">
        <v>99</v>
      </c>
      <c r="D28601" s="297">
        <v>1450.34</v>
      </c>
    </row>
    <row r="28602" spans="1:4">
      <c r="A28602" s="296" t="s">
        <v>45281</v>
      </c>
      <c r="B28602" s="300" t="s">
        <v>45282</v>
      </c>
      <c r="C28602" s="300" t="s">
        <v>99</v>
      </c>
      <c r="D28602" s="297">
        <v>1053.4100000000001</v>
      </c>
    </row>
    <row r="28603" spans="1:4">
      <c r="A28603" s="296" t="s">
        <v>45283</v>
      </c>
      <c r="B28603" s="300" t="s">
        <v>45278</v>
      </c>
      <c r="C28603" s="300" t="s">
        <v>99</v>
      </c>
      <c r="D28603" s="297">
        <v>3414.3</v>
      </c>
    </row>
    <row r="28604" spans="1:4">
      <c r="A28604" s="296" t="s">
        <v>45284</v>
      </c>
      <c r="B28604" s="300" t="s">
        <v>45280</v>
      </c>
      <c r="C28604" s="300" t="s">
        <v>99</v>
      </c>
      <c r="D28604" s="297">
        <v>1372.54</v>
      </c>
    </row>
    <row r="28605" spans="1:4">
      <c r="A28605" s="296" t="s">
        <v>45285</v>
      </c>
      <c r="B28605" s="300" t="s">
        <v>45282</v>
      </c>
      <c r="C28605" s="300" t="s">
        <v>99</v>
      </c>
      <c r="D28605" s="297">
        <v>975.61</v>
      </c>
    </row>
    <row r="28606" spans="1:4">
      <c r="A28606" s="296" t="s">
        <v>45286</v>
      </c>
      <c r="B28606" s="300" t="s">
        <v>45287</v>
      </c>
      <c r="C28606" s="300" t="s">
        <v>99</v>
      </c>
      <c r="D28606" s="297">
        <v>620.16999999999996</v>
      </c>
    </row>
    <row r="28607" spans="1:4">
      <c r="A28607" s="296" t="s">
        <v>45288</v>
      </c>
      <c r="B28607" s="300" t="s">
        <v>45289</v>
      </c>
      <c r="C28607" s="300" t="s">
        <v>99</v>
      </c>
      <c r="D28607" s="297">
        <v>266.12</v>
      </c>
    </row>
    <row r="28608" spans="1:4">
      <c r="A28608" s="296" t="s">
        <v>45290</v>
      </c>
      <c r="B28608" s="300" t="s">
        <v>45291</v>
      </c>
      <c r="C28608" s="300" t="s">
        <v>99</v>
      </c>
      <c r="D28608" s="297">
        <v>200.6</v>
      </c>
    </row>
    <row r="28609" spans="1:4">
      <c r="A28609" s="296" t="s">
        <v>45292</v>
      </c>
      <c r="B28609" s="300" t="s">
        <v>45287</v>
      </c>
      <c r="C28609" s="300" t="s">
        <v>99</v>
      </c>
      <c r="D28609" s="297">
        <v>597.92999999999995</v>
      </c>
    </row>
    <row r="28610" spans="1:4">
      <c r="A28610" s="296" t="s">
        <v>45293</v>
      </c>
      <c r="B28610" s="300" t="s">
        <v>45289</v>
      </c>
      <c r="C28610" s="300" t="s">
        <v>99</v>
      </c>
      <c r="D28610" s="297">
        <v>243.88</v>
      </c>
    </row>
    <row r="28611" spans="1:4">
      <c r="A28611" s="296" t="s">
        <v>45294</v>
      </c>
      <c r="B28611" s="300" t="s">
        <v>45291</v>
      </c>
      <c r="C28611" s="300" t="s">
        <v>99</v>
      </c>
      <c r="D28611" s="297">
        <v>178.36</v>
      </c>
    </row>
    <row r="28612" spans="1:4">
      <c r="A28612" s="296" t="s">
        <v>45295</v>
      </c>
      <c r="B28612" s="300" t="s">
        <v>45296</v>
      </c>
      <c r="C28612" s="300" t="s">
        <v>99</v>
      </c>
      <c r="D28612" s="297">
        <v>225.23</v>
      </c>
    </row>
    <row r="28613" spans="1:4">
      <c r="A28613" s="296" t="s">
        <v>45297</v>
      </c>
      <c r="B28613" s="300" t="s">
        <v>45298</v>
      </c>
      <c r="C28613" s="300" t="s">
        <v>99</v>
      </c>
      <c r="D28613" s="297">
        <v>50.69</v>
      </c>
    </row>
    <row r="28614" spans="1:4">
      <c r="A28614" s="296" t="s">
        <v>45299</v>
      </c>
      <c r="B28614" s="300" t="s">
        <v>45296</v>
      </c>
      <c r="C28614" s="300" t="s">
        <v>99</v>
      </c>
      <c r="D28614" s="297">
        <v>221.43</v>
      </c>
    </row>
    <row r="28615" spans="1:4">
      <c r="A28615" s="296" t="s">
        <v>45300</v>
      </c>
      <c r="B28615" s="300" t="s">
        <v>45298</v>
      </c>
      <c r="C28615" s="300" t="s">
        <v>99</v>
      </c>
      <c r="D28615" s="297">
        <v>46.89</v>
      </c>
    </row>
    <row r="28616" spans="1:4">
      <c r="A28616" s="296" t="s">
        <v>45301</v>
      </c>
      <c r="B28616" s="300" t="s">
        <v>45302</v>
      </c>
      <c r="C28616" s="300" t="s">
        <v>99</v>
      </c>
      <c r="D28616" s="297">
        <v>162.82</v>
      </c>
    </row>
    <row r="28617" spans="1:4">
      <c r="A28617" s="296" t="s">
        <v>45303</v>
      </c>
      <c r="B28617" s="300" t="s">
        <v>45304</v>
      </c>
      <c r="C28617" s="300" t="s">
        <v>99</v>
      </c>
      <c r="D28617" s="297">
        <v>94.88</v>
      </c>
    </row>
    <row r="28618" spans="1:4">
      <c r="A28618" s="296" t="s">
        <v>45305</v>
      </c>
      <c r="B28618" s="300" t="s">
        <v>45306</v>
      </c>
      <c r="C28618" s="300" t="s">
        <v>99</v>
      </c>
      <c r="D28618" s="297">
        <v>86.07</v>
      </c>
    </row>
    <row r="28619" spans="1:4">
      <c r="A28619" s="296" t="s">
        <v>45307</v>
      </c>
      <c r="B28619" s="300" t="s">
        <v>45302</v>
      </c>
      <c r="C28619" s="300" t="s">
        <v>99</v>
      </c>
      <c r="D28619" s="297">
        <v>155.22</v>
      </c>
    </row>
    <row r="28620" spans="1:4">
      <c r="A28620" s="296" t="s">
        <v>45308</v>
      </c>
      <c r="B28620" s="300" t="s">
        <v>45304</v>
      </c>
      <c r="C28620" s="300" t="s">
        <v>99</v>
      </c>
      <c r="D28620" s="297">
        <v>87.28</v>
      </c>
    </row>
    <row r="28621" spans="1:4">
      <c r="A28621" s="296" t="s">
        <v>45309</v>
      </c>
      <c r="B28621" s="300" t="s">
        <v>45306</v>
      </c>
      <c r="C28621" s="300" t="s">
        <v>99</v>
      </c>
      <c r="D28621" s="297">
        <v>78.47</v>
      </c>
    </row>
    <row r="28622" spans="1:4">
      <c r="A28622" s="296" t="s">
        <v>45310</v>
      </c>
      <c r="B28622" s="300" t="s">
        <v>45311</v>
      </c>
      <c r="C28622" s="300" t="s">
        <v>99</v>
      </c>
      <c r="D28622" s="297">
        <v>71.44</v>
      </c>
    </row>
    <row r="28623" spans="1:4">
      <c r="A28623" s="296" t="s">
        <v>45312</v>
      </c>
      <c r="B28623" s="300" t="s">
        <v>45313</v>
      </c>
      <c r="C28623" s="300" t="s">
        <v>99</v>
      </c>
      <c r="D28623" s="297">
        <v>19.690000000000001</v>
      </c>
    </row>
    <row r="28624" spans="1:4">
      <c r="A28624" s="296" t="s">
        <v>45314</v>
      </c>
      <c r="B28624" s="300" t="s">
        <v>45315</v>
      </c>
      <c r="C28624" s="300" t="s">
        <v>99</v>
      </c>
      <c r="D28624" s="297">
        <v>12.95</v>
      </c>
    </row>
    <row r="28625" spans="1:4">
      <c r="A28625" s="296" t="s">
        <v>45316</v>
      </c>
      <c r="B28625" s="300" t="s">
        <v>45311</v>
      </c>
      <c r="C28625" s="300" t="s">
        <v>99</v>
      </c>
      <c r="D28625" s="297">
        <v>71.44</v>
      </c>
    </row>
    <row r="28626" spans="1:4">
      <c r="A28626" s="296" t="s">
        <v>45317</v>
      </c>
      <c r="B28626" s="300" t="s">
        <v>45313</v>
      </c>
      <c r="C28626" s="300" t="s">
        <v>99</v>
      </c>
      <c r="D28626" s="297">
        <v>19.690000000000001</v>
      </c>
    </row>
    <row r="28627" spans="1:4">
      <c r="A28627" s="296" t="s">
        <v>45318</v>
      </c>
      <c r="B28627" s="300" t="s">
        <v>45315</v>
      </c>
      <c r="C28627" s="300" t="s">
        <v>99</v>
      </c>
      <c r="D28627" s="297">
        <v>12.95</v>
      </c>
    </row>
    <row r="28628" spans="1:4">
      <c r="A28628" s="296" t="s">
        <v>45319</v>
      </c>
      <c r="B28628" s="300" t="s">
        <v>45320</v>
      </c>
      <c r="C28628" s="300" t="s">
        <v>99</v>
      </c>
      <c r="D28628" s="297">
        <v>362.15</v>
      </c>
    </row>
    <row r="28629" spans="1:4">
      <c r="A28629" s="296" t="s">
        <v>45321</v>
      </c>
      <c r="B28629" s="300" t="s">
        <v>45322</v>
      </c>
      <c r="C28629" s="300" t="s">
        <v>99</v>
      </c>
      <c r="D28629" s="297">
        <v>141.43</v>
      </c>
    </row>
    <row r="28630" spans="1:4">
      <c r="A28630" s="296" t="s">
        <v>45323</v>
      </c>
      <c r="B28630" s="300" t="s">
        <v>45324</v>
      </c>
      <c r="C28630" s="300" t="s">
        <v>99</v>
      </c>
      <c r="D28630" s="297">
        <v>112.61</v>
      </c>
    </row>
    <row r="28631" spans="1:4">
      <c r="A28631" s="296" t="s">
        <v>45325</v>
      </c>
      <c r="B28631" s="300" t="s">
        <v>45320</v>
      </c>
      <c r="C28631" s="300" t="s">
        <v>99</v>
      </c>
      <c r="D28631" s="297">
        <v>358.77</v>
      </c>
    </row>
    <row r="28632" spans="1:4">
      <c r="A28632" s="296" t="s">
        <v>45326</v>
      </c>
      <c r="B28632" s="300" t="s">
        <v>45322</v>
      </c>
      <c r="C28632" s="300" t="s">
        <v>99</v>
      </c>
      <c r="D28632" s="297">
        <v>138.05000000000001</v>
      </c>
    </row>
    <row r="28633" spans="1:4">
      <c r="A28633" s="296" t="s">
        <v>45327</v>
      </c>
      <c r="B28633" s="300" t="s">
        <v>45324</v>
      </c>
      <c r="C28633" s="300" t="s">
        <v>99</v>
      </c>
      <c r="D28633" s="297">
        <v>109.23</v>
      </c>
    </row>
    <row r="28634" spans="1:4">
      <c r="A28634" s="296" t="s">
        <v>45328</v>
      </c>
      <c r="B28634" s="300" t="s">
        <v>45329</v>
      </c>
      <c r="C28634" s="300" t="s">
        <v>99</v>
      </c>
      <c r="D28634" s="297">
        <v>13.01</v>
      </c>
    </row>
    <row r="28635" spans="1:4">
      <c r="A28635" s="296" t="s">
        <v>45330</v>
      </c>
      <c r="B28635" s="300" t="s">
        <v>45331</v>
      </c>
      <c r="C28635" s="300" t="s">
        <v>99</v>
      </c>
      <c r="D28635" s="297">
        <v>7.27</v>
      </c>
    </row>
    <row r="28636" spans="1:4">
      <c r="A28636" s="296" t="s">
        <v>45332</v>
      </c>
      <c r="B28636" s="300" t="s">
        <v>45329</v>
      </c>
      <c r="C28636" s="300" t="s">
        <v>99</v>
      </c>
      <c r="D28636" s="297">
        <v>13.01</v>
      </c>
    </row>
    <row r="28637" spans="1:4">
      <c r="A28637" s="296" t="s">
        <v>45333</v>
      </c>
      <c r="B28637" s="300" t="s">
        <v>45331</v>
      </c>
      <c r="C28637" s="300" t="s">
        <v>99</v>
      </c>
      <c r="D28637" s="297">
        <v>7.27</v>
      </c>
    </row>
    <row r="28638" spans="1:4">
      <c r="A28638" s="296" t="s">
        <v>45334</v>
      </c>
      <c r="B28638" s="300" t="s">
        <v>45335</v>
      </c>
      <c r="C28638" s="300" t="s">
        <v>99</v>
      </c>
      <c r="D28638" s="297">
        <v>354.88</v>
      </c>
    </row>
    <row r="28639" spans="1:4">
      <c r="A28639" s="296" t="s">
        <v>45336</v>
      </c>
      <c r="B28639" s="300" t="s">
        <v>45337</v>
      </c>
      <c r="C28639" s="300" t="s">
        <v>99</v>
      </c>
      <c r="D28639" s="297">
        <v>201.32</v>
      </c>
    </row>
    <row r="28640" spans="1:4">
      <c r="A28640" s="296" t="s">
        <v>45338</v>
      </c>
      <c r="B28640" s="300" t="s">
        <v>45339</v>
      </c>
      <c r="C28640" s="300" t="s">
        <v>99</v>
      </c>
      <c r="D28640" s="297">
        <v>170.51</v>
      </c>
    </row>
    <row r="28641" spans="1:4">
      <c r="A28641" s="296" t="s">
        <v>45340</v>
      </c>
      <c r="B28641" s="300" t="s">
        <v>45335</v>
      </c>
      <c r="C28641" s="300" t="s">
        <v>99</v>
      </c>
      <c r="D28641" s="297">
        <v>348.64</v>
      </c>
    </row>
    <row r="28642" spans="1:4">
      <c r="A28642" s="296" t="s">
        <v>45341</v>
      </c>
      <c r="B28642" s="300" t="s">
        <v>45337</v>
      </c>
      <c r="C28642" s="300" t="s">
        <v>99</v>
      </c>
      <c r="D28642" s="297">
        <v>195.08</v>
      </c>
    </row>
    <row r="28643" spans="1:4">
      <c r="A28643" s="296" t="s">
        <v>45342</v>
      </c>
      <c r="B28643" s="300" t="s">
        <v>45339</v>
      </c>
      <c r="C28643" s="300" t="s">
        <v>99</v>
      </c>
      <c r="D28643" s="297">
        <v>164.27</v>
      </c>
    </row>
    <row r="28644" spans="1:4">
      <c r="A28644" s="296" t="s">
        <v>45343</v>
      </c>
      <c r="B28644" s="300" t="s">
        <v>45344</v>
      </c>
      <c r="C28644" s="300" t="s">
        <v>99</v>
      </c>
      <c r="D28644" s="297">
        <v>307.27</v>
      </c>
    </row>
    <row r="28645" spans="1:4">
      <c r="A28645" s="296" t="s">
        <v>45345</v>
      </c>
      <c r="B28645" s="300" t="s">
        <v>45346</v>
      </c>
      <c r="C28645" s="300" t="s">
        <v>99</v>
      </c>
      <c r="D28645" s="297">
        <v>159.13999999999999</v>
      </c>
    </row>
    <row r="28646" spans="1:4">
      <c r="A28646" s="296" t="s">
        <v>45347</v>
      </c>
      <c r="B28646" s="300" t="s">
        <v>45348</v>
      </c>
      <c r="C28646" s="300" t="s">
        <v>99</v>
      </c>
      <c r="D28646" s="297">
        <v>133.09</v>
      </c>
    </row>
    <row r="28647" spans="1:4">
      <c r="A28647" s="296" t="s">
        <v>45349</v>
      </c>
      <c r="B28647" s="300" t="s">
        <v>45344</v>
      </c>
      <c r="C28647" s="300" t="s">
        <v>99</v>
      </c>
      <c r="D28647" s="297">
        <v>301.02999999999997</v>
      </c>
    </row>
    <row r="28648" spans="1:4">
      <c r="A28648" s="296" t="s">
        <v>45350</v>
      </c>
      <c r="B28648" s="300" t="s">
        <v>45346</v>
      </c>
      <c r="C28648" s="300" t="s">
        <v>99</v>
      </c>
      <c r="D28648" s="297">
        <v>152.9</v>
      </c>
    </row>
    <row r="28649" spans="1:4">
      <c r="A28649" s="296" t="s">
        <v>45351</v>
      </c>
      <c r="B28649" s="300" t="s">
        <v>45348</v>
      </c>
      <c r="C28649" s="300" t="s">
        <v>99</v>
      </c>
      <c r="D28649" s="297">
        <v>126.85</v>
      </c>
    </row>
    <row r="28650" spans="1:4">
      <c r="A28650" s="296" t="s">
        <v>45352</v>
      </c>
      <c r="B28650" s="300" t="s">
        <v>45353</v>
      </c>
      <c r="C28650" s="300" t="s">
        <v>99</v>
      </c>
      <c r="D28650" s="297">
        <v>84.25</v>
      </c>
    </row>
    <row r="28651" spans="1:4">
      <c r="A28651" s="296" t="s">
        <v>45354</v>
      </c>
      <c r="B28651" s="300" t="s">
        <v>45355</v>
      </c>
      <c r="C28651" s="300" t="s">
        <v>99</v>
      </c>
      <c r="D28651" s="297">
        <v>30.33</v>
      </c>
    </row>
    <row r="28652" spans="1:4">
      <c r="A28652" s="296" t="s">
        <v>45356</v>
      </c>
      <c r="B28652" s="300" t="s">
        <v>45357</v>
      </c>
      <c r="C28652" s="300" t="s">
        <v>99</v>
      </c>
      <c r="D28652" s="297">
        <v>29.12</v>
      </c>
    </row>
    <row r="28653" spans="1:4">
      <c r="A28653" s="296" t="s">
        <v>45358</v>
      </c>
      <c r="B28653" s="300" t="s">
        <v>45353</v>
      </c>
      <c r="C28653" s="300" t="s">
        <v>99</v>
      </c>
      <c r="D28653" s="297">
        <v>80.45</v>
      </c>
    </row>
    <row r="28654" spans="1:4">
      <c r="A28654" s="296" t="s">
        <v>45359</v>
      </c>
      <c r="B28654" s="300" t="s">
        <v>45355</v>
      </c>
      <c r="C28654" s="300" t="s">
        <v>99</v>
      </c>
      <c r="D28654" s="297">
        <v>26.53</v>
      </c>
    </row>
    <row r="28655" spans="1:4">
      <c r="A28655" s="296" t="s">
        <v>45360</v>
      </c>
      <c r="B28655" s="300" t="s">
        <v>45357</v>
      </c>
      <c r="C28655" s="300" t="s">
        <v>99</v>
      </c>
      <c r="D28655" s="297">
        <v>25.32</v>
      </c>
    </row>
    <row r="28656" spans="1:4">
      <c r="A28656" s="296" t="s">
        <v>45361</v>
      </c>
      <c r="B28656" s="300" t="s">
        <v>45362</v>
      </c>
      <c r="C28656" s="300" t="s">
        <v>99</v>
      </c>
      <c r="D28656" s="297">
        <v>25.94</v>
      </c>
    </row>
    <row r="28657" spans="1:4">
      <c r="A28657" s="296" t="s">
        <v>45363</v>
      </c>
      <c r="B28657" s="300" t="s">
        <v>45364</v>
      </c>
      <c r="C28657" s="300" t="s">
        <v>99</v>
      </c>
      <c r="D28657" s="297">
        <v>10.59</v>
      </c>
    </row>
    <row r="28658" spans="1:4">
      <c r="A28658" s="296" t="s">
        <v>45365</v>
      </c>
      <c r="B28658" s="300" t="s">
        <v>45362</v>
      </c>
      <c r="C28658" s="300" t="s">
        <v>99</v>
      </c>
      <c r="D28658" s="297">
        <v>25.94</v>
      </c>
    </row>
    <row r="28659" spans="1:4">
      <c r="A28659" s="296" t="s">
        <v>45366</v>
      </c>
      <c r="B28659" s="300" t="s">
        <v>45364</v>
      </c>
      <c r="C28659" s="300" t="s">
        <v>99</v>
      </c>
      <c r="D28659" s="297">
        <v>10.59</v>
      </c>
    </row>
    <row r="28660" spans="1:4">
      <c r="A28660" s="296" t="s">
        <v>45367</v>
      </c>
      <c r="B28660" s="300" t="s">
        <v>45368</v>
      </c>
      <c r="C28660" s="300" t="s">
        <v>99</v>
      </c>
      <c r="D28660" s="297">
        <v>367.33</v>
      </c>
    </row>
    <row r="28661" spans="1:4">
      <c r="A28661" s="296" t="s">
        <v>45369</v>
      </c>
      <c r="B28661" s="300" t="s">
        <v>45370</v>
      </c>
      <c r="C28661" s="300" t="s">
        <v>99</v>
      </c>
      <c r="D28661" s="297">
        <v>228.55</v>
      </c>
    </row>
    <row r="28662" spans="1:4">
      <c r="A28662" s="296" t="s">
        <v>45371</v>
      </c>
      <c r="B28662" s="300" t="s">
        <v>45372</v>
      </c>
      <c r="C28662" s="300" t="s">
        <v>99</v>
      </c>
      <c r="D28662" s="297">
        <v>198.26</v>
      </c>
    </row>
    <row r="28663" spans="1:4">
      <c r="A28663" s="296" t="s">
        <v>45373</v>
      </c>
      <c r="B28663" s="300" t="s">
        <v>45368</v>
      </c>
      <c r="C28663" s="300" t="s">
        <v>99</v>
      </c>
      <c r="D28663" s="297">
        <v>363.53</v>
      </c>
    </row>
    <row r="28664" spans="1:4">
      <c r="A28664" s="296" t="s">
        <v>45374</v>
      </c>
      <c r="B28664" s="300" t="s">
        <v>45370</v>
      </c>
      <c r="C28664" s="300" t="s">
        <v>99</v>
      </c>
      <c r="D28664" s="297">
        <v>224.75</v>
      </c>
    </row>
    <row r="28665" spans="1:4">
      <c r="A28665" s="296" t="s">
        <v>45375</v>
      </c>
      <c r="B28665" s="300" t="s">
        <v>45372</v>
      </c>
      <c r="C28665" s="300" t="s">
        <v>99</v>
      </c>
      <c r="D28665" s="297">
        <v>194.46</v>
      </c>
    </row>
    <row r="28666" spans="1:4">
      <c r="A28666" s="296" t="s">
        <v>45376</v>
      </c>
      <c r="B28666" s="300" t="s">
        <v>45377</v>
      </c>
      <c r="C28666" s="300" t="s">
        <v>99</v>
      </c>
      <c r="D28666" s="297">
        <v>327.12</v>
      </c>
    </row>
    <row r="28667" spans="1:4">
      <c r="A28667" s="296" t="s">
        <v>45378</v>
      </c>
      <c r="B28667" s="300" t="s">
        <v>45379</v>
      </c>
      <c r="C28667" s="300" t="s">
        <v>99</v>
      </c>
      <c r="D28667" s="297">
        <v>160.63999999999999</v>
      </c>
    </row>
    <row r="28668" spans="1:4">
      <c r="A28668" s="296" t="s">
        <v>45380</v>
      </c>
      <c r="B28668" s="300" t="s">
        <v>45381</v>
      </c>
      <c r="C28668" s="300" t="s">
        <v>99</v>
      </c>
      <c r="D28668" s="297">
        <v>131.87</v>
      </c>
    </row>
    <row r="28669" spans="1:4">
      <c r="A28669" s="296" t="s">
        <v>45382</v>
      </c>
      <c r="B28669" s="300" t="s">
        <v>45377</v>
      </c>
      <c r="C28669" s="300" t="s">
        <v>99</v>
      </c>
      <c r="D28669" s="297">
        <v>323.32</v>
      </c>
    </row>
    <row r="28670" spans="1:4">
      <c r="A28670" s="296" t="s">
        <v>45383</v>
      </c>
      <c r="B28670" s="300" t="s">
        <v>45379</v>
      </c>
      <c r="C28670" s="300" t="s">
        <v>99</v>
      </c>
      <c r="D28670" s="297">
        <v>156.84</v>
      </c>
    </row>
    <row r="28671" spans="1:4">
      <c r="A28671" s="296" t="s">
        <v>45384</v>
      </c>
      <c r="B28671" s="300" t="s">
        <v>45381</v>
      </c>
      <c r="C28671" s="300" t="s">
        <v>99</v>
      </c>
      <c r="D28671" s="297">
        <v>128.07</v>
      </c>
    </row>
    <row r="28672" spans="1:4">
      <c r="A28672" s="296" t="s">
        <v>45385</v>
      </c>
      <c r="B28672" s="300" t="s">
        <v>45386</v>
      </c>
      <c r="C28672" s="300" t="s">
        <v>99</v>
      </c>
      <c r="D28672" s="297">
        <v>358.65</v>
      </c>
    </row>
    <row r="28673" spans="1:4">
      <c r="A28673" s="296" t="s">
        <v>45387</v>
      </c>
      <c r="B28673" s="300" t="s">
        <v>45388</v>
      </c>
      <c r="C28673" s="300" t="s">
        <v>99</v>
      </c>
      <c r="D28673" s="297">
        <v>181.7</v>
      </c>
    </row>
    <row r="28674" spans="1:4">
      <c r="A28674" s="296" t="s">
        <v>45389</v>
      </c>
      <c r="B28674" s="300" t="s">
        <v>45390</v>
      </c>
      <c r="C28674" s="300" t="s">
        <v>99</v>
      </c>
      <c r="D28674" s="297">
        <v>152.26</v>
      </c>
    </row>
    <row r="28675" spans="1:4">
      <c r="A28675" s="296" t="s">
        <v>45391</v>
      </c>
      <c r="B28675" s="300" t="s">
        <v>45386</v>
      </c>
      <c r="C28675" s="300" t="s">
        <v>99</v>
      </c>
      <c r="D28675" s="297">
        <v>355.27</v>
      </c>
    </row>
    <row r="28676" spans="1:4">
      <c r="A28676" s="296" t="s">
        <v>45392</v>
      </c>
      <c r="B28676" s="300" t="s">
        <v>45388</v>
      </c>
      <c r="C28676" s="300" t="s">
        <v>99</v>
      </c>
      <c r="D28676" s="297">
        <v>178.32</v>
      </c>
    </row>
    <row r="28677" spans="1:4">
      <c r="A28677" s="296" t="s">
        <v>45393</v>
      </c>
      <c r="B28677" s="300" t="s">
        <v>45390</v>
      </c>
      <c r="C28677" s="300" t="s">
        <v>99</v>
      </c>
      <c r="D28677" s="297">
        <v>148.88</v>
      </c>
    </row>
    <row r="28678" spans="1:4">
      <c r="A28678" s="296" t="s">
        <v>45394</v>
      </c>
      <c r="B28678" s="300" t="s">
        <v>45395</v>
      </c>
      <c r="C28678" s="300" t="s">
        <v>99</v>
      </c>
      <c r="D28678" s="297">
        <v>2305.98</v>
      </c>
    </row>
    <row r="28679" spans="1:4">
      <c r="A28679" s="296" t="s">
        <v>45396</v>
      </c>
      <c r="B28679" s="300" t="s">
        <v>45397</v>
      </c>
      <c r="C28679" s="300" t="s">
        <v>99</v>
      </c>
      <c r="D28679" s="297">
        <v>1072.8</v>
      </c>
    </row>
    <row r="28680" spans="1:4">
      <c r="A28680" s="296" t="s">
        <v>45398</v>
      </c>
      <c r="B28680" s="300" t="s">
        <v>45399</v>
      </c>
      <c r="C28680" s="300" t="s">
        <v>99</v>
      </c>
      <c r="D28680" s="297">
        <v>820.03</v>
      </c>
    </row>
    <row r="28681" spans="1:4">
      <c r="A28681" s="296" t="s">
        <v>45400</v>
      </c>
      <c r="B28681" s="300" t="s">
        <v>45395</v>
      </c>
      <c r="C28681" s="300" t="s">
        <v>99</v>
      </c>
      <c r="D28681" s="297">
        <v>2302.1799999999998</v>
      </c>
    </row>
    <row r="28682" spans="1:4">
      <c r="A28682" s="296" t="s">
        <v>45401</v>
      </c>
      <c r="B28682" s="300" t="s">
        <v>45397</v>
      </c>
      <c r="C28682" s="300" t="s">
        <v>99</v>
      </c>
      <c r="D28682" s="297">
        <v>1069</v>
      </c>
    </row>
    <row r="28683" spans="1:4">
      <c r="A28683" s="296" t="s">
        <v>45402</v>
      </c>
      <c r="B28683" s="300" t="s">
        <v>45399</v>
      </c>
      <c r="C28683" s="300" t="s">
        <v>99</v>
      </c>
      <c r="D28683" s="297">
        <v>816.23</v>
      </c>
    </row>
    <row r="28684" spans="1:4">
      <c r="A28684" s="296" t="s">
        <v>45403</v>
      </c>
      <c r="B28684" s="300" t="s">
        <v>45404</v>
      </c>
      <c r="C28684" s="300" t="s">
        <v>99</v>
      </c>
      <c r="D28684" s="297">
        <v>506.74</v>
      </c>
    </row>
    <row r="28685" spans="1:4">
      <c r="A28685" s="296" t="s">
        <v>45405</v>
      </c>
      <c r="B28685" s="300" t="s">
        <v>45404</v>
      </c>
      <c r="C28685" s="300" t="s">
        <v>99</v>
      </c>
      <c r="D28685" s="297">
        <v>250.58</v>
      </c>
    </row>
    <row r="28686" spans="1:4">
      <c r="A28686" s="296" t="s">
        <v>45406</v>
      </c>
      <c r="B28686" s="300" t="s">
        <v>45404</v>
      </c>
      <c r="C28686" s="300" t="s">
        <v>99</v>
      </c>
      <c r="D28686" s="297">
        <v>204.32</v>
      </c>
    </row>
    <row r="28687" spans="1:4">
      <c r="A28687" s="296" t="s">
        <v>45407</v>
      </c>
      <c r="B28687" s="300" t="s">
        <v>45404</v>
      </c>
      <c r="C28687" s="300" t="s">
        <v>99</v>
      </c>
      <c r="D28687" s="297">
        <v>503.36</v>
      </c>
    </row>
    <row r="28688" spans="1:4">
      <c r="A28688" s="296" t="s">
        <v>45408</v>
      </c>
      <c r="B28688" s="300" t="s">
        <v>45404</v>
      </c>
      <c r="C28688" s="300" t="s">
        <v>99</v>
      </c>
      <c r="D28688" s="297">
        <v>247.2</v>
      </c>
    </row>
    <row r="28689" spans="1:4">
      <c r="A28689" s="296" t="s">
        <v>45409</v>
      </c>
      <c r="B28689" s="300" t="s">
        <v>45404</v>
      </c>
      <c r="C28689" s="300" t="s">
        <v>99</v>
      </c>
      <c r="D28689" s="297">
        <v>200.94</v>
      </c>
    </row>
    <row r="28690" spans="1:4">
      <c r="A28690" s="296" t="s">
        <v>45410</v>
      </c>
      <c r="B28690" s="300" t="s">
        <v>45411</v>
      </c>
      <c r="C28690" s="300" t="s">
        <v>99</v>
      </c>
      <c r="D28690" s="297">
        <v>8.0500000000000007</v>
      </c>
    </row>
    <row r="28691" spans="1:4">
      <c r="A28691" s="296" t="s">
        <v>45412</v>
      </c>
      <c r="B28691" s="300" t="s">
        <v>45413</v>
      </c>
      <c r="C28691" s="300" t="s">
        <v>99</v>
      </c>
      <c r="D28691" s="297">
        <v>2.1800000000000002</v>
      </c>
    </row>
    <row r="28692" spans="1:4">
      <c r="A28692" s="296" t="s">
        <v>45414</v>
      </c>
      <c r="B28692" s="300" t="s">
        <v>45411</v>
      </c>
      <c r="C28692" s="300" t="s">
        <v>99</v>
      </c>
      <c r="D28692" s="297">
        <v>8.0500000000000007</v>
      </c>
    </row>
    <row r="28693" spans="1:4">
      <c r="A28693" s="296" t="s">
        <v>45415</v>
      </c>
      <c r="B28693" s="300" t="s">
        <v>45413</v>
      </c>
      <c r="C28693" s="300" t="s">
        <v>99</v>
      </c>
      <c r="D28693" s="297">
        <v>2.1800000000000002</v>
      </c>
    </row>
    <row r="28694" spans="1:4">
      <c r="A28694" s="296" t="s">
        <v>45416</v>
      </c>
      <c r="B28694" s="300" t="s">
        <v>45417</v>
      </c>
      <c r="C28694" s="300" t="s">
        <v>99</v>
      </c>
      <c r="D28694" s="297">
        <v>1538.81</v>
      </c>
    </row>
    <row r="28695" spans="1:4">
      <c r="A28695" s="296" t="s">
        <v>45418</v>
      </c>
      <c r="B28695" s="300" t="s">
        <v>45417</v>
      </c>
      <c r="C28695" s="300" t="s">
        <v>99</v>
      </c>
      <c r="D28695" s="297">
        <v>658.45</v>
      </c>
    </row>
    <row r="28696" spans="1:4">
      <c r="A28696" s="296" t="s">
        <v>45419</v>
      </c>
      <c r="B28696" s="300" t="s">
        <v>45417</v>
      </c>
      <c r="C28696" s="300" t="s">
        <v>99</v>
      </c>
      <c r="D28696" s="297">
        <v>509.4</v>
      </c>
    </row>
    <row r="28697" spans="1:4">
      <c r="A28697" s="296" t="s">
        <v>45420</v>
      </c>
      <c r="B28697" s="300" t="s">
        <v>45417</v>
      </c>
      <c r="C28697" s="300" t="s">
        <v>99</v>
      </c>
      <c r="D28697" s="297">
        <v>1535.01</v>
      </c>
    </row>
    <row r="28698" spans="1:4">
      <c r="A28698" s="296" t="s">
        <v>45421</v>
      </c>
      <c r="B28698" s="300" t="s">
        <v>45417</v>
      </c>
      <c r="C28698" s="300" t="s">
        <v>99</v>
      </c>
      <c r="D28698" s="297">
        <v>654.65</v>
      </c>
    </row>
    <row r="28699" spans="1:4">
      <c r="A28699" s="296" t="s">
        <v>45422</v>
      </c>
      <c r="B28699" s="300" t="s">
        <v>45417</v>
      </c>
      <c r="C28699" s="300" t="s">
        <v>99</v>
      </c>
      <c r="D28699" s="297">
        <v>505.6</v>
      </c>
    </row>
    <row r="28700" spans="1:4">
      <c r="A28700" s="296" t="s">
        <v>45423</v>
      </c>
      <c r="B28700" s="300" t="s">
        <v>45424</v>
      </c>
      <c r="C28700" s="300" t="s">
        <v>99</v>
      </c>
      <c r="D28700" s="297">
        <v>4.6399999999999997</v>
      </c>
    </row>
    <row r="28701" spans="1:4">
      <c r="A28701" s="296" t="s">
        <v>45425</v>
      </c>
      <c r="B28701" s="300" t="s">
        <v>45426</v>
      </c>
      <c r="C28701" s="300" t="s">
        <v>99</v>
      </c>
      <c r="D28701" s="297">
        <v>1.89</v>
      </c>
    </row>
    <row r="28702" spans="1:4">
      <c r="A28702" s="296" t="s">
        <v>45427</v>
      </c>
      <c r="B28702" s="300" t="s">
        <v>45424</v>
      </c>
      <c r="C28702" s="300" t="s">
        <v>99</v>
      </c>
      <c r="D28702" s="297">
        <v>4.6399999999999997</v>
      </c>
    </row>
    <row r="28703" spans="1:4">
      <c r="A28703" s="296" t="s">
        <v>45428</v>
      </c>
      <c r="B28703" s="300" t="s">
        <v>45426</v>
      </c>
      <c r="C28703" s="300" t="s">
        <v>99</v>
      </c>
      <c r="D28703" s="297">
        <v>1.89</v>
      </c>
    </row>
    <row r="28704" spans="1:4">
      <c r="A28704" s="296" t="s">
        <v>45429</v>
      </c>
      <c r="B28704" s="300" t="s">
        <v>45430</v>
      </c>
      <c r="C28704" s="300" t="s">
        <v>99</v>
      </c>
      <c r="D28704" s="297">
        <v>3.34</v>
      </c>
    </row>
    <row r="28705" spans="1:4">
      <c r="A28705" s="296" t="s">
        <v>45431</v>
      </c>
      <c r="B28705" s="300" t="s">
        <v>45432</v>
      </c>
      <c r="C28705" s="300" t="s">
        <v>99</v>
      </c>
      <c r="D28705" s="297">
        <v>1.08</v>
      </c>
    </row>
    <row r="28706" spans="1:4">
      <c r="A28706" s="296" t="s">
        <v>45433</v>
      </c>
      <c r="B28706" s="300" t="s">
        <v>45430</v>
      </c>
      <c r="C28706" s="300" t="s">
        <v>99</v>
      </c>
      <c r="D28706" s="297">
        <v>3.34</v>
      </c>
    </row>
    <row r="28707" spans="1:4">
      <c r="A28707" s="296" t="s">
        <v>45434</v>
      </c>
      <c r="B28707" s="300" t="s">
        <v>45432</v>
      </c>
      <c r="C28707" s="300" t="s">
        <v>99</v>
      </c>
      <c r="D28707" s="297">
        <v>1.08</v>
      </c>
    </row>
    <row r="28708" spans="1:4">
      <c r="A28708" s="296" t="s">
        <v>45435</v>
      </c>
      <c r="B28708" s="300" t="s">
        <v>45436</v>
      </c>
      <c r="C28708" s="300" t="s">
        <v>99</v>
      </c>
      <c r="D28708" s="297">
        <v>139.03</v>
      </c>
    </row>
    <row r="28709" spans="1:4">
      <c r="A28709" s="296" t="s">
        <v>45437</v>
      </c>
      <c r="B28709" s="300" t="s">
        <v>45438</v>
      </c>
      <c r="C28709" s="300" t="s">
        <v>99</v>
      </c>
      <c r="D28709" s="297">
        <v>63.73</v>
      </c>
    </row>
    <row r="28710" spans="1:4">
      <c r="A28710" s="296" t="s">
        <v>45439</v>
      </c>
      <c r="B28710" s="300" t="s">
        <v>45436</v>
      </c>
      <c r="C28710" s="300" t="s">
        <v>99</v>
      </c>
      <c r="D28710" s="297">
        <v>139.03</v>
      </c>
    </row>
    <row r="28711" spans="1:4">
      <c r="A28711" s="296" t="s">
        <v>45440</v>
      </c>
      <c r="B28711" s="300" t="s">
        <v>45438</v>
      </c>
      <c r="C28711" s="300" t="s">
        <v>99</v>
      </c>
      <c r="D28711" s="297">
        <v>63.73</v>
      </c>
    </row>
    <row r="28712" spans="1:4">
      <c r="A28712" s="296" t="s">
        <v>45441</v>
      </c>
      <c r="B28712" s="300" t="s">
        <v>45442</v>
      </c>
      <c r="C28712" s="300" t="s">
        <v>99</v>
      </c>
      <c r="D28712" s="297">
        <v>177.47</v>
      </c>
    </row>
    <row r="28713" spans="1:4">
      <c r="A28713" s="296" t="s">
        <v>45443</v>
      </c>
      <c r="B28713" s="300" t="s">
        <v>45444</v>
      </c>
      <c r="C28713" s="300" t="s">
        <v>99</v>
      </c>
      <c r="D28713" s="297">
        <v>81.36</v>
      </c>
    </row>
    <row r="28714" spans="1:4">
      <c r="A28714" s="296" t="s">
        <v>45445</v>
      </c>
      <c r="B28714" s="300" t="s">
        <v>45442</v>
      </c>
      <c r="C28714" s="300" t="s">
        <v>99</v>
      </c>
      <c r="D28714" s="297">
        <v>177.47</v>
      </c>
    </row>
    <row r="28715" spans="1:4">
      <c r="A28715" s="296" t="s">
        <v>45446</v>
      </c>
      <c r="B28715" s="300" t="s">
        <v>45444</v>
      </c>
      <c r="C28715" s="300" t="s">
        <v>99</v>
      </c>
      <c r="D28715" s="297">
        <v>81.36</v>
      </c>
    </row>
    <row r="28716" spans="1:4">
      <c r="A28716" s="296" t="s">
        <v>45447</v>
      </c>
      <c r="B28716" s="300" t="s">
        <v>45448</v>
      </c>
      <c r="C28716" s="300" t="s">
        <v>99</v>
      </c>
      <c r="D28716" s="297">
        <v>18.13</v>
      </c>
    </row>
    <row r="28717" spans="1:4">
      <c r="A28717" s="296" t="s">
        <v>45449</v>
      </c>
      <c r="B28717" s="300" t="s">
        <v>45450</v>
      </c>
      <c r="C28717" s="300" t="s">
        <v>99</v>
      </c>
      <c r="D28717" s="297">
        <v>3.4</v>
      </c>
    </row>
    <row r="28718" spans="1:4">
      <c r="A28718" s="296" t="s">
        <v>45451</v>
      </c>
      <c r="B28718" s="300" t="s">
        <v>45452</v>
      </c>
      <c r="C28718" s="300" t="s">
        <v>99</v>
      </c>
      <c r="D28718" s="297">
        <v>1.63</v>
      </c>
    </row>
    <row r="28719" spans="1:4">
      <c r="A28719" s="296" t="s">
        <v>45453</v>
      </c>
      <c r="B28719" s="300" t="s">
        <v>45448</v>
      </c>
      <c r="C28719" s="300" t="s">
        <v>99</v>
      </c>
      <c r="D28719" s="297">
        <v>18.13</v>
      </c>
    </row>
    <row r="28720" spans="1:4">
      <c r="A28720" s="296" t="s">
        <v>45454</v>
      </c>
      <c r="B28720" s="300" t="s">
        <v>45450</v>
      </c>
      <c r="C28720" s="300" t="s">
        <v>99</v>
      </c>
      <c r="D28720" s="297">
        <v>3.4</v>
      </c>
    </row>
    <row r="28721" spans="1:4">
      <c r="A28721" s="296" t="s">
        <v>45455</v>
      </c>
      <c r="B28721" s="300" t="s">
        <v>45452</v>
      </c>
      <c r="C28721" s="300" t="s">
        <v>99</v>
      </c>
      <c r="D28721" s="297">
        <v>1.63</v>
      </c>
    </row>
    <row r="28722" spans="1:4">
      <c r="A28722" s="296" t="s">
        <v>45456</v>
      </c>
      <c r="B28722" s="300" t="s">
        <v>45457</v>
      </c>
      <c r="C28722" s="300" t="s">
        <v>99</v>
      </c>
      <c r="D28722" s="297">
        <v>5.66</v>
      </c>
    </row>
    <row r="28723" spans="1:4">
      <c r="A28723" s="296" t="s">
        <v>45458</v>
      </c>
      <c r="B28723" s="300" t="s">
        <v>45459</v>
      </c>
      <c r="C28723" s="300" t="s">
        <v>99</v>
      </c>
      <c r="D28723" s="297">
        <v>1.46</v>
      </c>
    </row>
    <row r="28724" spans="1:4">
      <c r="A28724" s="296" t="s">
        <v>45460</v>
      </c>
      <c r="B28724" s="300" t="s">
        <v>45457</v>
      </c>
      <c r="C28724" s="300" t="s">
        <v>99</v>
      </c>
      <c r="D28724" s="297">
        <v>5.66</v>
      </c>
    </row>
    <row r="28725" spans="1:4">
      <c r="A28725" s="296" t="s">
        <v>45461</v>
      </c>
      <c r="B28725" s="300" t="s">
        <v>45459</v>
      </c>
      <c r="C28725" s="300" t="s">
        <v>99</v>
      </c>
      <c r="D28725" s="297">
        <v>1.46</v>
      </c>
    </row>
    <row r="28726" spans="1:4">
      <c r="A28726" s="296" t="s">
        <v>45462</v>
      </c>
      <c r="B28726" s="300" t="s">
        <v>45463</v>
      </c>
      <c r="C28726" s="300" t="s">
        <v>99</v>
      </c>
      <c r="D28726" s="297">
        <v>4.3</v>
      </c>
    </row>
    <row r="28727" spans="1:4">
      <c r="A28727" s="296" t="s">
        <v>45464</v>
      </c>
      <c r="B28727" s="300" t="s">
        <v>45465</v>
      </c>
      <c r="C28727" s="300" t="s">
        <v>99</v>
      </c>
      <c r="D28727" s="297">
        <v>0.67</v>
      </c>
    </row>
    <row r="28728" spans="1:4">
      <c r="A28728" s="296" t="s">
        <v>45466</v>
      </c>
      <c r="B28728" s="300" t="s">
        <v>45463</v>
      </c>
      <c r="C28728" s="300" t="s">
        <v>99</v>
      </c>
      <c r="D28728" s="297">
        <v>4.3</v>
      </c>
    </row>
    <row r="28729" spans="1:4">
      <c r="A28729" s="296" t="s">
        <v>45467</v>
      </c>
      <c r="B28729" s="300" t="s">
        <v>45465</v>
      </c>
      <c r="C28729" s="300" t="s">
        <v>99</v>
      </c>
      <c r="D28729" s="297">
        <v>0.67</v>
      </c>
    </row>
    <row r="28730" spans="1:4">
      <c r="A28730" s="296" t="s">
        <v>45468</v>
      </c>
      <c r="B28730" s="300" t="s">
        <v>45469</v>
      </c>
      <c r="C28730" s="300" t="s">
        <v>99</v>
      </c>
      <c r="D28730" s="297">
        <v>10.88</v>
      </c>
    </row>
    <row r="28731" spans="1:4">
      <c r="A28731" s="296" t="s">
        <v>45470</v>
      </c>
      <c r="B28731" s="300" t="s">
        <v>45471</v>
      </c>
      <c r="C28731" s="300" t="s">
        <v>99</v>
      </c>
      <c r="D28731" s="297">
        <v>1.65</v>
      </c>
    </row>
    <row r="28732" spans="1:4">
      <c r="A28732" s="296" t="s">
        <v>45472</v>
      </c>
      <c r="B28732" s="300" t="s">
        <v>45469</v>
      </c>
      <c r="C28732" s="300" t="s">
        <v>99</v>
      </c>
      <c r="D28732" s="297">
        <v>10.88</v>
      </c>
    </row>
    <row r="28733" spans="1:4">
      <c r="A28733" s="296" t="s">
        <v>45473</v>
      </c>
      <c r="B28733" s="300" t="s">
        <v>45471</v>
      </c>
      <c r="C28733" s="300" t="s">
        <v>99</v>
      </c>
      <c r="D28733" s="297">
        <v>1.65</v>
      </c>
    </row>
    <row r="28734" spans="1:4">
      <c r="A28734" s="296" t="s">
        <v>45474</v>
      </c>
      <c r="B28734" s="300" t="s">
        <v>45475</v>
      </c>
      <c r="C28734" s="300" t="s">
        <v>99</v>
      </c>
      <c r="D28734" s="297">
        <v>12.14</v>
      </c>
    </row>
    <row r="28735" spans="1:4">
      <c r="A28735" s="296" t="s">
        <v>45476</v>
      </c>
      <c r="B28735" s="300" t="s">
        <v>45477</v>
      </c>
      <c r="C28735" s="300" t="s">
        <v>99</v>
      </c>
      <c r="D28735" s="297">
        <v>4.97</v>
      </c>
    </row>
    <row r="28736" spans="1:4">
      <c r="A28736" s="296" t="s">
        <v>45478</v>
      </c>
      <c r="B28736" s="300" t="s">
        <v>45475</v>
      </c>
      <c r="C28736" s="300" t="s">
        <v>99</v>
      </c>
      <c r="D28736" s="297">
        <v>12.14</v>
      </c>
    </row>
    <row r="28737" spans="1:4">
      <c r="A28737" s="296" t="s">
        <v>45479</v>
      </c>
      <c r="B28737" s="300" t="s">
        <v>45477</v>
      </c>
      <c r="C28737" s="300" t="s">
        <v>99</v>
      </c>
      <c r="D28737" s="297">
        <v>4.97</v>
      </c>
    </row>
    <row r="28738" spans="1:4">
      <c r="A28738" s="296" t="s">
        <v>45480</v>
      </c>
      <c r="B28738" s="300" t="s">
        <v>45481</v>
      </c>
      <c r="C28738" s="300" t="s">
        <v>99</v>
      </c>
      <c r="D28738" s="297">
        <v>29.07</v>
      </c>
    </row>
    <row r="28739" spans="1:4">
      <c r="A28739" s="296" t="s">
        <v>45482</v>
      </c>
      <c r="B28739" s="300" t="s">
        <v>45483</v>
      </c>
      <c r="C28739" s="300" t="s">
        <v>99</v>
      </c>
      <c r="D28739" s="297">
        <v>7.31</v>
      </c>
    </row>
    <row r="28740" spans="1:4">
      <c r="A28740" s="296" t="s">
        <v>45484</v>
      </c>
      <c r="B28740" s="300" t="s">
        <v>45481</v>
      </c>
      <c r="C28740" s="300" t="s">
        <v>99</v>
      </c>
      <c r="D28740" s="297">
        <v>29.07</v>
      </c>
    </row>
    <row r="28741" spans="1:4">
      <c r="A28741" s="296" t="s">
        <v>45485</v>
      </c>
      <c r="B28741" s="300" t="s">
        <v>45483</v>
      </c>
      <c r="C28741" s="300" t="s">
        <v>99</v>
      </c>
      <c r="D28741" s="297">
        <v>7.31</v>
      </c>
    </row>
    <row r="28742" spans="1:4">
      <c r="A28742" s="296" t="s">
        <v>45486</v>
      </c>
      <c r="B28742" s="300" t="s">
        <v>45487</v>
      </c>
      <c r="C28742" s="300" t="s">
        <v>99</v>
      </c>
      <c r="D28742" s="297">
        <v>18.68</v>
      </c>
    </row>
    <row r="28743" spans="1:4">
      <c r="A28743" s="296" t="s">
        <v>45488</v>
      </c>
      <c r="B28743" s="300" t="s">
        <v>45489</v>
      </c>
      <c r="C28743" s="300" t="s">
        <v>99</v>
      </c>
      <c r="D28743" s="297">
        <v>7.66</v>
      </c>
    </row>
    <row r="28744" spans="1:4">
      <c r="A28744" s="296" t="s">
        <v>45490</v>
      </c>
      <c r="B28744" s="300" t="s">
        <v>45487</v>
      </c>
      <c r="C28744" s="300" t="s">
        <v>99</v>
      </c>
      <c r="D28744" s="297">
        <v>18.68</v>
      </c>
    </row>
    <row r="28745" spans="1:4">
      <c r="A28745" s="296" t="s">
        <v>45491</v>
      </c>
      <c r="B28745" s="300" t="s">
        <v>45489</v>
      </c>
      <c r="C28745" s="300" t="s">
        <v>99</v>
      </c>
      <c r="D28745" s="297">
        <v>7.66</v>
      </c>
    </row>
    <row r="28746" spans="1:4">
      <c r="A28746" s="296" t="s">
        <v>45492</v>
      </c>
      <c r="B28746" s="300" t="s">
        <v>45493</v>
      </c>
      <c r="C28746" s="300" t="s">
        <v>99</v>
      </c>
      <c r="D28746" s="297">
        <v>452.06</v>
      </c>
    </row>
    <row r="28747" spans="1:4">
      <c r="A28747" s="296" t="s">
        <v>45494</v>
      </c>
      <c r="B28747" s="300" t="s">
        <v>45495</v>
      </c>
      <c r="C28747" s="300" t="s">
        <v>99</v>
      </c>
      <c r="D28747" s="297">
        <v>345.95</v>
      </c>
    </row>
    <row r="28748" spans="1:4">
      <c r="A28748" s="296" t="s">
        <v>45496</v>
      </c>
      <c r="B28748" s="300" t="s">
        <v>45497</v>
      </c>
      <c r="C28748" s="300" t="s">
        <v>99</v>
      </c>
      <c r="D28748" s="297">
        <v>308.02</v>
      </c>
    </row>
    <row r="28749" spans="1:4">
      <c r="A28749" s="296" t="s">
        <v>45498</v>
      </c>
      <c r="B28749" s="300" t="s">
        <v>45493</v>
      </c>
      <c r="C28749" s="300" t="s">
        <v>99</v>
      </c>
      <c r="D28749" s="297">
        <v>424.38</v>
      </c>
    </row>
    <row r="28750" spans="1:4">
      <c r="A28750" s="296" t="s">
        <v>45499</v>
      </c>
      <c r="B28750" s="300" t="s">
        <v>45495</v>
      </c>
      <c r="C28750" s="300" t="s">
        <v>99</v>
      </c>
      <c r="D28750" s="297">
        <v>318.27</v>
      </c>
    </row>
    <row r="28751" spans="1:4">
      <c r="A28751" s="296" t="s">
        <v>45500</v>
      </c>
      <c r="B28751" s="300" t="s">
        <v>45497</v>
      </c>
      <c r="C28751" s="300" t="s">
        <v>99</v>
      </c>
      <c r="D28751" s="297">
        <v>280.33999999999997</v>
      </c>
    </row>
    <row r="28752" spans="1:4">
      <c r="A28752" s="296" t="s">
        <v>45501</v>
      </c>
      <c r="B28752" s="300" t="s">
        <v>45502</v>
      </c>
      <c r="C28752" s="300" t="s">
        <v>99</v>
      </c>
      <c r="D28752" s="297">
        <v>484.45</v>
      </c>
    </row>
    <row r="28753" spans="1:4">
      <c r="A28753" s="296" t="s">
        <v>45503</v>
      </c>
      <c r="B28753" s="300" t="s">
        <v>45504</v>
      </c>
      <c r="C28753" s="300" t="s">
        <v>99</v>
      </c>
      <c r="D28753" s="297">
        <v>377.08</v>
      </c>
    </row>
    <row r="28754" spans="1:4">
      <c r="A28754" s="296" t="s">
        <v>45505</v>
      </c>
      <c r="B28754" s="300" t="s">
        <v>45506</v>
      </c>
      <c r="C28754" s="300" t="s">
        <v>99</v>
      </c>
      <c r="D28754" s="297">
        <v>338.83</v>
      </c>
    </row>
    <row r="28755" spans="1:4">
      <c r="A28755" s="296" t="s">
        <v>45507</v>
      </c>
      <c r="B28755" s="300" t="s">
        <v>45502</v>
      </c>
      <c r="C28755" s="300" t="s">
        <v>99</v>
      </c>
      <c r="D28755" s="297">
        <v>452.97</v>
      </c>
    </row>
    <row r="28756" spans="1:4">
      <c r="A28756" s="296" t="s">
        <v>45508</v>
      </c>
      <c r="B28756" s="300" t="s">
        <v>45504</v>
      </c>
      <c r="C28756" s="300" t="s">
        <v>99</v>
      </c>
      <c r="D28756" s="297">
        <v>345.6</v>
      </c>
    </row>
    <row r="28757" spans="1:4">
      <c r="A28757" s="296" t="s">
        <v>45509</v>
      </c>
      <c r="B28757" s="300" t="s">
        <v>45506</v>
      </c>
      <c r="C28757" s="300" t="s">
        <v>99</v>
      </c>
      <c r="D28757" s="297">
        <v>307.35000000000002</v>
      </c>
    </row>
    <row r="28758" spans="1:4">
      <c r="A28758" s="296" t="s">
        <v>45510</v>
      </c>
      <c r="B28758" s="300" t="s">
        <v>45511</v>
      </c>
      <c r="C28758" s="300" t="s">
        <v>99</v>
      </c>
      <c r="D28758" s="297">
        <v>548.75</v>
      </c>
    </row>
    <row r="28759" spans="1:4">
      <c r="A28759" s="296" t="s">
        <v>45512</v>
      </c>
      <c r="B28759" s="300" t="s">
        <v>45513</v>
      </c>
      <c r="C28759" s="300" t="s">
        <v>99</v>
      </c>
      <c r="D28759" s="297">
        <v>434.51</v>
      </c>
    </row>
    <row r="28760" spans="1:4">
      <c r="A28760" s="296" t="s">
        <v>45514</v>
      </c>
      <c r="B28760" s="300" t="s">
        <v>45515</v>
      </c>
      <c r="C28760" s="300" t="s">
        <v>99</v>
      </c>
      <c r="D28760" s="297">
        <v>395.38</v>
      </c>
    </row>
    <row r="28761" spans="1:4">
      <c r="A28761" s="296" t="s">
        <v>45516</v>
      </c>
      <c r="B28761" s="300" t="s">
        <v>45511</v>
      </c>
      <c r="C28761" s="300" t="s">
        <v>99</v>
      </c>
      <c r="D28761" s="297">
        <v>509.95</v>
      </c>
    </row>
    <row r="28762" spans="1:4">
      <c r="A28762" s="296" t="s">
        <v>45517</v>
      </c>
      <c r="B28762" s="300" t="s">
        <v>45513</v>
      </c>
      <c r="C28762" s="300" t="s">
        <v>99</v>
      </c>
      <c r="D28762" s="297">
        <v>395.71</v>
      </c>
    </row>
    <row r="28763" spans="1:4">
      <c r="A28763" s="296" t="s">
        <v>45518</v>
      </c>
      <c r="B28763" s="300" t="s">
        <v>45515</v>
      </c>
      <c r="C28763" s="300" t="s">
        <v>99</v>
      </c>
      <c r="D28763" s="297">
        <v>356.58</v>
      </c>
    </row>
    <row r="28764" spans="1:4">
      <c r="A28764" s="296" t="s">
        <v>45519</v>
      </c>
      <c r="B28764" s="300" t="s">
        <v>45520</v>
      </c>
      <c r="C28764" s="300" t="s">
        <v>99</v>
      </c>
      <c r="D28764" s="297">
        <v>596.17999999999995</v>
      </c>
    </row>
    <row r="28765" spans="1:4">
      <c r="A28765" s="296" t="s">
        <v>45521</v>
      </c>
      <c r="B28765" s="300" t="s">
        <v>45522</v>
      </c>
      <c r="C28765" s="300" t="s">
        <v>99</v>
      </c>
      <c r="D28765" s="297">
        <v>470.01</v>
      </c>
    </row>
    <row r="28766" spans="1:4">
      <c r="A28766" s="296" t="s">
        <v>45523</v>
      </c>
      <c r="B28766" s="300" t="s">
        <v>45524</v>
      </c>
      <c r="C28766" s="300" t="s">
        <v>99</v>
      </c>
      <c r="D28766" s="297">
        <v>427.9</v>
      </c>
    </row>
    <row r="28767" spans="1:4">
      <c r="A28767" s="296" t="s">
        <v>45525</v>
      </c>
      <c r="B28767" s="300" t="s">
        <v>45520</v>
      </c>
      <c r="C28767" s="300" t="s">
        <v>99</v>
      </c>
      <c r="D28767" s="297">
        <v>556.02</v>
      </c>
    </row>
    <row r="28768" spans="1:4">
      <c r="A28768" s="296" t="s">
        <v>45526</v>
      </c>
      <c r="B28768" s="300" t="s">
        <v>45522</v>
      </c>
      <c r="C28768" s="300" t="s">
        <v>99</v>
      </c>
      <c r="D28768" s="297">
        <v>429.85</v>
      </c>
    </row>
    <row r="28769" spans="1:4">
      <c r="A28769" s="296" t="s">
        <v>45527</v>
      </c>
      <c r="B28769" s="300" t="s">
        <v>45524</v>
      </c>
      <c r="C28769" s="300" t="s">
        <v>99</v>
      </c>
      <c r="D28769" s="297">
        <v>387.74</v>
      </c>
    </row>
    <row r="28770" spans="1:4">
      <c r="A28770" s="296" t="s">
        <v>45528</v>
      </c>
      <c r="B28770" s="300" t="s">
        <v>45529</v>
      </c>
      <c r="C28770" s="300" t="s">
        <v>99</v>
      </c>
      <c r="D28770" s="297">
        <v>1.5</v>
      </c>
    </row>
    <row r="28771" spans="1:4">
      <c r="A28771" s="296" t="s">
        <v>45530</v>
      </c>
      <c r="B28771" s="300" t="s">
        <v>45531</v>
      </c>
      <c r="C28771" s="300" t="s">
        <v>99</v>
      </c>
      <c r="D28771" s="297">
        <v>0.39</v>
      </c>
    </row>
    <row r="28772" spans="1:4">
      <c r="A28772" s="296" t="s">
        <v>45532</v>
      </c>
      <c r="B28772" s="300" t="s">
        <v>45529</v>
      </c>
      <c r="C28772" s="300" t="s">
        <v>99</v>
      </c>
      <c r="D28772" s="297">
        <v>1.5</v>
      </c>
    </row>
    <row r="28773" spans="1:4">
      <c r="A28773" s="296" t="s">
        <v>45533</v>
      </c>
      <c r="B28773" s="300" t="s">
        <v>45531</v>
      </c>
      <c r="C28773" s="300" t="s">
        <v>99</v>
      </c>
      <c r="D28773" s="297">
        <v>0.39</v>
      </c>
    </row>
    <row r="28774" spans="1:4">
      <c r="A28774" s="296" t="s">
        <v>45534</v>
      </c>
      <c r="B28774" s="300" t="s">
        <v>45535</v>
      </c>
      <c r="C28774" s="300" t="s">
        <v>99</v>
      </c>
      <c r="D28774" s="297">
        <v>3.78</v>
      </c>
    </row>
    <row r="28775" spans="1:4">
      <c r="A28775" s="296" t="s">
        <v>45536</v>
      </c>
      <c r="B28775" s="300" t="s">
        <v>45537</v>
      </c>
      <c r="C28775" s="300" t="s">
        <v>99</v>
      </c>
      <c r="D28775" s="297">
        <v>0.49</v>
      </c>
    </row>
    <row r="28776" spans="1:4">
      <c r="A28776" s="296" t="s">
        <v>45538</v>
      </c>
      <c r="B28776" s="300" t="s">
        <v>45535</v>
      </c>
      <c r="C28776" s="300" t="s">
        <v>99</v>
      </c>
      <c r="D28776" s="297">
        <v>3.78</v>
      </c>
    </row>
    <row r="28777" spans="1:4">
      <c r="A28777" s="296" t="s">
        <v>45539</v>
      </c>
      <c r="B28777" s="300" t="s">
        <v>45537</v>
      </c>
      <c r="C28777" s="300" t="s">
        <v>99</v>
      </c>
      <c r="D28777" s="297">
        <v>0.49</v>
      </c>
    </row>
    <row r="28778" spans="1:4">
      <c r="A28778" s="296" t="s">
        <v>45540</v>
      </c>
      <c r="B28778" s="300" t="s">
        <v>45541</v>
      </c>
      <c r="C28778" s="300" t="s">
        <v>99</v>
      </c>
      <c r="D28778" s="297">
        <v>9.0399999999999991</v>
      </c>
    </row>
    <row r="28779" spans="1:4">
      <c r="A28779" s="296" t="s">
        <v>45542</v>
      </c>
      <c r="B28779" s="300" t="s">
        <v>45543</v>
      </c>
      <c r="C28779" s="300" t="s">
        <v>99</v>
      </c>
      <c r="D28779" s="297">
        <v>0.96</v>
      </c>
    </row>
    <row r="28780" spans="1:4">
      <c r="A28780" s="296" t="s">
        <v>45544</v>
      </c>
      <c r="B28780" s="300" t="s">
        <v>45541</v>
      </c>
      <c r="C28780" s="300" t="s">
        <v>99</v>
      </c>
      <c r="D28780" s="297">
        <v>9.0399999999999991</v>
      </c>
    </row>
    <row r="28781" spans="1:4">
      <c r="A28781" s="296" t="s">
        <v>45545</v>
      </c>
      <c r="B28781" s="300" t="s">
        <v>45543</v>
      </c>
      <c r="C28781" s="300" t="s">
        <v>99</v>
      </c>
      <c r="D28781" s="297">
        <v>0.96</v>
      </c>
    </row>
    <row r="28782" spans="1:4">
      <c r="A28782" s="296" t="s">
        <v>45546</v>
      </c>
      <c r="B28782" s="300" t="s">
        <v>45547</v>
      </c>
      <c r="C28782" s="300" t="s">
        <v>99</v>
      </c>
      <c r="D28782" s="297">
        <v>41.67</v>
      </c>
    </row>
    <row r="28783" spans="1:4">
      <c r="A28783" s="296" t="s">
        <v>45548</v>
      </c>
      <c r="B28783" s="300" t="s">
        <v>45549</v>
      </c>
      <c r="C28783" s="300" t="s">
        <v>99</v>
      </c>
      <c r="D28783" s="297">
        <v>16.87</v>
      </c>
    </row>
    <row r="28784" spans="1:4">
      <c r="A28784" s="296" t="s">
        <v>45550</v>
      </c>
      <c r="B28784" s="300" t="s">
        <v>45551</v>
      </c>
      <c r="C28784" s="300" t="s">
        <v>99</v>
      </c>
      <c r="D28784" s="297">
        <v>10.42</v>
      </c>
    </row>
    <row r="28785" spans="1:4">
      <c r="A28785" s="296" t="s">
        <v>45552</v>
      </c>
      <c r="B28785" s="300" t="s">
        <v>45547</v>
      </c>
      <c r="C28785" s="300" t="s">
        <v>99</v>
      </c>
      <c r="D28785" s="297">
        <v>41.67</v>
      </c>
    </row>
    <row r="28786" spans="1:4">
      <c r="A28786" s="296" t="s">
        <v>45553</v>
      </c>
      <c r="B28786" s="300" t="s">
        <v>45549</v>
      </c>
      <c r="C28786" s="300" t="s">
        <v>99</v>
      </c>
      <c r="D28786" s="297">
        <v>16.87</v>
      </c>
    </row>
    <row r="28787" spans="1:4">
      <c r="A28787" s="296" t="s">
        <v>45554</v>
      </c>
      <c r="B28787" s="300" t="s">
        <v>45551</v>
      </c>
      <c r="C28787" s="300" t="s">
        <v>99</v>
      </c>
      <c r="D28787" s="297">
        <v>10.42</v>
      </c>
    </row>
    <row r="28788" spans="1:4">
      <c r="A28788" s="296" t="s">
        <v>45555</v>
      </c>
      <c r="B28788" s="300" t="s">
        <v>45556</v>
      </c>
      <c r="C28788" s="300" t="s">
        <v>99</v>
      </c>
      <c r="D28788" s="297">
        <v>79.790000000000006</v>
      </c>
    </row>
    <row r="28789" spans="1:4">
      <c r="A28789" s="296" t="s">
        <v>45557</v>
      </c>
      <c r="B28789" s="300" t="s">
        <v>45558</v>
      </c>
      <c r="C28789" s="300" t="s">
        <v>99</v>
      </c>
      <c r="D28789" s="297">
        <v>52.92</v>
      </c>
    </row>
    <row r="28790" spans="1:4">
      <c r="A28790" s="296" t="s">
        <v>45559</v>
      </c>
      <c r="B28790" s="300" t="s">
        <v>45556</v>
      </c>
      <c r="C28790" s="300" t="s">
        <v>99</v>
      </c>
      <c r="D28790" s="297">
        <v>79.790000000000006</v>
      </c>
    </row>
    <row r="28791" spans="1:4">
      <c r="A28791" s="296" t="s">
        <v>45560</v>
      </c>
      <c r="B28791" s="300" t="s">
        <v>45558</v>
      </c>
      <c r="C28791" s="300" t="s">
        <v>99</v>
      </c>
      <c r="D28791" s="297">
        <v>52.92</v>
      </c>
    </row>
    <row r="28792" spans="1:4">
      <c r="A28792" s="296" t="s">
        <v>45561</v>
      </c>
      <c r="B28792" s="300" t="s">
        <v>45562</v>
      </c>
      <c r="C28792" s="300" t="s">
        <v>99</v>
      </c>
      <c r="D28792" s="297">
        <v>296.23</v>
      </c>
    </row>
    <row r="28793" spans="1:4">
      <c r="A28793" s="296" t="s">
        <v>45563</v>
      </c>
      <c r="B28793" s="300" t="s">
        <v>45564</v>
      </c>
      <c r="C28793" s="300" t="s">
        <v>99</v>
      </c>
      <c r="D28793" s="297">
        <v>135.54</v>
      </c>
    </row>
    <row r="28794" spans="1:4">
      <c r="A28794" s="296" t="s">
        <v>45565</v>
      </c>
      <c r="B28794" s="300" t="s">
        <v>45564</v>
      </c>
      <c r="C28794" s="300" t="s">
        <v>99</v>
      </c>
      <c r="D28794" s="297">
        <v>108.17</v>
      </c>
    </row>
    <row r="28795" spans="1:4">
      <c r="A28795" s="296" t="s">
        <v>45566</v>
      </c>
      <c r="B28795" s="300" t="s">
        <v>45564</v>
      </c>
      <c r="C28795" s="300" t="s">
        <v>99</v>
      </c>
      <c r="D28795" s="297">
        <v>292.43</v>
      </c>
    </row>
    <row r="28796" spans="1:4">
      <c r="A28796" s="296" t="s">
        <v>45567</v>
      </c>
      <c r="B28796" s="300" t="s">
        <v>45564</v>
      </c>
      <c r="C28796" s="300" t="s">
        <v>99</v>
      </c>
      <c r="D28796" s="297">
        <v>131.74</v>
      </c>
    </row>
    <row r="28797" spans="1:4">
      <c r="A28797" s="296" t="s">
        <v>45568</v>
      </c>
      <c r="B28797" s="300" t="s">
        <v>45564</v>
      </c>
      <c r="C28797" s="300" t="s">
        <v>99</v>
      </c>
      <c r="D28797" s="297">
        <v>104.37</v>
      </c>
    </row>
    <row r="28798" spans="1:4">
      <c r="A28798" s="296" t="s">
        <v>45569</v>
      </c>
      <c r="B28798" s="300" t="s">
        <v>45570</v>
      </c>
      <c r="C28798" s="300" t="s">
        <v>99</v>
      </c>
      <c r="D28798" s="297">
        <v>464.59</v>
      </c>
    </row>
    <row r="28799" spans="1:4">
      <c r="A28799" s="296" t="s">
        <v>45571</v>
      </c>
      <c r="B28799" s="300" t="s">
        <v>45570</v>
      </c>
      <c r="C28799" s="300" t="s">
        <v>99</v>
      </c>
      <c r="D28799" s="297">
        <v>253.76</v>
      </c>
    </row>
    <row r="28800" spans="1:4">
      <c r="A28800" s="296" t="s">
        <v>45572</v>
      </c>
      <c r="B28800" s="300" t="s">
        <v>45570</v>
      </c>
      <c r="C28800" s="300" t="s">
        <v>99</v>
      </c>
      <c r="D28800" s="297">
        <v>217.4</v>
      </c>
    </row>
    <row r="28801" spans="1:4">
      <c r="A28801" s="296" t="s">
        <v>45573</v>
      </c>
      <c r="B28801" s="300" t="s">
        <v>45570</v>
      </c>
      <c r="C28801" s="300" t="s">
        <v>99</v>
      </c>
      <c r="D28801" s="297">
        <v>460.79</v>
      </c>
    </row>
    <row r="28802" spans="1:4">
      <c r="A28802" s="296" t="s">
        <v>45574</v>
      </c>
      <c r="B28802" s="300" t="s">
        <v>45570</v>
      </c>
      <c r="C28802" s="300" t="s">
        <v>99</v>
      </c>
      <c r="D28802" s="297">
        <v>249.96</v>
      </c>
    </row>
    <row r="28803" spans="1:4">
      <c r="A28803" s="296" t="s">
        <v>45575</v>
      </c>
      <c r="B28803" s="300" t="s">
        <v>45570</v>
      </c>
      <c r="C28803" s="300" t="s">
        <v>99</v>
      </c>
      <c r="D28803" s="297">
        <v>213.6</v>
      </c>
    </row>
    <row r="28804" spans="1:4">
      <c r="A28804" s="296" t="s">
        <v>45576</v>
      </c>
      <c r="B28804" s="300" t="s">
        <v>45577</v>
      </c>
      <c r="C28804" s="300" t="s">
        <v>99</v>
      </c>
      <c r="D28804" s="297">
        <v>4.22</v>
      </c>
    </row>
    <row r="28805" spans="1:4">
      <c r="A28805" s="296" t="s">
        <v>45578</v>
      </c>
      <c r="B28805" s="300" t="s">
        <v>45579</v>
      </c>
      <c r="C28805" s="300" t="s">
        <v>99</v>
      </c>
      <c r="D28805" s="297">
        <v>0.63</v>
      </c>
    </row>
    <row r="28806" spans="1:4">
      <c r="A28806" s="296" t="s">
        <v>45580</v>
      </c>
      <c r="B28806" s="300" t="s">
        <v>45577</v>
      </c>
      <c r="C28806" s="300" t="s">
        <v>99</v>
      </c>
      <c r="D28806" s="297">
        <v>4.22</v>
      </c>
    </row>
    <row r="28807" spans="1:4">
      <c r="A28807" s="296" t="s">
        <v>45581</v>
      </c>
      <c r="B28807" s="300" t="s">
        <v>45579</v>
      </c>
      <c r="C28807" s="300" t="s">
        <v>99</v>
      </c>
      <c r="D28807" s="297">
        <v>0.63</v>
      </c>
    </row>
    <row r="28808" spans="1:4">
      <c r="A28808" s="296" t="s">
        <v>45582</v>
      </c>
      <c r="B28808" s="300" t="s">
        <v>45583</v>
      </c>
      <c r="C28808" s="300" t="s">
        <v>99</v>
      </c>
      <c r="D28808" s="297">
        <v>11.91</v>
      </c>
    </row>
    <row r="28809" spans="1:4">
      <c r="A28809" s="296" t="s">
        <v>45584</v>
      </c>
      <c r="B28809" s="300" t="s">
        <v>45585</v>
      </c>
      <c r="C28809" s="300" t="s">
        <v>99</v>
      </c>
      <c r="D28809" s="297">
        <v>0.96</v>
      </c>
    </row>
    <row r="28810" spans="1:4">
      <c r="A28810" s="296" t="s">
        <v>45586</v>
      </c>
      <c r="B28810" s="300" t="s">
        <v>45583</v>
      </c>
      <c r="C28810" s="300" t="s">
        <v>99</v>
      </c>
      <c r="D28810" s="297">
        <v>11.91</v>
      </c>
    </row>
    <row r="28811" spans="1:4">
      <c r="A28811" s="296" t="s">
        <v>45587</v>
      </c>
      <c r="B28811" s="300" t="s">
        <v>45585</v>
      </c>
      <c r="C28811" s="300" t="s">
        <v>99</v>
      </c>
      <c r="D28811" s="297">
        <v>0.96</v>
      </c>
    </row>
    <row r="28812" spans="1:4">
      <c r="A28812" s="296" t="s">
        <v>45588</v>
      </c>
      <c r="B28812" s="300" t="s">
        <v>45589</v>
      </c>
      <c r="C28812" s="300" t="s">
        <v>99</v>
      </c>
      <c r="D28812" s="297">
        <v>17.63</v>
      </c>
    </row>
    <row r="28813" spans="1:4">
      <c r="A28813" s="296" t="s">
        <v>45590</v>
      </c>
      <c r="B28813" s="300" t="s">
        <v>45591</v>
      </c>
      <c r="C28813" s="300" t="s">
        <v>99</v>
      </c>
      <c r="D28813" s="297">
        <v>1.26</v>
      </c>
    </row>
    <row r="28814" spans="1:4">
      <c r="A28814" s="296" t="s">
        <v>45592</v>
      </c>
      <c r="B28814" s="300" t="s">
        <v>45589</v>
      </c>
      <c r="C28814" s="300" t="s">
        <v>99</v>
      </c>
      <c r="D28814" s="297">
        <v>17.63</v>
      </c>
    </row>
    <row r="28815" spans="1:4">
      <c r="A28815" s="296" t="s">
        <v>45593</v>
      </c>
      <c r="B28815" s="300" t="s">
        <v>45591</v>
      </c>
      <c r="C28815" s="300" t="s">
        <v>99</v>
      </c>
      <c r="D28815" s="297">
        <v>1.26</v>
      </c>
    </row>
    <row r="28816" spans="1:4">
      <c r="A28816" s="296" t="s">
        <v>45594</v>
      </c>
      <c r="B28816" s="300" t="s">
        <v>45595</v>
      </c>
      <c r="C28816" s="300" t="s">
        <v>99</v>
      </c>
      <c r="D28816" s="297">
        <v>23.21</v>
      </c>
    </row>
    <row r="28817" spans="1:4">
      <c r="A28817" s="296" t="s">
        <v>45596</v>
      </c>
      <c r="B28817" s="300" t="s">
        <v>45597</v>
      </c>
      <c r="C28817" s="300" t="s">
        <v>99</v>
      </c>
      <c r="D28817" s="297">
        <v>1.53</v>
      </c>
    </row>
    <row r="28818" spans="1:4">
      <c r="A28818" s="296" t="s">
        <v>45598</v>
      </c>
      <c r="B28818" s="300" t="s">
        <v>45595</v>
      </c>
      <c r="C28818" s="300" t="s">
        <v>99</v>
      </c>
      <c r="D28818" s="297">
        <v>23.21</v>
      </c>
    </row>
    <row r="28819" spans="1:4">
      <c r="A28819" s="296" t="s">
        <v>45599</v>
      </c>
      <c r="B28819" s="300" t="s">
        <v>45597</v>
      </c>
      <c r="C28819" s="300" t="s">
        <v>99</v>
      </c>
      <c r="D28819" s="297">
        <v>1.53</v>
      </c>
    </row>
    <row r="28820" spans="1:4">
      <c r="A28820" s="296" t="s">
        <v>45600</v>
      </c>
      <c r="B28820" s="300" t="s">
        <v>45601</v>
      </c>
      <c r="C28820" s="300" t="s">
        <v>99</v>
      </c>
      <c r="D28820" s="297">
        <v>4.08</v>
      </c>
    </row>
    <row r="28821" spans="1:4">
      <c r="A28821" s="296" t="s">
        <v>45602</v>
      </c>
      <c r="B28821" s="300" t="s">
        <v>45603</v>
      </c>
      <c r="C28821" s="300" t="s">
        <v>99</v>
      </c>
      <c r="D28821" s="297">
        <v>0.49</v>
      </c>
    </row>
    <row r="28822" spans="1:4">
      <c r="A28822" s="296" t="s">
        <v>45604</v>
      </c>
      <c r="B28822" s="300" t="s">
        <v>45601</v>
      </c>
      <c r="C28822" s="300" t="s">
        <v>99</v>
      </c>
      <c r="D28822" s="297">
        <v>4.08</v>
      </c>
    </row>
    <row r="28823" spans="1:4">
      <c r="A28823" s="296" t="s">
        <v>45605</v>
      </c>
      <c r="B28823" s="300" t="s">
        <v>45603</v>
      </c>
      <c r="C28823" s="300" t="s">
        <v>99</v>
      </c>
      <c r="D28823" s="297">
        <v>0.49</v>
      </c>
    </row>
    <row r="28824" spans="1:4">
      <c r="A28824" s="296" t="s">
        <v>45606</v>
      </c>
      <c r="B28824" s="300" t="s">
        <v>45607</v>
      </c>
      <c r="C28824" s="300" t="s">
        <v>99</v>
      </c>
      <c r="D28824" s="297">
        <v>6.41</v>
      </c>
    </row>
    <row r="28825" spans="1:4">
      <c r="A28825" s="296" t="s">
        <v>45608</v>
      </c>
      <c r="B28825" s="300" t="s">
        <v>45609</v>
      </c>
      <c r="C28825" s="300" t="s">
        <v>99</v>
      </c>
      <c r="D28825" s="297">
        <v>1.36</v>
      </c>
    </row>
    <row r="28826" spans="1:4">
      <c r="A28826" s="296" t="s">
        <v>45610</v>
      </c>
      <c r="B28826" s="300" t="s">
        <v>45607</v>
      </c>
      <c r="C28826" s="300" t="s">
        <v>99</v>
      </c>
      <c r="D28826" s="297">
        <v>6.41</v>
      </c>
    </row>
    <row r="28827" spans="1:4">
      <c r="A28827" s="296" t="s">
        <v>45611</v>
      </c>
      <c r="B28827" s="300" t="s">
        <v>45609</v>
      </c>
      <c r="C28827" s="300" t="s">
        <v>99</v>
      </c>
      <c r="D28827" s="297">
        <v>1.36</v>
      </c>
    </row>
    <row r="28828" spans="1:4">
      <c r="A28828" s="296" t="s">
        <v>45612</v>
      </c>
      <c r="B28828" s="300" t="s">
        <v>45613</v>
      </c>
      <c r="C28828" s="300" t="s">
        <v>99</v>
      </c>
      <c r="D28828" s="297">
        <v>75</v>
      </c>
    </row>
    <row r="28829" spans="1:4">
      <c r="A28829" s="296" t="s">
        <v>45614</v>
      </c>
      <c r="B28829" s="300" t="s">
        <v>45615</v>
      </c>
      <c r="C28829" s="300" t="s">
        <v>99</v>
      </c>
      <c r="D28829" s="297">
        <v>4.4000000000000004</v>
      </c>
    </row>
    <row r="28830" spans="1:4">
      <c r="A28830" s="296" t="s">
        <v>45616</v>
      </c>
      <c r="B28830" s="300" t="s">
        <v>45613</v>
      </c>
      <c r="C28830" s="300" t="s">
        <v>99</v>
      </c>
      <c r="D28830" s="297">
        <v>75</v>
      </c>
    </row>
    <row r="28831" spans="1:4">
      <c r="A28831" s="296" t="s">
        <v>45617</v>
      </c>
      <c r="B28831" s="300" t="s">
        <v>45615</v>
      </c>
      <c r="C28831" s="300" t="s">
        <v>99</v>
      </c>
      <c r="D28831" s="297">
        <v>4.4000000000000004</v>
      </c>
    </row>
    <row r="28832" spans="1:4">
      <c r="A28832" s="296" t="s">
        <v>45618</v>
      </c>
      <c r="B28832" s="300" t="s">
        <v>45619</v>
      </c>
      <c r="C28832" s="300" t="s">
        <v>99</v>
      </c>
      <c r="D28832" s="297">
        <v>253.32</v>
      </c>
    </row>
    <row r="28833" spans="1:4">
      <c r="A28833" s="296" t="s">
        <v>45620</v>
      </c>
      <c r="B28833" s="300" t="s">
        <v>45621</v>
      </c>
      <c r="C28833" s="300" t="s">
        <v>99</v>
      </c>
      <c r="D28833" s="297">
        <v>140.84</v>
      </c>
    </row>
    <row r="28834" spans="1:4">
      <c r="A28834" s="296" t="s">
        <v>45622</v>
      </c>
      <c r="B28834" s="300" t="s">
        <v>45623</v>
      </c>
      <c r="C28834" s="300" t="s">
        <v>99</v>
      </c>
      <c r="D28834" s="297">
        <v>121.11</v>
      </c>
    </row>
    <row r="28835" spans="1:4">
      <c r="A28835" s="296" t="s">
        <v>45624</v>
      </c>
      <c r="B28835" s="300" t="s">
        <v>45619</v>
      </c>
      <c r="C28835" s="300" t="s">
        <v>99</v>
      </c>
      <c r="D28835" s="297">
        <v>247.08</v>
      </c>
    </row>
    <row r="28836" spans="1:4">
      <c r="A28836" s="296" t="s">
        <v>45625</v>
      </c>
      <c r="B28836" s="300" t="s">
        <v>45621</v>
      </c>
      <c r="C28836" s="300" t="s">
        <v>99</v>
      </c>
      <c r="D28836" s="297">
        <v>134.6</v>
      </c>
    </row>
    <row r="28837" spans="1:4">
      <c r="A28837" s="296" t="s">
        <v>45626</v>
      </c>
      <c r="B28837" s="300" t="s">
        <v>45623</v>
      </c>
      <c r="C28837" s="300" t="s">
        <v>99</v>
      </c>
      <c r="D28837" s="297">
        <v>114.87</v>
      </c>
    </row>
    <row r="28838" spans="1:4">
      <c r="A28838" s="296" t="s">
        <v>45627</v>
      </c>
      <c r="B28838" s="300" t="s">
        <v>45628</v>
      </c>
      <c r="C28838" s="300" t="s">
        <v>99</v>
      </c>
      <c r="D28838" s="297">
        <v>274.68</v>
      </c>
    </row>
    <row r="28839" spans="1:4">
      <c r="A28839" s="296" t="s">
        <v>45629</v>
      </c>
      <c r="B28839" s="300" t="s">
        <v>45630</v>
      </c>
      <c r="C28839" s="300" t="s">
        <v>99</v>
      </c>
      <c r="D28839" s="297">
        <v>142.97</v>
      </c>
    </row>
    <row r="28840" spans="1:4">
      <c r="A28840" s="296" t="s">
        <v>45631</v>
      </c>
      <c r="B28840" s="300" t="s">
        <v>45632</v>
      </c>
      <c r="C28840" s="300" t="s">
        <v>99</v>
      </c>
      <c r="D28840" s="297">
        <v>121.11</v>
      </c>
    </row>
    <row r="28841" spans="1:4">
      <c r="A28841" s="296" t="s">
        <v>45633</v>
      </c>
      <c r="B28841" s="300" t="s">
        <v>45628</v>
      </c>
      <c r="C28841" s="300" t="s">
        <v>99</v>
      </c>
      <c r="D28841" s="297">
        <v>268.44</v>
      </c>
    </row>
    <row r="28842" spans="1:4">
      <c r="A28842" s="296" t="s">
        <v>45634</v>
      </c>
      <c r="B28842" s="300" t="s">
        <v>45630</v>
      </c>
      <c r="C28842" s="300" t="s">
        <v>99</v>
      </c>
      <c r="D28842" s="297">
        <v>136.72999999999999</v>
      </c>
    </row>
    <row r="28843" spans="1:4">
      <c r="A28843" s="296" t="s">
        <v>45635</v>
      </c>
      <c r="B28843" s="300" t="s">
        <v>45632</v>
      </c>
      <c r="C28843" s="300" t="s">
        <v>99</v>
      </c>
      <c r="D28843" s="297">
        <v>114.87</v>
      </c>
    </row>
    <row r="28844" spans="1:4">
      <c r="A28844" s="296" t="s">
        <v>45636</v>
      </c>
      <c r="B28844" s="300" t="s">
        <v>45637</v>
      </c>
      <c r="C28844" s="300" t="s">
        <v>99</v>
      </c>
      <c r="D28844" s="297">
        <v>363.58</v>
      </c>
    </row>
    <row r="28845" spans="1:4">
      <c r="A28845" s="296" t="s">
        <v>45638</v>
      </c>
      <c r="B28845" s="300" t="s">
        <v>45639</v>
      </c>
      <c r="C28845" s="300" t="s">
        <v>99</v>
      </c>
      <c r="D28845" s="297">
        <v>171.44</v>
      </c>
    </row>
    <row r="28846" spans="1:4">
      <c r="A28846" s="296" t="s">
        <v>45640</v>
      </c>
      <c r="B28846" s="300" t="s">
        <v>45641</v>
      </c>
      <c r="C28846" s="300" t="s">
        <v>99</v>
      </c>
      <c r="D28846" s="297">
        <v>140.94</v>
      </c>
    </row>
    <row r="28847" spans="1:4">
      <c r="A28847" s="296" t="s">
        <v>45642</v>
      </c>
      <c r="B28847" s="300" t="s">
        <v>45637</v>
      </c>
      <c r="C28847" s="300" t="s">
        <v>99</v>
      </c>
      <c r="D28847" s="297">
        <v>357.34</v>
      </c>
    </row>
    <row r="28848" spans="1:4">
      <c r="A28848" s="296" t="s">
        <v>45643</v>
      </c>
      <c r="B28848" s="300" t="s">
        <v>45639</v>
      </c>
      <c r="C28848" s="300" t="s">
        <v>99</v>
      </c>
      <c r="D28848" s="297">
        <v>165.2</v>
      </c>
    </row>
    <row r="28849" spans="1:4">
      <c r="A28849" s="296" t="s">
        <v>45644</v>
      </c>
      <c r="B28849" s="300" t="s">
        <v>45641</v>
      </c>
      <c r="C28849" s="300" t="s">
        <v>99</v>
      </c>
      <c r="D28849" s="297">
        <v>134.69999999999999</v>
      </c>
    </row>
    <row r="28850" spans="1:4">
      <c r="A28850" s="296" t="s">
        <v>45645</v>
      </c>
      <c r="B28850" s="300" t="s">
        <v>45646</v>
      </c>
      <c r="C28850" s="300" t="s">
        <v>99</v>
      </c>
      <c r="D28850" s="297">
        <v>345.22</v>
      </c>
    </row>
    <row r="28851" spans="1:4">
      <c r="A28851" s="296" t="s">
        <v>45647</v>
      </c>
      <c r="B28851" s="300" t="s">
        <v>45648</v>
      </c>
      <c r="C28851" s="300" t="s">
        <v>99</v>
      </c>
      <c r="D28851" s="297">
        <v>145.21</v>
      </c>
    </row>
    <row r="28852" spans="1:4">
      <c r="A28852" s="296" t="s">
        <v>45649</v>
      </c>
      <c r="B28852" s="300" t="s">
        <v>45650</v>
      </c>
      <c r="C28852" s="300" t="s">
        <v>99</v>
      </c>
      <c r="D28852" s="297">
        <v>116.23</v>
      </c>
    </row>
    <row r="28853" spans="1:4">
      <c r="A28853" s="296" t="s">
        <v>45651</v>
      </c>
      <c r="B28853" s="300" t="s">
        <v>45646</v>
      </c>
      <c r="C28853" s="300" t="s">
        <v>99</v>
      </c>
      <c r="D28853" s="297">
        <v>338.98</v>
      </c>
    </row>
    <row r="28854" spans="1:4">
      <c r="A28854" s="296" t="s">
        <v>45652</v>
      </c>
      <c r="B28854" s="300" t="s">
        <v>45648</v>
      </c>
      <c r="C28854" s="300" t="s">
        <v>99</v>
      </c>
      <c r="D28854" s="297">
        <v>138.97</v>
      </c>
    </row>
    <row r="28855" spans="1:4">
      <c r="A28855" s="296" t="s">
        <v>45653</v>
      </c>
      <c r="B28855" s="300" t="s">
        <v>45650</v>
      </c>
      <c r="C28855" s="300" t="s">
        <v>99</v>
      </c>
      <c r="D28855" s="297">
        <v>109.99</v>
      </c>
    </row>
    <row r="28856" spans="1:4">
      <c r="A28856" s="296" t="s">
        <v>45654</v>
      </c>
      <c r="B28856" s="300" t="s">
        <v>45655</v>
      </c>
      <c r="C28856" s="300" t="s">
        <v>99</v>
      </c>
      <c r="D28856" s="297">
        <v>265.52</v>
      </c>
    </row>
    <row r="28857" spans="1:4">
      <c r="A28857" s="296" t="s">
        <v>45656</v>
      </c>
      <c r="B28857" s="300" t="s">
        <v>45655</v>
      </c>
      <c r="C28857" s="300" t="s">
        <v>99</v>
      </c>
      <c r="D28857" s="297">
        <v>254.64</v>
      </c>
    </row>
    <row r="28858" spans="1:4">
      <c r="A28858" s="296" t="s">
        <v>45657</v>
      </c>
      <c r="B28858" s="300" t="s">
        <v>45658</v>
      </c>
      <c r="C28858" s="300" t="s">
        <v>99</v>
      </c>
      <c r="D28858" s="297">
        <v>311.44</v>
      </c>
    </row>
    <row r="28859" spans="1:4">
      <c r="A28859" s="296" t="s">
        <v>45659</v>
      </c>
      <c r="B28859" s="300" t="s">
        <v>45658</v>
      </c>
      <c r="C28859" s="300" t="s">
        <v>99</v>
      </c>
      <c r="D28859" s="297">
        <v>300.57</v>
      </c>
    </row>
    <row r="28860" spans="1:4">
      <c r="A28860" s="296" t="s">
        <v>45660</v>
      </c>
      <c r="B28860" s="300" t="s">
        <v>45661</v>
      </c>
      <c r="C28860" s="300" t="s">
        <v>99</v>
      </c>
      <c r="D28860" s="297">
        <v>565.24</v>
      </c>
    </row>
    <row r="28861" spans="1:4">
      <c r="A28861" s="296" t="s">
        <v>45662</v>
      </c>
      <c r="B28861" s="300" t="s">
        <v>45661</v>
      </c>
      <c r="C28861" s="300" t="s">
        <v>99</v>
      </c>
      <c r="D28861" s="297">
        <v>266.63</v>
      </c>
    </row>
    <row r="28862" spans="1:4">
      <c r="A28862" s="296" t="s">
        <v>45663</v>
      </c>
      <c r="B28862" s="300" t="s">
        <v>45661</v>
      </c>
      <c r="C28862" s="300" t="s">
        <v>99</v>
      </c>
      <c r="D28862" s="297">
        <v>208.45</v>
      </c>
    </row>
    <row r="28863" spans="1:4">
      <c r="A28863" s="296" t="s">
        <v>45664</v>
      </c>
      <c r="B28863" s="300" t="s">
        <v>45661</v>
      </c>
      <c r="C28863" s="300" t="s">
        <v>99</v>
      </c>
      <c r="D28863" s="297">
        <v>561.44000000000005</v>
      </c>
    </row>
    <row r="28864" spans="1:4">
      <c r="A28864" s="296" t="s">
        <v>45665</v>
      </c>
      <c r="B28864" s="300" t="s">
        <v>45661</v>
      </c>
      <c r="C28864" s="300" t="s">
        <v>99</v>
      </c>
      <c r="D28864" s="297">
        <v>262.83</v>
      </c>
    </row>
    <row r="28865" spans="1:4">
      <c r="A28865" s="296" t="s">
        <v>45666</v>
      </c>
      <c r="B28865" s="300" t="s">
        <v>45661</v>
      </c>
      <c r="C28865" s="300" t="s">
        <v>99</v>
      </c>
      <c r="D28865" s="297">
        <v>204.65</v>
      </c>
    </row>
    <row r="28866" spans="1:4">
      <c r="A28866" s="296" t="s">
        <v>45667</v>
      </c>
      <c r="B28866" s="300" t="s">
        <v>45668</v>
      </c>
      <c r="C28866" s="300" t="s">
        <v>99</v>
      </c>
      <c r="D28866" s="297">
        <v>113.01</v>
      </c>
    </row>
    <row r="28867" spans="1:4">
      <c r="A28867" s="296" t="s">
        <v>45669</v>
      </c>
      <c r="B28867" s="300" t="s">
        <v>45670</v>
      </c>
      <c r="C28867" s="300" t="s">
        <v>99</v>
      </c>
      <c r="D28867" s="297">
        <v>23.64</v>
      </c>
    </row>
    <row r="28868" spans="1:4">
      <c r="A28868" s="296" t="s">
        <v>45671</v>
      </c>
      <c r="B28868" s="300" t="s">
        <v>45672</v>
      </c>
      <c r="C28868" s="300" t="s">
        <v>99</v>
      </c>
      <c r="D28868" s="297">
        <v>12.66</v>
      </c>
    </row>
    <row r="28869" spans="1:4">
      <c r="A28869" s="296" t="s">
        <v>45673</v>
      </c>
      <c r="B28869" s="300" t="s">
        <v>45668</v>
      </c>
      <c r="C28869" s="300" t="s">
        <v>99</v>
      </c>
      <c r="D28869" s="297">
        <v>113.01</v>
      </c>
    </row>
    <row r="28870" spans="1:4">
      <c r="A28870" s="296" t="s">
        <v>45674</v>
      </c>
      <c r="B28870" s="300" t="s">
        <v>45670</v>
      </c>
      <c r="C28870" s="300" t="s">
        <v>99</v>
      </c>
      <c r="D28870" s="297">
        <v>23.64</v>
      </c>
    </row>
    <row r="28871" spans="1:4">
      <c r="A28871" s="296" t="s">
        <v>45675</v>
      </c>
      <c r="B28871" s="300" t="s">
        <v>45672</v>
      </c>
      <c r="C28871" s="300" t="s">
        <v>99</v>
      </c>
      <c r="D28871" s="297">
        <v>12.66</v>
      </c>
    </row>
    <row r="28872" spans="1:4">
      <c r="A28872" s="296" t="s">
        <v>45676</v>
      </c>
      <c r="B28872" s="300" t="s">
        <v>45677</v>
      </c>
      <c r="C28872" s="300" t="s">
        <v>99</v>
      </c>
      <c r="D28872" s="297">
        <v>157.63</v>
      </c>
    </row>
    <row r="28873" spans="1:4">
      <c r="A28873" s="296" t="s">
        <v>45678</v>
      </c>
      <c r="B28873" s="300" t="s">
        <v>45679</v>
      </c>
      <c r="C28873" s="300" t="s">
        <v>99</v>
      </c>
      <c r="D28873" s="297">
        <v>29.25</v>
      </c>
    </row>
    <row r="28874" spans="1:4">
      <c r="A28874" s="296" t="s">
        <v>45680</v>
      </c>
      <c r="B28874" s="300" t="s">
        <v>45681</v>
      </c>
      <c r="C28874" s="300" t="s">
        <v>99</v>
      </c>
      <c r="D28874" s="297">
        <v>13.83</v>
      </c>
    </row>
    <row r="28875" spans="1:4">
      <c r="A28875" s="296" t="s">
        <v>45682</v>
      </c>
      <c r="B28875" s="300" t="s">
        <v>45677</v>
      </c>
      <c r="C28875" s="300" t="s">
        <v>99</v>
      </c>
      <c r="D28875" s="297">
        <v>157.63</v>
      </c>
    </row>
    <row r="28876" spans="1:4">
      <c r="A28876" s="296" t="s">
        <v>45683</v>
      </c>
      <c r="B28876" s="300" t="s">
        <v>45679</v>
      </c>
      <c r="C28876" s="300" t="s">
        <v>99</v>
      </c>
      <c r="D28876" s="297">
        <v>29.25</v>
      </c>
    </row>
    <row r="28877" spans="1:4">
      <c r="A28877" s="296" t="s">
        <v>45684</v>
      </c>
      <c r="B28877" s="300" t="s">
        <v>45681</v>
      </c>
      <c r="C28877" s="300" t="s">
        <v>99</v>
      </c>
      <c r="D28877" s="297">
        <v>13.83</v>
      </c>
    </row>
    <row r="28878" spans="1:4">
      <c r="A28878" s="296" t="s">
        <v>45685</v>
      </c>
      <c r="B28878" s="300" t="s">
        <v>45686</v>
      </c>
      <c r="C28878" s="300" t="s">
        <v>99</v>
      </c>
      <c r="D28878" s="297">
        <v>200.6</v>
      </c>
    </row>
    <row r="28879" spans="1:4">
      <c r="A28879" s="296" t="s">
        <v>45687</v>
      </c>
      <c r="B28879" s="300" t="s">
        <v>45688</v>
      </c>
      <c r="C28879" s="300" t="s">
        <v>99</v>
      </c>
      <c r="D28879" s="297">
        <v>50.91</v>
      </c>
    </row>
    <row r="28880" spans="1:4">
      <c r="A28880" s="296" t="s">
        <v>45689</v>
      </c>
      <c r="B28880" s="300" t="s">
        <v>45690</v>
      </c>
      <c r="C28880" s="300" t="s">
        <v>99</v>
      </c>
      <c r="D28880" s="297">
        <v>31.64</v>
      </c>
    </row>
    <row r="28881" spans="1:4">
      <c r="A28881" s="296" t="s">
        <v>45691</v>
      </c>
      <c r="B28881" s="300" t="s">
        <v>45686</v>
      </c>
      <c r="C28881" s="300" t="s">
        <v>99</v>
      </c>
      <c r="D28881" s="297">
        <v>200.6</v>
      </c>
    </row>
    <row r="28882" spans="1:4">
      <c r="A28882" s="296" t="s">
        <v>45692</v>
      </c>
      <c r="B28882" s="300" t="s">
        <v>45688</v>
      </c>
      <c r="C28882" s="300" t="s">
        <v>99</v>
      </c>
      <c r="D28882" s="297">
        <v>50.91</v>
      </c>
    </row>
    <row r="28883" spans="1:4">
      <c r="A28883" s="296" t="s">
        <v>45693</v>
      </c>
      <c r="B28883" s="300" t="s">
        <v>45690</v>
      </c>
      <c r="C28883" s="300" t="s">
        <v>99</v>
      </c>
      <c r="D28883" s="297">
        <v>31.64</v>
      </c>
    </row>
    <row r="28884" spans="1:4">
      <c r="A28884" s="296" t="s">
        <v>45694</v>
      </c>
      <c r="B28884" s="300" t="s">
        <v>45695</v>
      </c>
      <c r="C28884" s="300" t="s">
        <v>99</v>
      </c>
      <c r="D28884" s="297">
        <v>312.20999999999998</v>
      </c>
    </row>
    <row r="28885" spans="1:4">
      <c r="A28885" s="296" t="s">
        <v>45696</v>
      </c>
      <c r="B28885" s="300" t="s">
        <v>45697</v>
      </c>
      <c r="C28885" s="300" t="s">
        <v>99</v>
      </c>
      <c r="D28885" s="297">
        <v>85.55</v>
      </c>
    </row>
    <row r="28886" spans="1:4">
      <c r="A28886" s="296" t="s">
        <v>45698</v>
      </c>
      <c r="B28886" s="300" t="s">
        <v>45699</v>
      </c>
      <c r="C28886" s="300" t="s">
        <v>99</v>
      </c>
      <c r="D28886" s="297">
        <v>55.97</v>
      </c>
    </row>
    <row r="28887" spans="1:4">
      <c r="A28887" s="296" t="s">
        <v>45700</v>
      </c>
      <c r="B28887" s="300" t="s">
        <v>45695</v>
      </c>
      <c r="C28887" s="300" t="s">
        <v>99</v>
      </c>
      <c r="D28887" s="297">
        <v>312.20999999999998</v>
      </c>
    </row>
    <row r="28888" spans="1:4">
      <c r="A28888" s="296" t="s">
        <v>45701</v>
      </c>
      <c r="B28888" s="300" t="s">
        <v>45697</v>
      </c>
      <c r="C28888" s="300" t="s">
        <v>99</v>
      </c>
      <c r="D28888" s="297">
        <v>85.55</v>
      </c>
    </row>
    <row r="28889" spans="1:4">
      <c r="A28889" s="296" t="s">
        <v>45702</v>
      </c>
      <c r="B28889" s="300" t="s">
        <v>45699</v>
      </c>
      <c r="C28889" s="300" t="s">
        <v>99</v>
      </c>
      <c r="D28889" s="297">
        <v>55.97</v>
      </c>
    </row>
    <row r="28890" spans="1:4">
      <c r="A28890" s="296" t="s">
        <v>45703</v>
      </c>
      <c r="B28890" s="300" t="s">
        <v>45704</v>
      </c>
      <c r="C28890" s="300" t="s">
        <v>99</v>
      </c>
      <c r="D28890" s="297">
        <v>6.51</v>
      </c>
    </row>
    <row r="28891" spans="1:4">
      <c r="A28891" s="296" t="s">
        <v>45705</v>
      </c>
      <c r="B28891" s="300" t="s">
        <v>45706</v>
      </c>
      <c r="C28891" s="300" t="s">
        <v>99</v>
      </c>
      <c r="D28891" s="297">
        <v>0.79</v>
      </c>
    </row>
    <row r="28892" spans="1:4">
      <c r="A28892" s="296" t="s">
        <v>45707</v>
      </c>
      <c r="B28892" s="300" t="s">
        <v>45708</v>
      </c>
      <c r="C28892" s="300" t="s">
        <v>99</v>
      </c>
      <c r="D28892" s="297">
        <v>0.15</v>
      </c>
    </row>
    <row r="28893" spans="1:4">
      <c r="A28893" s="296" t="s">
        <v>45709</v>
      </c>
      <c r="B28893" s="300" t="s">
        <v>45704</v>
      </c>
      <c r="C28893" s="300" t="s">
        <v>99</v>
      </c>
      <c r="D28893" s="297">
        <v>6.51</v>
      </c>
    </row>
    <row r="28894" spans="1:4">
      <c r="A28894" s="296" t="s">
        <v>45710</v>
      </c>
      <c r="B28894" s="300" t="s">
        <v>45706</v>
      </c>
      <c r="C28894" s="300" t="s">
        <v>99</v>
      </c>
      <c r="D28894" s="297">
        <v>0.79</v>
      </c>
    </row>
    <row r="28895" spans="1:4">
      <c r="A28895" s="296" t="s">
        <v>45711</v>
      </c>
      <c r="B28895" s="300" t="s">
        <v>45708</v>
      </c>
      <c r="C28895" s="300" t="s">
        <v>99</v>
      </c>
      <c r="D28895" s="297">
        <v>0.15</v>
      </c>
    </row>
    <row r="28896" spans="1:4">
      <c r="A28896" s="296" t="s">
        <v>45712</v>
      </c>
      <c r="B28896" s="300" t="s">
        <v>45713</v>
      </c>
      <c r="C28896" s="300" t="s">
        <v>99</v>
      </c>
      <c r="D28896" s="297">
        <v>92.27</v>
      </c>
    </row>
    <row r="28897" spans="1:4">
      <c r="A28897" s="296" t="s">
        <v>45714</v>
      </c>
      <c r="B28897" s="300" t="s">
        <v>45715</v>
      </c>
      <c r="C28897" s="300" t="s">
        <v>99</v>
      </c>
      <c r="D28897" s="297">
        <v>14.26</v>
      </c>
    </row>
    <row r="28898" spans="1:4">
      <c r="A28898" s="296" t="s">
        <v>45716</v>
      </c>
      <c r="B28898" s="300" t="s">
        <v>45717</v>
      </c>
      <c r="C28898" s="300" t="s">
        <v>99</v>
      </c>
      <c r="D28898" s="297">
        <v>5.29</v>
      </c>
    </row>
    <row r="28899" spans="1:4">
      <c r="A28899" s="296" t="s">
        <v>45718</v>
      </c>
      <c r="B28899" s="300" t="s">
        <v>45713</v>
      </c>
      <c r="C28899" s="300" t="s">
        <v>99</v>
      </c>
      <c r="D28899" s="297">
        <v>92.27</v>
      </c>
    </row>
    <row r="28900" spans="1:4">
      <c r="A28900" s="296" t="s">
        <v>45719</v>
      </c>
      <c r="B28900" s="300" t="s">
        <v>45715</v>
      </c>
      <c r="C28900" s="300" t="s">
        <v>99</v>
      </c>
      <c r="D28900" s="297">
        <v>14.26</v>
      </c>
    </row>
    <row r="28901" spans="1:4">
      <c r="A28901" s="296" t="s">
        <v>45720</v>
      </c>
      <c r="B28901" s="300" t="s">
        <v>45717</v>
      </c>
      <c r="C28901" s="300" t="s">
        <v>99</v>
      </c>
      <c r="D28901" s="297">
        <v>5.29</v>
      </c>
    </row>
    <row r="28902" spans="1:4">
      <c r="A28902" s="296" t="s">
        <v>45721</v>
      </c>
      <c r="B28902" s="300" t="s">
        <v>45722</v>
      </c>
      <c r="C28902" s="300" t="s">
        <v>99</v>
      </c>
      <c r="D28902" s="297">
        <v>209.64</v>
      </c>
    </row>
    <row r="28903" spans="1:4">
      <c r="A28903" s="296" t="s">
        <v>45723</v>
      </c>
      <c r="B28903" s="300" t="s">
        <v>45724</v>
      </c>
      <c r="C28903" s="300" t="s">
        <v>99</v>
      </c>
      <c r="D28903" s="297">
        <v>27.41</v>
      </c>
    </row>
    <row r="28904" spans="1:4">
      <c r="A28904" s="296" t="s">
        <v>45725</v>
      </c>
      <c r="B28904" s="300" t="s">
        <v>45726</v>
      </c>
      <c r="C28904" s="300" t="s">
        <v>99</v>
      </c>
      <c r="D28904" s="297">
        <v>6.77</v>
      </c>
    </row>
    <row r="28905" spans="1:4">
      <c r="A28905" s="296" t="s">
        <v>45727</v>
      </c>
      <c r="B28905" s="300" t="s">
        <v>45722</v>
      </c>
      <c r="C28905" s="300" t="s">
        <v>99</v>
      </c>
      <c r="D28905" s="297">
        <v>209.64</v>
      </c>
    </row>
    <row r="28906" spans="1:4">
      <c r="A28906" s="296" t="s">
        <v>45728</v>
      </c>
      <c r="B28906" s="300" t="s">
        <v>45724</v>
      </c>
      <c r="C28906" s="300" t="s">
        <v>99</v>
      </c>
      <c r="D28906" s="297">
        <v>27.41</v>
      </c>
    </row>
    <row r="28907" spans="1:4">
      <c r="A28907" s="296" t="s">
        <v>45729</v>
      </c>
      <c r="B28907" s="300" t="s">
        <v>45726</v>
      </c>
      <c r="C28907" s="300" t="s">
        <v>99</v>
      </c>
      <c r="D28907" s="297">
        <v>6.77</v>
      </c>
    </row>
    <row r="28908" spans="1:4">
      <c r="A28908" s="296" t="s">
        <v>45730</v>
      </c>
      <c r="B28908" s="300" t="s">
        <v>45731</v>
      </c>
      <c r="C28908" s="300" t="s">
        <v>99</v>
      </c>
      <c r="D28908" s="297">
        <v>13.05</v>
      </c>
    </row>
    <row r="28909" spans="1:4">
      <c r="A28909" s="296" t="s">
        <v>45732</v>
      </c>
      <c r="B28909" s="300" t="s">
        <v>45733</v>
      </c>
      <c r="C28909" s="300" t="s">
        <v>99</v>
      </c>
      <c r="D28909" s="297">
        <v>1.66</v>
      </c>
    </row>
    <row r="28910" spans="1:4">
      <c r="A28910" s="296" t="s">
        <v>45734</v>
      </c>
      <c r="B28910" s="300" t="s">
        <v>45735</v>
      </c>
      <c r="C28910" s="300" t="s">
        <v>99</v>
      </c>
      <c r="D28910" s="297">
        <v>0.39</v>
      </c>
    </row>
    <row r="28911" spans="1:4">
      <c r="A28911" s="296" t="s">
        <v>45736</v>
      </c>
      <c r="B28911" s="300" t="s">
        <v>45731</v>
      </c>
      <c r="C28911" s="300" t="s">
        <v>99</v>
      </c>
      <c r="D28911" s="297">
        <v>13.05</v>
      </c>
    </row>
    <row r="28912" spans="1:4">
      <c r="A28912" s="296" t="s">
        <v>45737</v>
      </c>
      <c r="B28912" s="300" t="s">
        <v>45733</v>
      </c>
      <c r="C28912" s="300" t="s">
        <v>99</v>
      </c>
      <c r="D28912" s="297">
        <v>1.66</v>
      </c>
    </row>
    <row r="28913" spans="1:4">
      <c r="A28913" s="296" t="s">
        <v>45738</v>
      </c>
      <c r="B28913" s="300" t="s">
        <v>45735</v>
      </c>
      <c r="C28913" s="300" t="s">
        <v>99</v>
      </c>
      <c r="D28913" s="297">
        <v>0.39</v>
      </c>
    </row>
    <row r="28914" spans="1:4">
      <c r="A28914" s="296" t="s">
        <v>45739</v>
      </c>
      <c r="B28914" s="300" t="s">
        <v>45740</v>
      </c>
      <c r="C28914" s="300" t="s">
        <v>99</v>
      </c>
      <c r="D28914" s="297">
        <v>77.37</v>
      </c>
    </row>
    <row r="28915" spans="1:4">
      <c r="A28915" s="296" t="s">
        <v>45741</v>
      </c>
      <c r="B28915" s="300" t="s">
        <v>45742</v>
      </c>
      <c r="C28915" s="300" t="s">
        <v>99</v>
      </c>
      <c r="D28915" s="297">
        <v>15.91</v>
      </c>
    </row>
    <row r="28916" spans="1:4">
      <c r="A28916" s="296" t="s">
        <v>45743</v>
      </c>
      <c r="B28916" s="300" t="s">
        <v>45744</v>
      </c>
      <c r="C28916" s="300" t="s">
        <v>99</v>
      </c>
      <c r="D28916" s="297">
        <v>8.6</v>
      </c>
    </row>
    <row r="28917" spans="1:4">
      <c r="A28917" s="296" t="s">
        <v>45745</v>
      </c>
      <c r="B28917" s="300" t="s">
        <v>45740</v>
      </c>
      <c r="C28917" s="300" t="s">
        <v>99</v>
      </c>
      <c r="D28917" s="297">
        <v>77.37</v>
      </c>
    </row>
    <row r="28918" spans="1:4">
      <c r="A28918" s="296" t="s">
        <v>45746</v>
      </c>
      <c r="B28918" s="300" t="s">
        <v>45742</v>
      </c>
      <c r="C28918" s="300" t="s">
        <v>99</v>
      </c>
      <c r="D28918" s="297">
        <v>15.91</v>
      </c>
    </row>
    <row r="28919" spans="1:4">
      <c r="A28919" s="296" t="s">
        <v>45747</v>
      </c>
      <c r="B28919" s="300" t="s">
        <v>45744</v>
      </c>
      <c r="C28919" s="300" t="s">
        <v>99</v>
      </c>
      <c r="D28919" s="297">
        <v>8.6</v>
      </c>
    </row>
    <row r="28920" spans="1:4">
      <c r="A28920" s="296" t="s">
        <v>45748</v>
      </c>
      <c r="B28920" s="300" t="s">
        <v>45749</v>
      </c>
      <c r="C28920" s="300" t="s">
        <v>99</v>
      </c>
      <c r="D28920" s="297">
        <v>1440.62</v>
      </c>
    </row>
    <row r="28921" spans="1:4">
      <c r="A28921" s="296" t="s">
        <v>45750</v>
      </c>
      <c r="B28921" s="300" t="s">
        <v>45751</v>
      </c>
      <c r="C28921" s="300" t="s">
        <v>99</v>
      </c>
      <c r="D28921" s="297">
        <v>777.37</v>
      </c>
    </row>
    <row r="28922" spans="1:4">
      <c r="A28922" s="296" t="s">
        <v>45752</v>
      </c>
      <c r="B28922" s="300" t="s">
        <v>45753</v>
      </c>
      <c r="C28922" s="300" t="s">
        <v>99</v>
      </c>
      <c r="D28922" s="297">
        <v>636.48</v>
      </c>
    </row>
    <row r="28923" spans="1:4">
      <c r="A28923" s="296" t="s">
        <v>45754</v>
      </c>
      <c r="B28923" s="300" t="s">
        <v>45749</v>
      </c>
      <c r="C28923" s="300" t="s">
        <v>99</v>
      </c>
      <c r="D28923" s="297">
        <v>1436.82</v>
      </c>
    </row>
    <row r="28924" spans="1:4">
      <c r="A28924" s="296" t="s">
        <v>45755</v>
      </c>
      <c r="B28924" s="300" t="s">
        <v>45751</v>
      </c>
      <c r="C28924" s="300" t="s">
        <v>99</v>
      </c>
      <c r="D28924" s="297">
        <v>773.57</v>
      </c>
    </row>
    <row r="28925" spans="1:4">
      <c r="A28925" s="296" t="s">
        <v>45756</v>
      </c>
      <c r="B28925" s="300" t="s">
        <v>45753</v>
      </c>
      <c r="C28925" s="300" t="s">
        <v>99</v>
      </c>
      <c r="D28925" s="297">
        <v>632.67999999999995</v>
      </c>
    </row>
    <row r="28926" spans="1:4">
      <c r="A28926" s="296" t="s">
        <v>45757</v>
      </c>
      <c r="B28926" s="300" t="s">
        <v>45758</v>
      </c>
      <c r="C28926" s="300" t="s">
        <v>99</v>
      </c>
      <c r="D28926" s="297">
        <v>36.479999999999997</v>
      </c>
    </row>
    <row r="28927" spans="1:4">
      <c r="A28927" s="296" t="s">
        <v>45759</v>
      </c>
      <c r="B28927" s="300" t="s">
        <v>45760</v>
      </c>
      <c r="C28927" s="300" t="s">
        <v>99</v>
      </c>
      <c r="D28927" s="297">
        <v>30.4</v>
      </c>
    </row>
    <row r="28928" spans="1:4">
      <c r="A28928" s="296" t="s">
        <v>45761</v>
      </c>
      <c r="B28928" s="300" t="s">
        <v>45758</v>
      </c>
      <c r="C28928" s="300" t="s">
        <v>99</v>
      </c>
      <c r="D28928" s="297">
        <v>36.479999999999997</v>
      </c>
    </row>
    <row r="28929" spans="1:4">
      <c r="A28929" s="296" t="s">
        <v>45762</v>
      </c>
      <c r="B28929" s="300" t="s">
        <v>45760</v>
      </c>
      <c r="C28929" s="300" t="s">
        <v>99</v>
      </c>
      <c r="D28929" s="297">
        <v>30.4</v>
      </c>
    </row>
    <row r="28930" spans="1:4">
      <c r="A28930" s="296" t="s">
        <v>45763</v>
      </c>
      <c r="B28930" s="300" t="s">
        <v>45764</v>
      </c>
      <c r="C28930" s="300" t="s">
        <v>99</v>
      </c>
      <c r="D28930" s="297">
        <v>69.650000000000006</v>
      </c>
    </row>
    <row r="28931" spans="1:4">
      <c r="A28931" s="296" t="s">
        <v>45765</v>
      </c>
      <c r="B28931" s="300" t="s">
        <v>45766</v>
      </c>
      <c r="C28931" s="300" t="s">
        <v>99</v>
      </c>
      <c r="D28931" s="297">
        <v>58.04</v>
      </c>
    </row>
    <row r="28932" spans="1:4">
      <c r="A28932" s="296" t="s">
        <v>45767</v>
      </c>
      <c r="B28932" s="300" t="s">
        <v>45764</v>
      </c>
      <c r="C28932" s="300" t="s">
        <v>99</v>
      </c>
      <c r="D28932" s="297">
        <v>69.650000000000006</v>
      </c>
    </row>
    <row r="28933" spans="1:4">
      <c r="A28933" s="296" t="s">
        <v>45768</v>
      </c>
      <c r="B28933" s="300" t="s">
        <v>45766</v>
      </c>
      <c r="C28933" s="300" t="s">
        <v>99</v>
      </c>
      <c r="D28933" s="297">
        <v>58.04</v>
      </c>
    </row>
    <row r="28934" spans="1:4">
      <c r="A28934" s="296" t="s">
        <v>45769</v>
      </c>
      <c r="B28934" s="300" t="s">
        <v>45770</v>
      </c>
      <c r="C28934" s="300" t="s">
        <v>99</v>
      </c>
      <c r="D28934" s="297">
        <v>0.44</v>
      </c>
    </row>
    <row r="28935" spans="1:4">
      <c r="A28935" s="296" t="s">
        <v>45771</v>
      </c>
      <c r="B28935" s="300" t="s">
        <v>45772</v>
      </c>
      <c r="C28935" s="300" t="s">
        <v>99</v>
      </c>
      <c r="D28935" s="297">
        <v>0.44</v>
      </c>
    </row>
    <row r="28936" spans="1:4">
      <c r="A28936" s="296" t="s">
        <v>45773</v>
      </c>
      <c r="B28936" s="300" t="s">
        <v>45770</v>
      </c>
      <c r="C28936" s="300" t="s">
        <v>99</v>
      </c>
      <c r="D28936" s="297">
        <v>0.44</v>
      </c>
    </row>
    <row r="28937" spans="1:4">
      <c r="A28937" s="296" t="s">
        <v>45774</v>
      </c>
      <c r="B28937" s="300" t="s">
        <v>45772</v>
      </c>
      <c r="C28937" s="300" t="s">
        <v>99</v>
      </c>
      <c r="D28937" s="297">
        <v>0.44</v>
      </c>
    </row>
    <row r="28938" spans="1:4">
      <c r="A28938" s="296" t="s">
        <v>45775</v>
      </c>
      <c r="B28938" s="300" t="s">
        <v>45776</v>
      </c>
      <c r="C28938" s="300" t="s">
        <v>99</v>
      </c>
      <c r="D28938" s="297">
        <v>1.2</v>
      </c>
    </row>
    <row r="28939" spans="1:4">
      <c r="A28939" s="296" t="s">
        <v>45777</v>
      </c>
      <c r="B28939" s="300" t="s">
        <v>45778</v>
      </c>
      <c r="C28939" s="300" t="s">
        <v>99</v>
      </c>
      <c r="D28939" s="297">
        <v>1.2</v>
      </c>
    </row>
    <row r="28940" spans="1:4">
      <c r="A28940" s="296" t="s">
        <v>45779</v>
      </c>
      <c r="B28940" s="300" t="s">
        <v>45776</v>
      </c>
      <c r="C28940" s="300" t="s">
        <v>99</v>
      </c>
      <c r="D28940" s="297">
        <v>1.2</v>
      </c>
    </row>
    <row r="28941" spans="1:4">
      <c r="A28941" s="296" t="s">
        <v>45780</v>
      </c>
      <c r="B28941" s="300" t="s">
        <v>45778</v>
      </c>
      <c r="C28941" s="300" t="s">
        <v>99</v>
      </c>
      <c r="D28941" s="297">
        <v>1.2</v>
      </c>
    </row>
    <row r="28942" spans="1:4">
      <c r="A28942" s="296" t="s">
        <v>45781</v>
      </c>
      <c r="B28942" s="300" t="s">
        <v>45782</v>
      </c>
      <c r="C28942" s="300" t="s">
        <v>99</v>
      </c>
      <c r="D28942" s="297">
        <v>3.8</v>
      </c>
    </row>
    <row r="28943" spans="1:4">
      <c r="A28943" s="296" t="s">
        <v>45783</v>
      </c>
      <c r="B28943" s="300" t="s">
        <v>45784</v>
      </c>
      <c r="C28943" s="300" t="s">
        <v>99</v>
      </c>
      <c r="D28943" s="297">
        <v>0.59</v>
      </c>
    </row>
    <row r="28944" spans="1:4">
      <c r="A28944" s="296" t="s">
        <v>45785</v>
      </c>
      <c r="B28944" s="300" t="s">
        <v>45786</v>
      </c>
      <c r="C28944" s="300" t="s">
        <v>99</v>
      </c>
      <c r="D28944" s="297">
        <v>0.21</v>
      </c>
    </row>
    <row r="28945" spans="1:4">
      <c r="A28945" s="296" t="s">
        <v>45787</v>
      </c>
      <c r="B28945" s="300" t="s">
        <v>45782</v>
      </c>
      <c r="C28945" s="300" t="s">
        <v>99</v>
      </c>
      <c r="D28945" s="297">
        <v>3.8</v>
      </c>
    </row>
    <row r="28946" spans="1:4">
      <c r="A28946" s="296" t="s">
        <v>45788</v>
      </c>
      <c r="B28946" s="300" t="s">
        <v>45784</v>
      </c>
      <c r="C28946" s="300" t="s">
        <v>99</v>
      </c>
      <c r="D28946" s="297">
        <v>0.59</v>
      </c>
    </row>
    <row r="28947" spans="1:4">
      <c r="A28947" s="296" t="s">
        <v>45789</v>
      </c>
      <c r="B28947" s="300" t="s">
        <v>45786</v>
      </c>
      <c r="C28947" s="300" t="s">
        <v>99</v>
      </c>
      <c r="D28947" s="297">
        <v>0.21</v>
      </c>
    </row>
    <row r="28948" spans="1:4">
      <c r="A28948" s="296" t="s">
        <v>45790</v>
      </c>
      <c r="B28948" s="300" t="s">
        <v>45791</v>
      </c>
      <c r="C28948" s="300" t="s">
        <v>99</v>
      </c>
      <c r="D28948" s="297">
        <v>1.21</v>
      </c>
    </row>
    <row r="28949" spans="1:4">
      <c r="A28949" s="296" t="s">
        <v>45792</v>
      </c>
      <c r="B28949" s="300" t="s">
        <v>45791</v>
      </c>
      <c r="C28949" s="300" t="s">
        <v>99</v>
      </c>
      <c r="D28949" s="297">
        <v>0.82</v>
      </c>
    </row>
    <row r="28950" spans="1:4">
      <c r="A28950" s="296" t="s">
        <v>45793</v>
      </c>
      <c r="B28950" s="300" t="s">
        <v>45791</v>
      </c>
      <c r="C28950" s="300" t="s">
        <v>99</v>
      </c>
      <c r="D28950" s="297">
        <v>1.21</v>
      </c>
    </row>
    <row r="28951" spans="1:4">
      <c r="A28951" s="296" t="s">
        <v>45794</v>
      </c>
      <c r="B28951" s="300" t="s">
        <v>45791</v>
      </c>
      <c r="C28951" s="300" t="s">
        <v>99</v>
      </c>
      <c r="D28951" s="297">
        <v>0.82</v>
      </c>
    </row>
    <row r="28952" spans="1:4">
      <c r="A28952" s="296" t="s">
        <v>45795</v>
      </c>
      <c r="B28952" s="300" t="s">
        <v>42666</v>
      </c>
      <c r="C28952" s="300" t="s">
        <v>99</v>
      </c>
      <c r="D28952" s="297">
        <v>32.6</v>
      </c>
    </row>
    <row r="28953" spans="1:4">
      <c r="A28953" s="296" t="s">
        <v>45796</v>
      </c>
      <c r="B28953" s="300" t="s">
        <v>42666</v>
      </c>
      <c r="C28953" s="300" t="s">
        <v>99</v>
      </c>
      <c r="D28953" s="297">
        <v>21.73</v>
      </c>
    </row>
    <row r="28954" spans="1:4">
      <c r="A28954" s="296" t="s">
        <v>45797</v>
      </c>
      <c r="B28954" s="300" t="s">
        <v>42666</v>
      </c>
      <c r="C28954" s="300" t="s">
        <v>99</v>
      </c>
      <c r="D28954" s="297">
        <v>32.6</v>
      </c>
    </row>
    <row r="28955" spans="1:4">
      <c r="A28955" s="296" t="s">
        <v>45798</v>
      </c>
      <c r="B28955" s="300" t="s">
        <v>42666</v>
      </c>
      <c r="C28955" s="300" t="s">
        <v>99</v>
      </c>
      <c r="D28955" s="297">
        <v>21.73</v>
      </c>
    </row>
    <row r="28956" spans="1:4">
      <c r="A28956" s="296" t="s">
        <v>45799</v>
      </c>
      <c r="B28956" s="300" t="s">
        <v>45800</v>
      </c>
      <c r="C28956" s="300" t="s">
        <v>99</v>
      </c>
      <c r="D28956" s="297">
        <v>4.58</v>
      </c>
    </row>
    <row r="28957" spans="1:4">
      <c r="A28957" s="296" t="s">
        <v>45801</v>
      </c>
      <c r="B28957" s="300" t="s">
        <v>45802</v>
      </c>
      <c r="C28957" s="300" t="s">
        <v>99</v>
      </c>
      <c r="D28957" s="297">
        <v>0.15</v>
      </c>
    </row>
    <row r="28958" spans="1:4">
      <c r="A28958" s="296" t="s">
        <v>45803</v>
      </c>
      <c r="B28958" s="300" t="s">
        <v>45800</v>
      </c>
      <c r="C28958" s="300" t="s">
        <v>99</v>
      </c>
      <c r="D28958" s="297">
        <v>4.58</v>
      </c>
    </row>
    <row r="28959" spans="1:4">
      <c r="A28959" s="296" t="s">
        <v>45804</v>
      </c>
      <c r="B28959" s="300" t="s">
        <v>45802</v>
      </c>
      <c r="C28959" s="300" t="s">
        <v>99</v>
      </c>
      <c r="D28959" s="297">
        <v>0.15</v>
      </c>
    </row>
    <row r="28960" spans="1:4">
      <c r="A28960" s="296" t="s">
        <v>45805</v>
      </c>
      <c r="B28960" s="300" t="s">
        <v>45806</v>
      </c>
      <c r="C28960" s="300" t="s">
        <v>99</v>
      </c>
      <c r="D28960" s="297">
        <v>4.5</v>
      </c>
    </row>
    <row r="28961" spans="1:4">
      <c r="A28961" s="296" t="s">
        <v>45807</v>
      </c>
      <c r="B28961" s="300" t="s">
        <v>45808</v>
      </c>
      <c r="C28961" s="300" t="s">
        <v>99</v>
      </c>
      <c r="D28961" s="297">
        <v>0.1</v>
      </c>
    </row>
    <row r="28962" spans="1:4">
      <c r="A28962" s="296" t="s">
        <v>45809</v>
      </c>
      <c r="B28962" s="300" t="s">
        <v>45806</v>
      </c>
      <c r="C28962" s="300" t="s">
        <v>99</v>
      </c>
      <c r="D28962" s="297">
        <v>4.5</v>
      </c>
    </row>
    <row r="28963" spans="1:4">
      <c r="A28963" s="296" t="s">
        <v>45810</v>
      </c>
      <c r="B28963" s="300" t="s">
        <v>45808</v>
      </c>
      <c r="C28963" s="300" t="s">
        <v>99</v>
      </c>
      <c r="D28963" s="297">
        <v>0.1</v>
      </c>
    </row>
    <row r="28964" spans="1:4">
      <c r="A28964" s="296" t="s">
        <v>45811</v>
      </c>
      <c r="B28964" s="300" t="s">
        <v>45812</v>
      </c>
      <c r="C28964" s="300" t="s">
        <v>99</v>
      </c>
      <c r="D28964" s="297">
        <v>644.92999999999995</v>
      </c>
    </row>
    <row r="28965" spans="1:4">
      <c r="A28965" s="296" t="s">
        <v>45813</v>
      </c>
      <c r="B28965" s="300" t="s">
        <v>45814</v>
      </c>
      <c r="C28965" s="300" t="s">
        <v>99</v>
      </c>
      <c r="D28965" s="297">
        <v>386.39</v>
      </c>
    </row>
    <row r="28966" spans="1:4">
      <c r="A28966" s="296" t="s">
        <v>45815</v>
      </c>
      <c r="B28966" s="300" t="s">
        <v>45816</v>
      </c>
      <c r="C28966" s="300" t="s">
        <v>99</v>
      </c>
      <c r="D28966" s="297">
        <v>351.63</v>
      </c>
    </row>
    <row r="28967" spans="1:4">
      <c r="A28967" s="296" t="s">
        <v>45817</v>
      </c>
      <c r="B28967" s="300" t="s">
        <v>45812</v>
      </c>
      <c r="C28967" s="300" t="s">
        <v>99</v>
      </c>
      <c r="D28967" s="297">
        <v>630.5</v>
      </c>
    </row>
    <row r="28968" spans="1:4">
      <c r="A28968" s="296" t="s">
        <v>45818</v>
      </c>
      <c r="B28968" s="300" t="s">
        <v>45814</v>
      </c>
      <c r="C28968" s="300" t="s">
        <v>99</v>
      </c>
      <c r="D28968" s="297">
        <v>371.96</v>
      </c>
    </row>
    <row r="28969" spans="1:4">
      <c r="A28969" s="296" t="s">
        <v>45819</v>
      </c>
      <c r="B28969" s="300" t="s">
        <v>45816</v>
      </c>
      <c r="C28969" s="300" t="s">
        <v>99</v>
      </c>
      <c r="D28969" s="297">
        <v>337.2</v>
      </c>
    </row>
    <row r="28970" spans="1:4">
      <c r="A28970" s="296" t="s">
        <v>45820</v>
      </c>
      <c r="B28970" s="300" t="s">
        <v>45821</v>
      </c>
      <c r="C28970" s="300" t="s">
        <v>99</v>
      </c>
      <c r="D28970" s="297">
        <v>19.850000000000001</v>
      </c>
    </row>
    <row r="28971" spans="1:4">
      <c r="A28971" s="296" t="s">
        <v>45822</v>
      </c>
      <c r="B28971" s="300" t="s">
        <v>45823</v>
      </c>
      <c r="C28971" s="300" t="s">
        <v>99</v>
      </c>
      <c r="D28971" s="297">
        <v>0.25</v>
      </c>
    </row>
    <row r="28972" spans="1:4">
      <c r="A28972" s="296" t="s">
        <v>45824</v>
      </c>
      <c r="B28972" s="300" t="s">
        <v>45821</v>
      </c>
      <c r="C28972" s="300" t="s">
        <v>99</v>
      </c>
      <c r="D28972" s="297">
        <v>19.850000000000001</v>
      </c>
    </row>
    <row r="28973" spans="1:4">
      <c r="A28973" s="296" t="s">
        <v>45825</v>
      </c>
      <c r="B28973" s="300" t="s">
        <v>45823</v>
      </c>
      <c r="C28973" s="300" t="s">
        <v>99</v>
      </c>
      <c r="D28973" s="297">
        <v>0.25</v>
      </c>
    </row>
    <row r="28974" spans="1:4">
      <c r="A28974" s="296" t="s">
        <v>45826</v>
      </c>
      <c r="B28974" s="300" t="s">
        <v>45827</v>
      </c>
      <c r="C28974" s="300" t="s">
        <v>99</v>
      </c>
      <c r="D28974" s="297">
        <v>114.97</v>
      </c>
    </row>
    <row r="28975" spans="1:4">
      <c r="A28975" s="296" t="s">
        <v>45828</v>
      </c>
      <c r="B28975" s="300" t="s">
        <v>45829</v>
      </c>
      <c r="C28975" s="300" t="s">
        <v>99</v>
      </c>
      <c r="D28975" s="297">
        <v>49.95</v>
      </c>
    </row>
    <row r="28976" spans="1:4">
      <c r="A28976" s="296" t="s">
        <v>45830</v>
      </c>
      <c r="B28976" s="300" t="s">
        <v>45827</v>
      </c>
      <c r="C28976" s="300" t="s">
        <v>99</v>
      </c>
      <c r="D28976" s="297">
        <v>111.59</v>
      </c>
    </row>
    <row r="28977" spans="1:4">
      <c r="A28977" s="296" t="s">
        <v>45831</v>
      </c>
      <c r="B28977" s="300" t="s">
        <v>45829</v>
      </c>
      <c r="C28977" s="300" t="s">
        <v>99</v>
      </c>
      <c r="D28977" s="297">
        <v>46.57</v>
      </c>
    </row>
    <row r="28978" spans="1:4">
      <c r="A28978" s="296" t="s">
        <v>45832</v>
      </c>
      <c r="B28978" s="300" t="s">
        <v>45833</v>
      </c>
      <c r="C28978" s="300" t="s">
        <v>99</v>
      </c>
      <c r="D28978" s="297">
        <v>17.489999999999998</v>
      </c>
    </row>
    <row r="28979" spans="1:4">
      <c r="A28979" s="296" t="s">
        <v>45834</v>
      </c>
      <c r="B28979" s="300" t="s">
        <v>45833</v>
      </c>
      <c r="C28979" s="300" t="s">
        <v>99</v>
      </c>
      <c r="D28979" s="297">
        <v>12.42</v>
      </c>
    </row>
    <row r="28980" spans="1:4">
      <c r="A28980" s="296" t="s">
        <v>45835</v>
      </c>
      <c r="B28980" s="300" t="s">
        <v>45833</v>
      </c>
      <c r="C28980" s="300" t="s">
        <v>99</v>
      </c>
      <c r="D28980" s="297">
        <v>11.23</v>
      </c>
    </row>
    <row r="28981" spans="1:4">
      <c r="A28981" s="296" t="s">
        <v>45836</v>
      </c>
      <c r="B28981" s="300" t="s">
        <v>45833</v>
      </c>
      <c r="C28981" s="300" t="s">
        <v>99</v>
      </c>
      <c r="D28981" s="297">
        <v>17.489999999999998</v>
      </c>
    </row>
    <row r="28982" spans="1:4">
      <c r="A28982" s="296" t="s">
        <v>45837</v>
      </c>
      <c r="B28982" s="300" t="s">
        <v>45833</v>
      </c>
      <c r="C28982" s="300" t="s">
        <v>99</v>
      </c>
      <c r="D28982" s="297">
        <v>12.42</v>
      </c>
    </row>
    <row r="28983" spans="1:4">
      <c r="A28983" s="296" t="s">
        <v>45838</v>
      </c>
      <c r="B28983" s="300" t="s">
        <v>45833</v>
      </c>
      <c r="C28983" s="300" t="s">
        <v>99</v>
      </c>
      <c r="D28983" s="297">
        <v>11.23</v>
      </c>
    </row>
    <row r="28984" spans="1:4">
      <c r="A28984" s="296" t="s">
        <v>45839</v>
      </c>
      <c r="B28984" s="300" t="s">
        <v>45840</v>
      </c>
      <c r="C28984" s="300" t="s">
        <v>99</v>
      </c>
      <c r="D28984" s="297">
        <v>80.650000000000006</v>
      </c>
    </row>
    <row r="28985" spans="1:4">
      <c r="A28985" s="296" t="s">
        <v>45841</v>
      </c>
      <c r="B28985" s="300" t="s">
        <v>45840</v>
      </c>
      <c r="C28985" s="300" t="s">
        <v>99</v>
      </c>
      <c r="D28985" s="297">
        <v>58.22</v>
      </c>
    </row>
    <row r="28986" spans="1:4">
      <c r="A28986" s="296" t="s">
        <v>45842</v>
      </c>
      <c r="B28986" s="300" t="s">
        <v>45840</v>
      </c>
      <c r="C28986" s="300" t="s">
        <v>99</v>
      </c>
      <c r="D28986" s="297">
        <v>52.8</v>
      </c>
    </row>
    <row r="28987" spans="1:4">
      <c r="A28987" s="296" t="s">
        <v>45843</v>
      </c>
      <c r="B28987" s="300" t="s">
        <v>45840</v>
      </c>
      <c r="C28987" s="300" t="s">
        <v>99</v>
      </c>
      <c r="D28987" s="297">
        <v>80.650000000000006</v>
      </c>
    </row>
    <row r="28988" spans="1:4">
      <c r="A28988" s="296" t="s">
        <v>45844</v>
      </c>
      <c r="B28988" s="300" t="s">
        <v>45840</v>
      </c>
      <c r="C28988" s="300" t="s">
        <v>99</v>
      </c>
      <c r="D28988" s="297">
        <v>58.22</v>
      </c>
    </row>
    <row r="28989" spans="1:4">
      <c r="A28989" s="296" t="s">
        <v>45845</v>
      </c>
      <c r="B28989" s="300" t="s">
        <v>45840</v>
      </c>
      <c r="C28989" s="300" t="s">
        <v>99</v>
      </c>
      <c r="D28989" s="297">
        <v>52.8</v>
      </c>
    </row>
    <row r="28990" spans="1:4">
      <c r="A28990" s="296" t="s">
        <v>45846</v>
      </c>
      <c r="B28990" s="300" t="s">
        <v>45847</v>
      </c>
      <c r="C28990" s="300" t="s">
        <v>94</v>
      </c>
      <c r="D28990" s="297">
        <v>2.85</v>
      </c>
    </row>
    <row r="28991" spans="1:4">
      <c r="A28991" s="296" t="s">
        <v>45848</v>
      </c>
      <c r="B28991" s="300" t="s">
        <v>45847</v>
      </c>
      <c r="C28991" s="300" t="s">
        <v>94</v>
      </c>
      <c r="D28991" s="297">
        <v>2.79</v>
      </c>
    </row>
    <row r="28992" spans="1:4">
      <c r="A28992" s="296" t="s">
        <v>45849</v>
      </c>
      <c r="B28992" s="300" t="s">
        <v>45850</v>
      </c>
      <c r="C28992" s="300" t="s">
        <v>94</v>
      </c>
      <c r="D28992" s="297">
        <v>16.09</v>
      </c>
    </row>
    <row r="28993" spans="1:4">
      <c r="A28993" s="296" t="s">
        <v>45851</v>
      </c>
      <c r="B28993" s="300" t="s">
        <v>45850</v>
      </c>
      <c r="C28993" s="300" t="s">
        <v>94</v>
      </c>
      <c r="D28993" s="297">
        <v>15.36</v>
      </c>
    </row>
    <row r="28994" spans="1:4">
      <c r="A28994" s="296" t="s">
        <v>45852</v>
      </c>
      <c r="B28994" s="300" t="s">
        <v>45853</v>
      </c>
      <c r="C28994" s="300" t="s">
        <v>94</v>
      </c>
      <c r="D28994" s="297">
        <v>17.66</v>
      </c>
    </row>
    <row r="28995" spans="1:4">
      <c r="A28995" s="296" t="s">
        <v>45854</v>
      </c>
      <c r="B28995" s="300" t="s">
        <v>45853</v>
      </c>
      <c r="C28995" s="300" t="s">
        <v>94</v>
      </c>
      <c r="D28995" s="297">
        <v>16.850000000000001</v>
      </c>
    </row>
    <row r="28996" spans="1:4">
      <c r="A28996" s="296" t="s">
        <v>45855</v>
      </c>
      <c r="B28996" s="300" t="s">
        <v>45856</v>
      </c>
      <c r="C28996" s="300" t="s">
        <v>16</v>
      </c>
      <c r="D28996" s="297">
        <v>0.56000000000000005</v>
      </c>
    </row>
    <row r="28997" spans="1:4">
      <c r="A28997" s="296" t="s">
        <v>45857</v>
      </c>
      <c r="B28997" s="300" t="s">
        <v>45856</v>
      </c>
      <c r="C28997" s="300" t="s">
        <v>16</v>
      </c>
      <c r="D28997" s="297">
        <v>0.54</v>
      </c>
    </row>
    <row r="28998" spans="1:4">
      <c r="A28998" s="296" t="s">
        <v>45858</v>
      </c>
      <c r="B28998" s="300" t="s">
        <v>45859</v>
      </c>
      <c r="C28998" s="300" t="s">
        <v>16</v>
      </c>
      <c r="D28998" s="297">
        <v>0.37</v>
      </c>
    </row>
    <row r="28999" spans="1:4">
      <c r="A28999" s="296" t="s">
        <v>45860</v>
      </c>
      <c r="B28999" s="300" t="s">
        <v>45859</v>
      </c>
      <c r="C28999" s="300" t="s">
        <v>16</v>
      </c>
      <c r="D28999" s="297">
        <v>0.36</v>
      </c>
    </row>
    <row r="29000" spans="1:4">
      <c r="A29000" s="296" t="s">
        <v>45861</v>
      </c>
      <c r="B29000" s="300" t="s">
        <v>45862</v>
      </c>
      <c r="C29000" s="300" t="s">
        <v>94</v>
      </c>
      <c r="D29000" s="297">
        <v>89.7</v>
      </c>
    </row>
    <row r="29001" spans="1:4">
      <c r="A29001" s="296" t="s">
        <v>45863</v>
      </c>
      <c r="B29001" s="300" t="s">
        <v>45862</v>
      </c>
      <c r="C29001" s="300" t="s">
        <v>94</v>
      </c>
      <c r="D29001" s="297">
        <v>87.75</v>
      </c>
    </row>
    <row r="29002" spans="1:4">
      <c r="A29002" s="296" t="s">
        <v>45864</v>
      </c>
      <c r="B29002" s="300" t="s">
        <v>45865</v>
      </c>
      <c r="C29002" s="300" t="s">
        <v>94</v>
      </c>
      <c r="D29002" s="297">
        <v>33.950000000000003</v>
      </c>
    </row>
    <row r="29003" spans="1:4">
      <c r="A29003" s="296" t="s">
        <v>45866</v>
      </c>
      <c r="B29003" s="300" t="s">
        <v>45865</v>
      </c>
      <c r="C29003" s="300" t="s">
        <v>94</v>
      </c>
      <c r="D29003" s="297">
        <v>32.04</v>
      </c>
    </row>
    <row r="29004" spans="1:4">
      <c r="A29004" s="296" t="s">
        <v>45867</v>
      </c>
      <c r="B29004" s="300" t="s">
        <v>45868</v>
      </c>
      <c r="C29004" s="300" t="s">
        <v>94</v>
      </c>
      <c r="D29004" s="297">
        <v>9.01</v>
      </c>
    </row>
    <row r="29005" spans="1:4">
      <c r="A29005" s="296" t="s">
        <v>45869</v>
      </c>
      <c r="B29005" s="300" t="s">
        <v>45868</v>
      </c>
      <c r="C29005" s="300" t="s">
        <v>94</v>
      </c>
      <c r="D29005" s="297">
        <v>8.7100000000000009</v>
      </c>
    </row>
    <row r="29006" spans="1:4">
      <c r="A29006" s="296" t="s">
        <v>45870</v>
      </c>
      <c r="B29006" s="300" t="s">
        <v>45871</v>
      </c>
      <c r="C29006" s="300" t="s">
        <v>63</v>
      </c>
      <c r="D29006" s="297">
        <v>588.55999999999995</v>
      </c>
    </row>
    <row r="29007" spans="1:4">
      <c r="A29007" s="296" t="s">
        <v>45872</v>
      </c>
      <c r="B29007" s="300" t="s">
        <v>45871</v>
      </c>
      <c r="C29007" s="300" t="s">
        <v>63</v>
      </c>
      <c r="D29007" s="297">
        <v>550.48</v>
      </c>
    </row>
    <row r="29008" spans="1:4">
      <c r="A29008" s="296" t="s">
        <v>45873</v>
      </c>
      <c r="B29008" s="300" t="s">
        <v>45874</v>
      </c>
      <c r="C29008" s="300" t="s">
        <v>58</v>
      </c>
      <c r="D29008" s="297">
        <v>8942.57</v>
      </c>
    </row>
    <row r="29009" spans="1:4">
      <c r="A29009" s="296" t="s">
        <v>45875</v>
      </c>
      <c r="B29009" s="300" t="s">
        <v>45874</v>
      </c>
      <c r="C29009" s="300" t="s">
        <v>58</v>
      </c>
      <c r="D29009" s="297">
        <v>8245.4599999999991</v>
      </c>
    </row>
    <row r="29010" spans="1:4">
      <c r="A29010" s="296" t="s">
        <v>45876</v>
      </c>
      <c r="B29010" s="300" t="s">
        <v>45877</v>
      </c>
      <c r="C29010" s="300" t="s">
        <v>58</v>
      </c>
      <c r="D29010" s="297">
        <v>11669.74</v>
      </c>
    </row>
    <row r="29011" spans="1:4">
      <c r="A29011" s="296" t="s">
        <v>45878</v>
      </c>
      <c r="B29011" s="300" t="s">
        <v>45877</v>
      </c>
      <c r="C29011" s="300" t="s">
        <v>58</v>
      </c>
      <c r="D29011" s="297">
        <v>10786.77</v>
      </c>
    </row>
    <row r="29012" spans="1:4">
      <c r="A29012" s="296" t="s">
        <v>45879</v>
      </c>
      <c r="B29012" s="300" t="s">
        <v>45880</v>
      </c>
      <c r="C29012" s="300" t="s">
        <v>16</v>
      </c>
      <c r="D29012" s="297">
        <v>41.72</v>
      </c>
    </row>
    <row r="29013" spans="1:4">
      <c r="A29013" s="296" t="s">
        <v>45881</v>
      </c>
      <c r="B29013" s="300" t="s">
        <v>45880</v>
      </c>
      <c r="C29013" s="300" t="s">
        <v>16</v>
      </c>
      <c r="D29013" s="297">
        <v>39.840000000000003</v>
      </c>
    </row>
    <row r="29014" spans="1:4">
      <c r="A29014" s="296" t="s">
        <v>45882</v>
      </c>
      <c r="B29014" s="300" t="s">
        <v>45883</v>
      </c>
      <c r="C29014" s="300" t="s">
        <v>58</v>
      </c>
      <c r="D29014" s="297">
        <v>1.19</v>
      </c>
    </row>
    <row r="29015" spans="1:4">
      <c r="A29015" s="296" t="s">
        <v>45884</v>
      </c>
      <c r="B29015" s="300" t="s">
        <v>45883</v>
      </c>
      <c r="C29015" s="300" t="s">
        <v>58</v>
      </c>
      <c r="D29015" s="297">
        <v>1.19</v>
      </c>
    </row>
    <row r="29016" spans="1:4">
      <c r="A29016" s="296" t="s">
        <v>45885</v>
      </c>
      <c r="B29016" s="300" t="s">
        <v>45886</v>
      </c>
      <c r="C29016" s="300" t="s">
        <v>121</v>
      </c>
      <c r="D29016" s="297">
        <v>8.8000000000000007</v>
      </c>
    </row>
    <row r="29017" spans="1:4">
      <c r="A29017" s="296" t="s">
        <v>45887</v>
      </c>
      <c r="B29017" s="300" t="s">
        <v>45886</v>
      </c>
      <c r="C29017" s="300" t="s">
        <v>121</v>
      </c>
      <c r="D29017" s="297">
        <v>8.8000000000000007</v>
      </c>
    </row>
    <row r="29018" spans="1:4">
      <c r="A29018" s="296" t="s">
        <v>45888</v>
      </c>
      <c r="B29018" s="300" t="s">
        <v>32551</v>
      </c>
      <c r="C29018" s="300" t="s">
        <v>121</v>
      </c>
      <c r="D29018" s="297">
        <v>8.8000000000000007</v>
      </c>
    </row>
    <row r="29019" spans="1:4">
      <c r="A29019" s="296" t="s">
        <v>45889</v>
      </c>
      <c r="B29019" s="300" t="s">
        <v>32551</v>
      </c>
      <c r="C29019" s="300" t="s">
        <v>121</v>
      </c>
      <c r="D29019" s="297">
        <v>8.8000000000000007</v>
      </c>
    </row>
    <row r="29020" spans="1:4">
      <c r="A29020" s="296" t="s">
        <v>45890</v>
      </c>
      <c r="B29020" s="300" t="s">
        <v>45891</v>
      </c>
      <c r="C29020" s="300" t="s">
        <v>121</v>
      </c>
      <c r="D29020" s="297">
        <v>8.49</v>
      </c>
    </row>
    <row r="29021" spans="1:4">
      <c r="A29021" s="296" t="s">
        <v>45892</v>
      </c>
      <c r="B29021" s="300" t="s">
        <v>45891</v>
      </c>
      <c r="C29021" s="300" t="s">
        <v>121</v>
      </c>
      <c r="D29021" s="297">
        <v>8.49</v>
      </c>
    </row>
    <row r="29022" spans="1:4">
      <c r="A29022" s="296" t="s">
        <v>45893</v>
      </c>
      <c r="B29022" s="300" t="s">
        <v>45894</v>
      </c>
      <c r="C29022" s="300" t="s">
        <v>16</v>
      </c>
      <c r="D29022" s="297">
        <v>168.92</v>
      </c>
    </row>
    <row r="29023" spans="1:4">
      <c r="A29023" s="296" t="s">
        <v>45895</v>
      </c>
      <c r="B29023" s="300" t="s">
        <v>45894</v>
      </c>
      <c r="C29023" s="300" t="s">
        <v>16</v>
      </c>
      <c r="D29023" s="297">
        <v>167.87</v>
      </c>
    </row>
    <row r="29024" spans="1:4">
      <c r="A29024" s="296" t="s">
        <v>45896</v>
      </c>
      <c r="B29024" s="300" t="s">
        <v>32560</v>
      </c>
      <c r="C29024" s="300" t="s">
        <v>16</v>
      </c>
      <c r="D29024" s="297">
        <v>21.3</v>
      </c>
    </row>
    <row r="29025" spans="1:4">
      <c r="A29025" s="296" t="s">
        <v>45897</v>
      </c>
      <c r="B29025" s="300" t="s">
        <v>32560</v>
      </c>
      <c r="C29025" s="300" t="s">
        <v>16</v>
      </c>
      <c r="D29025" s="297">
        <v>21.05</v>
      </c>
    </row>
    <row r="29026" spans="1:4">
      <c r="A29026" s="296" t="s">
        <v>45898</v>
      </c>
      <c r="B29026" s="300" t="s">
        <v>45899</v>
      </c>
      <c r="C29026" s="300" t="s">
        <v>16</v>
      </c>
      <c r="D29026" s="297">
        <v>313.3</v>
      </c>
    </row>
    <row r="29027" spans="1:4">
      <c r="A29027" s="296" t="s">
        <v>45900</v>
      </c>
      <c r="B29027" s="300" t="s">
        <v>45899</v>
      </c>
      <c r="C29027" s="300" t="s">
        <v>16</v>
      </c>
      <c r="D29027" s="297">
        <v>306.04000000000002</v>
      </c>
    </row>
    <row r="29028" spans="1:4">
      <c r="A29028" s="296" t="s">
        <v>45901</v>
      </c>
      <c r="B29028" s="300" t="s">
        <v>45902</v>
      </c>
      <c r="C29028" s="300" t="s">
        <v>16</v>
      </c>
      <c r="D29028" s="297">
        <v>38.14</v>
      </c>
    </row>
    <row r="29029" spans="1:4">
      <c r="A29029" s="296" t="s">
        <v>45903</v>
      </c>
      <c r="B29029" s="300" t="s">
        <v>45902</v>
      </c>
      <c r="C29029" s="300" t="s">
        <v>16</v>
      </c>
      <c r="D29029" s="297">
        <v>37.5</v>
      </c>
    </row>
    <row r="29030" spans="1:4">
      <c r="A29030" s="296" t="s">
        <v>45904</v>
      </c>
      <c r="B29030" s="300" t="s">
        <v>45905</v>
      </c>
      <c r="C29030" s="300" t="s">
        <v>16</v>
      </c>
      <c r="D29030" s="297">
        <v>117.73</v>
      </c>
    </row>
    <row r="29031" spans="1:4">
      <c r="A29031" s="296" t="s">
        <v>45906</v>
      </c>
      <c r="B29031" s="300" t="s">
        <v>45905</v>
      </c>
      <c r="C29031" s="300" t="s">
        <v>16</v>
      </c>
      <c r="D29031" s="297">
        <v>117.46</v>
      </c>
    </row>
    <row r="29032" spans="1:4">
      <c r="A29032" s="296" t="s">
        <v>45907</v>
      </c>
      <c r="B29032" s="300" t="s">
        <v>45908</v>
      </c>
      <c r="C29032" s="300" t="s">
        <v>16</v>
      </c>
      <c r="D29032" s="297">
        <v>49.86</v>
      </c>
    </row>
    <row r="29033" spans="1:4">
      <c r="A29033" s="296" t="s">
        <v>45909</v>
      </c>
      <c r="B29033" s="300" t="s">
        <v>45908</v>
      </c>
      <c r="C29033" s="300" t="s">
        <v>16</v>
      </c>
      <c r="D29033" s="297">
        <v>47.6</v>
      </c>
    </row>
    <row r="29034" spans="1:4">
      <c r="A29034" s="296" t="s">
        <v>45910</v>
      </c>
      <c r="B29034" s="300" t="s">
        <v>45911</v>
      </c>
      <c r="C29034" s="300" t="s">
        <v>16</v>
      </c>
      <c r="D29034" s="297">
        <v>334.13</v>
      </c>
    </row>
    <row r="29035" spans="1:4">
      <c r="A29035" s="296" t="s">
        <v>45912</v>
      </c>
      <c r="B29035" s="300" t="s">
        <v>45911</v>
      </c>
      <c r="C29035" s="300" t="s">
        <v>16</v>
      </c>
      <c r="D29035" s="297">
        <v>326.86</v>
      </c>
    </row>
    <row r="29036" spans="1:4">
      <c r="A29036" s="296" t="s">
        <v>45913</v>
      </c>
      <c r="B29036" s="300" t="s">
        <v>32578</v>
      </c>
      <c r="C29036" s="300" t="s">
        <v>16</v>
      </c>
      <c r="D29036" s="297">
        <v>347.72</v>
      </c>
    </row>
    <row r="29037" spans="1:4">
      <c r="A29037" s="296" t="s">
        <v>45914</v>
      </c>
      <c r="B29037" s="300" t="s">
        <v>32578</v>
      </c>
      <c r="C29037" s="300" t="s">
        <v>16</v>
      </c>
      <c r="D29037" s="297">
        <v>340.45</v>
      </c>
    </row>
    <row r="29038" spans="1:4">
      <c r="A29038" s="296" t="s">
        <v>45915</v>
      </c>
      <c r="B29038" s="300" t="s">
        <v>45916</v>
      </c>
      <c r="C29038" s="300" t="s">
        <v>16</v>
      </c>
      <c r="D29038" s="297">
        <v>117.99</v>
      </c>
    </row>
    <row r="29039" spans="1:4">
      <c r="A29039" s="296" t="s">
        <v>45917</v>
      </c>
      <c r="B29039" s="300" t="s">
        <v>45916</v>
      </c>
      <c r="C29039" s="300" t="s">
        <v>16</v>
      </c>
      <c r="D29039" s="297">
        <v>109.49</v>
      </c>
    </row>
    <row r="29040" spans="1:4">
      <c r="A29040" s="296" t="s">
        <v>45918</v>
      </c>
      <c r="B29040" s="300" t="s">
        <v>45919</v>
      </c>
      <c r="C29040" s="300" t="s">
        <v>58</v>
      </c>
      <c r="D29040" s="297">
        <v>1218191.52</v>
      </c>
    </row>
    <row r="29041" spans="1:4">
      <c r="A29041" s="296" t="s">
        <v>45920</v>
      </c>
      <c r="B29041" s="300" t="s">
        <v>45919</v>
      </c>
      <c r="C29041" s="300" t="s">
        <v>58</v>
      </c>
      <c r="D29041" s="297">
        <v>1218191.52</v>
      </c>
    </row>
    <row r="29042" spans="1:4">
      <c r="A29042" s="296" t="s">
        <v>45921</v>
      </c>
      <c r="B29042" s="300" t="s">
        <v>32587</v>
      </c>
      <c r="C29042" s="300" t="s">
        <v>58</v>
      </c>
      <c r="D29042" s="297">
        <v>40096.019999999997</v>
      </c>
    </row>
    <row r="29043" spans="1:4">
      <c r="A29043" s="296" t="s">
        <v>45922</v>
      </c>
      <c r="B29043" s="300" t="s">
        <v>32587</v>
      </c>
      <c r="C29043" s="300" t="s">
        <v>58</v>
      </c>
      <c r="D29043" s="297">
        <v>40096.019999999997</v>
      </c>
    </row>
    <row r="29044" spans="1:4">
      <c r="A29044" s="296" t="s">
        <v>45923</v>
      </c>
      <c r="B29044" s="300" t="s">
        <v>45924</v>
      </c>
      <c r="C29044" s="300" t="s">
        <v>58</v>
      </c>
      <c r="D29044" s="297">
        <v>1079824.3400000001</v>
      </c>
    </row>
    <row r="29045" spans="1:4">
      <c r="A29045" s="296" t="s">
        <v>45925</v>
      </c>
      <c r="B29045" s="300" t="s">
        <v>45924</v>
      </c>
      <c r="C29045" s="300" t="s">
        <v>58</v>
      </c>
      <c r="D29045" s="297">
        <v>1079824.3400000001</v>
      </c>
    </row>
    <row r="29046" spans="1:4">
      <c r="A29046" s="296" t="s">
        <v>45926</v>
      </c>
      <c r="B29046" s="300" t="s">
        <v>45927</v>
      </c>
      <c r="C29046" s="300" t="s">
        <v>58</v>
      </c>
      <c r="D29046" s="297">
        <v>929381.42</v>
      </c>
    </row>
    <row r="29047" spans="1:4">
      <c r="A29047" s="296" t="s">
        <v>45928</v>
      </c>
      <c r="B29047" s="300" t="s">
        <v>45927</v>
      </c>
      <c r="C29047" s="300" t="s">
        <v>58</v>
      </c>
      <c r="D29047" s="297">
        <v>929381.42</v>
      </c>
    </row>
    <row r="29048" spans="1:4">
      <c r="A29048" s="296" t="s">
        <v>45929</v>
      </c>
      <c r="B29048" s="300" t="s">
        <v>45930</v>
      </c>
      <c r="C29048" s="300" t="s">
        <v>58</v>
      </c>
      <c r="D29048" s="297">
        <v>929381.42</v>
      </c>
    </row>
    <row r="29049" spans="1:4">
      <c r="A29049" s="296" t="s">
        <v>45931</v>
      </c>
      <c r="B29049" s="300" t="s">
        <v>45930</v>
      </c>
      <c r="C29049" s="300" t="s">
        <v>58</v>
      </c>
      <c r="D29049" s="297">
        <v>929381.42</v>
      </c>
    </row>
    <row r="29050" spans="1:4">
      <c r="A29050" s="296" t="s">
        <v>45932</v>
      </c>
      <c r="B29050" s="300" t="s">
        <v>32599</v>
      </c>
      <c r="C29050" s="300" t="s">
        <v>58</v>
      </c>
      <c r="D29050" s="297">
        <v>1177215.96</v>
      </c>
    </row>
    <row r="29051" spans="1:4">
      <c r="A29051" s="296" t="s">
        <v>45933</v>
      </c>
      <c r="B29051" s="300" t="s">
        <v>32599</v>
      </c>
      <c r="C29051" s="300" t="s">
        <v>58</v>
      </c>
      <c r="D29051" s="297">
        <v>1177215.96</v>
      </c>
    </row>
    <row r="29052" spans="1:4">
      <c r="A29052" s="296" t="s">
        <v>45934</v>
      </c>
      <c r="B29052" s="300" t="s">
        <v>32602</v>
      </c>
      <c r="C29052" s="300" t="s">
        <v>58</v>
      </c>
      <c r="D29052" s="297">
        <v>32.07</v>
      </c>
    </row>
    <row r="29053" spans="1:4">
      <c r="A29053" s="296" t="s">
        <v>45935</v>
      </c>
      <c r="B29053" s="300" t="s">
        <v>32602</v>
      </c>
      <c r="C29053" s="300" t="s">
        <v>58</v>
      </c>
      <c r="D29053" s="297">
        <v>32.07</v>
      </c>
    </row>
    <row r="29054" spans="1:4">
      <c r="A29054" s="296" t="s">
        <v>45936</v>
      </c>
      <c r="B29054" s="300" t="s">
        <v>32605</v>
      </c>
      <c r="C29054" s="300" t="s">
        <v>58</v>
      </c>
      <c r="D29054" s="297">
        <v>35.229999999999997</v>
      </c>
    </row>
    <row r="29055" spans="1:4">
      <c r="A29055" s="296" t="s">
        <v>45937</v>
      </c>
      <c r="B29055" s="300" t="s">
        <v>32605</v>
      </c>
      <c r="C29055" s="300" t="s">
        <v>58</v>
      </c>
      <c r="D29055" s="297">
        <v>35.229999999999997</v>
      </c>
    </row>
    <row r="29056" spans="1:4">
      <c r="A29056" s="296" t="s">
        <v>45938</v>
      </c>
      <c r="B29056" s="300" t="s">
        <v>32608</v>
      </c>
      <c r="C29056" s="300" t="s">
        <v>58</v>
      </c>
      <c r="D29056" s="297">
        <v>36.72</v>
      </c>
    </row>
    <row r="29057" spans="1:4">
      <c r="A29057" s="296" t="s">
        <v>45939</v>
      </c>
      <c r="B29057" s="300" t="s">
        <v>32608</v>
      </c>
      <c r="C29057" s="300" t="s">
        <v>58</v>
      </c>
      <c r="D29057" s="297">
        <v>36.72</v>
      </c>
    </row>
    <row r="29058" spans="1:4">
      <c r="A29058" s="296" t="s">
        <v>45940</v>
      </c>
      <c r="B29058" s="300" t="s">
        <v>32611</v>
      </c>
      <c r="C29058" s="300" t="s">
        <v>58</v>
      </c>
      <c r="D29058" s="297">
        <v>42.1</v>
      </c>
    </row>
    <row r="29059" spans="1:4">
      <c r="A29059" s="296" t="s">
        <v>45941</v>
      </c>
      <c r="B29059" s="300" t="s">
        <v>32611</v>
      </c>
      <c r="C29059" s="300" t="s">
        <v>58</v>
      </c>
      <c r="D29059" s="297">
        <v>42.1</v>
      </c>
    </row>
    <row r="29060" spans="1:4">
      <c r="A29060" s="296" t="s">
        <v>45942</v>
      </c>
      <c r="B29060" s="300" t="s">
        <v>32614</v>
      </c>
      <c r="C29060" s="300" t="s">
        <v>58</v>
      </c>
      <c r="D29060" s="297">
        <v>42.97</v>
      </c>
    </row>
    <row r="29061" spans="1:4">
      <c r="A29061" s="296" t="s">
        <v>45943</v>
      </c>
      <c r="B29061" s="300" t="s">
        <v>32614</v>
      </c>
      <c r="C29061" s="300" t="s">
        <v>58</v>
      </c>
      <c r="D29061" s="297">
        <v>42.97</v>
      </c>
    </row>
    <row r="29062" spans="1:4">
      <c r="A29062" s="296" t="s">
        <v>45944</v>
      </c>
      <c r="B29062" s="300" t="s">
        <v>32617</v>
      </c>
      <c r="C29062" s="300" t="s">
        <v>58</v>
      </c>
      <c r="D29062" s="297">
        <v>51.67</v>
      </c>
    </row>
    <row r="29063" spans="1:4">
      <c r="A29063" s="296" t="s">
        <v>45945</v>
      </c>
      <c r="B29063" s="300" t="s">
        <v>32617</v>
      </c>
      <c r="C29063" s="300" t="s">
        <v>58</v>
      </c>
      <c r="D29063" s="297">
        <v>51.67</v>
      </c>
    </row>
    <row r="29064" spans="1:4">
      <c r="A29064" s="296" t="s">
        <v>45946</v>
      </c>
      <c r="B29064" s="300" t="s">
        <v>32620</v>
      </c>
      <c r="C29064" s="300" t="s">
        <v>58</v>
      </c>
      <c r="D29064" s="297">
        <v>56.3</v>
      </c>
    </row>
    <row r="29065" spans="1:4">
      <c r="A29065" s="296" t="s">
        <v>45947</v>
      </c>
      <c r="B29065" s="300" t="s">
        <v>32620</v>
      </c>
      <c r="C29065" s="300" t="s">
        <v>58</v>
      </c>
      <c r="D29065" s="297">
        <v>56.3</v>
      </c>
    </row>
    <row r="29066" spans="1:4">
      <c r="A29066" s="296" t="s">
        <v>45948</v>
      </c>
      <c r="B29066" s="300" t="s">
        <v>32623</v>
      </c>
      <c r="C29066" s="300" t="s">
        <v>58</v>
      </c>
      <c r="D29066" s="297">
        <v>66.36</v>
      </c>
    </row>
    <row r="29067" spans="1:4">
      <c r="A29067" s="296" t="s">
        <v>45949</v>
      </c>
      <c r="B29067" s="300" t="s">
        <v>32623</v>
      </c>
      <c r="C29067" s="300" t="s">
        <v>58</v>
      </c>
      <c r="D29067" s="297">
        <v>66.36</v>
      </c>
    </row>
    <row r="29068" spans="1:4">
      <c r="A29068" s="296" t="s">
        <v>45950</v>
      </c>
      <c r="B29068" s="300" t="s">
        <v>32626</v>
      </c>
      <c r="C29068" s="300" t="s">
        <v>58</v>
      </c>
      <c r="D29068" s="297">
        <v>73.7</v>
      </c>
    </row>
    <row r="29069" spans="1:4">
      <c r="A29069" s="296" t="s">
        <v>45951</v>
      </c>
      <c r="B29069" s="300" t="s">
        <v>32626</v>
      </c>
      <c r="C29069" s="300" t="s">
        <v>58</v>
      </c>
      <c r="D29069" s="297">
        <v>73.7</v>
      </c>
    </row>
    <row r="29070" spans="1:4">
      <c r="A29070" s="296" t="s">
        <v>45952</v>
      </c>
      <c r="B29070" s="300" t="s">
        <v>32629</v>
      </c>
      <c r="C29070" s="300" t="s">
        <v>58</v>
      </c>
      <c r="D29070" s="297">
        <v>12.08</v>
      </c>
    </row>
    <row r="29071" spans="1:4">
      <c r="A29071" s="296" t="s">
        <v>45953</v>
      </c>
      <c r="B29071" s="300" t="s">
        <v>32629</v>
      </c>
      <c r="C29071" s="300" t="s">
        <v>58</v>
      </c>
      <c r="D29071" s="297">
        <v>12.08</v>
      </c>
    </row>
    <row r="29072" spans="1:4">
      <c r="A29072" s="296" t="s">
        <v>45954</v>
      </c>
      <c r="B29072" s="300" t="s">
        <v>32632</v>
      </c>
      <c r="C29072" s="300" t="s">
        <v>58</v>
      </c>
      <c r="D29072" s="297">
        <v>16.41</v>
      </c>
    </row>
    <row r="29073" spans="1:4">
      <c r="A29073" s="296" t="s">
        <v>45955</v>
      </c>
      <c r="B29073" s="300" t="s">
        <v>32632</v>
      </c>
      <c r="C29073" s="300" t="s">
        <v>58</v>
      </c>
      <c r="D29073" s="297">
        <v>16.41</v>
      </c>
    </row>
    <row r="29074" spans="1:4">
      <c r="A29074" s="296" t="s">
        <v>45956</v>
      </c>
      <c r="B29074" s="300" t="s">
        <v>32635</v>
      </c>
      <c r="C29074" s="300" t="s">
        <v>58</v>
      </c>
      <c r="D29074" s="297">
        <v>37.15</v>
      </c>
    </row>
    <row r="29075" spans="1:4">
      <c r="A29075" s="296" t="s">
        <v>45957</v>
      </c>
      <c r="B29075" s="300" t="s">
        <v>32635</v>
      </c>
      <c r="C29075" s="300" t="s">
        <v>58</v>
      </c>
      <c r="D29075" s="297">
        <v>37.15</v>
      </c>
    </row>
    <row r="29076" spans="1:4">
      <c r="A29076" s="296" t="s">
        <v>45958</v>
      </c>
      <c r="B29076" s="300" t="s">
        <v>32638</v>
      </c>
      <c r="C29076" s="300" t="s">
        <v>58</v>
      </c>
      <c r="D29076" s="297">
        <v>43.29</v>
      </c>
    </row>
    <row r="29077" spans="1:4">
      <c r="A29077" s="296" t="s">
        <v>45959</v>
      </c>
      <c r="B29077" s="300" t="s">
        <v>32638</v>
      </c>
      <c r="C29077" s="300" t="s">
        <v>58</v>
      </c>
      <c r="D29077" s="297">
        <v>43.29</v>
      </c>
    </row>
    <row r="29078" spans="1:4">
      <c r="A29078" s="296" t="s">
        <v>45960</v>
      </c>
      <c r="B29078" s="300" t="s">
        <v>32641</v>
      </c>
      <c r="C29078" s="300" t="s">
        <v>58</v>
      </c>
      <c r="D29078" s="297">
        <v>55.57</v>
      </c>
    </row>
    <row r="29079" spans="1:4">
      <c r="A29079" s="296" t="s">
        <v>45961</v>
      </c>
      <c r="B29079" s="300" t="s">
        <v>32641</v>
      </c>
      <c r="C29079" s="300" t="s">
        <v>58</v>
      </c>
      <c r="D29079" s="297">
        <v>55.57</v>
      </c>
    </row>
    <row r="29080" spans="1:4">
      <c r="A29080" s="296" t="s">
        <v>45962</v>
      </c>
      <c r="B29080" s="300" t="s">
        <v>32644</v>
      </c>
      <c r="C29080" s="300" t="s">
        <v>58</v>
      </c>
      <c r="D29080" s="297">
        <v>67.86</v>
      </c>
    </row>
    <row r="29081" spans="1:4">
      <c r="A29081" s="296" t="s">
        <v>45963</v>
      </c>
      <c r="B29081" s="300" t="s">
        <v>32644</v>
      </c>
      <c r="C29081" s="300" t="s">
        <v>58</v>
      </c>
      <c r="D29081" s="297">
        <v>67.86</v>
      </c>
    </row>
    <row r="29082" spans="1:4">
      <c r="A29082" s="296" t="s">
        <v>45964</v>
      </c>
      <c r="B29082" s="300" t="s">
        <v>32647</v>
      </c>
      <c r="C29082" s="300" t="s">
        <v>58</v>
      </c>
      <c r="D29082" s="297">
        <v>117.19</v>
      </c>
    </row>
    <row r="29083" spans="1:4">
      <c r="A29083" s="296" t="s">
        <v>45965</v>
      </c>
      <c r="B29083" s="300" t="s">
        <v>32647</v>
      </c>
      <c r="C29083" s="300" t="s">
        <v>58</v>
      </c>
      <c r="D29083" s="297">
        <v>117.19</v>
      </c>
    </row>
    <row r="29084" spans="1:4">
      <c r="A29084" s="296" t="s">
        <v>45966</v>
      </c>
      <c r="B29084" s="300" t="s">
        <v>45967</v>
      </c>
      <c r="C29084" s="300" t="s">
        <v>58</v>
      </c>
      <c r="D29084" s="297">
        <v>35.96</v>
      </c>
    </row>
    <row r="29085" spans="1:4">
      <c r="A29085" s="296" t="s">
        <v>45968</v>
      </c>
      <c r="B29085" s="300" t="s">
        <v>45967</v>
      </c>
      <c r="C29085" s="300" t="s">
        <v>58</v>
      </c>
      <c r="D29085" s="297">
        <v>35.96</v>
      </c>
    </row>
    <row r="29086" spans="1:4">
      <c r="A29086" s="296" t="s">
        <v>45969</v>
      </c>
      <c r="B29086" s="300" t="s">
        <v>32653</v>
      </c>
      <c r="C29086" s="300" t="s">
        <v>58</v>
      </c>
      <c r="D29086" s="297">
        <v>81.81</v>
      </c>
    </row>
    <row r="29087" spans="1:4">
      <c r="A29087" s="296" t="s">
        <v>45970</v>
      </c>
      <c r="B29087" s="300" t="s">
        <v>32653</v>
      </c>
      <c r="C29087" s="300" t="s">
        <v>58</v>
      </c>
      <c r="D29087" s="297">
        <v>81.81</v>
      </c>
    </row>
    <row r="29088" spans="1:4">
      <c r="A29088" s="296" t="s">
        <v>45971</v>
      </c>
      <c r="B29088" s="300" t="s">
        <v>32656</v>
      </c>
      <c r="C29088" s="300" t="s">
        <v>58</v>
      </c>
      <c r="D29088" s="297">
        <v>90.81</v>
      </c>
    </row>
    <row r="29089" spans="1:4">
      <c r="A29089" s="296" t="s">
        <v>45972</v>
      </c>
      <c r="B29089" s="300" t="s">
        <v>32656</v>
      </c>
      <c r="C29089" s="300" t="s">
        <v>58</v>
      </c>
      <c r="D29089" s="297">
        <v>90.81</v>
      </c>
    </row>
    <row r="29090" spans="1:4">
      <c r="A29090" s="296" t="s">
        <v>45973</v>
      </c>
      <c r="B29090" s="300" t="s">
        <v>32659</v>
      </c>
      <c r="C29090" s="300" t="s">
        <v>58</v>
      </c>
      <c r="D29090" s="297">
        <v>4.99</v>
      </c>
    </row>
    <row r="29091" spans="1:4">
      <c r="A29091" s="296" t="s">
        <v>45974</v>
      </c>
      <c r="B29091" s="300" t="s">
        <v>32659</v>
      </c>
      <c r="C29091" s="300" t="s">
        <v>58</v>
      </c>
      <c r="D29091" s="297">
        <v>4.99</v>
      </c>
    </row>
    <row r="29092" spans="1:4">
      <c r="A29092" s="296" t="s">
        <v>45975</v>
      </c>
      <c r="B29092" s="300" t="s">
        <v>45976</v>
      </c>
      <c r="C29092" s="300" t="s">
        <v>63</v>
      </c>
      <c r="D29092" s="297">
        <v>16.18</v>
      </c>
    </row>
    <row r="29093" spans="1:4">
      <c r="A29093" s="296" t="s">
        <v>45977</v>
      </c>
      <c r="B29093" s="300" t="s">
        <v>32662</v>
      </c>
      <c r="C29093" s="300" t="s">
        <v>63</v>
      </c>
      <c r="D29093" s="297">
        <v>16.18</v>
      </c>
    </row>
    <row r="29094" spans="1:4">
      <c r="A29094" s="296" t="s">
        <v>45978</v>
      </c>
      <c r="B29094" s="300" t="s">
        <v>45979</v>
      </c>
      <c r="C29094" s="300" t="s">
        <v>63</v>
      </c>
      <c r="D29094" s="297">
        <v>14.7</v>
      </c>
    </row>
    <row r="29095" spans="1:4">
      <c r="A29095" s="296" t="s">
        <v>45980</v>
      </c>
      <c r="B29095" s="300" t="s">
        <v>45981</v>
      </c>
      <c r="C29095" s="300" t="s">
        <v>63</v>
      </c>
      <c r="D29095" s="297">
        <v>14.7</v>
      </c>
    </row>
    <row r="29096" spans="1:4">
      <c r="A29096" s="296" t="s">
        <v>45982</v>
      </c>
      <c r="B29096" s="300" t="s">
        <v>45983</v>
      </c>
      <c r="C29096" s="300" t="s">
        <v>63</v>
      </c>
      <c r="D29096" s="297">
        <v>24.51</v>
      </c>
    </row>
    <row r="29097" spans="1:4">
      <c r="A29097" s="296" t="s">
        <v>45984</v>
      </c>
      <c r="B29097" s="300" t="s">
        <v>32668</v>
      </c>
      <c r="C29097" s="300" t="s">
        <v>63</v>
      </c>
      <c r="D29097" s="297">
        <v>24.51</v>
      </c>
    </row>
    <row r="29098" spans="1:4">
      <c r="A29098" s="296" t="s">
        <v>45985</v>
      </c>
      <c r="B29098" s="300" t="s">
        <v>45986</v>
      </c>
      <c r="C29098" s="300" t="s">
        <v>63</v>
      </c>
      <c r="D29098" s="297">
        <v>31.04</v>
      </c>
    </row>
    <row r="29099" spans="1:4">
      <c r="A29099" s="296" t="s">
        <v>45987</v>
      </c>
      <c r="B29099" s="300" t="s">
        <v>45988</v>
      </c>
      <c r="C29099" s="300" t="s">
        <v>63</v>
      </c>
      <c r="D29099" s="297">
        <v>31.04</v>
      </c>
    </row>
    <row r="29100" spans="1:4">
      <c r="A29100" s="296" t="s">
        <v>45989</v>
      </c>
      <c r="B29100" s="300" t="s">
        <v>32674</v>
      </c>
      <c r="C29100" s="300" t="s">
        <v>63</v>
      </c>
      <c r="D29100" s="297">
        <v>8.52</v>
      </c>
    </row>
    <row r="29101" spans="1:4">
      <c r="A29101" s="296" t="s">
        <v>45990</v>
      </c>
      <c r="B29101" s="300" t="s">
        <v>45991</v>
      </c>
      <c r="C29101" s="300" t="s">
        <v>63</v>
      </c>
      <c r="D29101" s="297">
        <v>8.52</v>
      </c>
    </row>
    <row r="29102" spans="1:4">
      <c r="A29102" s="296" t="s">
        <v>45992</v>
      </c>
      <c r="B29102" s="300" t="s">
        <v>45993</v>
      </c>
      <c r="C29102" s="300" t="s">
        <v>63</v>
      </c>
      <c r="D29102" s="297">
        <v>1.79</v>
      </c>
    </row>
    <row r="29103" spans="1:4">
      <c r="A29103" s="296" t="s">
        <v>45994</v>
      </c>
      <c r="B29103" s="300" t="s">
        <v>45993</v>
      </c>
      <c r="C29103" s="300" t="s">
        <v>63</v>
      </c>
      <c r="D29103" s="297">
        <v>1.79</v>
      </c>
    </row>
    <row r="29104" spans="1:4">
      <c r="A29104" s="296" t="s">
        <v>45995</v>
      </c>
      <c r="B29104" s="300" t="s">
        <v>45996</v>
      </c>
      <c r="C29104" s="300" t="s">
        <v>63</v>
      </c>
      <c r="D29104" s="297">
        <v>2.02</v>
      </c>
    </row>
    <row r="29105" spans="1:4">
      <c r="A29105" s="296" t="s">
        <v>45997</v>
      </c>
      <c r="B29105" s="300" t="s">
        <v>45996</v>
      </c>
      <c r="C29105" s="300" t="s">
        <v>63</v>
      </c>
      <c r="D29105" s="297">
        <v>2.02</v>
      </c>
    </row>
    <row r="29106" spans="1:4">
      <c r="A29106" s="296" t="s">
        <v>45998</v>
      </c>
      <c r="B29106" s="300" t="s">
        <v>45999</v>
      </c>
      <c r="C29106" s="300" t="s">
        <v>63</v>
      </c>
      <c r="D29106" s="297">
        <v>4.12</v>
      </c>
    </row>
    <row r="29107" spans="1:4">
      <c r="A29107" s="296" t="s">
        <v>46000</v>
      </c>
      <c r="B29107" s="300" t="s">
        <v>45999</v>
      </c>
      <c r="C29107" s="300" t="s">
        <v>63</v>
      </c>
      <c r="D29107" s="297">
        <v>4.12</v>
      </c>
    </row>
    <row r="29108" spans="1:4">
      <c r="A29108" s="296" t="s">
        <v>46001</v>
      </c>
      <c r="B29108" s="300" t="s">
        <v>46002</v>
      </c>
      <c r="C29108" s="300" t="s">
        <v>94</v>
      </c>
      <c r="D29108" s="297">
        <v>1778.39</v>
      </c>
    </row>
    <row r="29109" spans="1:4">
      <c r="A29109" s="296" t="s">
        <v>46003</v>
      </c>
      <c r="B29109" s="300" t="s">
        <v>46002</v>
      </c>
      <c r="C29109" s="300" t="s">
        <v>94</v>
      </c>
      <c r="D29109" s="297">
        <v>1778.39</v>
      </c>
    </row>
    <row r="29110" spans="1:4">
      <c r="A29110" s="296" t="s">
        <v>46004</v>
      </c>
      <c r="B29110" s="300" t="s">
        <v>46005</v>
      </c>
      <c r="C29110" s="300" t="s">
        <v>99</v>
      </c>
      <c r="D29110" s="297">
        <v>2150.2800000000002</v>
      </c>
    </row>
    <row r="29111" spans="1:4">
      <c r="A29111" s="296" t="s">
        <v>46006</v>
      </c>
      <c r="B29111" s="300" t="s">
        <v>46005</v>
      </c>
      <c r="C29111" s="300" t="s">
        <v>99</v>
      </c>
      <c r="D29111" s="297">
        <v>2011.04</v>
      </c>
    </row>
    <row r="29112" spans="1:4">
      <c r="A29112" s="296" t="s">
        <v>46007</v>
      </c>
      <c r="B29112" s="300" t="s">
        <v>46008</v>
      </c>
      <c r="C29112" s="300" t="s">
        <v>63</v>
      </c>
      <c r="D29112" s="297">
        <v>258.5</v>
      </c>
    </row>
    <row r="29113" spans="1:4">
      <c r="A29113" s="296" t="s">
        <v>46009</v>
      </c>
      <c r="B29113" s="300" t="s">
        <v>46008</v>
      </c>
      <c r="C29113" s="300" t="s">
        <v>63</v>
      </c>
      <c r="D29113" s="297">
        <v>248.83</v>
      </c>
    </row>
    <row r="29114" spans="1:4">
      <c r="A29114" s="296" t="s">
        <v>46010</v>
      </c>
      <c r="B29114" s="300" t="s">
        <v>46011</v>
      </c>
      <c r="C29114" s="300" t="s">
        <v>58</v>
      </c>
      <c r="D29114" s="297">
        <v>113.16</v>
      </c>
    </row>
    <row r="29115" spans="1:4">
      <c r="A29115" s="296" t="s">
        <v>46012</v>
      </c>
      <c r="B29115" s="300" t="s">
        <v>46011</v>
      </c>
      <c r="C29115" s="300" t="s">
        <v>58</v>
      </c>
      <c r="D29115" s="297">
        <v>98.08</v>
      </c>
    </row>
    <row r="29116" spans="1:4">
      <c r="A29116" s="296" t="s">
        <v>46013</v>
      </c>
      <c r="B29116" s="300" t="s">
        <v>46014</v>
      </c>
      <c r="C29116" s="300" t="s">
        <v>58</v>
      </c>
      <c r="D29116" s="297">
        <v>151.63</v>
      </c>
    </row>
    <row r="29117" spans="1:4">
      <c r="A29117" s="296" t="s">
        <v>46015</v>
      </c>
      <c r="B29117" s="300" t="s">
        <v>46014</v>
      </c>
      <c r="C29117" s="300" t="s">
        <v>58</v>
      </c>
      <c r="D29117" s="297">
        <v>138.85</v>
      </c>
    </row>
    <row r="29118" spans="1:4">
      <c r="A29118" s="296" t="s">
        <v>46016</v>
      </c>
      <c r="B29118" s="300" t="s">
        <v>46017</v>
      </c>
      <c r="C29118" s="300" t="s">
        <v>99</v>
      </c>
      <c r="D29118" s="297">
        <v>103.53</v>
      </c>
    </row>
    <row r="29119" spans="1:4">
      <c r="A29119" s="296" t="s">
        <v>46018</v>
      </c>
      <c r="B29119" s="300" t="s">
        <v>46017</v>
      </c>
      <c r="C29119" s="300" t="s">
        <v>99</v>
      </c>
      <c r="D29119" s="297">
        <v>100.05</v>
      </c>
    </row>
    <row r="29120" spans="1:4">
      <c r="A29120" s="296" t="s">
        <v>46019</v>
      </c>
      <c r="B29120" s="300" t="s">
        <v>46020</v>
      </c>
      <c r="C29120" s="300" t="s">
        <v>99</v>
      </c>
      <c r="D29120" s="297">
        <v>111.38</v>
      </c>
    </row>
    <row r="29121" spans="1:4">
      <c r="A29121" s="296" t="s">
        <v>46021</v>
      </c>
      <c r="B29121" s="300" t="s">
        <v>46020</v>
      </c>
      <c r="C29121" s="300" t="s">
        <v>99</v>
      </c>
      <c r="D29121" s="297">
        <v>107.9</v>
      </c>
    </row>
    <row r="29122" spans="1:4">
      <c r="A29122" s="296" t="s">
        <v>46022</v>
      </c>
      <c r="B29122" s="300" t="s">
        <v>32709</v>
      </c>
      <c r="C29122" s="300" t="s">
        <v>99</v>
      </c>
      <c r="D29122" s="297">
        <v>495.38</v>
      </c>
    </row>
    <row r="29123" spans="1:4">
      <c r="A29123" s="296" t="s">
        <v>46023</v>
      </c>
      <c r="B29123" s="300" t="s">
        <v>32709</v>
      </c>
      <c r="C29123" s="300" t="s">
        <v>99</v>
      </c>
      <c r="D29123" s="297">
        <v>439.75</v>
      </c>
    </row>
    <row r="29124" spans="1:4">
      <c r="A29124" s="296" t="s">
        <v>46024</v>
      </c>
      <c r="B29124" s="300" t="s">
        <v>46025</v>
      </c>
      <c r="C29124" s="300" t="s">
        <v>1810</v>
      </c>
      <c r="D29124" s="297">
        <v>11317.68</v>
      </c>
    </row>
    <row r="29125" spans="1:4">
      <c r="A29125" s="296" t="s">
        <v>46026</v>
      </c>
      <c r="B29125" s="300" t="s">
        <v>46025</v>
      </c>
      <c r="C29125" s="300" t="s">
        <v>1810</v>
      </c>
      <c r="D29125" s="297">
        <v>10207.36</v>
      </c>
    </row>
    <row r="29126" spans="1:4">
      <c r="A29126" s="296" t="s">
        <v>46027</v>
      </c>
      <c r="B29126" s="300" t="s">
        <v>46028</v>
      </c>
      <c r="C29126" s="300" t="s">
        <v>1810</v>
      </c>
      <c r="D29126" s="297">
        <v>508.9</v>
      </c>
    </row>
    <row r="29127" spans="1:4">
      <c r="A29127" s="296" t="s">
        <v>46029</v>
      </c>
      <c r="B29127" s="300" t="s">
        <v>46028</v>
      </c>
      <c r="C29127" s="300" t="s">
        <v>1810</v>
      </c>
      <c r="D29127" s="297">
        <v>476.34</v>
      </c>
    </row>
    <row r="29128" spans="1:4">
      <c r="A29128" s="296" t="s">
        <v>46030</v>
      </c>
      <c r="B29128" s="300" t="s">
        <v>46031</v>
      </c>
      <c r="C29128" s="300" t="s">
        <v>1810</v>
      </c>
      <c r="D29128" s="297">
        <v>1205.3800000000001</v>
      </c>
    </row>
    <row r="29129" spans="1:4">
      <c r="A29129" s="296" t="s">
        <v>46032</v>
      </c>
      <c r="B29129" s="300" t="s">
        <v>46031</v>
      </c>
      <c r="C29129" s="300" t="s">
        <v>1810</v>
      </c>
      <c r="D29129" s="297">
        <v>1118.97</v>
      </c>
    </row>
    <row r="29130" spans="1:4">
      <c r="A29130" s="296" t="s">
        <v>46033</v>
      </c>
      <c r="B29130" s="300" t="s">
        <v>46034</v>
      </c>
      <c r="C29130" s="300" t="s">
        <v>1810</v>
      </c>
      <c r="D29130" s="297">
        <v>1068.1400000000001</v>
      </c>
    </row>
    <row r="29131" spans="1:4">
      <c r="A29131" s="296" t="s">
        <v>46035</v>
      </c>
      <c r="B29131" s="300" t="s">
        <v>46034</v>
      </c>
      <c r="C29131" s="300" t="s">
        <v>1810</v>
      </c>
      <c r="D29131" s="297">
        <v>986.56</v>
      </c>
    </row>
    <row r="29132" spans="1:4">
      <c r="A29132" s="296" t="s">
        <v>46036</v>
      </c>
      <c r="B29132" s="300" t="s">
        <v>46037</v>
      </c>
      <c r="C29132" s="300" t="s">
        <v>1810</v>
      </c>
      <c r="D29132" s="297">
        <v>642.91999999999996</v>
      </c>
    </row>
    <row r="29133" spans="1:4">
      <c r="A29133" s="296" t="s">
        <v>46038</v>
      </c>
      <c r="B29133" s="300" t="s">
        <v>46037</v>
      </c>
      <c r="C29133" s="300" t="s">
        <v>1810</v>
      </c>
      <c r="D29133" s="297">
        <v>606.71</v>
      </c>
    </row>
    <row r="29134" spans="1:4">
      <c r="A29134" s="296" t="s">
        <v>46039</v>
      </c>
      <c r="B29134" s="300" t="s">
        <v>46040</v>
      </c>
      <c r="C29134" s="300" t="s">
        <v>1810</v>
      </c>
      <c r="D29134" s="297">
        <v>1563.68</v>
      </c>
    </row>
    <row r="29135" spans="1:4">
      <c r="A29135" s="296" t="s">
        <v>46041</v>
      </c>
      <c r="B29135" s="300" t="s">
        <v>46040</v>
      </c>
      <c r="C29135" s="300" t="s">
        <v>1810</v>
      </c>
      <c r="D29135" s="297">
        <v>1354.9</v>
      </c>
    </row>
    <row r="29136" spans="1:4">
      <c r="A29136" s="296" t="s">
        <v>46042</v>
      </c>
      <c r="B29136" s="300" t="s">
        <v>46043</v>
      </c>
      <c r="C29136" s="300" t="s">
        <v>99</v>
      </c>
      <c r="D29136" s="297">
        <v>270.47000000000003</v>
      </c>
    </row>
    <row r="29137" spans="1:4">
      <c r="A29137" s="296" t="s">
        <v>46044</v>
      </c>
      <c r="B29137" s="300" t="s">
        <v>46043</v>
      </c>
      <c r="C29137" s="300" t="s">
        <v>99</v>
      </c>
      <c r="D29137" s="297">
        <v>245.93</v>
      </c>
    </row>
    <row r="29138" spans="1:4">
      <c r="A29138" s="296" t="s">
        <v>46045</v>
      </c>
      <c r="B29138" s="300" t="s">
        <v>46046</v>
      </c>
      <c r="C29138" s="300" t="s">
        <v>99</v>
      </c>
      <c r="D29138" s="297">
        <v>280.57</v>
      </c>
    </row>
    <row r="29139" spans="1:4">
      <c r="A29139" s="296" t="s">
        <v>46047</v>
      </c>
      <c r="B29139" s="300" t="s">
        <v>46046</v>
      </c>
      <c r="C29139" s="300" t="s">
        <v>99</v>
      </c>
      <c r="D29139" s="297">
        <v>254.97</v>
      </c>
    </row>
    <row r="29140" spans="1:4">
      <c r="A29140" s="296" t="s">
        <v>46048</v>
      </c>
      <c r="B29140" s="300" t="s">
        <v>46049</v>
      </c>
      <c r="C29140" s="300" t="s">
        <v>99</v>
      </c>
      <c r="D29140" s="297">
        <v>247.54</v>
      </c>
    </row>
    <row r="29141" spans="1:4">
      <c r="A29141" s="296" t="s">
        <v>46050</v>
      </c>
      <c r="B29141" s="300" t="s">
        <v>46049</v>
      </c>
      <c r="C29141" s="300" t="s">
        <v>99</v>
      </c>
      <c r="D29141" s="297">
        <v>227.22</v>
      </c>
    </row>
    <row r="29142" spans="1:4">
      <c r="A29142" s="296" t="s">
        <v>46051</v>
      </c>
      <c r="B29142" s="300" t="s">
        <v>46052</v>
      </c>
      <c r="C29142" s="300" t="s">
        <v>99</v>
      </c>
      <c r="D29142" s="297">
        <v>151.9</v>
      </c>
    </row>
    <row r="29143" spans="1:4">
      <c r="A29143" s="296" t="s">
        <v>46053</v>
      </c>
      <c r="B29143" s="300" t="s">
        <v>46052</v>
      </c>
      <c r="C29143" s="300" t="s">
        <v>99</v>
      </c>
      <c r="D29143" s="297">
        <v>132.26</v>
      </c>
    </row>
    <row r="29144" spans="1:4">
      <c r="A29144" s="296" t="s">
        <v>46054</v>
      </c>
      <c r="B29144" s="300" t="s">
        <v>46055</v>
      </c>
      <c r="C29144" s="300" t="s">
        <v>99</v>
      </c>
      <c r="D29144" s="297">
        <v>356.97</v>
      </c>
    </row>
    <row r="29145" spans="1:4">
      <c r="A29145" s="296" t="s">
        <v>46056</v>
      </c>
      <c r="B29145" s="300" t="s">
        <v>46055</v>
      </c>
      <c r="C29145" s="300" t="s">
        <v>99</v>
      </c>
      <c r="D29145" s="297">
        <v>338.31</v>
      </c>
    </row>
    <row r="29146" spans="1:4">
      <c r="A29146" s="296" t="s">
        <v>46057</v>
      </c>
      <c r="B29146" s="300" t="s">
        <v>32745</v>
      </c>
      <c r="C29146" s="300" t="s">
        <v>99</v>
      </c>
      <c r="D29146" s="297">
        <v>172.91</v>
      </c>
    </row>
    <row r="29147" spans="1:4">
      <c r="A29147" s="296" t="s">
        <v>46058</v>
      </c>
      <c r="B29147" s="300" t="s">
        <v>32745</v>
      </c>
      <c r="C29147" s="300" t="s">
        <v>99</v>
      </c>
      <c r="D29147" s="297">
        <v>155.97</v>
      </c>
    </row>
    <row r="29148" spans="1:4">
      <c r="A29148" s="296" t="s">
        <v>46059</v>
      </c>
      <c r="B29148" s="300" t="s">
        <v>46060</v>
      </c>
      <c r="C29148" s="300" t="s">
        <v>99</v>
      </c>
      <c r="D29148" s="297">
        <v>787.21</v>
      </c>
    </row>
    <row r="29149" spans="1:4">
      <c r="A29149" s="296" t="s">
        <v>46061</v>
      </c>
      <c r="B29149" s="300" t="s">
        <v>46060</v>
      </c>
      <c r="C29149" s="300" t="s">
        <v>99</v>
      </c>
      <c r="D29149" s="297">
        <v>767.13</v>
      </c>
    </row>
    <row r="29150" spans="1:4">
      <c r="A29150" s="296" t="s">
        <v>46062</v>
      </c>
      <c r="B29150" s="300" t="s">
        <v>32751</v>
      </c>
      <c r="C29150" s="300" t="s">
        <v>99</v>
      </c>
      <c r="D29150" s="297">
        <v>250.97</v>
      </c>
    </row>
    <row r="29151" spans="1:4">
      <c r="A29151" s="296" t="s">
        <v>46063</v>
      </c>
      <c r="B29151" s="300" t="s">
        <v>32751</v>
      </c>
      <c r="C29151" s="300" t="s">
        <v>99</v>
      </c>
      <c r="D29151" s="297">
        <v>234.03</v>
      </c>
    </row>
    <row r="29152" spans="1:4">
      <c r="A29152" s="296" t="s">
        <v>46064</v>
      </c>
      <c r="B29152" s="300" t="s">
        <v>46065</v>
      </c>
      <c r="C29152" s="300" t="s">
        <v>58</v>
      </c>
      <c r="D29152" s="297">
        <v>2099.2600000000002</v>
      </c>
    </row>
    <row r="29153" spans="1:4">
      <c r="A29153" s="296" t="s">
        <v>46066</v>
      </c>
      <c r="B29153" s="300" t="s">
        <v>46065</v>
      </c>
      <c r="C29153" s="300" t="s">
        <v>58</v>
      </c>
      <c r="D29153" s="297">
        <v>2099.2600000000002</v>
      </c>
    </row>
    <row r="29154" spans="1:4">
      <c r="A29154" s="296" t="s">
        <v>46067</v>
      </c>
      <c r="B29154" s="300" t="s">
        <v>46068</v>
      </c>
      <c r="C29154" s="300" t="s">
        <v>58</v>
      </c>
      <c r="D29154" s="297">
        <v>2772.82</v>
      </c>
    </row>
    <row r="29155" spans="1:4">
      <c r="A29155" s="296" t="s">
        <v>46069</v>
      </c>
      <c r="B29155" s="300" t="s">
        <v>46068</v>
      </c>
      <c r="C29155" s="300" t="s">
        <v>58</v>
      </c>
      <c r="D29155" s="297">
        <v>2772.82</v>
      </c>
    </row>
    <row r="29156" spans="1:4">
      <c r="A29156" s="296" t="s">
        <v>46070</v>
      </c>
      <c r="B29156" s="300" t="s">
        <v>46071</v>
      </c>
      <c r="C29156" s="300" t="s">
        <v>58</v>
      </c>
      <c r="D29156" s="297">
        <v>1279.76</v>
      </c>
    </row>
    <row r="29157" spans="1:4">
      <c r="A29157" s="296" t="s">
        <v>46072</v>
      </c>
      <c r="B29157" s="300" t="s">
        <v>46071</v>
      </c>
      <c r="C29157" s="300" t="s">
        <v>58</v>
      </c>
      <c r="D29157" s="297">
        <v>1279.76</v>
      </c>
    </row>
    <row r="29158" spans="1:4">
      <c r="A29158" s="296" t="s">
        <v>46073</v>
      </c>
      <c r="B29158" s="300" t="s">
        <v>46074</v>
      </c>
      <c r="C29158" s="300" t="s">
        <v>58</v>
      </c>
      <c r="D29158" s="297">
        <v>1537.96</v>
      </c>
    </row>
    <row r="29159" spans="1:4">
      <c r="A29159" s="296" t="s">
        <v>46075</v>
      </c>
      <c r="B29159" s="300" t="s">
        <v>46074</v>
      </c>
      <c r="C29159" s="300" t="s">
        <v>58</v>
      </c>
      <c r="D29159" s="297">
        <v>1537.96</v>
      </c>
    </row>
    <row r="29160" spans="1:4">
      <c r="A29160" s="296" t="s">
        <v>46076</v>
      </c>
      <c r="B29160" s="300" t="s">
        <v>46077</v>
      </c>
      <c r="C29160" s="300" t="s">
        <v>58</v>
      </c>
      <c r="D29160" s="297">
        <v>1942.1</v>
      </c>
    </row>
    <row r="29161" spans="1:4">
      <c r="A29161" s="296" t="s">
        <v>46078</v>
      </c>
      <c r="B29161" s="300" t="s">
        <v>46077</v>
      </c>
      <c r="C29161" s="300" t="s">
        <v>58</v>
      </c>
      <c r="D29161" s="297">
        <v>1942.1</v>
      </c>
    </row>
    <row r="29162" spans="1:4">
      <c r="A29162" s="296" t="s">
        <v>46079</v>
      </c>
      <c r="B29162" s="300" t="s">
        <v>46080</v>
      </c>
      <c r="C29162" s="300" t="s">
        <v>58</v>
      </c>
      <c r="D29162" s="297">
        <v>1118.07</v>
      </c>
    </row>
    <row r="29163" spans="1:4">
      <c r="A29163" s="296" t="s">
        <v>46081</v>
      </c>
      <c r="B29163" s="300" t="s">
        <v>46080</v>
      </c>
      <c r="C29163" s="300" t="s">
        <v>58</v>
      </c>
      <c r="D29163" s="297">
        <v>1118.07</v>
      </c>
    </row>
    <row r="29164" spans="1:4">
      <c r="A29164" s="296" t="s">
        <v>46082</v>
      </c>
      <c r="B29164" s="300" t="s">
        <v>46083</v>
      </c>
      <c r="C29164" s="300" t="s">
        <v>63</v>
      </c>
      <c r="D29164" s="297">
        <v>439.73</v>
      </c>
    </row>
    <row r="29165" spans="1:4">
      <c r="A29165" s="296" t="s">
        <v>46084</v>
      </c>
      <c r="B29165" s="300" t="s">
        <v>46083</v>
      </c>
      <c r="C29165" s="300" t="s">
        <v>63</v>
      </c>
      <c r="D29165" s="297">
        <v>421.5</v>
      </c>
    </row>
    <row r="29166" spans="1:4">
      <c r="A29166" s="296" t="s">
        <v>46085</v>
      </c>
      <c r="B29166" s="300" t="s">
        <v>32775</v>
      </c>
      <c r="C29166" s="300" t="s">
        <v>58</v>
      </c>
      <c r="D29166" s="297">
        <v>1113.1199999999999</v>
      </c>
    </row>
    <row r="29167" spans="1:4">
      <c r="A29167" s="296" t="s">
        <v>46086</v>
      </c>
      <c r="B29167" s="300" t="s">
        <v>32775</v>
      </c>
      <c r="C29167" s="300" t="s">
        <v>58</v>
      </c>
      <c r="D29167" s="297">
        <v>1113.1199999999999</v>
      </c>
    </row>
    <row r="29168" spans="1:4">
      <c r="A29168" s="296" t="s">
        <v>46087</v>
      </c>
      <c r="B29168" s="300" t="s">
        <v>32778</v>
      </c>
      <c r="C29168" s="300" t="s">
        <v>99</v>
      </c>
      <c r="D29168" s="297">
        <v>211.41</v>
      </c>
    </row>
    <row r="29169" spans="1:4">
      <c r="A29169" s="296" t="s">
        <v>46088</v>
      </c>
      <c r="B29169" s="300" t="s">
        <v>32778</v>
      </c>
      <c r="C29169" s="300" t="s">
        <v>99</v>
      </c>
      <c r="D29169" s="297">
        <v>208.03</v>
      </c>
    </row>
    <row r="29170" spans="1:4">
      <c r="A29170" s="296" t="s">
        <v>46089</v>
      </c>
      <c r="B29170" s="300" t="s">
        <v>32781</v>
      </c>
      <c r="C29170" s="300" t="s">
        <v>99</v>
      </c>
      <c r="D29170" s="297">
        <v>92.1</v>
      </c>
    </row>
    <row r="29171" spans="1:4">
      <c r="A29171" s="296" t="s">
        <v>46090</v>
      </c>
      <c r="B29171" s="300" t="s">
        <v>32781</v>
      </c>
      <c r="C29171" s="300" t="s">
        <v>99</v>
      </c>
      <c r="D29171" s="297">
        <v>88.72</v>
      </c>
    </row>
    <row r="29172" spans="1:4">
      <c r="A29172" s="296" t="s">
        <v>46091</v>
      </c>
      <c r="B29172" s="300" t="s">
        <v>46092</v>
      </c>
      <c r="C29172" s="300" t="s">
        <v>99</v>
      </c>
      <c r="D29172" s="297">
        <v>77.17</v>
      </c>
    </row>
    <row r="29173" spans="1:4">
      <c r="A29173" s="296" t="s">
        <v>46093</v>
      </c>
      <c r="B29173" s="300" t="s">
        <v>46092</v>
      </c>
      <c r="C29173" s="300" t="s">
        <v>99</v>
      </c>
      <c r="D29173" s="297">
        <v>73.790000000000006</v>
      </c>
    </row>
    <row r="29174" spans="1:4">
      <c r="A29174" s="296" t="s">
        <v>46094</v>
      </c>
      <c r="B29174" s="300" t="s">
        <v>46095</v>
      </c>
      <c r="C29174" s="300" t="s">
        <v>16</v>
      </c>
      <c r="D29174" s="297">
        <v>44.95</v>
      </c>
    </row>
    <row r="29175" spans="1:4">
      <c r="A29175" s="296" t="s">
        <v>46096</v>
      </c>
      <c r="B29175" s="300" t="s">
        <v>46095</v>
      </c>
      <c r="C29175" s="300" t="s">
        <v>16</v>
      </c>
      <c r="D29175" s="297">
        <v>44.95</v>
      </c>
    </row>
    <row r="29176" spans="1:4">
      <c r="A29176" s="296" t="s">
        <v>46097</v>
      </c>
      <c r="B29176" s="300" t="s">
        <v>46098</v>
      </c>
      <c r="C29176" s="300" t="s">
        <v>121</v>
      </c>
      <c r="D29176" s="297">
        <v>14.05</v>
      </c>
    </row>
    <row r="29177" spans="1:4">
      <c r="A29177" s="296" t="s">
        <v>46099</v>
      </c>
      <c r="B29177" s="300" t="s">
        <v>46098</v>
      </c>
      <c r="C29177" s="300" t="s">
        <v>121</v>
      </c>
      <c r="D29177" s="297">
        <v>14.05</v>
      </c>
    </row>
    <row r="29178" spans="1:4">
      <c r="A29178" s="296" t="s">
        <v>46100</v>
      </c>
      <c r="B29178" s="300" t="s">
        <v>46101</v>
      </c>
      <c r="C29178" s="300" t="s">
        <v>58</v>
      </c>
      <c r="D29178" s="297">
        <v>3.05</v>
      </c>
    </row>
    <row r="29179" spans="1:4">
      <c r="A29179" s="296" t="s">
        <v>46102</v>
      </c>
      <c r="B29179" s="300" t="s">
        <v>46101</v>
      </c>
      <c r="C29179" s="300" t="s">
        <v>58</v>
      </c>
      <c r="D29179" s="297">
        <v>3.05</v>
      </c>
    </row>
    <row r="29180" spans="1:4">
      <c r="A29180" s="296" t="s">
        <v>46103</v>
      </c>
      <c r="B29180" s="300" t="s">
        <v>46104</v>
      </c>
      <c r="C29180" s="300" t="s">
        <v>58</v>
      </c>
      <c r="D29180" s="297">
        <v>2987.58</v>
      </c>
    </row>
    <row r="29181" spans="1:4">
      <c r="A29181" s="296" t="s">
        <v>46105</v>
      </c>
      <c r="B29181" s="300" t="s">
        <v>46104</v>
      </c>
      <c r="C29181" s="300" t="s">
        <v>58</v>
      </c>
      <c r="D29181" s="297">
        <v>2820.62</v>
      </c>
    </row>
    <row r="29182" spans="1:4">
      <c r="A29182" s="296" t="s">
        <v>46106</v>
      </c>
      <c r="B29182" s="300" t="s">
        <v>46107</v>
      </c>
      <c r="C29182" s="300" t="s">
        <v>121</v>
      </c>
      <c r="D29182" s="297">
        <v>5.16</v>
      </c>
    </row>
    <row r="29183" spans="1:4">
      <c r="A29183" s="296" t="s">
        <v>46108</v>
      </c>
      <c r="B29183" s="300" t="s">
        <v>46107</v>
      </c>
      <c r="C29183" s="300" t="s">
        <v>121</v>
      </c>
      <c r="D29183" s="297">
        <v>5.16</v>
      </c>
    </row>
    <row r="29184" spans="1:4">
      <c r="A29184" s="296" t="s">
        <v>46109</v>
      </c>
      <c r="B29184" s="300" t="s">
        <v>46110</v>
      </c>
      <c r="C29184" s="300" t="s">
        <v>121</v>
      </c>
      <c r="D29184" s="297">
        <v>5.0199999999999996</v>
      </c>
    </row>
    <row r="29185" spans="1:4">
      <c r="A29185" s="296" t="s">
        <v>46111</v>
      </c>
      <c r="B29185" s="300" t="s">
        <v>46110</v>
      </c>
      <c r="C29185" s="300" t="s">
        <v>121</v>
      </c>
      <c r="D29185" s="297">
        <v>5.0199999999999996</v>
      </c>
    </row>
    <row r="29186" spans="1:4">
      <c r="A29186" s="296" t="s">
        <v>46112</v>
      </c>
      <c r="B29186" s="300" t="s">
        <v>32805</v>
      </c>
      <c r="C29186" s="300" t="s">
        <v>121</v>
      </c>
      <c r="D29186" s="297">
        <v>4.6500000000000004</v>
      </c>
    </row>
    <row r="29187" spans="1:4">
      <c r="A29187" s="296" t="s">
        <v>46113</v>
      </c>
      <c r="B29187" s="300" t="s">
        <v>32805</v>
      </c>
      <c r="C29187" s="300" t="s">
        <v>121</v>
      </c>
      <c r="D29187" s="297">
        <v>4.6500000000000004</v>
      </c>
    </row>
    <row r="29188" spans="1:4">
      <c r="A29188" s="296" t="s">
        <v>46114</v>
      </c>
      <c r="B29188" s="300" t="s">
        <v>46115</v>
      </c>
      <c r="C29188" s="300" t="s">
        <v>16</v>
      </c>
      <c r="D29188" s="297">
        <v>51.18</v>
      </c>
    </row>
    <row r="29189" spans="1:4">
      <c r="A29189" s="296" t="s">
        <v>46116</v>
      </c>
      <c r="B29189" s="300" t="s">
        <v>46115</v>
      </c>
      <c r="C29189" s="300" t="s">
        <v>16</v>
      </c>
      <c r="D29189" s="297">
        <v>48.47</v>
      </c>
    </row>
    <row r="29190" spans="1:4">
      <c r="A29190" s="296" t="s">
        <v>46117</v>
      </c>
      <c r="B29190" s="300" t="s">
        <v>46118</v>
      </c>
      <c r="C29190" s="300" t="s">
        <v>16</v>
      </c>
      <c r="D29190" s="297">
        <v>72.489999999999995</v>
      </c>
    </row>
    <row r="29191" spans="1:4">
      <c r="A29191" s="296" t="s">
        <v>46119</v>
      </c>
      <c r="B29191" s="300" t="s">
        <v>46118</v>
      </c>
      <c r="C29191" s="300" t="s">
        <v>16</v>
      </c>
      <c r="D29191" s="297">
        <v>68.62</v>
      </c>
    </row>
    <row r="29192" spans="1:4">
      <c r="A29192" s="296" t="s">
        <v>46120</v>
      </c>
      <c r="B29192" s="300" t="s">
        <v>46121</v>
      </c>
      <c r="C29192" s="300" t="s">
        <v>94</v>
      </c>
      <c r="D29192" s="297">
        <v>7.3</v>
      </c>
    </row>
    <row r="29193" spans="1:4">
      <c r="A29193" s="296" t="s">
        <v>46122</v>
      </c>
      <c r="B29193" s="300" t="s">
        <v>46121</v>
      </c>
      <c r="C29193" s="300" t="s">
        <v>94</v>
      </c>
      <c r="D29193" s="297">
        <v>7.17</v>
      </c>
    </row>
    <row r="29194" spans="1:4">
      <c r="A29194" s="296" t="s">
        <v>46123</v>
      </c>
      <c r="B29194" s="300" t="s">
        <v>46124</v>
      </c>
      <c r="C29194" s="300" t="s">
        <v>16</v>
      </c>
      <c r="D29194" s="297">
        <v>52.42</v>
      </c>
    </row>
    <row r="29195" spans="1:4">
      <c r="A29195" s="296" t="s">
        <v>46125</v>
      </c>
      <c r="B29195" s="300" t="s">
        <v>46124</v>
      </c>
      <c r="C29195" s="300" t="s">
        <v>16</v>
      </c>
      <c r="D29195" s="297">
        <v>50.69</v>
      </c>
    </row>
    <row r="29196" spans="1:4">
      <c r="A29196" s="296" t="s">
        <v>46126</v>
      </c>
      <c r="B29196" s="300" t="s">
        <v>46127</v>
      </c>
      <c r="C29196" s="300" t="s">
        <v>63</v>
      </c>
      <c r="D29196" s="297">
        <v>81.33</v>
      </c>
    </row>
    <row r="29197" spans="1:4">
      <c r="A29197" s="296" t="s">
        <v>46128</v>
      </c>
      <c r="B29197" s="300" t="s">
        <v>46127</v>
      </c>
      <c r="C29197" s="300" t="s">
        <v>63</v>
      </c>
      <c r="D29197" s="297">
        <v>75.349999999999994</v>
      </c>
    </row>
    <row r="29198" spans="1:4">
      <c r="A29198" s="296" t="s">
        <v>46129</v>
      </c>
      <c r="B29198" s="300" t="s">
        <v>46130</v>
      </c>
      <c r="C29198" s="300" t="s">
        <v>99</v>
      </c>
      <c r="D29198" s="297">
        <v>146.21</v>
      </c>
    </row>
    <row r="29199" spans="1:4">
      <c r="A29199" s="296" t="s">
        <v>46131</v>
      </c>
      <c r="B29199" s="300" t="s">
        <v>46130</v>
      </c>
      <c r="C29199" s="300" t="s">
        <v>99</v>
      </c>
      <c r="D29199" s="297">
        <v>146.21</v>
      </c>
    </row>
    <row r="29200" spans="1:4">
      <c r="A29200" s="296" t="s">
        <v>46132</v>
      </c>
      <c r="B29200" s="300" t="s">
        <v>46133</v>
      </c>
      <c r="C29200" s="300" t="s">
        <v>99</v>
      </c>
      <c r="D29200" s="297">
        <v>3.62</v>
      </c>
    </row>
    <row r="29201" spans="1:4">
      <c r="A29201" s="296" t="s">
        <v>46134</v>
      </c>
      <c r="B29201" s="300" t="s">
        <v>46133</v>
      </c>
      <c r="C29201" s="300" t="s">
        <v>99</v>
      </c>
      <c r="D29201" s="297">
        <v>3.62</v>
      </c>
    </row>
    <row r="29202" spans="1:4">
      <c r="A29202" s="296" t="s">
        <v>46135</v>
      </c>
      <c r="B29202" s="300" t="s">
        <v>32826</v>
      </c>
      <c r="C29202" s="300" t="s">
        <v>99</v>
      </c>
      <c r="D29202" s="297">
        <v>0.4</v>
      </c>
    </row>
    <row r="29203" spans="1:4">
      <c r="A29203" s="296" t="s">
        <v>46136</v>
      </c>
      <c r="B29203" s="300" t="s">
        <v>32826</v>
      </c>
      <c r="C29203" s="300" t="s">
        <v>99</v>
      </c>
      <c r="D29203" s="297">
        <v>0.4</v>
      </c>
    </row>
    <row r="29204" spans="1:4">
      <c r="A29204" s="296" t="s">
        <v>46137</v>
      </c>
      <c r="B29204" s="300" t="s">
        <v>46138</v>
      </c>
      <c r="C29204" s="300" t="s">
        <v>58</v>
      </c>
      <c r="D29204" s="297">
        <v>84.9</v>
      </c>
    </row>
    <row r="29205" spans="1:4">
      <c r="A29205" s="296" t="s">
        <v>46139</v>
      </c>
      <c r="B29205" s="300" t="s">
        <v>46138</v>
      </c>
      <c r="C29205" s="300" t="s">
        <v>58</v>
      </c>
      <c r="D29205" s="297">
        <v>75.7</v>
      </c>
    </row>
    <row r="29206" spans="1:4">
      <c r="A29206" s="296" t="s">
        <v>46140</v>
      </c>
      <c r="B29206" s="300" t="s">
        <v>46141</v>
      </c>
      <c r="C29206" s="300" t="s">
        <v>94</v>
      </c>
      <c r="D29206" s="297">
        <v>138.69</v>
      </c>
    </row>
    <row r="29207" spans="1:4">
      <c r="A29207" s="296" t="s">
        <v>46142</v>
      </c>
      <c r="B29207" s="300" t="s">
        <v>46141</v>
      </c>
      <c r="C29207" s="300" t="s">
        <v>94</v>
      </c>
      <c r="D29207" s="297">
        <v>138.21</v>
      </c>
    </row>
    <row r="29208" spans="1:4">
      <c r="A29208" s="296" t="s">
        <v>46143</v>
      </c>
      <c r="B29208" s="300" t="s">
        <v>46144</v>
      </c>
      <c r="C29208" s="300" t="s">
        <v>16</v>
      </c>
      <c r="D29208" s="297">
        <v>50.6</v>
      </c>
    </row>
    <row r="29209" spans="1:4">
      <c r="A29209" s="296" t="s">
        <v>46145</v>
      </c>
      <c r="B29209" s="300" t="s">
        <v>46144</v>
      </c>
      <c r="C29209" s="300" t="s">
        <v>16</v>
      </c>
      <c r="D29209" s="297">
        <v>50.15</v>
      </c>
    </row>
    <row r="29210" spans="1:4">
      <c r="A29210" s="296" t="s">
        <v>46146</v>
      </c>
      <c r="B29210" s="300" t="s">
        <v>46147</v>
      </c>
      <c r="C29210" s="300" t="s">
        <v>16</v>
      </c>
      <c r="D29210" s="297">
        <v>2.09</v>
      </c>
    </row>
    <row r="29211" spans="1:4">
      <c r="A29211" s="296" t="s">
        <v>46148</v>
      </c>
      <c r="B29211" s="300" t="s">
        <v>46147</v>
      </c>
      <c r="C29211" s="300" t="s">
        <v>16</v>
      </c>
      <c r="D29211" s="297">
        <v>2.04</v>
      </c>
    </row>
    <row r="29212" spans="1:4">
      <c r="A29212" s="296" t="s">
        <v>46149</v>
      </c>
      <c r="B29212" s="300" t="s">
        <v>46150</v>
      </c>
      <c r="C29212" s="300" t="s">
        <v>16</v>
      </c>
      <c r="D29212" s="297">
        <v>8.5399999999999991</v>
      </c>
    </row>
    <row r="29213" spans="1:4">
      <c r="A29213" s="296" t="s">
        <v>46151</v>
      </c>
      <c r="B29213" s="300" t="s">
        <v>46150</v>
      </c>
      <c r="C29213" s="300" t="s">
        <v>16</v>
      </c>
      <c r="D29213" s="297">
        <v>8.52</v>
      </c>
    </row>
    <row r="29214" spans="1:4">
      <c r="A29214" s="296" t="s">
        <v>46152</v>
      </c>
      <c r="B29214" s="300" t="s">
        <v>32846</v>
      </c>
      <c r="C29214" s="300" t="s">
        <v>16</v>
      </c>
      <c r="D29214" s="297">
        <v>125.25</v>
      </c>
    </row>
    <row r="29215" spans="1:4">
      <c r="A29215" s="296" t="s">
        <v>46153</v>
      </c>
      <c r="B29215" s="300" t="s">
        <v>32846</v>
      </c>
      <c r="C29215" s="300" t="s">
        <v>16</v>
      </c>
      <c r="D29215" s="297">
        <v>120.22</v>
      </c>
    </row>
    <row r="29216" spans="1:4">
      <c r="A29216" s="296" t="s">
        <v>46154</v>
      </c>
      <c r="B29216" s="300" t="s">
        <v>46155</v>
      </c>
      <c r="C29216" s="300" t="s">
        <v>16</v>
      </c>
      <c r="D29216" s="297">
        <v>6.37</v>
      </c>
    </row>
    <row r="29217" spans="1:4">
      <c r="A29217" s="296" t="s">
        <v>46156</v>
      </c>
      <c r="B29217" s="300" t="s">
        <v>46155</v>
      </c>
      <c r="C29217" s="300" t="s">
        <v>16</v>
      </c>
      <c r="D29217" s="297">
        <v>6.35</v>
      </c>
    </row>
    <row r="29218" spans="1:4">
      <c r="A29218" s="296" t="s">
        <v>46157</v>
      </c>
      <c r="B29218" s="300" t="s">
        <v>32852</v>
      </c>
      <c r="C29218" s="300" t="s">
        <v>16</v>
      </c>
      <c r="D29218" s="297">
        <v>2.2599999999999998</v>
      </c>
    </row>
    <row r="29219" spans="1:4">
      <c r="A29219" s="296" t="s">
        <v>46158</v>
      </c>
      <c r="B29219" s="300" t="s">
        <v>32852</v>
      </c>
      <c r="C29219" s="300" t="s">
        <v>16</v>
      </c>
      <c r="D29219" s="297">
        <v>2.25</v>
      </c>
    </row>
    <row r="29220" spans="1:4">
      <c r="A29220" s="296" t="s">
        <v>46159</v>
      </c>
      <c r="B29220" s="300" t="s">
        <v>46160</v>
      </c>
      <c r="C29220" s="300" t="s">
        <v>63</v>
      </c>
      <c r="D29220" s="297">
        <v>119.41</v>
      </c>
    </row>
    <row r="29221" spans="1:4">
      <c r="A29221" s="296" t="s">
        <v>46161</v>
      </c>
      <c r="B29221" s="300" t="s">
        <v>46160</v>
      </c>
      <c r="C29221" s="300" t="s">
        <v>63</v>
      </c>
      <c r="D29221" s="297">
        <v>110.67</v>
      </c>
    </row>
    <row r="29222" spans="1:4">
      <c r="A29222" s="296" t="s">
        <v>46162</v>
      </c>
      <c r="B29222" s="300" t="s">
        <v>46163</v>
      </c>
      <c r="C29222" s="300" t="s">
        <v>63</v>
      </c>
      <c r="D29222" s="297">
        <v>81.459999999999994</v>
      </c>
    </row>
    <row r="29223" spans="1:4">
      <c r="A29223" s="296" t="s">
        <v>46164</v>
      </c>
      <c r="B29223" s="300" t="s">
        <v>46163</v>
      </c>
      <c r="C29223" s="300" t="s">
        <v>63</v>
      </c>
      <c r="D29223" s="297">
        <v>75.47</v>
      </c>
    </row>
    <row r="29224" spans="1:4">
      <c r="A29224" s="296" t="s">
        <v>46165</v>
      </c>
      <c r="B29224" s="300" t="s">
        <v>46166</v>
      </c>
      <c r="C29224" s="300" t="s">
        <v>99</v>
      </c>
      <c r="D29224" s="297">
        <v>123.98</v>
      </c>
    </row>
    <row r="29225" spans="1:4">
      <c r="A29225" s="296" t="s">
        <v>46167</v>
      </c>
      <c r="B29225" s="300" t="s">
        <v>46166</v>
      </c>
      <c r="C29225" s="300" t="s">
        <v>99</v>
      </c>
      <c r="D29225" s="297">
        <v>107.62</v>
      </c>
    </row>
    <row r="29226" spans="1:4">
      <c r="A29226" s="296" t="s">
        <v>46168</v>
      </c>
      <c r="B29226" s="300" t="s">
        <v>46169</v>
      </c>
      <c r="C29226" s="300" t="s">
        <v>99</v>
      </c>
      <c r="D29226" s="297">
        <v>137.80000000000001</v>
      </c>
    </row>
    <row r="29227" spans="1:4">
      <c r="A29227" s="296" t="s">
        <v>46170</v>
      </c>
      <c r="B29227" s="300" t="s">
        <v>46169</v>
      </c>
      <c r="C29227" s="300" t="s">
        <v>99</v>
      </c>
      <c r="D29227" s="297">
        <v>120.8</v>
      </c>
    </row>
    <row r="29228" spans="1:4">
      <c r="A29228" s="296" t="s">
        <v>46171</v>
      </c>
      <c r="B29228" s="300" t="s">
        <v>46172</v>
      </c>
      <c r="C29228" s="300" t="s">
        <v>58</v>
      </c>
      <c r="D29228" s="297">
        <v>63.45</v>
      </c>
    </row>
    <row r="29229" spans="1:4">
      <c r="A29229" s="296" t="s">
        <v>46173</v>
      </c>
      <c r="B29229" s="300" t="s">
        <v>46172</v>
      </c>
      <c r="C29229" s="300" t="s">
        <v>58</v>
      </c>
      <c r="D29229" s="297">
        <v>59.48</v>
      </c>
    </row>
    <row r="29230" spans="1:4">
      <c r="A29230" s="296" t="s">
        <v>46174</v>
      </c>
      <c r="B29230" s="300" t="s">
        <v>46175</v>
      </c>
      <c r="C29230" s="300" t="s">
        <v>58</v>
      </c>
      <c r="D29230" s="297">
        <v>102.29</v>
      </c>
    </row>
    <row r="29231" spans="1:4">
      <c r="A29231" s="296" t="s">
        <v>46176</v>
      </c>
      <c r="B29231" s="300" t="s">
        <v>46175</v>
      </c>
      <c r="C29231" s="300" t="s">
        <v>58</v>
      </c>
      <c r="D29231" s="297">
        <v>97.13</v>
      </c>
    </row>
    <row r="29232" spans="1:4">
      <c r="A29232" s="296" t="s">
        <v>46177</v>
      </c>
      <c r="B29232" s="300" t="s">
        <v>46178</v>
      </c>
      <c r="C29232" s="300" t="s">
        <v>58</v>
      </c>
      <c r="D29232" s="297">
        <v>220.19</v>
      </c>
    </row>
    <row r="29233" spans="1:4">
      <c r="A29233" s="296" t="s">
        <v>46179</v>
      </c>
      <c r="B29233" s="300" t="s">
        <v>46178</v>
      </c>
      <c r="C29233" s="300" t="s">
        <v>58</v>
      </c>
      <c r="D29233" s="297">
        <v>211.44</v>
      </c>
    </row>
    <row r="29234" spans="1:4">
      <c r="A29234" s="296" t="s">
        <v>46180</v>
      </c>
      <c r="B29234" s="300" t="s">
        <v>46181</v>
      </c>
      <c r="C29234" s="300" t="s">
        <v>58</v>
      </c>
      <c r="D29234" s="297">
        <v>47.69</v>
      </c>
    </row>
    <row r="29235" spans="1:4">
      <c r="A29235" s="296" t="s">
        <v>46182</v>
      </c>
      <c r="B29235" s="300" t="s">
        <v>46181</v>
      </c>
      <c r="C29235" s="300" t="s">
        <v>58</v>
      </c>
      <c r="D29235" s="297">
        <v>42.16</v>
      </c>
    </row>
    <row r="29236" spans="1:4">
      <c r="A29236" s="296" t="s">
        <v>46183</v>
      </c>
      <c r="B29236" s="300" t="s">
        <v>32880</v>
      </c>
      <c r="C29236" s="300" t="s">
        <v>16</v>
      </c>
      <c r="D29236" s="297">
        <v>3.76</v>
      </c>
    </row>
    <row r="29237" spans="1:4">
      <c r="A29237" s="296" t="s">
        <v>46184</v>
      </c>
      <c r="B29237" s="300" t="s">
        <v>32880</v>
      </c>
      <c r="C29237" s="300" t="s">
        <v>16</v>
      </c>
      <c r="D29237" s="297">
        <v>3.62</v>
      </c>
    </row>
    <row r="29238" spans="1:4">
      <c r="A29238" s="296" t="s">
        <v>46185</v>
      </c>
      <c r="B29238" s="300" t="s">
        <v>46186</v>
      </c>
      <c r="C29238" s="300" t="s">
        <v>121</v>
      </c>
      <c r="D29238" s="297">
        <v>11.02</v>
      </c>
    </row>
    <row r="29239" spans="1:4">
      <c r="A29239" s="296" t="s">
        <v>46187</v>
      </c>
      <c r="B29239" s="300" t="s">
        <v>46186</v>
      </c>
      <c r="C29239" s="300" t="s">
        <v>121</v>
      </c>
      <c r="D29239" s="297">
        <v>11.02</v>
      </c>
    </row>
    <row r="29240" spans="1:4">
      <c r="A29240" s="296" t="s">
        <v>46188</v>
      </c>
      <c r="B29240" s="300" t="s">
        <v>46189</v>
      </c>
      <c r="C29240" s="300" t="s">
        <v>16</v>
      </c>
      <c r="D29240" s="297">
        <v>42.11</v>
      </c>
    </row>
    <row r="29241" spans="1:4">
      <c r="A29241" s="296" t="s">
        <v>46190</v>
      </c>
      <c r="B29241" s="300" t="s">
        <v>46189</v>
      </c>
      <c r="C29241" s="300" t="s">
        <v>16</v>
      </c>
      <c r="D29241" s="297">
        <v>36.5</v>
      </c>
    </row>
    <row r="29242" spans="1:4">
      <c r="A29242" s="296" t="s">
        <v>46191</v>
      </c>
      <c r="B29242" s="300" t="s">
        <v>46192</v>
      </c>
      <c r="C29242" s="300" t="s">
        <v>63</v>
      </c>
      <c r="D29242" s="297">
        <v>100.31</v>
      </c>
    </row>
    <row r="29243" spans="1:4">
      <c r="A29243" s="296" t="s">
        <v>46193</v>
      </c>
      <c r="B29243" s="300" t="s">
        <v>46192</v>
      </c>
      <c r="C29243" s="300" t="s">
        <v>63</v>
      </c>
      <c r="D29243" s="297">
        <v>92.57</v>
      </c>
    </row>
    <row r="29244" spans="1:4">
      <c r="A29244" s="296" t="s">
        <v>46194</v>
      </c>
      <c r="B29244" s="300" t="s">
        <v>46195</v>
      </c>
      <c r="C29244" s="300" t="s">
        <v>63</v>
      </c>
      <c r="D29244" s="297">
        <v>890.85</v>
      </c>
    </row>
    <row r="29245" spans="1:4">
      <c r="A29245" s="296" t="s">
        <v>46196</v>
      </c>
      <c r="B29245" s="300" t="s">
        <v>46195</v>
      </c>
      <c r="C29245" s="300" t="s">
        <v>63</v>
      </c>
      <c r="D29245" s="297">
        <v>867.69</v>
      </c>
    </row>
    <row r="29246" spans="1:4">
      <c r="A29246" s="296" t="s">
        <v>46197</v>
      </c>
      <c r="B29246" s="300" t="s">
        <v>32896</v>
      </c>
      <c r="C29246" s="300" t="s">
        <v>63</v>
      </c>
      <c r="D29246" s="297">
        <v>118.44</v>
      </c>
    </row>
    <row r="29247" spans="1:4">
      <c r="A29247" s="296" t="s">
        <v>46198</v>
      </c>
      <c r="B29247" s="300" t="s">
        <v>32896</v>
      </c>
      <c r="C29247" s="300" t="s">
        <v>63</v>
      </c>
      <c r="D29247" s="297">
        <v>111.75</v>
      </c>
    </row>
    <row r="29248" spans="1:4">
      <c r="A29248" s="296" t="s">
        <v>46199</v>
      </c>
      <c r="B29248" s="300" t="s">
        <v>46200</v>
      </c>
      <c r="C29248" s="300" t="s">
        <v>63</v>
      </c>
      <c r="D29248" s="297">
        <v>102.06</v>
      </c>
    </row>
    <row r="29249" spans="1:4">
      <c r="A29249" s="296" t="s">
        <v>46201</v>
      </c>
      <c r="B29249" s="300" t="s">
        <v>46200</v>
      </c>
      <c r="C29249" s="300" t="s">
        <v>63</v>
      </c>
      <c r="D29249" s="297">
        <v>95.07</v>
      </c>
    </row>
    <row r="29250" spans="1:4">
      <c r="A29250" s="296" t="s">
        <v>46202</v>
      </c>
      <c r="B29250" s="300" t="s">
        <v>46203</v>
      </c>
      <c r="C29250" s="300" t="s">
        <v>63</v>
      </c>
      <c r="D29250" s="297">
        <v>170.86</v>
      </c>
    </row>
    <row r="29251" spans="1:4">
      <c r="A29251" s="296" t="s">
        <v>46204</v>
      </c>
      <c r="B29251" s="300" t="s">
        <v>46203</v>
      </c>
      <c r="C29251" s="300" t="s">
        <v>63</v>
      </c>
      <c r="D29251" s="297">
        <v>154.36000000000001</v>
      </c>
    </row>
    <row r="29252" spans="1:4">
      <c r="A29252" s="296" t="s">
        <v>46205</v>
      </c>
      <c r="B29252" s="300" t="s">
        <v>46206</v>
      </c>
      <c r="C29252" s="300" t="s">
        <v>63</v>
      </c>
      <c r="D29252" s="297">
        <v>159.12</v>
      </c>
    </row>
    <row r="29253" spans="1:4">
      <c r="A29253" s="296" t="s">
        <v>46207</v>
      </c>
      <c r="B29253" s="300" t="s">
        <v>46206</v>
      </c>
      <c r="C29253" s="300" t="s">
        <v>63</v>
      </c>
      <c r="D29253" s="297">
        <v>151</v>
      </c>
    </row>
    <row r="29254" spans="1:4">
      <c r="A29254" s="296" t="s">
        <v>46208</v>
      </c>
      <c r="B29254" s="300" t="s">
        <v>46209</v>
      </c>
      <c r="C29254" s="300" t="s">
        <v>63</v>
      </c>
      <c r="D29254" s="297">
        <v>285.86</v>
      </c>
    </row>
    <row r="29255" spans="1:4">
      <c r="A29255" s="296" t="s">
        <v>46210</v>
      </c>
      <c r="B29255" s="300" t="s">
        <v>46209</v>
      </c>
      <c r="C29255" s="300" t="s">
        <v>63</v>
      </c>
      <c r="D29255" s="297">
        <v>273.89</v>
      </c>
    </row>
    <row r="29256" spans="1:4">
      <c r="A29256" s="296" t="s">
        <v>46211</v>
      </c>
      <c r="B29256" s="300" t="s">
        <v>46212</v>
      </c>
      <c r="C29256" s="300" t="s">
        <v>63</v>
      </c>
      <c r="D29256" s="297">
        <v>515.87</v>
      </c>
    </row>
    <row r="29257" spans="1:4">
      <c r="A29257" s="296" t="s">
        <v>46213</v>
      </c>
      <c r="B29257" s="300" t="s">
        <v>46212</v>
      </c>
      <c r="C29257" s="300" t="s">
        <v>63</v>
      </c>
      <c r="D29257" s="297">
        <v>500.14</v>
      </c>
    </row>
    <row r="29258" spans="1:4">
      <c r="A29258" s="296" t="s">
        <v>46214</v>
      </c>
      <c r="B29258" s="300" t="s">
        <v>46215</v>
      </c>
      <c r="C29258" s="300" t="s">
        <v>63</v>
      </c>
      <c r="D29258" s="297">
        <v>20.27</v>
      </c>
    </row>
    <row r="29259" spans="1:4">
      <c r="A29259" s="296" t="s">
        <v>46216</v>
      </c>
      <c r="B29259" s="300" t="s">
        <v>46215</v>
      </c>
      <c r="C29259" s="300" t="s">
        <v>63</v>
      </c>
      <c r="D29259" s="297">
        <v>20.27</v>
      </c>
    </row>
    <row r="29260" spans="1:4">
      <c r="A29260" s="296" t="s">
        <v>46217</v>
      </c>
      <c r="B29260" s="300" t="s">
        <v>46218</v>
      </c>
      <c r="C29260" s="300" t="s">
        <v>58</v>
      </c>
      <c r="D29260" s="297">
        <v>2.38</v>
      </c>
    </row>
    <row r="29261" spans="1:4">
      <c r="A29261" s="296" t="s">
        <v>46219</v>
      </c>
      <c r="B29261" s="300" t="s">
        <v>46218</v>
      </c>
      <c r="C29261" s="300" t="s">
        <v>58</v>
      </c>
      <c r="D29261" s="297">
        <v>2.38</v>
      </c>
    </row>
    <row r="29262" spans="1:4">
      <c r="A29262" s="296" t="s">
        <v>46220</v>
      </c>
      <c r="B29262" s="300" t="s">
        <v>46221</v>
      </c>
      <c r="C29262" s="300" t="s">
        <v>16</v>
      </c>
      <c r="D29262" s="297">
        <v>30.33</v>
      </c>
    </row>
    <row r="29263" spans="1:4">
      <c r="A29263" s="296" t="s">
        <v>46222</v>
      </c>
      <c r="B29263" s="300" t="s">
        <v>46221</v>
      </c>
      <c r="C29263" s="300" t="s">
        <v>16</v>
      </c>
      <c r="D29263" s="297">
        <v>27.92</v>
      </c>
    </row>
    <row r="29264" spans="1:4">
      <c r="A29264" s="296" t="s">
        <v>46223</v>
      </c>
      <c r="B29264" s="300" t="s">
        <v>46224</v>
      </c>
      <c r="C29264" s="300" t="s">
        <v>63</v>
      </c>
      <c r="D29264" s="297">
        <v>101.23</v>
      </c>
    </row>
    <row r="29265" spans="1:4">
      <c r="A29265" s="296" t="s">
        <v>46225</v>
      </c>
      <c r="B29265" s="300" t="s">
        <v>46224</v>
      </c>
      <c r="C29265" s="300" t="s">
        <v>63</v>
      </c>
      <c r="D29265" s="297">
        <v>101.23</v>
      </c>
    </row>
    <row r="29266" spans="1:4">
      <c r="A29266" s="296" t="s">
        <v>46226</v>
      </c>
      <c r="B29266" s="300" t="s">
        <v>32926</v>
      </c>
      <c r="C29266" s="300" t="s">
        <v>63</v>
      </c>
      <c r="D29266" s="297">
        <v>5.2</v>
      </c>
    </row>
    <row r="29267" spans="1:4">
      <c r="A29267" s="296" t="s">
        <v>46227</v>
      </c>
      <c r="B29267" s="300" t="s">
        <v>32926</v>
      </c>
      <c r="C29267" s="300" t="s">
        <v>63</v>
      </c>
      <c r="D29267" s="297">
        <v>5.2</v>
      </c>
    </row>
    <row r="29268" spans="1:4">
      <c r="A29268" s="296" t="s">
        <v>46228</v>
      </c>
      <c r="B29268" s="300" t="s">
        <v>46229</v>
      </c>
      <c r="C29268" s="300" t="s">
        <v>63</v>
      </c>
      <c r="D29268" s="297">
        <v>21.6</v>
      </c>
    </row>
    <row r="29269" spans="1:4">
      <c r="A29269" s="296" t="s">
        <v>46230</v>
      </c>
      <c r="B29269" s="300" t="s">
        <v>46229</v>
      </c>
      <c r="C29269" s="300" t="s">
        <v>63</v>
      </c>
      <c r="D29269" s="297">
        <v>21.6</v>
      </c>
    </row>
    <row r="29270" spans="1:4">
      <c r="A29270" s="296" t="s">
        <v>46231</v>
      </c>
      <c r="B29270" s="300" t="s">
        <v>46232</v>
      </c>
      <c r="C29270" s="300" t="s">
        <v>63</v>
      </c>
      <c r="D29270" s="297">
        <v>18.29</v>
      </c>
    </row>
    <row r="29271" spans="1:4">
      <c r="A29271" s="296" t="s">
        <v>46233</v>
      </c>
      <c r="B29271" s="300" t="s">
        <v>46232</v>
      </c>
      <c r="C29271" s="300" t="s">
        <v>63</v>
      </c>
      <c r="D29271" s="297">
        <v>18.29</v>
      </c>
    </row>
    <row r="29272" spans="1:4">
      <c r="A29272" s="296" t="s">
        <v>46234</v>
      </c>
      <c r="B29272" s="300" t="s">
        <v>46235</v>
      </c>
      <c r="C29272" s="300" t="s">
        <v>63</v>
      </c>
      <c r="D29272" s="297">
        <v>151.54</v>
      </c>
    </row>
    <row r="29273" spans="1:4">
      <c r="A29273" s="296" t="s">
        <v>46236</v>
      </c>
      <c r="B29273" s="300" t="s">
        <v>46235</v>
      </c>
      <c r="C29273" s="300" t="s">
        <v>63</v>
      </c>
      <c r="D29273" s="297">
        <v>151.54</v>
      </c>
    </row>
    <row r="29274" spans="1:4">
      <c r="A29274" s="296" t="s">
        <v>46237</v>
      </c>
      <c r="B29274" s="300" t="s">
        <v>46238</v>
      </c>
      <c r="C29274" s="300" t="s">
        <v>63</v>
      </c>
      <c r="D29274" s="297">
        <v>24.72</v>
      </c>
    </row>
    <row r="29275" spans="1:4">
      <c r="A29275" s="296" t="s">
        <v>46239</v>
      </c>
      <c r="B29275" s="300" t="s">
        <v>46238</v>
      </c>
      <c r="C29275" s="300" t="s">
        <v>63</v>
      </c>
      <c r="D29275" s="297">
        <v>24.72</v>
      </c>
    </row>
    <row r="29276" spans="1:4">
      <c r="A29276" s="296" t="s">
        <v>46240</v>
      </c>
      <c r="B29276" s="300" t="s">
        <v>46241</v>
      </c>
      <c r="C29276" s="300" t="s">
        <v>63</v>
      </c>
      <c r="D29276" s="297">
        <v>46.72</v>
      </c>
    </row>
    <row r="29277" spans="1:4">
      <c r="A29277" s="296" t="s">
        <v>46242</v>
      </c>
      <c r="B29277" s="300" t="s">
        <v>46241</v>
      </c>
      <c r="C29277" s="300" t="s">
        <v>63</v>
      </c>
      <c r="D29277" s="297">
        <v>46.72</v>
      </c>
    </row>
    <row r="29278" spans="1:4">
      <c r="A29278" s="296" t="s">
        <v>46243</v>
      </c>
      <c r="B29278" s="300" t="s">
        <v>46244</v>
      </c>
      <c r="C29278" s="300" t="s">
        <v>63</v>
      </c>
      <c r="D29278" s="297">
        <v>67.86</v>
      </c>
    </row>
    <row r="29279" spans="1:4">
      <c r="A29279" s="296" t="s">
        <v>46245</v>
      </c>
      <c r="B29279" s="300" t="s">
        <v>46244</v>
      </c>
      <c r="C29279" s="300" t="s">
        <v>63</v>
      </c>
      <c r="D29279" s="297">
        <v>67.86</v>
      </c>
    </row>
    <row r="29280" spans="1:4">
      <c r="A29280" s="296" t="s">
        <v>46246</v>
      </c>
      <c r="B29280" s="300" t="s">
        <v>46247</v>
      </c>
      <c r="C29280" s="300" t="s">
        <v>63</v>
      </c>
      <c r="D29280" s="297">
        <v>24.32</v>
      </c>
    </row>
    <row r="29281" spans="1:4">
      <c r="A29281" s="296" t="s">
        <v>46248</v>
      </c>
      <c r="B29281" s="300" t="s">
        <v>46247</v>
      </c>
      <c r="C29281" s="300" t="s">
        <v>63</v>
      </c>
      <c r="D29281" s="297">
        <v>24.32</v>
      </c>
    </row>
    <row r="29282" spans="1:4">
      <c r="A29282" s="296" t="s">
        <v>46249</v>
      </c>
      <c r="B29282" s="300" t="s">
        <v>46250</v>
      </c>
      <c r="C29282" s="300" t="s">
        <v>94</v>
      </c>
      <c r="D29282" s="297">
        <v>1618.91</v>
      </c>
    </row>
    <row r="29283" spans="1:4">
      <c r="A29283" s="296" t="s">
        <v>46251</v>
      </c>
      <c r="B29283" s="300" t="s">
        <v>46252</v>
      </c>
      <c r="C29283" s="300" t="s">
        <v>94</v>
      </c>
      <c r="D29283" s="297">
        <v>1554.86</v>
      </c>
    </row>
    <row r="29284" spans="1:4">
      <c r="A29284" s="296" t="s">
        <v>46253</v>
      </c>
      <c r="B29284" s="300" t="s">
        <v>32953</v>
      </c>
      <c r="C29284" s="300" t="s">
        <v>16</v>
      </c>
      <c r="D29284" s="297">
        <v>63.66</v>
      </c>
    </row>
    <row r="29285" spans="1:4">
      <c r="A29285" s="296" t="s">
        <v>46254</v>
      </c>
      <c r="B29285" s="300" t="s">
        <v>32953</v>
      </c>
      <c r="C29285" s="300" t="s">
        <v>16</v>
      </c>
      <c r="D29285" s="297">
        <v>60.61</v>
      </c>
    </row>
    <row r="29286" spans="1:4">
      <c r="A29286" s="296" t="s">
        <v>46255</v>
      </c>
      <c r="B29286" s="300" t="s">
        <v>46256</v>
      </c>
      <c r="C29286" s="300" t="s">
        <v>94</v>
      </c>
      <c r="D29286" s="297">
        <v>79.819999999999993</v>
      </c>
    </row>
    <row r="29287" spans="1:4">
      <c r="A29287" s="296" t="s">
        <v>46257</v>
      </c>
      <c r="B29287" s="300" t="s">
        <v>46256</v>
      </c>
      <c r="C29287" s="300" t="s">
        <v>94</v>
      </c>
      <c r="D29287" s="297">
        <v>76.569999999999993</v>
      </c>
    </row>
    <row r="29288" spans="1:4">
      <c r="A29288" s="296" t="s">
        <v>46258</v>
      </c>
      <c r="B29288" s="300" t="s">
        <v>32959</v>
      </c>
      <c r="C29288" s="300" t="s">
        <v>16</v>
      </c>
      <c r="D29288" s="297">
        <v>19.47</v>
      </c>
    </row>
    <row r="29289" spans="1:4">
      <c r="A29289" s="296" t="s">
        <v>46259</v>
      </c>
      <c r="B29289" s="300" t="s">
        <v>32959</v>
      </c>
      <c r="C29289" s="300" t="s">
        <v>16</v>
      </c>
      <c r="D29289" s="297">
        <v>17.75</v>
      </c>
    </row>
    <row r="29290" spans="1:4">
      <c r="A29290" s="296" t="s">
        <v>46260</v>
      </c>
      <c r="B29290" s="300" t="s">
        <v>32962</v>
      </c>
      <c r="C29290" s="300" t="s">
        <v>58</v>
      </c>
      <c r="D29290" s="297">
        <v>13.09</v>
      </c>
    </row>
    <row r="29291" spans="1:4">
      <c r="A29291" s="296" t="s">
        <v>46261</v>
      </c>
      <c r="B29291" s="300" t="s">
        <v>32962</v>
      </c>
      <c r="C29291" s="300" t="s">
        <v>58</v>
      </c>
      <c r="D29291" s="297">
        <v>12.22</v>
      </c>
    </row>
    <row r="29292" spans="1:4">
      <c r="A29292" s="296" t="s">
        <v>46262</v>
      </c>
      <c r="B29292" s="300" t="s">
        <v>46263</v>
      </c>
      <c r="C29292" s="300" t="s">
        <v>16</v>
      </c>
      <c r="D29292" s="297">
        <v>40.24</v>
      </c>
    </row>
    <row r="29293" spans="1:4">
      <c r="A29293" s="296" t="s">
        <v>46264</v>
      </c>
      <c r="B29293" s="300" t="s">
        <v>46263</v>
      </c>
      <c r="C29293" s="300" t="s">
        <v>16</v>
      </c>
      <c r="D29293" s="297">
        <v>40.24</v>
      </c>
    </row>
    <row r="29294" spans="1:4">
      <c r="A29294" s="296" t="s">
        <v>46265</v>
      </c>
      <c r="B29294" s="300" t="s">
        <v>32974</v>
      </c>
      <c r="C29294" s="300" t="s">
        <v>58</v>
      </c>
      <c r="D29294" s="297">
        <v>2</v>
      </c>
    </row>
    <row r="29295" spans="1:4">
      <c r="A29295" s="296" t="s">
        <v>46266</v>
      </c>
      <c r="B29295" s="300" t="s">
        <v>32974</v>
      </c>
      <c r="C29295" s="300" t="s">
        <v>58</v>
      </c>
      <c r="D29295" s="297">
        <v>2</v>
      </c>
    </row>
    <row r="29296" spans="1:4">
      <c r="A29296" s="296" t="s">
        <v>46267</v>
      </c>
      <c r="B29296" s="300" t="s">
        <v>46268</v>
      </c>
      <c r="C29296" s="300" t="s">
        <v>94</v>
      </c>
      <c r="D29296" s="297">
        <v>328.25</v>
      </c>
    </row>
    <row r="29297" spans="1:4">
      <c r="A29297" s="296" t="s">
        <v>46269</v>
      </c>
      <c r="B29297" s="300" t="s">
        <v>46268</v>
      </c>
      <c r="C29297" s="300" t="s">
        <v>94</v>
      </c>
      <c r="D29297" s="297">
        <v>328.25</v>
      </c>
    </row>
    <row r="29298" spans="1:4">
      <c r="A29298" s="296" t="s">
        <v>46254</v>
      </c>
      <c r="B29298" s="227" t="s">
        <v>46270</v>
      </c>
      <c r="C29298" s="227" t="s">
        <v>16</v>
      </c>
      <c r="D29298" s="297">
        <v>59.57</v>
      </c>
    </row>
    <row r="29299" spans="1:4">
      <c r="A29299" s="296" t="s">
        <v>46257</v>
      </c>
      <c r="B29299" s="227" t="s">
        <v>46271</v>
      </c>
      <c r="C29299" s="227" t="s">
        <v>94</v>
      </c>
      <c r="D29299" s="297">
        <v>76.540000000000006</v>
      </c>
    </row>
    <row r="29300" spans="1:4">
      <c r="A29300" s="296" t="s">
        <v>46259</v>
      </c>
      <c r="B29300" s="227" t="s">
        <v>46272</v>
      </c>
      <c r="C29300" s="227" t="s">
        <v>16</v>
      </c>
      <c r="D29300" s="297">
        <v>16.829999999999998</v>
      </c>
    </row>
    <row r="29301" spans="1:4">
      <c r="A29301" s="296" t="s">
        <v>46261</v>
      </c>
      <c r="B29301" s="227" t="s">
        <v>46273</v>
      </c>
      <c r="C29301" s="227" t="s">
        <v>58</v>
      </c>
      <c r="D29301" s="297">
        <v>11.3</v>
      </c>
    </row>
    <row r="29302" spans="1:4">
      <c r="A29302" s="296" t="s">
        <v>45980</v>
      </c>
      <c r="B29302" s="227" t="s">
        <v>46274</v>
      </c>
      <c r="C29302" s="227" t="s">
        <v>63</v>
      </c>
      <c r="D29302" s="297">
        <v>14.7</v>
      </c>
    </row>
    <row r="29303" spans="1:4">
      <c r="A29303" s="296" t="s">
        <v>45984</v>
      </c>
      <c r="B29303" s="227" t="s">
        <v>46275</v>
      </c>
      <c r="C29303" s="227" t="s">
        <v>63</v>
      </c>
      <c r="D29303" s="297">
        <v>24.51</v>
      </c>
    </row>
    <row r="29304" spans="1:4">
      <c r="A29304" s="296" t="s">
        <v>45977</v>
      </c>
      <c r="B29304" s="227" t="s">
        <v>46276</v>
      </c>
      <c r="C29304" s="227" t="s">
        <v>63</v>
      </c>
      <c r="D29304" s="297">
        <v>16.18</v>
      </c>
    </row>
    <row r="29305" spans="1:4">
      <c r="A29305" s="296" t="s">
        <v>45566</v>
      </c>
      <c r="B29305" s="227" t="s">
        <v>46277</v>
      </c>
      <c r="C29305" s="227" t="s">
        <v>99</v>
      </c>
      <c r="D29305" s="297">
        <v>294.87</v>
      </c>
    </row>
    <row r="29306" spans="1:4">
      <c r="A29306" s="296" t="s">
        <v>45567</v>
      </c>
      <c r="B29306" s="227" t="s">
        <v>46277</v>
      </c>
      <c r="C29306" s="227" t="s">
        <v>99</v>
      </c>
      <c r="D29306" s="297">
        <v>131.97999999999999</v>
      </c>
    </row>
    <row r="29307" spans="1:4">
      <c r="A29307" s="296" t="s">
        <v>45568</v>
      </c>
      <c r="B29307" s="227" t="s">
        <v>46277</v>
      </c>
      <c r="C29307" s="227" t="s">
        <v>99</v>
      </c>
      <c r="D29307" s="297">
        <v>104.37</v>
      </c>
    </row>
    <row r="29308" spans="1:4">
      <c r="A29308" s="296" t="s">
        <v>45573</v>
      </c>
      <c r="B29308" s="227" t="s">
        <v>46278</v>
      </c>
      <c r="C29308" s="227" t="s">
        <v>99</v>
      </c>
      <c r="D29308" s="297">
        <v>463.94</v>
      </c>
    </row>
    <row r="29309" spans="1:4">
      <c r="A29309" s="296" t="s">
        <v>45574</v>
      </c>
      <c r="B29309" s="227" t="s">
        <v>46278</v>
      </c>
      <c r="C29309" s="227" t="s">
        <v>99</v>
      </c>
      <c r="D29309" s="297">
        <v>250.28</v>
      </c>
    </row>
    <row r="29310" spans="1:4">
      <c r="A29310" s="296" t="s">
        <v>45575</v>
      </c>
      <c r="B29310" s="227" t="s">
        <v>46278</v>
      </c>
      <c r="C29310" s="227" t="s">
        <v>99</v>
      </c>
      <c r="D29310" s="297">
        <v>213.6</v>
      </c>
    </row>
    <row r="29311" spans="1:4">
      <c r="A29311" s="227"/>
      <c r="B29311" s="227"/>
      <c r="C29311" s="227"/>
      <c r="D29311" s="263"/>
    </row>
    <row r="29312" spans="1:4">
      <c r="A29312" s="227"/>
      <c r="B29312" s="227"/>
      <c r="C29312" s="227"/>
      <c r="D29312" s="263"/>
    </row>
    <row r="29313" spans="1:4">
      <c r="A29313" s="227"/>
      <c r="B29313" s="227"/>
      <c r="C29313" s="227"/>
      <c r="D29313" s="263"/>
    </row>
    <row r="29314" spans="1:4">
      <c r="A29314" s="227"/>
      <c r="B29314" s="227"/>
      <c r="C29314" s="227"/>
      <c r="D29314" s="263"/>
    </row>
    <row r="29315" spans="1:4">
      <c r="A29315" s="227"/>
      <c r="B29315" s="227"/>
      <c r="C29315" s="227"/>
      <c r="D29315" s="263"/>
    </row>
    <row r="29316" spans="1:4">
      <c r="A29316" s="227"/>
      <c r="B29316" s="227"/>
      <c r="C29316" s="227"/>
      <c r="D29316" s="263"/>
    </row>
    <row r="29317" spans="1:4">
      <c r="A29317" s="227"/>
      <c r="B29317" s="227"/>
      <c r="C29317" s="227"/>
      <c r="D29317" s="263"/>
    </row>
    <row r="29318" spans="1:4">
      <c r="A29318" s="227"/>
      <c r="B29318" s="227"/>
      <c r="C29318" s="227"/>
      <c r="D29318" s="263"/>
    </row>
    <row r="29319" spans="1:4">
      <c r="A29319" s="227"/>
      <c r="B29319" s="227"/>
      <c r="C29319" s="227"/>
      <c r="D29319" s="263"/>
    </row>
    <row r="29320" spans="1:4">
      <c r="A29320" s="227"/>
      <c r="B29320" s="227"/>
      <c r="C29320" s="227"/>
      <c r="D29320" s="263"/>
    </row>
    <row r="29321" spans="1:4">
      <c r="A29321" s="227"/>
      <c r="B29321" s="227"/>
      <c r="C29321" s="227"/>
      <c r="D29321" s="263"/>
    </row>
    <row r="29322" spans="1:4">
      <c r="A29322" s="227"/>
      <c r="B29322" s="227"/>
      <c r="C29322" s="227"/>
      <c r="D29322" s="263"/>
    </row>
    <row r="29323" spans="1:4">
      <c r="A29323" s="227"/>
      <c r="B29323" s="227"/>
      <c r="C29323" s="227"/>
      <c r="D29323" s="263"/>
    </row>
    <row r="29324" spans="1:4">
      <c r="A29324" s="227"/>
      <c r="B29324" s="227"/>
      <c r="C29324" s="227"/>
      <c r="D29324" s="263"/>
    </row>
    <row r="29325" spans="1:4">
      <c r="A29325" s="227"/>
      <c r="B29325" s="227"/>
      <c r="C29325" s="227"/>
      <c r="D29325" s="263"/>
    </row>
    <row r="29326" spans="1:4">
      <c r="A29326" s="227"/>
      <c r="B29326" s="227"/>
      <c r="C29326" s="227"/>
      <c r="D29326" s="263"/>
    </row>
    <row r="29327" spans="1:4">
      <c r="A29327" s="227"/>
      <c r="B29327" s="227"/>
      <c r="C29327" s="227"/>
      <c r="D29327" s="263"/>
    </row>
    <row r="29328" spans="1:4">
      <c r="A29328" s="227"/>
      <c r="B29328" s="227"/>
      <c r="C29328" s="227"/>
      <c r="D29328" s="263"/>
    </row>
    <row r="29329" spans="1:4">
      <c r="A29329" s="227"/>
      <c r="B29329" s="227"/>
      <c r="C29329" s="227"/>
      <c r="D29329" s="263"/>
    </row>
    <row r="29330" spans="1:4">
      <c r="A29330" s="227"/>
      <c r="B29330" s="227"/>
      <c r="C29330" s="227"/>
      <c r="D29330" s="263"/>
    </row>
    <row r="29331" spans="1:4">
      <c r="A29331" s="227"/>
      <c r="B29331" s="227"/>
      <c r="C29331" s="227"/>
      <c r="D29331" s="263"/>
    </row>
    <row r="29332" spans="1:4">
      <c r="A29332" s="227"/>
      <c r="B29332" s="227"/>
      <c r="C29332" s="227"/>
      <c r="D29332" s="263"/>
    </row>
    <row r="29333" spans="1:4">
      <c r="A29333" s="227"/>
      <c r="B29333" s="227"/>
      <c r="C29333" s="227"/>
      <c r="D29333" s="263"/>
    </row>
    <row r="29334" spans="1:4">
      <c r="A29334" s="227"/>
      <c r="B29334" s="227"/>
      <c r="C29334" s="227"/>
      <c r="D29334" s="263"/>
    </row>
    <row r="29335" spans="1:4">
      <c r="A29335" s="227"/>
      <c r="B29335" s="227"/>
      <c r="C29335" s="227"/>
      <c r="D29335" s="263"/>
    </row>
    <row r="29336" spans="1:4">
      <c r="A29336" s="227"/>
      <c r="B29336" s="227"/>
      <c r="C29336" s="227"/>
      <c r="D29336" s="263"/>
    </row>
    <row r="29337" spans="1:4">
      <c r="A29337" s="227"/>
      <c r="B29337" s="227"/>
      <c r="C29337" s="227"/>
      <c r="D29337" s="263"/>
    </row>
    <row r="29338" spans="1:4">
      <c r="A29338" s="227"/>
      <c r="B29338" s="227"/>
      <c r="C29338" s="227"/>
      <c r="D29338" s="263"/>
    </row>
    <row r="29339" spans="1:4">
      <c r="A29339" s="227"/>
      <c r="B29339" s="227"/>
      <c r="C29339" s="227"/>
      <c r="D29339" s="263"/>
    </row>
    <row r="29340" spans="1:4">
      <c r="A29340" s="227"/>
      <c r="B29340" s="227"/>
      <c r="C29340" s="227"/>
      <c r="D29340" s="263"/>
    </row>
    <row r="29341" spans="1:4">
      <c r="A29341" s="227"/>
      <c r="B29341" s="227"/>
      <c r="C29341" s="227"/>
      <c r="D29341" s="263"/>
    </row>
    <row r="29342" spans="1:4">
      <c r="A29342" s="227"/>
      <c r="B29342" s="227"/>
      <c r="C29342" s="227"/>
      <c r="D29342" s="263"/>
    </row>
    <row r="29343" spans="1:4">
      <c r="A29343" s="227"/>
      <c r="B29343" s="227"/>
      <c r="C29343" s="227"/>
      <c r="D29343" s="263"/>
    </row>
    <row r="29344" spans="1:4">
      <c r="A29344" s="227"/>
      <c r="B29344" s="227"/>
      <c r="C29344" s="227"/>
      <c r="D29344" s="263"/>
    </row>
    <row r="29345" spans="1:4">
      <c r="A29345" s="227"/>
      <c r="B29345" s="227"/>
      <c r="C29345" s="227"/>
      <c r="D29345" s="263"/>
    </row>
    <row r="29346" spans="1:4">
      <c r="A29346" s="227"/>
      <c r="B29346" s="227"/>
      <c r="C29346" s="227"/>
      <c r="D29346" s="263"/>
    </row>
    <row r="29347" spans="1:4">
      <c r="A29347" s="227"/>
      <c r="B29347" s="227"/>
      <c r="C29347" s="227"/>
      <c r="D29347" s="263"/>
    </row>
    <row r="29348" spans="1:4">
      <c r="A29348" s="227"/>
      <c r="B29348" s="227"/>
      <c r="C29348" s="227"/>
      <c r="D29348" s="263"/>
    </row>
    <row r="29349" spans="1:4">
      <c r="A29349" s="227"/>
      <c r="B29349" s="227"/>
      <c r="C29349" s="227"/>
      <c r="D29349" s="263"/>
    </row>
    <row r="29350" spans="1:4">
      <c r="A29350" s="227"/>
      <c r="B29350" s="227"/>
      <c r="C29350" s="227"/>
      <c r="D29350" s="263"/>
    </row>
    <row r="29351" spans="1:4">
      <c r="A29351" s="227"/>
      <c r="B29351" s="227"/>
      <c r="C29351" s="227"/>
      <c r="D29351" s="263"/>
    </row>
    <row r="29352" spans="1:4">
      <c r="A29352" s="227"/>
      <c r="B29352" s="227"/>
      <c r="C29352" s="227"/>
      <c r="D29352" s="263"/>
    </row>
    <row r="29353" spans="1:4">
      <c r="A29353" s="227"/>
      <c r="B29353" s="227"/>
      <c r="C29353" s="227"/>
      <c r="D29353" s="263"/>
    </row>
    <row r="29354" spans="1:4">
      <c r="A29354" s="227"/>
      <c r="B29354" s="227"/>
      <c r="C29354" s="227"/>
      <c r="D29354" s="263"/>
    </row>
    <row r="29355" spans="1:4">
      <c r="A29355" s="227"/>
      <c r="B29355" s="227"/>
      <c r="C29355" s="227"/>
      <c r="D29355" s="263"/>
    </row>
    <row r="29356" spans="1:4">
      <c r="A29356" s="227"/>
      <c r="B29356" s="227"/>
      <c r="C29356" s="227"/>
      <c r="D29356" s="263"/>
    </row>
    <row r="29357" spans="1:4">
      <c r="A29357" s="227"/>
      <c r="B29357" s="227"/>
      <c r="C29357" s="227"/>
      <c r="D29357" s="263"/>
    </row>
    <row r="29358" spans="1:4">
      <c r="A29358" s="227"/>
      <c r="B29358" s="227"/>
      <c r="C29358" s="227"/>
      <c r="D29358" s="263"/>
    </row>
    <row r="29359" spans="1:4">
      <c r="A29359" s="227"/>
      <c r="B29359" s="227"/>
      <c r="C29359" s="227"/>
      <c r="D29359" s="263"/>
    </row>
    <row r="29360" spans="1:4">
      <c r="A29360" s="227"/>
      <c r="B29360" s="227"/>
      <c r="C29360" s="227"/>
      <c r="D29360" s="263"/>
    </row>
    <row r="29361" spans="1:4">
      <c r="A29361" s="227"/>
      <c r="B29361" s="227"/>
      <c r="C29361" s="227"/>
      <c r="D29361" s="263"/>
    </row>
    <row r="29362" spans="1:4">
      <c r="A29362" s="227"/>
      <c r="B29362" s="227"/>
      <c r="C29362" s="227"/>
      <c r="D29362" s="263"/>
    </row>
    <row r="29363" spans="1:4">
      <c r="A29363" s="227"/>
      <c r="B29363" s="227"/>
      <c r="C29363" s="227"/>
      <c r="D29363" s="263"/>
    </row>
    <row r="29364" spans="1:4">
      <c r="A29364" s="227"/>
      <c r="B29364" s="227"/>
      <c r="C29364" s="227"/>
      <c r="D29364" s="263"/>
    </row>
    <row r="29365" spans="1:4">
      <c r="A29365" s="227"/>
      <c r="B29365" s="227"/>
      <c r="C29365" s="227"/>
      <c r="D29365" s="263"/>
    </row>
    <row r="29366" spans="1:4">
      <c r="A29366" s="227"/>
      <c r="B29366" s="227"/>
      <c r="C29366" s="227"/>
      <c r="D29366" s="263"/>
    </row>
    <row r="29367" spans="1:4">
      <c r="A29367" s="227"/>
      <c r="B29367" s="227"/>
      <c r="C29367" s="227"/>
      <c r="D29367" s="263"/>
    </row>
    <row r="29368" spans="1:4">
      <c r="A29368" s="227"/>
      <c r="B29368" s="227"/>
      <c r="C29368" s="227"/>
      <c r="D29368" s="263"/>
    </row>
    <row r="29369" spans="1:4">
      <c r="A29369" s="227"/>
      <c r="B29369" s="227"/>
      <c r="C29369" s="227"/>
      <c r="D29369" s="263"/>
    </row>
    <row r="29370" spans="1:4">
      <c r="A29370" s="227"/>
      <c r="B29370" s="227"/>
      <c r="C29370" s="227"/>
      <c r="D29370" s="263"/>
    </row>
    <row r="29371" spans="1:4">
      <c r="A29371" s="227"/>
      <c r="B29371" s="227"/>
      <c r="C29371" s="227"/>
      <c r="D29371" s="263"/>
    </row>
    <row r="29372" spans="1:4">
      <c r="A29372" s="227"/>
      <c r="B29372" s="227"/>
      <c r="C29372" s="227"/>
      <c r="D29372" s="263"/>
    </row>
    <row r="29373" spans="1:4">
      <c r="A29373" s="227"/>
      <c r="B29373" s="227"/>
      <c r="C29373" s="227"/>
      <c r="D29373" s="263"/>
    </row>
    <row r="29374" spans="1:4">
      <c r="A29374" s="227"/>
      <c r="B29374" s="227"/>
      <c r="C29374" s="227"/>
      <c r="D29374" s="263"/>
    </row>
    <row r="29375" spans="1:4">
      <c r="A29375" s="227"/>
      <c r="B29375" s="227"/>
      <c r="C29375" s="227"/>
      <c r="D29375" s="263"/>
    </row>
    <row r="29376" spans="1:4">
      <c r="A29376" s="227"/>
      <c r="B29376" s="227"/>
      <c r="C29376" s="227"/>
      <c r="D29376" s="263"/>
    </row>
    <row r="29377" spans="1:4">
      <c r="A29377" s="227"/>
      <c r="B29377" s="227"/>
      <c r="C29377" s="227"/>
      <c r="D29377" s="263"/>
    </row>
    <row r="29378" spans="1:4">
      <c r="A29378" s="227"/>
      <c r="B29378" s="227"/>
      <c r="C29378" s="227"/>
      <c r="D29378" s="263"/>
    </row>
    <row r="29379" spans="1:4">
      <c r="A29379" s="227"/>
      <c r="B29379" s="227"/>
      <c r="C29379" s="227"/>
      <c r="D29379" s="263"/>
    </row>
    <row r="29380" spans="1:4">
      <c r="A29380" s="227"/>
      <c r="B29380" s="227"/>
      <c r="C29380" s="227"/>
      <c r="D29380" s="263"/>
    </row>
    <row r="29381" spans="1:4">
      <c r="A29381" s="227"/>
      <c r="B29381" s="227"/>
      <c r="C29381" s="227"/>
      <c r="D29381" s="263"/>
    </row>
    <row r="29382" spans="1:4">
      <c r="A29382" s="227"/>
      <c r="B29382" s="227"/>
      <c r="C29382" s="227"/>
      <c r="D29382" s="263"/>
    </row>
    <row r="29383" spans="1:4">
      <c r="A29383" s="227"/>
      <c r="B29383" s="227"/>
      <c r="C29383" s="227"/>
      <c r="D29383" s="263"/>
    </row>
    <row r="29384" spans="1:4">
      <c r="A29384" s="227"/>
      <c r="B29384" s="227"/>
      <c r="C29384" s="227"/>
      <c r="D29384" s="263"/>
    </row>
    <row r="29385" spans="1:4">
      <c r="A29385" s="227"/>
      <c r="B29385" s="227"/>
      <c r="C29385" s="227"/>
      <c r="D29385" s="263"/>
    </row>
    <row r="29386" spans="1:4">
      <c r="A29386" s="227"/>
      <c r="B29386" s="227"/>
      <c r="C29386" s="227"/>
      <c r="D29386" s="263"/>
    </row>
    <row r="29387" spans="1:4">
      <c r="A29387" s="227"/>
      <c r="B29387" s="227"/>
      <c r="C29387" s="227"/>
      <c r="D29387" s="263"/>
    </row>
    <row r="29388" spans="1:4">
      <c r="A29388" s="227"/>
      <c r="B29388" s="227"/>
      <c r="C29388" s="227"/>
      <c r="D29388" s="263"/>
    </row>
    <row r="29389" spans="1:4">
      <c r="A29389" s="227"/>
      <c r="B29389" s="227"/>
      <c r="C29389" s="227"/>
      <c r="D29389" s="263"/>
    </row>
    <row r="29390" spans="1:4">
      <c r="A29390" s="227"/>
      <c r="B29390" s="227"/>
      <c r="C29390" s="227"/>
      <c r="D29390" s="263"/>
    </row>
    <row r="29391" spans="1:4">
      <c r="A29391" s="227"/>
      <c r="B29391" s="227"/>
      <c r="C29391" s="227"/>
      <c r="D29391" s="263"/>
    </row>
    <row r="29392" spans="1:4">
      <c r="A29392" s="227"/>
      <c r="B29392" s="227"/>
      <c r="C29392" s="227"/>
      <c r="D29392" s="263"/>
    </row>
    <row r="29393" spans="1:4">
      <c r="A29393" s="227"/>
      <c r="B29393" s="227"/>
      <c r="C29393" s="227"/>
      <c r="D29393" s="263"/>
    </row>
    <row r="29394" spans="1:4">
      <c r="A29394" s="227"/>
      <c r="B29394" s="227"/>
      <c r="C29394" s="227"/>
      <c r="D29394" s="263"/>
    </row>
    <row r="29395" spans="1:4">
      <c r="A29395" s="227"/>
      <c r="B29395" s="227"/>
      <c r="C29395" s="227"/>
      <c r="D29395" s="263"/>
    </row>
    <row r="29396" spans="1:4">
      <c r="A29396" s="227"/>
      <c r="B29396" s="227"/>
      <c r="C29396" s="227"/>
      <c r="D29396" s="263"/>
    </row>
    <row r="29397" spans="1:4">
      <c r="A29397" s="227"/>
      <c r="B29397" s="227"/>
      <c r="C29397" s="227"/>
      <c r="D29397" s="263"/>
    </row>
    <row r="29398" spans="1:4">
      <c r="A29398" s="227"/>
      <c r="B29398" s="227"/>
      <c r="C29398" s="227"/>
      <c r="D29398" s="263"/>
    </row>
    <row r="29399" spans="1:4">
      <c r="A29399" s="227"/>
      <c r="B29399" s="227"/>
      <c r="C29399" s="227"/>
      <c r="D29399" s="263"/>
    </row>
    <row r="29400" spans="1:4">
      <c r="A29400" s="227"/>
      <c r="B29400" s="227"/>
      <c r="C29400" s="227"/>
      <c r="D29400" s="263"/>
    </row>
    <row r="29401" spans="1:4">
      <c r="A29401" s="227"/>
      <c r="B29401" s="227"/>
      <c r="C29401" s="227"/>
      <c r="D29401" s="263"/>
    </row>
    <row r="29402" spans="1:4">
      <c r="A29402" s="227"/>
      <c r="B29402" s="227"/>
      <c r="C29402" s="227"/>
      <c r="D29402" s="263"/>
    </row>
    <row r="29403" spans="1:4">
      <c r="A29403" s="227"/>
      <c r="B29403" s="227"/>
      <c r="C29403" s="227"/>
      <c r="D29403" s="263"/>
    </row>
    <row r="29404" spans="1:4">
      <c r="A29404" s="227"/>
      <c r="B29404" s="227"/>
      <c r="C29404" s="227"/>
      <c r="D29404" s="263"/>
    </row>
    <row r="29405" spans="1:4">
      <c r="A29405" s="227"/>
      <c r="B29405" s="227"/>
      <c r="C29405" s="227"/>
      <c r="D29405" s="263"/>
    </row>
    <row r="29406" spans="1:4">
      <c r="A29406" s="227"/>
      <c r="B29406" s="227"/>
      <c r="C29406" s="227"/>
      <c r="D29406" s="263"/>
    </row>
    <row r="29407" spans="1:4">
      <c r="A29407" s="227"/>
      <c r="B29407" s="227"/>
      <c r="C29407" s="227"/>
      <c r="D29407" s="263"/>
    </row>
    <row r="29408" spans="1:4">
      <c r="A29408" s="227"/>
      <c r="B29408" s="227"/>
      <c r="C29408" s="227"/>
      <c r="D29408" s="263"/>
    </row>
    <row r="29409" spans="1:4">
      <c r="A29409" s="227"/>
      <c r="B29409" s="227"/>
      <c r="C29409" s="227"/>
      <c r="D29409" s="263"/>
    </row>
    <row r="29410" spans="1:4">
      <c r="A29410" s="227"/>
      <c r="B29410" s="227"/>
      <c r="C29410" s="227"/>
      <c r="D29410" s="263"/>
    </row>
    <row r="29411" spans="1:4">
      <c r="A29411" s="227"/>
      <c r="B29411" s="227"/>
      <c r="C29411" s="227"/>
      <c r="D29411" s="263"/>
    </row>
    <row r="29412" spans="1:4">
      <c r="A29412" s="227"/>
      <c r="B29412" s="227"/>
      <c r="C29412" s="227"/>
      <c r="D29412" s="263"/>
    </row>
    <row r="29413" spans="1:4">
      <c r="A29413" s="227"/>
      <c r="B29413" s="227"/>
      <c r="C29413" s="227"/>
      <c r="D29413" s="263"/>
    </row>
    <row r="29414" spans="1:4">
      <c r="A29414" s="227"/>
      <c r="B29414" s="227"/>
      <c r="C29414" s="227"/>
      <c r="D29414" s="263"/>
    </row>
    <row r="29415" spans="1:4">
      <c r="A29415" s="227"/>
      <c r="B29415" s="227"/>
      <c r="C29415" s="227"/>
      <c r="D29415" s="263"/>
    </row>
    <row r="29416" spans="1:4">
      <c r="A29416" s="227"/>
      <c r="B29416" s="227"/>
      <c r="C29416" s="227"/>
      <c r="D29416" s="263"/>
    </row>
    <row r="29417" spans="1:4">
      <c r="A29417" s="227"/>
      <c r="B29417" s="227"/>
      <c r="C29417" s="227"/>
      <c r="D29417" s="263"/>
    </row>
    <row r="29418" spans="1:4">
      <c r="A29418" s="227"/>
      <c r="B29418" s="227"/>
      <c r="C29418" s="227"/>
      <c r="D29418" s="263"/>
    </row>
    <row r="29419" spans="1:4">
      <c r="A29419" s="227"/>
      <c r="B29419" s="227"/>
      <c r="C29419" s="227"/>
      <c r="D29419" s="263"/>
    </row>
    <row r="29420" spans="1:4">
      <c r="A29420" s="227"/>
      <c r="B29420" s="227"/>
      <c r="C29420" s="227"/>
      <c r="D29420" s="263"/>
    </row>
    <row r="29421" spans="1:4">
      <c r="A29421" s="227"/>
      <c r="B29421" s="227"/>
      <c r="C29421" s="227"/>
      <c r="D29421" s="263"/>
    </row>
    <row r="29422" spans="1:4">
      <c r="A29422" s="227"/>
      <c r="B29422" s="227"/>
      <c r="C29422" s="227"/>
      <c r="D29422" s="263"/>
    </row>
    <row r="29423" spans="1:4">
      <c r="A29423" s="227"/>
      <c r="B29423" s="227"/>
      <c r="C29423" s="227"/>
      <c r="D29423" s="263"/>
    </row>
    <row r="29424" spans="1:4">
      <c r="A29424" s="227"/>
      <c r="B29424" s="227"/>
      <c r="C29424" s="227"/>
      <c r="D29424" s="263"/>
    </row>
    <row r="29425" spans="1:4">
      <c r="A29425" s="227"/>
      <c r="B29425" s="227"/>
      <c r="C29425" s="227"/>
      <c r="D29425" s="263"/>
    </row>
    <row r="29426" spans="1:4">
      <c r="A29426" s="227"/>
      <c r="B29426" s="227"/>
      <c r="C29426" s="227"/>
      <c r="D29426" s="263"/>
    </row>
    <row r="29427" spans="1:4">
      <c r="A29427" s="227"/>
      <c r="B29427" s="227"/>
      <c r="C29427" s="227"/>
      <c r="D29427" s="263"/>
    </row>
    <row r="29428" spans="1:4">
      <c r="A29428" s="227"/>
      <c r="B29428" s="227"/>
      <c r="C29428" s="227"/>
      <c r="D29428" s="263"/>
    </row>
    <row r="29429" spans="1:4">
      <c r="A29429" s="227"/>
      <c r="B29429" s="227"/>
      <c r="C29429" s="227"/>
      <c r="D29429" s="263"/>
    </row>
    <row r="29430" spans="1:4">
      <c r="A29430" s="227"/>
      <c r="B29430" s="227"/>
      <c r="C29430" s="227"/>
      <c r="D29430" s="263"/>
    </row>
    <row r="29431" spans="1:4">
      <c r="A29431" s="227"/>
      <c r="B29431" s="227"/>
      <c r="C29431" s="227"/>
      <c r="D29431" s="263"/>
    </row>
    <row r="29432" spans="1:4">
      <c r="A29432" s="227"/>
      <c r="B29432" s="227"/>
      <c r="C29432" s="227"/>
      <c r="D29432" s="263"/>
    </row>
    <row r="29433" spans="1:4">
      <c r="A29433" s="227"/>
      <c r="B29433" s="227"/>
      <c r="C29433" s="227"/>
      <c r="D29433" s="263"/>
    </row>
    <row r="29434" spans="1:4">
      <c r="A29434" s="227"/>
      <c r="B29434" s="227"/>
      <c r="C29434" s="227"/>
      <c r="D29434" s="263"/>
    </row>
    <row r="29435" spans="1:4">
      <c r="A29435" s="227"/>
      <c r="B29435" s="227"/>
      <c r="C29435" s="227"/>
      <c r="D29435" s="263"/>
    </row>
    <row r="29436" spans="1:4">
      <c r="A29436" s="227"/>
      <c r="B29436" s="227"/>
      <c r="C29436" s="227"/>
      <c r="D29436" s="263"/>
    </row>
    <row r="29437" spans="1:4">
      <c r="A29437" s="227"/>
      <c r="B29437" s="227"/>
      <c r="C29437" s="227"/>
      <c r="D29437" s="263"/>
    </row>
    <row r="29438" spans="1:4">
      <c r="A29438" s="227"/>
      <c r="B29438" s="227"/>
      <c r="C29438" s="227"/>
      <c r="D29438" s="263"/>
    </row>
    <row r="29439" spans="1:4">
      <c r="A29439" s="227"/>
      <c r="B29439" s="227"/>
      <c r="C29439" s="227"/>
      <c r="D29439" s="263"/>
    </row>
    <row r="29440" spans="1:4">
      <c r="A29440" s="227"/>
      <c r="B29440" s="227"/>
      <c r="C29440" s="227"/>
      <c r="D29440" s="263"/>
    </row>
    <row r="29441" spans="1:4">
      <c r="A29441" s="227"/>
      <c r="B29441" s="227"/>
      <c r="C29441" s="227"/>
      <c r="D29441" s="263"/>
    </row>
    <row r="29442" spans="1:4">
      <c r="A29442" s="227"/>
      <c r="B29442" s="227"/>
      <c r="C29442" s="227"/>
      <c r="D29442" s="263"/>
    </row>
    <row r="29443" spans="1:4">
      <c r="A29443" s="227"/>
      <c r="B29443" s="227"/>
      <c r="C29443" s="227"/>
      <c r="D29443" s="263"/>
    </row>
    <row r="29444" spans="1:4">
      <c r="A29444" s="227"/>
      <c r="B29444" s="227"/>
      <c r="C29444" s="227"/>
      <c r="D29444" s="263"/>
    </row>
    <row r="29445" spans="1:4">
      <c r="A29445" s="227"/>
      <c r="B29445" s="227"/>
      <c r="C29445" s="227"/>
      <c r="D29445" s="263"/>
    </row>
    <row r="29446" spans="1:4">
      <c r="A29446" s="227"/>
      <c r="B29446" s="227"/>
      <c r="C29446" s="227"/>
      <c r="D29446" s="263"/>
    </row>
    <row r="29447" spans="1:4">
      <c r="A29447" s="227"/>
      <c r="B29447" s="227"/>
      <c r="C29447" s="227"/>
      <c r="D29447" s="263"/>
    </row>
    <row r="29448" spans="1:4">
      <c r="A29448" s="227"/>
      <c r="B29448" s="227"/>
      <c r="C29448" s="227"/>
      <c r="D29448" s="263"/>
    </row>
    <row r="29449" spans="1:4">
      <c r="A29449" s="227"/>
      <c r="B29449" s="227"/>
      <c r="C29449" s="227"/>
      <c r="D29449" s="263"/>
    </row>
    <row r="29450" spans="1:4">
      <c r="A29450" s="227"/>
      <c r="B29450" s="227"/>
      <c r="C29450" s="227"/>
      <c r="D29450" s="263"/>
    </row>
    <row r="29451" spans="1:4">
      <c r="A29451" s="227"/>
      <c r="B29451" s="227"/>
      <c r="C29451" s="227"/>
      <c r="D29451" s="263"/>
    </row>
    <row r="29452" spans="1:4">
      <c r="A29452" s="227"/>
      <c r="B29452" s="227"/>
      <c r="C29452" s="227"/>
      <c r="D29452" s="263"/>
    </row>
    <row r="29453" spans="1:4">
      <c r="A29453" s="227"/>
      <c r="B29453" s="227"/>
      <c r="C29453" s="227"/>
      <c r="D29453" s="263"/>
    </row>
    <row r="29454" spans="1:4">
      <c r="A29454" s="227"/>
      <c r="B29454" s="227"/>
      <c r="C29454" s="227"/>
      <c r="D29454" s="263"/>
    </row>
    <row r="29455" spans="1:4">
      <c r="A29455" s="227"/>
      <c r="B29455" s="227"/>
      <c r="C29455" s="227"/>
      <c r="D29455" s="263"/>
    </row>
    <row r="29456" spans="1:4">
      <c r="A29456" s="227"/>
      <c r="B29456" s="227"/>
      <c r="C29456" s="227"/>
      <c r="D29456" s="263"/>
    </row>
    <row r="29457" spans="1:4">
      <c r="A29457" s="227"/>
      <c r="B29457" s="227"/>
      <c r="C29457" s="227"/>
      <c r="D29457" s="263"/>
    </row>
    <row r="29458" spans="1:4">
      <c r="A29458" s="227"/>
      <c r="B29458" s="227"/>
      <c r="C29458" s="227"/>
      <c r="D29458" s="263"/>
    </row>
    <row r="29459" spans="1:4">
      <c r="A29459" s="227"/>
      <c r="B29459" s="227"/>
      <c r="C29459" s="227"/>
      <c r="D29459" s="263"/>
    </row>
    <row r="29460" spans="1:4">
      <c r="A29460" s="227"/>
      <c r="B29460" s="227"/>
      <c r="C29460" s="227"/>
      <c r="D29460" s="263"/>
    </row>
    <row r="29461" spans="1:4">
      <c r="A29461" s="227"/>
      <c r="B29461" s="227"/>
      <c r="C29461" s="227"/>
      <c r="D29461" s="263"/>
    </row>
    <row r="29462" spans="1:4">
      <c r="A29462" s="227"/>
      <c r="B29462" s="227"/>
      <c r="C29462" s="227"/>
      <c r="D29462" s="263"/>
    </row>
    <row r="29463" spans="1:4">
      <c r="A29463" s="227"/>
      <c r="B29463" s="227"/>
      <c r="C29463" s="227"/>
      <c r="D29463" s="263"/>
    </row>
    <row r="29464" spans="1:4">
      <c r="A29464" s="227"/>
      <c r="B29464" s="227"/>
      <c r="C29464" s="227"/>
      <c r="D29464" s="263"/>
    </row>
    <row r="29465" spans="1:4">
      <c r="A29465" s="227"/>
      <c r="B29465" s="227"/>
      <c r="C29465" s="227"/>
      <c r="D29465" s="263"/>
    </row>
    <row r="29466" spans="1:4">
      <c r="A29466" s="227"/>
      <c r="B29466" s="227"/>
      <c r="C29466" s="227"/>
      <c r="D29466" s="263"/>
    </row>
    <row r="29467" spans="1:4">
      <c r="A29467" s="227"/>
      <c r="B29467" s="227"/>
      <c r="C29467" s="227"/>
      <c r="D29467" s="263"/>
    </row>
    <row r="29468" spans="1:4">
      <c r="A29468" s="227"/>
      <c r="B29468" s="227"/>
      <c r="C29468" s="227"/>
      <c r="D29468" s="263"/>
    </row>
    <row r="29469" spans="1:4">
      <c r="A29469" s="227"/>
      <c r="B29469" s="227"/>
      <c r="C29469" s="227"/>
      <c r="D29469" s="263"/>
    </row>
    <row r="29470" spans="1:4">
      <c r="A29470" s="227"/>
      <c r="B29470" s="227"/>
      <c r="C29470" s="227"/>
      <c r="D29470" s="263"/>
    </row>
    <row r="29471" spans="1:4">
      <c r="A29471" s="227"/>
      <c r="B29471" s="227"/>
      <c r="C29471" s="227"/>
      <c r="D29471" s="263"/>
    </row>
    <row r="29472" spans="1:4">
      <c r="A29472" s="227"/>
      <c r="B29472" s="227"/>
      <c r="C29472" s="227"/>
      <c r="D29472" s="263"/>
    </row>
    <row r="29473" spans="1:4">
      <c r="A29473" s="227"/>
      <c r="B29473" s="227"/>
      <c r="C29473" s="227"/>
      <c r="D29473" s="263"/>
    </row>
    <row r="29474" spans="1:4">
      <c r="A29474" s="227"/>
      <c r="B29474" s="227"/>
      <c r="C29474" s="227"/>
      <c r="D29474" s="263"/>
    </row>
    <row r="29475" spans="1:4">
      <c r="A29475" s="227"/>
      <c r="B29475" s="227"/>
      <c r="C29475" s="227"/>
      <c r="D29475" s="263"/>
    </row>
    <row r="29476" spans="1:4">
      <c r="A29476" s="227"/>
      <c r="B29476" s="227"/>
      <c r="C29476" s="227"/>
      <c r="D29476" s="263"/>
    </row>
    <row r="29477" spans="1:4">
      <c r="A29477" s="227"/>
      <c r="B29477" s="227"/>
      <c r="C29477" s="227"/>
      <c r="D29477" s="263"/>
    </row>
    <row r="29478" spans="1:4">
      <c r="A29478" s="227"/>
      <c r="B29478" s="227"/>
      <c r="C29478" s="227"/>
      <c r="D29478" s="263"/>
    </row>
    <row r="29479" spans="1:4">
      <c r="A29479" s="227"/>
      <c r="B29479" s="227"/>
      <c r="C29479" s="227"/>
      <c r="D29479" s="263"/>
    </row>
    <row r="29480" spans="1:4">
      <c r="A29480" s="227"/>
      <c r="B29480" s="227"/>
      <c r="C29480" s="227"/>
      <c r="D29480" s="263"/>
    </row>
    <row r="29481" spans="1:4">
      <c r="A29481" s="227"/>
      <c r="B29481" s="227"/>
      <c r="C29481" s="227"/>
      <c r="D29481" s="263"/>
    </row>
    <row r="29482" spans="1:4">
      <c r="A29482" s="227"/>
      <c r="B29482" s="227"/>
      <c r="C29482" s="227"/>
      <c r="D29482" s="263"/>
    </row>
    <row r="29483" spans="1:4">
      <c r="A29483" s="227"/>
      <c r="B29483" s="227"/>
      <c r="C29483" s="227"/>
      <c r="D29483" s="263"/>
    </row>
    <row r="29484" spans="1:4">
      <c r="A29484" s="227"/>
      <c r="B29484" s="227"/>
      <c r="C29484" s="227"/>
      <c r="D29484" s="263"/>
    </row>
    <row r="29485" spans="1:4">
      <c r="A29485" s="227"/>
      <c r="B29485" s="227"/>
      <c r="C29485" s="227"/>
      <c r="D29485" s="263"/>
    </row>
    <row r="29486" spans="1:4">
      <c r="A29486" s="227"/>
      <c r="B29486" s="227"/>
      <c r="C29486" s="227"/>
      <c r="D29486" s="263"/>
    </row>
    <row r="29487" spans="1:4">
      <c r="A29487" s="227"/>
      <c r="B29487" s="227"/>
      <c r="C29487" s="227"/>
      <c r="D29487" s="263"/>
    </row>
    <row r="29488" spans="1:4">
      <c r="A29488" s="227"/>
      <c r="B29488" s="227"/>
      <c r="C29488" s="227"/>
      <c r="D29488" s="263"/>
    </row>
    <row r="29489" spans="1:4">
      <c r="A29489" s="227"/>
      <c r="B29489" s="227"/>
      <c r="C29489" s="227"/>
      <c r="D29489" s="263"/>
    </row>
    <row r="29490" spans="1:4">
      <c r="A29490" s="227"/>
      <c r="B29490" s="227"/>
      <c r="C29490" s="227"/>
      <c r="D29490" s="263"/>
    </row>
    <row r="29491" spans="1:4">
      <c r="A29491" s="227"/>
      <c r="B29491" s="227"/>
      <c r="C29491" s="227"/>
      <c r="D29491" s="263"/>
    </row>
    <row r="29492" spans="1:4">
      <c r="A29492" s="227"/>
      <c r="B29492" s="227"/>
      <c r="C29492" s="227"/>
      <c r="D29492" s="263"/>
    </row>
    <row r="29493" spans="1:4">
      <c r="A29493" s="227"/>
      <c r="B29493" s="227"/>
      <c r="C29493" s="227"/>
      <c r="D29493" s="263"/>
    </row>
    <row r="29494" spans="1:4">
      <c r="A29494" s="227"/>
      <c r="B29494" s="227"/>
      <c r="C29494" s="227"/>
      <c r="D29494" s="263"/>
    </row>
    <row r="29495" spans="1:4">
      <c r="A29495" s="227"/>
      <c r="B29495" s="227"/>
      <c r="C29495" s="227"/>
      <c r="D29495" s="263"/>
    </row>
    <row r="29496" spans="1:4">
      <c r="A29496" s="227"/>
      <c r="B29496" s="227"/>
      <c r="C29496" s="227"/>
      <c r="D29496" s="263"/>
    </row>
    <row r="29497" spans="1:4">
      <c r="A29497" s="227"/>
      <c r="B29497" s="227"/>
      <c r="C29497" s="227"/>
      <c r="D29497" s="263"/>
    </row>
    <row r="29498" spans="1:4">
      <c r="A29498" s="227"/>
      <c r="B29498" s="227"/>
      <c r="C29498" s="227"/>
      <c r="D29498" s="263"/>
    </row>
    <row r="29499" spans="1:4">
      <c r="A29499" s="227"/>
      <c r="B29499" s="227"/>
      <c r="C29499" s="227"/>
      <c r="D29499" s="263"/>
    </row>
    <row r="29500" spans="1:4">
      <c r="A29500" s="227"/>
      <c r="B29500" s="227"/>
      <c r="C29500" s="227"/>
      <c r="D29500" s="263"/>
    </row>
    <row r="29501" spans="1:4">
      <c r="A29501" s="227"/>
      <c r="B29501" s="227"/>
      <c r="C29501" s="227"/>
      <c r="D29501" s="263"/>
    </row>
    <row r="29502" spans="1:4">
      <c r="A29502" s="227"/>
      <c r="B29502" s="227"/>
      <c r="C29502" s="227"/>
      <c r="D29502" s="263"/>
    </row>
    <row r="29503" spans="1:4">
      <c r="A29503" s="227"/>
      <c r="B29503" s="227"/>
      <c r="C29503" s="227"/>
      <c r="D29503" s="263"/>
    </row>
    <row r="29504" spans="1:4">
      <c r="A29504" s="227"/>
      <c r="B29504" s="227"/>
      <c r="C29504" s="227"/>
      <c r="D29504" s="263"/>
    </row>
    <row r="29505" spans="1:4">
      <c r="A29505" s="227"/>
      <c r="B29505" s="227"/>
      <c r="C29505" s="227"/>
      <c r="D29505" s="263"/>
    </row>
    <row r="29506" spans="1:4">
      <c r="A29506" s="227"/>
      <c r="B29506" s="227"/>
      <c r="C29506" s="227"/>
      <c r="D29506" s="263"/>
    </row>
    <row r="29507" spans="1:4">
      <c r="A29507" s="227"/>
      <c r="B29507" s="227"/>
      <c r="C29507" s="227"/>
      <c r="D29507" s="263"/>
    </row>
    <row r="29508" spans="1:4">
      <c r="A29508" s="227"/>
      <c r="B29508" s="227"/>
      <c r="C29508" s="227"/>
      <c r="D29508" s="263"/>
    </row>
    <row r="29509" spans="1:4">
      <c r="A29509" s="227"/>
      <c r="B29509" s="227"/>
      <c r="C29509" s="227"/>
      <c r="D29509" s="263"/>
    </row>
    <row r="29510" spans="1:4">
      <c r="A29510" s="227"/>
      <c r="B29510" s="227"/>
      <c r="C29510" s="227"/>
      <c r="D29510" s="263"/>
    </row>
    <row r="29511" spans="1:4">
      <c r="A29511" s="227"/>
      <c r="B29511" s="227"/>
      <c r="C29511" s="227"/>
      <c r="D29511" s="263"/>
    </row>
    <row r="29512" spans="1:4">
      <c r="A29512" s="227"/>
      <c r="B29512" s="227"/>
      <c r="C29512" s="227"/>
      <c r="D29512" s="263"/>
    </row>
    <row r="29513" spans="1:4">
      <c r="A29513" s="227"/>
      <c r="B29513" s="227"/>
      <c r="C29513" s="227"/>
      <c r="D29513" s="263"/>
    </row>
    <row r="29514" spans="1:4">
      <c r="A29514" s="227"/>
      <c r="B29514" s="227"/>
      <c r="C29514" s="227"/>
      <c r="D29514" s="263"/>
    </row>
    <row r="29515" spans="1:4">
      <c r="A29515" s="227"/>
      <c r="B29515" s="227"/>
      <c r="C29515" s="227"/>
      <c r="D29515" s="263"/>
    </row>
    <row r="29516" spans="1:4">
      <c r="A29516" s="227"/>
      <c r="B29516" s="227"/>
      <c r="C29516" s="227"/>
      <c r="D29516" s="263"/>
    </row>
    <row r="29517" spans="1:4">
      <c r="A29517" s="227"/>
      <c r="B29517" s="227"/>
      <c r="C29517" s="227"/>
      <c r="D29517" s="263"/>
    </row>
    <row r="29518" spans="1:4">
      <c r="A29518" s="227"/>
      <c r="B29518" s="227"/>
      <c r="C29518" s="227"/>
      <c r="D29518" s="263"/>
    </row>
    <row r="29519" spans="1:4">
      <c r="A29519" s="227"/>
      <c r="B29519" s="227"/>
      <c r="C29519" s="227"/>
      <c r="D29519" s="263"/>
    </row>
    <row r="29520" spans="1:4">
      <c r="A29520" s="227"/>
      <c r="B29520" s="227"/>
      <c r="C29520" s="227"/>
      <c r="D29520" s="263"/>
    </row>
    <row r="29521" spans="1:4">
      <c r="A29521" s="227"/>
      <c r="B29521" s="227"/>
      <c r="C29521" s="227"/>
      <c r="D29521" s="263"/>
    </row>
    <row r="29522" spans="1:4">
      <c r="A29522" s="227"/>
      <c r="B29522" s="227"/>
      <c r="C29522" s="227"/>
      <c r="D29522" s="263"/>
    </row>
    <row r="29523" spans="1:4">
      <c r="A29523" s="227"/>
      <c r="B29523" s="227"/>
      <c r="C29523" s="227"/>
      <c r="D29523" s="263"/>
    </row>
    <row r="29524" spans="1:4">
      <c r="A29524" s="227"/>
      <c r="B29524" s="227"/>
      <c r="C29524" s="227"/>
      <c r="D29524" s="263"/>
    </row>
    <row r="29525" spans="1:4">
      <c r="A29525" s="227"/>
      <c r="B29525" s="227"/>
      <c r="C29525" s="227"/>
      <c r="D29525" s="263"/>
    </row>
    <row r="29526" spans="1:4">
      <c r="A29526" s="227"/>
      <c r="B29526" s="227"/>
      <c r="C29526" s="227"/>
      <c r="D29526" s="263"/>
    </row>
    <row r="29527" spans="1:4">
      <c r="A29527" s="227"/>
      <c r="B29527" s="227"/>
      <c r="C29527" s="227"/>
      <c r="D29527" s="263"/>
    </row>
    <row r="29528" spans="1:4">
      <c r="A29528" s="227"/>
      <c r="B29528" s="227"/>
      <c r="C29528" s="227"/>
      <c r="D29528" s="263"/>
    </row>
    <row r="29529" spans="1:4">
      <c r="A29529" s="227"/>
      <c r="B29529" s="227"/>
      <c r="C29529" s="227"/>
      <c r="D29529" s="263"/>
    </row>
    <row r="29530" spans="1:4">
      <c r="A29530" s="227"/>
      <c r="B29530" s="227"/>
      <c r="C29530" s="227"/>
      <c r="D29530" s="263"/>
    </row>
    <row r="29531" spans="1:4">
      <c r="A29531" s="227"/>
      <c r="B29531" s="227"/>
      <c r="C29531" s="227"/>
      <c r="D29531" s="263"/>
    </row>
    <row r="29532" spans="1:4">
      <c r="A29532" s="227"/>
      <c r="B29532" s="227"/>
      <c r="C29532" s="227"/>
      <c r="D29532" s="263"/>
    </row>
    <row r="29533" spans="1:4">
      <c r="A29533" s="227"/>
      <c r="B29533" s="227"/>
      <c r="C29533" s="227"/>
      <c r="D29533" s="263"/>
    </row>
    <row r="29534" spans="1:4">
      <c r="A29534" s="227"/>
      <c r="B29534" s="227"/>
      <c r="C29534" s="227"/>
      <c r="D29534" s="263"/>
    </row>
    <row r="29535" spans="1:4">
      <c r="A29535" s="227"/>
      <c r="B29535" s="227"/>
      <c r="C29535" s="227"/>
      <c r="D29535" s="263"/>
    </row>
    <row r="29536" spans="1:4">
      <c r="A29536" s="227"/>
      <c r="B29536" s="227"/>
      <c r="C29536" s="227"/>
      <c r="D29536" s="263"/>
    </row>
    <row r="29537" spans="1:4">
      <c r="A29537" s="227"/>
      <c r="B29537" s="227"/>
      <c r="C29537" s="227"/>
      <c r="D29537" s="263"/>
    </row>
    <row r="29538" spans="1:4">
      <c r="A29538" s="227"/>
      <c r="B29538" s="227"/>
      <c r="C29538" s="227"/>
      <c r="D29538" s="263"/>
    </row>
    <row r="29539" spans="1:4">
      <c r="A29539" s="227"/>
      <c r="B29539" s="227"/>
      <c r="C29539" s="227"/>
      <c r="D29539" s="263"/>
    </row>
    <row r="29540" spans="1:4">
      <c r="A29540" s="227"/>
      <c r="B29540" s="227"/>
      <c r="C29540" s="227"/>
      <c r="D29540" s="263"/>
    </row>
    <row r="29541" spans="1:4">
      <c r="A29541" s="227"/>
      <c r="B29541" s="227"/>
      <c r="C29541" s="227"/>
      <c r="D29541" s="263"/>
    </row>
    <row r="29542" spans="1:4">
      <c r="A29542" s="227"/>
      <c r="B29542" s="227"/>
      <c r="C29542" s="227"/>
      <c r="D29542" s="263"/>
    </row>
    <row r="29543" spans="1:4">
      <c r="A29543" s="227"/>
      <c r="B29543" s="227"/>
      <c r="C29543" s="227"/>
      <c r="D29543" s="263"/>
    </row>
    <row r="29544" spans="1:4">
      <c r="A29544" s="227"/>
      <c r="B29544" s="227"/>
      <c r="C29544" s="227"/>
      <c r="D29544" s="263"/>
    </row>
    <row r="29545" spans="1:4">
      <c r="A29545" s="227"/>
      <c r="B29545" s="227"/>
      <c r="C29545" s="227"/>
      <c r="D29545" s="263"/>
    </row>
    <row r="29546" spans="1:4">
      <c r="A29546" s="227"/>
      <c r="B29546" s="227"/>
      <c r="C29546" s="227"/>
      <c r="D29546" s="263"/>
    </row>
    <row r="29547" spans="1:4">
      <c r="A29547" s="227"/>
      <c r="B29547" s="227"/>
      <c r="C29547" s="227"/>
      <c r="D29547" s="263"/>
    </row>
    <row r="29548" spans="1:4">
      <c r="A29548" s="227"/>
      <c r="B29548" s="227"/>
      <c r="C29548" s="227"/>
      <c r="D29548" s="263"/>
    </row>
    <row r="29549" spans="1:4">
      <c r="A29549" s="227"/>
      <c r="B29549" s="227"/>
      <c r="C29549" s="227"/>
      <c r="D29549" s="263"/>
    </row>
    <row r="29550" spans="1:4">
      <c r="A29550" s="227"/>
      <c r="B29550" s="227"/>
      <c r="C29550" s="227"/>
      <c r="D29550" s="263"/>
    </row>
    <row r="29551" spans="1:4">
      <c r="A29551" s="227"/>
      <c r="B29551" s="227"/>
      <c r="C29551" s="227"/>
      <c r="D29551" s="263"/>
    </row>
    <row r="29552" spans="1:4">
      <c r="A29552" s="227"/>
      <c r="B29552" s="227"/>
      <c r="C29552" s="227"/>
      <c r="D29552" s="263"/>
    </row>
    <row r="29553" spans="1:4">
      <c r="A29553" s="227"/>
      <c r="B29553" s="227"/>
      <c r="C29553" s="227"/>
      <c r="D29553" s="263"/>
    </row>
    <row r="29554" spans="1:4">
      <c r="A29554" s="227"/>
      <c r="B29554" s="227"/>
      <c r="C29554" s="227"/>
      <c r="D29554" s="263"/>
    </row>
    <row r="29555" spans="1:4">
      <c r="A29555" s="227"/>
      <c r="B29555" s="227"/>
      <c r="C29555" s="227"/>
      <c r="D29555" s="263"/>
    </row>
    <row r="29556" spans="1:4">
      <c r="A29556" s="227"/>
      <c r="B29556" s="227"/>
      <c r="C29556" s="227"/>
      <c r="D29556" s="263"/>
    </row>
    <row r="29557" spans="1:4">
      <c r="A29557" s="227"/>
      <c r="B29557" s="227"/>
      <c r="C29557" s="227"/>
      <c r="D29557" s="263"/>
    </row>
    <row r="29558" spans="1:4">
      <c r="A29558" s="227"/>
      <c r="B29558" s="227"/>
      <c r="C29558" s="227"/>
      <c r="D29558" s="263"/>
    </row>
    <row r="29559" spans="1:4">
      <c r="A29559" s="227"/>
      <c r="B29559" s="227"/>
      <c r="C29559" s="227"/>
      <c r="D29559" s="263"/>
    </row>
    <row r="29560" spans="1:4">
      <c r="A29560" s="227"/>
      <c r="B29560" s="227"/>
      <c r="C29560" s="227"/>
      <c r="D29560" s="263"/>
    </row>
    <row r="29561" spans="1:4">
      <c r="A29561" s="227"/>
      <c r="B29561" s="227"/>
      <c r="C29561" s="227"/>
      <c r="D29561" s="263"/>
    </row>
    <row r="29562" spans="1:4">
      <c r="A29562" s="227"/>
      <c r="B29562" s="227"/>
      <c r="C29562" s="227"/>
      <c r="D29562" s="263"/>
    </row>
    <row r="29563" spans="1:4">
      <c r="A29563" s="227"/>
      <c r="B29563" s="227"/>
      <c r="C29563" s="227"/>
      <c r="D29563" s="263"/>
    </row>
    <row r="29564" spans="1:4">
      <c r="A29564" s="227"/>
      <c r="B29564" s="227"/>
      <c r="C29564" s="227"/>
      <c r="D29564" s="263"/>
    </row>
    <row r="29565" spans="1:4">
      <c r="A29565" s="227"/>
      <c r="B29565" s="227"/>
      <c r="C29565" s="227"/>
      <c r="D29565" s="263"/>
    </row>
    <row r="29566" spans="1:4">
      <c r="A29566" s="227"/>
      <c r="B29566" s="227"/>
      <c r="C29566" s="227"/>
      <c r="D29566" s="263"/>
    </row>
    <row r="29567" spans="1:4">
      <c r="A29567" s="227"/>
      <c r="B29567" s="227"/>
      <c r="C29567" s="227"/>
      <c r="D29567" s="263"/>
    </row>
    <row r="29568" spans="1:4">
      <c r="A29568" s="227"/>
      <c r="B29568" s="227"/>
      <c r="C29568" s="227"/>
      <c r="D29568" s="263"/>
    </row>
    <row r="29569" spans="1:4">
      <c r="A29569" s="227"/>
      <c r="B29569" s="227"/>
      <c r="C29569" s="227"/>
      <c r="D29569" s="263"/>
    </row>
    <row r="29570" spans="1:4">
      <c r="A29570" s="227"/>
      <c r="B29570" s="227"/>
      <c r="C29570" s="227"/>
      <c r="D29570" s="263"/>
    </row>
    <row r="29571" spans="1:4">
      <c r="A29571" s="227"/>
      <c r="B29571" s="227"/>
      <c r="C29571" s="227"/>
      <c r="D29571" s="263"/>
    </row>
    <row r="29572" spans="1:4">
      <c r="A29572" s="227"/>
      <c r="B29572" s="227"/>
      <c r="C29572" s="227"/>
      <c r="D29572" s="263"/>
    </row>
    <row r="29573" spans="1:4">
      <c r="A29573" s="227"/>
      <c r="B29573" s="227"/>
      <c r="C29573" s="227"/>
      <c r="D29573" s="263"/>
    </row>
    <row r="29574" spans="1:4">
      <c r="A29574" s="227"/>
      <c r="B29574" s="227"/>
      <c r="C29574" s="227"/>
      <c r="D29574" s="263"/>
    </row>
    <row r="29575" spans="1:4">
      <c r="A29575" s="227"/>
      <c r="B29575" s="227"/>
      <c r="C29575" s="227"/>
      <c r="D29575" s="263"/>
    </row>
    <row r="29576" spans="1:4">
      <c r="A29576" s="227"/>
      <c r="B29576" s="227"/>
      <c r="C29576" s="227"/>
      <c r="D29576" s="263"/>
    </row>
    <row r="29577" spans="1:4">
      <c r="A29577" s="227"/>
      <c r="B29577" s="227"/>
      <c r="C29577" s="227"/>
      <c r="D29577" s="263"/>
    </row>
    <row r="29578" spans="1:4">
      <c r="A29578" s="227"/>
      <c r="B29578" s="227"/>
      <c r="C29578" s="227"/>
      <c r="D29578" s="263"/>
    </row>
    <row r="29579" spans="1:4">
      <c r="A29579" s="227"/>
      <c r="B29579" s="227"/>
      <c r="C29579" s="227"/>
      <c r="D29579" s="263"/>
    </row>
    <row r="29580" spans="1:4">
      <c r="A29580" s="227"/>
      <c r="B29580" s="227"/>
      <c r="C29580" s="227"/>
      <c r="D29580" s="263"/>
    </row>
    <row r="29581" spans="1:4">
      <c r="A29581" s="227"/>
      <c r="B29581" s="227"/>
      <c r="C29581" s="227"/>
      <c r="D29581" s="263"/>
    </row>
    <row r="29582" spans="1:4">
      <c r="A29582" s="227"/>
      <c r="B29582" s="227"/>
      <c r="C29582" s="227"/>
      <c r="D29582" s="263"/>
    </row>
    <row r="29583" spans="1:4">
      <c r="A29583" s="227"/>
      <c r="B29583" s="227"/>
      <c r="C29583" s="227"/>
      <c r="D29583" s="263"/>
    </row>
    <row r="29584" spans="1:4">
      <c r="A29584" s="227"/>
      <c r="B29584" s="227"/>
      <c r="C29584" s="227"/>
      <c r="D29584" s="263"/>
    </row>
    <row r="29585" spans="1:4">
      <c r="A29585" s="227"/>
      <c r="B29585" s="227"/>
      <c r="C29585" s="227"/>
      <c r="D29585" s="263"/>
    </row>
    <row r="29586" spans="1:4">
      <c r="A29586" s="227"/>
      <c r="B29586" s="227"/>
      <c r="C29586" s="227"/>
      <c r="D29586" s="263"/>
    </row>
    <row r="29587" spans="1:4">
      <c r="A29587" s="227"/>
      <c r="B29587" s="227"/>
      <c r="C29587" s="227"/>
      <c r="D29587" s="263"/>
    </row>
    <row r="29588" spans="1:4">
      <c r="A29588" s="227"/>
      <c r="B29588" s="227"/>
      <c r="C29588" s="227"/>
      <c r="D29588" s="263"/>
    </row>
    <row r="29589" spans="1:4">
      <c r="A29589" s="227"/>
      <c r="B29589" s="227"/>
      <c r="C29589" s="227"/>
      <c r="D29589" s="263"/>
    </row>
    <row r="29590" spans="1:4">
      <c r="A29590" s="227"/>
      <c r="B29590" s="227"/>
      <c r="C29590" s="227"/>
      <c r="D29590" s="263"/>
    </row>
    <row r="29591" spans="1:4">
      <c r="A29591" s="227"/>
      <c r="B29591" s="227"/>
      <c r="C29591" s="227"/>
      <c r="D29591" s="263"/>
    </row>
    <row r="29592" spans="1:4">
      <c r="A29592" s="227"/>
      <c r="B29592" s="227"/>
      <c r="C29592" s="227"/>
      <c r="D29592" s="263"/>
    </row>
    <row r="29593" spans="1:4">
      <c r="A29593" s="227"/>
      <c r="B29593" s="227"/>
      <c r="C29593" s="227"/>
      <c r="D29593" s="263"/>
    </row>
    <row r="29594" spans="1:4">
      <c r="A29594" s="227"/>
      <c r="B29594" s="227"/>
      <c r="C29594" s="227"/>
      <c r="D29594" s="263"/>
    </row>
    <row r="29595" spans="1:4">
      <c r="A29595" s="227"/>
      <c r="B29595" s="227"/>
      <c r="C29595" s="227"/>
      <c r="D29595" s="263"/>
    </row>
    <row r="29596" spans="1:4">
      <c r="A29596" s="227"/>
      <c r="B29596" s="227"/>
      <c r="C29596" s="227"/>
      <c r="D29596" s="263"/>
    </row>
    <row r="29597" spans="1:4">
      <c r="A29597" s="227"/>
      <c r="B29597" s="227"/>
      <c r="C29597" s="227"/>
      <c r="D29597" s="263"/>
    </row>
    <row r="29598" spans="1:4">
      <c r="A29598" s="227"/>
      <c r="B29598" s="227"/>
      <c r="C29598" s="227"/>
      <c r="D29598" s="263"/>
    </row>
    <row r="29599" spans="1:4">
      <c r="A29599" s="227"/>
      <c r="B29599" s="227"/>
      <c r="C29599" s="227"/>
      <c r="D29599" s="263"/>
    </row>
    <row r="29600" spans="1:4">
      <c r="A29600" s="227"/>
      <c r="B29600" s="227"/>
      <c r="C29600" s="227"/>
      <c r="D29600" s="263"/>
    </row>
    <row r="29601" spans="1:4">
      <c r="A29601" s="227"/>
      <c r="B29601" s="227"/>
      <c r="C29601" s="227"/>
      <c r="D29601" s="263"/>
    </row>
    <row r="29602" spans="1:4">
      <c r="A29602" s="227"/>
      <c r="B29602" s="227"/>
      <c r="C29602" s="227"/>
      <c r="D29602" s="263"/>
    </row>
    <row r="29603" spans="1:4">
      <c r="A29603" s="227"/>
      <c r="B29603" s="227"/>
      <c r="C29603" s="227"/>
      <c r="D29603" s="263"/>
    </row>
    <row r="29604" spans="1:4">
      <c r="A29604" s="227"/>
      <c r="B29604" s="227"/>
      <c r="C29604" s="227"/>
      <c r="D29604" s="263"/>
    </row>
    <row r="29605" spans="1:4">
      <c r="A29605" s="227"/>
      <c r="B29605" s="227"/>
      <c r="C29605" s="227"/>
      <c r="D29605" s="263"/>
    </row>
    <row r="29606" spans="1:4">
      <c r="A29606" s="227"/>
      <c r="B29606" s="227"/>
      <c r="C29606" s="227"/>
      <c r="D29606" s="263"/>
    </row>
    <row r="29607" spans="1:4">
      <c r="A29607" s="227"/>
      <c r="B29607" s="227"/>
      <c r="C29607" s="227"/>
      <c r="D29607" s="263"/>
    </row>
    <row r="29608" spans="1:4">
      <c r="A29608" s="227"/>
      <c r="B29608" s="227"/>
      <c r="C29608" s="227"/>
      <c r="D29608" s="263"/>
    </row>
    <row r="29609" spans="1:4">
      <c r="A29609" s="227"/>
      <c r="B29609" s="227"/>
      <c r="C29609" s="227"/>
      <c r="D29609" s="263"/>
    </row>
    <row r="29610" spans="1:4">
      <c r="A29610" s="227"/>
      <c r="B29610" s="227"/>
      <c r="C29610" s="227"/>
      <c r="D29610" s="263"/>
    </row>
    <row r="29611" spans="1:4">
      <c r="A29611" s="227"/>
      <c r="B29611" s="227"/>
      <c r="C29611" s="227"/>
      <c r="D29611" s="263"/>
    </row>
    <row r="29612" spans="1:4">
      <c r="A29612" s="227"/>
      <c r="B29612" s="227"/>
      <c r="C29612" s="227"/>
      <c r="D29612" s="263"/>
    </row>
    <row r="29613" spans="1:4">
      <c r="A29613" s="227"/>
      <c r="B29613" s="227"/>
      <c r="C29613" s="227"/>
      <c r="D29613" s="263"/>
    </row>
    <row r="29614" spans="1:4">
      <c r="A29614" s="227"/>
      <c r="B29614" s="227"/>
      <c r="C29614" s="227"/>
      <c r="D29614" s="263"/>
    </row>
    <row r="29615" spans="1:4">
      <c r="A29615" s="227"/>
      <c r="B29615" s="227"/>
      <c r="C29615" s="227"/>
      <c r="D29615" s="263"/>
    </row>
    <row r="29616" spans="1:4">
      <c r="A29616" s="227"/>
      <c r="B29616" s="227"/>
      <c r="C29616" s="227"/>
      <c r="D29616" s="263"/>
    </row>
    <row r="29617" spans="1:4">
      <c r="A29617" s="227"/>
      <c r="B29617" s="227"/>
      <c r="C29617" s="227"/>
      <c r="D29617" s="263"/>
    </row>
    <row r="29618" spans="1:4">
      <c r="A29618" s="227"/>
      <c r="B29618" s="227"/>
      <c r="C29618" s="227"/>
      <c r="D29618" s="263"/>
    </row>
    <row r="29619" spans="1:4">
      <c r="A29619" s="227"/>
      <c r="B29619" s="227"/>
      <c r="C29619" s="227"/>
      <c r="D29619" s="263"/>
    </row>
    <row r="29620" spans="1:4">
      <c r="A29620" s="227"/>
      <c r="B29620" s="227"/>
      <c r="C29620" s="227"/>
      <c r="D29620" s="263"/>
    </row>
    <row r="29621" spans="1:4">
      <c r="A29621" s="227"/>
      <c r="B29621" s="227"/>
      <c r="C29621" s="227"/>
      <c r="D29621" s="263"/>
    </row>
    <row r="29622" spans="1:4">
      <c r="A29622" s="227"/>
      <c r="B29622" s="227"/>
      <c r="C29622" s="227"/>
      <c r="D29622" s="263"/>
    </row>
    <row r="29623" spans="1:4">
      <c r="A29623" s="227"/>
      <c r="B29623" s="227"/>
      <c r="C29623" s="227"/>
      <c r="D29623" s="263"/>
    </row>
    <row r="29624" spans="1:4">
      <c r="A29624" s="227"/>
      <c r="B29624" s="227"/>
      <c r="C29624" s="227"/>
      <c r="D29624" s="263"/>
    </row>
    <row r="29625" spans="1:4">
      <c r="A29625" s="227"/>
      <c r="B29625" s="227"/>
      <c r="C29625" s="227"/>
      <c r="D29625" s="263"/>
    </row>
    <row r="29626" spans="1:4">
      <c r="A29626" s="227"/>
      <c r="B29626" s="227"/>
      <c r="C29626" s="227"/>
      <c r="D29626" s="263"/>
    </row>
    <row r="29627" spans="1:4">
      <c r="A29627" s="227"/>
      <c r="B29627" s="227"/>
      <c r="C29627" s="227"/>
      <c r="D29627" s="263"/>
    </row>
    <row r="29628" spans="1:4">
      <c r="A29628" s="227"/>
      <c r="B29628" s="227"/>
      <c r="C29628" s="227"/>
      <c r="D29628" s="263"/>
    </row>
    <row r="29629" spans="1:4">
      <c r="A29629" s="227"/>
      <c r="B29629" s="227"/>
      <c r="C29629" s="227"/>
      <c r="D29629" s="263"/>
    </row>
    <row r="29630" spans="1:4">
      <c r="A29630" s="227"/>
      <c r="B29630" s="227"/>
      <c r="C29630" s="227"/>
      <c r="D29630" s="263"/>
    </row>
    <row r="29631" spans="1:4">
      <c r="A29631" s="227"/>
      <c r="B29631" s="227"/>
      <c r="C29631" s="227"/>
      <c r="D29631" s="263"/>
    </row>
    <row r="29632" spans="1:4">
      <c r="A29632" s="227"/>
      <c r="B29632" s="227"/>
      <c r="C29632" s="227"/>
      <c r="D29632" s="263"/>
    </row>
    <row r="29633" spans="1:4">
      <c r="A29633" s="227"/>
      <c r="B29633" s="227"/>
      <c r="C29633" s="227"/>
      <c r="D29633" s="263"/>
    </row>
    <row r="29634" spans="1:4">
      <c r="A29634" s="227"/>
      <c r="B29634" s="227"/>
      <c r="C29634" s="227"/>
      <c r="D29634" s="263"/>
    </row>
    <row r="29635" spans="1:4">
      <c r="A29635" s="227"/>
      <c r="B29635" s="227"/>
      <c r="C29635" s="227"/>
      <c r="D29635" s="263"/>
    </row>
    <row r="29636" spans="1:4">
      <c r="A29636" s="227"/>
      <c r="B29636" s="227"/>
      <c r="C29636" s="227"/>
      <c r="D29636" s="263"/>
    </row>
    <row r="29637" spans="1:4">
      <c r="A29637" s="227"/>
      <c r="B29637" s="227"/>
      <c r="C29637" s="227"/>
      <c r="D29637" s="263"/>
    </row>
    <row r="29638" spans="1:4">
      <c r="A29638" s="227"/>
      <c r="B29638" s="227"/>
      <c r="C29638" s="227"/>
      <c r="D29638" s="263"/>
    </row>
    <row r="29639" spans="1:4">
      <c r="A29639" s="227"/>
      <c r="B29639" s="227"/>
      <c r="C29639" s="227"/>
      <c r="D29639" s="263"/>
    </row>
    <row r="29640" spans="1:4">
      <c r="A29640" s="227"/>
      <c r="B29640" s="227"/>
      <c r="C29640" s="227"/>
      <c r="D29640" s="263"/>
    </row>
    <row r="29641" spans="1:4">
      <c r="A29641" s="227"/>
      <c r="B29641" s="227"/>
      <c r="C29641" s="227"/>
      <c r="D29641" s="263"/>
    </row>
    <row r="29642" spans="1:4">
      <c r="A29642" s="227"/>
      <c r="B29642" s="227"/>
      <c r="C29642" s="227"/>
      <c r="D29642" s="263"/>
    </row>
    <row r="29643" spans="1:4">
      <c r="A29643" s="227"/>
      <c r="B29643" s="227"/>
      <c r="C29643" s="227"/>
      <c r="D29643" s="263"/>
    </row>
    <row r="29644" spans="1:4">
      <c r="A29644" s="227"/>
      <c r="B29644" s="227"/>
      <c r="C29644" s="227"/>
      <c r="D29644" s="263"/>
    </row>
    <row r="29645" spans="1:4">
      <c r="A29645" s="227"/>
      <c r="B29645" s="227"/>
      <c r="C29645" s="227"/>
      <c r="D29645" s="263"/>
    </row>
    <row r="29646" spans="1:4">
      <c r="A29646" s="227"/>
      <c r="B29646" s="227"/>
      <c r="C29646" s="227"/>
      <c r="D29646" s="263"/>
    </row>
    <row r="29647" spans="1:4">
      <c r="A29647" s="227"/>
      <c r="B29647" s="227"/>
      <c r="C29647" s="227"/>
      <c r="D29647" s="263"/>
    </row>
    <row r="29648" spans="1:4">
      <c r="A29648" s="227"/>
      <c r="B29648" s="227"/>
      <c r="C29648" s="227"/>
      <c r="D29648" s="263"/>
    </row>
    <row r="29649" spans="1:4">
      <c r="A29649" s="227"/>
      <c r="B29649" s="227"/>
      <c r="C29649" s="227"/>
      <c r="D29649" s="263"/>
    </row>
    <row r="29650" spans="1:4">
      <c r="A29650" s="227"/>
      <c r="B29650" s="227"/>
      <c r="C29650" s="227"/>
      <c r="D29650" s="263"/>
    </row>
    <row r="29651" spans="1:4">
      <c r="A29651" s="227"/>
      <c r="B29651" s="227"/>
      <c r="C29651" s="227"/>
      <c r="D29651" s="263"/>
    </row>
    <row r="29652" spans="1:4">
      <c r="A29652" s="227"/>
      <c r="B29652" s="227"/>
      <c r="C29652" s="227"/>
      <c r="D29652" s="263"/>
    </row>
    <row r="29653" spans="1:4">
      <c r="A29653" s="227"/>
      <c r="B29653" s="227"/>
      <c r="C29653" s="227"/>
      <c r="D29653" s="263"/>
    </row>
    <row r="29654" spans="1:4">
      <c r="A29654" s="227"/>
      <c r="B29654" s="227"/>
      <c r="C29654" s="227"/>
      <c r="D29654" s="263"/>
    </row>
    <row r="29655" spans="1:4">
      <c r="A29655" s="227"/>
      <c r="B29655" s="227"/>
      <c r="C29655" s="227"/>
      <c r="D29655" s="263"/>
    </row>
    <row r="29656" spans="1:4">
      <c r="A29656" s="227"/>
      <c r="B29656" s="227"/>
      <c r="C29656" s="227"/>
      <c r="D29656" s="263"/>
    </row>
    <row r="29657" spans="1:4">
      <c r="A29657" s="227"/>
      <c r="B29657" s="227"/>
      <c r="C29657" s="227"/>
      <c r="D29657" s="263"/>
    </row>
    <row r="29658" spans="1:4">
      <c r="A29658" s="227"/>
      <c r="B29658" s="227"/>
      <c r="C29658" s="227"/>
      <c r="D29658" s="263"/>
    </row>
    <row r="29659" spans="1:4">
      <c r="A29659" s="227"/>
      <c r="B29659" s="227"/>
      <c r="C29659" s="227"/>
      <c r="D29659" s="263"/>
    </row>
    <row r="29660" spans="1:4">
      <c r="A29660" s="227"/>
      <c r="B29660" s="227"/>
      <c r="C29660" s="227"/>
      <c r="D29660" s="263"/>
    </row>
    <row r="29661" spans="1:4">
      <c r="A29661" s="227"/>
      <c r="B29661" s="227"/>
      <c r="C29661" s="227"/>
      <c r="D29661" s="263"/>
    </row>
    <row r="29662" spans="1:4">
      <c r="A29662" s="227"/>
      <c r="B29662" s="227"/>
      <c r="C29662" s="227"/>
      <c r="D29662" s="263"/>
    </row>
    <row r="29663" spans="1:4">
      <c r="A29663" s="227"/>
      <c r="B29663" s="227"/>
      <c r="C29663" s="227"/>
      <c r="D29663" s="263"/>
    </row>
    <row r="29664" spans="1:4">
      <c r="A29664" s="227"/>
      <c r="B29664" s="227"/>
      <c r="C29664" s="227"/>
      <c r="D29664" s="263"/>
    </row>
    <row r="29665" spans="1:4">
      <c r="A29665" s="227"/>
      <c r="B29665" s="227"/>
      <c r="C29665" s="227"/>
      <c r="D29665" s="263"/>
    </row>
    <row r="29666" spans="1:4">
      <c r="A29666" s="227"/>
      <c r="B29666" s="227"/>
      <c r="C29666" s="227"/>
      <c r="D29666" s="263"/>
    </row>
    <row r="29667" spans="1:4">
      <c r="A29667" s="227"/>
      <c r="B29667" s="227"/>
      <c r="C29667" s="227"/>
      <c r="D29667" s="263"/>
    </row>
    <row r="29668" spans="1:4">
      <c r="A29668" s="227"/>
      <c r="B29668" s="227"/>
      <c r="C29668" s="227"/>
      <c r="D29668" s="263"/>
    </row>
    <row r="29669" spans="1:4">
      <c r="A29669" s="227"/>
      <c r="B29669" s="227"/>
      <c r="C29669" s="227"/>
      <c r="D29669" s="263"/>
    </row>
    <row r="29670" spans="1:4">
      <c r="A29670" s="227"/>
      <c r="B29670" s="227"/>
      <c r="C29670" s="227"/>
      <c r="D29670" s="263"/>
    </row>
    <row r="29671" spans="1:4">
      <c r="A29671" s="227"/>
      <c r="B29671" s="227"/>
      <c r="C29671" s="227"/>
      <c r="D29671" s="263"/>
    </row>
    <row r="29672" spans="1:4">
      <c r="A29672" s="227"/>
      <c r="B29672" s="227"/>
      <c r="C29672" s="227"/>
      <c r="D29672" s="263"/>
    </row>
    <row r="29673" spans="1:4">
      <c r="A29673" s="227"/>
      <c r="B29673" s="227"/>
      <c r="C29673" s="227"/>
      <c r="D29673" s="263"/>
    </row>
    <row r="29674" spans="1:4">
      <c r="A29674" s="227"/>
      <c r="B29674" s="227"/>
      <c r="C29674" s="227"/>
      <c r="D29674" s="263"/>
    </row>
    <row r="29675" spans="1:4">
      <c r="A29675" s="227"/>
      <c r="B29675" s="227"/>
      <c r="C29675" s="227"/>
      <c r="D29675" s="263"/>
    </row>
    <row r="29676" spans="1:4">
      <c r="A29676" s="227"/>
      <c r="B29676" s="227"/>
      <c r="C29676" s="227"/>
      <c r="D29676" s="263"/>
    </row>
    <row r="29677" spans="1:4">
      <c r="A29677" s="227"/>
      <c r="B29677" s="227"/>
      <c r="C29677" s="227"/>
      <c r="D29677" s="263"/>
    </row>
    <row r="29678" spans="1:4">
      <c r="A29678" s="227"/>
      <c r="B29678" s="227"/>
      <c r="C29678" s="227"/>
      <c r="D29678" s="263"/>
    </row>
    <row r="29679" spans="1:4">
      <c r="A29679" s="227"/>
      <c r="B29679" s="227"/>
      <c r="C29679" s="227"/>
      <c r="D29679" s="263"/>
    </row>
    <row r="29680" spans="1:4">
      <c r="A29680" s="227"/>
      <c r="B29680" s="227"/>
      <c r="C29680" s="227"/>
      <c r="D29680" s="263"/>
    </row>
    <row r="29681" spans="1:4">
      <c r="A29681" s="227"/>
      <c r="B29681" s="227"/>
      <c r="C29681" s="227"/>
      <c r="D29681" s="263"/>
    </row>
    <row r="29682" spans="1:4">
      <c r="A29682" s="227"/>
      <c r="B29682" s="227"/>
      <c r="C29682" s="227"/>
      <c r="D29682" s="263"/>
    </row>
    <row r="29683" spans="1:4">
      <c r="A29683" s="227"/>
      <c r="B29683" s="227"/>
      <c r="C29683" s="227"/>
      <c r="D29683" s="263"/>
    </row>
    <row r="29684" spans="1:4">
      <c r="A29684" s="227"/>
      <c r="B29684" s="227"/>
      <c r="C29684" s="227"/>
      <c r="D29684" s="263"/>
    </row>
    <row r="29685" spans="1:4">
      <c r="A29685" s="227"/>
      <c r="B29685" s="227"/>
      <c r="C29685" s="227"/>
      <c r="D29685" s="263"/>
    </row>
    <row r="29686" spans="1:4">
      <c r="A29686" s="227"/>
      <c r="B29686" s="227"/>
      <c r="C29686" s="227"/>
      <c r="D29686" s="263"/>
    </row>
    <row r="29687" spans="1:4">
      <c r="A29687" s="227"/>
      <c r="B29687" s="227"/>
      <c r="C29687" s="227"/>
      <c r="D29687" s="263"/>
    </row>
    <row r="29688" spans="1:4">
      <c r="A29688" s="227"/>
      <c r="B29688" s="227"/>
      <c r="C29688" s="227"/>
      <c r="D29688" s="263"/>
    </row>
    <row r="29689" spans="1:4">
      <c r="A29689" s="227"/>
      <c r="B29689" s="227"/>
      <c r="C29689" s="227"/>
      <c r="D29689" s="263"/>
    </row>
    <row r="29690" spans="1:4">
      <c r="A29690" s="227"/>
      <c r="B29690" s="227"/>
      <c r="C29690" s="227"/>
      <c r="D29690" s="263"/>
    </row>
    <row r="29691" spans="1:4">
      <c r="A29691" s="227"/>
      <c r="B29691" s="227"/>
      <c r="C29691" s="227"/>
      <c r="D29691" s="263"/>
    </row>
    <row r="29692" spans="1:4">
      <c r="A29692" s="227"/>
      <c r="B29692" s="227"/>
      <c r="C29692" s="227"/>
      <c r="D29692" s="263"/>
    </row>
    <row r="29693" spans="1:4">
      <c r="A29693" s="227"/>
      <c r="B29693" s="227"/>
      <c r="C29693" s="227"/>
      <c r="D29693" s="263"/>
    </row>
    <row r="29694" spans="1:4">
      <c r="A29694" s="227"/>
      <c r="B29694" s="227"/>
      <c r="C29694" s="227"/>
      <c r="D29694" s="263"/>
    </row>
    <row r="29695" spans="1:4">
      <c r="A29695" s="227"/>
      <c r="B29695" s="227"/>
      <c r="C29695" s="227"/>
      <c r="D29695" s="263"/>
    </row>
    <row r="29696" spans="1:4">
      <c r="A29696" s="227"/>
      <c r="B29696" s="227"/>
      <c r="C29696" s="227"/>
      <c r="D29696" s="263"/>
    </row>
    <row r="29697" spans="1:4">
      <c r="A29697" s="227"/>
      <c r="B29697" s="227"/>
      <c r="C29697" s="227"/>
      <c r="D29697" s="263"/>
    </row>
    <row r="29698" spans="1:4">
      <c r="A29698" s="227"/>
      <c r="B29698" s="227"/>
      <c r="C29698" s="227"/>
      <c r="D29698" s="263"/>
    </row>
    <row r="29699" spans="1:4">
      <c r="A29699" s="227"/>
      <c r="B29699" s="227"/>
      <c r="C29699" s="227"/>
      <c r="D29699" s="263"/>
    </row>
    <row r="29700" spans="1:4">
      <c r="A29700" s="227"/>
      <c r="B29700" s="227"/>
      <c r="C29700" s="227"/>
      <c r="D29700" s="263"/>
    </row>
    <row r="29701" spans="1:4">
      <c r="A29701" s="227"/>
      <c r="B29701" s="227"/>
      <c r="C29701" s="227"/>
      <c r="D29701" s="263"/>
    </row>
    <row r="29702" spans="1:4">
      <c r="A29702" s="227"/>
      <c r="B29702" s="227"/>
      <c r="C29702" s="227"/>
      <c r="D29702" s="263"/>
    </row>
    <row r="29703" spans="1:4">
      <c r="A29703" s="227"/>
      <c r="B29703" s="227"/>
      <c r="C29703" s="227"/>
      <c r="D29703" s="263"/>
    </row>
    <row r="29704" spans="1:4">
      <c r="A29704" s="227"/>
      <c r="B29704" s="227"/>
      <c r="C29704" s="227"/>
      <c r="D29704" s="263"/>
    </row>
    <row r="29705" spans="1:4">
      <c r="A29705" s="227"/>
      <c r="B29705" s="227"/>
      <c r="C29705" s="227"/>
      <c r="D29705" s="263"/>
    </row>
    <row r="29706" spans="1:4">
      <c r="A29706" s="227"/>
      <c r="B29706" s="227"/>
      <c r="C29706" s="227"/>
      <c r="D29706" s="263"/>
    </row>
    <row r="29707" spans="1:4">
      <c r="A29707" s="227"/>
      <c r="B29707" s="227"/>
      <c r="C29707" s="227"/>
      <c r="D29707" s="263"/>
    </row>
    <row r="29708" spans="1:4">
      <c r="A29708" s="227"/>
      <c r="B29708" s="227"/>
      <c r="C29708" s="227"/>
      <c r="D29708" s="263"/>
    </row>
    <row r="29709" spans="1:4">
      <c r="A29709" s="227"/>
      <c r="B29709" s="227"/>
      <c r="C29709" s="227"/>
      <c r="D29709" s="263"/>
    </row>
    <row r="29710" spans="1:4">
      <c r="A29710" s="227"/>
      <c r="B29710" s="227"/>
      <c r="C29710" s="227"/>
      <c r="D29710" s="263"/>
    </row>
    <row r="29711" spans="1:4">
      <c r="A29711" s="227"/>
      <c r="B29711" s="227"/>
      <c r="C29711" s="227"/>
      <c r="D29711" s="263"/>
    </row>
    <row r="29712" spans="1:4">
      <c r="A29712" s="227"/>
      <c r="B29712" s="227"/>
      <c r="C29712" s="227"/>
      <c r="D29712" s="263"/>
    </row>
    <row r="29713" spans="1:4">
      <c r="A29713" s="227"/>
      <c r="B29713" s="227"/>
      <c r="C29713" s="227"/>
      <c r="D29713" s="263"/>
    </row>
    <row r="29714" spans="1:4">
      <c r="A29714" s="227"/>
      <c r="B29714" s="227"/>
      <c r="C29714" s="227"/>
      <c r="D29714" s="263"/>
    </row>
    <row r="29715" spans="1:4">
      <c r="A29715" s="227"/>
      <c r="B29715" s="227"/>
      <c r="C29715" s="227"/>
      <c r="D29715" s="263"/>
    </row>
    <row r="29716" spans="1:4">
      <c r="A29716" s="227"/>
      <c r="B29716" s="227"/>
      <c r="C29716" s="227"/>
      <c r="D29716" s="263"/>
    </row>
    <row r="29717" spans="1:4">
      <c r="A29717" s="227"/>
      <c r="B29717" s="227"/>
      <c r="C29717" s="227"/>
      <c r="D29717" s="263"/>
    </row>
    <row r="29718" spans="1:4">
      <c r="A29718" s="227"/>
      <c r="B29718" s="227"/>
      <c r="C29718" s="227"/>
      <c r="D29718" s="263"/>
    </row>
    <row r="29719" spans="1:4">
      <c r="A29719" s="227"/>
      <c r="B29719" s="227"/>
      <c r="C29719" s="227"/>
      <c r="D29719" s="263"/>
    </row>
    <row r="29720" spans="1:4">
      <c r="A29720" s="227"/>
      <c r="B29720" s="227"/>
      <c r="C29720" s="227"/>
      <c r="D29720" s="263"/>
    </row>
    <row r="29721" spans="1:4">
      <c r="A29721" s="227"/>
      <c r="B29721" s="227"/>
      <c r="C29721" s="227"/>
      <c r="D29721" s="263"/>
    </row>
    <row r="29722" spans="1:4">
      <c r="A29722" s="227"/>
      <c r="B29722" s="227"/>
      <c r="C29722" s="227"/>
      <c r="D29722" s="263"/>
    </row>
    <row r="29723" spans="1:4">
      <c r="A29723" s="227"/>
      <c r="B29723" s="227"/>
      <c r="C29723" s="227"/>
      <c r="D29723" s="263"/>
    </row>
    <row r="29724" spans="1:4">
      <c r="A29724" s="227"/>
      <c r="B29724" s="227"/>
      <c r="C29724" s="227"/>
      <c r="D29724" s="263"/>
    </row>
    <row r="29725" spans="1:4">
      <c r="A29725" s="227"/>
      <c r="B29725" s="227"/>
      <c r="C29725" s="227"/>
      <c r="D29725" s="263"/>
    </row>
    <row r="29726" spans="1:4">
      <c r="A29726" s="227"/>
      <c r="B29726" s="227"/>
      <c r="C29726" s="227"/>
      <c r="D29726" s="263"/>
    </row>
    <row r="29727" spans="1:4">
      <c r="A29727" s="227"/>
      <c r="B29727" s="227"/>
      <c r="C29727" s="227"/>
      <c r="D29727" s="263"/>
    </row>
    <row r="29728" spans="1:4">
      <c r="A29728" s="227"/>
      <c r="B29728" s="227"/>
      <c r="C29728" s="227"/>
      <c r="D29728" s="263"/>
    </row>
    <row r="29729" spans="1:4">
      <c r="A29729" s="227"/>
      <c r="B29729" s="227"/>
      <c r="C29729" s="227"/>
      <c r="D29729" s="263"/>
    </row>
    <row r="29730" spans="1:4">
      <c r="A29730" s="227"/>
      <c r="B29730" s="227"/>
      <c r="C29730" s="227"/>
      <c r="D29730" s="263"/>
    </row>
    <row r="29731" spans="1:4">
      <c r="A29731" s="227"/>
      <c r="B29731" s="227"/>
      <c r="C29731" s="227"/>
      <c r="D29731" s="263"/>
    </row>
    <row r="29732" spans="1:4">
      <c r="A29732" s="227"/>
      <c r="B29732" s="227"/>
      <c r="C29732" s="227"/>
      <c r="D29732" s="263"/>
    </row>
    <row r="29733" spans="1:4">
      <c r="A29733" s="227"/>
      <c r="B29733" s="227"/>
      <c r="C29733" s="227"/>
      <c r="D29733" s="263"/>
    </row>
    <row r="29734" spans="1:4">
      <c r="A29734" s="227"/>
      <c r="B29734" s="227"/>
      <c r="C29734" s="227"/>
      <c r="D29734" s="263"/>
    </row>
    <row r="29735" spans="1:4">
      <c r="A29735" s="227"/>
      <c r="B29735" s="227"/>
      <c r="C29735" s="227"/>
      <c r="D29735" s="263"/>
    </row>
    <row r="29736" spans="1:4">
      <c r="A29736" s="227"/>
      <c r="B29736" s="227"/>
      <c r="C29736" s="227"/>
      <c r="D29736" s="263"/>
    </row>
    <row r="29737" spans="1:4">
      <c r="A29737" s="227"/>
      <c r="B29737" s="227"/>
      <c r="C29737" s="227"/>
      <c r="D29737" s="263"/>
    </row>
    <row r="29738" spans="1:4">
      <c r="A29738" s="227"/>
      <c r="B29738" s="227"/>
      <c r="C29738" s="227"/>
      <c r="D29738" s="263"/>
    </row>
    <row r="29739" spans="1:4">
      <c r="A29739" s="227"/>
      <c r="B29739" s="227"/>
      <c r="C29739" s="227"/>
      <c r="D29739" s="263"/>
    </row>
    <row r="29740" spans="1:4">
      <c r="A29740" s="227"/>
      <c r="B29740" s="227"/>
      <c r="C29740" s="227"/>
      <c r="D29740" s="263"/>
    </row>
    <row r="29741" spans="1:4">
      <c r="A29741" s="227"/>
      <c r="B29741" s="227"/>
      <c r="C29741" s="227"/>
      <c r="D29741" s="263"/>
    </row>
    <row r="29742" spans="1:4">
      <c r="A29742" s="227"/>
      <c r="B29742" s="227"/>
      <c r="C29742" s="227"/>
      <c r="D29742" s="263"/>
    </row>
    <row r="29743" spans="1:4">
      <c r="A29743" s="227"/>
      <c r="B29743" s="227"/>
      <c r="C29743" s="227"/>
      <c r="D29743" s="263"/>
    </row>
    <row r="29744" spans="1:4">
      <c r="A29744" s="227"/>
      <c r="B29744" s="227"/>
      <c r="C29744" s="227"/>
      <c r="D29744" s="263"/>
    </row>
    <row r="29745" spans="1:4">
      <c r="A29745" s="227"/>
      <c r="B29745" s="227"/>
      <c r="C29745" s="227"/>
      <c r="D29745" s="263"/>
    </row>
    <row r="29746" spans="1:4">
      <c r="A29746" s="227"/>
      <c r="B29746" s="227"/>
      <c r="C29746" s="227"/>
      <c r="D29746" s="263"/>
    </row>
    <row r="29747" spans="1:4">
      <c r="A29747" s="227"/>
      <c r="B29747" s="227"/>
      <c r="C29747" s="227"/>
      <c r="D29747" s="263"/>
    </row>
    <row r="29748" spans="1:4">
      <c r="A29748" s="227"/>
      <c r="B29748" s="227"/>
      <c r="C29748" s="227"/>
      <c r="D29748" s="263"/>
    </row>
    <row r="29749" spans="1:4">
      <c r="A29749" s="227"/>
      <c r="B29749" s="227"/>
      <c r="C29749" s="227"/>
      <c r="D29749" s="263"/>
    </row>
    <row r="29750" spans="1:4">
      <c r="A29750" s="227"/>
      <c r="B29750" s="227"/>
      <c r="C29750" s="227"/>
      <c r="D29750" s="263"/>
    </row>
    <row r="29751" spans="1:4">
      <c r="A29751" s="227"/>
      <c r="B29751" s="227"/>
      <c r="C29751" s="227"/>
      <c r="D29751" s="263"/>
    </row>
    <row r="29752" spans="1:4">
      <c r="A29752" s="227"/>
      <c r="B29752" s="227"/>
      <c r="C29752" s="227"/>
      <c r="D29752" s="263"/>
    </row>
    <row r="29753" spans="1:4">
      <c r="A29753" s="227"/>
      <c r="B29753" s="227"/>
      <c r="C29753" s="227"/>
      <c r="D29753" s="263"/>
    </row>
    <row r="29754" spans="1:4">
      <c r="A29754" s="227"/>
      <c r="B29754" s="227"/>
      <c r="C29754" s="227"/>
      <c r="D29754" s="263"/>
    </row>
    <row r="29755" spans="1:4">
      <c r="A29755" s="227"/>
      <c r="B29755" s="227"/>
      <c r="C29755" s="227"/>
      <c r="D29755" s="263"/>
    </row>
    <row r="29756" spans="1:4">
      <c r="A29756" s="227"/>
      <c r="B29756" s="227"/>
      <c r="C29756" s="227"/>
      <c r="D29756" s="263"/>
    </row>
    <row r="29757" spans="1:4">
      <c r="A29757" s="227"/>
      <c r="B29757" s="227"/>
      <c r="C29757" s="227"/>
      <c r="D29757" s="263"/>
    </row>
    <row r="29758" spans="1:4">
      <c r="A29758" s="227"/>
      <c r="B29758" s="227"/>
      <c r="C29758" s="227"/>
      <c r="D29758" s="263"/>
    </row>
    <row r="29759" spans="1:4">
      <c r="A29759" s="227"/>
      <c r="B29759" s="227"/>
      <c r="C29759" s="227"/>
      <c r="D29759" s="263"/>
    </row>
    <row r="29760" spans="1:4">
      <c r="A29760" s="227"/>
      <c r="B29760" s="227"/>
      <c r="C29760" s="227"/>
      <c r="D29760" s="263"/>
    </row>
    <row r="29761" spans="1:4">
      <c r="A29761" s="227"/>
      <c r="B29761" s="227"/>
      <c r="C29761" s="227"/>
      <c r="D29761" s="263"/>
    </row>
    <row r="29762" spans="1:4">
      <c r="A29762" s="227"/>
      <c r="B29762" s="227"/>
      <c r="C29762" s="227"/>
      <c r="D29762" s="263"/>
    </row>
    <row r="29763" spans="1:4">
      <c r="A29763" s="227"/>
      <c r="B29763" s="227"/>
      <c r="C29763" s="227"/>
      <c r="D29763" s="263"/>
    </row>
    <row r="29764" spans="1:4">
      <c r="A29764" s="227"/>
      <c r="B29764" s="227"/>
      <c r="C29764" s="227"/>
      <c r="D29764" s="263"/>
    </row>
    <row r="29765" spans="1:4">
      <c r="A29765" s="227"/>
      <c r="B29765" s="227"/>
      <c r="C29765" s="227"/>
      <c r="D29765" s="263"/>
    </row>
    <row r="29766" spans="1:4">
      <c r="A29766" s="227"/>
      <c r="B29766" s="227"/>
      <c r="C29766" s="227"/>
      <c r="D29766" s="263"/>
    </row>
    <row r="29767" spans="1:4">
      <c r="A29767" s="227"/>
      <c r="B29767" s="227"/>
      <c r="C29767" s="227"/>
      <c r="D29767" s="263"/>
    </row>
    <row r="29768" spans="1:4">
      <c r="A29768" s="227"/>
      <c r="B29768" s="227"/>
      <c r="C29768" s="227"/>
      <c r="D29768" s="263"/>
    </row>
    <row r="29769" spans="1:4">
      <c r="A29769" s="227"/>
      <c r="B29769" s="227"/>
      <c r="C29769" s="227"/>
      <c r="D29769" s="263"/>
    </row>
    <row r="29770" spans="1:4">
      <c r="A29770" s="227"/>
      <c r="B29770" s="227"/>
      <c r="C29770" s="227"/>
      <c r="D29770" s="263"/>
    </row>
    <row r="29771" spans="1:4">
      <c r="A29771" s="227"/>
      <c r="B29771" s="227"/>
      <c r="C29771" s="227"/>
      <c r="D29771" s="263"/>
    </row>
    <row r="29772" spans="1:4">
      <c r="A29772" s="227"/>
      <c r="B29772" s="227"/>
      <c r="C29772" s="227"/>
      <c r="D29772" s="263"/>
    </row>
    <row r="29773" spans="1:4">
      <c r="A29773" s="227"/>
      <c r="B29773" s="227"/>
      <c r="C29773" s="227"/>
      <c r="D29773" s="263"/>
    </row>
    <row r="29774" spans="1:4">
      <c r="A29774" s="227"/>
      <c r="B29774" s="227"/>
      <c r="C29774" s="227"/>
      <c r="D29774" s="263"/>
    </row>
    <row r="29775" spans="1:4">
      <c r="A29775" s="227"/>
      <c r="B29775" s="227"/>
      <c r="C29775" s="227"/>
      <c r="D29775" s="263"/>
    </row>
    <row r="29776" spans="1:4">
      <c r="A29776" s="227"/>
      <c r="B29776" s="227"/>
      <c r="C29776" s="227"/>
      <c r="D29776" s="263"/>
    </row>
    <row r="29777" spans="1:4">
      <c r="A29777" s="227"/>
      <c r="B29777" s="227"/>
      <c r="C29777" s="227"/>
      <c r="D29777" s="263"/>
    </row>
    <row r="29778" spans="1:4">
      <c r="A29778" s="227"/>
      <c r="B29778" s="227"/>
      <c r="C29778" s="227"/>
      <c r="D29778" s="263"/>
    </row>
    <row r="29779" spans="1:4">
      <c r="A29779" s="227"/>
      <c r="B29779" s="227"/>
      <c r="C29779" s="227"/>
      <c r="D29779" s="263"/>
    </row>
    <row r="29780" spans="1:4">
      <c r="A29780" s="227"/>
      <c r="B29780" s="227"/>
      <c r="C29780" s="227"/>
      <c r="D29780" s="263"/>
    </row>
    <row r="29781" spans="1:4">
      <c r="A29781" s="227"/>
      <c r="B29781" s="227"/>
      <c r="C29781" s="227"/>
      <c r="D29781" s="263"/>
    </row>
    <row r="29782" spans="1:4">
      <c r="A29782" s="227"/>
      <c r="B29782" s="227"/>
      <c r="C29782" s="227"/>
      <c r="D29782" s="263"/>
    </row>
    <row r="29783" spans="1:4">
      <c r="A29783" s="227"/>
      <c r="B29783" s="227"/>
      <c r="C29783" s="227"/>
      <c r="D29783" s="263"/>
    </row>
    <row r="29784" spans="1:4">
      <c r="A29784" s="227"/>
      <c r="B29784" s="227"/>
      <c r="C29784" s="227"/>
      <c r="D29784" s="263"/>
    </row>
    <row r="29785" spans="1:4">
      <c r="A29785" s="227"/>
      <c r="B29785" s="227"/>
      <c r="C29785" s="227"/>
      <c r="D29785" s="263"/>
    </row>
    <row r="29786" spans="1:4">
      <c r="A29786" s="227"/>
      <c r="B29786" s="227"/>
      <c r="C29786" s="227"/>
      <c r="D29786" s="263"/>
    </row>
    <row r="29787" spans="1:4">
      <c r="A29787" s="227"/>
      <c r="B29787" s="227"/>
      <c r="C29787" s="227"/>
      <c r="D29787" s="263"/>
    </row>
    <row r="29788" spans="1:4">
      <c r="A29788" s="227"/>
      <c r="B29788" s="227"/>
      <c r="C29788" s="227"/>
      <c r="D29788" s="263"/>
    </row>
    <row r="29789" spans="1:4">
      <c r="A29789" s="227"/>
      <c r="B29789" s="227"/>
      <c r="C29789" s="227"/>
      <c r="D29789" s="263"/>
    </row>
    <row r="29790" spans="1:4">
      <c r="A29790" s="227"/>
      <c r="B29790" s="227"/>
      <c r="C29790" s="227"/>
      <c r="D29790" s="263"/>
    </row>
    <row r="29791" spans="1:4">
      <c r="A29791" s="227"/>
      <c r="B29791" s="227"/>
      <c r="C29791" s="227"/>
      <c r="D29791" s="263"/>
    </row>
    <row r="29792" spans="1:4">
      <c r="A29792" s="227"/>
      <c r="B29792" s="227"/>
      <c r="C29792" s="227"/>
      <c r="D29792" s="263"/>
    </row>
    <row r="29793" spans="1:4">
      <c r="A29793" s="227"/>
      <c r="B29793" s="227"/>
      <c r="C29793" s="227"/>
      <c r="D29793" s="263"/>
    </row>
    <row r="29794" spans="1:4">
      <c r="A29794" s="227"/>
      <c r="B29794" s="227"/>
      <c r="C29794" s="227"/>
      <c r="D29794" s="263"/>
    </row>
    <row r="29795" spans="1:4">
      <c r="A29795" s="227"/>
      <c r="B29795" s="227"/>
      <c r="C29795" s="227"/>
      <c r="D29795" s="263"/>
    </row>
    <row r="29796" spans="1:4">
      <c r="A29796" s="227"/>
      <c r="B29796" s="227"/>
      <c r="C29796" s="227"/>
      <c r="D29796" s="263"/>
    </row>
    <row r="29797" spans="1:4">
      <c r="A29797" s="227"/>
      <c r="B29797" s="227"/>
      <c r="C29797" s="227"/>
      <c r="D29797" s="263"/>
    </row>
    <row r="29798" spans="1:4">
      <c r="A29798" s="227"/>
      <c r="B29798" s="227"/>
      <c r="C29798" s="227"/>
      <c r="D29798" s="263"/>
    </row>
    <row r="29799" spans="1:4">
      <c r="A29799" s="227"/>
      <c r="B29799" s="227"/>
      <c r="C29799" s="227"/>
      <c r="D29799" s="263"/>
    </row>
    <row r="29800" spans="1:4">
      <c r="A29800" s="227"/>
      <c r="B29800" s="227"/>
      <c r="C29800" s="227"/>
      <c r="D29800" s="263"/>
    </row>
    <row r="29801" spans="1:4">
      <c r="A29801" s="227"/>
      <c r="B29801" s="227"/>
      <c r="C29801" s="227"/>
      <c r="D29801" s="263"/>
    </row>
    <row r="29802" spans="1:4">
      <c r="A29802" s="227"/>
      <c r="B29802" s="227"/>
      <c r="C29802" s="227"/>
      <c r="D29802" s="263"/>
    </row>
    <row r="29803" spans="1:4">
      <c r="A29803" s="227"/>
      <c r="B29803" s="227"/>
      <c r="C29803" s="227"/>
      <c r="D29803" s="263"/>
    </row>
    <row r="29804" spans="1:4">
      <c r="A29804" s="227"/>
      <c r="B29804" s="227"/>
      <c r="C29804" s="227"/>
      <c r="D29804" s="263"/>
    </row>
    <row r="29805" spans="1:4">
      <c r="A29805" s="227"/>
      <c r="B29805" s="227"/>
      <c r="C29805" s="227"/>
      <c r="D29805" s="263"/>
    </row>
    <row r="29806" spans="1:4">
      <c r="A29806" s="227"/>
      <c r="B29806" s="227"/>
      <c r="C29806" s="227"/>
      <c r="D29806" s="263"/>
    </row>
    <row r="29807" spans="1:4">
      <c r="A29807" s="227"/>
      <c r="B29807" s="227"/>
      <c r="C29807" s="227"/>
      <c r="D29807" s="263"/>
    </row>
    <row r="29808" spans="1:4">
      <c r="A29808" s="227"/>
      <c r="B29808" s="227"/>
      <c r="C29808" s="227"/>
      <c r="D29808" s="263"/>
    </row>
    <row r="29809" spans="1:4">
      <c r="A29809" s="227"/>
      <c r="B29809" s="227"/>
      <c r="C29809" s="227"/>
      <c r="D29809" s="263"/>
    </row>
    <row r="29810" spans="1:4">
      <c r="A29810" s="227"/>
      <c r="B29810" s="227"/>
      <c r="C29810" s="227"/>
      <c r="D29810" s="263"/>
    </row>
    <row r="29811" spans="1:4">
      <c r="A29811" s="227"/>
      <c r="B29811" s="227"/>
      <c r="C29811" s="227"/>
      <c r="D29811" s="263"/>
    </row>
    <row r="29812" spans="1:4">
      <c r="A29812" s="227"/>
      <c r="B29812" s="227"/>
      <c r="C29812" s="227"/>
      <c r="D29812" s="263"/>
    </row>
    <row r="29813" spans="1:4">
      <c r="A29813" s="227"/>
      <c r="B29813" s="227"/>
      <c r="C29813" s="227"/>
      <c r="D29813" s="263"/>
    </row>
    <row r="29814" spans="1:4">
      <c r="A29814" s="227"/>
      <c r="B29814" s="227"/>
      <c r="C29814" s="227"/>
      <c r="D29814" s="263"/>
    </row>
    <row r="29815" spans="1:4">
      <c r="A29815" s="227"/>
      <c r="B29815" s="227"/>
      <c r="C29815" s="227"/>
      <c r="D29815" s="263"/>
    </row>
    <row r="29816" spans="1:4">
      <c r="A29816" s="227"/>
      <c r="B29816" s="227"/>
      <c r="C29816" s="227"/>
      <c r="D29816" s="263"/>
    </row>
    <row r="29817" spans="1:4">
      <c r="A29817" s="227"/>
      <c r="B29817" s="227"/>
      <c r="C29817" s="227"/>
      <c r="D29817" s="263"/>
    </row>
    <row r="29818" spans="1:4">
      <c r="A29818" s="227"/>
      <c r="B29818" s="227"/>
      <c r="C29818" s="227"/>
      <c r="D29818" s="263"/>
    </row>
    <row r="29819" spans="1:4">
      <c r="A29819" s="227"/>
      <c r="B29819" s="227"/>
      <c r="C29819" s="227"/>
      <c r="D29819" s="263"/>
    </row>
    <row r="29820" spans="1:4">
      <c r="A29820" s="227"/>
      <c r="B29820" s="227"/>
      <c r="C29820" s="227"/>
      <c r="D29820" s="263"/>
    </row>
    <row r="29821" spans="1:4">
      <c r="A29821" s="227"/>
      <c r="B29821" s="227"/>
      <c r="C29821" s="227"/>
      <c r="D29821" s="263"/>
    </row>
    <row r="29822" spans="1:4">
      <c r="A29822" s="227"/>
      <c r="B29822" s="227"/>
      <c r="C29822" s="227"/>
      <c r="D29822" s="263"/>
    </row>
    <row r="29823" spans="1:4">
      <c r="A29823" s="227"/>
      <c r="B29823" s="227"/>
      <c r="C29823" s="227"/>
      <c r="D29823" s="263"/>
    </row>
    <row r="29824" spans="1:4">
      <c r="A29824" s="227"/>
      <c r="B29824" s="227"/>
      <c r="C29824" s="227"/>
      <c r="D29824" s="263"/>
    </row>
    <row r="29825" spans="1:4">
      <c r="A29825" s="227"/>
      <c r="B29825" s="227"/>
      <c r="C29825" s="227"/>
      <c r="D29825" s="263"/>
    </row>
    <row r="29826" spans="1:4">
      <c r="A29826" s="227"/>
      <c r="B29826" s="227"/>
      <c r="C29826" s="227"/>
      <c r="D29826" s="263"/>
    </row>
    <row r="29827" spans="1:4">
      <c r="A29827" s="227"/>
      <c r="B29827" s="227"/>
      <c r="C29827" s="227"/>
      <c r="D29827" s="263"/>
    </row>
    <row r="29828" spans="1:4">
      <c r="A29828" s="227"/>
      <c r="B29828" s="227"/>
      <c r="C29828" s="227"/>
      <c r="D29828" s="263"/>
    </row>
    <row r="29829" spans="1:4">
      <c r="A29829" s="227"/>
      <c r="B29829" s="227"/>
      <c r="C29829" s="227"/>
      <c r="D29829" s="263"/>
    </row>
    <row r="29830" spans="1:4">
      <c r="A29830" s="227"/>
      <c r="B29830" s="227"/>
      <c r="C29830" s="227"/>
      <c r="D29830" s="263"/>
    </row>
    <row r="29831" spans="1:4">
      <c r="A29831" s="227"/>
      <c r="B29831" s="227"/>
      <c r="C29831" s="227"/>
      <c r="D29831" s="263"/>
    </row>
    <row r="29832" spans="1:4">
      <c r="A29832" s="227"/>
      <c r="B29832" s="227"/>
      <c r="C29832" s="227"/>
      <c r="D29832" s="263"/>
    </row>
    <row r="29833" spans="1:4">
      <c r="A29833" s="227"/>
      <c r="B29833" s="227"/>
      <c r="C29833" s="227"/>
      <c r="D29833" s="263"/>
    </row>
    <row r="29834" spans="1:4">
      <c r="A29834" s="227"/>
      <c r="B29834" s="227"/>
      <c r="C29834" s="227"/>
      <c r="D29834" s="263"/>
    </row>
    <row r="29835" spans="1:4">
      <c r="A29835" s="227"/>
      <c r="B29835" s="227"/>
      <c r="C29835" s="227"/>
      <c r="D29835" s="263"/>
    </row>
    <row r="29836" spans="1:4">
      <c r="A29836" s="227"/>
      <c r="B29836" s="227"/>
      <c r="C29836" s="227"/>
      <c r="D29836" s="263"/>
    </row>
    <row r="29837" spans="1:4">
      <c r="A29837" s="227"/>
      <c r="B29837" s="227"/>
      <c r="C29837" s="227"/>
      <c r="D29837" s="263"/>
    </row>
    <row r="29838" spans="1:4">
      <c r="A29838" s="227"/>
      <c r="B29838" s="227"/>
      <c r="C29838" s="227"/>
      <c r="D29838" s="263"/>
    </row>
    <row r="29839" spans="1:4">
      <c r="A29839" s="227"/>
      <c r="B29839" s="227"/>
      <c r="C29839" s="227"/>
      <c r="D29839" s="263"/>
    </row>
    <row r="29840" spans="1:4">
      <c r="A29840" s="227"/>
      <c r="B29840" s="227"/>
      <c r="C29840" s="227"/>
      <c r="D29840" s="263"/>
    </row>
    <row r="29841" spans="1:4">
      <c r="A29841" s="227"/>
      <c r="B29841" s="227"/>
      <c r="C29841" s="227"/>
      <c r="D29841" s="263"/>
    </row>
    <row r="29842" spans="1:4">
      <c r="A29842" s="227"/>
      <c r="B29842" s="227"/>
      <c r="C29842" s="227"/>
      <c r="D29842" s="263"/>
    </row>
    <row r="29843" spans="1:4">
      <c r="A29843" s="227"/>
      <c r="B29843" s="227"/>
      <c r="C29843" s="227"/>
      <c r="D29843" s="263"/>
    </row>
    <row r="29844" spans="1:4">
      <c r="A29844" s="227"/>
      <c r="B29844" s="227"/>
      <c r="C29844" s="227"/>
      <c r="D29844" s="263"/>
    </row>
    <row r="29845" spans="1:4">
      <c r="A29845" s="227"/>
      <c r="B29845" s="227"/>
      <c r="C29845" s="227"/>
      <c r="D29845" s="263"/>
    </row>
    <row r="29846" spans="1:4">
      <c r="A29846" s="227"/>
      <c r="B29846" s="227"/>
      <c r="C29846" s="227"/>
      <c r="D29846" s="263"/>
    </row>
    <row r="29847" spans="1:4">
      <c r="A29847" s="227"/>
      <c r="B29847" s="227"/>
      <c r="C29847" s="227"/>
      <c r="D29847" s="263"/>
    </row>
    <row r="29848" spans="1:4">
      <c r="A29848" s="227"/>
      <c r="B29848" s="227"/>
      <c r="C29848" s="227"/>
      <c r="D29848" s="263"/>
    </row>
    <row r="29849" spans="1:4">
      <c r="A29849" s="227"/>
      <c r="B29849" s="227"/>
      <c r="C29849" s="227"/>
      <c r="D29849" s="263"/>
    </row>
    <row r="29850" spans="1:4">
      <c r="A29850" s="227"/>
      <c r="B29850" s="227"/>
      <c r="C29850" s="227"/>
      <c r="D29850" s="263"/>
    </row>
    <row r="29851" spans="1:4">
      <c r="A29851" s="227"/>
      <c r="B29851" s="227"/>
      <c r="C29851" s="227"/>
      <c r="D29851" s="263"/>
    </row>
    <row r="29852" spans="1:4">
      <c r="A29852" s="227"/>
      <c r="B29852" s="227"/>
      <c r="C29852" s="227"/>
      <c r="D29852" s="263"/>
    </row>
    <row r="29853" spans="1:4">
      <c r="A29853" s="227"/>
      <c r="B29853" s="227"/>
      <c r="C29853" s="227"/>
      <c r="D29853" s="263"/>
    </row>
    <row r="29854" spans="1:4">
      <c r="A29854" s="227"/>
      <c r="B29854" s="227"/>
      <c r="C29854" s="227"/>
      <c r="D29854" s="263"/>
    </row>
    <row r="29855" spans="1:4">
      <c r="A29855" s="227"/>
      <c r="B29855" s="227"/>
      <c r="C29855" s="227"/>
      <c r="D29855" s="263"/>
    </row>
    <row r="29856" spans="1:4">
      <c r="A29856" s="227"/>
      <c r="B29856" s="227"/>
      <c r="C29856" s="227"/>
      <c r="D29856" s="263"/>
    </row>
    <row r="29857" spans="1:4">
      <c r="A29857" s="227"/>
      <c r="B29857" s="227"/>
      <c r="C29857" s="227"/>
      <c r="D29857" s="263"/>
    </row>
    <row r="29858" spans="1:4">
      <c r="A29858" s="227"/>
      <c r="B29858" s="227"/>
      <c r="C29858" s="227"/>
      <c r="D29858" s="263"/>
    </row>
    <row r="29859" spans="1:4">
      <c r="A29859" s="227"/>
      <c r="B29859" s="227"/>
      <c r="C29859" s="227"/>
      <c r="D29859" s="263"/>
    </row>
    <row r="29860" spans="1:4">
      <c r="A29860" s="227"/>
      <c r="B29860" s="227"/>
      <c r="C29860" s="227"/>
      <c r="D29860" s="263"/>
    </row>
    <row r="29861" spans="1:4">
      <c r="A29861" s="227"/>
      <c r="B29861" s="227"/>
      <c r="C29861" s="227"/>
      <c r="D29861" s="263"/>
    </row>
    <row r="29862" spans="1:4">
      <c r="A29862" s="227"/>
      <c r="B29862" s="227"/>
      <c r="C29862" s="227"/>
      <c r="D29862" s="263"/>
    </row>
    <row r="29863" spans="1:4">
      <c r="A29863" s="227"/>
      <c r="B29863" s="227"/>
      <c r="C29863" s="227"/>
      <c r="D29863" s="263"/>
    </row>
    <row r="29864" spans="1:4">
      <c r="A29864" s="227"/>
      <c r="B29864" s="227"/>
      <c r="C29864" s="227"/>
      <c r="D29864" s="263"/>
    </row>
    <row r="29865" spans="1:4">
      <c r="A29865" s="227"/>
      <c r="B29865" s="227"/>
      <c r="C29865" s="227"/>
      <c r="D29865" s="263"/>
    </row>
    <row r="29866" spans="1:4">
      <c r="A29866" s="227"/>
      <c r="B29866" s="227"/>
      <c r="C29866" s="227"/>
      <c r="D29866" s="263"/>
    </row>
    <row r="29867" spans="1:4">
      <c r="A29867" s="227"/>
      <c r="B29867" s="227"/>
      <c r="C29867" s="227"/>
      <c r="D29867" s="263"/>
    </row>
    <row r="29868" spans="1:4">
      <c r="A29868" s="227"/>
      <c r="B29868" s="227"/>
      <c r="C29868" s="227"/>
      <c r="D29868" s="263"/>
    </row>
    <row r="29869" spans="1:4">
      <c r="A29869" s="227"/>
      <c r="B29869" s="227"/>
      <c r="C29869" s="227"/>
      <c r="D29869" s="263"/>
    </row>
    <row r="29870" spans="1:4">
      <c r="A29870" s="227"/>
      <c r="B29870" s="227"/>
      <c r="C29870" s="227"/>
      <c r="D29870" s="263"/>
    </row>
    <row r="29871" spans="1:4">
      <c r="A29871" s="227"/>
      <c r="B29871" s="227"/>
      <c r="C29871" s="227"/>
      <c r="D29871" s="263"/>
    </row>
    <row r="29872" spans="1:4">
      <c r="A29872" s="227"/>
      <c r="B29872" s="227"/>
      <c r="C29872" s="227"/>
      <c r="D29872" s="263"/>
    </row>
    <row r="29873" spans="1:4">
      <c r="A29873" s="227"/>
      <c r="B29873" s="227"/>
      <c r="C29873" s="227"/>
      <c r="D29873" s="263"/>
    </row>
    <row r="29874" spans="1:4">
      <c r="A29874" s="227"/>
      <c r="B29874" s="227"/>
      <c r="C29874" s="227"/>
      <c r="D29874" s="263"/>
    </row>
    <row r="29875" spans="1:4">
      <c r="A29875" s="227"/>
      <c r="B29875" s="227"/>
      <c r="C29875" s="227"/>
      <c r="D29875" s="263"/>
    </row>
    <row r="29876" spans="1:4">
      <c r="A29876" s="227"/>
      <c r="B29876" s="227"/>
      <c r="C29876" s="227"/>
      <c r="D29876" s="263"/>
    </row>
    <row r="29877" spans="1:4">
      <c r="A29877" s="227"/>
      <c r="B29877" s="227"/>
      <c r="C29877" s="227"/>
      <c r="D29877" s="263"/>
    </row>
    <row r="29878" spans="1:4">
      <c r="A29878" s="227"/>
      <c r="B29878" s="227"/>
      <c r="C29878" s="227"/>
      <c r="D29878" s="263"/>
    </row>
    <row r="29879" spans="1:4">
      <c r="A29879" s="227"/>
      <c r="B29879" s="227"/>
      <c r="C29879" s="227"/>
      <c r="D29879" s="263"/>
    </row>
    <row r="29880" spans="1:4">
      <c r="A29880" s="227"/>
      <c r="B29880" s="227"/>
      <c r="C29880" s="227"/>
      <c r="D29880" s="263"/>
    </row>
    <row r="29881" spans="1:4">
      <c r="A29881" s="227"/>
      <c r="B29881" s="227"/>
      <c r="C29881" s="227"/>
      <c r="D29881" s="263"/>
    </row>
    <row r="29882" spans="1:4">
      <c r="A29882" s="227"/>
      <c r="B29882" s="227"/>
      <c r="C29882" s="227"/>
      <c r="D29882" s="263"/>
    </row>
    <row r="29883" spans="1:4">
      <c r="A29883" s="227"/>
      <c r="B29883" s="227"/>
      <c r="C29883" s="227"/>
      <c r="D29883" s="263"/>
    </row>
    <row r="29884" spans="1:4">
      <c r="A29884" s="227"/>
      <c r="B29884" s="227"/>
      <c r="C29884" s="227"/>
      <c r="D29884" s="263"/>
    </row>
    <row r="29885" spans="1:4">
      <c r="A29885" s="227"/>
      <c r="B29885" s="227"/>
      <c r="C29885" s="227"/>
      <c r="D29885" s="263"/>
    </row>
    <row r="29886" spans="1:4">
      <c r="A29886" s="227"/>
      <c r="B29886" s="227"/>
      <c r="C29886" s="227"/>
      <c r="D29886" s="263"/>
    </row>
    <row r="29887" spans="1:4">
      <c r="A29887" s="227"/>
      <c r="B29887" s="227"/>
      <c r="C29887" s="227"/>
      <c r="D29887" s="263"/>
    </row>
    <row r="29888" spans="1:4">
      <c r="A29888" s="227"/>
      <c r="B29888" s="227"/>
      <c r="C29888" s="227"/>
      <c r="D29888" s="263"/>
    </row>
    <row r="29889" spans="1:4">
      <c r="A29889" s="227"/>
      <c r="B29889" s="227"/>
      <c r="C29889" s="227"/>
      <c r="D29889" s="263"/>
    </row>
    <row r="29890" spans="1:4">
      <c r="A29890" s="227"/>
      <c r="B29890" s="227"/>
      <c r="C29890" s="227"/>
      <c r="D29890" s="263"/>
    </row>
    <row r="29891" spans="1:4">
      <c r="A29891" s="227"/>
      <c r="B29891" s="227"/>
      <c r="C29891" s="227"/>
      <c r="D29891" s="263"/>
    </row>
    <row r="29892" spans="1:4">
      <c r="A29892" s="227"/>
      <c r="B29892" s="227"/>
      <c r="C29892" s="227"/>
      <c r="D29892" s="263"/>
    </row>
    <row r="29893" spans="1:4">
      <c r="A29893" s="227"/>
      <c r="B29893" s="227"/>
      <c r="C29893" s="227"/>
      <c r="D29893" s="263"/>
    </row>
    <row r="29894" spans="1:4">
      <c r="A29894" s="227"/>
      <c r="B29894" s="227"/>
      <c r="C29894" s="227"/>
      <c r="D29894" s="263"/>
    </row>
    <row r="29895" spans="1:4">
      <c r="A29895" s="227"/>
      <c r="B29895" s="227"/>
      <c r="C29895" s="227"/>
      <c r="D29895" s="263"/>
    </row>
    <row r="29896" spans="1:4">
      <c r="A29896" s="227"/>
      <c r="B29896" s="227"/>
      <c r="C29896" s="227"/>
      <c r="D29896" s="263"/>
    </row>
    <row r="29897" spans="1:4">
      <c r="A29897" s="227"/>
      <c r="B29897" s="227"/>
      <c r="C29897" s="227"/>
      <c r="D29897" s="263"/>
    </row>
    <row r="29898" spans="1:4">
      <c r="A29898" s="227"/>
      <c r="B29898" s="227"/>
      <c r="C29898" s="227"/>
      <c r="D29898" s="263"/>
    </row>
    <row r="29899" spans="1:4">
      <c r="A29899" s="227"/>
      <c r="B29899" s="227"/>
      <c r="C29899" s="227"/>
      <c r="D29899" s="263"/>
    </row>
    <row r="29900" spans="1:4">
      <c r="A29900" s="227"/>
      <c r="B29900" s="227"/>
      <c r="C29900" s="227"/>
      <c r="D29900" s="263"/>
    </row>
    <row r="29901" spans="1:4">
      <c r="A29901" s="227"/>
      <c r="B29901" s="227"/>
      <c r="C29901" s="227"/>
      <c r="D29901" s="263"/>
    </row>
    <row r="29902" spans="1:4">
      <c r="A29902" s="227"/>
      <c r="B29902" s="227"/>
      <c r="C29902" s="227"/>
      <c r="D29902" s="263"/>
    </row>
    <row r="29903" spans="1:4">
      <c r="A29903" s="227"/>
      <c r="B29903" s="227"/>
      <c r="C29903" s="227"/>
      <c r="D29903" s="263"/>
    </row>
    <row r="29904" spans="1:4">
      <c r="A29904" s="227"/>
      <c r="B29904" s="227"/>
      <c r="C29904" s="227"/>
      <c r="D29904" s="263"/>
    </row>
    <row r="29905" spans="1:4">
      <c r="A29905" s="227"/>
      <c r="B29905" s="227"/>
      <c r="C29905" s="227"/>
      <c r="D29905" s="263"/>
    </row>
    <row r="29906" spans="1:4">
      <c r="A29906" s="227"/>
      <c r="B29906" s="227"/>
      <c r="C29906" s="227"/>
      <c r="D29906" s="263"/>
    </row>
    <row r="29907" spans="1:4">
      <c r="A29907" s="227"/>
      <c r="B29907" s="227"/>
      <c r="C29907" s="227"/>
      <c r="D29907" s="263"/>
    </row>
    <row r="29908" spans="1:4">
      <c r="A29908" s="227"/>
      <c r="B29908" s="227"/>
      <c r="C29908" s="227"/>
      <c r="D29908" s="263"/>
    </row>
    <row r="29909" spans="1:4">
      <c r="A29909" s="227"/>
      <c r="B29909" s="227"/>
      <c r="C29909" s="227"/>
      <c r="D29909" s="263"/>
    </row>
    <row r="29910" spans="1:4">
      <c r="A29910" s="227"/>
      <c r="B29910" s="227"/>
      <c r="C29910" s="227"/>
      <c r="D29910" s="263"/>
    </row>
    <row r="29911" spans="1:4">
      <c r="A29911" s="227"/>
      <c r="B29911" s="227"/>
      <c r="C29911" s="227"/>
      <c r="D29911" s="263"/>
    </row>
    <row r="29912" spans="1:4">
      <c r="A29912" s="227"/>
      <c r="B29912" s="227"/>
      <c r="C29912" s="227"/>
      <c r="D29912" s="263"/>
    </row>
    <row r="29913" spans="1:4">
      <c r="A29913" s="227"/>
      <c r="B29913" s="227"/>
      <c r="C29913" s="227"/>
      <c r="D29913" s="263"/>
    </row>
    <row r="29914" spans="1:4">
      <c r="A29914" s="227"/>
      <c r="B29914" s="227"/>
      <c r="C29914" s="227"/>
      <c r="D29914" s="263"/>
    </row>
    <row r="29915" spans="1:4">
      <c r="A29915" s="227"/>
      <c r="B29915" s="227"/>
      <c r="C29915" s="227"/>
      <c r="D29915" s="263"/>
    </row>
    <row r="29916" spans="1:4">
      <c r="A29916" s="227"/>
      <c r="B29916" s="227"/>
      <c r="C29916" s="227"/>
      <c r="D29916" s="263"/>
    </row>
    <row r="29917" spans="1:4">
      <c r="A29917" s="227"/>
      <c r="B29917" s="227"/>
      <c r="C29917" s="227"/>
      <c r="D29917" s="263"/>
    </row>
    <row r="29918" spans="1:4">
      <c r="A29918" s="227"/>
      <c r="B29918" s="227"/>
      <c r="C29918" s="227"/>
      <c r="D29918" s="263"/>
    </row>
    <row r="29919" spans="1:4">
      <c r="A29919" s="227"/>
      <c r="B29919" s="227"/>
      <c r="C29919" s="227"/>
      <c r="D29919" s="263"/>
    </row>
    <row r="29920" spans="1:4">
      <c r="A29920" s="227"/>
      <c r="B29920" s="227"/>
      <c r="C29920" s="227"/>
      <c r="D29920" s="263"/>
    </row>
    <row r="29921" spans="1:4">
      <c r="A29921" s="227"/>
      <c r="B29921" s="227"/>
      <c r="C29921" s="227"/>
      <c r="D29921" s="263"/>
    </row>
    <row r="29922" spans="1:4">
      <c r="A29922" s="227"/>
      <c r="B29922" s="227"/>
      <c r="C29922" s="227"/>
      <c r="D29922" s="263"/>
    </row>
    <row r="29923" spans="1:4">
      <c r="A29923" s="227"/>
      <c r="B29923" s="227"/>
      <c r="C29923" s="227"/>
      <c r="D29923" s="263"/>
    </row>
    <row r="29924" spans="1:4">
      <c r="A29924" s="227"/>
      <c r="B29924" s="227"/>
      <c r="C29924" s="227"/>
      <c r="D29924" s="263"/>
    </row>
    <row r="29925" spans="1:4">
      <c r="A29925" s="227"/>
      <c r="B29925" s="227"/>
      <c r="C29925" s="227"/>
      <c r="D29925" s="263"/>
    </row>
    <row r="29926" spans="1:4">
      <c r="A29926" s="227"/>
      <c r="B29926" s="227"/>
      <c r="C29926" s="227"/>
      <c r="D29926" s="263"/>
    </row>
    <row r="29927" spans="1:4">
      <c r="A29927" s="227"/>
      <c r="B29927" s="227"/>
      <c r="C29927" s="227"/>
      <c r="D29927" s="263"/>
    </row>
    <row r="29928" spans="1:4">
      <c r="A29928" s="227"/>
      <c r="B29928" s="227"/>
      <c r="C29928" s="227"/>
      <c r="D29928" s="263"/>
    </row>
    <row r="29929" spans="1:4">
      <c r="A29929" s="227"/>
      <c r="B29929" s="227"/>
      <c r="C29929" s="227"/>
      <c r="D29929" s="263"/>
    </row>
    <row r="29930" spans="1:4">
      <c r="A29930" s="227"/>
      <c r="B29930" s="227"/>
      <c r="C29930" s="227"/>
      <c r="D29930" s="263"/>
    </row>
    <row r="29931" spans="1:4">
      <c r="A29931" s="227"/>
      <c r="B29931" s="227"/>
      <c r="C29931" s="227"/>
      <c r="D29931" s="263"/>
    </row>
    <row r="29932" spans="1:4">
      <c r="A29932" s="227"/>
      <c r="B29932" s="227"/>
      <c r="C29932" s="227"/>
      <c r="D29932" s="263"/>
    </row>
    <row r="29933" spans="1:4">
      <c r="A29933" s="227"/>
      <c r="B29933" s="227"/>
      <c r="C29933" s="227"/>
      <c r="D29933" s="263"/>
    </row>
    <row r="29934" spans="1:4">
      <c r="A29934" s="227"/>
      <c r="B29934" s="227"/>
      <c r="C29934" s="227"/>
      <c r="D29934" s="263"/>
    </row>
    <row r="29935" spans="1:4">
      <c r="A29935" s="227"/>
      <c r="B29935" s="227"/>
      <c r="C29935" s="227"/>
      <c r="D29935" s="263"/>
    </row>
    <row r="29936" spans="1:4">
      <c r="A29936" s="227"/>
      <c r="B29936" s="227"/>
      <c r="C29936" s="227"/>
      <c r="D29936" s="263"/>
    </row>
    <row r="29937" spans="1:4">
      <c r="A29937" s="227"/>
      <c r="B29937" s="227"/>
      <c r="C29937" s="227"/>
      <c r="D29937" s="263"/>
    </row>
    <row r="29938" spans="1:4">
      <c r="A29938" s="227"/>
      <c r="B29938" s="227"/>
      <c r="C29938" s="227"/>
      <c r="D29938" s="263"/>
    </row>
    <row r="29939" spans="1:4">
      <c r="A29939" s="227"/>
      <c r="B29939" s="227"/>
      <c r="C29939" s="227"/>
      <c r="D29939" s="263"/>
    </row>
    <row r="29940" spans="1:4">
      <c r="A29940" s="227"/>
      <c r="B29940" s="227"/>
      <c r="C29940" s="227"/>
      <c r="D29940" s="263"/>
    </row>
    <row r="29941" spans="1:4">
      <c r="A29941" s="227"/>
      <c r="B29941" s="227"/>
      <c r="C29941" s="227"/>
      <c r="D29941" s="263"/>
    </row>
    <row r="29942" spans="1:4">
      <c r="A29942" s="227"/>
      <c r="B29942" s="227"/>
      <c r="C29942" s="227"/>
      <c r="D29942" s="263"/>
    </row>
    <row r="29943" spans="1:4">
      <c r="A29943" s="227"/>
      <c r="B29943" s="227"/>
      <c r="C29943" s="227"/>
      <c r="D29943" s="263"/>
    </row>
    <row r="29944" spans="1:4">
      <c r="A29944" s="227"/>
      <c r="B29944" s="227"/>
      <c r="C29944" s="227"/>
      <c r="D29944" s="263"/>
    </row>
    <row r="29945" spans="1:4">
      <c r="A29945" s="227"/>
      <c r="B29945" s="227"/>
      <c r="C29945" s="227"/>
      <c r="D29945" s="263"/>
    </row>
    <row r="29946" spans="1:4">
      <c r="A29946" s="227"/>
      <c r="B29946" s="227"/>
      <c r="C29946" s="227"/>
      <c r="D29946" s="263"/>
    </row>
    <row r="29947" spans="1:4">
      <c r="A29947" s="227"/>
      <c r="B29947" s="227"/>
      <c r="C29947" s="227"/>
      <c r="D29947" s="263"/>
    </row>
    <row r="29948" spans="1:4">
      <c r="A29948" s="227"/>
      <c r="B29948" s="227"/>
      <c r="C29948" s="227"/>
      <c r="D29948" s="263"/>
    </row>
    <row r="29949" spans="1:4">
      <c r="A29949" s="227"/>
      <c r="B29949" s="227"/>
      <c r="C29949" s="227"/>
      <c r="D29949" s="263"/>
    </row>
    <row r="29950" spans="1:4">
      <c r="A29950" s="227"/>
      <c r="B29950" s="227"/>
      <c r="C29950" s="227"/>
      <c r="D29950" s="263"/>
    </row>
    <row r="29951" spans="1:4">
      <c r="A29951" s="227"/>
      <c r="B29951" s="227"/>
      <c r="C29951" s="227"/>
      <c r="D29951" s="263"/>
    </row>
    <row r="29952" spans="1:4">
      <c r="A29952" s="227"/>
      <c r="B29952" s="227"/>
      <c r="C29952" s="227"/>
      <c r="D29952" s="263"/>
    </row>
    <row r="29953" spans="1:4">
      <c r="A29953" s="227"/>
      <c r="B29953" s="227"/>
      <c r="C29953" s="227"/>
      <c r="D29953" s="263"/>
    </row>
    <row r="29954" spans="1:4">
      <c r="A29954" s="227"/>
      <c r="B29954" s="227"/>
      <c r="C29954" s="227"/>
      <c r="D29954" s="263"/>
    </row>
    <row r="29955" spans="1:4">
      <c r="A29955" s="227"/>
      <c r="B29955" s="227"/>
      <c r="C29955" s="227"/>
      <c r="D29955" s="263"/>
    </row>
    <row r="29956" spans="1:4">
      <c r="A29956" s="227"/>
      <c r="B29956" s="227"/>
      <c r="C29956" s="227"/>
      <c r="D29956" s="263"/>
    </row>
    <row r="29957" spans="1:4">
      <c r="A29957" s="227"/>
      <c r="B29957" s="227"/>
      <c r="C29957" s="227"/>
      <c r="D29957" s="263"/>
    </row>
    <row r="29958" spans="1:4">
      <c r="A29958" s="227"/>
      <c r="B29958" s="227"/>
      <c r="C29958" s="227"/>
      <c r="D29958" s="263"/>
    </row>
    <row r="29959" spans="1:4">
      <c r="A29959" s="227"/>
      <c r="B29959" s="227"/>
      <c r="C29959" s="227"/>
      <c r="D29959" s="263"/>
    </row>
    <row r="29960" spans="1:4">
      <c r="A29960" s="227"/>
      <c r="B29960" s="227"/>
      <c r="C29960" s="227"/>
      <c r="D29960" s="263"/>
    </row>
    <row r="29961" spans="1:4">
      <c r="A29961" s="227"/>
      <c r="B29961" s="227"/>
      <c r="C29961" s="227"/>
      <c r="D29961" s="263"/>
    </row>
    <row r="29962" spans="1:4">
      <c r="A29962" s="227"/>
      <c r="B29962" s="227"/>
      <c r="C29962" s="227"/>
      <c r="D29962" s="263"/>
    </row>
    <row r="29963" spans="1:4">
      <c r="A29963" s="227"/>
      <c r="B29963" s="227"/>
      <c r="C29963" s="227"/>
      <c r="D29963" s="263"/>
    </row>
    <row r="29964" spans="1:4">
      <c r="A29964" s="227"/>
      <c r="B29964" s="227"/>
      <c r="C29964" s="227"/>
      <c r="D29964" s="263"/>
    </row>
    <row r="29965" spans="1:4">
      <c r="A29965" s="227"/>
      <c r="B29965" s="227"/>
      <c r="C29965" s="227"/>
      <c r="D29965" s="263"/>
    </row>
    <row r="29966" spans="1:4">
      <c r="A29966" s="227"/>
      <c r="B29966" s="227"/>
      <c r="C29966" s="227"/>
      <c r="D29966" s="263"/>
    </row>
    <row r="29967" spans="1:4">
      <c r="A29967" s="227"/>
      <c r="B29967" s="227"/>
      <c r="C29967" s="227"/>
      <c r="D29967" s="263"/>
    </row>
    <row r="29968" spans="1:4">
      <c r="A29968" s="227"/>
      <c r="B29968" s="227"/>
      <c r="C29968" s="227"/>
      <c r="D29968" s="263"/>
    </row>
    <row r="29969" spans="1:4">
      <c r="A29969" s="227"/>
      <c r="B29969" s="227"/>
      <c r="C29969" s="227"/>
      <c r="D29969" s="263"/>
    </row>
    <row r="29970" spans="1:4">
      <c r="A29970" s="227"/>
      <c r="B29970" s="227"/>
      <c r="C29970" s="227"/>
      <c r="D29970" s="263"/>
    </row>
    <row r="29971" spans="1:4">
      <c r="A29971" s="227"/>
      <c r="B29971" s="227"/>
      <c r="C29971" s="227"/>
      <c r="D29971" s="263"/>
    </row>
    <row r="29972" spans="1:4">
      <c r="A29972" s="227"/>
      <c r="B29972" s="227"/>
      <c r="C29972" s="227"/>
      <c r="D29972" s="263"/>
    </row>
    <row r="29973" spans="1:4">
      <c r="A29973" s="227"/>
      <c r="B29973" s="227"/>
      <c r="C29973" s="227"/>
      <c r="D29973" s="263"/>
    </row>
    <row r="29974" spans="1:4">
      <c r="A29974" s="227"/>
      <c r="B29974" s="227"/>
      <c r="C29974" s="227"/>
      <c r="D29974" s="263"/>
    </row>
    <row r="29975" spans="1:4">
      <c r="A29975" s="227"/>
      <c r="B29975" s="227"/>
      <c r="C29975" s="227"/>
      <c r="D29975" s="263"/>
    </row>
    <row r="29976" spans="1:4">
      <c r="A29976" s="227"/>
      <c r="B29976" s="227"/>
      <c r="C29976" s="227"/>
      <c r="D29976" s="263"/>
    </row>
    <row r="29977" spans="1:4">
      <c r="A29977" s="227"/>
      <c r="B29977" s="227"/>
      <c r="C29977" s="227"/>
      <c r="D29977" s="263"/>
    </row>
    <row r="29978" spans="1:4">
      <c r="A29978" s="227"/>
      <c r="B29978" s="227"/>
      <c r="C29978" s="227"/>
      <c r="D29978" s="263"/>
    </row>
    <row r="29979" spans="1:4">
      <c r="A29979" s="227"/>
      <c r="B29979" s="227"/>
      <c r="C29979" s="227"/>
      <c r="D29979" s="263"/>
    </row>
    <row r="29980" spans="1:4">
      <c r="A29980" s="227"/>
      <c r="B29980" s="227"/>
      <c r="C29980" s="227"/>
      <c r="D29980" s="263"/>
    </row>
    <row r="29981" spans="1:4">
      <c r="A29981" s="227"/>
      <c r="B29981" s="227"/>
      <c r="C29981" s="227"/>
      <c r="D29981" s="263"/>
    </row>
    <row r="29982" spans="1:4">
      <c r="A29982" s="227"/>
      <c r="B29982" s="227"/>
      <c r="C29982" s="227"/>
      <c r="D29982" s="263"/>
    </row>
    <row r="29983" spans="1:4">
      <c r="A29983" s="227"/>
      <c r="B29983" s="227"/>
      <c r="C29983" s="227"/>
      <c r="D29983" s="263"/>
    </row>
    <row r="29984" spans="1:4">
      <c r="A29984" s="227"/>
      <c r="B29984" s="227"/>
      <c r="C29984" s="227"/>
      <c r="D29984" s="263"/>
    </row>
    <row r="29985" spans="1:4">
      <c r="A29985" s="227"/>
      <c r="B29985" s="227"/>
      <c r="C29985" s="227"/>
      <c r="D29985" s="263"/>
    </row>
    <row r="29986" spans="1:4">
      <c r="A29986" s="227"/>
      <c r="B29986" s="227"/>
      <c r="C29986" s="227"/>
      <c r="D29986" s="263"/>
    </row>
    <row r="29987" spans="1:4">
      <c r="A29987" s="227"/>
      <c r="B29987" s="227"/>
      <c r="C29987" s="227"/>
      <c r="D29987" s="263"/>
    </row>
    <row r="29988" spans="1:4">
      <c r="A29988" s="227"/>
      <c r="B29988" s="227"/>
      <c r="C29988" s="227"/>
      <c r="D29988" s="263"/>
    </row>
    <row r="29989" spans="1:4">
      <c r="A29989" s="227"/>
      <c r="B29989" s="227"/>
      <c r="C29989" s="227"/>
      <c r="D29989" s="263"/>
    </row>
    <row r="29990" spans="1:4">
      <c r="A29990" s="227"/>
      <c r="B29990" s="227"/>
      <c r="C29990" s="227"/>
      <c r="D29990" s="263"/>
    </row>
    <row r="29991" spans="1:4">
      <c r="A29991" s="227"/>
      <c r="B29991" s="227"/>
      <c r="C29991" s="227"/>
      <c r="D29991" s="263"/>
    </row>
    <row r="29992" spans="1:4">
      <c r="A29992" s="227"/>
      <c r="B29992" s="227"/>
      <c r="C29992" s="227"/>
      <c r="D29992" s="263"/>
    </row>
    <row r="29993" spans="1:4">
      <c r="A29993" s="227"/>
      <c r="B29993" s="227"/>
      <c r="C29993" s="227"/>
      <c r="D29993" s="263"/>
    </row>
    <row r="29994" spans="1:4">
      <c r="A29994" s="227"/>
      <c r="B29994" s="227"/>
      <c r="C29994" s="227"/>
      <c r="D29994" s="263"/>
    </row>
    <row r="29995" spans="1:4">
      <c r="A29995" s="227"/>
      <c r="B29995" s="227"/>
      <c r="C29995" s="227"/>
      <c r="D29995" s="263"/>
    </row>
    <row r="29996" spans="1:4">
      <c r="A29996" s="227"/>
      <c r="B29996" s="227"/>
      <c r="C29996" s="227"/>
      <c r="D29996" s="263"/>
    </row>
    <row r="29997" spans="1:4">
      <c r="A29997" s="227"/>
      <c r="B29997" s="227"/>
      <c r="C29997" s="227"/>
      <c r="D29997" s="263"/>
    </row>
    <row r="29998" spans="1:4">
      <c r="A29998" s="227"/>
      <c r="B29998" s="227"/>
      <c r="C29998" s="227"/>
      <c r="D29998" s="263"/>
    </row>
    <row r="29999" spans="1:4">
      <c r="A29999" s="227"/>
      <c r="B29999" s="227"/>
      <c r="C29999" s="227"/>
      <c r="D29999" s="263"/>
    </row>
    <row r="30000" spans="1:4">
      <c r="A30000" s="227"/>
      <c r="B30000" s="227"/>
      <c r="C30000" s="227"/>
      <c r="D30000" s="263"/>
    </row>
    <row r="30001" spans="1:4">
      <c r="A30001" s="227"/>
      <c r="B30001" s="227"/>
      <c r="C30001" s="227"/>
      <c r="D30001" s="263"/>
    </row>
    <row r="30002" spans="1:4">
      <c r="A30002" s="227"/>
      <c r="B30002" s="227"/>
      <c r="C30002" s="227"/>
      <c r="D30002" s="263"/>
    </row>
    <row r="30003" spans="1:4">
      <c r="A30003" s="227"/>
      <c r="B30003" s="227"/>
      <c r="C30003" s="227"/>
      <c r="D30003" s="263"/>
    </row>
    <row r="30004" spans="1:4">
      <c r="A30004" s="227"/>
      <c r="B30004" s="227"/>
      <c r="C30004" s="227"/>
      <c r="D30004" s="263"/>
    </row>
    <row r="30005" spans="1:4">
      <c r="A30005" s="227"/>
      <c r="B30005" s="227"/>
      <c r="C30005" s="227"/>
      <c r="D30005" s="263"/>
    </row>
    <row r="30006" spans="1:4">
      <c r="A30006" s="227"/>
      <c r="B30006" s="227"/>
      <c r="C30006" s="227"/>
      <c r="D30006" s="263"/>
    </row>
    <row r="30007" spans="1:4">
      <c r="A30007" s="227"/>
      <c r="B30007" s="227"/>
      <c r="C30007" s="227"/>
      <c r="D30007" s="263"/>
    </row>
    <row r="30008" spans="1:4">
      <c r="A30008" s="227"/>
      <c r="B30008" s="227"/>
      <c r="C30008" s="227"/>
      <c r="D30008" s="263"/>
    </row>
    <row r="30009" spans="1:4">
      <c r="A30009" s="227"/>
      <c r="B30009" s="227"/>
      <c r="C30009" s="227"/>
      <c r="D30009" s="263"/>
    </row>
    <row r="30010" spans="1:4">
      <c r="A30010" s="227"/>
      <c r="B30010" s="227"/>
      <c r="C30010" s="227"/>
      <c r="D30010" s="263"/>
    </row>
    <row r="30011" spans="1:4">
      <c r="A30011" s="227"/>
      <c r="B30011" s="227"/>
      <c r="C30011" s="227"/>
      <c r="D30011" s="263"/>
    </row>
    <row r="30012" spans="1:4">
      <c r="A30012" s="227"/>
      <c r="B30012" s="227"/>
      <c r="C30012" s="227"/>
      <c r="D30012" s="263"/>
    </row>
    <row r="30013" spans="1:4">
      <c r="A30013" s="227"/>
      <c r="B30013" s="227"/>
      <c r="C30013" s="227"/>
      <c r="D30013" s="263"/>
    </row>
    <row r="30014" spans="1:4">
      <c r="A30014" s="227"/>
      <c r="B30014" s="227"/>
      <c r="C30014" s="227"/>
      <c r="D30014" s="263"/>
    </row>
    <row r="30015" spans="1:4">
      <c r="A30015" s="227"/>
      <c r="B30015" s="227"/>
      <c r="C30015" s="227"/>
      <c r="D30015" s="263"/>
    </row>
    <row r="30016" spans="1:4">
      <c r="A30016" s="227"/>
      <c r="B30016" s="227"/>
      <c r="C30016" s="227"/>
      <c r="D30016" s="263"/>
    </row>
    <row r="30017" spans="1:4">
      <c r="A30017" s="227"/>
      <c r="B30017" s="227"/>
      <c r="C30017" s="227"/>
      <c r="D30017" s="263"/>
    </row>
    <row r="30018" spans="1:4">
      <c r="A30018" s="227"/>
      <c r="B30018" s="227"/>
      <c r="C30018" s="227"/>
      <c r="D30018" s="263"/>
    </row>
    <row r="30019" spans="1:4">
      <c r="A30019" s="227"/>
      <c r="B30019" s="227"/>
      <c r="C30019" s="227"/>
      <c r="D30019" s="263"/>
    </row>
    <row r="30020" spans="1:4">
      <c r="A30020" s="227"/>
      <c r="B30020" s="227"/>
      <c r="C30020" s="227"/>
      <c r="D30020" s="263"/>
    </row>
    <row r="30021" spans="1:4">
      <c r="A30021" s="227"/>
      <c r="B30021" s="227"/>
      <c r="C30021" s="227"/>
      <c r="D30021" s="263"/>
    </row>
    <row r="30022" spans="1:4">
      <c r="A30022" s="227"/>
      <c r="B30022" s="227"/>
      <c r="C30022" s="227"/>
      <c r="D30022" s="263"/>
    </row>
    <row r="30023" spans="1:4">
      <c r="A30023" s="227"/>
      <c r="B30023" s="227"/>
      <c r="C30023" s="227"/>
      <c r="D30023" s="263"/>
    </row>
    <row r="30024" spans="1:4">
      <c r="A30024" s="227"/>
      <c r="B30024" s="227"/>
      <c r="C30024" s="227"/>
      <c r="D30024" s="263"/>
    </row>
    <row r="30025" spans="1:4">
      <c r="A30025" s="227"/>
      <c r="B30025" s="227"/>
      <c r="C30025" s="227"/>
      <c r="D30025" s="263"/>
    </row>
    <row r="30026" spans="1:4">
      <c r="A30026" s="227"/>
      <c r="B30026" s="227"/>
      <c r="C30026" s="227"/>
      <c r="D30026" s="263"/>
    </row>
    <row r="30027" spans="1:4">
      <c r="A30027" s="227"/>
      <c r="B30027" s="227"/>
      <c r="C30027" s="227"/>
      <c r="D30027" s="263"/>
    </row>
    <row r="30028" spans="1:4">
      <c r="A30028" s="227"/>
      <c r="B30028" s="227"/>
      <c r="C30028" s="227"/>
      <c r="D30028" s="263"/>
    </row>
    <row r="30029" spans="1:4">
      <c r="A30029" s="227"/>
      <c r="B30029" s="227"/>
      <c r="C30029" s="227"/>
      <c r="D30029" s="263"/>
    </row>
    <row r="30030" spans="1:4">
      <c r="A30030" s="227"/>
      <c r="B30030" s="227"/>
      <c r="C30030" s="227"/>
      <c r="D30030" s="263"/>
    </row>
    <row r="30031" spans="1:4">
      <c r="A30031" s="227"/>
      <c r="B30031" s="227"/>
      <c r="C30031" s="227"/>
      <c r="D30031" s="263"/>
    </row>
    <row r="30032" spans="1:4">
      <c r="A30032" s="227"/>
      <c r="B30032" s="227"/>
      <c r="C30032" s="227"/>
      <c r="D30032" s="263"/>
    </row>
    <row r="30033" spans="1:4">
      <c r="A30033" s="227"/>
      <c r="B30033" s="227"/>
      <c r="C30033" s="227"/>
      <c r="D30033" s="263"/>
    </row>
    <row r="30034" spans="1:4">
      <c r="A30034" s="227"/>
      <c r="B30034" s="227"/>
      <c r="C30034" s="227"/>
      <c r="D30034" s="263"/>
    </row>
    <row r="30035" spans="1:4">
      <c r="A30035" s="227"/>
      <c r="B30035" s="227"/>
      <c r="C30035" s="227"/>
      <c r="D30035" s="263"/>
    </row>
    <row r="30036" spans="1:4">
      <c r="A30036" s="227"/>
      <c r="B30036" s="227"/>
      <c r="C30036" s="227"/>
      <c r="D30036" s="263"/>
    </row>
    <row r="30037" spans="1:4">
      <c r="A30037" s="227"/>
      <c r="B30037" s="227"/>
      <c r="C30037" s="227"/>
      <c r="D30037" s="263"/>
    </row>
    <row r="30038" spans="1:4">
      <c r="A30038" s="227"/>
      <c r="B30038" s="227"/>
      <c r="C30038" s="227"/>
      <c r="D30038" s="263"/>
    </row>
    <row r="30039" spans="1:4">
      <c r="A30039" s="227"/>
      <c r="B30039" s="227"/>
      <c r="C30039" s="227"/>
      <c r="D30039" s="263"/>
    </row>
    <row r="30040" spans="1:4">
      <c r="A30040" s="227"/>
      <c r="B30040" s="227"/>
      <c r="C30040" s="227"/>
      <c r="D30040" s="263"/>
    </row>
    <row r="30041" spans="1:4">
      <c r="A30041" s="227"/>
      <c r="B30041" s="227"/>
      <c r="C30041" s="227"/>
      <c r="D30041" s="263"/>
    </row>
    <row r="30042" spans="1:4">
      <c r="A30042" s="227"/>
      <c r="B30042" s="227"/>
      <c r="C30042" s="227"/>
      <c r="D30042" s="263"/>
    </row>
    <row r="30043" spans="1:4">
      <c r="A30043" s="227"/>
      <c r="B30043" s="227"/>
      <c r="C30043" s="227"/>
      <c r="D30043" s="263"/>
    </row>
    <row r="30044" spans="1:4">
      <c r="A30044" s="227"/>
      <c r="B30044" s="227"/>
      <c r="C30044" s="227"/>
      <c r="D30044" s="263"/>
    </row>
    <row r="30045" spans="1:4">
      <c r="A30045" s="227"/>
      <c r="B30045" s="227"/>
      <c r="C30045" s="227"/>
      <c r="D30045" s="263"/>
    </row>
    <row r="30046" spans="1:4">
      <c r="A30046" s="227"/>
      <c r="B30046" s="227"/>
      <c r="C30046" s="227"/>
      <c r="D30046" s="263"/>
    </row>
    <row r="30047" spans="1:4">
      <c r="A30047" s="227"/>
      <c r="B30047" s="227"/>
      <c r="C30047" s="227"/>
      <c r="D30047" s="263"/>
    </row>
    <row r="30048" spans="1:4">
      <c r="A30048" s="227"/>
      <c r="B30048" s="227"/>
      <c r="C30048" s="227"/>
      <c r="D30048" s="263"/>
    </row>
    <row r="30049" spans="1:4">
      <c r="A30049" s="227"/>
      <c r="B30049" s="227"/>
      <c r="C30049" s="227"/>
      <c r="D30049" s="263"/>
    </row>
    <row r="30050" spans="1:4">
      <c r="A30050" s="227"/>
      <c r="B30050" s="227"/>
      <c r="C30050" s="227"/>
      <c r="D30050" s="263"/>
    </row>
    <row r="30051" spans="1:4">
      <c r="A30051" s="227"/>
      <c r="B30051" s="227"/>
      <c r="C30051" s="227"/>
      <c r="D30051" s="263"/>
    </row>
    <row r="30052" spans="1:4">
      <c r="A30052" s="227"/>
      <c r="B30052" s="227"/>
      <c r="C30052" s="227"/>
      <c r="D30052" s="263"/>
    </row>
    <row r="30053" spans="1:4">
      <c r="A30053" s="227"/>
      <c r="B30053" s="227"/>
      <c r="C30053" s="227"/>
      <c r="D30053" s="263"/>
    </row>
    <row r="30054" spans="1:4">
      <c r="A30054" s="227"/>
      <c r="B30054" s="227"/>
      <c r="C30054" s="227"/>
      <c r="D30054" s="263"/>
    </row>
    <row r="30055" spans="1:4">
      <c r="A30055" s="227"/>
      <c r="B30055" s="227"/>
      <c r="C30055" s="227"/>
      <c r="D30055" s="263"/>
    </row>
    <row r="30056" spans="1:4">
      <c r="A30056" s="227"/>
      <c r="B30056" s="227"/>
      <c r="C30056" s="227"/>
      <c r="D30056" s="263"/>
    </row>
    <row r="30057" spans="1:4">
      <c r="A30057" s="227"/>
      <c r="B30057" s="227"/>
      <c r="C30057" s="227"/>
      <c r="D30057" s="263"/>
    </row>
    <row r="30058" spans="1:4">
      <c r="A30058" s="227"/>
      <c r="B30058" s="227"/>
      <c r="C30058" s="227"/>
      <c r="D30058" s="263"/>
    </row>
    <row r="30059" spans="1:4">
      <c r="A30059" s="227"/>
      <c r="B30059" s="227"/>
      <c r="C30059" s="227"/>
      <c r="D30059" s="263"/>
    </row>
    <row r="30060" spans="1:4">
      <c r="A30060" s="227"/>
      <c r="B30060" s="227"/>
      <c r="C30060" s="227"/>
      <c r="D30060" s="263"/>
    </row>
    <row r="30061" spans="1:4">
      <c r="A30061" s="227"/>
      <c r="B30061" s="227"/>
      <c r="C30061" s="227"/>
      <c r="D30061" s="263"/>
    </row>
    <row r="30062" spans="1:4">
      <c r="A30062" s="227"/>
      <c r="B30062" s="227"/>
      <c r="C30062" s="227"/>
      <c r="D30062" s="263"/>
    </row>
    <row r="30063" spans="1:4">
      <c r="A30063" s="227"/>
      <c r="B30063" s="227"/>
      <c r="C30063" s="227"/>
      <c r="D30063" s="263"/>
    </row>
    <row r="30064" spans="1:4">
      <c r="A30064" s="227"/>
      <c r="B30064" s="227"/>
      <c r="C30064" s="227"/>
      <c r="D30064" s="263"/>
    </row>
    <row r="30065" spans="1:4">
      <c r="A30065" s="227"/>
      <c r="B30065" s="227"/>
      <c r="C30065" s="227"/>
      <c r="D30065" s="263"/>
    </row>
    <row r="30066" spans="1:4">
      <c r="A30066" s="227"/>
      <c r="B30066" s="227"/>
      <c r="C30066" s="227"/>
      <c r="D30066" s="263"/>
    </row>
    <row r="30067" spans="1:4">
      <c r="A30067" s="227"/>
      <c r="B30067" s="227"/>
      <c r="C30067" s="227"/>
      <c r="D30067" s="263"/>
    </row>
    <row r="30068" spans="1:4">
      <c r="A30068" s="227"/>
      <c r="B30068" s="227"/>
      <c r="C30068" s="227"/>
      <c r="D30068" s="263"/>
    </row>
    <row r="30069" spans="1:4">
      <c r="A30069" s="227"/>
      <c r="B30069" s="227"/>
      <c r="C30069" s="227"/>
      <c r="D30069" s="263"/>
    </row>
    <row r="30070" spans="1:4">
      <c r="A30070" s="227"/>
      <c r="B30070" s="227"/>
      <c r="C30070" s="227"/>
      <c r="D30070" s="263"/>
    </row>
    <row r="30071" spans="1:4">
      <c r="A30071" s="227"/>
      <c r="B30071" s="227"/>
      <c r="C30071" s="227"/>
      <c r="D30071" s="263"/>
    </row>
    <row r="30072" spans="1:4">
      <c r="A30072" s="227"/>
      <c r="B30072" s="227"/>
      <c r="C30072" s="227"/>
      <c r="D30072" s="263"/>
    </row>
    <row r="30073" spans="1:4">
      <c r="A30073" s="227"/>
      <c r="B30073" s="227"/>
      <c r="C30073" s="227"/>
      <c r="D30073" s="263"/>
    </row>
    <row r="30074" spans="1:4">
      <c r="A30074" s="227"/>
      <c r="B30074" s="227"/>
      <c r="C30074" s="227"/>
      <c r="D30074" s="263"/>
    </row>
    <row r="30075" spans="1:4">
      <c r="A30075" s="227"/>
      <c r="B30075" s="227"/>
      <c r="C30075" s="227"/>
      <c r="D30075" s="263"/>
    </row>
    <row r="30076" spans="1:4">
      <c r="A30076" s="227"/>
      <c r="B30076" s="227"/>
      <c r="C30076" s="227"/>
      <c r="D30076" s="263"/>
    </row>
    <row r="30077" spans="1:4">
      <c r="A30077" s="227"/>
      <c r="B30077" s="227"/>
      <c r="C30077" s="227"/>
      <c r="D30077" s="263"/>
    </row>
    <row r="30078" spans="1:4">
      <c r="A30078" s="227"/>
      <c r="B30078" s="227"/>
      <c r="C30078" s="227"/>
      <c r="D30078" s="263"/>
    </row>
    <row r="30079" spans="1:4">
      <c r="A30079" s="227"/>
      <c r="B30079" s="227"/>
      <c r="C30079" s="227"/>
      <c r="D30079" s="263"/>
    </row>
    <row r="30080" spans="1:4">
      <c r="A30080" s="227"/>
      <c r="B30080" s="227"/>
      <c r="C30080" s="227"/>
      <c r="D30080" s="263"/>
    </row>
    <row r="30081" spans="1:4">
      <c r="A30081" s="227"/>
      <c r="B30081" s="227"/>
      <c r="C30081" s="227"/>
      <c r="D30081" s="263"/>
    </row>
    <row r="30082" spans="1:4">
      <c r="A30082" s="227"/>
      <c r="B30082" s="227"/>
      <c r="C30082" s="227"/>
      <c r="D30082" s="263"/>
    </row>
    <row r="30083" spans="1:4">
      <c r="A30083" s="227"/>
      <c r="B30083" s="227"/>
      <c r="C30083" s="227"/>
      <c r="D30083" s="263"/>
    </row>
    <row r="30084" spans="1:4">
      <c r="A30084" s="227"/>
      <c r="B30084" s="227"/>
      <c r="C30084" s="227"/>
      <c r="D30084" s="263"/>
    </row>
    <row r="30085" spans="1:4">
      <c r="A30085" s="227"/>
      <c r="B30085" s="227"/>
      <c r="C30085" s="227"/>
      <c r="D30085" s="263"/>
    </row>
    <row r="30086" spans="1:4">
      <c r="A30086" s="227"/>
      <c r="B30086" s="227"/>
      <c r="C30086" s="227"/>
      <c r="D30086" s="263"/>
    </row>
    <row r="30087" spans="1:4">
      <c r="A30087" s="227"/>
      <c r="B30087" s="227"/>
      <c r="C30087" s="227"/>
      <c r="D30087" s="263"/>
    </row>
    <row r="30088" spans="1:4">
      <c r="A30088" s="227"/>
      <c r="B30088" s="227"/>
      <c r="C30088" s="227"/>
      <c r="D30088" s="263"/>
    </row>
    <row r="30089" spans="1:4">
      <c r="A30089" s="227"/>
      <c r="B30089" s="227"/>
      <c r="C30089" s="227"/>
      <c r="D30089" s="263"/>
    </row>
    <row r="30090" spans="1:4">
      <c r="A30090" s="227"/>
      <c r="B30090" s="227"/>
      <c r="C30090" s="227"/>
      <c r="D30090" s="263"/>
    </row>
    <row r="30091" spans="1:4">
      <c r="A30091" s="227"/>
      <c r="B30091" s="227"/>
      <c r="C30091" s="227"/>
      <c r="D30091" s="263"/>
    </row>
    <row r="30092" spans="1:4">
      <c r="A30092" s="227"/>
      <c r="B30092" s="227"/>
      <c r="C30092" s="227"/>
      <c r="D30092" s="263"/>
    </row>
    <row r="30093" spans="1:4">
      <c r="A30093" s="227"/>
      <c r="B30093" s="227"/>
      <c r="C30093" s="227"/>
      <c r="D30093" s="263"/>
    </row>
    <row r="30094" spans="1:4">
      <c r="A30094" s="227"/>
      <c r="B30094" s="227"/>
      <c r="C30094" s="227"/>
      <c r="D30094" s="263"/>
    </row>
    <row r="30095" spans="1:4">
      <c r="A30095" s="227"/>
      <c r="B30095" s="227"/>
      <c r="C30095" s="227"/>
      <c r="D30095" s="263"/>
    </row>
    <row r="30096" spans="1:4">
      <c r="A30096" s="227"/>
      <c r="B30096" s="227"/>
      <c r="C30096" s="227"/>
      <c r="D30096" s="263"/>
    </row>
    <row r="30097" spans="1:4">
      <c r="A30097" s="227"/>
      <c r="B30097" s="227"/>
      <c r="C30097" s="227"/>
      <c r="D30097" s="263"/>
    </row>
    <row r="30098" spans="1:4">
      <c r="A30098" s="227"/>
      <c r="B30098" s="227"/>
      <c r="C30098" s="227"/>
      <c r="D30098" s="263"/>
    </row>
    <row r="30099" spans="1:4">
      <c r="A30099" s="227"/>
      <c r="B30099" s="227"/>
      <c r="C30099" s="227"/>
      <c r="D30099" s="263"/>
    </row>
    <row r="30100" spans="1:4">
      <c r="A30100" s="227"/>
      <c r="B30100" s="227"/>
      <c r="C30100" s="227"/>
      <c r="D30100" s="263"/>
    </row>
    <row r="30101" spans="1:4">
      <c r="A30101" s="227"/>
      <c r="B30101" s="227"/>
      <c r="C30101" s="227"/>
      <c r="D30101" s="263"/>
    </row>
    <row r="30102" spans="1:4">
      <c r="A30102" s="227"/>
      <c r="B30102" s="227"/>
      <c r="C30102" s="227"/>
      <c r="D30102" s="263"/>
    </row>
    <row r="30103" spans="1:4">
      <c r="A30103" s="227"/>
      <c r="B30103" s="227"/>
      <c r="C30103" s="227"/>
      <c r="D30103" s="263"/>
    </row>
    <row r="30104" spans="1:4">
      <c r="A30104" s="227"/>
      <c r="B30104" s="227"/>
      <c r="C30104" s="227"/>
      <c r="D30104" s="263"/>
    </row>
    <row r="30105" spans="1:4">
      <c r="A30105" s="227"/>
      <c r="B30105" s="227"/>
      <c r="C30105" s="227"/>
      <c r="D30105" s="263"/>
    </row>
    <row r="30106" spans="1:4">
      <c r="A30106" s="227"/>
      <c r="B30106" s="227"/>
      <c r="C30106" s="227"/>
      <c r="D30106" s="263"/>
    </row>
    <row r="30107" spans="1:4">
      <c r="A30107" s="227"/>
      <c r="B30107" s="227"/>
      <c r="C30107" s="227"/>
      <c r="D30107" s="263"/>
    </row>
    <row r="30108" spans="1:4">
      <c r="A30108" s="227"/>
      <c r="B30108" s="227"/>
      <c r="C30108" s="227"/>
      <c r="D30108" s="263"/>
    </row>
    <row r="30109" spans="1:4">
      <c r="A30109" s="227"/>
      <c r="B30109" s="227"/>
      <c r="C30109" s="227"/>
      <c r="D30109" s="263"/>
    </row>
    <row r="30110" spans="1:4">
      <c r="A30110" s="227"/>
      <c r="B30110" s="227"/>
      <c r="C30110" s="227"/>
      <c r="D30110" s="263"/>
    </row>
    <row r="30111" spans="1:4">
      <c r="A30111" s="227"/>
      <c r="B30111" s="227"/>
      <c r="C30111" s="227"/>
      <c r="D30111" s="263"/>
    </row>
    <row r="30112" spans="1:4">
      <c r="A30112" s="227"/>
      <c r="B30112" s="227"/>
      <c r="C30112" s="227"/>
      <c r="D30112" s="263"/>
    </row>
    <row r="30113" spans="1:4">
      <c r="A30113" s="227"/>
      <c r="B30113" s="227"/>
      <c r="C30113" s="227"/>
      <c r="D30113" s="263"/>
    </row>
    <row r="30114" spans="1:4">
      <c r="A30114" s="227"/>
      <c r="B30114" s="227"/>
      <c r="C30114" s="227"/>
      <c r="D30114" s="263"/>
    </row>
    <row r="30115" spans="1:4">
      <c r="A30115" s="227"/>
      <c r="B30115" s="227"/>
      <c r="C30115" s="227"/>
      <c r="D30115" s="263"/>
    </row>
    <row r="30116" spans="1:4">
      <c r="A30116" s="227"/>
      <c r="B30116" s="227"/>
      <c r="C30116" s="227"/>
      <c r="D30116" s="263"/>
    </row>
    <row r="30117" spans="1:4">
      <c r="A30117" s="227"/>
      <c r="B30117" s="227"/>
      <c r="C30117" s="227"/>
      <c r="D30117" s="263"/>
    </row>
    <row r="30118" spans="1:4">
      <c r="A30118" s="227"/>
      <c r="B30118" s="227"/>
      <c r="C30118" s="227"/>
      <c r="D30118" s="263"/>
    </row>
    <row r="30119" spans="1:4">
      <c r="A30119" s="227"/>
      <c r="B30119" s="227"/>
      <c r="C30119" s="227"/>
      <c r="D30119" s="263"/>
    </row>
    <row r="30120" spans="1:4">
      <c r="A30120" s="227"/>
      <c r="B30120" s="227"/>
      <c r="C30120" s="227"/>
      <c r="D30120" s="263"/>
    </row>
    <row r="30121" spans="1:4">
      <c r="A30121" s="227"/>
      <c r="B30121" s="227"/>
      <c r="C30121" s="227"/>
      <c r="D30121" s="263"/>
    </row>
    <row r="30122" spans="1:4">
      <c r="A30122" s="227"/>
      <c r="B30122" s="227"/>
      <c r="C30122" s="227"/>
      <c r="D30122" s="263"/>
    </row>
    <row r="30123" spans="1:4">
      <c r="A30123" s="227"/>
      <c r="B30123" s="227"/>
      <c r="C30123" s="227"/>
      <c r="D30123" s="263"/>
    </row>
    <row r="30124" spans="1:4">
      <c r="A30124" s="227"/>
      <c r="B30124" s="227"/>
      <c r="C30124" s="227"/>
      <c r="D30124" s="263"/>
    </row>
    <row r="30125" spans="1:4">
      <c r="A30125" s="227"/>
      <c r="B30125" s="227"/>
      <c r="C30125" s="227"/>
      <c r="D30125" s="263"/>
    </row>
    <row r="30126" spans="1:4">
      <c r="A30126" s="227"/>
      <c r="B30126" s="227"/>
      <c r="C30126" s="227"/>
      <c r="D30126" s="263"/>
    </row>
    <row r="30127" spans="1:4">
      <c r="A30127" s="227"/>
      <c r="B30127" s="227"/>
      <c r="C30127" s="227"/>
      <c r="D30127" s="263"/>
    </row>
    <row r="30128" spans="1:4">
      <c r="A30128" s="227"/>
      <c r="B30128" s="227"/>
      <c r="C30128" s="227"/>
      <c r="D30128" s="263"/>
    </row>
    <row r="30129" spans="1:4">
      <c r="A30129" s="227"/>
      <c r="B30129" s="227"/>
      <c r="C30129" s="227"/>
      <c r="D30129" s="263"/>
    </row>
    <row r="30130" spans="1:4">
      <c r="A30130" s="227"/>
      <c r="B30130" s="227"/>
      <c r="C30130" s="227"/>
      <c r="D30130" s="263"/>
    </row>
    <row r="30131" spans="1:4">
      <c r="A30131" s="227"/>
      <c r="B30131" s="227"/>
      <c r="C30131" s="227"/>
      <c r="D30131" s="263"/>
    </row>
    <row r="30132" spans="1:4">
      <c r="A30132" s="227"/>
      <c r="B30132" s="227"/>
      <c r="C30132" s="227"/>
      <c r="D30132" s="263"/>
    </row>
    <row r="30133" spans="1:4">
      <c r="A30133" s="227"/>
      <c r="B30133" s="227"/>
      <c r="C30133" s="227"/>
      <c r="D30133" s="263"/>
    </row>
    <row r="30134" spans="1:4">
      <c r="A30134" s="227"/>
      <c r="B30134" s="227"/>
      <c r="C30134" s="227"/>
      <c r="D30134" s="263"/>
    </row>
    <row r="30135" spans="1:4">
      <c r="A30135" s="227"/>
      <c r="B30135" s="227"/>
      <c r="C30135" s="227"/>
      <c r="D30135" s="263"/>
    </row>
    <row r="30136" spans="1:4">
      <c r="A30136" s="227"/>
      <c r="B30136" s="227"/>
      <c r="C30136" s="227"/>
      <c r="D30136" s="263"/>
    </row>
    <row r="30137" spans="1:4">
      <c r="A30137" s="227"/>
      <c r="B30137" s="227"/>
      <c r="C30137" s="227"/>
      <c r="D30137" s="263"/>
    </row>
    <row r="30138" spans="1:4">
      <c r="A30138" s="227"/>
      <c r="B30138" s="227"/>
      <c r="C30138" s="227"/>
      <c r="D30138" s="263"/>
    </row>
    <row r="30139" spans="1:4">
      <c r="A30139" s="227"/>
      <c r="B30139" s="227"/>
      <c r="C30139" s="227"/>
      <c r="D30139" s="263"/>
    </row>
    <row r="30140" spans="1:4">
      <c r="A30140" s="227"/>
      <c r="B30140" s="227"/>
      <c r="C30140" s="227"/>
      <c r="D30140" s="263"/>
    </row>
    <row r="30141" spans="1:4">
      <c r="A30141" s="227"/>
      <c r="B30141" s="227"/>
      <c r="C30141" s="227"/>
      <c r="D30141" s="263"/>
    </row>
    <row r="30142" spans="1:4">
      <c r="A30142" s="227"/>
      <c r="B30142" s="227"/>
      <c r="C30142" s="227"/>
      <c r="D30142" s="263"/>
    </row>
    <row r="30143" spans="1:4">
      <c r="A30143" s="227"/>
      <c r="B30143" s="227"/>
      <c r="C30143" s="227"/>
      <c r="D30143" s="263"/>
    </row>
    <row r="30144" spans="1:4">
      <c r="A30144" s="227"/>
      <c r="B30144" s="227"/>
      <c r="C30144" s="227"/>
      <c r="D30144" s="263"/>
    </row>
    <row r="30145" spans="1:4">
      <c r="A30145" s="227"/>
      <c r="B30145" s="227"/>
      <c r="C30145" s="227"/>
      <c r="D30145" s="263"/>
    </row>
    <row r="30146" spans="1:4">
      <c r="A30146" s="227"/>
      <c r="B30146" s="227"/>
      <c r="C30146" s="227"/>
      <c r="D30146" s="263"/>
    </row>
    <row r="30147" spans="1:4">
      <c r="A30147" s="227"/>
      <c r="B30147" s="227"/>
      <c r="C30147" s="227"/>
      <c r="D30147" s="263"/>
    </row>
    <row r="30148" spans="1:4">
      <c r="A30148" s="227"/>
      <c r="B30148" s="227"/>
      <c r="C30148" s="227"/>
      <c r="D30148" s="263"/>
    </row>
    <row r="30149" spans="1:4">
      <c r="A30149" s="227"/>
      <c r="B30149" s="227"/>
      <c r="C30149" s="227"/>
      <c r="D30149" s="263"/>
    </row>
    <row r="30150" spans="1:4">
      <c r="A30150" s="227"/>
      <c r="B30150" s="227"/>
      <c r="C30150" s="227"/>
      <c r="D30150" s="263"/>
    </row>
    <row r="30151" spans="1:4">
      <c r="A30151" s="227"/>
      <c r="B30151" s="227"/>
      <c r="C30151" s="227"/>
      <c r="D30151" s="263"/>
    </row>
    <row r="30152" spans="1:4">
      <c r="A30152" s="227"/>
      <c r="B30152" s="227"/>
      <c r="C30152" s="227"/>
      <c r="D30152" s="263"/>
    </row>
    <row r="30153" spans="1:4">
      <c r="A30153" s="227"/>
      <c r="B30153" s="227"/>
      <c r="C30153" s="227"/>
      <c r="D30153" s="263"/>
    </row>
    <row r="30154" spans="1:4">
      <c r="A30154" s="227"/>
      <c r="B30154" s="227"/>
      <c r="C30154" s="227"/>
      <c r="D30154" s="263"/>
    </row>
    <row r="30155" spans="1:4">
      <c r="A30155" s="227"/>
      <c r="B30155" s="227"/>
      <c r="C30155" s="227"/>
      <c r="D30155" s="263"/>
    </row>
    <row r="30156" spans="1:4">
      <c r="A30156" s="227"/>
      <c r="B30156" s="227"/>
      <c r="C30156" s="227"/>
      <c r="D30156" s="263"/>
    </row>
    <row r="30157" spans="1:4">
      <c r="A30157" s="227"/>
      <c r="B30157" s="227"/>
      <c r="C30157" s="227"/>
      <c r="D30157" s="263"/>
    </row>
    <row r="30158" spans="1:4">
      <c r="A30158" s="227"/>
      <c r="B30158" s="227"/>
      <c r="C30158" s="227"/>
      <c r="D30158" s="263"/>
    </row>
    <row r="30159" spans="1:4">
      <c r="A30159" s="227"/>
      <c r="B30159" s="227"/>
      <c r="C30159" s="227"/>
      <c r="D30159" s="263"/>
    </row>
    <row r="30160" spans="1:4">
      <c r="A30160" s="227"/>
      <c r="B30160" s="227"/>
      <c r="C30160" s="227"/>
      <c r="D30160" s="263"/>
    </row>
    <row r="30161" spans="1:4">
      <c r="A30161" s="227"/>
      <c r="B30161" s="227"/>
      <c r="C30161" s="227"/>
      <c r="D30161" s="263"/>
    </row>
    <row r="30162" spans="1:4">
      <c r="A30162" s="227"/>
      <c r="B30162" s="227"/>
      <c r="C30162" s="227"/>
      <c r="D30162" s="263"/>
    </row>
    <row r="30163" spans="1:4">
      <c r="A30163" s="227"/>
      <c r="B30163" s="227"/>
      <c r="C30163" s="227"/>
      <c r="D30163" s="263"/>
    </row>
    <row r="30164" spans="1:4">
      <c r="A30164" s="227"/>
      <c r="B30164" s="227"/>
      <c r="C30164" s="227"/>
      <c r="D30164" s="263"/>
    </row>
    <row r="30165" spans="1:4">
      <c r="A30165" s="227"/>
      <c r="B30165" s="227"/>
      <c r="C30165" s="227"/>
      <c r="D30165" s="263"/>
    </row>
    <row r="30166" spans="1:4">
      <c r="A30166" s="227"/>
      <c r="B30166" s="227"/>
      <c r="C30166" s="227"/>
      <c r="D30166" s="263"/>
    </row>
    <row r="30167" spans="1:4">
      <c r="A30167" s="227"/>
      <c r="B30167" s="227"/>
      <c r="C30167" s="227"/>
      <c r="D30167" s="263"/>
    </row>
    <row r="30168" spans="1:4">
      <c r="A30168" s="227"/>
      <c r="B30168" s="227"/>
      <c r="C30168" s="227"/>
      <c r="D30168" s="263"/>
    </row>
    <row r="30169" spans="1:4">
      <c r="A30169" s="227"/>
      <c r="B30169" s="227"/>
      <c r="C30169" s="227"/>
      <c r="D30169" s="263"/>
    </row>
    <row r="30170" spans="1:4">
      <c r="A30170" s="227"/>
      <c r="B30170" s="227"/>
      <c r="C30170" s="227"/>
      <c r="D30170" s="263"/>
    </row>
    <row r="30171" spans="1:4">
      <c r="A30171" s="227"/>
      <c r="B30171" s="227"/>
      <c r="C30171" s="227"/>
      <c r="D30171" s="263"/>
    </row>
    <row r="30172" spans="1:4">
      <c r="A30172" s="227"/>
      <c r="B30172" s="227"/>
      <c r="C30172" s="227"/>
      <c r="D30172" s="263"/>
    </row>
    <row r="30173" spans="1:4">
      <c r="A30173" s="227"/>
      <c r="B30173" s="227"/>
      <c r="C30173" s="227"/>
      <c r="D30173" s="263"/>
    </row>
    <row r="30174" spans="1:4">
      <c r="A30174" s="227"/>
      <c r="B30174" s="227"/>
      <c r="C30174" s="227"/>
      <c r="D30174" s="263"/>
    </row>
    <row r="30175" spans="1:4">
      <c r="A30175" s="227"/>
      <c r="B30175" s="227"/>
      <c r="C30175" s="227"/>
      <c r="D30175" s="263"/>
    </row>
    <row r="30176" spans="1:4">
      <c r="A30176" s="227"/>
      <c r="B30176" s="227"/>
      <c r="C30176" s="227"/>
      <c r="D30176" s="263"/>
    </row>
    <row r="30177" spans="1:4">
      <c r="A30177" s="227"/>
      <c r="B30177" s="227"/>
      <c r="C30177" s="227"/>
      <c r="D30177" s="263"/>
    </row>
    <row r="30178" spans="1:4">
      <c r="A30178" s="227"/>
      <c r="B30178" s="227"/>
      <c r="C30178" s="227"/>
      <c r="D30178" s="263"/>
    </row>
    <row r="30179" spans="1:4">
      <c r="A30179" s="227"/>
      <c r="B30179" s="227"/>
      <c r="C30179" s="227"/>
      <c r="D30179" s="263"/>
    </row>
    <row r="30180" spans="1:4">
      <c r="A30180" s="227"/>
      <c r="B30180" s="227"/>
      <c r="C30180" s="227"/>
      <c r="D30180" s="263"/>
    </row>
    <row r="30181" spans="1:4">
      <c r="A30181" s="227"/>
      <c r="B30181" s="227"/>
      <c r="C30181" s="227"/>
      <c r="D30181" s="263"/>
    </row>
    <row r="30182" spans="1:4">
      <c r="A30182" s="227"/>
      <c r="B30182" s="227"/>
      <c r="C30182" s="227"/>
      <c r="D30182" s="263"/>
    </row>
    <row r="30183" spans="1:4">
      <c r="A30183" s="227"/>
      <c r="B30183" s="227"/>
      <c r="C30183" s="227"/>
      <c r="D30183" s="263"/>
    </row>
    <row r="30184" spans="1:4">
      <c r="A30184" s="227"/>
      <c r="B30184" s="227"/>
      <c r="C30184" s="227"/>
      <c r="D30184" s="263"/>
    </row>
    <row r="30185" spans="1:4">
      <c r="A30185" s="227"/>
      <c r="B30185" s="227"/>
      <c r="C30185" s="227"/>
      <c r="D30185" s="263"/>
    </row>
    <row r="30186" spans="1:4">
      <c r="A30186" s="227"/>
      <c r="B30186" s="227"/>
      <c r="C30186" s="227"/>
      <c r="D30186" s="263"/>
    </row>
    <row r="30187" spans="1:4">
      <c r="A30187" s="227"/>
      <c r="B30187" s="227"/>
      <c r="C30187" s="227"/>
      <c r="D30187" s="263"/>
    </row>
    <row r="30188" spans="1:4">
      <c r="A30188" s="227"/>
      <c r="B30188" s="227"/>
      <c r="C30188" s="227"/>
      <c r="D30188" s="263"/>
    </row>
    <row r="30189" spans="1:4">
      <c r="A30189" s="227"/>
      <c r="B30189" s="227"/>
      <c r="C30189" s="227"/>
      <c r="D30189" s="263"/>
    </row>
    <row r="30190" spans="1:4">
      <c r="A30190" s="227"/>
      <c r="B30190" s="227"/>
      <c r="C30190" s="227"/>
      <c r="D30190" s="263"/>
    </row>
    <row r="30191" spans="1:4">
      <c r="A30191" s="227"/>
      <c r="B30191" s="227"/>
      <c r="C30191" s="227"/>
      <c r="D30191" s="263"/>
    </row>
    <row r="30192" spans="1:4">
      <c r="A30192" s="227"/>
      <c r="B30192" s="227"/>
      <c r="C30192" s="227"/>
      <c r="D30192" s="263"/>
    </row>
    <row r="30193" spans="1:4">
      <c r="A30193" s="227"/>
      <c r="B30193" s="227"/>
      <c r="C30193" s="227"/>
      <c r="D30193" s="263"/>
    </row>
    <row r="30194" spans="1:4">
      <c r="A30194" s="227"/>
      <c r="B30194" s="227"/>
      <c r="C30194" s="227"/>
      <c r="D30194" s="263"/>
    </row>
    <row r="30195" spans="1:4">
      <c r="A30195" s="227"/>
      <c r="B30195" s="227"/>
      <c r="C30195" s="227"/>
      <c r="D30195" s="263"/>
    </row>
    <row r="30196" spans="1:4">
      <c r="A30196" s="227"/>
      <c r="B30196" s="227"/>
      <c r="C30196" s="227"/>
      <c r="D30196" s="263"/>
    </row>
    <row r="30197" spans="1:4">
      <c r="A30197" s="227"/>
      <c r="B30197" s="227"/>
      <c r="C30197" s="227"/>
      <c r="D30197" s="263"/>
    </row>
    <row r="30198" spans="1:4">
      <c r="A30198" s="227"/>
      <c r="B30198" s="227"/>
      <c r="C30198" s="227"/>
      <c r="D30198" s="263"/>
    </row>
    <row r="30199" spans="1:4">
      <c r="A30199" s="227"/>
      <c r="B30199" s="227"/>
      <c r="C30199" s="227"/>
      <c r="D30199" s="263"/>
    </row>
    <row r="30200" spans="1:4">
      <c r="A30200" s="227"/>
      <c r="B30200" s="227"/>
      <c r="C30200" s="227"/>
      <c r="D30200" s="263"/>
    </row>
    <row r="30201" spans="1:4">
      <c r="A30201" s="227"/>
      <c r="B30201" s="227"/>
      <c r="C30201" s="227"/>
      <c r="D30201" s="263"/>
    </row>
    <row r="30202" spans="1:4">
      <c r="A30202" s="227"/>
      <c r="B30202" s="227"/>
      <c r="C30202" s="227"/>
      <c r="D30202" s="263"/>
    </row>
    <row r="30203" spans="1:4">
      <c r="A30203" s="227"/>
      <c r="B30203" s="227"/>
      <c r="C30203" s="227"/>
      <c r="D30203" s="263"/>
    </row>
    <row r="30204" spans="1:4">
      <c r="A30204" s="227"/>
      <c r="B30204" s="227"/>
      <c r="C30204" s="227"/>
      <c r="D30204" s="263"/>
    </row>
    <row r="30205" spans="1:4">
      <c r="A30205" s="227"/>
      <c r="B30205" s="227"/>
      <c r="C30205" s="227"/>
      <c r="D30205" s="263"/>
    </row>
    <row r="30206" spans="1:4">
      <c r="A30206" s="227"/>
      <c r="B30206" s="227"/>
      <c r="C30206" s="227"/>
      <c r="D30206" s="263"/>
    </row>
    <row r="30207" spans="1:4">
      <c r="A30207" s="227"/>
      <c r="B30207" s="227"/>
      <c r="C30207" s="227"/>
      <c r="D30207" s="263"/>
    </row>
    <row r="30208" spans="1:4">
      <c r="A30208" s="227"/>
      <c r="B30208" s="227"/>
      <c r="C30208" s="227"/>
      <c r="D30208" s="263"/>
    </row>
    <row r="30209" spans="1:4">
      <c r="A30209" s="227"/>
      <c r="B30209" s="227"/>
      <c r="C30209" s="227"/>
      <c r="D30209" s="263"/>
    </row>
    <row r="30210" spans="1:4">
      <c r="A30210" s="227"/>
      <c r="B30210" s="227"/>
      <c r="C30210" s="227"/>
      <c r="D30210" s="263"/>
    </row>
    <row r="30211" spans="1:4">
      <c r="A30211" s="227"/>
      <c r="B30211" s="227"/>
      <c r="C30211" s="227"/>
      <c r="D30211" s="263"/>
    </row>
    <row r="30212" spans="1:4">
      <c r="A30212" s="227"/>
      <c r="B30212" s="227"/>
      <c r="C30212" s="227"/>
      <c r="D30212" s="263"/>
    </row>
    <row r="30213" spans="1:4">
      <c r="A30213" s="227"/>
      <c r="B30213" s="227"/>
      <c r="C30213" s="227"/>
      <c r="D30213" s="263"/>
    </row>
    <row r="30214" spans="1:4">
      <c r="A30214" s="227"/>
      <c r="B30214" s="227"/>
      <c r="C30214" s="227"/>
      <c r="D30214" s="263"/>
    </row>
    <row r="30215" spans="1:4">
      <c r="A30215" s="227"/>
      <c r="B30215" s="227"/>
      <c r="C30215" s="227"/>
      <c r="D30215" s="263"/>
    </row>
    <row r="30216" spans="1:4">
      <c r="A30216" s="227"/>
      <c r="B30216" s="227"/>
      <c r="C30216" s="227"/>
      <c r="D30216" s="263"/>
    </row>
    <row r="30217" spans="1:4">
      <c r="A30217" s="227"/>
      <c r="B30217" s="227"/>
      <c r="C30217" s="227"/>
      <c r="D30217" s="263"/>
    </row>
    <row r="30218" spans="1:4">
      <c r="A30218" s="227"/>
      <c r="B30218" s="227"/>
      <c r="C30218" s="227"/>
      <c r="D30218" s="263"/>
    </row>
    <row r="30219" spans="1:4">
      <c r="A30219" s="227"/>
      <c r="B30219" s="227"/>
      <c r="C30219" s="227"/>
      <c r="D30219" s="263"/>
    </row>
    <row r="30220" spans="1:4">
      <c r="A30220" s="227"/>
      <c r="B30220" s="227"/>
      <c r="C30220" s="227"/>
      <c r="D30220" s="263"/>
    </row>
    <row r="30221" spans="1:4">
      <c r="A30221" s="227"/>
      <c r="B30221" s="227"/>
      <c r="C30221" s="227"/>
      <c r="D30221" s="263"/>
    </row>
    <row r="30222" spans="1:4">
      <c r="A30222" s="227"/>
      <c r="B30222" s="227"/>
      <c r="C30222" s="227"/>
      <c r="D30222" s="263"/>
    </row>
    <row r="30223" spans="1:4">
      <c r="A30223" s="227"/>
      <c r="B30223" s="227"/>
      <c r="C30223" s="227"/>
      <c r="D30223" s="263"/>
    </row>
    <row r="30224" spans="1:4">
      <c r="A30224" s="227"/>
      <c r="B30224" s="227"/>
      <c r="C30224" s="227"/>
      <c r="D30224" s="263"/>
    </row>
    <row r="30225" spans="1:4">
      <c r="A30225" s="227"/>
      <c r="B30225" s="227"/>
      <c r="C30225" s="227"/>
      <c r="D30225" s="263"/>
    </row>
    <row r="30226" spans="1:4">
      <c r="A30226" s="227"/>
      <c r="B30226" s="227"/>
      <c r="C30226" s="227"/>
      <c r="D30226" s="263"/>
    </row>
    <row r="30227" spans="1:4">
      <c r="A30227" s="227"/>
      <c r="B30227" s="227"/>
      <c r="C30227" s="227"/>
      <c r="D30227" s="263"/>
    </row>
    <row r="30228" spans="1:4">
      <c r="A30228" s="227"/>
      <c r="B30228" s="227"/>
      <c r="C30228" s="227"/>
      <c r="D30228" s="263"/>
    </row>
    <row r="30229" spans="1:4">
      <c r="A30229" s="227"/>
      <c r="B30229" s="227"/>
      <c r="C30229" s="227"/>
      <c r="D30229" s="263"/>
    </row>
    <row r="30230" spans="1:4">
      <c r="A30230" s="227"/>
      <c r="B30230" s="227"/>
      <c r="C30230" s="227"/>
      <c r="D30230" s="263"/>
    </row>
    <row r="30231" spans="1:4">
      <c r="A30231" s="227"/>
      <c r="B30231" s="227"/>
      <c r="C30231" s="227"/>
      <c r="D30231" s="263"/>
    </row>
    <row r="30232" spans="1:4">
      <c r="A30232" s="227"/>
      <c r="B30232" s="227"/>
      <c r="C30232" s="227"/>
      <c r="D30232" s="263"/>
    </row>
    <row r="30233" spans="1:4">
      <c r="A30233" s="227"/>
      <c r="B30233" s="227"/>
      <c r="C30233" s="227"/>
      <c r="D30233" s="263"/>
    </row>
    <row r="30234" spans="1:4">
      <c r="A30234" s="227"/>
      <c r="B30234" s="227"/>
      <c r="C30234" s="227"/>
      <c r="D30234" s="263"/>
    </row>
    <row r="30235" spans="1:4">
      <c r="A30235" s="227"/>
      <c r="B30235" s="227"/>
      <c r="C30235" s="227"/>
      <c r="D30235" s="263"/>
    </row>
    <row r="30236" spans="1:4">
      <c r="A30236" s="227"/>
      <c r="B30236" s="227"/>
      <c r="C30236" s="227"/>
      <c r="D30236" s="263"/>
    </row>
    <row r="30237" spans="1:4">
      <c r="A30237" s="227"/>
      <c r="B30237" s="227"/>
      <c r="C30237" s="227"/>
      <c r="D30237" s="263"/>
    </row>
    <row r="30238" spans="1:4">
      <c r="A30238" s="227"/>
      <c r="B30238" s="227"/>
      <c r="C30238" s="227"/>
      <c r="D30238" s="263"/>
    </row>
    <row r="30239" spans="1:4">
      <c r="A30239" s="227"/>
      <c r="B30239" s="227"/>
      <c r="C30239" s="227"/>
      <c r="D30239" s="263"/>
    </row>
    <row r="30240" spans="1:4">
      <c r="A30240" s="227"/>
      <c r="B30240" s="227"/>
      <c r="C30240" s="227"/>
      <c r="D30240" s="263"/>
    </row>
    <row r="30241" spans="1:4">
      <c r="A30241" s="227"/>
      <c r="B30241" s="227"/>
      <c r="C30241" s="227"/>
      <c r="D30241" s="263"/>
    </row>
    <row r="30242" spans="1:4">
      <c r="A30242" s="227"/>
      <c r="B30242" s="227"/>
      <c r="C30242" s="227"/>
      <c r="D30242" s="263"/>
    </row>
    <row r="30243" spans="1:4">
      <c r="A30243" s="227"/>
      <c r="B30243" s="227"/>
      <c r="C30243" s="227"/>
      <c r="D30243" s="263"/>
    </row>
    <row r="30244" spans="1:4">
      <c r="A30244" s="227"/>
      <c r="B30244" s="227"/>
      <c r="C30244" s="227"/>
      <c r="D30244" s="263"/>
    </row>
    <row r="30245" spans="1:4">
      <c r="A30245" s="227"/>
      <c r="B30245" s="227"/>
      <c r="C30245" s="227"/>
      <c r="D30245" s="263"/>
    </row>
    <row r="30246" spans="1:4">
      <c r="A30246" s="227"/>
      <c r="B30246" s="227"/>
      <c r="C30246" s="227"/>
      <c r="D30246" s="263"/>
    </row>
    <row r="30247" spans="1:4">
      <c r="A30247" s="227"/>
      <c r="B30247" s="227"/>
      <c r="C30247" s="227"/>
      <c r="D30247" s="263"/>
    </row>
    <row r="30248" spans="1:4">
      <c r="A30248" s="227"/>
      <c r="B30248" s="227"/>
      <c r="C30248" s="227"/>
      <c r="D30248" s="263"/>
    </row>
    <row r="30249" spans="1:4">
      <c r="A30249" s="227"/>
      <c r="B30249" s="227"/>
      <c r="C30249" s="227"/>
      <c r="D30249" s="263"/>
    </row>
    <row r="30250" spans="1:4">
      <c r="A30250" s="227"/>
      <c r="B30250" s="227"/>
      <c r="C30250" s="227"/>
      <c r="D30250" s="263"/>
    </row>
    <row r="30251" spans="1:4">
      <c r="A30251" s="227"/>
      <c r="B30251" s="227"/>
      <c r="C30251" s="227"/>
      <c r="D30251" s="263"/>
    </row>
    <row r="30252" spans="1:4">
      <c r="A30252" s="227"/>
      <c r="B30252" s="227"/>
      <c r="C30252" s="227"/>
      <c r="D30252" s="263"/>
    </row>
    <row r="30253" spans="1:4">
      <c r="A30253" s="227"/>
      <c r="B30253" s="227"/>
      <c r="C30253" s="227"/>
      <c r="D30253" s="263"/>
    </row>
    <row r="30254" spans="1:4">
      <c r="A30254" s="227"/>
      <c r="B30254" s="227"/>
      <c r="C30254" s="227"/>
      <c r="D30254" s="263"/>
    </row>
    <row r="30255" spans="1:4">
      <c r="A30255" s="227"/>
      <c r="B30255" s="227"/>
      <c r="C30255" s="227"/>
      <c r="D30255" s="263"/>
    </row>
    <row r="30256" spans="1:4">
      <c r="A30256" s="227"/>
      <c r="B30256" s="227"/>
      <c r="C30256" s="227"/>
      <c r="D30256" s="263"/>
    </row>
    <row r="30257" spans="1:4">
      <c r="A30257" s="227"/>
      <c r="B30257" s="227"/>
      <c r="C30257" s="227"/>
      <c r="D30257" s="263"/>
    </row>
    <row r="30258" spans="1:4">
      <c r="A30258" s="227"/>
      <c r="B30258" s="227"/>
      <c r="C30258" s="227"/>
      <c r="D30258" s="263"/>
    </row>
    <row r="30259" spans="1:4">
      <c r="A30259" s="227"/>
      <c r="B30259" s="227"/>
      <c r="C30259" s="227"/>
      <c r="D30259" s="263"/>
    </row>
    <row r="30260" spans="1:4">
      <c r="A30260" s="227"/>
      <c r="B30260" s="227"/>
      <c r="C30260" s="227"/>
      <c r="D30260" s="263"/>
    </row>
    <row r="30261" spans="1:4">
      <c r="A30261" s="227"/>
      <c r="B30261" s="227"/>
      <c r="C30261" s="227"/>
      <c r="D30261" s="263"/>
    </row>
    <row r="30262" spans="1:4">
      <c r="A30262" s="227"/>
      <c r="B30262" s="227"/>
      <c r="C30262" s="227"/>
      <c r="D30262" s="263"/>
    </row>
    <row r="30263" spans="1:4">
      <c r="A30263" s="227"/>
      <c r="B30263" s="227"/>
      <c r="C30263" s="227"/>
      <c r="D30263" s="263"/>
    </row>
    <row r="30264" spans="1:4">
      <c r="A30264" s="227"/>
      <c r="B30264" s="227"/>
      <c r="C30264" s="227"/>
      <c r="D30264" s="263"/>
    </row>
    <row r="30265" spans="1:4">
      <c r="A30265" s="227"/>
      <c r="B30265" s="227"/>
      <c r="C30265" s="227"/>
      <c r="D30265" s="263"/>
    </row>
    <row r="30266" spans="1:4">
      <c r="A30266" s="227"/>
      <c r="B30266" s="227"/>
      <c r="C30266" s="227"/>
      <c r="D30266" s="263"/>
    </row>
    <row r="30267" spans="1:4">
      <c r="A30267" s="227"/>
      <c r="B30267" s="227"/>
      <c r="C30267" s="227"/>
      <c r="D30267" s="263"/>
    </row>
    <row r="30268" spans="1:4">
      <c r="A30268" s="227"/>
      <c r="B30268" s="227"/>
      <c r="C30268" s="227"/>
      <c r="D30268" s="263"/>
    </row>
    <row r="30269" spans="1:4">
      <c r="A30269" s="227"/>
      <c r="B30269" s="227"/>
      <c r="C30269" s="227"/>
      <c r="D30269" s="263"/>
    </row>
    <row r="30270" spans="1:4">
      <c r="A30270" s="227"/>
      <c r="B30270" s="227"/>
      <c r="C30270" s="227"/>
      <c r="D30270" s="263"/>
    </row>
    <row r="30271" spans="1:4">
      <c r="A30271" s="227"/>
      <c r="B30271" s="227"/>
      <c r="C30271" s="227"/>
      <c r="D30271" s="263"/>
    </row>
    <row r="30272" spans="1:4">
      <c r="A30272" s="227"/>
      <c r="B30272" s="227"/>
      <c r="C30272" s="227"/>
      <c r="D30272" s="263"/>
    </row>
    <row r="30273" spans="1:4">
      <c r="A30273" s="227"/>
      <c r="B30273" s="227"/>
      <c r="C30273" s="227"/>
      <c r="D30273" s="263"/>
    </row>
    <row r="30274" spans="1:4">
      <c r="A30274" s="227"/>
      <c r="B30274" s="227"/>
      <c r="C30274" s="227"/>
      <c r="D30274" s="263"/>
    </row>
    <row r="30275" spans="1:4">
      <c r="A30275" s="227"/>
      <c r="B30275" s="227"/>
      <c r="C30275" s="227"/>
      <c r="D30275" s="263"/>
    </row>
    <row r="30276" spans="1:4">
      <c r="A30276" s="227"/>
      <c r="B30276" s="227"/>
      <c r="C30276" s="227"/>
      <c r="D30276" s="263"/>
    </row>
    <row r="30277" spans="1:4">
      <c r="A30277" s="227"/>
      <c r="B30277" s="227"/>
      <c r="C30277" s="227"/>
      <c r="D30277" s="263"/>
    </row>
    <row r="30278" spans="1:4">
      <c r="A30278" s="227"/>
      <c r="B30278" s="227"/>
      <c r="C30278" s="227"/>
      <c r="D30278" s="263"/>
    </row>
    <row r="30279" spans="1:4">
      <c r="A30279" s="227"/>
      <c r="B30279" s="227"/>
      <c r="C30279" s="227"/>
      <c r="D30279" s="263"/>
    </row>
    <row r="30280" spans="1:4">
      <c r="A30280" s="227"/>
      <c r="B30280" s="227"/>
      <c r="C30280" s="227"/>
      <c r="D30280" s="263"/>
    </row>
    <row r="30281" spans="1:4">
      <c r="A30281" s="227"/>
      <c r="B30281" s="227"/>
      <c r="C30281" s="227"/>
      <c r="D30281" s="263"/>
    </row>
    <row r="30282" spans="1:4">
      <c r="A30282" s="227"/>
      <c r="B30282" s="227"/>
      <c r="C30282" s="227"/>
      <c r="D30282" s="263"/>
    </row>
    <row r="30283" spans="1:4">
      <c r="A30283" s="227"/>
      <c r="B30283" s="227"/>
      <c r="C30283" s="227"/>
      <c r="D30283" s="263"/>
    </row>
    <row r="30284" spans="1:4">
      <c r="A30284" s="227"/>
      <c r="B30284" s="227"/>
      <c r="C30284" s="227"/>
      <c r="D30284" s="263"/>
    </row>
    <row r="30285" spans="1:4">
      <c r="A30285" s="227"/>
      <c r="B30285" s="227"/>
      <c r="C30285" s="227"/>
      <c r="D30285" s="263"/>
    </row>
    <row r="30286" spans="1:4">
      <c r="A30286" s="227"/>
      <c r="B30286" s="227"/>
      <c r="C30286" s="227"/>
      <c r="D30286" s="263"/>
    </row>
    <row r="30287" spans="1:4">
      <c r="A30287" s="227"/>
      <c r="B30287" s="227"/>
      <c r="C30287" s="227"/>
      <c r="D30287" s="263"/>
    </row>
    <row r="30288" spans="1:4">
      <c r="A30288" s="227"/>
      <c r="B30288" s="13"/>
      <c r="C30288" s="13"/>
      <c r="D30288" s="263"/>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E12724"/>
  <sheetViews>
    <sheetView workbookViewId="0"/>
  </sheetViews>
  <sheetFormatPr defaultColWidth="14.453125" defaultRowHeight="15" customHeight="1"/>
  <cols>
    <col min="2" max="2" width="133.81640625" customWidth="1"/>
  </cols>
  <sheetData>
    <row r="1" spans="1:5">
      <c r="A1" s="301" t="s">
        <v>46279</v>
      </c>
      <c r="B1" s="301" t="s">
        <v>46280</v>
      </c>
      <c r="C1" s="301" t="s">
        <v>63</v>
      </c>
      <c r="D1" s="302">
        <v>10.92</v>
      </c>
      <c r="E1" s="302">
        <v>10.1</v>
      </c>
    </row>
    <row r="2" spans="1:5">
      <c r="A2" s="301" t="s">
        <v>46281</v>
      </c>
      <c r="B2" s="301" t="s">
        <v>46282</v>
      </c>
      <c r="C2" s="301" t="s">
        <v>63</v>
      </c>
      <c r="D2" s="302">
        <v>12.19</v>
      </c>
      <c r="E2" s="302">
        <v>11.25</v>
      </c>
    </row>
    <row r="3" spans="1:5">
      <c r="A3" s="301" t="s">
        <v>46283</v>
      </c>
      <c r="B3" s="301" t="s">
        <v>46284</v>
      </c>
      <c r="C3" s="301" t="s">
        <v>63</v>
      </c>
      <c r="D3" s="302">
        <v>15.35</v>
      </c>
      <c r="E3" s="302">
        <v>14.15</v>
      </c>
    </row>
    <row r="4" spans="1:5">
      <c r="A4" s="301" t="s">
        <v>46285</v>
      </c>
      <c r="B4" s="301" t="s">
        <v>46286</v>
      </c>
      <c r="C4" s="301" t="s">
        <v>63</v>
      </c>
      <c r="D4" s="302">
        <v>18.5</v>
      </c>
      <c r="E4" s="302">
        <v>17.03</v>
      </c>
    </row>
    <row r="5" spans="1:5">
      <c r="A5" s="301" t="s">
        <v>46287</v>
      </c>
      <c r="B5" s="301" t="s">
        <v>46288</v>
      </c>
      <c r="C5" s="301" t="s">
        <v>63</v>
      </c>
      <c r="D5" s="302">
        <v>21.71</v>
      </c>
      <c r="E5" s="302">
        <v>19.96</v>
      </c>
    </row>
    <row r="6" spans="1:5">
      <c r="A6" s="301" t="s">
        <v>46289</v>
      </c>
      <c r="B6" s="301" t="s">
        <v>46290</v>
      </c>
      <c r="C6" s="301" t="s">
        <v>63</v>
      </c>
      <c r="D6" s="302">
        <v>24.88</v>
      </c>
      <c r="E6" s="302">
        <v>22.88</v>
      </c>
    </row>
    <row r="7" spans="1:5">
      <c r="A7" s="301" t="s">
        <v>46291</v>
      </c>
      <c r="B7" s="301" t="s">
        <v>46292</v>
      </c>
      <c r="C7" s="301" t="s">
        <v>63</v>
      </c>
      <c r="D7" s="302">
        <v>28.07</v>
      </c>
      <c r="E7" s="302">
        <v>25.79</v>
      </c>
    </row>
    <row r="8" spans="1:5">
      <c r="A8" s="301" t="s">
        <v>46293</v>
      </c>
      <c r="B8" s="301" t="s">
        <v>46294</v>
      </c>
      <c r="C8" s="301" t="s">
        <v>63</v>
      </c>
      <c r="D8" s="302">
        <v>31.26</v>
      </c>
      <c r="E8" s="302">
        <v>28.71</v>
      </c>
    </row>
    <row r="9" spans="1:5">
      <c r="A9" s="301" t="s">
        <v>46295</v>
      </c>
      <c r="B9" s="301" t="s">
        <v>46296</v>
      </c>
      <c r="C9" s="301" t="s">
        <v>63</v>
      </c>
      <c r="D9" s="302">
        <v>34.47</v>
      </c>
      <c r="E9" s="302">
        <v>31.66</v>
      </c>
    </row>
    <row r="10" spans="1:5">
      <c r="A10" s="301" t="s">
        <v>46297</v>
      </c>
      <c r="B10" s="301" t="s">
        <v>46298</v>
      </c>
      <c r="C10" s="301" t="s">
        <v>63</v>
      </c>
      <c r="D10" s="302">
        <v>43.33</v>
      </c>
      <c r="E10" s="302">
        <v>40.25</v>
      </c>
    </row>
    <row r="11" spans="1:5">
      <c r="A11" s="301" t="s">
        <v>46299</v>
      </c>
      <c r="B11" s="301" t="s">
        <v>46300</v>
      </c>
      <c r="C11" s="301" t="s">
        <v>63</v>
      </c>
      <c r="D11" s="302">
        <v>50.57</v>
      </c>
      <c r="E11" s="302">
        <v>46.95</v>
      </c>
    </row>
    <row r="12" spans="1:5">
      <c r="A12" s="301" t="s">
        <v>46301</v>
      </c>
      <c r="B12" s="301" t="s">
        <v>46302</v>
      </c>
      <c r="C12" s="301" t="s">
        <v>63</v>
      </c>
      <c r="D12" s="302">
        <v>57.51</v>
      </c>
      <c r="E12" s="302">
        <v>53.35</v>
      </c>
    </row>
    <row r="13" spans="1:5">
      <c r="A13" s="301" t="s">
        <v>46303</v>
      </c>
      <c r="B13" s="301" t="s">
        <v>46304</v>
      </c>
      <c r="C13" s="301" t="s">
        <v>63</v>
      </c>
      <c r="D13" s="302">
        <v>64.63</v>
      </c>
      <c r="E13" s="302">
        <v>59.95</v>
      </c>
    </row>
    <row r="14" spans="1:5">
      <c r="A14" s="301" t="s">
        <v>46305</v>
      </c>
      <c r="B14" s="301" t="s">
        <v>46306</v>
      </c>
      <c r="C14" s="301" t="s">
        <v>63</v>
      </c>
      <c r="D14" s="302">
        <v>71.8</v>
      </c>
      <c r="E14" s="302">
        <v>66.55</v>
      </c>
    </row>
    <row r="15" spans="1:5">
      <c r="A15" s="301" t="s">
        <v>46307</v>
      </c>
      <c r="B15" s="301" t="s">
        <v>46308</v>
      </c>
      <c r="C15" s="301" t="s">
        <v>63</v>
      </c>
      <c r="D15" s="302">
        <v>78.95</v>
      </c>
      <c r="E15" s="302">
        <v>73.19</v>
      </c>
    </row>
    <row r="16" spans="1:5">
      <c r="A16" s="301" t="s">
        <v>46309</v>
      </c>
      <c r="B16" s="301" t="s">
        <v>46310</v>
      </c>
      <c r="C16" s="301" t="s">
        <v>63</v>
      </c>
      <c r="D16" s="302">
        <v>93.75</v>
      </c>
      <c r="E16" s="302">
        <v>86.91</v>
      </c>
    </row>
    <row r="17" spans="1:5">
      <c r="A17" s="301" t="s">
        <v>46311</v>
      </c>
      <c r="B17" s="301" t="s">
        <v>46312</v>
      </c>
      <c r="C17" s="301" t="s">
        <v>63</v>
      </c>
      <c r="D17" s="302">
        <v>6.54</v>
      </c>
      <c r="E17" s="302">
        <v>6.07</v>
      </c>
    </row>
    <row r="18" spans="1:5">
      <c r="A18" s="301" t="s">
        <v>46313</v>
      </c>
      <c r="B18" s="301" t="s">
        <v>46314</v>
      </c>
      <c r="C18" s="301" t="s">
        <v>63</v>
      </c>
      <c r="D18" s="302">
        <v>7.32</v>
      </c>
      <c r="E18" s="302">
        <v>6.79</v>
      </c>
    </row>
    <row r="19" spans="1:5">
      <c r="A19" s="301" t="s">
        <v>46315</v>
      </c>
      <c r="B19" s="301" t="s">
        <v>46316</v>
      </c>
      <c r="C19" s="301" t="s">
        <v>63</v>
      </c>
      <c r="D19" s="302">
        <v>9.23</v>
      </c>
      <c r="E19" s="302">
        <v>8.5299999999999994</v>
      </c>
    </row>
    <row r="20" spans="1:5">
      <c r="A20" s="301" t="s">
        <v>46317</v>
      </c>
      <c r="B20" s="301" t="s">
        <v>46318</v>
      </c>
      <c r="C20" s="301" t="s">
        <v>63</v>
      </c>
      <c r="D20" s="302">
        <v>11.14</v>
      </c>
      <c r="E20" s="302">
        <v>10.28</v>
      </c>
    </row>
    <row r="21" spans="1:5">
      <c r="A21" s="301" t="s">
        <v>46319</v>
      </c>
      <c r="B21" s="301" t="s">
        <v>46320</v>
      </c>
      <c r="C21" s="301" t="s">
        <v>63</v>
      </c>
      <c r="D21" s="302">
        <v>13.09</v>
      </c>
      <c r="E21" s="302">
        <v>12.08</v>
      </c>
    </row>
    <row r="22" spans="1:5">
      <c r="A22" s="301" t="s">
        <v>46321</v>
      </c>
      <c r="B22" s="301" t="s">
        <v>46322</v>
      </c>
      <c r="C22" s="301" t="s">
        <v>63</v>
      </c>
      <c r="D22" s="302">
        <v>15.01</v>
      </c>
      <c r="E22" s="302">
        <v>13.85</v>
      </c>
    </row>
    <row r="23" spans="1:5">
      <c r="A23" s="301" t="s">
        <v>46323</v>
      </c>
      <c r="B23" s="301" t="s">
        <v>46324</v>
      </c>
      <c r="C23" s="301" t="s">
        <v>63</v>
      </c>
      <c r="D23" s="302">
        <v>16.97</v>
      </c>
      <c r="E23" s="302">
        <v>15.63</v>
      </c>
    </row>
    <row r="24" spans="1:5">
      <c r="A24" s="301" t="s">
        <v>46325</v>
      </c>
      <c r="B24" s="301" t="s">
        <v>46326</v>
      </c>
      <c r="C24" s="301" t="s">
        <v>63</v>
      </c>
      <c r="D24" s="302">
        <v>18.899999999999999</v>
      </c>
      <c r="E24" s="302">
        <v>17.41</v>
      </c>
    </row>
    <row r="25" spans="1:5">
      <c r="A25" s="301" t="s">
        <v>46327</v>
      </c>
      <c r="B25" s="301" t="s">
        <v>46328</v>
      </c>
      <c r="C25" s="301" t="s">
        <v>63</v>
      </c>
      <c r="D25" s="302">
        <v>20.87</v>
      </c>
      <c r="E25" s="302">
        <v>19.23</v>
      </c>
    </row>
    <row r="26" spans="1:5">
      <c r="A26" s="301" t="s">
        <v>46329</v>
      </c>
      <c r="B26" s="301" t="s">
        <v>46330</v>
      </c>
      <c r="C26" s="301" t="s">
        <v>63</v>
      </c>
      <c r="D26" s="302">
        <v>26.21</v>
      </c>
      <c r="E26" s="302">
        <v>24.4</v>
      </c>
    </row>
    <row r="27" spans="1:5">
      <c r="A27" s="301" t="s">
        <v>46331</v>
      </c>
      <c r="B27" s="301" t="s">
        <v>46332</v>
      </c>
      <c r="C27" s="301" t="s">
        <v>63</v>
      </c>
      <c r="D27" s="302">
        <v>30.62</v>
      </c>
      <c r="E27" s="302">
        <v>28.5</v>
      </c>
    </row>
    <row r="28" spans="1:5">
      <c r="A28" s="301" t="s">
        <v>46333</v>
      </c>
      <c r="B28" s="301" t="s">
        <v>46334</v>
      </c>
      <c r="C28" s="301" t="s">
        <v>63</v>
      </c>
      <c r="D28" s="302">
        <v>34.74</v>
      </c>
      <c r="E28" s="302">
        <v>32.32</v>
      </c>
    </row>
    <row r="29" spans="1:5">
      <c r="A29" s="301" t="s">
        <v>46335</v>
      </c>
      <c r="B29" s="301" t="s">
        <v>46336</v>
      </c>
      <c r="C29" s="301" t="s">
        <v>63</v>
      </c>
      <c r="D29" s="302">
        <v>39.049999999999997</v>
      </c>
      <c r="E29" s="302">
        <v>36.31</v>
      </c>
    </row>
    <row r="30" spans="1:5">
      <c r="A30" s="301" t="s">
        <v>46337</v>
      </c>
      <c r="B30" s="301" t="s">
        <v>46338</v>
      </c>
      <c r="C30" s="301" t="s">
        <v>63</v>
      </c>
      <c r="D30" s="302">
        <v>43.39</v>
      </c>
      <c r="E30" s="302">
        <v>40.32</v>
      </c>
    </row>
    <row r="31" spans="1:5">
      <c r="A31" s="301" t="s">
        <v>46339</v>
      </c>
      <c r="B31" s="301" t="s">
        <v>46340</v>
      </c>
      <c r="C31" s="301" t="s">
        <v>63</v>
      </c>
      <c r="D31" s="302">
        <v>47.75</v>
      </c>
      <c r="E31" s="302">
        <v>44.36</v>
      </c>
    </row>
    <row r="32" spans="1:5">
      <c r="A32" s="301" t="s">
        <v>46341</v>
      </c>
      <c r="B32" s="301" t="s">
        <v>46342</v>
      </c>
      <c r="C32" s="301" t="s">
        <v>63</v>
      </c>
      <c r="D32" s="302">
        <v>56.9</v>
      </c>
      <c r="E32" s="302">
        <v>52.9</v>
      </c>
    </row>
    <row r="33" spans="1:5">
      <c r="A33" s="301" t="s">
        <v>46343</v>
      </c>
      <c r="B33" s="301" t="s">
        <v>46344</v>
      </c>
      <c r="C33" s="301" t="s">
        <v>63</v>
      </c>
      <c r="D33" s="302">
        <v>49.21</v>
      </c>
      <c r="E33" s="302">
        <v>45.97</v>
      </c>
    </row>
    <row r="34" spans="1:5">
      <c r="A34" s="301" t="s">
        <v>46345</v>
      </c>
      <c r="B34" s="301" t="s">
        <v>46346</v>
      </c>
      <c r="C34" s="301" t="s">
        <v>63</v>
      </c>
      <c r="D34" s="302">
        <v>56.93</v>
      </c>
      <c r="E34" s="302">
        <v>53.2</v>
      </c>
    </row>
    <row r="35" spans="1:5">
      <c r="A35" s="301" t="s">
        <v>46347</v>
      </c>
      <c r="B35" s="301" t="s">
        <v>46348</v>
      </c>
      <c r="C35" s="301" t="s">
        <v>63</v>
      </c>
      <c r="D35" s="302">
        <v>64.66</v>
      </c>
      <c r="E35" s="302">
        <v>60.44</v>
      </c>
    </row>
    <row r="36" spans="1:5">
      <c r="A36" s="301" t="s">
        <v>46349</v>
      </c>
      <c r="B36" s="301" t="s">
        <v>46350</v>
      </c>
      <c r="C36" s="301" t="s">
        <v>63</v>
      </c>
      <c r="D36" s="302">
        <v>72.37</v>
      </c>
      <c r="E36" s="302">
        <v>67.650000000000006</v>
      </c>
    </row>
    <row r="37" spans="1:5">
      <c r="A37" s="301" t="s">
        <v>46351</v>
      </c>
      <c r="B37" s="301" t="s">
        <v>46352</v>
      </c>
      <c r="C37" s="301" t="s">
        <v>63</v>
      </c>
      <c r="D37" s="302">
        <v>87.83</v>
      </c>
      <c r="E37" s="302">
        <v>82.12</v>
      </c>
    </row>
    <row r="38" spans="1:5">
      <c r="A38" s="301" t="s">
        <v>46353</v>
      </c>
      <c r="B38" s="301" t="s">
        <v>46354</v>
      </c>
      <c r="C38" s="301" t="s">
        <v>63</v>
      </c>
      <c r="D38" s="302">
        <v>103.29</v>
      </c>
      <c r="E38" s="302">
        <v>96.61</v>
      </c>
    </row>
    <row r="39" spans="1:5">
      <c r="A39" s="301" t="s">
        <v>46355</v>
      </c>
      <c r="B39" s="301" t="s">
        <v>46356</v>
      </c>
      <c r="C39" s="301" t="s">
        <v>63</v>
      </c>
      <c r="D39" s="302">
        <v>118.74</v>
      </c>
      <c r="E39" s="302">
        <v>111.08</v>
      </c>
    </row>
    <row r="40" spans="1:5">
      <c r="A40" s="301" t="s">
        <v>46357</v>
      </c>
      <c r="B40" s="301" t="s">
        <v>46358</v>
      </c>
      <c r="C40" s="301" t="s">
        <v>63</v>
      </c>
      <c r="D40" s="302">
        <v>134.19</v>
      </c>
      <c r="E40" s="302">
        <v>125.53</v>
      </c>
    </row>
    <row r="41" spans="1:5">
      <c r="A41" s="301" t="s">
        <v>46359</v>
      </c>
      <c r="B41" s="301" t="s">
        <v>46360</v>
      </c>
      <c r="C41" s="301" t="s">
        <v>63</v>
      </c>
      <c r="D41" s="302">
        <v>154.66999999999999</v>
      </c>
      <c r="E41" s="302">
        <v>145.04</v>
      </c>
    </row>
    <row r="42" spans="1:5">
      <c r="A42" s="301" t="s">
        <v>46361</v>
      </c>
      <c r="B42" s="301" t="s">
        <v>46362</v>
      </c>
      <c r="C42" s="301" t="s">
        <v>63</v>
      </c>
      <c r="D42" s="302">
        <v>170.66</v>
      </c>
      <c r="E42" s="302">
        <v>160.03</v>
      </c>
    </row>
    <row r="43" spans="1:5">
      <c r="A43" s="301" t="s">
        <v>46363</v>
      </c>
      <c r="B43" s="301" t="s">
        <v>46364</v>
      </c>
      <c r="C43" s="301" t="s">
        <v>63</v>
      </c>
      <c r="D43" s="302">
        <v>40.06</v>
      </c>
      <c r="E43" s="302">
        <v>37.369999999999997</v>
      </c>
    </row>
    <row r="44" spans="1:5">
      <c r="A44" s="301" t="s">
        <v>46365</v>
      </c>
      <c r="B44" s="301" t="s">
        <v>46366</v>
      </c>
      <c r="C44" s="301" t="s">
        <v>63</v>
      </c>
      <c r="D44" s="302">
        <v>46.44</v>
      </c>
      <c r="E44" s="302">
        <v>43.31</v>
      </c>
    </row>
    <row r="45" spans="1:5">
      <c r="A45" s="301" t="s">
        <v>46367</v>
      </c>
      <c r="B45" s="301" t="s">
        <v>46368</v>
      </c>
      <c r="C45" s="301" t="s">
        <v>63</v>
      </c>
      <c r="D45" s="302">
        <v>52.84</v>
      </c>
      <c r="E45" s="302">
        <v>49.29</v>
      </c>
    </row>
    <row r="46" spans="1:5">
      <c r="A46" s="301" t="s">
        <v>46369</v>
      </c>
      <c r="B46" s="301" t="s">
        <v>46370</v>
      </c>
      <c r="C46" s="301" t="s">
        <v>63</v>
      </c>
      <c r="D46" s="302">
        <v>59.23</v>
      </c>
      <c r="E46" s="302">
        <v>55.26</v>
      </c>
    </row>
    <row r="47" spans="1:5">
      <c r="A47" s="301" t="s">
        <v>46371</v>
      </c>
      <c r="B47" s="301" t="s">
        <v>46372</v>
      </c>
      <c r="C47" s="301" t="s">
        <v>63</v>
      </c>
      <c r="D47" s="302">
        <v>72.010000000000005</v>
      </c>
      <c r="E47" s="302">
        <v>67.19</v>
      </c>
    </row>
    <row r="48" spans="1:5">
      <c r="A48" s="301" t="s">
        <v>46373</v>
      </c>
      <c r="B48" s="301" t="s">
        <v>46374</v>
      </c>
      <c r="C48" s="301" t="s">
        <v>63</v>
      </c>
      <c r="D48" s="302">
        <v>84.78</v>
      </c>
      <c r="E48" s="302">
        <v>79.14</v>
      </c>
    </row>
    <row r="49" spans="1:5">
      <c r="A49" s="301" t="s">
        <v>46375</v>
      </c>
      <c r="B49" s="301" t="s">
        <v>46376</v>
      </c>
      <c r="C49" s="301" t="s">
        <v>63</v>
      </c>
      <c r="D49" s="302">
        <v>97.57</v>
      </c>
      <c r="E49" s="302">
        <v>91.08</v>
      </c>
    </row>
    <row r="50" spans="1:5">
      <c r="A50" s="301" t="s">
        <v>46377</v>
      </c>
      <c r="B50" s="301" t="s">
        <v>46378</v>
      </c>
      <c r="C50" s="301" t="s">
        <v>63</v>
      </c>
      <c r="D50" s="302">
        <v>110.34</v>
      </c>
      <c r="E50" s="302">
        <v>103</v>
      </c>
    </row>
    <row r="51" spans="1:5">
      <c r="A51" s="301" t="s">
        <v>46379</v>
      </c>
      <c r="B51" s="301" t="s">
        <v>46380</v>
      </c>
      <c r="C51" s="301" t="s">
        <v>63</v>
      </c>
      <c r="D51" s="302">
        <v>126.73</v>
      </c>
      <c r="E51" s="302">
        <v>118.57</v>
      </c>
    </row>
    <row r="52" spans="1:5">
      <c r="A52" s="301" t="s">
        <v>46381</v>
      </c>
      <c r="B52" s="301" t="s">
        <v>46382</v>
      </c>
      <c r="C52" s="301" t="s">
        <v>63</v>
      </c>
      <c r="D52" s="302">
        <v>139.88999999999999</v>
      </c>
      <c r="E52" s="302">
        <v>130.86000000000001</v>
      </c>
    </row>
    <row r="53" spans="1:5">
      <c r="A53" s="301" t="s">
        <v>46383</v>
      </c>
      <c r="B53" s="301" t="s">
        <v>46384</v>
      </c>
      <c r="C53" s="301" t="s">
        <v>63</v>
      </c>
      <c r="D53" s="302">
        <v>46.5</v>
      </c>
      <c r="E53" s="302">
        <v>46.02</v>
      </c>
    </row>
    <row r="54" spans="1:5">
      <c r="A54" s="301" t="s">
        <v>46385</v>
      </c>
      <c r="B54" s="301" t="s">
        <v>46386</v>
      </c>
      <c r="C54" s="301" t="s">
        <v>63</v>
      </c>
      <c r="D54" s="302">
        <v>87.35</v>
      </c>
      <c r="E54" s="302">
        <v>86.78</v>
      </c>
    </row>
    <row r="55" spans="1:5">
      <c r="A55" s="301" t="s">
        <v>46387</v>
      </c>
      <c r="B55" s="301" t="s">
        <v>46388</v>
      </c>
      <c r="C55" s="301" t="s">
        <v>63</v>
      </c>
      <c r="D55" s="302">
        <v>145.06</v>
      </c>
      <c r="E55" s="302">
        <v>144.4</v>
      </c>
    </row>
    <row r="56" spans="1:5">
      <c r="A56" s="301" t="s">
        <v>46389</v>
      </c>
      <c r="B56" s="301" t="s">
        <v>46390</v>
      </c>
      <c r="C56" s="301" t="s">
        <v>63</v>
      </c>
      <c r="D56" s="302">
        <v>224.24</v>
      </c>
      <c r="E56" s="302">
        <v>223.49</v>
      </c>
    </row>
    <row r="57" spans="1:5">
      <c r="A57" s="301" t="s">
        <v>46391</v>
      </c>
      <c r="B57" s="301" t="s">
        <v>46392</v>
      </c>
      <c r="C57" s="301" t="s">
        <v>63</v>
      </c>
      <c r="D57" s="302">
        <v>341.86</v>
      </c>
      <c r="E57" s="302">
        <v>341.03</v>
      </c>
    </row>
    <row r="58" spans="1:5">
      <c r="A58" s="301" t="s">
        <v>46393</v>
      </c>
      <c r="B58" s="301" t="s">
        <v>46394</v>
      </c>
      <c r="C58" s="301" t="s">
        <v>63</v>
      </c>
      <c r="D58" s="302">
        <v>480.41</v>
      </c>
      <c r="E58" s="302">
        <v>479.5</v>
      </c>
    </row>
    <row r="59" spans="1:5">
      <c r="A59" s="301" t="s">
        <v>46395</v>
      </c>
      <c r="B59" s="301" t="s">
        <v>46396</v>
      </c>
      <c r="C59" s="301" t="s">
        <v>63</v>
      </c>
      <c r="D59" s="302">
        <v>560.12</v>
      </c>
      <c r="E59" s="302">
        <v>559.37</v>
      </c>
    </row>
    <row r="60" spans="1:5">
      <c r="A60" s="301" t="s">
        <v>46397</v>
      </c>
      <c r="B60" s="301" t="s">
        <v>46398</v>
      </c>
      <c r="C60" s="301" t="s">
        <v>63</v>
      </c>
      <c r="D60" s="302">
        <v>69.540000000000006</v>
      </c>
      <c r="E60" s="302">
        <v>68.900000000000006</v>
      </c>
    </row>
    <row r="61" spans="1:5">
      <c r="A61" s="301" t="s">
        <v>46399</v>
      </c>
      <c r="B61" s="301" t="s">
        <v>46400</v>
      </c>
      <c r="C61" s="301" t="s">
        <v>63</v>
      </c>
      <c r="D61" s="302">
        <v>114.1</v>
      </c>
      <c r="E61" s="302">
        <v>113.38</v>
      </c>
    </row>
    <row r="62" spans="1:5">
      <c r="A62" s="301" t="s">
        <v>46401</v>
      </c>
      <c r="B62" s="301" t="s">
        <v>46402</v>
      </c>
      <c r="C62" s="301" t="s">
        <v>63</v>
      </c>
      <c r="D62" s="302">
        <v>178.31</v>
      </c>
      <c r="E62" s="302">
        <v>177.5</v>
      </c>
    </row>
    <row r="63" spans="1:5">
      <c r="A63" s="301" t="s">
        <v>46403</v>
      </c>
      <c r="B63" s="301" t="s">
        <v>46404</v>
      </c>
      <c r="C63" s="301" t="s">
        <v>63</v>
      </c>
      <c r="D63" s="302">
        <v>265.14</v>
      </c>
      <c r="E63" s="302">
        <v>264.24</v>
      </c>
    </row>
    <row r="64" spans="1:5">
      <c r="A64" s="301" t="s">
        <v>46405</v>
      </c>
      <c r="B64" s="301" t="s">
        <v>46406</v>
      </c>
      <c r="C64" s="301" t="s">
        <v>63</v>
      </c>
      <c r="D64" s="302">
        <v>344.19</v>
      </c>
      <c r="E64" s="302">
        <v>343.2</v>
      </c>
    </row>
    <row r="65" spans="1:5">
      <c r="A65" s="301" t="s">
        <v>46407</v>
      </c>
      <c r="B65" s="301" t="s">
        <v>46408</v>
      </c>
      <c r="C65" s="301" t="s">
        <v>63</v>
      </c>
      <c r="D65" s="302">
        <v>455</v>
      </c>
      <c r="E65" s="302">
        <v>454.14</v>
      </c>
    </row>
    <row r="66" spans="1:5">
      <c r="A66" s="301" t="s">
        <v>46409</v>
      </c>
      <c r="B66" s="301" t="s">
        <v>46410</v>
      </c>
      <c r="C66" s="301" t="s">
        <v>63</v>
      </c>
      <c r="D66" s="302">
        <v>1040.82</v>
      </c>
      <c r="E66" s="302" t="s">
        <v>46411</v>
      </c>
    </row>
    <row r="67" spans="1:5">
      <c r="A67" s="301" t="s">
        <v>46412</v>
      </c>
      <c r="B67" s="301" t="s">
        <v>46413</v>
      </c>
      <c r="C67" s="301" t="s">
        <v>58</v>
      </c>
      <c r="D67" s="302">
        <v>33.22</v>
      </c>
      <c r="E67" s="302">
        <v>29.95</v>
      </c>
    </row>
    <row r="68" spans="1:5">
      <c r="A68" s="301" t="s">
        <v>46414</v>
      </c>
      <c r="B68" s="301" t="s">
        <v>46415</v>
      </c>
      <c r="C68" s="301" t="s">
        <v>58</v>
      </c>
      <c r="D68" s="302">
        <v>40.81</v>
      </c>
      <c r="E68" s="302">
        <v>36.79</v>
      </c>
    </row>
    <row r="69" spans="1:5">
      <c r="A69" s="301" t="s">
        <v>46416</v>
      </c>
      <c r="B69" s="301" t="s">
        <v>46417</v>
      </c>
      <c r="C69" s="301" t="s">
        <v>58</v>
      </c>
      <c r="D69" s="302">
        <v>48.46</v>
      </c>
      <c r="E69" s="302">
        <v>43.71</v>
      </c>
    </row>
    <row r="70" spans="1:5">
      <c r="A70" s="301" t="s">
        <v>46418</v>
      </c>
      <c r="B70" s="301" t="s">
        <v>46419</v>
      </c>
      <c r="C70" s="301" t="s">
        <v>58</v>
      </c>
      <c r="D70" s="302">
        <v>56.05</v>
      </c>
      <c r="E70" s="302">
        <v>50.55</v>
      </c>
    </row>
    <row r="71" spans="1:5">
      <c r="A71" s="301" t="s">
        <v>46420</v>
      </c>
      <c r="B71" s="301" t="s">
        <v>46421</v>
      </c>
      <c r="C71" s="301" t="s">
        <v>58</v>
      </c>
      <c r="D71" s="302">
        <v>63.64</v>
      </c>
      <c r="E71" s="302">
        <v>57.41</v>
      </c>
    </row>
    <row r="72" spans="1:5">
      <c r="A72" s="301" t="s">
        <v>46422</v>
      </c>
      <c r="B72" s="301" t="s">
        <v>46423</v>
      </c>
      <c r="C72" s="301" t="s">
        <v>58</v>
      </c>
      <c r="D72" s="302">
        <v>71.22</v>
      </c>
      <c r="E72" s="302">
        <v>64.27</v>
      </c>
    </row>
    <row r="73" spans="1:5">
      <c r="A73" s="301" t="s">
        <v>46424</v>
      </c>
      <c r="B73" s="301" t="s">
        <v>46425</v>
      </c>
      <c r="C73" s="301" t="s">
        <v>58</v>
      </c>
      <c r="D73" s="302">
        <v>78.83</v>
      </c>
      <c r="E73" s="302">
        <v>71.12</v>
      </c>
    </row>
    <row r="74" spans="1:5">
      <c r="A74" s="301" t="s">
        <v>46426</v>
      </c>
      <c r="B74" s="301" t="s">
        <v>46427</v>
      </c>
      <c r="C74" s="301" t="s">
        <v>58</v>
      </c>
      <c r="D74" s="302">
        <v>86.41</v>
      </c>
      <c r="E74" s="302">
        <v>77.97</v>
      </c>
    </row>
    <row r="75" spans="1:5">
      <c r="A75" s="301" t="s">
        <v>46428</v>
      </c>
      <c r="B75" s="301" t="s">
        <v>46429</v>
      </c>
      <c r="C75" s="301" t="s">
        <v>58</v>
      </c>
      <c r="D75" s="302">
        <v>109.17</v>
      </c>
      <c r="E75" s="302">
        <v>98.53</v>
      </c>
    </row>
    <row r="76" spans="1:5">
      <c r="A76" s="301" t="s">
        <v>46430</v>
      </c>
      <c r="B76" s="301" t="s">
        <v>46431</v>
      </c>
      <c r="C76" s="301" t="s">
        <v>63</v>
      </c>
      <c r="D76" s="302">
        <v>4.74</v>
      </c>
      <c r="E76" s="302">
        <v>4.26</v>
      </c>
    </row>
    <row r="77" spans="1:5">
      <c r="A77" s="301" t="s">
        <v>46432</v>
      </c>
      <c r="B77" s="301" t="s">
        <v>46433</v>
      </c>
      <c r="C77" s="301" t="s">
        <v>63</v>
      </c>
      <c r="D77" s="302">
        <v>5.61</v>
      </c>
      <c r="E77" s="302">
        <v>5.04</v>
      </c>
    </row>
    <row r="78" spans="1:5">
      <c r="A78" s="301" t="s">
        <v>46434</v>
      </c>
      <c r="B78" s="301" t="s">
        <v>46435</v>
      </c>
      <c r="C78" s="301" t="s">
        <v>63</v>
      </c>
      <c r="D78" s="302">
        <v>6.48</v>
      </c>
      <c r="E78" s="302">
        <v>5.82</v>
      </c>
    </row>
    <row r="79" spans="1:5">
      <c r="A79" s="301" t="s">
        <v>46436</v>
      </c>
      <c r="B79" s="301" t="s">
        <v>46437</v>
      </c>
      <c r="C79" s="301" t="s">
        <v>63</v>
      </c>
      <c r="D79" s="302">
        <v>7.36</v>
      </c>
      <c r="E79" s="302">
        <v>6.61</v>
      </c>
    </row>
    <row r="80" spans="1:5">
      <c r="A80" s="301" t="s">
        <v>46438</v>
      </c>
      <c r="B80" s="301" t="s">
        <v>46439</v>
      </c>
      <c r="C80" s="301" t="s">
        <v>63</v>
      </c>
      <c r="D80" s="302">
        <v>8.23</v>
      </c>
      <c r="E80" s="302">
        <v>7.4</v>
      </c>
    </row>
    <row r="81" spans="1:5">
      <c r="A81" s="301" t="s">
        <v>46440</v>
      </c>
      <c r="B81" s="301" t="s">
        <v>46441</v>
      </c>
      <c r="C81" s="301" t="s">
        <v>63</v>
      </c>
      <c r="D81" s="302">
        <v>9.1</v>
      </c>
      <c r="E81" s="302">
        <v>8.19</v>
      </c>
    </row>
    <row r="82" spans="1:5">
      <c r="A82" s="301" t="s">
        <v>46442</v>
      </c>
      <c r="B82" s="301" t="s">
        <v>46443</v>
      </c>
      <c r="C82" s="301" t="s">
        <v>63</v>
      </c>
      <c r="D82" s="302">
        <v>11.26</v>
      </c>
      <c r="E82" s="302">
        <v>10.51</v>
      </c>
    </row>
    <row r="83" spans="1:5">
      <c r="A83" s="301" t="s">
        <v>46444</v>
      </c>
      <c r="B83" s="301" t="s">
        <v>46445</v>
      </c>
      <c r="C83" s="301" t="s">
        <v>63</v>
      </c>
      <c r="D83" s="302">
        <v>6.25</v>
      </c>
      <c r="E83" s="302">
        <v>5.61</v>
      </c>
    </row>
    <row r="84" spans="1:5">
      <c r="A84" s="301" t="s">
        <v>46446</v>
      </c>
      <c r="B84" s="301" t="s">
        <v>46447</v>
      </c>
      <c r="C84" s="301" t="s">
        <v>63</v>
      </c>
      <c r="D84" s="302">
        <v>7.12</v>
      </c>
      <c r="E84" s="302">
        <v>6.4</v>
      </c>
    </row>
    <row r="85" spans="1:5">
      <c r="A85" s="301" t="s">
        <v>46448</v>
      </c>
      <c r="B85" s="301" t="s">
        <v>46449</v>
      </c>
      <c r="C85" s="301" t="s">
        <v>63</v>
      </c>
      <c r="D85" s="302">
        <v>8</v>
      </c>
      <c r="E85" s="302">
        <v>7.19</v>
      </c>
    </row>
    <row r="86" spans="1:5">
      <c r="A86" s="301" t="s">
        <v>46450</v>
      </c>
      <c r="B86" s="301" t="s">
        <v>46451</v>
      </c>
      <c r="C86" s="301" t="s">
        <v>63</v>
      </c>
      <c r="D86" s="302">
        <v>8.8699999999999992</v>
      </c>
      <c r="E86" s="302">
        <v>7.97</v>
      </c>
    </row>
    <row r="87" spans="1:5">
      <c r="A87" s="301" t="s">
        <v>46452</v>
      </c>
      <c r="B87" s="301" t="s">
        <v>46453</v>
      </c>
      <c r="C87" s="301" t="s">
        <v>63</v>
      </c>
      <c r="D87" s="302">
        <v>9.75</v>
      </c>
      <c r="E87" s="302">
        <v>8.76</v>
      </c>
    </row>
    <row r="88" spans="1:5">
      <c r="A88" s="301" t="s">
        <v>46454</v>
      </c>
      <c r="B88" s="301" t="s">
        <v>46455</v>
      </c>
      <c r="C88" s="301" t="s">
        <v>63</v>
      </c>
      <c r="D88" s="302">
        <v>12.59</v>
      </c>
      <c r="E88" s="302">
        <v>11.73</v>
      </c>
    </row>
    <row r="89" spans="1:5">
      <c r="A89" s="301" t="s">
        <v>46456</v>
      </c>
      <c r="B89" s="301" t="s">
        <v>46457</v>
      </c>
      <c r="C89" s="301" t="s">
        <v>63</v>
      </c>
      <c r="D89" s="302">
        <v>5.12</v>
      </c>
      <c r="E89" s="302">
        <v>4.5999999999999996</v>
      </c>
    </row>
    <row r="90" spans="1:5">
      <c r="A90" s="301" t="s">
        <v>46458</v>
      </c>
      <c r="B90" s="301" t="s">
        <v>46459</v>
      </c>
      <c r="C90" s="301" t="s">
        <v>63</v>
      </c>
      <c r="D90" s="302">
        <v>20.89</v>
      </c>
      <c r="E90" s="302">
        <v>19.75</v>
      </c>
    </row>
    <row r="91" spans="1:5">
      <c r="A91" s="301" t="s">
        <v>46460</v>
      </c>
      <c r="B91" s="301" t="s">
        <v>46461</v>
      </c>
      <c r="C91" s="301" t="s">
        <v>63</v>
      </c>
      <c r="D91" s="302">
        <v>183.75</v>
      </c>
      <c r="E91" s="302">
        <v>183.62</v>
      </c>
    </row>
    <row r="92" spans="1:5">
      <c r="A92" s="301" t="s">
        <v>46462</v>
      </c>
      <c r="B92" s="301" t="s">
        <v>46463</v>
      </c>
      <c r="C92" s="301" t="s">
        <v>63</v>
      </c>
      <c r="D92" s="302">
        <v>2.4</v>
      </c>
      <c r="E92" s="302">
        <v>2.27</v>
      </c>
    </row>
    <row r="93" spans="1:5">
      <c r="A93" s="301" t="s">
        <v>46464</v>
      </c>
      <c r="B93" s="301" t="s">
        <v>46465</v>
      </c>
      <c r="C93" s="301" t="s">
        <v>63</v>
      </c>
      <c r="D93" s="302">
        <v>287.58</v>
      </c>
      <c r="E93" s="302">
        <v>287.37</v>
      </c>
    </row>
    <row r="94" spans="1:5">
      <c r="A94" s="301" t="s">
        <v>46466</v>
      </c>
      <c r="B94" s="301" t="s">
        <v>46467</v>
      </c>
      <c r="C94" s="301" t="s">
        <v>63</v>
      </c>
      <c r="D94" s="302">
        <v>3.45</v>
      </c>
      <c r="E94" s="302">
        <v>3.24</v>
      </c>
    </row>
    <row r="95" spans="1:5">
      <c r="A95" s="301" t="s">
        <v>46468</v>
      </c>
      <c r="B95" s="301" t="s">
        <v>46469</v>
      </c>
      <c r="C95" s="301" t="s">
        <v>63</v>
      </c>
      <c r="D95" s="302">
        <v>1690.3</v>
      </c>
      <c r="E95" s="302" t="s">
        <v>46411</v>
      </c>
    </row>
    <row r="96" spans="1:5">
      <c r="A96" s="301" t="s">
        <v>46470</v>
      </c>
      <c r="B96" s="301" t="s">
        <v>46471</v>
      </c>
      <c r="C96" s="301" t="s">
        <v>63</v>
      </c>
      <c r="D96" s="302">
        <v>34.79</v>
      </c>
      <c r="E96" s="302">
        <v>33.090000000000003</v>
      </c>
    </row>
    <row r="97" spans="1:5">
      <c r="A97" s="301" t="s">
        <v>46472</v>
      </c>
      <c r="B97" s="301" t="s">
        <v>46473</v>
      </c>
      <c r="C97" s="301" t="s">
        <v>63</v>
      </c>
      <c r="D97" s="302">
        <v>40.29</v>
      </c>
      <c r="E97" s="302">
        <v>38.28</v>
      </c>
    </row>
    <row r="98" spans="1:5">
      <c r="A98" s="301" t="s">
        <v>46474</v>
      </c>
      <c r="B98" s="301" t="s">
        <v>46475</v>
      </c>
      <c r="C98" s="301" t="s">
        <v>63</v>
      </c>
      <c r="D98" s="302">
        <v>2602.09</v>
      </c>
      <c r="E98" s="302" t="s">
        <v>46411</v>
      </c>
    </row>
    <row r="99" spans="1:5">
      <c r="A99" s="301" t="s">
        <v>46476</v>
      </c>
      <c r="B99" s="301" t="s">
        <v>46477</v>
      </c>
      <c r="C99" s="301" t="s">
        <v>63</v>
      </c>
      <c r="D99" s="302">
        <v>51.8</v>
      </c>
      <c r="E99" s="302">
        <v>49.34</v>
      </c>
    </row>
    <row r="100" spans="1:5">
      <c r="A100" s="301" t="s">
        <v>46478</v>
      </c>
      <c r="B100" s="301" t="s">
        <v>46479</v>
      </c>
      <c r="C100" s="301" t="s">
        <v>63</v>
      </c>
      <c r="D100" s="302">
        <v>3584.92</v>
      </c>
      <c r="E100" s="302" t="s">
        <v>46411</v>
      </c>
    </row>
    <row r="101" spans="1:5">
      <c r="A101" s="301" t="s">
        <v>46480</v>
      </c>
      <c r="B101" s="301" t="s">
        <v>46481</v>
      </c>
      <c r="C101" s="301" t="s">
        <v>63</v>
      </c>
      <c r="D101" s="302">
        <v>60.26</v>
      </c>
      <c r="E101" s="302">
        <v>57.34</v>
      </c>
    </row>
    <row r="102" spans="1:5">
      <c r="A102" s="301" t="s">
        <v>46482</v>
      </c>
      <c r="B102" s="301" t="s">
        <v>46483</v>
      </c>
      <c r="C102" s="301" t="s">
        <v>63</v>
      </c>
      <c r="D102" s="302">
        <v>77.41</v>
      </c>
      <c r="E102" s="302">
        <v>73.569999999999993</v>
      </c>
    </row>
    <row r="103" spans="1:5">
      <c r="A103" s="301" t="s">
        <v>46484</v>
      </c>
      <c r="B103" s="301" t="s">
        <v>46485</v>
      </c>
      <c r="C103" s="301" t="s">
        <v>63</v>
      </c>
      <c r="D103" s="302">
        <v>2.8</v>
      </c>
      <c r="E103" s="302">
        <v>2.5299999999999998</v>
      </c>
    </row>
    <row r="104" spans="1:5">
      <c r="A104" s="301" t="s">
        <v>46486</v>
      </c>
      <c r="B104" s="301" t="s">
        <v>46487</v>
      </c>
      <c r="C104" s="301" t="s">
        <v>63</v>
      </c>
      <c r="D104" s="302">
        <v>3.87</v>
      </c>
      <c r="E104" s="302">
        <v>3.51</v>
      </c>
    </row>
    <row r="105" spans="1:5">
      <c r="A105" s="301" t="s">
        <v>46488</v>
      </c>
      <c r="B105" s="301" t="s">
        <v>46489</v>
      </c>
      <c r="C105" s="301" t="s">
        <v>63</v>
      </c>
      <c r="D105" s="302">
        <v>4.92</v>
      </c>
      <c r="E105" s="302">
        <v>4.46</v>
      </c>
    </row>
    <row r="106" spans="1:5">
      <c r="A106" s="301" t="s">
        <v>46490</v>
      </c>
      <c r="B106" s="301" t="s">
        <v>46491</v>
      </c>
      <c r="C106" s="301" t="s">
        <v>63</v>
      </c>
      <c r="D106" s="302">
        <v>1.23</v>
      </c>
      <c r="E106" s="302">
        <v>1.1200000000000001</v>
      </c>
    </row>
    <row r="107" spans="1:5">
      <c r="A107" s="301" t="s">
        <v>46492</v>
      </c>
      <c r="B107" s="301" t="s">
        <v>46493</v>
      </c>
      <c r="C107" s="301" t="s">
        <v>63</v>
      </c>
      <c r="D107" s="302">
        <v>1.73</v>
      </c>
      <c r="E107" s="302">
        <v>1.57</v>
      </c>
    </row>
    <row r="108" spans="1:5">
      <c r="A108" s="301" t="s">
        <v>46494</v>
      </c>
      <c r="B108" s="301" t="s">
        <v>46495</v>
      </c>
      <c r="C108" s="301" t="s">
        <v>63</v>
      </c>
      <c r="D108" s="302">
        <v>2.2000000000000002</v>
      </c>
      <c r="E108" s="302">
        <v>2.0099999999999998</v>
      </c>
    </row>
    <row r="109" spans="1:5">
      <c r="A109" s="301" t="s">
        <v>46496</v>
      </c>
      <c r="B109" s="301" t="s">
        <v>46497</v>
      </c>
      <c r="C109" s="301" t="s">
        <v>63</v>
      </c>
      <c r="D109" s="302">
        <v>21.07</v>
      </c>
      <c r="E109" s="302">
        <v>20.6</v>
      </c>
    </row>
    <row r="110" spans="1:5">
      <c r="A110" s="301" t="s">
        <v>46498</v>
      </c>
      <c r="B110" s="301" t="s">
        <v>46499</v>
      </c>
      <c r="C110" s="301" t="s">
        <v>58</v>
      </c>
      <c r="D110" s="302">
        <v>139.53</v>
      </c>
      <c r="E110" s="302">
        <v>125.94</v>
      </c>
    </row>
    <row r="111" spans="1:5">
      <c r="A111" s="301" t="s">
        <v>46500</v>
      </c>
      <c r="B111" s="301" t="s">
        <v>46501</v>
      </c>
      <c r="C111" s="301" t="s">
        <v>58</v>
      </c>
      <c r="D111" s="302">
        <v>154.71</v>
      </c>
      <c r="E111" s="302">
        <v>139.63999999999999</v>
      </c>
    </row>
    <row r="112" spans="1:5">
      <c r="A112" s="301" t="s">
        <v>46502</v>
      </c>
      <c r="B112" s="301" t="s">
        <v>46503</v>
      </c>
      <c r="C112" s="301" t="s">
        <v>58</v>
      </c>
      <c r="D112" s="302">
        <v>177.54</v>
      </c>
      <c r="E112" s="302">
        <v>160.27000000000001</v>
      </c>
    </row>
    <row r="113" spans="1:5">
      <c r="A113" s="301" t="s">
        <v>46504</v>
      </c>
      <c r="B113" s="301" t="s">
        <v>46505</v>
      </c>
      <c r="C113" s="301" t="s">
        <v>58</v>
      </c>
      <c r="D113" s="302">
        <v>200.3</v>
      </c>
      <c r="E113" s="302">
        <v>180.82</v>
      </c>
    </row>
    <row r="114" spans="1:5">
      <c r="A114" s="301" t="s">
        <v>46506</v>
      </c>
      <c r="B114" s="301" t="s">
        <v>46507</v>
      </c>
      <c r="C114" s="301" t="s">
        <v>58</v>
      </c>
      <c r="D114" s="302">
        <v>245.84</v>
      </c>
      <c r="E114" s="302">
        <v>221.94</v>
      </c>
    </row>
    <row r="115" spans="1:5">
      <c r="A115" s="301" t="s">
        <v>46508</v>
      </c>
      <c r="B115" s="301" t="s">
        <v>46509</v>
      </c>
      <c r="C115" s="301" t="s">
        <v>63</v>
      </c>
      <c r="D115" s="302">
        <v>269.2</v>
      </c>
      <c r="E115" s="302">
        <v>268.47000000000003</v>
      </c>
    </row>
    <row r="116" spans="1:5">
      <c r="A116" s="301" t="s">
        <v>46510</v>
      </c>
      <c r="B116" s="301" t="s">
        <v>46511</v>
      </c>
      <c r="C116" s="301" t="s">
        <v>63</v>
      </c>
      <c r="D116" s="302">
        <v>11.61</v>
      </c>
      <c r="E116" s="302">
        <v>10.88</v>
      </c>
    </row>
    <row r="117" spans="1:5">
      <c r="A117" s="301" t="s">
        <v>46512</v>
      </c>
      <c r="B117" s="301" t="s">
        <v>46513</v>
      </c>
      <c r="C117" s="301" t="s">
        <v>63</v>
      </c>
      <c r="D117" s="302">
        <v>281.17</v>
      </c>
      <c r="E117" s="302">
        <v>280.25</v>
      </c>
    </row>
    <row r="118" spans="1:5">
      <c r="A118" s="301" t="s">
        <v>46514</v>
      </c>
      <c r="B118" s="301" t="s">
        <v>46515</v>
      </c>
      <c r="C118" s="301" t="s">
        <v>63</v>
      </c>
      <c r="D118" s="302">
        <v>14.81</v>
      </c>
      <c r="E118" s="302">
        <v>13.89</v>
      </c>
    </row>
    <row r="119" spans="1:5">
      <c r="A119" s="301" t="s">
        <v>46516</v>
      </c>
      <c r="B119" s="301" t="s">
        <v>46517</v>
      </c>
      <c r="C119" s="301" t="s">
        <v>63</v>
      </c>
      <c r="D119" s="302">
        <v>500.48</v>
      </c>
      <c r="E119" s="302">
        <v>499.34</v>
      </c>
    </row>
    <row r="120" spans="1:5">
      <c r="A120" s="301" t="s">
        <v>46518</v>
      </c>
      <c r="B120" s="301" t="s">
        <v>46519</v>
      </c>
      <c r="C120" s="301" t="s">
        <v>63</v>
      </c>
      <c r="D120" s="302">
        <v>17.8</v>
      </c>
      <c r="E120" s="302">
        <v>16.66</v>
      </c>
    </row>
    <row r="121" spans="1:5">
      <c r="A121" s="301" t="s">
        <v>46520</v>
      </c>
      <c r="B121" s="301" t="s">
        <v>46521</v>
      </c>
      <c r="C121" s="301" t="s">
        <v>63</v>
      </c>
      <c r="D121" s="302">
        <v>612.58000000000004</v>
      </c>
      <c r="E121" s="302">
        <v>611.25</v>
      </c>
    </row>
    <row r="122" spans="1:5">
      <c r="A122" s="301" t="s">
        <v>46522</v>
      </c>
      <c r="B122" s="301" t="s">
        <v>46523</v>
      </c>
      <c r="C122" s="301" t="s">
        <v>63</v>
      </c>
      <c r="D122" s="302">
        <v>21.07</v>
      </c>
      <c r="E122" s="302">
        <v>19.739999999999998</v>
      </c>
    </row>
    <row r="123" spans="1:5">
      <c r="A123" s="301" t="s">
        <v>46524</v>
      </c>
      <c r="B123" s="301" t="s">
        <v>46525</v>
      </c>
      <c r="C123" s="301" t="s">
        <v>63</v>
      </c>
      <c r="D123" s="302">
        <v>797.94</v>
      </c>
      <c r="E123" s="302">
        <v>796.41</v>
      </c>
    </row>
    <row r="124" spans="1:5">
      <c r="A124" s="301" t="s">
        <v>46526</v>
      </c>
      <c r="B124" s="301" t="s">
        <v>46527</v>
      </c>
      <c r="C124" s="301" t="s">
        <v>63</v>
      </c>
      <c r="D124" s="302">
        <v>24.08</v>
      </c>
      <c r="E124" s="302">
        <v>22.55</v>
      </c>
    </row>
    <row r="125" spans="1:5">
      <c r="A125" s="301" t="s">
        <v>46528</v>
      </c>
      <c r="B125" s="301" t="s">
        <v>46529</v>
      </c>
      <c r="C125" s="301" t="s">
        <v>63</v>
      </c>
      <c r="D125" s="302">
        <v>824.53</v>
      </c>
      <c r="E125" s="302">
        <v>822.79</v>
      </c>
    </row>
    <row r="126" spans="1:5">
      <c r="A126" s="301" t="s">
        <v>46530</v>
      </c>
      <c r="B126" s="301" t="s">
        <v>46531</v>
      </c>
      <c r="C126" s="301" t="s">
        <v>63</v>
      </c>
      <c r="D126" s="302">
        <v>27.36</v>
      </c>
      <c r="E126" s="302">
        <v>25.62</v>
      </c>
    </row>
    <row r="127" spans="1:5">
      <c r="A127" s="301" t="s">
        <v>46532</v>
      </c>
      <c r="B127" s="301" t="s">
        <v>46533</v>
      </c>
      <c r="C127" s="301" t="s">
        <v>63</v>
      </c>
      <c r="D127" s="302">
        <v>1226.06</v>
      </c>
      <c r="E127" s="302" t="s">
        <v>46411</v>
      </c>
    </row>
    <row r="128" spans="1:5">
      <c r="A128" s="301" t="s">
        <v>46534</v>
      </c>
      <c r="B128" s="301" t="s">
        <v>46535</v>
      </c>
      <c r="C128" s="301" t="s">
        <v>63</v>
      </c>
      <c r="D128" s="302">
        <v>30.34</v>
      </c>
      <c r="E128" s="302">
        <v>28.41</v>
      </c>
    </row>
    <row r="129" spans="1:5">
      <c r="A129" s="301" t="s">
        <v>46536</v>
      </c>
      <c r="B129" s="301" t="s">
        <v>46537</v>
      </c>
      <c r="C129" s="301" t="s">
        <v>63</v>
      </c>
      <c r="D129" s="302">
        <v>1256.55</v>
      </c>
      <c r="E129" s="302" t="s">
        <v>46411</v>
      </c>
    </row>
    <row r="130" spans="1:5">
      <c r="A130" s="301" t="s">
        <v>46538</v>
      </c>
      <c r="B130" s="301" t="s">
        <v>46539</v>
      </c>
      <c r="C130" s="301" t="s">
        <v>63</v>
      </c>
      <c r="D130" s="302">
        <v>33.65</v>
      </c>
      <c r="E130" s="302">
        <v>31.52</v>
      </c>
    </row>
    <row r="131" spans="1:5">
      <c r="A131" s="301" t="s">
        <v>46540</v>
      </c>
      <c r="B131" s="301" t="s">
        <v>46541</v>
      </c>
      <c r="C131" s="301" t="s">
        <v>63</v>
      </c>
      <c r="D131" s="302">
        <v>279.55</v>
      </c>
      <c r="E131" s="302">
        <v>278.16000000000003</v>
      </c>
    </row>
    <row r="132" spans="1:5">
      <c r="A132" s="301" t="s">
        <v>46542</v>
      </c>
      <c r="B132" s="301" t="s">
        <v>46543</v>
      </c>
      <c r="C132" s="301" t="s">
        <v>63</v>
      </c>
      <c r="D132" s="302">
        <v>21.96</v>
      </c>
      <c r="E132" s="302">
        <v>20.57</v>
      </c>
    </row>
    <row r="133" spans="1:5">
      <c r="A133" s="301" t="s">
        <v>46544</v>
      </c>
      <c r="B133" s="301" t="s">
        <v>46545</v>
      </c>
      <c r="C133" s="301" t="s">
        <v>63</v>
      </c>
      <c r="D133" s="302">
        <v>294.10000000000002</v>
      </c>
      <c r="E133" s="302">
        <v>292.33999999999997</v>
      </c>
    </row>
    <row r="134" spans="1:5">
      <c r="A134" s="301" t="s">
        <v>46546</v>
      </c>
      <c r="B134" s="301" t="s">
        <v>46547</v>
      </c>
      <c r="C134" s="301" t="s">
        <v>63</v>
      </c>
      <c r="D134" s="302">
        <v>27.74</v>
      </c>
      <c r="E134" s="302">
        <v>25.98</v>
      </c>
    </row>
    <row r="135" spans="1:5">
      <c r="A135" s="301" t="s">
        <v>46548</v>
      </c>
      <c r="B135" s="301" t="s">
        <v>46549</v>
      </c>
      <c r="C135" s="301" t="s">
        <v>63</v>
      </c>
      <c r="D135" s="302">
        <v>516.45000000000005</v>
      </c>
      <c r="E135" s="302">
        <v>514.30999999999995</v>
      </c>
    </row>
    <row r="136" spans="1:5">
      <c r="A136" s="301" t="s">
        <v>46550</v>
      </c>
      <c r="B136" s="301" t="s">
        <v>46551</v>
      </c>
      <c r="C136" s="301" t="s">
        <v>63</v>
      </c>
      <c r="D136" s="302">
        <v>33.770000000000003</v>
      </c>
      <c r="E136" s="302">
        <v>31.63</v>
      </c>
    </row>
    <row r="137" spans="1:5">
      <c r="A137" s="301" t="s">
        <v>46552</v>
      </c>
      <c r="B137" s="301" t="s">
        <v>46553</v>
      </c>
      <c r="C137" s="301" t="s">
        <v>63</v>
      </c>
      <c r="D137" s="302">
        <v>631.29999999999995</v>
      </c>
      <c r="E137" s="302">
        <v>628.79</v>
      </c>
    </row>
    <row r="138" spans="1:5">
      <c r="A138" s="301" t="s">
        <v>46554</v>
      </c>
      <c r="B138" s="301" t="s">
        <v>46555</v>
      </c>
      <c r="C138" s="301" t="s">
        <v>63</v>
      </c>
      <c r="D138" s="302">
        <v>39.79</v>
      </c>
      <c r="E138" s="302">
        <v>37.28</v>
      </c>
    </row>
    <row r="139" spans="1:5">
      <c r="A139" s="301" t="s">
        <v>46556</v>
      </c>
      <c r="B139" s="301" t="s">
        <v>46557</v>
      </c>
      <c r="C139" s="301" t="s">
        <v>63</v>
      </c>
      <c r="D139" s="302">
        <v>819.42</v>
      </c>
      <c r="E139" s="302">
        <v>816.52</v>
      </c>
    </row>
    <row r="140" spans="1:5">
      <c r="A140" s="301" t="s">
        <v>46558</v>
      </c>
      <c r="B140" s="301" t="s">
        <v>46559</v>
      </c>
      <c r="C140" s="301" t="s">
        <v>63</v>
      </c>
      <c r="D140" s="302">
        <v>45.56</v>
      </c>
      <c r="E140" s="302">
        <v>42.66</v>
      </c>
    </row>
    <row r="141" spans="1:5">
      <c r="A141" s="301" t="s">
        <v>46560</v>
      </c>
      <c r="B141" s="301" t="s">
        <v>46561</v>
      </c>
      <c r="C141" s="301" t="s">
        <v>63</v>
      </c>
      <c r="D141" s="302">
        <v>848.88</v>
      </c>
      <c r="E141" s="302">
        <v>845.61</v>
      </c>
    </row>
    <row r="142" spans="1:5">
      <c r="A142" s="301" t="s">
        <v>46562</v>
      </c>
      <c r="B142" s="301" t="s">
        <v>46563</v>
      </c>
      <c r="C142" s="301" t="s">
        <v>63</v>
      </c>
      <c r="D142" s="302">
        <v>51.71</v>
      </c>
      <c r="E142" s="302">
        <v>48.44</v>
      </c>
    </row>
    <row r="143" spans="1:5">
      <c r="A143" s="301" t="s">
        <v>46564</v>
      </c>
      <c r="B143" s="301" t="s">
        <v>46565</v>
      </c>
      <c r="C143" s="301" t="s">
        <v>63</v>
      </c>
      <c r="D143" s="302">
        <v>1253.43</v>
      </c>
      <c r="E143" s="302" t="s">
        <v>46411</v>
      </c>
    </row>
    <row r="144" spans="1:5">
      <c r="A144" s="301" t="s">
        <v>46566</v>
      </c>
      <c r="B144" s="301" t="s">
        <v>46567</v>
      </c>
      <c r="C144" s="301" t="s">
        <v>63</v>
      </c>
      <c r="D144" s="302">
        <v>57.71</v>
      </c>
      <c r="E144" s="302">
        <v>54.06</v>
      </c>
    </row>
    <row r="145" spans="1:5">
      <c r="A145" s="301" t="s">
        <v>46568</v>
      </c>
      <c r="B145" s="301" t="s">
        <v>46569</v>
      </c>
      <c r="C145" s="301" t="s">
        <v>63</v>
      </c>
      <c r="D145" s="302">
        <v>1286.6400000000001</v>
      </c>
      <c r="E145" s="302" t="s">
        <v>46411</v>
      </c>
    </row>
    <row r="146" spans="1:5">
      <c r="A146" s="301" t="s">
        <v>46570</v>
      </c>
      <c r="B146" s="301" t="s">
        <v>46571</v>
      </c>
      <c r="C146" s="301" t="s">
        <v>63</v>
      </c>
      <c r="D146" s="302">
        <v>63.74</v>
      </c>
      <c r="E146" s="302">
        <v>59.7</v>
      </c>
    </row>
    <row r="147" spans="1:5">
      <c r="A147" s="301" t="s">
        <v>46572</v>
      </c>
      <c r="B147" s="301" t="s">
        <v>46573</v>
      </c>
      <c r="C147" s="301" t="s">
        <v>63</v>
      </c>
      <c r="D147" s="302">
        <v>221.14</v>
      </c>
      <c r="E147" s="302">
        <v>216.95</v>
      </c>
    </row>
    <row r="148" spans="1:5">
      <c r="A148" s="301" t="s">
        <v>46574</v>
      </c>
      <c r="B148" s="301" t="s">
        <v>46575</v>
      </c>
      <c r="C148" s="301" t="s">
        <v>63</v>
      </c>
      <c r="D148" s="302">
        <v>265.68</v>
      </c>
      <c r="E148" s="302">
        <v>260.58999999999997</v>
      </c>
    </row>
    <row r="149" spans="1:5">
      <c r="A149" s="301" t="s">
        <v>46576</v>
      </c>
      <c r="B149" s="301" t="s">
        <v>46577</v>
      </c>
      <c r="C149" s="301" t="s">
        <v>63</v>
      </c>
      <c r="D149" s="302">
        <v>395.21</v>
      </c>
      <c r="E149" s="302">
        <v>389.18</v>
      </c>
    </row>
    <row r="150" spans="1:5">
      <c r="A150" s="301" t="s">
        <v>46578</v>
      </c>
      <c r="B150" s="301" t="s">
        <v>46579</v>
      </c>
      <c r="C150" s="301" t="s">
        <v>63</v>
      </c>
      <c r="D150" s="302">
        <v>518.70000000000005</v>
      </c>
      <c r="E150" s="302">
        <v>511.76</v>
      </c>
    </row>
    <row r="151" spans="1:5">
      <c r="A151" s="301" t="s">
        <v>46580</v>
      </c>
      <c r="B151" s="301" t="s">
        <v>46581</v>
      </c>
      <c r="C151" s="301" t="s">
        <v>63</v>
      </c>
      <c r="D151" s="302">
        <v>625.85</v>
      </c>
      <c r="E151" s="302">
        <v>617.92999999999995</v>
      </c>
    </row>
    <row r="152" spans="1:5">
      <c r="A152" s="301" t="s">
        <v>46582</v>
      </c>
      <c r="B152" s="301" t="s">
        <v>46583</v>
      </c>
      <c r="C152" s="301" t="s">
        <v>63</v>
      </c>
      <c r="D152" s="302">
        <v>717.88</v>
      </c>
      <c r="E152" s="302">
        <v>708.93</v>
      </c>
    </row>
    <row r="153" spans="1:5">
      <c r="A153" s="301" t="s">
        <v>46584</v>
      </c>
      <c r="B153" s="301" t="s">
        <v>46585</v>
      </c>
      <c r="C153" s="301" t="s">
        <v>63</v>
      </c>
      <c r="D153" s="302">
        <v>749.42</v>
      </c>
      <c r="E153" s="302">
        <v>739.36</v>
      </c>
    </row>
    <row r="154" spans="1:5">
      <c r="A154" s="301" t="s">
        <v>46586</v>
      </c>
      <c r="B154" s="301" t="s">
        <v>46587</v>
      </c>
      <c r="C154" s="301" t="s">
        <v>63</v>
      </c>
      <c r="D154" s="302">
        <v>234.06</v>
      </c>
      <c r="E154" s="302">
        <v>229.05</v>
      </c>
    </row>
    <row r="155" spans="1:5">
      <c r="A155" s="301" t="s">
        <v>46588</v>
      </c>
      <c r="B155" s="301" t="s">
        <v>46589</v>
      </c>
      <c r="C155" s="301" t="s">
        <v>63</v>
      </c>
      <c r="D155" s="302">
        <v>281.66000000000003</v>
      </c>
      <c r="E155" s="302">
        <v>275.55</v>
      </c>
    </row>
    <row r="156" spans="1:5">
      <c r="A156" s="301" t="s">
        <v>46590</v>
      </c>
      <c r="B156" s="301" t="s">
        <v>46591</v>
      </c>
      <c r="C156" s="301" t="s">
        <v>63</v>
      </c>
      <c r="D156" s="302">
        <v>413.92</v>
      </c>
      <c r="E156" s="302">
        <v>406.71</v>
      </c>
    </row>
    <row r="157" spans="1:5">
      <c r="A157" s="301" t="s">
        <v>46592</v>
      </c>
      <c r="B157" s="301" t="s">
        <v>46593</v>
      </c>
      <c r="C157" s="301" t="s">
        <v>63</v>
      </c>
      <c r="D157" s="302">
        <v>540.44000000000005</v>
      </c>
      <c r="E157" s="302">
        <v>532.14</v>
      </c>
    </row>
    <row r="158" spans="1:5">
      <c r="A158" s="301" t="s">
        <v>46594</v>
      </c>
      <c r="B158" s="301" t="s">
        <v>46595</v>
      </c>
      <c r="C158" s="301" t="s">
        <v>63</v>
      </c>
      <c r="D158" s="302">
        <v>650.20000000000005</v>
      </c>
      <c r="E158" s="302">
        <v>640.74</v>
      </c>
    </row>
    <row r="159" spans="1:5">
      <c r="A159" s="301" t="s">
        <v>46596</v>
      </c>
      <c r="B159" s="301" t="s">
        <v>46597</v>
      </c>
      <c r="C159" s="301" t="s">
        <v>63</v>
      </c>
      <c r="D159" s="302">
        <v>744.92</v>
      </c>
      <c r="E159" s="302">
        <v>734.25</v>
      </c>
    </row>
    <row r="160" spans="1:5">
      <c r="A160" s="301" t="s">
        <v>46598</v>
      </c>
      <c r="B160" s="301" t="s">
        <v>46599</v>
      </c>
      <c r="C160" s="301" t="s">
        <v>63</v>
      </c>
      <c r="D160" s="302">
        <v>779.65</v>
      </c>
      <c r="E160" s="302">
        <v>767.69</v>
      </c>
    </row>
    <row r="161" spans="1:5">
      <c r="A161" s="301" t="s">
        <v>46600</v>
      </c>
      <c r="B161" s="301" t="s">
        <v>46601</v>
      </c>
      <c r="C161" s="301" t="s">
        <v>63</v>
      </c>
      <c r="D161" s="302">
        <v>52.15</v>
      </c>
      <c r="E161" s="302">
        <v>48.86</v>
      </c>
    </row>
    <row r="162" spans="1:5">
      <c r="A162" s="301" t="s">
        <v>46602</v>
      </c>
      <c r="B162" s="301" t="s">
        <v>46603</v>
      </c>
      <c r="C162" s="301" t="s">
        <v>63</v>
      </c>
      <c r="D162" s="302">
        <v>66.78</v>
      </c>
      <c r="E162" s="302">
        <v>62.59</v>
      </c>
    </row>
    <row r="163" spans="1:5">
      <c r="A163" s="301" t="s">
        <v>46604</v>
      </c>
      <c r="B163" s="301" t="s">
        <v>46605</v>
      </c>
      <c r="C163" s="301" t="s">
        <v>63</v>
      </c>
      <c r="D163" s="302">
        <v>81.2</v>
      </c>
      <c r="E163" s="302">
        <v>76.11</v>
      </c>
    </row>
    <row r="164" spans="1:5">
      <c r="A164" s="301" t="s">
        <v>46606</v>
      </c>
      <c r="B164" s="301" t="s">
        <v>46607</v>
      </c>
      <c r="C164" s="301" t="s">
        <v>63</v>
      </c>
      <c r="D164" s="302">
        <v>96.51</v>
      </c>
      <c r="E164" s="302">
        <v>90.48</v>
      </c>
    </row>
    <row r="165" spans="1:5">
      <c r="A165" s="301" t="s">
        <v>46608</v>
      </c>
      <c r="B165" s="301" t="s">
        <v>46609</v>
      </c>
      <c r="C165" s="301" t="s">
        <v>63</v>
      </c>
      <c r="D165" s="302">
        <v>111.58</v>
      </c>
      <c r="E165" s="302">
        <v>104.64</v>
      </c>
    </row>
    <row r="166" spans="1:5">
      <c r="A166" s="301" t="s">
        <v>46610</v>
      </c>
      <c r="B166" s="301" t="s">
        <v>46611</v>
      </c>
      <c r="C166" s="301" t="s">
        <v>63</v>
      </c>
      <c r="D166" s="302">
        <v>128.86000000000001</v>
      </c>
      <c r="E166" s="302">
        <v>120.94</v>
      </c>
    </row>
    <row r="167" spans="1:5">
      <c r="A167" s="301" t="s">
        <v>46612</v>
      </c>
      <c r="B167" s="301" t="s">
        <v>46613</v>
      </c>
      <c r="C167" s="301" t="s">
        <v>63</v>
      </c>
      <c r="D167" s="302">
        <v>146.84</v>
      </c>
      <c r="E167" s="302">
        <v>137.88999999999999</v>
      </c>
    </row>
    <row r="168" spans="1:5">
      <c r="A168" s="301" t="s">
        <v>46614</v>
      </c>
      <c r="B168" s="301" t="s">
        <v>46615</v>
      </c>
      <c r="C168" s="301" t="s">
        <v>63</v>
      </c>
      <c r="D168" s="302">
        <v>167.09</v>
      </c>
      <c r="E168" s="302">
        <v>157.03</v>
      </c>
    </row>
    <row r="169" spans="1:5">
      <c r="A169" s="301" t="s">
        <v>46616</v>
      </c>
      <c r="B169" s="301" t="s">
        <v>46617</v>
      </c>
      <c r="C169" s="301" t="s">
        <v>63</v>
      </c>
      <c r="D169" s="302">
        <v>1078.82</v>
      </c>
      <c r="E169" s="302" t="s">
        <v>46411</v>
      </c>
    </row>
    <row r="170" spans="1:5">
      <c r="A170" s="301" t="s">
        <v>46618</v>
      </c>
      <c r="B170" s="301" t="s">
        <v>46619</v>
      </c>
      <c r="C170" s="301" t="s">
        <v>63</v>
      </c>
      <c r="D170" s="302">
        <v>209.08</v>
      </c>
      <c r="E170" s="302">
        <v>196.52</v>
      </c>
    </row>
    <row r="171" spans="1:5">
      <c r="A171" s="301" t="s">
        <v>46620</v>
      </c>
      <c r="B171" s="301" t="s">
        <v>46621</v>
      </c>
      <c r="C171" s="301" t="s">
        <v>63</v>
      </c>
      <c r="D171" s="302">
        <v>1541.49</v>
      </c>
      <c r="E171" s="302" t="s">
        <v>46411</v>
      </c>
    </row>
    <row r="172" spans="1:5">
      <c r="A172" s="301" t="s">
        <v>46622</v>
      </c>
      <c r="B172" s="301" t="s">
        <v>46623</v>
      </c>
      <c r="C172" s="301" t="s">
        <v>63</v>
      </c>
      <c r="D172" s="302">
        <v>281.43</v>
      </c>
      <c r="E172" s="302">
        <v>264.5</v>
      </c>
    </row>
    <row r="173" spans="1:5">
      <c r="A173" s="301" t="s">
        <v>46624</v>
      </c>
      <c r="B173" s="301" t="s">
        <v>46625</v>
      </c>
      <c r="C173" s="301" t="s">
        <v>63</v>
      </c>
      <c r="D173" s="302">
        <v>62.25</v>
      </c>
      <c r="E173" s="302">
        <v>58.31</v>
      </c>
    </row>
    <row r="174" spans="1:5">
      <c r="A174" s="301" t="s">
        <v>46626</v>
      </c>
      <c r="B174" s="301" t="s">
        <v>46627</v>
      </c>
      <c r="C174" s="301" t="s">
        <v>63</v>
      </c>
      <c r="D174" s="302">
        <v>79.7</v>
      </c>
      <c r="E174" s="302">
        <v>74.69</v>
      </c>
    </row>
    <row r="175" spans="1:5">
      <c r="A175" s="301" t="s">
        <v>46628</v>
      </c>
      <c r="B175" s="301" t="s">
        <v>46629</v>
      </c>
      <c r="C175" s="301" t="s">
        <v>63</v>
      </c>
      <c r="D175" s="302">
        <v>97.18</v>
      </c>
      <c r="E175" s="302">
        <v>91.07</v>
      </c>
    </row>
    <row r="176" spans="1:5">
      <c r="A176" s="301" t="s">
        <v>46630</v>
      </c>
      <c r="B176" s="301" t="s">
        <v>46631</v>
      </c>
      <c r="C176" s="301" t="s">
        <v>63</v>
      </c>
      <c r="D176" s="302">
        <v>115.22</v>
      </c>
      <c r="E176" s="302">
        <v>108.01</v>
      </c>
    </row>
    <row r="177" spans="1:5">
      <c r="A177" s="301" t="s">
        <v>46632</v>
      </c>
      <c r="B177" s="301" t="s">
        <v>46633</v>
      </c>
      <c r="C177" s="301" t="s">
        <v>63</v>
      </c>
      <c r="D177" s="302">
        <v>133.32</v>
      </c>
      <c r="E177" s="302">
        <v>125.02</v>
      </c>
    </row>
    <row r="178" spans="1:5">
      <c r="A178" s="301" t="s">
        <v>46634</v>
      </c>
      <c r="B178" s="301" t="s">
        <v>46635</v>
      </c>
      <c r="C178" s="301" t="s">
        <v>63</v>
      </c>
      <c r="D178" s="302">
        <v>153.21</v>
      </c>
      <c r="E178" s="302">
        <v>143.75</v>
      </c>
    </row>
    <row r="179" spans="1:5">
      <c r="A179" s="301" t="s">
        <v>46636</v>
      </c>
      <c r="B179" s="301" t="s">
        <v>46637</v>
      </c>
      <c r="C179" s="301" t="s">
        <v>63</v>
      </c>
      <c r="D179" s="302">
        <v>173.88</v>
      </c>
      <c r="E179" s="302">
        <v>163.21</v>
      </c>
    </row>
    <row r="180" spans="1:5">
      <c r="A180" s="301" t="s">
        <v>46638</v>
      </c>
      <c r="B180" s="301" t="s">
        <v>46639</v>
      </c>
      <c r="C180" s="301" t="s">
        <v>63</v>
      </c>
      <c r="D180" s="302">
        <v>197.32</v>
      </c>
      <c r="E180" s="302">
        <v>185.36</v>
      </c>
    </row>
    <row r="181" spans="1:5">
      <c r="A181" s="301" t="s">
        <v>46640</v>
      </c>
      <c r="B181" s="301" t="s">
        <v>46641</v>
      </c>
      <c r="C181" s="301" t="s">
        <v>63</v>
      </c>
      <c r="D181" s="302">
        <v>1114.53</v>
      </c>
      <c r="E181" s="302" t="s">
        <v>46411</v>
      </c>
    </row>
    <row r="182" spans="1:5">
      <c r="A182" s="301" t="s">
        <v>46642</v>
      </c>
      <c r="B182" s="301" t="s">
        <v>46643</v>
      </c>
      <c r="C182" s="301" t="s">
        <v>63</v>
      </c>
      <c r="D182" s="302">
        <v>244.79</v>
      </c>
      <c r="E182" s="302">
        <v>229.94</v>
      </c>
    </row>
    <row r="183" spans="1:5">
      <c r="A183" s="301" t="s">
        <v>46644</v>
      </c>
      <c r="B183" s="301" t="s">
        <v>46645</v>
      </c>
      <c r="C183" s="301" t="s">
        <v>63</v>
      </c>
      <c r="D183" s="302">
        <v>1585.44</v>
      </c>
      <c r="E183" s="302" t="s">
        <v>46411</v>
      </c>
    </row>
    <row r="184" spans="1:5">
      <c r="A184" s="301" t="s">
        <v>46646</v>
      </c>
      <c r="B184" s="301" t="s">
        <v>46647</v>
      </c>
      <c r="C184" s="301" t="s">
        <v>63</v>
      </c>
      <c r="D184" s="302">
        <v>325.38</v>
      </c>
      <c r="E184" s="302">
        <v>305.66000000000003</v>
      </c>
    </row>
    <row r="185" spans="1:5">
      <c r="A185" s="301" t="s">
        <v>46648</v>
      </c>
      <c r="B185" s="301" t="s">
        <v>46649</v>
      </c>
      <c r="C185" s="301" t="s">
        <v>63</v>
      </c>
      <c r="D185" s="302">
        <v>188.94</v>
      </c>
      <c r="E185" s="302">
        <v>185.65</v>
      </c>
    </row>
    <row r="186" spans="1:5">
      <c r="A186" s="301" t="s">
        <v>46650</v>
      </c>
      <c r="B186" s="301" t="s">
        <v>46651</v>
      </c>
      <c r="C186" s="301" t="s">
        <v>63</v>
      </c>
      <c r="D186" s="302">
        <v>199.04</v>
      </c>
      <c r="E186" s="302">
        <v>195.1</v>
      </c>
    </row>
    <row r="187" spans="1:5">
      <c r="A187" s="301" t="s">
        <v>46652</v>
      </c>
      <c r="B187" s="301" t="s">
        <v>46653</v>
      </c>
      <c r="C187" s="301" t="s">
        <v>63</v>
      </c>
      <c r="D187" s="302">
        <v>147.41999999999999</v>
      </c>
      <c r="E187" s="302">
        <v>144.13</v>
      </c>
    </row>
    <row r="188" spans="1:5">
      <c r="A188" s="301" t="s">
        <v>46654</v>
      </c>
      <c r="B188" s="301" t="s">
        <v>46655</v>
      </c>
      <c r="C188" s="301" t="s">
        <v>63</v>
      </c>
      <c r="D188" s="302">
        <v>179.36</v>
      </c>
      <c r="E188" s="302">
        <v>175.17</v>
      </c>
    </row>
    <row r="189" spans="1:5">
      <c r="A189" s="301" t="s">
        <v>46656</v>
      </c>
      <c r="B189" s="301" t="s">
        <v>46657</v>
      </c>
      <c r="C189" s="301" t="s">
        <v>63</v>
      </c>
      <c r="D189" s="302">
        <v>248.76</v>
      </c>
      <c r="E189" s="302">
        <v>243.67</v>
      </c>
    </row>
    <row r="190" spans="1:5">
      <c r="A190" s="301" t="s">
        <v>46658</v>
      </c>
      <c r="B190" s="301" t="s">
        <v>46659</v>
      </c>
      <c r="C190" s="301" t="s">
        <v>63</v>
      </c>
      <c r="D190" s="302">
        <v>157.52000000000001</v>
      </c>
      <c r="E190" s="302">
        <v>153.58000000000001</v>
      </c>
    </row>
    <row r="191" spans="1:5">
      <c r="A191" s="301" t="s">
        <v>46660</v>
      </c>
      <c r="B191" s="301" t="s">
        <v>46661</v>
      </c>
      <c r="C191" s="301" t="s">
        <v>63</v>
      </c>
      <c r="D191" s="302">
        <v>192.28</v>
      </c>
      <c r="E191" s="302">
        <v>187.27</v>
      </c>
    </row>
    <row r="192" spans="1:5">
      <c r="A192" s="301" t="s">
        <v>46662</v>
      </c>
      <c r="B192" s="301" t="s">
        <v>46663</v>
      </c>
      <c r="C192" s="301" t="s">
        <v>63</v>
      </c>
      <c r="D192" s="302">
        <v>264.74</v>
      </c>
      <c r="E192" s="302">
        <v>258.63</v>
      </c>
    </row>
    <row r="193" spans="1:5">
      <c r="A193" s="301" t="s">
        <v>46664</v>
      </c>
      <c r="B193" s="301" t="s">
        <v>46665</v>
      </c>
      <c r="C193" s="301" t="s">
        <v>63</v>
      </c>
      <c r="D193" s="302">
        <v>7.05</v>
      </c>
      <c r="E193" s="302">
        <v>6.38</v>
      </c>
    </row>
    <row r="194" spans="1:5">
      <c r="A194" s="301" t="s">
        <v>46666</v>
      </c>
      <c r="B194" s="301" t="s">
        <v>46667</v>
      </c>
      <c r="C194" s="301" t="s">
        <v>63</v>
      </c>
      <c r="D194" s="302">
        <v>13.58</v>
      </c>
      <c r="E194" s="302">
        <v>12.47</v>
      </c>
    </row>
    <row r="195" spans="1:5">
      <c r="A195" s="301" t="s">
        <v>46668</v>
      </c>
      <c r="B195" s="301" t="s">
        <v>46669</v>
      </c>
      <c r="C195" s="301" t="s">
        <v>63</v>
      </c>
      <c r="D195" s="302">
        <v>16.68</v>
      </c>
      <c r="E195" s="302">
        <v>15.36</v>
      </c>
    </row>
    <row r="196" spans="1:5">
      <c r="A196" s="301" t="s">
        <v>46670</v>
      </c>
      <c r="B196" s="301" t="s">
        <v>46671</v>
      </c>
      <c r="C196" s="301" t="s">
        <v>63</v>
      </c>
      <c r="D196" s="302">
        <v>19.8</v>
      </c>
      <c r="E196" s="302">
        <v>18.21</v>
      </c>
    </row>
    <row r="197" spans="1:5">
      <c r="A197" s="301" t="s">
        <v>46672</v>
      </c>
      <c r="B197" s="301" t="s">
        <v>46673</v>
      </c>
      <c r="C197" s="301" t="s">
        <v>63</v>
      </c>
      <c r="D197" s="302">
        <v>22.91</v>
      </c>
      <c r="E197" s="302">
        <v>21.06</v>
      </c>
    </row>
    <row r="198" spans="1:5">
      <c r="A198" s="301" t="s">
        <v>46674</v>
      </c>
      <c r="B198" s="301" t="s">
        <v>46675</v>
      </c>
      <c r="C198" s="301" t="s">
        <v>63</v>
      </c>
      <c r="D198" s="302">
        <v>26.02</v>
      </c>
      <c r="E198" s="302">
        <v>23.92</v>
      </c>
    </row>
    <row r="199" spans="1:5">
      <c r="A199" s="301" t="s">
        <v>46676</v>
      </c>
      <c r="B199" s="301" t="s">
        <v>46677</v>
      </c>
      <c r="C199" s="301" t="s">
        <v>63</v>
      </c>
      <c r="D199" s="302">
        <v>32.24</v>
      </c>
      <c r="E199" s="302">
        <v>29.66</v>
      </c>
    </row>
    <row r="200" spans="1:5">
      <c r="A200" s="301" t="s">
        <v>46678</v>
      </c>
      <c r="B200" s="301" t="s">
        <v>46679</v>
      </c>
      <c r="C200" s="301" t="s">
        <v>63</v>
      </c>
      <c r="D200" s="302">
        <v>3.18</v>
      </c>
      <c r="E200" s="302">
        <v>2.91</v>
      </c>
    </row>
    <row r="201" spans="1:5">
      <c r="A201" s="301" t="s">
        <v>46680</v>
      </c>
      <c r="B201" s="301" t="s">
        <v>46681</v>
      </c>
      <c r="C201" s="301" t="s">
        <v>63</v>
      </c>
      <c r="D201" s="302">
        <v>6.7</v>
      </c>
      <c r="E201" s="302">
        <v>6.24</v>
      </c>
    </row>
    <row r="202" spans="1:5">
      <c r="A202" s="301" t="s">
        <v>46682</v>
      </c>
      <c r="B202" s="301" t="s">
        <v>46683</v>
      </c>
      <c r="C202" s="301" t="s">
        <v>63</v>
      </c>
      <c r="D202" s="302">
        <v>8.24</v>
      </c>
      <c r="E202" s="302">
        <v>7.67</v>
      </c>
    </row>
    <row r="203" spans="1:5">
      <c r="A203" s="301" t="s">
        <v>46684</v>
      </c>
      <c r="B203" s="301" t="s">
        <v>46685</v>
      </c>
      <c r="C203" s="301" t="s">
        <v>63</v>
      </c>
      <c r="D203" s="302">
        <v>9.7799999999999994</v>
      </c>
      <c r="E203" s="302">
        <v>9.1</v>
      </c>
    </row>
    <row r="204" spans="1:5">
      <c r="A204" s="301" t="s">
        <v>46686</v>
      </c>
      <c r="B204" s="301" t="s">
        <v>46687</v>
      </c>
      <c r="C204" s="301" t="s">
        <v>63</v>
      </c>
      <c r="D204" s="302">
        <v>11.33</v>
      </c>
      <c r="E204" s="302">
        <v>10.53</v>
      </c>
    </row>
    <row r="205" spans="1:5">
      <c r="A205" s="301" t="s">
        <v>46688</v>
      </c>
      <c r="B205" s="301" t="s">
        <v>46689</v>
      </c>
      <c r="C205" s="301" t="s">
        <v>63</v>
      </c>
      <c r="D205" s="302">
        <v>12.86</v>
      </c>
      <c r="E205" s="302">
        <v>11.96</v>
      </c>
    </row>
    <row r="206" spans="1:5">
      <c r="A206" s="301" t="s">
        <v>46690</v>
      </c>
      <c r="B206" s="301" t="s">
        <v>46691</v>
      </c>
      <c r="C206" s="301" t="s">
        <v>63</v>
      </c>
      <c r="D206" s="302">
        <v>15.94</v>
      </c>
      <c r="E206" s="302">
        <v>14.83</v>
      </c>
    </row>
    <row r="207" spans="1:5">
      <c r="A207" s="301" t="s">
        <v>46692</v>
      </c>
      <c r="B207" s="301" t="s">
        <v>46693</v>
      </c>
      <c r="C207" s="301" t="s">
        <v>63</v>
      </c>
      <c r="D207" s="302">
        <v>14.11</v>
      </c>
      <c r="E207" s="302">
        <v>13.19</v>
      </c>
    </row>
    <row r="208" spans="1:5">
      <c r="A208" s="301" t="s">
        <v>46694</v>
      </c>
      <c r="B208" s="301" t="s">
        <v>46695</v>
      </c>
      <c r="C208" s="301" t="s">
        <v>63</v>
      </c>
      <c r="D208" s="302">
        <v>16.88</v>
      </c>
      <c r="E208" s="302">
        <v>15.78</v>
      </c>
    </row>
    <row r="209" spans="1:5">
      <c r="A209" s="301" t="s">
        <v>46696</v>
      </c>
      <c r="B209" s="301" t="s">
        <v>46697</v>
      </c>
      <c r="C209" s="301" t="s">
        <v>63</v>
      </c>
      <c r="D209" s="302">
        <v>23.79</v>
      </c>
      <c r="E209" s="302">
        <v>22.2</v>
      </c>
    </row>
    <row r="210" spans="1:5">
      <c r="A210" s="301" t="s">
        <v>46698</v>
      </c>
      <c r="B210" s="301" t="s">
        <v>46699</v>
      </c>
      <c r="C210" s="301" t="s">
        <v>63</v>
      </c>
      <c r="D210" s="302">
        <v>30.7</v>
      </c>
      <c r="E210" s="302">
        <v>28.64</v>
      </c>
    </row>
    <row r="211" spans="1:5">
      <c r="A211" s="301" t="s">
        <v>46700</v>
      </c>
      <c r="B211" s="301" t="s">
        <v>46701</v>
      </c>
      <c r="C211" s="301" t="s">
        <v>63</v>
      </c>
      <c r="D211" s="302">
        <v>46.94</v>
      </c>
      <c r="E211" s="302">
        <v>43.78</v>
      </c>
    </row>
    <row r="212" spans="1:5">
      <c r="A212" s="301" t="s">
        <v>46702</v>
      </c>
      <c r="B212" s="301" t="s">
        <v>46703</v>
      </c>
      <c r="C212" s="301" t="s">
        <v>63</v>
      </c>
      <c r="D212" s="302">
        <v>53.88</v>
      </c>
      <c r="E212" s="302">
        <v>50.26</v>
      </c>
    </row>
    <row r="213" spans="1:5">
      <c r="A213" s="301" t="s">
        <v>46704</v>
      </c>
      <c r="B213" s="301" t="s">
        <v>46705</v>
      </c>
      <c r="C213" s="301" t="s">
        <v>63</v>
      </c>
      <c r="D213" s="302">
        <v>70.099999999999994</v>
      </c>
      <c r="E213" s="302">
        <v>65.36</v>
      </c>
    </row>
    <row r="214" spans="1:5">
      <c r="A214" s="301" t="s">
        <v>46706</v>
      </c>
      <c r="B214" s="301" t="s">
        <v>46707</v>
      </c>
      <c r="C214" s="301" t="s">
        <v>63</v>
      </c>
      <c r="D214" s="302">
        <v>77.040000000000006</v>
      </c>
      <c r="E214" s="302">
        <v>71.84</v>
      </c>
    </row>
    <row r="215" spans="1:5">
      <c r="A215" s="301" t="s">
        <v>46708</v>
      </c>
      <c r="B215" s="301" t="s">
        <v>46709</v>
      </c>
      <c r="C215" s="301" t="s">
        <v>63</v>
      </c>
      <c r="D215" s="302">
        <v>93.28</v>
      </c>
      <c r="E215" s="302">
        <v>86.96</v>
      </c>
    </row>
    <row r="216" spans="1:5">
      <c r="A216" s="301" t="s">
        <v>46710</v>
      </c>
      <c r="B216" s="301" t="s">
        <v>46711</v>
      </c>
      <c r="C216" s="301" t="s">
        <v>63</v>
      </c>
      <c r="D216" s="302">
        <v>100.22</v>
      </c>
      <c r="E216" s="302">
        <v>93.42</v>
      </c>
    </row>
    <row r="217" spans="1:5">
      <c r="A217" s="301" t="s">
        <v>46712</v>
      </c>
      <c r="B217" s="301" t="s">
        <v>46713</v>
      </c>
      <c r="C217" s="301" t="s">
        <v>63</v>
      </c>
      <c r="D217" s="302">
        <v>114.04</v>
      </c>
      <c r="E217" s="302">
        <v>106.28</v>
      </c>
    </row>
    <row r="218" spans="1:5">
      <c r="A218" s="301" t="s">
        <v>46714</v>
      </c>
      <c r="B218" s="301" t="s">
        <v>46715</v>
      </c>
      <c r="C218" s="301" t="s">
        <v>63</v>
      </c>
      <c r="D218" s="302">
        <v>121.75</v>
      </c>
      <c r="E218" s="302">
        <v>113.45</v>
      </c>
    </row>
    <row r="219" spans="1:5">
      <c r="A219" s="301" t="s">
        <v>46716</v>
      </c>
      <c r="B219" s="301" t="s">
        <v>46717</v>
      </c>
      <c r="C219" s="301" t="s">
        <v>63</v>
      </c>
      <c r="D219" s="302">
        <v>134.13</v>
      </c>
      <c r="E219" s="302">
        <v>124.97</v>
      </c>
    </row>
    <row r="220" spans="1:5">
      <c r="A220" s="301" t="s">
        <v>46718</v>
      </c>
      <c r="B220" s="301" t="s">
        <v>46719</v>
      </c>
      <c r="C220" s="301" t="s">
        <v>63</v>
      </c>
      <c r="D220" s="302">
        <v>154.46</v>
      </c>
      <c r="E220" s="302">
        <v>143.91</v>
      </c>
    </row>
    <row r="221" spans="1:5">
      <c r="A221" s="301" t="s">
        <v>46720</v>
      </c>
      <c r="B221" s="301" t="s">
        <v>46721</v>
      </c>
      <c r="C221" s="301" t="s">
        <v>63</v>
      </c>
      <c r="D221" s="302">
        <v>166.84</v>
      </c>
      <c r="E221" s="302">
        <v>155.44</v>
      </c>
    </row>
    <row r="222" spans="1:5">
      <c r="A222" s="301" t="s">
        <v>46722</v>
      </c>
      <c r="B222" s="301" t="s">
        <v>46723</v>
      </c>
      <c r="C222" s="301" t="s">
        <v>63</v>
      </c>
      <c r="D222" s="302">
        <v>199.54</v>
      </c>
      <c r="E222" s="302">
        <v>185.9</v>
      </c>
    </row>
    <row r="223" spans="1:5">
      <c r="A223" s="301" t="s">
        <v>46724</v>
      </c>
      <c r="B223" s="301" t="s">
        <v>46725</v>
      </c>
      <c r="C223" s="301" t="s">
        <v>58</v>
      </c>
      <c r="D223" s="302">
        <v>58.34</v>
      </c>
      <c r="E223" s="302">
        <v>55.02</v>
      </c>
    </row>
    <row r="224" spans="1:5">
      <c r="A224" s="301" t="s">
        <v>46726</v>
      </c>
      <c r="B224" s="301" t="s">
        <v>46727</v>
      </c>
      <c r="C224" s="301" t="s">
        <v>58</v>
      </c>
      <c r="D224" s="302">
        <v>69.86</v>
      </c>
      <c r="E224" s="302">
        <v>65.790000000000006</v>
      </c>
    </row>
    <row r="225" spans="1:5">
      <c r="A225" s="301" t="s">
        <v>46728</v>
      </c>
      <c r="B225" s="301" t="s">
        <v>46729</v>
      </c>
      <c r="C225" s="301" t="s">
        <v>58</v>
      </c>
      <c r="D225" s="302">
        <v>98.64</v>
      </c>
      <c r="E225" s="302">
        <v>92.66</v>
      </c>
    </row>
    <row r="226" spans="1:5">
      <c r="A226" s="301" t="s">
        <v>46730</v>
      </c>
      <c r="B226" s="301" t="s">
        <v>46731</v>
      </c>
      <c r="C226" s="301" t="s">
        <v>58</v>
      </c>
      <c r="D226" s="302">
        <v>127.41</v>
      </c>
      <c r="E226" s="302">
        <v>119.52</v>
      </c>
    </row>
    <row r="227" spans="1:5">
      <c r="A227" s="301" t="s">
        <v>46732</v>
      </c>
      <c r="B227" s="301" t="s">
        <v>46733</v>
      </c>
      <c r="C227" s="301" t="s">
        <v>58</v>
      </c>
      <c r="D227" s="302">
        <v>210.28</v>
      </c>
      <c r="E227" s="302">
        <v>196.89</v>
      </c>
    </row>
    <row r="228" spans="1:5">
      <c r="A228" s="301" t="s">
        <v>46734</v>
      </c>
      <c r="B228" s="301" t="s">
        <v>46735</v>
      </c>
      <c r="C228" s="301" t="s">
        <v>58</v>
      </c>
      <c r="D228" s="302">
        <v>239.05</v>
      </c>
      <c r="E228" s="302">
        <v>223.76</v>
      </c>
    </row>
    <row r="229" spans="1:5">
      <c r="A229" s="301" t="s">
        <v>46736</v>
      </c>
      <c r="B229" s="301" t="s">
        <v>46737</v>
      </c>
      <c r="C229" s="301" t="s">
        <v>58</v>
      </c>
      <c r="D229" s="302">
        <v>321.89999999999998</v>
      </c>
      <c r="E229" s="302">
        <v>301.12</v>
      </c>
    </row>
    <row r="230" spans="1:5">
      <c r="A230" s="301" t="s">
        <v>46738</v>
      </c>
      <c r="B230" s="301" t="s">
        <v>46739</v>
      </c>
      <c r="C230" s="301" t="s">
        <v>58</v>
      </c>
      <c r="D230" s="302">
        <v>350.68</v>
      </c>
      <c r="E230" s="302">
        <v>327.99</v>
      </c>
    </row>
    <row r="231" spans="1:5">
      <c r="A231" s="301" t="s">
        <v>46740</v>
      </c>
      <c r="B231" s="301" t="s">
        <v>46741</v>
      </c>
      <c r="C231" s="301" t="s">
        <v>58</v>
      </c>
      <c r="D231" s="302">
        <v>433.54</v>
      </c>
      <c r="E231" s="302">
        <v>405.35</v>
      </c>
    </row>
    <row r="232" spans="1:5">
      <c r="A232" s="301" t="s">
        <v>46742</v>
      </c>
      <c r="B232" s="301" t="s">
        <v>46743</v>
      </c>
      <c r="C232" s="301" t="s">
        <v>58</v>
      </c>
      <c r="D232" s="302">
        <v>462.32</v>
      </c>
      <c r="E232" s="302">
        <v>432.22</v>
      </c>
    </row>
    <row r="233" spans="1:5">
      <c r="A233" s="301" t="s">
        <v>46744</v>
      </c>
      <c r="B233" s="301" t="s">
        <v>46745</v>
      </c>
      <c r="C233" s="301" t="s">
        <v>58</v>
      </c>
      <c r="D233" s="302">
        <v>519.88</v>
      </c>
      <c r="E233" s="302">
        <v>485.96</v>
      </c>
    </row>
    <row r="234" spans="1:5">
      <c r="A234" s="301" t="s">
        <v>46746</v>
      </c>
      <c r="B234" s="301" t="s">
        <v>46747</v>
      </c>
      <c r="C234" s="301" t="s">
        <v>58</v>
      </c>
      <c r="D234" s="302">
        <v>631.5</v>
      </c>
      <c r="E234" s="302">
        <v>590.19000000000005</v>
      </c>
    </row>
    <row r="235" spans="1:5">
      <c r="A235" s="301" t="s">
        <v>46748</v>
      </c>
      <c r="B235" s="301" t="s">
        <v>46749</v>
      </c>
      <c r="C235" s="301" t="s">
        <v>58</v>
      </c>
      <c r="D235" s="302">
        <v>689.07</v>
      </c>
      <c r="E235" s="302">
        <v>643.91999999999996</v>
      </c>
    </row>
    <row r="236" spans="1:5">
      <c r="A236" s="301" t="s">
        <v>46750</v>
      </c>
      <c r="B236" s="301" t="s">
        <v>46751</v>
      </c>
      <c r="C236" s="301" t="s">
        <v>58</v>
      </c>
      <c r="D236" s="302">
        <v>800.7</v>
      </c>
      <c r="E236" s="302">
        <v>748.15</v>
      </c>
    </row>
    <row r="237" spans="1:5">
      <c r="A237" s="301" t="s">
        <v>46752</v>
      </c>
      <c r="B237" s="301" t="s">
        <v>46753</v>
      </c>
      <c r="C237" s="301" t="s">
        <v>58</v>
      </c>
      <c r="D237" s="302">
        <v>858.26</v>
      </c>
      <c r="E237" s="302">
        <v>801.9</v>
      </c>
    </row>
    <row r="238" spans="1:5">
      <c r="A238" s="301" t="s">
        <v>46754</v>
      </c>
      <c r="B238" s="301" t="s">
        <v>46755</v>
      </c>
      <c r="C238" s="301" t="s">
        <v>58</v>
      </c>
      <c r="D238" s="302">
        <v>1027.46</v>
      </c>
      <c r="E238" s="302">
        <v>959.86</v>
      </c>
    </row>
    <row r="239" spans="1:5">
      <c r="A239" s="301" t="s">
        <v>46756</v>
      </c>
      <c r="B239" s="301" t="s">
        <v>46757</v>
      </c>
      <c r="C239" s="301" t="s">
        <v>58</v>
      </c>
      <c r="D239" s="302">
        <v>76.98</v>
      </c>
      <c r="E239" s="302">
        <v>72.44</v>
      </c>
    </row>
    <row r="240" spans="1:5">
      <c r="A240" s="301" t="s">
        <v>46758</v>
      </c>
      <c r="B240" s="301" t="s">
        <v>46759</v>
      </c>
      <c r="C240" s="301" t="s">
        <v>58</v>
      </c>
      <c r="D240" s="302">
        <v>94.24</v>
      </c>
      <c r="E240" s="302">
        <v>88.56</v>
      </c>
    </row>
    <row r="241" spans="1:5">
      <c r="A241" s="301" t="s">
        <v>46760</v>
      </c>
      <c r="B241" s="301" t="s">
        <v>46761</v>
      </c>
      <c r="C241" s="301" t="s">
        <v>58</v>
      </c>
      <c r="D241" s="302">
        <v>137.43</v>
      </c>
      <c r="E241" s="302">
        <v>128.88</v>
      </c>
    </row>
    <row r="242" spans="1:5">
      <c r="A242" s="301" t="s">
        <v>46762</v>
      </c>
      <c r="B242" s="301" t="s">
        <v>46763</v>
      </c>
      <c r="C242" s="301" t="s">
        <v>58</v>
      </c>
      <c r="D242" s="302">
        <v>180.58</v>
      </c>
      <c r="E242" s="302">
        <v>169.16</v>
      </c>
    </row>
    <row r="243" spans="1:5">
      <c r="A243" s="301" t="s">
        <v>46764</v>
      </c>
      <c r="B243" s="301" t="s">
        <v>46765</v>
      </c>
      <c r="C243" s="301" t="s">
        <v>58</v>
      </c>
      <c r="D243" s="302">
        <v>304.87</v>
      </c>
      <c r="E243" s="302">
        <v>285.23</v>
      </c>
    </row>
    <row r="244" spans="1:5">
      <c r="A244" s="301" t="s">
        <v>46766</v>
      </c>
      <c r="B244" s="301" t="s">
        <v>46767</v>
      </c>
      <c r="C244" s="301" t="s">
        <v>58</v>
      </c>
      <c r="D244" s="302">
        <v>348.02</v>
      </c>
      <c r="E244" s="302">
        <v>325.51</v>
      </c>
    </row>
    <row r="245" spans="1:5">
      <c r="A245" s="301" t="s">
        <v>46768</v>
      </c>
      <c r="B245" s="301" t="s">
        <v>46769</v>
      </c>
      <c r="C245" s="301" t="s">
        <v>58</v>
      </c>
      <c r="D245" s="302">
        <v>472.33</v>
      </c>
      <c r="E245" s="302">
        <v>441.56</v>
      </c>
    </row>
    <row r="246" spans="1:5">
      <c r="A246" s="301" t="s">
        <v>46770</v>
      </c>
      <c r="B246" s="301" t="s">
        <v>46771</v>
      </c>
      <c r="C246" s="301" t="s">
        <v>58</v>
      </c>
      <c r="D246" s="302">
        <v>515.49</v>
      </c>
      <c r="E246" s="302">
        <v>481.86</v>
      </c>
    </row>
    <row r="247" spans="1:5">
      <c r="A247" s="301" t="s">
        <v>46772</v>
      </c>
      <c r="B247" s="301" t="s">
        <v>46773</v>
      </c>
      <c r="C247" s="301" t="s">
        <v>58</v>
      </c>
      <c r="D247" s="302">
        <v>639.78</v>
      </c>
      <c r="E247" s="302">
        <v>597.91</v>
      </c>
    </row>
    <row r="248" spans="1:5">
      <c r="A248" s="301" t="s">
        <v>46774</v>
      </c>
      <c r="B248" s="301" t="s">
        <v>46775</v>
      </c>
      <c r="C248" s="301" t="s">
        <v>58</v>
      </c>
      <c r="D248" s="302">
        <v>682.94</v>
      </c>
      <c r="E248" s="302">
        <v>638.19000000000005</v>
      </c>
    </row>
    <row r="249" spans="1:5">
      <c r="A249" s="301" t="s">
        <v>46776</v>
      </c>
      <c r="B249" s="301" t="s">
        <v>46777</v>
      </c>
      <c r="C249" s="301" t="s">
        <v>58</v>
      </c>
      <c r="D249" s="302">
        <v>769.27</v>
      </c>
      <c r="E249" s="302">
        <v>718.81</v>
      </c>
    </row>
    <row r="250" spans="1:5">
      <c r="A250" s="301" t="s">
        <v>46778</v>
      </c>
      <c r="B250" s="301" t="s">
        <v>46779</v>
      </c>
      <c r="C250" s="301" t="s">
        <v>58</v>
      </c>
      <c r="D250" s="302">
        <v>936.71</v>
      </c>
      <c r="E250" s="302">
        <v>875.14</v>
      </c>
    </row>
    <row r="251" spans="1:5">
      <c r="A251" s="301" t="s">
        <v>46780</v>
      </c>
      <c r="B251" s="301" t="s">
        <v>46781</v>
      </c>
      <c r="C251" s="301" t="s">
        <v>58</v>
      </c>
      <c r="D251" s="302">
        <v>1023.05</v>
      </c>
      <c r="E251" s="302">
        <v>955.75</v>
      </c>
    </row>
    <row r="252" spans="1:5">
      <c r="A252" s="301" t="s">
        <v>46782</v>
      </c>
      <c r="B252" s="301" t="s">
        <v>46783</v>
      </c>
      <c r="C252" s="301" t="s">
        <v>58</v>
      </c>
      <c r="D252" s="302">
        <v>1190.51</v>
      </c>
      <c r="E252" s="302" t="s">
        <v>46411</v>
      </c>
    </row>
    <row r="253" spans="1:5">
      <c r="A253" s="301" t="s">
        <v>46784</v>
      </c>
      <c r="B253" s="301" t="s">
        <v>46785</v>
      </c>
      <c r="C253" s="301" t="s">
        <v>58</v>
      </c>
      <c r="D253" s="302">
        <v>1276.8499999999999</v>
      </c>
      <c r="E253" s="302" t="s">
        <v>46411</v>
      </c>
    </row>
    <row r="254" spans="1:5">
      <c r="A254" s="301" t="s">
        <v>46786</v>
      </c>
      <c r="B254" s="301" t="s">
        <v>46787</v>
      </c>
      <c r="C254" s="301" t="s">
        <v>58</v>
      </c>
      <c r="D254" s="302">
        <v>1530.64</v>
      </c>
      <c r="E254" s="302" t="s">
        <v>46411</v>
      </c>
    </row>
    <row r="255" spans="1:5">
      <c r="A255" s="301" t="s">
        <v>46788</v>
      </c>
      <c r="B255" s="301" t="s">
        <v>46789</v>
      </c>
      <c r="C255" s="301" t="s">
        <v>58</v>
      </c>
      <c r="D255" s="302">
        <v>39.729999999999997</v>
      </c>
      <c r="E255" s="302">
        <v>37.65</v>
      </c>
    </row>
    <row r="256" spans="1:5">
      <c r="A256" s="301" t="s">
        <v>46790</v>
      </c>
      <c r="B256" s="301" t="s">
        <v>46791</v>
      </c>
      <c r="C256" s="301" t="s">
        <v>58</v>
      </c>
      <c r="D256" s="302">
        <v>45.47</v>
      </c>
      <c r="E256" s="302">
        <v>43.03</v>
      </c>
    </row>
    <row r="257" spans="1:5">
      <c r="A257" s="301" t="s">
        <v>46792</v>
      </c>
      <c r="B257" s="301" t="s">
        <v>46793</v>
      </c>
      <c r="C257" s="301" t="s">
        <v>58</v>
      </c>
      <c r="D257" s="302">
        <v>59.88</v>
      </c>
      <c r="E257" s="302">
        <v>56.46</v>
      </c>
    </row>
    <row r="258" spans="1:5">
      <c r="A258" s="301" t="s">
        <v>46794</v>
      </c>
      <c r="B258" s="301" t="s">
        <v>46795</v>
      </c>
      <c r="C258" s="301" t="s">
        <v>58</v>
      </c>
      <c r="D258" s="302">
        <v>74.260000000000005</v>
      </c>
      <c r="E258" s="302">
        <v>69.89</v>
      </c>
    </row>
    <row r="259" spans="1:5">
      <c r="A259" s="301" t="s">
        <v>46796</v>
      </c>
      <c r="B259" s="301" t="s">
        <v>46797</v>
      </c>
      <c r="C259" s="301" t="s">
        <v>58</v>
      </c>
      <c r="D259" s="302">
        <v>115.7</v>
      </c>
      <c r="E259" s="302">
        <v>108.57</v>
      </c>
    </row>
    <row r="260" spans="1:5">
      <c r="A260" s="301" t="s">
        <v>46798</v>
      </c>
      <c r="B260" s="301" t="s">
        <v>46799</v>
      </c>
      <c r="C260" s="301" t="s">
        <v>58</v>
      </c>
      <c r="D260" s="302">
        <v>130.08000000000001</v>
      </c>
      <c r="E260" s="302">
        <v>122</v>
      </c>
    </row>
    <row r="261" spans="1:5">
      <c r="A261" s="301" t="s">
        <v>46800</v>
      </c>
      <c r="B261" s="301" t="s">
        <v>46801</v>
      </c>
      <c r="C261" s="301" t="s">
        <v>58</v>
      </c>
      <c r="D261" s="302">
        <v>171.51</v>
      </c>
      <c r="E261" s="302">
        <v>160.69</v>
      </c>
    </row>
    <row r="262" spans="1:5">
      <c r="A262" s="301" t="s">
        <v>46802</v>
      </c>
      <c r="B262" s="301" t="s">
        <v>46803</v>
      </c>
      <c r="C262" s="301" t="s">
        <v>58</v>
      </c>
      <c r="D262" s="302">
        <v>185.88</v>
      </c>
      <c r="E262" s="302">
        <v>174.12</v>
      </c>
    </row>
    <row r="263" spans="1:5">
      <c r="A263" s="301" t="s">
        <v>46804</v>
      </c>
      <c r="B263" s="301" t="s">
        <v>46805</v>
      </c>
      <c r="C263" s="301" t="s">
        <v>58</v>
      </c>
      <c r="D263" s="302">
        <v>227.34</v>
      </c>
      <c r="E263" s="302">
        <v>212.81</v>
      </c>
    </row>
    <row r="264" spans="1:5">
      <c r="A264" s="301" t="s">
        <v>46806</v>
      </c>
      <c r="B264" s="301" t="s">
        <v>46807</v>
      </c>
      <c r="C264" s="301" t="s">
        <v>58</v>
      </c>
      <c r="D264" s="302">
        <v>241.71</v>
      </c>
      <c r="E264" s="302">
        <v>226.23</v>
      </c>
    </row>
    <row r="265" spans="1:5">
      <c r="A265" s="301" t="s">
        <v>46808</v>
      </c>
      <c r="B265" s="301" t="s">
        <v>46809</v>
      </c>
      <c r="C265" s="301" t="s">
        <v>58</v>
      </c>
      <c r="D265" s="302">
        <v>270.48</v>
      </c>
      <c r="E265" s="302">
        <v>253.1</v>
      </c>
    </row>
    <row r="266" spans="1:5">
      <c r="A266" s="301" t="s">
        <v>46810</v>
      </c>
      <c r="B266" s="301" t="s">
        <v>46811</v>
      </c>
      <c r="C266" s="301" t="s">
        <v>58</v>
      </c>
      <c r="D266" s="302">
        <v>326.3</v>
      </c>
      <c r="E266" s="302">
        <v>305.22000000000003</v>
      </c>
    </row>
    <row r="267" spans="1:5">
      <c r="A267" s="301" t="s">
        <v>46812</v>
      </c>
      <c r="B267" s="301" t="s">
        <v>46813</v>
      </c>
      <c r="C267" s="301" t="s">
        <v>58</v>
      </c>
      <c r="D267" s="302">
        <v>355.08</v>
      </c>
      <c r="E267" s="302">
        <v>332.08</v>
      </c>
    </row>
    <row r="268" spans="1:5">
      <c r="A268" s="301" t="s">
        <v>46814</v>
      </c>
      <c r="B268" s="301" t="s">
        <v>46815</v>
      </c>
      <c r="C268" s="301" t="s">
        <v>58</v>
      </c>
      <c r="D268" s="302">
        <v>410.85</v>
      </c>
      <c r="E268" s="302">
        <v>384.16</v>
      </c>
    </row>
    <row r="269" spans="1:5">
      <c r="A269" s="301" t="s">
        <v>46816</v>
      </c>
      <c r="B269" s="301" t="s">
        <v>46817</v>
      </c>
      <c r="C269" s="301" t="s">
        <v>58</v>
      </c>
      <c r="D269" s="302">
        <v>439.68</v>
      </c>
      <c r="E269" s="302">
        <v>411.07</v>
      </c>
    </row>
    <row r="270" spans="1:5">
      <c r="A270" s="301" t="s">
        <v>46818</v>
      </c>
      <c r="B270" s="301" t="s">
        <v>46819</v>
      </c>
      <c r="C270" s="301" t="s">
        <v>58</v>
      </c>
      <c r="D270" s="302">
        <v>524.28</v>
      </c>
      <c r="E270" s="302">
        <v>490.07</v>
      </c>
    </row>
    <row r="271" spans="1:5">
      <c r="A271" s="301" t="s">
        <v>46820</v>
      </c>
      <c r="B271" s="301" t="s">
        <v>46821</v>
      </c>
      <c r="C271" s="301" t="s">
        <v>63</v>
      </c>
      <c r="D271" s="302">
        <v>5.45</v>
      </c>
      <c r="E271" s="302">
        <v>5.42</v>
      </c>
    </row>
    <row r="272" spans="1:5">
      <c r="A272" s="301" t="s">
        <v>46822</v>
      </c>
      <c r="B272" s="301" t="s">
        <v>46823</v>
      </c>
      <c r="C272" s="301" t="s">
        <v>63</v>
      </c>
      <c r="D272" s="302">
        <v>10.65</v>
      </c>
      <c r="E272" s="302">
        <v>10.6</v>
      </c>
    </row>
    <row r="273" spans="1:5">
      <c r="A273" s="301" t="s">
        <v>46824</v>
      </c>
      <c r="B273" s="301" t="s">
        <v>46825</v>
      </c>
      <c r="C273" s="301" t="s">
        <v>63</v>
      </c>
      <c r="D273" s="302">
        <v>125.72</v>
      </c>
      <c r="E273" s="302">
        <v>125.55</v>
      </c>
    </row>
    <row r="274" spans="1:5">
      <c r="A274" s="301" t="s">
        <v>46826</v>
      </c>
      <c r="B274" s="301" t="s">
        <v>46827</v>
      </c>
      <c r="C274" s="301" t="s">
        <v>63</v>
      </c>
      <c r="D274" s="302">
        <v>268.68</v>
      </c>
      <c r="E274" s="302">
        <v>268.44</v>
      </c>
    </row>
    <row r="275" spans="1:5">
      <c r="A275" s="301" t="s">
        <v>46828</v>
      </c>
      <c r="B275" s="301" t="s">
        <v>46829</v>
      </c>
      <c r="C275" s="301" t="s">
        <v>63</v>
      </c>
      <c r="D275" s="302">
        <v>418.11</v>
      </c>
      <c r="E275" s="302">
        <v>417.8</v>
      </c>
    </row>
    <row r="276" spans="1:5">
      <c r="A276" s="301" t="s">
        <v>46830</v>
      </c>
      <c r="B276" s="301" t="s">
        <v>46831</v>
      </c>
      <c r="C276" s="301" t="s">
        <v>63</v>
      </c>
      <c r="D276" s="302">
        <v>1024.3</v>
      </c>
      <c r="E276" s="302" t="s">
        <v>46411</v>
      </c>
    </row>
    <row r="277" spans="1:5">
      <c r="A277" s="301" t="s">
        <v>46832</v>
      </c>
      <c r="B277" s="301" t="s">
        <v>46833</v>
      </c>
      <c r="C277" s="301" t="s">
        <v>63</v>
      </c>
      <c r="D277" s="302">
        <v>1652.04</v>
      </c>
      <c r="E277" s="302" t="s">
        <v>46411</v>
      </c>
    </row>
    <row r="278" spans="1:5">
      <c r="A278" s="301" t="s">
        <v>46834</v>
      </c>
      <c r="B278" s="301" t="s">
        <v>46835</v>
      </c>
      <c r="C278" s="301" t="s">
        <v>63</v>
      </c>
      <c r="D278" s="302">
        <v>2897.64</v>
      </c>
      <c r="E278" s="302" t="s">
        <v>46411</v>
      </c>
    </row>
    <row r="279" spans="1:5">
      <c r="A279" s="301" t="s">
        <v>46836</v>
      </c>
      <c r="B279" s="301" t="s">
        <v>46837</v>
      </c>
      <c r="C279" s="301" t="s">
        <v>63</v>
      </c>
      <c r="D279" s="302">
        <v>4309.18</v>
      </c>
      <c r="E279" s="302" t="s">
        <v>46411</v>
      </c>
    </row>
    <row r="280" spans="1:5">
      <c r="A280" s="301" t="s">
        <v>46838</v>
      </c>
      <c r="B280" s="301" t="s">
        <v>46839</v>
      </c>
      <c r="C280" s="301" t="s">
        <v>63</v>
      </c>
      <c r="D280" s="302">
        <v>2844.06</v>
      </c>
      <c r="E280" s="302" t="s">
        <v>46411</v>
      </c>
    </row>
    <row r="281" spans="1:5">
      <c r="A281" s="301" t="s">
        <v>46840</v>
      </c>
      <c r="B281" s="301" t="s">
        <v>46841</v>
      </c>
      <c r="C281" s="301" t="s">
        <v>63</v>
      </c>
      <c r="D281" s="302">
        <v>4643.99</v>
      </c>
      <c r="E281" s="302" t="s">
        <v>46411</v>
      </c>
    </row>
    <row r="282" spans="1:5">
      <c r="A282" s="301" t="s">
        <v>46842</v>
      </c>
      <c r="B282" s="301" t="s">
        <v>46843</v>
      </c>
      <c r="C282" s="301" t="s">
        <v>63</v>
      </c>
      <c r="D282" s="302">
        <v>5122.62</v>
      </c>
      <c r="E282" s="302" t="s">
        <v>46411</v>
      </c>
    </row>
    <row r="283" spans="1:5">
      <c r="A283" s="301" t="s">
        <v>46844</v>
      </c>
      <c r="B283" s="301" t="s">
        <v>46845</v>
      </c>
      <c r="C283" s="301" t="s">
        <v>58</v>
      </c>
      <c r="D283" s="302">
        <v>5.27</v>
      </c>
      <c r="E283" s="302">
        <v>4.74</v>
      </c>
    </row>
    <row r="284" spans="1:5">
      <c r="A284" s="301" t="s">
        <v>46846</v>
      </c>
      <c r="B284" s="301" t="s">
        <v>46847</v>
      </c>
      <c r="C284" s="301" t="s">
        <v>58</v>
      </c>
      <c r="D284" s="302">
        <v>8.43</v>
      </c>
      <c r="E284" s="302">
        <v>7.6</v>
      </c>
    </row>
    <row r="285" spans="1:5">
      <c r="A285" s="301" t="s">
        <v>46848</v>
      </c>
      <c r="B285" s="301" t="s">
        <v>46849</v>
      </c>
      <c r="C285" s="301" t="s">
        <v>58</v>
      </c>
      <c r="D285" s="302">
        <v>16.600000000000001</v>
      </c>
      <c r="E285" s="302">
        <v>14.96</v>
      </c>
    </row>
    <row r="286" spans="1:5">
      <c r="A286" s="301" t="s">
        <v>46850</v>
      </c>
      <c r="B286" s="301" t="s">
        <v>46851</v>
      </c>
      <c r="C286" s="301" t="s">
        <v>58</v>
      </c>
      <c r="D286" s="302">
        <v>23.72</v>
      </c>
      <c r="E286" s="302">
        <v>21.37</v>
      </c>
    </row>
    <row r="287" spans="1:5">
      <c r="A287" s="301" t="s">
        <v>46852</v>
      </c>
      <c r="B287" s="301" t="s">
        <v>46853</v>
      </c>
      <c r="C287" s="301" t="s">
        <v>58</v>
      </c>
      <c r="D287" s="302">
        <v>29</v>
      </c>
      <c r="E287" s="302">
        <v>26.12</v>
      </c>
    </row>
    <row r="288" spans="1:5">
      <c r="A288" s="301" t="s">
        <v>46854</v>
      </c>
      <c r="B288" s="301" t="s">
        <v>46855</v>
      </c>
      <c r="C288" s="301" t="s">
        <v>58</v>
      </c>
      <c r="D288" s="302">
        <v>42.18</v>
      </c>
      <c r="E288" s="302">
        <v>38</v>
      </c>
    </row>
    <row r="289" spans="1:5">
      <c r="A289" s="301" t="s">
        <v>46856</v>
      </c>
      <c r="B289" s="301" t="s">
        <v>46857</v>
      </c>
      <c r="C289" s="301" t="s">
        <v>58</v>
      </c>
      <c r="D289" s="302">
        <v>47.45</v>
      </c>
      <c r="E289" s="302">
        <v>42.75</v>
      </c>
    </row>
    <row r="290" spans="1:5">
      <c r="A290" s="301" t="s">
        <v>46858</v>
      </c>
      <c r="B290" s="301" t="s">
        <v>46859</v>
      </c>
      <c r="C290" s="301" t="s">
        <v>58</v>
      </c>
      <c r="D290" s="302">
        <v>52.72</v>
      </c>
      <c r="E290" s="302">
        <v>47.5</v>
      </c>
    </row>
    <row r="291" spans="1:5">
      <c r="A291" s="301" t="s">
        <v>46860</v>
      </c>
      <c r="B291" s="301" t="s">
        <v>46861</v>
      </c>
      <c r="C291" s="301" t="s">
        <v>58</v>
      </c>
      <c r="D291" s="302">
        <v>59.31</v>
      </c>
      <c r="E291" s="302">
        <v>53.44</v>
      </c>
    </row>
    <row r="292" spans="1:5">
      <c r="A292" s="301" t="s">
        <v>46862</v>
      </c>
      <c r="B292" s="301" t="s">
        <v>46863</v>
      </c>
      <c r="C292" s="301" t="s">
        <v>58</v>
      </c>
      <c r="D292" s="302">
        <v>65.91</v>
      </c>
      <c r="E292" s="302">
        <v>59.38</v>
      </c>
    </row>
    <row r="293" spans="1:5">
      <c r="A293" s="301" t="s">
        <v>46864</v>
      </c>
      <c r="B293" s="301" t="s">
        <v>46865</v>
      </c>
      <c r="C293" s="301" t="s">
        <v>58</v>
      </c>
      <c r="D293" s="302">
        <v>73.81</v>
      </c>
      <c r="E293" s="302">
        <v>66.510000000000005</v>
      </c>
    </row>
    <row r="294" spans="1:5">
      <c r="A294" s="301" t="s">
        <v>46866</v>
      </c>
      <c r="B294" s="301" t="s">
        <v>46867</v>
      </c>
      <c r="C294" s="301" t="s">
        <v>58</v>
      </c>
      <c r="D294" s="302">
        <v>83.04</v>
      </c>
      <c r="E294" s="302">
        <v>74.819999999999993</v>
      </c>
    </row>
    <row r="295" spans="1:5">
      <c r="A295" s="301" t="s">
        <v>46868</v>
      </c>
      <c r="B295" s="301" t="s">
        <v>46869</v>
      </c>
      <c r="C295" s="301" t="s">
        <v>58</v>
      </c>
      <c r="D295" s="302">
        <v>93.58</v>
      </c>
      <c r="E295" s="302">
        <v>84.32</v>
      </c>
    </row>
    <row r="296" spans="1:5">
      <c r="A296" s="301" t="s">
        <v>46870</v>
      </c>
      <c r="B296" s="301" t="s">
        <v>46871</v>
      </c>
      <c r="C296" s="301" t="s">
        <v>58</v>
      </c>
      <c r="D296" s="302">
        <v>105.45</v>
      </c>
      <c r="E296" s="302">
        <v>95.02</v>
      </c>
    </row>
    <row r="297" spans="1:5">
      <c r="A297" s="301" t="s">
        <v>46872</v>
      </c>
      <c r="B297" s="301" t="s">
        <v>46873</v>
      </c>
      <c r="C297" s="301" t="s">
        <v>58</v>
      </c>
      <c r="D297" s="302">
        <v>10.54</v>
      </c>
      <c r="E297" s="302">
        <v>9.49</v>
      </c>
    </row>
    <row r="298" spans="1:5">
      <c r="A298" s="301" t="s">
        <v>46874</v>
      </c>
      <c r="B298" s="301" t="s">
        <v>46875</v>
      </c>
      <c r="C298" s="301" t="s">
        <v>58</v>
      </c>
      <c r="D298" s="302">
        <v>16.86</v>
      </c>
      <c r="E298" s="302">
        <v>15.2</v>
      </c>
    </row>
    <row r="299" spans="1:5">
      <c r="A299" s="301" t="s">
        <v>46876</v>
      </c>
      <c r="B299" s="301" t="s">
        <v>46877</v>
      </c>
      <c r="C299" s="301" t="s">
        <v>58</v>
      </c>
      <c r="D299" s="302">
        <v>33.21</v>
      </c>
      <c r="E299" s="302">
        <v>29.92</v>
      </c>
    </row>
    <row r="300" spans="1:5">
      <c r="A300" s="301" t="s">
        <v>46878</v>
      </c>
      <c r="B300" s="301" t="s">
        <v>46879</v>
      </c>
      <c r="C300" s="301" t="s">
        <v>58</v>
      </c>
      <c r="D300" s="302">
        <v>47.45</v>
      </c>
      <c r="E300" s="302">
        <v>42.75</v>
      </c>
    </row>
    <row r="301" spans="1:5">
      <c r="A301" s="301" t="s">
        <v>46880</v>
      </c>
      <c r="B301" s="301" t="s">
        <v>46881</v>
      </c>
      <c r="C301" s="301" t="s">
        <v>58</v>
      </c>
      <c r="D301" s="302">
        <v>57.99</v>
      </c>
      <c r="E301" s="302">
        <v>52.25</v>
      </c>
    </row>
    <row r="302" spans="1:5">
      <c r="A302" s="301" t="s">
        <v>46882</v>
      </c>
      <c r="B302" s="301" t="s">
        <v>46883</v>
      </c>
      <c r="C302" s="301" t="s">
        <v>58</v>
      </c>
      <c r="D302" s="302">
        <v>84.36</v>
      </c>
      <c r="E302" s="302">
        <v>76.010000000000005</v>
      </c>
    </row>
    <row r="303" spans="1:5">
      <c r="A303" s="301" t="s">
        <v>46884</v>
      </c>
      <c r="B303" s="301" t="s">
        <v>46885</v>
      </c>
      <c r="C303" s="301" t="s">
        <v>58</v>
      </c>
      <c r="D303" s="302">
        <v>94.91</v>
      </c>
      <c r="E303" s="302">
        <v>85.51</v>
      </c>
    </row>
    <row r="304" spans="1:5">
      <c r="A304" s="301" t="s">
        <v>46886</v>
      </c>
      <c r="B304" s="301" t="s">
        <v>46887</v>
      </c>
      <c r="C304" s="301" t="s">
        <v>58</v>
      </c>
      <c r="D304" s="302">
        <v>105.45</v>
      </c>
      <c r="E304" s="302">
        <v>95.02</v>
      </c>
    </row>
    <row r="305" spans="1:5">
      <c r="A305" s="301" t="s">
        <v>46888</v>
      </c>
      <c r="B305" s="301" t="s">
        <v>46889</v>
      </c>
      <c r="C305" s="301" t="s">
        <v>58</v>
      </c>
      <c r="D305" s="302">
        <v>118.63</v>
      </c>
      <c r="E305" s="302">
        <v>106.89</v>
      </c>
    </row>
    <row r="306" spans="1:5">
      <c r="A306" s="301" t="s">
        <v>46890</v>
      </c>
      <c r="B306" s="301" t="s">
        <v>46891</v>
      </c>
      <c r="C306" s="301" t="s">
        <v>58</v>
      </c>
      <c r="D306" s="302">
        <v>131.82</v>
      </c>
      <c r="E306" s="302">
        <v>118.77</v>
      </c>
    </row>
    <row r="307" spans="1:5">
      <c r="A307" s="301" t="s">
        <v>46892</v>
      </c>
      <c r="B307" s="301" t="s">
        <v>46893</v>
      </c>
      <c r="C307" s="301" t="s">
        <v>58</v>
      </c>
      <c r="D307" s="302">
        <v>147.63</v>
      </c>
      <c r="E307" s="302">
        <v>133.02000000000001</v>
      </c>
    </row>
    <row r="308" spans="1:5">
      <c r="A308" s="301" t="s">
        <v>46894</v>
      </c>
      <c r="B308" s="301" t="s">
        <v>46895</v>
      </c>
      <c r="C308" s="301" t="s">
        <v>58</v>
      </c>
      <c r="D308" s="302">
        <v>166.09</v>
      </c>
      <c r="E308" s="302">
        <v>149.65</v>
      </c>
    </row>
    <row r="309" spans="1:5">
      <c r="A309" s="301" t="s">
        <v>46896</v>
      </c>
      <c r="B309" s="301" t="s">
        <v>46897</v>
      </c>
      <c r="C309" s="301" t="s">
        <v>58</v>
      </c>
      <c r="D309" s="302">
        <v>187.19</v>
      </c>
      <c r="E309" s="302">
        <v>168.65</v>
      </c>
    </row>
    <row r="310" spans="1:5">
      <c r="A310" s="301" t="s">
        <v>46898</v>
      </c>
      <c r="B310" s="301" t="s">
        <v>46899</v>
      </c>
      <c r="C310" s="301" t="s">
        <v>58</v>
      </c>
      <c r="D310" s="302">
        <v>210.92</v>
      </c>
      <c r="E310" s="302">
        <v>190.04</v>
      </c>
    </row>
    <row r="311" spans="1:5">
      <c r="A311" s="301" t="s">
        <v>46900</v>
      </c>
      <c r="B311" s="301" t="s">
        <v>46901</v>
      </c>
      <c r="C311" s="301" t="s">
        <v>58</v>
      </c>
      <c r="D311" s="302">
        <v>16.940000000000001</v>
      </c>
      <c r="E311" s="302">
        <v>16.41</v>
      </c>
    </row>
    <row r="312" spans="1:5">
      <c r="A312" s="301" t="s">
        <v>46902</v>
      </c>
      <c r="B312" s="301" t="s">
        <v>46903</v>
      </c>
      <c r="C312" s="301" t="s">
        <v>58</v>
      </c>
      <c r="D312" s="302">
        <v>21.01</v>
      </c>
      <c r="E312" s="302">
        <v>20.18</v>
      </c>
    </row>
    <row r="313" spans="1:5">
      <c r="A313" s="301" t="s">
        <v>46904</v>
      </c>
      <c r="B313" s="301" t="s">
        <v>46905</v>
      </c>
      <c r="C313" s="301" t="s">
        <v>58</v>
      </c>
      <c r="D313" s="302">
        <v>42</v>
      </c>
      <c r="E313" s="302">
        <v>40.36</v>
      </c>
    </row>
    <row r="314" spans="1:5">
      <c r="A314" s="301" t="s">
        <v>46906</v>
      </c>
      <c r="B314" s="301" t="s">
        <v>46907</v>
      </c>
      <c r="C314" s="301" t="s">
        <v>58</v>
      </c>
      <c r="D314" s="302">
        <v>261.51</v>
      </c>
      <c r="E314" s="302">
        <v>256.29000000000002</v>
      </c>
    </row>
    <row r="315" spans="1:5">
      <c r="A315" s="301" t="s">
        <v>46908</v>
      </c>
      <c r="B315" s="301" t="s">
        <v>46909</v>
      </c>
      <c r="C315" s="301" t="s">
        <v>58</v>
      </c>
      <c r="D315" s="302">
        <v>2745.78</v>
      </c>
      <c r="E315" s="302" t="s">
        <v>46411</v>
      </c>
    </row>
    <row r="316" spans="1:5">
      <c r="A316" s="301" t="s">
        <v>46910</v>
      </c>
      <c r="B316" s="301" t="s">
        <v>46911</v>
      </c>
      <c r="C316" s="301" t="s">
        <v>58</v>
      </c>
      <c r="D316" s="302">
        <v>35.46</v>
      </c>
      <c r="E316" s="302">
        <v>34.630000000000003</v>
      </c>
    </row>
    <row r="317" spans="1:5">
      <c r="A317" s="301" t="s">
        <v>46912</v>
      </c>
      <c r="B317" s="301" t="s">
        <v>46913</v>
      </c>
      <c r="C317" s="301" t="s">
        <v>58</v>
      </c>
      <c r="D317" s="302">
        <v>62.74</v>
      </c>
      <c r="E317" s="302">
        <v>61.1</v>
      </c>
    </row>
    <row r="318" spans="1:5">
      <c r="A318" s="301" t="s">
        <v>46914</v>
      </c>
      <c r="B318" s="301" t="s">
        <v>46915</v>
      </c>
      <c r="C318" s="301" t="s">
        <v>58</v>
      </c>
      <c r="D318" s="302">
        <v>1556.45</v>
      </c>
      <c r="E318" s="302" t="s">
        <v>46411</v>
      </c>
    </row>
    <row r="319" spans="1:5">
      <c r="A319" s="301" t="s">
        <v>46916</v>
      </c>
      <c r="B319" s="301" t="s">
        <v>46917</v>
      </c>
      <c r="C319" s="301" t="s">
        <v>58</v>
      </c>
      <c r="D319" s="302">
        <v>34.090000000000003</v>
      </c>
      <c r="E319" s="302">
        <v>33.56</v>
      </c>
    </row>
    <row r="320" spans="1:5">
      <c r="A320" s="301" t="s">
        <v>46918</v>
      </c>
      <c r="B320" s="301" t="s">
        <v>46919</v>
      </c>
      <c r="C320" s="301" t="s">
        <v>58</v>
      </c>
      <c r="D320" s="302">
        <v>47.53</v>
      </c>
      <c r="E320" s="302">
        <v>46.7</v>
      </c>
    </row>
    <row r="321" spans="1:5">
      <c r="A321" s="301" t="s">
        <v>46920</v>
      </c>
      <c r="B321" s="301" t="s">
        <v>46921</v>
      </c>
      <c r="C321" s="301" t="s">
        <v>58</v>
      </c>
      <c r="D321" s="302">
        <v>88.72</v>
      </c>
      <c r="E321" s="302">
        <v>87.08</v>
      </c>
    </row>
    <row r="322" spans="1:5">
      <c r="A322" s="301" t="s">
        <v>46922</v>
      </c>
      <c r="B322" s="301" t="s">
        <v>46923</v>
      </c>
      <c r="C322" s="301" t="s">
        <v>58</v>
      </c>
      <c r="D322" s="302">
        <v>2197.2399999999998</v>
      </c>
      <c r="E322" s="302" t="s">
        <v>46411</v>
      </c>
    </row>
    <row r="323" spans="1:5">
      <c r="A323" s="301" t="s">
        <v>46924</v>
      </c>
      <c r="B323" s="301" t="s">
        <v>46925</v>
      </c>
      <c r="C323" s="301" t="s">
        <v>58</v>
      </c>
      <c r="D323" s="302">
        <v>183.67</v>
      </c>
      <c r="E323" s="302">
        <v>180.38</v>
      </c>
    </row>
    <row r="324" spans="1:5">
      <c r="A324" s="301" t="s">
        <v>46926</v>
      </c>
      <c r="B324" s="301" t="s">
        <v>46927</v>
      </c>
      <c r="C324" s="301" t="s">
        <v>58</v>
      </c>
      <c r="D324" s="302">
        <v>183.67</v>
      </c>
      <c r="E324" s="302">
        <v>180.38</v>
      </c>
    </row>
    <row r="325" spans="1:5">
      <c r="A325" s="301" t="s">
        <v>46928</v>
      </c>
      <c r="B325" s="301" t="s">
        <v>46929</v>
      </c>
      <c r="C325" s="301" t="s">
        <v>58</v>
      </c>
      <c r="D325" s="302">
        <v>214.43</v>
      </c>
      <c r="E325" s="302">
        <v>211.14</v>
      </c>
    </row>
    <row r="326" spans="1:5">
      <c r="A326" s="301" t="s">
        <v>46930</v>
      </c>
      <c r="B326" s="301" t="s">
        <v>46931</v>
      </c>
      <c r="C326" s="301" t="s">
        <v>58</v>
      </c>
      <c r="D326" s="302">
        <v>424</v>
      </c>
      <c r="E326" s="302">
        <v>413.57</v>
      </c>
    </row>
    <row r="327" spans="1:5">
      <c r="A327" s="301" t="s">
        <v>46932</v>
      </c>
      <c r="B327" s="301" t="s">
        <v>46933</v>
      </c>
      <c r="C327" s="301" t="s">
        <v>58</v>
      </c>
      <c r="D327" s="302">
        <v>428.99</v>
      </c>
      <c r="E327" s="302">
        <v>418.56</v>
      </c>
    </row>
    <row r="328" spans="1:5">
      <c r="A328" s="301" t="s">
        <v>46934</v>
      </c>
      <c r="B328" s="301" t="s">
        <v>46935</v>
      </c>
      <c r="C328" s="301" t="s">
        <v>58</v>
      </c>
      <c r="D328" s="302">
        <v>549.23</v>
      </c>
      <c r="E328" s="302">
        <v>538.79999999999995</v>
      </c>
    </row>
    <row r="329" spans="1:5">
      <c r="A329" s="301" t="s">
        <v>46936</v>
      </c>
      <c r="B329" s="301" t="s">
        <v>46937</v>
      </c>
      <c r="C329" s="301" t="s">
        <v>16</v>
      </c>
      <c r="D329" s="302">
        <v>203.42</v>
      </c>
      <c r="E329" s="302">
        <v>199.67</v>
      </c>
    </row>
    <row r="330" spans="1:5">
      <c r="A330" s="301" t="s">
        <v>46938</v>
      </c>
      <c r="B330" s="301" t="s">
        <v>46939</v>
      </c>
      <c r="C330" s="301" t="s">
        <v>16</v>
      </c>
      <c r="D330" s="302">
        <v>207.88</v>
      </c>
      <c r="E330" s="302">
        <v>203.66</v>
      </c>
    </row>
    <row r="331" spans="1:5">
      <c r="A331" s="301" t="s">
        <v>46940</v>
      </c>
      <c r="B331" s="301" t="s">
        <v>46941</v>
      </c>
      <c r="C331" s="301" t="s">
        <v>16</v>
      </c>
      <c r="D331" s="302">
        <v>176.88</v>
      </c>
      <c r="E331" s="302">
        <v>174.84</v>
      </c>
    </row>
    <row r="332" spans="1:5">
      <c r="A332" s="301" t="s">
        <v>46942</v>
      </c>
      <c r="B332" s="301" t="s">
        <v>46943</v>
      </c>
      <c r="C332" s="301" t="s">
        <v>16</v>
      </c>
      <c r="D332" s="302">
        <v>180.05</v>
      </c>
      <c r="E332" s="302">
        <v>177.68</v>
      </c>
    </row>
    <row r="333" spans="1:5">
      <c r="A333" s="301" t="s">
        <v>46944</v>
      </c>
      <c r="B333" s="301" t="s">
        <v>46945</v>
      </c>
      <c r="C333" s="301" t="s">
        <v>16</v>
      </c>
      <c r="D333" s="302">
        <v>248.65</v>
      </c>
      <c r="E333" s="302">
        <v>243.2</v>
      </c>
    </row>
    <row r="334" spans="1:5">
      <c r="A334" s="301" t="s">
        <v>46946</v>
      </c>
      <c r="B334" s="301" t="s">
        <v>46947</v>
      </c>
      <c r="C334" s="301" t="s">
        <v>16</v>
      </c>
      <c r="D334" s="302">
        <v>323.27</v>
      </c>
      <c r="E334" s="302">
        <v>314.32</v>
      </c>
    </row>
    <row r="335" spans="1:5">
      <c r="A335" s="301" t="s">
        <v>46948</v>
      </c>
      <c r="B335" s="301" t="s">
        <v>46949</v>
      </c>
      <c r="C335" s="301" t="s">
        <v>16</v>
      </c>
      <c r="D335" s="302">
        <v>211.59</v>
      </c>
      <c r="E335" s="302">
        <v>208.47</v>
      </c>
    </row>
    <row r="336" spans="1:5">
      <c r="A336" s="301" t="s">
        <v>46950</v>
      </c>
      <c r="B336" s="301" t="s">
        <v>46951</v>
      </c>
      <c r="C336" s="301" t="s">
        <v>16</v>
      </c>
      <c r="D336" s="302">
        <v>269.95</v>
      </c>
      <c r="E336" s="302">
        <v>264.35000000000002</v>
      </c>
    </row>
    <row r="337" spans="1:5">
      <c r="A337" s="301" t="s">
        <v>46952</v>
      </c>
      <c r="B337" s="301" t="s">
        <v>46953</v>
      </c>
      <c r="C337" s="301" t="s">
        <v>16</v>
      </c>
      <c r="D337" s="302">
        <v>246.28</v>
      </c>
      <c r="E337" s="302">
        <v>241.84</v>
      </c>
    </row>
    <row r="338" spans="1:5">
      <c r="A338" s="301" t="s">
        <v>46954</v>
      </c>
      <c r="B338" s="301" t="s">
        <v>46955</v>
      </c>
      <c r="C338" s="301" t="s">
        <v>16</v>
      </c>
      <c r="D338" s="302">
        <v>252.77</v>
      </c>
      <c r="E338" s="302">
        <v>247.66</v>
      </c>
    </row>
    <row r="339" spans="1:5">
      <c r="A339" s="301" t="s">
        <v>46956</v>
      </c>
      <c r="B339" s="301" t="s">
        <v>46957</v>
      </c>
      <c r="C339" s="301" t="s">
        <v>16</v>
      </c>
      <c r="D339" s="302">
        <v>215.88</v>
      </c>
      <c r="E339" s="302">
        <v>213.57</v>
      </c>
    </row>
    <row r="340" spans="1:5">
      <c r="A340" s="301" t="s">
        <v>46958</v>
      </c>
      <c r="B340" s="301" t="s">
        <v>46959</v>
      </c>
      <c r="C340" s="301" t="s">
        <v>16</v>
      </c>
      <c r="D340" s="302">
        <v>219.82</v>
      </c>
      <c r="E340" s="302">
        <v>217.09</v>
      </c>
    </row>
    <row r="341" spans="1:5">
      <c r="A341" s="301" t="s">
        <v>46960</v>
      </c>
      <c r="B341" s="301" t="s">
        <v>46961</v>
      </c>
      <c r="C341" s="301" t="s">
        <v>16</v>
      </c>
      <c r="D341" s="302">
        <v>299.14</v>
      </c>
      <c r="E341" s="302">
        <v>292.25</v>
      </c>
    </row>
    <row r="342" spans="1:5">
      <c r="A342" s="301" t="s">
        <v>46962</v>
      </c>
      <c r="B342" s="301" t="s">
        <v>46963</v>
      </c>
      <c r="C342" s="301" t="s">
        <v>16</v>
      </c>
      <c r="D342" s="302">
        <v>392.35</v>
      </c>
      <c r="E342" s="302">
        <v>380.11</v>
      </c>
    </row>
    <row r="343" spans="1:5">
      <c r="A343" s="301" t="s">
        <v>46964</v>
      </c>
      <c r="B343" s="301" t="s">
        <v>46965</v>
      </c>
      <c r="C343" s="301" t="s">
        <v>16</v>
      </c>
      <c r="D343" s="302">
        <v>258.20999999999998</v>
      </c>
      <c r="E343" s="302">
        <v>254.06</v>
      </c>
    </row>
    <row r="344" spans="1:5">
      <c r="A344" s="301" t="s">
        <v>46966</v>
      </c>
      <c r="B344" s="301" t="s">
        <v>46967</v>
      </c>
      <c r="C344" s="301" t="s">
        <v>16</v>
      </c>
      <c r="D344" s="302">
        <v>333.91</v>
      </c>
      <c r="E344" s="302">
        <v>325.52999999999997</v>
      </c>
    </row>
    <row r="345" spans="1:5">
      <c r="A345" s="301" t="s">
        <v>46968</v>
      </c>
      <c r="B345" s="301" t="s">
        <v>46969</v>
      </c>
      <c r="C345" s="301" t="s">
        <v>16</v>
      </c>
      <c r="D345" s="302">
        <v>195.81</v>
      </c>
      <c r="E345" s="302">
        <v>192.8</v>
      </c>
    </row>
    <row r="346" spans="1:5">
      <c r="A346" s="301" t="s">
        <v>46970</v>
      </c>
      <c r="B346" s="301" t="s">
        <v>46971</v>
      </c>
      <c r="C346" s="301" t="s">
        <v>16</v>
      </c>
      <c r="D346" s="302">
        <v>156.6</v>
      </c>
      <c r="E346" s="302">
        <v>153.80000000000001</v>
      </c>
    </row>
    <row r="347" spans="1:5">
      <c r="A347" s="301" t="s">
        <v>46972</v>
      </c>
      <c r="B347" s="301" t="s">
        <v>46973</v>
      </c>
      <c r="C347" s="301" t="s">
        <v>16</v>
      </c>
      <c r="D347" s="302">
        <v>229.71</v>
      </c>
      <c r="E347" s="302">
        <v>228.39</v>
      </c>
    </row>
    <row r="348" spans="1:5">
      <c r="A348" s="301" t="s">
        <v>46974</v>
      </c>
      <c r="B348" s="301" t="s">
        <v>46975</v>
      </c>
      <c r="C348" s="301" t="s">
        <v>58</v>
      </c>
      <c r="D348" s="302">
        <v>7410.75</v>
      </c>
      <c r="E348" s="302" t="s">
        <v>46411</v>
      </c>
    </row>
    <row r="349" spans="1:5">
      <c r="A349" s="301" t="s">
        <v>46976</v>
      </c>
      <c r="B349" s="301" t="s">
        <v>46977</v>
      </c>
      <c r="C349" s="301" t="s">
        <v>58</v>
      </c>
      <c r="D349" s="302">
        <v>11150.12</v>
      </c>
      <c r="E349" s="302" t="s">
        <v>46411</v>
      </c>
    </row>
    <row r="350" spans="1:5">
      <c r="A350" s="301" t="s">
        <v>46978</v>
      </c>
      <c r="B350" s="301" t="s">
        <v>46979</v>
      </c>
      <c r="C350" s="301" t="s">
        <v>16</v>
      </c>
      <c r="D350" s="302">
        <v>1330.93</v>
      </c>
      <c r="E350" s="302" t="s">
        <v>46411</v>
      </c>
    </row>
    <row r="351" spans="1:5">
      <c r="A351" s="301" t="s">
        <v>46980</v>
      </c>
      <c r="B351" s="301" t="s">
        <v>46981</v>
      </c>
      <c r="C351" s="301" t="s">
        <v>16</v>
      </c>
      <c r="D351" s="302">
        <v>1441.72</v>
      </c>
      <c r="E351" s="302" t="s">
        <v>46411</v>
      </c>
    </row>
    <row r="352" spans="1:5">
      <c r="A352" s="301" t="s">
        <v>46982</v>
      </c>
      <c r="B352" s="301" t="s">
        <v>46983</v>
      </c>
      <c r="C352" s="301" t="s">
        <v>16</v>
      </c>
      <c r="D352" s="302">
        <v>948.22</v>
      </c>
      <c r="E352" s="302">
        <v>922.12</v>
      </c>
    </row>
    <row r="353" spans="1:5">
      <c r="A353" s="301" t="s">
        <v>46984</v>
      </c>
      <c r="B353" s="301" t="s">
        <v>46985</v>
      </c>
      <c r="C353" s="301" t="s">
        <v>16</v>
      </c>
      <c r="D353" s="302">
        <v>933.02</v>
      </c>
      <c r="E353" s="302">
        <v>905.05</v>
      </c>
    </row>
    <row r="354" spans="1:5">
      <c r="A354" s="301" t="s">
        <v>46986</v>
      </c>
      <c r="B354" s="301" t="s">
        <v>46987</v>
      </c>
      <c r="C354" s="301" t="s">
        <v>16</v>
      </c>
      <c r="D354" s="302">
        <v>1295.93</v>
      </c>
      <c r="E354" s="302" t="s">
        <v>46411</v>
      </c>
    </row>
    <row r="355" spans="1:5">
      <c r="A355" s="301" t="s">
        <v>46988</v>
      </c>
      <c r="B355" s="301" t="s">
        <v>46989</v>
      </c>
      <c r="C355" s="301" t="s">
        <v>16</v>
      </c>
      <c r="D355" s="302">
        <v>1851.09</v>
      </c>
      <c r="E355" s="302" t="s">
        <v>46411</v>
      </c>
    </row>
    <row r="356" spans="1:5">
      <c r="A356" s="301" t="s">
        <v>46990</v>
      </c>
      <c r="B356" s="301" t="s">
        <v>46991</v>
      </c>
      <c r="C356" s="301" t="s">
        <v>58</v>
      </c>
      <c r="D356" s="302">
        <v>4633.28</v>
      </c>
      <c r="E356" s="302" t="s">
        <v>46411</v>
      </c>
    </row>
    <row r="357" spans="1:5">
      <c r="A357" s="301" t="s">
        <v>46992</v>
      </c>
      <c r="B357" s="301" t="s">
        <v>46993</v>
      </c>
      <c r="C357" s="301" t="s">
        <v>58</v>
      </c>
      <c r="D357" s="302">
        <v>12811.94</v>
      </c>
      <c r="E357" s="302" t="s">
        <v>46411</v>
      </c>
    </row>
    <row r="358" spans="1:5">
      <c r="A358" s="301" t="s">
        <v>46994</v>
      </c>
      <c r="B358" s="301" t="s">
        <v>46995</v>
      </c>
      <c r="C358" s="301" t="s">
        <v>16</v>
      </c>
      <c r="D358" s="302">
        <v>1098.55</v>
      </c>
      <c r="E358" s="302" t="s">
        <v>46411</v>
      </c>
    </row>
    <row r="359" spans="1:5">
      <c r="A359" s="301" t="s">
        <v>46996</v>
      </c>
      <c r="B359" s="301" t="s">
        <v>46997</v>
      </c>
      <c r="C359" s="301" t="s">
        <v>16</v>
      </c>
      <c r="D359" s="302">
        <v>1092.08</v>
      </c>
      <c r="E359" s="302" t="s">
        <v>46411</v>
      </c>
    </row>
    <row r="360" spans="1:5">
      <c r="A360" s="301" t="s">
        <v>46998</v>
      </c>
      <c r="B360" s="301" t="s">
        <v>46999</v>
      </c>
      <c r="C360" s="301" t="s">
        <v>47000</v>
      </c>
      <c r="D360" s="302">
        <v>235.24</v>
      </c>
      <c r="E360" s="302">
        <v>230.82</v>
      </c>
    </row>
    <row r="361" spans="1:5">
      <c r="A361" s="301" t="s">
        <v>35914</v>
      </c>
      <c r="B361" s="301" t="s">
        <v>47001</v>
      </c>
      <c r="C361" s="301" t="s">
        <v>47000</v>
      </c>
      <c r="D361" s="302">
        <v>158.26</v>
      </c>
      <c r="E361" s="302">
        <v>153.84</v>
      </c>
    </row>
    <row r="362" spans="1:5">
      <c r="A362" s="301" t="s">
        <v>35916</v>
      </c>
      <c r="B362" s="301" t="s">
        <v>47002</v>
      </c>
      <c r="C362" s="301" t="s">
        <v>47000</v>
      </c>
      <c r="D362" s="302">
        <v>145.61000000000001</v>
      </c>
      <c r="E362" s="302">
        <v>141.19</v>
      </c>
    </row>
    <row r="363" spans="1:5">
      <c r="A363" s="301" t="s">
        <v>47003</v>
      </c>
      <c r="B363" s="301" t="s">
        <v>47004</v>
      </c>
      <c r="C363" s="301" t="s">
        <v>47000</v>
      </c>
      <c r="D363" s="302">
        <v>174.42</v>
      </c>
      <c r="E363" s="302">
        <v>170.34</v>
      </c>
    </row>
    <row r="364" spans="1:5">
      <c r="A364" s="301" t="s">
        <v>47005</v>
      </c>
      <c r="B364" s="301" t="s">
        <v>47006</v>
      </c>
      <c r="C364" s="301" t="s">
        <v>47000</v>
      </c>
      <c r="D364" s="302">
        <v>6.69</v>
      </c>
      <c r="E364" s="302">
        <v>6.69</v>
      </c>
    </row>
    <row r="365" spans="1:5">
      <c r="A365" s="301" t="s">
        <v>36062</v>
      </c>
      <c r="B365" s="301" t="s">
        <v>47007</v>
      </c>
      <c r="C365" s="301" t="s">
        <v>47000</v>
      </c>
      <c r="D365" s="302">
        <v>40.03</v>
      </c>
      <c r="E365" s="302">
        <v>36.049999999999997</v>
      </c>
    </row>
    <row r="366" spans="1:5">
      <c r="A366" s="301" t="s">
        <v>47008</v>
      </c>
      <c r="B366" s="301" t="s">
        <v>47009</v>
      </c>
      <c r="C366" s="301" t="s">
        <v>47000</v>
      </c>
      <c r="D366" s="302">
        <v>225.52</v>
      </c>
      <c r="E366" s="302">
        <v>219.49</v>
      </c>
    </row>
    <row r="367" spans="1:5">
      <c r="A367" s="301" t="s">
        <v>47010</v>
      </c>
      <c r="B367" s="301" t="s">
        <v>47011</v>
      </c>
      <c r="C367" s="301" t="s">
        <v>47000</v>
      </c>
      <c r="D367" s="302">
        <v>258.43</v>
      </c>
      <c r="E367" s="302">
        <v>243.25</v>
      </c>
    </row>
    <row r="368" spans="1:5">
      <c r="A368" s="301" t="s">
        <v>36086</v>
      </c>
      <c r="B368" s="301" t="s">
        <v>47012</v>
      </c>
      <c r="C368" s="301" t="s">
        <v>47000</v>
      </c>
      <c r="D368" s="302">
        <v>235.73</v>
      </c>
      <c r="E368" s="302">
        <v>229.92</v>
      </c>
    </row>
    <row r="369" spans="1:5">
      <c r="A369" s="301" t="s">
        <v>47013</v>
      </c>
      <c r="B369" s="301" t="s">
        <v>47014</v>
      </c>
      <c r="C369" s="301" t="s">
        <v>47000</v>
      </c>
      <c r="D369" s="302">
        <v>351.48</v>
      </c>
      <c r="E369" s="302">
        <v>347.64</v>
      </c>
    </row>
    <row r="370" spans="1:5">
      <c r="A370" s="301" t="s">
        <v>36108</v>
      </c>
      <c r="B370" s="301" t="s">
        <v>47015</v>
      </c>
      <c r="C370" s="301" t="s">
        <v>47000</v>
      </c>
      <c r="D370" s="302">
        <v>9.89</v>
      </c>
      <c r="E370" s="302">
        <v>9.89</v>
      </c>
    </row>
    <row r="371" spans="1:5">
      <c r="A371" s="301" t="s">
        <v>47016</v>
      </c>
      <c r="B371" s="301" t="s">
        <v>47017</v>
      </c>
      <c r="C371" s="301" t="s">
        <v>47000</v>
      </c>
      <c r="D371" s="302">
        <v>177.4</v>
      </c>
      <c r="E371" s="302">
        <v>173.01</v>
      </c>
    </row>
    <row r="372" spans="1:5">
      <c r="A372" s="301" t="s">
        <v>47018</v>
      </c>
      <c r="B372" s="301" t="s">
        <v>47019</v>
      </c>
      <c r="C372" s="301" t="s">
        <v>47000</v>
      </c>
      <c r="D372" s="302">
        <v>308.99</v>
      </c>
      <c r="E372" s="302">
        <v>304.60000000000002</v>
      </c>
    </row>
    <row r="373" spans="1:5">
      <c r="A373" s="301" t="s">
        <v>47020</v>
      </c>
      <c r="B373" s="301" t="s">
        <v>47021</v>
      </c>
      <c r="C373" s="301" t="s">
        <v>47000</v>
      </c>
      <c r="D373" s="302">
        <v>297.7</v>
      </c>
      <c r="E373" s="302">
        <v>293.31</v>
      </c>
    </row>
    <row r="374" spans="1:5">
      <c r="A374" s="301" t="s">
        <v>47022</v>
      </c>
      <c r="B374" s="301" t="s">
        <v>47023</v>
      </c>
      <c r="C374" s="301" t="s">
        <v>47000</v>
      </c>
      <c r="D374" s="302">
        <v>795.82</v>
      </c>
      <c r="E374" s="302">
        <v>791.43</v>
      </c>
    </row>
    <row r="375" spans="1:5">
      <c r="A375" s="301" t="s">
        <v>36124</v>
      </c>
      <c r="B375" s="301" t="s">
        <v>47024</v>
      </c>
      <c r="C375" s="301" t="s">
        <v>47000</v>
      </c>
      <c r="D375" s="302">
        <v>24.36</v>
      </c>
      <c r="E375" s="302">
        <v>24.36</v>
      </c>
    </row>
    <row r="376" spans="1:5">
      <c r="A376" s="301" t="s">
        <v>36128</v>
      </c>
      <c r="B376" s="301" t="s">
        <v>47025</v>
      </c>
      <c r="C376" s="301" t="s">
        <v>47000</v>
      </c>
      <c r="D376" s="302">
        <v>176.82</v>
      </c>
      <c r="E376" s="302">
        <v>172.74</v>
      </c>
    </row>
    <row r="377" spans="1:5">
      <c r="A377" s="301" t="s">
        <v>47026</v>
      </c>
      <c r="B377" s="301" t="s">
        <v>47027</v>
      </c>
      <c r="C377" s="301" t="s">
        <v>47000</v>
      </c>
      <c r="D377" s="302">
        <v>146.74</v>
      </c>
      <c r="E377" s="302">
        <v>142.32</v>
      </c>
    </row>
    <row r="378" spans="1:5">
      <c r="A378" s="301" t="s">
        <v>36132</v>
      </c>
      <c r="B378" s="301" t="s">
        <v>47028</v>
      </c>
      <c r="C378" s="301" t="s">
        <v>47000</v>
      </c>
      <c r="D378" s="302">
        <v>159.56</v>
      </c>
      <c r="E378" s="302">
        <v>155.47999999999999</v>
      </c>
    </row>
    <row r="379" spans="1:5">
      <c r="A379" s="301" t="s">
        <v>36138</v>
      </c>
      <c r="B379" s="301" t="s">
        <v>47029</v>
      </c>
      <c r="C379" s="301" t="s">
        <v>47000</v>
      </c>
      <c r="D379" s="302">
        <v>130.46</v>
      </c>
      <c r="E379" s="302">
        <v>127.79</v>
      </c>
    </row>
    <row r="380" spans="1:5">
      <c r="A380" s="301" t="s">
        <v>47030</v>
      </c>
      <c r="B380" s="301" t="s">
        <v>47031</v>
      </c>
      <c r="C380" s="301" t="s">
        <v>47000</v>
      </c>
      <c r="D380" s="302">
        <v>222.55</v>
      </c>
      <c r="E380" s="302">
        <v>216.74</v>
      </c>
    </row>
    <row r="381" spans="1:5">
      <c r="A381" s="301" t="s">
        <v>47032</v>
      </c>
      <c r="B381" s="301" t="s">
        <v>47033</v>
      </c>
      <c r="C381" s="301" t="s">
        <v>47000</v>
      </c>
      <c r="D381" s="302">
        <v>230.87</v>
      </c>
      <c r="E381" s="302">
        <v>225.06</v>
      </c>
    </row>
    <row r="382" spans="1:5">
      <c r="A382" s="301" t="s">
        <v>47034</v>
      </c>
      <c r="B382" s="301" t="s">
        <v>47035</v>
      </c>
      <c r="C382" s="301" t="s">
        <v>47000</v>
      </c>
      <c r="D382" s="302">
        <v>334.84</v>
      </c>
      <c r="E382" s="302">
        <v>329.03</v>
      </c>
    </row>
    <row r="383" spans="1:5">
      <c r="A383" s="301" t="s">
        <v>36156</v>
      </c>
      <c r="B383" s="301" t="s">
        <v>47036</v>
      </c>
      <c r="C383" s="301" t="s">
        <v>47000</v>
      </c>
      <c r="D383" s="302">
        <v>40.96</v>
      </c>
      <c r="E383" s="302">
        <v>38.29</v>
      </c>
    </row>
    <row r="384" spans="1:5">
      <c r="A384" s="301" t="s">
        <v>47037</v>
      </c>
      <c r="B384" s="301" t="s">
        <v>47038</v>
      </c>
      <c r="C384" s="301" t="s">
        <v>47000</v>
      </c>
      <c r="D384" s="302">
        <v>5.25</v>
      </c>
      <c r="E384" s="302">
        <v>5.25</v>
      </c>
    </row>
    <row r="385" spans="1:5">
      <c r="A385" s="301" t="s">
        <v>36160</v>
      </c>
      <c r="B385" s="301" t="s">
        <v>47039</v>
      </c>
      <c r="C385" s="301" t="s">
        <v>47000</v>
      </c>
      <c r="D385" s="302">
        <v>296.64999999999998</v>
      </c>
      <c r="E385" s="302">
        <v>290.2</v>
      </c>
    </row>
    <row r="386" spans="1:5">
      <c r="A386" s="301" t="s">
        <v>36166</v>
      </c>
      <c r="B386" s="301" t="s">
        <v>47040</v>
      </c>
      <c r="C386" s="301" t="s">
        <v>47000</v>
      </c>
      <c r="D386" s="302">
        <v>278.58</v>
      </c>
      <c r="E386" s="302">
        <v>274.08</v>
      </c>
    </row>
    <row r="387" spans="1:5">
      <c r="A387" s="301" t="s">
        <v>47041</v>
      </c>
      <c r="B387" s="301" t="s">
        <v>47042</v>
      </c>
      <c r="C387" s="301" t="s">
        <v>47000</v>
      </c>
      <c r="D387" s="302">
        <v>213.95</v>
      </c>
      <c r="E387" s="302">
        <v>210.11</v>
      </c>
    </row>
    <row r="388" spans="1:5">
      <c r="A388" s="301" t="s">
        <v>36176</v>
      </c>
      <c r="B388" s="301" t="s">
        <v>47043</v>
      </c>
      <c r="C388" s="301" t="s">
        <v>47000</v>
      </c>
      <c r="D388" s="302">
        <v>257.27</v>
      </c>
      <c r="E388" s="302">
        <v>253.43</v>
      </c>
    </row>
    <row r="389" spans="1:5">
      <c r="A389" s="301" t="s">
        <v>36188</v>
      </c>
      <c r="B389" s="301" t="s">
        <v>47044</v>
      </c>
      <c r="C389" s="301" t="s">
        <v>47000</v>
      </c>
      <c r="D389" s="302">
        <v>59.43</v>
      </c>
      <c r="E389" s="302">
        <v>59.43</v>
      </c>
    </row>
    <row r="390" spans="1:5">
      <c r="A390" s="301" t="s">
        <v>47045</v>
      </c>
      <c r="B390" s="301" t="s">
        <v>47046</v>
      </c>
      <c r="C390" s="301" t="s">
        <v>47000</v>
      </c>
      <c r="D390" s="302">
        <v>274.01</v>
      </c>
      <c r="E390" s="302">
        <v>268.2</v>
      </c>
    </row>
    <row r="391" spans="1:5">
      <c r="A391" s="301" t="s">
        <v>47047</v>
      </c>
      <c r="B391" s="301" t="s">
        <v>47048</v>
      </c>
      <c r="C391" s="301" t="s">
        <v>47000</v>
      </c>
      <c r="D391" s="302">
        <v>227.08</v>
      </c>
      <c r="E391" s="302">
        <v>223</v>
      </c>
    </row>
    <row r="392" spans="1:5">
      <c r="A392" s="301" t="s">
        <v>47049</v>
      </c>
      <c r="B392" s="301" t="s">
        <v>47050</v>
      </c>
      <c r="C392" s="301" t="s">
        <v>47000</v>
      </c>
      <c r="D392" s="302">
        <v>264.02</v>
      </c>
      <c r="E392" s="302">
        <v>264.02</v>
      </c>
    </row>
    <row r="393" spans="1:5">
      <c r="A393" s="301" t="s">
        <v>47051</v>
      </c>
      <c r="B393" s="301" t="s">
        <v>47052</v>
      </c>
      <c r="C393" s="301" t="s">
        <v>47000</v>
      </c>
      <c r="D393" s="302">
        <v>23.79</v>
      </c>
      <c r="E393" s="302">
        <v>23.79</v>
      </c>
    </row>
    <row r="394" spans="1:5">
      <c r="A394" s="301" t="s">
        <v>36531</v>
      </c>
      <c r="B394" s="301" t="s">
        <v>47053</v>
      </c>
      <c r="C394" s="301" t="s">
        <v>47000</v>
      </c>
      <c r="D394" s="302">
        <v>237.33</v>
      </c>
      <c r="E394" s="302">
        <v>233.25</v>
      </c>
    </row>
    <row r="395" spans="1:5">
      <c r="A395" s="301" t="s">
        <v>47054</v>
      </c>
      <c r="B395" s="301" t="s">
        <v>47055</v>
      </c>
      <c r="C395" s="301" t="s">
        <v>47000</v>
      </c>
      <c r="D395" s="302">
        <v>208.6</v>
      </c>
      <c r="E395" s="302">
        <v>202.57</v>
      </c>
    </row>
    <row r="396" spans="1:5">
      <c r="A396" s="301" t="s">
        <v>47056</v>
      </c>
      <c r="B396" s="301" t="s">
        <v>47057</v>
      </c>
      <c r="C396" s="301" t="s">
        <v>47000</v>
      </c>
      <c r="D396" s="302">
        <v>188.87</v>
      </c>
      <c r="E396" s="302">
        <v>188.87</v>
      </c>
    </row>
    <row r="397" spans="1:5">
      <c r="A397" s="301" t="s">
        <v>47058</v>
      </c>
      <c r="B397" s="301" t="s">
        <v>47059</v>
      </c>
      <c r="C397" s="301" t="s">
        <v>47000</v>
      </c>
      <c r="D397" s="302">
        <v>177.7</v>
      </c>
      <c r="E397" s="302">
        <v>173.62</v>
      </c>
    </row>
    <row r="398" spans="1:5">
      <c r="A398" s="301" t="s">
        <v>47060</v>
      </c>
      <c r="B398" s="301" t="s">
        <v>47061</v>
      </c>
      <c r="C398" s="301" t="s">
        <v>47000</v>
      </c>
      <c r="D398" s="302">
        <v>267.2</v>
      </c>
      <c r="E398" s="302">
        <v>261.39</v>
      </c>
    </row>
    <row r="399" spans="1:5">
      <c r="A399" s="301" t="s">
        <v>47062</v>
      </c>
      <c r="B399" s="301" t="s">
        <v>47063</v>
      </c>
      <c r="C399" s="301" t="s">
        <v>47000</v>
      </c>
      <c r="D399" s="302">
        <v>20.13</v>
      </c>
      <c r="E399" s="302">
        <v>20.13</v>
      </c>
    </row>
    <row r="400" spans="1:5">
      <c r="A400" s="301" t="s">
        <v>47064</v>
      </c>
      <c r="B400" s="301" t="s">
        <v>47065</v>
      </c>
      <c r="C400" s="301" t="s">
        <v>47000</v>
      </c>
      <c r="D400" s="302">
        <v>293.27999999999997</v>
      </c>
      <c r="E400" s="302">
        <v>287.47000000000003</v>
      </c>
    </row>
    <row r="401" spans="1:5">
      <c r="A401" s="301" t="s">
        <v>47066</v>
      </c>
      <c r="B401" s="301" t="s">
        <v>47067</v>
      </c>
      <c r="C401" s="301" t="s">
        <v>47000</v>
      </c>
      <c r="D401" s="302">
        <v>111.3</v>
      </c>
      <c r="E401" s="302">
        <v>107.1</v>
      </c>
    </row>
    <row r="402" spans="1:5">
      <c r="A402" s="301" t="s">
        <v>47068</v>
      </c>
      <c r="B402" s="301" t="s">
        <v>47069</v>
      </c>
      <c r="C402" s="301" t="s">
        <v>47000</v>
      </c>
      <c r="D402" s="302">
        <v>5.29</v>
      </c>
      <c r="E402" s="302">
        <v>5.29</v>
      </c>
    </row>
    <row r="403" spans="1:5">
      <c r="A403" s="301" t="s">
        <v>47070</v>
      </c>
      <c r="B403" s="301" t="s">
        <v>47071</v>
      </c>
      <c r="C403" s="301" t="s">
        <v>47000</v>
      </c>
      <c r="D403" s="302">
        <v>5.53</v>
      </c>
      <c r="E403" s="302">
        <v>5.53</v>
      </c>
    </row>
    <row r="404" spans="1:5">
      <c r="A404" s="301" t="s">
        <v>47072</v>
      </c>
      <c r="B404" s="301" t="s">
        <v>47073</v>
      </c>
      <c r="C404" s="301" t="s">
        <v>47000</v>
      </c>
      <c r="D404" s="302">
        <v>7.66</v>
      </c>
      <c r="E404" s="302">
        <v>7.66</v>
      </c>
    </row>
    <row r="405" spans="1:5">
      <c r="A405" s="301" t="s">
        <v>47074</v>
      </c>
      <c r="B405" s="301" t="s">
        <v>47075</v>
      </c>
      <c r="C405" s="301" t="s">
        <v>47000</v>
      </c>
      <c r="D405" s="302">
        <v>4.03</v>
      </c>
      <c r="E405" s="302">
        <v>4.03</v>
      </c>
    </row>
    <row r="406" spans="1:5">
      <c r="A406" s="301" t="s">
        <v>47076</v>
      </c>
      <c r="B406" s="301" t="s">
        <v>47077</v>
      </c>
      <c r="C406" s="301" t="s">
        <v>47000</v>
      </c>
      <c r="D406" s="302">
        <v>15.14</v>
      </c>
      <c r="E406" s="302">
        <v>15.14</v>
      </c>
    </row>
    <row r="407" spans="1:5">
      <c r="A407" s="301" t="s">
        <v>47078</v>
      </c>
      <c r="B407" s="301" t="s">
        <v>47079</v>
      </c>
      <c r="C407" s="301" t="s">
        <v>47000</v>
      </c>
      <c r="D407" s="302">
        <v>19.68</v>
      </c>
      <c r="E407" s="302">
        <v>19.68</v>
      </c>
    </row>
    <row r="408" spans="1:5">
      <c r="A408" s="301" t="s">
        <v>47080</v>
      </c>
      <c r="B408" s="301" t="s">
        <v>47081</v>
      </c>
      <c r="C408" s="301" t="s">
        <v>47000</v>
      </c>
      <c r="D408" s="302">
        <v>2.14</v>
      </c>
      <c r="E408" s="302">
        <v>2.14</v>
      </c>
    </row>
    <row r="409" spans="1:5">
      <c r="A409" s="301" t="s">
        <v>47082</v>
      </c>
      <c r="B409" s="301" t="s">
        <v>47083</v>
      </c>
      <c r="C409" s="301" t="s">
        <v>47000</v>
      </c>
      <c r="D409" s="302">
        <v>250.4</v>
      </c>
      <c r="E409" s="302">
        <v>246.01</v>
      </c>
    </row>
    <row r="410" spans="1:5">
      <c r="A410" s="301" t="s">
        <v>47084</v>
      </c>
      <c r="B410" s="301" t="s">
        <v>47085</v>
      </c>
      <c r="C410" s="301" t="s">
        <v>47000</v>
      </c>
      <c r="D410" s="302">
        <v>275.14999999999998</v>
      </c>
      <c r="E410" s="302">
        <v>270.73</v>
      </c>
    </row>
    <row r="411" spans="1:5">
      <c r="A411" s="301" t="s">
        <v>47086</v>
      </c>
      <c r="B411" s="301" t="s">
        <v>47087</v>
      </c>
      <c r="C411" s="301" t="s">
        <v>47000</v>
      </c>
      <c r="D411" s="302">
        <v>2.84</v>
      </c>
      <c r="E411" s="302">
        <v>2.84</v>
      </c>
    </row>
    <row r="412" spans="1:5">
      <c r="A412" s="301" t="s">
        <v>47088</v>
      </c>
      <c r="B412" s="301" t="s">
        <v>47089</v>
      </c>
      <c r="C412" s="301" t="s">
        <v>47000</v>
      </c>
      <c r="D412" s="302">
        <v>177.7</v>
      </c>
      <c r="E412" s="302">
        <v>177.7</v>
      </c>
    </row>
    <row r="413" spans="1:5">
      <c r="A413" s="301" t="s">
        <v>47090</v>
      </c>
      <c r="B413" s="301" t="s">
        <v>47091</v>
      </c>
      <c r="C413" s="301" t="s">
        <v>47000</v>
      </c>
      <c r="D413" s="302">
        <v>229.02</v>
      </c>
      <c r="E413" s="302">
        <v>224.63</v>
      </c>
    </row>
    <row r="414" spans="1:5">
      <c r="A414" s="301" t="s">
        <v>47092</v>
      </c>
      <c r="B414" s="301" t="s">
        <v>47093</v>
      </c>
      <c r="C414" s="301" t="s">
        <v>47000</v>
      </c>
      <c r="D414" s="302">
        <v>137.16999999999999</v>
      </c>
      <c r="E414" s="302">
        <v>132.78</v>
      </c>
    </row>
    <row r="415" spans="1:5">
      <c r="A415" s="301" t="s">
        <v>47094</v>
      </c>
      <c r="B415" s="301" t="s">
        <v>47095</v>
      </c>
      <c r="C415" s="301" t="s">
        <v>47000</v>
      </c>
      <c r="D415" s="302">
        <v>5.93</v>
      </c>
      <c r="E415" s="302">
        <v>5.93</v>
      </c>
    </row>
    <row r="416" spans="1:5">
      <c r="A416" s="301" t="s">
        <v>47096</v>
      </c>
      <c r="B416" s="301" t="s">
        <v>47097</v>
      </c>
      <c r="C416" s="301" t="s">
        <v>47000</v>
      </c>
      <c r="D416" s="302">
        <v>532.38</v>
      </c>
      <c r="E416" s="302">
        <v>528.54</v>
      </c>
    </row>
    <row r="417" spans="1:5">
      <c r="A417" s="301" t="s">
        <v>47098</v>
      </c>
      <c r="B417" s="301" t="s">
        <v>47099</v>
      </c>
      <c r="C417" s="301" t="s">
        <v>47000</v>
      </c>
      <c r="D417" s="302">
        <v>1246.68</v>
      </c>
      <c r="E417" s="302" t="s">
        <v>46411</v>
      </c>
    </row>
    <row r="418" spans="1:5">
      <c r="A418" s="301" t="s">
        <v>47100</v>
      </c>
      <c r="B418" s="301" t="s">
        <v>47101</v>
      </c>
      <c r="C418" s="301" t="s">
        <v>47000</v>
      </c>
      <c r="D418" s="302">
        <v>1080.77</v>
      </c>
      <c r="E418" s="302" t="s">
        <v>46411</v>
      </c>
    </row>
    <row r="419" spans="1:5">
      <c r="A419" s="301" t="s">
        <v>47102</v>
      </c>
      <c r="B419" s="301" t="s">
        <v>47103</v>
      </c>
      <c r="C419" s="301" t="s">
        <v>47000</v>
      </c>
      <c r="D419" s="302">
        <v>306.12</v>
      </c>
      <c r="E419" s="302">
        <v>302.27999999999997</v>
      </c>
    </row>
    <row r="420" spans="1:5">
      <c r="A420" s="301" t="s">
        <v>47104</v>
      </c>
      <c r="B420" s="301" t="s">
        <v>47105</v>
      </c>
      <c r="C420" s="301" t="s">
        <v>47000</v>
      </c>
      <c r="D420" s="302">
        <v>226.96</v>
      </c>
      <c r="E420" s="302">
        <v>222.23</v>
      </c>
    </row>
    <row r="421" spans="1:5">
      <c r="A421" s="301" t="s">
        <v>47106</v>
      </c>
      <c r="B421" s="301" t="s">
        <v>47107</v>
      </c>
      <c r="C421" s="301" t="s">
        <v>47000</v>
      </c>
      <c r="D421" s="302">
        <v>12.46</v>
      </c>
      <c r="E421" s="302">
        <v>12.46</v>
      </c>
    </row>
    <row r="422" spans="1:5">
      <c r="A422" s="301" t="s">
        <v>47108</v>
      </c>
      <c r="B422" s="301" t="s">
        <v>47109</v>
      </c>
      <c r="C422" s="301" t="s">
        <v>47000</v>
      </c>
      <c r="D422" s="302">
        <v>233.72</v>
      </c>
      <c r="E422" s="302">
        <v>225.24</v>
      </c>
    </row>
    <row r="423" spans="1:5">
      <c r="A423" s="301" t="s">
        <v>47110</v>
      </c>
      <c r="B423" s="301" t="s">
        <v>47111</v>
      </c>
      <c r="C423" s="301" t="s">
        <v>47000</v>
      </c>
      <c r="D423" s="302">
        <v>355.13</v>
      </c>
      <c r="E423" s="302">
        <v>349.1</v>
      </c>
    </row>
    <row r="424" spans="1:5">
      <c r="A424" s="301" t="s">
        <v>47112</v>
      </c>
      <c r="B424" s="301" t="s">
        <v>47113</v>
      </c>
      <c r="C424" s="301" t="s">
        <v>47000</v>
      </c>
      <c r="D424" s="302">
        <v>390.16</v>
      </c>
      <c r="E424" s="302">
        <v>384.13</v>
      </c>
    </row>
    <row r="425" spans="1:5">
      <c r="A425" s="301" t="s">
        <v>47114</v>
      </c>
      <c r="B425" s="301" t="s">
        <v>47115</v>
      </c>
      <c r="C425" s="301" t="s">
        <v>47000</v>
      </c>
      <c r="D425" s="302">
        <v>1.38</v>
      </c>
      <c r="E425" s="302">
        <v>1.38</v>
      </c>
    </row>
    <row r="426" spans="1:5">
      <c r="A426" s="301" t="s">
        <v>47116</v>
      </c>
      <c r="B426" s="301" t="s">
        <v>47117</v>
      </c>
      <c r="C426" s="301" t="s">
        <v>47000</v>
      </c>
      <c r="D426" s="302">
        <v>7.81</v>
      </c>
      <c r="E426" s="302">
        <v>7.81</v>
      </c>
    </row>
    <row r="427" spans="1:5">
      <c r="A427" s="301" t="s">
        <v>47118</v>
      </c>
      <c r="B427" s="301" t="s">
        <v>47119</v>
      </c>
      <c r="C427" s="301" t="s">
        <v>47000</v>
      </c>
      <c r="D427" s="302">
        <v>175.91</v>
      </c>
      <c r="E427" s="302">
        <v>171.52</v>
      </c>
    </row>
    <row r="428" spans="1:5">
      <c r="A428" s="301" t="s">
        <v>47120</v>
      </c>
      <c r="B428" s="301" t="s">
        <v>47121</v>
      </c>
      <c r="C428" s="301" t="s">
        <v>47000</v>
      </c>
      <c r="D428" s="302">
        <v>17</v>
      </c>
      <c r="E428" s="302">
        <v>17</v>
      </c>
    </row>
    <row r="429" spans="1:5">
      <c r="A429" s="301" t="s">
        <v>47122</v>
      </c>
      <c r="B429" s="301" t="s">
        <v>47123</v>
      </c>
      <c r="C429" s="301" t="s">
        <v>47000</v>
      </c>
      <c r="D429" s="302">
        <v>27.38</v>
      </c>
      <c r="E429" s="302">
        <v>27.38</v>
      </c>
    </row>
    <row r="430" spans="1:5">
      <c r="A430" s="301" t="s">
        <v>47124</v>
      </c>
      <c r="B430" s="301" t="s">
        <v>47125</v>
      </c>
      <c r="C430" s="301" t="s">
        <v>47000</v>
      </c>
      <c r="D430" s="302">
        <v>12.27</v>
      </c>
      <c r="E430" s="302">
        <v>12.27</v>
      </c>
    </row>
    <row r="431" spans="1:5">
      <c r="A431" s="301" t="s">
        <v>47126</v>
      </c>
      <c r="B431" s="301" t="s">
        <v>47127</v>
      </c>
      <c r="C431" s="301" t="s">
        <v>47000</v>
      </c>
      <c r="D431" s="302">
        <v>16.850000000000001</v>
      </c>
      <c r="E431" s="302">
        <v>16.850000000000001</v>
      </c>
    </row>
    <row r="432" spans="1:5">
      <c r="A432" s="301" t="s">
        <v>47128</v>
      </c>
      <c r="B432" s="301" t="s">
        <v>47129</v>
      </c>
      <c r="C432" s="301" t="s">
        <v>47000</v>
      </c>
      <c r="D432" s="302">
        <v>17.55</v>
      </c>
      <c r="E432" s="302">
        <v>17.55</v>
      </c>
    </row>
    <row r="433" spans="1:5">
      <c r="A433" s="301" t="s">
        <v>47130</v>
      </c>
      <c r="B433" s="301" t="s">
        <v>47131</v>
      </c>
      <c r="C433" s="301" t="s">
        <v>47000</v>
      </c>
      <c r="D433" s="302">
        <v>32.65</v>
      </c>
      <c r="E433" s="302">
        <v>32.65</v>
      </c>
    </row>
    <row r="434" spans="1:5">
      <c r="A434" s="301" t="s">
        <v>47132</v>
      </c>
      <c r="B434" s="301" t="s">
        <v>47133</v>
      </c>
      <c r="C434" s="301" t="s">
        <v>47000</v>
      </c>
      <c r="D434" s="302">
        <v>774.75</v>
      </c>
      <c r="E434" s="302">
        <v>770.36</v>
      </c>
    </row>
    <row r="435" spans="1:5">
      <c r="A435" s="301" t="s">
        <v>47134</v>
      </c>
      <c r="B435" s="301" t="s">
        <v>47135</v>
      </c>
      <c r="C435" s="301" t="s">
        <v>47000</v>
      </c>
      <c r="D435" s="302">
        <v>454.06</v>
      </c>
      <c r="E435" s="302">
        <v>449.67</v>
      </c>
    </row>
    <row r="436" spans="1:5">
      <c r="A436" s="301" t="s">
        <v>47136</v>
      </c>
      <c r="B436" s="301" t="s">
        <v>47137</v>
      </c>
      <c r="C436" s="301" t="s">
        <v>47000</v>
      </c>
      <c r="D436" s="302">
        <v>166.33</v>
      </c>
      <c r="E436" s="302">
        <v>162.49</v>
      </c>
    </row>
    <row r="437" spans="1:5">
      <c r="A437" s="301" t="s">
        <v>47138</v>
      </c>
      <c r="B437" s="301" t="s">
        <v>47139</v>
      </c>
      <c r="C437" s="301" t="s">
        <v>47000</v>
      </c>
      <c r="D437" s="302">
        <v>146.03</v>
      </c>
      <c r="E437" s="302">
        <v>142.19</v>
      </c>
    </row>
    <row r="438" spans="1:5">
      <c r="A438" s="301" t="s">
        <v>47140</v>
      </c>
      <c r="B438" s="301" t="s">
        <v>47141</v>
      </c>
      <c r="C438" s="301" t="s">
        <v>47000</v>
      </c>
      <c r="D438" s="302">
        <v>32.119999999999997</v>
      </c>
      <c r="E438" s="302">
        <v>32.119999999999997</v>
      </c>
    </row>
    <row r="439" spans="1:5">
      <c r="A439" s="301" t="s">
        <v>47142</v>
      </c>
      <c r="B439" s="301" t="s">
        <v>47143</v>
      </c>
      <c r="C439" s="301" t="s">
        <v>47000</v>
      </c>
      <c r="D439" s="302">
        <v>77.11</v>
      </c>
      <c r="E439" s="302">
        <v>77.11</v>
      </c>
    </row>
    <row r="440" spans="1:5">
      <c r="A440" s="301" t="s">
        <v>47144</v>
      </c>
      <c r="B440" s="301" t="s">
        <v>47145</v>
      </c>
      <c r="C440" s="301" t="s">
        <v>47000</v>
      </c>
      <c r="D440" s="302">
        <v>199.11</v>
      </c>
      <c r="E440" s="302">
        <v>199.11</v>
      </c>
    </row>
    <row r="441" spans="1:5">
      <c r="A441" s="301" t="s">
        <v>47146</v>
      </c>
      <c r="B441" s="301" t="s">
        <v>47147</v>
      </c>
      <c r="C441" s="301" t="s">
        <v>47000</v>
      </c>
      <c r="D441" s="302">
        <v>228.59</v>
      </c>
      <c r="E441" s="302">
        <v>224.17</v>
      </c>
    </row>
    <row r="442" spans="1:5">
      <c r="A442" s="301" t="s">
        <v>47148</v>
      </c>
      <c r="B442" s="301" t="s">
        <v>47149</v>
      </c>
      <c r="C442" s="301" t="s">
        <v>47000</v>
      </c>
      <c r="D442" s="302">
        <v>101.73</v>
      </c>
      <c r="E442" s="302">
        <v>101.73</v>
      </c>
    </row>
    <row r="443" spans="1:5">
      <c r="A443" s="301" t="s">
        <v>47150</v>
      </c>
      <c r="B443" s="301" t="s">
        <v>47151</v>
      </c>
      <c r="C443" s="301" t="s">
        <v>47000</v>
      </c>
      <c r="D443" s="302">
        <v>278.07</v>
      </c>
      <c r="E443" s="302">
        <v>272.26</v>
      </c>
    </row>
    <row r="444" spans="1:5">
      <c r="A444" s="301" t="s">
        <v>47152</v>
      </c>
      <c r="B444" s="301" t="s">
        <v>47153</v>
      </c>
      <c r="C444" s="301" t="s">
        <v>47000</v>
      </c>
      <c r="D444" s="302">
        <v>9.5299999999999994</v>
      </c>
      <c r="E444" s="302">
        <v>9.5299999999999994</v>
      </c>
    </row>
    <row r="445" spans="1:5">
      <c r="A445" s="301" t="s">
        <v>47154</v>
      </c>
      <c r="B445" s="301" t="s">
        <v>47155</v>
      </c>
      <c r="C445" s="301" t="s">
        <v>47000</v>
      </c>
      <c r="D445" s="302">
        <v>10.33</v>
      </c>
      <c r="E445" s="302">
        <v>10.33</v>
      </c>
    </row>
    <row r="446" spans="1:5">
      <c r="A446" s="301" t="s">
        <v>47156</v>
      </c>
      <c r="B446" s="301" t="s">
        <v>47157</v>
      </c>
      <c r="C446" s="301" t="s">
        <v>47000</v>
      </c>
      <c r="D446" s="302">
        <v>288.72000000000003</v>
      </c>
      <c r="E446" s="302">
        <v>282.69</v>
      </c>
    </row>
    <row r="447" spans="1:5">
      <c r="A447" s="301" t="s">
        <v>47158</v>
      </c>
      <c r="B447" s="301" t="s">
        <v>47159</v>
      </c>
      <c r="C447" s="301" t="s">
        <v>47000</v>
      </c>
      <c r="D447" s="302">
        <v>47.55</v>
      </c>
      <c r="E447" s="302">
        <v>43.16</v>
      </c>
    </row>
    <row r="448" spans="1:5">
      <c r="A448" s="301" t="s">
        <v>47160</v>
      </c>
      <c r="B448" s="301" t="s">
        <v>47161</v>
      </c>
      <c r="C448" s="301" t="s">
        <v>47000</v>
      </c>
      <c r="D448" s="302">
        <v>255.34</v>
      </c>
      <c r="E448" s="302">
        <v>248.89</v>
      </c>
    </row>
    <row r="449" spans="1:5">
      <c r="A449" s="301" t="s">
        <v>47162</v>
      </c>
      <c r="B449" s="301" t="s">
        <v>47163</v>
      </c>
      <c r="C449" s="301" t="s">
        <v>47000</v>
      </c>
      <c r="D449" s="302">
        <v>494.38</v>
      </c>
      <c r="E449" s="302">
        <v>487.17</v>
      </c>
    </row>
    <row r="450" spans="1:5">
      <c r="A450" s="301" t="s">
        <v>47164</v>
      </c>
      <c r="B450" s="301" t="s">
        <v>47165</v>
      </c>
      <c r="C450" s="301" t="s">
        <v>47000</v>
      </c>
      <c r="D450" s="302">
        <v>41.43</v>
      </c>
      <c r="E450" s="302">
        <v>37.04</v>
      </c>
    </row>
    <row r="451" spans="1:5">
      <c r="A451" s="301" t="s">
        <v>47166</v>
      </c>
      <c r="B451" s="301" t="s">
        <v>47167</v>
      </c>
      <c r="C451" s="301" t="s">
        <v>47000</v>
      </c>
      <c r="D451" s="302">
        <v>13.19</v>
      </c>
      <c r="E451" s="302">
        <v>13.19</v>
      </c>
    </row>
    <row r="452" spans="1:5">
      <c r="A452" s="301" t="s">
        <v>47168</v>
      </c>
      <c r="B452" s="301" t="s">
        <v>47169</v>
      </c>
      <c r="C452" s="301" t="s">
        <v>47000</v>
      </c>
      <c r="D452" s="302">
        <v>355.82</v>
      </c>
      <c r="E452" s="302">
        <v>350.01</v>
      </c>
    </row>
    <row r="453" spans="1:5">
      <c r="A453" s="301" t="s">
        <v>47170</v>
      </c>
      <c r="B453" s="301" t="s">
        <v>47171</v>
      </c>
      <c r="C453" s="301" t="s">
        <v>47000</v>
      </c>
      <c r="D453" s="302">
        <v>3.82</v>
      </c>
      <c r="E453" s="302">
        <v>3.82</v>
      </c>
    </row>
    <row r="454" spans="1:5">
      <c r="A454" s="301" t="s">
        <v>47172</v>
      </c>
      <c r="B454" s="301" t="s">
        <v>47173</v>
      </c>
      <c r="C454" s="301" t="s">
        <v>47000</v>
      </c>
      <c r="D454" s="302">
        <v>0.47</v>
      </c>
      <c r="E454" s="302">
        <v>0.47</v>
      </c>
    </row>
    <row r="455" spans="1:5">
      <c r="A455" s="301" t="s">
        <v>47174</v>
      </c>
      <c r="B455" s="301" t="s">
        <v>47175</v>
      </c>
      <c r="C455" s="301" t="s">
        <v>47000</v>
      </c>
      <c r="D455" s="302">
        <v>113.03</v>
      </c>
      <c r="E455" s="302">
        <v>108.3</v>
      </c>
    </row>
    <row r="456" spans="1:5">
      <c r="A456" s="301" t="s">
        <v>47176</v>
      </c>
      <c r="B456" s="301" t="s">
        <v>47177</v>
      </c>
      <c r="C456" s="301" t="s">
        <v>47000</v>
      </c>
      <c r="D456" s="302">
        <v>93.77</v>
      </c>
      <c r="E456" s="302">
        <v>89.04</v>
      </c>
    </row>
    <row r="457" spans="1:5">
      <c r="A457" s="301" t="s">
        <v>47178</v>
      </c>
      <c r="B457" s="301" t="s">
        <v>47179</v>
      </c>
      <c r="C457" s="301" t="s">
        <v>47000</v>
      </c>
      <c r="D457" s="302">
        <v>432.03</v>
      </c>
      <c r="E457" s="302">
        <v>424.82</v>
      </c>
    </row>
    <row r="458" spans="1:5">
      <c r="A458" s="301" t="s">
        <v>47180</v>
      </c>
      <c r="B458" s="301" t="s">
        <v>47181</v>
      </c>
      <c r="C458" s="301" t="s">
        <v>47000</v>
      </c>
      <c r="D458" s="302">
        <v>91.25</v>
      </c>
      <c r="E458" s="302">
        <v>91.25</v>
      </c>
    </row>
    <row r="459" spans="1:5">
      <c r="A459" s="301" t="s">
        <v>47182</v>
      </c>
      <c r="B459" s="301" t="s">
        <v>47183</v>
      </c>
      <c r="C459" s="301" t="s">
        <v>47000</v>
      </c>
      <c r="D459" s="302">
        <v>19.11</v>
      </c>
      <c r="E459" s="302">
        <v>19.11</v>
      </c>
    </row>
    <row r="460" spans="1:5">
      <c r="A460" s="301" t="s">
        <v>47184</v>
      </c>
      <c r="B460" s="301" t="s">
        <v>47185</v>
      </c>
      <c r="C460" s="301" t="s">
        <v>47000</v>
      </c>
      <c r="D460" s="302">
        <v>40.130000000000003</v>
      </c>
      <c r="E460" s="302">
        <v>36.15</v>
      </c>
    </row>
    <row r="461" spans="1:5">
      <c r="A461" s="301" t="s">
        <v>47186</v>
      </c>
      <c r="B461" s="301" t="s">
        <v>47187</v>
      </c>
      <c r="C461" s="301" t="s">
        <v>47000</v>
      </c>
      <c r="D461" s="302">
        <v>1153.3699999999999</v>
      </c>
      <c r="E461" s="302" t="s">
        <v>46411</v>
      </c>
    </row>
    <row r="462" spans="1:5">
      <c r="A462" s="301" t="s">
        <v>47188</v>
      </c>
      <c r="B462" s="301" t="s">
        <v>47189</v>
      </c>
      <c r="C462" s="301" t="s">
        <v>47000</v>
      </c>
      <c r="D462" s="302">
        <v>5.47</v>
      </c>
      <c r="E462" s="302">
        <v>5.47</v>
      </c>
    </row>
    <row r="463" spans="1:5">
      <c r="A463" s="301" t="s">
        <v>47190</v>
      </c>
      <c r="B463" s="301" t="s">
        <v>47191</v>
      </c>
      <c r="C463" s="301" t="s">
        <v>47000</v>
      </c>
      <c r="D463" s="302">
        <v>119.91</v>
      </c>
      <c r="E463" s="302">
        <v>115.18</v>
      </c>
    </row>
    <row r="464" spans="1:5">
      <c r="A464" s="301" t="s">
        <v>47192</v>
      </c>
      <c r="B464" s="301" t="s">
        <v>47193</v>
      </c>
      <c r="C464" s="301" t="s">
        <v>47000</v>
      </c>
      <c r="D464" s="302">
        <v>33.049999999999997</v>
      </c>
      <c r="E464" s="302">
        <v>29.79</v>
      </c>
    </row>
    <row r="465" spans="1:5">
      <c r="A465" s="301" t="s">
        <v>47194</v>
      </c>
      <c r="B465" s="301" t="s">
        <v>47195</v>
      </c>
      <c r="C465" s="301" t="s">
        <v>47000</v>
      </c>
      <c r="D465" s="302">
        <v>356.95</v>
      </c>
      <c r="E465" s="302">
        <v>352.22</v>
      </c>
    </row>
    <row r="466" spans="1:5">
      <c r="A466" s="301" t="s">
        <v>47196</v>
      </c>
      <c r="B466" s="301" t="s">
        <v>47197</v>
      </c>
      <c r="C466" s="301" t="s">
        <v>47000</v>
      </c>
      <c r="D466" s="302">
        <v>290.81</v>
      </c>
      <c r="E466" s="302">
        <v>284.36</v>
      </c>
    </row>
    <row r="467" spans="1:5">
      <c r="A467" s="301" t="s">
        <v>47198</v>
      </c>
      <c r="B467" s="301" t="s">
        <v>47199</v>
      </c>
      <c r="C467" s="301" t="s">
        <v>47000</v>
      </c>
      <c r="D467" s="302">
        <v>97.76</v>
      </c>
      <c r="E467" s="302">
        <v>94.33</v>
      </c>
    </row>
    <row r="468" spans="1:5">
      <c r="A468" s="301" t="s">
        <v>47200</v>
      </c>
      <c r="B468" s="301" t="s">
        <v>47201</v>
      </c>
      <c r="C468" s="301" t="s">
        <v>47000</v>
      </c>
      <c r="D468" s="302">
        <v>15.02</v>
      </c>
      <c r="E468" s="302">
        <v>15.02</v>
      </c>
    </row>
    <row r="469" spans="1:5">
      <c r="A469" s="301" t="s">
        <v>47202</v>
      </c>
      <c r="B469" s="301" t="s">
        <v>47203</v>
      </c>
      <c r="C469" s="301" t="s">
        <v>47000</v>
      </c>
      <c r="D469" s="302">
        <v>76.099999999999994</v>
      </c>
      <c r="E469" s="302">
        <v>76.099999999999994</v>
      </c>
    </row>
    <row r="470" spans="1:5">
      <c r="A470" s="301" t="s">
        <v>47204</v>
      </c>
      <c r="B470" s="301" t="s">
        <v>47205</v>
      </c>
      <c r="C470" s="301" t="s">
        <v>47000</v>
      </c>
      <c r="D470" s="302">
        <v>172.07</v>
      </c>
      <c r="E470" s="302">
        <v>172.07</v>
      </c>
    </row>
    <row r="471" spans="1:5">
      <c r="A471" s="301" t="s">
        <v>47206</v>
      </c>
      <c r="B471" s="301" t="s">
        <v>47207</v>
      </c>
      <c r="C471" s="301" t="s">
        <v>47000</v>
      </c>
      <c r="D471" s="302">
        <v>2646.8</v>
      </c>
      <c r="E471" s="302" t="s">
        <v>46411</v>
      </c>
    </row>
    <row r="472" spans="1:5">
      <c r="A472" s="301" t="s">
        <v>47208</v>
      </c>
      <c r="B472" s="301" t="s">
        <v>47209</v>
      </c>
      <c r="C472" s="301" t="s">
        <v>47000</v>
      </c>
      <c r="D472" s="302">
        <v>285.69</v>
      </c>
      <c r="E472" s="302">
        <v>270.51</v>
      </c>
    </row>
    <row r="473" spans="1:5">
      <c r="A473" s="301" t="s">
        <v>47210</v>
      </c>
      <c r="B473" s="301" t="s">
        <v>47211</v>
      </c>
      <c r="C473" s="301" t="s">
        <v>47000</v>
      </c>
      <c r="D473" s="302">
        <v>392.32</v>
      </c>
      <c r="E473" s="302">
        <v>377.14</v>
      </c>
    </row>
    <row r="474" spans="1:5">
      <c r="A474" s="301" t="s">
        <v>47212</v>
      </c>
      <c r="B474" s="301" t="s">
        <v>47213</v>
      </c>
      <c r="C474" s="301" t="s">
        <v>47000</v>
      </c>
      <c r="D474" s="302">
        <v>227.65</v>
      </c>
      <c r="E474" s="302">
        <v>223.26</v>
      </c>
    </row>
    <row r="475" spans="1:5">
      <c r="A475" s="301" t="s">
        <v>47214</v>
      </c>
      <c r="B475" s="301" t="s">
        <v>47215</v>
      </c>
      <c r="C475" s="301" t="s">
        <v>47000</v>
      </c>
      <c r="D475" s="302">
        <v>189.12</v>
      </c>
      <c r="E475" s="302">
        <v>185.28</v>
      </c>
    </row>
    <row r="476" spans="1:5">
      <c r="A476" s="301" t="s">
        <v>47216</v>
      </c>
      <c r="B476" s="301" t="s">
        <v>47217</v>
      </c>
      <c r="C476" s="301" t="s">
        <v>47000</v>
      </c>
      <c r="D476" s="302">
        <v>0.06</v>
      </c>
      <c r="E476" s="302">
        <v>0.06</v>
      </c>
    </row>
    <row r="477" spans="1:5">
      <c r="A477" s="301" t="s">
        <v>47218</v>
      </c>
      <c r="B477" s="301" t="s">
        <v>47219</v>
      </c>
      <c r="C477" s="301" t="s">
        <v>47000</v>
      </c>
      <c r="D477" s="302">
        <v>129.9</v>
      </c>
      <c r="E477" s="302">
        <v>125.17</v>
      </c>
    </row>
    <row r="478" spans="1:5">
      <c r="A478" s="301" t="s">
        <v>47220</v>
      </c>
      <c r="B478" s="301" t="s">
        <v>47221</v>
      </c>
      <c r="C478" s="301" t="s">
        <v>47000</v>
      </c>
      <c r="D478" s="302">
        <v>39.68</v>
      </c>
      <c r="E478" s="302">
        <v>35.700000000000003</v>
      </c>
    </row>
    <row r="479" spans="1:5">
      <c r="A479" s="301" t="s">
        <v>47222</v>
      </c>
      <c r="B479" s="301" t="s">
        <v>47223</v>
      </c>
      <c r="C479" s="301" t="s">
        <v>47000</v>
      </c>
      <c r="D479" s="302">
        <v>5.99</v>
      </c>
      <c r="E479" s="302">
        <v>5.99</v>
      </c>
    </row>
    <row r="480" spans="1:5">
      <c r="A480" s="301" t="s">
        <v>47224</v>
      </c>
      <c r="B480" s="301" t="s">
        <v>47225</v>
      </c>
      <c r="C480" s="301" t="s">
        <v>47000</v>
      </c>
      <c r="D480" s="302">
        <v>9.2100000000000009</v>
      </c>
      <c r="E480" s="302">
        <v>9.2100000000000009</v>
      </c>
    </row>
    <row r="481" spans="1:5">
      <c r="A481" s="301" t="s">
        <v>47226</v>
      </c>
      <c r="B481" s="301" t="s">
        <v>47227</v>
      </c>
      <c r="C481" s="301" t="s">
        <v>47000</v>
      </c>
      <c r="D481" s="302">
        <v>3.64</v>
      </c>
      <c r="E481" s="302">
        <v>3.64</v>
      </c>
    </row>
    <row r="482" spans="1:5">
      <c r="A482" s="301" t="s">
        <v>47228</v>
      </c>
      <c r="B482" s="301" t="s">
        <v>47229</v>
      </c>
      <c r="C482" s="301" t="s">
        <v>47000</v>
      </c>
      <c r="D482" s="302">
        <v>9.34</v>
      </c>
      <c r="E482" s="302">
        <v>9.34</v>
      </c>
    </row>
    <row r="483" spans="1:5">
      <c r="A483" s="301" t="s">
        <v>47230</v>
      </c>
      <c r="B483" s="301" t="s">
        <v>47231</v>
      </c>
      <c r="C483" s="301" t="s">
        <v>47000</v>
      </c>
      <c r="D483" s="302">
        <v>39.159999999999997</v>
      </c>
      <c r="E483" s="302">
        <v>35.18</v>
      </c>
    </row>
    <row r="484" spans="1:5">
      <c r="A484" s="301" t="s">
        <v>47232</v>
      </c>
      <c r="B484" s="301" t="s">
        <v>47233</v>
      </c>
      <c r="C484" s="301" t="s">
        <v>47000</v>
      </c>
      <c r="D484" s="302">
        <v>246.11</v>
      </c>
      <c r="E484" s="302">
        <v>242.03</v>
      </c>
    </row>
    <row r="485" spans="1:5">
      <c r="A485" s="301" t="s">
        <v>47234</v>
      </c>
      <c r="B485" s="301" t="s">
        <v>47235</v>
      </c>
      <c r="C485" s="301" t="s">
        <v>47000</v>
      </c>
      <c r="D485" s="302">
        <v>52.87</v>
      </c>
      <c r="E485" s="302">
        <v>48.48</v>
      </c>
    </row>
    <row r="486" spans="1:5">
      <c r="A486" s="301" t="s">
        <v>47236</v>
      </c>
      <c r="B486" s="301" t="s">
        <v>47237</v>
      </c>
      <c r="C486" s="301" t="s">
        <v>47000</v>
      </c>
      <c r="D486" s="302">
        <v>173.21</v>
      </c>
      <c r="E486" s="302">
        <v>168.82</v>
      </c>
    </row>
    <row r="487" spans="1:5">
      <c r="A487" s="301" t="s">
        <v>47238</v>
      </c>
      <c r="B487" s="301" t="s">
        <v>47239</v>
      </c>
      <c r="C487" s="301" t="s">
        <v>47000</v>
      </c>
      <c r="D487" s="302">
        <v>283.08</v>
      </c>
      <c r="E487" s="302">
        <v>278.66000000000003</v>
      </c>
    </row>
    <row r="488" spans="1:5">
      <c r="A488" s="301" t="s">
        <v>47240</v>
      </c>
      <c r="B488" s="301" t="s">
        <v>47241</v>
      </c>
      <c r="C488" s="301" t="s">
        <v>47000</v>
      </c>
      <c r="D488" s="302">
        <v>277.3</v>
      </c>
      <c r="E488" s="302">
        <v>272.88</v>
      </c>
    </row>
    <row r="489" spans="1:5">
      <c r="A489" s="301" t="s">
        <v>47242</v>
      </c>
      <c r="B489" s="301" t="s">
        <v>47243</v>
      </c>
      <c r="C489" s="301" t="s">
        <v>47000</v>
      </c>
      <c r="D489" s="302">
        <v>291.64</v>
      </c>
      <c r="E489" s="302">
        <v>291.64</v>
      </c>
    </row>
    <row r="490" spans="1:5">
      <c r="A490" s="301" t="s">
        <v>47244</v>
      </c>
      <c r="B490" s="301" t="s">
        <v>47245</v>
      </c>
      <c r="C490" s="301" t="s">
        <v>47000</v>
      </c>
      <c r="D490" s="302">
        <v>186.2</v>
      </c>
      <c r="E490" s="302">
        <v>181.81</v>
      </c>
    </row>
    <row r="491" spans="1:5">
      <c r="A491" s="301" t="s">
        <v>47246</v>
      </c>
      <c r="B491" s="301" t="s">
        <v>47247</v>
      </c>
      <c r="C491" s="301" t="s">
        <v>47000</v>
      </c>
      <c r="D491" s="302">
        <v>185.7</v>
      </c>
      <c r="E491" s="302">
        <v>181.31</v>
      </c>
    </row>
    <row r="492" spans="1:5">
      <c r="A492" s="301" t="s">
        <v>47248</v>
      </c>
      <c r="B492" s="301" t="s">
        <v>47249</v>
      </c>
      <c r="C492" s="301" t="s">
        <v>47000</v>
      </c>
      <c r="D492" s="302">
        <v>145.5</v>
      </c>
      <c r="E492" s="302">
        <v>141.11000000000001</v>
      </c>
    </row>
    <row r="493" spans="1:5">
      <c r="A493" s="301" t="s">
        <v>47250</v>
      </c>
      <c r="B493" s="301" t="s">
        <v>47251</v>
      </c>
      <c r="C493" s="301" t="s">
        <v>47000</v>
      </c>
      <c r="D493" s="302">
        <v>299.16000000000003</v>
      </c>
      <c r="E493" s="302">
        <v>293.13</v>
      </c>
    </row>
    <row r="494" spans="1:5">
      <c r="A494" s="301" t="s">
        <v>47252</v>
      </c>
      <c r="B494" s="301" t="s">
        <v>47253</v>
      </c>
      <c r="C494" s="301" t="s">
        <v>47000</v>
      </c>
      <c r="D494" s="302">
        <v>146</v>
      </c>
      <c r="E494" s="302">
        <v>141.61000000000001</v>
      </c>
    </row>
    <row r="495" spans="1:5">
      <c r="A495" s="301" t="s">
        <v>47254</v>
      </c>
      <c r="B495" s="301" t="s">
        <v>47255</v>
      </c>
      <c r="C495" s="301" t="s">
        <v>47000</v>
      </c>
      <c r="D495" s="302">
        <v>159.72</v>
      </c>
      <c r="E495" s="302">
        <v>155.88</v>
      </c>
    </row>
    <row r="496" spans="1:5">
      <c r="A496" s="301" t="s">
        <v>47256</v>
      </c>
      <c r="B496" s="301" t="s">
        <v>47257</v>
      </c>
      <c r="C496" s="301" t="s">
        <v>47000</v>
      </c>
      <c r="D496" s="302">
        <v>134.66</v>
      </c>
      <c r="E496" s="302">
        <v>130.24</v>
      </c>
    </row>
    <row r="497" spans="1:5">
      <c r="A497" s="301" t="s">
        <v>47258</v>
      </c>
      <c r="B497" s="301" t="s">
        <v>47259</v>
      </c>
      <c r="C497" s="301" t="s">
        <v>47000</v>
      </c>
      <c r="D497" s="302">
        <v>234.25</v>
      </c>
      <c r="E497" s="302">
        <v>230.17</v>
      </c>
    </row>
    <row r="498" spans="1:5">
      <c r="A498" s="301" t="s">
        <v>47260</v>
      </c>
      <c r="B498" s="301" t="s">
        <v>47261</v>
      </c>
      <c r="C498" s="301" t="s">
        <v>47000</v>
      </c>
      <c r="D498" s="302">
        <v>5.28</v>
      </c>
      <c r="E498" s="302">
        <v>5.28</v>
      </c>
    </row>
    <row r="499" spans="1:5">
      <c r="A499" s="301" t="s">
        <v>47262</v>
      </c>
      <c r="B499" s="301" t="s">
        <v>47263</v>
      </c>
      <c r="C499" s="301" t="s">
        <v>47000</v>
      </c>
      <c r="D499" s="302">
        <v>2.41</v>
      </c>
      <c r="E499" s="302">
        <v>2.41</v>
      </c>
    </row>
    <row r="500" spans="1:5">
      <c r="A500" s="301" t="s">
        <v>47264</v>
      </c>
      <c r="B500" s="301" t="s">
        <v>47265</v>
      </c>
      <c r="C500" s="301" t="s">
        <v>47000</v>
      </c>
      <c r="D500" s="302">
        <v>4759.7</v>
      </c>
      <c r="E500" s="302" t="s">
        <v>46411</v>
      </c>
    </row>
    <row r="501" spans="1:5">
      <c r="A501" s="301" t="s">
        <v>47266</v>
      </c>
      <c r="B501" s="301" t="s">
        <v>47267</v>
      </c>
      <c r="C501" s="301" t="s">
        <v>47000</v>
      </c>
      <c r="D501" s="302">
        <v>6475.66</v>
      </c>
      <c r="E501" s="302" t="s">
        <v>46411</v>
      </c>
    </row>
    <row r="502" spans="1:5">
      <c r="A502" s="301" t="s">
        <v>47268</v>
      </c>
      <c r="B502" s="301" t="s">
        <v>47269</v>
      </c>
      <c r="C502" s="301" t="s">
        <v>47000</v>
      </c>
      <c r="D502" s="302">
        <v>40.08</v>
      </c>
      <c r="E502" s="302">
        <v>36.1</v>
      </c>
    </row>
    <row r="503" spans="1:5">
      <c r="A503" s="301" t="s">
        <v>47270</v>
      </c>
      <c r="B503" s="301" t="s">
        <v>47271</v>
      </c>
      <c r="C503" s="301" t="s">
        <v>47000</v>
      </c>
      <c r="D503" s="302">
        <v>0.9</v>
      </c>
      <c r="E503" s="302">
        <v>0.9</v>
      </c>
    </row>
    <row r="504" spans="1:5">
      <c r="A504" s="301" t="s">
        <v>47272</v>
      </c>
      <c r="B504" s="301" t="s">
        <v>47273</v>
      </c>
      <c r="C504" s="301" t="s">
        <v>47000</v>
      </c>
      <c r="D504" s="302">
        <v>1.26</v>
      </c>
      <c r="E504" s="302">
        <v>1.26</v>
      </c>
    </row>
    <row r="505" spans="1:5">
      <c r="A505" s="301" t="s">
        <v>47274</v>
      </c>
      <c r="B505" s="301" t="s">
        <v>47275</v>
      </c>
      <c r="C505" s="301" t="s">
        <v>47276</v>
      </c>
      <c r="D505" s="302">
        <v>106.26</v>
      </c>
      <c r="E505" s="302">
        <v>101.84</v>
      </c>
    </row>
    <row r="506" spans="1:5">
      <c r="A506" s="301" t="s">
        <v>47277</v>
      </c>
      <c r="B506" s="301" t="s">
        <v>47278</v>
      </c>
      <c r="C506" s="301" t="s">
        <v>47276</v>
      </c>
      <c r="D506" s="302">
        <v>74.180000000000007</v>
      </c>
      <c r="E506" s="302">
        <v>69.760000000000005</v>
      </c>
    </row>
    <row r="507" spans="1:5">
      <c r="A507" s="301" t="s">
        <v>35918</v>
      </c>
      <c r="B507" s="301" t="s">
        <v>47279</v>
      </c>
      <c r="C507" s="301" t="s">
        <v>47276</v>
      </c>
      <c r="D507" s="302">
        <v>70.400000000000006</v>
      </c>
      <c r="E507" s="302">
        <v>65.98</v>
      </c>
    </row>
    <row r="508" spans="1:5">
      <c r="A508" s="301" t="s">
        <v>47280</v>
      </c>
      <c r="B508" s="301" t="s">
        <v>47281</v>
      </c>
      <c r="C508" s="301" t="s">
        <v>47276</v>
      </c>
      <c r="D508" s="302">
        <v>78.069999999999993</v>
      </c>
      <c r="E508" s="302">
        <v>73.989999999999995</v>
      </c>
    </row>
    <row r="509" spans="1:5">
      <c r="A509" s="301" t="s">
        <v>47282</v>
      </c>
      <c r="B509" s="301" t="s">
        <v>47283</v>
      </c>
      <c r="C509" s="301" t="s">
        <v>47276</v>
      </c>
      <c r="D509" s="302">
        <v>4.33</v>
      </c>
      <c r="E509" s="302">
        <v>4.33</v>
      </c>
    </row>
    <row r="510" spans="1:5">
      <c r="A510" s="301" t="s">
        <v>47284</v>
      </c>
      <c r="B510" s="301" t="s">
        <v>47285</v>
      </c>
      <c r="C510" s="301" t="s">
        <v>47276</v>
      </c>
      <c r="D510" s="302">
        <v>0.22</v>
      </c>
      <c r="E510" s="302">
        <v>0.22</v>
      </c>
    </row>
    <row r="511" spans="1:5">
      <c r="A511" s="301" t="s">
        <v>36088</v>
      </c>
      <c r="B511" s="301" t="s">
        <v>47286</v>
      </c>
      <c r="C511" s="301" t="s">
        <v>47276</v>
      </c>
      <c r="D511" s="302">
        <v>82.82</v>
      </c>
      <c r="E511" s="302">
        <v>77.010000000000005</v>
      </c>
    </row>
    <row r="512" spans="1:5">
      <c r="A512" s="301" t="s">
        <v>36094</v>
      </c>
      <c r="B512" s="301" t="s">
        <v>47287</v>
      </c>
      <c r="C512" s="301" t="s">
        <v>47276</v>
      </c>
      <c r="D512" s="302">
        <v>196.4</v>
      </c>
      <c r="E512" s="302">
        <v>181.22</v>
      </c>
    </row>
    <row r="513" spans="1:5">
      <c r="A513" s="301" t="s">
        <v>36106</v>
      </c>
      <c r="B513" s="301" t="s">
        <v>47288</v>
      </c>
      <c r="C513" s="301" t="s">
        <v>47276</v>
      </c>
      <c r="D513" s="302">
        <v>139.96</v>
      </c>
      <c r="E513" s="302">
        <v>136.12</v>
      </c>
    </row>
    <row r="514" spans="1:5">
      <c r="A514" s="301" t="s">
        <v>47289</v>
      </c>
      <c r="B514" s="301" t="s">
        <v>47290</v>
      </c>
      <c r="C514" s="301" t="s">
        <v>47276</v>
      </c>
      <c r="D514" s="302">
        <v>4.97</v>
      </c>
      <c r="E514" s="302">
        <v>4.97</v>
      </c>
    </row>
    <row r="515" spans="1:5">
      <c r="A515" s="301" t="s">
        <v>36114</v>
      </c>
      <c r="B515" s="301" t="s">
        <v>47291</v>
      </c>
      <c r="C515" s="301" t="s">
        <v>47276</v>
      </c>
      <c r="D515" s="302">
        <v>62.57</v>
      </c>
      <c r="E515" s="302">
        <v>58.18</v>
      </c>
    </row>
    <row r="516" spans="1:5">
      <c r="A516" s="301" t="s">
        <v>47292</v>
      </c>
      <c r="B516" s="301" t="s">
        <v>47293</v>
      </c>
      <c r="C516" s="301" t="s">
        <v>47276</v>
      </c>
      <c r="D516" s="302">
        <v>113.22</v>
      </c>
      <c r="E516" s="302">
        <v>108.83</v>
      </c>
    </row>
    <row r="517" spans="1:5">
      <c r="A517" s="301" t="s">
        <v>47294</v>
      </c>
      <c r="B517" s="301" t="s">
        <v>47295</v>
      </c>
      <c r="C517" s="301" t="s">
        <v>47276</v>
      </c>
      <c r="D517" s="302">
        <v>113.67</v>
      </c>
      <c r="E517" s="302">
        <v>109.28</v>
      </c>
    </row>
    <row r="518" spans="1:5">
      <c r="A518" s="301" t="s">
        <v>47296</v>
      </c>
      <c r="B518" s="301" t="s">
        <v>47297</v>
      </c>
      <c r="C518" s="301" t="s">
        <v>47276</v>
      </c>
      <c r="D518" s="302">
        <v>281.88</v>
      </c>
      <c r="E518" s="302">
        <v>277.49</v>
      </c>
    </row>
    <row r="519" spans="1:5">
      <c r="A519" s="301" t="s">
        <v>36126</v>
      </c>
      <c r="B519" s="301" t="s">
        <v>47298</v>
      </c>
      <c r="C519" s="301" t="s">
        <v>47276</v>
      </c>
      <c r="D519" s="302">
        <v>12.26</v>
      </c>
      <c r="E519" s="302">
        <v>12.26</v>
      </c>
    </row>
    <row r="520" spans="1:5">
      <c r="A520" s="301" t="s">
        <v>47299</v>
      </c>
      <c r="B520" s="301" t="s">
        <v>47300</v>
      </c>
      <c r="C520" s="301" t="s">
        <v>47276</v>
      </c>
      <c r="D520" s="302">
        <v>87.34</v>
      </c>
      <c r="E520" s="302">
        <v>83.26</v>
      </c>
    </row>
    <row r="521" spans="1:5">
      <c r="A521" s="301" t="s">
        <v>36130</v>
      </c>
      <c r="B521" s="301" t="s">
        <v>47301</v>
      </c>
      <c r="C521" s="301" t="s">
        <v>47276</v>
      </c>
      <c r="D521" s="302">
        <v>72.98</v>
      </c>
      <c r="E521" s="302">
        <v>68.56</v>
      </c>
    </row>
    <row r="522" spans="1:5">
      <c r="A522" s="301" t="s">
        <v>36136</v>
      </c>
      <c r="B522" s="301" t="s">
        <v>47302</v>
      </c>
      <c r="C522" s="301" t="s">
        <v>47276</v>
      </c>
      <c r="D522" s="302">
        <v>92.97</v>
      </c>
      <c r="E522" s="302">
        <v>88.89</v>
      </c>
    </row>
    <row r="523" spans="1:5">
      <c r="A523" s="301" t="s">
        <v>47303</v>
      </c>
      <c r="B523" s="301" t="s">
        <v>47304</v>
      </c>
      <c r="C523" s="301" t="s">
        <v>47276</v>
      </c>
      <c r="D523" s="302">
        <v>60.53</v>
      </c>
      <c r="E523" s="302">
        <v>57.86</v>
      </c>
    </row>
    <row r="524" spans="1:5">
      <c r="A524" s="301" t="s">
        <v>47305</v>
      </c>
      <c r="B524" s="301" t="s">
        <v>47306</v>
      </c>
      <c r="C524" s="301" t="s">
        <v>47276</v>
      </c>
      <c r="D524" s="302">
        <v>77.59</v>
      </c>
      <c r="E524" s="302">
        <v>71.78</v>
      </c>
    </row>
    <row r="525" spans="1:5">
      <c r="A525" s="301" t="s">
        <v>47307</v>
      </c>
      <c r="B525" s="301" t="s">
        <v>47308</v>
      </c>
      <c r="C525" s="301" t="s">
        <v>47276</v>
      </c>
      <c r="D525" s="302">
        <v>80.290000000000006</v>
      </c>
      <c r="E525" s="302">
        <v>74.48</v>
      </c>
    </row>
    <row r="526" spans="1:5">
      <c r="A526" s="301" t="s">
        <v>47309</v>
      </c>
      <c r="B526" s="301" t="s">
        <v>47310</v>
      </c>
      <c r="C526" s="301" t="s">
        <v>47276</v>
      </c>
      <c r="D526" s="302">
        <v>94.43</v>
      </c>
      <c r="E526" s="302">
        <v>88.62</v>
      </c>
    </row>
    <row r="527" spans="1:5">
      <c r="A527" s="301" t="s">
        <v>47311</v>
      </c>
      <c r="B527" s="301" t="s">
        <v>47312</v>
      </c>
      <c r="C527" s="301" t="s">
        <v>47276</v>
      </c>
      <c r="D527" s="302">
        <v>33.57</v>
      </c>
      <c r="E527" s="302">
        <v>30.9</v>
      </c>
    </row>
    <row r="528" spans="1:5">
      <c r="A528" s="301" t="s">
        <v>47313</v>
      </c>
      <c r="B528" s="301" t="s">
        <v>47314</v>
      </c>
      <c r="C528" s="301" t="s">
        <v>47276</v>
      </c>
      <c r="D528" s="302">
        <v>3.4</v>
      </c>
      <c r="E528" s="302">
        <v>3.4</v>
      </c>
    </row>
    <row r="529" spans="1:5">
      <c r="A529" s="301" t="s">
        <v>36164</v>
      </c>
      <c r="B529" s="301" t="s">
        <v>47315</v>
      </c>
      <c r="C529" s="301" t="s">
        <v>47276</v>
      </c>
      <c r="D529" s="302">
        <v>95.45</v>
      </c>
      <c r="E529" s="302">
        <v>89</v>
      </c>
    </row>
    <row r="530" spans="1:5">
      <c r="A530" s="301" t="s">
        <v>47316</v>
      </c>
      <c r="B530" s="301" t="s">
        <v>47317</v>
      </c>
      <c r="C530" s="301" t="s">
        <v>47276</v>
      </c>
      <c r="D530" s="302">
        <v>111.63</v>
      </c>
      <c r="E530" s="302">
        <v>107.13</v>
      </c>
    </row>
    <row r="531" spans="1:5">
      <c r="A531" s="301" t="s">
        <v>47318</v>
      </c>
      <c r="B531" s="301" t="s">
        <v>47319</v>
      </c>
      <c r="C531" s="301" t="s">
        <v>47276</v>
      </c>
      <c r="D531" s="302">
        <v>90.96</v>
      </c>
      <c r="E531" s="302">
        <v>87.12</v>
      </c>
    </row>
    <row r="532" spans="1:5">
      <c r="A532" s="301" t="s">
        <v>36180</v>
      </c>
      <c r="B532" s="301" t="s">
        <v>47320</v>
      </c>
      <c r="C532" s="301" t="s">
        <v>47276</v>
      </c>
      <c r="D532" s="302">
        <v>112.3</v>
      </c>
      <c r="E532" s="302">
        <v>108.46</v>
      </c>
    </row>
    <row r="533" spans="1:5">
      <c r="A533" s="301" t="s">
        <v>47321</v>
      </c>
      <c r="B533" s="301" t="s">
        <v>47322</v>
      </c>
      <c r="C533" s="301" t="s">
        <v>47276</v>
      </c>
      <c r="D533" s="302">
        <v>38.39</v>
      </c>
      <c r="E533" s="302">
        <v>34.409999999999997</v>
      </c>
    </row>
    <row r="534" spans="1:5">
      <c r="A534" s="301" t="s">
        <v>47323</v>
      </c>
      <c r="B534" s="301" t="s">
        <v>47324</v>
      </c>
      <c r="C534" s="301" t="s">
        <v>47276</v>
      </c>
      <c r="D534" s="302">
        <v>6.55</v>
      </c>
      <c r="E534" s="302">
        <v>6.55</v>
      </c>
    </row>
    <row r="535" spans="1:5">
      <c r="A535" s="301" t="s">
        <v>47325</v>
      </c>
      <c r="B535" s="301" t="s">
        <v>47326</v>
      </c>
      <c r="C535" s="301" t="s">
        <v>47276</v>
      </c>
      <c r="D535" s="302">
        <v>85.87</v>
      </c>
      <c r="E535" s="302">
        <v>79.84</v>
      </c>
    </row>
    <row r="536" spans="1:5">
      <c r="A536" s="301" t="s">
        <v>47327</v>
      </c>
      <c r="B536" s="301" t="s">
        <v>47328</v>
      </c>
      <c r="C536" s="301" t="s">
        <v>47276</v>
      </c>
      <c r="D536" s="302">
        <v>81.92</v>
      </c>
      <c r="E536" s="302">
        <v>76.11</v>
      </c>
    </row>
    <row r="537" spans="1:5">
      <c r="A537" s="301" t="s">
        <v>47329</v>
      </c>
      <c r="B537" s="301" t="s">
        <v>47330</v>
      </c>
      <c r="C537" s="301" t="s">
        <v>47276</v>
      </c>
      <c r="D537" s="302">
        <v>100.96</v>
      </c>
      <c r="E537" s="302">
        <v>96.88</v>
      </c>
    </row>
    <row r="538" spans="1:5">
      <c r="A538" s="301" t="s">
        <v>47331</v>
      </c>
      <c r="B538" s="301" t="s">
        <v>47332</v>
      </c>
      <c r="C538" s="301" t="s">
        <v>47276</v>
      </c>
      <c r="D538" s="302">
        <v>5.86</v>
      </c>
      <c r="E538" s="302">
        <v>5.86</v>
      </c>
    </row>
    <row r="539" spans="1:5">
      <c r="A539" s="301" t="s">
        <v>36529</v>
      </c>
      <c r="B539" s="301" t="s">
        <v>47333</v>
      </c>
      <c r="C539" s="301" t="s">
        <v>47276</v>
      </c>
      <c r="D539" s="302">
        <v>0.28000000000000003</v>
      </c>
      <c r="E539" s="302">
        <v>0.28000000000000003</v>
      </c>
    </row>
    <row r="540" spans="1:5">
      <c r="A540" s="301" t="s">
        <v>47334</v>
      </c>
      <c r="B540" s="301" t="s">
        <v>47335</v>
      </c>
      <c r="C540" s="301" t="s">
        <v>47276</v>
      </c>
      <c r="D540" s="302">
        <v>93.85</v>
      </c>
      <c r="E540" s="302">
        <v>89.77</v>
      </c>
    </row>
    <row r="541" spans="1:5">
      <c r="A541" s="301" t="s">
        <v>47336</v>
      </c>
      <c r="B541" s="301" t="s">
        <v>47337</v>
      </c>
      <c r="C541" s="301" t="s">
        <v>47276</v>
      </c>
      <c r="D541" s="302">
        <v>87.07</v>
      </c>
      <c r="E541" s="302">
        <v>81.040000000000006</v>
      </c>
    </row>
    <row r="542" spans="1:5">
      <c r="A542" s="301" t="s">
        <v>47338</v>
      </c>
      <c r="B542" s="301" t="s">
        <v>47339</v>
      </c>
      <c r="C542" s="301" t="s">
        <v>47276</v>
      </c>
      <c r="D542" s="302">
        <v>9.67</v>
      </c>
      <c r="E542" s="302">
        <v>9.67</v>
      </c>
    </row>
    <row r="543" spans="1:5">
      <c r="A543" s="301" t="s">
        <v>47340</v>
      </c>
      <c r="B543" s="301" t="s">
        <v>47341</v>
      </c>
      <c r="C543" s="301" t="s">
        <v>47276</v>
      </c>
      <c r="D543" s="302">
        <v>53.39</v>
      </c>
      <c r="E543" s="302">
        <v>49.19</v>
      </c>
    </row>
    <row r="544" spans="1:5">
      <c r="A544" s="301" t="s">
        <v>47342</v>
      </c>
      <c r="B544" s="301" t="s">
        <v>47343</v>
      </c>
      <c r="C544" s="301" t="s">
        <v>47276</v>
      </c>
      <c r="D544" s="302">
        <v>103.21</v>
      </c>
      <c r="E544" s="302">
        <v>98.79</v>
      </c>
    </row>
    <row r="545" spans="1:5">
      <c r="A545" s="301" t="s">
        <v>47344</v>
      </c>
      <c r="B545" s="301" t="s">
        <v>47345</v>
      </c>
      <c r="C545" s="301" t="s">
        <v>47276</v>
      </c>
      <c r="D545" s="302">
        <v>0.54</v>
      </c>
      <c r="E545" s="302">
        <v>0.54</v>
      </c>
    </row>
    <row r="546" spans="1:5">
      <c r="A546" s="301" t="s">
        <v>47346</v>
      </c>
      <c r="B546" s="301" t="s">
        <v>47347</v>
      </c>
      <c r="C546" s="301" t="s">
        <v>47276</v>
      </c>
      <c r="D546" s="302">
        <v>1.06</v>
      </c>
      <c r="E546" s="302">
        <v>1.06</v>
      </c>
    </row>
    <row r="547" spans="1:5">
      <c r="A547" s="301" t="s">
        <v>47348</v>
      </c>
      <c r="B547" s="301" t="s">
        <v>47349</v>
      </c>
      <c r="C547" s="301" t="s">
        <v>47276</v>
      </c>
      <c r="D547" s="302">
        <v>1.27</v>
      </c>
      <c r="E547" s="302">
        <v>1.27</v>
      </c>
    </row>
    <row r="548" spans="1:5">
      <c r="A548" s="301" t="s">
        <v>47350</v>
      </c>
      <c r="B548" s="301" t="s">
        <v>47351</v>
      </c>
      <c r="C548" s="301" t="s">
        <v>47276</v>
      </c>
      <c r="D548" s="302">
        <v>1.01</v>
      </c>
      <c r="E548" s="302">
        <v>1.01</v>
      </c>
    </row>
    <row r="549" spans="1:5">
      <c r="A549" s="301" t="s">
        <v>47352</v>
      </c>
      <c r="B549" s="301" t="s">
        <v>47353</v>
      </c>
      <c r="C549" s="301" t="s">
        <v>47276</v>
      </c>
      <c r="D549" s="302">
        <v>6.93</v>
      </c>
      <c r="E549" s="302">
        <v>6.93</v>
      </c>
    </row>
    <row r="550" spans="1:5">
      <c r="A550" s="301" t="s">
        <v>47354</v>
      </c>
      <c r="B550" s="301" t="s">
        <v>47355</v>
      </c>
      <c r="C550" s="301" t="s">
        <v>47276</v>
      </c>
      <c r="D550" s="302">
        <v>9.18</v>
      </c>
      <c r="E550" s="302">
        <v>9.18</v>
      </c>
    </row>
    <row r="551" spans="1:5">
      <c r="A551" s="301" t="s">
        <v>47356</v>
      </c>
      <c r="B551" s="301" t="s">
        <v>47357</v>
      </c>
      <c r="C551" s="301" t="s">
        <v>47276</v>
      </c>
      <c r="D551" s="302">
        <v>0.39</v>
      </c>
      <c r="E551" s="302">
        <v>0.39</v>
      </c>
    </row>
    <row r="552" spans="1:5">
      <c r="A552" s="301" t="s">
        <v>47358</v>
      </c>
      <c r="B552" s="301" t="s">
        <v>47359</v>
      </c>
      <c r="C552" s="301" t="s">
        <v>47276</v>
      </c>
      <c r="D552" s="302">
        <v>99.42</v>
      </c>
      <c r="E552" s="302">
        <v>95.03</v>
      </c>
    </row>
    <row r="553" spans="1:5">
      <c r="A553" s="301" t="s">
        <v>47360</v>
      </c>
      <c r="B553" s="301" t="s">
        <v>47361</v>
      </c>
      <c r="C553" s="301" t="s">
        <v>47276</v>
      </c>
      <c r="D553" s="302">
        <v>113.71</v>
      </c>
      <c r="E553" s="302">
        <v>109.29</v>
      </c>
    </row>
    <row r="554" spans="1:5">
      <c r="A554" s="301" t="s">
        <v>47362</v>
      </c>
      <c r="B554" s="301" t="s">
        <v>47363</v>
      </c>
      <c r="C554" s="301" t="s">
        <v>47276</v>
      </c>
      <c r="D554" s="302">
        <v>0.38</v>
      </c>
      <c r="E554" s="302">
        <v>0.38</v>
      </c>
    </row>
    <row r="555" spans="1:5">
      <c r="A555" s="301" t="s">
        <v>47364</v>
      </c>
      <c r="B555" s="301" t="s">
        <v>47365</v>
      </c>
      <c r="C555" s="301" t="s">
        <v>47276</v>
      </c>
      <c r="D555" s="302">
        <v>4.76</v>
      </c>
      <c r="E555" s="302">
        <v>4.76</v>
      </c>
    </row>
    <row r="556" spans="1:5">
      <c r="A556" s="301" t="s">
        <v>47366</v>
      </c>
      <c r="B556" s="301" t="s">
        <v>47367</v>
      </c>
      <c r="C556" s="301" t="s">
        <v>47276</v>
      </c>
      <c r="D556" s="302">
        <v>96.77</v>
      </c>
      <c r="E556" s="302">
        <v>92.38</v>
      </c>
    </row>
    <row r="557" spans="1:5">
      <c r="A557" s="301" t="s">
        <v>47368</v>
      </c>
      <c r="B557" s="301" t="s">
        <v>47369</v>
      </c>
      <c r="C557" s="301" t="s">
        <v>47276</v>
      </c>
      <c r="D557" s="302">
        <v>56.45</v>
      </c>
      <c r="E557" s="302">
        <v>52.06</v>
      </c>
    </row>
    <row r="558" spans="1:5">
      <c r="A558" s="301" t="s">
        <v>47370</v>
      </c>
      <c r="B558" s="301" t="s">
        <v>47371</v>
      </c>
      <c r="C558" s="301" t="s">
        <v>47276</v>
      </c>
      <c r="D558" s="302">
        <v>115.17</v>
      </c>
      <c r="E558" s="302">
        <v>106.69</v>
      </c>
    </row>
    <row r="559" spans="1:5">
      <c r="A559" s="301" t="s">
        <v>47372</v>
      </c>
      <c r="B559" s="301" t="s">
        <v>47373</v>
      </c>
      <c r="C559" s="301" t="s">
        <v>47276</v>
      </c>
      <c r="D559" s="302">
        <v>1.63</v>
      </c>
      <c r="E559" s="302">
        <v>1.63</v>
      </c>
    </row>
    <row r="560" spans="1:5">
      <c r="A560" s="301" t="s">
        <v>47374</v>
      </c>
      <c r="B560" s="301" t="s">
        <v>47375</v>
      </c>
      <c r="C560" s="301" t="s">
        <v>47276</v>
      </c>
      <c r="D560" s="302">
        <v>176.14</v>
      </c>
      <c r="E560" s="302">
        <v>172.3</v>
      </c>
    </row>
    <row r="561" spans="1:5">
      <c r="A561" s="301" t="s">
        <v>47376</v>
      </c>
      <c r="B561" s="301" t="s">
        <v>47377</v>
      </c>
      <c r="C561" s="301" t="s">
        <v>47276</v>
      </c>
      <c r="D561" s="302">
        <v>363.74</v>
      </c>
      <c r="E561" s="302">
        <v>359.9</v>
      </c>
    </row>
    <row r="562" spans="1:5">
      <c r="A562" s="301" t="s">
        <v>47378</v>
      </c>
      <c r="B562" s="301" t="s">
        <v>47379</v>
      </c>
      <c r="C562" s="301" t="s">
        <v>47276</v>
      </c>
      <c r="D562" s="302">
        <v>320.74</v>
      </c>
      <c r="E562" s="302">
        <v>316.89999999999998</v>
      </c>
    </row>
    <row r="563" spans="1:5">
      <c r="A563" s="301" t="s">
        <v>47380</v>
      </c>
      <c r="B563" s="301" t="s">
        <v>47381</v>
      </c>
      <c r="C563" s="301" t="s">
        <v>47276</v>
      </c>
      <c r="D563" s="302">
        <v>121.15</v>
      </c>
      <c r="E563" s="302">
        <v>117.31</v>
      </c>
    </row>
    <row r="564" spans="1:5">
      <c r="A564" s="301" t="s">
        <v>47382</v>
      </c>
      <c r="B564" s="301" t="s">
        <v>47383</v>
      </c>
      <c r="C564" s="301" t="s">
        <v>47276</v>
      </c>
      <c r="D564" s="302">
        <v>117.5</v>
      </c>
      <c r="E564" s="302">
        <v>112.77</v>
      </c>
    </row>
    <row r="565" spans="1:5">
      <c r="A565" s="301" t="s">
        <v>47384</v>
      </c>
      <c r="B565" s="301" t="s">
        <v>47385</v>
      </c>
      <c r="C565" s="301" t="s">
        <v>47276</v>
      </c>
      <c r="D565" s="302">
        <v>1.99</v>
      </c>
      <c r="E565" s="302">
        <v>1.99</v>
      </c>
    </row>
    <row r="566" spans="1:5">
      <c r="A566" s="301" t="s">
        <v>47386</v>
      </c>
      <c r="B566" s="301" t="s">
        <v>47387</v>
      </c>
      <c r="C566" s="301" t="s">
        <v>47276</v>
      </c>
      <c r="D566" s="302">
        <v>112.32</v>
      </c>
      <c r="E566" s="302">
        <v>106.29</v>
      </c>
    </row>
    <row r="567" spans="1:5">
      <c r="A567" s="301" t="s">
        <v>47388</v>
      </c>
      <c r="B567" s="301" t="s">
        <v>47389</v>
      </c>
      <c r="C567" s="301" t="s">
        <v>47276</v>
      </c>
      <c r="D567" s="302">
        <v>116.35</v>
      </c>
      <c r="E567" s="302">
        <v>110.32</v>
      </c>
    </row>
    <row r="568" spans="1:5">
      <c r="A568" s="301" t="s">
        <v>47390</v>
      </c>
      <c r="B568" s="301" t="s">
        <v>47391</v>
      </c>
      <c r="C568" s="301" t="s">
        <v>47276</v>
      </c>
      <c r="D568" s="302">
        <v>0.49</v>
      </c>
      <c r="E568" s="302">
        <v>0.49</v>
      </c>
    </row>
    <row r="569" spans="1:5">
      <c r="A569" s="301" t="s">
        <v>47392</v>
      </c>
      <c r="B569" s="301" t="s">
        <v>47393</v>
      </c>
      <c r="C569" s="301" t="s">
        <v>47276</v>
      </c>
      <c r="D569" s="302">
        <v>2.15</v>
      </c>
      <c r="E569" s="302">
        <v>2.15</v>
      </c>
    </row>
    <row r="570" spans="1:5">
      <c r="A570" s="301" t="s">
        <v>47394</v>
      </c>
      <c r="B570" s="301" t="s">
        <v>47395</v>
      </c>
      <c r="C570" s="301" t="s">
        <v>47276</v>
      </c>
      <c r="D570" s="302">
        <v>107.46</v>
      </c>
      <c r="E570" s="302">
        <v>103.07</v>
      </c>
    </row>
    <row r="571" spans="1:5">
      <c r="A571" s="301" t="s">
        <v>47396</v>
      </c>
      <c r="B571" s="301" t="s">
        <v>47397</v>
      </c>
      <c r="C571" s="301" t="s">
        <v>47276</v>
      </c>
      <c r="D571" s="302">
        <v>5.33</v>
      </c>
      <c r="E571" s="302">
        <v>5.33</v>
      </c>
    </row>
    <row r="572" spans="1:5">
      <c r="A572" s="301" t="s">
        <v>47398</v>
      </c>
      <c r="B572" s="301" t="s">
        <v>47399</v>
      </c>
      <c r="C572" s="301" t="s">
        <v>47276</v>
      </c>
      <c r="D572" s="302">
        <v>7.95</v>
      </c>
      <c r="E572" s="302">
        <v>7.95</v>
      </c>
    </row>
    <row r="573" spans="1:5">
      <c r="A573" s="301" t="s">
        <v>47400</v>
      </c>
      <c r="B573" s="301" t="s">
        <v>47401</v>
      </c>
      <c r="C573" s="301" t="s">
        <v>47276</v>
      </c>
      <c r="D573" s="302">
        <v>0.81</v>
      </c>
      <c r="E573" s="302">
        <v>0.81</v>
      </c>
    </row>
    <row r="574" spans="1:5">
      <c r="A574" s="301" t="s">
        <v>47402</v>
      </c>
      <c r="B574" s="301" t="s">
        <v>47403</v>
      </c>
      <c r="C574" s="301" t="s">
        <v>47276</v>
      </c>
      <c r="D574" s="302">
        <v>5.18</v>
      </c>
      <c r="E574" s="302">
        <v>5.18</v>
      </c>
    </row>
    <row r="575" spans="1:5">
      <c r="A575" s="301" t="s">
        <v>47404</v>
      </c>
      <c r="B575" s="301" t="s">
        <v>47405</v>
      </c>
      <c r="C575" s="301" t="s">
        <v>47276</v>
      </c>
      <c r="D575" s="302">
        <v>5.55</v>
      </c>
      <c r="E575" s="302">
        <v>5.55</v>
      </c>
    </row>
    <row r="576" spans="1:5">
      <c r="A576" s="301" t="s">
        <v>47406</v>
      </c>
      <c r="B576" s="301" t="s">
        <v>47407</v>
      </c>
      <c r="C576" s="301" t="s">
        <v>47276</v>
      </c>
      <c r="D576" s="302">
        <v>8.8000000000000007</v>
      </c>
      <c r="E576" s="302">
        <v>8.8000000000000007</v>
      </c>
    </row>
    <row r="577" spans="1:5">
      <c r="A577" s="301" t="s">
        <v>47408</v>
      </c>
      <c r="B577" s="301" t="s">
        <v>47409</v>
      </c>
      <c r="C577" s="301" t="s">
        <v>47276</v>
      </c>
      <c r="D577" s="302">
        <v>350.45</v>
      </c>
      <c r="E577" s="302">
        <v>346.06</v>
      </c>
    </row>
    <row r="578" spans="1:5">
      <c r="A578" s="301" t="s">
        <v>47410</v>
      </c>
      <c r="B578" s="301" t="s">
        <v>47411</v>
      </c>
      <c r="C578" s="301" t="s">
        <v>47276</v>
      </c>
      <c r="D578" s="302">
        <v>204.21</v>
      </c>
      <c r="E578" s="302">
        <v>199.82</v>
      </c>
    </row>
    <row r="579" spans="1:5">
      <c r="A579" s="301" t="s">
        <v>47412</v>
      </c>
      <c r="B579" s="301" t="s">
        <v>47413</v>
      </c>
      <c r="C579" s="301" t="s">
        <v>47276</v>
      </c>
      <c r="D579" s="302">
        <v>74.260000000000005</v>
      </c>
      <c r="E579" s="302">
        <v>70.42</v>
      </c>
    </row>
    <row r="580" spans="1:5">
      <c r="A580" s="301" t="s">
        <v>47414</v>
      </c>
      <c r="B580" s="301" t="s">
        <v>47415</v>
      </c>
      <c r="C580" s="301" t="s">
        <v>47276</v>
      </c>
      <c r="D580" s="302">
        <v>70.510000000000005</v>
      </c>
      <c r="E580" s="302">
        <v>66.67</v>
      </c>
    </row>
    <row r="581" spans="1:5">
      <c r="A581" s="301" t="s">
        <v>47416</v>
      </c>
      <c r="B581" s="301" t="s">
        <v>47417</v>
      </c>
      <c r="C581" s="301" t="s">
        <v>47276</v>
      </c>
      <c r="D581" s="302">
        <v>8.76</v>
      </c>
      <c r="E581" s="302">
        <v>8.76</v>
      </c>
    </row>
    <row r="582" spans="1:5">
      <c r="A582" s="301" t="s">
        <v>47418</v>
      </c>
      <c r="B582" s="301" t="s">
        <v>47419</v>
      </c>
      <c r="C582" s="301" t="s">
        <v>47276</v>
      </c>
      <c r="D582" s="302">
        <v>8.7799999999999994</v>
      </c>
      <c r="E582" s="302">
        <v>8.7799999999999994</v>
      </c>
    </row>
    <row r="583" spans="1:5">
      <c r="A583" s="301" t="s">
        <v>47420</v>
      </c>
      <c r="B583" s="301" t="s">
        <v>47421</v>
      </c>
      <c r="C583" s="301" t="s">
        <v>47276</v>
      </c>
      <c r="D583" s="302">
        <v>22.31</v>
      </c>
      <c r="E583" s="302">
        <v>22.31</v>
      </c>
    </row>
    <row r="584" spans="1:5">
      <c r="A584" s="301" t="s">
        <v>47422</v>
      </c>
      <c r="B584" s="301" t="s">
        <v>47423</v>
      </c>
      <c r="C584" s="301" t="s">
        <v>47276</v>
      </c>
      <c r="D584" s="302">
        <v>10.41</v>
      </c>
      <c r="E584" s="302">
        <v>10.41</v>
      </c>
    </row>
    <row r="585" spans="1:5">
      <c r="A585" s="301" t="s">
        <v>47424</v>
      </c>
      <c r="B585" s="301" t="s">
        <v>47425</v>
      </c>
      <c r="C585" s="301" t="s">
        <v>47276</v>
      </c>
      <c r="D585" s="302">
        <v>88.56</v>
      </c>
      <c r="E585" s="302">
        <v>82.75</v>
      </c>
    </row>
    <row r="586" spans="1:5">
      <c r="A586" s="301" t="s">
        <v>47426</v>
      </c>
      <c r="B586" s="301" t="s">
        <v>47427</v>
      </c>
      <c r="C586" s="301" t="s">
        <v>47276</v>
      </c>
      <c r="D586" s="302">
        <v>0.64</v>
      </c>
      <c r="E586" s="302">
        <v>0.64</v>
      </c>
    </row>
    <row r="587" spans="1:5">
      <c r="A587" s="301" t="s">
        <v>47428</v>
      </c>
      <c r="B587" s="301" t="s">
        <v>47429</v>
      </c>
      <c r="C587" s="301" t="s">
        <v>47276</v>
      </c>
      <c r="D587" s="302">
        <v>1</v>
      </c>
      <c r="E587" s="302">
        <v>1</v>
      </c>
    </row>
    <row r="588" spans="1:5">
      <c r="A588" s="301" t="s">
        <v>47430</v>
      </c>
      <c r="B588" s="301" t="s">
        <v>47431</v>
      </c>
      <c r="C588" s="301" t="s">
        <v>47276</v>
      </c>
      <c r="D588" s="302">
        <v>96.67</v>
      </c>
      <c r="E588" s="302">
        <v>90.64</v>
      </c>
    </row>
    <row r="589" spans="1:5">
      <c r="A589" s="301" t="s">
        <v>47432</v>
      </c>
      <c r="B589" s="301" t="s">
        <v>47433</v>
      </c>
      <c r="C589" s="301" t="s">
        <v>47276</v>
      </c>
      <c r="D589" s="302">
        <v>79.959999999999994</v>
      </c>
      <c r="E589" s="302">
        <v>74.150000000000006</v>
      </c>
    </row>
    <row r="590" spans="1:5">
      <c r="A590" s="301" t="s">
        <v>47434</v>
      </c>
      <c r="B590" s="301" t="s">
        <v>47435</v>
      </c>
      <c r="C590" s="301" t="s">
        <v>47276</v>
      </c>
      <c r="D590" s="302">
        <v>90.17</v>
      </c>
      <c r="E590" s="302">
        <v>84.36</v>
      </c>
    </row>
    <row r="591" spans="1:5">
      <c r="A591" s="301" t="s">
        <v>47436</v>
      </c>
      <c r="B591" s="301" t="s">
        <v>47437</v>
      </c>
      <c r="C591" s="301" t="s">
        <v>47276</v>
      </c>
      <c r="D591" s="302">
        <v>40.71</v>
      </c>
      <c r="E591" s="302">
        <v>36.32</v>
      </c>
    </row>
    <row r="592" spans="1:5">
      <c r="A592" s="301" t="s">
        <v>47438</v>
      </c>
      <c r="B592" s="301" t="s">
        <v>47439</v>
      </c>
      <c r="C592" s="301" t="s">
        <v>47276</v>
      </c>
      <c r="D592" s="302">
        <v>87.12</v>
      </c>
      <c r="E592" s="302">
        <v>80.67</v>
      </c>
    </row>
    <row r="593" spans="1:5">
      <c r="A593" s="301" t="s">
        <v>47440</v>
      </c>
      <c r="B593" s="301" t="s">
        <v>47441</v>
      </c>
      <c r="C593" s="301" t="s">
        <v>47276</v>
      </c>
      <c r="D593" s="302">
        <v>124.29</v>
      </c>
      <c r="E593" s="302">
        <v>117.08</v>
      </c>
    </row>
    <row r="594" spans="1:5">
      <c r="A594" s="301" t="s">
        <v>47442</v>
      </c>
      <c r="B594" s="301" t="s">
        <v>47443</v>
      </c>
      <c r="C594" s="301" t="s">
        <v>47276</v>
      </c>
      <c r="D594" s="302">
        <v>39.869999999999997</v>
      </c>
      <c r="E594" s="302">
        <v>35.479999999999997</v>
      </c>
    </row>
    <row r="595" spans="1:5">
      <c r="A595" s="301" t="s">
        <v>47444</v>
      </c>
      <c r="B595" s="301" t="s">
        <v>47445</v>
      </c>
      <c r="C595" s="301" t="s">
        <v>47276</v>
      </c>
      <c r="D595" s="302">
        <v>7.8</v>
      </c>
      <c r="E595" s="302">
        <v>7.8</v>
      </c>
    </row>
    <row r="596" spans="1:5">
      <c r="A596" s="301" t="s">
        <v>47446</v>
      </c>
      <c r="B596" s="301" t="s">
        <v>47447</v>
      </c>
      <c r="C596" s="301" t="s">
        <v>47276</v>
      </c>
      <c r="D596" s="302">
        <v>114.86</v>
      </c>
      <c r="E596" s="302">
        <v>109.05</v>
      </c>
    </row>
    <row r="597" spans="1:5">
      <c r="A597" s="301" t="s">
        <v>47448</v>
      </c>
      <c r="B597" s="301" t="s">
        <v>47449</v>
      </c>
      <c r="C597" s="301" t="s">
        <v>47276</v>
      </c>
      <c r="D597" s="302">
        <v>1.18</v>
      </c>
      <c r="E597" s="302">
        <v>1.18</v>
      </c>
    </row>
    <row r="598" spans="1:5">
      <c r="A598" s="301" t="s">
        <v>47450</v>
      </c>
      <c r="B598" s="301" t="s">
        <v>47451</v>
      </c>
      <c r="C598" s="301" t="s">
        <v>47276</v>
      </c>
      <c r="D598" s="302">
        <v>0.3</v>
      </c>
      <c r="E598" s="302">
        <v>0.3</v>
      </c>
    </row>
    <row r="599" spans="1:5">
      <c r="A599" s="301" t="s">
        <v>47452</v>
      </c>
      <c r="B599" s="301" t="s">
        <v>47453</v>
      </c>
      <c r="C599" s="301" t="s">
        <v>47276</v>
      </c>
      <c r="D599" s="302">
        <v>61.51</v>
      </c>
      <c r="E599" s="302">
        <v>56.78</v>
      </c>
    </row>
    <row r="600" spans="1:5">
      <c r="A600" s="301" t="s">
        <v>47454</v>
      </c>
      <c r="B600" s="301" t="s">
        <v>47455</v>
      </c>
      <c r="C600" s="301" t="s">
        <v>47276</v>
      </c>
      <c r="D600" s="302">
        <v>49.28</v>
      </c>
      <c r="E600" s="302">
        <v>44.55</v>
      </c>
    </row>
    <row r="601" spans="1:5">
      <c r="A601" s="301" t="s">
        <v>47456</v>
      </c>
      <c r="B601" s="301" t="s">
        <v>47457</v>
      </c>
      <c r="C601" s="301" t="s">
        <v>47276</v>
      </c>
      <c r="D601" s="302">
        <v>106.87</v>
      </c>
      <c r="E601" s="302">
        <v>99.66</v>
      </c>
    </row>
    <row r="602" spans="1:5">
      <c r="A602" s="301" t="s">
        <v>47458</v>
      </c>
      <c r="B602" s="301" t="s">
        <v>47459</v>
      </c>
      <c r="C602" s="301" t="s">
        <v>47276</v>
      </c>
      <c r="D602" s="302">
        <v>0.25</v>
      </c>
      <c r="E602" s="302">
        <v>0.25</v>
      </c>
    </row>
    <row r="603" spans="1:5">
      <c r="A603" s="301" t="s">
        <v>47460</v>
      </c>
      <c r="B603" s="301" t="s">
        <v>47461</v>
      </c>
      <c r="C603" s="301" t="s">
        <v>47276</v>
      </c>
      <c r="D603" s="302">
        <v>5.29</v>
      </c>
      <c r="E603" s="302">
        <v>5.29</v>
      </c>
    </row>
    <row r="604" spans="1:5">
      <c r="A604" s="301" t="s">
        <v>47462</v>
      </c>
      <c r="B604" s="301" t="s">
        <v>47463</v>
      </c>
      <c r="C604" s="301" t="s">
        <v>47276</v>
      </c>
      <c r="D604" s="302">
        <v>38.44</v>
      </c>
      <c r="E604" s="302">
        <v>34.46</v>
      </c>
    </row>
    <row r="605" spans="1:5">
      <c r="A605" s="301" t="s">
        <v>47464</v>
      </c>
      <c r="B605" s="301" t="s">
        <v>47465</v>
      </c>
      <c r="C605" s="301" t="s">
        <v>47276</v>
      </c>
      <c r="D605" s="302">
        <v>522.89</v>
      </c>
      <c r="E605" s="302">
        <v>518.5</v>
      </c>
    </row>
    <row r="606" spans="1:5">
      <c r="A606" s="301" t="s">
        <v>47466</v>
      </c>
      <c r="B606" s="301" t="s">
        <v>47467</v>
      </c>
      <c r="C606" s="301" t="s">
        <v>47276</v>
      </c>
      <c r="D606" s="302">
        <v>0.52</v>
      </c>
      <c r="E606" s="302">
        <v>0.52</v>
      </c>
    </row>
    <row r="607" spans="1:5">
      <c r="A607" s="301" t="s">
        <v>47468</v>
      </c>
      <c r="B607" s="301" t="s">
        <v>47469</v>
      </c>
      <c r="C607" s="301" t="s">
        <v>47276</v>
      </c>
      <c r="D607" s="302">
        <v>79.75</v>
      </c>
      <c r="E607" s="302">
        <v>75.67</v>
      </c>
    </row>
    <row r="608" spans="1:5">
      <c r="A608" s="301" t="s">
        <v>47470</v>
      </c>
      <c r="B608" s="301" t="s">
        <v>47471</v>
      </c>
      <c r="C608" s="301" t="s">
        <v>47276</v>
      </c>
      <c r="D608" s="302">
        <v>80.760000000000005</v>
      </c>
      <c r="E608" s="302">
        <v>76.03</v>
      </c>
    </row>
    <row r="609" spans="1:5">
      <c r="A609" s="301" t="s">
        <v>47472</v>
      </c>
      <c r="B609" s="301" t="s">
        <v>47473</v>
      </c>
      <c r="C609" s="301" t="s">
        <v>47276</v>
      </c>
      <c r="D609" s="302">
        <v>31.91</v>
      </c>
      <c r="E609" s="302">
        <v>28.65</v>
      </c>
    </row>
    <row r="610" spans="1:5">
      <c r="A610" s="301" t="s">
        <v>47474</v>
      </c>
      <c r="B610" s="301" t="s">
        <v>47475</v>
      </c>
      <c r="C610" s="301" t="s">
        <v>47276</v>
      </c>
      <c r="D610" s="302">
        <v>186.95</v>
      </c>
      <c r="E610" s="302">
        <v>182.22</v>
      </c>
    </row>
    <row r="611" spans="1:5">
      <c r="A611" s="301" t="s">
        <v>47476</v>
      </c>
      <c r="B611" s="301" t="s">
        <v>47477</v>
      </c>
      <c r="C611" s="301" t="s">
        <v>47276</v>
      </c>
      <c r="D611" s="302">
        <v>92.4</v>
      </c>
      <c r="E611" s="302">
        <v>85.95</v>
      </c>
    </row>
    <row r="612" spans="1:5">
      <c r="A612" s="301" t="s">
        <v>47478</v>
      </c>
      <c r="B612" s="301" t="s">
        <v>47479</v>
      </c>
      <c r="C612" s="301" t="s">
        <v>47276</v>
      </c>
      <c r="D612" s="302">
        <v>41.87</v>
      </c>
      <c r="E612" s="302">
        <v>38.44</v>
      </c>
    </row>
    <row r="613" spans="1:5">
      <c r="A613" s="301" t="s">
        <v>47480</v>
      </c>
      <c r="B613" s="301" t="s">
        <v>47481</v>
      </c>
      <c r="C613" s="301" t="s">
        <v>47276</v>
      </c>
      <c r="D613" s="302">
        <v>0.46</v>
      </c>
      <c r="E613" s="302">
        <v>0.46</v>
      </c>
    </row>
    <row r="614" spans="1:5">
      <c r="A614" s="301" t="s">
        <v>47482</v>
      </c>
      <c r="B614" s="301" t="s">
        <v>47483</v>
      </c>
      <c r="C614" s="301" t="s">
        <v>47276</v>
      </c>
      <c r="D614" s="302">
        <v>6.07</v>
      </c>
      <c r="E614" s="302">
        <v>6.07</v>
      </c>
    </row>
    <row r="615" spans="1:5">
      <c r="A615" s="301" t="s">
        <v>47484</v>
      </c>
      <c r="B615" s="301" t="s">
        <v>47485</v>
      </c>
      <c r="C615" s="301" t="s">
        <v>47276</v>
      </c>
      <c r="D615" s="302">
        <v>8.6</v>
      </c>
      <c r="E615" s="302">
        <v>8.6</v>
      </c>
    </row>
    <row r="616" spans="1:5">
      <c r="A616" s="301" t="s">
        <v>47486</v>
      </c>
      <c r="B616" s="301" t="s">
        <v>47487</v>
      </c>
      <c r="C616" s="301" t="s">
        <v>47276</v>
      </c>
      <c r="D616" s="302">
        <v>348.69</v>
      </c>
      <c r="E616" s="302">
        <v>333.51</v>
      </c>
    </row>
    <row r="617" spans="1:5">
      <c r="A617" s="301" t="s">
        <v>47488</v>
      </c>
      <c r="B617" s="301" t="s">
        <v>47489</v>
      </c>
      <c r="C617" s="301" t="s">
        <v>47276</v>
      </c>
      <c r="D617" s="302">
        <v>165.79</v>
      </c>
      <c r="E617" s="302">
        <v>150.61000000000001</v>
      </c>
    </row>
    <row r="618" spans="1:5">
      <c r="A618" s="301" t="s">
        <v>47490</v>
      </c>
      <c r="B618" s="301" t="s">
        <v>47491</v>
      </c>
      <c r="C618" s="301" t="s">
        <v>47276</v>
      </c>
      <c r="D618" s="302">
        <v>245.17</v>
      </c>
      <c r="E618" s="302">
        <v>229.99</v>
      </c>
    </row>
    <row r="619" spans="1:5">
      <c r="A619" s="301" t="s">
        <v>47492</v>
      </c>
      <c r="B619" s="301" t="s">
        <v>47493</v>
      </c>
      <c r="C619" s="301" t="s">
        <v>47276</v>
      </c>
      <c r="D619" s="302">
        <v>63.14</v>
      </c>
      <c r="E619" s="302">
        <v>58.75</v>
      </c>
    </row>
    <row r="620" spans="1:5">
      <c r="A620" s="301" t="s">
        <v>47494</v>
      </c>
      <c r="B620" s="301" t="s">
        <v>47495</v>
      </c>
      <c r="C620" s="301" t="s">
        <v>47276</v>
      </c>
      <c r="D620" s="302">
        <v>0.04</v>
      </c>
      <c r="E620" s="302">
        <v>0.04</v>
      </c>
    </row>
    <row r="621" spans="1:5">
      <c r="A621" s="301" t="s">
        <v>47496</v>
      </c>
      <c r="B621" s="301" t="s">
        <v>47497</v>
      </c>
      <c r="C621" s="301" t="s">
        <v>47276</v>
      </c>
      <c r="D621" s="302">
        <v>86.93</v>
      </c>
      <c r="E621" s="302">
        <v>82.2</v>
      </c>
    </row>
    <row r="622" spans="1:5">
      <c r="A622" s="301" t="s">
        <v>47498</v>
      </c>
      <c r="B622" s="301" t="s">
        <v>47499</v>
      </c>
      <c r="C622" s="301" t="s">
        <v>47276</v>
      </c>
      <c r="D622" s="302">
        <v>38.22</v>
      </c>
      <c r="E622" s="302">
        <v>34.24</v>
      </c>
    </row>
    <row r="623" spans="1:5">
      <c r="A623" s="301" t="s">
        <v>47500</v>
      </c>
      <c r="B623" s="301" t="s">
        <v>47501</v>
      </c>
      <c r="C623" s="301" t="s">
        <v>47276</v>
      </c>
      <c r="D623" s="302">
        <v>0.77</v>
      </c>
      <c r="E623" s="302">
        <v>0.77</v>
      </c>
    </row>
    <row r="624" spans="1:5">
      <c r="A624" s="301" t="s">
        <v>47502</v>
      </c>
      <c r="B624" s="301" t="s">
        <v>47503</v>
      </c>
      <c r="C624" s="301" t="s">
        <v>47276</v>
      </c>
      <c r="D624" s="302">
        <v>0.53</v>
      </c>
      <c r="E624" s="302">
        <v>0.53</v>
      </c>
    </row>
    <row r="625" spans="1:5">
      <c r="A625" s="301" t="s">
        <v>47504</v>
      </c>
      <c r="B625" s="301" t="s">
        <v>47505</v>
      </c>
      <c r="C625" s="301" t="s">
        <v>47276</v>
      </c>
      <c r="D625" s="302">
        <v>0.5</v>
      </c>
      <c r="E625" s="302">
        <v>0.5</v>
      </c>
    </row>
    <row r="626" spans="1:5">
      <c r="A626" s="301" t="s">
        <v>47506</v>
      </c>
      <c r="B626" s="301" t="s">
        <v>47507</v>
      </c>
      <c r="C626" s="301" t="s">
        <v>47276</v>
      </c>
      <c r="D626" s="302">
        <v>0.61</v>
      </c>
      <c r="E626" s="302">
        <v>0.61</v>
      </c>
    </row>
    <row r="627" spans="1:5">
      <c r="A627" s="301" t="s">
        <v>47508</v>
      </c>
      <c r="B627" s="301" t="s">
        <v>47509</v>
      </c>
      <c r="C627" s="301" t="s">
        <v>47276</v>
      </c>
      <c r="D627" s="302">
        <v>37.96</v>
      </c>
      <c r="E627" s="302">
        <v>33.979999999999997</v>
      </c>
    </row>
    <row r="628" spans="1:5">
      <c r="A628" s="301" t="s">
        <v>47510</v>
      </c>
      <c r="B628" s="301" t="s">
        <v>47511</v>
      </c>
      <c r="C628" s="301" t="s">
        <v>47276</v>
      </c>
      <c r="D628" s="302">
        <v>98.23</v>
      </c>
      <c r="E628" s="302">
        <v>94.15</v>
      </c>
    </row>
    <row r="629" spans="1:5">
      <c r="A629" s="301" t="s">
        <v>47512</v>
      </c>
      <c r="B629" s="301" t="s">
        <v>47513</v>
      </c>
      <c r="C629" s="301" t="s">
        <v>47276</v>
      </c>
      <c r="D629" s="302">
        <v>44.54</v>
      </c>
      <c r="E629" s="302">
        <v>40.15</v>
      </c>
    </row>
    <row r="630" spans="1:5">
      <c r="A630" s="301" t="s">
        <v>47514</v>
      </c>
      <c r="B630" s="301" t="s">
        <v>47515</v>
      </c>
      <c r="C630" s="301" t="s">
        <v>47276</v>
      </c>
      <c r="D630" s="302">
        <v>104.64</v>
      </c>
      <c r="E630" s="302">
        <v>100.25</v>
      </c>
    </row>
    <row r="631" spans="1:5">
      <c r="A631" s="301" t="s">
        <v>47516</v>
      </c>
      <c r="B631" s="301" t="s">
        <v>47517</v>
      </c>
      <c r="C631" s="301" t="s">
        <v>47276</v>
      </c>
      <c r="D631" s="302">
        <v>117.7</v>
      </c>
      <c r="E631" s="302">
        <v>113.28</v>
      </c>
    </row>
    <row r="632" spans="1:5">
      <c r="A632" s="301" t="s">
        <v>47518</v>
      </c>
      <c r="B632" s="301" t="s">
        <v>47519</v>
      </c>
      <c r="C632" s="301" t="s">
        <v>47276</v>
      </c>
      <c r="D632" s="302">
        <v>114.79</v>
      </c>
      <c r="E632" s="302">
        <v>110.37</v>
      </c>
    </row>
    <row r="633" spans="1:5">
      <c r="A633" s="301" t="s">
        <v>47520</v>
      </c>
      <c r="B633" s="301" t="s">
        <v>47521</v>
      </c>
      <c r="C633" s="301" t="s">
        <v>47276</v>
      </c>
      <c r="D633" s="302">
        <v>13.75</v>
      </c>
      <c r="E633" s="302">
        <v>13.75</v>
      </c>
    </row>
    <row r="634" spans="1:5">
      <c r="A634" s="301" t="s">
        <v>47522</v>
      </c>
      <c r="B634" s="301" t="s">
        <v>47523</v>
      </c>
      <c r="C634" s="301" t="s">
        <v>47276</v>
      </c>
      <c r="D634" s="302">
        <v>67.28</v>
      </c>
      <c r="E634" s="302">
        <v>62.89</v>
      </c>
    </row>
    <row r="635" spans="1:5">
      <c r="A635" s="301" t="s">
        <v>47524</v>
      </c>
      <c r="B635" s="301" t="s">
        <v>47525</v>
      </c>
      <c r="C635" s="301" t="s">
        <v>47276</v>
      </c>
      <c r="D635" s="302">
        <v>67.010000000000005</v>
      </c>
      <c r="E635" s="302">
        <v>62.62</v>
      </c>
    </row>
    <row r="636" spans="1:5">
      <c r="A636" s="301" t="s">
        <v>47526</v>
      </c>
      <c r="B636" s="301" t="s">
        <v>47527</v>
      </c>
      <c r="C636" s="301" t="s">
        <v>47276</v>
      </c>
      <c r="D636" s="302">
        <v>60.92</v>
      </c>
      <c r="E636" s="302">
        <v>56.53</v>
      </c>
    </row>
    <row r="637" spans="1:5">
      <c r="A637" s="301" t="s">
        <v>47528</v>
      </c>
      <c r="B637" s="301" t="s">
        <v>47529</v>
      </c>
      <c r="C637" s="301" t="s">
        <v>47276</v>
      </c>
      <c r="D637" s="302">
        <v>102.62</v>
      </c>
      <c r="E637" s="302">
        <v>96.59</v>
      </c>
    </row>
    <row r="638" spans="1:5">
      <c r="A638" s="301" t="s">
        <v>47530</v>
      </c>
      <c r="B638" s="301" t="s">
        <v>47531</v>
      </c>
      <c r="C638" s="301" t="s">
        <v>47276</v>
      </c>
      <c r="D638" s="302">
        <v>61.19</v>
      </c>
      <c r="E638" s="302">
        <v>56.8</v>
      </c>
    </row>
    <row r="639" spans="1:5">
      <c r="A639" s="301" t="s">
        <v>47532</v>
      </c>
      <c r="B639" s="301" t="s">
        <v>47533</v>
      </c>
      <c r="C639" s="301" t="s">
        <v>47276</v>
      </c>
      <c r="D639" s="302">
        <v>77.17</v>
      </c>
      <c r="E639" s="302">
        <v>73.33</v>
      </c>
    </row>
    <row r="640" spans="1:5">
      <c r="A640" s="301" t="s">
        <v>47534</v>
      </c>
      <c r="B640" s="301" t="s">
        <v>47535</v>
      </c>
      <c r="C640" s="301" t="s">
        <v>47276</v>
      </c>
      <c r="D640" s="302">
        <v>101</v>
      </c>
      <c r="E640" s="302">
        <v>97.16</v>
      </c>
    </row>
    <row r="641" spans="1:5">
      <c r="A641" s="301" t="s">
        <v>47536</v>
      </c>
      <c r="B641" s="301" t="s">
        <v>47537</v>
      </c>
      <c r="C641" s="301" t="s">
        <v>47276</v>
      </c>
      <c r="D641" s="302">
        <v>78.959999999999994</v>
      </c>
      <c r="E641" s="302">
        <v>74.540000000000006</v>
      </c>
    </row>
    <row r="642" spans="1:5">
      <c r="A642" s="301" t="s">
        <v>47538</v>
      </c>
      <c r="B642" s="301" t="s">
        <v>47539</v>
      </c>
      <c r="C642" s="301" t="s">
        <v>47276</v>
      </c>
      <c r="D642" s="302">
        <v>104.86</v>
      </c>
      <c r="E642" s="302">
        <v>100.78</v>
      </c>
    </row>
    <row r="643" spans="1:5">
      <c r="A643" s="301" t="s">
        <v>47540</v>
      </c>
      <c r="B643" s="301" t="s">
        <v>47541</v>
      </c>
      <c r="C643" s="301" t="s">
        <v>47276</v>
      </c>
      <c r="D643" s="302">
        <v>0.09</v>
      </c>
      <c r="E643" s="302">
        <v>0.09</v>
      </c>
    </row>
    <row r="644" spans="1:5">
      <c r="A644" s="301" t="s">
        <v>47542</v>
      </c>
      <c r="B644" s="301" t="s">
        <v>47543</v>
      </c>
      <c r="C644" s="301" t="s">
        <v>47276</v>
      </c>
      <c r="D644" s="302">
        <v>0.21</v>
      </c>
      <c r="E644" s="302">
        <v>0.21</v>
      </c>
    </row>
    <row r="645" spans="1:5">
      <c r="A645" s="301" t="s">
        <v>47544</v>
      </c>
      <c r="B645" s="301" t="s">
        <v>47545</v>
      </c>
      <c r="C645" s="301" t="s">
        <v>47276</v>
      </c>
      <c r="D645" s="302">
        <v>284.97000000000003</v>
      </c>
      <c r="E645" s="302">
        <v>280.47000000000003</v>
      </c>
    </row>
    <row r="646" spans="1:5">
      <c r="A646" s="301" t="s">
        <v>47546</v>
      </c>
      <c r="B646" s="301" t="s">
        <v>47547</v>
      </c>
      <c r="C646" s="301" t="s">
        <v>47276</v>
      </c>
      <c r="D646" s="302">
        <v>558.72</v>
      </c>
      <c r="E646" s="302">
        <v>554.22</v>
      </c>
    </row>
    <row r="647" spans="1:5">
      <c r="A647" s="301" t="s">
        <v>47548</v>
      </c>
      <c r="B647" s="301" t="s">
        <v>47549</v>
      </c>
      <c r="C647" s="301" t="s">
        <v>47276</v>
      </c>
      <c r="D647" s="302">
        <v>37.479999999999997</v>
      </c>
      <c r="E647" s="302">
        <v>33.5</v>
      </c>
    </row>
    <row r="648" spans="1:5">
      <c r="A648" s="301" t="s">
        <v>47550</v>
      </c>
      <c r="B648" s="301" t="s">
        <v>47551</v>
      </c>
      <c r="C648" s="301" t="s">
        <v>47276</v>
      </c>
      <c r="D648" s="302">
        <v>7.0000000000000007E-2</v>
      </c>
      <c r="E648" s="302">
        <v>7.0000000000000007E-2</v>
      </c>
    </row>
    <row r="649" spans="1:5">
      <c r="A649" s="301" t="s">
        <v>47552</v>
      </c>
      <c r="B649" s="301" t="s">
        <v>47553</v>
      </c>
      <c r="C649" s="301" t="s">
        <v>47276</v>
      </c>
      <c r="D649" s="302">
        <v>0.11</v>
      </c>
      <c r="E649" s="302">
        <v>0.11</v>
      </c>
    </row>
    <row r="650" spans="1:5">
      <c r="A650" s="301" t="s">
        <v>47554</v>
      </c>
      <c r="B650" s="301" t="s">
        <v>47555</v>
      </c>
      <c r="C650" s="301" t="s">
        <v>99</v>
      </c>
      <c r="D650" s="302">
        <v>41.71</v>
      </c>
      <c r="E650" s="302">
        <v>41.71</v>
      </c>
    </row>
    <row r="651" spans="1:5">
      <c r="A651" s="301" t="s">
        <v>47556</v>
      </c>
      <c r="B651" s="301" t="s">
        <v>47557</v>
      </c>
      <c r="C651" s="301" t="s">
        <v>99</v>
      </c>
      <c r="D651" s="302">
        <v>52.44</v>
      </c>
      <c r="E651" s="302">
        <v>52.44</v>
      </c>
    </row>
    <row r="652" spans="1:5">
      <c r="A652" s="301" t="s">
        <v>47558</v>
      </c>
      <c r="B652" s="301" t="s">
        <v>47559</v>
      </c>
      <c r="C652" s="301" t="s">
        <v>99</v>
      </c>
      <c r="D652" s="302">
        <v>13.86</v>
      </c>
      <c r="E652" s="302">
        <v>13.86</v>
      </c>
    </row>
    <row r="653" spans="1:5">
      <c r="A653" s="301" t="s">
        <v>47560</v>
      </c>
      <c r="B653" s="301" t="s">
        <v>47561</v>
      </c>
      <c r="C653" s="301" t="s">
        <v>99</v>
      </c>
      <c r="D653" s="302">
        <v>65.55</v>
      </c>
      <c r="E653" s="302">
        <v>65.55</v>
      </c>
    </row>
    <row r="654" spans="1:5">
      <c r="A654" s="301" t="s">
        <v>47562</v>
      </c>
      <c r="B654" s="301" t="s">
        <v>47563</v>
      </c>
      <c r="C654" s="301" t="s">
        <v>99</v>
      </c>
      <c r="D654" s="302">
        <v>63.43</v>
      </c>
      <c r="E654" s="302">
        <v>63.43</v>
      </c>
    </row>
    <row r="655" spans="1:5">
      <c r="A655" s="301" t="s">
        <v>35902</v>
      </c>
      <c r="B655" s="301" t="s">
        <v>47564</v>
      </c>
      <c r="C655" s="301" t="s">
        <v>99</v>
      </c>
      <c r="D655" s="302">
        <v>2.36</v>
      </c>
      <c r="E655" s="302">
        <v>2.36</v>
      </c>
    </row>
    <row r="656" spans="1:5">
      <c r="A656" s="301" t="s">
        <v>47565</v>
      </c>
      <c r="B656" s="301" t="s">
        <v>47566</v>
      </c>
      <c r="C656" s="301" t="s">
        <v>99</v>
      </c>
      <c r="D656" s="302">
        <v>33.840000000000003</v>
      </c>
      <c r="E656" s="302">
        <v>33.840000000000003</v>
      </c>
    </row>
    <row r="657" spans="1:5">
      <c r="A657" s="301" t="s">
        <v>47567</v>
      </c>
      <c r="B657" s="301" t="s">
        <v>47568</v>
      </c>
      <c r="C657" s="301" t="s">
        <v>99</v>
      </c>
      <c r="D657" s="302">
        <v>30.1</v>
      </c>
      <c r="E657" s="302">
        <v>30.1</v>
      </c>
    </row>
    <row r="658" spans="1:5">
      <c r="A658" s="301" t="s">
        <v>35912</v>
      </c>
      <c r="B658" s="301" t="s">
        <v>47569</v>
      </c>
      <c r="C658" s="301" t="s">
        <v>99</v>
      </c>
      <c r="D658" s="302">
        <v>45.11</v>
      </c>
      <c r="E658" s="302">
        <v>45.11</v>
      </c>
    </row>
    <row r="659" spans="1:5">
      <c r="A659" s="301" t="s">
        <v>47570</v>
      </c>
      <c r="B659" s="301" t="s">
        <v>47571</v>
      </c>
      <c r="C659" s="301" t="s">
        <v>99</v>
      </c>
      <c r="D659" s="302">
        <v>40.11</v>
      </c>
      <c r="E659" s="302">
        <v>40.11</v>
      </c>
    </row>
    <row r="660" spans="1:5">
      <c r="A660" s="301" t="s">
        <v>35926</v>
      </c>
      <c r="B660" s="301" t="s">
        <v>47572</v>
      </c>
      <c r="C660" s="301" t="s">
        <v>99</v>
      </c>
      <c r="D660" s="302">
        <v>0.2</v>
      </c>
      <c r="E660" s="302">
        <v>0.2</v>
      </c>
    </row>
    <row r="661" spans="1:5">
      <c r="A661" s="301" t="s">
        <v>35928</v>
      </c>
      <c r="B661" s="301" t="s">
        <v>47573</v>
      </c>
      <c r="C661" s="301" t="s">
        <v>99</v>
      </c>
      <c r="D661" s="302">
        <v>19.71</v>
      </c>
      <c r="E661" s="302">
        <v>19.71</v>
      </c>
    </row>
    <row r="662" spans="1:5">
      <c r="A662" s="301" t="s">
        <v>35932</v>
      </c>
      <c r="B662" s="301" t="s">
        <v>47574</v>
      </c>
      <c r="C662" s="301" t="s">
        <v>99</v>
      </c>
      <c r="D662" s="302">
        <v>39.94</v>
      </c>
      <c r="E662" s="302">
        <v>39.94</v>
      </c>
    </row>
    <row r="663" spans="1:5">
      <c r="A663" s="301" t="s">
        <v>35946</v>
      </c>
      <c r="B663" s="301" t="s">
        <v>47575</v>
      </c>
      <c r="C663" s="301" t="s">
        <v>99</v>
      </c>
      <c r="D663" s="302">
        <v>26.41</v>
      </c>
      <c r="E663" s="302">
        <v>26.41</v>
      </c>
    </row>
    <row r="664" spans="1:5">
      <c r="A664" s="301" t="s">
        <v>47576</v>
      </c>
      <c r="B664" s="301" t="s">
        <v>47577</v>
      </c>
      <c r="C664" s="301" t="s">
        <v>99</v>
      </c>
      <c r="D664" s="302">
        <v>38.24</v>
      </c>
      <c r="E664" s="302">
        <v>38.24</v>
      </c>
    </row>
    <row r="665" spans="1:5">
      <c r="A665" s="301" t="s">
        <v>35952</v>
      </c>
      <c r="B665" s="301" t="s">
        <v>47578</v>
      </c>
      <c r="C665" s="301" t="s">
        <v>99</v>
      </c>
      <c r="D665" s="302">
        <v>76.39</v>
      </c>
      <c r="E665" s="302">
        <v>76.39</v>
      </c>
    </row>
    <row r="666" spans="1:5">
      <c r="A666" s="301" t="s">
        <v>35958</v>
      </c>
      <c r="B666" s="301" t="s">
        <v>47579</v>
      </c>
      <c r="C666" s="301" t="s">
        <v>99</v>
      </c>
      <c r="D666" s="302">
        <v>123.88</v>
      </c>
      <c r="E666" s="302">
        <v>123.88</v>
      </c>
    </row>
    <row r="667" spans="1:5">
      <c r="A667" s="301" t="s">
        <v>35960</v>
      </c>
      <c r="B667" s="301" t="s">
        <v>47580</v>
      </c>
      <c r="C667" s="301" t="s">
        <v>99</v>
      </c>
      <c r="D667" s="302">
        <v>87.64</v>
      </c>
      <c r="E667" s="302">
        <v>87.64</v>
      </c>
    </row>
    <row r="668" spans="1:5">
      <c r="A668" s="301" t="s">
        <v>35966</v>
      </c>
      <c r="B668" s="301" t="s">
        <v>47581</v>
      </c>
      <c r="C668" s="301" t="s">
        <v>99</v>
      </c>
      <c r="D668" s="302">
        <v>14.4</v>
      </c>
      <c r="E668" s="302">
        <v>14.4</v>
      </c>
    </row>
    <row r="669" spans="1:5">
      <c r="A669" s="301" t="s">
        <v>35968</v>
      </c>
      <c r="B669" s="301" t="s">
        <v>47582</v>
      </c>
      <c r="C669" s="301" t="s">
        <v>99</v>
      </c>
      <c r="D669" s="302">
        <v>66.319999999999993</v>
      </c>
      <c r="E669" s="302">
        <v>66.319999999999993</v>
      </c>
    </row>
    <row r="670" spans="1:5">
      <c r="A670" s="301" t="s">
        <v>47583</v>
      </c>
      <c r="B670" s="301" t="s">
        <v>47584</v>
      </c>
      <c r="C670" s="301" t="s">
        <v>99</v>
      </c>
      <c r="D670" s="302">
        <v>104.6</v>
      </c>
      <c r="E670" s="302">
        <v>104.6</v>
      </c>
    </row>
    <row r="671" spans="1:5">
      <c r="A671" s="301" t="s">
        <v>47585</v>
      </c>
      <c r="B671" s="301" t="s">
        <v>47586</v>
      </c>
      <c r="C671" s="301" t="s">
        <v>99</v>
      </c>
      <c r="D671" s="302">
        <v>92.29</v>
      </c>
      <c r="E671" s="302">
        <v>92.29</v>
      </c>
    </row>
    <row r="672" spans="1:5">
      <c r="A672" s="301" t="s">
        <v>47587</v>
      </c>
      <c r="B672" s="301" t="s">
        <v>47588</v>
      </c>
      <c r="C672" s="301" t="s">
        <v>99</v>
      </c>
      <c r="D672" s="302">
        <v>213.45</v>
      </c>
      <c r="E672" s="302">
        <v>213.45</v>
      </c>
    </row>
    <row r="673" spans="1:5">
      <c r="A673" s="301" t="s">
        <v>47589</v>
      </c>
      <c r="B673" s="301" t="s">
        <v>47590</v>
      </c>
      <c r="C673" s="301" t="s">
        <v>99</v>
      </c>
      <c r="D673" s="302">
        <v>70.760000000000005</v>
      </c>
      <c r="E673" s="302">
        <v>70.760000000000005</v>
      </c>
    </row>
    <row r="674" spans="1:5">
      <c r="A674" s="301" t="s">
        <v>47591</v>
      </c>
      <c r="B674" s="301" t="s">
        <v>47592</v>
      </c>
      <c r="C674" s="301" t="s">
        <v>99</v>
      </c>
      <c r="D674" s="302">
        <v>12.1</v>
      </c>
      <c r="E674" s="302">
        <v>12.1</v>
      </c>
    </row>
    <row r="675" spans="1:5">
      <c r="A675" s="301" t="s">
        <v>47593</v>
      </c>
      <c r="B675" s="301" t="s">
        <v>47594</v>
      </c>
      <c r="C675" s="301" t="s">
        <v>99</v>
      </c>
      <c r="D675" s="302">
        <v>49.26</v>
      </c>
      <c r="E675" s="302">
        <v>49.26</v>
      </c>
    </row>
    <row r="676" spans="1:5">
      <c r="A676" s="301" t="s">
        <v>47595</v>
      </c>
      <c r="B676" s="301" t="s">
        <v>47596</v>
      </c>
      <c r="C676" s="301" t="s">
        <v>99</v>
      </c>
      <c r="D676" s="302">
        <v>40.22</v>
      </c>
      <c r="E676" s="302">
        <v>40.22</v>
      </c>
    </row>
    <row r="677" spans="1:5">
      <c r="A677" s="301" t="s">
        <v>35984</v>
      </c>
      <c r="B677" s="301" t="s">
        <v>47597</v>
      </c>
      <c r="C677" s="301" t="s">
        <v>99</v>
      </c>
      <c r="D677" s="302">
        <v>32.65</v>
      </c>
      <c r="E677" s="302">
        <v>32.65</v>
      </c>
    </row>
    <row r="678" spans="1:5">
      <c r="A678" s="301" t="s">
        <v>35986</v>
      </c>
      <c r="B678" s="301" t="s">
        <v>47598</v>
      </c>
      <c r="C678" s="301" t="s">
        <v>99</v>
      </c>
      <c r="D678" s="302">
        <v>41.11</v>
      </c>
      <c r="E678" s="302">
        <v>41.11</v>
      </c>
    </row>
    <row r="679" spans="1:5">
      <c r="A679" s="301" t="s">
        <v>47599</v>
      </c>
      <c r="B679" s="301" t="s">
        <v>47600</v>
      </c>
      <c r="C679" s="301" t="s">
        <v>99</v>
      </c>
      <c r="D679" s="302">
        <v>43.8</v>
      </c>
      <c r="E679" s="302">
        <v>43.8</v>
      </c>
    </row>
    <row r="680" spans="1:5">
      <c r="A680" s="301" t="s">
        <v>47601</v>
      </c>
      <c r="B680" s="301" t="s">
        <v>47602</v>
      </c>
      <c r="C680" s="301" t="s">
        <v>99</v>
      </c>
      <c r="D680" s="302">
        <v>54.81</v>
      </c>
      <c r="E680" s="302">
        <v>54.81</v>
      </c>
    </row>
    <row r="681" spans="1:5">
      <c r="A681" s="301" t="s">
        <v>35990</v>
      </c>
      <c r="B681" s="301" t="s">
        <v>47603</v>
      </c>
      <c r="C681" s="301" t="s">
        <v>99</v>
      </c>
      <c r="D681" s="302">
        <v>42.78</v>
      </c>
      <c r="E681" s="302">
        <v>42.78</v>
      </c>
    </row>
    <row r="682" spans="1:5">
      <c r="A682" s="301" t="s">
        <v>35992</v>
      </c>
      <c r="B682" s="301" t="s">
        <v>47604</v>
      </c>
      <c r="C682" s="301" t="s">
        <v>99</v>
      </c>
      <c r="D682" s="302">
        <v>27.15</v>
      </c>
      <c r="E682" s="302">
        <v>27.15</v>
      </c>
    </row>
    <row r="683" spans="1:5">
      <c r="A683" s="301" t="s">
        <v>35998</v>
      </c>
      <c r="B683" s="301" t="s">
        <v>47605</v>
      </c>
      <c r="C683" s="301" t="s">
        <v>99</v>
      </c>
      <c r="D683" s="302">
        <v>155.66999999999999</v>
      </c>
      <c r="E683" s="302">
        <v>155.66999999999999</v>
      </c>
    </row>
    <row r="684" spans="1:5">
      <c r="A684" s="301" t="s">
        <v>36006</v>
      </c>
      <c r="B684" s="301" t="s">
        <v>47606</v>
      </c>
      <c r="C684" s="301" t="s">
        <v>99</v>
      </c>
      <c r="D684" s="302">
        <v>32.700000000000003</v>
      </c>
      <c r="E684" s="302">
        <v>32.700000000000003</v>
      </c>
    </row>
    <row r="685" spans="1:5">
      <c r="A685" s="301" t="s">
        <v>47607</v>
      </c>
      <c r="B685" s="301" t="s">
        <v>47608</v>
      </c>
      <c r="C685" s="301" t="s">
        <v>99</v>
      </c>
      <c r="D685" s="302">
        <v>35.909999999999997</v>
      </c>
      <c r="E685" s="302">
        <v>35.909999999999997</v>
      </c>
    </row>
    <row r="686" spans="1:5">
      <c r="A686" s="301" t="s">
        <v>36016</v>
      </c>
      <c r="B686" s="301" t="s">
        <v>47609</v>
      </c>
      <c r="C686" s="301" t="s">
        <v>99</v>
      </c>
      <c r="D686" s="302">
        <v>50.99</v>
      </c>
      <c r="E686" s="302">
        <v>50.99</v>
      </c>
    </row>
    <row r="687" spans="1:5">
      <c r="A687" s="301" t="s">
        <v>36020</v>
      </c>
      <c r="B687" s="301" t="s">
        <v>47610</v>
      </c>
      <c r="C687" s="301" t="s">
        <v>99</v>
      </c>
      <c r="D687" s="302">
        <v>4.6399999999999997</v>
      </c>
      <c r="E687" s="302">
        <v>4.6399999999999997</v>
      </c>
    </row>
    <row r="688" spans="1:5">
      <c r="A688" s="301" t="s">
        <v>36022</v>
      </c>
      <c r="B688" s="301" t="s">
        <v>47611</v>
      </c>
      <c r="C688" s="301" t="s">
        <v>99</v>
      </c>
      <c r="D688" s="302">
        <v>2.75</v>
      </c>
      <c r="E688" s="302">
        <v>2.75</v>
      </c>
    </row>
    <row r="689" spans="1:5">
      <c r="A689" s="301" t="s">
        <v>36046</v>
      </c>
      <c r="B689" s="301" t="s">
        <v>47612</v>
      </c>
      <c r="C689" s="301" t="s">
        <v>99</v>
      </c>
      <c r="D689" s="302">
        <v>84.55</v>
      </c>
      <c r="E689" s="302">
        <v>84.55</v>
      </c>
    </row>
    <row r="690" spans="1:5">
      <c r="A690" s="301" t="s">
        <v>47613</v>
      </c>
      <c r="B690" s="301" t="s">
        <v>47614</v>
      </c>
      <c r="C690" s="301" t="s">
        <v>99</v>
      </c>
      <c r="D690" s="302">
        <v>69.260000000000005</v>
      </c>
      <c r="E690" s="302">
        <v>69.260000000000005</v>
      </c>
    </row>
    <row r="691" spans="1:5">
      <c r="A691" s="301" t="s">
        <v>47615</v>
      </c>
      <c r="B691" s="301" t="s">
        <v>47616</v>
      </c>
      <c r="C691" s="301" t="s">
        <v>99</v>
      </c>
      <c r="D691" s="302">
        <v>6.47</v>
      </c>
      <c r="E691" s="302">
        <v>6.47</v>
      </c>
    </row>
    <row r="692" spans="1:5">
      <c r="A692" s="301" t="s">
        <v>47617</v>
      </c>
      <c r="B692" s="301" t="s">
        <v>47618</v>
      </c>
      <c r="C692" s="301" t="s">
        <v>99</v>
      </c>
      <c r="D692" s="302">
        <v>0.34</v>
      </c>
      <c r="E692" s="302">
        <v>0.34</v>
      </c>
    </row>
    <row r="693" spans="1:5">
      <c r="A693" s="301" t="s">
        <v>47619</v>
      </c>
      <c r="B693" s="301" t="s">
        <v>47620</v>
      </c>
      <c r="C693" s="301" t="s">
        <v>99</v>
      </c>
      <c r="D693" s="302">
        <v>4.28</v>
      </c>
      <c r="E693" s="302">
        <v>4.28</v>
      </c>
    </row>
    <row r="694" spans="1:5">
      <c r="A694" s="301" t="s">
        <v>47621</v>
      </c>
      <c r="B694" s="301" t="s">
        <v>47622</v>
      </c>
      <c r="C694" s="301" t="s">
        <v>99</v>
      </c>
      <c r="D694" s="302">
        <v>1.58</v>
      </c>
      <c r="E694" s="302">
        <v>1.58</v>
      </c>
    </row>
    <row r="695" spans="1:5">
      <c r="A695" s="301" t="s">
        <v>47623</v>
      </c>
      <c r="B695" s="301" t="s">
        <v>47624</v>
      </c>
      <c r="C695" s="301" t="s">
        <v>99</v>
      </c>
      <c r="D695" s="302">
        <v>5.71</v>
      </c>
      <c r="E695" s="302">
        <v>5.71</v>
      </c>
    </row>
    <row r="696" spans="1:5">
      <c r="A696" s="301" t="s">
        <v>47625</v>
      </c>
      <c r="B696" s="301" t="s">
        <v>47626</v>
      </c>
      <c r="C696" s="301" t="s">
        <v>99</v>
      </c>
      <c r="D696" s="302">
        <v>252.45</v>
      </c>
      <c r="E696" s="302">
        <v>252.45</v>
      </c>
    </row>
    <row r="697" spans="1:5">
      <c r="A697" s="301" t="s">
        <v>36522</v>
      </c>
      <c r="B697" s="301" t="s">
        <v>47627</v>
      </c>
      <c r="C697" s="301" t="s">
        <v>99</v>
      </c>
      <c r="D697" s="302">
        <v>50.1</v>
      </c>
      <c r="E697" s="302">
        <v>50.1</v>
      </c>
    </row>
    <row r="698" spans="1:5">
      <c r="A698" s="301" t="s">
        <v>36524</v>
      </c>
      <c r="B698" s="301" t="s">
        <v>47628</v>
      </c>
      <c r="C698" s="301" t="s">
        <v>99</v>
      </c>
      <c r="D698" s="302">
        <v>13.44</v>
      </c>
      <c r="E698" s="302">
        <v>13.44</v>
      </c>
    </row>
    <row r="699" spans="1:5">
      <c r="A699" s="301" t="s">
        <v>47629</v>
      </c>
      <c r="B699" s="301" t="s">
        <v>47630</v>
      </c>
      <c r="C699" s="301" t="s">
        <v>99</v>
      </c>
      <c r="D699" s="302">
        <v>62.69</v>
      </c>
      <c r="E699" s="302">
        <v>62.69</v>
      </c>
    </row>
    <row r="700" spans="1:5">
      <c r="A700" s="301" t="s">
        <v>47631</v>
      </c>
      <c r="B700" s="301" t="s">
        <v>47632</v>
      </c>
      <c r="C700" s="301" t="s">
        <v>99</v>
      </c>
      <c r="D700" s="302">
        <v>0.23</v>
      </c>
      <c r="E700" s="302">
        <v>0.23</v>
      </c>
    </row>
    <row r="701" spans="1:5">
      <c r="A701" s="301" t="s">
        <v>47633</v>
      </c>
      <c r="B701" s="301" t="s">
        <v>47634</v>
      </c>
      <c r="C701" s="301" t="s">
        <v>99</v>
      </c>
      <c r="D701" s="302">
        <v>0.05</v>
      </c>
      <c r="E701" s="302">
        <v>0.05</v>
      </c>
    </row>
    <row r="702" spans="1:5">
      <c r="A702" s="301" t="s">
        <v>47635</v>
      </c>
      <c r="B702" s="301" t="s">
        <v>47636</v>
      </c>
      <c r="C702" s="301" t="s">
        <v>99</v>
      </c>
      <c r="D702" s="302">
        <v>0.25</v>
      </c>
      <c r="E702" s="302">
        <v>0.25</v>
      </c>
    </row>
    <row r="703" spans="1:5">
      <c r="A703" s="301" t="s">
        <v>47637</v>
      </c>
      <c r="B703" s="301" t="s">
        <v>47638</v>
      </c>
      <c r="C703" s="301" t="s">
        <v>99</v>
      </c>
      <c r="D703" s="302">
        <v>23.26</v>
      </c>
      <c r="E703" s="302">
        <v>23.26</v>
      </c>
    </row>
    <row r="704" spans="1:5">
      <c r="A704" s="301" t="s">
        <v>47639</v>
      </c>
      <c r="B704" s="301" t="s">
        <v>47640</v>
      </c>
      <c r="C704" s="301" t="s">
        <v>99</v>
      </c>
      <c r="D704" s="302">
        <v>44.43</v>
      </c>
      <c r="E704" s="302">
        <v>44.43</v>
      </c>
    </row>
    <row r="705" spans="1:5">
      <c r="A705" s="301" t="s">
        <v>36533</v>
      </c>
      <c r="B705" s="301" t="s">
        <v>47641</v>
      </c>
      <c r="C705" s="301" t="s">
        <v>99</v>
      </c>
      <c r="D705" s="302">
        <v>12</v>
      </c>
      <c r="E705" s="302">
        <v>12</v>
      </c>
    </row>
    <row r="706" spans="1:5">
      <c r="A706" s="301" t="s">
        <v>36535</v>
      </c>
      <c r="B706" s="301" t="s">
        <v>47642</v>
      </c>
      <c r="C706" s="301" t="s">
        <v>99</v>
      </c>
      <c r="D706" s="302">
        <v>55.61</v>
      </c>
      <c r="E706" s="302">
        <v>55.61</v>
      </c>
    </row>
    <row r="707" spans="1:5">
      <c r="A707" s="301" t="s">
        <v>36537</v>
      </c>
      <c r="B707" s="301" t="s">
        <v>47643</v>
      </c>
      <c r="C707" s="301" t="s">
        <v>99</v>
      </c>
      <c r="D707" s="302">
        <v>87.87</v>
      </c>
      <c r="E707" s="302">
        <v>87.87</v>
      </c>
    </row>
    <row r="708" spans="1:5">
      <c r="A708" s="301" t="s">
        <v>36543</v>
      </c>
      <c r="B708" s="301" t="s">
        <v>47644</v>
      </c>
      <c r="C708" s="301" t="s">
        <v>99</v>
      </c>
      <c r="D708" s="302">
        <v>22.97</v>
      </c>
      <c r="E708" s="302">
        <v>22.97</v>
      </c>
    </row>
    <row r="709" spans="1:5">
      <c r="A709" s="301" t="s">
        <v>36545</v>
      </c>
      <c r="B709" s="301" t="s">
        <v>47645</v>
      </c>
      <c r="C709" s="301" t="s">
        <v>99</v>
      </c>
      <c r="D709" s="302">
        <v>8.8000000000000007</v>
      </c>
      <c r="E709" s="302">
        <v>8.8000000000000007</v>
      </c>
    </row>
    <row r="710" spans="1:5">
      <c r="A710" s="301" t="s">
        <v>36547</v>
      </c>
      <c r="B710" s="301" t="s">
        <v>47646</v>
      </c>
      <c r="C710" s="301" t="s">
        <v>99</v>
      </c>
      <c r="D710" s="302">
        <v>41.31</v>
      </c>
      <c r="E710" s="302">
        <v>41.31</v>
      </c>
    </row>
    <row r="711" spans="1:5">
      <c r="A711" s="301" t="s">
        <v>47647</v>
      </c>
      <c r="B711" s="301" t="s">
        <v>47648</v>
      </c>
      <c r="C711" s="301" t="s">
        <v>99</v>
      </c>
      <c r="D711" s="302">
        <v>80.22</v>
      </c>
      <c r="E711" s="302">
        <v>80.22</v>
      </c>
    </row>
    <row r="712" spans="1:5">
      <c r="A712" s="301" t="s">
        <v>47649</v>
      </c>
      <c r="B712" s="301" t="s">
        <v>47650</v>
      </c>
      <c r="C712" s="301" t="s">
        <v>99</v>
      </c>
      <c r="D712" s="302">
        <v>17.96</v>
      </c>
      <c r="E712" s="302">
        <v>17.96</v>
      </c>
    </row>
    <row r="713" spans="1:5">
      <c r="A713" s="301" t="s">
        <v>36551</v>
      </c>
      <c r="B713" s="301" t="s">
        <v>47651</v>
      </c>
      <c r="C713" s="301" t="s">
        <v>99</v>
      </c>
      <c r="D713" s="302">
        <v>4.8499999999999996</v>
      </c>
      <c r="E713" s="302">
        <v>4.8499999999999996</v>
      </c>
    </row>
    <row r="714" spans="1:5">
      <c r="A714" s="301" t="s">
        <v>47652</v>
      </c>
      <c r="B714" s="301" t="s">
        <v>47653</v>
      </c>
      <c r="C714" s="301" t="s">
        <v>99</v>
      </c>
      <c r="D714" s="302">
        <v>19.649999999999999</v>
      </c>
      <c r="E714" s="302">
        <v>19.649999999999999</v>
      </c>
    </row>
    <row r="715" spans="1:5">
      <c r="A715" s="301" t="s">
        <v>36553</v>
      </c>
      <c r="B715" s="301" t="s">
        <v>47654</v>
      </c>
      <c r="C715" s="301" t="s">
        <v>99</v>
      </c>
      <c r="D715" s="302">
        <v>95.18</v>
      </c>
      <c r="E715" s="302">
        <v>95.18</v>
      </c>
    </row>
    <row r="716" spans="1:5">
      <c r="A716" s="301" t="s">
        <v>47655</v>
      </c>
      <c r="B716" s="301" t="s">
        <v>47656</v>
      </c>
      <c r="C716" s="301" t="s">
        <v>99</v>
      </c>
      <c r="D716" s="302">
        <v>50.24</v>
      </c>
      <c r="E716" s="302">
        <v>50.24</v>
      </c>
    </row>
    <row r="717" spans="1:5">
      <c r="A717" s="301" t="s">
        <v>47657</v>
      </c>
      <c r="B717" s="301" t="s">
        <v>47658</v>
      </c>
      <c r="C717" s="301" t="s">
        <v>99</v>
      </c>
      <c r="D717" s="302">
        <v>56.24</v>
      </c>
      <c r="E717" s="302">
        <v>56.24</v>
      </c>
    </row>
    <row r="718" spans="1:5">
      <c r="A718" s="301" t="s">
        <v>47659</v>
      </c>
      <c r="B718" s="301" t="s">
        <v>47660</v>
      </c>
      <c r="C718" s="301" t="s">
        <v>99</v>
      </c>
      <c r="D718" s="302">
        <v>99.71</v>
      </c>
      <c r="E718" s="302">
        <v>99.71</v>
      </c>
    </row>
    <row r="719" spans="1:5">
      <c r="A719" s="301" t="s">
        <v>47661</v>
      </c>
      <c r="B719" s="301" t="s">
        <v>47662</v>
      </c>
      <c r="C719" s="301" t="s">
        <v>99</v>
      </c>
      <c r="D719" s="302">
        <v>35.619999999999997</v>
      </c>
      <c r="E719" s="302">
        <v>35.619999999999997</v>
      </c>
    </row>
    <row r="720" spans="1:5">
      <c r="A720" s="301" t="s">
        <v>47663</v>
      </c>
      <c r="B720" s="301" t="s">
        <v>47664</v>
      </c>
      <c r="C720" s="301" t="s">
        <v>99</v>
      </c>
      <c r="D720" s="302">
        <v>114.67</v>
      </c>
      <c r="E720" s="302">
        <v>114.67</v>
      </c>
    </row>
    <row r="721" spans="1:5">
      <c r="A721" s="301" t="s">
        <v>47665</v>
      </c>
      <c r="B721" s="301" t="s">
        <v>47666</v>
      </c>
      <c r="C721" s="301" t="s">
        <v>99</v>
      </c>
      <c r="D721" s="302">
        <v>4.92</v>
      </c>
      <c r="E721" s="302">
        <v>4.92</v>
      </c>
    </row>
    <row r="722" spans="1:5">
      <c r="A722" s="301" t="s">
        <v>47667</v>
      </c>
      <c r="B722" s="301" t="s">
        <v>47668</v>
      </c>
      <c r="C722" s="301" t="s">
        <v>99</v>
      </c>
      <c r="D722" s="302">
        <v>91.17</v>
      </c>
      <c r="E722" s="302">
        <v>91.17</v>
      </c>
    </row>
    <row r="723" spans="1:5">
      <c r="A723" s="301" t="s">
        <v>47669</v>
      </c>
      <c r="B723" s="301" t="s">
        <v>47670</v>
      </c>
      <c r="C723" s="301" t="s">
        <v>99</v>
      </c>
      <c r="D723" s="302">
        <v>91.74</v>
      </c>
      <c r="E723" s="302">
        <v>91.74</v>
      </c>
    </row>
    <row r="724" spans="1:5">
      <c r="A724" s="301" t="s">
        <v>47671</v>
      </c>
      <c r="B724" s="301" t="s">
        <v>47672</v>
      </c>
      <c r="C724" s="301" t="s">
        <v>99</v>
      </c>
      <c r="D724" s="302">
        <v>300.49</v>
      </c>
      <c r="E724" s="302">
        <v>300.49</v>
      </c>
    </row>
    <row r="725" spans="1:5">
      <c r="A725" s="301" t="s">
        <v>47673</v>
      </c>
      <c r="B725" s="301" t="s">
        <v>47674</v>
      </c>
      <c r="C725" s="301" t="s">
        <v>99</v>
      </c>
      <c r="D725" s="302">
        <v>61.49</v>
      </c>
      <c r="E725" s="302">
        <v>61.49</v>
      </c>
    </row>
    <row r="726" spans="1:5">
      <c r="A726" s="301" t="s">
        <v>47675</v>
      </c>
      <c r="B726" s="301" t="s">
        <v>47676</v>
      </c>
      <c r="C726" s="301" t="s">
        <v>99</v>
      </c>
      <c r="D726" s="302">
        <v>9.67</v>
      </c>
      <c r="E726" s="302">
        <v>9.67</v>
      </c>
    </row>
    <row r="727" spans="1:5">
      <c r="A727" s="301" t="s">
        <v>47677</v>
      </c>
      <c r="B727" s="301" t="s">
        <v>47678</v>
      </c>
      <c r="C727" s="301" t="s">
        <v>99</v>
      </c>
      <c r="D727" s="302">
        <v>112.26</v>
      </c>
      <c r="E727" s="302">
        <v>112.26</v>
      </c>
    </row>
    <row r="728" spans="1:5">
      <c r="A728" s="301" t="s">
        <v>47679</v>
      </c>
      <c r="B728" s="301" t="s">
        <v>47680</v>
      </c>
      <c r="C728" s="301" t="s">
        <v>99</v>
      </c>
      <c r="D728" s="302">
        <v>114.67</v>
      </c>
      <c r="E728" s="302">
        <v>114.67</v>
      </c>
    </row>
    <row r="729" spans="1:5">
      <c r="A729" s="301" t="s">
        <v>47681</v>
      </c>
      <c r="B729" s="301" t="s">
        <v>47682</v>
      </c>
      <c r="C729" s="301" t="s">
        <v>99</v>
      </c>
      <c r="D729" s="302">
        <v>189.42</v>
      </c>
      <c r="E729" s="302">
        <v>189.42</v>
      </c>
    </row>
    <row r="730" spans="1:5">
      <c r="A730" s="301" t="s">
        <v>47683</v>
      </c>
      <c r="B730" s="301" t="s">
        <v>47684</v>
      </c>
      <c r="C730" s="301" t="s">
        <v>99</v>
      </c>
      <c r="D730" s="302">
        <v>2.67</v>
      </c>
      <c r="E730" s="302">
        <v>2.67</v>
      </c>
    </row>
    <row r="731" spans="1:5">
      <c r="A731" s="301" t="s">
        <v>47685</v>
      </c>
      <c r="B731" s="301" t="s">
        <v>47686</v>
      </c>
      <c r="C731" s="301" t="s">
        <v>99</v>
      </c>
      <c r="D731" s="302">
        <v>1.85</v>
      </c>
      <c r="E731" s="302">
        <v>1.85</v>
      </c>
    </row>
    <row r="732" spans="1:5">
      <c r="A732" s="301" t="s">
        <v>47687</v>
      </c>
      <c r="B732" s="301" t="s">
        <v>47688</v>
      </c>
      <c r="C732" s="301" t="s">
        <v>99</v>
      </c>
      <c r="D732" s="302">
        <v>82.4</v>
      </c>
      <c r="E732" s="302">
        <v>82.4</v>
      </c>
    </row>
    <row r="733" spans="1:5">
      <c r="A733" s="301" t="s">
        <v>47689</v>
      </c>
      <c r="B733" s="301" t="s">
        <v>47690</v>
      </c>
      <c r="C733" s="301" t="s">
        <v>99</v>
      </c>
      <c r="D733" s="302">
        <v>78</v>
      </c>
      <c r="E733" s="302">
        <v>78</v>
      </c>
    </row>
    <row r="734" spans="1:5">
      <c r="A734" s="301" t="s">
        <v>47691</v>
      </c>
      <c r="B734" s="301" t="s">
        <v>47692</v>
      </c>
      <c r="C734" s="301" t="s">
        <v>99</v>
      </c>
      <c r="D734" s="302">
        <v>44.99</v>
      </c>
      <c r="E734" s="302">
        <v>44.99</v>
      </c>
    </row>
    <row r="735" spans="1:5">
      <c r="A735" s="301" t="s">
        <v>47693</v>
      </c>
      <c r="B735" s="301" t="s">
        <v>47694</v>
      </c>
      <c r="C735" s="301" t="s">
        <v>99</v>
      </c>
      <c r="D735" s="302">
        <v>75.709999999999994</v>
      </c>
      <c r="E735" s="302">
        <v>75.709999999999994</v>
      </c>
    </row>
    <row r="736" spans="1:5">
      <c r="A736" s="301" t="s">
        <v>47695</v>
      </c>
      <c r="B736" s="301" t="s">
        <v>47696</v>
      </c>
      <c r="C736" s="301" t="s">
        <v>99</v>
      </c>
      <c r="D736" s="302">
        <v>1.64</v>
      </c>
      <c r="E736" s="302">
        <v>1.64</v>
      </c>
    </row>
    <row r="737" spans="1:5">
      <c r="A737" s="301" t="s">
        <v>47697</v>
      </c>
      <c r="B737" s="301" t="s">
        <v>47698</v>
      </c>
      <c r="C737" s="301" t="s">
        <v>99</v>
      </c>
      <c r="D737" s="302">
        <v>46.41</v>
      </c>
      <c r="E737" s="302">
        <v>46.41</v>
      </c>
    </row>
    <row r="738" spans="1:5">
      <c r="A738" s="301" t="s">
        <v>47699</v>
      </c>
      <c r="B738" s="301" t="s">
        <v>47700</v>
      </c>
      <c r="C738" s="301" t="s">
        <v>99</v>
      </c>
      <c r="D738" s="302">
        <v>2.12</v>
      </c>
      <c r="E738" s="302">
        <v>2.12</v>
      </c>
    </row>
    <row r="739" spans="1:5">
      <c r="A739" s="301" t="s">
        <v>47701</v>
      </c>
      <c r="B739" s="301" t="s">
        <v>47702</v>
      </c>
      <c r="C739" s="301" t="s">
        <v>99</v>
      </c>
      <c r="D739" s="302">
        <v>36.42</v>
      </c>
      <c r="E739" s="302">
        <v>36.42</v>
      </c>
    </row>
    <row r="740" spans="1:5">
      <c r="A740" s="301" t="s">
        <v>47703</v>
      </c>
      <c r="B740" s="301" t="s">
        <v>47704</v>
      </c>
      <c r="C740" s="301" t="s">
        <v>99</v>
      </c>
      <c r="D740" s="302">
        <v>63.43</v>
      </c>
      <c r="E740" s="302">
        <v>63.43</v>
      </c>
    </row>
    <row r="741" spans="1:5">
      <c r="A741" s="301" t="s">
        <v>47705</v>
      </c>
      <c r="B741" s="301" t="s">
        <v>47706</v>
      </c>
      <c r="C741" s="301" t="s">
        <v>99</v>
      </c>
      <c r="D741" s="302">
        <v>7.15</v>
      </c>
      <c r="E741" s="302">
        <v>7.15</v>
      </c>
    </row>
    <row r="742" spans="1:5">
      <c r="A742" s="301" t="s">
        <v>47707</v>
      </c>
      <c r="B742" s="301" t="s">
        <v>47708</v>
      </c>
      <c r="C742" s="301" t="s">
        <v>99</v>
      </c>
      <c r="D742" s="302">
        <v>6.38</v>
      </c>
      <c r="E742" s="302">
        <v>6.38</v>
      </c>
    </row>
    <row r="743" spans="1:5">
      <c r="A743" s="301" t="s">
        <v>47709</v>
      </c>
      <c r="B743" s="301" t="s">
        <v>47710</v>
      </c>
      <c r="C743" s="301" t="s">
        <v>99</v>
      </c>
      <c r="D743" s="302">
        <v>33.33</v>
      </c>
      <c r="E743" s="302">
        <v>33.33</v>
      </c>
    </row>
    <row r="744" spans="1:5">
      <c r="A744" s="301" t="s">
        <v>47711</v>
      </c>
      <c r="B744" s="301" t="s">
        <v>47712</v>
      </c>
      <c r="C744" s="301" t="s">
        <v>99</v>
      </c>
      <c r="D744" s="302">
        <v>175.34</v>
      </c>
      <c r="E744" s="302">
        <v>175.34</v>
      </c>
    </row>
    <row r="745" spans="1:5">
      <c r="A745" s="301" t="s">
        <v>47713</v>
      </c>
      <c r="B745" s="301" t="s">
        <v>47714</v>
      </c>
      <c r="C745" s="301" t="s">
        <v>99</v>
      </c>
      <c r="D745" s="302">
        <v>9</v>
      </c>
      <c r="E745" s="302">
        <v>9</v>
      </c>
    </row>
    <row r="746" spans="1:5">
      <c r="A746" s="301" t="s">
        <v>47715</v>
      </c>
      <c r="B746" s="301" t="s">
        <v>47716</v>
      </c>
      <c r="C746" s="301" t="s">
        <v>99</v>
      </c>
      <c r="D746" s="302">
        <v>56.24</v>
      </c>
      <c r="E746" s="302">
        <v>56.24</v>
      </c>
    </row>
    <row r="747" spans="1:5">
      <c r="A747" s="301" t="s">
        <v>47717</v>
      </c>
      <c r="B747" s="301" t="s">
        <v>47718</v>
      </c>
      <c r="C747" s="301" t="s">
        <v>99</v>
      </c>
      <c r="D747" s="302">
        <v>34.869999999999997</v>
      </c>
      <c r="E747" s="302">
        <v>34.869999999999997</v>
      </c>
    </row>
    <row r="748" spans="1:5">
      <c r="A748" s="301" t="s">
        <v>47719</v>
      </c>
      <c r="B748" s="301" t="s">
        <v>47720</v>
      </c>
      <c r="C748" s="301" t="s">
        <v>99</v>
      </c>
      <c r="D748" s="302">
        <v>152.37</v>
      </c>
      <c r="E748" s="302">
        <v>152.37</v>
      </c>
    </row>
    <row r="749" spans="1:5">
      <c r="A749" s="301" t="s">
        <v>47721</v>
      </c>
      <c r="B749" s="301" t="s">
        <v>47722</v>
      </c>
      <c r="C749" s="301" t="s">
        <v>99</v>
      </c>
      <c r="D749" s="302">
        <v>42.49</v>
      </c>
      <c r="E749" s="302">
        <v>42.49</v>
      </c>
    </row>
    <row r="750" spans="1:5">
      <c r="A750" s="301" t="s">
        <v>47723</v>
      </c>
      <c r="B750" s="301" t="s">
        <v>47724</v>
      </c>
      <c r="C750" s="301" t="s">
        <v>99</v>
      </c>
      <c r="D750" s="302">
        <v>9.52</v>
      </c>
      <c r="E750" s="302">
        <v>9.52</v>
      </c>
    </row>
    <row r="751" spans="1:5">
      <c r="A751" s="301" t="s">
        <v>47725</v>
      </c>
      <c r="B751" s="301" t="s">
        <v>47726</v>
      </c>
      <c r="C751" s="301" t="s">
        <v>99</v>
      </c>
      <c r="D751" s="302">
        <v>8.5</v>
      </c>
      <c r="E751" s="302">
        <v>8.5</v>
      </c>
    </row>
    <row r="752" spans="1:5">
      <c r="A752" s="301" t="s">
        <v>47727</v>
      </c>
      <c r="B752" s="301" t="s">
        <v>47728</v>
      </c>
      <c r="C752" s="301" t="s">
        <v>99</v>
      </c>
      <c r="D752" s="302">
        <v>49.41</v>
      </c>
      <c r="E752" s="302">
        <v>49.41</v>
      </c>
    </row>
    <row r="753" spans="1:5">
      <c r="A753" s="301" t="s">
        <v>47729</v>
      </c>
      <c r="B753" s="301" t="s">
        <v>47730</v>
      </c>
      <c r="C753" s="301" t="s">
        <v>99</v>
      </c>
      <c r="D753" s="302">
        <v>3.35</v>
      </c>
      <c r="E753" s="302">
        <v>3.35</v>
      </c>
    </row>
    <row r="754" spans="1:5">
      <c r="A754" s="301" t="s">
        <v>47731</v>
      </c>
      <c r="B754" s="301" t="s">
        <v>47732</v>
      </c>
      <c r="C754" s="301" t="s">
        <v>99</v>
      </c>
      <c r="D754" s="302">
        <v>0.73</v>
      </c>
      <c r="E754" s="302">
        <v>0.73</v>
      </c>
    </row>
    <row r="755" spans="1:5">
      <c r="A755" s="301" t="s">
        <v>47733</v>
      </c>
      <c r="B755" s="301" t="s">
        <v>47734</v>
      </c>
      <c r="C755" s="301" t="s">
        <v>99</v>
      </c>
      <c r="D755" s="302">
        <v>0.44</v>
      </c>
      <c r="E755" s="302">
        <v>0.44</v>
      </c>
    </row>
    <row r="756" spans="1:5">
      <c r="A756" s="301" t="s">
        <v>47735</v>
      </c>
      <c r="B756" s="301" t="s">
        <v>47736</v>
      </c>
      <c r="C756" s="301" t="s">
        <v>99</v>
      </c>
      <c r="D756" s="302">
        <v>0.1</v>
      </c>
      <c r="E756" s="302">
        <v>0.1</v>
      </c>
    </row>
    <row r="757" spans="1:5">
      <c r="A757" s="301" t="s">
        <v>47737</v>
      </c>
      <c r="B757" s="301" t="s">
        <v>47738</v>
      </c>
      <c r="C757" s="301" t="s">
        <v>99</v>
      </c>
      <c r="D757" s="302">
        <v>0.57999999999999996</v>
      </c>
      <c r="E757" s="302">
        <v>0.57999999999999996</v>
      </c>
    </row>
    <row r="758" spans="1:5">
      <c r="A758" s="301" t="s">
        <v>47739</v>
      </c>
      <c r="B758" s="301" t="s">
        <v>47740</v>
      </c>
      <c r="C758" s="301" t="s">
        <v>99</v>
      </c>
      <c r="D758" s="302">
        <v>4.17</v>
      </c>
      <c r="E758" s="302">
        <v>4.17</v>
      </c>
    </row>
    <row r="759" spans="1:5">
      <c r="A759" s="301" t="s">
        <v>47741</v>
      </c>
      <c r="B759" s="301" t="s">
        <v>47742</v>
      </c>
      <c r="C759" s="301" t="s">
        <v>99</v>
      </c>
      <c r="D759" s="302">
        <v>0.85</v>
      </c>
      <c r="E759" s="302">
        <v>0.85</v>
      </c>
    </row>
    <row r="760" spans="1:5">
      <c r="A760" s="301" t="s">
        <v>47743</v>
      </c>
      <c r="B760" s="301" t="s">
        <v>47744</v>
      </c>
      <c r="C760" s="301" t="s">
        <v>99</v>
      </c>
      <c r="D760" s="302">
        <v>0.21</v>
      </c>
      <c r="E760" s="302">
        <v>0.21</v>
      </c>
    </row>
    <row r="761" spans="1:5">
      <c r="A761" s="301" t="s">
        <v>47745</v>
      </c>
      <c r="B761" s="301" t="s">
        <v>47746</v>
      </c>
      <c r="C761" s="301" t="s">
        <v>99</v>
      </c>
      <c r="D761" s="302">
        <v>1</v>
      </c>
      <c r="E761" s="302">
        <v>1</v>
      </c>
    </row>
    <row r="762" spans="1:5">
      <c r="A762" s="301" t="s">
        <v>47747</v>
      </c>
      <c r="B762" s="301" t="s">
        <v>47748</v>
      </c>
      <c r="C762" s="301" t="s">
        <v>99</v>
      </c>
      <c r="D762" s="302">
        <v>3.47</v>
      </c>
      <c r="E762" s="302">
        <v>3.47</v>
      </c>
    </row>
    <row r="763" spans="1:5">
      <c r="A763" s="301" t="s">
        <v>47749</v>
      </c>
      <c r="B763" s="301" t="s">
        <v>47750</v>
      </c>
      <c r="C763" s="301" t="s">
        <v>99</v>
      </c>
      <c r="D763" s="302">
        <v>1.02</v>
      </c>
      <c r="E763" s="302">
        <v>1.02</v>
      </c>
    </row>
    <row r="764" spans="1:5">
      <c r="A764" s="301" t="s">
        <v>47751</v>
      </c>
      <c r="B764" s="301" t="s">
        <v>47752</v>
      </c>
      <c r="C764" s="301" t="s">
        <v>99</v>
      </c>
      <c r="D764" s="302">
        <v>0.25</v>
      </c>
      <c r="E764" s="302">
        <v>0.25</v>
      </c>
    </row>
    <row r="765" spans="1:5">
      <c r="A765" s="301" t="s">
        <v>47753</v>
      </c>
      <c r="B765" s="301" t="s">
        <v>47754</v>
      </c>
      <c r="C765" s="301" t="s">
        <v>99</v>
      </c>
      <c r="D765" s="302">
        <v>1.19</v>
      </c>
      <c r="E765" s="302">
        <v>1.19</v>
      </c>
    </row>
    <row r="766" spans="1:5">
      <c r="A766" s="301" t="s">
        <v>47755</v>
      </c>
      <c r="B766" s="301" t="s">
        <v>47756</v>
      </c>
      <c r="C766" s="301" t="s">
        <v>99</v>
      </c>
      <c r="D766" s="302">
        <v>5.2</v>
      </c>
      <c r="E766" s="302">
        <v>5.2</v>
      </c>
    </row>
    <row r="767" spans="1:5">
      <c r="A767" s="301" t="s">
        <v>47757</v>
      </c>
      <c r="B767" s="301" t="s">
        <v>47758</v>
      </c>
      <c r="C767" s="301" t="s">
        <v>99</v>
      </c>
      <c r="D767" s="302">
        <v>0.81</v>
      </c>
      <c r="E767" s="302">
        <v>0.81</v>
      </c>
    </row>
    <row r="768" spans="1:5">
      <c r="A768" s="301" t="s">
        <v>47759</v>
      </c>
      <c r="B768" s="301" t="s">
        <v>47760</v>
      </c>
      <c r="C768" s="301" t="s">
        <v>99</v>
      </c>
      <c r="D768" s="302">
        <v>0.2</v>
      </c>
      <c r="E768" s="302">
        <v>0.2</v>
      </c>
    </row>
    <row r="769" spans="1:5">
      <c r="A769" s="301" t="s">
        <v>47761</v>
      </c>
      <c r="B769" s="301" t="s">
        <v>47762</v>
      </c>
      <c r="C769" s="301" t="s">
        <v>99</v>
      </c>
      <c r="D769" s="302">
        <v>0.94</v>
      </c>
      <c r="E769" s="302">
        <v>0.94</v>
      </c>
    </row>
    <row r="770" spans="1:5">
      <c r="A770" s="301" t="s">
        <v>47763</v>
      </c>
      <c r="B770" s="301" t="s">
        <v>47764</v>
      </c>
      <c r="C770" s="301" t="s">
        <v>99</v>
      </c>
      <c r="D770" s="302">
        <v>2.08</v>
      </c>
      <c r="E770" s="302">
        <v>2.08</v>
      </c>
    </row>
    <row r="771" spans="1:5">
      <c r="A771" s="301" t="s">
        <v>47765</v>
      </c>
      <c r="B771" s="301" t="s">
        <v>47766</v>
      </c>
      <c r="C771" s="301" t="s">
        <v>99</v>
      </c>
      <c r="D771" s="302">
        <v>5.63</v>
      </c>
      <c r="E771" s="302">
        <v>5.63</v>
      </c>
    </row>
    <row r="772" spans="1:5">
      <c r="A772" s="301" t="s">
        <v>47767</v>
      </c>
      <c r="B772" s="301" t="s">
        <v>47768</v>
      </c>
      <c r="C772" s="301" t="s">
        <v>99</v>
      </c>
      <c r="D772" s="302">
        <v>1.3</v>
      </c>
      <c r="E772" s="302">
        <v>1.3</v>
      </c>
    </row>
    <row r="773" spans="1:5">
      <c r="A773" s="301" t="s">
        <v>47769</v>
      </c>
      <c r="B773" s="301" t="s">
        <v>47770</v>
      </c>
      <c r="C773" s="301" t="s">
        <v>99</v>
      </c>
      <c r="D773" s="302">
        <v>7.04</v>
      </c>
      <c r="E773" s="302">
        <v>7.04</v>
      </c>
    </row>
    <row r="774" spans="1:5">
      <c r="A774" s="301" t="s">
        <v>47771</v>
      </c>
      <c r="B774" s="301" t="s">
        <v>47772</v>
      </c>
      <c r="C774" s="301" t="s">
        <v>99</v>
      </c>
      <c r="D774" s="302">
        <v>1.17</v>
      </c>
      <c r="E774" s="302">
        <v>1.17</v>
      </c>
    </row>
    <row r="775" spans="1:5">
      <c r="A775" s="301" t="s">
        <v>47773</v>
      </c>
      <c r="B775" s="301" t="s">
        <v>47774</v>
      </c>
      <c r="C775" s="301" t="s">
        <v>99</v>
      </c>
      <c r="D775" s="302">
        <v>7.46</v>
      </c>
      <c r="E775" s="302">
        <v>7.46</v>
      </c>
    </row>
    <row r="776" spans="1:5">
      <c r="A776" s="301" t="s">
        <v>47775</v>
      </c>
      <c r="B776" s="301" t="s">
        <v>47776</v>
      </c>
      <c r="C776" s="301" t="s">
        <v>99</v>
      </c>
      <c r="D776" s="302">
        <v>1.72</v>
      </c>
      <c r="E776" s="302">
        <v>1.72</v>
      </c>
    </row>
    <row r="777" spans="1:5">
      <c r="A777" s="301" t="s">
        <v>47777</v>
      </c>
      <c r="B777" s="301" t="s">
        <v>47778</v>
      </c>
      <c r="C777" s="301" t="s">
        <v>99</v>
      </c>
      <c r="D777" s="302">
        <v>9.33</v>
      </c>
      <c r="E777" s="302">
        <v>9.33</v>
      </c>
    </row>
    <row r="778" spans="1:5">
      <c r="A778" s="301" t="s">
        <v>47779</v>
      </c>
      <c r="B778" s="301" t="s">
        <v>47780</v>
      </c>
      <c r="C778" s="301" t="s">
        <v>99</v>
      </c>
      <c r="D778" s="302">
        <v>1.17</v>
      </c>
      <c r="E778" s="302">
        <v>1.17</v>
      </c>
    </row>
    <row r="779" spans="1:5">
      <c r="A779" s="301" t="s">
        <v>47781</v>
      </c>
      <c r="B779" s="301" t="s">
        <v>47782</v>
      </c>
      <c r="C779" s="301" t="s">
        <v>99</v>
      </c>
      <c r="D779" s="302">
        <v>3.96</v>
      </c>
      <c r="E779" s="302">
        <v>3.96</v>
      </c>
    </row>
    <row r="780" spans="1:5">
      <c r="A780" s="301" t="s">
        <v>47783</v>
      </c>
      <c r="B780" s="301" t="s">
        <v>47784</v>
      </c>
      <c r="C780" s="301" t="s">
        <v>99</v>
      </c>
      <c r="D780" s="302">
        <v>1.28</v>
      </c>
      <c r="E780" s="302">
        <v>1.28</v>
      </c>
    </row>
    <row r="781" spans="1:5">
      <c r="A781" s="301" t="s">
        <v>47785</v>
      </c>
      <c r="B781" s="301" t="s">
        <v>47786</v>
      </c>
      <c r="C781" s="301" t="s">
        <v>99</v>
      </c>
      <c r="D781" s="302">
        <v>0.32</v>
      </c>
      <c r="E781" s="302">
        <v>0.32</v>
      </c>
    </row>
    <row r="782" spans="1:5">
      <c r="A782" s="301" t="s">
        <v>47787</v>
      </c>
      <c r="B782" s="301" t="s">
        <v>47788</v>
      </c>
      <c r="C782" s="301" t="s">
        <v>99</v>
      </c>
      <c r="D782" s="302">
        <v>7.0000000000000007E-2</v>
      </c>
      <c r="E782" s="302">
        <v>7.0000000000000007E-2</v>
      </c>
    </row>
    <row r="783" spans="1:5">
      <c r="A783" s="301" t="s">
        <v>47789</v>
      </c>
      <c r="B783" s="301" t="s">
        <v>47790</v>
      </c>
      <c r="C783" s="301" t="s">
        <v>99</v>
      </c>
      <c r="D783" s="302">
        <v>0.37</v>
      </c>
      <c r="E783" s="302">
        <v>0.37</v>
      </c>
    </row>
    <row r="784" spans="1:5">
      <c r="A784" s="301" t="s">
        <v>47791</v>
      </c>
      <c r="B784" s="301" t="s">
        <v>47792</v>
      </c>
      <c r="C784" s="301" t="s">
        <v>99</v>
      </c>
      <c r="D784" s="302">
        <v>1.38</v>
      </c>
      <c r="E784" s="302">
        <v>1.38</v>
      </c>
    </row>
    <row r="785" spans="1:5">
      <c r="A785" s="301" t="s">
        <v>47793</v>
      </c>
      <c r="B785" s="301" t="s">
        <v>47794</v>
      </c>
      <c r="C785" s="301" t="s">
        <v>99</v>
      </c>
      <c r="D785" s="302">
        <v>50.03</v>
      </c>
      <c r="E785" s="302">
        <v>50.03</v>
      </c>
    </row>
    <row r="786" spans="1:5">
      <c r="A786" s="301" t="s">
        <v>47795</v>
      </c>
      <c r="B786" s="301" t="s">
        <v>47796</v>
      </c>
      <c r="C786" s="301" t="s">
        <v>99</v>
      </c>
      <c r="D786" s="302">
        <v>13.22</v>
      </c>
      <c r="E786" s="302">
        <v>13.22</v>
      </c>
    </row>
    <row r="787" spans="1:5">
      <c r="A787" s="301" t="s">
        <v>47797</v>
      </c>
      <c r="B787" s="301" t="s">
        <v>47798</v>
      </c>
      <c r="C787" s="301" t="s">
        <v>99</v>
      </c>
      <c r="D787" s="302">
        <v>62.54</v>
      </c>
      <c r="E787" s="302">
        <v>62.54</v>
      </c>
    </row>
    <row r="788" spans="1:5">
      <c r="A788" s="301" t="s">
        <v>47799</v>
      </c>
      <c r="B788" s="301" t="s">
        <v>47800</v>
      </c>
      <c r="C788" s="301" t="s">
        <v>99</v>
      </c>
      <c r="D788" s="302">
        <v>62.84</v>
      </c>
      <c r="E788" s="302">
        <v>62.84</v>
      </c>
    </row>
    <row r="789" spans="1:5">
      <c r="A789" s="301" t="s">
        <v>47801</v>
      </c>
      <c r="B789" s="301" t="s">
        <v>47802</v>
      </c>
      <c r="C789" s="301" t="s">
        <v>99</v>
      </c>
      <c r="D789" s="302">
        <v>41.42</v>
      </c>
      <c r="E789" s="302">
        <v>41.42</v>
      </c>
    </row>
    <row r="790" spans="1:5">
      <c r="A790" s="301" t="s">
        <v>47803</v>
      </c>
      <c r="B790" s="301" t="s">
        <v>47804</v>
      </c>
      <c r="C790" s="301" t="s">
        <v>99</v>
      </c>
      <c r="D790" s="302">
        <v>18.239999999999998</v>
      </c>
      <c r="E790" s="302">
        <v>18.239999999999998</v>
      </c>
    </row>
    <row r="791" spans="1:5">
      <c r="A791" s="301" t="s">
        <v>47805</v>
      </c>
      <c r="B791" s="301" t="s">
        <v>47806</v>
      </c>
      <c r="C791" s="301" t="s">
        <v>99</v>
      </c>
      <c r="D791" s="302">
        <v>74.06</v>
      </c>
      <c r="E791" s="302">
        <v>74.06</v>
      </c>
    </row>
    <row r="792" spans="1:5">
      <c r="A792" s="301" t="s">
        <v>47807</v>
      </c>
      <c r="B792" s="301" t="s">
        <v>47808</v>
      </c>
      <c r="C792" s="301" t="s">
        <v>99</v>
      </c>
      <c r="D792" s="302">
        <v>76.92</v>
      </c>
      <c r="E792" s="302">
        <v>76.92</v>
      </c>
    </row>
    <row r="793" spans="1:5">
      <c r="A793" s="301" t="s">
        <v>47809</v>
      </c>
      <c r="B793" s="301" t="s">
        <v>47810</v>
      </c>
      <c r="C793" s="301" t="s">
        <v>99</v>
      </c>
      <c r="D793" s="302">
        <v>22.82</v>
      </c>
      <c r="E793" s="302">
        <v>22.82</v>
      </c>
    </row>
    <row r="794" spans="1:5">
      <c r="A794" s="301" t="s">
        <v>47811</v>
      </c>
      <c r="B794" s="301" t="s">
        <v>47812</v>
      </c>
      <c r="C794" s="301" t="s">
        <v>99</v>
      </c>
      <c r="D794" s="302">
        <v>9.3800000000000008</v>
      </c>
      <c r="E794" s="302">
        <v>9.3800000000000008</v>
      </c>
    </row>
    <row r="795" spans="1:5">
      <c r="A795" s="301" t="s">
        <v>47813</v>
      </c>
      <c r="B795" s="301" t="s">
        <v>47814</v>
      </c>
      <c r="C795" s="301" t="s">
        <v>99</v>
      </c>
      <c r="D795" s="302">
        <v>0.18</v>
      </c>
      <c r="E795" s="302">
        <v>0.18</v>
      </c>
    </row>
    <row r="796" spans="1:5">
      <c r="A796" s="301" t="s">
        <v>47815</v>
      </c>
      <c r="B796" s="301" t="s">
        <v>47816</v>
      </c>
      <c r="C796" s="301" t="s">
        <v>99</v>
      </c>
      <c r="D796" s="302">
        <v>0.04</v>
      </c>
      <c r="E796" s="302">
        <v>0.04</v>
      </c>
    </row>
    <row r="797" spans="1:5">
      <c r="A797" s="301" t="s">
        <v>47817</v>
      </c>
      <c r="B797" s="301" t="s">
        <v>47818</v>
      </c>
      <c r="C797" s="301" t="s">
        <v>99</v>
      </c>
      <c r="D797" s="302">
        <v>3.4</v>
      </c>
      <c r="E797" s="302">
        <v>3.4</v>
      </c>
    </row>
    <row r="798" spans="1:5">
      <c r="A798" s="301" t="s">
        <v>47819</v>
      </c>
      <c r="B798" s="301" t="s">
        <v>47820</v>
      </c>
      <c r="C798" s="301" t="s">
        <v>99</v>
      </c>
      <c r="D798" s="302">
        <v>0.93</v>
      </c>
      <c r="E798" s="302">
        <v>0.93</v>
      </c>
    </row>
    <row r="799" spans="1:5">
      <c r="A799" s="301" t="s">
        <v>47821</v>
      </c>
      <c r="B799" s="301" t="s">
        <v>47822</v>
      </c>
      <c r="C799" s="301" t="s">
        <v>99</v>
      </c>
      <c r="D799" s="302">
        <v>27.07</v>
      </c>
      <c r="E799" s="302">
        <v>27.07</v>
      </c>
    </row>
    <row r="800" spans="1:5">
      <c r="A800" s="301" t="s">
        <v>47823</v>
      </c>
      <c r="B800" s="301" t="s">
        <v>47824</v>
      </c>
      <c r="C800" s="301" t="s">
        <v>99</v>
      </c>
      <c r="D800" s="302">
        <v>7.15</v>
      </c>
      <c r="E800" s="302">
        <v>7.15</v>
      </c>
    </row>
    <row r="801" spans="1:5">
      <c r="A801" s="301" t="s">
        <v>47825</v>
      </c>
      <c r="B801" s="301" t="s">
        <v>47826</v>
      </c>
      <c r="C801" s="301" t="s">
        <v>99</v>
      </c>
      <c r="D801" s="302">
        <v>24.08</v>
      </c>
      <c r="E801" s="302">
        <v>24.08</v>
      </c>
    </row>
    <row r="802" spans="1:5">
      <c r="A802" s="301" t="s">
        <v>47827</v>
      </c>
      <c r="B802" s="301" t="s">
        <v>47828</v>
      </c>
      <c r="C802" s="301" t="s">
        <v>99</v>
      </c>
      <c r="D802" s="302">
        <v>6.36</v>
      </c>
      <c r="E802" s="302">
        <v>6.36</v>
      </c>
    </row>
    <row r="803" spans="1:5">
      <c r="A803" s="301" t="s">
        <v>47829</v>
      </c>
      <c r="B803" s="301" t="s">
        <v>47830</v>
      </c>
      <c r="C803" s="301" t="s">
        <v>99</v>
      </c>
      <c r="D803" s="302">
        <v>58.34</v>
      </c>
      <c r="E803" s="302">
        <v>58.34</v>
      </c>
    </row>
    <row r="804" spans="1:5">
      <c r="A804" s="301" t="s">
        <v>47831</v>
      </c>
      <c r="B804" s="301" t="s">
        <v>47832</v>
      </c>
      <c r="C804" s="301" t="s">
        <v>99</v>
      </c>
      <c r="D804" s="302">
        <v>15.41</v>
      </c>
      <c r="E804" s="302">
        <v>15.41</v>
      </c>
    </row>
    <row r="805" spans="1:5">
      <c r="A805" s="301" t="s">
        <v>47833</v>
      </c>
      <c r="B805" s="301" t="s">
        <v>47834</v>
      </c>
      <c r="C805" s="301" t="s">
        <v>99</v>
      </c>
      <c r="D805" s="302">
        <v>72.92</v>
      </c>
      <c r="E805" s="302">
        <v>72.92</v>
      </c>
    </row>
    <row r="806" spans="1:5">
      <c r="A806" s="301" t="s">
        <v>47835</v>
      </c>
      <c r="B806" s="301" t="s">
        <v>47836</v>
      </c>
      <c r="C806" s="301" t="s">
        <v>99</v>
      </c>
      <c r="D806" s="302">
        <v>88.52</v>
      </c>
      <c r="E806" s="302">
        <v>88.52</v>
      </c>
    </row>
    <row r="807" spans="1:5">
      <c r="A807" s="301" t="s">
        <v>47837</v>
      </c>
      <c r="B807" s="301" t="s">
        <v>47838</v>
      </c>
      <c r="C807" s="301" t="s">
        <v>99</v>
      </c>
      <c r="D807" s="302">
        <v>51.31</v>
      </c>
      <c r="E807" s="302">
        <v>51.31</v>
      </c>
    </row>
    <row r="808" spans="1:5">
      <c r="A808" s="301" t="s">
        <v>47839</v>
      </c>
      <c r="B808" s="301" t="s">
        <v>47840</v>
      </c>
      <c r="C808" s="301" t="s">
        <v>99</v>
      </c>
      <c r="D808" s="302">
        <v>22.6</v>
      </c>
      <c r="E808" s="302">
        <v>22.6</v>
      </c>
    </row>
    <row r="809" spans="1:5">
      <c r="A809" s="301" t="s">
        <v>47841</v>
      </c>
      <c r="B809" s="301" t="s">
        <v>47842</v>
      </c>
      <c r="C809" s="301" t="s">
        <v>99</v>
      </c>
      <c r="D809" s="302">
        <v>26.12</v>
      </c>
      <c r="E809" s="302">
        <v>26.12</v>
      </c>
    </row>
    <row r="810" spans="1:5">
      <c r="A810" s="301" t="s">
        <v>47843</v>
      </c>
      <c r="B810" s="301" t="s">
        <v>47844</v>
      </c>
      <c r="C810" s="301" t="s">
        <v>99</v>
      </c>
      <c r="D810" s="302">
        <v>6.9</v>
      </c>
      <c r="E810" s="302">
        <v>6.9</v>
      </c>
    </row>
    <row r="811" spans="1:5">
      <c r="A811" s="301" t="s">
        <v>47845</v>
      </c>
      <c r="B811" s="301" t="s">
        <v>47846</v>
      </c>
      <c r="C811" s="301" t="s">
        <v>99</v>
      </c>
      <c r="D811" s="302">
        <v>168.08</v>
      </c>
      <c r="E811" s="302">
        <v>168.08</v>
      </c>
    </row>
    <row r="812" spans="1:5">
      <c r="A812" s="301" t="s">
        <v>47847</v>
      </c>
      <c r="B812" s="301" t="s">
        <v>47848</v>
      </c>
      <c r="C812" s="301" t="s">
        <v>99</v>
      </c>
      <c r="D812" s="302">
        <v>74.040000000000006</v>
      </c>
      <c r="E812" s="302">
        <v>74.040000000000006</v>
      </c>
    </row>
    <row r="813" spans="1:5">
      <c r="A813" s="301" t="s">
        <v>47849</v>
      </c>
      <c r="B813" s="301" t="s">
        <v>47850</v>
      </c>
      <c r="C813" s="301" t="s">
        <v>99</v>
      </c>
      <c r="D813" s="302">
        <v>3.93</v>
      </c>
      <c r="E813" s="302">
        <v>3.93</v>
      </c>
    </row>
    <row r="814" spans="1:5">
      <c r="A814" s="301" t="s">
        <v>47851</v>
      </c>
      <c r="B814" s="301" t="s">
        <v>47852</v>
      </c>
      <c r="C814" s="301" t="s">
        <v>99</v>
      </c>
      <c r="D814" s="302">
        <v>1.04</v>
      </c>
      <c r="E814" s="302">
        <v>1.04</v>
      </c>
    </row>
    <row r="815" spans="1:5">
      <c r="A815" s="301" t="s">
        <v>47853</v>
      </c>
      <c r="B815" s="301" t="s">
        <v>47854</v>
      </c>
      <c r="C815" s="301" t="s">
        <v>99</v>
      </c>
      <c r="D815" s="302">
        <v>51</v>
      </c>
      <c r="E815" s="302">
        <v>51</v>
      </c>
    </row>
    <row r="816" spans="1:5">
      <c r="A816" s="301" t="s">
        <v>47855</v>
      </c>
      <c r="B816" s="301" t="s">
        <v>47856</v>
      </c>
      <c r="C816" s="301" t="s">
        <v>99</v>
      </c>
      <c r="D816" s="302">
        <v>22.46</v>
      </c>
      <c r="E816" s="302">
        <v>22.46</v>
      </c>
    </row>
    <row r="817" spans="1:5">
      <c r="A817" s="301" t="s">
        <v>47857</v>
      </c>
      <c r="B817" s="301" t="s">
        <v>47858</v>
      </c>
      <c r="C817" s="301" t="s">
        <v>99</v>
      </c>
      <c r="D817" s="302">
        <v>0.31</v>
      </c>
      <c r="E817" s="302">
        <v>0.31</v>
      </c>
    </row>
    <row r="818" spans="1:5">
      <c r="A818" s="301" t="s">
        <v>47859</v>
      </c>
      <c r="B818" s="301" t="s">
        <v>47860</v>
      </c>
      <c r="C818" s="301" t="s">
        <v>99</v>
      </c>
      <c r="D818" s="302">
        <v>7.0000000000000007E-2</v>
      </c>
      <c r="E818" s="302">
        <v>7.0000000000000007E-2</v>
      </c>
    </row>
    <row r="819" spans="1:5">
      <c r="A819" s="301" t="s">
        <v>47861</v>
      </c>
      <c r="B819" s="301" t="s">
        <v>47862</v>
      </c>
      <c r="C819" s="301" t="s">
        <v>99</v>
      </c>
      <c r="D819" s="302">
        <v>3.48</v>
      </c>
      <c r="E819" s="302">
        <v>3.48</v>
      </c>
    </row>
    <row r="820" spans="1:5">
      <c r="A820" s="301" t="s">
        <v>47863</v>
      </c>
      <c r="B820" s="301" t="s">
        <v>47864</v>
      </c>
      <c r="C820" s="301" t="s">
        <v>99</v>
      </c>
      <c r="D820" s="302">
        <v>1.28</v>
      </c>
      <c r="E820" s="302">
        <v>1.28</v>
      </c>
    </row>
    <row r="821" spans="1:5">
      <c r="A821" s="301" t="s">
        <v>47865</v>
      </c>
      <c r="B821" s="301" t="s">
        <v>47866</v>
      </c>
      <c r="C821" s="301" t="s">
        <v>99</v>
      </c>
      <c r="D821" s="302">
        <v>4.6399999999999997</v>
      </c>
      <c r="E821" s="302">
        <v>4.6399999999999997</v>
      </c>
    </row>
    <row r="822" spans="1:5">
      <c r="A822" s="301" t="s">
        <v>47867</v>
      </c>
      <c r="B822" s="301" t="s">
        <v>47868</v>
      </c>
      <c r="C822" s="301" t="s">
        <v>99</v>
      </c>
      <c r="D822" s="302">
        <v>168.3</v>
      </c>
      <c r="E822" s="302">
        <v>168.3</v>
      </c>
    </row>
    <row r="823" spans="1:5">
      <c r="A823" s="301" t="s">
        <v>47869</v>
      </c>
      <c r="B823" s="301" t="s">
        <v>47870</v>
      </c>
      <c r="C823" s="301" t="s">
        <v>99</v>
      </c>
      <c r="D823" s="302">
        <v>39.58</v>
      </c>
      <c r="E823" s="302">
        <v>39.58</v>
      </c>
    </row>
    <row r="824" spans="1:5">
      <c r="A824" s="301" t="s">
        <v>47871</v>
      </c>
      <c r="B824" s="301" t="s">
        <v>47872</v>
      </c>
      <c r="C824" s="301" t="s">
        <v>99</v>
      </c>
      <c r="D824" s="302">
        <v>17.43</v>
      </c>
      <c r="E824" s="302">
        <v>17.43</v>
      </c>
    </row>
    <row r="825" spans="1:5">
      <c r="A825" s="301" t="s">
        <v>47873</v>
      </c>
      <c r="B825" s="301" t="s">
        <v>47874</v>
      </c>
      <c r="C825" s="301" t="s">
        <v>99</v>
      </c>
      <c r="D825" s="302">
        <v>13.16</v>
      </c>
      <c r="E825" s="302">
        <v>13.16</v>
      </c>
    </row>
    <row r="826" spans="1:5">
      <c r="A826" s="301" t="s">
        <v>47875</v>
      </c>
      <c r="B826" s="301" t="s">
        <v>47876</v>
      </c>
      <c r="C826" s="301" t="s">
        <v>99</v>
      </c>
      <c r="D826" s="302">
        <v>3.53</v>
      </c>
      <c r="E826" s="302">
        <v>3.53</v>
      </c>
    </row>
    <row r="827" spans="1:5">
      <c r="A827" s="301" t="s">
        <v>47877</v>
      </c>
      <c r="B827" s="301" t="s">
        <v>47878</v>
      </c>
      <c r="C827" s="301" t="s">
        <v>99</v>
      </c>
      <c r="D827" s="302">
        <v>43.68</v>
      </c>
      <c r="E827" s="302">
        <v>43.68</v>
      </c>
    </row>
    <row r="828" spans="1:5">
      <c r="A828" s="301" t="s">
        <v>47879</v>
      </c>
      <c r="B828" s="301" t="s">
        <v>47880</v>
      </c>
      <c r="C828" s="301" t="s">
        <v>99</v>
      </c>
      <c r="D828" s="302">
        <v>11.54</v>
      </c>
      <c r="E828" s="302">
        <v>11.54</v>
      </c>
    </row>
    <row r="829" spans="1:5">
      <c r="A829" s="301" t="s">
        <v>47881</v>
      </c>
      <c r="B829" s="301" t="s">
        <v>47882</v>
      </c>
      <c r="C829" s="301" t="s">
        <v>99</v>
      </c>
      <c r="D829" s="302">
        <v>60.56</v>
      </c>
      <c r="E829" s="302">
        <v>60.56</v>
      </c>
    </row>
    <row r="830" spans="1:5">
      <c r="A830" s="301" t="s">
        <v>47883</v>
      </c>
      <c r="B830" s="301" t="s">
        <v>47884</v>
      </c>
      <c r="C830" s="301" t="s">
        <v>99</v>
      </c>
      <c r="D830" s="302">
        <v>16</v>
      </c>
      <c r="E830" s="302">
        <v>16</v>
      </c>
    </row>
    <row r="831" spans="1:5">
      <c r="A831" s="301" t="s">
        <v>47885</v>
      </c>
      <c r="B831" s="301" t="s">
        <v>47886</v>
      </c>
      <c r="C831" s="301" t="s">
        <v>99</v>
      </c>
      <c r="D831" s="302">
        <v>32.049999999999997</v>
      </c>
      <c r="E831" s="302">
        <v>32.049999999999997</v>
      </c>
    </row>
    <row r="832" spans="1:5">
      <c r="A832" s="301" t="s">
        <v>47887</v>
      </c>
      <c r="B832" s="301" t="s">
        <v>47888</v>
      </c>
      <c r="C832" s="301" t="s">
        <v>99</v>
      </c>
      <c r="D832" s="302">
        <v>8.6</v>
      </c>
      <c r="E832" s="302">
        <v>8.6</v>
      </c>
    </row>
    <row r="833" spans="1:5">
      <c r="A833" s="301" t="s">
        <v>47889</v>
      </c>
      <c r="B833" s="301" t="s">
        <v>47890</v>
      </c>
      <c r="C833" s="301" t="s">
        <v>99</v>
      </c>
      <c r="D833" s="302">
        <v>28.91</v>
      </c>
      <c r="E833" s="302">
        <v>28.91</v>
      </c>
    </row>
    <row r="834" spans="1:5">
      <c r="A834" s="301" t="s">
        <v>47891</v>
      </c>
      <c r="B834" s="301" t="s">
        <v>47892</v>
      </c>
      <c r="C834" s="301" t="s">
        <v>99</v>
      </c>
      <c r="D834" s="302">
        <v>8.92</v>
      </c>
      <c r="E834" s="302">
        <v>8.92</v>
      </c>
    </row>
    <row r="835" spans="1:5">
      <c r="A835" s="301" t="s">
        <v>47893</v>
      </c>
      <c r="B835" s="301" t="s">
        <v>47894</v>
      </c>
      <c r="C835" s="301" t="s">
        <v>99</v>
      </c>
      <c r="D835" s="302">
        <v>27.14</v>
      </c>
      <c r="E835" s="302">
        <v>27.14</v>
      </c>
    </row>
    <row r="836" spans="1:5">
      <c r="A836" s="301" t="s">
        <v>47895</v>
      </c>
      <c r="B836" s="301" t="s">
        <v>47896</v>
      </c>
      <c r="C836" s="301" t="s">
        <v>99</v>
      </c>
      <c r="D836" s="302">
        <v>91.41</v>
      </c>
      <c r="E836" s="302">
        <v>91.41</v>
      </c>
    </row>
    <row r="837" spans="1:5">
      <c r="A837" s="301" t="s">
        <v>47897</v>
      </c>
      <c r="B837" s="301" t="s">
        <v>47898</v>
      </c>
      <c r="C837" s="301" t="s">
        <v>99</v>
      </c>
      <c r="D837" s="302">
        <v>1.31</v>
      </c>
      <c r="E837" s="302">
        <v>1.31</v>
      </c>
    </row>
    <row r="838" spans="1:5">
      <c r="A838" s="301" t="s">
        <v>47899</v>
      </c>
      <c r="B838" s="301" t="s">
        <v>47900</v>
      </c>
      <c r="C838" s="301" t="s">
        <v>99</v>
      </c>
      <c r="D838" s="302">
        <v>0.32</v>
      </c>
      <c r="E838" s="302">
        <v>0.32</v>
      </c>
    </row>
    <row r="839" spans="1:5">
      <c r="A839" s="301" t="s">
        <v>47901</v>
      </c>
      <c r="B839" s="301" t="s">
        <v>47902</v>
      </c>
      <c r="C839" s="301" t="s">
        <v>99</v>
      </c>
      <c r="D839" s="302">
        <v>1.53</v>
      </c>
      <c r="E839" s="302">
        <v>1.53</v>
      </c>
    </row>
    <row r="840" spans="1:5">
      <c r="A840" s="301" t="s">
        <v>47903</v>
      </c>
      <c r="B840" s="301" t="s">
        <v>47904</v>
      </c>
      <c r="C840" s="301" t="s">
        <v>99</v>
      </c>
      <c r="D840" s="302">
        <v>2.77</v>
      </c>
      <c r="E840" s="302">
        <v>2.77</v>
      </c>
    </row>
    <row r="841" spans="1:5">
      <c r="A841" s="301" t="s">
        <v>47905</v>
      </c>
      <c r="B841" s="301" t="s">
        <v>47906</v>
      </c>
      <c r="C841" s="301" t="s">
        <v>99</v>
      </c>
      <c r="D841" s="302">
        <v>52.6</v>
      </c>
      <c r="E841" s="302">
        <v>52.6</v>
      </c>
    </row>
    <row r="842" spans="1:5">
      <c r="A842" s="301" t="s">
        <v>47907</v>
      </c>
      <c r="B842" s="301" t="s">
        <v>47908</v>
      </c>
      <c r="C842" s="301" t="s">
        <v>99</v>
      </c>
      <c r="D842" s="302">
        <v>18.54</v>
      </c>
      <c r="E842" s="302">
        <v>18.54</v>
      </c>
    </row>
    <row r="843" spans="1:5">
      <c r="A843" s="301" t="s">
        <v>47909</v>
      </c>
      <c r="B843" s="301" t="s">
        <v>47910</v>
      </c>
      <c r="C843" s="301" t="s">
        <v>99</v>
      </c>
      <c r="D843" s="302">
        <v>107.49</v>
      </c>
      <c r="E843" s="302">
        <v>107.49</v>
      </c>
    </row>
    <row r="844" spans="1:5">
      <c r="A844" s="301" t="s">
        <v>47911</v>
      </c>
      <c r="B844" s="301" t="s">
        <v>47912</v>
      </c>
      <c r="C844" s="301" t="s">
        <v>99</v>
      </c>
      <c r="D844" s="302">
        <v>32.909999999999997</v>
      </c>
      <c r="E844" s="302">
        <v>32.909999999999997</v>
      </c>
    </row>
    <row r="845" spans="1:5">
      <c r="A845" s="301" t="s">
        <v>47913</v>
      </c>
      <c r="B845" s="301" t="s">
        <v>47914</v>
      </c>
      <c r="C845" s="301" t="s">
        <v>99</v>
      </c>
      <c r="D845" s="302">
        <v>191.74</v>
      </c>
      <c r="E845" s="302">
        <v>191.74</v>
      </c>
    </row>
    <row r="846" spans="1:5">
      <c r="A846" s="301" t="s">
        <v>47915</v>
      </c>
      <c r="B846" s="301" t="s">
        <v>47916</v>
      </c>
      <c r="C846" s="301" t="s">
        <v>99</v>
      </c>
      <c r="D846" s="302">
        <v>164.5</v>
      </c>
      <c r="E846" s="302">
        <v>164.5</v>
      </c>
    </row>
    <row r="847" spans="1:5">
      <c r="A847" s="301" t="s">
        <v>47917</v>
      </c>
      <c r="B847" s="301" t="s">
        <v>47918</v>
      </c>
      <c r="C847" s="301" t="s">
        <v>99</v>
      </c>
      <c r="D847" s="302">
        <v>251.11</v>
      </c>
      <c r="E847" s="302">
        <v>251.11</v>
      </c>
    </row>
    <row r="848" spans="1:5">
      <c r="A848" s="301" t="s">
        <v>47919</v>
      </c>
      <c r="B848" s="301" t="s">
        <v>47920</v>
      </c>
      <c r="C848" s="301" t="s">
        <v>99</v>
      </c>
      <c r="D848" s="302">
        <v>76.89</v>
      </c>
      <c r="E848" s="302">
        <v>76.89</v>
      </c>
    </row>
    <row r="849" spans="1:5">
      <c r="A849" s="301" t="s">
        <v>47921</v>
      </c>
      <c r="B849" s="301" t="s">
        <v>47922</v>
      </c>
      <c r="C849" s="301" t="s">
        <v>99</v>
      </c>
      <c r="D849" s="302">
        <v>447.91</v>
      </c>
      <c r="E849" s="302">
        <v>447.91</v>
      </c>
    </row>
    <row r="850" spans="1:5">
      <c r="A850" s="301" t="s">
        <v>47923</v>
      </c>
      <c r="B850" s="301" t="s">
        <v>47924</v>
      </c>
      <c r="C850" s="301" t="s">
        <v>99</v>
      </c>
      <c r="D850" s="302">
        <v>435.03</v>
      </c>
      <c r="E850" s="302">
        <v>435.03</v>
      </c>
    </row>
    <row r="851" spans="1:5">
      <c r="A851" s="301" t="s">
        <v>47925</v>
      </c>
      <c r="B851" s="301" t="s">
        <v>47926</v>
      </c>
      <c r="C851" s="301" t="s">
        <v>99</v>
      </c>
      <c r="D851" s="302">
        <v>77.06</v>
      </c>
      <c r="E851" s="302">
        <v>77.06</v>
      </c>
    </row>
    <row r="852" spans="1:5">
      <c r="A852" s="301" t="s">
        <v>47927</v>
      </c>
      <c r="B852" s="301" t="s">
        <v>47928</v>
      </c>
      <c r="C852" s="301" t="s">
        <v>99</v>
      </c>
      <c r="D852" s="302">
        <v>27.16</v>
      </c>
      <c r="E852" s="302">
        <v>27.16</v>
      </c>
    </row>
    <row r="853" spans="1:5">
      <c r="A853" s="301" t="s">
        <v>47929</v>
      </c>
      <c r="B853" s="301" t="s">
        <v>47930</v>
      </c>
      <c r="C853" s="301" t="s">
        <v>99</v>
      </c>
      <c r="D853" s="302">
        <v>218.19</v>
      </c>
      <c r="E853" s="302">
        <v>218.19</v>
      </c>
    </row>
    <row r="854" spans="1:5">
      <c r="A854" s="301" t="s">
        <v>47931</v>
      </c>
      <c r="B854" s="301" t="s">
        <v>47932</v>
      </c>
      <c r="C854" s="301" t="s">
        <v>99</v>
      </c>
      <c r="D854" s="302">
        <v>66.81</v>
      </c>
      <c r="E854" s="302">
        <v>66.81</v>
      </c>
    </row>
    <row r="855" spans="1:5">
      <c r="A855" s="301" t="s">
        <v>47933</v>
      </c>
      <c r="B855" s="301" t="s">
        <v>47934</v>
      </c>
      <c r="C855" s="301" t="s">
        <v>99</v>
      </c>
      <c r="D855" s="302">
        <v>389.2</v>
      </c>
      <c r="E855" s="302">
        <v>389.2</v>
      </c>
    </row>
    <row r="856" spans="1:5">
      <c r="A856" s="301" t="s">
        <v>47935</v>
      </c>
      <c r="B856" s="301" t="s">
        <v>47936</v>
      </c>
      <c r="C856" s="301" t="s">
        <v>99</v>
      </c>
      <c r="D856" s="302">
        <v>370.83</v>
      </c>
      <c r="E856" s="302">
        <v>370.83</v>
      </c>
    </row>
    <row r="857" spans="1:5">
      <c r="A857" s="301" t="s">
        <v>47937</v>
      </c>
      <c r="B857" s="301" t="s">
        <v>47938</v>
      </c>
      <c r="C857" s="301" t="s">
        <v>99</v>
      </c>
      <c r="D857" s="302">
        <v>63.15</v>
      </c>
      <c r="E857" s="302">
        <v>63.15</v>
      </c>
    </row>
    <row r="858" spans="1:5">
      <c r="A858" s="301" t="s">
        <v>47939</v>
      </c>
      <c r="B858" s="301" t="s">
        <v>47940</v>
      </c>
      <c r="C858" s="301" t="s">
        <v>99</v>
      </c>
      <c r="D858" s="302">
        <v>22.26</v>
      </c>
      <c r="E858" s="302">
        <v>22.26</v>
      </c>
    </row>
    <row r="859" spans="1:5">
      <c r="A859" s="301" t="s">
        <v>47941</v>
      </c>
      <c r="B859" s="301" t="s">
        <v>47942</v>
      </c>
      <c r="C859" s="301" t="s">
        <v>99</v>
      </c>
      <c r="D859" s="302">
        <v>101.51</v>
      </c>
      <c r="E859" s="302">
        <v>101.51</v>
      </c>
    </row>
    <row r="860" spans="1:5">
      <c r="A860" s="301" t="s">
        <v>47943</v>
      </c>
      <c r="B860" s="301" t="s">
        <v>47944</v>
      </c>
      <c r="C860" s="301" t="s">
        <v>99</v>
      </c>
      <c r="D860" s="302">
        <v>83.46</v>
      </c>
      <c r="E860" s="302">
        <v>83.46</v>
      </c>
    </row>
    <row r="861" spans="1:5">
      <c r="A861" s="301" t="s">
        <v>47945</v>
      </c>
      <c r="B861" s="301" t="s">
        <v>47946</v>
      </c>
      <c r="C861" s="301" t="s">
        <v>99</v>
      </c>
      <c r="D861" s="302">
        <v>26.84</v>
      </c>
      <c r="E861" s="302">
        <v>26.84</v>
      </c>
    </row>
    <row r="862" spans="1:5">
      <c r="A862" s="301" t="s">
        <v>47947</v>
      </c>
      <c r="B862" s="301" t="s">
        <v>47948</v>
      </c>
      <c r="C862" s="301" t="s">
        <v>99</v>
      </c>
      <c r="D862" s="302">
        <v>9.8800000000000008</v>
      </c>
      <c r="E862" s="302">
        <v>9.8800000000000008</v>
      </c>
    </row>
    <row r="863" spans="1:5">
      <c r="A863" s="301" t="s">
        <v>47949</v>
      </c>
      <c r="B863" s="301" t="s">
        <v>47950</v>
      </c>
      <c r="C863" s="301" t="s">
        <v>99</v>
      </c>
      <c r="D863" s="302">
        <v>45.53</v>
      </c>
      <c r="E863" s="302">
        <v>45.53</v>
      </c>
    </row>
    <row r="864" spans="1:5">
      <c r="A864" s="301" t="s">
        <v>47951</v>
      </c>
      <c r="B864" s="301" t="s">
        <v>47952</v>
      </c>
      <c r="C864" s="301" t="s">
        <v>99</v>
      </c>
      <c r="D864" s="302">
        <v>21.01</v>
      </c>
      <c r="E864" s="302">
        <v>21.01</v>
      </c>
    </row>
    <row r="865" spans="1:5">
      <c r="A865" s="301" t="s">
        <v>47953</v>
      </c>
      <c r="B865" s="301" t="s">
        <v>47954</v>
      </c>
      <c r="C865" s="301" t="s">
        <v>99</v>
      </c>
      <c r="D865" s="302">
        <v>8.35</v>
      </c>
      <c r="E865" s="302">
        <v>8.35</v>
      </c>
    </row>
    <row r="866" spans="1:5">
      <c r="A866" s="301" t="s">
        <v>47955</v>
      </c>
      <c r="B866" s="301" t="s">
        <v>47956</v>
      </c>
      <c r="C866" s="301" t="s">
        <v>99</v>
      </c>
      <c r="D866" s="302">
        <v>3.37</v>
      </c>
      <c r="E866" s="302">
        <v>3.37</v>
      </c>
    </row>
    <row r="867" spans="1:5">
      <c r="A867" s="301" t="s">
        <v>47957</v>
      </c>
      <c r="B867" s="301" t="s">
        <v>47958</v>
      </c>
      <c r="C867" s="301" t="s">
        <v>99</v>
      </c>
      <c r="D867" s="302">
        <v>50.32</v>
      </c>
      <c r="E867" s="302">
        <v>50.32</v>
      </c>
    </row>
    <row r="868" spans="1:5">
      <c r="A868" s="301" t="s">
        <v>47959</v>
      </c>
      <c r="B868" s="301" t="s">
        <v>47960</v>
      </c>
      <c r="C868" s="301" t="s">
        <v>99</v>
      </c>
      <c r="D868" s="302">
        <v>17.739999999999998</v>
      </c>
      <c r="E868" s="302">
        <v>17.739999999999998</v>
      </c>
    </row>
    <row r="869" spans="1:5">
      <c r="A869" s="301" t="s">
        <v>47961</v>
      </c>
      <c r="B869" s="301" t="s">
        <v>47962</v>
      </c>
      <c r="C869" s="301" t="s">
        <v>99</v>
      </c>
      <c r="D869" s="302">
        <v>7.17</v>
      </c>
      <c r="E869" s="302">
        <v>7.17</v>
      </c>
    </row>
    <row r="870" spans="1:5">
      <c r="A870" s="301" t="s">
        <v>47963</v>
      </c>
      <c r="B870" s="301" t="s">
        <v>47964</v>
      </c>
      <c r="C870" s="301" t="s">
        <v>99</v>
      </c>
      <c r="D870" s="302">
        <v>80.900000000000006</v>
      </c>
      <c r="E870" s="302">
        <v>80.900000000000006</v>
      </c>
    </row>
    <row r="871" spans="1:5">
      <c r="A871" s="301" t="s">
        <v>47965</v>
      </c>
      <c r="B871" s="301" t="s">
        <v>47966</v>
      </c>
      <c r="C871" s="301" t="s">
        <v>99</v>
      </c>
      <c r="D871" s="302">
        <v>28.56</v>
      </c>
      <c r="E871" s="302">
        <v>28.56</v>
      </c>
    </row>
    <row r="872" spans="1:5">
      <c r="A872" s="301" t="s">
        <v>47967</v>
      </c>
      <c r="B872" s="301" t="s">
        <v>47968</v>
      </c>
      <c r="C872" s="301" t="s">
        <v>99</v>
      </c>
      <c r="D872" s="302">
        <v>1.6</v>
      </c>
      <c r="E872" s="302">
        <v>1.6</v>
      </c>
    </row>
    <row r="873" spans="1:5">
      <c r="A873" s="301" t="s">
        <v>47969</v>
      </c>
      <c r="B873" s="301" t="s">
        <v>47970</v>
      </c>
      <c r="C873" s="301" t="s">
        <v>99</v>
      </c>
      <c r="D873" s="302">
        <v>0.39</v>
      </c>
      <c r="E873" s="302">
        <v>0.39</v>
      </c>
    </row>
    <row r="874" spans="1:5">
      <c r="A874" s="301" t="s">
        <v>47971</v>
      </c>
      <c r="B874" s="301" t="s">
        <v>47972</v>
      </c>
      <c r="C874" s="301" t="s">
        <v>99</v>
      </c>
      <c r="D874" s="302">
        <v>2.13</v>
      </c>
      <c r="E874" s="302">
        <v>2.13</v>
      </c>
    </row>
    <row r="875" spans="1:5">
      <c r="A875" s="301" t="s">
        <v>47973</v>
      </c>
      <c r="B875" s="301" t="s">
        <v>47974</v>
      </c>
      <c r="C875" s="301" t="s">
        <v>99</v>
      </c>
      <c r="D875" s="302">
        <v>8.34</v>
      </c>
      <c r="E875" s="302">
        <v>8.34</v>
      </c>
    </row>
    <row r="876" spans="1:5">
      <c r="A876" s="301" t="s">
        <v>47975</v>
      </c>
      <c r="B876" s="301" t="s">
        <v>47976</v>
      </c>
      <c r="C876" s="301" t="s">
        <v>99</v>
      </c>
      <c r="D876" s="302">
        <v>39.36</v>
      </c>
      <c r="E876" s="302">
        <v>39.36</v>
      </c>
    </row>
    <row r="877" spans="1:5">
      <c r="A877" s="301" t="s">
        <v>47977</v>
      </c>
      <c r="B877" s="301" t="s">
        <v>47978</v>
      </c>
      <c r="C877" s="301" t="s">
        <v>99</v>
      </c>
      <c r="D877" s="302">
        <v>10.56</v>
      </c>
      <c r="E877" s="302">
        <v>10.56</v>
      </c>
    </row>
    <row r="878" spans="1:5">
      <c r="A878" s="301" t="s">
        <v>47979</v>
      </c>
      <c r="B878" s="301" t="s">
        <v>47980</v>
      </c>
      <c r="C878" s="301" t="s">
        <v>99</v>
      </c>
      <c r="D878" s="302">
        <v>40.65</v>
      </c>
      <c r="E878" s="302">
        <v>40.65</v>
      </c>
    </row>
    <row r="879" spans="1:5">
      <c r="A879" s="301" t="s">
        <v>47981</v>
      </c>
      <c r="B879" s="301" t="s">
        <v>47982</v>
      </c>
      <c r="C879" s="301" t="s">
        <v>99</v>
      </c>
      <c r="D879" s="302">
        <v>14.19</v>
      </c>
      <c r="E879" s="302">
        <v>14.19</v>
      </c>
    </row>
    <row r="880" spans="1:5">
      <c r="A880" s="301" t="s">
        <v>47983</v>
      </c>
      <c r="B880" s="301" t="s">
        <v>47984</v>
      </c>
      <c r="C880" s="301" t="s">
        <v>99</v>
      </c>
      <c r="D880" s="302">
        <v>5.73</v>
      </c>
      <c r="E880" s="302">
        <v>5.73</v>
      </c>
    </row>
    <row r="881" spans="1:5">
      <c r="A881" s="301" t="s">
        <v>47985</v>
      </c>
      <c r="B881" s="301" t="s">
        <v>47986</v>
      </c>
      <c r="C881" s="301" t="s">
        <v>99</v>
      </c>
      <c r="D881" s="302">
        <v>69.239999999999995</v>
      </c>
      <c r="E881" s="302">
        <v>69.239999999999995</v>
      </c>
    </row>
    <row r="882" spans="1:5">
      <c r="A882" s="301" t="s">
        <v>47987</v>
      </c>
      <c r="B882" s="301" t="s">
        <v>47988</v>
      </c>
      <c r="C882" s="301" t="s">
        <v>99</v>
      </c>
      <c r="D882" s="302">
        <v>173.57</v>
      </c>
      <c r="E882" s="302">
        <v>173.57</v>
      </c>
    </row>
    <row r="883" spans="1:5">
      <c r="A883" s="301" t="s">
        <v>47989</v>
      </c>
      <c r="B883" s="301" t="s">
        <v>47990</v>
      </c>
      <c r="C883" s="301" t="s">
        <v>99</v>
      </c>
      <c r="D883" s="302">
        <v>43.61</v>
      </c>
      <c r="E883" s="302">
        <v>43.61</v>
      </c>
    </row>
    <row r="884" spans="1:5">
      <c r="A884" s="301" t="s">
        <v>47991</v>
      </c>
      <c r="B884" s="301" t="s">
        <v>47992</v>
      </c>
      <c r="C884" s="301" t="s">
        <v>99</v>
      </c>
      <c r="D884" s="302">
        <v>14.95</v>
      </c>
      <c r="E884" s="302">
        <v>14.95</v>
      </c>
    </row>
    <row r="885" spans="1:5">
      <c r="A885" s="301" t="s">
        <v>47993</v>
      </c>
      <c r="B885" s="301" t="s">
        <v>47994</v>
      </c>
      <c r="C885" s="301" t="s">
        <v>99</v>
      </c>
      <c r="D885" s="302">
        <v>6.04</v>
      </c>
      <c r="E885" s="302">
        <v>6.04</v>
      </c>
    </row>
    <row r="886" spans="1:5">
      <c r="A886" s="301" t="s">
        <v>47995</v>
      </c>
      <c r="B886" s="301" t="s">
        <v>47996</v>
      </c>
      <c r="C886" s="301" t="s">
        <v>99</v>
      </c>
      <c r="D886" s="302">
        <v>73.55</v>
      </c>
      <c r="E886" s="302">
        <v>73.55</v>
      </c>
    </row>
    <row r="887" spans="1:5">
      <c r="A887" s="301" t="s">
        <v>47997</v>
      </c>
      <c r="B887" s="301" t="s">
        <v>47998</v>
      </c>
      <c r="C887" s="301" t="s">
        <v>99</v>
      </c>
      <c r="D887" s="302">
        <v>200.26</v>
      </c>
      <c r="E887" s="302">
        <v>200.26</v>
      </c>
    </row>
    <row r="888" spans="1:5">
      <c r="A888" s="301" t="s">
        <v>47999</v>
      </c>
      <c r="B888" s="301" t="s">
        <v>48000</v>
      </c>
      <c r="C888" s="301" t="s">
        <v>99</v>
      </c>
      <c r="D888" s="302">
        <v>0.4</v>
      </c>
      <c r="E888" s="302">
        <v>0.4</v>
      </c>
    </row>
    <row r="889" spans="1:5">
      <c r="A889" s="301" t="s">
        <v>48001</v>
      </c>
      <c r="B889" s="301" t="s">
        <v>48002</v>
      </c>
      <c r="C889" s="301" t="s">
        <v>99</v>
      </c>
      <c r="D889" s="302">
        <v>0.09</v>
      </c>
      <c r="E889" s="302">
        <v>0.09</v>
      </c>
    </row>
    <row r="890" spans="1:5">
      <c r="A890" s="301" t="s">
        <v>48003</v>
      </c>
      <c r="B890" s="301" t="s">
        <v>48004</v>
      </c>
      <c r="C890" s="301" t="s">
        <v>99</v>
      </c>
      <c r="D890" s="302">
        <v>0.32</v>
      </c>
      <c r="E890" s="302">
        <v>0.32</v>
      </c>
    </row>
    <row r="891" spans="1:5">
      <c r="A891" s="301" t="s">
        <v>48005</v>
      </c>
      <c r="B891" s="301" t="s">
        <v>48006</v>
      </c>
      <c r="C891" s="301" t="s">
        <v>99</v>
      </c>
      <c r="D891" s="302">
        <v>0.56999999999999995</v>
      </c>
      <c r="E891" s="302">
        <v>0.56999999999999995</v>
      </c>
    </row>
    <row r="892" spans="1:5">
      <c r="A892" s="301" t="s">
        <v>48007</v>
      </c>
      <c r="B892" s="301" t="s">
        <v>48008</v>
      </c>
      <c r="C892" s="301" t="s">
        <v>99</v>
      </c>
      <c r="D892" s="302">
        <v>1.75</v>
      </c>
      <c r="E892" s="302">
        <v>1.75</v>
      </c>
    </row>
    <row r="893" spans="1:5">
      <c r="A893" s="301" t="s">
        <v>48009</v>
      </c>
      <c r="B893" s="301" t="s">
        <v>48010</v>
      </c>
      <c r="C893" s="301" t="s">
        <v>99</v>
      </c>
      <c r="D893" s="302">
        <v>0.4</v>
      </c>
      <c r="E893" s="302">
        <v>0.4</v>
      </c>
    </row>
    <row r="894" spans="1:5">
      <c r="A894" s="301" t="s">
        <v>48011</v>
      </c>
      <c r="B894" s="301" t="s">
        <v>48012</v>
      </c>
      <c r="C894" s="301" t="s">
        <v>99</v>
      </c>
      <c r="D894" s="302">
        <v>2.19</v>
      </c>
      <c r="E894" s="302">
        <v>2.19</v>
      </c>
    </row>
    <row r="895" spans="1:5">
      <c r="A895" s="301" t="s">
        <v>48013</v>
      </c>
      <c r="B895" s="301" t="s">
        <v>48014</v>
      </c>
      <c r="C895" s="301" t="s">
        <v>99</v>
      </c>
      <c r="D895" s="302">
        <v>3.47</v>
      </c>
      <c r="E895" s="302">
        <v>3.47</v>
      </c>
    </row>
    <row r="896" spans="1:5">
      <c r="A896" s="301" t="s">
        <v>48015</v>
      </c>
      <c r="B896" s="301" t="s">
        <v>48016</v>
      </c>
      <c r="C896" s="301" t="s">
        <v>99</v>
      </c>
      <c r="D896" s="302">
        <v>53.38</v>
      </c>
      <c r="E896" s="302">
        <v>53.38</v>
      </c>
    </row>
    <row r="897" spans="1:5">
      <c r="A897" s="301" t="s">
        <v>48017</v>
      </c>
      <c r="B897" s="301" t="s">
        <v>48018</v>
      </c>
      <c r="C897" s="301" t="s">
        <v>99</v>
      </c>
      <c r="D897" s="302">
        <v>14.32</v>
      </c>
      <c r="E897" s="302">
        <v>14.32</v>
      </c>
    </row>
    <row r="898" spans="1:5">
      <c r="A898" s="301" t="s">
        <v>48019</v>
      </c>
      <c r="B898" s="301" t="s">
        <v>48020</v>
      </c>
      <c r="C898" s="301" t="s">
        <v>99</v>
      </c>
      <c r="D898" s="302">
        <v>66.8</v>
      </c>
      <c r="E898" s="302">
        <v>66.8</v>
      </c>
    </row>
    <row r="899" spans="1:5">
      <c r="A899" s="301" t="s">
        <v>48021</v>
      </c>
      <c r="B899" s="301" t="s">
        <v>48022</v>
      </c>
      <c r="C899" s="301" t="s">
        <v>99</v>
      </c>
      <c r="D899" s="302">
        <v>1.65</v>
      </c>
      <c r="E899" s="302">
        <v>1.65</v>
      </c>
    </row>
    <row r="900" spans="1:5">
      <c r="A900" s="301" t="s">
        <v>48023</v>
      </c>
      <c r="B900" s="301" t="s">
        <v>48024</v>
      </c>
      <c r="C900" s="301" t="s">
        <v>99</v>
      </c>
      <c r="D900" s="302">
        <v>4.33</v>
      </c>
      <c r="E900" s="302">
        <v>4.33</v>
      </c>
    </row>
    <row r="901" spans="1:5">
      <c r="A901" s="301" t="s">
        <v>48025</v>
      </c>
      <c r="B901" s="301" t="s">
        <v>48026</v>
      </c>
      <c r="C901" s="301" t="s">
        <v>99</v>
      </c>
      <c r="D901" s="302">
        <v>1</v>
      </c>
      <c r="E901" s="302">
        <v>1</v>
      </c>
    </row>
    <row r="902" spans="1:5">
      <c r="A902" s="301" t="s">
        <v>48027</v>
      </c>
      <c r="B902" s="301" t="s">
        <v>48028</v>
      </c>
      <c r="C902" s="301" t="s">
        <v>99</v>
      </c>
      <c r="D902" s="302">
        <v>4.7300000000000004</v>
      </c>
      <c r="E902" s="302">
        <v>4.7300000000000004</v>
      </c>
    </row>
    <row r="903" spans="1:5">
      <c r="A903" s="301" t="s">
        <v>48029</v>
      </c>
      <c r="B903" s="301" t="s">
        <v>48030</v>
      </c>
      <c r="C903" s="301" t="s">
        <v>99</v>
      </c>
      <c r="D903" s="302">
        <v>6.94</v>
      </c>
      <c r="E903" s="302">
        <v>6.94</v>
      </c>
    </row>
    <row r="904" spans="1:5">
      <c r="A904" s="301" t="s">
        <v>48031</v>
      </c>
      <c r="B904" s="301" t="s">
        <v>48032</v>
      </c>
      <c r="C904" s="301" t="s">
        <v>99</v>
      </c>
      <c r="D904" s="302">
        <v>6.46</v>
      </c>
      <c r="E904" s="302">
        <v>6.46</v>
      </c>
    </row>
    <row r="905" spans="1:5">
      <c r="A905" s="301" t="s">
        <v>48033</v>
      </c>
      <c r="B905" s="301" t="s">
        <v>48034</v>
      </c>
      <c r="C905" s="301" t="s">
        <v>99</v>
      </c>
      <c r="D905" s="302">
        <v>1.49</v>
      </c>
      <c r="E905" s="302">
        <v>1.49</v>
      </c>
    </row>
    <row r="906" spans="1:5">
      <c r="A906" s="301" t="s">
        <v>48035</v>
      </c>
      <c r="B906" s="301" t="s">
        <v>48036</v>
      </c>
      <c r="C906" s="301" t="s">
        <v>99</v>
      </c>
      <c r="D906" s="302">
        <v>7.07</v>
      </c>
      <c r="E906" s="302">
        <v>7.07</v>
      </c>
    </row>
    <row r="907" spans="1:5">
      <c r="A907" s="301" t="s">
        <v>48037</v>
      </c>
      <c r="B907" s="301" t="s">
        <v>48038</v>
      </c>
      <c r="C907" s="301" t="s">
        <v>99</v>
      </c>
      <c r="D907" s="302">
        <v>12.36</v>
      </c>
      <c r="E907" s="302">
        <v>12.36</v>
      </c>
    </row>
    <row r="908" spans="1:5">
      <c r="A908" s="301" t="s">
        <v>48039</v>
      </c>
      <c r="B908" s="301" t="s">
        <v>48040</v>
      </c>
      <c r="C908" s="301" t="s">
        <v>99</v>
      </c>
      <c r="D908" s="302">
        <v>0.66</v>
      </c>
      <c r="E908" s="302">
        <v>0.66</v>
      </c>
    </row>
    <row r="909" spans="1:5">
      <c r="A909" s="301" t="s">
        <v>48041</v>
      </c>
      <c r="B909" s="301" t="s">
        <v>48042</v>
      </c>
      <c r="C909" s="301" t="s">
        <v>99</v>
      </c>
      <c r="D909" s="302">
        <v>0.15</v>
      </c>
      <c r="E909" s="302">
        <v>0.15</v>
      </c>
    </row>
    <row r="910" spans="1:5">
      <c r="A910" s="301" t="s">
        <v>48043</v>
      </c>
      <c r="B910" s="301" t="s">
        <v>48044</v>
      </c>
      <c r="C910" s="301" t="s">
        <v>99</v>
      </c>
      <c r="D910" s="302">
        <v>0.72</v>
      </c>
      <c r="E910" s="302">
        <v>0.72</v>
      </c>
    </row>
    <row r="911" spans="1:5">
      <c r="A911" s="301" t="s">
        <v>48045</v>
      </c>
      <c r="B911" s="301" t="s">
        <v>48046</v>
      </c>
      <c r="C911" s="301" t="s">
        <v>99</v>
      </c>
      <c r="D911" s="302">
        <v>10.74</v>
      </c>
      <c r="E911" s="302">
        <v>10.74</v>
      </c>
    </row>
    <row r="912" spans="1:5">
      <c r="A912" s="301" t="s">
        <v>48047</v>
      </c>
      <c r="B912" s="301" t="s">
        <v>48048</v>
      </c>
      <c r="C912" s="301" t="s">
        <v>99</v>
      </c>
      <c r="D912" s="302">
        <v>4.21</v>
      </c>
      <c r="E912" s="302">
        <v>4.21</v>
      </c>
    </row>
    <row r="913" spans="1:5">
      <c r="A913" s="301" t="s">
        <v>48049</v>
      </c>
      <c r="B913" s="301" t="s">
        <v>48050</v>
      </c>
      <c r="C913" s="301" t="s">
        <v>99</v>
      </c>
      <c r="D913" s="302">
        <v>0.97</v>
      </c>
      <c r="E913" s="302">
        <v>0.97</v>
      </c>
    </row>
    <row r="914" spans="1:5">
      <c r="A914" s="301" t="s">
        <v>48051</v>
      </c>
      <c r="B914" s="301" t="s">
        <v>48052</v>
      </c>
      <c r="C914" s="301" t="s">
        <v>99</v>
      </c>
      <c r="D914" s="302">
        <v>4.5999999999999996</v>
      </c>
      <c r="E914" s="302">
        <v>4.5999999999999996</v>
      </c>
    </row>
    <row r="915" spans="1:5">
      <c r="A915" s="301" t="s">
        <v>48053</v>
      </c>
      <c r="B915" s="301" t="s">
        <v>48054</v>
      </c>
      <c r="C915" s="301" t="s">
        <v>99</v>
      </c>
      <c r="D915" s="302">
        <v>7.07</v>
      </c>
      <c r="E915" s="302">
        <v>7.07</v>
      </c>
    </row>
    <row r="916" spans="1:5">
      <c r="A916" s="301" t="s">
        <v>48055</v>
      </c>
      <c r="B916" s="301" t="s">
        <v>48056</v>
      </c>
      <c r="C916" s="301" t="s">
        <v>99</v>
      </c>
      <c r="D916" s="302">
        <v>4.51</v>
      </c>
      <c r="E916" s="302">
        <v>4.51</v>
      </c>
    </row>
    <row r="917" spans="1:5">
      <c r="A917" s="301" t="s">
        <v>48057</v>
      </c>
      <c r="B917" s="301" t="s">
        <v>48058</v>
      </c>
      <c r="C917" s="301" t="s">
        <v>99</v>
      </c>
      <c r="D917" s="302">
        <v>1.04</v>
      </c>
      <c r="E917" s="302">
        <v>1.04</v>
      </c>
    </row>
    <row r="918" spans="1:5">
      <c r="A918" s="301" t="s">
        <v>48059</v>
      </c>
      <c r="B918" s="301" t="s">
        <v>48060</v>
      </c>
      <c r="C918" s="301" t="s">
        <v>99</v>
      </c>
      <c r="D918" s="302">
        <v>4.93</v>
      </c>
      <c r="E918" s="302">
        <v>4.93</v>
      </c>
    </row>
    <row r="919" spans="1:5">
      <c r="A919" s="301" t="s">
        <v>48061</v>
      </c>
      <c r="B919" s="301" t="s">
        <v>48062</v>
      </c>
      <c r="C919" s="301" t="s">
        <v>99</v>
      </c>
      <c r="D919" s="302">
        <v>7.07</v>
      </c>
      <c r="E919" s="302">
        <v>7.07</v>
      </c>
    </row>
    <row r="920" spans="1:5">
      <c r="A920" s="301" t="s">
        <v>48063</v>
      </c>
      <c r="B920" s="301" t="s">
        <v>48064</v>
      </c>
      <c r="C920" s="301" t="s">
        <v>99</v>
      </c>
      <c r="D920" s="302">
        <v>6.95</v>
      </c>
      <c r="E920" s="302">
        <v>6.95</v>
      </c>
    </row>
    <row r="921" spans="1:5">
      <c r="A921" s="301" t="s">
        <v>48065</v>
      </c>
      <c r="B921" s="301" t="s">
        <v>48066</v>
      </c>
      <c r="C921" s="301" t="s">
        <v>99</v>
      </c>
      <c r="D921" s="302">
        <v>1.85</v>
      </c>
      <c r="E921" s="302">
        <v>1.85</v>
      </c>
    </row>
    <row r="922" spans="1:5">
      <c r="A922" s="301" t="s">
        <v>48067</v>
      </c>
      <c r="B922" s="301" t="s">
        <v>48068</v>
      </c>
      <c r="C922" s="301" t="s">
        <v>99</v>
      </c>
      <c r="D922" s="302">
        <v>9.1199999999999992</v>
      </c>
      <c r="E922" s="302">
        <v>9.1199999999999992</v>
      </c>
    </row>
    <row r="923" spans="1:5">
      <c r="A923" s="301" t="s">
        <v>48069</v>
      </c>
      <c r="B923" s="301" t="s">
        <v>48070</v>
      </c>
      <c r="C923" s="301" t="s">
        <v>99</v>
      </c>
      <c r="D923" s="302">
        <v>14.73</v>
      </c>
      <c r="E923" s="302">
        <v>14.73</v>
      </c>
    </row>
    <row r="924" spans="1:5">
      <c r="A924" s="301" t="s">
        <v>48071</v>
      </c>
      <c r="B924" s="301" t="s">
        <v>48072</v>
      </c>
      <c r="C924" s="301" t="s">
        <v>99</v>
      </c>
      <c r="D924" s="302">
        <v>244.97</v>
      </c>
      <c r="E924" s="302">
        <v>244.97</v>
      </c>
    </row>
    <row r="925" spans="1:5">
      <c r="A925" s="301" t="s">
        <v>48073</v>
      </c>
      <c r="B925" s="301" t="s">
        <v>48074</v>
      </c>
      <c r="C925" s="301" t="s">
        <v>99</v>
      </c>
      <c r="D925" s="302">
        <v>65.72</v>
      </c>
      <c r="E925" s="302">
        <v>65.72</v>
      </c>
    </row>
    <row r="926" spans="1:5">
      <c r="A926" s="301" t="s">
        <v>48075</v>
      </c>
      <c r="B926" s="301" t="s">
        <v>48076</v>
      </c>
      <c r="C926" s="301" t="s">
        <v>99</v>
      </c>
      <c r="D926" s="302">
        <v>306.56</v>
      </c>
      <c r="E926" s="302">
        <v>306.56</v>
      </c>
    </row>
    <row r="927" spans="1:5">
      <c r="A927" s="301" t="s">
        <v>48077</v>
      </c>
      <c r="B927" s="301" t="s">
        <v>48078</v>
      </c>
      <c r="C927" s="301" t="s">
        <v>99</v>
      </c>
      <c r="D927" s="302">
        <v>117.74</v>
      </c>
      <c r="E927" s="302">
        <v>117.74</v>
      </c>
    </row>
    <row r="928" spans="1:5">
      <c r="A928" s="301" t="s">
        <v>48079</v>
      </c>
      <c r="B928" s="301" t="s">
        <v>48080</v>
      </c>
      <c r="C928" s="301" t="s">
        <v>99</v>
      </c>
      <c r="D928" s="302">
        <v>116.08</v>
      </c>
      <c r="E928" s="302">
        <v>116.08</v>
      </c>
    </row>
    <row r="929" spans="1:5">
      <c r="A929" s="301" t="s">
        <v>48081</v>
      </c>
      <c r="B929" s="301" t="s">
        <v>48082</v>
      </c>
      <c r="C929" s="301" t="s">
        <v>99</v>
      </c>
      <c r="D929" s="302">
        <v>34.43</v>
      </c>
      <c r="E929" s="302">
        <v>34.43</v>
      </c>
    </row>
    <row r="930" spans="1:5">
      <c r="A930" s="301" t="s">
        <v>48083</v>
      </c>
      <c r="B930" s="301" t="s">
        <v>48084</v>
      </c>
      <c r="C930" s="301" t="s">
        <v>99</v>
      </c>
      <c r="D930" s="302">
        <v>159.56</v>
      </c>
      <c r="E930" s="302">
        <v>159.56</v>
      </c>
    </row>
    <row r="931" spans="1:5">
      <c r="A931" s="301" t="s">
        <v>48085</v>
      </c>
      <c r="B931" s="301" t="s">
        <v>48086</v>
      </c>
      <c r="C931" s="301" t="s">
        <v>99</v>
      </c>
      <c r="D931" s="302">
        <v>90.29</v>
      </c>
      <c r="E931" s="302">
        <v>90.29</v>
      </c>
    </row>
    <row r="932" spans="1:5">
      <c r="A932" s="301" t="s">
        <v>48087</v>
      </c>
      <c r="B932" s="301" t="s">
        <v>48088</v>
      </c>
      <c r="C932" s="301" t="s">
        <v>99</v>
      </c>
      <c r="D932" s="302">
        <v>30.9</v>
      </c>
      <c r="E932" s="302">
        <v>30.9</v>
      </c>
    </row>
    <row r="933" spans="1:5">
      <c r="A933" s="301" t="s">
        <v>48089</v>
      </c>
      <c r="B933" s="301" t="s">
        <v>48090</v>
      </c>
      <c r="C933" s="301" t="s">
        <v>99</v>
      </c>
      <c r="D933" s="302">
        <v>7.62</v>
      </c>
      <c r="E933" s="302">
        <v>7.62</v>
      </c>
    </row>
    <row r="934" spans="1:5">
      <c r="A934" s="301" t="s">
        <v>48091</v>
      </c>
      <c r="B934" s="301" t="s">
        <v>48092</v>
      </c>
      <c r="C934" s="301" t="s">
        <v>99</v>
      </c>
      <c r="D934" s="302">
        <v>36.049999999999997</v>
      </c>
      <c r="E934" s="302">
        <v>36.049999999999997</v>
      </c>
    </row>
    <row r="935" spans="1:5">
      <c r="A935" s="301" t="s">
        <v>48093</v>
      </c>
      <c r="B935" s="301" t="s">
        <v>48094</v>
      </c>
      <c r="C935" s="301" t="s">
        <v>99</v>
      </c>
      <c r="D935" s="302">
        <v>56.02</v>
      </c>
      <c r="E935" s="302">
        <v>56.02</v>
      </c>
    </row>
    <row r="936" spans="1:5">
      <c r="A936" s="301" t="s">
        <v>48095</v>
      </c>
      <c r="B936" s="301" t="s">
        <v>48096</v>
      </c>
      <c r="C936" s="301" t="s">
        <v>99</v>
      </c>
      <c r="D936" s="302">
        <v>29.04</v>
      </c>
      <c r="E936" s="302">
        <v>29.04</v>
      </c>
    </row>
    <row r="937" spans="1:5">
      <c r="A937" s="301" t="s">
        <v>48097</v>
      </c>
      <c r="B937" s="301" t="s">
        <v>48098</v>
      </c>
      <c r="C937" s="301" t="s">
        <v>99</v>
      </c>
      <c r="D937" s="302">
        <v>5.73</v>
      </c>
      <c r="E937" s="302">
        <v>5.73</v>
      </c>
    </row>
    <row r="938" spans="1:5">
      <c r="A938" s="301" t="s">
        <v>48099</v>
      </c>
      <c r="B938" s="301" t="s">
        <v>48100</v>
      </c>
      <c r="C938" s="301" t="s">
        <v>99</v>
      </c>
      <c r="D938" s="302">
        <v>36.299999999999997</v>
      </c>
      <c r="E938" s="302">
        <v>36.299999999999997</v>
      </c>
    </row>
    <row r="939" spans="1:5">
      <c r="A939" s="301" t="s">
        <v>48101</v>
      </c>
      <c r="B939" s="301" t="s">
        <v>48102</v>
      </c>
      <c r="C939" s="301" t="s">
        <v>99</v>
      </c>
      <c r="D939" s="302">
        <v>39.22</v>
      </c>
      <c r="E939" s="302">
        <v>39.22</v>
      </c>
    </row>
    <row r="940" spans="1:5">
      <c r="A940" s="301" t="s">
        <v>48103</v>
      </c>
      <c r="B940" s="301" t="s">
        <v>48104</v>
      </c>
      <c r="C940" s="301" t="s">
        <v>99</v>
      </c>
      <c r="D940" s="302">
        <v>5.17</v>
      </c>
      <c r="E940" s="302">
        <v>5.17</v>
      </c>
    </row>
    <row r="941" spans="1:5">
      <c r="A941" s="301" t="s">
        <v>48105</v>
      </c>
      <c r="B941" s="301" t="s">
        <v>48106</v>
      </c>
      <c r="C941" s="301" t="s">
        <v>99</v>
      </c>
      <c r="D941" s="302">
        <v>1.38</v>
      </c>
      <c r="E941" s="302">
        <v>1.38</v>
      </c>
    </row>
    <row r="942" spans="1:5">
      <c r="A942" s="301" t="s">
        <v>48107</v>
      </c>
      <c r="B942" s="301" t="s">
        <v>48108</v>
      </c>
      <c r="C942" s="301" t="s">
        <v>99</v>
      </c>
      <c r="D942" s="302">
        <v>6.91</v>
      </c>
      <c r="E942" s="302">
        <v>6.91</v>
      </c>
    </row>
    <row r="943" spans="1:5">
      <c r="A943" s="301" t="s">
        <v>48109</v>
      </c>
      <c r="B943" s="301" t="s">
        <v>48110</v>
      </c>
      <c r="C943" s="301" t="s">
        <v>99</v>
      </c>
      <c r="D943" s="302">
        <v>1.85</v>
      </c>
      <c r="E943" s="302">
        <v>1.85</v>
      </c>
    </row>
    <row r="944" spans="1:5">
      <c r="A944" s="301" t="s">
        <v>48111</v>
      </c>
      <c r="B944" s="301" t="s">
        <v>48112</v>
      </c>
      <c r="C944" s="301" t="s">
        <v>99</v>
      </c>
      <c r="D944" s="302">
        <v>8.64</v>
      </c>
      <c r="E944" s="302">
        <v>8.64</v>
      </c>
    </row>
    <row r="945" spans="1:5">
      <c r="A945" s="301" t="s">
        <v>48113</v>
      </c>
      <c r="B945" s="301" t="s">
        <v>48114</v>
      </c>
      <c r="C945" s="301" t="s">
        <v>99</v>
      </c>
      <c r="D945" s="302">
        <v>14.72</v>
      </c>
      <c r="E945" s="302">
        <v>14.72</v>
      </c>
    </row>
    <row r="946" spans="1:5">
      <c r="A946" s="301" t="s">
        <v>48115</v>
      </c>
      <c r="B946" s="301" t="s">
        <v>48116</v>
      </c>
      <c r="C946" s="301" t="s">
        <v>99</v>
      </c>
      <c r="D946" s="302">
        <v>6.93</v>
      </c>
      <c r="E946" s="302">
        <v>6.93</v>
      </c>
    </row>
    <row r="947" spans="1:5">
      <c r="A947" s="301" t="s">
        <v>48117</v>
      </c>
      <c r="B947" s="301" t="s">
        <v>48118</v>
      </c>
      <c r="C947" s="301" t="s">
        <v>99</v>
      </c>
      <c r="D947" s="302">
        <v>1.85</v>
      </c>
      <c r="E947" s="302">
        <v>1.85</v>
      </c>
    </row>
    <row r="948" spans="1:5">
      <c r="A948" s="301" t="s">
        <v>48119</v>
      </c>
      <c r="B948" s="301" t="s">
        <v>48120</v>
      </c>
      <c r="C948" s="301" t="s">
        <v>99</v>
      </c>
      <c r="D948" s="302">
        <v>8.67</v>
      </c>
      <c r="E948" s="302">
        <v>8.67</v>
      </c>
    </row>
    <row r="949" spans="1:5">
      <c r="A949" s="301" t="s">
        <v>48121</v>
      </c>
      <c r="B949" s="301" t="s">
        <v>48122</v>
      </c>
      <c r="C949" s="301" t="s">
        <v>99</v>
      </c>
      <c r="D949" s="302">
        <v>59.66</v>
      </c>
      <c r="E949" s="302">
        <v>59.66</v>
      </c>
    </row>
    <row r="950" spans="1:5">
      <c r="A950" s="301" t="s">
        <v>48123</v>
      </c>
      <c r="B950" s="301" t="s">
        <v>48124</v>
      </c>
      <c r="C950" s="301" t="s">
        <v>99</v>
      </c>
      <c r="D950" s="302">
        <v>17.59</v>
      </c>
      <c r="E950" s="302">
        <v>17.59</v>
      </c>
    </row>
    <row r="951" spans="1:5">
      <c r="A951" s="301" t="s">
        <v>48125</v>
      </c>
      <c r="B951" s="301" t="s">
        <v>48126</v>
      </c>
      <c r="C951" s="301" t="s">
        <v>99</v>
      </c>
      <c r="D951" s="302">
        <v>4.72</v>
      </c>
      <c r="E951" s="302">
        <v>4.72</v>
      </c>
    </row>
    <row r="952" spans="1:5">
      <c r="A952" s="301" t="s">
        <v>48127</v>
      </c>
      <c r="B952" s="301" t="s">
        <v>48128</v>
      </c>
      <c r="C952" s="301" t="s">
        <v>99</v>
      </c>
      <c r="D952" s="302">
        <v>22.02</v>
      </c>
      <c r="E952" s="302">
        <v>22.02</v>
      </c>
    </row>
    <row r="953" spans="1:5">
      <c r="A953" s="301" t="s">
        <v>48129</v>
      </c>
      <c r="B953" s="301" t="s">
        <v>48130</v>
      </c>
      <c r="C953" s="301" t="s">
        <v>99</v>
      </c>
      <c r="D953" s="302">
        <v>154.78</v>
      </c>
      <c r="E953" s="302">
        <v>154.78</v>
      </c>
    </row>
    <row r="954" spans="1:5">
      <c r="A954" s="301" t="s">
        <v>48131</v>
      </c>
      <c r="B954" s="301" t="s">
        <v>48132</v>
      </c>
      <c r="C954" s="301" t="s">
        <v>99</v>
      </c>
      <c r="D954" s="302">
        <v>8.2100000000000009</v>
      </c>
      <c r="E954" s="302">
        <v>8.2100000000000009</v>
      </c>
    </row>
    <row r="955" spans="1:5">
      <c r="A955" s="301" t="s">
        <v>48133</v>
      </c>
      <c r="B955" s="301" t="s">
        <v>48134</v>
      </c>
      <c r="C955" s="301" t="s">
        <v>99</v>
      </c>
      <c r="D955" s="302">
        <v>2.2000000000000002</v>
      </c>
      <c r="E955" s="302">
        <v>2.2000000000000002</v>
      </c>
    </row>
    <row r="956" spans="1:5">
      <c r="A956" s="301" t="s">
        <v>48135</v>
      </c>
      <c r="B956" s="301" t="s">
        <v>48136</v>
      </c>
      <c r="C956" s="301" t="s">
        <v>99</v>
      </c>
      <c r="D956" s="302">
        <v>10.28</v>
      </c>
      <c r="E956" s="302">
        <v>10.28</v>
      </c>
    </row>
    <row r="957" spans="1:5">
      <c r="A957" s="301" t="s">
        <v>48137</v>
      </c>
      <c r="B957" s="301" t="s">
        <v>48138</v>
      </c>
      <c r="C957" s="301" t="s">
        <v>99</v>
      </c>
      <c r="D957" s="302">
        <v>81.040000000000006</v>
      </c>
      <c r="E957" s="302">
        <v>81.040000000000006</v>
      </c>
    </row>
    <row r="958" spans="1:5">
      <c r="A958" s="301" t="s">
        <v>48139</v>
      </c>
      <c r="B958" s="301" t="s">
        <v>48140</v>
      </c>
      <c r="C958" s="301" t="s">
        <v>99</v>
      </c>
      <c r="D958" s="302">
        <v>13.94</v>
      </c>
      <c r="E958" s="302">
        <v>13.94</v>
      </c>
    </row>
    <row r="959" spans="1:5">
      <c r="A959" s="301" t="s">
        <v>48141</v>
      </c>
      <c r="B959" s="301" t="s">
        <v>48142</v>
      </c>
      <c r="C959" s="301" t="s">
        <v>99</v>
      </c>
      <c r="D959" s="302">
        <v>24.63</v>
      </c>
      <c r="E959" s="302">
        <v>24.63</v>
      </c>
    </row>
    <row r="960" spans="1:5">
      <c r="A960" s="301" t="s">
        <v>48143</v>
      </c>
      <c r="B960" s="301" t="s">
        <v>48144</v>
      </c>
      <c r="C960" s="301" t="s">
        <v>99</v>
      </c>
      <c r="D960" s="302">
        <v>9.86</v>
      </c>
      <c r="E960" s="302">
        <v>9.86</v>
      </c>
    </row>
    <row r="961" spans="1:5">
      <c r="A961" s="301" t="s">
        <v>48145</v>
      </c>
      <c r="B961" s="301" t="s">
        <v>48146</v>
      </c>
      <c r="C961" s="301" t="s">
        <v>99</v>
      </c>
      <c r="D961" s="302">
        <v>3.98</v>
      </c>
      <c r="E961" s="302">
        <v>3.98</v>
      </c>
    </row>
    <row r="962" spans="1:5">
      <c r="A962" s="301" t="s">
        <v>48147</v>
      </c>
      <c r="B962" s="301" t="s">
        <v>48148</v>
      </c>
      <c r="C962" s="301" t="s">
        <v>99</v>
      </c>
      <c r="D962" s="302">
        <v>45.09</v>
      </c>
      <c r="E962" s="302">
        <v>45.09</v>
      </c>
    </row>
    <row r="963" spans="1:5">
      <c r="A963" s="301" t="s">
        <v>48149</v>
      </c>
      <c r="B963" s="301" t="s">
        <v>48150</v>
      </c>
      <c r="C963" s="301" t="s">
        <v>99</v>
      </c>
      <c r="D963" s="302">
        <v>144.41999999999999</v>
      </c>
      <c r="E963" s="302">
        <v>144.41999999999999</v>
      </c>
    </row>
    <row r="964" spans="1:5">
      <c r="A964" s="301" t="s">
        <v>48151</v>
      </c>
      <c r="B964" s="301" t="s">
        <v>48152</v>
      </c>
      <c r="C964" s="301" t="s">
        <v>99</v>
      </c>
      <c r="D964" s="302">
        <v>0.51</v>
      </c>
      <c r="E964" s="302">
        <v>0.51</v>
      </c>
    </row>
    <row r="965" spans="1:5">
      <c r="A965" s="301" t="s">
        <v>48153</v>
      </c>
      <c r="B965" s="301" t="s">
        <v>48154</v>
      </c>
      <c r="C965" s="301" t="s">
        <v>99</v>
      </c>
      <c r="D965" s="302">
        <v>0.13</v>
      </c>
      <c r="E965" s="302">
        <v>0.13</v>
      </c>
    </row>
    <row r="966" spans="1:5">
      <c r="A966" s="301" t="s">
        <v>48155</v>
      </c>
      <c r="B966" s="301" t="s">
        <v>48156</v>
      </c>
      <c r="C966" s="301" t="s">
        <v>99</v>
      </c>
      <c r="D966" s="302">
        <v>0.64</v>
      </c>
      <c r="E966" s="302">
        <v>0.64</v>
      </c>
    </row>
    <row r="967" spans="1:5">
      <c r="A967" s="301" t="s">
        <v>48157</v>
      </c>
      <c r="B967" s="301" t="s">
        <v>48158</v>
      </c>
      <c r="C967" s="301" t="s">
        <v>99</v>
      </c>
      <c r="D967" s="302">
        <v>8.25</v>
      </c>
      <c r="E967" s="302">
        <v>8.25</v>
      </c>
    </row>
    <row r="968" spans="1:5">
      <c r="A968" s="301" t="s">
        <v>48159</v>
      </c>
      <c r="B968" s="301" t="s">
        <v>48160</v>
      </c>
      <c r="C968" s="301" t="s">
        <v>99</v>
      </c>
      <c r="D968" s="302">
        <v>0.82</v>
      </c>
      <c r="E968" s="302">
        <v>0.82</v>
      </c>
    </row>
    <row r="969" spans="1:5">
      <c r="A969" s="301" t="s">
        <v>48161</v>
      </c>
      <c r="B969" s="301" t="s">
        <v>48162</v>
      </c>
      <c r="C969" s="301" t="s">
        <v>99</v>
      </c>
      <c r="D969" s="302">
        <v>0.18</v>
      </c>
      <c r="E969" s="302">
        <v>0.18</v>
      </c>
    </row>
    <row r="970" spans="1:5">
      <c r="A970" s="301" t="s">
        <v>48163</v>
      </c>
      <c r="B970" s="301" t="s">
        <v>48164</v>
      </c>
      <c r="C970" s="301" t="s">
        <v>99</v>
      </c>
      <c r="D970" s="302">
        <v>1.03</v>
      </c>
      <c r="E970" s="302">
        <v>1.03</v>
      </c>
    </row>
    <row r="971" spans="1:5">
      <c r="A971" s="301" t="s">
        <v>48165</v>
      </c>
      <c r="B971" s="301" t="s">
        <v>48166</v>
      </c>
      <c r="C971" s="301" t="s">
        <v>99</v>
      </c>
      <c r="D971" s="302">
        <v>8.3000000000000007</v>
      </c>
      <c r="E971" s="302">
        <v>8.3000000000000007</v>
      </c>
    </row>
    <row r="972" spans="1:5">
      <c r="A972" s="301" t="s">
        <v>48167</v>
      </c>
      <c r="B972" s="301" t="s">
        <v>48168</v>
      </c>
      <c r="C972" s="301" t="s">
        <v>99</v>
      </c>
      <c r="D972" s="302">
        <v>17.440000000000001</v>
      </c>
      <c r="E972" s="302">
        <v>17.440000000000001</v>
      </c>
    </row>
    <row r="973" spans="1:5">
      <c r="A973" s="301" t="s">
        <v>48169</v>
      </c>
      <c r="B973" s="301" t="s">
        <v>48170</v>
      </c>
      <c r="C973" s="301" t="s">
        <v>99</v>
      </c>
      <c r="D973" s="302">
        <v>7.17</v>
      </c>
      <c r="E973" s="302">
        <v>7.17</v>
      </c>
    </row>
    <row r="974" spans="1:5">
      <c r="A974" s="301" t="s">
        <v>48171</v>
      </c>
      <c r="B974" s="301" t="s">
        <v>48172</v>
      </c>
      <c r="C974" s="301" t="s">
        <v>99</v>
      </c>
      <c r="D974" s="302">
        <v>2.89</v>
      </c>
      <c r="E974" s="302">
        <v>2.89</v>
      </c>
    </row>
    <row r="975" spans="1:5">
      <c r="A975" s="301" t="s">
        <v>48173</v>
      </c>
      <c r="B975" s="301" t="s">
        <v>48174</v>
      </c>
      <c r="C975" s="301" t="s">
        <v>99</v>
      </c>
      <c r="D975" s="302">
        <v>20.7</v>
      </c>
      <c r="E975" s="302">
        <v>20.7</v>
      </c>
    </row>
    <row r="976" spans="1:5">
      <c r="A976" s="301" t="s">
        <v>48175</v>
      </c>
      <c r="B976" s="301" t="s">
        <v>48176</v>
      </c>
      <c r="C976" s="301" t="s">
        <v>99</v>
      </c>
      <c r="D976" s="302">
        <v>7.93</v>
      </c>
      <c r="E976" s="302">
        <v>7.93</v>
      </c>
    </row>
    <row r="977" spans="1:5">
      <c r="A977" s="301" t="s">
        <v>48177</v>
      </c>
      <c r="B977" s="301" t="s">
        <v>48178</v>
      </c>
      <c r="C977" s="301" t="s">
        <v>99</v>
      </c>
      <c r="D977" s="302">
        <v>3.2</v>
      </c>
      <c r="E977" s="302">
        <v>3.2</v>
      </c>
    </row>
    <row r="978" spans="1:5">
      <c r="A978" s="301" t="s">
        <v>48179</v>
      </c>
      <c r="B978" s="301" t="s">
        <v>48180</v>
      </c>
      <c r="C978" s="301" t="s">
        <v>99</v>
      </c>
      <c r="D978" s="302">
        <v>22.21</v>
      </c>
      <c r="E978" s="302">
        <v>22.21</v>
      </c>
    </row>
    <row r="979" spans="1:5">
      <c r="A979" s="301" t="s">
        <v>48181</v>
      </c>
      <c r="B979" s="301" t="s">
        <v>48182</v>
      </c>
      <c r="C979" s="301" t="s">
        <v>99</v>
      </c>
      <c r="D979" s="302">
        <v>8.49</v>
      </c>
      <c r="E979" s="302">
        <v>8.49</v>
      </c>
    </row>
    <row r="980" spans="1:5">
      <c r="A980" s="301" t="s">
        <v>48183</v>
      </c>
      <c r="B980" s="301" t="s">
        <v>48184</v>
      </c>
      <c r="C980" s="301" t="s">
        <v>99</v>
      </c>
      <c r="D980" s="302">
        <v>3.42</v>
      </c>
      <c r="E980" s="302">
        <v>3.42</v>
      </c>
    </row>
    <row r="981" spans="1:5">
      <c r="A981" s="301" t="s">
        <v>48185</v>
      </c>
      <c r="B981" s="301" t="s">
        <v>48186</v>
      </c>
      <c r="C981" s="301" t="s">
        <v>99</v>
      </c>
      <c r="D981" s="302">
        <v>19.149999999999999</v>
      </c>
      <c r="E981" s="302">
        <v>19.149999999999999</v>
      </c>
    </row>
    <row r="982" spans="1:5">
      <c r="A982" s="301" t="s">
        <v>48187</v>
      </c>
      <c r="B982" s="301" t="s">
        <v>48188</v>
      </c>
      <c r="C982" s="301" t="s">
        <v>99</v>
      </c>
      <c r="D982" s="302">
        <v>7.87</v>
      </c>
      <c r="E982" s="302">
        <v>7.87</v>
      </c>
    </row>
    <row r="983" spans="1:5">
      <c r="A983" s="301" t="s">
        <v>48189</v>
      </c>
      <c r="B983" s="301" t="s">
        <v>48190</v>
      </c>
      <c r="C983" s="301" t="s">
        <v>99</v>
      </c>
      <c r="D983" s="302">
        <v>3.18</v>
      </c>
      <c r="E983" s="302">
        <v>3.18</v>
      </c>
    </row>
    <row r="984" spans="1:5">
      <c r="A984" s="301" t="s">
        <v>48191</v>
      </c>
      <c r="B984" s="301" t="s">
        <v>48192</v>
      </c>
      <c r="C984" s="301" t="s">
        <v>99</v>
      </c>
      <c r="D984" s="302">
        <v>29.24</v>
      </c>
      <c r="E984" s="302">
        <v>29.24</v>
      </c>
    </row>
    <row r="985" spans="1:5">
      <c r="A985" s="301" t="s">
        <v>48193</v>
      </c>
      <c r="B985" s="301" t="s">
        <v>48194</v>
      </c>
      <c r="C985" s="301" t="s">
        <v>99</v>
      </c>
      <c r="D985" s="302">
        <v>11.17</v>
      </c>
      <c r="E985" s="302">
        <v>11.17</v>
      </c>
    </row>
    <row r="986" spans="1:5">
      <c r="A986" s="301" t="s">
        <v>48195</v>
      </c>
      <c r="B986" s="301" t="s">
        <v>48196</v>
      </c>
      <c r="C986" s="301" t="s">
        <v>99</v>
      </c>
      <c r="D986" s="302">
        <v>4.51</v>
      </c>
      <c r="E986" s="302">
        <v>4.51</v>
      </c>
    </row>
    <row r="987" spans="1:5">
      <c r="A987" s="301" t="s">
        <v>48197</v>
      </c>
      <c r="B987" s="301" t="s">
        <v>48198</v>
      </c>
      <c r="C987" s="301" t="s">
        <v>99</v>
      </c>
      <c r="D987" s="302">
        <v>52.46</v>
      </c>
      <c r="E987" s="302">
        <v>52.46</v>
      </c>
    </row>
    <row r="988" spans="1:5">
      <c r="A988" s="301" t="s">
        <v>48199</v>
      </c>
      <c r="B988" s="301" t="s">
        <v>48200</v>
      </c>
      <c r="C988" s="301" t="s">
        <v>99</v>
      </c>
      <c r="D988" s="302">
        <v>139.59</v>
      </c>
      <c r="E988" s="302">
        <v>139.59</v>
      </c>
    </row>
    <row r="989" spans="1:5">
      <c r="A989" s="301" t="s">
        <v>48201</v>
      </c>
      <c r="B989" s="301" t="s">
        <v>48202</v>
      </c>
      <c r="C989" s="301" t="s">
        <v>99</v>
      </c>
      <c r="D989" s="302">
        <v>19.18</v>
      </c>
      <c r="E989" s="302">
        <v>19.18</v>
      </c>
    </row>
    <row r="990" spans="1:5">
      <c r="A990" s="301" t="s">
        <v>48203</v>
      </c>
      <c r="B990" s="301" t="s">
        <v>48204</v>
      </c>
      <c r="C990" s="301" t="s">
        <v>99</v>
      </c>
      <c r="D990" s="302">
        <v>7.62</v>
      </c>
      <c r="E990" s="302">
        <v>7.62</v>
      </c>
    </row>
    <row r="991" spans="1:5">
      <c r="A991" s="301" t="s">
        <v>48205</v>
      </c>
      <c r="B991" s="301" t="s">
        <v>48206</v>
      </c>
      <c r="C991" s="301" t="s">
        <v>99</v>
      </c>
      <c r="D991" s="302">
        <v>3.07</v>
      </c>
      <c r="E991" s="302">
        <v>3.07</v>
      </c>
    </row>
    <row r="992" spans="1:5">
      <c r="A992" s="301" t="s">
        <v>48207</v>
      </c>
      <c r="B992" s="301" t="s">
        <v>48208</v>
      </c>
      <c r="C992" s="301" t="s">
        <v>99</v>
      </c>
      <c r="D992" s="302">
        <v>28.73</v>
      </c>
      <c r="E992" s="302">
        <v>28.73</v>
      </c>
    </row>
    <row r="993" spans="1:5">
      <c r="A993" s="301" t="s">
        <v>48209</v>
      </c>
      <c r="B993" s="301" t="s">
        <v>48210</v>
      </c>
      <c r="C993" s="301" t="s">
        <v>99</v>
      </c>
      <c r="D993" s="302">
        <v>11.12</v>
      </c>
      <c r="E993" s="302">
        <v>11.12</v>
      </c>
    </row>
    <row r="994" spans="1:5">
      <c r="A994" s="301" t="s">
        <v>48211</v>
      </c>
      <c r="B994" s="301" t="s">
        <v>48212</v>
      </c>
      <c r="C994" s="301" t="s">
        <v>99</v>
      </c>
      <c r="D994" s="302">
        <v>4.49</v>
      </c>
      <c r="E994" s="302">
        <v>4.49</v>
      </c>
    </row>
    <row r="995" spans="1:5">
      <c r="A995" s="301" t="s">
        <v>48213</v>
      </c>
      <c r="B995" s="301" t="s">
        <v>48214</v>
      </c>
      <c r="C995" s="301" t="s">
        <v>99</v>
      </c>
      <c r="D995" s="302">
        <v>3.55</v>
      </c>
      <c r="E995" s="302">
        <v>3.55</v>
      </c>
    </row>
    <row r="996" spans="1:5">
      <c r="A996" s="301" t="s">
        <v>48215</v>
      </c>
      <c r="B996" s="301" t="s">
        <v>48216</v>
      </c>
      <c r="C996" s="301" t="s">
        <v>99</v>
      </c>
      <c r="D996" s="302">
        <v>3.98</v>
      </c>
      <c r="E996" s="302">
        <v>3.98</v>
      </c>
    </row>
    <row r="997" spans="1:5">
      <c r="A997" s="301" t="s">
        <v>48217</v>
      </c>
      <c r="B997" s="301" t="s">
        <v>48218</v>
      </c>
      <c r="C997" s="301" t="s">
        <v>99</v>
      </c>
      <c r="D997" s="302">
        <v>155.66999999999999</v>
      </c>
      <c r="E997" s="302">
        <v>155.66999999999999</v>
      </c>
    </row>
    <row r="998" spans="1:5">
      <c r="A998" s="301" t="s">
        <v>48219</v>
      </c>
      <c r="B998" s="301" t="s">
        <v>48220</v>
      </c>
      <c r="C998" s="301" t="s">
        <v>99</v>
      </c>
      <c r="D998" s="302">
        <v>22.64</v>
      </c>
      <c r="E998" s="302">
        <v>22.64</v>
      </c>
    </row>
    <row r="999" spans="1:5">
      <c r="A999" s="301" t="s">
        <v>48221</v>
      </c>
      <c r="B999" s="301" t="s">
        <v>48222</v>
      </c>
      <c r="C999" s="301" t="s">
        <v>99</v>
      </c>
      <c r="D999" s="302">
        <v>9.9</v>
      </c>
      <c r="E999" s="302">
        <v>9.9</v>
      </c>
    </row>
    <row r="1000" spans="1:5">
      <c r="A1000" s="301" t="s">
        <v>48223</v>
      </c>
      <c r="B1000" s="301" t="s">
        <v>48224</v>
      </c>
      <c r="C1000" s="301" t="s">
        <v>99</v>
      </c>
      <c r="D1000" s="302">
        <v>7.54</v>
      </c>
      <c r="E1000" s="302">
        <v>7.54</v>
      </c>
    </row>
    <row r="1001" spans="1:5">
      <c r="A1001" s="301" t="s">
        <v>48225</v>
      </c>
      <c r="B1001" s="301" t="s">
        <v>48226</v>
      </c>
      <c r="C1001" s="301" t="s">
        <v>99</v>
      </c>
      <c r="D1001" s="302">
        <v>160.62</v>
      </c>
      <c r="E1001" s="302">
        <v>160.62</v>
      </c>
    </row>
    <row r="1002" spans="1:5">
      <c r="A1002" s="301" t="s">
        <v>48227</v>
      </c>
      <c r="B1002" s="301" t="s">
        <v>48228</v>
      </c>
      <c r="C1002" s="301" t="s">
        <v>99</v>
      </c>
      <c r="D1002" s="302">
        <v>0.75</v>
      </c>
      <c r="E1002" s="302">
        <v>0.75</v>
      </c>
    </row>
    <row r="1003" spans="1:5">
      <c r="A1003" s="301" t="s">
        <v>48229</v>
      </c>
      <c r="B1003" s="301" t="s">
        <v>48230</v>
      </c>
      <c r="C1003" s="301" t="s">
        <v>99</v>
      </c>
      <c r="D1003" s="302">
        <v>0.2</v>
      </c>
      <c r="E1003" s="302">
        <v>0.2</v>
      </c>
    </row>
    <row r="1004" spans="1:5">
      <c r="A1004" s="301" t="s">
        <v>48231</v>
      </c>
      <c r="B1004" s="301" t="s">
        <v>48232</v>
      </c>
      <c r="C1004" s="301" t="s">
        <v>99</v>
      </c>
      <c r="D1004" s="302">
        <v>0.94</v>
      </c>
      <c r="E1004" s="302">
        <v>0.94</v>
      </c>
    </row>
    <row r="1005" spans="1:5">
      <c r="A1005" s="301" t="s">
        <v>48233</v>
      </c>
      <c r="B1005" s="301" t="s">
        <v>48234</v>
      </c>
      <c r="C1005" s="301" t="s">
        <v>99</v>
      </c>
      <c r="D1005" s="302">
        <v>5.9</v>
      </c>
      <c r="E1005" s="302">
        <v>5.9</v>
      </c>
    </row>
    <row r="1006" spans="1:5">
      <c r="A1006" s="301" t="s">
        <v>48235</v>
      </c>
      <c r="B1006" s="301" t="s">
        <v>48236</v>
      </c>
      <c r="C1006" s="301" t="s">
        <v>99</v>
      </c>
      <c r="D1006" s="302">
        <v>21.27</v>
      </c>
      <c r="E1006" s="302">
        <v>21.27</v>
      </c>
    </row>
    <row r="1007" spans="1:5">
      <c r="A1007" s="301" t="s">
        <v>48237</v>
      </c>
      <c r="B1007" s="301" t="s">
        <v>48238</v>
      </c>
      <c r="C1007" s="301" t="s">
        <v>99</v>
      </c>
      <c r="D1007" s="302">
        <v>7.91</v>
      </c>
      <c r="E1007" s="302">
        <v>7.91</v>
      </c>
    </row>
    <row r="1008" spans="1:5">
      <c r="A1008" s="301" t="s">
        <v>48239</v>
      </c>
      <c r="B1008" s="301" t="s">
        <v>48240</v>
      </c>
      <c r="C1008" s="301" t="s">
        <v>99</v>
      </c>
      <c r="D1008" s="302">
        <v>3.19</v>
      </c>
      <c r="E1008" s="302">
        <v>3.19</v>
      </c>
    </row>
    <row r="1009" spans="1:5">
      <c r="A1009" s="301" t="s">
        <v>48241</v>
      </c>
      <c r="B1009" s="301" t="s">
        <v>48242</v>
      </c>
      <c r="C1009" s="301" t="s">
        <v>99</v>
      </c>
      <c r="D1009" s="302">
        <v>36.47</v>
      </c>
      <c r="E1009" s="302">
        <v>36.47</v>
      </c>
    </row>
    <row r="1010" spans="1:5">
      <c r="A1010" s="301" t="s">
        <v>48243</v>
      </c>
      <c r="B1010" s="301" t="s">
        <v>48244</v>
      </c>
      <c r="C1010" s="301" t="s">
        <v>99</v>
      </c>
      <c r="D1010" s="302">
        <v>131.75</v>
      </c>
      <c r="E1010" s="302">
        <v>131.75</v>
      </c>
    </row>
    <row r="1011" spans="1:5">
      <c r="A1011" s="301" t="s">
        <v>48245</v>
      </c>
      <c r="B1011" s="301" t="s">
        <v>48246</v>
      </c>
      <c r="C1011" s="301" t="s">
        <v>99</v>
      </c>
      <c r="D1011" s="302">
        <v>40.770000000000003</v>
      </c>
      <c r="E1011" s="302">
        <v>40.770000000000003</v>
      </c>
    </row>
    <row r="1012" spans="1:5">
      <c r="A1012" s="301" t="s">
        <v>48247</v>
      </c>
      <c r="B1012" s="301" t="s">
        <v>48248</v>
      </c>
      <c r="C1012" s="301" t="s">
        <v>99</v>
      </c>
      <c r="D1012" s="302">
        <v>16.46</v>
      </c>
      <c r="E1012" s="302">
        <v>16.46</v>
      </c>
    </row>
    <row r="1013" spans="1:5">
      <c r="A1013" s="301" t="s">
        <v>48249</v>
      </c>
      <c r="B1013" s="301" t="s">
        <v>48250</v>
      </c>
      <c r="C1013" s="301" t="s">
        <v>99</v>
      </c>
      <c r="D1013" s="302">
        <v>6.65</v>
      </c>
      <c r="E1013" s="302">
        <v>6.65</v>
      </c>
    </row>
    <row r="1014" spans="1:5">
      <c r="A1014" s="301" t="s">
        <v>48251</v>
      </c>
      <c r="B1014" s="301" t="s">
        <v>48252</v>
      </c>
      <c r="C1014" s="301" t="s">
        <v>99</v>
      </c>
      <c r="D1014" s="302">
        <v>73.59</v>
      </c>
      <c r="E1014" s="302">
        <v>73.59</v>
      </c>
    </row>
    <row r="1015" spans="1:5">
      <c r="A1015" s="301" t="s">
        <v>48253</v>
      </c>
      <c r="B1015" s="301" t="s">
        <v>48254</v>
      </c>
      <c r="C1015" s="301" t="s">
        <v>99</v>
      </c>
      <c r="D1015" s="302">
        <v>296.5</v>
      </c>
      <c r="E1015" s="302">
        <v>296.5</v>
      </c>
    </row>
    <row r="1016" spans="1:5">
      <c r="A1016" s="301" t="s">
        <v>48255</v>
      </c>
      <c r="B1016" s="301" t="s">
        <v>48256</v>
      </c>
      <c r="C1016" s="301" t="s">
        <v>99</v>
      </c>
      <c r="D1016" s="302">
        <v>0.09</v>
      </c>
      <c r="E1016" s="302">
        <v>0.09</v>
      </c>
    </row>
    <row r="1017" spans="1:5">
      <c r="A1017" s="301" t="s">
        <v>48257</v>
      </c>
      <c r="B1017" s="301" t="s">
        <v>48258</v>
      </c>
      <c r="C1017" s="301" t="s">
        <v>99</v>
      </c>
      <c r="D1017" s="302">
        <v>0.02</v>
      </c>
      <c r="E1017" s="302">
        <v>0.02</v>
      </c>
    </row>
    <row r="1018" spans="1:5">
      <c r="A1018" s="301" t="s">
        <v>48259</v>
      </c>
      <c r="B1018" s="301" t="s">
        <v>48260</v>
      </c>
      <c r="C1018" s="301" t="s">
        <v>99</v>
      </c>
      <c r="D1018" s="302">
        <v>0.06</v>
      </c>
      <c r="E1018" s="302">
        <v>0.06</v>
      </c>
    </row>
    <row r="1019" spans="1:5">
      <c r="A1019" s="301" t="s">
        <v>48261</v>
      </c>
      <c r="B1019" s="301" t="s">
        <v>48262</v>
      </c>
      <c r="C1019" s="301" t="s">
        <v>99</v>
      </c>
      <c r="D1019" s="302">
        <v>1.5</v>
      </c>
      <c r="E1019" s="302">
        <v>1.5</v>
      </c>
    </row>
    <row r="1020" spans="1:5">
      <c r="A1020" s="301" t="s">
        <v>48263</v>
      </c>
      <c r="B1020" s="301" t="s">
        <v>48264</v>
      </c>
      <c r="C1020" s="301" t="s">
        <v>99</v>
      </c>
      <c r="D1020" s="302">
        <v>6.47</v>
      </c>
      <c r="E1020" s="302">
        <v>6.47</v>
      </c>
    </row>
    <row r="1021" spans="1:5">
      <c r="A1021" s="301" t="s">
        <v>48265</v>
      </c>
      <c r="B1021" s="301" t="s">
        <v>48266</v>
      </c>
      <c r="C1021" s="301" t="s">
        <v>99</v>
      </c>
      <c r="D1021" s="302">
        <v>1.33</v>
      </c>
      <c r="E1021" s="302">
        <v>1.33</v>
      </c>
    </row>
    <row r="1022" spans="1:5">
      <c r="A1022" s="301" t="s">
        <v>48267</v>
      </c>
      <c r="B1022" s="301" t="s">
        <v>48268</v>
      </c>
      <c r="C1022" s="301" t="s">
        <v>99</v>
      </c>
      <c r="D1022" s="302">
        <v>5.39</v>
      </c>
      <c r="E1022" s="302">
        <v>5.39</v>
      </c>
    </row>
    <row r="1023" spans="1:5">
      <c r="A1023" s="301" t="s">
        <v>48269</v>
      </c>
      <c r="B1023" s="301" t="s">
        <v>48270</v>
      </c>
      <c r="C1023" s="301" t="s">
        <v>99</v>
      </c>
      <c r="D1023" s="302">
        <v>41.07</v>
      </c>
      <c r="E1023" s="302">
        <v>41.07</v>
      </c>
    </row>
    <row r="1024" spans="1:5">
      <c r="A1024" s="301" t="s">
        <v>48271</v>
      </c>
      <c r="B1024" s="301" t="s">
        <v>48272</v>
      </c>
      <c r="C1024" s="301" t="s">
        <v>99</v>
      </c>
      <c r="D1024" s="302">
        <v>13.95</v>
      </c>
      <c r="E1024" s="302">
        <v>13.95</v>
      </c>
    </row>
    <row r="1025" spans="1:5">
      <c r="A1025" s="301" t="s">
        <v>48273</v>
      </c>
      <c r="B1025" s="301" t="s">
        <v>48274</v>
      </c>
      <c r="C1025" s="301" t="s">
        <v>99</v>
      </c>
      <c r="D1025" s="302">
        <v>9.75</v>
      </c>
      <c r="E1025" s="302">
        <v>9.75</v>
      </c>
    </row>
    <row r="1026" spans="1:5">
      <c r="A1026" s="301" t="s">
        <v>48275</v>
      </c>
      <c r="B1026" s="301" t="s">
        <v>48276</v>
      </c>
      <c r="C1026" s="301" t="s">
        <v>99</v>
      </c>
      <c r="D1026" s="302">
        <v>67.39</v>
      </c>
      <c r="E1026" s="302">
        <v>67.39</v>
      </c>
    </row>
    <row r="1027" spans="1:5">
      <c r="A1027" s="301" t="s">
        <v>48277</v>
      </c>
      <c r="B1027" s="301" t="s">
        <v>48278</v>
      </c>
      <c r="C1027" s="301" t="s">
        <v>99</v>
      </c>
      <c r="D1027" s="302">
        <v>173.57</v>
      </c>
      <c r="E1027" s="302">
        <v>173.57</v>
      </c>
    </row>
    <row r="1028" spans="1:5">
      <c r="A1028" s="301" t="s">
        <v>48279</v>
      </c>
      <c r="B1028" s="301" t="s">
        <v>48280</v>
      </c>
      <c r="C1028" s="301" t="s">
        <v>99</v>
      </c>
      <c r="D1028" s="302">
        <v>0.95</v>
      </c>
      <c r="E1028" s="302">
        <v>0.95</v>
      </c>
    </row>
    <row r="1029" spans="1:5">
      <c r="A1029" s="301" t="s">
        <v>48281</v>
      </c>
      <c r="B1029" s="301" t="s">
        <v>48282</v>
      </c>
      <c r="C1029" s="301" t="s">
        <v>99</v>
      </c>
      <c r="D1029" s="302">
        <v>0.23</v>
      </c>
      <c r="E1029" s="302">
        <v>0.23</v>
      </c>
    </row>
    <row r="1030" spans="1:5">
      <c r="A1030" s="301" t="s">
        <v>48283</v>
      </c>
      <c r="B1030" s="301" t="s">
        <v>48284</v>
      </c>
      <c r="C1030" s="301" t="s">
        <v>99</v>
      </c>
      <c r="D1030" s="302">
        <v>1.26</v>
      </c>
      <c r="E1030" s="302">
        <v>1.26</v>
      </c>
    </row>
    <row r="1031" spans="1:5">
      <c r="A1031" s="301" t="s">
        <v>48285</v>
      </c>
      <c r="B1031" s="301" t="s">
        <v>48286</v>
      </c>
      <c r="C1031" s="301" t="s">
        <v>99</v>
      </c>
      <c r="D1031" s="302">
        <v>1.38</v>
      </c>
      <c r="E1031" s="302">
        <v>1.38</v>
      </c>
    </row>
    <row r="1032" spans="1:5">
      <c r="A1032" s="301" t="s">
        <v>48287</v>
      </c>
      <c r="B1032" s="301" t="s">
        <v>48288</v>
      </c>
      <c r="C1032" s="301" t="s">
        <v>99</v>
      </c>
      <c r="D1032" s="302">
        <v>0.25</v>
      </c>
      <c r="E1032" s="302">
        <v>0.25</v>
      </c>
    </row>
    <row r="1033" spans="1:5">
      <c r="A1033" s="301" t="s">
        <v>48289</v>
      </c>
      <c r="B1033" s="301" t="s">
        <v>48290</v>
      </c>
      <c r="C1033" s="301" t="s">
        <v>99</v>
      </c>
      <c r="D1033" s="302">
        <v>0.05</v>
      </c>
      <c r="E1033" s="302">
        <v>0.05</v>
      </c>
    </row>
    <row r="1034" spans="1:5">
      <c r="A1034" s="301" t="s">
        <v>48291</v>
      </c>
      <c r="B1034" s="301" t="s">
        <v>48292</v>
      </c>
      <c r="C1034" s="301" t="s">
        <v>99</v>
      </c>
      <c r="D1034" s="302">
        <v>0.17</v>
      </c>
      <c r="E1034" s="302">
        <v>0.17</v>
      </c>
    </row>
    <row r="1035" spans="1:5">
      <c r="A1035" s="301" t="s">
        <v>48293</v>
      </c>
      <c r="B1035" s="301" t="s">
        <v>48294</v>
      </c>
      <c r="C1035" s="301" t="s">
        <v>99</v>
      </c>
      <c r="D1035" s="302">
        <v>13.46</v>
      </c>
      <c r="E1035" s="302">
        <v>13.46</v>
      </c>
    </row>
    <row r="1036" spans="1:5">
      <c r="A1036" s="301" t="s">
        <v>48295</v>
      </c>
      <c r="B1036" s="301" t="s">
        <v>48296</v>
      </c>
      <c r="C1036" s="301" t="s">
        <v>99</v>
      </c>
      <c r="D1036" s="302">
        <v>4.1500000000000004</v>
      </c>
      <c r="E1036" s="302">
        <v>4.1500000000000004</v>
      </c>
    </row>
    <row r="1037" spans="1:5">
      <c r="A1037" s="301" t="s">
        <v>48297</v>
      </c>
      <c r="B1037" s="301" t="s">
        <v>48298</v>
      </c>
      <c r="C1037" s="301" t="s">
        <v>99</v>
      </c>
      <c r="D1037" s="302">
        <v>1.68</v>
      </c>
      <c r="E1037" s="302">
        <v>1.68</v>
      </c>
    </row>
    <row r="1038" spans="1:5">
      <c r="A1038" s="301" t="s">
        <v>48299</v>
      </c>
      <c r="B1038" s="301" t="s">
        <v>48300</v>
      </c>
      <c r="C1038" s="301" t="s">
        <v>99</v>
      </c>
      <c r="D1038" s="302">
        <v>16.829999999999998</v>
      </c>
      <c r="E1038" s="302">
        <v>16.829999999999998</v>
      </c>
    </row>
    <row r="1039" spans="1:5">
      <c r="A1039" s="301" t="s">
        <v>48301</v>
      </c>
      <c r="B1039" s="301" t="s">
        <v>48302</v>
      </c>
      <c r="C1039" s="301" t="s">
        <v>99</v>
      </c>
      <c r="D1039" s="302">
        <v>34.69</v>
      </c>
      <c r="E1039" s="302">
        <v>34.69</v>
      </c>
    </row>
    <row r="1040" spans="1:5">
      <c r="A1040" s="301" t="s">
        <v>48303</v>
      </c>
      <c r="B1040" s="301" t="s">
        <v>48304</v>
      </c>
      <c r="C1040" s="301" t="s">
        <v>99</v>
      </c>
      <c r="D1040" s="302">
        <v>4.93</v>
      </c>
      <c r="E1040" s="302">
        <v>4.93</v>
      </c>
    </row>
    <row r="1041" spans="1:5">
      <c r="A1041" s="301" t="s">
        <v>48305</v>
      </c>
      <c r="B1041" s="301" t="s">
        <v>48306</v>
      </c>
      <c r="C1041" s="301" t="s">
        <v>99</v>
      </c>
      <c r="D1041" s="302">
        <v>1.52</v>
      </c>
      <c r="E1041" s="302">
        <v>1.52</v>
      </c>
    </row>
    <row r="1042" spans="1:5">
      <c r="A1042" s="301" t="s">
        <v>48307</v>
      </c>
      <c r="B1042" s="301" t="s">
        <v>48308</v>
      </c>
      <c r="C1042" s="301" t="s">
        <v>99</v>
      </c>
      <c r="D1042" s="302">
        <v>0.61</v>
      </c>
      <c r="E1042" s="302">
        <v>0.61</v>
      </c>
    </row>
    <row r="1043" spans="1:5">
      <c r="A1043" s="301" t="s">
        <v>48309</v>
      </c>
      <c r="B1043" s="301" t="s">
        <v>48310</v>
      </c>
      <c r="C1043" s="301" t="s">
        <v>99</v>
      </c>
      <c r="D1043" s="302">
        <v>6.16</v>
      </c>
      <c r="E1043" s="302">
        <v>6.16</v>
      </c>
    </row>
    <row r="1044" spans="1:5">
      <c r="A1044" s="301" t="s">
        <v>48311</v>
      </c>
      <c r="B1044" s="301" t="s">
        <v>48312</v>
      </c>
      <c r="C1044" s="301" t="s">
        <v>99</v>
      </c>
      <c r="D1044" s="302">
        <v>38.33</v>
      </c>
      <c r="E1044" s="302">
        <v>38.33</v>
      </c>
    </row>
    <row r="1045" spans="1:5">
      <c r="A1045" s="301" t="s">
        <v>48313</v>
      </c>
      <c r="B1045" s="301" t="s">
        <v>48314</v>
      </c>
      <c r="C1045" s="301" t="s">
        <v>99</v>
      </c>
      <c r="D1045" s="302">
        <v>29.68</v>
      </c>
      <c r="E1045" s="302">
        <v>29.68</v>
      </c>
    </row>
    <row r="1046" spans="1:5">
      <c r="A1046" s="301" t="s">
        <v>48315</v>
      </c>
      <c r="B1046" s="301" t="s">
        <v>48316</v>
      </c>
      <c r="C1046" s="301" t="s">
        <v>99</v>
      </c>
      <c r="D1046" s="302">
        <v>11.95</v>
      </c>
      <c r="E1046" s="302">
        <v>11.95</v>
      </c>
    </row>
    <row r="1047" spans="1:5">
      <c r="A1047" s="301" t="s">
        <v>48317</v>
      </c>
      <c r="B1047" s="301" t="s">
        <v>48318</v>
      </c>
      <c r="C1047" s="301" t="s">
        <v>99</v>
      </c>
      <c r="D1047" s="302">
        <v>4.83</v>
      </c>
      <c r="E1047" s="302">
        <v>4.83</v>
      </c>
    </row>
    <row r="1048" spans="1:5">
      <c r="A1048" s="301" t="s">
        <v>48319</v>
      </c>
      <c r="B1048" s="301" t="s">
        <v>48320</v>
      </c>
      <c r="C1048" s="301" t="s">
        <v>99</v>
      </c>
      <c r="D1048" s="302">
        <v>53.34</v>
      </c>
      <c r="E1048" s="302">
        <v>53.34</v>
      </c>
    </row>
    <row r="1049" spans="1:5">
      <c r="A1049" s="301" t="s">
        <v>48321</v>
      </c>
      <c r="B1049" s="301" t="s">
        <v>48322</v>
      </c>
      <c r="C1049" s="301" t="s">
        <v>99</v>
      </c>
      <c r="D1049" s="302">
        <v>271.82</v>
      </c>
      <c r="E1049" s="302">
        <v>271.82</v>
      </c>
    </row>
    <row r="1050" spans="1:5">
      <c r="A1050" s="301" t="s">
        <v>48323</v>
      </c>
      <c r="B1050" s="301" t="s">
        <v>48324</v>
      </c>
      <c r="C1050" s="301" t="s">
        <v>99</v>
      </c>
      <c r="D1050" s="302">
        <v>0.2</v>
      </c>
      <c r="E1050" s="302">
        <v>0.2</v>
      </c>
    </row>
    <row r="1051" spans="1:5">
      <c r="A1051" s="301" t="s">
        <v>48325</v>
      </c>
      <c r="B1051" s="301" t="s">
        <v>48326</v>
      </c>
      <c r="C1051" s="301" t="s">
        <v>99</v>
      </c>
      <c r="D1051" s="302">
        <v>0.05</v>
      </c>
      <c r="E1051" s="302">
        <v>0.05</v>
      </c>
    </row>
    <row r="1052" spans="1:5">
      <c r="A1052" s="301" t="s">
        <v>48327</v>
      </c>
      <c r="B1052" s="301" t="s">
        <v>48328</v>
      </c>
      <c r="C1052" s="301" t="s">
        <v>99</v>
      </c>
      <c r="D1052" s="302">
        <v>0.27</v>
      </c>
      <c r="E1052" s="302">
        <v>0.27</v>
      </c>
    </row>
    <row r="1053" spans="1:5">
      <c r="A1053" s="301" t="s">
        <v>48329</v>
      </c>
      <c r="B1053" s="301" t="s">
        <v>48330</v>
      </c>
      <c r="C1053" s="301" t="s">
        <v>99</v>
      </c>
      <c r="D1053" s="302">
        <v>90.73</v>
      </c>
      <c r="E1053" s="302">
        <v>90.73</v>
      </c>
    </row>
    <row r="1054" spans="1:5">
      <c r="A1054" s="301" t="s">
        <v>48331</v>
      </c>
      <c r="B1054" s="301" t="s">
        <v>48332</v>
      </c>
      <c r="C1054" s="301" t="s">
        <v>99</v>
      </c>
      <c r="D1054" s="302">
        <v>4.3</v>
      </c>
      <c r="E1054" s="302">
        <v>4.3</v>
      </c>
    </row>
    <row r="1055" spans="1:5">
      <c r="A1055" s="301" t="s">
        <v>48333</v>
      </c>
      <c r="B1055" s="301" t="s">
        <v>48334</v>
      </c>
      <c r="C1055" s="301" t="s">
        <v>99</v>
      </c>
      <c r="D1055" s="302">
        <v>0.99</v>
      </c>
      <c r="E1055" s="302">
        <v>0.99</v>
      </c>
    </row>
    <row r="1056" spans="1:5">
      <c r="A1056" s="301" t="s">
        <v>48335</v>
      </c>
      <c r="B1056" s="301" t="s">
        <v>48336</v>
      </c>
      <c r="C1056" s="301" t="s">
        <v>99</v>
      </c>
      <c r="D1056" s="302">
        <v>4.7</v>
      </c>
      <c r="E1056" s="302">
        <v>4.7</v>
      </c>
    </row>
    <row r="1057" spans="1:5">
      <c r="A1057" s="301" t="s">
        <v>48337</v>
      </c>
      <c r="B1057" s="301" t="s">
        <v>48338</v>
      </c>
      <c r="C1057" s="301" t="s">
        <v>99</v>
      </c>
      <c r="D1057" s="302">
        <v>9.1199999999999992</v>
      </c>
      <c r="E1057" s="302">
        <v>9.1199999999999992</v>
      </c>
    </row>
    <row r="1058" spans="1:5">
      <c r="A1058" s="301" t="s">
        <v>48339</v>
      </c>
      <c r="B1058" s="301" t="s">
        <v>48340</v>
      </c>
      <c r="C1058" s="301" t="s">
        <v>99</v>
      </c>
      <c r="D1058" s="302">
        <v>1.35</v>
      </c>
      <c r="E1058" s="302">
        <v>1.35</v>
      </c>
    </row>
    <row r="1059" spans="1:5">
      <c r="A1059" s="301" t="s">
        <v>48341</v>
      </c>
      <c r="B1059" s="301" t="s">
        <v>48342</v>
      </c>
      <c r="C1059" s="301" t="s">
        <v>99</v>
      </c>
      <c r="D1059" s="302">
        <v>0.31</v>
      </c>
      <c r="E1059" s="302">
        <v>0.31</v>
      </c>
    </row>
    <row r="1060" spans="1:5">
      <c r="A1060" s="301" t="s">
        <v>48343</v>
      </c>
      <c r="B1060" s="301" t="s">
        <v>48344</v>
      </c>
      <c r="C1060" s="301" t="s">
        <v>99</v>
      </c>
      <c r="D1060" s="302">
        <v>1.69</v>
      </c>
      <c r="E1060" s="302">
        <v>1.69</v>
      </c>
    </row>
    <row r="1061" spans="1:5">
      <c r="A1061" s="301" t="s">
        <v>48345</v>
      </c>
      <c r="B1061" s="301" t="s">
        <v>48346</v>
      </c>
      <c r="C1061" s="301" t="s">
        <v>99</v>
      </c>
      <c r="D1061" s="302">
        <v>380.93</v>
      </c>
      <c r="E1061" s="302">
        <v>380.93</v>
      </c>
    </row>
    <row r="1062" spans="1:5">
      <c r="A1062" s="301" t="s">
        <v>48347</v>
      </c>
      <c r="B1062" s="301" t="s">
        <v>48348</v>
      </c>
      <c r="C1062" s="301" t="s">
        <v>99</v>
      </c>
      <c r="D1062" s="302">
        <v>102.2</v>
      </c>
      <c r="E1062" s="302">
        <v>102.2</v>
      </c>
    </row>
    <row r="1063" spans="1:5">
      <c r="A1063" s="301" t="s">
        <v>48349</v>
      </c>
      <c r="B1063" s="301" t="s">
        <v>48350</v>
      </c>
      <c r="C1063" s="301" t="s">
        <v>99</v>
      </c>
      <c r="D1063" s="302">
        <v>476.7</v>
      </c>
      <c r="E1063" s="302">
        <v>476.7</v>
      </c>
    </row>
    <row r="1064" spans="1:5">
      <c r="A1064" s="301" t="s">
        <v>48351</v>
      </c>
      <c r="B1064" s="301" t="s">
        <v>48352</v>
      </c>
      <c r="C1064" s="301" t="s">
        <v>99</v>
      </c>
      <c r="D1064" s="302">
        <v>153.78</v>
      </c>
      <c r="E1064" s="302">
        <v>153.78</v>
      </c>
    </row>
    <row r="1065" spans="1:5">
      <c r="A1065" s="301" t="s">
        <v>48353</v>
      </c>
      <c r="B1065" s="301" t="s">
        <v>48354</v>
      </c>
      <c r="C1065" s="301" t="s">
        <v>99</v>
      </c>
      <c r="D1065" s="302">
        <v>0.43</v>
      </c>
      <c r="E1065" s="302">
        <v>0.43</v>
      </c>
    </row>
    <row r="1066" spans="1:5">
      <c r="A1066" s="301" t="s">
        <v>48355</v>
      </c>
      <c r="B1066" s="301" t="s">
        <v>48356</v>
      </c>
      <c r="C1066" s="301" t="s">
        <v>99</v>
      </c>
      <c r="D1066" s="302">
        <v>0.09</v>
      </c>
      <c r="E1066" s="302">
        <v>0.09</v>
      </c>
    </row>
    <row r="1067" spans="1:5">
      <c r="A1067" s="301" t="s">
        <v>48357</v>
      </c>
      <c r="B1067" s="301" t="s">
        <v>48358</v>
      </c>
      <c r="C1067" s="301" t="s">
        <v>99</v>
      </c>
      <c r="D1067" s="302">
        <v>0.54</v>
      </c>
      <c r="E1067" s="302">
        <v>0.54</v>
      </c>
    </row>
    <row r="1068" spans="1:5">
      <c r="A1068" s="301" t="s">
        <v>48359</v>
      </c>
      <c r="B1068" s="301" t="s">
        <v>48360</v>
      </c>
      <c r="C1068" s="301" t="s">
        <v>99</v>
      </c>
      <c r="D1068" s="302">
        <v>4.41</v>
      </c>
      <c r="E1068" s="302">
        <v>4.41</v>
      </c>
    </row>
    <row r="1069" spans="1:5">
      <c r="A1069" s="301" t="s">
        <v>48361</v>
      </c>
      <c r="B1069" s="301" t="s">
        <v>48362</v>
      </c>
      <c r="C1069" s="301" t="s">
        <v>99</v>
      </c>
      <c r="D1069" s="302">
        <v>2.52</v>
      </c>
      <c r="E1069" s="302">
        <v>2.52</v>
      </c>
    </row>
    <row r="1070" spans="1:5">
      <c r="A1070" s="301" t="s">
        <v>48363</v>
      </c>
      <c r="B1070" s="301" t="s">
        <v>48364</v>
      </c>
      <c r="C1070" s="301" t="s">
        <v>99</v>
      </c>
      <c r="D1070" s="302">
        <v>2.59</v>
      </c>
      <c r="E1070" s="302">
        <v>2.59</v>
      </c>
    </row>
    <row r="1071" spans="1:5">
      <c r="A1071" s="301" t="s">
        <v>48365</v>
      </c>
      <c r="B1071" s="301" t="s">
        <v>48366</v>
      </c>
      <c r="C1071" s="301" t="s">
        <v>99</v>
      </c>
      <c r="D1071" s="302">
        <v>11.75</v>
      </c>
      <c r="E1071" s="302">
        <v>11.75</v>
      </c>
    </row>
    <row r="1072" spans="1:5">
      <c r="A1072" s="301" t="s">
        <v>48367</v>
      </c>
      <c r="B1072" s="301" t="s">
        <v>48368</v>
      </c>
      <c r="C1072" s="301" t="s">
        <v>99</v>
      </c>
      <c r="D1072" s="302">
        <v>11.78</v>
      </c>
      <c r="E1072" s="302">
        <v>11.78</v>
      </c>
    </row>
    <row r="1073" spans="1:5">
      <c r="A1073" s="301" t="s">
        <v>48369</v>
      </c>
      <c r="B1073" s="301" t="s">
        <v>48370</v>
      </c>
      <c r="C1073" s="301" t="s">
        <v>99</v>
      </c>
      <c r="D1073" s="302">
        <v>28.78</v>
      </c>
      <c r="E1073" s="302">
        <v>28.78</v>
      </c>
    </row>
    <row r="1074" spans="1:5">
      <c r="A1074" s="301" t="s">
        <v>48371</v>
      </c>
      <c r="B1074" s="301" t="s">
        <v>48372</v>
      </c>
      <c r="C1074" s="301" t="s">
        <v>99</v>
      </c>
      <c r="D1074" s="302">
        <v>9.7100000000000009</v>
      </c>
      <c r="E1074" s="302">
        <v>9.7100000000000009</v>
      </c>
    </row>
    <row r="1075" spans="1:5">
      <c r="A1075" s="301" t="s">
        <v>48373</v>
      </c>
      <c r="B1075" s="301" t="s">
        <v>48374</v>
      </c>
      <c r="C1075" s="301" t="s">
        <v>99</v>
      </c>
      <c r="D1075" s="302">
        <v>28.78</v>
      </c>
      <c r="E1075" s="302">
        <v>28.78</v>
      </c>
    </row>
    <row r="1076" spans="1:5">
      <c r="A1076" s="301" t="s">
        <v>48375</v>
      </c>
      <c r="B1076" s="301" t="s">
        <v>48376</v>
      </c>
      <c r="C1076" s="301" t="s">
        <v>99</v>
      </c>
      <c r="D1076" s="302">
        <v>10.37</v>
      </c>
      <c r="E1076" s="302">
        <v>10.37</v>
      </c>
    </row>
    <row r="1077" spans="1:5">
      <c r="A1077" s="301" t="s">
        <v>48377</v>
      </c>
      <c r="B1077" s="301" t="s">
        <v>48378</v>
      </c>
      <c r="C1077" s="301" t="s">
        <v>99</v>
      </c>
      <c r="D1077" s="302">
        <v>0.3</v>
      </c>
      <c r="E1077" s="302">
        <v>0.3</v>
      </c>
    </row>
    <row r="1078" spans="1:5">
      <c r="A1078" s="301" t="s">
        <v>48379</v>
      </c>
      <c r="B1078" s="301" t="s">
        <v>48380</v>
      </c>
      <c r="C1078" s="301" t="s">
        <v>99</v>
      </c>
      <c r="D1078" s="302">
        <v>0.06</v>
      </c>
      <c r="E1078" s="302">
        <v>0.06</v>
      </c>
    </row>
    <row r="1079" spans="1:5">
      <c r="A1079" s="301" t="s">
        <v>48381</v>
      </c>
      <c r="B1079" s="301" t="s">
        <v>48382</v>
      </c>
      <c r="C1079" s="301" t="s">
        <v>99</v>
      </c>
      <c r="D1079" s="302">
        <v>0.28000000000000003</v>
      </c>
      <c r="E1079" s="302">
        <v>0.28000000000000003</v>
      </c>
    </row>
    <row r="1080" spans="1:5">
      <c r="A1080" s="301" t="s">
        <v>48383</v>
      </c>
      <c r="B1080" s="301" t="s">
        <v>48384</v>
      </c>
      <c r="C1080" s="301" t="s">
        <v>99</v>
      </c>
      <c r="D1080" s="302">
        <v>0.86</v>
      </c>
      <c r="E1080" s="302">
        <v>0.86</v>
      </c>
    </row>
    <row r="1081" spans="1:5">
      <c r="A1081" s="301" t="s">
        <v>48385</v>
      </c>
      <c r="B1081" s="301" t="s">
        <v>48386</v>
      </c>
      <c r="C1081" s="301" t="s">
        <v>99</v>
      </c>
      <c r="D1081" s="302">
        <v>96.78</v>
      </c>
      <c r="E1081" s="302">
        <v>96.78</v>
      </c>
    </row>
    <row r="1082" spans="1:5">
      <c r="A1082" s="301" t="s">
        <v>48387</v>
      </c>
      <c r="B1082" s="301" t="s">
        <v>48388</v>
      </c>
      <c r="C1082" s="301" t="s">
        <v>99</v>
      </c>
      <c r="D1082" s="302">
        <v>34.11</v>
      </c>
      <c r="E1082" s="302">
        <v>34.11</v>
      </c>
    </row>
    <row r="1083" spans="1:5">
      <c r="A1083" s="301" t="s">
        <v>48389</v>
      </c>
      <c r="B1083" s="301" t="s">
        <v>48390</v>
      </c>
      <c r="C1083" s="301" t="s">
        <v>99</v>
      </c>
      <c r="D1083" s="302">
        <v>155.57</v>
      </c>
      <c r="E1083" s="302">
        <v>155.57</v>
      </c>
    </row>
    <row r="1084" spans="1:5">
      <c r="A1084" s="301" t="s">
        <v>48391</v>
      </c>
      <c r="B1084" s="301" t="s">
        <v>48392</v>
      </c>
      <c r="C1084" s="301" t="s">
        <v>99</v>
      </c>
      <c r="D1084" s="302">
        <v>14.43</v>
      </c>
      <c r="E1084" s="302">
        <v>14.43</v>
      </c>
    </row>
    <row r="1085" spans="1:5">
      <c r="A1085" s="301" t="s">
        <v>48393</v>
      </c>
      <c r="B1085" s="301" t="s">
        <v>48394</v>
      </c>
      <c r="C1085" s="301" t="s">
        <v>99</v>
      </c>
      <c r="D1085" s="302">
        <v>13.79</v>
      </c>
      <c r="E1085" s="302">
        <v>13.79</v>
      </c>
    </row>
    <row r="1086" spans="1:5">
      <c r="A1086" s="301" t="s">
        <v>48395</v>
      </c>
      <c r="B1086" s="301" t="s">
        <v>48396</v>
      </c>
      <c r="C1086" s="301" t="s">
        <v>99</v>
      </c>
      <c r="D1086" s="302">
        <v>24.61</v>
      </c>
      <c r="E1086" s="302">
        <v>24.61</v>
      </c>
    </row>
    <row r="1087" spans="1:5">
      <c r="A1087" s="301" t="s">
        <v>48397</v>
      </c>
      <c r="B1087" s="301" t="s">
        <v>48398</v>
      </c>
      <c r="C1087" s="301" t="s">
        <v>99</v>
      </c>
      <c r="D1087" s="302">
        <v>9.2899999999999991</v>
      </c>
      <c r="E1087" s="302">
        <v>9.2899999999999991</v>
      </c>
    </row>
    <row r="1088" spans="1:5">
      <c r="A1088" s="301" t="s">
        <v>48399</v>
      </c>
      <c r="B1088" s="301" t="s">
        <v>48400</v>
      </c>
      <c r="C1088" s="301" t="s">
        <v>99</v>
      </c>
      <c r="D1088" s="302">
        <v>3.75</v>
      </c>
      <c r="E1088" s="302">
        <v>3.75</v>
      </c>
    </row>
    <row r="1089" spans="1:5">
      <c r="A1089" s="301" t="s">
        <v>48401</v>
      </c>
      <c r="B1089" s="301" t="s">
        <v>48402</v>
      </c>
      <c r="C1089" s="301" t="s">
        <v>99</v>
      </c>
      <c r="D1089" s="302">
        <v>42.74</v>
      </c>
      <c r="E1089" s="302">
        <v>42.74</v>
      </c>
    </row>
    <row r="1090" spans="1:5">
      <c r="A1090" s="301" t="s">
        <v>48403</v>
      </c>
      <c r="B1090" s="301" t="s">
        <v>48404</v>
      </c>
      <c r="C1090" s="301" t="s">
        <v>99</v>
      </c>
      <c r="D1090" s="302">
        <v>155.66999999999999</v>
      </c>
      <c r="E1090" s="302">
        <v>155.66999999999999</v>
      </c>
    </row>
    <row r="1091" spans="1:5">
      <c r="A1091" s="301" t="s">
        <v>48405</v>
      </c>
      <c r="B1091" s="301" t="s">
        <v>48406</v>
      </c>
      <c r="C1091" s="301" t="s">
        <v>99</v>
      </c>
      <c r="D1091" s="302">
        <v>7.15</v>
      </c>
      <c r="E1091" s="302">
        <v>7.15</v>
      </c>
    </row>
    <row r="1092" spans="1:5">
      <c r="A1092" s="301" t="s">
        <v>48407</v>
      </c>
      <c r="B1092" s="301" t="s">
        <v>48408</v>
      </c>
      <c r="C1092" s="301" t="s">
        <v>99</v>
      </c>
      <c r="D1092" s="302">
        <v>1.94</v>
      </c>
      <c r="E1092" s="302">
        <v>1.94</v>
      </c>
    </row>
    <row r="1093" spans="1:5">
      <c r="A1093" s="301" t="s">
        <v>48409</v>
      </c>
      <c r="B1093" s="301" t="s">
        <v>48410</v>
      </c>
      <c r="C1093" s="301" t="s">
        <v>99</v>
      </c>
      <c r="D1093" s="302">
        <v>9.4700000000000006</v>
      </c>
      <c r="E1093" s="302">
        <v>9.4700000000000006</v>
      </c>
    </row>
    <row r="1094" spans="1:5">
      <c r="A1094" s="301" t="s">
        <v>48411</v>
      </c>
      <c r="B1094" s="301" t="s">
        <v>48412</v>
      </c>
      <c r="C1094" s="301" t="s">
        <v>99</v>
      </c>
      <c r="D1094" s="302">
        <v>46.42</v>
      </c>
      <c r="E1094" s="302">
        <v>46.42</v>
      </c>
    </row>
    <row r="1095" spans="1:5">
      <c r="A1095" s="301" t="s">
        <v>48413</v>
      </c>
      <c r="B1095" s="301" t="s">
        <v>48414</v>
      </c>
      <c r="C1095" s="301" t="s">
        <v>99</v>
      </c>
      <c r="D1095" s="302">
        <v>0.34</v>
      </c>
      <c r="E1095" s="302">
        <v>0.34</v>
      </c>
    </row>
    <row r="1096" spans="1:5">
      <c r="A1096" s="301" t="s">
        <v>48415</v>
      </c>
      <c r="B1096" s="301" t="s">
        <v>48416</v>
      </c>
      <c r="C1096" s="301" t="s">
        <v>99</v>
      </c>
      <c r="D1096" s="302">
        <v>0.12</v>
      </c>
      <c r="E1096" s="302">
        <v>0.12</v>
      </c>
    </row>
    <row r="1097" spans="1:5">
      <c r="A1097" s="301" t="s">
        <v>48417</v>
      </c>
      <c r="B1097" s="301" t="s">
        <v>48418</v>
      </c>
      <c r="C1097" s="301" t="s">
        <v>99</v>
      </c>
      <c r="D1097" s="302">
        <v>0.3</v>
      </c>
      <c r="E1097" s="302">
        <v>0.3</v>
      </c>
    </row>
    <row r="1098" spans="1:5">
      <c r="A1098" s="301" t="s">
        <v>48419</v>
      </c>
      <c r="B1098" s="301" t="s">
        <v>48420</v>
      </c>
      <c r="C1098" s="301" t="s">
        <v>99</v>
      </c>
      <c r="D1098" s="302">
        <v>14.26</v>
      </c>
      <c r="E1098" s="302">
        <v>14.26</v>
      </c>
    </row>
    <row r="1099" spans="1:5">
      <c r="A1099" s="301" t="s">
        <v>48421</v>
      </c>
      <c r="B1099" s="301" t="s">
        <v>48422</v>
      </c>
      <c r="C1099" s="301" t="s">
        <v>99</v>
      </c>
      <c r="D1099" s="302">
        <v>4.49</v>
      </c>
      <c r="E1099" s="302">
        <v>4.49</v>
      </c>
    </row>
    <row r="1100" spans="1:5">
      <c r="A1100" s="301" t="s">
        <v>48423</v>
      </c>
      <c r="B1100" s="301" t="s">
        <v>48424</v>
      </c>
      <c r="C1100" s="301" t="s">
        <v>99</v>
      </c>
      <c r="D1100" s="302">
        <v>1.58</v>
      </c>
      <c r="E1100" s="302">
        <v>1.58</v>
      </c>
    </row>
    <row r="1101" spans="1:5">
      <c r="A1101" s="301" t="s">
        <v>48425</v>
      </c>
      <c r="B1101" s="301" t="s">
        <v>48426</v>
      </c>
      <c r="C1101" s="301" t="s">
        <v>99</v>
      </c>
      <c r="D1101" s="302">
        <v>4.01</v>
      </c>
      <c r="E1101" s="302">
        <v>4.01</v>
      </c>
    </row>
    <row r="1102" spans="1:5">
      <c r="A1102" s="301" t="s">
        <v>48427</v>
      </c>
      <c r="B1102" s="301" t="s">
        <v>48428</v>
      </c>
      <c r="C1102" s="301" t="s">
        <v>99</v>
      </c>
      <c r="D1102" s="302">
        <v>66.02</v>
      </c>
      <c r="E1102" s="302">
        <v>66.02</v>
      </c>
    </row>
    <row r="1103" spans="1:5">
      <c r="A1103" s="301" t="s">
        <v>48429</v>
      </c>
      <c r="B1103" s="301" t="s">
        <v>48430</v>
      </c>
      <c r="C1103" s="301" t="s">
        <v>99</v>
      </c>
      <c r="D1103" s="302">
        <v>6.36</v>
      </c>
      <c r="E1103" s="302">
        <v>6.36</v>
      </c>
    </row>
    <row r="1104" spans="1:5">
      <c r="A1104" s="301" t="s">
        <v>48431</v>
      </c>
      <c r="B1104" s="301" t="s">
        <v>48432</v>
      </c>
      <c r="C1104" s="301" t="s">
        <v>99</v>
      </c>
      <c r="D1104" s="302">
        <v>2.2400000000000002</v>
      </c>
      <c r="E1104" s="302">
        <v>2.2400000000000002</v>
      </c>
    </row>
    <row r="1105" spans="1:5">
      <c r="A1105" s="301" t="s">
        <v>48433</v>
      </c>
      <c r="B1105" s="301" t="s">
        <v>48434</v>
      </c>
      <c r="C1105" s="301" t="s">
        <v>99</v>
      </c>
      <c r="D1105" s="302">
        <v>5.68</v>
      </c>
      <c r="E1105" s="302">
        <v>5.68</v>
      </c>
    </row>
    <row r="1106" spans="1:5">
      <c r="A1106" s="301" t="s">
        <v>48435</v>
      </c>
      <c r="B1106" s="301" t="s">
        <v>48436</v>
      </c>
      <c r="C1106" s="301" t="s">
        <v>99</v>
      </c>
      <c r="D1106" s="302">
        <v>157.79</v>
      </c>
      <c r="E1106" s="302">
        <v>157.79</v>
      </c>
    </row>
    <row r="1107" spans="1:5">
      <c r="A1107" s="301" t="s">
        <v>48437</v>
      </c>
      <c r="B1107" s="301" t="s">
        <v>48438</v>
      </c>
      <c r="C1107" s="301" t="s">
        <v>99</v>
      </c>
      <c r="D1107" s="302">
        <v>148.09</v>
      </c>
      <c r="E1107" s="302">
        <v>148.09</v>
      </c>
    </row>
    <row r="1108" spans="1:5">
      <c r="A1108" s="301" t="s">
        <v>48439</v>
      </c>
      <c r="B1108" s="301" t="s">
        <v>48440</v>
      </c>
      <c r="C1108" s="301" t="s">
        <v>99</v>
      </c>
      <c r="D1108" s="302">
        <v>46.79</v>
      </c>
      <c r="E1108" s="302">
        <v>46.79</v>
      </c>
    </row>
    <row r="1109" spans="1:5">
      <c r="A1109" s="301" t="s">
        <v>48441</v>
      </c>
      <c r="B1109" s="301" t="s">
        <v>48442</v>
      </c>
      <c r="C1109" s="301" t="s">
        <v>99</v>
      </c>
      <c r="D1109" s="302">
        <v>177.71</v>
      </c>
      <c r="E1109" s="302">
        <v>177.71</v>
      </c>
    </row>
    <row r="1110" spans="1:5">
      <c r="A1110" s="301" t="s">
        <v>48443</v>
      </c>
      <c r="B1110" s="301" t="s">
        <v>48444</v>
      </c>
      <c r="C1110" s="301" t="s">
        <v>99</v>
      </c>
      <c r="D1110" s="302">
        <v>2120.4</v>
      </c>
      <c r="E1110" s="302" t="s">
        <v>46411</v>
      </c>
    </row>
    <row r="1111" spans="1:5">
      <c r="A1111" s="301" t="s">
        <v>48445</v>
      </c>
      <c r="B1111" s="301" t="s">
        <v>48446</v>
      </c>
      <c r="C1111" s="301" t="s">
        <v>99</v>
      </c>
      <c r="D1111" s="302">
        <v>9.35</v>
      </c>
      <c r="E1111" s="302">
        <v>9.35</v>
      </c>
    </row>
    <row r="1112" spans="1:5">
      <c r="A1112" s="301" t="s">
        <v>48447</v>
      </c>
      <c r="B1112" s="301" t="s">
        <v>48448</v>
      </c>
      <c r="C1112" s="301" t="s">
        <v>99</v>
      </c>
      <c r="D1112" s="302">
        <v>2.63</v>
      </c>
      <c r="E1112" s="302">
        <v>2.63</v>
      </c>
    </row>
    <row r="1113" spans="1:5">
      <c r="A1113" s="301" t="s">
        <v>48449</v>
      </c>
      <c r="B1113" s="301" t="s">
        <v>48450</v>
      </c>
      <c r="C1113" s="301" t="s">
        <v>99</v>
      </c>
      <c r="D1113" s="302">
        <v>9.35</v>
      </c>
      <c r="E1113" s="302">
        <v>9.35</v>
      </c>
    </row>
    <row r="1114" spans="1:5">
      <c r="A1114" s="301" t="s">
        <v>48451</v>
      </c>
      <c r="B1114" s="301" t="s">
        <v>48452</v>
      </c>
      <c r="C1114" s="301" t="s">
        <v>99</v>
      </c>
      <c r="D1114" s="302">
        <v>110.55</v>
      </c>
      <c r="E1114" s="302">
        <v>110.55</v>
      </c>
    </row>
    <row r="1115" spans="1:5">
      <c r="A1115" s="301" t="s">
        <v>48453</v>
      </c>
      <c r="B1115" s="301" t="s">
        <v>48454</v>
      </c>
      <c r="C1115" s="301" t="s">
        <v>99</v>
      </c>
      <c r="D1115" s="302">
        <v>1.31</v>
      </c>
      <c r="E1115" s="302">
        <v>1.31</v>
      </c>
    </row>
    <row r="1116" spans="1:5">
      <c r="A1116" s="301" t="s">
        <v>48455</v>
      </c>
      <c r="B1116" s="301" t="s">
        <v>48456</v>
      </c>
      <c r="C1116" s="301" t="s">
        <v>99</v>
      </c>
      <c r="D1116" s="302">
        <v>0.3</v>
      </c>
      <c r="E1116" s="302">
        <v>0.3</v>
      </c>
    </row>
    <row r="1117" spans="1:5">
      <c r="A1117" s="301" t="s">
        <v>48457</v>
      </c>
      <c r="B1117" s="301" t="s">
        <v>48458</v>
      </c>
      <c r="C1117" s="301" t="s">
        <v>99</v>
      </c>
      <c r="D1117" s="302">
        <v>32.549999999999997</v>
      </c>
      <c r="E1117" s="302">
        <v>32.549999999999997</v>
      </c>
    </row>
    <row r="1118" spans="1:5">
      <c r="A1118" s="301" t="s">
        <v>48459</v>
      </c>
      <c r="B1118" s="301" t="s">
        <v>48460</v>
      </c>
      <c r="C1118" s="301" t="s">
        <v>99</v>
      </c>
      <c r="D1118" s="302">
        <v>10.039999999999999</v>
      </c>
      <c r="E1118" s="302">
        <v>10.039999999999999</v>
      </c>
    </row>
    <row r="1119" spans="1:5">
      <c r="A1119" s="301" t="s">
        <v>48461</v>
      </c>
      <c r="B1119" s="301" t="s">
        <v>48462</v>
      </c>
      <c r="C1119" s="301" t="s">
        <v>99</v>
      </c>
      <c r="D1119" s="302">
        <v>69.819999999999993</v>
      </c>
      <c r="E1119" s="302">
        <v>69.819999999999993</v>
      </c>
    </row>
    <row r="1120" spans="1:5">
      <c r="A1120" s="301" t="s">
        <v>48463</v>
      </c>
      <c r="B1120" s="301" t="s">
        <v>48464</v>
      </c>
      <c r="C1120" s="301" t="s">
        <v>99</v>
      </c>
      <c r="D1120" s="302">
        <v>21.54</v>
      </c>
      <c r="E1120" s="302">
        <v>21.54</v>
      </c>
    </row>
    <row r="1121" spans="1:5">
      <c r="A1121" s="301" t="s">
        <v>48465</v>
      </c>
      <c r="B1121" s="301" t="s">
        <v>48466</v>
      </c>
      <c r="C1121" s="301" t="s">
        <v>99</v>
      </c>
      <c r="D1121" s="302">
        <v>70.760000000000005</v>
      </c>
      <c r="E1121" s="302">
        <v>70.760000000000005</v>
      </c>
    </row>
    <row r="1122" spans="1:5">
      <c r="A1122" s="301" t="s">
        <v>48467</v>
      </c>
      <c r="B1122" s="301" t="s">
        <v>48468</v>
      </c>
      <c r="C1122" s="301" t="s">
        <v>99</v>
      </c>
      <c r="D1122" s="302">
        <v>17.87</v>
      </c>
      <c r="E1122" s="302">
        <v>17.87</v>
      </c>
    </row>
    <row r="1123" spans="1:5">
      <c r="A1123" s="301" t="s">
        <v>48469</v>
      </c>
      <c r="B1123" s="301" t="s">
        <v>48470</v>
      </c>
      <c r="C1123" s="301" t="s">
        <v>99</v>
      </c>
      <c r="D1123" s="302">
        <v>5.51</v>
      </c>
      <c r="E1123" s="302">
        <v>5.51</v>
      </c>
    </row>
    <row r="1124" spans="1:5">
      <c r="A1124" s="301" t="s">
        <v>48471</v>
      </c>
      <c r="B1124" s="301" t="s">
        <v>48472</v>
      </c>
      <c r="C1124" s="301" t="s">
        <v>99</v>
      </c>
      <c r="D1124" s="302">
        <v>19.559999999999999</v>
      </c>
      <c r="E1124" s="302">
        <v>19.559999999999999</v>
      </c>
    </row>
    <row r="1125" spans="1:5">
      <c r="A1125" s="301" t="s">
        <v>48473</v>
      </c>
      <c r="B1125" s="301" t="s">
        <v>48474</v>
      </c>
      <c r="C1125" s="301" t="s">
        <v>99</v>
      </c>
      <c r="D1125" s="302">
        <v>144.94999999999999</v>
      </c>
      <c r="E1125" s="302">
        <v>144.94999999999999</v>
      </c>
    </row>
    <row r="1126" spans="1:5">
      <c r="A1126" s="301" t="s">
        <v>48475</v>
      </c>
      <c r="B1126" s="301" t="s">
        <v>48476</v>
      </c>
      <c r="C1126" s="301" t="s">
        <v>99</v>
      </c>
      <c r="D1126" s="302">
        <v>47.9</v>
      </c>
      <c r="E1126" s="302">
        <v>47.9</v>
      </c>
    </row>
    <row r="1127" spans="1:5">
      <c r="A1127" s="301" t="s">
        <v>48477</v>
      </c>
      <c r="B1127" s="301" t="s">
        <v>48478</v>
      </c>
      <c r="C1127" s="301" t="s">
        <v>99</v>
      </c>
      <c r="D1127" s="302">
        <v>17.36</v>
      </c>
      <c r="E1127" s="302">
        <v>17.36</v>
      </c>
    </row>
    <row r="1128" spans="1:5">
      <c r="A1128" s="301" t="s">
        <v>48479</v>
      </c>
      <c r="B1128" s="301" t="s">
        <v>48480</v>
      </c>
      <c r="C1128" s="301" t="s">
        <v>99</v>
      </c>
      <c r="D1128" s="302">
        <v>56.38</v>
      </c>
      <c r="E1128" s="302">
        <v>56.38</v>
      </c>
    </row>
    <row r="1129" spans="1:5">
      <c r="A1129" s="301" t="s">
        <v>48481</v>
      </c>
      <c r="B1129" s="301" t="s">
        <v>48482</v>
      </c>
      <c r="C1129" s="301" t="s">
        <v>99</v>
      </c>
      <c r="D1129" s="302">
        <v>31.74</v>
      </c>
      <c r="E1129" s="302">
        <v>31.74</v>
      </c>
    </row>
    <row r="1130" spans="1:5">
      <c r="A1130" s="301" t="s">
        <v>48483</v>
      </c>
      <c r="B1130" s="301" t="s">
        <v>48484</v>
      </c>
      <c r="C1130" s="301" t="s">
        <v>99</v>
      </c>
      <c r="D1130" s="302">
        <v>0.03</v>
      </c>
      <c r="E1130" s="302">
        <v>0.03</v>
      </c>
    </row>
    <row r="1131" spans="1:5">
      <c r="A1131" s="301" t="s">
        <v>48485</v>
      </c>
      <c r="B1131" s="301" t="s">
        <v>48486</v>
      </c>
      <c r="C1131" s="301" t="s">
        <v>99</v>
      </c>
      <c r="D1131" s="302">
        <v>0.01</v>
      </c>
      <c r="E1131" s="302">
        <v>0.01</v>
      </c>
    </row>
    <row r="1132" spans="1:5">
      <c r="A1132" s="301" t="s">
        <v>48487</v>
      </c>
      <c r="B1132" s="301" t="s">
        <v>48488</v>
      </c>
      <c r="C1132" s="301" t="s">
        <v>99</v>
      </c>
      <c r="D1132" s="302">
        <v>0.02</v>
      </c>
      <c r="E1132" s="302">
        <v>0.02</v>
      </c>
    </row>
    <row r="1133" spans="1:5">
      <c r="A1133" s="301" t="s">
        <v>48489</v>
      </c>
      <c r="B1133" s="301" t="s">
        <v>48490</v>
      </c>
      <c r="C1133" s="301" t="s">
        <v>99</v>
      </c>
      <c r="D1133" s="302">
        <v>32.6</v>
      </c>
      <c r="E1133" s="302">
        <v>32.6</v>
      </c>
    </row>
    <row r="1134" spans="1:5">
      <c r="A1134" s="301" t="s">
        <v>48491</v>
      </c>
      <c r="B1134" s="301" t="s">
        <v>48492</v>
      </c>
      <c r="C1134" s="301" t="s">
        <v>99</v>
      </c>
      <c r="D1134" s="302">
        <v>12.06</v>
      </c>
      <c r="E1134" s="302">
        <v>12.06</v>
      </c>
    </row>
    <row r="1135" spans="1:5">
      <c r="A1135" s="301" t="s">
        <v>48493</v>
      </c>
      <c r="B1135" s="301" t="s">
        <v>48494</v>
      </c>
      <c r="C1135" s="301" t="s">
        <v>99</v>
      </c>
      <c r="D1135" s="302">
        <v>32.6</v>
      </c>
      <c r="E1135" s="302">
        <v>32.6</v>
      </c>
    </row>
    <row r="1136" spans="1:5">
      <c r="A1136" s="301" t="s">
        <v>48495</v>
      </c>
      <c r="B1136" s="301" t="s">
        <v>48496</v>
      </c>
      <c r="C1136" s="301" t="s">
        <v>99</v>
      </c>
      <c r="D1136" s="302">
        <v>10.37</v>
      </c>
      <c r="E1136" s="302">
        <v>10.37</v>
      </c>
    </row>
    <row r="1137" spans="1:5">
      <c r="A1137" s="301" t="s">
        <v>48497</v>
      </c>
      <c r="B1137" s="301" t="s">
        <v>48498</v>
      </c>
      <c r="C1137" s="301" t="s">
        <v>99</v>
      </c>
      <c r="D1137" s="302">
        <v>0.84</v>
      </c>
      <c r="E1137" s="302">
        <v>0.84</v>
      </c>
    </row>
    <row r="1138" spans="1:5">
      <c r="A1138" s="301" t="s">
        <v>48499</v>
      </c>
      <c r="B1138" s="301" t="s">
        <v>48500</v>
      </c>
      <c r="C1138" s="301" t="s">
        <v>99</v>
      </c>
      <c r="D1138" s="302">
        <v>1.17</v>
      </c>
      <c r="E1138" s="302">
        <v>1.17</v>
      </c>
    </row>
    <row r="1139" spans="1:5">
      <c r="A1139" s="301" t="s">
        <v>48501</v>
      </c>
      <c r="B1139" s="301" t="s">
        <v>48502</v>
      </c>
      <c r="C1139" s="301" t="s">
        <v>99</v>
      </c>
      <c r="D1139" s="302">
        <v>0.27</v>
      </c>
      <c r="E1139" s="302">
        <v>0.27</v>
      </c>
    </row>
    <row r="1140" spans="1:5">
      <c r="A1140" s="301" t="s">
        <v>48503</v>
      </c>
      <c r="B1140" s="301" t="s">
        <v>48504</v>
      </c>
      <c r="C1140" s="301" t="s">
        <v>99</v>
      </c>
      <c r="D1140" s="302">
        <v>1.46</v>
      </c>
      <c r="E1140" s="302">
        <v>1.46</v>
      </c>
    </row>
    <row r="1141" spans="1:5">
      <c r="A1141" s="301" t="s">
        <v>48505</v>
      </c>
      <c r="B1141" s="301" t="s">
        <v>48506</v>
      </c>
      <c r="C1141" s="301" t="s">
        <v>99</v>
      </c>
      <c r="D1141" s="302">
        <v>0.61</v>
      </c>
      <c r="E1141" s="302">
        <v>0.61</v>
      </c>
    </row>
    <row r="1142" spans="1:5">
      <c r="A1142" s="301" t="s">
        <v>48507</v>
      </c>
      <c r="B1142" s="301" t="s">
        <v>48508</v>
      </c>
      <c r="C1142" s="301" t="s">
        <v>99</v>
      </c>
      <c r="D1142" s="302">
        <v>0.16</v>
      </c>
      <c r="E1142" s="302">
        <v>0.16</v>
      </c>
    </row>
    <row r="1143" spans="1:5">
      <c r="A1143" s="301" t="s">
        <v>48509</v>
      </c>
      <c r="B1143" s="301" t="s">
        <v>48510</v>
      </c>
      <c r="C1143" s="301" t="s">
        <v>99</v>
      </c>
      <c r="D1143" s="302">
        <v>0.76</v>
      </c>
      <c r="E1143" s="302">
        <v>0.76</v>
      </c>
    </row>
    <row r="1144" spans="1:5">
      <c r="A1144" s="301" t="s">
        <v>48511</v>
      </c>
      <c r="B1144" s="301" t="s">
        <v>48512</v>
      </c>
      <c r="C1144" s="301" t="s">
        <v>99</v>
      </c>
      <c r="D1144" s="302">
        <v>4.46</v>
      </c>
      <c r="E1144" s="302">
        <v>4.46</v>
      </c>
    </row>
    <row r="1145" spans="1:5">
      <c r="A1145" s="301" t="s">
        <v>48513</v>
      </c>
      <c r="B1145" s="301" t="s">
        <v>48514</v>
      </c>
      <c r="C1145" s="301" t="s">
        <v>99</v>
      </c>
      <c r="D1145" s="302">
        <v>0.44</v>
      </c>
      <c r="E1145" s="302">
        <v>0.44</v>
      </c>
    </row>
    <row r="1146" spans="1:5">
      <c r="A1146" s="301" t="s">
        <v>48515</v>
      </c>
      <c r="B1146" s="301" t="s">
        <v>48516</v>
      </c>
      <c r="C1146" s="301" t="s">
        <v>99</v>
      </c>
      <c r="D1146" s="302">
        <v>0.09</v>
      </c>
      <c r="E1146" s="302">
        <v>0.09</v>
      </c>
    </row>
    <row r="1147" spans="1:5">
      <c r="A1147" s="301" t="s">
        <v>48517</v>
      </c>
      <c r="B1147" s="301" t="s">
        <v>48518</v>
      </c>
      <c r="C1147" s="301" t="s">
        <v>99</v>
      </c>
      <c r="D1147" s="302">
        <v>0.43</v>
      </c>
      <c r="E1147" s="302">
        <v>0.43</v>
      </c>
    </row>
    <row r="1148" spans="1:5">
      <c r="A1148" s="301" t="s">
        <v>48519</v>
      </c>
      <c r="B1148" s="301" t="s">
        <v>48520</v>
      </c>
      <c r="C1148" s="301" t="s">
        <v>99</v>
      </c>
      <c r="D1148" s="302">
        <v>8.25</v>
      </c>
      <c r="E1148" s="302">
        <v>8.25</v>
      </c>
    </row>
    <row r="1149" spans="1:5">
      <c r="A1149" s="301" t="s">
        <v>48521</v>
      </c>
      <c r="B1149" s="301" t="s">
        <v>48522</v>
      </c>
      <c r="C1149" s="301" t="s">
        <v>99</v>
      </c>
      <c r="D1149" s="302">
        <v>0.4</v>
      </c>
      <c r="E1149" s="302">
        <v>0.4</v>
      </c>
    </row>
    <row r="1150" spans="1:5">
      <c r="A1150" s="301" t="s">
        <v>48523</v>
      </c>
      <c r="B1150" s="301" t="s">
        <v>48524</v>
      </c>
      <c r="C1150" s="301" t="s">
        <v>99</v>
      </c>
      <c r="D1150" s="302">
        <v>0.1</v>
      </c>
      <c r="E1150" s="302">
        <v>0.1</v>
      </c>
    </row>
    <row r="1151" spans="1:5">
      <c r="A1151" s="301" t="s">
        <v>48525</v>
      </c>
      <c r="B1151" s="301" t="s">
        <v>48526</v>
      </c>
      <c r="C1151" s="301" t="s">
        <v>99</v>
      </c>
      <c r="D1151" s="302">
        <v>0.33</v>
      </c>
      <c r="E1151" s="302">
        <v>0.33</v>
      </c>
    </row>
    <row r="1152" spans="1:5">
      <c r="A1152" s="301" t="s">
        <v>48527</v>
      </c>
      <c r="B1152" s="301" t="s">
        <v>48528</v>
      </c>
      <c r="C1152" s="301" t="s">
        <v>99</v>
      </c>
      <c r="D1152" s="302">
        <v>2.81</v>
      </c>
      <c r="E1152" s="302">
        <v>2.81</v>
      </c>
    </row>
    <row r="1153" spans="1:5">
      <c r="A1153" s="301" t="s">
        <v>48529</v>
      </c>
      <c r="B1153" s="301" t="s">
        <v>48530</v>
      </c>
      <c r="C1153" s="301" t="s">
        <v>99</v>
      </c>
      <c r="D1153" s="302">
        <v>0.51</v>
      </c>
      <c r="E1153" s="302">
        <v>0.51</v>
      </c>
    </row>
    <row r="1154" spans="1:5">
      <c r="A1154" s="301" t="s">
        <v>48531</v>
      </c>
      <c r="B1154" s="301" t="s">
        <v>48532</v>
      </c>
      <c r="C1154" s="301" t="s">
        <v>99</v>
      </c>
      <c r="D1154" s="302">
        <v>0.1</v>
      </c>
      <c r="E1154" s="302">
        <v>0.1</v>
      </c>
    </row>
    <row r="1155" spans="1:5">
      <c r="A1155" s="301" t="s">
        <v>48533</v>
      </c>
      <c r="B1155" s="301" t="s">
        <v>48534</v>
      </c>
      <c r="C1155" s="301" t="s">
        <v>99</v>
      </c>
      <c r="D1155" s="302">
        <v>0.51</v>
      </c>
      <c r="E1155" s="302">
        <v>0.51</v>
      </c>
    </row>
    <row r="1156" spans="1:5">
      <c r="A1156" s="301" t="s">
        <v>48535</v>
      </c>
      <c r="B1156" s="301" t="s">
        <v>48536</v>
      </c>
      <c r="C1156" s="301" t="s">
        <v>99</v>
      </c>
      <c r="D1156" s="302">
        <v>8.2200000000000006</v>
      </c>
      <c r="E1156" s="302">
        <v>8.2200000000000006</v>
      </c>
    </row>
    <row r="1157" spans="1:5">
      <c r="A1157" s="301" t="s">
        <v>48537</v>
      </c>
      <c r="B1157" s="301" t="s">
        <v>48538</v>
      </c>
      <c r="C1157" s="301" t="s">
        <v>99</v>
      </c>
      <c r="D1157" s="302">
        <v>0.96</v>
      </c>
      <c r="E1157" s="302">
        <v>0.96</v>
      </c>
    </row>
    <row r="1158" spans="1:5">
      <c r="A1158" s="301" t="s">
        <v>48539</v>
      </c>
      <c r="B1158" s="301" t="s">
        <v>48540</v>
      </c>
      <c r="C1158" s="301" t="s">
        <v>99</v>
      </c>
      <c r="D1158" s="302">
        <v>0.22</v>
      </c>
      <c r="E1158" s="302">
        <v>0.22</v>
      </c>
    </row>
    <row r="1159" spans="1:5">
      <c r="A1159" s="301" t="s">
        <v>48541</v>
      </c>
      <c r="B1159" s="301" t="s">
        <v>48542</v>
      </c>
      <c r="C1159" s="301" t="s">
        <v>99</v>
      </c>
      <c r="D1159" s="302">
        <v>1.2</v>
      </c>
      <c r="E1159" s="302">
        <v>1.2</v>
      </c>
    </row>
    <row r="1160" spans="1:5">
      <c r="A1160" s="301" t="s">
        <v>48543</v>
      </c>
      <c r="B1160" s="301" t="s">
        <v>48544</v>
      </c>
      <c r="C1160" s="301" t="s">
        <v>99</v>
      </c>
      <c r="D1160" s="302">
        <v>47.95</v>
      </c>
      <c r="E1160" s="302">
        <v>47.95</v>
      </c>
    </row>
    <row r="1161" spans="1:5">
      <c r="A1161" s="301" t="s">
        <v>48545</v>
      </c>
      <c r="B1161" s="301" t="s">
        <v>48546</v>
      </c>
      <c r="C1161" s="301" t="s">
        <v>99</v>
      </c>
      <c r="D1161" s="302">
        <v>12.86</v>
      </c>
      <c r="E1161" s="302">
        <v>12.86</v>
      </c>
    </row>
    <row r="1162" spans="1:5">
      <c r="A1162" s="301" t="s">
        <v>48547</v>
      </c>
      <c r="B1162" s="301" t="s">
        <v>48548</v>
      </c>
      <c r="C1162" s="301" t="s">
        <v>99</v>
      </c>
      <c r="D1162" s="302">
        <v>60.01</v>
      </c>
      <c r="E1162" s="302">
        <v>60.01</v>
      </c>
    </row>
    <row r="1163" spans="1:5">
      <c r="A1163" s="301" t="s">
        <v>48549</v>
      </c>
      <c r="B1163" s="301" t="s">
        <v>48550</v>
      </c>
      <c r="C1163" s="301" t="s">
        <v>99</v>
      </c>
      <c r="D1163" s="302">
        <v>87.87</v>
      </c>
      <c r="E1163" s="302">
        <v>87.87</v>
      </c>
    </row>
    <row r="1164" spans="1:5">
      <c r="A1164" s="301" t="s">
        <v>48551</v>
      </c>
      <c r="B1164" s="301" t="s">
        <v>48552</v>
      </c>
      <c r="C1164" s="301" t="s">
        <v>99</v>
      </c>
      <c r="D1164" s="302">
        <v>3.89</v>
      </c>
      <c r="E1164" s="302">
        <v>3.89</v>
      </c>
    </row>
    <row r="1165" spans="1:5">
      <c r="A1165" s="301" t="s">
        <v>48553</v>
      </c>
      <c r="B1165" s="301" t="s">
        <v>48554</v>
      </c>
      <c r="C1165" s="301" t="s">
        <v>99</v>
      </c>
      <c r="D1165" s="302">
        <v>0.89</v>
      </c>
      <c r="E1165" s="302">
        <v>0.89</v>
      </c>
    </row>
    <row r="1166" spans="1:5">
      <c r="A1166" s="301" t="s">
        <v>48555</v>
      </c>
      <c r="B1166" s="301" t="s">
        <v>48556</v>
      </c>
      <c r="C1166" s="301" t="s">
        <v>99</v>
      </c>
      <c r="D1166" s="302">
        <v>4.8600000000000003</v>
      </c>
      <c r="E1166" s="302">
        <v>4.8600000000000003</v>
      </c>
    </row>
    <row r="1167" spans="1:5">
      <c r="A1167" s="301" t="s">
        <v>48557</v>
      </c>
      <c r="B1167" s="301" t="s">
        <v>48558</v>
      </c>
      <c r="C1167" s="301" t="s">
        <v>99</v>
      </c>
      <c r="D1167" s="302">
        <v>3.47</v>
      </c>
      <c r="E1167" s="302">
        <v>3.47</v>
      </c>
    </row>
    <row r="1168" spans="1:5">
      <c r="A1168" s="301" t="s">
        <v>48559</v>
      </c>
      <c r="B1168" s="301" t="s">
        <v>48560</v>
      </c>
      <c r="C1168" s="301" t="s">
        <v>99</v>
      </c>
      <c r="D1168" s="302">
        <v>51.16</v>
      </c>
      <c r="E1168" s="302">
        <v>51.16</v>
      </c>
    </row>
    <row r="1169" spans="1:5">
      <c r="A1169" s="301" t="s">
        <v>48561</v>
      </c>
      <c r="B1169" s="301" t="s">
        <v>48562</v>
      </c>
      <c r="C1169" s="301" t="s">
        <v>99</v>
      </c>
      <c r="D1169" s="302">
        <v>13.72</v>
      </c>
      <c r="E1169" s="302">
        <v>13.72</v>
      </c>
    </row>
    <row r="1170" spans="1:5">
      <c r="A1170" s="301" t="s">
        <v>48563</v>
      </c>
      <c r="B1170" s="301" t="s">
        <v>48564</v>
      </c>
      <c r="C1170" s="301" t="s">
        <v>99</v>
      </c>
      <c r="D1170" s="302">
        <v>64.02</v>
      </c>
      <c r="E1170" s="302">
        <v>64.02</v>
      </c>
    </row>
    <row r="1171" spans="1:5">
      <c r="A1171" s="301" t="s">
        <v>48565</v>
      </c>
      <c r="B1171" s="301" t="s">
        <v>48566</v>
      </c>
      <c r="C1171" s="301" t="s">
        <v>99</v>
      </c>
      <c r="D1171" s="302">
        <v>4.55</v>
      </c>
      <c r="E1171" s="302">
        <v>4.55</v>
      </c>
    </row>
    <row r="1172" spans="1:5">
      <c r="A1172" s="301" t="s">
        <v>48567</v>
      </c>
      <c r="B1172" s="301" t="s">
        <v>48568</v>
      </c>
      <c r="C1172" s="301" t="s">
        <v>99</v>
      </c>
      <c r="D1172" s="302">
        <v>61.49</v>
      </c>
      <c r="E1172" s="302">
        <v>61.49</v>
      </c>
    </row>
    <row r="1173" spans="1:5">
      <c r="A1173" s="301" t="s">
        <v>48569</v>
      </c>
      <c r="B1173" s="301" t="s">
        <v>48570</v>
      </c>
      <c r="C1173" s="301" t="s">
        <v>99</v>
      </c>
      <c r="D1173" s="302">
        <v>16.25</v>
      </c>
      <c r="E1173" s="302">
        <v>16.25</v>
      </c>
    </row>
    <row r="1174" spans="1:5">
      <c r="A1174" s="301" t="s">
        <v>48571</v>
      </c>
      <c r="B1174" s="301" t="s">
        <v>48572</v>
      </c>
      <c r="C1174" s="301" t="s">
        <v>99</v>
      </c>
      <c r="D1174" s="302">
        <v>76.86</v>
      </c>
      <c r="E1174" s="302">
        <v>76.86</v>
      </c>
    </row>
    <row r="1175" spans="1:5">
      <c r="A1175" s="301" t="s">
        <v>48573</v>
      </c>
      <c r="B1175" s="301" t="s">
        <v>48574</v>
      </c>
      <c r="C1175" s="301" t="s">
        <v>99</v>
      </c>
      <c r="D1175" s="302">
        <v>88.52</v>
      </c>
      <c r="E1175" s="302">
        <v>88.52</v>
      </c>
    </row>
    <row r="1176" spans="1:5">
      <c r="A1176" s="301" t="s">
        <v>48575</v>
      </c>
      <c r="B1176" s="301" t="s">
        <v>48576</v>
      </c>
      <c r="C1176" s="301" t="s">
        <v>99</v>
      </c>
      <c r="D1176" s="302">
        <v>59.19</v>
      </c>
      <c r="E1176" s="302">
        <v>59.19</v>
      </c>
    </row>
    <row r="1177" spans="1:5">
      <c r="A1177" s="301" t="s">
        <v>48577</v>
      </c>
      <c r="B1177" s="301" t="s">
        <v>48578</v>
      </c>
      <c r="C1177" s="301" t="s">
        <v>99</v>
      </c>
      <c r="D1177" s="302">
        <v>15.64</v>
      </c>
      <c r="E1177" s="302">
        <v>15.64</v>
      </c>
    </row>
    <row r="1178" spans="1:5">
      <c r="A1178" s="301" t="s">
        <v>48579</v>
      </c>
      <c r="B1178" s="301" t="s">
        <v>48580</v>
      </c>
      <c r="C1178" s="301" t="s">
        <v>99</v>
      </c>
      <c r="D1178" s="302">
        <v>73.989999999999995</v>
      </c>
      <c r="E1178" s="302">
        <v>73.989999999999995</v>
      </c>
    </row>
    <row r="1179" spans="1:5">
      <c r="A1179" s="301" t="s">
        <v>48581</v>
      </c>
      <c r="B1179" s="301" t="s">
        <v>48582</v>
      </c>
      <c r="C1179" s="301" t="s">
        <v>99</v>
      </c>
      <c r="D1179" s="302">
        <v>88.52</v>
      </c>
      <c r="E1179" s="302">
        <v>88.52</v>
      </c>
    </row>
    <row r="1180" spans="1:5">
      <c r="A1180" s="301" t="s">
        <v>48583</v>
      </c>
      <c r="B1180" s="301" t="s">
        <v>48584</v>
      </c>
      <c r="C1180" s="301" t="s">
        <v>99</v>
      </c>
      <c r="D1180" s="302">
        <v>3.58</v>
      </c>
      <c r="E1180" s="302">
        <v>3.58</v>
      </c>
    </row>
    <row r="1181" spans="1:5">
      <c r="A1181" s="301" t="s">
        <v>48585</v>
      </c>
      <c r="B1181" s="301" t="s">
        <v>48586</v>
      </c>
      <c r="C1181" s="301" t="s">
        <v>99</v>
      </c>
      <c r="D1181" s="302">
        <v>9.08</v>
      </c>
      <c r="E1181" s="302">
        <v>9.08</v>
      </c>
    </row>
    <row r="1182" spans="1:5">
      <c r="A1182" s="301" t="s">
        <v>48587</v>
      </c>
      <c r="B1182" s="301" t="s">
        <v>48588</v>
      </c>
      <c r="C1182" s="301" t="s">
        <v>99</v>
      </c>
      <c r="D1182" s="302">
        <v>268.81</v>
      </c>
      <c r="E1182" s="302">
        <v>268.81</v>
      </c>
    </row>
    <row r="1183" spans="1:5">
      <c r="A1183" s="301" t="s">
        <v>48589</v>
      </c>
      <c r="B1183" s="301" t="s">
        <v>48590</v>
      </c>
      <c r="C1183" s="301" t="s">
        <v>99</v>
      </c>
      <c r="D1183" s="302">
        <v>10.17</v>
      </c>
      <c r="E1183" s="302">
        <v>10.17</v>
      </c>
    </row>
    <row r="1184" spans="1:5">
      <c r="A1184" s="301" t="s">
        <v>48591</v>
      </c>
      <c r="B1184" s="301" t="s">
        <v>48592</v>
      </c>
      <c r="C1184" s="301" t="s">
        <v>99</v>
      </c>
      <c r="D1184" s="302">
        <v>21.7</v>
      </c>
      <c r="E1184" s="302">
        <v>21.7</v>
      </c>
    </row>
    <row r="1185" spans="1:5">
      <c r="A1185" s="301" t="s">
        <v>48593</v>
      </c>
      <c r="B1185" s="301" t="s">
        <v>48594</v>
      </c>
      <c r="C1185" s="301" t="s">
        <v>99</v>
      </c>
      <c r="D1185" s="302">
        <v>5.82</v>
      </c>
      <c r="E1185" s="302">
        <v>5.82</v>
      </c>
    </row>
    <row r="1186" spans="1:5">
      <c r="A1186" s="301" t="s">
        <v>48595</v>
      </c>
      <c r="B1186" s="301" t="s">
        <v>48596</v>
      </c>
      <c r="C1186" s="301" t="s">
        <v>99</v>
      </c>
      <c r="D1186" s="302">
        <v>23.74</v>
      </c>
      <c r="E1186" s="302">
        <v>23.74</v>
      </c>
    </row>
    <row r="1187" spans="1:5">
      <c r="A1187" s="301" t="s">
        <v>48597</v>
      </c>
      <c r="B1187" s="301" t="s">
        <v>48598</v>
      </c>
      <c r="C1187" s="301" t="s">
        <v>99</v>
      </c>
      <c r="D1187" s="302">
        <v>95.18</v>
      </c>
      <c r="E1187" s="302">
        <v>95.18</v>
      </c>
    </row>
    <row r="1188" spans="1:5">
      <c r="A1188" s="301" t="s">
        <v>48599</v>
      </c>
      <c r="B1188" s="301" t="s">
        <v>48600</v>
      </c>
      <c r="C1188" s="301" t="s">
        <v>99</v>
      </c>
      <c r="D1188" s="302">
        <v>21.49</v>
      </c>
      <c r="E1188" s="302">
        <v>21.49</v>
      </c>
    </row>
    <row r="1189" spans="1:5">
      <c r="A1189" s="301" t="s">
        <v>48601</v>
      </c>
      <c r="B1189" s="301" t="s">
        <v>48602</v>
      </c>
      <c r="C1189" s="301" t="s">
        <v>99</v>
      </c>
      <c r="D1189" s="302">
        <v>5.76</v>
      </c>
      <c r="E1189" s="302">
        <v>5.76</v>
      </c>
    </row>
    <row r="1190" spans="1:5">
      <c r="A1190" s="301" t="s">
        <v>48603</v>
      </c>
      <c r="B1190" s="301" t="s">
        <v>48604</v>
      </c>
      <c r="C1190" s="301" t="s">
        <v>99</v>
      </c>
      <c r="D1190" s="302">
        <v>23.51</v>
      </c>
      <c r="E1190" s="302">
        <v>23.51</v>
      </c>
    </row>
    <row r="1191" spans="1:5">
      <c r="A1191" s="301" t="s">
        <v>48605</v>
      </c>
      <c r="B1191" s="301" t="s">
        <v>48606</v>
      </c>
      <c r="C1191" s="301" t="s">
        <v>99</v>
      </c>
      <c r="D1191" s="302">
        <v>95.18</v>
      </c>
      <c r="E1191" s="302">
        <v>95.18</v>
      </c>
    </row>
    <row r="1192" spans="1:5">
      <c r="A1192" s="301" t="s">
        <v>48607</v>
      </c>
      <c r="B1192" s="301" t="s">
        <v>48608</v>
      </c>
      <c r="C1192" s="301" t="s">
        <v>99</v>
      </c>
      <c r="D1192" s="302">
        <v>16.690000000000001</v>
      </c>
      <c r="E1192" s="302">
        <v>16.690000000000001</v>
      </c>
    </row>
    <row r="1193" spans="1:5">
      <c r="A1193" s="301" t="s">
        <v>48609</v>
      </c>
      <c r="B1193" s="301" t="s">
        <v>48610</v>
      </c>
      <c r="C1193" s="301" t="s">
        <v>99</v>
      </c>
      <c r="D1193" s="302">
        <v>4.47</v>
      </c>
      <c r="E1193" s="302">
        <v>4.47</v>
      </c>
    </row>
    <row r="1194" spans="1:5">
      <c r="A1194" s="301" t="s">
        <v>48611</v>
      </c>
      <c r="B1194" s="301" t="s">
        <v>48612</v>
      </c>
      <c r="C1194" s="301" t="s">
        <v>99</v>
      </c>
      <c r="D1194" s="302">
        <v>18.260000000000002</v>
      </c>
      <c r="E1194" s="302">
        <v>18.260000000000002</v>
      </c>
    </row>
    <row r="1195" spans="1:5">
      <c r="A1195" s="301" t="s">
        <v>48613</v>
      </c>
      <c r="B1195" s="301" t="s">
        <v>48614</v>
      </c>
      <c r="C1195" s="301" t="s">
        <v>99</v>
      </c>
      <c r="D1195" s="302">
        <v>66.319999999999993</v>
      </c>
      <c r="E1195" s="302">
        <v>66.319999999999993</v>
      </c>
    </row>
    <row r="1196" spans="1:5">
      <c r="A1196" s="301" t="s">
        <v>48615</v>
      </c>
      <c r="B1196" s="301" t="s">
        <v>48616</v>
      </c>
      <c r="C1196" s="301" t="s">
        <v>99</v>
      </c>
      <c r="D1196" s="302">
        <v>33.35</v>
      </c>
      <c r="E1196" s="302">
        <v>33.35</v>
      </c>
    </row>
    <row r="1197" spans="1:5">
      <c r="A1197" s="301" t="s">
        <v>48617</v>
      </c>
      <c r="B1197" s="301" t="s">
        <v>48618</v>
      </c>
      <c r="C1197" s="301" t="s">
        <v>99</v>
      </c>
      <c r="D1197" s="302">
        <v>12.5</v>
      </c>
      <c r="E1197" s="302">
        <v>12.5</v>
      </c>
    </row>
    <row r="1198" spans="1:5">
      <c r="A1198" s="301" t="s">
        <v>48619</v>
      </c>
      <c r="B1198" s="301" t="s">
        <v>48620</v>
      </c>
      <c r="C1198" s="301" t="s">
        <v>99</v>
      </c>
      <c r="D1198" s="302">
        <v>5.0199999999999996</v>
      </c>
      <c r="E1198" s="302">
        <v>5.0199999999999996</v>
      </c>
    </row>
    <row r="1199" spans="1:5">
      <c r="A1199" s="301" t="s">
        <v>48621</v>
      </c>
      <c r="B1199" s="301" t="s">
        <v>48622</v>
      </c>
      <c r="C1199" s="301" t="s">
        <v>99</v>
      </c>
      <c r="D1199" s="302">
        <v>56.95</v>
      </c>
      <c r="E1199" s="302">
        <v>56.95</v>
      </c>
    </row>
    <row r="1200" spans="1:5">
      <c r="A1200" s="301" t="s">
        <v>48623</v>
      </c>
      <c r="B1200" s="301" t="s">
        <v>48624</v>
      </c>
      <c r="C1200" s="301" t="s">
        <v>99</v>
      </c>
      <c r="D1200" s="302">
        <v>139.59</v>
      </c>
      <c r="E1200" s="302">
        <v>139.59</v>
      </c>
    </row>
    <row r="1201" spans="1:5">
      <c r="A1201" s="301" t="s">
        <v>48625</v>
      </c>
      <c r="B1201" s="301" t="s">
        <v>48626</v>
      </c>
      <c r="C1201" s="301" t="s">
        <v>99</v>
      </c>
      <c r="D1201" s="302">
        <v>16.899999999999999</v>
      </c>
      <c r="E1201" s="302">
        <v>16.899999999999999</v>
      </c>
    </row>
    <row r="1202" spans="1:5">
      <c r="A1202" s="301" t="s">
        <v>48627</v>
      </c>
      <c r="B1202" s="301" t="s">
        <v>48628</v>
      </c>
      <c r="C1202" s="301" t="s">
        <v>99</v>
      </c>
      <c r="D1202" s="302">
        <v>34.659999999999997</v>
      </c>
      <c r="E1202" s="302">
        <v>34.659999999999997</v>
      </c>
    </row>
    <row r="1203" spans="1:5">
      <c r="A1203" s="301" t="s">
        <v>48629</v>
      </c>
      <c r="B1203" s="301" t="s">
        <v>48630</v>
      </c>
      <c r="C1203" s="301" t="s">
        <v>99</v>
      </c>
      <c r="D1203" s="302">
        <v>4.53</v>
      </c>
      <c r="E1203" s="302">
        <v>4.53</v>
      </c>
    </row>
    <row r="1204" spans="1:5">
      <c r="A1204" s="301" t="s">
        <v>48631</v>
      </c>
      <c r="B1204" s="301" t="s">
        <v>48632</v>
      </c>
      <c r="C1204" s="301" t="s">
        <v>99</v>
      </c>
      <c r="D1204" s="302">
        <v>18.489999999999998</v>
      </c>
      <c r="E1204" s="302">
        <v>18.489999999999998</v>
      </c>
    </row>
    <row r="1205" spans="1:5">
      <c r="A1205" s="301" t="s">
        <v>48633</v>
      </c>
      <c r="B1205" s="301" t="s">
        <v>48634</v>
      </c>
      <c r="C1205" s="301" t="s">
        <v>99</v>
      </c>
      <c r="D1205" s="302">
        <v>66.319999999999993</v>
      </c>
      <c r="E1205" s="302">
        <v>66.319999999999993</v>
      </c>
    </row>
    <row r="1206" spans="1:5">
      <c r="A1206" s="301" t="s">
        <v>48635</v>
      </c>
      <c r="B1206" s="301" t="s">
        <v>48636</v>
      </c>
      <c r="C1206" s="301" t="s">
        <v>99</v>
      </c>
      <c r="D1206" s="302">
        <v>6.77</v>
      </c>
      <c r="E1206" s="302">
        <v>6.77</v>
      </c>
    </row>
    <row r="1207" spans="1:5">
      <c r="A1207" s="301" t="s">
        <v>48637</v>
      </c>
      <c r="B1207" s="301" t="s">
        <v>48638</v>
      </c>
      <c r="C1207" s="301" t="s">
        <v>99</v>
      </c>
      <c r="D1207" s="302">
        <v>43.33</v>
      </c>
      <c r="E1207" s="302">
        <v>43.33</v>
      </c>
    </row>
    <row r="1208" spans="1:5">
      <c r="A1208" s="301" t="s">
        <v>48639</v>
      </c>
      <c r="B1208" s="301" t="s">
        <v>48640</v>
      </c>
      <c r="C1208" s="301" t="s">
        <v>99</v>
      </c>
      <c r="D1208" s="302">
        <v>39.22</v>
      </c>
      <c r="E1208" s="302">
        <v>39.22</v>
      </c>
    </row>
    <row r="1209" spans="1:5">
      <c r="A1209" s="301" t="s">
        <v>48641</v>
      </c>
      <c r="B1209" s="301" t="s">
        <v>48642</v>
      </c>
      <c r="C1209" s="301" t="s">
        <v>99</v>
      </c>
      <c r="D1209" s="302">
        <v>30.85</v>
      </c>
      <c r="E1209" s="302">
        <v>30.85</v>
      </c>
    </row>
    <row r="1210" spans="1:5">
      <c r="A1210" s="301" t="s">
        <v>48643</v>
      </c>
      <c r="B1210" s="301" t="s">
        <v>48644</v>
      </c>
      <c r="C1210" s="301" t="s">
        <v>99</v>
      </c>
      <c r="D1210" s="302">
        <v>8.15</v>
      </c>
      <c r="E1210" s="302">
        <v>8.15</v>
      </c>
    </row>
    <row r="1211" spans="1:5">
      <c r="A1211" s="301" t="s">
        <v>48645</v>
      </c>
      <c r="B1211" s="301" t="s">
        <v>48646</v>
      </c>
      <c r="C1211" s="301" t="s">
        <v>99</v>
      </c>
      <c r="D1211" s="302">
        <v>38.57</v>
      </c>
      <c r="E1211" s="302">
        <v>38.57</v>
      </c>
    </row>
    <row r="1212" spans="1:5">
      <c r="A1212" s="301" t="s">
        <v>48647</v>
      </c>
      <c r="B1212" s="301" t="s">
        <v>48648</v>
      </c>
      <c r="C1212" s="301" t="s">
        <v>99</v>
      </c>
      <c r="D1212" s="302">
        <v>17.13</v>
      </c>
      <c r="E1212" s="302">
        <v>17.13</v>
      </c>
    </row>
    <row r="1213" spans="1:5">
      <c r="A1213" s="301" t="s">
        <v>48649</v>
      </c>
      <c r="B1213" s="301" t="s">
        <v>48650</v>
      </c>
      <c r="C1213" s="301" t="s">
        <v>99</v>
      </c>
      <c r="D1213" s="302">
        <v>48.35</v>
      </c>
      <c r="E1213" s="302">
        <v>48.35</v>
      </c>
    </row>
    <row r="1214" spans="1:5">
      <c r="A1214" s="301" t="s">
        <v>48651</v>
      </c>
      <c r="B1214" s="301" t="s">
        <v>48652</v>
      </c>
      <c r="C1214" s="301" t="s">
        <v>99</v>
      </c>
      <c r="D1214" s="302">
        <v>62.84</v>
      </c>
      <c r="E1214" s="302">
        <v>62.84</v>
      </c>
    </row>
    <row r="1215" spans="1:5">
      <c r="A1215" s="301" t="s">
        <v>48653</v>
      </c>
      <c r="B1215" s="301" t="s">
        <v>48654</v>
      </c>
      <c r="C1215" s="301" t="s">
        <v>99</v>
      </c>
      <c r="D1215" s="302">
        <v>66.55</v>
      </c>
      <c r="E1215" s="302">
        <v>66.55</v>
      </c>
    </row>
    <row r="1216" spans="1:5">
      <c r="A1216" s="301" t="s">
        <v>48655</v>
      </c>
      <c r="B1216" s="301" t="s">
        <v>48656</v>
      </c>
      <c r="C1216" s="301" t="s">
        <v>99</v>
      </c>
      <c r="D1216" s="302">
        <v>14.26</v>
      </c>
      <c r="E1216" s="302">
        <v>14.26</v>
      </c>
    </row>
    <row r="1217" spans="1:5">
      <c r="A1217" s="301" t="s">
        <v>48657</v>
      </c>
      <c r="B1217" s="301" t="s">
        <v>48658</v>
      </c>
      <c r="C1217" s="301" t="s">
        <v>99</v>
      </c>
      <c r="D1217" s="302">
        <v>53.18</v>
      </c>
      <c r="E1217" s="302">
        <v>53.18</v>
      </c>
    </row>
    <row r="1218" spans="1:5">
      <c r="A1218" s="301" t="s">
        <v>48659</v>
      </c>
      <c r="B1218" s="301" t="s">
        <v>48660</v>
      </c>
      <c r="C1218" s="301" t="s">
        <v>99</v>
      </c>
      <c r="D1218" s="302">
        <v>0.08</v>
      </c>
      <c r="E1218" s="302">
        <v>0.08</v>
      </c>
    </row>
    <row r="1219" spans="1:5">
      <c r="A1219" s="301" t="s">
        <v>48661</v>
      </c>
      <c r="B1219" s="301" t="s">
        <v>48662</v>
      </c>
      <c r="C1219" s="301" t="s">
        <v>99</v>
      </c>
      <c r="D1219" s="302">
        <v>0.01</v>
      </c>
      <c r="E1219" s="302">
        <v>0.01</v>
      </c>
    </row>
    <row r="1220" spans="1:5">
      <c r="A1220" s="301" t="s">
        <v>48663</v>
      </c>
      <c r="B1220" s="301" t="s">
        <v>48664</v>
      </c>
      <c r="C1220" s="301" t="s">
        <v>99</v>
      </c>
      <c r="D1220" s="302">
        <v>0.1</v>
      </c>
      <c r="E1220" s="302">
        <v>0.1</v>
      </c>
    </row>
    <row r="1221" spans="1:5">
      <c r="A1221" s="301" t="s">
        <v>48665</v>
      </c>
      <c r="B1221" s="301" t="s">
        <v>48666</v>
      </c>
      <c r="C1221" s="301" t="s">
        <v>99</v>
      </c>
      <c r="D1221" s="302">
        <v>5.09</v>
      </c>
      <c r="E1221" s="302">
        <v>5.09</v>
      </c>
    </row>
    <row r="1222" spans="1:5">
      <c r="A1222" s="301" t="s">
        <v>48667</v>
      </c>
      <c r="B1222" s="301" t="s">
        <v>48668</v>
      </c>
      <c r="C1222" s="301" t="s">
        <v>99</v>
      </c>
      <c r="D1222" s="302">
        <v>0.18</v>
      </c>
      <c r="E1222" s="302">
        <v>0.18</v>
      </c>
    </row>
    <row r="1223" spans="1:5">
      <c r="A1223" s="301" t="s">
        <v>48669</v>
      </c>
      <c r="B1223" s="301" t="s">
        <v>48670</v>
      </c>
      <c r="C1223" s="301" t="s">
        <v>99</v>
      </c>
      <c r="D1223" s="302">
        <v>0.03</v>
      </c>
      <c r="E1223" s="302">
        <v>0.03</v>
      </c>
    </row>
    <row r="1224" spans="1:5">
      <c r="A1224" s="301" t="s">
        <v>48671</v>
      </c>
      <c r="B1224" s="301" t="s">
        <v>48672</v>
      </c>
      <c r="C1224" s="301" t="s">
        <v>99</v>
      </c>
      <c r="D1224" s="302">
        <v>0.12</v>
      </c>
      <c r="E1224" s="302">
        <v>0.12</v>
      </c>
    </row>
    <row r="1225" spans="1:5">
      <c r="A1225" s="301" t="s">
        <v>48673</v>
      </c>
      <c r="B1225" s="301" t="s">
        <v>48674</v>
      </c>
      <c r="C1225" s="301" t="s">
        <v>99</v>
      </c>
      <c r="D1225" s="302">
        <v>2.08</v>
      </c>
      <c r="E1225" s="302">
        <v>2.08</v>
      </c>
    </row>
    <row r="1226" spans="1:5">
      <c r="A1226" s="301" t="s">
        <v>48675</v>
      </c>
      <c r="B1226" s="301" t="s">
        <v>48676</v>
      </c>
      <c r="C1226" s="301" t="s">
        <v>99</v>
      </c>
      <c r="D1226" s="302">
        <v>187</v>
      </c>
      <c r="E1226" s="302">
        <v>187</v>
      </c>
    </row>
    <row r="1227" spans="1:5">
      <c r="A1227" s="301" t="s">
        <v>48677</v>
      </c>
      <c r="B1227" s="301" t="s">
        <v>48678</v>
      </c>
      <c r="C1227" s="301" t="s">
        <v>99</v>
      </c>
      <c r="D1227" s="302">
        <v>57.48</v>
      </c>
      <c r="E1227" s="302">
        <v>57.48</v>
      </c>
    </row>
    <row r="1228" spans="1:5">
      <c r="A1228" s="301" t="s">
        <v>48679</v>
      </c>
      <c r="B1228" s="301" t="s">
        <v>48680</v>
      </c>
      <c r="C1228" s="301" t="s">
        <v>99</v>
      </c>
      <c r="D1228" s="302">
        <v>233.93</v>
      </c>
      <c r="E1228" s="302">
        <v>233.93</v>
      </c>
    </row>
    <row r="1229" spans="1:5">
      <c r="A1229" s="301" t="s">
        <v>48681</v>
      </c>
      <c r="B1229" s="301" t="s">
        <v>48682</v>
      </c>
      <c r="C1229" s="301" t="s">
        <v>99</v>
      </c>
      <c r="D1229" s="302">
        <v>4240.8</v>
      </c>
      <c r="E1229" s="302" t="s">
        <v>46411</v>
      </c>
    </row>
    <row r="1230" spans="1:5">
      <c r="A1230" s="301" t="s">
        <v>48683</v>
      </c>
      <c r="B1230" s="301" t="s">
        <v>48684</v>
      </c>
      <c r="C1230" s="301" t="s">
        <v>99</v>
      </c>
      <c r="D1230" s="302">
        <v>383.17</v>
      </c>
      <c r="E1230" s="302">
        <v>383.17</v>
      </c>
    </row>
    <row r="1231" spans="1:5">
      <c r="A1231" s="301" t="s">
        <v>48685</v>
      </c>
      <c r="B1231" s="301" t="s">
        <v>48686</v>
      </c>
      <c r="C1231" s="301" t="s">
        <v>99</v>
      </c>
      <c r="D1231" s="302">
        <v>135.06</v>
      </c>
      <c r="E1231" s="302">
        <v>135.06</v>
      </c>
    </row>
    <row r="1232" spans="1:5">
      <c r="A1232" s="301" t="s">
        <v>48687</v>
      </c>
      <c r="B1232" s="301" t="s">
        <v>48688</v>
      </c>
      <c r="C1232" s="301" t="s">
        <v>99</v>
      </c>
      <c r="D1232" s="302">
        <v>615.94000000000005</v>
      </c>
      <c r="E1232" s="302">
        <v>615.94000000000005</v>
      </c>
    </row>
    <row r="1233" spans="1:5">
      <c r="A1233" s="301" t="s">
        <v>48689</v>
      </c>
      <c r="B1233" s="301" t="s">
        <v>48690</v>
      </c>
      <c r="C1233" s="301" t="s">
        <v>99</v>
      </c>
      <c r="D1233" s="302">
        <v>5301</v>
      </c>
      <c r="E1233" s="302" t="s">
        <v>46411</v>
      </c>
    </row>
    <row r="1234" spans="1:5">
      <c r="A1234" s="301" t="s">
        <v>48691</v>
      </c>
      <c r="B1234" s="301" t="s">
        <v>48692</v>
      </c>
      <c r="C1234" s="301" t="s">
        <v>99</v>
      </c>
      <c r="D1234" s="302">
        <v>0.56999999999999995</v>
      </c>
      <c r="E1234" s="302">
        <v>0.56999999999999995</v>
      </c>
    </row>
    <row r="1235" spans="1:5">
      <c r="A1235" s="301" t="s">
        <v>48693</v>
      </c>
      <c r="B1235" s="301" t="s">
        <v>48694</v>
      </c>
      <c r="C1235" s="301" t="s">
        <v>99</v>
      </c>
      <c r="D1235" s="302">
        <v>0.13</v>
      </c>
      <c r="E1235" s="302">
        <v>0.13</v>
      </c>
    </row>
    <row r="1236" spans="1:5">
      <c r="A1236" s="301" t="s">
        <v>48695</v>
      </c>
      <c r="B1236" s="301" t="s">
        <v>48696</v>
      </c>
      <c r="C1236" s="301" t="s">
        <v>99</v>
      </c>
      <c r="D1236" s="302">
        <v>0.72</v>
      </c>
      <c r="E1236" s="302">
        <v>0.72</v>
      </c>
    </row>
    <row r="1237" spans="1:5">
      <c r="A1237" s="301" t="s">
        <v>48697</v>
      </c>
      <c r="B1237" s="301" t="s">
        <v>48698</v>
      </c>
      <c r="C1237" s="301" t="s">
        <v>99</v>
      </c>
      <c r="D1237" s="302">
        <v>1.88</v>
      </c>
      <c r="E1237" s="302">
        <v>1.88</v>
      </c>
    </row>
    <row r="1238" spans="1:5">
      <c r="A1238" s="301" t="s">
        <v>48699</v>
      </c>
      <c r="B1238" s="301" t="s">
        <v>48700</v>
      </c>
      <c r="C1238" s="301" t="s">
        <v>99</v>
      </c>
      <c r="D1238" s="302">
        <v>15.25</v>
      </c>
      <c r="E1238" s="302">
        <v>15.25</v>
      </c>
    </row>
    <row r="1239" spans="1:5">
      <c r="A1239" s="301" t="s">
        <v>48701</v>
      </c>
      <c r="B1239" s="301" t="s">
        <v>48702</v>
      </c>
      <c r="C1239" s="301" t="s">
        <v>99</v>
      </c>
      <c r="D1239" s="302">
        <v>3.77</v>
      </c>
      <c r="E1239" s="302">
        <v>3.77</v>
      </c>
    </row>
    <row r="1240" spans="1:5">
      <c r="A1240" s="301" t="s">
        <v>48703</v>
      </c>
      <c r="B1240" s="301" t="s">
        <v>48704</v>
      </c>
      <c r="C1240" s="301" t="s">
        <v>99</v>
      </c>
      <c r="D1240" s="302">
        <v>7.08</v>
      </c>
      <c r="E1240" s="302">
        <v>7.08</v>
      </c>
    </row>
    <row r="1241" spans="1:5">
      <c r="A1241" s="301" t="s">
        <v>48705</v>
      </c>
      <c r="B1241" s="301" t="s">
        <v>48706</v>
      </c>
      <c r="C1241" s="301" t="s">
        <v>99</v>
      </c>
      <c r="D1241" s="302">
        <v>9.43</v>
      </c>
      <c r="E1241" s="302">
        <v>9.43</v>
      </c>
    </row>
    <row r="1242" spans="1:5">
      <c r="A1242" s="301" t="s">
        <v>48707</v>
      </c>
      <c r="B1242" s="301" t="s">
        <v>48708</v>
      </c>
      <c r="C1242" s="301" t="s">
        <v>99</v>
      </c>
      <c r="D1242" s="302">
        <v>132.52000000000001</v>
      </c>
      <c r="E1242" s="302">
        <v>132.52000000000001</v>
      </c>
    </row>
    <row r="1243" spans="1:5">
      <c r="A1243" s="301" t="s">
        <v>48709</v>
      </c>
      <c r="B1243" s="301" t="s">
        <v>48710</v>
      </c>
      <c r="C1243" s="301" t="s">
        <v>99</v>
      </c>
      <c r="D1243" s="302">
        <v>64.790000000000006</v>
      </c>
      <c r="E1243" s="302">
        <v>64.790000000000006</v>
      </c>
    </row>
    <row r="1244" spans="1:5">
      <c r="A1244" s="301" t="s">
        <v>48711</v>
      </c>
      <c r="B1244" s="301" t="s">
        <v>48712</v>
      </c>
      <c r="C1244" s="301" t="s">
        <v>99</v>
      </c>
      <c r="D1244" s="302">
        <v>64.790000000000006</v>
      </c>
      <c r="E1244" s="302">
        <v>64.790000000000006</v>
      </c>
    </row>
    <row r="1245" spans="1:5">
      <c r="A1245" s="301" t="s">
        <v>48713</v>
      </c>
      <c r="B1245" s="301" t="s">
        <v>48714</v>
      </c>
      <c r="C1245" s="301" t="s">
        <v>99</v>
      </c>
      <c r="D1245" s="302">
        <v>1.38</v>
      </c>
      <c r="E1245" s="302">
        <v>1.38</v>
      </c>
    </row>
    <row r="1246" spans="1:5">
      <c r="A1246" s="301" t="s">
        <v>48715</v>
      </c>
      <c r="B1246" s="301" t="s">
        <v>48716</v>
      </c>
      <c r="C1246" s="301" t="s">
        <v>99</v>
      </c>
      <c r="D1246" s="302">
        <v>0.75</v>
      </c>
      <c r="E1246" s="302">
        <v>0.75</v>
      </c>
    </row>
    <row r="1247" spans="1:5">
      <c r="A1247" s="301" t="s">
        <v>48717</v>
      </c>
      <c r="B1247" s="301" t="s">
        <v>48718</v>
      </c>
      <c r="C1247" s="301" t="s">
        <v>99</v>
      </c>
      <c r="D1247" s="302">
        <v>117.74</v>
      </c>
      <c r="E1247" s="302">
        <v>117.74</v>
      </c>
    </row>
    <row r="1248" spans="1:5">
      <c r="A1248" s="301" t="s">
        <v>48719</v>
      </c>
      <c r="B1248" s="301" t="s">
        <v>48720</v>
      </c>
      <c r="C1248" s="301" t="s">
        <v>99</v>
      </c>
      <c r="D1248" s="302">
        <v>176.7</v>
      </c>
      <c r="E1248" s="302">
        <v>176.7</v>
      </c>
    </row>
    <row r="1249" spans="1:5">
      <c r="A1249" s="301" t="s">
        <v>48721</v>
      </c>
      <c r="B1249" s="301" t="s">
        <v>48722</v>
      </c>
      <c r="C1249" s="301" t="s">
        <v>99</v>
      </c>
      <c r="D1249" s="302">
        <v>1.42</v>
      </c>
      <c r="E1249" s="302">
        <v>1.42</v>
      </c>
    </row>
    <row r="1250" spans="1:5">
      <c r="A1250" s="301" t="s">
        <v>48723</v>
      </c>
      <c r="B1250" s="301" t="s">
        <v>48724</v>
      </c>
      <c r="C1250" s="301" t="s">
        <v>99</v>
      </c>
      <c r="D1250" s="302">
        <v>1.42</v>
      </c>
      <c r="E1250" s="302">
        <v>1.42</v>
      </c>
    </row>
    <row r="1251" spans="1:5">
      <c r="A1251" s="301" t="s">
        <v>48725</v>
      </c>
      <c r="B1251" s="301" t="s">
        <v>48726</v>
      </c>
      <c r="C1251" s="301" t="s">
        <v>99</v>
      </c>
      <c r="D1251" s="302">
        <v>88.52</v>
      </c>
      <c r="E1251" s="302">
        <v>88.52</v>
      </c>
    </row>
    <row r="1252" spans="1:5">
      <c r="A1252" s="301" t="s">
        <v>48727</v>
      </c>
      <c r="B1252" s="301" t="s">
        <v>48728</v>
      </c>
      <c r="C1252" s="301" t="s">
        <v>99</v>
      </c>
      <c r="D1252" s="302">
        <v>11.48</v>
      </c>
      <c r="E1252" s="302">
        <v>11.48</v>
      </c>
    </row>
    <row r="1253" spans="1:5">
      <c r="A1253" s="301" t="s">
        <v>48729</v>
      </c>
      <c r="B1253" s="301" t="s">
        <v>48730</v>
      </c>
      <c r="C1253" s="301" t="s">
        <v>99</v>
      </c>
      <c r="D1253" s="302">
        <v>4.5199999999999996</v>
      </c>
      <c r="E1253" s="302">
        <v>4.5199999999999996</v>
      </c>
    </row>
    <row r="1254" spans="1:5">
      <c r="A1254" s="301" t="s">
        <v>48731</v>
      </c>
      <c r="B1254" s="301" t="s">
        <v>48732</v>
      </c>
      <c r="C1254" s="301" t="s">
        <v>99</v>
      </c>
      <c r="D1254" s="302">
        <v>0.7</v>
      </c>
      <c r="E1254" s="302">
        <v>0.7</v>
      </c>
    </row>
    <row r="1255" spans="1:5">
      <c r="A1255" s="301" t="s">
        <v>48733</v>
      </c>
      <c r="B1255" s="301" t="s">
        <v>48734</v>
      </c>
      <c r="C1255" s="301" t="s">
        <v>99</v>
      </c>
      <c r="D1255" s="302">
        <v>1.04</v>
      </c>
      <c r="E1255" s="302">
        <v>1.04</v>
      </c>
    </row>
    <row r="1256" spans="1:5">
      <c r="A1256" s="301" t="s">
        <v>48735</v>
      </c>
      <c r="B1256" s="301" t="s">
        <v>48736</v>
      </c>
      <c r="C1256" s="301" t="s">
        <v>99</v>
      </c>
      <c r="D1256" s="302">
        <v>1.04</v>
      </c>
      <c r="E1256" s="302">
        <v>1.04</v>
      </c>
    </row>
    <row r="1257" spans="1:5">
      <c r="A1257" s="301" t="s">
        <v>48737</v>
      </c>
      <c r="B1257" s="301" t="s">
        <v>48738</v>
      </c>
      <c r="C1257" s="301" t="s">
        <v>99</v>
      </c>
      <c r="D1257" s="302">
        <v>10.37</v>
      </c>
      <c r="E1257" s="302">
        <v>10.37</v>
      </c>
    </row>
    <row r="1258" spans="1:5">
      <c r="A1258" s="301" t="s">
        <v>48739</v>
      </c>
      <c r="B1258" s="301" t="s">
        <v>48740</v>
      </c>
      <c r="C1258" s="301" t="s">
        <v>99</v>
      </c>
      <c r="D1258" s="302">
        <v>0.03</v>
      </c>
      <c r="E1258" s="302">
        <v>0.03</v>
      </c>
    </row>
    <row r="1259" spans="1:5">
      <c r="A1259" s="301" t="s">
        <v>48741</v>
      </c>
      <c r="B1259" s="301" t="s">
        <v>48742</v>
      </c>
      <c r="C1259" s="301" t="s">
        <v>99</v>
      </c>
      <c r="D1259" s="302">
        <v>0.69</v>
      </c>
      <c r="E1259" s="302">
        <v>0.69</v>
      </c>
    </row>
    <row r="1260" spans="1:5">
      <c r="A1260" s="301" t="s">
        <v>48743</v>
      </c>
      <c r="B1260" s="301" t="s">
        <v>48744</v>
      </c>
      <c r="C1260" s="301" t="s">
        <v>99</v>
      </c>
      <c r="D1260" s="302">
        <v>50.24</v>
      </c>
      <c r="E1260" s="302">
        <v>50.24</v>
      </c>
    </row>
    <row r="1261" spans="1:5">
      <c r="A1261" s="301" t="s">
        <v>48745</v>
      </c>
      <c r="B1261" s="301" t="s">
        <v>48746</v>
      </c>
      <c r="C1261" s="301" t="s">
        <v>99</v>
      </c>
      <c r="D1261" s="302">
        <v>83.46</v>
      </c>
      <c r="E1261" s="302">
        <v>83.46</v>
      </c>
    </row>
    <row r="1262" spans="1:5">
      <c r="A1262" s="301" t="s">
        <v>48747</v>
      </c>
      <c r="B1262" s="301" t="s">
        <v>48748</v>
      </c>
      <c r="C1262" s="301" t="s">
        <v>99</v>
      </c>
      <c r="D1262" s="302">
        <v>1.4</v>
      </c>
      <c r="E1262" s="302">
        <v>1.4</v>
      </c>
    </row>
    <row r="1263" spans="1:5">
      <c r="A1263" s="301" t="s">
        <v>48749</v>
      </c>
      <c r="B1263" s="301" t="s">
        <v>48750</v>
      </c>
      <c r="C1263" s="301" t="s">
        <v>99</v>
      </c>
      <c r="D1263" s="302">
        <v>2.94</v>
      </c>
      <c r="E1263" s="302">
        <v>2.94</v>
      </c>
    </row>
    <row r="1264" spans="1:5">
      <c r="A1264" s="301" t="s">
        <v>48751</v>
      </c>
      <c r="B1264" s="301" t="s">
        <v>48752</v>
      </c>
      <c r="C1264" s="301" t="s">
        <v>99</v>
      </c>
      <c r="D1264" s="302">
        <v>2.71</v>
      </c>
      <c r="E1264" s="302">
        <v>2.71</v>
      </c>
    </row>
    <row r="1265" spans="1:5">
      <c r="A1265" s="301" t="s">
        <v>48753</v>
      </c>
      <c r="B1265" s="301" t="s">
        <v>48754</v>
      </c>
      <c r="C1265" s="301" t="s">
        <v>99</v>
      </c>
      <c r="D1265" s="302">
        <v>3.3</v>
      </c>
      <c r="E1265" s="302">
        <v>3.3</v>
      </c>
    </row>
    <row r="1266" spans="1:5">
      <c r="A1266" s="301" t="s">
        <v>48755</v>
      </c>
      <c r="B1266" s="301" t="s">
        <v>48756</v>
      </c>
      <c r="C1266" s="301" t="s">
        <v>99</v>
      </c>
      <c r="D1266" s="302">
        <v>3.7</v>
      </c>
      <c r="E1266" s="302">
        <v>3.7</v>
      </c>
    </row>
    <row r="1267" spans="1:5">
      <c r="A1267" s="301" t="s">
        <v>48757</v>
      </c>
      <c r="B1267" s="301" t="s">
        <v>48758</v>
      </c>
      <c r="C1267" s="301" t="s">
        <v>99</v>
      </c>
      <c r="D1267" s="302">
        <v>9.6</v>
      </c>
      <c r="E1267" s="302">
        <v>9.6</v>
      </c>
    </row>
    <row r="1268" spans="1:5">
      <c r="A1268" s="301" t="s">
        <v>48759</v>
      </c>
      <c r="B1268" s="301" t="s">
        <v>48760</v>
      </c>
      <c r="C1268" s="301" t="s">
        <v>99</v>
      </c>
      <c r="D1268" s="302">
        <v>21.46</v>
      </c>
      <c r="E1268" s="302">
        <v>21.46</v>
      </c>
    </row>
    <row r="1269" spans="1:5">
      <c r="A1269" s="301" t="s">
        <v>48761</v>
      </c>
      <c r="B1269" s="301" t="s">
        <v>48762</v>
      </c>
      <c r="C1269" s="301" t="s">
        <v>99</v>
      </c>
      <c r="D1269" s="302">
        <v>34.53</v>
      </c>
      <c r="E1269" s="302">
        <v>34.53</v>
      </c>
    </row>
    <row r="1270" spans="1:5">
      <c r="A1270" s="301" t="s">
        <v>48763</v>
      </c>
      <c r="B1270" s="301" t="s">
        <v>48764</v>
      </c>
      <c r="C1270" s="301" t="s">
        <v>99</v>
      </c>
      <c r="D1270" s="302">
        <v>95.57</v>
      </c>
      <c r="E1270" s="302">
        <v>95.57</v>
      </c>
    </row>
    <row r="1271" spans="1:5">
      <c r="A1271" s="301" t="s">
        <v>48765</v>
      </c>
      <c r="B1271" s="301" t="s">
        <v>48766</v>
      </c>
      <c r="C1271" s="301" t="s">
        <v>99</v>
      </c>
      <c r="D1271" s="302">
        <v>101.06</v>
      </c>
      <c r="E1271" s="302">
        <v>101.06</v>
      </c>
    </row>
    <row r="1272" spans="1:5">
      <c r="A1272" s="301" t="s">
        <v>48767</v>
      </c>
      <c r="B1272" s="301" t="s">
        <v>48768</v>
      </c>
      <c r="C1272" s="301" t="s">
        <v>99</v>
      </c>
      <c r="D1272" s="302">
        <v>10.050000000000001</v>
      </c>
      <c r="E1272" s="302">
        <v>10.050000000000001</v>
      </c>
    </row>
    <row r="1273" spans="1:5">
      <c r="A1273" s="301" t="s">
        <v>48769</v>
      </c>
      <c r="B1273" s="301" t="s">
        <v>48770</v>
      </c>
      <c r="C1273" s="301" t="s">
        <v>99</v>
      </c>
      <c r="D1273" s="302">
        <v>11.13</v>
      </c>
      <c r="E1273" s="302">
        <v>11.13</v>
      </c>
    </row>
    <row r="1274" spans="1:5">
      <c r="A1274" s="301" t="s">
        <v>48771</v>
      </c>
      <c r="B1274" s="301" t="s">
        <v>48772</v>
      </c>
      <c r="C1274" s="301" t="s">
        <v>99</v>
      </c>
      <c r="D1274" s="302">
        <v>158.55000000000001</v>
      </c>
      <c r="E1274" s="302">
        <v>158.55000000000001</v>
      </c>
    </row>
    <row r="1275" spans="1:5">
      <c r="A1275" s="301" t="s">
        <v>48773</v>
      </c>
      <c r="B1275" s="301" t="s">
        <v>48774</v>
      </c>
      <c r="C1275" s="301" t="s">
        <v>99</v>
      </c>
      <c r="D1275" s="302">
        <v>0.31</v>
      </c>
      <c r="E1275" s="302">
        <v>0.31</v>
      </c>
    </row>
    <row r="1276" spans="1:5">
      <c r="A1276" s="301" t="s">
        <v>48775</v>
      </c>
      <c r="B1276" s="301" t="s">
        <v>48776</v>
      </c>
      <c r="C1276" s="301" t="s">
        <v>99</v>
      </c>
      <c r="D1276" s="302">
        <v>1.69</v>
      </c>
      <c r="E1276" s="302">
        <v>1.69</v>
      </c>
    </row>
    <row r="1277" spans="1:5">
      <c r="A1277" s="301" t="s">
        <v>48777</v>
      </c>
      <c r="B1277" s="301" t="s">
        <v>48778</v>
      </c>
      <c r="C1277" s="301" t="s">
        <v>99</v>
      </c>
      <c r="D1277" s="302">
        <v>1.69</v>
      </c>
      <c r="E1277" s="302">
        <v>1.69</v>
      </c>
    </row>
    <row r="1278" spans="1:5">
      <c r="A1278" s="301" t="s">
        <v>48779</v>
      </c>
      <c r="B1278" s="301" t="s">
        <v>48780</v>
      </c>
      <c r="C1278" s="301" t="s">
        <v>99</v>
      </c>
      <c r="D1278" s="302">
        <v>0.06</v>
      </c>
      <c r="E1278" s="302">
        <v>0.06</v>
      </c>
    </row>
    <row r="1279" spans="1:5">
      <c r="A1279" s="301" t="s">
        <v>48781</v>
      </c>
      <c r="B1279" s="301" t="s">
        <v>48782</v>
      </c>
      <c r="C1279" s="301" t="s">
        <v>99</v>
      </c>
      <c r="D1279" s="302">
        <v>0.01</v>
      </c>
      <c r="E1279" s="302">
        <v>0.01</v>
      </c>
    </row>
    <row r="1280" spans="1:5">
      <c r="A1280" s="301" t="s">
        <v>48783</v>
      </c>
      <c r="B1280" s="301" t="s">
        <v>48784</v>
      </c>
      <c r="C1280" s="301" t="s">
        <v>99</v>
      </c>
      <c r="D1280" s="302">
        <v>0.08</v>
      </c>
      <c r="E1280" s="302">
        <v>0.08</v>
      </c>
    </row>
    <row r="1281" spans="1:5">
      <c r="A1281" s="301" t="s">
        <v>48785</v>
      </c>
      <c r="B1281" s="301" t="s">
        <v>48786</v>
      </c>
      <c r="C1281" s="301" t="s">
        <v>99</v>
      </c>
      <c r="D1281" s="302">
        <v>0.75</v>
      </c>
      <c r="E1281" s="302">
        <v>0.75</v>
      </c>
    </row>
    <row r="1282" spans="1:5">
      <c r="A1282" s="301" t="s">
        <v>48787</v>
      </c>
      <c r="B1282" s="301" t="s">
        <v>48788</v>
      </c>
      <c r="C1282" s="301" t="s">
        <v>99</v>
      </c>
      <c r="D1282" s="302">
        <v>0.09</v>
      </c>
      <c r="E1282" s="302">
        <v>0.09</v>
      </c>
    </row>
    <row r="1283" spans="1:5">
      <c r="A1283" s="301" t="s">
        <v>48789</v>
      </c>
      <c r="B1283" s="301" t="s">
        <v>48790</v>
      </c>
      <c r="C1283" s="301" t="s">
        <v>99</v>
      </c>
      <c r="D1283" s="302">
        <v>0.02</v>
      </c>
      <c r="E1283" s="302">
        <v>0.02</v>
      </c>
    </row>
    <row r="1284" spans="1:5">
      <c r="A1284" s="301" t="s">
        <v>48791</v>
      </c>
      <c r="B1284" s="301" t="s">
        <v>48792</v>
      </c>
      <c r="C1284" s="301" t="s">
        <v>99</v>
      </c>
      <c r="D1284" s="302">
        <v>0.11</v>
      </c>
      <c r="E1284" s="302">
        <v>0.11</v>
      </c>
    </row>
    <row r="1285" spans="1:5">
      <c r="A1285" s="301" t="s">
        <v>48793</v>
      </c>
      <c r="B1285" s="301" t="s">
        <v>48794</v>
      </c>
      <c r="C1285" s="301" t="s">
        <v>99</v>
      </c>
      <c r="D1285" s="302">
        <v>1.04</v>
      </c>
      <c r="E1285" s="302">
        <v>1.04</v>
      </c>
    </row>
    <row r="1286" spans="1:5">
      <c r="A1286" s="301" t="s">
        <v>48795</v>
      </c>
      <c r="B1286" s="301" t="s">
        <v>48796</v>
      </c>
      <c r="C1286" s="301" t="s">
        <v>99</v>
      </c>
      <c r="D1286" s="302">
        <v>0.71</v>
      </c>
      <c r="E1286" s="302">
        <v>0.71</v>
      </c>
    </row>
    <row r="1287" spans="1:5">
      <c r="A1287" s="301" t="s">
        <v>48797</v>
      </c>
      <c r="B1287" s="301" t="s">
        <v>48798</v>
      </c>
      <c r="C1287" s="301" t="s">
        <v>99</v>
      </c>
      <c r="D1287" s="302">
        <v>0.75</v>
      </c>
      <c r="E1287" s="302">
        <v>0.75</v>
      </c>
    </row>
    <row r="1288" spans="1:5">
      <c r="A1288" s="301" t="s">
        <v>48799</v>
      </c>
      <c r="B1288" s="301" t="s">
        <v>48800</v>
      </c>
      <c r="C1288" s="301" t="s">
        <v>99</v>
      </c>
      <c r="D1288" s="302">
        <v>442.45</v>
      </c>
      <c r="E1288" s="302">
        <v>442.45</v>
      </c>
    </row>
    <row r="1289" spans="1:5">
      <c r="A1289" s="301" t="s">
        <v>48801</v>
      </c>
      <c r="B1289" s="301" t="s">
        <v>48802</v>
      </c>
      <c r="C1289" s="301" t="s">
        <v>99</v>
      </c>
      <c r="D1289" s="302">
        <v>2.36</v>
      </c>
      <c r="E1289" s="302">
        <v>2.36</v>
      </c>
    </row>
    <row r="1290" spans="1:5">
      <c r="A1290" s="301" t="s">
        <v>48803</v>
      </c>
      <c r="B1290" s="301" t="s">
        <v>48804</v>
      </c>
      <c r="C1290" s="301" t="s">
        <v>99</v>
      </c>
      <c r="D1290" s="302">
        <v>91.05</v>
      </c>
      <c r="E1290" s="302">
        <v>91.05</v>
      </c>
    </row>
    <row r="1291" spans="1:5">
      <c r="A1291" s="301" t="s">
        <v>48805</v>
      </c>
      <c r="B1291" s="301" t="s">
        <v>48806</v>
      </c>
      <c r="C1291" s="301" t="s">
        <v>99</v>
      </c>
      <c r="D1291" s="302">
        <v>1151.49</v>
      </c>
      <c r="E1291" s="302" t="s">
        <v>46411</v>
      </c>
    </row>
    <row r="1292" spans="1:5">
      <c r="A1292" s="301" t="s">
        <v>48807</v>
      </c>
      <c r="B1292" s="301" t="s">
        <v>48808</v>
      </c>
      <c r="C1292" s="301" t="s">
        <v>99</v>
      </c>
      <c r="D1292" s="302">
        <v>88.52</v>
      </c>
      <c r="E1292" s="302">
        <v>88.52</v>
      </c>
    </row>
    <row r="1293" spans="1:5">
      <c r="A1293" s="301" t="s">
        <v>48809</v>
      </c>
      <c r="B1293" s="301" t="s">
        <v>48810</v>
      </c>
      <c r="C1293" s="301" t="s">
        <v>99</v>
      </c>
      <c r="D1293" s="302">
        <v>97.18</v>
      </c>
      <c r="E1293" s="302">
        <v>97.18</v>
      </c>
    </row>
    <row r="1294" spans="1:5">
      <c r="A1294" s="301" t="s">
        <v>48811</v>
      </c>
      <c r="B1294" s="301" t="s">
        <v>48812</v>
      </c>
      <c r="C1294" s="301" t="s">
        <v>99</v>
      </c>
      <c r="D1294" s="302">
        <v>42.45</v>
      </c>
      <c r="E1294" s="302">
        <v>42.45</v>
      </c>
    </row>
    <row r="1295" spans="1:5">
      <c r="A1295" s="301" t="s">
        <v>48813</v>
      </c>
      <c r="B1295" s="301" t="s">
        <v>48814</v>
      </c>
      <c r="C1295" s="301" t="s">
        <v>58</v>
      </c>
      <c r="D1295" s="302">
        <v>652.88</v>
      </c>
      <c r="E1295" s="302">
        <v>634.58000000000004</v>
      </c>
    </row>
    <row r="1296" spans="1:5">
      <c r="A1296" s="301" t="s">
        <v>48815</v>
      </c>
      <c r="B1296" s="301" t="s">
        <v>48816</v>
      </c>
      <c r="C1296" s="301" t="s">
        <v>58</v>
      </c>
      <c r="D1296" s="302">
        <v>738.76</v>
      </c>
      <c r="E1296" s="302">
        <v>711.66</v>
      </c>
    </row>
    <row r="1297" spans="1:5">
      <c r="A1297" s="301" t="s">
        <v>48817</v>
      </c>
      <c r="B1297" s="301" t="s">
        <v>48818</v>
      </c>
      <c r="C1297" s="301" t="s">
        <v>58</v>
      </c>
      <c r="D1297" s="302">
        <v>822.03</v>
      </c>
      <c r="E1297" s="302">
        <v>786.39</v>
      </c>
    </row>
    <row r="1298" spans="1:5">
      <c r="A1298" s="301" t="s">
        <v>48819</v>
      </c>
      <c r="B1298" s="301" t="s">
        <v>48820</v>
      </c>
      <c r="C1298" s="301" t="s">
        <v>58</v>
      </c>
      <c r="D1298" s="302">
        <v>956.09</v>
      </c>
      <c r="E1298" s="302">
        <v>906.71</v>
      </c>
    </row>
    <row r="1299" spans="1:5">
      <c r="A1299" s="301" t="s">
        <v>48821</v>
      </c>
      <c r="B1299" s="301" t="s">
        <v>48822</v>
      </c>
      <c r="C1299" s="301" t="s">
        <v>16</v>
      </c>
      <c r="D1299" s="302">
        <v>113.24</v>
      </c>
      <c r="E1299" s="302">
        <v>110.39</v>
      </c>
    </row>
    <row r="1300" spans="1:5">
      <c r="A1300" s="301" t="s">
        <v>48823</v>
      </c>
      <c r="B1300" s="301" t="s">
        <v>48824</v>
      </c>
      <c r="C1300" s="301" t="s">
        <v>16</v>
      </c>
      <c r="D1300" s="302">
        <v>126.16</v>
      </c>
      <c r="E1300" s="302">
        <v>122.05</v>
      </c>
    </row>
    <row r="1301" spans="1:5">
      <c r="A1301" s="301" t="s">
        <v>48825</v>
      </c>
      <c r="B1301" s="301" t="s">
        <v>48826</v>
      </c>
      <c r="C1301" s="301" t="s">
        <v>16</v>
      </c>
      <c r="D1301" s="302">
        <v>122.49</v>
      </c>
      <c r="E1301" s="302">
        <v>119.53</v>
      </c>
    </row>
    <row r="1302" spans="1:5">
      <c r="A1302" s="301" t="s">
        <v>48827</v>
      </c>
      <c r="B1302" s="301" t="s">
        <v>48828</v>
      </c>
      <c r="C1302" s="301" t="s">
        <v>16</v>
      </c>
      <c r="D1302" s="302">
        <v>148.15</v>
      </c>
      <c r="E1302" s="302">
        <v>143.88999999999999</v>
      </c>
    </row>
    <row r="1303" spans="1:5">
      <c r="A1303" s="301" t="s">
        <v>48829</v>
      </c>
      <c r="B1303" s="301" t="s">
        <v>48830</v>
      </c>
      <c r="C1303" s="301" t="s">
        <v>16</v>
      </c>
      <c r="D1303" s="302">
        <v>34.65</v>
      </c>
      <c r="E1303" s="302">
        <v>33.99</v>
      </c>
    </row>
    <row r="1304" spans="1:5">
      <c r="A1304" s="301" t="s">
        <v>48831</v>
      </c>
      <c r="B1304" s="301" t="s">
        <v>48832</v>
      </c>
      <c r="C1304" s="301" t="s">
        <v>16</v>
      </c>
      <c r="D1304" s="302">
        <v>27.63</v>
      </c>
      <c r="E1304" s="302">
        <v>27.09</v>
      </c>
    </row>
    <row r="1305" spans="1:5">
      <c r="A1305" s="301" t="s">
        <v>48833</v>
      </c>
      <c r="B1305" s="301" t="s">
        <v>48834</v>
      </c>
      <c r="C1305" s="301" t="s">
        <v>58</v>
      </c>
      <c r="D1305" s="302">
        <v>1447.75</v>
      </c>
      <c r="E1305" s="302" t="s">
        <v>46411</v>
      </c>
    </row>
    <row r="1306" spans="1:5">
      <c r="A1306" s="301" t="s">
        <v>48835</v>
      </c>
      <c r="B1306" s="301" t="s">
        <v>48836</v>
      </c>
      <c r="C1306" s="301" t="s">
        <v>58</v>
      </c>
      <c r="D1306" s="302">
        <v>1782.85</v>
      </c>
      <c r="E1306" s="302" t="s">
        <v>46411</v>
      </c>
    </row>
    <row r="1307" spans="1:5">
      <c r="A1307" s="301" t="s">
        <v>48837</v>
      </c>
      <c r="B1307" s="301" t="s">
        <v>48838</v>
      </c>
      <c r="C1307" s="301" t="s">
        <v>58</v>
      </c>
      <c r="D1307" s="302">
        <v>1891.56</v>
      </c>
      <c r="E1307" s="302" t="s">
        <v>46411</v>
      </c>
    </row>
    <row r="1308" spans="1:5">
      <c r="A1308" s="301" t="s">
        <v>48839</v>
      </c>
      <c r="B1308" s="301" t="s">
        <v>48840</v>
      </c>
      <c r="C1308" s="301" t="s">
        <v>58</v>
      </c>
      <c r="D1308" s="302">
        <v>2107.85</v>
      </c>
      <c r="E1308" s="302" t="s">
        <v>46411</v>
      </c>
    </row>
    <row r="1309" spans="1:5">
      <c r="A1309" s="301" t="s">
        <v>48841</v>
      </c>
      <c r="B1309" s="301" t="s">
        <v>48842</v>
      </c>
      <c r="C1309" s="301" t="s">
        <v>58</v>
      </c>
      <c r="D1309" s="302">
        <v>2631.09</v>
      </c>
      <c r="E1309" s="302" t="s">
        <v>46411</v>
      </c>
    </row>
    <row r="1310" spans="1:5">
      <c r="A1310" s="301" t="s">
        <v>48843</v>
      </c>
      <c r="B1310" s="301" t="s">
        <v>48844</v>
      </c>
      <c r="C1310" s="301" t="s">
        <v>58</v>
      </c>
      <c r="D1310" s="302">
        <v>3164.38</v>
      </c>
      <c r="E1310" s="302" t="s">
        <v>46411</v>
      </c>
    </row>
    <row r="1311" spans="1:5">
      <c r="A1311" s="301" t="s">
        <v>48845</v>
      </c>
      <c r="B1311" s="301" t="s">
        <v>48846</v>
      </c>
      <c r="C1311" s="301" t="s">
        <v>58</v>
      </c>
      <c r="D1311" s="302">
        <v>3304.64</v>
      </c>
      <c r="E1311" s="302" t="s">
        <v>46411</v>
      </c>
    </row>
    <row r="1312" spans="1:5">
      <c r="A1312" s="301" t="s">
        <v>48847</v>
      </c>
      <c r="B1312" s="301" t="s">
        <v>48848</v>
      </c>
      <c r="C1312" s="301" t="s">
        <v>58</v>
      </c>
      <c r="D1312" s="302">
        <v>3600.68</v>
      </c>
      <c r="E1312" s="302" t="s">
        <v>46411</v>
      </c>
    </row>
    <row r="1313" spans="1:5">
      <c r="A1313" s="301" t="s">
        <v>48849</v>
      </c>
      <c r="B1313" s="301" t="s">
        <v>48850</v>
      </c>
      <c r="C1313" s="301" t="s">
        <v>58</v>
      </c>
      <c r="D1313" s="302">
        <v>4136.04</v>
      </c>
      <c r="E1313" s="302" t="s">
        <v>46411</v>
      </c>
    </row>
    <row r="1314" spans="1:5">
      <c r="A1314" s="301" t="s">
        <v>48851</v>
      </c>
      <c r="B1314" s="301" t="s">
        <v>48852</v>
      </c>
      <c r="C1314" s="301" t="s">
        <v>58</v>
      </c>
      <c r="D1314" s="302">
        <v>4297.01</v>
      </c>
      <c r="E1314" s="302" t="s">
        <v>46411</v>
      </c>
    </row>
    <row r="1315" spans="1:5">
      <c r="A1315" s="301" t="s">
        <v>48853</v>
      </c>
      <c r="B1315" s="301" t="s">
        <v>48854</v>
      </c>
      <c r="C1315" s="301" t="s">
        <v>58</v>
      </c>
      <c r="D1315" s="302">
        <v>1426.03</v>
      </c>
      <c r="E1315" s="302" t="s">
        <v>46411</v>
      </c>
    </row>
    <row r="1316" spans="1:5">
      <c r="A1316" s="301" t="s">
        <v>48855</v>
      </c>
      <c r="B1316" s="301" t="s">
        <v>48856</v>
      </c>
      <c r="C1316" s="301" t="s">
        <v>58</v>
      </c>
      <c r="D1316" s="302">
        <v>1744.79</v>
      </c>
      <c r="E1316" s="302" t="s">
        <v>46411</v>
      </c>
    </row>
    <row r="1317" spans="1:5">
      <c r="A1317" s="301" t="s">
        <v>48857</v>
      </c>
      <c r="B1317" s="301" t="s">
        <v>48858</v>
      </c>
      <c r="C1317" s="301" t="s">
        <v>58</v>
      </c>
      <c r="D1317" s="302">
        <v>1853.49</v>
      </c>
      <c r="E1317" s="302" t="s">
        <v>46411</v>
      </c>
    </row>
    <row r="1318" spans="1:5">
      <c r="A1318" s="301" t="s">
        <v>48859</v>
      </c>
      <c r="B1318" s="301" t="s">
        <v>48860</v>
      </c>
      <c r="C1318" s="301" t="s">
        <v>58</v>
      </c>
      <c r="D1318" s="302">
        <v>2086.13</v>
      </c>
      <c r="E1318" s="302" t="s">
        <v>46411</v>
      </c>
    </row>
    <row r="1319" spans="1:5">
      <c r="A1319" s="301" t="s">
        <v>48861</v>
      </c>
      <c r="B1319" s="301" t="s">
        <v>48862</v>
      </c>
      <c r="C1319" s="301" t="s">
        <v>58</v>
      </c>
      <c r="D1319" s="302">
        <v>2590.64</v>
      </c>
      <c r="E1319" s="302" t="s">
        <v>46411</v>
      </c>
    </row>
    <row r="1320" spans="1:5">
      <c r="A1320" s="301" t="s">
        <v>48863</v>
      </c>
      <c r="B1320" s="301" t="s">
        <v>48864</v>
      </c>
      <c r="C1320" s="301" t="s">
        <v>58</v>
      </c>
      <c r="D1320" s="302">
        <v>3109.3</v>
      </c>
      <c r="E1320" s="302" t="s">
        <v>46411</v>
      </c>
    </row>
    <row r="1321" spans="1:5">
      <c r="A1321" s="301" t="s">
        <v>48865</v>
      </c>
      <c r="B1321" s="301" t="s">
        <v>48866</v>
      </c>
      <c r="C1321" s="301" t="s">
        <v>58</v>
      </c>
      <c r="D1321" s="302">
        <v>3251.05</v>
      </c>
      <c r="E1321" s="302" t="s">
        <v>46411</v>
      </c>
    </row>
    <row r="1322" spans="1:5">
      <c r="A1322" s="301" t="s">
        <v>48867</v>
      </c>
      <c r="B1322" s="301" t="s">
        <v>48868</v>
      </c>
      <c r="C1322" s="301" t="s">
        <v>58</v>
      </c>
      <c r="D1322" s="302">
        <v>3509.03</v>
      </c>
      <c r="E1322" s="302" t="s">
        <v>46411</v>
      </c>
    </row>
    <row r="1323" spans="1:5">
      <c r="A1323" s="301" t="s">
        <v>48869</v>
      </c>
      <c r="B1323" s="301" t="s">
        <v>48870</v>
      </c>
      <c r="C1323" s="301" t="s">
        <v>58</v>
      </c>
      <c r="D1323" s="302">
        <v>4028.87</v>
      </c>
      <c r="E1323" s="302" t="s">
        <v>46411</v>
      </c>
    </row>
    <row r="1324" spans="1:5">
      <c r="A1324" s="301" t="s">
        <v>48871</v>
      </c>
      <c r="B1324" s="301" t="s">
        <v>48872</v>
      </c>
      <c r="C1324" s="301" t="s">
        <v>58</v>
      </c>
      <c r="D1324" s="302">
        <v>4165.74</v>
      </c>
      <c r="E1324" s="302" t="s">
        <v>46411</v>
      </c>
    </row>
    <row r="1325" spans="1:5">
      <c r="A1325" s="301" t="s">
        <v>48873</v>
      </c>
      <c r="B1325" s="301" t="s">
        <v>48874</v>
      </c>
      <c r="C1325" s="301" t="s">
        <v>16</v>
      </c>
      <c r="D1325" s="302">
        <v>53.95</v>
      </c>
      <c r="E1325" s="302">
        <v>52.11</v>
      </c>
    </row>
    <row r="1326" spans="1:5">
      <c r="A1326" s="301" t="s">
        <v>48875</v>
      </c>
      <c r="B1326" s="301" t="s">
        <v>48876</v>
      </c>
      <c r="C1326" s="301" t="s">
        <v>16</v>
      </c>
      <c r="D1326" s="302">
        <v>71.14</v>
      </c>
      <c r="E1326" s="302">
        <v>68.2</v>
      </c>
    </row>
    <row r="1327" spans="1:5">
      <c r="A1327" s="301" t="s">
        <v>48877</v>
      </c>
      <c r="B1327" s="301" t="s">
        <v>48878</v>
      </c>
      <c r="C1327" s="301" t="s">
        <v>16</v>
      </c>
      <c r="D1327" s="302">
        <v>79.72</v>
      </c>
      <c r="E1327" s="302">
        <v>76.05</v>
      </c>
    </row>
    <row r="1328" spans="1:5">
      <c r="A1328" s="301" t="s">
        <v>48879</v>
      </c>
      <c r="B1328" s="301" t="s">
        <v>48880</v>
      </c>
      <c r="C1328" s="301" t="s">
        <v>16</v>
      </c>
      <c r="D1328" s="302">
        <v>37.020000000000003</v>
      </c>
      <c r="E1328" s="302">
        <v>36.22</v>
      </c>
    </row>
    <row r="1329" spans="1:5">
      <c r="A1329" s="301" t="s">
        <v>48881</v>
      </c>
      <c r="B1329" s="301" t="s">
        <v>48882</v>
      </c>
      <c r="C1329" s="301" t="s">
        <v>16</v>
      </c>
      <c r="D1329" s="302">
        <v>38.9</v>
      </c>
      <c r="E1329" s="302">
        <v>37.880000000000003</v>
      </c>
    </row>
    <row r="1330" spans="1:5">
      <c r="A1330" s="301" t="s">
        <v>48883</v>
      </c>
      <c r="B1330" s="301" t="s">
        <v>48884</v>
      </c>
      <c r="C1330" s="301" t="s">
        <v>16</v>
      </c>
      <c r="D1330" s="302">
        <v>48.55</v>
      </c>
      <c r="E1330" s="302">
        <v>47.18</v>
      </c>
    </row>
    <row r="1331" spans="1:5">
      <c r="A1331" s="301" t="s">
        <v>48885</v>
      </c>
      <c r="B1331" s="301" t="s">
        <v>48886</v>
      </c>
      <c r="C1331" s="301" t="s">
        <v>16</v>
      </c>
      <c r="D1331" s="302">
        <v>62.26</v>
      </c>
      <c r="E1331" s="302">
        <v>60.19</v>
      </c>
    </row>
    <row r="1332" spans="1:5">
      <c r="A1332" s="301" t="s">
        <v>48887</v>
      </c>
      <c r="B1332" s="301" t="s">
        <v>48888</v>
      </c>
      <c r="C1332" s="301" t="s">
        <v>16</v>
      </c>
      <c r="D1332" s="302">
        <v>76.790000000000006</v>
      </c>
      <c r="E1332" s="302">
        <v>74.11</v>
      </c>
    </row>
    <row r="1333" spans="1:5">
      <c r="A1333" s="301" t="s">
        <v>48889</v>
      </c>
      <c r="B1333" s="301" t="s">
        <v>48890</v>
      </c>
      <c r="C1333" s="301" t="s">
        <v>16</v>
      </c>
      <c r="D1333" s="302">
        <v>27.37</v>
      </c>
      <c r="E1333" s="302">
        <v>26.01</v>
      </c>
    </row>
    <row r="1334" spans="1:5">
      <c r="A1334" s="301" t="s">
        <v>48891</v>
      </c>
      <c r="B1334" s="301" t="s">
        <v>48892</v>
      </c>
      <c r="C1334" s="301" t="s">
        <v>16</v>
      </c>
      <c r="D1334" s="302">
        <v>23.95</v>
      </c>
      <c r="E1334" s="302">
        <v>22.45</v>
      </c>
    </row>
    <row r="1335" spans="1:5">
      <c r="A1335" s="301" t="s">
        <v>48893</v>
      </c>
      <c r="B1335" s="301" t="s">
        <v>48894</v>
      </c>
      <c r="C1335" s="301" t="s">
        <v>16</v>
      </c>
      <c r="D1335" s="302">
        <v>32.450000000000003</v>
      </c>
      <c r="E1335" s="302">
        <v>30.57</v>
      </c>
    </row>
    <row r="1336" spans="1:5">
      <c r="A1336" s="301" t="s">
        <v>48895</v>
      </c>
      <c r="B1336" s="301" t="s">
        <v>48896</v>
      </c>
      <c r="C1336" s="301" t="s">
        <v>16</v>
      </c>
      <c r="D1336" s="302">
        <v>27.36</v>
      </c>
      <c r="E1336" s="302">
        <v>25.52</v>
      </c>
    </row>
    <row r="1337" spans="1:5">
      <c r="A1337" s="301" t="s">
        <v>48897</v>
      </c>
      <c r="B1337" s="301" t="s">
        <v>48898</v>
      </c>
      <c r="C1337" s="301" t="s">
        <v>16</v>
      </c>
      <c r="D1337" s="302">
        <v>21.52</v>
      </c>
      <c r="E1337" s="302">
        <v>20.45</v>
      </c>
    </row>
    <row r="1338" spans="1:5">
      <c r="A1338" s="301" t="s">
        <v>48899</v>
      </c>
      <c r="B1338" s="301" t="s">
        <v>48900</v>
      </c>
      <c r="C1338" s="301" t="s">
        <v>16</v>
      </c>
      <c r="D1338" s="302">
        <v>27.57</v>
      </c>
      <c r="E1338" s="302">
        <v>25.87</v>
      </c>
    </row>
    <row r="1339" spans="1:5">
      <c r="A1339" s="301" t="s">
        <v>48901</v>
      </c>
      <c r="B1339" s="301" t="s">
        <v>48902</v>
      </c>
      <c r="C1339" s="301" t="s">
        <v>16</v>
      </c>
      <c r="D1339" s="302">
        <v>25.51</v>
      </c>
      <c r="E1339" s="302">
        <v>24.03</v>
      </c>
    </row>
    <row r="1340" spans="1:5">
      <c r="A1340" s="301" t="s">
        <v>48903</v>
      </c>
      <c r="B1340" s="301" t="s">
        <v>48904</v>
      </c>
      <c r="C1340" s="301" t="s">
        <v>16</v>
      </c>
      <c r="D1340" s="302">
        <v>32.68</v>
      </c>
      <c r="E1340" s="302">
        <v>30.45</v>
      </c>
    </row>
    <row r="1341" spans="1:5">
      <c r="A1341" s="301" t="s">
        <v>48905</v>
      </c>
      <c r="B1341" s="301" t="s">
        <v>48906</v>
      </c>
      <c r="C1341" s="301" t="s">
        <v>16</v>
      </c>
      <c r="D1341" s="302">
        <v>38.479999999999997</v>
      </c>
      <c r="E1341" s="302">
        <v>37.799999999999997</v>
      </c>
    </row>
    <row r="1342" spans="1:5">
      <c r="A1342" s="301" t="s">
        <v>48907</v>
      </c>
      <c r="B1342" s="301" t="s">
        <v>48908</v>
      </c>
      <c r="C1342" s="301" t="s">
        <v>16</v>
      </c>
      <c r="D1342" s="302">
        <v>41.95</v>
      </c>
      <c r="E1342" s="302">
        <v>40.92</v>
      </c>
    </row>
    <row r="1343" spans="1:5">
      <c r="A1343" s="301" t="s">
        <v>48909</v>
      </c>
      <c r="B1343" s="301" t="s">
        <v>48910</v>
      </c>
      <c r="C1343" s="301" t="s">
        <v>16</v>
      </c>
      <c r="D1343" s="302">
        <v>62.88</v>
      </c>
      <c r="E1343" s="302">
        <v>61.71</v>
      </c>
    </row>
    <row r="1344" spans="1:5">
      <c r="A1344" s="301" t="s">
        <v>48911</v>
      </c>
      <c r="B1344" s="301" t="s">
        <v>48912</v>
      </c>
      <c r="C1344" s="301" t="s">
        <v>16</v>
      </c>
      <c r="D1344" s="302">
        <v>67.459999999999994</v>
      </c>
      <c r="E1344" s="302">
        <v>65.84</v>
      </c>
    </row>
    <row r="1345" spans="1:5">
      <c r="A1345" s="301" t="s">
        <v>48913</v>
      </c>
      <c r="B1345" s="301" t="s">
        <v>48914</v>
      </c>
      <c r="C1345" s="301" t="s">
        <v>16</v>
      </c>
      <c r="D1345" s="302">
        <v>88.78</v>
      </c>
      <c r="E1345" s="302">
        <v>86.92</v>
      </c>
    </row>
    <row r="1346" spans="1:5">
      <c r="A1346" s="301" t="s">
        <v>48915</v>
      </c>
      <c r="B1346" s="301" t="s">
        <v>48916</v>
      </c>
      <c r="C1346" s="301" t="s">
        <v>16</v>
      </c>
      <c r="D1346" s="302">
        <v>96.57</v>
      </c>
      <c r="E1346" s="302">
        <v>93.94</v>
      </c>
    </row>
    <row r="1347" spans="1:5">
      <c r="A1347" s="301" t="s">
        <v>48917</v>
      </c>
      <c r="B1347" s="301" t="s">
        <v>48918</v>
      </c>
      <c r="C1347" s="301" t="s">
        <v>63</v>
      </c>
      <c r="D1347" s="302">
        <v>33.200000000000003</v>
      </c>
      <c r="E1347" s="302">
        <v>30.29</v>
      </c>
    </row>
    <row r="1348" spans="1:5">
      <c r="A1348" s="301" t="s">
        <v>48919</v>
      </c>
      <c r="B1348" s="301" t="s">
        <v>48920</v>
      </c>
      <c r="C1348" s="301" t="s">
        <v>16</v>
      </c>
      <c r="D1348" s="302">
        <v>23.68</v>
      </c>
      <c r="E1348" s="302">
        <v>22.51</v>
      </c>
    </row>
    <row r="1349" spans="1:5">
      <c r="A1349" s="301" t="s">
        <v>48921</v>
      </c>
      <c r="B1349" s="301" t="s">
        <v>48922</v>
      </c>
      <c r="C1349" s="301" t="s">
        <v>58</v>
      </c>
      <c r="D1349" s="302">
        <v>3.84</v>
      </c>
      <c r="E1349" s="302">
        <v>3.46</v>
      </c>
    </row>
    <row r="1350" spans="1:5">
      <c r="A1350" s="301" t="s">
        <v>48923</v>
      </c>
      <c r="B1350" s="301" t="s">
        <v>48924</v>
      </c>
      <c r="C1350" s="301" t="s">
        <v>16</v>
      </c>
      <c r="D1350" s="302">
        <v>62.88</v>
      </c>
      <c r="E1350" s="302">
        <v>61.71</v>
      </c>
    </row>
    <row r="1351" spans="1:5">
      <c r="A1351" s="301" t="s">
        <v>48925</v>
      </c>
      <c r="B1351" s="301" t="s">
        <v>48926</v>
      </c>
      <c r="C1351" s="301" t="s">
        <v>16</v>
      </c>
      <c r="D1351" s="302">
        <v>67.459999999999994</v>
      </c>
      <c r="E1351" s="302">
        <v>65.84</v>
      </c>
    </row>
    <row r="1352" spans="1:5">
      <c r="A1352" s="301" t="s">
        <v>48927</v>
      </c>
      <c r="B1352" s="301" t="s">
        <v>48928</v>
      </c>
      <c r="C1352" s="301" t="s">
        <v>16</v>
      </c>
      <c r="D1352" s="302">
        <v>62.88</v>
      </c>
      <c r="E1352" s="302">
        <v>61.71</v>
      </c>
    </row>
    <row r="1353" spans="1:5">
      <c r="A1353" s="301" t="s">
        <v>48929</v>
      </c>
      <c r="B1353" s="301" t="s">
        <v>48930</v>
      </c>
      <c r="C1353" s="301" t="s">
        <v>16</v>
      </c>
      <c r="D1353" s="302">
        <v>67.459999999999994</v>
      </c>
      <c r="E1353" s="302">
        <v>65.84</v>
      </c>
    </row>
    <row r="1354" spans="1:5">
      <c r="A1354" s="301" t="s">
        <v>48931</v>
      </c>
      <c r="B1354" s="301" t="s">
        <v>48932</v>
      </c>
      <c r="C1354" s="301" t="s">
        <v>16</v>
      </c>
      <c r="D1354" s="302">
        <v>88.78</v>
      </c>
      <c r="E1354" s="302">
        <v>86.92</v>
      </c>
    </row>
    <row r="1355" spans="1:5">
      <c r="A1355" s="301" t="s">
        <v>48933</v>
      </c>
      <c r="B1355" s="301" t="s">
        <v>48934</v>
      </c>
      <c r="C1355" s="301" t="s">
        <v>16</v>
      </c>
      <c r="D1355" s="302">
        <v>96.57</v>
      </c>
      <c r="E1355" s="302">
        <v>93.94</v>
      </c>
    </row>
    <row r="1356" spans="1:5">
      <c r="A1356" s="301" t="s">
        <v>48935</v>
      </c>
      <c r="B1356" s="301" t="s">
        <v>48936</v>
      </c>
      <c r="C1356" s="301" t="s">
        <v>16</v>
      </c>
      <c r="D1356" s="302">
        <v>88.78</v>
      </c>
      <c r="E1356" s="302">
        <v>86.92</v>
      </c>
    </row>
    <row r="1357" spans="1:5">
      <c r="A1357" s="301" t="s">
        <v>48937</v>
      </c>
      <c r="B1357" s="301" t="s">
        <v>48938</v>
      </c>
      <c r="C1357" s="301" t="s">
        <v>16</v>
      </c>
      <c r="D1357" s="302">
        <v>96.57</v>
      </c>
      <c r="E1357" s="302">
        <v>93.94</v>
      </c>
    </row>
    <row r="1358" spans="1:5">
      <c r="A1358" s="301" t="s">
        <v>48939</v>
      </c>
      <c r="B1358" s="301" t="s">
        <v>48940</v>
      </c>
      <c r="C1358" s="301" t="s">
        <v>16</v>
      </c>
      <c r="D1358" s="302">
        <v>52.62</v>
      </c>
      <c r="E1358" s="302">
        <v>51.74</v>
      </c>
    </row>
    <row r="1359" spans="1:5">
      <c r="A1359" s="301" t="s">
        <v>48941</v>
      </c>
      <c r="B1359" s="301" t="s">
        <v>48942</v>
      </c>
      <c r="C1359" s="301" t="s">
        <v>16</v>
      </c>
      <c r="D1359" s="302">
        <v>55.88</v>
      </c>
      <c r="E1359" s="302">
        <v>54.9</v>
      </c>
    </row>
    <row r="1360" spans="1:5">
      <c r="A1360" s="301" t="s">
        <v>48943</v>
      </c>
      <c r="B1360" s="301" t="s">
        <v>48944</v>
      </c>
      <c r="C1360" s="301" t="s">
        <v>16</v>
      </c>
      <c r="D1360" s="302">
        <v>129.78</v>
      </c>
      <c r="E1360" s="302">
        <v>128.83000000000001</v>
      </c>
    </row>
    <row r="1361" spans="1:5">
      <c r="A1361" s="301" t="s">
        <v>48945</v>
      </c>
      <c r="B1361" s="301" t="s">
        <v>48946</v>
      </c>
      <c r="C1361" s="301" t="s">
        <v>16</v>
      </c>
      <c r="D1361" s="302">
        <v>79.02</v>
      </c>
      <c r="E1361" s="302">
        <v>78.41</v>
      </c>
    </row>
    <row r="1362" spans="1:5">
      <c r="A1362" s="301" t="s">
        <v>48947</v>
      </c>
      <c r="B1362" s="301" t="s">
        <v>48948</v>
      </c>
      <c r="C1362" s="301" t="s">
        <v>16</v>
      </c>
      <c r="D1362" s="302">
        <v>218.88</v>
      </c>
      <c r="E1362" s="302">
        <v>218.52</v>
      </c>
    </row>
    <row r="1363" spans="1:5">
      <c r="A1363" s="301" t="s">
        <v>48949</v>
      </c>
      <c r="B1363" s="301" t="s">
        <v>48950</v>
      </c>
      <c r="C1363" s="301" t="s">
        <v>16</v>
      </c>
      <c r="D1363" s="302">
        <v>322.88</v>
      </c>
      <c r="E1363" s="302">
        <v>312.48</v>
      </c>
    </row>
    <row r="1364" spans="1:5">
      <c r="A1364" s="301" t="s">
        <v>48951</v>
      </c>
      <c r="B1364" s="301" t="s">
        <v>48952</v>
      </c>
      <c r="C1364" s="301" t="s">
        <v>16</v>
      </c>
      <c r="D1364" s="302">
        <v>251.92</v>
      </c>
      <c r="E1364" s="302">
        <v>244.22</v>
      </c>
    </row>
    <row r="1365" spans="1:5">
      <c r="A1365" s="301" t="s">
        <v>48953</v>
      </c>
      <c r="B1365" s="301" t="s">
        <v>48954</v>
      </c>
      <c r="C1365" s="301" t="s">
        <v>16</v>
      </c>
      <c r="D1365" s="302">
        <v>133.80000000000001</v>
      </c>
      <c r="E1365" s="302">
        <v>131.5</v>
      </c>
    </row>
    <row r="1366" spans="1:5">
      <c r="A1366" s="301" t="s">
        <v>48955</v>
      </c>
      <c r="B1366" s="301" t="s">
        <v>48956</v>
      </c>
      <c r="C1366" s="301" t="s">
        <v>16</v>
      </c>
      <c r="D1366" s="302">
        <v>330.37</v>
      </c>
      <c r="E1366" s="302">
        <v>322.94</v>
      </c>
    </row>
    <row r="1367" spans="1:5">
      <c r="A1367" s="301" t="s">
        <v>48957</v>
      </c>
      <c r="B1367" s="301" t="s">
        <v>48958</v>
      </c>
      <c r="C1367" s="301" t="s">
        <v>16</v>
      </c>
      <c r="D1367" s="302">
        <v>214.49</v>
      </c>
      <c r="E1367" s="302">
        <v>209.87</v>
      </c>
    </row>
    <row r="1368" spans="1:5">
      <c r="A1368" s="301" t="s">
        <v>48959</v>
      </c>
      <c r="B1368" s="301" t="s">
        <v>48960</v>
      </c>
      <c r="C1368" s="301" t="s">
        <v>16</v>
      </c>
      <c r="D1368" s="302">
        <v>197.97</v>
      </c>
      <c r="E1368" s="302">
        <v>192.11</v>
      </c>
    </row>
    <row r="1369" spans="1:5">
      <c r="A1369" s="301" t="s">
        <v>48961</v>
      </c>
      <c r="B1369" s="301" t="s">
        <v>48962</v>
      </c>
      <c r="C1369" s="301" t="s">
        <v>16</v>
      </c>
      <c r="D1369" s="302">
        <v>99.52</v>
      </c>
      <c r="E1369" s="302">
        <v>97.92</v>
      </c>
    </row>
    <row r="1370" spans="1:5">
      <c r="A1370" s="301" t="s">
        <v>48963</v>
      </c>
      <c r="B1370" s="301" t="s">
        <v>48964</v>
      </c>
      <c r="C1370" s="301" t="s">
        <v>16</v>
      </c>
      <c r="D1370" s="302">
        <v>189.13</v>
      </c>
      <c r="E1370" s="302">
        <v>185.5</v>
      </c>
    </row>
    <row r="1371" spans="1:5">
      <c r="A1371" s="301" t="s">
        <v>48965</v>
      </c>
      <c r="B1371" s="301" t="s">
        <v>48966</v>
      </c>
      <c r="C1371" s="301" t="s">
        <v>16</v>
      </c>
      <c r="D1371" s="302">
        <v>223.14</v>
      </c>
      <c r="E1371" s="302">
        <v>217</v>
      </c>
    </row>
    <row r="1372" spans="1:5">
      <c r="A1372" s="301" t="s">
        <v>48967</v>
      </c>
      <c r="B1372" s="301" t="s">
        <v>48968</v>
      </c>
      <c r="C1372" s="301" t="s">
        <v>16</v>
      </c>
      <c r="D1372" s="302">
        <v>1789.14</v>
      </c>
      <c r="E1372" s="302" t="s">
        <v>46411</v>
      </c>
    </row>
    <row r="1373" spans="1:5">
      <c r="A1373" s="301" t="s">
        <v>48969</v>
      </c>
      <c r="B1373" s="301" t="s">
        <v>48970</v>
      </c>
      <c r="C1373" s="301" t="s">
        <v>16</v>
      </c>
      <c r="D1373" s="302">
        <v>267.01</v>
      </c>
      <c r="E1373" s="302">
        <v>258.27</v>
      </c>
    </row>
    <row r="1374" spans="1:5">
      <c r="A1374" s="301" t="s">
        <v>48971</v>
      </c>
      <c r="B1374" s="301" t="s">
        <v>48972</v>
      </c>
      <c r="C1374" s="301" t="s">
        <v>16</v>
      </c>
      <c r="D1374" s="302">
        <v>266.63</v>
      </c>
      <c r="E1374" s="302">
        <v>260.57</v>
      </c>
    </row>
    <row r="1375" spans="1:5">
      <c r="A1375" s="301" t="s">
        <v>48973</v>
      </c>
      <c r="B1375" s="301" t="s">
        <v>48974</v>
      </c>
      <c r="C1375" s="301" t="s">
        <v>16</v>
      </c>
      <c r="D1375" s="302">
        <v>286.86</v>
      </c>
      <c r="E1375" s="302">
        <v>277.43</v>
      </c>
    </row>
    <row r="1376" spans="1:5">
      <c r="A1376" s="301" t="s">
        <v>48975</v>
      </c>
      <c r="B1376" s="301" t="s">
        <v>48976</v>
      </c>
      <c r="C1376" s="301" t="s">
        <v>16</v>
      </c>
      <c r="D1376" s="302">
        <v>333.72</v>
      </c>
      <c r="E1376" s="302">
        <v>323.83</v>
      </c>
    </row>
    <row r="1377" spans="1:5">
      <c r="A1377" s="301" t="s">
        <v>48977</v>
      </c>
      <c r="B1377" s="301" t="s">
        <v>48978</v>
      </c>
      <c r="C1377" s="301" t="s">
        <v>16</v>
      </c>
      <c r="D1377" s="302">
        <v>306.66000000000003</v>
      </c>
      <c r="E1377" s="302">
        <v>296.01</v>
      </c>
    </row>
    <row r="1378" spans="1:5">
      <c r="A1378" s="301" t="s">
        <v>48979</v>
      </c>
      <c r="B1378" s="301" t="s">
        <v>48980</v>
      </c>
      <c r="C1378" s="301" t="s">
        <v>63</v>
      </c>
      <c r="D1378" s="302">
        <v>47.73</v>
      </c>
      <c r="E1378" s="302">
        <v>45.42</v>
      </c>
    </row>
    <row r="1379" spans="1:5">
      <c r="A1379" s="301" t="s">
        <v>48981</v>
      </c>
      <c r="B1379" s="301" t="s">
        <v>48982</v>
      </c>
      <c r="C1379" s="301" t="s">
        <v>63</v>
      </c>
      <c r="D1379" s="302">
        <v>57.72</v>
      </c>
      <c r="E1379" s="302">
        <v>55.41</v>
      </c>
    </row>
    <row r="1380" spans="1:5">
      <c r="A1380" s="301" t="s">
        <v>48983</v>
      </c>
      <c r="B1380" s="301" t="s">
        <v>48984</v>
      </c>
      <c r="C1380" s="301" t="s">
        <v>63</v>
      </c>
      <c r="D1380" s="302">
        <v>38.68</v>
      </c>
      <c r="E1380" s="302">
        <v>37.270000000000003</v>
      </c>
    </row>
    <row r="1381" spans="1:5">
      <c r="A1381" s="301" t="s">
        <v>48985</v>
      </c>
      <c r="B1381" s="301" t="s">
        <v>48986</v>
      </c>
      <c r="C1381" s="301" t="s">
        <v>63</v>
      </c>
      <c r="D1381" s="302">
        <v>48.67</v>
      </c>
      <c r="E1381" s="302">
        <v>47.26</v>
      </c>
    </row>
    <row r="1382" spans="1:5">
      <c r="A1382" s="301" t="s">
        <v>48987</v>
      </c>
      <c r="B1382" s="301" t="s">
        <v>48988</v>
      </c>
      <c r="C1382" s="301" t="s">
        <v>63</v>
      </c>
      <c r="D1382" s="302">
        <v>90.69</v>
      </c>
      <c r="E1382" s="302">
        <v>90.26</v>
      </c>
    </row>
    <row r="1383" spans="1:5">
      <c r="A1383" s="301" t="s">
        <v>48989</v>
      </c>
      <c r="B1383" s="301" t="s">
        <v>48990</v>
      </c>
      <c r="C1383" s="301" t="s">
        <v>63</v>
      </c>
      <c r="D1383" s="302">
        <v>100.48</v>
      </c>
      <c r="E1383" s="302">
        <v>100.05</v>
      </c>
    </row>
    <row r="1384" spans="1:5">
      <c r="A1384" s="301" t="s">
        <v>48991</v>
      </c>
      <c r="B1384" s="301" t="s">
        <v>48992</v>
      </c>
      <c r="C1384" s="301" t="s">
        <v>63</v>
      </c>
      <c r="D1384" s="302">
        <v>97.49</v>
      </c>
      <c r="E1384" s="302">
        <v>97.18</v>
      </c>
    </row>
    <row r="1385" spans="1:5">
      <c r="A1385" s="301" t="s">
        <v>48993</v>
      </c>
      <c r="B1385" s="301" t="s">
        <v>48994</v>
      </c>
      <c r="C1385" s="301" t="s">
        <v>63</v>
      </c>
      <c r="D1385" s="302">
        <v>62.55</v>
      </c>
      <c r="E1385" s="302">
        <v>61.27</v>
      </c>
    </row>
    <row r="1386" spans="1:5">
      <c r="A1386" s="301" t="s">
        <v>48995</v>
      </c>
      <c r="B1386" s="301" t="s">
        <v>48996</v>
      </c>
      <c r="C1386" s="301" t="s">
        <v>16</v>
      </c>
      <c r="D1386" s="302">
        <v>21.48</v>
      </c>
      <c r="E1386" s="302">
        <v>20.37</v>
      </c>
    </row>
    <row r="1387" spans="1:5">
      <c r="A1387" s="301" t="s">
        <v>48997</v>
      </c>
      <c r="B1387" s="301" t="s">
        <v>48998</v>
      </c>
      <c r="C1387" s="301" t="s">
        <v>16</v>
      </c>
      <c r="D1387" s="302">
        <v>26.07</v>
      </c>
      <c r="E1387" s="302">
        <v>24.51</v>
      </c>
    </row>
    <row r="1388" spans="1:5">
      <c r="A1388" s="301" t="s">
        <v>48999</v>
      </c>
      <c r="B1388" s="301" t="s">
        <v>49000</v>
      </c>
      <c r="C1388" s="301" t="s">
        <v>16</v>
      </c>
      <c r="D1388" s="302">
        <v>29.16</v>
      </c>
      <c r="E1388" s="302">
        <v>27.67</v>
      </c>
    </row>
    <row r="1389" spans="1:5">
      <c r="A1389" s="301" t="s">
        <v>49001</v>
      </c>
      <c r="B1389" s="301" t="s">
        <v>49002</v>
      </c>
      <c r="C1389" s="301" t="s">
        <v>16</v>
      </c>
      <c r="D1389" s="302">
        <v>37</v>
      </c>
      <c r="E1389" s="302">
        <v>34.72</v>
      </c>
    </row>
    <row r="1390" spans="1:5">
      <c r="A1390" s="301" t="s">
        <v>49003</v>
      </c>
      <c r="B1390" s="301" t="s">
        <v>49004</v>
      </c>
      <c r="C1390" s="301" t="s">
        <v>63</v>
      </c>
      <c r="D1390" s="302">
        <v>162.13</v>
      </c>
      <c r="E1390" s="302">
        <v>160.78</v>
      </c>
    </row>
    <row r="1391" spans="1:5">
      <c r="A1391" s="301" t="s">
        <v>49005</v>
      </c>
      <c r="B1391" s="301" t="s">
        <v>49006</v>
      </c>
      <c r="C1391" s="301" t="s">
        <v>63</v>
      </c>
      <c r="D1391" s="302">
        <v>66.53</v>
      </c>
      <c r="E1391" s="302">
        <v>65.64</v>
      </c>
    </row>
    <row r="1392" spans="1:5">
      <c r="A1392" s="301" t="s">
        <v>49007</v>
      </c>
      <c r="B1392" s="301" t="s">
        <v>49008</v>
      </c>
      <c r="C1392" s="301" t="s">
        <v>63</v>
      </c>
      <c r="D1392" s="302">
        <v>68.73</v>
      </c>
      <c r="E1392" s="302">
        <v>67.180000000000007</v>
      </c>
    </row>
    <row r="1393" spans="1:5">
      <c r="A1393" s="301" t="s">
        <v>49009</v>
      </c>
      <c r="B1393" s="301" t="s">
        <v>49010</v>
      </c>
      <c r="C1393" s="301" t="s">
        <v>63</v>
      </c>
      <c r="D1393" s="302">
        <v>93.48</v>
      </c>
      <c r="E1393" s="302">
        <v>91.35</v>
      </c>
    </row>
    <row r="1394" spans="1:5">
      <c r="A1394" s="301" t="s">
        <v>49011</v>
      </c>
      <c r="B1394" s="301" t="s">
        <v>49012</v>
      </c>
      <c r="C1394" s="301" t="s">
        <v>63</v>
      </c>
      <c r="D1394" s="302">
        <v>180.04</v>
      </c>
      <c r="E1394" s="302">
        <v>176.25</v>
      </c>
    </row>
    <row r="1395" spans="1:5">
      <c r="A1395" s="301" t="s">
        <v>49013</v>
      </c>
      <c r="B1395" s="301" t="s">
        <v>49014</v>
      </c>
      <c r="C1395" s="301" t="s">
        <v>63</v>
      </c>
      <c r="D1395" s="302">
        <v>55.2</v>
      </c>
      <c r="E1395" s="302">
        <v>54.14</v>
      </c>
    </row>
    <row r="1396" spans="1:5">
      <c r="A1396" s="301" t="s">
        <v>49015</v>
      </c>
      <c r="B1396" s="301" t="s">
        <v>49016</v>
      </c>
      <c r="C1396" s="301" t="s">
        <v>16</v>
      </c>
      <c r="D1396" s="302">
        <v>80.25</v>
      </c>
      <c r="E1396" s="302">
        <v>79.37</v>
      </c>
    </row>
    <row r="1397" spans="1:5">
      <c r="A1397" s="301" t="s">
        <v>49017</v>
      </c>
      <c r="B1397" s="301" t="s">
        <v>49018</v>
      </c>
      <c r="C1397" s="301" t="s">
        <v>58</v>
      </c>
      <c r="D1397" s="302">
        <v>246.23</v>
      </c>
      <c r="E1397" s="302">
        <v>230.1</v>
      </c>
    </row>
    <row r="1398" spans="1:5">
      <c r="A1398" s="301" t="s">
        <v>49019</v>
      </c>
      <c r="B1398" s="301" t="s">
        <v>49020</v>
      </c>
      <c r="C1398" s="301" t="s">
        <v>58</v>
      </c>
      <c r="D1398" s="302">
        <v>314.79000000000002</v>
      </c>
      <c r="E1398" s="302">
        <v>291.24</v>
      </c>
    </row>
    <row r="1399" spans="1:5">
      <c r="A1399" s="301" t="s">
        <v>49021</v>
      </c>
      <c r="B1399" s="301" t="s">
        <v>49022</v>
      </c>
      <c r="C1399" s="301" t="s">
        <v>58</v>
      </c>
      <c r="D1399" s="302">
        <v>382.39</v>
      </c>
      <c r="E1399" s="302">
        <v>351.55</v>
      </c>
    </row>
    <row r="1400" spans="1:5">
      <c r="A1400" s="301" t="s">
        <v>49023</v>
      </c>
      <c r="B1400" s="301" t="s">
        <v>49024</v>
      </c>
      <c r="C1400" s="301" t="s">
        <v>58</v>
      </c>
      <c r="D1400" s="302">
        <v>491.11</v>
      </c>
      <c r="E1400" s="302">
        <v>448.54</v>
      </c>
    </row>
    <row r="1401" spans="1:5">
      <c r="A1401" s="301" t="s">
        <v>49025</v>
      </c>
      <c r="B1401" s="301" t="s">
        <v>49026</v>
      </c>
      <c r="C1401" s="301" t="s">
        <v>16</v>
      </c>
      <c r="D1401" s="302">
        <v>141.96</v>
      </c>
      <c r="E1401" s="302">
        <v>139.87</v>
      </c>
    </row>
    <row r="1402" spans="1:5">
      <c r="A1402" s="301" t="s">
        <v>49027</v>
      </c>
      <c r="B1402" s="301" t="s">
        <v>49028</v>
      </c>
      <c r="C1402" s="301" t="s">
        <v>16</v>
      </c>
      <c r="D1402" s="302">
        <v>78.47</v>
      </c>
      <c r="E1402" s="302">
        <v>77.55</v>
      </c>
    </row>
    <row r="1403" spans="1:5">
      <c r="A1403" s="301" t="s">
        <v>49029</v>
      </c>
      <c r="B1403" s="301" t="s">
        <v>49030</v>
      </c>
      <c r="C1403" s="301" t="s">
        <v>16</v>
      </c>
      <c r="D1403" s="302">
        <v>49.44</v>
      </c>
      <c r="E1403" s="302">
        <v>49.01</v>
      </c>
    </row>
    <row r="1404" spans="1:5">
      <c r="A1404" s="301" t="s">
        <v>49031</v>
      </c>
      <c r="B1404" s="301" t="s">
        <v>49032</v>
      </c>
      <c r="C1404" s="301" t="s">
        <v>16</v>
      </c>
      <c r="D1404" s="302">
        <v>154.66</v>
      </c>
      <c r="E1404" s="302">
        <v>151.31</v>
      </c>
    </row>
    <row r="1405" spans="1:5">
      <c r="A1405" s="301" t="s">
        <v>49033</v>
      </c>
      <c r="B1405" s="301" t="s">
        <v>49034</v>
      </c>
      <c r="C1405" s="301" t="s">
        <v>16</v>
      </c>
      <c r="D1405" s="302">
        <v>92.02</v>
      </c>
      <c r="E1405" s="302">
        <v>90.31</v>
      </c>
    </row>
    <row r="1406" spans="1:5">
      <c r="A1406" s="301" t="s">
        <v>49035</v>
      </c>
      <c r="B1406" s="301" t="s">
        <v>49036</v>
      </c>
      <c r="C1406" s="301" t="s">
        <v>16</v>
      </c>
      <c r="D1406" s="302">
        <v>54.92</v>
      </c>
      <c r="E1406" s="302">
        <v>53.93</v>
      </c>
    </row>
    <row r="1407" spans="1:5">
      <c r="A1407" s="301" t="s">
        <v>49037</v>
      </c>
      <c r="B1407" s="301" t="s">
        <v>49038</v>
      </c>
      <c r="C1407" s="301" t="s">
        <v>16</v>
      </c>
      <c r="D1407" s="302">
        <v>144.76</v>
      </c>
      <c r="E1407" s="302">
        <v>142.49</v>
      </c>
    </row>
    <row r="1408" spans="1:5">
      <c r="A1408" s="301" t="s">
        <v>49039</v>
      </c>
      <c r="B1408" s="301" t="s">
        <v>49040</v>
      </c>
      <c r="C1408" s="301" t="s">
        <v>16</v>
      </c>
      <c r="D1408" s="302">
        <v>72.03</v>
      </c>
      <c r="E1408" s="302">
        <v>71.13</v>
      </c>
    </row>
    <row r="1409" spans="1:5">
      <c r="A1409" s="301" t="s">
        <v>49041</v>
      </c>
      <c r="B1409" s="301" t="s">
        <v>49042</v>
      </c>
      <c r="C1409" s="301" t="s">
        <v>16</v>
      </c>
      <c r="D1409" s="302">
        <v>39.11</v>
      </c>
      <c r="E1409" s="302">
        <v>38.78</v>
      </c>
    </row>
    <row r="1410" spans="1:5">
      <c r="A1410" s="301" t="s">
        <v>49043</v>
      </c>
      <c r="B1410" s="301" t="s">
        <v>49044</v>
      </c>
      <c r="C1410" s="301" t="s">
        <v>16</v>
      </c>
      <c r="D1410" s="302">
        <v>157.86000000000001</v>
      </c>
      <c r="E1410" s="302">
        <v>154.35</v>
      </c>
    </row>
    <row r="1411" spans="1:5">
      <c r="A1411" s="301" t="s">
        <v>49045</v>
      </c>
      <c r="B1411" s="301" t="s">
        <v>49046</v>
      </c>
      <c r="C1411" s="301" t="s">
        <v>16</v>
      </c>
      <c r="D1411" s="302">
        <v>79.41</v>
      </c>
      <c r="E1411" s="302">
        <v>77.8</v>
      </c>
    </row>
    <row r="1412" spans="1:5">
      <c r="A1412" s="301" t="s">
        <v>49047</v>
      </c>
      <c r="B1412" s="301" t="s">
        <v>49048</v>
      </c>
      <c r="C1412" s="301" t="s">
        <v>16</v>
      </c>
      <c r="D1412" s="302">
        <v>43.5</v>
      </c>
      <c r="E1412" s="302">
        <v>42.71</v>
      </c>
    </row>
    <row r="1413" spans="1:5">
      <c r="A1413" s="301" t="s">
        <v>49049</v>
      </c>
      <c r="B1413" s="301" t="s">
        <v>49050</v>
      </c>
      <c r="C1413" s="301" t="s">
        <v>16</v>
      </c>
      <c r="D1413" s="302">
        <v>55</v>
      </c>
      <c r="E1413" s="302">
        <v>53.74</v>
      </c>
    </row>
    <row r="1414" spans="1:5">
      <c r="A1414" s="301" t="s">
        <v>49051</v>
      </c>
      <c r="B1414" s="301" t="s">
        <v>49052</v>
      </c>
      <c r="C1414" s="301" t="s">
        <v>16</v>
      </c>
      <c r="D1414" s="302">
        <v>56.81</v>
      </c>
      <c r="E1414" s="302">
        <v>55.68</v>
      </c>
    </row>
    <row r="1415" spans="1:5">
      <c r="A1415" s="301" t="s">
        <v>49053</v>
      </c>
      <c r="B1415" s="301" t="s">
        <v>49054</v>
      </c>
      <c r="C1415" s="301" t="s">
        <v>58</v>
      </c>
      <c r="D1415" s="302">
        <v>819.24</v>
      </c>
      <c r="E1415" s="302">
        <v>796.1</v>
      </c>
    </row>
    <row r="1416" spans="1:5">
      <c r="A1416" s="301" t="s">
        <v>49055</v>
      </c>
      <c r="B1416" s="301" t="s">
        <v>49056</v>
      </c>
      <c r="C1416" s="301" t="s">
        <v>58</v>
      </c>
      <c r="D1416" s="302">
        <v>947.67</v>
      </c>
      <c r="E1416" s="302">
        <v>924.53</v>
      </c>
    </row>
    <row r="1417" spans="1:5">
      <c r="A1417" s="301" t="s">
        <v>49057</v>
      </c>
      <c r="B1417" s="301" t="s">
        <v>49058</v>
      </c>
      <c r="C1417" s="301" t="s">
        <v>58</v>
      </c>
      <c r="D1417" s="302">
        <v>1076.0999999999999</v>
      </c>
      <c r="E1417" s="302" t="s">
        <v>46411</v>
      </c>
    </row>
    <row r="1418" spans="1:5">
      <c r="A1418" s="301" t="s">
        <v>49059</v>
      </c>
      <c r="B1418" s="301" t="s">
        <v>49060</v>
      </c>
      <c r="C1418" s="301" t="s">
        <v>58</v>
      </c>
      <c r="D1418" s="302">
        <v>1376.15</v>
      </c>
      <c r="E1418" s="302" t="s">
        <v>46411</v>
      </c>
    </row>
    <row r="1419" spans="1:5">
      <c r="A1419" s="301" t="s">
        <v>49061</v>
      </c>
      <c r="B1419" s="301" t="s">
        <v>49062</v>
      </c>
      <c r="C1419" s="301" t="s">
        <v>58</v>
      </c>
      <c r="D1419" s="302">
        <v>1504.58</v>
      </c>
      <c r="E1419" s="302" t="s">
        <v>46411</v>
      </c>
    </row>
    <row r="1420" spans="1:5">
      <c r="A1420" s="301" t="s">
        <v>49063</v>
      </c>
      <c r="B1420" s="301" t="s">
        <v>49064</v>
      </c>
      <c r="C1420" s="301" t="s">
        <v>58</v>
      </c>
      <c r="D1420" s="302">
        <v>1700.61</v>
      </c>
      <c r="E1420" s="302" t="s">
        <v>46411</v>
      </c>
    </row>
    <row r="1421" spans="1:5">
      <c r="A1421" s="301" t="s">
        <v>49065</v>
      </c>
      <c r="B1421" s="301" t="s">
        <v>49066</v>
      </c>
      <c r="C1421" s="301" t="s">
        <v>58</v>
      </c>
      <c r="D1421" s="302">
        <v>1964.63</v>
      </c>
      <c r="E1421" s="302" t="s">
        <v>46411</v>
      </c>
    </row>
    <row r="1422" spans="1:5">
      <c r="A1422" s="301" t="s">
        <v>49067</v>
      </c>
      <c r="B1422" s="301" t="s">
        <v>49068</v>
      </c>
      <c r="C1422" s="301" t="s">
        <v>58</v>
      </c>
      <c r="D1422" s="302">
        <v>2207.2800000000002</v>
      </c>
      <c r="E1422" s="302" t="s">
        <v>46411</v>
      </c>
    </row>
    <row r="1423" spans="1:5">
      <c r="A1423" s="301" t="s">
        <v>49069</v>
      </c>
      <c r="B1423" s="301" t="s">
        <v>49070</v>
      </c>
      <c r="C1423" s="301" t="s">
        <v>58</v>
      </c>
      <c r="D1423" s="302">
        <v>2335.71</v>
      </c>
      <c r="E1423" s="302" t="s">
        <v>46411</v>
      </c>
    </row>
    <row r="1424" spans="1:5">
      <c r="A1424" s="301" t="s">
        <v>49071</v>
      </c>
      <c r="B1424" s="301" t="s">
        <v>49072</v>
      </c>
      <c r="C1424" s="301" t="s">
        <v>58</v>
      </c>
      <c r="D1424" s="302">
        <v>2496.65</v>
      </c>
      <c r="E1424" s="302" t="s">
        <v>46411</v>
      </c>
    </row>
    <row r="1425" spans="1:5">
      <c r="A1425" s="301" t="s">
        <v>49073</v>
      </c>
      <c r="B1425" s="301" t="s">
        <v>49074</v>
      </c>
      <c r="C1425" s="301" t="s">
        <v>58</v>
      </c>
      <c r="D1425" s="302">
        <v>819.24</v>
      </c>
      <c r="E1425" s="302">
        <v>796.1</v>
      </c>
    </row>
    <row r="1426" spans="1:5">
      <c r="A1426" s="301" t="s">
        <v>49075</v>
      </c>
      <c r="B1426" s="301" t="s">
        <v>49076</v>
      </c>
      <c r="C1426" s="301" t="s">
        <v>58</v>
      </c>
      <c r="D1426" s="302">
        <v>915.17</v>
      </c>
      <c r="E1426" s="302">
        <v>892.03</v>
      </c>
    </row>
    <row r="1427" spans="1:5">
      <c r="A1427" s="301" t="s">
        <v>49077</v>
      </c>
      <c r="B1427" s="301" t="s">
        <v>49078</v>
      </c>
      <c r="C1427" s="301" t="s">
        <v>58</v>
      </c>
      <c r="D1427" s="302">
        <v>1043.5999999999999</v>
      </c>
      <c r="E1427" s="302" t="s">
        <v>46411</v>
      </c>
    </row>
    <row r="1428" spans="1:5">
      <c r="A1428" s="301" t="s">
        <v>49079</v>
      </c>
      <c r="B1428" s="301" t="s">
        <v>49080</v>
      </c>
      <c r="C1428" s="301" t="s">
        <v>58</v>
      </c>
      <c r="D1428" s="302">
        <v>1311.15</v>
      </c>
      <c r="E1428" s="302" t="s">
        <v>46411</v>
      </c>
    </row>
    <row r="1429" spans="1:5">
      <c r="A1429" s="301" t="s">
        <v>49081</v>
      </c>
      <c r="B1429" s="301" t="s">
        <v>49082</v>
      </c>
      <c r="C1429" s="301" t="s">
        <v>58</v>
      </c>
      <c r="D1429" s="302">
        <v>1439.58</v>
      </c>
      <c r="E1429" s="302" t="s">
        <v>46411</v>
      </c>
    </row>
    <row r="1430" spans="1:5">
      <c r="A1430" s="301" t="s">
        <v>49083</v>
      </c>
      <c r="B1430" s="301" t="s">
        <v>49084</v>
      </c>
      <c r="C1430" s="301" t="s">
        <v>58</v>
      </c>
      <c r="D1430" s="302">
        <v>1635.61</v>
      </c>
      <c r="E1430" s="302" t="s">
        <v>46411</v>
      </c>
    </row>
    <row r="1431" spans="1:5">
      <c r="A1431" s="301" t="s">
        <v>49085</v>
      </c>
      <c r="B1431" s="301" t="s">
        <v>49086</v>
      </c>
      <c r="C1431" s="301" t="s">
        <v>58</v>
      </c>
      <c r="D1431" s="302">
        <v>1834.62</v>
      </c>
      <c r="E1431" s="302" t="s">
        <v>46411</v>
      </c>
    </row>
    <row r="1432" spans="1:5">
      <c r="A1432" s="301" t="s">
        <v>49087</v>
      </c>
      <c r="B1432" s="301" t="s">
        <v>49088</v>
      </c>
      <c r="C1432" s="301" t="s">
        <v>58</v>
      </c>
      <c r="D1432" s="302">
        <v>2109.7800000000002</v>
      </c>
      <c r="E1432" s="302" t="s">
        <v>46411</v>
      </c>
    </row>
    <row r="1433" spans="1:5">
      <c r="A1433" s="301" t="s">
        <v>49089</v>
      </c>
      <c r="B1433" s="301" t="s">
        <v>49090</v>
      </c>
      <c r="C1433" s="301" t="s">
        <v>58</v>
      </c>
      <c r="D1433" s="302">
        <v>2238.21</v>
      </c>
      <c r="E1433" s="302" t="s">
        <v>46411</v>
      </c>
    </row>
    <row r="1434" spans="1:5">
      <c r="A1434" s="301" t="s">
        <v>49091</v>
      </c>
      <c r="B1434" s="301" t="s">
        <v>49092</v>
      </c>
      <c r="C1434" s="301" t="s">
        <v>58</v>
      </c>
      <c r="D1434" s="302">
        <v>2366.64</v>
      </c>
      <c r="E1434" s="302" t="s">
        <v>46411</v>
      </c>
    </row>
    <row r="1435" spans="1:5">
      <c r="A1435" s="301" t="s">
        <v>49093</v>
      </c>
      <c r="B1435" s="301" t="s">
        <v>49094</v>
      </c>
      <c r="C1435" s="301" t="s">
        <v>58</v>
      </c>
      <c r="D1435" s="302">
        <v>1510.14</v>
      </c>
      <c r="E1435" s="302" t="s">
        <v>46411</v>
      </c>
    </row>
    <row r="1436" spans="1:5">
      <c r="A1436" s="301" t="s">
        <v>49095</v>
      </c>
      <c r="B1436" s="301" t="s">
        <v>49096</v>
      </c>
      <c r="C1436" s="301" t="s">
        <v>58</v>
      </c>
      <c r="D1436" s="302">
        <v>2041.67</v>
      </c>
      <c r="E1436" s="302" t="s">
        <v>46411</v>
      </c>
    </row>
    <row r="1437" spans="1:5">
      <c r="A1437" s="301" t="s">
        <v>49097</v>
      </c>
      <c r="B1437" s="301" t="s">
        <v>49098</v>
      </c>
      <c r="C1437" s="301" t="s">
        <v>58</v>
      </c>
      <c r="D1437" s="302">
        <v>2153.2600000000002</v>
      </c>
      <c r="E1437" s="302" t="s">
        <v>46411</v>
      </c>
    </row>
    <row r="1438" spans="1:5">
      <c r="A1438" s="301" t="s">
        <v>49099</v>
      </c>
      <c r="B1438" s="301" t="s">
        <v>49100</v>
      </c>
      <c r="C1438" s="301" t="s">
        <v>58</v>
      </c>
      <c r="D1438" s="302">
        <v>2392.67</v>
      </c>
      <c r="E1438" s="302" t="s">
        <v>46411</v>
      </c>
    </row>
    <row r="1439" spans="1:5">
      <c r="A1439" s="301" t="s">
        <v>49101</v>
      </c>
      <c r="B1439" s="301" t="s">
        <v>49102</v>
      </c>
      <c r="C1439" s="301" t="s">
        <v>58</v>
      </c>
      <c r="D1439" s="302">
        <v>2972.37</v>
      </c>
      <c r="E1439" s="302" t="s">
        <v>46411</v>
      </c>
    </row>
    <row r="1440" spans="1:5">
      <c r="A1440" s="301" t="s">
        <v>49103</v>
      </c>
      <c r="B1440" s="301" t="s">
        <v>49104</v>
      </c>
      <c r="C1440" s="301" t="s">
        <v>58</v>
      </c>
      <c r="D1440" s="302">
        <v>3808.6</v>
      </c>
      <c r="E1440" s="302" t="s">
        <v>46411</v>
      </c>
    </row>
    <row r="1441" spans="1:5">
      <c r="A1441" s="301" t="s">
        <v>49105</v>
      </c>
      <c r="B1441" s="301" t="s">
        <v>49106</v>
      </c>
      <c r="C1441" s="301" t="s">
        <v>58</v>
      </c>
      <c r="D1441" s="302">
        <v>3943.26</v>
      </c>
      <c r="E1441" s="302" t="s">
        <v>46411</v>
      </c>
    </row>
    <row r="1442" spans="1:5">
      <c r="A1442" s="301" t="s">
        <v>49107</v>
      </c>
      <c r="B1442" s="301" t="s">
        <v>49108</v>
      </c>
      <c r="C1442" s="301" t="s">
        <v>58</v>
      </c>
      <c r="D1442" s="302">
        <v>4296.5</v>
      </c>
      <c r="E1442" s="302" t="s">
        <v>46411</v>
      </c>
    </row>
    <row r="1443" spans="1:5">
      <c r="A1443" s="301" t="s">
        <v>49109</v>
      </c>
      <c r="B1443" s="301" t="s">
        <v>49110</v>
      </c>
      <c r="C1443" s="301" t="s">
        <v>58</v>
      </c>
      <c r="D1443" s="302">
        <v>4957.5</v>
      </c>
      <c r="E1443" s="302" t="s">
        <v>46411</v>
      </c>
    </row>
    <row r="1444" spans="1:5">
      <c r="A1444" s="301" t="s">
        <v>49111</v>
      </c>
      <c r="B1444" s="301" t="s">
        <v>49112</v>
      </c>
      <c r="C1444" s="301" t="s">
        <v>58</v>
      </c>
      <c r="D1444" s="302">
        <v>5325.09</v>
      </c>
      <c r="E1444" s="302" t="s">
        <v>46411</v>
      </c>
    </row>
    <row r="1445" spans="1:5">
      <c r="A1445" s="301" t="s">
        <v>49113</v>
      </c>
      <c r="B1445" s="301" t="s">
        <v>49114</v>
      </c>
      <c r="C1445" s="301" t="s">
        <v>58</v>
      </c>
      <c r="D1445" s="302">
        <v>1466.7</v>
      </c>
      <c r="E1445" s="302" t="s">
        <v>46411</v>
      </c>
    </row>
    <row r="1446" spans="1:5">
      <c r="A1446" s="301" t="s">
        <v>49115</v>
      </c>
      <c r="B1446" s="301" t="s">
        <v>49116</v>
      </c>
      <c r="C1446" s="301" t="s">
        <v>58</v>
      </c>
      <c r="D1446" s="302">
        <v>1988.08</v>
      </c>
      <c r="E1446" s="302" t="s">
        <v>46411</v>
      </c>
    </row>
    <row r="1447" spans="1:5">
      <c r="A1447" s="301" t="s">
        <v>49117</v>
      </c>
      <c r="B1447" s="301" t="s">
        <v>49118</v>
      </c>
      <c r="C1447" s="301" t="s">
        <v>58</v>
      </c>
      <c r="D1447" s="302">
        <v>2099.6799999999998</v>
      </c>
      <c r="E1447" s="302" t="s">
        <v>46411</v>
      </c>
    </row>
    <row r="1448" spans="1:5">
      <c r="A1448" s="301" t="s">
        <v>49119</v>
      </c>
      <c r="B1448" s="301" t="s">
        <v>49120</v>
      </c>
      <c r="C1448" s="301" t="s">
        <v>58</v>
      </c>
      <c r="D1448" s="302">
        <v>2505.09</v>
      </c>
      <c r="E1448" s="302" t="s">
        <v>46411</v>
      </c>
    </row>
    <row r="1449" spans="1:5">
      <c r="A1449" s="301" t="s">
        <v>49121</v>
      </c>
      <c r="B1449" s="301" t="s">
        <v>49122</v>
      </c>
      <c r="C1449" s="301" t="s">
        <v>58</v>
      </c>
      <c r="D1449" s="302">
        <v>2829.46</v>
      </c>
      <c r="E1449" s="302" t="s">
        <v>46411</v>
      </c>
    </row>
    <row r="1450" spans="1:5">
      <c r="A1450" s="301" t="s">
        <v>49123</v>
      </c>
      <c r="B1450" s="301" t="s">
        <v>49124</v>
      </c>
      <c r="C1450" s="301" t="s">
        <v>58</v>
      </c>
      <c r="D1450" s="302">
        <v>3563.73</v>
      </c>
      <c r="E1450" s="302" t="s">
        <v>46411</v>
      </c>
    </row>
    <row r="1451" spans="1:5">
      <c r="A1451" s="301" t="s">
        <v>49125</v>
      </c>
      <c r="B1451" s="301" t="s">
        <v>49126</v>
      </c>
      <c r="C1451" s="301" t="s">
        <v>58</v>
      </c>
      <c r="D1451" s="302">
        <v>3699.11</v>
      </c>
      <c r="E1451" s="302" t="s">
        <v>46411</v>
      </c>
    </row>
    <row r="1452" spans="1:5">
      <c r="A1452" s="301" t="s">
        <v>49127</v>
      </c>
      <c r="B1452" s="301" t="s">
        <v>49128</v>
      </c>
      <c r="C1452" s="301" t="s">
        <v>58</v>
      </c>
      <c r="D1452" s="302">
        <v>3976.31</v>
      </c>
      <c r="E1452" s="302" t="s">
        <v>46411</v>
      </c>
    </row>
    <row r="1453" spans="1:5">
      <c r="A1453" s="301" t="s">
        <v>49129</v>
      </c>
      <c r="B1453" s="301" t="s">
        <v>49130</v>
      </c>
      <c r="C1453" s="301" t="s">
        <v>58</v>
      </c>
      <c r="D1453" s="302">
        <v>4478.82</v>
      </c>
      <c r="E1453" s="302" t="s">
        <v>46411</v>
      </c>
    </row>
    <row r="1454" spans="1:5">
      <c r="A1454" s="301" t="s">
        <v>49131</v>
      </c>
      <c r="B1454" s="301" t="s">
        <v>49132</v>
      </c>
      <c r="C1454" s="301" t="s">
        <v>58</v>
      </c>
      <c r="D1454" s="302">
        <v>4371.3999999999996</v>
      </c>
      <c r="E1454" s="302" t="s">
        <v>46411</v>
      </c>
    </row>
    <row r="1455" spans="1:5">
      <c r="A1455" s="301" t="s">
        <v>49133</v>
      </c>
      <c r="B1455" s="301" t="s">
        <v>49134</v>
      </c>
      <c r="C1455" s="301" t="s">
        <v>121</v>
      </c>
      <c r="D1455" s="302">
        <v>13.36</v>
      </c>
      <c r="E1455" s="302">
        <v>13.06</v>
      </c>
    </row>
    <row r="1456" spans="1:5">
      <c r="A1456" s="301" t="s">
        <v>49135</v>
      </c>
      <c r="B1456" s="301" t="s">
        <v>49136</v>
      </c>
      <c r="C1456" s="301" t="s">
        <v>121</v>
      </c>
      <c r="D1456" s="302">
        <v>12.43</v>
      </c>
      <c r="E1456" s="302">
        <v>12.15</v>
      </c>
    </row>
    <row r="1457" spans="1:5">
      <c r="A1457" s="301" t="s">
        <v>49137</v>
      </c>
      <c r="B1457" s="301" t="s">
        <v>49138</v>
      </c>
      <c r="C1457" s="301" t="s">
        <v>16</v>
      </c>
      <c r="D1457" s="302">
        <v>34.28</v>
      </c>
      <c r="E1457" s="302">
        <v>33.58</v>
      </c>
    </row>
    <row r="1458" spans="1:5">
      <c r="A1458" s="301" t="s">
        <v>49139</v>
      </c>
      <c r="B1458" s="301" t="s">
        <v>49140</v>
      </c>
      <c r="C1458" s="301" t="s">
        <v>121</v>
      </c>
      <c r="D1458" s="302">
        <v>12.69</v>
      </c>
      <c r="E1458" s="302">
        <v>12.39</v>
      </c>
    </row>
    <row r="1459" spans="1:5">
      <c r="A1459" s="301" t="s">
        <v>49141</v>
      </c>
      <c r="B1459" s="301" t="s">
        <v>49142</v>
      </c>
      <c r="C1459" s="301" t="s">
        <v>16</v>
      </c>
      <c r="D1459" s="302">
        <v>805.15</v>
      </c>
      <c r="E1459" s="302">
        <v>803.98</v>
      </c>
    </row>
    <row r="1460" spans="1:5">
      <c r="A1460" s="301" t="s">
        <v>49143</v>
      </c>
      <c r="B1460" s="301" t="s">
        <v>49144</v>
      </c>
      <c r="C1460" s="301" t="s">
        <v>99</v>
      </c>
      <c r="D1460" s="302">
        <v>37.9</v>
      </c>
      <c r="E1460" s="302">
        <v>34.06</v>
      </c>
    </row>
    <row r="1461" spans="1:5">
      <c r="A1461" s="301" t="s">
        <v>49145</v>
      </c>
      <c r="B1461" s="301" t="s">
        <v>49146</v>
      </c>
      <c r="C1461" s="301" t="s">
        <v>58</v>
      </c>
      <c r="D1461" s="302">
        <v>43.14</v>
      </c>
      <c r="E1461" s="302">
        <v>40.130000000000003</v>
      </c>
    </row>
    <row r="1462" spans="1:5">
      <c r="A1462" s="301" t="s">
        <v>49147</v>
      </c>
      <c r="B1462" s="301" t="s">
        <v>49148</v>
      </c>
      <c r="C1462" s="301" t="s">
        <v>58</v>
      </c>
      <c r="D1462" s="302">
        <v>32.159999999999997</v>
      </c>
      <c r="E1462" s="302">
        <v>28.85</v>
      </c>
    </row>
    <row r="1463" spans="1:5">
      <c r="A1463" s="301" t="s">
        <v>49149</v>
      </c>
      <c r="B1463" s="301" t="s">
        <v>49150</v>
      </c>
      <c r="C1463" s="301" t="s">
        <v>94</v>
      </c>
      <c r="D1463" s="302">
        <v>157.22999999999999</v>
      </c>
      <c r="E1463" s="302">
        <v>151.91</v>
      </c>
    </row>
    <row r="1464" spans="1:5">
      <c r="A1464" s="301" t="s">
        <v>49151</v>
      </c>
      <c r="B1464" s="301" t="s">
        <v>49152</v>
      </c>
      <c r="C1464" s="301" t="s">
        <v>58</v>
      </c>
      <c r="D1464" s="302">
        <v>857.25</v>
      </c>
      <c r="E1464" s="302">
        <v>771.56</v>
      </c>
    </row>
    <row r="1465" spans="1:5">
      <c r="A1465" s="301" t="s">
        <v>49153</v>
      </c>
      <c r="B1465" s="301" t="s">
        <v>49154</v>
      </c>
      <c r="C1465" s="301" t="s">
        <v>63</v>
      </c>
      <c r="D1465" s="302">
        <v>37.36</v>
      </c>
      <c r="E1465" s="302">
        <v>36.520000000000003</v>
      </c>
    </row>
    <row r="1466" spans="1:5">
      <c r="A1466" s="301" t="s">
        <v>49155</v>
      </c>
      <c r="B1466" s="301" t="s">
        <v>49156</v>
      </c>
      <c r="C1466" s="301" t="s">
        <v>63</v>
      </c>
      <c r="D1466" s="302">
        <v>90.08</v>
      </c>
      <c r="E1466" s="302">
        <v>88.9</v>
      </c>
    </row>
    <row r="1467" spans="1:5">
      <c r="A1467" s="301" t="s">
        <v>49157</v>
      </c>
      <c r="B1467" s="301" t="s">
        <v>49158</v>
      </c>
      <c r="C1467" s="301" t="s">
        <v>63</v>
      </c>
      <c r="D1467" s="302">
        <v>87.03</v>
      </c>
      <c r="E1467" s="302">
        <v>85.75</v>
      </c>
    </row>
    <row r="1468" spans="1:5">
      <c r="A1468" s="301" t="s">
        <v>49159</v>
      </c>
      <c r="B1468" s="301" t="s">
        <v>49160</v>
      </c>
      <c r="C1468" s="301" t="s">
        <v>63</v>
      </c>
      <c r="D1468" s="302">
        <v>50.33</v>
      </c>
      <c r="E1468" s="302">
        <v>49.5</v>
      </c>
    </row>
    <row r="1469" spans="1:5">
      <c r="A1469" s="301" t="s">
        <v>49161</v>
      </c>
      <c r="B1469" s="301" t="s">
        <v>49162</v>
      </c>
      <c r="C1469" s="301" t="s">
        <v>63</v>
      </c>
      <c r="D1469" s="302">
        <v>27.77</v>
      </c>
      <c r="E1469" s="302">
        <v>27</v>
      </c>
    </row>
    <row r="1470" spans="1:5">
      <c r="A1470" s="301" t="s">
        <v>49163</v>
      </c>
      <c r="B1470" s="301" t="s">
        <v>49164</v>
      </c>
      <c r="C1470" s="301" t="s">
        <v>63</v>
      </c>
      <c r="D1470" s="302">
        <v>62.17</v>
      </c>
      <c r="E1470" s="302">
        <v>61.27</v>
      </c>
    </row>
    <row r="1471" spans="1:5">
      <c r="A1471" s="301" t="s">
        <v>49165</v>
      </c>
      <c r="B1471" s="301" t="s">
        <v>49166</v>
      </c>
      <c r="C1471" s="301" t="s">
        <v>63</v>
      </c>
      <c r="D1471" s="302">
        <v>114.88</v>
      </c>
      <c r="E1471" s="302">
        <v>113.64</v>
      </c>
    </row>
    <row r="1472" spans="1:5">
      <c r="A1472" s="301" t="s">
        <v>49167</v>
      </c>
      <c r="B1472" s="301" t="s">
        <v>49168</v>
      </c>
      <c r="C1472" s="301" t="s">
        <v>63</v>
      </c>
      <c r="D1472" s="302">
        <v>111.49</v>
      </c>
      <c r="E1472" s="302">
        <v>110.15</v>
      </c>
    </row>
    <row r="1473" spans="1:5">
      <c r="A1473" s="301" t="s">
        <v>49169</v>
      </c>
      <c r="B1473" s="301" t="s">
        <v>49170</v>
      </c>
      <c r="C1473" s="301" t="s">
        <v>63</v>
      </c>
      <c r="D1473" s="302">
        <v>105.91</v>
      </c>
      <c r="E1473" s="302">
        <v>104.2</v>
      </c>
    </row>
    <row r="1474" spans="1:5">
      <c r="A1474" s="301" t="s">
        <v>49171</v>
      </c>
      <c r="B1474" s="301" t="s">
        <v>49172</v>
      </c>
      <c r="C1474" s="301" t="s">
        <v>63</v>
      </c>
      <c r="D1474" s="302">
        <v>174.9</v>
      </c>
      <c r="E1474" s="302">
        <v>171.78</v>
      </c>
    </row>
    <row r="1475" spans="1:5">
      <c r="A1475" s="301" t="s">
        <v>49173</v>
      </c>
      <c r="B1475" s="301" t="s">
        <v>49174</v>
      </c>
      <c r="C1475" s="301" t="s">
        <v>63</v>
      </c>
      <c r="D1475" s="302">
        <v>187.68</v>
      </c>
      <c r="E1475" s="302">
        <v>183.48</v>
      </c>
    </row>
    <row r="1476" spans="1:5">
      <c r="A1476" s="301" t="s">
        <v>49175</v>
      </c>
      <c r="B1476" s="301" t="s">
        <v>49176</v>
      </c>
      <c r="C1476" s="301" t="s">
        <v>63</v>
      </c>
      <c r="D1476" s="302">
        <v>115.31</v>
      </c>
      <c r="E1476" s="302">
        <v>113.75</v>
      </c>
    </row>
    <row r="1477" spans="1:5">
      <c r="A1477" s="301" t="s">
        <v>49177</v>
      </c>
      <c r="B1477" s="301" t="s">
        <v>49178</v>
      </c>
      <c r="C1477" s="301" t="s">
        <v>63</v>
      </c>
      <c r="D1477" s="302">
        <v>172.18</v>
      </c>
      <c r="E1477" s="302">
        <v>170.04</v>
      </c>
    </row>
    <row r="1478" spans="1:5">
      <c r="A1478" s="301" t="s">
        <v>49179</v>
      </c>
      <c r="B1478" s="301" t="s">
        <v>49180</v>
      </c>
      <c r="C1478" s="301" t="s">
        <v>63</v>
      </c>
      <c r="D1478" s="302">
        <v>172.24</v>
      </c>
      <c r="E1478" s="302">
        <v>169.78</v>
      </c>
    </row>
    <row r="1479" spans="1:5">
      <c r="A1479" s="301" t="s">
        <v>49181</v>
      </c>
      <c r="B1479" s="301" t="s">
        <v>49182</v>
      </c>
      <c r="C1479" s="301" t="s">
        <v>63</v>
      </c>
      <c r="D1479" s="302">
        <v>144.62</v>
      </c>
      <c r="E1479" s="302">
        <v>142.91999999999999</v>
      </c>
    </row>
    <row r="1480" spans="1:5">
      <c r="A1480" s="301" t="s">
        <v>49183</v>
      </c>
      <c r="B1480" s="301" t="s">
        <v>49184</v>
      </c>
      <c r="C1480" s="301" t="s">
        <v>63</v>
      </c>
      <c r="D1480" s="302">
        <v>158.19999999999999</v>
      </c>
      <c r="E1480" s="302">
        <v>156.71</v>
      </c>
    </row>
    <row r="1481" spans="1:5">
      <c r="A1481" s="301" t="s">
        <v>49185</v>
      </c>
      <c r="B1481" s="301" t="s">
        <v>49186</v>
      </c>
      <c r="C1481" s="301" t="s">
        <v>63</v>
      </c>
      <c r="D1481" s="302">
        <v>157.94</v>
      </c>
      <c r="E1481" s="302">
        <v>156.07</v>
      </c>
    </row>
    <row r="1482" spans="1:5">
      <c r="A1482" s="301" t="s">
        <v>49187</v>
      </c>
      <c r="B1482" s="301" t="s">
        <v>49188</v>
      </c>
      <c r="C1482" s="301" t="s">
        <v>63</v>
      </c>
      <c r="D1482" s="302">
        <v>214.81</v>
      </c>
      <c r="E1482" s="302">
        <v>212.37</v>
      </c>
    </row>
    <row r="1483" spans="1:5">
      <c r="A1483" s="301" t="s">
        <v>49189</v>
      </c>
      <c r="B1483" s="301" t="s">
        <v>49190</v>
      </c>
      <c r="C1483" s="301" t="s">
        <v>63</v>
      </c>
      <c r="D1483" s="302">
        <v>219.31</v>
      </c>
      <c r="E1483" s="302">
        <v>216.36</v>
      </c>
    </row>
    <row r="1484" spans="1:5">
      <c r="A1484" s="301" t="s">
        <v>49191</v>
      </c>
      <c r="B1484" s="301" t="s">
        <v>49192</v>
      </c>
      <c r="C1484" s="301" t="s">
        <v>63</v>
      </c>
      <c r="D1484" s="302">
        <v>171.52</v>
      </c>
      <c r="E1484" s="302">
        <v>169.85</v>
      </c>
    </row>
    <row r="1485" spans="1:5">
      <c r="A1485" s="301" t="s">
        <v>49193</v>
      </c>
      <c r="B1485" s="301" t="s">
        <v>49194</v>
      </c>
      <c r="C1485" s="301" t="s">
        <v>63</v>
      </c>
      <c r="D1485" s="302">
        <v>228.4</v>
      </c>
      <c r="E1485" s="302">
        <v>226.15</v>
      </c>
    </row>
    <row r="1486" spans="1:5">
      <c r="A1486" s="301" t="s">
        <v>49195</v>
      </c>
      <c r="B1486" s="301" t="s">
        <v>49196</v>
      </c>
      <c r="C1486" s="301" t="s">
        <v>63</v>
      </c>
      <c r="D1486" s="302">
        <v>228.11</v>
      </c>
      <c r="E1486" s="302">
        <v>225.54</v>
      </c>
    </row>
    <row r="1487" spans="1:5">
      <c r="A1487" s="301" t="s">
        <v>49197</v>
      </c>
      <c r="B1487" s="301" t="s">
        <v>49198</v>
      </c>
      <c r="C1487" s="301" t="s">
        <v>63</v>
      </c>
      <c r="D1487" s="302">
        <v>44.44</v>
      </c>
      <c r="E1487" s="302">
        <v>43.15</v>
      </c>
    </row>
    <row r="1488" spans="1:5">
      <c r="A1488" s="301" t="s">
        <v>49199</v>
      </c>
      <c r="B1488" s="301" t="s">
        <v>49200</v>
      </c>
      <c r="C1488" s="301" t="s">
        <v>63</v>
      </c>
      <c r="D1488" s="302">
        <v>94.07</v>
      </c>
      <c r="E1488" s="302">
        <v>92.68</v>
      </c>
    </row>
    <row r="1489" spans="1:5">
      <c r="A1489" s="301" t="s">
        <v>49201</v>
      </c>
      <c r="B1489" s="301" t="s">
        <v>49202</v>
      </c>
      <c r="C1489" s="301" t="s">
        <v>63</v>
      </c>
      <c r="D1489" s="302">
        <v>69.23</v>
      </c>
      <c r="E1489" s="302">
        <v>67.89</v>
      </c>
    </row>
    <row r="1490" spans="1:5">
      <c r="A1490" s="301" t="s">
        <v>49203</v>
      </c>
      <c r="B1490" s="301" t="s">
        <v>49204</v>
      </c>
      <c r="C1490" s="301" t="s">
        <v>63</v>
      </c>
      <c r="D1490" s="302">
        <v>118.87</v>
      </c>
      <c r="E1490" s="302">
        <v>117.42</v>
      </c>
    </row>
    <row r="1491" spans="1:5">
      <c r="A1491" s="301" t="s">
        <v>49205</v>
      </c>
      <c r="B1491" s="301" t="s">
        <v>49206</v>
      </c>
      <c r="C1491" s="301" t="s">
        <v>63</v>
      </c>
      <c r="D1491" s="302">
        <v>80.34</v>
      </c>
      <c r="E1491" s="302">
        <v>78.650000000000006</v>
      </c>
    </row>
    <row r="1492" spans="1:5">
      <c r="A1492" s="301" t="s">
        <v>49207</v>
      </c>
      <c r="B1492" s="301" t="s">
        <v>49208</v>
      </c>
      <c r="C1492" s="301" t="s">
        <v>63</v>
      </c>
      <c r="D1492" s="302">
        <v>130.18</v>
      </c>
      <c r="E1492" s="302">
        <v>128.29</v>
      </c>
    </row>
    <row r="1493" spans="1:5">
      <c r="A1493" s="301" t="s">
        <v>49209</v>
      </c>
      <c r="B1493" s="301" t="s">
        <v>49210</v>
      </c>
      <c r="C1493" s="301" t="s">
        <v>63</v>
      </c>
      <c r="D1493" s="302">
        <v>117.14</v>
      </c>
      <c r="E1493" s="302">
        <v>115.35</v>
      </c>
    </row>
    <row r="1494" spans="1:5">
      <c r="A1494" s="301" t="s">
        <v>49211</v>
      </c>
      <c r="B1494" s="301" t="s">
        <v>49212</v>
      </c>
      <c r="C1494" s="301" t="s">
        <v>63</v>
      </c>
      <c r="D1494" s="302">
        <v>166.97</v>
      </c>
      <c r="E1494" s="302">
        <v>164.99</v>
      </c>
    </row>
    <row r="1495" spans="1:5">
      <c r="A1495" s="301" t="s">
        <v>49213</v>
      </c>
      <c r="B1495" s="301" t="s">
        <v>49214</v>
      </c>
      <c r="C1495" s="301" t="s">
        <v>63</v>
      </c>
      <c r="D1495" s="302">
        <v>12.64</v>
      </c>
      <c r="E1495" s="302">
        <v>12.58</v>
      </c>
    </row>
    <row r="1496" spans="1:5">
      <c r="A1496" s="301" t="s">
        <v>49215</v>
      </c>
      <c r="B1496" s="301" t="s">
        <v>49216</v>
      </c>
      <c r="C1496" s="301" t="s">
        <v>63</v>
      </c>
      <c r="D1496" s="302">
        <v>60.86</v>
      </c>
      <c r="E1496" s="302">
        <v>60.8</v>
      </c>
    </row>
    <row r="1497" spans="1:5">
      <c r="A1497" s="301" t="s">
        <v>49217</v>
      </c>
      <c r="B1497" s="301" t="s">
        <v>49218</v>
      </c>
      <c r="C1497" s="301" t="s">
        <v>63</v>
      </c>
      <c r="D1497" s="302">
        <v>66.34</v>
      </c>
      <c r="E1497" s="302">
        <v>65.680000000000007</v>
      </c>
    </row>
    <row r="1498" spans="1:5">
      <c r="A1498" s="301" t="s">
        <v>49219</v>
      </c>
      <c r="B1498" s="301" t="s">
        <v>49220</v>
      </c>
      <c r="C1498" s="301" t="s">
        <v>58</v>
      </c>
      <c r="D1498" s="302">
        <v>29.81</v>
      </c>
      <c r="E1498" s="302">
        <v>27.53</v>
      </c>
    </row>
    <row r="1499" spans="1:5">
      <c r="A1499" s="301" t="s">
        <v>49221</v>
      </c>
      <c r="B1499" s="301" t="s">
        <v>49222</v>
      </c>
      <c r="C1499" s="301" t="s">
        <v>58</v>
      </c>
      <c r="D1499" s="302">
        <v>70.349999999999994</v>
      </c>
      <c r="E1499" s="302">
        <v>65.8</v>
      </c>
    </row>
    <row r="1500" spans="1:5">
      <c r="A1500" s="301" t="s">
        <v>49223</v>
      </c>
      <c r="B1500" s="301" t="s">
        <v>49224</v>
      </c>
      <c r="C1500" s="301" t="s">
        <v>58</v>
      </c>
      <c r="D1500" s="302">
        <v>87.92</v>
      </c>
      <c r="E1500" s="302">
        <v>83.37</v>
      </c>
    </row>
    <row r="1501" spans="1:5">
      <c r="A1501" s="301" t="s">
        <v>49225</v>
      </c>
      <c r="B1501" s="301" t="s">
        <v>49226</v>
      </c>
      <c r="C1501" s="301" t="s">
        <v>16</v>
      </c>
      <c r="D1501" s="302">
        <v>8.89</v>
      </c>
      <c r="E1501" s="302">
        <v>8.83</v>
      </c>
    </row>
    <row r="1502" spans="1:5">
      <c r="A1502" s="301" t="s">
        <v>49227</v>
      </c>
      <c r="B1502" s="301" t="s">
        <v>49228</v>
      </c>
      <c r="C1502" s="301" t="s">
        <v>16</v>
      </c>
      <c r="D1502" s="302">
        <v>12.15</v>
      </c>
      <c r="E1502" s="302">
        <v>12.09</v>
      </c>
    </row>
    <row r="1503" spans="1:5">
      <c r="A1503" s="301" t="s">
        <v>49229</v>
      </c>
      <c r="B1503" s="301" t="s">
        <v>49230</v>
      </c>
      <c r="C1503" s="301" t="s">
        <v>16</v>
      </c>
      <c r="D1503" s="302">
        <v>23.89</v>
      </c>
      <c r="E1503" s="302">
        <v>23.83</v>
      </c>
    </row>
    <row r="1504" spans="1:5">
      <c r="A1504" s="301" t="s">
        <v>49231</v>
      </c>
      <c r="B1504" s="301" t="s">
        <v>49232</v>
      </c>
      <c r="C1504" s="301" t="s">
        <v>94</v>
      </c>
      <c r="D1504" s="302">
        <v>134.47</v>
      </c>
      <c r="E1504" s="302">
        <v>132.62</v>
      </c>
    </row>
    <row r="1505" spans="1:5">
      <c r="A1505" s="301" t="s">
        <v>49233</v>
      </c>
      <c r="B1505" s="301" t="s">
        <v>49234</v>
      </c>
      <c r="C1505" s="301" t="s">
        <v>94</v>
      </c>
      <c r="D1505" s="302">
        <v>149.21</v>
      </c>
      <c r="E1505" s="302">
        <v>147.36000000000001</v>
      </c>
    </row>
    <row r="1506" spans="1:5">
      <c r="A1506" s="301" t="s">
        <v>49235</v>
      </c>
      <c r="B1506" s="301" t="s">
        <v>49236</v>
      </c>
      <c r="C1506" s="301" t="s">
        <v>94</v>
      </c>
      <c r="D1506" s="302">
        <v>150.43</v>
      </c>
      <c r="E1506" s="302">
        <v>146.01</v>
      </c>
    </row>
    <row r="1507" spans="1:5">
      <c r="A1507" s="301" t="s">
        <v>49237</v>
      </c>
      <c r="B1507" s="301" t="s">
        <v>49238</v>
      </c>
      <c r="C1507" s="301" t="s">
        <v>94</v>
      </c>
      <c r="D1507" s="302">
        <v>165.17</v>
      </c>
      <c r="E1507" s="302">
        <v>160.75</v>
      </c>
    </row>
    <row r="1508" spans="1:5">
      <c r="A1508" s="301" t="s">
        <v>49239</v>
      </c>
      <c r="B1508" s="301" t="s">
        <v>49240</v>
      </c>
      <c r="C1508" s="301" t="s">
        <v>63</v>
      </c>
      <c r="D1508" s="302">
        <v>57.96</v>
      </c>
      <c r="E1508" s="302">
        <v>56.52</v>
      </c>
    </row>
    <row r="1509" spans="1:5">
      <c r="A1509" s="301" t="s">
        <v>49241</v>
      </c>
      <c r="B1509" s="301" t="s">
        <v>49242</v>
      </c>
      <c r="C1509" s="301" t="s">
        <v>63</v>
      </c>
      <c r="D1509" s="302">
        <v>106.18</v>
      </c>
      <c r="E1509" s="302">
        <v>104.74</v>
      </c>
    </row>
    <row r="1510" spans="1:5">
      <c r="A1510" s="301" t="s">
        <v>49243</v>
      </c>
      <c r="B1510" s="301" t="s">
        <v>49244</v>
      </c>
      <c r="C1510" s="301" t="s">
        <v>58</v>
      </c>
      <c r="D1510" s="302">
        <v>32.9</v>
      </c>
      <c r="E1510" s="302">
        <v>31.53</v>
      </c>
    </row>
    <row r="1511" spans="1:5">
      <c r="A1511" s="301" t="s">
        <v>49245</v>
      </c>
      <c r="B1511" s="301" t="s">
        <v>49246</v>
      </c>
      <c r="C1511" s="301" t="s">
        <v>58</v>
      </c>
      <c r="D1511" s="302">
        <v>32.270000000000003</v>
      </c>
      <c r="E1511" s="302">
        <v>30.9</v>
      </c>
    </row>
    <row r="1512" spans="1:5">
      <c r="A1512" s="301" t="s">
        <v>49247</v>
      </c>
      <c r="B1512" s="301" t="s">
        <v>49248</v>
      </c>
      <c r="C1512" s="301" t="s">
        <v>58</v>
      </c>
      <c r="D1512" s="302">
        <v>30.36</v>
      </c>
      <c r="E1512" s="302">
        <v>28.99</v>
      </c>
    </row>
    <row r="1513" spans="1:5">
      <c r="A1513" s="301" t="s">
        <v>49249</v>
      </c>
      <c r="B1513" s="301" t="s">
        <v>49250</v>
      </c>
      <c r="C1513" s="301" t="s">
        <v>16</v>
      </c>
      <c r="D1513" s="302">
        <v>28.5</v>
      </c>
      <c r="E1513" s="302">
        <v>28.44</v>
      </c>
    </row>
    <row r="1514" spans="1:5">
      <c r="A1514" s="301" t="s">
        <v>49251</v>
      </c>
      <c r="B1514" s="301" t="s">
        <v>49252</v>
      </c>
      <c r="C1514" s="301" t="s">
        <v>94</v>
      </c>
      <c r="D1514" s="302">
        <v>754.91</v>
      </c>
      <c r="E1514" s="302">
        <v>734.26</v>
      </c>
    </row>
    <row r="1515" spans="1:5">
      <c r="A1515" s="301" t="s">
        <v>49253</v>
      </c>
      <c r="B1515" s="301" t="s">
        <v>49254</v>
      </c>
      <c r="C1515" s="301" t="s">
        <v>94</v>
      </c>
      <c r="D1515" s="302">
        <v>691.9</v>
      </c>
      <c r="E1515" s="302">
        <v>681.92</v>
      </c>
    </row>
    <row r="1516" spans="1:5">
      <c r="A1516" s="301" t="s">
        <v>49255</v>
      </c>
      <c r="B1516" s="301" t="s">
        <v>49256</v>
      </c>
      <c r="C1516" s="301" t="s">
        <v>94</v>
      </c>
      <c r="D1516" s="302">
        <v>930.46</v>
      </c>
      <c r="E1516" s="302">
        <v>905.62</v>
      </c>
    </row>
    <row r="1517" spans="1:5">
      <c r="A1517" s="301" t="s">
        <v>49257</v>
      </c>
      <c r="B1517" s="301" t="s">
        <v>49258</v>
      </c>
      <c r="C1517" s="301" t="s">
        <v>94</v>
      </c>
      <c r="D1517" s="302">
        <v>824.93</v>
      </c>
      <c r="E1517" s="302">
        <v>810.9</v>
      </c>
    </row>
    <row r="1518" spans="1:5">
      <c r="A1518" s="301" t="s">
        <v>49259</v>
      </c>
      <c r="B1518" s="301" t="s">
        <v>49260</v>
      </c>
      <c r="C1518" s="301" t="s">
        <v>94</v>
      </c>
      <c r="D1518" s="302">
        <v>1030.08</v>
      </c>
      <c r="E1518" s="302" t="s">
        <v>46411</v>
      </c>
    </row>
    <row r="1519" spans="1:5">
      <c r="A1519" s="301" t="s">
        <v>49261</v>
      </c>
      <c r="B1519" s="301" t="s">
        <v>49262</v>
      </c>
      <c r="C1519" s="301" t="s">
        <v>94</v>
      </c>
      <c r="D1519" s="302">
        <v>900.94</v>
      </c>
      <c r="E1519" s="302">
        <v>884.51</v>
      </c>
    </row>
    <row r="1520" spans="1:5">
      <c r="A1520" s="301" t="s">
        <v>49263</v>
      </c>
      <c r="B1520" s="301" t="s">
        <v>49264</v>
      </c>
      <c r="C1520" s="301" t="s">
        <v>94</v>
      </c>
      <c r="D1520" s="302">
        <v>1048.25</v>
      </c>
      <c r="E1520" s="302" t="s">
        <v>46411</v>
      </c>
    </row>
    <row r="1521" spans="1:5">
      <c r="A1521" s="301" t="s">
        <v>49265</v>
      </c>
      <c r="B1521" s="301" t="s">
        <v>49266</v>
      </c>
      <c r="C1521" s="301" t="s">
        <v>94</v>
      </c>
      <c r="D1521" s="302">
        <v>1769.63</v>
      </c>
      <c r="E1521" s="302" t="s">
        <v>46411</v>
      </c>
    </row>
    <row r="1522" spans="1:5">
      <c r="A1522" s="301" t="s">
        <v>49267</v>
      </c>
      <c r="B1522" s="301" t="s">
        <v>49268</v>
      </c>
      <c r="C1522" s="301" t="s">
        <v>94</v>
      </c>
      <c r="D1522" s="302">
        <v>2187.7600000000002</v>
      </c>
      <c r="E1522" s="302" t="s">
        <v>46411</v>
      </c>
    </row>
    <row r="1523" spans="1:5">
      <c r="A1523" s="301" t="s">
        <v>49269</v>
      </c>
      <c r="B1523" s="301" t="s">
        <v>49270</v>
      </c>
      <c r="C1523" s="301" t="s">
        <v>94</v>
      </c>
      <c r="D1523" s="302">
        <v>2603.8200000000002</v>
      </c>
      <c r="E1523" s="302" t="s">
        <v>46411</v>
      </c>
    </row>
    <row r="1524" spans="1:5">
      <c r="A1524" s="301" t="s">
        <v>49271</v>
      </c>
      <c r="B1524" s="301" t="s">
        <v>49272</v>
      </c>
      <c r="C1524" s="301" t="s">
        <v>94</v>
      </c>
      <c r="D1524" s="302">
        <v>699.68</v>
      </c>
      <c r="E1524" s="302">
        <v>685.28</v>
      </c>
    </row>
    <row r="1525" spans="1:5">
      <c r="A1525" s="301" t="s">
        <v>49273</v>
      </c>
      <c r="B1525" s="301" t="s">
        <v>49274</v>
      </c>
      <c r="C1525" s="301" t="s">
        <v>94</v>
      </c>
      <c r="D1525" s="302">
        <v>638.48</v>
      </c>
      <c r="E1525" s="302">
        <v>625.21</v>
      </c>
    </row>
    <row r="1526" spans="1:5">
      <c r="A1526" s="301" t="s">
        <v>49275</v>
      </c>
      <c r="B1526" s="301" t="s">
        <v>49276</v>
      </c>
      <c r="C1526" s="301" t="s">
        <v>16</v>
      </c>
      <c r="D1526" s="302">
        <v>270.77999999999997</v>
      </c>
      <c r="E1526" s="302">
        <v>263.98</v>
      </c>
    </row>
    <row r="1527" spans="1:5">
      <c r="A1527" s="301" t="s">
        <v>49277</v>
      </c>
      <c r="B1527" s="301" t="s">
        <v>49278</v>
      </c>
      <c r="C1527" s="301" t="s">
        <v>16</v>
      </c>
      <c r="D1527" s="302">
        <v>308.93</v>
      </c>
      <c r="E1527" s="302">
        <v>300.85000000000002</v>
      </c>
    </row>
    <row r="1528" spans="1:5">
      <c r="A1528" s="301" t="s">
        <v>49279</v>
      </c>
      <c r="B1528" s="301" t="s">
        <v>49280</v>
      </c>
      <c r="C1528" s="301" t="s">
        <v>16</v>
      </c>
      <c r="D1528" s="302">
        <v>355.07</v>
      </c>
      <c r="E1528" s="302">
        <v>345.5</v>
      </c>
    </row>
    <row r="1529" spans="1:5">
      <c r="A1529" s="301" t="s">
        <v>49281</v>
      </c>
      <c r="B1529" s="301" t="s">
        <v>49282</v>
      </c>
      <c r="C1529" s="301" t="s">
        <v>94</v>
      </c>
      <c r="D1529" s="302">
        <v>813</v>
      </c>
      <c r="E1529" s="302">
        <v>797.85</v>
      </c>
    </row>
    <row r="1530" spans="1:5">
      <c r="A1530" s="301" t="s">
        <v>49283</v>
      </c>
      <c r="B1530" s="301" t="s">
        <v>49284</v>
      </c>
      <c r="C1530" s="301" t="s">
        <v>16</v>
      </c>
      <c r="D1530" s="302">
        <v>125.87</v>
      </c>
      <c r="E1530" s="302">
        <v>121.68</v>
      </c>
    </row>
    <row r="1531" spans="1:5">
      <c r="A1531" s="301" t="s">
        <v>49285</v>
      </c>
      <c r="B1531" s="301" t="s">
        <v>49286</v>
      </c>
      <c r="C1531" s="301" t="s">
        <v>16</v>
      </c>
      <c r="D1531" s="302">
        <v>139.13999999999999</v>
      </c>
      <c r="E1531" s="302">
        <v>134.68</v>
      </c>
    </row>
    <row r="1532" spans="1:5">
      <c r="A1532" s="301" t="s">
        <v>49287</v>
      </c>
      <c r="B1532" s="301" t="s">
        <v>49288</v>
      </c>
      <c r="C1532" s="301" t="s">
        <v>16</v>
      </c>
      <c r="D1532" s="302">
        <v>188.12</v>
      </c>
      <c r="E1532" s="302">
        <v>178.21</v>
      </c>
    </row>
    <row r="1533" spans="1:5">
      <c r="A1533" s="301" t="s">
        <v>49289</v>
      </c>
      <c r="B1533" s="301" t="s">
        <v>49290</v>
      </c>
      <c r="C1533" s="301" t="s">
        <v>16</v>
      </c>
      <c r="D1533" s="302">
        <v>201.37</v>
      </c>
      <c r="E1533" s="302">
        <v>191.17</v>
      </c>
    </row>
    <row r="1534" spans="1:5">
      <c r="A1534" s="301" t="s">
        <v>49291</v>
      </c>
      <c r="B1534" s="301" t="s">
        <v>49292</v>
      </c>
      <c r="C1534" s="301" t="s">
        <v>16</v>
      </c>
      <c r="D1534" s="302">
        <v>147.58000000000001</v>
      </c>
      <c r="E1534" s="302">
        <v>141.15</v>
      </c>
    </row>
    <row r="1535" spans="1:5">
      <c r="A1535" s="301" t="s">
        <v>49293</v>
      </c>
      <c r="B1535" s="301" t="s">
        <v>49294</v>
      </c>
      <c r="C1535" s="301" t="s">
        <v>16</v>
      </c>
      <c r="D1535" s="302">
        <v>163.09</v>
      </c>
      <c r="E1535" s="302">
        <v>156.19</v>
      </c>
    </row>
    <row r="1536" spans="1:5">
      <c r="A1536" s="301" t="s">
        <v>49295</v>
      </c>
      <c r="B1536" s="301" t="s">
        <v>49296</v>
      </c>
      <c r="C1536" s="301" t="s">
        <v>16</v>
      </c>
      <c r="D1536" s="302">
        <v>213.46</v>
      </c>
      <c r="E1536" s="302">
        <v>200.7</v>
      </c>
    </row>
    <row r="1537" spans="1:5">
      <c r="A1537" s="301" t="s">
        <v>49297</v>
      </c>
      <c r="B1537" s="301" t="s">
        <v>49298</v>
      </c>
      <c r="C1537" s="301" t="s">
        <v>16</v>
      </c>
      <c r="D1537" s="302">
        <v>229.03</v>
      </c>
      <c r="E1537" s="302">
        <v>215.77</v>
      </c>
    </row>
    <row r="1538" spans="1:5">
      <c r="A1538" s="301" t="s">
        <v>49299</v>
      </c>
      <c r="B1538" s="301" t="s">
        <v>49300</v>
      </c>
      <c r="C1538" s="301" t="s">
        <v>16</v>
      </c>
      <c r="D1538" s="302">
        <v>136.09</v>
      </c>
      <c r="E1538" s="302">
        <v>133.19</v>
      </c>
    </row>
    <row r="1539" spans="1:5">
      <c r="A1539" s="301" t="s">
        <v>49301</v>
      </c>
      <c r="B1539" s="301" t="s">
        <v>49302</v>
      </c>
      <c r="C1539" s="301" t="s">
        <v>16</v>
      </c>
      <c r="D1539" s="302">
        <v>158.69999999999999</v>
      </c>
      <c r="E1539" s="302">
        <v>155.59</v>
      </c>
    </row>
    <row r="1540" spans="1:5">
      <c r="A1540" s="301" t="s">
        <v>49303</v>
      </c>
      <c r="B1540" s="301" t="s">
        <v>49304</v>
      </c>
      <c r="C1540" s="301" t="s">
        <v>16</v>
      </c>
      <c r="D1540" s="302">
        <v>144.69999999999999</v>
      </c>
      <c r="E1540" s="302">
        <v>141.03</v>
      </c>
    </row>
    <row r="1541" spans="1:5">
      <c r="A1541" s="301" t="s">
        <v>49305</v>
      </c>
      <c r="B1541" s="301" t="s">
        <v>49306</v>
      </c>
      <c r="C1541" s="301" t="s">
        <v>16</v>
      </c>
      <c r="D1541" s="302">
        <v>167.02</v>
      </c>
      <c r="E1541" s="302">
        <v>163.12</v>
      </c>
    </row>
    <row r="1542" spans="1:5">
      <c r="A1542" s="301" t="s">
        <v>49307</v>
      </c>
      <c r="B1542" s="301" t="s">
        <v>49308</v>
      </c>
      <c r="C1542" s="301" t="s">
        <v>16</v>
      </c>
      <c r="D1542" s="302">
        <v>160.37</v>
      </c>
      <c r="E1542" s="302">
        <v>155.08000000000001</v>
      </c>
    </row>
    <row r="1543" spans="1:5">
      <c r="A1543" s="301" t="s">
        <v>49309</v>
      </c>
      <c r="B1543" s="301" t="s">
        <v>49310</v>
      </c>
      <c r="C1543" s="301" t="s">
        <v>16</v>
      </c>
      <c r="D1543" s="302">
        <v>184.95</v>
      </c>
      <c r="E1543" s="302">
        <v>179.27</v>
      </c>
    </row>
    <row r="1544" spans="1:5">
      <c r="A1544" s="301" t="s">
        <v>49311</v>
      </c>
      <c r="B1544" s="301" t="s">
        <v>49312</v>
      </c>
      <c r="C1544" s="301" t="s">
        <v>16</v>
      </c>
      <c r="D1544" s="302">
        <v>175.61</v>
      </c>
      <c r="E1544" s="302">
        <v>168.87</v>
      </c>
    </row>
    <row r="1545" spans="1:5">
      <c r="A1545" s="301" t="s">
        <v>49313</v>
      </c>
      <c r="B1545" s="301" t="s">
        <v>49314</v>
      </c>
      <c r="C1545" s="301" t="s">
        <v>16</v>
      </c>
      <c r="D1545" s="302">
        <v>199.83</v>
      </c>
      <c r="E1545" s="302">
        <v>192.69</v>
      </c>
    </row>
    <row r="1546" spans="1:5">
      <c r="A1546" s="301" t="s">
        <v>49315</v>
      </c>
      <c r="B1546" s="301" t="s">
        <v>49316</v>
      </c>
      <c r="C1546" s="301" t="s">
        <v>16</v>
      </c>
      <c r="D1546" s="302">
        <v>142.1</v>
      </c>
      <c r="E1546" s="302">
        <v>136.44</v>
      </c>
    </row>
    <row r="1547" spans="1:5">
      <c r="A1547" s="301" t="s">
        <v>49317</v>
      </c>
      <c r="B1547" s="301" t="s">
        <v>49318</v>
      </c>
      <c r="C1547" s="301" t="s">
        <v>16</v>
      </c>
      <c r="D1547" s="302">
        <v>155.83000000000001</v>
      </c>
      <c r="E1547" s="302">
        <v>149.88</v>
      </c>
    </row>
    <row r="1548" spans="1:5">
      <c r="A1548" s="301" t="s">
        <v>49319</v>
      </c>
      <c r="B1548" s="301" t="s">
        <v>49320</v>
      </c>
      <c r="C1548" s="301" t="s">
        <v>16</v>
      </c>
      <c r="D1548" s="302">
        <v>206.53</v>
      </c>
      <c r="E1548" s="302">
        <v>194.9</v>
      </c>
    </row>
    <row r="1549" spans="1:5">
      <c r="A1549" s="301" t="s">
        <v>49321</v>
      </c>
      <c r="B1549" s="301" t="s">
        <v>49322</v>
      </c>
      <c r="C1549" s="301" t="s">
        <v>16</v>
      </c>
      <c r="D1549" s="302">
        <v>220.47</v>
      </c>
      <c r="E1549" s="302">
        <v>208.53</v>
      </c>
    </row>
    <row r="1550" spans="1:5">
      <c r="A1550" s="301" t="s">
        <v>49323</v>
      </c>
      <c r="B1550" s="301" t="s">
        <v>49324</v>
      </c>
      <c r="C1550" s="301" t="s">
        <v>16</v>
      </c>
      <c r="D1550" s="302">
        <v>160.72</v>
      </c>
      <c r="E1550" s="302">
        <v>153.04</v>
      </c>
    </row>
    <row r="1551" spans="1:5">
      <c r="A1551" s="301" t="s">
        <v>49325</v>
      </c>
      <c r="B1551" s="301" t="s">
        <v>49326</v>
      </c>
      <c r="C1551" s="301" t="s">
        <v>16</v>
      </c>
      <c r="D1551" s="302">
        <v>176.97</v>
      </c>
      <c r="E1551" s="302">
        <v>168.75</v>
      </c>
    </row>
    <row r="1552" spans="1:5">
      <c r="A1552" s="301" t="s">
        <v>49327</v>
      </c>
      <c r="B1552" s="301" t="s">
        <v>49328</v>
      </c>
      <c r="C1552" s="301" t="s">
        <v>16</v>
      </c>
      <c r="D1552" s="302">
        <v>228.04</v>
      </c>
      <c r="E1552" s="302">
        <v>213.84</v>
      </c>
    </row>
    <row r="1553" spans="1:5">
      <c r="A1553" s="301" t="s">
        <v>49329</v>
      </c>
      <c r="B1553" s="301" t="s">
        <v>49330</v>
      </c>
      <c r="C1553" s="301" t="s">
        <v>16</v>
      </c>
      <c r="D1553" s="302">
        <v>244.8</v>
      </c>
      <c r="E1553" s="302">
        <v>230.01</v>
      </c>
    </row>
    <row r="1554" spans="1:5">
      <c r="A1554" s="301" t="s">
        <v>49331</v>
      </c>
      <c r="B1554" s="301" t="s">
        <v>49332</v>
      </c>
      <c r="C1554" s="301" t="s">
        <v>16</v>
      </c>
      <c r="D1554" s="302">
        <v>146.24</v>
      </c>
      <c r="E1554" s="302">
        <v>142.36000000000001</v>
      </c>
    </row>
    <row r="1555" spans="1:5">
      <c r="A1555" s="301" t="s">
        <v>49333</v>
      </c>
      <c r="B1555" s="301" t="s">
        <v>49334</v>
      </c>
      <c r="C1555" s="301" t="s">
        <v>16</v>
      </c>
      <c r="D1555" s="302">
        <v>169.43</v>
      </c>
      <c r="E1555" s="302">
        <v>165.29</v>
      </c>
    </row>
    <row r="1556" spans="1:5">
      <c r="A1556" s="301" t="s">
        <v>49335</v>
      </c>
      <c r="B1556" s="301" t="s">
        <v>49336</v>
      </c>
      <c r="C1556" s="301" t="s">
        <v>16</v>
      </c>
      <c r="D1556" s="302">
        <v>150.33000000000001</v>
      </c>
      <c r="E1556" s="302">
        <v>146.05000000000001</v>
      </c>
    </row>
    <row r="1557" spans="1:5">
      <c r="A1557" s="301" t="s">
        <v>49337</v>
      </c>
      <c r="B1557" s="301" t="s">
        <v>49338</v>
      </c>
      <c r="C1557" s="301" t="s">
        <v>16</v>
      </c>
      <c r="D1557" s="302">
        <v>173.28</v>
      </c>
      <c r="E1557" s="302">
        <v>168.75</v>
      </c>
    </row>
    <row r="1558" spans="1:5">
      <c r="A1558" s="301" t="s">
        <v>49339</v>
      </c>
      <c r="B1558" s="301" t="s">
        <v>49340</v>
      </c>
      <c r="C1558" s="301" t="s">
        <v>16</v>
      </c>
      <c r="D1558" s="302">
        <v>170.25</v>
      </c>
      <c r="E1558" s="302">
        <v>163.95</v>
      </c>
    </row>
    <row r="1559" spans="1:5">
      <c r="A1559" s="301" t="s">
        <v>49341</v>
      </c>
      <c r="B1559" s="301" t="s">
        <v>49342</v>
      </c>
      <c r="C1559" s="301" t="s">
        <v>16</v>
      </c>
      <c r="D1559" s="302">
        <v>195.59</v>
      </c>
      <c r="E1559" s="302">
        <v>188.81</v>
      </c>
    </row>
    <row r="1560" spans="1:5">
      <c r="A1560" s="301" t="s">
        <v>49343</v>
      </c>
      <c r="B1560" s="301" t="s">
        <v>49344</v>
      </c>
      <c r="C1560" s="301" t="s">
        <v>16</v>
      </c>
      <c r="D1560" s="302">
        <v>182.23</v>
      </c>
      <c r="E1560" s="302">
        <v>174.75</v>
      </c>
    </row>
    <row r="1561" spans="1:5">
      <c r="A1561" s="301" t="s">
        <v>49345</v>
      </c>
      <c r="B1561" s="301" t="s">
        <v>49346</v>
      </c>
      <c r="C1561" s="301" t="s">
        <v>16</v>
      </c>
      <c r="D1561" s="302">
        <v>207.37</v>
      </c>
      <c r="E1561" s="302">
        <v>199.43</v>
      </c>
    </row>
    <row r="1562" spans="1:5">
      <c r="A1562" s="301" t="s">
        <v>49347</v>
      </c>
      <c r="B1562" s="301" t="s">
        <v>49348</v>
      </c>
      <c r="C1562" s="301" t="s">
        <v>63</v>
      </c>
      <c r="D1562" s="302">
        <v>277.07</v>
      </c>
      <c r="E1562" s="302">
        <v>259.36</v>
      </c>
    </row>
    <row r="1563" spans="1:5">
      <c r="A1563" s="301" t="s">
        <v>49349</v>
      </c>
      <c r="B1563" s="301" t="s">
        <v>49350</v>
      </c>
      <c r="C1563" s="301" t="s">
        <v>63</v>
      </c>
      <c r="D1563" s="302">
        <v>255.57</v>
      </c>
      <c r="E1563" s="302">
        <v>239.78</v>
      </c>
    </row>
    <row r="1564" spans="1:5">
      <c r="A1564" s="301" t="s">
        <v>49351</v>
      </c>
      <c r="B1564" s="301" t="s">
        <v>49352</v>
      </c>
      <c r="C1564" s="301" t="s">
        <v>63</v>
      </c>
      <c r="D1564" s="302">
        <v>242.69</v>
      </c>
      <c r="E1564" s="302">
        <v>228.05</v>
      </c>
    </row>
    <row r="1565" spans="1:5">
      <c r="A1565" s="301" t="s">
        <v>49353</v>
      </c>
      <c r="B1565" s="301" t="s">
        <v>49354</v>
      </c>
      <c r="C1565" s="301" t="s">
        <v>63</v>
      </c>
      <c r="D1565" s="302">
        <v>233.59</v>
      </c>
      <c r="E1565" s="302">
        <v>219.75</v>
      </c>
    </row>
    <row r="1566" spans="1:5">
      <c r="A1566" s="301" t="s">
        <v>49355</v>
      </c>
      <c r="B1566" s="301" t="s">
        <v>49356</v>
      </c>
      <c r="C1566" s="301" t="s">
        <v>63</v>
      </c>
      <c r="D1566" s="302">
        <v>226.47</v>
      </c>
      <c r="E1566" s="302">
        <v>213.23</v>
      </c>
    </row>
    <row r="1567" spans="1:5">
      <c r="A1567" s="301" t="s">
        <v>49357</v>
      </c>
      <c r="B1567" s="301" t="s">
        <v>49358</v>
      </c>
      <c r="C1567" s="301" t="s">
        <v>63</v>
      </c>
      <c r="D1567" s="302">
        <v>290.47000000000003</v>
      </c>
      <c r="E1567" s="302">
        <v>272.44</v>
      </c>
    </row>
    <row r="1568" spans="1:5">
      <c r="A1568" s="301" t="s">
        <v>49359</v>
      </c>
      <c r="B1568" s="301" t="s">
        <v>49360</v>
      </c>
      <c r="C1568" s="301" t="s">
        <v>63</v>
      </c>
      <c r="D1568" s="302">
        <v>267.76</v>
      </c>
      <c r="E1568" s="302">
        <v>251.73</v>
      </c>
    </row>
    <row r="1569" spans="1:5">
      <c r="A1569" s="301" t="s">
        <v>49361</v>
      </c>
      <c r="B1569" s="301" t="s">
        <v>49362</v>
      </c>
      <c r="C1569" s="301" t="s">
        <v>63</v>
      </c>
      <c r="D1569" s="302">
        <v>254.31</v>
      </c>
      <c r="E1569" s="302">
        <v>239.47</v>
      </c>
    </row>
    <row r="1570" spans="1:5">
      <c r="A1570" s="301" t="s">
        <v>49363</v>
      </c>
      <c r="B1570" s="301" t="s">
        <v>49364</v>
      </c>
      <c r="C1570" s="301" t="s">
        <v>63</v>
      </c>
      <c r="D1570" s="302">
        <v>244.85</v>
      </c>
      <c r="E1570" s="302">
        <v>230.85</v>
      </c>
    </row>
    <row r="1571" spans="1:5">
      <c r="A1571" s="301" t="s">
        <v>49365</v>
      </c>
      <c r="B1571" s="301" t="s">
        <v>49366</v>
      </c>
      <c r="C1571" s="301" t="s">
        <v>63</v>
      </c>
      <c r="D1571" s="302">
        <v>237.47</v>
      </c>
      <c r="E1571" s="302">
        <v>224.09</v>
      </c>
    </row>
    <row r="1572" spans="1:5">
      <c r="A1572" s="301" t="s">
        <v>49367</v>
      </c>
      <c r="B1572" s="301" t="s">
        <v>49368</v>
      </c>
      <c r="C1572" s="301" t="s">
        <v>63</v>
      </c>
      <c r="D1572" s="302">
        <v>262.57</v>
      </c>
      <c r="E1572" s="302">
        <v>245.47</v>
      </c>
    </row>
    <row r="1573" spans="1:5">
      <c r="A1573" s="301" t="s">
        <v>49369</v>
      </c>
      <c r="B1573" s="301" t="s">
        <v>49370</v>
      </c>
      <c r="C1573" s="301" t="s">
        <v>63</v>
      </c>
      <c r="D1573" s="302">
        <v>241.09</v>
      </c>
      <c r="E1573" s="302">
        <v>225.89</v>
      </c>
    </row>
    <row r="1574" spans="1:5">
      <c r="A1574" s="301" t="s">
        <v>49371</v>
      </c>
      <c r="B1574" s="301" t="s">
        <v>49372</v>
      </c>
      <c r="C1574" s="301" t="s">
        <v>63</v>
      </c>
      <c r="D1574" s="302">
        <v>228.27</v>
      </c>
      <c r="E1574" s="302">
        <v>214.22</v>
      </c>
    </row>
    <row r="1575" spans="1:5">
      <c r="A1575" s="301" t="s">
        <v>49373</v>
      </c>
      <c r="B1575" s="301" t="s">
        <v>49374</v>
      </c>
      <c r="C1575" s="301" t="s">
        <v>63</v>
      </c>
      <c r="D1575" s="302">
        <v>215.26</v>
      </c>
      <c r="E1575" s="302">
        <v>202.46</v>
      </c>
    </row>
    <row r="1576" spans="1:5">
      <c r="A1576" s="301" t="s">
        <v>49375</v>
      </c>
      <c r="B1576" s="301" t="s">
        <v>49376</v>
      </c>
      <c r="C1576" s="301" t="s">
        <v>63</v>
      </c>
      <c r="D1576" s="302">
        <v>212.16</v>
      </c>
      <c r="E1576" s="302">
        <v>199.5</v>
      </c>
    </row>
    <row r="1577" spans="1:5">
      <c r="A1577" s="301" t="s">
        <v>49377</v>
      </c>
      <c r="B1577" s="301" t="s">
        <v>49378</v>
      </c>
      <c r="C1577" s="301" t="s">
        <v>63</v>
      </c>
      <c r="D1577" s="302">
        <v>275.94</v>
      </c>
      <c r="E1577" s="302">
        <v>258.52999999999997</v>
      </c>
    </row>
    <row r="1578" spans="1:5">
      <c r="A1578" s="301" t="s">
        <v>49379</v>
      </c>
      <c r="B1578" s="301" t="s">
        <v>49380</v>
      </c>
      <c r="C1578" s="301" t="s">
        <v>63</v>
      </c>
      <c r="D1578" s="302">
        <v>253.28</v>
      </c>
      <c r="E1578" s="302">
        <v>237.88</v>
      </c>
    </row>
    <row r="1579" spans="1:5">
      <c r="A1579" s="301" t="s">
        <v>49381</v>
      </c>
      <c r="B1579" s="301" t="s">
        <v>49382</v>
      </c>
      <c r="C1579" s="301" t="s">
        <v>63</v>
      </c>
      <c r="D1579" s="302">
        <v>239.87</v>
      </c>
      <c r="E1579" s="302">
        <v>225.64</v>
      </c>
    </row>
    <row r="1580" spans="1:5">
      <c r="A1580" s="301" t="s">
        <v>49383</v>
      </c>
      <c r="B1580" s="301" t="s">
        <v>49384</v>
      </c>
      <c r="C1580" s="301" t="s">
        <v>63</v>
      </c>
      <c r="D1580" s="302">
        <v>230.51</v>
      </c>
      <c r="E1580" s="302">
        <v>217.09</v>
      </c>
    </row>
    <row r="1581" spans="1:5">
      <c r="A1581" s="301" t="s">
        <v>49385</v>
      </c>
      <c r="B1581" s="301" t="s">
        <v>49386</v>
      </c>
      <c r="C1581" s="301" t="s">
        <v>63</v>
      </c>
      <c r="D1581" s="302">
        <v>215.65</v>
      </c>
      <c r="E1581" s="302">
        <v>203.13</v>
      </c>
    </row>
    <row r="1582" spans="1:5">
      <c r="A1582" s="301" t="s">
        <v>49387</v>
      </c>
      <c r="B1582" s="301" t="s">
        <v>49388</v>
      </c>
      <c r="C1582" s="301" t="s">
        <v>58</v>
      </c>
      <c r="D1582" s="302">
        <v>46.18</v>
      </c>
      <c r="E1582" s="302">
        <v>42.48</v>
      </c>
    </row>
    <row r="1583" spans="1:5">
      <c r="A1583" s="301" t="s">
        <v>49389</v>
      </c>
      <c r="B1583" s="301" t="s">
        <v>49390</v>
      </c>
      <c r="C1583" s="301" t="s">
        <v>16</v>
      </c>
      <c r="D1583" s="302">
        <v>924.63</v>
      </c>
      <c r="E1583" s="302">
        <v>913.34</v>
      </c>
    </row>
    <row r="1584" spans="1:5">
      <c r="A1584" s="301" t="s">
        <v>49391</v>
      </c>
      <c r="B1584" s="301" t="s">
        <v>49392</v>
      </c>
      <c r="C1584" s="301" t="s">
        <v>16</v>
      </c>
      <c r="D1584" s="302">
        <v>570.34</v>
      </c>
      <c r="E1584" s="302">
        <v>561.85</v>
      </c>
    </row>
    <row r="1585" spans="1:5">
      <c r="A1585" s="301" t="s">
        <v>49393</v>
      </c>
      <c r="B1585" s="301" t="s">
        <v>49394</v>
      </c>
      <c r="C1585" s="301" t="s">
        <v>16</v>
      </c>
      <c r="D1585" s="302">
        <v>732.04</v>
      </c>
      <c r="E1585" s="302">
        <v>722.49</v>
      </c>
    </row>
    <row r="1586" spans="1:5">
      <c r="A1586" s="301" t="s">
        <v>49395</v>
      </c>
      <c r="B1586" s="301" t="s">
        <v>49396</v>
      </c>
      <c r="C1586" s="301" t="s">
        <v>16</v>
      </c>
      <c r="D1586" s="302">
        <v>466.33</v>
      </c>
      <c r="E1586" s="302">
        <v>458.87</v>
      </c>
    </row>
    <row r="1587" spans="1:5">
      <c r="A1587" s="301" t="s">
        <v>49397</v>
      </c>
      <c r="B1587" s="301" t="s">
        <v>49398</v>
      </c>
      <c r="C1587" s="301" t="s">
        <v>16</v>
      </c>
      <c r="D1587" s="302">
        <v>45.74</v>
      </c>
      <c r="E1587" s="302">
        <v>43.16</v>
      </c>
    </row>
    <row r="1588" spans="1:5">
      <c r="A1588" s="301" t="s">
        <v>49399</v>
      </c>
      <c r="B1588" s="301" t="s">
        <v>49400</v>
      </c>
      <c r="C1588" s="301" t="s">
        <v>121</v>
      </c>
      <c r="D1588" s="302">
        <v>15.2</v>
      </c>
      <c r="E1588" s="302">
        <v>14.62</v>
      </c>
    </row>
    <row r="1589" spans="1:5">
      <c r="A1589" s="301" t="s">
        <v>49401</v>
      </c>
      <c r="B1589" s="301" t="s">
        <v>49402</v>
      </c>
      <c r="C1589" s="301" t="s">
        <v>121</v>
      </c>
      <c r="D1589" s="302">
        <v>13.81</v>
      </c>
      <c r="E1589" s="302">
        <v>13.4</v>
      </c>
    </row>
    <row r="1590" spans="1:5">
      <c r="A1590" s="301" t="s">
        <v>49403</v>
      </c>
      <c r="B1590" s="301" t="s">
        <v>49404</v>
      </c>
      <c r="C1590" s="301" t="s">
        <v>121</v>
      </c>
      <c r="D1590" s="302">
        <v>12.11</v>
      </c>
      <c r="E1590" s="302">
        <v>11.82</v>
      </c>
    </row>
    <row r="1591" spans="1:5">
      <c r="A1591" s="301" t="s">
        <v>49405</v>
      </c>
      <c r="B1591" s="301" t="s">
        <v>49406</v>
      </c>
      <c r="C1591" s="301" t="s">
        <v>121</v>
      </c>
      <c r="D1591" s="302">
        <v>10.14</v>
      </c>
      <c r="E1591" s="302">
        <v>9.94</v>
      </c>
    </row>
    <row r="1592" spans="1:5">
      <c r="A1592" s="301" t="s">
        <v>49407</v>
      </c>
      <c r="B1592" s="301" t="s">
        <v>49408</v>
      </c>
      <c r="C1592" s="301" t="s">
        <v>121</v>
      </c>
      <c r="D1592" s="302">
        <v>9.41</v>
      </c>
      <c r="E1592" s="302">
        <v>9.27</v>
      </c>
    </row>
    <row r="1593" spans="1:5">
      <c r="A1593" s="301" t="s">
        <v>49409</v>
      </c>
      <c r="B1593" s="301" t="s">
        <v>49410</v>
      </c>
      <c r="C1593" s="301" t="s">
        <v>121</v>
      </c>
      <c r="D1593" s="302">
        <v>10.28</v>
      </c>
      <c r="E1593" s="302">
        <v>10.199999999999999</v>
      </c>
    </row>
    <row r="1594" spans="1:5">
      <c r="A1594" s="301" t="s">
        <v>49411</v>
      </c>
      <c r="B1594" s="301" t="s">
        <v>49412</v>
      </c>
      <c r="C1594" s="301" t="s">
        <v>121</v>
      </c>
      <c r="D1594" s="302">
        <v>9.93</v>
      </c>
      <c r="E1594" s="302">
        <v>9.89</v>
      </c>
    </row>
    <row r="1595" spans="1:5">
      <c r="A1595" s="301" t="s">
        <v>49413</v>
      </c>
      <c r="B1595" s="301" t="s">
        <v>49414</v>
      </c>
      <c r="C1595" s="301" t="s">
        <v>94</v>
      </c>
      <c r="D1595" s="302">
        <v>623.16</v>
      </c>
      <c r="E1595" s="302">
        <v>618.95000000000005</v>
      </c>
    </row>
    <row r="1596" spans="1:5">
      <c r="A1596" s="301" t="s">
        <v>49415</v>
      </c>
      <c r="B1596" s="301" t="s">
        <v>49416</v>
      </c>
      <c r="C1596" s="301" t="s">
        <v>63</v>
      </c>
      <c r="D1596" s="302">
        <v>97.03</v>
      </c>
      <c r="E1596" s="302">
        <v>93.25</v>
      </c>
    </row>
    <row r="1597" spans="1:5">
      <c r="A1597" s="301" t="s">
        <v>49417</v>
      </c>
      <c r="B1597" s="301" t="s">
        <v>49418</v>
      </c>
      <c r="C1597" s="301" t="s">
        <v>63</v>
      </c>
      <c r="D1597" s="302">
        <v>83.02</v>
      </c>
      <c r="E1597" s="302">
        <v>79.95</v>
      </c>
    </row>
    <row r="1598" spans="1:5">
      <c r="A1598" s="301" t="s">
        <v>49419</v>
      </c>
      <c r="B1598" s="301" t="s">
        <v>49420</v>
      </c>
      <c r="C1598" s="301" t="s">
        <v>63</v>
      </c>
      <c r="D1598" s="302">
        <v>132.88</v>
      </c>
      <c r="E1598" s="302">
        <v>127.25</v>
      </c>
    </row>
    <row r="1599" spans="1:5">
      <c r="A1599" s="301" t="s">
        <v>49421</v>
      </c>
      <c r="B1599" s="301" t="s">
        <v>49422</v>
      </c>
      <c r="C1599" s="301" t="s">
        <v>63</v>
      </c>
      <c r="D1599" s="302">
        <v>107.04</v>
      </c>
      <c r="E1599" s="302">
        <v>102.74</v>
      </c>
    </row>
    <row r="1600" spans="1:5">
      <c r="A1600" s="301" t="s">
        <v>49423</v>
      </c>
      <c r="B1600" s="301" t="s">
        <v>49424</v>
      </c>
      <c r="C1600" s="301" t="s">
        <v>63</v>
      </c>
      <c r="D1600" s="302">
        <v>151.38</v>
      </c>
      <c r="E1600" s="302">
        <v>144.79</v>
      </c>
    </row>
    <row r="1601" spans="1:5">
      <c r="A1601" s="301" t="s">
        <v>49425</v>
      </c>
      <c r="B1601" s="301" t="s">
        <v>49426</v>
      </c>
      <c r="C1601" s="301" t="s">
        <v>63</v>
      </c>
      <c r="D1601" s="302">
        <v>121.9</v>
      </c>
      <c r="E1601" s="302">
        <v>116.84</v>
      </c>
    </row>
    <row r="1602" spans="1:5">
      <c r="A1602" s="301" t="s">
        <v>49427</v>
      </c>
      <c r="B1602" s="301" t="s">
        <v>49428</v>
      </c>
      <c r="C1602" s="301" t="s">
        <v>63</v>
      </c>
      <c r="D1602" s="302">
        <v>103.74</v>
      </c>
      <c r="E1602" s="302">
        <v>99.6</v>
      </c>
    </row>
    <row r="1603" spans="1:5">
      <c r="A1603" s="301" t="s">
        <v>49429</v>
      </c>
      <c r="B1603" s="301" t="s">
        <v>49430</v>
      </c>
      <c r="C1603" s="301" t="s">
        <v>63</v>
      </c>
      <c r="D1603" s="302">
        <v>78.150000000000006</v>
      </c>
      <c r="E1603" s="302">
        <v>74.94</v>
      </c>
    </row>
    <row r="1604" spans="1:5">
      <c r="A1604" s="301" t="s">
        <v>49431</v>
      </c>
      <c r="B1604" s="301" t="s">
        <v>49432</v>
      </c>
      <c r="C1604" s="301" t="s">
        <v>63</v>
      </c>
      <c r="D1604" s="302">
        <v>67.27</v>
      </c>
      <c r="E1604" s="302">
        <v>64.680000000000007</v>
      </c>
    </row>
    <row r="1605" spans="1:5">
      <c r="A1605" s="301" t="s">
        <v>49433</v>
      </c>
      <c r="B1605" s="301" t="s">
        <v>49434</v>
      </c>
      <c r="C1605" s="301" t="s">
        <v>63</v>
      </c>
      <c r="D1605" s="302">
        <v>59.98</v>
      </c>
      <c r="E1605" s="302">
        <v>57.82</v>
      </c>
    </row>
    <row r="1606" spans="1:5">
      <c r="A1606" s="301" t="s">
        <v>49435</v>
      </c>
      <c r="B1606" s="301" t="s">
        <v>49436</v>
      </c>
      <c r="C1606" s="301" t="s">
        <v>63</v>
      </c>
      <c r="D1606" s="302">
        <v>86.56</v>
      </c>
      <c r="E1606" s="302">
        <v>82.87</v>
      </c>
    </row>
    <row r="1607" spans="1:5">
      <c r="A1607" s="301" t="s">
        <v>49437</v>
      </c>
      <c r="B1607" s="301" t="s">
        <v>49438</v>
      </c>
      <c r="C1607" s="301" t="s">
        <v>63</v>
      </c>
      <c r="D1607" s="302">
        <v>74.010000000000005</v>
      </c>
      <c r="E1607" s="302">
        <v>71.03</v>
      </c>
    </row>
    <row r="1608" spans="1:5">
      <c r="A1608" s="301" t="s">
        <v>49439</v>
      </c>
      <c r="B1608" s="301" t="s">
        <v>49440</v>
      </c>
      <c r="C1608" s="301" t="s">
        <v>63</v>
      </c>
      <c r="D1608" s="302">
        <v>65.61</v>
      </c>
      <c r="E1608" s="302">
        <v>63.13</v>
      </c>
    </row>
    <row r="1609" spans="1:5">
      <c r="A1609" s="301" t="s">
        <v>49441</v>
      </c>
      <c r="B1609" s="301" t="s">
        <v>49442</v>
      </c>
      <c r="C1609" s="301" t="s">
        <v>63</v>
      </c>
      <c r="D1609" s="302">
        <v>84.05</v>
      </c>
      <c r="E1609" s="302">
        <v>80.489999999999995</v>
      </c>
    </row>
    <row r="1610" spans="1:5">
      <c r="A1610" s="301" t="s">
        <v>49443</v>
      </c>
      <c r="B1610" s="301" t="s">
        <v>49444</v>
      </c>
      <c r="C1610" s="301" t="s">
        <v>63</v>
      </c>
      <c r="D1610" s="302">
        <v>73.97</v>
      </c>
      <c r="E1610" s="302">
        <v>70.989999999999995</v>
      </c>
    </row>
    <row r="1611" spans="1:5">
      <c r="A1611" s="301" t="s">
        <v>49445</v>
      </c>
      <c r="B1611" s="301" t="s">
        <v>49446</v>
      </c>
      <c r="C1611" s="301" t="s">
        <v>58</v>
      </c>
      <c r="D1611" s="302">
        <v>33.369999999999997</v>
      </c>
      <c r="E1611" s="302">
        <v>29.93</v>
      </c>
    </row>
    <row r="1612" spans="1:5">
      <c r="A1612" s="301" t="s">
        <v>49447</v>
      </c>
      <c r="B1612" s="301" t="s">
        <v>49448</v>
      </c>
      <c r="C1612" s="301" t="s">
        <v>58</v>
      </c>
      <c r="D1612" s="302">
        <v>692.9</v>
      </c>
      <c r="E1612" s="302">
        <v>678.49</v>
      </c>
    </row>
    <row r="1613" spans="1:5">
      <c r="A1613" s="301" t="s">
        <v>49449</v>
      </c>
      <c r="B1613" s="301" t="s">
        <v>49450</v>
      </c>
      <c r="C1613" s="301" t="s">
        <v>58</v>
      </c>
      <c r="D1613" s="302">
        <v>2577.46</v>
      </c>
      <c r="E1613" s="302" t="s">
        <v>46411</v>
      </c>
    </row>
    <row r="1614" spans="1:5">
      <c r="A1614" s="301" t="s">
        <v>49451</v>
      </c>
      <c r="B1614" s="301" t="s">
        <v>49452</v>
      </c>
      <c r="C1614" s="301" t="s">
        <v>63</v>
      </c>
      <c r="D1614" s="302">
        <v>91.37</v>
      </c>
      <c r="E1614" s="302">
        <v>87.87</v>
      </c>
    </row>
    <row r="1615" spans="1:5">
      <c r="A1615" s="301" t="s">
        <v>49453</v>
      </c>
      <c r="B1615" s="301" t="s">
        <v>49454</v>
      </c>
      <c r="C1615" s="301" t="s">
        <v>63</v>
      </c>
      <c r="D1615" s="302">
        <v>99.04</v>
      </c>
      <c r="E1615" s="302">
        <v>94.61</v>
      </c>
    </row>
    <row r="1616" spans="1:5">
      <c r="A1616" s="301" t="s">
        <v>49455</v>
      </c>
      <c r="B1616" s="301" t="s">
        <v>49456</v>
      </c>
      <c r="C1616" s="301" t="s">
        <v>63</v>
      </c>
      <c r="D1616" s="302">
        <v>58.92</v>
      </c>
      <c r="E1616" s="302">
        <v>57.09</v>
      </c>
    </row>
    <row r="1617" spans="1:5">
      <c r="A1617" s="301" t="s">
        <v>49457</v>
      </c>
      <c r="B1617" s="301" t="s">
        <v>49458</v>
      </c>
      <c r="C1617" s="301" t="s">
        <v>63</v>
      </c>
      <c r="D1617" s="302">
        <v>51.92</v>
      </c>
      <c r="E1617" s="302">
        <v>50.45</v>
      </c>
    </row>
    <row r="1618" spans="1:5">
      <c r="A1618" s="301" t="s">
        <v>49459</v>
      </c>
      <c r="B1618" s="301" t="s">
        <v>49460</v>
      </c>
      <c r="C1618" s="301" t="s">
        <v>63</v>
      </c>
      <c r="D1618" s="302">
        <v>47.21</v>
      </c>
      <c r="E1618" s="302">
        <v>45.98</v>
      </c>
    </row>
    <row r="1619" spans="1:5">
      <c r="A1619" s="301" t="s">
        <v>49461</v>
      </c>
      <c r="B1619" s="301" t="s">
        <v>49462</v>
      </c>
      <c r="C1619" s="301" t="s">
        <v>63</v>
      </c>
      <c r="D1619" s="302">
        <v>68.260000000000005</v>
      </c>
      <c r="E1619" s="302">
        <v>65.94</v>
      </c>
    </row>
    <row r="1620" spans="1:5">
      <c r="A1620" s="301" t="s">
        <v>49463</v>
      </c>
      <c r="B1620" s="301" t="s">
        <v>49464</v>
      </c>
      <c r="C1620" s="301" t="s">
        <v>63</v>
      </c>
      <c r="D1620" s="302">
        <v>59.46</v>
      </c>
      <c r="E1620" s="302">
        <v>57.59</v>
      </c>
    </row>
    <row r="1621" spans="1:5">
      <c r="A1621" s="301" t="s">
        <v>49465</v>
      </c>
      <c r="B1621" s="301" t="s">
        <v>49466</v>
      </c>
      <c r="C1621" s="301" t="s">
        <v>63</v>
      </c>
      <c r="D1621" s="302">
        <v>53.57</v>
      </c>
      <c r="E1621" s="302">
        <v>51.98</v>
      </c>
    </row>
    <row r="1622" spans="1:5">
      <c r="A1622" s="301" t="s">
        <v>49467</v>
      </c>
      <c r="B1622" s="301" t="s">
        <v>49468</v>
      </c>
      <c r="C1622" s="301" t="s">
        <v>63</v>
      </c>
      <c r="D1622" s="302">
        <v>120.4</v>
      </c>
      <c r="E1622" s="302">
        <v>115.43</v>
      </c>
    </row>
    <row r="1623" spans="1:5">
      <c r="A1623" s="301" t="s">
        <v>49469</v>
      </c>
      <c r="B1623" s="301" t="s">
        <v>49470</v>
      </c>
      <c r="C1623" s="301" t="s">
        <v>63</v>
      </c>
      <c r="D1623" s="302">
        <v>55.15</v>
      </c>
      <c r="E1623" s="302">
        <v>53.56</v>
      </c>
    </row>
    <row r="1624" spans="1:5">
      <c r="A1624" s="301" t="s">
        <v>49471</v>
      </c>
      <c r="B1624" s="301" t="s">
        <v>49472</v>
      </c>
      <c r="C1624" s="301" t="s">
        <v>63</v>
      </c>
      <c r="D1624" s="302">
        <v>66.94</v>
      </c>
      <c r="E1624" s="302">
        <v>65.05</v>
      </c>
    </row>
    <row r="1625" spans="1:5">
      <c r="A1625" s="301" t="s">
        <v>49473</v>
      </c>
      <c r="B1625" s="301" t="s">
        <v>49474</v>
      </c>
      <c r="C1625" s="301" t="s">
        <v>63</v>
      </c>
      <c r="D1625" s="302">
        <v>86.73</v>
      </c>
      <c r="E1625" s="302">
        <v>84.35</v>
      </c>
    </row>
    <row r="1626" spans="1:5">
      <c r="A1626" s="301" t="s">
        <v>49475</v>
      </c>
      <c r="B1626" s="301" t="s">
        <v>49476</v>
      </c>
      <c r="C1626" s="301" t="s">
        <v>63</v>
      </c>
      <c r="D1626" s="302">
        <v>128.56</v>
      </c>
      <c r="E1626" s="302">
        <v>125.88</v>
      </c>
    </row>
    <row r="1627" spans="1:5">
      <c r="A1627" s="301" t="s">
        <v>49477</v>
      </c>
      <c r="B1627" s="301" t="s">
        <v>49478</v>
      </c>
      <c r="C1627" s="301" t="s">
        <v>63</v>
      </c>
      <c r="D1627" s="302">
        <v>167.39</v>
      </c>
      <c r="E1627" s="302">
        <v>163.79</v>
      </c>
    </row>
    <row r="1628" spans="1:5">
      <c r="A1628" s="301" t="s">
        <v>49479</v>
      </c>
      <c r="B1628" s="301" t="s">
        <v>49480</v>
      </c>
      <c r="C1628" s="301" t="s">
        <v>63</v>
      </c>
      <c r="D1628" s="302">
        <v>287.42</v>
      </c>
      <c r="E1628" s="302">
        <v>283.2</v>
      </c>
    </row>
    <row r="1629" spans="1:5">
      <c r="A1629" s="301" t="s">
        <v>49481</v>
      </c>
      <c r="B1629" s="301" t="s">
        <v>49482</v>
      </c>
      <c r="C1629" s="301" t="s">
        <v>63</v>
      </c>
      <c r="D1629" s="302">
        <v>57.27</v>
      </c>
      <c r="E1629" s="302">
        <v>54.41</v>
      </c>
    </row>
    <row r="1630" spans="1:5">
      <c r="A1630" s="301" t="s">
        <v>49483</v>
      </c>
      <c r="B1630" s="301" t="s">
        <v>49484</v>
      </c>
      <c r="C1630" s="301" t="s">
        <v>63</v>
      </c>
      <c r="D1630" s="302">
        <v>80.77</v>
      </c>
      <c r="E1630" s="302">
        <v>76.81</v>
      </c>
    </row>
    <row r="1631" spans="1:5">
      <c r="A1631" s="301" t="s">
        <v>49485</v>
      </c>
      <c r="B1631" s="301" t="s">
        <v>49486</v>
      </c>
      <c r="C1631" s="301" t="s">
        <v>63</v>
      </c>
      <c r="D1631" s="302">
        <v>106.34</v>
      </c>
      <c r="E1631" s="302">
        <v>101.49</v>
      </c>
    </row>
    <row r="1632" spans="1:5">
      <c r="A1632" s="301" t="s">
        <v>49487</v>
      </c>
      <c r="B1632" s="301" t="s">
        <v>49488</v>
      </c>
      <c r="C1632" s="301" t="s">
        <v>63</v>
      </c>
      <c r="D1632" s="302">
        <v>102.13</v>
      </c>
      <c r="E1632" s="302">
        <v>97.35</v>
      </c>
    </row>
    <row r="1633" spans="1:5">
      <c r="A1633" s="301" t="s">
        <v>49489</v>
      </c>
      <c r="B1633" s="301" t="s">
        <v>49490</v>
      </c>
      <c r="C1633" s="301" t="s">
        <v>63</v>
      </c>
      <c r="D1633" s="302">
        <v>129.11000000000001</v>
      </c>
      <c r="E1633" s="302">
        <v>123.1</v>
      </c>
    </row>
    <row r="1634" spans="1:5">
      <c r="A1634" s="301" t="s">
        <v>49491</v>
      </c>
      <c r="B1634" s="301" t="s">
        <v>49492</v>
      </c>
      <c r="C1634" s="301" t="s">
        <v>63</v>
      </c>
      <c r="D1634" s="302">
        <v>129.65</v>
      </c>
      <c r="E1634" s="302">
        <v>123.61</v>
      </c>
    </row>
    <row r="1635" spans="1:5">
      <c r="A1635" s="301" t="s">
        <v>49493</v>
      </c>
      <c r="B1635" s="301" t="s">
        <v>49494</v>
      </c>
      <c r="C1635" s="301" t="s">
        <v>58</v>
      </c>
      <c r="D1635" s="302">
        <v>250.94</v>
      </c>
      <c r="E1635" s="302">
        <v>247.86</v>
      </c>
    </row>
    <row r="1636" spans="1:5">
      <c r="A1636" s="301" t="s">
        <v>49495</v>
      </c>
      <c r="B1636" s="301" t="s">
        <v>49496</v>
      </c>
      <c r="C1636" s="301" t="s">
        <v>58</v>
      </c>
      <c r="D1636" s="302">
        <v>311.29000000000002</v>
      </c>
      <c r="E1636" s="302">
        <v>308.07</v>
      </c>
    </row>
    <row r="1637" spans="1:5">
      <c r="A1637" s="301" t="s">
        <v>49497</v>
      </c>
      <c r="B1637" s="301" t="s">
        <v>49498</v>
      </c>
      <c r="C1637" s="301" t="s">
        <v>58</v>
      </c>
      <c r="D1637" s="302">
        <v>432.07</v>
      </c>
      <c r="E1637" s="302">
        <v>428.58</v>
      </c>
    </row>
    <row r="1638" spans="1:5">
      <c r="A1638" s="301" t="s">
        <v>49499</v>
      </c>
      <c r="B1638" s="301" t="s">
        <v>49500</v>
      </c>
      <c r="C1638" s="301" t="s">
        <v>58</v>
      </c>
      <c r="D1638" s="302">
        <v>646.97</v>
      </c>
      <c r="E1638" s="302">
        <v>621.53</v>
      </c>
    </row>
    <row r="1639" spans="1:5">
      <c r="A1639" s="301" t="s">
        <v>49501</v>
      </c>
      <c r="B1639" s="301" t="s">
        <v>49502</v>
      </c>
      <c r="C1639" s="301" t="s">
        <v>58</v>
      </c>
      <c r="D1639" s="302">
        <v>890.69</v>
      </c>
      <c r="E1639" s="302">
        <v>855.7</v>
      </c>
    </row>
    <row r="1640" spans="1:5">
      <c r="A1640" s="301" t="s">
        <v>49503</v>
      </c>
      <c r="B1640" s="301" t="s">
        <v>49504</v>
      </c>
      <c r="C1640" s="301" t="s">
        <v>58</v>
      </c>
      <c r="D1640" s="302">
        <v>1176.17</v>
      </c>
      <c r="E1640" s="302" t="s">
        <v>46411</v>
      </c>
    </row>
    <row r="1641" spans="1:5">
      <c r="A1641" s="301" t="s">
        <v>49505</v>
      </c>
      <c r="B1641" s="301" t="s">
        <v>49506</v>
      </c>
      <c r="C1641" s="301" t="s">
        <v>58</v>
      </c>
      <c r="D1641" s="302">
        <v>1359.06</v>
      </c>
      <c r="E1641" s="302" t="s">
        <v>46411</v>
      </c>
    </row>
    <row r="1642" spans="1:5">
      <c r="A1642" s="301" t="s">
        <v>49507</v>
      </c>
      <c r="B1642" s="301" t="s">
        <v>49508</v>
      </c>
      <c r="C1642" s="301" t="s">
        <v>58</v>
      </c>
      <c r="D1642" s="302">
        <v>2773.83</v>
      </c>
      <c r="E1642" s="302" t="s">
        <v>46411</v>
      </c>
    </row>
    <row r="1643" spans="1:5">
      <c r="A1643" s="301" t="s">
        <v>49509</v>
      </c>
      <c r="B1643" s="301" t="s">
        <v>49510</v>
      </c>
      <c r="C1643" s="301" t="s">
        <v>58</v>
      </c>
      <c r="D1643" s="302">
        <v>1078.3699999999999</v>
      </c>
      <c r="E1643" s="302" t="s">
        <v>46411</v>
      </c>
    </row>
    <row r="1644" spans="1:5">
      <c r="A1644" s="301" t="s">
        <v>49511</v>
      </c>
      <c r="B1644" s="301" t="s">
        <v>49512</v>
      </c>
      <c r="C1644" s="301" t="s">
        <v>58</v>
      </c>
      <c r="D1644" s="302">
        <v>2246.94</v>
      </c>
      <c r="E1644" s="302" t="s">
        <v>46411</v>
      </c>
    </row>
    <row r="1645" spans="1:5">
      <c r="A1645" s="301" t="s">
        <v>49513</v>
      </c>
      <c r="B1645" s="301" t="s">
        <v>49514</v>
      </c>
      <c r="C1645" s="301" t="s">
        <v>58</v>
      </c>
      <c r="D1645" s="302">
        <v>2064.0500000000002</v>
      </c>
      <c r="E1645" s="302" t="s">
        <v>46411</v>
      </c>
    </row>
    <row r="1646" spans="1:5">
      <c r="A1646" s="301" t="s">
        <v>49515</v>
      </c>
      <c r="B1646" s="301" t="s">
        <v>49516</v>
      </c>
      <c r="C1646" s="301" t="s">
        <v>58</v>
      </c>
      <c r="D1646" s="302">
        <v>3819.75</v>
      </c>
      <c r="E1646" s="302" t="s">
        <v>46411</v>
      </c>
    </row>
    <row r="1647" spans="1:5">
      <c r="A1647" s="301" t="s">
        <v>49517</v>
      </c>
      <c r="B1647" s="301" t="s">
        <v>49518</v>
      </c>
      <c r="C1647" s="301" t="s">
        <v>58</v>
      </c>
      <c r="D1647" s="302">
        <v>2002.48</v>
      </c>
      <c r="E1647" s="302" t="s">
        <v>46411</v>
      </c>
    </row>
    <row r="1648" spans="1:5">
      <c r="A1648" s="301" t="s">
        <v>49519</v>
      </c>
      <c r="B1648" s="301" t="s">
        <v>49520</v>
      </c>
      <c r="C1648" s="301" t="s">
        <v>58</v>
      </c>
      <c r="D1648" s="302">
        <v>3528.37</v>
      </c>
      <c r="E1648" s="302" t="s">
        <v>46411</v>
      </c>
    </row>
    <row r="1649" spans="1:5">
      <c r="A1649" s="301" t="s">
        <v>49521</v>
      </c>
      <c r="B1649" s="301" t="s">
        <v>49522</v>
      </c>
      <c r="C1649" s="301" t="s">
        <v>58</v>
      </c>
      <c r="D1649" s="302">
        <v>3285.97</v>
      </c>
      <c r="E1649" s="302" t="s">
        <v>46411</v>
      </c>
    </row>
    <row r="1650" spans="1:5">
      <c r="A1650" s="301" t="s">
        <v>49523</v>
      </c>
      <c r="B1650" s="301" t="s">
        <v>49524</v>
      </c>
      <c r="C1650" s="301" t="s">
        <v>58</v>
      </c>
      <c r="D1650" s="302">
        <v>5714.65</v>
      </c>
      <c r="E1650" s="302" t="s">
        <v>46411</v>
      </c>
    </row>
    <row r="1651" spans="1:5">
      <c r="A1651" s="301" t="s">
        <v>49525</v>
      </c>
      <c r="B1651" s="301" t="s">
        <v>49526</v>
      </c>
      <c r="C1651" s="301" t="s">
        <v>58</v>
      </c>
      <c r="D1651" s="302">
        <v>1594.29</v>
      </c>
      <c r="E1651" s="302" t="s">
        <v>46411</v>
      </c>
    </row>
    <row r="1652" spans="1:5">
      <c r="A1652" s="301" t="s">
        <v>49527</v>
      </c>
      <c r="B1652" s="301" t="s">
        <v>49528</v>
      </c>
      <c r="C1652" s="301" t="s">
        <v>58</v>
      </c>
      <c r="D1652" s="302">
        <v>3400.03</v>
      </c>
      <c r="E1652" s="302" t="s">
        <v>46411</v>
      </c>
    </row>
    <row r="1653" spans="1:5">
      <c r="A1653" s="301" t="s">
        <v>49529</v>
      </c>
      <c r="B1653" s="301" t="s">
        <v>49530</v>
      </c>
      <c r="C1653" s="301" t="s">
        <v>58</v>
      </c>
      <c r="D1653" s="302">
        <v>1609.53</v>
      </c>
      <c r="E1653" s="302" t="s">
        <v>46411</v>
      </c>
    </row>
    <row r="1654" spans="1:5">
      <c r="A1654" s="301" t="s">
        <v>49531</v>
      </c>
      <c r="B1654" s="301" t="s">
        <v>49532</v>
      </c>
      <c r="C1654" s="301" t="s">
        <v>58</v>
      </c>
      <c r="D1654" s="302">
        <v>2894.83</v>
      </c>
      <c r="E1654" s="302" t="s">
        <v>46411</v>
      </c>
    </row>
    <row r="1655" spans="1:5">
      <c r="A1655" s="301" t="s">
        <v>49533</v>
      </c>
      <c r="B1655" s="301" t="s">
        <v>49534</v>
      </c>
      <c r="C1655" s="301" t="s">
        <v>58</v>
      </c>
      <c r="D1655" s="302">
        <v>2713.66</v>
      </c>
      <c r="E1655" s="302" t="s">
        <v>46411</v>
      </c>
    </row>
    <row r="1656" spans="1:5">
      <c r="A1656" s="301" t="s">
        <v>49535</v>
      </c>
      <c r="B1656" s="301" t="s">
        <v>49536</v>
      </c>
      <c r="C1656" s="301" t="s">
        <v>58</v>
      </c>
      <c r="D1656" s="302">
        <v>5080.3599999999997</v>
      </c>
      <c r="E1656" s="302" t="s">
        <v>46411</v>
      </c>
    </row>
    <row r="1657" spans="1:5">
      <c r="A1657" s="301" t="s">
        <v>49537</v>
      </c>
      <c r="B1657" s="301" t="s">
        <v>49538</v>
      </c>
      <c r="C1657" s="301" t="s">
        <v>58</v>
      </c>
      <c r="D1657" s="302">
        <v>608.22</v>
      </c>
      <c r="E1657" s="302">
        <v>593.38</v>
      </c>
    </row>
    <row r="1658" spans="1:5">
      <c r="A1658" s="301" t="s">
        <v>49539</v>
      </c>
      <c r="B1658" s="301" t="s">
        <v>49540</v>
      </c>
      <c r="C1658" s="301" t="s">
        <v>58</v>
      </c>
      <c r="D1658" s="302">
        <v>792.68</v>
      </c>
      <c r="E1658" s="302">
        <v>776.24</v>
      </c>
    </row>
    <row r="1659" spans="1:5">
      <c r="A1659" s="301" t="s">
        <v>49541</v>
      </c>
      <c r="B1659" s="301" t="s">
        <v>49542</v>
      </c>
      <c r="C1659" s="301" t="s">
        <v>58</v>
      </c>
      <c r="D1659" s="302">
        <v>1287.3699999999999</v>
      </c>
      <c r="E1659" s="302" t="s">
        <v>46411</v>
      </c>
    </row>
    <row r="1660" spans="1:5">
      <c r="A1660" s="301" t="s">
        <v>49543</v>
      </c>
      <c r="B1660" s="301" t="s">
        <v>49544</v>
      </c>
      <c r="C1660" s="301" t="s">
        <v>58</v>
      </c>
      <c r="D1660" s="302">
        <v>1835.79</v>
      </c>
      <c r="E1660" s="302" t="s">
        <v>46411</v>
      </c>
    </row>
    <row r="1661" spans="1:5">
      <c r="A1661" s="301" t="s">
        <v>49545</v>
      </c>
      <c r="B1661" s="301" t="s">
        <v>49546</v>
      </c>
      <c r="C1661" s="301" t="s">
        <v>58</v>
      </c>
      <c r="D1661" s="302">
        <v>1176.17</v>
      </c>
      <c r="E1661" s="302" t="s">
        <v>46411</v>
      </c>
    </row>
    <row r="1662" spans="1:5">
      <c r="A1662" s="301" t="s">
        <v>49547</v>
      </c>
      <c r="B1662" s="301" t="s">
        <v>49548</v>
      </c>
      <c r="C1662" s="301" t="s">
        <v>58</v>
      </c>
      <c r="D1662" s="302">
        <v>2355.2600000000002</v>
      </c>
      <c r="E1662" s="302" t="s">
        <v>46411</v>
      </c>
    </row>
    <row r="1663" spans="1:5">
      <c r="A1663" s="301" t="s">
        <v>49549</v>
      </c>
      <c r="B1663" s="301" t="s">
        <v>49550</v>
      </c>
      <c r="C1663" s="301" t="s">
        <v>63</v>
      </c>
      <c r="D1663" s="302">
        <v>1358.59</v>
      </c>
      <c r="E1663" s="302" t="s">
        <v>46411</v>
      </c>
    </row>
    <row r="1664" spans="1:5">
      <c r="A1664" s="301" t="s">
        <v>49551</v>
      </c>
      <c r="B1664" s="301" t="s">
        <v>49552</v>
      </c>
      <c r="C1664" s="301" t="s">
        <v>63</v>
      </c>
      <c r="D1664" s="302">
        <v>649.79999999999995</v>
      </c>
      <c r="E1664" s="302">
        <v>644.20000000000005</v>
      </c>
    </row>
    <row r="1665" spans="1:5">
      <c r="A1665" s="301" t="s">
        <v>49553</v>
      </c>
      <c r="B1665" s="301" t="s">
        <v>49554</v>
      </c>
      <c r="C1665" s="301" t="s">
        <v>63</v>
      </c>
      <c r="D1665" s="302">
        <v>1641.71</v>
      </c>
      <c r="E1665" s="302" t="s">
        <v>46411</v>
      </c>
    </row>
    <row r="1666" spans="1:5">
      <c r="A1666" s="301" t="s">
        <v>49555</v>
      </c>
      <c r="B1666" s="301" t="s">
        <v>49556</v>
      </c>
      <c r="C1666" s="301" t="s">
        <v>63</v>
      </c>
      <c r="D1666" s="302">
        <v>865.64</v>
      </c>
      <c r="E1666" s="302">
        <v>859.07</v>
      </c>
    </row>
    <row r="1667" spans="1:5">
      <c r="A1667" s="301" t="s">
        <v>49557</v>
      </c>
      <c r="B1667" s="301" t="s">
        <v>49558</v>
      </c>
      <c r="C1667" s="301" t="s">
        <v>58</v>
      </c>
      <c r="D1667" s="302">
        <v>3424.37</v>
      </c>
      <c r="E1667" s="302" t="s">
        <v>46411</v>
      </c>
    </row>
    <row r="1668" spans="1:5">
      <c r="A1668" s="301" t="s">
        <v>49559</v>
      </c>
      <c r="B1668" s="301" t="s">
        <v>49560</v>
      </c>
      <c r="C1668" s="301" t="s">
        <v>63</v>
      </c>
      <c r="D1668" s="302">
        <v>1924.8</v>
      </c>
      <c r="E1668" s="302" t="s">
        <v>46411</v>
      </c>
    </row>
    <row r="1669" spans="1:5">
      <c r="A1669" s="301" t="s">
        <v>49561</v>
      </c>
      <c r="B1669" s="301" t="s">
        <v>49562</v>
      </c>
      <c r="C1669" s="301" t="s">
        <v>63</v>
      </c>
      <c r="D1669" s="302">
        <v>1186.9000000000001</v>
      </c>
      <c r="E1669" s="302" t="s">
        <v>46411</v>
      </c>
    </row>
    <row r="1670" spans="1:5">
      <c r="A1670" s="301" t="s">
        <v>49563</v>
      </c>
      <c r="B1670" s="301" t="s">
        <v>49564</v>
      </c>
      <c r="C1670" s="301" t="s">
        <v>58</v>
      </c>
      <c r="D1670" s="302">
        <v>4361.47</v>
      </c>
      <c r="E1670" s="302" t="s">
        <v>46411</v>
      </c>
    </row>
    <row r="1671" spans="1:5">
      <c r="A1671" s="301" t="s">
        <v>49565</v>
      </c>
      <c r="B1671" s="301" t="s">
        <v>49566</v>
      </c>
      <c r="C1671" s="301" t="s">
        <v>63</v>
      </c>
      <c r="D1671" s="302">
        <v>2349.5100000000002</v>
      </c>
      <c r="E1671" s="302" t="s">
        <v>46411</v>
      </c>
    </row>
    <row r="1672" spans="1:5">
      <c r="A1672" s="301" t="s">
        <v>49567</v>
      </c>
      <c r="B1672" s="301" t="s">
        <v>49568</v>
      </c>
      <c r="C1672" s="301" t="s">
        <v>58</v>
      </c>
      <c r="D1672" s="302">
        <v>2910.44</v>
      </c>
      <c r="E1672" s="302" t="s">
        <v>46411</v>
      </c>
    </row>
    <row r="1673" spans="1:5">
      <c r="A1673" s="301" t="s">
        <v>49569</v>
      </c>
      <c r="B1673" s="301" t="s">
        <v>49570</v>
      </c>
      <c r="C1673" s="301" t="s">
        <v>63</v>
      </c>
      <c r="D1673" s="302">
        <v>1484.92</v>
      </c>
      <c r="E1673" s="302" t="s">
        <v>46411</v>
      </c>
    </row>
    <row r="1674" spans="1:5">
      <c r="A1674" s="301" t="s">
        <v>49571</v>
      </c>
      <c r="B1674" s="301" t="s">
        <v>49572</v>
      </c>
      <c r="C1674" s="301" t="s">
        <v>58</v>
      </c>
      <c r="D1674" s="302">
        <v>3672.07</v>
      </c>
      <c r="E1674" s="302" t="s">
        <v>46411</v>
      </c>
    </row>
    <row r="1675" spans="1:5">
      <c r="A1675" s="301" t="s">
        <v>49573</v>
      </c>
      <c r="B1675" s="301" t="s">
        <v>49574</v>
      </c>
      <c r="C1675" s="301" t="s">
        <v>63</v>
      </c>
      <c r="D1675" s="302">
        <v>1775.56</v>
      </c>
      <c r="E1675" s="302" t="s">
        <v>46411</v>
      </c>
    </row>
    <row r="1676" spans="1:5">
      <c r="A1676" s="301" t="s">
        <v>49575</v>
      </c>
      <c r="B1676" s="301" t="s">
        <v>49576</v>
      </c>
      <c r="C1676" s="301" t="s">
        <v>63</v>
      </c>
      <c r="D1676" s="302">
        <v>2066.29</v>
      </c>
      <c r="E1676" s="302" t="s">
        <v>46411</v>
      </c>
    </row>
    <row r="1677" spans="1:5">
      <c r="A1677" s="301" t="s">
        <v>49577</v>
      </c>
      <c r="B1677" s="301" t="s">
        <v>49578</v>
      </c>
      <c r="C1677" s="301" t="s">
        <v>63</v>
      </c>
      <c r="D1677" s="302">
        <v>2356.9499999999998</v>
      </c>
      <c r="E1677" s="302" t="s">
        <v>46411</v>
      </c>
    </row>
    <row r="1678" spans="1:5">
      <c r="A1678" s="301" t="s">
        <v>49579</v>
      </c>
      <c r="B1678" s="301" t="s">
        <v>49580</v>
      </c>
      <c r="C1678" s="301" t="s">
        <v>58</v>
      </c>
      <c r="D1678" s="302">
        <v>5996.72</v>
      </c>
      <c r="E1678" s="302" t="s">
        <v>46411</v>
      </c>
    </row>
    <row r="1679" spans="1:5">
      <c r="A1679" s="301" t="s">
        <v>49581</v>
      </c>
      <c r="B1679" s="301" t="s">
        <v>49582</v>
      </c>
      <c r="C1679" s="301" t="s">
        <v>63</v>
      </c>
      <c r="D1679" s="302">
        <v>2647.66</v>
      </c>
      <c r="E1679" s="302" t="s">
        <v>46411</v>
      </c>
    </row>
    <row r="1680" spans="1:5">
      <c r="A1680" s="301" t="s">
        <v>49583</v>
      </c>
      <c r="B1680" s="301" t="s">
        <v>49584</v>
      </c>
      <c r="C1680" s="301" t="s">
        <v>63</v>
      </c>
      <c r="D1680" s="302">
        <v>2938.38</v>
      </c>
      <c r="E1680" s="302" t="s">
        <v>46411</v>
      </c>
    </row>
    <row r="1681" spans="1:5">
      <c r="A1681" s="301" t="s">
        <v>49585</v>
      </c>
      <c r="B1681" s="301" t="s">
        <v>49586</v>
      </c>
      <c r="C1681" s="301" t="s">
        <v>58</v>
      </c>
      <c r="D1681" s="302">
        <v>7529.98</v>
      </c>
      <c r="E1681" s="302" t="s">
        <v>46411</v>
      </c>
    </row>
    <row r="1682" spans="1:5">
      <c r="A1682" s="301" t="s">
        <v>49587</v>
      </c>
      <c r="B1682" s="301" t="s">
        <v>49588</v>
      </c>
      <c r="C1682" s="301" t="s">
        <v>63</v>
      </c>
      <c r="D1682" s="302">
        <v>3229.03</v>
      </c>
      <c r="E1682" s="302" t="s">
        <v>46411</v>
      </c>
    </row>
    <row r="1683" spans="1:5">
      <c r="A1683" s="301" t="s">
        <v>49589</v>
      </c>
      <c r="B1683" s="301" t="s">
        <v>49590</v>
      </c>
      <c r="C1683" s="301" t="s">
        <v>58</v>
      </c>
      <c r="D1683" s="302">
        <v>4519.1899999999996</v>
      </c>
      <c r="E1683" s="302" t="s">
        <v>46411</v>
      </c>
    </row>
    <row r="1684" spans="1:5">
      <c r="A1684" s="301" t="s">
        <v>49591</v>
      </c>
      <c r="B1684" s="301" t="s">
        <v>49592</v>
      </c>
      <c r="C1684" s="301" t="s">
        <v>63</v>
      </c>
      <c r="D1684" s="302">
        <v>2066.29</v>
      </c>
      <c r="E1684" s="302" t="s">
        <v>46411</v>
      </c>
    </row>
    <row r="1685" spans="1:5">
      <c r="A1685" s="301" t="s">
        <v>49593</v>
      </c>
      <c r="B1685" s="301" t="s">
        <v>49594</v>
      </c>
      <c r="C1685" s="301" t="s">
        <v>58</v>
      </c>
      <c r="D1685" s="302">
        <v>5504.72</v>
      </c>
      <c r="E1685" s="302" t="s">
        <v>46411</v>
      </c>
    </row>
    <row r="1686" spans="1:5">
      <c r="A1686" s="301" t="s">
        <v>49595</v>
      </c>
      <c r="B1686" s="301" t="s">
        <v>49596</v>
      </c>
      <c r="C1686" s="301" t="s">
        <v>63</v>
      </c>
      <c r="D1686" s="302">
        <v>2356.9499999999998</v>
      </c>
      <c r="E1686" s="302" t="s">
        <v>46411</v>
      </c>
    </row>
    <row r="1687" spans="1:5">
      <c r="A1687" s="301" t="s">
        <v>49597</v>
      </c>
      <c r="B1687" s="301" t="s">
        <v>49598</v>
      </c>
      <c r="C1687" s="301" t="s">
        <v>58</v>
      </c>
      <c r="D1687" s="302">
        <v>6458.55</v>
      </c>
      <c r="E1687" s="302" t="s">
        <v>46411</v>
      </c>
    </row>
    <row r="1688" spans="1:5">
      <c r="A1688" s="301" t="s">
        <v>49599</v>
      </c>
      <c r="B1688" s="301" t="s">
        <v>49600</v>
      </c>
      <c r="C1688" s="301" t="s">
        <v>63</v>
      </c>
      <c r="D1688" s="302">
        <v>2647.66</v>
      </c>
      <c r="E1688" s="302" t="s">
        <v>46411</v>
      </c>
    </row>
    <row r="1689" spans="1:5">
      <c r="A1689" s="301" t="s">
        <v>49601</v>
      </c>
      <c r="B1689" s="301" t="s">
        <v>49602</v>
      </c>
      <c r="C1689" s="301" t="s">
        <v>58</v>
      </c>
      <c r="D1689" s="302">
        <v>7412.3</v>
      </c>
      <c r="E1689" s="302" t="s">
        <v>46411</v>
      </c>
    </row>
    <row r="1690" spans="1:5">
      <c r="A1690" s="301" t="s">
        <v>49603</v>
      </c>
      <c r="B1690" s="301" t="s">
        <v>49604</v>
      </c>
      <c r="C1690" s="301" t="s">
        <v>63</v>
      </c>
      <c r="D1690" s="302">
        <v>2938.38</v>
      </c>
      <c r="E1690" s="302" t="s">
        <v>46411</v>
      </c>
    </row>
    <row r="1691" spans="1:5">
      <c r="A1691" s="301" t="s">
        <v>49605</v>
      </c>
      <c r="B1691" s="301" t="s">
        <v>49606</v>
      </c>
      <c r="C1691" s="301" t="s">
        <v>58</v>
      </c>
      <c r="D1691" s="302">
        <v>8366.27</v>
      </c>
      <c r="E1691" s="302" t="s">
        <v>46411</v>
      </c>
    </row>
    <row r="1692" spans="1:5">
      <c r="A1692" s="301" t="s">
        <v>49607</v>
      </c>
      <c r="B1692" s="301" t="s">
        <v>49608</v>
      </c>
      <c r="C1692" s="301" t="s">
        <v>63</v>
      </c>
      <c r="D1692" s="302">
        <v>3229.03</v>
      </c>
      <c r="E1692" s="302" t="s">
        <v>46411</v>
      </c>
    </row>
    <row r="1693" spans="1:5">
      <c r="A1693" s="301" t="s">
        <v>49609</v>
      </c>
      <c r="B1693" s="301" t="s">
        <v>49610</v>
      </c>
      <c r="C1693" s="301" t="s">
        <v>58</v>
      </c>
      <c r="D1693" s="302">
        <v>9320.0499999999993</v>
      </c>
      <c r="E1693" s="302" t="s">
        <v>46411</v>
      </c>
    </row>
    <row r="1694" spans="1:5">
      <c r="A1694" s="301" t="s">
        <v>49611</v>
      </c>
      <c r="B1694" s="301" t="s">
        <v>49612</v>
      </c>
      <c r="C1694" s="301" t="s">
        <v>63</v>
      </c>
      <c r="D1694" s="302">
        <v>3545.81</v>
      </c>
      <c r="E1694" s="302" t="s">
        <v>46411</v>
      </c>
    </row>
    <row r="1695" spans="1:5">
      <c r="A1695" s="301" t="s">
        <v>49613</v>
      </c>
      <c r="B1695" s="301" t="s">
        <v>49614</v>
      </c>
      <c r="C1695" s="301" t="s">
        <v>58</v>
      </c>
      <c r="D1695" s="302">
        <v>6626.54</v>
      </c>
      <c r="E1695" s="302" t="s">
        <v>46411</v>
      </c>
    </row>
    <row r="1696" spans="1:5">
      <c r="A1696" s="301" t="s">
        <v>49615</v>
      </c>
      <c r="B1696" s="301" t="s">
        <v>49616</v>
      </c>
      <c r="C1696" s="301" t="s">
        <v>63</v>
      </c>
      <c r="D1696" s="302">
        <v>2673.78</v>
      </c>
      <c r="E1696" s="302" t="s">
        <v>46411</v>
      </c>
    </row>
    <row r="1697" spans="1:5">
      <c r="A1697" s="301" t="s">
        <v>49617</v>
      </c>
      <c r="B1697" s="301" t="s">
        <v>49618</v>
      </c>
      <c r="C1697" s="301" t="s">
        <v>58</v>
      </c>
      <c r="D1697" s="302">
        <v>7753.73</v>
      </c>
      <c r="E1697" s="302" t="s">
        <v>46411</v>
      </c>
    </row>
    <row r="1698" spans="1:5">
      <c r="A1698" s="301" t="s">
        <v>49619</v>
      </c>
      <c r="B1698" s="301" t="s">
        <v>49620</v>
      </c>
      <c r="C1698" s="301" t="s">
        <v>63</v>
      </c>
      <c r="D1698" s="302">
        <v>2964.45</v>
      </c>
      <c r="E1698" s="302" t="s">
        <v>46411</v>
      </c>
    </row>
    <row r="1699" spans="1:5">
      <c r="A1699" s="301" t="s">
        <v>49621</v>
      </c>
      <c r="B1699" s="301" t="s">
        <v>49622</v>
      </c>
      <c r="C1699" s="301" t="s">
        <v>58</v>
      </c>
      <c r="D1699" s="302">
        <v>8950.9599999999991</v>
      </c>
      <c r="E1699" s="302" t="s">
        <v>46411</v>
      </c>
    </row>
    <row r="1700" spans="1:5">
      <c r="A1700" s="301" t="s">
        <v>49623</v>
      </c>
      <c r="B1700" s="301" t="s">
        <v>49624</v>
      </c>
      <c r="C1700" s="301" t="s">
        <v>63</v>
      </c>
      <c r="D1700" s="302">
        <v>3255.16</v>
      </c>
      <c r="E1700" s="302" t="s">
        <v>46411</v>
      </c>
    </row>
    <row r="1701" spans="1:5">
      <c r="A1701" s="301" t="s">
        <v>49625</v>
      </c>
      <c r="B1701" s="301" t="s">
        <v>49626</v>
      </c>
      <c r="C1701" s="301" t="s">
        <v>58</v>
      </c>
      <c r="D1701" s="302">
        <v>10086.959999999999</v>
      </c>
      <c r="E1701" s="302" t="s">
        <v>46411</v>
      </c>
    </row>
    <row r="1702" spans="1:5">
      <c r="A1702" s="301" t="s">
        <v>49627</v>
      </c>
      <c r="B1702" s="301" t="s">
        <v>49628</v>
      </c>
      <c r="C1702" s="301" t="s">
        <v>63</v>
      </c>
      <c r="D1702" s="302">
        <v>3545.81</v>
      </c>
      <c r="E1702" s="302" t="s">
        <v>46411</v>
      </c>
    </row>
    <row r="1703" spans="1:5">
      <c r="A1703" s="301" t="s">
        <v>49629</v>
      </c>
      <c r="B1703" s="301" t="s">
        <v>49630</v>
      </c>
      <c r="C1703" s="301" t="s">
        <v>58</v>
      </c>
      <c r="D1703" s="302">
        <v>11223.08</v>
      </c>
      <c r="E1703" s="302" t="s">
        <v>46411</v>
      </c>
    </row>
    <row r="1704" spans="1:5">
      <c r="A1704" s="301" t="s">
        <v>49631</v>
      </c>
      <c r="B1704" s="301" t="s">
        <v>49632</v>
      </c>
      <c r="C1704" s="301" t="s">
        <v>63</v>
      </c>
      <c r="D1704" s="302">
        <v>3841.85</v>
      </c>
      <c r="E1704" s="302" t="s">
        <v>46411</v>
      </c>
    </row>
    <row r="1705" spans="1:5">
      <c r="A1705" s="301" t="s">
        <v>49633</v>
      </c>
      <c r="B1705" s="301" t="s">
        <v>49634</v>
      </c>
      <c r="C1705" s="301" t="s">
        <v>58</v>
      </c>
      <c r="D1705" s="302">
        <v>9119.7000000000007</v>
      </c>
      <c r="E1705" s="302" t="s">
        <v>46411</v>
      </c>
    </row>
    <row r="1706" spans="1:5">
      <c r="A1706" s="301" t="s">
        <v>49635</v>
      </c>
      <c r="B1706" s="301" t="s">
        <v>49636</v>
      </c>
      <c r="C1706" s="301" t="s">
        <v>63</v>
      </c>
      <c r="D1706" s="302">
        <v>3260.59</v>
      </c>
      <c r="E1706" s="302" t="s">
        <v>46411</v>
      </c>
    </row>
    <row r="1707" spans="1:5">
      <c r="A1707" s="301" t="s">
        <v>49637</v>
      </c>
      <c r="B1707" s="301" t="s">
        <v>49638</v>
      </c>
      <c r="C1707" s="301" t="s">
        <v>58</v>
      </c>
      <c r="D1707" s="302">
        <v>10477.75</v>
      </c>
      <c r="E1707" s="302" t="s">
        <v>46411</v>
      </c>
    </row>
    <row r="1708" spans="1:5">
      <c r="A1708" s="301" t="s">
        <v>49639</v>
      </c>
      <c r="B1708" s="301" t="s">
        <v>49640</v>
      </c>
      <c r="C1708" s="301" t="s">
        <v>63</v>
      </c>
      <c r="D1708" s="302">
        <v>3551.25</v>
      </c>
      <c r="E1708" s="302" t="s">
        <v>46411</v>
      </c>
    </row>
    <row r="1709" spans="1:5">
      <c r="A1709" s="301" t="s">
        <v>49641</v>
      </c>
      <c r="B1709" s="301" t="s">
        <v>49642</v>
      </c>
      <c r="C1709" s="301" t="s">
        <v>58</v>
      </c>
      <c r="D1709" s="302">
        <v>11835.77</v>
      </c>
      <c r="E1709" s="302" t="s">
        <v>46411</v>
      </c>
    </row>
    <row r="1710" spans="1:5">
      <c r="A1710" s="301" t="s">
        <v>49643</v>
      </c>
      <c r="B1710" s="301" t="s">
        <v>49644</v>
      </c>
      <c r="C1710" s="301" t="s">
        <v>63</v>
      </c>
      <c r="D1710" s="302">
        <v>3841.85</v>
      </c>
      <c r="E1710" s="302" t="s">
        <v>46411</v>
      </c>
    </row>
    <row r="1711" spans="1:5">
      <c r="A1711" s="301" t="s">
        <v>49645</v>
      </c>
      <c r="B1711" s="301" t="s">
        <v>49646</v>
      </c>
      <c r="C1711" s="301" t="s">
        <v>58</v>
      </c>
      <c r="D1711" s="302">
        <v>13193.8</v>
      </c>
      <c r="E1711" s="302" t="s">
        <v>46411</v>
      </c>
    </row>
    <row r="1712" spans="1:5">
      <c r="A1712" s="301" t="s">
        <v>49647</v>
      </c>
      <c r="B1712" s="301" t="s">
        <v>49648</v>
      </c>
      <c r="C1712" s="301" t="s">
        <v>63</v>
      </c>
      <c r="D1712" s="302">
        <v>4137.95</v>
      </c>
      <c r="E1712" s="302" t="s">
        <v>46411</v>
      </c>
    </row>
    <row r="1713" spans="1:5">
      <c r="A1713" s="301" t="s">
        <v>49649</v>
      </c>
      <c r="B1713" s="301" t="s">
        <v>49650</v>
      </c>
      <c r="C1713" s="301" t="s">
        <v>58</v>
      </c>
      <c r="D1713" s="302">
        <v>12072.63</v>
      </c>
      <c r="E1713" s="302" t="s">
        <v>46411</v>
      </c>
    </row>
    <row r="1714" spans="1:5">
      <c r="A1714" s="301" t="s">
        <v>49651</v>
      </c>
      <c r="B1714" s="301" t="s">
        <v>49652</v>
      </c>
      <c r="C1714" s="301" t="s">
        <v>63</v>
      </c>
      <c r="D1714" s="302">
        <v>3847.3</v>
      </c>
      <c r="E1714" s="302" t="s">
        <v>46411</v>
      </c>
    </row>
    <row r="1715" spans="1:5">
      <c r="A1715" s="301" t="s">
        <v>49653</v>
      </c>
      <c r="B1715" s="301" t="s">
        <v>49654</v>
      </c>
      <c r="C1715" s="301" t="s">
        <v>58</v>
      </c>
      <c r="D1715" s="302">
        <v>13627.85</v>
      </c>
      <c r="E1715" s="302" t="s">
        <v>46411</v>
      </c>
    </row>
    <row r="1716" spans="1:5">
      <c r="A1716" s="301" t="s">
        <v>49655</v>
      </c>
      <c r="B1716" s="301" t="s">
        <v>49656</v>
      </c>
      <c r="C1716" s="301" t="s">
        <v>63</v>
      </c>
      <c r="D1716" s="302">
        <v>4137.95</v>
      </c>
      <c r="E1716" s="302" t="s">
        <v>46411</v>
      </c>
    </row>
    <row r="1717" spans="1:5">
      <c r="A1717" s="301" t="s">
        <v>49657</v>
      </c>
      <c r="B1717" s="301" t="s">
        <v>49658</v>
      </c>
      <c r="C1717" s="301" t="s">
        <v>58</v>
      </c>
      <c r="D1717" s="302">
        <v>15183.1</v>
      </c>
      <c r="E1717" s="302" t="s">
        <v>46411</v>
      </c>
    </row>
    <row r="1718" spans="1:5">
      <c r="A1718" s="301" t="s">
        <v>49659</v>
      </c>
      <c r="B1718" s="301" t="s">
        <v>49660</v>
      </c>
      <c r="C1718" s="301" t="s">
        <v>63</v>
      </c>
      <c r="D1718" s="302">
        <v>4434.13</v>
      </c>
      <c r="E1718" s="302" t="s">
        <v>46411</v>
      </c>
    </row>
    <row r="1719" spans="1:5">
      <c r="A1719" s="301" t="s">
        <v>49661</v>
      </c>
      <c r="B1719" s="301" t="s">
        <v>49662</v>
      </c>
      <c r="C1719" s="301" t="s">
        <v>58</v>
      </c>
      <c r="D1719" s="302">
        <v>15420.01</v>
      </c>
      <c r="E1719" s="302" t="s">
        <v>46411</v>
      </c>
    </row>
    <row r="1720" spans="1:5">
      <c r="A1720" s="301" t="s">
        <v>49663</v>
      </c>
      <c r="B1720" s="301" t="s">
        <v>49664</v>
      </c>
      <c r="C1720" s="301" t="s">
        <v>63</v>
      </c>
      <c r="D1720" s="302">
        <v>4434.13</v>
      </c>
      <c r="E1720" s="302" t="s">
        <v>46411</v>
      </c>
    </row>
    <row r="1721" spans="1:5">
      <c r="A1721" s="301" t="s">
        <v>49665</v>
      </c>
      <c r="B1721" s="301" t="s">
        <v>49666</v>
      </c>
      <c r="C1721" s="301" t="s">
        <v>58</v>
      </c>
      <c r="D1721" s="302">
        <v>17172.29</v>
      </c>
      <c r="E1721" s="302" t="s">
        <v>46411</v>
      </c>
    </row>
    <row r="1722" spans="1:5">
      <c r="A1722" s="301" t="s">
        <v>49667</v>
      </c>
      <c r="B1722" s="301" t="s">
        <v>49668</v>
      </c>
      <c r="C1722" s="301" t="s">
        <v>63</v>
      </c>
      <c r="D1722" s="302">
        <v>4730.24</v>
      </c>
      <c r="E1722" s="302" t="s">
        <v>46411</v>
      </c>
    </row>
    <row r="1723" spans="1:5">
      <c r="A1723" s="301" t="s">
        <v>49669</v>
      </c>
      <c r="B1723" s="301" t="s">
        <v>49670</v>
      </c>
      <c r="C1723" s="301" t="s">
        <v>58</v>
      </c>
      <c r="D1723" s="302">
        <v>19161.59</v>
      </c>
      <c r="E1723" s="302" t="s">
        <v>46411</v>
      </c>
    </row>
    <row r="1724" spans="1:5">
      <c r="A1724" s="301" t="s">
        <v>49671</v>
      </c>
      <c r="B1724" s="301" t="s">
        <v>49672</v>
      </c>
      <c r="C1724" s="301" t="s">
        <v>63</v>
      </c>
      <c r="D1724" s="302">
        <v>4973.1000000000004</v>
      </c>
      <c r="E1724" s="302" t="s">
        <v>46411</v>
      </c>
    </row>
    <row r="1725" spans="1:5">
      <c r="A1725" s="301" t="s">
        <v>49673</v>
      </c>
      <c r="B1725" s="301" t="s">
        <v>49674</v>
      </c>
      <c r="C1725" s="301" t="s">
        <v>63</v>
      </c>
      <c r="D1725" s="302">
        <v>360.74</v>
      </c>
      <c r="E1725" s="302">
        <v>357.87</v>
      </c>
    </row>
    <row r="1726" spans="1:5">
      <c r="A1726" s="301" t="s">
        <v>49675</v>
      </c>
      <c r="B1726" s="301" t="s">
        <v>49676</v>
      </c>
      <c r="C1726" s="301" t="s">
        <v>63</v>
      </c>
      <c r="D1726" s="302">
        <v>1081.1600000000001</v>
      </c>
      <c r="E1726" s="302" t="s">
        <v>46411</v>
      </c>
    </row>
    <row r="1727" spans="1:5">
      <c r="A1727" s="301" t="s">
        <v>49677</v>
      </c>
      <c r="B1727" s="301" t="s">
        <v>49678</v>
      </c>
      <c r="C1727" s="301" t="s">
        <v>58</v>
      </c>
      <c r="D1727" s="302">
        <v>2891.7</v>
      </c>
      <c r="E1727" s="302" t="s">
        <v>46411</v>
      </c>
    </row>
    <row r="1728" spans="1:5">
      <c r="A1728" s="301" t="s">
        <v>49679</v>
      </c>
      <c r="B1728" s="301" t="s">
        <v>49680</v>
      </c>
      <c r="C1728" s="301" t="s">
        <v>58</v>
      </c>
      <c r="D1728" s="302">
        <v>6763.31</v>
      </c>
      <c r="E1728" s="302" t="s">
        <v>46411</v>
      </c>
    </row>
    <row r="1729" spans="1:5">
      <c r="A1729" s="301" t="s">
        <v>49681</v>
      </c>
      <c r="B1729" s="301" t="s">
        <v>49682</v>
      </c>
      <c r="C1729" s="301" t="s">
        <v>58</v>
      </c>
      <c r="D1729" s="302">
        <v>4433.63</v>
      </c>
      <c r="E1729" s="302" t="s">
        <v>46411</v>
      </c>
    </row>
    <row r="1730" spans="1:5">
      <c r="A1730" s="301" t="s">
        <v>49683</v>
      </c>
      <c r="B1730" s="301" t="s">
        <v>49684</v>
      </c>
      <c r="C1730" s="301" t="s">
        <v>58</v>
      </c>
      <c r="D1730" s="302">
        <v>5195.24</v>
      </c>
      <c r="E1730" s="302" t="s">
        <v>46411</v>
      </c>
    </row>
    <row r="1731" spans="1:5">
      <c r="A1731" s="301" t="s">
        <v>49685</v>
      </c>
      <c r="B1731" s="301" t="s">
        <v>49686</v>
      </c>
      <c r="C1731" s="301" t="s">
        <v>63</v>
      </c>
      <c r="D1731" s="302">
        <v>491.78</v>
      </c>
      <c r="E1731" s="302">
        <v>487.08</v>
      </c>
    </row>
    <row r="1732" spans="1:5">
      <c r="A1732" s="301" t="s">
        <v>49687</v>
      </c>
      <c r="B1732" s="301" t="s">
        <v>49688</v>
      </c>
      <c r="C1732" s="301" t="s">
        <v>58</v>
      </c>
      <c r="D1732" s="302">
        <v>1487.55</v>
      </c>
      <c r="E1732" s="302" t="s">
        <v>46411</v>
      </c>
    </row>
    <row r="1733" spans="1:5">
      <c r="A1733" s="301" t="s">
        <v>49689</v>
      </c>
      <c r="B1733" s="301" t="s">
        <v>49690</v>
      </c>
      <c r="C1733" s="301" t="s">
        <v>63</v>
      </c>
      <c r="D1733" s="302">
        <v>862.13</v>
      </c>
      <c r="E1733" s="302">
        <v>855.59</v>
      </c>
    </row>
    <row r="1734" spans="1:5">
      <c r="A1734" s="301" t="s">
        <v>49691</v>
      </c>
      <c r="B1734" s="301" t="s">
        <v>49692</v>
      </c>
      <c r="C1734" s="301" t="s">
        <v>63</v>
      </c>
      <c r="D1734" s="302">
        <v>1992.76</v>
      </c>
      <c r="E1734" s="302" t="s">
        <v>46411</v>
      </c>
    </row>
    <row r="1735" spans="1:5">
      <c r="A1735" s="301" t="s">
        <v>49693</v>
      </c>
      <c r="B1735" s="301" t="s">
        <v>49694</v>
      </c>
      <c r="C1735" s="301" t="s">
        <v>58</v>
      </c>
      <c r="D1735" s="302">
        <v>3324.39</v>
      </c>
      <c r="E1735" s="302" t="s">
        <v>46411</v>
      </c>
    </row>
    <row r="1736" spans="1:5">
      <c r="A1736" s="301" t="s">
        <v>49695</v>
      </c>
      <c r="B1736" s="301" t="s">
        <v>49696</v>
      </c>
      <c r="C1736" s="301" t="s">
        <v>63</v>
      </c>
      <c r="D1736" s="302">
        <v>1830.11</v>
      </c>
      <c r="E1736" s="302" t="s">
        <v>46411</v>
      </c>
    </row>
    <row r="1737" spans="1:5">
      <c r="A1737" s="301" t="s">
        <v>49697</v>
      </c>
      <c r="B1737" s="301" t="s">
        <v>49698</v>
      </c>
      <c r="C1737" s="301" t="s">
        <v>58</v>
      </c>
      <c r="D1737" s="302">
        <v>5384.58</v>
      </c>
      <c r="E1737" s="302" t="s">
        <v>46411</v>
      </c>
    </row>
    <row r="1738" spans="1:5">
      <c r="A1738" s="301" t="s">
        <v>49699</v>
      </c>
      <c r="B1738" s="301" t="s">
        <v>49700</v>
      </c>
      <c r="C1738" s="301" t="s">
        <v>63</v>
      </c>
      <c r="D1738" s="302">
        <v>1182.1199999999999</v>
      </c>
      <c r="E1738" s="302" t="s">
        <v>46411</v>
      </c>
    </row>
    <row r="1739" spans="1:5">
      <c r="A1739" s="301" t="s">
        <v>49701</v>
      </c>
      <c r="B1739" s="301" t="s">
        <v>49702</v>
      </c>
      <c r="C1739" s="301" t="s">
        <v>63</v>
      </c>
      <c r="D1739" s="302">
        <v>2272.61</v>
      </c>
      <c r="E1739" s="302" t="s">
        <v>46411</v>
      </c>
    </row>
    <row r="1740" spans="1:5">
      <c r="A1740" s="301" t="s">
        <v>49703</v>
      </c>
      <c r="B1740" s="301" t="s">
        <v>49704</v>
      </c>
      <c r="C1740" s="301" t="s">
        <v>58</v>
      </c>
      <c r="D1740" s="302">
        <v>4240.8</v>
      </c>
      <c r="E1740" s="302" t="s">
        <v>46411</v>
      </c>
    </row>
    <row r="1741" spans="1:5">
      <c r="A1741" s="301" t="s">
        <v>49705</v>
      </c>
      <c r="B1741" s="301" t="s">
        <v>49706</v>
      </c>
      <c r="C1741" s="301" t="s">
        <v>63</v>
      </c>
      <c r="D1741" s="302">
        <v>2240.08</v>
      </c>
      <c r="E1741" s="302" t="s">
        <v>46411</v>
      </c>
    </row>
    <row r="1742" spans="1:5">
      <c r="A1742" s="301" t="s">
        <v>49707</v>
      </c>
      <c r="B1742" s="301" t="s">
        <v>49708</v>
      </c>
      <c r="C1742" s="301" t="s">
        <v>58</v>
      </c>
      <c r="D1742" s="302">
        <v>2847.82</v>
      </c>
      <c r="E1742" s="302" t="s">
        <v>46411</v>
      </c>
    </row>
    <row r="1743" spans="1:5">
      <c r="A1743" s="301" t="s">
        <v>49709</v>
      </c>
      <c r="B1743" s="301" t="s">
        <v>49710</v>
      </c>
      <c r="C1743" s="301" t="s">
        <v>63</v>
      </c>
      <c r="D1743" s="302">
        <v>1433.01</v>
      </c>
      <c r="E1743" s="302" t="s">
        <v>46411</v>
      </c>
    </row>
    <row r="1744" spans="1:5">
      <c r="A1744" s="301" t="s">
        <v>49711</v>
      </c>
      <c r="B1744" s="301" t="s">
        <v>49712</v>
      </c>
      <c r="C1744" s="301" t="s">
        <v>58</v>
      </c>
      <c r="D1744" s="302">
        <v>6316.76</v>
      </c>
      <c r="E1744" s="302" t="s">
        <v>46411</v>
      </c>
    </row>
    <row r="1745" spans="1:5">
      <c r="A1745" s="301" t="s">
        <v>49713</v>
      </c>
      <c r="B1745" s="301" t="s">
        <v>49714</v>
      </c>
      <c r="C1745" s="301" t="s">
        <v>58</v>
      </c>
      <c r="D1745" s="302">
        <v>3592.16</v>
      </c>
      <c r="E1745" s="302" t="s">
        <v>46411</v>
      </c>
    </row>
    <row r="1746" spans="1:5">
      <c r="A1746" s="301" t="s">
        <v>49715</v>
      </c>
      <c r="B1746" s="301" t="s">
        <v>49716</v>
      </c>
      <c r="C1746" s="301" t="s">
        <v>63</v>
      </c>
      <c r="D1746" s="302">
        <v>1712.85</v>
      </c>
      <c r="E1746" s="302" t="s">
        <v>46411</v>
      </c>
    </row>
    <row r="1747" spans="1:5">
      <c r="A1747" s="301" t="s">
        <v>49717</v>
      </c>
      <c r="B1747" s="301" t="s">
        <v>49718</v>
      </c>
      <c r="C1747" s="301" t="s">
        <v>63</v>
      </c>
      <c r="D1747" s="302">
        <v>2552.5</v>
      </c>
      <c r="E1747" s="302" t="s">
        <v>46411</v>
      </c>
    </row>
    <row r="1748" spans="1:5">
      <c r="A1748" s="301" t="s">
        <v>49719</v>
      </c>
      <c r="B1748" s="301" t="s">
        <v>49720</v>
      </c>
      <c r="C1748" s="301" t="s">
        <v>58</v>
      </c>
      <c r="D1748" s="302">
        <v>4336.45</v>
      </c>
      <c r="E1748" s="302" t="s">
        <v>46411</v>
      </c>
    </row>
    <row r="1749" spans="1:5">
      <c r="A1749" s="301" t="s">
        <v>49721</v>
      </c>
      <c r="B1749" s="301" t="s">
        <v>49722</v>
      </c>
      <c r="C1749" s="301" t="s">
        <v>63</v>
      </c>
      <c r="D1749" s="302">
        <v>1992.76</v>
      </c>
      <c r="E1749" s="302" t="s">
        <v>46411</v>
      </c>
    </row>
    <row r="1750" spans="1:5">
      <c r="A1750" s="301" t="s">
        <v>49723</v>
      </c>
      <c r="B1750" s="301" t="s">
        <v>49724</v>
      </c>
      <c r="C1750" s="301" t="s">
        <v>58</v>
      </c>
      <c r="D1750" s="302">
        <v>5080.7700000000004</v>
      </c>
      <c r="E1750" s="302" t="s">
        <v>46411</v>
      </c>
    </row>
    <row r="1751" spans="1:5">
      <c r="A1751" s="301" t="s">
        <v>49725</v>
      </c>
      <c r="B1751" s="301" t="s">
        <v>49726</v>
      </c>
      <c r="C1751" s="301" t="s">
        <v>58</v>
      </c>
      <c r="D1751" s="302">
        <v>603.74</v>
      </c>
      <c r="E1751" s="302">
        <v>588.94000000000005</v>
      </c>
    </row>
    <row r="1752" spans="1:5">
      <c r="A1752" s="301" t="s">
        <v>49727</v>
      </c>
      <c r="B1752" s="301" t="s">
        <v>49728</v>
      </c>
      <c r="C1752" s="301" t="s">
        <v>63</v>
      </c>
      <c r="D1752" s="302">
        <v>2272.61</v>
      </c>
      <c r="E1752" s="302" t="s">
        <v>46411</v>
      </c>
    </row>
    <row r="1753" spans="1:5">
      <c r="A1753" s="301" t="s">
        <v>49729</v>
      </c>
      <c r="B1753" s="301" t="s">
        <v>49730</v>
      </c>
      <c r="C1753" s="301" t="s">
        <v>58</v>
      </c>
      <c r="D1753" s="302">
        <v>787.45</v>
      </c>
      <c r="E1753" s="302">
        <v>771.05</v>
      </c>
    </row>
    <row r="1754" spans="1:5">
      <c r="A1754" s="301" t="s">
        <v>49731</v>
      </c>
      <c r="B1754" s="301" t="s">
        <v>49732</v>
      </c>
      <c r="C1754" s="301" t="s">
        <v>58</v>
      </c>
      <c r="D1754" s="302">
        <v>7248.85</v>
      </c>
      <c r="E1754" s="302" t="s">
        <v>46411</v>
      </c>
    </row>
    <row r="1755" spans="1:5">
      <c r="A1755" s="301" t="s">
        <v>49733</v>
      </c>
      <c r="B1755" s="301" t="s">
        <v>49734</v>
      </c>
      <c r="C1755" s="301" t="s">
        <v>58</v>
      </c>
      <c r="D1755" s="302">
        <v>1242.3599999999999</v>
      </c>
      <c r="E1755" s="302" t="s">
        <v>46411</v>
      </c>
    </row>
    <row r="1756" spans="1:5">
      <c r="A1756" s="301" t="s">
        <v>49735</v>
      </c>
      <c r="B1756" s="301" t="s">
        <v>49736</v>
      </c>
      <c r="C1756" s="301" t="s">
        <v>58</v>
      </c>
      <c r="D1756" s="302">
        <v>1756.01</v>
      </c>
      <c r="E1756" s="302" t="s">
        <v>46411</v>
      </c>
    </row>
    <row r="1757" spans="1:5">
      <c r="A1757" s="301" t="s">
        <v>49737</v>
      </c>
      <c r="B1757" s="301" t="s">
        <v>49738</v>
      </c>
      <c r="C1757" s="301" t="s">
        <v>58</v>
      </c>
      <c r="D1757" s="302">
        <v>5864.98</v>
      </c>
      <c r="E1757" s="302" t="s">
        <v>46411</v>
      </c>
    </row>
    <row r="1758" spans="1:5">
      <c r="A1758" s="301" t="s">
        <v>49739</v>
      </c>
      <c r="B1758" s="301" t="s">
        <v>49740</v>
      </c>
      <c r="C1758" s="301" t="s">
        <v>58</v>
      </c>
      <c r="D1758" s="302">
        <v>1167.3900000000001</v>
      </c>
      <c r="E1758" s="302" t="s">
        <v>46411</v>
      </c>
    </row>
    <row r="1759" spans="1:5">
      <c r="A1759" s="301" t="s">
        <v>49741</v>
      </c>
      <c r="B1759" s="301" t="s">
        <v>49742</v>
      </c>
      <c r="C1759" s="301" t="s">
        <v>63</v>
      </c>
      <c r="D1759" s="302">
        <v>2832.41</v>
      </c>
      <c r="E1759" s="302" t="s">
        <v>46411</v>
      </c>
    </row>
    <row r="1760" spans="1:5">
      <c r="A1760" s="301" t="s">
        <v>49743</v>
      </c>
      <c r="B1760" s="301" t="s">
        <v>49744</v>
      </c>
      <c r="C1760" s="301" t="s">
        <v>63</v>
      </c>
      <c r="D1760" s="302">
        <v>2552.5</v>
      </c>
      <c r="E1760" s="302" t="s">
        <v>46411</v>
      </c>
    </row>
    <row r="1761" spans="1:5">
      <c r="A1761" s="301" t="s">
        <v>49745</v>
      </c>
      <c r="B1761" s="301" t="s">
        <v>49746</v>
      </c>
      <c r="C1761" s="301" t="s">
        <v>63</v>
      </c>
      <c r="D1761" s="302">
        <v>489.65</v>
      </c>
      <c r="E1761" s="302">
        <v>484.97</v>
      </c>
    </row>
    <row r="1762" spans="1:5">
      <c r="A1762" s="301" t="s">
        <v>49747</v>
      </c>
      <c r="B1762" s="301" t="s">
        <v>49748</v>
      </c>
      <c r="C1762" s="301" t="s">
        <v>58</v>
      </c>
      <c r="D1762" s="302">
        <v>6614.28</v>
      </c>
      <c r="E1762" s="302" t="s">
        <v>46411</v>
      </c>
    </row>
    <row r="1763" spans="1:5">
      <c r="A1763" s="301" t="s">
        <v>49749</v>
      </c>
      <c r="B1763" s="301" t="s">
        <v>49750</v>
      </c>
      <c r="C1763" s="301" t="s">
        <v>58</v>
      </c>
      <c r="D1763" s="302">
        <v>2276.41</v>
      </c>
      <c r="E1763" s="302" t="s">
        <v>46411</v>
      </c>
    </row>
    <row r="1764" spans="1:5">
      <c r="A1764" s="301" t="s">
        <v>49751</v>
      </c>
      <c r="B1764" s="301" t="s">
        <v>49752</v>
      </c>
      <c r="C1764" s="301" t="s">
        <v>63</v>
      </c>
      <c r="D1764" s="302">
        <v>2832.41</v>
      </c>
      <c r="E1764" s="302" t="s">
        <v>46411</v>
      </c>
    </row>
    <row r="1765" spans="1:5">
      <c r="A1765" s="301" t="s">
        <v>49753</v>
      </c>
      <c r="B1765" s="301" t="s">
        <v>49754</v>
      </c>
      <c r="C1765" s="301" t="s">
        <v>63</v>
      </c>
      <c r="D1765" s="302">
        <v>3139.88</v>
      </c>
      <c r="E1765" s="302" t="s">
        <v>46411</v>
      </c>
    </row>
    <row r="1766" spans="1:5">
      <c r="A1766" s="301" t="s">
        <v>49755</v>
      </c>
      <c r="B1766" s="301" t="s">
        <v>49756</v>
      </c>
      <c r="C1766" s="301" t="s">
        <v>63</v>
      </c>
      <c r="D1766" s="302">
        <v>1283.53</v>
      </c>
      <c r="E1766" s="302" t="s">
        <v>46411</v>
      </c>
    </row>
    <row r="1767" spans="1:5">
      <c r="A1767" s="301" t="s">
        <v>49757</v>
      </c>
      <c r="B1767" s="301" t="s">
        <v>49758</v>
      </c>
      <c r="C1767" s="301" t="s">
        <v>58</v>
      </c>
      <c r="D1767" s="302">
        <v>8181.14</v>
      </c>
      <c r="E1767" s="302" t="s">
        <v>46411</v>
      </c>
    </row>
    <row r="1768" spans="1:5">
      <c r="A1768" s="301" t="s">
        <v>49759</v>
      </c>
      <c r="B1768" s="301" t="s">
        <v>49760</v>
      </c>
      <c r="C1768" s="301" t="s">
        <v>58</v>
      </c>
      <c r="D1768" s="302">
        <v>1552.07</v>
      </c>
      <c r="E1768" s="302" t="s">
        <v>46411</v>
      </c>
    </row>
    <row r="1769" spans="1:5">
      <c r="A1769" s="301" t="s">
        <v>49761</v>
      </c>
      <c r="B1769" s="301" t="s">
        <v>49762</v>
      </c>
      <c r="C1769" s="301" t="s">
        <v>58</v>
      </c>
      <c r="D1769" s="302">
        <v>7363.68</v>
      </c>
      <c r="E1769" s="302" t="s">
        <v>46411</v>
      </c>
    </row>
    <row r="1770" spans="1:5">
      <c r="A1770" s="301" t="s">
        <v>49763</v>
      </c>
      <c r="B1770" s="301" t="s">
        <v>49764</v>
      </c>
      <c r="C1770" s="301" t="s">
        <v>58</v>
      </c>
      <c r="D1770" s="302">
        <v>10242.129999999999</v>
      </c>
      <c r="E1770" s="302" t="s">
        <v>46411</v>
      </c>
    </row>
    <row r="1771" spans="1:5">
      <c r="A1771" s="301" t="s">
        <v>49765</v>
      </c>
      <c r="B1771" s="301" t="s">
        <v>49766</v>
      </c>
      <c r="C1771" s="301" t="s">
        <v>63</v>
      </c>
      <c r="D1771" s="302">
        <v>647.01</v>
      </c>
      <c r="E1771" s="302">
        <v>641.41999999999996</v>
      </c>
    </row>
    <row r="1772" spans="1:5">
      <c r="A1772" s="301" t="s">
        <v>49767</v>
      </c>
      <c r="B1772" s="301" t="s">
        <v>49768</v>
      </c>
      <c r="C1772" s="301" t="s">
        <v>63</v>
      </c>
      <c r="D1772" s="302">
        <v>3112.25</v>
      </c>
      <c r="E1772" s="302" t="s">
        <v>46411</v>
      </c>
    </row>
    <row r="1773" spans="1:5">
      <c r="A1773" s="301" t="s">
        <v>49769</v>
      </c>
      <c r="B1773" s="301" t="s">
        <v>49770</v>
      </c>
      <c r="C1773" s="301" t="s">
        <v>58</v>
      </c>
      <c r="D1773" s="302">
        <v>4420.7299999999996</v>
      </c>
      <c r="E1773" s="302" t="s">
        <v>46411</v>
      </c>
    </row>
    <row r="1774" spans="1:5">
      <c r="A1774" s="301" t="s">
        <v>49771</v>
      </c>
      <c r="B1774" s="301" t="s">
        <v>49772</v>
      </c>
      <c r="C1774" s="301" t="s">
        <v>63</v>
      </c>
      <c r="D1774" s="302">
        <v>3112.25</v>
      </c>
      <c r="E1774" s="302" t="s">
        <v>46411</v>
      </c>
    </row>
    <row r="1775" spans="1:5">
      <c r="A1775" s="301" t="s">
        <v>49773</v>
      </c>
      <c r="B1775" s="301" t="s">
        <v>49774</v>
      </c>
      <c r="C1775" s="301" t="s">
        <v>58</v>
      </c>
      <c r="D1775" s="302">
        <v>2801.8</v>
      </c>
      <c r="E1775" s="302" t="s">
        <v>46411</v>
      </c>
    </row>
    <row r="1776" spans="1:5">
      <c r="A1776" s="301" t="s">
        <v>49775</v>
      </c>
      <c r="B1776" s="301" t="s">
        <v>49776</v>
      </c>
      <c r="C1776" s="301" t="s">
        <v>63</v>
      </c>
      <c r="D1776" s="302">
        <v>1556.83</v>
      </c>
      <c r="E1776" s="302" t="s">
        <v>46411</v>
      </c>
    </row>
    <row r="1777" spans="1:5">
      <c r="A1777" s="301" t="s">
        <v>49777</v>
      </c>
      <c r="B1777" s="301" t="s">
        <v>49778</v>
      </c>
      <c r="C1777" s="301" t="s">
        <v>58</v>
      </c>
      <c r="D1777" s="302">
        <v>9113.27</v>
      </c>
      <c r="E1777" s="302" t="s">
        <v>46411</v>
      </c>
    </row>
    <row r="1778" spans="1:5">
      <c r="A1778" s="301" t="s">
        <v>49779</v>
      </c>
      <c r="B1778" s="301" t="s">
        <v>49780</v>
      </c>
      <c r="C1778" s="301" t="s">
        <v>63</v>
      </c>
      <c r="D1778" s="302">
        <v>3419.73</v>
      </c>
      <c r="E1778" s="302" t="s">
        <v>46411</v>
      </c>
    </row>
    <row r="1779" spans="1:5">
      <c r="A1779" s="301" t="s">
        <v>49781</v>
      </c>
      <c r="B1779" s="301" t="s">
        <v>49782</v>
      </c>
      <c r="C1779" s="301" t="s">
        <v>63</v>
      </c>
      <c r="D1779" s="302">
        <v>3414.97</v>
      </c>
      <c r="E1779" s="302" t="s">
        <v>46411</v>
      </c>
    </row>
    <row r="1780" spans="1:5">
      <c r="A1780" s="301" t="s">
        <v>49783</v>
      </c>
      <c r="B1780" s="301" t="s">
        <v>49784</v>
      </c>
      <c r="C1780" s="301" t="s">
        <v>58</v>
      </c>
      <c r="D1780" s="302">
        <v>11568.49</v>
      </c>
      <c r="E1780" s="302" t="s">
        <v>46411</v>
      </c>
    </row>
    <row r="1781" spans="1:5">
      <c r="A1781" s="301" t="s">
        <v>49785</v>
      </c>
      <c r="B1781" s="301" t="s">
        <v>49786</v>
      </c>
      <c r="C1781" s="301" t="s">
        <v>63</v>
      </c>
      <c r="D1781" s="302">
        <v>3699.51</v>
      </c>
      <c r="E1781" s="302" t="s">
        <v>46411</v>
      </c>
    </row>
    <row r="1782" spans="1:5">
      <c r="A1782" s="301" t="s">
        <v>49787</v>
      </c>
      <c r="B1782" s="301" t="s">
        <v>49788</v>
      </c>
      <c r="C1782" s="301" t="s">
        <v>58</v>
      </c>
      <c r="D1782" s="302">
        <v>12894.87</v>
      </c>
      <c r="E1782" s="302" t="s">
        <v>46411</v>
      </c>
    </row>
    <row r="1783" spans="1:5">
      <c r="A1783" s="301" t="s">
        <v>49789</v>
      </c>
      <c r="B1783" s="301" t="s">
        <v>49790</v>
      </c>
      <c r="C1783" s="301" t="s">
        <v>58</v>
      </c>
      <c r="D1783" s="302">
        <v>6480.2</v>
      </c>
      <c r="E1783" s="302" t="s">
        <v>46411</v>
      </c>
    </row>
    <row r="1784" spans="1:5">
      <c r="A1784" s="301" t="s">
        <v>49791</v>
      </c>
      <c r="B1784" s="301" t="s">
        <v>49792</v>
      </c>
      <c r="C1784" s="301" t="s">
        <v>63</v>
      </c>
      <c r="D1784" s="302">
        <v>3984.13</v>
      </c>
      <c r="E1784" s="302" t="s">
        <v>46411</v>
      </c>
    </row>
    <row r="1785" spans="1:5">
      <c r="A1785" s="301" t="s">
        <v>49793</v>
      </c>
      <c r="B1785" s="301" t="s">
        <v>49794</v>
      </c>
      <c r="C1785" s="301" t="s">
        <v>58</v>
      </c>
      <c r="D1785" s="302">
        <v>11799.31</v>
      </c>
      <c r="E1785" s="302" t="s">
        <v>46411</v>
      </c>
    </row>
    <row r="1786" spans="1:5">
      <c r="A1786" s="301" t="s">
        <v>49795</v>
      </c>
      <c r="B1786" s="301" t="s">
        <v>49796</v>
      </c>
      <c r="C1786" s="301" t="s">
        <v>63</v>
      </c>
      <c r="D1786" s="302">
        <v>3704.28</v>
      </c>
      <c r="E1786" s="302" t="s">
        <v>46411</v>
      </c>
    </row>
    <row r="1787" spans="1:5">
      <c r="A1787" s="301" t="s">
        <v>49797</v>
      </c>
      <c r="B1787" s="301" t="s">
        <v>49798</v>
      </c>
      <c r="C1787" s="301" t="s">
        <v>58</v>
      </c>
      <c r="D1787" s="302">
        <v>13318.26</v>
      </c>
      <c r="E1787" s="302" t="s">
        <v>46411</v>
      </c>
    </row>
    <row r="1788" spans="1:5">
      <c r="A1788" s="301" t="s">
        <v>49799</v>
      </c>
      <c r="B1788" s="301" t="s">
        <v>49800</v>
      </c>
      <c r="C1788" s="301" t="s">
        <v>63</v>
      </c>
      <c r="D1788" s="302">
        <v>3984.13</v>
      </c>
      <c r="E1788" s="302" t="s">
        <v>46411</v>
      </c>
    </row>
    <row r="1789" spans="1:5">
      <c r="A1789" s="301" t="s">
        <v>49801</v>
      </c>
      <c r="B1789" s="301" t="s">
        <v>49802</v>
      </c>
      <c r="C1789" s="301" t="s">
        <v>63</v>
      </c>
      <c r="D1789" s="302">
        <v>2575.36</v>
      </c>
      <c r="E1789" s="302" t="s">
        <v>46411</v>
      </c>
    </row>
    <row r="1790" spans="1:5">
      <c r="A1790" s="301" t="s">
        <v>49803</v>
      </c>
      <c r="B1790" s="301" t="s">
        <v>49804</v>
      </c>
      <c r="C1790" s="301" t="s">
        <v>58</v>
      </c>
      <c r="D1790" s="302">
        <v>14837.23</v>
      </c>
      <c r="E1790" s="302" t="s">
        <v>46411</v>
      </c>
    </row>
    <row r="1791" spans="1:5">
      <c r="A1791" s="301" t="s">
        <v>49805</v>
      </c>
      <c r="B1791" s="301" t="s">
        <v>49806</v>
      </c>
      <c r="C1791" s="301" t="s">
        <v>63</v>
      </c>
      <c r="D1791" s="302">
        <v>4268.8100000000004</v>
      </c>
      <c r="E1791" s="302" t="s">
        <v>46411</v>
      </c>
    </row>
    <row r="1792" spans="1:5">
      <c r="A1792" s="301" t="s">
        <v>49807</v>
      </c>
      <c r="B1792" s="301" t="s">
        <v>49808</v>
      </c>
      <c r="C1792" s="301" t="s">
        <v>58</v>
      </c>
      <c r="D1792" s="302">
        <v>15068.08</v>
      </c>
      <c r="E1792" s="302" t="s">
        <v>46411</v>
      </c>
    </row>
    <row r="1793" spans="1:5">
      <c r="A1793" s="301" t="s">
        <v>49809</v>
      </c>
      <c r="B1793" s="301" t="s">
        <v>49810</v>
      </c>
      <c r="C1793" s="301" t="s">
        <v>63</v>
      </c>
      <c r="D1793" s="302">
        <v>4268.8100000000004</v>
      </c>
      <c r="E1793" s="302" t="s">
        <v>46411</v>
      </c>
    </row>
    <row r="1794" spans="1:5">
      <c r="A1794" s="301" t="s">
        <v>49811</v>
      </c>
      <c r="B1794" s="301" t="s">
        <v>49812</v>
      </c>
      <c r="C1794" s="301" t="s">
        <v>58</v>
      </c>
      <c r="D1794" s="302">
        <v>7581.88</v>
      </c>
      <c r="E1794" s="302" t="s">
        <v>46411</v>
      </c>
    </row>
    <row r="1795" spans="1:5">
      <c r="A1795" s="301" t="s">
        <v>49813</v>
      </c>
      <c r="B1795" s="301" t="s">
        <v>49814</v>
      </c>
      <c r="C1795" s="301" t="s">
        <v>58</v>
      </c>
      <c r="D1795" s="302">
        <v>16779.48</v>
      </c>
      <c r="E1795" s="302" t="s">
        <v>46411</v>
      </c>
    </row>
    <row r="1796" spans="1:5">
      <c r="A1796" s="301" t="s">
        <v>49815</v>
      </c>
      <c r="B1796" s="301" t="s">
        <v>49816</v>
      </c>
      <c r="C1796" s="301" t="s">
        <v>63</v>
      </c>
      <c r="D1796" s="302">
        <v>4553.43</v>
      </c>
      <c r="E1796" s="302" t="s">
        <v>46411</v>
      </c>
    </row>
    <row r="1797" spans="1:5">
      <c r="A1797" s="301" t="s">
        <v>49817</v>
      </c>
      <c r="B1797" s="301" t="s">
        <v>49818</v>
      </c>
      <c r="C1797" s="301" t="s">
        <v>58</v>
      </c>
      <c r="D1797" s="302">
        <v>18721.849999999999</v>
      </c>
      <c r="E1797" s="302" t="s">
        <v>46411</v>
      </c>
    </row>
    <row r="1798" spans="1:5">
      <c r="A1798" s="301" t="s">
        <v>49819</v>
      </c>
      <c r="B1798" s="301" t="s">
        <v>49820</v>
      </c>
      <c r="C1798" s="301" t="s">
        <v>63</v>
      </c>
      <c r="D1798" s="302">
        <v>2855.23</v>
      </c>
      <c r="E1798" s="302" t="s">
        <v>46411</v>
      </c>
    </row>
    <row r="1799" spans="1:5">
      <c r="A1799" s="301" t="s">
        <v>49821</v>
      </c>
      <c r="B1799" s="301" t="s">
        <v>49822</v>
      </c>
      <c r="C1799" s="301" t="s">
        <v>63</v>
      </c>
      <c r="D1799" s="302">
        <v>359.78</v>
      </c>
      <c r="E1799" s="302">
        <v>356.92</v>
      </c>
    </row>
    <row r="1800" spans="1:5">
      <c r="A1800" s="301" t="s">
        <v>49823</v>
      </c>
      <c r="B1800" s="301" t="s">
        <v>49824</v>
      </c>
      <c r="C1800" s="301" t="s">
        <v>63</v>
      </c>
      <c r="D1800" s="302">
        <v>1018.37</v>
      </c>
      <c r="E1800" s="302">
        <v>953.9</v>
      </c>
    </row>
    <row r="1801" spans="1:5">
      <c r="A1801" s="301" t="s">
        <v>49825</v>
      </c>
      <c r="B1801" s="301" t="s">
        <v>49826</v>
      </c>
      <c r="C1801" s="301" t="s">
        <v>58</v>
      </c>
      <c r="D1801" s="302">
        <v>8753.58</v>
      </c>
      <c r="E1801" s="302" t="s">
        <v>46411</v>
      </c>
    </row>
    <row r="1802" spans="1:5">
      <c r="A1802" s="301" t="s">
        <v>49827</v>
      </c>
      <c r="B1802" s="301" t="s">
        <v>49828</v>
      </c>
      <c r="C1802" s="301" t="s">
        <v>63</v>
      </c>
      <c r="D1802" s="302">
        <v>3135.13</v>
      </c>
      <c r="E1802" s="302" t="s">
        <v>46411</v>
      </c>
    </row>
    <row r="1803" spans="1:5">
      <c r="A1803" s="301" t="s">
        <v>49829</v>
      </c>
      <c r="B1803" s="301" t="s">
        <v>49830</v>
      </c>
      <c r="C1803" s="301" t="s">
        <v>58</v>
      </c>
      <c r="D1803" s="302">
        <v>9864.07</v>
      </c>
      <c r="E1803" s="302" t="s">
        <v>46411</v>
      </c>
    </row>
    <row r="1804" spans="1:5">
      <c r="A1804" s="301" t="s">
        <v>49831</v>
      </c>
      <c r="B1804" s="301" t="s">
        <v>49832</v>
      </c>
      <c r="C1804" s="301" t="s">
        <v>63</v>
      </c>
      <c r="D1804" s="302">
        <v>3414.97</v>
      </c>
      <c r="E1804" s="302" t="s">
        <v>46411</v>
      </c>
    </row>
    <row r="1805" spans="1:5">
      <c r="A1805" s="301" t="s">
        <v>49833</v>
      </c>
      <c r="B1805" s="301" t="s">
        <v>49834</v>
      </c>
      <c r="C1805" s="301" t="s">
        <v>58</v>
      </c>
      <c r="D1805" s="302">
        <v>10974.65</v>
      </c>
      <c r="E1805" s="302" t="s">
        <v>46411</v>
      </c>
    </row>
    <row r="1806" spans="1:5">
      <c r="A1806" s="301" t="s">
        <v>49835</v>
      </c>
      <c r="B1806" s="301" t="s">
        <v>49836</v>
      </c>
      <c r="C1806" s="301" t="s">
        <v>63</v>
      </c>
      <c r="D1806" s="302">
        <v>3699.51</v>
      </c>
      <c r="E1806" s="302" t="s">
        <v>46411</v>
      </c>
    </row>
    <row r="1807" spans="1:5">
      <c r="A1807" s="301" t="s">
        <v>49837</v>
      </c>
      <c r="B1807" s="301" t="s">
        <v>49838</v>
      </c>
      <c r="C1807" s="301" t="s">
        <v>58</v>
      </c>
      <c r="D1807" s="302">
        <v>8915.75</v>
      </c>
      <c r="E1807" s="302" t="s">
        <v>46411</v>
      </c>
    </row>
    <row r="1808" spans="1:5">
      <c r="A1808" s="301" t="s">
        <v>49839</v>
      </c>
      <c r="B1808" s="301" t="s">
        <v>49840</v>
      </c>
      <c r="C1808" s="301" t="s">
        <v>63</v>
      </c>
      <c r="D1808" s="302">
        <v>4791.43</v>
      </c>
      <c r="E1808" s="302" t="s">
        <v>46411</v>
      </c>
    </row>
    <row r="1809" spans="1:5">
      <c r="A1809" s="301" t="s">
        <v>49841</v>
      </c>
      <c r="B1809" s="301" t="s">
        <v>49842</v>
      </c>
      <c r="C1809" s="301" t="s">
        <v>58</v>
      </c>
      <c r="D1809" s="302">
        <v>1636.57</v>
      </c>
      <c r="E1809" s="302" t="s">
        <v>46411</v>
      </c>
    </row>
    <row r="1810" spans="1:5">
      <c r="A1810" s="301" t="s">
        <v>49843</v>
      </c>
      <c r="B1810" s="301" t="s">
        <v>49844</v>
      </c>
      <c r="C1810" s="301" t="s">
        <v>58</v>
      </c>
      <c r="D1810" s="302">
        <v>1162.46</v>
      </c>
      <c r="E1810" s="302" t="s">
        <v>46411</v>
      </c>
    </row>
    <row r="1811" spans="1:5">
      <c r="A1811" s="301" t="s">
        <v>49845</v>
      </c>
      <c r="B1811" s="301" t="s">
        <v>49846</v>
      </c>
      <c r="C1811" s="301" t="s">
        <v>58</v>
      </c>
      <c r="D1811" s="302">
        <v>638.52</v>
      </c>
      <c r="E1811" s="302">
        <v>594.97</v>
      </c>
    </row>
    <row r="1812" spans="1:5">
      <c r="A1812" s="301" t="s">
        <v>49847</v>
      </c>
      <c r="B1812" s="301" t="s">
        <v>49848</v>
      </c>
      <c r="C1812" s="301" t="s">
        <v>58</v>
      </c>
      <c r="D1812" s="302">
        <v>579.70000000000005</v>
      </c>
      <c r="E1812" s="302">
        <v>540.16999999999996</v>
      </c>
    </row>
    <row r="1813" spans="1:5">
      <c r="A1813" s="301" t="s">
        <v>49849</v>
      </c>
      <c r="B1813" s="301" t="s">
        <v>49850</v>
      </c>
      <c r="C1813" s="301" t="s">
        <v>58</v>
      </c>
      <c r="D1813" s="302">
        <v>670.45</v>
      </c>
      <c r="E1813" s="302">
        <v>660.65</v>
      </c>
    </row>
    <row r="1814" spans="1:5">
      <c r="A1814" s="301" t="s">
        <v>49851</v>
      </c>
      <c r="B1814" s="301" t="s">
        <v>49852</v>
      </c>
      <c r="C1814" s="301" t="s">
        <v>58</v>
      </c>
      <c r="D1814" s="302">
        <v>3155.39</v>
      </c>
      <c r="E1814" s="302" t="s">
        <v>46411</v>
      </c>
    </row>
    <row r="1815" spans="1:5">
      <c r="A1815" s="301" t="s">
        <v>49853</v>
      </c>
      <c r="B1815" s="301" t="s">
        <v>49854</v>
      </c>
      <c r="C1815" s="301" t="s">
        <v>58</v>
      </c>
      <c r="D1815" s="302">
        <v>2030.12</v>
      </c>
      <c r="E1815" s="302" t="s">
        <v>46411</v>
      </c>
    </row>
    <row r="1816" spans="1:5">
      <c r="A1816" s="301" t="s">
        <v>49855</v>
      </c>
      <c r="B1816" s="301" t="s">
        <v>49856</v>
      </c>
      <c r="C1816" s="301" t="s">
        <v>58</v>
      </c>
      <c r="D1816" s="302">
        <v>3111.32</v>
      </c>
      <c r="E1816" s="302" t="s">
        <v>46411</v>
      </c>
    </row>
    <row r="1817" spans="1:5">
      <c r="A1817" s="301" t="s">
        <v>49857</v>
      </c>
      <c r="B1817" s="301" t="s">
        <v>49858</v>
      </c>
      <c r="C1817" s="301" t="s">
        <v>58</v>
      </c>
      <c r="D1817" s="302">
        <v>3071.65</v>
      </c>
      <c r="E1817" s="302" t="s">
        <v>46411</v>
      </c>
    </row>
    <row r="1818" spans="1:5">
      <c r="A1818" s="301" t="s">
        <v>49859</v>
      </c>
      <c r="B1818" s="301" t="s">
        <v>49860</v>
      </c>
      <c r="C1818" s="301" t="s">
        <v>58</v>
      </c>
      <c r="D1818" s="302">
        <v>1951.56</v>
      </c>
      <c r="E1818" s="302" t="s">
        <v>46411</v>
      </c>
    </row>
    <row r="1819" spans="1:5">
      <c r="A1819" s="301" t="s">
        <v>49861</v>
      </c>
      <c r="B1819" s="301" t="s">
        <v>49862</v>
      </c>
      <c r="C1819" s="301" t="s">
        <v>63</v>
      </c>
      <c r="D1819" s="302">
        <v>38.36</v>
      </c>
      <c r="E1819" s="302">
        <v>36.19</v>
      </c>
    </row>
    <row r="1820" spans="1:5">
      <c r="A1820" s="301" t="s">
        <v>49863</v>
      </c>
      <c r="B1820" s="301" t="s">
        <v>49864</v>
      </c>
      <c r="C1820" s="301" t="s">
        <v>63</v>
      </c>
      <c r="D1820" s="302">
        <v>44.24</v>
      </c>
      <c r="E1820" s="302">
        <v>41.54</v>
      </c>
    </row>
    <row r="1821" spans="1:5">
      <c r="A1821" s="301" t="s">
        <v>49865</v>
      </c>
      <c r="B1821" s="301" t="s">
        <v>49866</v>
      </c>
      <c r="C1821" s="301" t="s">
        <v>63</v>
      </c>
      <c r="D1821" s="302">
        <v>50.43</v>
      </c>
      <c r="E1821" s="302">
        <v>48.1</v>
      </c>
    </row>
    <row r="1822" spans="1:5">
      <c r="A1822" s="301" t="s">
        <v>49867</v>
      </c>
      <c r="B1822" s="301" t="s">
        <v>49868</v>
      </c>
      <c r="C1822" s="301" t="s">
        <v>63</v>
      </c>
      <c r="D1822" s="302">
        <v>57.17</v>
      </c>
      <c r="E1822" s="302">
        <v>54.22</v>
      </c>
    </row>
    <row r="1823" spans="1:5">
      <c r="A1823" s="301" t="s">
        <v>49869</v>
      </c>
      <c r="B1823" s="301" t="s">
        <v>49870</v>
      </c>
      <c r="C1823" s="301" t="s">
        <v>63</v>
      </c>
      <c r="D1823" s="302">
        <v>59.63</v>
      </c>
      <c r="E1823" s="302">
        <v>57.16</v>
      </c>
    </row>
    <row r="1824" spans="1:5">
      <c r="A1824" s="301" t="s">
        <v>49871</v>
      </c>
      <c r="B1824" s="301" t="s">
        <v>49872</v>
      </c>
      <c r="C1824" s="301" t="s">
        <v>63</v>
      </c>
      <c r="D1824" s="302">
        <v>67.06</v>
      </c>
      <c r="E1824" s="302">
        <v>63.9</v>
      </c>
    </row>
    <row r="1825" spans="1:5">
      <c r="A1825" s="301" t="s">
        <v>49873</v>
      </c>
      <c r="B1825" s="301" t="s">
        <v>49874</v>
      </c>
      <c r="C1825" s="301" t="s">
        <v>63</v>
      </c>
      <c r="D1825" s="302">
        <v>84.12</v>
      </c>
      <c r="E1825" s="302">
        <v>81.11</v>
      </c>
    </row>
    <row r="1826" spans="1:5">
      <c r="A1826" s="301" t="s">
        <v>49875</v>
      </c>
      <c r="B1826" s="301" t="s">
        <v>49876</v>
      </c>
      <c r="C1826" s="301" t="s">
        <v>63</v>
      </c>
      <c r="D1826" s="302">
        <v>94.44</v>
      </c>
      <c r="E1826" s="302">
        <v>90.48</v>
      </c>
    </row>
    <row r="1827" spans="1:5">
      <c r="A1827" s="301" t="s">
        <v>49877</v>
      </c>
      <c r="B1827" s="301" t="s">
        <v>49878</v>
      </c>
      <c r="C1827" s="301" t="s">
        <v>63</v>
      </c>
      <c r="D1827" s="302">
        <v>102.66</v>
      </c>
      <c r="E1827" s="302">
        <v>99.01</v>
      </c>
    </row>
    <row r="1828" spans="1:5">
      <c r="A1828" s="301" t="s">
        <v>49879</v>
      </c>
      <c r="B1828" s="301" t="s">
        <v>49880</v>
      </c>
      <c r="C1828" s="301" t="s">
        <v>63</v>
      </c>
      <c r="D1828" s="302">
        <v>116.45</v>
      </c>
      <c r="E1828" s="302">
        <v>111.54</v>
      </c>
    </row>
    <row r="1829" spans="1:5">
      <c r="A1829" s="301" t="s">
        <v>49881</v>
      </c>
      <c r="B1829" s="301" t="s">
        <v>49882</v>
      </c>
      <c r="C1829" s="301" t="s">
        <v>63</v>
      </c>
      <c r="D1829" s="302">
        <v>55.08</v>
      </c>
      <c r="E1829" s="302">
        <v>53.54</v>
      </c>
    </row>
    <row r="1830" spans="1:5">
      <c r="A1830" s="301" t="s">
        <v>49883</v>
      </c>
      <c r="B1830" s="301" t="s">
        <v>49884</v>
      </c>
      <c r="C1830" s="301" t="s">
        <v>63</v>
      </c>
      <c r="D1830" s="302">
        <v>58.78</v>
      </c>
      <c r="E1830" s="302">
        <v>56.86</v>
      </c>
    </row>
    <row r="1831" spans="1:5">
      <c r="A1831" s="301" t="s">
        <v>49885</v>
      </c>
      <c r="B1831" s="301" t="s">
        <v>49886</v>
      </c>
      <c r="C1831" s="301" t="s">
        <v>63</v>
      </c>
      <c r="D1831" s="302">
        <v>50.11</v>
      </c>
      <c r="E1831" s="302">
        <v>48.67</v>
      </c>
    </row>
    <row r="1832" spans="1:5">
      <c r="A1832" s="301" t="s">
        <v>49887</v>
      </c>
      <c r="B1832" s="301" t="s">
        <v>49888</v>
      </c>
      <c r="C1832" s="301" t="s">
        <v>63</v>
      </c>
      <c r="D1832" s="302">
        <v>53.81</v>
      </c>
      <c r="E1832" s="302">
        <v>52</v>
      </c>
    </row>
    <row r="1833" spans="1:5">
      <c r="A1833" s="301" t="s">
        <v>49889</v>
      </c>
      <c r="B1833" s="301" t="s">
        <v>49890</v>
      </c>
      <c r="C1833" s="301" t="s">
        <v>63</v>
      </c>
      <c r="D1833" s="302">
        <v>44.22</v>
      </c>
      <c r="E1833" s="302">
        <v>42.87</v>
      </c>
    </row>
    <row r="1834" spans="1:5">
      <c r="A1834" s="301" t="s">
        <v>49891</v>
      </c>
      <c r="B1834" s="301" t="s">
        <v>49892</v>
      </c>
      <c r="C1834" s="301" t="s">
        <v>63</v>
      </c>
      <c r="D1834" s="302">
        <v>47.91</v>
      </c>
      <c r="E1834" s="302">
        <v>46.19</v>
      </c>
    </row>
    <row r="1835" spans="1:5">
      <c r="A1835" s="301" t="s">
        <v>49893</v>
      </c>
      <c r="B1835" s="301" t="s">
        <v>49894</v>
      </c>
      <c r="C1835" s="301" t="s">
        <v>63</v>
      </c>
      <c r="D1835" s="302">
        <v>52.89</v>
      </c>
      <c r="E1835" s="302">
        <v>51.6</v>
      </c>
    </row>
    <row r="1836" spans="1:5">
      <c r="A1836" s="301" t="s">
        <v>49895</v>
      </c>
      <c r="B1836" s="301" t="s">
        <v>49896</v>
      </c>
      <c r="C1836" s="301" t="s">
        <v>63</v>
      </c>
      <c r="D1836" s="302">
        <v>56.57</v>
      </c>
      <c r="E1836" s="302">
        <v>54.92</v>
      </c>
    </row>
    <row r="1837" spans="1:5">
      <c r="A1837" s="301" t="s">
        <v>49897</v>
      </c>
      <c r="B1837" s="301" t="s">
        <v>49898</v>
      </c>
      <c r="C1837" s="301" t="s">
        <v>63</v>
      </c>
      <c r="D1837" s="302">
        <v>45.5</v>
      </c>
      <c r="E1837" s="302">
        <v>43.87</v>
      </c>
    </row>
    <row r="1838" spans="1:5">
      <c r="A1838" s="301" t="s">
        <v>49899</v>
      </c>
      <c r="B1838" s="301" t="s">
        <v>49900</v>
      </c>
      <c r="C1838" s="301" t="s">
        <v>63</v>
      </c>
      <c r="D1838" s="302">
        <v>55.27</v>
      </c>
      <c r="E1838" s="302">
        <v>52.66</v>
      </c>
    </row>
    <row r="1839" spans="1:5">
      <c r="A1839" s="301" t="s">
        <v>49901</v>
      </c>
      <c r="B1839" s="301" t="s">
        <v>49902</v>
      </c>
      <c r="C1839" s="301" t="s">
        <v>63</v>
      </c>
      <c r="D1839" s="302">
        <v>60.75</v>
      </c>
      <c r="E1839" s="302">
        <v>58.93</v>
      </c>
    </row>
    <row r="1840" spans="1:5">
      <c r="A1840" s="301" t="s">
        <v>49903</v>
      </c>
      <c r="B1840" s="301" t="s">
        <v>49904</v>
      </c>
      <c r="C1840" s="301" t="s">
        <v>63</v>
      </c>
      <c r="D1840" s="302">
        <v>70.52</v>
      </c>
      <c r="E1840" s="302">
        <v>67.72</v>
      </c>
    </row>
    <row r="1841" spans="1:5">
      <c r="A1841" s="301" t="s">
        <v>49905</v>
      </c>
      <c r="B1841" s="301" t="s">
        <v>49906</v>
      </c>
      <c r="C1841" s="301" t="s">
        <v>63</v>
      </c>
      <c r="D1841" s="302">
        <v>79.02</v>
      </c>
      <c r="E1841" s="302">
        <v>76.72</v>
      </c>
    </row>
    <row r="1842" spans="1:5">
      <c r="A1842" s="301" t="s">
        <v>49907</v>
      </c>
      <c r="B1842" s="301" t="s">
        <v>49908</v>
      </c>
      <c r="C1842" s="301" t="s">
        <v>63</v>
      </c>
      <c r="D1842" s="302">
        <v>88.79</v>
      </c>
      <c r="E1842" s="302">
        <v>85.52</v>
      </c>
    </row>
    <row r="1843" spans="1:5">
      <c r="A1843" s="301" t="s">
        <v>49909</v>
      </c>
      <c r="B1843" s="301" t="s">
        <v>49910</v>
      </c>
      <c r="C1843" s="301" t="s">
        <v>63</v>
      </c>
      <c r="D1843" s="302">
        <v>35.17</v>
      </c>
      <c r="E1843" s="302">
        <v>33.65</v>
      </c>
    </row>
    <row r="1844" spans="1:5">
      <c r="A1844" s="301" t="s">
        <v>49911</v>
      </c>
      <c r="B1844" s="301" t="s">
        <v>49912</v>
      </c>
      <c r="C1844" s="301" t="s">
        <v>63</v>
      </c>
      <c r="D1844" s="302">
        <v>43.86</v>
      </c>
      <c r="E1844" s="302">
        <v>41.47</v>
      </c>
    </row>
    <row r="1845" spans="1:5">
      <c r="A1845" s="301" t="s">
        <v>49913</v>
      </c>
      <c r="B1845" s="301" t="s">
        <v>49914</v>
      </c>
      <c r="C1845" s="301" t="s">
        <v>63</v>
      </c>
      <c r="D1845" s="302">
        <v>44.6</v>
      </c>
      <c r="E1845" s="302">
        <v>43.04</v>
      </c>
    </row>
    <row r="1846" spans="1:5">
      <c r="A1846" s="301" t="s">
        <v>49915</v>
      </c>
      <c r="B1846" s="301" t="s">
        <v>49916</v>
      </c>
      <c r="C1846" s="301" t="s">
        <v>63</v>
      </c>
      <c r="D1846" s="302">
        <v>53.29</v>
      </c>
      <c r="E1846" s="302">
        <v>50.86</v>
      </c>
    </row>
    <row r="1847" spans="1:5">
      <c r="A1847" s="301" t="s">
        <v>49917</v>
      </c>
      <c r="B1847" s="301" t="s">
        <v>49918</v>
      </c>
      <c r="C1847" s="301" t="s">
        <v>63</v>
      </c>
      <c r="D1847" s="302">
        <v>54.67</v>
      </c>
      <c r="E1847" s="302">
        <v>53.02</v>
      </c>
    </row>
    <row r="1848" spans="1:5">
      <c r="A1848" s="301" t="s">
        <v>49919</v>
      </c>
      <c r="B1848" s="301" t="s">
        <v>49920</v>
      </c>
      <c r="C1848" s="301" t="s">
        <v>63</v>
      </c>
      <c r="D1848" s="302">
        <v>63.35</v>
      </c>
      <c r="E1848" s="302">
        <v>60.84</v>
      </c>
    </row>
    <row r="1849" spans="1:5">
      <c r="A1849" s="301" t="s">
        <v>49921</v>
      </c>
      <c r="B1849" s="301" t="s">
        <v>49922</v>
      </c>
      <c r="C1849" s="301" t="s">
        <v>63</v>
      </c>
      <c r="D1849" s="302">
        <v>177.04</v>
      </c>
      <c r="E1849" s="302">
        <v>171.97</v>
      </c>
    </row>
    <row r="1850" spans="1:5">
      <c r="A1850" s="301" t="s">
        <v>49923</v>
      </c>
      <c r="B1850" s="301" t="s">
        <v>49924</v>
      </c>
      <c r="C1850" s="301" t="s">
        <v>63</v>
      </c>
      <c r="D1850" s="302">
        <v>8.27</v>
      </c>
      <c r="E1850" s="302">
        <v>7.95</v>
      </c>
    </row>
    <row r="1851" spans="1:5">
      <c r="A1851" s="301" t="s">
        <v>49925</v>
      </c>
      <c r="B1851" s="301" t="s">
        <v>49926</v>
      </c>
      <c r="C1851" s="301" t="s">
        <v>63</v>
      </c>
      <c r="D1851" s="302">
        <v>4972.66</v>
      </c>
      <c r="E1851" s="302" t="s">
        <v>46411</v>
      </c>
    </row>
    <row r="1852" spans="1:5">
      <c r="A1852" s="301" t="s">
        <v>49927</v>
      </c>
      <c r="B1852" s="301" t="s">
        <v>49928</v>
      </c>
      <c r="C1852" s="301" t="s">
        <v>63</v>
      </c>
      <c r="D1852" s="302">
        <v>6218.27</v>
      </c>
      <c r="E1852" s="302" t="s">
        <v>46411</v>
      </c>
    </row>
    <row r="1853" spans="1:5">
      <c r="A1853" s="301" t="s">
        <v>49929</v>
      </c>
      <c r="B1853" s="301" t="s">
        <v>49930</v>
      </c>
      <c r="C1853" s="301" t="s">
        <v>63</v>
      </c>
      <c r="D1853" s="302">
        <v>8398.01</v>
      </c>
      <c r="E1853" s="302" t="s">
        <v>46411</v>
      </c>
    </row>
    <row r="1854" spans="1:5">
      <c r="A1854" s="301" t="s">
        <v>49931</v>
      </c>
      <c r="B1854" s="301" t="s">
        <v>49932</v>
      </c>
      <c r="C1854" s="301" t="s">
        <v>63</v>
      </c>
      <c r="D1854" s="302">
        <v>10046.09</v>
      </c>
      <c r="E1854" s="302" t="s">
        <v>46411</v>
      </c>
    </row>
    <row r="1855" spans="1:5">
      <c r="A1855" s="301" t="s">
        <v>49933</v>
      </c>
      <c r="B1855" s="301" t="s">
        <v>49934</v>
      </c>
      <c r="C1855" s="301" t="s">
        <v>16</v>
      </c>
      <c r="D1855" s="302">
        <v>24.64</v>
      </c>
      <c r="E1855" s="302">
        <v>24.59</v>
      </c>
    </row>
    <row r="1856" spans="1:5">
      <c r="A1856" s="301" t="s">
        <v>49935</v>
      </c>
      <c r="B1856" s="301" t="s">
        <v>49936</v>
      </c>
      <c r="C1856" s="301" t="s">
        <v>16</v>
      </c>
      <c r="D1856" s="302">
        <v>113.42</v>
      </c>
      <c r="E1856" s="302">
        <v>107.22</v>
      </c>
    </row>
    <row r="1857" spans="1:5">
      <c r="A1857" s="301" t="s">
        <v>49937</v>
      </c>
      <c r="B1857" s="301" t="s">
        <v>49938</v>
      </c>
      <c r="C1857" s="301" t="s">
        <v>121</v>
      </c>
      <c r="D1857" s="302">
        <v>15.74</v>
      </c>
      <c r="E1857" s="302">
        <v>15.11</v>
      </c>
    </row>
    <row r="1858" spans="1:5">
      <c r="A1858" s="301" t="s">
        <v>49939</v>
      </c>
      <c r="B1858" s="301" t="s">
        <v>49940</v>
      </c>
      <c r="C1858" s="301" t="s">
        <v>121</v>
      </c>
      <c r="D1858" s="302">
        <v>14.22</v>
      </c>
      <c r="E1858" s="302">
        <v>13.76</v>
      </c>
    </row>
    <row r="1859" spans="1:5">
      <c r="A1859" s="301" t="s">
        <v>49941</v>
      </c>
      <c r="B1859" s="301" t="s">
        <v>49942</v>
      </c>
      <c r="C1859" s="301" t="s">
        <v>121</v>
      </c>
      <c r="D1859" s="302">
        <v>12.42</v>
      </c>
      <c r="E1859" s="302">
        <v>12.1</v>
      </c>
    </row>
    <row r="1860" spans="1:5">
      <c r="A1860" s="301" t="s">
        <v>49943</v>
      </c>
      <c r="B1860" s="301" t="s">
        <v>49944</v>
      </c>
      <c r="C1860" s="301" t="s">
        <v>121</v>
      </c>
      <c r="D1860" s="302">
        <v>10.34</v>
      </c>
      <c r="E1860" s="302">
        <v>10.119999999999999</v>
      </c>
    </row>
    <row r="1861" spans="1:5">
      <c r="A1861" s="301" t="s">
        <v>49945</v>
      </c>
      <c r="B1861" s="301" t="s">
        <v>49946</v>
      </c>
      <c r="C1861" s="301" t="s">
        <v>121</v>
      </c>
      <c r="D1861" s="302">
        <v>9.5500000000000007</v>
      </c>
      <c r="E1861" s="302">
        <v>9.4</v>
      </c>
    </row>
    <row r="1862" spans="1:5">
      <c r="A1862" s="301" t="s">
        <v>49947</v>
      </c>
      <c r="B1862" s="301" t="s">
        <v>49948</v>
      </c>
      <c r="C1862" s="301" t="s">
        <v>121</v>
      </c>
      <c r="D1862" s="302">
        <v>10.38</v>
      </c>
      <c r="E1862" s="302">
        <v>10.28</v>
      </c>
    </row>
    <row r="1863" spans="1:5">
      <c r="A1863" s="301" t="s">
        <v>49949</v>
      </c>
      <c r="B1863" s="301" t="s">
        <v>49950</v>
      </c>
      <c r="C1863" s="301" t="s">
        <v>121</v>
      </c>
      <c r="D1863" s="302">
        <v>14.44</v>
      </c>
      <c r="E1863" s="302">
        <v>13.96</v>
      </c>
    </row>
    <row r="1864" spans="1:5">
      <c r="A1864" s="301" t="s">
        <v>49951</v>
      </c>
      <c r="B1864" s="301" t="s">
        <v>49952</v>
      </c>
      <c r="C1864" s="301" t="s">
        <v>121</v>
      </c>
      <c r="D1864" s="302">
        <v>13.1</v>
      </c>
      <c r="E1864" s="302">
        <v>12.79</v>
      </c>
    </row>
    <row r="1865" spans="1:5">
      <c r="A1865" s="301" t="s">
        <v>49953</v>
      </c>
      <c r="B1865" s="301" t="s">
        <v>49954</v>
      </c>
      <c r="C1865" s="301" t="s">
        <v>94</v>
      </c>
      <c r="D1865" s="302">
        <v>609.16999999999996</v>
      </c>
      <c r="E1865" s="302">
        <v>603.07000000000005</v>
      </c>
    </row>
    <row r="1866" spans="1:5">
      <c r="A1866" s="301" t="s">
        <v>49955</v>
      </c>
      <c r="B1866" s="301" t="s">
        <v>49956</v>
      </c>
      <c r="C1866" s="301" t="s">
        <v>58</v>
      </c>
      <c r="D1866" s="302">
        <v>1152.31</v>
      </c>
      <c r="E1866" s="302" t="s">
        <v>46411</v>
      </c>
    </row>
    <row r="1867" spans="1:5">
      <c r="A1867" s="301" t="s">
        <v>49957</v>
      </c>
      <c r="B1867" s="301" t="s">
        <v>49958</v>
      </c>
      <c r="C1867" s="301" t="s">
        <v>58</v>
      </c>
      <c r="D1867" s="302">
        <v>2343.98</v>
      </c>
      <c r="E1867" s="302" t="s">
        <v>46411</v>
      </c>
    </row>
    <row r="1868" spans="1:5">
      <c r="A1868" s="301" t="s">
        <v>49959</v>
      </c>
      <c r="B1868" s="301" t="s">
        <v>49960</v>
      </c>
      <c r="C1868" s="301" t="s">
        <v>58</v>
      </c>
      <c r="D1868" s="302">
        <v>3910.63</v>
      </c>
      <c r="E1868" s="302" t="s">
        <v>46411</v>
      </c>
    </row>
    <row r="1869" spans="1:5">
      <c r="A1869" s="301" t="s">
        <v>49961</v>
      </c>
      <c r="B1869" s="301" t="s">
        <v>49962</v>
      </c>
      <c r="C1869" s="301" t="s">
        <v>58</v>
      </c>
      <c r="D1869" s="302">
        <v>5840.9</v>
      </c>
      <c r="E1869" s="302" t="s">
        <v>46411</v>
      </c>
    </row>
    <row r="1870" spans="1:5">
      <c r="A1870" s="301" t="s">
        <v>49963</v>
      </c>
      <c r="B1870" s="301" t="s">
        <v>49964</v>
      </c>
      <c r="C1870" s="301" t="s">
        <v>58</v>
      </c>
      <c r="D1870" s="302">
        <v>8171.3</v>
      </c>
      <c r="E1870" s="302" t="s">
        <v>46411</v>
      </c>
    </row>
    <row r="1871" spans="1:5">
      <c r="A1871" s="301" t="s">
        <v>49965</v>
      </c>
      <c r="B1871" s="301" t="s">
        <v>49966</v>
      </c>
      <c r="C1871" s="301" t="s">
        <v>58</v>
      </c>
      <c r="D1871" s="302">
        <v>14101.36</v>
      </c>
      <c r="E1871" s="302" t="s">
        <v>46411</v>
      </c>
    </row>
    <row r="1872" spans="1:5">
      <c r="A1872" s="301" t="s">
        <v>49967</v>
      </c>
      <c r="B1872" s="301" t="s">
        <v>49968</v>
      </c>
      <c r="C1872" s="301" t="s">
        <v>58</v>
      </c>
      <c r="D1872" s="302">
        <v>4742.17</v>
      </c>
      <c r="E1872" s="302" t="s">
        <v>46411</v>
      </c>
    </row>
    <row r="1873" spans="1:5">
      <c r="A1873" s="301" t="s">
        <v>49969</v>
      </c>
      <c r="B1873" s="301" t="s">
        <v>49970</v>
      </c>
      <c r="C1873" s="301" t="s">
        <v>58</v>
      </c>
      <c r="D1873" s="302">
        <v>7077.55</v>
      </c>
      <c r="E1873" s="302" t="s">
        <v>46411</v>
      </c>
    </row>
    <row r="1874" spans="1:5">
      <c r="A1874" s="301" t="s">
        <v>49971</v>
      </c>
      <c r="B1874" s="301" t="s">
        <v>49972</v>
      </c>
      <c r="C1874" s="301" t="s">
        <v>58</v>
      </c>
      <c r="D1874" s="302">
        <v>9913.34</v>
      </c>
      <c r="E1874" s="302" t="s">
        <v>46411</v>
      </c>
    </row>
    <row r="1875" spans="1:5">
      <c r="A1875" s="301" t="s">
        <v>49973</v>
      </c>
      <c r="B1875" s="301" t="s">
        <v>49974</v>
      </c>
      <c r="C1875" s="301" t="s">
        <v>58</v>
      </c>
      <c r="D1875" s="302">
        <v>17124.810000000001</v>
      </c>
      <c r="E1875" s="302" t="s">
        <v>46411</v>
      </c>
    </row>
    <row r="1876" spans="1:5">
      <c r="A1876" s="301" t="s">
        <v>49975</v>
      </c>
      <c r="B1876" s="301" t="s">
        <v>49976</v>
      </c>
      <c r="C1876" s="301" t="s">
        <v>58</v>
      </c>
      <c r="D1876" s="302">
        <v>8777.5</v>
      </c>
      <c r="E1876" s="302" t="s">
        <v>46411</v>
      </c>
    </row>
    <row r="1877" spans="1:5">
      <c r="A1877" s="301" t="s">
        <v>49977</v>
      </c>
      <c r="B1877" s="301" t="s">
        <v>49978</v>
      </c>
      <c r="C1877" s="301" t="s">
        <v>58</v>
      </c>
      <c r="D1877" s="302">
        <v>12242.86</v>
      </c>
      <c r="E1877" s="302" t="s">
        <v>46411</v>
      </c>
    </row>
    <row r="1878" spans="1:5">
      <c r="A1878" s="301" t="s">
        <v>49979</v>
      </c>
      <c r="B1878" s="301" t="s">
        <v>49980</v>
      </c>
      <c r="C1878" s="301" t="s">
        <v>58</v>
      </c>
      <c r="D1878" s="302">
        <v>20946.580000000002</v>
      </c>
      <c r="E1878" s="302" t="s">
        <v>46411</v>
      </c>
    </row>
    <row r="1879" spans="1:5">
      <c r="A1879" s="301" t="s">
        <v>49981</v>
      </c>
      <c r="B1879" s="301" t="s">
        <v>49982</v>
      </c>
      <c r="C1879" s="301" t="s">
        <v>58</v>
      </c>
      <c r="D1879" s="302">
        <v>2851.21</v>
      </c>
      <c r="E1879" s="302" t="s">
        <v>46411</v>
      </c>
    </row>
    <row r="1880" spans="1:5">
      <c r="A1880" s="301" t="s">
        <v>49983</v>
      </c>
      <c r="B1880" s="301" t="s">
        <v>49984</v>
      </c>
      <c r="C1880" s="301" t="s">
        <v>58</v>
      </c>
      <c r="D1880" s="302">
        <v>4922.09</v>
      </c>
      <c r="E1880" s="302" t="s">
        <v>46411</v>
      </c>
    </row>
    <row r="1881" spans="1:5">
      <c r="A1881" s="301" t="s">
        <v>49985</v>
      </c>
      <c r="B1881" s="301" t="s">
        <v>49986</v>
      </c>
      <c r="C1881" s="301" t="s">
        <v>58</v>
      </c>
      <c r="D1881" s="302">
        <v>7805.05</v>
      </c>
      <c r="E1881" s="302" t="s">
        <v>46411</v>
      </c>
    </row>
    <row r="1882" spans="1:5">
      <c r="A1882" s="301" t="s">
        <v>49987</v>
      </c>
      <c r="B1882" s="301" t="s">
        <v>49988</v>
      </c>
      <c r="C1882" s="301" t="s">
        <v>58</v>
      </c>
      <c r="D1882" s="302">
        <v>11507.49</v>
      </c>
      <c r="E1882" s="302" t="s">
        <v>46411</v>
      </c>
    </row>
    <row r="1883" spans="1:5">
      <c r="A1883" s="301" t="s">
        <v>49989</v>
      </c>
      <c r="B1883" s="301" t="s">
        <v>49990</v>
      </c>
      <c r="C1883" s="301" t="s">
        <v>58</v>
      </c>
      <c r="D1883" s="302">
        <v>21790.95</v>
      </c>
      <c r="E1883" s="302" t="s">
        <v>46411</v>
      </c>
    </row>
    <row r="1884" spans="1:5">
      <c r="A1884" s="301" t="s">
        <v>49991</v>
      </c>
      <c r="B1884" s="301" t="s">
        <v>49992</v>
      </c>
      <c r="C1884" s="301" t="s">
        <v>58</v>
      </c>
      <c r="D1884" s="302">
        <v>10878.14</v>
      </c>
      <c r="E1884" s="302" t="s">
        <v>46411</v>
      </c>
    </row>
    <row r="1885" spans="1:5">
      <c r="A1885" s="301" t="s">
        <v>49993</v>
      </c>
      <c r="B1885" s="301" t="s">
        <v>49994</v>
      </c>
      <c r="C1885" s="301" t="s">
        <v>58</v>
      </c>
      <c r="D1885" s="302">
        <v>16088.75</v>
      </c>
      <c r="E1885" s="302" t="s">
        <v>46411</v>
      </c>
    </row>
    <row r="1886" spans="1:5">
      <c r="A1886" s="301" t="s">
        <v>49995</v>
      </c>
      <c r="B1886" s="301" t="s">
        <v>49996</v>
      </c>
      <c r="C1886" s="301" t="s">
        <v>58</v>
      </c>
      <c r="D1886" s="302">
        <v>29813.57</v>
      </c>
      <c r="E1886" s="302" t="s">
        <v>46411</v>
      </c>
    </row>
    <row r="1887" spans="1:5">
      <c r="A1887" s="301" t="s">
        <v>49997</v>
      </c>
      <c r="B1887" s="301" t="s">
        <v>49998</v>
      </c>
      <c r="C1887" s="301" t="s">
        <v>58</v>
      </c>
      <c r="D1887" s="302">
        <v>13966.15</v>
      </c>
      <c r="E1887" s="302" t="s">
        <v>46411</v>
      </c>
    </row>
    <row r="1888" spans="1:5">
      <c r="A1888" s="301" t="s">
        <v>49999</v>
      </c>
      <c r="B1888" s="301" t="s">
        <v>50000</v>
      </c>
      <c r="C1888" s="301" t="s">
        <v>58</v>
      </c>
      <c r="D1888" s="302">
        <v>20692.650000000001</v>
      </c>
      <c r="E1888" s="302" t="s">
        <v>46411</v>
      </c>
    </row>
    <row r="1889" spans="1:5">
      <c r="A1889" s="301" t="s">
        <v>50001</v>
      </c>
      <c r="B1889" s="301" t="s">
        <v>50002</v>
      </c>
      <c r="C1889" s="301" t="s">
        <v>58</v>
      </c>
      <c r="D1889" s="302">
        <v>37993.17</v>
      </c>
      <c r="E1889" s="302" t="s">
        <v>46411</v>
      </c>
    </row>
    <row r="1890" spans="1:5">
      <c r="A1890" s="301" t="s">
        <v>50003</v>
      </c>
      <c r="B1890" s="301" t="s">
        <v>50004</v>
      </c>
      <c r="C1890" s="301" t="s">
        <v>58</v>
      </c>
      <c r="D1890" s="302">
        <v>13680.33</v>
      </c>
      <c r="E1890" s="302" t="s">
        <v>46411</v>
      </c>
    </row>
    <row r="1891" spans="1:5">
      <c r="A1891" s="301" t="s">
        <v>50005</v>
      </c>
      <c r="B1891" s="301" t="s">
        <v>50006</v>
      </c>
      <c r="C1891" s="301" t="s">
        <v>58</v>
      </c>
      <c r="D1891" s="302">
        <v>20947.16</v>
      </c>
      <c r="E1891" s="302" t="s">
        <v>46411</v>
      </c>
    </row>
    <row r="1892" spans="1:5">
      <c r="A1892" s="301" t="s">
        <v>50007</v>
      </c>
      <c r="B1892" s="301" t="s">
        <v>50008</v>
      </c>
      <c r="C1892" s="301" t="s">
        <v>58</v>
      </c>
      <c r="D1892" s="302">
        <v>29013.02</v>
      </c>
      <c r="E1892" s="302" t="s">
        <v>46411</v>
      </c>
    </row>
    <row r="1893" spans="1:5">
      <c r="A1893" s="301" t="s">
        <v>50009</v>
      </c>
      <c r="B1893" s="301" t="s">
        <v>50010</v>
      </c>
      <c r="C1893" s="301" t="s">
        <v>58</v>
      </c>
      <c r="D1893" s="302">
        <v>40592.35</v>
      </c>
      <c r="E1893" s="302" t="s">
        <v>46411</v>
      </c>
    </row>
    <row r="1894" spans="1:5">
      <c r="A1894" s="301" t="s">
        <v>50011</v>
      </c>
      <c r="B1894" s="301" t="s">
        <v>50012</v>
      </c>
      <c r="C1894" s="301" t="s">
        <v>58</v>
      </c>
      <c r="D1894" s="302">
        <v>17047.55</v>
      </c>
      <c r="E1894" s="302" t="s">
        <v>46411</v>
      </c>
    </row>
    <row r="1895" spans="1:5">
      <c r="A1895" s="301" t="s">
        <v>50013</v>
      </c>
      <c r="B1895" s="301" t="s">
        <v>50014</v>
      </c>
      <c r="C1895" s="301" t="s">
        <v>58</v>
      </c>
      <c r="D1895" s="302">
        <v>25449.77</v>
      </c>
      <c r="E1895" s="302" t="s">
        <v>46411</v>
      </c>
    </row>
    <row r="1896" spans="1:5">
      <c r="A1896" s="301" t="s">
        <v>50015</v>
      </c>
      <c r="B1896" s="301" t="s">
        <v>50016</v>
      </c>
      <c r="C1896" s="301" t="s">
        <v>58</v>
      </c>
      <c r="D1896" s="302">
        <v>35460.629999999997</v>
      </c>
      <c r="E1896" s="302" t="s">
        <v>46411</v>
      </c>
    </row>
    <row r="1897" spans="1:5">
      <c r="A1897" s="301" t="s">
        <v>50017</v>
      </c>
      <c r="B1897" s="301" t="s">
        <v>50018</v>
      </c>
      <c r="C1897" s="301" t="s">
        <v>58</v>
      </c>
      <c r="D1897" s="302">
        <v>49165.95</v>
      </c>
      <c r="E1897" s="302" t="s">
        <v>46411</v>
      </c>
    </row>
    <row r="1898" spans="1:5">
      <c r="A1898" s="301" t="s">
        <v>50019</v>
      </c>
      <c r="B1898" s="301" t="s">
        <v>50020</v>
      </c>
      <c r="C1898" s="301" t="s">
        <v>58</v>
      </c>
      <c r="D1898" s="302">
        <v>19683.830000000002</v>
      </c>
      <c r="E1898" s="302" t="s">
        <v>46411</v>
      </c>
    </row>
    <row r="1899" spans="1:5">
      <c r="A1899" s="301" t="s">
        <v>50021</v>
      </c>
      <c r="B1899" s="301" t="s">
        <v>50022</v>
      </c>
      <c r="C1899" s="301" t="s">
        <v>58</v>
      </c>
      <c r="D1899" s="302">
        <v>30003.94</v>
      </c>
      <c r="E1899" s="302" t="s">
        <v>46411</v>
      </c>
    </row>
    <row r="1900" spans="1:5">
      <c r="A1900" s="301" t="s">
        <v>50023</v>
      </c>
      <c r="B1900" s="301" t="s">
        <v>50024</v>
      </c>
      <c r="C1900" s="301" t="s">
        <v>58</v>
      </c>
      <c r="D1900" s="302">
        <v>41787.39</v>
      </c>
      <c r="E1900" s="302" t="s">
        <v>46411</v>
      </c>
    </row>
    <row r="1901" spans="1:5">
      <c r="A1901" s="301" t="s">
        <v>50025</v>
      </c>
      <c r="B1901" s="301" t="s">
        <v>50026</v>
      </c>
      <c r="C1901" s="301" t="s">
        <v>58</v>
      </c>
      <c r="D1901" s="302">
        <v>58295.199999999997</v>
      </c>
      <c r="E1901" s="302" t="s">
        <v>46411</v>
      </c>
    </row>
    <row r="1902" spans="1:5">
      <c r="A1902" s="301" t="s">
        <v>50027</v>
      </c>
      <c r="B1902" s="301" t="s">
        <v>50028</v>
      </c>
      <c r="C1902" s="301" t="s">
        <v>58</v>
      </c>
      <c r="D1902" s="302">
        <v>9128.58</v>
      </c>
      <c r="E1902" s="302" t="s">
        <v>46411</v>
      </c>
    </row>
    <row r="1903" spans="1:5">
      <c r="A1903" s="301" t="s">
        <v>50029</v>
      </c>
      <c r="B1903" s="301" t="s">
        <v>50030</v>
      </c>
      <c r="C1903" s="301" t="s">
        <v>58</v>
      </c>
      <c r="D1903" s="302">
        <v>9128.58</v>
      </c>
      <c r="E1903" s="302" t="s">
        <v>46411</v>
      </c>
    </row>
    <row r="1904" spans="1:5">
      <c r="A1904" s="301" t="s">
        <v>50031</v>
      </c>
      <c r="B1904" s="301" t="s">
        <v>50032</v>
      </c>
      <c r="C1904" s="301" t="s">
        <v>58</v>
      </c>
      <c r="D1904" s="302">
        <v>13658.04</v>
      </c>
      <c r="E1904" s="302" t="s">
        <v>46411</v>
      </c>
    </row>
    <row r="1905" spans="1:5">
      <c r="A1905" s="301" t="s">
        <v>50033</v>
      </c>
      <c r="B1905" s="301" t="s">
        <v>50034</v>
      </c>
      <c r="C1905" s="301" t="s">
        <v>58</v>
      </c>
      <c r="D1905" s="302">
        <v>13658.04</v>
      </c>
      <c r="E1905" s="302" t="s">
        <v>46411</v>
      </c>
    </row>
    <row r="1906" spans="1:5">
      <c r="A1906" s="301" t="s">
        <v>50035</v>
      </c>
      <c r="B1906" s="301" t="s">
        <v>50036</v>
      </c>
      <c r="C1906" s="301" t="s">
        <v>58</v>
      </c>
      <c r="D1906" s="302">
        <v>20692.63</v>
      </c>
      <c r="E1906" s="302" t="s">
        <v>46411</v>
      </c>
    </row>
    <row r="1907" spans="1:5">
      <c r="A1907" s="301" t="s">
        <v>50037</v>
      </c>
      <c r="B1907" s="301" t="s">
        <v>50038</v>
      </c>
      <c r="C1907" s="301" t="s">
        <v>58</v>
      </c>
      <c r="D1907" s="302">
        <v>30373.64</v>
      </c>
      <c r="E1907" s="302" t="s">
        <v>46411</v>
      </c>
    </row>
    <row r="1908" spans="1:5">
      <c r="A1908" s="301" t="s">
        <v>50039</v>
      </c>
      <c r="B1908" s="301" t="s">
        <v>50040</v>
      </c>
      <c r="C1908" s="301" t="s">
        <v>58</v>
      </c>
      <c r="D1908" s="302">
        <v>9128.58</v>
      </c>
      <c r="E1908" s="302" t="s">
        <v>46411</v>
      </c>
    </row>
    <row r="1909" spans="1:5">
      <c r="A1909" s="301" t="s">
        <v>50041</v>
      </c>
      <c r="B1909" s="301" t="s">
        <v>50042</v>
      </c>
      <c r="C1909" s="301" t="s">
        <v>58</v>
      </c>
      <c r="D1909" s="302">
        <v>10501.35</v>
      </c>
      <c r="E1909" s="302" t="s">
        <v>46411</v>
      </c>
    </row>
    <row r="1910" spans="1:5">
      <c r="A1910" s="301" t="s">
        <v>50043</v>
      </c>
      <c r="B1910" s="301" t="s">
        <v>50044</v>
      </c>
      <c r="C1910" s="301" t="s">
        <v>58</v>
      </c>
      <c r="D1910" s="302">
        <v>15596.99</v>
      </c>
      <c r="E1910" s="302" t="s">
        <v>46411</v>
      </c>
    </row>
    <row r="1911" spans="1:5">
      <c r="A1911" s="301" t="s">
        <v>50045</v>
      </c>
      <c r="B1911" s="301" t="s">
        <v>50046</v>
      </c>
      <c r="C1911" s="301" t="s">
        <v>58</v>
      </c>
      <c r="D1911" s="302">
        <v>17283.900000000001</v>
      </c>
      <c r="E1911" s="302" t="s">
        <v>46411</v>
      </c>
    </row>
    <row r="1912" spans="1:5">
      <c r="A1912" s="301" t="s">
        <v>50047</v>
      </c>
      <c r="B1912" s="301" t="s">
        <v>50048</v>
      </c>
      <c r="C1912" s="301" t="s">
        <v>58</v>
      </c>
      <c r="D1912" s="302">
        <v>22945.73</v>
      </c>
      <c r="E1912" s="302" t="s">
        <v>46411</v>
      </c>
    </row>
    <row r="1913" spans="1:5">
      <c r="A1913" s="301" t="s">
        <v>50049</v>
      </c>
      <c r="B1913" s="301" t="s">
        <v>50050</v>
      </c>
      <c r="C1913" s="301" t="s">
        <v>58</v>
      </c>
      <c r="D1913" s="302">
        <v>35214.15</v>
      </c>
      <c r="E1913" s="302" t="s">
        <v>46411</v>
      </c>
    </row>
    <row r="1914" spans="1:5">
      <c r="A1914" s="301" t="s">
        <v>50051</v>
      </c>
      <c r="B1914" s="301" t="s">
        <v>50052</v>
      </c>
      <c r="C1914" s="301" t="s">
        <v>58</v>
      </c>
      <c r="D1914" s="302">
        <v>10501.35</v>
      </c>
      <c r="E1914" s="302" t="s">
        <v>46411</v>
      </c>
    </row>
    <row r="1915" spans="1:5">
      <c r="A1915" s="301" t="s">
        <v>50053</v>
      </c>
      <c r="B1915" s="301" t="s">
        <v>50054</v>
      </c>
      <c r="C1915" s="301" t="s">
        <v>58</v>
      </c>
      <c r="D1915" s="302">
        <v>11622.08</v>
      </c>
      <c r="E1915" s="302" t="s">
        <v>46411</v>
      </c>
    </row>
    <row r="1916" spans="1:5">
      <c r="A1916" s="301" t="s">
        <v>50055</v>
      </c>
      <c r="B1916" s="301" t="s">
        <v>50056</v>
      </c>
      <c r="C1916" s="301" t="s">
        <v>58</v>
      </c>
      <c r="D1916" s="302">
        <v>17283.900000000001</v>
      </c>
      <c r="E1916" s="302" t="s">
        <v>46411</v>
      </c>
    </row>
    <row r="1917" spans="1:5">
      <c r="A1917" s="301" t="s">
        <v>50057</v>
      </c>
      <c r="B1917" s="301" t="s">
        <v>50058</v>
      </c>
      <c r="C1917" s="301" t="s">
        <v>58</v>
      </c>
      <c r="D1917" s="302">
        <v>18923.55</v>
      </c>
      <c r="E1917" s="302" t="s">
        <v>46411</v>
      </c>
    </row>
    <row r="1918" spans="1:5">
      <c r="A1918" s="301" t="s">
        <v>50059</v>
      </c>
      <c r="B1918" s="301" t="s">
        <v>50060</v>
      </c>
      <c r="C1918" s="301" t="s">
        <v>58</v>
      </c>
      <c r="D1918" s="302">
        <v>24915.279999999999</v>
      </c>
      <c r="E1918" s="302" t="s">
        <v>46411</v>
      </c>
    </row>
    <row r="1919" spans="1:5">
      <c r="A1919" s="301" t="s">
        <v>50061</v>
      </c>
      <c r="B1919" s="301" t="s">
        <v>50062</v>
      </c>
      <c r="C1919" s="301" t="s">
        <v>58</v>
      </c>
      <c r="D1919" s="302">
        <v>40842.28</v>
      </c>
      <c r="E1919" s="302" t="s">
        <v>46411</v>
      </c>
    </row>
    <row r="1920" spans="1:5">
      <c r="A1920" s="301" t="s">
        <v>50063</v>
      </c>
      <c r="B1920" s="301" t="s">
        <v>50064</v>
      </c>
      <c r="C1920" s="301" t="s">
        <v>58</v>
      </c>
      <c r="D1920" s="302">
        <v>33206.07</v>
      </c>
      <c r="E1920" s="302" t="s">
        <v>46411</v>
      </c>
    </row>
    <row r="1921" spans="1:5">
      <c r="A1921" s="301" t="s">
        <v>50065</v>
      </c>
      <c r="B1921" s="301" t="s">
        <v>50066</v>
      </c>
      <c r="C1921" s="301" t="s">
        <v>58</v>
      </c>
      <c r="D1921" s="302">
        <v>53897.19</v>
      </c>
      <c r="E1921" s="302" t="s">
        <v>46411</v>
      </c>
    </row>
    <row r="1922" spans="1:5">
      <c r="A1922" s="301" t="s">
        <v>50067</v>
      </c>
      <c r="B1922" s="301" t="s">
        <v>50068</v>
      </c>
      <c r="C1922" s="301" t="s">
        <v>58</v>
      </c>
      <c r="D1922" s="302">
        <v>72331.820000000007</v>
      </c>
      <c r="E1922" s="302" t="s">
        <v>46411</v>
      </c>
    </row>
    <row r="1923" spans="1:5">
      <c r="A1923" s="301" t="s">
        <v>50069</v>
      </c>
      <c r="B1923" s="301" t="s">
        <v>50070</v>
      </c>
      <c r="C1923" s="301" t="s">
        <v>58</v>
      </c>
      <c r="D1923" s="302">
        <v>103624.16</v>
      </c>
      <c r="E1923" s="302" t="s">
        <v>46411</v>
      </c>
    </row>
    <row r="1924" spans="1:5">
      <c r="A1924" s="301" t="s">
        <v>50071</v>
      </c>
      <c r="B1924" s="301" t="s">
        <v>50072</v>
      </c>
      <c r="C1924" s="301" t="s">
        <v>58</v>
      </c>
      <c r="D1924" s="302">
        <v>35405.599999999999</v>
      </c>
      <c r="E1924" s="302" t="s">
        <v>46411</v>
      </c>
    </row>
    <row r="1925" spans="1:5">
      <c r="A1925" s="301" t="s">
        <v>50073</v>
      </c>
      <c r="B1925" s="301" t="s">
        <v>50074</v>
      </c>
      <c r="C1925" s="301" t="s">
        <v>58</v>
      </c>
      <c r="D1925" s="302">
        <v>56966.01</v>
      </c>
      <c r="E1925" s="302" t="s">
        <v>46411</v>
      </c>
    </row>
    <row r="1926" spans="1:5">
      <c r="A1926" s="301" t="s">
        <v>50075</v>
      </c>
      <c r="B1926" s="301" t="s">
        <v>50076</v>
      </c>
      <c r="C1926" s="301" t="s">
        <v>58</v>
      </c>
      <c r="D1926" s="302">
        <v>80640.59</v>
      </c>
      <c r="E1926" s="302" t="s">
        <v>46411</v>
      </c>
    </row>
    <row r="1927" spans="1:5">
      <c r="A1927" s="301" t="s">
        <v>50077</v>
      </c>
      <c r="B1927" s="301" t="s">
        <v>50078</v>
      </c>
      <c r="C1927" s="301" t="s">
        <v>58</v>
      </c>
      <c r="D1927" s="302">
        <v>98703.05</v>
      </c>
      <c r="E1927" s="302" t="s">
        <v>46411</v>
      </c>
    </row>
    <row r="1928" spans="1:5">
      <c r="A1928" s="301" t="s">
        <v>50079</v>
      </c>
      <c r="B1928" s="301" t="s">
        <v>50080</v>
      </c>
      <c r="C1928" s="301" t="s">
        <v>58</v>
      </c>
      <c r="D1928" s="302">
        <v>36160.51</v>
      </c>
      <c r="E1928" s="302" t="s">
        <v>46411</v>
      </c>
    </row>
    <row r="1929" spans="1:5">
      <c r="A1929" s="301" t="s">
        <v>50081</v>
      </c>
      <c r="B1929" s="301" t="s">
        <v>50082</v>
      </c>
      <c r="C1929" s="301" t="s">
        <v>58</v>
      </c>
      <c r="D1929" s="302">
        <v>62519.8</v>
      </c>
      <c r="E1929" s="302" t="s">
        <v>46411</v>
      </c>
    </row>
    <row r="1930" spans="1:5">
      <c r="A1930" s="301" t="s">
        <v>50083</v>
      </c>
      <c r="B1930" s="301" t="s">
        <v>50084</v>
      </c>
      <c r="C1930" s="301" t="s">
        <v>58</v>
      </c>
      <c r="D1930" s="302">
        <v>87378.12</v>
      </c>
      <c r="E1930" s="302" t="s">
        <v>46411</v>
      </c>
    </row>
    <row r="1931" spans="1:5">
      <c r="A1931" s="301" t="s">
        <v>50085</v>
      </c>
      <c r="B1931" s="301" t="s">
        <v>50086</v>
      </c>
      <c r="C1931" s="301" t="s">
        <v>58</v>
      </c>
      <c r="D1931" s="302">
        <v>104777.99</v>
      </c>
      <c r="E1931" s="302" t="s">
        <v>46411</v>
      </c>
    </row>
    <row r="1932" spans="1:5">
      <c r="A1932" s="301" t="s">
        <v>50087</v>
      </c>
      <c r="B1932" s="301" t="s">
        <v>50088</v>
      </c>
      <c r="C1932" s="301" t="s">
        <v>16</v>
      </c>
      <c r="D1932" s="302">
        <v>32.049999999999997</v>
      </c>
      <c r="E1932" s="302">
        <v>29.79</v>
      </c>
    </row>
    <row r="1933" spans="1:5">
      <c r="A1933" s="301" t="s">
        <v>50089</v>
      </c>
      <c r="B1933" s="301" t="s">
        <v>50090</v>
      </c>
      <c r="C1933" s="301" t="s">
        <v>16</v>
      </c>
      <c r="D1933" s="302">
        <v>43.18</v>
      </c>
      <c r="E1933" s="302">
        <v>39.86</v>
      </c>
    </row>
    <row r="1934" spans="1:5">
      <c r="A1934" s="301" t="s">
        <v>50091</v>
      </c>
      <c r="B1934" s="301" t="s">
        <v>50092</v>
      </c>
      <c r="C1934" s="301" t="s">
        <v>16</v>
      </c>
      <c r="D1934" s="302">
        <v>25.18</v>
      </c>
      <c r="E1934" s="302">
        <v>23.51</v>
      </c>
    </row>
    <row r="1935" spans="1:5">
      <c r="A1935" s="301" t="s">
        <v>50093</v>
      </c>
      <c r="B1935" s="301" t="s">
        <v>50094</v>
      </c>
      <c r="C1935" s="301" t="s">
        <v>16</v>
      </c>
      <c r="D1935" s="302">
        <v>36.32</v>
      </c>
      <c r="E1935" s="302">
        <v>33.57</v>
      </c>
    </row>
    <row r="1936" spans="1:5">
      <c r="A1936" s="301" t="s">
        <v>50095</v>
      </c>
      <c r="B1936" s="301" t="s">
        <v>50096</v>
      </c>
      <c r="C1936" s="301" t="s">
        <v>16</v>
      </c>
      <c r="D1936" s="302">
        <v>19.32</v>
      </c>
      <c r="E1936" s="302">
        <v>18.23</v>
      </c>
    </row>
    <row r="1937" spans="1:5">
      <c r="A1937" s="301" t="s">
        <v>50097</v>
      </c>
      <c r="B1937" s="301" t="s">
        <v>50098</v>
      </c>
      <c r="C1937" s="301" t="s">
        <v>16</v>
      </c>
      <c r="D1937" s="302">
        <v>30.61</v>
      </c>
      <c r="E1937" s="302">
        <v>28.45</v>
      </c>
    </row>
    <row r="1938" spans="1:5">
      <c r="A1938" s="301" t="s">
        <v>50099</v>
      </c>
      <c r="B1938" s="301" t="s">
        <v>50100</v>
      </c>
      <c r="C1938" s="301" t="s">
        <v>16</v>
      </c>
      <c r="D1938" s="302">
        <v>58.42</v>
      </c>
      <c r="E1938" s="302">
        <v>55.5</v>
      </c>
    </row>
    <row r="1939" spans="1:5">
      <c r="A1939" s="301" t="s">
        <v>50101</v>
      </c>
      <c r="B1939" s="301" t="s">
        <v>50102</v>
      </c>
      <c r="C1939" s="301" t="s">
        <v>16</v>
      </c>
      <c r="D1939" s="302">
        <v>72.739999999999995</v>
      </c>
      <c r="E1939" s="302">
        <v>68.41</v>
      </c>
    </row>
    <row r="1940" spans="1:5">
      <c r="A1940" s="301" t="s">
        <v>50103</v>
      </c>
      <c r="B1940" s="301" t="s">
        <v>50104</v>
      </c>
      <c r="C1940" s="301" t="s">
        <v>16</v>
      </c>
      <c r="D1940" s="302">
        <v>48.44</v>
      </c>
      <c r="E1940" s="302">
        <v>46.27</v>
      </c>
    </row>
    <row r="1941" spans="1:5">
      <c r="A1941" s="301" t="s">
        <v>50105</v>
      </c>
      <c r="B1941" s="301" t="s">
        <v>50106</v>
      </c>
      <c r="C1941" s="301" t="s">
        <v>16</v>
      </c>
      <c r="D1941" s="302">
        <v>62.74</v>
      </c>
      <c r="E1941" s="302">
        <v>59.17</v>
      </c>
    </row>
    <row r="1942" spans="1:5">
      <c r="A1942" s="301" t="s">
        <v>50107</v>
      </c>
      <c r="B1942" s="301" t="s">
        <v>50108</v>
      </c>
      <c r="C1942" s="301" t="s">
        <v>16</v>
      </c>
      <c r="D1942" s="302">
        <v>43.14</v>
      </c>
      <c r="E1942" s="302">
        <v>41.71</v>
      </c>
    </row>
    <row r="1943" spans="1:5">
      <c r="A1943" s="301" t="s">
        <v>50109</v>
      </c>
      <c r="B1943" s="301" t="s">
        <v>50110</v>
      </c>
      <c r="C1943" s="301" t="s">
        <v>16</v>
      </c>
      <c r="D1943" s="302">
        <v>57.6</v>
      </c>
      <c r="E1943" s="302">
        <v>54.78</v>
      </c>
    </row>
    <row r="1944" spans="1:5">
      <c r="A1944" s="301" t="s">
        <v>50111</v>
      </c>
      <c r="B1944" s="301" t="s">
        <v>50112</v>
      </c>
      <c r="C1944" s="301" t="s">
        <v>16</v>
      </c>
      <c r="D1944" s="302">
        <v>96.25</v>
      </c>
      <c r="E1944" s="302">
        <v>91.63</v>
      </c>
    </row>
    <row r="1945" spans="1:5">
      <c r="A1945" s="301" t="s">
        <v>50113</v>
      </c>
      <c r="B1945" s="301" t="s">
        <v>50114</v>
      </c>
      <c r="C1945" s="301" t="s">
        <v>16</v>
      </c>
      <c r="D1945" s="302">
        <v>118.63</v>
      </c>
      <c r="E1945" s="302">
        <v>111.78</v>
      </c>
    </row>
    <row r="1946" spans="1:5">
      <c r="A1946" s="301" t="s">
        <v>50115</v>
      </c>
      <c r="B1946" s="301" t="s">
        <v>50116</v>
      </c>
      <c r="C1946" s="301" t="s">
        <v>16</v>
      </c>
      <c r="D1946" s="302">
        <v>79.349999999999994</v>
      </c>
      <c r="E1946" s="302">
        <v>75.92</v>
      </c>
    </row>
    <row r="1947" spans="1:5">
      <c r="A1947" s="301" t="s">
        <v>50117</v>
      </c>
      <c r="B1947" s="301" t="s">
        <v>50118</v>
      </c>
      <c r="C1947" s="301" t="s">
        <v>16</v>
      </c>
      <c r="D1947" s="302">
        <v>101.72</v>
      </c>
      <c r="E1947" s="302">
        <v>96.06</v>
      </c>
    </row>
    <row r="1948" spans="1:5">
      <c r="A1948" s="301" t="s">
        <v>50119</v>
      </c>
      <c r="B1948" s="301" t="s">
        <v>50120</v>
      </c>
      <c r="C1948" s="301" t="s">
        <v>16</v>
      </c>
      <c r="D1948" s="302">
        <v>68.97</v>
      </c>
      <c r="E1948" s="302">
        <v>66.73</v>
      </c>
    </row>
    <row r="1949" spans="1:5">
      <c r="A1949" s="301" t="s">
        <v>50121</v>
      </c>
      <c r="B1949" s="301" t="s">
        <v>50122</v>
      </c>
      <c r="C1949" s="301" t="s">
        <v>16</v>
      </c>
      <c r="D1949" s="302">
        <v>91.5</v>
      </c>
      <c r="E1949" s="302">
        <v>87.03</v>
      </c>
    </row>
    <row r="1950" spans="1:5">
      <c r="A1950" s="301" t="s">
        <v>50123</v>
      </c>
      <c r="B1950" s="301" t="s">
        <v>50124</v>
      </c>
      <c r="C1950" s="301" t="s">
        <v>16</v>
      </c>
      <c r="D1950" s="302">
        <v>112.64</v>
      </c>
      <c r="E1950" s="302">
        <v>107.08</v>
      </c>
    </row>
    <row r="1951" spans="1:5">
      <c r="A1951" s="301" t="s">
        <v>50125</v>
      </c>
      <c r="B1951" s="301" t="s">
        <v>50126</v>
      </c>
      <c r="C1951" s="301" t="s">
        <v>16</v>
      </c>
      <c r="D1951" s="302">
        <v>163.59</v>
      </c>
      <c r="E1951" s="302">
        <v>155.37</v>
      </c>
    </row>
    <row r="1952" spans="1:5">
      <c r="A1952" s="301" t="s">
        <v>50127</v>
      </c>
      <c r="B1952" s="301" t="s">
        <v>50128</v>
      </c>
      <c r="C1952" s="301" t="s">
        <v>16</v>
      </c>
      <c r="D1952" s="302">
        <v>85.52</v>
      </c>
      <c r="E1952" s="302">
        <v>81.38</v>
      </c>
    </row>
    <row r="1953" spans="1:5">
      <c r="A1953" s="301" t="s">
        <v>50129</v>
      </c>
      <c r="B1953" s="301" t="s">
        <v>50130</v>
      </c>
      <c r="C1953" s="301" t="s">
        <v>16</v>
      </c>
      <c r="D1953" s="302">
        <v>136.47999999999999</v>
      </c>
      <c r="E1953" s="302">
        <v>129.66999999999999</v>
      </c>
    </row>
    <row r="1954" spans="1:5">
      <c r="A1954" s="301" t="s">
        <v>50131</v>
      </c>
      <c r="B1954" s="301" t="s">
        <v>50132</v>
      </c>
      <c r="C1954" s="301" t="s">
        <v>16</v>
      </c>
      <c r="D1954" s="302">
        <v>60.76</v>
      </c>
      <c r="E1954" s="302">
        <v>58.06</v>
      </c>
    </row>
    <row r="1955" spans="1:5">
      <c r="A1955" s="301" t="s">
        <v>50133</v>
      </c>
      <c r="B1955" s="301" t="s">
        <v>50134</v>
      </c>
      <c r="C1955" s="301" t="s">
        <v>16</v>
      </c>
      <c r="D1955" s="302">
        <v>111.85</v>
      </c>
      <c r="E1955" s="302">
        <v>106.47</v>
      </c>
    </row>
    <row r="1956" spans="1:5">
      <c r="A1956" s="301" t="s">
        <v>50135</v>
      </c>
      <c r="B1956" s="301" t="s">
        <v>50136</v>
      </c>
      <c r="C1956" s="301" t="s">
        <v>16</v>
      </c>
      <c r="D1956" s="302">
        <v>20.93</v>
      </c>
      <c r="E1956" s="302">
        <v>19.82</v>
      </c>
    </row>
    <row r="1957" spans="1:5">
      <c r="A1957" s="301" t="s">
        <v>50137</v>
      </c>
      <c r="B1957" s="301" t="s">
        <v>50138</v>
      </c>
      <c r="C1957" s="301" t="s">
        <v>16</v>
      </c>
      <c r="D1957" s="302">
        <v>30.98</v>
      </c>
      <c r="E1957" s="302">
        <v>29.35</v>
      </c>
    </row>
    <row r="1958" spans="1:5">
      <c r="A1958" s="301" t="s">
        <v>50139</v>
      </c>
      <c r="B1958" s="301" t="s">
        <v>50140</v>
      </c>
      <c r="C1958" s="301" t="s">
        <v>16</v>
      </c>
      <c r="D1958" s="302">
        <v>15.52</v>
      </c>
      <c r="E1958" s="302">
        <v>14.7</v>
      </c>
    </row>
    <row r="1959" spans="1:5">
      <c r="A1959" s="301" t="s">
        <v>50141</v>
      </c>
      <c r="B1959" s="301" t="s">
        <v>50142</v>
      </c>
      <c r="C1959" s="301" t="s">
        <v>16</v>
      </c>
      <c r="D1959" s="302">
        <v>25.57</v>
      </c>
      <c r="E1959" s="302">
        <v>24.22</v>
      </c>
    </row>
    <row r="1960" spans="1:5">
      <c r="A1960" s="301" t="s">
        <v>50143</v>
      </c>
      <c r="B1960" s="301" t="s">
        <v>50144</v>
      </c>
      <c r="C1960" s="301" t="s">
        <v>16</v>
      </c>
      <c r="D1960" s="302">
        <v>10.16</v>
      </c>
      <c r="E1960" s="302">
        <v>9.6199999999999992</v>
      </c>
    </row>
    <row r="1961" spans="1:5">
      <c r="A1961" s="301" t="s">
        <v>50145</v>
      </c>
      <c r="B1961" s="301" t="s">
        <v>50146</v>
      </c>
      <c r="C1961" s="301" t="s">
        <v>16</v>
      </c>
      <c r="D1961" s="302">
        <v>20.21</v>
      </c>
      <c r="E1961" s="302">
        <v>19.14</v>
      </c>
    </row>
    <row r="1962" spans="1:5">
      <c r="A1962" s="301" t="s">
        <v>50147</v>
      </c>
      <c r="B1962" s="301" t="s">
        <v>50148</v>
      </c>
      <c r="C1962" s="301" t="s">
        <v>58</v>
      </c>
      <c r="D1962" s="302">
        <v>866.48</v>
      </c>
      <c r="E1962" s="302">
        <v>864</v>
      </c>
    </row>
    <row r="1963" spans="1:5">
      <c r="A1963" s="301" t="s">
        <v>50149</v>
      </c>
      <c r="B1963" s="301" t="s">
        <v>50150</v>
      </c>
      <c r="C1963" s="301" t="s">
        <v>58</v>
      </c>
      <c r="D1963" s="302">
        <v>869</v>
      </c>
      <c r="E1963" s="302">
        <v>866.25</v>
      </c>
    </row>
    <row r="1964" spans="1:5">
      <c r="A1964" s="301" t="s">
        <v>50151</v>
      </c>
      <c r="B1964" s="301" t="s">
        <v>50152</v>
      </c>
      <c r="C1964" s="301" t="s">
        <v>58</v>
      </c>
      <c r="D1964" s="302">
        <v>896.82</v>
      </c>
      <c r="E1964" s="302">
        <v>893.82</v>
      </c>
    </row>
    <row r="1965" spans="1:5">
      <c r="A1965" s="301" t="s">
        <v>50153</v>
      </c>
      <c r="B1965" s="301" t="s">
        <v>50154</v>
      </c>
      <c r="C1965" s="301" t="s">
        <v>58</v>
      </c>
      <c r="D1965" s="302">
        <v>1052.8800000000001</v>
      </c>
      <c r="E1965" s="302" t="s">
        <v>46411</v>
      </c>
    </row>
    <row r="1966" spans="1:5">
      <c r="A1966" s="301" t="s">
        <v>50155</v>
      </c>
      <c r="B1966" s="301" t="s">
        <v>50156</v>
      </c>
      <c r="C1966" s="301" t="s">
        <v>58</v>
      </c>
      <c r="D1966" s="302">
        <v>1112.68</v>
      </c>
      <c r="E1966" s="302" t="s">
        <v>46411</v>
      </c>
    </row>
    <row r="1967" spans="1:5">
      <c r="A1967" s="301" t="s">
        <v>50157</v>
      </c>
      <c r="B1967" s="301" t="s">
        <v>50158</v>
      </c>
      <c r="C1967" s="301" t="s">
        <v>58</v>
      </c>
      <c r="D1967" s="302">
        <v>766.87</v>
      </c>
      <c r="E1967" s="302">
        <v>757.07</v>
      </c>
    </row>
    <row r="1968" spans="1:5">
      <c r="A1968" s="301" t="s">
        <v>50159</v>
      </c>
      <c r="B1968" s="301" t="s">
        <v>50160</v>
      </c>
      <c r="C1968" s="301" t="s">
        <v>58</v>
      </c>
      <c r="D1968" s="302">
        <v>777.01</v>
      </c>
      <c r="E1968" s="302">
        <v>766.21</v>
      </c>
    </row>
    <row r="1969" spans="1:5">
      <c r="A1969" s="301" t="s">
        <v>50161</v>
      </c>
      <c r="B1969" s="301" t="s">
        <v>50162</v>
      </c>
      <c r="C1969" s="301" t="s">
        <v>58</v>
      </c>
      <c r="D1969" s="302">
        <v>787.16</v>
      </c>
      <c r="E1969" s="302">
        <v>775.33</v>
      </c>
    </row>
    <row r="1970" spans="1:5">
      <c r="A1970" s="301" t="s">
        <v>50163</v>
      </c>
      <c r="B1970" s="301" t="s">
        <v>50164</v>
      </c>
      <c r="C1970" s="301" t="s">
        <v>58</v>
      </c>
      <c r="D1970" s="302">
        <v>797.3</v>
      </c>
      <c r="E1970" s="302">
        <v>784.46</v>
      </c>
    </row>
    <row r="1971" spans="1:5">
      <c r="A1971" s="301" t="s">
        <v>50165</v>
      </c>
      <c r="B1971" s="301" t="s">
        <v>50166</v>
      </c>
      <c r="C1971" s="301" t="s">
        <v>58</v>
      </c>
      <c r="D1971" s="302">
        <v>1143.0999999999999</v>
      </c>
      <c r="E1971" s="302" t="s">
        <v>46411</v>
      </c>
    </row>
    <row r="1972" spans="1:5">
      <c r="A1972" s="301" t="s">
        <v>50167</v>
      </c>
      <c r="B1972" s="301" t="s">
        <v>50168</v>
      </c>
      <c r="C1972" s="301" t="s">
        <v>58</v>
      </c>
      <c r="D1972" s="302">
        <v>1181.6500000000001</v>
      </c>
      <c r="E1972" s="302" t="s">
        <v>46411</v>
      </c>
    </row>
    <row r="1973" spans="1:5">
      <c r="A1973" s="301" t="s">
        <v>50169</v>
      </c>
      <c r="B1973" s="301" t="s">
        <v>50170</v>
      </c>
      <c r="C1973" s="301" t="s">
        <v>58</v>
      </c>
      <c r="D1973" s="302">
        <v>390.44</v>
      </c>
      <c r="E1973" s="302">
        <v>375.67</v>
      </c>
    </row>
    <row r="1974" spans="1:5">
      <c r="A1974" s="301" t="s">
        <v>50171</v>
      </c>
      <c r="B1974" s="301" t="s">
        <v>50172</v>
      </c>
      <c r="C1974" s="301" t="s">
        <v>58</v>
      </c>
      <c r="D1974" s="302">
        <v>510.32</v>
      </c>
      <c r="E1974" s="302">
        <v>484.96</v>
      </c>
    </row>
    <row r="1975" spans="1:5">
      <c r="A1975" s="301" t="s">
        <v>50173</v>
      </c>
      <c r="B1975" s="301" t="s">
        <v>50174</v>
      </c>
      <c r="C1975" s="301" t="s">
        <v>58</v>
      </c>
      <c r="D1975" s="302">
        <v>355.36</v>
      </c>
      <c r="E1975" s="302">
        <v>348.43</v>
      </c>
    </row>
    <row r="1976" spans="1:5">
      <c r="A1976" s="301" t="s">
        <v>50175</v>
      </c>
      <c r="B1976" s="301" t="s">
        <v>50176</v>
      </c>
      <c r="C1976" s="301" t="s">
        <v>58</v>
      </c>
      <c r="D1976" s="302">
        <v>364.21</v>
      </c>
      <c r="E1976" s="302">
        <v>356.58</v>
      </c>
    </row>
    <row r="1977" spans="1:5">
      <c r="A1977" s="301" t="s">
        <v>50177</v>
      </c>
      <c r="B1977" s="301" t="s">
        <v>50178</v>
      </c>
      <c r="C1977" s="301" t="s">
        <v>58</v>
      </c>
      <c r="D1977" s="302">
        <v>390.86</v>
      </c>
      <c r="E1977" s="302">
        <v>382.51</v>
      </c>
    </row>
    <row r="1978" spans="1:5">
      <c r="A1978" s="301" t="s">
        <v>50179</v>
      </c>
      <c r="B1978" s="301" t="s">
        <v>50180</v>
      </c>
      <c r="C1978" s="301" t="s">
        <v>58</v>
      </c>
      <c r="D1978" s="302">
        <v>476.07</v>
      </c>
      <c r="E1978" s="302">
        <v>467</v>
      </c>
    </row>
    <row r="1979" spans="1:5">
      <c r="A1979" s="301" t="s">
        <v>50181</v>
      </c>
      <c r="B1979" s="301" t="s">
        <v>50182</v>
      </c>
      <c r="C1979" s="301" t="s">
        <v>58</v>
      </c>
      <c r="D1979" s="302">
        <v>675.17</v>
      </c>
      <c r="E1979" s="302">
        <v>663.58</v>
      </c>
    </row>
    <row r="1980" spans="1:5">
      <c r="A1980" s="301" t="s">
        <v>50183</v>
      </c>
      <c r="B1980" s="301" t="s">
        <v>50184</v>
      </c>
      <c r="C1980" s="301" t="s">
        <v>58</v>
      </c>
      <c r="D1980" s="302">
        <v>750.55</v>
      </c>
      <c r="E1980" s="302">
        <v>737.96</v>
      </c>
    </row>
    <row r="1981" spans="1:5">
      <c r="A1981" s="301" t="s">
        <v>50185</v>
      </c>
      <c r="B1981" s="301" t="s">
        <v>50186</v>
      </c>
      <c r="C1981" s="301" t="s">
        <v>58</v>
      </c>
      <c r="D1981" s="302">
        <v>195.13</v>
      </c>
      <c r="E1981" s="302">
        <v>189.71</v>
      </c>
    </row>
    <row r="1982" spans="1:5">
      <c r="A1982" s="301" t="s">
        <v>50187</v>
      </c>
      <c r="B1982" s="301" t="s">
        <v>50188</v>
      </c>
      <c r="C1982" s="301" t="s">
        <v>58</v>
      </c>
      <c r="D1982" s="302">
        <v>169.41</v>
      </c>
      <c r="E1982" s="302">
        <v>165.27</v>
      </c>
    </row>
    <row r="1983" spans="1:5">
      <c r="A1983" s="301" t="s">
        <v>50189</v>
      </c>
      <c r="B1983" s="301" t="s">
        <v>50190</v>
      </c>
      <c r="C1983" s="301" t="s">
        <v>58</v>
      </c>
      <c r="D1983" s="302">
        <v>1170.3499999999999</v>
      </c>
      <c r="E1983" s="302" t="s">
        <v>46411</v>
      </c>
    </row>
    <row r="1984" spans="1:5">
      <c r="A1984" s="301" t="s">
        <v>50191</v>
      </c>
      <c r="B1984" s="301" t="s">
        <v>50192</v>
      </c>
      <c r="C1984" s="301" t="s">
        <v>58</v>
      </c>
      <c r="D1984" s="302">
        <v>1182.02</v>
      </c>
      <c r="E1984" s="302" t="s">
        <v>46411</v>
      </c>
    </row>
    <row r="1985" spans="1:5">
      <c r="A1985" s="301" t="s">
        <v>50193</v>
      </c>
      <c r="B1985" s="301" t="s">
        <v>50194</v>
      </c>
      <c r="C1985" s="301" t="s">
        <v>58</v>
      </c>
      <c r="D1985" s="302">
        <v>1237.21</v>
      </c>
      <c r="E1985" s="302" t="s">
        <v>46411</v>
      </c>
    </row>
    <row r="1986" spans="1:5">
      <c r="A1986" s="301" t="s">
        <v>50195</v>
      </c>
      <c r="B1986" s="301" t="s">
        <v>50196</v>
      </c>
      <c r="C1986" s="301" t="s">
        <v>58</v>
      </c>
      <c r="D1986" s="302">
        <v>1325.23</v>
      </c>
      <c r="E1986" s="302" t="s">
        <v>46411</v>
      </c>
    </row>
    <row r="1987" spans="1:5">
      <c r="A1987" s="301" t="s">
        <v>50197</v>
      </c>
      <c r="B1987" s="301" t="s">
        <v>50198</v>
      </c>
      <c r="C1987" s="301" t="s">
        <v>58</v>
      </c>
      <c r="D1987" s="302">
        <v>1521.52</v>
      </c>
      <c r="E1987" s="302" t="s">
        <v>46411</v>
      </c>
    </row>
    <row r="1988" spans="1:5">
      <c r="A1988" s="301" t="s">
        <v>50199</v>
      </c>
      <c r="B1988" s="301" t="s">
        <v>50200</v>
      </c>
      <c r="C1988" s="301" t="s">
        <v>58</v>
      </c>
      <c r="D1988" s="302">
        <v>1599.71</v>
      </c>
      <c r="E1988" s="302" t="s">
        <v>46411</v>
      </c>
    </row>
    <row r="1989" spans="1:5">
      <c r="A1989" s="301" t="s">
        <v>50201</v>
      </c>
      <c r="B1989" s="301" t="s">
        <v>50202</v>
      </c>
      <c r="C1989" s="301" t="s">
        <v>58</v>
      </c>
      <c r="D1989" s="302">
        <v>1000.94</v>
      </c>
      <c r="E1989" s="302">
        <v>965.1</v>
      </c>
    </row>
    <row r="1990" spans="1:5">
      <c r="A1990" s="301" t="s">
        <v>50203</v>
      </c>
      <c r="B1990" s="301" t="s">
        <v>50204</v>
      </c>
      <c r="C1990" s="301" t="s">
        <v>58</v>
      </c>
      <c r="D1990" s="302">
        <v>1012.61</v>
      </c>
      <c r="E1990" s="302">
        <v>975.99</v>
      </c>
    </row>
    <row r="1991" spans="1:5">
      <c r="A1991" s="301" t="s">
        <v>50205</v>
      </c>
      <c r="B1991" s="301" t="s">
        <v>50206</v>
      </c>
      <c r="C1991" s="301" t="s">
        <v>58</v>
      </c>
      <c r="D1991" s="302">
        <v>1042.08</v>
      </c>
      <c r="E1991" s="302" t="s">
        <v>46411</v>
      </c>
    </row>
    <row r="1992" spans="1:5">
      <c r="A1992" s="301" t="s">
        <v>50207</v>
      </c>
      <c r="B1992" s="301" t="s">
        <v>50208</v>
      </c>
      <c r="C1992" s="301" t="s">
        <v>58</v>
      </c>
      <c r="D1992" s="302">
        <v>1130.0999999999999</v>
      </c>
      <c r="E1992" s="302" t="s">
        <v>46411</v>
      </c>
    </row>
    <row r="1993" spans="1:5">
      <c r="A1993" s="301" t="s">
        <v>50209</v>
      </c>
      <c r="B1993" s="301" t="s">
        <v>50210</v>
      </c>
      <c r="C1993" s="301" t="s">
        <v>58</v>
      </c>
      <c r="D1993" s="302">
        <v>1326.39</v>
      </c>
      <c r="E1993" s="302" t="s">
        <v>46411</v>
      </c>
    </row>
    <row r="1994" spans="1:5">
      <c r="A1994" s="301" t="s">
        <v>50211</v>
      </c>
      <c r="B1994" s="301" t="s">
        <v>50212</v>
      </c>
      <c r="C1994" s="301" t="s">
        <v>58</v>
      </c>
      <c r="D1994" s="302">
        <v>1404.58</v>
      </c>
      <c r="E1994" s="302" t="s">
        <v>46411</v>
      </c>
    </row>
    <row r="1995" spans="1:5">
      <c r="A1995" s="301" t="s">
        <v>50213</v>
      </c>
      <c r="B1995" s="301" t="s">
        <v>50214</v>
      </c>
      <c r="C1995" s="301" t="s">
        <v>58</v>
      </c>
      <c r="D1995" s="302">
        <v>367.08</v>
      </c>
      <c r="E1995" s="302">
        <v>360.15</v>
      </c>
    </row>
    <row r="1996" spans="1:5">
      <c r="A1996" s="301" t="s">
        <v>50215</v>
      </c>
      <c r="B1996" s="301" t="s">
        <v>50216</v>
      </c>
      <c r="C1996" s="301" t="s">
        <v>58</v>
      </c>
      <c r="D1996" s="302">
        <v>376.49</v>
      </c>
      <c r="E1996" s="302">
        <v>368.86</v>
      </c>
    </row>
    <row r="1997" spans="1:5">
      <c r="A1997" s="301" t="s">
        <v>50217</v>
      </c>
      <c r="B1997" s="301" t="s">
        <v>50218</v>
      </c>
      <c r="C1997" s="301" t="s">
        <v>58</v>
      </c>
      <c r="D1997" s="302">
        <v>438.45</v>
      </c>
      <c r="E1997" s="302">
        <v>430.1</v>
      </c>
    </row>
    <row r="1998" spans="1:5">
      <c r="A1998" s="301" t="s">
        <v>50219</v>
      </c>
      <c r="B1998" s="301" t="s">
        <v>50220</v>
      </c>
      <c r="C1998" s="301" t="s">
        <v>58</v>
      </c>
      <c r="D1998" s="302">
        <v>486.45</v>
      </c>
      <c r="E1998" s="302">
        <v>477.38</v>
      </c>
    </row>
    <row r="1999" spans="1:5">
      <c r="A1999" s="301" t="s">
        <v>50221</v>
      </c>
      <c r="B1999" s="301" t="s">
        <v>50222</v>
      </c>
      <c r="C1999" s="301" t="s">
        <v>58</v>
      </c>
      <c r="D1999" s="302">
        <v>1012.66</v>
      </c>
      <c r="E1999" s="302">
        <v>976.82</v>
      </c>
    </row>
    <row r="2000" spans="1:5">
      <c r="A2000" s="301" t="s">
        <v>50223</v>
      </c>
      <c r="B2000" s="301" t="s">
        <v>50224</v>
      </c>
      <c r="C2000" s="301" t="s">
        <v>58</v>
      </c>
      <c r="D2000" s="302">
        <v>1024.8900000000001</v>
      </c>
      <c r="E2000" s="302">
        <v>988.27</v>
      </c>
    </row>
    <row r="2001" spans="1:5">
      <c r="A2001" s="301" t="s">
        <v>50225</v>
      </c>
      <c r="B2001" s="301" t="s">
        <v>50226</v>
      </c>
      <c r="C2001" s="301" t="s">
        <v>58</v>
      </c>
      <c r="D2001" s="302">
        <v>1089.67</v>
      </c>
      <c r="E2001" s="302" t="s">
        <v>46411</v>
      </c>
    </row>
    <row r="2002" spans="1:5">
      <c r="A2002" s="301" t="s">
        <v>50227</v>
      </c>
      <c r="B2002" s="301" t="s">
        <v>50228</v>
      </c>
      <c r="C2002" s="301" t="s">
        <v>58</v>
      </c>
      <c r="D2002" s="302">
        <v>1140.48</v>
      </c>
      <c r="E2002" s="302" t="s">
        <v>46411</v>
      </c>
    </row>
    <row r="2003" spans="1:5">
      <c r="A2003" s="301" t="s">
        <v>50229</v>
      </c>
      <c r="B2003" s="301" t="s">
        <v>50230</v>
      </c>
      <c r="C2003" s="301" t="s">
        <v>58</v>
      </c>
      <c r="D2003" s="302">
        <v>297.33</v>
      </c>
      <c r="E2003" s="302">
        <v>282.51</v>
      </c>
    </row>
    <row r="2004" spans="1:5">
      <c r="A2004" s="301" t="s">
        <v>50231</v>
      </c>
      <c r="B2004" s="301" t="s">
        <v>50232</v>
      </c>
      <c r="C2004" s="301" t="s">
        <v>58</v>
      </c>
      <c r="D2004" s="302">
        <v>417.21</v>
      </c>
      <c r="E2004" s="302">
        <v>391.8</v>
      </c>
    </row>
    <row r="2005" spans="1:5">
      <c r="A2005" s="301" t="s">
        <v>50233</v>
      </c>
      <c r="B2005" s="301" t="s">
        <v>50234</v>
      </c>
      <c r="C2005" s="301" t="s">
        <v>58</v>
      </c>
      <c r="D2005" s="302">
        <v>377.23</v>
      </c>
      <c r="E2005" s="302">
        <v>370.3</v>
      </c>
    </row>
    <row r="2006" spans="1:5">
      <c r="A2006" s="301" t="s">
        <v>50235</v>
      </c>
      <c r="B2006" s="301" t="s">
        <v>50236</v>
      </c>
      <c r="C2006" s="301" t="s">
        <v>58</v>
      </c>
      <c r="D2006" s="302">
        <v>404.84</v>
      </c>
      <c r="E2006" s="302">
        <v>397.21</v>
      </c>
    </row>
    <row r="2007" spans="1:5">
      <c r="A2007" s="301" t="s">
        <v>50237</v>
      </c>
      <c r="B2007" s="301" t="s">
        <v>50238</v>
      </c>
      <c r="C2007" s="301" t="s">
        <v>58</v>
      </c>
      <c r="D2007" s="302">
        <v>445.21</v>
      </c>
      <c r="E2007" s="302">
        <v>436.86</v>
      </c>
    </row>
    <row r="2008" spans="1:5">
      <c r="A2008" s="301" t="s">
        <v>50239</v>
      </c>
      <c r="B2008" s="301" t="s">
        <v>50240</v>
      </c>
      <c r="C2008" s="301" t="s">
        <v>58</v>
      </c>
      <c r="D2008" s="302">
        <v>937.48</v>
      </c>
      <c r="E2008" s="302">
        <v>929.13</v>
      </c>
    </row>
    <row r="2009" spans="1:5">
      <c r="A2009" s="301" t="s">
        <v>50241</v>
      </c>
      <c r="B2009" s="301" t="s">
        <v>50242</v>
      </c>
      <c r="C2009" s="301" t="s">
        <v>58</v>
      </c>
      <c r="D2009" s="302">
        <v>1311.52</v>
      </c>
      <c r="E2009" s="302" t="s">
        <v>46411</v>
      </c>
    </row>
    <row r="2010" spans="1:5">
      <c r="A2010" s="301" t="s">
        <v>50243</v>
      </c>
      <c r="B2010" s="301" t="s">
        <v>50244</v>
      </c>
      <c r="C2010" s="301" t="s">
        <v>58</v>
      </c>
      <c r="D2010" s="302">
        <v>124.68</v>
      </c>
      <c r="E2010" s="302">
        <v>119.26</v>
      </c>
    </row>
    <row r="2011" spans="1:5">
      <c r="A2011" s="301" t="s">
        <v>50245</v>
      </c>
      <c r="B2011" s="301" t="s">
        <v>50246</v>
      </c>
      <c r="C2011" s="301" t="s">
        <v>58</v>
      </c>
      <c r="D2011" s="302">
        <v>120.94</v>
      </c>
      <c r="E2011" s="302">
        <v>116.8</v>
      </c>
    </row>
    <row r="2012" spans="1:5">
      <c r="A2012" s="301" t="s">
        <v>50247</v>
      </c>
      <c r="B2012" s="301" t="s">
        <v>50248</v>
      </c>
      <c r="C2012" s="301" t="s">
        <v>58</v>
      </c>
      <c r="D2012" s="302">
        <v>169.41</v>
      </c>
      <c r="E2012" s="302">
        <v>165.27</v>
      </c>
    </row>
    <row r="2013" spans="1:5">
      <c r="A2013" s="301" t="s">
        <v>50249</v>
      </c>
      <c r="B2013" s="301" t="s">
        <v>50250</v>
      </c>
      <c r="C2013" s="301" t="s">
        <v>58</v>
      </c>
      <c r="D2013" s="302">
        <v>104.59</v>
      </c>
      <c r="E2013" s="302">
        <v>100.45</v>
      </c>
    </row>
    <row r="2014" spans="1:5">
      <c r="A2014" s="301" t="s">
        <v>50251</v>
      </c>
      <c r="B2014" s="301" t="s">
        <v>50252</v>
      </c>
      <c r="C2014" s="301" t="s">
        <v>58</v>
      </c>
      <c r="D2014" s="302">
        <v>988.64</v>
      </c>
      <c r="E2014" s="302">
        <v>948.61</v>
      </c>
    </row>
    <row r="2015" spans="1:5">
      <c r="A2015" s="301" t="s">
        <v>50253</v>
      </c>
      <c r="B2015" s="301" t="s">
        <v>50254</v>
      </c>
      <c r="C2015" s="301" t="s">
        <v>58</v>
      </c>
      <c r="D2015" s="302">
        <v>983.12</v>
      </c>
      <c r="E2015" s="302">
        <v>942.32</v>
      </c>
    </row>
    <row r="2016" spans="1:5">
      <c r="A2016" s="301" t="s">
        <v>50255</v>
      </c>
      <c r="B2016" s="301" t="s">
        <v>50256</v>
      </c>
      <c r="C2016" s="301" t="s">
        <v>58</v>
      </c>
      <c r="D2016" s="302">
        <v>1031.8499999999999</v>
      </c>
      <c r="E2016" s="302">
        <v>988.97</v>
      </c>
    </row>
    <row r="2017" spans="1:5">
      <c r="A2017" s="301" t="s">
        <v>50257</v>
      </c>
      <c r="B2017" s="301" t="s">
        <v>50258</v>
      </c>
      <c r="C2017" s="301" t="s">
        <v>58</v>
      </c>
      <c r="D2017" s="302">
        <v>1119.04</v>
      </c>
      <c r="E2017" s="302" t="s">
        <v>46411</v>
      </c>
    </row>
    <row r="2018" spans="1:5">
      <c r="A2018" s="301" t="s">
        <v>50259</v>
      </c>
      <c r="B2018" s="301" t="s">
        <v>50260</v>
      </c>
      <c r="C2018" s="301" t="s">
        <v>58</v>
      </c>
      <c r="D2018" s="302">
        <v>1316.16</v>
      </c>
      <c r="E2018" s="302" t="s">
        <v>46411</v>
      </c>
    </row>
    <row r="2019" spans="1:5">
      <c r="A2019" s="301" t="s">
        <v>50261</v>
      </c>
      <c r="B2019" s="301" t="s">
        <v>50262</v>
      </c>
      <c r="C2019" s="301" t="s">
        <v>58</v>
      </c>
      <c r="D2019" s="302">
        <v>1393.52</v>
      </c>
      <c r="E2019" s="302" t="s">
        <v>46411</v>
      </c>
    </row>
    <row r="2020" spans="1:5">
      <c r="A2020" s="301" t="s">
        <v>50263</v>
      </c>
      <c r="B2020" s="301" t="s">
        <v>50264</v>
      </c>
      <c r="C2020" s="301" t="s">
        <v>58</v>
      </c>
      <c r="D2020" s="302">
        <v>867.7</v>
      </c>
      <c r="E2020" s="302">
        <v>831.81</v>
      </c>
    </row>
    <row r="2021" spans="1:5">
      <c r="A2021" s="301" t="s">
        <v>50265</v>
      </c>
      <c r="B2021" s="301" t="s">
        <v>50266</v>
      </c>
      <c r="C2021" s="301" t="s">
        <v>58</v>
      </c>
      <c r="D2021" s="302">
        <v>878.53</v>
      </c>
      <c r="E2021" s="302">
        <v>841.87</v>
      </c>
    </row>
    <row r="2022" spans="1:5">
      <c r="A2022" s="301" t="s">
        <v>50267</v>
      </c>
      <c r="B2022" s="301" t="s">
        <v>50268</v>
      </c>
      <c r="C2022" s="301" t="s">
        <v>58</v>
      </c>
      <c r="D2022" s="302">
        <v>907.17</v>
      </c>
      <c r="E2022" s="302">
        <v>869.71</v>
      </c>
    </row>
    <row r="2023" spans="1:5">
      <c r="A2023" s="301" t="s">
        <v>50269</v>
      </c>
      <c r="B2023" s="301" t="s">
        <v>50270</v>
      </c>
      <c r="C2023" s="301" t="s">
        <v>58</v>
      </c>
      <c r="D2023" s="302">
        <v>994.36</v>
      </c>
      <c r="E2023" s="302">
        <v>956.1</v>
      </c>
    </row>
    <row r="2024" spans="1:5">
      <c r="A2024" s="301" t="s">
        <v>50271</v>
      </c>
      <c r="B2024" s="301" t="s">
        <v>50272</v>
      </c>
      <c r="C2024" s="301" t="s">
        <v>58</v>
      </c>
      <c r="D2024" s="302">
        <v>1191.48</v>
      </c>
      <c r="E2024" s="302" t="s">
        <v>46411</v>
      </c>
    </row>
    <row r="2025" spans="1:5">
      <c r="A2025" s="301" t="s">
        <v>50273</v>
      </c>
      <c r="B2025" s="301" t="s">
        <v>50274</v>
      </c>
      <c r="C2025" s="301" t="s">
        <v>58</v>
      </c>
      <c r="D2025" s="302">
        <v>1268.8399999999999</v>
      </c>
      <c r="E2025" s="302" t="s">
        <v>46411</v>
      </c>
    </row>
    <row r="2026" spans="1:5">
      <c r="A2026" s="301" t="s">
        <v>50275</v>
      </c>
      <c r="B2026" s="301" t="s">
        <v>50276</v>
      </c>
      <c r="C2026" s="301" t="s">
        <v>58</v>
      </c>
      <c r="D2026" s="302">
        <v>879.42</v>
      </c>
      <c r="E2026" s="302">
        <v>843.53</v>
      </c>
    </row>
    <row r="2027" spans="1:5">
      <c r="A2027" s="301" t="s">
        <v>50277</v>
      </c>
      <c r="B2027" s="301" t="s">
        <v>50278</v>
      </c>
      <c r="C2027" s="301" t="s">
        <v>58</v>
      </c>
      <c r="D2027" s="302">
        <v>890.81</v>
      </c>
      <c r="E2027" s="302">
        <v>854.15</v>
      </c>
    </row>
    <row r="2028" spans="1:5">
      <c r="A2028" s="301" t="s">
        <v>50279</v>
      </c>
      <c r="B2028" s="301" t="s">
        <v>50280</v>
      </c>
      <c r="C2028" s="301" t="s">
        <v>58</v>
      </c>
      <c r="D2028" s="302">
        <v>954.76</v>
      </c>
      <c r="E2028" s="302">
        <v>917.3</v>
      </c>
    </row>
    <row r="2029" spans="1:5">
      <c r="A2029" s="301" t="s">
        <v>50281</v>
      </c>
      <c r="B2029" s="301" t="s">
        <v>50282</v>
      </c>
      <c r="C2029" s="301" t="s">
        <v>58</v>
      </c>
      <c r="D2029" s="302">
        <v>1004.74</v>
      </c>
      <c r="E2029" s="302">
        <v>966.48</v>
      </c>
    </row>
    <row r="2030" spans="1:5">
      <c r="A2030" s="301" t="s">
        <v>50283</v>
      </c>
      <c r="B2030" s="301" t="s">
        <v>50284</v>
      </c>
      <c r="C2030" s="301" t="s">
        <v>58</v>
      </c>
      <c r="D2030" s="302">
        <v>1022.81</v>
      </c>
      <c r="E2030" s="302">
        <v>986.97</v>
      </c>
    </row>
    <row r="2031" spans="1:5">
      <c r="A2031" s="301" t="s">
        <v>50285</v>
      </c>
      <c r="B2031" s="301" t="s">
        <v>50286</v>
      </c>
      <c r="C2031" s="301" t="s">
        <v>58</v>
      </c>
      <c r="D2031" s="302">
        <v>889.57</v>
      </c>
      <c r="E2031" s="302">
        <v>853.68</v>
      </c>
    </row>
    <row r="2032" spans="1:5">
      <c r="A2032" s="301" t="s">
        <v>50287</v>
      </c>
      <c r="B2032" s="301" t="s">
        <v>50288</v>
      </c>
      <c r="C2032" s="301" t="s">
        <v>58</v>
      </c>
      <c r="D2032" s="302">
        <v>1053.24</v>
      </c>
      <c r="E2032" s="302" t="s">
        <v>46411</v>
      </c>
    </row>
    <row r="2033" spans="1:5">
      <c r="A2033" s="301" t="s">
        <v>50289</v>
      </c>
      <c r="B2033" s="301" t="s">
        <v>50290</v>
      </c>
      <c r="C2033" s="301" t="s">
        <v>58</v>
      </c>
      <c r="D2033" s="302">
        <v>919.16</v>
      </c>
      <c r="E2033" s="302">
        <v>882.5</v>
      </c>
    </row>
    <row r="2034" spans="1:5">
      <c r="A2034" s="301" t="s">
        <v>50291</v>
      </c>
      <c r="B2034" s="301" t="s">
        <v>50292</v>
      </c>
      <c r="C2034" s="301" t="s">
        <v>58</v>
      </c>
      <c r="D2034" s="302">
        <v>1096.43</v>
      </c>
      <c r="E2034" s="302" t="s">
        <v>46411</v>
      </c>
    </row>
    <row r="2035" spans="1:5">
      <c r="A2035" s="301" t="s">
        <v>50293</v>
      </c>
      <c r="B2035" s="301" t="s">
        <v>50294</v>
      </c>
      <c r="C2035" s="301" t="s">
        <v>58</v>
      </c>
      <c r="D2035" s="302">
        <v>961.52</v>
      </c>
      <c r="E2035" s="302">
        <v>924.06</v>
      </c>
    </row>
    <row r="2036" spans="1:5">
      <c r="A2036" s="301" t="s">
        <v>50295</v>
      </c>
      <c r="B2036" s="301" t="s">
        <v>50296</v>
      </c>
      <c r="C2036" s="301" t="s">
        <v>58</v>
      </c>
      <c r="D2036" s="302">
        <v>1588.7</v>
      </c>
      <c r="E2036" s="302" t="s">
        <v>46411</v>
      </c>
    </row>
    <row r="2037" spans="1:5">
      <c r="A2037" s="301" t="s">
        <v>50297</v>
      </c>
      <c r="B2037" s="301" t="s">
        <v>50298</v>
      </c>
      <c r="C2037" s="301" t="s">
        <v>58</v>
      </c>
      <c r="D2037" s="302">
        <v>1453.79</v>
      </c>
      <c r="E2037" s="302" t="s">
        <v>46411</v>
      </c>
    </row>
    <row r="2038" spans="1:5">
      <c r="A2038" s="301" t="s">
        <v>50299</v>
      </c>
      <c r="B2038" s="301" t="s">
        <v>50300</v>
      </c>
      <c r="C2038" s="301" t="s">
        <v>58</v>
      </c>
      <c r="D2038" s="302">
        <v>1962.74</v>
      </c>
      <c r="E2038" s="302" t="s">
        <v>46411</v>
      </c>
    </row>
    <row r="2039" spans="1:5">
      <c r="A2039" s="301" t="s">
        <v>50301</v>
      </c>
      <c r="B2039" s="301" t="s">
        <v>50302</v>
      </c>
      <c r="C2039" s="301" t="s">
        <v>58</v>
      </c>
      <c r="D2039" s="302">
        <v>1827.83</v>
      </c>
      <c r="E2039" s="302" t="s">
        <v>46411</v>
      </c>
    </row>
    <row r="2040" spans="1:5">
      <c r="A2040" s="301" t="s">
        <v>50303</v>
      </c>
      <c r="B2040" s="301" t="s">
        <v>50304</v>
      </c>
      <c r="C2040" s="301" t="s">
        <v>63</v>
      </c>
      <c r="D2040" s="302">
        <v>14.09</v>
      </c>
      <c r="E2040" s="302">
        <v>13.72</v>
      </c>
    </row>
    <row r="2041" spans="1:5">
      <c r="A2041" s="301" t="s">
        <v>50305</v>
      </c>
      <c r="B2041" s="301" t="s">
        <v>50306</v>
      </c>
      <c r="C2041" s="301" t="s">
        <v>63</v>
      </c>
      <c r="D2041" s="302">
        <v>9.91</v>
      </c>
      <c r="E2041" s="302">
        <v>9.5399999999999991</v>
      </c>
    </row>
    <row r="2042" spans="1:5">
      <c r="A2042" s="301" t="s">
        <v>50307</v>
      </c>
      <c r="B2042" s="301" t="s">
        <v>50308</v>
      </c>
      <c r="C2042" s="301" t="s">
        <v>58</v>
      </c>
      <c r="D2042" s="302">
        <v>988.91</v>
      </c>
      <c r="E2042" s="302">
        <v>985.22</v>
      </c>
    </row>
    <row r="2043" spans="1:5">
      <c r="A2043" s="301" t="s">
        <v>50309</v>
      </c>
      <c r="B2043" s="301" t="s">
        <v>50310</v>
      </c>
      <c r="C2043" s="301" t="s">
        <v>58</v>
      </c>
      <c r="D2043" s="302">
        <v>248.09</v>
      </c>
      <c r="E2043" s="302">
        <v>236.31</v>
      </c>
    </row>
    <row r="2044" spans="1:5">
      <c r="A2044" s="301" t="s">
        <v>50311</v>
      </c>
      <c r="B2044" s="301" t="s">
        <v>50312</v>
      </c>
      <c r="C2044" s="301" t="s">
        <v>58</v>
      </c>
      <c r="D2044" s="302">
        <v>1182.07</v>
      </c>
      <c r="E2044" s="302" t="s">
        <v>46411</v>
      </c>
    </row>
    <row r="2045" spans="1:5">
      <c r="A2045" s="301" t="s">
        <v>50313</v>
      </c>
      <c r="B2045" s="301" t="s">
        <v>50314</v>
      </c>
      <c r="C2045" s="301" t="s">
        <v>58</v>
      </c>
      <c r="D2045" s="302">
        <v>1000.36</v>
      </c>
      <c r="E2045" s="302">
        <v>960.33</v>
      </c>
    </row>
    <row r="2046" spans="1:5">
      <c r="A2046" s="301" t="s">
        <v>50315</v>
      </c>
      <c r="B2046" s="301" t="s">
        <v>50316</v>
      </c>
      <c r="C2046" s="301" t="s">
        <v>58</v>
      </c>
      <c r="D2046" s="302">
        <v>1194.3</v>
      </c>
      <c r="E2046" s="302" t="s">
        <v>46411</v>
      </c>
    </row>
    <row r="2047" spans="1:5">
      <c r="A2047" s="301" t="s">
        <v>50317</v>
      </c>
      <c r="B2047" s="301" t="s">
        <v>50318</v>
      </c>
      <c r="C2047" s="301" t="s">
        <v>58</v>
      </c>
      <c r="D2047" s="302">
        <v>1222.6500000000001</v>
      </c>
      <c r="E2047" s="302" t="s">
        <v>46411</v>
      </c>
    </row>
    <row r="2048" spans="1:5">
      <c r="A2048" s="301" t="s">
        <v>50319</v>
      </c>
      <c r="B2048" s="301" t="s">
        <v>50320</v>
      </c>
      <c r="C2048" s="301" t="s">
        <v>58</v>
      </c>
      <c r="D2048" s="302">
        <v>1023.75</v>
      </c>
      <c r="E2048" s="302">
        <v>982.95</v>
      </c>
    </row>
    <row r="2049" spans="1:5">
      <c r="A2049" s="301" t="s">
        <v>50321</v>
      </c>
      <c r="B2049" s="301" t="s">
        <v>50322</v>
      </c>
      <c r="C2049" s="301" t="s">
        <v>58</v>
      </c>
      <c r="D2049" s="302">
        <v>1284.8</v>
      </c>
      <c r="E2049" s="302" t="s">
        <v>46411</v>
      </c>
    </row>
    <row r="2050" spans="1:5">
      <c r="A2050" s="301" t="s">
        <v>50323</v>
      </c>
      <c r="B2050" s="301" t="s">
        <v>50324</v>
      </c>
      <c r="C2050" s="301" t="s">
        <v>58</v>
      </c>
      <c r="D2050" s="302">
        <v>1079.44</v>
      </c>
      <c r="E2050" s="302" t="s">
        <v>46411</v>
      </c>
    </row>
    <row r="2051" spans="1:5">
      <c r="A2051" s="301" t="s">
        <v>50325</v>
      </c>
      <c r="B2051" s="301" t="s">
        <v>50326</v>
      </c>
      <c r="C2051" s="301" t="s">
        <v>58</v>
      </c>
      <c r="D2051" s="302">
        <v>1335.61</v>
      </c>
      <c r="E2051" s="302" t="s">
        <v>46411</v>
      </c>
    </row>
    <row r="2052" spans="1:5">
      <c r="A2052" s="301" t="s">
        <v>50327</v>
      </c>
      <c r="B2052" s="301" t="s">
        <v>50328</v>
      </c>
      <c r="C2052" s="301" t="s">
        <v>58</v>
      </c>
      <c r="D2052" s="302">
        <v>1129.42</v>
      </c>
      <c r="E2052" s="302" t="s">
        <v>46411</v>
      </c>
    </row>
    <row r="2053" spans="1:5">
      <c r="A2053" s="301" t="s">
        <v>50329</v>
      </c>
      <c r="B2053" s="301" t="s">
        <v>50330</v>
      </c>
      <c r="C2053" s="301" t="s">
        <v>58</v>
      </c>
      <c r="D2053" s="302">
        <v>1192.22</v>
      </c>
      <c r="E2053" s="302" t="s">
        <v>46411</v>
      </c>
    </row>
    <row r="2054" spans="1:5">
      <c r="A2054" s="301" t="s">
        <v>50331</v>
      </c>
      <c r="B2054" s="301" t="s">
        <v>50332</v>
      </c>
      <c r="C2054" s="301" t="s">
        <v>58</v>
      </c>
      <c r="D2054" s="302">
        <v>1010.51</v>
      </c>
      <c r="E2054" s="302">
        <v>970.48</v>
      </c>
    </row>
    <row r="2055" spans="1:5">
      <c r="A2055" s="301" t="s">
        <v>50333</v>
      </c>
      <c r="B2055" s="301" t="s">
        <v>50334</v>
      </c>
      <c r="C2055" s="301" t="s">
        <v>58</v>
      </c>
      <c r="D2055" s="302">
        <v>1291.56</v>
      </c>
      <c r="E2055" s="302" t="s">
        <v>46411</v>
      </c>
    </row>
    <row r="2056" spans="1:5">
      <c r="A2056" s="301" t="s">
        <v>50335</v>
      </c>
      <c r="B2056" s="301" t="s">
        <v>50336</v>
      </c>
      <c r="C2056" s="301" t="s">
        <v>58</v>
      </c>
      <c r="D2056" s="302">
        <v>1086.2</v>
      </c>
      <c r="E2056" s="302" t="s">
        <v>46411</v>
      </c>
    </row>
    <row r="2057" spans="1:5">
      <c r="A2057" s="301" t="s">
        <v>50337</v>
      </c>
      <c r="B2057" s="301" t="s">
        <v>50338</v>
      </c>
      <c r="C2057" s="301" t="s">
        <v>58</v>
      </c>
      <c r="D2057" s="302">
        <v>1783.83</v>
      </c>
      <c r="E2057" s="302" t="s">
        <v>46411</v>
      </c>
    </row>
    <row r="2058" spans="1:5">
      <c r="A2058" s="301" t="s">
        <v>50339</v>
      </c>
      <c r="B2058" s="301" t="s">
        <v>50340</v>
      </c>
      <c r="C2058" s="301" t="s">
        <v>58</v>
      </c>
      <c r="D2058" s="302">
        <v>1578.47</v>
      </c>
      <c r="E2058" s="302" t="s">
        <v>46411</v>
      </c>
    </row>
    <row r="2059" spans="1:5">
      <c r="A2059" s="301" t="s">
        <v>50341</v>
      </c>
      <c r="B2059" s="301" t="s">
        <v>50342</v>
      </c>
      <c r="C2059" s="301" t="s">
        <v>58</v>
      </c>
      <c r="D2059" s="302">
        <v>2157.87</v>
      </c>
      <c r="E2059" s="302" t="s">
        <v>46411</v>
      </c>
    </row>
    <row r="2060" spans="1:5">
      <c r="A2060" s="301" t="s">
        <v>50343</v>
      </c>
      <c r="B2060" s="301" t="s">
        <v>50344</v>
      </c>
      <c r="C2060" s="301" t="s">
        <v>58</v>
      </c>
      <c r="D2060" s="302">
        <v>1952.51</v>
      </c>
      <c r="E2060" s="302" t="s">
        <v>46411</v>
      </c>
    </row>
    <row r="2061" spans="1:5">
      <c r="A2061" s="301" t="s">
        <v>50345</v>
      </c>
      <c r="B2061" s="301" t="s">
        <v>50346</v>
      </c>
      <c r="C2061" s="301" t="s">
        <v>58</v>
      </c>
      <c r="D2061" s="302">
        <v>84.77</v>
      </c>
      <c r="E2061" s="302">
        <v>76.33</v>
      </c>
    </row>
    <row r="2062" spans="1:5">
      <c r="A2062" s="301" t="s">
        <v>50347</v>
      </c>
      <c r="B2062" s="301" t="s">
        <v>50348</v>
      </c>
      <c r="C2062" s="301" t="s">
        <v>58</v>
      </c>
      <c r="D2062" s="302">
        <v>94.25</v>
      </c>
      <c r="E2062" s="302">
        <v>84.85</v>
      </c>
    </row>
    <row r="2063" spans="1:5">
      <c r="A2063" s="301" t="s">
        <v>50349</v>
      </c>
      <c r="B2063" s="301" t="s">
        <v>50350</v>
      </c>
      <c r="C2063" s="301" t="s">
        <v>58</v>
      </c>
      <c r="D2063" s="302">
        <v>103.79</v>
      </c>
      <c r="E2063" s="302">
        <v>93.42</v>
      </c>
    </row>
    <row r="2064" spans="1:5">
      <c r="A2064" s="301" t="s">
        <v>50351</v>
      </c>
      <c r="B2064" s="301" t="s">
        <v>50352</v>
      </c>
      <c r="C2064" s="301" t="s">
        <v>58</v>
      </c>
      <c r="D2064" s="302">
        <v>113.3</v>
      </c>
      <c r="E2064" s="302">
        <v>101.97</v>
      </c>
    </row>
    <row r="2065" spans="1:5">
      <c r="A2065" s="301" t="s">
        <v>50353</v>
      </c>
      <c r="B2065" s="301" t="s">
        <v>50354</v>
      </c>
      <c r="C2065" s="301" t="s">
        <v>58</v>
      </c>
      <c r="D2065" s="302">
        <v>135.28</v>
      </c>
      <c r="E2065" s="302">
        <v>121.67</v>
      </c>
    </row>
    <row r="2066" spans="1:5">
      <c r="A2066" s="301" t="s">
        <v>50355</v>
      </c>
      <c r="B2066" s="301" t="s">
        <v>50356</v>
      </c>
      <c r="C2066" s="301" t="s">
        <v>58</v>
      </c>
      <c r="D2066" s="302">
        <v>966.88</v>
      </c>
      <c r="E2066" s="302">
        <v>940.35</v>
      </c>
    </row>
    <row r="2067" spans="1:5">
      <c r="A2067" s="301" t="s">
        <v>50357</v>
      </c>
      <c r="B2067" s="301" t="s">
        <v>50358</v>
      </c>
      <c r="C2067" s="301" t="s">
        <v>58</v>
      </c>
      <c r="D2067" s="302">
        <v>995.4</v>
      </c>
      <c r="E2067" s="302">
        <v>954.6</v>
      </c>
    </row>
    <row r="2068" spans="1:5">
      <c r="A2068" s="301" t="s">
        <v>50359</v>
      </c>
      <c r="B2068" s="301" t="s">
        <v>50360</v>
      </c>
      <c r="C2068" s="301" t="s">
        <v>16</v>
      </c>
      <c r="D2068" s="302">
        <v>1232.8800000000001</v>
      </c>
      <c r="E2068" s="302" t="s">
        <v>46411</v>
      </c>
    </row>
    <row r="2069" spans="1:5">
      <c r="A2069" s="301" t="s">
        <v>50361</v>
      </c>
      <c r="B2069" s="301" t="s">
        <v>50362</v>
      </c>
      <c r="C2069" s="301" t="s">
        <v>16</v>
      </c>
      <c r="D2069" s="302">
        <v>977.65</v>
      </c>
      <c r="E2069" s="302">
        <v>968.28</v>
      </c>
    </row>
    <row r="2070" spans="1:5">
      <c r="A2070" s="301" t="s">
        <v>50363</v>
      </c>
      <c r="B2070" s="301" t="s">
        <v>50364</v>
      </c>
      <c r="C2070" s="301" t="s">
        <v>16</v>
      </c>
      <c r="D2070" s="302">
        <v>1593.7</v>
      </c>
      <c r="E2070" s="302" t="s">
        <v>46411</v>
      </c>
    </row>
    <row r="2071" spans="1:5">
      <c r="A2071" s="301" t="s">
        <v>50365</v>
      </c>
      <c r="B2071" s="301" t="s">
        <v>50366</v>
      </c>
      <c r="C2071" s="301" t="s">
        <v>16</v>
      </c>
      <c r="D2071" s="302">
        <v>1922.99</v>
      </c>
      <c r="E2071" s="302" t="s">
        <v>46411</v>
      </c>
    </row>
    <row r="2072" spans="1:5">
      <c r="A2072" s="301" t="s">
        <v>50367</v>
      </c>
      <c r="B2072" s="301" t="s">
        <v>50368</v>
      </c>
      <c r="C2072" s="301" t="s">
        <v>16</v>
      </c>
      <c r="D2072" s="302">
        <v>1155.45</v>
      </c>
      <c r="E2072" s="302" t="s">
        <v>46411</v>
      </c>
    </row>
    <row r="2073" spans="1:5">
      <c r="A2073" s="301" t="s">
        <v>50369</v>
      </c>
      <c r="B2073" s="301" t="s">
        <v>50370</v>
      </c>
      <c r="C2073" s="301" t="s">
        <v>16</v>
      </c>
      <c r="D2073" s="302">
        <v>1538.18</v>
      </c>
      <c r="E2073" s="302" t="s">
        <v>46411</v>
      </c>
    </row>
    <row r="2074" spans="1:5">
      <c r="A2074" s="301" t="s">
        <v>50371</v>
      </c>
      <c r="B2074" s="301" t="s">
        <v>50372</v>
      </c>
      <c r="C2074" s="301" t="s">
        <v>16</v>
      </c>
      <c r="D2074" s="302">
        <v>1905.03</v>
      </c>
      <c r="E2074" s="302" t="s">
        <v>46411</v>
      </c>
    </row>
    <row r="2075" spans="1:5">
      <c r="A2075" s="301" t="s">
        <v>50373</v>
      </c>
      <c r="B2075" s="301" t="s">
        <v>50374</v>
      </c>
      <c r="C2075" s="301" t="s">
        <v>16</v>
      </c>
      <c r="D2075" s="302">
        <v>1235.8499999999999</v>
      </c>
      <c r="E2075" s="302" t="s">
        <v>46411</v>
      </c>
    </row>
    <row r="2076" spans="1:5">
      <c r="A2076" s="301" t="s">
        <v>50375</v>
      </c>
      <c r="B2076" s="301" t="s">
        <v>50376</v>
      </c>
      <c r="C2076" s="301" t="s">
        <v>16</v>
      </c>
      <c r="D2076" s="302">
        <v>561.65</v>
      </c>
      <c r="E2076" s="302">
        <v>558.99</v>
      </c>
    </row>
    <row r="2077" spans="1:5">
      <c r="A2077" s="301" t="s">
        <v>50377</v>
      </c>
      <c r="B2077" s="301" t="s">
        <v>50378</v>
      </c>
      <c r="C2077" s="301" t="s">
        <v>16</v>
      </c>
      <c r="D2077" s="302">
        <v>707.58</v>
      </c>
      <c r="E2077" s="302">
        <v>683.21</v>
      </c>
    </row>
    <row r="2078" spans="1:5">
      <c r="A2078" s="301" t="s">
        <v>50379</v>
      </c>
      <c r="B2078" s="301" t="s">
        <v>50380</v>
      </c>
      <c r="C2078" s="301" t="s">
        <v>16</v>
      </c>
      <c r="D2078" s="302">
        <v>619.37</v>
      </c>
      <c r="E2078" s="302">
        <v>608.25</v>
      </c>
    </row>
    <row r="2079" spans="1:5">
      <c r="A2079" s="301" t="s">
        <v>50381</v>
      </c>
      <c r="B2079" s="301" t="s">
        <v>50382</v>
      </c>
      <c r="C2079" s="301" t="s">
        <v>63</v>
      </c>
      <c r="D2079" s="302">
        <v>75.790000000000006</v>
      </c>
      <c r="E2079" s="302">
        <v>72.3</v>
      </c>
    </row>
    <row r="2080" spans="1:5">
      <c r="A2080" s="301" t="s">
        <v>50383</v>
      </c>
      <c r="B2080" s="301" t="s">
        <v>50384</v>
      </c>
      <c r="C2080" s="301" t="s">
        <v>63</v>
      </c>
      <c r="D2080" s="302">
        <v>63.85</v>
      </c>
      <c r="E2080" s="302">
        <v>62.05</v>
      </c>
    </row>
    <row r="2081" spans="1:5">
      <c r="A2081" s="301" t="s">
        <v>50385</v>
      </c>
      <c r="B2081" s="301" t="s">
        <v>50386</v>
      </c>
      <c r="C2081" s="301" t="s">
        <v>63</v>
      </c>
      <c r="D2081" s="302">
        <v>688.76</v>
      </c>
      <c r="E2081" s="302">
        <v>655.01</v>
      </c>
    </row>
    <row r="2082" spans="1:5">
      <c r="A2082" s="301" t="s">
        <v>50387</v>
      </c>
      <c r="B2082" s="301" t="s">
        <v>50388</v>
      </c>
      <c r="C2082" s="301" t="s">
        <v>63</v>
      </c>
      <c r="D2082" s="302">
        <v>581.51</v>
      </c>
      <c r="E2082" s="302">
        <v>546.11</v>
      </c>
    </row>
    <row r="2083" spans="1:5">
      <c r="A2083" s="301" t="s">
        <v>50389</v>
      </c>
      <c r="B2083" s="301" t="s">
        <v>50390</v>
      </c>
      <c r="C2083" s="301" t="s">
        <v>63</v>
      </c>
      <c r="D2083" s="302">
        <v>953.35</v>
      </c>
      <c r="E2083" s="302">
        <v>932.81</v>
      </c>
    </row>
    <row r="2084" spans="1:5">
      <c r="A2084" s="301" t="s">
        <v>50391</v>
      </c>
      <c r="B2084" s="301" t="s">
        <v>50392</v>
      </c>
      <c r="C2084" s="301" t="s">
        <v>63</v>
      </c>
      <c r="D2084" s="302">
        <v>128.25</v>
      </c>
      <c r="E2084" s="302">
        <v>122.45</v>
      </c>
    </row>
    <row r="2085" spans="1:5">
      <c r="A2085" s="301" t="s">
        <v>50393</v>
      </c>
      <c r="B2085" s="301" t="s">
        <v>50394</v>
      </c>
      <c r="C2085" s="301" t="s">
        <v>63</v>
      </c>
      <c r="D2085" s="302">
        <v>111.23</v>
      </c>
      <c r="E2085" s="302">
        <v>103.08</v>
      </c>
    </row>
    <row r="2086" spans="1:5">
      <c r="A2086" s="301" t="s">
        <v>50395</v>
      </c>
      <c r="B2086" s="301" t="s">
        <v>50396</v>
      </c>
      <c r="C2086" s="301" t="s">
        <v>16</v>
      </c>
      <c r="D2086" s="302">
        <v>738.16</v>
      </c>
      <c r="E2086" s="302">
        <v>686.06</v>
      </c>
    </row>
    <row r="2087" spans="1:5">
      <c r="A2087" s="301" t="s">
        <v>50397</v>
      </c>
      <c r="B2087" s="301" t="s">
        <v>50398</v>
      </c>
      <c r="C2087" s="301" t="s">
        <v>16</v>
      </c>
      <c r="D2087" s="302">
        <v>706.29</v>
      </c>
      <c r="E2087" s="302">
        <v>652.17999999999995</v>
      </c>
    </row>
    <row r="2088" spans="1:5">
      <c r="A2088" s="301" t="s">
        <v>50399</v>
      </c>
      <c r="B2088" s="301" t="s">
        <v>50400</v>
      </c>
      <c r="C2088" s="301" t="s">
        <v>58</v>
      </c>
      <c r="D2088" s="302">
        <v>1457.69</v>
      </c>
      <c r="E2088" s="302" t="s">
        <v>46411</v>
      </c>
    </row>
    <row r="2089" spans="1:5">
      <c r="A2089" s="301" t="s">
        <v>50401</v>
      </c>
      <c r="B2089" s="301" t="s">
        <v>50402</v>
      </c>
      <c r="C2089" s="301" t="s">
        <v>16</v>
      </c>
      <c r="D2089" s="302">
        <v>875.59</v>
      </c>
      <c r="E2089" s="302">
        <v>873.74</v>
      </c>
    </row>
    <row r="2090" spans="1:5">
      <c r="A2090" s="301" t="s">
        <v>50403</v>
      </c>
      <c r="B2090" s="301" t="s">
        <v>50404</v>
      </c>
      <c r="C2090" s="301" t="s">
        <v>16</v>
      </c>
      <c r="D2090" s="302">
        <v>694.79</v>
      </c>
      <c r="E2090" s="302">
        <v>692.8</v>
      </c>
    </row>
    <row r="2091" spans="1:5">
      <c r="A2091" s="301" t="s">
        <v>50405</v>
      </c>
      <c r="B2091" s="301" t="s">
        <v>50406</v>
      </c>
      <c r="C2091" s="301" t="s">
        <v>58</v>
      </c>
      <c r="D2091" s="302">
        <v>827.43</v>
      </c>
      <c r="E2091" s="302">
        <v>824.04</v>
      </c>
    </row>
    <row r="2092" spans="1:5">
      <c r="A2092" s="301" t="s">
        <v>50407</v>
      </c>
      <c r="B2092" s="301" t="s">
        <v>50408</v>
      </c>
      <c r="C2092" s="301" t="s">
        <v>58</v>
      </c>
      <c r="D2092" s="302">
        <v>675.19</v>
      </c>
      <c r="E2092" s="302">
        <v>670.39</v>
      </c>
    </row>
    <row r="2093" spans="1:5">
      <c r="A2093" s="301" t="s">
        <v>50409</v>
      </c>
      <c r="B2093" s="301" t="s">
        <v>50410</v>
      </c>
      <c r="C2093" s="301" t="s">
        <v>58</v>
      </c>
      <c r="D2093" s="302">
        <v>618.91999999999996</v>
      </c>
      <c r="E2093" s="302">
        <v>613.87</v>
      </c>
    </row>
    <row r="2094" spans="1:5">
      <c r="A2094" s="301" t="s">
        <v>50411</v>
      </c>
      <c r="B2094" s="301" t="s">
        <v>50412</v>
      </c>
      <c r="C2094" s="301" t="s">
        <v>16</v>
      </c>
      <c r="D2094" s="302">
        <v>474.14</v>
      </c>
      <c r="E2094" s="302">
        <v>472.67</v>
      </c>
    </row>
    <row r="2095" spans="1:5">
      <c r="A2095" s="301" t="s">
        <v>50413</v>
      </c>
      <c r="B2095" s="301" t="s">
        <v>50414</v>
      </c>
      <c r="C2095" s="301" t="s">
        <v>58</v>
      </c>
      <c r="D2095" s="302">
        <v>1004.8</v>
      </c>
      <c r="E2095" s="302">
        <v>994.03</v>
      </c>
    </row>
    <row r="2096" spans="1:5">
      <c r="A2096" s="301" t="s">
        <v>50415</v>
      </c>
      <c r="B2096" s="301" t="s">
        <v>50416</v>
      </c>
      <c r="C2096" s="301" t="s">
        <v>58</v>
      </c>
      <c r="D2096" s="302">
        <v>288.75</v>
      </c>
      <c r="E2096" s="302">
        <v>276.77999999999997</v>
      </c>
    </row>
    <row r="2097" spans="1:5">
      <c r="A2097" s="301" t="s">
        <v>50417</v>
      </c>
      <c r="B2097" s="301" t="s">
        <v>50418</v>
      </c>
      <c r="C2097" s="301" t="s">
        <v>58</v>
      </c>
      <c r="D2097" s="302">
        <v>39.200000000000003</v>
      </c>
      <c r="E2097" s="302">
        <v>37.4</v>
      </c>
    </row>
    <row r="2098" spans="1:5">
      <c r="A2098" s="301" t="s">
        <v>50419</v>
      </c>
      <c r="B2098" s="301" t="s">
        <v>50420</v>
      </c>
      <c r="C2098" s="301" t="s">
        <v>58</v>
      </c>
      <c r="D2098" s="302">
        <v>80.7</v>
      </c>
      <c r="E2098" s="302">
        <v>77.819999999999993</v>
      </c>
    </row>
    <row r="2099" spans="1:5">
      <c r="A2099" s="301" t="s">
        <v>50421</v>
      </c>
      <c r="B2099" s="301" t="s">
        <v>50422</v>
      </c>
      <c r="C2099" s="301" t="s">
        <v>58</v>
      </c>
      <c r="D2099" s="302">
        <v>97.16</v>
      </c>
      <c r="E2099" s="302">
        <v>92.22</v>
      </c>
    </row>
    <row r="2100" spans="1:5">
      <c r="A2100" s="301" t="s">
        <v>50423</v>
      </c>
      <c r="B2100" s="301" t="s">
        <v>50424</v>
      </c>
      <c r="C2100" s="301" t="s">
        <v>58</v>
      </c>
      <c r="D2100" s="302">
        <v>91.83</v>
      </c>
      <c r="E2100" s="302">
        <v>85.43</v>
      </c>
    </row>
    <row r="2101" spans="1:5">
      <c r="A2101" s="301" t="s">
        <v>50425</v>
      </c>
      <c r="B2101" s="301" t="s">
        <v>50426</v>
      </c>
      <c r="C2101" s="301" t="s">
        <v>58</v>
      </c>
      <c r="D2101" s="302">
        <v>170.75</v>
      </c>
      <c r="E2101" s="302">
        <v>164.66</v>
      </c>
    </row>
    <row r="2102" spans="1:5">
      <c r="A2102" s="301" t="s">
        <v>50427</v>
      </c>
      <c r="B2102" s="301" t="s">
        <v>50428</v>
      </c>
      <c r="C2102" s="301" t="s">
        <v>58</v>
      </c>
      <c r="D2102" s="302">
        <v>211.56</v>
      </c>
      <c r="E2102" s="302">
        <v>204.82</v>
      </c>
    </row>
    <row r="2103" spans="1:5">
      <c r="A2103" s="301" t="s">
        <v>50429</v>
      </c>
      <c r="B2103" s="301" t="s">
        <v>50430</v>
      </c>
      <c r="C2103" s="301" t="s">
        <v>58</v>
      </c>
      <c r="D2103" s="302">
        <v>61.77</v>
      </c>
      <c r="E2103" s="302">
        <v>56.82</v>
      </c>
    </row>
    <row r="2104" spans="1:5">
      <c r="A2104" s="301" t="s">
        <v>50431</v>
      </c>
      <c r="B2104" s="301" t="s">
        <v>50432</v>
      </c>
      <c r="C2104" s="301" t="s">
        <v>58</v>
      </c>
      <c r="D2104" s="302">
        <v>136.34</v>
      </c>
      <c r="E2104" s="302">
        <v>129.74</v>
      </c>
    </row>
    <row r="2105" spans="1:5">
      <c r="A2105" s="301" t="s">
        <v>50433</v>
      </c>
      <c r="B2105" s="301" t="s">
        <v>50434</v>
      </c>
      <c r="C2105" s="301" t="s">
        <v>16</v>
      </c>
      <c r="D2105" s="302">
        <v>151.41</v>
      </c>
      <c r="E2105" s="302">
        <v>147.58000000000001</v>
      </c>
    </row>
    <row r="2106" spans="1:5">
      <c r="A2106" s="301" t="s">
        <v>50435</v>
      </c>
      <c r="B2106" s="301" t="s">
        <v>50436</v>
      </c>
      <c r="C2106" s="301" t="s">
        <v>16</v>
      </c>
      <c r="D2106" s="302">
        <v>165.48</v>
      </c>
      <c r="E2106" s="302">
        <v>161.65</v>
      </c>
    </row>
    <row r="2107" spans="1:5">
      <c r="A2107" s="301" t="s">
        <v>50437</v>
      </c>
      <c r="B2107" s="301" t="s">
        <v>50438</v>
      </c>
      <c r="C2107" s="301" t="s">
        <v>16</v>
      </c>
      <c r="D2107" s="302">
        <v>202.97</v>
      </c>
      <c r="E2107" s="302">
        <v>199.14</v>
      </c>
    </row>
    <row r="2108" spans="1:5">
      <c r="A2108" s="301" t="s">
        <v>50439</v>
      </c>
      <c r="B2108" s="301" t="s">
        <v>50440</v>
      </c>
      <c r="C2108" s="301" t="s">
        <v>16</v>
      </c>
      <c r="D2108" s="302">
        <v>173.82</v>
      </c>
      <c r="E2108" s="302">
        <v>170.76</v>
      </c>
    </row>
    <row r="2109" spans="1:5">
      <c r="A2109" s="301" t="s">
        <v>50441</v>
      </c>
      <c r="B2109" s="301" t="s">
        <v>50442</v>
      </c>
      <c r="C2109" s="301" t="s">
        <v>16</v>
      </c>
      <c r="D2109" s="302">
        <v>204.49</v>
      </c>
      <c r="E2109" s="302">
        <v>201.43</v>
      </c>
    </row>
    <row r="2110" spans="1:5">
      <c r="A2110" s="301" t="s">
        <v>50443</v>
      </c>
      <c r="B2110" s="301" t="s">
        <v>50444</v>
      </c>
      <c r="C2110" s="301" t="s">
        <v>16</v>
      </c>
      <c r="D2110" s="302">
        <v>191.99</v>
      </c>
      <c r="E2110" s="302">
        <v>189.65</v>
      </c>
    </row>
    <row r="2111" spans="1:5">
      <c r="A2111" s="301" t="s">
        <v>50445</v>
      </c>
      <c r="B2111" s="301" t="s">
        <v>50446</v>
      </c>
      <c r="C2111" s="301" t="s">
        <v>16</v>
      </c>
      <c r="D2111" s="302">
        <v>257.62</v>
      </c>
      <c r="E2111" s="302">
        <v>255.28</v>
      </c>
    </row>
    <row r="2112" spans="1:5">
      <c r="A2112" s="301" t="s">
        <v>50447</v>
      </c>
      <c r="B2112" s="301" t="s">
        <v>50448</v>
      </c>
      <c r="C2112" s="301" t="s">
        <v>16</v>
      </c>
      <c r="D2112" s="302">
        <v>256.72000000000003</v>
      </c>
      <c r="E2112" s="302">
        <v>254.99</v>
      </c>
    </row>
    <row r="2113" spans="1:5">
      <c r="A2113" s="301" t="s">
        <v>50449</v>
      </c>
      <c r="B2113" s="301" t="s">
        <v>50450</v>
      </c>
      <c r="C2113" s="301" t="s">
        <v>16</v>
      </c>
      <c r="D2113" s="302">
        <v>302.47000000000003</v>
      </c>
      <c r="E2113" s="302">
        <v>300.94</v>
      </c>
    </row>
    <row r="2114" spans="1:5">
      <c r="A2114" s="301" t="s">
        <v>50451</v>
      </c>
      <c r="B2114" s="301" t="s">
        <v>50452</v>
      </c>
      <c r="C2114" s="301" t="s">
        <v>16</v>
      </c>
      <c r="D2114" s="302">
        <v>146.72</v>
      </c>
      <c r="E2114" s="302">
        <v>142.88999999999999</v>
      </c>
    </row>
    <row r="2115" spans="1:5">
      <c r="A2115" s="301" t="s">
        <v>50453</v>
      </c>
      <c r="B2115" s="301" t="s">
        <v>50454</v>
      </c>
      <c r="C2115" s="301" t="s">
        <v>16</v>
      </c>
      <c r="D2115" s="302">
        <v>257.67</v>
      </c>
      <c r="E2115" s="302">
        <v>253.03</v>
      </c>
    </row>
    <row r="2116" spans="1:5">
      <c r="A2116" s="301" t="s">
        <v>50455</v>
      </c>
      <c r="B2116" s="301" t="s">
        <v>50456</v>
      </c>
      <c r="C2116" s="301" t="s">
        <v>16</v>
      </c>
      <c r="D2116" s="302">
        <v>271.74</v>
      </c>
      <c r="E2116" s="302">
        <v>267.10000000000002</v>
      </c>
    </row>
    <row r="2117" spans="1:5">
      <c r="A2117" s="301" t="s">
        <v>50457</v>
      </c>
      <c r="B2117" s="301" t="s">
        <v>50458</v>
      </c>
      <c r="C2117" s="301" t="s">
        <v>16</v>
      </c>
      <c r="D2117" s="302">
        <v>309.23</v>
      </c>
      <c r="E2117" s="302">
        <v>304.58999999999997</v>
      </c>
    </row>
    <row r="2118" spans="1:5">
      <c r="A2118" s="301" t="s">
        <v>50459</v>
      </c>
      <c r="B2118" s="301" t="s">
        <v>50460</v>
      </c>
      <c r="C2118" s="301" t="s">
        <v>16</v>
      </c>
      <c r="D2118" s="302">
        <v>260.52</v>
      </c>
      <c r="E2118" s="302">
        <v>256.8</v>
      </c>
    </row>
    <row r="2119" spans="1:5">
      <c r="A2119" s="301" t="s">
        <v>50461</v>
      </c>
      <c r="B2119" s="301" t="s">
        <v>50462</v>
      </c>
      <c r="C2119" s="301" t="s">
        <v>16</v>
      </c>
      <c r="D2119" s="302">
        <v>291.19</v>
      </c>
      <c r="E2119" s="302">
        <v>287.47000000000003</v>
      </c>
    </row>
    <row r="2120" spans="1:5">
      <c r="A2120" s="301" t="s">
        <v>50463</v>
      </c>
      <c r="B2120" s="301" t="s">
        <v>50464</v>
      </c>
      <c r="C2120" s="301" t="s">
        <v>16</v>
      </c>
      <c r="D2120" s="302">
        <v>259.11</v>
      </c>
      <c r="E2120" s="302">
        <v>256.26</v>
      </c>
    </row>
    <row r="2121" spans="1:5">
      <c r="A2121" s="301" t="s">
        <v>50465</v>
      </c>
      <c r="B2121" s="301" t="s">
        <v>50466</v>
      </c>
      <c r="C2121" s="301" t="s">
        <v>16</v>
      </c>
      <c r="D2121" s="302">
        <v>324.74</v>
      </c>
      <c r="E2121" s="302">
        <v>321.89</v>
      </c>
    </row>
    <row r="2122" spans="1:5">
      <c r="A2122" s="301" t="s">
        <v>50467</v>
      </c>
      <c r="B2122" s="301" t="s">
        <v>50468</v>
      </c>
      <c r="C2122" s="301" t="s">
        <v>16</v>
      </c>
      <c r="D2122" s="302">
        <v>306.47000000000003</v>
      </c>
      <c r="E2122" s="302">
        <v>304.35000000000002</v>
      </c>
    </row>
    <row r="2123" spans="1:5">
      <c r="A2123" s="301" t="s">
        <v>50469</v>
      </c>
      <c r="B2123" s="301" t="s">
        <v>50470</v>
      </c>
      <c r="C2123" s="301" t="s">
        <v>16</v>
      </c>
      <c r="D2123" s="302">
        <v>345.78</v>
      </c>
      <c r="E2123" s="302">
        <v>343.93</v>
      </c>
    </row>
    <row r="2124" spans="1:5">
      <c r="A2124" s="301" t="s">
        <v>50471</v>
      </c>
      <c r="B2124" s="301" t="s">
        <v>50472</v>
      </c>
      <c r="C2124" s="301" t="s">
        <v>16</v>
      </c>
      <c r="D2124" s="302">
        <v>252.98</v>
      </c>
      <c r="E2124" s="302">
        <v>248.34</v>
      </c>
    </row>
    <row r="2125" spans="1:5">
      <c r="A2125" s="301" t="s">
        <v>50473</v>
      </c>
      <c r="B2125" s="301" t="s">
        <v>50474</v>
      </c>
      <c r="C2125" s="301" t="s">
        <v>16</v>
      </c>
      <c r="D2125" s="302">
        <v>410.52</v>
      </c>
      <c r="E2125" s="302">
        <v>406.8</v>
      </c>
    </row>
    <row r="2126" spans="1:5">
      <c r="A2126" s="301" t="s">
        <v>50475</v>
      </c>
      <c r="B2126" s="301" t="s">
        <v>50476</v>
      </c>
      <c r="C2126" s="301" t="s">
        <v>16</v>
      </c>
      <c r="D2126" s="302">
        <v>390.36</v>
      </c>
      <c r="E2126" s="302">
        <v>387.51</v>
      </c>
    </row>
    <row r="2127" spans="1:5">
      <c r="A2127" s="301" t="s">
        <v>50477</v>
      </c>
      <c r="B2127" s="301" t="s">
        <v>50478</v>
      </c>
      <c r="C2127" s="301" t="s">
        <v>16</v>
      </c>
      <c r="D2127" s="302">
        <v>728.08</v>
      </c>
      <c r="E2127" s="302">
        <v>718.22</v>
      </c>
    </row>
    <row r="2128" spans="1:5">
      <c r="A2128" s="301" t="s">
        <v>50479</v>
      </c>
      <c r="B2128" s="301" t="s">
        <v>50480</v>
      </c>
      <c r="C2128" s="301" t="s">
        <v>16</v>
      </c>
      <c r="D2128" s="302">
        <v>1387.66</v>
      </c>
      <c r="E2128" s="302" t="s">
        <v>46411</v>
      </c>
    </row>
    <row r="2129" spans="1:5">
      <c r="A2129" s="301" t="s">
        <v>50481</v>
      </c>
      <c r="B2129" s="301" t="s">
        <v>50482</v>
      </c>
      <c r="C2129" s="301" t="s">
        <v>16</v>
      </c>
      <c r="D2129" s="302">
        <v>1577.84</v>
      </c>
      <c r="E2129" s="302" t="s">
        <v>46411</v>
      </c>
    </row>
    <row r="2130" spans="1:5">
      <c r="A2130" s="301" t="s">
        <v>50483</v>
      </c>
      <c r="B2130" s="301" t="s">
        <v>50484</v>
      </c>
      <c r="C2130" s="301" t="s">
        <v>16</v>
      </c>
      <c r="D2130" s="302">
        <v>451.13</v>
      </c>
      <c r="E2130" s="302">
        <v>441.73</v>
      </c>
    </row>
    <row r="2131" spans="1:5">
      <c r="A2131" s="301" t="s">
        <v>50485</v>
      </c>
      <c r="B2131" s="301" t="s">
        <v>50486</v>
      </c>
      <c r="C2131" s="301" t="s">
        <v>16</v>
      </c>
      <c r="D2131" s="302">
        <v>531.72</v>
      </c>
      <c r="E2131" s="302">
        <v>522.77</v>
      </c>
    </row>
    <row r="2132" spans="1:5">
      <c r="A2132" s="301" t="s">
        <v>50487</v>
      </c>
      <c r="B2132" s="301" t="s">
        <v>50488</v>
      </c>
      <c r="C2132" s="301" t="s">
        <v>16</v>
      </c>
      <c r="D2132" s="302">
        <v>638.36</v>
      </c>
      <c r="E2132" s="302">
        <v>629.96</v>
      </c>
    </row>
    <row r="2133" spans="1:5">
      <c r="A2133" s="301" t="s">
        <v>50489</v>
      </c>
      <c r="B2133" s="301" t="s">
        <v>50490</v>
      </c>
      <c r="C2133" s="301" t="s">
        <v>58</v>
      </c>
      <c r="D2133" s="302">
        <v>1326.88</v>
      </c>
      <c r="E2133" s="302" t="s">
        <v>46411</v>
      </c>
    </row>
    <row r="2134" spans="1:5">
      <c r="A2134" s="301" t="s">
        <v>50491</v>
      </c>
      <c r="B2134" s="301" t="s">
        <v>50492</v>
      </c>
      <c r="C2134" s="301" t="s">
        <v>58</v>
      </c>
      <c r="D2134" s="302">
        <v>2669.61</v>
      </c>
      <c r="E2134" s="302" t="s">
        <v>46411</v>
      </c>
    </row>
    <row r="2135" spans="1:5">
      <c r="A2135" s="301" t="s">
        <v>50493</v>
      </c>
      <c r="B2135" s="301" t="s">
        <v>50494</v>
      </c>
      <c r="C2135" s="301" t="s">
        <v>58</v>
      </c>
      <c r="D2135" s="302">
        <v>2302.1799999999998</v>
      </c>
      <c r="E2135" s="302" t="s">
        <v>46411</v>
      </c>
    </row>
    <row r="2136" spans="1:5">
      <c r="A2136" s="301" t="s">
        <v>50495</v>
      </c>
      <c r="B2136" s="301" t="s">
        <v>50496</v>
      </c>
      <c r="C2136" s="301" t="s">
        <v>58</v>
      </c>
      <c r="D2136" s="302">
        <v>4619.8100000000004</v>
      </c>
      <c r="E2136" s="302" t="s">
        <v>46411</v>
      </c>
    </row>
    <row r="2137" spans="1:5">
      <c r="A2137" s="301" t="s">
        <v>50497</v>
      </c>
      <c r="B2137" s="301" t="s">
        <v>50498</v>
      </c>
      <c r="C2137" s="301" t="s">
        <v>16</v>
      </c>
      <c r="D2137" s="302">
        <v>24.36</v>
      </c>
      <c r="E2137" s="302">
        <v>21.99</v>
      </c>
    </row>
    <row r="2138" spans="1:5">
      <c r="A2138" s="301" t="s">
        <v>50499</v>
      </c>
      <c r="B2138" s="301" t="s">
        <v>50500</v>
      </c>
      <c r="C2138" s="301" t="s">
        <v>16</v>
      </c>
      <c r="D2138" s="302">
        <v>29.6</v>
      </c>
      <c r="E2138" s="302">
        <v>26.72</v>
      </c>
    </row>
    <row r="2139" spans="1:5">
      <c r="A2139" s="301" t="s">
        <v>50501</v>
      </c>
      <c r="B2139" s="301" t="s">
        <v>50502</v>
      </c>
      <c r="C2139" s="301" t="s">
        <v>16</v>
      </c>
      <c r="D2139" s="302">
        <v>21.13</v>
      </c>
      <c r="E2139" s="302">
        <v>19.07</v>
      </c>
    </row>
    <row r="2140" spans="1:5">
      <c r="A2140" s="301" t="s">
        <v>50503</v>
      </c>
      <c r="B2140" s="301" t="s">
        <v>50504</v>
      </c>
      <c r="C2140" s="301" t="s">
        <v>16</v>
      </c>
      <c r="D2140" s="302">
        <v>825.98</v>
      </c>
      <c r="E2140" s="302">
        <v>817.07</v>
      </c>
    </row>
    <row r="2141" spans="1:5">
      <c r="A2141" s="301" t="s">
        <v>50505</v>
      </c>
      <c r="B2141" s="301" t="s">
        <v>50506</v>
      </c>
      <c r="C2141" s="301" t="s">
        <v>16</v>
      </c>
      <c r="D2141" s="302">
        <v>425.45</v>
      </c>
      <c r="E2141" s="302">
        <v>422.75</v>
      </c>
    </row>
    <row r="2142" spans="1:5">
      <c r="A2142" s="301" t="s">
        <v>50507</v>
      </c>
      <c r="B2142" s="301" t="s">
        <v>50508</v>
      </c>
      <c r="C2142" s="301" t="s">
        <v>16</v>
      </c>
      <c r="D2142" s="302">
        <v>607.16999999999996</v>
      </c>
      <c r="E2142" s="302">
        <v>603.53</v>
      </c>
    </row>
    <row r="2143" spans="1:5">
      <c r="A2143" s="301" t="s">
        <v>50509</v>
      </c>
      <c r="B2143" s="301" t="s">
        <v>50510</v>
      </c>
      <c r="C2143" s="301" t="s">
        <v>16</v>
      </c>
      <c r="D2143" s="302">
        <v>496.11</v>
      </c>
      <c r="E2143" s="302">
        <v>491.11</v>
      </c>
    </row>
    <row r="2144" spans="1:5">
      <c r="A2144" s="301" t="s">
        <v>50511</v>
      </c>
      <c r="B2144" s="301" t="s">
        <v>50512</v>
      </c>
      <c r="C2144" s="301" t="s">
        <v>16</v>
      </c>
      <c r="D2144" s="302">
        <v>680.15</v>
      </c>
      <c r="E2144" s="302">
        <v>674.3</v>
      </c>
    </row>
    <row r="2145" spans="1:5">
      <c r="A2145" s="301" t="s">
        <v>50513</v>
      </c>
      <c r="B2145" s="301" t="s">
        <v>50514</v>
      </c>
      <c r="C2145" s="301" t="s">
        <v>63</v>
      </c>
      <c r="D2145" s="302">
        <v>27.98</v>
      </c>
      <c r="E2145" s="302">
        <v>26.13</v>
      </c>
    </row>
    <row r="2146" spans="1:5">
      <c r="A2146" s="301" t="s">
        <v>50515</v>
      </c>
      <c r="B2146" s="301" t="s">
        <v>50516</v>
      </c>
      <c r="C2146" s="301" t="s">
        <v>63</v>
      </c>
      <c r="D2146" s="302">
        <v>22.06</v>
      </c>
      <c r="E2146" s="302">
        <v>21.27</v>
      </c>
    </row>
    <row r="2147" spans="1:5">
      <c r="A2147" s="301" t="s">
        <v>50517</v>
      </c>
      <c r="B2147" s="301" t="s">
        <v>50518</v>
      </c>
      <c r="C2147" s="301" t="s">
        <v>16</v>
      </c>
      <c r="D2147" s="302">
        <v>887.6</v>
      </c>
      <c r="E2147" s="302">
        <v>883.85</v>
      </c>
    </row>
    <row r="2148" spans="1:5">
      <c r="A2148" s="301" t="s">
        <v>50519</v>
      </c>
      <c r="B2148" s="301" t="s">
        <v>50520</v>
      </c>
      <c r="C2148" s="301" t="s">
        <v>94</v>
      </c>
      <c r="D2148" s="302">
        <v>1411.26</v>
      </c>
      <c r="E2148" s="302" t="s">
        <v>46411</v>
      </c>
    </row>
    <row r="2149" spans="1:5">
      <c r="A2149" s="301" t="s">
        <v>50521</v>
      </c>
      <c r="B2149" s="301" t="s">
        <v>50522</v>
      </c>
      <c r="C2149" s="301" t="s">
        <v>94</v>
      </c>
      <c r="D2149" s="302">
        <v>1324.42</v>
      </c>
      <c r="E2149" s="302" t="s">
        <v>46411</v>
      </c>
    </row>
    <row r="2150" spans="1:5">
      <c r="A2150" s="301" t="s">
        <v>50523</v>
      </c>
      <c r="B2150" s="301" t="s">
        <v>50524</v>
      </c>
      <c r="C2150" s="301" t="s">
        <v>94</v>
      </c>
      <c r="D2150" s="302">
        <v>1210.23</v>
      </c>
      <c r="E2150" s="302" t="s">
        <v>46411</v>
      </c>
    </row>
    <row r="2151" spans="1:5">
      <c r="A2151" s="301" t="s">
        <v>50525</v>
      </c>
      <c r="B2151" s="301" t="s">
        <v>50526</v>
      </c>
      <c r="C2151" s="301" t="s">
        <v>94</v>
      </c>
      <c r="D2151" s="302">
        <v>1101.95</v>
      </c>
      <c r="E2151" s="302" t="s">
        <v>46411</v>
      </c>
    </row>
    <row r="2152" spans="1:5">
      <c r="A2152" s="301" t="s">
        <v>50527</v>
      </c>
      <c r="B2152" s="301" t="s">
        <v>50528</v>
      </c>
      <c r="C2152" s="301" t="s">
        <v>94</v>
      </c>
      <c r="D2152" s="302">
        <v>961.16</v>
      </c>
      <c r="E2152" s="302">
        <v>933.23</v>
      </c>
    </row>
    <row r="2153" spans="1:5">
      <c r="A2153" s="301" t="s">
        <v>50529</v>
      </c>
      <c r="B2153" s="301" t="s">
        <v>50530</v>
      </c>
      <c r="C2153" s="301" t="s">
        <v>94</v>
      </c>
      <c r="D2153" s="302">
        <v>935.4</v>
      </c>
      <c r="E2153" s="302">
        <v>908.9</v>
      </c>
    </row>
    <row r="2154" spans="1:5">
      <c r="A2154" s="301" t="s">
        <v>50531</v>
      </c>
      <c r="B2154" s="301" t="s">
        <v>50532</v>
      </c>
      <c r="C2154" s="301" t="s">
        <v>94</v>
      </c>
      <c r="D2154" s="302">
        <v>905.35</v>
      </c>
      <c r="E2154" s="302">
        <v>881.28</v>
      </c>
    </row>
    <row r="2155" spans="1:5">
      <c r="A2155" s="301" t="s">
        <v>50533</v>
      </c>
      <c r="B2155" s="301" t="s">
        <v>50534</v>
      </c>
      <c r="C2155" s="301" t="s">
        <v>94</v>
      </c>
      <c r="D2155" s="302">
        <v>851.71</v>
      </c>
      <c r="E2155" s="302">
        <v>829.23</v>
      </c>
    </row>
    <row r="2156" spans="1:5">
      <c r="A2156" s="301" t="s">
        <v>50535</v>
      </c>
      <c r="B2156" s="301" t="s">
        <v>50536</v>
      </c>
      <c r="C2156" s="301" t="s">
        <v>94</v>
      </c>
      <c r="D2156" s="302">
        <v>1389.19</v>
      </c>
      <c r="E2156" s="302" t="s">
        <v>46411</v>
      </c>
    </row>
    <row r="2157" spans="1:5">
      <c r="A2157" s="301" t="s">
        <v>50537</v>
      </c>
      <c r="B2157" s="301" t="s">
        <v>50538</v>
      </c>
      <c r="C2157" s="301" t="s">
        <v>94</v>
      </c>
      <c r="D2157" s="302">
        <v>1302.97</v>
      </c>
      <c r="E2157" s="302" t="s">
        <v>46411</v>
      </c>
    </row>
    <row r="2158" spans="1:5">
      <c r="A2158" s="301" t="s">
        <v>50539</v>
      </c>
      <c r="B2158" s="301" t="s">
        <v>50540</v>
      </c>
      <c r="C2158" s="301" t="s">
        <v>94</v>
      </c>
      <c r="D2158" s="302">
        <v>1190.3</v>
      </c>
      <c r="E2158" s="302" t="s">
        <v>46411</v>
      </c>
    </row>
    <row r="2159" spans="1:5">
      <c r="A2159" s="301" t="s">
        <v>50541</v>
      </c>
      <c r="B2159" s="301" t="s">
        <v>50542</v>
      </c>
      <c r="C2159" s="301" t="s">
        <v>94</v>
      </c>
      <c r="D2159" s="302">
        <v>1083.29</v>
      </c>
      <c r="E2159" s="302" t="s">
        <v>46411</v>
      </c>
    </row>
    <row r="2160" spans="1:5">
      <c r="A2160" s="301" t="s">
        <v>50543</v>
      </c>
      <c r="B2160" s="301" t="s">
        <v>50544</v>
      </c>
      <c r="C2160" s="301" t="s">
        <v>94</v>
      </c>
      <c r="D2160" s="302">
        <v>931.75</v>
      </c>
      <c r="E2160" s="302">
        <v>920.36</v>
      </c>
    </row>
    <row r="2161" spans="1:5">
      <c r="A2161" s="301" t="s">
        <v>50545</v>
      </c>
      <c r="B2161" s="301" t="s">
        <v>50546</v>
      </c>
      <c r="C2161" s="301" t="s">
        <v>94</v>
      </c>
      <c r="D2161" s="302">
        <v>907</v>
      </c>
      <c r="E2161" s="302">
        <v>896.7</v>
      </c>
    </row>
    <row r="2162" spans="1:5">
      <c r="A2162" s="301" t="s">
        <v>50547</v>
      </c>
      <c r="B2162" s="301" t="s">
        <v>50548</v>
      </c>
      <c r="C2162" s="301" t="s">
        <v>94</v>
      </c>
      <c r="D2162" s="302">
        <v>879.3</v>
      </c>
      <c r="E2162" s="302">
        <v>870.86</v>
      </c>
    </row>
    <row r="2163" spans="1:5">
      <c r="A2163" s="301" t="s">
        <v>50549</v>
      </c>
      <c r="B2163" s="301" t="s">
        <v>50550</v>
      </c>
      <c r="C2163" s="301" t="s">
        <v>94</v>
      </c>
      <c r="D2163" s="302">
        <v>827.76</v>
      </c>
      <c r="E2163" s="302">
        <v>820.25</v>
      </c>
    </row>
    <row r="2164" spans="1:5">
      <c r="A2164" s="301" t="s">
        <v>50551</v>
      </c>
      <c r="B2164" s="301" t="s">
        <v>50552</v>
      </c>
      <c r="C2164" s="301" t="s">
        <v>94</v>
      </c>
      <c r="D2164" s="302">
        <v>986.6</v>
      </c>
      <c r="E2164" s="302">
        <v>932.28</v>
      </c>
    </row>
    <row r="2165" spans="1:5">
      <c r="A2165" s="301" t="s">
        <v>50553</v>
      </c>
      <c r="B2165" s="301" t="s">
        <v>50554</v>
      </c>
      <c r="C2165" s="301" t="s">
        <v>94</v>
      </c>
      <c r="D2165" s="302">
        <v>970.26</v>
      </c>
      <c r="E2165" s="302">
        <v>931.18</v>
      </c>
    </row>
    <row r="2166" spans="1:5">
      <c r="A2166" s="301" t="s">
        <v>50555</v>
      </c>
      <c r="B2166" s="301" t="s">
        <v>50556</v>
      </c>
      <c r="C2166" s="301" t="s">
        <v>58</v>
      </c>
      <c r="D2166" s="302">
        <v>24.3</v>
      </c>
      <c r="E2166" s="302">
        <v>21.89</v>
      </c>
    </row>
    <row r="2167" spans="1:5">
      <c r="A2167" s="301" t="s">
        <v>50557</v>
      </c>
      <c r="B2167" s="301" t="s">
        <v>50558</v>
      </c>
      <c r="C2167" s="301" t="s">
        <v>58</v>
      </c>
      <c r="D2167" s="302">
        <v>38.89</v>
      </c>
      <c r="E2167" s="302">
        <v>35.020000000000003</v>
      </c>
    </row>
    <row r="2168" spans="1:5">
      <c r="A2168" s="301" t="s">
        <v>50559</v>
      </c>
      <c r="B2168" s="301" t="s">
        <v>50560</v>
      </c>
      <c r="C2168" s="301" t="s">
        <v>58</v>
      </c>
      <c r="D2168" s="302">
        <v>66.34</v>
      </c>
      <c r="E2168" s="302">
        <v>59.75</v>
      </c>
    </row>
    <row r="2169" spans="1:5">
      <c r="A2169" s="301" t="s">
        <v>50561</v>
      </c>
      <c r="B2169" s="301" t="s">
        <v>50562</v>
      </c>
      <c r="C2169" s="301" t="s">
        <v>58</v>
      </c>
      <c r="D2169" s="302">
        <v>102.95</v>
      </c>
      <c r="E2169" s="302">
        <v>92.73</v>
      </c>
    </row>
    <row r="2170" spans="1:5">
      <c r="A2170" s="301" t="s">
        <v>50563</v>
      </c>
      <c r="B2170" s="301" t="s">
        <v>50564</v>
      </c>
      <c r="C2170" s="301" t="s">
        <v>58</v>
      </c>
      <c r="D2170" s="302">
        <v>189.05</v>
      </c>
      <c r="E2170" s="302">
        <v>170.27</v>
      </c>
    </row>
    <row r="2171" spans="1:5">
      <c r="A2171" s="301" t="s">
        <v>50565</v>
      </c>
      <c r="B2171" s="301" t="s">
        <v>50566</v>
      </c>
      <c r="C2171" s="301" t="s">
        <v>58</v>
      </c>
      <c r="D2171" s="302">
        <v>26.65</v>
      </c>
      <c r="E2171" s="302">
        <v>24.99</v>
      </c>
    </row>
    <row r="2172" spans="1:5">
      <c r="A2172" s="301" t="s">
        <v>50567</v>
      </c>
      <c r="B2172" s="301" t="s">
        <v>50568</v>
      </c>
      <c r="C2172" s="301" t="s">
        <v>58</v>
      </c>
      <c r="D2172" s="302">
        <v>38.659999999999997</v>
      </c>
      <c r="E2172" s="302">
        <v>36.24</v>
      </c>
    </row>
    <row r="2173" spans="1:5">
      <c r="A2173" s="301" t="s">
        <v>50569</v>
      </c>
      <c r="B2173" s="301" t="s">
        <v>50570</v>
      </c>
      <c r="C2173" s="301" t="s">
        <v>58</v>
      </c>
      <c r="D2173" s="302">
        <v>49.04</v>
      </c>
      <c r="E2173" s="302">
        <v>45.97</v>
      </c>
    </row>
    <row r="2174" spans="1:5">
      <c r="A2174" s="301" t="s">
        <v>50571</v>
      </c>
      <c r="B2174" s="301" t="s">
        <v>50572</v>
      </c>
      <c r="C2174" s="301" t="s">
        <v>63</v>
      </c>
      <c r="D2174" s="302">
        <v>141.1</v>
      </c>
      <c r="E2174" s="302">
        <v>138.94</v>
      </c>
    </row>
    <row r="2175" spans="1:5">
      <c r="A2175" s="301" t="s">
        <v>50573</v>
      </c>
      <c r="B2175" s="301" t="s">
        <v>50574</v>
      </c>
      <c r="C2175" s="301" t="s">
        <v>63</v>
      </c>
      <c r="D2175" s="302">
        <v>262.23</v>
      </c>
      <c r="E2175" s="302">
        <v>259.36</v>
      </c>
    </row>
    <row r="2176" spans="1:5">
      <c r="A2176" s="301" t="s">
        <v>50575</v>
      </c>
      <c r="B2176" s="301" t="s">
        <v>50576</v>
      </c>
      <c r="C2176" s="301" t="s">
        <v>63</v>
      </c>
      <c r="D2176" s="302">
        <v>429.41</v>
      </c>
      <c r="E2176" s="302">
        <v>425.79</v>
      </c>
    </row>
    <row r="2177" spans="1:5">
      <c r="A2177" s="301" t="s">
        <v>50577</v>
      </c>
      <c r="B2177" s="301" t="s">
        <v>50578</v>
      </c>
      <c r="C2177" s="301" t="s">
        <v>63</v>
      </c>
      <c r="D2177" s="302">
        <v>571.49</v>
      </c>
      <c r="E2177" s="302">
        <v>567.46</v>
      </c>
    </row>
    <row r="2178" spans="1:5">
      <c r="A2178" s="301" t="s">
        <v>50579</v>
      </c>
      <c r="B2178" s="301" t="s">
        <v>50580</v>
      </c>
      <c r="C2178" s="301" t="s">
        <v>63</v>
      </c>
      <c r="D2178" s="302">
        <v>660.9</v>
      </c>
      <c r="E2178" s="302">
        <v>657.44</v>
      </c>
    </row>
    <row r="2179" spans="1:5">
      <c r="A2179" s="301" t="s">
        <v>50581</v>
      </c>
      <c r="B2179" s="301" t="s">
        <v>50582</v>
      </c>
      <c r="C2179" s="301" t="s">
        <v>63</v>
      </c>
      <c r="D2179" s="302">
        <v>118.77</v>
      </c>
      <c r="E2179" s="302">
        <v>116.43</v>
      </c>
    </row>
    <row r="2180" spans="1:5">
      <c r="A2180" s="301" t="s">
        <v>50583</v>
      </c>
      <c r="B2180" s="301" t="s">
        <v>50584</v>
      </c>
      <c r="C2180" s="301" t="s">
        <v>63</v>
      </c>
      <c r="D2180" s="302">
        <v>151.87</v>
      </c>
      <c r="E2180" s="302">
        <v>149.4</v>
      </c>
    </row>
    <row r="2181" spans="1:5">
      <c r="A2181" s="301" t="s">
        <v>50585</v>
      </c>
      <c r="B2181" s="301" t="s">
        <v>50586</v>
      </c>
      <c r="C2181" s="301" t="s">
        <v>63</v>
      </c>
      <c r="D2181" s="302">
        <v>343.97</v>
      </c>
      <c r="E2181" s="302">
        <v>340.68</v>
      </c>
    </row>
    <row r="2182" spans="1:5">
      <c r="A2182" s="301" t="s">
        <v>50587</v>
      </c>
      <c r="B2182" s="301" t="s">
        <v>50588</v>
      </c>
      <c r="C2182" s="301" t="s">
        <v>121</v>
      </c>
      <c r="D2182" s="302">
        <v>13.36</v>
      </c>
      <c r="E2182" s="302">
        <v>13.27</v>
      </c>
    </row>
    <row r="2183" spans="1:5">
      <c r="A2183" s="301" t="s">
        <v>50589</v>
      </c>
      <c r="B2183" s="301" t="s">
        <v>50590</v>
      </c>
      <c r="C2183" s="301" t="s">
        <v>121</v>
      </c>
      <c r="D2183" s="302">
        <v>13.15</v>
      </c>
      <c r="E2183" s="302">
        <v>13.09</v>
      </c>
    </row>
    <row r="2184" spans="1:5">
      <c r="A2184" s="301" t="s">
        <v>50591</v>
      </c>
      <c r="B2184" s="301" t="s">
        <v>50592</v>
      </c>
      <c r="C2184" s="301" t="s">
        <v>121</v>
      </c>
      <c r="D2184" s="302">
        <v>13.93</v>
      </c>
      <c r="E2184" s="302">
        <v>13.82</v>
      </c>
    </row>
    <row r="2185" spans="1:5">
      <c r="A2185" s="301" t="s">
        <v>50593</v>
      </c>
      <c r="B2185" s="301" t="s">
        <v>50594</v>
      </c>
      <c r="C2185" s="301" t="s">
        <v>121</v>
      </c>
      <c r="D2185" s="302">
        <v>13.72</v>
      </c>
      <c r="E2185" s="302">
        <v>13.59</v>
      </c>
    </row>
    <row r="2186" spans="1:5">
      <c r="A2186" s="301" t="s">
        <v>50595</v>
      </c>
      <c r="B2186" s="301" t="s">
        <v>50596</v>
      </c>
      <c r="C2186" s="301" t="s">
        <v>121</v>
      </c>
      <c r="D2186" s="302">
        <v>13.56</v>
      </c>
      <c r="E2186" s="302">
        <v>13.46</v>
      </c>
    </row>
    <row r="2187" spans="1:5">
      <c r="A2187" s="301" t="s">
        <v>50597</v>
      </c>
      <c r="B2187" s="301" t="s">
        <v>50598</v>
      </c>
      <c r="C2187" s="301" t="s">
        <v>63</v>
      </c>
      <c r="D2187" s="302">
        <v>64.010000000000005</v>
      </c>
      <c r="E2187" s="302">
        <v>62.87</v>
      </c>
    </row>
    <row r="2188" spans="1:5">
      <c r="A2188" s="301" t="s">
        <v>50599</v>
      </c>
      <c r="B2188" s="301" t="s">
        <v>50600</v>
      </c>
      <c r="C2188" s="301" t="s">
        <v>63</v>
      </c>
      <c r="D2188" s="302">
        <v>120.58</v>
      </c>
      <c r="E2188" s="302">
        <v>119.14</v>
      </c>
    </row>
    <row r="2189" spans="1:5">
      <c r="A2189" s="301" t="s">
        <v>50601</v>
      </c>
      <c r="B2189" s="301" t="s">
        <v>50602</v>
      </c>
      <c r="C2189" s="301" t="s">
        <v>63</v>
      </c>
      <c r="D2189" s="302">
        <v>226.64</v>
      </c>
      <c r="E2189" s="302">
        <v>224.87</v>
      </c>
    </row>
    <row r="2190" spans="1:5">
      <c r="A2190" s="301" t="s">
        <v>50603</v>
      </c>
      <c r="B2190" s="301" t="s">
        <v>50604</v>
      </c>
      <c r="C2190" s="301" t="s">
        <v>63</v>
      </c>
      <c r="D2190" s="302">
        <v>96.54</v>
      </c>
      <c r="E2190" s="302">
        <v>92.31</v>
      </c>
    </row>
    <row r="2191" spans="1:5">
      <c r="A2191" s="301" t="s">
        <v>50605</v>
      </c>
      <c r="B2191" s="301" t="s">
        <v>50606</v>
      </c>
      <c r="C2191" s="301" t="s">
        <v>63</v>
      </c>
      <c r="D2191" s="302">
        <v>260.66000000000003</v>
      </c>
      <c r="E2191" s="302">
        <v>258.32</v>
      </c>
    </row>
    <row r="2192" spans="1:5">
      <c r="A2192" s="301" t="s">
        <v>50607</v>
      </c>
      <c r="B2192" s="301" t="s">
        <v>50608</v>
      </c>
      <c r="C2192" s="301" t="s">
        <v>63</v>
      </c>
      <c r="D2192" s="302">
        <v>68.52</v>
      </c>
      <c r="E2192" s="302">
        <v>64.39</v>
      </c>
    </row>
    <row r="2193" spans="1:5">
      <c r="A2193" s="301" t="s">
        <v>50609</v>
      </c>
      <c r="B2193" s="301" t="s">
        <v>50610</v>
      </c>
      <c r="C2193" s="301" t="s">
        <v>63</v>
      </c>
      <c r="D2193" s="302">
        <v>98.09</v>
      </c>
      <c r="E2193" s="302">
        <v>91.67</v>
      </c>
    </row>
    <row r="2194" spans="1:5">
      <c r="A2194" s="301" t="s">
        <v>50611</v>
      </c>
      <c r="B2194" s="301" t="s">
        <v>50612</v>
      </c>
      <c r="C2194" s="301" t="s">
        <v>63</v>
      </c>
      <c r="D2194" s="302">
        <v>133.87</v>
      </c>
      <c r="E2194" s="302">
        <v>125.17</v>
      </c>
    </row>
    <row r="2195" spans="1:5">
      <c r="A2195" s="301" t="s">
        <v>50613</v>
      </c>
      <c r="B2195" s="301" t="s">
        <v>50614</v>
      </c>
      <c r="C2195" s="301" t="s">
        <v>63</v>
      </c>
      <c r="D2195" s="302">
        <v>163.35</v>
      </c>
      <c r="E2195" s="302">
        <v>153.72999999999999</v>
      </c>
    </row>
    <row r="2196" spans="1:5">
      <c r="A2196" s="301" t="s">
        <v>50615</v>
      </c>
      <c r="B2196" s="301" t="s">
        <v>50616</v>
      </c>
      <c r="C2196" s="301" t="s">
        <v>58</v>
      </c>
      <c r="D2196" s="302">
        <v>155.94999999999999</v>
      </c>
      <c r="E2196" s="302">
        <v>140.47</v>
      </c>
    </row>
    <row r="2197" spans="1:5">
      <c r="A2197" s="301" t="s">
        <v>50617</v>
      </c>
      <c r="B2197" s="301" t="s">
        <v>50618</v>
      </c>
      <c r="C2197" s="301" t="s">
        <v>58</v>
      </c>
      <c r="D2197" s="302">
        <v>228.8</v>
      </c>
      <c r="E2197" s="302">
        <v>206.06</v>
      </c>
    </row>
    <row r="2198" spans="1:5">
      <c r="A2198" s="301" t="s">
        <v>50619</v>
      </c>
      <c r="B2198" s="301" t="s">
        <v>50620</v>
      </c>
      <c r="C2198" s="301" t="s">
        <v>58</v>
      </c>
      <c r="D2198" s="302">
        <v>301.62</v>
      </c>
      <c r="E2198" s="302">
        <v>271.68</v>
      </c>
    </row>
    <row r="2199" spans="1:5">
      <c r="A2199" s="301" t="s">
        <v>50621</v>
      </c>
      <c r="B2199" s="301" t="s">
        <v>50622</v>
      </c>
      <c r="C2199" s="301" t="s">
        <v>16</v>
      </c>
      <c r="D2199" s="302">
        <v>20.52</v>
      </c>
      <c r="E2199" s="302">
        <v>19.43</v>
      </c>
    </row>
    <row r="2200" spans="1:5">
      <c r="A2200" s="301" t="s">
        <v>50623</v>
      </c>
      <c r="B2200" s="301" t="s">
        <v>50624</v>
      </c>
      <c r="C2200" s="301" t="s">
        <v>16</v>
      </c>
      <c r="D2200" s="302">
        <v>38.94</v>
      </c>
      <c r="E2200" s="302">
        <v>37.01</v>
      </c>
    </row>
    <row r="2201" spans="1:5">
      <c r="A2201" s="301" t="s">
        <v>50625</v>
      </c>
      <c r="B2201" s="301" t="s">
        <v>50626</v>
      </c>
      <c r="C2201" s="301" t="s">
        <v>94</v>
      </c>
      <c r="D2201" s="302">
        <v>859.75</v>
      </c>
      <c r="E2201" s="302">
        <v>813.04</v>
      </c>
    </row>
    <row r="2202" spans="1:5">
      <c r="A2202" s="301" t="s">
        <v>50627</v>
      </c>
      <c r="B2202" s="301" t="s">
        <v>50628</v>
      </c>
      <c r="C2202" s="301" t="s">
        <v>16</v>
      </c>
      <c r="D2202" s="302">
        <v>21.57</v>
      </c>
      <c r="E2202" s="302">
        <v>20.37</v>
      </c>
    </row>
    <row r="2203" spans="1:5">
      <c r="A2203" s="301" t="s">
        <v>50629</v>
      </c>
      <c r="B2203" s="301" t="s">
        <v>50630</v>
      </c>
      <c r="C2203" s="301" t="s">
        <v>16</v>
      </c>
      <c r="D2203" s="302">
        <v>42.98</v>
      </c>
      <c r="E2203" s="302">
        <v>40.630000000000003</v>
      </c>
    </row>
    <row r="2204" spans="1:5">
      <c r="A2204" s="301" t="s">
        <v>50631</v>
      </c>
      <c r="B2204" s="301" t="s">
        <v>50632</v>
      </c>
      <c r="C2204" s="301" t="s">
        <v>94</v>
      </c>
      <c r="D2204" s="302">
        <v>779.06</v>
      </c>
      <c r="E2204" s="302">
        <v>740.59</v>
      </c>
    </row>
    <row r="2205" spans="1:5">
      <c r="A2205" s="301" t="s">
        <v>50633</v>
      </c>
      <c r="B2205" s="301" t="s">
        <v>50634</v>
      </c>
      <c r="C2205" s="301" t="s">
        <v>94</v>
      </c>
      <c r="D2205" s="302">
        <v>263.8</v>
      </c>
      <c r="E2205" s="302">
        <v>252.33</v>
      </c>
    </row>
    <row r="2206" spans="1:5">
      <c r="A2206" s="301" t="s">
        <v>50635</v>
      </c>
      <c r="B2206" s="301" t="s">
        <v>50636</v>
      </c>
      <c r="C2206" s="301" t="s">
        <v>94</v>
      </c>
      <c r="D2206" s="302">
        <v>244.63</v>
      </c>
      <c r="E2206" s="302">
        <v>235.05</v>
      </c>
    </row>
    <row r="2207" spans="1:5">
      <c r="A2207" s="301" t="s">
        <v>50637</v>
      </c>
      <c r="B2207" s="301" t="s">
        <v>50638</v>
      </c>
      <c r="C2207" s="301" t="s">
        <v>94</v>
      </c>
      <c r="D2207" s="302">
        <v>225.88</v>
      </c>
      <c r="E2207" s="302">
        <v>216.17</v>
      </c>
    </row>
    <row r="2208" spans="1:5">
      <c r="A2208" s="301" t="s">
        <v>50639</v>
      </c>
      <c r="B2208" s="301" t="s">
        <v>50640</v>
      </c>
      <c r="C2208" s="301" t="s">
        <v>94</v>
      </c>
      <c r="D2208" s="302">
        <v>206.71</v>
      </c>
      <c r="E2208" s="302">
        <v>198.88</v>
      </c>
    </row>
    <row r="2209" spans="1:5">
      <c r="A2209" s="301" t="s">
        <v>50641</v>
      </c>
      <c r="B2209" s="301" t="s">
        <v>50642</v>
      </c>
      <c r="C2209" s="301" t="s">
        <v>94</v>
      </c>
      <c r="D2209" s="302">
        <v>82.27</v>
      </c>
      <c r="E2209" s="302">
        <v>74.510000000000005</v>
      </c>
    </row>
    <row r="2210" spans="1:5">
      <c r="A2210" s="301" t="s">
        <v>50643</v>
      </c>
      <c r="B2210" s="301" t="s">
        <v>50644</v>
      </c>
      <c r="C2210" s="301" t="s">
        <v>16</v>
      </c>
      <c r="D2210" s="302">
        <v>4.3600000000000003</v>
      </c>
      <c r="E2210" s="302">
        <v>3.95</v>
      </c>
    </row>
    <row r="2211" spans="1:5">
      <c r="A2211" s="301" t="s">
        <v>50645</v>
      </c>
      <c r="B2211" s="301" t="s">
        <v>50646</v>
      </c>
      <c r="C2211" s="301" t="s">
        <v>16</v>
      </c>
      <c r="D2211" s="302">
        <v>0.9</v>
      </c>
      <c r="E2211" s="302">
        <v>0.82</v>
      </c>
    </row>
    <row r="2212" spans="1:5">
      <c r="A2212" s="301" t="s">
        <v>50647</v>
      </c>
      <c r="B2212" s="301" t="s">
        <v>50648</v>
      </c>
      <c r="C2212" s="301" t="s">
        <v>16</v>
      </c>
      <c r="D2212" s="302">
        <v>173.91</v>
      </c>
      <c r="E2212" s="302">
        <v>161.01</v>
      </c>
    </row>
    <row r="2213" spans="1:5">
      <c r="A2213" s="301" t="s">
        <v>50649</v>
      </c>
      <c r="B2213" s="301" t="s">
        <v>50650</v>
      </c>
      <c r="C2213" s="301" t="s">
        <v>16</v>
      </c>
      <c r="D2213" s="302">
        <v>2.23</v>
      </c>
      <c r="E2213" s="302">
        <v>2.15</v>
      </c>
    </row>
    <row r="2214" spans="1:5">
      <c r="A2214" s="301" t="s">
        <v>50651</v>
      </c>
      <c r="B2214" s="301" t="s">
        <v>50652</v>
      </c>
      <c r="C2214" s="301" t="s">
        <v>121</v>
      </c>
      <c r="D2214" s="302">
        <v>17.100000000000001</v>
      </c>
      <c r="E2214" s="302">
        <v>16.91</v>
      </c>
    </row>
    <row r="2215" spans="1:5">
      <c r="A2215" s="301" t="s">
        <v>50653</v>
      </c>
      <c r="B2215" s="301" t="s">
        <v>50654</v>
      </c>
      <c r="C2215" s="301" t="s">
        <v>121</v>
      </c>
      <c r="D2215" s="302">
        <v>15.62</v>
      </c>
      <c r="E2215" s="302">
        <v>15.44</v>
      </c>
    </row>
    <row r="2216" spans="1:5">
      <c r="A2216" s="301" t="s">
        <v>50655</v>
      </c>
      <c r="B2216" s="301" t="s">
        <v>50656</v>
      </c>
      <c r="C2216" s="301" t="s">
        <v>121</v>
      </c>
      <c r="D2216" s="302">
        <v>15.26</v>
      </c>
      <c r="E2216" s="302">
        <v>15.11</v>
      </c>
    </row>
    <row r="2217" spans="1:5">
      <c r="A2217" s="301" t="s">
        <v>50657</v>
      </c>
      <c r="B2217" s="301" t="s">
        <v>50658</v>
      </c>
      <c r="C2217" s="301" t="s">
        <v>121</v>
      </c>
      <c r="D2217" s="302">
        <v>14.76</v>
      </c>
      <c r="E2217" s="302">
        <v>14.62</v>
      </c>
    </row>
    <row r="2218" spans="1:5">
      <c r="A2218" s="301" t="s">
        <v>50659</v>
      </c>
      <c r="B2218" s="301" t="s">
        <v>50660</v>
      </c>
      <c r="C2218" s="301" t="s">
        <v>121</v>
      </c>
      <c r="D2218" s="302">
        <v>14.21</v>
      </c>
      <c r="E2218" s="302">
        <v>14.1</v>
      </c>
    </row>
    <row r="2219" spans="1:5">
      <c r="A2219" s="301" t="s">
        <v>50661</v>
      </c>
      <c r="B2219" s="301" t="s">
        <v>50662</v>
      </c>
      <c r="C2219" s="301" t="s">
        <v>121</v>
      </c>
      <c r="D2219" s="302">
        <v>13.28</v>
      </c>
      <c r="E2219" s="302">
        <v>13.19</v>
      </c>
    </row>
    <row r="2220" spans="1:5">
      <c r="A2220" s="301" t="s">
        <v>50663</v>
      </c>
      <c r="B2220" s="301" t="s">
        <v>50664</v>
      </c>
      <c r="C2220" s="301" t="s">
        <v>94</v>
      </c>
      <c r="D2220" s="302">
        <v>586.86</v>
      </c>
      <c r="E2220" s="302">
        <v>584.16</v>
      </c>
    </row>
    <row r="2221" spans="1:5">
      <c r="A2221" s="301" t="s">
        <v>50665</v>
      </c>
      <c r="B2221" s="301" t="s">
        <v>50666</v>
      </c>
      <c r="C2221" s="301" t="s">
        <v>16</v>
      </c>
      <c r="D2221" s="302">
        <v>39.049999999999997</v>
      </c>
      <c r="E2221" s="302">
        <v>38.71</v>
      </c>
    </row>
    <row r="2222" spans="1:5">
      <c r="A2222" s="301" t="s">
        <v>50667</v>
      </c>
      <c r="B2222" s="301" t="s">
        <v>50668</v>
      </c>
      <c r="C2222" s="301" t="s">
        <v>16</v>
      </c>
      <c r="D2222" s="302">
        <v>180.02</v>
      </c>
      <c r="E2222" s="302">
        <v>176.41</v>
      </c>
    </row>
    <row r="2223" spans="1:5">
      <c r="A2223" s="301" t="s">
        <v>50669</v>
      </c>
      <c r="B2223" s="301" t="s">
        <v>50670</v>
      </c>
      <c r="C2223" s="301" t="s">
        <v>16</v>
      </c>
      <c r="D2223" s="302">
        <v>223.75</v>
      </c>
      <c r="E2223" s="302">
        <v>219.73</v>
      </c>
    </row>
    <row r="2224" spans="1:5">
      <c r="A2224" s="301" t="s">
        <v>50671</v>
      </c>
      <c r="B2224" s="301" t="s">
        <v>50672</v>
      </c>
      <c r="C2224" s="301" t="s">
        <v>16</v>
      </c>
      <c r="D2224" s="302">
        <v>263.82</v>
      </c>
      <c r="E2224" s="302">
        <v>259.36</v>
      </c>
    </row>
    <row r="2225" spans="1:5">
      <c r="A2225" s="301" t="s">
        <v>50673</v>
      </c>
      <c r="B2225" s="301" t="s">
        <v>50674</v>
      </c>
      <c r="C2225" s="301" t="s">
        <v>94</v>
      </c>
      <c r="D2225" s="302">
        <v>198.88</v>
      </c>
      <c r="E2225" s="302">
        <v>191.05</v>
      </c>
    </row>
    <row r="2226" spans="1:5">
      <c r="A2226" s="301" t="s">
        <v>50675</v>
      </c>
      <c r="B2226" s="301" t="s">
        <v>50676</v>
      </c>
      <c r="C2226" s="301" t="s">
        <v>94</v>
      </c>
      <c r="D2226" s="302">
        <v>189.3</v>
      </c>
      <c r="E2226" s="302">
        <v>181.47</v>
      </c>
    </row>
    <row r="2227" spans="1:5">
      <c r="A2227" s="301" t="s">
        <v>50677</v>
      </c>
      <c r="B2227" s="301" t="s">
        <v>50678</v>
      </c>
      <c r="C2227" s="301" t="s">
        <v>94</v>
      </c>
      <c r="D2227" s="302">
        <v>206.36</v>
      </c>
      <c r="E2227" s="302">
        <v>198.53</v>
      </c>
    </row>
    <row r="2228" spans="1:5">
      <c r="A2228" s="301" t="s">
        <v>50679</v>
      </c>
      <c r="B2228" s="301" t="s">
        <v>50680</v>
      </c>
      <c r="C2228" s="301" t="s">
        <v>16</v>
      </c>
      <c r="D2228" s="302">
        <v>310.63</v>
      </c>
      <c r="E2228" s="302">
        <v>305.81</v>
      </c>
    </row>
    <row r="2229" spans="1:5">
      <c r="A2229" s="301" t="s">
        <v>50681</v>
      </c>
      <c r="B2229" s="301" t="s">
        <v>50682</v>
      </c>
      <c r="C2229" s="301" t="s">
        <v>16</v>
      </c>
      <c r="D2229" s="302">
        <v>374.05</v>
      </c>
      <c r="E2229" s="302">
        <v>368.72</v>
      </c>
    </row>
    <row r="2230" spans="1:5">
      <c r="A2230" s="301" t="s">
        <v>50683</v>
      </c>
      <c r="B2230" s="301" t="s">
        <v>50684</v>
      </c>
      <c r="C2230" s="301" t="s">
        <v>16</v>
      </c>
      <c r="D2230" s="302">
        <v>176.86</v>
      </c>
      <c r="E2230" s="302">
        <v>173.55</v>
      </c>
    </row>
    <row r="2231" spans="1:5">
      <c r="A2231" s="301" t="s">
        <v>50685</v>
      </c>
      <c r="B2231" s="301" t="s">
        <v>50686</v>
      </c>
      <c r="C2231" s="301" t="s">
        <v>16</v>
      </c>
      <c r="D2231" s="302">
        <v>215.91</v>
      </c>
      <c r="E2231" s="302">
        <v>212.26</v>
      </c>
    </row>
    <row r="2232" spans="1:5">
      <c r="A2232" s="301" t="s">
        <v>50687</v>
      </c>
      <c r="B2232" s="301" t="s">
        <v>50688</v>
      </c>
      <c r="C2232" s="301" t="s">
        <v>16</v>
      </c>
      <c r="D2232" s="302">
        <v>156.08000000000001</v>
      </c>
      <c r="E2232" s="302">
        <v>152.85</v>
      </c>
    </row>
    <row r="2233" spans="1:5">
      <c r="A2233" s="301" t="s">
        <v>50689</v>
      </c>
      <c r="B2233" s="301" t="s">
        <v>50690</v>
      </c>
      <c r="C2233" s="301" t="s">
        <v>16</v>
      </c>
      <c r="D2233" s="302">
        <v>199.81</v>
      </c>
      <c r="E2233" s="302">
        <v>196.18</v>
      </c>
    </row>
    <row r="2234" spans="1:5">
      <c r="A2234" s="301" t="s">
        <v>50691</v>
      </c>
      <c r="B2234" s="301" t="s">
        <v>50692</v>
      </c>
      <c r="C2234" s="301" t="s">
        <v>16</v>
      </c>
      <c r="D2234" s="302">
        <v>239.88</v>
      </c>
      <c r="E2234" s="302">
        <v>235.81</v>
      </c>
    </row>
    <row r="2235" spans="1:5">
      <c r="A2235" s="301" t="s">
        <v>50693</v>
      </c>
      <c r="B2235" s="301" t="s">
        <v>50694</v>
      </c>
      <c r="C2235" s="301" t="s">
        <v>16</v>
      </c>
      <c r="D2235" s="302">
        <v>286.69</v>
      </c>
      <c r="E2235" s="302">
        <v>282.26</v>
      </c>
    </row>
    <row r="2236" spans="1:5">
      <c r="A2236" s="301" t="s">
        <v>50695</v>
      </c>
      <c r="B2236" s="301" t="s">
        <v>50696</v>
      </c>
      <c r="C2236" s="301" t="s">
        <v>16</v>
      </c>
      <c r="D2236" s="302">
        <v>350.11</v>
      </c>
      <c r="E2236" s="302">
        <v>345.16</v>
      </c>
    </row>
    <row r="2237" spans="1:5">
      <c r="A2237" s="301" t="s">
        <v>50697</v>
      </c>
      <c r="B2237" s="301" t="s">
        <v>50698</v>
      </c>
      <c r="C2237" s="301" t="s">
        <v>16</v>
      </c>
      <c r="D2237" s="302">
        <v>183.91</v>
      </c>
      <c r="E2237" s="302">
        <v>177.37</v>
      </c>
    </row>
    <row r="2238" spans="1:5">
      <c r="A2238" s="301" t="s">
        <v>50699</v>
      </c>
      <c r="B2238" s="301" t="s">
        <v>50700</v>
      </c>
      <c r="C2238" s="301" t="s">
        <v>16</v>
      </c>
      <c r="D2238" s="302">
        <v>233.29</v>
      </c>
      <c r="E2238" s="302">
        <v>226.75</v>
      </c>
    </row>
    <row r="2239" spans="1:5">
      <c r="A2239" s="301" t="s">
        <v>50701</v>
      </c>
      <c r="B2239" s="301" t="s">
        <v>50702</v>
      </c>
      <c r="C2239" s="301" t="s">
        <v>16</v>
      </c>
      <c r="D2239" s="302">
        <v>136.11000000000001</v>
      </c>
      <c r="E2239" s="302">
        <v>130.87</v>
      </c>
    </row>
    <row r="2240" spans="1:5">
      <c r="A2240" s="301" t="s">
        <v>50703</v>
      </c>
      <c r="B2240" s="301" t="s">
        <v>50704</v>
      </c>
      <c r="C2240" s="301" t="s">
        <v>16</v>
      </c>
      <c r="D2240" s="302">
        <v>178.46</v>
      </c>
      <c r="E2240" s="302">
        <v>173.22</v>
      </c>
    </row>
    <row r="2241" spans="1:5">
      <c r="A2241" s="301" t="s">
        <v>50705</v>
      </c>
      <c r="B2241" s="301" t="s">
        <v>50706</v>
      </c>
      <c r="C2241" s="301" t="s">
        <v>16</v>
      </c>
      <c r="D2241" s="302">
        <v>57.35</v>
      </c>
      <c r="E2241" s="302">
        <v>57.21</v>
      </c>
    </row>
    <row r="2242" spans="1:5">
      <c r="A2242" s="301" t="s">
        <v>50707</v>
      </c>
      <c r="B2242" s="301" t="s">
        <v>50708</v>
      </c>
      <c r="C2242" s="301" t="s">
        <v>16</v>
      </c>
      <c r="D2242" s="302">
        <v>96.16</v>
      </c>
      <c r="E2242" s="302">
        <v>96.02</v>
      </c>
    </row>
    <row r="2243" spans="1:5">
      <c r="A2243" s="301" t="s">
        <v>50709</v>
      </c>
      <c r="B2243" s="301" t="s">
        <v>50710</v>
      </c>
      <c r="C2243" s="301" t="s">
        <v>16</v>
      </c>
      <c r="D2243" s="302">
        <v>140.21</v>
      </c>
      <c r="E2243" s="302">
        <v>136.41999999999999</v>
      </c>
    </row>
    <row r="2244" spans="1:5">
      <c r="A2244" s="301" t="s">
        <v>50711</v>
      </c>
      <c r="B2244" s="301" t="s">
        <v>50712</v>
      </c>
      <c r="C2244" s="301" t="s">
        <v>16</v>
      </c>
      <c r="D2244" s="302">
        <v>248.33</v>
      </c>
      <c r="E2244" s="302">
        <v>243.61</v>
      </c>
    </row>
    <row r="2245" spans="1:5">
      <c r="A2245" s="301" t="s">
        <v>50713</v>
      </c>
      <c r="B2245" s="301" t="s">
        <v>50714</v>
      </c>
      <c r="C2245" s="301" t="s">
        <v>16</v>
      </c>
      <c r="D2245" s="302">
        <v>164</v>
      </c>
      <c r="E2245" s="302">
        <v>163.92</v>
      </c>
    </row>
    <row r="2246" spans="1:5">
      <c r="A2246" s="301" t="s">
        <v>50715</v>
      </c>
      <c r="B2246" s="301" t="s">
        <v>50716</v>
      </c>
      <c r="C2246" s="301" t="s">
        <v>63</v>
      </c>
      <c r="D2246" s="302">
        <v>40.18</v>
      </c>
      <c r="E2246" s="302">
        <v>39.299999999999997</v>
      </c>
    </row>
    <row r="2247" spans="1:5">
      <c r="A2247" s="301" t="s">
        <v>50717</v>
      </c>
      <c r="B2247" s="301" t="s">
        <v>50718</v>
      </c>
      <c r="C2247" s="301" t="s">
        <v>63</v>
      </c>
      <c r="D2247" s="302">
        <v>16.649999999999999</v>
      </c>
      <c r="E2247" s="302">
        <v>16.079999999999998</v>
      </c>
    </row>
    <row r="2248" spans="1:5">
      <c r="A2248" s="301" t="s">
        <v>50719</v>
      </c>
      <c r="B2248" s="301" t="s">
        <v>50720</v>
      </c>
      <c r="C2248" s="301" t="s">
        <v>16</v>
      </c>
      <c r="D2248" s="302">
        <v>269.47000000000003</v>
      </c>
      <c r="E2248" s="302">
        <v>252.68</v>
      </c>
    </row>
    <row r="2249" spans="1:5">
      <c r="A2249" s="301" t="s">
        <v>50721</v>
      </c>
      <c r="B2249" s="301" t="s">
        <v>50722</v>
      </c>
      <c r="C2249" s="301" t="s">
        <v>16</v>
      </c>
      <c r="D2249" s="302">
        <v>186.01</v>
      </c>
      <c r="E2249" s="302">
        <v>172.59</v>
      </c>
    </row>
    <row r="2250" spans="1:5">
      <c r="A2250" s="301" t="s">
        <v>50723</v>
      </c>
      <c r="B2250" s="301" t="s">
        <v>50724</v>
      </c>
      <c r="C2250" s="301" t="s">
        <v>16</v>
      </c>
      <c r="D2250" s="302">
        <v>124.63</v>
      </c>
      <c r="E2250" s="302">
        <v>114.82</v>
      </c>
    </row>
    <row r="2251" spans="1:5">
      <c r="A2251" s="301" t="s">
        <v>50725</v>
      </c>
      <c r="B2251" s="301" t="s">
        <v>50726</v>
      </c>
      <c r="C2251" s="301" t="s">
        <v>16</v>
      </c>
      <c r="D2251" s="302">
        <v>162.26</v>
      </c>
      <c r="E2251" s="302">
        <v>154.01</v>
      </c>
    </row>
    <row r="2252" spans="1:5">
      <c r="A2252" s="301" t="s">
        <v>50727</v>
      </c>
      <c r="B2252" s="301" t="s">
        <v>50728</v>
      </c>
      <c r="C2252" s="301" t="s">
        <v>16</v>
      </c>
      <c r="D2252" s="302">
        <v>192.51</v>
      </c>
      <c r="E2252" s="302">
        <v>181.16</v>
      </c>
    </row>
    <row r="2253" spans="1:5">
      <c r="A2253" s="301" t="s">
        <v>50729</v>
      </c>
      <c r="B2253" s="301" t="s">
        <v>50730</v>
      </c>
      <c r="C2253" s="301" t="s">
        <v>16</v>
      </c>
      <c r="D2253" s="302">
        <v>103.32</v>
      </c>
      <c r="E2253" s="302">
        <v>97.89</v>
      </c>
    </row>
    <row r="2254" spans="1:5">
      <c r="A2254" s="301" t="s">
        <v>50731</v>
      </c>
      <c r="B2254" s="301" t="s">
        <v>50732</v>
      </c>
      <c r="C2254" s="301" t="s">
        <v>16</v>
      </c>
      <c r="D2254" s="302">
        <v>126.52</v>
      </c>
      <c r="E2254" s="302">
        <v>118.71</v>
      </c>
    </row>
    <row r="2255" spans="1:5">
      <c r="A2255" s="301" t="s">
        <v>50733</v>
      </c>
      <c r="B2255" s="301" t="s">
        <v>50734</v>
      </c>
      <c r="C2255" s="301" t="s">
        <v>16</v>
      </c>
      <c r="D2255" s="302">
        <v>84.78</v>
      </c>
      <c r="E2255" s="302">
        <v>80.34</v>
      </c>
    </row>
    <row r="2256" spans="1:5">
      <c r="A2256" s="301" t="s">
        <v>50735</v>
      </c>
      <c r="B2256" s="301" t="s">
        <v>50736</v>
      </c>
      <c r="C2256" s="301" t="s">
        <v>16</v>
      </c>
      <c r="D2256" s="302">
        <v>104.95</v>
      </c>
      <c r="E2256" s="302">
        <v>98.44</v>
      </c>
    </row>
    <row r="2257" spans="1:5">
      <c r="A2257" s="301" t="s">
        <v>50737</v>
      </c>
      <c r="B2257" s="301" t="s">
        <v>50738</v>
      </c>
      <c r="C2257" s="301" t="s">
        <v>16</v>
      </c>
      <c r="D2257" s="302">
        <v>75.400000000000006</v>
      </c>
      <c r="E2257" s="302">
        <v>71.459999999999994</v>
      </c>
    </row>
    <row r="2258" spans="1:5">
      <c r="A2258" s="301" t="s">
        <v>50739</v>
      </c>
      <c r="B2258" s="301" t="s">
        <v>50740</v>
      </c>
      <c r="C2258" s="301" t="s">
        <v>16</v>
      </c>
      <c r="D2258" s="302">
        <v>94.1</v>
      </c>
      <c r="E2258" s="302">
        <v>88.23</v>
      </c>
    </row>
    <row r="2259" spans="1:5">
      <c r="A2259" s="301" t="s">
        <v>50741</v>
      </c>
      <c r="B2259" s="301" t="s">
        <v>50742</v>
      </c>
      <c r="C2259" s="301" t="s">
        <v>16</v>
      </c>
      <c r="D2259" s="302">
        <v>70.87</v>
      </c>
      <c r="E2259" s="302">
        <v>67.36</v>
      </c>
    </row>
    <row r="2260" spans="1:5">
      <c r="A2260" s="301" t="s">
        <v>50743</v>
      </c>
      <c r="B2260" s="301" t="s">
        <v>50744</v>
      </c>
      <c r="C2260" s="301" t="s">
        <v>16</v>
      </c>
      <c r="D2260" s="302">
        <v>88.62</v>
      </c>
      <c r="E2260" s="302">
        <v>83.28</v>
      </c>
    </row>
    <row r="2261" spans="1:5">
      <c r="A2261" s="301" t="s">
        <v>50745</v>
      </c>
      <c r="B2261" s="301" t="s">
        <v>50746</v>
      </c>
      <c r="C2261" s="301" t="s">
        <v>16</v>
      </c>
      <c r="D2261" s="302">
        <v>67.349999999999994</v>
      </c>
      <c r="E2261" s="302">
        <v>64.010000000000005</v>
      </c>
    </row>
    <row r="2262" spans="1:5">
      <c r="A2262" s="301" t="s">
        <v>50747</v>
      </c>
      <c r="B2262" s="301" t="s">
        <v>50748</v>
      </c>
      <c r="C2262" s="301" t="s">
        <v>16</v>
      </c>
      <c r="D2262" s="302">
        <v>84.5</v>
      </c>
      <c r="E2262" s="302">
        <v>79.400000000000006</v>
      </c>
    </row>
    <row r="2263" spans="1:5">
      <c r="A2263" s="301" t="s">
        <v>50749</v>
      </c>
      <c r="B2263" s="301" t="s">
        <v>50750</v>
      </c>
      <c r="C2263" s="301" t="s">
        <v>16</v>
      </c>
      <c r="D2263" s="302">
        <v>64.819999999999993</v>
      </c>
      <c r="E2263" s="302">
        <v>61.6</v>
      </c>
    </row>
    <row r="2264" spans="1:5">
      <c r="A2264" s="301" t="s">
        <v>50751</v>
      </c>
      <c r="B2264" s="301" t="s">
        <v>50752</v>
      </c>
      <c r="C2264" s="301" t="s">
        <v>16</v>
      </c>
      <c r="D2264" s="302">
        <v>81.540000000000006</v>
      </c>
      <c r="E2264" s="302">
        <v>76.61</v>
      </c>
    </row>
    <row r="2265" spans="1:5">
      <c r="A2265" s="301" t="s">
        <v>50753</v>
      </c>
      <c r="B2265" s="301" t="s">
        <v>50754</v>
      </c>
      <c r="C2265" s="301" t="s">
        <v>16</v>
      </c>
      <c r="D2265" s="302">
        <v>59.48</v>
      </c>
      <c r="E2265" s="302">
        <v>56.48</v>
      </c>
    </row>
    <row r="2266" spans="1:5">
      <c r="A2266" s="301" t="s">
        <v>50755</v>
      </c>
      <c r="B2266" s="301" t="s">
        <v>50756</v>
      </c>
      <c r="C2266" s="301" t="s">
        <v>16</v>
      </c>
      <c r="D2266" s="302">
        <v>75.61</v>
      </c>
      <c r="E2266" s="302">
        <v>70.95</v>
      </c>
    </row>
    <row r="2267" spans="1:5">
      <c r="A2267" s="301" t="s">
        <v>50757</v>
      </c>
      <c r="B2267" s="301" t="s">
        <v>50758</v>
      </c>
      <c r="C2267" s="301" t="s">
        <v>16</v>
      </c>
      <c r="D2267" s="302">
        <v>412.68</v>
      </c>
      <c r="E2267" s="302">
        <v>396.31</v>
      </c>
    </row>
    <row r="2268" spans="1:5">
      <c r="A2268" s="301" t="s">
        <v>50759</v>
      </c>
      <c r="B2268" s="301" t="s">
        <v>50760</v>
      </c>
      <c r="C2268" s="301" t="s">
        <v>16</v>
      </c>
      <c r="D2268" s="302">
        <v>282.93</v>
      </c>
      <c r="E2268" s="302">
        <v>270.33999999999997</v>
      </c>
    </row>
    <row r="2269" spans="1:5">
      <c r="A2269" s="301" t="s">
        <v>50761</v>
      </c>
      <c r="B2269" s="301" t="s">
        <v>50762</v>
      </c>
      <c r="C2269" s="301" t="s">
        <v>16</v>
      </c>
      <c r="D2269" s="302">
        <v>216.67</v>
      </c>
      <c r="E2269" s="302">
        <v>206.41</v>
      </c>
    </row>
    <row r="2270" spans="1:5">
      <c r="A2270" s="301" t="s">
        <v>50763</v>
      </c>
      <c r="B2270" s="301" t="s">
        <v>50764</v>
      </c>
      <c r="C2270" s="301" t="s">
        <v>16</v>
      </c>
      <c r="D2270" s="302">
        <v>321.55</v>
      </c>
      <c r="E2270" s="302">
        <v>308</v>
      </c>
    </row>
    <row r="2271" spans="1:5">
      <c r="A2271" s="301" t="s">
        <v>50765</v>
      </c>
      <c r="B2271" s="301" t="s">
        <v>50766</v>
      </c>
      <c r="C2271" s="301" t="s">
        <v>16</v>
      </c>
      <c r="D2271" s="302">
        <v>355.8</v>
      </c>
      <c r="E2271" s="302">
        <v>342.45</v>
      </c>
    </row>
    <row r="2272" spans="1:5">
      <c r="A2272" s="301" t="s">
        <v>50767</v>
      </c>
      <c r="B2272" s="301" t="s">
        <v>50768</v>
      </c>
      <c r="C2272" s="301" t="s">
        <v>16</v>
      </c>
      <c r="D2272" s="302">
        <v>219.72</v>
      </c>
      <c r="E2272" s="302">
        <v>210.06</v>
      </c>
    </row>
    <row r="2273" spans="1:5">
      <c r="A2273" s="301" t="s">
        <v>50769</v>
      </c>
      <c r="B2273" s="301" t="s">
        <v>50770</v>
      </c>
      <c r="C2273" s="301" t="s">
        <v>16</v>
      </c>
      <c r="D2273" s="302">
        <v>213.16</v>
      </c>
      <c r="E2273" s="302">
        <v>202.31</v>
      </c>
    </row>
    <row r="2274" spans="1:5">
      <c r="A2274" s="301" t="s">
        <v>50771</v>
      </c>
      <c r="B2274" s="301" t="s">
        <v>50772</v>
      </c>
      <c r="C2274" s="301" t="s">
        <v>16</v>
      </c>
      <c r="D2274" s="302">
        <v>274.27</v>
      </c>
      <c r="E2274" s="302">
        <v>262.52</v>
      </c>
    </row>
    <row r="2275" spans="1:5">
      <c r="A2275" s="301" t="s">
        <v>50773</v>
      </c>
      <c r="B2275" s="301" t="s">
        <v>50774</v>
      </c>
      <c r="C2275" s="301" t="s">
        <v>16</v>
      </c>
      <c r="D2275" s="302">
        <v>319.56</v>
      </c>
      <c r="E2275" s="302">
        <v>308.08999999999997</v>
      </c>
    </row>
    <row r="2276" spans="1:5">
      <c r="A2276" s="301" t="s">
        <v>50775</v>
      </c>
      <c r="B2276" s="301" t="s">
        <v>50776</v>
      </c>
      <c r="C2276" s="301" t="s">
        <v>16</v>
      </c>
      <c r="D2276" s="302">
        <v>179.61</v>
      </c>
      <c r="E2276" s="302">
        <v>171.5</v>
      </c>
    </row>
    <row r="2277" spans="1:5">
      <c r="A2277" s="301" t="s">
        <v>50777</v>
      </c>
      <c r="B2277" s="301" t="s">
        <v>50778</v>
      </c>
      <c r="C2277" s="301" t="s">
        <v>16</v>
      </c>
      <c r="D2277" s="302">
        <v>177.03</v>
      </c>
      <c r="E2277" s="302">
        <v>167.88</v>
      </c>
    </row>
    <row r="2278" spans="1:5">
      <c r="A2278" s="301" t="s">
        <v>50779</v>
      </c>
      <c r="B2278" s="301" t="s">
        <v>50780</v>
      </c>
      <c r="C2278" s="301" t="s">
        <v>16</v>
      </c>
      <c r="D2278" s="302">
        <v>239.2</v>
      </c>
      <c r="E2278" s="302">
        <v>228.86</v>
      </c>
    </row>
    <row r="2279" spans="1:5">
      <c r="A2279" s="301" t="s">
        <v>50781</v>
      </c>
      <c r="B2279" s="301" t="s">
        <v>50782</v>
      </c>
      <c r="C2279" s="301" t="s">
        <v>16</v>
      </c>
      <c r="D2279" s="302">
        <v>296.75</v>
      </c>
      <c r="E2279" s="302">
        <v>286.58999999999997</v>
      </c>
    </row>
    <row r="2280" spans="1:5">
      <c r="A2280" s="301" t="s">
        <v>50783</v>
      </c>
      <c r="B2280" s="301" t="s">
        <v>50784</v>
      </c>
      <c r="C2280" s="301" t="s">
        <v>16</v>
      </c>
      <c r="D2280" s="302">
        <v>153.28</v>
      </c>
      <c r="E2280" s="302">
        <v>146.27000000000001</v>
      </c>
    </row>
    <row r="2281" spans="1:5">
      <c r="A2281" s="301" t="s">
        <v>50785</v>
      </c>
      <c r="B2281" s="301" t="s">
        <v>50786</v>
      </c>
      <c r="C2281" s="301" t="s">
        <v>16</v>
      </c>
      <c r="D2281" s="302">
        <v>149.1</v>
      </c>
      <c r="E2281" s="302">
        <v>141.09</v>
      </c>
    </row>
    <row r="2282" spans="1:5">
      <c r="A2282" s="301" t="s">
        <v>50787</v>
      </c>
      <c r="B2282" s="301" t="s">
        <v>50788</v>
      </c>
      <c r="C2282" s="301" t="s">
        <v>16</v>
      </c>
      <c r="D2282" s="302">
        <v>220.92</v>
      </c>
      <c r="E2282" s="302">
        <v>211.49</v>
      </c>
    </row>
    <row r="2283" spans="1:5">
      <c r="A2283" s="301" t="s">
        <v>50789</v>
      </c>
      <c r="B2283" s="301" t="s">
        <v>50790</v>
      </c>
      <c r="C2283" s="301" t="s">
        <v>16</v>
      </c>
      <c r="D2283" s="302">
        <v>282.08999999999997</v>
      </c>
      <c r="E2283" s="302">
        <v>272.89999999999998</v>
      </c>
    </row>
    <row r="2284" spans="1:5">
      <c r="A2284" s="301" t="s">
        <v>50791</v>
      </c>
      <c r="B2284" s="301" t="s">
        <v>50792</v>
      </c>
      <c r="C2284" s="301" t="s">
        <v>16</v>
      </c>
      <c r="D2284" s="302">
        <v>139.18</v>
      </c>
      <c r="E2284" s="302">
        <v>132.86000000000001</v>
      </c>
    </row>
    <row r="2285" spans="1:5">
      <c r="A2285" s="301" t="s">
        <v>50793</v>
      </c>
      <c r="B2285" s="301" t="s">
        <v>50794</v>
      </c>
      <c r="C2285" s="301" t="s">
        <v>16</v>
      </c>
      <c r="D2285" s="302">
        <v>141.06</v>
      </c>
      <c r="E2285" s="302">
        <v>133.85</v>
      </c>
    </row>
    <row r="2286" spans="1:5">
      <c r="A2286" s="301" t="s">
        <v>50795</v>
      </c>
      <c r="B2286" s="301" t="s">
        <v>50796</v>
      </c>
      <c r="C2286" s="301" t="s">
        <v>16</v>
      </c>
      <c r="D2286" s="302">
        <v>178.38</v>
      </c>
      <c r="E2286" s="302">
        <v>170.52</v>
      </c>
    </row>
    <row r="2287" spans="1:5">
      <c r="A2287" s="301" t="s">
        <v>50797</v>
      </c>
      <c r="B2287" s="301" t="s">
        <v>50798</v>
      </c>
      <c r="C2287" s="301" t="s">
        <v>16</v>
      </c>
      <c r="D2287" s="302">
        <v>273.52999999999997</v>
      </c>
      <c r="E2287" s="302">
        <v>265.32</v>
      </c>
    </row>
    <row r="2288" spans="1:5">
      <c r="A2288" s="301" t="s">
        <v>50799</v>
      </c>
      <c r="B2288" s="301" t="s">
        <v>50800</v>
      </c>
      <c r="C2288" s="301" t="s">
        <v>16</v>
      </c>
      <c r="D2288" s="302">
        <v>115.84</v>
      </c>
      <c r="E2288" s="302">
        <v>110.58</v>
      </c>
    </row>
    <row r="2289" spans="1:5">
      <c r="A2289" s="301" t="s">
        <v>50801</v>
      </c>
      <c r="B2289" s="301" t="s">
        <v>50802</v>
      </c>
      <c r="C2289" s="301" t="s">
        <v>16</v>
      </c>
      <c r="D2289" s="302">
        <v>133.22</v>
      </c>
      <c r="E2289" s="302">
        <v>126.83</v>
      </c>
    </row>
    <row r="2290" spans="1:5">
      <c r="A2290" s="301" t="s">
        <v>50803</v>
      </c>
      <c r="B2290" s="301" t="s">
        <v>50804</v>
      </c>
      <c r="C2290" s="301" t="s">
        <v>16</v>
      </c>
      <c r="D2290" s="302">
        <v>162.91</v>
      </c>
      <c r="E2290" s="302">
        <v>155.72</v>
      </c>
    </row>
    <row r="2291" spans="1:5">
      <c r="A2291" s="301" t="s">
        <v>50805</v>
      </c>
      <c r="B2291" s="301" t="s">
        <v>50806</v>
      </c>
      <c r="C2291" s="301" t="s">
        <v>16</v>
      </c>
      <c r="D2291" s="302">
        <v>265.08999999999997</v>
      </c>
      <c r="E2291" s="302">
        <v>257.51</v>
      </c>
    </row>
    <row r="2292" spans="1:5">
      <c r="A2292" s="301" t="s">
        <v>50807</v>
      </c>
      <c r="B2292" s="301" t="s">
        <v>50808</v>
      </c>
      <c r="C2292" s="301" t="s">
        <v>16</v>
      </c>
      <c r="D2292" s="302">
        <v>105.94</v>
      </c>
      <c r="E2292" s="302">
        <v>101.11</v>
      </c>
    </row>
    <row r="2293" spans="1:5">
      <c r="A2293" s="301" t="s">
        <v>50809</v>
      </c>
      <c r="B2293" s="301" t="s">
        <v>50810</v>
      </c>
      <c r="C2293" s="301" t="s">
        <v>16</v>
      </c>
      <c r="D2293" s="302">
        <v>125.93</v>
      </c>
      <c r="E2293" s="302">
        <v>120.05</v>
      </c>
    </row>
    <row r="2294" spans="1:5">
      <c r="A2294" s="301" t="s">
        <v>50811</v>
      </c>
      <c r="B2294" s="301" t="s">
        <v>50812</v>
      </c>
      <c r="C2294" s="301" t="s">
        <v>16</v>
      </c>
      <c r="D2294" s="302">
        <v>150.33000000000001</v>
      </c>
      <c r="E2294" s="302">
        <v>143.72</v>
      </c>
    </row>
    <row r="2295" spans="1:5">
      <c r="A2295" s="301" t="s">
        <v>50813</v>
      </c>
      <c r="B2295" s="301" t="s">
        <v>50814</v>
      </c>
      <c r="C2295" s="301" t="s">
        <v>16</v>
      </c>
      <c r="D2295" s="302">
        <v>257.77999999999997</v>
      </c>
      <c r="E2295" s="302">
        <v>250.79</v>
      </c>
    </row>
    <row r="2296" spans="1:5">
      <c r="A2296" s="301" t="s">
        <v>50815</v>
      </c>
      <c r="B2296" s="301" t="s">
        <v>50816</v>
      </c>
      <c r="C2296" s="301" t="s">
        <v>16</v>
      </c>
      <c r="D2296" s="302">
        <v>97.86</v>
      </c>
      <c r="E2296" s="302">
        <v>93.42</v>
      </c>
    </row>
    <row r="2297" spans="1:5">
      <c r="A2297" s="301" t="s">
        <v>50817</v>
      </c>
      <c r="B2297" s="301" t="s">
        <v>50818</v>
      </c>
      <c r="C2297" s="301" t="s">
        <v>16</v>
      </c>
      <c r="D2297" s="302">
        <v>119.71</v>
      </c>
      <c r="E2297" s="302">
        <v>114.29</v>
      </c>
    </row>
    <row r="2298" spans="1:5">
      <c r="A2298" s="301" t="s">
        <v>50819</v>
      </c>
      <c r="B2298" s="301" t="s">
        <v>50820</v>
      </c>
      <c r="C2298" s="301" t="s">
        <v>16</v>
      </c>
      <c r="D2298" s="302">
        <v>123.65</v>
      </c>
      <c r="E2298" s="302">
        <v>118.16</v>
      </c>
    </row>
    <row r="2299" spans="1:5">
      <c r="A2299" s="301" t="s">
        <v>50821</v>
      </c>
      <c r="B2299" s="301" t="s">
        <v>50822</v>
      </c>
      <c r="C2299" s="301" t="s">
        <v>16</v>
      </c>
      <c r="D2299" s="302">
        <v>243.46</v>
      </c>
      <c r="E2299" s="302">
        <v>237.55</v>
      </c>
    </row>
    <row r="2300" spans="1:5">
      <c r="A2300" s="301" t="s">
        <v>50823</v>
      </c>
      <c r="B2300" s="301" t="s">
        <v>50824</v>
      </c>
      <c r="C2300" s="301" t="s">
        <v>16</v>
      </c>
      <c r="D2300" s="302">
        <v>80.7</v>
      </c>
      <c r="E2300" s="302">
        <v>77.02</v>
      </c>
    </row>
    <row r="2301" spans="1:5">
      <c r="A2301" s="301" t="s">
        <v>50825</v>
      </c>
      <c r="B2301" s="301" t="s">
        <v>50826</v>
      </c>
      <c r="C2301" s="301" t="s">
        <v>16</v>
      </c>
      <c r="D2301" s="302">
        <v>107.37</v>
      </c>
      <c r="E2301" s="302">
        <v>102.79</v>
      </c>
    </row>
    <row r="2302" spans="1:5">
      <c r="A2302" s="301" t="s">
        <v>50827</v>
      </c>
      <c r="B2302" s="301" t="s">
        <v>50828</v>
      </c>
      <c r="C2302" s="301" t="s">
        <v>16</v>
      </c>
      <c r="D2302" s="302">
        <v>468.31</v>
      </c>
      <c r="E2302" s="302">
        <v>450.45</v>
      </c>
    </row>
    <row r="2303" spans="1:5">
      <c r="A2303" s="301" t="s">
        <v>50829</v>
      </c>
      <c r="B2303" s="301" t="s">
        <v>50830</v>
      </c>
      <c r="C2303" s="301" t="s">
        <v>16</v>
      </c>
      <c r="D2303" s="302">
        <v>317.88</v>
      </c>
      <c r="E2303" s="302">
        <v>303.12</v>
      </c>
    </row>
    <row r="2304" spans="1:5">
      <c r="A2304" s="301" t="s">
        <v>50831</v>
      </c>
      <c r="B2304" s="301" t="s">
        <v>50832</v>
      </c>
      <c r="C2304" s="301" t="s">
        <v>16</v>
      </c>
      <c r="D2304" s="302">
        <v>223.07</v>
      </c>
      <c r="E2304" s="302">
        <v>210.87</v>
      </c>
    </row>
    <row r="2305" spans="1:5">
      <c r="A2305" s="301" t="s">
        <v>50833</v>
      </c>
      <c r="B2305" s="301" t="s">
        <v>50834</v>
      </c>
      <c r="C2305" s="301" t="s">
        <v>16</v>
      </c>
      <c r="D2305" s="302">
        <v>125.66</v>
      </c>
      <c r="E2305" s="302">
        <v>119.04</v>
      </c>
    </row>
    <row r="2306" spans="1:5">
      <c r="A2306" s="301" t="s">
        <v>50835</v>
      </c>
      <c r="B2306" s="301" t="s">
        <v>50836</v>
      </c>
      <c r="C2306" s="301" t="s">
        <v>16</v>
      </c>
      <c r="D2306" s="302">
        <v>83.52</v>
      </c>
      <c r="E2306" s="302">
        <v>78.790000000000006</v>
      </c>
    </row>
    <row r="2307" spans="1:5">
      <c r="A2307" s="301" t="s">
        <v>50837</v>
      </c>
      <c r="B2307" s="301" t="s">
        <v>50838</v>
      </c>
      <c r="C2307" s="301" t="s">
        <v>16</v>
      </c>
      <c r="D2307" s="302">
        <v>118.72</v>
      </c>
      <c r="E2307" s="302">
        <v>112.6</v>
      </c>
    </row>
    <row r="2308" spans="1:5">
      <c r="A2308" s="301" t="s">
        <v>50839</v>
      </c>
      <c r="B2308" s="301" t="s">
        <v>50840</v>
      </c>
      <c r="C2308" s="301" t="s">
        <v>16</v>
      </c>
      <c r="D2308" s="302">
        <v>78.03</v>
      </c>
      <c r="E2308" s="302">
        <v>73.64</v>
      </c>
    </row>
    <row r="2309" spans="1:5">
      <c r="A2309" s="301" t="s">
        <v>50841</v>
      </c>
      <c r="B2309" s="301" t="s">
        <v>50842</v>
      </c>
      <c r="C2309" s="301" t="s">
        <v>16</v>
      </c>
      <c r="D2309" s="302">
        <v>112.85</v>
      </c>
      <c r="E2309" s="302">
        <v>107.19</v>
      </c>
    </row>
    <row r="2310" spans="1:5">
      <c r="A2310" s="301" t="s">
        <v>50843</v>
      </c>
      <c r="B2310" s="301" t="s">
        <v>50844</v>
      </c>
      <c r="C2310" s="301" t="s">
        <v>16</v>
      </c>
      <c r="D2310" s="302">
        <v>73.39</v>
      </c>
      <c r="E2310" s="302">
        <v>69.34</v>
      </c>
    </row>
    <row r="2311" spans="1:5">
      <c r="A2311" s="301" t="s">
        <v>50845</v>
      </c>
      <c r="B2311" s="301" t="s">
        <v>50846</v>
      </c>
      <c r="C2311" s="301" t="s">
        <v>16</v>
      </c>
      <c r="D2311" s="302">
        <v>108.04</v>
      </c>
      <c r="E2311" s="302">
        <v>102.82</v>
      </c>
    </row>
    <row r="2312" spans="1:5">
      <c r="A2312" s="301" t="s">
        <v>50847</v>
      </c>
      <c r="B2312" s="301" t="s">
        <v>50848</v>
      </c>
      <c r="C2312" s="301" t="s">
        <v>16</v>
      </c>
      <c r="D2312" s="302">
        <v>69.78</v>
      </c>
      <c r="E2312" s="302">
        <v>66.040000000000006</v>
      </c>
    </row>
    <row r="2313" spans="1:5">
      <c r="A2313" s="301" t="s">
        <v>50849</v>
      </c>
      <c r="B2313" s="301" t="s">
        <v>50850</v>
      </c>
      <c r="C2313" s="301" t="s">
        <v>16</v>
      </c>
      <c r="D2313" s="302">
        <v>99.31</v>
      </c>
      <c r="E2313" s="302">
        <v>94.86</v>
      </c>
    </row>
    <row r="2314" spans="1:5">
      <c r="A2314" s="301" t="s">
        <v>50851</v>
      </c>
      <c r="B2314" s="301" t="s">
        <v>50852</v>
      </c>
      <c r="C2314" s="301" t="s">
        <v>16</v>
      </c>
      <c r="D2314" s="302">
        <v>63.12</v>
      </c>
      <c r="E2314" s="302">
        <v>59.94</v>
      </c>
    </row>
    <row r="2315" spans="1:5">
      <c r="A2315" s="301" t="s">
        <v>50853</v>
      </c>
      <c r="B2315" s="301" t="s">
        <v>50854</v>
      </c>
      <c r="C2315" s="301" t="s">
        <v>16</v>
      </c>
      <c r="D2315" s="302">
        <v>120.45</v>
      </c>
      <c r="E2315" s="302">
        <v>115.29</v>
      </c>
    </row>
    <row r="2316" spans="1:5">
      <c r="A2316" s="301" t="s">
        <v>50855</v>
      </c>
      <c r="B2316" s="301" t="s">
        <v>50856</v>
      </c>
      <c r="C2316" s="301" t="s">
        <v>16</v>
      </c>
      <c r="D2316" s="302">
        <v>75.819999999999993</v>
      </c>
      <c r="E2316" s="302">
        <v>72.8</v>
      </c>
    </row>
    <row r="2317" spans="1:5">
      <c r="A2317" s="301" t="s">
        <v>50857</v>
      </c>
      <c r="B2317" s="301" t="s">
        <v>50858</v>
      </c>
      <c r="C2317" s="301" t="s">
        <v>16</v>
      </c>
      <c r="D2317" s="302">
        <v>103.18</v>
      </c>
      <c r="E2317" s="302">
        <v>98.44</v>
      </c>
    </row>
    <row r="2318" spans="1:5">
      <c r="A2318" s="301" t="s">
        <v>50859</v>
      </c>
      <c r="B2318" s="301" t="s">
        <v>50860</v>
      </c>
      <c r="C2318" s="301" t="s">
        <v>16</v>
      </c>
      <c r="D2318" s="302">
        <v>60.1</v>
      </c>
      <c r="E2318" s="302">
        <v>57.34</v>
      </c>
    </row>
    <row r="2319" spans="1:5">
      <c r="A2319" s="301" t="s">
        <v>50861</v>
      </c>
      <c r="B2319" s="301" t="s">
        <v>50862</v>
      </c>
      <c r="C2319" s="301" t="s">
        <v>16</v>
      </c>
      <c r="D2319" s="302">
        <v>94.24</v>
      </c>
      <c r="E2319" s="302">
        <v>89.86</v>
      </c>
    </row>
    <row r="2320" spans="1:5">
      <c r="A2320" s="301" t="s">
        <v>50863</v>
      </c>
      <c r="B2320" s="301" t="s">
        <v>50864</v>
      </c>
      <c r="C2320" s="301" t="s">
        <v>16</v>
      </c>
      <c r="D2320" s="302">
        <v>52.63</v>
      </c>
      <c r="E2320" s="302">
        <v>50.08</v>
      </c>
    </row>
    <row r="2321" spans="1:5">
      <c r="A2321" s="301" t="s">
        <v>50865</v>
      </c>
      <c r="B2321" s="301" t="s">
        <v>50866</v>
      </c>
      <c r="C2321" s="301" t="s">
        <v>16</v>
      </c>
      <c r="D2321" s="302">
        <v>88.17</v>
      </c>
      <c r="E2321" s="302">
        <v>84.13</v>
      </c>
    </row>
    <row r="2322" spans="1:5">
      <c r="A2322" s="301" t="s">
        <v>50867</v>
      </c>
      <c r="B2322" s="301" t="s">
        <v>50868</v>
      </c>
      <c r="C2322" s="301" t="s">
        <v>16</v>
      </c>
      <c r="D2322" s="302">
        <v>47.91</v>
      </c>
      <c r="E2322" s="302">
        <v>45.56</v>
      </c>
    </row>
    <row r="2323" spans="1:5">
      <c r="A2323" s="301" t="s">
        <v>50869</v>
      </c>
      <c r="B2323" s="301" t="s">
        <v>50870</v>
      </c>
      <c r="C2323" s="301" t="s">
        <v>16</v>
      </c>
      <c r="D2323" s="302">
        <v>87.07</v>
      </c>
      <c r="E2323" s="302">
        <v>83.34</v>
      </c>
    </row>
    <row r="2324" spans="1:5">
      <c r="A2324" s="301" t="s">
        <v>50871</v>
      </c>
      <c r="B2324" s="301" t="s">
        <v>50872</v>
      </c>
      <c r="C2324" s="301" t="s">
        <v>16</v>
      </c>
      <c r="D2324" s="302">
        <v>48.06</v>
      </c>
      <c r="E2324" s="302">
        <v>45.89</v>
      </c>
    </row>
    <row r="2325" spans="1:5">
      <c r="A2325" s="301" t="s">
        <v>50873</v>
      </c>
      <c r="B2325" s="301" t="s">
        <v>50874</v>
      </c>
      <c r="C2325" s="301" t="s">
        <v>16</v>
      </c>
      <c r="D2325" s="302">
        <v>82.99</v>
      </c>
      <c r="E2325" s="302">
        <v>79.55</v>
      </c>
    </row>
    <row r="2326" spans="1:5">
      <c r="A2326" s="301" t="s">
        <v>50875</v>
      </c>
      <c r="B2326" s="301" t="s">
        <v>50876</v>
      </c>
      <c r="C2326" s="301" t="s">
        <v>16</v>
      </c>
      <c r="D2326" s="302">
        <v>45.15</v>
      </c>
      <c r="E2326" s="302">
        <v>43.14</v>
      </c>
    </row>
    <row r="2327" spans="1:5">
      <c r="A2327" s="301" t="s">
        <v>50877</v>
      </c>
      <c r="B2327" s="301" t="s">
        <v>50878</v>
      </c>
      <c r="C2327" s="301" t="s">
        <v>16</v>
      </c>
      <c r="D2327" s="302">
        <v>79.44</v>
      </c>
      <c r="E2327" s="302">
        <v>76.25</v>
      </c>
    </row>
    <row r="2328" spans="1:5">
      <c r="A2328" s="301" t="s">
        <v>50879</v>
      </c>
      <c r="B2328" s="301" t="s">
        <v>50880</v>
      </c>
      <c r="C2328" s="301" t="s">
        <v>16</v>
      </c>
      <c r="D2328" s="302">
        <v>42.64</v>
      </c>
      <c r="E2328" s="302">
        <v>40.78</v>
      </c>
    </row>
    <row r="2329" spans="1:5">
      <c r="A2329" s="301" t="s">
        <v>50881</v>
      </c>
      <c r="B2329" s="301" t="s">
        <v>50882</v>
      </c>
      <c r="C2329" s="301" t="s">
        <v>16</v>
      </c>
      <c r="D2329" s="302">
        <v>72.62</v>
      </c>
      <c r="E2329" s="302">
        <v>69.91</v>
      </c>
    </row>
    <row r="2330" spans="1:5">
      <c r="A2330" s="301" t="s">
        <v>50883</v>
      </c>
      <c r="B2330" s="301" t="s">
        <v>50884</v>
      </c>
      <c r="C2330" s="301" t="s">
        <v>16</v>
      </c>
      <c r="D2330" s="302">
        <v>37.700000000000003</v>
      </c>
      <c r="E2330" s="302">
        <v>36.119999999999997</v>
      </c>
    </row>
    <row r="2331" spans="1:5">
      <c r="A2331" s="301" t="s">
        <v>50885</v>
      </c>
      <c r="B2331" s="301" t="s">
        <v>50886</v>
      </c>
      <c r="C2331" s="301" t="s">
        <v>16</v>
      </c>
      <c r="D2331" s="302">
        <v>298.77</v>
      </c>
      <c r="E2331" s="302">
        <v>288.51</v>
      </c>
    </row>
    <row r="2332" spans="1:5">
      <c r="A2332" s="301" t="s">
        <v>50887</v>
      </c>
      <c r="B2332" s="301" t="s">
        <v>50888</v>
      </c>
      <c r="C2332" s="301" t="s">
        <v>16</v>
      </c>
      <c r="D2332" s="302">
        <v>252.78</v>
      </c>
      <c r="E2332" s="302">
        <v>238.59</v>
      </c>
    </row>
    <row r="2333" spans="1:5">
      <c r="A2333" s="301" t="s">
        <v>50889</v>
      </c>
      <c r="B2333" s="301" t="s">
        <v>50890</v>
      </c>
      <c r="C2333" s="301" t="s">
        <v>16</v>
      </c>
      <c r="D2333" s="302">
        <v>236.32</v>
      </c>
      <c r="E2333" s="302">
        <v>223.47</v>
      </c>
    </row>
    <row r="2334" spans="1:5">
      <c r="A2334" s="301" t="s">
        <v>50891</v>
      </c>
      <c r="B2334" s="301" t="s">
        <v>50892</v>
      </c>
      <c r="C2334" s="301" t="s">
        <v>16</v>
      </c>
      <c r="D2334" s="302">
        <v>284.51</v>
      </c>
      <c r="E2334" s="302">
        <v>266.68</v>
      </c>
    </row>
    <row r="2335" spans="1:5">
      <c r="A2335" s="301" t="s">
        <v>50893</v>
      </c>
      <c r="B2335" s="301" t="s">
        <v>50894</v>
      </c>
      <c r="C2335" s="301" t="s">
        <v>16</v>
      </c>
      <c r="D2335" s="302">
        <v>305.73</v>
      </c>
      <c r="E2335" s="302">
        <v>284.97000000000003</v>
      </c>
    </row>
    <row r="2336" spans="1:5">
      <c r="A2336" s="301" t="s">
        <v>50895</v>
      </c>
      <c r="B2336" s="301" t="s">
        <v>50896</v>
      </c>
      <c r="C2336" s="301" t="s">
        <v>16</v>
      </c>
      <c r="D2336" s="302">
        <v>160.47999999999999</v>
      </c>
      <c r="E2336" s="302">
        <v>152.75</v>
      </c>
    </row>
    <row r="2337" spans="1:5">
      <c r="A2337" s="301" t="s">
        <v>50897</v>
      </c>
      <c r="B2337" s="301" t="s">
        <v>50898</v>
      </c>
      <c r="C2337" s="301" t="s">
        <v>16</v>
      </c>
      <c r="D2337" s="302">
        <v>121.36</v>
      </c>
      <c r="E2337" s="302">
        <v>113.82</v>
      </c>
    </row>
    <row r="2338" spans="1:5">
      <c r="A2338" s="301" t="s">
        <v>50899</v>
      </c>
      <c r="B2338" s="301" t="s">
        <v>50900</v>
      </c>
      <c r="C2338" s="301" t="s">
        <v>16</v>
      </c>
      <c r="D2338" s="302">
        <v>210.99</v>
      </c>
      <c r="E2338" s="302">
        <v>194.97</v>
      </c>
    </row>
    <row r="2339" spans="1:5">
      <c r="A2339" s="301" t="s">
        <v>50901</v>
      </c>
      <c r="B2339" s="301" t="s">
        <v>50902</v>
      </c>
      <c r="C2339" s="301" t="s">
        <v>16</v>
      </c>
      <c r="D2339" s="302">
        <v>107.57</v>
      </c>
      <c r="E2339" s="302">
        <v>101.17</v>
      </c>
    </row>
    <row r="2340" spans="1:5">
      <c r="A2340" s="301" t="s">
        <v>50903</v>
      </c>
      <c r="B2340" s="301" t="s">
        <v>50904</v>
      </c>
      <c r="C2340" s="301" t="s">
        <v>16</v>
      </c>
      <c r="D2340" s="302">
        <v>92.81</v>
      </c>
      <c r="E2340" s="302">
        <v>85.91</v>
      </c>
    </row>
    <row r="2341" spans="1:5">
      <c r="A2341" s="301" t="s">
        <v>50905</v>
      </c>
      <c r="B2341" s="301" t="s">
        <v>50906</v>
      </c>
      <c r="C2341" s="301" t="s">
        <v>16</v>
      </c>
      <c r="D2341" s="302">
        <v>161.72999999999999</v>
      </c>
      <c r="E2341" s="302">
        <v>148.15</v>
      </c>
    </row>
    <row r="2342" spans="1:5">
      <c r="A2342" s="301" t="s">
        <v>50907</v>
      </c>
      <c r="B2342" s="301" t="s">
        <v>50908</v>
      </c>
      <c r="C2342" s="301" t="s">
        <v>16</v>
      </c>
      <c r="D2342" s="302">
        <v>80</v>
      </c>
      <c r="E2342" s="302">
        <v>74.3</v>
      </c>
    </row>
    <row r="2343" spans="1:5">
      <c r="A2343" s="301" t="s">
        <v>50909</v>
      </c>
      <c r="B2343" s="301" t="s">
        <v>50910</v>
      </c>
      <c r="C2343" s="301" t="s">
        <v>16</v>
      </c>
      <c r="D2343" s="302">
        <v>212.95</v>
      </c>
      <c r="E2343" s="302">
        <v>199.91</v>
      </c>
    </row>
    <row r="2344" spans="1:5">
      <c r="A2344" s="301" t="s">
        <v>50911</v>
      </c>
      <c r="B2344" s="301" t="s">
        <v>50912</v>
      </c>
      <c r="C2344" s="301" t="s">
        <v>16</v>
      </c>
      <c r="D2344" s="302">
        <v>294.02</v>
      </c>
      <c r="E2344" s="302">
        <v>272.10000000000002</v>
      </c>
    </row>
    <row r="2345" spans="1:5">
      <c r="A2345" s="301" t="s">
        <v>50913</v>
      </c>
      <c r="B2345" s="301" t="s">
        <v>50914</v>
      </c>
      <c r="C2345" s="301" t="s">
        <v>16</v>
      </c>
      <c r="D2345" s="302">
        <v>152.57</v>
      </c>
      <c r="E2345" s="302">
        <v>142.65</v>
      </c>
    </row>
    <row r="2346" spans="1:5">
      <c r="A2346" s="301" t="s">
        <v>50915</v>
      </c>
      <c r="B2346" s="301" t="s">
        <v>50916</v>
      </c>
      <c r="C2346" s="301" t="s">
        <v>16</v>
      </c>
      <c r="D2346" s="302">
        <v>154.1</v>
      </c>
      <c r="E2346" s="302">
        <v>143.04</v>
      </c>
    </row>
    <row r="2347" spans="1:5">
      <c r="A2347" s="301" t="s">
        <v>50917</v>
      </c>
      <c r="B2347" s="301" t="s">
        <v>50918</v>
      </c>
      <c r="C2347" s="301" t="s">
        <v>16</v>
      </c>
      <c r="D2347" s="302">
        <v>219.73</v>
      </c>
      <c r="E2347" s="302">
        <v>201.76</v>
      </c>
    </row>
    <row r="2348" spans="1:5">
      <c r="A2348" s="301" t="s">
        <v>50919</v>
      </c>
      <c r="B2348" s="301" t="s">
        <v>50920</v>
      </c>
      <c r="C2348" s="301" t="s">
        <v>16</v>
      </c>
      <c r="D2348" s="302">
        <v>116.08</v>
      </c>
      <c r="E2348" s="302">
        <v>107.25</v>
      </c>
    </row>
    <row r="2349" spans="1:5">
      <c r="A2349" s="301" t="s">
        <v>50921</v>
      </c>
      <c r="B2349" s="301" t="s">
        <v>50922</v>
      </c>
      <c r="C2349" s="301" t="s">
        <v>121</v>
      </c>
      <c r="D2349" s="302">
        <v>23.02</v>
      </c>
      <c r="E2349" s="302">
        <v>21.57</v>
      </c>
    </row>
    <row r="2350" spans="1:5">
      <c r="A2350" s="301" t="s">
        <v>50923</v>
      </c>
      <c r="B2350" s="301" t="s">
        <v>50924</v>
      </c>
      <c r="C2350" s="301" t="s">
        <v>16</v>
      </c>
      <c r="D2350" s="302">
        <v>263.7</v>
      </c>
      <c r="E2350" s="302">
        <v>247.8</v>
      </c>
    </row>
    <row r="2351" spans="1:5">
      <c r="A2351" s="301" t="s">
        <v>50925</v>
      </c>
      <c r="B2351" s="301" t="s">
        <v>50926</v>
      </c>
      <c r="C2351" s="301" t="s">
        <v>63</v>
      </c>
      <c r="D2351" s="302">
        <v>26.9</v>
      </c>
      <c r="E2351" s="302">
        <v>26.57</v>
      </c>
    </row>
    <row r="2352" spans="1:5">
      <c r="A2352" s="301" t="s">
        <v>50927</v>
      </c>
      <c r="B2352" s="301" t="s">
        <v>50928</v>
      </c>
      <c r="C2352" s="301" t="s">
        <v>94</v>
      </c>
      <c r="D2352" s="302">
        <v>20.7</v>
      </c>
      <c r="E2352" s="302">
        <v>19.66</v>
      </c>
    </row>
    <row r="2353" spans="1:5">
      <c r="A2353" s="301" t="s">
        <v>50929</v>
      </c>
      <c r="B2353" s="301" t="s">
        <v>50930</v>
      </c>
      <c r="C2353" s="301" t="s">
        <v>94</v>
      </c>
      <c r="D2353" s="302">
        <v>30.07</v>
      </c>
      <c r="E2353" s="302">
        <v>28.67</v>
      </c>
    </row>
    <row r="2354" spans="1:5">
      <c r="A2354" s="301" t="s">
        <v>50931</v>
      </c>
      <c r="B2354" s="301" t="s">
        <v>50932</v>
      </c>
      <c r="C2354" s="301" t="s">
        <v>16</v>
      </c>
      <c r="D2354" s="302">
        <v>207.39</v>
      </c>
      <c r="E2354" s="302">
        <v>203.34</v>
      </c>
    </row>
    <row r="2355" spans="1:5">
      <c r="A2355" s="301" t="s">
        <v>50933</v>
      </c>
      <c r="B2355" s="301" t="s">
        <v>50934</v>
      </c>
      <c r="C2355" s="301" t="s">
        <v>16</v>
      </c>
      <c r="D2355" s="302">
        <v>163.11000000000001</v>
      </c>
      <c r="E2355" s="302">
        <v>159.06</v>
      </c>
    </row>
    <row r="2356" spans="1:5">
      <c r="A2356" s="301" t="s">
        <v>50935</v>
      </c>
      <c r="B2356" s="301" t="s">
        <v>50936</v>
      </c>
      <c r="C2356" s="301" t="s">
        <v>16</v>
      </c>
      <c r="D2356" s="302">
        <v>302.07</v>
      </c>
      <c r="E2356" s="302">
        <v>297.64999999999998</v>
      </c>
    </row>
    <row r="2357" spans="1:5">
      <c r="A2357" s="301" t="s">
        <v>50937</v>
      </c>
      <c r="B2357" s="301" t="s">
        <v>50938</v>
      </c>
      <c r="C2357" s="301" t="s">
        <v>16</v>
      </c>
      <c r="D2357" s="302">
        <v>651.87</v>
      </c>
      <c r="E2357" s="302">
        <v>618.41999999999996</v>
      </c>
    </row>
    <row r="2358" spans="1:5">
      <c r="A2358" s="301" t="s">
        <v>50939</v>
      </c>
      <c r="B2358" s="301" t="s">
        <v>50940</v>
      </c>
      <c r="C2358" s="301" t="s">
        <v>16</v>
      </c>
      <c r="D2358" s="302">
        <v>554.30999999999995</v>
      </c>
      <c r="E2358" s="302">
        <v>527.66999999999996</v>
      </c>
    </row>
    <row r="2359" spans="1:5">
      <c r="A2359" s="301" t="s">
        <v>50941</v>
      </c>
      <c r="B2359" s="301" t="s">
        <v>50942</v>
      </c>
      <c r="C2359" s="301" t="s">
        <v>16</v>
      </c>
      <c r="D2359" s="302">
        <v>367.54</v>
      </c>
      <c r="E2359" s="302">
        <v>344.65</v>
      </c>
    </row>
    <row r="2360" spans="1:5">
      <c r="A2360" s="301" t="s">
        <v>50943</v>
      </c>
      <c r="B2360" s="301" t="s">
        <v>50944</v>
      </c>
      <c r="C2360" s="301" t="s">
        <v>16</v>
      </c>
      <c r="D2360" s="302">
        <v>335.72</v>
      </c>
      <c r="E2360" s="302">
        <v>317.33</v>
      </c>
    </row>
    <row r="2361" spans="1:5">
      <c r="A2361" s="301" t="s">
        <v>50945</v>
      </c>
      <c r="B2361" s="301" t="s">
        <v>50946</v>
      </c>
      <c r="C2361" s="301" t="s">
        <v>16</v>
      </c>
      <c r="D2361" s="302">
        <v>290.57</v>
      </c>
      <c r="E2361" s="302">
        <v>275.05</v>
      </c>
    </row>
    <row r="2362" spans="1:5">
      <c r="A2362" s="301" t="s">
        <v>50947</v>
      </c>
      <c r="B2362" s="301" t="s">
        <v>50948</v>
      </c>
      <c r="C2362" s="301" t="s">
        <v>16</v>
      </c>
      <c r="D2362" s="302">
        <v>260.54000000000002</v>
      </c>
      <c r="E2362" s="302">
        <v>246.21</v>
      </c>
    </row>
    <row r="2363" spans="1:5">
      <c r="A2363" s="301" t="s">
        <v>50949</v>
      </c>
      <c r="B2363" s="301" t="s">
        <v>50950</v>
      </c>
      <c r="C2363" s="301" t="s">
        <v>16</v>
      </c>
      <c r="D2363" s="302">
        <v>241.68</v>
      </c>
      <c r="E2363" s="302">
        <v>228.08</v>
      </c>
    </row>
    <row r="2364" spans="1:5">
      <c r="A2364" s="301" t="s">
        <v>50951</v>
      </c>
      <c r="B2364" s="301" t="s">
        <v>50952</v>
      </c>
      <c r="C2364" s="301" t="s">
        <v>16</v>
      </c>
      <c r="D2364" s="302">
        <v>219.28</v>
      </c>
      <c r="E2364" s="302">
        <v>214.53</v>
      </c>
    </row>
    <row r="2365" spans="1:5">
      <c r="A2365" s="301" t="s">
        <v>50953</v>
      </c>
      <c r="B2365" s="301" t="s">
        <v>50954</v>
      </c>
      <c r="C2365" s="301" t="s">
        <v>16</v>
      </c>
      <c r="D2365" s="302">
        <v>162.99</v>
      </c>
      <c r="E2365" s="302">
        <v>158.24</v>
      </c>
    </row>
    <row r="2366" spans="1:5">
      <c r="A2366" s="301" t="s">
        <v>50955</v>
      </c>
      <c r="B2366" s="301" t="s">
        <v>50956</v>
      </c>
      <c r="C2366" s="301" t="s">
        <v>16</v>
      </c>
      <c r="D2366" s="302">
        <v>360.62</v>
      </c>
      <c r="E2366" s="302">
        <v>355.99</v>
      </c>
    </row>
    <row r="2367" spans="1:5">
      <c r="A2367" s="301" t="s">
        <v>50957</v>
      </c>
      <c r="B2367" s="301" t="s">
        <v>50958</v>
      </c>
      <c r="C2367" s="301" t="s">
        <v>16</v>
      </c>
      <c r="D2367" s="302">
        <v>216.83</v>
      </c>
      <c r="E2367" s="302">
        <v>211.96</v>
      </c>
    </row>
    <row r="2368" spans="1:5">
      <c r="A2368" s="301" t="s">
        <v>50959</v>
      </c>
      <c r="B2368" s="301" t="s">
        <v>50960</v>
      </c>
      <c r="C2368" s="301" t="s">
        <v>16</v>
      </c>
      <c r="D2368" s="302">
        <v>173.11</v>
      </c>
      <c r="E2368" s="302">
        <v>168.24</v>
      </c>
    </row>
    <row r="2369" spans="1:5">
      <c r="A2369" s="301" t="s">
        <v>50961</v>
      </c>
      <c r="B2369" s="301" t="s">
        <v>50962</v>
      </c>
      <c r="C2369" s="301" t="s">
        <v>16</v>
      </c>
      <c r="D2369" s="302">
        <v>325.32</v>
      </c>
      <c r="E2369" s="302">
        <v>320.51</v>
      </c>
    </row>
    <row r="2370" spans="1:5">
      <c r="A2370" s="301" t="s">
        <v>50963</v>
      </c>
      <c r="B2370" s="301" t="s">
        <v>50964</v>
      </c>
      <c r="C2370" s="301" t="s">
        <v>16</v>
      </c>
      <c r="D2370" s="302">
        <v>221.04</v>
      </c>
      <c r="E2370" s="302">
        <v>215.58</v>
      </c>
    </row>
    <row r="2371" spans="1:5">
      <c r="A2371" s="301" t="s">
        <v>50965</v>
      </c>
      <c r="B2371" s="301" t="s">
        <v>50966</v>
      </c>
      <c r="C2371" s="301" t="s">
        <v>16</v>
      </c>
      <c r="D2371" s="302">
        <v>167.23</v>
      </c>
      <c r="E2371" s="302">
        <v>161.77000000000001</v>
      </c>
    </row>
    <row r="2372" spans="1:5">
      <c r="A2372" s="301" t="s">
        <v>50967</v>
      </c>
      <c r="B2372" s="301" t="s">
        <v>50968</v>
      </c>
      <c r="C2372" s="301" t="s">
        <v>16</v>
      </c>
      <c r="D2372" s="302">
        <v>424.93</v>
      </c>
      <c r="E2372" s="302">
        <v>419.92</v>
      </c>
    </row>
    <row r="2373" spans="1:5">
      <c r="A2373" s="301" t="s">
        <v>50969</v>
      </c>
      <c r="B2373" s="301" t="s">
        <v>50970</v>
      </c>
      <c r="C2373" s="301" t="s">
        <v>16</v>
      </c>
      <c r="D2373" s="302">
        <v>228.79</v>
      </c>
      <c r="E2373" s="302">
        <v>224.26</v>
      </c>
    </row>
    <row r="2374" spans="1:5">
      <c r="A2374" s="301" t="s">
        <v>50971</v>
      </c>
      <c r="B2374" s="301" t="s">
        <v>50972</v>
      </c>
      <c r="C2374" s="301" t="s">
        <v>16</v>
      </c>
      <c r="D2374" s="302">
        <v>179.71</v>
      </c>
      <c r="E2374" s="302">
        <v>175.18</v>
      </c>
    </row>
    <row r="2375" spans="1:5">
      <c r="A2375" s="301" t="s">
        <v>50973</v>
      </c>
      <c r="B2375" s="301" t="s">
        <v>50974</v>
      </c>
      <c r="C2375" s="301" t="s">
        <v>16</v>
      </c>
      <c r="D2375" s="302">
        <v>350.49</v>
      </c>
      <c r="E2375" s="302">
        <v>345.7</v>
      </c>
    </row>
    <row r="2376" spans="1:5">
      <c r="A2376" s="301" t="s">
        <v>50975</v>
      </c>
      <c r="B2376" s="301" t="s">
        <v>50976</v>
      </c>
      <c r="C2376" s="301" t="s">
        <v>16</v>
      </c>
      <c r="D2376" s="302">
        <v>220.76</v>
      </c>
      <c r="E2376" s="302">
        <v>215.36</v>
      </c>
    </row>
    <row r="2377" spans="1:5">
      <c r="A2377" s="301" t="s">
        <v>50977</v>
      </c>
      <c r="B2377" s="301" t="s">
        <v>50978</v>
      </c>
      <c r="C2377" s="301" t="s">
        <v>16</v>
      </c>
      <c r="D2377" s="302">
        <v>165.73</v>
      </c>
      <c r="E2377" s="302">
        <v>160.33000000000001</v>
      </c>
    </row>
    <row r="2378" spans="1:5">
      <c r="A2378" s="301" t="s">
        <v>50979</v>
      </c>
      <c r="B2378" s="301" t="s">
        <v>50980</v>
      </c>
      <c r="C2378" s="301" t="s">
        <v>16</v>
      </c>
      <c r="D2378" s="302">
        <v>456.08</v>
      </c>
      <c r="E2378" s="302">
        <v>450.96</v>
      </c>
    </row>
    <row r="2379" spans="1:5">
      <c r="A2379" s="301" t="s">
        <v>50981</v>
      </c>
      <c r="B2379" s="301" t="s">
        <v>50982</v>
      </c>
      <c r="C2379" s="301" t="s">
        <v>16</v>
      </c>
      <c r="D2379" s="302">
        <v>683.03</v>
      </c>
      <c r="E2379" s="302">
        <v>650.47</v>
      </c>
    </row>
    <row r="2380" spans="1:5">
      <c r="A2380" s="301" t="s">
        <v>50983</v>
      </c>
      <c r="B2380" s="301" t="s">
        <v>50984</v>
      </c>
      <c r="C2380" s="301" t="s">
        <v>16</v>
      </c>
      <c r="D2380" s="302">
        <v>589.46</v>
      </c>
      <c r="E2380" s="302">
        <v>563.54</v>
      </c>
    </row>
    <row r="2381" spans="1:5">
      <c r="A2381" s="301" t="s">
        <v>50985</v>
      </c>
      <c r="B2381" s="301" t="s">
        <v>50986</v>
      </c>
      <c r="C2381" s="301" t="s">
        <v>16</v>
      </c>
      <c r="D2381" s="302">
        <v>360.56</v>
      </c>
      <c r="E2381" s="302">
        <v>336.94</v>
      </c>
    </row>
    <row r="2382" spans="1:5">
      <c r="A2382" s="301" t="s">
        <v>50987</v>
      </c>
      <c r="B2382" s="301" t="s">
        <v>50988</v>
      </c>
      <c r="C2382" s="301" t="s">
        <v>16</v>
      </c>
      <c r="D2382" s="302">
        <v>327.55</v>
      </c>
      <c r="E2382" s="302">
        <v>308.33</v>
      </c>
    </row>
    <row r="2383" spans="1:5">
      <c r="A2383" s="301" t="s">
        <v>50989</v>
      </c>
      <c r="B2383" s="301" t="s">
        <v>50990</v>
      </c>
      <c r="C2383" s="301" t="s">
        <v>16</v>
      </c>
      <c r="D2383" s="302">
        <v>287.02999999999997</v>
      </c>
      <c r="E2383" s="302">
        <v>271.01</v>
      </c>
    </row>
    <row r="2384" spans="1:5">
      <c r="A2384" s="301" t="s">
        <v>50991</v>
      </c>
      <c r="B2384" s="301" t="s">
        <v>50992</v>
      </c>
      <c r="C2384" s="301" t="s">
        <v>16</v>
      </c>
      <c r="D2384" s="302">
        <v>255.69</v>
      </c>
      <c r="E2384" s="302">
        <v>240.94</v>
      </c>
    </row>
    <row r="2385" spans="1:5">
      <c r="A2385" s="301" t="s">
        <v>50993</v>
      </c>
      <c r="B2385" s="301" t="s">
        <v>50994</v>
      </c>
      <c r="C2385" s="301" t="s">
        <v>16</v>
      </c>
      <c r="D2385" s="302">
        <v>236</v>
      </c>
      <c r="E2385" s="302">
        <v>222.04</v>
      </c>
    </row>
    <row r="2386" spans="1:5">
      <c r="A2386" s="301" t="s">
        <v>50995</v>
      </c>
      <c r="B2386" s="301" t="s">
        <v>50996</v>
      </c>
      <c r="C2386" s="301" t="s">
        <v>16</v>
      </c>
      <c r="D2386" s="302">
        <v>648.26</v>
      </c>
      <c r="E2386" s="302">
        <v>614.96</v>
      </c>
    </row>
    <row r="2387" spans="1:5">
      <c r="A2387" s="301" t="s">
        <v>50997</v>
      </c>
      <c r="B2387" s="301" t="s">
        <v>50998</v>
      </c>
      <c r="C2387" s="301" t="s">
        <v>16</v>
      </c>
      <c r="D2387" s="302">
        <v>541.14</v>
      </c>
      <c r="E2387" s="302">
        <v>514.78</v>
      </c>
    </row>
    <row r="2388" spans="1:5">
      <c r="A2388" s="301" t="s">
        <v>50999</v>
      </c>
      <c r="B2388" s="301" t="s">
        <v>51000</v>
      </c>
      <c r="C2388" s="301" t="s">
        <v>16</v>
      </c>
      <c r="D2388" s="302">
        <v>370.21</v>
      </c>
      <c r="E2388" s="302">
        <v>346.68</v>
      </c>
    </row>
    <row r="2389" spans="1:5">
      <c r="A2389" s="301" t="s">
        <v>51001</v>
      </c>
      <c r="B2389" s="301" t="s">
        <v>51002</v>
      </c>
      <c r="C2389" s="301" t="s">
        <v>16</v>
      </c>
      <c r="D2389" s="302">
        <v>335.21</v>
      </c>
      <c r="E2389" s="302">
        <v>316.22000000000003</v>
      </c>
    </row>
    <row r="2390" spans="1:5">
      <c r="A2390" s="301" t="s">
        <v>51003</v>
      </c>
      <c r="B2390" s="301" t="s">
        <v>51004</v>
      </c>
      <c r="C2390" s="301" t="s">
        <v>16</v>
      </c>
      <c r="D2390" s="302">
        <v>287.2</v>
      </c>
      <c r="E2390" s="302">
        <v>271.31</v>
      </c>
    </row>
    <row r="2391" spans="1:5">
      <c r="A2391" s="301" t="s">
        <v>51005</v>
      </c>
      <c r="B2391" s="301" t="s">
        <v>51006</v>
      </c>
      <c r="C2391" s="301" t="s">
        <v>16</v>
      </c>
      <c r="D2391" s="302">
        <v>256.13</v>
      </c>
      <c r="E2391" s="302">
        <v>241.53</v>
      </c>
    </row>
    <row r="2392" spans="1:5">
      <c r="A2392" s="301" t="s">
        <v>51007</v>
      </c>
      <c r="B2392" s="301" t="s">
        <v>51008</v>
      </c>
      <c r="C2392" s="301" t="s">
        <v>16</v>
      </c>
      <c r="D2392" s="302">
        <v>238.78</v>
      </c>
      <c r="E2392" s="302">
        <v>224.92</v>
      </c>
    </row>
    <row r="2393" spans="1:5">
      <c r="A2393" s="301" t="s">
        <v>51009</v>
      </c>
      <c r="B2393" s="301" t="s">
        <v>51010</v>
      </c>
      <c r="C2393" s="301" t="s">
        <v>16</v>
      </c>
      <c r="D2393" s="302">
        <v>747.76</v>
      </c>
      <c r="E2393" s="302">
        <v>714.86</v>
      </c>
    </row>
    <row r="2394" spans="1:5">
      <c r="A2394" s="301" t="s">
        <v>51011</v>
      </c>
      <c r="B2394" s="301" t="s">
        <v>51012</v>
      </c>
      <c r="C2394" s="301" t="s">
        <v>16</v>
      </c>
      <c r="D2394" s="302">
        <v>626.54999999999995</v>
      </c>
      <c r="E2394" s="302">
        <v>600.41</v>
      </c>
    </row>
    <row r="2395" spans="1:5">
      <c r="A2395" s="301" t="s">
        <v>51013</v>
      </c>
      <c r="B2395" s="301" t="s">
        <v>51014</v>
      </c>
      <c r="C2395" s="301" t="s">
        <v>16</v>
      </c>
      <c r="D2395" s="302">
        <v>359.59</v>
      </c>
      <c r="E2395" s="302">
        <v>335.43</v>
      </c>
    </row>
    <row r="2396" spans="1:5">
      <c r="A2396" s="301" t="s">
        <v>51015</v>
      </c>
      <c r="B2396" s="301" t="s">
        <v>51016</v>
      </c>
      <c r="C2396" s="301" t="s">
        <v>16</v>
      </c>
      <c r="D2396" s="302">
        <v>324.19</v>
      </c>
      <c r="E2396" s="302">
        <v>304.48</v>
      </c>
    </row>
    <row r="2397" spans="1:5">
      <c r="A2397" s="301" t="s">
        <v>51017</v>
      </c>
      <c r="B2397" s="301" t="s">
        <v>51018</v>
      </c>
      <c r="C2397" s="301" t="s">
        <v>16</v>
      </c>
      <c r="D2397" s="302">
        <v>281.31</v>
      </c>
      <c r="E2397" s="302">
        <v>264.99</v>
      </c>
    </row>
    <row r="2398" spans="1:5">
      <c r="A2398" s="301" t="s">
        <v>51019</v>
      </c>
      <c r="B2398" s="301" t="s">
        <v>51020</v>
      </c>
      <c r="C2398" s="301" t="s">
        <v>16</v>
      </c>
      <c r="D2398" s="302">
        <v>249.77</v>
      </c>
      <c r="E2398" s="302">
        <v>234.81</v>
      </c>
    </row>
    <row r="2399" spans="1:5">
      <c r="A2399" s="301" t="s">
        <v>51021</v>
      </c>
      <c r="B2399" s="301" t="s">
        <v>51022</v>
      </c>
      <c r="C2399" s="301" t="s">
        <v>16</v>
      </c>
      <c r="D2399" s="302">
        <v>232.17</v>
      </c>
      <c r="E2399" s="302">
        <v>217.98</v>
      </c>
    </row>
    <row r="2400" spans="1:5">
      <c r="A2400" s="301" t="s">
        <v>51023</v>
      </c>
      <c r="B2400" s="301" t="s">
        <v>51024</v>
      </c>
      <c r="C2400" s="301" t="s">
        <v>16</v>
      </c>
      <c r="D2400" s="302">
        <v>681.9</v>
      </c>
      <c r="E2400" s="302">
        <v>648.64</v>
      </c>
    </row>
    <row r="2401" spans="1:5">
      <c r="A2401" s="301" t="s">
        <v>51025</v>
      </c>
      <c r="B2401" s="301" t="s">
        <v>51026</v>
      </c>
      <c r="C2401" s="301" t="s">
        <v>16</v>
      </c>
      <c r="D2401" s="302">
        <v>567.5</v>
      </c>
      <c r="E2401" s="302">
        <v>541.22</v>
      </c>
    </row>
    <row r="2402" spans="1:5">
      <c r="A2402" s="301" t="s">
        <v>51027</v>
      </c>
      <c r="B2402" s="301" t="s">
        <v>51028</v>
      </c>
      <c r="C2402" s="301" t="s">
        <v>16</v>
      </c>
      <c r="D2402" s="302">
        <v>369.71</v>
      </c>
      <c r="E2402" s="302">
        <v>346.57</v>
      </c>
    </row>
    <row r="2403" spans="1:5">
      <c r="A2403" s="301" t="s">
        <v>51029</v>
      </c>
      <c r="B2403" s="301" t="s">
        <v>51030</v>
      </c>
      <c r="C2403" s="301" t="s">
        <v>16</v>
      </c>
      <c r="D2403" s="302">
        <v>331.46</v>
      </c>
      <c r="E2403" s="302">
        <v>312.91000000000003</v>
      </c>
    </row>
    <row r="2404" spans="1:5">
      <c r="A2404" s="301" t="s">
        <v>51031</v>
      </c>
      <c r="B2404" s="301" t="s">
        <v>51032</v>
      </c>
      <c r="C2404" s="301" t="s">
        <v>16</v>
      </c>
      <c r="D2404" s="302">
        <v>284.99</v>
      </c>
      <c r="E2404" s="302">
        <v>269.37</v>
      </c>
    </row>
    <row r="2405" spans="1:5">
      <c r="A2405" s="301" t="s">
        <v>51033</v>
      </c>
      <c r="B2405" s="301" t="s">
        <v>51034</v>
      </c>
      <c r="C2405" s="301" t="s">
        <v>16</v>
      </c>
      <c r="D2405" s="302">
        <v>254.89</v>
      </c>
      <c r="E2405" s="302">
        <v>240.47</v>
      </c>
    </row>
    <row r="2406" spans="1:5">
      <c r="A2406" s="301" t="s">
        <v>51035</v>
      </c>
      <c r="B2406" s="301" t="s">
        <v>51036</v>
      </c>
      <c r="C2406" s="301" t="s">
        <v>16</v>
      </c>
      <c r="D2406" s="302">
        <v>236.82</v>
      </c>
      <c r="E2406" s="302">
        <v>223.13</v>
      </c>
    </row>
    <row r="2407" spans="1:5">
      <c r="A2407" s="301" t="s">
        <v>51037</v>
      </c>
      <c r="B2407" s="301" t="s">
        <v>51038</v>
      </c>
      <c r="C2407" s="301" t="s">
        <v>16</v>
      </c>
      <c r="D2407" s="302">
        <v>767.14</v>
      </c>
      <c r="E2407" s="302">
        <v>734.46</v>
      </c>
    </row>
    <row r="2408" spans="1:5">
      <c r="A2408" s="301" t="s">
        <v>51039</v>
      </c>
      <c r="B2408" s="301" t="s">
        <v>51040</v>
      </c>
      <c r="C2408" s="301" t="s">
        <v>16</v>
      </c>
      <c r="D2408" s="302">
        <v>654.80999999999995</v>
      </c>
      <c r="E2408" s="302">
        <v>628.92999999999995</v>
      </c>
    </row>
    <row r="2409" spans="1:5">
      <c r="A2409" s="301" t="s">
        <v>51041</v>
      </c>
      <c r="B2409" s="301" t="s">
        <v>51042</v>
      </c>
      <c r="C2409" s="301" t="s">
        <v>16</v>
      </c>
      <c r="D2409" s="302">
        <v>350.97</v>
      </c>
      <c r="E2409" s="302">
        <v>326.91000000000003</v>
      </c>
    </row>
    <row r="2410" spans="1:5">
      <c r="A2410" s="301" t="s">
        <v>51043</v>
      </c>
      <c r="B2410" s="301" t="s">
        <v>51044</v>
      </c>
      <c r="C2410" s="301" t="s">
        <v>16</v>
      </c>
      <c r="D2410" s="302">
        <v>311.37</v>
      </c>
      <c r="E2410" s="302">
        <v>291.82</v>
      </c>
    </row>
    <row r="2411" spans="1:5">
      <c r="A2411" s="301" t="s">
        <v>51045</v>
      </c>
      <c r="B2411" s="301" t="s">
        <v>51046</v>
      </c>
      <c r="C2411" s="301" t="s">
        <v>16</v>
      </c>
      <c r="D2411" s="302">
        <v>270.8</v>
      </c>
      <c r="E2411" s="302">
        <v>254.57</v>
      </c>
    </row>
    <row r="2412" spans="1:5">
      <c r="A2412" s="301" t="s">
        <v>51047</v>
      </c>
      <c r="B2412" s="301" t="s">
        <v>51048</v>
      </c>
      <c r="C2412" s="301" t="s">
        <v>16</v>
      </c>
      <c r="D2412" s="302">
        <v>239.3</v>
      </c>
      <c r="E2412" s="302">
        <v>224.41</v>
      </c>
    </row>
    <row r="2413" spans="1:5">
      <c r="A2413" s="301" t="s">
        <v>51049</v>
      </c>
      <c r="B2413" s="301" t="s">
        <v>51050</v>
      </c>
      <c r="C2413" s="301" t="s">
        <v>16</v>
      </c>
      <c r="D2413" s="302">
        <v>221.71</v>
      </c>
      <c r="E2413" s="302">
        <v>207.6</v>
      </c>
    </row>
    <row r="2414" spans="1:5">
      <c r="A2414" s="301" t="s">
        <v>51051</v>
      </c>
      <c r="B2414" s="301" t="s">
        <v>51052</v>
      </c>
      <c r="C2414" s="301" t="s">
        <v>16</v>
      </c>
      <c r="D2414" s="302">
        <v>631.67999999999995</v>
      </c>
      <c r="E2414" s="302">
        <v>601.39</v>
      </c>
    </row>
    <row r="2415" spans="1:5">
      <c r="A2415" s="301" t="s">
        <v>51053</v>
      </c>
      <c r="B2415" s="301" t="s">
        <v>51054</v>
      </c>
      <c r="C2415" s="301" t="s">
        <v>16</v>
      </c>
      <c r="D2415" s="302">
        <v>530.29999999999995</v>
      </c>
      <c r="E2415" s="302">
        <v>506.25</v>
      </c>
    </row>
    <row r="2416" spans="1:5">
      <c r="A2416" s="301" t="s">
        <v>51055</v>
      </c>
      <c r="B2416" s="301" t="s">
        <v>51056</v>
      </c>
      <c r="C2416" s="301" t="s">
        <v>16</v>
      </c>
      <c r="D2416" s="302">
        <v>340.61</v>
      </c>
      <c r="E2416" s="302">
        <v>320.49</v>
      </c>
    </row>
    <row r="2417" spans="1:5">
      <c r="A2417" s="301" t="s">
        <v>51057</v>
      </c>
      <c r="B2417" s="301" t="s">
        <v>51058</v>
      </c>
      <c r="C2417" s="301" t="s">
        <v>16</v>
      </c>
      <c r="D2417" s="302">
        <v>312.63</v>
      </c>
      <c r="E2417" s="302">
        <v>296.33</v>
      </c>
    </row>
    <row r="2418" spans="1:5">
      <c r="A2418" s="301" t="s">
        <v>51059</v>
      </c>
      <c r="B2418" s="301" t="s">
        <v>51060</v>
      </c>
      <c r="C2418" s="301" t="s">
        <v>16</v>
      </c>
      <c r="D2418" s="302">
        <v>267.92</v>
      </c>
      <c r="E2418" s="302">
        <v>254.37</v>
      </c>
    </row>
    <row r="2419" spans="1:5">
      <c r="A2419" s="301" t="s">
        <v>51061</v>
      </c>
      <c r="B2419" s="301" t="s">
        <v>51062</v>
      </c>
      <c r="C2419" s="301" t="s">
        <v>16</v>
      </c>
      <c r="D2419" s="302">
        <v>237.7</v>
      </c>
      <c r="E2419" s="302">
        <v>225.27</v>
      </c>
    </row>
    <row r="2420" spans="1:5">
      <c r="A2420" s="301" t="s">
        <v>51063</v>
      </c>
      <c r="B2420" s="301" t="s">
        <v>51064</v>
      </c>
      <c r="C2420" s="301" t="s">
        <v>16</v>
      </c>
      <c r="D2420" s="302">
        <v>220.88</v>
      </c>
      <c r="E2420" s="302">
        <v>209.09</v>
      </c>
    </row>
    <row r="2421" spans="1:5">
      <c r="A2421" s="301" t="s">
        <v>51065</v>
      </c>
      <c r="B2421" s="301" t="s">
        <v>51066</v>
      </c>
      <c r="C2421" s="301" t="s">
        <v>16</v>
      </c>
      <c r="D2421" s="302">
        <v>675.75</v>
      </c>
      <c r="E2421" s="302">
        <v>646.02</v>
      </c>
    </row>
    <row r="2422" spans="1:5">
      <c r="A2422" s="301" t="s">
        <v>51067</v>
      </c>
      <c r="B2422" s="301" t="s">
        <v>51068</v>
      </c>
      <c r="C2422" s="301" t="s">
        <v>16</v>
      </c>
      <c r="D2422" s="302">
        <v>579.72</v>
      </c>
      <c r="E2422" s="302">
        <v>556.03</v>
      </c>
    </row>
    <row r="2423" spans="1:5">
      <c r="A2423" s="301" t="s">
        <v>51069</v>
      </c>
      <c r="B2423" s="301" t="s">
        <v>51070</v>
      </c>
      <c r="C2423" s="301" t="s">
        <v>16</v>
      </c>
      <c r="D2423" s="302">
        <v>319.97000000000003</v>
      </c>
      <c r="E2423" s="302">
        <v>299.41000000000003</v>
      </c>
    </row>
    <row r="2424" spans="1:5">
      <c r="A2424" s="301" t="s">
        <v>51071</v>
      </c>
      <c r="B2424" s="301" t="s">
        <v>51072</v>
      </c>
      <c r="C2424" s="301" t="s">
        <v>16</v>
      </c>
      <c r="D2424" s="302">
        <v>291.62</v>
      </c>
      <c r="E2424" s="302">
        <v>274.79000000000002</v>
      </c>
    </row>
    <row r="2425" spans="1:5">
      <c r="A2425" s="301" t="s">
        <v>51073</v>
      </c>
      <c r="B2425" s="301" t="s">
        <v>51074</v>
      </c>
      <c r="C2425" s="301" t="s">
        <v>16</v>
      </c>
      <c r="D2425" s="302">
        <v>253.71</v>
      </c>
      <c r="E2425" s="302">
        <v>239.86</v>
      </c>
    </row>
    <row r="2426" spans="1:5">
      <c r="A2426" s="301" t="s">
        <v>51075</v>
      </c>
      <c r="B2426" s="301" t="s">
        <v>51076</v>
      </c>
      <c r="C2426" s="301" t="s">
        <v>16</v>
      </c>
      <c r="D2426" s="302">
        <v>224.67</v>
      </c>
      <c r="E2426" s="302">
        <v>211.97</v>
      </c>
    </row>
    <row r="2427" spans="1:5">
      <c r="A2427" s="301" t="s">
        <v>51077</v>
      </c>
      <c r="B2427" s="301" t="s">
        <v>51078</v>
      </c>
      <c r="C2427" s="301" t="s">
        <v>16</v>
      </c>
      <c r="D2427" s="302">
        <v>212.34</v>
      </c>
      <c r="E2427" s="302">
        <v>200.5</v>
      </c>
    </row>
    <row r="2428" spans="1:5">
      <c r="A2428" s="301" t="s">
        <v>51079</v>
      </c>
      <c r="B2428" s="301" t="s">
        <v>51080</v>
      </c>
      <c r="C2428" s="301" t="s">
        <v>94</v>
      </c>
      <c r="D2428" s="302">
        <v>4109.47</v>
      </c>
      <c r="E2428" s="302" t="s">
        <v>46411</v>
      </c>
    </row>
    <row r="2429" spans="1:5">
      <c r="A2429" s="301" t="s">
        <v>51081</v>
      </c>
      <c r="B2429" s="301" t="s">
        <v>51082</v>
      </c>
      <c r="C2429" s="301" t="s">
        <v>94</v>
      </c>
      <c r="D2429" s="302">
        <v>4863.45</v>
      </c>
      <c r="E2429" s="302" t="s">
        <v>46411</v>
      </c>
    </row>
    <row r="2430" spans="1:5">
      <c r="A2430" s="301" t="s">
        <v>51083</v>
      </c>
      <c r="B2430" s="301" t="s">
        <v>51084</v>
      </c>
      <c r="C2430" s="301" t="s">
        <v>94</v>
      </c>
      <c r="D2430" s="302">
        <v>5035.9799999999996</v>
      </c>
      <c r="E2430" s="302" t="s">
        <v>46411</v>
      </c>
    </row>
    <row r="2431" spans="1:5">
      <c r="A2431" s="301" t="s">
        <v>51085</v>
      </c>
      <c r="B2431" s="301" t="s">
        <v>51086</v>
      </c>
      <c r="C2431" s="301" t="s">
        <v>94</v>
      </c>
      <c r="D2431" s="302">
        <v>5155.8</v>
      </c>
      <c r="E2431" s="302" t="s">
        <v>46411</v>
      </c>
    </row>
    <row r="2432" spans="1:5">
      <c r="A2432" s="301" t="s">
        <v>51087</v>
      </c>
      <c r="B2432" s="301" t="s">
        <v>51088</v>
      </c>
      <c r="C2432" s="301" t="s">
        <v>94</v>
      </c>
      <c r="D2432" s="302">
        <v>5715.53</v>
      </c>
      <c r="E2432" s="302" t="s">
        <v>46411</v>
      </c>
    </row>
    <row r="2433" spans="1:5">
      <c r="A2433" s="301" t="s">
        <v>51089</v>
      </c>
      <c r="B2433" s="301" t="s">
        <v>51090</v>
      </c>
      <c r="C2433" s="301" t="s">
        <v>94</v>
      </c>
      <c r="D2433" s="302">
        <v>5854.69</v>
      </c>
      <c r="E2433" s="302" t="s">
        <v>46411</v>
      </c>
    </row>
    <row r="2434" spans="1:5">
      <c r="A2434" s="301" t="s">
        <v>51091</v>
      </c>
      <c r="B2434" s="301" t="s">
        <v>51092</v>
      </c>
      <c r="C2434" s="301" t="s">
        <v>94</v>
      </c>
      <c r="D2434" s="302">
        <v>5589.19</v>
      </c>
      <c r="E2434" s="302" t="s">
        <v>46411</v>
      </c>
    </row>
    <row r="2435" spans="1:5">
      <c r="A2435" s="301" t="s">
        <v>51093</v>
      </c>
      <c r="B2435" s="301" t="s">
        <v>51094</v>
      </c>
      <c r="C2435" s="301" t="s">
        <v>94</v>
      </c>
      <c r="D2435" s="302">
        <v>4833.3</v>
      </c>
      <c r="E2435" s="302" t="s">
        <v>46411</v>
      </c>
    </row>
    <row r="2436" spans="1:5">
      <c r="A2436" s="301" t="s">
        <v>51095</v>
      </c>
      <c r="B2436" s="301" t="s">
        <v>51096</v>
      </c>
      <c r="C2436" s="301" t="s">
        <v>16</v>
      </c>
      <c r="D2436" s="302">
        <v>219.75</v>
      </c>
      <c r="E2436" s="302">
        <v>215.21</v>
      </c>
    </row>
    <row r="2437" spans="1:5">
      <c r="A2437" s="301" t="s">
        <v>51097</v>
      </c>
      <c r="B2437" s="301" t="s">
        <v>51098</v>
      </c>
      <c r="C2437" s="301" t="s">
        <v>16</v>
      </c>
      <c r="D2437" s="302">
        <v>173.84</v>
      </c>
      <c r="E2437" s="302">
        <v>169.3</v>
      </c>
    </row>
    <row r="2438" spans="1:5">
      <c r="A2438" s="301" t="s">
        <v>51099</v>
      </c>
      <c r="B2438" s="301" t="s">
        <v>51100</v>
      </c>
      <c r="C2438" s="301" t="s">
        <v>16</v>
      </c>
      <c r="D2438" s="302">
        <v>325.48</v>
      </c>
      <c r="E2438" s="302">
        <v>320.72000000000003</v>
      </c>
    </row>
    <row r="2439" spans="1:5">
      <c r="A2439" s="301" t="s">
        <v>51101</v>
      </c>
      <c r="B2439" s="301" t="s">
        <v>51102</v>
      </c>
      <c r="C2439" s="301" t="s">
        <v>16</v>
      </c>
      <c r="D2439" s="302">
        <v>209.05</v>
      </c>
      <c r="E2439" s="302">
        <v>204.13</v>
      </c>
    </row>
    <row r="2440" spans="1:5">
      <c r="A2440" s="301" t="s">
        <v>51103</v>
      </c>
      <c r="B2440" s="301" t="s">
        <v>51104</v>
      </c>
      <c r="C2440" s="301" t="s">
        <v>16</v>
      </c>
      <c r="D2440" s="302">
        <v>156.97</v>
      </c>
      <c r="E2440" s="302">
        <v>152.05000000000001</v>
      </c>
    </row>
    <row r="2441" spans="1:5">
      <c r="A2441" s="301" t="s">
        <v>51105</v>
      </c>
      <c r="B2441" s="301" t="s">
        <v>51106</v>
      </c>
      <c r="C2441" s="301" t="s">
        <v>16</v>
      </c>
      <c r="D2441" s="302">
        <v>384.15</v>
      </c>
      <c r="E2441" s="302">
        <v>379.19</v>
      </c>
    </row>
    <row r="2442" spans="1:5">
      <c r="A2442" s="301" t="s">
        <v>51107</v>
      </c>
      <c r="B2442" s="301" t="s">
        <v>51108</v>
      </c>
      <c r="C2442" s="301" t="s">
        <v>16</v>
      </c>
      <c r="D2442" s="302">
        <v>150.63</v>
      </c>
      <c r="E2442" s="302">
        <v>145.71</v>
      </c>
    </row>
    <row r="2443" spans="1:5">
      <c r="A2443" s="301" t="s">
        <v>51109</v>
      </c>
      <c r="B2443" s="301" t="s">
        <v>51110</v>
      </c>
      <c r="C2443" s="301" t="s">
        <v>16</v>
      </c>
      <c r="D2443" s="302">
        <v>100.12</v>
      </c>
      <c r="E2443" s="302">
        <v>95.58</v>
      </c>
    </row>
    <row r="2444" spans="1:5">
      <c r="A2444" s="301" t="s">
        <v>51111</v>
      </c>
      <c r="B2444" s="301" t="s">
        <v>51112</v>
      </c>
      <c r="C2444" s="301" t="s">
        <v>16</v>
      </c>
      <c r="D2444" s="302">
        <v>85.81</v>
      </c>
      <c r="E2444" s="302">
        <v>81.64</v>
      </c>
    </row>
    <row r="2445" spans="1:5">
      <c r="A2445" s="301" t="s">
        <v>51113</v>
      </c>
      <c r="B2445" s="301" t="s">
        <v>51114</v>
      </c>
      <c r="C2445" s="301" t="s">
        <v>16</v>
      </c>
      <c r="D2445" s="302">
        <v>75.400000000000006</v>
      </c>
      <c r="E2445" s="302">
        <v>71.540000000000006</v>
      </c>
    </row>
    <row r="2446" spans="1:5">
      <c r="A2446" s="301" t="s">
        <v>51115</v>
      </c>
      <c r="B2446" s="301" t="s">
        <v>51116</v>
      </c>
      <c r="C2446" s="301" t="s">
        <v>16</v>
      </c>
      <c r="D2446" s="302">
        <v>179.58</v>
      </c>
      <c r="E2446" s="302">
        <v>171.23</v>
      </c>
    </row>
    <row r="2447" spans="1:5">
      <c r="A2447" s="301" t="s">
        <v>51117</v>
      </c>
      <c r="B2447" s="301" t="s">
        <v>51118</v>
      </c>
      <c r="C2447" s="301" t="s">
        <v>16</v>
      </c>
      <c r="D2447" s="302">
        <v>117.82</v>
      </c>
      <c r="E2447" s="302">
        <v>111.11</v>
      </c>
    </row>
    <row r="2448" spans="1:5">
      <c r="A2448" s="301" t="s">
        <v>51119</v>
      </c>
      <c r="B2448" s="301" t="s">
        <v>51120</v>
      </c>
      <c r="C2448" s="301" t="s">
        <v>16</v>
      </c>
      <c r="D2448" s="302">
        <v>85.74</v>
      </c>
      <c r="E2448" s="302">
        <v>79.86</v>
      </c>
    </row>
    <row r="2449" spans="1:5">
      <c r="A2449" s="301" t="s">
        <v>51121</v>
      </c>
      <c r="B2449" s="301" t="s">
        <v>51122</v>
      </c>
      <c r="C2449" s="301" t="s">
        <v>16</v>
      </c>
      <c r="D2449" s="302">
        <v>175.14</v>
      </c>
      <c r="E2449" s="302">
        <v>163.51</v>
      </c>
    </row>
    <row r="2450" spans="1:5">
      <c r="A2450" s="301" t="s">
        <v>51123</v>
      </c>
      <c r="B2450" s="301" t="s">
        <v>51124</v>
      </c>
      <c r="C2450" s="301" t="s">
        <v>16</v>
      </c>
      <c r="D2450" s="302">
        <v>108.66</v>
      </c>
      <c r="E2450" s="302">
        <v>100.87</v>
      </c>
    </row>
    <row r="2451" spans="1:5">
      <c r="A2451" s="301" t="s">
        <v>51125</v>
      </c>
      <c r="B2451" s="301" t="s">
        <v>51126</v>
      </c>
      <c r="C2451" s="301" t="s">
        <v>121</v>
      </c>
      <c r="D2451" s="302">
        <v>11.12</v>
      </c>
      <c r="E2451" s="302">
        <v>10.78</v>
      </c>
    </row>
    <row r="2452" spans="1:5">
      <c r="A2452" s="301" t="s">
        <v>51127</v>
      </c>
      <c r="B2452" s="301" t="s">
        <v>51128</v>
      </c>
      <c r="C2452" s="301" t="s">
        <v>121</v>
      </c>
      <c r="D2452" s="302">
        <v>8.86</v>
      </c>
      <c r="E2452" s="302">
        <v>8.64</v>
      </c>
    </row>
    <row r="2453" spans="1:5">
      <c r="A2453" s="301" t="s">
        <v>51129</v>
      </c>
      <c r="B2453" s="301" t="s">
        <v>51130</v>
      </c>
      <c r="C2453" s="301" t="s">
        <v>121</v>
      </c>
      <c r="D2453" s="302">
        <v>10.42</v>
      </c>
      <c r="E2453" s="302">
        <v>10.15</v>
      </c>
    </row>
    <row r="2454" spans="1:5">
      <c r="A2454" s="301" t="s">
        <v>51131</v>
      </c>
      <c r="B2454" s="301" t="s">
        <v>51132</v>
      </c>
      <c r="C2454" s="301" t="s">
        <v>121</v>
      </c>
      <c r="D2454" s="302">
        <v>18.14</v>
      </c>
      <c r="E2454" s="302">
        <v>17.14</v>
      </c>
    </row>
    <row r="2455" spans="1:5">
      <c r="A2455" s="301" t="s">
        <v>51133</v>
      </c>
      <c r="B2455" s="301" t="s">
        <v>51134</v>
      </c>
      <c r="C2455" s="301" t="s">
        <v>121</v>
      </c>
      <c r="D2455" s="302">
        <v>14.08</v>
      </c>
      <c r="E2455" s="302">
        <v>13.44</v>
      </c>
    </row>
    <row r="2456" spans="1:5">
      <c r="A2456" s="301" t="s">
        <v>51135</v>
      </c>
      <c r="B2456" s="301" t="s">
        <v>51136</v>
      </c>
      <c r="C2456" s="301" t="s">
        <v>121</v>
      </c>
      <c r="D2456" s="302">
        <v>10.76</v>
      </c>
      <c r="E2456" s="302">
        <v>10.65</v>
      </c>
    </row>
    <row r="2457" spans="1:5">
      <c r="A2457" s="301" t="s">
        <v>51137</v>
      </c>
      <c r="B2457" s="301" t="s">
        <v>51138</v>
      </c>
      <c r="C2457" s="301" t="s">
        <v>121</v>
      </c>
      <c r="D2457" s="302">
        <v>11.32</v>
      </c>
      <c r="E2457" s="302">
        <v>11.16</v>
      </c>
    </row>
    <row r="2458" spans="1:5">
      <c r="A2458" s="301" t="s">
        <v>51139</v>
      </c>
      <c r="B2458" s="301" t="s">
        <v>51140</v>
      </c>
      <c r="C2458" s="301" t="s">
        <v>121</v>
      </c>
      <c r="D2458" s="302">
        <v>12.3</v>
      </c>
      <c r="E2458" s="302">
        <v>12.03</v>
      </c>
    </row>
    <row r="2459" spans="1:5">
      <c r="A2459" s="301" t="s">
        <v>51141</v>
      </c>
      <c r="B2459" s="301" t="s">
        <v>51142</v>
      </c>
      <c r="C2459" s="301" t="s">
        <v>121</v>
      </c>
      <c r="D2459" s="302">
        <v>11.19</v>
      </c>
      <c r="E2459" s="302">
        <v>11.03</v>
      </c>
    </row>
    <row r="2460" spans="1:5">
      <c r="A2460" s="301" t="s">
        <v>51143</v>
      </c>
      <c r="B2460" s="301" t="s">
        <v>51144</v>
      </c>
      <c r="C2460" s="301" t="s">
        <v>121</v>
      </c>
      <c r="D2460" s="302">
        <v>8.1300000000000008</v>
      </c>
      <c r="E2460" s="302">
        <v>7.97</v>
      </c>
    </row>
    <row r="2461" spans="1:5">
      <c r="A2461" s="301" t="s">
        <v>51145</v>
      </c>
      <c r="B2461" s="301" t="s">
        <v>51146</v>
      </c>
      <c r="C2461" s="301" t="s">
        <v>121</v>
      </c>
      <c r="D2461" s="302">
        <v>11.11</v>
      </c>
      <c r="E2461" s="302">
        <v>10.92</v>
      </c>
    </row>
    <row r="2462" spans="1:5">
      <c r="A2462" s="301" t="s">
        <v>51147</v>
      </c>
      <c r="B2462" s="301" t="s">
        <v>51148</v>
      </c>
      <c r="C2462" s="301" t="s">
        <v>121</v>
      </c>
      <c r="D2462" s="302">
        <v>8.61</v>
      </c>
      <c r="E2462" s="302">
        <v>8.41</v>
      </c>
    </row>
    <row r="2463" spans="1:5">
      <c r="A2463" s="301" t="s">
        <v>51149</v>
      </c>
      <c r="B2463" s="301" t="s">
        <v>51150</v>
      </c>
      <c r="C2463" s="301" t="s">
        <v>121</v>
      </c>
      <c r="D2463" s="302">
        <v>14.62</v>
      </c>
      <c r="E2463" s="302">
        <v>14.13</v>
      </c>
    </row>
    <row r="2464" spans="1:5">
      <c r="A2464" s="301" t="s">
        <v>51151</v>
      </c>
      <c r="B2464" s="301" t="s">
        <v>51152</v>
      </c>
      <c r="C2464" s="301" t="s">
        <v>121</v>
      </c>
      <c r="D2464" s="302">
        <v>12.81</v>
      </c>
      <c r="E2464" s="302">
        <v>12.46</v>
      </c>
    </row>
    <row r="2465" spans="1:5">
      <c r="A2465" s="301" t="s">
        <v>51153</v>
      </c>
      <c r="B2465" s="301" t="s">
        <v>51154</v>
      </c>
      <c r="C2465" s="301" t="s">
        <v>121</v>
      </c>
      <c r="D2465" s="302">
        <v>11.46</v>
      </c>
      <c r="E2465" s="302">
        <v>11.25</v>
      </c>
    </row>
    <row r="2466" spans="1:5">
      <c r="A2466" s="301" t="s">
        <v>51155</v>
      </c>
      <c r="B2466" s="301" t="s">
        <v>51156</v>
      </c>
      <c r="C2466" s="301" t="s">
        <v>121</v>
      </c>
      <c r="D2466" s="302">
        <v>10.84</v>
      </c>
      <c r="E2466" s="302">
        <v>10.63</v>
      </c>
    </row>
    <row r="2467" spans="1:5">
      <c r="A2467" s="301" t="s">
        <v>51157</v>
      </c>
      <c r="B2467" s="301" t="s">
        <v>51158</v>
      </c>
      <c r="C2467" s="301" t="s">
        <v>121</v>
      </c>
      <c r="D2467" s="302">
        <v>15.47</v>
      </c>
      <c r="E2467" s="302">
        <v>14.78</v>
      </c>
    </row>
    <row r="2468" spans="1:5">
      <c r="A2468" s="301" t="s">
        <v>51159</v>
      </c>
      <c r="B2468" s="301" t="s">
        <v>51160</v>
      </c>
      <c r="C2468" s="301" t="s">
        <v>121</v>
      </c>
      <c r="D2468" s="302">
        <v>14.04</v>
      </c>
      <c r="E2468" s="302">
        <v>13.59</v>
      </c>
    </row>
    <row r="2469" spans="1:5">
      <c r="A2469" s="301" t="s">
        <v>51161</v>
      </c>
      <c r="B2469" s="301" t="s">
        <v>51162</v>
      </c>
      <c r="C2469" s="301" t="s">
        <v>121</v>
      </c>
      <c r="D2469" s="302">
        <v>12.82</v>
      </c>
      <c r="E2469" s="302">
        <v>12.52</v>
      </c>
    </row>
    <row r="2470" spans="1:5">
      <c r="A2470" s="301" t="s">
        <v>51163</v>
      </c>
      <c r="B2470" s="301" t="s">
        <v>51164</v>
      </c>
      <c r="C2470" s="301" t="s">
        <v>121</v>
      </c>
      <c r="D2470" s="302">
        <v>11.26</v>
      </c>
      <c r="E2470" s="302">
        <v>11.06</v>
      </c>
    </row>
    <row r="2471" spans="1:5">
      <c r="A2471" s="301" t="s">
        <v>51165</v>
      </c>
      <c r="B2471" s="301" t="s">
        <v>51166</v>
      </c>
      <c r="C2471" s="301" t="s">
        <v>121</v>
      </c>
      <c r="D2471" s="302">
        <v>9.3800000000000008</v>
      </c>
      <c r="E2471" s="302">
        <v>9.26</v>
      </c>
    </row>
    <row r="2472" spans="1:5">
      <c r="A2472" s="301" t="s">
        <v>51167</v>
      </c>
      <c r="B2472" s="301" t="s">
        <v>51168</v>
      </c>
      <c r="C2472" s="301" t="s">
        <v>121</v>
      </c>
      <c r="D2472" s="302">
        <v>8.99</v>
      </c>
      <c r="E2472" s="302">
        <v>8.89</v>
      </c>
    </row>
    <row r="2473" spans="1:5">
      <c r="A2473" s="301" t="s">
        <v>51169</v>
      </c>
      <c r="B2473" s="301" t="s">
        <v>51170</v>
      </c>
      <c r="C2473" s="301" t="s">
        <v>121</v>
      </c>
      <c r="D2473" s="302">
        <v>10.1</v>
      </c>
      <c r="E2473" s="302">
        <v>10.039999999999999</v>
      </c>
    </row>
    <row r="2474" spans="1:5">
      <c r="A2474" s="301" t="s">
        <v>51171</v>
      </c>
      <c r="B2474" s="301" t="s">
        <v>51172</v>
      </c>
      <c r="C2474" s="301" t="s">
        <v>121</v>
      </c>
      <c r="D2474" s="302">
        <v>9.9499999999999993</v>
      </c>
      <c r="E2474" s="302">
        <v>9.9</v>
      </c>
    </row>
    <row r="2475" spans="1:5">
      <c r="A2475" s="301" t="s">
        <v>51173</v>
      </c>
      <c r="B2475" s="301" t="s">
        <v>51174</v>
      </c>
      <c r="C2475" s="301" t="s">
        <v>121</v>
      </c>
      <c r="D2475" s="302">
        <v>17.2</v>
      </c>
      <c r="E2475" s="302">
        <v>16.36</v>
      </c>
    </row>
    <row r="2476" spans="1:5">
      <c r="A2476" s="301" t="s">
        <v>51175</v>
      </c>
      <c r="B2476" s="301" t="s">
        <v>51176</v>
      </c>
      <c r="C2476" s="301" t="s">
        <v>121</v>
      </c>
      <c r="D2476" s="302">
        <v>14.71</v>
      </c>
      <c r="E2476" s="302">
        <v>14.12</v>
      </c>
    </row>
    <row r="2477" spans="1:5">
      <c r="A2477" s="301" t="s">
        <v>51177</v>
      </c>
      <c r="B2477" s="301" t="s">
        <v>51178</v>
      </c>
      <c r="C2477" s="301" t="s">
        <v>121</v>
      </c>
      <c r="D2477" s="302">
        <v>13.33</v>
      </c>
      <c r="E2477" s="302">
        <v>12.95</v>
      </c>
    </row>
    <row r="2478" spans="1:5">
      <c r="A2478" s="301" t="s">
        <v>51179</v>
      </c>
      <c r="B2478" s="301" t="s">
        <v>51180</v>
      </c>
      <c r="C2478" s="301" t="s">
        <v>121</v>
      </c>
      <c r="D2478" s="302">
        <v>12.18</v>
      </c>
      <c r="E2478" s="302">
        <v>11.94</v>
      </c>
    </row>
    <row r="2479" spans="1:5">
      <c r="A2479" s="301" t="s">
        <v>51181</v>
      </c>
      <c r="B2479" s="301" t="s">
        <v>51182</v>
      </c>
      <c r="C2479" s="301" t="s">
        <v>121</v>
      </c>
      <c r="D2479" s="302">
        <v>10.68</v>
      </c>
      <c r="E2479" s="302">
        <v>10.53</v>
      </c>
    </row>
    <row r="2480" spans="1:5">
      <c r="A2480" s="301" t="s">
        <v>51183</v>
      </c>
      <c r="B2480" s="301" t="s">
        <v>51184</v>
      </c>
      <c r="C2480" s="301" t="s">
        <v>121</v>
      </c>
      <c r="D2480" s="302">
        <v>8.86</v>
      </c>
      <c r="E2480" s="302">
        <v>8.7899999999999991</v>
      </c>
    </row>
    <row r="2481" spans="1:5">
      <c r="A2481" s="301" t="s">
        <v>51185</v>
      </c>
      <c r="B2481" s="301" t="s">
        <v>51186</v>
      </c>
      <c r="C2481" s="301" t="s">
        <v>121</v>
      </c>
      <c r="D2481" s="302">
        <v>8.64</v>
      </c>
      <c r="E2481" s="302">
        <v>8.59</v>
      </c>
    </row>
    <row r="2482" spans="1:5">
      <c r="A2482" s="301" t="s">
        <v>51187</v>
      </c>
      <c r="B2482" s="301" t="s">
        <v>51188</v>
      </c>
      <c r="C2482" s="301" t="s">
        <v>121</v>
      </c>
      <c r="D2482" s="302">
        <v>9.91</v>
      </c>
      <c r="E2482" s="302">
        <v>9.86</v>
      </c>
    </row>
    <row r="2483" spans="1:5">
      <c r="A2483" s="301" t="s">
        <v>51189</v>
      </c>
      <c r="B2483" s="301" t="s">
        <v>51190</v>
      </c>
      <c r="C2483" s="301" t="s">
        <v>121</v>
      </c>
      <c r="D2483" s="302">
        <v>8.8000000000000007</v>
      </c>
      <c r="E2483" s="302">
        <v>8.8000000000000007</v>
      </c>
    </row>
    <row r="2484" spans="1:5">
      <c r="A2484" s="301" t="s">
        <v>51191</v>
      </c>
      <c r="B2484" s="301" t="s">
        <v>51192</v>
      </c>
      <c r="C2484" s="301" t="s">
        <v>121</v>
      </c>
      <c r="D2484" s="302">
        <v>11.62</v>
      </c>
      <c r="E2484" s="302">
        <v>11.23</v>
      </c>
    </row>
    <row r="2485" spans="1:5">
      <c r="A2485" s="301" t="s">
        <v>51193</v>
      </c>
      <c r="B2485" s="301" t="s">
        <v>51194</v>
      </c>
      <c r="C2485" s="301" t="s">
        <v>121</v>
      </c>
      <c r="D2485" s="302">
        <v>10.18</v>
      </c>
      <c r="E2485" s="302">
        <v>9.94</v>
      </c>
    </row>
    <row r="2486" spans="1:5">
      <c r="A2486" s="301" t="s">
        <v>51195</v>
      </c>
      <c r="B2486" s="301" t="s">
        <v>51196</v>
      </c>
      <c r="C2486" s="301" t="s">
        <v>121</v>
      </c>
      <c r="D2486" s="302">
        <v>9.9499999999999993</v>
      </c>
      <c r="E2486" s="302">
        <v>9.82</v>
      </c>
    </row>
    <row r="2487" spans="1:5">
      <c r="A2487" s="301" t="s">
        <v>51197</v>
      </c>
      <c r="B2487" s="301" t="s">
        <v>51198</v>
      </c>
      <c r="C2487" s="301" t="s">
        <v>121</v>
      </c>
      <c r="D2487" s="302">
        <v>9.7200000000000006</v>
      </c>
      <c r="E2487" s="302">
        <v>9.65</v>
      </c>
    </row>
    <row r="2488" spans="1:5">
      <c r="A2488" s="301" t="s">
        <v>51199</v>
      </c>
      <c r="B2488" s="301" t="s">
        <v>51200</v>
      </c>
      <c r="C2488" s="301" t="s">
        <v>121</v>
      </c>
      <c r="D2488" s="302">
        <v>8.9</v>
      </c>
      <c r="E2488" s="302">
        <v>8.86</v>
      </c>
    </row>
    <row r="2489" spans="1:5">
      <c r="A2489" s="301" t="s">
        <v>51201</v>
      </c>
      <c r="B2489" s="301" t="s">
        <v>51202</v>
      </c>
      <c r="C2489" s="301" t="s">
        <v>121</v>
      </c>
      <c r="D2489" s="302">
        <v>7.6</v>
      </c>
      <c r="E2489" s="302">
        <v>7.58</v>
      </c>
    </row>
    <row r="2490" spans="1:5">
      <c r="A2490" s="301" t="s">
        <v>51203</v>
      </c>
      <c r="B2490" s="301" t="s">
        <v>51204</v>
      </c>
      <c r="C2490" s="301" t="s">
        <v>121</v>
      </c>
      <c r="D2490" s="302">
        <v>7.5</v>
      </c>
      <c r="E2490" s="302">
        <v>7.49</v>
      </c>
    </row>
    <row r="2491" spans="1:5">
      <c r="A2491" s="301" t="s">
        <v>51205</v>
      </c>
      <c r="B2491" s="301" t="s">
        <v>51206</v>
      </c>
      <c r="C2491" s="301" t="s">
        <v>121</v>
      </c>
      <c r="D2491" s="302">
        <v>8.81</v>
      </c>
      <c r="E2491" s="302">
        <v>8.81</v>
      </c>
    </row>
    <row r="2492" spans="1:5">
      <c r="A2492" s="301" t="s">
        <v>51207</v>
      </c>
      <c r="B2492" s="301" t="s">
        <v>51208</v>
      </c>
      <c r="C2492" s="301" t="s">
        <v>121</v>
      </c>
      <c r="D2492" s="302">
        <v>9.59</v>
      </c>
      <c r="E2492" s="302">
        <v>9.42</v>
      </c>
    </row>
    <row r="2493" spans="1:5">
      <c r="A2493" s="301" t="s">
        <v>51209</v>
      </c>
      <c r="B2493" s="301" t="s">
        <v>51210</v>
      </c>
      <c r="C2493" s="301" t="s">
        <v>121</v>
      </c>
      <c r="D2493" s="302">
        <v>9.1</v>
      </c>
      <c r="E2493" s="302">
        <v>9.01</v>
      </c>
    </row>
    <row r="2494" spans="1:5">
      <c r="A2494" s="301" t="s">
        <v>51211</v>
      </c>
      <c r="B2494" s="301" t="s">
        <v>51212</v>
      </c>
      <c r="C2494" s="301" t="s">
        <v>121</v>
      </c>
      <c r="D2494" s="302">
        <v>9.69</v>
      </c>
      <c r="E2494" s="302">
        <v>9.6300000000000008</v>
      </c>
    </row>
    <row r="2495" spans="1:5">
      <c r="A2495" s="301" t="s">
        <v>51213</v>
      </c>
      <c r="B2495" s="301" t="s">
        <v>51214</v>
      </c>
      <c r="C2495" s="301" t="s">
        <v>121</v>
      </c>
      <c r="D2495" s="302">
        <v>9.4600000000000009</v>
      </c>
      <c r="E2495" s="302">
        <v>9.43</v>
      </c>
    </row>
    <row r="2496" spans="1:5">
      <c r="A2496" s="301" t="s">
        <v>51215</v>
      </c>
      <c r="B2496" s="301" t="s">
        <v>51216</v>
      </c>
      <c r="C2496" s="301" t="s">
        <v>121</v>
      </c>
      <c r="D2496" s="302">
        <v>9.32</v>
      </c>
      <c r="E2496" s="302">
        <v>9.3000000000000007</v>
      </c>
    </row>
    <row r="2497" spans="1:5">
      <c r="A2497" s="301" t="s">
        <v>51217</v>
      </c>
      <c r="B2497" s="301" t="s">
        <v>51218</v>
      </c>
      <c r="C2497" s="301" t="s">
        <v>121</v>
      </c>
      <c r="D2497" s="302">
        <v>9.5</v>
      </c>
      <c r="E2497" s="302">
        <v>9.49</v>
      </c>
    </row>
    <row r="2498" spans="1:5">
      <c r="A2498" s="301" t="s">
        <v>51219</v>
      </c>
      <c r="B2498" s="301" t="s">
        <v>51220</v>
      </c>
      <c r="C2498" s="301" t="s">
        <v>121</v>
      </c>
      <c r="D2498" s="302">
        <v>9.4600000000000009</v>
      </c>
      <c r="E2498" s="302">
        <v>9.4600000000000009</v>
      </c>
    </row>
    <row r="2499" spans="1:5">
      <c r="A2499" s="301" t="s">
        <v>51221</v>
      </c>
      <c r="B2499" s="301" t="s">
        <v>51222</v>
      </c>
      <c r="C2499" s="301" t="s">
        <v>121</v>
      </c>
      <c r="D2499" s="302">
        <v>14.33</v>
      </c>
      <c r="E2499" s="302">
        <v>13.76</v>
      </c>
    </row>
    <row r="2500" spans="1:5">
      <c r="A2500" s="301" t="s">
        <v>51223</v>
      </c>
      <c r="B2500" s="301" t="s">
        <v>51224</v>
      </c>
      <c r="C2500" s="301" t="s">
        <v>121</v>
      </c>
      <c r="D2500" s="302">
        <v>12.8</v>
      </c>
      <c r="E2500" s="302">
        <v>12.42</v>
      </c>
    </row>
    <row r="2501" spans="1:5">
      <c r="A2501" s="301" t="s">
        <v>51225</v>
      </c>
      <c r="B2501" s="301" t="s">
        <v>51226</v>
      </c>
      <c r="C2501" s="301" t="s">
        <v>121</v>
      </c>
      <c r="D2501" s="302">
        <v>12.62</v>
      </c>
      <c r="E2501" s="302">
        <v>12.33</v>
      </c>
    </row>
    <row r="2502" spans="1:5">
      <c r="A2502" s="301" t="s">
        <v>51227</v>
      </c>
      <c r="B2502" s="301" t="s">
        <v>51228</v>
      </c>
      <c r="C2502" s="301" t="s">
        <v>121</v>
      </c>
      <c r="D2502" s="302">
        <v>11.77</v>
      </c>
      <c r="E2502" s="302">
        <v>11.58</v>
      </c>
    </row>
    <row r="2503" spans="1:5">
      <c r="A2503" s="301" t="s">
        <v>51229</v>
      </c>
      <c r="B2503" s="301" t="s">
        <v>51230</v>
      </c>
      <c r="C2503" s="301" t="s">
        <v>121</v>
      </c>
      <c r="D2503" s="302">
        <v>11.08</v>
      </c>
      <c r="E2503" s="302">
        <v>10.95</v>
      </c>
    </row>
    <row r="2504" spans="1:5">
      <c r="A2504" s="301" t="s">
        <v>51231</v>
      </c>
      <c r="B2504" s="301" t="s">
        <v>51232</v>
      </c>
      <c r="C2504" s="301" t="s">
        <v>121</v>
      </c>
      <c r="D2504" s="302">
        <v>10.88</v>
      </c>
      <c r="E2504" s="302">
        <v>10.79</v>
      </c>
    </row>
    <row r="2505" spans="1:5">
      <c r="A2505" s="301" t="s">
        <v>51233</v>
      </c>
      <c r="B2505" s="301" t="s">
        <v>51234</v>
      </c>
      <c r="C2505" s="301" t="s">
        <v>121</v>
      </c>
      <c r="D2505" s="302">
        <v>10.52</v>
      </c>
      <c r="E2505" s="302">
        <v>10.48</v>
      </c>
    </row>
    <row r="2506" spans="1:5">
      <c r="A2506" s="301" t="s">
        <v>51235</v>
      </c>
      <c r="B2506" s="301" t="s">
        <v>51236</v>
      </c>
      <c r="C2506" s="301" t="s">
        <v>121</v>
      </c>
      <c r="D2506" s="302">
        <v>19</v>
      </c>
      <c r="E2506" s="302">
        <v>17.95</v>
      </c>
    </row>
    <row r="2507" spans="1:5">
      <c r="A2507" s="301" t="s">
        <v>51237</v>
      </c>
      <c r="B2507" s="301" t="s">
        <v>51238</v>
      </c>
      <c r="C2507" s="301" t="s">
        <v>121</v>
      </c>
      <c r="D2507" s="302">
        <v>16.66</v>
      </c>
      <c r="E2507" s="302">
        <v>15.92</v>
      </c>
    </row>
    <row r="2508" spans="1:5">
      <c r="A2508" s="301" t="s">
        <v>51239</v>
      </c>
      <c r="B2508" s="301" t="s">
        <v>51240</v>
      </c>
      <c r="C2508" s="301" t="s">
        <v>121</v>
      </c>
      <c r="D2508" s="302">
        <v>14.68</v>
      </c>
      <c r="E2508" s="302">
        <v>14.18</v>
      </c>
    </row>
    <row r="2509" spans="1:5">
      <c r="A2509" s="301" t="s">
        <v>51241</v>
      </c>
      <c r="B2509" s="301" t="s">
        <v>51242</v>
      </c>
      <c r="C2509" s="301" t="s">
        <v>121</v>
      </c>
      <c r="D2509" s="302">
        <v>12.56</v>
      </c>
      <c r="E2509" s="302">
        <v>12.22</v>
      </c>
    </row>
    <row r="2510" spans="1:5">
      <c r="A2510" s="301" t="s">
        <v>51243</v>
      </c>
      <c r="B2510" s="301" t="s">
        <v>51244</v>
      </c>
      <c r="C2510" s="301" t="s">
        <v>121</v>
      </c>
      <c r="D2510" s="302">
        <v>10.23</v>
      </c>
      <c r="E2510" s="302">
        <v>10.02</v>
      </c>
    </row>
    <row r="2511" spans="1:5">
      <c r="A2511" s="301" t="s">
        <v>51245</v>
      </c>
      <c r="B2511" s="301" t="s">
        <v>51246</v>
      </c>
      <c r="C2511" s="301" t="s">
        <v>121</v>
      </c>
      <c r="D2511" s="302">
        <v>9.6199999999999992</v>
      </c>
      <c r="E2511" s="302">
        <v>9.4700000000000006</v>
      </c>
    </row>
    <row r="2512" spans="1:5">
      <c r="A2512" s="301" t="s">
        <v>51247</v>
      </c>
      <c r="B2512" s="301" t="s">
        <v>51248</v>
      </c>
      <c r="C2512" s="301" t="s">
        <v>121</v>
      </c>
      <c r="D2512" s="302">
        <v>10.61</v>
      </c>
      <c r="E2512" s="302">
        <v>10.49</v>
      </c>
    </row>
    <row r="2513" spans="1:5">
      <c r="A2513" s="301" t="s">
        <v>51249</v>
      </c>
      <c r="B2513" s="301" t="s">
        <v>51250</v>
      </c>
      <c r="C2513" s="301" t="s">
        <v>121</v>
      </c>
      <c r="D2513" s="302">
        <v>10.35</v>
      </c>
      <c r="E2513" s="302">
        <v>10.26</v>
      </c>
    </row>
    <row r="2514" spans="1:5">
      <c r="A2514" s="301" t="s">
        <v>51251</v>
      </c>
      <c r="B2514" s="301" t="s">
        <v>51252</v>
      </c>
      <c r="C2514" s="301" t="s">
        <v>121</v>
      </c>
      <c r="D2514" s="302">
        <v>9.66</v>
      </c>
      <c r="E2514" s="302">
        <v>9.65</v>
      </c>
    </row>
    <row r="2515" spans="1:5">
      <c r="A2515" s="301" t="s">
        <v>51253</v>
      </c>
      <c r="B2515" s="301" t="s">
        <v>51254</v>
      </c>
      <c r="C2515" s="301" t="s">
        <v>121</v>
      </c>
      <c r="D2515" s="302">
        <v>13.11</v>
      </c>
      <c r="E2515" s="302">
        <v>12.77</v>
      </c>
    </row>
    <row r="2516" spans="1:5">
      <c r="A2516" s="301" t="s">
        <v>51255</v>
      </c>
      <c r="B2516" s="301" t="s">
        <v>51256</v>
      </c>
      <c r="C2516" s="301" t="s">
        <v>121</v>
      </c>
      <c r="D2516" s="302">
        <v>10.81</v>
      </c>
      <c r="E2516" s="302">
        <v>10.65</v>
      </c>
    </row>
    <row r="2517" spans="1:5">
      <c r="A2517" s="301" t="s">
        <v>51257</v>
      </c>
      <c r="B2517" s="301" t="s">
        <v>51258</v>
      </c>
      <c r="C2517" s="301" t="s">
        <v>121</v>
      </c>
      <c r="D2517" s="302">
        <v>8.9</v>
      </c>
      <c r="E2517" s="302">
        <v>8.81</v>
      </c>
    </row>
    <row r="2518" spans="1:5">
      <c r="A2518" s="301" t="s">
        <v>51259</v>
      </c>
      <c r="B2518" s="301" t="s">
        <v>51260</v>
      </c>
      <c r="C2518" s="301" t="s">
        <v>121</v>
      </c>
      <c r="D2518" s="302">
        <v>8.51</v>
      </c>
      <c r="E2518" s="302">
        <v>8.4499999999999993</v>
      </c>
    </row>
    <row r="2519" spans="1:5">
      <c r="A2519" s="301" t="s">
        <v>51261</v>
      </c>
      <c r="B2519" s="301" t="s">
        <v>51262</v>
      </c>
      <c r="C2519" s="301" t="s">
        <v>121</v>
      </c>
      <c r="D2519" s="302">
        <v>9.6999999999999993</v>
      </c>
      <c r="E2519" s="302">
        <v>9.67</v>
      </c>
    </row>
    <row r="2520" spans="1:5">
      <c r="A2520" s="301" t="s">
        <v>51263</v>
      </c>
      <c r="B2520" s="301" t="s">
        <v>51264</v>
      </c>
      <c r="C2520" s="301" t="s">
        <v>121</v>
      </c>
      <c r="D2520" s="302">
        <v>9.65</v>
      </c>
      <c r="E2520" s="302">
        <v>9.61</v>
      </c>
    </row>
    <row r="2521" spans="1:5">
      <c r="A2521" s="301" t="s">
        <v>51265</v>
      </c>
      <c r="B2521" s="301" t="s">
        <v>51266</v>
      </c>
      <c r="C2521" s="301" t="s">
        <v>121</v>
      </c>
      <c r="D2521" s="302">
        <v>10.49</v>
      </c>
      <c r="E2521" s="302">
        <v>10.44</v>
      </c>
    </row>
    <row r="2522" spans="1:5">
      <c r="A2522" s="301" t="s">
        <v>51267</v>
      </c>
      <c r="B2522" s="301" t="s">
        <v>51268</v>
      </c>
      <c r="C2522" s="301" t="s">
        <v>121</v>
      </c>
      <c r="D2522" s="302">
        <v>17.899999999999999</v>
      </c>
      <c r="E2522" s="302">
        <v>16.95</v>
      </c>
    </row>
    <row r="2523" spans="1:5">
      <c r="A2523" s="301" t="s">
        <v>51269</v>
      </c>
      <c r="B2523" s="301" t="s">
        <v>51270</v>
      </c>
      <c r="C2523" s="301" t="s">
        <v>121</v>
      </c>
      <c r="D2523" s="302">
        <v>15.04</v>
      </c>
      <c r="E2523" s="302">
        <v>14.48</v>
      </c>
    </row>
    <row r="2524" spans="1:5">
      <c r="A2524" s="301" t="s">
        <v>51271</v>
      </c>
      <c r="B2524" s="301" t="s">
        <v>51272</v>
      </c>
      <c r="C2524" s="301" t="s">
        <v>121</v>
      </c>
      <c r="D2524" s="302">
        <v>17.899999999999999</v>
      </c>
      <c r="E2524" s="302">
        <v>16.95</v>
      </c>
    </row>
    <row r="2525" spans="1:5">
      <c r="A2525" s="301" t="s">
        <v>51273</v>
      </c>
      <c r="B2525" s="301" t="s">
        <v>51274</v>
      </c>
      <c r="C2525" s="301" t="s">
        <v>121</v>
      </c>
      <c r="D2525" s="302">
        <v>15.04</v>
      </c>
      <c r="E2525" s="302">
        <v>14.48</v>
      </c>
    </row>
    <row r="2526" spans="1:5">
      <c r="A2526" s="301" t="s">
        <v>51275</v>
      </c>
      <c r="B2526" s="301" t="s">
        <v>51276</v>
      </c>
      <c r="C2526" s="301" t="s">
        <v>121</v>
      </c>
      <c r="D2526" s="302">
        <v>25.98</v>
      </c>
      <c r="E2526" s="302">
        <v>24.21</v>
      </c>
    </row>
    <row r="2527" spans="1:5">
      <c r="A2527" s="301" t="s">
        <v>51277</v>
      </c>
      <c r="B2527" s="301" t="s">
        <v>51278</v>
      </c>
      <c r="C2527" s="301" t="s">
        <v>121</v>
      </c>
      <c r="D2527" s="302">
        <v>22.89</v>
      </c>
      <c r="E2527" s="302">
        <v>21.52</v>
      </c>
    </row>
    <row r="2528" spans="1:5">
      <c r="A2528" s="301" t="s">
        <v>51279</v>
      </c>
      <c r="B2528" s="301" t="s">
        <v>51280</v>
      </c>
      <c r="C2528" s="301" t="s">
        <v>121</v>
      </c>
      <c r="D2528" s="302">
        <v>17.64</v>
      </c>
      <c r="E2528" s="302">
        <v>16.850000000000001</v>
      </c>
    </row>
    <row r="2529" spans="1:5">
      <c r="A2529" s="301" t="s">
        <v>51281</v>
      </c>
      <c r="B2529" s="301" t="s">
        <v>51282</v>
      </c>
      <c r="C2529" s="301" t="s">
        <v>121</v>
      </c>
      <c r="D2529" s="302">
        <v>13.47</v>
      </c>
      <c r="E2529" s="302">
        <v>13.04</v>
      </c>
    </row>
    <row r="2530" spans="1:5">
      <c r="A2530" s="301" t="s">
        <v>51283</v>
      </c>
      <c r="B2530" s="301" t="s">
        <v>51284</v>
      </c>
      <c r="C2530" s="301" t="s">
        <v>121</v>
      </c>
      <c r="D2530" s="302">
        <v>10.029999999999999</v>
      </c>
      <c r="E2530" s="302">
        <v>9.84</v>
      </c>
    </row>
    <row r="2531" spans="1:5">
      <c r="A2531" s="301" t="s">
        <v>51285</v>
      </c>
      <c r="B2531" s="301" t="s">
        <v>51286</v>
      </c>
      <c r="C2531" s="301" t="s">
        <v>121</v>
      </c>
      <c r="D2531" s="302">
        <v>8.4600000000000009</v>
      </c>
      <c r="E2531" s="302">
        <v>8.42</v>
      </c>
    </row>
    <row r="2532" spans="1:5">
      <c r="A2532" s="301" t="s">
        <v>51287</v>
      </c>
      <c r="B2532" s="301" t="s">
        <v>51288</v>
      </c>
      <c r="C2532" s="301" t="s">
        <v>121</v>
      </c>
      <c r="D2532" s="302">
        <v>20.059999999999999</v>
      </c>
      <c r="E2532" s="302">
        <v>18.989999999999998</v>
      </c>
    </row>
    <row r="2533" spans="1:5">
      <c r="A2533" s="301" t="s">
        <v>51289</v>
      </c>
      <c r="B2533" s="301" t="s">
        <v>51290</v>
      </c>
      <c r="C2533" s="301" t="s">
        <v>121</v>
      </c>
      <c r="D2533" s="302">
        <v>17.59</v>
      </c>
      <c r="E2533" s="302">
        <v>16.8</v>
      </c>
    </row>
    <row r="2534" spans="1:5">
      <c r="A2534" s="301" t="s">
        <v>51291</v>
      </c>
      <c r="B2534" s="301" t="s">
        <v>51292</v>
      </c>
      <c r="C2534" s="301" t="s">
        <v>121</v>
      </c>
      <c r="D2534" s="302">
        <v>15.13</v>
      </c>
      <c r="E2534" s="302">
        <v>14.53</v>
      </c>
    </row>
    <row r="2535" spans="1:5">
      <c r="A2535" s="301" t="s">
        <v>51293</v>
      </c>
      <c r="B2535" s="301" t="s">
        <v>51294</v>
      </c>
      <c r="C2535" s="301" t="s">
        <v>121</v>
      </c>
      <c r="D2535" s="302">
        <v>11.1</v>
      </c>
      <c r="E2535" s="302">
        <v>10.97</v>
      </c>
    </row>
    <row r="2536" spans="1:5">
      <c r="A2536" s="301" t="s">
        <v>51295</v>
      </c>
      <c r="B2536" s="301" t="s">
        <v>51296</v>
      </c>
      <c r="C2536" s="301" t="s">
        <v>121</v>
      </c>
      <c r="D2536" s="302">
        <v>10.92</v>
      </c>
      <c r="E2536" s="302">
        <v>10.82</v>
      </c>
    </row>
    <row r="2537" spans="1:5">
      <c r="A2537" s="301" t="s">
        <v>51297</v>
      </c>
      <c r="B2537" s="301" t="s">
        <v>51298</v>
      </c>
      <c r="C2537" s="301" t="s">
        <v>121</v>
      </c>
      <c r="D2537" s="302">
        <v>12.78</v>
      </c>
      <c r="E2537" s="302">
        <v>12.34</v>
      </c>
    </row>
    <row r="2538" spans="1:5">
      <c r="A2538" s="301" t="s">
        <v>51299</v>
      </c>
      <c r="B2538" s="301" t="s">
        <v>51300</v>
      </c>
      <c r="C2538" s="301" t="s">
        <v>121</v>
      </c>
      <c r="D2538" s="302">
        <v>9.24</v>
      </c>
      <c r="E2538" s="302">
        <v>9.08</v>
      </c>
    </row>
    <row r="2539" spans="1:5">
      <c r="A2539" s="301" t="s">
        <v>51301</v>
      </c>
      <c r="B2539" s="301" t="s">
        <v>51302</v>
      </c>
      <c r="C2539" s="301" t="s">
        <v>121</v>
      </c>
      <c r="D2539" s="302">
        <v>8.42</v>
      </c>
      <c r="E2539" s="302">
        <v>8.24</v>
      </c>
    </row>
    <row r="2540" spans="1:5">
      <c r="A2540" s="301" t="s">
        <v>51303</v>
      </c>
      <c r="B2540" s="301" t="s">
        <v>51304</v>
      </c>
      <c r="C2540" s="301" t="s">
        <v>121</v>
      </c>
      <c r="D2540" s="302">
        <v>8.01</v>
      </c>
      <c r="E2540" s="302">
        <v>7.88</v>
      </c>
    </row>
    <row r="2541" spans="1:5">
      <c r="A2541" s="301" t="s">
        <v>51305</v>
      </c>
      <c r="B2541" s="301" t="s">
        <v>51306</v>
      </c>
      <c r="C2541" s="301" t="s">
        <v>121</v>
      </c>
      <c r="D2541" s="302">
        <v>9.17</v>
      </c>
      <c r="E2541" s="302">
        <v>8.92</v>
      </c>
    </row>
    <row r="2542" spans="1:5">
      <c r="A2542" s="301" t="s">
        <v>51307</v>
      </c>
      <c r="B2542" s="301" t="s">
        <v>51308</v>
      </c>
      <c r="C2542" s="301" t="s">
        <v>121</v>
      </c>
      <c r="D2542" s="302">
        <v>7.74</v>
      </c>
      <c r="E2542" s="302">
        <v>7.62</v>
      </c>
    </row>
    <row r="2543" spans="1:5">
      <c r="A2543" s="301" t="s">
        <v>51309</v>
      </c>
      <c r="B2543" s="301" t="s">
        <v>51310</v>
      </c>
      <c r="C2543" s="301" t="s">
        <v>121</v>
      </c>
      <c r="D2543" s="302">
        <v>10.76</v>
      </c>
      <c r="E2543" s="302">
        <v>10.35</v>
      </c>
    </row>
    <row r="2544" spans="1:5">
      <c r="A2544" s="301" t="s">
        <v>51311</v>
      </c>
      <c r="B2544" s="301" t="s">
        <v>51312</v>
      </c>
      <c r="C2544" s="301" t="s">
        <v>121</v>
      </c>
      <c r="D2544" s="302">
        <v>10.68</v>
      </c>
      <c r="E2544" s="302">
        <v>10.63</v>
      </c>
    </row>
    <row r="2545" spans="1:5">
      <c r="A2545" s="301" t="s">
        <v>51313</v>
      </c>
      <c r="B2545" s="301" t="s">
        <v>51314</v>
      </c>
      <c r="C2545" s="301" t="s">
        <v>121</v>
      </c>
      <c r="D2545" s="302">
        <v>10.69</v>
      </c>
      <c r="E2545" s="302">
        <v>10.63</v>
      </c>
    </row>
    <row r="2546" spans="1:5">
      <c r="A2546" s="301" t="s">
        <v>51315</v>
      </c>
      <c r="B2546" s="301" t="s">
        <v>51316</v>
      </c>
      <c r="C2546" s="301" t="s">
        <v>121</v>
      </c>
      <c r="D2546" s="302">
        <v>10.49</v>
      </c>
      <c r="E2546" s="302">
        <v>10.25</v>
      </c>
    </row>
    <row r="2547" spans="1:5">
      <c r="A2547" s="301" t="s">
        <v>51317</v>
      </c>
      <c r="B2547" s="301" t="s">
        <v>51318</v>
      </c>
      <c r="C2547" s="301" t="s">
        <v>121</v>
      </c>
      <c r="D2547" s="302">
        <v>11.37</v>
      </c>
      <c r="E2547" s="302">
        <v>11.04</v>
      </c>
    </row>
    <row r="2548" spans="1:5">
      <c r="A2548" s="301" t="s">
        <v>51319</v>
      </c>
      <c r="B2548" s="301" t="s">
        <v>51320</v>
      </c>
      <c r="C2548" s="301" t="s">
        <v>121</v>
      </c>
      <c r="D2548" s="302">
        <v>13.57</v>
      </c>
      <c r="E2548" s="302">
        <v>13.13</v>
      </c>
    </row>
    <row r="2549" spans="1:5">
      <c r="A2549" s="301" t="s">
        <v>51321</v>
      </c>
      <c r="B2549" s="301" t="s">
        <v>51322</v>
      </c>
      <c r="C2549" s="301" t="s">
        <v>121</v>
      </c>
      <c r="D2549" s="302">
        <v>17.18</v>
      </c>
      <c r="E2549" s="302">
        <v>16.43</v>
      </c>
    </row>
    <row r="2550" spans="1:5">
      <c r="A2550" s="301" t="s">
        <v>51323</v>
      </c>
      <c r="B2550" s="301" t="s">
        <v>51324</v>
      </c>
      <c r="C2550" s="301" t="s">
        <v>121</v>
      </c>
      <c r="D2550" s="302">
        <v>20.170000000000002</v>
      </c>
      <c r="E2550" s="302">
        <v>19.07</v>
      </c>
    </row>
    <row r="2551" spans="1:5">
      <c r="A2551" s="301" t="s">
        <v>51325</v>
      </c>
      <c r="B2551" s="301" t="s">
        <v>51326</v>
      </c>
      <c r="C2551" s="301" t="s">
        <v>121</v>
      </c>
      <c r="D2551" s="302">
        <v>23.75</v>
      </c>
      <c r="E2551" s="302">
        <v>22.21</v>
      </c>
    </row>
    <row r="2552" spans="1:5">
      <c r="A2552" s="301" t="s">
        <v>51327</v>
      </c>
      <c r="B2552" s="301" t="s">
        <v>51328</v>
      </c>
      <c r="C2552" s="301" t="s">
        <v>121</v>
      </c>
      <c r="D2552" s="302">
        <v>10.039999999999999</v>
      </c>
      <c r="E2552" s="302">
        <v>9.98</v>
      </c>
    </row>
    <row r="2553" spans="1:5">
      <c r="A2553" s="301" t="s">
        <v>51329</v>
      </c>
      <c r="B2553" s="301" t="s">
        <v>51330</v>
      </c>
      <c r="C2553" s="301" t="s">
        <v>121</v>
      </c>
      <c r="D2553" s="302">
        <v>16.940000000000001</v>
      </c>
      <c r="E2553" s="302">
        <v>16.18</v>
      </c>
    </row>
    <row r="2554" spans="1:5">
      <c r="A2554" s="301" t="s">
        <v>51331</v>
      </c>
      <c r="B2554" s="301" t="s">
        <v>51332</v>
      </c>
      <c r="C2554" s="301" t="s">
        <v>121</v>
      </c>
      <c r="D2554" s="302">
        <v>15.31</v>
      </c>
      <c r="E2554" s="302">
        <v>14.75</v>
      </c>
    </row>
    <row r="2555" spans="1:5">
      <c r="A2555" s="301" t="s">
        <v>51333</v>
      </c>
      <c r="B2555" s="301" t="s">
        <v>51334</v>
      </c>
      <c r="C2555" s="301" t="s">
        <v>121</v>
      </c>
      <c r="D2555" s="302">
        <v>13.46</v>
      </c>
      <c r="E2555" s="302">
        <v>13.04</v>
      </c>
    </row>
    <row r="2556" spans="1:5">
      <c r="A2556" s="301" t="s">
        <v>51335</v>
      </c>
      <c r="B2556" s="301" t="s">
        <v>51336</v>
      </c>
      <c r="C2556" s="301" t="s">
        <v>121</v>
      </c>
      <c r="D2556" s="302">
        <v>11.36</v>
      </c>
      <c r="E2556" s="302">
        <v>11.03</v>
      </c>
    </row>
    <row r="2557" spans="1:5">
      <c r="A2557" s="301" t="s">
        <v>51337</v>
      </c>
      <c r="B2557" s="301" t="s">
        <v>51338</v>
      </c>
      <c r="C2557" s="301" t="s">
        <v>121</v>
      </c>
      <c r="D2557" s="302">
        <v>10.53</v>
      </c>
      <c r="E2557" s="302">
        <v>10.28</v>
      </c>
    </row>
    <row r="2558" spans="1:5">
      <c r="A2558" s="301" t="s">
        <v>51339</v>
      </c>
      <c r="B2558" s="301" t="s">
        <v>51340</v>
      </c>
      <c r="C2558" s="301" t="s">
        <v>121</v>
      </c>
      <c r="D2558" s="302">
        <v>11.34</v>
      </c>
      <c r="E2558" s="302">
        <v>11.16</v>
      </c>
    </row>
    <row r="2559" spans="1:5">
      <c r="A2559" s="301" t="s">
        <v>51341</v>
      </c>
      <c r="B2559" s="301" t="s">
        <v>51342</v>
      </c>
      <c r="C2559" s="301" t="s">
        <v>94</v>
      </c>
      <c r="D2559" s="302">
        <v>1133.1099999999999</v>
      </c>
      <c r="E2559" s="302" t="s">
        <v>46411</v>
      </c>
    </row>
    <row r="2560" spans="1:5">
      <c r="A2560" s="301" t="s">
        <v>51343</v>
      </c>
      <c r="B2560" s="301" t="s">
        <v>51344</v>
      </c>
      <c r="C2560" s="301" t="s">
        <v>94</v>
      </c>
      <c r="D2560" s="302">
        <v>939.39</v>
      </c>
      <c r="E2560" s="302">
        <v>897.37</v>
      </c>
    </row>
    <row r="2561" spans="1:5">
      <c r="A2561" s="301" t="s">
        <v>51345</v>
      </c>
      <c r="B2561" s="301" t="s">
        <v>51346</v>
      </c>
      <c r="C2561" s="301" t="s">
        <v>94</v>
      </c>
      <c r="D2561" s="302">
        <v>1083.57</v>
      </c>
      <c r="E2561" s="302" t="s">
        <v>46411</v>
      </c>
    </row>
    <row r="2562" spans="1:5">
      <c r="A2562" s="301" t="s">
        <v>51347</v>
      </c>
      <c r="B2562" s="301" t="s">
        <v>51348</v>
      </c>
      <c r="C2562" s="301" t="s">
        <v>94</v>
      </c>
      <c r="D2562" s="302">
        <v>504.22</v>
      </c>
      <c r="E2562" s="302">
        <v>493.16</v>
      </c>
    </row>
    <row r="2563" spans="1:5">
      <c r="A2563" s="301" t="s">
        <v>51349</v>
      </c>
      <c r="B2563" s="301" t="s">
        <v>51350</v>
      </c>
      <c r="C2563" s="301" t="s">
        <v>94</v>
      </c>
      <c r="D2563" s="302">
        <v>554.66999999999996</v>
      </c>
      <c r="E2563" s="302">
        <v>542.54999999999995</v>
      </c>
    </row>
    <row r="2564" spans="1:5">
      <c r="A2564" s="301" t="s">
        <v>51351</v>
      </c>
      <c r="B2564" s="301" t="s">
        <v>51352</v>
      </c>
      <c r="C2564" s="301" t="s">
        <v>94</v>
      </c>
      <c r="D2564" s="302">
        <v>606.88</v>
      </c>
      <c r="E2564" s="302">
        <v>594.76</v>
      </c>
    </row>
    <row r="2565" spans="1:5">
      <c r="A2565" s="301" t="s">
        <v>51353</v>
      </c>
      <c r="B2565" s="301" t="s">
        <v>51354</v>
      </c>
      <c r="C2565" s="301" t="s">
        <v>94</v>
      </c>
      <c r="D2565" s="302">
        <v>694.43</v>
      </c>
      <c r="E2565" s="302">
        <v>682.61</v>
      </c>
    </row>
    <row r="2566" spans="1:5">
      <c r="A2566" s="301" t="s">
        <v>51355</v>
      </c>
      <c r="B2566" s="301" t="s">
        <v>51356</v>
      </c>
      <c r="C2566" s="301" t="s">
        <v>94</v>
      </c>
      <c r="D2566" s="302">
        <v>491.05</v>
      </c>
      <c r="E2566" s="302">
        <v>480.36</v>
      </c>
    </row>
    <row r="2567" spans="1:5">
      <c r="A2567" s="301" t="s">
        <v>51357</v>
      </c>
      <c r="B2567" s="301" t="s">
        <v>51358</v>
      </c>
      <c r="C2567" s="301" t="s">
        <v>94</v>
      </c>
      <c r="D2567" s="302">
        <v>541.15</v>
      </c>
      <c r="E2567" s="302">
        <v>529.46</v>
      </c>
    </row>
    <row r="2568" spans="1:5">
      <c r="A2568" s="301" t="s">
        <v>51359</v>
      </c>
      <c r="B2568" s="301" t="s">
        <v>51360</v>
      </c>
      <c r="C2568" s="301" t="s">
        <v>94</v>
      </c>
      <c r="D2568" s="302">
        <v>597.80999999999995</v>
      </c>
      <c r="E2568" s="302">
        <v>586.11</v>
      </c>
    </row>
    <row r="2569" spans="1:5">
      <c r="A2569" s="301" t="s">
        <v>51361</v>
      </c>
      <c r="B2569" s="301" t="s">
        <v>51362</v>
      </c>
      <c r="C2569" s="301" t="s">
        <v>94</v>
      </c>
      <c r="D2569" s="302">
        <v>691.18</v>
      </c>
      <c r="E2569" s="302">
        <v>679.67</v>
      </c>
    </row>
    <row r="2570" spans="1:5">
      <c r="A2570" s="301" t="s">
        <v>51363</v>
      </c>
      <c r="B2570" s="301" t="s">
        <v>51364</v>
      </c>
      <c r="C2570" s="301" t="s">
        <v>94</v>
      </c>
      <c r="D2570" s="302">
        <v>395.96</v>
      </c>
      <c r="E2570" s="302">
        <v>384.8</v>
      </c>
    </row>
    <row r="2571" spans="1:5">
      <c r="A2571" s="301" t="s">
        <v>51365</v>
      </c>
      <c r="B2571" s="301" t="s">
        <v>51366</v>
      </c>
      <c r="C2571" s="301" t="s">
        <v>94</v>
      </c>
      <c r="D2571" s="302">
        <v>433.41</v>
      </c>
      <c r="E2571" s="302">
        <v>422.34</v>
      </c>
    </row>
    <row r="2572" spans="1:5">
      <c r="A2572" s="301" t="s">
        <v>51367</v>
      </c>
      <c r="B2572" s="301" t="s">
        <v>51368</v>
      </c>
      <c r="C2572" s="301" t="s">
        <v>94</v>
      </c>
      <c r="D2572" s="302">
        <v>472.93</v>
      </c>
      <c r="E2572" s="302">
        <v>460.86</v>
      </c>
    </row>
    <row r="2573" spans="1:5">
      <c r="A2573" s="301" t="s">
        <v>51369</v>
      </c>
      <c r="B2573" s="301" t="s">
        <v>51370</v>
      </c>
      <c r="C2573" s="301" t="s">
        <v>94</v>
      </c>
      <c r="D2573" s="302">
        <v>485.75</v>
      </c>
      <c r="E2573" s="302">
        <v>474.73</v>
      </c>
    </row>
    <row r="2574" spans="1:5">
      <c r="A2574" s="301" t="s">
        <v>51371</v>
      </c>
      <c r="B2574" s="301" t="s">
        <v>51372</v>
      </c>
      <c r="C2574" s="301" t="s">
        <v>94</v>
      </c>
      <c r="D2574" s="302">
        <v>500.24</v>
      </c>
      <c r="E2574" s="302">
        <v>489.31</v>
      </c>
    </row>
    <row r="2575" spans="1:5">
      <c r="A2575" s="301" t="s">
        <v>51373</v>
      </c>
      <c r="B2575" s="301" t="s">
        <v>51374</v>
      </c>
      <c r="C2575" s="301" t="s">
        <v>94</v>
      </c>
      <c r="D2575" s="302">
        <v>565.82000000000005</v>
      </c>
      <c r="E2575" s="302">
        <v>554.21</v>
      </c>
    </row>
    <row r="2576" spans="1:5">
      <c r="A2576" s="301" t="s">
        <v>51375</v>
      </c>
      <c r="B2576" s="301" t="s">
        <v>51376</v>
      </c>
      <c r="C2576" s="301" t="s">
        <v>94</v>
      </c>
      <c r="D2576" s="302">
        <v>389.57</v>
      </c>
      <c r="E2576" s="302">
        <v>379.54</v>
      </c>
    </row>
    <row r="2577" spans="1:5">
      <c r="A2577" s="301" t="s">
        <v>51377</v>
      </c>
      <c r="B2577" s="301" t="s">
        <v>51378</v>
      </c>
      <c r="C2577" s="301" t="s">
        <v>94</v>
      </c>
      <c r="D2577" s="302">
        <v>423.14</v>
      </c>
      <c r="E2577" s="302">
        <v>413.48</v>
      </c>
    </row>
    <row r="2578" spans="1:5">
      <c r="A2578" s="301" t="s">
        <v>51379</v>
      </c>
      <c r="B2578" s="301" t="s">
        <v>51380</v>
      </c>
      <c r="C2578" s="301" t="s">
        <v>94</v>
      </c>
      <c r="D2578" s="302">
        <v>453.34</v>
      </c>
      <c r="E2578" s="302">
        <v>443.7</v>
      </c>
    </row>
    <row r="2579" spans="1:5">
      <c r="A2579" s="301" t="s">
        <v>51381</v>
      </c>
      <c r="B2579" s="301" t="s">
        <v>51382</v>
      </c>
      <c r="C2579" s="301" t="s">
        <v>94</v>
      </c>
      <c r="D2579" s="302">
        <v>474.8</v>
      </c>
      <c r="E2579" s="302">
        <v>465.37</v>
      </c>
    </row>
    <row r="2580" spans="1:5">
      <c r="A2580" s="301" t="s">
        <v>51383</v>
      </c>
      <c r="B2580" s="301" t="s">
        <v>51384</v>
      </c>
      <c r="C2580" s="301" t="s">
        <v>94</v>
      </c>
      <c r="D2580" s="302">
        <v>489.33</v>
      </c>
      <c r="E2580" s="302">
        <v>479.98</v>
      </c>
    </row>
    <row r="2581" spans="1:5">
      <c r="A2581" s="301" t="s">
        <v>51385</v>
      </c>
      <c r="B2581" s="301" t="s">
        <v>51386</v>
      </c>
      <c r="C2581" s="301" t="s">
        <v>94</v>
      </c>
      <c r="D2581" s="302">
        <v>551.9</v>
      </c>
      <c r="E2581" s="302">
        <v>542.25</v>
      </c>
    </row>
    <row r="2582" spans="1:5">
      <c r="A2582" s="301" t="s">
        <v>51387</v>
      </c>
      <c r="B2582" s="301" t="s">
        <v>51388</v>
      </c>
      <c r="C2582" s="301" t="s">
        <v>94</v>
      </c>
      <c r="D2582" s="302">
        <v>467.75</v>
      </c>
      <c r="E2582" s="302">
        <v>450.97</v>
      </c>
    </row>
    <row r="2583" spans="1:5">
      <c r="A2583" s="301" t="s">
        <v>51389</v>
      </c>
      <c r="B2583" s="301" t="s">
        <v>51390</v>
      </c>
      <c r="C2583" s="301" t="s">
        <v>94</v>
      </c>
      <c r="D2583" s="302">
        <v>500.25</v>
      </c>
      <c r="E2583" s="302">
        <v>483.68</v>
      </c>
    </row>
    <row r="2584" spans="1:5">
      <c r="A2584" s="301" t="s">
        <v>51391</v>
      </c>
      <c r="B2584" s="301" t="s">
        <v>51392</v>
      </c>
      <c r="C2584" s="301" t="s">
        <v>94</v>
      </c>
      <c r="D2584" s="302">
        <v>740.6</v>
      </c>
      <c r="E2584" s="302">
        <v>712.65</v>
      </c>
    </row>
    <row r="2585" spans="1:5">
      <c r="A2585" s="301" t="s">
        <v>51393</v>
      </c>
      <c r="B2585" s="301" t="s">
        <v>51394</v>
      </c>
      <c r="C2585" s="301" t="s">
        <v>94</v>
      </c>
      <c r="D2585" s="302">
        <v>936.3</v>
      </c>
      <c r="E2585" s="302">
        <v>889.91</v>
      </c>
    </row>
    <row r="2586" spans="1:5">
      <c r="A2586" s="301" t="s">
        <v>51395</v>
      </c>
      <c r="B2586" s="301" t="s">
        <v>51396</v>
      </c>
      <c r="C2586" s="301" t="s">
        <v>94</v>
      </c>
      <c r="D2586" s="302">
        <v>676.39</v>
      </c>
      <c r="E2586" s="302">
        <v>673.75</v>
      </c>
    </row>
    <row r="2587" spans="1:5">
      <c r="A2587" s="301" t="s">
        <v>51397</v>
      </c>
      <c r="B2587" s="301" t="s">
        <v>51398</v>
      </c>
      <c r="C2587" s="301" t="s">
        <v>94</v>
      </c>
      <c r="D2587" s="302">
        <v>712.55</v>
      </c>
      <c r="E2587" s="302">
        <v>707.92</v>
      </c>
    </row>
    <row r="2588" spans="1:5">
      <c r="A2588" s="301" t="s">
        <v>51399</v>
      </c>
      <c r="B2588" s="301" t="s">
        <v>51400</v>
      </c>
      <c r="C2588" s="301" t="s">
        <v>94</v>
      </c>
      <c r="D2588" s="302">
        <v>615.29</v>
      </c>
      <c r="E2588" s="302">
        <v>613.04999999999995</v>
      </c>
    </row>
    <row r="2589" spans="1:5">
      <c r="A2589" s="301" t="s">
        <v>51401</v>
      </c>
      <c r="B2589" s="301" t="s">
        <v>51402</v>
      </c>
      <c r="C2589" s="301" t="s">
        <v>94</v>
      </c>
      <c r="D2589" s="302">
        <v>641.41999999999996</v>
      </c>
      <c r="E2589" s="302">
        <v>637.63</v>
      </c>
    </row>
    <row r="2590" spans="1:5">
      <c r="A2590" s="301" t="s">
        <v>51403</v>
      </c>
      <c r="B2590" s="301" t="s">
        <v>51404</v>
      </c>
      <c r="C2590" s="301" t="s">
        <v>94</v>
      </c>
      <c r="D2590" s="302">
        <v>622.32000000000005</v>
      </c>
      <c r="E2590" s="302">
        <v>618.80999999999995</v>
      </c>
    </row>
    <row r="2591" spans="1:5">
      <c r="A2591" s="301" t="s">
        <v>51405</v>
      </c>
      <c r="B2591" s="301" t="s">
        <v>51406</v>
      </c>
      <c r="C2591" s="301" t="s">
        <v>94</v>
      </c>
      <c r="D2591" s="302">
        <v>680.27</v>
      </c>
      <c r="E2591" s="302">
        <v>674.78</v>
      </c>
    </row>
    <row r="2592" spans="1:5">
      <c r="A2592" s="301" t="s">
        <v>51407</v>
      </c>
      <c r="B2592" s="301" t="s">
        <v>51408</v>
      </c>
      <c r="C2592" s="301" t="s">
        <v>94</v>
      </c>
      <c r="D2592" s="302">
        <v>647.05999999999995</v>
      </c>
      <c r="E2592" s="302">
        <v>642.71</v>
      </c>
    </row>
    <row r="2593" spans="1:5">
      <c r="A2593" s="301" t="s">
        <v>51409</v>
      </c>
      <c r="B2593" s="301" t="s">
        <v>51410</v>
      </c>
      <c r="C2593" s="301" t="s">
        <v>94</v>
      </c>
      <c r="D2593" s="302">
        <v>626.20000000000005</v>
      </c>
      <c r="E2593" s="302">
        <v>622.29999999999995</v>
      </c>
    </row>
    <row r="2594" spans="1:5">
      <c r="A2594" s="301" t="s">
        <v>51411</v>
      </c>
      <c r="B2594" s="301" t="s">
        <v>51412</v>
      </c>
      <c r="C2594" s="301" t="s">
        <v>94</v>
      </c>
      <c r="D2594" s="302">
        <v>709.72</v>
      </c>
      <c r="E2594" s="302">
        <v>701.29</v>
      </c>
    </row>
    <row r="2595" spans="1:5">
      <c r="A2595" s="301" t="s">
        <v>51413</v>
      </c>
      <c r="B2595" s="301" t="s">
        <v>51414</v>
      </c>
      <c r="C2595" s="301" t="s">
        <v>94</v>
      </c>
      <c r="D2595" s="302">
        <v>653.92999999999995</v>
      </c>
      <c r="E2595" s="302">
        <v>651.08000000000004</v>
      </c>
    </row>
    <row r="2596" spans="1:5">
      <c r="A2596" s="301" t="s">
        <v>51415</v>
      </c>
      <c r="B2596" s="301" t="s">
        <v>51416</v>
      </c>
      <c r="C2596" s="301" t="s">
        <v>94</v>
      </c>
      <c r="D2596" s="302">
        <v>662.01</v>
      </c>
      <c r="E2596" s="302">
        <v>658.37</v>
      </c>
    </row>
    <row r="2597" spans="1:5">
      <c r="A2597" s="301" t="s">
        <v>51417</v>
      </c>
      <c r="B2597" s="301" t="s">
        <v>51418</v>
      </c>
      <c r="C2597" s="301" t="s">
        <v>94</v>
      </c>
      <c r="D2597" s="302">
        <v>632.16999999999996</v>
      </c>
      <c r="E2597" s="302">
        <v>628.22</v>
      </c>
    </row>
    <row r="2598" spans="1:5">
      <c r="A2598" s="301" t="s">
        <v>51419</v>
      </c>
      <c r="B2598" s="301" t="s">
        <v>51420</v>
      </c>
      <c r="C2598" s="301" t="s">
        <v>94</v>
      </c>
      <c r="D2598" s="302">
        <v>552.71</v>
      </c>
      <c r="E2598" s="302">
        <v>541.33000000000004</v>
      </c>
    </row>
    <row r="2599" spans="1:5">
      <c r="A2599" s="301" t="s">
        <v>51421</v>
      </c>
      <c r="B2599" s="301" t="s">
        <v>51422</v>
      </c>
      <c r="C2599" s="301" t="s">
        <v>94</v>
      </c>
      <c r="D2599" s="302">
        <v>586.47</v>
      </c>
      <c r="E2599" s="302">
        <v>575.16999999999996</v>
      </c>
    </row>
    <row r="2600" spans="1:5">
      <c r="A2600" s="301" t="s">
        <v>51423</v>
      </c>
      <c r="B2600" s="301" t="s">
        <v>51424</v>
      </c>
      <c r="C2600" s="301" t="s">
        <v>94</v>
      </c>
      <c r="D2600" s="302">
        <v>631.54999999999995</v>
      </c>
      <c r="E2600" s="302">
        <v>619.09</v>
      </c>
    </row>
    <row r="2601" spans="1:5">
      <c r="A2601" s="301" t="s">
        <v>51425</v>
      </c>
      <c r="B2601" s="301" t="s">
        <v>51426</v>
      </c>
      <c r="C2601" s="301" t="s">
        <v>94</v>
      </c>
      <c r="D2601" s="302">
        <v>641.07000000000005</v>
      </c>
      <c r="E2601" s="302">
        <v>630.37</v>
      </c>
    </row>
    <row r="2602" spans="1:5">
      <c r="A2602" s="301" t="s">
        <v>51427</v>
      </c>
      <c r="B2602" s="301" t="s">
        <v>51428</v>
      </c>
      <c r="C2602" s="301" t="s">
        <v>94</v>
      </c>
      <c r="D2602" s="302">
        <v>677.12</v>
      </c>
      <c r="E2602" s="302">
        <v>665.29</v>
      </c>
    </row>
    <row r="2603" spans="1:5">
      <c r="A2603" s="301" t="s">
        <v>51429</v>
      </c>
      <c r="B2603" s="301" t="s">
        <v>51430</v>
      </c>
      <c r="C2603" s="301" t="s">
        <v>94</v>
      </c>
      <c r="D2603" s="302">
        <v>717.99</v>
      </c>
      <c r="E2603" s="302">
        <v>707.28</v>
      </c>
    </row>
    <row r="2604" spans="1:5">
      <c r="A2604" s="301" t="s">
        <v>51431</v>
      </c>
      <c r="B2604" s="301" t="s">
        <v>51432</v>
      </c>
      <c r="C2604" s="301" t="s">
        <v>94</v>
      </c>
      <c r="D2604" s="302">
        <v>546.88</v>
      </c>
      <c r="E2604" s="302">
        <v>536.67999999999995</v>
      </c>
    </row>
    <row r="2605" spans="1:5">
      <c r="A2605" s="301" t="s">
        <v>51433</v>
      </c>
      <c r="B2605" s="301" t="s">
        <v>51434</v>
      </c>
      <c r="C2605" s="301" t="s">
        <v>94</v>
      </c>
      <c r="D2605" s="302">
        <v>576.69000000000005</v>
      </c>
      <c r="E2605" s="302">
        <v>566.80999999999995</v>
      </c>
    </row>
    <row r="2606" spans="1:5">
      <c r="A2606" s="301" t="s">
        <v>51435</v>
      </c>
      <c r="B2606" s="301" t="s">
        <v>51436</v>
      </c>
      <c r="C2606" s="301" t="s">
        <v>94</v>
      </c>
      <c r="D2606" s="302">
        <v>612.32000000000005</v>
      </c>
      <c r="E2606" s="302">
        <v>602.39</v>
      </c>
    </row>
    <row r="2607" spans="1:5">
      <c r="A2607" s="301" t="s">
        <v>51437</v>
      </c>
      <c r="B2607" s="301" t="s">
        <v>51438</v>
      </c>
      <c r="C2607" s="301" t="s">
        <v>94</v>
      </c>
      <c r="D2607" s="302">
        <v>635.24</v>
      </c>
      <c r="E2607" s="302">
        <v>625.76</v>
      </c>
    </row>
    <row r="2608" spans="1:5">
      <c r="A2608" s="301" t="s">
        <v>51439</v>
      </c>
      <c r="B2608" s="301" t="s">
        <v>51440</v>
      </c>
      <c r="C2608" s="301" t="s">
        <v>94</v>
      </c>
      <c r="D2608" s="302">
        <v>664.76</v>
      </c>
      <c r="E2608" s="302">
        <v>654.95000000000005</v>
      </c>
    </row>
    <row r="2609" spans="1:5">
      <c r="A2609" s="301" t="s">
        <v>51441</v>
      </c>
      <c r="B2609" s="301" t="s">
        <v>51442</v>
      </c>
      <c r="C2609" s="301" t="s">
        <v>94</v>
      </c>
      <c r="D2609" s="302">
        <v>714.84</v>
      </c>
      <c r="E2609" s="302">
        <v>705.04</v>
      </c>
    </row>
    <row r="2610" spans="1:5">
      <c r="A2610" s="301" t="s">
        <v>51443</v>
      </c>
      <c r="B2610" s="301" t="s">
        <v>51444</v>
      </c>
      <c r="C2610" s="301" t="s">
        <v>94</v>
      </c>
      <c r="D2610" s="302">
        <v>627.48</v>
      </c>
      <c r="E2610" s="302">
        <v>610.66</v>
      </c>
    </row>
    <row r="2611" spans="1:5">
      <c r="A2611" s="301" t="s">
        <v>703</v>
      </c>
      <c r="B2611" s="301" t="s">
        <v>51445</v>
      </c>
      <c r="C2611" s="301" t="s">
        <v>94</v>
      </c>
      <c r="D2611" s="302">
        <v>654.19000000000005</v>
      </c>
      <c r="E2611" s="302">
        <v>637.53</v>
      </c>
    </row>
    <row r="2612" spans="1:5">
      <c r="A2612" s="301" t="s">
        <v>51446</v>
      </c>
      <c r="B2612" s="301" t="s">
        <v>51447</v>
      </c>
      <c r="C2612" s="301" t="s">
        <v>94</v>
      </c>
      <c r="D2612" s="302">
        <v>641.23</v>
      </c>
      <c r="E2612" s="302">
        <v>608.57000000000005</v>
      </c>
    </row>
    <row r="2613" spans="1:5">
      <c r="A2613" s="301" t="s">
        <v>51448</v>
      </c>
      <c r="B2613" s="301" t="s">
        <v>51449</v>
      </c>
      <c r="C2613" s="301" t="s">
        <v>94</v>
      </c>
      <c r="D2613" s="302">
        <v>687.8</v>
      </c>
      <c r="E2613" s="302">
        <v>678.31</v>
      </c>
    </row>
    <row r="2614" spans="1:5">
      <c r="A2614" s="301" t="s">
        <v>51450</v>
      </c>
      <c r="B2614" s="301" t="s">
        <v>51451</v>
      </c>
      <c r="C2614" s="301" t="s">
        <v>94</v>
      </c>
      <c r="D2614" s="302">
        <v>631.63</v>
      </c>
      <c r="E2614" s="302">
        <v>627.75</v>
      </c>
    </row>
    <row r="2615" spans="1:5">
      <c r="A2615" s="301" t="s">
        <v>51452</v>
      </c>
      <c r="B2615" s="301" t="s">
        <v>51453</v>
      </c>
      <c r="C2615" s="301" t="s">
        <v>94</v>
      </c>
      <c r="D2615" s="302">
        <v>991.47</v>
      </c>
      <c r="E2615" s="302">
        <v>952.99</v>
      </c>
    </row>
    <row r="2616" spans="1:5">
      <c r="A2616" s="301" t="s">
        <v>51454</v>
      </c>
      <c r="B2616" s="301" t="s">
        <v>51455</v>
      </c>
      <c r="C2616" s="301" t="s">
        <v>94</v>
      </c>
      <c r="D2616" s="302">
        <v>391.81</v>
      </c>
      <c r="E2616" s="302">
        <v>353.33</v>
      </c>
    </row>
    <row r="2617" spans="1:5">
      <c r="A2617" s="301" t="s">
        <v>51456</v>
      </c>
      <c r="B2617" s="301" t="s">
        <v>51457</v>
      </c>
      <c r="C2617" s="301" t="s">
        <v>94</v>
      </c>
      <c r="D2617" s="302">
        <v>663.19</v>
      </c>
      <c r="E2617" s="302">
        <v>656.94</v>
      </c>
    </row>
    <row r="2618" spans="1:5">
      <c r="A2618" s="301" t="s">
        <v>51458</v>
      </c>
      <c r="B2618" s="301" t="s">
        <v>51459</v>
      </c>
      <c r="C2618" s="301" t="s">
        <v>94</v>
      </c>
      <c r="D2618" s="302">
        <v>619.88</v>
      </c>
      <c r="E2618" s="302">
        <v>614.58000000000004</v>
      </c>
    </row>
    <row r="2619" spans="1:5">
      <c r="A2619" s="301" t="s">
        <v>51460</v>
      </c>
      <c r="B2619" s="301" t="s">
        <v>51461</v>
      </c>
      <c r="C2619" s="301" t="s">
        <v>94</v>
      </c>
      <c r="D2619" s="302">
        <v>54.73</v>
      </c>
      <c r="E2619" s="302">
        <v>49.43</v>
      </c>
    </row>
    <row r="2620" spans="1:5">
      <c r="A2620" s="301" t="s">
        <v>51462</v>
      </c>
      <c r="B2620" s="301" t="s">
        <v>51463</v>
      </c>
      <c r="C2620" s="301" t="s">
        <v>94</v>
      </c>
      <c r="D2620" s="302">
        <v>647.66999999999996</v>
      </c>
      <c r="E2620" s="302">
        <v>639.45000000000005</v>
      </c>
    </row>
    <row r="2621" spans="1:5">
      <c r="A2621" s="301" t="s">
        <v>51464</v>
      </c>
      <c r="B2621" s="301" t="s">
        <v>51465</v>
      </c>
      <c r="C2621" s="301" t="s">
        <v>94</v>
      </c>
      <c r="D2621" s="302">
        <v>621.34</v>
      </c>
      <c r="E2621" s="302">
        <v>615.74</v>
      </c>
    </row>
    <row r="2622" spans="1:5">
      <c r="A2622" s="301" t="s">
        <v>51466</v>
      </c>
      <c r="B2622" s="301" t="s">
        <v>51467</v>
      </c>
      <c r="C2622" s="301" t="s">
        <v>94</v>
      </c>
      <c r="D2622" s="302">
        <v>1065.23</v>
      </c>
      <c r="E2622" s="302" t="s">
        <v>46411</v>
      </c>
    </row>
    <row r="2623" spans="1:5">
      <c r="A2623" s="301" t="s">
        <v>51468</v>
      </c>
      <c r="B2623" s="301" t="s">
        <v>51469</v>
      </c>
      <c r="C2623" s="301" t="s">
        <v>94</v>
      </c>
      <c r="D2623" s="302">
        <v>840.99</v>
      </c>
      <c r="E2623" s="302">
        <v>817.44</v>
      </c>
    </row>
    <row r="2624" spans="1:5">
      <c r="A2624" s="301" t="s">
        <v>51470</v>
      </c>
      <c r="B2624" s="301" t="s">
        <v>51471</v>
      </c>
      <c r="C2624" s="301" t="s">
        <v>94</v>
      </c>
      <c r="D2624" s="302">
        <v>939.33</v>
      </c>
      <c r="E2624" s="302">
        <v>906.33</v>
      </c>
    </row>
    <row r="2625" spans="1:5">
      <c r="A2625" s="301" t="s">
        <v>51472</v>
      </c>
      <c r="B2625" s="301" t="s">
        <v>51473</v>
      </c>
      <c r="C2625" s="301" t="s">
        <v>94</v>
      </c>
      <c r="D2625" s="302">
        <v>785.06</v>
      </c>
      <c r="E2625" s="302">
        <v>767.05</v>
      </c>
    </row>
    <row r="2626" spans="1:5">
      <c r="A2626" s="301" t="s">
        <v>51474</v>
      </c>
      <c r="B2626" s="301" t="s">
        <v>51475</v>
      </c>
      <c r="C2626" s="301" t="s">
        <v>94</v>
      </c>
      <c r="D2626" s="302">
        <v>850.97</v>
      </c>
      <c r="E2626" s="302">
        <v>825.69</v>
      </c>
    </row>
    <row r="2627" spans="1:5">
      <c r="A2627" s="301" t="s">
        <v>51476</v>
      </c>
      <c r="B2627" s="301" t="s">
        <v>51477</v>
      </c>
      <c r="C2627" s="301" t="s">
        <v>94</v>
      </c>
      <c r="D2627" s="302">
        <v>698.56</v>
      </c>
      <c r="E2627" s="302">
        <v>688.63</v>
      </c>
    </row>
    <row r="2628" spans="1:5">
      <c r="A2628" s="301" t="s">
        <v>51478</v>
      </c>
      <c r="B2628" s="301" t="s">
        <v>51479</v>
      </c>
      <c r="C2628" s="301" t="s">
        <v>94</v>
      </c>
      <c r="D2628" s="302">
        <v>1015.4</v>
      </c>
      <c r="E2628" s="302">
        <v>974.61</v>
      </c>
    </row>
    <row r="2629" spans="1:5">
      <c r="A2629" s="301" t="s">
        <v>51480</v>
      </c>
      <c r="B2629" s="301" t="s">
        <v>51481</v>
      </c>
      <c r="C2629" s="301" t="s">
        <v>94</v>
      </c>
      <c r="D2629" s="302">
        <v>1396.06</v>
      </c>
      <c r="E2629" s="302" t="s">
        <v>46411</v>
      </c>
    </row>
    <row r="2630" spans="1:5">
      <c r="A2630" s="301" t="s">
        <v>51482</v>
      </c>
      <c r="B2630" s="301" t="s">
        <v>51483</v>
      </c>
      <c r="C2630" s="301" t="s">
        <v>94</v>
      </c>
      <c r="D2630" s="302">
        <v>644.1</v>
      </c>
      <c r="E2630" s="302">
        <v>636.24</v>
      </c>
    </row>
    <row r="2631" spans="1:5">
      <c r="A2631" s="301" t="s">
        <v>51484</v>
      </c>
      <c r="B2631" s="301" t="s">
        <v>51485</v>
      </c>
      <c r="C2631" s="301" t="s">
        <v>94</v>
      </c>
      <c r="D2631" s="302">
        <v>627.44000000000005</v>
      </c>
      <c r="E2631" s="302">
        <v>621.23</v>
      </c>
    </row>
    <row r="2632" spans="1:5">
      <c r="A2632" s="301" t="s">
        <v>51486</v>
      </c>
      <c r="B2632" s="301" t="s">
        <v>51487</v>
      </c>
      <c r="C2632" s="301" t="s">
        <v>94</v>
      </c>
      <c r="D2632" s="302">
        <v>708.84</v>
      </c>
      <c r="E2632" s="302">
        <v>694.13</v>
      </c>
    </row>
    <row r="2633" spans="1:5">
      <c r="A2633" s="301" t="s">
        <v>51488</v>
      </c>
      <c r="B2633" s="301" t="s">
        <v>51489</v>
      </c>
      <c r="C2633" s="301" t="s">
        <v>94</v>
      </c>
      <c r="D2633" s="302">
        <v>1154.96</v>
      </c>
      <c r="E2633" s="302" t="s">
        <v>46411</v>
      </c>
    </row>
    <row r="2634" spans="1:5">
      <c r="A2634" s="301" t="s">
        <v>51490</v>
      </c>
      <c r="B2634" s="301" t="s">
        <v>51491</v>
      </c>
      <c r="C2634" s="301" t="s">
        <v>94</v>
      </c>
      <c r="D2634" s="302">
        <v>832.54</v>
      </c>
      <c r="E2634" s="302">
        <v>809.77</v>
      </c>
    </row>
    <row r="2635" spans="1:5">
      <c r="A2635" s="301" t="s">
        <v>51492</v>
      </c>
      <c r="B2635" s="301" t="s">
        <v>51493</v>
      </c>
      <c r="C2635" s="301" t="s">
        <v>121</v>
      </c>
      <c r="D2635" s="302">
        <v>18.89</v>
      </c>
      <c r="E2635" s="302">
        <v>17.850000000000001</v>
      </c>
    </row>
    <row r="2636" spans="1:5">
      <c r="A2636" s="301" t="s">
        <v>51494</v>
      </c>
      <c r="B2636" s="301" t="s">
        <v>51495</v>
      </c>
      <c r="C2636" s="301" t="s">
        <v>94</v>
      </c>
      <c r="D2636" s="302">
        <v>807.76</v>
      </c>
      <c r="E2636" s="302">
        <v>774.36</v>
      </c>
    </row>
    <row r="2637" spans="1:5">
      <c r="A2637" s="301" t="s">
        <v>51496</v>
      </c>
      <c r="B2637" s="301" t="s">
        <v>51497</v>
      </c>
      <c r="C2637" s="301" t="s">
        <v>94</v>
      </c>
      <c r="D2637" s="302">
        <v>700.73</v>
      </c>
      <c r="E2637" s="302">
        <v>697.26</v>
      </c>
    </row>
    <row r="2638" spans="1:5">
      <c r="A2638" s="301" t="s">
        <v>51498</v>
      </c>
      <c r="B2638" s="301" t="s">
        <v>51499</v>
      </c>
      <c r="C2638" s="301" t="s">
        <v>16</v>
      </c>
      <c r="D2638" s="302">
        <v>215.07</v>
      </c>
      <c r="E2638" s="302">
        <v>210.23</v>
      </c>
    </row>
    <row r="2639" spans="1:5">
      <c r="A2639" s="301" t="s">
        <v>51500</v>
      </c>
      <c r="B2639" s="301" t="s">
        <v>51501</v>
      </c>
      <c r="C2639" s="301" t="s">
        <v>16</v>
      </c>
      <c r="D2639" s="302">
        <v>202.59</v>
      </c>
      <c r="E2639" s="302">
        <v>198.01</v>
      </c>
    </row>
    <row r="2640" spans="1:5">
      <c r="A2640" s="301" t="s">
        <v>51502</v>
      </c>
      <c r="B2640" s="301" t="s">
        <v>51503</v>
      </c>
      <c r="C2640" s="301" t="s">
        <v>94</v>
      </c>
      <c r="D2640" s="302">
        <v>1043.29</v>
      </c>
      <c r="E2640" s="302">
        <v>987.84</v>
      </c>
    </row>
    <row r="2641" spans="1:5">
      <c r="A2641" s="301" t="s">
        <v>51504</v>
      </c>
      <c r="B2641" s="301" t="s">
        <v>51505</v>
      </c>
      <c r="C2641" s="301" t="s">
        <v>94</v>
      </c>
      <c r="D2641" s="302">
        <v>745.3</v>
      </c>
      <c r="E2641" s="302">
        <v>699.86</v>
      </c>
    </row>
    <row r="2642" spans="1:5">
      <c r="A2642" s="301" t="s">
        <v>51506</v>
      </c>
      <c r="B2642" s="301" t="s">
        <v>51507</v>
      </c>
      <c r="C2642" s="301" t="s">
        <v>63</v>
      </c>
      <c r="D2642" s="302">
        <v>83.68</v>
      </c>
      <c r="E2642" s="302">
        <v>77.81</v>
      </c>
    </row>
    <row r="2643" spans="1:5">
      <c r="A2643" s="301" t="s">
        <v>51508</v>
      </c>
      <c r="B2643" s="301" t="s">
        <v>51509</v>
      </c>
      <c r="C2643" s="301" t="s">
        <v>63</v>
      </c>
      <c r="D2643" s="302">
        <v>22.8</v>
      </c>
      <c r="E2643" s="302">
        <v>22.67</v>
      </c>
    </row>
    <row r="2644" spans="1:5">
      <c r="A2644" s="301" t="s">
        <v>51510</v>
      </c>
      <c r="B2644" s="301" t="s">
        <v>51511</v>
      </c>
      <c r="C2644" s="301" t="s">
        <v>63</v>
      </c>
      <c r="D2644" s="302">
        <v>59.41</v>
      </c>
      <c r="E2644" s="302">
        <v>54.26</v>
      </c>
    </row>
    <row r="2645" spans="1:5">
      <c r="A2645" s="301" t="s">
        <v>51512</v>
      </c>
      <c r="B2645" s="301" t="s">
        <v>51513</v>
      </c>
      <c r="C2645" s="301" t="s">
        <v>63</v>
      </c>
      <c r="D2645" s="302">
        <v>63.66</v>
      </c>
      <c r="E2645" s="302">
        <v>62</v>
      </c>
    </row>
    <row r="2646" spans="1:5">
      <c r="A2646" s="301" t="s">
        <v>51514</v>
      </c>
      <c r="B2646" s="301" t="s">
        <v>51515</v>
      </c>
      <c r="C2646" s="301" t="s">
        <v>63</v>
      </c>
      <c r="D2646" s="302">
        <v>80.040000000000006</v>
      </c>
      <c r="E2646" s="302">
        <v>78.180000000000007</v>
      </c>
    </row>
    <row r="2647" spans="1:5">
      <c r="A2647" s="301" t="s">
        <v>51516</v>
      </c>
      <c r="B2647" s="301" t="s">
        <v>51517</v>
      </c>
      <c r="C2647" s="301" t="s">
        <v>63</v>
      </c>
      <c r="D2647" s="302">
        <v>47.8</v>
      </c>
      <c r="E2647" s="302">
        <v>46.35</v>
      </c>
    </row>
    <row r="2648" spans="1:5">
      <c r="A2648" s="301" t="s">
        <v>51518</v>
      </c>
      <c r="B2648" s="301" t="s">
        <v>51519</v>
      </c>
      <c r="C2648" s="301" t="s">
        <v>63</v>
      </c>
      <c r="D2648" s="302">
        <v>78.7</v>
      </c>
      <c r="E2648" s="302">
        <v>76.91</v>
      </c>
    </row>
    <row r="2649" spans="1:5">
      <c r="A2649" s="301" t="s">
        <v>51520</v>
      </c>
      <c r="B2649" s="301" t="s">
        <v>51521</v>
      </c>
      <c r="C2649" s="301" t="s">
        <v>63</v>
      </c>
      <c r="D2649" s="302">
        <v>123.52</v>
      </c>
      <c r="E2649" s="302">
        <v>119.68</v>
      </c>
    </row>
    <row r="2650" spans="1:5">
      <c r="A2650" s="301" t="s">
        <v>51522</v>
      </c>
      <c r="B2650" s="301" t="s">
        <v>51523</v>
      </c>
      <c r="C2650" s="301" t="s">
        <v>63</v>
      </c>
      <c r="D2650" s="302">
        <v>139.55000000000001</v>
      </c>
      <c r="E2650" s="302">
        <v>135.49</v>
      </c>
    </row>
    <row r="2651" spans="1:5">
      <c r="A2651" s="301" t="s">
        <v>51524</v>
      </c>
      <c r="B2651" s="301" t="s">
        <v>51525</v>
      </c>
      <c r="C2651" s="301" t="s">
        <v>63</v>
      </c>
      <c r="D2651" s="302">
        <v>114.34</v>
      </c>
      <c r="E2651" s="302">
        <v>110.73</v>
      </c>
    </row>
    <row r="2652" spans="1:5">
      <c r="A2652" s="301" t="s">
        <v>51526</v>
      </c>
      <c r="B2652" s="301" t="s">
        <v>51527</v>
      </c>
      <c r="C2652" s="301" t="s">
        <v>63</v>
      </c>
      <c r="D2652" s="302">
        <v>140.36000000000001</v>
      </c>
      <c r="E2652" s="302">
        <v>136.36000000000001</v>
      </c>
    </row>
    <row r="2653" spans="1:5">
      <c r="A2653" s="301" t="s">
        <v>51528</v>
      </c>
      <c r="B2653" s="301" t="s">
        <v>51529</v>
      </c>
      <c r="C2653" s="301" t="s">
        <v>63</v>
      </c>
      <c r="D2653" s="302">
        <v>51.14</v>
      </c>
      <c r="E2653" s="302">
        <v>49.47</v>
      </c>
    </row>
    <row r="2654" spans="1:5">
      <c r="A2654" s="301" t="s">
        <v>51530</v>
      </c>
      <c r="B2654" s="301" t="s">
        <v>51531</v>
      </c>
      <c r="C2654" s="301" t="s">
        <v>63</v>
      </c>
      <c r="D2654" s="302">
        <v>52.23</v>
      </c>
      <c r="E2654" s="302">
        <v>50.67</v>
      </c>
    </row>
    <row r="2655" spans="1:5">
      <c r="A2655" s="301" t="s">
        <v>51532</v>
      </c>
      <c r="B2655" s="301" t="s">
        <v>51533</v>
      </c>
      <c r="C2655" s="301" t="s">
        <v>63</v>
      </c>
      <c r="D2655" s="302">
        <v>56.96</v>
      </c>
      <c r="E2655" s="302">
        <v>55.24</v>
      </c>
    </row>
    <row r="2656" spans="1:5">
      <c r="A2656" s="301" t="s">
        <v>51534</v>
      </c>
      <c r="B2656" s="301" t="s">
        <v>51535</v>
      </c>
      <c r="C2656" s="301" t="s">
        <v>63</v>
      </c>
      <c r="D2656" s="302">
        <v>53.24</v>
      </c>
      <c r="E2656" s="302">
        <v>51.73</v>
      </c>
    </row>
    <row r="2657" spans="1:5">
      <c r="A2657" s="301" t="s">
        <v>51536</v>
      </c>
      <c r="B2657" s="301" t="s">
        <v>51537</v>
      </c>
      <c r="C2657" s="301" t="s">
        <v>63</v>
      </c>
      <c r="D2657" s="302">
        <v>62.17</v>
      </c>
      <c r="E2657" s="302">
        <v>60.54</v>
      </c>
    </row>
    <row r="2658" spans="1:5">
      <c r="A2658" s="301" t="s">
        <v>51538</v>
      </c>
      <c r="B2658" s="301" t="s">
        <v>51539</v>
      </c>
      <c r="C2658" s="301" t="s">
        <v>63</v>
      </c>
      <c r="D2658" s="302">
        <v>76.25</v>
      </c>
      <c r="E2658" s="302">
        <v>74.39</v>
      </c>
    </row>
    <row r="2659" spans="1:5">
      <c r="A2659" s="301" t="s">
        <v>51540</v>
      </c>
      <c r="B2659" s="301" t="s">
        <v>51541</v>
      </c>
      <c r="C2659" s="301" t="s">
        <v>63</v>
      </c>
      <c r="D2659" s="302">
        <v>120.62</v>
      </c>
      <c r="E2659" s="302">
        <v>116.78</v>
      </c>
    </row>
    <row r="2660" spans="1:5">
      <c r="A2660" s="301" t="s">
        <v>51542</v>
      </c>
      <c r="B2660" s="301" t="s">
        <v>51543</v>
      </c>
      <c r="C2660" s="301" t="s">
        <v>63</v>
      </c>
      <c r="D2660" s="302">
        <v>134.94</v>
      </c>
      <c r="E2660" s="302">
        <v>130.87</v>
      </c>
    </row>
    <row r="2661" spans="1:5">
      <c r="A2661" s="301" t="s">
        <v>51544</v>
      </c>
      <c r="B2661" s="301" t="s">
        <v>51545</v>
      </c>
      <c r="C2661" s="301" t="s">
        <v>63</v>
      </c>
      <c r="D2661" s="302">
        <v>43.14</v>
      </c>
      <c r="E2661" s="302">
        <v>41.47</v>
      </c>
    </row>
    <row r="2662" spans="1:5">
      <c r="A2662" s="301" t="s">
        <v>51546</v>
      </c>
      <c r="B2662" s="301" t="s">
        <v>51547</v>
      </c>
      <c r="C2662" s="301" t="s">
        <v>63</v>
      </c>
      <c r="D2662" s="302">
        <v>42.31</v>
      </c>
      <c r="E2662" s="302">
        <v>40.74</v>
      </c>
    </row>
    <row r="2663" spans="1:5">
      <c r="A2663" s="301" t="s">
        <v>51548</v>
      </c>
      <c r="B2663" s="301" t="s">
        <v>51549</v>
      </c>
      <c r="C2663" s="301" t="s">
        <v>63</v>
      </c>
      <c r="D2663" s="302">
        <v>3.81</v>
      </c>
      <c r="E2663" s="302">
        <v>3.57</v>
      </c>
    </row>
    <row r="2664" spans="1:5">
      <c r="A2664" s="301" t="s">
        <v>51550</v>
      </c>
      <c r="B2664" s="301" t="s">
        <v>51551</v>
      </c>
      <c r="C2664" s="301" t="s">
        <v>63</v>
      </c>
      <c r="D2664" s="302">
        <v>8.3800000000000008</v>
      </c>
      <c r="E2664" s="302">
        <v>7.67</v>
      </c>
    </row>
    <row r="2665" spans="1:5">
      <c r="A2665" s="301" t="s">
        <v>51552</v>
      </c>
      <c r="B2665" s="301" t="s">
        <v>51553</v>
      </c>
      <c r="C2665" s="301" t="s">
        <v>63</v>
      </c>
      <c r="D2665" s="302">
        <v>32.340000000000003</v>
      </c>
      <c r="E2665" s="302">
        <v>29.92</v>
      </c>
    </row>
    <row r="2666" spans="1:5">
      <c r="A2666" s="301" t="s">
        <v>51554</v>
      </c>
      <c r="B2666" s="301" t="s">
        <v>51555</v>
      </c>
      <c r="C2666" s="301" t="s">
        <v>63</v>
      </c>
      <c r="D2666" s="302">
        <v>15.63</v>
      </c>
      <c r="E2666" s="302">
        <v>15.29</v>
      </c>
    </row>
    <row r="2667" spans="1:5">
      <c r="A2667" s="301" t="s">
        <v>51556</v>
      </c>
      <c r="B2667" s="301" t="s">
        <v>51557</v>
      </c>
      <c r="C2667" s="301" t="s">
        <v>63</v>
      </c>
      <c r="D2667" s="302">
        <v>84.15</v>
      </c>
      <c r="E2667" s="302">
        <v>81.13</v>
      </c>
    </row>
    <row r="2668" spans="1:5">
      <c r="A2668" s="301" t="s">
        <v>51558</v>
      </c>
      <c r="B2668" s="301" t="s">
        <v>51559</v>
      </c>
      <c r="C2668" s="301" t="s">
        <v>63</v>
      </c>
      <c r="D2668" s="302">
        <v>40.83</v>
      </c>
      <c r="E2668" s="302">
        <v>39.31</v>
      </c>
    </row>
    <row r="2669" spans="1:5">
      <c r="A2669" s="301" t="s">
        <v>51560</v>
      </c>
      <c r="B2669" s="301" t="s">
        <v>51561</v>
      </c>
      <c r="C2669" s="301" t="s">
        <v>94</v>
      </c>
      <c r="D2669" s="302">
        <v>4081.61</v>
      </c>
      <c r="E2669" s="302" t="s">
        <v>46411</v>
      </c>
    </row>
    <row r="2670" spans="1:5">
      <c r="A2670" s="301" t="s">
        <v>51562</v>
      </c>
      <c r="B2670" s="301" t="s">
        <v>51563</v>
      </c>
      <c r="C2670" s="301" t="s">
        <v>94</v>
      </c>
      <c r="D2670" s="302">
        <v>3578.74</v>
      </c>
      <c r="E2670" s="302" t="s">
        <v>46411</v>
      </c>
    </row>
    <row r="2671" spans="1:5">
      <c r="A2671" s="301" t="s">
        <v>51564</v>
      </c>
      <c r="B2671" s="301" t="s">
        <v>51565</v>
      </c>
      <c r="C2671" s="301" t="s">
        <v>94</v>
      </c>
      <c r="D2671" s="302">
        <v>2880.64</v>
      </c>
      <c r="E2671" s="302" t="s">
        <v>46411</v>
      </c>
    </row>
    <row r="2672" spans="1:5">
      <c r="A2672" s="301" t="s">
        <v>51566</v>
      </c>
      <c r="B2672" s="301" t="s">
        <v>51567</v>
      </c>
      <c r="C2672" s="301" t="s">
        <v>94</v>
      </c>
      <c r="D2672" s="302">
        <v>1649.19</v>
      </c>
      <c r="E2672" s="302" t="s">
        <v>46411</v>
      </c>
    </row>
    <row r="2673" spans="1:5">
      <c r="A2673" s="301" t="s">
        <v>51568</v>
      </c>
      <c r="B2673" s="301" t="s">
        <v>51569</v>
      </c>
      <c r="C2673" s="301" t="s">
        <v>94</v>
      </c>
      <c r="D2673" s="302">
        <v>3727.68</v>
      </c>
      <c r="E2673" s="302" t="s">
        <v>46411</v>
      </c>
    </row>
    <row r="2674" spans="1:5">
      <c r="A2674" s="301" t="s">
        <v>51570</v>
      </c>
      <c r="B2674" s="301" t="s">
        <v>51571</v>
      </c>
      <c r="C2674" s="301" t="s">
        <v>94</v>
      </c>
      <c r="D2674" s="302">
        <v>6033.36</v>
      </c>
      <c r="E2674" s="302" t="s">
        <v>46411</v>
      </c>
    </row>
    <row r="2675" spans="1:5">
      <c r="A2675" s="301" t="s">
        <v>51572</v>
      </c>
      <c r="B2675" s="301" t="s">
        <v>51573</v>
      </c>
      <c r="C2675" s="301" t="s">
        <v>94</v>
      </c>
      <c r="D2675" s="302">
        <v>3400.93</v>
      </c>
      <c r="E2675" s="302" t="s">
        <v>46411</v>
      </c>
    </row>
    <row r="2676" spans="1:5">
      <c r="A2676" s="301" t="s">
        <v>51574</v>
      </c>
      <c r="B2676" s="301" t="s">
        <v>51575</v>
      </c>
      <c r="C2676" s="301" t="s">
        <v>94</v>
      </c>
      <c r="D2676" s="302">
        <v>2309.11</v>
      </c>
      <c r="E2676" s="302" t="s">
        <v>46411</v>
      </c>
    </row>
    <row r="2677" spans="1:5">
      <c r="A2677" s="301" t="s">
        <v>51576</v>
      </c>
      <c r="B2677" s="301" t="s">
        <v>51577</v>
      </c>
      <c r="C2677" s="301" t="s">
        <v>16</v>
      </c>
      <c r="D2677" s="302">
        <v>157.96</v>
      </c>
      <c r="E2677" s="302">
        <v>154.68</v>
      </c>
    </row>
    <row r="2678" spans="1:5">
      <c r="A2678" s="301" t="s">
        <v>51578</v>
      </c>
      <c r="B2678" s="301" t="s">
        <v>51579</v>
      </c>
      <c r="C2678" s="301" t="s">
        <v>16</v>
      </c>
      <c r="D2678" s="302">
        <v>120.32</v>
      </c>
      <c r="E2678" s="302">
        <v>118.3</v>
      </c>
    </row>
    <row r="2679" spans="1:5">
      <c r="A2679" s="301" t="s">
        <v>51580</v>
      </c>
      <c r="B2679" s="301" t="s">
        <v>51581</v>
      </c>
      <c r="C2679" s="301" t="s">
        <v>16</v>
      </c>
      <c r="D2679" s="302">
        <v>109.59</v>
      </c>
      <c r="E2679" s="302">
        <v>108.01</v>
      </c>
    </row>
    <row r="2680" spans="1:5">
      <c r="A2680" s="301" t="s">
        <v>51582</v>
      </c>
      <c r="B2680" s="301" t="s">
        <v>51583</v>
      </c>
      <c r="C2680" s="301" t="s">
        <v>16</v>
      </c>
      <c r="D2680" s="302">
        <v>151.33000000000001</v>
      </c>
      <c r="E2680" s="302">
        <v>149</v>
      </c>
    </row>
    <row r="2681" spans="1:5">
      <c r="A2681" s="301" t="s">
        <v>51584</v>
      </c>
      <c r="B2681" s="301" t="s">
        <v>51585</v>
      </c>
      <c r="C2681" s="301" t="s">
        <v>16</v>
      </c>
      <c r="D2681" s="302">
        <v>135.1</v>
      </c>
      <c r="E2681" s="302">
        <v>133.41999999999999</v>
      </c>
    </row>
    <row r="2682" spans="1:5">
      <c r="A2682" s="301" t="s">
        <v>51586</v>
      </c>
      <c r="B2682" s="301" t="s">
        <v>51587</v>
      </c>
      <c r="C2682" s="301" t="s">
        <v>16</v>
      </c>
      <c r="D2682" s="302">
        <v>126.94</v>
      </c>
      <c r="E2682" s="302">
        <v>125.58</v>
      </c>
    </row>
    <row r="2683" spans="1:5">
      <c r="A2683" s="301" t="s">
        <v>51588</v>
      </c>
      <c r="B2683" s="301" t="s">
        <v>51589</v>
      </c>
      <c r="C2683" s="301" t="s">
        <v>16</v>
      </c>
      <c r="D2683" s="302">
        <v>167.98</v>
      </c>
      <c r="E2683" s="302">
        <v>165.94</v>
      </c>
    </row>
    <row r="2684" spans="1:5">
      <c r="A2684" s="301" t="s">
        <v>51590</v>
      </c>
      <c r="B2684" s="301" t="s">
        <v>51591</v>
      </c>
      <c r="C2684" s="301" t="s">
        <v>16</v>
      </c>
      <c r="D2684" s="302">
        <v>154.94999999999999</v>
      </c>
      <c r="E2684" s="302">
        <v>153.43</v>
      </c>
    </row>
    <row r="2685" spans="1:5">
      <c r="A2685" s="301" t="s">
        <v>51592</v>
      </c>
      <c r="B2685" s="301" t="s">
        <v>51593</v>
      </c>
      <c r="C2685" s="301" t="s">
        <v>16</v>
      </c>
      <c r="D2685" s="302">
        <v>148.34</v>
      </c>
      <c r="E2685" s="302">
        <v>147.07</v>
      </c>
    </row>
    <row r="2686" spans="1:5">
      <c r="A2686" s="301" t="s">
        <v>51594</v>
      </c>
      <c r="B2686" s="301" t="s">
        <v>51595</v>
      </c>
      <c r="C2686" s="301" t="s">
        <v>16</v>
      </c>
      <c r="D2686" s="302">
        <v>187.04</v>
      </c>
      <c r="E2686" s="302">
        <v>185.15</v>
      </c>
    </row>
    <row r="2687" spans="1:5">
      <c r="A2687" s="301" t="s">
        <v>51596</v>
      </c>
      <c r="B2687" s="301" t="s">
        <v>51597</v>
      </c>
      <c r="C2687" s="301" t="s">
        <v>16</v>
      </c>
      <c r="D2687" s="302">
        <v>176.09</v>
      </c>
      <c r="E2687" s="302">
        <v>174.61</v>
      </c>
    </row>
    <row r="2688" spans="1:5">
      <c r="A2688" s="301" t="s">
        <v>51598</v>
      </c>
      <c r="B2688" s="301" t="s">
        <v>51599</v>
      </c>
      <c r="C2688" s="301" t="s">
        <v>16</v>
      </c>
      <c r="D2688" s="302">
        <v>170.45</v>
      </c>
      <c r="E2688" s="302">
        <v>169.19</v>
      </c>
    </row>
    <row r="2689" spans="1:5">
      <c r="A2689" s="301" t="s">
        <v>51600</v>
      </c>
      <c r="B2689" s="301" t="s">
        <v>51601</v>
      </c>
      <c r="C2689" s="301" t="s">
        <v>63</v>
      </c>
      <c r="D2689" s="302">
        <v>739.32</v>
      </c>
      <c r="E2689" s="302">
        <v>705.9</v>
      </c>
    </row>
    <row r="2690" spans="1:5">
      <c r="A2690" s="301" t="s">
        <v>51602</v>
      </c>
      <c r="B2690" s="301" t="s">
        <v>51603</v>
      </c>
      <c r="C2690" s="301" t="s">
        <v>63</v>
      </c>
      <c r="D2690" s="302">
        <v>751.89</v>
      </c>
      <c r="E2690" s="302">
        <v>718.15</v>
      </c>
    </row>
    <row r="2691" spans="1:5">
      <c r="A2691" s="301" t="s">
        <v>51604</v>
      </c>
      <c r="B2691" s="301" t="s">
        <v>51605</v>
      </c>
      <c r="C2691" s="301" t="s">
        <v>63</v>
      </c>
      <c r="D2691" s="302">
        <v>764.46</v>
      </c>
      <c r="E2691" s="302">
        <v>730.41</v>
      </c>
    </row>
    <row r="2692" spans="1:5">
      <c r="A2692" s="301" t="s">
        <v>51606</v>
      </c>
      <c r="B2692" s="301" t="s">
        <v>51607</v>
      </c>
      <c r="C2692" s="301" t="s">
        <v>63</v>
      </c>
      <c r="D2692" s="302">
        <v>777.03</v>
      </c>
      <c r="E2692" s="302">
        <v>742.66</v>
      </c>
    </row>
    <row r="2693" spans="1:5">
      <c r="A2693" s="301" t="s">
        <v>51608</v>
      </c>
      <c r="B2693" s="301" t="s">
        <v>51609</v>
      </c>
      <c r="C2693" s="301" t="s">
        <v>63</v>
      </c>
      <c r="D2693" s="302">
        <v>802.17</v>
      </c>
      <c r="E2693" s="302">
        <v>767.17</v>
      </c>
    </row>
    <row r="2694" spans="1:5">
      <c r="A2694" s="301" t="s">
        <v>51610</v>
      </c>
      <c r="B2694" s="301" t="s">
        <v>51611</v>
      </c>
      <c r="C2694" s="301" t="s">
        <v>63</v>
      </c>
      <c r="D2694" s="302">
        <v>87.26</v>
      </c>
      <c r="E2694" s="302">
        <v>80.7</v>
      </c>
    </row>
    <row r="2695" spans="1:5">
      <c r="A2695" s="301" t="s">
        <v>51612</v>
      </c>
      <c r="B2695" s="301" t="s">
        <v>51613</v>
      </c>
      <c r="C2695" s="301" t="s">
        <v>63</v>
      </c>
      <c r="D2695" s="302">
        <v>101.92</v>
      </c>
      <c r="E2695" s="302">
        <v>95.11</v>
      </c>
    </row>
    <row r="2696" spans="1:5">
      <c r="A2696" s="301" t="s">
        <v>51614</v>
      </c>
      <c r="B2696" s="301" t="s">
        <v>51615</v>
      </c>
      <c r="C2696" s="301" t="s">
        <v>63</v>
      </c>
      <c r="D2696" s="302">
        <v>119.43</v>
      </c>
      <c r="E2696" s="302">
        <v>112.42</v>
      </c>
    </row>
    <row r="2697" spans="1:5">
      <c r="A2697" s="301" t="s">
        <v>51616</v>
      </c>
      <c r="B2697" s="301" t="s">
        <v>51617</v>
      </c>
      <c r="C2697" s="301" t="s">
        <v>63</v>
      </c>
      <c r="D2697" s="302">
        <v>165.07</v>
      </c>
      <c r="E2697" s="302">
        <v>157.55000000000001</v>
      </c>
    </row>
    <row r="2698" spans="1:5">
      <c r="A2698" s="301" t="s">
        <v>51618</v>
      </c>
      <c r="B2698" s="301" t="s">
        <v>51619</v>
      </c>
      <c r="C2698" s="301" t="s">
        <v>63</v>
      </c>
      <c r="D2698" s="302">
        <v>219.67</v>
      </c>
      <c r="E2698" s="302">
        <v>211.69</v>
      </c>
    </row>
    <row r="2699" spans="1:5">
      <c r="A2699" s="301" t="s">
        <v>51620</v>
      </c>
      <c r="B2699" s="301" t="s">
        <v>51621</v>
      </c>
      <c r="C2699" s="301" t="s">
        <v>63</v>
      </c>
      <c r="D2699" s="302">
        <v>287.32</v>
      </c>
      <c r="E2699" s="302">
        <v>278.88</v>
      </c>
    </row>
    <row r="2700" spans="1:5">
      <c r="A2700" s="301" t="s">
        <v>51622</v>
      </c>
      <c r="B2700" s="301" t="s">
        <v>51623</v>
      </c>
      <c r="C2700" s="301" t="s">
        <v>121</v>
      </c>
      <c r="D2700" s="302">
        <v>17.62</v>
      </c>
      <c r="E2700" s="302">
        <v>17.41</v>
      </c>
    </row>
    <row r="2701" spans="1:5">
      <c r="A2701" s="301" t="s">
        <v>51624</v>
      </c>
      <c r="B2701" s="301" t="s">
        <v>51625</v>
      </c>
      <c r="C2701" s="301" t="s">
        <v>121</v>
      </c>
      <c r="D2701" s="302">
        <v>17.350000000000001</v>
      </c>
      <c r="E2701" s="302">
        <v>17.14</v>
      </c>
    </row>
    <row r="2702" spans="1:5">
      <c r="A2702" s="301" t="s">
        <v>51626</v>
      </c>
      <c r="B2702" s="301" t="s">
        <v>51627</v>
      </c>
      <c r="C2702" s="301" t="s">
        <v>121</v>
      </c>
      <c r="D2702" s="302">
        <v>15.43</v>
      </c>
      <c r="E2702" s="302">
        <v>15.32</v>
      </c>
    </row>
    <row r="2703" spans="1:5">
      <c r="A2703" s="301" t="s">
        <v>51628</v>
      </c>
      <c r="B2703" s="301" t="s">
        <v>51629</v>
      </c>
      <c r="C2703" s="301" t="s">
        <v>121</v>
      </c>
      <c r="D2703" s="302">
        <v>15.78</v>
      </c>
      <c r="E2703" s="302">
        <v>15.6</v>
      </c>
    </row>
    <row r="2704" spans="1:5">
      <c r="A2704" s="301" t="s">
        <v>51630</v>
      </c>
      <c r="B2704" s="301" t="s">
        <v>51631</v>
      </c>
      <c r="C2704" s="301" t="s">
        <v>121</v>
      </c>
      <c r="D2704" s="302">
        <v>19.579999999999998</v>
      </c>
      <c r="E2704" s="302">
        <v>18.89</v>
      </c>
    </row>
    <row r="2705" spans="1:5">
      <c r="A2705" s="301" t="s">
        <v>51632</v>
      </c>
      <c r="B2705" s="301" t="s">
        <v>51633</v>
      </c>
      <c r="C2705" s="301" t="s">
        <v>121</v>
      </c>
      <c r="D2705" s="302">
        <v>18.61</v>
      </c>
      <c r="E2705" s="302">
        <v>17.91</v>
      </c>
    </row>
    <row r="2706" spans="1:5">
      <c r="A2706" s="301" t="s">
        <v>51634</v>
      </c>
      <c r="B2706" s="301" t="s">
        <v>51635</v>
      </c>
      <c r="C2706" s="301" t="s">
        <v>121</v>
      </c>
      <c r="D2706" s="302">
        <v>25</v>
      </c>
      <c r="E2706" s="302">
        <v>24.43</v>
      </c>
    </row>
    <row r="2707" spans="1:5">
      <c r="A2707" s="301" t="s">
        <v>51636</v>
      </c>
      <c r="B2707" s="301" t="s">
        <v>51637</v>
      </c>
      <c r="C2707" s="301" t="s">
        <v>121</v>
      </c>
      <c r="D2707" s="302">
        <v>23.85</v>
      </c>
      <c r="E2707" s="302">
        <v>23.26</v>
      </c>
    </row>
    <row r="2708" spans="1:5">
      <c r="A2708" s="301" t="s">
        <v>51638</v>
      </c>
      <c r="B2708" s="301" t="s">
        <v>51639</v>
      </c>
      <c r="C2708" s="301" t="s">
        <v>121</v>
      </c>
      <c r="D2708" s="302">
        <v>19.11</v>
      </c>
      <c r="E2708" s="302">
        <v>18.62</v>
      </c>
    </row>
    <row r="2709" spans="1:5">
      <c r="A2709" s="301" t="s">
        <v>51640</v>
      </c>
      <c r="B2709" s="301" t="s">
        <v>51641</v>
      </c>
      <c r="C2709" s="301" t="s">
        <v>121</v>
      </c>
      <c r="D2709" s="302">
        <v>18.04</v>
      </c>
      <c r="E2709" s="302">
        <v>17.54</v>
      </c>
    </row>
    <row r="2710" spans="1:5">
      <c r="A2710" s="301" t="s">
        <v>51642</v>
      </c>
      <c r="B2710" s="301" t="s">
        <v>51643</v>
      </c>
      <c r="C2710" s="301" t="s">
        <v>121</v>
      </c>
      <c r="D2710" s="302">
        <v>21.14</v>
      </c>
      <c r="E2710" s="302">
        <v>20.91</v>
      </c>
    </row>
    <row r="2711" spans="1:5">
      <c r="A2711" s="301" t="s">
        <v>51644</v>
      </c>
      <c r="B2711" s="301" t="s">
        <v>51645</v>
      </c>
      <c r="C2711" s="301" t="s">
        <v>121</v>
      </c>
      <c r="D2711" s="302">
        <v>12.65</v>
      </c>
      <c r="E2711" s="302">
        <v>12.59</v>
      </c>
    </row>
    <row r="2712" spans="1:5">
      <c r="A2712" s="301" t="s">
        <v>51646</v>
      </c>
      <c r="B2712" s="301" t="s">
        <v>51647</v>
      </c>
      <c r="C2712" s="301" t="s">
        <v>121</v>
      </c>
      <c r="D2712" s="302">
        <v>15.15</v>
      </c>
      <c r="E2712" s="302">
        <v>14.97</v>
      </c>
    </row>
    <row r="2713" spans="1:5">
      <c r="A2713" s="301" t="s">
        <v>51648</v>
      </c>
      <c r="B2713" s="301" t="s">
        <v>51649</v>
      </c>
      <c r="C2713" s="301" t="s">
        <v>121</v>
      </c>
      <c r="D2713" s="302">
        <v>21.31</v>
      </c>
      <c r="E2713" s="302">
        <v>21.09</v>
      </c>
    </row>
    <row r="2714" spans="1:5">
      <c r="A2714" s="301" t="s">
        <v>51650</v>
      </c>
      <c r="B2714" s="301" t="s">
        <v>51651</v>
      </c>
      <c r="C2714" s="301" t="s">
        <v>121</v>
      </c>
      <c r="D2714" s="302">
        <v>15.67</v>
      </c>
      <c r="E2714" s="302">
        <v>15.45</v>
      </c>
    </row>
    <row r="2715" spans="1:5">
      <c r="A2715" s="301" t="s">
        <v>51652</v>
      </c>
      <c r="B2715" s="301" t="s">
        <v>51653</v>
      </c>
      <c r="C2715" s="301" t="s">
        <v>121</v>
      </c>
      <c r="D2715" s="302">
        <v>11.26</v>
      </c>
      <c r="E2715" s="302">
        <v>11.22</v>
      </c>
    </row>
    <row r="2716" spans="1:5">
      <c r="A2716" s="301" t="s">
        <v>51654</v>
      </c>
      <c r="B2716" s="301" t="s">
        <v>51655</v>
      </c>
      <c r="C2716" s="301" t="s">
        <v>16</v>
      </c>
      <c r="D2716" s="302">
        <v>98.48</v>
      </c>
      <c r="E2716" s="302">
        <v>92.71</v>
      </c>
    </row>
    <row r="2717" spans="1:5">
      <c r="A2717" s="301" t="s">
        <v>51656</v>
      </c>
      <c r="B2717" s="301" t="s">
        <v>51657</v>
      </c>
      <c r="C2717" s="301" t="s">
        <v>16</v>
      </c>
      <c r="D2717" s="302">
        <v>63.08</v>
      </c>
      <c r="E2717" s="302">
        <v>60.92</v>
      </c>
    </row>
    <row r="2718" spans="1:5">
      <c r="A2718" s="301" t="s">
        <v>51658</v>
      </c>
      <c r="B2718" s="301" t="s">
        <v>51659</v>
      </c>
      <c r="C2718" s="301" t="s">
        <v>121</v>
      </c>
      <c r="D2718" s="302">
        <v>18.25</v>
      </c>
      <c r="E2718" s="302">
        <v>17.260000000000002</v>
      </c>
    </row>
    <row r="2719" spans="1:5">
      <c r="A2719" s="301" t="s">
        <v>51660</v>
      </c>
      <c r="B2719" s="301" t="s">
        <v>51661</v>
      </c>
      <c r="C2719" s="301" t="s">
        <v>94</v>
      </c>
      <c r="D2719" s="302">
        <v>631.83000000000004</v>
      </c>
      <c r="E2719" s="302">
        <v>623.59</v>
      </c>
    </row>
    <row r="2720" spans="1:5">
      <c r="A2720" s="301" t="s">
        <v>51662</v>
      </c>
      <c r="B2720" s="301" t="s">
        <v>51663</v>
      </c>
      <c r="C2720" s="301" t="s">
        <v>94</v>
      </c>
      <c r="D2720" s="302">
        <v>462.98</v>
      </c>
      <c r="E2720" s="302">
        <v>441.84</v>
      </c>
    </row>
    <row r="2721" spans="1:5">
      <c r="A2721" s="301" t="s">
        <v>51664</v>
      </c>
      <c r="B2721" s="301" t="s">
        <v>51665</v>
      </c>
      <c r="C2721" s="301" t="s">
        <v>94</v>
      </c>
      <c r="D2721" s="302">
        <v>555.22</v>
      </c>
      <c r="E2721" s="302">
        <v>528.24</v>
      </c>
    </row>
    <row r="2722" spans="1:5">
      <c r="A2722" s="301" t="s">
        <v>51666</v>
      </c>
      <c r="B2722" s="301" t="s">
        <v>51667</v>
      </c>
      <c r="C2722" s="301" t="s">
        <v>94</v>
      </c>
      <c r="D2722" s="302">
        <v>674.02</v>
      </c>
      <c r="E2722" s="302">
        <v>646.41</v>
      </c>
    </row>
    <row r="2723" spans="1:5">
      <c r="A2723" s="301" t="s">
        <v>51668</v>
      </c>
      <c r="B2723" s="301" t="s">
        <v>51669</v>
      </c>
      <c r="C2723" s="301" t="s">
        <v>94</v>
      </c>
      <c r="D2723" s="302">
        <v>1823.73</v>
      </c>
      <c r="E2723" s="302" t="s">
        <v>46411</v>
      </c>
    </row>
    <row r="2724" spans="1:5">
      <c r="A2724" s="301" t="s">
        <v>51670</v>
      </c>
      <c r="B2724" s="301" t="s">
        <v>51671</v>
      </c>
      <c r="C2724" s="301" t="s">
        <v>94</v>
      </c>
      <c r="D2724" s="302">
        <v>1452.72</v>
      </c>
      <c r="E2724" s="302" t="s">
        <v>46411</v>
      </c>
    </row>
    <row r="2725" spans="1:5">
      <c r="A2725" s="301" t="s">
        <v>51672</v>
      </c>
      <c r="B2725" s="301" t="s">
        <v>51673</v>
      </c>
      <c r="C2725" s="301" t="s">
        <v>94</v>
      </c>
      <c r="D2725" s="302">
        <v>555.22</v>
      </c>
      <c r="E2725" s="302">
        <v>528.24</v>
      </c>
    </row>
    <row r="2726" spans="1:5">
      <c r="A2726" s="301" t="s">
        <v>51674</v>
      </c>
      <c r="B2726" s="301" t="s">
        <v>51675</v>
      </c>
      <c r="C2726" s="301" t="s">
        <v>94</v>
      </c>
      <c r="D2726" s="302">
        <v>1304.8800000000001</v>
      </c>
      <c r="E2726" s="302" t="s">
        <v>46411</v>
      </c>
    </row>
    <row r="2727" spans="1:5">
      <c r="A2727" s="301" t="s">
        <v>51676</v>
      </c>
      <c r="B2727" s="301" t="s">
        <v>51677</v>
      </c>
      <c r="C2727" s="301" t="s">
        <v>94</v>
      </c>
      <c r="D2727" s="302">
        <v>820.43</v>
      </c>
      <c r="E2727" s="302">
        <v>787.39</v>
      </c>
    </row>
    <row r="2728" spans="1:5">
      <c r="A2728" s="301" t="s">
        <v>51678</v>
      </c>
      <c r="B2728" s="301" t="s">
        <v>51679</v>
      </c>
      <c r="C2728" s="301" t="s">
        <v>94</v>
      </c>
      <c r="D2728" s="302">
        <v>609.1</v>
      </c>
      <c r="E2728" s="302">
        <v>583.21</v>
      </c>
    </row>
    <row r="2729" spans="1:5">
      <c r="A2729" s="301" t="s">
        <v>51680</v>
      </c>
      <c r="B2729" s="301" t="s">
        <v>51681</v>
      </c>
      <c r="C2729" s="301" t="s">
        <v>94</v>
      </c>
      <c r="D2729" s="302">
        <v>578.13</v>
      </c>
      <c r="E2729" s="302">
        <v>553.28</v>
      </c>
    </row>
    <row r="2730" spans="1:5">
      <c r="A2730" s="301" t="s">
        <v>51682</v>
      </c>
      <c r="B2730" s="301" t="s">
        <v>51683</v>
      </c>
      <c r="C2730" s="301" t="s">
        <v>94</v>
      </c>
      <c r="D2730" s="302">
        <v>1598.3</v>
      </c>
      <c r="E2730" s="302" t="s">
        <v>46411</v>
      </c>
    </row>
    <row r="2731" spans="1:5">
      <c r="A2731" s="301" t="s">
        <v>51684</v>
      </c>
      <c r="B2731" s="301" t="s">
        <v>51685</v>
      </c>
      <c r="C2731" s="301" t="s">
        <v>121</v>
      </c>
      <c r="D2731" s="302">
        <v>31.73</v>
      </c>
      <c r="E2731" s="302">
        <v>31.23</v>
      </c>
    </row>
    <row r="2732" spans="1:5">
      <c r="A2732" s="301" t="s">
        <v>51686</v>
      </c>
      <c r="B2732" s="301" t="s">
        <v>51687</v>
      </c>
      <c r="C2732" s="301" t="s">
        <v>121</v>
      </c>
      <c r="D2732" s="302">
        <v>42.71</v>
      </c>
      <c r="E2732" s="302">
        <v>41.87</v>
      </c>
    </row>
    <row r="2733" spans="1:5">
      <c r="A2733" s="301" t="s">
        <v>51688</v>
      </c>
      <c r="B2733" s="301" t="s">
        <v>51689</v>
      </c>
      <c r="C2733" s="301" t="s">
        <v>121</v>
      </c>
      <c r="D2733" s="302">
        <v>58.26</v>
      </c>
      <c r="E2733" s="302">
        <v>57.25</v>
      </c>
    </row>
    <row r="2734" spans="1:5">
      <c r="A2734" s="301" t="s">
        <v>51690</v>
      </c>
      <c r="B2734" s="301" t="s">
        <v>51691</v>
      </c>
      <c r="C2734" s="301" t="s">
        <v>121</v>
      </c>
      <c r="D2734" s="302">
        <v>59.66</v>
      </c>
      <c r="E2734" s="302">
        <v>58.6</v>
      </c>
    </row>
    <row r="2735" spans="1:5">
      <c r="A2735" s="301" t="s">
        <v>51692</v>
      </c>
      <c r="B2735" s="301" t="s">
        <v>51693</v>
      </c>
      <c r="C2735" s="301" t="s">
        <v>121</v>
      </c>
      <c r="D2735" s="302">
        <v>34.35</v>
      </c>
      <c r="E2735" s="302">
        <v>33.75</v>
      </c>
    </row>
    <row r="2736" spans="1:5">
      <c r="A2736" s="301" t="s">
        <v>51694</v>
      </c>
      <c r="B2736" s="301" t="s">
        <v>51695</v>
      </c>
      <c r="C2736" s="301" t="s">
        <v>121</v>
      </c>
      <c r="D2736" s="302">
        <v>29.6</v>
      </c>
      <c r="E2736" s="302">
        <v>29.06</v>
      </c>
    </row>
    <row r="2737" spans="1:5">
      <c r="A2737" s="301" t="s">
        <v>51696</v>
      </c>
      <c r="B2737" s="301" t="s">
        <v>51697</v>
      </c>
      <c r="C2737" s="301" t="s">
        <v>121</v>
      </c>
      <c r="D2737" s="302">
        <v>44.13</v>
      </c>
      <c r="E2737" s="302">
        <v>43.35</v>
      </c>
    </row>
    <row r="2738" spans="1:5">
      <c r="A2738" s="301" t="s">
        <v>51698</v>
      </c>
      <c r="B2738" s="301" t="s">
        <v>51699</v>
      </c>
      <c r="C2738" s="301" t="s">
        <v>94</v>
      </c>
      <c r="D2738" s="302">
        <v>2354.34</v>
      </c>
      <c r="E2738" s="302" t="s">
        <v>46411</v>
      </c>
    </row>
    <row r="2739" spans="1:5">
      <c r="A2739" s="301" t="s">
        <v>51700</v>
      </c>
      <c r="B2739" s="301" t="s">
        <v>51701</v>
      </c>
      <c r="C2739" s="301" t="s">
        <v>94</v>
      </c>
      <c r="D2739" s="302">
        <v>4239.12</v>
      </c>
      <c r="E2739" s="302" t="s">
        <v>46411</v>
      </c>
    </row>
    <row r="2740" spans="1:5">
      <c r="A2740" s="301" t="s">
        <v>51702</v>
      </c>
      <c r="B2740" s="301" t="s">
        <v>51703</v>
      </c>
      <c r="C2740" s="301" t="s">
        <v>94</v>
      </c>
      <c r="D2740" s="302">
        <v>3241.99</v>
      </c>
      <c r="E2740" s="302" t="s">
        <v>46411</v>
      </c>
    </row>
    <row r="2741" spans="1:5">
      <c r="A2741" s="301" t="s">
        <v>51704</v>
      </c>
      <c r="B2741" s="301" t="s">
        <v>51705</v>
      </c>
      <c r="C2741" s="301" t="s">
        <v>94</v>
      </c>
      <c r="D2741" s="302">
        <v>3522.93</v>
      </c>
      <c r="E2741" s="302" t="s">
        <v>46411</v>
      </c>
    </row>
    <row r="2742" spans="1:5">
      <c r="A2742" s="301" t="s">
        <v>51706</v>
      </c>
      <c r="B2742" s="301" t="s">
        <v>51707</v>
      </c>
      <c r="C2742" s="301" t="s">
        <v>94</v>
      </c>
      <c r="D2742" s="302">
        <v>2779.69</v>
      </c>
      <c r="E2742" s="302" t="s">
        <v>46411</v>
      </c>
    </row>
    <row r="2743" spans="1:5">
      <c r="A2743" s="301" t="s">
        <v>51708</v>
      </c>
      <c r="B2743" s="301" t="s">
        <v>51709</v>
      </c>
      <c r="C2743" s="301" t="s">
        <v>94</v>
      </c>
      <c r="D2743" s="302">
        <v>2648.67</v>
      </c>
      <c r="E2743" s="302" t="s">
        <v>46411</v>
      </c>
    </row>
    <row r="2744" spans="1:5">
      <c r="A2744" s="301" t="s">
        <v>51710</v>
      </c>
      <c r="B2744" s="301" t="s">
        <v>51711</v>
      </c>
      <c r="C2744" s="301" t="s">
        <v>94</v>
      </c>
      <c r="D2744" s="302">
        <v>4502.51</v>
      </c>
      <c r="E2744" s="302" t="s">
        <v>46411</v>
      </c>
    </row>
    <row r="2745" spans="1:5">
      <c r="A2745" s="301" t="s">
        <v>51712</v>
      </c>
      <c r="B2745" s="301" t="s">
        <v>51713</v>
      </c>
      <c r="C2745" s="301" t="s">
        <v>94</v>
      </c>
      <c r="D2745" s="302">
        <v>2538.0100000000002</v>
      </c>
      <c r="E2745" s="302" t="s">
        <v>46411</v>
      </c>
    </row>
    <row r="2746" spans="1:5">
      <c r="A2746" s="301" t="s">
        <v>51714</v>
      </c>
      <c r="B2746" s="301" t="s">
        <v>51715</v>
      </c>
      <c r="C2746" s="301" t="s">
        <v>16</v>
      </c>
      <c r="D2746" s="302">
        <v>59.23</v>
      </c>
      <c r="E2746" s="302">
        <v>54.49</v>
      </c>
    </row>
    <row r="2747" spans="1:5">
      <c r="A2747" s="301" t="s">
        <v>51716</v>
      </c>
      <c r="B2747" s="301" t="s">
        <v>51717</v>
      </c>
      <c r="C2747" s="301" t="s">
        <v>16</v>
      </c>
      <c r="D2747" s="302">
        <v>38.090000000000003</v>
      </c>
      <c r="E2747" s="302">
        <v>35.35</v>
      </c>
    </row>
    <row r="2748" spans="1:5">
      <c r="A2748" s="301" t="s">
        <v>51718</v>
      </c>
      <c r="B2748" s="301" t="s">
        <v>51719</v>
      </c>
      <c r="C2748" s="301" t="s">
        <v>16</v>
      </c>
      <c r="D2748" s="302">
        <v>68.44</v>
      </c>
      <c r="E2748" s="302">
        <v>63.96</v>
      </c>
    </row>
    <row r="2749" spans="1:5">
      <c r="A2749" s="301" t="s">
        <v>51720</v>
      </c>
      <c r="B2749" s="301" t="s">
        <v>51721</v>
      </c>
      <c r="C2749" s="301" t="s">
        <v>58</v>
      </c>
      <c r="D2749" s="302">
        <v>10.96</v>
      </c>
      <c r="E2749" s="302">
        <v>10.34</v>
      </c>
    </row>
    <row r="2750" spans="1:5">
      <c r="A2750" s="301" t="s">
        <v>51722</v>
      </c>
      <c r="B2750" s="301" t="s">
        <v>51723</v>
      </c>
      <c r="C2750" s="301" t="s">
        <v>63</v>
      </c>
      <c r="D2750" s="302">
        <v>5.53</v>
      </c>
      <c r="E2750" s="302">
        <v>5.26</v>
      </c>
    </row>
    <row r="2751" spans="1:5">
      <c r="A2751" s="301" t="s">
        <v>51724</v>
      </c>
      <c r="B2751" s="301" t="s">
        <v>51725</v>
      </c>
      <c r="C2751" s="301" t="s">
        <v>16</v>
      </c>
      <c r="D2751" s="302">
        <v>128.91999999999999</v>
      </c>
      <c r="E2751" s="302">
        <v>124.68</v>
      </c>
    </row>
    <row r="2752" spans="1:5">
      <c r="A2752" s="301" t="s">
        <v>51726</v>
      </c>
      <c r="B2752" s="301" t="s">
        <v>51727</v>
      </c>
      <c r="C2752" s="301" t="s">
        <v>16</v>
      </c>
      <c r="D2752" s="302">
        <v>216.51</v>
      </c>
      <c r="E2752" s="302">
        <v>209.76</v>
      </c>
    </row>
    <row r="2753" spans="1:5">
      <c r="A2753" s="301" t="s">
        <v>51728</v>
      </c>
      <c r="B2753" s="301" t="s">
        <v>51729</v>
      </c>
      <c r="C2753" s="301" t="s">
        <v>16</v>
      </c>
      <c r="D2753" s="302">
        <v>186.69</v>
      </c>
      <c r="E2753" s="302">
        <v>184.42</v>
      </c>
    </row>
    <row r="2754" spans="1:5">
      <c r="A2754" s="301" t="s">
        <v>51730</v>
      </c>
      <c r="B2754" s="301" t="s">
        <v>51731</v>
      </c>
      <c r="C2754" s="301" t="s">
        <v>16</v>
      </c>
      <c r="D2754" s="302">
        <v>53.15</v>
      </c>
      <c r="E2754" s="302">
        <v>50.56</v>
      </c>
    </row>
    <row r="2755" spans="1:5">
      <c r="A2755" s="301" t="s">
        <v>51732</v>
      </c>
      <c r="B2755" s="301" t="s">
        <v>51733</v>
      </c>
      <c r="C2755" s="301" t="s">
        <v>16</v>
      </c>
      <c r="D2755" s="302">
        <v>48.32</v>
      </c>
      <c r="E2755" s="302">
        <v>46.37</v>
      </c>
    </row>
    <row r="2756" spans="1:5">
      <c r="A2756" s="301" t="s">
        <v>51734</v>
      </c>
      <c r="B2756" s="301" t="s">
        <v>51735</v>
      </c>
      <c r="C2756" s="301" t="s">
        <v>16</v>
      </c>
      <c r="D2756" s="302">
        <v>42.48</v>
      </c>
      <c r="E2756" s="302">
        <v>39.659999999999997</v>
      </c>
    </row>
    <row r="2757" spans="1:5">
      <c r="A2757" s="301" t="s">
        <v>51736</v>
      </c>
      <c r="B2757" s="301" t="s">
        <v>51737</v>
      </c>
      <c r="C2757" s="301" t="s">
        <v>16</v>
      </c>
      <c r="D2757" s="302">
        <v>56.95</v>
      </c>
      <c r="E2757" s="302">
        <v>53.86</v>
      </c>
    </row>
    <row r="2758" spans="1:5">
      <c r="A2758" s="301" t="s">
        <v>51738</v>
      </c>
      <c r="B2758" s="301" t="s">
        <v>51739</v>
      </c>
      <c r="C2758" s="301" t="s">
        <v>16</v>
      </c>
      <c r="D2758" s="302">
        <v>61.03</v>
      </c>
      <c r="E2758" s="302">
        <v>56.84</v>
      </c>
    </row>
    <row r="2759" spans="1:5">
      <c r="A2759" s="301" t="s">
        <v>51740</v>
      </c>
      <c r="B2759" s="301" t="s">
        <v>51741</v>
      </c>
      <c r="C2759" s="301" t="s">
        <v>16</v>
      </c>
      <c r="D2759" s="302">
        <v>75.489999999999995</v>
      </c>
      <c r="E2759" s="302">
        <v>71.03</v>
      </c>
    </row>
    <row r="2760" spans="1:5">
      <c r="A2760" s="301" t="s">
        <v>51742</v>
      </c>
      <c r="B2760" s="301" t="s">
        <v>51743</v>
      </c>
      <c r="C2760" s="301" t="s">
        <v>16</v>
      </c>
      <c r="D2760" s="302">
        <v>78.75</v>
      </c>
      <c r="E2760" s="302">
        <v>73.23</v>
      </c>
    </row>
    <row r="2761" spans="1:5">
      <c r="A2761" s="301" t="s">
        <v>51744</v>
      </c>
      <c r="B2761" s="301" t="s">
        <v>51745</v>
      </c>
      <c r="C2761" s="301" t="s">
        <v>16</v>
      </c>
      <c r="D2761" s="302">
        <v>93.23</v>
      </c>
      <c r="E2761" s="302">
        <v>87.42</v>
      </c>
    </row>
    <row r="2762" spans="1:5">
      <c r="A2762" s="301" t="s">
        <v>51746</v>
      </c>
      <c r="B2762" s="301" t="s">
        <v>51747</v>
      </c>
      <c r="C2762" s="301" t="s">
        <v>16</v>
      </c>
      <c r="D2762" s="302">
        <v>97.3</v>
      </c>
      <c r="E2762" s="302">
        <v>90.4</v>
      </c>
    </row>
    <row r="2763" spans="1:5">
      <c r="A2763" s="301" t="s">
        <v>51748</v>
      </c>
      <c r="B2763" s="301" t="s">
        <v>51749</v>
      </c>
      <c r="C2763" s="301" t="s">
        <v>16</v>
      </c>
      <c r="D2763" s="302">
        <v>111.77</v>
      </c>
      <c r="E2763" s="302">
        <v>104.59</v>
      </c>
    </row>
    <row r="2764" spans="1:5">
      <c r="A2764" s="301" t="s">
        <v>51750</v>
      </c>
      <c r="B2764" s="301" t="s">
        <v>51751</v>
      </c>
      <c r="C2764" s="301" t="s">
        <v>16</v>
      </c>
      <c r="D2764" s="302">
        <v>50.66</v>
      </c>
      <c r="E2764" s="302">
        <v>47.68</v>
      </c>
    </row>
    <row r="2765" spans="1:5">
      <c r="A2765" s="301" t="s">
        <v>51752</v>
      </c>
      <c r="B2765" s="301" t="s">
        <v>51753</v>
      </c>
      <c r="C2765" s="301" t="s">
        <v>16</v>
      </c>
      <c r="D2765" s="302">
        <v>62.32</v>
      </c>
      <c r="E2765" s="302">
        <v>58.59</v>
      </c>
    </row>
    <row r="2766" spans="1:5">
      <c r="A2766" s="301" t="s">
        <v>51754</v>
      </c>
      <c r="B2766" s="301" t="s">
        <v>51755</v>
      </c>
      <c r="C2766" s="301" t="s">
        <v>16</v>
      </c>
      <c r="D2766" s="302">
        <v>76.03</v>
      </c>
      <c r="E2766" s="302">
        <v>72.11</v>
      </c>
    </row>
    <row r="2767" spans="1:5">
      <c r="A2767" s="301" t="s">
        <v>51756</v>
      </c>
      <c r="B2767" s="301" t="s">
        <v>51757</v>
      </c>
      <c r="C2767" s="301" t="s">
        <v>63</v>
      </c>
      <c r="D2767" s="302">
        <v>21.28</v>
      </c>
      <c r="E2767" s="302">
        <v>19.8</v>
      </c>
    </row>
    <row r="2768" spans="1:5">
      <c r="A2768" s="301" t="s">
        <v>51758</v>
      </c>
      <c r="B2768" s="301" t="s">
        <v>51759</v>
      </c>
      <c r="C2768" s="301" t="s">
        <v>63</v>
      </c>
      <c r="D2768" s="302">
        <v>21.87</v>
      </c>
      <c r="E2768" s="302">
        <v>20.39</v>
      </c>
    </row>
    <row r="2769" spans="1:5">
      <c r="A2769" s="301" t="s">
        <v>51760</v>
      </c>
      <c r="B2769" s="301" t="s">
        <v>51761</v>
      </c>
      <c r="C2769" s="301" t="s">
        <v>63</v>
      </c>
      <c r="D2769" s="302">
        <v>22.23</v>
      </c>
      <c r="E2769" s="302">
        <v>20.68</v>
      </c>
    </row>
    <row r="2770" spans="1:5">
      <c r="A2770" s="301" t="s">
        <v>51762</v>
      </c>
      <c r="B2770" s="301" t="s">
        <v>51763</v>
      </c>
      <c r="C2770" s="301" t="s">
        <v>63</v>
      </c>
      <c r="D2770" s="302">
        <v>23.75</v>
      </c>
      <c r="E2770" s="302">
        <v>22.2</v>
      </c>
    </row>
    <row r="2771" spans="1:5">
      <c r="A2771" s="301" t="s">
        <v>51764</v>
      </c>
      <c r="B2771" s="301" t="s">
        <v>51765</v>
      </c>
      <c r="C2771" s="301" t="s">
        <v>63</v>
      </c>
      <c r="D2771" s="302">
        <v>25.23</v>
      </c>
      <c r="E2771" s="302">
        <v>23.59</v>
      </c>
    </row>
    <row r="2772" spans="1:5">
      <c r="A2772" s="301" t="s">
        <v>51766</v>
      </c>
      <c r="B2772" s="301" t="s">
        <v>51767</v>
      </c>
      <c r="C2772" s="301" t="s">
        <v>63</v>
      </c>
      <c r="D2772" s="302">
        <v>28.77</v>
      </c>
      <c r="E2772" s="302">
        <v>27.13</v>
      </c>
    </row>
    <row r="2773" spans="1:5">
      <c r="A2773" s="301" t="s">
        <v>51768</v>
      </c>
      <c r="B2773" s="301" t="s">
        <v>51769</v>
      </c>
      <c r="C2773" s="301" t="s">
        <v>63</v>
      </c>
      <c r="D2773" s="302">
        <v>24.42</v>
      </c>
      <c r="E2773" s="302">
        <v>22.78</v>
      </c>
    </row>
    <row r="2774" spans="1:5">
      <c r="A2774" s="301" t="s">
        <v>51770</v>
      </c>
      <c r="B2774" s="301" t="s">
        <v>51771</v>
      </c>
      <c r="C2774" s="301" t="s">
        <v>63</v>
      </c>
      <c r="D2774" s="302">
        <v>27.76</v>
      </c>
      <c r="E2774" s="302">
        <v>25.99</v>
      </c>
    </row>
    <row r="2775" spans="1:5">
      <c r="A2775" s="301" t="s">
        <v>51772</v>
      </c>
      <c r="B2775" s="301" t="s">
        <v>51773</v>
      </c>
      <c r="C2775" s="301" t="s">
        <v>63</v>
      </c>
      <c r="D2775" s="302">
        <v>26.79</v>
      </c>
      <c r="E2775" s="302">
        <v>25.02</v>
      </c>
    </row>
    <row r="2776" spans="1:5">
      <c r="A2776" s="301" t="s">
        <v>51774</v>
      </c>
      <c r="B2776" s="301" t="s">
        <v>51775</v>
      </c>
      <c r="C2776" s="301" t="s">
        <v>63</v>
      </c>
      <c r="D2776" s="302">
        <v>6.78</v>
      </c>
      <c r="E2776" s="302">
        <v>6.36</v>
      </c>
    </row>
    <row r="2777" spans="1:5">
      <c r="A2777" s="301" t="s">
        <v>51776</v>
      </c>
      <c r="B2777" s="301" t="s">
        <v>51777</v>
      </c>
      <c r="C2777" s="301" t="s">
        <v>63</v>
      </c>
      <c r="D2777" s="302">
        <v>7.37</v>
      </c>
      <c r="E2777" s="302">
        <v>6.95</v>
      </c>
    </row>
    <row r="2778" spans="1:5">
      <c r="A2778" s="301" t="s">
        <v>51778</v>
      </c>
      <c r="B2778" s="301" t="s">
        <v>51779</v>
      </c>
      <c r="C2778" s="301" t="s">
        <v>63</v>
      </c>
      <c r="D2778" s="302">
        <v>7.66</v>
      </c>
      <c r="E2778" s="302">
        <v>7.18</v>
      </c>
    </row>
    <row r="2779" spans="1:5">
      <c r="A2779" s="301" t="s">
        <v>51780</v>
      </c>
      <c r="B2779" s="301" t="s">
        <v>51781</v>
      </c>
      <c r="C2779" s="301" t="s">
        <v>63</v>
      </c>
      <c r="D2779" s="302">
        <v>9.18</v>
      </c>
      <c r="E2779" s="302">
        <v>8.6999999999999993</v>
      </c>
    </row>
    <row r="2780" spans="1:5">
      <c r="A2780" s="301" t="s">
        <v>51782</v>
      </c>
      <c r="B2780" s="301" t="s">
        <v>51783</v>
      </c>
      <c r="C2780" s="301" t="s">
        <v>63</v>
      </c>
      <c r="D2780" s="302">
        <v>10.73</v>
      </c>
      <c r="E2780" s="302">
        <v>10.16</v>
      </c>
    </row>
    <row r="2781" spans="1:5">
      <c r="A2781" s="301" t="s">
        <v>51784</v>
      </c>
      <c r="B2781" s="301" t="s">
        <v>51785</v>
      </c>
      <c r="C2781" s="301" t="s">
        <v>63</v>
      </c>
      <c r="D2781" s="302">
        <v>14.27</v>
      </c>
      <c r="E2781" s="302">
        <v>13.7</v>
      </c>
    </row>
    <row r="2782" spans="1:5">
      <c r="A2782" s="301" t="s">
        <v>51786</v>
      </c>
      <c r="B2782" s="301" t="s">
        <v>51787</v>
      </c>
      <c r="C2782" s="301" t="s">
        <v>63</v>
      </c>
      <c r="D2782" s="302">
        <v>9.92</v>
      </c>
      <c r="E2782" s="302">
        <v>9.35</v>
      </c>
    </row>
    <row r="2783" spans="1:5">
      <c r="A2783" s="301" t="s">
        <v>51788</v>
      </c>
      <c r="B2783" s="301" t="s">
        <v>51789</v>
      </c>
      <c r="C2783" s="301" t="s">
        <v>63</v>
      </c>
      <c r="D2783" s="302">
        <v>13.21</v>
      </c>
      <c r="E2783" s="302">
        <v>12.51</v>
      </c>
    </row>
    <row r="2784" spans="1:5">
      <c r="A2784" s="301" t="s">
        <v>51790</v>
      </c>
      <c r="B2784" s="301" t="s">
        <v>51791</v>
      </c>
      <c r="C2784" s="301" t="s">
        <v>63</v>
      </c>
      <c r="D2784" s="302">
        <v>12.24</v>
      </c>
      <c r="E2784" s="302">
        <v>11.54</v>
      </c>
    </row>
    <row r="2785" spans="1:5">
      <c r="A2785" s="301" t="s">
        <v>51792</v>
      </c>
      <c r="B2785" s="301" t="s">
        <v>51793</v>
      </c>
      <c r="C2785" s="301" t="s">
        <v>63</v>
      </c>
      <c r="D2785" s="302">
        <v>10.74</v>
      </c>
      <c r="E2785" s="302">
        <v>9.91</v>
      </c>
    </row>
    <row r="2786" spans="1:5">
      <c r="A2786" s="301" t="s">
        <v>51794</v>
      </c>
      <c r="B2786" s="301" t="s">
        <v>51795</v>
      </c>
      <c r="C2786" s="301" t="s">
        <v>63</v>
      </c>
      <c r="D2786" s="302">
        <v>11.29</v>
      </c>
      <c r="E2786" s="302">
        <v>10.46</v>
      </c>
    </row>
    <row r="2787" spans="1:5">
      <c r="A2787" s="301" t="s">
        <v>51796</v>
      </c>
      <c r="B2787" s="301" t="s">
        <v>51797</v>
      </c>
      <c r="C2787" s="301" t="s">
        <v>63</v>
      </c>
      <c r="D2787" s="302">
        <v>11.6</v>
      </c>
      <c r="E2787" s="302">
        <v>10.71</v>
      </c>
    </row>
    <row r="2788" spans="1:5">
      <c r="A2788" s="301" t="s">
        <v>51798</v>
      </c>
      <c r="B2788" s="301" t="s">
        <v>51799</v>
      </c>
      <c r="C2788" s="301" t="s">
        <v>63</v>
      </c>
      <c r="D2788" s="302">
        <v>13</v>
      </c>
      <c r="E2788" s="302">
        <v>12.11</v>
      </c>
    </row>
    <row r="2789" spans="1:5">
      <c r="A2789" s="301" t="s">
        <v>51800</v>
      </c>
      <c r="B2789" s="301" t="s">
        <v>51801</v>
      </c>
      <c r="C2789" s="301" t="s">
        <v>63</v>
      </c>
      <c r="D2789" s="302">
        <v>14.5</v>
      </c>
      <c r="E2789" s="302">
        <v>13.51</v>
      </c>
    </row>
    <row r="2790" spans="1:5">
      <c r="A2790" s="301" t="s">
        <v>51802</v>
      </c>
      <c r="B2790" s="301" t="s">
        <v>51803</v>
      </c>
      <c r="C2790" s="301" t="s">
        <v>63</v>
      </c>
      <c r="D2790" s="302">
        <v>17.78</v>
      </c>
      <c r="E2790" s="302">
        <v>16.79</v>
      </c>
    </row>
    <row r="2791" spans="1:5">
      <c r="A2791" s="301" t="s">
        <v>51804</v>
      </c>
      <c r="B2791" s="301" t="s">
        <v>51805</v>
      </c>
      <c r="C2791" s="301" t="s">
        <v>63</v>
      </c>
      <c r="D2791" s="302">
        <v>13.76</v>
      </c>
      <c r="E2791" s="302">
        <v>12.77</v>
      </c>
    </row>
    <row r="2792" spans="1:5">
      <c r="A2792" s="301" t="s">
        <v>51806</v>
      </c>
      <c r="B2792" s="301" t="s">
        <v>51807</v>
      </c>
      <c r="C2792" s="301" t="s">
        <v>63</v>
      </c>
      <c r="D2792" s="302">
        <v>16.87</v>
      </c>
      <c r="E2792" s="302">
        <v>15.75</v>
      </c>
    </row>
    <row r="2793" spans="1:5">
      <c r="A2793" s="301" t="s">
        <v>51808</v>
      </c>
      <c r="B2793" s="301" t="s">
        <v>51809</v>
      </c>
      <c r="C2793" s="301" t="s">
        <v>63</v>
      </c>
      <c r="D2793" s="302">
        <v>15.98</v>
      </c>
      <c r="E2793" s="302">
        <v>14.86</v>
      </c>
    </row>
    <row r="2794" spans="1:5">
      <c r="A2794" s="301" t="s">
        <v>51810</v>
      </c>
      <c r="B2794" s="301" t="s">
        <v>51811</v>
      </c>
      <c r="C2794" s="301" t="s">
        <v>63</v>
      </c>
      <c r="D2794" s="302">
        <v>11.08</v>
      </c>
      <c r="E2794" s="302">
        <v>10.38</v>
      </c>
    </row>
    <row r="2795" spans="1:5">
      <c r="A2795" s="301" t="s">
        <v>51812</v>
      </c>
      <c r="B2795" s="301" t="s">
        <v>51813</v>
      </c>
      <c r="C2795" s="301" t="s">
        <v>63</v>
      </c>
      <c r="D2795" s="302">
        <v>13.02</v>
      </c>
      <c r="E2795" s="302">
        <v>12.22</v>
      </c>
    </row>
    <row r="2796" spans="1:5">
      <c r="A2796" s="301" t="s">
        <v>51814</v>
      </c>
      <c r="B2796" s="301" t="s">
        <v>51815</v>
      </c>
      <c r="C2796" s="301" t="s">
        <v>63</v>
      </c>
      <c r="D2796" s="302">
        <v>17.22</v>
      </c>
      <c r="E2796" s="302">
        <v>16.29</v>
      </c>
    </row>
    <row r="2797" spans="1:5">
      <c r="A2797" s="301" t="s">
        <v>51816</v>
      </c>
      <c r="B2797" s="301" t="s">
        <v>51817</v>
      </c>
      <c r="C2797" s="301" t="s">
        <v>63</v>
      </c>
      <c r="D2797" s="302">
        <v>21.38</v>
      </c>
      <c r="E2797" s="302">
        <v>20.3</v>
      </c>
    </row>
    <row r="2798" spans="1:5">
      <c r="A2798" s="301" t="s">
        <v>51818</v>
      </c>
      <c r="B2798" s="301" t="s">
        <v>51819</v>
      </c>
      <c r="C2798" s="301" t="s">
        <v>63</v>
      </c>
      <c r="D2798" s="302">
        <v>9.4499999999999993</v>
      </c>
      <c r="E2798" s="302">
        <v>8.91</v>
      </c>
    </row>
    <row r="2799" spans="1:5">
      <c r="A2799" s="301" t="s">
        <v>51820</v>
      </c>
      <c r="B2799" s="301" t="s">
        <v>51821</v>
      </c>
      <c r="C2799" s="301" t="s">
        <v>63</v>
      </c>
      <c r="D2799" s="302">
        <v>11.38</v>
      </c>
      <c r="E2799" s="302">
        <v>10.75</v>
      </c>
    </row>
    <row r="2800" spans="1:5">
      <c r="A2800" s="301" t="s">
        <v>51822</v>
      </c>
      <c r="B2800" s="301" t="s">
        <v>51823</v>
      </c>
      <c r="C2800" s="301" t="s">
        <v>63</v>
      </c>
      <c r="D2800" s="302">
        <v>15.6</v>
      </c>
      <c r="E2800" s="302">
        <v>14.83</v>
      </c>
    </row>
    <row r="2801" spans="1:5">
      <c r="A2801" s="301" t="s">
        <v>51824</v>
      </c>
      <c r="B2801" s="301" t="s">
        <v>51825</v>
      </c>
      <c r="C2801" s="301" t="s">
        <v>63</v>
      </c>
      <c r="D2801" s="302">
        <v>19.7</v>
      </c>
      <c r="E2801" s="302">
        <v>18.79</v>
      </c>
    </row>
    <row r="2802" spans="1:5">
      <c r="A2802" s="301" t="s">
        <v>51826</v>
      </c>
      <c r="B2802" s="301" t="s">
        <v>51827</v>
      </c>
      <c r="C2802" s="301" t="s">
        <v>63</v>
      </c>
      <c r="D2802" s="302">
        <v>14.95</v>
      </c>
      <c r="E2802" s="302">
        <v>13.86</v>
      </c>
    </row>
    <row r="2803" spans="1:5">
      <c r="A2803" s="301" t="s">
        <v>51828</v>
      </c>
      <c r="B2803" s="301" t="s">
        <v>51829</v>
      </c>
      <c r="C2803" s="301" t="s">
        <v>63</v>
      </c>
      <c r="D2803" s="302">
        <v>16.89</v>
      </c>
      <c r="E2803" s="302">
        <v>15.7</v>
      </c>
    </row>
    <row r="2804" spans="1:5">
      <c r="A2804" s="301" t="s">
        <v>51830</v>
      </c>
      <c r="B2804" s="301" t="s">
        <v>51831</v>
      </c>
      <c r="C2804" s="301" t="s">
        <v>63</v>
      </c>
      <c r="D2804" s="302">
        <v>21.1</v>
      </c>
      <c r="E2804" s="302">
        <v>19.77</v>
      </c>
    </row>
    <row r="2805" spans="1:5">
      <c r="A2805" s="301" t="s">
        <v>51832</v>
      </c>
      <c r="B2805" s="301" t="s">
        <v>51833</v>
      </c>
      <c r="C2805" s="301" t="s">
        <v>63</v>
      </c>
      <c r="D2805" s="302">
        <v>25.19</v>
      </c>
      <c r="E2805" s="302">
        <v>23.72</v>
      </c>
    </row>
    <row r="2806" spans="1:5">
      <c r="A2806" s="301" t="s">
        <v>51834</v>
      </c>
      <c r="B2806" s="301" t="s">
        <v>51835</v>
      </c>
      <c r="C2806" s="301" t="s">
        <v>63</v>
      </c>
      <c r="D2806" s="302">
        <v>20.07</v>
      </c>
      <c r="E2806" s="302">
        <v>19.32</v>
      </c>
    </row>
    <row r="2807" spans="1:5">
      <c r="A2807" s="301" t="s">
        <v>51836</v>
      </c>
      <c r="B2807" s="301" t="s">
        <v>51837</v>
      </c>
      <c r="C2807" s="301" t="s">
        <v>63</v>
      </c>
      <c r="D2807" s="302">
        <v>29.19</v>
      </c>
      <c r="E2807" s="302">
        <v>28.32</v>
      </c>
    </row>
    <row r="2808" spans="1:5">
      <c r="A2808" s="301" t="s">
        <v>51838</v>
      </c>
      <c r="B2808" s="301" t="s">
        <v>51839</v>
      </c>
      <c r="C2808" s="301" t="s">
        <v>63</v>
      </c>
      <c r="D2808" s="302">
        <v>40.299999999999997</v>
      </c>
      <c r="E2808" s="302">
        <v>39.26</v>
      </c>
    </row>
    <row r="2809" spans="1:5">
      <c r="A2809" s="301" t="s">
        <v>51840</v>
      </c>
      <c r="B2809" s="301" t="s">
        <v>51841</v>
      </c>
      <c r="C2809" s="301" t="s">
        <v>63</v>
      </c>
      <c r="D2809" s="302">
        <v>49.05</v>
      </c>
      <c r="E2809" s="302">
        <v>47.9</v>
      </c>
    </row>
    <row r="2810" spans="1:5">
      <c r="A2810" s="301" t="s">
        <v>51842</v>
      </c>
      <c r="B2810" s="301" t="s">
        <v>51843</v>
      </c>
      <c r="C2810" s="301" t="s">
        <v>63</v>
      </c>
      <c r="D2810" s="302">
        <v>73.53</v>
      </c>
      <c r="E2810" s="302">
        <v>72.099999999999994</v>
      </c>
    </row>
    <row r="2811" spans="1:5">
      <c r="A2811" s="301" t="s">
        <v>51844</v>
      </c>
      <c r="B2811" s="301" t="s">
        <v>51845</v>
      </c>
      <c r="C2811" s="301" t="s">
        <v>63</v>
      </c>
      <c r="D2811" s="302">
        <v>20.010000000000002</v>
      </c>
      <c r="E2811" s="302">
        <v>18.63</v>
      </c>
    </row>
    <row r="2812" spans="1:5">
      <c r="A2812" s="301" t="s">
        <v>51846</v>
      </c>
      <c r="B2812" s="301" t="s">
        <v>51847</v>
      </c>
      <c r="C2812" s="301" t="s">
        <v>63</v>
      </c>
      <c r="D2812" s="302">
        <v>24.49</v>
      </c>
      <c r="E2812" s="302">
        <v>22.73</v>
      </c>
    </row>
    <row r="2813" spans="1:5">
      <c r="A2813" s="301" t="s">
        <v>51848</v>
      </c>
      <c r="B2813" s="301" t="s">
        <v>51849</v>
      </c>
      <c r="C2813" s="301" t="s">
        <v>63</v>
      </c>
      <c r="D2813" s="302">
        <v>31.57</v>
      </c>
      <c r="E2813" s="302">
        <v>29.27</v>
      </c>
    </row>
    <row r="2814" spans="1:5">
      <c r="A2814" s="301" t="s">
        <v>51850</v>
      </c>
      <c r="B2814" s="301" t="s">
        <v>51851</v>
      </c>
      <c r="C2814" s="301" t="s">
        <v>63</v>
      </c>
      <c r="D2814" s="302">
        <v>11.68</v>
      </c>
      <c r="E2814" s="302">
        <v>11.23</v>
      </c>
    </row>
    <row r="2815" spans="1:5">
      <c r="A2815" s="301" t="s">
        <v>51852</v>
      </c>
      <c r="B2815" s="301" t="s">
        <v>51853</v>
      </c>
      <c r="C2815" s="301" t="s">
        <v>63</v>
      </c>
      <c r="D2815" s="302">
        <v>16.64</v>
      </c>
      <c r="E2815" s="302">
        <v>16</v>
      </c>
    </row>
    <row r="2816" spans="1:5">
      <c r="A2816" s="301" t="s">
        <v>51854</v>
      </c>
      <c r="B2816" s="301" t="s">
        <v>51855</v>
      </c>
      <c r="C2816" s="301" t="s">
        <v>63</v>
      </c>
      <c r="D2816" s="302">
        <v>24.56</v>
      </c>
      <c r="E2816" s="302">
        <v>23.54</v>
      </c>
    </row>
    <row r="2817" spans="1:5">
      <c r="A2817" s="301" t="s">
        <v>51856</v>
      </c>
      <c r="B2817" s="301" t="s">
        <v>51857</v>
      </c>
      <c r="C2817" s="301" t="s">
        <v>63</v>
      </c>
      <c r="D2817" s="302">
        <v>31.66</v>
      </c>
      <c r="E2817" s="302">
        <v>30.51</v>
      </c>
    </row>
    <row r="2818" spans="1:5">
      <c r="A2818" s="301" t="s">
        <v>51858</v>
      </c>
      <c r="B2818" s="301" t="s">
        <v>51859</v>
      </c>
      <c r="C2818" s="301" t="s">
        <v>58</v>
      </c>
      <c r="D2818" s="302">
        <v>9.26</v>
      </c>
      <c r="E2818" s="302">
        <v>8.4499999999999993</v>
      </c>
    </row>
    <row r="2819" spans="1:5">
      <c r="A2819" s="301" t="s">
        <v>51860</v>
      </c>
      <c r="B2819" s="301" t="s">
        <v>51861</v>
      </c>
      <c r="C2819" s="301" t="s">
        <v>58</v>
      </c>
      <c r="D2819" s="302">
        <v>10.89</v>
      </c>
      <c r="E2819" s="302">
        <v>9.98</v>
      </c>
    </row>
    <row r="2820" spans="1:5">
      <c r="A2820" s="301" t="s">
        <v>51862</v>
      </c>
      <c r="B2820" s="301" t="s">
        <v>51863</v>
      </c>
      <c r="C2820" s="301" t="s">
        <v>58</v>
      </c>
      <c r="D2820" s="302">
        <v>13.12</v>
      </c>
      <c r="E2820" s="302">
        <v>12.05</v>
      </c>
    </row>
    <row r="2821" spans="1:5">
      <c r="A2821" s="301" t="s">
        <v>51864</v>
      </c>
      <c r="B2821" s="301" t="s">
        <v>51865</v>
      </c>
      <c r="C2821" s="301" t="s">
        <v>58</v>
      </c>
      <c r="D2821" s="302">
        <v>16.22</v>
      </c>
      <c r="E2821" s="302">
        <v>14.97</v>
      </c>
    </row>
    <row r="2822" spans="1:5">
      <c r="A2822" s="301" t="s">
        <v>51866</v>
      </c>
      <c r="B2822" s="301" t="s">
        <v>51867</v>
      </c>
      <c r="C2822" s="301" t="s">
        <v>58</v>
      </c>
      <c r="D2822" s="302">
        <v>7.32</v>
      </c>
      <c r="E2822" s="302">
        <v>6.71</v>
      </c>
    </row>
    <row r="2823" spans="1:5">
      <c r="A2823" s="301" t="s">
        <v>51868</v>
      </c>
      <c r="B2823" s="301" t="s">
        <v>51869</v>
      </c>
      <c r="C2823" s="301" t="s">
        <v>58</v>
      </c>
      <c r="D2823" s="302">
        <v>8.9600000000000009</v>
      </c>
      <c r="E2823" s="302">
        <v>8.24</v>
      </c>
    </row>
    <row r="2824" spans="1:5">
      <c r="A2824" s="301" t="s">
        <v>51870</v>
      </c>
      <c r="B2824" s="301" t="s">
        <v>51871</v>
      </c>
      <c r="C2824" s="301" t="s">
        <v>58</v>
      </c>
      <c r="D2824" s="302">
        <v>11.19</v>
      </c>
      <c r="E2824" s="302">
        <v>10.31</v>
      </c>
    </row>
    <row r="2825" spans="1:5">
      <c r="A2825" s="301" t="s">
        <v>51872</v>
      </c>
      <c r="B2825" s="301" t="s">
        <v>51873</v>
      </c>
      <c r="C2825" s="301" t="s">
        <v>58</v>
      </c>
      <c r="D2825" s="302">
        <v>14.28</v>
      </c>
      <c r="E2825" s="302">
        <v>13.23</v>
      </c>
    </row>
    <row r="2826" spans="1:5">
      <c r="A2826" s="301" t="s">
        <v>51874</v>
      </c>
      <c r="B2826" s="301" t="s">
        <v>51875</v>
      </c>
      <c r="C2826" s="301" t="s">
        <v>58</v>
      </c>
      <c r="D2826" s="302">
        <v>13.27</v>
      </c>
      <c r="E2826" s="302">
        <v>12.05</v>
      </c>
    </row>
    <row r="2827" spans="1:5">
      <c r="A2827" s="301" t="s">
        <v>51876</v>
      </c>
      <c r="B2827" s="301" t="s">
        <v>51877</v>
      </c>
      <c r="C2827" s="301" t="s">
        <v>58</v>
      </c>
      <c r="D2827" s="302">
        <v>14.91</v>
      </c>
      <c r="E2827" s="302">
        <v>13.58</v>
      </c>
    </row>
    <row r="2828" spans="1:5">
      <c r="A2828" s="301" t="s">
        <v>51878</v>
      </c>
      <c r="B2828" s="301" t="s">
        <v>51879</v>
      </c>
      <c r="C2828" s="301" t="s">
        <v>58</v>
      </c>
      <c r="D2828" s="302">
        <v>17.059999999999999</v>
      </c>
      <c r="E2828" s="302">
        <v>15.59</v>
      </c>
    </row>
    <row r="2829" spans="1:5">
      <c r="A2829" s="301" t="s">
        <v>51880</v>
      </c>
      <c r="B2829" s="301" t="s">
        <v>51881</v>
      </c>
      <c r="C2829" s="301" t="s">
        <v>58</v>
      </c>
      <c r="D2829" s="302">
        <v>20.09</v>
      </c>
      <c r="E2829" s="302">
        <v>18.45</v>
      </c>
    </row>
    <row r="2830" spans="1:5">
      <c r="A2830" s="301" t="s">
        <v>51882</v>
      </c>
      <c r="B2830" s="301" t="s">
        <v>51883</v>
      </c>
      <c r="C2830" s="301" t="s">
        <v>58</v>
      </c>
      <c r="D2830" s="302">
        <v>16.14</v>
      </c>
      <c r="E2830" s="302">
        <v>14.92</v>
      </c>
    </row>
    <row r="2831" spans="1:5">
      <c r="A2831" s="301" t="s">
        <v>51884</v>
      </c>
      <c r="B2831" s="301" t="s">
        <v>51885</v>
      </c>
      <c r="C2831" s="301" t="s">
        <v>58</v>
      </c>
      <c r="D2831" s="302">
        <v>15.71</v>
      </c>
      <c r="E2831" s="302">
        <v>14.49</v>
      </c>
    </row>
    <row r="2832" spans="1:5">
      <c r="A2832" s="301" t="s">
        <v>51886</v>
      </c>
      <c r="B2832" s="301" t="s">
        <v>51887</v>
      </c>
      <c r="C2832" s="301" t="s">
        <v>58</v>
      </c>
      <c r="D2832" s="302">
        <v>17.79</v>
      </c>
      <c r="E2832" s="302">
        <v>16.41</v>
      </c>
    </row>
    <row r="2833" spans="1:5">
      <c r="A2833" s="301" t="s">
        <v>51888</v>
      </c>
      <c r="B2833" s="301" t="s">
        <v>51889</v>
      </c>
      <c r="C2833" s="301" t="s">
        <v>58</v>
      </c>
      <c r="D2833" s="302">
        <v>20.69</v>
      </c>
      <c r="E2833" s="302">
        <v>19.309999999999999</v>
      </c>
    </row>
    <row r="2834" spans="1:5">
      <c r="A2834" s="301" t="s">
        <v>51890</v>
      </c>
      <c r="B2834" s="301" t="s">
        <v>51891</v>
      </c>
      <c r="C2834" s="301" t="s">
        <v>58</v>
      </c>
      <c r="D2834" s="302">
        <v>22.15</v>
      </c>
      <c r="E2834" s="302">
        <v>20.54</v>
      </c>
    </row>
    <row r="2835" spans="1:5">
      <c r="A2835" s="301" t="s">
        <v>51892</v>
      </c>
      <c r="B2835" s="301" t="s">
        <v>51893</v>
      </c>
      <c r="C2835" s="301" t="s">
        <v>58</v>
      </c>
      <c r="D2835" s="302">
        <v>25.09</v>
      </c>
      <c r="E2835" s="302">
        <v>23.48</v>
      </c>
    </row>
    <row r="2836" spans="1:5">
      <c r="A2836" s="301" t="s">
        <v>51894</v>
      </c>
      <c r="B2836" s="301" t="s">
        <v>51895</v>
      </c>
      <c r="C2836" s="301" t="s">
        <v>58</v>
      </c>
      <c r="D2836" s="302">
        <v>25.48</v>
      </c>
      <c r="E2836" s="302">
        <v>23.62</v>
      </c>
    </row>
    <row r="2837" spans="1:5">
      <c r="A2837" s="301" t="s">
        <v>51896</v>
      </c>
      <c r="B2837" s="301" t="s">
        <v>51897</v>
      </c>
      <c r="C2837" s="301" t="s">
        <v>58</v>
      </c>
      <c r="D2837" s="302">
        <v>28.63</v>
      </c>
      <c r="E2837" s="302">
        <v>26.77</v>
      </c>
    </row>
    <row r="2838" spans="1:5">
      <c r="A2838" s="301" t="s">
        <v>51898</v>
      </c>
      <c r="B2838" s="301" t="s">
        <v>51899</v>
      </c>
      <c r="C2838" s="301" t="s">
        <v>58</v>
      </c>
      <c r="D2838" s="302">
        <v>13.2</v>
      </c>
      <c r="E2838" s="302">
        <v>12.28</v>
      </c>
    </row>
    <row r="2839" spans="1:5">
      <c r="A2839" s="301" t="s">
        <v>51900</v>
      </c>
      <c r="B2839" s="301" t="s">
        <v>51901</v>
      </c>
      <c r="C2839" s="301" t="s">
        <v>58</v>
      </c>
      <c r="D2839" s="302">
        <v>12.77</v>
      </c>
      <c r="E2839" s="302">
        <v>11.85</v>
      </c>
    </row>
    <row r="2840" spans="1:5">
      <c r="A2840" s="301" t="s">
        <v>51902</v>
      </c>
      <c r="B2840" s="301" t="s">
        <v>51903</v>
      </c>
      <c r="C2840" s="301" t="s">
        <v>58</v>
      </c>
      <c r="D2840" s="302">
        <v>14.85</v>
      </c>
      <c r="E2840" s="302">
        <v>13.77</v>
      </c>
    </row>
    <row r="2841" spans="1:5">
      <c r="A2841" s="301" t="s">
        <v>51904</v>
      </c>
      <c r="B2841" s="301" t="s">
        <v>51905</v>
      </c>
      <c r="C2841" s="301" t="s">
        <v>58</v>
      </c>
      <c r="D2841" s="302">
        <v>17.75</v>
      </c>
      <c r="E2841" s="302">
        <v>16.670000000000002</v>
      </c>
    </row>
    <row r="2842" spans="1:5">
      <c r="A2842" s="301" t="s">
        <v>51906</v>
      </c>
      <c r="B2842" s="301" t="s">
        <v>51907</v>
      </c>
      <c r="C2842" s="301" t="s">
        <v>58</v>
      </c>
      <c r="D2842" s="302">
        <v>19.22</v>
      </c>
      <c r="E2842" s="302">
        <v>17.899999999999999</v>
      </c>
    </row>
    <row r="2843" spans="1:5">
      <c r="A2843" s="301" t="s">
        <v>51908</v>
      </c>
      <c r="B2843" s="301" t="s">
        <v>51909</v>
      </c>
      <c r="C2843" s="301" t="s">
        <v>58</v>
      </c>
      <c r="D2843" s="302">
        <v>22.16</v>
      </c>
      <c r="E2843" s="302">
        <v>20.84</v>
      </c>
    </row>
    <row r="2844" spans="1:5">
      <c r="A2844" s="301" t="s">
        <v>51910</v>
      </c>
      <c r="B2844" s="301" t="s">
        <v>51911</v>
      </c>
      <c r="C2844" s="301" t="s">
        <v>58</v>
      </c>
      <c r="D2844" s="302">
        <v>22.61</v>
      </c>
      <c r="E2844" s="302">
        <v>21.04</v>
      </c>
    </row>
    <row r="2845" spans="1:5">
      <c r="A2845" s="301" t="s">
        <v>51912</v>
      </c>
      <c r="B2845" s="301" t="s">
        <v>51913</v>
      </c>
      <c r="C2845" s="301" t="s">
        <v>58</v>
      </c>
      <c r="D2845" s="302">
        <v>25.76</v>
      </c>
      <c r="E2845" s="302">
        <v>24.19</v>
      </c>
    </row>
    <row r="2846" spans="1:5">
      <c r="A2846" s="301" t="s">
        <v>51914</v>
      </c>
      <c r="B2846" s="301" t="s">
        <v>51915</v>
      </c>
      <c r="C2846" s="301" t="s">
        <v>58</v>
      </c>
      <c r="D2846" s="302">
        <v>22.14</v>
      </c>
      <c r="E2846" s="302">
        <v>20.32</v>
      </c>
    </row>
    <row r="2847" spans="1:5">
      <c r="A2847" s="301" t="s">
        <v>51916</v>
      </c>
      <c r="B2847" s="301" t="s">
        <v>51917</v>
      </c>
      <c r="C2847" s="301" t="s">
        <v>58</v>
      </c>
      <c r="D2847" s="302">
        <v>21.71</v>
      </c>
      <c r="E2847" s="302">
        <v>19.89</v>
      </c>
    </row>
    <row r="2848" spans="1:5">
      <c r="A2848" s="301" t="s">
        <v>51918</v>
      </c>
      <c r="B2848" s="301" t="s">
        <v>51919</v>
      </c>
      <c r="C2848" s="301" t="s">
        <v>58</v>
      </c>
      <c r="D2848" s="302">
        <v>23.73</v>
      </c>
      <c r="E2848" s="302">
        <v>21.75</v>
      </c>
    </row>
    <row r="2849" spans="1:5">
      <c r="A2849" s="301" t="s">
        <v>51920</v>
      </c>
      <c r="B2849" s="301" t="s">
        <v>51921</v>
      </c>
      <c r="C2849" s="301" t="s">
        <v>58</v>
      </c>
      <c r="D2849" s="302">
        <v>26.63</v>
      </c>
      <c r="E2849" s="302">
        <v>24.65</v>
      </c>
    </row>
    <row r="2850" spans="1:5">
      <c r="A2850" s="301" t="s">
        <v>51922</v>
      </c>
      <c r="B2850" s="301" t="s">
        <v>51923</v>
      </c>
      <c r="C2850" s="301" t="s">
        <v>58</v>
      </c>
      <c r="D2850" s="302">
        <v>28.03</v>
      </c>
      <c r="E2850" s="302">
        <v>25.82</v>
      </c>
    </row>
    <row r="2851" spans="1:5">
      <c r="A2851" s="301" t="s">
        <v>51924</v>
      </c>
      <c r="B2851" s="301" t="s">
        <v>51925</v>
      </c>
      <c r="C2851" s="301" t="s">
        <v>58</v>
      </c>
      <c r="D2851" s="302">
        <v>30.97</v>
      </c>
      <c r="E2851" s="302">
        <v>28.76</v>
      </c>
    </row>
    <row r="2852" spans="1:5">
      <c r="A2852" s="301" t="s">
        <v>51926</v>
      </c>
      <c r="B2852" s="301" t="s">
        <v>51927</v>
      </c>
      <c r="C2852" s="301" t="s">
        <v>58</v>
      </c>
      <c r="D2852" s="302">
        <v>31.29</v>
      </c>
      <c r="E2852" s="302">
        <v>28.84</v>
      </c>
    </row>
    <row r="2853" spans="1:5">
      <c r="A2853" s="301" t="s">
        <v>51928</v>
      </c>
      <c r="B2853" s="301" t="s">
        <v>51929</v>
      </c>
      <c r="C2853" s="301" t="s">
        <v>58</v>
      </c>
      <c r="D2853" s="302">
        <v>34.44</v>
      </c>
      <c r="E2853" s="302">
        <v>31.99</v>
      </c>
    </row>
    <row r="2854" spans="1:5">
      <c r="A2854" s="301" t="s">
        <v>51930</v>
      </c>
      <c r="B2854" s="301" t="s">
        <v>51931</v>
      </c>
      <c r="C2854" s="301" t="s">
        <v>58</v>
      </c>
      <c r="D2854" s="302">
        <v>20.2</v>
      </c>
      <c r="E2854" s="302">
        <v>18.7</v>
      </c>
    </row>
    <row r="2855" spans="1:5">
      <c r="A2855" s="301" t="s">
        <v>51932</v>
      </c>
      <c r="B2855" s="301" t="s">
        <v>51933</v>
      </c>
      <c r="C2855" s="301" t="s">
        <v>58</v>
      </c>
      <c r="D2855" s="302">
        <v>24.78</v>
      </c>
      <c r="E2855" s="302">
        <v>23.05</v>
      </c>
    </row>
    <row r="2856" spans="1:5">
      <c r="A2856" s="301" t="s">
        <v>51934</v>
      </c>
      <c r="B2856" s="301" t="s">
        <v>51935</v>
      </c>
      <c r="C2856" s="301" t="s">
        <v>58</v>
      </c>
      <c r="D2856" s="302">
        <v>37.43</v>
      </c>
      <c r="E2856" s="302">
        <v>35.36</v>
      </c>
    </row>
    <row r="2857" spans="1:5">
      <c r="A2857" s="301" t="s">
        <v>51936</v>
      </c>
      <c r="B2857" s="301" t="s">
        <v>51937</v>
      </c>
      <c r="C2857" s="301" t="s">
        <v>58</v>
      </c>
      <c r="D2857" s="302">
        <v>45.45</v>
      </c>
      <c r="E2857" s="302">
        <v>43.15</v>
      </c>
    </row>
    <row r="2858" spans="1:5">
      <c r="A2858" s="301" t="s">
        <v>51938</v>
      </c>
      <c r="B2858" s="301" t="s">
        <v>51939</v>
      </c>
      <c r="C2858" s="301" t="s">
        <v>58</v>
      </c>
      <c r="D2858" s="302">
        <v>68.19</v>
      </c>
      <c r="E2858" s="302">
        <v>65.33</v>
      </c>
    </row>
    <row r="2859" spans="1:5">
      <c r="A2859" s="301" t="s">
        <v>51940</v>
      </c>
      <c r="B2859" s="301" t="s">
        <v>51941</v>
      </c>
      <c r="C2859" s="301" t="s">
        <v>58</v>
      </c>
      <c r="D2859" s="302">
        <v>30.85</v>
      </c>
      <c r="E2859" s="302">
        <v>28.58</v>
      </c>
    </row>
    <row r="2860" spans="1:5">
      <c r="A2860" s="301" t="s">
        <v>51942</v>
      </c>
      <c r="B2860" s="301" t="s">
        <v>51943</v>
      </c>
      <c r="C2860" s="301" t="s">
        <v>58</v>
      </c>
      <c r="D2860" s="302">
        <v>39.450000000000003</v>
      </c>
      <c r="E2860" s="302">
        <v>36.85</v>
      </c>
    </row>
    <row r="2861" spans="1:5">
      <c r="A2861" s="301" t="s">
        <v>51944</v>
      </c>
      <c r="B2861" s="301" t="s">
        <v>51945</v>
      </c>
      <c r="C2861" s="301" t="s">
        <v>58</v>
      </c>
      <c r="D2861" s="302">
        <v>65.650000000000006</v>
      </c>
      <c r="E2861" s="302">
        <v>62.54</v>
      </c>
    </row>
    <row r="2862" spans="1:5">
      <c r="A2862" s="301" t="s">
        <v>51946</v>
      </c>
      <c r="B2862" s="301" t="s">
        <v>51947</v>
      </c>
      <c r="C2862" s="301" t="s">
        <v>58</v>
      </c>
      <c r="D2862" s="302">
        <v>69.06</v>
      </c>
      <c r="E2862" s="302">
        <v>65.62</v>
      </c>
    </row>
    <row r="2863" spans="1:5">
      <c r="A2863" s="301" t="s">
        <v>51948</v>
      </c>
      <c r="B2863" s="301" t="s">
        <v>51949</v>
      </c>
      <c r="C2863" s="301" t="s">
        <v>58</v>
      </c>
      <c r="D2863" s="302">
        <v>112.62</v>
      </c>
      <c r="E2863" s="302">
        <v>108.34</v>
      </c>
    </row>
    <row r="2864" spans="1:5">
      <c r="A2864" s="301" t="s">
        <v>51950</v>
      </c>
      <c r="B2864" s="301" t="s">
        <v>51951</v>
      </c>
      <c r="C2864" s="301" t="s">
        <v>58</v>
      </c>
      <c r="D2864" s="302">
        <v>17.47</v>
      </c>
      <c r="E2864" s="302">
        <v>16.09</v>
      </c>
    </row>
    <row r="2865" spans="1:5">
      <c r="A2865" s="301" t="s">
        <v>51952</v>
      </c>
      <c r="B2865" s="301" t="s">
        <v>51953</v>
      </c>
      <c r="C2865" s="301" t="s">
        <v>58</v>
      </c>
      <c r="D2865" s="302">
        <v>14.53</v>
      </c>
      <c r="E2865" s="302">
        <v>13.45</v>
      </c>
    </row>
    <row r="2866" spans="1:5">
      <c r="A2866" s="301" t="s">
        <v>51954</v>
      </c>
      <c r="B2866" s="301" t="s">
        <v>51955</v>
      </c>
      <c r="C2866" s="301" t="s">
        <v>58</v>
      </c>
      <c r="D2866" s="302">
        <v>23.41</v>
      </c>
      <c r="E2866" s="302">
        <v>21.43</v>
      </c>
    </row>
    <row r="2867" spans="1:5">
      <c r="A2867" s="301" t="s">
        <v>51956</v>
      </c>
      <c r="B2867" s="301" t="s">
        <v>51957</v>
      </c>
      <c r="C2867" s="301" t="s">
        <v>58</v>
      </c>
      <c r="D2867" s="302">
        <v>28.97</v>
      </c>
      <c r="E2867" s="302">
        <v>27.53</v>
      </c>
    </row>
    <row r="2868" spans="1:5">
      <c r="A2868" s="301" t="s">
        <v>51958</v>
      </c>
      <c r="B2868" s="301" t="s">
        <v>51959</v>
      </c>
      <c r="C2868" s="301" t="s">
        <v>63</v>
      </c>
      <c r="D2868" s="302">
        <v>3.15</v>
      </c>
      <c r="E2868" s="302">
        <v>3.01</v>
      </c>
    </row>
    <row r="2869" spans="1:5">
      <c r="A2869" s="301" t="s">
        <v>51960</v>
      </c>
      <c r="B2869" s="301" t="s">
        <v>51961</v>
      </c>
      <c r="C2869" s="301" t="s">
        <v>63</v>
      </c>
      <c r="D2869" s="302">
        <v>3.7</v>
      </c>
      <c r="E2869" s="302">
        <v>3.56</v>
      </c>
    </row>
    <row r="2870" spans="1:5">
      <c r="A2870" s="301" t="s">
        <v>51962</v>
      </c>
      <c r="B2870" s="301" t="s">
        <v>51963</v>
      </c>
      <c r="C2870" s="301" t="s">
        <v>63</v>
      </c>
      <c r="D2870" s="302">
        <v>4.4800000000000004</v>
      </c>
      <c r="E2870" s="302">
        <v>4.28</v>
      </c>
    </row>
    <row r="2871" spans="1:5">
      <c r="A2871" s="301" t="s">
        <v>51964</v>
      </c>
      <c r="B2871" s="301" t="s">
        <v>51965</v>
      </c>
      <c r="C2871" s="301" t="s">
        <v>63</v>
      </c>
      <c r="D2871" s="302">
        <v>4.9400000000000004</v>
      </c>
      <c r="E2871" s="302">
        <v>4.74</v>
      </c>
    </row>
    <row r="2872" spans="1:5">
      <c r="A2872" s="301" t="s">
        <v>51966</v>
      </c>
      <c r="B2872" s="301" t="s">
        <v>51967</v>
      </c>
      <c r="C2872" s="301" t="s">
        <v>63</v>
      </c>
      <c r="D2872" s="302">
        <v>6.77</v>
      </c>
      <c r="E2872" s="302">
        <v>6.51</v>
      </c>
    </row>
    <row r="2873" spans="1:5">
      <c r="A2873" s="301" t="s">
        <v>51968</v>
      </c>
      <c r="B2873" s="301" t="s">
        <v>51969</v>
      </c>
      <c r="C2873" s="301" t="s">
        <v>63</v>
      </c>
      <c r="D2873" s="302">
        <v>7.17</v>
      </c>
      <c r="E2873" s="302">
        <v>6.91</v>
      </c>
    </row>
    <row r="2874" spans="1:5">
      <c r="A2874" s="301" t="s">
        <v>51970</v>
      </c>
      <c r="B2874" s="301" t="s">
        <v>51971</v>
      </c>
      <c r="C2874" s="301" t="s">
        <v>63</v>
      </c>
      <c r="D2874" s="302">
        <v>9.3699999999999992</v>
      </c>
      <c r="E2874" s="302">
        <v>9.02</v>
      </c>
    </row>
    <row r="2875" spans="1:5">
      <c r="A2875" s="301" t="s">
        <v>51972</v>
      </c>
      <c r="B2875" s="301" t="s">
        <v>51973</v>
      </c>
      <c r="C2875" s="301" t="s">
        <v>63</v>
      </c>
      <c r="D2875" s="302">
        <v>10.029999999999999</v>
      </c>
      <c r="E2875" s="302">
        <v>9.68</v>
      </c>
    </row>
    <row r="2876" spans="1:5">
      <c r="A2876" s="301" t="s">
        <v>51974</v>
      </c>
      <c r="B2876" s="301" t="s">
        <v>51975</v>
      </c>
      <c r="C2876" s="301" t="s">
        <v>63</v>
      </c>
      <c r="D2876" s="302">
        <v>16.399999999999999</v>
      </c>
      <c r="E2876" s="302">
        <v>15.9</v>
      </c>
    </row>
    <row r="2877" spans="1:5">
      <c r="A2877" s="301" t="s">
        <v>51976</v>
      </c>
      <c r="B2877" s="301" t="s">
        <v>51977</v>
      </c>
      <c r="C2877" s="301" t="s">
        <v>63</v>
      </c>
      <c r="D2877" s="302">
        <v>15.88</v>
      </c>
      <c r="E2877" s="302">
        <v>15.38</v>
      </c>
    </row>
    <row r="2878" spans="1:5">
      <c r="A2878" s="301" t="s">
        <v>51978</v>
      </c>
      <c r="B2878" s="301" t="s">
        <v>51979</v>
      </c>
      <c r="C2878" s="301" t="s">
        <v>63</v>
      </c>
      <c r="D2878" s="302">
        <v>23.78</v>
      </c>
      <c r="E2878" s="302">
        <v>23.01</v>
      </c>
    </row>
    <row r="2879" spans="1:5">
      <c r="A2879" s="301" t="s">
        <v>51980</v>
      </c>
      <c r="B2879" s="301" t="s">
        <v>51981</v>
      </c>
      <c r="C2879" s="301" t="s">
        <v>63</v>
      </c>
      <c r="D2879" s="302">
        <v>24.78</v>
      </c>
      <c r="E2879" s="302">
        <v>24.01</v>
      </c>
    </row>
    <row r="2880" spans="1:5">
      <c r="A2880" s="301" t="s">
        <v>51982</v>
      </c>
      <c r="B2880" s="301" t="s">
        <v>51983</v>
      </c>
      <c r="C2880" s="301" t="s">
        <v>63</v>
      </c>
      <c r="D2880" s="302">
        <v>9.98</v>
      </c>
      <c r="E2880" s="302">
        <v>9.92</v>
      </c>
    </row>
    <row r="2881" spans="1:5">
      <c r="A2881" s="301" t="s">
        <v>51984</v>
      </c>
      <c r="B2881" s="301" t="s">
        <v>51985</v>
      </c>
      <c r="C2881" s="301" t="s">
        <v>63</v>
      </c>
      <c r="D2881" s="302">
        <v>9.5500000000000007</v>
      </c>
      <c r="E2881" s="302">
        <v>9.49</v>
      </c>
    </row>
    <row r="2882" spans="1:5">
      <c r="A2882" s="301" t="s">
        <v>51986</v>
      </c>
      <c r="B2882" s="301" t="s">
        <v>51987</v>
      </c>
      <c r="C2882" s="301" t="s">
        <v>63</v>
      </c>
      <c r="D2882" s="302">
        <v>14.23</v>
      </c>
      <c r="E2882" s="302">
        <v>14.15</v>
      </c>
    </row>
    <row r="2883" spans="1:5">
      <c r="A2883" s="301" t="s">
        <v>51988</v>
      </c>
      <c r="B2883" s="301" t="s">
        <v>51989</v>
      </c>
      <c r="C2883" s="301" t="s">
        <v>63</v>
      </c>
      <c r="D2883" s="302">
        <v>15.07</v>
      </c>
      <c r="E2883" s="302">
        <v>14.99</v>
      </c>
    </row>
    <row r="2884" spans="1:5">
      <c r="A2884" s="301" t="s">
        <v>51990</v>
      </c>
      <c r="B2884" s="301" t="s">
        <v>51991</v>
      </c>
      <c r="C2884" s="301" t="s">
        <v>63</v>
      </c>
      <c r="D2884" s="302">
        <v>25.79</v>
      </c>
      <c r="E2884" s="302">
        <v>25.39</v>
      </c>
    </row>
    <row r="2885" spans="1:5">
      <c r="A2885" s="301" t="s">
        <v>51992</v>
      </c>
      <c r="B2885" s="301" t="s">
        <v>51993</v>
      </c>
      <c r="C2885" s="301" t="s">
        <v>63</v>
      </c>
      <c r="D2885" s="302">
        <v>35.340000000000003</v>
      </c>
      <c r="E2885" s="302">
        <v>34.869999999999997</v>
      </c>
    </row>
    <row r="2886" spans="1:5">
      <c r="A2886" s="301" t="s">
        <v>51994</v>
      </c>
      <c r="B2886" s="301" t="s">
        <v>51995</v>
      </c>
      <c r="C2886" s="301" t="s">
        <v>63</v>
      </c>
      <c r="D2886" s="302">
        <v>50.87</v>
      </c>
      <c r="E2886" s="302">
        <v>50.31</v>
      </c>
    </row>
    <row r="2887" spans="1:5">
      <c r="A2887" s="301" t="s">
        <v>51996</v>
      </c>
      <c r="B2887" s="301" t="s">
        <v>51997</v>
      </c>
      <c r="C2887" s="301" t="s">
        <v>63</v>
      </c>
      <c r="D2887" s="302">
        <v>70.11</v>
      </c>
      <c r="E2887" s="302">
        <v>69.44</v>
      </c>
    </row>
    <row r="2888" spans="1:5">
      <c r="A2888" s="301" t="s">
        <v>51998</v>
      </c>
      <c r="B2888" s="301" t="s">
        <v>51999</v>
      </c>
      <c r="C2888" s="301" t="s">
        <v>63</v>
      </c>
      <c r="D2888" s="302">
        <v>90.49</v>
      </c>
      <c r="E2888" s="302">
        <v>89.67</v>
      </c>
    </row>
    <row r="2889" spans="1:5">
      <c r="A2889" s="301" t="s">
        <v>52000</v>
      </c>
      <c r="B2889" s="301" t="s">
        <v>52001</v>
      </c>
      <c r="C2889" s="301" t="s">
        <v>63</v>
      </c>
      <c r="D2889" s="302">
        <v>117.27</v>
      </c>
      <c r="E2889" s="302">
        <v>116.3</v>
      </c>
    </row>
    <row r="2890" spans="1:5">
      <c r="A2890" s="301" t="s">
        <v>52002</v>
      </c>
      <c r="B2890" s="301" t="s">
        <v>52003</v>
      </c>
      <c r="C2890" s="301" t="s">
        <v>63</v>
      </c>
      <c r="D2890" s="302">
        <v>141.79</v>
      </c>
      <c r="E2890" s="302">
        <v>140.63999999999999</v>
      </c>
    </row>
    <row r="2891" spans="1:5">
      <c r="A2891" s="301" t="s">
        <v>52004</v>
      </c>
      <c r="B2891" s="301" t="s">
        <v>52005</v>
      </c>
      <c r="C2891" s="301" t="s">
        <v>63</v>
      </c>
      <c r="D2891" s="302">
        <v>173.6</v>
      </c>
      <c r="E2891" s="302">
        <v>172.24</v>
      </c>
    </row>
    <row r="2892" spans="1:5">
      <c r="A2892" s="301" t="s">
        <v>52006</v>
      </c>
      <c r="B2892" s="301" t="s">
        <v>52007</v>
      </c>
      <c r="C2892" s="301" t="s">
        <v>63</v>
      </c>
      <c r="D2892" s="302">
        <v>229.48</v>
      </c>
      <c r="E2892" s="302">
        <v>227.79</v>
      </c>
    </row>
    <row r="2893" spans="1:5">
      <c r="A2893" s="301" t="s">
        <v>52008</v>
      </c>
      <c r="B2893" s="301" t="s">
        <v>52009</v>
      </c>
      <c r="C2893" s="301" t="s">
        <v>63</v>
      </c>
      <c r="D2893" s="302">
        <v>296.27999999999997</v>
      </c>
      <c r="E2893" s="302">
        <v>294.24</v>
      </c>
    </row>
    <row r="2894" spans="1:5">
      <c r="A2894" s="301" t="s">
        <v>52010</v>
      </c>
      <c r="B2894" s="301" t="s">
        <v>52011</v>
      </c>
      <c r="C2894" s="301" t="s">
        <v>63</v>
      </c>
      <c r="D2894" s="302">
        <v>9.64</v>
      </c>
      <c r="E2894" s="302">
        <v>9.61</v>
      </c>
    </row>
    <row r="2895" spans="1:5">
      <c r="A2895" s="301" t="s">
        <v>52012</v>
      </c>
      <c r="B2895" s="301" t="s">
        <v>52013</v>
      </c>
      <c r="C2895" s="301" t="s">
        <v>63</v>
      </c>
      <c r="D2895" s="302">
        <v>9.2100000000000009</v>
      </c>
      <c r="E2895" s="302">
        <v>9.18</v>
      </c>
    </row>
    <row r="2896" spans="1:5">
      <c r="A2896" s="301" t="s">
        <v>52014</v>
      </c>
      <c r="B2896" s="301" t="s">
        <v>52015</v>
      </c>
      <c r="C2896" s="301" t="s">
        <v>63</v>
      </c>
      <c r="D2896" s="302">
        <v>13.85</v>
      </c>
      <c r="E2896" s="302">
        <v>13.8</v>
      </c>
    </row>
    <row r="2897" spans="1:5">
      <c r="A2897" s="301" t="s">
        <v>52016</v>
      </c>
      <c r="B2897" s="301" t="s">
        <v>52017</v>
      </c>
      <c r="C2897" s="301" t="s">
        <v>63</v>
      </c>
      <c r="D2897" s="302">
        <v>14.69</v>
      </c>
      <c r="E2897" s="302">
        <v>14.64</v>
      </c>
    </row>
    <row r="2898" spans="1:5">
      <c r="A2898" s="301" t="s">
        <v>52018</v>
      </c>
      <c r="B2898" s="301" t="s">
        <v>52019</v>
      </c>
      <c r="C2898" s="301" t="s">
        <v>63</v>
      </c>
      <c r="D2898" s="302">
        <v>21.69</v>
      </c>
      <c r="E2898" s="302">
        <v>21.62</v>
      </c>
    </row>
    <row r="2899" spans="1:5">
      <c r="A2899" s="301" t="s">
        <v>52020</v>
      </c>
      <c r="B2899" s="301" t="s">
        <v>52021</v>
      </c>
      <c r="C2899" s="301" t="s">
        <v>63</v>
      </c>
      <c r="D2899" s="302">
        <v>22.78</v>
      </c>
      <c r="E2899" s="302">
        <v>22.71</v>
      </c>
    </row>
    <row r="2900" spans="1:5">
      <c r="A2900" s="301" t="s">
        <v>52022</v>
      </c>
      <c r="B2900" s="301" t="s">
        <v>52023</v>
      </c>
      <c r="C2900" s="301" t="s">
        <v>58</v>
      </c>
      <c r="D2900" s="302">
        <v>23.85</v>
      </c>
      <c r="E2900" s="302">
        <v>22.36</v>
      </c>
    </row>
    <row r="2901" spans="1:5">
      <c r="A2901" s="301" t="s">
        <v>52024</v>
      </c>
      <c r="B2901" s="301" t="s">
        <v>52025</v>
      </c>
      <c r="C2901" s="301" t="s">
        <v>58</v>
      </c>
      <c r="D2901" s="302">
        <v>21.07</v>
      </c>
      <c r="E2901" s="302">
        <v>19.579999999999998</v>
      </c>
    </row>
    <row r="2902" spans="1:5">
      <c r="A2902" s="301" t="s">
        <v>52026</v>
      </c>
      <c r="B2902" s="301" t="s">
        <v>52027</v>
      </c>
      <c r="C2902" s="301" t="s">
        <v>58</v>
      </c>
      <c r="D2902" s="302">
        <v>40.799999999999997</v>
      </c>
      <c r="E2902" s="302">
        <v>37.08</v>
      </c>
    </row>
    <row r="2903" spans="1:5">
      <c r="A2903" s="301" t="s">
        <v>52028</v>
      </c>
      <c r="B2903" s="301" t="s">
        <v>52029</v>
      </c>
      <c r="C2903" s="301" t="s">
        <v>58</v>
      </c>
      <c r="D2903" s="302">
        <v>23.51</v>
      </c>
      <c r="E2903" s="302">
        <v>21.54</v>
      </c>
    </row>
    <row r="2904" spans="1:5">
      <c r="A2904" s="301" t="s">
        <v>52030</v>
      </c>
      <c r="B2904" s="301" t="s">
        <v>52031</v>
      </c>
      <c r="C2904" s="301" t="s">
        <v>58</v>
      </c>
      <c r="D2904" s="302">
        <v>15.03</v>
      </c>
      <c r="E2904" s="302">
        <v>13.91</v>
      </c>
    </row>
    <row r="2905" spans="1:5">
      <c r="A2905" s="301" t="s">
        <v>52032</v>
      </c>
      <c r="B2905" s="301" t="s">
        <v>52033</v>
      </c>
      <c r="C2905" s="301" t="s">
        <v>58</v>
      </c>
      <c r="D2905" s="302">
        <v>45.72</v>
      </c>
      <c r="E2905" s="302">
        <v>41.87</v>
      </c>
    </row>
    <row r="2906" spans="1:5">
      <c r="A2906" s="301" t="s">
        <v>52034</v>
      </c>
      <c r="B2906" s="301" t="s">
        <v>52035</v>
      </c>
      <c r="C2906" s="301" t="s">
        <v>58</v>
      </c>
      <c r="D2906" s="302">
        <v>27.82</v>
      </c>
      <c r="E2906" s="302">
        <v>25.78</v>
      </c>
    </row>
    <row r="2907" spans="1:5">
      <c r="A2907" s="301" t="s">
        <v>52036</v>
      </c>
      <c r="B2907" s="301" t="s">
        <v>52037</v>
      </c>
      <c r="C2907" s="301" t="s">
        <v>58</v>
      </c>
      <c r="D2907" s="302">
        <v>19.010000000000002</v>
      </c>
      <c r="E2907" s="302">
        <v>17.84</v>
      </c>
    </row>
    <row r="2908" spans="1:5">
      <c r="A2908" s="301" t="s">
        <v>52038</v>
      </c>
      <c r="B2908" s="301" t="s">
        <v>52039</v>
      </c>
      <c r="C2908" s="301" t="s">
        <v>58</v>
      </c>
      <c r="D2908" s="302">
        <v>18.21</v>
      </c>
      <c r="E2908" s="302">
        <v>16.72</v>
      </c>
    </row>
    <row r="2909" spans="1:5">
      <c r="A2909" s="301" t="s">
        <v>52040</v>
      </c>
      <c r="B2909" s="301" t="s">
        <v>52041</v>
      </c>
      <c r="C2909" s="301" t="s">
        <v>58</v>
      </c>
      <c r="D2909" s="302">
        <v>16.37</v>
      </c>
      <c r="E2909" s="302">
        <v>14.88</v>
      </c>
    </row>
    <row r="2910" spans="1:5">
      <c r="A2910" s="301" t="s">
        <v>52042</v>
      </c>
      <c r="B2910" s="301" t="s">
        <v>52043</v>
      </c>
      <c r="C2910" s="301" t="s">
        <v>58</v>
      </c>
      <c r="D2910" s="302">
        <v>38.909999999999997</v>
      </c>
      <c r="E2910" s="302">
        <v>35.19</v>
      </c>
    </row>
    <row r="2911" spans="1:5">
      <c r="A2911" s="301" t="s">
        <v>52044</v>
      </c>
      <c r="B2911" s="301" t="s">
        <v>52045</v>
      </c>
      <c r="C2911" s="301" t="s">
        <v>58</v>
      </c>
      <c r="D2911" s="302">
        <v>21.62</v>
      </c>
      <c r="E2911" s="302">
        <v>19.649999999999999</v>
      </c>
    </row>
    <row r="2912" spans="1:5">
      <c r="A2912" s="301" t="s">
        <v>52046</v>
      </c>
      <c r="B2912" s="301" t="s">
        <v>52047</v>
      </c>
      <c r="C2912" s="301" t="s">
        <v>58</v>
      </c>
      <c r="D2912" s="302">
        <v>13.14</v>
      </c>
      <c r="E2912" s="302">
        <v>12.02</v>
      </c>
    </row>
    <row r="2913" spans="1:5">
      <c r="A2913" s="301" t="s">
        <v>52048</v>
      </c>
      <c r="B2913" s="301" t="s">
        <v>52049</v>
      </c>
      <c r="C2913" s="301" t="s">
        <v>58</v>
      </c>
      <c r="D2913" s="302">
        <v>42.17</v>
      </c>
      <c r="E2913" s="302">
        <v>38.32</v>
      </c>
    </row>
    <row r="2914" spans="1:5">
      <c r="A2914" s="301" t="s">
        <v>52050</v>
      </c>
      <c r="B2914" s="301" t="s">
        <v>52051</v>
      </c>
      <c r="C2914" s="301" t="s">
        <v>58</v>
      </c>
      <c r="D2914" s="302">
        <v>24.27</v>
      </c>
      <c r="E2914" s="302">
        <v>22.23</v>
      </c>
    </row>
    <row r="2915" spans="1:5">
      <c r="A2915" s="301" t="s">
        <v>52052</v>
      </c>
      <c r="B2915" s="301" t="s">
        <v>52053</v>
      </c>
      <c r="C2915" s="301" t="s">
        <v>58</v>
      </c>
      <c r="D2915" s="302">
        <v>15.46</v>
      </c>
      <c r="E2915" s="302">
        <v>14.29</v>
      </c>
    </row>
    <row r="2916" spans="1:5">
      <c r="A2916" s="301" t="s">
        <v>52054</v>
      </c>
      <c r="B2916" s="301" t="s">
        <v>52055</v>
      </c>
      <c r="C2916" s="301" t="s">
        <v>58</v>
      </c>
      <c r="D2916" s="302">
        <v>29.66</v>
      </c>
      <c r="E2916" s="302">
        <v>28.11</v>
      </c>
    </row>
    <row r="2917" spans="1:5">
      <c r="A2917" s="301" t="s">
        <v>52056</v>
      </c>
      <c r="B2917" s="301" t="s">
        <v>52057</v>
      </c>
      <c r="C2917" s="301" t="s">
        <v>58</v>
      </c>
      <c r="D2917" s="302">
        <v>33.33</v>
      </c>
      <c r="E2917" s="302">
        <v>31.49</v>
      </c>
    </row>
    <row r="2918" spans="1:5">
      <c r="A2918" s="301" t="s">
        <v>52058</v>
      </c>
      <c r="B2918" s="301" t="s">
        <v>52059</v>
      </c>
      <c r="C2918" s="301" t="s">
        <v>58</v>
      </c>
      <c r="D2918" s="302">
        <v>27.72</v>
      </c>
      <c r="E2918" s="302">
        <v>26.17</v>
      </c>
    </row>
    <row r="2919" spans="1:5">
      <c r="A2919" s="301" t="s">
        <v>52060</v>
      </c>
      <c r="B2919" s="301" t="s">
        <v>52061</v>
      </c>
      <c r="C2919" s="301" t="s">
        <v>58</v>
      </c>
      <c r="D2919" s="302">
        <v>35.17</v>
      </c>
      <c r="E2919" s="302">
        <v>33.450000000000003</v>
      </c>
    </row>
    <row r="2920" spans="1:5">
      <c r="A2920" s="301" t="s">
        <v>52062</v>
      </c>
      <c r="B2920" s="301" t="s">
        <v>52063</v>
      </c>
      <c r="C2920" s="301" t="s">
        <v>58</v>
      </c>
      <c r="D2920" s="302">
        <v>40.28</v>
      </c>
      <c r="E2920" s="302">
        <v>38.119999999999997</v>
      </c>
    </row>
    <row r="2921" spans="1:5">
      <c r="A2921" s="301" t="s">
        <v>52064</v>
      </c>
      <c r="B2921" s="301" t="s">
        <v>52065</v>
      </c>
      <c r="C2921" s="301" t="s">
        <v>58</v>
      </c>
      <c r="D2921" s="302">
        <v>37.380000000000003</v>
      </c>
      <c r="E2921" s="302">
        <v>35.659999999999997</v>
      </c>
    </row>
    <row r="2922" spans="1:5">
      <c r="A2922" s="301" t="s">
        <v>52066</v>
      </c>
      <c r="B2922" s="301" t="s">
        <v>52067</v>
      </c>
      <c r="C2922" s="301" t="s">
        <v>58</v>
      </c>
      <c r="D2922" s="302">
        <v>44.17</v>
      </c>
      <c r="E2922" s="302">
        <v>42.22</v>
      </c>
    </row>
    <row r="2923" spans="1:5">
      <c r="A2923" s="301" t="s">
        <v>52068</v>
      </c>
      <c r="B2923" s="301" t="s">
        <v>52069</v>
      </c>
      <c r="C2923" s="301" t="s">
        <v>58</v>
      </c>
      <c r="D2923" s="302">
        <v>33.81</v>
      </c>
      <c r="E2923" s="302">
        <v>31.69</v>
      </c>
    </row>
    <row r="2924" spans="1:5">
      <c r="A2924" s="301" t="s">
        <v>52070</v>
      </c>
      <c r="B2924" s="301" t="s">
        <v>52071</v>
      </c>
      <c r="C2924" s="301" t="s">
        <v>58</v>
      </c>
      <c r="D2924" s="302">
        <v>45.75</v>
      </c>
      <c r="E2924" s="302">
        <v>43.13</v>
      </c>
    </row>
    <row r="2925" spans="1:5">
      <c r="A2925" s="301" t="s">
        <v>52072</v>
      </c>
      <c r="B2925" s="301" t="s">
        <v>52073</v>
      </c>
      <c r="C2925" s="301" t="s">
        <v>58</v>
      </c>
      <c r="D2925" s="302">
        <v>63.2</v>
      </c>
      <c r="E2925" s="302">
        <v>59.88</v>
      </c>
    </row>
    <row r="2926" spans="1:5">
      <c r="A2926" s="301" t="s">
        <v>52074</v>
      </c>
      <c r="B2926" s="301" t="s">
        <v>52075</v>
      </c>
      <c r="C2926" s="301" t="s">
        <v>58</v>
      </c>
      <c r="D2926" s="302">
        <v>38.520000000000003</v>
      </c>
      <c r="E2926" s="302">
        <v>36.130000000000003</v>
      </c>
    </row>
    <row r="2927" spans="1:5">
      <c r="A2927" s="301" t="s">
        <v>52076</v>
      </c>
      <c r="B2927" s="301" t="s">
        <v>52077</v>
      </c>
      <c r="C2927" s="301" t="s">
        <v>58</v>
      </c>
      <c r="D2927" s="302">
        <v>53.72</v>
      </c>
      <c r="E2927" s="302">
        <v>50.65</v>
      </c>
    </row>
    <row r="2928" spans="1:5">
      <c r="A2928" s="301" t="s">
        <v>52078</v>
      </c>
      <c r="B2928" s="301" t="s">
        <v>52079</v>
      </c>
      <c r="C2928" s="301" t="s">
        <v>58</v>
      </c>
      <c r="D2928" s="302">
        <v>73.989999999999995</v>
      </c>
      <c r="E2928" s="302">
        <v>69.989999999999995</v>
      </c>
    </row>
    <row r="2929" spans="1:5">
      <c r="A2929" s="301" t="s">
        <v>52080</v>
      </c>
      <c r="B2929" s="301" t="s">
        <v>52081</v>
      </c>
      <c r="C2929" s="301" t="s">
        <v>58</v>
      </c>
      <c r="D2929" s="302">
        <v>45.86</v>
      </c>
      <c r="E2929" s="302">
        <v>43.17</v>
      </c>
    </row>
    <row r="2930" spans="1:5">
      <c r="A2930" s="301" t="s">
        <v>52082</v>
      </c>
      <c r="B2930" s="301" t="s">
        <v>52083</v>
      </c>
      <c r="C2930" s="301" t="s">
        <v>58</v>
      </c>
      <c r="D2930" s="302">
        <v>57.28</v>
      </c>
      <c r="E2930" s="302">
        <v>53.75</v>
      </c>
    </row>
    <row r="2931" spans="1:5">
      <c r="A2931" s="301" t="s">
        <v>52084</v>
      </c>
      <c r="B2931" s="301" t="s">
        <v>52085</v>
      </c>
      <c r="C2931" s="301" t="s">
        <v>58</v>
      </c>
      <c r="D2931" s="302">
        <v>82.75</v>
      </c>
      <c r="E2931" s="302">
        <v>78.069999999999993</v>
      </c>
    </row>
    <row r="2932" spans="1:5">
      <c r="A2932" s="301" t="s">
        <v>52086</v>
      </c>
      <c r="B2932" s="301" t="s">
        <v>52087</v>
      </c>
      <c r="C2932" s="301" t="s">
        <v>58</v>
      </c>
      <c r="D2932" s="302">
        <v>29.65</v>
      </c>
      <c r="E2932" s="302">
        <v>28.21</v>
      </c>
    </row>
    <row r="2933" spans="1:5">
      <c r="A2933" s="301" t="s">
        <v>52088</v>
      </c>
      <c r="B2933" s="301" t="s">
        <v>52089</v>
      </c>
      <c r="C2933" s="301" t="s">
        <v>58</v>
      </c>
      <c r="D2933" s="302">
        <v>31.31</v>
      </c>
      <c r="E2933" s="302">
        <v>29.7</v>
      </c>
    </row>
    <row r="2934" spans="1:5">
      <c r="A2934" s="301" t="s">
        <v>52090</v>
      </c>
      <c r="B2934" s="301" t="s">
        <v>52091</v>
      </c>
      <c r="C2934" s="301" t="s">
        <v>58</v>
      </c>
      <c r="D2934" s="302">
        <v>34.31</v>
      </c>
      <c r="E2934" s="302">
        <v>32.47</v>
      </c>
    </row>
    <row r="2935" spans="1:5">
      <c r="A2935" s="301" t="s">
        <v>52092</v>
      </c>
      <c r="B2935" s="301" t="s">
        <v>52093</v>
      </c>
      <c r="C2935" s="301" t="s">
        <v>58</v>
      </c>
      <c r="D2935" s="302">
        <v>34.799999999999997</v>
      </c>
      <c r="E2935" s="302">
        <v>32.99</v>
      </c>
    </row>
    <row r="2936" spans="1:5">
      <c r="A2936" s="301" t="s">
        <v>52094</v>
      </c>
      <c r="B2936" s="301" t="s">
        <v>52095</v>
      </c>
      <c r="C2936" s="301" t="s">
        <v>58</v>
      </c>
      <c r="D2936" s="302">
        <v>39.78</v>
      </c>
      <c r="E2936" s="302">
        <v>37.47</v>
      </c>
    </row>
    <row r="2937" spans="1:5">
      <c r="A2937" s="301" t="s">
        <v>52096</v>
      </c>
      <c r="B2937" s="301" t="s">
        <v>52097</v>
      </c>
      <c r="C2937" s="301" t="s">
        <v>58</v>
      </c>
      <c r="D2937" s="302">
        <v>49.44</v>
      </c>
      <c r="E2937" s="302">
        <v>46.42</v>
      </c>
    </row>
    <row r="2938" spans="1:5">
      <c r="A2938" s="301" t="s">
        <v>52098</v>
      </c>
      <c r="B2938" s="301" t="s">
        <v>52099</v>
      </c>
      <c r="C2938" s="301" t="s">
        <v>58</v>
      </c>
      <c r="D2938" s="302">
        <v>21.67</v>
      </c>
      <c r="E2938" s="302">
        <v>21.11</v>
      </c>
    </row>
    <row r="2939" spans="1:5">
      <c r="A2939" s="301" t="s">
        <v>52100</v>
      </c>
      <c r="B2939" s="301" t="s">
        <v>52101</v>
      </c>
      <c r="C2939" s="301" t="s">
        <v>58</v>
      </c>
      <c r="D2939" s="302">
        <v>26.66</v>
      </c>
      <c r="E2939" s="302">
        <v>25.61</v>
      </c>
    </row>
    <row r="2940" spans="1:5">
      <c r="A2940" s="301" t="s">
        <v>52102</v>
      </c>
      <c r="B2940" s="301" t="s">
        <v>52103</v>
      </c>
      <c r="C2940" s="301" t="s">
        <v>58</v>
      </c>
      <c r="D2940" s="302">
        <v>36.299999999999997</v>
      </c>
      <c r="E2940" s="302">
        <v>34.549999999999997</v>
      </c>
    </row>
    <row r="2941" spans="1:5">
      <c r="A2941" s="301" t="s">
        <v>52104</v>
      </c>
      <c r="B2941" s="301" t="s">
        <v>52105</v>
      </c>
      <c r="C2941" s="301" t="s">
        <v>58</v>
      </c>
      <c r="D2941" s="302">
        <v>25.17</v>
      </c>
      <c r="E2941" s="302">
        <v>24.43</v>
      </c>
    </row>
    <row r="2942" spans="1:5">
      <c r="A2942" s="301" t="s">
        <v>52106</v>
      </c>
      <c r="B2942" s="301" t="s">
        <v>52107</v>
      </c>
      <c r="C2942" s="301" t="s">
        <v>58</v>
      </c>
      <c r="D2942" s="302">
        <v>31.82</v>
      </c>
      <c r="E2942" s="302">
        <v>30.42</v>
      </c>
    </row>
    <row r="2943" spans="1:5">
      <c r="A2943" s="301" t="s">
        <v>52108</v>
      </c>
      <c r="B2943" s="301" t="s">
        <v>52109</v>
      </c>
      <c r="C2943" s="301" t="s">
        <v>58</v>
      </c>
      <c r="D2943" s="302">
        <v>46.83</v>
      </c>
      <c r="E2943" s="302">
        <v>44.49</v>
      </c>
    </row>
    <row r="2944" spans="1:5">
      <c r="A2944" s="301" t="s">
        <v>52110</v>
      </c>
      <c r="B2944" s="301" t="s">
        <v>52111</v>
      </c>
      <c r="C2944" s="301" t="s">
        <v>58</v>
      </c>
      <c r="D2944" s="302">
        <v>42.16</v>
      </c>
      <c r="E2944" s="302">
        <v>39.979999999999997</v>
      </c>
    </row>
    <row r="2945" spans="1:5">
      <c r="A2945" s="301" t="s">
        <v>52112</v>
      </c>
      <c r="B2945" s="301" t="s">
        <v>52113</v>
      </c>
      <c r="C2945" s="301" t="s">
        <v>58</v>
      </c>
      <c r="D2945" s="302">
        <v>49.82</v>
      </c>
      <c r="E2945" s="302">
        <v>46.8</v>
      </c>
    </row>
    <row r="2946" spans="1:5">
      <c r="A2946" s="301" t="s">
        <v>52114</v>
      </c>
      <c r="B2946" s="301" t="s">
        <v>52115</v>
      </c>
      <c r="C2946" s="301" t="s">
        <v>58</v>
      </c>
      <c r="D2946" s="302">
        <v>69.14</v>
      </c>
      <c r="E2946" s="302">
        <v>64.959999999999994</v>
      </c>
    </row>
    <row r="2947" spans="1:5">
      <c r="A2947" s="301" t="s">
        <v>52116</v>
      </c>
      <c r="B2947" s="301" t="s">
        <v>52117</v>
      </c>
      <c r="C2947" s="301" t="s">
        <v>58</v>
      </c>
      <c r="D2947" s="302">
        <v>167.54</v>
      </c>
      <c r="E2947" s="302">
        <v>163.87</v>
      </c>
    </row>
    <row r="2948" spans="1:5">
      <c r="A2948" s="301" t="s">
        <v>52118</v>
      </c>
      <c r="B2948" s="301" t="s">
        <v>52119</v>
      </c>
      <c r="C2948" s="301" t="s">
        <v>58</v>
      </c>
      <c r="D2948" s="302">
        <v>265.27</v>
      </c>
      <c r="E2948" s="302">
        <v>260.04000000000002</v>
      </c>
    </row>
    <row r="2949" spans="1:5">
      <c r="A2949" s="301" t="s">
        <v>52120</v>
      </c>
      <c r="B2949" s="301" t="s">
        <v>52121</v>
      </c>
      <c r="C2949" s="301" t="s">
        <v>58</v>
      </c>
      <c r="D2949" s="302">
        <v>510.35</v>
      </c>
      <c r="E2949" s="302">
        <v>501.2</v>
      </c>
    </row>
    <row r="2950" spans="1:5">
      <c r="A2950" s="301" t="s">
        <v>52122</v>
      </c>
      <c r="B2950" s="301" t="s">
        <v>52123</v>
      </c>
      <c r="C2950" s="301" t="s">
        <v>58</v>
      </c>
      <c r="D2950" s="302">
        <v>1004.69</v>
      </c>
      <c r="E2950" s="302">
        <v>989.37</v>
      </c>
    </row>
    <row r="2951" spans="1:5">
      <c r="A2951" s="301" t="s">
        <v>52124</v>
      </c>
      <c r="B2951" s="301" t="s">
        <v>52125</v>
      </c>
      <c r="C2951" s="301" t="s">
        <v>58</v>
      </c>
      <c r="D2951" s="302">
        <v>1546.7</v>
      </c>
      <c r="E2951" s="302" t="s">
        <v>46411</v>
      </c>
    </row>
    <row r="2952" spans="1:5">
      <c r="A2952" s="301" t="s">
        <v>52126</v>
      </c>
      <c r="B2952" s="301" t="s">
        <v>52127</v>
      </c>
      <c r="C2952" s="301" t="s">
        <v>58</v>
      </c>
      <c r="D2952" s="302">
        <v>194.57</v>
      </c>
      <c r="E2952" s="302">
        <v>181.05</v>
      </c>
    </row>
    <row r="2953" spans="1:5">
      <c r="A2953" s="301" t="s">
        <v>52128</v>
      </c>
      <c r="B2953" s="301" t="s">
        <v>52129</v>
      </c>
      <c r="C2953" s="301" t="s">
        <v>58</v>
      </c>
      <c r="D2953" s="302">
        <v>306.14</v>
      </c>
      <c r="E2953" s="302">
        <v>284.93</v>
      </c>
    </row>
    <row r="2954" spans="1:5">
      <c r="A2954" s="301" t="s">
        <v>52130</v>
      </c>
      <c r="B2954" s="301" t="s">
        <v>52131</v>
      </c>
      <c r="C2954" s="301" t="s">
        <v>58</v>
      </c>
      <c r="D2954" s="302">
        <v>586.44000000000005</v>
      </c>
      <c r="E2954" s="302">
        <v>546.85</v>
      </c>
    </row>
    <row r="2955" spans="1:5">
      <c r="A2955" s="301" t="s">
        <v>52132</v>
      </c>
      <c r="B2955" s="301" t="s">
        <v>52133</v>
      </c>
      <c r="C2955" s="301" t="s">
        <v>58</v>
      </c>
      <c r="D2955" s="302">
        <v>796.12</v>
      </c>
      <c r="E2955" s="302">
        <v>742.25</v>
      </c>
    </row>
    <row r="2956" spans="1:5">
      <c r="A2956" s="301" t="s">
        <v>52134</v>
      </c>
      <c r="B2956" s="301" t="s">
        <v>52135</v>
      </c>
      <c r="C2956" s="301" t="s">
        <v>58</v>
      </c>
      <c r="D2956" s="302">
        <v>889.24</v>
      </c>
      <c r="E2956" s="302">
        <v>834.25</v>
      </c>
    </row>
    <row r="2957" spans="1:5">
      <c r="A2957" s="301" t="s">
        <v>52136</v>
      </c>
      <c r="B2957" s="301" t="s">
        <v>52137</v>
      </c>
      <c r="C2957" s="301" t="s">
        <v>58</v>
      </c>
      <c r="D2957" s="302">
        <v>236.4</v>
      </c>
      <c r="E2957" s="302">
        <v>219.85</v>
      </c>
    </row>
    <row r="2958" spans="1:5">
      <c r="A2958" s="301" t="s">
        <v>52138</v>
      </c>
      <c r="B2958" s="301" t="s">
        <v>52139</v>
      </c>
      <c r="C2958" s="301" t="s">
        <v>58</v>
      </c>
      <c r="D2958" s="302">
        <v>438.99</v>
      </c>
      <c r="E2958" s="302">
        <v>409.27</v>
      </c>
    </row>
    <row r="2959" spans="1:5">
      <c r="A2959" s="301" t="s">
        <v>52140</v>
      </c>
      <c r="B2959" s="301" t="s">
        <v>52141</v>
      </c>
      <c r="C2959" s="301" t="s">
        <v>58</v>
      </c>
      <c r="D2959" s="302">
        <v>608.07000000000005</v>
      </c>
      <c r="E2959" s="302">
        <v>566.79</v>
      </c>
    </row>
    <row r="2960" spans="1:5">
      <c r="A2960" s="301" t="s">
        <v>52142</v>
      </c>
      <c r="B2960" s="301" t="s">
        <v>52143</v>
      </c>
      <c r="C2960" s="301" t="s">
        <v>58</v>
      </c>
      <c r="D2960" s="302">
        <v>661.36</v>
      </c>
      <c r="E2960" s="302">
        <v>621.63</v>
      </c>
    </row>
    <row r="2961" spans="1:5">
      <c r="A2961" s="301" t="s">
        <v>52144</v>
      </c>
      <c r="B2961" s="301" t="s">
        <v>52145</v>
      </c>
      <c r="C2961" s="301" t="s">
        <v>58</v>
      </c>
      <c r="D2961" s="302">
        <v>29.51</v>
      </c>
      <c r="E2961" s="302">
        <v>27.9</v>
      </c>
    </row>
    <row r="2962" spans="1:5">
      <c r="A2962" s="301" t="s">
        <v>52146</v>
      </c>
      <c r="B2962" s="301" t="s">
        <v>52147</v>
      </c>
      <c r="C2962" s="301" t="s">
        <v>58</v>
      </c>
      <c r="D2962" s="302">
        <v>35.17</v>
      </c>
      <c r="E2962" s="302">
        <v>33.33</v>
      </c>
    </row>
    <row r="2963" spans="1:5">
      <c r="A2963" s="301" t="s">
        <v>52148</v>
      </c>
      <c r="B2963" s="301" t="s">
        <v>52149</v>
      </c>
      <c r="C2963" s="301" t="s">
        <v>58</v>
      </c>
      <c r="D2963" s="302">
        <v>34.78</v>
      </c>
      <c r="E2963" s="302">
        <v>32.97</v>
      </c>
    </row>
    <row r="2964" spans="1:5">
      <c r="A2964" s="301" t="s">
        <v>52150</v>
      </c>
      <c r="B2964" s="301" t="s">
        <v>52151</v>
      </c>
      <c r="C2964" s="301" t="s">
        <v>58</v>
      </c>
      <c r="D2964" s="302">
        <v>37.97</v>
      </c>
      <c r="E2964" s="302">
        <v>35.659999999999997</v>
      </c>
    </row>
    <row r="2965" spans="1:5">
      <c r="A2965" s="301" t="s">
        <v>52152</v>
      </c>
      <c r="B2965" s="301" t="s">
        <v>52153</v>
      </c>
      <c r="C2965" s="301" t="s">
        <v>58</v>
      </c>
      <c r="D2965" s="302">
        <v>48.66</v>
      </c>
      <c r="E2965" s="302">
        <v>45.64</v>
      </c>
    </row>
    <row r="2966" spans="1:5">
      <c r="A2966" s="301" t="s">
        <v>52154</v>
      </c>
      <c r="B2966" s="301" t="s">
        <v>52155</v>
      </c>
      <c r="C2966" s="301" t="s">
        <v>58</v>
      </c>
      <c r="D2966" s="302">
        <v>32.94</v>
      </c>
      <c r="E2966" s="302">
        <v>31.32</v>
      </c>
    </row>
    <row r="2967" spans="1:5">
      <c r="A2967" s="301" t="s">
        <v>52156</v>
      </c>
      <c r="B2967" s="301" t="s">
        <v>52157</v>
      </c>
      <c r="C2967" s="301" t="s">
        <v>58</v>
      </c>
      <c r="D2967" s="302">
        <v>34.479999999999997</v>
      </c>
      <c r="E2967" s="302">
        <v>32.520000000000003</v>
      </c>
    </row>
    <row r="2968" spans="1:5">
      <c r="A2968" s="301" t="s">
        <v>52158</v>
      </c>
      <c r="B2968" s="301" t="s">
        <v>52159</v>
      </c>
      <c r="C2968" s="301" t="s">
        <v>58</v>
      </c>
      <c r="D2968" s="302">
        <v>42.83</v>
      </c>
      <c r="E2968" s="302">
        <v>40.409999999999997</v>
      </c>
    </row>
    <row r="2969" spans="1:5">
      <c r="A2969" s="301" t="s">
        <v>52160</v>
      </c>
      <c r="B2969" s="301" t="s">
        <v>52161</v>
      </c>
      <c r="C2969" s="301" t="s">
        <v>58</v>
      </c>
      <c r="D2969" s="302">
        <v>44.39</v>
      </c>
      <c r="E2969" s="302">
        <v>41.72</v>
      </c>
    </row>
    <row r="2970" spans="1:5">
      <c r="A2970" s="301" t="s">
        <v>52162</v>
      </c>
      <c r="B2970" s="301" t="s">
        <v>52163</v>
      </c>
      <c r="C2970" s="301" t="s">
        <v>58</v>
      </c>
      <c r="D2970" s="302">
        <v>59.96</v>
      </c>
      <c r="E2970" s="302">
        <v>56.36</v>
      </c>
    </row>
    <row r="2971" spans="1:5">
      <c r="A2971" s="301" t="s">
        <v>52164</v>
      </c>
      <c r="B2971" s="301" t="s">
        <v>52165</v>
      </c>
      <c r="C2971" s="301" t="s">
        <v>58</v>
      </c>
      <c r="D2971" s="302">
        <v>10.8</v>
      </c>
      <c r="E2971" s="302">
        <v>10.56</v>
      </c>
    </row>
    <row r="2972" spans="1:5">
      <c r="A2972" s="301" t="s">
        <v>52166</v>
      </c>
      <c r="B2972" s="301" t="s">
        <v>52167</v>
      </c>
      <c r="C2972" s="301" t="s">
        <v>58</v>
      </c>
      <c r="D2972" s="302">
        <v>11.63</v>
      </c>
      <c r="E2972" s="302">
        <v>11.31</v>
      </c>
    </row>
    <row r="2973" spans="1:5">
      <c r="A2973" s="301" t="s">
        <v>52168</v>
      </c>
      <c r="B2973" s="301" t="s">
        <v>52169</v>
      </c>
      <c r="C2973" s="301" t="s">
        <v>58</v>
      </c>
      <c r="D2973" s="302">
        <v>13.17</v>
      </c>
      <c r="E2973" s="302">
        <v>12.73</v>
      </c>
    </row>
    <row r="2974" spans="1:5">
      <c r="A2974" s="301" t="s">
        <v>52170</v>
      </c>
      <c r="B2974" s="301" t="s">
        <v>52171</v>
      </c>
      <c r="C2974" s="301" t="s">
        <v>58</v>
      </c>
      <c r="D2974" s="302">
        <v>13.17</v>
      </c>
      <c r="E2974" s="302">
        <v>12.73</v>
      </c>
    </row>
    <row r="2975" spans="1:5">
      <c r="A2975" s="301" t="s">
        <v>52172</v>
      </c>
      <c r="B2975" s="301" t="s">
        <v>52173</v>
      </c>
      <c r="C2975" s="301" t="s">
        <v>58</v>
      </c>
      <c r="D2975" s="302">
        <v>15.08</v>
      </c>
      <c r="E2975" s="302">
        <v>14.47</v>
      </c>
    </row>
    <row r="2976" spans="1:5">
      <c r="A2976" s="301" t="s">
        <v>52174</v>
      </c>
      <c r="B2976" s="301" t="s">
        <v>52175</v>
      </c>
      <c r="C2976" s="301" t="s">
        <v>58</v>
      </c>
      <c r="D2976" s="302">
        <v>21.76</v>
      </c>
      <c r="E2976" s="302">
        <v>20.85</v>
      </c>
    </row>
    <row r="2977" spans="1:5">
      <c r="A2977" s="301" t="s">
        <v>52176</v>
      </c>
      <c r="B2977" s="301" t="s">
        <v>52177</v>
      </c>
      <c r="C2977" s="301" t="s">
        <v>58</v>
      </c>
      <c r="D2977" s="302">
        <v>25.67</v>
      </c>
      <c r="E2977" s="302">
        <v>24.4</v>
      </c>
    </row>
    <row r="2978" spans="1:5">
      <c r="A2978" s="301" t="s">
        <v>52178</v>
      </c>
      <c r="B2978" s="301" t="s">
        <v>52179</v>
      </c>
      <c r="C2978" s="301" t="s">
        <v>58</v>
      </c>
      <c r="D2978" s="302">
        <v>49.43</v>
      </c>
      <c r="E2978" s="302">
        <v>48.96</v>
      </c>
    </row>
    <row r="2979" spans="1:5">
      <c r="A2979" s="301" t="s">
        <v>52180</v>
      </c>
      <c r="B2979" s="301" t="s">
        <v>52181</v>
      </c>
      <c r="C2979" s="301" t="s">
        <v>58</v>
      </c>
      <c r="D2979" s="302">
        <v>51.1</v>
      </c>
      <c r="E2979" s="302">
        <v>50.45</v>
      </c>
    </row>
    <row r="2980" spans="1:5">
      <c r="A2980" s="301" t="s">
        <v>52182</v>
      </c>
      <c r="B2980" s="301" t="s">
        <v>52183</v>
      </c>
      <c r="C2980" s="301" t="s">
        <v>58</v>
      </c>
      <c r="D2980" s="302">
        <v>54.19</v>
      </c>
      <c r="E2980" s="302">
        <v>53.3</v>
      </c>
    </row>
    <row r="2981" spans="1:5">
      <c r="A2981" s="301" t="s">
        <v>52184</v>
      </c>
      <c r="B2981" s="301" t="s">
        <v>52185</v>
      </c>
      <c r="C2981" s="301" t="s">
        <v>58</v>
      </c>
      <c r="D2981" s="302">
        <v>54.19</v>
      </c>
      <c r="E2981" s="302">
        <v>53.3</v>
      </c>
    </row>
    <row r="2982" spans="1:5">
      <c r="A2982" s="301" t="s">
        <v>52186</v>
      </c>
      <c r="B2982" s="301" t="s">
        <v>52187</v>
      </c>
      <c r="C2982" s="301" t="s">
        <v>58</v>
      </c>
      <c r="D2982" s="302">
        <v>58.01</v>
      </c>
      <c r="E2982" s="302">
        <v>56.78</v>
      </c>
    </row>
    <row r="2983" spans="1:5">
      <c r="A2983" s="301" t="s">
        <v>52188</v>
      </c>
      <c r="B2983" s="301" t="s">
        <v>52189</v>
      </c>
      <c r="C2983" s="301" t="s">
        <v>58</v>
      </c>
      <c r="D2983" s="302">
        <v>63.51</v>
      </c>
      <c r="E2983" s="302">
        <v>61.69</v>
      </c>
    </row>
    <row r="2984" spans="1:5">
      <c r="A2984" s="301" t="s">
        <v>52190</v>
      </c>
      <c r="B2984" s="301" t="s">
        <v>52191</v>
      </c>
      <c r="C2984" s="301" t="s">
        <v>58</v>
      </c>
      <c r="D2984" s="302">
        <v>71.33</v>
      </c>
      <c r="E2984" s="302">
        <v>68.790000000000006</v>
      </c>
    </row>
    <row r="2985" spans="1:5">
      <c r="A2985" s="301" t="s">
        <v>52192</v>
      </c>
      <c r="B2985" s="301" t="s">
        <v>52193</v>
      </c>
      <c r="C2985" s="301" t="s">
        <v>58</v>
      </c>
      <c r="D2985" s="302">
        <v>62.41</v>
      </c>
      <c r="E2985" s="302">
        <v>61.7</v>
      </c>
    </row>
    <row r="2986" spans="1:5">
      <c r="A2986" s="301" t="s">
        <v>52194</v>
      </c>
      <c r="B2986" s="301" t="s">
        <v>52195</v>
      </c>
      <c r="C2986" s="301" t="s">
        <v>58</v>
      </c>
      <c r="D2986" s="302">
        <v>64.91</v>
      </c>
      <c r="E2986" s="302">
        <v>63.95</v>
      </c>
    </row>
    <row r="2987" spans="1:5">
      <c r="A2987" s="301" t="s">
        <v>52196</v>
      </c>
      <c r="B2987" s="301" t="s">
        <v>52197</v>
      </c>
      <c r="C2987" s="301" t="s">
        <v>58</v>
      </c>
      <c r="D2987" s="302">
        <v>69.540000000000006</v>
      </c>
      <c r="E2987" s="302">
        <v>68.209999999999994</v>
      </c>
    </row>
    <row r="2988" spans="1:5">
      <c r="A2988" s="301" t="s">
        <v>52198</v>
      </c>
      <c r="B2988" s="301" t="s">
        <v>52199</v>
      </c>
      <c r="C2988" s="301" t="s">
        <v>58</v>
      </c>
      <c r="D2988" s="302">
        <v>69.540000000000006</v>
      </c>
      <c r="E2988" s="302">
        <v>68.209999999999994</v>
      </c>
    </row>
    <row r="2989" spans="1:5">
      <c r="A2989" s="301" t="s">
        <v>52200</v>
      </c>
      <c r="B2989" s="301" t="s">
        <v>52201</v>
      </c>
      <c r="C2989" s="301" t="s">
        <v>58</v>
      </c>
      <c r="D2989" s="302">
        <v>75.28</v>
      </c>
      <c r="E2989" s="302">
        <v>73.44</v>
      </c>
    </row>
    <row r="2990" spans="1:5">
      <c r="A2990" s="301" t="s">
        <v>52202</v>
      </c>
      <c r="B2990" s="301" t="s">
        <v>52203</v>
      </c>
      <c r="C2990" s="301" t="s">
        <v>58</v>
      </c>
      <c r="D2990" s="302">
        <v>84.5</v>
      </c>
      <c r="E2990" s="302">
        <v>81.77</v>
      </c>
    </row>
    <row r="2991" spans="1:5">
      <c r="A2991" s="301" t="s">
        <v>52204</v>
      </c>
      <c r="B2991" s="301" t="s">
        <v>52205</v>
      </c>
      <c r="C2991" s="301" t="s">
        <v>58</v>
      </c>
      <c r="D2991" s="302">
        <v>96.24</v>
      </c>
      <c r="E2991" s="302">
        <v>92.43</v>
      </c>
    </row>
    <row r="2992" spans="1:5">
      <c r="A2992" s="301" t="s">
        <v>52206</v>
      </c>
      <c r="B2992" s="301" t="s">
        <v>52207</v>
      </c>
      <c r="C2992" s="301" t="s">
        <v>58</v>
      </c>
      <c r="D2992" s="302">
        <v>4019.74</v>
      </c>
      <c r="E2992" s="302" t="s">
        <v>46411</v>
      </c>
    </row>
    <row r="2993" spans="1:5">
      <c r="A2993" s="301" t="s">
        <v>52208</v>
      </c>
      <c r="B2993" s="301" t="s">
        <v>52209</v>
      </c>
      <c r="C2993" s="301" t="s">
        <v>58</v>
      </c>
      <c r="D2993" s="302">
        <v>7728.56</v>
      </c>
      <c r="E2993" s="302" t="s">
        <v>46411</v>
      </c>
    </row>
    <row r="2994" spans="1:5">
      <c r="A2994" s="301" t="s">
        <v>52210</v>
      </c>
      <c r="B2994" s="301" t="s">
        <v>52211</v>
      </c>
      <c r="C2994" s="301" t="s">
        <v>58</v>
      </c>
      <c r="D2994" s="302">
        <v>10304.74</v>
      </c>
      <c r="E2994" s="302" t="s">
        <v>46411</v>
      </c>
    </row>
    <row r="2995" spans="1:5">
      <c r="A2995" s="301" t="s">
        <v>52212</v>
      </c>
      <c r="B2995" s="301" t="s">
        <v>52213</v>
      </c>
      <c r="C2995" s="301" t="s">
        <v>58</v>
      </c>
      <c r="D2995" s="302">
        <v>1857.68</v>
      </c>
      <c r="E2995" s="302" t="s">
        <v>46411</v>
      </c>
    </row>
    <row r="2996" spans="1:5">
      <c r="A2996" s="301" t="s">
        <v>52214</v>
      </c>
      <c r="B2996" s="301" t="s">
        <v>52215</v>
      </c>
      <c r="C2996" s="301" t="s">
        <v>58</v>
      </c>
      <c r="D2996" s="302">
        <v>405.62</v>
      </c>
      <c r="E2996" s="302">
        <v>402.04</v>
      </c>
    </row>
    <row r="2997" spans="1:5">
      <c r="A2997" s="301" t="s">
        <v>52216</v>
      </c>
      <c r="B2997" s="301" t="s">
        <v>52217</v>
      </c>
      <c r="C2997" s="301" t="s">
        <v>58</v>
      </c>
      <c r="D2997" s="302">
        <v>93.29</v>
      </c>
      <c r="E2997" s="302">
        <v>90.97</v>
      </c>
    </row>
    <row r="2998" spans="1:5">
      <c r="A2998" s="301" t="s">
        <v>52218</v>
      </c>
      <c r="B2998" s="301" t="s">
        <v>52219</v>
      </c>
      <c r="C2998" s="301" t="s">
        <v>58</v>
      </c>
      <c r="D2998" s="302">
        <v>65.180000000000007</v>
      </c>
      <c r="E2998" s="302">
        <v>63.13</v>
      </c>
    </row>
    <row r="2999" spans="1:5">
      <c r="A2999" s="301" t="s">
        <v>52220</v>
      </c>
      <c r="B2999" s="301" t="s">
        <v>52221</v>
      </c>
      <c r="C2999" s="301" t="s">
        <v>58</v>
      </c>
      <c r="D2999" s="302">
        <v>574.97</v>
      </c>
      <c r="E2999" s="302">
        <v>564.74</v>
      </c>
    </row>
    <row r="3000" spans="1:5">
      <c r="A3000" s="301" t="s">
        <v>52222</v>
      </c>
      <c r="B3000" s="301" t="s">
        <v>52223</v>
      </c>
      <c r="C3000" s="301" t="s">
        <v>58</v>
      </c>
      <c r="D3000" s="302">
        <v>583.66999999999996</v>
      </c>
      <c r="E3000" s="302">
        <v>579.65</v>
      </c>
    </row>
    <row r="3001" spans="1:5">
      <c r="A3001" s="301" t="s">
        <v>52224</v>
      </c>
      <c r="B3001" s="301" t="s">
        <v>52225</v>
      </c>
      <c r="C3001" s="301" t="s">
        <v>58</v>
      </c>
      <c r="D3001" s="302">
        <v>672.72</v>
      </c>
      <c r="E3001" s="302">
        <v>667.89</v>
      </c>
    </row>
    <row r="3002" spans="1:5">
      <c r="A3002" s="301" t="s">
        <v>52226</v>
      </c>
      <c r="B3002" s="301" t="s">
        <v>52227</v>
      </c>
      <c r="C3002" s="301" t="s">
        <v>58</v>
      </c>
      <c r="D3002" s="302">
        <v>960.84</v>
      </c>
      <c r="E3002" s="302">
        <v>955.99</v>
      </c>
    </row>
    <row r="3003" spans="1:5">
      <c r="A3003" s="301" t="s">
        <v>52228</v>
      </c>
      <c r="B3003" s="301" t="s">
        <v>52229</v>
      </c>
      <c r="C3003" s="301" t="s">
        <v>58</v>
      </c>
      <c r="D3003" s="302">
        <v>1357.8</v>
      </c>
      <c r="E3003" s="302" t="s">
        <v>46411</v>
      </c>
    </row>
    <row r="3004" spans="1:5">
      <c r="A3004" s="301" t="s">
        <v>52230</v>
      </c>
      <c r="B3004" s="301" t="s">
        <v>52231</v>
      </c>
      <c r="C3004" s="301" t="s">
        <v>58</v>
      </c>
      <c r="D3004" s="302">
        <v>556.84</v>
      </c>
      <c r="E3004" s="302">
        <v>552.86</v>
      </c>
    </row>
    <row r="3005" spans="1:5">
      <c r="A3005" s="301" t="s">
        <v>52232</v>
      </c>
      <c r="B3005" s="301" t="s">
        <v>52233</v>
      </c>
      <c r="C3005" s="301" t="s">
        <v>58</v>
      </c>
      <c r="D3005" s="302">
        <v>15.37</v>
      </c>
      <c r="E3005" s="302">
        <v>14.93</v>
      </c>
    </row>
    <row r="3006" spans="1:5">
      <c r="A3006" s="301" t="s">
        <v>52234</v>
      </c>
      <c r="B3006" s="301" t="s">
        <v>52235</v>
      </c>
      <c r="C3006" s="301" t="s">
        <v>58</v>
      </c>
      <c r="D3006" s="302">
        <v>26.9</v>
      </c>
      <c r="E3006" s="302">
        <v>25.99</v>
      </c>
    </row>
    <row r="3007" spans="1:5">
      <c r="A3007" s="301" t="s">
        <v>52236</v>
      </c>
      <c r="B3007" s="301" t="s">
        <v>52237</v>
      </c>
      <c r="C3007" s="301" t="s">
        <v>58</v>
      </c>
      <c r="D3007" s="302">
        <v>63.43</v>
      </c>
      <c r="E3007" s="302">
        <v>62.54</v>
      </c>
    </row>
    <row r="3008" spans="1:5">
      <c r="A3008" s="301" t="s">
        <v>52238</v>
      </c>
      <c r="B3008" s="301" t="s">
        <v>52239</v>
      </c>
      <c r="C3008" s="301" t="s">
        <v>58</v>
      </c>
      <c r="D3008" s="302">
        <v>82</v>
      </c>
      <c r="E3008" s="302">
        <v>80.67</v>
      </c>
    </row>
    <row r="3009" spans="1:5">
      <c r="A3009" s="301" t="s">
        <v>52240</v>
      </c>
      <c r="B3009" s="301" t="s">
        <v>52241</v>
      </c>
      <c r="C3009" s="301" t="s">
        <v>58</v>
      </c>
      <c r="D3009" s="302">
        <v>151.91</v>
      </c>
      <c r="E3009" s="302">
        <v>146.65</v>
      </c>
    </row>
    <row r="3010" spans="1:5">
      <c r="A3010" s="301" t="s">
        <v>52242</v>
      </c>
      <c r="B3010" s="301" t="s">
        <v>52243</v>
      </c>
      <c r="C3010" s="301" t="s">
        <v>58</v>
      </c>
      <c r="D3010" s="302">
        <v>390.21</v>
      </c>
      <c r="E3010" s="302">
        <v>381.33</v>
      </c>
    </row>
    <row r="3011" spans="1:5">
      <c r="A3011" s="301" t="s">
        <v>52244</v>
      </c>
      <c r="B3011" s="301" t="s">
        <v>52245</v>
      </c>
      <c r="C3011" s="301" t="s">
        <v>58</v>
      </c>
      <c r="D3011" s="302">
        <v>568.05999999999995</v>
      </c>
      <c r="E3011" s="302">
        <v>559.17999999999995</v>
      </c>
    </row>
    <row r="3012" spans="1:5">
      <c r="A3012" s="301" t="s">
        <v>52246</v>
      </c>
      <c r="B3012" s="301" t="s">
        <v>52247</v>
      </c>
      <c r="C3012" s="301" t="s">
        <v>58</v>
      </c>
      <c r="D3012" s="302">
        <v>885.05</v>
      </c>
      <c r="E3012" s="302">
        <v>876.17</v>
      </c>
    </row>
    <row r="3013" spans="1:5">
      <c r="A3013" s="301" t="s">
        <v>52248</v>
      </c>
      <c r="B3013" s="301" t="s">
        <v>52249</v>
      </c>
      <c r="C3013" s="301" t="s">
        <v>58</v>
      </c>
      <c r="D3013" s="302">
        <v>1169.68</v>
      </c>
      <c r="E3013" s="302" t="s">
        <v>46411</v>
      </c>
    </row>
    <row r="3014" spans="1:5">
      <c r="A3014" s="301" t="s">
        <v>52250</v>
      </c>
      <c r="B3014" s="301" t="s">
        <v>52251</v>
      </c>
      <c r="C3014" s="301" t="s">
        <v>58</v>
      </c>
      <c r="D3014" s="302">
        <v>1846.71</v>
      </c>
      <c r="E3014" s="302" t="s">
        <v>46411</v>
      </c>
    </row>
    <row r="3015" spans="1:5">
      <c r="A3015" s="301" t="s">
        <v>52252</v>
      </c>
      <c r="B3015" s="301" t="s">
        <v>52253</v>
      </c>
      <c r="C3015" s="301" t="s">
        <v>58</v>
      </c>
      <c r="D3015" s="302">
        <v>3807.67</v>
      </c>
      <c r="E3015" s="302" t="s">
        <v>46411</v>
      </c>
    </row>
    <row r="3016" spans="1:5">
      <c r="A3016" s="301" t="s">
        <v>52254</v>
      </c>
      <c r="B3016" s="301" t="s">
        <v>52255</v>
      </c>
      <c r="C3016" s="301" t="s">
        <v>58</v>
      </c>
      <c r="D3016" s="302">
        <v>115.75</v>
      </c>
      <c r="E3016" s="302">
        <v>114.79</v>
      </c>
    </row>
    <row r="3017" spans="1:5">
      <c r="A3017" s="301" t="s">
        <v>52256</v>
      </c>
      <c r="B3017" s="301" t="s">
        <v>52257</v>
      </c>
      <c r="C3017" s="301" t="s">
        <v>58</v>
      </c>
      <c r="D3017" s="302">
        <v>143.72999999999999</v>
      </c>
      <c r="E3017" s="302">
        <v>142.4</v>
      </c>
    </row>
    <row r="3018" spans="1:5">
      <c r="A3018" s="301" t="s">
        <v>52258</v>
      </c>
      <c r="B3018" s="301" t="s">
        <v>52259</v>
      </c>
      <c r="C3018" s="301" t="s">
        <v>58</v>
      </c>
      <c r="D3018" s="302">
        <v>298.75</v>
      </c>
      <c r="E3018" s="302">
        <v>296.02</v>
      </c>
    </row>
    <row r="3019" spans="1:5">
      <c r="A3019" s="301" t="s">
        <v>52260</v>
      </c>
      <c r="B3019" s="301" t="s">
        <v>52261</v>
      </c>
      <c r="C3019" s="301" t="s">
        <v>58</v>
      </c>
      <c r="D3019" s="302">
        <v>1074.76</v>
      </c>
      <c r="E3019" s="302" t="s">
        <v>46411</v>
      </c>
    </row>
    <row r="3020" spans="1:5">
      <c r="A3020" s="301" t="s">
        <v>52262</v>
      </c>
      <c r="B3020" s="301" t="s">
        <v>52263</v>
      </c>
      <c r="C3020" s="301" t="s">
        <v>58</v>
      </c>
      <c r="D3020" s="302">
        <v>124.69</v>
      </c>
      <c r="E3020" s="302">
        <v>121.78</v>
      </c>
    </row>
    <row r="3021" spans="1:5">
      <c r="A3021" s="301" t="s">
        <v>52264</v>
      </c>
      <c r="B3021" s="301" t="s">
        <v>52265</v>
      </c>
      <c r="C3021" s="301" t="s">
        <v>58</v>
      </c>
      <c r="D3021" s="302">
        <v>194.95</v>
      </c>
      <c r="E3021" s="302">
        <v>184.72</v>
      </c>
    </row>
    <row r="3022" spans="1:5">
      <c r="A3022" s="301" t="s">
        <v>52266</v>
      </c>
      <c r="B3022" s="301" t="s">
        <v>52267</v>
      </c>
      <c r="C3022" s="301" t="s">
        <v>58</v>
      </c>
      <c r="D3022" s="302">
        <v>16.78</v>
      </c>
      <c r="E3022" s="302">
        <v>15.52</v>
      </c>
    </row>
    <row r="3023" spans="1:5">
      <c r="A3023" s="301" t="s">
        <v>52268</v>
      </c>
      <c r="B3023" s="301" t="s">
        <v>52269</v>
      </c>
      <c r="C3023" s="301" t="s">
        <v>58</v>
      </c>
      <c r="D3023" s="302">
        <v>12.84</v>
      </c>
      <c r="E3023" s="302">
        <v>11.98</v>
      </c>
    </row>
    <row r="3024" spans="1:5">
      <c r="A3024" s="301" t="s">
        <v>52270</v>
      </c>
      <c r="B3024" s="301" t="s">
        <v>52271</v>
      </c>
      <c r="C3024" s="301" t="s">
        <v>58</v>
      </c>
      <c r="D3024" s="302">
        <v>10.36</v>
      </c>
      <c r="E3024" s="302">
        <v>9.75</v>
      </c>
    </row>
    <row r="3025" spans="1:5">
      <c r="A3025" s="301" t="s">
        <v>52272</v>
      </c>
      <c r="B3025" s="301" t="s">
        <v>52273</v>
      </c>
      <c r="C3025" s="301" t="s">
        <v>58</v>
      </c>
      <c r="D3025" s="302">
        <v>22.98</v>
      </c>
      <c r="E3025" s="302">
        <v>21.49</v>
      </c>
    </row>
    <row r="3026" spans="1:5">
      <c r="A3026" s="301" t="s">
        <v>52274</v>
      </c>
      <c r="B3026" s="301" t="s">
        <v>52275</v>
      </c>
      <c r="C3026" s="301" t="s">
        <v>58</v>
      </c>
      <c r="D3026" s="302">
        <v>18.170000000000002</v>
      </c>
      <c r="E3026" s="302">
        <v>17.170000000000002</v>
      </c>
    </row>
    <row r="3027" spans="1:5">
      <c r="A3027" s="301" t="s">
        <v>52276</v>
      </c>
      <c r="B3027" s="301" t="s">
        <v>52277</v>
      </c>
      <c r="C3027" s="301" t="s">
        <v>58</v>
      </c>
      <c r="D3027" s="302">
        <v>15.3</v>
      </c>
      <c r="E3027" s="302">
        <v>14.58</v>
      </c>
    </row>
    <row r="3028" spans="1:5">
      <c r="A3028" s="301" t="s">
        <v>52278</v>
      </c>
      <c r="B3028" s="301" t="s">
        <v>52279</v>
      </c>
      <c r="C3028" s="301" t="s">
        <v>58</v>
      </c>
      <c r="D3028" s="302">
        <v>22.17</v>
      </c>
      <c r="E3028" s="302">
        <v>20.61</v>
      </c>
    </row>
    <row r="3029" spans="1:5">
      <c r="A3029" s="301" t="s">
        <v>52280</v>
      </c>
      <c r="B3029" s="301" t="s">
        <v>52281</v>
      </c>
      <c r="C3029" s="301" t="s">
        <v>58</v>
      </c>
      <c r="D3029" s="302">
        <v>35.01</v>
      </c>
      <c r="E3029" s="302">
        <v>32.590000000000003</v>
      </c>
    </row>
    <row r="3030" spans="1:5">
      <c r="A3030" s="301" t="s">
        <v>52282</v>
      </c>
      <c r="B3030" s="301" t="s">
        <v>52283</v>
      </c>
      <c r="C3030" s="301" t="s">
        <v>58</v>
      </c>
      <c r="D3030" s="302">
        <v>29.88</v>
      </c>
      <c r="E3030" s="302">
        <v>27.75</v>
      </c>
    </row>
    <row r="3031" spans="1:5">
      <c r="A3031" s="301" t="s">
        <v>52284</v>
      </c>
      <c r="B3031" s="301" t="s">
        <v>52285</v>
      </c>
      <c r="C3031" s="301" t="s">
        <v>58</v>
      </c>
      <c r="D3031" s="302">
        <v>42.72</v>
      </c>
      <c r="E3031" s="302">
        <v>39.729999999999997</v>
      </c>
    </row>
    <row r="3032" spans="1:5">
      <c r="A3032" s="301" t="s">
        <v>52286</v>
      </c>
      <c r="B3032" s="301" t="s">
        <v>52287</v>
      </c>
      <c r="C3032" s="301" t="s">
        <v>58</v>
      </c>
      <c r="D3032" s="302">
        <v>47.84</v>
      </c>
      <c r="E3032" s="302">
        <v>44.59</v>
      </c>
    </row>
    <row r="3033" spans="1:5">
      <c r="A3033" s="301" t="s">
        <v>52288</v>
      </c>
      <c r="B3033" s="301" t="s">
        <v>52289</v>
      </c>
      <c r="C3033" s="301" t="s">
        <v>58</v>
      </c>
      <c r="D3033" s="302">
        <v>60.68</v>
      </c>
      <c r="E3033" s="302">
        <v>56.57</v>
      </c>
    </row>
    <row r="3034" spans="1:5">
      <c r="A3034" s="301" t="s">
        <v>52290</v>
      </c>
      <c r="B3034" s="301" t="s">
        <v>52291</v>
      </c>
      <c r="C3034" s="301" t="s">
        <v>58</v>
      </c>
      <c r="D3034" s="302">
        <v>40.200000000000003</v>
      </c>
      <c r="E3034" s="302">
        <v>37.51</v>
      </c>
    </row>
    <row r="3035" spans="1:5">
      <c r="A3035" s="301" t="s">
        <v>52292</v>
      </c>
      <c r="B3035" s="301" t="s">
        <v>52293</v>
      </c>
      <c r="C3035" s="301" t="s">
        <v>58</v>
      </c>
      <c r="D3035" s="302">
        <v>53.04</v>
      </c>
      <c r="E3035" s="302">
        <v>49.49</v>
      </c>
    </row>
    <row r="3036" spans="1:5">
      <c r="A3036" s="301" t="s">
        <v>52294</v>
      </c>
      <c r="B3036" s="301" t="s">
        <v>52295</v>
      </c>
      <c r="C3036" s="301" t="s">
        <v>58</v>
      </c>
      <c r="D3036" s="302">
        <v>55.62</v>
      </c>
      <c r="E3036" s="302">
        <v>51.78</v>
      </c>
    </row>
    <row r="3037" spans="1:5">
      <c r="A3037" s="301" t="s">
        <v>52296</v>
      </c>
      <c r="B3037" s="301" t="s">
        <v>52297</v>
      </c>
      <c r="C3037" s="301" t="s">
        <v>58</v>
      </c>
      <c r="D3037" s="302">
        <v>68.459999999999994</v>
      </c>
      <c r="E3037" s="302">
        <v>63.76</v>
      </c>
    </row>
    <row r="3038" spans="1:5">
      <c r="A3038" s="301" t="s">
        <v>52298</v>
      </c>
      <c r="B3038" s="301" t="s">
        <v>52299</v>
      </c>
      <c r="C3038" s="301" t="s">
        <v>58</v>
      </c>
      <c r="D3038" s="302">
        <v>73.59</v>
      </c>
      <c r="E3038" s="302">
        <v>68.62</v>
      </c>
    </row>
    <row r="3039" spans="1:5">
      <c r="A3039" s="301" t="s">
        <v>52300</v>
      </c>
      <c r="B3039" s="301" t="s">
        <v>52301</v>
      </c>
      <c r="C3039" s="301" t="s">
        <v>58</v>
      </c>
      <c r="D3039" s="302">
        <v>86.43</v>
      </c>
      <c r="E3039" s="302">
        <v>80.599999999999994</v>
      </c>
    </row>
    <row r="3040" spans="1:5">
      <c r="A3040" s="301" t="s">
        <v>52302</v>
      </c>
      <c r="B3040" s="301" t="s">
        <v>52303</v>
      </c>
      <c r="C3040" s="301" t="s">
        <v>58</v>
      </c>
      <c r="D3040" s="302">
        <v>65.89</v>
      </c>
      <c r="E3040" s="302">
        <v>61.48</v>
      </c>
    </row>
    <row r="3041" spans="1:5">
      <c r="A3041" s="301" t="s">
        <v>52304</v>
      </c>
      <c r="B3041" s="301" t="s">
        <v>52305</v>
      </c>
      <c r="C3041" s="301" t="s">
        <v>58</v>
      </c>
      <c r="D3041" s="302">
        <v>78.73</v>
      </c>
      <c r="E3041" s="302">
        <v>73.459999999999994</v>
      </c>
    </row>
    <row r="3042" spans="1:5">
      <c r="A3042" s="301" t="s">
        <v>52306</v>
      </c>
      <c r="B3042" s="301" t="s">
        <v>52307</v>
      </c>
      <c r="C3042" s="301" t="s">
        <v>58</v>
      </c>
      <c r="D3042" s="302">
        <v>58.25</v>
      </c>
      <c r="E3042" s="302">
        <v>54.41</v>
      </c>
    </row>
    <row r="3043" spans="1:5">
      <c r="A3043" s="301" t="s">
        <v>52308</v>
      </c>
      <c r="B3043" s="301" t="s">
        <v>52309</v>
      </c>
      <c r="C3043" s="301" t="s">
        <v>58</v>
      </c>
      <c r="D3043" s="302">
        <v>71.09</v>
      </c>
      <c r="E3043" s="302">
        <v>66.39</v>
      </c>
    </row>
    <row r="3044" spans="1:5">
      <c r="A3044" s="301" t="s">
        <v>52310</v>
      </c>
      <c r="B3044" s="301" t="s">
        <v>52311</v>
      </c>
      <c r="C3044" s="301" t="s">
        <v>58</v>
      </c>
      <c r="D3044" s="302">
        <v>81.290000000000006</v>
      </c>
      <c r="E3044" s="302">
        <v>75.75</v>
      </c>
    </row>
    <row r="3045" spans="1:5">
      <c r="A3045" s="301" t="s">
        <v>52312</v>
      </c>
      <c r="B3045" s="301" t="s">
        <v>52313</v>
      </c>
      <c r="C3045" s="301" t="s">
        <v>58</v>
      </c>
      <c r="D3045" s="302">
        <v>94.13</v>
      </c>
      <c r="E3045" s="302">
        <v>87.73</v>
      </c>
    </row>
    <row r="3046" spans="1:5">
      <c r="A3046" s="301" t="s">
        <v>52314</v>
      </c>
      <c r="B3046" s="301" t="s">
        <v>52315</v>
      </c>
      <c r="C3046" s="301" t="s">
        <v>58</v>
      </c>
      <c r="D3046" s="302">
        <v>84.39</v>
      </c>
      <c r="E3046" s="302">
        <v>78.8</v>
      </c>
    </row>
    <row r="3047" spans="1:5">
      <c r="A3047" s="301" t="s">
        <v>52316</v>
      </c>
      <c r="B3047" s="301" t="s">
        <v>52317</v>
      </c>
      <c r="C3047" s="301" t="s">
        <v>58</v>
      </c>
      <c r="D3047" s="302">
        <v>102.56</v>
      </c>
      <c r="E3047" s="302">
        <v>95.97</v>
      </c>
    </row>
    <row r="3048" spans="1:5">
      <c r="A3048" s="301" t="s">
        <v>52318</v>
      </c>
      <c r="B3048" s="301" t="s">
        <v>52319</v>
      </c>
      <c r="C3048" s="301" t="s">
        <v>58</v>
      </c>
      <c r="D3048" s="302">
        <v>92.17</v>
      </c>
      <c r="E3048" s="302">
        <v>86</v>
      </c>
    </row>
    <row r="3049" spans="1:5">
      <c r="A3049" s="301" t="s">
        <v>52320</v>
      </c>
      <c r="B3049" s="301" t="s">
        <v>52321</v>
      </c>
      <c r="C3049" s="301" t="s">
        <v>58</v>
      </c>
      <c r="D3049" s="302">
        <v>110.34</v>
      </c>
      <c r="E3049" s="302">
        <v>103.17</v>
      </c>
    </row>
    <row r="3050" spans="1:5">
      <c r="A3050" s="301" t="s">
        <v>52322</v>
      </c>
      <c r="B3050" s="301" t="s">
        <v>52323</v>
      </c>
      <c r="C3050" s="301" t="s">
        <v>58</v>
      </c>
      <c r="D3050" s="302">
        <v>76.680000000000007</v>
      </c>
      <c r="E3050" s="302">
        <v>71.67</v>
      </c>
    </row>
    <row r="3051" spans="1:5">
      <c r="A3051" s="301" t="s">
        <v>52324</v>
      </c>
      <c r="B3051" s="301" t="s">
        <v>52325</v>
      </c>
      <c r="C3051" s="301" t="s">
        <v>58</v>
      </c>
      <c r="D3051" s="302">
        <v>94.85</v>
      </c>
      <c r="E3051" s="302">
        <v>88.84</v>
      </c>
    </row>
    <row r="3052" spans="1:5">
      <c r="A3052" s="301" t="s">
        <v>52326</v>
      </c>
      <c r="B3052" s="301" t="s">
        <v>52327</v>
      </c>
      <c r="C3052" s="301" t="s">
        <v>58</v>
      </c>
      <c r="D3052" s="302">
        <v>112.83</v>
      </c>
      <c r="E3052" s="302">
        <v>105.53</v>
      </c>
    </row>
    <row r="3053" spans="1:5">
      <c r="A3053" s="301" t="s">
        <v>52328</v>
      </c>
      <c r="B3053" s="301" t="s">
        <v>52329</v>
      </c>
      <c r="C3053" s="301" t="s">
        <v>58</v>
      </c>
      <c r="D3053" s="302">
        <v>131</v>
      </c>
      <c r="E3053" s="302">
        <v>122.7</v>
      </c>
    </row>
    <row r="3054" spans="1:5">
      <c r="A3054" s="301" t="s">
        <v>52330</v>
      </c>
      <c r="B3054" s="301" t="s">
        <v>52331</v>
      </c>
      <c r="C3054" s="301" t="s">
        <v>58</v>
      </c>
      <c r="D3054" s="302">
        <v>45.33</v>
      </c>
      <c r="E3054" s="302">
        <v>42.64</v>
      </c>
    </row>
    <row r="3055" spans="1:5">
      <c r="A3055" s="301" t="s">
        <v>52332</v>
      </c>
      <c r="B3055" s="301" t="s">
        <v>52333</v>
      </c>
      <c r="C3055" s="301" t="s">
        <v>58</v>
      </c>
      <c r="D3055" s="302">
        <v>58.17</v>
      </c>
      <c r="E3055" s="302">
        <v>54.62</v>
      </c>
    </row>
    <row r="3056" spans="1:5">
      <c r="A3056" s="301" t="s">
        <v>52334</v>
      </c>
      <c r="B3056" s="301" t="s">
        <v>52335</v>
      </c>
      <c r="C3056" s="301" t="s">
        <v>58</v>
      </c>
      <c r="D3056" s="302">
        <v>44.16</v>
      </c>
      <c r="E3056" s="302">
        <v>41.47</v>
      </c>
    </row>
    <row r="3057" spans="1:5">
      <c r="A3057" s="301" t="s">
        <v>52336</v>
      </c>
      <c r="B3057" s="301" t="s">
        <v>52337</v>
      </c>
      <c r="C3057" s="301" t="s">
        <v>58</v>
      </c>
      <c r="D3057" s="302">
        <v>57</v>
      </c>
      <c r="E3057" s="302">
        <v>53.45</v>
      </c>
    </row>
    <row r="3058" spans="1:5">
      <c r="A3058" s="301" t="s">
        <v>52338</v>
      </c>
      <c r="B3058" s="301" t="s">
        <v>52339</v>
      </c>
      <c r="C3058" s="301" t="s">
        <v>58</v>
      </c>
      <c r="D3058" s="302">
        <v>89.97</v>
      </c>
      <c r="E3058" s="302">
        <v>88.41</v>
      </c>
    </row>
    <row r="3059" spans="1:5">
      <c r="A3059" s="301" t="s">
        <v>52340</v>
      </c>
      <c r="B3059" s="301" t="s">
        <v>52341</v>
      </c>
      <c r="C3059" s="301" t="s">
        <v>58</v>
      </c>
      <c r="D3059" s="302">
        <v>102.81</v>
      </c>
      <c r="E3059" s="302">
        <v>100.39</v>
      </c>
    </row>
    <row r="3060" spans="1:5">
      <c r="A3060" s="301" t="s">
        <v>52342</v>
      </c>
      <c r="B3060" s="301" t="s">
        <v>52343</v>
      </c>
      <c r="C3060" s="301" t="s">
        <v>58</v>
      </c>
      <c r="D3060" s="302">
        <v>21.09</v>
      </c>
      <c r="E3060" s="302">
        <v>19.53</v>
      </c>
    </row>
    <row r="3061" spans="1:5">
      <c r="A3061" s="301" t="s">
        <v>52344</v>
      </c>
      <c r="B3061" s="301" t="s">
        <v>52345</v>
      </c>
      <c r="C3061" s="301" t="s">
        <v>58</v>
      </c>
      <c r="D3061" s="302">
        <v>33.93</v>
      </c>
      <c r="E3061" s="302">
        <v>31.51</v>
      </c>
    </row>
    <row r="3062" spans="1:5">
      <c r="A3062" s="301" t="s">
        <v>52346</v>
      </c>
      <c r="B3062" s="301" t="s">
        <v>52347</v>
      </c>
      <c r="C3062" s="301" t="s">
        <v>58</v>
      </c>
      <c r="D3062" s="302">
        <v>42.02</v>
      </c>
      <c r="E3062" s="302">
        <v>39.590000000000003</v>
      </c>
    </row>
    <row r="3063" spans="1:5">
      <c r="A3063" s="301" t="s">
        <v>52348</v>
      </c>
      <c r="B3063" s="301" t="s">
        <v>52349</v>
      </c>
      <c r="C3063" s="301" t="s">
        <v>58</v>
      </c>
      <c r="D3063" s="302">
        <v>54.86</v>
      </c>
      <c r="E3063" s="302">
        <v>51.57</v>
      </c>
    </row>
    <row r="3064" spans="1:5">
      <c r="A3064" s="301" t="s">
        <v>52350</v>
      </c>
      <c r="B3064" s="301" t="s">
        <v>52351</v>
      </c>
      <c r="C3064" s="301" t="s">
        <v>58</v>
      </c>
      <c r="D3064" s="302">
        <v>25.03</v>
      </c>
      <c r="E3064" s="302">
        <v>23.47</v>
      </c>
    </row>
    <row r="3065" spans="1:5">
      <c r="A3065" s="301" t="s">
        <v>52352</v>
      </c>
      <c r="B3065" s="301" t="s">
        <v>52353</v>
      </c>
      <c r="C3065" s="301" t="s">
        <v>58</v>
      </c>
      <c r="D3065" s="302">
        <v>37.869999999999997</v>
      </c>
      <c r="E3065" s="302">
        <v>35.450000000000003</v>
      </c>
    </row>
    <row r="3066" spans="1:5">
      <c r="A3066" s="301" t="s">
        <v>52354</v>
      </c>
      <c r="B3066" s="301" t="s">
        <v>52355</v>
      </c>
      <c r="C3066" s="301" t="s">
        <v>58</v>
      </c>
      <c r="D3066" s="302">
        <v>41.72</v>
      </c>
      <c r="E3066" s="302">
        <v>38.28</v>
      </c>
    </row>
    <row r="3067" spans="1:5">
      <c r="A3067" s="301" t="s">
        <v>52356</v>
      </c>
      <c r="B3067" s="301" t="s">
        <v>52357</v>
      </c>
      <c r="C3067" s="301" t="s">
        <v>58</v>
      </c>
      <c r="D3067" s="302">
        <v>43.85</v>
      </c>
      <c r="E3067" s="302">
        <v>40.409999999999997</v>
      </c>
    </row>
    <row r="3068" spans="1:5">
      <c r="A3068" s="301" t="s">
        <v>52358</v>
      </c>
      <c r="B3068" s="301" t="s">
        <v>52359</v>
      </c>
      <c r="C3068" s="301" t="s">
        <v>58</v>
      </c>
      <c r="D3068" s="302">
        <v>54.56</v>
      </c>
      <c r="E3068" s="302">
        <v>50.26</v>
      </c>
    </row>
    <row r="3069" spans="1:5">
      <c r="A3069" s="301" t="s">
        <v>52360</v>
      </c>
      <c r="B3069" s="301" t="s">
        <v>52361</v>
      </c>
      <c r="C3069" s="301" t="s">
        <v>58</v>
      </c>
      <c r="D3069" s="302">
        <v>56.69</v>
      </c>
      <c r="E3069" s="302">
        <v>52.39</v>
      </c>
    </row>
    <row r="3070" spans="1:5">
      <c r="A3070" s="301" t="s">
        <v>52362</v>
      </c>
      <c r="B3070" s="301" t="s">
        <v>52363</v>
      </c>
      <c r="C3070" s="301" t="s">
        <v>58</v>
      </c>
      <c r="D3070" s="302">
        <v>28.77</v>
      </c>
      <c r="E3070" s="302">
        <v>26.64</v>
      </c>
    </row>
    <row r="3071" spans="1:5">
      <c r="A3071" s="301" t="s">
        <v>52364</v>
      </c>
      <c r="B3071" s="301" t="s">
        <v>52365</v>
      </c>
      <c r="C3071" s="301" t="s">
        <v>58</v>
      </c>
      <c r="D3071" s="302">
        <v>30.9</v>
      </c>
      <c r="E3071" s="302">
        <v>28.77</v>
      </c>
    </row>
    <row r="3072" spans="1:5">
      <c r="A3072" s="301" t="s">
        <v>52366</v>
      </c>
      <c r="B3072" s="301" t="s">
        <v>52367</v>
      </c>
      <c r="C3072" s="301" t="s">
        <v>58</v>
      </c>
      <c r="D3072" s="302">
        <v>41.61</v>
      </c>
      <c r="E3072" s="302">
        <v>38.619999999999997</v>
      </c>
    </row>
    <row r="3073" spans="1:5">
      <c r="A3073" s="301" t="s">
        <v>52368</v>
      </c>
      <c r="B3073" s="301" t="s">
        <v>52369</v>
      </c>
      <c r="C3073" s="301" t="s">
        <v>58</v>
      </c>
      <c r="D3073" s="302">
        <v>43.74</v>
      </c>
      <c r="E3073" s="302">
        <v>40.75</v>
      </c>
    </row>
    <row r="3074" spans="1:5">
      <c r="A3074" s="301" t="s">
        <v>52370</v>
      </c>
      <c r="B3074" s="301" t="s">
        <v>52371</v>
      </c>
      <c r="C3074" s="301" t="s">
        <v>58</v>
      </c>
      <c r="D3074" s="302">
        <v>23.76</v>
      </c>
      <c r="E3074" s="302">
        <v>22.13</v>
      </c>
    </row>
    <row r="3075" spans="1:5">
      <c r="A3075" s="301" t="s">
        <v>52372</v>
      </c>
      <c r="B3075" s="301" t="s">
        <v>52373</v>
      </c>
      <c r="C3075" s="301" t="s">
        <v>58</v>
      </c>
      <c r="D3075" s="302">
        <v>25.89</v>
      </c>
      <c r="E3075" s="302">
        <v>24.26</v>
      </c>
    </row>
    <row r="3076" spans="1:5">
      <c r="A3076" s="301" t="s">
        <v>52374</v>
      </c>
      <c r="B3076" s="301" t="s">
        <v>52375</v>
      </c>
      <c r="C3076" s="301" t="s">
        <v>58</v>
      </c>
      <c r="D3076" s="302">
        <v>36.6</v>
      </c>
      <c r="E3076" s="302">
        <v>34.11</v>
      </c>
    </row>
    <row r="3077" spans="1:5">
      <c r="A3077" s="301" t="s">
        <v>52376</v>
      </c>
      <c r="B3077" s="301" t="s">
        <v>52377</v>
      </c>
      <c r="C3077" s="301" t="s">
        <v>58</v>
      </c>
      <c r="D3077" s="302">
        <v>38.729999999999997</v>
      </c>
      <c r="E3077" s="302">
        <v>36.24</v>
      </c>
    </row>
    <row r="3078" spans="1:5">
      <c r="A3078" s="301" t="s">
        <v>52378</v>
      </c>
      <c r="B3078" s="301" t="s">
        <v>52379</v>
      </c>
      <c r="C3078" s="301" t="s">
        <v>58</v>
      </c>
      <c r="D3078" s="302">
        <v>53.4</v>
      </c>
      <c r="E3078" s="302">
        <v>49.56</v>
      </c>
    </row>
    <row r="3079" spans="1:5">
      <c r="A3079" s="301" t="s">
        <v>52380</v>
      </c>
      <c r="B3079" s="301" t="s">
        <v>52381</v>
      </c>
      <c r="C3079" s="301" t="s">
        <v>58</v>
      </c>
      <c r="D3079" s="302">
        <v>57.66</v>
      </c>
      <c r="E3079" s="302">
        <v>53.82</v>
      </c>
    </row>
    <row r="3080" spans="1:5">
      <c r="A3080" s="301" t="s">
        <v>52382</v>
      </c>
      <c r="B3080" s="301" t="s">
        <v>52383</v>
      </c>
      <c r="C3080" s="301" t="s">
        <v>58</v>
      </c>
      <c r="D3080" s="302">
        <v>66.239999999999995</v>
      </c>
      <c r="E3080" s="302">
        <v>61.54</v>
      </c>
    </row>
    <row r="3081" spans="1:5">
      <c r="A3081" s="301" t="s">
        <v>52384</v>
      </c>
      <c r="B3081" s="301" t="s">
        <v>52385</v>
      </c>
      <c r="C3081" s="301" t="s">
        <v>58</v>
      </c>
      <c r="D3081" s="302">
        <v>70.5</v>
      </c>
      <c r="E3081" s="302">
        <v>65.8</v>
      </c>
    </row>
    <row r="3082" spans="1:5">
      <c r="A3082" s="301" t="s">
        <v>52386</v>
      </c>
      <c r="B3082" s="301" t="s">
        <v>52387</v>
      </c>
      <c r="C3082" s="301" t="s">
        <v>58</v>
      </c>
      <c r="D3082" s="302">
        <v>43.31</v>
      </c>
      <c r="E3082" s="302">
        <v>40.49</v>
      </c>
    </row>
    <row r="3083" spans="1:5">
      <c r="A3083" s="301" t="s">
        <v>52388</v>
      </c>
      <c r="B3083" s="301" t="s">
        <v>52389</v>
      </c>
      <c r="C3083" s="301" t="s">
        <v>58</v>
      </c>
      <c r="D3083" s="302">
        <v>47.57</v>
      </c>
      <c r="E3083" s="302">
        <v>44.75</v>
      </c>
    </row>
    <row r="3084" spans="1:5">
      <c r="A3084" s="301" t="s">
        <v>52390</v>
      </c>
      <c r="B3084" s="301" t="s">
        <v>52391</v>
      </c>
      <c r="C3084" s="301" t="s">
        <v>58</v>
      </c>
      <c r="D3084" s="302">
        <v>56.15</v>
      </c>
      <c r="E3084" s="302">
        <v>52.47</v>
      </c>
    </row>
    <row r="3085" spans="1:5">
      <c r="A3085" s="301" t="s">
        <v>52392</v>
      </c>
      <c r="B3085" s="301" t="s">
        <v>52393</v>
      </c>
      <c r="C3085" s="301" t="s">
        <v>58</v>
      </c>
      <c r="D3085" s="302">
        <v>60.41</v>
      </c>
      <c r="E3085" s="302">
        <v>56.73</v>
      </c>
    </row>
    <row r="3086" spans="1:5">
      <c r="A3086" s="301" t="s">
        <v>52394</v>
      </c>
      <c r="B3086" s="301" t="s">
        <v>52395</v>
      </c>
      <c r="C3086" s="301" t="s">
        <v>58</v>
      </c>
      <c r="D3086" s="302">
        <v>77.959999999999994</v>
      </c>
      <c r="E3086" s="302">
        <v>72.42</v>
      </c>
    </row>
    <row r="3087" spans="1:5">
      <c r="A3087" s="301" t="s">
        <v>52396</v>
      </c>
      <c r="B3087" s="301" t="s">
        <v>52397</v>
      </c>
      <c r="C3087" s="301" t="s">
        <v>58</v>
      </c>
      <c r="D3087" s="302">
        <v>84.35</v>
      </c>
      <c r="E3087" s="302">
        <v>78.81</v>
      </c>
    </row>
    <row r="3088" spans="1:5">
      <c r="A3088" s="301" t="s">
        <v>52398</v>
      </c>
      <c r="B3088" s="301" t="s">
        <v>52399</v>
      </c>
      <c r="C3088" s="301" t="s">
        <v>58</v>
      </c>
      <c r="D3088" s="302">
        <v>90.8</v>
      </c>
      <c r="E3088" s="302">
        <v>84.4</v>
      </c>
    </row>
    <row r="3089" spans="1:5">
      <c r="A3089" s="301" t="s">
        <v>52400</v>
      </c>
      <c r="B3089" s="301" t="s">
        <v>52401</v>
      </c>
      <c r="C3089" s="301" t="s">
        <v>58</v>
      </c>
      <c r="D3089" s="302">
        <v>97.19</v>
      </c>
      <c r="E3089" s="302">
        <v>90.79</v>
      </c>
    </row>
    <row r="3090" spans="1:5">
      <c r="A3090" s="301" t="s">
        <v>52402</v>
      </c>
      <c r="B3090" s="301" t="s">
        <v>52403</v>
      </c>
      <c r="C3090" s="301" t="s">
        <v>58</v>
      </c>
      <c r="D3090" s="302">
        <v>62.88</v>
      </c>
      <c r="E3090" s="302">
        <v>58.85</v>
      </c>
    </row>
    <row r="3091" spans="1:5">
      <c r="A3091" s="301" t="s">
        <v>52404</v>
      </c>
      <c r="B3091" s="301" t="s">
        <v>52405</v>
      </c>
      <c r="C3091" s="301" t="s">
        <v>58</v>
      </c>
      <c r="D3091" s="302">
        <v>69.27</v>
      </c>
      <c r="E3091" s="302">
        <v>65.239999999999995</v>
      </c>
    </row>
    <row r="3092" spans="1:5">
      <c r="A3092" s="301" t="s">
        <v>52406</v>
      </c>
      <c r="B3092" s="301" t="s">
        <v>52407</v>
      </c>
      <c r="C3092" s="301" t="s">
        <v>58</v>
      </c>
      <c r="D3092" s="302">
        <v>75.72</v>
      </c>
      <c r="E3092" s="302">
        <v>70.83</v>
      </c>
    </row>
    <row r="3093" spans="1:5">
      <c r="A3093" s="301" t="s">
        <v>52408</v>
      </c>
      <c r="B3093" s="301" t="s">
        <v>52409</v>
      </c>
      <c r="C3093" s="301" t="s">
        <v>58</v>
      </c>
      <c r="D3093" s="302">
        <v>82.11</v>
      </c>
      <c r="E3093" s="302">
        <v>77.22</v>
      </c>
    </row>
    <row r="3094" spans="1:5">
      <c r="A3094" s="301" t="s">
        <v>52410</v>
      </c>
      <c r="B3094" s="301" t="s">
        <v>52411</v>
      </c>
      <c r="C3094" s="301" t="s">
        <v>58</v>
      </c>
      <c r="D3094" s="302">
        <v>83.17</v>
      </c>
      <c r="E3094" s="302">
        <v>77.87</v>
      </c>
    </row>
    <row r="3095" spans="1:5">
      <c r="A3095" s="301" t="s">
        <v>52412</v>
      </c>
      <c r="B3095" s="301" t="s">
        <v>52413</v>
      </c>
      <c r="C3095" s="301" t="s">
        <v>58</v>
      </c>
      <c r="D3095" s="302">
        <v>101.34</v>
      </c>
      <c r="E3095" s="302">
        <v>95.04</v>
      </c>
    </row>
    <row r="3096" spans="1:5">
      <c r="A3096" s="301" t="s">
        <v>52414</v>
      </c>
      <c r="B3096" s="301" t="s">
        <v>52415</v>
      </c>
      <c r="C3096" s="301" t="s">
        <v>58</v>
      </c>
      <c r="D3096" s="302">
        <v>122.62</v>
      </c>
      <c r="E3096" s="302">
        <v>114.88</v>
      </c>
    </row>
    <row r="3097" spans="1:5">
      <c r="A3097" s="301" t="s">
        <v>52416</v>
      </c>
      <c r="B3097" s="301" t="s">
        <v>52417</v>
      </c>
      <c r="C3097" s="301" t="s">
        <v>58</v>
      </c>
      <c r="D3097" s="302">
        <v>140.79</v>
      </c>
      <c r="E3097" s="302">
        <v>132.05000000000001</v>
      </c>
    </row>
    <row r="3098" spans="1:5">
      <c r="A3098" s="301" t="s">
        <v>52418</v>
      </c>
      <c r="B3098" s="301" t="s">
        <v>52419</v>
      </c>
      <c r="C3098" s="301" t="s">
        <v>58</v>
      </c>
      <c r="D3098" s="302">
        <v>46.73</v>
      </c>
      <c r="E3098" s="302">
        <v>43.48</v>
      </c>
    </row>
    <row r="3099" spans="1:5">
      <c r="A3099" s="301" t="s">
        <v>52420</v>
      </c>
      <c r="B3099" s="301" t="s">
        <v>52421</v>
      </c>
      <c r="C3099" s="301" t="s">
        <v>58</v>
      </c>
      <c r="D3099" s="302">
        <v>59.57</v>
      </c>
      <c r="E3099" s="302">
        <v>55.46</v>
      </c>
    </row>
    <row r="3100" spans="1:5">
      <c r="A3100" s="301" t="s">
        <v>52422</v>
      </c>
      <c r="B3100" s="301" t="s">
        <v>52423</v>
      </c>
      <c r="C3100" s="301" t="s">
        <v>58</v>
      </c>
      <c r="D3100" s="302">
        <v>71.37</v>
      </c>
      <c r="E3100" s="302">
        <v>66.400000000000006</v>
      </c>
    </row>
    <row r="3101" spans="1:5">
      <c r="A3101" s="301" t="s">
        <v>52424</v>
      </c>
      <c r="B3101" s="301" t="s">
        <v>52425</v>
      </c>
      <c r="C3101" s="301" t="s">
        <v>58</v>
      </c>
      <c r="D3101" s="302">
        <v>84.21</v>
      </c>
      <c r="E3101" s="302">
        <v>78.38</v>
      </c>
    </row>
    <row r="3102" spans="1:5">
      <c r="A3102" s="301" t="s">
        <v>52426</v>
      </c>
      <c r="B3102" s="301" t="s">
        <v>52427</v>
      </c>
      <c r="C3102" s="301" t="s">
        <v>58</v>
      </c>
      <c r="D3102" s="302">
        <v>64.78</v>
      </c>
      <c r="E3102" s="302">
        <v>60.37</v>
      </c>
    </row>
    <row r="3103" spans="1:5">
      <c r="A3103" s="301" t="s">
        <v>52428</v>
      </c>
      <c r="B3103" s="301" t="s">
        <v>52429</v>
      </c>
      <c r="C3103" s="301" t="s">
        <v>58</v>
      </c>
      <c r="D3103" s="302">
        <v>77.62</v>
      </c>
      <c r="E3103" s="302">
        <v>72.349999999999994</v>
      </c>
    </row>
    <row r="3104" spans="1:5">
      <c r="A3104" s="301" t="s">
        <v>52430</v>
      </c>
      <c r="B3104" s="301" t="s">
        <v>52431</v>
      </c>
      <c r="C3104" s="301" t="s">
        <v>58</v>
      </c>
      <c r="D3104" s="302">
        <v>54.51</v>
      </c>
      <c r="E3104" s="302">
        <v>50.67</v>
      </c>
    </row>
    <row r="3105" spans="1:5">
      <c r="A3105" s="301" t="s">
        <v>52432</v>
      </c>
      <c r="B3105" s="301" t="s">
        <v>52433</v>
      </c>
      <c r="C3105" s="301" t="s">
        <v>58</v>
      </c>
      <c r="D3105" s="302">
        <v>67.349999999999994</v>
      </c>
      <c r="E3105" s="302">
        <v>62.65</v>
      </c>
    </row>
    <row r="3106" spans="1:5">
      <c r="A3106" s="301" t="s">
        <v>52434</v>
      </c>
      <c r="B3106" s="301" t="s">
        <v>52435</v>
      </c>
      <c r="C3106" s="301" t="s">
        <v>58</v>
      </c>
      <c r="D3106" s="302">
        <v>79.069999999999993</v>
      </c>
      <c r="E3106" s="302">
        <v>73.53</v>
      </c>
    </row>
    <row r="3107" spans="1:5">
      <c r="A3107" s="301" t="s">
        <v>52436</v>
      </c>
      <c r="B3107" s="301" t="s">
        <v>52437</v>
      </c>
      <c r="C3107" s="301" t="s">
        <v>58</v>
      </c>
      <c r="D3107" s="302">
        <v>91.91</v>
      </c>
      <c r="E3107" s="302">
        <v>85.51</v>
      </c>
    </row>
    <row r="3108" spans="1:5">
      <c r="A3108" s="301" t="s">
        <v>52438</v>
      </c>
      <c r="B3108" s="301" t="s">
        <v>52439</v>
      </c>
      <c r="C3108" s="301" t="s">
        <v>58</v>
      </c>
      <c r="D3108" s="302">
        <v>80.180000000000007</v>
      </c>
      <c r="E3108" s="302">
        <v>74.64</v>
      </c>
    </row>
    <row r="3109" spans="1:5">
      <c r="A3109" s="301" t="s">
        <v>52440</v>
      </c>
      <c r="B3109" s="301" t="s">
        <v>52441</v>
      </c>
      <c r="C3109" s="301" t="s">
        <v>58</v>
      </c>
      <c r="D3109" s="302">
        <v>93.02</v>
      </c>
      <c r="E3109" s="302">
        <v>86.62</v>
      </c>
    </row>
    <row r="3110" spans="1:5">
      <c r="A3110" s="301" t="s">
        <v>52442</v>
      </c>
      <c r="B3110" s="301" t="s">
        <v>52443</v>
      </c>
      <c r="C3110" s="301" t="s">
        <v>58</v>
      </c>
      <c r="D3110" s="302">
        <v>72.48</v>
      </c>
      <c r="E3110" s="302">
        <v>67.510000000000005</v>
      </c>
    </row>
    <row r="3111" spans="1:5">
      <c r="A3111" s="301" t="s">
        <v>52444</v>
      </c>
      <c r="B3111" s="301" t="s">
        <v>52445</v>
      </c>
      <c r="C3111" s="301" t="s">
        <v>58</v>
      </c>
      <c r="D3111" s="302">
        <v>85.32</v>
      </c>
      <c r="E3111" s="302">
        <v>79.489999999999995</v>
      </c>
    </row>
    <row r="3112" spans="1:5">
      <c r="A3112" s="301" t="s">
        <v>52446</v>
      </c>
      <c r="B3112" s="301" t="s">
        <v>52447</v>
      </c>
      <c r="C3112" s="301" t="s">
        <v>58</v>
      </c>
      <c r="D3112" s="302">
        <v>69.87</v>
      </c>
      <c r="E3112" s="302">
        <v>68.03</v>
      </c>
    </row>
    <row r="3113" spans="1:5">
      <c r="A3113" s="301" t="s">
        <v>52448</v>
      </c>
      <c r="B3113" s="301" t="s">
        <v>52449</v>
      </c>
      <c r="C3113" s="301" t="s">
        <v>58</v>
      </c>
      <c r="D3113" s="302">
        <v>94.54</v>
      </c>
      <c r="E3113" s="302">
        <v>92.7</v>
      </c>
    </row>
    <row r="3114" spans="1:5">
      <c r="A3114" s="301" t="s">
        <v>52450</v>
      </c>
      <c r="B3114" s="301" t="s">
        <v>52451</v>
      </c>
      <c r="C3114" s="301" t="s">
        <v>58</v>
      </c>
      <c r="D3114" s="302">
        <v>92.35</v>
      </c>
      <c r="E3114" s="302">
        <v>90.26</v>
      </c>
    </row>
    <row r="3115" spans="1:5">
      <c r="A3115" s="301" t="s">
        <v>52452</v>
      </c>
      <c r="B3115" s="301" t="s">
        <v>52453</v>
      </c>
      <c r="C3115" s="301" t="s">
        <v>58</v>
      </c>
      <c r="D3115" s="302">
        <v>122.14</v>
      </c>
      <c r="E3115" s="302">
        <v>120.05</v>
      </c>
    </row>
    <row r="3116" spans="1:5">
      <c r="A3116" s="301" t="s">
        <v>52454</v>
      </c>
      <c r="B3116" s="301" t="s">
        <v>52455</v>
      </c>
      <c r="C3116" s="301" t="s">
        <v>58</v>
      </c>
      <c r="D3116" s="302">
        <v>214.04</v>
      </c>
      <c r="E3116" s="302">
        <v>212.26</v>
      </c>
    </row>
    <row r="3117" spans="1:5">
      <c r="A3117" s="301" t="s">
        <v>52456</v>
      </c>
      <c r="B3117" s="301" t="s">
        <v>52457</v>
      </c>
      <c r="C3117" s="301" t="s">
        <v>58</v>
      </c>
      <c r="D3117" s="302">
        <v>50.46</v>
      </c>
      <c r="E3117" s="302">
        <v>47.76</v>
      </c>
    </row>
    <row r="3118" spans="1:5">
      <c r="A3118" s="301" t="s">
        <v>52458</v>
      </c>
      <c r="B3118" s="301" t="s">
        <v>52459</v>
      </c>
      <c r="C3118" s="301" t="s">
        <v>58</v>
      </c>
      <c r="D3118" s="302">
        <v>91.62</v>
      </c>
      <c r="E3118" s="302">
        <v>88.92</v>
      </c>
    </row>
    <row r="3119" spans="1:5">
      <c r="A3119" s="301" t="s">
        <v>52460</v>
      </c>
      <c r="B3119" s="301" t="s">
        <v>52461</v>
      </c>
      <c r="C3119" s="301" t="s">
        <v>58</v>
      </c>
      <c r="D3119" s="302">
        <v>125.79</v>
      </c>
      <c r="E3119" s="302">
        <v>122.3</v>
      </c>
    </row>
    <row r="3120" spans="1:5">
      <c r="A3120" s="301" t="s">
        <v>52462</v>
      </c>
      <c r="B3120" s="301" t="s">
        <v>52463</v>
      </c>
      <c r="C3120" s="301" t="s">
        <v>58</v>
      </c>
      <c r="D3120" s="302">
        <v>121.28</v>
      </c>
      <c r="E3120" s="302">
        <v>119.02</v>
      </c>
    </row>
    <row r="3121" spans="1:5">
      <c r="A3121" s="301" t="s">
        <v>52464</v>
      </c>
      <c r="B3121" s="301" t="s">
        <v>52465</v>
      </c>
      <c r="C3121" s="301" t="s">
        <v>58</v>
      </c>
      <c r="D3121" s="302">
        <v>123.83</v>
      </c>
      <c r="E3121" s="302">
        <v>120.89</v>
      </c>
    </row>
    <row r="3122" spans="1:5">
      <c r="A3122" s="301" t="s">
        <v>52466</v>
      </c>
      <c r="B3122" s="301" t="s">
        <v>52467</v>
      </c>
      <c r="C3122" s="301" t="s">
        <v>58</v>
      </c>
      <c r="D3122" s="302">
        <v>86.13</v>
      </c>
      <c r="E3122" s="302">
        <v>83.28</v>
      </c>
    </row>
    <row r="3123" spans="1:5">
      <c r="A3123" s="301" t="s">
        <v>52468</v>
      </c>
      <c r="B3123" s="301" t="s">
        <v>52469</v>
      </c>
      <c r="C3123" s="301" t="s">
        <v>58</v>
      </c>
      <c r="D3123" s="302">
        <v>63.89</v>
      </c>
      <c r="E3123" s="302">
        <v>61.04</v>
      </c>
    </row>
    <row r="3124" spans="1:5">
      <c r="A3124" s="301" t="s">
        <v>52470</v>
      </c>
      <c r="B3124" s="301" t="s">
        <v>52471</v>
      </c>
      <c r="C3124" s="301" t="s">
        <v>58</v>
      </c>
      <c r="D3124" s="302">
        <v>59.11</v>
      </c>
      <c r="E3124" s="302">
        <v>57.21</v>
      </c>
    </row>
    <row r="3125" spans="1:5">
      <c r="A3125" s="301" t="s">
        <v>52472</v>
      </c>
      <c r="B3125" s="301" t="s">
        <v>52473</v>
      </c>
      <c r="C3125" s="301" t="s">
        <v>58</v>
      </c>
      <c r="D3125" s="302">
        <v>56.26</v>
      </c>
      <c r="E3125" s="302">
        <v>54.36</v>
      </c>
    </row>
    <row r="3126" spans="1:5">
      <c r="A3126" s="301" t="s">
        <v>52474</v>
      </c>
      <c r="B3126" s="301" t="s">
        <v>52475</v>
      </c>
      <c r="C3126" s="301" t="s">
        <v>58</v>
      </c>
      <c r="D3126" s="302">
        <v>26.31</v>
      </c>
      <c r="E3126" s="302">
        <v>25.4</v>
      </c>
    </row>
    <row r="3127" spans="1:5">
      <c r="A3127" s="301" t="s">
        <v>52476</v>
      </c>
      <c r="B3127" s="301" t="s">
        <v>52477</v>
      </c>
      <c r="C3127" s="301" t="s">
        <v>58</v>
      </c>
      <c r="D3127" s="302">
        <v>17.25</v>
      </c>
      <c r="E3127" s="302">
        <v>16.43</v>
      </c>
    </row>
    <row r="3128" spans="1:5">
      <c r="A3128" s="301" t="s">
        <v>52478</v>
      </c>
      <c r="B3128" s="301" t="s">
        <v>52479</v>
      </c>
      <c r="C3128" s="301" t="s">
        <v>58</v>
      </c>
      <c r="D3128" s="302">
        <v>18.16</v>
      </c>
      <c r="E3128" s="302">
        <v>17.34</v>
      </c>
    </row>
    <row r="3129" spans="1:5">
      <c r="A3129" s="301" t="s">
        <v>52480</v>
      </c>
      <c r="B3129" s="301" t="s">
        <v>52481</v>
      </c>
      <c r="C3129" s="301" t="s">
        <v>58</v>
      </c>
      <c r="D3129" s="302">
        <v>30.38</v>
      </c>
      <c r="E3129" s="302">
        <v>29.56</v>
      </c>
    </row>
    <row r="3130" spans="1:5">
      <c r="A3130" s="301" t="s">
        <v>52482</v>
      </c>
      <c r="B3130" s="301" t="s">
        <v>52483</v>
      </c>
      <c r="C3130" s="301" t="s">
        <v>58</v>
      </c>
      <c r="D3130" s="302">
        <v>33.090000000000003</v>
      </c>
      <c r="E3130" s="302">
        <v>32.270000000000003</v>
      </c>
    </row>
    <row r="3131" spans="1:5">
      <c r="A3131" s="301" t="s">
        <v>52484</v>
      </c>
      <c r="B3131" s="301" t="s">
        <v>52485</v>
      </c>
      <c r="C3131" s="301" t="s">
        <v>58</v>
      </c>
      <c r="D3131" s="302">
        <v>42.07</v>
      </c>
      <c r="E3131" s="302">
        <v>41.25</v>
      </c>
    </row>
    <row r="3132" spans="1:5">
      <c r="A3132" s="301" t="s">
        <v>52486</v>
      </c>
      <c r="B3132" s="301" t="s">
        <v>52487</v>
      </c>
      <c r="C3132" s="301" t="s">
        <v>58</v>
      </c>
      <c r="D3132" s="302">
        <v>74.489999999999995</v>
      </c>
      <c r="E3132" s="302">
        <v>73.67</v>
      </c>
    </row>
    <row r="3133" spans="1:5">
      <c r="A3133" s="301" t="s">
        <v>52488</v>
      </c>
      <c r="B3133" s="301" t="s">
        <v>52489</v>
      </c>
      <c r="C3133" s="301" t="s">
        <v>58</v>
      </c>
      <c r="D3133" s="302">
        <v>51.12</v>
      </c>
      <c r="E3133" s="302">
        <v>49.87</v>
      </c>
    </row>
    <row r="3134" spans="1:5">
      <c r="A3134" s="301" t="s">
        <v>52490</v>
      </c>
      <c r="B3134" s="301" t="s">
        <v>52491</v>
      </c>
      <c r="C3134" s="301" t="s">
        <v>58</v>
      </c>
      <c r="D3134" s="302">
        <v>57.12</v>
      </c>
      <c r="E3134" s="302">
        <v>55.87</v>
      </c>
    </row>
    <row r="3135" spans="1:5">
      <c r="A3135" s="301" t="s">
        <v>52492</v>
      </c>
      <c r="B3135" s="301" t="s">
        <v>52493</v>
      </c>
      <c r="C3135" s="301" t="s">
        <v>58</v>
      </c>
      <c r="D3135" s="302">
        <v>56.7</v>
      </c>
      <c r="E3135" s="302">
        <v>55.45</v>
      </c>
    </row>
    <row r="3136" spans="1:5">
      <c r="A3136" s="301" t="s">
        <v>52494</v>
      </c>
      <c r="B3136" s="301" t="s">
        <v>52495</v>
      </c>
      <c r="C3136" s="301" t="s">
        <v>58</v>
      </c>
      <c r="D3136" s="302">
        <v>54.92</v>
      </c>
      <c r="E3136" s="302">
        <v>53.67</v>
      </c>
    </row>
    <row r="3137" spans="1:5">
      <c r="A3137" s="301" t="s">
        <v>52496</v>
      </c>
      <c r="B3137" s="301" t="s">
        <v>52497</v>
      </c>
      <c r="C3137" s="301" t="s">
        <v>58</v>
      </c>
      <c r="D3137" s="302">
        <v>27.63</v>
      </c>
      <c r="E3137" s="302">
        <v>26.38</v>
      </c>
    </row>
    <row r="3138" spans="1:5">
      <c r="A3138" s="301" t="s">
        <v>52498</v>
      </c>
      <c r="B3138" s="301" t="s">
        <v>52499</v>
      </c>
      <c r="C3138" s="301" t="s">
        <v>58</v>
      </c>
      <c r="D3138" s="302">
        <v>31.66</v>
      </c>
      <c r="E3138" s="302">
        <v>30.41</v>
      </c>
    </row>
    <row r="3139" spans="1:5">
      <c r="A3139" s="301" t="s">
        <v>52500</v>
      </c>
      <c r="B3139" s="301" t="s">
        <v>52501</v>
      </c>
      <c r="C3139" s="301" t="s">
        <v>58</v>
      </c>
      <c r="D3139" s="302">
        <v>69.87</v>
      </c>
      <c r="E3139" s="302">
        <v>68.03</v>
      </c>
    </row>
    <row r="3140" spans="1:5">
      <c r="A3140" s="301" t="s">
        <v>52502</v>
      </c>
      <c r="B3140" s="301" t="s">
        <v>52503</v>
      </c>
      <c r="C3140" s="301" t="s">
        <v>58</v>
      </c>
      <c r="D3140" s="302">
        <v>184.71</v>
      </c>
      <c r="E3140" s="302">
        <v>180.53</v>
      </c>
    </row>
    <row r="3141" spans="1:5">
      <c r="A3141" s="301" t="s">
        <v>52504</v>
      </c>
      <c r="B3141" s="301" t="s">
        <v>52505</v>
      </c>
      <c r="C3141" s="301" t="s">
        <v>58</v>
      </c>
      <c r="D3141" s="302">
        <v>244.29</v>
      </c>
      <c r="E3141" s="302">
        <v>240.11</v>
      </c>
    </row>
    <row r="3142" spans="1:5">
      <c r="A3142" s="301" t="s">
        <v>52506</v>
      </c>
      <c r="B3142" s="301" t="s">
        <v>52507</v>
      </c>
      <c r="C3142" s="301" t="s">
        <v>58</v>
      </c>
      <c r="D3142" s="302">
        <v>85.08</v>
      </c>
      <c r="E3142" s="302">
        <v>84.26</v>
      </c>
    </row>
    <row r="3143" spans="1:5">
      <c r="A3143" s="301" t="s">
        <v>52508</v>
      </c>
      <c r="B3143" s="301" t="s">
        <v>52509</v>
      </c>
      <c r="C3143" s="301" t="s">
        <v>58</v>
      </c>
      <c r="D3143" s="302">
        <v>144.87</v>
      </c>
      <c r="E3143" s="302">
        <v>144.05000000000001</v>
      </c>
    </row>
    <row r="3144" spans="1:5">
      <c r="A3144" s="301" t="s">
        <v>52510</v>
      </c>
      <c r="B3144" s="301" t="s">
        <v>52511</v>
      </c>
      <c r="C3144" s="301" t="s">
        <v>58</v>
      </c>
      <c r="D3144" s="302">
        <v>62.96</v>
      </c>
      <c r="E3144" s="302">
        <v>59.49</v>
      </c>
    </row>
    <row r="3145" spans="1:5">
      <c r="A3145" s="301" t="s">
        <v>52512</v>
      </c>
      <c r="B3145" s="301" t="s">
        <v>52513</v>
      </c>
      <c r="C3145" s="301" t="s">
        <v>58</v>
      </c>
      <c r="D3145" s="302">
        <v>44.76</v>
      </c>
      <c r="E3145" s="302">
        <v>42.36</v>
      </c>
    </row>
    <row r="3146" spans="1:5">
      <c r="A3146" s="301" t="s">
        <v>52514</v>
      </c>
      <c r="B3146" s="301" t="s">
        <v>52515</v>
      </c>
      <c r="C3146" s="301" t="s">
        <v>58</v>
      </c>
      <c r="D3146" s="302">
        <v>50.07</v>
      </c>
      <c r="E3146" s="302">
        <v>47.67</v>
      </c>
    </row>
    <row r="3147" spans="1:5">
      <c r="A3147" s="301" t="s">
        <v>52516</v>
      </c>
      <c r="B3147" s="301" t="s">
        <v>52517</v>
      </c>
      <c r="C3147" s="301" t="s">
        <v>58</v>
      </c>
      <c r="D3147" s="302">
        <v>40.659999999999997</v>
      </c>
      <c r="E3147" s="302">
        <v>38.18</v>
      </c>
    </row>
    <row r="3148" spans="1:5">
      <c r="A3148" s="301" t="s">
        <v>52518</v>
      </c>
      <c r="B3148" s="301" t="s">
        <v>52519</v>
      </c>
      <c r="C3148" s="301" t="s">
        <v>58</v>
      </c>
      <c r="D3148" s="302">
        <v>1517.31</v>
      </c>
      <c r="E3148" s="302" t="s">
        <v>46411</v>
      </c>
    </row>
    <row r="3149" spans="1:5">
      <c r="A3149" s="301" t="s">
        <v>52520</v>
      </c>
      <c r="B3149" s="301" t="s">
        <v>52521</v>
      </c>
      <c r="C3149" s="301" t="s">
        <v>58</v>
      </c>
      <c r="D3149" s="302">
        <v>1615.21</v>
      </c>
      <c r="E3149" s="302" t="s">
        <v>46411</v>
      </c>
    </row>
    <row r="3150" spans="1:5">
      <c r="A3150" s="301" t="s">
        <v>52522</v>
      </c>
      <c r="B3150" s="301" t="s">
        <v>52523</v>
      </c>
      <c r="C3150" s="301" t="s">
        <v>58</v>
      </c>
      <c r="D3150" s="302">
        <v>1626.32</v>
      </c>
      <c r="E3150" s="302" t="s">
        <v>46411</v>
      </c>
    </row>
    <row r="3151" spans="1:5">
      <c r="A3151" s="301" t="s">
        <v>52524</v>
      </c>
      <c r="B3151" s="301" t="s">
        <v>52525</v>
      </c>
      <c r="C3151" s="301" t="s">
        <v>58</v>
      </c>
      <c r="D3151" s="302">
        <v>1765.87</v>
      </c>
      <c r="E3151" s="302" t="s">
        <v>46411</v>
      </c>
    </row>
    <row r="3152" spans="1:5">
      <c r="A3152" s="301" t="s">
        <v>52526</v>
      </c>
      <c r="B3152" s="301" t="s">
        <v>52527</v>
      </c>
      <c r="C3152" s="301" t="s">
        <v>58</v>
      </c>
      <c r="D3152" s="302">
        <v>1495.34</v>
      </c>
      <c r="E3152" s="302" t="s">
        <v>46411</v>
      </c>
    </row>
    <row r="3153" spans="1:5">
      <c r="A3153" s="301" t="s">
        <v>52528</v>
      </c>
      <c r="B3153" s="301" t="s">
        <v>52529</v>
      </c>
      <c r="C3153" s="301" t="s">
        <v>58</v>
      </c>
      <c r="D3153" s="302">
        <v>1593.24</v>
      </c>
      <c r="E3153" s="302" t="s">
        <v>46411</v>
      </c>
    </row>
    <row r="3154" spans="1:5">
      <c r="A3154" s="301" t="s">
        <v>52530</v>
      </c>
      <c r="B3154" s="301" t="s">
        <v>52531</v>
      </c>
      <c r="C3154" s="301" t="s">
        <v>58</v>
      </c>
      <c r="D3154" s="302">
        <v>1604.35</v>
      </c>
      <c r="E3154" s="302" t="s">
        <v>46411</v>
      </c>
    </row>
    <row r="3155" spans="1:5">
      <c r="A3155" s="301" t="s">
        <v>52532</v>
      </c>
      <c r="B3155" s="301" t="s">
        <v>52533</v>
      </c>
      <c r="C3155" s="301" t="s">
        <v>58</v>
      </c>
      <c r="D3155" s="302">
        <v>1743.9</v>
      </c>
      <c r="E3155" s="302" t="s">
        <v>46411</v>
      </c>
    </row>
    <row r="3156" spans="1:5">
      <c r="A3156" s="301" t="s">
        <v>52534</v>
      </c>
      <c r="B3156" s="301" t="s">
        <v>52535</v>
      </c>
      <c r="C3156" s="301" t="s">
        <v>58</v>
      </c>
      <c r="D3156" s="302">
        <v>1778.93</v>
      </c>
      <c r="E3156" s="302" t="s">
        <v>46411</v>
      </c>
    </row>
    <row r="3157" spans="1:5">
      <c r="A3157" s="301" t="s">
        <v>52536</v>
      </c>
      <c r="B3157" s="301" t="s">
        <v>52537</v>
      </c>
      <c r="C3157" s="301" t="s">
        <v>58</v>
      </c>
      <c r="D3157" s="302">
        <v>1927.11</v>
      </c>
      <c r="E3157" s="302" t="s">
        <v>46411</v>
      </c>
    </row>
    <row r="3158" spans="1:5">
      <c r="A3158" s="301" t="s">
        <v>52538</v>
      </c>
      <c r="B3158" s="301" t="s">
        <v>52539</v>
      </c>
      <c r="C3158" s="301" t="s">
        <v>58</v>
      </c>
      <c r="D3158" s="302">
        <v>1943.93</v>
      </c>
      <c r="E3158" s="302" t="s">
        <v>46411</v>
      </c>
    </row>
    <row r="3159" spans="1:5">
      <c r="A3159" s="301" t="s">
        <v>52540</v>
      </c>
      <c r="B3159" s="301" t="s">
        <v>52541</v>
      </c>
      <c r="C3159" s="301" t="s">
        <v>58</v>
      </c>
      <c r="D3159" s="302">
        <v>2137.44</v>
      </c>
      <c r="E3159" s="302" t="s">
        <v>46411</v>
      </c>
    </row>
    <row r="3160" spans="1:5">
      <c r="A3160" s="301" t="s">
        <v>52542</v>
      </c>
      <c r="B3160" s="301" t="s">
        <v>52543</v>
      </c>
      <c r="C3160" s="301" t="s">
        <v>58</v>
      </c>
      <c r="D3160" s="302">
        <v>1765.87</v>
      </c>
      <c r="E3160" s="302" t="s">
        <v>46411</v>
      </c>
    </row>
    <row r="3161" spans="1:5">
      <c r="A3161" s="301" t="s">
        <v>52544</v>
      </c>
      <c r="B3161" s="301" t="s">
        <v>52545</v>
      </c>
      <c r="C3161" s="301" t="s">
        <v>58</v>
      </c>
      <c r="D3161" s="302">
        <v>1914.05</v>
      </c>
      <c r="E3161" s="302" t="s">
        <v>46411</v>
      </c>
    </row>
    <row r="3162" spans="1:5">
      <c r="A3162" s="301" t="s">
        <v>52546</v>
      </c>
      <c r="B3162" s="301" t="s">
        <v>52547</v>
      </c>
      <c r="C3162" s="301" t="s">
        <v>58</v>
      </c>
      <c r="D3162" s="302">
        <v>1930.87</v>
      </c>
      <c r="E3162" s="302" t="s">
        <v>46411</v>
      </c>
    </row>
    <row r="3163" spans="1:5">
      <c r="A3163" s="301" t="s">
        <v>52548</v>
      </c>
      <c r="B3163" s="301" t="s">
        <v>52549</v>
      </c>
      <c r="C3163" s="301" t="s">
        <v>58</v>
      </c>
      <c r="D3163" s="302">
        <v>2124.38</v>
      </c>
      <c r="E3163" s="302" t="s">
        <v>46411</v>
      </c>
    </row>
    <row r="3164" spans="1:5">
      <c r="A3164" s="301" t="s">
        <v>52550</v>
      </c>
      <c r="B3164" s="301" t="s">
        <v>52551</v>
      </c>
      <c r="C3164" s="301" t="s">
        <v>58</v>
      </c>
      <c r="D3164" s="302">
        <v>1891.97</v>
      </c>
      <c r="E3164" s="302" t="s">
        <v>46411</v>
      </c>
    </row>
    <row r="3165" spans="1:5">
      <c r="A3165" s="301" t="s">
        <v>52552</v>
      </c>
      <c r="B3165" s="301" t="s">
        <v>52553</v>
      </c>
      <c r="C3165" s="301" t="s">
        <v>58</v>
      </c>
      <c r="D3165" s="302">
        <v>2089.5500000000002</v>
      </c>
      <c r="E3165" s="302" t="s">
        <v>46411</v>
      </c>
    </row>
    <row r="3166" spans="1:5">
      <c r="A3166" s="301" t="s">
        <v>52554</v>
      </c>
      <c r="B3166" s="301" t="s">
        <v>52555</v>
      </c>
      <c r="C3166" s="301" t="s">
        <v>58</v>
      </c>
      <c r="D3166" s="302">
        <v>2111.9699999999998</v>
      </c>
      <c r="E3166" s="302" t="s">
        <v>46411</v>
      </c>
    </row>
    <row r="3167" spans="1:5">
      <c r="A3167" s="301" t="s">
        <v>52556</v>
      </c>
      <c r="B3167" s="301" t="s">
        <v>52557</v>
      </c>
      <c r="C3167" s="301" t="s">
        <v>58</v>
      </c>
      <c r="D3167" s="302">
        <v>2358.48</v>
      </c>
      <c r="E3167" s="302" t="s">
        <v>46411</v>
      </c>
    </row>
    <row r="3168" spans="1:5">
      <c r="A3168" s="301" t="s">
        <v>52558</v>
      </c>
      <c r="B3168" s="301" t="s">
        <v>52559</v>
      </c>
      <c r="C3168" s="301" t="s">
        <v>58</v>
      </c>
      <c r="D3168" s="302">
        <v>1935.76</v>
      </c>
      <c r="E3168" s="302" t="s">
        <v>46411</v>
      </c>
    </row>
    <row r="3169" spans="1:5">
      <c r="A3169" s="301" t="s">
        <v>52560</v>
      </c>
      <c r="B3169" s="301" t="s">
        <v>52561</v>
      </c>
      <c r="C3169" s="301" t="s">
        <v>58</v>
      </c>
      <c r="D3169" s="302">
        <v>2133.34</v>
      </c>
      <c r="E3169" s="302" t="s">
        <v>46411</v>
      </c>
    </row>
    <row r="3170" spans="1:5">
      <c r="A3170" s="301" t="s">
        <v>52562</v>
      </c>
      <c r="B3170" s="301" t="s">
        <v>52563</v>
      </c>
      <c r="C3170" s="301" t="s">
        <v>58</v>
      </c>
      <c r="D3170" s="302">
        <v>2155.7600000000002</v>
      </c>
      <c r="E3170" s="302" t="s">
        <v>46411</v>
      </c>
    </row>
    <row r="3171" spans="1:5">
      <c r="A3171" s="301" t="s">
        <v>52564</v>
      </c>
      <c r="B3171" s="301" t="s">
        <v>52565</v>
      </c>
      <c r="C3171" s="301" t="s">
        <v>58</v>
      </c>
      <c r="D3171" s="302">
        <v>2402.27</v>
      </c>
      <c r="E3171" s="302" t="s">
        <v>46411</v>
      </c>
    </row>
    <row r="3172" spans="1:5">
      <c r="A3172" s="301" t="s">
        <v>52566</v>
      </c>
      <c r="B3172" s="301" t="s">
        <v>52567</v>
      </c>
      <c r="C3172" s="301" t="s">
        <v>58</v>
      </c>
      <c r="D3172" s="302">
        <v>837.05</v>
      </c>
      <c r="E3172" s="302">
        <v>812.35</v>
      </c>
    </row>
    <row r="3173" spans="1:5">
      <c r="A3173" s="301" t="s">
        <v>52568</v>
      </c>
      <c r="B3173" s="301" t="s">
        <v>52569</v>
      </c>
      <c r="C3173" s="301" t="s">
        <v>58</v>
      </c>
      <c r="D3173" s="302">
        <v>954.53</v>
      </c>
      <c r="E3173" s="302">
        <v>926.27</v>
      </c>
    </row>
    <row r="3174" spans="1:5">
      <c r="A3174" s="301" t="s">
        <v>52570</v>
      </c>
      <c r="B3174" s="301" t="s">
        <v>52571</v>
      </c>
      <c r="C3174" s="301" t="s">
        <v>58</v>
      </c>
      <c r="D3174" s="302">
        <v>967.86</v>
      </c>
      <c r="E3174" s="302">
        <v>944.48</v>
      </c>
    </row>
    <row r="3175" spans="1:5">
      <c r="A3175" s="301" t="s">
        <v>52572</v>
      </c>
      <c r="B3175" s="301" t="s">
        <v>52573</v>
      </c>
      <c r="C3175" s="301" t="s">
        <v>58</v>
      </c>
      <c r="D3175" s="302">
        <v>1093.92</v>
      </c>
      <c r="E3175" s="302" t="s">
        <v>46411</v>
      </c>
    </row>
    <row r="3176" spans="1:5">
      <c r="A3176" s="301" t="s">
        <v>52574</v>
      </c>
      <c r="B3176" s="301" t="s">
        <v>52575</v>
      </c>
      <c r="C3176" s="301" t="s">
        <v>58</v>
      </c>
      <c r="D3176" s="302">
        <v>815.09</v>
      </c>
      <c r="E3176" s="302">
        <v>792.89</v>
      </c>
    </row>
    <row r="3177" spans="1:5">
      <c r="A3177" s="301" t="s">
        <v>52576</v>
      </c>
      <c r="B3177" s="301" t="s">
        <v>52577</v>
      </c>
      <c r="C3177" s="301" t="s">
        <v>58</v>
      </c>
      <c r="D3177" s="302">
        <v>932.57</v>
      </c>
      <c r="E3177" s="302">
        <v>906.81</v>
      </c>
    </row>
    <row r="3178" spans="1:5">
      <c r="A3178" s="301" t="s">
        <v>52578</v>
      </c>
      <c r="B3178" s="301" t="s">
        <v>52579</v>
      </c>
      <c r="C3178" s="301" t="s">
        <v>58</v>
      </c>
      <c r="D3178" s="302">
        <v>945.9</v>
      </c>
      <c r="E3178" s="302">
        <v>925.02</v>
      </c>
    </row>
    <row r="3179" spans="1:5">
      <c r="A3179" s="301" t="s">
        <v>52580</v>
      </c>
      <c r="B3179" s="301" t="s">
        <v>52581</v>
      </c>
      <c r="C3179" s="301" t="s">
        <v>58</v>
      </c>
      <c r="D3179" s="302">
        <v>1071.96</v>
      </c>
      <c r="E3179" s="302" t="s">
        <v>46411</v>
      </c>
    </row>
    <row r="3180" spans="1:5">
      <c r="A3180" s="301" t="s">
        <v>52582</v>
      </c>
      <c r="B3180" s="301" t="s">
        <v>52583</v>
      </c>
      <c r="C3180" s="301" t="s">
        <v>58</v>
      </c>
      <c r="D3180" s="302">
        <v>1113.76</v>
      </c>
      <c r="E3180" s="302" t="s">
        <v>46411</v>
      </c>
    </row>
    <row r="3181" spans="1:5">
      <c r="A3181" s="301" t="s">
        <v>52584</v>
      </c>
      <c r="B3181" s="301" t="s">
        <v>52585</v>
      </c>
      <c r="C3181" s="301" t="s">
        <v>58</v>
      </c>
      <c r="D3181" s="302">
        <v>1289.98</v>
      </c>
      <c r="E3181" s="302" t="s">
        <v>46411</v>
      </c>
    </row>
    <row r="3182" spans="1:5">
      <c r="A3182" s="301" t="s">
        <v>52586</v>
      </c>
      <c r="B3182" s="301" t="s">
        <v>52587</v>
      </c>
      <c r="C3182" s="301" t="s">
        <v>58</v>
      </c>
      <c r="D3182" s="302">
        <v>1309.98</v>
      </c>
      <c r="E3182" s="302" t="s">
        <v>46411</v>
      </c>
    </row>
    <row r="3183" spans="1:5">
      <c r="A3183" s="301" t="s">
        <v>52588</v>
      </c>
      <c r="B3183" s="301" t="s">
        <v>52589</v>
      </c>
      <c r="C3183" s="301" t="s">
        <v>58</v>
      </c>
      <c r="D3183" s="302">
        <v>1499.07</v>
      </c>
      <c r="E3183" s="302" t="s">
        <v>46411</v>
      </c>
    </row>
    <row r="3184" spans="1:5">
      <c r="A3184" s="301" t="s">
        <v>52590</v>
      </c>
      <c r="B3184" s="301" t="s">
        <v>52591</v>
      </c>
      <c r="C3184" s="301" t="s">
        <v>58</v>
      </c>
      <c r="D3184" s="302">
        <v>1100.71</v>
      </c>
      <c r="E3184" s="302" t="s">
        <v>46411</v>
      </c>
    </row>
    <row r="3185" spans="1:5">
      <c r="A3185" s="301" t="s">
        <v>52592</v>
      </c>
      <c r="B3185" s="301" t="s">
        <v>52593</v>
      </c>
      <c r="C3185" s="301" t="s">
        <v>58</v>
      </c>
      <c r="D3185" s="302">
        <v>1276.93</v>
      </c>
      <c r="E3185" s="302" t="s">
        <v>46411</v>
      </c>
    </row>
    <row r="3186" spans="1:5">
      <c r="A3186" s="301" t="s">
        <v>52594</v>
      </c>
      <c r="B3186" s="301" t="s">
        <v>52595</v>
      </c>
      <c r="C3186" s="301" t="s">
        <v>58</v>
      </c>
      <c r="D3186" s="302">
        <v>1296.93</v>
      </c>
      <c r="E3186" s="302" t="s">
        <v>46411</v>
      </c>
    </row>
    <row r="3187" spans="1:5">
      <c r="A3187" s="301" t="s">
        <v>52596</v>
      </c>
      <c r="B3187" s="301" t="s">
        <v>52597</v>
      </c>
      <c r="C3187" s="301" t="s">
        <v>58</v>
      </c>
      <c r="D3187" s="302">
        <v>1486.02</v>
      </c>
      <c r="E3187" s="302" t="s">
        <v>46411</v>
      </c>
    </row>
    <row r="3188" spans="1:5">
      <c r="A3188" s="301" t="s">
        <v>52598</v>
      </c>
      <c r="B3188" s="301" t="s">
        <v>52599</v>
      </c>
      <c r="C3188" s="301" t="s">
        <v>58</v>
      </c>
      <c r="D3188" s="302">
        <v>1243.48</v>
      </c>
      <c r="E3188" s="302" t="s">
        <v>46411</v>
      </c>
    </row>
    <row r="3189" spans="1:5">
      <c r="A3189" s="301" t="s">
        <v>52600</v>
      </c>
      <c r="B3189" s="301" t="s">
        <v>52601</v>
      </c>
      <c r="C3189" s="301" t="s">
        <v>58</v>
      </c>
      <c r="D3189" s="302">
        <v>1478.44</v>
      </c>
      <c r="E3189" s="302" t="s">
        <v>46411</v>
      </c>
    </row>
    <row r="3190" spans="1:5">
      <c r="A3190" s="301" t="s">
        <v>52602</v>
      </c>
      <c r="B3190" s="301" t="s">
        <v>52603</v>
      </c>
      <c r="C3190" s="301" t="s">
        <v>58</v>
      </c>
      <c r="D3190" s="302">
        <v>1505.1</v>
      </c>
      <c r="E3190" s="302" t="s">
        <v>46411</v>
      </c>
    </row>
    <row r="3191" spans="1:5">
      <c r="A3191" s="301" t="s">
        <v>52604</v>
      </c>
      <c r="B3191" s="301" t="s">
        <v>52605</v>
      </c>
      <c r="C3191" s="301" t="s">
        <v>58</v>
      </c>
      <c r="D3191" s="302">
        <v>1757.22</v>
      </c>
      <c r="E3191" s="302" t="s">
        <v>46411</v>
      </c>
    </row>
    <row r="3192" spans="1:5">
      <c r="A3192" s="301" t="s">
        <v>52606</v>
      </c>
      <c r="B3192" s="301" t="s">
        <v>52607</v>
      </c>
      <c r="C3192" s="301" t="s">
        <v>58</v>
      </c>
      <c r="D3192" s="302">
        <v>1287.28</v>
      </c>
      <c r="E3192" s="302" t="s">
        <v>46411</v>
      </c>
    </row>
    <row r="3193" spans="1:5">
      <c r="A3193" s="301" t="s">
        <v>52608</v>
      </c>
      <c r="B3193" s="301" t="s">
        <v>52609</v>
      </c>
      <c r="C3193" s="301" t="s">
        <v>58</v>
      </c>
      <c r="D3193" s="302">
        <v>1522.24</v>
      </c>
      <c r="E3193" s="302" t="s">
        <v>46411</v>
      </c>
    </row>
    <row r="3194" spans="1:5">
      <c r="A3194" s="301" t="s">
        <v>52610</v>
      </c>
      <c r="B3194" s="301" t="s">
        <v>52611</v>
      </c>
      <c r="C3194" s="301" t="s">
        <v>58</v>
      </c>
      <c r="D3194" s="302">
        <v>1548.9</v>
      </c>
      <c r="E3194" s="302" t="s">
        <v>46411</v>
      </c>
    </row>
    <row r="3195" spans="1:5">
      <c r="A3195" s="301" t="s">
        <v>52612</v>
      </c>
      <c r="B3195" s="301" t="s">
        <v>52613</v>
      </c>
      <c r="C3195" s="301" t="s">
        <v>58</v>
      </c>
      <c r="D3195" s="302">
        <v>1801.02</v>
      </c>
      <c r="E3195" s="302" t="s">
        <v>46411</v>
      </c>
    </row>
    <row r="3196" spans="1:5">
      <c r="A3196" s="301" t="s">
        <v>52614</v>
      </c>
      <c r="B3196" s="301" t="s">
        <v>52615</v>
      </c>
      <c r="C3196" s="301" t="s">
        <v>58</v>
      </c>
      <c r="D3196" s="302">
        <v>130.4</v>
      </c>
      <c r="E3196" s="302">
        <v>124.87</v>
      </c>
    </row>
    <row r="3197" spans="1:5">
      <c r="A3197" s="301" t="s">
        <v>52616</v>
      </c>
      <c r="B3197" s="301" t="s">
        <v>52617</v>
      </c>
      <c r="C3197" s="301" t="s">
        <v>58</v>
      </c>
      <c r="D3197" s="302">
        <v>52.43</v>
      </c>
      <c r="E3197" s="302">
        <v>50.87</v>
      </c>
    </row>
    <row r="3198" spans="1:5">
      <c r="A3198" s="301" t="s">
        <v>52618</v>
      </c>
      <c r="B3198" s="301" t="s">
        <v>52619</v>
      </c>
      <c r="C3198" s="301" t="s">
        <v>58</v>
      </c>
      <c r="D3198" s="302">
        <v>87.94</v>
      </c>
      <c r="E3198" s="302">
        <v>84.83</v>
      </c>
    </row>
    <row r="3199" spans="1:5">
      <c r="A3199" s="301" t="s">
        <v>52620</v>
      </c>
      <c r="B3199" s="301" t="s">
        <v>52621</v>
      </c>
      <c r="C3199" s="301" t="s">
        <v>58</v>
      </c>
      <c r="D3199" s="302">
        <v>146.96</v>
      </c>
      <c r="E3199" s="302">
        <v>142.30000000000001</v>
      </c>
    </row>
    <row r="3200" spans="1:5">
      <c r="A3200" s="301" t="s">
        <v>52622</v>
      </c>
      <c r="B3200" s="301" t="s">
        <v>52623</v>
      </c>
      <c r="C3200" s="301" t="s">
        <v>58</v>
      </c>
      <c r="D3200" s="302">
        <v>191.98</v>
      </c>
      <c r="E3200" s="302">
        <v>185.77</v>
      </c>
    </row>
    <row r="3201" spans="1:5">
      <c r="A3201" s="301" t="s">
        <v>52624</v>
      </c>
      <c r="B3201" s="301" t="s">
        <v>52625</v>
      </c>
      <c r="C3201" s="301" t="s">
        <v>58</v>
      </c>
      <c r="D3201" s="302">
        <v>40.020000000000003</v>
      </c>
      <c r="E3201" s="302">
        <v>38.729999999999997</v>
      </c>
    </row>
    <row r="3202" spans="1:5">
      <c r="A3202" s="301" t="s">
        <v>52626</v>
      </c>
      <c r="B3202" s="301" t="s">
        <v>52627</v>
      </c>
      <c r="C3202" s="301" t="s">
        <v>58</v>
      </c>
      <c r="D3202" s="302">
        <v>71.87</v>
      </c>
      <c r="E3202" s="302">
        <v>69.28</v>
      </c>
    </row>
    <row r="3203" spans="1:5">
      <c r="A3203" s="301" t="s">
        <v>52628</v>
      </c>
      <c r="B3203" s="301" t="s">
        <v>52629</v>
      </c>
      <c r="C3203" s="301" t="s">
        <v>58</v>
      </c>
      <c r="D3203" s="302">
        <v>114.33</v>
      </c>
      <c r="E3203" s="302">
        <v>110.45</v>
      </c>
    </row>
    <row r="3204" spans="1:5">
      <c r="A3204" s="301" t="s">
        <v>52630</v>
      </c>
      <c r="B3204" s="301" t="s">
        <v>52631</v>
      </c>
      <c r="C3204" s="301" t="s">
        <v>58</v>
      </c>
      <c r="D3204" s="302">
        <v>164.78</v>
      </c>
      <c r="E3204" s="302">
        <v>159.59</v>
      </c>
    </row>
    <row r="3205" spans="1:5">
      <c r="A3205" s="301" t="s">
        <v>52632</v>
      </c>
      <c r="B3205" s="301" t="s">
        <v>52633</v>
      </c>
      <c r="C3205" s="301" t="s">
        <v>58</v>
      </c>
      <c r="D3205" s="302">
        <v>29.68</v>
      </c>
      <c r="E3205" s="302">
        <v>29.42</v>
      </c>
    </row>
    <row r="3206" spans="1:5">
      <c r="A3206" s="301" t="s">
        <v>52634</v>
      </c>
      <c r="B3206" s="301" t="s">
        <v>52635</v>
      </c>
      <c r="C3206" s="301" t="s">
        <v>58</v>
      </c>
      <c r="D3206" s="302">
        <v>91.34</v>
      </c>
      <c r="E3206" s="302">
        <v>91.08</v>
      </c>
    </row>
    <row r="3207" spans="1:5">
      <c r="A3207" s="301" t="s">
        <v>52636</v>
      </c>
      <c r="B3207" s="301" t="s">
        <v>52637</v>
      </c>
      <c r="C3207" s="301" t="s">
        <v>58</v>
      </c>
      <c r="D3207" s="302">
        <v>7.93</v>
      </c>
      <c r="E3207" s="302">
        <v>7.67</v>
      </c>
    </row>
    <row r="3208" spans="1:5">
      <c r="A3208" s="301" t="s">
        <v>52638</v>
      </c>
      <c r="B3208" s="301" t="s">
        <v>52639</v>
      </c>
      <c r="C3208" s="301" t="s">
        <v>58</v>
      </c>
      <c r="D3208" s="302">
        <v>19.04</v>
      </c>
      <c r="E3208" s="302">
        <v>18.21</v>
      </c>
    </row>
    <row r="3209" spans="1:5">
      <c r="A3209" s="301" t="s">
        <v>52640</v>
      </c>
      <c r="B3209" s="301" t="s">
        <v>52641</v>
      </c>
      <c r="C3209" s="301" t="s">
        <v>58</v>
      </c>
      <c r="D3209" s="302">
        <v>18.420000000000002</v>
      </c>
      <c r="E3209" s="302">
        <v>17.77</v>
      </c>
    </row>
    <row r="3210" spans="1:5">
      <c r="A3210" s="301" t="s">
        <v>52642</v>
      </c>
      <c r="B3210" s="301" t="s">
        <v>52643</v>
      </c>
      <c r="C3210" s="301" t="s">
        <v>58</v>
      </c>
      <c r="D3210" s="302">
        <v>13.62</v>
      </c>
      <c r="E3210" s="302">
        <v>12.97</v>
      </c>
    </row>
    <row r="3211" spans="1:5">
      <c r="A3211" s="301" t="s">
        <v>52644</v>
      </c>
      <c r="B3211" s="301" t="s">
        <v>52645</v>
      </c>
      <c r="C3211" s="301" t="s">
        <v>58</v>
      </c>
      <c r="D3211" s="302">
        <v>9.24</v>
      </c>
      <c r="E3211" s="302">
        <v>8.59</v>
      </c>
    </row>
    <row r="3212" spans="1:5">
      <c r="A3212" s="301" t="s">
        <v>52646</v>
      </c>
      <c r="B3212" s="301" t="s">
        <v>52647</v>
      </c>
      <c r="C3212" s="301" t="s">
        <v>58</v>
      </c>
      <c r="D3212" s="302">
        <v>8.5399999999999991</v>
      </c>
      <c r="E3212" s="302">
        <v>7.89</v>
      </c>
    </row>
    <row r="3213" spans="1:5">
      <c r="A3213" s="301" t="s">
        <v>52648</v>
      </c>
      <c r="B3213" s="301" t="s">
        <v>52649</v>
      </c>
      <c r="C3213" s="301" t="s">
        <v>63</v>
      </c>
      <c r="D3213" s="302">
        <v>9.08</v>
      </c>
      <c r="E3213" s="302">
        <v>9.07</v>
      </c>
    </row>
    <row r="3214" spans="1:5">
      <c r="A3214" s="301" t="s">
        <v>52650</v>
      </c>
      <c r="B3214" s="301" t="s">
        <v>52651</v>
      </c>
      <c r="C3214" s="301" t="s">
        <v>63</v>
      </c>
      <c r="D3214" s="302">
        <v>14.41</v>
      </c>
      <c r="E3214" s="302">
        <v>14.4</v>
      </c>
    </row>
    <row r="3215" spans="1:5">
      <c r="A3215" s="301" t="s">
        <v>52652</v>
      </c>
      <c r="B3215" s="301" t="s">
        <v>52653</v>
      </c>
      <c r="C3215" s="301" t="s">
        <v>63</v>
      </c>
      <c r="D3215" s="302">
        <v>22.29</v>
      </c>
      <c r="E3215" s="302">
        <v>22.28</v>
      </c>
    </row>
    <row r="3216" spans="1:5">
      <c r="A3216" s="301" t="s">
        <v>52654</v>
      </c>
      <c r="B3216" s="301" t="s">
        <v>52655</v>
      </c>
      <c r="C3216" s="301" t="s">
        <v>63</v>
      </c>
      <c r="D3216" s="302">
        <v>31.47</v>
      </c>
      <c r="E3216" s="302">
        <v>31.45</v>
      </c>
    </row>
    <row r="3217" spans="1:5">
      <c r="A3217" s="301" t="s">
        <v>52656</v>
      </c>
      <c r="B3217" s="301" t="s">
        <v>52657</v>
      </c>
      <c r="C3217" s="301" t="s">
        <v>63</v>
      </c>
      <c r="D3217" s="302">
        <v>46.49</v>
      </c>
      <c r="E3217" s="302">
        <v>46.47</v>
      </c>
    </row>
    <row r="3218" spans="1:5">
      <c r="A3218" s="301" t="s">
        <v>52658</v>
      </c>
      <c r="B3218" s="301" t="s">
        <v>52659</v>
      </c>
      <c r="C3218" s="301" t="s">
        <v>63</v>
      </c>
      <c r="D3218" s="302">
        <v>65</v>
      </c>
      <c r="E3218" s="302">
        <v>64.989999999999995</v>
      </c>
    </row>
    <row r="3219" spans="1:5">
      <c r="A3219" s="301" t="s">
        <v>52660</v>
      </c>
      <c r="B3219" s="301" t="s">
        <v>52661</v>
      </c>
      <c r="C3219" s="301" t="s">
        <v>63</v>
      </c>
      <c r="D3219" s="302">
        <v>84.36</v>
      </c>
      <c r="E3219" s="302">
        <v>84.35</v>
      </c>
    </row>
    <row r="3220" spans="1:5">
      <c r="A3220" s="301" t="s">
        <v>52662</v>
      </c>
      <c r="B3220" s="301" t="s">
        <v>52663</v>
      </c>
      <c r="C3220" s="301" t="s">
        <v>63</v>
      </c>
      <c r="D3220" s="302">
        <v>110.3</v>
      </c>
      <c r="E3220" s="302">
        <v>110.28</v>
      </c>
    </row>
    <row r="3221" spans="1:5">
      <c r="A3221" s="301" t="s">
        <v>52664</v>
      </c>
      <c r="B3221" s="301" t="s">
        <v>52665</v>
      </c>
      <c r="C3221" s="301" t="s">
        <v>58</v>
      </c>
      <c r="D3221" s="302">
        <v>195.36</v>
      </c>
      <c r="E3221" s="302">
        <v>194.05</v>
      </c>
    </row>
    <row r="3222" spans="1:5">
      <c r="A3222" s="301" t="s">
        <v>52666</v>
      </c>
      <c r="B3222" s="301" t="s">
        <v>52667</v>
      </c>
      <c r="C3222" s="301" t="s">
        <v>58</v>
      </c>
      <c r="D3222" s="302">
        <v>89.36</v>
      </c>
      <c r="E3222" s="302">
        <v>85.95</v>
      </c>
    </row>
    <row r="3223" spans="1:5">
      <c r="A3223" s="301" t="s">
        <v>52668</v>
      </c>
      <c r="B3223" s="301" t="s">
        <v>52669</v>
      </c>
      <c r="C3223" s="301" t="s">
        <v>58</v>
      </c>
      <c r="D3223" s="302">
        <v>63.05</v>
      </c>
      <c r="E3223" s="302">
        <v>61.74</v>
      </c>
    </row>
    <row r="3224" spans="1:5">
      <c r="A3224" s="301" t="s">
        <v>52670</v>
      </c>
      <c r="B3224" s="301" t="s">
        <v>52671</v>
      </c>
      <c r="C3224" s="301" t="s">
        <v>58</v>
      </c>
      <c r="D3224" s="302">
        <v>27.69</v>
      </c>
      <c r="E3224" s="302">
        <v>27.57</v>
      </c>
    </row>
    <row r="3225" spans="1:5">
      <c r="A3225" s="301" t="s">
        <v>52672</v>
      </c>
      <c r="B3225" s="301" t="s">
        <v>52673</v>
      </c>
      <c r="C3225" s="301" t="s">
        <v>58</v>
      </c>
      <c r="D3225" s="302">
        <v>99.63</v>
      </c>
      <c r="E3225" s="302">
        <v>97.86</v>
      </c>
    </row>
    <row r="3226" spans="1:5">
      <c r="A3226" s="301" t="s">
        <v>52674</v>
      </c>
      <c r="B3226" s="301" t="s">
        <v>52675</v>
      </c>
      <c r="C3226" s="301" t="s">
        <v>58</v>
      </c>
      <c r="D3226" s="302">
        <v>156.57</v>
      </c>
      <c r="E3226" s="302">
        <v>150.5</v>
      </c>
    </row>
    <row r="3227" spans="1:5">
      <c r="A3227" s="301" t="s">
        <v>52676</v>
      </c>
      <c r="B3227" s="301" t="s">
        <v>52677</v>
      </c>
      <c r="C3227" s="301" t="s">
        <v>58</v>
      </c>
      <c r="D3227" s="302">
        <v>151.85</v>
      </c>
      <c r="E3227" s="302">
        <v>145.78</v>
      </c>
    </row>
    <row r="3228" spans="1:5">
      <c r="A3228" s="301" t="s">
        <v>52678</v>
      </c>
      <c r="B3228" s="301" t="s">
        <v>52679</v>
      </c>
      <c r="C3228" s="301" t="s">
        <v>58</v>
      </c>
      <c r="D3228" s="302">
        <v>125.64</v>
      </c>
      <c r="E3228" s="302">
        <v>125.45</v>
      </c>
    </row>
    <row r="3229" spans="1:5">
      <c r="A3229" s="301" t="s">
        <v>52680</v>
      </c>
      <c r="B3229" s="301" t="s">
        <v>52681</v>
      </c>
      <c r="C3229" s="301" t="s">
        <v>58</v>
      </c>
      <c r="D3229" s="302">
        <v>65.099999999999994</v>
      </c>
      <c r="E3229" s="302">
        <v>64.91</v>
      </c>
    </row>
    <row r="3230" spans="1:5">
      <c r="A3230" s="301" t="s">
        <v>52682</v>
      </c>
      <c r="B3230" s="301" t="s">
        <v>52683</v>
      </c>
      <c r="C3230" s="301" t="s">
        <v>58</v>
      </c>
      <c r="D3230" s="302">
        <v>32.68</v>
      </c>
      <c r="E3230" s="302">
        <v>32.49</v>
      </c>
    </row>
    <row r="3231" spans="1:5">
      <c r="A3231" s="301" t="s">
        <v>52684</v>
      </c>
      <c r="B3231" s="301" t="s">
        <v>52685</v>
      </c>
      <c r="C3231" s="301" t="s">
        <v>58</v>
      </c>
      <c r="D3231" s="302">
        <v>56.82</v>
      </c>
      <c r="E3231" s="302">
        <v>56.63</v>
      </c>
    </row>
    <row r="3232" spans="1:5">
      <c r="A3232" s="301" t="s">
        <v>52686</v>
      </c>
      <c r="B3232" s="301" t="s">
        <v>52687</v>
      </c>
      <c r="C3232" s="301" t="s">
        <v>58</v>
      </c>
      <c r="D3232" s="302">
        <v>76.88</v>
      </c>
      <c r="E3232" s="302">
        <v>76.69</v>
      </c>
    </row>
    <row r="3233" spans="1:5">
      <c r="A3233" s="301" t="s">
        <v>52688</v>
      </c>
      <c r="B3233" s="301" t="s">
        <v>52689</v>
      </c>
      <c r="C3233" s="301" t="s">
        <v>58</v>
      </c>
      <c r="D3233" s="302">
        <v>68.66</v>
      </c>
      <c r="E3233" s="302">
        <v>68.47</v>
      </c>
    </row>
    <row r="3234" spans="1:5">
      <c r="A3234" s="301" t="s">
        <v>52690</v>
      </c>
      <c r="B3234" s="301" t="s">
        <v>52691</v>
      </c>
      <c r="C3234" s="301" t="s">
        <v>58</v>
      </c>
      <c r="D3234" s="302">
        <v>79.11</v>
      </c>
      <c r="E3234" s="302">
        <v>78.92</v>
      </c>
    </row>
    <row r="3235" spans="1:5">
      <c r="A3235" s="301" t="s">
        <v>52692</v>
      </c>
      <c r="B3235" s="301" t="s">
        <v>52693</v>
      </c>
      <c r="C3235" s="301" t="s">
        <v>58</v>
      </c>
      <c r="D3235" s="302">
        <v>91.94</v>
      </c>
      <c r="E3235" s="302">
        <v>91.75</v>
      </c>
    </row>
    <row r="3236" spans="1:5">
      <c r="A3236" s="301" t="s">
        <v>52694</v>
      </c>
      <c r="B3236" s="301" t="s">
        <v>52695</v>
      </c>
      <c r="C3236" s="301" t="s">
        <v>58</v>
      </c>
      <c r="D3236" s="302">
        <v>74.73</v>
      </c>
      <c r="E3236" s="302">
        <v>72.790000000000006</v>
      </c>
    </row>
    <row r="3237" spans="1:5">
      <c r="A3237" s="301" t="s">
        <v>52696</v>
      </c>
      <c r="B3237" s="301" t="s">
        <v>52697</v>
      </c>
      <c r="C3237" s="301" t="s">
        <v>58</v>
      </c>
      <c r="D3237" s="302">
        <v>273</v>
      </c>
      <c r="E3237" s="302">
        <v>261.5</v>
      </c>
    </row>
    <row r="3238" spans="1:5">
      <c r="A3238" s="301" t="s">
        <v>52698</v>
      </c>
      <c r="B3238" s="301" t="s">
        <v>52699</v>
      </c>
      <c r="C3238" s="301" t="s">
        <v>58</v>
      </c>
      <c r="D3238" s="302">
        <v>265.95</v>
      </c>
      <c r="E3238" s="302">
        <v>262.81</v>
      </c>
    </row>
    <row r="3239" spans="1:5">
      <c r="A3239" s="301" t="s">
        <v>52700</v>
      </c>
      <c r="B3239" s="301" t="s">
        <v>52701</v>
      </c>
      <c r="C3239" s="301" t="s">
        <v>58</v>
      </c>
      <c r="D3239" s="302">
        <v>417.34</v>
      </c>
      <c r="E3239" s="302">
        <v>414.2</v>
      </c>
    </row>
    <row r="3240" spans="1:5">
      <c r="A3240" s="301" t="s">
        <v>52702</v>
      </c>
      <c r="B3240" s="301" t="s">
        <v>52703</v>
      </c>
      <c r="C3240" s="301" t="s">
        <v>58</v>
      </c>
      <c r="D3240" s="302">
        <v>452.68</v>
      </c>
      <c r="E3240" s="302">
        <v>449.54</v>
      </c>
    </row>
    <row r="3241" spans="1:5">
      <c r="A3241" s="301" t="s">
        <v>52704</v>
      </c>
      <c r="B3241" s="301" t="s">
        <v>52705</v>
      </c>
      <c r="C3241" s="301" t="s">
        <v>58</v>
      </c>
      <c r="D3241" s="302">
        <v>527.98</v>
      </c>
      <c r="E3241" s="302">
        <v>524.84</v>
      </c>
    </row>
    <row r="3242" spans="1:5">
      <c r="A3242" s="301" t="s">
        <v>52706</v>
      </c>
      <c r="B3242" s="301" t="s">
        <v>52707</v>
      </c>
      <c r="C3242" s="301" t="s">
        <v>58</v>
      </c>
      <c r="D3242" s="302">
        <v>682.8</v>
      </c>
      <c r="E3242" s="302">
        <v>679.66</v>
      </c>
    </row>
    <row r="3243" spans="1:5">
      <c r="A3243" s="301" t="s">
        <v>52708</v>
      </c>
      <c r="B3243" s="301" t="s">
        <v>52709</v>
      </c>
      <c r="C3243" s="301" t="s">
        <v>58</v>
      </c>
      <c r="D3243" s="302">
        <v>779.09</v>
      </c>
      <c r="E3243" s="302">
        <v>775.95</v>
      </c>
    </row>
    <row r="3244" spans="1:5">
      <c r="A3244" s="301" t="s">
        <v>52710</v>
      </c>
      <c r="B3244" s="301" t="s">
        <v>52711</v>
      </c>
      <c r="C3244" s="301" t="s">
        <v>58</v>
      </c>
      <c r="D3244" s="302">
        <v>1233.6500000000001</v>
      </c>
      <c r="E3244" s="302" t="s">
        <v>46411</v>
      </c>
    </row>
    <row r="3245" spans="1:5">
      <c r="A3245" s="301" t="s">
        <v>52712</v>
      </c>
      <c r="B3245" s="301" t="s">
        <v>52713</v>
      </c>
      <c r="C3245" s="301" t="s">
        <v>58</v>
      </c>
      <c r="D3245" s="302">
        <v>140.84</v>
      </c>
      <c r="E3245" s="302">
        <v>132.26</v>
      </c>
    </row>
    <row r="3246" spans="1:5">
      <c r="A3246" s="301" t="s">
        <v>52714</v>
      </c>
      <c r="B3246" s="301" t="s">
        <v>52715</v>
      </c>
      <c r="C3246" s="301" t="s">
        <v>58</v>
      </c>
      <c r="D3246" s="302">
        <v>34.19</v>
      </c>
      <c r="E3246" s="302">
        <v>31.73</v>
      </c>
    </row>
    <row r="3247" spans="1:5">
      <c r="A3247" s="301" t="s">
        <v>52716</v>
      </c>
      <c r="B3247" s="301" t="s">
        <v>52717</v>
      </c>
      <c r="C3247" s="301" t="s">
        <v>58</v>
      </c>
      <c r="D3247" s="302">
        <v>35.6</v>
      </c>
      <c r="E3247" s="302">
        <v>33.14</v>
      </c>
    </row>
    <row r="3248" spans="1:5">
      <c r="A3248" s="301" t="s">
        <v>52718</v>
      </c>
      <c r="B3248" s="301" t="s">
        <v>52719</v>
      </c>
      <c r="C3248" s="301" t="s">
        <v>58</v>
      </c>
      <c r="D3248" s="302">
        <v>41.65</v>
      </c>
      <c r="E3248" s="302">
        <v>39.19</v>
      </c>
    </row>
    <row r="3249" spans="1:5">
      <c r="A3249" s="301" t="s">
        <v>52720</v>
      </c>
      <c r="B3249" s="301" t="s">
        <v>52721</v>
      </c>
      <c r="C3249" s="301" t="s">
        <v>58</v>
      </c>
      <c r="D3249" s="302">
        <v>162.9</v>
      </c>
      <c r="E3249" s="302">
        <v>158.41</v>
      </c>
    </row>
    <row r="3250" spans="1:5">
      <c r="A3250" s="301" t="s">
        <v>52722</v>
      </c>
      <c r="B3250" s="301" t="s">
        <v>52723</v>
      </c>
      <c r="C3250" s="301" t="s">
        <v>58</v>
      </c>
      <c r="D3250" s="302">
        <v>503.85</v>
      </c>
      <c r="E3250" s="302">
        <v>484.42</v>
      </c>
    </row>
    <row r="3251" spans="1:5">
      <c r="A3251" s="301" t="s">
        <v>52724</v>
      </c>
      <c r="B3251" s="301" t="s">
        <v>52725</v>
      </c>
      <c r="C3251" s="301" t="s">
        <v>58</v>
      </c>
      <c r="D3251" s="302">
        <v>551.09</v>
      </c>
      <c r="E3251" s="302">
        <v>530.22</v>
      </c>
    </row>
    <row r="3252" spans="1:5">
      <c r="A3252" s="301" t="s">
        <v>52726</v>
      </c>
      <c r="B3252" s="301" t="s">
        <v>52727</v>
      </c>
      <c r="C3252" s="301" t="s">
        <v>58</v>
      </c>
      <c r="D3252" s="302">
        <v>614.87</v>
      </c>
      <c r="E3252" s="302">
        <v>587.69000000000005</v>
      </c>
    </row>
    <row r="3253" spans="1:5">
      <c r="A3253" s="301" t="s">
        <v>52728</v>
      </c>
      <c r="B3253" s="301" t="s">
        <v>52729</v>
      </c>
      <c r="C3253" s="301" t="s">
        <v>58</v>
      </c>
      <c r="D3253" s="302">
        <v>574.46</v>
      </c>
      <c r="E3253" s="302">
        <v>552.88</v>
      </c>
    </row>
    <row r="3254" spans="1:5">
      <c r="A3254" s="301" t="s">
        <v>52730</v>
      </c>
      <c r="B3254" s="301" t="s">
        <v>52731</v>
      </c>
      <c r="C3254" s="301" t="s">
        <v>58</v>
      </c>
      <c r="D3254" s="302">
        <v>689.47</v>
      </c>
      <c r="E3254" s="302">
        <v>656.49</v>
      </c>
    </row>
    <row r="3255" spans="1:5">
      <c r="A3255" s="301" t="s">
        <v>52732</v>
      </c>
      <c r="B3255" s="301" t="s">
        <v>52733</v>
      </c>
      <c r="C3255" s="301" t="s">
        <v>58</v>
      </c>
      <c r="D3255" s="302">
        <v>599.89</v>
      </c>
      <c r="E3255" s="302">
        <v>577.41</v>
      </c>
    </row>
    <row r="3256" spans="1:5">
      <c r="A3256" s="301" t="s">
        <v>52734</v>
      </c>
      <c r="B3256" s="301" t="s">
        <v>52735</v>
      </c>
      <c r="C3256" s="301" t="s">
        <v>58</v>
      </c>
      <c r="D3256" s="302">
        <v>668.99</v>
      </c>
      <c r="E3256" s="302">
        <v>639.71</v>
      </c>
    </row>
    <row r="3257" spans="1:5">
      <c r="A3257" s="301" t="s">
        <v>52736</v>
      </c>
      <c r="B3257" s="301" t="s">
        <v>52737</v>
      </c>
      <c r="C3257" s="301" t="s">
        <v>58</v>
      </c>
      <c r="D3257" s="302">
        <v>649</v>
      </c>
      <c r="E3257" s="302">
        <v>624.89</v>
      </c>
    </row>
    <row r="3258" spans="1:5">
      <c r="A3258" s="301" t="s">
        <v>52738</v>
      </c>
      <c r="B3258" s="301" t="s">
        <v>52739</v>
      </c>
      <c r="C3258" s="301" t="s">
        <v>58</v>
      </c>
      <c r="D3258" s="302">
        <v>759.08</v>
      </c>
      <c r="E3258" s="302">
        <v>724.15</v>
      </c>
    </row>
    <row r="3259" spans="1:5">
      <c r="A3259" s="301" t="s">
        <v>52740</v>
      </c>
      <c r="B3259" s="301" t="s">
        <v>52741</v>
      </c>
      <c r="C3259" s="301" t="s">
        <v>58</v>
      </c>
      <c r="D3259" s="302">
        <v>700.3</v>
      </c>
      <c r="E3259" s="302">
        <v>674.33</v>
      </c>
    </row>
    <row r="3260" spans="1:5">
      <c r="A3260" s="301" t="s">
        <v>52742</v>
      </c>
      <c r="B3260" s="301" t="s">
        <v>52743</v>
      </c>
      <c r="C3260" s="301" t="s">
        <v>58</v>
      </c>
      <c r="D3260" s="302">
        <v>785.86</v>
      </c>
      <c r="E3260" s="302">
        <v>751.48</v>
      </c>
    </row>
    <row r="3261" spans="1:5">
      <c r="A3261" s="301" t="s">
        <v>52744</v>
      </c>
      <c r="B3261" s="301" t="s">
        <v>52745</v>
      </c>
      <c r="C3261" s="301" t="s">
        <v>58</v>
      </c>
      <c r="D3261" s="302">
        <v>785.44</v>
      </c>
      <c r="E3261" s="302">
        <v>752.58</v>
      </c>
    </row>
    <row r="3262" spans="1:5">
      <c r="A3262" s="301" t="s">
        <v>52746</v>
      </c>
      <c r="B3262" s="301" t="s">
        <v>52747</v>
      </c>
      <c r="C3262" s="301" t="s">
        <v>58</v>
      </c>
      <c r="D3262" s="302">
        <v>870.14</v>
      </c>
      <c r="E3262" s="302">
        <v>828.85</v>
      </c>
    </row>
    <row r="3263" spans="1:5">
      <c r="A3263" s="301" t="s">
        <v>52748</v>
      </c>
      <c r="B3263" s="301" t="s">
        <v>52749</v>
      </c>
      <c r="C3263" s="301" t="s">
        <v>58</v>
      </c>
      <c r="D3263" s="302">
        <v>773.97</v>
      </c>
      <c r="E3263" s="302">
        <v>743.99</v>
      </c>
    </row>
    <row r="3264" spans="1:5">
      <c r="A3264" s="301" t="s">
        <v>52750</v>
      </c>
      <c r="B3264" s="301" t="s">
        <v>52751</v>
      </c>
      <c r="C3264" s="301" t="s">
        <v>58</v>
      </c>
      <c r="D3264" s="302">
        <v>844.12</v>
      </c>
      <c r="E3264" s="302">
        <v>807.19</v>
      </c>
    </row>
    <row r="3265" spans="1:5">
      <c r="A3265" s="301" t="s">
        <v>52752</v>
      </c>
      <c r="B3265" s="301" t="s">
        <v>52753</v>
      </c>
      <c r="C3265" s="301" t="s">
        <v>58</v>
      </c>
      <c r="D3265" s="302">
        <v>829.09</v>
      </c>
      <c r="E3265" s="302">
        <v>796.88</v>
      </c>
    </row>
    <row r="3266" spans="1:5">
      <c r="A3266" s="301" t="s">
        <v>52754</v>
      </c>
      <c r="B3266" s="301" t="s">
        <v>52755</v>
      </c>
      <c r="C3266" s="301" t="s">
        <v>58</v>
      </c>
      <c r="D3266" s="302">
        <v>947.92</v>
      </c>
      <c r="E3266" s="302">
        <v>904.03</v>
      </c>
    </row>
    <row r="3267" spans="1:5">
      <c r="A3267" s="301" t="s">
        <v>52756</v>
      </c>
      <c r="B3267" s="301" t="s">
        <v>52757</v>
      </c>
      <c r="C3267" s="301" t="s">
        <v>58</v>
      </c>
      <c r="D3267" s="302">
        <v>994.53</v>
      </c>
      <c r="E3267" s="302">
        <v>955.58</v>
      </c>
    </row>
    <row r="3268" spans="1:5">
      <c r="A3268" s="301" t="s">
        <v>52758</v>
      </c>
      <c r="B3268" s="301" t="s">
        <v>52759</v>
      </c>
      <c r="C3268" s="301" t="s">
        <v>58</v>
      </c>
      <c r="D3268" s="302">
        <v>1154.75</v>
      </c>
      <c r="E3268" s="302" t="s">
        <v>46411</v>
      </c>
    </row>
    <row r="3269" spans="1:5">
      <c r="A3269" s="301" t="s">
        <v>52760</v>
      </c>
      <c r="B3269" s="301" t="s">
        <v>52761</v>
      </c>
      <c r="C3269" s="301" t="s">
        <v>58</v>
      </c>
      <c r="D3269" s="302">
        <v>1159.3399999999999</v>
      </c>
      <c r="E3269" s="302" t="s">
        <v>46411</v>
      </c>
    </row>
    <row r="3270" spans="1:5">
      <c r="A3270" s="301" t="s">
        <v>52762</v>
      </c>
      <c r="B3270" s="301" t="s">
        <v>52763</v>
      </c>
      <c r="C3270" s="301" t="s">
        <v>58</v>
      </c>
      <c r="D3270" s="302">
        <v>1291.44</v>
      </c>
      <c r="E3270" s="302" t="s">
        <v>46411</v>
      </c>
    </row>
    <row r="3271" spans="1:5">
      <c r="A3271" s="301" t="s">
        <v>52764</v>
      </c>
      <c r="B3271" s="301" t="s">
        <v>52765</v>
      </c>
      <c r="C3271" s="301" t="s">
        <v>58</v>
      </c>
      <c r="D3271" s="302">
        <v>514.16</v>
      </c>
      <c r="E3271" s="302">
        <v>497.86</v>
      </c>
    </row>
    <row r="3272" spans="1:5">
      <c r="A3272" s="301" t="s">
        <v>52766</v>
      </c>
      <c r="B3272" s="301" t="s">
        <v>52767</v>
      </c>
      <c r="C3272" s="301" t="s">
        <v>58</v>
      </c>
      <c r="D3272" s="302">
        <v>623.17999999999995</v>
      </c>
      <c r="E3272" s="302">
        <v>599.44000000000005</v>
      </c>
    </row>
    <row r="3273" spans="1:5">
      <c r="A3273" s="301" t="s">
        <v>52768</v>
      </c>
      <c r="B3273" s="301" t="s">
        <v>52769</v>
      </c>
      <c r="C3273" s="301" t="s">
        <v>58</v>
      </c>
      <c r="D3273" s="302">
        <v>804.32</v>
      </c>
      <c r="E3273" s="302">
        <v>769.43</v>
      </c>
    </row>
    <row r="3274" spans="1:5">
      <c r="A3274" s="301" t="s">
        <v>52770</v>
      </c>
      <c r="B3274" s="301" t="s">
        <v>52771</v>
      </c>
      <c r="C3274" s="301" t="s">
        <v>58</v>
      </c>
      <c r="D3274" s="302">
        <v>1030.3</v>
      </c>
      <c r="E3274" s="302">
        <v>981.49</v>
      </c>
    </row>
    <row r="3275" spans="1:5">
      <c r="A3275" s="301" t="s">
        <v>52772</v>
      </c>
      <c r="B3275" s="301" t="s">
        <v>52773</v>
      </c>
      <c r="C3275" s="301" t="s">
        <v>58</v>
      </c>
      <c r="D3275" s="302">
        <v>1612.73</v>
      </c>
      <c r="E3275" s="302" t="s">
        <v>46411</v>
      </c>
    </row>
    <row r="3276" spans="1:5">
      <c r="A3276" s="301" t="s">
        <v>52774</v>
      </c>
      <c r="B3276" s="301" t="s">
        <v>52775</v>
      </c>
      <c r="C3276" s="301" t="s">
        <v>58</v>
      </c>
      <c r="D3276" s="302">
        <v>659.45</v>
      </c>
      <c r="E3276" s="302">
        <v>634.99</v>
      </c>
    </row>
    <row r="3277" spans="1:5">
      <c r="A3277" s="301" t="s">
        <v>52776</v>
      </c>
      <c r="B3277" s="301" t="s">
        <v>52777</v>
      </c>
      <c r="C3277" s="301" t="s">
        <v>58</v>
      </c>
      <c r="D3277" s="302">
        <v>1078.3399999999999</v>
      </c>
      <c r="E3277" s="302" t="s">
        <v>46411</v>
      </c>
    </row>
    <row r="3278" spans="1:5">
      <c r="A3278" s="301" t="s">
        <v>52778</v>
      </c>
      <c r="B3278" s="301" t="s">
        <v>52779</v>
      </c>
      <c r="C3278" s="301" t="s">
        <v>58</v>
      </c>
      <c r="D3278" s="302">
        <v>1676.07</v>
      </c>
      <c r="E3278" s="302" t="s">
        <v>46411</v>
      </c>
    </row>
    <row r="3279" spans="1:5">
      <c r="A3279" s="301" t="s">
        <v>52780</v>
      </c>
      <c r="B3279" s="301" t="s">
        <v>52781</v>
      </c>
      <c r="C3279" s="301" t="s">
        <v>58</v>
      </c>
      <c r="D3279" s="302">
        <v>676.61</v>
      </c>
      <c r="E3279" s="302">
        <v>651.80999999999995</v>
      </c>
    </row>
    <row r="3280" spans="1:5">
      <c r="A3280" s="301" t="s">
        <v>52782</v>
      </c>
      <c r="B3280" s="301" t="s">
        <v>52783</v>
      </c>
      <c r="C3280" s="301" t="s">
        <v>58</v>
      </c>
      <c r="D3280" s="302">
        <v>1102</v>
      </c>
      <c r="E3280" s="302" t="s">
        <v>46411</v>
      </c>
    </row>
    <row r="3281" spans="1:5">
      <c r="A3281" s="301" t="s">
        <v>52784</v>
      </c>
      <c r="B3281" s="301" t="s">
        <v>52785</v>
      </c>
      <c r="C3281" s="301" t="s">
        <v>58</v>
      </c>
      <c r="D3281" s="302">
        <v>1710.25</v>
      </c>
      <c r="E3281" s="302" t="s">
        <v>46411</v>
      </c>
    </row>
    <row r="3282" spans="1:5">
      <c r="A3282" s="301" t="s">
        <v>52786</v>
      </c>
      <c r="B3282" s="301" t="s">
        <v>52787</v>
      </c>
      <c r="C3282" s="301" t="s">
        <v>58</v>
      </c>
      <c r="D3282" s="302">
        <v>693.66</v>
      </c>
      <c r="E3282" s="302">
        <v>668.55</v>
      </c>
    </row>
    <row r="3283" spans="1:5">
      <c r="A3283" s="301" t="s">
        <v>52788</v>
      </c>
      <c r="B3283" s="301" t="s">
        <v>52789</v>
      </c>
      <c r="C3283" s="301" t="s">
        <v>58</v>
      </c>
      <c r="D3283" s="302">
        <v>885.21</v>
      </c>
      <c r="E3283" s="302">
        <v>847.86</v>
      </c>
    </row>
    <row r="3284" spans="1:5">
      <c r="A3284" s="301" t="s">
        <v>52790</v>
      </c>
      <c r="B3284" s="301" t="s">
        <v>52791</v>
      </c>
      <c r="C3284" s="301" t="s">
        <v>58</v>
      </c>
      <c r="D3284" s="302">
        <v>1125.17</v>
      </c>
      <c r="E3284" s="302" t="s">
        <v>46411</v>
      </c>
    </row>
    <row r="3285" spans="1:5">
      <c r="A3285" s="301" t="s">
        <v>52792</v>
      </c>
      <c r="B3285" s="301" t="s">
        <v>52793</v>
      </c>
      <c r="C3285" s="301" t="s">
        <v>58</v>
      </c>
      <c r="D3285" s="302">
        <v>1743.64</v>
      </c>
      <c r="E3285" s="302" t="s">
        <v>46411</v>
      </c>
    </row>
    <row r="3286" spans="1:5">
      <c r="A3286" s="301" t="s">
        <v>52794</v>
      </c>
      <c r="B3286" s="301" t="s">
        <v>52795</v>
      </c>
      <c r="C3286" s="301" t="s">
        <v>58</v>
      </c>
      <c r="D3286" s="302">
        <v>924.82</v>
      </c>
      <c r="E3286" s="302">
        <v>886.3</v>
      </c>
    </row>
    <row r="3287" spans="1:5">
      <c r="A3287" s="301" t="s">
        <v>52796</v>
      </c>
      <c r="B3287" s="301" t="s">
        <v>52797</v>
      </c>
      <c r="C3287" s="301" t="s">
        <v>58</v>
      </c>
      <c r="D3287" s="302">
        <v>1171.1500000000001</v>
      </c>
      <c r="E3287" s="302" t="s">
        <v>46411</v>
      </c>
    </row>
    <row r="3288" spans="1:5">
      <c r="A3288" s="301" t="s">
        <v>52798</v>
      </c>
      <c r="B3288" s="301" t="s">
        <v>52799</v>
      </c>
      <c r="C3288" s="301" t="s">
        <v>58</v>
      </c>
      <c r="D3288" s="302">
        <v>1814.3</v>
      </c>
      <c r="E3288" s="302" t="s">
        <v>46411</v>
      </c>
    </row>
    <row r="3289" spans="1:5">
      <c r="A3289" s="301" t="s">
        <v>52800</v>
      </c>
      <c r="B3289" s="301" t="s">
        <v>52801</v>
      </c>
      <c r="C3289" s="301" t="s">
        <v>58</v>
      </c>
      <c r="D3289" s="302">
        <v>1216.98</v>
      </c>
      <c r="E3289" s="302" t="s">
        <v>46411</v>
      </c>
    </row>
    <row r="3290" spans="1:5">
      <c r="A3290" s="301" t="s">
        <v>52802</v>
      </c>
      <c r="B3290" s="301" t="s">
        <v>52803</v>
      </c>
      <c r="C3290" s="301" t="s">
        <v>58</v>
      </c>
      <c r="D3290" s="302">
        <v>1889.07</v>
      </c>
      <c r="E3290" s="302" t="s">
        <v>46411</v>
      </c>
    </row>
    <row r="3291" spans="1:5">
      <c r="A3291" s="301" t="s">
        <v>52804</v>
      </c>
      <c r="B3291" s="301" t="s">
        <v>52805</v>
      </c>
      <c r="C3291" s="301" t="s">
        <v>58</v>
      </c>
      <c r="D3291" s="302">
        <v>643.17999999999995</v>
      </c>
      <c r="E3291" s="302">
        <v>626.95000000000005</v>
      </c>
    </row>
    <row r="3292" spans="1:5">
      <c r="A3292" s="301" t="s">
        <v>52806</v>
      </c>
      <c r="B3292" s="301" t="s">
        <v>52807</v>
      </c>
      <c r="C3292" s="301" t="s">
        <v>58</v>
      </c>
      <c r="D3292" s="302">
        <v>2893.7</v>
      </c>
      <c r="E3292" s="302" t="s">
        <v>46411</v>
      </c>
    </row>
    <row r="3293" spans="1:5">
      <c r="A3293" s="301" t="s">
        <v>52808</v>
      </c>
      <c r="B3293" s="301" t="s">
        <v>52809</v>
      </c>
      <c r="C3293" s="301" t="s">
        <v>58</v>
      </c>
      <c r="D3293" s="302">
        <v>3350.35</v>
      </c>
      <c r="E3293" s="302" t="s">
        <v>46411</v>
      </c>
    </row>
    <row r="3294" spans="1:5">
      <c r="A3294" s="301" t="s">
        <v>52810</v>
      </c>
      <c r="B3294" s="301" t="s">
        <v>52811</v>
      </c>
      <c r="C3294" s="301" t="s">
        <v>58</v>
      </c>
      <c r="D3294" s="302">
        <v>2540.48</v>
      </c>
      <c r="E3294" s="302" t="s">
        <v>46411</v>
      </c>
    </row>
    <row r="3295" spans="1:5">
      <c r="A3295" s="301" t="s">
        <v>52812</v>
      </c>
      <c r="B3295" s="301" t="s">
        <v>52813</v>
      </c>
      <c r="C3295" s="301" t="s">
        <v>58</v>
      </c>
      <c r="D3295" s="302">
        <v>2714.34</v>
      </c>
      <c r="E3295" s="302" t="s">
        <v>46411</v>
      </c>
    </row>
    <row r="3296" spans="1:5">
      <c r="A3296" s="301" t="s">
        <v>52814</v>
      </c>
      <c r="B3296" s="301" t="s">
        <v>52815</v>
      </c>
      <c r="C3296" s="301" t="s">
        <v>58</v>
      </c>
      <c r="D3296" s="302">
        <v>350.64</v>
      </c>
      <c r="E3296" s="302">
        <v>348.55</v>
      </c>
    </row>
    <row r="3297" spans="1:5">
      <c r="A3297" s="301" t="s">
        <v>52816</v>
      </c>
      <c r="B3297" s="301" t="s">
        <v>52817</v>
      </c>
      <c r="C3297" s="301" t="s">
        <v>58</v>
      </c>
      <c r="D3297" s="302">
        <v>374.78</v>
      </c>
      <c r="E3297" s="302">
        <v>372.69</v>
      </c>
    </row>
    <row r="3298" spans="1:5">
      <c r="A3298" s="301" t="s">
        <v>52818</v>
      </c>
      <c r="B3298" s="301" t="s">
        <v>52819</v>
      </c>
      <c r="C3298" s="301" t="s">
        <v>58</v>
      </c>
      <c r="D3298" s="302">
        <v>77.94</v>
      </c>
      <c r="E3298" s="302">
        <v>75.56</v>
      </c>
    </row>
    <row r="3299" spans="1:5">
      <c r="A3299" s="301" t="s">
        <v>52820</v>
      </c>
      <c r="B3299" s="301" t="s">
        <v>52821</v>
      </c>
      <c r="C3299" s="301" t="s">
        <v>58</v>
      </c>
      <c r="D3299" s="302">
        <v>91.07</v>
      </c>
      <c r="E3299" s="302">
        <v>88.69</v>
      </c>
    </row>
    <row r="3300" spans="1:5">
      <c r="A3300" s="301" t="s">
        <v>52822</v>
      </c>
      <c r="B3300" s="301" t="s">
        <v>52823</v>
      </c>
      <c r="C3300" s="301" t="s">
        <v>58</v>
      </c>
      <c r="D3300" s="302">
        <v>93.37</v>
      </c>
      <c r="E3300" s="302">
        <v>90.59</v>
      </c>
    </row>
    <row r="3301" spans="1:5">
      <c r="A3301" s="301" t="s">
        <v>52824</v>
      </c>
      <c r="B3301" s="301" t="s">
        <v>52825</v>
      </c>
      <c r="C3301" s="301" t="s">
        <v>58</v>
      </c>
      <c r="D3301" s="302">
        <v>106.5</v>
      </c>
      <c r="E3301" s="302">
        <v>103.72</v>
      </c>
    </row>
    <row r="3302" spans="1:5">
      <c r="A3302" s="301" t="s">
        <v>52826</v>
      </c>
      <c r="B3302" s="301" t="s">
        <v>52827</v>
      </c>
      <c r="C3302" s="301" t="s">
        <v>58</v>
      </c>
      <c r="D3302" s="302">
        <v>11029.89</v>
      </c>
      <c r="E3302" s="302" t="s">
        <v>46411</v>
      </c>
    </row>
    <row r="3303" spans="1:5">
      <c r="A3303" s="301" t="s">
        <v>52828</v>
      </c>
      <c r="B3303" s="301" t="s">
        <v>52829</v>
      </c>
      <c r="C3303" s="301" t="s">
        <v>58</v>
      </c>
      <c r="D3303" s="302">
        <v>12262.44</v>
      </c>
      <c r="E3303" s="302" t="s">
        <v>46411</v>
      </c>
    </row>
    <row r="3304" spans="1:5">
      <c r="A3304" s="301" t="s">
        <v>52830</v>
      </c>
      <c r="B3304" s="301" t="s">
        <v>52831</v>
      </c>
      <c r="C3304" s="301" t="s">
        <v>58</v>
      </c>
      <c r="D3304" s="302">
        <v>15696.24</v>
      </c>
      <c r="E3304" s="302" t="s">
        <v>46411</v>
      </c>
    </row>
    <row r="3305" spans="1:5">
      <c r="A3305" s="301" t="s">
        <v>52832</v>
      </c>
      <c r="B3305" s="301" t="s">
        <v>52833</v>
      </c>
      <c r="C3305" s="301" t="s">
        <v>58</v>
      </c>
      <c r="D3305" s="302">
        <v>19263.900000000001</v>
      </c>
      <c r="E3305" s="302" t="s">
        <v>46411</v>
      </c>
    </row>
    <row r="3306" spans="1:5">
      <c r="A3306" s="301" t="s">
        <v>52834</v>
      </c>
      <c r="B3306" s="301" t="s">
        <v>52835</v>
      </c>
      <c r="C3306" s="301" t="s">
        <v>58</v>
      </c>
      <c r="D3306" s="302">
        <v>24129.9</v>
      </c>
      <c r="E3306" s="302" t="s">
        <v>46411</v>
      </c>
    </row>
    <row r="3307" spans="1:5">
      <c r="A3307" s="301" t="s">
        <v>52836</v>
      </c>
      <c r="B3307" s="301" t="s">
        <v>52837</v>
      </c>
      <c r="C3307" s="301" t="s">
        <v>58</v>
      </c>
      <c r="D3307" s="302">
        <v>33622.080000000002</v>
      </c>
      <c r="E3307" s="302" t="s">
        <v>46411</v>
      </c>
    </row>
    <row r="3308" spans="1:5">
      <c r="A3308" s="301" t="s">
        <v>52838</v>
      </c>
      <c r="B3308" s="301" t="s">
        <v>52839</v>
      </c>
      <c r="C3308" s="301" t="s">
        <v>58</v>
      </c>
      <c r="D3308" s="302">
        <v>39133.25</v>
      </c>
      <c r="E3308" s="302" t="s">
        <v>46411</v>
      </c>
    </row>
    <row r="3309" spans="1:5">
      <c r="A3309" s="301" t="s">
        <v>52840</v>
      </c>
      <c r="B3309" s="301" t="s">
        <v>52841</v>
      </c>
      <c r="C3309" s="301" t="s">
        <v>58</v>
      </c>
      <c r="D3309" s="302">
        <v>70.58</v>
      </c>
      <c r="E3309" s="302">
        <v>67.59</v>
      </c>
    </row>
    <row r="3310" spans="1:5">
      <c r="A3310" s="301" t="s">
        <v>52842</v>
      </c>
      <c r="B3310" s="301" t="s">
        <v>52843</v>
      </c>
      <c r="C3310" s="301" t="s">
        <v>58</v>
      </c>
      <c r="D3310" s="302">
        <v>208.26</v>
      </c>
      <c r="E3310" s="302">
        <v>205.27</v>
      </c>
    </row>
    <row r="3311" spans="1:5">
      <c r="A3311" s="301" t="s">
        <v>52844</v>
      </c>
      <c r="B3311" s="301" t="s">
        <v>52845</v>
      </c>
      <c r="C3311" s="301" t="s">
        <v>58</v>
      </c>
      <c r="D3311" s="302">
        <v>63264.23</v>
      </c>
      <c r="E3311" s="302" t="s">
        <v>46411</v>
      </c>
    </row>
    <row r="3312" spans="1:5">
      <c r="A3312" s="301" t="s">
        <v>52846</v>
      </c>
      <c r="B3312" s="301" t="s">
        <v>52847</v>
      </c>
      <c r="C3312" s="301" t="s">
        <v>58</v>
      </c>
      <c r="D3312" s="302">
        <v>86634.74</v>
      </c>
      <c r="E3312" s="302" t="s">
        <v>46411</v>
      </c>
    </row>
    <row r="3313" spans="1:5">
      <c r="A3313" s="301" t="s">
        <v>52848</v>
      </c>
      <c r="B3313" s="301" t="s">
        <v>52849</v>
      </c>
      <c r="C3313" s="301" t="s">
        <v>58</v>
      </c>
      <c r="D3313" s="302">
        <v>121084.19</v>
      </c>
      <c r="E3313" s="302" t="s">
        <v>46411</v>
      </c>
    </row>
    <row r="3314" spans="1:5">
      <c r="A3314" s="301" t="s">
        <v>52850</v>
      </c>
      <c r="B3314" s="301" t="s">
        <v>52851</v>
      </c>
      <c r="C3314" s="301" t="s">
        <v>58</v>
      </c>
      <c r="D3314" s="302">
        <v>200.27</v>
      </c>
      <c r="E3314" s="302">
        <v>186.18</v>
      </c>
    </row>
    <row r="3315" spans="1:5">
      <c r="A3315" s="301" t="s">
        <v>52852</v>
      </c>
      <c r="B3315" s="301" t="s">
        <v>52853</v>
      </c>
      <c r="C3315" s="301" t="s">
        <v>58</v>
      </c>
      <c r="D3315" s="302">
        <v>421</v>
      </c>
      <c r="E3315" s="302">
        <v>392.46</v>
      </c>
    </row>
    <row r="3316" spans="1:5">
      <c r="A3316" s="301" t="s">
        <v>52854</v>
      </c>
      <c r="B3316" s="301" t="s">
        <v>52855</v>
      </c>
      <c r="C3316" s="301" t="s">
        <v>58</v>
      </c>
      <c r="D3316" s="302">
        <v>166.81</v>
      </c>
      <c r="E3316" s="302">
        <v>155.47</v>
      </c>
    </row>
    <row r="3317" spans="1:5">
      <c r="A3317" s="301" t="s">
        <v>52856</v>
      </c>
      <c r="B3317" s="301" t="s">
        <v>52857</v>
      </c>
      <c r="C3317" s="301" t="s">
        <v>58</v>
      </c>
      <c r="D3317" s="302">
        <v>217.04</v>
      </c>
      <c r="E3317" s="302">
        <v>201.38</v>
      </c>
    </row>
    <row r="3318" spans="1:5">
      <c r="A3318" s="301" t="s">
        <v>52858</v>
      </c>
      <c r="B3318" s="301" t="s">
        <v>52859</v>
      </c>
      <c r="C3318" s="301" t="s">
        <v>58</v>
      </c>
      <c r="D3318" s="302">
        <v>163.49</v>
      </c>
      <c r="E3318" s="302">
        <v>152.91999999999999</v>
      </c>
    </row>
    <row r="3319" spans="1:5">
      <c r="A3319" s="301" t="s">
        <v>52860</v>
      </c>
      <c r="B3319" s="301" t="s">
        <v>52861</v>
      </c>
      <c r="C3319" s="301" t="s">
        <v>58</v>
      </c>
      <c r="D3319" s="302">
        <v>355.89</v>
      </c>
      <c r="E3319" s="302">
        <v>333.58</v>
      </c>
    </row>
    <row r="3320" spans="1:5">
      <c r="A3320" s="301" t="s">
        <v>52862</v>
      </c>
      <c r="B3320" s="301" t="s">
        <v>52863</v>
      </c>
      <c r="C3320" s="301" t="s">
        <v>58</v>
      </c>
      <c r="D3320" s="302">
        <v>140.63</v>
      </c>
      <c r="E3320" s="302">
        <v>131.79</v>
      </c>
    </row>
    <row r="3321" spans="1:5">
      <c r="A3321" s="301" t="s">
        <v>52864</v>
      </c>
      <c r="B3321" s="301" t="s">
        <v>52865</v>
      </c>
      <c r="C3321" s="301" t="s">
        <v>58</v>
      </c>
      <c r="D3321" s="302">
        <v>159.75</v>
      </c>
      <c r="E3321" s="302">
        <v>149.57</v>
      </c>
    </row>
    <row r="3322" spans="1:5">
      <c r="A3322" s="301" t="s">
        <v>52866</v>
      </c>
      <c r="B3322" s="301" t="s">
        <v>52867</v>
      </c>
      <c r="C3322" s="301" t="s">
        <v>58</v>
      </c>
      <c r="D3322" s="302">
        <v>371.99</v>
      </c>
      <c r="E3322" s="302">
        <v>349.75</v>
      </c>
    </row>
    <row r="3323" spans="1:5">
      <c r="A3323" s="301" t="s">
        <v>52868</v>
      </c>
      <c r="B3323" s="301" t="s">
        <v>52869</v>
      </c>
      <c r="C3323" s="301" t="s">
        <v>63</v>
      </c>
      <c r="D3323" s="302">
        <v>71.27</v>
      </c>
      <c r="E3323" s="302">
        <v>68.22</v>
      </c>
    </row>
    <row r="3324" spans="1:5">
      <c r="A3324" s="301" t="s">
        <v>52870</v>
      </c>
      <c r="B3324" s="301" t="s">
        <v>52871</v>
      </c>
      <c r="C3324" s="301" t="s">
        <v>63</v>
      </c>
      <c r="D3324" s="302">
        <v>90.65</v>
      </c>
      <c r="E3324" s="302">
        <v>87.12</v>
      </c>
    </row>
    <row r="3325" spans="1:5">
      <c r="A3325" s="301" t="s">
        <v>52872</v>
      </c>
      <c r="B3325" s="301" t="s">
        <v>52873</v>
      </c>
      <c r="C3325" s="301" t="s">
        <v>63</v>
      </c>
      <c r="D3325" s="302">
        <v>110.89</v>
      </c>
      <c r="E3325" s="302">
        <v>106.91</v>
      </c>
    </row>
    <row r="3326" spans="1:5">
      <c r="A3326" s="301" t="s">
        <v>52874</v>
      </c>
      <c r="B3326" s="301" t="s">
        <v>52875</v>
      </c>
      <c r="C3326" s="301" t="s">
        <v>63</v>
      </c>
      <c r="D3326" s="302">
        <v>143.43</v>
      </c>
      <c r="E3326" s="302">
        <v>139.05000000000001</v>
      </c>
    </row>
    <row r="3327" spans="1:5">
      <c r="A3327" s="301" t="s">
        <v>52876</v>
      </c>
      <c r="B3327" s="301" t="s">
        <v>52877</v>
      </c>
      <c r="C3327" s="301" t="s">
        <v>63</v>
      </c>
      <c r="D3327" s="302">
        <v>51.43</v>
      </c>
      <c r="E3327" s="302">
        <v>51.21</v>
      </c>
    </row>
    <row r="3328" spans="1:5">
      <c r="A3328" s="301" t="s">
        <v>52878</v>
      </c>
      <c r="B3328" s="301" t="s">
        <v>52879</v>
      </c>
      <c r="C3328" s="301" t="s">
        <v>63</v>
      </c>
      <c r="D3328" s="302">
        <v>67.69</v>
      </c>
      <c r="E3328" s="302">
        <v>67.42</v>
      </c>
    </row>
    <row r="3329" spans="1:5">
      <c r="A3329" s="301" t="s">
        <v>52880</v>
      </c>
      <c r="B3329" s="301" t="s">
        <v>52881</v>
      </c>
      <c r="C3329" s="301" t="s">
        <v>63</v>
      </c>
      <c r="D3329" s="302">
        <v>96.62</v>
      </c>
      <c r="E3329" s="302">
        <v>96.31</v>
      </c>
    </row>
    <row r="3330" spans="1:5">
      <c r="A3330" s="301" t="s">
        <v>52882</v>
      </c>
      <c r="B3330" s="301" t="s">
        <v>52883</v>
      </c>
      <c r="C3330" s="301" t="s">
        <v>58</v>
      </c>
      <c r="D3330" s="302">
        <v>68.58</v>
      </c>
      <c r="E3330" s="302">
        <v>63.58</v>
      </c>
    </row>
    <row r="3331" spans="1:5">
      <c r="A3331" s="301" t="s">
        <v>52884</v>
      </c>
      <c r="B3331" s="301" t="s">
        <v>52885</v>
      </c>
      <c r="C3331" s="301" t="s">
        <v>58</v>
      </c>
      <c r="D3331" s="302">
        <v>73.05</v>
      </c>
      <c r="E3331" s="302">
        <v>71.39</v>
      </c>
    </row>
    <row r="3332" spans="1:5">
      <c r="A3332" s="301" t="s">
        <v>52886</v>
      </c>
      <c r="B3332" s="301" t="s">
        <v>52887</v>
      </c>
      <c r="C3332" s="301" t="s">
        <v>58</v>
      </c>
      <c r="D3332" s="302">
        <v>109.47</v>
      </c>
      <c r="E3332" s="302">
        <v>106.87</v>
      </c>
    </row>
    <row r="3333" spans="1:5">
      <c r="A3333" s="301" t="s">
        <v>52888</v>
      </c>
      <c r="B3333" s="301" t="s">
        <v>52889</v>
      </c>
      <c r="C3333" s="301" t="s">
        <v>58</v>
      </c>
      <c r="D3333" s="302">
        <v>137.32</v>
      </c>
      <c r="E3333" s="302">
        <v>129.38999999999999</v>
      </c>
    </row>
    <row r="3334" spans="1:5">
      <c r="A3334" s="301" t="s">
        <v>52890</v>
      </c>
      <c r="B3334" s="301" t="s">
        <v>52891</v>
      </c>
      <c r="C3334" s="301" t="s">
        <v>58</v>
      </c>
      <c r="D3334" s="302">
        <v>154.61000000000001</v>
      </c>
      <c r="E3334" s="302">
        <v>153.49</v>
      </c>
    </row>
    <row r="3335" spans="1:5">
      <c r="A3335" s="301" t="s">
        <v>52892</v>
      </c>
      <c r="B3335" s="301" t="s">
        <v>52893</v>
      </c>
      <c r="C3335" s="301" t="s">
        <v>58</v>
      </c>
      <c r="D3335" s="302">
        <v>129.31</v>
      </c>
      <c r="E3335" s="302">
        <v>128.41999999999999</v>
      </c>
    </row>
    <row r="3336" spans="1:5">
      <c r="A3336" s="301" t="s">
        <v>52894</v>
      </c>
      <c r="B3336" s="301" t="s">
        <v>52895</v>
      </c>
      <c r="C3336" s="301" t="s">
        <v>58</v>
      </c>
      <c r="D3336" s="302">
        <v>30.22</v>
      </c>
      <c r="E3336" s="302">
        <v>28.13</v>
      </c>
    </row>
    <row r="3337" spans="1:5">
      <c r="A3337" s="301" t="s">
        <v>52896</v>
      </c>
      <c r="B3337" s="301" t="s">
        <v>52897</v>
      </c>
      <c r="C3337" s="301" t="s">
        <v>58</v>
      </c>
      <c r="D3337" s="302">
        <v>29.33</v>
      </c>
      <c r="E3337" s="302">
        <v>28.04</v>
      </c>
    </row>
    <row r="3338" spans="1:5">
      <c r="A3338" s="301" t="s">
        <v>52898</v>
      </c>
      <c r="B3338" s="301" t="s">
        <v>52899</v>
      </c>
      <c r="C3338" s="301" t="s">
        <v>58</v>
      </c>
      <c r="D3338" s="302">
        <v>21.07</v>
      </c>
      <c r="E3338" s="302">
        <v>19.82</v>
      </c>
    </row>
    <row r="3339" spans="1:5">
      <c r="A3339" s="301" t="s">
        <v>52900</v>
      </c>
      <c r="B3339" s="301" t="s">
        <v>52901</v>
      </c>
      <c r="C3339" s="301" t="s">
        <v>58</v>
      </c>
      <c r="D3339" s="302">
        <v>17.79</v>
      </c>
      <c r="E3339" s="302">
        <v>16.54</v>
      </c>
    </row>
    <row r="3340" spans="1:5">
      <c r="A3340" s="301" t="s">
        <v>52902</v>
      </c>
      <c r="B3340" s="301" t="s">
        <v>52903</v>
      </c>
      <c r="C3340" s="301" t="s">
        <v>58</v>
      </c>
      <c r="D3340" s="302">
        <v>23.42</v>
      </c>
      <c r="E3340" s="302">
        <v>22.17</v>
      </c>
    </row>
    <row r="3341" spans="1:5">
      <c r="A3341" s="301" t="s">
        <v>52904</v>
      </c>
      <c r="B3341" s="301" t="s">
        <v>52905</v>
      </c>
      <c r="C3341" s="301" t="s">
        <v>58</v>
      </c>
      <c r="D3341" s="302">
        <v>22.62</v>
      </c>
      <c r="E3341" s="302">
        <v>21.37</v>
      </c>
    </row>
    <row r="3342" spans="1:5">
      <c r="A3342" s="301" t="s">
        <v>52906</v>
      </c>
      <c r="B3342" s="301" t="s">
        <v>52907</v>
      </c>
      <c r="C3342" s="301" t="s">
        <v>58</v>
      </c>
      <c r="D3342" s="302">
        <v>26.73</v>
      </c>
      <c r="E3342" s="302">
        <v>25.48</v>
      </c>
    </row>
    <row r="3343" spans="1:5">
      <c r="A3343" s="301" t="s">
        <v>52908</v>
      </c>
      <c r="B3343" s="301" t="s">
        <v>52909</v>
      </c>
      <c r="C3343" s="301" t="s">
        <v>58</v>
      </c>
      <c r="D3343" s="302">
        <v>33.770000000000003</v>
      </c>
      <c r="E3343" s="302">
        <v>32.520000000000003</v>
      </c>
    </row>
    <row r="3344" spans="1:5">
      <c r="A3344" s="301" t="s">
        <v>52910</v>
      </c>
      <c r="B3344" s="301" t="s">
        <v>52911</v>
      </c>
      <c r="C3344" s="301" t="s">
        <v>58</v>
      </c>
      <c r="D3344" s="302">
        <v>44.7</v>
      </c>
      <c r="E3344" s="302">
        <v>43.45</v>
      </c>
    </row>
    <row r="3345" spans="1:5">
      <c r="A3345" s="301" t="s">
        <v>52912</v>
      </c>
      <c r="B3345" s="301" t="s">
        <v>52913</v>
      </c>
      <c r="C3345" s="301" t="s">
        <v>94</v>
      </c>
      <c r="D3345" s="302">
        <v>3782.71</v>
      </c>
      <c r="E3345" s="302" t="s">
        <v>46411</v>
      </c>
    </row>
    <row r="3346" spans="1:5">
      <c r="A3346" s="301" t="s">
        <v>52914</v>
      </c>
      <c r="B3346" s="301" t="s">
        <v>52915</v>
      </c>
      <c r="C3346" s="301" t="s">
        <v>94</v>
      </c>
      <c r="D3346" s="302">
        <v>931.82</v>
      </c>
      <c r="E3346" s="302">
        <v>868.4</v>
      </c>
    </row>
    <row r="3347" spans="1:5">
      <c r="A3347" s="301" t="s">
        <v>52916</v>
      </c>
      <c r="B3347" s="301" t="s">
        <v>52917</v>
      </c>
      <c r="C3347" s="301" t="s">
        <v>58</v>
      </c>
      <c r="D3347" s="302">
        <v>19.78</v>
      </c>
      <c r="E3347" s="302">
        <v>17.760000000000002</v>
      </c>
    </row>
    <row r="3348" spans="1:5">
      <c r="A3348" s="301" t="s">
        <v>52918</v>
      </c>
      <c r="B3348" s="301" t="s">
        <v>52919</v>
      </c>
      <c r="C3348" s="301" t="s">
        <v>58</v>
      </c>
      <c r="D3348" s="302">
        <v>52.75</v>
      </c>
      <c r="E3348" s="302">
        <v>47.34</v>
      </c>
    </row>
    <row r="3349" spans="1:5">
      <c r="A3349" s="301" t="s">
        <v>52920</v>
      </c>
      <c r="B3349" s="301" t="s">
        <v>52921</v>
      </c>
      <c r="C3349" s="301" t="s">
        <v>58</v>
      </c>
      <c r="D3349" s="302">
        <v>77.03</v>
      </c>
      <c r="E3349" s="302">
        <v>69.13</v>
      </c>
    </row>
    <row r="3350" spans="1:5">
      <c r="A3350" s="301" t="s">
        <v>52922</v>
      </c>
      <c r="B3350" s="301" t="s">
        <v>52923</v>
      </c>
      <c r="C3350" s="301" t="s">
        <v>58</v>
      </c>
      <c r="D3350" s="302">
        <v>13.68</v>
      </c>
      <c r="E3350" s="302">
        <v>12.27</v>
      </c>
    </row>
    <row r="3351" spans="1:5">
      <c r="A3351" s="301" t="s">
        <v>52924</v>
      </c>
      <c r="B3351" s="301" t="s">
        <v>52925</v>
      </c>
      <c r="C3351" s="301" t="s">
        <v>58</v>
      </c>
      <c r="D3351" s="302">
        <v>36.479999999999997</v>
      </c>
      <c r="E3351" s="302">
        <v>32.729999999999997</v>
      </c>
    </row>
    <row r="3352" spans="1:5">
      <c r="A3352" s="301" t="s">
        <v>52926</v>
      </c>
      <c r="B3352" s="301" t="s">
        <v>52927</v>
      </c>
      <c r="C3352" s="301" t="s">
        <v>58</v>
      </c>
      <c r="D3352" s="302">
        <v>53.28</v>
      </c>
      <c r="E3352" s="302">
        <v>47.81</v>
      </c>
    </row>
    <row r="3353" spans="1:5">
      <c r="A3353" s="301" t="s">
        <v>52928</v>
      </c>
      <c r="B3353" s="301" t="s">
        <v>52929</v>
      </c>
      <c r="C3353" s="301" t="s">
        <v>63</v>
      </c>
      <c r="D3353" s="302">
        <v>24.41</v>
      </c>
      <c r="E3353" s="302">
        <v>23.24</v>
      </c>
    </row>
    <row r="3354" spans="1:5">
      <c r="A3354" s="301" t="s">
        <v>52930</v>
      </c>
      <c r="B3354" s="301" t="s">
        <v>52931</v>
      </c>
      <c r="C3354" s="301" t="s">
        <v>63</v>
      </c>
      <c r="D3354" s="302">
        <v>20.170000000000002</v>
      </c>
      <c r="E3354" s="302">
        <v>18.809999999999999</v>
      </c>
    </row>
    <row r="3355" spans="1:5">
      <c r="A3355" s="301" t="s">
        <v>52932</v>
      </c>
      <c r="B3355" s="301" t="s">
        <v>52933</v>
      </c>
      <c r="C3355" s="301" t="s">
        <v>63</v>
      </c>
      <c r="D3355" s="302">
        <v>19.309999999999999</v>
      </c>
      <c r="E3355" s="302">
        <v>17.559999999999999</v>
      </c>
    </row>
    <row r="3356" spans="1:5">
      <c r="A3356" s="301" t="s">
        <v>52934</v>
      </c>
      <c r="B3356" s="301" t="s">
        <v>52935</v>
      </c>
      <c r="C3356" s="301" t="s">
        <v>58</v>
      </c>
      <c r="D3356" s="302">
        <v>0.83</v>
      </c>
      <c r="E3356" s="302">
        <v>0.75</v>
      </c>
    </row>
    <row r="3357" spans="1:5">
      <c r="A3357" s="301" t="s">
        <v>52936</v>
      </c>
      <c r="B3357" s="301" t="s">
        <v>52937</v>
      </c>
      <c r="C3357" s="301" t="s">
        <v>58</v>
      </c>
      <c r="D3357" s="302">
        <v>2.23</v>
      </c>
      <c r="E3357" s="302">
        <v>2</v>
      </c>
    </row>
    <row r="3358" spans="1:5">
      <c r="A3358" s="301" t="s">
        <v>52938</v>
      </c>
      <c r="B3358" s="301" t="s">
        <v>52939</v>
      </c>
      <c r="C3358" s="301" t="s">
        <v>58</v>
      </c>
      <c r="D3358" s="302">
        <v>3.26</v>
      </c>
      <c r="E3358" s="302">
        <v>2.93</v>
      </c>
    </row>
    <row r="3359" spans="1:5">
      <c r="A3359" s="301" t="s">
        <v>52940</v>
      </c>
      <c r="B3359" s="301" t="s">
        <v>52941</v>
      </c>
      <c r="C3359" s="301" t="s">
        <v>58</v>
      </c>
      <c r="D3359" s="302">
        <v>2.81</v>
      </c>
      <c r="E3359" s="302">
        <v>2.54</v>
      </c>
    </row>
    <row r="3360" spans="1:5">
      <c r="A3360" s="301" t="s">
        <v>52942</v>
      </c>
      <c r="B3360" s="301" t="s">
        <v>52943</v>
      </c>
      <c r="C3360" s="301" t="s">
        <v>58</v>
      </c>
      <c r="D3360" s="302">
        <v>7.5</v>
      </c>
      <c r="E3360" s="302">
        <v>6.79</v>
      </c>
    </row>
    <row r="3361" spans="1:5">
      <c r="A3361" s="301" t="s">
        <v>52944</v>
      </c>
      <c r="B3361" s="301" t="s">
        <v>52945</v>
      </c>
      <c r="C3361" s="301" t="s">
        <v>58</v>
      </c>
      <c r="D3361" s="302">
        <v>10.97</v>
      </c>
      <c r="E3361" s="302">
        <v>9.93</v>
      </c>
    </row>
    <row r="3362" spans="1:5">
      <c r="A3362" s="301" t="s">
        <v>52946</v>
      </c>
      <c r="B3362" s="301" t="s">
        <v>52947</v>
      </c>
      <c r="C3362" s="301" t="s">
        <v>63</v>
      </c>
      <c r="D3362" s="302">
        <v>8.2200000000000006</v>
      </c>
      <c r="E3362" s="302">
        <v>7.34</v>
      </c>
    </row>
    <row r="3363" spans="1:5">
      <c r="A3363" s="301" t="s">
        <v>52948</v>
      </c>
      <c r="B3363" s="301" t="s">
        <v>52949</v>
      </c>
      <c r="C3363" s="301" t="s">
        <v>63</v>
      </c>
      <c r="D3363" s="302">
        <v>15.42</v>
      </c>
      <c r="E3363" s="302">
        <v>14.55</v>
      </c>
    </row>
    <row r="3364" spans="1:5">
      <c r="A3364" s="301" t="s">
        <v>52950</v>
      </c>
      <c r="B3364" s="301" t="s">
        <v>52951</v>
      </c>
      <c r="C3364" s="301" t="s">
        <v>58</v>
      </c>
      <c r="D3364" s="302">
        <v>1631.18</v>
      </c>
      <c r="E3364" s="302" t="s">
        <v>46411</v>
      </c>
    </row>
    <row r="3365" spans="1:5">
      <c r="A3365" s="301" t="s">
        <v>52952</v>
      </c>
      <c r="B3365" s="301" t="s">
        <v>52953</v>
      </c>
      <c r="C3365" s="301" t="s">
        <v>58</v>
      </c>
      <c r="D3365" s="302">
        <v>263.14</v>
      </c>
      <c r="E3365" s="302">
        <v>260.11</v>
      </c>
    </row>
    <row r="3366" spans="1:5">
      <c r="A3366" s="301" t="s">
        <v>52954</v>
      </c>
      <c r="B3366" s="301" t="s">
        <v>52955</v>
      </c>
      <c r="C3366" s="301" t="s">
        <v>58</v>
      </c>
      <c r="D3366" s="302">
        <v>765.11</v>
      </c>
      <c r="E3366" s="302">
        <v>762.08</v>
      </c>
    </row>
    <row r="3367" spans="1:5">
      <c r="A3367" s="301" t="s">
        <v>52956</v>
      </c>
      <c r="B3367" s="301" t="s">
        <v>52957</v>
      </c>
      <c r="C3367" s="301" t="s">
        <v>58</v>
      </c>
      <c r="D3367" s="302">
        <v>826.27</v>
      </c>
      <c r="E3367" s="302">
        <v>823.24</v>
      </c>
    </row>
    <row r="3368" spans="1:5">
      <c r="A3368" s="301" t="s">
        <v>52958</v>
      </c>
      <c r="B3368" s="301" t="s">
        <v>52959</v>
      </c>
      <c r="C3368" s="301" t="s">
        <v>58</v>
      </c>
      <c r="D3368" s="302">
        <v>255.5</v>
      </c>
      <c r="E3368" s="302">
        <v>252.47</v>
      </c>
    </row>
    <row r="3369" spans="1:5">
      <c r="A3369" s="301" t="s">
        <v>52960</v>
      </c>
      <c r="B3369" s="301" t="s">
        <v>52961</v>
      </c>
      <c r="C3369" s="301" t="s">
        <v>58</v>
      </c>
      <c r="D3369" s="302">
        <v>296.27</v>
      </c>
      <c r="E3369" s="302">
        <v>293.24</v>
      </c>
    </row>
    <row r="3370" spans="1:5">
      <c r="A3370" s="301" t="s">
        <v>52962</v>
      </c>
      <c r="B3370" s="301" t="s">
        <v>52963</v>
      </c>
      <c r="C3370" s="301" t="s">
        <v>58</v>
      </c>
      <c r="D3370" s="302">
        <v>347.23</v>
      </c>
      <c r="E3370" s="302">
        <v>344.2</v>
      </c>
    </row>
    <row r="3371" spans="1:5">
      <c r="A3371" s="301" t="s">
        <v>52964</v>
      </c>
      <c r="B3371" s="301" t="s">
        <v>52965</v>
      </c>
      <c r="C3371" s="301" t="s">
        <v>58</v>
      </c>
      <c r="D3371" s="302">
        <v>398.19</v>
      </c>
      <c r="E3371" s="302">
        <v>395.16</v>
      </c>
    </row>
    <row r="3372" spans="1:5">
      <c r="A3372" s="301" t="s">
        <v>52966</v>
      </c>
      <c r="B3372" s="301" t="s">
        <v>52967</v>
      </c>
      <c r="C3372" s="301" t="s">
        <v>58</v>
      </c>
      <c r="D3372" s="302">
        <v>2046.16</v>
      </c>
      <c r="E3372" s="302" t="s">
        <v>46411</v>
      </c>
    </row>
    <row r="3373" spans="1:5">
      <c r="A3373" s="301" t="s">
        <v>52968</v>
      </c>
      <c r="B3373" s="301" t="s">
        <v>52969</v>
      </c>
      <c r="C3373" s="301" t="s">
        <v>58</v>
      </c>
      <c r="D3373" s="302">
        <v>378.4</v>
      </c>
      <c r="E3373" s="302">
        <v>371.22</v>
      </c>
    </row>
    <row r="3374" spans="1:5">
      <c r="A3374" s="301" t="s">
        <v>52970</v>
      </c>
      <c r="B3374" s="301" t="s">
        <v>52971</v>
      </c>
      <c r="C3374" s="301" t="s">
        <v>58</v>
      </c>
      <c r="D3374" s="302">
        <v>481.11</v>
      </c>
      <c r="E3374" s="302">
        <v>472.11</v>
      </c>
    </row>
    <row r="3375" spans="1:5">
      <c r="A3375" s="301" t="s">
        <v>52972</v>
      </c>
      <c r="B3375" s="301" t="s">
        <v>52973</v>
      </c>
      <c r="C3375" s="301" t="s">
        <v>58</v>
      </c>
      <c r="D3375" s="302">
        <v>378.18</v>
      </c>
      <c r="E3375" s="302">
        <v>377.24</v>
      </c>
    </row>
    <row r="3376" spans="1:5">
      <c r="A3376" s="301" t="s">
        <v>52974</v>
      </c>
      <c r="B3376" s="301" t="s">
        <v>52975</v>
      </c>
      <c r="C3376" s="301" t="s">
        <v>58</v>
      </c>
      <c r="D3376" s="302">
        <v>3613.23</v>
      </c>
      <c r="E3376" s="302" t="s">
        <v>46411</v>
      </c>
    </row>
    <row r="3377" spans="1:5">
      <c r="A3377" s="301" t="s">
        <v>52976</v>
      </c>
      <c r="B3377" s="301" t="s">
        <v>52977</v>
      </c>
      <c r="C3377" s="301" t="s">
        <v>58</v>
      </c>
      <c r="D3377" s="302">
        <v>159.66999999999999</v>
      </c>
      <c r="E3377" s="302">
        <v>154.07</v>
      </c>
    </row>
    <row r="3378" spans="1:5">
      <c r="A3378" s="301" t="s">
        <v>52978</v>
      </c>
      <c r="B3378" s="301" t="s">
        <v>52979</v>
      </c>
      <c r="C3378" s="301" t="s">
        <v>63</v>
      </c>
      <c r="D3378" s="302">
        <v>4.7699999999999996</v>
      </c>
      <c r="E3378" s="302">
        <v>4.3600000000000003</v>
      </c>
    </row>
    <row r="3379" spans="1:5">
      <c r="A3379" s="301" t="s">
        <v>52980</v>
      </c>
      <c r="B3379" s="301" t="s">
        <v>52981</v>
      </c>
      <c r="C3379" s="301" t="s">
        <v>63</v>
      </c>
      <c r="D3379" s="302">
        <v>5.6</v>
      </c>
      <c r="E3379" s="302">
        <v>5.16</v>
      </c>
    </row>
    <row r="3380" spans="1:5">
      <c r="A3380" s="301" t="s">
        <v>52982</v>
      </c>
      <c r="B3380" s="301" t="s">
        <v>52983</v>
      </c>
      <c r="C3380" s="301" t="s">
        <v>63</v>
      </c>
      <c r="D3380" s="302">
        <v>5.84</v>
      </c>
      <c r="E3380" s="302">
        <v>5.4</v>
      </c>
    </row>
    <row r="3381" spans="1:5">
      <c r="A3381" s="301" t="s">
        <v>52984</v>
      </c>
      <c r="B3381" s="301" t="s">
        <v>52985</v>
      </c>
      <c r="C3381" s="301" t="s">
        <v>63</v>
      </c>
      <c r="D3381" s="302">
        <v>6.71</v>
      </c>
      <c r="E3381" s="302">
        <v>6.25</v>
      </c>
    </row>
    <row r="3382" spans="1:5">
      <c r="A3382" s="301" t="s">
        <v>52986</v>
      </c>
      <c r="B3382" s="301" t="s">
        <v>52987</v>
      </c>
      <c r="C3382" s="301" t="s">
        <v>63</v>
      </c>
      <c r="D3382" s="302">
        <v>7.29</v>
      </c>
      <c r="E3382" s="302">
        <v>6.82</v>
      </c>
    </row>
    <row r="3383" spans="1:5">
      <c r="A3383" s="301" t="s">
        <v>52988</v>
      </c>
      <c r="B3383" s="301" t="s">
        <v>52989</v>
      </c>
      <c r="C3383" s="301" t="s">
        <v>63</v>
      </c>
      <c r="D3383" s="302">
        <v>8.06</v>
      </c>
      <c r="E3383" s="302">
        <v>7.58</v>
      </c>
    </row>
    <row r="3384" spans="1:5">
      <c r="A3384" s="301" t="s">
        <v>52990</v>
      </c>
      <c r="B3384" s="301" t="s">
        <v>52991</v>
      </c>
      <c r="C3384" s="301" t="s">
        <v>63</v>
      </c>
      <c r="D3384" s="302">
        <v>12.23</v>
      </c>
      <c r="E3384" s="302">
        <v>11.6</v>
      </c>
    </row>
    <row r="3385" spans="1:5">
      <c r="A3385" s="301" t="s">
        <v>52992</v>
      </c>
      <c r="B3385" s="301" t="s">
        <v>52993</v>
      </c>
      <c r="C3385" s="301" t="s">
        <v>63</v>
      </c>
      <c r="D3385" s="302">
        <v>18.53</v>
      </c>
      <c r="E3385" s="302">
        <v>17.829999999999998</v>
      </c>
    </row>
    <row r="3386" spans="1:5">
      <c r="A3386" s="301" t="s">
        <v>52994</v>
      </c>
      <c r="B3386" s="301" t="s">
        <v>52995</v>
      </c>
      <c r="C3386" s="301" t="s">
        <v>63</v>
      </c>
      <c r="D3386" s="302">
        <v>24.57</v>
      </c>
      <c r="E3386" s="302">
        <v>23.8</v>
      </c>
    </row>
    <row r="3387" spans="1:5">
      <c r="A3387" s="301" t="s">
        <v>52996</v>
      </c>
      <c r="B3387" s="301" t="s">
        <v>52997</v>
      </c>
      <c r="C3387" s="301" t="s">
        <v>63</v>
      </c>
      <c r="D3387" s="302">
        <v>35.86</v>
      </c>
      <c r="E3387" s="302">
        <v>35.01</v>
      </c>
    </row>
    <row r="3388" spans="1:5">
      <c r="A3388" s="301" t="s">
        <v>52998</v>
      </c>
      <c r="B3388" s="301" t="s">
        <v>52999</v>
      </c>
      <c r="C3388" s="301" t="s">
        <v>63</v>
      </c>
      <c r="D3388" s="302">
        <v>49.4</v>
      </c>
      <c r="E3388" s="302">
        <v>48.47</v>
      </c>
    </row>
    <row r="3389" spans="1:5">
      <c r="A3389" s="301" t="s">
        <v>53000</v>
      </c>
      <c r="B3389" s="301" t="s">
        <v>53001</v>
      </c>
      <c r="C3389" s="301" t="s">
        <v>63</v>
      </c>
      <c r="D3389" s="302">
        <v>109.96</v>
      </c>
      <c r="E3389" s="302">
        <v>108.69</v>
      </c>
    </row>
    <row r="3390" spans="1:5">
      <c r="A3390" s="301" t="s">
        <v>53002</v>
      </c>
      <c r="B3390" s="301" t="s">
        <v>53003</v>
      </c>
      <c r="C3390" s="301" t="s">
        <v>63</v>
      </c>
      <c r="D3390" s="302">
        <v>2.7</v>
      </c>
      <c r="E3390" s="302">
        <v>2.63</v>
      </c>
    </row>
    <row r="3391" spans="1:5">
      <c r="A3391" s="301" t="s">
        <v>53004</v>
      </c>
      <c r="B3391" s="301" t="s">
        <v>53005</v>
      </c>
      <c r="C3391" s="301" t="s">
        <v>63</v>
      </c>
      <c r="D3391" s="302">
        <v>3.26</v>
      </c>
      <c r="E3391" s="302">
        <v>3.2</v>
      </c>
    </row>
    <row r="3392" spans="1:5">
      <c r="A3392" s="301" t="s">
        <v>53006</v>
      </c>
      <c r="B3392" s="301" t="s">
        <v>53007</v>
      </c>
      <c r="C3392" s="301" t="s">
        <v>63</v>
      </c>
      <c r="D3392" s="302">
        <v>4.03</v>
      </c>
      <c r="E3392" s="302">
        <v>3.96</v>
      </c>
    </row>
    <row r="3393" spans="1:5">
      <c r="A3393" s="301" t="s">
        <v>53008</v>
      </c>
      <c r="B3393" s="301" t="s">
        <v>53009</v>
      </c>
      <c r="C3393" s="301" t="s">
        <v>63</v>
      </c>
      <c r="D3393" s="302">
        <v>8.1999999999999993</v>
      </c>
      <c r="E3393" s="302">
        <v>7.99</v>
      </c>
    </row>
    <row r="3394" spans="1:5">
      <c r="A3394" s="301" t="s">
        <v>53010</v>
      </c>
      <c r="B3394" s="301" t="s">
        <v>53011</v>
      </c>
      <c r="C3394" s="301" t="s">
        <v>63</v>
      </c>
      <c r="D3394" s="302">
        <v>14.52</v>
      </c>
      <c r="E3394" s="302">
        <v>14.22</v>
      </c>
    </row>
    <row r="3395" spans="1:5">
      <c r="A3395" s="301" t="s">
        <v>53012</v>
      </c>
      <c r="B3395" s="301" t="s">
        <v>53013</v>
      </c>
      <c r="C3395" s="301" t="s">
        <v>63</v>
      </c>
      <c r="D3395" s="302">
        <v>20.55</v>
      </c>
      <c r="E3395" s="302">
        <v>20.18</v>
      </c>
    </row>
    <row r="3396" spans="1:5">
      <c r="A3396" s="301" t="s">
        <v>53014</v>
      </c>
      <c r="B3396" s="301" t="s">
        <v>53015</v>
      </c>
      <c r="C3396" s="301" t="s">
        <v>63</v>
      </c>
      <c r="D3396" s="302">
        <v>31.83</v>
      </c>
      <c r="E3396" s="302">
        <v>31.39</v>
      </c>
    </row>
    <row r="3397" spans="1:5">
      <c r="A3397" s="301" t="s">
        <v>53016</v>
      </c>
      <c r="B3397" s="301" t="s">
        <v>53017</v>
      </c>
      <c r="C3397" s="301" t="s">
        <v>63</v>
      </c>
      <c r="D3397" s="302">
        <v>9.9499999999999993</v>
      </c>
      <c r="E3397" s="302">
        <v>9.02</v>
      </c>
    </row>
    <row r="3398" spans="1:5">
      <c r="A3398" s="301" t="s">
        <v>53018</v>
      </c>
      <c r="B3398" s="301" t="s">
        <v>53019</v>
      </c>
      <c r="C3398" s="301" t="s">
        <v>63</v>
      </c>
      <c r="D3398" s="302">
        <v>10.77</v>
      </c>
      <c r="E3398" s="302">
        <v>9.83</v>
      </c>
    </row>
    <row r="3399" spans="1:5">
      <c r="A3399" s="301" t="s">
        <v>53020</v>
      </c>
      <c r="B3399" s="301" t="s">
        <v>53021</v>
      </c>
      <c r="C3399" s="301" t="s">
        <v>63</v>
      </c>
      <c r="D3399" s="302">
        <v>11.02</v>
      </c>
      <c r="E3399" s="302">
        <v>10.050000000000001</v>
      </c>
    </row>
    <row r="3400" spans="1:5">
      <c r="A3400" s="301" t="s">
        <v>53022</v>
      </c>
      <c r="B3400" s="301" t="s">
        <v>53023</v>
      </c>
      <c r="C3400" s="301" t="s">
        <v>63</v>
      </c>
      <c r="D3400" s="302">
        <v>11.89</v>
      </c>
      <c r="E3400" s="302">
        <v>10.91</v>
      </c>
    </row>
    <row r="3401" spans="1:5">
      <c r="A3401" s="301" t="s">
        <v>53024</v>
      </c>
      <c r="B3401" s="301" t="s">
        <v>53025</v>
      </c>
      <c r="C3401" s="301" t="s">
        <v>63</v>
      </c>
      <c r="D3401" s="302">
        <v>12.46</v>
      </c>
      <c r="E3401" s="302">
        <v>11.47</v>
      </c>
    </row>
    <row r="3402" spans="1:5">
      <c r="A3402" s="301" t="s">
        <v>53026</v>
      </c>
      <c r="B3402" s="301" t="s">
        <v>53027</v>
      </c>
      <c r="C3402" s="301" t="s">
        <v>63</v>
      </c>
      <c r="D3402" s="302">
        <v>13.23</v>
      </c>
      <c r="E3402" s="302">
        <v>12.23</v>
      </c>
    </row>
    <row r="3403" spans="1:5">
      <c r="A3403" s="301" t="s">
        <v>53028</v>
      </c>
      <c r="B3403" s="301" t="s">
        <v>53029</v>
      </c>
      <c r="C3403" s="301" t="s">
        <v>63</v>
      </c>
      <c r="D3403" s="302">
        <v>17.399999999999999</v>
      </c>
      <c r="E3403" s="302">
        <v>16.27</v>
      </c>
    </row>
    <row r="3404" spans="1:5">
      <c r="A3404" s="301" t="s">
        <v>53030</v>
      </c>
      <c r="B3404" s="301" t="s">
        <v>53031</v>
      </c>
      <c r="C3404" s="301" t="s">
        <v>63</v>
      </c>
      <c r="D3404" s="302">
        <v>1.67</v>
      </c>
      <c r="E3404" s="302">
        <v>1.56</v>
      </c>
    </row>
    <row r="3405" spans="1:5">
      <c r="A3405" s="301" t="s">
        <v>53032</v>
      </c>
      <c r="B3405" s="301" t="s">
        <v>53033</v>
      </c>
      <c r="C3405" s="301" t="s">
        <v>63</v>
      </c>
      <c r="D3405" s="302">
        <v>2.4900000000000002</v>
      </c>
      <c r="E3405" s="302">
        <v>2.38</v>
      </c>
    </row>
    <row r="3406" spans="1:5">
      <c r="A3406" s="301" t="s">
        <v>53034</v>
      </c>
      <c r="B3406" s="301" t="s">
        <v>53035</v>
      </c>
      <c r="C3406" s="301" t="s">
        <v>63</v>
      </c>
      <c r="D3406" s="302">
        <v>2.74</v>
      </c>
      <c r="E3406" s="302">
        <v>2.61</v>
      </c>
    </row>
    <row r="3407" spans="1:5">
      <c r="A3407" s="301" t="s">
        <v>53036</v>
      </c>
      <c r="B3407" s="301" t="s">
        <v>53037</v>
      </c>
      <c r="C3407" s="301" t="s">
        <v>63</v>
      </c>
      <c r="D3407" s="302">
        <v>3.6</v>
      </c>
      <c r="E3407" s="302">
        <v>3.46</v>
      </c>
    </row>
    <row r="3408" spans="1:5">
      <c r="A3408" s="301" t="s">
        <v>53038</v>
      </c>
      <c r="B3408" s="301" t="s">
        <v>53039</v>
      </c>
      <c r="C3408" s="301" t="s">
        <v>63</v>
      </c>
      <c r="D3408" s="302">
        <v>4.1900000000000004</v>
      </c>
      <c r="E3408" s="302">
        <v>4.03</v>
      </c>
    </row>
    <row r="3409" spans="1:5">
      <c r="A3409" s="301" t="s">
        <v>53040</v>
      </c>
      <c r="B3409" s="301" t="s">
        <v>53041</v>
      </c>
      <c r="C3409" s="301" t="s">
        <v>63</v>
      </c>
      <c r="D3409" s="302">
        <v>4.95</v>
      </c>
      <c r="E3409" s="302">
        <v>4.79</v>
      </c>
    </row>
    <row r="3410" spans="1:5">
      <c r="A3410" s="301" t="s">
        <v>53042</v>
      </c>
      <c r="B3410" s="301" t="s">
        <v>53043</v>
      </c>
      <c r="C3410" s="301" t="s">
        <v>63</v>
      </c>
      <c r="D3410" s="302">
        <v>9.1199999999999992</v>
      </c>
      <c r="E3410" s="302">
        <v>8.82</v>
      </c>
    </row>
    <row r="3411" spans="1:5">
      <c r="A3411" s="301" t="s">
        <v>53044</v>
      </c>
      <c r="B3411" s="301" t="s">
        <v>53045</v>
      </c>
      <c r="C3411" s="301" t="s">
        <v>63</v>
      </c>
      <c r="D3411" s="302">
        <v>14.47</v>
      </c>
      <c r="E3411" s="302">
        <v>13.84</v>
      </c>
    </row>
    <row r="3412" spans="1:5">
      <c r="A3412" s="301" t="s">
        <v>53046</v>
      </c>
      <c r="B3412" s="301" t="s">
        <v>53047</v>
      </c>
      <c r="C3412" s="301" t="s">
        <v>63</v>
      </c>
      <c r="D3412" s="302">
        <v>21.64</v>
      </c>
      <c r="E3412" s="302">
        <v>20.94</v>
      </c>
    </row>
    <row r="3413" spans="1:5">
      <c r="A3413" s="301" t="s">
        <v>53048</v>
      </c>
      <c r="B3413" s="301" t="s">
        <v>53049</v>
      </c>
      <c r="C3413" s="301" t="s">
        <v>63</v>
      </c>
      <c r="D3413" s="302">
        <v>25.06</v>
      </c>
      <c r="E3413" s="302">
        <v>24.29</v>
      </c>
    </row>
    <row r="3414" spans="1:5">
      <c r="A3414" s="301" t="s">
        <v>53050</v>
      </c>
      <c r="B3414" s="301" t="s">
        <v>53051</v>
      </c>
      <c r="C3414" s="301" t="s">
        <v>58</v>
      </c>
      <c r="D3414" s="302">
        <v>46.03</v>
      </c>
      <c r="E3414" s="302">
        <v>43.71</v>
      </c>
    </row>
    <row r="3415" spans="1:5">
      <c r="A3415" s="301" t="s">
        <v>53052</v>
      </c>
      <c r="B3415" s="301" t="s">
        <v>53053</v>
      </c>
      <c r="C3415" s="301" t="s">
        <v>58</v>
      </c>
      <c r="D3415" s="302">
        <v>497.75</v>
      </c>
      <c r="E3415" s="302">
        <v>490.81</v>
      </c>
    </row>
    <row r="3416" spans="1:5">
      <c r="A3416" s="301" t="s">
        <v>53054</v>
      </c>
      <c r="B3416" s="301" t="s">
        <v>53055</v>
      </c>
      <c r="C3416" s="301" t="s">
        <v>58</v>
      </c>
      <c r="D3416" s="302">
        <v>124.27</v>
      </c>
      <c r="E3416" s="302">
        <v>118.24</v>
      </c>
    </row>
    <row r="3417" spans="1:5">
      <c r="A3417" s="301" t="s">
        <v>53056</v>
      </c>
      <c r="B3417" s="301" t="s">
        <v>53057</v>
      </c>
      <c r="C3417" s="301" t="s">
        <v>58</v>
      </c>
      <c r="D3417" s="302">
        <v>212.88</v>
      </c>
      <c r="E3417" s="302">
        <v>205.99</v>
      </c>
    </row>
    <row r="3418" spans="1:5">
      <c r="A3418" s="301" t="s">
        <v>53058</v>
      </c>
      <c r="B3418" s="301" t="s">
        <v>53059</v>
      </c>
      <c r="C3418" s="301" t="s">
        <v>58</v>
      </c>
      <c r="D3418" s="302">
        <v>320</v>
      </c>
      <c r="E3418" s="302">
        <v>312.14</v>
      </c>
    </row>
    <row r="3419" spans="1:5">
      <c r="A3419" s="301" t="s">
        <v>53060</v>
      </c>
      <c r="B3419" s="301" t="s">
        <v>53061</v>
      </c>
      <c r="C3419" s="301" t="s">
        <v>58</v>
      </c>
      <c r="D3419" s="302">
        <v>453.22</v>
      </c>
      <c r="E3419" s="302">
        <v>444.24</v>
      </c>
    </row>
    <row r="3420" spans="1:5">
      <c r="A3420" s="301" t="s">
        <v>53062</v>
      </c>
      <c r="B3420" s="301" t="s">
        <v>53063</v>
      </c>
      <c r="C3420" s="301" t="s">
        <v>58</v>
      </c>
      <c r="D3420" s="302">
        <v>646.34</v>
      </c>
      <c r="E3420" s="302">
        <v>609.20000000000005</v>
      </c>
    </row>
    <row r="3421" spans="1:5">
      <c r="A3421" s="301" t="s">
        <v>53064</v>
      </c>
      <c r="B3421" s="301" t="s">
        <v>53065</v>
      </c>
      <c r="C3421" s="301" t="s">
        <v>58</v>
      </c>
      <c r="D3421" s="302">
        <v>391.6</v>
      </c>
      <c r="E3421" s="302">
        <v>385.52</v>
      </c>
    </row>
    <row r="3422" spans="1:5">
      <c r="A3422" s="301" t="s">
        <v>53066</v>
      </c>
      <c r="B3422" s="301" t="s">
        <v>53067</v>
      </c>
      <c r="C3422" s="301" t="s">
        <v>58</v>
      </c>
      <c r="D3422" s="302">
        <v>938.21</v>
      </c>
      <c r="E3422" s="302">
        <v>928.18</v>
      </c>
    </row>
    <row r="3423" spans="1:5">
      <c r="A3423" s="301" t="s">
        <v>53068</v>
      </c>
      <c r="B3423" s="301" t="s">
        <v>53069</v>
      </c>
      <c r="C3423" s="301" t="s">
        <v>16</v>
      </c>
      <c r="D3423" s="302">
        <v>16.63</v>
      </c>
      <c r="E3423" s="302">
        <v>15.7</v>
      </c>
    </row>
    <row r="3424" spans="1:5">
      <c r="A3424" s="301" t="s">
        <v>53070</v>
      </c>
      <c r="B3424" s="301" t="s">
        <v>53071</v>
      </c>
      <c r="C3424" s="301" t="s">
        <v>58</v>
      </c>
      <c r="D3424" s="302">
        <v>2897.76</v>
      </c>
      <c r="E3424" s="302" t="s">
        <v>46411</v>
      </c>
    </row>
    <row r="3425" spans="1:5">
      <c r="A3425" s="301" t="s">
        <v>53072</v>
      </c>
      <c r="B3425" s="301" t="s">
        <v>53073</v>
      </c>
      <c r="C3425" s="301" t="s">
        <v>58</v>
      </c>
      <c r="D3425" s="302">
        <v>2281.6</v>
      </c>
      <c r="E3425" s="302" t="s">
        <v>46411</v>
      </c>
    </row>
    <row r="3426" spans="1:5">
      <c r="A3426" s="301" t="s">
        <v>53074</v>
      </c>
      <c r="B3426" s="301" t="s">
        <v>53075</v>
      </c>
      <c r="C3426" s="301" t="s">
        <v>58</v>
      </c>
      <c r="D3426" s="302">
        <v>2489.98</v>
      </c>
      <c r="E3426" s="302" t="s">
        <v>46411</v>
      </c>
    </row>
    <row r="3427" spans="1:5">
      <c r="A3427" s="301" t="s">
        <v>53076</v>
      </c>
      <c r="B3427" s="301" t="s">
        <v>53077</v>
      </c>
      <c r="C3427" s="301" t="s">
        <v>58</v>
      </c>
      <c r="D3427" s="302">
        <v>3218.25</v>
      </c>
      <c r="E3427" s="302" t="s">
        <v>46411</v>
      </c>
    </row>
    <row r="3428" spans="1:5">
      <c r="A3428" s="301" t="s">
        <v>53078</v>
      </c>
      <c r="B3428" s="301" t="s">
        <v>53079</v>
      </c>
      <c r="C3428" s="301" t="s">
        <v>58</v>
      </c>
      <c r="D3428" s="302">
        <v>2626.42</v>
      </c>
      <c r="E3428" s="302" t="s">
        <v>46411</v>
      </c>
    </row>
    <row r="3429" spans="1:5">
      <c r="A3429" s="301" t="s">
        <v>53080</v>
      </c>
      <c r="B3429" s="301" t="s">
        <v>53081</v>
      </c>
      <c r="C3429" s="301" t="s">
        <v>58</v>
      </c>
      <c r="D3429" s="302">
        <v>2823.07</v>
      </c>
      <c r="E3429" s="302" t="s">
        <v>46411</v>
      </c>
    </row>
    <row r="3430" spans="1:5">
      <c r="A3430" s="301" t="s">
        <v>53082</v>
      </c>
      <c r="B3430" s="301" t="s">
        <v>53083</v>
      </c>
      <c r="C3430" s="301" t="s">
        <v>58</v>
      </c>
      <c r="D3430" s="302">
        <v>4682.5600000000004</v>
      </c>
      <c r="E3430" s="302" t="s">
        <v>46411</v>
      </c>
    </row>
    <row r="3431" spans="1:5">
      <c r="A3431" s="301" t="s">
        <v>53084</v>
      </c>
      <c r="B3431" s="301" t="s">
        <v>53085</v>
      </c>
      <c r="C3431" s="301" t="s">
        <v>58</v>
      </c>
      <c r="D3431" s="302">
        <v>3694.11</v>
      </c>
      <c r="E3431" s="302" t="s">
        <v>46411</v>
      </c>
    </row>
    <row r="3432" spans="1:5">
      <c r="A3432" s="301" t="s">
        <v>53086</v>
      </c>
      <c r="B3432" s="301" t="s">
        <v>53087</v>
      </c>
      <c r="C3432" s="301" t="s">
        <v>58</v>
      </c>
      <c r="D3432" s="302">
        <v>4092.73</v>
      </c>
      <c r="E3432" s="302" t="s">
        <v>46411</v>
      </c>
    </row>
    <row r="3433" spans="1:5">
      <c r="A3433" s="301" t="s">
        <v>53088</v>
      </c>
      <c r="B3433" s="301" t="s">
        <v>53089</v>
      </c>
      <c r="C3433" s="301" t="s">
        <v>58</v>
      </c>
      <c r="D3433" s="302">
        <v>6389.82</v>
      </c>
      <c r="E3433" s="302" t="s">
        <v>46411</v>
      </c>
    </row>
    <row r="3434" spans="1:5">
      <c r="A3434" s="301" t="s">
        <v>53090</v>
      </c>
      <c r="B3434" s="301" t="s">
        <v>53091</v>
      </c>
      <c r="C3434" s="301" t="s">
        <v>58</v>
      </c>
      <c r="D3434" s="302">
        <v>4773.82</v>
      </c>
      <c r="E3434" s="302" t="s">
        <v>46411</v>
      </c>
    </row>
    <row r="3435" spans="1:5">
      <c r="A3435" s="301" t="s">
        <v>53092</v>
      </c>
      <c r="B3435" s="301" t="s">
        <v>53093</v>
      </c>
      <c r="C3435" s="301" t="s">
        <v>58</v>
      </c>
      <c r="D3435" s="302">
        <v>5343.98</v>
      </c>
      <c r="E3435" s="302" t="s">
        <v>46411</v>
      </c>
    </row>
    <row r="3436" spans="1:5">
      <c r="A3436" s="301" t="s">
        <v>53094</v>
      </c>
      <c r="B3436" s="301" t="s">
        <v>53095</v>
      </c>
      <c r="C3436" s="301" t="s">
        <v>58</v>
      </c>
      <c r="D3436" s="302">
        <v>11876.89</v>
      </c>
      <c r="E3436" s="302" t="s">
        <v>46411</v>
      </c>
    </row>
    <row r="3437" spans="1:5">
      <c r="A3437" s="301" t="s">
        <v>53096</v>
      </c>
      <c r="B3437" s="301" t="s">
        <v>53097</v>
      </c>
      <c r="C3437" s="301" t="s">
        <v>58</v>
      </c>
      <c r="D3437" s="302">
        <v>6775.86</v>
      </c>
      <c r="E3437" s="302" t="s">
        <v>46411</v>
      </c>
    </row>
    <row r="3438" spans="1:5">
      <c r="A3438" s="301" t="s">
        <v>53098</v>
      </c>
      <c r="B3438" s="301" t="s">
        <v>53099</v>
      </c>
      <c r="C3438" s="301" t="s">
        <v>58</v>
      </c>
      <c r="D3438" s="302">
        <v>13280.69</v>
      </c>
      <c r="E3438" s="302" t="s">
        <v>46411</v>
      </c>
    </row>
    <row r="3439" spans="1:5">
      <c r="A3439" s="301" t="s">
        <v>53100</v>
      </c>
      <c r="B3439" s="301" t="s">
        <v>53101</v>
      </c>
      <c r="C3439" s="301" t="s">
        <v>58</v>
      </c>
      <c r="D3439" s="302">
        <v>7145.04</v>
      </c>
      <c r="E3439" s="302" t="s">
        <v>46411</v>
      </c>
    </row>
    <row r="3440" spans="1:5">
      <c r="A3440" s="301" t="s">
        <v>53102</v>
      </c>
      <c r="B3440" s="301" t="s">
        <v>53103</v>
      </c>
      <c r="C3440" s="301" t="s">
        <v>58</v>
      </c>
      <c r="D3440" s="302">
        <v>7340.3</v>
      </c>
      <c r="E3440" s="302" t="s">
        <v>46411</v>
      </c>
    </row>
    <row r="3441" spans="1:5">
      <c r="A3441" s="301" t="s">
        <v>53104</v>
      </c>
      <c r="B3441" s="301" t="s">
        <v>53105</v>
      </c>
      <c r="C3441" s="301" t="s">
        <v>58</v>
      </c>
      <c r="D3441" s="302">
        <v>14984.29</v>
      </c>
      <c r="E3441" s="302" t="s">
        <v>46411</v>
      </c>
    </row>
    <row r="3442" spans="1:5">
      <c r="A3442" s="301" t="s">
        <v>53106</v>
      </c>
      <c r="B3442" s="301" t="s">
        <v>53107</v>
      </c>
      <c r="C3442" s="301" t="s">
        <v>58</v>
      </c>
      <c r="D3442" s="302">
        <v>9393.8799999999992</v>
      </c>
      <c r="E3442" s="302" t="s">
        <v>46411</v>
      </c>
    </row>
    <row r="3443" spans="1:5">
      <c r="A3443" s="301" t="s">
        <v>53108</v>
      </c>
      <c r="B3443" s="301" t="s">
        <v>53109</v>
      </c>
      <c r="C3443" s="301" t="s">
        <v>58</v>
      </c>
      <c r="D3443" s="302">
        <v>20771.62</v>
      </c>
      <c r="E3443" s="302" t="s">
        <v>46411</v>
      </c>
    </row>
    <row r="3444" spans="1:5">
      <c r="A3444" s="301" t="s">
        <v>53110</v>
      </c>
      <c r="B3444" s="301" t="s">
        <v>53111</v>
      </c>
      <c r="C3444" s="301" t="s">
        <v>58</v>
      </c>
      <c r="D3444" s="302">
        <v>11618.52</v>
      </c>
      <c r="E3444" s="302" t="s">
        <v>46411</v>
      </c>
    </row>
    <row r="3445" spans="1:5">
      <c r="A3445" s="301" t="s">
        <v>53112</v>
      </c>
      <c r="B3445" s="301" t="s">
        <v>53113</v>
      </c>
      <c r="C3445" s="301" t="s">
        <v>58</v>
      </c>
      <c r="D3445" s="302">
        <v>25056.01</v>
      </c>
      <c r="E3445" s="302" t="s">
        <v>46411</v>
      </c>
    </row>
    <row r="3446" spans="1:5">
      <c r="A3446" s="301" t="s">
        <v>53114</v>
      </c>
      <c r="B3446" s="301" t="s">
        <v>53115</v>
      </c>
      <c r="C3446" s="301" t="s">
        <v>58</v>
      </c>
      <c r="D3446" s="302">
        <v>12983.84</v>
      </c>
      <c r="E3446" s="302" t="s">
        <v>46411</v>
      </c>
    </row>
    <row r="3447" spans="1:5">
      <c r="A3447" s="301" t="s">
        <v>53116</v>
      </c>
      <c r="B3447" s="301" t="s">
        <v>53117</v>
      </c>
      <c r="C3447" s="301" t="s">
        <v>58</v>
      </c>
      <c r="D3447" s="302">
        <v>7409.69</v>
      </c>
      <c r="E3447" s="302" t="s">
        <v>46411</v>
      </c>
    </row>
    <row r="3448" spans="1:5">
      <c r="A3448" s="301" t="s">
        <v>53118</v>
      </c>
      <c r="B3448" s="301" t="s">
        <v>53119</v>
      </c>
      <c r="C3448" s="301" t="s">
        <v>58</v>
      </c>
      <c r="D3448" s="302">
        <v>8800.39</v>
      </c>
      <c r="E3448" s="302" t="s">
        <v>46411</v>
      </c>
    </row>
    <row r="3449" spans="1:5">
      <c r="A3449" s="301" t="s">
        <v>53120</v>
      </c>
      <c r="B3449" s="301" t="s">
        <v>53121</v>
      </c>
      <c r="C3449" s="301" t="s">
        <v>58</v>
      </c>
      <c r="D3449" s="302">
        <v>9112.7900000000009</v>
      </c>
      <c r="E3449" s="302" t="s">
        <v>46411</v>
      </c>
    </row>
    <row r="3450" spans="1:5">
      <c r="A3450" s="301" t="s">
        <v>53122</v>
      </c>
      <c r="B3450" s="301" t="s">
        <v>53123</v>
      </c>
      <c r="C3450" s="301" t="s">
        <v>58</v>
      </c>
      <c r="D3450" s="302">
        <v>9460.2099999999991</v>
      </c>
      <c r="E3450" s="302" t="s">
        <v>46411</v>
      </c>
    </row>
    <row r="3451" spans="1:5">
      <c r="A3451" s="301" t="s">
        <v>53124</v>
      </c>
      <c r="B3451" s="301" t="s">
        <v>53125</v>
      </c>
      <c r="C3451" s="301" t="s">
        <v>58</v>
      </c>
      <c r="D3451" s="302">
        <v>13412.63</v>
      </c>
      <c r="E3451" s="302" t="s">
        <v>46411</v>
      </c>
    </row>
    <row r="3452" spans="1:5">
      <c r="A3452" s="301" t="s">
        <v>53126</v>
      </c>
      <c r="B3452" s="301" t="s">
        <v>53127</v>
      </c>
      <c r="C3452" s="301" t="s">
        <v>58</v>
      </c>
      <c r="D3452" s="302">
        <v>13854.43</v>
      </c>
      <c r="E3452" s="302" t="s">
        <v>46411</v>
      </c>
    </row>
    <row r="3453" spans="1:5">
      <c r="A3453" s="301" t="s">
        <v>53128</v>
      </c>
      <c r="B3453" s="301" t="s">
        <v>53129</v>
      </c>
      <c r="C3453" s="301" t="s">
        <v>58</v>
      </c>
      <c r="D3453" s="302">
        <v>14207</v>
      </c>
      <c r="E3453" s="302" t="s">
        <v>46411</v>
      </c>
    </row>
    <row r="3454" spans="1:5">
      <c r="A3454" s="301" t="s">
        <v>53130</v>
      </c>
      <c r="B3454" s="301" t="s">
        <v>53131</v>
      </c>
      <c r="C3454" s="301" t="s">
        <v>58</v>
      </c>
      <c r="D3454" s="302">
        <v>16284.85</v>
      </c>
      <c r="E3454" s="302" t="s">
        <v>46411</v>
      </c>
    </row>
    <row r="3455" spans="1:5">
      <c r="A3455" s="301" t="s">
        <v>53132</v>
      </c>
      <c r="B3455" s="301" t="s">
        <v>53133</v>
      </c>
      <c r="C3455" s="301" t="s">
        <v>58</v>
      </c>
      <c r="D3455" s="302">
        <v>16200.03</v>
      </c>
      <c r="E3455" s="302" t="s">
        <v>46411</v>
      </c>
    </row>
    <row r="3456" spans="1:5">
      <c r="A3456" s="301" t="s">
        <v>53134</v>
      </c>
      <c r="B3456" s="301" t="s">
        <v>53135</v>
      </c>
      <c r="C3456" s="301" t="s">
        <v>58</v>
      </c>
      <c r="D3456" s="302">
        <v>17003.669999999998</v>
      </c>
      <c r="E3456" s="302" t="s">
        <v>46411</v>
      </c>
    </row>
    <row r="3457" spans="1:5">
      <c r="A3457" s="301" t="s">
        <v>53136</v>
      </c>
      <c r="B3457" s="301" t="s">
        <v>53137</v>
      </c>
      <c r="C3457" s="301" t="s">
        <v>58</v>
      </c>
      <c r="D3457" s="302">
        <v>31404.82</v>
      </c>
      <c r="E3457" s="302" t="s">
        <v>46411</v>
      </c>
    </row>
    <row r="3458" spans="1:5">
      <c r="A3458" s="301" t="s">
        <v>53138</v>
      </c>
      <c r="B3458" s="301" t="s">
        <v>53139</v>
      </c>
      <c r="C3458" s="301" t="s">
        <v>58</v>
      </c>
      <c r="D3458" s="302">
        <v>40233.46</v>
      </c>
      <c r="E3458" s="302" t="s">
        <v>46411</v>
      </c>
    </row>
    <row r="3459" spans="1:5">
      <c r="A3459" s="301" t="s">
        <v>53140</v>
      </c>
      <c r="B3459" s="301" t="s">
        <v>53141</v>
      </c>
      <c r="C3459" s="301" t="s">
        <v>58</v>
      </c>
      <c r="D3459" s="302">
        <v>19.079999999999998</v>
      </c>
      <c r="E3459" s="302">
        <v>17.239999999999998</v>
      </c>
    </row>
    <row r="3460" spans="1:5">
      <c r="A3460" s="301" t="s">
        <v>53142</v>
      </c>
      <c r="B3460" s="301" t="s">
        <v>53143</v>
      </c>
      <c r="C3460" s="301" t="s">
        <v>63</v>
      </c>
      <c r="D3460" s="302">
        <v>31.37</v>
      </c>
      <c r="E3460" s="302">
        <v>30.72</v>
      </c>
    </row>
    <row r="3461" spans="1:5">
      <c r="A3461" s="301" t="s">
        <v>53144</v>
      </c>
      <c r="B3461" s="301" t="s">
        <v>53145</v>
      </c>
      <c r="C3461" s="301" t="s">
        <v>63</v>
      </c>
      <c r="D3461" s="302">
        <v>47.99</v>
      </c>
      <c r="E3461" s="302">
        <v>47.3</v>
      </c>
    </row>
    <row r="3462" spans="1:5">
      <c r="A3462" s="301" t="s">
        <v>53146</v>
      </c>
      <c r="B3462" s="301" t="s">
        <v>53147</v>
      </c>
      <c r="C3462" s="301" t="s">
        <v>63</v>
      </c>
      <c r="D3462" s="302">
        <v>59.71</v>
      </c>
      <c r="E3462" s="302">
        <v>58.97</v>
      </c>
    </row>
    <row r="3463" spans="1:5">
      <c r="A3463" s="301" t="s">
        <v>53148</v>
      </c>
      <c r="B3463" s="301" t="s">
        <v>53149</v>
      </c>
      <c r="C3463" s="301" t="s">
        <v>63</v>
      </c>
      <c r="D3463" s="302">
        <v>71.73</v>
      </c>
      <c r="E3463" s="302">
        <v>70.97</v>
      </c>
    </row>
    <row r="3464" spans="1:5">
      <c r="A3464" s="301" t="s">
        <v>53150</v>
      </c>
      <c r="B3464" s="301" t="s">
        <v>53151</v>
      </c>
      <c r="C3464" s="301" t="s">
        <v>58</v>
      </c>
      <c r="D3464" s="302">
        <v>8691.0499999999993</v>
      </c>
      <c r="E3464" s="302" t="s">
        <v>46411</v>
      </c>
    </row>
    <row r="3465" spans="1:5">
      <c r="A3465" s="301" t="s">
        <v>53152</v>
      </c>
      <c r="B3465" s="301" t="s">
        <v>53153</v>
      </c>
      <c r="C3465" s="301" t="s">
        <v>58</v>
      </c>
      <c r="D3465" s="302">
        <v>16321.23</v>
      </c>
      <c r="E3465" s="302" t="s">
        <v>46411</v>
      </c>
    </row>
    <row r="3466" spans="1:5">
      <c r="A3466" s="301" t="s">
        <v>53154</v>
      </c>
      <c r="B3466" s="301" t="s">
        <v>53155</v>
      </c>
      <c r="C3466" s="301" t="s">
        <v>63</v>
      </c>
      <c r="D3466" s="302">
        <v>6.5</v>
      </c>
      <c r="E3466" s="302">
        <v>6.38</v>
      </c>
    </row>
    <row r="3467" spans="1:5">
      <c r="A3467" s="301" t="s">
        <v>53156</v>
      </c>
      <c r="B3467" s="301" t="s">
        <v>53157</v>
      </c>
      <c r="C3467" s="301" t="s">
        <v>63</v>
      </c>
      <c r="D3467" s="302">
        <v>5.56</v>
      </c>
      <c r="E3467" s="302">
        <v>5.54</v>
      </c>
    </row>
    <row r="3468" spans="1:5">
      <c r="A3468" s="301" t="s">
        <v>53158</v>
      </c>
      <c r="B3468" s="301" t="s">
        <v>53159</v>
      </c>
      <c r="C3468" s="301" t="s">
        <v>63</v>
      </c>
      <c r="D3468" s="302">
        <v>9.5399999999999991</v>
      </c>
      <c r="E3468" s="302">
        <v>9.35</v>
      </c>
    </row>
    <row r="3469" spans="1:5">
      <c r="A3469" s="301" t="s">
        <v>53160</v>
      </c>
      <c r="B3469" s="301" t="s">
        <v>53161</v>
      </c>
      <c r="C3469" s="301" t="s">
        <v>63</v>
      </c>
      <c r="D3469" s="302">
        <v>8.0399999999999991</v>
      </c>
      <c r="E3469" s="302">
        <v>8.01</v>
      </c>
    </row>
    <row r="3470" spans="1:5">
      <c r="A3470" s="301" t="s">
        <v>53162</v>
      </c>
      <c r="B3470" s="301" t="s">
        <v>53163</v>
      </c>
      <c r="C3470" s="301" t="s">
        <v>63</v>
      </c>
      <c r="D3470" s="302">
        <v>22.63</v>
      </c>
      <c r="E3470" s="302">
        <v>22.41</v>
      </c>
    </row>
    <row r="3471" spans="1:5">
      <c r="A3471" s="301" t="s">
        <v>53164</v>
      </c>
      <c r="B3471" s="301" t="s">
        <v>53165</v>
      </c>
      <c r="C3471" s="301" t="s">
        <v>63</v>
      </c>
      <c r="D3471" s="302">
        <v>20.79</v>
      </c>
      <c r="E3471" s="302">
        <v>20.75</v>
      </c>
    </row>
    <row r="3472" spans="1:5">
      <c r="A3472" s="301" t="s">
        <v>53166</v>
      </c>
      <c r="B3472" s="301" t="s">
        <v>53167</v>
      </c>
      <c r="C3472" s="301" t="s">
        <v>63</v>
      </c>
      <c r="D3472" s="302">
        <v>6.84</v>
      </c>
      <c r="E3472" s="302">
        <v>6.33</v>
      </c>
    </row>
    <row r="3473" spans="1:5">
      <c r="A3473" s="301" t="s">
        <v>53168</v>
      </c>
      <c r="B3473" s="301" t="s">
        <v>53169</v>
      </c>
      <c r="C3473" s="301" t="s">
        <v>58</v>
      </c>
      <c r="D3473" s="302">
        <v>713.95</v>
      </c>
      <c r="E3473" s="302">
        <v>672.34</v>
      </c>
    </row>
    <row r="3474" spans="1:5">
      <c r="A3474" s="301" t="s">
        <v>53170</v>
      </c>
      <c r="B3474" s="301" t="s">
        <v>53171</v>
      </c>
      <c r="C3474" s="301" t="s">
        <v>58</v>
      </c>
      <c r="D3474" s="302">
        <v>1217.3699999999999</v>
      </c>
      <c r="E3474" s="302" t="s">
        <v>46411</v>
      </c>
    </row>
    <row r="3475" spans="1:5">
      <c r="A3475" s="301" t="s">
        <v>53172</v>
      </c>
      <c r="B3475" s="301" t="s">
        <v>53173</v>
      </c>
      <c r="C3475" s="301" t="s">
        <v>58</v>
      </c>
      <c r="D3475" s="302">
        <v>3654.38</v>
      </c>
      <c r="E3475" s="302" t="s">
        <v>46411</v>
      </c>
    </row>
    <row r="3476" spans="1:5">
      <c r="A3476" s="301" t="s">
        <v>53174</v>
      </c>
      <c r="B3476" s="301" t="s">
        <v>53175</v>
      </c>
      <c r="C3476" s="301" t="s">
        <v>58</v>
      </c>
      <c r="D3476" s="302">
        <v>2509.8200000000002</v>
      </c>
      <c r="E3476" s="302" t="s">
        <v>46411</v>
      </c>
    </row>
    <row r="3477" spans="1:5">
      <c r="A3477" s="301" t="s">
        <v>53176</v>
      </c>
      <c r="B3477" s="301" t="s">
        <v>53177</v>
      </c>
      <c r="C3477" s="301" t="s">
        <v>58</v>
      </c>
      <c r="D3477" s="302">
        <v>72.08</v>
      </c>
      <c r="E3477" s="302">
        <v>67.5</v>
      </c>
    </row>
    <row r="3478" spans="1:5">
      <c r="A3478" s="301" t="s">
        <v>53178</v>
      </c>
      <c r="B3478" s="301" t="s">
        <v>53179</v>
      </c>
      <c r="C3478" s="301" t="s">
        <v>58</v>
      </c>
      <c r="D3478" s="302">
        <v>48.57</v>
      </c>
      <c r="E3478" s="302">
        <v>47.18</v>
      </c>
    </row>
    <row r="3479" spans="1:5">
      <c r="A3479" s="301" t="s">
        <v>53180</v>
      </c>
      <c r="B3479" s="301" t="s">
        <v>53181</v>
      </c>
      <c r="C3479" s="301" t="s">
        <v>58</v>
      </c>
      <c r="D3479" s="302">
        <v>33.49</v>
      </c>
      <c r="E3479" s="302">
        <v>32.1</v>
      </c>
    </row>
    <row r="3480" spans="1:5">
      <c r="A3480" s="301" t="s">
        <v>53182</v>
      </c>
      <c r="B3480" s="301" t="s">
        <v>53183</v>
      </c>
      <c r="C3480" s="301" t="s">
        <v>58</v>
      </c>
      <c r="D3480" s="302">
        <v>2627.89</v>
      </c>
      <c r="E3480" s="302" t="s">
        <v>46411</v>
      </c>
    </row>
    <row r="3481" spans="1:5">
      <c r="A3481" s="301" t="s">
        <v>53184</v>
      </c>
      <c r="B3481" s="301" t="s">
        <v>53185</v>
      </c>
      <c r="C3481" s="301" t="s">
        <v>63</v>
      </c>
      <c r="D3481" s="302">
        <v>25.01</v>
      </c>
      <c r="E3481" s="302">
        <v>24.51</v>
      </c>
    </row>
    <row r="3482" spans="1:5">
      <c r="A3482" s="301" t="s">
        <v>53186</v>
      </c>
      <c r="B3482" s="301" t="s">
        <v>53187</v>
      </c>
      <c r="C3482" s="301" t="s">
        <v>63</v>
      </c>
      <c r="D3482" s="302">
        <v>6.51</v>
      </c>
      <c r="E3482" s="302">
        <v>6.03</v>
      </c>
    </row>
    <row r="3483" spans="1:5">
      <c r="A3483" s="301" t="s">
        <v>53188</v>
      </c>
      <c r="B3483" s="301" t="s">
        <v>53189</v>
      </c>
      <c r="C3483" s="301" t="s">
        <v>58</v>
      </c>
      <c r="D3483" s="302">
        <v>1268.26</v>
      </c>
      <c r="E3483" s="302" t="s">
        <v>46411</v>
      </c>
    </row>
    <row r="3484" spans="1:5">
      <c r="A3484" s="301" t="s">
        <v>53190</v>
      </c>
      <c r="B3484" s="301" t="s">
        <v>53191</v>
      </c>
      <c r="C3484" s="301" t="s">
        <v>63</v>
      </c>
      <c r="D3484" s="302">
        <v>25.48</v>
      </c>
      <c r="E3484" s="302">
        <v>23.31</v>
      </c>
    </row>
    <row r="3485" spans="1:5">
      <c r="A3485" s="301" t="s">
        <v>53192</v>
      </c>
      <c r="B3485" s="301" t="s">
        <v>53193</v>
      </c>
      <c r="C3485" s="301" t="s">
        <v>63</v>
      </c>
      <c r="D3485" s="302">
        <v>29.42</v>
      </c>
      <c r="E3485" s="302">
        <v>26.89</v>
      </c>
    </row>
    <row r="3486" spans="1:5">
      <c r="A3486" s="301" t="s">
        <v>53194</v>
      </c>
      <c r="B3486" s="301" t="s">
        <v>53195</v>
      </c>
      <c r="C3486" s="301" t="s">
        <v>63</v>
      </c>
      <c r="D3486" s="302">
        <v>39.46</v>
      </c>
      <c r="E3486" s="302">
        <v>36.450000000000003</v>
      </c>
    </row>
    <row r="3487" spans="1:5">
      <c r="A3487" s="301" t="s">
        <v>53196</v>
      </c>
      <c r="B3487" s="301" t="s">
        <v>53197</v>
      </c>
      <c r="C3487" s="301" t="s">
        <v>63</v>
      </c>
      <c r="D3487" s="302">
        <v>12.96</v>
      </c>
      <c r="E3487" s="302">
        <v>12.05</v>
      </c>
    </row>
    <row r="3488" spans="1:5">
      <c r="A3488" s="301" t="s">
        <v>53198</v>
      </c>
      <c r="B3488" s="301" t="s">
        <v>53199</v>
      </c>
      <c r="C3488" s="301" t="s">
        <v>63</v>
      </c>
      <c r="D3488" s="302">
        <v>14.91</v>
      </c>
      <c r="E3488" s="302">
        <v>13.85</v>
      </c>
    </row>
    <row r="3489" spans="1:5">
      <c r="A3489" s="301" t="s">
        <v>53200</v>
      </c>
      <c r="B3489" s="301" t="s">
        <v>53201</v>
      </c>
      <c r="C3489" s="301" t="s">
        <v>63</v>
      </c>
      <c r="D3489" s="302">
        <v>22.17</v>
      </c>
      <c r="E3489" s="302">
        <v>20.91</v>
      </c>
    </row>
    <row r="3490" spans="1:5">
      <c r="A3490" s="301" t="s">
        <v>53202</v>
      </c>
      <c r="B3490" s="301" t="s">
        <v>53203</v>
      </c>
      <c r="C3490" s="301" t="s">
        <v>63</v>
      </c>
      <c r="D3490" s="302">
        <v>5.81</v>
      </c>
      <c r="E3490" s="302">
        <v>5.68</v>
      </c>
    </row>
    <row r="3491" spans="1:5">
      <c r="A3491" s="301" t="s">
        <v>53204</v>
      </c>
      <c r="B3491" s="301" t="s">
        <v>53205</v>
      </c>
      <c r="C3491" s="301" t="s">
        <v>63</v>
      </c>
      <c r="D3491" s="302">
        <v>11.33</v>
      </c>
      <c r="E3491" s="302">
        <v>11.17</v>
      </c>
    </row>
    <row r="3492" spans="1:5">
      <c r="A3492" s="301" t="s">
        <v>53206</v>
      </c>
      <c r="B3492" s="301" t="s">
        <v>53207</v>
      </c>
      <c r="C3492" s="301" t="s">
        <v>63</v>
      </c>
      <c r="D3492" s="302">
        <v>17.22</v>
      </c>
      <c r="E3492" s="302">
        <v>17.04</v>
      </c>
    </row>
    <row r="3493" spans="1:5">
      <c r="A3493" s="301" t="s">
        <v>53208</v>
      </c>
      <c r="B3493" s="301" t="s">
        <v>53209</v>
      </c>
      <c r="C3493" s="301" t="s">
        <v>63</v>
      </c>
      <c r="D3493" s="302">
        <v>19.09</v>
      </c>
      <c r="E3493" s="302">
        <v>18.87</v>
      </c>
    </row>
    <row r="3494" spans="1:5">
      <c r="A3494" s="301" t="s">
        <v>53210</v>
      </c>
      <c r="B3494" s="301" t="s">
        <v>53211</v>
      </c>
      <c r="C3494" s="301" t="s">
        <v>63</v>
      </c>
      <c r="D3494" s="302">
        <v>30.38</v>
      </c>
      <c r="E3494" s="302">
        <v>30.12</v>
      </c>
    </row>
    <row r="3495" spans="1:5">
      <c r="A3495" s="301" t="s">
        <v>53212</v>
      </c>
      <c r="B3495" s="301" t="s">
        <v>53213</v>
      </c>
      <c r="C3495" s="301" t="s">
        <v>63</v>
      </c>
      <c r="D3495" s="302">
        <v>49.25</v>
      </c>
      <c r="E3495" s="302">
        <v>48.93</v>
      </c>
    </row>
    <row r="3496" spans="1:5">
      <c r="A3496" s="301" t="s">
        <v>53214</v>
      </c>
      <c r="B3496" s="301" t="s">
        <v>53215</v>
      </c>
      <c r="C3496" s="301" t="s">
        <v>63</v>
      </c>
      <c r="D3496" s="302">
        <v>67.650000000000006</v>
      </c>
      <c r="E3496" s="302">
        <v>67.290000000000006</v>
      </c>
    </row>
    <row r="3497" spans="1:5">
      <c r="A3497" s="301" t="s">
        <v>53216</v>
      </c>
      <c r="B3497" s="301" t="s">
        <v>53217</v>
      </c>
      <c r="C3497" s="301" t="s">
        <v>63</v>
      </c>
      <c r="D3497" s="302">
        <v>18.89</v>
      </c>
      <c r="E3497" s="302">
        <v>17.91</v>
      </c>
    </row>
    <row r="3498" spans="1:5">
      <c r="A3498" s="301" t="s">
        <v>53218</v>
      </c>
      <c r="B3498" s="301" t="s">
        <v>53219</v>
      </c>
      <c r="C3498" s="301" t="s">
        <v>63</v>
      </c>
      <c r="D3498" s="302">
        <v>25.38</v>
      </c>
      <c r="E3498" s="302">
        <v>24.12</v>
      </c>
    </row>
    <row r="3499" spans="1:5">
      <c r="A3499" s="301" t="s">
        <v>53220</v>
      </c>
      <c r="B3499" s="301" t="s">
        <v>53221</v>
      </c>
      <c r="C3499" s="301" t="s">
        <v>63</v>
      </c>
      <c r="D3499" s="302">
        <v>42.78</v>
      </c>
      <c r="E3499" s="302">
        <v>40.82</v>
      </c>
    </row>
    <row r="3500" spans="1:5">
      <c r="A3500" s="301" t="s">
        <v>53222</v>
      </c>
      <c r="B3500" s="301" t="s">
        <v>53223</v>
      </c>
      <c r="C3500" s="301" t="s">
        <v>63</v>
      </c>
      <c r="D3500" s="302">
        <v>54.75</v>
      </c>
      <c r="E3500" s="302">
        <v>52.08</v>
      </c>
    </row>
    <row r="3501" spans="1:5">
      <c r="A3501" s="301" t="s">
        <v>53224</v>
      </c>
      <c r="B3501" s="301" t="s">
        <v>53225</v>
      </c>
      <c r="C3501" s="301" t="s">
        <v>63</v>
      </c>
      <c r="D3501" s="302">
        <v>26.85</v>
      </c>
      <c r="E3501" s="302">
        <v>26.53</v>
      </c>
    </row>
    <row r="3502" spans="1:5">
      <c r="A3502" s="301" t="s">
        <v>53226</v>
      </c>
      <c r="B3502" s="301" t="s">
        <v>53227</v>
      </c>
      <c r="C3502" s="301" t="s">
        <v>63</v>
      </c>
      <c r="D3502" s="302">
        <v>33.590000000000003</v>
      </c>
      <c r="E3502" s="302">
        <v>33.090000000000003</v>
      </c>
    </row>
    <row r="3503" spans="1:5">
      <c r="A3503" s="301" t="s">
        <v>53228</v>
      </c>
      <c r="B3503" s="301" t="s">
        <v>53229</v>
      </c>
      <c r="C3503" s="301" t="s">
        <v>63</v>
      </c>
      <c r="D3503" s="302">
        <v>69.03</v>
      </c>
      <c r="E3503" s="302">
        <v>68.16</v>
      </c>
    </row>
    <row r="3504" spans="1:5">
      <c r="A3504" s="301" t="s">
        <v>53230</v>
      </c>
      <c r="B3504" s="301" t="s">
        <v>53231</v>
      </c>
      <c r="C3504" s="301" t="s">
        <v>63</v>
      </c>
      <c r="D3504" s="302">
        <v>30.63</v>
      </c>
      <c r="E3504" s="302">
        <v>28.8</v>
      </c>
    </row>
    <row r="3505" spans="1:5">
      <c r="A3505" s="301" t="s">
        <v>53232</v>
      </c>
      <c r="B3505" s="301" t="s">
        <v>53233</v>
      </c>
      <c r="C3505" s="301" t="s">
        <v>63</v>
      </c>
      <c r="D3505" s="302">
        <v>42.99</v>
      </c>
      <c r="E3505" s="302">
        <v>40.68</v>
      </c>
    </row>
    <row r="3506" spans="1:5">
      <c r="A3506" s="301" t="s">
        <v>53234</v>
      </c>
      <c r="B3506" s="301" t="s">
        <v>53235</v>
      </c>
      <c r="C3506" s="301" t="s">
        <v>63</v>
      </c>
      <c r="D3506" s="302">
        <v>61.77</v>
      </c>
      <c r="E3506" s="302">
        <v>59.04</v>
      </c>
    </row>
    <row r="3507" spans="1:5">
      <c r="A3507" s="301" t="s">
        <v>53236</v>
      </c>
      <c r="B3507" s="301" t="s">
        <v>53237</v>
      </c>
      <c r="C3507" s="301" t="s">
        <v>63</v>
      </c>
      <c r="D3507" s="302">
        <v>77.25</v>
      </c>
      <c r="E3507" s="302">
        <v>74.03</v>
      </c>
    </row>
    <row r="3508" spans="1:5">
      <c r="A3508" s="301" t="s">
        <v>53238</v>
      </c>
      <c r="B3508" s="301" t="s">
        <v>53239</v>
      </c>
      <c r="C3508" s="301" t="s">
        <v>63</v>
      </c>
      <c r="D3508" s="302">
        <v>25.8</v>
      </c>
      <c r="E3508" s="302">
        <v>23.86</v>
      </c>
    </row>
    <row r="3509" spans="1:5">
      <c r="A3509" s="301" t="s">
        <v>53240</v>
      </c>
      <c r="B3509" s="301" t="s">
        <v>53241</v>
      </c>
      <c r="C3509" s="301" t="s">
        <v>63</v>
      </c>
      <c r="D3509" s="302">
        <v>31.85</v>
      </c>
      <c r="E3509" s="302">
        <v>29.74</v>
      </c>
    </row>
    <row r="3510" spans="1:5">
      <c r="A3510" s="301" t="s">
        <v>53242</v>
      </c>
      <c r="B3510" s="301" t="s">
        <v>53243</v>
      </c>
      <c r="C3510" s="301" t="s">
        <v>63</v>
      </c>
      <c r="D3510" s="302">
        <v>39.450000000000003</v>
      </c>
      <c r="E3510" s="302">
        <v>36.909999999999997</v>
      </c>
    </row>
    <row r="3511" spans="1:5">
      <c r="A3511" s="301" t="s">
        <v>53244</v>
      </c>
      <c r="B3511" s="301" t="s">
        <v>53245</v>
      </c>
      <c r="C3511" s="301" t="s">
        <v>63</v>
      </c>
      <c r="D3511" s="302">
        <v>44.36</v>
      </c>
      <c r="E3511" s="302">
        <v>41.41</v>
      </c>
    </row>
    <row r="3512" spans="1:5">
      <c r="A3512" s="301" t="s">
        <v>53246</v>
      </c>
      <c r="B3512" s="301" t="s">
        <v>53247</v>
      </c>
      <c r="C3512" s="301" t="s">
        <v>63</v>
      </c>
      <c r="D3512" s="302">
        <v>29.8</v>
      </c>
      <c r="E3512" s="302">
        <v>28.83</v>
      </c>
    </row>
    <row r="3513" spans="1:5">
      <c r="A3513" s="301" t="s">
        <v>53248</v>
      </c>
      <c r="B3513" s="301" t="s">
        <v>53249</v>
      </c>
      <c r="C3513" s="301" t="s">
        <v>63</v>
      </c>
      <c r="D3513" s="302">
        <v>46.2</v>
      </c>
      <c r="E3513" s="302">
        <v>45.06</v>
      </c>
    </row>
    <row r="3514" spans="1:5">
      <c r="A3514" s="301" t="s">
        <v>53250</v>
      </c>
      <c r="B3514" s="301" t="s">
        <v>53251</v>
      </c>
      <c r="C3514" s="301" t="s">
        <v>63</v>
      </c>
      <c r="D3514" s="302">
        <v>47.4</v>
      </c>
      <c r="E3514" s="302">
        <v>47.24</v>
      </c>
    </row>
    <row r="3515" spans="1:5">
      <c r="A3515" s="301" t="s">
        <v>53252</v>
      </c>
      <c r="B3515" s="301" t="s">
        <v>53253</v>
      </c>
      <c r="C3515" s="301" t="s">
        <v>63</v>
      </c>
      <c r="D3515" s="302">
        <v>63.23</v>
      </c>
      <c r="E3515" s="302">
        <v>63.04</v>
      </c>
    </row>
    <row r="3516" spans="1:5">
      <c r="A3516" s="301" t="s">
        <v>53254</v>
      </c>
      <c r="B3516" s="301" t="s">
        <v>53255</v>
      </c>
      <c r="C3516" s="301" t="s">
        <v>63</v>
      </c>
      <c r="D3516" s="302">
        <v>148.26</v>
      </c>
      <c r="E3516" s="302">
        <v>147.94</v>
      </c>
    </row>
    <row r="3517" spans="1:5">
      <c r="A3517" s="301" t="s">
        <v>53256</v>
      </c>
      <c r="B3517" s="301" t="s">
        <v>53257</v>
      </c>
      <c r="C3517" s="301" t="s">
        <v>63</v>
      </c>
      <c r="D3517" s="302">
        <v>231.56</v>
      </c>
      <c r="E3517" s="302">
        <v>231.18</v>
      </c>
    </row>
    <row r="3518" spans="1:5">
      <c r="A3518" s="301" t="s">
        <v>53258</v>
      </c>
      <c r="B3518" s="301" t="s">
        <v>53259</v>
      </c>
      <c r="C3518" s="301" t="s">
        <v>63</v>
      </c>
      <c r="D3518" s="302">
        <v>13.9</v>
      </c>
      <c r="E3518" s="302">
        <v>13.62</v>
      </c>
    </row>
    <row r="3519" spans="1:5">
      <c r="A3519" s="301" t="s">
        <v>53260</v>
      </c>
      <c r="B3519" s="301" t="s">
        <v>53261</v>
      </c>
      <c r="C3519" s="301" t="s">
        <v>63</v>
      </c>
      <c r="D3519" s="302">
        <v>24.54</v>
      </c>
      <c r="E3519" s="302">
        <v>23.53</v>
      </c>
    </row>
    <row r="3520" spans="1:5">
      <c r="A3520" s="301" t="s">
        <v>53262</v>
      </c>
      <c r="B3520" s="301" t="s">
        <v>53263</v>
      </c>
      <c r="C3520" s="301" t="s">
        <v>63</v>
      </c>
      <c r="D3520" s="302">
        <v>32.57</v>
      </c>
      <c r="E3520" s="302">
        <v>30.82</v>
      </c>
    </row>
    <row r="3521" spans="1:5">
      <c r="A3521" s="301" t="s">
        <v>53264</v>
      </c>
      <c r="B3521" s="301" t="s">
        <v>53265</v>
      </c>
      <c r="C3521" s="301" t="s">
        <v>63</v>
      </c>
      <c r="D3521" s="302">
        <v>31.04</v>
      </c>
      <c r="E3521" s="302">
        <v>29.45</v>
      </c>
    </row>
    <row r="3522" spans="1:5">
      <c r="A3522" s="301" t="s">
        <v>53266</v>
      </c>
      <c r="B3522" s="301" t="s">
        <v>53267</v>
      </c>
      <c r="C3522" s="301" t="s">
        <v>63</v>
      </c>
      <c r="D3522" s="302">
        <v>60.67</v>
      </c>
      <c r="E3522" s="302">
        <v>58.6</v>
      </c>
    </row>
    <row r="3523" spans="1:5">
      <c r="A3523" s="301" t="s">
        <v>53268</v>
      </c>
      <c r="B3523" s="301" t="s">
        <v>53269</v>
      </c>
      <c r="C3523" s="301" t="s">
        <v>63</v>
      </c>
      <c r="D3523" s="302">
        <v>21.15</v>
      </c>
      <c r="E3523" s="302">
        <v>19.46</v>
      </c>
    </row>
    <row r="3524" spans="1:5">
      <c r="A3524" s="301" t="s">
        <v>53270</v>
      </c>
      <c r="B3524" s="301" t="s">
        <v>53271</v>
      </c>
      <c r="C3524" s="301" t="s">
        <v>63</v>
      </c>
      <c r="D3524" s="302">
        <v>54.23</v>
      </c>
      <c r="E3524" s="302">
        <v>53.93</v>
      </c>
    </row>
    <row r="3525" spans="1:5">
      <c r="A3525" s="301" t="s">
        <v>53272</v>
      </c>
      <c r="B3525" s="301" t="s">
        <v>53273</v>
      </c>
      <c r="C3525" s="301" t="s">
        <v>63</v>
      </c>
      <c r="D3525" s="302">
        <v>68.87</v>
      </c>
      <c r="E3525" s="302">
        <v>68.489999999999995</v>
      </c>
    </row>
    <row r="3526" spans="1:5">
      <c r="A3526" s="301" t="s">
        <v>53274</v>
      </c>
      <c r="B3526" s="301" t="s">
        <v>53275</v>
      </c>
      <c r="C3526" s="301" t="s">
        <v>63</v>
      </c>
      <c r="D3526" s="302">
        <v>99.32</v>
      </c>
      <c r="E3526" s="302">
        <v>98.85</v>
      </c>
    </row>
    <row r="3527" spans="1:5">
      <c r="A3527" s="301" t="s">
        <v>53276</v>
      </c>
      <c r="B3527" s="301" t="s">
        <v>53277</v>
      </c>
      <c r="C3527" s="301" t="s">
        <v>63</v>
      </c>
      <c r="D3527" s="302">
        <v>133.47</v>
      </c>
      <c r="E3527" s="302">
        <v>132.88999999999999</v>
      </c>
    </row>
    <row r="3528" spans="1:5">
      <c r="A3528" s="301" t="s">
        <v>53278</v>
      </c>
      <c r="B3528" s="301" t="s">
        <v>53279</v>
      </c>
      <c r="C3528" s="301" t="s">
        <v>63</v>
      </c>
      <c r="D3528" s="302">
        <v>192.69</v>
      </c>
      <c r="E3528" s="302">
        <v>191.95</v>
      </c>
    </row>
    <row r="3529" spans="1:5">
      <c r="A3529" s="301" t="s">
        <v>53280</v>
      </c>
      <c r="B3529" s="301" t="s">
        <v>53281</v>
      </c>
      <c r="C3529" s="301" t="s">
        <v>63</v>
      </c>
      <c r="D3529" s="302">
        <v>270.14999999999998</v>
      </c>
      <c r="E3529" s="302">
        <v>269.23</v>
      </c>
    </row>
    <row r="3530" spans="1:5">
      <c r="A3530" s="301" t="s">
        <v>53282</v>
      </c>
      <c r="B3530" s="301" t="s">
        <v>53283</v>
      </c>
      <c r="C3530" s="301" t="s">
        <v>63</v>
      </c>
      <c r="D3530" s="302">
        <v>110.54</v>
      </c>
      <c r="E3530" s="302">
        <v>110.11</v>
      </c>
    </row>
    <row r="3531" spans="1:5">
      <c r="A3531" s="301" t="s">
        <v>53284</v>
      </c>
      <c r="B3531" s="301" t="s">
        <v>53285</v>
      </c>
      <c r="C3531" s="301" t="s">
        <v>63</v>
      </c>
      <c r="D3531" s="302">
        <v>127.46</v>
      </c>
      <c r="E3531" s="302">
        <v>126.94</v>
      </c>
    </row>
    <row r="3532" spans="1:5">
      <c r="A3532" s="301" t="s">
        <v>53286</v>
      </c>
      <c r="B3532" s="301" t="s">
        <v>53287</v>
      </c>
      <c r="C3532" s="301" t="s">
        <v>63</v>
      </c>
      <c r="D3532" s="302">
        <v>173.19</v>
      </c>
      <c r="E3532" s="302">
        <v>172.58</v>
      </c>
    </row>
    <row r="3533" spans="1:5">
      <c r="A3533" s="301" t="s">
        <v>53288</v>
      </c>
      <c r="B3533" s="301" t="s">
        <v>53289</v>
      </c>
      <c r="C3533" s="301" t="s">
        <v>63</v>
      </c>
      <c r="D3533" s="302">
        <v>217.6</v>
      </c>
      <c r="E3533" s="302">
        <v>216.89</v>
      </c>
    </row>
    <row r="3534" spans="1:5">
      <c r="A3534" s="301" t="s">
        <v>53290</v>
      </c>
      <c r="B3534" s="301" t="s">
        <v>53291</v>
      </c>
      <c r="C3534" s="301" t="s">
        <v>63</v>
      </c>
      <c r="D3534" s="302">
        <v>293.11</v>
      </c>
      <c r="E3534" s="302">
        <v>292.23</v>
      </c>
    </row>
    <row r="3535" spans="1:5">
      <c r="A3535" s="301" t="s">
        <v>53292</v>
      </c>
      <c r="B3535" s="301" t="s">
        <v>53293</v>
      </c>
      <c r="C3535" s="301" t="s">
        <v>63</v>
      </c>
      <c r="D3535" s="302">
        <v>371.97</v>
      </c>
      <c r="E3535" s="302">
        <v>370.92</v>
      </c>
    </row>
    <row r="3536" spans="1:5">
      <c r="A3536" s="301" t="s">
        <v>53294</v>
      </c>
      <c r="B3536" s="301" t="s">
        <v>53295</v>
      </c>
      <c r="C3536" s="301" t="s">
        <v>63</v>
      </c>
      <c r="D3536" s="302">
        <v>38.68</v>
      </c>
      <c r="E3536" s="302">
        <v>37.78</v>
      </c>
    </row>
    <row r="3537" spans="1:5">
      <c r="A3537" s="301" t="s">
        <v>53296</v>
      </c>
      <c r="B3537" s="301" t="s">
        <v>53297</v>
      </c>
      <c r="C3537" s="301" t="s">
        <v>63</v>
      </c>
      <c r="D3537" s="302">
        <v>61.55</v>
      </c>
      <c r="E3537" s="302">
        <v>60.51</v>
      </c>
    </row>
    <row r="3538" spans="1:5">
      <c r="A3538" s="301" t="s">
        <v>53298</v>
      </c>
      <c r="B3538" s="301" t="s">
        <v>53299</v>
      </c>
      <c r="C3538" s="301" t="s">
        <v>63</v>
      </c>
      <c r="D3538" s="302">
        <v>76.53</v>
      </c>
      <c r="E3538" s="302">
        <v>75.37</v>
      </c>
    </row>
    <row r="3539" spans="1:5">
      <c r="A3539" s="301" t="s">
        <v>53300</v>
      </c>
      <c r="B3539" s="301" t="s">
        <v>53301</v>
      </c>
      <c r="C3539" s="301" t="s">
        <v>63</v>
      </c>
      <c r="D3539" s="302">
        <v>54.8</v>
      </c>
      <c r="E3539" s="302">
        <v>53.39</v>
      </c>
    </row>
    <row r="3540" spans="1:5">
      <c r="A3540" s="301" t="s">
        <v>53302</v>
      </c>
      <c r="B3540" s="301" t="s">
        <v>53303</v>
      </c>
      <c r="C3540" s="301" t="s">
        <v>63</v>
      </c>
      <c r="D3540" s="302">
        <v>121.52</v>
      </c>
      <c r="E3540" s="302">
        <v>119.96</v>
      </c>
    </row>
    <row r="3541" spans="1:5">
      <c r="A3541" s="301" t="s">
        <v>53304</v>
      </c>
      <c r="B3541" s="301" t="s">
        <v>53305</v>
      </c>
      <c r="C3541" s="301" t="s">
        <v>63</v>
      </c>
      <c r="D3541" s="302">
        <v>138.77000000000001</v>
      </c>
      <c r="E3541" s="302">
        <v>137.09</v>
      </c>
    </row>
    <row r="3542" spans="1:5">
      <c r="A3542" s="301" t="s">
        <v>53306</v>
      </c>
      <c r="B3542" s="301" t="s">
        <v>53307</v>
      </c>
      <c r="C3542" s="301" t="s">
        <v>63</v>
      </c>
      <c r="D3542" s="302">
        <v>53.72</v>
      </c>
      <c r="E3542" s="302">
        <v>51.28</v>
      </c>
    </row>
    <row r="3543" spans="1:5">
      <c r="A3543" s="301" t="s">
        <v>53308</v>
      </c>
      <c r="B3543" s="301" t="s">
        <v>53309</v>
      </c>
      <c r="C3543" s="301" t="s">
        <v>63</v>
      </c>
      <c r="D3543" s="302">
        <v>87.47</v>
      </c>
      <c r="E3543" s="302">
        <v>83.78</v>
      </c>
    </row>
    <row r="3544" spans="1:5">
      <c r="A3544" s="301" t="s">
        <v>53310</v>
      </c>
      <c r="B3544" s="301" t="s">
        <v>53311</v>
      </c>
      <c r="C3544" s="301" t="s">
        <v>63</v>
      </c>
      <c r="D3544" s="302">
        <v>111.78</v>
      </c>
      <c r="E3544" s="302">
        <v>107.01</v>
      </c>
    </row>
    <row r="3545" spans="1:5">
      <c r="A3545" s="301" t="s">
        <v>53312</v>
      </c>
      <c r="B3545" s="301" t="s">
        <v>53313</v>
      </c>
      <c r="C3545" s="301" t="s">
        <v>63</v>
      </c>
      <c r="D3545" s="302">
        <v>66.23</v>
      </c>
      <c r="E3545" s="302">
        <v>63.65</v>
      </c>
    </row>
    <row r="3546" spans="1:5">
      <c r="A3546" s="301" t="s">
        <v>53314</v>
      </c>
      <c r="B3546" s="301" t="s">
        <v>53315</v>
      </c>
      <c r="C3546" s="301" t="s">
        <v>63</v>
      </c>
      <c r="D3546" s="302">
        <v>143.82</v>
      </c>
      <c r="E3546" s="302">
        <v>139.99</v>
      </c>
    </row>
    <row r="3547" spans="1:5">
      <c r="A3547" s="301" t="s">
        <v>53316</v>
      </c>
      <c r="B3547" s="301" t="s">
        <v>53317</v>
      </c>
      <c r="C3547" s="301" t="s">
        <v>63</v>
      </c>
      <c r="D3547" s="302">
        <v>170.4</v>
      </c>
      <c r="E3547" s="302">
        <v>165.49</v>
      </c>
    </row>
    <row r="3548" spans="1:5">
      <c r="A3548" s="301" t="s">
        <v>53318</v>
      </c>
      <c r="B3548" s="301" t="s">
        <v>53319</v>
      </c>
      <c r="C3548" s="301" t="s">
        <v>63</v>
      </c>
      <c r="D3548" s="302">
        <v>99.95</v>
      </c>
      <c r="E3548" s="302">
        <v>98.2</v>
      </c>
    </row>
    <row r="3549" spans="1:5">
      <c r="A3549" s="301" t="s">
        <v>53320</v>
      </c>
      <c r="B3549" s="301" t="s">
        <v>53321</v>
      </c>
      <c r="C3549" s="301" t="s">
        <v>63</v>
      </c>
      <c r="D3549" s="302">
        <v>122.53</v>
      </c>
      <c r="E3549" s="302">
        <v>120.5</v>
      </c>
    </row>
    <row r="3550" spans="1:5">
      <c r="A3550" s="301" t="s">
        <v>53322</v>
      </c>
      <c r="B3550" s="301" t="s">
        <v>53323</v>
      </c>
      <c r="C3550" s="301" t="s">
        <v>63</v>
      </c>
      <c r="D3550" s="302">
        <v>160.62</v>
      </c>
      <c r="E3550" s="302">
        <v>158.32</v>
      </c>
    </row>
    <row r="3551" spans="1:5">
      <c r="A3551" s="301" t="s">
        <v>53324</v>
      </c>
      <c r="B3551" s="301" t="s">
        <v>53325</v>
      </c>
      <c r="C3551" s="301" t="s">
        <v>63</v>
      </c>
      <c r="D3551" s="302">
        <v>161.25</v>
      </c>
      <c r="E3551" s="302">
        <v>157.15</v>
      </c>
    </row>
    <row r="3552" spans="1:5">
      <c r="A3552" s="301" t="s">
        <v>53326</v>
      </c>
      <c r="B3552" s="301" t="s">
        <v>53327</v>
      </c>
      <c r="C3552" s="301" t="s">
        <v>63</v>
      </c>
      <c r="D3552" s="302">
        <v>240.87</v>
      </c>
      <c r="E3552" s="302">
        <v>236.33</v>
      </c>
    </row>
    <row r="3553" spans="1:5">
      <c r="A3553" s="301" t="s">
        <v>53328</v>
      </c>
      <c r="B3553" s="301" t="s">
        <v>53329</v>
      </c>
      <c r="C3553" s="301" t="s">
        <v>63</v>
      </c>
      <c r="D3553" s="302">
        <v>113.76</v>
      </c>
      <c r="E3553" s="302">
        <v>110.59</v>
      </c>
    </row>
    <row r="3554" spans="1:5">
      <c r="A3554" s="301" t="s">
        <v>53330</v>
      </c>
      <c r="B3554" s="301" t="s">
        <v>53331</v>
      </c>
      <c r="C3554" s="301" t="s">
        <v>63</v>
      </c>
      <c r="D3554" s="302">
        <v>136.43</v>
      </c>
      <c r="E3554" s="302">
        <v>132.97999999999999</v>
      </c>
    </row>
    <row r="3555" spans="1:5">
      <c r="A3555" s="301" t="s">
        <v>53332</v>
      </c>
      <c r="B3555" s="301" t="s">
        <v>53333</v>
      </c>
      <c r="C3555" s="301" t="s">
        <v>63</v>
      </c>
      <c r="D3555" s="302">
        <v>174.65</v>
      </c>
      <c r="E3555" s="302">
        <v>170.92</v>
      </c>
    </row>
    <row r="3556" spans="1:5">
      <c r="A3556" s="301" t="s">
        <v>53334</v>
      </c>
      <c r="B3556" s="301" t="s">
        <v>53335</v>
      </c>
      <c r="C3556" s="301" t="s">
        <v>63</v>
      </c>
      <c r="D3556" s="302">
        <v>73.010000000000005</v>
      </c>
      <c r="E3556" s="302">
        <v>72.459999999999994</v>
      </c>
    </row>
    <row r="3557" spans="1:5">
      <c r="A3557" s="301" t="s">
        <v>53336</v>
      </c>
      <c r="B3557" s="301" t="s">
        <v>53337</v>
      </c>
      <c r="C3557" s="301" t="s">
        <v>63</v>
      </c>
      <c r="D3557" s="302">
        <v>97.51</v>
      </c>
      <c r="E3557" s="302">
        <v>96.82</v>
      </c>
    </row>
    <row r="3558" spans="1:5">
      <c r="A3558" s="301" t="s">
        <v>53338</v>
      </c>
      <c r="B3558" s="301" t="s">
        <v>53339</v>
      </c>
      <c r="C3558" s="301" t="s">
        <v>63</v>
      </c>
      <c r="D3558" s="302">
        <v>131.94</v>
      </c>
      <c r="E3558" s="302">
        <v>130.85</v>
      </c>
    </row>
    <row r="3559" spans="1:5">
      <c r="A3559" s="301" t="s">
        <v>53340</v>
      </c>
      <c r="B3559" s="301" t="s">
        <v>53341</v>
      </c>
      <c r="C3559" s="301" t="s">
        <v>63</v>
      </c>
      <c r="D3559" s="302">
        <v>210.39</v>
      </c>
      <c r="E3559" s="302">
        <v>208.99</v>
      </c>
    </row>
    <row r="3560" spans="1:5">
      <c r="A3560" s="301" t="s">
        <v>53342</v>
      </c>
      <c r="B3560" s="301" t="s">
        <v>53343</v>
      </c>
      <c r="C3560" s="301" t="s">
        <v>63</v>
      </c>
      <c r="D3560" s="302">
        <v>60.93</v>
      </c>
      <c r="E3560" s="302">
        <v>59.75</v>
      </c>
    </row>
    <row r="3561" spans="1:5">
      <c r="A3561" s="301" t="s">
        <v>53344</v>
      </c>
      <c r="B3561" s="301" t="s">
        <v>53345</v>
      </c>
      <c r="C3561" s="301" t="s">
        <v>63</v>
      </c>
      <c r="D3561" s="302">
        <v>69.959999999999994</v>
      </c>
      <c r="E3561" s="302">
        <v>68.67</v>
      </c>
    </row>
    <row r="3562" spans="1:5">
      <c r="A3562" s="301" t="s">
        <v>53346</v>
      </c>
      <c r="B3562" s="301" t="s">
        <v>53347</v>
      </c>
      <c r="C3562" s="301" t="s">
        <v>63</v>
      </c>
      <c r="D3562" s="302">
        <v>96.68</v>
      </c>
      <c r="E3562" s="302">
        <v>95.26</v>
      </c>
    </row>
    <row r="3563" spans="1:5">
      <c r="A3563" s="301" t="s">
        <v>53348</v>
      </c>
      <c r="B3563" s="301" t="s">
        <v>53349</v>
      </c>
      <c r="C3563" s="301" t="s">
        <v>63</v>
      </c>
      <c r="D3563" s="302">
        <v>118.57</v>
      </c>
      <c r="E3563" s="302">
        <v>116.94</v>
      </c>
    </row>
    <row r="3564" spans="1:5">
      <c r="A3564" s="301" t="s">
        <v>53350</v>
      </c>
      <c r="B3564" s="301" t="s">
        <v>53351</v>
      </c>
      <c r="C3564" s="301" t="s">
        <v>63</v>
      </c>
      <c r="D3564" s="302">
        <v>156.07</v>
      </c>
      <c r="E3564" s="302">
        <v>154.24</v>
      </c>
    </row>
    <row r="3565" spans="1:5">
      <c r="A3565" s="301" t="s">
        <v>53352</v>
      </c>
      <c r="B3565" s="301" t="s">
        <v>53353</v>
      </c>
      <c r="C3565" s="301" t="s">
        <v>63</v>
      </c>
      <c r="D3565" s="302">
        <v>78.290000000000006</v>
      </c>
      <c r="E3565" s="302">
        <v>77.2</v>
      </c>
    </row>
    <row r="3566" spans="1:5">
      <c r="A3566" s="301" t="s">
        <v>53354</v>
      </c>
      <c r="B3566" s="301" t="s">
        <v>53355</v>
      </c>
      <c r="C3566" s="301" t="s">
        <v>63</v>
      </c>
      <c r="D3566" s="302">
        <v>102.78</v>
      </c>
      <c r="E3566" s="302">
        <v>101.56</v>
      </c>
    </row>
    <row r="3567" spans="1:5">
      <c r="A3567" s="301" t="s">
        <v>53356</v>
      </c>
      <c r="B3567" s="301" t="s">
        <v>53357</v>
      </c>
      <c r="C3567" s="301" t="s">
        <v>63</v>
      </c>
      <c r="D3567" s="302">
        <v>112.62</v>
      </c>
      <c r="E3567" s="302">
        <v>111.22</v>
      </c>
    </row>
    <row r="3568" spans="1:5">
      <c r="A3568" s="301" t="s">
        <v>53358</v>
      </c>
      <c r="B3568" s="301" t="s">
        <v>53359</v>
      </c>
      <c r="C3568" s="301" t="s">
        <v>63</v>
      </c>
      <c r="D3568" s="302">
        <v>137.19999999999999</v>
      </c>
      <c r="E3568" s="302">
        <v>135.57</v>
      </c>
    </row>
    <row r="3569" spans="1:5">
      <c r="A3569" s="301" t="s">
        <v>53360</v>
      </c>
      <c r="B3569" s="301" t="s">
        <v>53361</v>
      </c>
      <c r="C3569" s="301" t="s">
        <v>63</v>
      </c>
      <c r="D3569" s="302">
        <v>215.66</v>
      </c>
      <c r="E3569" s="302">
        <v>213.72</v>
      </c>
    </row>
    <row r="3570" spans="1:5">
      <c r="A3570" s="301" t="s">
        <v>53362</v>
      </c>
      <c r="B3570" s="301" t="s">
        <v>53363</v>
      </c>
      <c r="C3570" s="301" t="s">
        <v>63</v>
      </c>
      <c r="D3570" s="302">
        <v>67.23</v>
      </c>
      <c r="E3570" s="302">
        <v>65.400000000000006</v>
      </c>
    </row>
    <row r="3571" spans="1:5">
      <c r="A3571" s="301" t="s">
        <v>53364</v>
      </c>
      <c r="B3571" s="301" t="s">
        <v>53365</v>
      </c>
      <c r="C3571" s="301" t="s">
        <v>63</v>
      </c>
      <c r="D3571" s="302">
        <v>76.319999999999993</v>
      </c>
      <c r="E3571" s="302">
        <v>74.38</v>
      </c>
    </row>
    <row r="3572" spans="1:5">
      <c r="A3572" s="301" t="s">
        <v>53366</v>
      </c>
      <c r="B3572" s="301" t="s">
        <v>53367</v>
      </c>
      <c r="C3572" s="301" t="s">
        <v>63</v>
      </c>
      <c r="D3572" s="302">
        <v>103.04</v>
      </c>
      <c r="E3572" s="302">
        <v>100.96</v>
      </c>
    </row>
    <row r="3573" spans="1:5">
      <c r="A3573" s="301" t="s">
        <v>53368</v>
      </c>
      <c r="B3573" s="301" t="s">
        <v>53369</v>
      </c>
      <c r="C3573" s="301" t="s">
        <v>63</v>
      </c>
      <c r="D3573" s="302">
        <v>125.06</v>
      </c>
      <c r="E3573" s="302">
        <v>122.77</v>
      </c>
    </row>
    <row r="3574" spans="1:5">
      <c r="A3574" s="301" t="s">
        <v>53370</v>
      </c>
      <c r="B3574" s="301" t="s">
        <v>53371</v>
      </c>
      <c r="C3574" s="301" t="s">
        <v>63</v>
      </c>
      <c r="D3574" s="302">
        <v>162.56</v>
      </c>
      <c r="E3574" s="302">
        <v>160.07</v>
      </c>
    </row>
    <row r="3575" spans="1:5">
      <c r="A3575" s="301" t="s">
        <v>53372</v>
      </c>
      <c r="B3575" s="301" t="s">
        <v>53373</v>
      </c>
      <c r="C3575" s="301" t="s">
        <v>63</v>
      </c>
      <c r="D3575" s="302">
        <v>32.08</v>
      </c>
      <c r="E3575" s="302">
        <v>30.94</v>
      </c>
    </row>
    <row r="3576" spans="1:5">
      <c r="A3576" s="301" t="s">
        <v>53374</v>
      </c>
      <c r="B3576" s="301" t="s">
        <v>53375</v>
      </c>
      <c r="C3576" s="301" t="s">
        <v>63</v>
      </c>
      <c r="D3576" s="302">
        <v>45.66</v>
      </c>
      <c r="E3576" s="302">
        <v>43.69</v>
      </c>
    </row>
    <row r="3577" spans="1:5">
      <c r="A3577" s="301" t="s">
        <v>53376</v>
      </c>
      <c r="B3577" s="301" t="s">
        <v>53377</v>
      </c>
      <c r="C3577" s="301" t="s">
        <v>63</v>
      </c>
      <c r="D3577" s="302">
        <v>56.12</v>
      </c>
      <c r="E3577" s="302">
        <v>54.9</v>
      </c>
    </row>
    <row r="3578" spans="1:5">
      <c r="A3578" s="301" t="s">
        <v>53378</v>
      </c>
      <c r="B3578" s="301" t="s">
        <v>53379</v>
      </c>
      <c r="C3578" s="301" t="s">
        <v>63</v>
      </c>
      <c r="D3578" s="302">
        <v>80.84</v>
      </c>
      <c r="E3578" s="302">
        <v>78.709999999999994</v>
      </c>
    </row>
    <row r="3579" spans="1:5">
      <c r="A3579" s="301" t="s">
        <v>53380</v>
      </c>
      <c r="B3579" s="301" t="s">
        <v>53381</v>
      </c>
      <c r="C3579" s="301" t="s">
        <v>63</v>
      </c>
      <c r="D3579" s="302">
        <v>108.02</v>
      </c>
      <c r="E3579" s="302">
        <v>103.88</v>
      </c>
    </row>
    <row r="3580" spans="1:5">
      <c r="A3580" s="301" t="s">
        <v>53382</v>
      </c>
      <c r="B3580" s="301" t="s">
        <v>53383</v>
      </c>
      <c r="C3580" s="301" t="s">
        <v>63</v>
      </c>
      <c r="D3580" s="302">
        <v>113.93</v>
      </c>
      <c r="E3580" s="302">
        <v>110.08</v>
      </c>
    </row>
    <row r="3581" spans="1:5">
      <c r="A3581" s="301" t="s">
        <v>53384</v>
      </c>
      <c r="B3581" s="301" t="s">
        <v>53385</v>
      </c>
      <c r="C3581" s="301" t="s">
        <v>63</v>
      </c>
      <c r="D3581" s="302">
        <v>132.31</v>
      </c>
      <c r="E3581" s="302">
        <v>128.46</v>
      </c>
    </row>
    <row r="3582" spans="1:5">
      <c r="A3582" s="301" t="s">
        <v>53386</v>
      </c>
      <c r="B3582" s="301" t="s">
        <v>53387</v>
      </c>
      <c r="C3582" s="301" t="s">
        <v>63</v>
      </c>
      <c r="D3582" s="302">
        <v>185.23</v>
      </c>
      <c r="E3582" s="302">
        <v>180.42</v>
      </c>
    </row>
    <row r="3583" spans="1:5">
      <c r="A3583" s="301" t="s">
        <v>53388</v>
      </c>
      <c r="B3583" s="301" t="s">
        <v>53389</v>
      </c>
      <c r="C3583" s="301" t="s">
        <v>63</v>
      </c>
      <c r="D3583" s="302">
        <v>216.93</v>
      </c>
      <c r="E3583" s="302">
        <v>212.4</v>
      </c>
    </row>
    <row r="3584" spans="1:5">
      <c r="A3584" s="301" t="s">
        <v>53390</v>
      </c>
      <c r="B3584" s="301" t="s">
        <v>53391</v>
      </c>
      <c r="C3584" s="301" t="s">
        <v>63</v>
      </c>
      <c r="D3584" s="302">
        <v>287.51</v>
      </c>
      <c r="E3584" s="302">
        <v>282.98</v>
      </c>
    </row>
    <row r="3585" spans="1:5">
      <c r="A3585" s="301" t="s">
        <v>53392</v>
      </c>
      <c r="B3585" s="301" t="s">
        <v>53393</v>
      </c>
      <c r="C3585" s="301" t="s">
        <v>63</v>
      </c>
      <c r="D3585" s="302">
        <v>389.61</v>
      </c>
      <c r="E3585" s="302">
        <v>384.68</v>
      </c>
    </row>
    <row r="3586" spans="1:5">
      <c r="A3586" s="301" t="s">
        <v>53394</v>
      </c>
      <c r="B3586" s="301" t="s">
        <v>53395</v>
      </c>
      <c r="C3586" s="301" t="s">
        <v>63</v>
      </c>
      <c r="D3586" s="302">
        <v>551.62</v>
      </c>
      <c r="E3586" s="302">
        <v>546.69000000000005</v>
      </c>
    </row>
    <row r="3587" spans="1:5">
      <c r="A3587" s="301" t="s">
        <v>53396</v>
      </c>
      <c r="B3587" s="301" t="s">
        <v>53397</v>
      </c>
      <c r="C3587" s="301" t="s">
        <v>63</v>
      </c>
      <c r="D3587" s="302">
        <v>13.13</v>
      </c>
      <c r="E3587" s="302">
        <v>12.25</v>
      </c>
    </row>
    <row r="3588" spans="1:5">
      <c r="A3588" s="301" t="s">
        <v>53398</v>
      </c>
      <c r="B3588" s="301" t="s">
        <v>53399</v>
      </c>
      <c r="C3588" s="301" t="s">
        <v>63</v>
      </c>
      <c r="D3588" s="302">
        <v>18.36</v>
      </c>
      <c r="E3588" s="302">
        <v>17.48</v>
      </c>
    </row>
    <row r="3589" spans="1:5">
      <c r="A3589" s="301" t="s">
        <v>53400</v>
      </c>
      <c r="B3589" s="301" t="s">
        <v>53401</v>
      </c>
      <c r="C3589" s="301" t="s">
        <v>63</v>
      </c>
      <c r="D3589" s="302">
        <v>27.34</v>
      </c>
      <c r="E3589" s="302">
        <v>26.09</v>
      </c>
    </row>
    <row r="3590" spans="1:5">
      <c r="A3590" s="301" t="s">
        <v>53402</v>
      </c>
      <c r="B3590" s="301" t="s">
        <v>53403</v>
      </c>
      <c r="C3590" s="301" t="s">
        <v>63</v>
      </c>
      <c r="D3590" s="302">
        <v>28.8</v>
      </c>
      <c r="E3590" s="302">
        <v>27.55</v>
      </c>
    </row>
    <row r="3591" spans="1:5">
      <c r="A3591" s="301" t="s">
        <v>53404</v>
      </c>
      <c r="B3591" s="301" t="s">
        <v>53405</v>
      </c>
      <c r="C3591" s="301" t="s">
        <v>63</v>
      </c>
      <c r="D3591" s="302">
        <v>46.2</v>
      </c>
      <c r="E3591" s="302">
        <v>44.17</v>
      </c>
    </row>
    <row r="3592" spans="1:5">
      <c r="A3592" s="301" t="s">
        <v>53406</v>
      </c>
      <c r="B3592" s="301" t="s">
        <v>53407</v>
      </c>
      <c r="C3592" s="301" t="s">
        <v>63</v>
      </c>
      <c r="D3592" s="302">
        <v>63.44</v>
      </c>
      <c r="E3592" s="302">
        <v>61.41</v>
      </c>
    </row>
    <row r="3593" spans="1:5">
      <c r="A3593" s="301" t="s">
        <v>53408</v>
      </c>
      <c r="B3593" s="301" t="s">
        <v>53409</v>
      </c>
      <c r="C3593" s="301" t="s">
        <v>63</v>
      </c>
      <c r="D3593" s="302">
        <v>92.49</v>
      </c>
      <c r="E3593" s="302">
        <v>88.91</v>
      </c>
    </row>
    <row r="3594" spans="1:5">
      <c r="A3594" s="301" t="s">
        <v>53410</v>
      </c>
      <c r="B3594" s="301" t="s">
        <v>53411</v>
      </c>
      <c r="C3594" s="301" t="s">
        <v>63</v>
      </c>
      <c r="D3594" s="302">
        <v>124.97</v>
      </c>
      <c r="E3594" s="302">
        <v>121.39</v>
      </c>
    </row>
    <row r="3595" spans="1:5">
      <c r="A3595" s="301" t="s">
        <v>53412</v>
      </c>
      <c r="B3595" s="301" t="s">
        <v>53413</v>
      </c>
      <c r="C3595" s="301" t="s">
        <v>63</v>
      </c>
      <c r="D3595" s="302">
        <v>27.98</v>
      </c>
      <c r="E3595" s="302">
        <v>27.15</v>
      </c>
    </row>
    <row r="3596" spans="1:5">
      <c r="A3596" s="301" t="s">
        <v>53414</v>
      </c>
      <c r="B3596" s="301" t="s">
        <v>53415</v>
      </c>
      <c r="C3596" s="301" t="s">
        <v>63</v>
      </c>
      <c r="D3596" s="302">
        <v>42.38</v>
      </c>
      <c r="E3596" s="302">
        <v>41.55</v>
      </c>
    </row>
    <row r="3597" spans="1:5">
      <c r="A3597" s="301" t="s">
        <v>53416</v>
      </c>
      <c r="B3597" s="301" t="s">
        <v>53417</v>
      </c>
      <c r="C3597" s="301" t="s">
        <v>63</v>
      </c>
      <c r="D3597" s="302">
        <v>54.87</v>
      </c>
      <c r="E3597" s="302">
        <v>53.77</v>
      </c>
    </row>
    <row r="3598" spans="1:5">
      <c r="A3598" s="301" t="s">
        <v>53418</v>
      </c>
      <c r="B3598" s="301" t="s">
        <v>53419</v>
      </c>
      <c r="C3598" s="301" t="s">
        <v>63</v>
      </c>
      <c r="D3598" s="302">
        <v>69.849999999999994</v>
      </c>
      <c r="E3598" s="302">
        <v>68.75</v>
      </c>
    </row>
    <row r="3599" spans="1:5">
      <c r="A3599" s="301" t="s">
        <v>53420</v>
      </c>
      <c r="B3599" s="301" t="s">
        <v>53421</v>
      </c>
      <c r="C3599" s="301" t="s">
        <v>63</v>
      </c>
      <c r="D3599" s="302">
        <v>102.44</v>
      </c>
      <c r="E3599" s="302">
        <v>100.55</v>
      </c>
    </row>
    <row r="3600" spans="1:5">
      <c r="A3600" s="301" t="s">
        <v>53422</v>
      </c>
      <c r="B3600" s="301" t="s">
        <v>53423</v>
      </c>
      <c r="C3600" s="301" t="s">
        <v>63</v>
      </c>
      <c r="D3600" s="302">
        <v>154.27000000000001</v>
      </c>
      <c r="E3600" s="302">
        <v>152.38</v>
      </c>
    </row>
    <row r="3601" spans="1:5">
      <c r="A3601" s="301" t="s">
        <v>53424</v>
      </c>
      <c r="B3601" s="301" t="s">
        <v>53425</v>
      </c>
      <c r="C3601" s="301" t="s">
        <v>63</v>
      </c>
      <c r="D3601" s="302">
        <v>267.7</v>
      </c>
      <c r="E3601" s="302">
        <v>263.88</v>
      </c>
    </row>
    <row r="3602" spans="1:5">
      <c r="A3602" s="301" t="s">
        <v>53426</v>
      </c>
      <c r="B3602" s="301" t="s">
        <v>53427</v>
      </c>
      <c r="C3602" s="301" t="s">
        <v>63</v>
      </c>
      <c r="D3602" s="302">
        <v>475.76</v>
      </c>
      <c r="E3602" s="302">
        <v>471.94</v>
      </c>
    </row>
    <row r="3603" spans="1:5">
      <c r="A3603" s="301" t="s">
        <v>53428</v>
      </c>
      <c r="B3603" s="301" t="s">
        <v>53429</v>
      </c>
      <c r="C3603" s="301" t="s">
        <v>63</v>
      </c>
      <c r="D3603" s="302">
        <v>107.35</v>
      </c>
      <c r="E3603" s="302">
        <v>106.49</v>
      </c>
    </row>
    <row r="3604" spans="1:5">
      <c r="A3604" s="301" t="s">
        <v>53430</v>
      </c>
      <c r="B3604" s="301" t="s">
        <v>53431</v>
      </c>
      <c r="C3604" s="301" t="s">
        <v>63</v>
      </c>
      <c r="D3604" s="302">
        <v>48.19</v>
      </c>
      <c r="E3604" s="302">
        <v>44.62</v>
      </c>
    </row>
    <row r="3605" spans="1:5">
      <c r="A3605" s="301" t="s">
        <v>53432</v>
      </c>
      <c r="B3605" s="301" t="s">
        <v>53433</v>
      </c>
      <c r="C3605" s="301" t="s">
        <v>63</v>
      </c>
      <c r="D3605" s="302">
        <v>50.8</v>
      </c>
      <c r="E3605" s="302">
        <v>47.13</v>
      </c>
    </row>
    <row r="3606" spans="1:5">
      <c r="A3606" s="301" t="s">
        <v>53434</v>
      </c>
      <c r="B3606" s="301" t="s">
        <v>53435</v>
      </c>
      <c r="C3606" s="301" t="s">
        <v>63</v>
      </c>
      <c r="D3606" s="302">
        <v>24.12</v>
      </c>
      <c r="E3606" s="302">
        <v>22.98</v>
      </c>
    </row>
    <row r="3607" spans="1:5">
      <c r="A3607" s="301" t="s">
        <v>53436</v>
      </c>
      <c r="B3607" s="301" t="s">
        <v>53437</v>
      </c>
      <c r="C3607" s="301" t="s">
        <v>63</v>
      </c>
      <c r="D3607" s="302">
        <v>21.7</v>
      </c>
      <c r="E3607" s="302">
        <v>20.57</v>
      </c>
    </row>
    <row r="3608" spans="1:5">
      <c r="A3608" s="301" t="s">
        <v>53438</v>
      </c>
      <c r="B3608" s="301" t="s">
        <v>53439</v>
      </c>
      <c r="C3608" s="301" t="s">
        <v>63</v>
      </c>
      <c r="D3608" s="302">
        <v>26.02</v>
      </c>
      <c r="E3608" s="302">
        <v>24.84</v>
      </c>
    </row>
    <row r="3609" spans="1:5">
      <c r="A3609" s="301" t="s">
        <v>53440</v>
      </c>
      <c r="B3609" s="301" t="s">
        <v>53441</v>
      </c>
      <c r="C3609" s="301" t="s">
        <v>63</v>
      </c>
      <c r="D3609" s="302">
        <v>26.01</v>
      </c>
      <c r="E3609" s="302">
        <v>24.85</v>
      </c>
    </row>
    <row r="3610" spans="1:5">
      <c r="A3610" s="301" t="s">
        <v>53442</v>
      </c>
      <c r="B3610" s="301" t="s">
        <v>53443</v>
      </c>
      <c r="C3610" s="301" t="s">
        <v>63</v>
      </c>
      <c r="D3610" s="302">
        <v>31.52</v>
      </c>
      <c r="E3610" s="302">
        <v>30.29</v>
      </c>
    </row>
    <row r="3611" spans="1:5">
      <c r="A3611" s="301" t="s">
        <v>53444</v>
      </c>
      <c r="B3611" s="301" t="s">
        <v>53445</v>
      </c>
      <c r="C3611" s="301" t="s">
        <v>63</v>
      </c>
      <c r="D3611" s="302">
        <v>40.81</v>
      </c>
      <c r="E3611" s="302">
        <v>39.51</v>
      </c>
    </row>
    <row r="3612" spans="1:5">
      <c r="A3612" s="301" t="s">
        <v>53446</v>
      </c>
      <c r="B3612" s="301" t="s">
        <v>53447</v>
      </c>
      <c r="C3612" s="301" t="s">
        <v>63</v>
      </c>
      <c r="D3612" s="302">
        <v>17.71</v>
      </c>
      <c r="E3612" s="302">
        <v>17.22</v>
      </c>
    </row>
    <row r="3613" spans="1:5">
      <c r="A3613" s="301" t="s">
        <v>53448</v>
      </c>
      <c r="B3613" s="301" t="s">
        <v>53449</v>
      </c>
      <c r="C3613" s="301" t="s">
        <v>63</v>
      </c>
      <c r="D3613" s="302">
        <v>18.28</v>
      </c>
      <c r="E3613" s="302">
        <v>17.5</v>
      </c>
    </row>
    <row r="3614" spans="1:5">
      <c r="A3614" s="301" t="s">
        <v>53450</v>
      </c>
      <c r="B3614" s="301" t="s">
        <v>53451</v>
      </c>
      <c r="C3614" s="301" t="s">
        <v>63</v>
      </c>
      <c r="D3614" s="302">
        <v>23.57</v>
      </c>
      <c r="E3614" s="302">
        <v>22.62</v>
      </c>
    </row>
    <row r="3615" spans="1:5">
      <c r="A3615" s="301" t="s">
        <v>53452</v>
      </c>
      <c r="B3615" s="301" t="s">
        <v>53453</v>
      </c>
      <c r="C3615" s="301" t="s">
        <v>63</v>
      </c>
      <c r="D3615" s="302">
        <v>34.869999999999997</v>
      </c>
      <c r="E3615" s="302">
        <v>33.729999999999997</v>
      </c>
    </row>
    <row r="3616" spans="1:5">
      <c r="A3616" s="301" t="s">
        <v>53454</v>
      </c>
      <c r="B3616" s="301" t="s">
        <v>53455</v>
      </c>
      <c r="C3616" s="301" t="s">
        <v>63</v>
      </c>
      <c r="D3616" s="302">
        <v>52.21</v>
      </c>
      <c r="E3616" s="302">
        <v>50.8</v>
      </c>
    </row>
    <row r="3617" spans="1:5">
      <c r="A3617" s="301" t="s">
        <v>53456</v>
      </c>
      <c r="B3617" s="301" t="s">
        <v>53457</v>
      </c>
      <c r="C3617" s="301" t="s">
        <v>63</v>
      </c>
      <c r="D3617" s="302">
        <v>65.48</v>
      </c>
      <c r="E3617" s="302">
        <v>63.83</v>
      </c>
    </row>
    <row r="3618" spans="1:5">
      <c r="A3618" s="301" t="s">
        <v>53458</v>
      </c>
      <c r="B3618" s="301" t="s">
        <v>53459</v>
      </c>
      <c r="C3618" s="301" t="s">
        <v>63</v>
      </c>
      <c r="D3618" s="302">
        <v>103.88</v>
      </c>
      <c r="E3618" s="302">
        <v>101.95</v>
      </c>
    </row>
    <row r="3619" spans="1:5">
      <c r="A3619" s="301" t="s">
        <v>53460</v>
      </c>
      <c r="B3619" s="301" t="s">
        <v>53461</v>
      </c>
      <c r="C3619" s="301" t="s">
        <v>63</v>
      </c>
      <c r="D3619" s="302">
        <v>149.69999999999999</v>
      </c>
      <c r="E3619" s="302">
        <v>147.36000000000001</v>
      </c>
    </row>
    <row r="3620" spans="1:5">
      <c r="A3620" s="301" t="s">
        <v>53462</v>
      </c>
      <c r="B3620" s="301" t="s">
        <v>53463</v>
      </c>
      <c r="C3620" s="301" t="s">
        <v>63</v>
      </c>
      <c r="D3620" s="302">
        <v>23.09</v>
      </c>
      <c r="E3620" s="302">
        <v>22.22</v>
      </c>
    </row>
    <row r="3621" spans="1:5">
      <c r="A3621" s="301" t="s">
        <v>53464</v>
      </c>
      <c r="B3621" s="301" t="s">
        <v>53465</v>
      </c>
      <c r="C3621" s="301" t="s">
        <v>63</v>
      </c>
      <c r="D3621" s="302">
        <v>29.87</v>
      </c>
      <c r="E3621" s="302">
        <v>28.81</v>
      </c>
    </row>
    <row r="3622" spans="1:5">
      <c r="A3622" s="301" t="s">
        <v>53466</v>
      </c>
      <c r="B3622" s="301" t="s">
        <v>53467</v>
      </c>
      <c r="C3622" s="301" t="s">
        <v>63</v>
      </c>
      <c r="D3622" s="302">
        <v>40.630000000000003</v>
      </c>
      <c r="E3622" s="302">
        <v>39.35</v>
      </c>
    </row>
    <row r="3623" spans="1:5">
      <c r="A3623" s="301" t="s">
        <v>53468</v>
      </c>
      <c r="B3623" s="301" t="s">
        <v>53469</v>
      </c>
      <c r="C3623" s="301" t="s">
        <v>63</v>
      </c>
      <c r="D3623" s="302">
        <v>59.55</v>
      </c>
      <c r="E3623" s="302">
        <v>58</v>
      </c>
    </row>
    <row r="3624" spans="1:5">
      <c r="A3624" s="301" t="s">
        <v>53470</v>
      </c>
      <c r="B3624" s="301" t="s">
        <v>53471</v>
      </c>
      <c r="C3624" s="301" t="s">
        <v>63</v>
      </c>
      <c r="D3624" s="302">
        <v>96.65</v>
      </c>
      <c r="E3624" s="302">
        <v>94.75</v>
      </c>
    </row>
    <row r="3625" spans="1:5">
      <c r="A3625" s="301" t="s">
        <v>53472</v>
      </c>
      <c r="B3625" s="301" t="s">
        <v>53473</v>
      </c>
      <c r="C3625" s="301" t="s">
        <v>63</v>
      </c>
      <c r="D3625" s="302">
        <v>129.16</v>
      </c>
      <c r="E3625" s="302">
        <v>126.92</v>
      </c>
    </row>
    <row r="3626" spans="1:5">
      <c r="A3626" s="301" t="s">
        <v>53474</v>
      </c>
      <c r="B3626" s="301" t="s">
        <v>53475</v>
      </c>
      <c r="C3626" s="301" t="s">
        <v>63</v>
      </c>
      <c r="D3626" s="302">
        <v>210.16</v>
      </c>
      <c r="E3626" s="302">
        <v>207.52</v>
      </c>
    </row>
    <row r="3627" spans="1:5">
      <c r="A3627" s="301" t="s">
        <v>53476</v>
      </c>
      <c r="B3627" s="301" t="s">
        <v>53477</v>
      </c>
      <c r="C3627" s="301" t="s">
        <v>63</v>
      </c>
      <c r="D3627" s="302">
        <v>287.24</v>
      </c>
      <c r="E3627" s="302">
        <v>284.05</v>
      </c>
    </row>
    <row r="3628" spans="1:5">
      <c r="A3628" s="301" t="s">
        <v>53478</v>
      </c>
      <c r="B3628" s="301" t="s">
        <v>53479</v>
      </c>
      <c r="C3628" s="301" t="s">
        <v>63</v>
      </c>
      <c r="D3628" s="302">
        <v>9.64</v>
      </c>
      <c r="E3628" s="302">
        <v>9.59</v>
      </c>
    </row>
    <row r="3629" spans="1:5">
      <c r="A3629" s="301" t="s">
        <v>53480</v>
      </c>
      <c r="B3629" s="301" t="s">
        <v>53481</v>
      </c>
      <c r="C3629" s="301" t="s">
        <v>63</v>
      </c>
      <c r="D3629" s="302">
        <v>20.95</v>
      </c>
      <c r="E3629" s="302">
        <v>20.079999999999998</v>
      </c>
    </row>
    <row r="3630" spans="1:5">
      <c r="A3630" s="301" t="s">
        <v>53482</v>
      </c>
      <c r="B3630" s="301" t="s">
        <v>53483</v>
      </c>
      <c r="C3630" s="301" t="s">
        <v>63</v>
      </c>
      <c r="D3630" s="302">
        <v>20.05</v>
      </c>
      <c r="E3630" s="302">
        <v>19.03</v>
      </c>
    </row>
    <row r="3631" spans="1:5">
      <c r="A3631" s="301" t="s">
        <v>53484</v>
      </c>
      <c r="B3631" s="301" t="s">
        <v>53485</v>
      </c>
      <c r="C3631" s="301" t="s">
        <v>63</v>
      </c>
      <c r="D3631" s="302">
        <v>23.59</v>
      </c>
      <c r="E3631" s="302">
        <v>22.57</v>
      </c>
    </row>
    <row r="3632" spans="1:5">
      <c r="A3632" s="301" t="s">
        <v>53486</v>
      </c>
      <c r="B3632" s="301" t="s">
        <v>53487</v>
      </c>
      <c r="C3632" s="301" t="s">
        <v>63</v>
      </c>
      <c r="D3632" s="302">
        <v>37.479999999999997</v>
      </c>
      <c r="E3632" s="302">
        <v>35.93</v>
      </c>
    </row>
    <row r="3633" spans="1:5">
      <c r="A3633" s="301" t="s">
        <v>53488</v>
      </c>
      <c r="B3633" s="301" t="s">
        <v>53489</v>
      </c>
      <c r="C3633" s="301" t="s">
        <v>63</v>
      </c>
      <c r="D3633" s="302">
        <v>51.45</v>
      </c>
      <c r="E3633" s="302">
        <v>49.9</v>
      </c>
    </row>
    <row r="3634" spans="1:5">
      <c r="A3634" s="301" t="s">
        <v>53490</v>
      </c>
      <c r="B3634" s="301" t="s">
        <v>53491</v>
      </c>
      <c r="C3634" s="301" t="s">
        <v>63</v>
      </c>
      <c r="D3634" s="302">
        <v>70.44</v>
      </c>
      <c r="E3634" s="302">
        <v>67.89</v>
      </c>
    </row>
    <row r="3635" spans="1:5">
      <c r="A3635" s="301" t="s">
        <v>53492</v>
      </c>
      <c r="B3635" s="301" t="s">
        <v>53493</v>
      </c>
      <c r="C3635" s="301" t="s">
        <v>63</v>
      </c>
      <c r="D3635" s="302">
        <v>103.18</v>
      </c>
      <c r="E3635" s="302">
        <v>100.63</v>
      </c>
    </row>
    <row r="3636" spans="1:5">
      <c r="A3636" s="301" t="s">
        <v>53494</v>
      </c>
      <c r="B3636" s="301" t="s">
        <v>53495</v>
      </c>
      <c r="C3636" s="301" t="s">
        <v>63</v>
      </c>
      <c r="D3636" s="302">
        <v>147.78</v>
      </c>
      <c r="E3636" s="302">
        <v>143.78</v>
      </c>
    </row>
    <row r="3637" spans="1:5">
      <c r="A3637" s="301" t="s">
        <v>53496</v>
      </c>
      <c r="B3637" s="301" t="s">
        <v>53497</v>
      </c>
      <c r="C3637" s="301" t="s">
        <v>63</v>
      </c>
      <c r="D3637" s="302">
        <v>19.37</v>
      </c>
      <c r="E3637" s="302">
        <v>18.43</v>
      </c>
    </row>
    <row r="3638" spans="1:5">
      <c r="A3638" s="301" t="s">
        <v>53498</v>
      </c>
      <c r="B3638" s="301" t="s">
        <v>53499</v>
      </c>
      <c r="C3638" s="301" t="s">
        <v>63</v>
      </c>
      <c r="D3638" s="302">
        <v>23.24</v>
      </c>
      <c r="E3638" s="302">
        <v>22.3</v>
      </c>
    </row>
    <row r="3639" spans="1:5">
      <c r="A3639" s="301" t="s">
        <v>53500</v>
      </c>
      <c r="B3639" s="301" t="s">
        <v>53501</v>
      </c>
      <c r="C3639" s="301" t="s">
        <v>63</v>
      </c>
      <c r="D3639" s="302">
        <v>30.38</v>
      </c>
      <c r="E3639" s="302">
        <v>29.17</v>
      </c>
    </row>
    <row r="3640" spans="1:5">
      <c r="A3640" s="301" t="s">
        <v>53502</v>
      </c>
      <c r="B3640" s="301" t="s">
        <v>53503</v>
      </c>
      <c r="C3640" s="301" t="s">
        <v>63</v>
      </c>
      <c r="D3640" s="302">
        <v>38.58</v>
      </c>
      <c r="E3640" s="302">
        <v>37.369999999999997</v>
      </c>
    </row>
    <row r="3641" spans="1:5">
      <c r="A3641" s="301" t="s">
        <v>53504</v>
      </c>
      <c r="B3641" s="301" t="s">
        <v>53505</v>
      </c>
      <c r="C3641" s="301" t="s">
        <v>63</v>
      </c>
      <c r="D3641" s="302">
        <v>59.94</v>
      </c>
      <c r="E3641" s="302">
        <v>58.08</v>
      </c>
    </row>
    <row r="3642" spans="1:5">
      <c r="A3642" s="301" t="s">
        <v>53506</v>
      </c>
      <c r="B3642" s="301" t="s">
        <v>53507</v>
      </c>
      <c r="C3642" s="301" t="s">
        <v>63</v>
      </c>
      <c r="D3642" s="302">
        <v>91.72</v>
      </c>
      <c r="E3642" s="302">
        <v>89.86</v>
      </c>
    </row>
    <row r="3643" spans="1:5">
      <c r="A3643" s="301" t="s">
        <v>53508</v>
      </c>
      <c r="B3643" s="301" t="s">
        <v>53509</v>
      </c>
      <c r="C3643" s="301" t="s">
        <v>63</v>
      </c>
      <c r="D3643" s="302">
        <v>128.81</v>
      </c>
      <c r="E3643" s="302">
        <v>125.76</v>
      </c>
    </row>
    <row r="3644" spans="1:5">
      <c r="A3644" s="301" t="s">
        <v>53510</v>
      </c>
      <c r="B3644" s="301" t="s">
        <v>53511</v>
      </c>
      <c r="C3644" s="301" t="s">
        <v>63</v>
      </c>
      <c r="D3644" s="302">
        <v>199.94</v>
      </c>
      <c r="E3644" s="302">
        <v>196.89</v>
      </c>
    </row>
    <row r="3645" spans="1:5">
      <c r="A3645" s="301" t="s">
        <v>53512</v>
      </c>
      <c r="B3645" s="301" t="s">
        <v>53513</v>
      </c>
      <c r="C3645" s="301" t="s">
        <v>63</v>
      </c>
      <c r="D3645" s="302">
        <v>266.43</v>
      </c>
      <c r="E3645" s="302">
        <v>261.63</v>
      </c>
    </row>
    <row r="3646" spans="1:5">
      <c r="A3646" s="301" t="s">
        <v>53514</v>
      </c>
      <c r="B3646" s="301" t="s">
        <v>53515</v>
      </c>
      <c r="C3646" s="301" t="s">
        <v>63</v>
      </c>
      <c r="D3646" s="302">
        <v>9.01</v>
      </c>
      <c r="E3646" s="302">
        <v>8.6199999999999992</v>
      </c>
    </row>
    <row r="3647" spans="1:5">
      <c r="A3647" s="301" t="s">
        <v>53516</v>
      </c>
      <c r="B3647" s="301" t="s">
        <v>53517</v>
      </c>
      <c r="C3647" s="301" t="s">
        <v>63</v>
      </c>
      <c r="D3647" s="302">
        <v>11.54</v>
      </c>
      <c r="E3647" s="302">
        <v>11.04</v>
      </c>
    </row>
    <row r="3648" spans="1:5">
      <c r="A3648" s="301" t="s">
        <v>53518</v>
      </c>
      <c r="B3648" s="301" t="s">
        <v>53519</v>
      </c>
      <c r="C3648" s="301" t="s">
        <v>63</v>
      </c>
      <c r="D3648" s="302">
        <v>15.63</v>
      </c>
      <c r="E3648" s="302">
        <v>14.99</v>
      </c>
    </row>
    <row r="3649" spans="1:5">
      <c r="A3649" s="301" t="s">
        <v>53520</v>
      </c>
      <c r="B3649" s="301" t="s">
        <v>53521</v>
      </c>
      <c r="C3649" s="301" t="s">
        <v>63</v>
      </c>
      <c r="D3649" s="302">
        <v>23.43</v>
      </c>
      <c r="E3649" s="302">
        <v>22.63</v>
      </c>
    </row>
    <row r="3650" spans="1:5">
      <c r="A3650" s="301" t="s">
        <v>53522</v>
      </c>
      <c r="B3650" s="301" t="s">
        <v>53523</v>
      </c>
      <c r="C3650" s="301" t="s">
        <v>63</v>
      </c>
      <c r="D3650" s="302">
        <v>26.21</v>
      </c>
      <c r="E3650" s="302">
        <v>25.86</v>
      </c>
    </row>
    <row r="3651" spans="1:5">
      <c r="A3651" s="301" t="s">
        <v>53524</v>
      </c>
      <c r="B3651" s="301" t="s">
        <v>53525</v>
      </c>
      <c r="C3651" s="301" t="s">
        <v>63</v>
      </c>
      <c r="D3651" s="302">
        <v>42.76</v>
      </c>
      <c r="E3651" s="302">
        <v>42.38</v>
      </c>
    </row>
    <row r="3652" spans="1:5">
      <c r="A3652" s="301" t="s">
        <v>53526</v>
      </c>
      <c r="B3652" s="301" t="s">
        <v>53527</v>
      </c>
      <c r="C3652" s="301" t="s">
        <v>63</v>
      </c>
      <c r="D3652" s="302">
        <v>54.35</v>
      </c>
      <c r="E3652" s="302">
        <v>53.95</v>
      </c>
    </row>
    <row r="3653" spans="1:5">
      <c r="A3653" s="301" t="s">
        <v>53528</v>
      </c>
      <c r="B3653" s="301" t="s">
        <v>53529</v>
      </c>
      <c r="C3653" s="301" t="s">
        <v>63</v>
      </c>
      <c r="D3653" s="302">
        <v>66.3</v>
      </c>
      <c r="E3653" s="302">
        <v>65.88</v>
      </c>
    </row>
    <row r="3654" spans="1:5">
      <c r="A3654" s="301" t="s">
        <v>53530</v>
      </c>
      <c r="B3654" s="301" t="s">
        <v>53531</v>
      </c>
      <c r="C3654" s="301" t="s">
        <v>63</v>
      </c>
      <c r="D3654" s="302">
        <v>26.66</v>
      </c>
      <c r="E3654" s="302">
        <v>26.27</v>
      </c>
    </row>
    <row r="3655" spans="1:5">
      <c r="A3655" s="301" t="s">
        <v>53532</v>
      </c>
      <c r="B3655" s="301" t="s">
        <v>53533</v>
      </c>
      <c r="C3655" s="301" t="s">
        <v>63</v>
      </c>
      <c r="D3655" s="302">
        <v>43.28</v>
      </c>
      <c r="E3655" s="302">
        <v>42.85</v>
      </c>
    </row>
    <row r="3656" spans="1:5">
      <c r="A3656" s="301" t="s">
        <v>53534</v>
      </c>
      <c r="B3656" s="301" t="s">
        <v>53535</v>
      </c>
      <c r="C3656" s="301" t="s">
        <v>63</v>
      </c>
      <c r="D3656" s="302">
        <v>55</v>
      </c>
      <c r="E3656" s="302">
        <v>54.52</v>
      </c>
    </row>
    <row r="3657" spans="1:5">
      <c r="A3657" s="301" t="s">
        <v>53536</v>
      </c>
      <c r="B3657" s="301" t="s">
        <v>53537</v>
      </c>
      <c r="C3657" s="301" t="s">
        <v>63</v>
      </c>
      <c r="D3657" s="302">
        <v>67.02</v>
      </c>
      <c r="E3657" s="302">
        <v>66.52</v>
      </c>
    </row>
    <row r="3658" spans="1:5">
      <c r="A3658" s="301" t="s">
        <v>53538</v>
      </c>
      <c r="B3658" s="301" t="s">
        <v>53539</v>
      </c>
      <c r="C3658" s="301" t="s">
        <v>63</v>
      </c>
      <c r="D3658" s="302">
        <v>77.66</v>
      </c>
      <c r="E3658" s="302">
        <v>77.36</v>
      </c>
    </row>
    <row r="3659" spans="1:5">
      <c r="A3659" s="301" t="s">
        <v>53540</v>
      </c>
      <c r="B3659" s="301" t="s">
        <v>53541</v>
      </c>
      <c r="C3659" s="301" t="s">
        <v>63</v>
      </c>
      <c r="D3659" s="302">
        <v>98.85</v>
      </c>
      <c r="E3659" s="302">
        <v>98.47</v>
      </c>
    </row>
    <row r="3660" spans="1:5">
      <c r="A3660" s="301" t="s">
        <v>53542</v>
      </c>
      <c r="B3660" s="301" t="s">
        <v>53543</v>
      </c>
      <c r="C3660" s="301" t="s">
        <v>63</v>
      </c>
      <c r="D3660" s="302">
        <v>148.38999999999999</v>
      </c>
      <c r="E3660" s="302">
        <v>147.91999999999999</v>
      </c>
    </row>
    <row r="3661" spans="1:5">
      <c r="A3661" s="301" t="s">
        <v>53544</v>
      </c>
      <c r="B3661" s="301" t="s">
        <v>53545</v>
      </c>
      <c r="C3661" s="301" t="s">
        <v>63</v>
      </c>
      <c r="D3661" s="302">
        <v>178.55</v>
      </c>
      <c r="E3661" s="302">
        <v>177.97</v>
      </c>
    </row>
    <row r="3662" spans="1:5">
      <c r="A3662" s="301" t="s">
        <v>53546</v>
      </c>
      <c r="B3662" s="301" t="s">
        <v>53547</v>
      </c>
      <c r="C3662" s="301" t="s">
        <v>63</v>
      </c>
      <c r="D3662" s="302">
        <v>192.69</v>
      </c>
      <c r="E3662" s="302">
        <v>191.95</v>
      </c>
    </row>
    <row r="3663" spans="1:5">
      <c r="A3663" s="301" t="s">
        <v>53548</v>
      </c>
      <c r="B3663" s="301" t="s">
        <v>53549</v>
      </c>
      <c r="C3663" s="301" t="s">
        <v>63</v>
      </c>
      <c r="D3663" s="302">
        <v>194.35</v>
      </c>
      <c r="E3663" s="302">
        <v>193.43</v>
      </c>
    </row>
    <row r="3664" spans="1:5">
      <c r="A3664" s="301" t="s">
        <v>53550</v>
      </c>
      <c r="B3664" s="301" t="s">
        <v>53551</v>
      </c>
      <c r="C3664" s="301" t="s">
        <v>63</v>
      </c>
      <c r="D3664" s="302">
        <v>93.45</v>
      </c>
      <c r="E3664" s="302">
        <v>93.14</v>
      </c>
    </row>
    <row r="3665" spans="1:5">
      <c r="A3665" s="301" t="s">
        <v>53552</v>
      </c>
      <c r="B3665" s="301" t="s">
        <v>53553</v>
      </c>
      <c r="C3665" s="301" t="s">
        <v>63</v>
      </c>
      <c r="D3665" s="302">
        <v>128.88</v>
      </c>
      <c r="E3665" s="302">
        <v>128.52000000000001</v>
      </c>
    </row>
    <row r="3666" spans="1:5">
      <c r="A3666" s="301" t="s">
        <v>53554</v>
      </c>
      <c r="B3666" s="301" t="s">
        <v>53555</v>
      </c>
      <c r="C3666" s="301" t="s">
        <v>63</v>
      </c>
      <c r="D3666" s="302">
        <v>185.46</v>
      </c>
      <c r="E3666" s="302">
        <v>185.02</v>
      </c>
    </row>
    <row r="3667" spans="1:5">
      <c r="A3667" s="301" t="s">
        <v>53556</v>
      </c>
      <c r="B3667" s="301" t="s">
        <v>53557</v>
      </c>
      <c r="C3667" s="301" t="s">
        <v>63</v>
      </c>
      <c r="D3667" s="302">
        <v>225.08</v>
      </c>
      <c r="E3667" s="302">
        <v>224.57</v>
      </c>
    </row>
    <row r="3668" spans="1:5">
      <c r="A3668" s="301" t="s">
        <v>53558</v>
      </c>
      <c r="B3668" s="301" t="s">
        <v>53559</v>
      </c>
      <c r="C3668" s="301" t="s">
        <v>63</v>
      </c>
      <c r="D3668" s="302">
        <v>310.98</v>
      </c>
      <c r="E3668" s="302">
        <v>310.36</v>
      </c>
    </row>
    <row r="3669" spans="1:5">
      <c r="A3669" s="301" t="s">
        <v>53560</v>
      </c>
      <c r="B3669" s="301" t="s">
        <v>53561</v>
      </c>
      <c r="C3669" s="301" t="s">
        <v>63</v>
      </c>
      <c r="D3669" s="302">
        <v>402.77</v>
      </c>
      <c r="E3669" s="302">
        <v>402.03</v>
      </c>
    </row>
    <row r="3670" spans="1:5">
      <c r="A3670" s="301" t="s">
        <v>53562</v>
      </c>
      <c r="B3670" s="301" t="s">
        <v>53563</v>
      </c>
      <c r="C3670" s="301" t="s">
        <v>63</v>
      </c>
      <c r="D3670" s="302">
        <v>63.57</v>
      </c>
      <c r="E3670" s="302">
        <v>62.73</v>
      </c>
    </row>
    <row r="3671" spans="1:5">
      <c r="A3671" s="301" t="s">
        <v>53564</v>
      </c>
      <c r="B3671" s="301" t="s">
        <v>53565</v>
      </c>
      <c r="C3671" s="301" t="s">
        <v>63</v>
      </c>
      <c r="D3671" s="302">
        <v>99.75</v>
      </c>
      <c r="E3671" s="302">
        <v>98.8</v>
      </c>
    </row>
    <row r="3672" spans="1:5">
      <c r="A3672" s="301" t="s">
        <v>53566</v>
      </c>
      <c r="B3672" s="301" t="s">
        <v>53567</v>
      </c>
      <c r="C3672" s="301" t="s">
        <v>63</v>
      </c>
      <c r="D3672" s="302">
        <v>135.63999999999999</v>
      </c>
      <c r="E3672" s="302">
        <v>134.58000000000001</v>
      </c>
    </row>
    <row r="3673" spans="1:5">
      <c r="A3673" s="301" t="s">
        <v>53568</v>
      </c>
      <c r="B3673" s="301" t="s">
        <v>53569</v>
      </c>
      <c r="C3673" s="301" t="s">
        <v>63</v>
      </c>
      <c r="D3673" s="302">
        <v>77.400000000000006</v>
      </c>
      <c r="E3673" s="302">
        <v>75.150000000000006</v>
      </c>
    </row>
    <row r="3674" spans="1:5">
      <c r="A3674" s="301" t="s">
        <v>53570</v>
      </c>
      <c r="B3674" s="301" t="s">
        <v>53571</v>
      </c>
      <c r="C3674" s="301" t="s">
        <v>63</v>
      </c>
      <c r="D3674" s="302">
        <v>123.52</v>
      </c>
      <c r="E3674" s="302">
        <v>120.13</v>
      </c>
    </row>
    <row r="3675" spans="1:5">
      <c r="A3675" s="301" t="s">
        <v>53572</v>
      </c>
      <c r="B3675" s="301" t="s">
        <v>53573</v>
      </c>
      <c r="C3675" s="301" t="s">
        <v>63</v>
      </c>
      <c r="D3675" s="302">
        <v>168.04</v>
      </c>
      <c r="E3675" s="302">
        <v>163.66999999999999</v>
      </c>
    </row>
    <row r="3676" spans="1:5">
      <c r="A3676" s="301" t="s">
        <v>53574</v>
      </c>
      <c r="B3676" s="301" t="s">
        <v>53575</v>
      </c>
      <c r="C3676" s="301" t="s">
        <v>63</v>
      </c>
      <c r="D3676" s="302">
        <v>49.73</v>
      </c>
      <c r="E3676" s="302">
        <v>48.64</v>
      </c>
    </row>
    <row r="3677" spans="1:5">
      <c r="A3677" s="301" t="s">
        <v>53576</v>
      </c>
      <c r="B3677" s="301" t="s">
        <v>53577</v>
      </c>
      <c r="C3677" s="301" t="s">
        <v>63</v>
      </c>
      <c r="D3677" s="302">
        <v>56.02</v>
      </c>
      <c r="E3677" s="302">
        <v>54.3</v>
      </c>
    </row>
    <row r="3678" spans="1:5">
      <c r="A3678" s="301" t="s">
        <v>53578</v>
      </c>
      <c r="B3678" s="301" t="s">
        <v>53579</v>
      </c>
      <c r="C3678" s="301" t="s">
        <v>63</v>
      </c>
      <c r="D3678" s="302">
        <v>70.510000000000005</v>
      </c>
      <c r="E3678" s="302">
        <v>67.3</v>
      </c>
    </row>
    <row r="3679" spans="1:5">
      <c r="A3679" s="301" t="s">
        <v>53580</v>
      </c>
      <c r="B3679" s="301" t="s">
        <v>53581</v>
      </c>
      <c r="C3679" s="301" t="s">
        <v>58</v>
      </c>
      <c r="D3679" s="302">
        <v>674.01</v>
      </c>
      <c r="E3679" s="302">
        <v>648.58000000000004</v>
      </c>
    </row>
    <row r="3680" spans="1:5">
      <c r="A3680" s="301" t="s">
        <v>53582</v>
      </c>
      <c r="B3680" s="301" t="s">
        <v>53583</v>
      </c>
      <c r="C3680" s="301" t="s">
        <v>63</v>
      </c>
      <c r="D3680" s="302">
        <v>19.989999999999998</v>
      </c>
      <c r="E3680" s="302">
        <v>18.920000000000002</v>
      </c>
    </row>
    <row r="3681" spans="1:5">
      <c r="A3681" s="301" t="s">
        <v>53584</v>
      </c>
      <c r="B3681" s="301" t="s">
        <v>53585</v>
      </c>
      <c r="C3681" s="301" t="s">
        <v>63</v>
      </c>
      <c r="D3681" s="302">
        <v>28.12</v>
      </c>
      <c r="E3681" s="302">
        <v>26.86</v>
      </c>
    </row>
    <row r="3682" spans="1:5">
      <c r="A3682" s="301" t="s">
        <v>53586</v>
      </c>
      <c r="B3682" s="301" t="s">
        <v>53587</v>
      </c>
      <c r="C3682" s="301" t="s">
        <v>63</v>
      </c>
      <c r="D3682" s="302">
        <v>36.67</v>
      </c>
      <c r="E3682" s="302">
        <v>35.159999999999997</v>
      </c>
    </row>
    <row r="3683" spans="1:5">
      <c r="A3683" s="301" t="s">
        <v>53588</v>
      </c>
      <c r="B3683" s="301" t="s">
        <v>53589</v>
      </c>
      <c r="C3683" s="301" t="s">
        <v>63</v>
      </c>
      <c r="D3683" s="302">
        <v>48.75</v>
      </c>
      <c r="E3683" s="302">
        <v>46.89</v>
      </c>
    </row>
    <row r="3684" spans="1:5">
      <c r="A3684" s="301" t="s">
        <v>53590</v>
      </c>
      <c r="B3684" s="301" t="s">
        <v>53591</v>
      </c>
      <c r="C3684" s="301" t="s">
        <v>63</v>
      </c>
      <c r="D3684" s="302">
        <v>20.63</v>
      </c>
      <c r="E3684" s="302">
        <v>19.5</v>
      </c>
    </row>
    <row r="3685" spans="1:5">
      <c r="A3685" s="301" t="s">
        <v>53592</v>
      </c>
      <c r="B3685" s="301" t="s">
        <v>53593</v>
      </c>
      <c r="C3685" s="301" t="s">
        <v>63</v>
      </c>
      <c r="D3685" s="302">
        <v>28.78</v>
      </c>
      <c r="E3685" s="302">
        <v>27.45</v>
      </c>
    </row>
    <row r="3686" spans="1:5">
      <c r="A3686" s="301" t="s">
        <v>53594</v>
      </c>
      <c r="B3686" s="301" t="s">
        <v>53595</v>
      </c>
      <c r="C3686" s="301" t="s">
        <v>63</v>
      </c>
      <c r="D3686" s="302">
        <v>37.32</v>
      </c>
      <c r="E3686" s="302">
        <v>35.74</v>
      </c>
    </row>
    <row r="3687" spans="1:5">
      <c r="A3687" s="301" t="s">
        <v>53596</v>
      </c>
      <c r="B3687" s="301" t="s">
        <v>53597</v>
      </c>
      <c r="C3687" s="301" t="s">
        <v>63</v>
      </c>
      <c r="D3687" s="302">
        <v>49.4</v>
      </c>
      <c r="E3687" s="302">
        <v>47.47</v>
      </c>
    </row>
    <row r="3688" spans="1:5">
      <c r="A3688" s="301" t="s">
        <v>53598</v>
      </c>
      <c r="B3688" s="301" t="s">
        <v>53599</v>
      </c>
      <c r="C3688" s="301" t="s">
        <v>63</v>
      </c>
      <c r="D3688" s="302">
        <v>18.66</v>
      </c>
      <c r="E3688" s="302">
        <v>17.73</v>
      </c>
    </row>
    <row r="3689" spans="1:5">
      <c r="A3689" s="301" t="s">
        <v>53600</v>
      </c>
      <c r="B3689" s="301" t="s">
        <v>53601</v>
      </c>
      <c r="C3689" s="301" t="s">
        <v>63</v>
      </c>
      <c r="D3689" s="302">
        <v>26.55</v>
      </c>
      <c r="E3689" s="302">
        <v>25.45</v>
      </c>
    </row>
    <row r="3690" spans="1:5">
      <c r="A3690" s="301" t="s">
        <v>53602</v>
      </c>
      <c r="B3690" s="301" t="s">
        <v>53603</v>
      </c>
      <c r="C3690" s="301" t="s">
        <v>63</v>
      </c>
      <c r="D3690" s="302">
        <v>34.78</v>
      </c>
      <c r="E3690" s="302">
        <v>33.47</v>
      </c>
    </row>
    <row r="3691" spans="1:5">
      <c r="A3691" s="301" t="s">
        <v>53604</v>
      </c>
      <c r="B3691" s="301" t="s">
        <v>53605</v>
      </c>
      <c r="C3691" s="301" t="s">
        <v>63</v>
      </c>
      <c r="D3691" s="302">
        <v>46.43</v>
      </c>
      <c r="E3691" s="302">
        <v>44.82</v>
      </c>
    </row>
    <row r="3692" spans="1:5">
      <c r="A3692" s="301" t="s">
        <v>53606</v>
      </c>
      <c r="B3692" s="301" t="s">
        <v>53607</v>
      </c>
      <c r="C3692" s="301" t="s">
        <v>63</v>
      </c>
      <c r="D3692" s="302">
        <v>28.2</v>
      </c>
      <c r="E3692" s="302">
        <v>26.28</v>
      </c>
    </row>
    <row r="3693" spans="1:5">
      <c r="A3693" s="301" t="s">
        <v>53608</v>
      </c>
      <c r="B3693" s="301" t="s">
        <v>53609</v>
      </c>
      <c r="C3693" s="301" t="s">
        <v>63</v>
      </c>
      <c r="D3693" s="302">
        <v>37.75</v>
      </c>
      <c r="E3693" s="302">
        <v>35.49</v>
      </c>
    </row>
    <row r="3694" spans="1:5">
      <c r="A3694" s="301" t="s">
        <v>53610</v>
      </c>
      <c r="B3694" s="301" t="s">
        <v>53611</v>
      </c>
      <c r="C3694" s="301" t="s">
        <v>63</v>
      </c>
      <c r="D3694" s="302">
        <v>48.06</v>
      </c>
      <c r="E3694" s="302">
        <v>45.35</v>
      </c>
    </row>
    <row r="3695" spans="1:5">
      <c r="A3695" s="301" t="s">
        <v>53612</v>
      </c>
      <c r="B3695" s="301" t="s">
        <v>53613</v>
      </c>
      <c r="C3695" s="301" t="s">
        <v>63</v>
      </c>
      <c r="D3695" s="302">
        <v>62.6</v>
      </c>
      <c r="E3695" s="302">
        <v>59.29</v>
      </c>
    </row>
    <row r="3696" spans="1:5">
      <c r="A3696" s="301" t="s">
        <v>53614</v>
      </c>
      <c r="B3696" s="301" t="s">
        <v>53615</v>
      </c>
      <c r="C3696" s="301" t="s">
        <v>63</v>
      </c>
      <c r="D3696" s="302">
        <v>230.64</v>
      </c>
      <c r="E3696" s="302">
        <v>226.51</v>
      </c>
    </row>
    <row r="3697" spans="1:5">
      <c r="A3697" s="301" t="s">
        <v>53616</v>
      </c>
      <c r="B3697" s="301" t="s">
        <v>53617</v>
      </c>
      <c r="C3697" s="301" t="s">
        <v>58</v>
      </c>
      <c r="D3697" s="302">
        <v>464.68</v>
      </c>
      <c r="E3697" s="302">
        <v>459.12</v>
      </c>
    </row>
    <row r="3698" spans="1:5">
      <c r="A3698" s="301" t="s">
        <v>53618</v>
      </c>
      <c r="B3698" s="301" t="s">
        <v>53619</v>
      </c>
      <c r="C3698" s="301" t="s">
        <v>58</v>
      </c>
      <c r="D3698" s="302">
        <v>225.71</v>
      </c>
      <c r="E3698" s="302">
        <v>220.15</v>
      </c>
    </row>
    <row r="3699" spans="1:5">
      <c r="A3699" s="301" t="s">
        <v>53620</v>
      </c>
      <c r="B3699" s="301" t="s">
        <v>53621</v>
      </c>
      <c r="C3699" s="301" t="s">
        <v>58</v>
      </c>
      <c r="D3699" s="302">
        <v>256.48</v>
      </c>
      <c r="E3699" s="302">
        <v>250.92</v>
      </c>
    </row>
    <row r="3700" spans="1:5">
      <c r="A3700" s="301" t="s">
        <v>53622</v>
      </c>
      <c r="B3700" s="301" t="s">
        <v>53623</v>
      </c>
      <c r="C3700" s="301" t="s">
        <v>58</v>
      </c>
      <c r="D3700" s="302">
        <v>256.48</v>
      </c>
      <c r="E3700" s="302">
        <v>250.92</v>
      </c>
    </row>
    <row r="3701" spans="1:5">
      <c r="A3701" s="301" t="s">
        <v>53624</v>
      </c>
      <c r="B3701" s="301" t="s">
        <v>53625</v>
      </c>
      <c r="C3701" s="301" t="s">
        <v>58</v>
      </c>
      <c r="D3701" s="302">
        <v>256.48</v>
      </c>
      <c r="E3701" s="302">
        <v>250.92</v>
      </c>
    </row>
    <row r="3702" spans="1:5">
      <c r="A3702" s="301" t="s">
        <v>53626</v>
      </c>
      <c r="B3702" s="301" t="s">
        <v>53627</v>
      </c>
      <c r="C3702" s="301" t="s">
        <v>58</v>
      </c>
      <c r="D3702" s="302">
        <v>212.83</v>
      </c>
      <c r="E3702" s="302">
        <v>207.27</v>
      </c>
    </row>
    <row r="3703" spans="1:5">
      <c r="A3703" s="301" t="s">
        <v>53628</v>
      </c>
      <c r="B3703" s="301" t="s">
        <v>53629</v>
      </c>
      <c r="C3703" s="301" t="s">
        <v>58</v>
      </c>
      <c r="D3703" s="302">
        <v>354.69</v>
      </c>
      <c r="E3703" s="302">
        <v>346.34</v>
      </c>
    </row>
    <row r="3704" spans="1:5">
      <c r="A3704" s="301" t="s">
        <v>53630</v>
      </c>
      <c r="B3704" s="301" t="s">
        <v>53631</v>
      </c>
      <c r="C3704" s="301" t="s">
        <v>58</v>
      </c>
      <c r="D3704" s="302">
        <v>457.79</v>
      </c>
      <c r="E3704" s="302">
        <v>446.64</v>
      </c>
    </row>
    <row r="3705" spans="1:5">
      <c r="A3705" s="301" t="s">
        <v>53632</v>
      </c>
      <c r="B3705" s="301" t="s">
        <v>53633</v>
      </c>
      <c r="C3705" s="301" t="s">
        <v>63</v>
      </c>
      <c r="D3705" s="302">
        <v>210.99</v>
      </c>
      <c r="E3705" s="302">
        <v>208.88</v>
      </c>
    </row>
    <row r="3706" spans="1:5">
      <c r="A3706" s="301" t="s">
        <v>53634</v>
      </c>
      <c r="B3706" s="301" t="s">
        <v>53635</v>
      </c>
      <c r="C3706" s="301" t="s">
        <v>58</v>
      </c>
      <c r="D3706" s="302">
        <v>472.21</v>
      </c>
      <c r="E3706" s="302">
        <v>465.87</v>
      </c>
    </row>
    <row r="3707" spans="1:5">
      <c r="A3707" s="301" t="s">
        <v>53636</v>
      </c>
      <c r="B3707" s="301" t="s">
        <v>53637</v>
      </c>
      <c r="C3707" s="301" t="s">
        <v>58</v>
      </c>
      <c r="D3707" s="302">
        <v>233.24</v>
      </c>
      <c r="E3707" s="302">
        <v>226.9</v>
      </c>
    </row>
    <row r="3708" spans="1:5">
      <c r="A3708" s="301" t="s">
        <v>53638</v>
      </c>
      <c r="B3708" s="301" t="s">
        <v>53639</v>
      </c>
      <c r="C3708" s="301" t="s">
        <v>58</v>
      </c>
      <c r="D3708" s="302">
        <v>264.01</v>
      </c>
      <c r="E3708" s="302">
        <v>257.67</v>
      </c>
    </row>
    <row r="3709" spans="1:5">
      <c r="A3709" s="301" t="s">
        <v>53640</v>
      </c>
      <c r="B3709" s="301" t="s">
        <v>53641</v>
      </c>
      <c r="C3709" s="301" t="s">
        <v>58</v>
      </c>
      <c r="D3709" s="302">
        <v>264.01</v>
      </c>
      <c r="E3709" s="302">
        <v>257.67</v>
      </c>
    </row>
    <row r="3710" spans="1:5">
      <c r="A3710" s="301" t="s">
        <v>53642</v>
      </c>
      <c r="B3710" s="301" t="s">
        <v>53643</v>
      </c>
      <c r="C3710" s="301" t="s">
        <v>58</v>
      </c>
      <c r="D3710" s="302">
        <v>264.01</v>
      </c>
      <c r="E3710" s="302">
        <v>257.67</v>
      </c>
    </row>
    <row r="3711" spans="1:5">
      <c r="A3711" s="301" t="s">
        <v>53644</v>
      </c>
      <c r="B3711" s="301" t="s">
        <v>53645</v>
      </c>
      <c r="C3711" s="301" t="s">
        <v>58</v>
      </c>
      <c r="D3711" s="302">
        <v>220.36</v>
      </c>
      <c r="E3711" s="302">
        <v>214.02</v>
      </c>
    </row>
    <row r="3712" spans="1:5">
      <c r="A3712" s="301" t="s">
        <v>53646</v>
      </c>
      <c r="B3712" s="301" t="s">
        <v>53647</v>
      </c>
      <c r="C3712" s="301" t="s">
        <v>58</v>
      </c>
      <c r="D3712" s="302">
        <v>365.98</v>
      </c>
      <c r="E3712" s="302">
        <v>356.47</v>
      </c>
    </row>
    <row r="3713" spans="1:5">
      <c r="A3713" s="301" t="s">
        <v>53648</v>
      </c>
      <c r="B3713" s="301" t="s">
        <v>53649</v>
      </c>
      <c r="C3713" s="301" t="s">
        <v>58</v>
      </c>
      <c r="D3713" s="302">
        <v>472.83</v>
      </c>
      <c r="E3713" s="302">
        <v>460.16</v>
      </c>
    </row>
    <row r="3714" spans="1:5">
      <c r="A3714" s="301" t="s">
        <v>53650</v>
      </c>
      <c r="B3714" s="301" t="s">
        <v>53651</v>
      </c>
      <c r="C3714" s="301" t="s">
        <v>63</v>
      </c>
      <c r="D3714" s="302">
        <v>41.56</v>
      </c>
      <c r="E3714" s="302">
        <v>40.36</v>
      </c>
    </row>
    <row r="3715" spans="1:5">
      <c r="A3715" s="301" t="s">
        <v>53652</v>
      </c>
      <c r="B3715" s="301" t="s">
        <v>53653</v>
      </c>
      <c r="C3715" s="301" t="s">
        <v>63</v>
      </c>
      <c r="D3715" s="302">
        <v>71.44</v>
      </c>
      <c r="E3715" s="302">
        <v>69.38</v>
      </c>
    </row>
    <row r="3716" spans="1:5">
      <c r="A3716" s="301" t="s">
        <v>53654</v>
      </c>
      <c r="B3716" s="301" t="s">
        <v>53655</v>
      </c>
      <c r="C3716" s="301" t="s">
        <v>63</v>
      </c>
      <c r="D3716" s="302">
        <v>85.26</v>
      </c>
      <c r="E3716" s="302">
        <v>83.2</v>
      </c>
    </row>
    <row r="3717" spans="1:5">
      <c r="A3717" s="301" t="s">
        <v>53656</v>
      </c>
      <c r="B3717" s="301" t="s">
        <v>53657</v>
      </c>
      <c r="C3717" s="301" t="s">
        <v>63</v>
      </c>
      <c r="D3717" s="302">
        <v>65.11</v>
      </c>
      <c r="E3717" s="302">
        <v>63.18</v>
      </c>
    </row>
    <row r="3718" spans="1:5">
      <c r="A3718" s="301" t="s">
        <v>53658</v>
      </c>
      <c r="B3718" s="301" t="s">
        <v>53659</v>
      </c>
      <c r="C3718" s="301" t="s">
        <v>63</v>
      </c>
      <c r="D3718" s="302">
        <v>99.97</v>
      </c>
      <c r="E3718" s="302">
        <v>97.4</v>
      </c>
    </row>
    <row r="3719" spans="1:5">
      <c r="A3719" s="301" t="s">
        <v>53660</v>
      </c>
      <c r="B3719" s="301" t="s">
        <v>53661</v>
      </c>
      <c r="C3719" s="301" t="s">
        <v>63</v>
      </c>
      <c r="D3719" s="302">
        <v>125.73</v>
      </c>
      <c r="E3719" s="302">
        <v>122.61</v>
      </c>
    </row>
    <row r="3720" spans="1:5">
      <c r="A3720" s="301" t="s">
        <v>53662</v>
      </c>
      <c r="B3720" s="301" t="s">
        <v>53663</v>
      </c>
      <c r="C3720" s="301" t="s">
        <v>63</v>
      </c>
      <c r="D3720" s="302">
        <v>54.54</v>
      </c>
      <c r="E3720" s="302">
        <v>52.02</v>
      </c>
    </row>
    <row r="3721" spans="1:5">
      <c r="A3721" s="301" t="s">
        <v>53664</v>
      </c>
      <c r="B3721" s="301" t="s">
        <v>53665</v>
      </c>
      <c r="C3721" s="301" t="s">
        <v>63</v>
      </c>
      <c r="D3721" s="302">
        <v>80.53</v>
      </c>
      <c r="E3721" s="302">
        <v>77.55</v>
      </c>
    </row>
    <row r="3722" spans="1:5">
      <c r="A3722" s="301" t="s">
        <v>53666</v>
      </c>
      <c r="B3722" s="301" t="s">
        <v>53667</v>
      </c>
      <c r="C3722" s="301" t="s">
        <v>63</v>
      </c>
      <c r="D3722" s="302">
        <v>98.17</v>
      </c>
      <c r="E3722" s="302">
        <v>94.81</v>
      </c>
    </row>
    <row r="3723" spans="1:5">
      <c r="A3723" s="301" t="s">
        <v>53668</v>
      </c>
      <c r="B3723" s="301" t="s">
        <v>53669</v>
      </c>
      <c r="C3723" s="301" t="s">
        <v>63</v>
      </c>
      <c r="D3723" s="302">
        <v>66.900000000000006</v>
      </c>
      <c r="E3723" s="302">
        <v>64.260000000000005</v>
      </c>
    </row>
    <row r="3724" spans="1:5">
      <c r="A3724" s="301" t="s">
        <v>53670</v>
      </c>
      <c r="B3724" s="301" t="s">
        <v>53671</v>
      </c>
      <c r="C3724" s="301" t="s">
        <v>63</v>
      </c>
      <c r="D3724" s="302">
        <v>136.74</v>
      </c>
      <c r="E3724" s="302">
        <v>133.62</v>
      </c>
    </row>
    <row r="3725" spans="1:5">
      <c r="A3725" s="301" t="s">
        <v>53672</v>
      </c>
      <c r="B3725" s="301" t="s">
        <v>53673</v>
      </c>
      <c r="C3725" s="301" t="s">
        <v>63</v>
      </c>
      <c r="D3725" s="302">
        <v>156.65</v>
      </c>
      <c r="E3725" s="302">
        <v>153.15</v>
      </c>
    </row>
    <row r="3726" spans="1:5">
      <c r="A3726" s="301" t="s">
        <v>53674</v>
      </c>
      <c r="B3726" s="301" t="s">
        <v>53675</v>
      </c>
      <c r="C3726" s="301" t="s">
        <v>63</v>
      </c>
      <c r="D3726" s="302">
        <v>29.99</v>
      </c>
      <c r="E3726" s="302">
        <v>28.5</v>
      </c>
    </row>
    <row r="3727" spans="1:5">
      <c r="A3727" s="301" t="s">
        <v>53676</v>
      </c>
      <c r="B3727" s="301" t="s">
        <v>53677</v>
      </c>
      <c r="C3727" s="301" t="s">
        <v>63</v>
      </c>
      <c r="D3727" s="302">
        <v>34.32</v>
      </c>
      <c r="E3727" s="302">
        <v>32.549999999999997</v>
      </c>
    </row>
    <row r="3728" spans="1:5">
      <c r="A3728" s="301" t="s">
        <v>53678</v>
      </c>
      <c r="B3728" s="301" t="s">
        <v>53679</v>
      </c>
      <c r="C3728" s="301" t="s">
        <v>63</v>
      </c>
      <c r="D3728" s="302">
        <v>76.44</v>
      </c>
      <c r="E3728" s="302">
        <v>74.900000000000006</v>
      </c>
    </row>
    <row r="3729" spans="1:5">
      <c r="A3729" s="301" t="s">
        <v>53680</v>
      </c>
      <c r="B3729" s="301" t="s">
        <v>53681</v>
      </c>
      <c r="C3729" s="301" t="s">
        <v>63</v>
      </c>
      <c r="D3729" s="302">
        <v>76.84</v>
      </c>
      <c r="E3729" s="302">
        <v>75.16</v>
      </c>
    </row>
    <row r="3730" spans="1:5">
      <c r="A3730" s="301" t="s">
        <v>53682</v>
      </c>
      <c r="B3730" s="301" t="s">
        <v>53683</v>
      </c>
      <c r="C3730" s="301" t="s">
        <v>63</v>
      </c>
      <c r="D3730" s="302">
        <v>24.33</v>
      </c>
      <c r="E3730" s="302">
        <v>22.83</v>
      </c>
    </row>
    <row r="3731" spans="1:5">
      <c r="A3731" s="301" t="s">
        <v>53684</v>
      </c>
      <c r="B3731" s="301" t="s">
        <v>53685</v>
      </c>
      <c r="C3731" s="301" t="s">
        <v>63</v>
      </c>
      <c r="D3731" s="302">
        <v>25.72</v>
      </c>
      <c r="E3731" s="302">
        <v>24.17</v>
      </c>
    </row>
    <row r="3732" spans="1:5">
      <c r="A3732" s="301" t="s">
        <v>53686</v>
      </c>
      <c r="B3732" s="301" t="s">
        <v>53687</v>
      </c>
      <c r="C3732" s="301" t="s">
        <v>63</v>
      </c>
      <c r="D3732" s="302">
        <v>19.82</v>
      </c>
      <c r="E3732" s="302">
        <v>18.21</v>
      </c>
    </row>
    <row r="3733" spans="1:5">
      <c r="A3733" s="301" t="s">
        <v>53688</v>
      </c>
      <c r="B3733" s="301" t="s">
        <v>53689</v>
      </c>
      <c r="C3733" s="301" t="s">
        <v>63</v>
      </c>
      <c r="D3733" s="302">
        <v>27.59</v>
      </c>
      <c r="E3733" s="302">
        <v>25.77</v>
      </c>
    </row>
    <row r="3734" spans="1:5">
      <c r="A3734" s="301" t="s">
        <v>53690</v>
      </c>
      <c r="B3734" s="301" t="s">
        <v>53691</v>
      </c>
      <c r="C3734" s="301" t="s">
        <v>58</v>
      </c>
      <c r="D3734" s="302">
        <v>10.02</v>
      </c>
      <c r="E3734" s="302">
        <v>9.15</v>
      </c>
    </row>
    <row r="3735" spans="1:5">
      <c r="A3735" s="301" t="s">
        <v>53692</v>
      </c>
      <c r="B3735" s="301" t="s">
        <v>53693</v>
      </c>
      <c r="C3735" s="301" t="s">
        <v>58</v>
      </c>
      <c r="D3735" s="302">
        <v>10.58</v>
      </c>
      <c r="E3735" s="302">
        <v>9.7100000000000009</v>
      </c>
    </row>
    <row r="3736" spans="1:5">
      <c r="A3736" s="301" t="s">
        <v>53694</v>
      </c>
      <c r="B3736" s="301" t="s">
        <v>53695</v>
      </c>
      <c r="C3736" s="301" t="s">
        <v>58</v>
      </c>
      <c r="D3736" s="302">
        <v>11.6</v>
      </c>
      <c r="E3736" s="302">
        <v>10.73</v>
      </c>
    </row>
    <row r="3737" spans="1:5">
      <c r="A3737" s="301" t="s">
        <v>53696</v>
      </c>
      <c r="B3737" s="301" t="s">
        <v>53697</v>
      </c>
      <c r="C3737" s="301" t="s">
        <v>58</v>
      </c>
      <c r="D3737" s="302">
        <v>11.68</v>
      </c>
      <c r="E3737" s="302">
        <v>10.81</v>
      </c>
    </row>
    <row r="3738" spans="1:5">
      <c r="A3738" s="301" t="s">
        <v>53698</v>
      </c>
      <c r="B3738" s="301" t="s">
        <v>53699</v>
      </c>
      <c r="C3738" s="301" t="s">
        <v>58</v>
      </c>
      <c r="D3738" s="302">
        <v>11.89</v>
      </c>
      <c r="E3738" s="302">
        <v>10.88</v>
      </c>
    </row>
    <row r="3739" spans="1:5">
      <c r="A3739" s="301" t="s">
        <v>53700</v>
      </c>
      <c r="B3739" s="301" t="s">
        <v>53701</v>
      </c>
      <c r="C3739" s="301" t="s">
        <v>58</v>
      </c>
      <c r="D3739" s="302">
        <v>12.69</v>
      </c>
      <c r="E3739" s="302">
        <v>11.68</v>
      </c>
    </row>
    <row r="3740" spans="1:5">
      <c r="A3740" s="301" t="s">
        <v>53702</v>
      </c>
      <c r="B3740" s="301" t="s">
        <v>53703</v>
      </c>
      <c r="C3740" s="301" t="s">
        <v>58</v>
      </c>
      <c r="D3740" s="302">
        <v>14.24</v>
      </c>
      <c r="E3740" s="302">
        <v>13.23</v>
      </c>
    </row>
    <row r="3741" spans="1:5">
      <c r="A3741" s="301" t="s">
        <v>53704</v>
      </c>
      <c r="B3741" s="301" t="s">
        <v>53705</v>
      </c>
      <c r="C3741" s="301" t="s">
        <v>58</v>
      </c>
      <c r="D3741" s="302">
        <v>13.69</v>
      </c>
      <c r="E3741" s="302">
        <v>12.68</v>
      </c>
    </row>
    <row r="3742" spans="1:5">
      <c r="A3742" s="301" t="s">
        <v>53706</v>
      </c>
      <c r="B3742" s="301" t="s">
        <v>53707</v>
      </c>
      <c r="C3742" s="301" t="s">
        <v>58</v>
      </c>
      <c r="D3742" s="302">
        <v>18.670000000000002</v>
      </c>
      <c r="E3742" s="302">
        <v>17.73</v>
      </c>
    </row>
    <row r="3743" spans="1:5">
      <c r="A3743" s="301" t="s">
        <v>53708</v>
      </c>
      <c r="B3743" s="301" t="s">
        <v>53709</v>
      </c>
      <c r="C3743" s="301" t="s">
        <v>58</v>
      </c>
      <c r="D3743" s="302">
        <v>15.99</v>
      </c>
      <c r="E3743" s="302">
        <v>14.78</v>
      </c>
    </row>
    <row r="3744" spans="1:5">
      <c r="A3744" s="301" t="s">
        <v>53710</v>
      </c>
      <c r="B3744" s="301" t="s">
        <v>53711</v>
      </c>
      <c r="C3744" s="301" t="s">
        <v>58</v>
      </c>
      <c r="D3744" s="302">
        <v>17.78</v>
      </c>
      <c r="E3744" s="302">
        <v>16.57</v>
      </c>
    </row>
    <row r="3745" spans="1:5">
      <c r="A3745" s="301" t="s">
        <v>53712</v>
      </c>
      <c r="B3745" s="301" t="s">
        <v>53713</v>
      </c>
      <c r="C3745" s="301" t="s">
        <v>58</v>
      </c>
      <c r="D3745" s="302">
        <v>20.190000000000001</v>
      </c>
      <c r="E3745" s="302">
        <v>18.98</v>
      </c>
    </row>
    <row r="3746" spans="1:5">
      <c r="A3746" s="301" t="s">
        <v>53714</v>
      </c>
      <c r="B3746" s="301" t="s">
        <v>53715</v>
      </c>
      <c r="C3746" s="301" t="s">
        <v>58</v>
      </c>
      <c r="D3746" s="302">
        <v>18.12</v>
      </c>
      <c r="E3746" s="302">
        <v>16.91</v>
      </c>
    </row>
    <row r="3747" spans="1:5">
      <c r="A3747" s="301" t="s">
        <v>53716</v>
      </c>
      <c r="B3747" s="301" t="s">
        <v>53717</v>
      </c>
      <c r="C3747" s="301" t="s">
        <v>58</v>
      </c>
      <c r="D3747" s="302">
        <v>7.37</v>
      </c>
      <c r="E3747" s="302">
        <v>6.79</v>
      </c>
    </row>
    <row r="3748" spans="1:5">
      <c r="A3748" s="301" t="s">
        <v>53718</v>
      </c>
      <c r="B3748" s="301" t="s">
        <v>53719</v>
      </c>
      <c r="C3748" s="301" t="s">
        <v>58</v>
      </c>
      <c r="D3748" s="302">
        <v>17.62</v>
      </c>
      <c r="E3748" s="302">
        <v>17.04</v>
      </c>
    </row>
    <row r="3749" spans="1:5">
      <c r="A3749" s="301" t="s">
        <v>53720</v>
      </c>
      <c r="B3749" s="301" t="s">
        <v>53721</v>
      </c>
      <c r="C3749" s="301" t="s">
        <v>58</v>
      </c>
      <c r="D3749" s="302">
        <v>8.66</v>
      </c>
      <c r="E3749" s="302">
        <v>8.0299999999999994</v>
      </c>
    </row>
    <row r="3750" spans="1:5">
      <c r="A3750" s="301" t="s">
        <v>53722</v>
      </c>
      <c r="B3750" s="301" t="s">
        <v>53723</v>
      </c>
      <c r="C3750" s="301" t="s">
        <v>58</v>
      </c>
      <c r="D3750" s="302">
        <v>11.5</v>
      </c>
      <c r="E3750" s="302">
        <v>10.96</v>
      </c>
    </row>
    <row r="3751" spans="1:5">
      <c r="A3751" s="301" t="s">
        <v>53724</v>
      </c>
      <c r="B3751" s="301" t="s">
        <v>53725</v>
      </c>
      <c r="C3751" s="301" t="s">
        <v>58</v>
      </c>
      <c r="D3751" s="302">
        <v>13.48</v>
      </c>
      <c r="E3751" s="302">
        <v>12.9</v>
      </c>
    </row>
    <row r="3752" spans="1:5">
      <c r="A3752" s="301" t="s">
        <v>53726</v>
      </c>
      <c r="B3752" s="301" t="s">
        <v>53727</v>
      </c>
      <c r="C3752" s="301" t="s">
        <v>58</v>
      </c>
      <c r="D3752" s="302">
        <v>6.97</v>
      </c>
      <c r="E3752" s="302">
        <v>6.43</v>
      </c>
    </row>
    <row r="3753" spans="1:5">
      <c r="A3753" s="301" t="s">
        <v>53728</v>
      </c>
      <c r="B3753" s="301" t="s">
        <v>53729</v>
      </c>
      <c r="C3753" s="301" t="s">
        <v>58</v>
      </c>
      <c r="D3753" s="302">
        <v>11.7</v>
      </c>
      <c r="E3753" s="302">
        <v>11.12</v>
      </c>
    </row>
    <row r="3754" spans="1:5">
      <c r="A3754" s="301" t="s">
        <v>53730</v>
      </c>
      <c r="B3754" s="301" t="s">
        <v>53731</v>
      </c>
      <c r="C3754" s="301" t="s">
        <v>58</v>
      </c>
      <c r="D3754" s="302">
        <v>8.68</v>
      </c>
      <c r="E3754" s="302">
        <v>8.02</v>
      </c>
    </row>
    <row r="3755" spans="1:5">
      <c r="A3755" s="301" t="s">
        <v>53732</v>
      </c>
      <c r="B3755" s="301" t="s">
        <v>53733</v>
      </c>
      <c r="C3755" s="301" t="s">
        <v>58</v>
      </c>
      <c r="D3755" s="302">
        <v>20.7</v>
      </c>
      <c r="E3755" s="302">
        <v>20.04</v>
      </c>
    </row>
    <row r="3756" spans="1:5">
      <c r="A3756" s="301" t="s">
        <v>53734</v>
      </c>
      <c r="B3756" s="301" t="s">
        <v>53735</v>
      </c>
      <c r="C3756" s="301" t="s">
        <v>58</v>
      </c>
      <c r="D3756" s="302">
        <v>11.92</v>
      </c>
      <c r="E3756" s="302">
        <v>11.17</v>
      </c>
    </row>
    <row r="3757" spans="1:5">
      <c r="A3757" s="301" t="s">
        <v>53736</v>
      </c>
      <c r="B3757" s="301" t="s">
        <v>53737</v>
      </c>
      <c r="C3757" s="301" t="s">
        <v>58</v>
      </c>
      <c r="D3757" s="302">
        <v>14.05</v>
      </c>
      <c r="E3757" s="302">
        <v>13.42</v>
      </c>
    </row>
    <row r="3758" spans="1:5">
      <c r="A3758" s="301" t="s">
        <v>53738</v>
      </c>
      <c r="B3758" s="301" t="s">
        <v>53739</v>
      </c>
      <c r="C3758" s="301" t="s">
        <v>58</v>
      </c>
      <c r="D3758" s="302">
        <v>16.16</v>
      </c>
      <c r="E3758" s="302">
        <v>15.5</v>
      </c>
    </row>
    <row r="3759" spans="1:5">
      <c r="A3759" s="301" t="s">
        <v>53740</v>
      </c>
      <c r="B3759" s="301" t="s">
        <v>53741</v>
      </c>
      <c r="C3759" s="301" t="s">
        <v>58</v>
      </c>
      <c r="D3759" s="302">
        <v>8.1300000000000008</v>
      </c>
      <c r="E3759" s="302">
        <v>7.5</v>
      </c>
    </row>
    <row r="3760" spans="1:5">
      <c r="A3760" s="301" t="s">
        <v>53742</v>
      </c>
      <c r="B3760" s="301" t="s">
        <v>53743</v>
      </c>
      <c r="C3760" s="301" t="s">
        <v>58</v>
      </c>
      <c r="D3760" s="302">
        <v>14.8</v>
      </c>
      <c r="E3760" s="302">
        <v>14.14</v>
      </c>
    </row>
    <row r="3761" spans="1:5">
      <c r="A3761" s="301" t="s">
        <v>53744</v>
      </c>
      <c r="B3761" s="301" t="s">
        <v>53745</v>
      </c>
      <c r="C3761" s="301" t="s">
        <v>58</v>
      </c>
      <c r="D3761" s="302">
        <v>8.7799999999999994</v>
      </c>
      <c r="E3761" s="302">
        <v>8.15</v>
      </c>
    </row>
    <row r="3762" spans="1:5">
      <c r="A3762" s="301" t="s">
        <v>53746</v>
      </c>
      <c r="B3762" s="301" t="s">
        <v>53747</v>
      </c>
      <c r="C3762" s="301" t="s">
        <v>58</v>
      </c>
      <c r="D3762" s="302">
        <v>11.61</v>
      </c>
      <c r="E3762" s="302">
        <v>10.81</v>
      </c>
    </row>
    <row r="3763" spans="1:5">
      <c r="A3763" s="301" t="s">
        <v>53748</v>
      </c>
      <c r="B3763" s="301" t="s">
        <v>53749</v>
      </c>
      <c r="C3763" s="301" t="s">
        <v>58</v>
      </c>
      <c r="D3763" s="302">
        <v>32.369999999999997</v>
      </c>
      <c r="E3763" s="302">
        <v>31.57</v>
      </c>
    </row>
    <row r="3764" spans="1:5">
      <c r="A3764" s="301" t="s">
        <v>53750</v>
      </c>
      <c r="B3764" s="301" t="s">
        <v>53751</v>
      </c>
      <c r="C3764" s="301" t="s">
        <v>58</v>
      </c>
      <c r="D3764" s="302">
        <v>13.38</v>
      </c>
      <c r="E3764" s="302">
        <v>12.63</v>
      </c>
    </row>
    <row r="3765" spans="1:5">
      <c r="A3765" s="301" t="s">
        <v>53752</v>
      </c>
      <c r="B3765" s="301" t="s">
        <v>53753</v>
      </c>
      <c r="C3765" s="301" t="s">
        <v>58</v>
      </c>
      <c r="D3765" s="302">
        <v>23.56</v>
      </c>
      <c r="E3765" s="302">
        <v>22.76</v>
      </c>
    </row>
    <row r="3766" spans="1:5">
      <c r="A3766" s="301" t="s">
        <v>53754</v>
      </c>
      <c r="B3766" s="301" t="s">
        <v>53755</v>
      </c>
      <c r="C3766" s="301" t="s">
        <v>58</v>
      </c>
      <c r="D3766" s="302">
        <v>10.55</v>
      </c>
      <c r="E3766" s="302">
        <v>9.8000000000000007</v>
      </c>
    </row>
    <row r="3767" spans="1:5">
      <c r="A3767" s="301" t="s">
        <v>53756</v>
      </c>
      <c r="B3767" s="301" t="s">
        <v>53757</v>
      </c>
      <c r="C3767" s="301" t="s">
        <v>58</v>
      </c>
      <c r="D3767" s="302">
        <v>26.73</v>
      </c>
      <c r="E3767" s="302">
        <v>25.93</v>
      </c>
    </row>
    <row r="3768" spans="1:5">
      <c r="A3768" s="301" t="s">
        <v>53758</v>
      </c>
      <c r="B3768" s="301" t="s">
        <v>53759</v>
      </c>
      <c r="C3768" s="301" t="s">
        <v>58</v>
      </c>
      <c r="D3768" s="302">
        <v>13.83</v>
      </c>
      <c r="E3768" s="302">
        <v>12.66</v>
      </c>
    </row>
    <row r="3769" spans="1:5">
      <c r="A3769" s="301" t="s">
        <v>53760</v>
      </c>
      <c r="B3769" s="301" t="s">
        <v>53761</v>
      </c>
      <c r="C3769" s="301" t="s">
        <v>58</v>
      </c>
      <c r="D3769" s="302">
        <v>21.36</v>
      </c>
      <c r="E3769" s="302">
        <v>20.29</v>
      </c>
    </row>
    <row r="3770" spans="1:5">
      <c r="A3770" s="301" t="s">
        <v>53762</v>
      </c>
      <c r="B3770" s="301" t="s">
        <v>53763</v>
      </c>
      <c r="C3770" s="301" t="s">
        <v>58</v>
      </c>
      <c r="D3770" s="302">
        <v>16.29</v>
      </c>
      <c r="E3770" s="302">
        <v>14.95</v>
      </c>
    </row>
    <row r="3771" spans="1:5">
      <c r="A3771" s="301" t="s">
        <v>53764</v>
      </c>
      <c r="B3771" s="301" t="s">
        <v>53765</v>
      </c>
      <c r="C3771" s="301" t="s">
        <v>58</v>
      </c>
      <c r="D3771" s="302">
        <v>23.42</v>
      </c>
      <c r="E3771" s="302">
        <v>22.25</v>
      </c>
    </row>
    <row r="3772" spans="1:5">
      <c r="A3772" s="301" t="s">
        <v>53766</v>
      </c>
      <c r="B3772" s="301" t="s">
        <v>53767</v>
      </c>
      <c r="C3772" s="301" t="s">
        <v>58</v>
      </c>
      <c r="D3772" s="302">
        <v>17.88</v>
      </c>
      <c r="E3772" s="302">
        <v>16.63</v>
      </c>
    </row>
    <row r="3773" spans="1:5">
      <c r="A3773" s="301" t="s">
        <v>53768</v>
      </c>
      <c r="B3773" s="301" t="s">
        <v>53769</v>
      </c>
      <c r="C3773" s="301" t="s">
        <v>58</v>
      </c>
      <c r="D3773" s="302">
        <v>22.17</v>
      </c>
      <c r="E3773" s="302">
        <v>20.56</v>
      </c>
    </row>
    <row r="3774" spans="1:5">
      <c r="A3774" s="301" t="s">
        <v>53770</v>
      </c>
      <c r="B3774" s="301" t="s">
        <v>53771</v>
      </c>
      <c r="C3774" s="301" t="s">
        <v>58</v>
      </c>
      <c r="D3774" s="302">
        <v>28.22</v>
      </c>
      <c r="E3774" s="302">
        <v>26.9</v>
      </c>
    </row>
    <row r="3775" spans="1:5">
      <c r="A3775" s="301" t="s">
        <v>53772</v>
      </c>
      <c r="B3775" s="301" t="s">
        <v>53773</v>
      </c>
      <c r="C3775" s="301" t="s">
        <v>58</v>
      </c>
      <c r="D3775" s="302">
        <v>23.62</v>
      </c>
      <c r="E3775" s="302">
        <v>22.15</v>
      </c>
    </row>
    <row r="3776" spans="1:5">
      <c r="A3776" s="301" t="s">
        <v>53774</v>
      </c>
      <c r="B3776" s="301" t="s">
        <v>53775</v>
      </c>
      <c r="C3776" s="301" t="s">
        <v>58</v>
      </c>
      <c r="D3776" s="302">
        <v>9.1199999999999992</v>
      </c>
      <c r="E3776" s="302">
        <v>8.34</v>
      </c>
    </row>
    <row r="3777" spans="1:5">
      <c r="A3777" s="301" t="s">
        <v>53776</v>
      </c>
      <c r="B3777" s="301" t="s">
        <v>53777</v>
      </c>
      <c r="C3777" s="301" t="s">
        <v>58</v>
      </c>
      <c r="D3777" s="302">
        <v>9.68</v>
      </c>
      <c r="E3777" s="302">
        <v>8.9</v>
      </c>
    </row>
    <row r="3778" spans="1:5">
      <c r="A3778" s="301" t="s">
        <v>53778</v>
      </c>
      <c r="B3778" s="301" t="s">
        <v>53779</v>
      </c>
      <c r="C3778" s="301" t="s">
        <v>58</v>
      </c>
      <c r="D3778" s="302">
        <v>10.7</v>
      </c>
      <c r="E3778" s="302">
        <v>9.92</v>
      </c>
    </row>
    <row r="3779" spans="1:5">
      <c r="A3779" s="301" t="s">
        <v>53780</v>
      </c>
      <c r="B3779" s="301" t="s">
        <v>53781</v>
      </c>
      <c r="C3779" s="301" t="s">
        <v>58</v>
      </c>
      <c r="D3779" s="302">
        <v>10.78</v>
      </c>
      <c r="E3779" s="302">
        <v>10</v>
      </c>
    </row>
    <row r="3780" spans="1:5">
      <c r="A3780" s="301" t="s">
        <v>53782</v>
      </c>
      <c r="B3780" s="301" t="s">
        <v>53783</v>
      </c>
      <c r="C3780" s="301" t="s">
        <v>58</v>
      </c>
      <c r="D3780" s="302">
        <v>10.84</v>
      </c>
      <c r="E3780" s="302">
        <v>9.94</v>
      </c>
    </row>
    <row r="3781" spans="1:5">
      <c r="A3781" s="301" t="s">
        <v>53784</v>
      </c>
      <c r="B3781" s="301" t="s">
        <v>53785</v>
      </c>
      <c r="C3781" s="301" t="s">
        <v>58</v>
      </c>
      <c r="D3781" s="302">
        <v>11.64</v>
      </c>
      <c r="E3781" s="302">
        <v>10.74</v>
      </c>
    </row>
    <row r="3782" spans="1:5">
      <c r="A3782" s="301" t="s">
        <v>53786</v>
      </c>
      <c r="B3782" s="301" t="s">
        <v>53787</v>
      </c>
      <c r="C3782" s="301" t="s">
        <v>58</v>
      </c>
      <c r="D3782" s="302">
        <v>13.19</v>
      </c>
      <c r="E3782" s="302">
        <v>12.29</v>
      </c>
    </row>
    <row r="3783" spans="1:5">
      <c r="A3783" s="301" t="s">
        <v>53788</v>
      </c>
      <c r="B3783" s="301" t="s">
        <v>53789</v>
      </c>
      <c r="C3783" s="301" t="s">
        <v>58</v>
      </c>
      <c r="D3783" s="302">
        <v>12.64</v>
      </c>
      <c r="E3783" s="302">
        <v>11.74</v>
      </c>
    </row>
    <row r="3784" spans="1:5">
      <c r="A3784" s="301" t="s">
        <v>53790</v>
      </c>
      <c r="B3784" s="301" t="s">
        <v>53791</v>
      </c>
      <c r="C3784" s="301" t="s">
        <v>58</v>
      </c>
      <c r="D3784" s="302">
        <v>11.81</v>
      </c>
      <c r="E3784" s="302">
        <v>10.98</v>
      </c>
    </row>
    <row r="3785" spans="1:5">
      <c r="A3785" s="301" t="s">
        <v>53792</v>
      </c>
      <c r="B3785" s="301" t="s">
        <v>53793</v>
      </c>
      <c r="C3785" s="301" t="s">
        <v>58</v>
      </c>
      <c r="D3785" s="302">
        <v>14.74</v>
      </c>
      <c r="E3785" s="302">
        <v>13.67</v>
      </c>
    </row>
    <row r="3786" spans="1:5">
      <c r="A3786" s="301" t="s">
        <v>53794</v>
      </c>
      <c r="B3786" s="301" t="s">
        <v>53795</v>
      </c>
      <c r="C3786" s="301" t="s">
        <v>58</v>
      </c>
      <c r="D3786" s="302">
        <v>16.53</v>
      </c>
      <c r="E3786" s="302">
        <v>15.46</v>
      </c>
    </row>
    <row r="3787" spans="1:5">
      <c r="A3787" s="301" t="s">
        <v>53796</v>
      </c>
      <c r="B3787" s="301" t="s">
        <v>53797</v>
      </c>
      <c r="C3787" s="301" t="s">
        <v>58</v>
      </c>
      <c r="D3787" s="302">
        <v>18.940000000000001</v>
      </c>
      <c r="E3787" s="302">
        <v>17.87</v>
      </c>
    </row>
    <row r="3788" spans="1:5">
      <c r="A3788" s="301" t="s">
        <v>53798</v>
      </c>
      <c r="B3788" s="301" t="s">
        <v>53799</v>
      </c>
      <c r="C3788" s="301" t="s">
        <v>58</v>
      </c>
      <c r="D3788" s="302">
        <v>16.87</v>
      </c>
      <c r="E3788" s="302">
        <v>15.8</v>
      </c>
    </row>
    <row r="3789" spans="1:5">
      <c r="A3789" s="301" t="s">
        <v>53800</v>
      </c>
      <c r="B3789" s="301" t="s">
        <v>53801</v>
      </c>
      <c r="C3789" s="301" t="s">
        <v>58</v>
      </c>
      <c r="D3789" s="302">
        <v>6.76</v>
      </c>
      <c r="E3789" s="302">
        <v>6.24</v>
      </c>
    </row>
    <row r="3790" spans="1:5">
      <c r="A3790" s="301" t="s">
        <v>53802</v>
      </c>
      <c r="B3790" s="301" t="s">
        <v>53803</v>
      </c>
      <c r="C3790" s="301" t="s">
        <v>58</v>
      </c>
      <c r="D3790" s="302">
        <v>17.010000000000002</v>
      </c>
      <c r="E3790" s="302">
        <v>16.489999999999998</v>
      </c>
    </row>
    <row r="3791" spans="1:5">
      <c r="A3791" s="301" t="s">
        <v>53804</v>
      </c>
      <c r="B3791" s="301" t="s">
        <v>53805</v>
      </c>
      <c r="C3791" s="301" t="s">
        <v>58</v>
      </c>
      <c r="D3791" s="302">
        <v>8</v>
      </c>
      <c r="E3791" s="302">
        <v>7.44</v>
      </c>
    </row>
    <row r="3792" spans="1:5">
      <c r="A3792" s="301" t="s">
        <v>53806</v>
      </c>
      <c r="B3792" s="301" t="s">
        <v>53807</v>
      </c>
      <c r="C3792" s="301" t="s">
        <v>58</v>
      </c>
      <c r="D3792" s="302">
        <v>12.87</v>
      </c>
      <c r="E3792" s="302">
        <v>12.35</v>
      </c>
    </row>
    <row r="3793" spans="1:5">
      <c r="A3793" s="301" t="s">
        <v>53808</v>
      </c>
      <c r="B3793" s="301" t="s">
        <v>53809</v>
      </c>
      <c r="C3793" s="301" t="s">
        <v>58</v>
      </c>
      <c r="D3793" s="302">
        <v>11.09</v>
      </c>
      <c r="E3793" s="302">
        <v>10.57</v>
      </c>
    </row>
    <row r="3794" spans="1:5">
      <c r="A3794" s="301" t="s">
        <v>53810</v>
      </c>
      <c r="B3794" s="301" t="s">
        <v>53811</v>
      </c>
      <c r="C3794" s="301" t="s">
        <v>58</v>
      </c>
      <c r="D3794" s="302">
        <v>7.99</v>
      </c>
      <c r="E3794" s="302">
        <v>7.38</v>
      </c>
    </row>
    <row r="3795" spans="1:5">
      <c r="A3795" s="301" t="s">
        <v>53812</v>
      </c>
      <c r="B3795" s="301" t="s">
        <v>53813</v>
      </c>
      <c r="C3795" s="301" t="s">
        <v>58</v>
      </c>
      <c r="D3795" s="302">
        <v>20.010000000000002</v>
      </c>
      <c r="E3795" s="302">
        <v>19.399999999999999</v>
      </c>
    </row>
    <row r="3796" spans="1:5">
      <c r="A3796" s="301" t="s">
        <v>53814</v>
      </c>
      <c r="B3796" s="301" t="s">
        <v>53815</v>
      </c>
      <c r="C3796" s="301" t="s">
        <v>58</v>
      </c>
      <c r="D3796" s="302">
        <v>11.15</v>
      </c>
      <c r="E3796" s="302">
        <v>10.48</v>
      </c>
    </row>
    <row r="3797" spans="1:5">
      <c r="A3797" s="301" t="s">
        <v>53816</v>
      </c>
      <c r="B3797" s="301" t="s">
        <v>53817</v>
      </c>
      <c r="C3797" s="301" t="s">
        <v>58</v>
      </c>
      <c r="D3797" s="302">
        <v>13.39</v>
      </c>
      <c r="E3797" s="302">
        <v>12.83</v>
      </c>
    </row>
    <row r="3798" spans="1:5">
      <c r="A3798" s="301" t="s">
        <v>53818</v>
      </c>
      <c r="B3798" s="301" t="s">
        <v>53819</v>
      </c>
      <c r="C3798" s="301" t="s">
        <v>58</v>
      </c>
      <c r="D3798" s="302">
        <v>15.47</v>
      </c>
      <c r="E3798" s="302">
        <v>14.86</v>
      </c>
    </row>
    <row r="3799" spans="1:5">
      <c r="A3799" s="301" t="s">
        <v>53820</v>
      </c>
      <c r="B3799" s="301" t="s">
        <v>53821</v>
      </c>
      <c r="C3799" s="301" t="s">
        <v>58</v>
      </c>
      <c r="D3799" s="302">
        <v>7.47</v>
      </c>
      <c r="E3799" s="302">
        <v>6.91</v>
      </c>
    </row>
    <row r="3800" spans="1:5">
      <c r="A3800" s="301" t="s">
        <v>53822</v>
      </c>
      <c r="B3800" s="301" t="s">
        <v>53823</v>
      </c>
      <c r="C3800" s="301" t="s">
        <v>58</v>
      </c>
      <c r="D3800" s="302">
        <v>14.11</v>
      </c>
      <c r="E3800" s="302">
        <v>13.5</v>
      </c>
    </row>
    <row r="3801" spans="1:5">
      <c r="A3801" s="301" t="s">
        <v>53824</v>
      </c>
      <c r="B3801" s="301" t="s">
        <v>53825</v>
      </c>
      <c r="C3801" s="301" t="s">
        <v>58</v>
      </c>
      <c r="D3801" s="302">
        <v>10.78</v>
      </c>
      <c r="E3801" s="302">
        <v>10.07</v>
      </c>
    </row>
    <row r="3802" spans="1:5">
      <c r="A3802" s="301" t="s">
        <v>53826</v>
      </c>
      <c r="B3802" s="301" t="s">
        <v>53827</v>
      </c>
      <c r="C3802" s="301" t="s">
        <v>58</v>
      </c>
      <c r="D3802" s="302">
        <v>31.54</v>
      </c>
      <c r="E3802" s="302">
        <v>30.83</v>
      </c>
    </row>
    <row r="3803" spans="1:5">
      <c r="A3803" s="301" t="s">
        <v>53828</v>
      </c>
      <c r="B3803" s="301" t="s">
        <v>53829</v>
      </c>
      <c r="C3803" s="301" t="s">
        <v>58</v>
      </c>
      <c r="D3803" s="302">
        <v>15.09</v>
      </c>
      <c r="E3803" s="302">
        <v>14.3</v>
      </c>
    </row>
    <row r="3804" spans="1:5">
      <c r="A3804" s="301" t="s">
        <v>53830</v>
      </c>
      <c r="B3804" s="301" t="s">
        <v>53831</v>
      </c>
      <c r="C3804" s="301" t="s">
        <v>58</v>
      </c>
      <c r="D3804" s="302">
        <v>12.61</v>
      </c>
      <c r="E3804" s="302">
        <v>11.94</v>
      </c>
    </row>
    <row r="3805" spans="1:5">
      <c r="A3805" s="301" t="s">
        <v>53832</v>
      </c>
      <c r="B3805" s="301" t="s">
        <v>53833</v>
      </c>
      <c r="C3805" s="301" t="s">
        <v>58</v>
      </c>
      <c r="D3805" s="302">
        <v>22.73</v>
      </c>
      <c r="E3805" s="302">
        <v>22.02</v>
      </c>
    </row>
    <row r="3806" spans="1:5">
      <c r="A3806" s="301" t="s">
        <v>53834</v>
      </c>
      <c r="B3806" s="301" t="s">
        <v>53835</v>
      </c>
      <c r="C3806" s="301" t="s">
        <v>58</v>
      </c>
      <c r="D3806" s="302">
        <v>9.7799999999999994</v>
      </c>
      <c r="E3806" s="302">
        <v>9.11</v>
      </c>
    </row>
    <row r="3807" spans="1:5">
      <c r="A3807" s="301" t="s">
        <v>53836</v>
      </c>
      <c r="B3807" s="301" t="s">
        <v>53837</v>
      </c>
      <c r="C3807" s="301" t="s">
        <v>58</v>
      </c>
      <c r="D3807" s="302">
        <v>25.9</v>
      </c>
      <c r="E3807" s="302">
        <v>25.19</v>
      </c>
    </row>
    <row r="3808" spans="1:5">
      <c r="A3808" s="301" t="s">
        <v>53838</v>
      </c>
      <c r="B3808" s="301" t="s">
        <v>53839</v>
      </c>
      <c r="C3808" s="301" t="s">
        <v>58</v>
      </c>
      <c r="D3808" s="302">
        <v>12.61</v>
      </c>
      <c r="E3808" s="302">
        <v>11.57</v>
      </c>
    </row>
    <row r="3809" spans="1:5">
      <c r="A3809" s="301" t="s">
        <v>53840</v>
      </c>
      <c r="B3809" s="301" t="s">
        <v>53841</v>
      </c>
      <c r="C3809" s="301" t="s">
        <v>58</v>
      </c>
      <c r="D3809" s="302">
        <v>14.14</v>
      </c>
      <c r="E3809" s="302">
        <v>13.1</v>
      </c>
    </row>
    <row r="3810" spans="1:5">
      <c r="A3810" s="301" t="s">
        <v>53842</v>
      </c>
      <c r="B3810" s="301" t="s">
        <v>53843</v>
      </c>
      <c r="C3810" s="301" t="s">
        <v>58</v>
      </c>
      <c r="D3810" s="302">
        <v>14.89</v>
      </c>
      <c r="E3810" s="302">
        <v>13.68</v>
      </c>
    </row>
    <row r="3811" spans="1:5">
      <c r="A3811" s="301" t="s">
        <v>53844</v>
      </c>
      <c r="B3811" s="301" t="s">
        <v>53845</v>
      </c>
      <c r="C3811" s="301" t="s">
        <v>58</v>
      </c>
      <c r="D3811" s="302">
        <v>16.579999999999998</v>
      </c>
      <c r="E3811" s="302">
        <v>15.46</v>
      </c>
    </row>
    <row r="3812" spans="1:5">
      <c r="A3812" s="301" t="s">
        <v>53846</v>
      </c>
      <c r="B3812" s="301" t="s">
        <v>53847</v>
      </c>
      <c r="C3812" s="301" t="s">
        <v>58</v>
      </c>
      <c r="D3812" s="302">
        <v>20.49</v>
      </c>
      <c r="E3812" s="302">
        <v>19.05</v>
      </c>
    </row>
    <row r="3813" spans="1:5">
      <c r="A3813" s="301" t="s">
        <v>53848</v>
      </c>
      <c r="B3813" s="301" t="s">
        <v>53849</v>
      </c>
      <c r="C3813" s="301" t="s">
        <v>58</v>
      </c>
      <c r="D3813" s="302">
        <v>27.4</v>
      </c>
      <c r="E3813" s="302">
        <v>26.17</v>
      </c>
    </row>
    <row r="3814" spans="1:5">
      <c r="A3814" s="301" t="s">
        <v>53850</v>
      </c>
      <c r="B3814" s="301" t="s">
        <v>53851</v>
      </c>
      <c r="C3814" s="301" t="s">
        <v>58</v>
      </c>
      <c r="D3814" s="302">
        <v>22.09</v>
      </c>
      <c r="E3814" s="302">
        <v>20.77</v>
      </c>
    </row>
    <row r="3815" spans="1:5">
      <c r="A3815" s="301" t="s">
        <v>53852</v>
      </c>
      <c r="B3815" s="301" t="s">
        <v>53853</v>
      </c>
      <c r="C3815" s="301" t="s">
        <v>58</v>
      </c>
      <c r="D3815" s="302">
        <v>6.54</v>
      </c>
      <c r="E3815" s="302">
        <v>6.07</v>
      </c>
    </row>
    <row r="3816" spans="1:5">
      <c r="A3816" s="301" t="s">
        <v>53854</v>
      </c>
      <c r="B3816" s="301" t="s">
        <v>53855</v>
      </c>
      <c r="C3816" s="301" t="s">
        <v>58</v>
      </c>
      <c r="D3816" s="302">
        <v>7.34</v>
      </c>
      <c r="E3816" s="302">
        <v>6.87</v>
      </c>
    </row>
    <row r="3817" spans="1:5">
      <c r="A3817" s="301" t="s">
        <v>53856</v>
      </c>
      <c r="B3817" s="301" t="s">
        <v>53857</v>
      </c>
      <c r="C3817" s="301" t="s">
        <v>58</v>
      </c>
      <c r="D3817" s="302">
        <v>8.89</v>
      </c>
      <c r="E3817" s="302">
        <v>8.42</v>
      </c>
    </row>
    <row r="3818" spans="1:5">
      <c r="A3818" s="301" t="s">
        <v>53858</v>
      </c>
      <c r="B3818" s="301" t="s">
        <v>53859</v>
      </c>
      <c r="C3818" s="301" t="s">
        <v>58</v>
      </c>
      <c r="D3818" s="302">
        <v>8.34</v>
      </c>
      <c r="E3818" s="302">
        <v>7.87</v>
      </c>
    </row>
    <row r="3819" spans="1:5">
      <c r="A3819" s="301" t="s">
        <v>53860</v>
      </c>
      <c r="B3819" s="301" t="s">
        <v>53861</v>
      </c>
      <c r="C3819" s="301" t="s">
        <v>58</v>
      </c>
      <c r="D3819" s="302">
        <v>9.74</v>
      </c>
      <c r="E3819" s="302">
        <v>9.17</v>
      </c>
    </row>
    <row r="3820" spans="1:5">
      <c r="A3820" s="301" t="s">
        <v>53862</v>
      </c>
      <c r="B3820" s="301" t="s">
        <v>53863</v>
      </c>
      <c r="C3820" s="301" t="s">
        <v>58</v>
      </c>
      <c r="D3820" s="302">
        <v>11.53</v>
      </c>
      <c r="E3820" s="302">
        <v>10.96</v>
      </c>
    </row>
    <row r="3821" spans="1:5">
      <c r="A3821" s="301" t="s">
        <v>53864</v>
      </c>
      <c r="B3821" s="301" t="s">
        <v>53865</v>
      </c>
      <c r="C3821" s="301" t="s">
        <v>58</v>
      </c>
      <c r="D3821" s="302">
        <v>13.94</v>
      </c>
      <c r="E3821" s="302">
        <v>13.37</v>
      </c>
    </row>
    <row r="3822" spans="1:5">
      <c r="A3822" s="301" t="s">
        <v>53866</v>
      </c>
      <c r="B3822" s="301" t="s">
        <v>53867</v>
      </c>
      <c r="C3822" s="301" t="s">
        <v>58</v>
      </c>
      <c r="D3822" s="302">
        <v>11.87</v>
      </c>
      <c r="E3822" s="302">
        <v>11.3</v>
      </c>
    </row>
    <row r="3823" spans="1:5">
      <c r="A3823" s="301" t="s">
        <v>53868</v>
      </c>
      <c r="B3823" s="301" t="s">
        <v>53869</v>
      </c>
      <c r="C3823" s="301" t="s">
        <v>58</v>
      </c>
      <c r="D3823" s="302">
        <v>15.01</v>
      </c>
      <c r="E3823" s="302">
        <v>14.32</v>
      </c>
    </row>
    <row r="3824" spans="1:5">
      <c r="A3824" s="301" t="s">
        <v>53870</v>
      </c>
      <c r="B3824" s="301" t="s">
        <v>53871</v>
      </c>
      <c r="C3824" s="301" t="s">
        <v>58</v>
      </c>
      <c r="D3824" s="302">
        <v>15.07</v>
      </c>
      <c r="E3824" s="302">
        <v>14.38</v>
      </c>
    </row>
    <row r="3825" spans="1:5">
      <c r="A3825" s="301" t="s">
        <v>53872</v>
      </c>
      <c r="B3825" s="301" t="s">
        <v>53873</v>
      </c>
      <c r="C3825" s="301" t="s">
        <v>58</v>
      </c>
      <c r="D3825" s="302">
        <v>21.39</v>
      </c>
      <c r="E3825" s="302">
        <v>20.7</v>
      </c>
    </row>
    <row r="3826" spans="1:5">
      <c r="A3826" s="301" t="s">
        <v>53874</v>
      </c>
      <c r="B3826" s="301" t="s">
        <v>53875</v>
      </c>
      <c r="C3826" s="301" t="s">
        <v>58</v>
      </c>
      <c r="D3826" s="302">
        <v>14.51</v>
      </c>
      <c r="E3826" s="302">
        <v>13.82</v>
      </c>
    </row>
    <row r="3827" spans="1:5">
      <c r="A3827" s="301" t="s">
        <v>53876</v>
      </c>
      <c r="B3827" s="301" t="s">
        <v>53877</v>
      </c>
      <c r="C3827" s="301" t="s">
        <v>58</v>
      </c>
      <c r="D3827" s="302">
        <v>16.559999999999999</v>
      </c>
      <c r="E3827" s="302">
        <v>15.71</v>
      </c>
    </row>
    <row r="3828" spans="1:5">
      <c r="A3828" s="301" t="s">
        <v>53878</v>
      </c>
      <c r="B3828" s="301" t="s">
        <v>53879</v>
      </c>
      <c r="C3828" s="301" t="s">
        <v>58</v>
      </c>
      <c r="D3828" s="302">
        <v>19.149999999999999</v>
      </c>
      <c r="E3828" s="302">
        <v>18.3</v>
      </c>
    </row>
    <row r="3829" spans="1:5">
      <c r="A3829" s="301" t="s">
        <v>53880</v>
      </c>
      <c r="B3829" s="301" t="s">
        <v>53881</v>
      </c>
      <c r="C3829" s="301" t="s">
        <v>58</v>
      </c>
      <c r="D3829" s="302">
        <v>24.95</v>
      </c>
      <c r="E3829" s="302">
        <v>24.1</v>
      </c>
    </row>
    <row r="3830" spans="1:5">
      <c r="A3830" s="301" t="s">
        <v>53882</v>
      </c>
      <c r="B3830" s="301" t="s">
        <v>53883</v>
      </c>
      <c r="C3830" s="301" t="s">
        <v>58</v>
      </c>
      <c r="D3830" s="302">
        <v>21.02</v>
      </c>
      <c r="E3830" s="302">
        <v>20.170000000000002</v>
      </c>
    </row>
    <row r="3831" spans="1:5">
      <c r="A3831" s="301" t="s">
        <v>53884</v>
      </c>
      <c r="B3831" s="301" t="s">
        <v>53885</v>
      </c>
      <c r="C3831" s="301" t="s">
        <v>58</v>
      </c>
      <c r="D3831" s="302">
        <v>44.08</v>
      </c>
      <c r="E3831" s="302">
        <v>43.08</v>
      </c>
    </row>
    <row r="3832" spans="1:5">
      <c r="A3832" s="301" t="s">
        <v>53886</v>
      </c>
      <c r="B3832" s="301" t="s">
        <v>53887</v>
      </c>
      <c r="C3832" s="301" t="s">
        <v>58</v>
      </c>
      <c r="D3832" s="302">
        <v>42.26</v>
      </c>
      <c r="E3832" s="302">
        <v>41.26</v>
      </c>
    </row>
    <row r="3833" spans="1:5">
      <c r="A3833" s="301" t="s">
        <v>53888</v>
      </c>
      <c r="B3833" s="301" t="s">
        <v>53889</v>
      </c>
      <c r="C3833" s="301" t="s">
        <v>58</v>
      </c>
      <c r="D3833" s="302">
        <v>49.45</v>
      </c>
      <c r="E3833" s="302">
        <v>48.45</v>
      </c>
    </row>
    <row r="3834" spans="1:5">
      <c r="A3834" s="301" t="s">
        <v>53890</v>
      </c>
      <c r="B3834" s="301" t="s">
        <v>53891</v>
      </c>
      <c r="C3834" s="301" t="s">
        <v>58</v>
      </c>
      <c r="D3834" s="302">
        <v>29.51</v>
      </c>
      <c r="E3834" s="302">
        <v>28.51</v>
      </c>
    </row>
    <row r="3835" spans="1:5">
      <c r="A3835" s="301" t="s">
        <v>53892</v>
      </c>
      <c r="B3835" s="301" t="s">
        <v>53893</v>
      </c>
      <c r="C3835" s="301" t="s">
        <v>58</v>
      </c>
      <c r="D3835" s="302">
        <v>107.15</v>
      </c>
      <c r="E3835" s="302">
        <v>105.93</v>
      </c>
    </row>
    <row r="3836" spans="1:5">
      <c r="A3836" s="301" t="s">
        <v>53894</v>
      </c>
      <c r="B3836" s="301" t="s">
        <v>53895</v>
      </c>
      <c r="C3836" s="301" t="s">
        <v>58</v>
      </c>
      <c r="D3836" s="302">
        <v>8.99</v>
      </c>
      <c r="E3836" s="302">
        <v>8.67</v>
      </c>
    </row>
    <row r="3837" spans="1:5">
      <c r="A3837" s="301" t="s">
        <v>53896</v>
      </c>
      <c r="B3837" s="301" t="s">
        <v>53897</v>
      </c>
      <c r="C3837" s="301" t="s">
        <v>58</v>
      </c>
      <c r="D3837" s="302">
        <v>86.13</v>
      </c>
      <c r="E3837" s="302">
        <v>84.91</v>
      </c>
    </row>
    <row r="3838" spans="1:5">
      <c r="A3838" s="301" t="s">
        <v>53898</v>
      </c>
      <c r="B3838" s="301" t="s">
        <v>53899</v>
      </c>
      <c r="C3838" s="301" t="s">
        <v>58</v>
      </c>
      <c r="D3838" s="302">
        <v>9.07</v>
      </c>
      <c r="E3838" s="302">
        <v>8.75</v>
      </c>
    </row>
    <row r="3839" spans="1:5">
      <c r="A3839" s="301" t="s">
        <v>53900</v>
      </c>
      <c r="B3839" s="301" t="s">
        <v>53901</v>
      </c>
      <c r="C3839" s="301" t="s">
        <v>58</v>
      </c>
      <c r="D3839" s="302">
        <v>72.72</v>
      </c>
      <c r="E3839" s="302">
        <v>71.5</v>
      </c>
    </row>
    <row r="3840" spans="1:5">
      <c r="A3840" s="301" t="s">
        <v>53902</v>
      </c>
      <c r="B3840" s="301" t="s">
        <v>53903</v>
      </c>
      <c r="C3840" s="301" t="s">
        <v>58</v>
      </c>
      <c r="D3840" s="302">
        <v>16.52</v>
      </c>
      <c r="E3840" s="302">
        <v>16.12</v>
      </c>
    </row>
    <row r="3841" spans="1:5">
      <c r="A3841" s="301" t="s">
        <v>53904</v>
      </c>
      <c r="B3841" s="301" t="s">
        <v>53905</v>
      </c>
      <c r="C3841" s="301" t="s">
        <v>58</v>
      </c>
      <c r="D3841" s="302">
        <v>50.41</v>
      </c>
      <c r="E3841" s="302">
        <v>49.19</v>
      </c>
    </row>
    <row r="3842" spans="1:5">
      <c r="A3842" s="301" t="s">
        <v>53906</v>
      </c>
      <c r="B3842" s="301" t="s">
        <v>53907</v>
      </c>
      <c r="C3842" s="301" t="s">
        <v>58</v>
      </c>
      <c r="D3842" s="302">
        <v>17.23</v>
      </c>
      <c r="E3842" s="302">
        <v>16.829999999999998</v>
      </c>
    </row>
    <row r="3843" spans="1:5">
      <c r="A3843" s="301" t="s">
        <v>53908</v>
      </c>
      <c r="B3843" s="301" t="s">
        <v>53909</v>
      </c>
      <c r="C3843" s="301" t="s">
        <v>58</v>
      </c>
      <c r="D3843" s="302">
        <v>127.57</v>
      </c>
      <c r="E3843" s="302">
        <v>126.19</v>
      </c>
    </row>
    <row r="3844" spans="1:5">
      <c r="A3844" s="301" t="s">
        <v>53910</v>
      </c>
      <c r="B3844" s="301" t="s">
        <v>53911</v>
      </c>
      <c r="C3844" s="301" t="s">
        <v>58</v>
      </c>
      <c r="D3844" s="302">
        <v>31.25</v>
      </c>
      <c r="E3844" s="302">
        <v>30.62</v>
      </c>
    </row>
    <row r="3845" spans="1:5">
      <c r="A3845" s="301" t="s">
        <v>53912</v>
      </c>
      <c r="B3845" s="301" t="s">
        <v>53913</v>
      </c>
      <c r="C3845" s="301" t="s">
        <v>58</v>
      </c>
      <c r="D3845" s="302">
        <v>105.07</v>
      </c>
      <c r="E3845" s="302">
        <v>103.69</v>
      </c>
    </row>
    <row r="3846" spans="1:5">
      <c r="A3846" s="301" t="s">
        <v>53914</v>
      </c>
      <c r="B3846" s="301" t="s">
        <v>53915</v>
      </c>
      <c r="C3846" s="301" t="s">
        <v>58</v>
      </c>
      <c r="D3846" s="302">
        <v>31.7</v>
      </c>
      <c r="E3846" s="302">
        <v>31.07</v>
      </c>
    </row>
    <row r="3847" spans="1:5">
      <c r="A3847" s="301" t="s">
        <v>53916</v>
      </c>
      <c r="B3847" s="301" t="s">
        <v>53917</v>
      </c>
      <c r="C3847" s="301" t="s">
        <v>58</v>
      </c>
      <c r="D3847" s="302">
        <v>91.08</v>
      </c>
      <c r="E3847" s="302">
        <v>89.7</v>
      </c>
    </row>
    <row r="3848" spans="1:5">
      <c r="A3848" s="301" t="s">
        <v>53918</v>
      </c>
      <c r="B3848" s="301" t="s">
        <v>53919</v>
      </c>
      <c r="C3848" s="301" t="s">
        <v>58</v>
      </c>
      <c r="D3848" s="302">
        <v>39.97</v>
      </c>
      <c r="E3848" s="302">
        <v>39.340000000000003</v>
      </c>
    </row>
    <row r="3849" spans="1:5">
      <c r="A3849" s="301" t="s">
        <v>53920</v>
      </c>
      <c r="B3849" s="301" t="s">
        <v>53921</v>
      </c>
      <c r="C3849" s="301" t="s">
        <v>58</v>
      </c>
      <c r="D3849" s="302">
        <v>60.55</v>
      </c>
      <c r="E3849" s="302">
        <v>59.17</v>
      </c>
    </row>
    <row r="3850" spans="1:5">
      <c r="A3850" s="301" t="s">
        <v>53922</v>
      </c>
      <c r="B3850" s="301" t="s">
        <v>53923</v>
      </c>
      <c r="C3850" s="301" t="s">
        <v>58</v>
      </c>
      <c r="D3850" s="302">
        <v>5.1100000000000003</v>
      </c>
      <c r="E3850" s="302">
        <v>4.8</v>
      </c>
    </row>
    <row r="3851" spans="1:5">
      <c r="A3851" s="301" t="s">
        <v>53924</v>
      </c>
      <c r="B3851" s="301" t="s">
        <v>53925</v>
      </c>
      <c r="C3851" s="301" t="s">
        <v>58</v>
      </c>
      <c r="D3851" s="302">
        <v>39.15</v>
      </c>
      <c r="E3851" s="302">
        <v>38.299999999999997</v>
      </c>
    </row>
    <row r="3852" spans="1:5">
      <c r="A3852" s="301" t="s">
        <v>53926</v>
      </c>
      <c r="B3852" s="301" t="s">
        <v>53927</v>
      </c>
      <c r="C3852" s="301" t="s">
        <v>58</v>
      </c>
      <c r="D3852" s="302">
        <v>17.13</v>
      </c>
      <c r="E3852" s="302">
        <v>16.82</v>
      </c>
    </row>
    <row r="3853" spans="1:5">
      <c r="A3853" s="301" t="s">
        <v>53928</v>
      </c>
      <c r="B3853" s="301" t="s">
        <v>53929</v>
      </c>
      <c r="C3853" s="301" t="s">
        <v>58</v>
      </c>
      <c r="D3853" s="302">
        <v>40.159999999999997</v>
      </c>
      <c r="E3853" s="302">
        <v>39.31</v>
      </c>
    </row>
    <row r="3854" spans="1:5">
      <c r="A3854" s="301" t="s">
        <v>53930</v>
      </c>
      <c r="B3854" s="301" t="s">
        <v>53931</v>
      </c>
      <c r="C3854" s="301" t="s">
        <v>58</v>
      </c>
      <c r="D3854" s="302">
        <v>8.0399999999999991</v>
      </c>
      <c r="E3854" s="302">
        <v>7.69</v>
      </c>
    </row>
    <row r="3855" spans="1:5">
      <c r="A3855" s="301" t="s">
        <v>53932</v>
      </c>
      <c r="B3855" s="301" t="s">
        <v>53933</v>
      </c>
      <c r="C3855" s="301" t="s">
        <v>58</v>
      </c>
      <c r="D3855" s="302">
        <v>44.49</v>
      </c>
      <c r="E3855" s="302">
        <v>43.64</v>
      </c>
    </row>
    <row r="3856" spans="1:5">
      <c r="A3856" s="301" t="s">
        <v>53934</v>
      </c>
      <c r="B3856" s="301" t="s">
        <v>53935</v>
      </c>
      <c r="C3856" s="301" t="s">
        <v>58</v>
      </c>
      <c r="D3856" s="302">
        <v>12.59</v>
      </c>
      <c r="E3856" s="302">
        <v>12.28</v>
      </c>
    </row>
    <row r="3857" spans="1:5">
      <c r="A3857" s="301" t="s">
        <v>53936</v>
      </c>
      <c r="B3857" s="301" t="s">
        <v>53937</v>
      </c>
      <c r="C3857" s="301" t="s">
        <v>58</v>
      </c>
      <c r="D3857" s="302">
        <v>11.23</v>
      </c>
      <c r="E3857" s="302">
        <v>10.92</v>
      </c>
    </row>
    <row r="3858" spans="1:5">
      <c r="A3858" s="301" t="s">
        <v>53938</v>
      </c>
      <c r="B3858" s="301" t="s">
        <v>53939</v>
      </c>
      <c r="C3858" s="301" t="s">
        <v>58</v>
      </c>
      <c r="D3858" s="302">
        <v>7.45</v>
      </c>
      <c r="E3858" s="302">
        <v>7.07</v>
      </c>
    </row>
    <row r="3859" spans="1:5">
      <c r="A3859" s="301" t="s">
        <v>53940</v>
      </c>
      <c r="B3859" s="301" t="s">
        <v>53941</v>
      </c>
      <c r="C3859" s="301" t="s">
        <v>58</v>
      </c>
      <c r="D3859" s="302">
        <v>28.21</v>
      </c>
      <c r="E3859" s="302">
        <v>27.83</v>
      </c>
    </row>
    <row r="3860" spans="1:5">
      <c r="A3860" s="301" t="s">
        <v>53942</v>
      </c>
      <c r="B3860" s="301" t="s">
        <v>53943</v>
      </c>
      <c r="C3860" s="301" t="s">
        <v>58</v>
      </c>
      <c r="D3860" s="302">
        <v>8.92</v>
      </c>
      <c r="E3860" s="302">
        <v>8.7100000000000009</v>
      </c>
    </row>
    <row r="3861" spans="1:5">
      <c r="A3861" s="301" t="s">
        <v>53944</v>
      </c>
      <c r="B3861" s="301" t="s">
        <v>53945</v>
      </c>
      <c r="C3861" s="301" t="s">
        <v>58</v>
      </c>
      <c r="D3861" s="302">
        <v>17.43</v>
      </c>
      <c r="E3861" s="302">
        <v>17.16</v>
      </c>
    </row>
    <row r="3862" spans="1:5">
      <c r="A3862" s="301" t="s">
        <v>53946</v>
      </c>
      <c r="B3862" s="301" t="s">
        <v>53947</v>
      </c>
      <c r="C3862" s="301" t="s">
        <v>58</v>
      </c>
      <c r="D3862" s="302">
        <v>11.91</v>
      </c>
      <c r="E3862" s="302">
        <v>11.67</v>
      </c>
    </row>
    <row r="3863" spans="1:5">
      <c r="A3863" s="301" t="s">
        <v>53948</v>
      </c>
      <c r="B3863" s="301" t="s">
        <v>53949</v>
      </c>
      <c r="C3863" s="301" t="s">
        <v>58</v>
      </c>
      <c r="D3863" s="302">
        <v>23.46</v>
      </c>
      <c r="E3863" s="302">
        <v>23.04</v>
      </c>
    </row>
    <row r="3864" spans="1:5">
      <c r="A3864" s="301" t="s">
        <v>53950</v>
      </c>
      <c r="B3864" s="301" t="s">
        <v>53951</v>
      </c>
      <c r="C3864" s="301" t="s">
        <v>58</v>
      </c>
      <c r="D3864" s="302">
        <v>24.24</v>
      </c>
      <c r="E3864" s="302">
        <v>23.82</v>
      </c>
    </row>
    <row r="3865" spans="1:5">
      <c r="A3865" s="301" t="s">
        <v>53952</v>
      </c>
      <c r="B3865" s="301" t="s">
        <v>53953</v>
      </c>
      <c r="C3865" s="301" t="s">
        <v>58</v>
      </c>
      <c r="D3865" s="302">
        <v>20.16</v>
      </c>
      <c r="E3865" s="302">
        <v>19.82</v>
      </c>
    </row>
    <row r="3866" spans="1:5">
      <c r="A3866" s="301" t="s">
        <v>53954</v>
      </c>
      <c r="B3866" s="301" t="s">
        <v>53955</v>
      </c>
      <c r="C3866" s="301" t="s">
        <v>58</v>
      </c>
      <c r="D3866" s="302">
        <v>41.58</v>
      </c>
      <c r="E3866" s="302">
        <v>41.16</v>
      </c>
    </row>
    <row r="3867" spans="1:5">
      <c r="A3867" s="301" t="s">
        <v>53956</v>
      </c>
      <c r="B3867" s="301" t="s">
        <v>53957</v>
      </c>
      <c r="C3867" s="301" t="s">
        <v>58</v>
      </c>
      <c r="D3867" s="302">
        <v>9.5</v>
      </c>
      <c r="E3867" s="302">
        <v>9.15</v>
      </c>
    </row>
    <row r="3868" spans="1:5">
      <c r="A3868" s="301" t="s">
        <v>53958</v>
      </c>
      <c r="B3868" s="301" t="s">
        <v>53959</v>
      </c>
      <c r="C3868" s="301" t="s">
        <v>58</v>
      </c>
      <c r="D3868" s="302">
        <v>19.399999999999999</v>
      </c>
      <c r="E3868" s="302">
        <v>19.02</v>
      </c>
    </row>
    <row r="3869" spans="1:5">
      <c r="A3869" s="301" t="s">
        <v>53960</v>
      </c>
      <c r="B3869" s="301" t="s">
        <v>53961</v>
      </c>
      <c r="C3869" s="301" t="s">
        <v>58</v>
      </c>
      <c r="D3869" s="302">
        <v>6.67</v>
      </c>
      <c r="E3869" s="302">
        <v>6.32</v>
      </c>
    </row>
    <row r="3870" spans="1:5">
      <c r="A3870" s="301" t="s">
        <v>53962</v>
      </c>
      <c r="B3870" s="301" t="s">
        <v>53963</v>
      </c>
      <c r="C3870" s="301" t="s">
        <v>58</v>
      </c>
      <c r="D3870" s="302">
        <v>30</v>
      </c>
      <c r="E3870" s="302">
        <v>29.43</v>
      </c>
    </row>
    <row r="3871" spans="1:5">
      <c r="A3871" s="301" t="s">
        <v>53964</v>
      </c>
      <c r="B3871" s="301" t="s">
        <v>53965</v>
      </c>
      <c r="C3871" s="301" t="s">
        <v>58</v>
      </c>
      <c r="D3871" s="302">
        <v>22.57</v>
      </c>
      <c r="E3871" s="302">
        <v>22.19</v>
      </c>
    </row>
    <row r="3872" spans="1:5">
      <c r="A3872" s="301" t="s">
        <v>53966</v>
      </c>
      <c r="B3872" s="301" t="s">
        <v>53967</v>
      </c>
      <c r="C3872" s="301" t="s">
        <v>58</v>
      </c>
      <c r="D3872" s="302">
        <v>41.37</v>
      </c>
      <c r="E3872" s="302">
        <v>40.799999999999997</v>
      </c>
    </row>
    <row r="3873" spans="1:5">
      <c r="A3873" s="301" t="s">
        <v>53968</v>
      </c>
      <c r="B3873" s="301" t="s">
        <v>53969</v>
      </c>
      <c r="C3873" s="301" t="s">
        <v>58</v>
      </c>
      <c r="D3873" s="302">
        <v>33.090000000000003</v>
      </c>
      <c r="E3873" s="302">
        <v>32.590000000000003</v>
      </c>
    </row>
    <row r="3874" spans="1:5">
      <c r="A3874" s="301" t="s">
        <v>53970</v>
      </c>
      <c r="B3874" s="301" t="s">
        <v>53971</v>
      </c>
      <c r="C3874" s="301" t="s">
        <v>58</v>
      </c>
      <c r="D3874" s="302">
        <v>11.01</v>
      </c>
      <c r="E3874" s="302">
        <v>10.54</v>
      </c>
    </row>
    <row r="3875" spans="1:5">
      <c r="A3875" s="301" t="s">
        <v>53972</v>
      </c>
      <c r="B3875" s="301" t="s">
        <v>53973</v>
      </c>
      <c r="C3875" s="301" t="s">
        <v>58</v>
      </c>
      <c r="D3875" s="302">
        <v>67</v>
      </c>
      <c r="E3875" s="302">
        <v>66.430000000000007</v>
      </c>
    </row>
    <row r="3876" spans="1:5">
      <c r="A3876" s="301" t="s">
        <v>53974</v>
      </c>
      <c r="B3876" s="301" t="s">
        <v>53975</v>
      </c>
      <c r="C3876" s="301" t="s">
        <v>58</v>
      </c>
      <c r="D3876" s="302">
        <v>36.1</v>
      </c>
      <c r="E3876" s="302">
        <v>35.630000000000003</v>
      </c>
    </row>
    <row r="3877" spans="1:5">
      <c r="A3877" s="301" t="s">
        <v>53976</v>
      </c>
      <c r="B3877" s="301" t="s">
        <v>53977</v>
      </c>
      <c r="C3877" s="301" t="s">
        <v>58</v>
      </c>
      <c r="D3877" s="302">
        <v>15.59</v>
      </c>
      <c r="E3877" s="302">
        <v>15.18</v>
      </c>
    </row>
    <row r="3878" spans="1:5">
      <c r="A3878" s="301" t="s">
        <v>53978</v>
      </c>
      <c r="B3878" s="301" t="s">
        <v>53979</v>
      </c>
      <c r="C3878" s="301" t="s">
        <v>58</v>
      </c>
      <c r="D3878" s="302">
        <v>11.48</v>
      </c>
      <c r="E3878" s="302">
        <v>11.06</v>
      </c>
    </row>
    <row r="3879" spans="1:5">
      <c r="A3879" s="301" t="s">
        <v>53980</v>
      </c>
      <c r="B3879" s="301" t="s">
        <v>53981</v>
      </c>
      <c r="C3879" s="301" t="s">
        <v>58</v>
      </c>
      <c r="D3879" s="302">
        <v>35.96</v>
      </c>
      <c r="E3879" s="302">
        <v>35.42</v>
      </c>
    </row>
    <row r="3880" spans="1:5">
      <c r="A3880" s="301" t="s">
        <v>53982</v>
      </c>
      <c r="B3880" s="301" t="s">
        <v>53983</v>
      </c>
      <c r="C3880" s="301" t="s">
        <v>58</v>
      </c>
      <c r="D3880" s="302">
        <v>16.72</v>
      </c>
      <c r="E3880" s="302">
        <v>16.3</v>
      </c>
    </row>
    <row r="3881" spans="1:5">
      <c r="A3881" s="301" t="s">
        <v>53984</v>
      </c>
      <c r="B3881" s="301" t="s">
        <v>53985</v>
      </c>
      <c r="C3881" s="301" t="s">
        <v>58</v>
      </c>
      <c r="D3881" s="302">
        <v>57.36</v>
      </c>
      <c r="E3881" s="302">
        <v>56.52</v>
      </c>
    </row>
    <row r="3882" spans="1:5">
      <c r="A3882" s="301" t="s">
        <v>53986</v>
      </c>
      <c r="B3882" s="301" t="s">
        <v>53987</v>
      </c>
      <c r="C3882" s="301" t="s">
        <v>58</v>
      </c>
      <c r="D3882" s="302">
        <v>49.24</v>
      </c>
      <c r="E3882" s="302">
        <v>48.4</v>
      </c>
    </row>
    <row r="3883" spans="1:5">
      <c r="A3883" s="301" t="s">
        <v>53988</v>
      </c>
      <c r="B3883" s="301" t="s">
        <v>53989</v>
      </c>
      <c r="C3883" s="301" t="s">
        <v>58</v>
      </c>
      <c r="D3883" s="302">
        <v>82</v>
      </c>
      <c r="E3883" s="302">
        <v>80.86</v>
      </c>
    </row>
    <row r="3884" spans="1:5">
      <c r="A3884" s="301" t="s">
        <v>53990</v>
      </c>
      <c r="B3884" s="301" t="s">
        <v>53991</v>
      </c>
      <c r="C3884" s="301" t="s">
        <v>58</v>
      </c>
      <c r="D3884" s="302">
        <v>33.549999999999997</v>
      </c>
      <c r="E3884" s="302">
        <v>33.08</v>
      </c>
    </row>
    <row r="3885" spans="1:5">
      <c r="A3885" s="301" t="s">
        <v>53992</v>
      </c>
      <c r="B3885" s="301" t="s">
        <v>53993</v>
      </c>
      <c r="C3885" s="301" t="s">
        <v>58</v>
      </c>
      <c r="D3885" s="302">
        <v>94.33</v>
      </c>
      <c r="E3885" s="302">
        <v>93.29</v>
      </c>
    </row>
    <row r="3886" spans="1:5">
      <c r="A3886" s="301" t="s">
        <v>53994</v>
      </c>
      <c r="B3886" s="301" t="s">
        <v>53995</v>
      </c>
      <c r="C3886" s="301" t="s">
        <v>58</v>
      </c>
      <c r="D3886" s="302">
        <v>12.61</v>
      </c>
      <c r="E3886" s="302">
        <v>12.17</v>
      </c>
    </row>
    <row r="3887" spans="1:5">
      <c r="A3887" s="301" t="s">
        <v>53996</v>
      </c>
      <c r="B3887" s="301" t="s">
        <v>53997</v>
      </c>
      <c r="C3887" s="301" t="s">
        <v>58</v>
      </c>
      <c r="D3887" s="302">
        <v>71.760000000000005</v>
      </c>
      <c r="E3887" s="302">
        <v>70.62</v>
      </c>
    </row>
    <row r="3888" spans="1:5">
      <c r="A3888" s="301" t="s">
        <v>53998</v>
      </c>
      <c r="B3888" s="301" t="s">
        <v>53999</v>
      </c>
      <c r="C3888" s="301" t="s">
        <v>58</v>
      </c>
      <c r="D3888" s="302">
        <v>9.82</v>
      </c>
      <c r="E3888" s="302">
        <v>9.4</v>
      </c>
    </row>
    <row r="3889" spans="1:5">
      <c r="A3889" s="301" t="s">
        <v>54000</v>
      </c>
      <c r="B3889" s="301" t="s">
        <v>54001</v>
      </c>
      <c r="C3889" s="301" t="s">
        <v>58</v>
      </c>
      <c r="D3889" s="302">
        <v>77.760000000000005</v>
      </c>
      <c r="E3889" s="302">
        <v>76.72</v>
      </c>
    </row>
    <row r="3890" spans="1:5">
      <c r="A3890" s="301" t="s">
        <v>54002</v>
      </c>
      <c r="B3890" s="301" t="s">
        <v>54003</v>
      </c>
      <c r="C3890" s="301" t="s">
        <v>58</v>
      </c>
      <c r="D3890" s="302">
        <v>155.47</v>
      </c>
      <c r="E3890" s="302">
        <v>153.77000000000001</v>
      </c>
    </row>
    <row r="3891" spans="1:5">
      <c r="A3891" s="301" t="s">
        <v>54004</v>
      </c>
      <c r="B3891" s="301" t="s">
        <v>54005</v>
      </c>
      <c r="C3891" s="301" t="s">
        <v>58</v>
      </c>
      <c r="D3891" s="302">
        <v>13.14</v>
      </c>
      <c r="E3891" s="302">
        <v>12.58</v>
      </c>
    </row>
    <row r="3892" spans="1:5">
      <c r="A3892" s="301" t="s">
        <v>54006</v>
      </c>
      <c r="B3892" s="301" t="s">
        <v>54007</v>
      </c>
      <c r="C3892" s="301" t="s">
        <v>58</v>
      </c>
      <c r="D3892" s="302">
        <v>38.369999999999997</v>
      </c>
      <c r="E3892" s="302">
        <v>37.81</v>
      </c>
    </row>
    <row r="3893" spans="1:5">
      <c r="A3893" s="301" t="s">
        <v>54008</v>
      </c>
      <c r="B3893" s="301" t="s">
        <v>54009</v>
      </c>
      <c r="C3893" s="301" t="s">
        <v>58</v>
      </c>
      <c r="D3893" s="302">
        <v>12.91</v>
      </c>
      <c r="E3893" s="302">
        <v>12.47</v>
      </c>
    </row>
    <row r="3894" spans="1:5">
      <c r="A3894" s="301" t="s">
        <v>54010</v>
      </c>
      <c r="B3894" s="301" t="s">
        <v>54011</v>
      </c>
      <c r="C3894" s="301" t="s">
        <v>58</v>
      </c>
      <c r="D3894" s="302">
        <v>36.42</v>
      </c>
      <c r="E3894" s="302">
        <v>35.270000000000003</v>
      </c>
    </row>
    <row r="3895" spans="1:5">
      <c r="A3895" s="301" t="s">
        <v>54012</v>
      </c>
      <c r="B3895" s="301" t="s">
        <v>54013</v>
      </c>
      <c r="C3895" s="301" t="s">
        <v>58</v>
      </c>
      <c r="D3895" s="302">
        <v>36.869999999999997</v>
      </c>
      <c r="E3895" s="302">
        <v>35.72</v>
      </c>
    </row>
    <row r="3896" spans="1:5">
      <c r="A3896" s="301" t="s">
        <v>54014</v>
      </c>
      <c r="B3896" s="301" t="s">
        <v>54015</v>
      </c>
      <c r="C3896" s="301" t="s">
        <v>58</v>
      </c>
      <c r="D3896" s="302">
        <v>45.14</v>
      </c>
      <c r="E3896" s="302">
        <v>43.99</v>
      </c>
    </row>
    <row r="3897" spans="1:5">
      <c r="A3897" s="301" t="s">
        <v>54016</v>
      </c>
      <c r="B3897" s="301" t="s">
        <v>54017</v>
      </c>
      <c r="C3897" s="301" t="s">
        <v>58</v>
      </c>
      <c r="D3897" s="302">
        <v>48.51</v>
      </c>
      <c r="E3897" s="302">
        <v>46.7</v>
      </c>
    </row>
    <row r="3898" spans="1:5">
      <c r="A3898" s="301" t="s">
        <v>54018</v>
      </c>
      <c r="B3898" s="301" t="s">
        <v>54019</v>
      </c>
      <c r="C3898" s="301" t="s">
        <v>58</v>
      </c>
      <c r="D3898" s="302">
        <v>49.52</v>
      </c>
      <c r="E3898" s="302">
        <v>47.71</v>
      </c>
    </row>
    <row r="3899" spans="1:5">
      <c r="A3899" s="301" t="s">
        <v>54020</v>
      </c>
      <c r="B3899" s="301" t="s">
        <v>54021</v>
      </c>
      <c r="C3899" s="301" t="s">
        <v>58</v>
      </c>
      <c r="D3899" s="302">
        <v>53.85</v>
      </c>
      <c r="E3899" s="302">
        <v>52.04</v>
      </c>
    </row>
    <row r="3900" spans="1:5">
      <c r="A3900" s="301" t="s">
        <v>54022</v>
      </c>
      <c r="B3900" s="301" t="s">
        <v>54023</v>
      </c>
      <c r="C3900" s="301" t="s">
        <v>58</v>
      </c>
      <c r="D3900" s="302">
        <v>140.18</v>
      </c>
      <c r="E3900" s="302">
        <v>137.05000000000001</v>
      </c>
    </row>
    <row r="3901" spans="1:5">
      <c r="A3901" s="301" t="s">
        <v>54024</v>
      </c>
      <c r="B3901" s="301" t="s">
        <v>54025</v>
      </c>
      <c r="C3901" s="301" t="s">
        <v>58</v>
      </c>
      <c r="D3901" s="302">
        <v>137.09</v>
      </c>
      <c r="E3901" s="302">
        <v>133.96</v>
      </c>
    </row>
    <row r="3902" spans="1:5">
      <c r="A3902" s="301" t="s">
        <v>54026</v>
      </c>
      <c r="B3902" s="301" t="s">
        <v>54027</v>
      </c>
      <c r="C3902" s="301" t="s">
        <v>58</v>
      </c>
      <c r="D3902" s="302">
        <v>164.21</v>
      </c>
      <c r="E3902" s="302">
        <v>161.08000000000001</v>
      </c>
    </row>
    <row r="3903" spans="1:5">
      <c r="A3903" s="301" t="s">
        <v>54028</v>
      </c>
      <c r="B3903" s="301" t="s">
        <v>54029</v>
      </c>
      <c r="C3903" s="301" t="s">
        <v>58</v>
      </c>
      <c r="D3903" s="302">
        <v>26.18</v>
      </c>
      <c r="E3903" s="302">
        <v>25.69</v>
      </c>
    </row>
    <row r="3904" spans="1:5">
      <c r="A3904" s="301" t="s">
        <v>54030</v>
      </c>
      <c r="B3904" s="301" t="s">
        <v>54031</v>
      </c>
      <c r="C3904" s="301" t="s">
        <v>58</v>
      </c>
      <c r="D3904" s="302">
        <v>37.4</v>
      </c>
      <c r="E3904" s="302">
        <v>36.840000000000003</v>
      </c>
    </row>
    <row r="3905" spans="1:5">
      <c r="A3905" s="301" t="s">
        <v>54032</v>
      </c>
      <c r="B3905" s="301" t="s">
        <v>54033</v>
      </c>
      <c r="C3905" s="301" t="s">
        <v>58</v>
      </c>
      <c r="D3905" s="302">
        <v>15.75</v>
      </c>
      <c r="E3905" s="302">
        <v>15.28</v>
      </c>
    </row>
    <row r="3906" spans="1:5">
      <c r="A3906" s="301" t="s">
        <v>54034</v>
      </c>
      <c r="B3906" s="301" t="s">
        <v>54035</v>
      </c>
      <c r="C3906" s="301" t="s">
        <v>58</v>
      </c>
      <c r="D3906" s="302">
        <v>11.78</v>
      </c>
      <c r="E3906" s="302">
        <v>11.29</v>
      </c>
    </row>
    <row r="3907" spans="1:5">
      <c r="A3907" s="301" t="s">
        <v>54036</v>
      </c>
      <c r="B3907" s="301" t="s">
        <v>54037</v>
      </c>
      <c r="C3907" s="301" t="s">
        <v>58</v>
      </c>
      <c r="D3907" s="302">
        <v>24.55</v>
      </c>
      <c r="E3907" s="302">
        <v>23.88</v>
      </c>
    </row>
    <row r="3908" spans="1:5">
      <c r="A3908" s="301" t="s">
        <v>54038</v>
      </c>
      <c r="B3908" s="301" t="s">
        <v>54039</v>
      </c>
      <c r="C3908" s="301" t="s">
        <v>58</v>
      </c>
      <c r="D3908" s="302">
        <v>51.55</v>
      </c>
      <c r="E3908" s="302">
        <v>50.88</v>
      </c>
    </row>
    <row r="3909" spans="1:5">
      <c r="A3909" s="301" t="s">
        <v>54040</v>
      </c>
      <c r="B3909" s="301" t="s">
        <v>54041</v>
      </c>
      <c r="C3909" s="301" t="s">
        <v>58</v>
      </c>
      <c r="D3909" s="302">
        <v>26.91</v>
      </c>
      <c r="E3909" s="302">
        <v>26.15</v>
      </c>
    </row>
    <row r="3910" spans="1:5">
      <c r="A3910" s="301" t="s">
        <v>54042</v>
      </c>
      <c r="B3910" s="301" t="s">
        <v>54043</v>
      </c>
      <c r="C3910" s="301" t="s">
        <v>58</v>
      </c>
      <c r="D3910" s="302">
        <v>27.68</v>
      </c>
      <c r="E3910" s="302">
        <v>26.92</v>
      </c>
    </row>
    <row r="3911" spans="1:5">
      <c r="A3911" s="301" t="s">
        <v>54044</v>
      </c>
      <c r="B3911" s="301" t="s">
        <v>54045</v>
      </c>
      <c r="C3911" s="301" t="s">
        <v>58</v>
      </c>
      <c r="D3911" s="302">
        <v>22.35</v>
      </c>
      <c r="E3911" s="302">
        <v>21.74</v>
      </c>
    </row>
    <row r="3912" spans="1:5">
      <c r="A3912" s="301" t="s">
        <v>54046</v>
      </c>
      <c r="B3912" s="301" t="s">
        <v>54047</v>
      </c>
      <c r="C3912" s="301" t="s">
        <v>58</v>
      </c>
      <c r="D3912" s="302">
        <v>85.58</v>
      </c>
      <c r="E3912" s="302">
        <v>84.91</v>
      </c>
    </row>
    <row r="3913" spans="1:5">
      <c r="A3913" s="301" t="s">
        <v>54048</v>
      </c>
      <c r="B3913" s="301" t="s">
        <v>54049</v>
      </c>
      <c r="C3913" s="301" t="s">
        <v>58</v>
      </c>
      <c r="D3913" s="302">
        <v>21.25</v>
      </c>
      <c r="E3913" s="302">
        <v>20.64</v>
      </c>
    </row>
    <row r="3914" spans="1:5">
      <c r="A3914" s="301" t="s">
        <v>54050</v>
      </c>
      <c r="B3914" s="301" t="s">
        <v>54051</v>
      </c>
      <c r="C3914" s="301" t="s">
        <v>58</v>
      </c>
      <c r="D3914" s="302">
        <v>34.46</v>
      </c>
      <c r="E3914" s="302">
        <v>33.65</v>
      </c>
    </row>
    <row r="3915" spans="1:5">
      <c r="A3915" s="301" t="s">
        <v>54052</v>
      </c>
      <c r="B3915" s="301" t="s">
        <v>54053</v>
      </c>
      <c r="C3915" s="301" t="s">
        <v>58</v>
      </c>
      <c r="D3915" s="302">
        <v>166.76</v>
      </c>
      <c r="E3915" s="302">
        <v>165.95</v>
      </c>
    </row>
    <row r="3916" spans="1:5">
      <c r="A3916" s="301" t="s">
        <v>54054</v>
      </c>
      <c r="B3916" s="301" t="s">
        <v>54055</v>
      </c>
      <c r="C3916" s="301" t="s">
        <v>58</v>
      </c>
      <c r="D3916" s="302">
        <v>32.619999999999997</v>
      </c>
      <c r="E3916" s="302">
        <v>31.89</v>
      </c>
    </row>
    <row r="3917" spans="1:5">
      <c r="A3917" s="301" t="s">
        <v>54056</v>
      </c>
      <c r="B3917" s="301" t="s">
        <v>54057</v>
      </c>
      <c r="C3917" s="301" t="s">
        <v>58</v>
      </c>
      <c r="D3917" s="302">
        <v>62.36</v>
      </c>
      <c r="E3917" s="302">
        <v>61.45</v>
      </c>
    </row>
    <row r="3918" spans="1:5">
      <c r="A3918" s="301" t="s">
        <v>54058</v>
      </c>
      <c r="B3918" s="301" t="s">
        <v>54059</v>
      </c>
      <c r="C3918" s="301" t="s">
        <v>58</v>
      </c>
      <c r="D3918" s="302">
        <v>196.89</v>
      </c>
      <c r="E3918" s="302">
        <v>195.98</v>
      </c>
    </row>
    <row r="3919" spans="1:5">
      <c r="A3919" s="301" t="s">
        <v>54060</v>
      </c>
      <c r="B3919" s="301" t="s">
        <v>54061</v>
      </c>
      <c r="C3919" s="301" t="s">
        <v>58</v>
      </c>
      <c r="D3919" s="302">
        <v>43.3</v>
      </c>
      <c r="E3919" s="302">
        <v>42.44</v>
      </c>
    </row>
    <row r="3920" spans="1:5">
      <c r="A3920" s="301" t="s">
        <v>54062</v>
      </c>
      <c r="B3920" s="301" t="s">
        <v>54063</v>
      </c>
      <c r="C3920" s="301" t="s">
        <v>58</v>
      </c>
      <c r="D3920" s="302">
        <v>9.16</v>
      </c>
      <c r="E3920" s="302">
        <v>8.5299999999999994</v>
      </c>
    </row>
    <row r="3921" spans="1:5">
      <c r="A3921" s="301" t="s">
        <v>54064</v>
      </c>
      <c r="B3921" s="301" t="s">
        <v>54065</v>
      </c>
      <c r="C3921" s="301" t="s">
        <v>58</v>
      </c>
      <c r="D3921" s="302">
        <v>13.87</v>
      </c>
      <c r="E3921" s="302">
        <v>13.1</v>
      </c>
    </row>
    <row r="3922" spans="1:5">
      <c r="A3922" s="301" t="s">
        <v>54066</v>
      </c>
      <c r="B3922" s="301" t="s">
        <v>54067</v>
      </c>
      <c r="C3922" s="301" t="s">
        <v>58</v>
      </c>
      <c r="D3922" s="302">
        <v>15.91</v>
      </c>
      <c r="E3922" s="302">
        <v>15.22</v>
      </c>
    </row>
    <row r="3923" spans="1:5">
      <c r="A3923" s="301" t="s">
        <v>54068</v>
      </c>
      <c r="B3923" s="301" t="s">
        <v>54069</v>
      </c>
      <c r="C3923" s="301" t="s">
        <v>58</v>
      </c>
      <c r="D3923" s="302">
        <v>21.82</v>
      </c>
      <c r="E3923" s="302">
        <v>20.88</v>
      </c>
    </row>
    <row r="3924" spans="1:5">
      <c r="A3924" s="301" t="s">
        <v>54070</v>
      </c>
      <c r="B3924" s="301" t="s">
        <v>54071</v>
      </c>
      <c r="C3924" s="301" t="s">
        <v>58</v>
      </c>
      <c r="D3924" s="302">
        <v>20.11</v>
      </c>
      <c r="E3924" s="302">
        <v>19.260000000000002</v>
      </c>
    </row>
    <row r="3925" spans="1:5">
      <c r="A3925" s="301" t="s">
        <v>54072</v>
      </c>
      <c r="B3925" s="301" t="s">
        <v>54073</v>
      </c>
      <c r="C3925" s="301" t="s">
        <v>58</v>
      </c>
      <c r="D3925" s="302">
        <v>25.7</v>
      </c>
      <c r="E3925" s="302">
        <v>24.57</v>
      </c>
    </row>
    <row r="3926" spans="1:5">
      <c r="A3926" s="301" t="s">
        <v>54074</v>
      </c>
      <c r="B3926" s="301" t="s">
        <v>54075</v>
      </c>
      <c r="C3926" s="301" t="s">
        <v>58</v>
      </c>
      <c r="D3926" s="302">
        <v>32.79</v>
      </c>
      <c r="E3926" s="302">
        <v>31.76</v>
      </c>
    </row>
    <row r="3927" spans="1:5">
      <c r="A3927" s="301" t="s">
        <v>54076</v>
      </c>
      <c r="B3927" s="301" t="s">
        <v>54077</v>
      </c>
      <c r="C3927" s="301" t="s">
        <v>58</v>
      </c>
      <c r="D3927" s="302">
        <v>22.39</v>
      </c>
      <c r="E3927" s="302">
        <v>21.51</v>
      </c>
    </row>
    <row r="3928" spans="1:5">
      <c r="A3928" s="301" t="s">
        <v>54078</v>
      </c>
      <c r="B3928" s="301" t="s">
        <v>54079</v>
      </c>
      <c r="C3928" s="301" t="s">
        <v>58</v>
      </c>
      <c r="D3928" s="302">
        <v>51.44</v>
      </c>
      <c r="E3928" s="302">
        <v>50.11</v>
      </c>
    </row>
    <row r="3929" spans="1:5">
      <c r="A3929" s="301" t="s">
        <v>54080</v>
      </c>
      <c r="B3929" s="301" t="s">
        <v>54081</v>
      </c>
      <c r="C3929" s="301" t="s">
        <v>58</v>
      </c>
      <c r="D3929" s="302">
        <v>85.08</v>
      </c>
      <c r="E3929" s="302">
        <v>83.45</v>
      </c>
    </row>
    <row r="3930" spans="1:5">
      <c r="A3930" s="301" t="s">
        <v>54082</v>
      </c>
      <c r="B3930" s="301" t="s">
        <v>54083</v>
      </c>
      <c r="C3930" s="301" t="s">
        <v>58</v>
      </c>
      <c r="D3930" s="302">
        <v>64.849999999999994</v>
      </c>
      <c r="E3930" s="302">
        <v>63.47</v>
      </c>
    </row>
    <row r="3931" spans="1:5">
      <c r="A3931" s="301" t="s">
        <v>54084</v>
      </c>
      <c r="B3931" s="301" t="s">
        <v>54085</v>
      </c>
      <c r="C3931" s="301" t="s">
        <v>58</v>
      </c>
      <c r="D3931" s="302">
        <v>110.93</v>
      </c>
      <c r="E3931" s="302">
        <v>109.09</v>
      </c>
    </row>
    <row r="3932" spans="1:5">
      <c r="A3932" s="301" t="s">
        <v>54086</v>
      </c>
      <c r="B3932" s="301" t="s">
        <v>54087</v>
      </c>
      <c r="C3932" s="301" t="s">
        <v>58</v>
      </c>
      <c r="D3932" s="302">
        <v>126.97</v>
      </c>
      <c r="E3932" s="302">
        <v>125.38</v>
      </c>
    </row>
    <row r="3933" spans="1:5">
      <c r="A3933" s="301" t="s">
        <v>54088</v>
      </c>
      <c r="B3933" s="301" t="s">
        <v>54089</v>
      </c>
      <c r="C3933" s="301" t="s">
        <v>58</v>
      </c>
      <c r="D3933" s="302">
        <v>12.78</v>
      </c>
      <c r="E3933" s="302">
        <v>12.05</v>
      </c>
    </row>
    <row r="3934" spans="1:5">
      <c r="A3934" s="301" t="s">
        <v>54090</v>
      </c>
      <c r="B3934" s="301" t="s">
        <v>54091</v>
      </c>
      <c r="C3934" s="301" t="s">
        <v>58</v>
      </c>
      <c r="D3934" s="302">
        <v>13.72</v>
      </c>
      <c r="E3934" s="302">
        <v>12.99</v>
      </c>
    </row>
    <row r="3935" spans="1:5">
      <c r="A3935" s="301" t="s">
        <v>54092</v>
      </c>
      <c r="B3935" s="301" t="s">
        <v>54093</v>
      </c>
      <c r="C3935" s="301" t="s">
        <v>58</v>
      </c>
      <c r="D3935" s="302">
        <v>14.38</v>
      </c>
      <c r="E3935" s="302">
        <v>13.65</v>
      </c>
    </row>
    <row r="3936" spans="1:5">
      <c r="A3936" s="301" t="s">
        <v>54094</v>
      </c>
      <c r="B3936" s="301" t="s">
        <v>54095</v>
      </c>
      <c r="C3936" s="301" t="s">
        <v>58</v>
      </c>
      <c r="D3936" s="302">
        <v>21.47</v>
      </c>
      <c r="E3936" s="302">
        <v>20.74</v>
      </c>
    </row>
    <row r="3937" spans="1:5">
      <c r="A3937" s="301" t="s">
        <v>54096</v>
      </c>
      <c r="B3937" s="301" t="s">
        <v>54097</v>
      </c>
      <c r="C3937" s="301" t="s">
        <v>58</v>
      </c>
      <c r="D3937" s="302">
        <v>16.52</v>
      </c>
      <c r="E3937" s="302">
        <v>15.59</v>
      </c>
    </row>
    <row r="3938" spans="1:5">
      <c r="A3938" s="301" t="s">
        <v>54098</v>
      </c>
      <c r="B3938" s="301" t="s">
        <v>54099</v>
      </c>
      <c r="C3938" s="301" t="s">
        <v>58</v>
      </c>
      <c r="D3938" s="302">
        <v>18.16</v>
      </c>
      <c r="E3938" s="302">
        <v>17.23</v>
      </c>
    </row>
    <row r="3939" spans="1:5">
      <c r="A3939" s="301" t="s">
        <v>54100</v>
      </c>
      <c r="B3939" s="301" t="s">
        <v>54101</v>
      </c>
      <c r="C3939" s="301" t="s">
        <v>58</v>
      </c>
      <c r="D3939" s="302">
        <v>19.47</v>
      </c>
      <c r="E3939" s="302">
        <v>18.54</v>
      </c>
    </row>
    <row r="3940" spans="1:5">
      <c r="A3940" s="301" t="s">
        <v>54102</v>
      </c>
      <c r="B3940" s="301" t="s">
        <v>54103</v>
      </c>
      <c r="C3940" s="301" t="s">
        <v>58</v>
      </c>
      <c r="D3940" s="302">
        <v>26.06</v>
      </c>
      <c r="E3940" s="302">
        <v>25.23</v>
      </c>
    </row>
    <row r="3941" spans="1:5">
      <c r="A3941" s="301" t="s">
        <v>54104</v>
      </c>
      <c r="B3941" s="301" t="s">
        <v>54105</v>
      </c>
      <c r="C3941" s="301" t="s">
        <v>58</v>
      </c>
      <c r="D3941" s="302">
        <v>35.729999999999997</v>
      </c>
      <c r="E3941" s="302">
        <v>34.83</v>
      </c>
    </row>
    <row r="3942" spans="1:5">
      <c r="A3942" s="301" t="s">
        <v>54106</v>
      </c>
      <c r="B3942" s="301" t="s">
        <v>54107</v>
      </c>
      <c r="C3942" s="301" t="s">
        <v>58</v>
      </c>
      <c r="D3942" s="302">
        <v>24.17</v>
      </c>
      <c r="E3942" s="302">
        <v>23.08</v>
      </c>
    </row>
    <row r="3943" spans="1:5">
      <c r="A3943" s="301" t="s">
        <v>54108</v>
      </c>
      <c r="B3943" s="301" t="s">
        <v>54109</v>
      </c>
      <c r="C3943" s="301" t="s">
        <v>58</v>
      </c>
      <c r="D3943" s="302">
        <v>23.49</v>
      </c>
      <c r="E3943" s="302">
        <v>22.4</v>
      </c>
    </row>
    <row r="3944" spans="1:5">
      <c r="A3944" s="301" t="s">
        <v>54110</v>
      </c>
      <c r="B3944" s="301" t="s">
        <v>54111</v>
      </c>
      <c r="C3944" s="301" t="s">
        <v>58</v>
      </c>
      <c r="D3944" s="302">
        <v>28.61</v>
      </c>
      <c r="E3944" s="302">
        <v>27.52</v>
      </c>
    </row>
    <row r="3945" spans="1:5">
      <c r="A3945" s="301" t="s">
        <v>54112</v>
      </c>
      <c r="B3945" s="301" t="s">
        <v>54113</v>
      </c>
      <c r="C3945" s="301" t="s">
        <v>58</v>
      </c>
      <c r="D3945" s="302">
        <v>34.72</v>
      </c>
      <c r="E3945" s="302">
        <v>33.43</v>
      </c>
    </row>
    <row r="3946" spans="1:5">
      <c r="A3946" s="301" t="s">
        <v>54114</v>
      </c>
      <c r="B3946" s="301" t="s">
        <v>54115</v>
      </c>
      <c r="C3946" s="301" t="s">
        <v>58</v>
      </c>
      <c r="D3946" s="302">
        <v>33.04</v>
      </c>
      <c r="E3946" s="302">
        <v>31.75</v>
      </c>
    </row>
    <row r="3947" spans="1:5">
      <c r="A3947" s="301" t="s">
        <v>54116</v>
      </c>
      <c r="B3947" s="301" t="s">
        <v>54117</v>
      </c>
      <c r="C3947" s="301" t="s">
        <v>58</v>
      </c>
      <c r="D3947" s="302">
        <v>8.6999999999999993</v>
      </c>
      <c r="E3947" s="302">
        <v>8.2100000000000009</v>
      </c>
    </row>
    <row r="3948" spans="1:5">
      <c r="A3948" s="301" t="s">
        <v>54118</v>
      </c>
      <c r="B3948" s="301" t="s">
        <v>54119</v>
      </c>
      <c r="C3948" s="301" t="s">
        <v>58</v>
      </c>
      <c r="D3948" s="302">
        <v>13.9</v>
      </c>
      <c r="E3948" s="302">
        <v>13.41</v>
      </c>
    </row>
    <row r="3949" spans="1:5">
      <c r="A3949" s="301" t="s">
        <v>54120</v>
      </c>
      <c r="B3949" s="301" t="s">
        <v>54121</v>
      </c>
      <c r="C3949" s="301" t="s">
        <v>58</v>
      </c>
      <c r="D3949" s="302">
        <v>19.18</v>
      </c>
      <c r="E3949" s="302">
        <v>18.690000000000001</v>
      </c>
    </row>
    <row r="3950" spans="1:5">
      <c r="A3950" s="301" t="s">
        <v>54122</v>
      </c>
      <c r="B3950" s="301" t="s">
        <v>54123</v>
      </c>
      <c r="C3950" s="301" t="s">
        <v>58</v>
      </c>
      <c r="D3950" s="302">
        <v>22.01</v>
      </c>
      <c r="E3950" s="302">
        <v>21.52</v>
      </c>
    </row>
    <row r="3951" spans="1:5">
      <c r="A3951" s="301" t="s">
        <v>54124</v>
      </c>
      <c r="B3951" s="301" t="s">
        <v>54125</v>
      </c>
      <c r="C3951" s="301" t="s">
        <v>58</v>
      </c>
      <c r="D3951" s="302">
        <v>25.96</v>
      </c>
      <c r="E3951" s="302">
        <v>25.47</v>
      </c>
    </row>
    <row r="3952" spans="1:5">
      <c r="A3952" s="301" t="s">
        <v>54126</v>
      </c>
      <c r="B3952" s="301" t="s">
        <v>54127</v>
      </c>
      <c r="C3952" s="301" t="s">
        <v>58</v>
      </c>
      <c r="D3952" s="302">
        <v>24.29</v>
      </c>
      <c r="E3952" s="302">
        <v>23.8</v>
      </c>
    </row>
    <row r="3953" spans="1:5">
      <c r="A3953" s="301" t="s">
        <v>54128</v>
      </c>
      <c r="B3953" s="301" t="s">
        <v>54129</v>
      </c>
      <c r="C3953" s="301" t="s">
        <v>58</v>
      </c>
      <c r="D3953" s="302">
        <v>15.57</v>
      </c>
      <c r="E3953" s="302">
        <v>15.08</v>
      </c>
    </row>
    <row r="3954" spans="1:5">
      <c r="A3954" s="301" t="s">
        <v>54130</v>
      </c>
      <c r="B3954" s="301" t="s">
        <v>54131</v>
      </c>
      <c r="C3954" s="301" t="s">
        <v>58</v>
      </c>
      <c r="D3954" s="302">
        <v>11.52</v>
      </c>
      <c r="E3954" s="302">
        <v>10.9</v>
      </c>
    </row>
    <row r="3955" spans="1:5">
      <c r="A3955" s="301" t="s">
        <v>54132</v>
      </c>
      <c r="B3955" s="301" t="s">
        <v>54133</v>
      </c>
      <c r="C3955" s="301" t="s">
        <v>58</v>
      </c>
      <c r="D3955" s="302">
        <v>19.39</v>
      </c>
      <c r="E3955" s="302">
        <v>18.77</v>
      </c>
    </row>
    <row r="3956" spans="1:5">
      <c r="A3956" s="301" t="s">
        <v>54134</v>
      </c>
      <c r="B3956" s="301" t="s">
        <v>54135</v>
      </c>
      <c r="C3956" s="301" t="s">
        <v>58</v>
      </c>
      <c r="D3956" s="302">
        <v>11.77</v>
      </c>
      <c r="E3956" s="302">
        <v>11.11</v>
      </c>
    </row>
    <row r="3957" spans="1:5">
      <c r="A3957" s="301" t="s">
        <v>54136</v>
      </c>
      <c r="B3957" s="301" t="s">
        <v>54137</v>
      </c>
      <c r="C3957" s="301" t="s">
        <v>58</v>
      </c>
      <c r="D3957" s="302">
        <v>25.84</v>
      </c>
      <c r="E3957" s="302">
        <v>25.22</v>
      </c>
    </row>
    <row r="3958" spans="1:5">
      <c r="A3958" s="301" t="s">
        <v>54138</v>
      </c>
      <c r="B3958" s="301" t="s">
        <v>54139</v>
      </c>
      <c r="C3958" s="301" t="s">
        <v>58</v>
      </c>
      <c r="D3958" s="302">
        <v>33.409999999999997</v>
      </c>
      <c r="E3958" s="302">
        <v>32.85</v>
      </c>
    </row>
    <row r="3959" spans="1:5">
      <c r="A3959" s="301" t="s">
        <v>54140</v>
      </c>
      <c r="B3959" s="301" t="s">
        <v>54141</v>
      </c>
      <c r="C3959" s="301" t="s">
        <v>58</v>
      </c>
      <c r="D3959" s="302">
        <v>32.479999999999997</v>
      </c>
      <c r="E3959" s="302">
        <v>31.86</v>
      </c>
    </row>
    <row r="3960" spans="1:5">
      <c r="A3960" s="301" t="s">
        <v>54142</v>
      </c>
      <c r="B3960" s="301" t="s">
        <v>54143</v>
      </c>
      <c r="C3960" s="301" t="s">
        <v>58</v>
      </c>
      <c r="D3960" s="302">
        <v>19.32</v>
      </c>
      <c r="E3960" s="302">
        <v>18.7</v>
      </c>
    </row>
    <row r="3961" spans="1:5">
      <c r="A3961" s="301" t="s">
        <v>54144</v>
      </c>
      <c r="B3961" s="301" t="s">
        <v>54145</v>
      </c>
      <c r="C3961" s="301" t="s">
        <v>58</v>
      </c>
      <c r="D3961" s="302">
        <v>9.1300000000000008</v>
      </c>
      <c r="E3961" s="302">
        <v>8.57</v>
      </c>
    </row>
    <row r="3962" spans="1:5">
      <c r="A3962" s="301" t="s">
        <v>54146</v>
      </c>
      <c r="B3962" s="301" t="s">
        <v>54147</v>
      </c>
      <c r="C3962" s="301" t="s">
        <v>58</v>
      </c>
      <c r="D3962" s="302">
        <v>45.02</v>
      </c>
      <c r="E3962" s="302">
        <v>44.26</v>
      </c>
    </row>
    <row r="3963" spans="1:5">
      <c r="A3963" s="301" t="s">
        <v>54148</v>
      </c>
      <c r="B3963" s="301" t="s">
        <v>54149</v>
      </c>
      <c r="C3963" s="301" t="s">
        <v>58</v>
      </c>
      <c r="D3963" s="302">
        <v>31.7</v>
      </c>
      <c r="E3963" s="302">
        <v>31.1</v>
      </c>
    </row>
    <row r="3964" spans="1:5">
      <c r="A3964" s="301" t="s">
        <v>54150</v>
      </c>
      <c r="B3964" s="301" t="s">
        <v>54151</v>
      </c>
      <c r="C3964" s="301" t="s">
        <v>58</v>
      </c>
      <c r="D3964" s="302">
        <v>36.28</v>
      </c>
      <c r="E3964" s="302">
        <v>35.08</v>
      </c>
    </row>
    <row r="3965" spans="1:5">
      <c r="A3965" s="301" t="s">
        <v>54152</v>
      </c>
      <c r="B3965" s="301" t="s">
        <v>54153</v>
      </c>
      <c r="C3965" s="301" t="s">
        <v>58</v>
      </c>
      <c r="D3965" s="302">
        <v>16.649999999999999</v>
      </c>
      <c r="E3965" s="302">
        <v>15.92</v>
      </c>
    </row>
    <row r="3966" spans="1:5">
      <c r="A3966" s="301" t="s">
        <v>54154</v>
      </c>
      <c r="B3966" s="301" t="s">
        <v>54155</v>
      </c>
      <c r="C3966" s="301" t="s">
        <v>58</v>
      </c>
      <c r="D3966" s="302">
        <v>47.61</v>
      </c>
      <c r="E3966" s="302">
        <v>46.41</v>
      </c>
    </row>
    <row r="3967" spans="1:5">
      <c r="A3967" s="301" t="s">
        <v>54156</v>
      </c>
      <c r="B3967" s="301" t="s">
        <v>54157</v>
      </c>
      <c r="C3967" s="301" t="s">
        <v>58</v>
      </c>
      <c r="D3967" s="302">
        <v>26.44</v>
      </c>
      <c r="E3967" s="302">
        <v>25.71</v>
      </c>
    </row>
    <row r="3968" spans="1:5">
      <c r="A3968" s="301" t="s">
        <v>54158</v>
      </c>
      <c r="B3968" s="301" t="s">
        <v>54159</v>
      </c>
      <c r="C3968" s="301" t="s">
        <v>58</v>
      </c>
      <c r="D3968" s="302">
        <v>37.93</v>
      </c>
      <c r="E3968" s="302">
        <v>36.94</v>
      </c>
    </row>
    <row r="3969" spans="1:5">
      <c r="A3969" s="301" t="s">
        <v>54160</v>
      </c>
      <c r="B3969" s="301" t="s">
        <v>54161</v>
      </c>
      <c r="C3969" s="301" t="s">
        <v>58</v>
      </c>
      <c r="D3969" s="302">
        <v>33.51</v>
      </c>
      <c r="E3969" s="302">
        <v>32.78</v>
      </c>
    </row>
    <row r="3970" spans="1:5">
      <c r="A3970" s="301" t="s">
        <v>54162</v>
      </c>
      <c r="B3970" s="301" t="s">
        <v>54163</v>
      </c>
      <c r="C3970" s="301" t="s">
        <v>58</v>
      </c>
      <c r="D3970" s="302">
        <v>73.239999999999995</v>
      </c>
      <c r="E3970" s="302">
        <v>72.040000000000006</v>
      </c>
    </row>
    <row r="3971" spans="1:5">
      <c r="A3971" s="301" t="s">
        <v>54164</v>
      </c>
      <c r="B3971" s="301" t="s">
        <v>54165</v>
      </c>
      <c r="C3971" s="301" t="s">
        <v>58</v>
      </c>
      <c r="D3971" s="302">
        <v>39.78</v>
      </c>
      <c r="E3971" s="302">
        <v>39.08</v>
      </c>
    </row>
    <row r="3972" spans="1:5">
      <c r="A3972" s="301" t="s">
        <v>54166</v>
      </c>
      <c r="B3972" s="301" t="s">
        <v>54167</v>
      </c>
      <c r="C3972" s="301" t="s">
        <v>58</v>
      </c>
      <c r="D3972" s="302">
        <v>82.44</v>
      </c>
      <c r="E3972" s="302">
        <v>80.349999999999994</v>
      </c>
    </row>
    <row r="3973" spans="1:5">
      <c r="A3973" s="301" t="s">
        <v>54168</v>
      </c>
      <c r="B3973" s="301" t="s">
        <v>54169</v>
      </c>
      <c r="C3973" s="301" t="s">
        <v>58</v>
      </c>
      <c r="D3973" s="302">
        <v>14.3</v>
      </c>
      <c r="E3973" s="302">
        <v>13.62</v>
      </c>
    </row>
    <row r="3974" spans="1:5">
      <c r="A3974" s="301" t="s">
        <v>54170</v>
      </c>
      <c r="B3974" s="301" t="s">
        <v>54171</v>
      </c>
      <c r="C3974" s="301" t="s">
        <v>58</v>
      </c>
      <c r="D3974" s="302">
        <v>127.79</v>
      </c>
      <c r="E3974" s="302">
        <v>125.7</v>
      </c>
    </row>
    <row r="3975" spans="1:5">
      <c r="A3975" s="301" t="s">
        <v>54172</v>
      </c>
      <c r="B3975" s="301" t="s">
        <v>54173</v>
      </c>
      <c r="C3975" s="301" t="s">
        <v>58</v>
      </c>
      <c r="D3975" s="302">
        <v>25.65</v>
      </c>
      <c r="E3975" s="302">
        <v>24.8</v>
      </c>
    </row>
    <row r="3976" spans="1:5">
      <c r="A3976" s="301" t="s">
        <v>54174</v>
      </c>
      <c r="B3976" s="301" t="s">
        <v>54175</v>
      </c>
      <c r="C3976" s="301" t="s">
        <v>58</v>
      </c>
      <c r="D3976" s="302">
        <v>93.19</v>
      </c>
      <c r="E3976" s="302">
        <v>91.54</v>
      </c>
    </row>
    <row r="3977" spans="1:5">
      <c r="A3977" s="301" t="s">
        <v>54176</v>
      </c>
      <c r="B3977" s="301" t="s">
        <v>54177</v>
      </c>
      <c r="C3977" s="301" t="s">
        <v>58</v>
      </c>
      <c r="D3977" s="302">
        <v>34.869999999999997</v>
      </c>
      <c r="E3977" s="302">
        <v>34.020000000000003</v>
      </c>
    </row>
    <row r="3978" spans="1:5">
      <c r="A3978" s="301" t="s">
        <v>54178</v>
      </c>
      <c r="B3978" s="301" t="s">
        <v>54179</v>
      </c>
      <c r="C3978" s="301" t="s">
        <v>58</v>
      </c>
      <c r="D3978" s="302">
        <v>279.85000000000002</v>
      </c>
      <c r="E3978" s="302">
        <v>277.76</v>
      </c>
    </row>
    <row r="3979" spans="1:5">
      <c r="A3979" s="301" t="s">
        <v>54180</v>
      </c>
      <c r="B3979" s="301" t="s">
        <v>54181</v>
      </c>
      <c r="C3979" s="301" t="s">
        <v>58</v>
      </c>
      <c r="D3979" s="302">
        <v>48.09</v>
      </c>
      <c r="E3979" s="302">
        <v>47.24</v>
      </c>
    </row>
    <row r="3980" spans="1:5">
      <c r="A3980" s="301" t="s">
        <v>54182</v>
      </c>
      <c r="B3980" s="301" t="s">
        <v>54183</v>
      </c>
      <c r="C3980" s="301" t="s">
        <v>58</v>
      </c>
      <c r="D3980" s="302">
        <v>64.25</v>
      </c>
      <c r="E3980" s="302">
        <v>62.72</v>
      </c>
    </row>
    <row r="3981" spans="1:5">
      <c r="A3981" s="301" t="s">
        <v>54184</v>
      </c>
      <c r="B3981" s="301" t="s">
        <v>54185</v>
      </c>
      <c r="C3981" s="301" t="s">
        <v>58</v>
      </c>
      <c r="D3981" s="302">
        <v>60.21</v>
      </c>
      <c r="E3981" s="302">
        <v>59.37</v>
      </c>
    </row>
    <row r="3982" spans="1:5">
      <c r="A3982" s="301" t="s">
        <v>54186</v>
      </c>
      <c r="B3982" s="301" t="s">
        <v>54187</v>
      </c>
      <c r="C3982" s="301" t="s">
        <v>58</v>
      </c>
      <c r="D3982" s="302">
        <v>56.13</v>
      </c>
      <c r="E3982" s="302">
        <v>54.6</v>
      </c>
    </row>
    <row r="3983" spans="1:5">
      <c r="A3983" s="301" t="s">
        <v>54188</v>
      </c>
      <c r="B3983" s="301" t="s">
        <v>54189</v>
      </c>
      <c r="C3983" s="301" t="s">
        <v>58</v>
      </c>
      <c r="D3983" s="302">
        <v>40.880000000000003</v>
      </c>
      <c r="E3983" s="302">
        <v>40.090000000000003</v>
      </c>
    </row>
    <row r="3984" spans="1:5">
      <c r="A3984" s="301" t="s">
        <v>54190</v>
      </c>
      <c r="B3984" s="301" t="s">
        <v>54191</v>
      </c>
      <c r="C3984" s="301" t="s">
        <v>58</v>
      </c>
      <c r="D3984" s="302">
        <v>94.47</v>
      </c>
      <c r="E3984" s="302">
        <v>92.06</v>
      </c>
    </row>
    <row r="3985" spans="1:5">
      <c r="A3985" s="301" t="s">
        <v>54192</v>
      </c>
      <c r="B3985" s="301" t="s">
        <v>54193</v>
      </c>
      <c r="C3985" s="301" t="s">
        <v>58</v>
      </c>
      <c r="D3985" s="302">
        <v>16.59</v>
      </c>
      <c r="E3985" s="302">
        <v>15.61</v>
      </c>
    </row>
    <row r="3986" spans="1:5">
      <c r="A3986" s="301" t="s">
        <v>54194</v>
      </c>
      <c r="B3986" s="301" t="s">
        <v>54195</v>
      </c>
      <c r="C3986" s="301" t="s">
        <v>58</v>
      </c>
      <c r="D3986" s="302">
        <v>104.94</v>
      </c>
      <c r="E3986" s="302">
        <v>102.82</v>
      </c>
    </row>
    <row r="3987" spans="1:5">
      <c r="A3987" s="301" t="s">
        <v>54196</v>
      </c>
      <c r="B3987" s="301" t="s">
        <v>54197</v>
      </c>
      <c r="C3987" s="301" t="s">
        <v>58</v>
      </c>
      <c r="D3987" s="302">
        <v>84.23</v>
      </c>
      <c r="E3987" s="302">
        <v>81.819999999999993</v>
      </c>
    </row>
    <row r="3988" spans="1:5">
      <c r="A3988" s="301" t="s">
        <v>54198</v>
      </c>
      <c r="B3988" s="301" t="s">
        <v>54199</v>
      </c>
      <c r="C3988" s="301" t="s">
        <v>58</v>
      </c>
      <c r="D3988" s="302">
        <v>23.28</v>
      </c>
      <c r="E3988" s="302">
        <v>22.3</v>
      </c>
    </row>
    <row r="3989" spans="1:5">
      <c r="A3989" s="301" t="s">
        <v>54200</v>
      </c>
      <c r="B3989" s="301" t="s">
        <v>54201</v>
      </c>
      <c r="C3989" s="301" t="s">
        <v>58</v>
      </c>
      <c r="D3989" s="302">
        <v>20.190000000000001</v>
      </c>
      <c r="E3989" s="302">
        <v>19.21</v>
      </c>
    </row>
    <row r="3990" spans="1:5">
      <c r="A3990" s="301" t="s">
        <v>54202</v>
      </c>
      <c r="B3990" s="301" t="s">
        <v>54203</v>
      </c>
      <c r="C3990" s="301" t="s">
        <v>58</v>
      </c>
      <c r="D3990" s="302">
        <v>88.37</v>
      </c>
      <c r="E3990" s="302">
        <v>86.25</v>
      </c>
    </row>
    <row r="3991" spans="1:5">
      <c r="A3991" s="301" t="s">
        <v>54204</v>
      </c>
      <c r="B3991" s="301" t="s">
        <v>54205</v>
      </c>
      <c r="C3991" s="301" t="s">
        <v>58</v>
      </c>
      <c r="D3991" s="302">
        <v>21.63</v>
      </c>
      <c r="E3991" s="302">
        <v>20.39</v>
      </c>
    </row>
    <row r="3992" spans="1:5">
      <c r="A3992" s="301" t="s">
        <v>54206</v>
      </c>
      <c r="B3992" s="301" t="s">
        <v>54207</v>
      </c>
      <c r="C3992" s="301" t="s">
        <v>58</v>
      </c>
      <c r="D3992" s="302">
        <v>271.23</v>
      </c>
      <c r="E3992" s="302">
        <v>267.06</v>
      </c>
    </row>
    <row r="3993" spans="1:5">
      <c r="A3993" s="301" t="s">
        <v>54208</v>
      </c>
      <c r="B3993" s="301" t="s">
        <v>54209</v>
      </c>
      <c r="C3993" s="301" t="s">
        <v>58</v>
      </c>
      <c r="D3993" s="302">
        <v>206.2</v>
      </c>
      <c r="E3993" s="302">
        <v>202.61</v>
      </c>
    </row>
    <row r="3994" spans="1:5">
      <c r="A3994" s="301" t="s">
        <v>54210</v>
      </c>
      <c r="B3994" s="301" t="s">
        <v>54211</v>
      </c>
      <c r="C3994" s="301" t="s">
        <v>58</v>
      </c>
      <c r="D3994" s="302">
        <v>26.64</v>
      </c>
      <c r="E3994" s="302">
        <v>25.53</v>
      </c>
    </row>
    <row r="3995" spans="1:5">
      <c r="A3995" s="301" t="s">
        <v>54212</v>
      </c>
      <c r="B3995" s="301" t="s">
        <v>54213</v>
      </c>
      <c r="C3995" s="301" t="s">
        <v>58</v>
      </c>
      <c r="D3995" s="302">
        <v>205.49</v>
      </c>
      <c r="E3995" s="302">
        <v>201.32</v>
      </c>
    </row>
    <row r="3996" spans="1:5">
      <c r="A3996" s="301" t="s">
        <v>54214</v>
      </c>
      <c r="B3996" s="301" t="s">
        <v>54215</v>
      </c>
      <c r="C3996" s="301" t="s">
        <v>58</v>
      </c>
      <c r="D3996" s="302">
        <v>26.01</v>
      </c>
      <c r="E3996" s="302">
        <v>24.77</v>
      </c>
    </row>
    <row r="3997" spans="1:5">
      <c r="A3997" s="301" t="s">
        <v>54216</v>
      </c>
      <c r="B3997" s="301" t="s">
        <v>54217</v>
      </c>
      <c r="C3997" s="301" t="s">
        <v>58</v>
      </c>
      <c r="D3997" s="302">
        <v>52.3</v>
      </c>
      <c r="E3997" s="302">
        <v>51.1</v>
      </c>
    </row>
    <row r="3998" spans="1:5">
      <c r="A3998" s="301" t="s">
        <v>54218</v>
      </c>
      <c r="B3998" s="301" t="s">
        <v>54219</v>
      </c>
      <c r="C3998" s="301" t="s">
        <v>58</v>
      </c>
      <c r="D3998" s="302">
        <v>159.86000000000001</v>
      </c>
      <c r="E3998" s="302">
        <v>156.27000000000001</v>
      </c>
    </row>
    <row r="3999" spans="1:5">
      <c r="A3999" s="301" t="s">
        <v>54220</v>
      </c>
      <c r="B3999" s="301" t="s">
        <v>54221</v>
      </c>
      <c r="C3999" s="301" t="s">
        <v>58</v>
      </c>
      <c r="D3999" s="302">
        <v>30.35</v>
      </c>
      <c r="E3999" s="302">
        <v>28.9</v>
      </c>
    </row>
    <row r="4000" spans="1:5">
      <c r="A4000" s="301" t="s">
        <v>54222</v>
      </c>
      <c r="B4000" s="301" t="s">
        <v>54223</v>
      </c>
      <c r="C4000" s="301" t="s">
        <v>58</v>
      </c>
      <c r="D4000" s="302">
        <v>62.66</v>
      </c>
      <c r="E4000" s="302">
        <v>60.95</v>
      </c>
    </row>
    <row r="4001" spans="1:5">
      <c r="A4001" s="301" t="s">
        <v>54224</v>
      </c>
      <c r="B4001" s="301" t="s">
        <v>54225</v>
      </c>
      <c r="C4001" s="301" t="s">
        <v>63</v>
      </c>
      <c r="D4001" s="302">
        <v>58.93</v>
      </c>
      <c r="E4001" s="302">
        <v>57.58</v>
      </c>
    </row>
    <row r="4002" spans="1:5">
      <c r="A4002" s="301" t="s">
        <v>54226</v>
      </c>
      <c r="B4002" s="301" t="s">
        <v>54227</v>
      </c>
      <c r="C4002" s="301" t="s">
        <v>58</v>
      </c>
      <c r="D4002" s="302">
        <v>15.56</v>
      </c>
      <c r="E4002" s="302">
        <v>14.73</v>
      </c>
    </row>
    <row r="4003" spans="1:5">
      <c r="A4003" s="301" t="s">
        <v>54228</v>
      </c>
      <c r="B4003" s="301" t="s">
        <v>54229</v>
      </c>
      <c r="C4003" s="301" t="s">
        <v>58</v>
      </c>
      <c r="D4003" s="302">
        <v>17.2</v>
      </c>
      <c r="E4003" s="302">
        <v>16.37</v>
      </c>
    </row>
    <row r="4004" spans="1:5">
      <c r="A4004" s="301" t="s">
        <v>54230</v>
      </c>
      <c r="B4004" s="301" t="s">
        <v>54231</v>
      </c>
      <c r="C4004" s="301" t="s">
        <v>58</v>
      </c>
      <c r="D4004" s="302">
        <v>18.510000000000002</v>
      </c>
      <c r="E4004" s="302">
        <v>17.68</v>
      </c>
    </row>
    <row r="4005" spans="1:5">
      <c r="A4005" s="301" t="s">
        <v>54232</v>
      </c>
      <c r="B4005" s="301" t="s">
        <v>54233</v>
      </c>
      <c r="C4005" s="301" t="s">
        <v>58</v>
      </c>
      <c r="D4005" s="302">
        <v>23.04</v>
      </c>
      <c r="E4005" s="302">
        <v>22.07</v>
      </c>
    </row>
    <row r="4006" spans="1:5">
      <c r="A4006" s="301" t="s">
        <v>54234</v>
      </c>
      <c r="B4006" s="301" t="s">
        <v>54235</v>
      </c>
      <c r="C4006" s="301" t="s">
        <v>58</v>
      </c>
      <c r="D4006" s="302">
        <v>12.3</v>
      </c>
      <c r="E4006" s="302">
        <v>11.47</v>
      </c>
    </row>
    <row r="4007" spans="1:5">
      <c r="A4007" s="301" t="s">
        <v>54236</v>
      </c>
      <c r="B4007" s="301" t="s">
        <v>54237</v>
      </c>
      <c r="C4007" s="301" t="s">
        <v>58</v>
      </c>
      <c r="D4007" s="302">
        <v>22.36</v>
      </c>
      <c r="E4007" s="302">
        <v>21.39</v>
      </c>
    </row>
    <row r="4008" spans="1:5">
      <c r="A4008" s="301" t="s">
        <v>54238</v>
      </c>
      <c r="B4008" s="301" t="s">
        <v>54239</v>
      </c>
      <c r="C4008" s="301" t="s">
        <v>58</v>
      </c>
      <c r="D4008" s="302">
        <v>12.52</v>
      </c>
      <c r="E4008" s="302">
        <v>11.69</v>
      </c>
    </row>
    <row r="4009" spans="1:5">
      <c r="A4009" s="301" t="s">
        <v>54240</v>
      </c>
      <c r="B4009" s="301" t="s">
        <v>54241</v>
      </c>
      <c r="C4009" s="301" t="s">
        <v>58</v>
      </c>
      <c r="D4009" s="302">
        <v>27.48</v>
      </c>
      <c r="E4009" s="302">
        <v>26.51</v>
      </c>
    </row>
    <row r="4010" spans="1:5">
      <c r="A4010" s="301" t="s">
        <v>54242</v>
      </c>
      <c r="B4010" s="301" t="s">
        <v>54243</v>
      </c>
      <c r="C4010" s="301" t="s">
        <v>58</v>
      </c>
      <c r="D4010" s="302">
        <v>15.16</v>
      </c>
      <c r="E4010" s="302">
        <v>14.33</v>
      </c>
    </row>
    <row r="4011" spans="1:5">
      <c r="A4011" s="301" t="s">
        <v>54244</v>
      </c>
      <c r="B4011" s="301" t="s">
        <v>54245</v>
      </c>
      <c r="C4011" s="301" t="s">
        <v>58</v>
      </c>
      <c r="D4011" s="302">
        <v>33.39</v>
      </c>
      <c r="E4011" s="302">
        <v>32.25</v>
      </c>
    </row>
    <row r="4012" spans="1:5">
      <c r="A4012" s="301" t="s">
        <v>54246</v>
      </c>
      <c r="B4012" s="301" t="s">
        <v>54247</v>
      </c>
      <c r="C4012" s="301" t="s">
        <v>58</v>
      </c>
      <c r="D4012" s="302">
        <v>17.03</v>
      </c>
      <c r="E4012" s="302">
        <v>16.2</v>
      </c>
    </row>
    <row r="4013" spans="1:5">
      <c r="A4013" s="301" t="s">
        <v>54248</v>
      </c>
      <c r="B4013" s="301" t="s">
        <v>54249</v>
      </c>
      <c r="C4013" s="301" t="s">
        <v>58</v>
      </c>
      <c r="D4013" s="302">
        <v>17.440000000000001</v>
      </c>
      <c r="E4013" s="302">
        <v>16.52</v>
      </c>
    </row>
    <row r="4014" spans="1:5">
      <c r="A4014" s="301" t="s">
        <v>54250</v>
      </c>
      <c r="B4014" s="301" t="s">
        <v>54251</v>
      </c>
      <c r="C4014" s="301" t="s">
        <v>58</v>
      </c>
      <c r="D4014" s="302">
        <v>18.16</v>
      </c>
      <c r="E4014" s="302">
        <v>17.239999999999998</v>
      </c>
    </row>
    <row r="4015" spans="1:5">
      <c r="A4015" s="301" t="s">
        <v>54252</v>
      </c>
      <c r="B4015" s="301" t="s">
        <v>54253</v>
      </c>
      <c r="C4015" s="301" t="s">
        <v>58</v>
      </c>
      <c r="D4015" s="302">
        <v>25.74</v>
      </c>
      <c r="E4015" s="302">
        <v>24.82</v>
      </c>
    </row>
    <row r="4016" spans="1:5">
      <c r="A4016" s="301" t="s">
        <v>54254</v>
      </c>
      <c r="B4016" s="301" t="s">
        <v>54255</v>
      </c>
      <c r="C4016" s="301" t="s">
        <v>58</v>
      </c>
      <c r="D4016" s="302">
        <v>31.71</v>
      </c>
      <c r="E4016" s="302">
        <v>30.57</v>
      </c>
    </row>
    <row r="4017" spans="1:5">
      <c r="A4017" s="301" t="s">
        <v>54256</v>
      </c>
      <c r="B4017" s="301" t="s">
        <v>54257</v>
      </c>
      <c r="C4017" s="301" t="s">
        <v>58</v>
      </c>
      <c r="D4017" s="302">
        <v>27.89</v>
      </c>
      <c r="E4017" s="302">
        <v>26.97</v>
      </c>
    </row>
    <row r="4018" spans="1:5">
      <c r="A4018" s="301" t="s">
        <v>54258</v>
      </c>
      <c r="B4018" s="301" t="s">
        <v>54259</v>
      </c>
      <c r="C4018" s="301" t="s">
        <v>58</v>
      </c>
      <c r="D4018" s="302">
        <v>10.87</v>
      </c>
      <c r="E4018" s="302">
        <v>10.33</v>
      </c>
    </row>
    <row r="4019" spans="1:5">
      <c r="A4019" s="301" t="s">
        <v>54260</v>
      </c>
      <c r="B4019" s="301" t="s">
        <v>54261</v>
      </c>
      <c r="C4019" s="301" t="s">
        <v>58</v>
      </c>
      <c r="D4019" s="302">
        <v>25.67</v>
      </c>
      <c r="E4019" s="302">
        <v>24.58</v>
      </c>
    </row>
    <row r="4020" spans="1:5">
      <c r="A4020" s="301" t="s">
        <v>54262</v>
      </c>
      <c r="B4020" s="301" t="s">
        <v>54263</v>
      </c>
      <c r="C4020" s="301" t="s">
        <v>58</v>
      </c>
      <c r="D4020" s="302">
        <v>18.739999999999998</v>
      </c>
      <c r="E4020" s="302">
        <v>18.2</v>
      </c>
    </row>
    <row r="4021" spans="1:5">
      <c r="A4021" s="301" t="s">
        <v>54264</v>
      </c>
      <c r="B4021" s="301" t="s">
        <v>54265</v>
      </c>
      <c r="C4021" s="301" t="s">
        <v>58</v>
      </c>
      <c r="D4021" s="302">
        <v>26.63</v>
      </c>
      <c r="E4021" s="302">
        <v>25.54</v>
      </c>
    </row>
    <row r="4022" spans="1:5">
      <c r="A4022" s="301" t="s">
        <v>54266</v>
      </c>
      <c r="B4022" s="301" t="s">
        <v>54267</v>
      </c>
      <c r="C4022" s="301" t="s">
        <v>58</v>
      </c>
      <c r="D4022" s="302">
        <v>11.09</v>
      </c>
      <c r="E4022" s="302">
        <v>10.52</v>
      </c>
    </row>
    <row r="4023" spans="1:5">
      <c r="A4023" s="301" t="s">
        <v>54268</v>
      </c>
      <c r="B4023" s="301" t="s">
        <v>54269</v>
      </c>
      <c r="C4023" s="301" t="s">
        <v>58</v>
      </c>
      <c r="D4023" s="302">
        <v>25.19</v>
      </c>
      <c r="E4023" s="302">
        <v>24.65</v>
      </c>
    </row>
    <row r="4024" spans="1:5">
      <c r="A4024" s="301" t="s">
        <v>54270</v>
      </c>
      <c r="B4024" s="301" t="s">
        <v>54271</v>
      </c>
      <c r="C4024" s="301" t="s">
        <v>58</v>
      </c>
      <c r="D4024" s="302">
        <v>42.43</v>
      </c>
      <c r="E4024" s="302">
        <v>41.34</v>
      </c>
    </row>
    <row r="4025" spans="1:5">
      <c r="A4025" s="301" t="s">
        <v>54272</v>
      </c>
      <c r="B4025" s="301" t="s">
        <v>54273</v>
      </c>
      <c r="C4025" s="301" t="s">
        <v>58</v>
      </c>
      <c r="D4025" s="302">
        <v>62.63</v>
      </c>
      <c r="E4025" s="302">
        <v>61.54</v>
      </c>
    </row>
    <row r="4026" spans="1:5">
      <c r="A4026" s="301" t="s">
        <v>54274</v>
      </c>
      <c r="B4026" s="301" t="s">
        <v>54275</v>
      </c>
      <c r="C4026" s="301" t="s">
        <v>58</v>
      </c>
      <c r="D4026" s="302">
        <v>31.18</v>
      </c>
      <c r="E4026" s="302">
        <v>29.9</v>
      </c>
    </row>
    <row r="4027" spans="1:5">
      <c r="A4027" s="301" t="s">
        <v>54276</v>
      </c>
      <c r="B4027" s="301" t="s">
        <v>54277</v>
      </c>
      <c r="C4027" s="301" t="s">
        <v>58</v>
      </c>
      <c r="D4027" s="302">
        <v>32</v>
      </c>
      <c r="E4027" s="302">
        <v>30.72</v>
      </c>
    </row>
    <row r="4028" spans="1:5">
      <c r="A4028" s="301" t="s">
        <v>54278</v>
      </c>
      <c r="B4028" s="301" t="s">
        <v>54279</v>
      </c>
      <c r="C4028" s="301" t="s">
        <v>58</v>
      </c>
      <c r="D4028" s="302">
        <v>31.83</v>
      </c>
      <c r="E4028" s="302">
        <v>31.29</v>
      </c>
    </row>
    <row r="4029" spans="1:5">
      <c r="A4029" s="301" t="s">
        <v>54280</v>
      </c>
      <c r="B4029" s="301" t="s">
        <v>54281</v>
      </c>
      <c r="C4029" s="301" t="s">
        <v>58</v>
      </c>
      <c r="D4029" s="302">
        <v>45.95</v>
      </c>
      <c r="E4029" s="302">
        <v>44.67</v>
      </c>
    </row>
    <row r="4030" spans="1:5">
      <c r="A4030" s="301" t="s">
        <v>54282</v>
      </c>
      <c r="B4030" s="301" t="s">
        <v>54283</v>
      </c>
      <c r="C4030" s="301" t="s">
        <v>58</v>
      </c>
      <c r="D4030" s="302">
        <v>18.670000000000002</v>
      </c>
      <c r="E4030" s="302">
        <v>18.13</v>
      </c>
    </row>
    <row r="4031" spans="1:5">
      <c r="A4031" s="301" t="s">
        <v>54284</v>
      </c>
      <c r="B4031" s="301" t="s">
        <v>54285</v>
      </c>
      <c r="C4031" s="301" t="s">
        <v>58</v>
      </c>
      <c r="D4031" s="302">
        <v>80.349999999999994</v>
      </c>
      <c r="E4031" s="302">
        <v>79.069999999999993</v>
      </c>
    </row>
    <row r="4032" spans="1:5">
      <c r="A4032" s="301" t="s">
        <v>54286</v>
      </c>
      <c r="B4032" s="301" t="s">
        <v>54287</v>
      </c>
      <c r="C4032" s="301" t="s">
        <v>58</v>
      </c>
      <c r="D4032" s="302">
        <v>9.0399999999999991</v>
      </c>
      <c r="E4032" s="302">
        <v>8.49</v>
      </c>
    </row>
    <row r="4033" spans="1:5">
      <c r="A4033" s="301" t="s">
        <v>54288</v>
      </c>
      <c r="B4033" s="301" t="s">
        <v>54289</v>
      </c>
      <c r="C4033" s="301" t="s">
        <v>58</v>
      </c>
      <c r="D4033" s="302">
        <v>10.75</v>
      </c>
      <c r="E4033" s="302">
        <v>10.15</v>
      </c>
    </row>
    <row r="4034" spans="1:5">
      <c r="A4034" s="301" t="s">
        <v>54290</v>
      </c>
      <c r="B4034" s="301" t="s">
        <v>54291</v>
      </c>
      <c r="C4034" s="301" t="s">
        <v>58</v>
      </c>
      <c r="D4034" s="302">
        <v>22.5</v>
      </c>
      <c r="E4034" s="302">
        <v>21.9</v>
      </c>
    </row>
    <row r="4035" spans="1:5">
      <c r="A4035" s="301" t="s">
        <v>54292</v>
      </c>
      <c r="B4035" s="301" t="s">
        <v>54293</v>
      </c>
      <c r="C4035" s="301" t="s">
        <v>58</v>
      </c>
      <c r="D4035" s="302">
        <v>15.89</v>
      </c>
      <c r="E4035" s="302">
        <v>15.24</v>
      </c>
    </row>
    <row r="4036" spans="1:5">
      <c r="A4036" s="301" t="s">
        <v>54294</v>
      </c>
      <c r="B4036" s="301" t="s">
        <v>54295</v>
      </c>
      <c r="C4036" s="301" t="s">
        <v>58</v>
      </c>
      <c r="D4036" s="302">
        <v>25.68</v>
      </c>
      <c r="E4036" s="302">
        <v>25.03</v>
      </c>
    </row>
    <row r="4037" spans="1:5">
      <c r="A4037" s="301" t="s">
        <v>54296</v>
      </c>
      <c r="B4037" s="301" t="s">
        <v>54297</v>
      </c>
      <c r="C4037" s="301" t="s">
        <v>58</v>
      </c>
      <c r="D4037" s="302">
        <v>32.75</v>
      </c>
      <c r="E4037" s="302">
        <v>32.1</v>
      </c>
    </row>
    <row r="4038" spans="1:5">
      <c r="A4038" s="301" t="s">
        <v>54298</v>
      </c>
      <c r="B4038" s="301" t="s">
        <v>54299</v>
      </c>
      <c r="C4038" s="301" t="s">
        <v>58</v>
      </c>
      <c r="D4038" s="302">
        <v>39.57</v>
      </c>
      <c r="E4038" s="302">
        <v>38.94</v>
      </c>
    </row>
    <row r="4039" spans="1:5">
      <c r="A4039" s="301" t="s">
        <v>54300</v>
      </c>
      <c r="B4039" s="301" t="s">
        <v>54301</v>
      </c>
      <c r="C4039" s="301" t="s">
        <v>58</v>
      </c>
      <c r="D4039" s="302">
        <v>13.6</v>
      </c>
      <c r="E4039" s="302">
        <v>12.99</v>
      </c>
    </row>
    <row r="4040" spans="1:5">
      <c r="A4040" s="301" t="s">
        <v>54302</v>
      </c>
      <c r="B4040" s="301" t="s">
        <v>54303</v>
      </c>
      <c r="C4040" s="301" t="s">
        <v>58</v>
      </c>
      <c r="D4040" s="302">
        <v>24.77</v>
      </c>
      <c r="E4040" s="302">
        <v>24.01</v>
      </c>
    </row>
    <row r="4041" spans="1:5">
      <c r="A4041" s="301" t="s">
        <v>54304</v>
      </c>
      <c r="B4041" s="301" t="s">
        <v>54305</v>
      </c>
      <c r="C4041" s="301" t="s">
        <v>58</v>
      </c>
      <c r="D4041" s="302">
        <v>33.99</v>
      </c>
      <c r="E4041" s="302">
        <v>33.229999999999997</v>
      </c>
    </row>
    <row r="4042" spans="1:5">
      <c r="A4042" s="301" t="s">
        <v>54306</v>
      </c>
      <c r="B4042" s="301" t="s">
        <v>54307</v>
      </c>
      <c r="C4042" s="301" t="s">
        <v>58</v>
      </c>
      <c r="D4042" s="302">
        <v>47.21</v>
      </c>
      <c r="E4042" s="302">
        <v>46.45</v>
      </c>
    </row>
    <row r="4043" spans="1:5">
      <c r="A4043" s="301" t="s">
        <v>54308</v>
      </c>
      <c r="B4043" s="301" t="s">
        <v>54309</v>
      </c>
      <c r="C4043" s="301" t="s">
        <v>58</v>
      </c>
      <c r="D4043" s="302">
        <v>59.35</v>
      </c>
      <c r="E4043" s="302">
        <v>58.61</v>
      </c>
    </row>
    <row r="4044" spans="1:5">
      <c r="A4044" s="301" t="s">
        <v>54310</v>
      </c>
      <c r="B4044" s="301" t="s">
        <v>54311</v>
      </c>
      <c r="C4044" s="301" t="s">
        <v>58</v>
      </c>
      <c r="D4044" s="302">
        <v>40.06</v>
      </c>
      <c r="E4044" s="302">
        <v>39.35</v>
      </c>
    </row>
    <row r="4045" spans="1:5">
      <c r="A4045" s="301" t="s">
        <v>54312</v>
      </c>
      <c r="B4045" s="301" t="s">
        <v>54313</v>
      </c>
      <c r="C4045" s="301" t="s">
        <v>58</v>
      </c>
      <c r="D4045" s="302">
        <v>20.34</v>
      </c>
      <c r="E4045" s="302">
        <v>19.239999999999998</v>
      </c>
    </row>
    <row r="4046" spans="1:5">
      <c r="A4046" s="301" t="s">
        <v>54314</v>
      </c>
      <c r="B4046" s="301" t="s">
        <v>54315</v>
      </c>
      <c r="C4046" s="301" t="s">
        <v>58</v>
      </c>
      <c r="D4046" s="302">
        <v>24.72</v>
      </c>
      <c r="E4046" s="302">
        <v>23.62</v>
      </c>
    </row>
    <row r="4047" spans="1:5">
      <c r="A4047" s="301" t="s">
        <v>54316</v>
      </c>
      <c r="B4047" s="301" t="s">
        <v>54317</v>
      </c>
      <c r="C4047" s="301" t="s">
        <v>58</v>
      </c>
      <c r="D4047" s="302">
        <v>28.85</v>
      </c>
      <c r="E4047" s="302">
        <v>27.55</v>
      </c>
    </row>
    <row r="4048" spans="1:5">
      <c r="A4048" s="301" t="s">
        <v>54318</v>
      </c>
      <c r="B4048" s="301" t="s">
        <v>54319</v>
      </c>
      <c r="C4048" s="301" t="s">
        <v>58</v>
      </c>
      <c r="D4048" s="302">
        <v>60.9</v>
      </c>
      <c r="E4048" s="302">
        <v>59.36</v>
      </c>
    </row>
    <row r="4049" spans="1:5">
      <c r="A4049" s="301" t="s">
        <v>54320</v>
      </c>
      <c r="B4049" s="301" t="s">
        <v>54321</v>
      </c>
      <c r="C4049" s="301" t="s">
        <v>63</v>
      </c>
      <c r="D4049" s="302">
        <v>92.12</v>
      </c>
      <c r="E4049" s="302">
        <v>91.88</v>
      </c>
    </row>
    <row r="4050" spans="1:5">
      <c r="A4050" s="301" t="s">
        <v>54322</v>
      </c>
      <c r="B4050" s="301" t="s">
        <v>54323</v>
      </c>
      <c r="C4050" s="301" t="s">
        <v>58</v>
      </c>
      <c r="D4050" s="302">
        <v>17.260000000000002</v>
      </c>
      <c r="E4050" s="302">
        <v>16.52</v>
      </c>
    </row>
    <row r="4051" spans="1:5">
      <c r="A4051" s="301" t="s">
        <v>54324</v>
      </c>
      <c r="B4051" s="301" t="s">
        <v>54325</v>
      </c>
      <c r="C4051" s="301" t="s">
        <v>58</v>
      </c>
      <c r="D4051" s="302">
        <v>27.55</v>
      </c>
      <c r="E4051" s="302">
        <v>26.81</v>
      </c>
    </row>
    <row r="4052" spans="1:5">
      <c r="A4052" s="301" t="s">
        <v>54326</v>
      </c>
      <c r="B4052" s="301" t="s">
        <v>54327</v>
      </c>
      <c r="C4052" s="301" t="s">
        <v>58</v>
      </c>
      <c r="D4052" s="302">
        <v>28.17</v>
      </c>
      <c r="E4052" s="302">
        <v>27.55</v>
      </c>
    </row>
    <row r="4053" spans="1:5">
      <c r="A4053" s="301" t="s">
        <v>54328</v>
      </c>
      <c r="B4053" s="301" t="s">
        <v>54329</v>
      </c>
      <c r="C4053" s="301" t="s">
        <v>58</v>
      </c>
      <c r="D4053" s="302">
        <v>19.95</v>
      </c>
      <c r="E4053" s="302">
        <v>19.09</v>
      </c>
    </row>
    <row r="4054" spans="1:5">
      <c r="A4054" s="301" t="s">
        <v>54330</v>
      </c>
      <c r="B4054" s="301" t="s">
        <v>54331</v>
      </c>
      <c r="C4054" s="301" t="s">
        <v>58</v>
      </c>
      <c r="D4054" s="302">
        <v>36.99</v>
      </c>
      <c r="E4054" s="302">
        <v>36.130000000000003</v>
      </c>
    </row>
    <row r="4055" spans="1:5">
      <c r="A4055" s="301" t="s">
        <v>54332</v>
      </c>
      <c r="B4055" s="301" t="s">
        <v>54333</v>
      </c>
      <c r="C4055" s="301" t="s">
        <v>58</v>
      </c>
      <c r="D4055" s="302">
        <v>26.49</v>
      </c>
      <c r="E4055" s="302">
        <v>25.87</v>
      </c>
    </row>
    <row r="4056" spans="1:5">
      <c r="A4056" s="301" t="s">
        <v>54334</v>
      </c>
      <c r="B4056" s="301" t="s">
        <v>54335</v>
      </c>
      <c r="C4056" s="301" t="s">
        <v>58</v>
      </c>
      <c r="D4056" s="302">
        <v>39.47</v>
      </c>
      <c r="E4056" s="302">
        <v>38.74</v>
      </c>
    </row>
    <row r="4057" spans="1:5">
      <c r="A4057" s="301" t="s">
        <v>54336</v>
      </c>
      <c r="B4057" s="301" t="s">
        <v>54337</v>
      </c>
      <c r="C4057" s="301" t="s">
        <v>58</v>
      </c>
      <c r="D4057" s="302">
        <v>17.600000000000001</v>
      </c>
      <c r="E4057" s="302">
        <v>16.47</v>
      </c>
    </row>
    <row r="4058" spans="1:5">
      <c r="A4058" s="301" t="s">
        <v>54338</v>
      </c>
      <c r="B4058" s="301" t="s">
        <v>54339</v>
      </c>
      <c r="C4058" s="301" t="s">
        <v>58</v>
      </c>
      <c r="D4058" s="302">
        <v>17.7</v>
      </c>
      <c r="E4058" s="302">
        <v>16.57</v>
      </c>
    </row>
    <row r="4059" spans="1:5">
      <c r="A4059" s="301" t="s">
        <v>54340</v>
      </c>
      <c r="B4059" s="301" t="s">
        <v>54341</v>
      </c>
      <c r="C4059" s="301" t="s">
        <v>58</v>
      </c>
      <c r="D4059" s="302">
        <v>27.56</v>
      </c>
      <c r="E4059" s="302">
        <v>26.33</v>
      </c>
    </row>
    <row r="4060" spans="1:5">
      <c r="A4060" s="301" t="s">
        <v>54342</v>
      </c>
      <c r="B4060" s="301" t="s">
        <v>54343</v>
      </c>
      <c r="C4060" s="301" t="s">
        <v>58</v>
      </c>
      <c r="D4060" s="302">
        <v>29.87</v>
      </c>
      <c r="E4060" s="302">
        <v>28.64</v>
      </c>
    </row>
    <row r="4061" spans="1:5">
      <c r="A4061" s="301" t="s">
        <v>54344</v>
      </c>
      <c r="B4061" s="301" t="s">
        <v>54345</v>
      </c>
      <c r="C4061" s="301" t="s">
        <v>58</v>
      </c>
      <c r="D4061" s="302">
        <v>42.79</v>
      </c>
      <c r="E4061" s="302">
        <v>41.33</v>
      </c>
    </row>
    <row r="4062" spans="1:5">
      <c r="A4062" s="301" t="s">
        <v>54346</v>
      </c>
      <c r="B4062" s="301" t="s">
        <v>54347</v>
      </c>
      <c r="C4062" s="301" t="s">
        <v>58</v>
      </c>
      <c r="D4062" s="302">
        <v>39.06</v>
      </c>
      <c r="E4062" s="302">
        <v>38.33</v>
      </c>
    </row>
    <row r="4063" spans="1:5">
      <c r="A4063" s="301" t="s">
        <v>54348</v>
      </c>
      <c r="B4063" s="301" t="s">
        <v>54349</v>
      </c>
      <c r="C4063" s="301" t="s">
        <v>58</v>
      </c>
      <c r="D4063" s="302">
        <v>83.66</v>
      </c>
      <c r="E4063" s="302">
        <v>82.75</v>
      </c>
    </row>
    <row r="4064" spans="1:5">
      <c r="A4064" s="301" t="s">
        <v>54350</v>
      </c>
      <c r="B4064" s="301" t="s">
        <v>54351</v>
      </c>
      <c r="C4064" s="301" t="s">
        <v>58</v>
      </c>
      <c r="D4064" s="302">
        <v>71.430000000000007</v>
      </c>
      <c r="E4064" s="302">
        <v>70.52</v>
      </c>
    </row>
    <row r="4065" spans="1:5">
      <c r="A4065" s="301" t="s">
        <v>54352</v>
      </c>
      <c r="B4065" s="301" t="s">
        <v>54353</v>
      </c>
      <c r="C4065" s="301" t="s">
        <v>58</v>
      </c>
      <c r="D4065" s="302">
        <v>165.23</v>
      </c>
      <c r="E4065" s="302">
        <v>164.05</v>
      </c>
    </row>
    <row r="4066" spans="1:5">
      <c r="A4066" s="301" t="s">
        <v>54354</v>
      </c>
      <c r="B4066" s="301" t="s">
        <v>54355</v>
      </c>
      <c r="C4066" s="301" t="s">
        <v>58</v>
      </c>
      <c r="D4066" s="302">
        <v>159.69999999999999</v>
      </c>
      <c r="E4066" s="302">
        <v>158.52000000000001</v>
      </c>
    </row>
    <row r="4067" spans="1:5">
      <c r="A4067" s="301" t="s">
        <v>54356</v>
      </c>
      <c r="B4067" s="301" t="s">
        <v>54357</v>
      </c>
      <c r="C4067" s="301" t="s">
        <v>58</v>
      </c>
      <c r="D4067" s="302">
        <v>195.77</v>
      </c>
      <c r="E4067" s="302">
        <v>194.33</v>
      </c>
    </row>
    <row r="4068" spans="1:5">
      <c r="A4068" s="301" t="s">
        <v>54358</v>
      </c>
      <c r="B4068" s="301" t="s">
        <v>54359</v>
      </c>
      <c r="C4068" s="301" t="s">
        <v>58</v>
      </c>
      <c r="D4068" s="302">
        <v>230.22</v>
      </c>
      <c r="E4068" s="302">
        <v>228.78</v>
      </c>
    </row>
    <row r="4069" spans="1:5">
      <c r="A4069" s="301" t="s">
        <v>54360</v>
      </c>
      <c r="B4069" s="301" t="s">
        <v>54361</v>
      </c>
      <c r="C4069" s="301" t="s">
        <v>58</v>
      </c>
      <c r="D4069" s="302">
        <v>21.33</v>
      </c>
      <c r="E4069" s="302">
        <v>20.91</v>
      </c>
    </row>
    <row r="4070" spans="1:5">
      <c r="A4070" s="301" t="s">
        <v>54362</v>
      </c>
      <c r="B4070" s="301" t="s">
        <v>54363</v>
      </c>
      <c r="C4070" s="301" t="s">
        <v>58</v>
      </c>
      <c r="D4070" s="302">
        <v>44.83</v>
      </c>
      <c r="E4070" s="302">
        <v>43.37</v>
      </c>
    </row>
    <row r="4071" spans="1:5">
      <c r="A4071" s="301" t="s">
        <v>54364</v>
      </c>
      <c r="B4071" s="301" t="s">
        <v>54365</v>
      </c>
      <c r="C4071" s="301" t="s">
        <v>58</v>
      </c>
      <c r="D4071" s="302">
        <v>48.17</v>
      </c>
      <c r="E4071" s="302">
        <v>46.46</v>
      </c>
    </row>
    <row r="4072" spans="1:5">
      <c r="A4072" s="301" t="s">
        <v>54366</v>
      </c>
      <c r="B4072" s="301" t="s">
        <v>54367</v>
      </c>
      <c r="C4072" s="301" t="s">
        <v>58</v>
      </c>
      <c r="D4072" s="302">
        <v>56.07</v>
      </c>
      <c r="E4072" s="302">
        <v>54.36</v>
      </c>
    </row>
    <row r="4073" spans="1:5">
      <c r="A4073" s="301" t="s">
        <v>54368</v>
      </c>
      <c r="B4073" s="301" t="s">
        <v>54369</v>
      </c>
      <c r="C4073" s="301" t="s">
        <v>58</v>
      </c>
      <c r="D4073" s="302">
        <v>10.71</v>
      </c>
      <c r="E4073" s="302">
        <v>10.48</v>
      </c>
    </row>
    <row r="4074" spans="1:5">
      <c r="A4074" s="301" t="s">
        <v>54370</v>
      </c>
      <c r="B4074" s="301" t="s">
        <v>54371</v>
      </c>
      <c r="C4074" s="301" t="s">
        <v>58</v>
      </c>
      <c r="D4074" s="302">
        <v>11.43</v>
      </c>
      <c r="E4074" s="302">
        <v>11.2</v>
      </c>
    </row>
    <row r="4075" spans="1:5">
      <c r="A4075" s="301" t="s">
        <v>54372</v>
      </c>
      <c r="B4075" s="301" t="s">
        <v>54373</v>
      </c>
      <c r="C4075" s="301" t="s">
        <v>58</v>
      </c>
      <c r="D4075" s="302">
        <v>19.010000000000002</v>
      </c>
      <c r="E4075" s="302">
        <v>18.78</v>
      </c>
    </row>
    <row r="4076" spans="1:5">
      <c r="A4076" s="301" t="s">
        <v>54374</v>
      </c>
      <c r="B4076" s="301" t="s">
        <v>54375</v>
      </c>
      <c r="C4076" s="301" t="s">
        <v>58</v>
      </c>
      <c r="D4076" s="302">
        <v>21.16</v>
      </c>
      <c r="E4076" s="302">
        <v>20.93</v>
      </c>
    </row>
    <row r="4077" spans="1:5">
      <c r="A4077" s="301" t="s">
        <v>54376</v>
      </c>
      <c r="B4077" s="301" t="s">
        <v>54377</v>
      </c>
      <c r="C4077" s="301" t="s">
        <v>58</v>
      </c>
      <c r="D4077" s="302">
        <v>23.11</v>
      </c>
      <c r="E4077" s="302">
        <v>22.27</v>
      </c>
    </row>
    <row r="4078" spans="1:5">
      <c r="A4078" s="301" t="s">
        <v>54378</v>
      </c>
      <c r="B4078" s="301" t="s">
        <v>54379</v>
      </c>
      <c r="C4078" s="301" t="s">
        <v>58</v>
      </c>
      <c r="D4078" s="302">
        <v>24.07</v>
      </c>
      <c r="E4078" s="302">
        <v>23.23</v>
      </c>
    </row>
    <row r="4079" spans="1:5">
      <c r="A4079" s="301" t="s">
        <v>54380</v>
      </c>
      <c r="B4079" s="301" t="s">
        <v>54381</v>
      </c>
      <c r="C4079" s="301" t="s">
        <v>58</v>
      </c>
      <c r="D4079" s="302">
        <v>39.869999999999997</v>
      </c>
      <c r="E4079" s="302">
        <v>39.03</v>
      </c>
    </row>
    <row r="4080" spans="1:5">
      <c r="A4080" s="301" t="s">
        <v>54382</v>
      </c>
      <c r="B4080" s="301" t="s">
        <v>54383</v>
      </c>
      <c r="C4080" s="301" t="s">
        <v>58</v>
      </c>
      <c r="D4080" s="302">
        <v>60.07</v>
      </c>
      <c r="E4080" s="302">
        <v>59.23</v>
      </c>
    </row>
    <row r="4081" spans="1:5">
      <c r="A4081" s="301" t="s">
        <v>54384</v>
      </c>
      <c r="B4081" s="301" t="s">
        <v>54385</v>
      </c>
      <c r="C4081" s="301" t="s">
        <v>58</v>
      </c>
      <c r="D4081" s="302">
        <v>32.770000000000003</v>
      </c>
      <c r="E4081" s="302">
        <v>31.33</v>
      </c>
    </row>
    <row r="4082" spans="1:5">
      <c r="A4082" s="301" t="s">
        <v>54386</v>
      </c>
      <c r="B4082" s="301" t="s">
        <v>54387</v>
      </c>
      <c r="C4082" s="301" t="s">
        <v>58</v>
      </c>
      <c r="D4082" s="302">
        <v>33.590000000000003</v>
      </c>
      <c r="E4082" s="302">
        <v>32.15</v>
      </c>
    </row>
    <row r="4083" spans="1:5">
      <c r="A4083" s="301" t="s">
        <v>54388</v>
      </c>
      <c r="B4083" s="301" t="s">
        <v>54389</v>
      </c>
      <c r="C4083" s="301" t="s">
        <v>58</v>
      </c>
      <c r="D4083" s="302">
        <v>47.54</v>
      </c>
      <c r="E4083" s="302">
        <v>46.1</v>
      </c>
    </row>
    <row r="4084" spans="1:5">
      <c r="A4084" s="301" t="s">
        <v>54390</v>
      </c>
      <c r="B4084" s="301" t="s">
        <v>54391</v>
      </c>
      <c r="C4084" s="301" t="s">
        <v>58</v>
      </c>
      <c r="D4084" s="302">
        <v>81.94</v>
      </c>
      <c r="E4084" s="302">
        <v>80.5</v>
      </c>
    </row>
    <row r="4085" spans="1:5">
      <c r="A4085" s="301" t="s">
        <v>54392</v>
      </c>
      <c r="B4085" s="301" t="s">
        <v>54393</v>
      </c>
      <c r="C4085" s="301" t="s">
        <v>58</v>
      </c>
      <c r="D4085" s="302">
        <v>6.19</v>
      </c>
      <c r="E4085" s="302">
        <v>6.04</v>
      </c>
    </row>
    <row r="4086" spans="1:5">
      <c r="A4086" s="301" t="s">
        <v>54394</v>
      </c>
      <c r="B4086" s="301" t="s">
        <v>54395</v>
      </c>
      <c r="C4086" s="301" t="s">
        <v>58</v>
      </c>
      <c r="D4086" s="302">
        <v>18.02</v>
      </c>
      <c r="E4086" s="302">
        <v>17.87</v>
      </c>
    </row>
    <row r="4087" spans="1:5">
      <c r="A4087" s="301" t="s">
        <v>54396</v>
      </c>
      <c r="B4087" s="301" t="s">
        <v>54397</v>
      </c>
      <c r="C4087" s="301" t="s">
        <v>58</v>
      </c>
      <c r="D4087" s="302">
        <v>30.55</v>
      </c>
      <c r="E4087" s="302">
        <v>30.13</v>
      </c>
    </row>
    <row r="4088" spans="1:5">
      <c r="A4088" s="301" t="s">
        <v>54398</v>
      </c>
      <c r="B4088" s="301" t="s">
        <v>54399</v>
      </c>
      <c r="C4088" s="301" t="s">
        <v>58</v>
      </c>
      <c r="D4088" s="302">
        <v>43.77</v>
      </c>
      <c r="E4088" s="302">
        <v>43.35</v>
      </c>
    </row>
    <row r="4089" spans="1:5">
      <c r="A4089" s="301" t="s">
        <v>54400</v>
      </c>
      <c r="B4089" s="301" t="s">
        <v>54401</v>
      </c>
      <c r="C4089" s="301" t="s">
        <v>58</v>
      </c>
      <c r="D4089" s="302">
        <v>15.51</v>
      </c>
      <c r="E4089" s="302">
        <v>14.96</v>
      </c>
    </row>
    <row r="4090" spans="1:5">
      <c r="A4090" s="301" t="s">
        <v>54402</v>
      </c>
      <c r="B4090" s="301" t="s">
        <v>54403</v>
      </c>
      <c r="C4090" s="301" t="s">
        <v>58</v>
      </c>
      <c r="D4090" s="302">
        <v>55.99</v>
      </c>
      <c r="E4090" s="302">
        <v>55.59</v>
      </c>
    </row>
    <row r="4091" spans="1:5">
      <c r="A4091" s="301" t="s">
        <v>54404</v>
      </c>
      <c r="B4091" s="301" t="s">
        <v>54405</v>
      </c>
      <c r="C4091" s="301" t="s">
        <v>58</v>
      </c>
      <c r="D4091" s="302">
        <v>25.83</v>
      </c>
      <c r="E4091" s="302">
        <v>25.28</v>
      </c>
    </row>
    <row r="4092" spans="1:5">
      <c r="A4092" s="301" t="s">
        <v>54406</v>
      </c>
      <c r="B4092" s="301" t="s">
        <v>54407</v>
      </c>
      <c r="C4092" s="301" t="s">
        <v>58</v>
      </c>
      <c r="D4092" s="302">
        <v>21.01</v>
      </c>
      <c r="E4092" s="302">
        <v>20.059999999999999</v>
      </c>
    </row>
    <row r="4093" spans="1:5">
      <c r="A4093" s="301" t="s">
        <v>54408</v>
      </c>
      <c r="B4093" s="301" t="s">
        <v>54409</v>
      </c>
      <c r="C4093" s="301" t="s">
        <v>58</v>
      </c>
      <c r="D4093" s="302">
        <v>27.7</v>
      </c>
      <c r="E4093" s="302">
        <v>27.21</v>
      </c>
    </row>
    <row r="4094" spans="1:5">
      <c r="A4094" s="301" t="s">
        <v>54410</v>
      </c>
      <c r="B4094" s="301" t="s">
        <v>54411</v>
      </c>
      <c r="C4094" s="301" t="s">
        <v>58</v>
      </c>
      <c r="D4094" s="302">
        <v>38.049999999999997</v>
      </c>
      <c r="E4094" s="302">
        <v>37.1</v>
      </c>
    </row>
    <row r="4095" spans="1:5">
      <c r="A4095" s="301" t="s">
        <v>54412</v>
      </c>
      <c r="B4095" s="301" t="s">
        <v>54413</v>
      </c>
      <c r="C4095" s="301" t="s">
        <v>58</v>
      </c>
      <c r="D4095" s="302">
        <v>41.27</v>
      </c>
      <c r="E4095" s="302">
        <v>40.78</v>
      </c>
    </row>
    <row r="4096" spans="1:5">
      <c r="A4096" s="301" t="s">
        <v>54414</v>
      </c>
      <c r="B4096" s="301" t="s">
        <v>54415</v>
      </c>
      <c r="C4096" s="301" t="s">
        <v>58</v>
      </c>
      <c r="D4096" s="302">
        <v>18.579999999999998</v>
      </c>
      <c r="E4096" s="302">
        <v>18.28</v>
      </c>
    </row>
    <row r="4097" spans="1:5">
      <c r="A4097" s="301" t="s">
        <v>54416</v>
      </c>
      <c r="B4097" s="301" t="s">
        <v>54417</v>
      </c>
      <c r="C4097" s="301" t="s">
        <v>58</v>
      </c>
      <c r="D4097" s="302">
        <v>131.16</v>
      </c>
      <c r="E4097" s="302">
        <v>130.71</v>
      </c>
    </row>
    <row r="4098" spans="1:5">
      <c r="A4098" s="301" t="s">
        <v>54418</v>
      </c>
      <c r="B4098" s="301" t="s">
        <v>54419</v>
      </c>
      <c r="C4098" s="301" t="s">
        <v>58</v>
      </c>
      <c r="D4098" s="302">
        <v>20.89</v>
      </c>
      <c r="E4098" s="302">
        <v>20.59</v>
      </c>
    </row>
    <row r="4099" spans="1:5">
      <c r="A4099" s="301" t="s">
        <v>54420</v>
      </c>
      <c r="B4099" s="301" t="s">
        <v>54421</v>
      </c>
      <c r="C4099" s="301" t="s">
        <v>58</v>
      </c>
      <c r="D4099" s="302">
        <v>63.39</v>
      </c>
      <c r="E4099" s="302">
        <v>62.9</v>
      </c>
    </row>
    <row r="4100" spans="1:5">
      <c r="A4100" s="301" t="s">
        <v>54422</v>
      </c>
      <c r="B4100" s="301" t="s">
        <v>54423</v>
      </c>
      <c r="C4100" s="301" t="s">
        <v>58</v>
      </c>
      <c r="D4100" s="302">
        <v>39.380000000000003</v>
      </c>
      <c r="E4100" s="302">
        <v>38.26</v>
      </c>
    </row>
    <row r="4101" spans="1:5">
      <c r="A4101" s="301" t="s">
        <v>54424</v>
      </c>
      <c r="B4101" s="301" t="s">
        <v>54425</v>
      </c>
      <c r="C4101" s="301" t="s">
        <v>58</v>
      </c>
      <c r="D4101" s="302">
        <v>41.42</v>
      </c>
      <c r="E4101" s="302">
        <v>40.299999999999997</v>
      </c>
    </row>
    <row r="4102" spans="1:5">
      <c r="A4102" s="301" t="s">
        <v>54426</v>
      </c>
      <c r="B4102" s="301" t="s">
        <v>54427</v>
      </c>
      <c r="C4102" s="301" t="s">
        <v>58</v>
      </c>
      <c r="D4102" s="302">
        <v>67.55</v>
      </c>
      <c r="E4102" s="302">
        <v>67.099999999999994</v>
      </c>
    </row>
    <row r="4103" spans="1:5">
      <c r="A4103" s="301" t="s">
        <v>54428</v>
      </c>
      <c r="B4103" s="301" t="s">
        <v>54429</v>
      </c>
      <c r="C4103" s="301" t="s">
        <v>58</v>
      </c>
      <c r="D4103" s="302">
        <v>44.44</v>
      </c>
      <c r="E4103" s="302">
        <v>43.73</v>
      </c>
    </row>
    <row r="4104" spans="1:5">
      <c r="A4104" s="301" t="s">
        <v>54430</v>
      </c>
      <c r="B4104" s="301" t="s">
        <v>54431</v>
      </c>
      <c r="C4104" s="301" t="s">
        <v>58</v>
      </c>
      <c r="D4104" s="302">
        <v>50.29</v>
      </c>
      <c r="E4104" s="302">
        <v>48.38</v>
      </c>
    </row>
    <row r="4105" spans="1:5">
      <c r="A4105" s="301" t="s">
        <v>54432</v>
      </c>
      <c r="B4105" s="301" t="s">
        <v>54433</v>
      </c>
      <c r="C4105" s="301" t="s">
        <v>58</v>
      </c>
      <c r="D4105" s="302">
        <v>58.19</v>
      </c>
      <c r="E4105" s="302">
        <v>56.28</v>
      </c>
    </row>
    <row r="4106" spans="1:5">
      <c r="A4106" s="301" t="s">
        <v>54434</v>
      </c>
      <c r="B4106" s="301" t="s">
        <v>54435</v>
      </c>
      <c r="C4106" s="301" t="s">
        <v>58</v>
      </c>
      <c r="D4106" s="302">
        <v>46.98</v>
      </c>
      <c r="E4106" s="302">
        <v>46.37</v>
      </c>
    </row>
    <row r="4107" spans="1:5">
      <c r="A4107" s="301" t="s">
        <v>54436</v>
      </c>
      <c r="B4107" s="301" t="s">
        <v>54437</v>
      </c>
      <c r="C4107" s="301" t="s">
        <v>58</v>
      </c>
      <c r="D4107" s="302">
        <v>205.86</v>
      </c>
      <c r="E4107" s="302">
        <v>205.29</v>
      </c>
    </row>
    <row r="4108" spans="1:5">
      <c r="A4108" s="301" t="s">
        <v>54438</v>
      </c>
      <c r="B4108" s="301" t="s">
        <v>54439</v>
      </c>
      <c r="C4108" s="301" t="s">
        <v>58</v>
      </c>
      <c r="D4108" s="302">
        <v>138.69999999999999</v>
      </c>
      <c r="E4108" s="302">
        <v>138.09</v>
      </c>
    </row>
    <row r="4109" spans="1:5">
      <c r="A4109" s="301" t="s">
        <v>54440</v>
      </c>
      <c r="B4109" s="301" t="s">
        <v>54441</v>
      </c>
      <c r="C4109" s="301" t="s">
        <v>58</v>
      </c>
      <c r="D4109" s="302">
        <v>159.13</v>
      </c>
      <c r="E4109" s="302">
        <v>158.33000000000001</v>
      </c>
    </row>
    <row r="4110" spans="1:5">
      <c r="A4110" s="301" t="s">
        <v>54442</v>
      </c>
      <c r="B4110" s="301" t="s">
        <v>54443</v>
      </c>
      <c r="C4110" s="301" t="s">
        <v>58</v>
      </c>
      <c r="D4110" s="302">
        <v>180.12</v>
      </c>
      <c r="E4110" s="302">
        <v>179.32</v>
      </c>
    </row>
    <row r="4111" spans="1:5">
      <c r="A4111" s="301" t="s">
        <v>54444</v>
      </c>
      <c r="B4111" s="301" t="s">
        <v>54445</v>
      </c>
      <c r="C4111" s="301" t="s">
        <v>58</v>
      </c>
      <c r="D4111" s="302">
        <v>187.97</v>
      </c>
      <c r="E4111" s="302">
        <v>187</v>
      </c>
    </row>
    <row r="4112" spans="1:5">
      <c r="A4112" s="301" t="s">
        <v>54446</v>
      </c>
      <c r="B4112" s="301" t="s">
        <v>54447</v>
      </c>
      <c r="C4112" s="301" t="s">
        <v>58</v>
      </c>
      <c r="D4112" s="302">
        <v>273.14</v>
      </c>
      <c r="E4112" s="302">
        <v>272.17</v>
      </c>
    </row>
    <row r="4113" spans="1:5">
      <c r="A4113" s="301" t="s">
        <v>54448</v>
      </c>
      <c r="B4113" s="301" t="s">
        <v>54449</v>
      </c>
      <c r="C4113" s="301" t="s">
        <v>58</v>
      </c>
      <c r="D4113" s="302">
        <v>53.99</v>
      </c>
      <c r="E4113" s="302">
        <v>53.16</v>
      </c>
    </row>
    <row r="4114" spans="1:5">
      <c r="A4114" s="301" t="s">
        <v>54450</v>
      </c>
      <c r="B4114" s="301" t="s">
        <v>54451</v>
      </c>
      <c r="C4114" s="301" t="s">
        <v>58</v>
      </c>
      <c r="D4114" s="302">
        <v>67.8</v>
      </c>
      <c r="E4114" s="302">
        <v>66.83</v>
      </c>
    </row>
    <row r="4115" spans="1:5">
      <c r="A4115" s="301" t="s">
        <v>54452</v>
      </c>
      <c r="B4115" s="301" t="s">
        <v>54453</v>
      </c>
      <c r="C4115" s="301" t="s">
        <v>58</v>
      </c>
      <c r="D4115" s="302">
        <v>105.41</v>
      </c>
      <c r="E4115" s="302">
        <v>104.2</v>
      </c>
    </row>
    <row r="4116" spans="1:5">
      <c r="A4116" s="301" t="s">
        <v>54454</v>
      </c>
      <c r="B4116" s="301" t="s">
        <v>54455</v>
      </c>
      <c r="C4116" s="301" t="s">
        <v>58</v>
      </c>
      <c r="D4116" s="302">
        <v>222.48</v>
      </c>
      <c r="E4116" s="302">
        <v>220.88</v>
      </c>
    </row>
    <row r="4117" spans="1:5">
      <c r="A4117" s="301" t="s">
        <v>54456</v>
      </c>
      <c r="B4117" s="301" t="s">
        <v>54457</v>
      </c>
      <c r="C4117" s="301" t="s">
        <v>58</v>
      </c>
      <c r="D4117" s="302">
        <v>266.2</v>
      </c>
      <c r="E4117" s="302">
        <v>264.27999999999997</v>
      </c>
    </row>
    <row r="4118" spans="1:5">
      <c r="A4118" s="301" t="s">
        <v>54458</v>
      </c>
      <c r="B4118" s="301" t="s">
        <v>54459</v>
      </c>
      <c r="C4118" s="301" t="s">
        <v>58</v>
      </c>
      <c r="D4118" s="302">
        <v>36.68</v>
      </c>
      <c r="E4118" s="302">
        <v>34.840000000000003</v>
      </c>
    </row>
    <row r="4119" spans="1:5">
      <c r="A4119" s="301" t="s">
        <v>54460</v>
      </c>
      <c r="B4119" s="301" t="s">
        <v>54461</v>
      </c>
      <c r="C4119" s="301" t="s">
        <v>58</v>
      </c>
      <c r="D4119" s="302">
        <v>37.5</v>
      </c>
      <c r="E4119" s="302">
        <v>35.659999999999997</v>
      </c>
    </row>
    <row r="4120" spans="1:5">
      <c r="A4120" s="301" t="s">
        <v>54462</v>
      </c>
      <c r="B4120" s="301" t="s">
        <v>54463</v>
      </c>
      <c r="C4120" s="301" t="s">
        <v>58</v>
      </c>
      <c r="D4120" s="302">
        <v>51.45</v>
      </c>
      <c r="E4120" s="302">
        <v>49.61</v>
      </c>
    </row>
    <row r="4121" spans="1:5">
      <c r="A4121" s="301" t="s">
        <v>54464</v>
      </c>
      <c r="B4121" s="301" t="s">
        <v>54465</v>
      </c>
      <c r="C4121" s="301" t="s">
        <v>58</v>
      </c>
      <c r="D4121" s="302">
        <v>85.85</v>
      </c>
      <c r="E4121" s="302">
        <v>84.01</v>
      </c>
    </row>
    <row r="4122" spans="1:5">
      <c r="A4122" s="301" t="s">
        <v>54466</v>
      </c>
      <c r="B4122" s="301" t="s">
        <v>54467</v>
      </c>
      <c r="C4122" s="301" t="s">
        <v>58</v>
      </c>
      <c r="D4122" s="302">
        <v>112.48</v>
      </c>
      <c r="E4122" s="302">
        <v>110.09</v>
      </c>
    </row>
    <row r="4123" spans="1:5">
      <c r="A4123" s="301" t="s">
        <v>54468</v>
      </c>
      <c r="B4123" s="301" t="s">
        <v>54469</v>
      </c>
      <c r="C4123" s="301" t="s">
        <v>58</v>
      </c>
      <c r="D4123" s="302">
        <v>117.6</v>
      </c>
      <c r="E4123" s="302">
        <v>115.21</v>
      </c>
    </row>
    <row r="4124" spans="1:5">
      <c r="A4124" s="301" t="s">
        <v>54470</v>
      </c>
      <c r="B4124" s="301" t="s">
        <v>54471</v>
      </c>
      <c r="C4124" s="301" t="s">
        <v>58</v>
      </c>
      <c r="D4124" s="302">
        <v>23.62</v>
      </c>
      <c r="E4124" s="302">
        <v>22.39</v>
      </c>
    </row>
    <row r="4125" spans="1:5">
      <c r="A4125" s="301" t="s">
        <v>54472</v>
      </c>
      <c r="B4125" s="301" t="s">
        <v>54473</v>
      </c>
      <c r="C4125" s="301" t="s">
        <v>58</v>
      </c>
      <c r="D4125" s="302">
        <v>40.659999999999997</v>
      </c>
      <c r="E4125" s="302">
        <v>39.43</v>
      </c>
    </row>
    <row r="4126" spans="1:5">
      <c r="A4126" s="301" t="s">
        <v>54474</v>
      </c>
      <c r="B4126" s="301" t="s">
        <v>54475</v>
      </c>
      <c r="C4126" s="301" t="s">
        <v>58</v>
      </c>
      <c r="D4126" s="302">
        <v>55.51</v>
      </c>
      <c r="E4126" s="302">
        <v>53.05</v>
      </c>
    </row>
    <row r="4127" spans="1:5">
      <c r="A4127" s="301" t="s">
        <v>54476</v>
      </c>
      <c r="B4127" s="301" t="s">
        <v>54477</v>
      </c>
      <c r="C4127" s="301" t="s">
        <v>58</v>
      </c>
      <c r="D4127" s="302">
        <v>63.41</v>
      </c>
      <c r="E4127" s="302">
        <v>60.95</v>
      </c>
    </row>
    <row r="4128" spans="1:5">
      <c r="A4128" s="301" t="s">
        <v>54478</v>
      </c>
      <c r="B4128" s="301" t="s">
        <v>54479</v>
      </c>
      <c r="C4128" s="301" t="s">
        <v>58</v>
      </c>
      <c r="D4128" s="302">
        <v>9.1300000000000008</v>
      </c>
      <c r="E4128" s="302">
        <v>8.4</v>
      </c>
    </row>
    <row r="4129" spans="1:5">
      <c r="A4129" s="301" t="s">
        <v>54480</v>
      </c>
      <c r="B4129" s="301" t="s">
        <v>54481</v>
      </c>
      <c r="C4129" s="301" t="s">
        <v>58</v>
      </c>
      <c r="D4129" s="302">
        <v>9.93</v>
      </c>
      <c r="E4129" s="302">
        <v>9.1999999999999993</v>
      </c>
    </row>
    <row r="4130" spans="1:5">
      <c r="A4130" s="301" t="s">
        <v>54482</v>
      </c>
      <c r="B4130" s="301" t="s">
        <v>54483</v>
      </c>
      <c r="C4130" s="301" t="s">
        <v>58</v>
      </c>
      <c r="D4130" s="302">
        <v>6.82</v>
      </c>
      <c r="E4130" s="302">
        <v>6.33</v>
      </c>
    </row>
    <row r="4131" spans="1:5">
      <c r="A4131" s="301" t="s">
        <v>54484</v>
      </c>
      <c r="B4131" s="301" t="s">
        <v>54485</v>
      </c>
      <c r="C4131" s="301" t="s">
        <v>58</v>
      </c>
      <c r="D4131" s="302">
        <v>12.61</v>
      </c>
      <c r="E4131" s="302">
        <v>11.63</v>
      </c>
    </row>
    <row r="4132" spans="1:5">
      <c r="A4132" s="301" t="s">
        <v>54486</v>
      </c>
      <c r="B4132" s="301" t="s">
        <v>54487</v>
      </c>
      <c r="C4132" s="301" t="s">
        <v>58</v>
      </c>
      <c r="D4132" s="302">
        <v>26.79</v>
      </c>
      <c r="E4132" s="302">
        <v>26.04</v>
      </c>
    </row>
    <row r="4133" spans="1:5">
      <c r="A4133" s="301" t="s">
        <v>54488</v>
      </c>
      <c r="B4133" s="301" t="s">
        <v>54489</v>
      </c>
      <c r="C4133" s="301" t="s">
        <v>58</v>
      </c>
      <c r="D4133" s="302">
        <v>22.91</v>
      </c>
      <c r="E4133" s="302">
        <v>22.56</v>
      </c>
    </row>
    <row r="4134" spans="1:5">
      <c r="A4134" s="301" t="s">
        <v>54490</v>
      </c>
      <c r="B4134" s="301" t="s">
        <v>54491</v>
      </c>
      <c r="C4134" s="301" t="s">
        <v>58</v>
      </c>
      <c r="D4134" s="302">
        <v>15.17</v>
      </c>
      <c r="E4134" s="302">
        <v>14.29</v>
      </c>
    </row>
    <row r="4135" spans="1:5">
      <c r="A4135" s="301" t="s">
        <v>54492</v>
      </c>
      <c r="B4135" s="301" t="s">
        <v>54493</v>
      </c>
      <c r="C4135" s="301" t="s">
        <v>58</v>
      </c>
      <c r="D4135" s="302">
        <v>25.36</v>
      </c>
      <c r="E4135" s="302">
        <v>24.11</v>
      </c>
    </row>
    <row r="4136" spans="1:5">
      <c r="A4136" s="301" t="s">
        <v>54494</v>
      </c>
      <c r="B4136" s="301" t="s">
        <v>54495</v>
      </c>
      <c r="C4136" s="301" t="s">
        <v>58</v>
      </c>
      <c r="D4136" s="302">
        <v>18.309999999999999</v>
      </c>
      <c r="E4136" s="302">
        <v>17.72</v>
      </c>
    </row>
    <row r="4137" spans="1:5">
      <c r="A4137" s="301" t="s">
        <v>54496</v>
      </c>
      <c r="B4137" s="301" t="s">
        <v>54497</v>
      </c>
      <c r="C4137" s="301" t="s">
        <v>58</v>
      </c>
      <c r="D4137" s="302">
        <v>28.42</v>
      </c>
      <c r="E4137" s="302">
        <v>27.66</v>
      </c>
    </row>
    <row r="4138" spans="1:5">
      <c r="A4138" s="301" t="s">
        <v>54498</v>
      </c>
      <c r="B4138" s="301" t="s">
        <v>54499</v>
      </c>
      <c r="C4138" s="301" t="s">
        <v>58</v>
      </c>
      <c r="D4138" s="302">
        <v>49.34</v>
      </c>
      <c r="E4138" s="302">
        <v>48.39</v>
      </c>
    </row>
    <row r="4139" spans="1:5">
      <c r="A4139" s="301" t="s">
        <v>54500</v>
      </c>
      <c r="B4139" s="301" t="s">
        <v>54501</v>
      </c>
      <c r="C4139" s="301" t="s">
        <v>58</v>
      </c>
      <c r="D4139" s="302">
        <v>73.989999999999995</v>
      </c>
      <c r="E4139" s="302">
        <v>72.83</v>
      </c>
    </row>
    <row r="4140" spans="1:5">
      <c r="A4140" s="301" t="s">
        <v>54502</v>
      </c>
      <c r="B4140" s="301" t="s">
        <v>54503</v>
      </c>
      <c r="C4140" s="301" t="s">
        <v>58</v>
      </c>
      <c r="D4140" s="302">
        <v>113.86</v>
      </c>
      <c r="E4140" s="302">
        <v>112.35</v>
      </c>
    </row>
    <row r="4141" spans="1:5">
      <c r="A4141" s="301" t="s">
        <v>54504</v>
      </c>
      <c r="B4141" s="301" t="s">
        <v>54505</v>
      </c>
      <c r="C4141" s="301" t="s">
        <v>58</v>
      </c>
      <c r="D4141" s="302">
        <v>345.3</v>
      </c>
      <c r="E4141" s="302">
        <v>343.45</v>
      </c>
    </row>
    <row r="4142" spans="1:5">
      <c r="A4142" s="301" t="s">
        <v>54506</v>
      </c>
      <c r="B4142" s="301" t="s">
        <v>54507</v>
      </c>
      <c r="C4142" s="301" t="s">
        <v>58</v>
      </c>
      <c r="D4142" s="302">
        <v>10.55</v>
      </c>
      <c r="E4142" s="302">
        <v>10.16</v>
      </c>
    </row>
    <row r="4143" spans="1:5">
      <c r="A4143" s="301" t="s">
        <v>54508</v>
      </c>
      <c r="B4143" s="301" t="s">
        <v>54509</v>
      </c>
      <c r="C4143" s="301" t="s">
        <v>58</v>
      </c>
      <c r="D4143" s="302">
        <v>17.440000000000001</v>
      </c>
      <c r="E4143" s="302">
        <v>16.93</v>
      </c>
    </row>
    <row r="4144" spans="1:5">
      <c r="A4144" s="301" t="s">
        <v>54510</v>
      </c>
      <c r="B4144" s="301" t="s">
        <v>54511</v>
      </c>
      <c r="C4144" s="301" t="s">
        <v>58</v>
      </c>
      <c r="D4144" s="302">
        <v>32.04</v>
      </c>
      <c r="E4144" s="302">
        <v>31.4</v>
      </c>
    </row>
    <row r="4145" spans="1:5">
      <c r="A4145" s="301" t="s">
        <v>54512</v>
      </c>
      <c r="B4145" s="301" t="s">
        <v>54513</v>
      </c>
      <c r="C4145" s="301" t="s">
        <v>58</v>
      </c>
      <c r="D4145" s="302">
        <v>42.27</v>
      </c>
      <c r="E4145" s="302">
        <v>41.5</v>
      </c>
    </row>
    <row r="4146" spans="1:5">
      <c r="A4146" s="301" t="s">
        <v>54514</v>
      </c>
      <c r="B4146" s="301" t="s">
        <v>54515</v>
      </c>
      <c r="C4146" s="301" t="s">
        <v>58</v>
      </c>
      <c r="D4146" s="302">
        <v>65.06</v>
      </c>
      <c r="E4146" s="302">
        <v>64.069999999999993</v>
      </c>
    </row>
    <row r="4147" spans="1:5">
      <c r="A4147" s="301" t="s">
        <v>54516</v>
      </c>
      <c r="B4147" s="301" t="s">
        <v>54517</v>
      </c>
      <c r="C4147" s="301" t="s">
        <v>58</v>
      </c>
      <c r="D4147" s="302">
        <v>178.63</v>
      </c>
      <c r="E4147" s="302">
        <v>177.4</v>
      </c>
    </row>
    <row r="4148" spans="1:5">
      <c r="A4148" s="301" t="s">
        <v>54518</v>
      </c>
      <c r="B4148" s="301" t="s">
        <v>54519</v>
      </c>
      <c r="C4148" s="301" t="s">
        <v>58</v>
      </c>
      <c r="D4148" s="302">
        <v>24.12</v>
      </c>
      <c r="E4148" s="302">
        <v>23.34</v>
      </c>
    </row>
    <row r="4149" spans="1:5">
      <c r="A4149" s="301" t="s">
        <v>54520</v>
      </c>
      <c r="B4149" s="301" t="s">
        <v>54521</v>
      </c>
      <c r="C4149" s="301" t="s">
        <v>58</v>
      </c>
      <c r="D4149" s="302">
        <v>36.270000000000003</v>
      </c>
      <c r="E4149" s="302">
        <v>35.25</v>
      </c>
    </row>
    <row r="4150" spans="1:5">
      <c r="A4150" s="301" t="s">
        <v>54522</v>
      </c>
      <c r="B4150" s="301" t="s">
        <v>54523</v>
      </c>
      <c r="C4150" s="301" t="s">
        <v>58</v>
      </c>
      <c r="D4150" s="302">
        <v>69.86</v>
      </c>
      <c r="E4150" s="302">
        <v>68.58</v>
      </c>
    </row>
    <row r="4151" spans="1:5">
      <c r="A4151" s="301" t="s">
        <v>54524</v>
      </c>
      <c r="B4151" s="301" t="s">
        <v>54525</v>
      </c>
      <c r="C4151" s="301" t="s">
        <v>58</v>
      </c>
      <c r="D4151" s="302">
        <v>91.92</v>
      </c>
      <c r="E4151" s="302">
        <v>90.38</v>
      </c>
    </row>
    <row r="4152" spans="1:5">
      <c r="A4152" s="301" t="s">
        <v>54526</v>
      </c>
      <c r="B4152" s="301" t="s">
        <v>54527</v>
      </c>
      <c r="C4152" s="301" t="s">
        <v>58</v>
      </c>
      <c r="D4152" s="302">
        <v>166.53</v>
      </c>
      <c r="E4152" s="302">
        <v>164.53</v>
      </c>
    </row>
    <row r="4153" spans="1:5">
      <c r="A4153" s="301" t="s">
        <v>54528</v>
      </c>
      <c r="B4153" s="301" t="s">
        <v>54529</v>
      </c>
      <c r="C4153" s="301" t="s">
        <v>58</v>
      </c>
      <c r="D4153" s="302">
        <v>425.09</v>
      </c>
      <c r="E4153" s="302">
        <v>422.63</v>
      </c>
    </row>
    <row r="4154" spans="1:5">
      <c r="A4154" s="301" t="s">
        <v>54530</v>
      </c>
      <c r="B4154" s="301" t="s">
        <v>54531</v>
      </c>
      <c r="C4154" s="301" t="s">
        <v>58</v>
      </c>
      <c r="D4154" s="302">
        <v>14.85</v>
      </c>
      <c r="E4154" s="302">
        <v>13.93</v>
      </c>
    </row>
    <row r="4155" spans="1:5">
      <c r="A4155" s="301" t="s">
        <v>54532</v>
      </c>
      <c r="B4155" s="301" t="s">
        <v>54533</v>
      </c>
      <c r="C4155" s="301" t="s">
        <v>58</v>
      </c>
      <c r="D4155" s="302">
        <v>23.77</v>
      </c>
      <c r="E4155" s="302">
        <v>22.62</v>
      </c>
    </row>
    <row r="4156" spans="1:5">
      <c r="A4156" s="301" t="s">
        <v>54534</v>
      </c>
      <c r="B4156" s="301" t="s">
        <v>54535</v>
      </c>
      <c r="C4156" s="301" t="s">
        <v>58</v>
      </c>
      <c r="D4156" s="302">
        <v>33.47</v>
      </c>
      <c r="E4156" s="302">
        <v>32.200000000000003</v>
      </c>
    </row>
    <row r="4157" spans="1:5">
      <c r="A4157" s="301" t="s">
        <v>54536</v>
      </c>
      <c r="B4157" s="301" t="s">
        <v>54537</v>
      </c>
      <c r="C4157" s="301" t="s">
        <v>58</v>
      </c>
      <c r="D4157" s="302">
        <v>10.1</v>
      </c>
      <c r="E4157" s="302">
        <v>9.44</v>
      </c>
    </row>
    <row r="4158" spans="1:5">
      <c r="A4158" s="301" t="s">
        <v>54538</v>
      </c>
      <c r="B4158" s="301" t="s">
        <v>54539</v>
      </c>
      <c r="C4158" s="301" t="s">
        <v>58</v>
      </c>
      <c r="D4158" s="302">
        <v>14.2</v>
      </c>
      <c r="E4158" s="302">
        <v>13.44</v>
      </c>
    </row>
    <row r="4159" spans="1:5">
      <c r="A4159" s="301" t="s">
        <v>54540</v>
      </c>
      <c r="B4159" s="301" t="s">
        <v>54541</v>
      </c>
      <c r="C4159" s="301" t="s">
        <v>58</v>
      </c>
      <c r="D4159" s="302">
        <v>20.81</v>
      </c>
      <c r="E4159" s="302">
        <v>19.96</v>
      </c>
    </row>
    <row r="4160" spans="1:5">
      <c r="A4160" s="301" t="s">
        <v>54542</v>
      </c>
      <c r="B4160" s="301" t="s">
        <v>54543</v>
      </c>
      <c r="C4160" s="301" t="s">
        <v>58</v>
      </c>
      <c r="D4160" s="302">
        <v>20.97</v>
      </c>
      <c r="E4160" s="302">
        <v>19.649999999999999</v>
      </c>
    </row>
    <row r="4161" spans="1:5">
      <c r="A4161" s="301" t="s">
        <v>54544</v>
      </c>
      <c r="B4161" s="301" t="s">
        <v>54545</v>
      </c>
      <c r="C4161" s="301" t="s">
        <v>58</v>
      </c>
      <c r="D4161" s="302">
        <v>31.41</v>
      </c>
      <c r="E4161" s="302">
        <v>29.88</v>
      </c>
    </row>
    <row r="4162" spans="1:5">
      <c r="A4162" s="301" t="s">
        <v>54546</v>
      </c>
      <c r="B4162" s="301" t="s">
        <v>54547</v>
      </c>
      <c r="C4162" s="301" t="s">
        <v>58</v>
      </c>
      <c r="D4162" s="302">
        <v>43</v>
      </c>
      <c r="E4162" s="302">
        <v>41.3</v>
      </c>
    </row>
    <row r="4163" spans="1:5">
      <c r="A4163" s="301" t="s">
        <v>54548</v>
      </c>
      <c r="B4163" s="301" t="s">
        <v>54549</v>
      </c>
      <c r="C4163" s="301" t="s">
        <v>58</v>
      </c>
      <c r="D4163" s="302">
        <v>15.85</v>
      </c>
      <c r="E4163" s="302">
        <v>14.82</v>
      </c>
    </row>
    <row r="4164" spans="1:5">
      <c r="A4164" s="301" t="s">
        <v>54550</v>
      </c>
      <c r="B4164" s="301" t="s">
        <v>54551</v>
      </c>
      <c r="C4164" s="301" t="s">
        <v>58</v>
      </c>
      <c r="D4164" s="302">
        <v>27.81</v>
      </c>
      <c r="E4164" s="302">
        <v>26.26</v>
      </c>
    </row>
    <row r="4165" spans="1:5">
      <c r="A4165" s="301" t="s">
        <v>54552</v>
      </c>
      <c r="B4165" s="301" t="s">
        <v>54553</v>
      </c>
      <c r="C4165" s="301" t="s">
        <v>58</v>
      </c>
      <c r="D4165" s="302">
        <v>40.69</v>
      </c>
      <c r="E4165" s="302">
        <v>38.68</v>
      </c>
    </row>
    <row r="4166" spans="1:5">
      <c r="A4166" s="301" t="s">
        <v>54554</v>
      </c>
      <c r="B4166" s="301" t="s">
        <v>54555</v>
      </c>
      <c r="C4166" s="301" t="s">
        <v>58</v>
      </c>
      <c r="D4166" s="302">
        <v>10.34</v>
      </c>
      <c r="E4166" s="302">
        <v>9.65</v>
      </c>
    </row>
    <row r="4167" spans="1:5">
      <c r="A4167" s="301" t="s">
        <v>54556</v>
      </c>
      <c r="B4167" s="301" t="s">
        <v>54557</v>
      </c>
      <c r="C4167" s="301" t="s">
        <v>58</v>
      </c>
      <c r="D4167" s="302">
        <v>16.91</v>
      </c>
      <c r="E4167" s="302">
        <v>15.87</v>
      </c>
    </row>
    <row r="4168" spans="1:5">
      <c r="A4168" s="301" t="s">
        <v>54558</v>
      </c>
      <c r="B4168" s="301" t="s">
        <v>54559</v>
      </c>
      <c r="C4168" s="301" t="s">
        <v>58</v>
      </c>
      <c r="D4168" s="302">
        <v>25.65</v>
      </c>
      <c r="E4168" s="302">
        <v>24.32</v>
      </c>
    </row>
    <row r="4169" spans="1:5">
      <c r="A4169" s="301" t="s">
        <v>54560</v>
      </c>
      <c r="B4169" s="301" t="s">
        <v>54561</v>
      </c>
      <c r="C4169" s="301" t="s">
        <v>58</v>
      </c>
      <c r="D4169" s="302">
        <v>21.43</v>
      </c>
      <c r="E4169" s="302">
        <v>20.059999999999999</v>
      </c>
    </row>
    <row r="4170" spans="1:5">
      <c r="A4170" s="301" t="s">
        <v>54562</v>
      </c>
      <c r="B4170" s="301" t="s">
        <v>54563</v>
      </c>
      <c r="C4170" s="301" t="s">
        <v>58</v>
      </c>
      <c r="D4170" s="302">
        <v>36.799999999999997</v>
      </c>
      <c r="E4170" s="302">
        <v>34.72</v>
      </c>
    </row>
    <row r="4171" spans="1:5">
      <c r="A4171" s="301" t="s">
        <v>54564</v>
      </c>
      <c r="B4171" s="301" t="s">
        <v>54565</v>
      </c>
      <c r="C4171" s="301" t="s">
        <v>58</v>
      </c>
      <c r="D4171" s="302">
        <v>52.64</v>
      </c>
      <c r="E4171" s="302">
        <v>49.97</v>
      </c>
    </row>
    <row r="4172" spans="1:5">
      <c r="A4172" s="301" t="s">
        <v>54566</v>
      </c>
      <c r="B4172" s="301" t="s">
        <v>54567</v>
      </c>
      <c r="C4172" s="301" t="s">
        <v>58</v>
      </c>
      <c r="D4172" s="302">
        <v>81.709999999999994</v>
      </c>
      <c r="E4172" s="302">
        <v>77.430000000000007</v>
      </c>
    </row>
    <row r="4173" spans="1:5">
      <c r="A4173" s="301" t="s">
        <v>54568</v>
      </c>
      <c r="B4173" s="301" t="s">
        <v>54569</v>
      </c>
      <c r="C4173" s="301" t="s">
        <v>58</v>
      </c>
      <c r="D4173" s="302">
        <v>81.680000000000007</v>
      </c>
      <c r="E4173" s="302">
        <v>77.400000000000006</v>
      </c>
    </row>
    <row r="4174" spans="1:5">
      <c r="A4174" s="301" t="s">
        <v>54570</v>
      </c>
      <c r="B4174" s="301" t="s">
        <v>54571</v>
      </c>
      <c r="C4174" s="301" t="s">
        <v>58</v>
      </c>
      <c r="D4174" s="302">
        <v>106.36</v>
      </c>
      <c r="E4174" s="302">
        <v>101.69</v>
      </c>
    </row>
    <row r="4175" spans="1:5">
      <c r="A4175" s="301" t="s">
        <v>54572</v>
      </c>
      <c r="B4175" s="301" t="s">
        <v>54573</v>
      </c>
      <c r="C4175" s="301" t="s">
        <v>58</v>
      </c>
      <c r="D4175" s="302">
        <v>117.83</v>
      </c>
      <c r="E4175" s="302">
        <v>113.16</v>
      </c>
    </row>
    <row r="4176" spans="1:5">
      <c r="A4176" s="301" t="s">
        <v>54574</v>
      </c>
      <c r="B4176" s="301" t="s">
        <v>54575</v>
      </c>
      <c r="C4176" s="301" t="s">
        <v>58</v>
      </c>
      <c r="D4176" s="302">
        <v>147.74</v>
      </c>
      <c r="E4176" s="302">
        <v>142.71</v>
      </c>
    </row>
    <row r="4177" spans="1:5">
      <c r="A4177" s="301" t="s">
        <v>54576</v>
      </c>
      <c r="B4177" s="301" t="s">
        <v>54577</v>
      </c>
      <c r="C4177" s="301" t="s">
        <v>58</v>
      </c>
      <c r="D4177" s="302">
        <v>157.94999999999999</v>
      </c>
      <c r="E4177" s="302">
        <v>152.91999999999999</v>
      </c>
    </row>
    <row r="4178" spans="1:5">
      <c r="A4178" s="301" t="s">
        <v>54578</v>
      </c>
      <c r="B4178" s="301" t="s">
        <v>54579</v>
      </c>
      <c r="C4178" s="301" t="s">
        <v>58</v>
      </c>
      <c r="D4178" s="302">
        <v>121.63</v>
      </c>
      <c r="E4178" s="302">
        <v>115.21</v>
      </c>
    </row>
    <row r="4179" spans="1:5">
      <c r="A4179" s="301" t="s">
        <v>54580</v>
      </c>
      <c r="B4179" s="301" t="s">
        <v>54581</v>
      </c>
      <c r="C4179" s="301" t="s">
        <v>58</v>
      </c>
      <c r="D4179" s="302">
        <v>119.08</v>
      </c>
      <c r="E4179" s="302">
        <v>112.66</v>
      </c>
    </row>
    <row r="4180" spans="1:5">
      <c r="A4180" s="301" t="s">
        <v>54582</v>
      </c>
      <c r="B4180" s="301" t="s">
        <v>54583</v>
      </c>
      <c r="C4180" s="301" t="s">
        <v>58</v>
      </c>
      <c r="D4180" s="302">
        <v>181.63</v>
      </c>
      <c r="E4180" s="302">
        <v>174.64</v>
      </c>
    </row>
    <row r="4181" spans="1:5">
      <c r="A4181" s="301" t="s">
        <v>54584</v>
      </c>
      <c r="B4181" s="301" t="s">
        <v>54585</v>
      </c>
      <c r="C4181" s="301" t="s">
        <v>58</v>
      </c>
      <c r="D4181" s="302">
        <v>170.4</v>
      </c>
      <c r="E4181" s="302">
        <v>163.41</v>
      </c>
    </row>
    <row r="4182" spans="1:5">
      <c r="A4182" s="301" t="s">
        <v>54586</v>
      </c>
      <c r="B4182" s="301" t="s">
        <v>54587</v>
      </c>
      <c r="C4182" s="301" t="s">
        <v>58</v>
      </c>
      <c r="D4182" s="302">
        <v>239.28</v>
      </c>
      <c r="E4182" s="302">
        <v>231.72</v>
      </c>
    </row>
    <row r="4183" spans="1:5">
      <c r="A4183" s="301" t="s">
        <v>54588</v>
      </c>
      <c r="B4183" s="301" t="s">
        <v>54589</v>
      </c>
      <c r="C4183" s="301" t="s">
        <v>58</v>
      </c>
      <c r="D4183" s="302">
        <v>217.64</v>
      </c>
      <c r="E4183" s="302">
        <v>210.08</v>
      </c>
    </row>
    <row r="4184" spans="1:5">
      <c r="A4184" s="301" t="s">
        <v>54590</v>
      </c>
      <c r="B4184" s="301" t="s">
        <v>54591</v>
      </c>
      <c r="C4184" s="301" t="s">
        <v>58</v>
      </c>
      <c r="D4184" s="302">
        <v>158.71</v>
      </c>
      <c r="E4184" s="302">
        <v>150.15</v>
      </c>
    </row>
    <row r="4185" spans="1:5">
      <c r="A4185" s="301" t="s">
        <v>54592</v>
      </c>
      <c r="B4185" s="301" t="s">
        <v>54593</v>
      </c>
      <c r="C4185" s="301" t="s">
        <v>58</v>
      </c>
      <c r="D4185" s="302">
        <v>232.83</v>
      </c>
      <c r="E4185" s="302">
        <v>223.52</v>
      </c>
    </row>
    <row r="4186" spans="1:5">
      <c r="A4186" s="301" t="s">
        <v>54594</v>
      </c>
      <c r="B4186" s="301" t="s">
        <v>54595</v>
      </c>
      <c r="C4186" s="301" t="s">
        <v>58</v>
      </c>
      <c r="D4186" s="302">
        <v>288.08</v>
      </c>
      <c r="E4186" s="302">
        <v>278.02</v>
      </c>
    </row>
    <row r="4187" spans="1:5">
      <c r="A4187" s="301" t="s">
        <v>54596</v>
      </c>
      <c r="B4187" s="301" t="s">
        <v>54597</v>
      </c>
      <c r="C4187" s="301" t="s">
        <v>58</v>
      </c>
      <c r="D4187" s="302">
        <v>45.02</v>
      </c>
      <c r="E4187" s="302">
        <v>41.77</v>
      </c>
    </row>
    <row r="4188" spans="1:5">
      <c r="A4188" s="301" t="s">
        <v>54598</v>
      </c>
      <c r="B4188" s="301" t="s">
        <v>54599</v>
      </c>
      <c r="C4188" s="301" t="s">
        <v>58</v>
      </c>
      <c r="D4188" s="302">
        <v>47.08</v>
      </c>
      <c r="E4188" s="302">
        <v>43.83</v>
      </c>
    </row>
    <row r="4189" spans="1:5">
      <c r="A4189" s="301" t="s">
        <v>54600</v>
      </c>
      <c r="B4189" s="301" t="s">
        <v>54601</v>
      </c>
      <c r="C4189" s="301" t="s">
        <v>58</v>
      </c>
      <c r="D4189" s="302">
        <v>54</v>
      </c>
      <c r="E4189" s="302">
        <v>50.47</v>
      </c>
    </row>
    <row r="4190" spans="1:5">
      <c r="A4190" s="301" t="s">
        <v>54602</v>
      </c>
      <c r="B4190" s="301" t="s">
        <v>54603</v>
      </c>
      <c r="C4190" s="301" t="s">
        <v>58</v>
      </c>
      <c r="D4190" s="302">
        <v>55.93</v>
      </c>
      <c r="E4190" s="302">
        <v>52.4</v>
      </c>
    </row>
    <row r="4191" spans="1:5">
      <c r="A4191" s="301" t="s">
        <v>54604</v>
      </c>
      <c r="B4191" s="301" t="s">
        <v>54605</v>
      </c>
      <c r="C4191" s="301" t="s">
        <v>58</v>
      </c>
      <c r="D4191" s="302">
        <v>63.5</v>
      </c>
      <c r="E4191" s="302">
        <v>59.63</v>
      </c>
    </row>
    <row r="4192" spans="1:5">
      <c r="A4192" s="301" t="s">
        <v>54606</v>
      </c>
      <c r="B4192" s="301" t="s">
        <v>54607</v>
      </c>
      <c r="C4192" s="301" t="s">
        <v>58</v>
      </c>
      <c r="D4192" s="302">
        <v>63.87</v>
      </c>
      <c r="E4192" s="302">
        <v>60</v>
      </c>
    </row>
    <row r="4193" spans="1:5">
      <c r="A4193" s="301" t="s">
        <v>54608</v>
      </c>
      <c r="B4193" s="301" t="s">
        <v>54609</v>
      </c>
      <c r="C4193" s="301" t="s">
        <v>58</v>
      </c>
      <c r="D4193" s="302">
        <v>81.64</v>
      </c>
      <c r="E4193" s="302">
        <v>77.36</v>
      </c>
    </row>
    <row r="4194" spans="1:5">
      <c r="A4194" s="301" t="s">
        <v>54610</v>
      </c>
      <c r="B4194" s="301" t="s">
        <v>54611</v>
      </c>
      <c r="C4194" s="301" t="s">
        <v>58</v>
      </c>
      <c r="D4194" s="302">
        <v>81.61</v>
      </c>
      <c r="E4194" s="302">
        <v>77.33</v>
      </c>
    </row>
    <row r="4195" spans="1:5">
      <c r="A4195" s="301" t="s">
        <v>54612</v>
      </c>
      <c r="B4195" s="301" t="s">
        <v>54613</v>
      </c>
      <c r="C4195" s="301" t="s">
        <v>58</v>
      </c>
      <c r="D4195" s="302">
        <v>108.56</v>
      </c>
      <c r="E4195" s="302">
        <v>103.67</v>
      </c>
    </row>
    <row r="4196" spans="1:5">
      <c r="A4196" s="301" t="s">
        <v>54614</v>
      </c>
      <c r="B4196" s="301" t="s">
        <v>54615</v>
      </c>
      <c r="C4196" s="301" t="s">
        <v>58</v>
      </c>
      <c r="D4196" s="302">
        <v>120.03</v>
      </c>
      <c r="E4196" s="302">
        <v>115.14</v>
      </c>
    </row>
    <row r="4197" spans="1:5">
      <c r="A4197" s="301" t="s">
        <v>54616</v>
      </c>
      <c r="B4197" s="301" t="s">
        <v>54617</v>
      </c>
      <c r="C4197" s="301" t="s">
        <v>58</v>
      </c>
      <c r="D4197" s="302">
        <v>152.30000000000001</v>
      </c>
      <c r="E4197" s="302">
        <v>146.79</v>
      </c>
    </row>
    <row r="4198" spans="1:5">
      <c r="A4198" s="301" t="s">
        <v>54618</v>
      </c>
      <c r="B4198" s="301" t="s">
        <v>54619</v>
      </c>
      <c r="C4198" s="301" t="s">
        <v>58</v>
      </c>
      <c r="D4198" s="302">
        <v>162.51</v>
      </c>
      <c r="E4198" s="302">
        <v>157</v>
      </c>
    </row>
    <row r="4199" spans="1:5">
      <c r="A4199" s="301" t="s">
        <v>54620</v>
      </c>
      <c r="B4199" s="301" t="s">
        <v>54621</v>
      </c>
      <c r="C4199" s="301" t="s">
        <v>58</v>
      </c>
      <c r="D4199" s="302">
        <v>68.16</v>
      </c>
      <c r="E4199" s="302">
        <v>63.28</v>
      </c>
    </row>
    <row r="4200" spans="1:5">
      <c r="A4200" s="301" t="s">
        <v>54622</v>
      </c>
      <c r="B4200" s="301" t="s">
        <v>54623</v>
      </c>
      <c r="C4200" s="301" t="s">
        <v>58</v>
      </c>
      <c r="D4200" s="302">
        <v>65.42</v>
      </c>
      <c r="E4200" s="302">
        <v>60.54</v>
      </c>
    </row>
    <row r="4201" spans="1:5">
      <c r="A4201" s="301" t="s">
        <v>54624</v>
      </c>
      <c r="B4201" s="301" t="s">
        <v>54625</v>
      </c>
      <c r="C4201" s="301" t="s">
        <v>58</v>
      </c>
      <c r="D4201" s="302">
        <v>84.98</v>
      </c>
      <c r="E4201" s="302">
        <v>79.680000000000007</v>
      </c>
    </row>
    <row r="4202" spans="1:5">
      <c r="A4202" s="301" t="s">
        <v>54626</v>
      </c>
      <c r="B4202" s="301" t="s">
        <v>54627</v>
      </c>
      <c r="C4202" s="301" t="s">
        <v>58</v>
      </c>
      <c r="D4202" s="302">
        <v>79.53</v>
      </c>
      <c r="E4202" s="302">
        <v>74.23</v>
      </c>
    </row>
    <row r="4203" spans="1:5">
      <c r="A4203" s="301" t="s">
        <v>54628</v>
      </c>
      <c r="B4203" s="301" t="s">
        <v>54629</v>
      </c>
      <c r="C4203" s="301" t="s">
        <v>58</v>
      </c>
      <c r="D4203" s="302">
        <v>97.16</v>
      </c>
      <c r="E4203" s="302">
        <v>91.35</v>
      </c>
    </row>
    <row r="4204" spans="1:5">
      <c r="A4204" s="301" t="s">
        <v>54630</v>
      </c>
      <c r="B4204" s="301" t="s">
        <v>54631</v>
      </c>
      <c r="C4204" s="301" t="s">
        <v>58</v>
      </c>
      <c r="D4204" s="302">
        <v>93.4</v>
      </c>
      <c r="E4204" s="302">
        <v>87.59</v>
      </c>
    </row>
    <row r="4205" spans="1:5">
      <c r="A4205" s="301" t="s">
        <v>54632</v>
      </c>
      <c r="B4205" s="301" t="s">
        <v>54633</v>
      </c>
      <c r="C4205" s="301" t="s">
        <v>58</v>
      </c>
      <c r="D4205" s="302">
        <v>121.5</v>
      </c>
      <c r="E4205" s="302">
        <v>115.09</v>
      </c>
    </row>
    <row r="4206" spans="1:5">
      <c r="A4206" s="301" t="s">
        <v>54634</v>
      </c>
      <c r="B4206" s="301" t="s">
        <v>54635</v>
      </c>
      <c r="C4206" s="301" t="s">
        <v>58</v>
      </c>
      <c r="D4206" s="302">
        <v>118.95</v>
      </c>
      <c r="E4206" s="302">
        <v>112.54</v>
      </c>
    </row>
    <row r="4207" spans="1:5">
      <c r="A4207" s="301" t="s">
        <v>54636</v>
      </c>
      <c r="B4207" s="301" t="s">
        <v>54637</v>
      </c>
      <c r="C4207" s="301" t="s">
        <v>58</v>
      </c>
      <c r="D4207" s="302">
        <v>185</v>
      </c>
      <c r="E4207" s="302">
        <v>177.67</v>
      </c>
    </row>
    <row r="4208" spans="1:5">
      <c r="A4208" s="301" t="s">
        <v>54638</v>
      </c>
      <c r="B4208" s="301" t="s">
        <v>54639</v>
      </c>
      <c r="C4208" s="301" t="s">
        <v>58</v>
      </c>
      <c r="D4208" s="302">
        <v>173.77</v>
      </c>
      <c r="E4208" s="302">
        <v>166.44</v>
      </c>
    </row>
    <row r="4209" spans="1:5">
      <c r="A4209" s="301" t="s">
        <v>54640</v>
      </c>
      <c r="B4209" s="301" t="s">
        <v>54641</v>
      </c>
      <c r="C4209" s="301" t="s">
        <v>58</v>
      </c>
      <c r="D4209" s="302">
        <v>246.1</v>
      </c>
      <c r="E4209" s="302">
        <v>237.85</v>
      </c>
    </row>
    <row r="4210" spans="1:5">
      <c r="A4210" s="301" t="s">
        <v>54642</v>
      </c>
      <c r="B4210" s="301" t="s">
        <v>54643</v>
      </c>
      <c r="C4210" s="301" t="s">
        <v>58</v>
      </c>
      <c r="D4210" s="302">
        <v>224.46</v>
      </c>
      <c r="E4210" s="302">
        <v>216.21</v>
      </c>
    </row>
    <row r="4211" spans="1:5">
      <c r="A4211" s="301" t="s">
        <v>54644</v>
      </c>
      <c r="B4211" s="301" t="s">
        <v>54645</v>
      </c>
      <c r="C4211" s="301" t="s">
        <v>58</v>
      </c>
      <c r="D4211" s="302">
        <v>88.23</v>
      </c>
      <c r="E4211" s="302">
        <v>81.73</v>
      </c>
    </row>
    <row r="4212" spans="1:5">
      <c r="A4212" s="301" t="s">
        <v>54646</v>
      </c>
      <c r="B4212" s="301" t="s">
        <v>54647</v>
      </c>
      <c r="C4212" s="301" t="s">
        <v>58</v>
      </c>
      <c r="D4212" s="302">
        <v>106.72</v>
      </c>
      <c r="E4212" s="302">
        <v>99.64</v>
      </c>
    </row>
    <row r="4213" spans="1:5">
      <c r="A4213" s="301" t="s">
        <v>54648</v>
      </c>
      <c r="B4213" s="301" t="s">
        <v>54649</v>
      </c>
      <c r="C4213" s="301" t="s">
        <v>58</v>
      </c>
      <c r="D4213" s="302">
        <v>123.04</v>
      </c>
      <c r="E4213" s="302">
        <v>115.3</v>
      </c>
    </row>
    <row r="4214" spans="1:5">
      <c r="A4214" s="301" t="s">
        <v>54650</v>
      </c>
      <c r="B4214" s="301" t="s">
        <v>54651</v>
      </c>
      <c r="C4214" s="301" t="s">
        <v>58</v>
      </c>
      <c r="D4214" s="302">
        <v>158.52000000000001</v>
      </c>
      <c r="E4214" s="302">
        <v>149.97</v>
      </c>
    </row>
    <row r="4215" spans="1:5">
      <c r="A4215" s="301" t="s">
        <v>54652</v>
      </c>
      <c r="B4215" s="301" t="s">
        <v>54653</v>
      </c>
      <c r="C4215" s="301" t="s">
        <v>58</v>
      </c>
      <c r="D4215" s="302">
        <v>237.24</v>
      </c>
      <c r="E4215" s="302">
        <v>227.48</v>
      </c>
    </row>
    <row r="4216" spans="1:5">
      <c r="A4216" s="301" t="s">
        <v>54654</v>
      </c>
      <c r="B4216" s="301" t="s">
        <v>54655</v>
      </c>
      <c r="C4216" s="301" t="s">
        <v>58</v>
      </c>
      <c r="D4216" s="302">
        <v>297.19</v>
      </c>
      <c r="E4216" s="302">
        <v>286.18</v>
      </c>
    </row>
    <row r="4217" spans="1:5">
      <c r="A4217" s="301" t="s">
        <v>54656</v>
      </c>
      <c r="B4217" s="301" t="s">
        <v>54657</v>
      </c>
      <c r="C4217" s="301" t="s">
        <v>58</v>
      </c>
      <c r="D4217" s="302">
        <v>32.75</v>
      </c>
      <c r="E4217" s="302">
        <v>30.74</v>
      </c>
    </row>
    <row r="4218" spans="1:5">
      <c r="A4218" s="301" t="s">
        <v>54658</v>
      </c>
      <c r="B4218" s="301" t="s">
        <v>54659</v>
      </c>
      <c r="C4218" s="301" t="s">
        <v>58</v>
      </c>
      <c r="D4218" s="302">
        <v>34.81</v>
      </c>
      <c r="E4218" s="302">
        <v>32.799999999999997</v>
      </c>
    </row>
    <row r="4219" spans="1:5">
      <c r="A4219" s="301" t="s">
        <v>54660</v>
      </c>
      <c r="B4219" s="301" t="s">
        <v>54661</v>
      </c>
      <c r="C4219" s="301" t="s">
        <v>58</v>
      </c>
      <c r="D4219" s="302">
        <v>40.04</v>
      </c>
      <c r="E4219" s="302">
        <v>37.93</v>
      </c>
    </row>
    <row r="4220" spans="1:5">
      <c r="A4220" s="301" t="s">
        <v>54662</v>
      </c>
      <c r="B4220" s="301" t="s">
        <v>54663</v>
      </c>
      <c r="C4220" s="301" t="s">
        <v>58</v>
      </c>
      <c r="D4220" s="302">
        <v>41.97</v>
      </c>
      <c r="E4220" s="302">
        <v>39.86</v>
      </c>
    </row>
    <row r="4221" spans="1:5">
      <c r="A4221" s="301" t="s">
        <v>54664</v>
      </c>
      <c r="B4221" s="301" t="s">
        <v>54665</v>
      </c>
      <c r="C4221" s="301" t="s">
        <v>58</v>
      </c>
      <c r="D4221" s="302">
        <v>47.58</v>
      </c>
      <c r="E4221" s="302">
        <v>45.35</v>
      </c>
    </row>
    <row r="4222" spans="1:5">
      <c r="A4222" s="301" t="s">
        <v>54666</v>
      </c>
      <c r="B4222" s="301" t="s">
        <v>54667</v>
      </c>
      <c r="C4222" s="301" t="s">
        <v>58</v>
      </c>
      <c r="D4222" s="302">
        <v>47.95</v>
      </c>
      <c r="E4222" s="302">
        <v>45.72</v>
      </c>
    </row>
    <row r="4223" spans="1:5">
      <c r="A4223" s="301" t="s">
        <v>54668</v>
      </c>
      <c r="B4223" s="301" t="s">
        <v>54669</v>
      </c>
      <c r="C4223" s="301" t="s">
        <v>58</v>
      </c>
      <c r="D4223" s="302">
        <v>63.33</v>
      </c>
      <c r="E4223" s="302">
        <v>60.92</v>
      </c>
    </row>
    <row r="4224" spans="1:5">
      <c r="A4224" s="301" t="s">
        <v>54670</v>
      </c>
      <c r="B4224" s="301" t="s">
        <v>54671</v>
      </c>
      <c r="C4224" s="301" t="s">
        <v>58</v>
      </c>
      <c r="D4224" s="302">
        <v>63.3</v>
      </c>
      <c r="E4224" s="302">
        <v>60.89</v>
      </c>
    </row>
    <row r="4225" spans="1:5">
      <c r="A4225" s="301" t="s">
        <v>54672</v>
      </c>
      <c r="B4225" s="301" t="s">
        <v>54673</v>
      </c>
      <c r="C4225" s="301" t="s">
        <v>58</v>
      </c>
      <c r="D4225" s="302">
        <v>86.62</v>
      </c>
      <c r="E4225" s="302">
        <v>83.98</v>
      </c>
    </row>
    <row r="4226" spans="1:5">
      <c r="A4226" s="301" t="s">
        <v>54674</v>
      </c>
      <c r="B4226" s="301" t="s">
        <v>54675</v>
      </c>
      <c r="C4226" s="301" t="s">
        <v>58</v>
      </c>
      <c r="D4226" s="302">
        <v>98.09</v>
      </c>
      <c r="E4226" s="302">
        <v>95.45</v>
      </c>
    </row>
    <row r="4227" spans="1:5">
      <c r="A4227" s="301" t="s">
        <v>54676</v>
      </c>
      <c r="B4227" s="301" t="s">
        <v>54677</v>
      </c>
      <c r="C4227" s="301" t="s">
        <v>58</v>
      </c>
      <c r="D4227" s="302">
        <v>126.77</v>
      </c>
      <c r="E4227" s="302">
        <v>123.88</v>
      </c>
    </row>
    <row r="4228" spans="1:5">
      <c r="A4228" s="301" t="s">
        <v>54678</v>
      </c>
      <c r="B4228" s="301" t="s">
        <v>54679</v>
      </c>
      <c r="C4228" s="301" t="s">
        <v>58</v>
      </c>
      <c r="D4228" s="302">
        <v>136.97999999999999</v>
      </c>
      <c r="E4228" s="302">
        <v>134.09</v>
      </c>
    </row>
    <row r="4229" spans="1:5">
      <c r="A4229" s="301" t="s">
        <v>54680</v>
      </c>
      <c r="B4229" s="301" t="s">
        <v>54681</v>
      </c>
      <c r="C4229" s="301" t="s">
        <v>58</v>
      </c>
      <c r="D4229" s="302">
        <v>49.72</v>
      </c>
      <c r="E4229" s="302">
        <v>46.72</v>
      </c>
    </row>
    <row r="4230" spans="1:5">
      <c r="A4230" s="301" t="s">
        <v>54682</v>
      </c>
      <c r="B4230" s="301" t="s">
        <v>54683</v>
      </c>
      <c r="C4230" s="301" t="s">
        <v>58</v>
      </c>
      <c r="D4230" s="302">
        <v>46.98</v>
      </c>
      <c r="E4230" s="302">
        <v>43.98</v>
      </c>
    </row>
    <row r="4231" spans="1:5">
      <c r="A4231" s="301" t="s">
        <v>54684</v>
      </c>
      <c r="B4231" s="301" t="s">
        <v>54685</v>
      </c>
      <c r="C4231" s="301" t="s">
        <v>58</v>
      </c>
      <c r="D4231" s="302">
        <v>64.069999999999993</v>
      </c>
      <c r="E4231" s="302">
        <v>60.91</v>
      </c>
    </row>
    <row r="4232" spans="1:5">
      <c r="A4232" s="301" t="s">
        <v>54686</v>
      </c>
      <c r="B4232" s="301" t="s">
        <v>54687</v>
      </c>
      <c r="C4232" s="301" t="s">
        <v>58</v>
      </c>
      <c r="D4232" s="302">
        <v>58.62</v>
      </c>
      <c r="E4232" s="302">
        <v>55.46</v>
      </c>
    </row>
    <row r="4233" spans="1:5">
      <c r="A4233" s="301" t="s">
        <v>54688</v>
      </c>
      <c r="B4233" s="301" t="s">
        <v>54689</v>
      </c>
      <c r="C4233" s="301" t="s">
        <v>58</v>
      </c>
      <c r="D4233" s="302">
        <v>73.319999999999993</v>
      </c>
      <c r="E4233" s="302">
        <v>69.959999999999994</v>
      </c>
    </row>
    <row r="4234" spans="1:5">
      <c r="A4234" s="301" t="s">
        <v>54690</v>
      </c>
      <c r="B4234" s="301" t="s">
        <v>54691</v>
      </c>
      <c r="C4234" s="301" t="s">
        <v>58</v>
      </c>
      <c r="D4234" s="302">
        <v>69.56</v>
      </c>
      <c r="E4234" s="302">
        <v>66.2</v>
      </c>
    </row>
    <row r="4235" spans="1:5">
      <c r="A4235" s="301" t="s">
        <v>54692</v>
      </c>
      <c r="B4235" s="301" t="s">
        <v>54693</v>
      </c>
      <c r="C4235" s="301" t="s">
        <v>58</v>
      </c>
      <c r="D4235" s="302">
        <v>94.09</v>
      </c>
      <c r="E4235" s="302">
        <v>90.48</v>
      </c>
    </row>
    <row r="4236" spans="1:5">
      <c r="A4236" s="301" t="s">
        <v>54694</v>
      </c>
      <c r="B4236" s="301" t="s">
        <v>54695</v>
      </c>
      <c r="C4236" s="301" t="s">
        <v>58</v>
      </c>
      <c r="D4236" s="302">
        <v>91.54</v>
      </c>
      <c r="E4236" s="302">
        <v>87.93</v>
      </c>
    </row>
    <row r="4237" spans="1:5">
      <c r="A4237" s="301" t="s">
        <v>54696</v>
      </c>
      <c r="B4237" s="301" t="s">
        <v>54697</v>
      </c>
      <c r="C4237" s="301" t="s">
        <v>58</v>
      </c>
      <c r="D4237" s="302">
        <v>152.13999999999999</v>
      </c>
      <c r="E4237" s="302">
        <v>148.16999999999999</v>
      </c>
    </row>
    <row r="4238" spans="1:5">
      <c r="A4238" s="301" t="s">
        <v>54698</v>
      </c>
      <c r="B4238" s="301" t="s">
        <v>54699</v>
      </c>
      <c r="C4238" s="301" t="s">
        <v>58</v>
      </c>
      <c r="D4238" s="302">
        <v>140.91</v>
      </c>
      <c r="E4238" s="302">
        <v>136.94</v>
      </c>
    </row>
    <row r="4239" spans="1:5">
      <c r="A4239" s="301" t="s">
        <v>54700</v>
      </c>
      <c r="B4239" s="301" t="s">
        <v>54701</v>
      </c>
      <c r="C4239" s="301" t="s">
        <v>58</v>
      </c>
      <c r="D4239" s="302">
        <v>207.85</v>
      </c>
      <c r="E4239" s="302">
        <v>203.51</v>
      </c>
    </row>
    <row r="4240" spans="1:5">
      <c r="A4240" s="301" t="s">
        <v>54702</v>
      </c>
      <c r="B4240" s="301" t="s">
        <v>54703</v>
      </c>
      <c r="C4240" s="301" t="s">
        <v>58</v>
      </c>
      <c r="D4240" s="302">
        <v>186.21</v>
      </c>
      <c r="E4240" s="302">
        <v>181.87</v>
      </c>
    </row>
    <row r="4241" spans="1:5">
      <c r="A4241" s="301" t="s">
        <v>54704</v>
      </c>
      <c r="B4241" s="301" t="s">
        <v>54705</v>
      </c>
      <c r="C4241" s="301" t="s">
        <v>58</v>
      </c>
      <c r="D4241" s="302">
        <v>63.62</v>
      </c>
      <c r="E4241" s="302">
        <v>59.63</v>
      </c>
    </row>
    <row r="4242" spans="1:5">
      <c r="A4242" s="301" t="s">
        <v>54706</v>
      </c>
      <c r="B4242" s="301" t="s">
        <v>54707</v>
      </c>
      <c r="C4242" s="301" t="s">
        <v>58</v>
      </c>
      <c r="D4242" s="302">
        <v>78.72</v>
      </c>
      <c r="E4242" s="302">
        <v>74.510000000000005</v>
      </c>
    </row>
    <row r="4243" spans="1:5">
      <c r="A4243" s="301" t="s">
        <v>54708</v>
      </c>
      <c r="B4243" s="301" t="s">
        <v>54709</v>
      </c>
      <c r="C4243" s="301" t="s">
        <v>58</v>
      </c>
      <c r="D4243" s="302">
        <v>91.27</v>
      </c>
      <c r="E4243" s="302">
        <v>86.79</v>
      </c>
    </row>
    <row r="4244" spans="1:5">
      <c r="A4244" s="301" t="s">
        <v>54710</v>
      </c>
      <c r="B4244" s="301" t="s">
        <v>54711</v>
      </c>
      <c r="C4244" s="301" t="s">
        <v>58</v>
      </c>
      <c r="D4244" s="302">
        <v>121.96</v>
      </c>
      <c r="E4244" s="302">
        <v>117.15</v>
      </c>
    </row>
    <row r="4245" spans="1:5">
      <c r="A4245" s="301" t="s">
        <v>54712</v>
      </c>
      <c r="B4245" s="301" t="s">
        <v>54713</v>
      </c>
      <c r="C4245" s="301" t="s">
        <v>58</v>
      </c>
      <c r="D4245" s="302">
        <v>193.47</v>
      </c>
      <c r="E4245" s="302">
        <v>188.19</v>
      </c>
    </row>
    <row r="4246" spans="1:5">
      <c r="A4246" s="301" t="s">
        <v>54714</v>
      </c>
      <c r="B4246" s="301" t="s">
        <v>54715</v>
      </c>
      <c r="C4246" s="301" t="s">
        <v>58</v>
      </c>
      <c r="D4246" s="302">
        <v>246.14</v>
      </c>
      <c r="E4246" s="302">
        <v>240.36</v>
      </c>
    </row>
    <row r="4247" spans="1:5">
      <c r="A4247" s="301" t="s">
        <v>54716</v>
      </c>
      <c r="B4247" s="301" t="s">
        <v>54717</v>
      </c>
      <c r="C4247" s="301" t="s">
        <v>58</v>
      </c>
      <c r="D4247" s="302">
        <v>17.71</v>
      </c>
      <c r="E4247" s="302">
        <v>16.57</v>
      </c>
    </row>
    <row r="4248" spans="1:5">
      <c r="A4248" s="301" t="s">
        <v>54718</v>
      </c>
      <c r="B4248" s="301" t="s">
        <v>54719</v>
      </c>
      <c r="C4248" s="301" t="s">
        <v>58</v>
      </c>
      <c r="D4248" s="302">
        <v>18.170000000000002</v>
      </c>
      <c r="E4248" s="302">
        <v>17.03</v>
      </c>
    </row>
    <row r="4249" spans="1:5">
      <c r="A4249" s="301" t="s">
        <v>54720</v>
      </c>
      <c r="B4249" s="301" t="s">
        <v>54721</v>
      </c>
      <c r="C4249" s="301" t="s">
        <v>58</v>
      </c>
      <c r="D4249" s="302">
        <v>28.29</v>
      </c>
      <c r="E4249" s="302">
        <v>26.32</v>
      </c>
    </row>
    <row r="4250" spans="1:5">
      <c r="A4250" s="301" t="s">
        <v>54722</v>
      </c>
      <c r="B4250" s="301" t="s">
        <v>54723</v>
      </c>
      <c r="C4250" s="301" t="s">
        <v>58</v>
      </c>
      <c r="D4250" s="302">
        <v>28.75</v>
      </c>
      <c r="E4250" s="302">
        <v>26.78</v>
      </c>
    </row>
    <row r="4251" spans="1:5">
      <c r="A4251" s="301" t="s">
        <v>54724</v>
      </c>
      <c r="B4251" s="301" t="s">
        <v>54725</v>
      </c>
      <c r="C4251" s="301" t="s">
        <v>58</v>
      </c>
      <c r="D4251" s="302">
        <v>44.5</v>
      </c>
      <c r="E4251" s="302">
        <v>41.3</v>
      </c>
    </row>
    <row r="4252" spans="1:5">
      <c r="A4252" s="301" t="s">
        <v>54726</v>
      </c>
      <c r="B4252" s="301" t="s">
        <v>54727</v>
      </c>
      <c r="C4252" s="301" t="s">
        <v>58</v>
      </c>
      <c r="D4252" s="302">
        <v>46.56</v>
      </c>
      <c r="E4252" s="302">
        <v>43.36</v>
      </c>
    </row>
    <row r="4253" spans="1:5">
      <c r="A4253" s="301" t="s">
        <v>54728</v>
      </c>
      <c r="B4253" s="301" t="s">
        <v>54729</v>
      </c>
      <c r="C4253" s="301" t="s">
        <v>58</v>
      </c>
      <c r="D4253" s="302">
        <v>26.23</v>
      </c>
      <c r="E4253" s="302">
        <v>24.51</v>
      </c>
    </row>
    <row r="4254" spans="1:5">
      <c r="A4254" s="301" t="s">
        <v>54730</v>
      </c>
      <c r="B4254" s="301" t="s">
        <v>54731</v>
      </c>
      <c r="C4254" s="301" t="s">
        <v>58</v>
      </c>
      <c r="D4254" s="302">
        <v>24.74</v>
      </c>
      <c r="E4254" s="302">
        <v>23.02</v>
      </c>
    </row>
    <row r="4255" spans="1:5">
      <c r="A4255" s="301" t="s">
        <v>54732</v>
      </c>
      <c r="B4255" s="301" t="s">
        <v>54733</v>
      </c>
      <c r="C4255" s="301" t="s">
        <v>58</v>
      </c>
      <c r="D4255" s="302">
        <v>42.97</v>
      </c>
      <c r="E4255" s="302">
        <v>40.01</v>
      </c>
    </row>
    <row r="4256" spans="1:5">
      <c r="A4256" s="301" t="s">
        <v>54734</v>
      </c>
      <c r="B4256" s="301" t="s">
        <v>54735</v>
      </c>
      <c r="C4256" s="301" t="s">
        <v>58</v>
      </c>
      <c r="D4256" s="302">
        <v>40.75</v>
      </c>
      <c r="E4256" s="302">
        <v>37.79</v>
      </c>
    </row>
    <row r="4257" spans="1:5">
      <c r="A4257" s="301" t="s">
        <v>54736</v>
      </c>
      <c r="B4257" s="301" t="s">
        <v>54737</v>
      </c>
      <c r="C4257" s="301" t="s">
        <v>58</v>
      </c>
      <c r="D4257" s="302">
        <v>67.45</v>
      </c>
      <c r="E4257" s="302">
        <v>62.64</v>
      </c>
    </row>
    <row r="4258" spans="1:5">
      <c r="A4258" s="301" t="s">
        <v>54738</v>
      </c>
      <c r="B4258" s="301" t="s">
        <v>54739</v>
      </c>
      <c r="C4258" s="301" t="s">
        <v>58</v>
      </c>
      <c r="D4258" s="302">
        <v>64.709999999999994</v>
      </c>
      <c r="E4258" s="302">
        <v>59.9</v>
      </c>
    </row>
    <row r="4259" spans="1:5">
      <c r="A4259" s="301" t="s">
        <v>54740</v>
      </c>
      <c r="B4259" s="301" t="s">
        <v>54741</v>
      </c>
      <c r="C4259" s="301" t="s">
        <v>58</v>
      </c>
      <c r="D4259" s="302">
        <v>33.29</v>
      </c>
      <c r="E4259" s="302">
        <v>30.99</v>
      </c>
    </row>
    <row r="4260" spans="1:5">
      <c r="A4260" s="301" t="s">
        <v>54742</v>
      </c>
      <c r="B4260" s="301" t="s">
        <v>54743</v>
      </c>
      <c r="C4260" s="301" t="s">
        <v>58</v>
      </c>
      <c r="D4260" s="302">
        <v>53.87</v>
      </c>
      <c r="E4260" s="302">
        <v>49.93</v>
      </c>
    </row>
    <row r="4261" spans="1:5">
      <c r="A4261" s="301" t="s">
        <v>54744</v>
      </c>
      <c r="B4261" s="301" t="s">
        <v>54745</v>
      </c>
      <c r="C4261" s="301" t="s">
        <v>58</v>
      </c>
      <c r="D4261" s="302">
        <v>87.26</v>
      </c>
      <c r="E4261" s="302">
        <v>80.849999999999994</v>
      </c>
    </row>
    <row r="4262" spans="1:5">
      <c r="A4262" s="301" t="s">
        <v>54746</v>
      </c>
      <c r="B4262" s="301" t="s">
        <v>54747</v>
      </c>
      <c r="C4262" s="301" t="s">
        <v>58</v>
      </c>
      <c r="D4262" s="302">
        <v>156.16999999999999</v>
      </c>
      <c r="E4262" s="302">
        <v>151.88999999999999</v>
      </c>
    </row>
    <row r="4263" spans="1:5">
      <c r="A4263" s="301" t="s">
        <v>54748</v>
      </c>
      <c r="B4263" s="301" t="s">
        <v>54749</v>
      </c>
      <c r="C4263" s="301" t="s">
        <v>58</v>
      </c>
      <c r="D4263" s="302">
        <v>234.42</v>
      </c>
      <c r="E4263" s="302">
        <v>229.75</v>
      </c>
    </row>
    <row r="4264" spans="1:5">
      <c r="A4264" s="301" t="s">
        <v>54750</v>
      </c>
      <c r="B4264" s="301" t="s">
        <v>54751</v>
      </c>
      <c r="C4264" s="301" t="s">
        <v>58</v>
      </c>
      <c r="D4264" s="302">
        <v>341.49</v>
      </c>
      <c r="E4264" s="302">
        <v>336.46</v>
      </c>
    </row>
    <row r="4265" spans="1:5">
      <c r="A4265" s="301" t="s">
        <v>54752</v>
      </c>
      <c r="B4265" s="301" t="s">
        <v>54753</v>
      </c>
      <c r="C4265" s="301" t="s">
        <v>58</v>
      </c>
      <c r="D4265" s="302">
        <v>69.25</v>
      </c>
      <c r="E4265" s="302">
        <v>66</v>
      </c>
    </row>
    <row r="4266" spans="1:5">
      <c r="A4266" s="301" t="s">
        <v>54754</v>
      </c>
      <c r="B4266" s="301" t="s">
        <v>54755</v>
      </c>
      <c r="C4266" s="301" t="s">
        <v>58</v>
      </c>
      <c r="D4266" s="302">
        <v>97.14</v>
      </c>
      <c r="E4266" s="302">
        <v>93.61</v>
      </c>
    </row>
    <row r="4267" spans="1:5">
      <c r="A4267" s="301" t="s">
        <v>54756</v>
      </c>
      <c r="B4267" s="301" t="s">
        <v>54757</v>
      </c>
      <c r="C4267" s="301" t="s">
        <v>58</v>
      </c>
      <c r="D4267" s="302">
        <v>115.59</v>
      </c>
      <c r="E4267" s="302">
        <v>111.72</v>
      </c>
    </row>
    <row r="4268" spans="1:5">
      <c r="A4268" s="301" t="s">
        <v>54758</v>
      </c>
      <c r="B4268" s="301" t="s">
        <v>54759</v>
      </c>
      <c r="C4268" s="301" t="s">
        <v>58</v>
      </c>
      <c r="D4268" s="302">
        <v>156.1</v>
      </c>
      <c r="E4268" s="302">
        <v>151.82</v>
      </c>
    </row>
    <row r="4269" spans="1:5">
      <c r="A4269" s="301" t="s">
        <v>54760</v>
      </c>
      <c r="B4269" s="301" t="s">
        <v>54761</v>
      </c>
      <c r="C4269" s="301" t="s">
        <v>58</v>
      </c>
      <c r="D4269" s="302">
        <v>236.62</v>
      </c>
      <c r="E4269" s="302">
        <v>231.73</v>
      </c>
    </row>
    <row r="4270" spans="1:5">
      <c r="A4270" s="301" t="s">
        <v>54762</v>
      </c>
      <c r="B4270" s="301" t="s">
        <v>54763</v>
      </c>
      <c r="C4270" s="301" t="s">
        <v>58</v>
      </c>
      <c r="D4270" s="302">
        <v>346.05</v>
      </c>
      <c r="E4270" s="302">
        <v>340.54</v>
      </c>
    </row>
    <row r="4271" spans="1:5">
      <c r="A4271" s="301" t="s">
        <v>54764</v>
      </c>
      <c r="B4271" s="301" t="s">
        <v>54765</v>
      </c>
      <c r="C4271" s="301" t="s">
        <v>58</v>
      </c>
      <c r="D4271" s="302">
        <v>56.98</v>
      </c>
      <c r="E4271" s="302">
        <v>54.97</v>
      </c>
    </row>
    <row r="4272" spans="1:5">
      <c r="A4272" s="301" t="s">
        <v>54766</v>
      </c>
      <c r="B4272" s="301" t="s">
        <v>54767</v>
      </c>
      <c r="C4272" s="301" t="s">
        <v>58</v>
      </c>
      <c r="D4272" s="302">
        <v>83.18</v>
      </c>
      <c r="E4272" s="302">
        <v>81.069999999999993</v>
      </c>
    </row>
    <row r="4273" spans="1:5">
      <c r="A4273" s="301" t="s">
        <v>54768</v>
      </c>
      <c r="B4273" s="301" t="s">
        <v>54769</v>
      </c>
      <c r="C4273" s="301" t="s">
        <v>58</v>
      </c>
      <c r="D4273" s="302">
        <v>99.67</v>
      </c>
      <c r="E4273" s="302">
        <v>97.44</v>
      </c>
    </row>
    <row r="4274" spans="1:5">
      <c r="A4274" s="301" t="s">
        <v>54770</v>
      </c>
      <c r="B4274" s="301" t="s">
        <v>54771</v>
      </c>
      <c r="C4274" s="301" t="s">
        <v>58</v>
      </c>
      <c r="D4274" s="302">
        <v>137.79</v>
      </c>
      <c r="E4274" s="302">
        <v>135.38</v>
      </c>
    </row>
    <row r="4275" spans="1:5">
      <c r="A4275" s="301" t="s">
        <v>54772</v>
      </c>
      <c r="B4275" s="301" t="s">
        <v>54773</v>
      </c>
      <c r="C4275" s="301" t="s">
        <v>58</v>
      </c>
      <c r="D4275" s="302">
        <v>214.68</v>
      </c>
      <c r="E4275" s="302">
        <v>212.04</v>
      </c>
    </row>
    <row r="4276" spans="1:5">
      <c r="A4276" s="301" t="s">
        <v>54774</v>
      </c>
      <c r="B4276" s="301" t="s">
        <v>54775</v>
      </c>
      <c r="C4276" s="301" t="s">
        <v>58</v>
      </c>
      <c r="D4276" s="302">
        <v>320.52</v>
      </c>
      <c r="E4276" s="302">
        <v>317.63</v>
      </c>
    </row>
    <row r="4277" spans="1:5">
      <c r="A4277" s="301" t="s">
        <v>54776</v>
      </c>
      <c r="B4277" s="301" t="s">
        <v>54777</v>
      </c>
      <c r="C4277" s="301" t="s">
        <v>58</v>
      </c>
      <c r="D4277" s="302">
        <v>38.520000000000003</v>
      </c>
      <c r="E4277" s="302">
        <v>37.380000000000003</v>
      </c>
    </row>
    <row r="4278" spans="1:5">
      <c r="A4278" s="301" t="s">
        <v>54778</v>
      </c>
      <c r="B4278" s="301" t="s">
        <v>54779</v>
      </c>
      <c r="C4278" s="301" t="s">
        <v>58</v>
      </c>
      <c r="D4278" s="302">
        <v>55.45</v>
      </c>
      <c r="E4278" s="302">
        <v>53.48</v>
      </c>
    </row>
    <row r="4279" spans="1:5">
      <c r="A4279" s="301" t="s">
        <v>54780</v>
      </c>
      <c r="B4279" s="301" t="s">
        <v>54781</v>
      </c>
      <c r="C4279" s="301" t="s">
        <v>58</v>
      </c>
      <c r="D4279" s="302">
        <v>68.73</v>
      </c>
      <c r="E4279" s="302">
        <v>65.53</v>
      </c>
    </row>
    <row r="4280" spans="1:5">
      <c r="A4280" s="301" t="s">
        <v>54782</v>
      </c>
      <c r="B4280" s="301" t="s">
        <v>54783</v>
      </c>
      <c r="C4280" s="301" t="s">
        <v>58</v>
      </c>
      <c r="D4280" s="302">
        <v>86.01</v>
      </c>
      <c r="E4280" s="302">
        <v>81.73</v>
      </c>
    </row>
    <row r="4281" spans="1:5">
      <c r="A4281" s="301" t="s">
        <v>54784</v>
      </c>
      <c r="B4281" s="301" t="s">
        <v>54785</v>
      </c>
      <c r="C4281" s="301" t="s">
        <v>58</v>
      </c>
      <c r="D4281" s="302">
        <v>86.01</v>
      </c>
      <c r="E4281" s="302">
        <v>81.73</v>
      </c>
    </row>
    <row r="4282" spans="1:5">
      <c r="A4282" s="301" t="s">
        <v>54786</v>
      </c>
      <c r="B4282" s="301" t="s">
        <v>54787</v>
      </c>
      <c r="C4282" s="301" t="s">
        <v>58</v>
      </c>
      <c r="D4282" s="302">
        <v>86.01</v>
      </c>
      <c r="E4282" s="302">
        <v>81.73</v>
      </c>
    </row>
    <row r="4283" spans="1:5">
      <c r="A4283" s="301" t="s">
        <v>54788</v>
      </c>
      <c r="B4283" s="301" t="s">
        <v>54789</v>
      </c>
      <c r="C4283" s="301" t="s">
        <v>58</v>
      </c>
      <c r="D4283" s="302">
        <v>122.68</v>
      </c>
      <c r="E4283" s="302">
        <v>118.01</v>
      </c>
    </row>
    <row r="4284" spans="1:5">
      <c r="A4284" s="301" t="s">
        <v>54790</v>
      </c>
      <c r="B4284" s="301" t="s">
        <v>54791</v>
      </c>
      <c r="C4284" s="301" t="s">
        <v>58</v>
      </c>
      <c r="D4284" s="302">
        <v>122.68</v>
      </c>
      <c r="E4284" s="302">
        <v>118.01</v>
      </c>
    </row>
    <row r="4285" spans="1:5">
      <c r="A4285" s="301" t="s">
        <v>54792</v>
      </c>
      <c r="B4285" s="301" t="s">
        <v>54793</v>
      </c>
      <c r="C4285" s="301" t="s">
        <v>58</v>
      </c>
      <c r="D4285" s="302">
        <v>162.66999999999999</v>
      </c>
      <c r="E4285" s="302">
        <v>158</v>
      </c>
    </row>
    <row r="4286" spans="1:5">
      <c r="A4286" s="301" t="s">
        <v>54794</v>
      </c>
      <c r="B4286" s="301" t="s">
        <v>54795</v>
      </c>
      <c r="C4286" s="301" t="s">
        <v>58</v>
      </c>
      <c r="D4286" s="302">
        <v>166.41</v>
      </c>
      <c r="E4286" s="302">
        <v>161.38</v>
      </c>
    </row>
    <row r="4287" spans="1:5">
      <c r="A4287" s="301" t="s">
        <v>54796</v>
      </c>
      <c r="B4287" s="301" t="s">
        <v>54797</v>
      </c>
      <c r="C4287" s="301" t="s">
        <v>58</v>
      </c>
      <c r="D4287" s="302">
        <v>166.41</v>
      </c>
      <c r="E4287" s="302">
        <v>161.38</v>
      </c>
    </row>
    <row r="4288" spans="1:5">
      <c r="A4288" s="301" t="s">
        <v>54798</v>
      </c>
      <c r="B4288" s="301" t="s">
        <v>54799</v>
      </c>
      <c r="C4288" s="301" t="s">
        <v>58</v>
      </c>
      <c r="D4288" s="302">
        <v>46.91</v>
      </c>
      <c r="E4288" s="302">
        <v>43.66</v>
      </c>
    </row>
    <row r="4289" spans="1:5">
      <c r="A4289" s="301" t="s">
        <v>54800</v>
      </c>
      <c r="B4289" s="301" t="s">
        <v>54801</v>
      </c>
      <c r="C4289" s="301" t="s">
        <v>58</v>
      </c>
      <c r="D4289" s="302">
        <v>47.2</v>
      </c>
      <c r="E4289" s="302">
        <v>43.95</v>
      </c>
    </row>
    <row r="4290" spans="1:5">
      <c r="A4290" s="301" t="s">
        <v>54802</v>
      </c>
      <c r="B4290" s="301" t="s">
        <v>54803</v>
      </c>
      <c r="C4290" s="301" t="s">
        <v>58</v>
      </c>
      <c r="D4290" s="302">
        <v>57.46</v>
      </c>
      <c r="E4290" s="302">
        <v>53.93</v>
      </c>
    </row>
    <row r="4291" spans="1:5">
      <c r="A4291" s="301" t="s">
        <v>54804</v>
      </c>
      <c r="B4291" s="301" t="s">
        <v>54805</v>
      </c>
      <c r="C4291" s="301" t="s">
        <v>58</v>
      </c>
      <c r="D4291" s="302">
        <v>57.45</v>
      </c>
      <c r="E4291" s="302">
        <v>53.92</v>
      </c>
    </row>
    <row r="4292" spans="1:5">
      <c r="A4292" s="301" t="s">
        <v>54806</v>
      </c>
      <c r="B4292" s="301" t="s">
        <v>54807</v>
      </c>
      <c r="C4292" s="301" t="s">
        <v>58</v>
      </c>
      <c r="D4292" s="302">
        <v>57.45</v>
      </c>
      <c r="E4292" s="302">
        <v>53.92</v>
      </c>
    </row>
    <row r="4293" spans="1:5">
      <c r="A4293" s="301" t="s">
        <v>54808</v>
      </c>
      <c r="B4293" s="301" t="s">
        <v>54809</v>
      </c>
      <c r="C4293" s="301" t="s">
        <v>58</v>
      </c>
      <c r="D4293" s="302">
        <v>65.47</v>
      </c>
      <c r="E4293" s="302">
        <v>61.6</v>
      </c>
    </row>
    <row r="4294" spans="1:5">
      <c r="A4294" s="301" t="s">
        <v>54810</v>
      </c>
      <c r="B4294" s="301" t="s">
        <v>54811</v>
      </c>
      <c r="C4294" s="301" t="s">
        <v>58</v>
      </c>
      <c r="D4294" s="302">
        <v>65.47</v>
      </c>
      <c r="E4294" s="302">
        <v>61.6</v>
      </c>
    </row>
    <row r="4295" spans="1:5">
      <c r="A4295" s="301" t="s">
        <v>54812</v>
      </c>
      <c r="B4295" s="301" t="s">
        <v>54813</v>
      </c>
      <c r="C4295" s="301" t="s">
        <v>58</v>
      </c>
      <c r="D4295" s="302">
        <v>65.47</v>
      </c>
      <c r="E4295" s="302">
        <v>61.6</v>
      </c>
    </row>
    <row r="4296" spans="1:5">
      <c r="A4296" s="301" t="s">
        <v>54814</v>
      </c>
      <c r="B4296" s="301" t="s">
        <v>54815</v>
      </c>
      <c r="C4296" s="301" t="s">
        <v>58</v>
      </c>
      <c r="D4296" s="302">
        <v>85.94</v>
      </c>
      <c r="E4296" s="302">
        <v>81.66</v>
      </c>
    </row>
    <row r="4297" spans="1:5">
      <c r="A4297" s="301" t="s">
        <v>54816</v>
      </c>
      <c r="B4297" s="301" t="s">
        <v>54817</v>
      </c>
      <c r="C4297" s="301" t="s">
        <v>58</v>
      </c>
      <c r="D4297" s="302">
        <v>85.94</v>
      </c>
      <c r="E4297" s="302">
        <v>81.66</v>
      </c>
    </row>
    <row r="4298" spans="1:5">
      <c r="A4298" s="301" t="s">
        <v>54818</v>
      </c>
      <c r="B4298" s="301" t="s">
        <v>54819</v>
      </c>
      <c r="C4298" s="301" t="s">
        <v>58</v>
      </c>
      <c r="D4298" s="302">
        <v>85.94</v>
      </c>
      <c r="E4298" s="302">
        <v>81.66</v>
      </c>
    </row>
    <row r="4299" spans="1:5">
      <c r="A4299" s="301" t="s">
        <v>54820</v>
      </c>
      <c r="B4299" s="301" t="s">
        <v>54821</v>
      </c>
      <c r="C4299" s="301" t="s">
        <v>58</v>
      </c>
      <c r="D4299" s="302">
        <v>124.88</v>
      </c>
      <c r="E4299" s="302">
        <v>119.99</v>
      </c>
    </row>
    <row r="4300" spans="1:5">
      <c r="A4300" s="301" t="s">
        <v>54822</v>
      </c>
      <c r="B4300" s="301" t="s">
        <v>54823</v>
      </c>
      <c r="C4300" s="301" t="s">
        <v>58</v>
      </c>
      <c r="D4300" s="302">
        <v>124.88</v>
      </c>
      <c r="E4300" s="302">
        <v>119.99</v>
      </c>
    </row>
    <row r="4301" spans="1:5">
      <c r="A4301" s="301" t="s">
        <v>54824</v>
      </c>
      <c r="B4301" s="301" t="s">
        <v>54825</v>
      </c>
      <c r="C4301" s="301" t="s">
        <v>58</v>
      </c>
      <c r="D4301" s="302">
        <v>170.97</v>
      </c>
      <c r="E4301" s="302">
        <v>165.46</v>
      </c>
    </row>
    <row r="4302" spans="1:5">
      <c r="A4302" s="301" t="s">
        <v>54826</v>
      </c>
      <c r="B4302" s="301" t="s">
        <v>54827</v>
      </c>
      <c r="C4302" s="301" t="s">
        <v>58</v>
      </c>
      <c r="D4302" s="302">
        <v>170.97</v>
      </c>
      <c r="E4302" s="302">
        <v>165.46</v>
      </c>
    </row>
    <row r="4303" spans="1:5">
      <c r="A4303" s="301" t="s">
        <v>54828</v>
      </c>
      <c r="B4303" s="301" t="s">
        <v>54829</v>
      </c>
      <c r="C4303" s="301" t="s">
        <v>58</v>
      </c>
      <c r="D4303" s="302">
        <v>34.64</v>
      </c>
      <c r="E4303" s="302">
        <v>32.630000000000003</v>
      </c>
    </row>
    <row r="4304" spans="1:5">
      <c r="A4304" s="301" t="s">
        <v>54830</v>
      </c>
      <c r="B4304" s="301" t="s">
        <v>54831</v>
      </c>
      <c r="C4304" s="301" t="s">
        <v>58</v>
      </c>
      <c r="D4304" s="302">
        <v>34.93</v>
      </c>
      <c r="E4304" s="302">
        <v>32.92</v>
      </c>
    </row>
    <row r="4305" spans="1:5">
      <c r="A4305" s="301" t="s">
        <v>54832</v>
      </c>
      <c r="B4305" s="301" t="s">
        <v>54833</v>
      </c>
      <c r="C4305" s="301" t="s">
        <v>58</v>
      </c>
      <c r="D4305" s="302">
        <v>43.5</v>
      </c>
      <c r="E4305" s="302">
        <v>41.39</v>
      </c>
    </row>
    <row r="4306" spans="1:5">
      <c r="A4306" s="301" t="s">
        <v>54834</v>
      </c>
      <c r="B4306" s="301" t="s">
        <v>54835</v>
      </c>
      <c r="C4306" s="301" t="s">
        <v>58</v>
      </c>
      <c r="D4306" s="302">
        <v>43.49</v>
      </c>
      <c r="E4306" s="302">
        <v>41.38</v>
      </c>
    </row>
    <row r="4307" spans="1:5">
      <c r="A4307" s="301" t="s">
        <v>54836</v>
      </c>
      <c r="B4307" s="301" t="s">
        <v>54837</v>
      </c>
      <c r="C4307" s="301" t="s">
        <v>58</v>
      </c>
      <c r="D4307" s="302">
        <v>43.49</v>
      </c>
      <c r="E4307" s="302">
        <v>41.38</v>
      </c>
    </row>
    <row r="4308" spans="1:5">
      <c r="A4308" s="301" t="s">
        <v>54838</v>
      </c>
      <c r="B4308" s="301" t="s">
        <v>54839</v>
      </c>
      <c r="C4308" s="301" t="s">
        <v>58</v>
      </c>
      <c r="D4308" s="302">
        <v>49.55</v>
      </c>
      <c r="E4308" s="302">
        <v>47.32</v>
      </c>
    </row>
    <row r="4309" spans="1:5">
      <c r="A4309" s="301" t="s">
        <v>54840</v>
      </c>
      <c r="B4309" s="301" t="s">
        <v>54841</v>
      </c>
      <c r="C4309" s="301" t="s">
        <v>58</v>
      </c>
      <c r="D4309" s="302">
        <v>49.55</v>
      </c>
      <c r="E4309" s="302">
        <v>47.32</v>
      </c>
    </row>
    <row r="4310" spans="1:5">
      <c r="A4310" s="301" t="s">
        <v>54842</v>
      </c>
      <c r="B4310" s="301" t="s">
        <v>54843</v>
      </c>
      <c r="C4310" s="301" t="s">
        <v>58</v>
      </c>
      <c r="D4310" s="302">
        <v>49.55</v>
      </c>
      <c r="E4310" s="302">
        <v>47.32</v>
      </c>
    </row>
    <row r="4311" spans="1:5">
      <c r="A4311" s="301" t="s">
        <v>54844</v>
      </c>
      <c r="B4311" s="301" t="s">
        <v>54845</v>
      </c>
      <c r="C4311" s="301" t="s">
        <v>58</v>
      </c>
      <c r="D4311" s="302">
        <v>67.63</v>
      </c>
      <c r="E4311" s="302">
        <v>65.22</v>
      </c>
    </row>
    <row r="4312" spans="1:5">
      <c r="A4312" s="301" t="s">
        <v>54846</v>
      </c>
      <c r="B4312" s="301" t="s">
        <v>54847</v>
      </c>
      <c r="C4312" s="301" t="s">
        <v>58</v>
      </c>
      <c r="D4312" s="302">
        <v>67.63</v>
      </c>
      <c r="E4312" s="302">
        <v>65.22</v>
      </c>
    </row>
    <row r="4313" spans="1:5">
      <c r="A4313" s="301" t="s">
        <v>54848</v>
      </c>
      <c r="B4313" s="301" t="s">
        <v>54849</v>
      </c>
      <c r="C4313" s="301" t="s">
        <v>58</v>
      </c>
      <c r="D4313" s="302">
        <v>67.63</v>
      </c>
      <c r="E4313" s="302">
        <v>65.22</v>
      </c>
    </row>
    <row r="4314" spans="1:5">
      <c r="A4314" s="301" t="s">
        <v>54850</v>
      </c>
      <c r="B4314" s="301" t="s">
        <v>54851</v>
      </c>
      <c r="C4314" s="301" t="s">
        <v>58</v>
      </c>
      <c r="D4314" s="302">
        <v>102.94</v>
      </c>
      <c r="E4314" s="302">
        <v>100.3</v>
      </c>
    </row>
    <row r="4315" spans="1:5">
      <c r="A4315" s="301" t="s">
        <v>54852</v>
      </c>
      <c r="B4315" s="301" t="s">
        <v>54853</v>
      </c>
      <c r="C4315" s="301" t="s">
        <v>58</v>
      </c>
      <c r="D4315" s="302">
        <v>102.94</v>
      </c>
      <c r="E4315" s="302">
        <v>100.3</v>
      </c>
    </row>
    <row r="4316" spans="1:5">
      <c r="A4316" s="301" t="s">
        <v>54854</v>
      </c>
      <c r="B4316" s="301" t="s">
        <v>54855</v>
      </c>
      <c r="C4316" s="301" t="s">
        <v>58</v>
      </c>
      <c r="D4316" s="302">
        <v>145.44</v>
      </c>
      <c r="E4316" s="302">
        <v>142.55000000000001</v>
      </c>
    </row>
    <row r="4317" spans="1:5">
      <c r="A4317" s="301" t="s">
        <v>54856</v>
      </c>
      <c r="B4317" s="301" t="s">
        <v>54857</v>
      </c>
      <c r="C4317" s="301" t="s">
        <v>58</v>
      </c>
      <c r="D4317" s="302">
        <v>145.44</v>
      </c>
      <c r="E4317" s="302">
        <v>142.55000000000001</v>
      </c>
    </row>
    <row r="4318" spans="1:5">
      <c r="A4318" s="301" t="s">
        <v>54858</v>
      </c>
      <c r="B4318" s="301" t="s">
        <v>54859</v>
      </c>
      <c r="C4318" s="301" t="s">
        <v>58</v>
      </c>
      <c r="D4318" s="302">
        <v>30.24</v>
      </c>
      <c r="E4318" s="302">
        <v>28.27</v>
      </c>
    </row>
    <row r="4319" spans="1:5">
      <c r="A4319" s="301" t="s">
        <v>54860</v>
      </c>
      <c r="B4319" s="301" t="s">
        <v>54861</v>
      </c>
      <c r="C4319" s="301" t="s">
        <v>58</v>
      </c>
      <c r="D4319" s="302">
        <v>11.81</v>
      </c>
      <c r="E4319" s="302">
        <v>11.42</v>
      </c>
    </row>
    <row r="4320" spans="1:5">
      <c r="A4320" s="301" t="s">
        <v>54862</v>
      </c>
      <c r="B4320" s="301" t="s">
        <v>54863</v>
      </c>
      <c r="C4320" s="301" t="s">
        <v>58</v>
      </c>
      <c r="D4320" s="302">
        <v>496.02</v>
      </c>
      <c r="E4320" s="302">
        <v>495.63</v>
      </c>
    </row>
    <row r="4321" spans="1:5">
      <c r="A4321" s="301" t="s">
        <v>54864</v>
      </c>
      <c r="B4321" s="301" t="s">
        <v>54865</v>
      </c>
      <c r="C4321" s="301" t="s">
        <v>58</v>
      </c>
      <c r="D4321" s="302">
        <v>22.89</v>
      </c>
      <c r="E4321" s="302">
        <v>22.32</v>
      </c>
    </row>
    <row r="4322" spans="1:5">
      <c r="A4322" s="301" t="s">
        <v>54866</v>
      </c>
      <c r="B4322" s="301" t="s">
        <v>54867</v>
      </c>
      <c r="C4322" s="301" t="s">
        <v>58</v>
      </c>
      <c r="D4322" s="302">
        <v>43.88</v>
      </c>
      <c r="E4322" s="302">
        <v>43.49</v>
      </c>
    </row>
    <row r="4323" spans="1:5">
      <c r="A4323" s="301" t="s">
        <v>54868</v>
      </c>
      <c r="B4323" s="301" t="s">
        <v>54869</v>
      </c>
      <c r="C4323" s="301" t="s">
        <v>58</v>
      </c>
      <c r="D4323" s="302">
        <v>17.440000000000001</v>
      </c>
      <c r="E4323" s="302">
        <v>16.93</v>
      </c>
    </row>
    <row r="4324" spans="1:5">
      <c r="A4324" s="301" t="s">
        <v>54870</v>
      </c>
      <c r="B4324" s="301" t="s">
        <v>54871</v>
      </c>
      <c r="C4324" s="301" t="s">
        <v>58</v>
      </c>
      <c r="D4324" s="302">
        <v>14.57</v>
      </c>
      <c r="E4324" s="302">
        <v>14.11</v>
      </c>
    </row>
    <row r="4325" spans="1:5">
      <c r="A4325" s="301" t="s">
        <v>54872</v>
      </c>
      <c r="B4325" s="301" t="s">
        <v>54873</v>
      </c>
      <c r="C4325" s="301" t="s">
        <v>58</v>
      </c>
      <c r="D4325" s="302">
        <v>545.9</v>
      </c>
      <c r="E4325" s="302">
        <v>545.39</v>
      </c>
    </row>
    <row r="4326" spans="1:5">
      <c r="A4326" s="301" t="s">
        <v>54874</v>
      </c>
      <c r="B4326" s="301" t="s">
        <v>54875</v>
      </c>
      <c r="C4326" s="301" t="s">
        <v>58</v>
      </c>
      <c r="D4326" s="302">
        <v>29.23</v>
      </c>
      <c r="E4326" s="302">
        <v>28.74</v>
      </c>
    </row>
    <row r="4327" spans="1:5">
      <c r="A4327" s="301" t="s">
        <v>54876</v>
      </c>
      <c r="B4327" s="301" t="s">
        <v>54877</v>
      </c>
      <c r="C4327" s="301" t="s">
        <v>58</v>
      </c>
      <c r="D4327" s="302">
        <v>76.400000000000006</v>
      </c>
      <c r="E4327" s="302">
        <v>75.89</v>
      </c>
    </row>
    <row r="4328" spans="1:5">
      <c r="A4328" s="301" t="s">
        <v>54878</v>
      </c>
      <c r="B4328" s="301" t="s">
        <v>54879</v>
      </c>
      <c r="C4328" s="301" t="s">
        <v>58</v>
      </c>
      <c r="D4328" s="302">
        <v>32.17</v>
      </c>
      <c r="E4328" s="302">
        <v>31.53</v>
      </c>
    </row>
    <row r="4329" spans="1:5">
      <c r="A4329" s="301" t="s">
        <v>54880</v>
      </c>
      <c r="B4329" s="301" t="s">
        <v>54881</v>
      </c>
      <c r="C4329" s="301" t="s">
        <v>58</v>
      </c>
      <c r="D4329" s="302">
        <v>27.23</v>
      </c>
      <c r="E4329" s="302">
        <v>26.66</v>
      </c>
    </row>
    <row r="4330" spans="1:5">
      <c r="A4330" s="301" t="s">
        <v>54882</v>
      </c>
      <c r="B4330" s="301" t="s">
        <v>54883</v>
      </c>
      <c r="C4330" s="301" t="s">
        <v>58</v>
      </c>
      <c r="D4330" s="302">
        <v>625.71</v>
      </c>
      <c r="E4330" s="302">
        <v>625.07000000000005</v>
      </c>
    </row>
    <row r="4331" spans="1:5">
      <c r="A4331" s="301" t="s">
        <v>54884</v>
      </c>
      <c r="B4331" s="301" t="s">
        <v>54885</v>
      </c>
      <c r="C4331" s="301" t="s">
        <v>58</v>
      </c>
      <c r="D4331" s="302">
        <v>48.81</v>
      </c>
      <c r="E4331" s="302">
        <v>48.04</v>
      </c>
    </row>
    <row r="4332" spans="1:5">
      <c r="A4332" s="301" t="s">
        <v>54886</v>
      </c>
      <c r="B4332" s="301" t="s">
        <v>54887</v>
      </c>
      <c r="C4332" s="301" t="s">
        <v>58</v>
      </c>
      <c r="D4332" s="302">
        <v>43.87</v>
      </c>
      <c r="E4332" s="302">
        <v>43.16</v>
      </c>
    </row>
    <row r="4333" spans="1:5">
      <c r="A4333" s="301" t="s">
        <v>54888</v>
      </c>
      <c r="B4333" s="301" t="s">
        <v>54889</v>
      </c>
      <c r="C4333" s="301" t="s">
        <v>58</v>
      </c>
      <c r="D4333" s="302">
        <v>785.17</v>
      </c>
      <c r="E4333" s="302">
        <v>784.4</v>
      </c>
    </row>
    <row r="4334" spans="1:5">
      <c r="A4334" s="301" t="s">
        <v>54890</v>
      </c>
      <c r="B4334" s="301" t="s">
        <v>54891</v>
      </c>
      <c r="C4334" s="301" t="s">
        <v>58</v>
      </c>
      <c r="D4334" s="302">
        <v>72.180000000000007</v>
      </c>
      <c r="E4334" s="302">
        <v>71.19</v>
      </c>
    </row>
    <row r="4335" spans="1:5">
      <c r="A4335" s="301" t="s">
        <v>54892</v>
      </c>
      <c r="B4335" s="301" t="s">
        <v>54893</v>
      </c>
      <c r="C4335" s="301" t="s">
        <v>58</v>
      </c>
      <c r="D4335" s="302">
        <v>61.48</v>
      </c>
      <c r="E4335" s="302">
        <v>60.59</v>
      </c>
    </row>
    <row r="4336" spans="1:5">
      <c r="A4336" s="301" t="s">
        <v>54894</v>
      </c>
      <c r="B4336" s="301" t="s">
        <v>54895</v>
      </c>
      <c r="C4336" s="301" t="s">
        <v>58</v>
      </c>
      <c r="D4336" s="302">
        <v>1088.1600000000001</v>
      </c>
      <c r="E4336" s="302" t="s">
        <v>46411</v>
      </c>
    </row>
    <row r="4337" spans="1:5">
      <c r="A4337" s="301" t="s">
        <v>54896</v>
      </c>
      <c r="B4337" s="301" t="s">
        <v>54897</v>
      </c>
      <c r="C4337" s="301" t="s">
        <v>58</v>
      </c>
      <c r="D4337" s="302">
        <v>178.63</v>
      </c>
      <c r="E4337" s="302">
        <v>177.4</v>
      </c>
    </row>
    <row r="4338" spans="1:5">
      <c r="A4338" s="301" t="s">
        <v>54898</v>
      </c>
      <c r="B4338" s="301" t="s">
        <v>54899</v>
      </c>
      <c r="C4338" s="301" t="s">
        <v>58</v>
      </c>
      <c r="D4338" s="302">
        <v>164.18</v>
      </c>
      <c r="E4338" s="302">
        <v>163.05000000000001</v>
      </c>
    </row>
    <row r="4339" spans="1:5">
      <c r="A4339" s="301" t="s">
        <v>54900</v>
      </c>
      <c r="B4339" s="301" t="s">
        <v>54901</v>
      </c>
      <c r="C4339" s="301" t="s">
        <v>58</v>
      </c>
      <c r="D4339" s="302">
        <v>1435.84</v>
      </c>
      <c r="E4339" s="302" t="s">
        <v>46411</v>
      </c>
    </row>
    <row r="4340" spans="1:5">
      <c r="A4340" s="301" t="s">
        <v>54902</v>
      </c>
      <c r="B4340" s="301" t="s">
        <v>54903</v>
      </c>
      <c r="C4340" s="301" t="s">
        <v>58</v>
      </c>
      <c r="D4340" s="302">
        <v>15.48</v>
      </c>
      <c r="E4340" s="302">
        <v>14.49</v>
      </c>
    </row>
    <row r="4341" spans="1:5">
      <c r="A4341" s="301" t="s">
        <v>54904</v>
      </c>
      <c r="B4341" s="301" t="s">
        <v>54905</v>
      </c>
      <c r="C4341" s="301" t="s">
        <v>58</v>
      </c>
      <c r="D4341" s="302">
        <v>20.76</v>
      </c>
      <c r="E4341" s="302">
        <v>20.03</v>
      </c>
    </row>
    <row r="4342" spans="1:5">
      <c r="A4342" s="301" t="s">
        <v>54906</v>
      </c>
      <c r="B4342" s="301" t="s">
        <v>54907</v>
      </c>
      <c r="C4342" s="301" t="s">
        <v>58</v>
      </c>
      <c r="D4342" s="302">
        <v>23.5</v>
      </c>
      <c r="E4342" s="302">
        <v>22.35</v>
      </c>
    </row>
    <row r="4343" spans="1:5">
      <c r="A4343" s="301" t="s">
        <v>54908</v>
      </c>
      <c r="B4343" s="301" t="s">
        <v>54909</v>
      </c>
      <c r="C4343" s="301" t="s">
        <v>58</v>
      </c>
      <c r="D4343" s="302">
        <v>28.75</v>
      </c>
      <c r="E4343" s="302">
        <v>27.94</v>
      </c>
    </row>
    <row r="4344" spans="1:5">
      <c r="A4344" s="301" t="s">
        <v>54910</v>
      </c>
      <c r="B4344" s="301" t="s">
        <v>54911</v>
      </c>
      <c r="C4344" s="301" t="s">
        <v>58</v>
      </c>
      <c r="D4344" s="302">
        <v>32.43</v>
      </c>
      <c r="E4344" s="302">
        <v>31.5</v>
      </c>
    </row>
    <row r="4345" spans="1:5">
      <c r="A4345" s="301" t="s">
        <v>54912</v>
      </c>
      <c r="B4345" s="301" t="s">
        <v>54913</v>
      </c>
      <c r="C4345" s="301" t="s">
        <v>58</v>
      </c>
      <c r="D4345" s="302">
        <v>31.78</v>
      </c>
      <c r="E4345" s="302">
        <v>30.51</v>
      </c>
    </row>
    <row r="4346" spans="1:5">
      <c r="A4346" s="301" t="s">
        <v>54914</v>
      </c>
      <c r="B4346" s="301" t="s">
        <v>54915</v>
      </c>
      <c r="C4346" s="301" t="s">
        <v>58</v>
      </c>
      <c r="D4346" s="302">
        <v>10.130000000000001</v>
      </c>
      <c r="E4346" s="302">
        <v>9.4700000000000006</v>
      </c>
    </row>
    <row r="4347" spans="1:5">
      <c r="A4347" s="301" t="s">
        <v>54916</v>
      </c>
      <c r="B4347" s="301" t="s">
        <v>54917</v>
      </c>
      <c r="C4347" s="301" t="s">
        <v>58</v>
      </c>
      <c r="D4347" s="302">
        <v>19.239999999999998</v>
      </c>
      <c r="E4347" s="302">
        <v>18.670000000000002</v>
      </c>
    </row>
    <row r="4348" spans="1:5">
      <c r="A4348" s="301" t="s">
        <v>54918</v>
      </c>
      <c r="B4348" s="301" t="s">
        <v>54919</v>
      </c>
      <c r="C4348" s="301" t="s">
        <v>58</v>
      </c>
      <c r="D4348" s="302">
        <v>24.72</v>
      </c>
      <c r="E4348" s="302">
        <v>24.06</v>
      </c>
    </row>
    <row r="4349" spans="1:5">
      <c r="A4349" s="301" t="s">
        <v>54920</v>
      </c>
      <c r="B4349" s="301" t="s">
        <v>54921</v>
      </c>
      <c r="C4349" s="301" t="s">
        <v>58</v>
      </c>
      <c r="D4349" s="302">
        <v>430.42</v>
      </c>
      <c r="E4349" s="302">
        <v>429.76</v>
      </c>
    </row>
    <row r="4350" spans="1:5">
      <c r="A4350" s="301" t="s">
        <v>54922</v>
      </c>
      <c r="B4350" s="301" t="s">
        <v>54923</v>
      </c>
      <c r="C4350" s="301" t="s">
        <v>58</v>
      </c>
      <c r="D4350" s="302">
        <v>15.46</v>
      </c>
      <c r="E4350" s="302">
        <v>14.7</v>
      </c>
    </row>
    <row r="4351" spans="1:5">
      <c r="A4351" s="301" t="s">
        <v>54924</v>
      </c>
      <c r="B4351" s="301" t="s">
        <v>54925</v>
      </c>
      <c r="C4351" s="301" t="s">
        <v>58</v>
      </c>
      <c r="D4351" s="302">
        <v>17.29</v>
      </c>
      <c r="E4351" s="302">
        <v>16.22</v>
      </c>
    </row>
    <row r="4352" spans="1:5">
      <c r="A4352" s="301" t="s">
        <v>54926</v>
      </c>
      <c r="B4352" s="301" t="s">
        <v>54927</v>
      </c>
      <c r="C4352" s="301" t="s">
        <v>58</v>
      </c>
      <c r="D4352" s="302">
        <v>499.67</v>
      </c>
      <c r="E4352" s="302">
        <v>498.91</v>
      </c>
    </row>
    <row r="4353" spans="1:5">
      <c r="A4353" s="301" t="s">
        <v>54928</v>
      </c>
      <c r="B4353" s="301" t="s">
        <v>54929</v>
      </c>
      <c r="C4353" s="301" t="s">
        <v>58</v>
      </c>
      <c r="D4353" s="302">
        <v>20.23</v>
      </c>
      <c r="E4353" s="302">
        <v>19.600000000000001</v>
      </c>
    </row>
    <row r="4354" spans="1:5">
      <c r="A4354" s="301" t="s">
        <v>54930</v>
      </c>
      <c r="B4354" s="301" t="s">
        <v>54931</v>
      </c>
      <c r="C4354" s="301" t="s">
        <v>58</v>
      </c>
      <c r="D4354" s="302">
        <v>25</v>
      </c>
      <c r="E4354" s="302">
        <v>24.25</v>
      </c>
    </row>
    <row r="4355" spans="1:5">
      <c r="A4355" s="301" t="s">
        <v>54932</v>
      </c>
      <c r="B4355" s="301" t="s">
        <v>54933</v>
      </c>
      <c r="C4355" s="301" t="s">
        <v>58</v>
      </c>
      <c r="D4355" s="302">
        <v>47.53</v>
      </c>
      <c r="E4355" s="302">
        <v>46.77</v>
      </c>
    </row>
    <row r="4356" spans="1:5">
      <c r="A4356" s="301" t="s">
        <v>54934</v>
      </c>
      <c r="B4356" s="301" t="s">
        <v>54935</v>
      </c>
      <c r="C4356" s="301" t="s">
        <v>58</v>
      </c>
      <c r="D4356" s="302">
        <v>20.81</v>
      </c>
      <c r="E4356" s="302">
        <v>19.96</v>
      </c>
    </row>
    <row r="4357" spans="1:5">
      <c r="A4357" s="301" t="s">
        <v>54936</v>
      </c>
      <c r="B4357" s="301" t="s">
        <v>54937</v>
      </c>
      <c r="C4357" s="301" t="s">
        <v>58</v>
      </c>
      <c r="D4357" s="302">
        <v>18.09</v>
      </c>
      <c r="E4357" s="302">
        <v>17.28</v>
      </c>
    </row>
    <row r="4358" spans="1:5">
      <c r="A4358" s="301" t="s">
        <v>54938</v>
      </c>
      <c r="B4358" s="301" t="s">
        <v>54939</v>
      </c>
      <c r="C4358" s="301" t="s">
        <v>58</v>
      </c>
      <c r="D4358" s="302">
        <v>549.27</v>
      </c>
      <c r="E4358" s="302">
        <v>548.41999999999996</v>
      </c>
    </row>
    <row r="4359" spans="1:5">
      <c r="A4359" s="301" t="s">
        <v>54940</v>
      </c>
      <c r="B4359" s="301" t="s">
        <v>54941</v>
      </c>
      <c r="C4359" s="301" t="s">
        <v>58</v>
      </c>
      <c r="D4359" s="302">
        <v>30.92</v>
      </c>
      <c r="E4359" s="302">
        <v>30.25</v>
      </c>
    </row>
    <row r="4360" spans="1:5">
      <c r="A4360" s="301" t="s">
        <v>54942</v>
      </c>
      <c r="B4360" s="301" t="s">
        <v>54943</v>
      </c>
      <c r="C4360" s="301" t="s">
        <v>58</v>
      </c>
      <c r="D4360" s="302">
        <v>79.77</v>
      </c>
      <c r="E4360" s="302">
        <v>78.92</v>
      </c>
    </row>
    <row r="4361" spans="1:5">
      <c r="A4361" s="301" t="s">
        <v>54944</v>
      </c>
      <c r="B4361" s="301" t="s">
        <v>54945</v>
      </c>
      <c r="C4361" s="301" t="s">
        <v>58</v>
      </c>
      <c r="D4361" s="302">
        <v>15.83</v>
      </c>
      <c r="E4361" s="302">
        <v>14.8</v>
      </c>
    </row>
    <row r="4362" spans="1:5">
      <c r="A4362" s="301" t="s">
        <v>54946</v>
      </c>
      <c r="B4362" s="301" t="s">
        <v>54947</v>
      </c>
      <c r="C4362" s="301" t="s">
        <v>58</v>
      </c>
      <c r="D4362" s="302">
        <v>20.95</v>
      </c>
      <c r="E4362" s="302">
        <v>20.190000000000001</v>
      </c>
    </row>
    <row r="4363" spans="1:5">
      <c r="A4363" s="301" t="s">
        <v>54948</v>
      </c>
      <c r="B4363" s="301" t="s">
        <v>54949</v>
      </c>
      <c r="C4363" s="301" t="s">
        <v>58</v>
      </c>
      <c r="D4363" s="302">
        <v>27.54</v>
      </c>
      <c r="E4363" s="302">
        <v>25.99</v>
      </c>
    </row>
    <row r="4364" spans="1:5">
      <c r="A4364" s="301" t="s">
        <v>54950</v>
      </c>
      <c r="B4364" s="301" t="s">
        <v>54951</v>
      </c>
      <c r="C4364" s="301" t="s">
        <v>58</v>
      </c>
      <c r="D4364" s="302">
        <v>30.78</v>
      </c>
      <c r="E4364" s="302">
        <v>29.77</v>
      </c>
    </row>
    <row r="4365" spans="1:5">
      <c r="A4365" s="301" t="s">
        <v>54952</v>
      </c>
      <c r="B4365" s="301" t="s">
        <v>54953</v>
      </c>
      <c r="C4365" s="301" t="s">
        <v>58</v>
      </c>
      <c r="D4365" s="302">
        <v>34.47</v>
      </c>
      <c r="E4365" s="302">
        <v>33.32</v>
      </c>
    </row>
    <row r="4366" spans="1:5">
      <c r="A4366" s="301" t="s">
        <v>54954</v>
      </c>
      <c r="B4366" s="301" t="s">
        <v>54955</v>
      </c>
      <c r="C4366" s="301" t="s">
        <v>58</v>
      </c>
      <c r="D4366" s="302">
        <v>39</v>
      </c>
      <c r="E4366" s="302">
        <v>36.99</v>
      </c>
    </row>
    <row r="4367" spans="1:5">
      <c r="A4367" s="301" t="s">
        <v>54956</v>
      </c>
      <c r="B4367" s="301" t="s">
        <v>54957</v>
      </c>
      <c r="C4367" s="301" t="s">
        <v>58</v>
      </c>
      <c r="D4367" s="302">
        <v>10.37</v>
      </c>
      <c r="E4367" s="302">
        <v>9.68</v>
      </c>
    </row>
    <row r="4368" spans="1:5">
      <c r="A4368" s="301" t="s">
        <v>54958</v>
      </c>
      <c r="B4368" s="301" t="s">
        <v>54959</v>
      </c>
      <c r="C4368" s="301" t="s">
        <v>58</v>
      </c>
      <c r="D4368" s="302">
        <v>19.36</v>
      </c>
      <c r="E4368" s="302">
        <v>18.78</v>
      </c>
    </row>
    <row r="4369" spans="1:5">
      <c r="A4369" s="301" t="s">
        <v>54960</v>
      </c>
      <c r="B4369" s="301" t="s">
        <v>54961</v>
      </c>
      <c r="C4369" s="301" t="s">
        <v>58</v>
      </c>
      <c r="D4369" s="302">
        <v>24.96</v>
      </c>
      <c r="E4369" s="302">
        <v>24.27</v>
      </c>
    </row>
    <row r="4370" spans="1:5">
      <c r="A4370" s="301" t="s">
        <v>54962</v>
      </c>
      <c r="B4370" s="301" t="s">
        <v>54963</v>
      </c>
      <c r="C4370" s="301" t="s">
        <v>58</v>
      </c>
      <c r="D4370" s="302">
        <v>430.66</v>
      </c>
      <c r="E4370" s="302">
        <v>429.97</v>
      </c>
    </row>
    <row r="4371" spans="1:5">
      <c r="A4371" s="301" t="s">
        <v>54964</v>
      </c>
      <c r="B4371" s="301" t="s">
        <v>54965</v>
      </c>
      <c r="C4371" s="301" t="s">
        <v>58</v>
      </c>
      <c r="D4371" s="302">
        <v>18.170000000000002</v>
      </c>
      <c r="E4371" s="302">
        <v>17.13</v>
      </c>
    </row>
    <row r="4372" spans="1:5">
      <c r="A4372" s="301" t="s">
        <v>54966</v>
      </c>
      <c r="B4372" s="301" t="s">
        <v>54967</v>
      </c>
      <c r="C4372" s="301" t="s">
        <v>58</v>
      </c>
      <c r="D4372" s="302">
        <v>15.27</v>
      </c>
      <c r="E4372" s="302">
        <v>14.41</v>
      </c>
    </row>
    <row r="4373" spans="1:5">
      <c r="A4373" s="301" t="s">
        <v>54968</v>
      </c>
      <c r="B4373" s="301" t="s">
        <v>54969</v>
      </c>
      <c r="C4373" s="301" t="s">
        <v>58</v>
      </c>
      <c r="D4373" s="302">
        <v>502.38</v>
      </c>
      <c r="E4373" s="302">
        <v>501.34</v>
      </c>
    </row>
    <row r="4374" spans="1:5">
      <c r="A4374" s="301" t="s">
        <v>54970</v>
      </c>
      <c r="B4374" s="301" t="s">
        <v>54971</v>
      </c>
      <c r="C4374" s="301" t="s">
        <v>58</v>
      </c>
      <c r="D4374" s="302">
        <v>21.59</v>
      </c>
      <c r="E4374" s="302">
        <v>20.83</v>
      </c>
    </row>
    <row r="4375" spans="1:5">
      <c r="A4375" s="301" t="s">
        <v>54972</v>
      </c>
      <c r="B4375" s="301" t="s">
        <v>54973</v>
      </c>
      <c r="C4375" s="301" t="s">
        <v>58</v>
      </c>
      <c r="D4375" s="302">
        <v>26.08</v>
      </c>
      <c r="E4375" s="302">
        <v>25.19</v>
      </c>
    </row>
    <row r="4376" spans="1:5">
      <c r="A4376" s="301" t="s">
        <v>54974</v>
      </c>
      <c r="B4376" s="301" t="s">
        <v>54975</v>
      </c>
      <c r="C4376" s="301" t="s">
        <v>58</v>
      </c>
      <c r="D4376" s="302">
        <v>50.24</v>
      </c>
      <c r="E4376" s="302">
        <v>49.2</v>
      </c>
    </row>
    <row r="4377" spans="1:5">
      <c r="A4377" s="301" t="s">
        <v>54976</v>
      </c>
      <c r="B4377" s="301" t="s">
        <v>54977</v>
      </c>
      <c r="C4377" s="301" t="s">
        <v>58</v>
      </c>
      <c r="D4377" s="302">
        <v>25.65</v>
      </c>
      <c r="E4377" s="302">
        <v>24.32</v>
      </c>
    </row>
    <row r="4378" spans="1:5">
      <c r="A4378" s="301" t="s">
        <v>54978</v>
      </c>
      <c r="B4378" s="301" t="s">
        <v>54979</v>
      </c>
      <c r="C4378" s="301" t="s">
        <v>58</v>
      </c>
      <c r="D4378" s="302">
        <v>33.340000000000003</v>
      </c>
      <c r="E4378" s="302">
        <v>32.43</v>
      </c>
    </row>
    <row r="4379" spans="1:5">
      <c r="A4379" s="301" t="s">
        <v>54980</v>
      </c>
      <c r="B4379" s="301" t="s">
        <v>54981</v>
      </c>
      <c r="C4379" s="301" t="s">
        <v>58</v>
      </c>
      <c r="D4379" s="302">
        <v>84.61</v>
      </c>
      <c r="E4379" s="302">
        <v>83.28</v>
      </c>
    </row>
    <row r="4380" spans="1:5">
      <c r="A4380" s="301" t="s">
        <v>54982</v>
      </c>
      <c r="B4380" s="301" t="s">
        <v>54983</v>
      </c>
      <c r="C4380" s="301" t="s">
        <v>58</v>
      </c>
      <c r="D4380" s="302">
        <v>554.11</v>
      </c>
      <c r="E4380" s="302">
        <v>552.78</v>
      </c>
    </row>
    <row r="4381" spans="1:5">
      <c r="A4381" s="301" t="s">
        <v>54984</v>
      </c>
      <c r="B4381" s="301" t="s">
        <v>54985</v>
      </c>
      <c r="C4381" s="301" t="s">
        <v>58</v>
      </c>
      <c r="D4381" s="302">
        <v>57.84</v>
      </c>
      <c r="E4381" s="302">
        <v>56.91</v>
      </c>
    </row>
    <row r="4382" spans="1:5">
      <c r="A4382" s="301" t="s">
        <v>54986</v>
      </c>
      <c r="B4382" s="301" t="s">
        <v>54987</v>
      </c>
      <c r="C4382" s="301" t="s">
        <v>58</v>
      </c>
      <c r="D4382" s="302">
        <v>85.4</v>
      </c>
      <c r="E4382" s="302">
        <v>83.98</v>
      </c>
    </row>
    <row r="4383" spans="1:5">
      <c r="A4383" s="301" t="s">
        <v>54988</v>
      </c>
      <c r="B4383" s="301" t="s">
        <v>54989</v>
      </c>
      <c r="C4383" s="301" t="s">
        <v>58</v>
      </c>
      <c r="D4383" s="302">
        <v>18.04</v>
      </c>
      <c r="E4383" s="302">
        <v>17.45</v>
      </c>
    </row>
    <row r="4384" spans="1:5">
      <c r="A4384" s="301" t="s">
        <v>54990</v>
      </c>
      <c r="B4384" s="301" t="s">
        <v>54991</v>
      </c>
      <c r="C4384" s="301" t="s">
        <v>58</v>
      </c>
      <c r="D4384" s="302">
        <v>26.03</v>
      </c>
      <c r="E4384" s="302">
        <v>25.49</v>
      </c>
    </row>
    <row r="4385" spans="1:5">
      <c r="A4385" s="301" t="s">
        <v>54992</v>
      </c>
      <c r="B4385" s="301" t="s">
        <v>54993</v>
      </c>
      <c r="C4385" s="301" t="s">
        <v>58</v>
      </c>
      <c r="D4385" s="302">
        <v>29.71</v>
      </c>
      <c r="E4385" s="302">
        <v>29.05</v>
      </c>
    </row>
    <row r="4386" spans="1:5">
      <c r="A4386" s="301" t="s">
        <v>54994</v>
      </c>
      <c r="B4386" s="301" t="s">
        <v>54995</v>
      </c>
      <c r="C4386" s="301" t="s">
        <v>58</v>
      </c>
      <c r="D4386" s="302">
        <v>26.73</v>
      </c>
      <c r="E4386" s="302">
        <v>25.97</v>
      </c>
    </row>
    <row r="4387" spans="1:5">
      <c r="A4387" s="301" t="s">
        <v>54996</v>
      </c>
      <c r="B4387" s="301" t="s">
        <v>54997</v>
      </c>
      <c r="C4387" s="301" t="s">
        <v>58</v>
      </c>
      <c r="D4387" s="302">
        <v>57.61</v>
      </c>
      <c r="E4387" s="302">
        <v>56.66</v>
      </c>
    </row>
    <row r="4388" spans="1:5">
      <c r="A4388" s="301" t="s">
        <v>54998</v>
      </c>
      <c r="B4388" s="301" t="s">
        <v>54999</v>
      </c>
      <c r="C4388" s="301" t="s">
        <v>58</v>
      </c>
      <c r="D4388" s="302">
        <v>89.51</v>
      </c>
      <c r="E4388" s="302">
        <v>88.35</v>
      </c>
    </row>
    <row r="4389" spans="1:5">
      <c r="A4389" s="301" t="s">
        <v>55000</v>
      </c>
      <c r="B4389" s="301" t="s">
        <v>55001</v>
      </c>
      <c r="C4389" s="301" t="s">
        <v>58</v>
      </c>
      <c r="D4389" s="302">
        <v>131.06</v>
      </c>
      <c r="E4389" s="302">
        <v>129.55000000000001</v>
      </c>
    </row>
    <row r="4390" spans="1:5">
      <c r="A4390" s="301" t="s">
        <v>55002</v>
      </c>
      <c r="B4390" s="301" t="s">
        <v>55003</v>
      </c>
      <c r="C4390" s="301" t="s">
        <v>58</v>
      </c>
      <c r="D4390" s="302">
        <v>285.49</v>
      </c>
      <c r="E4390" s="302">
        <v>283.64</v>
      </c>
    </row>
    <row r="4391" spans="1:5">
      <c r="A4391" s="301" t="s">
        <v>55004</v>
      </c>
      <c r="B4391" s="301" t="s">
        <v>55005</v>
      </c>
      <c r="C4391" s="301" t="s">
        <v>58</v>
      </c>
      <c r="D4391" s="302">
        <v>21.86</v>
      </c>
      <c r="E4391" s="302">
        <v>20.68</v>
      </c>
    </row>
    <row r="4392" spans="1:5">
      <c r="A4392" s="301" t="s">
        <v>55006</v>
      </c>
      <c r="B4392" s="301" t="s">
        <v>55007</v>
      </c>
      <c r="C4392" s="301" t="s">
        <v>58</v>
      </c>
      <c r="D4392" s="302">
        <v>62.28</v>
      </c>
      <c r="E4392" s="302">
        <v>59.97</v>
      </c>
    </row>
    <row r="4393" spans="1:5">
      <c r="A4393" s="301" t="s">
        <v>55008</v>
      </c>
      <c r="B4393" s="301" t="s">
        <v>55009</v>
      </c>
      <c r="C4393" s="301" t="s">
        <v>58</v>
      </c>
      <c r="D4393" s="302">
        <v>62.31</v>
      </c>
      <c r="E4393" s="302">
        <v>60</v>
      </c>
    </row>
    <row r="4394" spans="1:5">
      <c r="A4394" s="301" t="s">
        <v>55010</v>
      </c>
      <c r="B4394" s="301" t="s">
        <v>55011</v>
      </c>
      <c r="C4394" s="301" t="s">
        <v>58</v>
      </c>
      <c r="D4394" s="302">
        <v>94.6</v>
      </c>
      <c r="E4394" s="302">
        <v>92.29</v>
      </c>
    </row>
    <row r="4395" spans="1:5">
      <c r="A4395" s="301" t="s">
        <v>55012</v>
      </c>
      <c r="B4395" s="301" t="s">
        <v>55013</v>
      </c>
      <c r="C4395" s="301" t="s">
        <v>58</v>
      </c>
      <c r="D4395" s="302">
        <v>83.13</v>
      </c>
      <c r="E4395" s="302">
        <v>80.819999999999993</v>
      </c>
    </row>
    <row r="4396" spans="1:5">
      <c r="A4396" s="301" t="s">
        <v>55014</v>
      </c>
      <c r="B4396" s="301" t="s">
        <v>55015</v>
      </c>
      <c r="C4396" s="301" t="s">
        <v>58</v>
      </c>
      <c r="D4396" s="302">
        <v>136.78</v>
      </c>
      <c r="E4396" s="302">
        <v>133.88999999999999</v>
      </c>
    </row>
    <row r="4397" spans="1:5">
      <c r="A4397" s="301" t="s">
        <v>55016</v>
      </c>
      <c r="B4397" s="301" t="s">
        <v>55017</v>
      </c>
      <c r="C4397" s="301" t="s">
        <v>58</v>
      </c>
      <c r="D4397" s="302">
        <v>126.57</v>
      </c>
      <c r="E4397" s="302">
        <v>123.68</v>
      </c>
    </row>
    <row r="4398" spans="1:5">
      <c r="A4398" s="301" t="s">
        <v>55018</v>
      </c>
      <c r="B4398" s="301" t="s">
        <v>55019</v>
      </c>
      <c r="C4398" s="301" t="s">
        <v>58</v>
      </c>
      <c r="D4398" s="302">
        <v>90.07</v>
      </c>
      <c r="E4398" s="302">
        <v>86.6</v>
      </c>
    </row>
    <row r="4399" spans="1:5">
      <c r="A4399" s="301" t="s">
        <v>55020</v>
      </c>
      <c r="B4399" s="301" t="s">
        <v>55021</v>
      </c>
      <c r="C4399" s="301" t="s">
        <v>58</v>
      </c>
      <c r="D4399" s="302">
        <v>92.62</v>
      </c>
      <c r="E4399" s="302">
        <v>89.15</v>
      </c>
    </row>
    <row r="4400" spans="1:5">
      <c r="A4400" s="301" t="s">
        <v>55022</v>
      </c>
      <c r="B4400" s="301" t="s">
        <v>55023</v>
      </c>
      <c r="C4400" s="301" t="s">
        <v>58</v>
      </c>
      <c r="D4400" s="302">
        <v>135.74</v>
      </c>
      <c r="E4400" s="302">
        <v>132.27000000000001</v>
      </c>
    </row>
    <row r="4401" spans="1:5">
      <c r="A4401" s="301" t="s">
        <v>55024</v>
      </c>
      <c r="B4401" s="301" t="s">
        <v>55025</v>
      </c>
      <c r="C4401" s="301" t="s">
        <v>58</v>
      </c>
      <c r="D4401" s="302">
        <v>146.97</v>
      </c>
      <c r="E4401" s="302">
        <v>143.5</v>
      </c>
    </row>
    <row r="4402" spans="1:5">
      <c r="A4402" s="301" t="s">
        <v>55026</v>
      </c>
      <c r="B4402" s="301" t="s">
        <v>55027</v>
      </c>
      <c r="C4402" s="301" t="s">
        <v>58</v>
      </c>
      <c r="D4402" s="302">
        <v>185.94</v>
      </c>
      <c r="E4402" s="302">
        <v>181.61</v>
      </c>
    </row>
    <row r="4403" spans="1:5">
      <c r="A4403" s="301" t="s">
        <v>55028</v>
      </c>
      <c r="B4403" s="301" t="s">
        <v>55029</v>
      </c>
      <c r="C4403" s="301" t="s">
        <v>58</v>
      </c>
      <c r="D4403" s="302">
        <v>207.58</v>
      </c>
      <c r="E4403" s="302">
        <v>203.25</v>
      </c>
    </row>
    <row r="4404" spans="1:5">
      <c r="A4404" s="301" t="s">
        <v>55030</v>
      </c>
      <c r="B4404" s="301" t="s">
        <v>55031</v>
      </c>
      <c r="C4404" s="301" t="s">
        <v>58</v>
      </c>
      <c r="D4404" s="302">
        <v>119.84</v>
      </c>
      <c r="E4404" s="302">
        <v>115.22</v>
      </c>
    </row>
    <row r="4405" spans="1:5">
      <c r="A4405" s="301" t="s">
        <v>55032</v>
      </c>
      <c r="B4405" s="301" t="s">
        <v>55033</v>
      </c>
      <c r="C4405" s="301" t="s">
        <v>58</v>
      </c>
      <c r="D4405" s="302">
        <v>186.4</v>
      </c>
      <c r="E4405" s="302">
        <v>181.78</v>
      </c>
    </row>
    <row r="4406" spans="1:5">
      <c r="A4406" s="301" t="s">
        <v>55034</v>
      </c>
      <c r="B4406" s="301" t="s">
        <v>55035</v>
      </c>
      <c r="C4406" s="301" t="s">
        <v>58</v>
      </c>
      <c r="D4406" s="302">
        <v>245.61</v>
      </c>
      <c r="E4406" s="302">
        <v>239.84</v>
      </c>
    </row>
    <row r="4407" spans="1:5">
      <c r="A4407" s="301" t="s">
        <v>55036</v>
      </c>
      <c r="B4407" s="301" t="s">
        <v>55037</v>
      </c>
      <c r="C4407" s="301" t="s">
        <v>58</v>
      </c>
      <c r="D4407" s="302">
        <v>83.87</v>
      </c>
      <c r="E4407" s="302">
        <v>81.150000000000006</v>
      </c>
    </row>
    <row r="4408" spans="1:5">
      <c r="A4408" s="301" t="s">
        <v>55038</v>
      </c>
      <c r="B4408" s="301" t="s">
        <v>55039</v>
      </c>
      <c r="C4408" s="301" t="s">
        <v>58</v>
      </c>
      <c r="D4408" s="302">
        <v>193.45</v>
      </c>
      <c r="E4408" s="302">
        <v>190.73</v>
      </c>
    </row>
    <row r="4409" spans="1:5">
      <c r="A4409" s="301" t="s">
        <v>55040</v>
      </c>
      <c r="B4409" s="301" t="s">
        <v>55041</v>
      </c>
      <c r="C4409" s="301" t="s">
        <v>58</v>
      </c>
      <c r="D4409" s="302">
        <v>283.92</v>
      </c>
      <c r="E4409" s="302">
        <v>280.95999999999998</v>
      </c>
    </row>
    <row r="4410" spans="1:5">
      <c r="A4410" s="301" t="s">
        <v>55042</v>
      </c>
      <c r="B4410" s="301" t="s">
        <v>55043</v>
      </c>
      <c r="C4410" s="301" t="s">
        <v>58</v>
      </c>
      <c r="D4410" s="302">
        <v>394.55</v>
      </c>
      <c r="E4410" s="302">
        <v>391.59</v>
      </c>
    </row>
    <row r="4411" spans="1:5">
      <c r="A4411" s="301" t="s">
        <v>55044</v>
      </c>
      <c r="B4411" s="301" t="s">
        <v>55045</v>
      </c>
      <c r="C4411" s="301" t="s">
        <v>58</v>
      </c>
      <c r="D4411" s="302">
        <v>140.21</v>
      </c>
      <c r="E4411" s="302">
        <v>136.13</v>
      </c>
    </row>
    <row r="4412" spans="1:5">
      <c r="A4412" s="301" t="s">
        <v>55046</v>
      </c>
      <c r="B4412" s="301" t="s">
        <v>55047</v>
      </c>
      <c r="C4412" s="301" t="s">
        <v>58</v>
      </c>
      <c r="D4412" s="302">
        <v>157.41</v>
      </c>
      <c r="E4412" s="302">
        <v>153.33000000000001</v>
      </c>
    </row>
    <row r="4413" spans="1:5">
      <c r="A4413" s="301" t="s">
        <v>55048</v>
      </c>
      <c r="B4413" s="301" t="s">
        <v>55049</v>
      </c>
      <c r="C4413" s="301" t="s">
        <v>58</v>
      </c>
      <c r="D4413" s="302">
        <v>366.29</v>
      </c>
      <c r="E4413" s="302">
        <v>362.21</v>
      </c>
    </row>
    <row r="4414" spans="1:5">
      <c r="A4414" s="301" t="s">
        <v>55050</v>
      </c>
      <c r="B4414" s="301" t="s">
        <v>55051</v>
      </c>
      <c r="C4414" s="301" t="s">
        <v>58</v>
      </c>
      <c r="D4414" s="302">
        <v>306.48</v>
      </c>
      <c r="E4414" s="302">
        <v>302.39999999999998</v>
      </c>
    </row>
    <row r="4415" spans="1:5">
      <c r="A4415" s="301" t="s">
        <v>55052</v>
      </c>
      <c r="B4415" s="301" t="s">
        <v>55053</v>
      </c>
      <c r="C4415" s="301" t="s">
        <v>58</v>
      </c>
      <c r="D4415" s="302">
        <v>361.11</v>
      </c>
      <c r="E4415" s="302">
        <v>356.67</v>
      </c>
    </row>
    <row r="4416" spans="1:5">
      <c r="A4416" s="301" t="s">
        <v>55054</v>
      </c>
      <c r="B4416" s="301" t="s">
        <v>55055</v>
      </c>
      <c r="C4416" s="301" t="s">
        <v>58</v>
      </c>
      <c r="D4416" s="302">
        <v>808.5</v>
      </c>
      <c r="E4416" s="302">
        <v>804.06</v>
      </c>
    </row>
    <row r="4417" spans="1:5">
      <c r="A4417" s="301" t="s">
        <v>55056</v>
      </c>
      <c r="B4417" s="301" t="s">
        <v>55057</v>
      </c>
      <c r="C4417" s="301" t="s">
        <v>58</v>
      </c>
      <c r="D4417" s="302">
        <v>203.43</v>
      </c>
      <c r="E4417" s="302">
        <v>198</v>
      </c>
    </row>
    <row r="4418" spans="1:5">
      <c r="A4418" s="301" t="s">
        <v>55058</v>
      </c>
      <c r="B4418" s="301" t="s">
        <v>55059</v>
      </c>
      <c r="C4418" s="301" t="s">
        <v>58</v>
      </c>
      <c r="D4418" s="302">
        <v>454.9</v>
      </c>
      <c r="E4418" s="302">
        <v>449.47</v>
      </c>
    </row>
    <row r="4419" spans="1:5">
      <c r="A4419" s="301" t="s">
        <v>55060</v>
      </c>
      <c r="B4419" s="301" t="s">
        <v>55061</v>
      </c>
      <c r="C4419" s="301" t="s">
        <v>58</v>
      </c>
      <c r="D4419" s="302">
        <v>684.69</v>
      </c>
      <c r="E4419" s="302">
        <v>678.77</v>
      </c>
    </row>
    <row r="4420" spans="1:5">
      <c r="A4420" s="301" t="s">
        <v>55062</v>
      </c>
      <c r="B4420" s="301" t="s">
        <v>55063</v>
      </c>
      <c r="C4420" s="301" t="s">
        <v>58</v>
      </c>
      <c r="D4420" s="302">
        <v>1404.28</v>
      </c>
      <c r="E4420" s="302" t="s">
        <v>46411</v>
      </c>
    </row>
    <row r="4421" spans="1:5">
      <c r="A4421" s="301" t="s">
        <v>55064</v>
      </c>
      <c r="B4421" s="301" t="s">
        <v>55065</v>
      </c>
      <c r="C4421" s="301" t="s">
        <v>58</v>
      </c>
      <c r="D4421" s="302">
        <v>7.91</v>
      </c>
      <c r="E4421" s="302">
        <v>7.39</v>
      </c>
    </row>
    <row r="4422" spans="1:5">
      <c r="A4422" s="301" t="s">
        <v>55066</v>
      </c>
      <c r="B4422" s="301" t="s">
        <v>55067</v>
      </c>
      <c r="C4422" s="301" t="s">
        <v>58</v>
      </c>
      <c r="D4422" s="302">
        <v>7.83</v>
      </c>
      <c r="E4422" s="302">
        <v>7.31</v>
      </c>
    </row>
    <row r="4423" spans="1:5">
      <c r="A4423" s="301" t="s">
        <v>55068</v>
      </c>
      <c r="B4423" s="301" t="s">
        <v>55069</v>
      </c>
      <c r="C4423" s="301" t="s">
        <v>58</v>
      </c>
      <c r="D4423" s="302">
        <v>8.85</v>
      </c>
      <c r="E4423" s="302">
        <v>8.33</v>
      </c>
    </row>
    <row r="4424" spans="1:5">
      <c r="A4424" s="301" t="s">
        <v>55070</v>
      </c>
      <c r="B4424" s="301" t="s">
        <v>55071</v>
      </c>
      <c r="C4424" s="301" t="s">
        <v>58</v>
      </c>
      <c r="D4424" s="302">
        <v>9.06</v>
      </c>
      <c r="E4424" s="302">
        <v>8.5399999999999991</v>
      </c>
    </row>
    <row r="4425" spans="1:5">
      <c r="A4425" s="301" t="s">
        <v>55072</v>
      </c>
      <c r="B4425" s="301" t="s">
        <v>55073</v>
      </c>
      <c r="C4425" s="301" t="s">
        <v>58</v>
      </c>
      <c r="D4425" s="302">
        <v>14.49</v>
      </c>
      <c r="E4425" s="302">
        <v>13.74</v>
      </c>
    </row>
    <row r="4426" spans="1:5">
      <c r="A4426" s="301" t="s">
        <v>55074</v>
      </c>
      <c r="B4426" s="301" t="s">
        <v>55075</v>
      </c>
      <c r="C4426" s="301" t="s">
        <v>58</v>
      </c>
      <c r="D4426" s="302">
        <v>15.07</v>
      </c>
      <c r="E4426" s="302">
        <v>14.32</v>
      </c>
    </row>
    <row r="4427" spans="1:5">
      <c r="A4427" s="301" t="s">
        <v>55076</v>
      </c>
      <c r="B4427" s="301" t="s">
        <v>55077</v>
      </c>
      <c r="C4427" s="301" t="s">
        <v>58</v>
      </c>
      <c r="D4427" s="302">
        <v>15.28</v>
      </c>
      <c r="E4427" s="302">
        <v>14.53</v>
      </c>
    </row>
    <row r="4428" spans="1:5">
      <c r="A4428" s="301" t="s">
        <v>55078</v>
      </c>
      <c r="B4428" s="301" t="s">
        <v>55079</v>
      </c>
      <c r="C4428" s="301" t="s">
        <v>58</v>
      </c>
      <c r="D4428" s="302">
        <v>15.18</v>
      </c>
      <c r="E4428" s="302">
        <v>14.43</v>
      </c>
    </row>
    <row r="4429" spans="1:5">
      <c r="A4429" s="301" t="s">
        <v>55080</v>
      </c>
      <c r="B4429" s="301" t="s">
        <v>55081</v>
      </c>
      <c r="C4429" s="301" t="s">
        <v>58</v>
      </c>
      <c r="D4429" s="302">
        <v>30.79</v>
      </c>
      <c r="E4429" s="302">
        <v>29.56</v>
      </c>
    </row>
    <row r="4430" spans="1:5">
      <c r="A4430" s="301" t="s">
        <v>55082</v>
      </c>
      <c r="B4430" s="301" t="s">
        <v>55083</v>
      </c>
      <c r="C4430" s="301" t="s">
        <v>58</v>
      </c>
      <c r="D4430" s="302">
        <v>33.07</v>
      </c>
      <c r="E4430" s="302">
        <v>31.84</v>
      </c>
    </row>
    <row r="4431" spans="1:5">
      <c r="A4431" s="301" t="s">
        <v>55084</v>
      </c>
      <c r="B4431" s="301" t="s">
        <v>55085</v>
      </c>
      <c r="C4431" s="301" t="s">
        <v>58</v>
      </c>
      <c r="D4431" s="302">
        <v>39.409999999999997</v>
      </c>
      <c r="E4431" s="302">
        <v>38.18</v>
      </c>
    </row>
    <row r="4432" spans="1:5">
      <c r="A4432" s="301" t="s">
        <v>55086</v>
      </c>
      <c r="B4432" s="301" t="s">
        <v>55087</v>
      </c>
      <c r="C4432" s="301" t="s">
        <v>58</v>
      </c>
      <c r="D4432" s="302">
        <v>39.5</v>
      </c>
      <c r="E4432" s="302">
        <v>38.270000000000003</v>
      </c>
    </row>
    <row r="4433" spans="1:5">
      <c r="A4433" s="301" t="s">
        <v>55088</v>
      </c>
      <c r="B4433" s="301" t="s">
        <v>55089</v>
      </c>
      <c r="C4433" s="301" t="s">
        <v>58</v>
      </c>
      <c r="D4433" s="302">
        <v>62.33</v>
      </c>
      <c r="E4433" s="302">
        <v>60.19</v>
      </c>
    </row>
    <row r="4434" spans="1:5">
      <c r="A4434" s="301" t="s">
        <v>55090</v>
      </c>
      <c r="B4434" s="301" t="s">
        <v>55091</v>
      </c>
      <c r="C4434" s="301" t="s">
        <v>58</v>
      </c>
      <c r="D4434" s="302">
        <v>80.11</v>
      </c>
      <c r="E4434" s="302">
        <v>77.97</v>
      </c>
    </row>
    <row r="4435" spans="1:5">
      <c r="A4435" s="301" t="s">
        <v>55092</v>
      </c>
      <c r="B4435" s="301" t="s">
        <v>55093</v>
      </c>
      <c r="C4435" s="301" t="s">
        <v>58</v>
      </c>
      <c r="D4435" s="302">
        <v>79.489999999999995</v>
      </c>
      <c r="E4435" s="302">
        <v>77.349999999999994</v>
      </c>
    </row>
    <row r="4436" spans="1:5">
      <c r="A4436" s="301" t="s">
        <v>55094</v>
      </c>
      <c r="B4436" s="301" t="s">
        <v>55095</v>
      </c>
      <c r="C4436" s="301" t="s">
        <v>58</v>
      </c>
      <c r="D4436" s="302">
        <v>112.03</v>
      </c>
      <c r="E4436" s="302">
        <v>109.89</v>
      </c>
    </row>
    <row r="4437" spans="1:5">
      <c r="A4437" s="301" t="s">
        <v>55096</v>
      </c>
      <c r="B4437" s="301" t="s">
        <v>55097</v>
      </c>
      <c r="C4437" s="301" t="s">
        <v>58</v>
      </c>
      <c r="D4437" s="302">
        <v>12.12</v>
      </c>
      <c r="E4437" s="302">
        <v>11.32</v>
      </c>
    </row>
    <row r="4438" spans="1:5">
      <c r="A4438" s="301" t="s">
        <v>55098</v>
      </c>
      <c r="B4438" s="301" t="s">
        <v>55099</v>
      </c>
      <c r="C4438" s="301" t="s">
        <v>58</v>
      </c>
      <c r="D4438" s="302">
        <v>12.7</v>
      </c>
      <c r="E4438" s="302">
        <v>11.9</v>
      </c>
    </row>
    <row r="4439" spans="1:5">
      <c r="A4439" s="301" t="s">
        <v>55100</v>
      </c>
      <c r="B4439" s="301" t="s">
        <v>55101</v>
      </c>
      <c r="C4439" s="301" t="s">
        <v>58</v>
      </c>
      <c r="D4439" s="302">
        <v>12.12</v>
      </c>
      <c r="E4439" s="302">
        <v>11.32</v>
      </c>
    </row>
    <row r="4440" spans="1:5">
      <c r="A4440" s="301" t="s">
        <v>55102</v>
      </c>
      <c r="B4440" s="301" t="s">
        <v>55103</v>
      </c>
      <c r="C4440" s="301" t="s">
        <v>58</v>
      </c>
      <c r="D4440" s="302">
        <v>16.32</v>
      </c>
      <c r="E4440" s="302">
        <v>15.52</v>
      </c>
    </row>
    <row r="4441" spans="1:5">
      <c r="A4441" s="301" t="s">
        <v>55104</v>
      </c>
      <c r="B4441" s="301" t="s">
        <v>55105</v>
      </c>
      <c r="C4441" s="301" t="s">
        <v>58</v>
      </c>
      <c r="D4441" s="302">
        <v>20.51</v>
      </c>
      <c r="E4441" s="302">
        <v>19.37</v>
      </c>
    </row>
    <row r="4442" spans="1:5">
      <c r="A4442" s="301" t="s">
        <v>55106</v>
      </c>
      <c r="B4442" s="301" t="s">
        <v>55107</v>
      </c>
      <c r="C4442" s="301" t="s">
        <v>58</v>
      </c>
      <c r="D4442" s="302">
        <v>26.89</v>
      </c>
      <c r="E4442" s="302">
        <v>25.75</v>
      </c>
    </row>
    <row r="4443" spans="1:5">
      <c r="A4443" s="301" t="s">
        <v>55108</v>
      </c>
      <c r="B4443" s="301" t="s">
        <v>55109</v>
      </c>
      <c r="C4443" s="301" t="s">
        <v>58</v>
      </c>
      <c r="D4443" s="302">
        <v>19.57</v>
      </c>
      <c r="E4443" s="302">
        <v>18.43</v>
      </c>
    </row>
    <row r="4444" spans="1:5">
      <c r="A4444" s="301" t="s">
        <v>55110</v>
      </c>
      <c r="B4444" s="301" t="s">
        <v>55111</v>
      </c>
      <c r="C4444" s="301" t="s">
        <v>58</v>
      </c>
      <c r="D4444" s="302">
        <v>27.96</v>
      </c>
      <c r="E4444" s="302">
        <v>26.82</v>
      </c>
    </row>
    <row r="4445" spans="1:5">
      <c r="A4445" s="301" t="s">
        <v>55112</v>
      </c>
      <c r="B4445" s="301" t="s">
        <v>55113</v>
      </c>
      <c r="C4445" s="301" t="s">
        <v>58</v>
      </c>
      <c r="D4445" s="302">
        <v>55.31</v>
      </c>
      <c r="E4445" s="302">
        <v>53.48</v>
      </c>
    </row>
    <row r="4446" spans="1:5">
      <c r="A4446" s="301" t="s">
        <v>55114</v>
      </c>
      <c r="B4446" s="301" t="s">
        <v>55115</v>
      </c>
      <c r="C4446" s="301" t="s">
        <v>58</v>
      </c>
      <c r="D4446" s="302">
        <v>60.68</v>
      </c>
      <c r="E4446" s="302">
        <v>58.85</v>
      </c>
    </row>
    <row r="4447" spans="1:5">
      <c r="A4447" s="301" t="s">
        <v>55116</v>
      </c>
      <c r="B4447" s="301" t="s">
        <v>55117</v>
      </c>
      <c r="C4447" s="301" t="s">
        <v>58</v>
      </c>
      <c r="D4447" s="302">
        <v>114.14</v>
      </c>
      <c r="E4447" s="302">
        <v>112.31</v>
      </c>
    </row>
    <row r="4448" spans="1:5">
      <c r="A4448" s="301" t="s">
        <v>55118</v>
      </c>
      <c r="B4448" s="301" t="s">
        <v>55119</v>
      </c>
      <c r="C4448" s="301" t="s">
        <v>58</v>
      </c>
      <c r="D4448" s="302">
        <v>79.709999999999994</v>
      </c>
      <c r="E4448" s="302">
        <v>77.88</v>
      </c>
    </row>
    <row r="4449" spans="1:5">
      <c r="A4449" s="301" t="s">
        <v>55120</v>
      </c>
      <c r="B4449" s="301" t="s">
        <v>55121</v>
      </c>
      <c r="C4449" s="301" t="s">
        <v>58</v>
      </c>
      <c r="D4449" s="302">
        <v>151.37</v>
      </c>
      <c r="E4449" s="302">
        <v>148.15</v>
      </c>
    </row>
    <row r="4450" spans="1:5">
      <c r="A4450" s="301" t="s">
        <v>55122</v>
      </c>
      <c r="B4450" s="301" t="s">
        <v>55123</v>
      </c>
      <c r="C4450" s="301" t="s">
        <v>58</v>
      </c>
      <c r="D4450" s="302">
        <v>114.88</v>
      </c>
      <c r="E4450" s="302">
        <v>111.66</v>
      </c>
    </row>
    <row r="4451" spans="1:5">
      <c r="A4451" s="301" t="s">
        <v>55124</v>
      </c>
      <c r="B4451" s="301" t="s">
        <v>55125</v>
      </c>
      <c r="C4451" s="301" t="s">
        <v>58</v>
      </c>
      <c r="D4451" s="302">
        <v>260.58</v>
      </c>
      <c r="E4451" s="302">
        <v>257.36</v>
      </c>
    </row>
    <row r="4452" spans="1:5">
      <c r="A4452" s="301" t="s">
        <v>55126</v>
      </c>
      <c r="B4452" s="301" t="s">
        <v>55127</v>
      </c>
      <c r="C4452" s="301" t="s">
        <v>58</v>
      </c>
      <c r="D4452" s="302">
        <v>236.36</v>
      </c>
      <c r="E4452" s="302">
        <v>233.14</v>
      </c>
    </row>
    <row r="4453" spans="1:5">
      <c r="A4453" s="301" t="s">
        <v>55128</v>
      </c>
      <c r="B4453" s="301" t="s">
        <v>55129</v>
      </c>
      <c r="C4453" s="301" t="s">
        <v>58</v>
      </c>
      <c r="D4453" s="302">
        <v>14.23</v>
      </c>
      <c r="E4453" s="302">
        <v>13.18</v>
      </c>
    </row>
    <row r="4454" spans="1:5">
      <c r="A4454" s="301" t="s">
        <v>55130</v>
      </c>
      <c r="B4454" s="301" t="s">
        <v>55131</v>
      </c>
      <c r="C4454" s="301" t="s">
        <v>58</v>
      </c>
      <c r="D4454" s="302">
        <v>17.39</v>
      </c>
      <c r="E4454" s="302">
        <v>16.34</v>
      </c>
    </row>
    <row r="4455" spans="1:5">
      <c r="A4455" s="301" t="s">
        <v>55132</v>
      </c>
      <c r="B4455" s="301" t="s">
        <v>55133</v>
      </c>
      <c r="C4455" s="301" t="s">
        <v>58</v>
      </c>
      <c r="D4455" s="302">
        <v>16.91</v>
      </c>
      <c r="E4455" s="302">
        <v>15.86</v>
      </c>
    </row>
    <row r="4456" spans="1:5">
      <c r="A4456" s="301" t="s">
        <v>55134</v>
      </c>
      <c r="B4456" s="301" t="s">
        <v>55135</v>
      </c>
      <c r="C4456" s="301" t="s">
        <v>58</v>
      </c>
      <c r="D4456" s="302">
        <v>19.95</v>
      </c>
      <c r="E4456" s="302">
        <v>18.899999999999999</v>
      </c>
    </row>
    <row r="4457" spans="1:5">
      <c r="A4457" s="301" t="s">
        <v>55136</v>
      </c>
      <c r="B4457" s="301" t="s">
        <v>55137</v>
      </c>
      <c r="C4457" s="301" t="s">
        <v>58</v>
      </c>
      <c r="D4457" s="302">
        <v>29.27</v>
      </c>
      <c r="E4457" s="302">
        <v>27.77</v>
      </c>
    </row>
    <row r="4458" spans="1:5">
      <c r="A4458" s="301" t="s">
        <v>55138</v>
      </c>
      <c r="B4458" s="301" t="s">
        <v>55139</v>
      </c>
      <c r="C4458" s="301" t="s">
        <v>58</v>
      </c>
      <c r="D4458" s="302">
        <v>28.69</v>
      </c>
      <c r="E4458" s="302">
        <v>27.19</v>
      </c>
    </row>
    <row r="4459" spans="1:5">
      <c r="A4459" s="301" t="s">
        <v>55140</v>
      </c>
      <c r="B4459" s="301" t="s">
        <v>55141</v>
      </c>
      <c r="C4459" s="301" t="s">
        <v>58</v>
      </c>
      <c r="D4459" s="302">
        <v>29.7</v>
      </c>
      <c r="E4459" s="302">
        <v>28.2</v>
      </c>
    </row>
    <row r="4460" spans="1:5">
      <c r="A4460" s="301" t="s">
        <v>55142</v>
      </c>
      <c r="B4460" s="301" t="s">
        <v>55143</v>
      </c>
      <c r="C4460" s="301" t="s">
        <v>58</v>
      </c>
      <c r="D4460" s="302">
        <v>38.51</v>
      </c>
      <c r="E4460" s="302">
        <v>37.01</v>
      </c>
    </row>
    <row r="4461" spans="1:5">
      <c r="A4461" s="301" t="s">
        <v>55144</v>
      </c>
      <c r="B4461" s="301" t="s">
        <v>55145</v>
      </c>
      <c r="C4461" s="301" t="s">
        <v>58</v>
      </c>
      <c r="D4461" s="302">
        <v>67.06</v>
      </c>
      <c r="E4461" s="302">
        <v>64.62</v>
      </c>
    </row>
    <row r="4462" spans="1:5">
      <c r="A4462" s="301" t="s">
        <v>55146</v>
      </c>
      <c r="B4462" s="301" t="s">
        <v>55147</v>
      </c>
      <c r="C4462" s="301" t="s">
        <v>58</v>
      </c>
      <c r="D4462" s="302">
        <v>94.66</v>
      </c>
      <c r="E4462" s="302">
        <v>92.22</v>
      </c>
    </row>
    <row r="4463" spans="1:5">
      <c r="A4463" s="301" t="s">
        <v>55148</v>
      </c>
      <c r="B4463" s="301" t="s">
        <v>55149</v>
      </c>
      <c r="C4463" s="301" t="s">
        <v>58</v>
      </c>
      <c r="D4463" s="302">
        <v>79.2</v>
      </c>
      <c r="E4463" s="302">
        <v>76.760000000000005</v>
      </c>
    </row>
    <row r="4464" spans="1:5">
      <c r="A4464" s="301" t="s">
        <v>55150</v>
      </c>
      <c r="B4464" s="301" t="s">
        <v>55151</v>
      </c>
      <c r="C4464" s="301" t="s">
        <v>58</v>
      </c>
      <c r="D4464" s="302">
        <v>143.61000000000001</v>
      </c>
      <c r="E4464" s="302">
        <v>139.32</v>
      </c>
    </row>
    <row r="4465" spans="1:5">
      <c r="A4465" s="301" t="s">
        <v>55152</v>
      </c>
      <c r="B4465" s="301" t="s">
        <v>55153</v>
      </c>
      <c r="C4465" s="301" t="s">
        <v>58</v>
      </c>
      <c r="D4465" s="302">
        <v>164.81</v>
      </c>
      <c r="E4465" s="302">
        <v>160.52000000000001</v>
      </c>
    </row>
    <row r="4466" spans="1:5">
      <c r="A4466" s="301" t="s">
        <v>55154</v>
      </c>
      <c r="B4466" s="301" t="s">
        <v>55155</v>
      </c>
      <c r="C4466" s="301" t="s">
        <v>58</v>
      </c>
      <c r="D4466" s="302">
        <v>237.02</v>
      </c>
      <c r="E4466" s="302">
        <v>232.73</v>
      </c>
    </row>
    <row r="4467" spans="1:5">
      <c r="A4467" s="301" t="s">
        <v>55156</v>
      </c>
      <c r="B4467" s="301" t="s">
        <v>55157</v>
      </c>
      <c r="C4467" s="301" t="s">
        <v>58</v>
      </c>
      <c r="D4467" s="302">
        <v>210.65</v>
      </c>
      <c r="E4467" s="302">
        <v>206.36</v>
      </c>
    </row>
    <row r="4468" spans="1:5">
      <c r="A4468" s="301" t="s">
        <v>55158</v>
      </c>
      <c r="B4468" s="301" t="s">
        <v>55159</v>
      </c>
      <c r="C4468" s="301" t="s">
        <v>58</v>
      </c>
      <c r="D4468" s="302">
        <v>23.72</v>
      </c>
      <c r="E4468" s="302">
        <v>22.82</v>
      </c>
    </row>
    <row r="4469" spans="1:5">
      <c r="A4469" s="301" t="s">
        <v>55160</v>
      </c>
      <c r="B4469" s="301" t="s">
        <v>55161</v>
      </c>
      <c r="C4469" s="301" t="s">
        <v>58</v>
      </c>
      <c r="D4469" s="302">
        <v>30.2</v>
      </c>
      <c r="E4469" s="302">
        <v>29.3</v>
      </c>
    </row>
    <row r="4470" spans="1:5">
      <c r="A4470" s="301" t="s">
        <v>55162</v>
      </c>
      <c r="B4470" s="301" t="s">
        <v>55163</v>
      </c>
      <c r="C4470" s="301" t="s">
        <v>58</v>
      </c>
      <c r="D4470" s="302">
        <v>39.81</v>
      </c>
      <c r="E4470" s="302">
        <v>38.909999999999997</v>
      </c>
    </row>
    <row r="4471" spans="1:5">
      <c r="A4471" s="301" t="s">
        <v>55164</v>
      </c>
      <c r="B4471" s="301" t="s">
        <v>55165</v>
      </c>
      <c r="C4471" s="301" t="s">
        <v>58</v>
      </c>
      <c r="D4471" s="302">
        <v>48.17</v>
      </c>
      <c r="E4471" s="302">
        <v>46.97</v>
      </c>
    </row>
    <row r="4472" spans="1:5">
      <c r="A4472" s="301" t="s">
        <v>55166</v>
      </c>
      <c r="B4472" s="301" t="s">
        <v>55167</v>
      </c>
      <c r="C4472" s="301" t="s">
        <v>58</v>
      </c>
      <c r="D4472" s="302">
        <v>68.599999999999994</v>
      </c>
      <c r="E4472" s="302">
        <v>67.400000000000006</v>
      </c>
    </row>
    <row r="4473" spans="1:5">
      <c r="A4473" s="301" t="s">
        <v>55168</v>
      </c>
      <c r="B4473" s="301" t="s">
        <v>55169</v>
      </c>
      <c r="C4473" s="301" t="s">
        <v>58</v>
      </c>
      <c r="D4473" s="302">
        <v>251.77</v>
      </c>
      <c r="E4473" s="302">
        <v>249.73</v>
      </c>
    </row>
    <row r="4474" spans="1:5">
      <c r="A4474" s="301" t="s">
        <v>55170</v>
      </c>
      <c r="B4474" s="301" t="s">
        <v>55171</v>
      </c>
      <c r="C4474" s="301" t="s">
        <v>58</v>
      </c>
      <c r="D4474" s="302">
        <v>347.45</v>
      </c>
      <c r="E4474" s="302">
        <v>345.41</v>
      </c>
    </row>
    <row r="4475" spans="1:5">
      <c r="A4475" s="301" t="s">
        <v>55172</v>
      </c>
      <c r="B4475" s="301" t="s">
        <v>55173</v>
      </c>
      <c r="C4475" s="301" t="s">
        <v>58</v>
      </c>
      <c r="D4475" s="302">
        <v>307.62</v>
      </c>
      <c r="E4475" s="302">
        <v>305.58</v>
      </c>
    </row>
    <row r="4476" spans="1:5">
      <c r="A4476" s="301" t="s">
        <v>55174</v>
      </c>
      <c r="B4476" s="301" t="s">
        <v>55175</v>
      </c>
      <c r="C4476" s="301" t="s">
        <v>58</v>
      </c>
      <c r="D4476" s="302">
        <v>28.27</v>
      </c>
      <c r="E4476" s="302">
        <v>27.77</v>
      </c>
    </row>
    <row r="4477" spans="1:5">
      <c r="A4477" s="301" t="s">
        <v>55176</v>
      </c>
      <c r="B4477" s="301" t="s">
        <v>55177</v>
      </c>
      <c r="C4477" s="301" t="s">
        <v>58</v>
      </c>
      <c r="D4477" s="302">
        <v>7.91</v>
      </c>
      <c r="E4477" s="302">
        <v>7.41</v>
      </c>
    </row>
    <row r="4478" spans="1:5">
      <c r="A4478" s="301" t="s">
        <v>55178</v>
      </c>
      <c r="B4478" s="301" t="s">
        <v>55179</v>
      </c>
      <c r="C4478" s="301" t="s">
        <v>58</v>
      </c>
      <c r="D4478" s="302">
        <v>34.85</v>
      </c>
      <c r="E4478" s="302">
        <v>34.35</v>
      </c>
    </row>
    <row r="4479" spans="1:5">
      <c r="A4479" s="301" t="s">
        <v>55180</v>
      </c>
      <c r="B4479" s="301" t="s">
        <v>55181</v>
      </c>
      <c r="C4479" s="301" t="s">
        <v>58</v>
      </c>
      <c r="D4479" s="302">
        <v>10.93</v>
      </c>
      <c r="E4479" s="302">
        <v>10.43</v>
      </c>
    </row>
    <row r="4480" spans="1:5">
      <c r="A4480" s="301" t="s">
        <v>55182</v>
      </c>
      <c r="B4480" s="301" t="s">
        <v>55183</v>
      </c>
      <c r="C4480" s="301" t="s">
        <v>58</v>
      </c>
      <c r="D4480" s="302">
        <v>54.42</v>
      </c>
      <c r="E4480" s="302">
        <v>53.76</v>
      </c>
    </row>
    <row r="4481" spans="1:5">
      <c r="A4481" s="301" t="s">
        <v>55184</v>
      </c>
      <c r="B4481" s="301" t="s">
        <v>55185</v>
      </c>
      <c r="C4481" s="301" t="s">
        <v>58</v>
      </c>
      <c r="D4481" s="302">
        <v>19.600000000000001</v>
      </c>
      <c r="E4481" s="302">
        <v>18.940000000000001</v>
      </c>
    </row>
    <row r="4482" spans="1:5">
      <c r="A4482" s="301" t="s">
        <v>55186</v>
      </c>
      <c r="B4482" s="301" t="s">
        <v>55187</v>
      </c>
      <c r="C4482" s="301" t="s">
        <v>58</v>
      </c>
      <c r="D4482" s="302">
        <v>64.97</v>
      </c>
      <c r="E4482" s="302">
        <v>64.31</v>
      </c>
    </row>
    <row r="4483" spans="1:5">
      <c r="A4483" s="301" t="s">
        <v>55188</v>
      </c>
      <c r="B4483" s="301" t="s">
        <v>55189</v>
      </c>
      <c r="C4483" s="301" t="s">
        <v>58</v>
      </c>
      <c r="D4483" s="302">
        <v>24.28</v>
      </c>
      <c r="E4483" s="302">
        <v>23.62</v>
      </c>
    </row>
    <row r="4484" spans="1:5">
      <c r="A4484" s="301" t="s">
        <v>55190</v>
      </c>
      <c r="B4484" s="301" t="s">
        <v>55191</v>
      </c>
      <c r="C4484" s="301" t="s">
        <v>58</v>
      </c>
      <c r="D4484" s="302">
        <v>106.37</v>
      </c>
      <c r="E4484" s="302">
        <v>105.23</v>
      </c>
    </row>
    <row r="4485" spans="1:5">
      <c r="A4485" s="301" t="s">
        <v>55192</v>
      </c>
      <c r="B4485" s="301" t="s">
        <v>55193</v>
      </c>
      <c r="C4485" s="301" t="s">
        <v>58</v>
      </c>
      <c r="D4485" s="302">
        <v>46.01</v>
      </c>
      <c r="E4485" s="302">
        <v>44.87</v>
      </c>
    </row>
    <row r="4486" spans="1:5">
      <c r="A4486" s="301" t="s">
        <v>55194</v>
      </c>
      <c r="B4486" s="301" t="s">
        <v>55195</v>
      </c>
      <c r="C4486" s="301" t="s">
        <v>58</v>
      </c>
      <c r="D4486" s="302">
        <v>374.67</v>
      </c>
      <c r="E4486" s="302">
        <v>373.53</v>
      </c>
    </row>
    <row r="4487" spans="1:5">
      <c r="A4487" s="301" t="s">
        <v>55196</v>
      </c>
      <c r="B4487" s="301" t="s">
        <v>55197</v>
      </c>
      <c r="C4487" s="301" t="s">
        <v>58</v>
      </c>
      <c r="D4487" s="302">
        <v>550.26</v>
      </c>
      <c r="E4487" s="302">
        <v>547.97</v>
      </c>
    </row>
    <row r="4488" spans="1:5">
      <c r="A4488" s="301" t="s">
        <v>55198</v>
      </c>
      <c r="B4488" s="301" t="s">
        <v>55199</v>
      </c>
      <c r="C4488" s="301" t="s">
        <v>58</v>
      </c>
      <c r="D4488" s="302">
        <v>187.7</v>
      </c>
      <c r="E4488" s="302">
        <v>185.41</v>
      </c>
    </row>
    <row r="4489" spans="1:5">
      <c r="A4489" s="301" t="s">
        <v>55200</v>
      </c>
      <c r="B4489" s="301" t="s">
        <v>55201</v>
      </c>
      <c r="C4489" s="301" t="s">
        <v>58</v>
      </c>
      <c r="D4489" s="302">
        <v>1636.93</v>
      </c>
      <c r="E4489" s="302" t="s">
        <v>46411</v>
      </c>
    </row>
    <row r="4490" spans="1:5">
      <c r="A4490" s="301" t="s">
        <v>55202</v>
      </c>
      <c r="B4490" s="301" t="s">
        <v>55203</v>
      </c>
      <c r="C4490" s="301" t="s">
        <v>58</v>
      </c>
      <c r="D4490" s="302">
        <v>214.3</v>
      </c>
      <c r="E4490" s="302">
        <v>212.01</v>
      </c>
    </row>
    <row r="4491" spans="1:5">
      <c r="A4491" s="301" t="s">
        <v>55204</v>
      </c>
      <c r="B4491" s="301" t="s">
        <v>55205</v>
      </c>
      <c r="C4491" s="301" t="s">
        <v>58</v>
      </c>
      <c r="D4491" s="302">
        <v>12.29</v>
      </c>
      <c r="E4491" s="302">
        <v>11.55</v>
      </c>
    </row>
    <row r="4492" spans="1:5">
      <c r="A4492" s="301" t="s">
        <v>55206</v>
      </c>
      <c r="B4492" s="301" t="s">
        <v>55207</v>
      </c>
      <c r="C4492" s="301" t="s">
        <v>58</v>
      </c>
      <c r="D4492" s="302">
        <v>15.24</v>
      </c>
      <c r="E4492" s="302">
        <v>14.5</v>
      </c>
    </row>
    <row r="4493" spans="1:5">
      <c r="A4493" s="301" t="s">
        <v>55208</v>
      </c>
      <c r="B4493" s="301" t="s">
        <v>55209</v>
      </c>
      <c r="C4493" s="301" t="s">
        <v>58</v>
      </c>
      <c r="D4493" s="302">
        <v>17.3</v>
      </c>
      <c r="E4493" s="302">
        <v>16.559999999999999</v>
      </c>
    </row>
    <row r="4494" spans="1:5">
      <c r="A4494" s="301" t="s">
        <v>55210</v>
      </c>
      <c r="B4494" s="301" t="s">
        <v>55211</v>
      </c>
      <c r="C4494" s="301" t="s">
        <v>58</v>
      </c>
      <c r="D4494" s="302">
        <v>21.74</v>
      </c>
      <c r="E4494" s="302">
        <v>21</v>
      </c>
    </row>
    <row r="4495" spans="1:5">
      <c r="A4495" s="301" t="s">
        <v>55212</v>
      </c>
      <c r="B4495" s="301" t="s">
        <v>55213</v>
      </c>
      <c r="C4495" s="301" t="s">
        <v>58</v>
      </c>
      <c r="D4495" s="302">
        <v>27.59</v>
      </c>
      <c r="E4495" s="302">
        <v>26.61</v>
      </c>
    </row>
    <row r="4496" spans="1:5">
      <c r="A4496" s="301" t="s">
        <v>55214</v>
      </c>
      <c r="B4496" s="301" t="s">
        <v>55215</v>
      </c>
      <c r="C4496" s="301" t="s">
        <v>58</v>
      </c>
      <c r="D4496" s="302">
        <v>36.799999999999997</v>
      </c>
      <c r="E4496" s="302">
        <v>35.82</v>
      </c>
    </row>
    <row r="4497" spans="1:5">
      <c r="A4497" s="301" t="s">
        <v>55216</v>
      </c>
      <c r="B4497" s="301" t="s">
        <v>55217</v>
      </c>
      <c r="C4497" s="301" t="s">
        <v>58</v>
      </c>
      <c r="D4497" s="302">
        <v>85.23</v>
      </c>
      <c r="E4497" s="302">
        <v>83.53</v>
      </c>
    </row>
    <row r="4498" spans="1:5">
      <c r="A4498" s="301" t="s">
        <v>55218</v>
      </c>
      <c r="B4498" s="301" t="s">
        <v>55219</v>
      </c>
      <c r="C4498" s="301" t="s">
        <v>58</v>
      </c>
      <c r="D4498" s="302">
        <v>162.47</v>
      </c>
      <c r="E4498" s="302">
        <v>160.77000000000001</v>
      </c>
    </row>
    <row r="4499" spans="1:5">
      <c r="A4499" s="301" t="s">
        <v>55220</v>
      </c>
      <c r="B4499" s="301" t="s">
        <v>55221</v>
      </c>
      <c r="C4499" s="301" t="s">
        <v>58</v>
      </c>
      <c r="D4499" s="302">
        <v>202.08</v>
      </c>
      <c r="E4499" s="302">
        <v>198.64</v>
      </c>
    </row>
    <row r="4500" spans="1:5">
      <c r="A4500" s="301" t="s">
        <v>55222</v>
      </c>
      <c r="B4500" s="301" t="s">
        <v>55223</v>
      </c>
      <c r="C4500" s="301" t="s">
        <v>58</v>
      </c>
      <c r="D4500" s="302">
        <v>267.7</v>
      </c>
      <c r="E4500" s="302">
        <v>264.26</v>
      </c>
    </row>
    <row r="4501" spans="1:5">
      <c r="A4501" s="301" t="s">
        <v>55224</v>
      </c>
      <c r="B4501" s="301" t="s">
        <v>55225</v>
      </c>
      <c r="C4501" s="301" t="s">
        <v>58</v>
      </c>
      <c r="D4501" s="302">
        <v>15.55</v>
      </c>
      <c r="E4501" s="302">
        <v>14.57</v>
      </c>
    </row>
    <row r="4502" spans="1:5">
      <c r="A4502" s="301" t="s">
        <v>55226</v>
      </c>
      <c r="B4502" s="301" t="s">
        <v>55227</v>
      </c>
      <c r="C4502" s="301" t="s">
        <v>58</v>
      </c>
      <c r="D4502" s="302">
        <v>20.59</v>
      </c>
      <c r="E4502" s="302">
        <v>19.61</v>
      </c>
    </row>
    <row r="4503" spans="1:5">
      <c r="A4503" s="301" t="s">
        <v>55228</v>
      </c>
      <c r="B4503" s="301" t="s">
        <v>55229</v>
      </c>
      <c r="C4503" s="301" t="s">
        <v>58</v>
      </c>
      <c r="D4503" s="302">
        <v>52.42</v>
      </c>
      <c r="E4503" s="302">
        <v>51.12</v>
      </c>
    </row>
    <row r="4504" spans="1:5">
      <c r="A4504" s="301" t="s">
        <v>55230</v>
      </c>
      <c r="B4504" s="301" t="s">
        <v>55231</v>
      </c>
      <c r="C4504" s="301" t="s">
        <v>58</v>
      </c>
      <c r="D4504" s="302">
        <v>63.33</v>
      </c>
      <c r="E4504" s="302">
        <v>62.03</v>
      </c>
    </row>
    <row r="4505" spans="1:5">
      <c r="A4505" s="301" t="s">
        <v>55232</v>
      </c>
      <c r="B4505" s="301" t="s">
        <v>55233</v>
      </c>
      <c r="C4505" s="301" t="s">
        <v>58</v>
      </c>
      <c r="D4505" s="302">
        <v>106.47</v>
      </c>
      <c r="E4505" s="302">
        <v>104.2</v>
      </c>
    </row>
    <row r="4506" spans="1:5">
      <c r="A4506" s="301" t="s">
        <v>55234</v>
      </c>
      <c r="B4506" s="301" t="s">
        <v>55235</v>
      </c>
      <c r="C4506" s="301" t="s">
        <v>58</v>
      </c>
      <c r="D4506" s="302">
        <v>217.51</v>
      </c>
      <c r="E4506" s="302">
        <v>215.24</v>
      </c>
    </row>
    <row r="4507" spans="1:5">
      <c r="A4507" s="301" t="s">
        <v>55236</v>
      </c>
      <c r="B4507" s="301" t="s">
        <v>55237</v>
      </c>
      <c r="C4507" s="301" t="s">
        <v>58</v>
      </c>
      <c r="D4507" s="302">
        <v>272.45999999999998</v>
      </c>
      <c r="E4507" s="302">
        <v>267.87</v>
      </c>
    </row>
    <row r="4508" spans="1:5">
      <c r="A4508" s="301" t="s">
        <v>55238</v>
      </c>
      <c r="B4508" s="301" t="s">
        <v>55239</v>
      </c>
      <c r="C4508" s="301" t="s">
        <v>58</v>
      </c>
      <c r="D4508" s="302">
        <v>328.41</v>
      </c>
      <c r="E4508" s="302">
        <v>323.82</v>
      </c>
    </row>
    <row r="4509" spans="1:5">
      <c r="A4509" s="301" t="s">
        <v>55240</v>
      </c>
      <c r="B4509" s="301" t="s">
        <v>55241</v>
      </c>
      <c r="C4509" s="301" t="s">
        <v>58</v>
      </c>
      <c r="D4509" s="302">
        <v>39.630000000000003</v>
      </c>
      <c r="E4509" s="302">
        <v>38.61</v>
      </c>
    </row>
    <row r="4510" spans="1:5">
      <c r="A4510" s="301" t="s">
        <v>55242</v>
      </c>
      <c r="B4510" s="301" t="s">
        <v>55243</v>
      </c>
      <c r="C4510" s="301" t="s">
        <v>58</v>
      </c>
      <c r="D4510" s="302">
        <v>42.81</v>
      </c>
      <c r="E4510" s="302">
        <v>41.79</v>
      </c>
    </row>
    <row r="4511" spans="1:5">
      <c r="A4511" s="301" t="s">
        <v>55244</v>
      </c>
      <c r="B4511" s="301" t="s">
        <v>55245</v>
      </c>
      <c r="C4511" s="301" t="s">
        <v>58</v>
      </c>
      <c r="D4511" s="302">
        <v>47.03</v>
      </c>
      <c r="E4511" s="302">
        <v>46.01</v>
      </c>
    </row>
    <row r="4512" spans="1:5">
      <c r="A4512" s="301" t="s">
        <v>55246</v>
      </c>
      <c r="B4512" s="301" t="s">
        <v>55247</v>
      </c>
      <c r="C4512" s="301" t="s">
        <v>58</v>
      </c>
      <c r="D4512" s="302">
        <v>68.42</v>
      </c>
      <c r="E4512" s="302">
        <v>67.400000000000006</v>
      </c>
    </row>
    <row r="4513" spans="1:5">
      <c r="A4513" s="301" t="s">
        <v>55248</v>
      </c>
      <c r="B4513" s="301" t="s">
        <v>55249</v>
      </c>
      <c r="C4513" s="301" t="s">
        <v>58</v>
      </c>
      <c r="D4513" s="302">
        <v>76.73</v>
      </c>
      <c r="E4513" s="302">
        <v>75.709999999999994</v>
      </c>
    </row>
    <row r="4514" spans="1:5">
      <c r="A4514" s="301" t="s">
        <v>55250</v>
      </c>
      <c r="B4514" s="301" t="s">
        <v>55251</v>
      </c>
      <c r="C4514" s="301" t="s">
        <v>58</v>
      </c>
      <c r="D4514" s="302">
        <v>105.24</v>
      </c>
      <c r="E4514" s="302">
        <v>103.89</v>
      </c>
    </row>
    <row r="4515" spans="1:5">
      <c r="A4515" s="301" t="s">
        <v>55252</v>
      </c>
      <c r="B4515" s="301" t="s">
        <v>55253</v>
      </c>
      <c r="C4515" s="301" t="s">
        <v>58</v>
      </c>
      <c r="D4515" s="302">
        <v>46.57</v>
      </c>
      <c r="E4515" s="302">
        <v>44.85</v>
      </c>
    </row>
    <row r="4516" spans="1:5">
      <c r="A4516" s="301" t="s">
        <v>55254</v>
      </c>
      <c r="B4516" s="301" t="s">
        <v>55255</v>
      </c>
      <c r="C4516" s="301" t="s">
        <v>58</v>
      </c>
      <c r="D4516" s="302">
        <v>49.75</v>
      </c>
      <c r="E4516" s="302">
        <v>48.03</v>
      </c>
    </row>
    <row r="4517" spans="1:5">
      <c r="A4517" s="301" t="s">
        <v>55256</v>
      </c>
      <c r="B4517" s="301" t="s">
        <v>55257</v>
      </c>
      <c r="C4517" s="301" t="s">
        <v>58</v>
      </c>
      <c r="D4517" s="302">
        <v>53.97</v>
      </c>
      <c r="E4517" s="302">
        <v>52.25</v>
      </c>
    </row>
    <row r="4518" spans="1:5">
      <c r="A4518" s="301" t="s">
        <v>55258</v>
      </c>
      <c r="B4518" s="301" t="s">
        <v>55259</v>
      </c>
      <c r="C4518" s="301" t="s">
        <v>58</v>
      </c>
      <c r="D4518" s="302">
        <v>75.36</v>
      </c>
      <c r="E4518" s="302">
        <v>73.64</v>
      </c>
    </row>
    <row r="4519" spans="1:5">
      <c r="A4519" s="301" t="s">
        <v>55260</v>
      </c>
      <c r="B4519" s="301" t="s">
        <v>55261</v>
      </c>
      <c r="C4519" s="301" t="s">
        <v>58</v>
      </c>
      <c r="D4519" s="302">
        <v>83.67</v>
      </c>
      <c r="E4519" s="302">
        <v>81.95</v>
      </c>
    </row>
    <row r="4520" spans="1:5">
      <c r="A4520" s="301" t="s">
        <v>55262</v>
      </c>
      <c r="B4520" s="301" t="s">
        <v>55263</v>
      </c>
      <c r="C4520" s="301" t="s">
        <v>58</v>
      </c>
      <c r="D4520" s="302">
        <v>114.47</v>
      </c>
      <c r="E4520" s="302">
        <v>112.17</v>
      </c>
    </row>
    <row r="4521" spans="1:5">
      <c r="A4521" s="301" t="s">
        <v>55264</v>
      </c>
      <c r="B4521" s="301" t="s">
        <v>55265</v>
      </c>
      <c r="C4521" s="301" t="s">
        <v>58</v>
      </c>
      <c r="D4521" s="302">
        <v>22.69</v>
      </c>
      <c r="E4521" s="302">
        <v>21.79</v>
      </c>
    </row>
    <row r="4522" spans="1:5">
      <c r="A4522" s="301" t="s">
        <v>55266</v>
      </c>
      <c r="B4522" s="301" t="s">
        <v>55267</v>
      </c>
      <c r="C4522" s="301" t="s">
        <v>58</v>
      </c>
      <c r="D4522" s="302">
        <v>28.38</v>
      </c>
      <c r="E4522" s="302">
        <v>26.85</v>
      </c>
    </row>
    <row r="4523" spans="1:5">
      <c r="A4523" s="301" t="s">
        <v>55268</v>
      </c>
      <c r="B4523" s="301" t="s">
        <v>55269</v>
      </c>
      <c r="C4523" s="301" t="s">
        <v>58</v>
      </c>
      <c r="D4523" s="302">
        <v>240.95</v>
      </c>
      <c r="E4523" s="302">
        <v>238.91</v>
      </c>
    </row>
    <row r="4524" spans="1:5">
      <c r="A4524" s="301" t="s">
        <v>55270</v>
      </c>
      <c r="B4524" s="301" t="s">
        <v>55271</v>
      </c>
      <c r="C4524" s="301" t="s">
        <v>58</v>
      </c>
      <c r="D4524" s="302">
        <v>329.29</v>
      </c>
      <c r="E4524" s="302">
        <v>327.25</v>
      </c>
    </row>
    <row r="4525" spans="1:5">
      <c r="A4525" s="301" t="s">
        <v>55272</v>
      </c>
      <c r="B4525" s="301" t="s">
        <v>55273</v>
      </c>
      <c r="C4525" s="301" t="s">
        <v>58</v>
      </c>
      <c r="D4525" s="302">
        <v>431.66</v>
      </c>
      <c r="E4525" s="302">
        <v>429.62</v>
      </c>
    </row>
    <row r="4526" spans="1:5">
      <c r="A4526" s="301" t="s">
        <v>55274</v>
      </c>
      <c r="B4526" s="301" t="s">
        <v>55275</v>
      </c>
      <c r="C4526" s="301" t="s">
        <v>58</v>
      </c>
      <c r="D4526" s="302">
        <v>154.74</v>
      </c>
      <c r="E4526" s="302">
        <v>153.6</v>
      </c>
    </row>
    <row r="4527" spans="1:5">
      <c r="A4527" s="301" t="s">
        <v>55276</v>
      </c>
      <c r="B4527" s="301" t="s">
        <v>55277</v>
      </c>
      <c r="C4527" s="301" t="s">
        <v>58</v>
      </c>
      <c r="D4527" s="302">
        <v>26.02</v>
      </c>
      <c r="E4527" s="302">
        <v>25.35</v>
      </c>
    </row>
    <row r="4528" spans="1:5">
      <c r="A4528" s="301" t="s">
        <v>55278</v>
      </c>
      <c r="B4528" s="301" t="s">
        <v>55279</v>
      </c>
      <c r="C4528" s="301" t="s">
        <v>58</v>
      </c>
      <c r="D4528" s="302">
        <v>54.33</v>
      </c>
      <c r="E4528" s="302">
        <v>52.73</v>
      </c>
    </row>
    <row r="4529" spans="1:5">
      <c r="A4529" s="301" t="s">
        <v>55280</v>
      </c>
      <c r="B4529" s="301" t="s">
        <v>55281</v>
      </c>
      <c r="C4529" s="301" t="s">
        <v>58</v>
      </c>
      <c r="D4529" s="302">
        <v>54.94</v>
      </c>
      <c r="E4529" s="302">
        <v>54.09</v>
      </c>
    </row>
    <row r="4530" spans="1:5">
      <c r="A4530" s="301" t="s">
        <v>55282</v>
      </c>
      <c r="B4530" s="301" t="s">
        <v>55283</v>
      </c>
      <c r="C4530" s="301" t="s">
        <v>58</v>
      </c>
      <c r="D4530" s="302">
        <v>64.3</v>
      </c>
      <c r="E4530" s="302">
        <v>62.49</v>
      </c>
    </row>
    <row r="4531" spans="1:5">
      <c r="A4531" s="301" t="s">
        <v>55284</v>
      </c>
      <c r="B4531" s="301" t="s">
        <v>55285</v>
      </c>
      <c r="C4531" s="301" t="s">
        <v>58</v>
      </c>
      <c r="D4531" s="302">
        <v>52.28</v>
      </c>
      <c r="E4531" s="302">
        <v>51.81</v>
      </c>
    </row>
    <row r="4532" spans="1:5">
      <c r="A4532" s="301" t="s">
        <v>55286</v>
      </c>
      <c r="B4532" s="301" t="s">
        <v>55287</v>
      </c>
      <c r="C4532" s="301" t="s">
        <v>58</v>
      </c>
      <c r="D4532" s="302">
        <v>19.39</v>
      </c>
      <c r="E4532" s="302">
        <v>17.670000000000002</v>
      </c>
    </row>
    <row r="4533" spans="1:5">
      <c r="A4533" s="301" t="s">
        <v>55288</v>
      </c>
      <c r="B4533" s="301" t="s">
        <v>55289</v>
      </c>
      <c r="C4533" s="301" t="s">
        <v>58</v>
      </c>
      <c r="D4533" s="302">
        <v>19.75</v>
      </c>
      <c r="E4533" s="302">
        <v>18.03</v>
      </c>
    </row>
    <row r="4534" spans="1:5">
      <c r="A4534" s="301" t="s">
        <v>55290</v>
      </c>
      <c r="B4534" s="301" t="s">
        <v>55291</v>
      </c>
      <c r="C4534" s="301" t="s">
        <v>58</v>
      </c>
      <c r="D4534" s="302">
        <v>13.36</v>
      </c>
      <c r="E4534" s="302">
        <v>12.2</v>
      </c>
    </row>
    <row r="4535" spans="1:5">
      <c r="A4535" s="301" t="s">
        <v>55292</v>
      </c>
      <c r="B4535" s="301" t="s">
        <v>55293</v>
      </c>
      <c r="C4535" s="301" t="s">
        <v>58</v>
      </c>
      <c r="D4535" s="302">
        <v>25.87</v>
      </c>
      <c r="E4535" s="302">
        <v>25.06</v>
      </c>
    </row>
    <row r="4536" spans="1:5">
      <c r="A4536" s="301" t="s">
        <v>55294</v>
      </c>
      <c r="B4536" s="301" t="s">
        <v>55295</v>
      </c>
      <c r="C4536" s="301" t="s">
        <v>58</v>
      </c>
      <c r="D4536" s="302">
        <v>18.03</v>
      </c>
      <c r="E4536" s="302">
        <v>17.22</v>
      </c>
    </row>
    <row r="4537" spans="1:5">
      <c r="A4537" s="301" t="s">
        <v>55296</v>
      </c>
      <c r="B4537" s="301" t="s">
        <v>55297</v>
      </c>
      <c r="C4537" s="301" t="s">
        <v>58</v>
      </c>
      <c r="D4537" s="302">
        <v>25.6</v>
      </c>
      <c r="E4537" s="302">
        <v>23.3</v>
      </c>
    </row>
    <row r="4538" spans="1:5">
      <c r="A4538" s="301" t="s">
        <v>55298</v>
      </c>
      <c r="B4538" s="301" t="s">
        <v>55299</v>
      </c>
      <c r="C4538" s="301" t="s">
        <v>58</v>
      </c>
      <c r="D4538" s="302">
        <v>45.93</v>
      </c>
      <c r="E4538" s="302">
        <v>44.3</v>
      </c>
    </row>
    <row r="4539" spans="1:5">
      <c r="A4539" s="301" t="s">
        <v>55300</v>
      </c>
      <c r="B4539" s="301" t="s">
        <v>55301</v>
      </c>
      <c r="C4539" s="301" t="s">
        <v>58</v>
      </c>
      <c r="D4539" s="302">
        <v>10.46</v>
      </c>
      <c r="E4539" s="302">
        <v>9.6300000000000008</v>
      </c>
    </row>
    <row r="4540" spans="1:5">
      <c r="A4540" s="301" t="s">
        <v>55302</v>
      </c>
      <c r="B4540" s="301" t="s">
        <v>55303</v>
      </c>
      <c r="C4540" s="301" t="s">
        <v>58</v>
      </c>
      <c r="D4540" s="302">
        <v>10.82</v>
      </c>
      <c r="E4540" s="302">
        <v>9.99</v>
      </c>
    </row>
    <row r="4541" spans="1:5">
      <c r="A4541" s="301" t="s">
        <v>55304</v>
      </c>
      <c r="B4541" s="301" t="s">
        <v>55305</v>
      </c>
      <c r="C4541" s="301" t="s">
        <v>58</v>
      </c>
      <c r="D4541" s="302">
        <v>12.1</v>
      </c>
      <c r="E4541" s="302">
        <v>11.24</v>
      </c>
    </row>
    <row r="4542" spans="1:5">
      <c r="A4542" s="301" t="s">
        <v>55306</v>
      </c>
      <c r="B4542" s="301" t="s">
        <v>55307</v>
      </c>
      <c r="C4542" s="301" t="s">
        <v>58</v>
      </c>
      <c r="D4542" s="302">
        <v>15.15</v>
      </c>
      <c r="E4542" s="302">
        <v>14.29</v>
      </c>
    </row>
    <row r="4543" spans="1:5">
      <c r="A4543" s="301" t="s">
        <v>55308</v>
      </c>
      <c r="B4543" s="301" t="s">
        <v>55309</v>
      </c>
      <c r="C4543" s="301" t="s">
        <v>58</v>
      </c>
      <c r="D4543" s="302">
        <v>17.05</v>
      </c>
      <c r="E4543" s="302">
        <v>16.13</v>
      </c>
    </row>
    <row r="4544" spans="1:5">
      <c r="A4544" s="301" t="s">
        <v>55310</v>
      </c>
      <c r="B4544" s="301" t="s">
        <v>55311</v>
      </c>
      <c r="C4544" s="301" t="s">
        <v>58</v>
      </c>
      <c r="D4544" s="302">
        <v>22.01</v>
      </c>
      <c r="E4544" s="302">
        <v>21.09</v>
      </c>
    </row>
    <row r="4545" spans="1:5">
      <c r="A4545" s="301" t="s">
        <v>55312</v>
      </c>
      <c r="B4545" s="301" t="s">
        <v>55313</v>
      </c>
      <c r="C4545" s="301" t="s">
        <v>58</v>
      </c>
      <c r="D4545" s="302">
        <v>7.41</v>
      </c>
      <c r="E4545" s="302">
        <v>6.86</v>
      </c>
    </row>
    <row r="4546" spans="1:5">
      <c r="A4546" s="301" t="s">
        <v>55314</v>
      </c>
      <c r="B4546" s="301" t="s">
        <v>55315</v>
      </c>
      <c r="C4546" s="301" t="s">
        <v>58</v>
      </c>
      <c r="D4546" s="302">
        <v>23.22</v>
      </c>
      <c r="E4546" s="302">
        <v>22.67</v>
      </c>
    </row>
    <row r="4547" spans="1:5">
      <c r="A4547" s="301" t="s">
        <v>55316</v>
      </c>
      <c r="B4547" s="301" t="s">
        <v>55317</v>
      </c>
      <c r="C4547" s="301" t="s">
        <v>58</v>
      </c>
      <c r="D4547" s="302">
        <v>15.38</v>
      </c>
      <c r="E4547" s="302">
        <v>14.83</v>
      </c>
    </row>
    <row r="4548" spans="1:5">
      <c r="A4548" s="301" t="s">
        <v>55318</v>
      </c>
      <c r="B4548" s="301" t="s">
        <v>55319</v>
      </c>
      <c r="C4548" s="301" t="s">
        <v>58</v>
      </c>
      <c r="D4548" s="302">
        <v>9.2799999999999994</v>
      </c>
      <c r="E4548" s="302">
        <v>8.6999999999999993</v>
      </c>
    </row>
    <row r="4549" spans="1:5">
      <c r="A4549" s="301" t="s">
        <v>55320</v>
      </c>
      <c r="B4549" s="301" t="s">
        <v>55321</v>
      </c>
      <c r="C4549" s="301" t="s">
        <v>58</v>
      </c>
      <c r="D4549" s="302">
        <v>31.03</v>
      </c>
      <c r="E4549" s="302">
        <v>30.46</v>
      </c>
    </row>
    <row r="4550" spans="1:5">
      <c r="A4550" s="301" t="s">
        <v>55322</v>
      </c>
      <c r="B4550" s="301" t="s">
        <v>55323</v>
      </c>
      <c r="C4550" s="301" t="s">
        <v>58</v>
      </c>
      <c r="D4550" s="302">
        <v>30.75</v>
      </c>
      <c r="E4550" s="302">
        <v>30.18</v>
      </c>
    </row>
    <row r="4551" spans="1:5">
      <c r="A4551" s="301" t="s">
        <v>55324</v>
      </c>
      <c r="B4551" s="301" t="s">
        <v>55325</v>
      </c>
      <c r="C4551" s="301" t="s">
        <v>58</v>
      </c>
      <c r="D4551" s="302">
        <v>10.11</v>
      </c>
      <c r="E4551" s="302">
        <v>9.5399999999999991</v>
      </c>
    </row>
    <row r="4552" spans="1:5">
      <c r="A4552" s="301" t="s">
        <v>55326</v>
      </c>
      <c r="B4552" s="301" t="s">
        <v>55327</v>
      </c>
      <c r="C4552" s="301" t="s">
        <v>58</v>
      </c>
      <c r="D4552" s="302">
        <v>16.2</v>
      </c>
      <c r="E4552" s="302">
        <v>15.6</v>
      </c>
    </row>
    <row r="4553" spans="1:5">
      <c r="A4553" s="301" t="s">
        <v>55328</v>
      </c>
      <c r="B4553" s="301" t="s">
        <v>55329</v>
      </c>
      <c r="C4553" s="301" t="s">
        <v>58</v>
      </c>
      <c r="D4553" s="302">
        <v>17.559999999999999</v>
      </c>
      <c r="E4553" s="302">
        <v>16.98</v>
      </c>
    </row>
    <row r="4554" spans="1:5">
      <c r="A4554" s="301" t="s">
        <v>55330</v>
      </c>
      <c r="B4554" s="301" t="s">
        <v>55331</v>
      </c>
      <c r="C4554" s="301" t="s">
        <v>58</v>
      </c>
      <c r="D4554" s="302">
        <v>13.7</v>
      </c>
      <c r="E4554" s="302">
        <v>12.59</v>
      </c>
    </row>
    <row r="4555" spans="1:5">
      <c r="A4555" s="301" t="s">
        <v>55332</v>
      </c>
      <c r="B4555" s="301" t="s">
        <v>55333</v>
      </c>
      <c r="C4555" s="301" t="s">
        <v>58</v>
      </c>
      <c r="D4555" s="302">
        <v>18.52</v>
      </c>
      <c r="E4555" s="302">
        <v>17.36</v>
      </c>
    </row>
    <row r="4556" spans="1:5">
      <c r="A4556" s="301" t="s">
        <v>55334</v>
      </c>
      <c r="B4556" s="301" t="s">
        <v>55335</v>
      </c>
      <c r="C4556" s="301" t="s">
        <v>58</v>
      </c>
      <c r="D4556" s="302">
        <v>25.04</v>
      </c>
      <c r="E4556" s="302">
        <v>23.81</v>
      </c>
    </row>
    <row r="4557" spans="1:5">
      <c r="A4557" s="301" t="s">
        <v>55336</v>
      </c>
      <c r="B4557" s="301" t="s">
        <v>55337</v>
      </c>
      <c r="C4557" s="301" t="s">
        <v>58</v>
      </c>
      <c r="D4557" s="302">
        <v>13.68</v>
      </c>
      <c r="E4557" s="302">
        <v>12.52</v>
      </c>
    </row>
    <row r="4558" spans="1:5">
      <c r="A4558" s="301" t="s">
        <v>55338</v>
      </c>
      <c r="B4558" s="301" t="s">
        <v>55339</v>
      </c>
      <c r="C4558" s="301" t="s">
        <v>58</v>
      </c>
      <c r="D4558" s="302">
        <v>14.04</v>
      </c>
      <c r="E4558" s="302">
        <v>12.88</v>
      </c>
    </row>
    <row r="4559" spans="1:5">
      <c r="A4559" s="301" t="s">
        <v>55340</v>
      </c>
      <c r="B4559" s="301" t="s">
        <v>55341</v>
      </c>
      <c r="C4559" s="301" t="s">
        <v>58</v>
      </c>
      <c r="D4559" s="302">
        <v>17.39</v>
      </c>
      <c r="E4559" s="302">
        <v>16</v>
      </c>
    </row>
    <row r="4560" spans="1:5">
      <c r="A4560" s="301" t="s">
        <v>55342</v>
      </c>
      <c r="B4560" s="301" t="s">
        <v>55343</v>
      </c>
      <c r="C4560" s="301" t="s">
        <v>58</v>
      </c>
      <c r="D4560" s="302">
        <v>20.440000000000001</v>
      </c>
      <c r="E4560" s="302">
        <v>19.05</v>
      </c>
    </row>
    <row r="4561" spans="1:5">
      <c r="A4561" s="301" t="s">
        <v>55344</v>
      </c>
      <c r="B4561" s="301" t="s">
        <v>55345</v>
      </c>
      <c r="C4561" s="301" t="s">
        <v>58</v>
      </c>
      <c r="D4561" s="302">
        <v>24.7</v>
      </c>
      <c r="E4561" s="302">
        <v>23</v>
      </c>
    </row>
    <row r="4562" spans="1:5">
      <c r="A4562" s="301" t="s">
        <v>55346</v>
      </c>
      <c r="B4562" s="301" t="s">
        <v>55347</v>
      </c>
      <c r="C4562" s="301" t="s">
        <v>58</v>
      </c>
      <c r="D4562" s="302">
        <v>29.66</v>
      </c>
      <c r="E4562" s="302">
        <v>27.96</v>
      </c>
    </row>
    <row r="4563" spans="1:5">
      <c r="A4563" s="301" t="s">
        <v>55348</v>
      </c>
      <c r="B4563" s="301" t="s">
        <v>55349</v>
      </c>
      <c r="C4563" s="301" t="s">
        <v>58</v>
      </c>
      <c r="D4563" s="302">
        <v>33.54</v>
      </c>
      <c r="E4563" s="302">
        <v>31.49</v>
      </c>
    </row>
    <row r="4564" spans="1:5">
      <c r="A4564" s="301" t="s">
        <v>55350</v>
      </c>
      <c r="B4564" s="301" t="s">
        <v>55351</v>
      </c>
      <c r="C4564" s="301" t="s">
        <v>58</v>
      </c>
      <c r="D4564" s="302">
        <v>41.39</v>
      </c>
      <c r="E4564" s="302">
        <v>39.340000000000003</v>
      </c>
    </row>
    <row r="4565" spans="1:5">
      <c r="A4565" s="301" t="s">
        <v>55352</v>
      </c>
      <c r="B4565" s="301" t="s">
        <v>55353</v>
      </c>
      <c r="C4565" s="301" t="s">
        <v>58</v>
      </c>
      <c r="D4565" s="302">
        <v>46.43</v>
      </c>
      <c r="E4565" s="302">
        <v>43.91</v>
      </c>
    </row>
    <row r="4566" spans="1:5">
      <c r="A4566" s="301" t="s">
        <v>55354</v>
      </c>
      <c r="B4566" s="301" t="s">
        <v>55355</v>
      </c>
      <c r="C4566" s="301" t="s">
        <v>58</v>
      </c>
      <c r="D4566" s="302">
        <v>60.45</v>
      </c>
      <c r="E4566" s="302">
        <v>57.93</v>
      </c>
    </row>
    <row r="4567" spans="1:5">
      <c r="A4567" s="301" t="s">
        <v>55356</v>
      </c>
      <c r="B4567" s="301" t="s">
        <v>55357</v>
      </c>
      <c r="C4567" s="301" t="s">
        <v>58</v>
      </c>
      <c r="D4567" s="302">
        <v>91.81</v>
      </c>
      <c r="E4567" s="302">
        <v>88.86</v>
      </c>
    </row>
    <row r="4568" spans="1:5">
      <c r="A4568" s="301" t="s">
        <v>55358</v>
      </c>
      <c r="B4568" s="301" t="s">
        <v>55359</v>
      </c>
      <c r="C4568" s="301" t="s">
        <v>58</v>
      </c>
      <c r="D4568" s="302">
        <v>100.36</v>
      </c>
      <c r="E4568" s="302">
        <v>97.41</v>
      </c>
    </row>
    <row r="4569" spans="1:5">
      <c r="A4569" s="301" t="s">
        <v>55360</v>
      </c>
      <c r="B4569" s="301" t="s">
        <v>55361</v>
      </c>
      <c r="C4569" s="301" t="s">
        <v>58</v>
      </c>
      <c r="D4569" s="302">
        <v>114.1</v>
      </c>
      <c r="E4569" s="302">
        <v>110.61</v>
      </c>
    </row>
    <row r="4570" spans="1:5">
      <c r="A4570" s="301" t="s">
        <v>55362</v>
      </c>
      <c r="B4570" s="301" t="s">
        <v>55363</v>
      </c>
      <c r="C4570" s="301" t="s">
        <v>58</v>
      </c>
      <c r="D4570" s="302">
        <v>320.66000000000003</v>
      </c>
      <c r="E4570" s="302">
        <v>316.44</v>
      </c>
    </row>
    <row r="4571" spans="1:5">
      <c r="A4571" s="301" t="s">
        <v>55364</v>
      </c>
      <c r="B4571" s="301" t="s">
        <v>55365</v>
      </c>
      <c r="C4571" s="301" t="s">
        <v>58</v>
      </c>
      <c r="D4571" s="302">
        <v>9.56</v>
      </c>
      <c r="E4571" s="302">
        <v>8.8000000000000007</v>
      </c>
    </row>
    <row r="4572" spans="1:5">
      <c r="A4572" s="301" t="s">
        <v>55366</v>
      </c>
      <c r="B4572" s="301" t="s">
        <v>55367</v>
      </c>
      <c r="C4572" s="301" t="s">
        <v>58</v>
      </c>
      <c r="D4572" s="302">
        <v>25.37</v>
      </c>
      <c r="E4572" s="302">
        <v>24.61</v>
      </c>
    </row>
    <row r="4573" spans="1:5">
      <c r="A4573" s="301" t="s">
        <v>55368</v>
      </c>
      <c r="B4573" s="301" t="s">
        <v>55369</v>
      </c>
      <c r="C4573" s="301" t="s">
        <v>58</v>
      </c>
      <c r="D4573" s="302">
        <v>17.53</v>
      </c>
      <c r="E4573" s="302">
        <v>16.77</v>
      </c>
    </row>
    <row r="4574" spans="1:5">
      <c r="A4574" s="301" t="s">
        <v>55370</v>
      </c>
      <c r="B4574" s="301" t="s">
        <v>55371</v>
      </c>
      <c r="C4574" s="301" t="s">
        <v>58</v>
      </c>
      <c r="D4574" s="302">
        <v>12.8</v>
      </c>
      <c r="E4574" s="302">
        <v>11.87</v>
      </c>
    </row>
    <row r="4575" spans="1:5">
      <c r="A4575" s="301" t="s">
        <v>55372</v>
      </c>
      <c r="B4575" s="301" t="s">
        <v>55373</v>
      </c>
      <c r="C4575" s="301" t="s">
        <v>58</v>
      </c>
      <c r="D4575" s="302">
        <v>12.95</v>
      </c>
      <c r="E4575" s="302">
        <v>12.1</v>
      </c>
    </row>
    <row r="4576" spans="1:5">
      <c r="A4576" s="301" t="s">
        <v>55374</v>
      </c>
      <c r="B4576" s="301" t="s">
        <v>55375</v>
      </c>
      <c r="C4576" s="301" t="s">
        <v>58</v>
      </c>
      <c r="D4576" s="302">
        <v>21.31</v>
      </c>
      <c r="E4576" s="302">
        <v>20.18</v>
      </c>
    </row>
    <row r="4577" spans="1:5">
      <c r="A4577" s="301" t="s">
        <v>55376</v>
      </c>
      <c r="B4577" s="301" t="s">
        <v>55377</v>
      </c>
      <c r="C4577" s="301" t="s">
        <v>58</v>
      </c>
      <c r="D4577" s="302">
        <v>21.18</v>
      </c>
      <c r="E4577" s="302">
        <v>20.23</v>
      </c>
    </row>
    <row r="4578" spans="1:5">
      <c r="A4578" s="301" t="s">
        <v>55378</v>
      </c>
      <c r="B4578" s="301" t="s">
        <v>55379</v>
      </c>
      <c r="C4578" s="301" t="s">
        <v>58</v>
      </c>
      <c r="D4578" s="302">
        <v>25.86</v>
      </c>
      <c r="E4578" s="302">
        <v>24.49</v>
      </c>
    </row>
    <row r="4579" spans="1:5">
      <c r="A4579" s="301" t="s">
        <v>55380</v>
      </c>
      <c r="B4579" s="301" t="s">
        <v>55381</v>
      </c>
      <c r="C4579" s="301" t="s">
        <v>58</v>
      </c>
      <c r="D4579" s="302">
        <v>37.36</v>
      </c>
      <c r="E4579" s="302">
        <v>35.68</v>
      </c>
    </row>
    <row r="4580" spans="1:5">
      <c r="A4580" s="301" t="s">
        <v>55382</v>
      </c>
      <c r="B4580" s="301" t="s">
        <v>55383</v>
      </c>
      <c r="C4580" s="301" t="s">
        <v>58</v>
      </c>
      <c r="D4580" s="302">
        <v>58.03</v>
      </c>
      <c r="E4580" s="302">
        <v>56.06</v>
      </c>
    </row>
    <row r="4581" spans="1:5">
      <c r="A4581" s="301" t="s">
        <v>55384</v>
      </c>
      <c r="B4581" s="301" t="s">
        <v>55385</v>
      </c>
      <c r="C4581" s="301" t="s">
        <v>58</v>
      </c>
      <c r="D4581" s="302">
        <v>86.14</v>
      </c>
      <c r="E4581" s="302">
        <v>83.82</v>
      </c>
    </row>
    <row r="4582" spans="1:5">
      <c r="A4582" s="301" t="s">
        <v>55386</v>
      </c>
      <c r="B4582" s="301" t="s">
        <v>55387</v>
      </c>
      <c r="C4582" s="301" t="s">
        <v>58</v>
      </c>
      <c r="D4582" s="302">
        <v>109.48</v>
      </c>
      <c r="E4582" s="302">
        <v>106.67</v>
      </c>
    </row>
    <row r="4583" spans="1:5">
      <c r="A4583" s="301" t="s">
        <v>55388</v>
      </c>
      <c r="B4583" s="301" t="s">
        <v>55389</v>
      </c>
      <c r="C4583" s="301" t="s">
        <v>58</v>
      </c>
      <c r="D4583" s="302">
        <v>17.989999999999998</v>
      </c>
      <c r="E4583" s="302">
        <v>16.45</v>
      </c>
    </row>
    <row r="4584" spans="1:5">
      <c r="A4584" s="301" t="s">
        <v>55390</v>
      </c>
      <c r="B4584" s="301" t="s">
        <v>55391</v>
      </c>
      <c r="C4584" s="301" t="s">
        <v>58</v>
      </c>
      <c r="D4584" s="302">
        <v>25.57</v>
      </c>
      <c r="E4584" s="302">
        <v>23.71</v>
      </c>
    </row>
    <row r="4585" spans="1:5">
      <c r="A4585" s="301" t="s">
        <v>55392</v>
      </c>
      <c r="B4585" s="301" t="s">
        <v>55393</v>
      </c>
      <c r="C4585" s="301" t="s">
        <v>58</v>
      </c>
      <c r="D4585" s="302">
        <v>35.22</v>
      </c>
      <c r="E4585" s="302">
        <v>32.97</v>
      </c>
    </row>
    <row r="4586" spans="1:5">
      <c r="A4586" s="301" t="s">
        <v>55394</v>
      </c>
      <c r="B4586" s="301" t="s">
        <v>55395</v>
      </c>
      <c r="C4586" s="301" t="s">
        <v>58</v>
      </c>
      <c r="D4586" s="302">
        <v>52</v>
      </c>
      <c r="E4586" s="302">
        <v>49.26</v>
      </c>
    </row>
    <row r="4587" spans="1:5">
      <c r="A4587" s="301" t="s">
        <v>55396</v>
      </c>
      <c r="B4587" s="301" t="s">
        <v>55397</v>
      </c>
      <c r="C4587" s="301" t="s">
        <v>58</v>
      </c>
      <c r="D4587" s="302">
        <v>72.5</v>
      </c>
      <c r="E4587" s="302">
        <v>69.14</v>
      </c>
    </row>
    <row r="4588" spans="1:5">
      <c r="A4588" s="301" t="s">
        <v>55398</v>
      </c>
      <c r="B4588" s="301" t="s">
        <v>55399</v>
      </c>
      <c r="C4588" s="301" t="s">
        <v>58</v>
      </c>
      <c r="D4588" s="302">
        <v>123.4</v>
      </c>
      <c r="E4588" s="302">
        <v>119.46</v>
      </c>
    </row>
    <row r="4589" spans="1:5">
      <c r="A4589" s="301" t="s">
        <v>55400</v>
      </c>
      <c r="B4589" s="301" t="s">
        <v>55401</v>
      </c>
      <c r="C4589" s="301" t="s">
        <v>58</v>
      </c>
      <c r="D4589" s="302">
        <v>159.38999999999999</v>
      </c>
      <c r="E4589" s="302">
        <v>154.74</v>
      </c>
    </row>
    <row r="4590" spans="1:5">
      <c r="A4590" s="301" t="s">
        <v>55402</v>
      </c>
      <c r="B4590" s="301" t="s">
        <v>55403</v>
      </c>
      <c r="C4590" s="301" t="s">
        <v>58</v>
      </c>
      <c r="D4590" s="302">
        <v>296.74</v>
      </c>
      <c r="E4590" s="302">
        <v>291.12</v>
      </c>
    </row>
    <row r="4591" spans="1:5">
      <c r="A4591" s="301" t="s">
        <v>55404</v>
      </c>
      <c r="B4591" s="301" t="s">
        <v>55405</v>
      </c>
      <c r="C4591" s="301" t="s">
        <v>58</v>
      </c>
      <c r="D4591" s="302">
        <v>7.76</v>
      </c>
      <c r="E4591" s="302">
        <v>7.19</v>
      </c>
    </row>
    <row r="4592" spans="1:5">
      <c r="A4592" s="301" t="s">
        <v>55406</v>
      </c>
      <c r="B4592" s="301" t="s">
        <v>55407</v>
      </c>
      <c r="C4592" s="301" t="s">
        <v>58</v>
      </c>
      <c r="D4592" s="302">
        <v>7.57</v>
      </c>
      <c r="E4592" s="302">
        <v>7</v>
      </c>
    </row>
    <row r="4593" spans="1:5">
      <c r="A4593" s="301" t="s">
        <v>55408</v>
      </c>
      <c r="B4593" s="301" t="s">
        <v>55409</v>
      </c>
      <c r="C4593" s="301" t="s">
        <v>58</v>
      </c>
      <c r="D4593" s="302">
        <v>23.38</v>
      </c>
      <c r="E4593" s="302">
        <v>22.81</v>
      </c>
    </row>
    <row r="4594" spans="1:5">
      <c r="A4594" s="301" t="s">
        <v>55410</v>
      </c>
      <c r="B4594" s="301" t="s">
        <v>55411</v>
      </c>
      <c r="C4594" s="301" t="s">
        <v>58</v>
      </c>
      <c r="D4594" s="302">
        <v>10.72</v>
      </c>
      <c r="E4594" s="302">
        <v>10</v>
      </c>
    </row>
    <row r="4595" spans="1:5">
      <c r="A4595" s="301" t="s">
        <v>55412</v>
      </c>
      <c r="B4595" s="301" t="s">
        <v>55413</v>
      </c>
      <c r="C4595" s="301" t="s">
        <v>58</v>
      </c>
      <c r="D4595" s="302">
        <v>32.61</v>
      </c>
      <c r="E4595" s="302">
        <v>31.89</v>
      </c>
    </row>
    <row r="4596" spans="1:5">
      <c r="A4596" s="301" t="s">
        <v>55414</v>
      </c>
      <c r="B4596" s="301" t="s">
        <v>55415</v>
      </c>
      <c r="C4596" s="301" t="s">
        <v>58</v>
      </c>
      <c r="D4596" s="302">
        <v>17.329999999999998</v>
      </c>
      <c r="E4596" s="302">
        <v>16.61</v>
      </c>
    </row>
    <row r="4597" spans="1:5">
      <c r="A4597" s="301" t="s">
        <v>55416</v>
      </c>
      <c r="B4597" s="301" t="s">
        <v>55417</v>
      </c>
      <c r="C4597" s="301" t="s">
        <v>58</v>
      </c>
      <c r="D4597" s="302">
        <v>23.28</v>
      </c>
      <c r="E4597" s="302">
        <v>22.17</v>
      </c>
    </row>
    <row r="4598" spans="1:5">
      <c r="A4598" s="301" t="s">
        <v>55418</v>
      </c>
      <c r="B4598" s="301" t="s">
        <v>55419</v>
      </c>
      <c r="C4598" s="301" t="s">
        <v>58</v>
      </c>
      <c r="D4598" s="302">
        <v>31.69</v>
      </c>
      <c r="E4598" s="302">
        <v>30.58</v>
      </c>
    </row>
    <row r="4599" spans="1:5">
      <c r="A4599" s="301" t="s">
        <v>55420</v>
      </c>
      <c r="B4599" s="301" t="s">
        <v>55421</v>
      </c>
      <c r="C4599" s="301" t="s">
        <v>58</v>
      </c>
      <c r="D4599" s="302">
        <v>56.52</v>
      </c>
      <c r="E4599" s="302">
        <v>54.68</v>
      </c>
    </row>
    <row r="4600" spans="1:5">
      <c r="A4600" s="301" t="s">
        <v>55422</v>
      </c>
      <c r="B4600" s="301" t="s">
        <v>55423</v>
      </c>
      <c r="C4600" s="301" t="s">
        <v>58</v>
      </c>
      <c r="D4600" s="302">
        <v>81.06</v>
      </c>
      <c r="E4600" s="302">
        <v>79.22</v>
      </c>
    </row>
    <row r="4601" spans="1:5">
      <c r="A4601" s="301" t="s">
        <v>55424</v>
      </c>
      <c r="B4601" s="301" t="s">
        <v>55425</v>
      </c>
      <c r="C4601" s="301" t="s">
        <v>58</v>
      </c>
      <c r="D4601" s="302">
        <v>109.82</v>
      </c>
      <c r="E4601" s="302">
        <v>106.94</v>
      </c>
    </row>
    <row r="4602" spans="1:5">
      <c r="A4602" s="301" t="s">
        <v>55426</v>
      </c>
      <c r="B4602" s="301" t="s">
        <v>55427</v>
      </c>
      <c r="C4602" s="301" t="s">
        <v>58</v>
      </c>
      <c r="D4602" s="302">
        <v>10.11</v>
      </c>
      <c r="E4602" s="302">
        <v>9.25</v>
      </c>
    </row>
    <row r="4603" spans="1:5">
      <c r="A4603" s="301" t="s">
        <v>55428</v>
      </c>
      <c r="B4603" s="301" t="s">
        <v>55429</v>
      </c>
      <c r="C4603" s="301" t="s">
        <v>58</v>
      </c>
      <c r="D4603" s="302">
        <v>10.71</v>
      </c>
      <c r="E4603" s="302">
        <v>9.85</v>
      </c>
    </row>
    <row r="4604" spans="1:5">
      <c r="A4604" s="301" t="s">
        <v>55430</v>
      </c>
      <c r="B4604" s="301" t="s">
        <v>55431</v>
      </c>
      <c r="C4604" s="301" t="s">
        <v>58</v>
      </c>
      <c r="D4604" s="302">
        <v>14.26</v>
      </c>
      <c r="E4604" s="302">
        <v>13.17</v>
      </c>
    </row>
    <row r="4605" spans="1:5">
      <c r="A4605" s="301" t="s">
        <v>55432</v>
      </c>
      <c r="B4605" s="301" t="s">
        <v>55433</v>
      </c>
      <c r="C4605" s="301" t="s">
        <v>58</v>
      </c>
      <c r="D4605" s="302">
        <v>18.72</v>
      </c>
      <c r="E4605" s="302">
        <v>17.63</v>
      </c>
    </row>
    <row r="4606" spans="1:5">
      <c r="A4606" s="301" t="s">
        <v>55434</v>
      </c>
      <c r="B4606" s="301" t="s">
        <v>55435</v>
      </c>
      <c r="C4606" s="301" t="s">
        <v>58</v>
      </c>
      <c r="D4606" s="302">
        <v>29.59</v>
      </c>
      <c r="E4606" s="302">
        <v>27.92</v>
      </c>
    </row>
    <row r="4607" spans="1:5">
      <c r="A4607" s="301" t="s">
        <v>55436</v>
      </c>
      <c r="B4607" s="301" t="s">
        <v>55437</v>
      </c>
      <c r="C4607" s="301" t="s">
        <v>58</v>
      </c>
      <c r="D4607" s="302">
        <v>37.86</v>
      </c>
      <c r="E4607" s="302">
        <v>36.19</v>
      </c>
    </row>
    <row r="4608" spans="1:5">
      <c r="A4608" s="301" t="s">
        <v>55438</v>
      </c>
      <c r="B4608" s="301" t="s">
        <v>55439</v>
      </c>
      <c r="C4608" s="301" t="s">
        <v>58</v>
      </c>
      <c r="D4608" s="302">
        <v>89.51</v>
      </c>
      <c r="E4608" s="302">
        <v>86.76</v>
      </c>
    </row>
    <row r="4609" spans="1:5">
      <c r="A4609" s="301" t="s">
        <v>55440</v>
      </c>
      <c r="B4609" s="301" t="s">
        <v>55441</v>
      </c>
      <c r="C4609" s="301" t="s">
        <v>58</v>
      </c>
      <c r="D4609" s="302">
        <v>106.44</v>
      </c>
      <c r="E4609" s="302">
        <v>103.69</v>
      </c>
    </row>
    <row r="4610" spans="1:5">
      <c r="A4610" s="301" t="s">
        <v>55442</v>
      </c>
      <c r="B4610" s="301" t="s">
        <v>55443</v>
      </c>
      <c r="C4610" s="301" t="s">
        <v>58</v>
      </c>
      <c r="D4610" s="302">
        <v>321.16000000000003</v>
      </c>
      <c r="E4610" s="302">
        <v>316.83999999999997</v>
      </c>
    </row>
    <row r="4611" spans="1:5">
      <c r="A4611" s="301" t="s">
        <v>55444</v>
      </c>
      <c r="B4611" s="301" t="s">
        <v>55445</v>
      </c>
      <c r="C4611" s="301" t="s">
        <v>58</v>
      </c>
      <c r="D4611" s="302">
        <v>22.32</v>
      </c>
      <c r="E4611" s="302">
        <v>21.19</v>
      </c>
    </row>
    <row r="4612" spans="1:5">
      <c r="A4612" s="301" t="s">
        <v>55446</v>
      </c>
      <c r="B4612" s="301" t="s">
        <v>55447</v>
      </c>
      <c r="C4612" s="301" t="s">
        <v>58</v>
      </c>
      <c r="D4612" s="302">
        <v>26.1</v>
      </c>
      <c r="E4612" s="302">
        <v>24.97</v>
      </c>
    </row>
    <row r="4613" spans="1:5">
      <c r="A4613" s="301" t="s">
        <v>55448</v>
      </c>
      <c r="B4613" s="301" t="s">
        <v>55449</v>
      </c>
      <c r="C4613" s="301" t="s">
        <v>58</v>
      </c>
      <c r="D4613" s="302">
        <v>21.4</v>
      </c>
      <c r="E4613" s="302">
        <v>19.95</v>
      </c>
    </row>
    <row r="4614" spans="1:5">
      <c r="A4614" s="301" t="s">
        <v>55450</v>
      </c>
      <c r="B4614" s="301" t="s">
        <v>55451</v>
      </c>
      <c r="C4614" s="301" t="s">
        <v>58</v>
      </c>
      <c r="D4614" s="302">
        <v>27.26</v>
      </c>
      <c r="E4614" s="302">
        <v>25.81</v>
      </c>
    </row>
    <row r="4615" spans="1:5">
      <c r="A4615" s="301" t="s">
        <v>55452</v>
      </c>
      <c r="B4615" s="301" t="s">
        <v>55453</v>
      </c>
      <c r="C4615" s="301" t="s">
        <v>58</v>
      </c>
      <c r="D4615" s="302">
        <v>46.77</v>
      </c>
      <c r="E4615" s="302">
        <v>44.54</v>
      </c>
    </row>
    <row r="4616" spans="1:5">
      <c r="A4616" s="301" t="s">
        <v>55454</v>
      </c>
      <c r="B4616" s="301" t="s">
        <v>55455</v>
      </c>
      <c r="C4616" s="301" t="s">
        <v>58</v>
      </c>
      <c r="D4616" s="302">
        <v>61.09</v>
      </c>
      <c r="E4616" s="302">
        <v>58.86</v>
      </c>
    </row>
    <row r="4617" spans="1:5">
      <c r="A4617" s="301" t="s">
        <v>55456</v>
      </c>
      <c r="B4617" s="301" t="s">
        <v>55457</v>
      </c>
      <c r="C4617" s="301" t="s">
        <v>58</v>
      </c>
      <c r="D4617" s="302">
        <v>120.29</v>
      </c>
      <c r="E4617" s="302">
        <v>116.62</v>
      </c>
    </row>
    <row r="4618" spans="1:5">
      <c r="A4618" s="301" t="s">
        <v>55458</v>
      </c>
      <c r="B4618" s="301" t="s">
        <v>55459</v>
      </c>
      <c r="C4618" s="301" t="s">
        <v>58</v>
      </c>
      <c r="D4618" s="302">
        <v>149.15</v>
      </c>
      <c r="E4618" s="302">
        <v>145.47999999999999</v>
      </c>
    </row>
    <row r="4619" spans="1:5">
      <c r="A4619" s="301" t="s">
        <v>55460</v>
      </c>
      <c r="B4619" s="301" t="s">
        <v>55461</v>
      </c>
      <c r="C4619" s="301" t="s">
        <v>58</v>
      </c>
      <c r="D4619" s="302">
        <v>297.43</v>
      </c>
      <c r="E4619" s="302">
        <v>291.67</v>
      </c>
    </row>
    <row r="4620" spans="1:5">
      <c r="A4620" s="301" t="s">
        <v>55462</v>
      </c>
      <c r="B4620" s="301" t="s">
        <v>55463</v>
      </c>
      <c r="C4620" s="301" t="s">
        <v>58</v>
      </c>
      <c r="D4620" s="302">
        <v>377.01</v>
      </c>
      <c r="E4620" s="302">
        <v>374.4</v>
      </c>
    </row>
    <row r="4621" spans="1:5">
      <c r="A4621" s="301" t="s">
        <v>55464</v>
      </c>
      <c r="B4621" s="301" t="s">
        <v>55465</v>
      </c>
      <c r="C4621" s="301" t="s">
        <v>58</v>
      </c>
      <c r="D4621" s="302">
        <v>73.209999999999994</v>
      </c>
      <c r="E4621" s="302">
        <v>71.05</v>
      </c>
    </row>
    <row r="4622" spans="1:5">
      <c r="A4622" s="301" t="s">
        <v>55466</v>
      </c>
      <c r="B4622" s="301" t="s">
        <v>55467</v>
      </c>
      <c r="C4622" s="301" t="s">
        <v>58</v>
      </c>
      <c r="D4622" s="302">
        <v>122.29</v>
      </c>
      <c r="E4622" s="302">
        <v>117.17</v>
      </c>
    </row>
    <row r="4623" spans="1:5">
      <c r="A4623" s="301" t="s">
        <v>55468</v>
      </c>
      <c r="B4623" s="301" t="s">
        <v>55469</v>
      </c>
      <c r="C4623" s="301" t="s">
        <v>58</v>
      </c>
      <c r="D4623" s="302">
        <v>200.65</v>
      </c>
      <c r="E4623" s="302">
        <v>197.15</v>
      </c>
    </row>
    <row r="4624" spans="1:5">
      <c r="A4624" s="301" t="s">
        <v>55470</v>
      </c>
      <c r="B4624" s="301" t="s">
        <v>55471</v>
      </c>
      <c r="C4624" s="301" t="s">
        <v>58</v>
      </c>
      <c r="D4624" s="302">
        <v>81.83</v>
      </c>
      <c r="E4624" s="302">
        <v>78.78</v>
      </c>
    </row>
    <row r="4625" spans="1:5">
      <c r="A4625" s="301" t="s">
        <v>55472</v>
      </c>
      <c r="B4625" s="301" t="s">
        <v>55473</v>
      </c>
      <c r="C4625" s="301" t="s">
        <v>58</v>
      </c>
      <c r="D4625" s="302">
        <v>134.37</v>
      </c>
      <c r="E4625" s="302">
        <v>128.37</v>
      </c>
    </row>
    <row r="4626" spans="1:5">
      <c r="A4626" s="301" t="s">
        <v>55474</v>
      </c>
      <c r="B4626" s="301" t="s">
        <v>55475</v>
      </c>
      <c r="C4626" s="301" t="s">
        <v>58</v>
      </c>
      <c r="D4626" s="302">
        <v>18.21</v>
      </c>
      <c r="E4626" s="302">
        <v>17.05</v>
      </c>
    </row>
    <row r="4627" spans="1:5">
      <c r="A4627" s="301" t="s">
        <v>55476</v>
      </c>
      <c r="B4627" s="301" t="s">
        <v>55477</v>
      </c>
      <c r="C4627" s="301" t="s">
        <v>58</v>
      </c>
      <c r="D4627" s="302">
        <v>19.77</v>
      </c>
      <c r="E4627" s="302">
        <v>18.61</v>
      </c>
    </row>
    <row r="4628" spans="1:5">
      <c r="A4628" s="301" t="s">
        <v>55478</v>
      </c>
      <c r="B4628" s="301" t="s">
        <v>55479</v>
      </c>
      <c r="C4628" s="301" t="s">
        <v>58</v>
      </c>
      <c r="D4628" s="302">
        <v>21.56</v>
      </c>
      <c r="E4628" s="302">
        <v>20.260000000000002</v>
      </c>
    </row>
    <row r="4629" spans="1:5">
      <c r="A4629" s="301" t="s">
        <v>55480</v>
      </c>
      <c r="B4629" s="301" t="s">
        <v>55481</v>
      </c>
      <c r="C4629" s="301" t="s">
        <v>58</v>
      </c>
      <c r="D4629" s="302">
        <v>22.76</v>
      </c>
      <c r="E4629" s="302">
        <v>21.39</v>
      </c>
    </row>
    <row r="4630" spans="1:5">
      <c r="A4630" s="301" t="s">
        <v>55482</v>
      </c>
      <c r="B4630" s="301" t="s">
        <v>55483</v>
      </c>
      <c r="C4630" s="301" t="s">
        <v>58</v>
      </c>
      <c r="D4630" s="302">
        <v>20.7</v>
      </c>
      <c r="E4630" s="302">
        <v>19.45</v>
      </c>
    </row>
    <row r="4631" spans="1:5">
      <c r="A4631" s="301" t="s">
        <v>55484</v>
      </c>
      <c r="B4631" s="301" t="s">
        <v>55485</v>
      </c>
      <c r="C4631" s="301" t="s">
        <v>58</v>
      </c>
      <c r="D4631" s="302">
        <v>23.48</v>
      </c>
      <c r="E4631" s="302">
        <v>22.11</v>
      </c>
    </row>
    <row r="4632" spans="1:5">
      <c r="A4632" s="301" t="s">
        <v>55486</v>
      </c>
      <c r="B4632" s="301" t="s">
        <v>55487</v>
      </c>
      <c r="C4632" s="301" t="s">
        <v>58</v>
      </c>
      <c r="D4632" s="302">
        <v>16.78</v>
      </c>
      <c r="E4632" s="302">
        <v>15.83</v>
      </c>
    </row>
    <row r="4633" spans="1:5">
      <c r="A4633" s="301" t="s">
        <v>55488</v>
      </c>
      <c r="B4633" s="301" t="s">
        <v>55489</v>
      </c>
      <c r="C4633" s="301" t="s">
        <v>58</v>
      </c>
      <c r="D4633" s="302">
        <v>34</v>
      </c>
      <c r="E4633" s="302">
        <v>32.36</v>
      </c>
    </row>
    <row r="4634" spans="1:5">
      <c r="A4634" s="301" t="s">
        <v>55490</v>
      </c>
      <c r="B4634" s="301" t="s">
        <v>55491</v>
      </c>
      <c r="C4634" s="301" t="s">
        <v>58</v>
      </c>
      <c r="D4634" s="302">
        <v>26.31</v>
      </c>
      <c r="E4634" s="302">
        <v>24.84</v>
      </c>
    </row>
    <row r="4635" spans="1:5">
      <c r="A4635" s="301" t="s">
        <v>55492</v>
      </c>
      <c r="B4635" s="301" t="s">
        <v>55493</v>
      </c>
      <c r="C4635" s="301" t="s">
        <v>58</v>
      </c>
      <c r="D4635" s="302">
        <v>34.24</v>
      </c>
      <c r="E4635" s="302">
        <v>32.6</v>
      </c>
    </row>
    <row r="4636" spans="1:5">
      <c r="A4636" s="301" t="s">
        <v>55494</v>
      </c>
      <c r="B4636" s="301" t="s">
        <v>55495</v>
      </c>
      <c r="C4636" s="301" t="s">
        <v>58</v>
      </c>
      <c r="D4636" s="302">
        <v>21.96</v>
      </c>
      <c r="E4636" s="302">
        <v>20.9</v>
      </c>
    </row>
    <row r="4637" spans="1:5">
      <c r="A4637" s="301" t="s">
        <v>55496</v>
      </c>
      <c r="B4637" s="301" t="s">
        <v>55497</v>
      </c>
      <c r="C4637" s="301" t="s">
        <v>58</v>
      </c>
      <c r="D4637" s="302">
        <v>23.55</v>
      </c>
      <c r="E4637" s="302">
        <v>22.42</v>
      </c>
    </row>
    <row r="4638" spans="1:5">
      <c r="A4638" s="301" t="s">
        <v>55498</v>
      </c>
      <c r="B4638" s="301" t="s">
        <v>55499</v>
      </c>
      <c r="C4638" s="301" t="s">
        <v>58</v>
      </c>
      <c r="D4638" s="302">
        <v>41.01</v>
      </c>
      <c r="E4638" s="302">
        <v>38.979999999999997</v>
      </c>
    </row>
    <row r="4639" spans="1:5">
      <c r="A4639" s="301" t="s">
        <v>55500</v>
      </c>
      <c r="B4639" s="301" t="s">
        <v>55501</v>
      </c>
      <c r="C4639" s="301" t="s">
        <v>58</v>
      </c>
      <c r="D4639" s="302">
        <v>37.99</v>
      </c>
      <c r="E4639" s="302">
        <v>36.21</v>
      </c>
    </row>
    <row r="4640" spans="1:5">
      <c r="A4640" s="301" t="s">
        <v>55502</v>
      </c>
      <c r="B4640" s="301" t="s">
        <v>55503</v>
      </c>
      <c r="C4640" s="301" t="s">
        <v>58</v>
      </c>
      <c r="D4640" s="302">
        <v>30.62</v>
      </c>
      <c r="E4640" s="302">
        <v>29.25</v>
      </c>
    </row>
    <row r="4641" spans="1:5">
      <c r="A4641" s="301" t="s">
        <v>55504</v>
      </c>
      <c r="B4641" s="301" t="s">
        <v>55505</v>
      </c>
      <c r="C4641" s="301" t="s">
        <v>58</v>
      </c>
      <c r="D4641" s="302">
        <v>11.63</v>
      </c>
      <c r="E4641" s="302">
        <v>11.02</v>
      </c>
    </row>
    <row r="4642" spans="1:5">
      <c r="A4642" s="301" t="s">
        <v>55506</v>
      </c>
      <c r="B4642" s="301" t="s">
        <v>55507</v>
      </c>
      <c r="C4642" s="301" t="s">
        <v>58</v>
      </c>
      <c r="D4642" s="302">
        <v>18.37</v>
      </c>
      <c r="E4642" s="302">
        <v>17.34</v>
      </c>
    </row>
    <row r="4643" spans="1:5">
      <c r="A4643" s="301" t="s">
        <v>55508</v>
      </c>
      <c r="B4643" s="301" t="s">
        <v>55509</v>
      </c>
      <c r="C4643" s="301" t="s">
        <v>58</v>
      </c>
      <c r="D4643" s="302">
        <v>13.53</v>
      </c>
      <c r="E4643" s="302">
        <v>12.81</v>
      </c>
    </row>
    <row r="4644" spans="1:5">
      <c r="A4644" s="301" t="s">
        <v>55510</v>
      </c>
      <c r="B4644" s="301" t="s">
        <v>55511</v>
      </c>
      <c r="C4644" s="301" t="s">
        <v>58</v>
      </c>
      <c r="D4644" s="302">
        <v>19.93</v>
      </c>
      <c r="E4644" s="302">
        <v>18.84</v>
      </c>
    </row>
    <row r="4645" spans="1:5">
      <c r="A4645" s="301" t="s">
        <v>55512</v>
      </c>
      <c r="B4645" s="301" t="s">
        <v>55513</v>
      </c>
      <c r="C4645" s="301" t="s">
        <v>58</v>
      </c>
      <c r="D4645" s="302">
        <v>24.26</v>
      </c>
      <c r="E4645" s="302">
        <v>23.04</v>
      </c>
    </row>
    <row r="4646" spans="1:5">
      <c r="A4646" s="301" t="s">
        <v>55514</v>
      </c>
      <c r="B4646" s="301" t="s">
        <v>55515</v>
      </c>
      <c r="C4646" s="301" t="s">
        <v>58</v>
      </c>
      <c r="D4646" s="302">
        <v>18.04</v>
      </c>
      <c r="E4646" s="302">
        <v>17.38</v>
      </c>
    </row>
    <row r="4647" spans="1:5">
      <c r="A4647" s="301" t="s">
        <v>55516</v>
      </c>
      <c r="B4647" s="301" t="s">
        <v>55517</v>
      </c>
      <c r="C4647" s="301" t="s">
        <v>58</v>
      </c>
      <c r="D4647" s="302">
        <v>20.6</v>
      </c>
      <c r="E4647" s="302">
        <v>19.73</v>
      </c>
    </row>
    <row r="4648" spans="1:5">
      <c r="A4648" s="301" t="s">
        <v>55518</v>
      </c>
      <c r="B4648" s="301" t="s">
        <v>55519</v>
      </c>
      <c r="C4648" s="301" t="s">
        <v>58</v>
      </c>
      <c r="D4648" s="302">
        <v>29.82</v>
      </c>
      <c r="E4648" s="302">
        <v>28.53</v>
      </c>
    </row>
    <row r="4649" spans="1:5">
      <c r="A4649" s="301" t="s">
        <v>55520</v>
      </c>
      <c r="B4649" s="301" t="s">
        <v>55521</v>
      </c>
      <c r="C4649" s="301" t="s">
        <v>58</v>
      </c>
      <c r="D4649" s="302">
        <v>22.71</v>
      </c>
      <c r="E4649" s="302">
        <v>21.97</v>
      </c>
    </row>
    <row r="4650" spans="1:5">
      <c r="A4650" s="301" t="s">
        <v>55522</v>
      </c>
      <c r="B4650" s="301" t="s">
        <v>55523</v>
      </c>
      <c r="C4650" s="301" t="s">
        <v>58</v>
      </c>
      <c r="D4650" s="302">
        <v>27.61</v>
      </c>
      <c r="E4650" s="302">
        <v>26.55</v>
      </c>
    </row>
    <row r="4651" spans="1:5">
      <c r="A4651" s="301" t="s">
        <v>55524</v>
      </c>
      <c r="B4651" s="301" t="s">
        <v>55525</v>
      </c>
      <c r="C4651" s="301" t="s">
        <v>58</v>
      </c>
      <c r="D4651" s="302">
        <v>32.25</v>
      </c>
      <c r="E4651" s="302">
        <v>31.29</v>
      </c>
    </row>
    <row r="4652" spans="1:5">
      <c r="A4652" s="301" t="s">
        <v>55526</v>
      </c>
      <c r="B4652" s="301" t="s">
        <v>55527</v>
      </c>
      <c r="C4652" s="301" t="s">
        <v>58</v>
      </c>
      <c r="D4652" s="302">
        <v>22.05</v>
      </c>
      <c r="E4652" s="302">
        <v>20.75</v>
      </c>
    </row>
    <row r="4653" spans="1:5">
      <c r="A4653" s="301" t="s">
        <v>55528</v>
      </c>
      <c r="B4653" s="301" t="s">
        <v>55529</v>
      </c>
      <c r="C4653" s="301" t="s">
        <v>58</v>
      </c>
      <c r="D4653" s="302">
        <v>27.02</v>
      </c>
      <c r="E4653" s="302">
        <v>25.28</v>
      </c>
    </row>
    <row r="4654" spans="1:5">
      <c r="A4654" s="301" t="s">
        <v>55530</v>
      </c>
      <c r="B4654" s="301" t="s">
        <v>55531</v>
      </c>
      <c r="C4654" s="301" t="s">
        <v>58</v>
      </c>
      <c r="D4654" s="302">
        <v>27.78</v>
      </c>
      <c r="E4654" s="302">
        <v>26.04</v>
      </c>
    </row>
    <row r="4655" spans="1:5">
      <c r="A4655" s="301" t="s">
        <v>55532</v>
      </c>
      <c r="B4655" s="301" t="s">
        <v>55533</v>
      </c>
      <c r="C4655" s="301" t="s">
        <v>58</v>
      </c>
      <c r="D4655" s="302">
        <v>26.55</v>
      </c>
      <c r="E4655" s="302">
        <v>25</v>
      </c>
    </row>
    <row r="4656" spans="1:5">
      <c r="A4656" s="301" t="s">
        <v>55534</v>
      </c>
      <c r="B4656" s="301" t="s">
        <v>55535</v>
      </c>
      <c r="C4656" s="301" t="s">
        <v>58</v>
      </c>
      <c r="D4656" s="302">
        <v>29.8</v>
      </c>
      <c r="E4656" s="302">
        <v>27.94</v>
      </c>
    </row>
    <row r="4657" spans="1:5">
      <c r="A4657" s="301" t="s">
        <v>55536</v>
      </c>
      <c r="B4657" s="301" t="s">
        <v>55537</v>
      </c>
      <c r="C4657" s="301" t="s">
        <v>58</v>
      </c>
      <c r="D4657" s="302">
        <v>33.950000000000003</v>
      </c>
      <c r="E4657" s="302">
        <v>31.88</v>
      </c>
    </row>
    <row r="4658" spans="1:5">
      <c r="A4658" s="301" t="s">
        <v>55538</v>
      </c>
      <c r="B4658" s="301" t="s">
        <v>55539</v>
      </c>
      <c r="C4658" s="301" t="s">
        <v>58</v>
      </c>
      <c r="D4658" s="302">
        <v>30.82</v>
      </c>
      <c r="E4658" s="302">
        <v>28.96</v>
      </c>
    </row>
    <row r="4659" spans="1:5">
      <c r="A4659" s="301" t="s">
        <v>55540</v>
      </c>
      <c r="B4659" s="301" t="s">
        <v>55541</v>
      </c>
      <c r="C4659" s="301" t="s">
        <v>58</v>
      </c>
      <c r="D4659" s="302">
        <v>35.28</v>
      </c>
      <c r="E4659" s="302">
        <v>33.21</v>
      </c>
    </row>
    <row r="4660" spans="1:5">
      <c r="A4660" s="301" t="s">
        <v>55542</v>
      </c>
      <c r="B4660" s="301" t="s">
        <v>55543</v>
      </c>
      <c r="C4660" s="301" t="s">
        <v>58</v>
      </c>
      <c r="D4660" s="302">
        <v>40.19</v>
      </c>
      <c r="E4660" s="302">
        <v>38.340000000000003</v>
      </c>
    </row>
    <row r="4661" spans="1:5">
      <c r="A4661" s="301" t="s">
        <v>55544</v>
      </c>
      <c r="B4661" s="301" t="s">
        <v>55545</v>
      </c>
      <c r="C4661" s="301" t="s">
        <v>58</v>
      </c>
      <c r="D4661" s="302">
        <v>39.06</v>
      </c>
      <c r="E4661" s="302">
        <v>36.840000000000003</v>
      </c>
    </row>
    <row r="4662" spans="1:5">
      <c r="A4662" s="301" t="s">
        <v>55546</v>
      </c>
      <c r="B4662" s="301" t="s">
        <v>55547</v>
      </c>
      <c r="C4662" s="301" t="s">
        <v>58</v>
      </c>
      <c r="D4662" s="302">
        <v>38.61</v>
      </c>
      <c r="E4662" s="302">
        <v>36.39</v>
      </c>
    </row>
    <row r="4663" spans="1:5">
      <c r="A4663" s="301" t="s">
        <v>55548</v>
      </c>
      <c r="B4663" s="301" t="s">
        <v>55549</v>
      </c>
      <c r="C4663" s="301" t="s">
        <v>58</v>
      </c>
      <c r="D4663" s="302">
        <v>52.85</v>
      </c>
      <c r="E4663" s="302">
        <v>50.58</v>
      </c>
    </row>
    <row r="4664" spans="1:5">
      <c r="A4664" s="301" t="s">
        <v>55550</v>
      </c>
      <c r="B4664" s="301" t="s">
        <v>55551</v>
      </c>
      <c r="C4664" s="301" t="s">
        <v>58</v>
      </c>
      <c r="D4664" s="302">
        <v>17.23</v>
      </c>
      <c r="E4664" s="302">
        <v>16.32</v>
      </c>
    </row>
    <row r="4665" spans="1:5">
      <c r="A4665" s="301" t="s">
        <v>55552</v>
      </c>
      <c r="B4665" s="301" t="s">
        <v>55553</v>
      </c>
      <c r="C4665" s="301" t="s">
        <v>58</v>
      </c>
      <c r="D4665" s="302">
        <v>24.98</v>
      </c>
      <c r="E4665" s="302">
        <v>23.43</v>
      </c>
    </row>
    <row r="4666" spans="1:5">
      <c r="A4666" s="301" t="s">
        <v>55554</v>
      </c>
      <c r="B4666" s="301" t="s">
        <v>55555</v>
      </c>
      <c r="C4666" s="301" t="s">
        <v>58</v>
      </c>
      <c r="D4666" s="302">
        <v>21.71</v>
      </c>
      <c r="E4666" s="302">
        <v>20.63</v>
      </c>
    </row>
    <row r="4667" spans="1:5">
      <c r="A4667" s="301" t="s">
        <v>55556</v>
      </c>
      <c r="B4667" s="301" t="s">
        <v>55557</v>
      </c>
      <c r="C4667" s="301" t="s">
        <v>58</v>
      </c>
      <c r="D4667" s="302">
        <v>26.75</v>
      </c>
      <c r="E4667" s="302">
        <v>25.13</v>
      </c>
    </row>
    <row r="4668" spans="1:5">
      <c r="A4668" s="301" t="s">
        <v>55558</v>
      </c>
      <c r="B4668" s="301" t="s">
        <v>55559</v>
      </c>
      <c r="C4668" s="301" t="s">
        <v>58</v>
      </c>
      <c r="D4668" s="302">
        <v>32.49</v>
      </c>
      <c r="E4668" s="302">
        <v>30.66</v>
      </c>
    </row>
    <row r="4669" spans="1:5">
      <c r="A4669" s="301" t="s">
        <v>55560</v>
      </c>
      <c r="B4669" s="301" t="s">
        <v>55561</v>
      </c>
      <c r="C4669" s="301" t="s">
        <v>58</v>
      </c>
      <c r="D4669" s="302">
        <v>32.96</v>
      </c>
      <c r="E4669" s="302">
        <v>31.67</v>
      </c>
    </row>
    <row r="4670" spans="1:5">
      <c r="A4670" s="301" t="s">
        <v>55562</v>
      </c>
      <c r="B4670" s="301" t="s">
        <v>55563</v>
      </c>
      <c r="C4670" s="301" t="s">
        <v>58</v>
      </c>
      <c r="D4670" s="302">
        <v>36.25</v>
      </c>
      <c r="E4670" s="302">
        <v>34.51</v>
      </c>
    </row>
    <row r="4671" spans="1:5">
      <c r="A4671" s="301" t="s">
        <v>55564</v>
      </c>
      <c r="B4671" s="301" t="s">
        <v>55565</v>
      </c>
      <c r="C4671" s="301" t="s">
        <v>58</v>
      </c>
      <c r="D4671" s="302">
        <v>31.19</v>
      </c>
      <c r="E4671" s="302">
        <v>29.45</v>
      </c>
    </row>
    <row r="4672" spans="1:5">
      <c r="A4672" s="301" t="s">
        <v>55566</v>
      </c>
      <c r="B4672" s="301" t="s">
        <v>55567</v>
      </c>
      <c r="C4672" s="301" t="s">
        <v>58</v>
      </c>
      <c r="D4672" s="302">
        <v>39.24</v>
      </c>
      <c r="E4672" s="302">
        <v>37.11</v>
      </c>
    </row>
    <row r="4673" spans="1:5">
      <c r="A4673" s="301" t="s">
        <v>55568</v>
      </c>
      <c r="B4673" s="301" t="s">
        <v>55569</v>
      </c>
      <c r="C4673" s="301" t="s">
        <v>58</v>
      </c>
      <c r="D4673" s="302">
        <v>38.130000000000003</v>
      </c>
      <c r="E4673" s="302">
        <v>36.08</v>
      </c>
    </row>
    <row r="4674" spans="1:5">
      <c r="A4674" s="301" t="s">
        <v>55570</v>
      </c>
      <c r="B4674" s="301" t="s">
        <v>55571</v>
      </c>
      <c r="C4674" s="301" t="s">
        <v>58</v>
      </c>
      <c r="D4674" s="302">
        <v>40.65</v>
      </c>
      <c r="E4674" s="302">
        <v>38.31</v>
      </c>
    </row>
    <row r="4675" spans="1:5">
      <c r="A4675" s="301" t="s">
        <v>55572</v>
      </c>
      <c r="B4675" s="301" t="s">
        <v>55573</v>
      </c>
      <c r="C4675" s="301" t="s">
        <v>58</v>
      </c>
      <c r="D4675" s="302">
        <v>52.66</v>
      </c>
      <c r="E4675" s="302">
        <v>50.2</v>
      </c>
    </row>
    <row r="4676" spans="1:5">
      <c r="A4676" s="301" t="s">
        <v>55574</v>
      </c>
      <c r="B4676" s="301" t="s">
        <v>55575</v>
      </c>
      <c r="C4676" s="301" t="s">
        <v>58</v>
      </c>
      <c r="D4676" s="302">
        <v>48.04</v>
      </c>
      <c r="E4676" s="302">
        <v>45.25</v>
      </c>
    </row>
    <row r="4677" spans="1:5">
      <c r="A4677" s="301" t="s">
        <v>55576</v>
      </c>
      <c r="B4677" s="301" t="s">
        <v>55577</v>
      </c>
      <c r="C4677" s="301" t="s">
        <v>58</v>
      </c>
      <c r="D4677" s="302">
        <v>68.03</v>
      </c>
      <c r="E4677" s="302">
        <v>65.010000000000005</v>
      </c>
    </row>
    <row r="4678" spans="1:5">
      <c r="A4678" s="301" t="s">
        <v>55578</v>
      </c>
      <c r="B4678" s="301" t="s">
        <v>55579</v>
      </c>
      <c r="C4678" s="301" t="s">
        <v>58</v>
      </c>
      <c r="D4678" s="302">
        <v>20.58</v>
      </c>
      <c r="E4678" s="302">
        <v>19.38</v>
      </c>
    </row>
    <row r="4679" spans="1:5">
      <c r="A4679" s="301" t="s">
        <v>55580</v>
      </c>
      <c r="B4679" s="301" t="s">
        <v>55581</v>
      </c>
      <c r="C4679" s="301" t="s">
        <v>58</v>
      </c>
      <c r="D4679" s="302">
        <v>30.4</v>
      </c>
      <c r="E4679" s="302">
        <v>28.96</v>
      </c>
    </row>
    <row r="4680" spans="1:5">
      <c r="A4680" s="301" t="s">
        <v>55582</v>
      </c>
      <c r="B4680" s="301" t="s">
        <v>55583</v>
      </c>
      <c r="C4680" s="301" t="s">
        <v>58</v>
      </c>
      <c r="D4680" s="302">
        <v>44.46</v>
      </c>
      <c r="E4680" s="302">
        <v>42.74</v>
      </c>
    </row>
    <row r="4681" spans="1:5">
      <c r="A4681" s="301" t="s">
        <v>55584</v>
      </c>
      <c r="B4681" s="301" t="s">
        <v>55585</v>
      </c>
      <c r="C4681" s="301" t="s">
        <v>58</v>
      </c>
      <c r="D4681" s="302">
        <v>51.22</v>
      </c>
      <c r="E4681" s="302">
        <v>49.11</v>
      </c>
    </row>
    <row r="4682" spans="1:5">
      <c r="A4682" s="301" t="s">
        <v>55586</v>
      </c>
      <c r="B4682" s="301" t="s">
        <v>55587</v>
      </c>
      <c r="C4682" s="301" t="s">
        <v>58</v>
      </c>
      <c r="D4682" s="302">
        <v>48.69</v>
      </c>
      <c r="E4682" s="302">
        <v>46.28</v>
      </c>
    </row>
    <row r="4683" spans="1:5">
      <c r="A4683" s="301" t="s">
        <v>55588</v>
      </c>
      <c r="B4683" s="301" t="s">
        <v>55589</v>
      </c>
      <c r="C4683" s="301" t="s">
        <v>58</v>
      </c>
      <c r="D4683" s="302">
        <v>63.53</v>
      </c>
      <c r="E4683" s="302">
        <v>60.81</v>
      </c>
    </row>
    <row r="4684" spans="1:5">
      <c r="A4684" s="301" t="s">
        <v>55590</v>
      </c>
      <c r="B4684" s="301" t="s">
        <v>55591</v>
      </c>
      <c r="C4684" s="301" t="s">
        <v>58</v>
      </c>
      <c r="D4684" s="302">
        <v>58.99</v>
      </c>
      <c r="E4684" s="302">
        <v>56.15</v>
      </c>
    </row>
    <row r="4685" spans="1:5">
      <c r="A4685" s="301" t="s">
        <v>55592</v>
      </c>
      <c r="B4685" s="301" t="s">
        <v>55593</v>
      </c>
      <c r="C4685" s="301" t="s">
        <v>58</v>
      </c>
      <c r="D4685" s="302">
        <v>75.819999999999993</v>
      </c>
      <c r="E4685" s="302">
        <v>72.67</v>
      </c>
    </row>
    <row r="4686" spans="1:5">
      <c r="A4686" s="301" t="s">
        <v>55594</v>
      </c>
      <c r="B4686" s="301" t="s">
        <v>55595</v>
      </c>
      <c r="C4686" s="301" t="s">
        <v>58</v>
      </c>
      <c r="D4686" s="302">
        <v>167.2</v>
      </c>
      <c r="E4686" s="302">
        <v>164.32</v>
      </c>
    </row>
    <row r="4687" spans="1:5">
      <c r="A4687" s="301" t="s">
        <v>55596</v>
      </c>
      <c r="B4687" s="301" t="s">
        <v>55597</v>
      </c>
      <c r="C4687" s="301" t="s">
        <v>58</v>
      </c>
      <c r="D4687" s="302">
        <v>187.05</v>
      </c>
      <c r="E4687" s="302">
        <v>183.92</v>
      </c>
    </row>
    <row r="4688" spans="1:5">
      <c r="A4688" s="301" t="s">
        <v>55598</v>
      </c>
      <c r="B4688" s="301" t="s">
        <v>55599</v>
      </c>
      <c r="C4688" s="301" t="s">
        <v>58</v>
      </c>
      <c r="D4688" s="302">
        <v>181.75</v>
      </c>
      <c r="E4688" s="302">
        <v>178.57</v>
      </c>
    </row>
    <row r="4689" spans="1:5">
      <c r="A4689" s="301" t="s">
        <v>55600</v>
      </c>
      <c r="B4689" s="301" t="s">
        <v>55601</v>
      </c>
      <c r="C4689" s="301" t="s">
        <v>58</v>
      </c>
      <c r="D4689" s="302">
        <v>214.4</v>
      </c>
      <c r="E4689" s="302">
        <v>210.84</v>
      </c>
    </row>
    <row r="4690" spans="1:5">
      <c r="A4690" s="301" t="s">
        <v>55602</v>
      </c>
      <c r="B4690" s="301" t="s">
        <v>55603</v>
      </c>
      <c r="C4690" s="301" t="s">
        <v>58</v>
      </c>
      <c r="D4690" s="302">
        <v>37.79</v>
      </c>
      <c r="E4690" s="302">
        <v>36.049999999999997</v>
      </c>
    </row>
    <row r="4691" spans="1:5">
      <c r="A4691" s="301" t="s">
        <v>55604</v>
      </c>
      <c r="B4691" s="301" t="s">
        <v>55605</v>
      </c>
      <c r="C4691" s="301" t="s">
        <v>58</v>
      </c>
      <c r="D4691" s="302">
        <v>45.3</v>
      </c>
      <c r="E4691" s="302">
        <v>43.56</v>
      </c>
    </row>
    <row r="4692" spans="1:5">
      <c r="A4692" s="301" t="s">
        <v>55606</v>
      </c>
      <c r="B4692" s="301" t="s">
        <v>55607</v>
      </c>
      <c r="C4692" s="301" t="s">
        <v>58</v>
      </c>
      <c r="D4692" s="302">
        <v>50.98</v>
      </c>
      <c r="E4692" s="302">
        <v>49.24</v>
      </c>
    </row>
    <row r="4693" spans="1:5">
      <c r="A4693" s="301" t="s">
        <v>55608</v>
      </c>
      <c r="B4693" s="301" t="s">
        <v>55609</v>
      </c>
      <c r="C4693" s="301" t="s">
        <v>58</v>
      </c>
      <c r="D4693" s="302">
        <v>64.16</v>
      </c>
      <c r="E4693" s="302">
        <v>62.42</v>
      </c>
    </row>
    <row r="4694" spans="1:5">
      <c r="A4694" s="301" t="s">
        <v>55610</v>
      </c>
      <c r="B4694" s="301" t="s">
        <v>55611</v>
      </c>
      <c r="C4694" s="301" t="s">
        <v>58</v>
      </c>
      <c r="D4694" s="302">
        <v>76.290000000000006</v>
      </c>
      <c r="E4694" s="302">
        <v>74.55</v>
      </c>
    </row>
    <row r="4695" spans="1:5">
      <c r="A4695" s="301" t="s">
        <v>55612</v>
      </c>
      <c r="B4695" s="301" t="s">
        <v>55613</v>
      </c>
      <c r="C4695" s="301" t="s">
        <v>58</v>
      </c>
      <c r="D4695" s="302">
        <v>48.12</v>
      </c>
      <c r="E4695" s="302">
        <v>45.74</v>
      </c>
    </row>
    <row r="4696" spans="1:5">
      <c r="A4696" s="301" t="s">
        <v>55614</v>
      </c>
      <c r="B4696" s="301" t="s">
        <v>55615</v>
      </c>
      <c r="C4696" s="301" t="s">
        <v>58</v>
      </c>
      <c r="D4696" s="302">
        <v>53.86</v>
      </c>
      <c r="E4696" s="302">
        <v>51.12</v>
      </c>
    </row>
    <row r="4697" spans="1:5">
      <c r="A4697" s="301" t="s">
        <v>55616</v>
      </c>
      <c r="B4697" s="301" t="s">
        <v>55617</v>
      </c>
      <c r="C4697" s="301" t="s">
        <v>58</v>
      </c>
      <c r="D4697" s="302">
        <v>60.79</v>
      </c>
      <c r="E4697" s="302">
        <v>57.68</v>
      </c>
    </row>
    <row r="4698" spans="1:5">
      <c r="A4698" s="301" t="s">
        <v>55618</v>
      </c>
      <c r="B4698" s="301" t="s">
        <v>55619</v>
      </c>
      <c r="C4698" s="301" t="s">
        <v>58</v>
      </c>
      <c r="D4698" s="302">
        <v>106.24</v>
      </c>
      <c r="E4698" s="302">
        <v>102.67</v>
      </c>
    </row>
    <row r="4699" spans="1:5">
      <c r="A4699" s="301" t="s">
        <v>55620</v>
      </c>
      <c r="B4699" s="301" t="s">
        <v>55621</v>
      </c>
      <c r="C4699" s="301" t="s">
        <v>58</v>
      </c>
      <c r="D4699" s="302">
        <v>108.11</v>
      </c>
      <c r="E4699" s="302">
        <v>104.54</v>
      </c>
    </row>
    <row r="4700" spans="1:5">
      <c r="A4700" s="301" t="s">
        <v>55622</v>
      </c>
      <c r="B4700" s="301" t="s">
        <v>55623</v>
      </c>
      <c r="C4700" s="301" t="s">
        <v>58</v>
      </c>
      <c r="D4700" s="302">
        <v>124.17</v>
      </c>
      <c r="E4700" s="302">
        <v>120.05</v>
      </c>
    </row>
    <row r="4701" spans="1:5">
      <c r="A4701" s="301" t="s">
        <v>55624</v>
      </c>
      <c r="B4701" s="301" t="s">
        <v>55625</v>
      </c>
      <c r="C4701" s="301" t="s">
        <v>58</v>
      </c>
      <c r="D4701" s="302">
        <v>127.75</v>
      </c>
      <c r="E4701" s="302">
        <v>123.63</v>
      </c>
    </row>
    <row r="4702" spans="1:5">
      <c r="A4702" s="301" t="s">
        <v>55626</v>
      </c>
      <c r="B4702" s="301" t="s">
        <v>55627</v>
      </c>
      <c r="C4702" s="301" t="s">
        <v>58</v>
      </c>
      <c r="D4702" s="302">
        <v>142.01</v>
      </c>
      <c r="E4702" s="302">
        <v>137.35</v>
      </c>
    </row>
    <row r="4703" spans="1:5">
      <c r="A4703" s="301" t="s">
        <v>55628</v>
      </c>
      <c r="B4703" s="301" t="s">
        <v>55629</v>
      </c>
      <c r="C4703" s="301" t="s">
        <v>58</v>
      </c>
      <c r="D4703" s="302">
        <v>145.85</v>
      </c>
      <c r="E4703" s="302">
        <v>141.19</v>
      </c>
    </row>
    <row r="4704" spans="1:5">
      <c r="A4704" s="301" t="s">
        <v>55630</v>
      </c>
      <c r="B4704" s="301" t="s">
        <v>55631</v>
      </c>
      <c r="C4704" s="301" t="s">
        <v>58</v>
      </c>
      <c r="D4704" s="302">
        <v>159.52000000000001</v>
      </c>
      <c r="E4704" s="302">
        <v>154.77000000000001</v>
      </c>
    </row>
    <row r="4705" spans="1:5">
      <c r="A4705" s="301" t="s">
        <v>55632</v>
      </c>
      <c r="B4705" s="301" t="s">
        <v>55633</v>
      </c>
      <c r="C4705" s="301" t="s">
        <v>58</v>
      </c>
      <c r="D4705" s="302">
        <v>190.82</v>
      </c>
      <c r="E4705" s="302">
        <v>185.34</v>
      </c>
    </row>
    <row r="4706" spans="1:5">
      <c r="A4706" s="301" t="s">
        <v>55634</v>
      </c>
      <c r="B4706" s="301" t="s">
        <v>55635</v>
      </c>
      <c r="C4706" s="301" t="s">
        <v>58</v>
      </c>
      <c r="D4706" s="302">
        <v>211.04</v>
      </c>
      <c r="E4706" s="302">
        <v>204.84</v>
      </c>
    </row>
    <row r="4707" spans="1:5">
      <c r="A4707" s="301" t="s">
        <v>55636</v>
      </c>
      <c r="B4707" s="301" t="s">
        <v>55637</v>
      </c>
      <c r="C4707" s="301" t="s">
        <v>58</v>
      </c>
      <c r="D4707" s="302">
        <v>137.15</v>
      </c>
      <c r="E4707" s="302">
        <v>131.62</v>
      </c>
    </row>
    <row r="4708" spans="1:5">
      <c r="A4708" s="301" t="s">
        <v>55638</v>
      </c>
      <c r="B4708" s="301" t="s">
        <v>55639</v>
      </c>
      <c r="C4708" s="301" t="s">
        <v>58</v>
      </c>
      <c r="D4708" s="302">
        <v>160.29</v>
      </c>
      <c r="E4708" s="302">
        <v>154.76</v>
      </c>
    </row>
    <row r="4709" spans="1:5">
      <c r="A4709" s="301" t="s">
        <v>55640</v>
      </c>
      <c r="B4709" s="301" t="s">
        <v>55641</v>
      </c>
      <c r="C4709" s="301" t="s">
        <v>58</v>
      </c>
      <c r="D4709" s="302">
        <v>273.27</v>
      </c>
      <c r="E4709" s="302">
        <v>267.14999999999998</v>
      </c>
    </row>
    <row r="4710" spans="1:5">
      <c r="A4710" s="301" t="s">
        <v>55642</v>
      </c>
      <c r="B4710" s="301" t="s">
        <v>55643</v>
      </c>
      <c r="C4710" s="301" t="s">
        <v>58</v>
      </c>
      <c r="D4710" s="302">
        <v>273.27</v>
      </c>
      <c r="E4710" s="302">
        <v>267.14999999999998</v>
      </c>
    </row>
    <row r="4711" spans="1:5">
      <c r="A4711" s="301" t="s">
        <v>55644</v>
      </c>
      <c r="B4711" s="301" t="s">
        <v>55645</v>
      </c>
      <c r="C4711" s="301" t="s">
        <v>58</v>
      </c>
      <c r="D4711" s="302">
        <v>291.26</v>
      </c>
      <c r="E4711" s="302">
        <v>284.54000000000002</v>
      </c>
    </row>
    <row r="4712" spans="1:5">
      <c r="A4712" s="301" t="s">
        <v>55646</v>
      </c>
      <c r="B4712" s="301" t="s">
        <v>55647</v>
      </c>
      <c r="C4712" s="301" t="s">
        <v>58</v>
      </c>
      <c r="D4712" s="302">
        <v>354.29</v>
      </c>
      <c r="E4712" s="302">
        <v>347.57</v>
      </c>
    </row>
    <row r="4713" spans="1:5">
      <c r="A4713" s="301" t="s">
        <v>55648</v>
      </c>
      <c r="B4713" s="301" t="s">
        <v>55649</v>
      </c>
      <c r="C4713" s="301" t="s">
        <v>58</v>
      </c>
      <c r="D4713" s="302">
        <v>224.7</v>
      </c>
      <c r="E4713" s="302">
        <v>216.41</v>
      </c>
    </row>
    <row r="4714" spans="1:5">
      <c r="A4714" s="301" t="s">
        <v>55650</v>
      </c>
      <c r="B4714" s="301" t="s">
        <v>55651</v>
      </c>
      <c r="C4714" s="301" t="s">
        <v>58</v>
      </c>
      <c r="D4714" s="302">
        <v>237.91</v>
      </c>
      <c r="E4714" s="302">
        <v>229.62</v>
      </c>
    </row>
    <row r="4715" spans="1:5">
      <c r="A4715" s="301" t="s">
        <v>55652</v>
      </c>
      <c r="B4715" s="301" t="s">
        <v>55653</v>
      </c>
      <c r="C4715" s="301" t="s">
        <v>58</v>
      </c>
      <c r="D4715" s="302">
        <v>376.58</v>
      </c>
      <c r="E4715" s="302">
        <v>367.38</v>
      </c>
    </row>
    <row r="4716" spans="1:5">
      <c r="A4716" s="301" t="s">
        <v>55654</v>
      </c>
      <c r="B4716" s="301" t="s">
        <v>55655</v>
      </c>
      <c r="C4716" s="301" t="s">
        <v>58</v>
      </c>
      <c r="D4716" s="302">
        <v>397.72</v>
      </c>
      <c r="E4716" s="302">
        <v>388.52</v>
      </c>
    </row>
    <row r="4717" spans="1:5">
      <c r="A4717" s="301" t="s">
        <v>55656</v>
      </c>
      <c r="B4717" s="301" t="s">
        <v>55657</v>
      </c>
      <c r="C4717" s="301" t="s">
        <v>58</v>
      </c>
      <c r="D4717" s="302">
        <v>840.23</v>
      </c>
      <c r="E4717" s="302">
        <v>830.15</v>
      </c>
    </row>
    <row r="4718" spans="1:5">
      <c r="A4718" s="301" t="s">
        <v>55658</v>
      </c>
      <c r="B4718" s="301" t="s">
        <v>55659</v>
      </c>
      <c r="C4718" s="301" t="s">
        <v>58</v>
      </c>
      <c r="D4718" s="302">
        <v>745.42</v>
      </c>
      <c r="E4718" s="302">
        <v>735.34</v>
      </c>
    </row>
    <row r="4719" spans="1:5">
      <c r="A4719" s="301" t="s">
        <v>55660</v>
      </c>
      <c r="B4719" s="301" t="s">
        <v>55661</v>
      </c>
      <c r="C4719" s="301" t="s">
        <v>58</v>
      </c>
      <c r="D4719" s="302">
        <v>352.71</v>
      </c>
      <c r="E4719" s="302">
        <v>341.63</v>
      </c>
    </row>
    <row r="4720" spans="1:5">
      <c r="A4720" s="301" t="s">
        <v>55662</v>
      </c>
      <c r="B4720" s="301" t="s">
        <v>55663</v>
      </c>
      <c r="C4720" s="301" t="s">
        <v>58</v>
      </c>
      <c r="D4720" s="302">
        <v>597.02</v>
      </c>
      <c r="E4720" s="302">
        <v>584.76</v>
      </c>
    </row>
    <row r="4721" spans="1:5">
      <c r="A4721" s="301" t="s">
        <v>55664</v>
      </c>
      <c r="B4721" s="301" t="s">
        <v>55665</v>
      </c>
      <c r="C4721" s="301" t="s">
        <v>58</v>
      </c>
      <c r="D4721" s="302">
        <v>911.16</v>
      </c>
      <c r="E4721" s="302">
        <v>897.71</v>
      </c>
    </row>
    <row r="4722" spans="1:5">
      <c r="A4722" s="301" t="s">
        <v>55666</v>
      </c>
      <c r="B4722" s="301" t="s">
        <v>55667</v>
      </c>
      <c r="C4722" s="301" t="s">
        <v>58</v>
      </c>
      <c r="D4722" s="302">
        <v>43.09</v>
      </c>
      <c r="E4722" s="302">
        <v>41.46</v>
      </c>
    </row>
    <row r="4723" spans="1:5">
      <c r="A4723" s="301" t="s">
        <v>55668</v>
      </c>
      <c r="B4723" s="301" t="s">
        <v>55669</v>
      </c>
      <c r="C4723" s="301" t="s">
        <v>58</v>
      </c>
      <c r="D4723" s="302">
        <v>36.31</v>
      </c>
      <c r="E4723" s="302">
        <v>34.68</v>
      </c>
    </row>
    <row r="4724" spans="1:5">
      <c r="A4724" s="301" t="s">
        <v>55670</v>
      </c>
      <c r="B4724" s="301" t="s">
        <v>55671</v>
      </c>
      <c r="C4724" s="301" t="s">
        <v>58</v>
      </c>
      <c r="D4724" s="302">
        <v>61.73</v>
      </c>
      <c r="E4724" s="302">
        <v>59.65</v>
      </c>
    </row>
    <row r="4725" spans="1:5">
      <c r="A4725" s="301" t="s">
        <v>55672</v>
      </c>
      <c r="B4725" s="301" t="s">
        <v>55673</v>
      </c>
      <c r="C4725" s="301" t="s">
        <v>58</v>
      </c>
      <c r="D4725" s="302">
        <v>73.17</v>
      </c>
      <c r="E4725" s="302">
        <v>71.09</v>
      </c>
    </row>
    <row r="4726" spans="1:5">
      <c r="A4726" s="301" t="s">
        <v>55674</v>
      </c>
      <c r="B4726" s="301" t="s">
        <v>55675</v>
      </c>
      <c r="C4726" s="301" t="s">
        <v>58</v>
      </c>
      <c r="D4726" s="302">
        <v>78.3</v>
      </c>
      <c r="E4726" s="302">
        <v>75.69</v>
      </c>
    </row>
    <row r="4727" spans="1:5">
      <c r="A4727" s="301" t="s">
        <v>55676</v>
      </c>
      <c r="B4727" s="301" t="s">
        <v>55677</v>
      </c>
      <c r="C4727" s="301" t="s">
        <v>58</v>
      </c>
      <c r="D4727" s="302">
        <v>92.94</v>
      </c>
      <c r="E4727" s="302">
        <v>90.33</v>
      </c>
    </row>
    <row r="4728" spans="1:5">
      <c r="A4728" s="301" t="s">
        <v>55678</v>
      </c>
      <c r="B4728" s="301" t="s">
        <v>55679</v>
      </c>
      <c r="C4728" s="301" t="s">
        <v>58</v>
      </c>
      <c r="D4728" s="302">
        <v>114.9</v>
      </c>
      <c r="E4728" s="302">
        <v>111.65</v>
      </c>
    </row>
    <row r="4729" spans="1:5">
      <c r="A4729" s="301" t="s">
        <v>55680</v>
      </c>
      <c r="B4729" s="301" t="s">
        <v>55681</v>
      </c>
      <c r="C4729" s="301" t="s">
        <v>58</v>
      </c>
      <c r="D4729" s="302">
        <v>138.04</v>
      </c>
      <c r="E4729" s="302">
        <v>134.79</v>
      </c>
    </row>
    <row r="4730" spans="1:5">
      <c r="A4730" s="301" t="s">
        <v>55682</v>
      </c>
      <c r="B4730" s="301" t="s">
        <v>55683</v>
      </c>
      <c r="C4730" s="301" t="s">
        <v>58</v>
      </c>
      <c r="D4730" s="302">
        <v>208.03</v>
      </c>
      <c r="E4730" s="302">
        <v>203.8</v>
      </c>
    </row>
    <row r="4731" spans="1:5">
      <c r="A4731" s="301" t="s">
        <v>55684</v>
      </c>
      <c r="B4731" s="301" t="s">
        <v>55685</v>
      </c>
      <c r="C4731" s="301" t="s">
        <v>58</v>
      </c>
      <c r="D4731" s="302">
        <v>254.82</v>
      </c>
      <c r="E4731" s="302">
        <v>250.59</v>
      </c>
    </row>
    <row r="4732" spans="1:5">
      <c r="A4732" s="301" t="s">
        <v>55686</v>
      </c>
      <c r="B4732" s="301" t="s">
        <v>55687</v>
      </c>
      <c r="C4732" s="301" t="s">
        <v>58</v>
      </c>
      <c r="D4732" s="302">
        <v>276.61</v>
      </c>
      <c r="E4732" s="302">
        <v>271.38</v>
      </c>
    </row>
    <row r="4733" spans="1:5">
      <c r="A4733" s="301" t="s">
        <v>55688</v>
      </c>
      <c r="B4733" s="301" t="s">
        <v>55689</v>
      </c>
      <c r="C4733" s="301" t="s">
        <v>58</v>
      </c>
      <c r="D4733" s="302">
        <v>339.64</v>
      </c>
      <c r="E4733" s="302">
        <v>334.41</v>
      </c>
    </row>
    <row r="4734" spans="1:5">
      <c r="A4734" s="301" t="s">
        <v>55690</v>
      </c>
      <c r="B4734" s="301" t="s">
        <v>55691</v>
      </c>
      <c r="C4734" s="301" t="s">
        <v>58</v>
      </c>
      <c r="D4734" s="302">
        <v>69.27</v>
      </c>
      <c r="E4734" s="302">
        <v>66.83</v>
      </c>
    </row>
    <row r="4735" spans="1:5">
      <c r="A4735" s="301" t="s">
        <v>55692</v>
      </c>
      <c r="B4735" s="301" t="s">
        <v>55693</v>
      </c>
      <c r="C4735" s="301" t="s">
        <v>58</v>
      </c>
      <c r="D4735" s="302">
        <v>69.27</v>
      </c>
      <c r="E4735" s="302">
        <v>66.83</v>
      </c>
    </row>
    <row r="4736" spans="1:5">
      <c r="A4736" s="301" t="s">
        <v>55694</v>
      </c>
      <c r="B4736" s="301" t="s">
        <v>55695</v>
      </c>
      <c r="C4736" s="301" t="s">
        <v>58</v>
      </c>
      <c r="D4736" s="302">
        <v>99.86</v>
      </c>
      <c r="E4736" s="302">
        <v>96.74</v>
      </c>
    </row>
    <row r="4737" spans="1:5">
      <c r="A4737" s="301" t="s">
        <v>55696</v>
      </c>
      <c r="B4737" s="301" t="s">
        <v>55697</v>
      </c>
      <c r="C4737" s="301" t="s">
        <v>58</v>
      </c>
      <c r="D4737" s="302">
        <v>99.86</v>
      </c>
      <c r="E4737" s="302">
        <v>96.74</v>
      </c>
    </row>
    <row r="4738" spans="1:5">
      <c r="A4738" s="301" t="s">
        <v>55698</v>
      </c>
      <c r="B4738" s="301" t="s">
        <v>55699</v>
      </c>
      <c r="C4738" s="301" t="s">
        <v>58</v>
      </c>
      <c r="D4738" s="302">
        <v>139.24</v>
      </c>
      <c r="E4738" s="302">
        <v>135.35</v>
      </c>
    </row>
    <row r="4739" spans="1:5">
      <c r="A4739" s="301" t="s">
        <v>55700</v>
      </c>
      <c r="B4739" s="301" t="s">
        <v>55701</v>
      </c>
      <c r="C4739" s="301" t="s">
        <v>58</v>
      </c>
      <c r="D4739" s="302">
        <v>139.24</v>
      </c>
      <c r="E4739" s="302">
        <v>135.35</v>
      </c>
    </row>
    <row r="4740" spans="1:5">
      <c r="A4740" s="301" t="s">
        <v>55702</v>
      </c>
      <c r="B4740" s="301" t="s">
        <v>55703</v>
      </c>
      <c r="C4740" s="301" t="s">
        <v>58</v>
      </c>
      <c r="D4740" s="302">
        <v>191.38</v>
      </c>
      <c r="E4740" s="302">
        <v>186.5</v>
      </c>
    </row>
    <row r="4741" spans="1:5">
      <c r="A4741" s="301" t="s">
        <v>55704</v>
      </c>
      <c r="B4741" s="301" t="s">
        <v>55705</v>
      </c>
      <c r="C4741" s="301" t="s">
        <v>58</v>
      </c>
      <c r="D4741" s="302">
        <v>204.59</v>
      </c>
      <c r="E4741" s="302">
        <v>199.71</v>
      </c>
    </row>
    <row r="4742" spans="1:5">
      <c r="A4742" s="301" t="s">
        <v>55706</v>
      </c>
      <c r="B4742" s="301" t="s">
        <v>55707</v>
      </c>
      <c r="C4742" s="301" t="s">
        <v>58</v>
      </c>
      <c r="D4742" s="302">
        <v>348.94</v>
      </c>
      <c r="E4742" s="302">
        <v>342.6</v>
      </c>
    </row>
    <row r="4743" spans="1:5">
      <c r="A4743" s="301" t="s">
        <v>55708</v>
      </c>
      <c r="B4743" s="301" t="s">
        <v>55709</v>
      </c>
      <c r="C4743" s="301" t="s">
        <v>58</v>
      </c>
      <c r="D4743" s="302">
        <v>370.08</v>
      </c>
      <c r="E4743" s="302">
        <v>363.74</v>
      </c>
    </row>
    <row r="4744" spans="1:5">
      <c r="A4744" s="301" t="s">
        <v>55710</v>
      </c>
      <c r="B4744" s="301" t="s">
        <v>55711</v>
      </c>
      <c r="C4744" s="301" t="s">
        <v>58</v>
      </c>
      <c r="D4744" s="302">
        <v>818.19</v>
      </c>
      <c r="E4744" s="302">
        <v>810.38</v>
      </c>
    </row>
    <row r="4745" spans="1:5">
      <c r="A4745" s="301" t="s">
        <v>55712</v>
      </c>
      <c r="B4745" s="301" t="s">
        <v>55713</v>
      </c>
      <c r="C4745" s="301" t="s">
        <v>58</v>
      </c>
      <c r="D4745" s="302">
        <v>723.38</v>
      </c>
      <c r="E4745" s="302">
        <v>715.57</v>
      </c>
    </row>
    <row r="4746" spans="1:5">
      <c r="A4746" s="301" t="s">
        <v>55714</v>
      </c>
      <c r="B4746" s="301" t="s">
        <v>55715</v>
      </c>
      <c r="C4746" s="301" t="s">
        <v>58</v>
      </c>
      <c r="D4746" s="302">
        <v>106.33</v>
      </c>
      <c r="E4746" s="302">
        <v>103.09</v>
      </c>
    </row>
    <row r="4747" spans="1:5">
      <c r="A4747" s="301" t="s">
        <v>55716</v>
      </c>
      <c r="B4747" s="301" t="s">
        <v>55717</v>
      </c>
      <c r="C4747" s="301" t="s">
        <v>58</v>
      </c>
      <c r="D4747" s="302">
        <v>155.22999999999999</v>
      </c>
      <c r="E4747" s="302">
        <v>151.07</v>
      </c>
    </row>
    <row r="4748" spans="1:5">
      <c r="A4748" s="301" t="s">
        <v>55718</v>
      </c>
      <c r="B4748" s="301" t="s">
        <v>55719</v>
      </c>
      <c r="C4748" s="301" t="s">
        <v>58</v>
      </c>
      <c r="D4748" s="302">
        <v>199.98</v>
      </c>
      <c r="E4748" s="302">
        <v>194.78</v>
      </c>
    </row>
    <row r="4749" spans="1:5">
      <c r="A4749" s="301" t="s">
        <v>55720</v>
      </c>
      <c r="B4749" s="301" t="s">
        <v>55721</v>
      </c>
      <c r="C4749" s="301" t="s">
        <v>58</v>
      </c>
      <c r="D4749" s="302">
        <v>308.20999999999998</v>
      </c>
      <c r="E4749" s="302">
        <v>301.7</v>
      </c>
    </row>
    <row r="4750" spans="1:5">
      <c r="A4750" s="301" t="s">
        <v>55722</v>
      </c>
      <c r="B4750" s="301" t="s">
        <v>55723</v>
      </c>
      <c r="C4750" s="301" t="s">
        <v>58</v>
      </c>
      <c r="D4750" s="302">
        <v>560.11</v>
      </c>
      <c r="E4750" s="302">
        <v>551.64</v>
      </c>
    </row>
    <row r="4751" spans="1:5">
      <c r="A4751" s="301" t="s">
        <v>55724</v>
      </c>
      <c r="B4751" s="301" t="s">
        <v>55725</v>
      </c>
      <c r="C4751" s="301" t="s">
        <v>58</v>
      </c>
      <c r="D4751" s="302">
        <v>881.84</v>
      </c>
      <c r="E4751" s="302">
        <v>871.4</v>
      </c>
    </row>
    <row r="4752" spans="1:5">
      <c r="A4752" s="301" t="s">
        <v>55726</v>
      </c>
      <c r="B4752" s="301" t="s">
        <v>55727</v>
      </c>
      <c r="C4752" s="301" t="s">
        <v>58</v>
      </c>
      <c r="D4752" s="302">
        <v>39.520000000000003</v>
      </c>
      <c r="E4752" s="302">
        <v>38.25</v>
      </c>
    </row>
    <row r="4753" spans="1:5">
      <c r="A4753" s="301" t="s">
        <v>55728</v>
      </c>
      <c r="B4753" s="301" t="s">
        <v>55729</v>
      </c>
      <c r="C4753" s="301" t="s">
        <v>58</v>
      </c>
      <c r="D4753" s="302">
        <v>32.74</v>
      </c>
      <c r="E4753" s="302">
        <v>31.47</v>
      </c>
    </row>
    <row r="4754" spans="1:5">
      <c r="A4754" s="301" t="s">
        <v>55730</v>
      </c>
      <c r="B4754" s="301" t="s">
        <v>55731</v>
      </c>
      <c r="C4754" s="301" t="s">
        <v>58</v>
      </c>
      <c r="D4754" s="302">
        <v>55.08</v>
      </c>
      <c r="E4754" s="302">
        <v>53.69</v>
      </c>
    </row>
    <row r="4755" spans="1:5">
      <c r="A4755" s="301" t="s">
        <v>55732</v>
      </c>
      <c r="B4755" s="301" t="s">
        <v>55733</v>
      </c>
      <c r="C4755" s="301" t="s">
        <v>58</v>
      </c>
      <c r="D4755" s="302">
        <v>66.849999999999994</v>
      </c>
      <c r="E4755" s="302">
        <v>65.42</v>
      </c>
    </row>
    <row r="4756" spans="1:5">
      <c r="A4756" s="301" t="s">
        <v>55734</v>
      </c>
      <c r="B4756" s="301" t="s">
        <v>55735</v>
      </c>
      <c r="C4756" s="301" t="s">
        <v>58</v>
      </c>
      <c r="D4756" s="302">
        <v>68.900000000000006</v>
      </c>
      <c r="E4756" s="302">
        <v>67.28</v>
      </c>
    </row>
    <row r="4757" spans="1:5">
      <c r="A4757" s="301" t="s">
        <v>55736</v>
      </c>
      <c r="B4757" s="301" t="s">
        <v>55737</v>
      </c>
      <c r="C4757" s="301" t="s">
        <v>58</v>
      </c>
      <c r="D4757" s="302">
        <v>83.54</v>
      </c>
      <c r="E4757" s="302">
        <v>81.92</v>
      </c>
    </row>
    <row r="4758" spans="1:5">
      <c r="A4758" s="301" t="s">
        <v>55738</v>
      </c>
      <c r="B4758" s="301" t="s">
        <v>55739</v>
      </c>
      <c r="C4758" s="301" t="s">
        <v>58</v>
      </c>
      <c r="D4758" s="302">
        <v>101.62</v>
      </c>
      <c r="E4758" s="302">
        <v>99.72</v>
      </c>
    </row>
    <row r="4759" spans="1:5">
      <c r="A4759" s="301" t="s">
        <v>55740</v>
      </c>
      <c r="B4759" s="301" t="s">
        <v>55741</v>
      </c>
      <c r="C4759" s="301" t="s">
        <v>58</v>
      </c>
      <c r="D4759" s="302">
        <v>124.76</v>
      </c>
      <c r="E4759" s="302">
        <v>122.86</v>
      </c>
    </row>
    <row r="4760" spans="1:5">
      <c r="A4760" s="301" t="s">
        <v>55742</v>
      </c>
      <c r="B4760" s="301" t="s">
        <v>55743</v>
      </c>
      <c r="C4760" s="301" t="s">
        <v>58</v>
      </c>
      <c r="D4760" s="302">
        <v>188.93</v>
      </c>
      <c r="E4760" s="302">
        <v>186.67</v>
      </c>
    </row>
    <row r="4761" spans="1:5">
      <c r="A4761" s="301" t="s">
        <v>55744</v>
      </c>
      <c r="B4761" s="301" t="s">
        <v>55745</v>
      </c>
      <c r="C4761" s="301" t="s">
        <v>58</v>
      </c>
      <c r="D4761" s="302">
        <v>235.72</v>
      </c>
      <c r="E4761" s="302">
        <v>233.46</v>
      </c>
    </row>
    <row r="4762" spans="1:5">
      <c r="A4762" s="301" t="s">
        <v>55746</v>
      </c>
      <c r="B4762" s="301" t="s">
        <v>55747</v>
      </c>
      <c r="C4762" s="301" t="s">
        <v>58</v>
      </c>
      <c r="D4762" s="302">
        <v>251.5</v>
      </c>
      <c r="E4762" s="302">
        <v>248.87</v>
      </c>
    </row>
    <row r="4763" spans="1:5">
      <c r="A4763" s="301" t="s">
        <v>55748</v>
      </c>
      <c r="B4763" s="301" t="s">
        <v>55749</v>
      </c>
      <c r="C4763" s="301" t="s">
        <v>58</v>
      </c>
      <c r="D4763" s="302">
        <v>314.52999999999997</v>
      </c>
      <c r="E4763" s="302">
        <v>311.89999999999998</v>
      </c>
    </row>
    <row r="4764" spans="1:5">
      <c r="A4764" s="301" t="s">
        <v>55750</v>
      </c>
      <c r="B4764" s="301" t="s">
        <v>55751</v>
      </c>
      <c r="C4764" s="301" t="s">
        <v>58</v>
      </c>
      <c r="D4764" s="302">
        <v>63.9</v>
      </c>
      <c r="E4764" s="302">
        <v>62</v>
      </c>
    </row>
    <row r="4765" spans="1:5">
      <c r="A4765" s="301" t="s">
        <v>55752</v>
      </c>
      <c r="B4765" s="301" t="s">
        <v>55753</v>
      </c>
      <c r="C4765" s="301" t="s">
        <v>58</v>
      </c>
      <c r="D4765" s="302">
        <v>63.9</v>
      </c>
      <c r="E4765" s="302">
        <v>62</v>
      </c>
    </row>
    <row r="4766" spans="1:5">
      <c r="A4766" s="301" t="s">
        <v>55754</v>
      </c>
      <c r="B4766" s="301" t="s">
        <v>55755</v>
      </c>
      <c r="C4766" s="301" t="s">
        <v>58</v>
      </c>
      <c r="D4766" s="302">
        <v>90.37</v>
      </c>
      <c r="E4766" s="302">
        <v>88.23</v>
      </c>
    </row>
    <row r="4767" spans="1:5">
      <c r="A4767" s="301" t="s">
        <v>55756</v>
      </c>
      <c r="B4767" s="301" t="s">
        <v>55757</v>
      </c>
      <c r="C4767" s="301" t="s">
        <v>58</v>
      </c>
      <c r="D4767" s="302">
        <v>90.37</v>
      </c>
      <c r="E4767" s="302">
        <v>88.23</v>
      </c>
    </row>
    <row r="4768" spans="1:5">
      <c r="A4768" s="301" t="s">
        <v>55758</v>
      </c>
      <c r="B4768" s="301" t="s">
        <v>55759</v>
      </c>
      <c r="C4768" s="301" t="s">
        <v>58</v>
      </c>
      <c r="D4768" s="302">
        <v>125.12</v>
      </c>
      <c r="E4768" s="302">
        <v>122.67</v>
      </c>
    </row>
    <row r="4769" spans="1:5">
      <c r="A4769" s="301" t="s">
        <v>55760</v>
      </c>
      <c r="B4769" s="301" t="s">
        <v>55761</v>
      </c>
      <c r="C4769" s="301" t="s">
        <v>58</v>
      </c>
      <c r="D4769" s="302">
        <v>125.12</v>
      </c>
      <c r="E4769" s="302">
        <v>122.67</v>
      </c>
    </row>
    <row r="4770" spans="1:5">
      <c r="A4770" s="301" t="s">
        <v>55762</v>
      </c>
      <c r="B4770" s="301" t="s">
        <v>55763</v>
      </c>
      <c r="C4770" s="301" t="s">
        <v>58</v>
      </c>
      <c r="D4770" s="302">
        <v>171.45</v>
      </c>
      <c r="E4770" s="302">
        <v>168.62</v>
      </c>
    </row>
    <row r="4771" spans="1:5">
      <c r="A4771" s="301" t="s">
        <v>55764</v>
      </c>
      <c r="B4771" s="301" t="s">
        <v>55765</v>
      </c>
      <c r="C4771" s="301" t="s">
        <v>58</v>
      </c>
      <c r="D4771" s="302">
        <v>184.66</v>
      </c>
      <c r="E4771" s="302">
        <v>181.83</v>
      </c>
    </row>
    <row r="4772" spans="1:5">
      <c r="A4772" s="301" t="s">
        <v>55766</v>
      </c>
      <c r="B4772" s="301" t="s">
        <v>55767</v>
      </c>
      <c r="C4772" s="301" t="s">
        <v>58</v>
      </c>
      <c r="D4772" s="302">
        <v>320.14999999999998</v>
      </c>
      <c r="E4772" s="302">
        <v>316.75</v>
      </c>
    </row>
    <row r="4773" spans="1:5">
      <c r="A4773" s="301" t="s">
        <v>55768</v>
      </c>
      <c r="B4773" s="301" t="s">
        <v>55769</v>
      </c>
      <c r="C4773" s="301" t="s">
        <v>58</v>
      </c>
      <c r="D4773" s="302">
        <v>341.29</v>
      </c>
      <c r="E4773" s="302">
        <v>337.89</v>
      </c>
    </row>
    <row r="4774" spans="1:5">
      <c r="A4774" s="301" t="s">
        <v>55770</v>
      </c>
      <c r="B4774" s="301" t="s">
        <v>55771</v>
      </c>
      <c r="C4774" s="301" t="s">
        <v>58</v>
      </c>
      <c r="D4774" s="302">
        <v>780.65</v>
      </c>
      <c r="E4774" s="302">
        <v>776.69</v>
      </c>
    </row>
    <row r="4775" spans="1:5">
      <c r="A4775" s="301" t="s">
        <v>55772</v>
      </c>
      <c r="B4775" s="301" t="s">
        <v>55773</v>
      </c>
      <c r="C4775" s="301" t="s">
        <v>58</v>
      </c>
      <c r="D4775" s="302">
        <v>685.84</v>
      </c>
      <c r="E4775" s="302">
        <v>681.88</v>
      </c>
    </row>
    <row r="4776" spans="1:5">
      <c r="A4776" s="301" t="s">
        <v>55774</v>
      </c>
      <c r="B4776" s="301" t="s">
        <v>55775</v>
      </c>
      <c r="C4776" s="301" t="s">
        <v>58</v>
      </c>
      <c r="D4776" s="302">
        <v>99.28</v>
      </c>
      <c r="E4776" s="302">
        <v>96.76</v>
      </c>
    </row>
    <row r="4777" spans="1:5">
      <c r="A4777" s="301" t="s">
        <v>55776</v>
      </c>
      <c r="B4777" s="301" t="s">
        <v>55777</v>
      </c>
      <c r="C4777" s="301" t="s">
        <v>58</v>
      </c>
      <c r="D4777" s="302">
        <v>142.59</v>
      </c>
      <c r="E4777" s="302">
        <v>139.72999999999999</v>
      </c>
    </row>
    <row r="4778" spans="1:5">
      <c r="A4778" s="301" t="s">
        <v>55778</v>
      </c>
      <c r="B4778" s="301" t="s">
        <v>55779</v>
      </c>
      <c r="C4778" s="301" t="s">
        <v>58</v>
      </c>
      <c r="D4778" s="302">
        <v>181.11</v>
      </c>
      <c r="E4778" s="302">
        <v>177.84</v>
      </c>
    </row>
    <row r="4779" spans="1:5">
      <c r="A4779" s="301" t="s">
        <v>55780</v>
      </c>
      <c r="B4779" s="301" t="s">
        <v>55781</v>
      </c>
      <c r="C4779" s="301" t="s">
        <v>58</v>
      </c>
      <c r="D4779" s="302">
        <v>281.63</v>
      </c>
      <c r="E4779" s="302">
        <v>277.85000000000002</v>
      </c>
    </row>
    <row r="4780" spans="1:5">
      <c r="A4780" s="301" t="s">
        <v>55782</v>
      </c>
      <c r="B4780" s="301" t="s">
        <v>55783</v>
      </c>
      <c r="C4780" s="301" t="s">
        <v>58</v>
      </c>
      <c r="D4780" s="302">
        <v>527.41</v>
      </c>
      <c r="E4780" s="302">
        <v>522.30999999999995</v>
      </c>
    </row>
    <row r="4781" spans="1:5">
      <c r="A4781" s="301" t="s">
        <v>55784</v>
      </c>
      <c r="B4781" s="301" t="s">
        <v>55785</v>
      </c>
      <c r="C4781" s="301" t="s">
        <v>58</v>
      </c>
      <c r="D4781" s="302">
        <v>831.74</v>
      </c>
      <c r="E4781" s="302">
        <v>826.46</v>
      </c>
    </row>
    <row r="4782" spans="1:5">
      <c r="A4782" s="301" t="s">
        <v>55786</v>
      </c>
      <c r="B4782" s="301" t="s">
        <v>55787</v>
      </c>
      <c r="C4782" s="301" t="s">
        <v>58</v>
      </c>
      <c r="D4782" s="302">
        <v>30.01</v>
      </c>
      <c r="E4782" s="302">
        <v>28.79</v>
      </c>
    </row>
    <row r="4783" spans="1:5">
      <c r="A4783" s="301" t="s">
        <v>55788</v>
      </c>
      <c r="B4783" s="301" t="s">
        <v>55789</v>
      </c>
      <c r="C4783" s="301" t="s">
        <v>58</v>
      </c>
      <c r="D4783" s="302">
        <v>40.93</v>
      </c>
      <c r="E4783" s="302">
        <v>38.799999999999997</v>
      </c>
    </row>
    <row r="4784" spans="1:5">
      <c r="A4784" s="301" t="s">
        <v>55790</v>
      </c>
      <c r="B4784" s="301" t="s">
        <v>55791</v>
      </c>
      <c r="C4784" s="301" t="s">
        <v>58</v>
      </c>
      <c r="D4784" s="302">
        <v>35.299999999999997</v>
      </c>
      <c r="E4784" s="302">
        <v>33.17</v>
      </c>
    </row>
    <row r="4785" spans="1:5">
      <c r="A4785" s="301" t="s">
        <v>55792</v>
      </c>
      <c r="B4785" s="301" t="s">
        <v>55793</v>
      </c>
      <c r="C4785" s="301" t="s">
        <v>58</v>
      </c>
      <c r="D4785" s="302">
        <v>67.45</v>
      </c>
      <c r="E4785" s="302">
        <v>63.33</v>
      </c>
    </row>
    <row r="4786" spans="1:5">
      <c r="A4786" s="301" t="s">
        <v>55794</v>
      </c>
      <c r="B4786" s="301" t="s">
        <v>55795</v>
      </c>
      <c r="C4786" s="301" t="s">
        <v>58</v>
      </c>
      <c r="D4786" s="302">
        <v>60.67</v>
      </c>
      <c r="E4786" s="302">
        <v>56.55</v>
      </c>
    </row>
    <row r="4787" spans="1:5">
      <c r="A4787" s="301" t="s">
        <v>55796</v>
      </c>
      <c r="B4787" s="301" t="s">
        <v>55797</v>
      </c>
      <c r="C4787" s="301" t="s">
        <v>58</v>
      </c>
      <c r="D4787" s="302">
        <v>42.16</v>
      </c>
      <c r="E4787" s="302">
        <v>40.31</v>
      </c>
    </row>
    <row r="4788" spans="1:5">
      <c r="A4788" s="301" t="s">
        <v>55798</v>
      </c>
      <c r="B4788" s="301" t="s">
        <v>55799</v>
      </c>
      <c r="C4788" s="301" t="s">
        <v>58</v>
      </c>
      <c r="D4788" s="302">
        <v>42.16</v>
      </c>
      <c r="E4788" s="302">
        <v>40.31</v>
      </c>
    </row>
    <row r="4789" spans="1:5">
      <c r="A4789" s="301" t="s">
        <v>55800</v>
      </c>
      <c r="B4789" s="301" t="s">
        <v>55801</v>
      </c>
      <c r="C4789" s="301" t="s">
        <v>58</v>
      </c>
      <c r="D4789" s="302">
        <v>63.06</v>
      </c>
      <c r="E4789" s="302">
        <v>59.87</v>
      </c>
    </row>
    <row r="4790" spans="1:5">
      <c r="A4790" s="301" t="s">
        <v>55802</v>
      </c>
      <c r="B4790" s="301" t="s">
        <v>55803</v>
      </c>
      <c r="C4790" s="301" t="s">
        <v>58</v>
      </c>
      <c r="D4790" s="302">
        <v>63.06</v>
      </c>
      <c r="E4790" s="302">
        <v>59.87</v>
      </c>
    </row>
    <row r="4791" spans="1:5">
      <c r="A4791" s="301" t="s">
        <v>55804</v>
      </c>
      <c r="B4791" s="301" t="s">
        <v>55805</v>
      </c>
      <c r="C4791" s="301" t="s">
        <v>58</v>
      </c>
      <c r="D4791" s="302">
        <v>105.86</v>
      </c>
      <c r="E4791" s="302">
        <v>99.67</v>
      </c>
    </row>
    <row r="4792" spans="1:5">
      <c r="A4792" s="301" t="s">
        <v>55806</v>
      </c>
      <c r="B4792" s="301" t="s">
        <v>55807</v>
      </c>
      <c r="C4792" s="301" t="s">
        <v>58</v>
      </c>
      <c r="D4792" s="302">
        <v>105.86</v>
      </c>
      <c r="E4792" s="302">
        <v>99.67</v>
      </c>
    </row>
    <row r="4793" spans="1:5">
      <c r="A4793" s="301" t="s">
        <v>55808</v>
      </c>
      <c r="B4793" s="301" t="s">
        <v>55809</v>
      </c>
      <c r="C4793" s="301" t="s">
        <v>58</v>
      </c>
      <c r="D4793" s="302">
        <v>61.13</v>
      </c>
      <c r="E4793" s="302">
        <v>58.65</v>
      </c>
    </row>
    <row r="4794" spans="1:5">
      <c r="A4794" s="301" t="s">
        <v>55810</v>
      </c>
      <c r="B4794" s="301" t="s">
        <v>55811</v>
      </c>
      <c r="C4794" s="301" t="s">
        <v>58</v>
      </c>
      <c r="D4794" s="302">
        <v>88.98</v>
      </c>
      <c r="E4794" s="302">
        <v>84.73</v>
      </c>
    </row>
    <row r="4795" spans="1:5">
      <c r="A4795" s="301" t="s">
        <v>55812</v>
      </c>
      <c r="B4795" s="301" t="s">
        <v>55813</v>
      </c>
      <c r="C4795" s="301" t="s">
        <v>58</v>
      </c>
      <c r="D4795" s="302">
        <v>155.27000000000001</v>
      </c>
      <c r="E4795" s="302">
        <v>147</v>
      </c>
    </row>
    <row r="4796" spans="1:5">
      <c r="A4796" s="301" t="s">
        <v>55814</v>
      </c>
      <c r="B4796" s="301" t="s">
        <v>55815</v>
      </c>
      <c r="C4796" s="301" t="s">
        <v>58</v>
      </c>
      <c r="D4796" s="302">
        <v>18.399999999999999</v>
      </c>
      <c r="E4796" s="302">
        <v>17.96</v>
      </c>
    </row>
    <row r="4797" spans="1:5">
      <c r="A4797" s="301" t="s">
        <v>55816</v>
      </c>
      <c r="B4797" s="301" t="s">
        <v>55817</v>
      </c>
      <c r="C4797" s="301" t="s">
        <v>58</v>
      </c>
      <c r="D4797" s="302">
        <v>21.65</v>
      </c>
      <c r="E4797" s="302">
        <v>20.04</v>
      </c>
    </row>
    <row r="4798" spans="1:5">
      <c r="A4798" s="301" t="s">
        <v>55818</v>
      </c>
      <c r="B4798" s="301" t="s">
        <v>55819</v>
      </c>
      <c r="C4798" s="301" t="s">
        <v>58</v>
      </c>
      <c r="D4798" s="302">
        <v>21.62</v>
      </c>
      <c r="E4798" s="302">
        <v>20.010000000000002</v>
      </c>
    </row>
    <row r="4799" spans="1:5">
      <c r="A4799" s="301" t="s">
        <v>55820</v>
      </c>
      <c r="B4799" s="301" t="s">
        <v>55821</v>
      </c>
      <c r="C4799" s="301" t="s">
        <v>58</v>
      </c>
      <c r="D4799" s="302">
        <v>23.85</v>
      </c>
      <c r="E4799" s="302">
        <v>22.79</v>
      </c>
    </row>
    <row r="4800" spans="1:5">
      <c r="A4800" s="301" t="s">
        <v>55822</v>
      </c>
      <c r="B4800" s="301" t="s">
        <v>55823</v>
      </c>
      <c r="C4800" s="301" t="s">
        <v>58</v>
      </c>
      <c r="D4800" s="302">
        <v>39.799999999999997</v>
      </c>
      <c r="E4800" s="302">
        <v>37.04</v>
      </c>
    </row>
    <row r="4801" spans="1:5">
      <c r="A4801" s="301" t="s">
        <v>55824</v>
      </c>
      <c r="B4801" s="301" t="s">
        <v>55825</v>
      </c>
      <c r="C4801" s="301" t="s">
        <v>58</v>
      </c>
      <c r="D4801" s="302">
        <v>39.53</v>
      </c>
      <c r="E4801" s="302">
        <v>36.770000000000003</v>
      </c>
    </row>
    <row r="4802" spans="1:5">
      <c r="A4802" s="301" t="s">
        <v>55826</v>
      </c>
      <c r="B4802" s="301" t="s">
        <v>55827</v>
      </c>
      <c r="C4802" s="301" t="s">
        <v>58</v>
      </c>
      <c r="D4802" s="302">
        <v>36.78</v>
      </c>
      <c r="E4802" s="302">
        <v>35.15</v>
      </c>
    </row>
    <row r="4803" spans="1:5">
      <c r="A4803" s="301" t="s">
        <v>55828</v>
      </c>
      <c r="B4803" s="301" t="s">
        <v>55829</v>
      </c>
      <c r="C4803" s="301" t="s">
        <v>58</v>
      </c>
      <c r="D4803" s="302">
        <v>40.46</v>
      </c>
      <c r="E4803" s="302">
        <v>38.71</v>
      </c>
    </row>
    <row r="4804" spans="1:5">
      <c r="A4804" s="301" t="s">
        <v>55830</v>
      </c>
      <c r="B4804" s="301" t="s">
        <v>55831</v>
      </c>
      <c r="C4804" s="301" t="s">
        <v>58</v>
      </c>
      <c r="D4804" s="302">
        <v>57.99</v>
      </c>
      <c r="E4804" s="302">
        <v>54.23</v>
      </c>
    </row>
    <row r="4805" spans="1:5">
      <c r="A4805" s="301" t="s">
        <v>55832</v>
      </c>
      <c r="B4805" s="301" t="s">
        <v>55833</v>
      </c>
      <c r="C4805" s="301" t="s">
        <v>58</v>
      </c>
      <c r="D4805" s="302">
        <v>56.3</v>
      </c>
      <c r="E4805" s="302">
        <v>52.54</v>
      </c>
    </row>
    <row r="4806" spans="1:5">
      <c r="A4806" s="301" t="s">
        <v>55834</v>
      </c>
      <c r="B4806" s="301" t="s">
        <v>55835</v>
      </c>
      <c r="C4806" s="301" t="s">
        <v>58</v>
      </c>
      <c r="D4806" s="302">
        <v>14.22</v>
      </c>
      <c r="E4806" s="302">
        <v>13.15</v>
      </c>
    </row>
    <row r="4807" spans="1:5">
      <c r="A4807" s="301" t="s">
        <v>55836</v>
      </c>
      <c r="B4807" s="301" t="s">
        <v>55837</v>
      </c>
      <c r="C4807" s="301" t="s">
        <v>58</v>
      </c>
      <c r="D4807" s="302">
        <v>14.25</v>
      </c>
      <c r="E4807" s="302">
        <v>13.18</v>
      </c>
    </row>
    <row r="4808" spans="1:5">
      <c r="A4808" s="301" t="s">
        <v>55838</v>
      </c>
      <c r="B4808" s="301" t="s">
        <v>55839</v>
      </c>
      <c r="C4808" s="301" t="s">
        <v>58</v>
      </c>
      <c r="D4808" s="302">
        <v>28.84</v>
      </c>
      <c r="E4808" s="302">
        <v>27.77</v>
      </c>
    </row>
    <row r="4809" spans="1:5">
      <c r="A4809" s="301" t="s">
        <v>55840</v>
      </c>
      <c r="B4809" s="301" t="s">
        <v>55841</v>
      </c>
      <c r="C4809" s="301" t="s">
        <v>58</v>
      </c>
      <c r="D4809" s="302">
        <v>434.54</v>
      </c>
      <c r="E4809" s="302">
        <v>433.47</v>
      </c>
    </row>
    <row r="4810" spans="1:5">
      <c r="A4810" s="301" t="s">
        <v>55842</v>
      </c>
      <c r="B4810" s="301" t="s">
        <v>55843</v>
      </c>
      <c r="C4810" s="301" t="s">
        <v>58</v>
      </c>
      <c r="D4810" s="302">
        <v>21.3</v>
      </c>
      <c r="E4810" s="302">
        <v>20.52</v>
      </c>
    </row>
    <row r="4811" spans="1:5">
      <c r="A4811" s="301" t="s">
        <v>55844</v>
      </c>
      <c r="B4811" s="301" t="s">
        <v>55845</v>
      </c>
      <c r="C4811" s="301" t="s">
        <v>58</v>
      </c>
      <c r="D4811" s="302">
        <v>24.96</v>
      </c>
      <c r="E4811" s="302">
        <v>23.12</v>
      </c>
    </row>
    <row r="4812" spans="1:5">
      <c r="A4812" s="301" t="s">
        <v>55846</v>
      </c>
      <c r="B4812" s="301" t="s">
        <v>55847</v>
      </c>
      <c r="C4812" s="301" t="s">
        <v>58</v>
      </c>
      <c r="D4812" s="302">
        <v>26.22</v>
      </c>
      <c r="E4812" s="302">
        <v>24.38</v>
      </c>
    </row>
    <row r="4813" spans="1:5">
      <c r="A4813" s="301" t="s">
        <v>55848</v>
      </c>
      <c r="B4813" s="301" t="s">
        <v>55849</v>
      </c>
      <c r="C4813" s="301" t="s">
        <v>58</v>
      </c>
      <c r="D4813" s="302">
        <v>510.43</v>
      </c>
      <c r="E4813" s="302">
        <v>508.59</v>
      </c>
    </row>
    <row r="4814" spans="1:5">
      <c r="A4814" s="301" t="s">
        <v>55850</v>
      </c>
      <c r="B4814" s="301" t="s">
        <v>55851</v>
      </c>
      <c r="C4814" s="301" t="s">
        <v>58</v>
      </c>
      <c r="D4814" s="302">
        <v>58.29</v>
      </c>
      <c r="E4814" s="302">
        <v>56.45</v>
      </c>
    </row>
    <row r="4815" spans="1:5">
      <c r="A4815" s="301" t="s">
        <v>55852</v>
      </c>
      <c r="B4815" s="301" t="s">
        <v>55853</v>
      </c>
      <c r="C4815" s="301" t="s">
        <v>58</v>
      </c>
      <c r="D4815" s="302">
        <v>21.23</v>
      </c>
      <c r="E4815" s="302">
        <v>19.78</v>
      </c>
    </row>
    <row r="4816" spans="1:5">
      <c r="A4816" s="301" t="s">
        <v>55854</v>
      </c>
      <c r="B4816" s="301" t="s">
        <v>55855</v>
      </c>
      <c r="C4816" s="301" t="s">
        <v>58</v>
      </c>
      <c r="D4816" s="302">
        <v>25.6</v>
      </c>
      <c r="E4816" s="302">
        <v>24.44</v>
      </c>
    </row>
    <row r="4817" spans="1:5">
      <c r="A4817" s="301" t="s">
        <v>55856</v>
      </c>
      <c r="B4817" s="301" t="s">
        <v>55857</v>
      </c>
      <c r="C4817" s="301" t="s">
        <v>58</v>
      </c>
      <c r="D4817" s="302">
        <v>30.09</v>
      </c>
      <c r="E4817" s="302">
        <v>28.81</v>
      </c>
    </row>
    <row r="4818" spans="1:5">
      <c r="A4818" s="301" t="s">
        <v>55858</v>
      </c>
      <c r="B4818" s="301" t="s">
        <v>55859</v>
      </c>
      <c r="C4818" s="301" t="s">
        <v>58</v>
      </c>
      <c r="D4818" s="302">
        <v>36.799999999999997</v>
      </c>
      <c r="E4818" s="302">
        <v>34.29</v>
      </c>
    </row>
    <row r="4819" spans="1:5">
      <c r="A4819" s="301" t="s">
        <v>55860</v>
      </c>
      <c r="B4819" s="301" t="s">
        <v>55861</v>
      </c>
      <c r="C4819" s="301" t="s">
        <v>58</v>
      </c>
      <c r="D4819" s="302">
        <v>36.799999999999997</v>
      </c>
      <c r="E4819" s="302">
        <v>34.29</v>
      </c>
    </row>
    <row r="4820" spans="1:5">
      <c r="A4820" s="301" t="s">
        <v>55862</v>
      </c>
      <c r="B4820" s="301" t="s">
        <v>55863</v>
      </c>
      <c r="C4820" s="301" t="s">
        <v>58</v>
      </c>
      <c r="D4820" s="302">
        <v>95.76</v>
      </c>
      <c r="E4820" s="302">
        <v>93.25</v>
      </c>
    </row>
    <row r="4821" spans="1:5">
      <c r="A4821" s="301" t="s">
        <v>55864</v>
      </c>
      <c r="B4821" s="301" t="s">
        <v>55865</v>
      </c>
      <c r="C4821" s="301" t="s">
        <v>58</v>
      </c>
      <c r="D4821" s="302">
        <v>565.26</v>
      </c>
      <c r="E4821" s="302">
        <v>562.75</v>
      </c>
    </row>
    <row r="4822" spans="1:5">
      <c r="A4822" s="301" t="s">
        <v>55866</v>
      </c>
      <c r="B4822" s="301" t="s">
        <v>55867</v>
      </c>
      <c r="C4822" s="301" t="s">
        <v>58</v>
      </c>
      <c r="D4822" s="302">
        <v>38.909999999999997</v>
      </c>
      <c r="E4822" s="302">
        <v>37.42</v>
      </c>
    </row>
    <row r="4823" spans="1:5">
      <c r="A4823" s="301" t="s">
        <v>55868</v>
      </c>
      <c r="B4823" s="301" t="s">
        <v>55869</v>
      </c>
      <c r="C4823" s="301" t="s">
        <v>58</v>
      </c>
      <c r="D4823" s="302">
        <v>31.69</v>
      </c>
      <c r="E4823" s="302">
        <v>29.52</v>
      </c>
    </row>
    <row r="4824" spans="1:5">
      <c r="A4824" s="301" t="s">
        <v>55870</v>
      </c>
      <c r="B4824" s="301" t="s">
        <v>55871</v>
      </c>
      <c r="C4824" s="301" t="s">
        <v>58</v>
      </c>
      <c r="D4824" s="302">
        <v>29.17</v>
      </c>
      <c r="E4824" s="302">
        <v>27.02</v>
      </c>
    </row>
    <row r="4825" spans="1:5">
      <c r="A4825" s="301" t="s">
        <v>55872</v>
      </c>
      <c r="B4825" s="301" t="s">
        <v>55873</v>
      </c>
      <c r="C4825" s="301" t="s">
        <v>58</v>
      </c>
      <c r="D4825" s="302">
        <v>52.81</v>
      </c>
      <c r="E4825" s="302">
        <v>49.13</v>
      </c>
    </row>
    <row r="4826" spans="1:5">
      <c r="A4826" s="301" t="s">
        <v>55874</v>
      </c>
      <c r="B4826" s="301" t="s">
        <v>55875</v>
      </c>
      <c r="C4826" s="301" t="s">
        <v>58</v>
      </c>
      <c r="D4826" s="302">
        <v>75.739999999999995</v>
      </c>
      <c r="E4826" s="302">
        <v>70.73</v>
      </c>
    </row>
    <row r="4827" spans="1:5">
      <c r="A4827" s="301" t="s">
        <v>55876</v>
      </c>
      <c r="B4827" s="301" t="s">
        <v>55877</v>
      </c>
      <c r="C4827" s="301" t="s">
        <v>58</v>
      </c>
      <c r="D4827" s="302">
        <v>20.71</v>
      </c>
      <c r="E4827" s="302">
        <v>19.2</v>
      </c>
    </row>
    <row r="4828" spans="1:5">
      <c r="A4828" s="301" t="s">
        <v>55878</v>
      </c>
      <c r="B4828" s="301" t="s">
        <v>55879</v>
      </c>
      <c r="C4828" s="301" t="s">
        <v>58</v>
      </c>
      <c r="D4828" s="302">
        <v>20.68</v>
      </c>
      <c r="E4828" s="302">
        <v>19.170000000000002</v>
      </c>
    </row>
    <row r="4829" spans="1:5">
      <c r="A4829" s="301" t="s">
        <v>55880</v>
      </c>
      <c r="B4829" s="301" t="s">
        <v>55881</v>
      </c>
      <c r="C4829" s="301" t="s">
        <v>58</v>
      </c>
      <c r="D4829" s="302">
        <v>23.38</v>
      </c>
      <c r="E4829" s="302">
        <v>22.38</v>
      </c>
    </row>
    <row r="4830" spans="1:5">
      <c r="A4830" s="301" t="s">
        <v>55882</v>
      </c>
      <c r="B4830" s="301" t="s">
        <v>55883</v>
      </c>
      <c r="C4830" s="301" t="s">
        <v>58</v>
      </c>
      <c r="D4830" s="302">
        <v>32.46</v>
      </c>
      <c r="E4830" s="302">
        <v>30.44</v>
      </c>
    </row>
    <row r="4831" spans="1:5">
      <c r="A4831" s="301" t="s">
        <v>55884</v>
      </c>
      <c r="B4831" s="301" t="s">
        <v>55885</v>
      </c>
      <c r="C4831" s="301" t="s">
        <v>58</v>
      </c>
      <c r="D4831" s="302">
        <v>32.19</v>
      </c>
      <c r="E4831" s="302">
        <v>30.17</v>
      </c>
    </row>
    <row r="4832" spans="1:5">
      <c r="A4832" s="301" t="s">
        <v>55886</v>
      </c>
      <c r="B4832" s="301" t="s">
        <v>55887</v>
      </c>
      <c r="C4832" s="301" t="s">
        <v>58</v>
      </c>
      <c r="D4832" s="302">
        <v>33.11</v>
      </c>
      <c r="E4832" s="302">
        <v>31.85</v>
      </c>
    </row>
    <row r="4833" spans="1:5">
      <c r="A4833" s="301" t="s">
        <v>55888</v>
      </c>
      <c r="B4833" s="301" t="s">
        <v>55889</v>
      </c>
      <c r="C4833" s="301" t="s">
        <v>58</v>
      </c>
      <c r="D4833" s="302">
        <v>36.79</v>
      </c>
      <c r="E4833" s="302">
        <v>35.409999999999997</v>
      </c>
    </row>
    <row r="4834" spans="1:5">
      <c r="A4834" s="301" t="s">
        <v>55890</v>
      </c>
      <c r="B4834" s="301" t="s">
        <v>55891</v>
      </c>
      <c r="C4834" s="301" t="s">
        <v>58</v>
      </c>
      <c r="D4834" s="302">
        <v>45.15</v>
      </c>
      <c r="E4834" s="302">
        <v>42.69</v>
      </c>
    </row>
    <row r="4835" spans="1:5">
      <c r="A4835" s="301" t="s">
        <v>55892</v>
      </c>
      <c r="B4835" s="301" t="s">
        <v>55893</v>
      </c>
      <c r="C4835" s="301" t="s">
        <v>58</v>
      </c>
      <c r="D4835" s="302">
        <v>43.46</v>
      </c>
      <c r="E4835" s="302">
        <v>41</v>
      </c>
    </row>
    <row r="4836" spans="1:5">
      <c r="A4836" s="301" t="s">
        <v>55894</v>
      </c>
      <c r="B4836" s="301" t="s">
        <v>55895</v>
      </c>
      <c r="C4836" s="301" t="s">
        <v>58</v>
      </c>
      <c r="D4836" s="302">
        <v>13.59</v>
      </c>
      <c r="E4836" s="302">
        <v>12.58</v>
      </c>
    </row>
    <row r="4837" spans="1:5">
      <c r="A4837" s="301" t="s">
        <v>55896</v>
      </c>
      <c r="B4837" s="301" t="s">
        <v>55897</v>
      </c>
      <c r="C4837" s="301" t="s">
        <v>58</v>
      </c>
      <c r="D4837" s="302">
        <v>13.62</v>
      </c>
      <c r="E4837" s="302">
        <v>12.61</v>
      </c>
    </row>
    <row r="4838" spans="1:5">
      <c r="A4838" s="301" t="s">
        <v>55898</v>
      </c>
      <c r="B4838" s="301" t="s">
        <v>55899</v>
      </c>
      <c r="C4838" s="301" t="s">
        <v>58</v>
      </c>
      <c r="D4838" s="302">
        <v>28.21</v>
      </c>
      <c r="E4838" s="302">
        <v>27.2</v>
      </c>
    </row>
    <row r="4839" spans="1:5">
      <c r="A4839" s="301" t="s">
        <v>55900</v>
      </c>
      <c r="B4839" s="301" t="s">
        <v>55901</v>
      </c>
      <c r="C4839" s="301" t="s">
        <v>58</v>
      </c>
      <c r="D4839" s="302">
        <v>433.91</v>
      </c>
      <c r="E4839" s="302">
        <v>432.9</v>
      </c>
    </row>
    <row r="4840" spans="1:5">
      <c r="A4840" s="301" t="s">
        <v>55902</v>
      </c>
      <c r="B4840" s="301" t="s">
        <v>55903</v>
      </c>
      <c r="C4840" s="301" t="s">
        <v>58</v>
      </c>
      <c r="D4840" s="302">
        <v>21</v>
      </c>
      <c r="E4840" s="302">
        <v>20.25</v>
      </c>
    </row>
    <row r="4841" spans="1:5">
      <c r="A4841" s="301" t="s">
        <v>55904</v>
      </c>
      <c r="B4841" s="301" t="s">
        <v>55905</v>
      </c>
      <c r="C4841" s="301" t="s">
        <v>58</v>
      </c>
      <c r="D4841" s="302">
        <v>20.04</v>
      </c>
      <c r="E4841" s="302">
        <v>18.690000000000001</v>
      </c>
    </row>
    <row r="4842" spans="1:5">
      <c r="A4842" s="301" t="s">
        <v>55906</v>
      </c>
      <c r="B4842" s="301" t="s">
        <v>55907</v>
      </c>
      <c r="C4842" s="301" t="s">
        <v>58</v>
      </c>
      <c r="D4842" s="302">
        <v>21.3</v>
      </c>
      <c r="E4842" s="302">
        <v>19.95</v>
      </c>
    </row>
    <row r="4843" spans="1:5">
      <c r="A4843" s="301" t="s">
        <v>55908</v>
      </c>
      <c r="B4843" s="301" t="s">
        <v>55909</v>
      </c>
      <c r="C4843" s="301" t="s">
        <v>58</v>
      </c>
      <c r="D4843" s="302">
        <v>505.51</v>
      </c>
      <c r="E4843" s="302">
        <v>504.16</v>
      </c>
    </row>
    <row r="4844" spans="1:5">
      <c r="A4844" s="301" t="s">
        <v>55910</v>
      </c>
      <c r="B4844" s="301" t="s">
        <v>55911</v>
      </c>
      <c r="C4844" s="301" t="s">
        <v>58</v>
      </c>
      <c r="D4844" s="302">
        <v>53.37</v>
      </c>
      <c r="E4844" s="302">
        <v>52.02</v>
      </c>
    </row>
    <row r="4845" spans="1:5">
      <c r="A4845" s="301" t="s">
        <v>55912</v>
      </c>
      <c r="B4845" s="301" t="s">
        <v>55913</v>
      </c>
      <c r="C4845" s="301" t="s">
        <v>58</v>
      </c>
      <c r="D4845" s="302">
        <v>18.559999999999999</v>
      </c>
      <c r="E4845" s="302">
        <v>17.38</v>
      </c>
    </row>
    <row r="4846" spans="1:5">
      <c r="A4846" s="301" t="s">
        <v>55914</v>
      </c>
      <c r="B4846" s="301" t="s">
        <v>55915</v>
      </c>
      <c r="C4846" s="301" t="s">
        <v>58</v>
      </c>
      <c r="D4846" s="302">
        <v>23.15</v>
      </c>
      <c r="E4846" s="302">
        <v>22.24</v>
      </c>
    </row>
    <row r="4847" spans="1:5">
      <c r="A4847" s="301" t="s">
        <v>55916</v>
      </c>
      <c r="B4847" s="301" t="s">
        <v>55917</v>
      </c>
      <c r="C4847" s="301" t="s">
        <v>58</v>
      </c>
      <c r="D4847" s="302">
        <v>27.64</v>
      </c>
      <c r="E4847" s="302">
        <v>26.6</v>
      </c>
    </row>
    <row r="4848" spans="1:5">
      <c r="A4848" s="301" t="s">
        <v>55918</v>
      </c>
      <c r="B4848" s="301" t="s">
        <v>55919</v>
      </c>
      <c r="C4848" s="301" t="s">
        <v>58</v>
      </c>
      <c r="D4848" s="302">
        <v>28.64</v>
      </c>
      <c r="E4848" s="302">
        <v>27.01</v>
      </c>
    </row>
    <row r="4849" spans="1:5">
      <c r="A4849" s="301" t="s">
        <v>55920</v>
      </c>
      <c r="B4849" s="301" t="s">
        <v>55921</v>
      </c>
      <c r="C4849" s="301" t="s">
        <v>58</v>
      </c>
      <c r="D4849" s="302">
        <v>28.64</v>
      </c>
      <c r="E4849" s="302">
        <v>27.01</v>
      </c>
    </row>
    <row r="4850" spans="1:5">
      <c r="A4850" s="301" t="s">
        <v>55922</v>
      </c>
      <c r="B4850" s="301" t="s">
        <v>55923</v>
      </c>
      <c r="C4850" s="301" t="s">
        <v>58</v>
      </c>
      <c r="D4850" s="302">
        <v>87.6</v>
      </c>
      <c r="E4850" s="302">
        <v>85.97</v>
      </c>
    </row>
    <row r="4851" spans="1:5">
      <c r="A4851" s="301" t="s">
        <v>55924</v>
      </c>
      <c r="B4851" s="301" t="s">
        <v>55925</v>
      </c>
      <c r="C4851" s="301" t="s">
        <v>58</v>
      </c>
      <c r="D4851" s="302">
        <v>557.1</v>
      </c>
      <c r="E4851" s="302">
        <v>555.47</v>
      </c>
    </row>
    <row r="4852" spans="1:5">
      <c r="A4852" s="301" t="s">
        <v>55926</v>
      </c>
      <c r="B4852" s="301" t="s">
        <v>55927</v>
      </c>
      <c r="C4852" s="301" t="s">
        <v>58</v>
      </c>
      <c r="D4852" s="302">
        <v>34.83</v>
      </c>
      <c r="E4852" s="302">
        <v>33.770000000000003</v>
      </c>
    </row>
    <row r="4853" spans="1:5">
      <c r="A4853" s="301" t="s">
        <v>55928</v>
      </c>
      <c r="B4853" s="301" t="s">
        <v>55929</v>
      </c>
      <c r="C4853" s="301" t="s">
        <v>58</v>
      </c>
      <c r="D4853" s="302">
        <v>25.06</v>
      </c>
      <c r="E4853" s="302">
        <v>23.57</v>
      </c>
    </row>
    <row r="4854" spans="1:5">
      <c r="A4854" s="301" t="s">
        <v>55930</v>
      </c>
      <c r="B4854" s="301" t="s">
        <v>55931</v>
      </c>
      <c r="C4854" s="301" t="s">
        <v>58</v>
      </c>
      <c r="D4854" s="302">
        <v>27.92</v>
      </c>
      <c r="E4854" s="302">
        <v>25.89</v>
      </c>
    </row>
    <row r="4855" spans="1:5">
      <c r="A4855" s="301" t="s">
        <v>55932</v>
      </c>
      <c r="B4855" s="301" t="s">
        <v>55933</v>
      </c>
      <c r="C4855" s="301" t="s">
        <v>58</v>
      </c>
      <c r="D4855" s="302">
        <v>43.01</v>
      </c>
      <c r="E4855" s="302">
        <v>40.32</v>
      </c>
    </row>
    <row r="4856" spans="1:5">
      <c r="A4856" s="301" t="s">
        <v>55934</v>
      </c>
      <c r="B4856" s="301" t="s">
        <v>55935</v>
      </c>
      <c r="C4856" s="301" t="s">
        <v>58</v>
      </c>
      <c r="D4856" s="302">
        <v>58.6</v>
      </c>
      <c r="E4856" s="302">
        <v>55.33</v>
      </c>
    </row>
    <row r="4857" spans="1:5">
      <c r="A4857" s="301" t="s">
        <v>55936</v>
      </c>
      <c r="B4857" s="301" t="s">
        <v>55937</v>
      </c>
      <c r="C4857" s="301" t="s">
        <v>58</v>
      </c>
      <c r="D4857" s="302">
        <v>21.75</v>
      </c>
      <c r="E4857" s="302">
        <v>20.12</v>
      </c>
    </row>
    <row r="4858" spans="1:5">
      <c r="A4858" s="301" t="s">
        <v>55938</v>
      </c>
      <c r="B4858" s="301" t="s">
        <v>55939</v>
      </c>
      <c r="C4858" s="301" t="s">
        <v>58</v>
      </c>
      <c r="D4858" s="302">
        <v>21.72</v>
      </c>
      <c r="E4858" s="302">
        <v>20.09</v>
      </c>
    </row>
    <row r="4859" spans="1:5">
      <c r="A4859" s="301" t="s">
        <v>55940</v>
      </c>
      <c r="B4859" s="301" t="s">
        <v>55941</v>
      </c>
      <c r="C4859" s="301" t="s">
        <v>58</v>
      </c>
      <c r="D4859" s="302">
        <v>23.89</v>
      </c>
      <c r="E4859" s="302">
        <v>22.83</v>
      </c>
    </row>
    <row r="4860" spans="1:5">
      <c r="A4860" s="301" t="s">
        <v>55942</v>
      </c>
      <c r="B4860" s="301" t="s">
        <v>55943</v>
      </c>
      <c r="C4860" s="301" t="s">
        <v>58</v>
      </c>
      <c r="D4860" s="302">
        <v>31.39</v>
      </c>
      <c r="E4860" s="302">
        <v>29.48</v>
      </c>
    </row>
    <row r="4861" spans="1:5">
      <c r="A4861" s="301" t="s">
        <v>55944</v>
      </c>
      <c r="B4861" s="301" t="s">
        <v>55945</v>
      </c>
      <c r="C4861" s="301" t="s">
        <v>58</v>
      </c>
      <c r="D4861" s="302">
        <v>31.12</v>
      </c>
      <c r="E4861" s="302">
        <v>29.21</v>
      </c>
    </row>
    <row r="4862" spans="1:5">
      <c r="A4862" s="301" t="s">
        <v>55946</v>
      </c>
      <c r="B4862" s="301" t="s">
        <v>55947</v>
      </c>
      <c r="C4862" s="301" t="s">
        <v>58</v>
      </c>
      <c r="D4862" s="302">
        <v>32.57</v>
      </c>
      <c r="E4862" s="302">
        <v>31.37</v>
      </c>
    </row>
    <row r="4863" spans="1:5">
      <c r="A4863" s="301" t="s">
        <v>55948</v>
      </c>
      <c r="B4863" s="301" t="s">
        <v>55949</v>
      </c>
      <c r="C4863" s="301" t="s">
        <v>58</v>
      </c>
      <c r="D4863" s="302">
        <v>36.26</v>
      </c>
      <c r="E4863" s="302">
        <v>34.92</v>
      </c>
    </row>
    <row r="4864" spans="1:5">
      <c r="A4864" s="301" t="s">
        <v>55950</v>
      </c>
      <c r="B4864" s="301" t="s">
        <v>55951</v>
      </c>
      <c r="C4864" s="301" t="s">
        <v>58</v>
      </c>
      <c r="D4864" s="302">
        <v>42.3</v>
      </c>
      <c r="E4864" s="302">
        <v>40.130000000000003</v>
      </c>
    </row>
    <row r="4865" spans="1:5">
      <c r="A4865" s="301" t="s">
        <v>55952</v>
      </c>
      <c r="B4865" s="301" t="s">
        <v>55953</v>
      </c>
      <c r="C4865" s="301" t="s">
        <v>58</v>
      </c>
      <c r="D4865" s="302">
        <v>40.61</v>
      </c>
      <c r="E4865" s="302">
        <v>38.44</v>
      </c>
    </row>
    <row r="4866" spans="1:5">
      <c r="A4866" s="301" t="s">
        <v>55954</v>
      </c>
      <c r="B4866" s="301" t="s">
        <v>55955</v>
      </c>
      <c r="C4866" s="301" t="s">
        <v>58</v>
      </c>
      <c r="D4866" s="302">
        <v>14.27</v>
      </c>
      <c r="E4866" s="302">
        <v>13.18</v>
      </c>
    </row>
    <row r="4867" spans="1:5">
      <c r="A4867" s="301" t="s">
        <v>55956</v>
      </c>
      <c r="B4867" s="301" t="s">
        <v>55957</v>
      </c>
      <c r="C4867" s="301" t="s">
        <v>58</v>
      </c>
      <c r="D4867" s="302">
        <v>14.3</v>
      </c>
      <c r="E4867" s="302">
        <v>13.21</v>
      </c>
    </row>
    <row r="4868" spans="1:5">
      <c r="A4868" s="301" t="s">
        <v>55958</v>
      </c>
      <c r="B4868" s="301" t="s">
        <v>55959</v>
      </c>
      <c r="C4868" s="301" t="s">
        <v>58</v>
      </c>
      <c r="D4868" s="302">
        <v>28.89</v>
      </c>
      <c r="E4868" s="302">
        <v>27.8</v>
      </c>
    </row>
    <row r="4869" spans="1:5">
      <c r="A4869" s="301" t="s">
        <v>55960</v>
      </c>
      <c r="B4869" s="301" t="s">
        <v>55961</v>
      </c>
      <c r="C4869" s="301" t="s">
        <v>58</v>
      </c>
      <c r="D4869" s="302">
        <v>434.59</v>
      </c>
      <c r="E4869" s="302">
        <v>433.5</v>
      </c>
    </row>
    <row r="4870" spans="1:5">
      <c r="A4870" s="301" t="s">
        <v>55962</v>
      </c>
      <c r="B4870" s="301" t="s">
        <v>55963</v>
      </c>
      <c r="C4870" s="301" t="s">
        <v>58</v>
      </c>
      <c r="D4870" s="302">
        <v>21.33</v>
      </c>
      <c r="E4870" s="302">
        <v>20.54</v>
      </c>
    </row>
    <row r="4871" spans="1:5">
      <c r="A4871" s="301" t="s">
        <v>55964</v>
      </c>
      <c r="B4871" s="301" t="s">
        <v>55965</v>
      </c>
      <c r="C4871" s="301" t="s">
        <v>58</v>
      </c>
      <c r="D4871" s="302">
        <v>19.3</v>
      </c>
      <c r="E4871" s="302">
        <v>18.02</v>
      </c>
    </row>
    <row r="4872" spans="1:5">
      <c r="A4872" s="301" t="s">
        <v>55966</v>
      </c>
      <c r="B4872" s="301" t="s">
        <v>55967</v>
      </c>
      <c r="C4872" s="301" t="s">
        <v>58</v>
      </c>
      <c r="D4872" s="302">
        <v>20.56</v>
      </c>
      <c r="E4872" s="302">
        <v>19.28</v>
      </c>
    </row>
    <row r="4873" spans="1:5">
      <c r="A4873" s="301" t="s">
        <v>55968</v>
      </c>
      <c r="B4873" s="301" t="s">
        <v>55969</v>
      </c>
      <c r="C4873" s="301" t="s">
        <v>58</v>
      </c>
      <c r="D4873" s="302">
        <v>504.77</v>
      </c>
      <c r="E4873" s="302">
        <v>503.49</v>
      </c>
    </row>
    <row r="4874" spans="1:5">
      <c r="A4874" s="301" t="s">
        <v>55970</v>
      </c>
      <c r="B4874" s="301" t="s">
        <v>55971</v>
      </c>
      <c r="C4874" s="301" t="s">
        <v>58</v>
      </c>
      <c r="D4874" s="302">
        <v>52.63</v>
      </c>
      <c r="E4874" s="302">
        <v>51.35</v>
      </c>
    </row>
    <row r="4875" spans="1:5">
      <c r="A4875" s="301" t="s">
        <v>55972</v>
      </c>
      <c r="B4875" s="301" t="s">
        <v>55973</v>
      </c>
      <c r="C4875" s="301" t="s">
        <v>58</v>
      </c>
      <c r="D4875" s="302">
        <v>18.579999999999998</v>
      </c>
      <c r="E4875" s="302">
        <v>17.39</v>
      </c>
    </row>
    <row r="4876" spans="1:5">
      <c r="A4876" s="301" t="s">
        <v>55974</v>
      </c>
      <c r="B4876" s="301" t="s">
        <v>55975</v>
      </c>
      <c r="C4876" s="301" t="s">
        <v>58</v>
      </c>
      <c r="D4876" s="302">
        <v>22.77</v>
      </c>
      <c r="E4876" s="302">
        <v>21.9</v>
      </c>
    </row>
    <row r="4877" spans="1:5">
      <c r="A4877" s="301" t="s">
        <v>55976</v>
      </c>
      <c r="B4877" s="301" t="s">
        <v>55977</v>
      </c>
      <c r="C4877" s="301" t="s">
        <v>58</v>
      </c>
      <c r="D4877" s="302">
        <v>27.26</v>
      </c>
      <c r="E4877" s="302">
        <v>26.26</v>
      </c>
    </row>
    <row r="4878" spans="1:5">
      <c r="A4878" s="301" t="s">
        <v>55978</v>
      </c>
      <c r="B4878" s="301" t="s">
        <v>55979</v>
      </c>
      <c r="C4878" s="301" t="s">
        <v>58</v>
      </c>
      <c r="D4878" s="302">
        <v>26.71</v>
      </c>
      <c r="E4878" s="302">
        <v>25.25</v>
      </c>
    </row>
    <row r="4879" spans="1:5">
      <c r="A4879" s="301" t="s">
        <v>55980</v>
      </c>
      <c r="B4879" s="301" t="s">
        <v>55981</v>
      </c>
      <c r="C4879" s="301" t="s">
        <v>58</v>
      </c>
      <c r="D4879" s="302">
        <v>26.71</v>
      </c>
      <c r="E4879" s="302">
        <v>25.25</v>
      </c>
    </row>
    <row r="4880" spans="1:5">
      <c r="A4880" s="301" t="s">
        <v>55982</v>
      </c>
      <c r="B4880" s="301" t="s">
        <v>55983</v>
      </c>
      <c r="C4880" s="301" t="s">
        <v>58</v>
      </c>
      <c r="D4880" s="302">
        <v>85.67</v>
      </c>
      <c r="E4880" s="302">
        <v>84.21</v>
      </c>
    </row>
    <row r="4881" spans="1:5">
      <c r="A4881" s="301" t="s">
        <v>55984</v>
      </c>
      <c r="B4881" s="301" t="s">
        <v>55985</v>
      </c>
      <c r="C4881" s="301" t="s">
        <v>58</v>
      </c>
      <c r="D4881" s="302">
        <v>555.16999999999996</v>
      </c>
      <c r="E4881" s="302">
        <v>553.71</v>
      </c>
    </row>
    <row r="4882" spans="1:5">
      <c r="A4882" s="301" t="s">
        <v>55986</v>
      </c>
      <c r="B4882" s="301" t="s">
        <v>55987</v>
      </c>
      <c r="C4882" s="301" t="s">
        <v>58</v>
      </c>
      <c r="D4882" s="302">
        <v>33.86</v>
      </c>
      <c r="E4882" s="302">
        <v>32.9</v>
      </c>
    </row>
    <row r="4883" spans="1:5">
      <c r="A4883" s="301" t="s">
        <v>55988</v>
      </c>
      <c r="B4883" s="301" t="s">
        <v>55989</v>
      </c>
      <c r="C4883" s="301" t="s">
        <v>58</v>
      </c>
      <c r="D4883" s="302">
        <v>23.58</v>
      </c>
      <c r="E4883" s="302">
        <v>22.22</v>
      </c>
    </row>
    <row r="4884" spans="1:5">
      <c r="A4884" s="301" t="s">
        <v>55990</v>
      </c>
      <c r="B4884" s="301" t="s">
        <v>55991</v>
      </c>
      <c r="C4884" s="301" t="s">
        <v>58</v>
      </c>
      <c r="D4884" s="302">
        <v>29.28</v>
      </c>
      <c r="E4884" s="302">
        <v>27.1</v>
      </c>
    </row>
    <row r="4885" spans="1:5">
      <c r="A4885" s="301" t="s">
        <v>55992</v>
      </c>
      <c r="B4885" s="301" t="s">
        <v>55993</v>
      </c>
      <c r="C4885" s="301" t="s">
        <v>58</v>
      </c>
      <c r="D4885" s="302">
        <v>41.58</v>
      </c>
      <c r="E4885" s="302">
        <v>39.020000000000003</v>
      </c>
    </row>
    <row r="4886" spans="1:5">
      <c r="A4886" s="301" t="s">
        <v>55994</v>
      </c>
      <c r="B4886" s="301" t="s">
        <v>55995</v>
      </c>
      <c r="C4886" s="301" t="s">
        <v>58</v>
      </c>
      <c r="D4886" s="302">
        <v>54.78</v>
      </c>
      <c r="E4886" s="302">
        <v>51.89</v>
      </c>
    </row>
    <row r="4887" spans="1:5">
      <c r="A4887" s="301" t="s">
        <v>55996</v>
      </c>
      <c r="B4887" s="301" t="s">
        <v>55997</v>
      </c>
      <c r="C4887" s="301" t="s">
        <v>58</v>
      </c>
      <c r="D4887" s="302">
        <v>7.82</v>
      </c>
      <c r="E4887" s="302">
        <v>7.19</v>
      </c>
    </row>
    <row r="4888" spans="1:5">
      <c r="A4888" s="301" t="s">
        <v>55998</v>
      </c>
      <c r="B4888" s="301" t="s">
        <v>55999</v>
      </c>
      <c r="C4888" s="301" t="s">
        <v>58</v>
      </c>
      <c r="D4888" s="302">
        <v>9.67</v>
      </c>
      <c r="E4888" s="302">
        <v>8.92</v>
      </c>
    </row>
    <row r="4889" spans="1:5">
      <c r="A4889" s="301" t="s">
        <v>56000</v>
      </c>
      <c r="B4889" s="301" t="s">
        <v>56001</v>
      </c>
      <c r="C4889" s="301" t="s">
        <v>58</v>
      </c>
      <c r="D4889" s="302">
        <v>10.99</v>
      </c>
      <c r="E4889" s="302">
        <v>10.3</v>
      </c>
    </row>
    <row r="4890" spans="1:5">
      <c r="A4890" s="301" t="s">
        <v>56002</v>
      </c>
      <c r="B4890" s="301" t="s">
        <v>56003</v>
      </c>
      <c r="C4890" s="301" t="s">
        <v>58</v>
      </c>
      <c r="D4890" s="302">
        <v>13.11</v>
      </c>
      <c r="E4890" s="302">
        <v>12.17</v>
      </c>
    </row>
    <row r="4891" spans="1:5">
      <c r="A4891" s="301" t="s">
        <v>56004</v>
      </c>
      <c r="B4891" s="301" t="s">
        <v>56005</v>
      </c>
      <c r="C4891" s="301" t="s">
        <v>58</v>
      </c>
      <c r="D4891" s="302">
        <v>17.68</v>
      </c>
      <c r="E4891" s="302">
        <v>16.57</v>
      </c>
    </row>
    <row r="4892" spans="1:5">
      <c r="A4892" s="301" t="s">
        <v>56006</v>
      </c>
      <c r="B4892" s="301" t="s">
        <v>56007</v>
      </c>
      <c r="C4892" s="301" t="s">
        <v>58</v>
      </c>
      <c r="D4892" s="302">
        <v>7.16</v>
      </c>
      <c r="E4892" s="302">
        <v>6.6</v>
      </c>
    </row>
    <row r="4893" spans="1:5">
      <c r="A4893" s="301" t="s">
        <v>56008</v>
      </c>
      <c r="B4893" s="301" t="s">
        <v>56009</v>
      </c>
      <c r="C4893" s="301" t="s">
        <v>58</v>
      </c>
      <c r="D4893" s="302">
        <v>8.9</v>
      </c>
      <c r="E4893" s="302">
        <v>8.23</v>
      </c>
    </row>
    <row r="4894" spans="1:5">
      <c r="A4894" s="301" t="s">
        <v>56010</v>
      </c>
      <c r="B4894" s="301" t="s">
        <v>56011</v>
      </c>
      <c r="C4894" s="301" t="s">
        <v>58</v>
      </c>
      <c r="D4894" s="302">
        <v>10.26</v>
      </c>
      <c r="E4894" s="302">
        <v>9.64</v>
      </c>
    </row>
    <row r="4895" spans="1:5">
      <c r="A4895" s="301" t="s">
        <v>56012</v>
      </c>
      <c r="B4895" s="301" t="s">
        <v>56013</v>
      </c>
      <c r="C4895" s="301" t="s">
        <v>58</v>
      </c>
      <c r="D4895" s="302">
        <v>12.13</v>
      </c>
      <c r="E4895" s="302">
        <v>11.3</v>
      </c>
    </row>
    <row r="4896" spans="1:5">
      <c r="A4896" s="301" t="s">
        <v>56014</v>
      </c>
      <c r="B4896" s="301" t="s">
        <v>56015</v>
      </c>
      <c r="C4896" s="301" t="s">
        <v>58</v>
      </c>
      <c r="D4896" s="302">
        <v>16.52</v>
      </c>
      <c r="E4896" s="302">
        <v>15.54</v>
      </c>
    </row>
    <row r="4897" spans="1:5">
      <c r="A4897" s="301" t="s">
        <v>56016</v>
      </c>
      <c r="B4897" s="301" t="s">
        <v>56017</v>
      </c>
      <c r="C4897" s="301" t="s">
        <v>58</v>
      </c>
      <c r="D4897" s="302">
        <v>5.79</v>
      </c>
      <c r="E4897" s="302">
        <v>5.44</v>
      </c>
    </row>
    <row r="4898" spans="1:5">
      <c r="A4898" s="301" t="s">
        <v>56018</v>
      </c>
      <c r="B4898" s="301" t="s">
        <v>56019</v>
      </c>
      <c r="C4898" s="301" t="s">
        <v>58</v>
      </c>
      <c r="D4898" s="302">
        <v>11.4</v>
      </c>
      <c r="E4898" s="302">
        <v>10.88</v>
      </c>
    </row>
    <row r="4899" spans="1:5">
      <c r="A4899" s="301" t="s">
        <v>56020</v>
      </c>
      <c r="B4899" s="301" t="s">
        <v>56021</v>
      </c>
      <c r="C4899" s="301" t="s">
        <v>58</v>
      </c>
      <c r="D4899" s="302">
        <v>16.71</v>
      </c>
      <c r="E4899" s="302">
        <v>16.100000000000001</v>
      </c>
    </row>
    <row r="4900" spans="1:5">
      <c r="A4900" s="301" t="s">
        <v>56022</v>
      </c>
      <c r="B4900" s="301" t="s">
        <v>56023</v>
      </c>
      <c r="C4900" s="301" t="s">
        <v>58</v>
      </c>
      <c r="D4900" s="302">
        <v>7.27</v>
      </c>
      <c r="E4900" s="302">
        <v>6.95</v>
      </c>
    </row>
    <row r="4901" spans="1:5">
      <c r="A4901" s="301" t="s">
        <v>56024</v>
      </c>
      <c r="B4901" s="301" t="s">
        <v>56025</v>
      </c>
      <c r="C4901" s="301" t="s">
        <v>58</v>
      </c>
      <c r="D4901" s="302">
        <v>9.2100000000000009</v>
      </c>
      <c r="E4901" s="302">
        <v>8.82</v>
      </c>
    </row>
    <row r="4902" spans="1:5">
      <c r="A4902" s="301" t="s">
        <v>56026</v>
      </c>
      <c r="B4902" s="301" t="s">
        <v>56027</v>
      </c>
      <c r="C4902" s="301" t="s">
        <v>58</v>
      </c>
      <c r="D4902" s="302">
        <v>10.84</v>
      </c>
      <c r="E4902" s="302">
        <v>10.4</v>
      </c>
    </row>
    <row r="4903" spans="1:5">
      <c r="A4903" s="301" t="s">
        <v>56028</v>
      </c>
      <c r="B4903" s="301" t="s">
        <v>56029</v>
      </c>
      <c r="C4903" s="301" t="s">
        <v>58</v>
      </c>
      <c r="D4903" s="302">
        <v>12.92</v>
      </c>
      <c r="E4903" s="302">
        <v>12.45</v>
      </c>
    </row>
    <row r="4904" spans="1:5">
      <c r="A4904" s="301" t="s">
        <v>56030</v>
      </c>
      <c r="B4904" s="301" t="s">
        <v>56031</v>
      </c>
      <c r="C4904" s="301" t="s">
        <v>58</v>
      </c>
      <c r="D4904" s="302">
        <v>18.04</v>
      </c>
      <c r="E4904" s="302">
        <v>17.55</v>
      </c>
    </row>
    <row r="4905" spans="1:5">
      <c r="A4905" s="301" t="s">
        <v>56032</v>
      </c>
      <c r="B4905" s="301" t="s">
        <v>56033</v>
      </c>
      <c r="C4905" s="301" t="s">
        <v>58</v>
      </c>
      <c r="D4905" s="302">
        <v>21.18</v>
      </c>
      <c r="E4905" s="302">
        <v>20.66</v>
      </c>
    </row>
    <row r="4906" spans="1:5">
      <c r="A4906" s="301" t="s">
        <v>56034</v>
      </c>
      <c r="B4906" s="301" t="s">
        <v>56035</v>
      </c>
      <c r="C4906" s="301" t="s">
        <v>58</v>
      </c>
      <c r="D4906" s="302">
        <v>26.8</v>
      </c>
      <c r="E4906" s="302">
        <v>26.19</v>
      </c>
    </row>
    <row r="4907" spans="1:5">
      <c r="A4907" s="301" t="s">
        <v>56036</v>
      </c>
      <c r="B4907" s="301" t="s">
        <v>56037</v>
      </c>
      <c r="C4907" s="301" t="s">
        <v>58</v>
      </c>
      <c r="D4907" s="302">
        <v>31.03</v>
      </c>
      <c r="E4907" s="302">
        <v>30.35</v>
      </c>
    </row>
    <row r="4908" spans="1:5">
      <c r="A4908" s="301" t="s">
        <v>56038</v>
      </c>
      <c r="B4908" s="301" t="s">
        <v>56039</v>
      </c>
      <c r="C4908" s="301" t="s">
        <v>58</v>
      </c>
      <c r="D4908" s="302">
        <v>11.88</v>
      </c>
      <c r="E4908" s="302">
        <v>11.36</v>
      </c>
    </row>
    <row r="4909" spans="1:5">
      <c r="A4909" s="301" t="s">
        <v>56040</v>
      </c>
      <c r="B4909" s="301" t="s">
        <v>56041</v>
      </c>
      <c r="C4909" s="301" t="s">
        <v>58</v>
      </c>
      <c r="D4909" s="302">
        <v>19.91</v>
      </c>
      <c r="E4909" s="302">
        <v>19.11</v>
      </c>
    </row>
    <row r="4910" spans="1:5">
      <c r="A4910" s="301" t="s">
        <v>56042</v>
      </c>
      <c r="B4910" s="301" t="s">
        <v>56043</v>
      </c>
      <c r="C4910" s="301" t="s">
        <v>58</v>
      </c>
      <c r="D4910" s="302">
        <v>28.22</v>
      </c>
      <c r="E4910" s="302">
        <v>27.28</v>
      </c>
    </row>
    <row r="4911" spans="1:5">
      <c r="A4911" s="301" t="s">
        <v>56044</v>
      </c>
      <c r="B4911" s="301" t="s">
        <v>56045</v>
      </c>
      <c r="C4911" s="301" t="s">
        <v>58</v>
      </c>
      <c r="D4911" s="302">
        <v>8.15</v>
      </c>
      <c r="E4911" s="302">
        <v>7.73</v>
      </c>
    </row>
    <row r="4912" spans="1:5">
      <c r="A4912" s="301" t="s">
        <v>56046</v>
      </c>
      <c r="B4912" s="301" t="s">
        <v>56047</v>
      </c>
      <c r="C4912" s="301" t="s">
        <v>58</v>
      </c>
      <c r="D4912" s="302">
        <v>20.75</v>
      </c>
      <c r="E4912" s="302">
        <v>19.47</v>
      </c>
    </row>
    <row r="4913" spans="1:5">
      <c r="A4913" s="301" t="s">
        <v>56048</v>
      </c>
      <c r="B4913" s="301" t="s">
        <v>56049</v>
      </c>
      <c r="C4913" s="301" t="s">
        <v>58</v>
      </c>
      <c r="D4913" s="302">
        <v>20.81</v>
      </c>
      <c r="E4913" s="302">
        <v>19.53</v>
      </c>
    </row>
    <row r="4914" spans="1:5">
      <c r="A4914" s="301" t="s">
        <v>56050</v>
      </c>
      <c r="B4914" s="301" t="s">
        <v>56051</v>
      </c>
      <c r="C4914" s="301" t="s">
        <v>58</v>
      </c>
      <c r="D4914" s="302">
        <v>27.13</v>
      </c>
      <c r="E4914" s="302">
        <v>25.85</v>
      </c>
    </row>
    <row r="4915" spans="1:5">
      <c r="A4915" s="301" t="s">
        <v>56052</v>
      </c>
      <c r="B4915" s="301" t="s">
        <v>56053</v>
      </c>
      <c r="C4915" s="301" t="s">
        <v>58</v>
      </c>
      <c r="D4915" s="302">
        <v>20.25</v>
      </c>
      <c r="E4915" s="302">
        <v>18.97</v>
      </c>
    </row>
    <row r="4916" spans="1:5">
      <c r="A4916" s="301" t="s">
        <v>56054</v>
      </c>
      <c r="B4916" s="301" t="s">
        <v>56055</v>
      </c>
      <c r="C4916" s="301" t="s">
        <v>58</v>
      </c>
      <c r="D4916" s="302">
        <v>23.27</v>
      </c>
      <c r="E4916" s="302">
        <v>21.76</v>
      </c>
    </row>
    <row r="4917" spans="1:5">
      <c r="A4917" s="301" t="s">
        <v>56056</v>
      </c>
      <c r="B4917" s="301" t="s">
        <v>56057</v>
      </c>
      <c r="C4917" s="301" t="s">
        <v>58</v>
      </c>
      <c r="D4917" s="302">
        <v>25.86</v>
      </c>
      <c r="E4917" s="302">
        <v>24.35</v>
      </c>
    </row>
    <row r="4918" spans="1:5">
      <c r="A4918" s="301" t="s">
        <v>56058</v>
      </c>
      <c r="B4918" s="301" t="s">
        <v>56059</v>
      </c>
      <c r="C4918" s="301" t="s">
        <v>58</v>
      </c>
      <c r="D4918" s="302">
        <v>31.66</v>
      </c>
      <c r="E4918" s="302">
        <v>30.15</v>
      </c>
    </row>
    <row r="4919" spans="1:5">
      <c r="A4919" s="301" t="s">
        <v>56060</v>
      </c>
      <c r="B4919" s="301" t="s">
        <v>56061</v>
      </c>
      <c r="C4919" s="301" t="s">
        <v>58</v>
      </c>
      <c r="D4919" s="302">
        <v>27.73</v>
      </c>
      <c r="E4919" s="302">
        <v>26.22</v>
      </c>
    </row>
    <row r="4920" spans="1:5">
      <c r="A4920" s="301" t="s">
        <v>56062</v>
      </c>
      <c r="B4920" s="301" t="s">
        <v>56063</v>
      </c>
      <c r="C4920" s="301" t="s">
        <v>58</v>
      </c>
      <c r="D4920" s="302">
        <v>14.88</v>
      </c>
      <c r="E4920" s="302">
        <v>14.03</v>
      </c>
    </row>
    <row r="4921" spans="1:5">
      <c r="A4921" s="301" t="s">
        <v>56064</v>
      </c>
      <c r="B4921" s="301" t="s">
        <v>56065</v>
      </c>
      <c r="C4921" s="301" t="s">
        <v>58</v>
      </c>
      <c r="D4921" s="302">
        <v>37.42</v>
      </c>
      <c r="E4921" s="302">
        <v>36.57</v>
      </c>
    </row>
    <row r="4922" spans="1:5">
      <c r="A4922" s="301" t="s">
        <v>56066</v>
      </c>
      <c r="B4922" s="301" t="s">
        <v>56067</v>
      </c>
      <c r="C4922" s="301" t="s">
        <v>58</v>
      </c>
      <c r="D4922" s="302">
        <v>20.329999999999998</v>
      </c>
      <c r="E4922" s="302">
        <v>19.54</v>
      </c>
    </row>
    <row r="4923" spans="1:5">
      <c r="A4923" s="301" t="s">
        <v>56068</v>
      </c>
      <c r="B4923" s="301" t="s">
        <v>56069</v>
      </c>
      <c r="C4923" s="301" t="s">
        <v>58</v>
      </c>
      <c r="D4923" s="302">
        <v>13.43</v>
      </c>
      <c r="E4923" s="302">
        <v>12.64</v>
      </c>
    </row>
    <row r="4924" spans="1:5">
      <c r="A4924" s="301" t="s">
        <v>56070</v>
      </c>
      <c r="B4924" s="301" t="s">
        <v>56071</v>
      </c>
      <c r="C4924" s="301" t="s">
        <v>58</v>
      </c>
      <c r="D4924" s="302">
        <v>11.76</v>
      </c>
      <c r="E4924" s="302">
        <v>10.97</v>
      </c>
    </row>
    <row r="4925" spans="1:5">
      <c r="A4925" s="301" t="s">
        <v>56072</v>
      </c>
      <c r="B4925" s="301" t="s">
        <v>56073</v>
      </c>
      <c r="C4925" s="301" t="s">
        <v>58</v>
      </c>
      <c r="D4925" s="302">
        <v>16.12</v>
      </c>
      <c r="E4925" s="302">
        <v>15.36</v>
      </c>
    </row>
    <row r="4926" spans="1:5">
      <c r="A4926" s="301" t="s">
        <v>56074</v>
      </c>
      <c r="B4926" s="301" t="s">
        <v>56075</v>
      </c>
      <c r="C4926" s="301" t="s">
        <v>58</v>
      </c>
      <c r="D4926" s="302">
        <v>17.66</v>
      </c>
      <c r="E4926" s="302">
        <v>16.64</v>
      </c>
    </row>
    <row r="4927" spans="1:5">
      <c r="A4927" s="301" t="s">
        <v>56076</v>
      </c>
      <c r="B4927" s="301" t="s">
        <v>56077</v>
      </c>
      <c r="C4927" s="301" t="s">
        <v>58</v>
      </c>
      <c r="D4927" s="302">
        <v>42.89</v>
      </c>
      <c r="E4927" s="302">
        <v>41.87</v>
      </c>
    </row>
    <row r="4928" spans="1:5">
      <c r="A4928" s="301" t="s">
        <v>56078</v>
      </c>
      <c r="B4928" s="301" t="s">
        <v>56079</v>
      </c>
      <c r="C4928" s="301" t="s">
        <v>58</v>
      </c>
      <c r="D4928" s="302">
        <v>41.92</v>
      </c>
      <c r="E4928" s="302">
        <v>40.9</v>
      </c>
    </row>
    <row r="4929" spans="1:5">
      <c r="A4929" s="301" t="s">
        <v>56080</v>
      </c>
      <c r="B4929" s="301" t="s">
        <v>56081</v>
      </c>
      <c r="C4929" s="301" t="s">
        <v>58</v>
      </c>
      <c r="D4929" s="302">
        <v>16.600000000000001</v>
      </c>
      <c r="E4929" s="302">
        <v>15.79</v>
      </c>
    </row>
    <row r="4930" spans="1:5">
      <c r="A4930" s="301" t="s">
        <v>56082</v>
      </c>
      <c r="B4930" s="301" t="s">
        <v>56083</v>
      </c>
      <c r="C4930" s="301" t="s">
        <v>58</v>
      </c>
      <c r="D4930" s="302">
        <v>14.53</v>
      </c>
      <c r="E4930" s="302">
        <v>13.72</v>
      </c>
    </row>
    <row r="4931" spans="1:5">
      <c r="A4931" s="301" t="s">
        <v>56084</v>
      </c>
      <c r="B4931" s="301" t="s">
        <v>56085</v>
      </c>
      <c r="C4931" s="301" t="s">
        <v>58</v>
      </c>
      <c r="D4931" s="302">
        <v>30.42</v>
      </c>
      <c r="E4931" s="302">
        <v>29.52</v>
      </c>
    </row>
    <row r="4932" spans="1:5">
      <c r="A4932" s="301" t="s">
        <v>56086</v>
      </c>
      <c r="B4932" s="301" t="s">
        <v>56087</v>
      </c>
      <c r="C4932" s="301" t="s">
        <v>58</v>
      </c>
      <c r="D4932" s="302">
        <v>16.02</v>
      </c>
      <c r="E4932" s="302">
        <v>15.12</v>
      </c>
    </row>
    <row r="4933" spans="1:5">
      <c r="A4933" s="301" t="s">
        <v>56088</v>
      </c>
      <c r="B4933" s="301" t="s">
        <v>56089</v>
      </c>
      <c r="C4933" s="301" t="s">
        <v>58</v>
      </c>
      <c r="D4933" s="302">
        <v>19.690000000000001</v>
      </c>
      <c r="E4933" s="302">
        <v>18.82</v>
      </c>
    </row>
    <row r="4934" spans="1:5">
      <c r="A4934" s="301" t="s">
        <v>56090</v>
      </c>
      <c r="B4934" s="301" t="s">
        <v>56091</v>
      </c>
      <c r="C4934" s="301" t="s">
        <v>58</v>
      </c>
      <c r="D4934" s="302">
        <v>16.86</v>
      </c>
      <c r="E4934" s="302">
        <v>15.99</v>
      </c>
    </row>
    <row r="4935" spans="1:5">
      <c r="A4935" s="301" t="s">
        <v>56092</v>
      </c>
      <c r="B4935" s="301" t="s">
        <v>56093</v>
      </c>
      <c r="C4935" s="301" t="s">
        <v>58</v>
      </c>
      <c r="D4935" s="302">
        <v>34.68</v>
      </c>
      <c r="E4935" s="302">
        <v>32.65</v>
      </c>
    </row>
    <row r="4936" spans="1:5">
      <c r="A4936" s="301" t="s">
        <v>56094</v>
      </c>
      <c r="B4936" s="301" t="s">
        <v>56095</v>
      </c>
      <c r="C4936" s="301" t="s">
        <v>58</v>
      </c>
      <c r="D4936" s="302">
        <v>41.1</v>
      </c>
      <c r="E4936" s="302">
        <v>39.24</v>
      </c>
    </row>
    <row r="4937" spans="1:5">
      <c r="A4937" s="301" t="s">
        <v>56096</v>
      </c>
      <c r="B4937" s="301" t="s">
        <v>56097</v>
      </c>
      <c r="C4937" s="301" t="s">
        <v>58</v>
      </c>
      <c r="D4937" s="302">
        <v>28.94</v>
      </c>
      <c r="E4937" s="302">
        <v>27.4</v>
      </c>
    </row>
    <row r="4938" spans="1:5">
      <c r="A4938" s="301" t="s">
        <v>56098</v>
      </c>
      <c r="B4938" s="301" t="s">
        <v>56099</v>
      </c>
      <c r="C4938" s="301" t="s">
        <v>58</v>
      </c>
      <c r="D4938" s="302">
        <v>25.38</v>
      </c>
      <c r="E4938" s="302">
        <v>24.02</v>
      </c>
    </row>
    <row r="4939" spans="1:5">
      <c r="A4939" s="301" t="s">
        <v>56100</v>
      </c>
      <c r="B4939" s="301" t="s">
        <v>56101</v>
      </c>
      <c r="C4939" s="301" t="s">
        <v>58</v>
      </c>
      <c r="D4939" s="302">
        <v>36.03</v>
      </c>
      <c r="E4939" s="302">
        <v>34.299999999999997</v>
      </c>
    </row>
    <row r="4940" spans="1:5">
      <c r="A4940" s="301" t="s">
        <v>56102</v>
      </c>
      <c r="B4940" s="301" t="s">
        <v>56103</v>
      </c>
      <c r="C4940" s="301" t="s">
        <v>58</v>
      </c>
      <c r="D4940" s="302">
        <v>15.58</v>
      </c>
      <c r="E4940" s="302">
        <v>14.66</v>
      </c>
    </row>
    <row r="4941" spans="1:5">
      <c r="A4941" s="301" t="s">
        <v>56104</v>
      </c>
      <c r="B4941" s="301" t="s">
        <v>56105</v>
      </c>
      <c r="C4941" s="301" t="s">
        <v>58</v>
      </c>
      <c r="D4941" s="302">
        <v>29.45</v>
      </c>
      <c r="E4941" s="302">
        <v>27.75</v>
      </c>
    </row>
    <row r="4942" spans="1:5">
      <c r="A4942" s="301" t="s">
        <v>56106</v>
      </c>
      <c r="B4942" s="301" t="s">
        <v>56107</v>
      </c>
      <c r="C4942" s="301" t="s">
        <v>58</v>
      </c>
      <c r="D4942" s="302">
        <v>27.25</v>
      </c>
      <c r="E4942" s="302">
        <v>25.67</v>
      </c>
    </row>
    <row r="4943" spans="1:5">
      <c r="A4943" s="301" t="s">
        <v>56108</v>
      </c>
      <c r="B4943" s="301" t="s">
        <v>56109</v>
      </c>
      <c r="C4943" s="301" t="s">
        <v>58</v>
      </c>
      <c r="D4943" s="302">
        <v>12.57</v>
      </c>
      <c r="E4943" s="302">
        <v>11.86</v>
      </c>
    </row>
    <row r="4944" spans="1:5">
      <c r="A4944" s="301" t="s">
        <v>56110</v>
      </c>
      <c r="B4944" s="301" t="s">
        <v>56111</v>
      </c>
      <c r="C4944" s="301" t="s">
        <v>58</v>
      </c>
      <c r="D4944" s="302">
        <v>19.84</v>
      </c>
      <c r="E4944" s="302">
        <v>18.73</v>
      </c>
    </row>
    <row r="4945" spans="1:5">
      <c r="A4945" s="301" t="s">
        <v>56112</v>
      </c>
      <c r="B4945" s="301" t="s">
        <v>56113</v>
      </c>
      <c r="C4945" s="301" t="s">
        <v>58</v>
      </c>
      <c r="D4945" s="302">
        <v>26.36</v>
      </c>
      <c r="E4945" s="302">
        <v>25.01</v>
      </c>
    </row>
    <row r="4946" spans="1:5">
      <c r="A4946" s="301" t="s">
        <v>56114</v>
      </c>
      <c r="B4946" s="301" t="s">
        <v>56115</v>
      </c>
      <c r="C4946" s="301" t="s">
        <v>58</v>
      </c>
      <c r="D4946" s="302">
        <v>50.65</v>
      </c>
      <c r="E4946" s="302">
        <v>49.07</v>
      </c>
    </row>
    <row r="4947" spans="1:5">
      <c r="A4947" s="301" t="s">
        <v>56116</v>
      </c>
      <c r="B4947" s="301" t="s">
        <v>56117</v>
      </c>
      <c r="C4947" s="301" t="s">
        <v>58</v>
      </c>
      <c r="D4947" s="302">
        <v>24.96</v>
      </c>
      <c r="E4947" s="302">
        <v>23.75</v>
      </c>
    </row>
    <row r="4948" spans="1:5">
      <c r="A4948" s="301" t="s">
        <v>56118</v>
      </c>
      <c r="B4948" s="301" t="s">
        <v>56119</v>
      </c>
      <c r="C4948" s="301" t="s">
        <v>58</v>
      </c>
      <c r="D4948" s="302">
        <v>49.03</v>
      </c>
      <c r="E4948" s="302">
        <v>47.61</v>
      </c>
    </row>
    <row r="4949" spans="1:5">
      <c r="A4949" s="301" t="s">
        <v>56120</v>
      </c>
      <c r="B4949" s="301" t="s">
        <v>56121</v>
      </c>
      <c r="C4949" s="301" t="s">
        <v>58</v>
      </c>
      <c r="D4949" s="302">
        <v>59.87</v>
      </c>
      <c r="E4949" s="302">
        <v>58.97</v>
      </c>
    </row>
    <row r="4950" spans="1:5">
      <c r="A4950" s="301" t="s">
        <v>56122</v>
      </c>
      <c r="B4950" s="301" t="s">
        <v>56123</v>
      </c>
      <c r="C4950" s="301" t="s">
        <v>58</v>
      </c>
      <c r="D4950" s="302">
        <v>75.59</v>
      </c>
      <c r="E4950" s="302">
        <v>73.83</v>
      </c>
    </row>
    <row r="4951" spans="1:5">
      <c r="A4951" s="301" t="s">
        <v>56124</v>
      </c>
      <c r="B4951" s="301" t="s">
        <v>56125</v>
      </c>
      <c r="C4951" s="301" t="s">
        <v>58</v>
      </c>
      <c r="D4951" s="302">
        <v>45.31</v>
      </c>
      <c r="E4951" s="302">
        <v>43.99</v>
      </c>
    </row>
    <row r="4952" spans="1:5">
      <c r="A4952" s="301" t="s">
        <v>56126</v>
      </c>
      <c r="B4952" s="301" t="s">
        <v>56127</v>
      </c>
      <c r="C4952" s="301" t="s">
        <v>58</v>
      </c>
      <c r="D4952" s="302">
        <v>44.9</v>
      </c>
      <c r="E4952" s="302">
        <v>43.58</v>
      </c>
    </row>
    <row r="4953" spans="1:5">
      <c r="A4953" s="301" t="s">
        <v>56128</v>
      </c>
      <c r="B4953" s="301" t="s">
        <v>56129</v>
      </c>
      <c r="C4953" s="301" t="s">
        <v>58</v>
      </c>
      <c r="D4953" s="302">
        <v>31.59</v>
      </c>
      <c r="E4953" s="302">
        <v>30.71</v>
      </c>
    </row>
    <row r="4954" spans="1:5">
      <c r="A4954" s="301" t="s">
        <v>56130</v>
      </c>
      <c r="B4954" s="301" t="s">
        <v>56131</v>
      </c>
      <c r="C4954" s="301" t="s">
        <v>58</v>
      </c>
      <c r="D4954" s="302">
        <v>45.16</v>
      </c>
      <c r="E4954" s="302">
        <v>44.28</v>
      </c>
    </row>
    <row r="4955" spans="1:5">
      <c r="A4955" s="301" t="s">
        <v>56132</v>
      </c>
      <c r="B4955" s="301" t="s">
        <v>56133</v>
      </c>
      <c r="C4955" s="301" t="s">
        <v>58</v>
      </c>
      <c r="D4955" s="302">
        <v>67.28</v>
      </c>
      <c r="E4955" s="302">
        <v>66.400000000000006</v>
      </c>
    </row>
    <row r="4956" spans="1:5">
      <c r="A4956" s="301" t="s">
        <v>56134</v>
      </c>
      <c r="B4956" s="301" t="s">
        <v>56135</v>
      </c>
      <c r="C4956" s="301" t="s">
        <v>58</v>
      </c>
      <c r="D4956" s="302">
        <v>134.83000000000001</v>
      </c>
      <c r="E4956" s="302">
        <v>134.01</v>
      </c>
    </row>
    <row r="4957" spans="1:5">
      <c r="A4957" s="301" t="s">
        <v>56136</v>
      </c>
      <c r="B4957" s="301" t="s">
        <v>56137</v>
      </c>
      <c r="C4957" s="301" t="s">
        <v>58</v>
      </c>
      <c r="D4957" s="302">
        <v>71.22</v>
      </c>
      <c r="E4957" s="302">
        <v>70.400000000000006</v>
      </c>
    </row>
    <row r="4958" spans="1:5">
      <c r="A4958" s="301" t="s">
        <v>56138</v>
      </c>
      <c r="B4958" s="301" t="s">
        <v>56139</v>
      </c>
      <c r="C4958" s="301" t="s">
        <v>58</v>
      </c>
      <c r="D4958" s="302">
        <v>67.22</v>
      </c>
      <c r="E4958" s="302">
        <v>65.58</v>
      </c>
    </row>
    <row r="4959" spans="1:5">
      <c r="A4959" s="301" t="s">
        <v>56140</v>
      </c>
      <c r="B4959" s="301" t="s">
        <v>56141</v>
      </c>
      <c r="C4959" s="301" t="s">
        <v>58</v>
      </c>
      <c r="D4959" s="302">
        <v>39.97</v>
      </c>
      <c r="E4959" s="302">
        <v>39.119999999999997</v>
      </c>
    </row>
    <row r="4960" spans="1:5">
      <c r="A4960" s="301" t="s">
        <v>56142</v>
      </c>
      <c r="B4960" s="301" t="s">
        <v>56143</v>
      </c>
      <c r="C4960" s="301" t="s">
        <v>58</v>
      </c>
      <c r="D4960" s="302">
        <v>126.47</v>
      </c>
      <c r="E4960" s="302">
        <v>124.73</v>
      </c>
    </row>
    <row r="4961" spans="1:5">
      <c r="A4961" s="301" t="s">
        <v>56144</v>
      </c>
      <c r="B4961" s="301" t="s">
        <v>56145</v>
      </c>
      <c r="C4961" s="301" t="s">
        <v>58</v>
      </c>
      <c r="D4961" s="302">
        <v>123.38</v>
      </c>
      <c r="E4961" s="302">
        <v>121.64</v>
      </c>
    </row>
    <row r="4962" spans="1:5">
      <c r="A4962" s="301" t="s">
        <v>56146</v>
      </c>
      <c r="B4962" s="301" t="s">
        <v>56147</v>
      </c>
      <c r="C4962" s="301" t="s">
        <v>58</v>
      </c>
      <c r="D4962" s="302">
        <v>150.5</v>
      </c>
      <c r="E4962" s="302">
        <v>148.76</v>
      </c>
    </row>
    <row r="4963" spans="1:5">
      <c r="A4963" s="301" t="s">
        <v>56148</v>
      </c>
      <c r="B4963" s="301" t="s">
        <v>56149</v>
      </c>
      <c r="C4963" s="301" t="s">
        <v>58</v>
      </c>
      <c r="D4963" s="302">
        <v>73.09</v>
      </c>
      <c r="E4963" s="302">
        <v>71.930000000000007</v>
      </c>
    </row>
    <row r="4964" spans="1:5">
      <c r="A4964" s="301" t="s">
        <v>56150</v>
      </c>
      <c r="B4964" s="301" t="s">
        <v>56151</v>
      </c>
      <c r="C4964" s="301" t="s">
        <v>58</v>
      </c>
      <c r="D4964" s="302">
        <v>96.59</v>
      </c>
      <c r="E4964" s="302">
        <v>95.43</v>
      </c>
    </row>
    <row r="4965" spans="1:5">
      <c r="A4965" s="301" t="s">
        <v>56152</v>
      </c>
      <c r="B4965" s="301" t="s">
        <v>56153</v>
      </c>
      <c r="C4965" s="301" t="s">
        <v>58</v>
      </c>
      <c r="D4965" s="302">
        <v>270.70999999999998</v>
      </c>
      <c r="E4965" s="302">
        <v>269.55</v>
      </c>
    </row>
    <row r="4966" spans="1:5">
      <c r="A4966" s="301" t="s">
        <v>56154</v>
      </c>
      <c r="B4966" s="301" t="s">
        <v>56155</v>
      </c>
      <c r="C4966" s="301" t="s">
        <v>58</v>
      </c>
      <c r="D4966" s="302">
        <v>86.93</v>
      </c>
      <c r="E4966" s="302">
        <v>85.93</v>
      </c>
    </row>
    <row r="4967" spans="1:5">
      <c r="A4967" s="301" t="s">
        <v>56156</v>
      </c>
      <c r="B4967" s="301" t="s">
        <v>56157</v>
      </c>
      <c r="C4967" s="301" t="s">
        <v>58</v>
      </c>
      <c r="D4967" s="302">
        <v>191.77</v>
      </c>
      <c r="E4967" s="302">
        <v>189.65</v>
      </c>
    </row>
    <row r="4968" spans="1:5">
      <c r="A4968" s="301" t="s">
        <v>56158</v>
      </c>
      <c r="B4968" s="301" t="s">
        <v>56159</v>
      </c>
      <c r="C4968" s="301" t="s">
        <v>58</v>
      </c>
      <c r="D4968" s="302">
        <v>145.43</v>
      </c>
      <c r="E4968" s="302">
        <v>143.31</v>
      </c>
    </row>
    <row r="4969" spans="1:5">
      <c r="A4969" s="301" t="s">
        <v>56160</v>
      </c>
      <c r="B4969" s="301" t="s">
        <v>56161</v>
      </c>
      <c r="C4969" s="301" t="s">
        <v>58</v>
      </c>
      <c r="D4969" s="302">
        <v>252.95</v>
      </c>
      <c r="E4969" s="302">
        <v>250.64</v>
      </c>
    </row>
    <row r="4970" spans="1:5">
      <c r="A4970" s="301" t="s">
        <v>56162</v>
      </c>
      <c r="B4970" s="301" t="s">
        <v>56163</v>
      </c>
      <c r="C4970" s="301" t="s">
        <v>58</v>
      </c>
      <c r="D4970" s="302">
        <v>187.21</v>
      </c>
      <c r="E4970" s="302">
        <v>184.9</v>
      </c>
    </row>
    <row r="4971" spans="1:5">
      <c r="A4971" s="301" t="s">
        <v>56164</v>
      </c>
      <c r="B4971" s="301" t="s">
        <v>56165</v>
      </c>
      <c r="C4971" s="301" t="s">
        <v>58</v>
      </c>
      <c r="D4971" s="302">
        <v>22.7</v>
      </c>
      <c r="E4971" s="302">
        <v>22.27</v>
      </c>
    </row>
    <row r="4972" spans="1:5">
      <c r="A4972" s="301" t="s">
        <v>56166</v>
      </c>
      <c r="B4972" s="301" t="s">
        <v>56167</v>
      </c>
      <c r="C4972" s="301" t="s">
        <v>58</v>
      </c>
      <c r="D4972" s="302">
        <v>83.54</v>
      </c>
      <c r="E4972" s="302">
        <v>82.95</v>
      </c>
    </row>
    <row r="4973" spans="1:5">
      <c r="A4973" s="301" t="s">
        <v>56168</v>
      </c>
      <c r="B4973" s="301" t="s">
        <v>56169</v>
      </c>
      <c r="C4973" s="301" t="s">
        <v>58</v>
      </c>
      <c r="D4973" s="302">
        <v>11.81</v>
      </c>
      <c r="E4973" s="302">
        <v>11</v>
      </c>
    </row>
    <row r="4974" spans="1:5">
      <c r="A4974" s="301" t="s">
        <v>56170</v>
      </c>
      <c r="B4974" s="301" t="s">
        <v>56171</v>
      </c>
      <c r="C4974" s="301" t="s">
        <v>58</v>
      </c>
      <c r="D4974" s="302">
        <v>31.09</v>
      </c>
      <c r="E4974" s="302">
        <v>29.46</v>
      </c>
    </row>
    <row r="4975" spans="1:5">
      <c r="A4975" s="301" t="s">
        <v>56172</v>
      </c>
      <c r="B4975" s="301" t="s">
        <v>56173</v>
      </c>
      <c r="C4975" s="301" t="s">
        <v>58</v>
      </c>
      <c r="D4975" s="302">
        <v>162.57</v>
      </c>
      <c r="E4975" s="302">
        <v>159.08000000000001</v>
      </c>
    </row>
    <row r="4976" spans="1:5">
      <c r="A4976" s="301" t="s">
        <v>56174</v>
      </c>
      <c r="B4976" s="301" t="s">
        <v>56175</v>
      </c>
      <c r="C4976" s="301" t="s">
        <v>58</v>
      </c>
      <c r="D4976" s="302">
        <v>16.600000000000001</v>
      </c>
      <c r="E4976" s="302">
        <v>15.89</v>
      </c>
    </row>
    <row r="4977" spans="1:5">
      <c r="A4977" s="301" t="s">
        <v>56176</v>
      </c>
      <c r="B4977" s="301" t="s">
        <v>56177</v>
      </c>
      <c r="C4977" s="301" t="s">
        <v>58</v>
      </c>
      <c r="D4977" s="302">
        <v>32.270000000000003</v>
      </c>
      <c r="E4977" s="302">
        <v>30.55</v>
      </c>
    </row>
    <row r="4978" spans="1:5">
      <c r="A4978" s="301" t="s">
        <v>56178</v>
      </c>
      <c r="B4978" s="301" t="s">
        <v>56179</v>
      </c>
      <c r="C4978" s="301" t="s">
        <v>58</v>
      </c>
      <c r="D4978" s="302">
        <v>9.1</v>
      </c>
      <c r="E4978" s="302">
        <v>8.39</v>
      </c>
    </row>
    <row r="4979" spans="1:5">
      <c r="A4979" s="301" t="s">
        <v>56180</v>
      </c>
      <c r="B4979" s="301" t="s">
        <v>56181</v>
      </c>
      <c r="C4979" s="301" t="s">
        <v>58</v>
      </c>
      <c r="D4979" s="302">
        <v>8.8800000000000008</v>
      </c>
      <c r="E4979" s="302">
        <v>8.17</v>
      </c>
    </row>
    <row r="4980" spans="1:5">
      <c r="A4980" s="301" t="s">
        <v>56182</v>
      </c>
      <c r="B4980" s="301" t="s">
        <v>56183</v>
      </c>
      <c r="C4980" s="301" t="s">
        <v>58</v>
      </c>
      <c r="D4980" s="302">
        <v>6.96</v>
      </c>
      <c r="E4980" s="302">
        <v>6.47</v>
      </c>
    </row>
    <row r="4981" spans="1:5">
      <c r="A4981" s="301" t="s">
        <v>56184</v>
      </c>
      <c r="B4981" s="301" t="s">
        <v>56185</v>
      </c>
      <c r="C4981" s="301" t="s">
        <v>58</v>
      </c>
      <c r="D4981" s="302">
        <v>20.71</v>
      </c>
      <c r="E4981" s="302">
        <v>19.739999999999998</v>
      </c>
    </row>
    <row r="4982" spans="1:5">
      <c r="A4982" s="301" t="s">
        <v>56186</v>
      </c>
      <c r="B4982" s="301" t="s">
        <v>56187</v>
      </c>
      <c r="C4982" s="301" t="s">
        <v>58</v>
      </c>
      <c r="D4982" s="302">
        <v>12.87</v>
      </c>
      <c r="E4982" s="302">
        <v>11.9</v>
      </c>
    </row>
    <row r="4983" spans="1:5">
      <c r="A4983" s="301" t="s">
        <v>56188</v>
      </c>
      <c r="B4983" s="301" t="s">
        <v>56189</v>
      </c>
      <c r="C4983" s="301" t="s">
        <v>58</v>
      </c>
      <c r="D4983" s="302">
        <v>8.3699999999999992</v>
      </c>
      <c r="E4983" s="302">
        <v>7.68</v>
      </c>
    </row>
    <row r="4984" spans="1:5">
      <c r="A4984" s="301" t="s">
        <v>56190</v>
      </c>
      <c r="B4984" s="301" t="s">
        <v>56191</v>
      </c>
      <c r="C4984" s="301" t="s">
        <v>58</v>
      </c>
      <c r="D4984" s="302">
        <v>8.93</v>
      </c>
      <c r="E4984" s="302">
        <v>8.24</v>
      </c>
    </row>
    <row r="4985" spans="1:5">
      <c r="A4985" s="301" t="s">
        <v>56192</v>
      </c>
      <c r="B4985" s="301" t="s">
        <v>56193</v>
      </c>
      <c r="C4985" s="301" t="s">
        <v>58</v>
      </c>
      <c r="D4985" s="302">
        <v>11.82</v>
      </c>
      <c r="E4985" s="302">
        <v>11.03</v>
      </c>
    </row>
    <row r="4986" spans="1:5">
      <c r="A4986" s="301" t="s">
        <v>56194</v>
      </c>
      <c r="B4986" s="301" t="s">
        <v>56195</v>
      </c>
      <c r="C4986" s="301" t="s">
        <v>58</v>
      </c>
      <c r="D4986" s="302">
        <v>13.61</v>
      </c>
      <c r="E4986" s="302">
        <v>12.82</v>
      </c>
    </row>
    <row r="4987" spans="1:5">
      <c r="A4987" s="301" t="s">
        <v>56196</v>
      </c>
      <c r="B4987" s="301" t="s">
        <v>56197</v>
      </c>
      <c r="C4987" s="301" t="s">
        <v>58</v>
      </c>
      <c r="D4987" s="302">
        <v>6.28</v>
      </c>
      <c r="E4987" s="302">
        <v>5.82</v>
      </c>
    </row>
    <row r="4988" spans="1:5">
      <c r="A4988" s="301" t="s">
        <v>56198</v>
      </c>
      <c r="B4988" s="301" t="s">
        <v>56199</v>
      </c>
      <c r="C4988" s="301" t="s">
        <v>58</v>
      </c>
      <c r="D4988" s="302">
        <v>8.81</v>
      </c>
      <c r="E4988" s="302">
        <v>8.2899999999999991</v>
      </c>
    </row>
    <row r="4989" spans="1:5">
      <c r="A4989" s="301" t="s">
        <v>56200</v>
      </c>
      <c r="B4989" s="301" t="s">
        <v>56201</v>
      </c>
      <c r="C4989" s="301" t="s">
        <v>58</v>
      </c>
      <c r="D4989" s="302">
        <v>11.62</v>
      </c>
      <c r="E4989" s="302">
        <v>10.68</v>
      </c>
    </row>
    <row r="4990" spans="1:5">
      <c r="A4990" s="301" t="s">
        <v>56202</v>
      </c>
      <c r="B4990" s="301" t="s">
        <v>56203</v>
      </c>
      <c r="C4990" s="301" t="s">
        <v>58</v>
      </c>
      <c r="D4990" s="302">
        <v>16.59</v>
      </c>
      <c r="E4990" s="302">
        <v>15.55</v>
      </c>
    </row>
    <row r="4991" spans="1:5">
      <c r="A4991" s="301" t="s">
        <v>56204</v>
      </c>
      <c r="B4991" s="301" t="s">
        <v>56205</v>
      </c>
      <c r="C4991" s="301" t="s">
        <v>58</v>
      </c>
      <c r="D4991" s="302">
        <v>12.48</v>
      </c>
      <c r="E4991" s="302">
        <v>11.89</v>
      </c>
    </row>
    <row r="4992" spans="1:5">
      <c r="A4992" s="301" t="s">
        <v>56206</v>
      </c>
      <c r="B4992" s="301" t="s">
        <v>56207</v>
      </c>
      <c r="C4992" s="301" t="s">
        <v>58</v>
      </c>
      <c r="D4992" s="302">
        <v>37.770000000000003</v>
      </c>
      <c r="E4992" s="302">
        <v>36.39</v>
      </c>
    </row>
    <row r="4993" spans="1:5">
      <c r="A4993" s="301" t="s">
        <v>56208</v>
      </c>
      <c r="B4993" s="301" t="s">
        <v>56209</v>
      </c>
      <c r="C4993" s="301" t="s">
        <v>58</v>
      </c>
      <c r="D4993" s="302">
        <v>45.08</v>
      </c>
      <c r="E4993" s="302">
        <v>43.54</v>
      </c>
    </row>
    <row r="4994" spans="1:5">
      <c r="A4994" s="301" t="s">
        <v>56210</v>
      </c>
      <c r="B4994" s="301" t="s">
        <v>56211</v>
      </c>
      <c r="C4994" s="301" t="s">
        <v>58</v>
      </c>
      <c r="D4994" s="302">
        <v>47.11</v>
      </c>
      <c r="E4994" s="302">
        <v>45.57</v>
      </c>
    </row>
    <row r="4995" spans="1:5">
      <c r="A4995" s="301" t="s">
        <v>56212</v>
      </c>
      <c r="B4995" s="301" t="s">
        <v>56213</v>
      </c>
      <c r="C4995" s="301" t="s">
        <v>58</v>
      </c>
      <c r="D4995" s="302">
        <v>49.65</v>
      </c>
      <c r="E4995" s="302">
        <v>48.03</v>
      </c>
    </row>
    <row r="4996" spans="1:5">
      <c r="A4996" s="301" t="s">
        <v>56214</v>
      </c>
      <c r="B4996" s="301" t="s">
        <v>56215</v>
      </c>
      <c r="C4996" s="301" t="s">
        <v>58</v>
      </c>
      <c r="D4996" s="302">
        <v>52.27</v>
      </c>
      <c r="E4996" s="302">
        <v>50.65</v>
      </c>
    </row>
    <row r="4997" spans="1:5">
      <c r="A4997" s="301" t="s">
        <v>56216</v>
      </c>
      <c r="B4997" s="301" t="s">
        <v>56217</v>
      </c>
      <c r="C4997" s="301" t="s">
        <v>58</v>
      </c>
      <c r="D4997" s="302">
        <v>11.18</v>
      </c>
      <c r="E4997" s="302">
        <v>11.1</v>
      </c>
    </row>
    <row r="4998" spans="1:5">
      <c r="A4998" s="301" t="s">
        <v>56218</v>
      </c>
      <c r="B4998" s="301" t="s">
        <v>56219</v>
      </c>
      <c r="C4998" s="301" t="s">
        <v>58</v>
      </c>
      <c r="D4998" s="302">
        <v>32.49</v>
      </c>
      <c r="E4998" s="302">
        <v>31.66</v>
      </c>
    </row>
    <row r="4999" spans="1:5">
      <c r="A4999" s="301" t="s">
        <v>56220</v>
      </c>
      <c r="B4999" s="301" t="s">
        <v>56221</v>
      </c>
      <c r="C4999" s="301" t="s">
        <v>58</v>
      </c>
      <c r="D4999" s="302">
        <v>23.45</v>
      </c>
      <c r="E4999" s="302">
        <v>23.17</v>
      </c>
    </row>
    <row r="5000" spans="1:5">
      <c r="A5000" s="301" t="s">
        <v>56222</v>
      </c>
      <c r="B5000" s="301" t="s">
        <v>56223</v>
      </c>
      <c r="C5000" s="301" t="s">
        <v>58</v>
      </c>
      <c r="D5000" s="302">
        <v>43.51</v>
      </c>
      <c r="E5000" s="302">
        <v>42.12</v>
      </c>
    </row>
    <row r="5001" spans="1:5">
      <c r="A5001" s="301" t="s">
        <v>56224</v>
      </c>
      <c r="B5001" s="301" t="s">
        <v>56225</v>
      </c>
      <c r="C5001" s="301" t="s">
        <v>58</v>
      </c>
      <c r="D5001" s="302">
        <v>45.54</v>
      </c>
      <c r="E5001" s="302">
        <v>44.15</v>
      </c>
    </row>
    <row r="5002" spans="1:5">
      <c r="A5002" s="301" t="s">
        <v>56226</v>
      </c>
      <c r="B5002" s="301" t="s">
        <v>56227</v>
      </c>
      <c r="C5002" s="301" t="s">
        <v>58</v>
      </c>
      <c r="D5002" s="302">
        <v>49.93</v>
      </c>
      <c r="E5002" s="302">
        <v>48.28</v>
      </c>
    </row>
    <row r="5003" spans="1:5">
      <c r="A5003" s="301" t="s">
        <v>56228</v>
      </c>
      <c r="B5003" s="301" t="s">
        <v>56229</v>
      </c>
      <c r="C5003" s="301" t="s">
        <v>58</v>
      </c>
      <c r="D5003" s="302">
        <v>52.55</v>
      </c>
      <c r="E5003" s="302">
        <v>50.9</v>
      </c>
    </row>
    <row r="5004" spans="1:5">
      <c r="A5004" s="301" t="s">
        <v>56230</v>
      </c>
      <c r="B5004" s="301" t="s">
        <v>56231</v>
      </c>
      <c r="C5004" s="301" t="s">
        <v>58</v>
      </c>
      <c r="D5004" s="302">
        <v>31.43</v>
      </c>
      <c r="E5004" s="302">
        <v>30.95</v>
      </c>
    </row>
    <row r="5005" spans="1:5">
      <c r="A5005" s="301" t="s">
        <v>56232</v>
      </c>
      <c r="B5005" s="301" t="s">
        <v>56233</v>
      </c>
      <c r="C5005" s="301" t="s">
        <v>58</v>
      </c>
      <c r="D5005" s="302">
        <v>20.75</v>
      </c>
      <c r="E5005" s="302">
        <v>20.13</v>
      </c>
    </row>
    <row r="5006" spans="1:5">
      <c r="A5006" s="301" t="s">
        <v>56234</v>
      </c>
      <c r="B5006" s="301" t="s">
        <v>56235</v>
      </c>
      <c r="C5006" s="301" t="s">
        <v>58</v>
      </c>
      <c r="D5006" s="302">
        <v>16.78</v>
      </c>
      <c r="E5006" s="302">
        <v>15.83</v>
      </c>
    </row>
    <row r="5007" spans="1:5">
      <c r="A5007" s="301" t="s">
        <v>56236</v>
      </c>
      <c r="B5007" s="301" t="s">
        <v>56237</v>
      </c>
      <c r="C5007" s="301" t="s">
        <v>58</v>
      </c>
      <c r="D5007" s="302">
        <v>21.96</v>
      </c>
      <c r="E5007" s="302">
        <v>20.9</v>
      </c>
    </row>
    <row r="5008" spans="1:5">
      <c r="A5008" s="301" t="s">
        <v>56238</v>
      </c>
      <c r="B5008" s="301" t="s">
        <v>56239</v>
      </c>
      <c r="C5008" s="301" t="s">
        <v>58</v>
      </c>
      <c r="D5008" s="302">
        <v>23.55</v>
      </c>
      <c r="E5008" s="302">
        <v>22.42</v>
      </c>
    </row>
    <row r="5009" spans="1:5">
      <c r="A5009" s="301" t="s">
        <v>56240</v>
      </c>
      <c r="B5009" s="301" t="s">
        <v>56241</v>
      </c>
      <c r="C5009" s="301" t="s">
        <v>58</v>
      </c>
      <c r="D5009" s="302">
        <v>30.62</v>
      </c>
      <c r="E5009" s="302">
        <v>29.25</v>
      </c>
    </row>
    <row r="5010" spans="1:5">
      <c r="A5010" s="301" t="s">
        <v>56242</v>
      </c>
      <c r="B5010" s="301" t="s">
        <v>56243</v>
      </c>
      <c r="C5010" s="301" t="s">
        <v>58</v>
      </c>
      <c r="D5010" s="302">
        <v>15.33</v>
      </c>
      <c r="E5010" s="302">
        <v>14.45</v>
      </c>
    </row>
    <row r="5011" spans="1:5">
      <c r="A5011" s="301" t="s">
        <v>56244</v>
      </c>
      <c r="B5011" s="301" t="s">
        <v>56245</v>
      </c>
      <c r="C5011" s="301" t="s">
        <v>58</v>
      </c>
      <c r="D5011" s="302">
        <v>19.350000000000001</v>
      </c>
      <c r="E5011" s="302">
        <v>18.32</v>
      </c>
    </row>
    <row r="5012" spans="1:5">
      <c r="A5012" s="301" t="s">
        <v>56246</v>
      </c>
      <c r="B5012" s="301" t="s">
        <v>56247</v>
      </c>
      <c r="C5012" s="301" t="s">
        <v>58</v>
      </c>
      <c r="D5012" s="302">
        <v>29.91</v>
      </c>
      <c r="E5012" s="302">
        <v>28.69</v>
      </c>
    </row>
    <row r="5013" spans="1:5">
      <c r="A5013" s="301" t="s">
        <v>56248</v>
      </c>
      <c r="B5013" s="301" t="s">
        <v>56249</v>
      </c>
      <c r="C5013" s="301" t="s">
        <v>58</v>
      </c>
      <c r="D5013" s="302">
        <v>35.979999999999997</v>
      </c>
      <c r="E5013" s="302">
        <v>34.47</v>
      </c>
    </row>
    <row r="5014" spans="1:5">
      <c r="A5014" s="301" t="s">
        <v>56250</v>
      </c>
      <c r="B5014" s="301" t="s">
        <v>56251</v>
      </c>
      <c r="C5014" s="301" t="s">
        <v>58</v>
      </c>
      <c r="D5014" s="302">
        <v>231.82</v>
      </c>
      <c r="E5014" s="302">
        <v>231.38</v>
      </c>
    </row>
    <row r="5015" spans="1:5">
      <c r="A5015" s="301" t="s">
        <v>56252</v>
      </c>
      <c r="B5015" s="301" t="s">
        <v>56253</v>
      </c>
      <c r="C5015" s="301" t="s">
        <v>58</v>
      </c>
      <c r="D5015" s="302">
        <v>429.41</v>
      </c>
      <c r="E5015" s="302">
        <v>428.47</v>
      </c>
    </row>
    <row r="5016" spans="1:5">
      <c r="A5016" s="301" t="s">
        <v>56254</v>
      </c>
      <c r="B5016" s="301" t="s">
        <v>56255</v>
      </c>
      <c r="C5016" s="301" t="s">
        <v>58</v>
      </c>
      <c r="D5016" s="302">
        <v>555.91999999999996</v>
      </c>
      <c r="E5016" s="302">
        <v>554.15</v>
      </c>
    </row>
    <row r="5017" spans="1:5">
      <c r="A5017" s="301" t="s">
        <v>56256</v>
      </c>
      <c r="B5017" s="301" t="s">
        <v>56257</v>
      </c>
      <c r="C5017" s="301" t="s">
        <v>58</v>
      </c>
      <c r="D5017" s="302">
        <v>1061.69</v>
      </c>
      <c r="E5017" s="302" t="s">
        <v>46411</v>
      </c>
    </row>
    <row r="5018" spans="1:5">
      <c r="A5018" s="301" t="s">
        <v>56258</v>
      </c>
      <c r="B5018" s="301" t="s">
        <v>56259</v>
      </c>
      <c r="C5018" s="301" t="s">
        <v>58</v>
      </c>
      <c r="D5018" s="302">
        <v>217.38</v>
      </c>
      <c r="E5018" s="302">
        <v>203.05</v>
      </c>
    </row>
    <row r="5019" spans="1:5">
      <c r="A5019" s="301" t="s">
        <v>56260</v>
      </c>
      <c r="B5019" s="301" t="s">
        <v>56261</v>
      </c>
      <c r="C5019" s="301" t="s">
        <v>58</v>
      </c>
      <c r="D5019" s="302">
        <v>340.47</v>
      </c>
      <c r="E5019" s="302">
        <v>317.85000000000002</v>
      </c>
    </row>
    <row r="5020" spans="1:5">
      <c r="A5020" s="301" t="s">
        <v>56262</v>
      </c>
      <c r="B5020" s="301" t="s">
        <v>56263</v>
      </c>
      <c r="C5020" s="301" t="s">
        <v>58</v>
      </c>
      <c r="D5020" s="302">
        <v>655.37</v>
      </c>
      <c r="E5020" s="302">
        <v>612.54999999999995</v>
      </c>
    </row>
    <row r="5021" spans="1:5">
      <c r="A5021" s="301" t="s">
        <v>56264</v>
      </c>
      <c r="B5021" s="301" t="s">
        <v>56265</v>
      </c>
      <c r="C5021" s="301" t="s">
        <v>58</v>
      </c>
      <c r="D5021" s="302">
        <v>911.38</v>
      </c>
      <c r="E5021" s="302">
        <v>851.64</v>
      </c>
    </row>
    <row r="5022" spans="1:5">
      <c r="A5022" s="301" t="s">
        <v>56266</v>
      </c>
      <c r="B5022" s="301" t="s">
        <v>56267</v>
      </c>
      <c r="C5022" s="301" t="s">
        <v>58</v>
      </c>
      <c r="D5022" s="302">
        <v>1059</v>
      </c>
      <c r="E5022" s="302">
        <v>994.35</v>
      </c>
    </row>
    <row r="5023" spans="1:5">
      <c r="A5023" s="301" t="s">
        <v>56268</v>
      </c>
      <c r="B5023" s="301" t="s">
        <v>56269</v>
      </c>
      <c r="C5023" s="301" t="s">
        <v>58</v>
      </c>
      <c r="D5023" s="302">
        <v>278.26</v>
      </c>
      <c r="E5023" s="302">
        <v>259.81</v>
      </c>
    </row>
    <row r="5024" spans="1:5">
      <c r="A5024" s="301" t="s">
        <v>56270</v>
      </c>
      <c r="B5024" s="301" t="s">
        <v>56271</v>
      </c>
      <c r="C5024" s="301" t="s">
        <v>58</v>
      </c>
      <c r="D5024" s="302">
        <v>511.11</v>
      </c>
      <c r="E5024" s="302">
        <v>477.93</v>
      </c>
    </row>
    <row r="5025" spans="1:5">
      <c r="A5025" s="301" t="s">
        <v>56272</v>
      </c>
      <c r="B5025" s="301" t="s">
        <v>56273</v>
      </c>
      <c r="C5025" s="301" t="s">
        <v>58</v>
      </c>
      <c r="D5025" s="302">
        <v>727.29</v>
      </c>
      <c r="E5025" s="302">
        <v>679.88</v>
      </c>
    </row>
    <row r="5026" spans="1:5">
      <c r="A5026" s="301" t="s">
        <v>56274</v>
      </c>
      <c r="B5026" s="301" t="s">
        <v>56275</v>
      </c>
      <c r="C5026" s="301" t="s">
        <v>58</v>
      </c>
      <c r="D5026" s="302">
        <v>841.18</v>
      </c>
      <c r="E5026" s="302">
        <v>791.11</v>
      </c>
    </row>
    <row r="5027" spans="1:5">
      <c r="A5027" s="301" t="s">
        <v>56276</v>
      </c>
      <c r="B5027" s="301" t="s">
        <v>56277</v>
      </c>
      <c r="C5027" s="301" t="s">
        <v>58</v>
      </c>
      <c r="D5027" s="302">
        <v>219.58</v>
      </c>
      <c r="E5027" s="302">
        <v>218.8</v>
      </c>
    </row>
    <row r="5028" spans="1:5">
      <c r="A5028" s="301" t="s">
        <v>56278</v>
      </c>
      <c r="B5028" s="301" t="s">
        <v>56279</v>
      </c>
      <c r="C5028" s="301" t="s">
        <v>58</v>
      </c>
      <c r="D5028" s="302">
        <v>426.23</v>
      </c>
      <c r="E5028" s="302">
        <v>397.65</v>
      </c>
    </row>
    <row r="5029" spans="1:5">
      <c r="A5029" s="301" t="s">
        <v>56280</v>
      </c>
      <c r="B5029" s="301" t="s">
        <v>56281</v>
      </c>
      <c r="C5029" s="301" t="s">
        <v>58</v>
      </c>
      <c r="D5029" s="302">
        <v>743.53</v>
      </c>
      <c r="E5029" s="302">
        <v>693.15</v>
      </c>
    </row>
    <row r="5030" spans="1:5">
      <c r="A5030" s="301" t="s">
        <v>56282</v>
      </c>
      <c r="B5030" s="301" t="s">
        <v>56283</v>
      </c>
      <c r="C5030" s="301" t="s">
        <v>58</v>
      </c>
      <c r="D5030" s="302">
        <v>1224</v>
      </c>
      <c r="E5030" s="302" t="s">
        <v>46411</v>
      </c>
    </row>
    <row r="5031" spans="1:5">
      <c r="A5031" s="301" t="s">
        <v>56284</v>
      </c>
      <c r="B5031" s="301" t="s">
        <v>56285</v>
      </c>
      <c r="C5031" s="301" t="s">
        <v>58</v>
      </c>
      <c r="D5031" s="302">
        <v>314.52</v>
      </c>
      <c r="E5031" s="302">
        <v>293.45</v>
      </c>
    </row>
    <row r="5032" spans="1:5">
      <c r="A5032" s="301" t="s">
        <v>56286</v>
      </c>
      <c r="B5032" s="301" t="s">
        <v>56287</v>
      </c>
      <c r="C5032" s="301" t="s">
        <v>58</v>
      </c>
      <c r="D5032" s="302">
        <v>563.16999999999996</v>
      </c>
      <c r="E5032" s="302">
        <v>524.89</v>
      </c>
    </row>
    <row r="5033" spans="1:5">
      <c r="A5033" s="301" t="s">
        <v>56288</v>
      </c>
      <c r="B5033" s="301" t="s">
        <v>56289</v>
      </c>
      <c r="C5033" s="301" t="s">
        <v>58</v>
      </c>
      <c r="D5033" s="302">
        <v>212.75</v>
      </c>
      <c r="E5033" s="302">
        <v>198.46</v>
      </c>
    </row>
    <row r="5034" spans="1:5">
      <c r="A5034" s="301" t="s">
        <v>56290</v>
      </c>
      <c r="B5034" s="301" t="s">
        <v>56291</v>
      </c>
      <c r="C5034" s="301" t="s">
        <v>58</v>
      </c>
      <c r="D5034" s="302">
        <v>332.52</v>
      </c>
      <c r="E5034" s="302">
        <v>309.95999999999998</v>
      </c>
    </row>
    <row r="5035" spans="1:5">
      <c r="A5035" s="301" t="s">
        <v>56292</v>
      </c>
      <c r="B5035" s="301" t="s">
        <v>56293</v>
      </c>
      <c r="C5035" s="301" t="s">
        <v>58</v>
      </c>
      <c r="D5035" s="302">
        <v>637.53</v>
      </c>
      <c r="E5035" s="302">
        <v>594.83000000000004</v>
      </c>
    </row>
    <row r="5036" spans="1:5">
      <c r="A5036" s="301" t="s">
        <v>56294</v>
      </c>
      <c r="B5036" s="301" t="s">
        <v>56295</v>
      </c>
      <c r="C5036" s="301" t="s">
        <v>58</v>
      </c>
      <c r="D5036" s="302">
        <v>886.91</v>
      </c>
      <c r="E5036" s="302">
        <v>827.35</v>
      </c>
    </row>
    <row r="5037" spans="1:5">
      <c r="A5037" s="301" t="s">
        <v>56296</v>
      </c>
      <c r="B5037" s="301" t="s">
        <v>56297</v>
      </c>
      <c r="C5037" s="301" t="s">
        <v>58</v>
      </c>
      <c r="D5037" s="302">
        <v>1027.3599999999999</v>
      </c>
      <c r="E5037" s="302">
        <v>962.93</v>
      </c>
    </row>
    <row r="5038" spans="1:5">
      <c r="A5038" s="301" t="s">
        <v>56298</v>
      </c>
      <c r="B5038" s="301" t="s">
        <v>56299</v>
      </c>
      <c r="C5038" s="301" t="s">
        <v>58</v>
      </c>
      <c r="D5038" s="302">
        <v>273.20999999999998</v>
      </c>
      <c r="E5038" s="302">
        <v>254.8</v>
      </c>
    </row>
    <row r="5039" spans="1:5">
      <c r="A5039" s="301" t="s">
        <v>56300</v>
      </c>
      <c r="B5039" s="301" t="s">
        <v>56301</v>
      </c>
      <c r="C5039" s="301" t="s">
        <v>58</v>
      </c>
      <c r="D5039" s="302">
        <v>499.87</v>
      </c>
      <c r="E5039" s="302">
        <v>466.77</v>
      </c>
    </row>
    <row r="5040" spans="1:5">
      <c r="A5040" s="301" t="s">
        <v>56302</v>
      </c>
      <c r="B5040" s="301" t="s">
        <v>56303</v>
      </c>
      <c r="C5040" s="301" t="s">
        <v>58</v>
      </c>
      <c r="D5040" s="302">
        <v>711.25</v>
      </c>
      <c r="E5040" s="302">
        <v>663.95</v>
      </c>
    </row>
    <row r="5041" spans="1:5">
      <c r="A5041" s="301" t="s">
        <v>56304</v>
      </c>
      <c r="B5041" s="301" t="s">
        <v>56305</v>
      </c>
      <c r="C5041" s="301" t="s">
        <v>58</v>
      </c>
      <c r="D5041" s="302">
        <v>819.51</v>
      </c>
      <c r="E5041" s="302">
        <v>769.59</v>
      </c>
    </row>
    <row r="5042" spans="1:5">
      <c r="A5042" s="301" t="s">
        <v>56306</v>
      </c>
      <c r="B5042" s="301" t="s">
        <v>56307</v>
      </c>
      <c r="C5042" s="301" t="s">
        <v>58</v>
      </c>
      <c r="D5042" s="302">
        <v>4.54</v>
      </c>
      <c r="E5042" s="302">
        <v>4.07</v>
      </c>
    </row>
    <row r="5043" spans="1:5">
      <c r="A5043" s="301" t="s">
        <v>56308</v>
      </c>
      <c r="B5043" s="301" t="s">
        <v>56309</v>
      </c>
      <c r="C5043" s="301" t="s">
        <v>58</v>
      </c>
      <c r="D5043" s="302">
        <v>6.56</v>
      </c>
      <c r="E5043" s="302">
        <v>5.89</v>
      </c>
    </row>
    <row r="5044" spans="1:5">
      <c r="A5044" s="301" t="s">
        <v>56310</v>
      </c>
      <c r="B5044" s="301" t="s">
        <v>56311</v>
      </c>
      <c r="C5044" s="301" t="s">
        <v>58</v>
      </c>
      <c r="D5044" s="302">
        <v>5.04</v>
      </c>
      <c r="E5044" s="302">
        <v>4.5199999999999996</v>
      </c>
    </row>
    <row r="5045" spans="1:5">
      <c r="A5045" s="301" t="s">
        <v>56312</v>
      </c>
      <c r="B5045" s="301" t="s">
        <v>56313</v>
      </c>
      <c r="C5045" s="301" t="s">
        <v>58</v>
      </c>
      <c r="D5045" s="302">
        <v>7.08</v>
      </c>
      <c r="E5045" s="302">
        <v>6.35</v>
      </c>
    </row>
    <row r="5046" spans="1:5">
      <c r="A5046" s="301" t="s">
        <v>56314</v>
      </c>
      <c r="B5046" s="301" t="s">
        <v>56315</v>
      </c>
      <c r="C5046" s="301" t="s">
        <v>58</v>
      </c>
      <c r="D5046" s="302">
        <v>5.56</v>
      </c>
      <c r="E5046" s="302">
        <v>4.99</v>
      </c>
    </row>
    <row r="5047" spans="1:5">
      <c r="A5047" s="301" t="s">
        <v>56316</v>
      </c>
      <c r="B5047" s="301" t="s">
        <v>56317</v>
      </c>
      <c r="C5047" s="301" t="s">
        <v>58</v>
      </c>
      <c r="D5047" s="302">
        <v>7.58</v>
      </c>
      <c r="E5047" s="302">
        <v>6.8</v>
      </c>
    </row>
    <row r="5048" spans="1:5">
      <c r="A5048" s="301" t="s">
        <v>56318</v>
      </c>
      <c r="B5048" s="301" t="s">
        <v>56319</v>
      </c>
      <c r="C5048" s="301" t="s">
        <v>58</v>
      </c>
      <c r="D5048" s="302">
        <v>6.27</v>
      </c>
      <c r="E5048" s="302">
        <v>5.63</v>
      </c>
    </row>
    <row r="5049" spans="1:5">
      <c r="A5049" s="301" t="s">
        <v>56320</v>
      </c>
      <c r="B5049" s="301" t="s">
        <v>56321</v>
      </c>
      <c r="C5049" s="301" t="s">
        <v>58</v>
      </c>
      <c r="D5049" s="302">
        <v>8.3000000000000007</v>
      </c>
      <c r="E5049" s="302">
        <v>7.45</v>
      </c>
    </row>
    <row r="5050" spans="1:5">
      <c r="A5050" s="301" t="s">
        <v>56322</v>
      </c>
      <c r="B5050" s="301" t="s">
        <v>56323</v>
      </c>
      <c r="C5050" s="301" t="s">
        <v>58</v>
      </c>
      <c r="D5050" s="302">
        <v>7.08</v>
      </c>
      <c r="E5050" s="302">
        <v>6.37</v>
      </c>
    </row>
    <row r="5051" spans="1:5">
      <c r="A5051" s="301" t="s">
        <v>56324</v>
      </c>
      <c r="B5051" s="301" t="s">
        <v>56325</v>
      </c>
      <c r="C5051" s="301" t="s">
        <v>58</v>
      </c>
      <c r="D5051" s="302">
        <v>9.1199999999999992</v>
      </c>
      <c r="E5051" s="302">
        <v>8.19</v>
      </c>
    </row>
    <row r="5052" spans="1:5">
      <c r="A5052" s="301" t="s">
        <v>56326</v>
      </c>
      <c r="B5052" s="301" t="s">
        <v>56327</v>
      </c>
      <c r="C5052" s="301" t="s">
        <v>58</v>
      </c>
      <c r="D5052" s="302">
        <v>8.1199999999999992</v>
      </c>
      <c r="E5052" s="302">
        <v>7.29</v>
      </c>
    </row>
    <row r="5053" spans="1:5">
      <c r="A5053" s="301" t="s">
        <v>56328</v>
      </c>
      <c r="B5053" s="301" t="s">
        <v>56329</v>
      </c>
      <c r="C5053" s="301" t="s">
        <v>58</v>
      </c>
      <c r="D5053" s="302">
        <v>10.14</v>
      </c>
      <c r="E5053" s="302">
        <v>9.1</v>
      </c>
    </row>
    <row r="5054" spans="1:5">
      <c r="A5054" s="301" t="s">
        <v>56330</v>
      </c>
      <c r="B5054" s="301" t="s">
        <v>56331</v>
      </c>
      <c r="C5054" s="301" t="s">
        <v>58</v>
      </c>
      <c r="D5054" s="302">
        <v>9.1300000000000008</v>
      </c>
      <c r="E5054" s="302">
        <v>8.1999999999999993</v>
      </c>
    </row>
    <row r="5055" spans="1:5">
      <c r="A5055" s="301" t="s">
        <v>56332</v>
      </c>
      <c r="B5055" s="301" t="s">
        <v>56333</v>
      </c>
      <c r="C5055" s="301" t="s">
        <v>58</v>
      </c>
      <c r="D5055" s="302">
        <v>11.17</v>
      </c>
      <c r="E5055" s="302">
        <v>10.02</v>
      </c>
    </row>
    <row r="5056" spans="1:5">
      <c r="A5056" s="301" t="s">
        <v>56334</v>
      </c>
      <c r="B5056" s="301" t="s">
        <v>56335</v>
      </c>
      <c r="C5056" s="301" t="s">
        <v>58</v>
      </c>
      <c r="D5056" s="302">
        <v>10.67</v>
      </c>
      <c r="E5056" s="302">
        <v>9.58</v>
      </c>
    </row>
    <row r="5057" spans="1:5">
      <c r="A5057" s="301" t="s">
        <v>56336</v>
      </c>
      <c r="B5057" s="301" t="s">
        <v>56337</v>
      </c>
      <c r="C5057" s="301" t="s">
        <v>58</v>
      </c>
      <c r="D5057" s="302">
        <v>12.7</v>
      </c>
      <c r="E5057" s="302">
        <v>11.4</v>
      </c>
    </row>
    <row r="5058" spans="1:5">
      <c r="A5058" s="301" t="s">
        <v>56338</v>
      </c>
      <c r="B5058" s="301" t="s">
        <v>56339</v>
      </c>
      <c r="C5058" s="301" t="s">
        <v>58</v>
      </c>
      <c r="D5058" s="302">
        <v>13.23</v>
      </c>
      <c r="E5058" s="302">
        <v>11.88</v>
      </c>
    </row>
    <row r="5059" spans="1:5">
      <c r="A5059" s="301" t="s">
        <v>56340</v>
      </c>
      <c r="B5059" s="301" t="s">
        <v>56341</v>
      </c>
      <c r="C5059" s="301" t="s">
        <v>58</v>
      </c>
      <c r="D5059" s="302">
        <v>15.26</v>
      </c>
      <c r="E5059" s="302">
        <v>13.7</v>
      </c>
    </row>
    <row r="5060" spans="1:5">
      <c r="A5060" s="301" t="s">
        <v>56342</v>
      </c>
      <c r="B5060" s="301" t="s">
        <v>56343</v>
      </c>
      <c r="C5060" s="301" t="s">
        <v>58</v>
      </c>
      <c r="D5060" s="302">
        <v>248.12</v>
      </c>
      <c r="E5060" s="302">
        <v>247.41</v>
      </c>
    </row>
    <row r="5061" spans="1:5">
      <c r="A5061" s="301" t="s">
        <v>56344</v>
      </c>
      <c r="B5061" s="301" t="s">
        <v>56345</v>
      </c>
      <c r="C5061" s="301" t="s">
        <v>58</v>
      </c>
      <c r="D5061" s="302">
        <v>381.64</v>
      </c>
      <c r="E5061" s="302">
        <v>380.79</v>
      </c>
    </row>
    <row r="5062" spans="1:5">
      <c r="A5062" s="301" t="s">
        <v>345</v>
      </c>
      <c r="B5062" s="301" t="s">
        <v>346</v>
      </c>
      <c r="C5062" s="301" t="s">
        <v>58</v>
      </c>
      <c r="D5062" s="302">
        <v>408.79</v>
      </c>
      <c r="E5062" s="302">
        <v>407.8</v>
      </c>
    </row>
    <row r="5063" spans="1:5">
      <c r="A5063" s="301" t="s">
        <v>56346</v>
      </c>
      <c r="B5063" s="301" t="s">
        <v>56347</v>
      </c>
      <c r="C5063" s="301" t="s">
        <v>58</v>
      </c>
      <c r="D5063" s="302">
        <v>933.99</v>
      </c>
      <c r="E5063" s="302">
        <v>932.66</v>
      </c>
    </row>
    <row r="5064" spans="1:5">
      <c r="A5064" s="301" t="s">
        <v>56348</v>
      </c>
      <c r="B5064" s="301" t="s">
        <v>56349</v>
      </c>
      <c r="C5064" s="301" t="s">
        <v>58</v>
      </c>
      <c r="D5064" s="302">
        <v>1062.1199999999999</v>
      </c>
      <c r="E5064" s="302" t="s">
        <v>46411</v>
      </c>
    </row>
    <row r="5065" spans="1:5">
      <c r="A5065" s="301" t="s">
        <v>56350</v>
      </c>
      <c r="B5065" s="301" t="s">
        <v>56351</v>
      </c>
      <c r="C5065" s="301" t="s">
        <v>58</v>
      </c>
      <c r="D5065" s="302">
        <v>1822.85</v>
      </c>
      <c r="E5065" s="302" t="s">
        <v>46411</v>
      </c>
    </row>
    <row r="5066" spans="1:5">
      <c r="A5066" s="301" t="s">
        <v>56352</v>
      </c>
      <c r="B5066" s="301" t="s">
        <v>56353</v>
      </c>
      <c r="C5066" s="301" t="s">
        <v>58</v>
      </c>
      <c r="D5066" s="302">
        <v>410.98</v>
      </c>
      <c r="E5066" s="302">
        <v>410.22</v>
      </c>
    </row>
    <row r="5067" spans="1:5">
      <c r="A5067" s="301" t="s">
        <v>56354</v>
      </c>
      <c r="B5067" s="301" t="s">
        <v>56355</v>
      </c>
      <c r="C5067" s="301" t="s">
        <v>58</v>
      </c>
      <c r="D5067" s="302">
        <v>589.27</v>
      </c>
      <c r="E5067" s="302">
        <v>588.41999999999996</v>
      </c>
    </row>
    <row r="5068" spans="1:5">
      <c r="A5068" s="301" t="s">
        <v>56356</v>
      </c>
      <c r="B5068" s="301" t="s">
        <v>56357</v>
      </c>
      <c r="C5068" s="301" t="s">
        <v>58</v>
      </c>
      <c r="D5068" s="302">
        <v>571.84</v>
      </c>
      <c r="E5068" s="302">
        <v>570.82000000000005</v>
      </c>
    </row>
    <row r="5069" spans="1:5">
      <c r="A5069" s="301" t="s">
        <v>56358</v>
      </c>
      <c r="B5069" s="301" t="s">
        <v>56359</v>
      </c>
      <c r="C5069" s="301" t="s">
        <v>58</v>
      </c>
      <c r="D5069" s="302">
        <v>878.47</v>
      </c>
      <c r="E5069" s="302">
        <v>877.15</v>
      </c>
    </row>
    <row r="5070" spans="1:5">
      <c r="A5070" s="301" t="s">
        <v>56360</v>
      </c>
      <c r="B5070" s="301" t="s">
        <v>56361</v>
      </c>
      <c r="C5070" s="301" t="s">
        <v>58</v>
      </c>
      <c r="D5070" s="302">
        <v>1102.46</v>
      </c>
      <c r="E5070" s="302" t="s">
        <v>46411</v>
      </c>
    </row>
    <row r="5071" spans="1:5">
      <c r="A5071" s="301" t="s">
        <v>56362</v>
      </c>
      <c r="B5071" s="301" t="s">
        <v>56363</v>
      </c>
      <c r="C5071" s="301" t="s">
        <v>58</v>
      </c>
      <c r="D5071" s="302">
        <v>1631.13</v>
      </c>
      <c r="E5071" s="302" t="s">
        <v>46411</v>
      </c>
    </row>
    <row r="5072" spans="1:5">
      <c r="A5072" s="301" t="s">
        <v>56364</v>
      </c>
      <c r="B5072" s="301" t="s">
        <v>56365</v>
      </c>
      <c r="C5072" s="301" t="s">
        <v>58</v>
      </c>
      <c r="D5072" s="302">
        <v>3114.52</v>
      </c>
      <c r="E5072" s="302" t="s">
        <v>46411</v>
      </c>
    </row>
    <row r="5073" spans="1:5">
      <c r="A5073" s="301" t="s">
        <v>56366</v>
      </c>
      <c r="B5073" s="301" t="s">
        <v>56367</v>
      </c>
      <c r="C5073" s="301" t="s">
        <v>58</v>
      </c>
      <c r="D5073" s="302">
        <v>3723.8</v>
      </c>
      <c r="E5073" s="302" t="s">
        <v>46411</v>
      </c>
    </row>
    <row r="5074" spans="1:5">
      <c r="A5074" s="301" t="s">
        <v>56368</v>
      </c>
      <c r="B5074" s="301" t="s">
        <v>56369</v>
      </c>
      <c r="C5074" s="301" t="s">
        <v>58</v>
      </c>
      <c r="D5074" s="302">
        <v>4959.92</v>
      </c>
      <c r="E5074" s="302" t="s">
        <v>46411</v>
      </c>
    </row>
    <row r="5075" spans="1:5">
      <c r="A5075" s="301" t="s">
        <v>56370</v>
      </c>
      <c r="B5075" s="301" t="s">
        <v>56371</v>
      </c>
      <c r="C5075" s="301" t="s">
        <v>58</v>
      </c>
      <c r="D5075" s="302">
        <v>7154.3</v>
      </c>
      <c r="E5075" s="302" t="s">
        <v>46411</v>
      </c>
    </row>
    <row r="5076" spans="1:5">
      <c r="A5076" s="301" t="s">
        <v>56372</v>
      </c>
      <c r="B5076" s="301" t="s">
        <v>56373</v>
      </c>
      <c r="C5076" s="301" t="s">
        <v>58</v>
      </c>
      <c r="D5076" s="302">
        <v>10935.8</v>
      </c>
      <c r="E5076" s="302" t="s">
        <v>46411</v>
      </c>
    </row>
    <row r="5077" spans="1:5">
      <c r="A5077" s="301" t="s">
        <v>56374</v>
      </c>
      <c r="B5077" s="301" t="s">
        <v>56375</v>
      </c>
      <c r="C5077" s="301" t="s">
        <v>58</v>
      </c>
      <c r="D5077" s="302">
        <v>689.21</v>
      </c>
      <c r="E5077" s="302">
        <v>673.22</v>
      </c>
    </row>
    <row r="5078" spans="1:5">
      <c r="A5078" s="301" t="s">
        <v>56376</v>
      </c>
      <c r="B5078" s="301" t="s">
        <v>56377</v>
      </c>
      <c r="C5078" s="301" t="s">
        <v>58</v>
      </c>
      <c r="D5078" s="302">
        <v>918.24</v>
      </c>
      <c r="E5078" s="302">
        <v>900.09</v>
      </c>
    </row>
    <row r="5079" spans="1:5">
      <c r="A5079" s="301" t="s">
        <v>56378</v>
      </c>
      <c r="B5079" s="301" t="s">
        <v>56379</v>
      </c>
      <c r="C5079" s="301" t="s">
        <v>58</v>
      </c>
      <c r="D5079" s="302">
        <v>50.97</v>
      </c>
      <c r="E5079" s="302">
        <v>49.53</v>
      </c>
    </row>
    <row r="5080" spans="1:5">
      <c r="A5080" s="301" t="s">
        <v>56380</v>
      </c>
      <c r="B5080" s="301" t="s">
        <v>56381</v>
      </c>
      <c r="C5080" s="301" t="s">
        <v>58</v>
      </c>
      <c r="D5080" s="302">
        <v>128.44</v>
      </c>
      <c r="E5080" s="302">
        <v>126.21</v>
      </c>
    </row>
    <row r="5081" spans="1:5">
      <c r="A5081" s="301" t="s">
        <v>56382</v>
      </c>
      <c r="B5081" s="301" t="s">
        <v>56383</v>
      </c>
      <c r="C5081" s="301" t="s">
        <v>58</v>
      </c>
      <c r="D5081" s="302">
        <v>23.82</v>
      </c>
      <c r="E5081" s="302">
        <v>23.07</v>
      </c>
    </row>
    <row r="5082" spans="1:5">
      <c r="A5082" s="301" t="s">
        <v>56384</v>
      </c>
      <c r="B5082" s="301" t="s">
        <v>56385</v>
      </c>
      <c r="C5082" s="301" t="s">
        <v>58</v>
      </c>
      <c r="D5082" s="302">
        <v>62.77</v>
      </c>
      <c r="E5082" s="302">
        <v>60.12</v>
      </c>
    </row>
    <row r="5083" spans="1:5">
      <c r="A5083" s="301" t="s">
        <v>56386</v>
      </c>
      <c r="B5083" s="301" t="s">
        <v>56387</v>
      </c>
      <c r="C5083" s="301" t="s">
        <v>58</v>
      </c>
      <c r="D5083" s="302">
        <v>133.54</v>
      </c>
      <c r="E5083" s="302">
        <v>130.37</v>
      </c>
    </row>
    <row r="5084" spans="1:5">
      <c r="A5084" s="301" t="s">
        <v>56388</v>
      </c>
      <c r="B5084" s="301" t="s">
        <v>56389</v>
      </c>
      <c r="C5084" s="301" t="s">
        <v>58</v>
      </c>
      <c r="D5084" s="302">
        <v>27.33</v>
      </c>
      <c r="E5084" s="302">
        <v>26.24</v>
      </c>
    </row>
    <row r="5085" spans="1:5">
      <c r="A5085" s="301" t="s">
        <v>56390</v>
      </c>
      <c r="B5085" s="301" t="s">
        <v>56391</v>
      </c>
      <c r="C5085" s="301" t="s">
        <v>58</v>
      </c>
      <c r="D5085" s="302">
        <v>23.99</v>
      </c>
      <c r="E5085" s="302">
        <v>22.9</v>
      </c>
    </row>
    <row r="5086" spans="1:5">
      <c r="A5086" s="301" t="s">
        <v>56392</v>
      </c>
      <c r="B5086" s="301" t="s">
        <v>56393</v>
      </c>
      <c r="C5086" s="301" t="s">
        <v>58</v>
      </c>
      <c r="D5086" s="302">
        <v>26.06</v>
      </c>
      <c r="E5086" s="302">
        <v>24.97</v>
      </c>
    </row>
    <row r="5087" spans="1:5">
      <c r="A5087" s="301" t="s">
        <v>56394</v>
      </c>
      <c r="B5087" s="301" t="s">
        <v>56395</v>
      </c>
      <c r="C5087" s="301" t="s">
        <v>58</v>
      </c>
      <c r="D5087" s="302">
        <v>24.83</v>
      </c>
      <c r="E5087" s="302">
        <v>23.74</v>
      </c>
    </row>
    <row r="5088" spans="1:5">
      <c r="A5088" s="301" t="s">
        <v>56396</v>
      </c>
      <c r="B5088" s="301" t="s">
        <v>56397</v>
      </c>
      <c r="C5088" s="301" t="s">
        <v>58</v>
      </c>
      <c r="D5088" s="302">
        <v>91.35</v>
      </c>
      <c r="E5088" s="302">
        <v>88.54</v>
      </c>
    </row>
    <row r="5089" spans="1:5">
      <c r="A5089" s="301" t="s">
        <v>56398</v>
      </c>
      <c r="B5089" s="301" t="s">
        <v>56399</v>
      </c>
      <c r="C5089" s="301" t="s">
        <v>58</v>
      </c>
      <c r="D5089" s="302">
        <v>103.27</v>
      </c>
      <c r="E5089" s="302">
        <v>100.46</v>
      </c>
    </row>
    <row r="5090" spans="1:5">
      <c r="A5090" s="301" t="s">
        <v>56400</v>
      </c>
      <c r="B5090" s="301" t="s">
        <v>56401</v>
      </c>
      <c r="C5090" s="301" t="s">
        <v>58</v>
      </c>
      <c r="D5090" s="302">
        <v>802.36</v>
      </c>
      <c r="E5090" s="302">
        <v>793.69</v>
      </c>
    </row>
    <row r="5091" spans="1:5">
      <c r="A5091" s="301" t="s">
        <v>56402</v>
      </c>
      <c r="B5091" s="301" t="s">
        <v>56403</v>
      </c>
      <c r="C5091" s="301" t="s">
        <v>58</v>
      </c>
      <c r="D5091" s="302">
        <v>557.21</v>
      </c>
      <c r="E5091" s="302">
        <v>553.14</v>
      </c>
    </row>
    <row r="5092" spans="1:5">
      <c r="A5092" s="301" t="s">
        <v>56404</v>
      </c>
      <c r="B5092" s="301" t="s">
        <v>56405</v>
      </c>
      <c r="C5092" s="301" t="s">
        <v>58</v>
      </c>
      <c r="D5092" s="302">
        <v>723.92</v>
      </c>
      <c r="E5092" s="302">
        <v>718.99</v>
      </c>
    </row>
    <row r="5093" spans="1:5">
      <c r="A5093" s="301" t="s">
        <v>56406</v>
      </c>
      <c r="B5093" s="301" t="s">
        <v>56407</v>
      </c>
      <c r="C5093" s="301" t="s">
        <v>58</v>
      </c>
      <c r="D5093" s="302">
        <v>411.32</v>
      </c>
      <c r="E5093" s="302">
        <v>407.75</v>
      </c>
    </row>
    <row r="5094" spans="1:5">
      <c r="A5094" s="301" t="s">
        <v>56408</v>
      </c>
      <c r="B5094" s="301" t="s">
        <v>56409</v>
      </c>
      <c r="C5094" s="301" t="s">
        <v>58</v>
      </c>
      <c r="D5094" s="302">
        <v>64.599999999999994</v>
      </c>
      <c r="E5094" s="302">
        <v>63.78</v>
      </c>
    </row>
    <row r="5095" spans="1:5">
      <c r="A5095" s="301" t="s">
        <v>56410</v>
      </c>
      <c r="B5095" s="301" t="s">
        <v>56411</v>
      </c>
      <c r="C5095" s="301" t="s">
        <v>58</v>
      </c>
      <c r="D5095" s="302">
        <v>69.45</v>
      </c>
      <c r="E5095" s="302">
        <v>68.63</v>
      </c>
    </row>
    <row r="5096" spans="1:5">
      <c r="A5096" s="301" t="s">
        <v>56412</v>
      </c>
      <c r="B5096" s="301" t="s">
        <v>56413</v>
      </c>
      <c r="C5096" s="301" t="s">
        <v>58</v>
      </c>
      <c r="D5096" s="302">
        <v>13.89</v>
      </c>
      <c r="E5096" s="302">
        <v>13.32</v>
      </c>
    </row>
    <row r="5097" spans="1:5">
      <c r="A5097" s="301" t="s">
        <v>56414</v>
      </c>
      <c r="B5097" s="301" t="s">
        <v>56415</v>
      </c>
      <c r="C5097" s="301" t="s">
        <v>58</v>
      </c>
      <c r="D5097" s="302">
        <v>39.39</v>
      </c>
      <c r="E5097" s="302">
        <v>38.82</v>
      </c>
    </row>
    <row r="5098" spans="1:5">
      <c r="A5098" s="301" t="s">
        <v>56416</v>
      </c>
      <c r="B5098" s="301" t="s">
        <v>56417</v>
      </c>
      <c r="C5098" s="301" t="s">
        <v>58</v>
      </c>
      <c r="D5098" s="302">
        <v>192.35</v>
      </c>
      <c r="E5098" s="302">
        <v>191.07</v>
      </c>
    </row>
    <row r="5099" spans="1:5">
      <c r="A5099" s="301" t="s">
        <v>56418</v>
      </c>
      <c r="B5099" s="301" t="s">
        <v>56419</v>
      </c>
      <c r="C5099" s="301" t="s">
        <v>58</v>
      </c>
      <c r="D5099" s="302">
        <v>33.159999999999997</v>
      </c>
      <c r="E5099" s="302">
        <v>32.53</v>
      </c>
    </row>
    <row r="5100" spans="1:5">
      <c r="A5100" s="301" t="s">
        <v>56420</v>
      </c>
      <c r="B5100" s="301" t="s">
        <v>56421</v>
      </c>
      <c r="C5100" s="301" t="s">
        <v>58</v>
      </c>
      <c r="D5100" s="302">
        <v>17.920000000000002</v>
      </c>
      <c r="E5100" s="302">
        <v>17.52</v>
      </c>
    </row>
    <row r="5101" spans="1:5">
      <c r="A5101" s="301" t="s">
        <v>56422</v>
      </c>
      <c r="B5101" s="301" t="s">
        <v>56423</v>
      </c>
      <c r="C5101" s="301" t="s">
        <v>58</v>
      </c>
      <c r="D5101" s="302">
        <v>15.42</v>
      </c>
      <c r="E5101" s="302">
        <v>14.7</v>
      </c>
    </row>
    <row r="5102" spans="1:5">
      <c r="A5102" s="301" t="s">
        <v>56424</v>
      </c>
      <c r="B5102" s="301" t="s">
        <v>56425</v>
      </c>
      <c r="C5102" s="301" t="s">
        <v>58</v>
      </c>
      <c r="D5102" s="302">
        <v>17.63</v>
      </c>
      <c r="E5102" s="302">
        <v>16.91</v>
      </c>
    </row>
    <row r="5103" spans="1:5">
      <c r="A5103" s="301" t="s">
        <v>56426</v>
      </c>
      <c r="B5103" s="301" t="s">
        <v>56427</v>
      </c>
      <c r="C5103" s="301" t="s">
        <v>58</v>
      </c>
      <c r="D5103" s="302">
        <v>48.2</v>
      </c>
      <c r="E5103" s="302">
        <v>47.48</v>
      </c>
    </row>
    <row r="5104" spans="1:5">
      <c r="A5104" s="301" t="s">
        <v>56428</v>
      </c>
      <c r="B5104" s="301" t="s">
        <v>56429</v>
      </c>
      <c r="C5104" s="301" t="s">
        <v>58</v>
      </c>
      <c r="D5104" s="302">
        <v>52.1</v>
      </c>
      <c r="E5104" s="302">
        <v>51.38</v>
      </c>
    </row>
    <row r="5105" spans="1:5">
      <c r="A5105" s="301" t="s">
        <v>56430</v>
      </c>
      <c r="B5105" s="301" t="s">
        <v>56431</v>
      </c>
      <c r="C5105" s="301" t="s">
        <v>58</v>
      </c>
      <c r="D5105" s="302">
        <v>540.4</v>
      </c>
      <c r="E5105" s="302">
        <v>536.25</v>
      </c>
    </row>
    <row r="5106" spans="1:5">
      <c r="A5106" s="301" t="s">
        <v>56432</v>
      </c>
      <c r="B5106" s="301" t="s">
        <v>56433</v>
      </c>
      <c r="C5106" s="301" t="s">
        <v>58</v>
      </c>
      <c r="D5106" s="302">
        <v>821.21</v>
      </c>
      <c r="E5106" s="302">
        <v>814.12</v>
      </c>
    </row>
    <row r="5107" spans="1:5">
      <c r="A5107" s="301" t="s">
        <v>56434</v>
      </c>
      <c r="B5107" s="301" t="s">
        <v>56435</v>
      </c>
      <c r="C5107" s="301" t="s">
        <v>58</v>
      </c>
      <c r="D5107" s="302">
        <v>774.76</v>
      </c>
      <c r="E5107" s="302">
        <v>767.67</v>
      </c>
    </row>
    <row r="5108" spans="1:5">
      <c r="A5108" s="301" t="s">
        <v>56436</v>
      </c>
      <c r="B5108" s="301" t="s">
        <v>56437</v>
      </c>
      <c r="C5108" s="301" t="s">
        <v>58</v>
      </c>
      <c r="D5108" s="302">
        <v>402.9</v>
      </c>
      <c r="E5108" s="302">
        <v>398.04</v>
      </c>
    </row>
    <row r="5109" spans="1:5">
      <c r="A5109" s="301" t="s">
        <v>56438</v>
      </c>
      <c r="B5109" s="301" t="s">
        <v>56439</v>
      </c>
      <c r="C5109" s="301" t="s">
        <v>58</v>
      </c>
      <c r="D5109" s="302">
        <v>399.07</v>
      </c>
      <c r="E5109" s="302">
        <v>390.71</v>
      </c>
    </row>
    <row r="5110" spans="1:5">
      <c r="A5110" s="301" t="s">
        <v>56440</v>
      </c>
      <c r="B5110" s="301" t="s">
        <v>56441</v>
      </c>
      <c r="C5110" s="301" t="s">
        <v>58</v>
      </c>
      <c r="D5110" s="302">
        <v>381.65</v>
      </c>
      <c r="E5110" s="302">
        <v>373.29</v>
      </c>
    </row>
    <row r="5111" spans="1:5">
      <c r="A5111" s="301" t="s">
        <v>56442</v>
      </c>
      <c r="B5111" s="301" t="s">
        <v>56443</v>
      </c>
      <c r="C5111" s="301" t="s">
        <v>58</v>
      </c>
      <c r="D5111" s="302">
        <v>215.26</v>
      </c>
      <c r="E5111" s="302">
        <v>213.42</v>
      </c>
    </row>
    <row r="5112" spans="1:5">
      <c r="A5112" s="301" t="s">
        <v>56444</v>
      </c>
      <c r="B5112" s="301" t="s">
        <v>56445</v>
      </c>
      <c r="C5112" s="301" t="s">
        <v>58</v>
      </c>
      <c r="D5112" s="302">
        <v>159.52000000000001</v>
      </c>
      <c r="E5112" s="302">
        <v>156.28</v>
      </c>
    </row>
    <row r="5113" spans="1:5">
      <c r="A5113" s="301" t="s">
        <v>56446</v>
      </c>
      <c r="B5113" s="301" t="s">
        <v>56447</v>
      </c>
      <c r="C5113" s="301" t="s">
        <v>58</v>
      </c>
      <c r="D5113" s="302">
        <v>355.72</v>
      </c>
      <c r="E5113" s="302">
        <v>351.17</v>
      </c>
    </row>
    <row r="5114" spans="1:5">
      <c r="A5114" s="301" t="s">
        <v>56448</v>
      </c>
      <c r="B5114" s="301" t="s">
        <v>56449</v>
      </c>
      <c r="C5114" s="301" t="s">
        <v>58</v>
      </c>
      <c r="D5114" s="302">
        <v>405.32</v>
      </c>
      <c r="E5114" s="302">
        <v>397.96</v>
      </c>
    </row>
    <row r="5115" spans="1:5">
      <c r="A5115" s="301" t="s">
        <v>56450</v>
      </c>
      <c r="B5115" s="301" t="s">
        <v>56451</v>
      </c>
      <c r="C5115" s="301" t="s">
        <v>58</v>
      </c>
      <c r="D5115" s="302">
        <v>165.66</v>
      </c>
      <c r="E5115" s="302">
        <v>163.66999999999999</v>
      </c>
    </row>
    <row r="5116" spans="1:5">
      <c r="A5116" s="301" t="s">
        <v>56452</v>
      </c>
      <c r="B5116" s="301" t="s">
        <v>56453</v>
      </c>
      <c r="C5116" s="301" t="s">
        <v>58</v>
      </c>
      <c r="D5116" s="302">
        <v>357.94</v>
      </c>
      <c r="E5116" s="302">
        <v>355.77</v>
      </c>
    </row>
    <row r="5117" spans="1:5">
      <c r="A5117" s="301" t="s">
        <v>56454</v>
      </c>
      <c r="B5117" s="301" t="s">
        <v>56455</v>
      </c>
      <c r="C5117" s="301" t="s">
        <v>58</v>
      </c>
      <c r="D5117" s="302">
        <v>66.39</v>
      </c>
      <c r="E5117" s="302">
        <v>65.94</v>
      </c>
    </row>
    <row r="5118" spans="1:5">
      <c r="A5118" s="301" t="s">
        <v>56456</v>
      </c>
      <c r="B5118" s="301" t="s">
        <v>56457</v>
      </c>
      <c r="C5118" s="301" t="s">
        <v>58</v>
      </c>
      <c r="D5118" s="302">
        <v>423.01</v>
      </c>
      <c r="E5118" s="302">
        <v>421.95</v>
      </c>
    </row>
    <row r="5119" spans="1:5">
      <c r="A5119" s="301" t="s">
        <v>56458</v>
      </c>
      <c r="B5119" s="301" t="s">
        <v>56459</v>
      </c>
      <c r="C5119" s="301" t="s">
        <v>58</v>
      </c>
      <c r="D5119" s="302">
        <v>115.29</v>
      </c>
      <c r="E5119" s="302">
        <v>114.51</v>
      </c>
    </row>
    <row r="5120" spans="1:5">
      <c r="A5120" s="301" t="s">
        <v>56460</v>
      </c>
      <c r="B5120" s="301" t="s">
        <v>56461</v>
      </c>
      <c r="C5120" s="301" t="s">
        <v>58</v>
      </c>
      <c r="D5120" s="302">
        <v>112.68</v>
      </c>
      <c r="E5120" s="302">
        <v>112.15</v>
      </c>
    </row>
    <row r="5121" spans="1:5">
      <c r="A5121" s="301" t="s">
        <v>56462</v>
      </c>
      <c r="B5121" s="301" t="s">
        <v>56463</v>
      </c>
      <c r="C5121" s="301" t="s">
        <v>58</v>
      </c>
      <c r="D5121" s="302">
        <v>77.760000000000005</v>
      </c>
      <c r="E5121" s="302">
        <v>77.23</v>
      </c>
    </row>
    <row r="5122" spans="1:5">
      <c r="A5122" s="301" t="s">
        <v>56464</v>
      </c>
      <c r="B5122" s="301" t="s">
        <v>56465</v>
      </c>
      <c r="C5122" s="301" t="s">
        <v>58</v>
      </c>
      <c r="D5122" s="302">
        <v>50.07</v>
      </c>
      <c r="E5122" s="302">
        <v>49.35</v>
      </c>
    </row>
    <row r="5123" spans="1:5">
      <c r="A5123" s="301" t="s">
        <v>56466</v>
      </c>
      <c r="B5123" s="301" t="s">
        <v>56467</v>
      </c>
      <c r="C5123" s="301" t="s">
        <v>58</v>
      </c>
      <c r="D5123" s="302">
        <v>87.7</v>
      </c>
      <c r="E5123" s="302">
        <v>86.98</v>
      </c>
    </row>
    <row r="5124" spans="1:5">
      <c r="A5124" s="301" t="s">
        <v>56468</v>
      </c>
      <c r="B5124" s="301" t="s">
        <v>56469</v>
      </c>
      <c r="C5124" s="301" t="s">
        <v>58</v>
      </c>
      <c r="D5124" s="302">
        <v>125.58</v>
      </c>
      <c r="E5124" s="302">
        <v>125.13</v>
      </c>
    </row>
    <row r="5125" spans="1:5">
      <c r="A5125" s="301" t="s">
        <v>56470</v>
      </c>
      <c r="B5125" s="301" t="s">
        <v>56471</v>
      </c>
      <c r="C5125" s="301" t="s">
        <v>58</v>
      </c>
      <c r="D5125" s="302">
        <v>33.78</v>
      </c>
      <c r="E5125" s="302">
        <v>33.06</v>
      </c>
    </row>
    <row r="5126" spans="1:5">
      <c r="A5126" s="301" t="s">
        <v>56472</v>
      </c>
      <c r="B5126" s="301" t="s">
        <v>56473</v>
      </c>
      <c r="C5126" s="301" t="s">
        <v>58</v>
      </c>
      <c r="D5126" s="302">
        <v>972.58</v>
      </c>
      <c r="E5126" s="302">
        <v>961.97</v>
      </c>
    </row>
    <row r="5127" spans="1:5">
      <c r="A5127" s="301" t="s">
        <v>56474</v>
      </c>
      <c r="B5127" s="301" t="s">
        <v>56475</v>
      </c>
      <c r="C5127" s="301" t="s">
        <v>58</v>
      </c>
      <c r="D5127" s="302">
        <v>884.24</v>
      </c>
      <c r="E5127" s="302">
        <v>873.88</v>
      </c>
    </row>
    <row r="5128" spans="1:5">
      <c r="A5128" s="301" t="s">
        <v>56476</v>
      </c>
      <c r="B5128" s="301" t="s">
        <v>56477</v>
      </c>
      <c r="C5128" s="301" t="s">
        <v>58</v>
      </c>
      <c r="D5128" s="302">
        <v>867.95</v>
      </c>
      <c r="E5128" s="302">
        <v>857.59</v>
      </c>
    </row>
    <row r="5129" spans="1:5">
      <c r="A5129" s="301" t="s">
        <v>56478</v>
      </c>
      <c r="B5129" s="301" t="s">
        <v>56479</v>
      </c>
      <c r="C5129" s="301" t="s">
        <v>58</v>
      </c>
      <c r="D5129" s="302">
        <v>901.86</v>
      </c>
      <c r="E5129" s="302">
        <v>894.97</v>
      </c>
    </row>
    <row r="5130" spans="1:5">
      <c r="A5130" s="301" t="s">
        <v>56480</v>
      </c>
      <c r="B5130" s="301" t="s">
        <v>56481</v>
      </c>
      <c r="C5130" s="301" t="s">
        <v>58</v>
      </c>
      <c r="D5130" s="302">
        <v>654.33000000000004</v>
      </c>
      <c r="E5130" s="302">
        <v>648.34</v>
      </c>
    </row>
    <row r="5131" spans="1:5">
      <c r="A5131" s="301" t="s">
        <v>56482</v>
      </c>
      <c r="B5131" s="301" t="s">
        <v>56483</v>
      </c>
      <c r="C5131" s="301" t="s">
        <v>58</v>
      </c>
      <c r="D5131" s="302">
        <v>638.04</v>
      </c>
      <c r="E5131" s="302">
        <v>632.04999999999995</v>
      </c>
    </row>
    <row r="5132" spans="1:5">
      <c r="A5132" s="301" t="s">
        <v>56484</v>
      </c>
      <c r="B5132" s="301" t="s">
        <v>56485</v>
      </c>
      <c r="C5132" s="301" t="s">
        <v>58</v>
      </c>
      <c r="D5132" s="302">
        <v>805.8</v>
      </c>
      <c r="E5132" s="302">
        <v>799.18</v>
      </c>
    </row>
    <row r="5133" spans="1:5">
      <c r="A5133" s="301" t="s">
        <v>56486</v>
      </c>
      <c r="B5133" s="301" t="s">
        <v>56487</v>
      </c>
      <c r="C5133" s="301" t="s">
        <v>58</v>
      </c>
      <c r="D5133" s="302">
        <v>789.51</v>
      </c>
      <c r="E5133" s="302">
        <v>782.89</v>
      </c>
    </row>
    <row r="5134" spans="1:5">
      <c r="A5134" s="301" t="s">
        <v>56488</v>
      </c>
      <c r="B5134" s="301" t="s">
        <v>56489</v>
      </c>
      <c r="C5134" s="301" t="s">
        <v>58</v>
      </c>
      <c r="D5134" s="302">
        <v>508.44</v>
      </c>
      <c r="E5134" s="302">
        <v>502.95</v>
      </c>
    </row>
    <row r="5135" spans="1:5">
      <c r="A5135" s="301" t="s">
        <v>56490</v>
      </c>
      <c r="B5135" s="301" t="s">
        <v>56491</v>
      </c>
      <c r="C5135" s="301" t="s">
        <v>58</v>
      </c>
      <c r="D5135" s="302">
        <v>492.15</v>
      </c>
      <c r="E5135" s="302">
        <v>486.66</v>
      </c>
    </row>
    <row r="5136" spans="1:5">
      <c r="A5136" s="301" t="s">
        <v>56492</v>
      </c>
      <c r="B5136" s="301" t="s">
        <v>56493</v>
      </c>
      <c r="C5136" s="301" t="s">
        <v>58</v>
      </c>
      <c r="D5136" s="302">
        <v>493.2</v>
      </c>
      <c r="E5136" s="302">
        <v>487.94</v>
      </c>
    </row>
    <row r="5137" spans="1:5">
      <c r="A5137" s="301" t="s">
        <v>56494</v>
      </c>
      <c r="B5137" s="301" t="s">
        <v>56495</v>
      </c>
      <c r="C5137" s="301" t="s">
        <v>58</v>
      </c>
      <c r="D5137" s="302">
        <v>476.91</v>
      </c>
      <c r="E5137" s="302">
        <v>471.65</v>
      </c>
    </row>
    <row r="5138" spans="1:5">
      <c r="A5138" s="301" t="s">
        <v>56496</v>
      </c>
      <c r="B5138" s="301" t="s">
        <v>56497</v>
      </c>
      <c r="C5138" s="301" t="s">
        <v>58</v>
      </c>
      <c r="D5138" s="302">
        <v>558.03</v>
      </c>
      <c r="E5138" s="302">
        <v>553.16</v>
      </c>
    </row>
    <row r="5139" spans="1:5">
      <c r="A5139" s="301" t="s">
        <v>56498</v>
      </c>
      <c r="B5139" s="301" t="s">
        <v>56499</v>
      </c>
      <c r="C5139" s="301" t="s">
        <v>58</v>
      </c>
      <c r="D5139" s="302">
        <v>592.5</v>
      </c>
      <c r="E5139" s="302">
        <v>587.63</v>
      </c>
    </row>
    <row r="5140" spans="1:5">
      <c r="A5140" s="301" t="s">
        <v>56500</v>
      </c>
      <c r="B5140" s="301" t="s">
        <v>56501</v>
      </c>
      <c r="C5140" s="301" t="s">
        <v>58</v>
      </c>
      <c r="D5140" s="302">
        <v>553.21</v>
      </c>
      <c r="E5140" s="302">
        <v>546.62</v>
      </c>
    </row>
    <row r="5141" spans="1:5">
      <c r="A5141" s="301" t="s">
        <v>56502</v>
      </c>
      <c r="B5141" s="301" t="s">
        <v>56503</v>
      </c>
      <c r="C5141" s="301" t="s">
        <v>58</v>
      </c>
      <c r="D5141" s="302">
        <v>537.97</v>
      </c>
      <c r="E5141" s="302">
        <v>531.61</v>
      </c>
    </row>
    <row r="5142" spans="1:5">
      <c r="A5142" s="301" t="s">
        <v>56504</v>
      </c>
      <c r="B5142" s="301" t="s">
        <v>56505</v>
      </c>
      <c r="C5142" s="301" t="s">
        <v>58</v>
      </c>
      <c r="D5142" s="302">
        <v>302.63</v>
      </c>
      <c r="E5142" s="302">
        <v>299.57</v>
      </c>
    </row>
    <row r="5143" spans="1:5">
      <c r="A5143" s="301" t="s">
        <v>56506</v>
      </c>
      <c r="B5143" s="301" t="s">
        <v>56507</v>
      </c>
      <c r="C5143" s="301" t="s">
        <v>58</v>
      </c>
      <c r="D5143" s="302">
        <v>477.06</v>
      </c>
      <c r="E5143" s="302">
        <v>473.12</v>
      </c>
    </row>
    <row r="5144" spans="1:5">
      <c r="A5144" s="301" t="s">
        <v>56508</v>
      </c>
      <c r="B5144" s="301" t="s">
        <v>56509</v>
      </c>
      <c r="C5144" s="301" t="s">
        <v>58</v>
      </c>
      <c r="D5144" s="302">
        <v>242.04</v>
      </c>
      <c r="E5144" s="302">
        <v>237.58</v>
      </c>
    </row>
    <row r="5145" spans="1:5">
      <c r="A5145" s="301" t="s">
        <v>56510</v>
      </c>
      <c r="B5145" s="301" t="s">
        <v>56511</v>
      </c>
      <c r="C5145" s="301" t="s">
        <v>58</v>
      </c>
      <c r="D5145" s="302">
        <v>416.47</v>
      </c>
      <c r="E5145" s="302">
        <v>411.13</v>
      </c>
    </row>
    <row r="5146" spans="1:5">
      <c r="A5146" s="301" t="s">
        <v>56512</v>
      </c>
      <c r="B5146" s="301" t="s">
        <v>56513</v>
      </c>
      <c r="C5146" s="301" t="s">
        <v>58</v>
      </c>
      <c r="D5146" s="302">
        <v>469.34</v>
      </c>
      <c r="E5146" s="302">
        <v>462.65</v>
      </c>
    </row>
    <row r="5147" spans="1:5">
      <c r="A5147" s="301" t="s">
        <v>56514</v>
      </c>
      <c r="B5147" s="301" t="s">
        <v>56515</v>
      </c>
      <c r="C5147" s="301" t="s">
        <v>58</v>
      </c>
      <c r="D5147" s="302">
        <v>1124.4100000000001</v>
      </c>
      <c r="E5147" s="302" t="s">
        <v>46411</v>
      </c>
    </row>
    <row r="5148" spans="1:5">
      <c r="A5148" s="301" t="s">
        <v>56516</v>
      </c>
      <c r="B5148" s="301" t="s">
        <v>56517</v>
      </c>
      <c r="C5148" s="301" t="s">
        <v>58</v>
      </c>
      <c r="D5148" s="302">
        <v>839.95</v>
      </c>
      <c r="E5148" s="302">
        <v>829.32</v>
      </c>
    </row>
    <row r="5149" spans="1:5">
      <c r="A5149" s="301" t="s">
        <v>56518</v>
      </c>
      <c r="B5149" s="301" t="s">
        <v>56519</v>
      </c>
      <c r="C5149" s="301" t="s">
        <v>58</v>
      </c>
      <c r="D5149" s="302">
        <v>294.52</v>
      </c>
      <c r="E5149" s="302">
        <v>290.16000000000003</v>
      </c>
    </row>
    <row r="5150" spans="1:5">
      <c r="A5150" s="301" t="s">
        <v>56520</v>
      </c>
      <c r="B5150" s="301" t="s">
        <v>56521</v>
      </c>
      <c r="C5150" s="301" t="s">
        <v>58</v>
      </c>
      <c r="D5150" s="302">
        <v>279.27999999999997</v>
      </c>
      <c r="E5150" s="302">
        <v>275.14999999999998</v>
      </c>
    </row>
    <row r="5151" spans="1:5">
      <c r="A5151" s="301" t="s">
        <v>56522</v>
      </c>
      <c r="B5151" s="301" t="s">
        <v>56523</v>
      </c>
      <c r="C5151" s="301" t="s">
        <v>58</v>
      </c>
      <c r="D5151" s="302">
        <v>1260.26</v>
      </c>
      <c r="E5151" s="302" t="s">
        <v>46411</v>
      </c>
    </row>
    <row r="5152" spans="1:5">
      <c r="A5152" s="301" t="s">
        <v>56524</v>
      </c>
      <c r="B5152" s="301" t="s">
        <v>56525</v>
      </c>
      <c r="C5152" s="301" t="s">
        <v>58</v>
      </c>
      <c r="D5152" s="302">
        <v>722.92</v>
      </c>
      <c r="E5152" s="302">
        <v>708.93</v>
      </c>
    </row>
    <row r="5153" spans="1:5">
      <c r="A5153" s="301" t="s">
        <v>56526</v>
      </c>
      <c r="B5153" s="301" t="s">
        <v>56527</v>
      </c>
      <c r="C5153" s="301" t="s">
        <v>58</v>
      </c>
      <c r="D5153" s="302">
        <v>1217.02</v>
      </c>
      <c r="E5153" s="302" t="s">
        <v>46411</v>
      </c>
    </row>
    <row r="5154" spans="1:5">
      <c r="A5154" s="301" t="s">
        <v>56528</v>
      </c>
      <c r="B5154" s="301" t="s">
        <v>56529</v>
      </c>
      <c r="C5154" s="301" t="s">
        <v>58</v>
      </c>
      <c r="D5154" s="302">
        <v>1382.53</v>
      </c>
      <c r="E5154" s="302" t="s">
        <v>46411</v>
      </c>
    </row>
    <row r="5155" spans="1:5">
      <c r="A5155" s="301" t="s">
        <v>56530</v>
      </c>
      <c r="B5155" s="301" t="s">
        <v>56531</v>
      </c>
      <c r="C5155" s="301" t="s">
        <v>58</v>
      </c>
      <c r="D5155" s="302">
        <v>332.19</v>
      </c>
      <c r="E5155" s="302">
        <v>329.35</v>
      </c>
    </row>
    <row r="5156" spans="1:5">
      <c r="A5156" s="301" t="s">
        <v>56532</v>
      </c>
      <c r="B5156" s="301" t="s">
        <v>56533</v>
      </c>
      <c r="C5156" s="301" t="s">
        <v>58</v>
      </c>
      <c r="D5156" s="302">
        <v>342.57</v>
      </c>
      <c r="E5156" s="302">
        <v>339.73</v>
      </c>
    </row>
    <row r="5157" spans="1:5">
      <c r="A5157" s="301" t="s">
        <v>56534</v>
      </c>
      <c r="B5157" s="301" t="s">
        <v>56535</v>
      </c>
      <c r="C5157" s="301" t="s">
        <v>58</v>
      </c>
      <c r="D5157" s="302">
        <v>844.49</v>
      </c>
      <c r="E5157" s="302">
        <v>838.58</v>
      </c>
    </row>
    <row r="5158" spans="1:5">
      <c r="A5158" s="301" t="s">
        <v>56536</v>
      </c>
      <c r="B5158" s="301" t="s">
        <v>56537</v>
      </c>
      <c r="C5158" s="301" t="s">
        <v>58</v>
      </c>
      <c r="D5158" s="302">
        <v>854.87</v>
      </c>
      <c r="E5158" s="302">
        <v>848.96</v>
      </c>
    </row>
    <row r="5159" spans="1:5">
      <c r="A5159" s="301" t="s">
        <v>56538</v>
      </c>
      <c r="B5159" s="301" t="s">
        <v>56539</v>
      </c>
      <c r="C5159" s="301" t="s">
        <v>58</v>
      </c>
      <c r="D5159" s="302">
        <v>53.45</v>
      </c>
      <c r="E5159" s="302">
        <v>51.97</v>
      </c>
    </row>
    <row r="5160" spans="1:5">
      <c r="A5160" s="301" t="s">
        <v>56540</v>
      </c>
      <c r="B5160" s="301" t="s">
        <v>56541</v>
      </c>
      <c r="C5160" s="301" t="s">
        <v>58</v>
      </c>
      <c r="D5160" s="302">
        <v>89.56</v>
      </c>
      <c r="E5160" s="302">
        <v>86.61</v>
      </c>
    </row>
    <row r="5161" spans="1:5">
      <c r="A5161" s="301" t="s">
        <v>56542</v>
      </c>
      <c r="B5161" s="301" t="s">
        <v>56543</v>
      </c>
      <c r="C5161" s="301" t="s">
        <v>58</v>
      </c>
      <c r="D5161" s="302">
        <v>65.56</v>
      </c>
      <c r="E5161" s="302">
        <v>64.08</v>
      </c>
    </row>
    <row r="5162" spans="1:5">
      <c r="A5162" s="301" t="s">
        <v>56544</v>
      </c>
      <c r="B5162" s="301" t="s">
        <v>56545</v>
      </c>
      <c r="C5162" s="301" t="s">
        <v>58</v>
      </c>
      <c r="D5162" s="302">
        <v>64.27</v>
      </c>
      <c r="E5162" s="302">
        <v>62.79</v>
      </c>
    </row>
    <row r="5163" spans="1:5">
      <c r="A5163" s="301" t="s">
        <v>56546</v>
      </c>
      <c r="B5163" s="301" t="s">
        <v>56547</v>
      </c>
      <c r="C5163" s="301" t="s">
        <v>58</v>
      </c>
      <c r="D5163" s="302">
        <v>217.44</v>
      </c>
      <c r="E5163" s="302">
        <v>208.58</v>
      </c>
    </row>
    <row r="5164" spans="1:5">
      <c r="A5164" s="301" t="s">
        <v>56548</v>
      </c>
      <c r="B5164" s="301" t="s">
        <v>56549</v>
      </c>
      <c r="C5164" s="301" t="s">
        <v>58</v>
      </c>
      <c r="D5164" s="302">
        <v>55.17</v>
      </c>
      <c r="E5164" s="302">
        <v>53.69</v>
      </c>
    </row>
    <row r="5165" spans="1:5">
      <c r="A5165" s="301" t="s">
        <v>56550</v>
      </c>
      <c r="B5165" s="301" t="s">
        <v>56551</v>
      </c>
      <c r="C5165" s="301" t="s">
        <v>58</v>
      </c>
      <c r="D5165" s="302">
        <v>605.61</v>
      </c>
      <c r="E5165" s="302">
        <v>602.77</v>
      </c>
    </row>
    <row r="5166" spans="1:5">
      <c r="A5166" s="301" t="s">
        <v>56552</v>
      </c>
      <c r="B5166" s="301" t="s">
        <v>56553</v>
      </c>
      <c r="C5166" s="301" t="s">
        <v>58</v>
      </c>
      <c r="D5166" s="302">
        <v>45.5</v>
      </c>
      <c r="E5166" s="302">
        <v>44.78</v>
      </c>
    </row>
    <row r="5167" spans="1:5">
      <c r="A5167" s="301" t="s">
        <v>56554</v>
      </c>
      <c r="B5167" s="301" t="s">
        <v>56555</v>
      </c>
      <c r="C5167" s="301" t="s">
        <v>58</v>
      </c>
      <c r="D5167" s="302">
        <v>89.01</v>
      </c>
      <c r="E5167" s="302">
        <v>88.29</v>
      </c>
    </row>
    <row r="5168" spans="1:5">
      <c r="A5168" s="301" t="s">
        <v>56556</v>
      </c>
      <c r="B5168" s="301" t="s">
        <v>56557</v>
      </c>
      <c r="C5168" s="301" t="s">
        <v>58</v>
      </c>
      <c r="D5168" s="302">
        <v>235.51</v>
      </c>
      <c r="E5168" s="302">
        <v>233.67</v>
      </c>
    </row>
    <row r="5169" spans="1:5">
      <c r="A5169" s="301" t="s">
        <v>56558</v>
      </c>
      <c r="B5169" s="301" t="s">
        <v>56559</v>
      </c>
      <c r="C5169" s="301" t="s">
        <v>58</v>
      </c>
      <c r="D5169" s="302">
        <v>305.38</v>
      </c>
      <c r="E5169" s="302">
        <v>303.22000000000003</v>
      </c>
    </row>
    <row r="5170" spans="1:5">
      <c r="A5170" s="301" t="s">
        <v>56560</v>
      </c>
      <c r="B5170" s="301" t="s">
        <v>56561</v>
      </c>
      <c r="C5170" s="301" t="s">
        <v>58</v>
      </c>
      <c r="D5170" s="302">
        <v>1561.51</v>
      </c>
      <c r="E5170" s="302" t="s">
        <v>46411</v>
      </c>
    </row>
    <row r="5171" spans="1:5">
      <c r="A5171" s="301" t="s">
        <v>56562</v>
      </c>
      <c r="B5171" s="301" t="s">
        <v>56563</v>
      </c>
      <c r="C5171" s="301" t="s">
        <v>58</v>
      </c>
      <c r="D5171" s="302">
        <v>34.49</v>
      </c>
      <c r="E5171" s="302">
        <v>34.04</v>
      </c>
    </row>
    <row r="5172" spans="1:5">
      <c r="A5172" s="301" t="s">
        <v>56564</v>
      </c>
      <c r="B5172" s="301" t="s">
        <v>56565</v>
      </c>
      <c r="C5172" s="301" t="s">
        <v>58</v>
      </c>
      <c r="D5172" s="302">
        <v>460.29</v>
      </c>
      <c r="E5172" s="302">
        <v>458.68</v>
      </c>
    </row>
    <row r="5173" spans="1:5">
      <c r="A5173" s="301" t="s">
        <v>56566</v>
      </c>
      <c r="B5173" s="301" t="s">
        <v>56567</v>
      </c>
      <c r="C5173" s="301" t="s">
        <v>58</v>
      </c>
      <c r="D5173" s="302">
        <v>691.84</v>
      </c>
      <c r="E5173" s="302">
        <v>687.13</v>
      </c>
    </row>
    <row r="5174" spans="1:5">
      <c r="A5174" s="301" t="s">
        <v>56568</v>
      </c>
      <c r="B5174" s="301" t="s">
        <v>56569</v>
      </c>
      <c r="C5174" s="301" t="s">
        <v>58</v>
      </c>
      <c r="D5174" s="302">
        <v>1113.5</v>
      </c>
      <c r="E5174" s="302" t="s">
        <v>46411</v>
      </c>
    </row>
    <row r="5175" spans="1:5">
      <c r="A5175" s="301" t="s">
        <v>56570</v>
      </c>
      <c r="B5175" s="301" t="s">
        <v>56571</v>
      </c>
      <c r="C5175" s="301" t="s">
        <v>58</v>
      </c>
      <c r="D5175" s="302">
        <v>100.51</v>
      </c>
      <c r="E5175" s="302">
        <v>98.43</v>
      </c>
    </row>
    <row r="5176" spans="1:5">
      <c r="A5176" s="301" t="s">
        <v>56572</v>
      </c>
      <c r="B5176" s="301" t="s">
        <v>56573</v>
      </c>
      <c r="C5176" s="301" t="s">
        <v>58</v>
      </c>
      <c r="D5176" s="302">
        <v>42.83</v>
      </c>
      <c r="E5176" s="302">
        <v>40.619999999999997</v>
      </c>
    </row>
    <row r="5177" spans="1:5">
      <c r="A5177" s="301" t="s">
        <v>56574</v>
      </c>
      <c r="B5177" s="301" t="s">
        <v>56575</v>
      </c>
      <c r="C5177" s="301" t="s">
        <v>58</v>
      </c>
      <c r="D5177" s="302">
        <v>46.59</v>
      </c>
      <c r="E5177" s="302">
        <v>44.38</v>
      </c>
    </row>
    <row r="5178" spans="1:5">
      <c r="A5178" s="301" t="s">
        <v>56576</v>
      </c>
      <c r="B5178" s="301" t="s">
        <v>56577</v>
      </c>
      <c r="C5178" s="301" t="s">
        <v>58</v>
      </c>
      <c r="D5178" s="302">
        <v>493.07</v>
      </c>
      <c r="E5178" s="302">
        <v>486.42</v>
      </c>
    </row>
    <row r="5179" spans="1:5">
      <c r="A5179" s="301" t="s">
        <v>56578</v>
      </c>
      <c r="B5179" s="301" t="s">
        <v>56579</v>
      </c>
      <c r="C5179" s="301" t="s">
        <v>58</v>
      </c>
      <c r="D5179" s="302">
        <v>528.75</v>
      </c>
      <c r="E5179" s="302">
        <v>522.1</v>
      </c>
    </row>
    <row r="5180" spans="1:5">
      <c r="A5180" s="301" t="s">
        <v>56580</v>
      </c>
      <c r="B5180" s="301" t="s">
        <v>56581</v>
      </c>
      <c r="C5180" s="301" t="s">
        <v>58</v>
      </c>
      <c r="D5180" s="302">
        <v>411.79</v>
      </c>
      <c r="E5180" s="302">
        <v>408.84</v>
      </c>
    </row>
    <row r="5181" spans="1:5">
      <c r="A5181" s="301" t="s">
        <v>56582</v>
      </c>
      <c r="B5181" s="301" t="s">
        <v>56583</v>
      </c>
      <c r="C5181" s="301" t="s">
        <v>58</v>
      </c>
      <c r="D5181" s="302">
        <v>273.99</v>
      </c>
      <c r="E5181" s="302">
        <v>269.56</v>
      </c>
    </row>
    <row r="5182" spans="1:5">
      <c r="A5182" s="301" t="s">
        <v>56584</v>
      </c>
      <c r="B5182" s="301" t="s">
        <v>56585</v>
      </c>
      <c r="C5182" s="301" t="s">
        <v>58</v>
      </c>
      <c r="D5182" s="302">
        <v>285.76</v>
      </c>
      <c r="E5182" s="302">
        <v>281.33</v>
      </c>
    </row>
    <row r="5183" spans="1:5">
      <c r="A5183" s="301" t="s">
        <v>56586</v>
      </c>
      <c r="B5183" s="301" t="s">
        <v>56587</v>
      </c>
      <c r="C5183" s="301" t="s">
        <v>58</v>
      </c>
      <c r="D5183" s="302">
        <v>293.58999999999997</v>
      </c>
      <c r="E5183" s="302">
        <v>289.16000000000003</v>
      </c>
    </row>
    <row r="5184" spans="1:5">
      <c r="A5184" s="301" t="s">
        <v>56588</v>
      </c>
      <c r="B5184" s="301" t="s">
        <v>56589</v>
      </c>
      <c r="C5184" s="301" t="s">
        <v>58</v>
      </c>
      <c r="D5184" s="302">
        <v>299.58999999999997</v>
      </c>
      <c r="E5184" s="302">
        <v>295.16000000000003</v>
      </c>
    </row>
    <row r="5185" spans="1:5">
      <c r="A5185" s="301" t="s">
        <v>56590</v>
      </c>
      <c r="B5185" s="301" t="s">
        <v>56591</v>
      </c>
      <c r="C5185" s="301" t="s">
        <v>58</v>
      </c>
      <c r="D5185" s="302">
        <v>323.61</v>
      </c>
      <c r="E5185" s="302">
        <v>319.18</v>
      </c>
    </row>
    <row r="5186" spans="1:5">
      <c r="A5186" s="301" t="s">
        <v>56592</v>
      </c>
      <c r="B5186" s="301" t="s">
        <v>56593</v>
      </c>
      <c r="C5186" s="301" t="s">
        <v>58</v>
      </c>
      <c r="D5186" s="302">
        <v>346.49</v>
      </c>
      <c r="E5186" s="302">
        <v>342.06</v>
      </c>
    </row>
    <row r="5187" spans="1:5">
      <c r="A5187" s="301" t="s">
        <v>56594</v>
      </c>
      <c r="B5187" s="301" t="s">
        <v>56595</v>
      </c>
      <c r="C5187" s="301" t="s">
        <v>58</v>
      </c>
      <c r="D5187" s="302">
        <v>361.1</v>
      </c>
      <c r="E5187" s="302">
        <v>356.67</v>
      </c>
    </row>
    <row r="5188" spans="1:5">
      <c r="A5188" s="301" t="s">
        <v>56596</v>
      </c>
      <c r="B5188" s="301" t="s">
        <v>56597</v>
      </c>
      <c r="C5188" s="301" t="s">
        <v>58</v>
      </c>
      <c r="D5188" s="302">
        <v>370.22</v>
      </c>
      <c r="E5188" s="302">
        <v>365.79</v>
      </c>
    </row>
    <row r="5189" spans="1:5">
      <c r="A5189" s="301" t="s">
        <v>56598</v>
      </c>
      <c r="B5189" s="301" t="s">
        <v>56599</v>
      </c>
      <c r="C5189" s="301" t="s">
        <v>58</v>
      </c>
      <c r="D5189" s="302">
        <v>273.99</v>
      </c>
      <c r="E5189" s="302">
        <v>269.56</v>
      </c>
    </row>
    <row r="5190" spans="1:5">
      <c r="A5190" s="301" t="s">
        <v>56600</v>
      </c>
      <c r="B5190" s="301" t="s">
        <v>56601</v>
      </c>
      <c r="C5190" s="301" t="s">
        <v>58</v>
      </c>
      <c r="D5190" s="302">
        <v>769.03</v>
      </c>
      <c r="E5190" s="302">
        <v>763.13</v>
      </c>
    </row>
    <row r="5191" spans="1:5">
      <c r="A5191" s="301" t="s">
        <v>56602</v>
      </c>
      <c r="B5191" s="301" t="s">
        <v>56603</v>
      </c>
      <c r="C5191" s="301" t="s">
        <v>58</v>
      </c>
      <c r="D5191" s="302">
        <v>726</v>
      </c>
      <c r="E5191" s="302">
        <v>719.35</v>
      </c>
    </row>
    <row r="5192" spans="1:5">
      <c r="A5192" s="301" t="s">
        <v>56604</v>
      </c>
      <c r="B5192" s="301" t="s">
        <v>56605</v>
      </c>
      <c r="C5192" s="301" t="s">
        <v>58</v>
      </c>
      <c r="D5192" s="302">
        <v>2524.61</v>
      </c>
      <c r="E5192" s="302" t="s">
        <v>46411</v>
      </c>
    </row>
    <row r="5193" spans="1:5">
      <c r="A5193" s="301" t="s">
        <v>56606</v>
      </c>
      <c r="B5193" s="301" t="s">
        <v>56607</v>
      </c>
      <c r="C5193" s="301" t="s">
        <v>58</v>
      </c>
      <c r="D5193" s="302">
        <v>3468.53</v>
      </c>
      <c r="E5193" s="302" t="s">
        <v>46411</v>
      </c>
    </row>
    <row r="5194" spans="1:5">
      <c r="A5194" s="301" t="s">
        <v>56608</v>
      </c>
      <c r="B5194" s="301" t="s">
        <v>56609</v>
      </c>
      <c r="C5194" s="301" t="s">
        <v>58</v>
      </c>
      <c r="D5194" s="302">
        <v>5616.93</v>
      </c>
      <c r="E5194" s="302" t="s">
        <v>46411</v>
      </c>
    </row>
    <row r="5195" spans="1:5">
      <c r="A5195" s="301" t="s">
        <v>56610</v>
      </c>
      <c r="B5195" s="301" t="s">
        <v>56611</v>
      </c>
      <c r="C5195" s="301" t="s">
        <v>58</v>
      </c>
      <c r="D5195" s="302">
        <v>7618</v>
      </c>
      <c r="E5195" s="302" t="s">
        <v>46411</v>
      </c>
    </row>
    <row r="5196" spans="1:5">
      <c r="A5196" s="301" t="s">
        <v>56612</v>
      </c>
      <c r="B5196" s="301" t="s">
        <v>56613</v>
      </c>
      <c r="C5196" s="301" t="s">
        <v>58</v>
      </c>
      <c r="D5196" s="302">
        <v>8918.06</v>
      </c>
      <c r="E5196" s="302" t="s">
        <v>46411</v>
      </c>
    </row>
    <row r="5197" spans="1:5">
      <c r="A5197" s="301" t="s">
        <v>56614</v>
      </c>
      <c r="B5197" s="301" t="s">
        <v>56615</v>
      </c>
      <c r="C5197" s="301" t="s">
        <v>58</v>
      </c>
      <c r="D5197" s="302">
        <v>10584.24</v>
      </c>
      <c r="E5197" s="302" t="s">
        <v>46411</v>
      </c>
    </row>
    <row r="5198" spans="1:5">
      <c r="A5198" s="301" t="s">
        <v>56616</v>
      </c>
      <c r="B5198" s="301" t="s">
        <v>56617</v>
      </c>
      <c r="C5198" s="301" t="s">
        <v>58</v>
      </c>
      <c r="D5198" s="302">
        <v>2133.1799999999998</v>
      </c>
      <c r="E5198" s="302" t="s">
        <v>46411</v>
      </c>
    </row>
    <row r="5199" spans="1:5">
      <c r="A5199" s="301" t="s">
        <v>56618</v>
      </c>
      <c r="B5199" s="301" t="s">
        <v>56619</v>
      </c>
      <c r="C5199" s="301" t="s">
        <v>58</v>
      </c>
      <c r="D5199" s="302">
        <v>4528.8999999999996</v>
      </c>
      <c r="E5199" s="302" t="s">
        <v>46411</v>
      </c>
    </row>
    <row r="5200" spans="1:5">
      <c r="A5200" s="301" t="s">
        <v>56620</v>
      </c>
      <c r="B5200" s="301" t="s">
        <v>56621</v>
      </c>
      <c r="C5200" s="301" t="s">
        <v>58</v>
      </c>
      <c r="D5200" s="302">
        <v>6289.24</v>
      </c>
      <c r="E5200" s="302" t="s">
        <v>46411</v>
      </c>
    </row>
    <row r="5201" spans="1:5">
      <c r="A5201" s="301" t="s">
        <v>56622</v>
      </c>
      <c r="B5201" s="301" t="s">
        <v>56623</v>
      </c>
      <c r="C5201" s="301" t="s">
        <v>58</v>
      </c>
      <c r="D5201" s="302">
        <v>8757.25</v>
      </c>
      <c r="E5201" s="302" t="s">
        <v>46411</v>
      </c>
    </row>
    <row r="5202" spans="1:5">
      <c r="A5202" s="301" t="s">
        <v>56624</v>
      </c>
      <c r="B5202" s="301" t="s">
        <v>56625</v>
      </c>
      <c r="C5202" s="301" t="s">
        <v>58</v>
      </c>
      <c r="D5202" s="302">
        <v>3700.62</v>
      </c>
      <c r="E5202" s="302" t="s">
        <v>46411</v>
      </c>
    </row>
    <row r="5203" spans="1:5">
      <c r="A5203" s="301" t="s">
        <v>56626</v>
      </c>
      <c r="B5203" s="301" t="s">
        <v>56627</v>
      </c>
      <c r="C5203" s="301" t="s">
        <v>58</v>
      </c>
      <c r="D5203" s="302">
        <v>5644.52</v>
      </c>
      <c r="E5203" s="302" t="s">
        <v>46411</v>
      </c>
    </row>
    <row r="5204" spans="1:5">
      <c r="A5204" s="301" t="s">
        <v>56628</v>
      </c>
      <c r="B5204" s="301" t="s">
        <v>56629</v>
      </c>
      <c r="C5204" s="301" t="s">
        <v>58</v>
      </c>
      <c r="D5204" s="302">
        <v>6551.05</v>
      </c>
      <c r="E5204" s="302" t="s">
        <v>46411</v>
      </c>
    </row>
    <row r="5205" spans="1:5">
      <c r="A5205" s="301" t="s">
        <v>56630</v>
      </c>
      <c r="B5205" s="301" t="s">
        <v>56631</v>
      </c>
      <c r="C5205" s="301" t="s">
        <v>58</v>
      </c>
      <c r="D5205" s="302">
        <v>9099.36</v>
      </c>
      <c r="E5205" s="302" t="s">
        <v>46411</v>
      </c>
    </row>
    <row r="5206" spans="1:5">
      <c r="A5206" s="301" t="s">
        <v>56632</v>
      </c>
      <c r="B5206" s="301" t="s">
        <v>56633</v>
      </c>
      <c r="C5206" s="301" t="s">
        <v>58</v>
      </c>
      <c r="D5206" s="302">
        <v>5118.74</v>
      </c>
      <c r="E5206" s="302" t="s">
        <v>46411</v>
      </c>
    </row>
    <row r="5207" spans="1:5">
      <c r="A5207" s="301" t="s">
        <v>56634</v>
      </c>
      <c r="B5207" s="301" t="s">
        <v>56635</v>
      </c>
      <c r="C5207" s="301" t="s">
        <v>58</v>
      </c>
      <c r="D5207" s="302">
        <v>6823.16</v>
      </c>
      <c r="E5207" s="302" t="s">
        <v>46411</v>
      </c>
    </row>
    <row r="5208" spans="1:5">
      <c r="A5208" s="301" t="s">
        <v>56636</v>
      </c>
      <c r="B5208" s="301" t="s">
        <v>56637</v>
      </c>
      <c r="C5208" s="301" t="s">
        <v>58</v>
      </c>
      <c r="D5208" s="302">
        <v>9642.18</v>
      </c>
      <c r="E5208" s="302" t="s">
        <v>46411</v>
      </c>
    </row>
    <row r="5209" spans="1:5">
      <c r="A5209" s="301" t="s">
        <v>56638</v>
      </c>
      <c r="B5209" s="301" t="s">
        <v>56639</v>
      </c>
      <c r="C5209" s="301" t="s">
        <v>58</v>
      </c>
      <c r="D5209" s="302">
        <v>12987.96</v>
      </c>
      <c r="E5209" s="302" t="s">
        <v>46411</v>
      </c>
    </row>
    <row r="5210" spans="1:5">
      <c r="A5210" s="301" t="s">
        <v>56640</v>
      </c>
      <c r="B5210" s="301" t="s">
        <v>56641</v>
      </c>
      <c r="C5210" s="301" t="s">
        <v>58</v>
      </c>
      <c r="D5210" s="302">
        <v>14825.03</v>
      </c>
      <c r="E5210" s="302" t="s">
        <v>46411</v>
      </c>
    </row>
    <row r="5211" spans="1:5">
      <c r="A5211" s="301" t="s">
        <v>56642</v>
      </c>
      <c r="B5211" s="301" t="s">
        <v>56643</v>
      </c>
      <c r="C5211" s="301" t="s">
        <v>58</v>
      </c>
      <c r="D5211" s="302">
        <v>16140.66</v>
      </c>
      <c r="E5211" s="302" t="s">
        <v>46411</v>
      </c>
    </row>
    <row r="5212" spans="1:5">
      <c r="A5212" s="301" t="s">
        <v>56644</v>
      </c>
      <c r="B5212" s="301" t="s">
        <v>56645</v>
      </c>
      <c r="C5212" s="301" t="s">
        <v>58</v>
      </c>
      <c r="D5212" s="302">
        <v>4323.6499999999996</v>
      </c>
      <c r="E5212" s="302" t="s">
        <v>46411</v>
      </c>
    </row>
    <row r="5213" spans="1:5">
      <c r="A5213" s="301" t="s">
        <v>56646</v>
      </c>
      <c r="B5213" s="301" t="s">
        <v>56647</v>
      </c>
      <c r="C5213" s="301" t="s">
        <v>58</v>
      </c>
      <c r="D5213" s="302">
        <v>6808.41</v>
      </c>
      <c r="E5213" s="302" t="s">
        <v>46411</v>
      </c>
    </row>
    <row r="5214" spans="1:5">
      <c r="A5214" s="301" t="s">
        <v>56648</v>
      </c>
      <c r="B5214" s="301" t="s">
        <v>56649</v>
      </c>
      <c r="C5214" s="301" t="s">
        <v>58</v>
      </c>
      <c r="D5214" s="302">
        <v>10630.59</v>
      </c>
      <c r="E5214" s="302" t="s">
        <v>46411</v>
      </c>
    </row>
    <row r="5215" spans="1:5">
      <c r="A5215" s="301" t="s">
        <v>56650</v>
      </c>
      <c r="B5215" s="301" t="s">
        <v>56651</v>
      </c>
      <c r="C5215" s="301" t="s">
        <v>58</v>
      </c>
      <c r="D5215" s="302">
        <v>13852.79</v>
      </c>
      <c r="E5215" s="302" t="s">
        <v>46411</v>
      </c>
    </row>
    <row r="5216" spans="1:5">
      <c r="A5216" s="301" t="s">
        <v>56652</v>
      </c>
      <c r="B5216" s="301" t="s">
        <v>56653</v>
      </c>
      <c r="C5216" s="301" t="s">
        <v>58</v>
      </c>
      <c r="D5216" s="302">
        <v>16001.13</v>
      </c>
      <c r="E5216" s="302" t="s">
        <v>46411</v>
      </c>
    </row>
    <row r="5217" spans="1:5">
      <c r="A5217" s="301" t="s">
        <v>56654</v>
      </c>
      <c r="B5217" s="301" t="s">
        <v>56655</v>
      </c>
      <c r="C5217" s="301" t="s">
        <v>58</v>
      </c>
      <c r="D5217" s="302">
        <v>18858.509999999998</v>
      </c>
      <c r="E5217" s="302" t="s">
        <v>46411</v>
      </c>
    </row>
    <row r="5218" spans="1:5">
      <c r="A5218" s="301" t="s">
        <v>56656</v>
      </c>
      <c r="B5218" s="301" t="s">
        <v>56657</v>
      </c>
      <c r="C5218" s="301" t="s">
        <v>58</v>
      </c>
      <c r="D5218" s="302">
        <v>4670.6499999999996</v>
      </c>
      <c r="E5218" s="302" t="s">
        <v>46411</v>
      </c>
    </row>
    <row r="5219" spans="1:5">
      <c r="A5219" s="301" t="s">
        <v>56658</v>
      </c>
      <c r="B5219" s="301" t="s">
        <v>56659</v>
      </c>
      <c r="C5219" s="301" t="s">
        <v>58</v>
      </c>
      <c r="D5219" s="302">
        <v>8195.9599999999991</v>
      </c>
      <c r="E5219" s="302" t="s">
        <v>46411</v>
      </c>
    </row>
    <row r="5220" spans="1:5">
      <c r="A5220" s="301" t="s">
        <v>56660</v>
      </c>
      <c r="B5220" s="301" t="s">
        <v>56661</v>
      </c>
      <c r="C5220" s="301" t="s">
        <v>58</v>
      </c>
      <c r="D5220" s="302">
        <v>10567.2</v>
      </c>
      <c r="E5220" s="302" t="s">
        <v>46411</v>
      </c>
    </row>
    <row r="5221" spans="1:5">
      <c r="A5221" s="301" t="s">
        <v>56662</v>
      </c>
      <c r="B5221" s="301" t="s">
        <v>56663</v>
      </c>
      <c r="C5221" s="301" t="s">
        <v>58</v>
      </c>
      <c r="D5221" s="302">
        <v>15676.78</v>
      </c>
      <c r="E5221" s="302" t="s">
        <v>46411</v>
      </c>
    </row>
    <row r="5222" spans="1:5">
      <c r="A5222" s="301" t="s">
        <v>56664</v>
      </c>
      <c r="B5222" s="301" t="s">
        <v>56665</v>
      </c>
      <c r="C5222" s="301" t="s">
        <v>58</v>
      </c>
      <c r="D5222" s="302">
        <v>4032.66</v>
      </c>
      <c r="E5222" s="302" t="s">
        <v>46411</v>
      </c>
    </row>
    <row r="5223" spans="1:5">
      <c r="A5223" s="301" t="s">
        <v>56666</v>
      </c>
      <c r="B5223" s="301" t="s">
        <v>56667</v>
      </c>
      <c r="C5223" s="301" t="s">
        <v>58</v>
      </c>
      <c r="D5223" s="302">
        <v>5320.12</v>
      </c>
      <c r="E5223" s="302" t="s">
        <v>46411</v>
      </c>
    </row>
    <row r="5224" spans="1:5">
      <c r="A5224" s="301" t="s">
        <v>56668</v>
      </c>
      <c r="B5224" s="301" t="s">
        <v>56669</v>
      </c>
      <c r="C5224" s="301" t="s">
        <v>58</v>
      </c>
      <c r="D5224" s="302">
        <v>7465.61</v>
      </c>
      <c r="E5224" s="302" t="s">
        <v>46411</v>
      </c>
    </row>
    <row r="5225" spans="1:5">
      <c r="A5225" s="301" t="s">
        <v>56670</v>
      </c>
      <c r="B5225" s="301" t="s">
        <v>56671</v>
      </c>
      <c r="C5225" s="301" t="s">
        <v>58</v>
      </c>
      <c r="D5225" s="302">
        <v>10144.91</v>
      </c>
      <c r="E5225" s="302" t="s">
        <v>46411</v>
      </c>
    </row>
    <row r="5226" spans="1:5">
      <c r="A5226" s="301" t="s">
        <v>56672</v>
      </c>
      <c r="B5226" s="301" t="s">
        <v>56673</v>
      </c>
      <c r="C5226" s="301" t="s">
        <v>58</v>
      </c>
      <c r="D5226" s="302">
        <v>11440.47</v>
      </c>
      <c r="E5226" s="302" t="s">
        <v>46411</v>
      </c>
    </row>
    <row r="5227" spans="1:5">
      <c r="A5227" s="301" t="s">
        <v>56674</v>
      </c>
      <c r="B5227" s="301" t="s">
        <v>56675</v>
      </c>
      <c r="C5227" s="301" t="s">
        <v>58</v>
      </c>
      <c r="D5227" s="302">
        <v>12181.91</v>
      </c>
      <c r="E5227" s="302" t="s">
        <v>46411</v>
      </c>
    </row>
    <row r="5228" spans="1:5">
      <c r="A5228" s="301" t="s">
        <v>56676</v>
      </c>
      <c r="B5228" s="301" t="s">
        <v>56677</v>
      </c>
      <c r="C5228" s="301" t="s">
        <v>58</v>
      </c>
      <c r="D5228" s="302">
        <v>3493.19</v>
      </c>
      <c r="E5228" s="302" t="s">
        <v>46411</v>
      </c>
    </row>
    <row r="5229" spans="1:5">
      <c r="A5229" s="301" t="s">
        <v>56678</v>
      </c>
      <c r="B5229" s="301" t="s">
        <v>56679</v>
      </c>
      <c r="C5229" s="301" t="s">
        <v>58</v>
      </c>
      <c r="D5229" s="302">
        <v>5552.91</v>
      </c>
      <c r="E5229" s="302" t="s">
        <v>46411</v>
      </c>
    </row>
    <row r="5230" spans="1:5">
      <c r="A5230" s="301" t="s">
        <v>56680</v>
      </c>
      <c r="B5230" s="301" t="s">
        <v>56681</v>
      </c>
      <c r="C5230" s="301" t="s">
        <v>58</v>
      </c>
      <c r="D5230" s="302">
        <v>8760.77</v>
      </c>
      <c r="E5230" s="302" t="s">
        <v>46411</v>
      </c>
    </row>
    <row r="5231" spans="1:5">
      <c r="A5231" s="301" t="s">
        <v>56682</v>
      </c>
      <c r="B5231" s="301" t="s">
        <v>56683</v>
      </c>
      <c r="C5231" s="301" t="s">
        <v>58</v>
      </c>
      <c r="D5231" s="302">
        <v>11463.01</v>
      </c>
      <c r="E5231" s="302" t="s">
        <v>46411</v>
      </c>
    </row>
    <row r="5232" spans="1:5">
      <c r="A5232" s="301" t="s">
        <v>56684</v>
      </c>
      <c r="B5232" s="301" t="s">
        <v>56685</v>
      </c>
      <c r="C5232" s="301" t="s">
        <v>58</v>
      </c>
      <c r="D5232" s="302">
        <v>13336.22</v>
      </c>
      <c r="E5232" s="302" t="s">
        <v>46411</v>
      </c>
    </row>
    <row r="5233" spans="1:5">
      <c r="A5233" s="301" t="s">
        <v>56686</v>
      </c>
      <c r="B5233" s="301" t="s">
        <v>56687</v>
      </c>
      <c r="C5233" s="301" t="s">
        <v>58</v>
      </c>
      <c r="D5233" s="302">
        <v>15755.21</v>
      </c>
      <c r="E5233" s="302" t="s">
        <v>46411</v>
      </c>
    </row>
    <row r="5234" spans="1:5">
      <c r="A5234" s="301" t="s">
        <v>56688</v>
      </c>
      <c r="B5234" s="301" t="s">
        <v>56689</v>
      </c>
      <c r="C5234" s="301" t="s">
        <v>58</v>
      </c>
      <c r="D5234" s="302">
        <v>2860.62</v>
      </c>
      <c r="E5234" s="302" t="s">
        <v>46411</v>
      </c>
    </row>
    <row r="5235" spans="1:5">
      <c r="A5235" s="301" t="s">
        <v>56690</v>
      </c>
      <c r="B5235" s="301" t="s">
        <v>56691</v>
      </c>
      <c r="C5235" s="301" t="s">
        <v>58</v>
      </c>
      <c r="D5235" s="302">
        <v>4899.75</v>
      </c>
      <c r="E5235" s="302" t="s">
        <v>46411</v>
      </c>
    </row>
    <row r="5236" spans="1:5">
      <c r="A5236" s="301" t="s">
        <v>56692</v>
      </c>
      <c r="B5236" s="301" t="s">
        <v>56693</v>
      </c>
      <c r="C5236" s="301" t="s">
        <v>58</v>
      </c>
      <c r="D5236" s="302">
        <v>6445.27</v>
      </c>
      <c r="E5236" s="302" t="s">
        <v>46411</v>
      </c>
    </row>
    <row r="5237" spans="1:5">
      <c r="A5237" s="301" t="s">
        <v>56694</v>
      </c>
      <c r="B5237" s="301" t="s">
        <v>56695</v>
      </c>
      <c r="C5237" s="301" t="s">
        <v>58</v>
      </c>
      <c r="D5237" s="302">
        <v>9549.57</v>
      </c>
      <c r="E5237" s="302" t="s">
        <v>46411</v>
      </c>
    </row>
    <row r="5238" spans="1:5">
      <c r="A5238" s="301" t="s">
        <v>56696</v>
      </c>
      <c r="B5238" s="301" t="s">
        <v>56697</v>
      </c>
      <c r="C5238" s="301" t="s">
        <v>58</v>
      </c>
      <c r="D5238" s="302">
        <v>911.67</v>
      </c>
      <c r="E5238" s="302">
        <v>849.91</v>
      </c>
    </row>
    <row r="5239" spans="1:5">
      <c r="A5239" s="301" t="s">
        <v>56698</v>
      </c>
      <c r="B5239" s="301" t="s">
        <v>56699</v>
      </c>
      <c r="C5239" s="301" t="s">
        <v>58</v>
      </c>
      <c r="D5239" s="302">
        <v>510.37</v>
      </c>
      <c r="E5239" s="302">
        <v>508.42</v>
      </c>
    </row>
    <row r="5240" spans="1:5">
      <c r="A5240" s="301" t="s">
        <v>56700</v>
      </c>
      <c r="B5240" s="301" t="s">
        <v>56701</v>
      </c>
      <c r="C5240" s="301" t="s">
        <v>58</v>
      </c>
      <c r="D5240" s="302">
        <v>68.44</v>
      </c>
      <c r="E5240" s="302">
        <v>67.37</v>
      </c>
    </row>
    <row r="5241" spans="1:5">
      <c r="A5241" s="301" t="s">
        <v>56702</v>
      </c>
      <c r="B5241" s="301" t="s">
        <v>56703</v>
      </c>
      <c r="C5241" s="301" t="s">
        <v>58</v>
      </c>
      <c r="D5241" s="302">
        <v>100.99</v>
      </c>
      <c r="E5241" s="302">
        <v>98.05</v>
      </c>
    </row>
    <row r="5242" spans="1:5">
      <c r="A5242" s="301" t="s">
        <v>56704</v>
      </c>
      <c r="B5242" s="301" t="s">
        <v>56705</v>
      </c>
      <c r="C5242" s="301" t="s">
        <v>58</v>
      </c>
      <c r="D5242" s="302">
        <v>725.02</v>
      </c>
      <c r="E5242" s="302">
        <v>717.89</v>
      </c>
    </row>
    <row r="5243" spans="1:5">
      <c r="A5243" s="301" t="s">
        <v>56706</v>
      </c>
      <c r="B5243" s="301" t="s">
        <v>56707</v>
      </c>
      <c r="C5243" s="301" t="s">
        <v>58</v>
      </c>
      <c r="D5243" s="302">
        <v>116.94</v>
      </c>
      <c r="E5243" s="302">
        <v>108.4</v>
      </c>
    </row>
    <row r="5244" spans="1:5">
      <c r="A5244" s="301" t="s">
        <v>56708</v>
      </c>
      <c r="B5244" s="301" t="s">
        <v>56709</v>
      </c>
      <c r="C5244" s="301" t="s">
        <v>58</v>
      </c>
      <c r="D5244" s="302">
        <v>172.96</v>
      </c>
      <c r="E5244" s="302">
        <v>158.19</v>
      </c>
    </row>
    <row r="5245" spans="1:5">
      <c r="A5245" s="301" t="s">
        <v>56710</v>
      </c>
      <c r="B5245" s="301" t="s">
        <v>56711</v>
      </c>
      <c r="C5245" s="301" t="s">
        <v>58</v>
      </c>
      <c r="D5245" s="302">
        <v>278.77</v>
      </c>
      <c r="E5245" s="302">
        <v>260.95999999999998</v>
      </c>
    </row>
    <row r="5246" spans="1:5">
      <c r="A5246" s="301" t="s">
        <v>56712</v>
      </c>
      <c r="B5246" s="301" t="s">
        <v>56713</v>
      </c>
      <c r="C5246" s="301" t="s">
        <v>58</v>
      </c>
      <c r="D5246" s="302">
        <v>19.68</v>
      </c>
      <c r="E5246" s="302">
        <v>19.2</v>
      </c>
    </row>
    <row r="5247" spans="1:5">
      <c r="A5247" s="301" t="s">
        <v>56714</v>
      </c>
      <c r="B5247" s="301" t="s">
        <v>56715</v>
      </c>
      <c r="C5247" s="301" t="s">
        <v>58</v>
      </c>
      <c r="D5247" s="302">
        <v>25.1</v>
      </c>
      <c r="E5247" s="302">
        <v>24.36</v>
      </c>
    </row>
    <row r="5248" spans="1:5">
      <c r="A5248" s="301" t="s">
        <v>56716</v>
      </c>
      <c r="B5248" s="301" t="s">
        <v>56717</v>
      </c>
      <c r="C5248" s="301" t="s">
        <v>58</v>
      </c>
      <c r="D5248" s="302">
        <v>25.82</v>
      </c>
      <c r="E5248" s="302">
        <v>25.34</v>
      </c>
    </row>
    <row r="5249" spans="1:5">
      <c r="A5249" s="301" t="s">
        <v>56718</v>
      </c>
      <c r="B5249" s="301" t="s">
        <v>56719</v>
      </c>
      <c r="C5249" s="301" t="s">
        <v>58</v>
      </c>
      <c r="D5249" s="302">
        <v>29.49</v>
      </c>
      <c r="E5249" s="302">
        <v>28.75</v>
      </c>
    </row>
    <row r="5250" spans="1:5">
      <c r="A5250" s="301" t="s">
        <v>56720</v>
      </c>
      <c r="B5250" s="301" t="s">
        <v>56721</v>
      </c>
      <c r="C5250" s="301" t="s">
        <v>58</v>
      </c>
      <c r="D5250" s="302">
        <v>485.16</v>
      </c>
      <c r="E5250" s="302">
        <v>481.06</v>
      </c>
    </row>
    <row r="5251" spans="1:5">
      <c r="A5251" s="301" t="s">
        <v>56722</v>
      </c>
      <c r="B5251" s="301" t="s">
        <v>56723</v>
      </c>
      <c r="C5251" s="301" t="s">
        <v>58</v>
      </c>
      <c r="D5251" s="302">
        <v>38.15</v>
      </c>
      <c r="E5251" s="302">
        <v>36.590000000000003</v>
      </c>
    </row>
    <row r="5252" spans="1:5">
      <c r="A5252" s="301" t="s">
        <v>56724</v>
      </c>
      <c r="B5252" s="301" t="s">
        <v>56725</v>
      </c>
      <c r="C5252" s="301" t="s">
        <v>58</v>
      </c>
      <c r="D5252" s="302">
        <v>42.01</v>
      </c>
      <c r="E5252" s="302">
        <v>40.01</v>
      </c>
    </row>
    <row r="5253" spans="1:5">
      <c r="A5253" s="301" t="s">
        <v>56726</v>
      </c>
      <c r="B5253" s="301" t="s">
        <v>56727</v>
      </c>
      <c r="C5253" s="301" t="s">
        <v>58</v>
      </c>
      <c r="D5253" s="302">
        <v>39.76</v>
      </c>
      <c r="E5253" s="302">
        <v>38.200000000000003</v>
      </c>
    </row>
    <row r="5254" spans="1:5">
      <c r="A5254" s="301" t="s">
        <v>56728</v>
      </c>
      <c r="B5254" s="301" t="s">
        <v>56729</v>
      </c>
      <c r="C5254" s="301" t="s">
        <v>58</v>
      </c>
      <c r="D5254" s="302">
        <v>45.75</v>
      </c>
      <c r="E5254" s="302">
        <v>43.75</v>
      </c>
    </row>
    <row r="5255" spans="1:5">
      <c r="A5255" s="301" t="s">
        <v>56730</v>
      </c>
      <c r="B5255" s="301" t="s">
        <v>56731</v>
      </c>
      <c r="C5255" s="301" t="s">
        <v>58</v>
      </c>
      <c r="D5255" s="302">
        <v>730.26</v>
      </c>
      <c r="E5255" s="302">
        <v>717.25</v>
      </c>
    </row>
    <row r="5256" spans="1:5">
      <c r="A5256" s="301" t="s">
        <v>56732</v>
      </c>
      <c r="B5256" s="301" t="s">
        <v>56733</v>
      </c>
      <c r="C5256" s="301" t="s">
        <v>58</v>
      </c>
      <c r="D5256" s="302">
        <v>315.89999999999998</v>
      </c>
      <c r="E5256" s="302">
        <v>304.91000000000003</v>
      </c>
    </row>
    <row r="5257" spans="1:5">
      <c r="A5257" s="301" t="s">
        <v>56734</v>
      </c>
      <c r="B5257" s="301" t="s">
        <v>56735</v>
      </c>
      <c r="C5257" s="301" t="s">
        <v>58</v>
      </c>
      <c r="D5257" s="302">
        <v>61.42</v>
      </c>
      <c r="E5257" s="302">
        <v>60.2</v>
      </c>
    </row>
    <row r="5258" spans="1:5">
      <c r="A5258" s="301" t="s">
        <v>56736</v>
      </c>
      <c r="B5258" s="301" t="s">
        <v>56737</v>
      </c>
      <c r="C5258" s="301" t="s">
        <v>58</v>
      </c>
      <c r="D5258" s="302">
        <v>65.61</v>
      </c>
      <c r="E5258" s="302">
        <v>64.14</v>
      </c>
    </row>
    <row r="5259" spans="1:5">
      <c r="A5259" s="301" t="s">
        <v>56738</v>
      </c>
      <c r="B5259" s="301" t="s">
        <v>56739</v>
      </c>
      <c r="C5259" s="301" t="s">
        <v>58</v>
      </c>
      <c r="D5259" s="302">
        <v>60.01</v>
      </c>
      <c r="E5259" s="302">
        <v>58.79</v>
      </c>
    </row>
    <row r="5260" spans="1:5">
      <c r="A5260" s="301" t="s">
        <v>56740</v>
      </c>
      <c r="B5260" s="301" t="s">
        <v>56741</v>
      </c>
      <c r="C5260" s="301" t="s">
        <v>58</v>
      </c>
      <c r="D5260" s="302">
        <v>68.69</v>
      </c>
      <c r="E5260" s="302">
        <v>67.22</v>
      </c>
    </row>
    <row r="5261" spans="1:5">
      <c r="A5261" s="301" t="s">
        <v>56742</v>
      </c>
      <c r="B5261" s="301" t="s">
        <v>56743</v>
      </c>
      <c r="C5261" s="301" t="s">
        <v>58</v>
      </c>
      <c r="D5261" s="302">
        <v>40.200000000000003</v>
      </c>
      <c r="E5261" s="302">
        <v>39.46</v>
      </c>
    </row>
    <row r="5262" spans="1:5">
      <c r="A5262" s="301" t="s">
        <v>56744</v>
      </c>
      <c r="B5262" s="301" t="s">
        <v>56745</v>
      </c>
      <c r="C5262" s="301" t="s">
        <v>58</v>
      </c>
      <c r="D5262" s="302">
        <v>40.29</v>
      </c>
      <c r="E5262" s="302">
        <v>39.76</v>
      </c>
    </row>
    <row r="5263" spans="1:5">
      <c r="A5263" s="301" t="s">
        <v>56746</v>
      </c>
      <c r="B5263" s="301" t="s">
        <v>56747</v>
      </c>
      <c r="C5263" s="301" t="s">
        <v>58</v>
      </c>
      <c r="D5263" s="302">
        <v>59.91</v>
      </c>
      <c r="E5263" s="302">
        <v>59.38</v>
      </c>
    </row>
    <row r="5264" spans="1:5">
      <c r="A5264" s="301" t="s">
        <v>56748</v>
      </c>
      <c r="B5264" s="301" t="s">
        <v>56749</v>
      </c>
      <c r="C5264" s="301" t="s">
        <v>58</v>
      </c>
      <c r="D5264" s="302">
        <v>81.48</v>
      </c>
      <c r="E5264" s="302">
        <v>80.72</v>
      </c>
    </row>
    <row r="5265" spans="1:5">
      <c r="A5265" s="301" t="s">
        <v>56750</v>
      </c>
      <c r="B5265" s="301" t="s">
        <v>56751</v>
      </c>
      <c r="C5265" s="301" t="s">
        <v>58</v>
      </c>
      <c r="D5265" s="302">
        <v>83.8</v>
      </c>
      <c r="E5265" s="302">
        <v>83.04</v>
      </c>
    </row>
    <row r="5266" spans="1:5">
      <c r="A5266" s="301" t="s">
        <v>56752</v>
      </c>
      <c r="B5266" s="301" t="s">
        <v>56753</v>
      </c>
      <c r="C5266" s="301" t="s">
        <v>58</v>
      </c>
      <c r="D5266" s="302">
        <v>153.19</v>
      </c>
      <c r="E5266" s="302">
        <v>151.97999999999999</v>
      </c>
    </row>
    <row r="5267" spans="1:5">
      <c r="A5267" s="301" t="s">
        <v>56754</v>
      </c>
      <c r="B5267" s="301" t="s">
        <v>56755</v>
      </c>
      <c r="C5267" s="301" t="s">
        <v>58</v>
      </c>
      <c r="D5267" s="302">
        <v>44.86</v>
      </c>
      <c r="E5267" s="302">
        <v>43.87</v>
      </c>
    </row>
    <row r="5268" spans="1:5">
      <c r="A5268" s="301" t="s">
        <v>56756</v>
      </c>
      <c r="B5268" s="301" t="s">
        <v>56757</v>
      </c>
      <c r="C5268" s="301" t="s">
        <v>58</v>
      </c>
      <c r="D5268" s="302">
        <v>61.11</v>
      </c>
      <c r="E5268" s="302">
        <v>59.76</v>
      </c>
    </row>
    <row r="5269" spans="1:5">
      <c r="A5269" s="301" t="s">
        <v>56758</v>
      </c>
      <c r="B5269" s="301" t="s">
        <v>56759</v>
      </c>
      <c r="C5269" s="301" t="s">
        <v>58</v>
      </c>
      <c r="D5269" s="302">
        <v>77.66</v>
      </c>
      <c r="E5269" s="302">
        <v>75.91</v>
      </c>
    </row>
    <row r="5270" spans="1:5">
      <c r="A5270" s="301" t="s">
        <v>56760</v>
      </c>
      <c r="B5270" s="301" t="s">
        <v>56761</v>
      </c>
      <c r="C5270" s="301" t="s">
        <v>58</v>
      </c>
      <c r="D5270" s="302">
        <v>106.38</v>
      </c>
      <c r="E5270" s="302">
        <v>104.13</v>
      </c>
    </row>
    <row r="5271" spans="1:5">
      <c r="A5271" s="301" t="s">
        <v>56762</v>
      </c>
      <c r="B5271" s="301" t="s">
        <v>56763</v>
      </c>
      <c r="C5271" s="301" t="s">
        <v>58</v>
      </c>
      <c r="D5271" s="302">
        <v>204.18</v>
      </c>
      <c r="E5271" s="302">
        <v>201.16</v>
      </c>
    </row>
    <row r="5272" spans="1:5">
      <c r="A5272" s="301" t="s">
        <v>56764</v>
      </c>
      <c r="B5272" s="301" t="s">
        <v>56765</v>
      </c>
      <c r="C5272" s="301" t="s">
        <v>58</v>
      </c>
      <c r="D5272" s="302">
        <v>248.42</v>
      </c>
      <c r="E5272" s="302">
        <v>244.64</v>
      </c>
    </row>
    <row r="5273" spans="1:5">
      <c r="A5273" s="301" t="s">
        <v>56766</v>
      </c>
      <c r="B5273" s="301" t="s">
        <v>56767</v>
      </c>
      <c r="C5273" s="301" t="s">
        <v>58</v>
      </c>
      <c r="D5273" s="302">
        <v>487.16</v>
      </c>
      <c r="E5273" s="302">
        <v>482.36</v>
      </c>
    </row>
    <row r="5274" spans="1:5">
      <c r="A5274" s="301" t="s">
        <v>56768</v>
      </c>
      <c r="B5274" s="301" t="s">
        <v>56769</v>
      </c>
      <c r="C5274" s="301" t="s">
        <v>58</v>
      </c>
      <c r="D5274" s="302">
        <v>83.35</v>
      </c>
      <c r="E5274" s="302">
        <v>81.63</v>
      </c>
    </row>
    <row r="5275" spans="1:5">
      <c r="A5275" s="301" t="s">
        <v>56770</v>
      </c>
      <c r="B5275" s="301" t="s">
        <v>56771</v>
      </c>
      <c r="C5275" s="301" t="s">
        <v>58</v>
      </c>
      <c r="D5275" s="302">
        <v>112.77</v>
      </c>
      <c r="E5275" s="302">
        <v>110.69</v>
      </c>
    </row>
    <row r="5276" spans="1:5">
      <c r="A5276" s="301" t="s">
        <v>56772</v>
      </c>
      <c r="B5276" s="301" t="s">
        <v>56773</v>
      </c>
      <c r="C5276" s="301" t="s">
        <v>58</v>
      </c>
      <c r="D5276" s="302">
        <v>121</v>
      </c>
      <c r="E5276" s="302">
        <v>118.52</v>
      </c>
    </row>
    <row r="5277" spans="1:5">
      <c r="A5277" s="301" t="s">
        <v>56774</v>
      </c>
      <c r="B5277" s="301" t="s">
        <v>56775</v>
      </c>
      <c r="C5277" s="301" t="s">
        <v>58</v>
      </c>
      <c r="D5277" s="302">
        <v>65.89</v>
      </c>
      <c r="E5277" s="302">
        <v>65.069999999999993</v>
      </c>
    </row>
    <row r="5278" spans="1:5">
      <c r="A5278" s="301" t="s">
        <v>56776</v>
      </c>
      <c r="B5278" s="301" t="s">
        <v>56777</v>
      </c>
      <c r="C5278" s="301" t="s">
        <v>58</v>
      </c>
      <c r="D5278" s="302">
        <v>74.81</v>
      </c>
      <c r="E5278" s="302">
        <v>73.55</v>
      </c>
    </row>
    <row r="5279" spans="1:5">
      <c r="A5279" s="301" t="s">
        <v>56778</v>
      </c>
      <c r="B5279" s="301" t="s">
        <v>56779</v>
      </c>
      <c r="C5279" s="301" t="s">
        <v>58</v>
      </c>
      <c r="D5279" s="302">
        <v>157.11000000000001</v>
      </c>
      <c r="E5279" s="302">
        <v>155.4</v>
      </c>
    </row>
    <row r="5280" spans="1:5">
      <c r="A5280" s="301" t="s">
        <v>56780</v>
      </c>
      <c r="B5280" s="301" t="s">
        <v>56781</v>
      </c>
      <c r="C5280" s="301" t="s">
        <v>58</v>
      </c>
      <c r="D5280" s="302">
        <v>261.83999999999997</v>
      </c>
      <c r="E5280" s="302">
        <v>259.52</v>
      </c>
    </row>
    <row r="5281" spans="1:5">
      <c r="A5281" s="301" t="s">
        <v>56782</v>
      </c>
      <c r="B5281" s="301" t="s">
        <v>56783</v>
      </c>
      <c r="C5281" s="301" t="s">
        <v>58</v>
      </c>
      <c r="D5281" s="302">
        <v>321.04000000000002</v>
      </c>
      <c r="E5281" s="302">
        <v>318.02</v>
      </c>
    </row>
    <row r="5282" spans="1:5">
      <c r="A5282" s="301" t="s">
        <v>56784</v>
      </c>
      <c r="B5282" s="301" t="s">
        <v>56785</v>
      </c>
      <c r="C5282" s="301" t="s">
        <v>58</v>
      </c>
      <c r="D5282" s="302">
        <v>412.14</v>
      </c>
      <c r="E5282" s="302">
        <v>408.24</v>
      </c>
    </row>
    <row r="5283" spans="1:5">
      <c r="A5283" s="301" t="s">
        <v>56786</v>
      </c>
      <c r="B5283" s="301" t="s">
        <v>56787</v>
      </c>
      <c r="C5283" s="301" t="s">
        <v>58</v>
      </c>
      <c r="D5283" s="302">
        <v>36.33</v>
      </c>
      <c r="E5283" s="302">
        <v>35.85</v>
      </c>
    </row>
    <row r="5284" spans="1:5">
      <c r="A5284" s="301" t="s">
        <v>56788</v>
      </c>
      <c r="B5284" s="301" t="s">
        <v>56789</v>
      </c>
      <c r="C5284" s="301" t="s">
        <v>58</v>
      </c>
      <c r="D5284" s="302">
        <v>43.72</v>
      </c>
      <c r="E5284" s="302">
        <v>42.98</v>
      </c>
    </row>
    <row r="5285" spans="1:5">
      <c r="A5285" s="301" t="s">
        <v>56790</v>
      </c>
      <c r="B5285" s="301" t="s">
        <v>56791</v>
      </c>
      <c r="C5285" s="301" t="s">
        <v>58</v>
      </c>
      <c r="D5285" s="302">
        <v>58.99</v>
      </c>
      <c r="E5285" s="302">
        <v>58</v>
      </c>
    </row>
    <row r="5286" spans="1:5">
      <c r="A5286" s="301" t="s">
        <v>56792</v>
      </c>
      <c r="B5286" s="301" t="s">
        <v>56793</v>
      </c>
      <c r="C5286" s="301" t="s">
        <v>58</v>
      </c>
      <c r="D5286" s="302">
        <v>86.65</v>
      </c>
      <c r="E5286" s="302">
        <v>85.3</v>
      </c>
    </row>
    <row r="5287" spans="1:5">
      <c r="A5287" s="301" t="s">
        <v>56794</v>
      </c>
      <c r="B5287" s="301" t="s">
        <v>56795</v>
      </c>
      <c r="C5287" s="301" t="s">
        <v>58</v>
      </c>
      <c r="D5287" s="302">
        <v>105.68</v>
      </c>
      <c r="E5287" s="302">
        <v>103.93</v>
      </c>
    </row>
    <row r="5288" spans="1:5">
      <c r="A5288" s="301" t="s">
        <v>56796</v>
      </c>
      <c r="B5288" s="301" t="s">
        <v>56797</v>
      </c>
      <c r="C5288" s="301" t="s">
        <v>58</v>
      </c>
      <c r="D5288" s="302">
        <v>158.6</v>
      </c>
      <c r="E5288" s="302">
        <v>156.35</v>
      </c>
    </row>
    <row r="5289" spans="1:5">
      <c r="A5289" s="301" t="s">
        <v>56798</v>
      </c>
      <c r="B5289" s="301" t="s">
        <v>56799</v>
      </c>
      <c r="C5289" s="301" t="s">
        <v>58</v>
      </c>
      <c r="D5289" s="302">
        <v>120.2</v>
      </c>
      <c r="E5289" s="302">
        <v>119.46</v>
      </c>
    </row>
    <row r="5290" spans="1:5">
      <c r="A5290" s="301" t="s">
        <v>56800</v>
      </c>
      <c r="B5290" s="301" t="s">
        <v>56801</v>
      </c>
      <c r="C5290" s="301" t="s">
        <v>58</v>
      </c>
      <c r="D5290" s="302">
        <v>163.27000000000001</v>
      </c>
      <c r="E5290" s="302">
        <v>162.28</v>
      </c>
    </row>
    <row r="5291" spans="1:5">
      <c r="A5291" s="301" t="s">
        <v>56802</v>
      </c>
      <c r="B5291" s="301" t="s">
        <v>56803</v>
      </c>
      <c r="C5291" s="301" t="s">
        <v>58</v>
      </c>
      <c r="D5291" s="302">
        <v>243.08</v>
      </c>
      <c r="E5291" s="302">
        <v>241.73</v>
      </c>
    </row>
    <row r="5292" spans="1:5">
      <c r="A5292" s="301" t="s">
        <v>56804</v>
      </c>
      <c r="B5292" s="301" t="s">
        <v>56805</v>
      </c>
      <c r="C5292" s="301" t="s">
        <v>58</v>
      </c>
      <c r="D5292" s="302">
        <v>274.08999999999997</v>
      </c>
      <c r="E5292" s="302">
        <v>272.33999999999997</v>
      </c>
    </row>
    <row r="5293" spans="1:5">
      <c r="A5293" s="301" t="s">
        <v>56806</v>
      </c>
      <c r="B5293" s="301" t="s">
        <v>56807</v>
      </c>
      <c r="C5293" s="301" t="s">
        <v>58</v>
      </c>
      <c r="D5293" s="302">
        <v>382.08</v>
      </c>
      <c r="E5293" s="302">
        <v>379.83</v>
      </c>
    </row>
    <row r="5294" spans="1:5">
      <c r="A5294" s="301" t="s">
        <v>56808</v>
      </c>
      <c r="B5294" s="301" t="s">
        <v>56809</v>
      </c>
      <c r="C5294" s="301" t="s">
        <v>58</v>
      </c>
      <c r="D5294" s="302">
        <v>544.32000000000005</v>
      </c>
      <c r="E5294" s="302">
        <v>541.29999999999995</v>
      </c>
    </row>
    <row r="5295" spans="1:5">
      <c r="A5295" s="301" t="s">
        <v>56810</v>
      </c>
      <c r="B5295" s="301" t="s">
        <v>56811</v>
      </c>
      <c r="C5295" s="301" t="s">
        <v>58</v>
      </c>
      <c r="D5295" s="302">
        <v>747.95</v>
      </c>
      <c r="E5295" s="302">
        <v>744.17</v>
      </c>
    </row>
    <row r="5296" spans="1:5">
      <c r="A5296" s="301" t="s">
        <v>56812</v>
      </c>
      <c r="B5296" s="301" t="s">
        <v>56813</v>
      </c>
      <c r="C5296" s="301" t="s">
        <v>58</v>
      </c>
      <c r="D5296" s="302">
        <v>1149.54</v>
      </c>
      <c r="E5296" s="302" t="s">
        <v>46411</v>
      </c>
    </row>
    <row r="5297" spans="1:5">
      <c r="A5297" s="301" t="s">
        <v>56814</v>
      </c>
      <c r="B5297" s="301" t="s">
        <v>56815</v>
      </c>
      <c r="C5297" s="301" t="s">
        <v>58</v>
      </c>
      <c r="D5297" s="302">
        <v>72.59</v>
      </c>
      <c r="E5297" s="302">
        <v>72.11</v>
      </c>
    </row>
    <row r="5298" spans="1:5">
      <c r="A5298" s="301" t="s">
        <v>56816</v>
      </c>
      <c r="B5298" s="301" t="s">
        <v>56817</v>
      </c>
      <c r="C5298" s="301" t="s">
        <v>58</v>
      </c>
      <c r="D5298" s="302">
        <v>79.67</v>
      </c>
      <c r="E5298" s="302">
        <v>78.930000000000007</v>
      </c>
    </row>
    <row r="5299" spans="1:5">
      <c r="A5299" s="301" t="s">
        <v>56818</v>
      </c>
      <c r="B5299" s="301" t="s">
        <v>56819</v>
      </c>
      <c r="C5299" s="301" t="s">
        <v>58</v>
      </c>
      <c r="D5299" s="302">
        <v>88.88</v>
      </c>
      <c r="E5299" s="302">
        <v>87.89</v>
      </c>
    </row>
    <row r="5300" spans="1:5">
      <c r="A5300" s="301" t="s">
        <v>56820</v>
      </c>
      <c r="B5300" s="301" t="s">
        <v>56821</v>
      </c>
      <c r="C5300" s="301" t="s">
        <v>58</v>
      </c>
      <c r="D5300" s="302">
        <v>131.97</v>
      </c>
      <c r="E5300" s="302">
        <v>130.62</v>
      </c>
    </row>
    <row r="5301" spans="1:5">
      <c r="A5301" s="301" t="s">
        <v>56822</v>
      </c>
      <c r="B5301" s="301" t="s">
        <v>56823</v>
      </c>
      <c r="C5301" s="301" t="s">
        <v>58</v>
      </c>
      <c r="D5301" s="302">
        <v>154.02000000000001</v>
      </c>
      <c r="E5301" s="302">
        <v>152.27000000000001</v>
      </c>
    </row>
    <row r="5302" spans="1:5">
      <c r="A5302" s="301" t="s">
        <v>56824</v>
      </c>
      <c r="B5302" s="301" t="s">
        <v>56825</v>
      </c>
      <c r="C5302" s="301" t="s">
        <v>58</v>
      </c>
      <c r="D5302" s="302">
        <v>221.51</v>
      </c>
      <c r="E5302" s="302">
        <v>219.26</v>
      </c>
    </row>
    <row r="5303" spans="1:5">
      <c r="A5303" s="301" t="s">
        <v>56826</v>
      </c>
      <c r="B5303" s="301" t="s">
        <v>56827</v>
      </c>
      <c r="C5303" s="301" t="s">
        <v>58</v>
      </c>
      <c r="D5303" s="302">
        <v>473.24</v>
      </c>
      <c r="E5303" s="302">
        <v>469.46</v>
      </c>
    </row>
    <row r="5304" spans="1:5">
      <c r="A5304" s="301" t="s">
        <v>56828</v>
      </c>
      <c r="B5304" s="301" t="s">
        <v>56829</v>
      </c>
      <c r="C5304" s="301" t="s">
        <v>58</v>
      </c>
      <c r="D5304" s="302">
        <v>803.89</v>
      </c>
      <c r="E5304" s="302">
        <v>799.09</v>
      </c>
    </row>
    <row r="5305" spans="1:5">
      <c r="A5305" s="301" t="s">
        <v>56830</v>
      </c>
      <c r="B5305" s="301" t="s">
        <v>56831</v>
      </c>
      <c r="C5305" s="301" t="s">
        <v>58</v>
      </c>
      <c r="D5305" s="302">
        <v>295.68</v>
      </c>
      <c r="E5305" s="302">
        <v>289.54000000000002</v>
      </c>
    </row>
    <row r="5306" spans="1:5">
      <c r="A5306" s="301" t="s">
        <v>56832</v>
      </c>
      <c r="B5306" s="301" t="s">
        <v>56833</v>
      </c>
      <c r="C5306" s="301" t="s">
        <v>58</v>
      </c>
      <c r="D5306" s="302">
        <v>97.94</v>
      </c>
      <c r="E5306" s="302">
        <v>97.46</v>
      </c>
    </row>
    <row r="5307" spans="1:5">
      <c r="A5307" s="301" t="s">
        <v>56834</v>
      </c>
      <c r="B5307" s="301" t="s">
        <v>56835</v>
      </c>
      <c r="C5307" s="301" t="s">
        <v>58</v>
      </c>
      <c r="D5307" s="302">
        <v>349.04</v>
      </c>
      <c r="E5307" s="302">
        <v>346.02</v>
      </c>
    </row>
    <row r="5308" spans="1:5">
      <c r="A5308" s="301" t="s">
        <v>56836</v>
      </c>
      <c r="B5308" s="301" t="s">
        <v>56837</v>
      </c>
      <c r="C5308" s="301" t="s">
        <v>58</v>
      </c>
      <c r="D5308" s="302">
        <v>74.28</v>
      </c>
      <c r="E5308" s="302">
        <v>73.91</v>
      </c>
    </row>
    <row r="5309" spans="1:5">
      <c r="A5309" s="301" t="s">
        <v>56838</v>
      </c>
      <c r="B5309" s="301" t="s">
        <v>56839</v>
      </c>
      <c r="C5309" s="301" t="s">
        <v>58</v>
      </c>
      <c r="D5309" s="302">
        <v>83.01</v>
      </c>
      <c r="E5309" s="302">
        <v>82.52</v>
      </c>
    </row>
    <row r="5310" spans="1:5">
      <c r="A5310" s="301" t="s">
        <v>56840</v>
      </c>
      <c r="B5310" s="301" t="s">
        <v>56841</v>
      </c>
      <c r="C5310" s="301" t="s">
        <v>58</v>
      </c>
      <c r="D5310" s="302">
        <v>130.66</v>
      </c>
      <c r="E5310" s="302">
        <v>129.99</v>
      </c>
    </row>
    <row r="5311" spans="1:5">
      <c r="A5311" s="301" t="s">
        <v>56842</v>
      </c>
      <c r="B5311" s="301" t="s">
        <v>56843</v>
      </c>
      <c r="C5311" s="301" t="s">
        <v>58</v>
      </c>
      <c r="D5311" s="302">
        <v>140.97999999999999</v>
      </c>
      <c r="E5311" s="302">
        <v>140.11000000000001</v>
      </c>
    </row>
    <row r="5312" spans="1:5">
      <c r="A5312" s="301" t="s">
        <v>56844</v>
      </c>
      <c r="B5312" s="301" t="s">
        <v>56845</v>
      </c>
      <c r="C5312" s="301" t="s">
        <v>58</v>
      </c>
      <c r="D5312" s="302">
        <v>211.62</v>
      </c>
      <c r="E5312" s="302">
        <v>210.5</v>
      </c>
    </row>
    <row r="5313" spans="1:5">
      <c r="A5313" s="301" t="s">
        <v>56846</v>
      </c>
      <c r="B5313" s="301" t="s">
        <v>56847</v>
      </c>
      <c r="C5313" s="301" t="s">
        <v>58</v>
      </c>
      <c r="D5313" s="302">
        <v>373.17</v>
      </c>
      <c r="E5313" s="302">
        <v>371.66</v>
      </c>
    </row>
    <row r="5314" spans="1:5">
      <c r="A5314" s="301" t="s">
        <v>56848</v>
      </c>
      <c r="B5314" s="301" t="s">
        <v>56849</v>
      </c>
      <c r="C5314" s="301" t="s">
        <v>58</v>
      </c>
      <c r="D5314" s="302">
        <v>509.79</v>
      </c>
      <c r="E5314" s="302">
        <v>507.9</v>
      </c>
    </row>
    <row r="5315" spans="1:5">
      <c r="A5315" s="301" t="s">
        <v>56850</v>
      </c>
      <c r="B5315" s="301" t="s">
        <v>56851</v>
      </c>
      <c r="C5315" s="301" t="s">
        <v>58</v>
      </c>
      <c r="D5315" s="302">
        <v>888.02</v>
      </c>
      <c r="E5315" s="302">
        <v>885.63</v>
      </c>
    </row>
    <row r="5316" spans="1:5">
      <c r="A5316" s="301" t="s">
        <v>56852</v>
      </c>
      <c r="B5316" s="301" t="s">
        <v>56853</v>
      </c>
      <c r="C5316" s="301" t="s">
        <v>58</v>
      </c>
      <c r="D5316" s="302">
        <v>243</v>
      </c>
      <c r="E5316" s="302">
        <v>237.67</v>
      </c>
    </row>
    <row r="5317" spans="1:5">
      <c r="A5317" s="301" t="s">
        <v>56854</v>
      </c>
      <c r="B5317" s="301" t="s">
        <v>56855</v>
      </c>
      <c r="C5317" s="301" t="s">
        <v>58</v>
      </c>
      <c r="D5317" s="302">
        <v>258.88</v>
      </c>
      <c r="E5317" s="302">
        <v>255.86</v>
      </c>
    </row>
    <row r="5318" spans="1:5">
      <c r="A5318" s="301" t="s">
        <v>56856</v>
      </c>
      <c r="B5318" s="301" t="s">
        <v>56857</v>
      </c>
      <c r="C5318" s="301" t="s">
        <v>58</v>
      </c>
      <c r="D5318" s="302">
        <v>33.159999999999997</v>
      </c>
      <c r="E5318" s="302">
        <v>32.42</v>
      </c>
    </row>
    <row r="5319" spans="1:5">
      <c r="A5319" s="301" t="s">
        <v>56858</v>
      </c>
      <c r="B5319" s="301" t="s">
        <v>56859</v>
      </c>
      <c r="C5319" s="301" t="s">
        <v>58</v>
      </c>
      <c r="D5319" s="302">
        <v>32.229999999999997</v>
      </c>
      <c r="E5319" s="302">
        <v>31.75</v>
      </c>
    </row>
    <row r="5320" spans="1:5">
      <c r="A5320" s="301" t="s">
        <v>56860</v>
      </c>
      <c r="B5320" s="301" t="s">
        <v>56861</v>
      </c>
      <c r="C5320" s="301" t="s">
        <v>58</v>
      </c>
      <c r="D5320" s="302">
        <v>63.5</v>
      </c>
      <c r="E5320" s="302">
        <v>62.51</v>
      </c>
    </row>
    <row r="5321" spans="1:5">
      <c r="A5321" s="301" t="s">
        <v>56862</v>
      </c>
      <c r="B5321" s="301" t="s">
        <v>56863</v>
      </c>
      <c r="C5321" s="301" t="s">
        <v>58</v>
      </c>
      <c r="D5321" s="302">
        <v>85.04</v>
      </c>
      <c r="E5321" s="302">
        <v>83.69</v>
      </c>
    </row>
    <row r="5322" spans="1:5">
      <c r="A5322" s="301" t="s">
        <v>56864</v>
      </c>
      <c r="B5322" s="301" t="s">
        <v>56865</v>
      </c>
      <c r="C5322" s="301" t="s">
        <v>58</v>
      </c>
      <c r="D5322" s="302">
        <v>92.62</v>
      </c>
      <c r="E5322" s="302">
        <v>90.87</v>
      </c>
    </row>
    <row r="5323" spans="1:5">
      <c r="A5323" s="301" t="s">
        <v>56866</v>
      </c>
      <c r="B5323" s="301" t="s">
        <v>56867</v>
      </c>
      <c r="C5323" s="301" t="s">
        <v>58</v>
      </c>
      <c r="D5323" s="302">
        <v>137.59</v>
      </c>
      <c r="E5323" s="302">
        <v>135.34</v>
      </c>
    </row>
    <row r="5324" spans="1:5">
      <c r="A5324" s="301" t="s">
        <v>56868</v>
      </c>
      <c r="B5324" s="301" t="s">
        <v>56869</v>
      </c>
      <c r="C5324" s="301" t="s">
        <v>58</v>
      </c>
      <c r="D5324" s="302">
        <v>26.88</v>
      </c>
      <c r="E5324" s="302">
        <v>26.4</v>
      </c>
    </row>
    <row r="5325" spans="1:5">
      <c r="A5325" s="301" t="s">
        <v>56870</v>
      </c>
      <c r="B5325" s="301" t="s">
        <v>56871</v>
      </c>
      <c r="C5325" s="301" t="s">
        <v>58</v>
      </c>
      <c r="D5325" s="302">
        <v>33.270000000000003</v>
      </c>
      <c r="E5325" s="302">
        <v>32.53</v>
      </c>
    </row>
    <row r="5326" spans="1:5">
      <c r="A5326" s="301" t="s">
        <v>56872</v>
      </c>
      <c r="B5326" s="301" t="s">
        <v>56873</v>
      </c>
      <c r="C5326" s="301" t="s">
        <v>58</v>
      </c>
      <c r="D5326" s="302">
        <v>31.02</v>
      </c>
      <c r="E5326" s="302">
        <v>30.54</v>
      </c>
    </row>
    <row r="5327" spans="1:5">
      <c r="A5327" s="301" t="s">
        <v>56874</v>
      </c>
      <c r="B5327" s="301" t="s">
        <v>56875</v>
      </c>
      <c r="C5327" s="301" t="s">
        <v>58</v>
      </c>
      <c r="D5327" s="302">
        <v>41.9</v>
      </c>
      <c r="E5327" s="302">
        <v>41.16</v>
      </c>
    </row>
    <row r="5328" spans="1:5">
      <c r="A5328" s="301" t="s">
        <v>56876</v>
      </c>
      <c r="B5328" s="301" t="s">
        <v>56877</v>
      </c>
      <c r="C5328" s="301" t="s">
        <v>58</v>
      </c>
      <c r="D5328" s="302">
        <v>13.26</v>
      </c>
      <c r="E5328" s="302">
        <v>12.78</v>
      </c>
    </row>
    <row r="5329" spans="1:5">
      <c r="A5329" s="301" t="s">
        <v>56878</v>
      </c>
      <c r="B5329" s="301" t="s">
        <v>56879</v>
      </c>
      <c r="C5329" s="301" t="s">
        <v>58</v>
      </c>
      <c r="D5329" s="302">
        <v>31.53</v>
      </c>
      <c r="E5329" s="302">
        <v>30.79</v>
      </c>
    </row>
    <row r="5330" spans="1:5">
      <c r="A5330" s="301" t="s">
        <v>56880</v>
      </c>
      <c r="B5330" s="301" t="s">
        <v>56881</v>
      </c>
      <c r="C5330" s="301" t="s">
        <v>58</v>
      </c>
      <c r="D5330" s="302">
        <v>32.78</v>
      </c>
      <c r="E5330" s="302">
        <v>32.21</v>
      </c>
    </row>
    <row r="5331" spans="1:5">
      <c r="A5331" s="301" t="s">
        <v>56882</v>
      </c>
      <c r="B5331" s="301" t="s">
        <v>56883</v>
      </c>
      <c r="C5331" s="301" t="s">
        <v>58</v>
      </c>
      <c r="D5331" s="302">
        <v>24.55</v>
      </c>
      <c r="E5331" s="302">
        <v>23.98</v>
      </c>
    </row>
    <row r="5332" spans="1:5">
      <c r="A5332" s="301" t="s">
        <v>56884</v>
      </c>
      <c r="B5332" s="301" t="s">
        <v>56885</v>
      </c>
      <c r="C5332" s="301" t="s">
        <v>58</v>
      </c>
      <c r="D5332" s="302">
        <v>26.58</v>
      </c>
      <c r="E5332" s="302">
        <v>26.05</v>
      </c>
    </row>
    <row r="5333" spans="1:5">
      <c r="A5333" s="301" t="s">
        <v>56886</v>
      </c>
      <c r="B5333" s="301" t="s">
        <v>56887</v>
      </c>
      <c r="C5333" s="301" t="s">
        <v>58</v>
      </c>
      <c r="D5333" s="302">
        <v>31.13</v>
      </c>
      <c r="E5333" s="302">
        <v>28.52</v>
      </c>
    </row>
    <row r="5334" spans="1:5">
      <c r="A5334" s="301" t="s">
        <v>56888</v>
      </c>
      <c r="B5334" s="301" t="s">
        <v>56889</v>
      </c>
      <c r="C5334" s="301" t="s">
        <v>58</v>
      </c>
      <c r="D5334" s="302">
        <v>37.67</v>
      </c>
      <c r="E5334" s="302">
        <v>34.5</v>
      </c>
    </row>
    <row r="5335" spans="1:5">
      <c r="A5335" s="301" t="s">
        <v>56890</v>
      </c>
      <c r="B5335" s="301" t="s">
        <v>56891</v>
      </c>
      <c r="C5335" s="301" t="s">
        <v>58</v>
      </c>
      <c r="D5335" s="302">
        <v>49.97</v>
      </c>
      <c r="E5335" s="302">
        <v>46.02</v>
      </c>
    </row>
    <row r="5336" spans="1:5">
      <c r="A5336" s="301" t="s">
        <v>56892</v>
      </c>
      <c r="B5336" s="301" t="s">
        <v>56893</v>
      </c>
      <c r="C5336" s="301" t="s">
        <v>58</v>
      </c>
      <c r="D5336" s="302">
        <v>251.77</v>
      </c>
      <c r="E5336" s="302">
        <v>242</v>
      </c>
    </row>
    <row r="5337" spans="1:5">
      <c r="A5337" s="301" t="s">
        <v>56894</v>
      </c>
      <c r="B5337" s="301" t="s">
        <v>56895</v>
      </c>
      <c r="C5337" s="301" t="s">
        <v>58</v>
      </c>
      <c r="D5337" s="302">
        <v>269.5</v>
      </c>
      <c r="E5337" s="302">
        <v>258.2</v>
      </c>
    </row>
    <row r="5338" spans="1:5">
      <c r="A5338" s="301" t="s">
        <v>56896</v>
      </c>
      <c r="B5338" s="301" t="s">
        <v>56897</v>
      </c>
      <c r="C5338" s="301" t="s">
        <v>58</v>
      </c>
      <c r="D5338" s="302">
        <v>413.58</v>
      </c>
      <c r="E5338" s="302">
        <v>391.79</v>
      </c>
    </row>
    <row r="5339" spans="1:5">
      <c r="A5339" s="301" t="s">
        <v>56898</v>
      </c>
      <c r="B5339" s="301" t="s">
        <v>56899</v>
      </c>
      <c r="C5339" s="301" t="s">
        <v>58</v>
      </c>
      <c r="D5339" s="302">
        <v>654.44000000000005</v>
      </c>
      <c r="E5339" s="302">
        <v>617.14</v>
      </c>
    </row>
    <row r="5340" spans="1:5">
      <c r="A5340" s="301" t="s">
        <v>56900</v>
      </c>
      <c r="B5340" s="301" t="s">
        <v>56901</v>
      </c>
      <c r="C5340" s="301" t="s">
        <v>58</v>
      </c>
      <c r="D5340" s="302">
        <v>790.63</v>
      </c>
      <c r="E5340" s="302">
        <v>747.63</v>
      </c>
    </row>
    <row r="5341" spans="1:5">
      <c r="A5341" s="301" t="s">
        <v>56902</v>
      </c>
      <c r="B5341" s="301" t="s">
        <v>56903</v>
      </c>
      <c r="C5341" s="301" t="s">
        <v>58</v>
      </c>
      <c r="D5341" s="302">
        <v>988.6</v>
      </c>
      <c r="E5341" s="302">
        <v>944.34</v>
      </c>
    </row>
    <row r="5342" spans="1:5">
      <c r="A5342" s="301" t="s">
        <v>56904</v>
      </c>
      <c r="B5342" s="301" t="s">
        <v>56905</v>
      </c>
      <c r="C5342" s="301" t="s">
        <v>58</v>
      </c>
      <c r="D5342" s="302">
        <v>326.75</v>
      </c>
      <c r="E5342" s="302">
        <v>309.85000000000002</v>
      </c>
    </row>
    <row r="5343" spans="1:5">
      <c r="A5343" s="301" t="s">
        <v>56906</v>
      </c>
      <c r="B5343" s="301" t="s">
        <v>56907</v>
      </c>
      <c r="C5343" s="301" t="s">
        <v>58</v>
      </c>
      <c r="D5343" s="302">
        <v>482.84</v>
      </c>
      <c r="E5343" s="302">
        <v>457.85</v>
      </c>
    </row>
    <row r="5344" spans="1:5">
      <c r="A5344" s="301" t="s">
        <v>56908</v>
      </c>
      <c r="B5344" s="301" t="s">
        <v>56909</v>
      </c>
      <c r="C5344" s="301" t="s">
        <v>58</v>
      </c>
      <c r="D5344" s="302">
        <v>630.82000000000005</v>
      </c>
      <c r="E5344" s="302">
        <v>598.30999999999995</v>
      </c>
    </row>
    <row r="5345" spans="1:5">
      <c r="A5345" s="301" t="s">
        <v>56910</v>
      </c>
      <c r="B5345" s="301" t="s">
        <v>56911</v>
      </c>
      <c r="C5345" s="301" t="s">
        <v>58</v>
      </c>
      <c r="D5345" s="302">
        <v>232.66</v>
      </c>
      <c r="E5345" s="302">
        <v>221.97</v>
      </c>
    </row>
    <row r="5346" spans="1:5">
      <c r="A5346" s="301" t="s">
        <v>56912</v>
      </c>
      <c r="B5346" s="301" t="s">
        <v>56913</v>
      </c>
      <c r="C5346" s="301" t="s">
        <v>58</v>
      </c>
      <c r="D5346" s="302">
        <v>422.68</v>
      </c>
      <c r="E5346" s="302">
        <v>403.68</v>
      </c>
    </row>
    <row r="5347" spans="1:5">
      <c r="A5347" s="301" t="s">
        <v>56914</v>
      </c>
      <c r="B5347" s="301" t="s">
        <v>56915</v>
      </c>
      <c r="C5347" s="301" t="s">
        <v>58</v>
      </c>
      <c r="D5347" s="302">
        <v>629.47</v>
      </c>
      <c r="E5347" s="302">
        <v>601.24</v>
      </c>
    </row>
    <row r="5348" spans="1:5">
      <c r="A5348" s="301" t="s">
        <v>56916</v>
      </c>
      <c r="B5348" s="301" t="s">
        <v>56917</v>
      </c>
      <c r="C5348" s="301" t="s">
        <v>58</v>
      </c>
      <c r="D5348" s="302">
        <v>824.14</v>
      </c>
      <c r="E5348" s="302">
        <v>787.38</v>
      </c>
    </row>
    <row r="5349" spans="1:5">
      <c r="A5349" s="301" t="s">
        <v>56918</v>
      </c>
      <c r="B5349" s="301" t="s">
        <v>56919</v>
      </c>
      <c r="C5349" s="301" t="s">
        <v>58</v>
      </c>
      <c r="D5349" s="302">
        <v>571.08000000000004</v>
      </c>
      <c r="E5349" s="302">
        <v>560.75</v>
      </c>
    </row>
    <row r="5350" spans="1:5">
      <c r="A5350" s="301" t="s">
        <v>56920</v>
      </c>
      <c r="B5350" s="301" t="s">
        <v>56921</v>
      </c>
      <c r="C5350" s="301" t="s">
        <v>58</v>
      </c>
      <c r="D5350" s="302">
        <v>977.49</v>
      </c>
      <c r="E5350" s="302">
        <v>959.37</v>
      </c>
    </row>
    <row r="5351" spans="1:5">
      <c r="A5351" s="301" t="s">
        <v>56922</v>
      </c>
      <c r="B5351" s="301" t="s">
        <v>56923</v>
      </c>
      <c r="C5351" s="301" t="s">
        <v>58</v>
      </c>
      <c r="D5351" s="302">
        <v>1426.61</v>
      </c>
      <c r="E5351" s="302" t="s">
        <v>46411</v>
      </c>
    </row>
    <row r="5352" spans="1:5">
      <c r="A5352" s="301" t="s">
        <v>56924</v>
      </c>
      <c r="B5352" s="301" t="s">
        <v>56925</v>
      </c>
      <c r="C5352" s="301" t="s">
        <v>58</v>
      </c>
      <c r="D5352" s="302">
        <v>1850.23</v>
      </c>
      <c r="E5352" s="302" t="s">
        <v>46411</v>
      </c>
    </row>
    <row r="5353" spans="1:5">
      <c r="A5353" s="301" t="s">
        <v>56926</v>
      </c>
      <c r="B5353" s="301" t="s">
        <v>56927</v>
      </c>
      <c r="C5353" s="301" t="s">
        <v>58</v>
      </c>
      <c r="D5353" s="302">
        <v>704.3</v>
      </c>
      <c r="E5353" s="302">
        <v>692.83</v>
      </c>
    </row>
    <row r="5354" spans="1:5">
      <c r="A5354" s="301" t="s">
        <v>56928</v>
      </c>
      <c r="B5354" s="301" t="s">
        <v>56929</v>
      </c>
      <c r="C5354" s="301" t="s">
        <v>58</v>
      </c>
      <c r="D5354" s="302">
        <v>1241.99</v>
      </c>
      <c r="E5354" s="302" t="s">
        <v>46411</v>
      </c>
    </row>
    <row r="5355" spans="1:5">
      <c r="A5355" s="301" t="s">
        <v>56930</v>
      </c>
      <c r="B5355" s="301" t="s">
        <v>56931</v>
      </c>
      <c r="C5355" s="301" t="s">
        <v>58</v>
      </c>
      <c r="D5355" s="302">
        <v>1828.21</v>
      </c>
      <c r="E5355" s="302" t="s">
        <v>46411</v>
      </c>
    </row>
    <row r="5356" spans="1:5">
      <c r="A5356" s="301" t="s">
        <v>56932</v>
      </c>
      <c r="B5356" s="301" t="s">
        <v>56933</v>
      </c>
      <c r="C5356" s="301" t="s">
        <v>58</v>
      </c>
      <c r="D5356" s="302">
        <v>2381.8200000000002</v>
      </c>
      <c r="E5356" s="302" t="s">
        <v>46411</v>
      </c>
    </row>
    <row r="5357" spans="1:5">
      <c r="A5357" s="301" t="s">
        <v>56934</v>
      </c>
      <c r="B5357" s="301" t="s">
        <v>56935</v>
      </c>
      <c r="C5357" s="301" t="s">
        <v>58</v>
      </c>
      <c r="D5357" s="302">
        <v>257.8</v>
      </c>
      <c r="E5357" s="302">
        <v>248.49</v>
      </c>
    </row>
    <row r="5358" spans="1:5">
      <c r="A5358" s="301" t="s">
        <v>56936</v>
      </c>
      <c r="B5358" s="301" t="s">
        <v>56937</v>
      </c>
      <c r="C5358" s="301" t="s">
        <v>58</v>
      </c>
      <c r="D5358" s="302">
        <v>484.82</v>
      </c>
      <c r="E5358" s="302">
        <v>466.81</v>
      </c>
    </row>
    <row r="5359" spans="1:5">
      <c r="A5359" s="301" t="s">
        <v>56938</v>
      </c>
      <c r="B5359" s="301" t="s">
        <v>56939</v>
      </c>
      <c r="C5359" s="301" t="s">
        <v>58</v>
      </c>
      <c r="D5359" s="302">
        <v>686.88</v>
      </c>
      <c r="E5359" s="302">
        <v>658.73</v>
      </c>
    </row>
    <row r="5360" spans="1:5">
      <c r="A5360" s="301" t="s">
        <v>56940</v>
      </c>
      <c r="B5360" s="301" t="s">
        <v>56941</v>
      </c>
      <c r="C5360" s="301" t="s">
        <v>58</v>
      </c>
      <c r="D5360" s="302">
        <v>969.33</v>
      </c>
      <c r="E5360" s="302">
        <v>932.29</v>
      </c>
    </row>
    <row r="5361" spans="1:5">
      <c r="A5361" s="301" t="s">
        <v>56942</v>
      </c>
      <c r="B5361" s="301" t="s">
        <v>56943</v>
      </c>
      <c r="C5361" s="301" t="s">
        <v>58</v>
      </c>
      <c r="D5361" s="302">
        <v>326.02999999999997</v>
      </c>
      <c r="E5361" s="302">
        <v>314.95</v>
      </c>
    </row>
    <row r="5362" spans="1:5">
      <c r="A5362" s="301" t="s">
        <v>56944</v>
      </c>
      <c r="B5362" s="301" t="s">
        <v>56945</v>
      </c>
      <c r="C5362" s="301" t="s">
        <v>58</v>
      </c>
      <c r="D5362" s="302">
        <v>623.42999999999995</v>
      </c>
      <c r="E5362" s="302">
        <v>601.54</v>
      </c>
    </row>
    <row r="5363" spans="1:5">
      <c r="A5363" s="301" t="s">
        <v>56946</v>
      </c>
      <c r="B5363" s="301" t="s">
        <v>56947</v>
      </c>
      <c r="C5363" s="301" t="s">
        <v>58</v>
      </c>
      <c r="D5363" s="302">
        <v>943.07</v>
      </c>
      <c r="E5363" s="302">
        <v>909.49</v>
      </c>
    </row>
    <row r="5364" spans="1:5">
      <c r="A5364" s="301" t="s">
        <v>56948</v>
      </c>
      <c r="B5364" s="301" t="s">
        <v>56949</v>
      </c>
      <c r="C5364" s="301" t="s">
        <v>58</v>
      </c>
      <c r="D5364" s="302">
        <v>1241.29</v>
      </c>
      <c r="E5364" s="302" t="s">
        <v>46411</v>
      </c>
    </row>
    <row r="5365" spans="1:5">
      <c r="A5365" s="301" t="s">
        <v>56950</v>
      </c>
      <c r="B5365" s="301" t="s">
        <v>56951</v>
      </c>
      <c r="C5365" s="301" t="s">
        <v>58</v>
      </c>
      <c r="D5365" s="302">
        <v>270.35000000000002</v>
      </c>
      <c r="E5365" s="302">
        <v>260.62</v>
      </c>
    </row>
    <row r="5366" spans="1:5">
      <c r="A5366" s="301" t="s">
        <v>56952</v>
      </c>
      <c r="B5366" s="301" t="s">
        <v>56953</v>
      </c>
      <c r="C5366" s="301" t="s">
        <v>58</v>
      </c>
      <c r="D5366" s="302">
        <v>515.04999999999995</v>
      </c>
      <c r="E5366" s="302">
        <v>495.86</v>
      </c>
    </row>
    <row r="5367" spans="1:5">
      <c r="A5367" s="301" t="s">
        <v>56954</v>
      </c>
      <c r="B5367" s="301" t="s">
        <v>56955</v>
      </c>
      <c r="C5367" s="301" t="s">
        <v>58</v>
      </c>
      <c r="D5367" s="302">
        <v>772.29</v>
      </c>
      <c r="E5367" s="302">
        <v>742.82</v>
      </c>
    </row>
    <row r="5368" spans="1:5">
      <c r="A5368" s="301" t="s">
        <v>56956</v>
      </c>
      <c r="B5368" s="301" t="s">
        <v>56957</v>
      </c>
      <c r="C5368" s="301" t="s">
        <v>58</v>
      </c>
      <c r="D5368" s="302">
        <v>1012.61</v>
      </c>
      <c r="E5368" s="302">
        <v>973.87</v>
      </c>
    </row>
    <row r="5369" spans="1:5">
      <c r="A5369" s="301" t="s">
        <v>56958</v>
      </c>
      <c r="B5369" s="301" t="s">
        <v>56959</v>
      </c>
      <c r="C5369" s="301" t="s">
        <v>58</v>
      </c>
      <c r="D5369" s="302">
        <v>349.52</v>
      </c>
      <c r="E5369" s="302">
        <v>337.91</v>
      </c>
    </row>
    <row r="5370" spans="1:5">
      <c r="A5370" s="301" t="s">
        <v>56960</v>
      </c>
      <c r="B5370" s="301" t="s">
        <v>56961</v>
      </c>
      <c r="C5370" s="301" t="s">
        <v>58</v>
      </c>
      <c r="D5370" s="302">
        <v>651.63</v>
      </c>
      <c r="E5370" s="302">
        <v>628.75</v>
      </c>
    </row>
    <row r="5371" spans="1:5">
      <c r="A5371" s="301" t="s">
        <v>56962</v>
      </c>
      <c r="B5371" s="301" t="s">
        <v>56963</v>
      </c>
      <c r="C5371" s="301" t="s">
        <v>58</v>
      </c>
      <c r="D5371" s="302">
        <v>980.88</v>
      </c>
      <c r="E5371" s="302">
        <v>945.75</v>
      </c>
    </row>
    <row r="5372" spans="1:5">
      <c r="A5372" s="301" t="s">
        <v>56964</v>
      </c>
      <c r="B5372" s="301" t="s">
        <v>56965</v>
      </c>
      <c r="C5372" s="301" t="s">
        <v>58</v>
      </c>
      <c r="D5372" s="302">
        <v>1308.68</v>
      </c>
      <c r="E5372" s="302" t="s">
        <v>46411</v>
      </c>
    </row>
    <row r="5373" spans="1:5">
      <c r="A5373" s="301" t="s">
        <v>56966</v>
      </c>
      <c r="B5373" s="301" t="s">
        <v>56967</v>
      </c>
      <c r="C5373" s="301" t="s">
        <v>58</v>
      </c>
      <c r="D5373" s="302">
        <v>256.14999999999998</v>
      </c>
      <c r="E5373" s="302">
        <v>253.13</v>
      </c>
    </row>
    <row r="5374" spans="1:5">
      <c r="A5374" s="301" t="s">
        <v>56968</v>
      </c>
      <c r="B5374" s="301" t="s">
        <v>56969</v>
      </c>
      <c r="C5374" s="301" t="s">
        <v>58</v>
      </c>
      <c r="D5374" s="302">
        <v>272.8</v>
      </c>
      <c r="E5374" s="302">
        <v>269.77999999999997</v>
      </c>
    </row>
    <row r="5375" spans="1:5">
      <c r="A5375" s="301" t="s">
        <v>56970</v>
      </c>
      <c r="B5375" s="301" t="s">
        <v>56971</v>
      </c>
      <c r="C5375" s="301" t="s">
        <v>58</v>
      </c>
      <c r="D5375" s="302">
        <v>334.09</v>
      </c>
      <c r="E5375" s="302">
        <v>330.6</v>
      </c>
    </row>
    <row r="5376" spans="1:5">
      <c r="A5376" s="301" t="s">
        <v>56972</v>
      </c>
      <c r="B5376" s="301" t="s">
        <v>56973</v>
      </c>
      <c r="C5376" s="301" t="s">
        <v>58</v>
      </c>
      <c r="D5376" s="302">
        <v>162.72</v>
      </c>
      <c r="E5376" s="302">
        <v>161.28</v>
      </c>
    </row>
    <row r="5377" spans="1:5">
      <c r="A5377" s="301" t="s">
        <v>56974</v>
      </c>
      <c r="B5377" s="301" t="s">
        <v>56975</v>
      </c>
      <c r="C5377" s="301" t="s">
        <v>58</v>
      </c>
      <c r="D5377" s="302">
        <v>184.15</v>
      </c>
      <c r="E5377" s="302">
        <v>174.51</v>
      </c>
    </row>
    <row r="5378" spans="1:5">
      <c r="A5378" s="301" t="s">
        <v>56976</v>
      </c>
      <c r="B5378" s="301" t="s">
        <v>56977</v>
      </c>
      <c r="C5378" s="301" t="s">
        <v>58</v>
      </c>
      <c r="D5378" s="302">
        <v>19.34</v>
      </c>
      <c r="E5378" s="302">
        <v>17.329999999999998</v>
      </c>
    </row>
    <row r="5379" spans="1:5">
      <c r="A5379" s="301" t="s">
        <v>56978</v>
      </c>
      <c r="B5379" s="301" t="s">
        <v>56979</v>
      </c>
      <c r="C5379" s="301" t="s">
        <v>58</v>
      </c>
      <c r="D5379" s="302">
        <v>51.57</v>
      </c>
      <c r="E5379" s="302">
        <v>46.19</v>
      </c>
    </row>
    <row r="5380" spans="1:5">
      <c r="A5380" s="301" t="s">
        <v>56980</v>
      </c>
      <c r="B5380" s="301" t="s">
        <v>56981</v>
      </c>
      <c r="C5380" s="301" t="s">
        <v>58</v>
      </c>
      <c r="D5380" s="302">
        <v>75.319999999999993</v>
      </c>
      <c r="E5380" s="302">
        <v>67.47</v>
      </c>
    </row>
    <row r="5381" spans="1:5">
      <c r="A5381" s="301" t="s">
        <v>56982</v>
      </c>
      <c r="B5381" s="301" t="s">
        <v>56983</v>
      </c>
      <c r="C5381" s="301" t="s">
        <v>58</v>
      </c>
      <c r="D5381" s="302">
        <v>13.59</v>
      </c>
      <c r="E5381" s="302">
        <v>12.19</v>
      </c>
    </row>
    <row r="5382" spans="1:5">
      <c r="A5382" s="301" t="s">
        <v>56984</v>
      </c>
      <c r="B5382" s="301" t="s">
        <v>56985</v>
      </c>
      <c r="C5382" s="301" t="s">
        <v>58</v>
      </c>
      <c r="D5382" s="302">
        <v>36.24</v>
      </c>
      <c r="E5382" s="302">
        <v>32.5</v>
      </c>
    </row>
    <row r="5383" spans="1:5">
      <c r="A5383" s="301" t="s">
        <v>56986</v>
      </c>
      <c r="B5383" s="301" t="s">
        <v>56987</v>
      </c>
      <c r="C5383" s="301" t="s">
        <v>58</v>
      </c>
      <c r="D5383" s="302">
        <v>52.92</v>
      </c>
      <c r="E5383" s="302">
        <v>47.46</v>
      </c>
    </row>
    <row r="5384" spans="1:5">
      <c r="A5384" s="301" t="s">
        <v>56988</v>
      </c>
      <c r="B5384" s="301" t="s">
        <v>56989</v>
      </c>
      <c r="C5384" s="301" t="s">
        <v>63</v>
      </c>
      <c r="D5384" s="302">
        <v>10.39</v>
      </c>
      <c r="E5384" s="302">
        <v>9.31</v>
      </c>
    </row>
    <row r="5385" spans="1:5">
      <c r="A5385" s="301" t="s">
        <v>56990</v>
      </c>
      <c r="B5385" s="301" t="s">
        <v>56991</v>
      </c>
      <c r="C5385" s="301" t="s">
        <v>63</v>
      </c>
      <c r="D5385" s="302">
        <v>19.079999999999998</v>
      </c>
      <c r="E5385" s="302">
        <v>17.07</v>
      </c>
    </row>
    <row r="5386" spans="1:5">
      <c r="A5386" s="301" t="s">
        <v>56992</v>
      </c>
      <c r="B5386" s="301" t="s">
        <v>56993</v>
      </c>
      <c r="C5386" s="301" t="s">
        <v>63</v>
      </c>
      <c r="D5386" s="302">
        <v>25.31</v>
      </c>
      <c r="E5386" s="302">
        <v>22.64</v>
      </c>
    </row>
    <row r="5387" spans="1:5">
      <c r="A5387" s="301" t="s">
        <v>56994</v>
      </c>
      <c r="B5387" s="301" t="s">
        <v>56995</v>
      </c>
      <c r="C5387" s="301" t="s">
        <v>63</v>
      </c>
      <c r="D5387" s="302">
        <v>33.590000000000003</v>
      </c>
      <c r="E5387" s="302">
        <v>30.06</v>
      </c>
    </row>
    <row r="5388" spans="1:5">
      <c r="A5388" s="301" t="s">
        <v>56996</v>
      </c>
      <c r="B5388" s="301" t="s">
        <v>56997</v>
      </c>
      <c r="C5388" s="301" t="s">
        <v>63</v>
      </c>
      <c r="D5388" s="302">
        <v>10.63</v>
      </c>
      <c r="E5388" s="302">
        <v>9.5399999999999991</v>
      </c>
    </row>
    <row r="5389" spans="1:5">
      <c r="A5389" s="301" t="s">
        <v>56998</v>
      </c>
      <c r="B5389" s="301" t="s">
        <v>56999</v>
      </c>
      <c r="C5389" s="301" t="s">
        <v>58</v>
      </c>
      <c r="D5389" s="302">
        <v>8.01</v>
      </c>
      <c r="E5389" s="302">
        <v>7.45</v>
      </c>
    </row>
    <row r="5390" spans="1:5">
      <c r="A5390" s="301" t="s">
        <v>57000</v>
      </c>
      <c r="B5390" s="301" t="s">
        <v>57001</v>
      </c>
      <c r="C5390" s="301" t="s">
        <v>58</v>
      </c>
      <c r="D5390" s="302">
        <v>28.78</v>
      </c>
      <c r="E5390" s="302">
        <v>27.79</v>
      </c>
    </row>
    <row r="5391" spans="1:5">
      <c r="A5391" s="301" t="s">
        <v>57002</v>
      </c>
      <c r="B5391" s="301" t="s">
        <v>57003</v>
      </c>
      <c r="C5391" s="301" t="s">
        <v>58</v>
      </c>
      <c r="D5391" s="302">
        <v>4.75</v>
      </c>
      <c r="E5391" s="302">
        <v>4.43</v>
      </c>
    </row>
    <row r="5392" spans="1:5">
      <c r="A5392" s="301" t="s">
        <v>57004</v>
      </c>
      <c r="B5392" s="301" t="s">
        <v>57005</v>
      </c>
      <c r="C5392" s="301" t="s">
        <v>58</v>
      </c>
      <c r="D5392" s="302">
        <v>7.47</v>
      </c>
      <c r="E5392" s="302">
        <v>6.99</v>
      </c>
    </row>
    <row r="5393" spans="1:5">
      <c r="A5393" s="301" t="s">
        <v>57006</v>
      </c>
      <c r="B5393" s="301" t="s">
        <v>57007</v>
      </c>
      <c r="C5393" s="301" t="s">
        <v>58</v>
      </c>
      <c r="D5393" s="302">
        <v>9.7100000000000009</v>
      </c>
      <c r="E5393" s="302">
        <v>9</v>
      </c>
    </row>
    <row r="5394" spans="1:5">
      <c r="A5394" s="301" t="s">
        <v>57008</v>
      </c>
      <c r="B5394" s="301" t="s">
        <v>57009</v>
      </c>
      <c r="C5394" s="301" t="s">
        <v>58</v>
      </c>
      <c r="D5394" s="302">
        <v>7.04</v>
      </c>
      <c r="E5394" s="302">
        <v>6.32</v>
      </c>
    </row>
    <row r="5395" spans="1:5">
      <c r="A5395" s="301" t="s">
        <v>57010</v>
      </c>
      <c r="B5395" s="301" t="s">
        <v>57011</v>
      </c>
      <c r="C5395" s="301" t="s">
        <v>58</v>
      </c>
      <c r="D5395" s="302">
        <v>16.07</v>
      </c>
      <c r="E5395" s="302">
        <v>14.42</v>
      </c>
    </row>
    <row r="5396" spans="1:5">
      <c r="A5396" s="301" t="s">
        <v>57012</v>
      </c>
      <c r="B5396" s="301" t="s">
        <v>57013</v>
      </c>
      <c r="C5396" s="301" t="s">
        <v>58</v>
      </c>
      <c r="D5396" s="302">
        <v>45.84</v>
      </c>
      <c r="E5396" s="302">
        <v>41.15</v>
      </c>
    </row>
    <row r="5397" spans="1:5">
      <c r="A5397" s="301" t="s">
        <v>57014</v>
      </c>
      <c r="B5397" s="301" t="s">
        <v>57015</v>
      </c>
      <c r="C5397" s="301" t="s">
        <v>58</v>
      </c>
      <c r="D5397" s="302">
        <v>63.45</v>
      </c>
      <c r="E5397" s="302">
        <v>56.82</v>
      </c>
    </row>
    <row r="5398" spans="1:5">
      <c r="A5398" s="301" t="s">
        <v>57016</v>
      </c>
      <c r="B5398" s="301" t="s">
        <v>57017</v>
      </c>
      <c r="C5398" s="301" t="s">
        <v>63</v>
      </c>
      <c r="D5398" s="302">
        <v>29.73</v>
      </c>
      <c r="E5398" s="302">
        <v>28.56</v>
      </c>
    </row>
    <row r="5399" spans="1:5">
      <c r="A5399" s="301" t="s">
        <v>57018</v>
      </c>
      <c r="B5399" s="301" t="s">
        <v>57019</v>
      </c>
      <c r="C5399" s="301" t="s">
        <v>63</v>
      </c>
      <c r="D5399" s="302">
        <v>22.86</v>
      </c>
      <c r="E5399" s="302">
        <v>21.51</v>
      </c>
    </row>
    <row r="5400" spans="1:5">
      <c r="A5400" s="301" t="s">
        <v>57020</v>
      </c>
      <c r="B5400" s="301" t="s">
        <v>57021</v>
      </c>
      <c r="C5400" s="301" t="s">
        <v>63</v>
      </c>
      <c r="D5400" s="302">
        <v>5.29</v>
      </c>
      <c r="E5400" s="302">
        <v>5.08</v>
      </c>
    </row>
    <row r="5401" spans="1:5">
      <c r="A5401" s="301" t="s">
        <v>57022</v>
      </c>
      <c r="B5401" s="301" t="s">
        <v>57023</v>
      </c>
      <c r="C5401" s="301" t="s">
        <v>63</v>
      </c>
      <c r="D5401" s="302">
        <v>4.57</v>
      </c>
      <c r="E5401" s="302">
        <v>4.32</v>
      </c>
    </row>
    <row r="5402" spans="1:5">
      <c r="A5402" s="301" t="s">
        <v>57024</v>
      </c>
      <c r="B5402" s="301" t="s">
        <v>57025</v>
      </c>
      <c r="C5402" s="301" t="s">
        <v>63</v>
      </c>
      <c r="D5402" s="302">
        <v>18.97</v>
      </c>
      <c r="E5402" s="302">
        <v>17.23</v>
      </c>
    </row>
    <row r="5403" spans="1:5">
      <c r="A5403" s="301" t="s">
        <v>57026</v>
      </c>
      <c r="B5403" s="301" t="s">
        <v>57027</v>
      </c>
      <c r="C5403" s="301" t="s">
        <v>63</v>
      </c>
      <c r="D5403" s="302">
        <v>28.47</v>
      </c>
      <c r="E5403" s="302">
        <v>25.86</v>
      </c>
    </row>
    <row r="5404" spans="1:5">
      <c r="A5404" s="301" t="s">
        <v>57028</v>
      </c>
      <c r="B5404" s="301" t="s">
        <v>57029</v>
      </c>
      <c r="C5404" s="301" t="s">
        <v>63</v>
      </c>
      <c r="D5404" s="302">
        <v>8.82</v>
      </c>
      <c r="E5404" s="302">
        <v>8.14</v>
      </c>
    </row>
    <row r="5405" spans="1:5">
      <c r="A5405" s="301" t="s">
        <v>57030</v>
      </c>
      <c r="B5405" s="301" t="s">
        <v>57031</v>
      </c>
      <c r="C5405" s="301" t="s">
        <v>63</v>
      </c>
      <c r="D5405" s="302">
        <v>13.36</v>
      </c>
      <c r="E5405" s="302">
        <v>12.33</v>
      </c>
    </row>
    <row r="5406" spans="1:5">
      <c r="A5406" s="301" t="s">
        <v>57032</v>
      </c>
      <c r="B5406" s="301" t="s">
        <v>57033</v>
      </c>
      <c r="C5406" s="301" t="s">
        <v>63</v>
      </c>
      <c r="D5406" s="302">
        <v>17.579999999999998</v>
      </c>
      <c r="E5406" s="302">
        <v>16.27</v>
      </c>
    </row>
    <row r="5407" spans="1:5">
      <c r="A5407" s="301" t="s">
        <v>57034</v>
      </c>
      <c r="B5407" s="301" t="s">
        <v>57035</v>
      </c>
      <c r="C5407" s="301" t="s">
        <v>63</v>
      </c>
      <c r="D5407" s="302">
        <v>4.71</v>
      </c>
      <c r="E5407" s="302">
        <v>4.45</v>
      </c>
    </row>
    <row r="5408" spans="1:5">
      <c r="A5408" s="301" t="s">
        <v>57036</v>
      </c>
      <c r="B5408" s="301" t="s">
        <v>57037</v>
      </c>
      <c r="C5408" s="301" t="s">
        <v>63</v>
      </c>
      <c r="D5408" s="302">
        <v>13.28</v>
      </c>
      <c r="E5408" s="302">
        <v>12.34</v>
      </c>
    </row>
    <row r="5409" spans="1:5">
      <c r="A5409" s="301" t="s">
        <v>57038</v>
      </c>
      <c r="B5409" s="301" t="s">
        <v>57039</v>
      </c>
      <c r="C5409" s="301" t="s">
        <v>63</v>
      </c>
      <c r="D5409" s="302">
        <v>13.28</v>
      </c>
      <c r="E5409" s="302">
        <v>12.34</v>
      </c>
    </row>
    <row r="5410" spans="1:5">
      <c r="A5410" s="301" t="s">
        <v>57040</v>
      </c>
      <c r="B5410" s="301" t="s">
        <v>57041</v>
      </c>
      <c r="C5410" s="301" t="s">
        <v>63</v>
      </c>
      <c r="D5410" s="302">
        <v>21.6</v>
      </c>
      <c r="E5410" s="302">
        <v>20.190000000000001</v>
      </c>
    </row>
    <row r="5411" spans="1:5">
      <c r="A5411" s="301" t="s">
        <v>57042</v>
      </c>
      <c r="B5411" s="301" t="s">
        <v>57043</v>
      </c>
      <c r="C5411" s="301" t="s">
        <v>63</v>
      </c>
      <c r="D5411" s="302">
        <v>24.87</v>
      </c>
      <c r="E5411" s="302">
        <v>23.28</v>
      </c>
    </row>
    <row r="5412" spans="1:5">
      <c r="A5412" s="301" t="s">
        <v>57044</v>
      </c>
      <c r="B5412" s="301" t="s">
        <v>57045</v>
      </c>
      <c r="C5412" s="301" t="s">
        <v>63</v>
      </c>
      <c r="D5412" s="302">
        <v>4.95</v>
      </c>
      <c r="E5412" s="302">
        <v>4.5999999999999996</v>
      </c>
    </row>
    <row r="5413" spans="1:5">
      <c r="A5413" s="301" t="s">
        <v>57046</v>
      </c>
      <c r="B5413" s="301" t="s">
        <v>57047</v>
      </c>
      <c r="C5413" s="301" t="s">
        <v>63</v>
      </c>
      <c r="D5413" s="302">
        <v>8.6199999999999992</v>
      </c>
      <c r="E5413" s="302">
        <v>8.06</v>
      </c>
    </row>
    <row r="5414" spans="1:5">
      <c r="A5414" s="301" t="s">
        <v>57048</v>
      </c>
      <c r="B5414" s="301" t="s">
        <v>57049</v>
      </c>
      <c r="C5414" s="301" t="s">
        <v>63</v>
      </c>
      <c r="D5414" s="302">
        <v>13.42</v>
      </c>
      <c r="E5414" s="302">
        <v>12.57</v>
      </c>
    </row>
    <row r="5415" spans="1:5">
      <c r="A5415" s="301" t="s">
        <v>57050</v>
      </c>
      <c r="B5415" s="301" t="s">
        <v>57051</v>
      </c>
      <c r="C5415" s="301" t="s">
        <v>63</v>
      </c>
      <c r="D5415" s="302">
        <v>21.77</v>
      </c>
      <c r="E5415" s="302">
        <v>20.53</v>
      </c>
    </row>
    <row r="5416" spans="1:5">
      <c r="A5416" s="301" t="s">
        <v>57052</v>
      </c>
      <c r="B5416" s="301" t="s">
        <v>57053</v>
      </c>
      <c r="C5416" s="301" t="s">
        <v>63</v>
      </c>
      <c r="D5416" s="302">
        <v>21.77</v>
      </c>
      <c r="E5416" s="302">
        <v>20.53</v>
      </c>
    </row>
    <row r="5417" spans="1:5">
      <c r="A5417" s="301" t="s">
        <v>57054</v>
      </c>
      <c r="B5417" s="301" t="s">
        <v>57055</v>
      </c>
      <c r="C5417" s="301" t="s">
        <v>63</v>
      </c>
      <c r="D5417" s="302">
        <v>29.16</v>
      </c>
      <c r="E5417" s="302">
        <v>27.48</v>
      </c>
    </row>
    <row r="5418" spans="1:5">
      <c r="A5418" s="301" t="s">
        <v>57056</v>
      </c>
      <c r="B5418" s="301" t="s">
        <v>57057</v>
      </c>
      <c r="C5418" s="301" t="s">
        <v>63</v>
      </c>
      <c r="D5418" s="302">
        <v>30.66</v>
      </c>
      <c r="E5418" s="302">
        <v>28.87</v>
      </c>
    </row>
    <row r="5419" spans="1:5">
      <c r="A5419" s="301" t="s">
        <v>57058</v>
      </c>
      <c r="B5419" s="301" t="s">
        <v>57059</v>
      </c>
      <c r="C5419" s="301" t="s">
        <v>63</v>
      </c>
      <c r="D5419" s="302">
        <v>32.31</v>
      </c>
      <c r="E5419" s="302">
        <v>29.4</v>
      </c>
    </row>
    <row r="5420" spans="1:5">
      <c r="A5420" s="301" t="s">
        <v>57060</v>
      </c>
      <c r="B5420" s="301" t="s">
        <v>57061</v>
      </c>
      <c r="C5420" s="301" t="s">
        <v>63</v>
      </c>
      <c r="D5420" s="302">
        <v>32.31</v>
      </c>
      <c r="E5420" s="302">
        <v>29.4</v>
      </c>
    </row>
    <row r="5421" spans="1:5">
      <c r="A5421" s="301" t="s">
        <v>57062</v>
      </c>
      <c r="B5421" s="301" t="s">
        <v>57063</v>
      </c>
      <c r="C5421" s="301" t="s">
        <v>63</v>
      </c>
      <c r="D5421" s="302">
        <v>35.68</v>
      </c>
      <c r="E5421" s="302">
        <v>32.43</v>
      </c>
    </row>
    <row r="5422" spans="1:5">
      <c r="A5422" s="301" t="s">
        <v>57064</v>
      </c>
      <c r="B5422" s="301" t="s">
        <v>57065</v>
      </c>
      <c r="C5422" s="301" t="s">
        <v>63</v>
      </c>
      <c r="D5422" s="302">
        <v>32.1</v>
      </c>
      <c r="E5422" s="302">
        <v>29.13</v>
      </c>
    </row>
    <row r="5423" spans="1:5">
      <c r="A5423" s="301" t="s">
        <v>57066</v>
      </c>
      <c r="B5423" s="301" t="s">
        <v>57067</v>
      </c>
      <c r="C5423" s="301" t="s">
        <v>58</v>
      </c>
      <c r="D5423" s="302">
        <v>15.87</v>
      </c>
      <c r="E5423" s="302">
        <v>14.54</v>
      </c>
    </row>
    <row r="5424" spans="1:5">
      <c r="A5424" s="301" t="s">
        <v>57068</v>
      </c>
      <c r="B5424" s="301" t="s">
        <v>57069</v>
      </c>
      <c r="C5424" s="301" t="s">
        <v>58</v>
      </c>
      <c r="D5424" s="302">
        <v>82.42</v>
      </c>
      <c r="E5424" s="302">
        <v>76.84</v>
      </c>
    </row>
    <row r="5425" spans="1:5">
      <c r="A5425" s="301" t="s">
        <v>57070</v>
      </c>
      <c r="B5425" s="301" t="s">
        <v>57071</v>
      </c>
      <c r="C5425" s="301" t="s">
        <v>58</v>
      </c>
      <c r="D5425" s="302">
        <v>12.52</v>
      </c>
      <c r="E5425" s="302">
        <v>11.48</v>
      </c>
    </row>
    <row r="5426" spans="1:5">
      <c r="A5426" s="301" t="s">
        <v>57072</v>
      </c>
      <c r="B5426" s="301" t="s">
        <v>57073</v>
      </c>
      <c r="C5426" s="301" t="s">
        <v>58</v>
      </c>
      <c r="D5426" s="302">
        <v>16.670000000000002</v>
      </c>
      <c r="E5426" s="302">
        <v>15.45</v>
      </c>
    </row>
    <row r="5427" spans="1:5">
      <c r="A5427" s="301" t="s">
        <v>57074</v>
      </c>
      <c r="B5427" s="301" t="s">
        <v>57075</v>
      </c>
      <c r="C5427" s="301" t="s">
        <v>58</v>
      </c>
      <c r="D5427" s="302">
        <v>24.09</v>
      </c>
      <c r="E5427" s="302">
        <v>22.56</v>
      </c>
    </row>
    <row r="5428" spans="1:5">
      <c r="A5428" s="301" t="s">
        <v>57076</v>
      </c>
      <c r="B5428" s="301" t="s">
        <v>57077</v>
      </c>
      <c r="C5428" s="301" t="s">
        <v>63</v>
      </c>
      <c r="D5428" s="302">
        <v>11.54</v>
      </c>
      <c r="E5428" s="302">
        <v>10.35</v>
      </c>
    </row>
    <row r="5429" spans="1:5">
      <c r="A5429" s="301" t="s">
        <v>57078</v>
      </c>
      <c r="B5429" s="301" t="s">
        <v>57079</v>
      </c>
      <c r="C5429" s="301" t="s">
        <v>58</v>
      </c>
      <c r="D5429" s="302">
        <v>3072.78</v>
      </c>
      <c r="E5429" s="302" t="s">
        <v>46411</v>
      </c>
    </row>
    <row r="5430" spans="1:5">
      <c r="A5430" s="301" t="s">
        <v>57080</v>
      </c>
      <c r="B5430" s="301" t="s">
        <v>57081</v>
      </c>
      <c r="C5430" s="301" t="s">
        <v>58</v>
      </c>
      <c r="D5430" s="302">
        <v>2221.35</v>
      </c>
      <c r="E5430" s="302" t="s">
        <v>46411</v>
      </c>
    </row>
    <row r="5431" spans="1:5">
      <c r="A5431" s="301" t="s">
        <v>57082</v>
      </c>
      <c r="B5431" s="301" t="s">
        <v>57083</v>
      </c>
      <c r="C5431" s="301" t="s">
        <v>58</v>
      </c>
      <c r="D5431" s="302">
        <v>1781.21</v>
      </c>
      <c r="E5431" s="302" t="s">
        <v>46411</v>
      </c>
    </row>
    <row r="5432" spans="1:5">
      <c r="A5432" s="301" t="s">
        <v>57084</v>
      </c>
      <c r="B5432" s="301" t="s">
        <v>57085</v>
      </c>
      <c r="C5432" s="301" t="s">
        <v>58</v>
      </c>
      <c r="D5432" s="302">
        <v>1517.73</v>
      </c>
      <c r="E5432" s="302" t="s">
        <v>46411</v>
      </c>
    </row>
    <row r="5433" spans="1:5">
      <c r="A5433" s="301" t="s">
        <v>57086</v>
      </c>
      <c r="B5433" s="301" t="s">
        <v>57087</v>
      </c>
      <c r="C5433" s="301" t="s">
        <v>58</v>
      </c>
      <c r="D5433" s="302">
        <v>27.54</v>
      </c>
      <c r="E5433" s="302">
        <v>24.79</v>
      </c>
    </row>
    <row r="5434" spans="1:5">
      <c r="A5434" s="301" t="s">
        <v>57088</v>
      </c>
      <c r="B5434" s="301" t="s">
        <v>57089</v>
      </c>
      <c r="C5434" s="301" t="s">
        <v>16</v>
      </c>
      <c r="D5434" s="302">
        <v>39.56</v>
      </c>
      <c r="E5434" s="302">
        <v>38.270000000000003</v>
      </c>
    </row>
    <row r="5435" spans="1:5">
      <c r="A5435" s="301" t="s">
        <v>57090</v>
      </c>
      <c r="B5435" s="301" t="s">
        <v>57091</v>
      </c>
      <c r="C5435" s="301" t="s">
        <v>16</v>
      </c>
      <c r="D5435" s="302">
        <v>37.51</v>
      </c>
      <c r="E5435" s="302">
        <v>35.630000000000003</v>
      </c>
    </row>
    <row r="5436" spans="1:5">
      <c r="A5436" s="301" t="s">
        <v>57092</v>
      </c>
      <c r="B5436" s="301" t="s">
        <v>57093</v>
      </c>
      <c r="C5436" s="301" t="s">
        <v>63</v>
      </c>
      <c r="D5436" s="302">
        <v>61.17</v>
      </c>
      <c r="E5436" s="302">
        <v>57.79</v>
      </c>
    </row>
    <row r="5437" spans="1:5">
      <c r="A5437" s="301" t="s">
        <v>57094</v>
      </c>
      <c r="B5437" s="301" t="s">
        <v>57095</v>
      </c>
      <c r="C5437" s="301" t="s">
        <v>63</v>
      </c>
      <c r="D5437" s="302">
        <v>67.930000000000007</v>
      </c>
      <c r="E5437" s="302">
        <v>64.55</v>
      </c>
    </row>
    <row r="5438" spans="1:5">
      <c r="A5438" s="301" t="s">
        <v>57096</v>
      </c>
      <c r="B5438" s="301" t="s">
        <v>57097</v>
      </c>
      <c r="C5438" s="301" t="s">
        <v>58</v>
      </c>
      <c r="D5438" s="302">
        <v>1548.78</v>
      </c>
      <c r="E5438" s="302" t="s">
        <v>46411</v>
      </c>
    </row>
    <row r="5439" spans="1:5">
      <c r="A5439" s="301" t="s">
        <v>57098</v>
      </c>
      <c r="B5439" s="301" t="s">
        <v>57099</v>
      </c>
      <c r="C5439" s="301" t="s">
        <v>58</v>
      </c>
      <c r="D5439" s="302">
        <v>1866.97</v>
      </c>
      <c r="E5439" s="302" t="s">
        <v>46411</v>
      </c>
    </row>
    <row r="5440" spans="1:5">
      <c r="A5440" s="301" t="s">
        <v>57100</v>
      </c>
      <c r="B5440" s="301" t="s">
        <v>57101</v>
      </c>
      <c r="C5440" s="301" t="s">
        <v>58</v>
      </c>
      <c r="D5440" s="302">
        <v>1210.23</v>
      </c>
      <c r="E5440" s="302" t="s">
        <v>46411</v>
      </c>
    </row>
    <row r="5441" spans="1:5">
      <c r="A5441" s="301" t="s">
        <v>57102</v>
      </c>
      <c r="B5441" s="301" t="s">
        <v>57103</v>
      </c>
      <c r="C5441" s="301" t="s">
        <v>58</v>
      </c>
      <c r="D5441" s="302">
        <v>1506.64</v>
      </c>
      <c r="E5441" s="302" t="s">
        <v>46411</v>
      </c>
    </row>
    <row r="5442" spans="1:5">
      <c r="A5442" s="301" t="s">
        <v>57104</v>
      </c>
      <c r="B5442" s="301" t="s">
        <v>57105</v>
      </c>
      <c r="C5442" s="301" t="s">
        <v>58</v>
      </c>
      <c r="D5442" s="302">
        <v>1918.93</v>
      </c>
      <c r="E5442" s="302" t="s">
        <v>46411</v>
      </c>
    </row>
    <row r="5443" spans="1:5">
      <c r="A5443" s="301" t="s">
        <v>57106</v>
      </c>
      <c r="B5443" s="301" t="s">
        <v>57107</v>
      </c>
      <c r="C5443" s="301" t="s">
        <v>58</v>
      </c>
      <c r="D5443" s="302">
        <v>880.22</v>
      </c>
      <c r="E5443" s="302">
        <v>862.41</v>
      </c>
    </row>
    <row r="5444" spans="1:5">
      <c r="A5444" s="301" t="s">
        <v>57108</v>
      </c>
      <c r="B5444" s="301" t="s">
        <v>57109</v>
      </c>
      <c r="C5444" s="301" t="s">
        <v>58</v>
      </c>
      <c r="D5444" s="302">
        <v>183.32</v>
      </c>
      <c r="E5444" s="302">
        <v>165.51</v>
      </c>
    </row>
    <row r="5445" spans="1:5">
      <c r="A5445" s="301" t="s">
        <v>57110</v>
      </c>
      <c r="B5445" s="301" t="s">
        <v>57111</v>
      </c>
      <c r="C5445" s="301" t="s">
        <v>58</v>
      </c>
      <c r="D5445" s="302">
        <v>1362.75</v>
      </c>
      <c r="E5445" s="302" t="s">
        <v>46411</v>
      </c>
    </row>
    <row r="5446" spans="1:5">
      <c r="A5446" s="301" t="s">
        <v>57112</v>
      </c>
      <c r="B5446" s="301" t="s">
        <v>57113</v>
      </c>
      <c r="C5446" s="301" t="s">
        <v>58</v>
      </c>
      <c r="D5446" s="302">
        <v>188.01</v>
      </c>
      <c r="E5446" s="302">
        <v>169.71</v>
      </c>
    </row>
    <row r="5447" spans="1:5">
      <c r="A5447" s="301" t="s">
        <v>57114</v>
      </c>
      <c r="B5447" s="301" t="s">
        <v>57115</v>
      </c>
      <c r="C5447" s="301" t="s">
        <v>58</v>
      </c>
      <c r="D5447" s="302">
        <v>2354.08</v>
      </c>
      <c r="E5447" s="302" t="s">
        <v>46411</v>
      </c>
    </row>
    <row r="5448" spans="1:5">
      <c r="A5448" s="301" t="s">
        <v>57116</v>
      </c>
      <c r="B5448" s="301" t="s">
        <v>57117</v>
      </c>
      <c r="C5448" s="301" t="s">
        <v>58</v>
      </c>
      <c r="D5448" s="302">
        <v>1453</v>
      </c>
      <c r="E5448" s="302" t="s">
        <v>46411</v>
      </c>
    </row>
    <row r="5449" spans="1:5">
      <c r="A5449" s="301" t="s">
        <v>57118</v>
      </c>
      <c r="B5449" s="301" t="s">
        <v>57119</v>
      </c>
      <c r="C5449" s="301" t="s">
        <v>58</v>
      </c>
      <c r="D5449" s="302">
        <v>193.68</v>
      </c>
      <c r="E5449" s="302">
        <v>174.81</v>
      </c>
    </row>
    <row r="5450" spans="1:5">
      <c r="A5450" s="301" t="s">
        <v>57120</v>
      </c>
      <c r="B5450" s="301" t="s">
        <v>57121</v>
      </c>
      <c r="C5450" s="301" t="s">
        <v>58</v>
      </c>
      <c r="D5450" s="302">
        <v>1955.72</v>
      </c>
      <c r="E5450" s="302" t="s">
        <v>46411</v>
      </c>
    </row>
    <row r="5451" spans="1:5">
      <c r="A5451" s="301" t="s">
        <v>57122</v>
      </c>
      <c r="B5451" s="301" t="s">
        <v>57123</v>
      </c>
      <c r="C5451" s="301" t="s">
        <v>58</v>
      </c>
      <c r="D5451" s="302">
        <v>198.57</v>
      </c>
      <c r="E5451" s="302">
        <v>179.2</v>
      </c>
    </row>
    <row r="5452" spans="1:5">
      <c r="A5452" s="301" t="s">
        <v>57124</v>
      </c>
      <c r="B5452" s="301" t="s">
        <v>57125</v>
      </c>
      <c r="C5452" s="301" t="s">
        <v>58</v>
      </c>
      <c r="D5452" s="302">
        <v>249.7</v>
      </c>
      <c r="E5452" s="302">
        <v>225.1</v>
      </c>
    </row>
    <row r="5453" spans="1:5">
      <c r="A5453" s="301" t="s">
        <v>57126</v>
      </c>
      <c r="B5453" s="301" t="s">
        <v>57127</v>
      </c>
      <c r="C5453" s="301" t="s">
        <v>58</v>
      </c>
      <c r="D5453" s="302">
        <v>6461.5</v>
      </c>
      <c r="E5453" s="302" t="s">
        <v>46411</v>
      </c>
    </row>
    <row r="5454" spans="1:5">
      <c r="A5454" s="301" t="s">
        <v>57128</v>
      </c>
      <c r="B5454" s="301" t="s">
        <v>57129</v>
      </c>
      <c r="C5454" s="301" t="s">
        <v>58</v>
      </c>
      <c r="D5454" s="302">
        <v>264.27</v>
      </c>
      <c r="E5454" s="302">
        <v>238.18</v>
      </c>
    </row>
    <row r="5455" spans="1:5">
      <c r="A5455" s="301" t="s">
        <v>57130</v>
      </c>
      <c r="B5455" s="301" t="s">
        <v>57131</v>
      </c>
      <c r="C5455" s="301" t="s">
        <v>58</v>
      </c>
      <c r="D5455" s="302">
        <v>94.95</v>
      </c>
      <c r="E5455" s="302">
        <v>85.53</v>
      </c>
    </row>
    <row r="5456" spans="1:5">
      <c r="A5456" s="301" t="s">
        <v>57132</v>
      </c>
      <c r="B5456" s="301" t="s">
        <v>57133</v>
      </c>
      <c r="C5456" s="301" t="s">
        <v>58</v>
      </c>
      <c r="D5456" s="302">
        <v>88.65</v>
      </c>
      <c r="E5456" s="302">
        <v>84.4</v>
      </c>
    </row>
    <row r="5457" spans="1:5">
      <c r="A5457" s="301" t="s">
        <v>57134</v>
      </c>
      <c r="B5457" s="301" t="s">
        <v>57135</v>
      </c>
      <c r="C5457" s="301" t="s">
        <v>58</v>
      </c>
      <c r="D5457" s="302">
        <v>287.98</v>
      </c>
      <c r="E5457" s="302">
        <v>259.45999999999998</v>
      </c>
    </row>
    <row r="5458" spans="1:5">
      <c r="A5458" s="301" t="s">
        <v>57136</v>
      </c>
      <c r="B5458" s="301" t="s">
        <v>57137</v>
      </c>
      <c r="C5458" s="301" t="s">
        <v>58</v>
      </c>
      <c r="D5458" s="302">
        <v>3626.61</v>
      </c>
      <c r="E5458" s="302" t="s">
        <v>46411</v>
      </c>
    </row>
    <row r="5459" spans="1:5">
      <c r="A5459" s="301" t="s">
        <v>57138</v>
      </c>
      <c r="B5459" s="301" t="s">
        <v>57139</v>
      </c>
      <c r="C5459" s="301" t="s">
        <v>58</v>
      </c>
      <c r="D5459" s="302">
        <v>12.39</v>
      </c>
      <c r="E5459" s="302">
        <v>11.72</v>
      </c>
    </row>
    <row r="5460" spans="1:5">
      <c r="A5460" s="301" t="s">
        <v>57140</v>
      </c>
      <c r="B5460" s="301" t="s">
        <v>57141</v>
      </c>
      <c r="C5460" s="301" t="s">
        <v>58</v>
      </c>
      <c r="D5460" s="302">
        <v>5939.37</v>
      </c>
      <c r="E5460" s="302" t="s">
        <v>46411</v>
      </c>
    </row>
    <row r="5461" spans="1:5">
      <c r="A5461" s="301" t="s">
        <v>57142</v>
      </c>
      <c r="B5461" s="301" t="s">
        <v>57143</v>
      </c>
      <c r="C5461" s="301" t="s">
        <v>58</v>
      </c>
      <c r="D5461" s="302">
        <v>7887.15</v>
      </c>
      <c r="E5461" s="302" t="s">
        <v>46411</v>
      </c>
    </row>
    <row r="5462" spans="1:5">
      <c r="A5462" s="301" t="s">
        <v>57144</v>
      </c>
      <c r="B5462" s="301" t="s">
        <v>57145</v>
      </c>
      <c r="C5462" s="301" t="s">
        <v>58</v>
      </c>
      <c r="D5462" s="302">
        <v>8007.5</v>
      </c>
      <c r="E5462" s="302" t="s">
        <v>46411</v>
      </c>
    </row>
    <row r="5463" spans="1:5">
      <c r="A5463" s="301" t="s">
        <v>57146</v>
      </c>
      <c r="B5463" s="301" t="s">
        <v>57147</v>
      </c>
      <c r="C5463" s="301" t="s">
        <v>58</v>
      </c>
      <c r="D5463" s="302">
        <v>12017.46</v>
      </c>
      <c r="E5463" s="302" t="s">
        <v>46411</v>
      </c>
    </row>
    <row r="5464" spans="1:5">
      <c r="A5464" s="301" t="s">
        <v>57148</v>
      </c>
      <c r="B5464" s="301" t="s">
        <v>57149</v>
      </c>
      <c r="C5464" s="301" t="s">
        <v>58</v>
      </c>
      <c r="D5464" s="302">
        <v>1580.72</v>
      </c>
      <c r="E5464" s="302" t="s">
        <v>46411</v>
      </c>
    </row>
    <row r="5465" spans="1:5">
      <c r="A5465" s="301" t="s">
        <v>57150</v>
      </c>
      <c r="B5465" s="301" t="s">
        <v>57151</v>
      </c>
      <c r="C5465" s="301" t="s">
        <v>58</v>
      </c>
      <c r="D5465" s="302">
        <v>720.03</v>
      </c>
      <c r="E5465" s="302">
        <v>664.29</v>
      </c>
    </row>
    <row r="5466" spans="1:5">
      <c r="A5466" s="301" t="s">
        <v>57152</v>
      </c>
      <c r="B5466" s="301" t="s">
        <v>57153</v>
      </c>
      <c r="C5466" s="301" t="s">
        <v>58</v>
      </c>
      <c r="D5466" s="302">
        <v>488.25</v>
      </c>
      <c r="E5466" s="302">
        <v>453.21</v>
      </c>
    </row>
    <row r="5467" spans="1:5">
      <c r="A5467" s="301" t="s">
        <v>57154</v>
      </c>
      <c r="B5467" s="301" t="s">
        <v>57155</v>
      </c>
      <c r="C5467" s="301" t="s">
        <v>58</v>
      </c>
      <c r="D5467" s="302">
        <v>594.66</v>
      </c>
      <c r="E5467" s="302">
        <v>551.47</v>
      </c>
    </row>
    <row r="5468" spans="1:5">
      <c r="A5468" s="301" t="s">
        <v>57156</v>
      </c>
      <c r="B5468" s="301" t="s">
        <v>57157</v>
      </c>
      <c r="C5468" s="301" t="s">
        <v>58</v>
      </c>
      <c r="D5468" s="302">
        <v>182.76</v>
      </c>
      <c r="E5468" s="302">
        <v>169.88</v>
      </c>
    </row>
    <row r="5469" spans="1:5">
      <c r="A5469" s="301" t="s">
        <v>57158</v>
      </c>
      <c r="B5469" s="301" t="s">
        <v>57159</v>
      </c>
      <c r="C5469" s="301" t="s">
        <v>58</v>
      </c>
      <c r="D5469" s="302">
        <v>772.32</v>
      </c>
      <c r="E5469" s="302">
        <v>717.11</v>
      </c>
    </row>
    <row r="5470" spans="1:5">
      <c r="A5470" s="301" t="s">
        <v>57160</v>
      </c>
      <c r="B5470" s="301" t="s">
        <v>57161</v>
      </c>
      <c r="C5470" s="301" t="s">
        <v>58</v>
      </c>
      <c r="D5470" s="302">
        <v>370.49</v>
      </c>
      <c r="E5470" s="302">
        <v>344.83</v>
      </c>
    </row>
    <row r="5471" spans="1:5">
      <c r="A5471" s="301" t="s">
        <v>57162</v>
      </c>
      <c r="B5471" s="301" t="s">
        <v>57163</v>
      </c>
      <c r="C5471" s="301" t="s">
        <v>58</v>
      </c>
      <c r="D5471" s="302">
        <v>134.68</v>
      </c>
      <c r="E5471" s="302">
        <v>130.1</v>
      </c>
    </row>
    <row r="5472" spans="1:5">
      <c r="A5472" s="301" t="s">
        <v>57164</v>
      </c>
      <c r="B5472" s="301" t="s">
        <v>57165</v>
      </c>
      <c r="C5472" s="301" t="s">
        <v>57166</v>
      </c>
      <c r="D5472" s="302">
        <v>154.69999999999999</v>
      </c>
      <c r="E5472" s="302">
        <v>148.9</v>
      </c>
    </row>
    <row r="5473" spans="1:5">
      <c r="A5473" s="301" t="s">
        <v>57167</v>
      </c>
      <c r="B5473" s="301" t="s">
        <v>57168</v>
      </c>
      <c r="C5473" s="301" t="s">
        <v>57166</v>
      </c>
      <c r="D5473" s="302">
        <v>180.11</v>
      </c>
      <c r="E5473" s="302">
        <v>173.66</v>
      </c>
    </row>
    <row r="5474" spans="1:5">
      <c r="A5474" s="301" t="s">
        <v>57169</v>
      </c>
      <c r="B5474" s="301" t="s">
        <v>57170</v>
      </c>
      <c r="C5474" s="301" t="s">
        <v>57166</v>
      </c>
      <c r="D5474" s="302">
        <v>257.3</v>
      </c>
      <c r="E5474" s="302">
        <v>249.53</v>
      </c>
    </row>
    <row r="5475" spans="1:5">
      <c r="A5475" s="301" t="s">
        <v>57171</v>
      </c>
      <c r="B5475" s="301" t="s">
        <v>57172</v>
      </c>
      <c r="C5475" s="301" t="s">
        <v>58</v>
      </c>
      <c r="D5475" s="302">
        <v>1377.7</v>
      </c>
      <c r="E5475" s="302" t="s">
        <v>46411</v>
      </c>
    </row>
    <row r="5476" spans="1:5">
      <c r="A5476" s="301" t="s">
        <v>57173</v>
      </c>
      <c r="B5476" s="301" t="s">
        <v>57174</v>
      </c>
      <c r="C5476" s="301" t="s">
        <v>58</v>
      </c>
      <c r="D5476" s="302">
        <v>530.78</v>
      </c>
      <c r="E5476" s="302">
        <v>498.79</v>
      </c>
    </row>
    <row r="5477" spans="1:5">
      <c r="A5477" s="301" t="s">
        <v>57175</v>
      </c>
      <c r="B5477" s="301" t="s">
        <v>57176</v>
      </c>
      <c r="C5477" s="301" t="s">
        <v>58</v>
      </c>
      <c r="D5477" s="302">
        <v>818.33</v>
      </c>
      <c r="E5477" s="302">
        <v>775.68</v>
      </c>
    </row>
    <row r="5478" spans="1:5">
      <c r="A5478" s="301" t="s">
        <v>57177</v>
      </c>
      <c r="B5478" s="301" t="s">
        <v>57178</v>
      </c>
      <c r="C5478" s="301" t="s">
        <v>58</v>
      </c>
      <c r="D5478" s="302">
        <v>251.17</v>
      </c>
      <c r="E5478" s="302">
        <v>243.67</v>
      </c>
    </row>
    <row r="5479" spans="1:5">
      <c r="A5479" s="301" t="s">
        <v>57179</v>
      </c>
      <c r="B5479" s="301" t="s">
        <v>57180</v>
      </c>
      <c r="C5479" s="301" t="s">
        <v>57181</v>
      </c>
      <c r="D5479" s="302">
        <v>1.97</v>
      </c>
      <c r="E5479" s="302">
        <v>1.9</v>
      </c>
    </row>
    <row r="5480" spans="1:5">
      <c r="A5480" s="301" t="s">
        <v>57182</v>
      </c>
      <c r="B5480" s="301" t="s">
        <v>57183</v>
      </c>
      <c r="C5480" s="301" t="s">
        <v>58</v>
      </c>
      <c r="D5480" s="302">
        <v>496.74</v>
      </c>
      <c r="E5480" s="302">
        <v>466.51</v>
      </c>
    </row>
    <row r="5481" spans="1:5">
      <c r="A5481" s="301" t="s">
        <v>57184</v>
      </c>
      <c r="B5481" s="301" t="s">
        <v>57185</v>
      </c>
      <c r="C5481" s="301" t="s">
        <v>58</v>
      </c>
      <c r="D5481" s="302">
        <v>802.47</v>
      </c>
      <c r="E5481" s="302">
        <v>753.61</v>
      </c>
    </row>
    <row r="5482" spans="1:5">
      <c r="A5482" s="301" t="s">
        <v>57186</v>
      </c>
      <c r="B5482" s="301" t="s">
        <v>57187</v>
      </c>
      <c r="C5482" s="301" t="s">
        <v>58</v>
      </c>
      <c r="D5482" s="302">
        <v>188.58</v>
      </c>
      <c r="E5482" s="302">
        <v>174.95</v>
      </c>
    </row>
    <row r="5483" spans="1:5">
      <c r="A5483" s="301" t="s">
        <v>57188</v>
      </c>
      <c r="B5483" s="301" t="s">
        <v>57189</v>
      </c>
      <c r="C5483" s="301" t="s">
        <v>58</v>
      </c>
      <c r="D5483" s="302">
        <v>199.13</v>
      </c>
      <c r="E5483" s="302">
        <v>186.4</v>
      </c>
    </row>
    <row r="5484" spans="1:5">
      <c r="A5484" s="301" t="s">
        <v>57190</v>
      </c>
      <c r="B5484" s="301" t="s">
        <v>57191</v>
      </c>
      <c r="C5484" s="301" t="s">
        <v>58</v>
      </c>
      <c r="D5484" s="302">
        <v>179.5</v>
      </c>
      <c r="E5484" s="302">
        <v>170.62</v>
      </c>
    </row>
    <row r="5485" spans="1:5">
      <c r="A5485" s="301" t="s">
        <v>57192</v>
      </c>
      <c r="B5485" s="301" t="s">
        <v>57193</v>
      </c>
      <c r="C5485" s="301" t="s">
        <v>58</v>
      </c>
      <c r="D5485" s="302">
        <v>125.33</v>
      </c>
      <c r="E5485" s="302">
        <v>120.1</v>
      </c>
    </row>
    <row r="5486" spans="1:5">
      <c r="A5486" s="301" t="s">
        <v>57194</v>
      </c>
      <c r="B5486" s="301" t="s">
        <v>57195</v>
      </c>
      <c r="C5486" s="301" t="s">
        <v>58</v>
      </c>
      <c r="D5486" s="302">
        <v>674.34</v>
      </c>
      <c r="E5486" s="302">
        <v>645.52</v>
      </c>
    </row>
    <row r="5487" spans="1:5">
      <c r="A5487" s="301" t="s">
        <v>57196</v>
      </c>
      <c r="B5487" s="301" t="s">
        <v>57197</v>
      </c>
      <c r="C5487" s="301" t="s">
        <v>58</v>
      </c>
      <c r="D5487" s="302">
        <v>103.85</v>
      </c>
      <c r="E5487" s="302">
        <v>100.09</v>
      </c>
    </row>
    <row r="5488" spans="1:5">
      <c r="A5488" s="301" t="s">
        <v>57198</v>
      </c>
      <c r="B5488" s="301" t="s">
        <v>57199</v>
      </c>
      <c r="C5488" s="301" t="s">
        <v>58</v>
      </c>
      <c r="D5488" s="302">
        <v>0.81</v>
      </c>
      <c r="E5488" s="302">
        <v>0.73</v>
      </c>
    </row>
    <row r="5489" spans="1:5">
      <c r="A5489" s="301" t="s">
        <v>57200</v>
      </c>
      <c r="B5489" s="301" t="s">
        <v>57201</v>
      </c>
      <c r="C5489" s="301" t="s">
        <v>58</v>
      </c>
      <c r="D5489" s="302">
        <v>2.1800000000000002</v>
      </c>
      <c r="E5489" s="302">
        <v>1.96</v>
      </c>
    </row>
    <row r="5490" spans="1:5">
      <c r="A5490" s="301" t="s">
        <v>57202</v>
      </c>
      <c r="B5490" s="301" t="s">
        <v>57203</v>
      </c>
      <c r="C5490" s="301" t="s">
        <v>58</v>
      </c>
      <c r="D5490" s="302">
        <v>3.19</v>
      </c>
      <c r="E5490" s="302">
        <v>2.86</v>
      </c>
    </row>
    <row r="5491" spans="1:5">
      <c r="A5491" s="301" t="s">
        <v>57204</v>
      </c>
      <c r="B5491" s="301" t="s">
        <v>57205</v>
      </c>
      <c r="C5491" s="301" t="s">
        <v>58</v>
      </c>
      <c r="D5491" s="302">
        <v>2.75</v>
      </c>
      <c r="E5491" s="302">
        <v>2.48</v>
      </c>
    </row>
    <row r="5492" spans="1:5">
      <c r="A5492" s="301" t="s">
        <v>57206</v>
      </c>
      <c r="B5492" s="301" t="s">
        <v>57207</v>
      </c>
      <c r="C5492" s="301" t="s">
        <v>58</v>
      </c>
      <c r="D5492" s="302">
        <v>7.34</v>
      </c>
      <c r="E5492" s="302">
        <v>6.64</v>
      </c>
    </row>
    <row r="5493" spans="1:5">
      <c r="A5493" s="301" t="s">
        <v>57208</v>
      </c>
      <c r="B5493" s="301" t="s">
        <v>57209</v>
      </c>
      <c r="C5493" s="301" t="s">
        <v>58</v>
      </c>
      <c r="D5493" s="302">
        <v>10.74</v>
      </c>
      <c r="E5493" s="302">
        <v>9.6999999999999993</v>
      </c>
    </row>
    <row r="5494" spans="1:5">
      <c r="A5494" s="301" t="s">
        <v>57210</v>
      </c>
      <c r="B5494" s="301" t="s">
        <v>57211</v>
      </c>
      <c r="C5494" s="301" t="s">
        <v>63</v>
      </c>
      <c r="D5494" s="302">
        <v>8.17</v>
      </c>
      <c r="E5494" s="302">
        <v>7.29</v>
      </c>
    </row>
    <row r="5495" spans="1:5">
      <c r="A5495" s="301" t="s">
        <v>57212</v>
      </c>
      <c r="B5495" s="301" t="s">
        <v>57213</v>
      </c>
      <c r="C5495" s="301" t="s">
        <v>63</v>
      </c>
      <c r="D5495" s="302">
        <v>9.43</v>
      </c>
      <c r="E5495" s="302">
        <v>8.43</v>
      </c>
    </row>
    <row r="5496" spans="1:5">
      <c r="A5496" s="301" t="s">
        <v>57214</v>
      </c>
      <c r="B5496" s="301" t="s">
        <v>57215</v>
      </c>
      <c r="C5496" s="301" t="s">
        <v>58</v>
      </c>
      <c r="D5496" s="302">
        <v>69.709999999999994</v>
      </c>
      <c r="E5496" s="302">
        <v>68.75</v>
      </c>
    </row>
    <row r="5497" spans="1:5">
      <c r="A5497" s="301" t="s">
        <v>57216</v>
      </c>
      <c r="B5497" s="301" t="s">
        <v>57217</v>
      </c>
      <c r="C5497" s="301" t="s">
        <v>58</v>
      </c>
      <c r="D5497" s="302">
        <v>5.9</v>
      </c>
      <c r="E5497" s="302">
        <v>5.52</v>
      </c>
    </row>
    <row r="5498" spans="1:5">
      <c r="A5498" s="301" t="s">
        <v>57218</v>
      </c>
      <c r="B5498" s="301" t="s">
        <v>57219</v>
      </c>
      <c r="C5498" s="301" t="s">
        <v>58</v>
      </c>
      <c r="D5498" s="302">
        <v>15.94</v>
      </c>
      <c r="E5498" s="302">
        <v>14.96</v>
      </c>
    </row>
    <row r="5499" spans="1:5">
      <c r="A5499" s="301" t="s">
        <v>57220</v>
      </c>
      <c r="B5499" s="301" t="s">
        <v>57221</v>
      </c>
      <c r="C5499" s="301" t="s">
        <v>63</v>
      </c>
      <c r="D5499" s="302">
        <v>9.0299999999999994</v>
      </c>
      <c r="E5499" s="302">
        <v>8.11</v>
      </c>
    </row>
    <row r="5500" spans="1:5">
      <c r="A5500" s="301" t="s">
        <v>57222</v>
      </c>
      <c r="B5500" s="301" t="s">
        <v>57223</v>
      </c>
      <c r="C5500" s="301" t="s">
        <v>63</v>
      </c>
      <c r="D5500" s="302">
        <v>11.99</v>
      </c>
      <c r="E5500" s="302">
        <v>10.75</v>
      </c>
    </row>
    <row r="5501" spans="1:5">
      <c r="A5501" s="301" t="s">
        <v>57224</v>
      </c>
      <c r="B5501" s="301" t="s">
        <v>57225</v>
      </c>
      <c r="C5501" s="301" t="s">
        <v>63</v>
      </c>
      <c r="D5501" s="302">
        <v>15.93</v>
      </c>
      <c r="E5501" s="302">
        <v>14.29</v>
      </c>
    </row>
    <row r="5502" spans="1:5">
      <c r="A5502" s="301" t="s">
        <v>57226</v>
      </c>
      <c r="B5502" s="301" t="s">
        <v>57227</v>
      </c>
      <c r="C5502" s="301" t="s">
        <v>58</v>
      </c>
      <c r="D5502" s="302">
        <v>22.39</v>
      </c>
      <c r="E5502" s="302">
        <v>21</v>
      </c>
    </row>
    <row r="5503" spans="1:5">
      <c r="A5503" s="301" t="s">
        <v>57228</v>
      </c>
      <c r="B5503" s="301" t="s">
        <v>57229</v>
      </c>
      <c r="C5503" s="301" t="s">
        <v>58</v>
      </c>
      <c r="D5503" s="302">
        <v>27.03</v>
      </c>
      <c r="E5503" s="302">
        <v>25.62</v>
      </c>
    </row>
    <row r="5504" spans="1:5">
      <c r="A5504" s="301" t="s">
        <v>57230</v>
      </c>
      <c r="B5504" s="301" t="s">
        <v>57231</v>
      </c>
      <c r="C5504" s="301" t="s">
        <v>58</v>
      </c>
      <c r="D5504" s="302">
        <v>25.14</v>
      </c>
      <c r="E5504" s="302">
        <v>23.72</v>
      </c>
    </row>
    <row r="5505" spans="1:5">
      <c r="A5505" s="301" t="s">
        <v>57232</v>
      </c>
      <c r="B5505" s="301" t="s">
        <v>57233</v>
      </c>
      <c r="C5505" s="301" t="s">
        <v>58</v>
      </c>
      <c r="D5505" s="302">
        <v>31.4</v>
      </c>
      <c r="E5505" s="302">
        <v>29.93</v>
      </c>
    </row>
    <row r="5506" spans="1:5">
      <c r="A5506" s="301" t="s">
        <v>57234</v>
      </c>
      <c r="B5506" s="301" t="s">
        <v>57235</v>
      </c>
      <c r="C5506" s="301" t="s">
        <v>58</v>
      </c>
      <c r="D5506" s="302">
        <v>46.21</v>
      </c>
      <c r="E5506" s="302">
        <v>43.13</v>
      </c>
    </row>
    <row r="5507" spans="1:5">
      <c r="A5507" s="301" t="s">
        <v>57236</v>
      </c>
      <c r="B5507" s="301" t="s">
        <v>57237</v>
      </c>
      <c r="C5507" s="301" t="s">
        <v>58</v>
      </c>
      <c r="D5507" s="302">
        <v>47.72</v>
      </c>
      <c r="E5507" s="302">
        <v>44.53</v>
      </c>
    </row>
    <row r="5508" spans="1:5">
      <c r="A5508" s="301" t="s">
        <v>57238</v>
      </c>
      <c r="B5508" s="301" t="s">
        <v>57239</v>
      </c>
      <c r="C5508" s="301" t="s">
        <v>58</v>
      </c>
      <c r="D5508" s="302">
        <v>80.78</v>
      </c>
      <c r="E5508" s="302">
        <v>77.739999999999995</v>
      </c>
    </row>
    <row r="5509" spans="1:5">
      <c r="A5509" s="301" t="s">
        <v>57240</v>
      </c>
      <c r="B5509" s="301" t="s">
        <v>57241</v>
      </c>
      <c r="C5509" s="301" t="s">
        <v>58</v>
      </c>
      <c r="D5509" s="302">
        <v>10.02</v>
      </c>
      <c r="E5509" s="302">
        <v>9.42</v>
      </c>
    </row>
    <row r="5510" spans="1:5">
      <c r="A5510" s="301" t="s">
        <v>57242</v>
      </c>
      <c r="B5510" s="301" t="s">
        <v>57243</v>
      </c>
      <c r="C5510" s="301" t="s">
        <v>58</v>
      </c>
      <c r="D5510" s="302">
        <v>10.86</v>
      </c>
      <c r="E5510" s="302">
        <v>10.15</v>
      </c>
    </row>
    <row r="5511" spans="1:5">
      <c r="A5511" s="301" t="s">
        <v>57244</v>
      </c>
      <c r="B5511" s="301" t="s">
        <v>57245</v>
      </c>
      <c r="C5511" s="301" t="s">
        <v>58</v>
      </c>
      <c r="D5511" s="302">
        <v>16.190000000000001</v>
      </c>
      <c r="E5511" s="302">
        <v>15.37</v>
      </c>
    </row>
    <row r="5512" spans="1:5">
      <c r="A5512" s="301" t="s">
        <v>57246</v>
      </c>
      <c r="B5512" s="301" t="s">
        <v>57247</v>
      </c>
      <c r="C5512" s="301" t="s">
        <v>58</v>
      </c>
      <c r="D5512" s="302">
        <v>9.65</v>
      </c>
      <c r="E5512" s="302">
        <v>9.0500000000000007</v>
      </c>
    </row>
    <row r="5513" spans="1:5">
      <c r="A5513" s="301" t="s">
        <v>57248</v>
      </c>
      <c r="B5513" s="301" t="s">
        <v>57249</v>
      </c>
      <c r="C5513" s="301" t="s">
        <v>58</v>
      </c>
      <c r="D5513" s="302">
        <v>11.23</v>
      </c>
      <c r="E5513" s="302">
        <v>10.52</v>
      </c>
    </row>
    <row r="5514" spans="1:5">
      <c r="A5514" s="301" t="s">
        <v>57250</v>
      </c>
      <c r="B5514" s="301" t="s">
        <v>57251</v>
      </c>
      <c r="C5514" s="301" t="s">
        <v>58</v>
      </c>
      <c r="D5514" s="302">
        <v>15.86</v>
      </c>
      <c r="E5514" s="302">
        <v>15.04</v>
      </c>
    </row>
    <row r="5515" spans="1:5">
      <c r="A5515" s="301" t="s">
        <v>57252</v>
      </c>
      <c r="B5515" s="301" t="s">
        <v>57253</v>
      </c>
      <c r="C5515" s="301" t="s">
        <v>58</v>
      </c>
      <c r="D5515" s="302">
        <v>7.73</v>
      </c>
      <c r="E5515" s="302">
        <v>7.05</v>
      </c>
    </row>
    <row r="5516" spans="1:5">
      <c r="A5516" s="301" t="s">
        <v>57254</v>
      </c>
      <c r="B5516" s="301" t="s">
        <v>57255</v>
      </c>
      <c r="C5516" s="301" t="s">
        <v>58</v>
      </c>
      <c r="D5516" s="302">
        <v>11.36</v>
      </c>
      <c r="E5516" s="302">
        <v>10.42</v>
      </c>
    </row>
    <row r="5517" spans="1:5">
      <c r="A5517" s="301" t="s">
        <v>57256</v>
      </c>
      <c r="B5517" s="301" t="s">
        <v>57257</v>
      </c>
      <c r="C5517" s="301" t="s">
        <v>58</v>
      </c>
      <c r="D5517" s="302">
        <v>9.0399999999999991</v>
      </c>
      <c r="E5517" s="302">
        <v>8.4700000000000006</v>
      </c>
    </row>
    <row r="5518" spans="1:5">
      <c r="A5518" s="301" t="s">
        <v>57258</v>
      </c>
      <c r="B5518" s="301" t="s">
        <v>57259</v>
      </c>
      <c r="C5518" s="301" t="s">
        <v>58</v>
      </c>
      <c r="D5518" s="302">
        <v>12.61</v>
      </c>
      <c r="E5518" s="302">
        <v>11.83</v>
      </c>
    </row>
    <row r="5519" spans="1:5">
      <c r="A5519" s="301" t="s">
        <v>57260</v>
      </c>
      <c r="B5519" s="301" t="s">
        <v>57261</v>
      </c>
      <c r="C5519" s="301" t="s">
        <v>58</v>
      </c>
      <c r="D5519" s="302">
        <v>10.25</v>
      </c>
      <c r="E5519" s="302">
        <v>9.68</v>
      </c>
    </row>
    <row r="5520" spans="1:5">
      <c r="A5520" s="301" t="s">
        <v>57262</v>
      </c>
      <c r="B5520" s="301" t="s">
        <v>57263</v>
      </c>
      <c r="C5520" s="301" t="s">
        <v>58</v>
      </c>
      <c r="D5520" s="302">
        <v>19.3</v>
      </c>
      <c r="E5520" s="302">
        <v>18.52</v>
      </c>
    </row>
    <row r="5521" spans="1:5">
      <c r="A5521" s="301" t="s">
        <v>57264</v>
      </c>
      <c r="B5521" s="301" t="s">
        <v>57265</v>
      </c>
      <c r="C5521" s="301" t="s">
        <v>58</v>
      </c>
      <c r="D5521" s="302">
        <v>21.7</v>
      </c>
      <c r="E5521" s="302">
        <v>21.13</v>
      </c>
    </row>
    <row r="5522" spans="1:5">
      <c r="A5522" s="301" t="s">
        <v>57266</v>
      </c>
      <c r="B5522" s="301" t="s">
        <v>57267</v>
      </c>
      <c r="C5522" s="301" t="s">
        <v>58</v>
      </c>
      <c r="D5522" s="302">
        <v>32.450000000000003</v>
      </c>
      <c r="E5522" s="302">
        <v>31.82</v>
      </c>
    </row>
    <row r="5523" spans="1:5">
      <c r="A5523" s="301" t="s">
        <v>57268</v>
      </c>
      <c r="B5523" s="301" t="s">
        <v>57269</v>
      </c>
      <c r="C5523" s="301" t="s">
        <v>58</v>
      </c>
      <c r="D5523" s="302">
        <v>7.99</v>
      </c>
      <c r="E5523" s="302">
        <v>7.34</v>
      </c>
    </row>
    <row r="5524" spans="1:5">
      <c r="A5524" s="301" t="s">
        <v>57270</v>
      </c>
      <c r="B5524" s="301" t="s">
        <v>57271</v>
      </c>
      <c r="C5524" s="301" t="s">
        <v>58</v>
      </c>
      <c r="D5524" s="302">
        <v>13.25</v>
      </c>
      <c r="E5524" s="302">
        <v>12.38</v>
      </c>
    </row>
    <row r="5525" spans="1:5">
      <c r="A5525" s="301" t="s">
        <v>57272</v>
      </c>
      <c r="B5525" s="301" t="s">
        <v>57273</v>
      </c>
      <c r="C5525" s="301" t="s">
        <v>63</v>
      </c>
      <c r="D5525" s="302">
        <v>10.199999999999999</v>
      </c>
      <c r="E5525" s="302">
        <v>9.69</v>
      </c>
    </row>
    <row r="5526" spans="1:5">
      <c r="A5526" s="301" t="s">
        <v>57274</v>
      </c>
      <c r="B5526" s="301" t="s">
        <v>57275</v>
      </c>
      <c r="C5526" s="301" t="s">
        <v>63</v>
      </c>
      <c r="D5526" s="302">
        <v>17.87</v>
      </c>
      <c r="E5526" s="302">
        <v>17.09</v>
      </c>
    </row>
    <row r="5527" spans="1:5">
      <c r="A5527" s="301" t="s">
        <v>57276</v>
      </c>
      <c r="B5527" s="301" t="s">
        <v>57277</v>
      </c>
      <c r="C5527" s="301" t="s">
        <v>58</v>
      </c>
      <c r="D5527" s="302">
        <v>180.27</v>
      </c>
      <c r="E5527" s="302">
        <v>169.92</v>
      </c>
    </row>
    <row r="5528" spans="1:5">
      <c r="A5528" s="301" t="s">
        <v>57278</v>
      </c>
      <c r="B5528" s="301" t="s">
        <v>57279</v>
      </c>
      <c r="C5528" s="301" t="s">
        <v>58</v>
      </c>
      <c r="D5528" s="302">
        <v>264.79000000000002</v>
      </c>
      <c r="E5528" s="302">
        <v>249.11</v>
      </c>
    </row>
    <row r="5529" spans="1:5">
      <c r="A5529" s="301" t="s">
        <v>57280</v>
      </c>
      <c r="B5529" s="301" t="s">
        <v>57281</v>
      </c>
      <c r="C5529" s="301" t="s">
        <v>58</v>
      </c>
      <c r="D5529" s="302">
        <v>349.31</v>
      </c>
      <c r="E5529" s="302">
        <v>328.28</v>
      </c>
    </row>
    <row r="5530" spans="1:5">
      <c r="A5530" s="301" t="s">
        <v>57282</v>
      </c>
      <c r="B5530" s="301" t="s">
        <v>57283</v>
      </c>
      <c r="C5530" s="301" t="s">
        <v>58</v>
      </c>
      <c r="D5530" s="302">
        <v>319.56</v>
      </c>
      <c r="E5530" s="302">
        <v>294.72000000000003</v>
      </c>
    </row>
    <row r="5531" spans="1:5">
      <c r="A5531" s="301" t="s">
        <v>57284</v>
      </c>
      <c r="B5531" s="301" t="s">
        <v>57285</v>
      </c>
      <c r="C5531" s="301" t="s">
        <v>58</v>
      </c>
      <c r="D5531" s="302">
        <v>501.05</v>
      </c>
      <c r="E5531" s="302">
        <v>460.74</v>
      </c>
    </row>
    <row r="5532" spans="1:5">
      <c r="A5532" s="301" t="s">
        <v>57286</v>
      </c>
      <c r="B5532" s="301" t="s">
        <v>57287</v>
      </c>
      <c r="C5532" s="301" t="s">
        <v>58</v>
      </c>
      <c r="D5532" s="302">
        <v>682.54</v>
      </c>
      <c r="E5532" s="302">
        <v>626.77</v>
      </c>
    </row>
    <row r="5533" spans="1:5">
      <c r="A5533" s="301" t="s">
        <v>57288</v>
      </c>
      <c r="B5533" s="301" t="s">
        <v>57289</v>
      </c>
      <c r="C5533" s="301" t="s">
        <v>58</v>
      </c>
      <c r="D5533" s="302">
        <v>74.33</v>
      </c>
      <c r="E5533" s="302">
        <v>73.180000000000007</v>
      </c>
    </row>
    <row r="5534" spans="1:5">
      <c r="A5534" s="301" t="s">
        <v>57290</v>
      </c>
      <c r="B5534" s="301" t="s">
        <v>57291</v>
      </c>
      <c r="C5534" s="301" t="s">
        <v>58</v>
      </c>
      <c r="D5534" s="302">
        <v>70.86</v>
      </c>
      <c r="E5534" s="302">
        <v>69.709999999999994</v>
      </c>
    </row>
    <row r="5535" spans="1:5">
      <c r="A5535" s="301" t="s">
        <v>57292</v>
      </c>
      <c r="B5535" s="301" t="s">
        <v>57293</v>
      </c>
      <c r="C5535" s="301" t="s">
        <v>58</v>
      </c>
      <c r="D5535" s="302">
        <v>176.24</v>
      </c>
      <c r="E5535" s="302">
        <v>175.04</v>
      </c>
    </row>
    <row r="5536" spans="1:5">
      <c r="A5536" s="301" t="s">
        <v>57294</v>
      </c>
      <c r="B5536" s="301" t="s">
        <v>57295</v>
      </c>
      <c r="C5536" s="301" t="s">
        <v>58</v>
      </c>
      <c r="D5536" s="302">
        <v>150.16</v>
      </c>
      <c r="E5536" s="302">
        <v>148.96</v>
      </c>
    </row>
    <row r="5537" spans="1:5">
      <c r="A5537" s="301" t="s">
        <v>57296</v>
      </c>
      <c r="B5537" s="301" t="s">
        <v>57297</v>
      </c>
      <c r="C5537" s="301" t="s">
        <v>58</v>
      </c>
      <c r="D5537" s="302">
        <v>280.26</v>
      </c>
      <c r="E5537" s="302">
        <v>278.41000000000003</v>
      </c>
    </row>
    <row r="5538" spans="1:5">
      <c r="A5538" s="301" t="s">
        <v>57298</v>
      </c>
      <c r="B5538" s="301" t="s">
        <v>57299</v>
      </c>
      <c r="C5538" s="301" t="s">
        <v>58</v>
      </c>
      <c r="D5538" s="302">
        <v>49.95</v>
      </c>
      <c r="E5538" s="302">
        <v>48.16</v>
      </c>
    </row>
    <row r="5539" spans="1:5">
      <c r="A5539" s="301" t="s">
        <v>57300</v>
      </c>
      <c r="B5539" s="301" t="s">
        <v>57301</v>
      </c>
      <c r="C5539" s="301" t="s">
        <v>58</v>
      </c>
      <c r="D5539" s="302">
        <v>31.29</v>
      </c>
      <c r="E5539" s="302">
        <v>30.71</v>
      </c>
    </row>
    <row r="5540" spans="1:5">
      <c r="A5540" s="301" t="s">
        <v>57302</v>
      </c>
      <c r="B5540" s="301" t="s">
        <v>57303</v>
      </c>
      <c r="C5540" s="301" t="s">
        <v>58</v>
      </c>
      <c r="D5540" s="302">
        <v>73.64</v>
      </c>
      <c r="E5540" s="302">
        <v>73.040000000000006</v>
      </c>
    </row>
    <row r="5541" spans="1:5">
      <c r="A5541" s="301" t="s">
        <v>57304</v>
      </c>
      <c r="B5541" s="301" t="s">
        <v>57305</v>
      </c>
      <c r="C5541" s="301" t="s">
        <v>58</v>
      </c>
      <c r="D5541" s="302">
        <v>83.48</v>
      </c>
      <c r="E5541" s="302">
        <v>82.88</v>
      </c>
    </row>
    <row r="5542" spans="1:5">
      <c r="A5542" s="301" t="s">
        <v>57306</v>
      </c>
      <c r="B5542" s="301" t="s">
        <v>57307</v>
      </c>
      <c r="C5542" s="301" t="s">
        <v>63</v>
      </c>
      <c r="D5542" s="302">
        <v>57.28</v>
      </c>
      <c r="E5542" s="302">
        <v>55.73</v>
      </c>
    </row>
    <row r="5543" spans="1:5">
      <c r="A5543" s="301" t="s">
        <v>57308</v>
      </c>
      <c r="B5543" s="301" t="s">
        <v>57309</v>
      </c>
      <c r="C5543" s="301" t="s">
        <v>63</v>
      </c>
      <c r="D5543" s="302">
        <v>99.23</v>
      </c>
      <c r="E5543" s="302">
        <v>97.5</v>
      </c>
    </row>
    <row r="5544" spans="1:5">
      <c r="A5544" s="301" t="s">
        <v>57310</v>
      </c>
      <c r="B5544" s="301" t="s">
        <v>57311</v>
      </c>
      <c r="C5544" s="301" t="s">
        <v>58</v>
      </c>
      <c r="D5544" s="302">
        <v>372.52</v>
      </c>
      <c r="E5544" s="302">
        <v>357.47</v>
      </c>
    </row>
    <row r="5545" spans="1:5">
      <c r="A5545" s="301" t="s">
        <v>57312</v>
      </c>
      <c r="B5545" s="301" t="s">
        <v>57313</v>
      </c>
      <c r="C5545" s="301" t="s">
        <v>58</v>
      </c>
      <c r="D5545" s="302">
        <v>571.94000000000005</v>
      </c>
      <c r="E5545" s="302">
        <v>547.94000000000005</v>
      </c>
    </row>
    <row r="5546" spans="1:5">
      <c r="A5546" s="301" t="s">
        <v>57314</v>
      </c>
      <c r="B5546" s="301" t="s">
        <v>57315</v>
      </c>
      <c r="C5546" s="301" t="s">
        <v>58</v>
      </c>
      <c r="D5546" s="302">
        <v>772.73</v>
      </c>
      <c r="E5546" s="302">
        <v>739.64</v>
      </c>
    </row>
    <row r="5547" spans="1:5">
      <c r="A5547" s="301" t="s">
        <v>57316</v>
      </c>
      <c r="B5547" s="301" t="s">
        <v>57317</v>
      </c>
      <c r="C5547" s="301" t="s">
        <v>58</v>
      </c>
      <c r="D5547" s="302">
        <v>575.96</v>
      </c>
      <c r="E5547" s="302">
        <v>539.83000000000004</v>
      </c>
    </row>
    <row r="5548" spans="1:5">
      <c r="A5548" s="301" t="s">
        <v>57318</v>
      </c>
      <c r="B5548" s="301" t="s">
        <v>57319</v>
      </c>
      <c r="C5548" s="301" t="s">
        <v>58</v>
      </c>
      <c r="D5548" s="302">
        <v>910.97</v>
      </c>
      <c r="E5548" s="302">
        <v>851.77</v>
      </c>
    </row>
    <row r="5549" spans="1:5">
      <c r="A5549" s="301" t="s">
        <v>57320</v>
      </c>
      <c r="B5549" s="301" t="s">
        <v>57321</v>
      </c>
      <c r="C5549" s="301" t="s">
        <v>58</v>
      </c>
      <c r="D5549" s="302">
        <v>1249.78</v>
      </c>
      <c r="E5549" s="302" t="s">
        <v>46411</v>
      </c>
    </row>
    <row r="5550" spans="1:5">
      <c r="A5550" s="301" t="s">
        <v>57322</v>
      </c>
      <c r="B5550" s="301" t="s">
        <v>57323</v>
      </c>
      <c r="C5550" s="301" t="s">
        <v>94</v>
      </c>
      <c r="D5550" s="302">
        <v>109.48</v>
      </c>
      <c r="E5550" s="302">
        <v>101.85</v>
      </c>
    </row>
    <row r="5551" spans="1:5">
      <c r="A5551" s="301" t="s">
        <v>57324</v>
      </c>
      <c r="B5551" s="301" t="s">
        <v>57325</v>
      </c>
      <c r="C5551" s="301" t="s">
        <v>94</v>
      </c>
      <c r="D5551" s="302">
        <v>46.11</v>
      </c>
      <c r="E5551" s="302">
        <v>43.97</v>
      </c>
    </row>
    <row r="5552" spans="1:5">
      <c r="A5552" s="301" t="s">
        <v>57326</v>
      </c>
      <c r="B5552" s="301" t="s">
        <v>57327</v>
      </c>
      <c r="C5552" s="301" t="s">
        <v>94</v>
      </c>
      <c r="D5552" s="302">
        <v>188.51</v>
      </c>
      <c r="E5552" s="302">
        <v>170.12</v>
      </c>
    </row>
    <row r="5553" spans="1:5">
      <c r="A5553" s="301" t="s">
        <v>57328</v>
      </c>
      <c r="B5553" s="301" t="s">
        <v>57329</v>
      </c>
      <c r="C5553" s="301" t="s">
        <v>94</v>
      </c>
      <c r="D5553" s="302">
        <v>124.54</v>
      </c>
      <c r="E5553" s="302">
        <v>112.45</v>
      </c>
    </row>
    <row r="5554" spans="1:5">
      <c r="A5554" s="301" t="s">
        <v>57330</v>
      </c>
      <c r="B5554" s="301" t="s">
        <v>57331</v>
      </c>
      <c r="C5554" s="301" t="s">
        <v>94</v>
      </c>
      <c r="D5554" s="302">
        <v>189.61</v>
      </c>
      <c r="E5554" s="302">
        <v>175.47</v>
      </c>
    </row>
    <row r="5555" spans="1:5">
      <c r="A5555" s="301" t="s">
        <v>57332</v>
      </c>
      <c r="B5555" s="301" t="s">
        <v>57333</v>
      </c>
      <c r="C5555" s="301" t="s">
        <v>94</v>
      </c>
      <c r="D5555" s="302">
        <v>64.150000000000006</v>
      </c>
      <c r="E5555" s="302">
        <v>61.28</v>
      </c>
    </row>
    <row r="5556" spans="1:5">
      <c r="A5556" s="301" t="s">
        <v>57334</v>
      </c>
      <c r="B5556" s="301" t="s">
        <v>57335</v>
      </c>
      <c r="C5556" s="301" t="s">
        <v>94</v>
      </c>
      <c r="D5556" s="302">
        <v>269.97000000000003</v>
      </c>
      <c r="E5556" s="302">
        <v>243.53</v>
      </c>
    </row>
    <row r="5557" spans="1:5">
      <c r="A5557" s="301" t="s">
        <v>57336</v>
      </c>
      <c r="B5557" s="301" t="s">
        <v>57337</v>
      </c>
      <c r="C5557" s="301" t="s">
        <v>94</v>
      </c>
      <c r="D5557" s="302">
        <v>136.97</v>
      </c>
      <c r="E5557" s="302">
        <v>123.7</v>
      </c>
    </row>
    <row r="5558" spans="1:5">
      <c r="A5558" s="301" t="s">
        <v>57338</v>
      </c>
      <c r="B5558" s="301" t="s">
        <v>57339</v>
      </c>
      <c r="C5558" s="301" t="s">
        <v>16</v>
      </c>
      <c r="D5558" s="302">
        <v>176.17</v>
      </c>
      <c r="E5558" s="302">
        <v>167.44</v>
      </c>
    </row>
    <row r="5559" spans="1:5">
      <c r="A5559" s="301" t="s">
        <v>57340</v>
      </c>
      <c r="B5559" s="301" t="s">
        <v>57341</v>
      </c>
      <c r="C5559" s="301" t="s">
        <v>94</v>
      </c>
      <c r="D5559" s="302">
        <v>5.38</v>
      </c>
      <c r="E5559" s="302">
        <v>5.17</v>
      </c>
    </row>
    <row r="5560" spans="1:5">
      <c r="A5560" s="301" t="s">
        <v>57342</v>
      </c>
      <c r="B5560" s="301" t="s">
        <v>57343</v>
      </c>
      <c r="C5560" s="301" t="s">
        <v>94</v>
      </c>
      <c r="D5560" s="302">
        <v>4.47</v>
      </c>
      <c r="E5560" s="302">
        <v>4.3099999999999996</v>
      </c>
    </row>
    <row r="5561" spans="1:5">
      <c r="A5561" s="301" t="s">
        <v>57344</v>
      </c>
      <c r="B5561" s="301" t="s">
        <v>57345</v>
      </c>
      <c r="C5561" s="301" t="s">
        <v>94</v>
      </c>
      <c r="D5561" s="302">
        <v>2.77</v>
      </c>
      <c r="E5561" s="302">
        <v>2.68</v>
      </c>
    </row>
    <row r="5562" spans="1:5">
      <c r="A5562" s="301" t="s">
        <v>57346</v>
      </c>
      <c r="B5562" s="301" t="s">
        <v>57347</v>
      </c>
      <c r="C5562" s="301" t="s">
        <v>94</v>
      </c>
      <c r="D5562" s="302">
        <v>3.9</v>
      </c>
      <c r="E5562" s="302">
        <v>3.84</v>
      </c>
    </row>
    <row r="5563" spans="1:5">
      <c r="A5563" s="301" t="s">
        <v>57348</v>
      </c>
      <c r="B5563" s="301" t="s">
        <v>57349</v>
      </c>
      <c r="C5563" s="301" t="s">
        <v>94</v>
      </c>
      <c r="D5563" s="302">
        <v>4.5999999999999996</v>
      </c>
      <c r="E5563" s="302">
        <v>4.42</v>
      </c>
    </row>
    <row r="5564" spans="1:5">
      <c r="A5564" s="301" t="s">
        <v>57350</v>
      </c>
      <c r="B5564" s="301" t="s">
        <v>57351</v>
      </c>
      <c r="C5564" s="301" t="s">
        <v>94</v>
      </c>
      <c r="D5564" s="302">
        <v>10.27</v>
      </c>
      <c r="E5564" s="302">
        <v>9.85</v>
      </c>
    </row>
    <row r="5565" spans="1:5">
      <c r="A5565" s="301" t="s">
        <v>57352</v>
      </c>
      <c r="B5565" s="301" t="s">
        <v>57353</v>
      </c>
      <c r="C5565" s="301" t="s">
        <v>94</v>
      </c>
      <c r="D5565" s="302">
        <v>8.5399999999999991</v>
      </c>
      <c r="E5565" s="302">
        <v>8.25</v>
      </c>
    </row>
    <row r="5566" spans="1:5">
      <c r="A5566" s="301" t="s">
        <v>57354</v>
      </c>
      <c r="B5566" s="301" t="s">
        <v>57355</v>
      </c>
      <c r="C5566" s="301" t="s">
        <v>94</v>
      </c>
      <c r="D5566" s="302">
        <v>5.31</v>
      </c>
      <c r="E5566" s="302">
        <v>5.13</v>
      </c>
    </row>
    <row r="5567" spans="1:5">
      <c r="A5567" s="301" t="s">
        <v>57356</v>
      </c>
      <c r="B5567" s="301" t="s">
        <v>57357</v>
      </c>
      <c r="C5567" s="301" t="s">
        <v>94</v>
      </c>
      <c r="D5567" s="302">
        <v>7.43</v>
      </c>
      <c r="E5567" s="302">
        <v>7.33</v>
      </c>
    </row>
    <row r="5568" spans="1:5">
      <c r="A5568" s="301" t="s">
        <v>57358</v>
      </c>
      <c r="B5568" s="301" t="s">
        <v>57359</v>
      </c>
      <c r="C5568" s="301" t="s">
        <v>94</v>
      </c>
      <c r="D5568" s="302">
        <v>8.7799999999999994</v>
      </c>
      <c r="E5568" s="302">
        <v>8.43</v>
      </c>
    </row>
    <row r="5569" spans="1:5">
      <c r="A5569" s="301" t="s">
        <v>57360</v>
      </c>
      <c r="B5569" s="301" t="s">
        <v>57361</v>
      </c>
      <c r="C5569" s="301" t="s">
        <v>94</v>
      </c>
      <c r="D5569" s="302">
        <v>17.579999999999998</v>
      </c>
      <c r="E5569" s="302">
        <v>17.03</v>
      </c>
    </row>
    <row r="5570" spans="1:5">
      <c r="A5570" s="301" t="s">
        <v>57362</v>
      </c>
      <c r="B5570" s="301" t="s">
        <v>57363</v>
      </c>
      <c r="C5570" s="301" t="s">
        <v>94</v>
      </c>
      <c r="D5570" s="302">
        <v>16.670000000000002</v>
      </c>
      <c r="E5570" s="302">
        <v>16.170000000000002</v>
      </c>
    </row>
    <row r="5571" spans="1:5">
      <c r="A5571" s="301" t="s">
        <v>57364</v>
      </c>
      <c r="B5571" s="301" t="s">
        <v>57365</v>
      </c>
      <c r="C5571" s="301" t="s">
        <v>94</v>
      </c>
      <c r="D5571" s="302">
        <v>14.96</v>
      </c>
      <c r="E5571" s="302">
        <v>14.54</v>
      </c>
    </row>
    <row r="5572" spans="1:5">
      <c r="A5572" s="301" t="s">
        <v>57366</v>
      </c>
      <c r="B5572" s="301" t="s">
        <v>57367</v>
      </c>
      <c r="C5572" s="301" t="s">
        <v>94</v>
      </c>
      <c r="D5572" s="302">
        <v>16.100000000000001</v>
      </c>
      <c r="E5572" s="302">
        <v>15.7</v>
      </c>
    </row>
    <row r="5573" spans="1:5">
      <c r="A5573" s="301" t="s">
        <v>57368</v>
      </c>
      <c r="B5573" s="301" t="s">
        <v>57369</v>
      </c>
      <c r="C5573" s="301" t="s">
        <v>94</v>
      </c>
      <c r="D5573" s="302">
        <v>16.8</v>
      </c>
      <c r="E5573" s="302">
        <v>16.28</v>
      </c>
    </row>
    <row r="5574" spans="1:5">
      <c r="A5574" s="301" t="s">
        <v>57370</v>
      </c>
      <c r="B5574" s="301" t="s">
        <v>57371</v>
      </c>
      <c r="C5574" s="301" t="s">
        <v>94</v>
      </c>
      <c r="D5574" s="302">
        <v>22.95</v>
      </c>
      <c r="E5574" s="302">
        <v>22.18</v>
      </c>
    </row>
    <row r="5575" spans="1:5">
      <c r="A5575" s="301" t="s">
        <v>57372</v>
      </c>
      <c r="B5575" s="301" t="s">
        <v>57373</v>
      </c>
      <c r="C5575" s="301" t="s">
        <v>94</v>
      </c>
      <c r="D5575" s="302">
        <v>21.22</v>
      </c>
      <c r="E5575" s="302">
        <v>20.58</v>
      </c>
    </row>
    <row r="5576" spans="1:5">
      <c r="A5576" s="301" t="s">
        <v>57374</v>
      </c>
      <c r="B5576" s="301" t="s">
        <v>57375</v>
      </c>
      <c r="C5576" s="301" t="s">
        <v>94</v>
      </c>
      <c r="D5576" s="302">
        <v>17.989999999999998</v>
      </c>
      <c r="E5576" s="302">
        <v>17.46</v>
      </c>
    </row>
    <row r="5577" spans="1:5">
      <c r="A5577" s="301" t="s">
        <v>57376</v>
      </c>
      <c r="B5577" s="301" t="s">
        <v>57377</v>
      </c>
      <c r="C5577" s="301" t="s">
        <v>94</v>
      </c>
      <c r="D5577" s="302">
        <v>20.11</v>
      </c>
      <c r="E5577" s="302">
        <v>19.66</v>
      </c>
    </row>
    <row r="5578" spans="1:5">
      <c r="A5578" s="301" t="s">
        <v>57378</v>
      </c>
      <c r="B5578" s="301" t="s">
        <v>57379</v>
      </c>
      <c r="C5578" s="301" t="s">
        <v>94</v>
      </c>
      <c r="D5578" s="302">
        <v>21.46</v>
      </c>
      <c r="E5578" s="302">
        <v>20.76</v>
      </c>
    </row>
    <row r="5579" spans="1:5">
      <c r="A5579" s="301" t="s">
        <v>57380</v>
      </c>
      <c r="B5579" s="301" t="s">
        <v>57381</v>
      </c>
      <c r="C5579" s="301" t="s">
        <v>94</v>
      </c>
      <c r="D5579" s="302">
        <v>18.32</v>
      </c>
      <c r="E5579" s="302">
        <v>17.75</v>
      </c>
    </row>
    <row r="5580" spans="1:5">
      <c r="A5580" s="301" t="s">
        <v>57382</v>
      </c>
      <c r="B5580" s="301" t="s">
        <v>57383</v>
      </c>
      <c r="C5580" s="301" t="s">
        <v>94</v>
      </c>
      <c r="D5580" s="302">
        <v>17.41</v>
      </c>
      <c r="E5580" s="302">
        <v>16.89</v>
      </c>
    </row>
    <row r="5581" spans="1:5">
      <c r="A5581" s="301" t="s">
        <v>57384</v>
      </c>
      <c r="B5581" s="301" t="s">
        <v>57385</v>
      </c>
      <c r="C5581" s="301" t="s">
        <v>94</v>
      </c>
      <c r="D5581" s="302">
        <v>15.71</v>
      </c>
      <c r="E5581" s="302">
        <v>15.26</v>
      </c>
    </row>
    <row r="5582" spans="1:5">
      <c r="A5582" s="301" t="s">
        <v>57386</v>
      </c>
      <c r="B5582" s="301" t="s">
        <v>57387</v>
      </c>
      <c r="C5582" s="301" t="s">
        <v>94</v>
      </c>
      <c r="D5582" s="302">
        <v>16.84</v>
      </c>
      <c r="E5582" s="302">
        <v>16.420000000000002</v>
      </c>
    </row>
    <row r="5583" spans="1:5">
      <c r="A5583" s="301" t="s">
        <v>57388</v>
      </c>
      <c r="B5583" s="301" t="s">
        <v>57389</v>
      </c>
      <c r="C5583" s="301" t="s">
        <v>94</v>
      </c>
      <c r="D5583" s="302">
        <v>17.54</v>
      </c>
      <c r="E5583" s="302">
        <v>17</v>
      </c>
    </row>
    <row r="5584" spans="1:5">
      <c r="A5584" s="301" t="s">
        <v>57390</v>
      </c>
      <c r="B5584" s="301" t="s">
        <v>57391</v>
      </c>
      <c r="C5584" s="301" t="s">
        <v>94</v>
      </c>
      <c r="D5584" s="302">
        <v>23.71</v>
      </c>
      <c r="E5584" s="302">
        <v>22.93</v>
      </c>
    </row>
    <row r="5585" spans="1:5">
      <c r="A5585" s="301" t="s">
        <v>57392</v>
      </c>
      <c r="B5585" s="301" t="s">
        <v>57393</v>
      </c>
      <c r="C5585" s="301" t="s">
        <v>94</v>
      </c>
      <c r="D5585" s="302">
        <v>21.98</v>
      </c>
      <c r="E5585" s="302">
        <v>21.33</v>
      </c>
    </row>
    <row r="5586" spans="1:5">
      <c r="A5586" s="301" t="s">
        <v>57394</v>
      </c>
      <c r="B5586" s="301" t="s">
        <v>57395</v>
      </c>
      <c r="C5586" s="301" t="s">
        <v>94</v>
      </c>
      <c r="D5586" s="302">
        <v>18.75</v>
      </c>
      <c r="E5586" s="302">
        <v>18.21</v>
      </c>
    </row>
    <row r="5587" spans="1:5">
      <c r="A5587" s="301" t="s">
        <v>57396</v>
      </c>
      <c r="B5587" s="301" t="s">
        <v>57397</v>
      </c>
      <c r="C5587" s="301" t="s">
        <v>94</v>
      </c>
      <c r="D5587" s="302">
        <v>20.87</v>
      </c>
      <c r="E5587" s="302">
        <v>20.41</v>
      </c>
    </row>
    <row r="5588" spans="1:5">
      <c r="A5588" s="301" t="s">
        <v>57398</v>
      </c>
      <c r="B5588" s="301" t="s">
        <v>57399</v>
      </c>
      <c r="C5588" s="301" t="s">
        <v>94</v>
      </c>
      <c r="D5588" s="302">
        <v>22.22</v>
      </c>
      <c r="E5588" s="302">
        <v>21.51</v>
      </c>
    </row>
    <row r="5589" spans="1:5">
      <c r="A5589" s="301" t="s">
        <v>57400</v>
      </c>
      <c r="B5589" s="301" t="s">
        <v>57401</v>
      </c>
      <c r="C5589" s="301" t="s">
        <v>94</v>
      </c>
      <c r="D5589" s="302">
        <v>18.239999999999998</v>
      </c>
      <c r="E5589" s="302">
        <v>17.71</v>
      </c>
    </row>
    <row r="5590" spans="1:5">
      <c r="A5590" s="301" t="s">
        <v>57402</v>
      </c>
      <c r="B5590" s="301" t="s">
        <v>57403</v>
      </c>
      <c r="C5590" s="301" t="s">
        <v>94</v>
      </c>
      <c r="D5590" s="302">
        <v>17.329999999999998</v>
      </c>
      <c r="E5590" s="302">
        <v>16.850000000000001</v>
      </c>
    </row>
    <row r="5591" spans="1:5">
      <c r="A5591" s="301" t="s">
        <v>57404</v>
      </c>
      <c r="B5591" s="301" t="s">
        <v>57405</v>
      </c>
      <c r="C5591" s="301" t="s">
        <v>94</v>
      </c>
      <c r="D5591" s="302">
        <v>15.63</v>
      </c>
      <c r="E5591" s="302">
        <v>15.22</v>
      </c>
    </row>
    <row r="5592" spans="1:5">
      <c r="A5592" s="301" t="s">
        <v>57406</v>
      </c>
      <c r="B5592" s="301" t="s">
        <v>57407</v>
      </c>
      <c r="C5592" s="301" t="s">
        <v>94</v>
      </c>
      <c r="D5592" s="302">
        <v>16.760000000000002</v>
      </c>
      <c r="E5592" s="302">
        <v>16.38</v>
      </c>
    </row>
    <row r="5593" spans="1:5">
      <c r="A5593" s="301" t="s">
        <v>57408</v>
      </c>
      <c r="B5593" s="301" t="s">
        <v>57409</v>
      </c>
      <c r="C5593" s="301" t="s">
        <v>94</v>
      </c>
      <c r="D5593" s="302">
        <v>17.46</v>
      </c>
      <c r="E5593" s="302">
        <v>16.96</v>
      </c>
    </row>
    <row r="5594" spans="1:5">
      <c r="A5594" s="301" t="s">
        <v>57410</v>
      </c>
      <c r="B5594" s="301" t="s">
        <v>57411</v>
      </c>
      <c r="C5594" s="301" t="s">
        <v>94</v>
      </c>
      <c r="D5594" s="302">
        <v>23.64</v>
      </c>
      <c r="E5594" s="302">
        <v>22.89</v>
      </c>
    </row>
    <row r="5595" spans="1:5">
      <c r="A5595" s="301" t="s">
        <v>57412</v>
      </c>
      <c r="B5595" s="301" t="s">
        <v>57413</v>
      </c>
      <c r="C5595" s="301" t="s">
        <v>94</v>
      </c>
      <c r="D5595" s="302">
        <v>21.91</v>
      </c>
      <c r="E5595" s="302">
        <v>21.29</v>
      </c>
    </row>
    <row r="5596" spans="1:5">
      <c r="A5596" s="301" t="s">
        <v>57414</v>
      </c>
      <c r="B5596" s="301" t="s">
        <v>57415</v>
      </c>
      <c r="C5596" s="301" t="s">
        <v>94</v>
      </c>
      <c r="D5596" s="302">
        <v>18.68</v>
      </c>
      <c r="E5596" s="302">
        <v>18.170000000000002</v>
      </c>
    </row>
    <row r="5597" spans="1:5">
      <c r="A5597" s="301" t="s">
        <v>57416</v>
      </c>
      <c r="B5597" s="301" t="s">
        <v>57417</v>
      </c>
      <c r="C5597" s="301" t="s">
        <v>94</v>
      </c>
      <c r="D5597" s="302">
        <v>20.8</v>
      </c>
      <c r="E5597" s="302">
        <v>20.37</v>
      </c>
    </row>
    <row r="5598" spans="1:5">
      <c r="A5598" s="301" t="s">
        <v>57418</v>
      </c>
      <c r="B5598" s="301" t="s">
        <v>57419</v>
      </c>
      <c r="C5598" s="301" t="s">
        <v>94</v>
      </c>
      <c r="D5598" s="302">
        <v>22.15</v>
      </c>
      <c r="E5598" s="302">
        <v>21.47</v>
      </c>
    </row>
    <row r="5599" spans="1:5">
      <c r="A5599" s="301" t="s">
        <v>57420</v>
      </c>
      <c r="B5599" s="301" t="s">
        <v>57421</v>
      </c>
      <c r="C5599" s="301" t="s">
        <v>94</v>
      </c>
      <c r="D5599" s="302">
        <v>14.15</v>
      </c>
      <c r="E5599" s="302">
        <v>13.79</v>
      </c>
    </row>
    <row r="5600" spans="1:5">
      <c r="A5600" s="301" t="s">
        <v>57422</v>
      </c>
      <c r="B5600" s="301" t="s">
        <v>57423</v>
      </c>
      <c r="C5600" s="301" t="s">
        <v>94</v>
      </c>
      <c r="D5600" s="302">
        <v>11.98</v>
      </c>
      <c r="E5600" s="302">
        <v>11.72</v>
      </c>
    </row>
    <row r="5601" spans="1:5">
      <c r="A5601" s="301" t="s">
        <v>57424</v>
      </c>
      <c r="B5601" s="301" t="s">
        <v>57425</v>
      </c>
      <c r="C5601" s="301" t="s">
        <v>94</v>
      </c>
      <c r="D5601" s="302">
        <v>11.82</v>
      </c>
      <c r="E5601" s="302">
        <v>11.55</v>
      </c>
    </row>
    <row r="5602" spans="1:5">
      <c r="A5602" s="301" t="s">
        <v>57426</v>
      </c>
      <c r="B5602" s="301" t="s">
        <v>57427</v>
      </c>
      <c r="C5602" s="301" t="s">
        <v>94</v>
      </c>
      <c r="D5602" s="302">
        <v>10.95</v>
      </c>
      <c r="E5602" s="302">
        <v>10.7</v>
      </c>
    </row>
    <row r="5603" spans="1:5">
      <c r="A5603" s="301" t="s">
        <v>57428</v>
      </c>
      <c r="B5603" s="301" t="s">
        <v>57429</v>
      </c>
      <c r="C5603" s="301" t="s">
        <v>94</v>
      </c>
      <c r="D5603" s="302">
        <v>19.440000000000001</v>
      </c>
      <c r="E5603" s="302">
        <v>19.02</v>
      </c>
    </row>
    <row r="5604" spans="1:5">
      <c r="A5604" s="301" t="s">
        <v>57430</v>
      </c>
      <c r="B5604" s="301" t="s">
        <v>57431</v>
      </c>
      <c r="C5604" s="301" t="s">
        <v>94</v>
      </c>
      <c r="D5604" s="302">
        <v>20.83</v>
      </c>
      <c r="E5604" s="302">
        <v>20.39</v>
      </c>
    </row>
    <row r="5605" spans="1:5">
      <c r="A5605" s="301" t="s">
        <v>57432</v>
      </c>
      <c r="B5605" s="301" t="s">
        <v>57433</v>
      </c>
      <c r="C5605" s="301" t="s">
        <v>94</v>
      </c>
      <c r="D5605" s="302">
        <v>24.36</v>
      </c>
      <c r="E5605" s="302">
        <v>23.84</v>
      </c>
    </row>
    <row r="5606" spans="1:5">
      <c r="A5606" s="301" t="s">
        <v>57434</v>
      </c>
      <c r="B5606" s="301" t="s">
        <v>57435</v>
      </c>
      <c r="C5606" s="301" t="s">
        <v>94</v>
      </c>
      <c r="D5606" s="302">
        <v>27.36</v>
      </c>
      <c r="E5606" s="302">
        <v>26.74</v>
      </c>
    </row>
    <row r="5607" spans="1:5">
      <c r="A5607" s="301" t="s">
        <v>57436</v>
      </c>
      <c r="B5607" s="301" t="s">
        <v>57437</v>
      </c>
      <c r="C5607" s="301" t="s">
        <v>94</v>
      </c>
      <c r="D5607" s="302">
        <v>32.89</v>
      </c>
      <c r="E5607" s="302">
        <v>32.19</v>
      </c>
    </row>
    <row r="5608" spans="1:5">
      <c r="A5608" s="301" t="s">
        <v>57438</v>
      </c>
      <c r="B5608" s="301" t="s">
        <v>57439</v>
      </c>
      <c r="C5608" s="301" t="s">
        <v>94</v>
      </c>
      <c r="D5608" s="302">
        <v>18.739999999999998</v>
      </c>
      <c r="E5608" s="302">
        <v>18.32</v>
      </c>
    </row>
    <row r="5609" spans="1:5">
      <c r="A5609" s="301" t="s">
        <v>57440</v>
      </c>
      <c r="B5609" s="301" t="s">
        <v>57441</v>
      </c>
      <c r="C5609" s="301" t="s">
        <v>94</v>
      </c>
      <c r="D5609" s="302">
        <v>19.559999999999999</v>
      </c>
      <c r="E5609" s="302">
        <v>19.14</v>
      </c>
    </row>
    <row r="5610" spans="1:5">
      <c r="A5610" s="301" t="s">
        <v>57442</v>
      </c>
      <c r="B5610" s="301" t="s">
        <v>57443</v>
      </c>
      <c r="C5610" s="301" t="s">
        <v>94</v>
      </c>
      <c r="D5610" s="302">
        <v>22.85</v>
      </c>
      <c r="E5610" s="302">
        <v>22.35</v>
      </c>
    </row>
    <row r="5611" spans="1:5">
      <c r="A5611" s="301" t="s">
        <v>57444</v>
      </c>
      <c r="B5611" s="301" t="s">
        <v>57445</v>
      </c>
      <c r="C5611" s="301" t="s">
        <v>94</v>
      </c>
      <c r="D5611" s="302">
        <v>24.05</v>
      </c>
      <c r="E5611" s="302">
        <v>23.55</v>
      </c>
    </row>
    <row r="5612" spans="1:5">
      <c r="A5612" s="301" t="s">
        <v>57446</v>
      </c>
      <c r="B5612" s="301" t="s">
        <v>57447</v>
      </c>
      <c r="C5612" s="301" t="s">
        <v>94</v>
      </c>
      <c r="D5612" s="302">
        <v>29.06</v>
      </c>
      <c r="E5612" s="302">
        <v>28.48</v>
      </c>
    </row>
    <row r="5613" spans="1:5">
      <c r="A5613" s="301" t="s">
        <v>57448</v>
      </c>
      <c r="B5613" s="301" t="s">
        <v>57449</v>
      </c>
      <c r="C5613" s="301" t="s">
        <v>94</v>
      </c>
      <c r="D5613" s="302">
        <v>18.36</v>
      </c>
      <c r="E5613" s="302">
        <v>17.96</v>
      </c>
    </row>
    <row r="5614" spans="1:5">
      <c r="A5614" s="301" t="s">
        <v>57450</v>
      </c>
      <c r="B5614" s="301" t="s">
        <v>57451</v>
      </c>
      <c r="C5614" s="301" t="s">
        <v>94</v>
      </c>
      <c r="D5614" s="302">
        <v>19.309999999999999</v>
      </c>
      <c r="E5614" s="302">
        <v>18.899999999999999</v>
      </c>
    </row>
    <row r="5615" spans="1:5">
      <c r="A5615" s="301" t="s">
        <v>57452</v>
      </c>
      <c r="B5615" s="301" t="s">
        <v>57453</v>
      </c>
      <c r="C5615" s="301" t="s">
        <v>94</v>
      </c>
      <c r="D5615" s="302">
        <v>22.46</v>
      </c>
      <c r="E5615" s="302">
        <v>21.98</v>
      </c>
    </row>
    <row r="5616" spans="1:5">
      <c r="A5616" s="301" t="s">
        <v>57454</v>
      </c>
      <c r="B5616" s="301" t="s">
        <v>57455</v>
      </c>
      <c r="C5616" s="301" t="s">
        <v>94</v>
      </c>
      <c r="D5616" s="302">
        <v>25.05</v>
      </c>
      <c r="E5616" s="302">
        <v>24.51</v>
      </c>
    </row>
    <row r="5617" spans="1:5">
      <c r="A5617" s="301" t="s">
        <v>57456</v>
      </c>
      <c r="B5617" s="301" t="s">
        <v>57457</v>
      </c>
      <c r="C5617" s="301" t="s">
        <v>94</v>
      </c>
      <c r="D5617" s="302">
        <v>31.4</v>
      </c>
      <c r="E5617" s="302">
        <v>30.74</v>
      </c>
    </row>
    <row r="5618" spans="1:5">
      <c r="A5618" s="301" t="s">
        <v>57458</v>
      </c>
      <c r="B5618" s="301" t="s">
        <v>57459</v>
      </c>
      <c r="C5618" s="301" t="s">
        <v>94</v>
      </c>
      <c r="D5618" s="302">
        <v>16.850000000000001</v>
      </c>
      <c r="E5618" s="302">
        <v>16.48</v>
      </c>
    </row>
    <row r="5619" spans="1:5">
      <c r="A5619" s="301" t="s">
        <v>57460</v>
      </c>
      <c r="B5619" s="301" t="s">
        <v>57461</v>
      </c>
      <c r="C5619" s="301" t="s">
        <v>94</v>
      </c>
      <c r="D5619" s="302">
        <v>17.670000000000002</v>
      </c>
      <c r="E5619" s="302">
        <v>17.3</v>
      </c>
    </row>
    <row r="5620" spans="1:5">
      <c r="A5620" s="301" t="s">
        <v>57462</v>
      </c>
      <c r="B5620" s="301" t="s">
        <v>57463</v>
      </c>
      <c r="C5620" s="301" t="s">
        <v>94</v>
      </c>
      <c r="D5620" s="302">
        <v>20.5</v>
      </c>
      <c r="E5620" s="302">
        <v>20.07</v>
      </c>
    </row>
    <row r="5621" spans="1:5">
      <c r="A5621" s="301" t="s">
        <v>57464</v>
      </c>
      <c r="B5621" s="301" t="s">
        <v>57465</v>
      </c>
      <c r="C5621" s="301" t="s">
        <v>94</v>
      </c>
      <c r="D5621" s="302">
        <v>21.73</v>
      </c>
      <c r="E5621" s="302">
        <v>21.31</v>
      </c>
    </row>
    <row r="5622" spans="1:5">
      <c r="A5622" s="301" t="s">
        <v>57466</v>
      </c>
      <c r="B5622" s="301" t="s">
        <v>57467</v>
      </c>
      <c r="C5622" s="301" t="s">
        <v>94</v>
      </c>
      <c r="D5622" s="302">
        <v>27.46</v>
      </c>
      <c r="E5622" s="302">
        <v>26.91</v>
      </c>
    </row>
    <row r="5623" spans="1:5">
      <c r="A5623" s="301" t="s">
        <v>57468</v>
      </c>
      <c r="B5623" s="301" t="s">
        <v>57469</v>
      </c>
      <c r="C5623" s="301" t="s">
        <v>94</v>
      </c>
      <c r="D5623" s="302">
        <v>12.4</v>
      </c>
      <c r="E5623" s="302">
        <v>12.1</v>
      </c>
    </row>
    <row r="5624" spans="1:5">
      <c r="A5624" s="301" t="s">
        <v>57470</v>
      </c>
      <c r="B5624" s="301" t="s">
        <v>57471</v>
      </c>
      <c r="C5624" s="301" t="s">
        <v>94</v>
      </c>
      <c r="D5624" s="302">
        <v>11.79</v>
      </c>
      <c r="E5624" s="302">
        <v>11.5</v>
      </c>
    </row>
    <row r="5625" spans="1:5">
      <c r="A5625" s="301" t="s">
        <v>57472</v>
      </c>
      <c r="B5625" s="301" t="s">
        <v>57473</v>
      </c>
      <c r="C5625" s="301" t="s">
        <v>94</v>
      </c>
      <c r="D5625" s="302">
        <v>10.5</v>
      </c>
      <c r="E5625" s="302">
        <v>10.27</v>
      </c>
    </row>
    <row r="5626" spans="1:5">
      <c r="A5626" s="301" t="s">
        <v>57474</v>
      </c>
      <c r="B5626" s="301" t="s">
        <v>57475</v>
      </c>
      <c r="C5626" s="301" t="s">
        <v>94</v>
      </c>
      <c r="D5626" s="302">
        <v>9.67</v>
      </c>
      <c r="E5626" s="302">
        <v>9.4700000000000006</v>
      </c>
    </row>
    <row r="5627" spans="1:5">
      <c r="A5627" s="301" t="s">
        <v>57476</v>
      </c>
      <c r="B5627" s="301" t="s">
        <v>57477</v>
      </c>
      <c r="C5627" s="301" t="s">
        <v>94</v>
      </c>
      <c r="D5627" s="302">
        <v>19.21</v>
      </c>
      <c r="E5627" s="302">
        <v>18.77</v>
      </c>
    </row>
    <row r="5628" spans="1:5">
      <c r="A5628" s="301" t="s">
        <v>57478</v>
      </c>
      <c r="B5628" s="301" t="s">
        <v>57479</v>
      </c>
      <c r="C5628" s="301" t="s">
        <v>94</v>
      </c>
      <c r="D5628" s="302">
        <v>20.12</v>
      </c>
      <c r="E5628" s="302">
        <v>19.690000000000001</v>
      </c>
    </row>
    <row r="5629" spans="1:5">
      <c r="A5629" s="301" t="s">
        <v>57480</v>
      </c>
      <c r="B5629" s="301" t="s">
        <v>57481</v>
      </c>
      <c r="C5629" s="301" t="s">
        <v>94</v>
      </c>
      <c r="D5629" s="302">
        <v>23.45</v>
      </c>
      <c r="E5629" s="302">
        <v>22.93</v>
      </c>
    </row>
    <row r="5630" spans="1:5">
      <c r="A5630" s="301" t="s">
        <v>57482</v>
      </c>
      <c r="B5630" s="301" t="s">
        <v>57483</v>
      </c>
      <c r="C5630" s="301" t="s">
        <v>94</v>
      </c>
      <c r="D5630" s="302">
        <v>24.83</v>
      </c>
      <c r="E5630" s="302">
        <v>24.32</v>
      </c>
    </row>
    <row r="5631" spans="1:5">
      <c r="A5631" s="301" t="s">
        <v>57484</v>
      </c>
      <c r="B5631" s="301" t="s">
        <v>57485</v>
      </c>
      <c r="C5631" s="301" t="s">
        <v>94</v>
      </c>
      <c r="D5631" s="302">
        <v>31.46</v>
      </c>
      <c r="E5631" s="302">
        <v>30.81</v>
      </c>
    </row>
    <row r="5632" spans="1:5">
      <c r="A5632" s="301" t="s">
        <v>57486</v>
      </c>
      <c r="B5632" s="301" t="s">
        <v>57487</v>
      </c>
      <c r="C5632" s="301" t="s">
        <v>94</v>
      </c>
      <c r="D5632" s="302">
        <v>16.7</v>
      </c>
      <c r="E5632" s="302">
        <v>16.34</v>
      </c>
    </row>
    <row r="5633" spans="1:5">
      <c r="A5633" s="301" t="s">
        <v>57488</v>
      </c>
      <c r="B5633" s="301" t="s">
        <v>57489</v>
      </c>
      <c r="C5633" s="301" t="s">
        <v>94</v>
      </c>
      <c r="D5633" s="302">
        <v>17.53</v>
      </c>
      <c r="E5633" s="302">
        <v>17.18</v>
      </c>
    </row>
    <row r="5634" spans="1:5">
      <c r="A5634" s="301" t="s">
        <v>57490</v>
      </c>
      <c r="B5634" s="301" t="s">
        <v>57491</v>
      </c>
      <c r="C5634" s="301" t="s">
        <v>94</v>
      </c>
      <c r="D5634" s="302">
        <v>20.54</v>
      </c>
      <c r="E5634" s="302">
        <v>20.12</v>
      </c>
    </row>
    <row r="5635" spans="1:5">
      <c r="A5635" s="301" t="s">
        <v>57492</v>
      </c>
      <c r="B5635" s="301" t="s">
        <v>57493</v>
      </c>
      <c r="C5635" s="301" t="s">
        <v>94</v>
      </c>
      <c r="D5635" s="302">
        <v>23.05</v>
      </c>
      <c r="E5635" s="302">
        <v>22.56</v>
      </c>
    </row>
    <row r="5636" spans="1:5">
      <c r="A5636" s="301" t="s">
        <v>57494</v>
      </c>
      <c r="B5636" s="301" t="s">
        <v>57495</v>
      </c>
      <c r="C5636" s="301" t="s">
        <v>94</v>
      </c>
      <c r="D5636" s="302">
        <v>27.79</v>
      </c>
      <c r="E5636" s="302">
        <v>27.24</v>
      </c>
    </row>
    <row r="5637" spans="1:5">
      <c r="A5637" s="301" t="s">
        <v>57496</v>
      </c>
      <c r="B5637" s="301" t="s">
        <v>57497</v>
      </c>
      <c r="C5637" s="301" t="s">
        <v>94</v>
      </c>
      <c r="D5637" s="302">
        <v>17.690000000000001</v>
      </c>
      <c r="E5637" s="302">
        <v>17.3</v>
      </c>
    </row>
    <row r="5638" spans="1:5">
      <c r="A5638" s="301" t="s">
        <v>57498</v>
      </c>
      <c r="B5638" s="301" t="s">
        <v>57499</v>
      </c>
      <c r="C5638" s="301" t="s">
        <v>94</v>
      </c>
      <c r="D5638" s="302">
        <v>18.62</v>
      </c>
      <c r="E5638" s="302">
        <v>18.23</v>
      </c>
    </row>
    <row r="5639" spans="1:5">
      <c r="A5639" s="301" t="s">
        <v>57500</v>
      </c>
      <c r="B5639" s="301" t="s">
        <v>57501</v>
      </c>
      <c r="C5639" s="301" t="s">
        <v>94</v>
      </c>
      <c r="D5639" s="302">
        <v>21.6</v>
      </c>
      <c r="E5639" s="302">
        <v>21.16</v>
      </c>
    </row>
    <row r="5640" spans="1:5">
      <c r="A5640" s="301" t="s">
        <v>57502</v>
      </c>
      <c r="B5640" s="301" t="s">
        <v>57503</v>
      </c>
      <c r="C5640" s="301" t="s">
        <v>94</v>
      </c>
      <c r="D5640" s="302">
        <v>24</v>
      </c>
      <c r="E5640" s="302">
        <v>23.51</v>
      </c>
    </row>
    <row r="5641" spans="1:5">
      <c r="A5641" s="301" t="s">
        <v>57504</v>
      </c>
      <c r="B5641" s="301" t="s">
        <v>57505</v>
      </c>
      <c r="C5641" s="301" t="s">
        <v>94</v>
      </c>
      <c r="D5641" s="302">
        <v>29.99</v>
      </c>
      <c r="E5641" s="302">
        <v>29.38</v>
      </c>
    </row>
    <row r="5642" spans="1:5">
      <c r="A5642" s="301" t="s">
        <v>57506</v>
      </c>
      <c r="B5642" s="301" t="s">
        <v>57507</v>
      </c>
      <c r="C5642" s="301" t="s">
        <v>94</v>
      </c>
      <c r="D5642" s="302">
        <v>15.23</v>
      </c>
      <c r="E5642" s="302">
        <v>14.93</v>
      </c>
    </row>
    <row r="5643" spans="1:5">
      <c r="A5643" s="301" t="s">
        <v>57508</v>
      </c>
      <c r="B5643" s="301" t="s">
        <v>57509</v>
      </c>
      <c r="C5643" s="301" t="s">
        <v>94</v>
      </c>
      <c r="D5643" s="302">
        <v>16.989999999999998</v>
      </c>
      <c r="E5643" s="302">
        <v>16.63</v>
      </c>
    </row>
    <row r="5644" spans="1:5">
      <c r="A5644" s="301" t="s">
        <v>57510</v>
      </c>
      <c r="B5644" s="301" t="s">
        <v>57511</v>
      </c>
      <c r="C5644" s="301" t="s">
        <v>94</v>
      </c>
      <c r="D5644" s="302">
        <v>19.2</v>
      </c>
      <c r="E5644" s="302">
        <v>18.82</v>
      </c>
    </row>
    <row r="5645" spans="1:5">
      <c r="A5645" s="301" t="s">
        <v>57512</v>
      </c>
      <c r="B5645" s="301" t="s">
        <v>57513</v>
      </c>
      <c r="C5645" s="301" t="s">
        <v>94</v>
      </c>
      <c r="D5645" s="302">
        <v>20.85</v>
      </c>
      <c r="E5645" s="302">
        <v>20.45</v>
      </c>
    </row>
    <row r="5646" spans="1:5">
      <c r="A5646" s="301" t="s">
        <v>57514</v>
      </c>
      <c r="B5646" s="301" t="s">
        <v>57515</v>
      </c>
      <c r="C5646" s="301" t="s">
        <v>94</v>
      </c>
      <c r="D5646" s="302">
        <v>26.25</v>
      </c>
      <c r="E5646" s="302">
        <v>25.75</v>
      </c>
    </row>
    <row r="5647" spans="1:5">
      <c r="A5647" s="301" t="s">
        <v>57516</v>
      </c>
      <c r="B5647" s="301" t="s">
        <v>57517</v>
      </c>
      <c r="C5647" s="301" t="s">
        <v>94</v>
      </c>
      <c r="D5647" s="302">
        <v>14.33</v>
      </c>
      <c r="E5647" s="302">
        <v>13.93</v>
      </c>
    </row>
    <row r="5648" spans="1:5">
      <c r="A5648" s="301" t="s">
        <v>57518</v>
      </c>
      <c r="B5648" s="301" t="s">
        <v>57519</v>
      </c>
      <c r="C5648" s="301" t="s">
        <v>94</v>
      </c>
      <c r="D5648" s="302">
        <v>12.51</v>
      </c>
      <c r="E5648" s="302">
        <v>12.21</v>
      </c>
    </row>
    <row r="5649" spans="1:5">
      <c r="A5649" s="301" t="s">
        <v>57520</v>
      </c>
      <c r="B5649" s="301" t="s">
        <v>57521</v>
      </c>
      <c r="C5649" s="301" t="s">
        <v>94</v>
      </c>
      <c r="D5649" s="302">
        <v>21.99</v>
      </c>
      <c r="E5649" s="302">
        <v>21.4</v>
      </c>
    </row>
    <row r="5650" spans="1:5">
      <c r="A5650" s="301" t="s">
        <v>57522</v>
      </c>
      <c r="B5650" s="301" t="s">
        <v>57523</v>
      </c>
      <c r="C5650" s="301" t="s">
        <v>94</v>
      </c>
      <c r="D5650" s="302">
        <v>23.05</v>
      </c>
      <c r="E5650" s="302">
        <v>22.46</v>
      </c>
    </row>
    <row r="5651" spans="1:5">
      <c r="A5651" s="301" t="s">
        <v>57524</v>
      </c>
      <c r="B5651" s="301" t="s">
        <v>57525</v>
      </c>
      <c r="C5651" s="301" t="s">
        <v>94</v>
      </c>
      <c r="D5651" s="302">
        <v>26.75</v>
      </c>
      <c r="E5651" s="302">
        <v>26.04</v>
      </c>
    </row>
    <row r="5652" spans="1:5">
      <c r="A5652" s="301" t="s">
        <v>57526</v>
      </c>
      <c r="B5652" s="301" t="s">
        <v>57527</v>
      </c>
      <c r="C5652" s="301" t="s">
        <v>94</v>
      </c>
      <c r="D5652" s="302">
        <v>29.79</v>
      </c>
      <c r="E5652" s="302">
        <v>29</v>
      </c>
    </row>
    <row r="5653" spans="1:5">
      <c r="A5653" s="301" t="s">
        <v>57528</v>
      </c>
      <c r="B5653" s="301" t="s">
        <v>57529</v>
      </c>
      <c r="C5653" s="301" t="s">
        <v>94</v>
      </c>
      <c r="D5653" s="302">
        <v>37.21</v>
      </c>
      <c r="E5653" s="302">
        <v>36.229999999999997</v>
      </c>
    </row>
    <row r="5654" spans="1:5">
      <c r="A5654" s="301" t="s">
        <v>57530</v>
      </c>
      <c r="B5654" s="301" t="s">
        <v>57531</v>
      </c>
      <c r="C5654" s="301" t="s">
        <v>94</v>
      </c>
      <c r="D5654" s="302">
        <v>20.76</v>
      </c>
      <c r="E5654" s="302">
        <v>20.23</v>
      </c>
    </row>
    <row r="5655" spans="1:5">
      <c r="A5655" s="301" t="s">
        <v>57532</v>
      </c>
      <c r="B5655" s="301" t="s">
        <v>57533</v>
      </c>
      <c r="C5655" s="301" t="s">
        <v>94</v>
      </c>
      <c r="D5655" s="302">
        <v>21.79</v>
      </c>
      <c r="E5655" s="302">
        <v>21.25</v>
      </c>
    </row>
    <row r="5656" spans="1:5">
      <c r="A5656" s="301" t="s">
        <v>57534</v>
      </c>
      <c r="B5656" s="301" t="s">
        <v>57535</v>
      </c>
      <c r="C5656" s="301" t="s">
        <v>94</v>
      </c>
      <c r="D5656" s="302">
        <v>25.16</v>
      </c>
      <c r="E5656" s="302">
        <v>24.55</v>
      </c>
    </row>
    <row r="5657" spans="1:5">
      <c r="A5657" s="301" t="s">
        <v>57536</v>
      </c>
      <c r="B5657" s="301" t="s">
        <v>57537</v>
      </c>
      <c r="C5657" s="301" t="s">
        <v>94</v>
      </c>
      <c r="D5657" s="302">
        <v>27.93</v>
      </c>
      <c r="E5657" s="302">
        <v>27.23</v>
      </c>
    </row>
    <row r="5658" spans="1:5">
      <c r="A5658" s="301" t="s">
        <v>57538</v>
      </c>
      <c r="B5658" s="301" t="s">
        <v>57539</v>
      </c>
      <c r="C5658" s="301" t="s">
        <v>94</v>
      </c>
      <c r="D5658" s="302">
        <v>34.71</v>
      </c>
      <c r="E5658" s="302">
        <v>33.869999999999997</v>
      </c>
    </row>
    <row r="5659" spans="1:5">
      <c r="A5659" s="301" t="s">
        <v>57540</v>
      </c>
      <c r="B5659" s="301" t="s">
        <v>57541</v>
      </c>
      <c r="C5659" s="301" t="s">
        <v>94</v>
      </c>
      <c r="D5659" s="302">
        <v>12.66</v>
      </c>
      <c r="E5659" s="302">
        <v>12.32</v>
      </c>
    </row>
    <row r="5660" spans="1:5">
      <c r="A5660" s="301" t="s">
        <v>57542</v>
      </c>
      <c r="B5660" s="301" t="s">
        <v>57543</v>
      </c>
      <c r="C5660" s="301" t="s">
        <v>94</v>
      </c>
      <c r="D5660" s="302">
        <v>12.23</v>
      </c>
      <c r="E5660" s="302">
        <v>11.9</v>
      </c>
    </row>
    <row r="5661" spans="1:5">
      <c r="A5661" s="301" t="s">
        <v>57544</v>
      </c>
      <c r="B5661" s="301" t="s">
        <v>57545</v>
      </c>
      <c r="C5661" s="301" t="s">
        <v>94</v>
      </c>
      <c r="D5661" s="302">
        <v>19.82</v>
      </c>
      <c r="E5661" s="302">
        <v>19.32</v>
      </c>
    </row>
    <row r="5662" spans="1:5">
      <c r="A5662" s="301" t="s">
        <v>57546</v>
      </c>
      <c r="B5662" s="301" t="s">
        <v>57547</v>
      </c>
      <c r="C5662" s="301" t="s">
        <v>94</v>
      </c>
      <c r="D5662" s="302">
        <v>22.16</v>
      </c>
      <c r="E5662" s="302">
        <v>21.58</v>
      </c>
    </row>
    <row r="5663" spans="1:5">
      <c r="A5663" s="301" t="s">
        <v>57548</v>
      </c>
      <c r="B5663" s="301" t="s">
        <v>57549</v>
      </c>
      <c r="C5663" s="301" t="s">
        <v>94</v>
      </c>
      <c r="D5663" s="302">
        <v>25.62</v>
      </c>
      <c r="E5663" s="302">
        <v>24.97</v>
      </c>
    </row>
    <row r="5664" spans="1:5">
      <c r="A5664" s="301" t="s">
        <v>57550</v>
      </c>
      <c r="B5664" s="301" t="s">
        <v>57551</v>
      </c>
      <c r="C5664" s="301" t="s">
        <v>94</v>
      </c>
      <c r="D5664" s="302">
        <v>28.46</v>
      </c>
      <c r="E5664" s="302">
        <v>27.72</v>
      </c>
    </row>
    <row r="5665" spans="1:5">
      <c r="A5665" s="301" t="s">
        <v>57552</v>
      </c>
      <c r="B5665" s="301" t="s">
        <v>57553</v>
      </c>
      <c r="C5665" s="301" t="s">
        <v>94</v>
      </c>
      <c r="D5665" s="302">
        <v>35.409999999999997</v>
      </c>
      <c r="E5665" s="302">
        <v>34.520000000000003</v>
      </c>
    </row>
    <row r="5666" spans="1:5">
      <c r="A5666" s="301" t="s">
        <v>57554</v>
      </c>
      <c r="B5666" s="301" t="s">
        <v>57555</v>
      </c>
      <c r="C5666" s="301" t="s">
        <v>94</v>
      </c>
      <c r="D5666" s="302">
        <v>18.91</v>
      </c>
      <c r="E5666" s="302">
        <v>18.440000000000001</v>
      </c>
    </row>
    <row r="5667" spans="1:5">
      <c r="A5667" s="301" t="s">
        <v>57556</v>
      </c>
      <c r="B5667" s="301" t="s">
        <v>57557</v>
      </c>
      <c r="C5667" s="301" t="s">
        <v>94</v>
      </c>
      <c r="D5667" s="302">
        <v>20.96</v>
      </c>
      <c r="E5667" s="302">
        <v>20.43</v>
      </c>
    </row>
    <row r="5668" spans="1:5">
      <c r="A5668" s="301" t="s">
        <v>57558</v>
      </c>
      <c r="B5668" s="301" t="s">
        <v>57559</v>
      </c>
      <c r="C5668" s="301" t="s">
        <v>94</v>
      </c>
      <c r="D5668" s="302">
        <v>24.19</v>
      </c>
      <c r="E5668" s="302">
        <v>23.59</v>
      </c>
    </row>
    <row r="5669" spans="1:5">
      <c r="A5669" s="301" t="s">
        <v>57560</v>
      </c>
      <c r="B5669" s="301" t="s">
        <v>57561</v>
      </c>
      <c r="C5669" s="301" t="s">
        <v>94</v>
      </c>
      <c r="D5669" s="302">
        <v>26.74</v>
      </c>
      <c r="E5669" s="302">
        <v>26.09</v>
      </c>
    </row>
    <row r="5670" spans="1:5">
      <c r="A5670" s="301" t="s">
        <v>57562</v>
      </c>
      <c r="B5670" s="301" t="s">
        <v>57563</v>
      </c>
      <c r="C5670" s="301" t="s">
        <v>94</v>
      </c>
      <c r="D5670" s="302">
        <v>34.22</v>
      </c>
      <c r="E5670" s="302">
        <v>33.369999999999997</v>
      </c>
    </row>
    <row r="5671" spans="1:5">
      <c r="A5671" s="301" t="s">
        <v>57564</v>
      </c>
      <c r="B5671" s="301" t="s">
        <v>57565</v>
      </c>
      <c r="C5671" s="301" t="s">
        <v>94</v>
      </c>
      <c r="D5671" s="302">
        <v>186.04</v>
      </c>
      <c r="E5671" s="302">
        <v>176.05</v>
      </c>
    </row>
    <row r="5672" spans="1:5">
      <c r="A5672" s="301" t="s">
        <v>57566</v>
      </c>
      <c r="B5672" s="301" t="s">
        <v>57567</v>
      </c>
      <c r="C5672" s="301" t="s">
        <v>94</v>
      </c>
      <c r="D5672" s="302">
        <v>223.84</v>
      </c>
      <c r="E5672" s="302">
        <v>210.5</v>
      </c>
    </row>
    <row r="5673" spans="1:5">
      <c r="A5673" s="301" t="s">
        <v>57568</v>
      </c>
      <c r="B5673" s="301" t="s">
        <v>57569</v>
      </c>
      <c r="C5673" s="301" t="s">
        <v>94</v>
      </c>
      <c r="D5673" s="302">
        <v>28.67</v>
      </c>
      <c r="E5673" s="302">
        <v>27.61</v>
      </c>
    </row>
    <row r="5674" spans="1:5">
      <c r="A5674" s="301" t="s">
        <v>57570</v>
      </c>
      <c r="B5674" s="301" t="s">
        <v>57571</v>
      </c>
      <c r="C5674" s="301" t="s">
        <v>94</v>
      </c>
      <c r="D5674" s="302">
        <v>42.34</v>
      </c>
      <c r="E5674" s="302">
        <v>40.08</v>
      </c>
    </row>
    <row r="5675" spans="1:5">
      <c r="A5675" s="301" t="s">
        <v>57572</v>
      </c>
      <c r="B5675" s="301" t="s">
        <v>57573</v>
      </c>
      <c r="C5675" s="301" t="s">
        <v>94</v>
      </c>
      <c r="D5675" s="302">
        <v>13.18</v>
      </c>
      <c r="E5675" s="302">
        <v>12.71</v>
      </c>
    </row>
    <row r="5676" spans="1:5">
      <c r="A5676" s="301" t="s">
        <v>57574</v>
      </c>
      <c r="B5676" s="301" t="s">
        <v>57575</v>
      </c>
      <c r="C5676" s="301" t="s">
        <v>94</v>
      </c>
      <c r="D5676" s="302">
        <v>12.77</v>
      </c>
      <c r="E5676" s="302">
        <v>12.31</v>
      </c>
    </row>
    <row r="5677" spans="1:5">
      <c r="A5677" s="301" t="s">
        <v>57576</v>
      </c>
      <c r="B5677" s="301" t="s">
        <v>57577</v>
      </c>
      <c r="C5677" s="301" t="s">
        <v>94</v>
      </c>
      <c r="D5677" s="302">
        <v>12.07</v>
      </c>
      <c r="E5677" s="302">
        <v>11.62</v>
      </c>
    </row>
    <row r="5678" spans="1:5">
      <c r="A5678" s="301" t="s">
        <v>57578</v>
      </c>
      <c r="B5678" s="301" t="s">
        <v>57579</v>
      </c>
      <c r="C5678" s="301" t="s">
        <v>94</v>
      </c>
      <c r="D5678" s="302">
        <v>10.88</v>
      </c>
      <c r="E5678" s="302">
        <v>10.54</v>
      </c>
    </row>
    <row r="5679" spans="1:5">
      <c r="A5679" s="301" t="s">
        <v>57580</v>
      </c>
      <c r="B5679" s="301" t="s">
        <v>57581</v>
      </c>
      <c r="C5679" s="301" t="s">
        <v>94</v>
      </c>
      <c r="D5679" s="302">
        <v>10.65</v>
      </c>
      <c r="E5679" s="302">
        <v>10.3</v>
      </c>
    </row>
    <row r="5680" spans="1:5">
      <c r="A5680" s="301" t="s">
        <v>57582</v>
      </c>
      <c r="B5680" s="301" t="s">
        <v>57583</v>
      </c>
      <c r="C5680" s="301" t="s">
        <v>94</v>
      </c>
      <c r="D5680" s="302">
        <v>7.14</v>
      </c>
      <c r="E5680" s="302">
        <v>6.88</v>
      </c>
    </row>
    <row r="5681" spans="1:5">
      <c r="A5681" s="301" t="s">
        <v>57584</v>
      </c>
      <c r="B5681" s="301" t="s">
        <v>57585</v>
      </c>
      <c r="C5681" s="301" t="s">
        <v>94</v>
      </c>
      <c r="D5681" s="302">
        <v>7.03</v>
      </c>
      <c r="E5681" s="302">
        <v>6.79</v>
      </c>
    </row>
    <row r="5682" spans="1:5">
      <c r="A5682" s="301" t="s">
        <v>57586</v>
      </c>
      <c r="B5682" s="301" t="s">
        <v>57587</v>
      </c>
      <c r="C5682" s="301" t="s">
        <v>94</v>
      </c>
      <c r="D5682" s="302">
        <v>6.67</v>
      </c>
      <c r="E5682" s="302">
        <v>6.43</v>
      </c>
    </row>
    <row r="5683" spans="1:5">
      <c r="A5683" s="301" t="s">
        <v>57588</v>
      </c>
      <c r="B5683" s="301" t="s">
        <v>57589</v>
      </c>
      <c r="C5683" s="301" t="s">
        <v>94</v>
      </c>
      <c r="D5683" s="302">
        <v>5.99</v>
      </c>
      <c r="E5683" s="302">
        <v>5.8</v>
      </c>
    </row>
    <row r="5684" spans="1:5">
      <c r="A5684" s="301" t="s">
        <v>57590</v>
      </c>
      <c r="B5684" s="301" t="s">
        <v>57591</v>
      </c>
      <c r="C5684" s="301" t="s">
        <v>94</v>
      </c>
      <c r="D5684" s="302">
        <v>5.89</v>
      </c>
      <c r="E5684" s="302">
        <v>5.71</v>
      </c>
    </row>
    <row r="5685" spans="1:5">
      <c r="A5685" s="301" t="s">
        <v>57592</v>
      </c>
      <c r="B5685" s="301" t="s">
        <v>57593</v>
      </c>
      <c r="C5685" s="301" t="s">
        <v>94</v>
      </c>
      <c r="D5685" s="302">
        <v>18.23</v>
      </c>
      <c r="E5685" s="302">
        <v>17.32</v>
      </c>
    </row>
    <row r="5686" spans="1:5">
      <c r="A5686" s="301" t="s">
        <v>57594</v>
      </c>
      <c r="B5686" s="301" t="s">
        <v>57595</v>
      </c>
      <c r="C5686" s="301" t="s">
        <v>94</v>
      </c>
      <c r="D5686" s="302">
        <v>15.48</v>
      </c>
      <c r="E5686" s="302">
        <v>14.7</v>
      </c>
    </row>
    <row r="5687" spans="1:5">
      <c r="A5687" s="301" t="s">
        <v>57596</v>
      </c>
      <c r="B5687" s="301" t="s">
        <v>57597</v>
      </c>
      <c r="C5687" s="301" t="s">
        <v>94</v>
      </c>
      <c r="D5687" s="302">
        <v>15.3</v>
      </c>
      <c r="E5687" s="302">
        <v>14.52</v>
      </c>
    </row>
    <row r="5688" spans="1:5">
      <c r="A5688" s="301" t="s">
        <v>57598</v>
      </c>
      <c r="B5688" s="301" t="s">
        <v>57599</v>
      </c>
      <c r="C5688" s="301" t="s">
        <v>94</v>
      </c>
      <c r="D5688" s="302">
        <v>13.92</v>
      </c>
      <c r="E5688" s="302">
        <v>13.22</v>
      </c>
    </row>
    <row r="5689" spans="1:5">
      <c r="A5689" s="301" t="s">
        <v>57600</v>
      </c>
      <c r="B5689" s="301" t="s">
        <v>57601</v>
      </c>
      <c r="C5689" s="301" t="s">
        <v>94</v>
      </c>
      <c r="D5689" s="302">
        <v>10.050000000000001</v>
      </c>
      <c r="E5689" s="302">
        <v>9.5399999999999991</v>
      </c>
    </row>
    <row r="5690" spans="1:5">
      <c r="A5690" s="301" t="s">
        <v>57602</v>
      </c>
      <c r="B5690" s="301" t="s">
        <v>57603</v>
      </c>
      <c r="C5690" s="301" t="s">
        <v>94</v>
      </c>
      <c r="D5690" s="302">
        <v>8.5500000000000007</v>
      </c>
      <c r="E5690" s="302">
        <v>8.1199999999999992</v>
      </c>
    </row>
    <row r="5691" spans="1:5">
      <c r="A5691" s="301" t="s">
        <v>57604</v>
      </c>
      <c r="B5691" s="301" t="s">
        <v>57605</v>
      </c>
      <c r="C5691" s="301" t="s">
        <v>94</v>
      </c>
      <c r="D5691" s="302">
        <v>8.44</v>
      </c>
      <c r="E5691" s="302">
        <v>8.01</v>
      </c>
    </row>
    <row r="5692" spans="1:5">
      <c r="A5692" s="301" t="s">
        <v>57606</v>
      </c>
      <c r="B5692" s="301" t="s">
        <v>57607</v>
      </c>
      <c r="C5692" s="301" t="s">
        <v>94</v>
      </c>
      <c r="D5692" s="302">
        <v>7.67</v>
      </c>
      <c r="E5692" s="302">
        <v>7.29</v>
      </c>
    </row>
    <row r="5693" spans="1:5">
      <c r="A5693" s="301" t="s">
        <v>57608</v>
      </c>
      <c r="B5693" s="301" t="s">
        <v>57609</v>
      </c>
      <c r="C5693" s="301" t="s">
        <v>94</v>
      </c>
      <c r="D5693" s="302">
        <v>112.07</v>
      </c>
      <c r="E5693" s="302">
        <v>101.51</v>
      </c>
    </row>
    <row r="5694" spans="1:5">
      <c r="A5694" s="301" t="s">
        <v>57610</v>
      </c>
      <c r="B5694" s="301" t="s">
        <v>57611</v>
      </c>
      <c r="C5694" s="301" t="s">
        <v>94</v>
      </c>
      <c r="D5694" s="302">
        <v>14.83</v>
      </c>
      <c r="E5694" s="302">
        <v>14.29</v>
      </c>
    </row>
    <row r="5695" spans="1:5">
      <c r="A5695" s="301" t="s">
        <v>57612</v>
      </c>
      <c r="B5695" s="301" t="s">
        <v>57613</v>
      </c>
      <c r="C5695" s="301" t="s">
        <v>94</v>
      </c>
      <c r="D5695" s="302">
        <v>11.71</v>
      </c>
      <c r="E5695" s="302">
        <v>11.29</v>
      </c>
    </row>
    <row r="5696" spans="1:5">
      <c r="A5696" s="301" t="s">
        <v>57614</v>
      </c>
      <c r="B5696" s="301" t="s">
        <v>57615</v>
      </c>
      <c r="C5696" s="301" t="s">
        <v>94</v>
      </c>
      <c r="D5696" s="302">
        <v>11.35</v>
      </c>
      <c r="E5696" s="302">
        <v>10.98</v>
      </c>
    </row>
    <row r="5697" spans="1:5">
      <c r="A5697" s="301" t="s">
        <v>57616</v>
      </c>
      <c r="B5697" s="301" t="s">
        <v>57617</v>
      </c>
      <c r="C5697" s="301" t="s">
        <v>94</v>
      </c>
      <c r="D5697" s="302">
        <v>8.18</v>
      </c>
      <c r="E5697" s="302">
        <v>7.88</v>
      </c>
    </row>
    <row r="5698" spans="1:5">
      <c r="A5698" s="301" t="s">
        <v>57618</v>
      </c>
      <c r="B5698" s="301" t="s">
        <v>57619</v>
      </c>
      <c r="C5698" s="301" t="s">
        <v>94</v>
      </c>
      <c r="D5698" s="302">
        <v>6.46</v>
      </c>
      <c r="E5698" s="302">
        <v>6.23</v>
      </c>
    </row>
    <row r="5699" spans="1:5">
      <c r="A5699" s="301" t="s">
        <v>57620</v>
      </c>
      <c r="B5699" s="301" t="s">
        <v>57621</v>
      </c>
      <c r="C5699" s="301" t="s">
        <v>94</v>
      </c>
      <c r="D5699" s="302">
        <v>6.26</v>
      </c>
      <c r="E5699" s="302">
        <v>6.05</v>
      </c>
    </row>
    <row r="5700" spans="1:5">
      <c r="A5700" s="301" t="s">
        <v>57622</v>
      </c>
      <c r="B5700" s="301" t="s">
        <v>57623</v>
      </c>
      <c r="C5700" s="301" t="s">
        <v>94</v>
      </c>
      <c r="D5700" s="302">
        <v>16.46</v>
      </c>
      <c r="E5700" s="302">
        <v>15.87</v>
      </c>
    </row>
    <row r="5701" spans="1:5">
      <c r="A5701" s="301" t="s">
        <v>57624</v>
      </c>
      <c r="B5701" s="301" t="s">
        <v>57625</v>
      </c>
      <c r="C5701" s="301" t="s">
        <v>94</v>
      </c>
      <c r="D5701" s="302">
        <v>14.63</v>
      </c>
      <c r="E5701" s="302">
        <v>14.11</v>
      </c>
    </row>
    <row r="5702" spans="1:5">
      <c r="A5702" s="301" t="s">
        <v>57626</v>
      </c>
      <c r="B5702" s="301" t="s">
        <v>57627</v>
      </c>
      <c r="C5702" s="301" t="s">
        <v>94</v>
      </c>
      <c r="D5702" s="302">
        <v>14.16</v>
      </c>
      <c r="E5702" s="302">
        <v>13.65</v>
      </c>
    </row>
    <row r="5703" spans="1:5">
      <c r="A5703" s="301" t="s">
        <v>57628</v>
      </c>
      <c r="B5703" s="301" t="s">
        <v>57629</v>
      </c>
      <c r="C5703" s="301" t="s">
        <v>94</v>
      </c>
      <c r="D5703" s="302">
        <v>13.4</v>
      </c>
      <c r="E5703" s="302">
        <v>12.91</v>
      </c>
    </row>
    <row r="5704" spans="1:5">
      <c r="A5704" s="301" t="s">
        <v>57630</v>
      </c>
      <c r="B5704" s="301" t="s">
        <v>57631</v>
      </c>
      <c r="C5704" s="301" t="s">
        <v>94</v>
      </c>
      <c r="D5704" s="302">
        <v>13.03</v>
      </c>
      <c r="E5704" s="302">
        <v>12.56</v>
      </c>
    </row>
    <row r="5705" spans="1:5">
      <c r="A5705" s="301" t="s">
        <v>57632</v>
      </c>
      <c r="B5705" s="301" t="s">
        <v>57633</v>
      </c>
      <c r="C5705" s="301" t="s">
        <v>94</v>
      </c>
      <c r="D5705" s="302">
        <v>12.63</v>
      </c>
      <c r="E5705" s="302">
        <v>12.21</v>
      </c>
    </row>
    <row r="5706" spans="1:5">
      <c r="A5706" s="301" t="s">
        <v>57634</v>
      </c>
      <c r="B5706" s="301" t="s">
        <v>57635</v>
      </c>
      <c r="C5706" s="301" t="s">
        <v>94</v>
      </c>
      <c r="D5706" s="302">
        <v>12.12</v>
      </c>
      <c r="E5706" s="302">
        <v>11.72</v>
      </c>
    </row>
    <row r="5707" spans="1:5">
      <c r="A5707" s="301" t="s">
        <v>57636</v>
      </c>
      <c r="B5707" s="301" t="s">
        <v>57637</v>
      </c>
      <c r="C5707" s="301" t="s">
        <v>94</v>
      </c>
      <c r="D5707" s="302">
        <v>11.83</v>
      </c>
      <c r="E5707" s="302">
        <v>11.46</v>
      </c>
    </row>
    <row r="5708" spans="1:5">
      <c r="A5708" s="301" t="s">
        <v>57638</v>
      </c>
      <c r="B5708" s="301" t="s">
        <v>57639</v>
      </c>
      <c r="C5708" s="301" t="s">
        <v>94</v>
      </c>
      <c r="D5708" s="302">
        <v>9.09</v>
      </c>
      <c r="E5708" s="302">
        <v>8.76</v>
      </c>
    </row>
    <row r="5709" spans="1:5">
      <c r="A5709" s="301" t="s">
        <v>57640</v>
      </c>
      <c r="B5709" s="301" t="s">
        <v>57641</v>
      </c>
      <c r="C5709" s="301" t="s">
        <v>94</v>
      </c>
      <c r="D5709" s="302">
        <v>8.07</v>
      </c>
      <c r="E5709" s="302">
        <v>7.77</v>
      </c>
    </row>
    <row r="5710" spans="1:5">
      <c r="A5710" s="301" t="s">
        <v>57642</v>
      </c>
      <c r="B5710" s="301" t="s">
        <v>57643</v>
      </c>
      <c r="C5710" s="301" t="s">
        <v>94</v>
      </c>
      <c r="D5710" s="302">
        <v>7.83</v>
      </c>
      <c r="E5710" s="302">
        <v>7.53</v>
      </c>
    </row>
    <row r="5711" spans="1:5">
      <c r="A5711" s="301" t="s">
        <v>57644</v>
      </c>
      <c r="B5711" s="301" t="s">
        <v>57645</v>
      </c>
      <c r="C5711" s="301" t="s">
        <v>94</v>
      </c>
      <c r="D5711" s="302">
        <v>7.4</v>
      </c>
      <c r="E5711" s="302">
        <v>7.13</v>
      </c>
    </row>
    <row r="5712" spans="1:5">
      <c r="A5712" s="301" t="s">
        <v>57646</v>
      </c>
      <c r="B5712" s="301" t="s">
        <v>57647</v>
      </c>
      <c r="C5712" s="301" t="s">
        <v>94</v>
      </c>
      <c r="D5712" s="302">
        <v>7.19</v>
      </c>
      <c r="E5712" s="302">
        <v>6.94</v>
      </c>
    </row>
    <row r="5713" spans="1:5">
      <c r="A5713" s="301" t="s">
        <v>57648</v>
      </c>
      <c r="B5713" s="301" t="s">
        <v>57649</v>
      </c>
      <c r="C5713" s="301" t="s">
        <v>94</v>
      </c>
      <c r="D5713" s="302">
        <v>6.96</v>
      </c>
      <c r="E5713" s="302">
        <v>6.73</v>
      </c>
    </row>
    <row r="5714" spans="1:5">
      <c r="A5714" s="301" t="s">
        <v>57650</v>
      </c>
      <c r="B5714" s="301" t="s">
        <v>57651</v>
      </c>
      <c r="C5714" s="301" t="s">
        <v>94</v>
      </c>
      <c r="D5714" s="302">
        <v>6.67</v>
      </c>
      <c r="E5714" s="302">
        <v>6.46</v>
      </c>
    </row>
    <row r="5715" spans="1:5">
      <c r="A5715" s="301" t="s">
        <v>57652</v>
      </c>
      <c r="B5715" s="301" t="s">
        <v>57653</v>
      </c>
      <c r="C5715" s="301" t="s">
        <v>94</v>
      </c>
      <c r="D5715" s="302">
        <v>6.53</v>
      </c>
      <c r="E5715" s="302">
        <v>6.32</v>
      </c>
    </row>
    <row r="5716" spans="1:5">
      <c r="A5716" s="301" t="s">
        <v>57654</v>
      </c>
      <c r="B5716" s="301" t="s">
        <v>57655</v>
      </c>
      <c r="C5716" s="301" t="s">
        <v>94</v>
      </c>
      <c r="D5716" s="302">
        <v>20.260000000000002</v>
      </c>
      <c r="E5716" s="302">
        <v>19.239999999999998</v>
      </c>
    </row>
    <row r="5717" spans="1:5">
      <c r="A5717" s="301" t="s">
        <v>57656</v>
      </c>
      <c r="B5717" s="301" t="s">
        <v>57657</v>
      </c>
      <c r="C5717" s="301" t="s">
        <v>94</v>
      </c>
      <c r="D5717" s="302">
        <v>17.22</v>
      </c>
      <c r="E5717" s="302">
        <v>16.34</v>
      </c>
    </row>
    <row r="5718" spans="1:5">
      <c r="A5718" s="301" t="s">
        <v>57658</v>
      </c>
      <c r="B5718" s="301" t="s">
        <v>57659</v>
      </c>
      <c r="C5718" s="301" t="s">
        <v>94</v>
      </c>
      <c r="D5718" s="302">
        <v>17</v>
      </c>
      <c r="E5718" s="302">
        <v>16.14</v>
      </c>
    </row>
    <row r="5719" spans="1:5">
      <c r="A5719" s="301" t="s">
        <v>57660</v>
      </c>
      <c r="B5719" s="301" t="s">
        <v>57661</v>
      </c>
      <c r="C5719" s="301" t="s">
        <v>94</v>
      </c>
      <c r="D5719" s="302">
        <v>15.45</v>
      </c>
      <c r="E5719" s="302">
        <v>14.67</v>
      </c>
    </row>
    <row r="5720" spans="1:5">
      <c r="A5720" s="301" t="s">
        <v>57662</v>
      </c>
      <c r="B5720" s="301" t="s">
        <v>57663</v>
      </c>
      <c r="C5720" s="301" t="s">
        <v>94</v>
      </c>
      <c r="D5720" s="302">
        <v>11.17</v>
      </c>
      <c r="E5720" s="302">
        <v>10.61</v>
      </c>
    </row>
    <row r="5721" spans="1:5">
      <c r="A5721" s="301" t="s">
        <v>57664</v>
      </c>
      <c r="B5721" s="301" t="s">
        <v>57665</v>
      </c>
      <c r="C5721" s="301" t="s">
        <v>94</v>
      </c>
      <c r="D5721" s="302">
        <v>9.49</v>
      </c>
      <c r="E5721" s="302">
        <v>9.01</v>
      </c>
    </row>
    <row r="5722" spans="1:5">
      <c r="A5722" s="301" t="s">
        <v>57666</v>
      </c>
      <c r="B5722" s="301" t="s">
        <v>57667</v>
      </c>
      <c r="C5722" s="301" t="s">
        <v>94</v>
      </c>
      <c r="D5722" s="302">
        <v>9.36</v>
      </c>
      <c r="E5722" s="302">
        <v>8.89</v>
      </c>
    </row>
    <row r="5723" spans="1:5">
      <c r="A5723" s="301" t="s">
        <v>57668</v>
      </c>
      <c r="B5723" s="301" t="s">
        <v>57669</v>
      </c>
      <c r="C5723" s="301" t="s">
        <v>94</v>
      </c>
      <c r="D5723" s="302">
        <v>8.5399999999999991</v>
      </c>
      <c r="E5723" s="302">
        <v>8.11</v>
      </c>
    </row>
    <row r="5724" spans="1:5">
      <c r="A5724" s="301" t="s">
        <v>57670</v>
      </c>
      <c r="B5724" s="301" t="s">
        <v>57671</v>
      </c>
      <c r="C5724" s="301" t="s">
        <v>94</v>
      </c>
      <c r="D5724" s="302">
        <v>18.54</v>
      </c>
      <c r="E5724" s="302">
        <v>17.88</v>
      </c>
    </row>
    <row r="5725" spans="1:5">
      <c r="A5725" s="301" t="s">
        <v>57672</v>
      </c>
      <c r="B5725" s="301" t="s">
        <v>57673</v>
      </c>
      <c r="C5725" s="301" t="s">
        <v>94</v>
      </c>
      <c r="D5725" s="302">
        <v>16.46</v>
      </c>
      <c r="E5725" s="302">
        <v>15.87</v>
      </c>
    </row>
    <row r="5726" spans="1:5">
      <c r="A5726" s="301" t="s">
        <v>57674</v>
      </c>
      <c r="B5726" s="301" t="s">
        <v>57675</v>
      </c>
      <c r="C5726" s="301" t="s">
        <v>94</v>
      </c>
      <c r="D5726" s="302">
        <v>15.96</v>
      </c>
      <c r="E5726" s="302">
        <v>15.38</v>
      </c>
    </row>
    <row r="5727" spans="1:5">
      <c r="A5727" s="301" t="s">
        <v>57676</v>
      </c>
      <c r="B5727" s="301" t="s">
        <v>57677</v>
      </c>
      <c r="C5727" s="301" t="s">
        <v>94</v>
      </c>
      <c r="D5727" s="302">
        <v>15.11</v>
      </c>
      <c r="E5727" s="302">
        <v>14.56</v>
      </c>
    </row>
    <row r="5728" spans="1:5">
      <c r="A5728" s="301" t="s">
        <v>57678</v>
      </c>
      <c r="B5728" s="301" t="s">
        <v>57679</v>
      </c>
      <c r="C5728" s="301" t="s">
        <v>94</v>
      </c>
      <c r="D5728" s="302">
        <v>14.66</v>
      </c>
      <c r="E5728" s="302">
        <v>14.13</v>
      </c>
    </row>
    <row r="5729" spans="1:5">
      <c r="A5729" s="301" t="s">
        <v>57680</v>
      </c>
      <c r="B5729" s="301" t="s">
        <v>57681</v>
      </c>
      <c r="C5729" s="301" t="s">
        <v>94</v>
      </c>
      <c r="D5729" s="302">
        <v>14.18</v>
      </c>
      <c r="E5729" s="302">
        <v>13.73</v>
      </c>
    </row>
    <row r="5730" spans="1:5">
      <c r="A5730" s="301" t="s">
        <v>57682</v>
      </c>
      <c r="B5730" s="301" t="s">
        <v>57683</v>
      </c>
      <c r="C5730" s="301" t="s">
        <v>94</v>
      </c>
      <c r="D5730" s="302">
        <v>13.62</v>
      </c>
      <c r="E5730" s="302">
        <v>13.19</v>
      </c>
    </row>
    <row r="5731" spans="1:5">
      <c r="A5731" s="301" t="s">
        <v>57684</v>
      </c>
      <c r="B5731" s="301" t="s">
        <v>57685</v>
      </c>
      <c r="C5731" s="301" t="s">
        <v>94</v>
      </c>
      <c r="D5731" s="302">
        <v>13.32</v>
      </c>
      <c r="E5731" s="302">
        <v>12.89</v>
      </c>
    </row>
    <row r="5732" spans="1:5">
      <c r="A5732" s="301" t="s">
        <v>57686</v>
      </c>
      <c r="B5732" s="301" t="s">
        <v>57687</v>
      </c>
      <c r="C5732" s="301" t="s">
        <v>94</v>
      </c>
      <c r="D5732" s="302">
        <v>10.24</v>
      </c>
      <c r="E5732" s="302">
        <v>9.8699999999999992</v>
      </c>
    </row>
    <row r="5733" spans="1:5">
      <c r="A5733" s="301" t="s">
        <v>57688</v>
      </c>
      <c r="B5733" s="301" t="s">
        <v>57689</v>
      </c>
      <c r="C5733" s="301" t="s">
        <v>94</v>
      </c>
      <c r="D5733" s="302">
        <v>9.09</v>
      </c>
      <c r="E5733" s="302">
        <v>8.75</v>
      </c>
    </row>
    <row r="5734" spans="1:5">
      <c r="A5734" s="301" t="s">
        <v>57690</v>
      </c>
      <c r="B5734" s="301" t="s">
        <v>57691</v>
      </c>
      <c r="C5734" s="301" t="s">
        <v>94</v>
      </c>
      <c r="D5734" s="302">
        <v>8.8000000000000007</v>
      </c>
      <c r="E5734" s="302">
        <v>8.49</v>
      </c>
    </row>
    <row r="5735" spans="1:5">
      <c r="A5735" s="301" t="s">
        <v>57692</v>
      </c>
      <c r="B5735" s="301" t="s">
        <v>57693</v>
      </c>
      <c r="C5735" s="301" t="s">
        <v>94</v>
      </c>
      <c r="D5735" s="302">
        <v>8.31</v>
      </c>
      <c r="E5735" s="302">
        <v>8.02</v>
      </c>
    </row>
    <row r="5736" spans="1:5">
      <c r="A5736" s="301" t="s">
        <v>57694</v>
      </c>
      <c r="B5736" s="301" t="s">
        <v>57695</v>
      </c>
      <c r="C5736" s="301" t="s">
        <v>94</v>
      </c>
      <c r="D5736" s="302">
        <v>8.09</v>
      </c>
      <c r="E5736" s="302">
        <v>7.8</v>
      </c>
    </row>
    <row r="5737" spans="1:5">
      <c r="A5737" s="301" t="s">
        <v>57696</v>
      </c>
      <c r="B5737" s="301" t="s">
        <v>57697</v>
      </c>
      <c r="C5737" s="301" t="s">
        <v>94</v>
      </c>
      <c r="D5737" s="302">
        <v>7.82</v>
      </c>
      <c r="E5737" s="302">
        <v>7.56</v>
      </c>
    </row>
    <row r="5738" spans="1:5">
      <c r="A5738" s="301" t="s">
        <v>57698</v>
      </c>
      <c r="B5738" s="301" t="s">
        <v>57699</v>
      </c>
      <c r="C5738" s="301" t="s">
        <v>94</v>
      </c>
      <c r="D5738" s="302">
        <v>7.51</v>
      </c>
      <c r="E5738" s="302">
        <v>7.26</v>
      </c>
    </row>
    <row r="5739" spans="1:5">
      <c r="A5739" s="301" t="s">
        <v>57700</v>
      </c>
      <c r="B5739" s="301" t="s">
        <v>57701</v>
      </c>
      <c r="C5739" s="301" t="s">
        <v>94</v>
      </c>
      <c r="D5739" s="302">
        <v>7.35</v>
      </c>
      <c r="E5739" s="302">
        <v>7.12</v>
      </c>
    </row>
    <row r="5740" spans="1:5">
      <c r="A5740" s="301" t="s">
        <v>57702</v>
      </c>
      <c r="B5740" s="301" t="s">
        <v>57703</v>
      </c>
      <c r="C5740" s="301" t="s">
        <v>94</v>
      </c>
      <c r="D5740" s="302">
        <v>22.8</v>
      </c>
      <c r="E5740" s="302">
        <v>21.65</v>
      </c>
    </row>
    <row r="5741" spans="1:5">
      <c r="A5741" s="301" t="s">
        <v>57704</v>
      </c>
      <c r="B5741" s="301" t="s">
        <v>57705</v>
      </c>
      <c r="C5741" s="301" t="s">
        <v>94</v>
      </c>
      <c r="D5741" s="302">
        <v>19.36</v>
      </c>
      <c r="E5741" s="302">
        <v>18.37</v>
      </c>
    </row>
    <row r="5742" spans="1:5">
      <c r="A5742" s="301" t="s">
        <v>57706</v>
      </c>
      <c r="B5742" s="301" t="s">
        <v>57707</v>
      </c>
      <c r="C5742" s="301" t="s">
        <v>94</v>
      </c>
      <c r="D5742" s="302">
        <v>19.11</v>
      </c>
      <c r="E5742" s="302">
        <v>18.149999999999999</v>
      </c>
    </row>
    <row r="5743" spans="1:5">
      <c r="A5743" s="301" t="s">
        <v>57708</v>
      </c>
      <c r="B5743" s="301" t="s">
        <v>57709</v>
      </c>
      <c r="C5743" s="301" t="s">
        <v>94</v>
      </c>
      <c r="D5743" s="302">
        <v>17.399999999999999</v>
      </c>
      <c r="E5743" s="302">
        <v>16.52</v>
      </c>
    </row>
    <row r="5744" spans="1:5">
      <c r="A5744" s="301" t="s">
        <v>57710</v>
      </c>
      <c r="B5744" s="301" t="s">
        <v>57711</v>
      </c>
      <c r="C5744" s="301" t="s">
        <v>94</v>
      </c>
      <c r="D5744" s="302">
        <v>12.58</v>
      </c>
      <c r="E5744" s="302">
        <v>11.94</v>
      </c>
    </row>
    <row r="5745" spans="1:5">
      <c r="A5745" s="301" t="s">
        <v>57712</v>
      </c>
      <c r="B5745" s="301" t="s">
        <v>57713</v>
      </c>
      <c r="C5745" s="301" t="s">
        <v>94</v>
      </c>
      <c r="D5745" s="302">
        <v>10.68</v>
      </c>
      <c r="E5745" s="302">
        <v>10.15</v>
      </c>
    </row>
    <row r="5746" spans="1:5">
      <c r="A5746" s="301" t="s">
        <v>57714</v>
      </c>
      <c r="B5746" s="301" t="s">
        <v>57715</v>
      </c>
      <c r="C5746" s="301" t="s">
        <v>94</v>
      </c>
      <c r="D5746" s="302">
        <v>10.54</v>
      </c>
      <c r="E5746" s="302">
        <v>10.01</v>
      </c>
    </row>
    <row r="5747" spans="1:5">
      <c r="A5747" s="301" t="s">
        <v>57716</v>
      </c>
      <c r="B5747" s="301" t="s">
        <v>57717</v>
      </c>
      <c r="C5747" s="301" t="s">
        <v>94</v>
      </c>
      <c r="D5747" s="302">
        <v>9.6</v>
      </c>
      <c r="E5747" s="302">
        <v>9.11</v>
      </c>
    </row>
    <row r="5748" spans="1:5">
      <c r="A5748" s="301" t="s">
        <v>57718</v>
      </c>
      <c r="B5748" s="301" t="s">
        <v>57719</v>
      </c>
      <c r="C5748" s="301" t="s">
        <v>94</v>
      </c>
      <c r="D5748" s="302">
        <v>81.78</v>
      </c>
      <c r="E5748" s="302">
        <v>80.510000000000005</v>
      </c>
    </row>
    <row r="5749" spans="1:5">
      <c r="A5749" s="301" t="s">
        <v>57720</v>
      </c>
      <c r="B5749" s="301" t="s">
        <v>57721</v>
      </c>
      <c r="C5749" s="301" t="s">
        <v>94</v>
      </c>
      <c r="D5749" s="302">
        <v>74.28</v>
      </c>
      <c r="E5749" s="302">
        <v>73.3</v>
      </c>
    </row>
    <row r="5750" spans="1:5">
      <c r="A5750" s="301" t="s">
        <v>57722</v>
      </c>
      <c r="B5750" s="301" t="s">
        <v>57723</v>
      </c>
      <c r="C5750" s="301" t="s">
        <v>94</v>
      </c>
      <c r="D5750" s="302">
        <v>70.91</v>
      </c>
      <c r="E5750" s="302">
        <v>70.040000000000006</v>
      </c>
    </row>
    <row r="5751" spans="1:5">
      <c r="A5751" s="301" t="s">
        <v>57724</v>
      </c>
      <c r="B5751" s="301" t="s">
        <v>57725</v>
      </c>
      <c r="C5751" s="301" t="s">
        <v>94</v>
      </c>
      <c r="D5751" s="302">
        <v>75.81</v>
      </c>
      <c r="E5751" s="302">
        <v>74.52</v>
      </c>
    </row>
    <row r="5752" spans="1:5">
      <c r="A5752" s="301" t="s">
        <v>57726</v>
      </c>
      <c r="B5752" s="301" t="s">
        <v>57727</v>
      </c>
      <c r="C5752" s="301" t="s">
        <v>94</v>
      </c>
      <c r="D5752" s="302">
        <v>69.31</v>
      </c>
      <c r="E5752" s="302">
        <v>68.38</v>
      </c>
    </row>
    <row r="5753" spans="1:5">
      <c r="A5753" s="301" t="s">
        <v>57728</v>
      </c>
      <c r="B5753" s="301" t="s">
        <v>57729</v>
      </c>
      <c r="C5753" s="301" t="s">
        <v>94</v>
      </c>
      <c r="D5753" s="302">
        <v>88.06</v>
      </c>
      <c r="E5753" s="302">
        <v>85.07</v>
      </c>
    </row>
    <row r="5754" spans="1:5">
      <c r="A5754" s="301" t="s">
        <v>57730</v>
      </c>
      <c r="B5754" s="301" t="s">
        <v>57731</v>
      </c>
      <c r="C5754" s="301" t="s">
        <v>94</v>
      </c>
      <c r="D5754" s="302">
        <v>92.64</v>
      </c>
      <c r="E5754" s="302">
        <v>91.37</v>
      </c>
    </row>
    <row r="5755" spans="1:5">
      <c r="A5755" s="301" t="s">
        <v>57732</v>
      </c>
      <c r="B5755" s="301" t="s">
        <v>57733</v>
      </c>
      <c r="C5755" s="301" t="s">
        <v>94</v>
      </c>
      <c r="D5755" s="302">
        <v>85.14</v>
      </c>
      <c r="E5755" s="302">
        <v>84.16</v>
      </c>
    </row>
    <row r="5756" spans="1:5">
      <c r="A5756" s="301" t="s">
        <v>57734</v>
      </c>
      <c r="B5756" s="301" t="s">
        <v>57735</v>
      </c>
      <c r="C5756" s="301" t="s">
        <v>94</v>
      </c>
      <c r="D5756" s="302">
        <v>81.77</v>
      </c>
      <c r="E5756" s="302">
        <v>80.900000000000006</v>
      </c>
    </row>
    <row r="5757" spans="1:5">
      <c r="A5757" s="301" t="s">
        <v>57736</v>
      </c>
      <c r="B5757" s="301" t="s">
        <v>57737</v>
      </c>
      <c r="C5757" s="301" t="s">
        <v>94</v>
      </c>
      <c r="D5757" s="302">
        <v>86.67</v>
      </c>
      <c r="E5757" s="302">
        <v>85.38</v>
      </c>
    </row>
    <row r="5758" spans="1:5">
      <c r="A5758" s="301" t="s">
        <v>57738</v>
      </c>
      <c r="B5758" s="301" t="s">
        <v>57739</v>
      </c>
      <c r="C5758" s="301" t="s">
        <v>94</v>
      </c>
      <c r="D5758" s="302">
        <v>80.17</v>
      </c>
      <c r="E5758" s="302">
        <v>79.239999999999995</v>
      </c>
    </row>
    <row r="5759" spans="1:5">
      <c r="A5759" s="301" t="s">
        <v>57740</v>
      </c>
      <c r="B5759" s="301" t="s">
        <v>57741</v>
      </c>
      <c r="C5759" s="301" t="s">
        <v>94</v>
      </c>
      <c r="D5759" s="302">
        <v>98.92</v>
      </c>
      <c r="E5759" s="302">
        <v>95.93</v>
      </c>
    </row>
    <row r="5760" spans="1:5">
      <c r="A5760" s="301" t="s">
        <v>57742</v>
      </c>
      <c r="B5760" s="301" t="s">
        <v>57743</v>
      </c>
      <c r="C5760" s="301" t="s">
        <v>94</v>
      </c>
      <c r="D5760" s="302">
        <v>13.37</v>
      </c>
      <c r="E5760" s="302">
        <v>12.8</v>
      </c>
    </row>
    <row r="5761" spans="1:5">
      <c r="A5761" s="301" t="s">
        <v>57744</v>
      </c>
      <c r="B5761" s="301" t="s">
        <v>57745</v>
      </c>
      <c r="C5761" s="301" t="s">
        <v>94</v>
      </c>
      <c r="D5761" s="302">
        <v>9.8800000000000008</v>
      </c>
      <c r="E5761" s="302">
        <v>9.49</v>
      </c>
    </row>
    <row r="5762" spans="1:5">
      <c r="A5762" s="301" t="s">
        <v>57746</v>
      </c>
      <c r="B5762" s="301" t="s">
        <v>57747</v>
      </c>
      <c r="C5762" s="301" t="s">
        <v>94</v>
      </c>
      <c r="D5762" s="302">
        <v>27.17</v>
      </c>
      <c r="E5762" s="302">
        <v>25.9</v>
      </c>
    </row>
    <row r="5763" spans="1:5">
      <c r="A5763" s="301" t="s">
        <v>57748</v>
      </c>
      <c r="B5763" s="301" t="s">
        <v>57749</v>
      </c>
      <c r="C5763" s="301" t="s">
        <v>94</v>
      </c>
      <c r="D5763" s="302">
        <v>23.84</v>
      </c>
      <c r="E5763" s="302">
        <v>22.7</v>
      </c>
    </row>
    <row r="5764" spans="1:5">
      <c r="A5764" s="301" t="s">
        <v>57750</v>
      </c>
      <c r="B5764" s="301" t="s">
        <v>57751</v>
      </c>
      <c r="C5764" s="301" t="s">
        <v>94</v>
      </c>
      <c r="D5764" s="302">
        <v>19.670000000000002</v>
      </c>
      <c r="E5764" s="302">
        <v>18.690000000000001</v>
      </c>
    </row>
    <row r="5765" spans="1:5">
      <c r="A5765" s="301" t="s">
        <v>57752</v>
      </c>
      <c r="B5765" s="301" t="s">
        <v>57753</v>
      </c>
      <c r="C5765" s="301" t="s">
        <v>94</v>
      </c>
      <c r="D5765" s="302">
        <v>18.91</v>
      </c>
      <c r="E5765" s="302">
        <v>17.97</v>
      </c>
    </row>
    <row r="5766" spans="1:5">
      <c r="A5766" s="301" t="s">
        <v>57754</v>
      </c>
      <c r="B5766" s="301" t="s">
        <v>57755</v>
      </c>
      <c r="C5766" s="301" t="s">
        <v>94</v>
      </c>
      <c r="D5766" s="302">
        <v>16.3</v>
      </c>
      <c r="E5766" s="302">
        <v>15.43</v>
      </c>
    </row>
    <row r="5767" spans="1:5">
      <c r="A5767" s="301" t="s">
        <v>57756</v>
      </c>
      <c r="B5767" s="301" t="s">
        <v>57757</v>
      </c>
      <c r="C5767" s="301" t="s">
        <v>94</v>
      </c>
      <c r="D5767" s="302">
        <v>27.51</v>
      </c>
      <c r="E5767" s="302">
        <v>25.85</v>
      </c>
    </row>
    <row r="5768" spans="1:5">
      <c r="A5768" s="301" t="s">
        <v>57758</v>
      </c>
      <c r="B5768" s="301" t="s">
        <v>57759</v>
      </c>
      <c r="C5768" s="301" t="s">
        <v>94</v>
      </c>
      <c r="D5768" s="302">
        <v>21.2</v>
      </c>
      <c r="E5768" s="302">
        <v>19.91</v>
      </c>
    </row>
    <row r="5769" spans="1:5">
      <c r="A5769" s="301" t="s">
        <v>57760</v>
      </c>
      <c r="B5769" s="301" t="s">
        <v>57761</v>
      </c>
      <c r="C5769" s="301" t="s">
        <v>94</v>
      </c>
      <c r="D5769" s="302">
        <v>18.05</v>
      </c>
      <c r="E5769" s="302">
        <v>16.95</v>
      </c>
    </row>
    <row r="5770" spans="1:5">
      <c r="A5770" s="301" t="s">
        <v>57762</v>
      </c>
      <c r="B5770" s="301" t="s">
        <v>57763</v>
      </c>
      <c r="C5770" s="301" t="s">
        <v>94</v>
      </c>
      <c r="D5770" s="302">
        <v>14.7</v>
      </c>
      <c r="E5770" s="302">
        <v>13.77</v>
      </c>
    </row>
    <row r="5771" spans="1:5">
      <c r="A5771" s="301" t="s">
        <v>57764</v>
      </c>
      <c r="B5771" s="301" t="s">
        <v>57765</v>
      </c>
      <c r="C5771" s="301" t="s">
        <v>94</v>
      </c>
      <c r="D5771" s="302">
        <v>33.450000000000003</v>
      </c>
      <c r="E5771" s="302">
        <v>30.46</v>
      </c>
    </row>
    <row r="5772" spans="1:5">
      <c r="A5772" s="301" t="s">
        <v>57766</v>
      </c>
      <c r="B5772" s="301" t="s">
        <v>57767</v>
      </c>
      <c r="C5772" s="301" t="s">
        <v>94</v>
      </c>
      <c r="D5772" s="302">
        <v>22.01</v>
      </c>
      <c r="E5772" s="302">
        <v>21.25</v>
      </c>
    </row>
    <row r="5773" spans="1:5">
      <c r="A5773" s="301" t="s">
        <v>57768</v>
      </c>
      <c r="B5773" s="301" t="s">
        <v>57769</v>
      </c>
      <c r="C5773" s="301" t="s">
        <v>94</v>
      </c>
      <c r="D5773" s="302">
        <v>18.73</v>
      </c>
      <c r="E5773" s="302">
        <v>18.09</v>
      </c>
    </row>
    <row r="5774" spans="1:5">
      <c r="A5774" s="301" t="s">
        <v>57770</v>
      </c>
      <c r="B5774" s="301" t="s">
        <v>57771</v>
      </c>
      <c r="C5774" s="301" t="s">
        <v>94</v>
      </c>
      <c r="D5774" s="302">
        <v>14.6</v>
      </c>
      <c r="E5774" s="302">
        <v>14.1</v>
      </c>
    </row>
    <row r="5775" spans="1:5">
      <c r="A5775" s="301" t="s">
        <v>57772</v>
      </c>
      <c r="B5775" s="301" t="s">
        <v>57773</v>
      </c>
      <c r="C5775" s="301" t="s">
        <v>94</v>
      </c>
      <c r="D5775" s="302">
        <v>13.84</v>
      </c>
      <c r="E5775" s="302">
        <v>13.38</v>
      </c>
    </row>
    <row r="5776" spans="1:5">
      <c r="A5776" s="301" t="s">
        <v>57774</v>
      </c>
      <c r="B5776" s="301" t="s">
        <v>57775</v>
      </c>
      <c r="C5776" s="301" t="s">
        <v>94</v>
      </c>
      <c r="D5776" s="302">
        <v>11.23</v>
      </c>
      <c r="E5776" s="302">
        <v>10.85</v>
      </c>
    </row>
    <row r="5777" spans="1:5">
      <c r="A5777" s="301" t="s">
        <v>57776</v>
      </c>
      <c r="B5777" s="301" t="s">
        <v>57777</v>
      </c>
      <c r="C5777" s="301" t="s">
        <v>94</v>
      </c>
      <c r="D5777" s="302">
        <v>21.75</v>
      </c>
      <c r="E5777" s="302">
        <v>20.7</v>
      </c>
    </row>
    <row r="5778" spans="1:5">
      <c r="A5778" s="301" t="s">
        <v>57778</v>
      </c>
      <c r="B5778" s="301" t="s">
        <v>57779</v>
      </c>
      <c r="C5778" s="301" t="s">
        <v>94</v>
      </c>
      <c r="D5778" s="302">
        <v>15.76</v>
      </c>
      <c r="E5778" s="302">
        <v>15.02</v>
      </c>
    </row>
    <row r="5779" spans="1:5">
      <c r="A5779" s="301" t="s">
        <v>57780</v>
      </c>
      <c r="B5779" s="301" t="s">
        <v>57781</v>
      </c>
      <c r="C5779" s="301" t="s">
        <v>94</v>
      </c>
      <c r="D5779" s="302">
        <v>12.81</v>
      </c>
      <c r="E5779" s="302">
        <v>12.22</v>
      </c>
    </row>
    <row r="5780" spans="1:5">
      <c r="A5780" s="301" t="s">
        <v>57782</v>
      </c>
      <c r="B5780" s="301" t="s">
        <v>57783</v>
      </c>
      <c r="C5780" s="301" t="s">
        <v>94</v>
      </c>
      <c r="D5780" s="302">
        <v>9.59</v>
      </c>
      <c r="E5780" s="302">
        <v>9.16</v>
      </c>
    </row>
    <row r="5781" spans="1:5">
      <c r="A5781" s="301" t="s">
        <v>57784</v>
      </c>
      <c r="B5781" s="301" t="s">
        <v>57785</v>
      </c>
      <c r="C5781" s="301" t="s">
        <v>94</v>
      </c>
      <c r="D5781" s="302">
        <v>27.69</v>
      </c>
      <c r="E5781" s="302">
        <v>25.31</v>
      </c>
    </row>
    <row r="5782" spans="1:5">
      <c r="A5782" s="301" t="s">
        <v>57786</v>
      </c>
      <c r="B5782" s="301" t="s">
        <v>57787</v>
      </c>
      <c r="C5782" s="301" t="s">
        <v>94</v>
      </c>
      <c r="D5782" s="302">
        <v>87.02</v>
      </c>
      <c r="E5782" s="302">
        <v>85.17</v>
      </c>
    </row>
    <row r="5783" spans="1:5">
      <c r="A5783" s="301" t="s">
        <v>57788</v>
      </c>
      <c r="B5783" s="301" t="s">
        <v>57789</v>
      </c>
      <c r="C5783" s="301" t="s">
        <v>94</v>
      </c>
      <c r="D5783" s="302">
        <v>97.88</v>
      </c>
      <c r="E5783" s="302">
        <v>96.03</v>
      </c>
    </row>
    <row r="5784" spans="1:5">
      <c r="A5784" s="301" t="s">
        <v>57790</v>
      </c>
      <c r="B5784" s="301" t="s">
        <v>57791</v>
      </c>
      <c r="C5784" s="301" t="s">
        <v>94</v>
      </c>
      <c r="D5784" s="302">
        <v>32.409999999999997</v>
      </c>
      <c r="E5784" s="302">
        <v>30.56</v>
      </c>
    </row>
    <row r="5785" spans="1:5">
      <c r="A5785" s="301" t="s">
        <v>57792</v>
      </c>
      <c r="B5785" s="301" t="s">
        <v>57793</v>
      </c>
      <c r="C5785" s="301" t="s">
        <v>94</v>
      </c>
      <c r="D5785" s="302">
        <v>26.65</v>
      </c>
      <c r="E5785" s="302">
        <v>25.41</v>
      </c>
    </row>
    <row r="5786" spans="1:5">
      <c r="A5786" s="301" t="s">
        <v>57794</v>
      </c>
      <c r="B5786" s="301" t="s">
        <v>57795</v>
      </c>
      <c r="C5786" s="301" t="s">
        <v>16</v>
      </c>
      <c r="D5786" s="302">
        <v>9.0299999999999994</v>
      </c>
      <c r="E5786" s="302">
        <v>8.7799999999999994</v>
      </c>
    </row>
    <row r="5787" spans="1:5">
      <c r="A5787" s="301" t="s">
        <v>57796</v>
      </c>
      <c r="B5787" s="301" t="s">
        <v>57797</v>
      </c>
      <c r="C5787" s="301" t="s">
        <v>57798</v>
      </c>
      <c r="D5787" s="302">
        <v>2.87</v>
      </c>
      <c r="E5787" s="302">
        <v>2.77</v>
      </c>
    </row>
    <row r="5788" spans="1:5">
      <c r="A5788" s="301" t="s">
        <v>57799</v>
      </c>
      <c r="B5788" s="301" t="s">
        <v>57800</v>
      </c>
      <c r="C5788" s="301" t="s">
        <v>57798</v>
      </c>
      <c r="D5788" s="302">
        <v>2.4700000000000002</v>
      </c>
      <c r="E5788" s="302">
        <v>2.38</v>
      </c>
    </row>
    <row r="5789" spans="1:5">
      <c r="A5789" s="301" t="s">
        <v>57801</v>
      </c>
      <c r="B5789" s="301" t="s">
        <v>57802</v>
      </c>
      <c r="C5789" s="301" t="s">
        <v>57798</v>
      </c>
      <c r="D5789" s="302">
        <v>2.27</v>
      </c>
      <c r="E5789" s="302">
        <v>2.2000000000000002</v>
      </c>
    </row>
    <row r="5790" spans="1:5">
      <c r="A5790" s="301" t="s">
        <v>57803</v>
      </c>
      <c r="B5790" s="301" t="s">
        <v>57804</v>
      </c>
      <c r="C5790" s="301" t="s">
        <v>57798</v>
      </c>
      <c r="D5790" s="302">
        <v>0.9</v>
      </c>
      <c r="E5790" s="302">
        <v>0.86</v>
      </c>
    </row>
    <row r="5791" spans="1:5">
      <c r="A5791" s="301" t="s">
        <v>57805</v>
      </c>
      <c r="B5791" s="301" t="s">
        <v>57806</v>
      </c>
      <c r="C5791" s="301" t="s">
        <v>16</v>
      </c>
      <c r="D5791" s="302">
        <v>8.44</v>
      </c>
      <c r="E5791" s="302">
        <v>7.6</v>
      </c>
    </row>
    <row r="5792" spans="1:5">
      <c r="A5792" s="301" t="s">
        <v>57807</v>
      </c>
      <c r="B5792" s="301" t="s">
        <v>57808</v>
      </c>
      <c r="C5792" s="301" t="s">
        <v>16</v>
      </c>
      <c r="D5792" s="302">
        <v>4.16</v>
      </c>
      <c r="E5792" s="302">
        <v>3.75</v>
      </c>
    </row>
    <row r="5793" spans="1:5">
      <c r="A5793" s="301" t="s">
        <v>57809</v>
      </c>
      <c r="B5793" s="301" t="s">
        <v>57810</v>
      </c>
      <c r="C5793" s="301" t="s">
        <v>94</v>
      </c>
      <c r="D5793" s="302">
        <v>271.08</v>
      </c>
      <c r="E5793" s="302">
        <v>254.52</v>
      </c>
    </row>
    <row r="5794" spans="1:5">
      <c r="A5794" s="301" t="s">
        <v>57811</v>
      </c>
      <c r="B5794" s="301" t="s">
        <v>57812</v>
      </c>
      <c r="C5794" s="301" t="s">
        <v>94</v>
      </c>
      <c r="D5794" s="302">
        <v>342.59</v>
      </c>
      <c r="E5794" s="302">
        <v>322.31</v>
      </c>
    </row>
    <row r="5795" spans="1:5">
      <c r="A5795" s="301" t="s">
        <v>57813</v>
      </c>
      <c r="B5795" s="301" t="s">
        <v>57814</v>
      </c>
      <c r="C5795" s="301" t="s">
        <v>94</v>
      </c>
      <c r="D5795" s="302">
        <v>237.04</v>
      </c>
      <c r="E5795" s="302">
        <v>223.87</v>
      </c>
    </row>
    <row r="5796" spans="1:5">
      <c r="A5796" s="301" t="s">
        <v>57815</v>
      </c>
      <c r="B5796" s="301" t="s">
        <v>57816</v>
      </c>
      <c r="C5796" s="301" t="s">
        <v>94</v>
      </c>
      <c r="D5796" s="302">
        <v>308.55</v>
      </c>
      <c r="E5796" s="302">
        <v>291.66000000000003</v>
      </c>
    </row>
    <row r="5797" spans="1:5">
      <c r="A5797" s="301" t="s">
        <v>57817</v>
      </c>
      <c r="B5797" s="301" t="s">
        <v>57818</v>
      </c>
      <c r="C5797" s="301" t="s">
        <v>94</v>
      </c>
      <c r="D5797" s="302">
        <v>224.28</v>
      </c>
      <c r="E5797" s="302">
        <v>215.01</v>
      </c>
    </row>
    <row r="5798" spans="1:5">
      <c r="A5798" s="301" t="s">
        <v>57819</v>
      </c>
      <c r="B5798" s="301" t="s">
        <v>57820</v>
      </c>
      <c r="C5798" s="301" t="s">
        <v>94</v>
      </c>
      <c r="D5798" s="302">
        <v>284.88</v>
      </c>
      <c r="E5798" s="302">
        <v>273.61</v>
      </c>
    </row>
    <row r="5799" spans="1:5">
      <c r="A5799" s="301" t="s">
        <v>57821</v>
      </c>
      <c r="B5799" s="301" t="s">
        <v>57822</v>
      </c>
      <c r="C5799" s="301" t="s">
        <v>94</v>
      </c>
      <c r="D5799" s="302">
        <v>227.98</v>
      </c>
      <c r="E5799" s="302">
        <v>221.09</v>
      </c>
    </row>
    <row r="5800" spans="1:5">
      <c r="A5800" s="301" t="s">
        <v>57823</v>
      </c>
      <c r="B5800" s="301" t="s">
        <v>57824</v>
      </c>
      <c r="C5800" s="301" t="s">
        <v>94</v>
      </c>
      <c r="D5800" s="302">
        <v>174.49</v>
      </c>
      <c r="E5800" s="302">
        <v>169.09</v>
      </c>
    </row>
    <row r="5801" spans="1:5">
      <c r="A5801" s="301" t="s">
        <v>57825</v>
      </c>
      <c r="B5801" s="301" t="s">
        <v>57826</v>
      </c>
      <c r="C5801" s="301" t="s">
        <v>16</v>
      </c>
      <c r="D5801" s="302">
        <v>160.30000000000001</v>
      </c>
      <c r="E5801" s="302">
        <v>149.77000000000001</v>
      </c>
    </row>
    <row r="5802" spans="1:5">
      <c r="A5802" s="301" t="s">
        <v>57827</v>
      </c>
      <c r="B5802" s="301" t="s">
        <v>57828</v>
      </c>
      <c r="C5802" s="301" t="s">
        <v>16</v>
      </c>
      <c r="D5802" s="302">
        <v>62.42</v>
      </c>
      <c r="E5802" s="302">
        <v>59.19</v>
      </c>
    </row>
    <row r="5803" spans="1:5">
      <c r="A5803" s="301" t="s">
        <v>57829</v>
      </c>
      <c r="B5803" s="301" t="s">
        <v>57830</v>
      </c>
      <c r="C5803" s="301" t="s">
        <v>16</v>
      </c>
      <c r="D5803" s="302">
        <v>64.09</v>
      </c>
      <c r="E5803" s="302">
        <v>60.7</v>
      </c>
    </row>
    <row r="5804" spans="1:5">
      <c r="A5804" s="301" t="s">
        <v>57831</v>
      </c>
      <c r="B5804" s="301" t="s">
        <v>57832</v>
      </c>
      <c r="C5804" s="301" t="s">
        <v>16</v>
      </c>
      <c r="D5804" s="302">
        <v>84.76</v>
      </c>
      <c r="E5804" s="302">
        <v>80.09</v>
      </c>
    </row>
    <row r="5805" spans="1:5">
      <c r="A5805" s="301" t="s">
        <v>57833</v>
      </c>
      <c r="B5805" s="301" t="s">
        <v>57834</v>
      </c>
      <c r="C5805" s="301" t="s">
        <v>16</v>
      </c>
      <c r="D5805" s="302">
        <v>86.65</v>
      </c>
      <c r="E5805" s="302">
        <v>81.81</v>
      </c>
    </row>
    <row r="5806" spans="1:5">
      <c r="A5806" s="301" t="s">
        <v>57835</v>
      </c>
      <c r="B5806" s="301" t="s">
        <v>57836</v>
      </c>
      <c r="C5806" s="301" t="s">
        <v>16</v>
      </c>
      <c r="D5806" s="302">
        <v>101.25</v>
      </c>
      <c r="E5806" s="302">
        <v>95.89</v>
      </c>
    </row>
    <row r="5807" spans="1:5">
      <c r="A5807" s="301" t="s">
        <v>57837</v>
      </c>
      <c r="B5807" s="301" t="s">
        <v>57838</v>
      </c>
      <c r="C5807" s="301" t="s">
        <v>16</v>
      </c>
      <c r="D5807" s="302">
        <v>103.46</v>
      </c>
      <c r="E5807" s="302">
        <v>97.9</v>
      </c>
    </row>
    <row r="5808" spans="1:5">
      <c r="A5808" s="301" t="s">
        <v>57839</v>
      </c>
      <c r="B5808" s="301" t="s">
        <v>57840</v>
      </c>
      <c r="C5808" s="301" t="s">
        <v>16</v>
      </c>
      <c r="D5808" s="302">
        <v>109.31</v>
      </c>
      <c r="E5808" s="302">
        <v>100.78</v>
      </c>
    </row>
    <row r="5809" spans="1:5">
      <c r="A5809" s="301" t="s">
        <v>57841</v>
      </c>
      <c r="B5809" s="301" t="s">
        <v>57842</v>
      </c>
      <c r="C5809" s="301" t="s">
        <v>16</v>
      </c>
      <c r="D5809" s="302">
        <v>110.76</v>
      </c>
      <c r="E5809" s="302">
        <v>102.1</v>
      </c>
    </row>
    <row r="5810" spans="1:5">
      <c r="A5810" s="301" t="s">
        <v>57843</v>
      </c>
      <c r="B5810" s="301" t="s">
        <v>57844</v>
      </c>
      <c r="C5810" s="301" t="s">
        <v>16</v>
      </c>
      <c r="D5810" s="302">
        <v>95.79</v>
      </c>
      <c r="E5810" s="302">
        <v>89.38</v>
      </c>
    </row>
    <row r="5811" spans="1:5">
      <c r="A5811" s="301" t="s">
        <v>57845</v>
      </c>
      <c r="B5811" s="301" t="s">
        <v>57846</v>
      </c>
      <c r="C5811" s="301" t="s">
        <v>16</v>
      </c>
      <c r="D5811" s="302">
        <v>97.36</v>
      </c>
      <c r="E5811" s="302">
        <v>90.81</v>
      </c>
    </row>
    <row r="5812" spans="1:5">
      <c r="A5812" s="301" t="s">
        <v>57847</v>
      </c>
      <c r="B5812" s="301" t="s">
        <v>57848</v>
      </c>
      <c r="C5812" s="301" t="s">
        <v>16</v>
      </c>
      <c r="D5812" s="302">
        <v>144.96</v>
      </c>
      <c r="E5812" s="302">
        <v>133.32</v>
      </c>
    </row>
    <row r="5813" spans="1:5">
      <c r="A5813" s="301" t="s">
        <v>57849</v>
      </c>
      <c r="B5813" s="301" t="s">
        <v>57850</v>
      </c>
      <c r="C5813" s="301" t="s">
        <v>16</v>
      </c>
      <c r="D5813" s="302">
        <v>146.63999999999999</v>
      </c>
      <c r="E5813" s="302">
        <v>134.85</v>
      </c>
    </row>
    <row r="5814" spans="1:5">
      <c r="A5814" s="301" t="s">
        <v>57851</v>
      </c>
      <c r="B5814" s="301" t="s">
        <v>57852</v>
      </c>
      <c r="C5814" s="301" t="s">
        <v>16</v>
      </c>
      <c r="D5814" s="302">
        <v>170.19</v>
      </c>
      <c r="E5814" s="302">
        <v>157.81</v>
      </c>
    </row>
    <row r="5815" spans="1:5">
      <c r="A5815" s="301" t="s">
        <v>57853</v>
      </c>
      <c r="B5815" s="301" t="s">
        <v>57854</v>
      </c>
      <c r="C5815" s="301" t="s">
        <v>16</v>
      </c>
      <c r="D5815" s="302">
        <v>173.12</v>
      </c>
      <c r="E5815" s="302">
        <v>160.47</v>
      </c>
    </row>
    <row r="5816" spans="1:5">
      <c r="A5816" s="301" t="s">
        <v>57855</v>
      </c>
      <c r="B5816" s="301" t="s">
        <v>57856</v>
      </c>
      <c r="C5816" s="301" t="s">
        <v>16</v>
      </c>
      <c r="D5816" s="302">
        <v>212.18</v>
      </c>
      <c r="E5816" s="302">
        <v>196.19</v>
      </c>
    </row>
    <row r="5817" spans="1:5">
      <c r="A5817" s="301" t="s">
        <v>57857</v>
      </c>
      <c r="B5817" s="301" t="s">
        <v>57858</v>
      </c>
      <c r="C5817" s="301" t="s">
        <v>16</v>
      </c>
      <c r="D5817" s="302">
        <v>214.32</v>
      </c>
      <c r="E5817" s="302">
        <v>198.14</v>
      </c>
    </row>
    <row r="5818" spans="1:5">
      <c r="A5818" s="301" t="s">
        <v>57859</v>
      </c>
      <c r="B5818" s="301" t="s">
        <v>57860</v>
      </c>
      <c r="C5818" s="301" t="s">
        <v>16</v>
      </c>
      <c r="D5818" s="302">
        <v>63.78</v>
      </c>
      <c r="E5818" s="302">
        <v>59.65</v>
      </c>
    </row>
    <row r="5819" spans="1:5">
      <c r="A5819" s="301" t="s">
        <v>57861</v>
      </c>
      <c r="B5819" s="301" t="s">
        <v>57862</v>
      </c>
      <c r="C5819" s="301" t="s">
        <v>16</v>
      </c>
      <c r="D5819" s="302">
        <v>65.010000000000005</v>
      </c>
      <c r="E5819" s="302">
        <v>60.77</v>
      </c>
    </row>
    <row r="5820" spans="1:5">
      <c r="A5820" s="301" t="s">
        <v>57863</v>
      </c>
      <c r="B5820" s="301" t="s">
        <v>57864</v>
      </c>
      <c r="C5820" s="301" t="s">
        <v>16</v>
      </c>
      <c r="D5820" s="302">
        <v>75.36</v>
      </c>
      <c r="E5820" s="302">
        <v>71.739999999999995</v>
      </c>
    </row>
    <row r="5821" spans="1:5">
      <c r="A5821" s="301" t="s">
        <v>57865</v>
      </c>
      <c r="B5821" s="301" t="s">
        <v>57866</v>
      </c>
      <c r="C5821" s="301" t="s">
        <v>16</v>
      </c>
      <c r="D5821" s="302">
        <v>77.260000000000005</v>
      </c>
      <c r="E5821" s="302">
        <v>73.47</v>
      </c>
    </row>
    <row r="5822" spans="1:5">
      <c r="A5822" s="301" t="s">
        <v>57867</v>
      </c>
      <c r="B5822" s="301" t="s">
        <v>57868</v>
      </c>
      <c r="C5822" s="301" t="s">
        <v>16</v>
      </c>
      <c r="D5822" s="302">
        <v>87.51</v>
      </c>
      <c r="E5822" s="302">
        <v>82.78</v>
      </c>
    </row>
    <row r="5823" spans="1:5">
      <c r="A5823" s="301" t="s">
        <v>57869</v>
      </c>
      <c r="B5823" s="301" t="s">
        <v>57870</v>
      </c>
      <c r="C5823" s="301" t="s">
        <v>16</v>
      </c>
      <c r="D5823" s="302">
        <v>89.61</v>
      </c>
      <c r="E5823" s="302">
        <v>84.69</v>
      </c>
    </row>
    <row r="5824" spans="1:5">
      <c r="A5824" s="301" t="s">
        <v>57871</v>
      </c>
      <c r="B5824" s="301" t="s">
        <v>57872</v>
      </c>
      <c r="C5824" s="301" t="s">
        <v>16</v>
      </c>
      <c r="D5824" s="302">
        <v>89.59</v>
      </c>
      <c r="E5824" s="302">
        <v>84.72</v>
      </c>
    </row>
    <row r="5825" spans="1:5">
      <c r="A5825" s="301" t="s">
        <v>57873</v>
      </c>
      <c r="B5825" s="301" t="s">
        <v>57874</v>
      </c>
      <c r="C5825" s="301" t="s">
        <v>16</v>
      </c>
      <c r="D5825" s="302">
        <v>92.11</v>
      </c>
      <c r="E5825" s="302">
        <v>87.02</v>
      </c>
    </row>
    <row r="5826" spans="1:5">
      <c r="A5826" s="301" t="s">
        <v>57875</v>
      </c>
      <c r="B5826" s="301" t="s">
        <v>57876</v>
      </c>
      <c r="C5826" s="301" t="s">
        <v>16</v>
      </c>
      <c r="D5826" s="302">
        <v>107.88</v>
      </c>
      <c r="E5826" s="302">
        <v>101.29</v>
      </c>
    </row>
    <row r="5827" spans="1:5">
      <c r="A5827" s="301" t="s">
        <v>57877</v>
      </c>
      <c r="B5827" s="301" t="s">
        <v>57878</v>
      </c>
      <c r="C5827" s="301" t="s">
        <v>16</v>
      </c>
      <c r="D5827" s="302">
        <v>110.7</v>
      </c>
      <c r="E5827" s="302">
        <v>103.86</v>
      </c>
    </row>
    <row r="5828" spans="1:5">
      <c r="A5828" s="301" t="s">
        <v>57879</v>
      </c>
      <c r="B5828" s="301" t="s">
        <v>57880</v>
      </c>
      <c r="C5828" s="301" t="s">
        <v>16</v>
      </c>
      <c r="D5828" s="302">
        <v>67.989999999999995</v>
      </c>
      <c r="E5828" s="302">
        <v>65.459999999999994</v>
      </c>
    </row>
    <row r="5829" spans="1:5">
      <c r="A5829" s="301" t="s">
        <v>57881</v>
      </c>
      <c r="B5829" s="301" t="s">
        <v>57882</v>
      </c>
      <c r="C5829" s="301" t="s">
        <v>16</v>
      </c>
      <c r="D5829" s="302">
        <v>87.93</v>
      </c>
      <c r="E5829" s="302">
        <v>84.97</v>
      </c>
    </row>
    <row r="5830" spans="1:5">
      <c r="A5830" s="301" t="s">
        <v>57883</v>
      </c>
      <c r="B5830" s="301" t="s">
        <v>57884</v>
      </c>
      <c r="C5830" s="301" t="s">
        <v>16</v>
      </c>
      <c r="D5830" s="302">
        <v>177.46</v>
      </c>
      <c r="E5830" s="302">
        <v>165.66</v>
      </c>
    </row>
    <row r="5831" spans="1:5">
      <c r="A5831" s="301" t="s">
        <v>57885</v>
      </c>
      <c r="B5831" s="301" t="s">
        <v>57886</v>
      </c>
      <c r="C5831" s="301" t="s">
        <v>16</v>
      </c>
      <c r="D5831" s="302">
        <v>80.05</v>
      </c>
      <c r="E5831" s="302">
        <v>76.11</v>
      </c>
    </row>
    <row r="5832" spans="1:5">
      <c r="A5832" s="301" t="s">
        <v>57887</v>
      </c>
      <c r="B5832" s="301" t="s">
        <v>57888</v>
      </c>
      <c r="C5832" s="301" t="s">
        <v>16</v>
      </c>
      <c r="D5832" s="302">
        <v>81.44</v>
      </c>
      <c r="E5832" s="302">
        <v>77.38</v>
      </c>
    </row>
    <row r="5833" spans="1:5">
      <c r="A5833" s="301" t="s">
        <v>57889</v>
      </c>
      <c r="B5833" s="301" t="s">
        <v>57890</v>
      </c>
      <c r="C5833" s="301" t="s">
        <v>16</v>
      </c>
      <c r="D5833" s="302">
        <v>104.74</v>
      </c>
      <c r="E5833" s="302">
        <v>99.38</v>
      </c>
    </row>
    <row r="5834" spans="1:5">
      <c r="A5834" s="301" t="s">
        <v>57891</v>
      </c>
      <c r="B5834" s="301" t="s">
        <v>57892</v>
      </c>
      <c r="C5834" s="301" t="s">
        <v>16</v>
      </c>
      <c r="D5834" s="302">
        <v>106.38</v>
      </c>
      <c r="E5834" s="302">
        <v>100.86</v>
      </c>
    </row>
    <row r="5835" spans="1:5">
      <c r="A5835" s="301" t="s">
        <v>57893</v>
      </c>
      <c r="B5835" s="301" t="s">
        <v>57894</v>
      </c>
      <c r="C5835" s="301" t="s">
        <v>16</v>
      </c>
      <c r="D5835" s="302">
        <v>124.87</v>
      </c>
      <c r="E5835" s="302">
        <v>118.78</v>
      </c>
    </row>
    <row r="5836" spans="1:5">
      <c r="A5836" s="301" t="s">
        <v>57895</v>
      </c>
      <c r="B5836" s="301" t="s">
        <v>57896</v>
      </c>
      <c r="C5836" s="301" t="s">
        <v>16</v>
      </c>
      <c r="D5836" s="302">
        <v>126.92</v>
      </c>
      <c r="E5836" s="302">
        <v>120.64</v>
      </c>
    </row>
    <row r="5837" spans="1:5">
      <c r="A5837" s="301" t="s">
        <v>57897</v>
      </c>
      <c r="B5837" s="301" t="s">
        <v>57898</v>
      </c>
      <c r="C5837" s="301" t="s">
        <v>16</v>
      </c>
      <c r="D5837" s="302">
        <v>92.04</v>
      </c>
      <c r="E5837" s="302">
        <v>86.96</v>
      </c>
    </row>
    <row r="5838" spans="1:5">
      <c r="A5838" s="301" t="s">
        <v>57899</v>
      </c>
      <c r="B5838" s="301" t="s">
        <v>57900</v>
      </c>
      <c r="C5838" s="301" t="s">
        <v>16</v>
      </c>
      <c r="D5838" s="302">
        <v>93.43</v>
      </c>
      <c r="E5838" s="302">
        <v>88.23</v>
      </c>
    </row>
    <row r="5839" spans="1:5">
      <c r="A5839" s="301" t="s">
        <v>57901</v>
      </c>
      <c r="B5839" s="301" t="s">
        <v>57902</v>
      </c>
      <c r="C5839" s="301" t="s">
        <v>16</v>
      </c>
      <c r="D5839" s="302">
        <v>121.93</v>
      </c>
      <c r="E5839" s="302">
        <v>115</v>
      </c>
    </row>
    <row r="5840" spans="1:5">
      <c r="A5840" s="301" t="s">
        <v>57903</v>
      </c>
      <c r="B5840" s="301" t="s">
        <v>57904</v>
      </c>
      <c r="C5840" s="301" t="s">
        <v>16</v>
      </c>
      <c r="D5840" s="302">
        <v>123.57</v>
      </c>
      <c r="E5840" s="302">
        <v>116.48</v>
      </c>
    </row>
    <row r="5841" spans="1:5">
      <c r="A5841" s="301" t="s">
        <v>57905</v>
      </c>
      <c r="B5841" s="301" t="s">
        <v>57906</v>
      </c>
      <c r="C5841" s="301" t="s">
        <v>16</v>
      </c>
      <c r="D5841" s="302">
        <v>145.9</v>
      </c>
      <c r="E5841" s="302">
        <v>138.04</v>
      </c>
    </row>
    <row r="5842" spans="1:5">
      <c r="A5842" s="301" t="s">
        <v>57907</v>
      </c>
      <c r="B5842" s="301" t="s">
        <v>57908</v>
      </c>
      <c r="C5842" s="301" t="s">
        <v>16</v>
      </c>
      <c r="D5842" s="302">
        <v>147.94999999999999</v>
      </c>
      <c r="E5842" s="302">
        <v>139.9</v>
      </c>
    </row>
    <row r="5843" spans="1:5">
      <c r="A5843" s="301" t="s">
        <v>57909</v>
      </c>
      <c r="B5843" s="301" t="s">
        <v>57910</v>
      </c>
      <c r="C5843" s="301" t="s">
        <v>16</v>
      </c>
      <c r="D5843" s="302">
        <v>121.66</v>
      </c>
      <c r="E5843" s="302">
        <v>115.59</v>
      </c>
    </row>
    <row r="5844" spans="1:5">
      <c r="A5844" s="301" t="s">
        <v>57911</v>
      </c>
      <c r="B5844" s="301" t="s">
        <v>57912</v>
      </c>
      <c r="C5844" s="301" t="s">
        <v>16</v>
      </c>
      <c r="D5844" s="302">
        <v>123.47</v>
      </c>
      <c r="E5844" s="302">
        <v>117.24</v>
      </c>
    </row>
    <row r="5845" spans="1:5">
      <c r="A5845" s="301" t="s">
        <v>57913</v>
      </c>
      <c r="B5845" s="301" t="s">
        <v>57914</v>
      </c>
      <c r="C5845" s="301" t="s">
        <v>16</v>
      </c>
      <c r="D5845" s="302">
        <v>86.67</v>
      </c>
      <c r="E5845" s="302">
        <v>83.57</v>
      </c>
    </row>
    <row r="5846" spans="1:5">
      <c r="A5846" s="301" t="s">
        <v>57915</v>
      </c>
      <c r="B5846" s="301" t="s">
        <v>57916</v>
      </c>
      <c r="C5846" s="301" t="s">
        <v>16</v>
      </c>
      <c r="D5846" s="302">
        <v>103.36</v>
      </c>
      <c r="E5846" s="302">
        <v>100.07</v>
      </c>
    </row>
    <row r="5847" spans="1:5">
      <c r="A5847" s="301" t="s">
        <v>57917</v>
      </c>
      <c r="B5847" s="301" t="s">
        <v>57918</v>
      </c>
      <c r="C5847" s="301" t="s">
        <v>16</v>
      </c>
      <c r="D5847" s="302">
        <v>117.14</v>
      </c>
      <c r="E5847" s="302">
        <v>112.12</v>
      </c>
    </row>
    <row r="5848" spans="1:5">
      <c r="A5848" s="301" t="s">
        <v>57919</v>
      </c>
      <c r="B5848" s="301" t="s">
        <v>57920</v>
      </c>
      <c r="C5848" s="301" t="s">
        <v>16</v>
      </c>
      <c r="D5848" s="302">
        <v>136.16999999999999</v>
      </c>
      <c r="E5848" s="302">
        <v>130.77000000000001</v>
      </c>
    </row>
    <row r="5849" spans="1:5">
      <c r="A5849" s="301" t="s">
        <v>57921</v>
      </c>
      <c r="B5849" s="301" t="s">
        <v>57922</v>
      </c>
      <c r="C5849" s="301" t="s">
        <v>16</v>
      </c>
      <c r="D5849" s="302">
        <v>100.88</v>
      </c>
      <c r="E5849" s="302">
        <v>96.57</v>
      </c>
    </row>
    <row r="5850" spans="1:5">
      <c r="A5850" s="301" t="s">
        <v>57923</v>
      </c>
      <c r="B5850" s="301" t="s">
        <v>57924</v>
      </c>
      <c r="C5850" s="301" t="s">
        <v>16</v>
      </c>
      <c r="D5850" s="302">
        <v>118.83</v>
      </c>
      <c r="E5850" s="302">
        <v>114.22</v>
      </c>
    </row>
    <row r="5851" spans="1:5">
      <c r="A5851" s="301" t="s">
        <v>57925</v>
      </c>
      <c r="B5851" s="301" t="s">
        <v>57926</v>
      </c>
      <c r="C5851" s="301" t="s">
        <v>16</v>
      </c>
      <c r="D5851" s="302">
        <v>140.91999999999999</v>
      </c>
      <c r="E5851" s="302">
        <v>133.77000000000001</v>
      </c>
    </row>
    <row r="5852" spans="1:5">
      <c r="A5852" s="301" t="s">
        <v>57927</v>
      </c>
      <c r="B5852" s="301" t="s">
        <v>57928</v>
      </c>
      <c r="C5852" s="301" t="s">
        <v>16</v>
      </c>
      <c r="D5852" s="302">
        <v>161.21</v>
      </c>
      <c r="E5852" s="302">
        <v>153.56</v>
      </c>
    </row>
    <row r="5853" spans="1:5">
      <c r="A5853" s="301" t="s">
        <v>57929</v>
      </c>
      <c r="B5853" s="301" t="s">
        <v>57930</v>
      </c>
      <c r="C5853" s="301" t="s">
        <v>16</v>
      </c>
      <c r="D5853" s="302">
        <v>233.73</v>
      </c>
      <c r="E5853" s="302">
        <v>222.91</v>
      </c>
    </row>
    <row r="5854" spans="1:5">
      <c r="A5854" s="301" t="s">
        <v>57931</v>
      </c>
      <c r="B5854" s="301" t="s">
        <v>57932</v>
      </c>
      <c r="C5854" s="301" t="s">
        <v>16</v>
      </c>
      <c r="D5854" s="302">
        <v>844.94</v>
      </c>
      <c r="E5854" s="302">
        <v>822.89</v>
      </c>
    </row>
    <row r="5855" spans="1:5">
      <c r="A5855" s="301" t="s">
        <v>57933</v>
      </c>
      <c r="B5855" s="301" t="s">
        <v>57934</v>
      </c>
      <c r="C5855" s="301" t="s">
        <v>16</v>
      </c>
      <c r="D5855" s="302">
        <v>856.51</v>
      </c>
      <c r="E5855" s="302">
        <v>834.36</v>
      </c>
    </row>
    <row r="5856" spans="1:5">
      <c r="A5856" s="301" t="s">
        <v>57935</v>
      </c>
      <c r="B5856" s="301" t="s">
        <v>57936</v>
      </c>
      <c r="C5856" s="301" t="s">
        <v>16</v>
      </c>
      <c r="D5856" s="302">
        <v>100.87</v>
      </c>
      <c r="E5856" s="302">
        <v>98.16</v>
      </c>
    </row>
    <row r="5857" spans="1:5">
      <c r="A5857" s="301" t="s">
        <v>57937</v>
      </c>
      <c r="B5857" s="301" t="s">
        <v>57938</v>
      </c>
      <c r="C5857" s="301" t="s">
        <v>16</v>
      </c>
      <c r="D5857" s="302">
        <v>113.58</v>
      </c>
      <c r="E5857" s="302">
        <v>110.49</v>
      </c>
    </row>
    <row r="5858" spans="1:5">
      <c r="A5858" s="301" t="s">
        <v>57939</v>
      </c>
      <c r="B5858" s="301" t="s">
        <v>57940</v>
      </c>
      <c r="C5858" s="301" t="s">
        <v>16</v>
      </c>
      <c r="D5858" s="302">
        <v>131.47999999999999</v>
      </c>
      <c r="E5858" s="302">
        <v>128.29</v>
      </c>
    </row>
    <row r="5859" spans="1:5">
      <c r="A5859" s="301" t="s">
        <v>57941</v>
      </c>
      <c r="B5859" s="301" t="s">
        <v>57942</v>
      </c>
      <c r="C5859" s="301" t="s">
        <v>16</v>
      </c>
      <c r="D5859" s="302">
        <v>155.19</v>
      </c>
      <c r="E5859" s="302">
        <v>151.43</v>
      </c>
    </row>
    <row r="5860" spans="1:5">
      <c r="A5860" s="301" t="s">
        <v>57943</v>
      </c>
      <c r="B5860" s="301" t="s">
        <v>57944</v>
      </c>
      <c r="C5860" s="301" t="s">
        <v>16</v>
      </c>
      <c r="D5860" s="302">
        <v>129.26</v>
      </c>
      <c r="E5860" s="302">
        <v>126.07</v>
      </c>
    </row>
    <row r="5861" spans="1:5">
      <c r="A5861" s="301" t="s">
        <v>57945</v>
      </c>
      <c r="B5861" s="301" t="s">
        <v>57946</v>
      </c>
      <c r="C5861" s="301" t="s">
        <v>16</v>
      </c>
      <c r="D5861" s="302">
        <v>142.84</v>
      </c>
      <c r="E5861" s="302">
        <v>139.18</v>
      </c>
    </row>
    <row r="5862" spans="1:5">
      <c r="A5862" s="301" t="s">
        <v>57947</v>
      </c>
      <c r="B5862" s="301" t="s">
        <v>57948</v>
      </c>
      <c r="C5862" s="301" t="s">
        <v>16</v>
      </c>
      <c r="D5862" s="302">
        <v>159.87</v>
      </c>
      <c r="E5862" s="302">
        <v>156.19999999999999</v>
      </c>
    </row>
    <row r="5863" spans="1:5">
      <c r="A5863" s="301" t="s">
        <v>57949</v>
      </c>
      <c r="B5863" s="301" t="s">
        <v>57950</v>
      </c>
      <c r="C5863" s="301" t="s">
        <v>16</v>
      </c>
      <c r="D5863" s="302">
        <v>184.49</v>
      </c>
      <c r="E5863" s="302">
        <v>180.15</v>
      </c>
    </row>
    <row r="5864" spans="1:5">
      <c r="A5864" s="301" t="s">
        <v>57951</v>
      </c>
      <c r="B5864" s="301" t="s">
        <v>57952</v>
      </c>
      <c r="C5864" s="301" t="s">
        <v>16</v>
      </c>
      <c r="D5864" s="302">
        <v>157.66</v>
      </c>
      <c r="E5864" s="302">
        <v>153.99</v>
      </c>
    </row>
    <row r="5865" spans="1:5">
      <c r="A5865" s="301" t="s">
        <v>57953</v>
      </c>
      <c r="B5865" s="301" t="s">
        <v>57954</v>
      </c>
      <c r="C5865" s="301" t="s">
        <v>16</v>
      </c>
      <c r="D5865" s="302">
        <v>172.11</v>
      </c>
      <c r="E5865" s="302">
        <v>167.88</v>
      </c>
    </row>
    <row r="5866" spans="1:5">
      <c r="A5866" s="301" t="s">
        <v>57955</v>
      </c>
      <c r="B5866" s="301" t="s">
        <v>57956</v>
      </c>
      <c r="C5866" s="301" t="s">
        <v>16</v>
      </c>
      <c r="D5866" s="302">
        <v>188.3</v>
      </c>
      <c r="E5866" s="302">
        <v>184.15</v>
      </c>
    </row>
    <row r="5867" spans="1:5">
      <c r="A5867" s="301" t="s">
        <v>57957</v>
      </c>
      <c r="B5867" s="301" t="s">
        <v>57958</v>
      </c>
      <c r="C5867" s="301" t="s">
        <v>16</v>
      </c>
      <c r="D5867" s="302">
        <v>213.76</v>
      </c>
      <c r="E5867" s="302">
        <v>208.84</v>
      </c>
    </row>
    <row r="5868" spans="1:5">
      <c r="A5868" s="301" t="s">
        <v>57959</v>
      </c>
      <c r="B5868" s="301" t="s">
        <v>57960</v>
      </c>
      <c r="C5868" s="301" t="s">
        <v>16</v>
      </c>
      <c r="D5868" s="302">
        <v>67.56</v>
      </c>
      <c r="E5868" s="302">
        <v>65.77</v>
      </c>
    </row>
    <row r="5869" spans="1:5">
      <c r="A5869" s="301" t="s">
        <v>57961</v>
      </c>
      <c r="B5869" s="301" t="s">
        <v>57962</v>
      </c>
      <c r="C5869" s="301" t="s">
        <v>16</v>
      </c>
      <c r="D5869" s="302">
        <v>79.349999999999994</v>
      </c>
      <c r="E5869" s="302">
        <v>77.28</v>
      </c>
    </row>
    <row r="5870" spans="1:5">
      <c r="A5870" s="301" t="s">
        <v>57963</v>
      </c>
      <c r="B5870" s="301" t="s">
        <v>57964</v>
      </c>
      <c r="C5870" s="301" t="s">
        <v>63</v>
      </c>
      <c r="D5870" s="302">
        <v>12.98</v>
      </c>
      <c r="E5870" s="302">
        <v>12.63</v>
      </c>
    </row>
    <row r="5871" spans="1:5">
      <c r="A5871" s="301" t="s">
        <v>57965</v>
      </c>
      <c r="B5871" s="301" t="s">
        <v>57966</v>
      </c>
      <c r="C5871" s="301" t="s">
        <v>63</v>
      </c>
      <c r="D5871" s="302">
        <v>45.08</v>
      </c>
      <c r="E5871" s="302">
        <v>44.66</v>
      </c>
    </row>
    <row r="5872" spans="1:5">
      <c r="A5872" s="301" t="s">
        <v>57967</v>
      </c>
      <c r="B5872" s="301" t="s">
        <v>57968</v>
      </c>
      <c r="C5872" s="301" t="s">
        <v>16</v>
      </c>
      <c r="D5872" s="302">
        <v>619.72</v>
      </c>
      <c r="E5872" s="302">
        <v>609.86</v>
      </c>
    </row>
    <row r="5873" spans="1:5">
      <c r="A5873" s="301" t="s">
        <v>57969</v>
      </c>
      <c r="B5873" s="301" t="s">
        <v>57970</v>
      </c>
      <c r="C5873" s="301" t="s">
        <v>16</v>
      </c>
      <c r="D5873" s="302">
        <v>927.87</v>
      </c>
      <c r="E5873" s="302">
        <v>915.64</v>
      </c>
    </row>
    <row r="5874" spans="1:5">
      <c r="A5874" s="301" t="s">
        <v>57971</v>
      </c>
      <c r="B5874" s="301" t="s">
        <v>57972</v>
      </c>
      <c r="C5874" s="301" t="s">
        <v>16</v>
      </c>
      <c r="D5874" s="302">
        <v>978.45</v>
      </c>
      <c r="E5874" s="302">
        <v>966.22</v>
      </c>
    </row>
    <row r="5875" spans="1:5">
      <c r="A5875" s="301" t="s">
        <v>57973</v>
      </c>
      <c r="B5875" s="301" t="s">
        <v>57974</v>
      </c>
      <c r="C5875" s="301" t="s">
        <v>16</v>
      </c>
      <c r="D5875" s="302">
        <v>977.34</v>
      </c>
      <c r="E5875" s="302">
        <v>953.69</v>
      </c>
    </row>
    <row r="5876" spans="1:5">
      <c r="A5876" s="301" t="s">
        <v>57975</v>
      </c>
      <c r="B5876" s="301" t="s">
        <v>57976</v>
      </c>
      <c r="C5876" s="301" t="s">
        <v>16</v>
      </c>
      <c r="D5876" s="302">
        <v>1025.51</v>
      </c>
      <c r="E5876" s="302" t="s">
        <v>46411</v>
      </c>
    </row>
    <row r="5877" spans="1:5">
      <c r="A5877" s="301" t="s">
        <v>57977</v>
      </c>
      <c r="B5877" s="301" t="s">
        <v>57978</v>
      </c>
      <c r="C5877" s="301" t="s">
        <v>16</v>
      </c>
      <c r="D5877" s="302">
        <v>375.33</v>
      </c>
      <c r="E5877" s="302">
        <v>364.3</v>
      </c>
    </row>
    <row r="5878" spans="1:5">
      <c r="A5878" s="301" t="s">
        <v>57979</v>
      </c>
      <c r="B5878" s="301" t="s">
        <v>57980</v>
      </c>
      <c r="C5878" s="301" t="s">
        <v>16</v>
      </c>
      <c r="D5878" s="302">
        <v>441.25</v>
      </c>
      <c r="E5878" s="302">
        <v>419.75</v>
      </c>
    </row>
    <row r="5879" spans="1:5">
      <c r="A5879" s="301" t="s">
        <v>57981</v>
      </c>
      <c r="B5879" s="301" t="s">
        <v>57982</v>
      </c>
      <c r="C5879" s="301" t="s">
        <v>16</v>
      </c>
      <c r="D5879" s="302">
        <v>136.74</v>
      </c>
      <c r="E5879" s="302">
        <v>132.83000000000001</v>
      </c>
    </row>
    <row r="5880" spans="1:5">
      <c r="A5880" s="301" t="s">
        <v>57983</v>
      </c>
      <c r="B5880" s="301" t="s">
        <v>57984</v>
      </c>
      <c r="C5880" s="301" t="s">
        <v>16</v>
      </c>
      <c r="D5880" s="302">
        <v>197.15</v>
      </c>
      <c r="E5880" s="302">
        <v>192.19</v>
      </c>
    </row>
    <row r="5881" spans="1:5">
      <c r="A5881" s="301" t="s">
        <v>57985</v>
      </c>
      <c r="B5881" s="301" t="s">
        <v>57986</v>
      </c>
      <c r="C5881" s="301" t="s">
        <v>16</v>
      </c>
      <c r="D5881" s="302">
        <v>167.75</v>
      </c>
      <c r="E5881" s="302">
        <v>163.08000000000001</v>
      </c>
    </row>
    <row r="5882" spans="1:5">
      <c r="A5882" s="301" t="s">
        <v>57987</v>
      </c>
      <c r="B5882" s="301" t="s">
        <v>57988</v>
      </c>
      <c r="C5882" s="301" t="s">
        <v>16</v>
      </c>
      <c r="D5882" s="302">
        <v>228.16</v>
      </c>
      <c r="E5882" s="302">
        <v>222.44</v>
      </c>
    </row>
    <row r="5883" spans="1:5">
      <c r="A5883" s="301" t="s">
        <v>57989</v>
      </c>
      <c r="B5883" s="301" t="s">
        <v>57990</v>
      </c>
      <c r="C5883" s="301" t="s">
        <v>16</v>
      </c>
      <c r="D5883" s="302">
        <v>198.77</v>
      </c>
      <c r="E5883" s="302">
        <v>193.35</v>
      </c>
    </row>
    <row r="5884" spans="1:5">
      <c r="A5884" s="301" t="s">
        <v>57991</v>
      </c>
      <c r="B5884" s="301" t="s">
        <v>57992</v>
      </c>
      <c r="C5884" s="301" t="s">
        <v>16</v>
      </c>
      <c r="D5884" s="302">
        <v>259.19</v>
      </c>
      <c r="E5884" s="302">
        <v>252.7</v>
      </c>
    </row>
    <row r="5885" spans="1:5">
      <c r="A5885" s="301" t="s">
        <v>57993</v>
      </c>
      <c r="B5885" s="301" t="s">
        <v>57994</v>
      </c>
      <c r="C5885" s="301" t="s">
        <v>16</v>
      </c>
      <c r="D5885" s="302">
        <v>100.76</v>
      </c>
      <c r="E5885" s="302">
        <v>98.07</v>
      </c>
    </row>
    <row r="5886" spans="1:5">
      <c r="A5886" s="301" t="s">
        <v>57995</v>
      </c>
      <c r="B5886" s="301" t="s">
        <v>57996</v>
      </c>
      <c r="C5886" s="301" t="s">
        <v>16</v>
      </c>
      <c r="D5886" s="302">
        <v>145.24</v>
      </c>
      <c r="E5886" s="302">
        <v>140.82</v>
      </c>
    </row>
    <row r="5887" spans="1:5">
      <c r="A5887" s="301" t="s">
        <v>57997</v>
      </c>
      <c r="B5887" s="301" t="s">
        <v>57998</v>
      </c>
      <c r="C5887" s="301" t="s">
        <v>16</v>
      </c>
      <c r="D5887" s="302">
        <v>203.68</v>
      </c>
      <c r="E5887" s="302">
        <v>197.83</v>
      </c>
    </row>
    <row r="5888" spans="1:5">
      <c r="A5888" s="301" t="s">
        <v>57999</v>
      </c>
      <c r="B5888" s="301" t="s">
        <v>58000</v>
      </c>
      <c r="C5888" s="301" t="s">
        <v>16</v>
      </c>
      <c r="D5888" s="302">
        <v>298.37</v>
      </c>
      <c r="E5888" s="302">
        <v>290.37</v>
      </c>
    </row>
    <row r="5889" spans="1:5">
      <c r="A5889" s="301" t="s">
        <v>58001</v>
      </c>
      <c r="B5889" s="301" t="s">
        <v>58002</v>
      </c>
      <c r="C5889" s="301" t="s">
        <v>16</v>
      </c>
      <c r="D5889" s="302">
        <v>55.21</v>
      </c>
      <c r="E5889" s="302">
        <v>51.48</v>
      </c>
    </row>
    <row r="5890" spans="1:5">
      <c r="A5890" s="301" t="s">
        <v>58003</v>
      </c>
      <c r="B5890" s="301" t="s">
        <v>58004</v>
      </c>
      <c r="C5890" s="301" t="s">
        <v>16</v>
      </c>
      <c r="D5890" s="302">
        <v>79.89</v>
      </c>
      <c r="E5890" s="302">
        <v>75.13</v>
      </c>
    </row>
    <row r="5891" spans="1:5">
      <c r="A5891" s="301" t="s">
        <v>58005</v>
      </c>
      <c r="B5891" s="301" t="s">
        <v>58006</v>
      </c>
      <c r="C5891" s="301" t="s">
        <v>16</v>
      </c>
      <c r="D5891" s="302">
        <v>61.41</v>
      </c>
      <c r="E5891" s="302">
        <v>56.88</v>
      </c>
    </row>
    <row r="5892" spans="1:5">
      <c r="A5892" s="301" t="s">
        <v>58007</v>
      </c>
      <c r="B5892" s="301" t="s">
        <v>58008</v>
      </c>
      <c r="C5892" s="301" t="s">
        <v>16</v>
      </c>
      <c r="D5892" s="302">
        <v>75.97</v>
      </c>
      <c r="E5892" s="302">
        <v>70.66</v>
      </c>
    </row>
    <row r="5893" spans="1:5">
      <c r="A5893" s="301" t="s">
        <v>58009</v>
      </c>
      <c r="B5893" s="301" t="s">
        <v>58010</v>
      </c>
      <c r="C5893" s="301" t="s">
        <v>16</v>
      </c>
      <c r="D5893" s="302">
        <v>55.11</v>
      </c>
      <c r="E5893" s="302">
        <v>50.34</v>
      </c>
    </row>
    <row r="5894" spans="1:5">
      <c r="A5894" s="301" t="s">
        <v>58011</v>
      </c>
      <c r="B5894" s="301" t="s">
        <v>58012</v>
      </c>
      <c r="C5894" s="301" t="s">
        <v>94</v>
      </c>
      <c r="D5894" s="302">
        <v>163.11000000000001</v>
      </c>
      <c r="E5894" s="302">
        <v>147.30000000000001</v>
      </c>
    </row>
    <row r="5895" spans="1:5">
      <c r="A5895" s="301" t="s">
        <v>58013</v>
      </c>
      <c r="B5895" s="301" t="s">
        <v>58014</v>
      </c>
      <c r="C5895" s="301" t="s">
        <v>94</v>
      </c>
      <c r="D5895" s="302">
        <v>194.9</v>
      </c>
      <c r="E5895" s="302">
        <v>179.09</v>
      </c>
    </row>
    <row r="5896" spans="1:5">
      <c r="A5896" s="301" t="s">
        <v>58015</v>
      </c>
      <c r="B5896" s="301" t="s">
        <v>58016</v>
      </c>
      <c r="C5896" s="301" t="s">
        <v>94</v>
      </c>
      <c r="D5896" s="302">
        <v>224.5</v>
      </c>
      <c r="E5896" s="302">
        <v>208.69</v>
      </c>
    </row>
    <row r="5897" spans="1:5">
      <c r="A5897" s="301" t="s">
        <v>58017</v>
      </c>
      <c r="B5897" s="301" t="s">
        <v>58018</v>
      </c>
      <c r="C5897" s="301" t="s">
        <v>94</v>
      </c>
      <c r="D5897" s="302">
        <v>253.3</v>
      </c>
      <c r="E5897" s="302">
        <v>237.49</v>
      </c>
    </row>
    <row r="5898" spans="1:5">
      <c r="A5898" s="301" t="s">
        <v>58019</v>
      </c>
      <c r="B5898" s="301" t="s">
        <v>58020</v>
      </c>
      <c r="C5898" s="301" t="s">
        <v>94</v>
      </c>
      <c r="D5898" s="302">
        <v>281.73</v>
      </c>
      <c r="E5898" s="302">
        <v>265.92</v>
      </c>
    </row>
    <row r="5899" spans="1:5">
      <c r="A5899" s="301" t="s">
        <v>58021</v>
      </c>
      <c r="B5899" s="301" t="s">
        <v>58022</v>
      </c>
      <c r="C5899" s="301" t="s">
        <v>94</v>
      </c>
      <c r="D5899" s="302">
        <v>252.52</v>
      </c>
      <c r="E5899" s="302">
        <v>236.71</v>
      </c>
    </row>
    <row r="5900" spans="1:5">
      <c r="A5900" s="301" t="s">
        <v>58023</v>
      </c>
      <c r="B5900" s="301" t="s">
        <v>58024</v>
      </c>
      <c r="C5900" s="301" t="s">
        <v>94</v>
      </c>
      <c r="D5900" s="302">
        <v>237.62</v>
      </c>
      <c r="E5900" s="302">
        <v>221.81</v>
      </c>
    </row>
    <row r="5901" spans="1:5">
      <c r="A5901" s="301" t="s">
        <v>58025</v>
      </c>
      <c r="B5901" s="301" t="s">
        <v>58026</v>
      </c>
      <c r="C5901" s="301" t="s">
        <v>94</v>
      </c>
      <c r="D5901" s="302">
        <v>310.33</v>
      </c>
      <c r="E5901" s="302">
        <v>294.52</v>
      </c>
    </row>
    <row r="5902" spans="1:5">
      <c r="A5902" s="301" t="s">
        <v>58027</v>
      </c>
      <c r="B5902" s="301" t="s">
        <v>58028</v>
      </c>
      <c r="C5902" s="301" t="s">
        <v>94</v>
      </c>
      <c r="D5902" s="302">
        <v>337.34</v>
      </c>
      <c r="E5902" s="302">
        <v>321.52999999999997</v>
      </c>
    </row>
    <row r="5903" spans="1:5">
      <c r="A5903" s="301" t="s">
        <v>58029</v>
      </c>
      <c r="B5903" s="301" t="s">
        <v>58030</v>
      </c>
      <c r="C5903" s="301" t="s">
        <v>94</v>
      </c>
      <c r="D5903" s="302">
        <v>363.98</v>
      </c>
      <c r="E5903" s="302">
        <v>348.17</v>
      </c>
    </row>
    <row r="5904" spans="1:5">
      <c r="A5904" s="301" t="s">
        <v>58031</v>
      </c>
      <c r="B5904" s="301" t="s">
        <v>58032</v>
      </c>
      <c r="C5904" s="301" t="s">
        <v>94</v>
      </c>
      <c r="D5904" s="302">
        <v>296.02999999999997</v>
      </c>
      <c r="E5904" s="302">
        <v>280.22000000000003</v>
      </c>
    </row>
    <row r="5905" spans="1:5">
      <c r="A5905" s="301" t="s">
        <v>58033</v>
      </c>
      <c r="B5905" s="301" t="s">
        <v>58034</v>
      </c>
      <c r="C5905" s="301" t="s">
        <v>94</v>
      </c>
      <c r="D5905" s="302">
        <v>323.33</v>
      </c>
      <c r="E5905" s="302">
        <v>307.52</v>
      </c>
    </row>
    <row r="5906" spans="1:5">
      <c r="A5906" s="301" t="s">
        <v>58035</v>
      </c>
      <c r="B5906" s="301" t="s">
        <v>58036</v>
      </c>
      <c r="C5906" s="301" t="s">
        <v>94</v>
      </c>
      <c r="D5906" s="302">
        <v>350.28</v>
      </c>
      <c r="E5906" s="302">
        <v>334.47</v>
      </c>
    </row>
    <row r="5907" spans="1:5">
      <c r="A5907" s="301" t="s">
        <v>58037</v>
      </c>
      <c r="B5907" s="301" t="s">
        <v>58038</v>
      </c>
      <c r="C5907" s="301" t="s">
        <v>94</v>
      </c>
      <c r="D5907" s="302">
        <v>335.62</v>
      </c>
      <c r="E5907" s="302">
        <v>319.52999999999997</v>
      </c>
    </row>
    <row r="5908" spans="1:5">
      <c r="A5908" s="301" t="s">
        <v>58039</v>
      </c>
      <c r="B5908" s="301" t="s">
        <v>58040</v>
      </c>
      <c r="C5908" s="301" t="s">
        <v>94</v>
      </c>
      <c r="D5908" s="302">
        <v>30.69</v>
      </c>
      <c r="E5908" s="302">
        <v>29.22</v>
      </c>
    </row>
    <row r="5909" spans="1:5">
      <c r="A5909" s="301" t="s">
        <v>58041</v>
      </c>
      <c r="B5909" s="301" t="s">
        <v>58042</v>
      </c>
      <c r="C5909" s="301" t="s">
        <v>94</v>
      </c>
      <c r="D5909" s="302">
        <v>62.48</v>
      </c>
      <c r="E5909" s="302">
        <v>61.01</v>
      </c>
    </row>
    <row r="5910" spans="1:5">
      <c r="A5910" s="301" t="s">
        <v>58043</v>
      </c>
      <c r="B5910" s="301" t="s">
        <v>58044</v>
      </c>
      <c r="C5910" s="301" t="s">
        <v>94</v>
      </c>
      <c r="D5910" s="302">
        <v>92.08</v>
      </c>
      <c r="E5910" s="302">
        <v>90.61</v>
      </c>
    </row>
    <row r="5911" spans="1:5">
      <c r="A5911" s="301" t="s">
        <v>58045</v>
      </c>
      <c r="B5911" s="301" t="s">
        <v>58046</v>
      </c>
      <c r="C5911" s="301" t="s">
        <v>94</v>
      </c>
      <c r="D5911" s="302">
        <v>120.87</v>
      </c>
      <c r="E5911" s="302">
        <v>119.4</v>
      </c>
    </row>
    <row r="5912" spans="1:5">
      <c r="A5912" s="301" t="s">
        <v>58047</v>
      </c>
      <c r="B5912" s="301" t="s">
        <v>58048</v>
      </c>
      <c r="C5912" s="301" t="s">
        <v>94</v>
      </c>
      <c r="D5912" s="302">
        <v>206.26</v>
      </c>
      <c r="E5912" s="302">
        <v>201.39</v>
      </c>
    </row>
    <row r="5913" spans="1:5">
      <c r="A5913" s="301" t="s">
        <v>58049</v>
      </c>
      <c r="B5913" s="301" t="s">
        <v>58050</v>
      </c>
      <c r="C5913" s="301" t="s">
        <v>94</v>
      </c>
      <c r="D5913" s="302">
        <v>120.1</v>
      </c>
      <c r="E5913" s="302">
        <v>118.63</v>
      </c>
    </row>
    <row r="5914" spans="1:5">
      <c r="A5914" s="301" t="s">
        <v>58051</v>
      </c>
      <c r="B5914" s="301" t="s">
        <v>58052</v>
      </c>
      <c r="C5914" s="301" t="s">
        <v>94</v>
      </c>
      <c r="D5914" s="302">
        <v>105.2</v>
      </c>
      <c r="E5914" s="302">
        <v>103.73</v>
      </c>
    </row>
    <row r="5915" spans="1:5">
      <c r="A5915" s="301" t="s">
        <v>58053</v>
      </c>
      <c r="B5915" s="301" t="s">
        <v>58054</v>
      </c>
      <c r="C5915" s="301" t="s">
        <v>94</v>
      </c>
      <c r="D5915" s="302">
        <v>177.91</v>
      </c>
      <c r="E5915" s="302">
        <v>176.44</v>
      </c>
    </row>
    <row r="5916" spans="1:5">
      <c r="A5916" s="301" t="s">
        <v>58055</v>
      </c>
      <c r="B5916" s="301" t="s">
        <v>58056</v>
      </c>
      <c r="C5916" s="301" t="s">
        <v>94</v>
      </c>
      <c r="D5916" s="302">
        <v>204.92</v>
      </c>
      <c r="E5916" s="302">
        <v>203.45</v>
      </c>
    </row>
    <row r="5917" spans="1:5">
      <c r="A5917" s="301" t="s">
        <v>58057</v>
      </c>
      <c r="B5917" s="301" t="s">
        <v>58058</v>
      </c>
      <c r="C5917" s="301" t="s">
        <v>94</v>
      </c>
      <c r="D5917" s="302">
        <v>231.56</v>
      </c>
      <c r="E5917" s="302">
        <v>230.09</v>
      </c>
    </row>
    <row r="5918" spans="1:5">
      <c r="A5918" s="301" t="s">
        <v>58059</v>
      </c>
      <c r="B5918" s="301" t="s">
        <v>58060</v>
      </c>
      <c r="C5918" s="301" t="s">
        <v>94</v>
      </c>
      <c r="D5918" s="302">
        <v>163.61000000000001</v>
      </c>
      <c r="E5918" s="302">
        <v>162.13999999999999</v>
      </c>
    </row>
    <row r="5919" spans="1:5">
      <c r="A5919" s="301" t="s">
        <v>58061</v>
      </c>
      <c r="B5919" s="301" t="s">
        <v>58062</v>
      </c>
      <c r="C5919" s="301" t="s">
        <v>94</v>
      </c>
      <c r="D5919" s="302">
        <v>190.91</v>
      </c>
      <c r="E5919" s="302">
        <v>189.44</v>
      </c>
    </row>
    <row r="5920" spans="1:5">
      <c r="A5920" s="301" t="s">
        <v>58063</v>
      </c>
      <c r="B5920" s="301" t="s">
        <v>58064</v>
      </c>
      <c r="C5920" s="301" t="s">
        <v>94</v>
      </c>
      <c r="D5920" s="302">
        <v>217.86</v>
      </c>
      <c r="E5920" s="302">
        <v>216.39</v>
      </c>
    </row>
    <row r="5921" spans="1:5">
      <c r="A5921" s="301" t="s">
        <v>58065</v>
      </c>
      <c r="B5921" s="301" t="s">
        <v>58066</v>
      </c>
      <c r="C5921" s="301" t="s">
        <v>94</v>
      </c>
      <c r="D5921" s="302">
        <v>203.2</v>
      </c>
      <c r="E5921" s="302">
        <v>201.45</v>
      </c>
    </row>
    <row r="5922" spans="1:5">
      <c r="A5922" s="301" t="s">
        <v>58067</v>
      </c>
      <c r="B5922" s="301" t="s">
        <v>58068</v>
      </c>
      <c r="C5922" s="301" t="s">
        <v>16</v>
      </c>
      <c r="D5922" s="302">
        <v>74.08</v>
      </c>
      <c r="E5922" s="302">
        <v>68.849999999999994</v>
      </c>
    </row>
    <row r="5923" spans="1:5">
      <c r="A5923" s="301" t="s">
        <v>58069</v>
      </c>
      <c r="B5923" s="301" t="s">
        <v>58070</v>
      </c>
      <c r="C5923" s="301" t="s">
        <v>16</v>
      </c>
      <c r="D5923" s="302">
        <v>89.25</v>
      </c>
      <c r="E5923" s="302">
        <v>83.25</v>
      </c>
    </row>
    <row r="5924" spans="1:5">
      <c r="A5924" s="301" t="s">
        <v>58071</v>
      </c>
      <c r="B5924" s="301" t="s">
        <v>58072</v>
      </c>
      <c r="C5924" s="301" t="s">
        <v>16</v>
      </c>
      <c r="D5924" s="302">
        <v>65.28</v>
      </c>
      <c r="E5924" s="302">
        <v>61.02</v>
      </c>
    </row>
    <row r="5925" spans="1:5">
      <c r="A5925" s="301" t="s">
        <v>58073</v>
      </c>
      <c r="B5925" s="301" t="s">
        <v>58074</v>
      </c>
      <c r="C5925" s="301" t="s">
        <v>16</v>
      </c>
      <c r="D5925" s="302">
        <v>90.5</v>
      </c>
      <c r="E5925" s="302">
        <v>85.2</v>
      </c>
    </row>
    <row r="5926" spans="1:5">
      <c r="A5926" s="301" t="s">
        <v>58075</v>
      </c>
      <c r="B5926" s="301" t="s">
        <v>58076</v>
      </c>
      <c r="C5926" s="301" t="s">
        <v>16</v>
      </c>
      <c r="D5926" s="302">
        <v>35.11</v>
      </c>
      <c r="E5926" s="302">
        <v>32.17</v>
      </c>
    </row>
    <row r="5927" spans="1:5">
      <c r="A5927" s="301" t="s">
        <v>58077</v>
      </c>
      <c r="B5927" s="301" t="s">
        <v>58078</v>
      </c>
      <c r="C5927" s="301" t="s">
        <v>16</v>
      </c>
      <c r="D5927" s="302">
        <v>44.08</v>
      </c>
      <c r="E5927" s="302">
        <v>40.270000000000003</v>
      </c>
    </row>
    <row r="5928" spans="1:5">
      <c r="A5928" s="301" t="s">
        <v>58079</v>
      </c>
      <c r="B5928" s="301" t="s">
        <v>58080</v>
      </c>
      <c r="C5928" s="301" t="s">
        <v>16</v>
      </c>
      <c r="D5928" s="302">
        <v>35.869999999999997</v>
      </c>
      <c r="E5928" s="302">
        <v>32.869999999999997</v>
      </c>
    </row>
    <row r="5929" spans="1:5">
      <c r="A5929" s="301" t="s">
        <v>58081</v>
      </c>
      <c r="B5929" s="301" t="s">
        <v>58082</v>
      </c>
      <c r="C5929" s="301" t="s">
        <v>16</v>
      </c>
      <c r="D5929" s="302">
        <v>39.71</v>
      </c>
      <c r="E5929" s="302">
        <v>36.340000000000003</v>
      </c>
    </row>
    <row r="5930" spans="1:5">
      <c r="A5930" s="301" t="s">
        <v>58083</v>
      </c>
      <c r="B5930" s="301" t="s">
        <v>58084</v>
      </c>
      <c r="C5930" s="301" t="s">
        <v>16</v>
      </c>
      <c r="D5930" s="302">
        <v>45.76</v>
      </c>
      <c r="E5930" s="302">
        <v>41.79</v>
      </c>
    </row>
    <row r="5931" spans="1:5">
      <c r="A5931" s="301" t="s">
        <v>58085</v>
      </c>
      <c r="B5931" s="301" t="s">
        <v>58086</v>
      </c>
      <c r="C5931" s="301" t="s">
        <v>16</v>
      </c>
      <c r="D5931" s="302">
        <v>42.78</v>
      </c>
      <c r="E5931" s="302">
        <v>39.1</v>
      </c>
    </row>
    <row r="5932" spans="1:5">
      <c r="A5932" s="301" t="s">
        <v>58087</v>
      </c>
      <c r="B5932" s="301" t="s">
        <v>58088</v>
      </c>
      <c r="C5932" s="301" t="s">
        <v>16</v>
      </c>
      <c r="D5932" s="302">
        <v>46.69</v>
      </c>
      <c r="E5932" s="302">
        <v>42.62</v>
      </c>
    </row>
    <row r="5933" spans="1:5">
      <c r="A5933" s="301" t="s">
        <v>58089</v>
      </c>
      <c r="B5933" s="301" t="s">
        <v>58090</v>
      </c>
      <c r="C5933" s="301" t="s">
        <v>16</v>
      </c>
      <c r="D5933" s="302">
        <v>36.409999999999997</v>
      </c>
      <c r="E5933" s="302">
        <v>33.35</v>
      </c>
    </row>
    <row r="5934" spans="1:5">
      <c r="A5934" s="301" t="s">
        <v>58091</v>
      </c>
      <c r="B5934" s="301" t="s">
        <v>58092</v>
      </c>
      <c r="C5934" s="301" t="s">
        <v>16</v>
      </c>
      <c r="D5934" s="302">
        <v>42.47</v>
      </c>
      <c r="E5934" s="302">
        <v>38.81</v>
      </c>
    </row>
    <row r="5935" spans="1:5">
      <c r="A5935" s="301" t="s">
        <v>58093</v>
      </c>
      <c r="B5935" s="301" t="s">
        <v>58094</v>
      </c>
      <c r="C5935" s="301" t="s">
        <v>16</v>
      </c>
      <c r="D5935" s="302">
        <v>48.52</v>
      </c>
      <c r="E5935" s="302">
        <v>44.26</v>
      </c>
    </row>
    <row r="5936" spans="1:5">
      <c r="A5936" s="301" t="s">
        <v>58095</v>
      </c>
      <c r="B5936" s="301" t="s">
        <v>58096</v>
      </c>
      <c r="C5936" s="301" t="s">
        <v>16</v>
      </c>
      <c r="D5936" s="302">
        <v>43.08</v>
      </c>
      <c r="E5936" s="302">
        <v>39.36</v>
      </c>
    </row>
    <row r="5937" spans="1:5">
      <c r="A5937" s="301" t="s">
        <v>58097</v>
      </c>
      <c r="B5937" s="301" t="s">
        <v>58098</v>
      </c>
      <c r="C5937" s="301" t="s">
        <v>16</v>
      </c>
      <c r="D5937" s="302">
        <v>49.12</v>
      </c>
      <c r="E5937" s="302">
        <v>44.82</v>
      </c>
    </row>
    <row r="5938" spans="1:5">
      <c r="A5938" s="301" t="s">
        <v>58099</v>
      </c>
      <c r="B5938" s="301" t="s">
        <v>58100</v>
      </c>
      <c r="C5938" s="301" t="s">
        <v>16</v>
      </c>
      <c r="D5938" s="302">
        <v>38.83</v>
      </c>
      <c r="E5938" s="302">
        <v>35.549999999999997</v>
      </c>
    </row>
    <row r="5939" spans="1:5">
      <c r="A5939" s="301" t="s">
        <v>58101</v>
      </c>
      <c r="B5939" s="301" t="s">
        <v>58102</v>
      </c>
      <c r="C5939" s="301" t="s">
        <v>16</v>
      </c>
      <c r="D5939" s="302">
        <v>44.9</v>
      </c>
      <c r="E5939" s="302">
        <v>41.01</v>
      </c>
    </row>
    <row r="5940" spans="1:5">
      <c r="A5940" s="301" t="s">
        <v>58103</v>
      </c>
      <c r="B5940" s="301" t="s">
        <v>58104</v>
      </c>
      <c r="C5940" s="301" t="s">
        <v>16</v>
      </c>
      <c r="D5940" s="302">
        <v>50.94</v>
      </c>
      <c r="E5940" s="302">
        <v>46.46</v>
      </c>
    </row>
    <row r="5941" spans="1:5">
      <c r="A5941" s="301" t="s">
        <v>58105</v>
      </c>
      <c r="B5941" s="301" t="s">
        <v>58106</v>
      </c>
      <c r="C5941" s="301" t="s">
        <v>94</v>
      </c>
      <c r="D5941" s="302">
        <v>2352.92</v>
      </c>
      <c r="E5941" s="302" t="s">
        <v>46411</v>
      </c>
    </row>
    <row r="5942" spans="1:5">
      <c r="A5942" s="301" t="s">
        <v>58107</v>
      </c>
      <c r="B5942" s="301" t="s">
        <v>58108</v>
      </c>
      <c r="C5942" s="301" t="s">
        <v>16</v>
      </c>
      <c r="D5942" s="302">
        <v>73.319999999999993</v>
      </c>
      <c r="E5942" s="302">
        <v>66.849999999999994</v>
      </c>
    </row>
    <row r="5943" spans="1:5">
      <c r="A5943" s="301" t="s">
        <v>58109</v>
      </c>
      <c r="B5943" s="301" t="s">
        <v>58110</v>
      </c>
      <c r="C5943" s="301" t="s">
        <v>16</v>
      </c>
      <c r="D5943" s="302">
        <v>2.94</v>
      </c>
      <c r="E5943" s="302">
        <v>2.8</v>
      </c>
    </row>
    <row r="5944" spans="1:5">
      <c r="A5944" s="301" t="s">
        <v>58111</v>
      </c>
      <c r="B5944" s="301" t="s">
        <v>58112</v>
      </c>
      <c r="C5944" s="301" t="s">
        <v>16</v>
      </c>
      <c r="D5944" s="302">
        <v>1.37</v>
      </c>
      <c r="E5944" s="302">
        <v>1.33</v>
      </c>
    </row>
    <row r="5945" spans="1:5">
      <c r="A5945" s="301" t="s">
        <v>58113</v>
      </c>
      <c r="B5945" s="301" t="s">
        <v>58114</v>
      </c>
      <c r="C5945" s="301" t="s">
        <v>94</v>
      </c>
      <c r="D5945" s="302">
        <v>14.01</v>
      </c>
      <c r="E5945" s="302">
        <v>13.47</v>
      </c>
    </row>
    <row r="5946" spans="1:5">
      <c r="A5946" s="301" t="s">
        <v>58115</v>
      </c>
      <c r="B5946" s="301" t="s">
        <v>58116</v>
      </c>
      <c r="C5946" s="301" t="s">
        <v>94</v>
      </c>
      <c r="D5946" s="302">
        <v>51.47</v>
      </c>
      <c r="E5946" s="302">
        <v>50.62</v>
      </c>
    </row>
    <row r="5947" spans="1:5">
      <c r="A5947" s="301" t="s">
        <v>58117</v>
      </c>
      <c r="B5947" s="301" t="s">
        <v>58118</v>
      </c>
      <c r="C5947" s="301" t="s">
        <v>94</v>
      </c>
      <c r="D5947" s="302">
        <v>79.12</v>
      </c>
      <c r="E5947" s="302">
        <v>78.31</v>
      </c>
    </row>
    <row r="5948" spans="1:5">
      <c r="A5948" s="301" t="s">
        <v>58119</v>
      </c>
      <c r="B5948" s="301" t="s">
        <v>58120</v>
      </c>
      <c r="C5948" s="301" t="s">
        <v>94</v>
      </c>
      <c r="D5948" s="302">
        <v>108.9</v>
      </c>
      <c r="E5948" s="302">
        <v>108.02</v>
      </c>
    </row>
    <row r="5949" spans="1:5">
      <c r="A5949" s="301" t="s">
        <v>58121</v>
      </c>
      <c r="B5949" s="301" t="s">
        <v>58122</v>
      </c>
      <c r="C5949" s="301" t="s">
        <v>94</v>
      </c>
      <c r="D5949" s="302">
        <v>137.33000000000001</v>
      </c>
      <c r="E5949" s="302">
        <v>136.44999999999999</v>
      </c>
    </row>
    <row r="5950" spans="1:5">
      <c r="A5950" s="301" t="s">
        <v>58123</v>
      </c>
      <c r="B5950" s="301" t="s">
        <v>58124</v>
      </c>
      <c r="C5950" s="301" t="s">
        <v>94</v>
      </c>
      <c r="D5950" s="302">
        <v>188.16</v>
      </c>
      <c r="E5950" s="302">
        <v>187.28</v>
      </c>
    </row>
    <row r="5951" spans="1:5">
      <c r="A5951" s="301" t="s">
        <v>58125</v>
      </c>
      <c r="B5951" s="301" t="s">
        <v>58126</v>
      </c>
      <c r="C5951" s="301" t="s">
        <v>94</v>
      </c>
      <c r="D5951" s="302">
        <v>244.93</v>
      </c>
      <c r="E5951" s="302">
        <v>243.9</v>
      </c>
    </row>
    <row r="5952" spans="1:5">
      <c r="A5952" s="301" t="s">
        <v>58127</v>
      </c>
      <c r="B5952" s="301" t="s">
        <v>58128</v>
      </c>
      <c r="C5952" s="301" t="s">
        <v>94</v>
      </c>
      <c r="D5952" s="302">
        <v>319.89</v>
      </c>
      <c r="E5952" s="302">
        <v>318.83999999999997</v>
      </c>
    </row>
    <row r="5953" spans="1:5">
      <c r="A5953" s="301" t="s">
        <v>58129</v>
      </c>
      <c r="B5953" s="301" t="s">
        <v>58130</v>
      </c>
      <c r="C5953" s="301" t="s">
        <v>94</v>
      </c>
      <c r="D5953" s="302">
        <v>129.51</v>
      </c>
      <c r="E5953" s="302">
        <v>128.74</v>
      </c>
    </row>
    <row r="5954" spans="1:5">
      <c r="A5954" s="301" t="s">
        <v>58131</v>
      </c>
      <c r="B5954" s="301" t="s">
        <v>58132</v>
      </c>
      <c r="C5954" s="301" t="s">
        <v>94</v>
      </c>
      <c r="D5954" s="302">
        <v>168.59</v>
      </c>
      <c r="E5954" s="302">
        <v>167.59</v>
      </c>
    </row>
    <row r="5955" spans="1:5">
      <c r="A5955" s="301" t="s">
        <v>58133</v>
      </c>
      <c r="B5955" s="301" t="s">
        <v>58134</v>
      </c>
      <c r="C5955" s="301" t="s">
        <v>94</v>
      </c>
      <c r="D5955" s="302">
        <v>116.56</v>
      </c>
      <c r="E5955" s="302">
        <v>115.23</v>
      </c>
    </row>
    <row r="5956" spans="1:5">
      <c r="A5956" s="301" t="s">
        <v>58135</v>
      </c>
      <c r="B5956" s="301" t="s">
        <v>58136</v>
      </c>
      <c r="C5956" s="301" t="s">
        <v>94</v>
      </c>
      <c r="D5956" s="302">
        <v>101.72</v>
      </c>
      <c r="E5956" s="302">
        <v>100.39</v>
      </c>
    </row>
    <row r="5957" spans="1:5">
      <c r="A5957" s="301" t="s">
        <v>58137</v>
      </c>
      <c r="B5957" s="301" t="s">
        <v>58138</v>
      </c>
      <c r="C5957" s="301" t="s">
        <v>94</v>
      </c>
      <c r="D5957" s="302">
        <v>174.38</v>
      </c>
      <c r="E5957" s="302">
        <v>173.05</v>
      </c>
    </row>
    <row r="5958" spans="1:5">
      <c r="A5958" s="301" t="s">
        <v>58139</v>
      </c>
      <c r="B5958" s="301" t="s">
        <v>58140</v>
      </c>
      <c r="C5958" s="301" t="s">
        <v>94</v>
      </c>
      <c r="D5958" s="302">
        <v>201.44</v>
      </c>
      <c r="E5958" s="302">
        <v>200.11</v>
      </c>
    </row>
    <row r="5959" spans="1:5">
      <c r="A5959" s="301" t="s">
        <v>58141</v>
      </c>
      <c r="B5959" s="301" t="s">
        <v>58142</v>
      </c>
      <c r="C5959" s="301" t="s">
        <v>94</v>
      </c>
      <c r="D5959" s="302">
        <v>228.03</v>
      </c>
      <c r="E5959" s="302">
        <v>226.7</v>
      </c>
    </row>
    <row r="5960" spans="1:5">
      <c r="A5960" s="301" t="s">
        <v>58143</v>
      </c>
      <c r="B5960" s="301" t="s">
        <v>58144</v>
      </c>
      <c r="C5960" s="301" t="s">
        <v>94</v>
      </c>
      <c r="D5960" s="302">
        <v>160.08000000000001</v>
      </c>
      <c r="E5960" s="302">
        <v>158.75</v>
      </c>
    </row>
    <row r="5961" spans="1:5">
      <c r="A5961" s="301" t="s">
        <v>58145</v>
      </c>
      <c r="B5961" s="301" t="s">
        <v>58146</v>
      </c>
      <c r="C5961" s="301" t="s">
        <v>94</v>
      </c>
      <c r="D5961" s="302">
        <v>189.78</v>
      </c>
      <c r="E5961" s="302">
        <v>188.39</v>
      </c>
    </row>
    <row r="5962" spans="1:5">
      <c r="A5962" s="301" t="s">
        <v>58147</v>
      </c>
      <c r="B5962" s="301" t="s">
        <v>58148</v>
      </c>
      <c r="C5962" s="301" t="s">
        <v>94</v>
      </c>
      <c r="D5962" s="302">
        <v>214.38</v>
      </c>
      <c r="E5962" s="302">
        <v>213.05</v>
      </c>
    </row>
    <row r="5963" spans="1:5">
      <c r="A5963" s="301" t="s">
        <v>58149</v>
      </c>
      <c r="B5963" s="301" t="s">
        <v>58150</v>
      </c>
      <c r="C5963" s="301" t="s">
        <v>94</v>
      </c>
      <c r="D5963" s="302">
        <v>122.45</v>
      </c>
      <c r="E5963" s="302">
        <v>120.78</v>
      </c>
    </row>
    <row r="5964" spans="1:5">
      <c r="A5964" s="301" t="s">
        <v>58151</v>
      </c>
      <c r="B5964" s="301" t="s">
        <v>58152</v>
      </c>
      <c r="C5964" s="301" t="s">
        <v>94</v>
      </c>
      <c r="D5964" s="302">
        <v>107.61</v>
      </c>
      <c r="E5964" s="302">
        <v>105.94</v>
      </c>
    </row>
    <row r="5965" spans="1:5">
      <c r="A5965" s="301" t="s">
        <v>58153</v>
      </c>
      <c r="B5965" s="301" t="s">
        <v>58154</v>
      </c>
      <c r="C5965" s="301" t="s">
        <v>94</v>
      </c>
      <c r="D5965" s="302">
        <v>1.82</v>
      </c>
      <c r="E5965" s="302">
        <v>1.75</v>
      </c>
    </row>
    <row r="5966" spans="1:5">
      <c r="A5966" s="301" t="s">
        <v>58155</v>
      </c>
      <c r="B5966" s="301" t="s">
        <v>58156</v>
      </c>
      <c r="C5966" s="301" t="s">
        <v>16</v>
      </c>
      <c r="D5966" s="302">
        <v>0.15</v>
      </c>
      <c r="E5966" s="302">
        <v>0.14000000000000001</v>
      </c>
    </row>
    <row r="5967" spans="1:5">
      <c r="A5967" s="301" t="s">
        <v>58157</v>
      </c>
      <c r="B5967" s="301" t="s">
        <v>58158</v>
      </c>
      <c r="C5967" s="301" t="s">
        <v>94</v>
      </c>
      <c r="D5967" s="302">
        <v>33.049999999999997</v>
      </c>
      <c r="E5967" s="302">
        <v>31.38</v>
      </c>
    </row>
    <row r="5968" spans="1:5">
      <c r="A5968" s="301" t="s">
        <v>58159</v>
      </c>
      <c r="B5968" s="301" t="s">
        <v>58160</v>
      </c>
      <c r="C5968" s="301" t="s">
        <v>94</v>
      </c>
      <c r="D5968" s="302">
        <v>28.13</v>
      </c>
      <c r="E5968" s="302">
        <v>26.83</v>
      </c>
    </row>
    <row r="5969" spans="1:5">
      <c r="A5969" s="301" t="s">
        <v>58161</v>
      </c>
      <c r="B5969" s="301" t="s">
        <v>58162</v>
      </c>
      <c r="C5969" s="301" t="s">
        <v>16</v>
      </c>
      <c r="D5969" s="302">
        <v>69.680000000000007</v>
      </c>
      <c r="E5969" s="302">
        <v>69.069999999999993</v>
      </c>
    </row>
    <row r="5970" spans="1:5">
      <c r="A5970" s="301" t="s">
        <v>58163</v>
      </c>
      <c r="B5970" s="301" t="s">
        <v>58164</v>
      </c>
      <c r="C5970" s="301" t="s">
        <v>16</v>
      </c>
      <c r="D5970" s="302">
        <v>142.91999999999999</v>
      </c>
      <c r="E5970" s="302">
        <v>142.22999999999999</v>
      </c>
    </row>
    <row r="5971" spans="1:5">
      <c r="A5971" s="301" t="s">
        <v>58165</v>
      </c>
      <c r="B5971" s="301" t="s">
        <v>58166</v>
      </c>
      <c r="C5971" s="301" t="s">
        <v>16</v>
      </c>
      <c r="D5971" s="302">
        <v>69.16</v>
      </c>
      <c r="E5971" s="302">
        <v>68.36</v>
      </c>
    </row>
    <row r="5972" spans="1:5">
      <c r="A5972" s="301" t="s">
        <v>58167</v>
      </c>
      <c r="B5972" s="301" t="s">
        <v>58168</v>
      </c>
      <c r="C5972" s="301" t="s">
        <v>16</v>
      </c>
      <c r="D5972" s="302">
        <v>86.38</v>
      </c>
      <c r="E5972" s="302">
        <v>85.3</v>
      </c>
    </row>
    <row r="5973" spans="1:5">
      <c r="A5973" s="301" t="s">
        <v>58169</v>
      </c>
      <c r="B5973" s="301" t="s">
        <v>58170</v>
      </c>
      <c r="C5973" s="301" t="s">
        <v>16</v>
      </c>
      <c r="D5973" s="302">
        <v>104.27</v>
      </c>
      <c r="E5973" s="302">
        <v>102.81</v>
      </c>
    </row>
    <row r="5974" spans="1:5">
      <c r="A5974" s="301" t="s">
        <v>58171</v>
      </c>
      <c r="B5974" s="301" t="s">
        <v>58172</v>
      </c>
      <c r="C5974" s="301" t="s">
        <v>16</v>
      </c>
      <c r="D5974" s="302">
        <v>87.12</v>
      </c>
      <c r="E5974" s="302">
        <v>84.75</v>
      </c>
    </row>
    <row r="5975" spans="1:5">
      <c r="A5975" s="301" t="s">
        <v>58173</v>
      </c>
      <c r="B5975" s="301" t="s">
        <v>58174</v>
      </c>
      <c r="C5975" s="301" t="s">
        <v>16</v>
      </c>
      <c r="D5975" s="302">
        <v>74.17</v>
      </c>
      <c r="E5975" s="302">
        <v>72.89</v>
      </c>
    </row>
    <row r="5976" spans="1:5">
      <c r="A5976" s="301" t="s">
        <v>58175</v>
      </c>
      <c r="B5976" s="301" t="s">
        <v>58176</v>
      </c>
      <c r="C5976" s="301" t="s">
        <v>16</v>
      </c>
      <c r="D5976" s="302">
        <v>92.6</v>
      </c>
      <c r="E5976" s="302">
        <v>90.93</v>
      </c>
    </row>
    <row r="5977" spans="1:5">
      <c r="A5977" s="301" t="s">
        <v>58177</v>
      </c>
      <c r="B5977" s="301" t="s">
        <v>58178</v>
      </c>
      <c r="C5977" s="301" t="s">
        <v>16</v>
      </c>
      <c r="D5977" s="302">
        <v>108.99</v>
      </c>
      <c r="E5977" s="302">
        <v>106.91</v>
      </c>
    </row>
    <row r="5978" spans="1:5">
      <c r="A5978" s="301" t="s">
        <v>58179</v>
      </c>
      <c r="B5978" s="301" t="s">
        <v>58180</v>
      </c>
      <c r="C5978" s="301" t="s">
        <v>16</v>
      </c>
      <c r="D5978" s="302">
        <v>84.18</v>
      </c>
      <c r="E5978" s="302">
        <v>82.13</v>
      </c>
    </row>
    <row r="5979" spans="1:5">
      <c r="A5979" s="301" t="s">
        <v>58181</v>
      </c>
      <c r="B5979" s="301" t="s">
        <v>58182</v>
      </c>
      <c r="C5979" s="301" t="s">
        <v>16</v>
      </c>
      <c r="D5979" s="302">
        <v>70.89</v>
      </c>
      <c r="E5979" s="302">
        <v>69.92</v>
      </c>
    </row>
    <row r="5980" spans="1:5">
      <c r="A5980" s="301" t="s">
        <v>58183</v>
      </c>
      <c r="B5980" s="301" t="s">
        <v>58184</v>
      </c>
      <c r="C5980" s="301" t="s">
        <v>16</v>
      </c>
      <c r="D5980" s="302">
        <v>89.33</v>
      </c>
      <c r="E5980" s="302">
        <v>87.97</v>
      </c>
    </row>
    <row r="5981" spans="1:5">
      <c r="A5981" s="301" t="s">
        <v>58185</v>
      </c>
      <c r="B5981" s="301" t="s">
        <v>58186</v>
      </c>
      <c r="C5981" s="301" t="s">
        <v>16</v>
      </c>
      <c r="D5981" s="302">
        <v>107.52</v>
      </c>
      <c r="E5981" s="302">
        <v>105.77</v>
      </c>
    </row>
    <row r="5982" spans="1:5">
      <c r="A5982" s="301" t="s">
        <v>58187</v>
      </c>
      <c r="B5982" s="301" t="s">
        <v>58188</v>
      </c>
      <c r="C5982" s="301" t="s">
        <v>16</v>
      </c>
      <c r="D5982" s="302">
        <v>96.01</v>
      </c>
      <c r="E5982" s="302">
        <v>93.64</v>
      </c>
    </row>
    <row r="5983" spans="1:5">
      <c r="A5983" s="301" t="s">
        <v>58189</v>
      </c>
      <c r="B5983" s="301" t="s">
        <v>58190</v>
      </c>
      <c r="C5983" s="301" t="s">
        <v>16</v>
      </c>
      <c r="D5983" s="302">
        <v>82.83</v>
      </c>
      <c r="E5983" s="302">
        <v>81.55</v>
      </c>
    </row>
    <row r="5984" spans="1:5">
      <c r="A5984" s="301" t="s">
        <v>58191</v>
      </c>
      <c r="B5984" s="301" t="s">
        <v>58192</v>
      </c>
      <c r="C5984" s="301" t="s">
        <v>16</v>
      </c>
      <c r="D5984" s="302">
        <v>99.54</v>
      </c>
      <c r="E5984" s="302">
        <v>97.87</v>
      </c>
    </row>
    <row r="5985" spans="1:5">
      <c r="A5985" s="301" t="s">
        <v>58193</v>
      </c>
      <c r="B5985" s="301" t="s">
        <v>58194</v>
      </c>
      <c r="C5985" s="301" t="s">
        <v>16</v>
      </c>
      <c r="D5985" s="302">
        <v>131.85</v>
      </c>
      <c r="E5985" s="302">
        <v>129.65</v>
      </c>
    </row>
    <row r="5986" spans="1:5">
      <c r="A5986" s="301" t="s">
        <v>58195</v>
      </c>
      <c r="B5986" s="301" t="s">
        <v>58196</v>
      </c>
      <c r="C5986" s="301" t="s">
        <v>16</v>
      </c>
      <c r="D5986" s="302">
        <v>148.87</v>
      </c>
      <c r="E5986" s="302">
        <v>146.49</v>
      </c>
    </row>
    <row r="5987" spans="1:5">
      <c r="A5987" s="301" t="s">
        <v>58197</v>
      </c>
      <c r="B5987" s="301" t="s">
        <v>58198</v>
      </c>
      <c r="C5987" s="301" t="s">
        <v>16</v>
      </c>
      <c r="D5987" s="302">
        <v>164.69</v>
      </c>
      <c r="E5987" s="302">
        <v>162.16999999999999</v>
      </c>
    </row>
    <row r="5988" spans="1:5">
      <c r="A5988" s="301" t="s">
        <v>58199</v>
      </c>
      <c r="B5988" s="301" t="s">
        <v>58200</v>
      </c>
      <c r="C5988" s="301" t="s">
        <v>16</v>
      </c>
      <c r="D5988" s="302">
        <v>187.8</v>
      </c>
      <c r="E5988" s="302">
        <v>185.12</v>
      </c>
    </row>
    <row r="5989" spans="1:5">
      <c r="A5989" s="301" t="s">
        <v>58201</v>
      </c>
      <c r="B5989" s="301" t="s">
        <v>58202</v>
      </c>
      <c r="C5989" s="301" t="s">
        <v>16</v>
      </c>
      <c r="D5989" s="302">
        <v>213.16</v>
      </c>
      <c r="E5989" s="302">
        <v>210.33</v>
      </c>
    </row>
    <row r="5990" spans="1:5">
      <c r="A5990" s="301" t="s">
        <v>58203</v>
      </c>
      <c r="B5990" s="301" t="s">
        <v>58204</v>
      </c>
      <c r="C5990" s="301" t="s">
        <v>16</v>
      </c>
      <c r="D5990" s="302">
        <v>235.15</v>
      </c>
      <c r="E5990" s="302">
        <v>232.07</v>
      </c>
    </row>
    <row r="5991" spans="1:5">
      <c r="A5991" s="301" t="s">
        <v>58205</v>
      </c>
      <c r="B5991" s="301" t="s">
        <v>58206</v>
      </c>
      <c r="C5991" s="301" t="s">
        <v>16</v>
      </c>
      <c r="D5991" s="302">
        <v>253.02</v>
      </c>
      <c r="E5991" s="302">
        <v>250.05</v>
      </c>
    </row>
    <row r="5992" spans="1:5">
      <c r="A5992" s="301" t="s">
        <v>58207</v>
      </c>
      <c r="B5992" s="301" t="s">
        <v>58208</v>
      </c>
      <c r="C5992" s="301" t="s">
        <v>16</v>
      </c>
      <c r="D5992" s="302">
        <v>221.56</v>
      </c>
      <c r="E5992" s="302">
        <v>218.82</v>
      </c>
    </row>
    <row r="5993" spans="1:5">
      <c r="A5993" s="301" t="s">
        <v>58209</v>
      </c>
      <c r="B5993" s="301" t="s">
        <v>58210</v>
      </c>
      <c r="C5993" s="301" t="s">
        <v>16</v>
      </c>
      <c r="D5993" s="302">
        <v>2.04</v>
      </c>
      <c r="E5993" s="302">
        <v>2.0099999999999998</v>
      </c>
    </row>
    <row r="5994" spans="1:5">
      <c r="A5994" s="301" t="s">
        <v>58211</v>
      </c>
      <c r="B5994" s="301" t="s">
        <v>58212</v>
      </c>
      <c r="C5994" s="301" t="s">
        <v>63</v>
      </c>
      <c r="D5994" s="302">
        <v>0.5</v>
      </c>
      <c r="E5994" s="302">
        <v>0.45</v>
      </c>
    </row>
    <row r="5995" spans="1:5">
      <c r="A5995" s="301" t="s">
        <v>58213</v>
      </c>
      <c r="B5995" s="301" t="s">
        <v>58214</v>
      </c>
      <c r="C5995" s="301" t="s">
        <v>121</v>
      </c>
      <c r="D5995" s="302">
        <v>62.17</v>
      </c>
      <c r="E5995" s="302">
        <v>60.44</v>
      </c>
    </row>
    <row r="5996" spans="1:5">
      <c r="A5996" s="301" t="s">
        <v>58215</v>
      </c>
      <c r="B5996" s="301" t="s">
        <v>58216</v>
      </c>
      <c r="C5996" s="301" t="s">
        <v>121</v>
      </c>
      <c r="D5996" s="302">
        <v>25.37</v>
      </c>
      <c r="E5996" s="302">
        <v>24.07</v>
      </c>
    </row>
    <row r="5997" spans="1:5">
      <c r="A5997" s="301" t="s">
        <v>58217</v>
      </c>
      <c r="B5997" s="301" t="s">
        <v>58218</v>
      </c>
      <c r="C5997" s="301" t="s">
        <v>121</v>
      </c>
      <c r="D5997" s="302">
        <v>21.32</v>
      </c>
      <c r="E5997" s="302">
        <v>20.48</v>
      </c>
    </row>
    <row r="5998" spans="1:5">
      <c r="A5998" s="301" t="s">
        <v>58219</v>
      </c>
      <c r="B5998" s="301" t="s">
        <v>58220</v>
      </c>
      <c r="C5998" s="301" t="s">
        <v>121</v>
      </c>
      <c r="D5998" s="302">
        <v>17.239999999999998</v>
      </c>
      <c r="E5998" s="302">
        <v>16.7</v>
      </c>
    </row>
    <row r="5999" spans="1:5">
      <c r="A5999" s="301" t="s">
        <v>58221</v>
      </c>
      <c r="B5999" s="301" t="s">
        <v>58222</v>
      </c>
      <c r="C5999" s="301" t="s">
        <v>121</v>
      </c>
      <c r="D5999" s="302">
        <v>15.11</v>
      </c>
      <c r="E5999" s="302">
        <v>14.78</v>
      </c>
    </row>
    <row r="6000" spans="1:5">
      <c r="A6000" s="301" t="s">
        <v>58223</v>
      </c>
      <c r="B6000" s="301" t="s">
        <v>58224</v>
      </c>
      <c r="C6000" s="301" t="s">
        <v>121</v>
      </c>
      <c r="D6000" s="302">
        <v>9.77</v>
      </c>
      <c r="E6000" s="302">
        <v>9.56</v>
      </c>
    </row>
    <row r="6001" spans="1:5">
      <c r="A6001" s="301" t="s">
        <v>58225</v>
      </c>
      <c r="B6001" s="301" t="s">
        <v>58226</v>
      </c>
      <c r="C6001" s="301" t="s">
        <v>16</v>
      </c>
      <c r="D6001" s="302">
        <v>176.5</v>
      </c>
      <c r="E6001" s="302">
        <v>173.93</v>
      </c>
    </row>
    <row r="6002" spans="1:5">
      <c r="A6002" s="301" t="s">
        <v>58227</v>
      </c>
      <c r="B6002" s="301" t="s">
        <v>58228</v>
      </c>
      <c r="C6002" s="301" t="s">
        <v>16</v>
      </c>
      <c r="D6002" s="302">
        <v>191.72</v>
      </c>
      <c r="E6002" s="302">
        <v>188.37</v>
      </c>
    </row>
    <row r="6003" spans="1:5">
      <c r="A6003" s="301" t="s">
        <v>58229</v>
      </c>
      <c r="B6003" s="301" t="s">
        <v>58230</v>
      </c>
      <c r="C6003" s="301" t="s">
        <v>16</v>
      </c>
      <c r="D6003" s="302">
        <v>53.2</v>
      </c>
      <c r="E6003" s="302">
        <v>51.16</v>
      </c>
    </row>
    <row r="6004" spans="1:5">
      <c r="A6004" s="301" t="s">
        <v>58231</v>
      </c>
      <c r="B6004" s="301" t="s">
        <v>58232</v>
      </c>
      <c r="C6004" s="301" t="s">
        <v>16</v>
      </c>
      <c r="D6004" s="302">
        <v>78.53</v>
      </c>
      <c r="E6004" s="302">
        <v>75.459999999999994</v>
      </c>
    </row>
    <row r="6005" spans="1:5">
      <c r="A6005" s="301" t="s">
        <v>58233</v>
      </c>
      <c r="B6005" s="301" t="s">
        <v>58234</v>
      </c>
      <c r="C6005" s="301" t="s">
        <v>16</v>
      </c>
      <c r="D6005" s="302">
        <v>128.38</v>
      </c>
      <c r="E6005" s="302">
        <v>126.18</v>
      </c>
    </row>
    <row r="6006" spans="1:5">
      <c r="A6006" s="301" t="s">
        <v>58235</v>
      </c>
      <c r="B6006" s="301" t="s">
        <v>58236</v>
      </c>
      <c r="C6006" s="301" t="s">
        <v>16</v>
      </c>
      <c r="D6006" s="302">
        <v>135.62</v>
      </c>
      <c r="E6006" s="302">
        <v>133.34</v>
      </c>
    </row>
    <row r="6007" spans="1:5">
      <c r="A6007" s="301" t="s">
        <v>58237</v>
      </c>
      <c r="B6007" s="301" t="s">
        <v>58238</v>
      </c>
      <c r="C6007" s="301" t="s">
        <v>16</v>
      </c>
      <c r="D6007" s="302">
        <v>165.94</v>
      </c>
      <c r="E6007" s="302">
        <v>162.91999999999999</v>
      </c>
    </row>
    <row r="6008" spans="1:5">
      <c r="A6008" s="301" t="s">
        <v>58239</v>
      </c>
      <c r="B6008" s="301" t="s">
        <v>58240</v>
      </c>
      <c r="C6008" s="301" t="s">
        <v>16</v>
      </c>
      <c r="D6008" s="302">
        <v>142.88999999999999</v>
      </c>
      <c r="E6008" s="302">
        <v>140.54</v>
      </c>
    </row>
    <row r="6009" spans="1:5">
      <c r="A6009" s="301" t="s">
        <v>58241</v>
      </c>
      <c r="B6009" s="301" t="s">
        <v>58242</v>
      </c>
      <c r="C6009" s="301" t="s">
        <v>16</v>
      </c>
      <c r="D6009" s="302">
        <v>160.07</v>
      </c>
      <c r="E6009" s="302">
        <v>157.55000000000001</v>
      </c>
    </row>
    <row r="6010" spans="1:5">
      <c r="A6010" s="301" t="s">
        <v>58243</v>
      </c>
      <c r="B6010" s="301" t="s">
        <v>58244</v>
      </c>
      <c r="C6010" s="301" t="s">
        <v>16</v>
      </c>
      <c r="D6010" s="302">
        <v>182.61</v>
      </c>
      <c r="E6010" s="302">
        <v>179.93</v>
      </c>
    </row>
    <row r="6011" spans="1:5">
      <c r="A6011" s="301" t="s">
        <v>58245</v>
      </c>
      <c r="B6011" s="301" t="s">
        <v>58246</v>
      </c>
      <c r="C6011" s="301" t="s">
        <v>16</v>
      </c>
      <c r="D6011" s="302">
        <v>207.39</v>
      </c>
      <c r="E6011" s="302">
        <v>204.56</v>
      </c>
    </row>
    <row r="6012" spans="1:5">
      <c r="A6012" s="301" t="s">
        <v>58247</v>
      </c>
      <c r="B6012" s="301" t="s">
        <v>58248</v>
      </c>
      <c r="C6012" s="301" t="s">
        <v>16</v>
      </c>
      <c r="D6012" s="302">
        <v>228.8</v>
      </c>
      <c r="E6012" s="302">
        <v>225.72</v>
      </c>
    </row>
    <row r="6013" spans="1:5">
      <c r="A6013" s="301" t="s">
        <v>58249</v>
      </c>
      <c r="B6013" s="301" t="s">
        <v>58250</v>
      </c>
      <c r="C6013" s="301" t="s">
        <v>16</v>
      </c>
      <c r="D6013" s="302">
        <v>121.62</v>
      </c>
      <c r="E6013" s="302">
        <v>119.92</v>
      </c>
    </row>
    <row r="6014" spans="1:5">
      <c r="A6014" s="301" t="s">
        <v>58251</v>
      </c>
      <c r="B6014" s="301" t="s">
        <v>58252</v>
      </c>
      <c r="C6014" s="301" t="s">
        <v>16</v>
      </c>
      <c r="D6014" s="302">
        <v>141.38999999999999</v>
      </c>
      <c r="E6014" s="302">
        <v>139.46</v>
      </c>
    </row>
    <row r="6015" spans="1:5">
      <c r="A6015" s="301" t="s">
        <v>58253</v>
      </c>
      <c r="B6015" s="301" t="s">
        <v>58254</v>
      </c>
      <c r="C6015" s="301" t="s">
        <v>16</v>
      </c>
      <c r="D6015" s="302">
        <v>154.1</v>
      </c>
      <c r="E6015" s="302">
        <v>152.1</v>
      </c>
    </row>
    <row r="6016" spans="1:5">
      <c r="A6016" s="301" t="s">
        <v>58255</v>
      </c>
      <c r="B6016" s="301" t="s">
        <v>58256</v>
      </c>
      <c r="C6016" s="301" t="s">
        <v>16</v>
      </c>
      <c r="D6016" s="302">
        <v>176.36</v>
      </c>
      <c r="E6016" s="302">
        <v>174.1</v>
      </c>
    </row>
    <row r="6017" spans="1:5">
      <c r="A6017" s="301" t="s">
        <v>58257</v>
      </c>
      <c r="B6017" s="301" t="s">
        <v>58258</v>
      </c>
      <c r="C6017" s="301" t="s">
        <v>16</v>
      </c>
      <c r="D6017" s="302">
        <v>202.67</v>
      </c>
      <c r="E6017" s="302">
        <v>200.23</v>
      </c>
    </row>
    <row r="6018" spans="1:5">
      <c r="A6018" s="301" t="s">
        <v>58259</v>
      </c>
      <c r="B6018" s="301" t="s">
        <v>58260</v>
      </c>
      <c r="C6018" s="301" t="s">
        <v>16</v>
      </c>
      <c r="D6018" s="302">
        <v>214.46</v>
      </c>
      <c r="E6018" s="302">
        <v>211.89</v>
      </c>
    </row>
    <row r="6019" spans="1:5">
      <c r="A6019" s="301" t="s">
        <v>58261</v>
      </c>
      <c r="B6019" s="301" t="s">
        <v>58262</v>
      </c>
      <c r="C6019" s="301" t="s">
        <v>16</v>
      </c>
      <c r="D6019" s="302">
        <v>92.55</v>
      </c>
      <c r="E6019" s="302">
        <v>89.77</v>
      </c>
    </row>
    <row r="6020" spans="1:5">
      <c r="A6020" s="301" t="s">
        <v>58263</v>
      </c>
      <c r="B6020" s="301" t="s">
        <v>58264</v>
      </c>
      <c r="C6020" s="301" t="s">
        <v>16</v>
      </c>
      <c r="D6020" s="302">
        <v>78.040000000000006</v>
      </c>
      <c r="E6020" s="302">
        <v>76.489999999999995</v>
      </c>
    </row>
    <row r="6021" spans="1:5">
      <c r="A6021" s="301" t="s">
        <v>58265</v>
      </c>
      <c r="B6021" s="301" t="s">
        <v>58266</v>
      </c>
      <c r="C6021" s="301" t="s">
        <v>16</v>
      </c>
      <c r="D6021" s="302">
        <v>322.52999999999997</v>
      </c>
      <c r="E6021" s="302">
        <v>317.32</v>
      </c>
    </row>
    <row r="6022" spans="1:5">
      <c r="A6022" s="301" t="s">
        <v>58267</v>
      </c>
      <c r="B6022" s="301" t="s">
        <v>58268</v>
      </c>
      <c r="C6022" s="301" t="s">
        <v>58</v>
      </c>
      <c r="D6022" s="302">
        <v>124.65</v>
      </c>
      <c r="E6022" s="302">
        <v>119.39</v>
      </c>
    </row>
    <row r="6023" spans="1:5">
      <c r="A6023" s="301" t="s">
        <v>58269</v>
      </c>
      <c r="B6023" s="301" t="s">
        <v>58270</v>
      </c>
      <c r="C6023" s="301" t="s">
        <v>58</v>
      </c>
      <c r="D6023" s="302">
        <v>111.91</v>
      </c>
      <c r="E6023" s="302">
        <v>107.02</v>
      </c>
    </row>
    <row r="6024" spans="1:5">
      <c r="A6024" s="301" t="s">
        <v>58271</v>
      </c>
      <c r="B6024" s="301" t="s">
        <v>58272</v>
      </c>
      <c r="C6024" s="301" t="s">
        <v>58</v>
      </c>
      <c r="D6024" s="302">
        <v>161.19</v>
      </c>
      <c r="E6024" s="302">
        <v>152.37</v>
      </c>
    </row>
    <row r="6025" spans="1:5">
      <c r="A6025" s="301" t="s">
        <v>58273</v>
      </c>
      <c r="B6025" s="301" t="s">
        <v>58274</v>
      </c>
      <c r="C6025" s="301" t="s">
        <v>58</v>
      </c>
      <c r="D6025" s="302">
        <v>148.44999999999999</v>
      </c>
      <c r="E6025" s="302">
        <v>140</v>
      </c>
    </row>
    <row r="6026" spans="1:5">
      <c r="A6026" s="301" t="s">
        <v>58275</v>
      </c>
      <c r="B6026" s="301" t="s">
        <v>58276</v>
      </c>
      <c r="C6026" s="301" t="s">
        <v>94</v>
      </c>
      <c r="D6026" s="302">
        <v>1786.84</v>
      </c>
      <c r="E6026" s="302" t="s">
        <v>46411</v>
      </c>
    </row>
    <row r="6027" spans="1:5">
      <c r="A6027" s="301" t="s">
        <v>58277</v>
      </c>
      <c r="B6027" s="301" t="s">
        <v>58278</v>
      </c>
      <c r="C6027" s="301" t="s">
        <v>94</v>
      </c>
      <c r="D6027" s="302">
        <v>1544.9</v>
      </c>
      <c r="E6027" s="302" t="s">
        <v>46411</v>
      </c>
    </row>
    <row r="6028" spans="1:5">
      <c r="A6028" s="301" t="s">
        <v>58279</v>
      </c>
      <c r="B6028" s="301" t="s">
        <v>58280</v>
      </c>
      <c r="C6028" s="301" t="s">
        <v>16</v>
      </c>
      <c r="D6028" s="302">
        <v>7.35</v>
      </c>
      <c r="E6028" s="302">
        <v>7.2</v>
      </c>
    </row>
    <row r="6029" spans="1:5">
      <c r="A6029" s="301" t="s">
        <v>58281</v>
      </c>
      <c r="B6029" s="301" t="s">
        <v>58282</v>
      </c>
      <c r="C6029" s="301" t="s">
        <v>94</v>
      </c>
      <c r="D6029" s="302">
        <v>172.51</v>
      </c>
      <c r="E6029" s="302">
        <v>172.23</v>
      </c>
    </row>
    <row r="6030" spans="1:5">
      <c r="A6030" s="301" t="s">
        <v>58283</v>
      </c>
      <c r="B6030" s="301" t="s">
        <v>58284</v>
      </c>
      <c r="C6030" s="301" t="s">
        <v>94</v>
      </c>
      <c r="D6030" s="302">
        <v>227.07</v>
      </c>
      <c r="E6030" s="302">
        <v>226.78</v>
      </c>
    </row>
    <row r="6031" spans="1:5">
      <c r="A6031" s="301" t="s">
        <v>58285</v>
      </c>
      <c r="B6031" s="301" t="s">
        <v>58286</v>
      </c>
      <c r="C6031" s="301" t="s">
        <v>94</v>
      </c>
      <c r="D6031" s="302">
        <v>304.24</v>
      </c>
      <c r="E6031" s="302">
        <v>303.79000000000002</v>
      </c>
    </row>
    <row r="6032" spans="1:5">
      <c r="A6032" s="301" t="s">
        <v>58287</v>
      </c>
      <c r="B6032" s="301" t="s">
        <v>58288</v>
      </c>
      <c r="C6032" s="301" t="s">
        <v>16</v>
      </c>
      <c r="D6032" s="302">
        <v>4.07</v>
      </c>
      <c r="E6032" s="302">
        <v>3.87</v>
      </c>
    </row>
    <row r="6033" spans="1:5">
      <c r="A6033" s="301" t="s">
        <v>58289</v>
      </c>
      <c r="B6033" s="301" t="s">
        <v>58290</v>
      </c>
      <c r="C6033" s="301" t="s">
        <v>16</v>
      </c>
      <c r="D6033" s="302">
        <v>3.08</v>
      </c>
      <c r="E6033" s="302">
        <v>2.98</v>
      </c>
    </row>
    <row r="6034" spans="1:5">
      <c r="A6034" s="301" t="s">
        <v>58291</v>
      </c>
      <c r="B6034" s="301" t="s">
        <v>58292</v>
      </c>
      <c r="C6034" s="301" t="s">
        <v>16</v>
      </c>
      <c r="D6034" s="302">
        <v>6.06</v>
      </c>
      <c r="E6034" s="302">
        <v>5.66</v>
      </c>
    </row>
    <row r="6035" spans="1:5">
      <c r="A6035" s="301" t="s">
        <v>58293</v>
      </c>
      <c r="B6035" s="301" t="s">
        <v>58294</v>
      </c>
      <c r="C6035" s="301" t="s">
        <v>16</v>
      </c>
      <c r="D6035" s="302">
        <v>6.69</v>
      </c>
      <c r="E6035" s="302">
        <v>6.23</v>
      </c>
    </row>
    <row r="6036" spans="1:5">
      <c r="A6036" s="301" t="s">
        <v>58295</v>
      </c>
      <c r="B6036" s="301" t="s">
        <v>58296</v>
      </c>
      <c r="C6036" s="301" t="s">
        <v>16</v>
      </c>
      <c r="D6036" s="302">
        <v>4.3899999999999997</v>
      </c>
      <c r="E6036" s="302">
        <v>4.1500000000000004</v>
      </c>
    </row>
    <row r="6037" spans="1:5">
      <c r="A6037" s="301" t="s">
        <v>58297</v>
      </c>
      <c r="B6037" s="301" t="s">
        <v>58298</v>
      </c>
      <c r="C6037" s="301" t="s">
        <v>16</v>
      </c>
      <c r="D6037" s="302">
        <v>20.37</v>
      </c>
      <c r="E6037" s="302">
        <v>19.72</v>
      </c>
    </row>
    <row r="6038" spans="1:5">
      <c r="A6038" s="301" t="s">
        <v>58299</v>
      </c>
      <c r="B6038" s="301" t="s">
        <v>58300</v>
      </c>
      <c r="C6038" s="301" t="s">
        <v>16</v>
      </c>
      <c r="D6038" s="302">
        <v>16.87</v>
      </c>
      <c r="E6038" s="302">
        <v>16.559999999999999</v>
      </c>
    </row>
    <row r="6039" spans="1:5">
      <c r="A6039" s="301" t="s">
        <v>58301</v>
      </c>
      <c r="B6039" s="301" t="s">
        <v>58302</v>
      </c>
      <c r="C6039" s="301" t="s">
        <v>16</v>
      </c>
      <c r="D6039" s="302">
        <v>27.43</v>
      </c>
      <c r="E6039" s="302">
        <v>26.1</v>
      </c>
    </row>
    <row r="6040" spans="1:5">
      <c r="A6040" s="301" t="s">
        <v>58303</v>
      </c>
      <c r="B6040" s="301" t="s">
        <v>58304</v>
      </c>
      <c r="C6040" s="301" t="s">
        <v>16</v>
      </c>
      <c r="D6040" s="302">
        <v>29.67</v>
      </c>
      <c r="E6040" s="302">
        <v>28.11</v>
      </c>
    </row>
    <row r="6041" spans="1:5">
      <c r="A6041" s="301" t="s">
        <v>58305</v>
      </c>
      <c r="B6041" s="301" t="s">
        <v>58306</v>
      </c>
      <c r="C6041" s="301" t="s">
        <v>16</v>
      </c>
      <c r="D6041" s="302">
        <v>21.46</v>
      </c>
      <c r="E6041" s="302">
        <v>20.71</v>
      </c>
    </row>
    <row r="6042" spans="1:5">
      <c r="A6042" s="301" t="s">
        <v>58307</v>
      </c>
      <c r="B6042" s="301" t="s">
        <v>58308</v>
      </c>
      <c r="C6042" s="301" t="s">
        <v>16</v>
      </c>
      <c r="D6042" s="302">
        <v>25.18</v>
      </c>
      <c r="E6042" s="302">
        <v>24.06</v>
      </c>
    </row>
    <row r="6043" spans="1:5">
      <c r="A6043" s="301" t="s">
        <v>58309</v>
      </c>
      <c r="B6043" s="301" t="s">
        <v>58310</v>
      </c>
      <c r="C6043" s="301" t="s">
        <v>16</v>
      </c>
      <c r="D6043" s="302">
        <v>19.13</v>
      </c>
      <c r="E6043" s="302">
        <v>18.600000000000001</v>
      </c>
    </row>
    <row r="6044" spans="1:5">
      <c r="A6044" s="301" t="s">
        <v>58311</v>
      </c>
      <c r="B6044" s="301" t="s">
        <v>58312</v>
      </c>
      <c r="C6044" s="301" t="s">
        <v>16</v>
      </c>
      <c r="D6044" s="302">
        <v>37.33</v>
      </c>
      <c r="E6044" s="302">
        <v>35.03</v>
      </c>
    </row>
    <row r="6045" spans="1:5">
      <c r="A6045" s="301" t="s">
        <v>58313</v>
      </c>
      <c r="B6045" s="301" t="s">
        <v>58314</v>
      </c>
      <c r="C6045" s="301" t="s">
        <v>16</v>
      </c>
      <c r="D6045" s="302">
        <v>41.22</v>
      </c>
      <c r="E6045" s="302">
        <v>38.549999999999997</v>
      </c>
    </row>
    <row r="6046" spans="1:5">
      <c r="A6046" s="301" t="s">
        <v>58315</v>
      </c>
      <c r="B6046" s="301" t="s">
        <v>58316</v>
      </c>
      <c r="C6046" s="301" t="s">
        <v>16</v>
      </c>
      <c r="D6046" s="302">
        <v>27.09</v>
      </c>
      <c r="E6046" s="302">
        <v>25.79</v>
      </c>
    </row>
    <row r="6047" spans="1:5">
      <c r="A6047" s="301" t="s">
        <v>58317</v>
      </c>
      <c r="B6047" s="301" t="s">
        <v>58318</v>
      </c>
      <c r="C6047" s="301" t="s">
        <v>16</v>
      </c>
      <c r="D6047" s="302">
        <v>22.02</v>
      </c>
      <c r="E6047" s="302">
        <v>20.41</v>
      </c>
    </row>
    <row r="6048" spans="1:5">
      <c r="A6048" s="301" t="s">
        <v>58319</v>
      </c>
      <c r="B6048" s="301" t="s">
        <v>58320</v>
      </c>
      <c r="C6048" s="301" t="s">
        <v>16</v>
      </c>
      <c r="D6048" s="302">
        <v>6.38</v>
      </c>
      <c r="E6048" s="302">
        <v>5.97</v>
      </c>
    </row>
    <row r="6049" spans="1:5">
      <c r="A6049" s="301" t="s">
        <v>58321</v>
      </c>
      <c r="B6049" s="301" t="s">
        <v>58322</v>
      </c>
      <c r="C6049" s="301" t="s">
        <v>16</v>
      </c>
      <c r="D6049" s="302">
        <v>5.17</v>
      </c>
      <c r="E6049" s="302">
        <v>4.8600000000000003</v>
      </c>
    </row>
    <row r="6050" spans="1:5">
      <c r="A6050" s="301" t="s">
        <v>58323</v>
      </c>
      <c r="B6050" s="301" t="s">
        <v>58324</v>
      </c>
      <c r="C6050" s="301" t="s">
        <v>16</v>
      </c>
      <c r="D6050" s="302">
        <v>17.32</v>
      </c>
      <c r="E6050" s="302">
        <v>16.29</v>
      </c>
    </row>
    <row r="6051" spans="1:5">
      <c r="A6051" s="301" t="s">
        <v>58325</v>
      </c>
      <c r="B6051" s="301" t="s">
        <v>58326</v>
      </c>
      <c r="C6051" s="301" t="s">
        <v>16</v>
      </c>
      <c r="D6051" s="302">
        <v>14.35</v>
      </c>
      <c r="E6051" s="302">
        <v>13.6</v>
      </c>
    </row>
    <row r="6052" spans="1:5">
      <c r="A6052" s="301" t="s">
        <v>58327</v>
      </c>
      <c r="B6052" s="301" t="s">
        <v>58328</v>
      </c>
      <c r="C6052" s="301" t="s">
        <v>16</v>
      </c>
      <c r="D6052" s="302">
        <v>26.93</v>
      </c>
      <c r="E6052" s="302">
        <v>24.64</v>
      </c>
    </row>
    <row r="6053" spans="1:5">
      <c r="A6053" s="301" t="s">
        <v>58329</v>
      </c>
      <c r="B6053" s="301" t="s">
        <v>58330</v>
      </c>
      <c r="C6053" s="301" t="s">
        <v>16</v>
      </c>
      <c r="D6053" s="302">
        <v>14.85</v>
      </c>
      <c r="E6053" s="302">
        <v>13.74</v>
      </c>
    </row>
    <row r="6054" spans="1:5">
      <c r="A6054" s="301" t="s">
        <v>58331</v>
      </c>
      <c r="B6054" s="301" t="s">
        <v>58332</v>
      </c>
      <c r="C6054" s="301" t="s">
        <v>16</v>
      </c>
      <c r="D6054" s="302">
        <v>40.79</v>
      </c>
      <c r="E6054" s="302">
        <v>37.44</v>
      </c>
    </row>
    <row r="6055" spans="1:5">
      <c r="A6055" s="301" t="s">
        <v>58333</v>
      </c>
      <c r="B6055" s="301" t="s">
        <v>58334</v>
      </c>
      <c r="C6055" s="301" t="s">
        <v>16</v>
      </c>
      <c r="D6055" s="302">
        <v>23.06</v>
      </c>
      <c r="E6055" s="302">
        <v>21.43</v>
      </c>
    </row>
    <row r="6056" spans="1:5">
      <c r="A6056" s="301" t="s">
        <v>58335</v>
      </c>
      <c r="B6056" s="301" t="s">
        <v>58336</v>
      </c>
      <c r="C6056" s="301" t="s">
        <v>16</v>
      </c>
      <c r="D6056" s="302">
        <v>14.98</v>
      </c>
      <c r="E6056" s="302">
        <v>14.28</v>
      </c>
    </row>
    <row r="6057" spans="1:5">
      <c r="A6057" s="301" t="s">
        <v>58337</v>
      </c>
      <c r="B6057" s="301" t="s">
        <v>58338</v>
      </c>
      <c r="C6057" s="301" t="s">
        <v>16</v>
      </c>
      <c r="D6057" s="302">
        <v>17.79</v>
      </c>
      <c r="E6057" s="302">
        <v>16.82</v>
      </c>
    </row>
    <row r="6058" spans="1:5">
      <c r="A6058" s="301" t="s">
        <v>58339</v>
      </c>
      <c r="B6058" s="301" t="s">
        <v>58340</v>
      </c>
      <c r="C6058" s="301" t="s">
        <v>16</v>
      </c>
      <c r="D6058" s="302">
        <v>19.559999999999999</v>
      </c>
      <c r="E6058" s="302">
        <v>18.23</v>
      </c>
    </row>
    <row r="6059" spans="1:5">
      <c r="A6059" s="301" t="s">
        <v>58341</v>
      </c>
      <c r="B6059" s="301" t="s">
        <v>58342</v>
      </c>
      <c r="C6059" s="301" t="s">
        <v>16</v>
      </c>
      <c r="D6059" s="302">
        <v>14.78</v>
      </c>
      <c r="E6059" s="302">
        <v>13.92</v>
      </c>
    </row>
    <row r="6060" spans="1:5">
      <c r="A6060" s="301" t="s">
        <v>58343</v>
      </c>
      <c r="B6060" s="301" t="s">
        <v>58344</v>
      </c>
      <c r="C6060" s="301" t="s">
        <v>16</v>
      </c>
      <c r="D6060" s="302">
        <v>29.27</v>
      </c>
      <c r="E6060" s="302">
        <v>27</v>
      </c>
    </row>
    <row r="6061" spans="1:5">
      <c r="A6061" s="301" t="s">
        <v>58345</v>
      </c>
      <c r="B6061" s="301" t="s">
        <v>58346</v>
      </c>
      <c r="C6061" s="301" t="s">
        <v>16</v>
      </c>
      <c r="D6061" s="302">
        <v>32.340000000000003</v>
      </c>
      <c r="E6061" s="302">
        <v>29.77</v>
      </c>
    </row>
    <row r="6062" spans="1:5">
      <c r="A6062" s="301" t="s">
        <v>58347</v>
      </c>
      <c r="B6062" s="301" t="s">
        <v>58348</v>
      </c>
      <c r="C6062" s="301" t="s">
        <v>16</v>
      </c>
      <c r="D6062" s="302">
        <v>21.11</v>
      </c>
      <c r="E6062" s="302">
        <v>19.63</v>
      </c>
    </row>
    <row r="6063" spans="1:5">
      <c r="A6063" s="301" t="s">
        <v>58349</v>
      </c>
      <c r="B6063" s="301" t="s">
        <v>58350</v>
      </c>
      <c r="C6063" s="301" t="s">
        <v>16</v>
      </c>
      <c r="D6063" s="302">
        <v>25.77</v>
      </c>
      <c r="E6063" s="302">
        <v>24.1</v>
      </c>
    </row>
    <row r="6064" spans="1:5">
      <c r="A6064" s="301" t="s">
        <v>58351</v>
      </c>
      <c r="B6064" s="301" t="s">
        <v>58352</v>
      </c>
      <c r="C6064" s="301" t="s">
        <v>16</v>
      </c>
      <c r="D6064" s="302">
        <v>19.8</v>
      </c>
      <c r="E6064" s="302">
        <v>18.72</v>
      </c>
    </row>
    <row r="6065" spans="1:5">
      <c r="A6065" s="301" t="s">
        <v>58353</v>
      </c>
      <c r="B6065" s="301" t="s">
        <v>58354</v>
      </c>
      <c r="C6065" s="301" t="s">
        <v>16</v>
      </c>
      <c r="D6065" s="302">
        <v>37.86</v>
      </c>
      <c r="E6065" s="302">
        <v>35.03</v>
      </c>
    </row>
    <row r="6066" spans="1:5">
      <c r="A6066" s="301" t="s">
        <v>58355</v>
      </c>
      <c r="B6066" s="301" t="s">
        <v>58356</v>
      </c>
      <c r="C6066" s="301" t="s">
        <v>16</v>
      </c>
      <c r="D6066" s="302">
        <v>41.71</v>
      </c>
      <c r="E6066" s="302">
        <v>38.5</v>
      </c>
    </row>
    <row r="6067" spans="1:5">
      <c r="A6067" s="301" t="s">
        <v>58357</v>
      </c>
      <c r="B6067" s="301" t="s">
        <v>58358</v>
      </c>
      <c r="C6067" s="301" t="s">
        <v>16</v>
      </c>
      <c r="D6067" s="302">
        <v>27.65</v>
      </c>
      <c r="E6067" s="302">
        <v>25.8</v>
      </c>
    </row>
    <row r="6068" spans="1:5">
      <c r="A6068" s="301" t="s">
        <v>58359</v>
      </c>
      <c r="B6068" s="301" t="s">
        <v>58360</v>
      </c>
      <c r="C6068" s="301" t="s">
        <v>16</v>
      </c>
      <c r="D6068" s="302">
        <v>35.659999999999997</v>
      </c>
      <c r="E6068" s="302">
        <v>33.46</v>
      </c>
    </row>
    <row r="6069" spans="1:5">
      <c r="A6069" s="301" t="s">
        <v>58361</v>
      </c>
      <c r="B6069" s="301" t="s">
        <v>58362</v>
      </c>
      <c r="C6069" s="301" t="s">
        <v>16</v>
      </c>
      <c r="D6069" s="302">
        <v>27.72</v>
      </c>
      <c r="E6069" s="302">
        <v>26.27</v>
      </c>
    </row>
    <row r="6070" spans="1:5">
      <c r="A6070" s="301" t="s">
        <v>58363</v>
      </c>
      <c r="B6070" s="301" t="s">
        <v>58364</v>
      </c>
      <c r="C6070" s="301" t="s">
        <v>16</v>
      </c>
      <c r="D6070" s="302">
        <v>51.75</v>
      </c>
      <c r="E6070" s="302">
        <v>47.97</v>
      </c>
    </row>
    <row r="6071" spans="1:5">
      <c r="A6071" s="301" t="s">
        <v>58365</v>
      </c>
      <c r="B6071" s="301" t="s">
        <v>58366</v>
      </c>
      <c r="C6071" s="301" t="s">
        <v>16</v>
      </c>
      <c r="D6071" s="302">
        <v>56.87</v>
      </c>
      <c r="E6071" s="302">
        <v>52.6</v>
      </c>
    </row>
    <row r="6072" spans="1:5">
      <c r="A6072" s="301" t="s">
        <v>58367</v>
      </c>
      <c r="B6072" s="301" t="s">
        <v>58368</v>
      </c>
      <c r="C6072" s="301" t="s">
        <v>16</v>
      </c>
      <c r="D6072" s="302">
        <v>38.21</v>
      </c>
      <c r="E6072" s="302">
        <v>35.75</v>
      </c>
    </row>
    <row r="6073" spans="1:5">
      <c r="A6073" s="301" t="s">
        <v>58369</v>
      </c>
      <c r="B6073" s="301" t="s">
        <v>58370</v>
      </c>
      <c r="C6073" s="301" t="s">
        <v>16</v>
      </c>
      <c r="D6073" s="302">
        <v>13.86</v>
      </c>
      <c r="E6073" s="302">
        <v>12.83</v>
      </c>
    </row>
    <row r="6074" spans="1:5">
      <c r="A6074" s="301" t="s">
        <v>58371</v>
      </c>
      <c r="B6074" s="301" t="s">
        <v>58372</v>
      </c>
      <c r="C6074" s="301" t="s">
        <v>16</v>
      </c>
      <c r="D6074" s="302">
        <v>15.14</v>
      </c>
      <c r="E6074" s="302">
        <v>14.11</v>
      </c>
    </row>
    <row r="6075" spans="1:5">
      <c r="A6075" s="301" t="s">
        <v>58373</v>
      </c>
      <c r="B6075" s="301" t="s">
        <v>58374</v>
      </c>
      <c r="C6075" s="301" t="s">
        <v>16</v>
      </c>
      <c r="D6075" s="302">
        <v>10.89</v>
      </c>
      <c r="E6075" s="302">
        <v>10.14</v>
      </c>
    </row>
    <row r="6076" spans="1:5">
      <c r="A6076" s="301" t="s">
        <v>58375</v>
      </c>
      <c r="B6076" s="301" t="s">
        <v>58376</v>
      </c>
      <c r="C6076" s="301" t="s">
        <v>16</v>
      </c>
      <c r="D6076" s="302">
        <v>12.17</v>
      </c>
      <c r="E6076" s="302">
        <v>11.42</v>
      </c>
    </row>
    <row r="6077" spans="1:5">
      <c r="A6077" s="301" t="s">
        <v>58377</v>
      </c>
      <c r="B6077" s="301" t="s">
        <v>58378</v>
      </c>
      <c r="C6077" s="301" t="s">
        <v>16</v>
      </c>
      <c r="D6077" s="302">
        <v>2.62</v>
      </c>
      <c r="E6077" s="302">
        <v>2.4300000000000002</v>
      </c>
    </row>
    <row r="6078" spans="1:5">
      <c r="A6078" s="301" t="s">
        <v>58379</v>
      </c>
      <c r="B6078" s="301" t="s">
        <v>58380</v>
      </c>
      <c r="C6078" s="301" t="s">
        <v>16</v>
      </c>
      <c r="D6078" s="302">
        <v>10.43</v>
      </c>
      <c r="E6078" s="302">
        <v>9.49</v>
      </c>
    </row>
    <row r="6079" spans="1:5">
      <c r="A6079" s="301" t="s">
        <v>58381</v>
      </c>
      <c r="B6079" s="301" t="s">
        <v>58382</v>
      </c>
      <c r="C6079" s="301" t="s">
        <v>16</v>
      </c>
      <c r="D6079" s="302">
        <v>34.07</v>
      </c>
      <c r="E6079" s="302">
        <v>33.049999999999997</v>
      </c>
    </row>
    <row r="6080" spans="1:5">
      <c r="A6080" s="301" t="s">
        <v>58383</v>
      </c>
      <c r="B6080" s="301" t="s">
        <v>58384</v>
      </c>
      <c r="C6080" s="301" t="s">
        <v>16</v>
      </c>
      <c r="D6080" s="302">
        <v>26.71</v>
      </c>
      <c r="E6080" s="302">
        <v>25.37</v>
      </c>
    </row>
    <row r="6081" spans="1:5">
      <c r="A6081" s="301" t="s">
        <v>58385</v>
      </c>
      <c r="B6081" s="301" t="s">
        <v>58386</v>
      </c>
      <c r="C6081" s="301" t="s">
        <v>16</v>
      </c>
      <c r="D6081" s="302">
        <v>24.49</v>
      </c>
      <c r="E6081" s="302">
        <v>22.85</v>
      </c>
    </row>
    <row r="6082" spans="1:5">
      <c r="A6082" s="301" t="s">
        <v>58387</v>
      </c>
      <c r="B6082" s="301" t="s">
        <v>58388</v>
      </c>
      <c r="C6082" s="301" t="s">
        <v>16</v>
      </c>
      <c r="D6082" s="302">
        <v>65.28</v>
      </c>
      <c r="E6082" s="302">
        <v>63.94</v>
      </c>
    </row>
    <row r="6083" spans="1:5">
      <c r="A6083" s="301" t="s">
        <v>58389</v>
      </c>
      <c r="B6083" s="301" t="s">
        <v>58390</v>
      </c>
      <c r="C6083" s="301" t="s">
        <v>16</v>
      </c>
      <c r="D6083" s="302">
        <v>12.63</v>
      </c>
      <c r="E6083" s="302">
        <v>11.77</v>
      </c>
    </row>
    <row r="6084" spans="1:5">
      <c r="A6084" s="301" t="s">
        <v>58391</v>
      </c>
      <c r="B6084" s="301" t="s">
        <v>58392</v>
      </c>
      <c r="C6084" s="301" t="s">
        <v>16</v>
      </c>
      <c r="D6084" s="302">
        <v>12.99</v>
      </c>
      <c r="E6084" s="302">
        <v>12.13</v>
      </c>
    </row>
    <row r="6085" spans="1:5">
      <c r="A6085" s="301" t="s">
        <v>58393</v>
      </c>
      <c r="B6085" s="301" t="s">
        <v>58394</v>
      </c>
      <c r="C6085" s="301" t="s">
        <v>16</v>
      </c>
      <c r="D6085" s="302">
        <v>11.86</v>
      </c>
      <c r="E6085" s="302">
        <v>11</v>
      </c>
    </row>
    <row r="6086" spans="1:5">
      <c r="A6086" s="301" t="s">
        <v>58395</v>
      </c>
      <c r="B6086" s="301" t="s">
        <v>58396</v>
      </c>
      <c r="C6086" s="301" t="s">
        <v>16</v>
      </c>
      <c r="D6086" s="302">
        <v>10.78</v>
      </c>
      <c r="E6086" s="302">
        <v>10.08</v>
      </c>
    </row>
    <row r="6087" spans="1:5">
      <c r="A6087" s="301" t="s">
        <v>58397</v>
      </c>
      <c r="B6087" s="301" t="s">
        <v>58398</v>
      </c>
      <c r="C6087" s="301" t="s">
        <v>16</v>
      </c>
      <c r="D6087" s="302">
        <v>10.31</v>
      </c>
      <c r="E6087" s="302">
        <v>9.61</v>
      </c>
    </row>
    <row r="6088" spans="1:5">
      <c r="A6088" s="301" t="s">
        <v>58399</v>
      </c>
      <c r="B6088" s="301" t="s">
        <v>58400</v>
      </c>
      <c r="C6088" s="301" t="s">
        <v>16</v>
      </c>
      <c r="D6088" s="302">
        <v>10.63</v>
      </c>
      <c r="E6088" s="302">
        <v>9.93</v>
      </c>
    </row>
    <row r="6089" spans="1:5">
      <c r="A6089" s="301" t="s">
        <v>58401</v>
      </c>
      <c r="B6089" s="301" t="s">
        <v>58402</v>
      </c>
      <c r="C6089" s="301" t="s">
        <v>16</v>
      </c>
      <c r="D6089" s="302">
        <v>10.14</v>
      </c>
      <c r="E6089" s="302">
        <v>9.44</v>
      </c>
    </row>
    <row r="6090" spans="1:5">
      <c r="A6090" s="301" t="s">
        <v>704</v>
      </c>
      <c r="B6090" s="301" t="s">
        <v>705</v>
      </c>
      <c r="C6090" s="301" t="s">
        <v>16</v>
      </c>
      <c r="D6090" s="302">
        <v>25.27</v>
      </c>
      <c r="E6090" s="302">
        <v>23.56</v>
      </c>
    </row>
    <row r="6091" spans="1:5">
      <c r="A6091" s="301" t="s">
        <v>58403</v>
      </c>
      <c r="B6091" s="301" t="s">
        <v>58404</v>
      </c>
      <c r="C6091" s="301" t="s">
        <v>16</v>
      </c>
      <c r="D6091" s="302">
        <v>25.98</v>
      </c>
      <c r="E6091" s="302">
        <v>24.27</v>
      </c>
    </row>
    <row r="6092" spans="1:5">
      <c r="A6092" s="301" t="s">
        <v>58405</v>
      </c>
      <c r="B6092" s="301" t="s">
        <v>58406</v>
      </c>
      <c r="C6092" s="301" t="s">
        <v>16</v>
      </c>
      <c r="D6092" s="302">
        <v>23.73</v>
      </c>
      <c r="E6092" s="302">
        <v>22.02</v>
      </c>
    </row>
    <row r="6093" spans="1:5">
      <c r="A6093" s="301" t="s">
        <v>58407</v>
      </c>
      <c r="B6093" s="301" t="s">
        <v>58408</v>
      </c>
      <c r="C6093" s="301" t="s">
        <v>16</v>
      </c>
      <c r="D6093" s="302">
        <v>21.56</v>
      </c>
      <c r="E6093" s="302">
        <v>20.18</v>
      </c>
    </row>
    <row r="6094" spans="1:5">
      <c r="A6094" s="301" t="s">
        <v>58409</v>
      </c>
      <c r="B6094" s="301" t="s">
        <v>58410</v>
      </c>
      <c r="C6094" s="301" t="s">
        <v>16</v>
      </c>
      <c r="D6094" s="302">
        <v>20.61</v>
      </c>
      <c r="E6094" s="302">
        <v>19.23</v>
      </c>
    </row>
    <row r="6095" spans="1:5">
      <c r="A6095" s="301" t="s">
        <v>58411</v>
      </c>
      <c r="B6095" s="301" t="s">
        <v>58412</v>
      </c>
      <c r="C6095" s="301" t="s">
        <v>16</v>
      </c>
      <c r="D6095" s="302">
        <v>21.24</v>
      </c>
      <c r="E6095" s="302">
        <v>19.86</v>
      </c>
    </row>
    <row r="6096" spans="1:5">
      <c r="A6096" s="301" t="s">
        <v>58413</v>
      </c>
      <c r="B6096" s="301" t="s">
        <v>58414</v>
      </c>
      <c r="C6096" s="301" t="s">
        <v>16</v>
      </c>
      <c r="D6096" s="302">
        <v>20.29</v>
      </c>
      <c r="E6096" s="302">
        <v>18.91</v>
      </c>
    </row>
    <row r="6097" spans="1:5">
      <c r="A6097" s="301" t="s">
        <v>58415</v>
      </c>
      <c r="B6097" s="301" t="s">
        <v>58416</v>
      </c>
      <c r="C6097" s="301" t="s">
        <v>16</v>
      </c>
      <c r="D6097" s="302">
        <v>37.909999999999997</v>
      </c>
      <c r="E6097" s="302">
        <v>35.340000000000003</v>
      </c>
    </row>
    <row r="6098" spans="1:5">
      <c r="A6098" s="301" t="s">
        <v>58417</v>
      </c>
      <c r="B6098" s="301" t="s">
        <v>58418</v>
      </c>
      <c r="C6098" s="301" t="s">
        <v>16</v>
      </c>
      <c r="D6098" s="302">
        <v>38.979999999999997</v>
      </c>
      <c r="E6098" s="302">
        <v>36.409999999999997</v>
      </c>
    </row>
    <row r="6099" spans="1:5">
      <c r="A6099" s="301" t="s">
        <v>58419</v>
      </c>
      <c r="B6099" s="301" t="s">
        <v>58420</v>
      </c>
      <c r="C6099" s="301" t="s">
        <v>16</v>
      </c>
      <c r="D6099" s="302">
        <v>35.6</v>
      </c>
      <c r="E6099" s="302">
        <v>33.03</v>
      </c>
    </row>
    <row r="6100" spans="1:5">
      <c r="A6100" s="301" t="s">
        <v>58421</v>
      </c>
      <c r="B6100" s="301" t="s">
        <v>58422</v>
      </c>
      <c r="C6100" s="301" t="s">
        <v>16</v>
      </c>
      <c r="D6100" s="302">
        <v>32.36</v>
      </c>
      <c r="E6100" s="302">
        <v>30.29</v>
      </c>
    </row>
    <row r="6101" spans="1:5">
      <c r="A6101" s="301" t="s">
        <v>58423</v>
      </c>
      <c r="B6101" s="301" t="s">
        <v>58424</v>
      </c>
      <c r="C6101" s="301" t="s">
        <v>16</v>
      </c>
      <c r="D6101" s="302">
        <v>30.93</v>
      </c>
      <c r="E6101" s="302">
        <v>28.86</v>
      </c>
    </row>
    <row r="6102" spans="1:5">
      <c r="A6102" s="301" t="s">
        <v>58425</v>
      </c>
      <c r="B6102" s="301" t="s">
        <v>58426</v>
      </c>
      <c r="C6102" s="301" t="s">
        <v>16</v>
      </c>
      <c r="D6102" s="302">
        <v>31.89</v>
      </c>
      <c r="E6102" s="302">
        <v>29.82</v>
      </c>
    </row>
    <row r="6103" spans="1:5">
      <c r="A6103" s="301" t="s">
        <v>58427</v>
      </c>
      <c r="B6103" s="301" t="s">
        <v>58428</v>
      </c>
      <c r="C6103" s="301" t="s">
        <v>16</v>
      </c>
      <c r="D6103" s="302">
        <v>30.44</v>
      </c>
      <c r="E6103" s="302">
        <v>28.37</v>
      </c>
    </row>
    <row r="6104" spans="1:5">
      <c r="A6104" s="301" t="s">
        <v>58429</v>
      </c>
      <c r="B6104" s="301" t="s">
        <v>58430</v>
      </c>
      <c r="C6104" s="301" t="s">
        <v>16</v>
      </c>
      <c r="D6104" s="302">
        <v>13.22</v>
      </c>
      <c r="E6104" s="302">
        <v>12.4</v>
      </c>
    </row>
    <row r="6105" spans="1:5">
      <c r="A6105" s="301" t="s">
        <v>58431</v>
      </c>
      <c r="B6105" s="301" t="s">
        <v>58432</v>
      </c>
      <c r="C6105" s="301" t="s">
        <v>16</v>
      </c>
      <c r="D6105" s="302">
        <v>26.45</v>
      </c>
      <c r="E6105" s="302">
        <v>24.8</v>
      </c>
    </row>
    <row r="6106" spans="1:5">
      <c r="A6106" s="301" t="s">
        <v>58433</v>
      </c>
      <c r="B6106" s="301" t="s">
        <v>58434</v>
      </c>
      <c r="C6106" s="301" t="s">
        <v>16</v>
      </c>
      <c r="D6106" s="302">
        <v>27.89</v>
      </c>
      <c r="E6106" s="302">
        <v>27.39</v>
      </c>
    </row>
    <row r="6107" spans="1:5">
      <c r="A6107" s="301" t="s">
        <v>58435</v>
      </c>
      <c r="B6107" s="301" t="s">
        <v>58436</v>
      </c>
      <c r="C6107" s="301" t="s">
        <v>16</v>
      </c>
      <c r="D6107" s="302">
        <v>12.46</v>
      </c>
      <c r="E6107" s="302">
        <v>11.38</v>
      </c>
    </row>
    <row r="6108" spans="1:5">
      <c r="A6108" s="301" t="s">
        <v>58437</v>
      </c>
      <c r="B6108" s="301" t="s">
        <v>58438</v>
      </c>
      <c r="C6108" s="301" t="s">
        <v>63</v>
      </c>
      <c r="D6108" s="302">
        <v>1.71</v>
      </c>
      <c r="E6108" s="302">
        <v>1.56</v>
      </c>
    </row>
    <row r="6109" spans="1:5">
      <c r="A6109" s="301" t="s">
        <v>58439</v>
      </c>
      <c r="B6109" s="301" t="s">
        <v>58440</v>
      </c>
      <c r="C6109" s="301" t="s">
        <v>16</v>
      </c>
      <c r="D6109" s="302">
        <v>13.32</v>
      </c>
      <c r="E6109" s="302">
        <v>13.09</v>
      </c>
    </row>
    <row r="6110" spans="1:5">
      <c r="A6110" s="301" t="s">
        <v>58441</v>
      </c>
      <c r="B6110" s="301" t="s">
        <v>58442</v>
      </c>
      <c r="C6110" s="301" t="s">
        <v>16</v>
      </c>
      <c r="D6110" s="302">
        <v>13.6</v>
      </c>
      <c r="E6110" s="302">
        <v>12.82</v>
      </c>
    </row>
    <row r="6111" spans="1:5">
      <c r="A6111" s="301" t="s">
        <v>58443</v>
      </c>
      <c r="B6111" s="301" t="s">
        <v>58444</v>
      </c>
      <c r="C6111" s="301" t="s">
        <v>16</v>
      </c>
      <c r="D6111" s="302">
        <v>31.42</v>
      </c>
      <c r="E6111" s="302">
        <v>29.51</v>
      </c>
    </row>
    <row r="6112" spans="1:5">
      <c r="A6112" s="301" t="s">
        <v>58445</v>
      </c>
      <c r="B6112" s="301" t="s">
        <v>58446</v>
      </c>
      <c r="C6112" s="301" t="s">
        <v>16</v>
      </c>
      <c r="D6112" s="302">
        <v>30.97</v>
      </c>
      <c r="E6112" s="302">
        <v>28.5</v>
      </c>
    </row>
    <row r="6113" spans="1:5">
      <c r="A6113" s="301" t="s">
        <v>58447</v>
      </c>
      <c r="B6113" s="301" t="s">
        <v>58448</v>
      </c>
      <c r="C6113" s="301" t="s">
        <v>16</v>
      </c>
      <c r="D6113" s="302">
        <v>14.3</v>
      </c>
      <c r="E6113" s="302">
        <v>14.07</v>
      </c>
    </row>
    <row r="6114" spans="1:5">
      <c r="A6114" s="301" t="s">
        <v>58449</v>
      </c>
      <c r="B6114" s="301" t="s">
        <v>58450</v>
      </c>
      <c r="C6114" s="301" t="s">
        <v>16</v>
      </c>
      <c r="D6114" s="302">
        <v>17.55</v>
      </c>
      <c r="E6114" s="302">
        <v>16.77</v>
      </c>
    </row>
    <row r="6115" spans="1:5">
      <c r="A6115" s="301" t="s">
        <v>58451</v>
      </c>
      <c r="B6115" s="301" t="s">
        <v>58452</v>
      </c>
      <c r="C6115" s="301" t="s">
        <v>16</v>
      </c>
      <c r="D6115" s="302">
        <v>31.75</v>
      </c>
      <c r="E6115" s="302">
        <v>29.84</v>
      </c>
    </row>
    <row r="6116" spans="1:5">
      <c r="A6116" s="301" t="s">
        <v>58453</v>
      </c>
      <c r="B6116" s="301" t="s">
        <v>58454</v>
      </c>
      <c r="C6116" s="301" t="s">
        <v>16</v>
      </c>
      <c r="D6116" s="302">
        <v>34.81</v>
      </c>
      <c r="E6116" s="302">
        <v>32.340000000000003</v>
      </c>
    </row>
    <row r="6117" spans="1:5">
      <c r="A6117" s="301" t="s">
        <v>58455</v>
      </c>
      <c r="B6117" s="301" t="s">
        <v>58456</v>
      </c>
      <c r="C6117" s="301" t="s">
        <v>16</v>
      </c>
      <c r="D6117" s="302">
        <v>32.75</v>
      </c>
      <c r="E6117" s="302">
        <v>32.520000000000003</v>
      </c>
    </row>
    <row r="6118" spans="1:5">
      <c r="A6118" s="301" t="s">
        <v>58457</v>
      </c>
      <c r="B6118" s="301" t="s">
        <v>58458</v>
      </c>
      <c r="C6118" s="301" t="s">
        <v>16</v>
      </c>
      <c r="D6118" s="302">
        <v>29.72</v>
      </c>
      <c r="E6118" s="302">
        <v>28.94</v>
      </c>
    </row>
    <row r="6119" spans="1:5">
      <c r="A6119" s="301" t="s">
        <v>58459</v>
      </c>
      <c r="B6119" s="301" t="s">
        <v>58460</v>
      </c>
      <c r="C6119" s="301" t="s">
        <v>16</v>
      </c>
      <c r="D6119" s="302">
        <v>24.63</v>
      </c>
      <c r="E6119" s="302">
        <v>24.4</v>
      </c>
    </row>
    <row r="6120" spans="1:5">
      <c r="A6120" s="301" t="s">
        <v>58461</v>
      </c>
      <c r="B6120" s="301" t="s">
        <v>58462</v>
      </c>
      <c r="C6120" s="301" t="s">
        <v>16</v>
      </c>
      <c r="D6120" s="302">
        <v>29.15</v>
      </c>
      <c r="E6120" s="302">
        <v>28.37</v>
      </c>
    </row>
    <row r="6121" spans="1:5">
      <c r="A6121" s="301" t="s">
        <v>58463</v>
      </c>
      <c r="B6121" s="301" t="s">
        <v>58464</v>
      </c>
      <c r="C6121" s="301" t="s">
        <v>16</v>
      </c>
      <c r="D6121" s="302">
        <v>15.89</v>
      </c>
      <c r="E6121" s="302">
        <v>14.79</v>
      </c>
    </row>
    <row r="6122" spans="1:5">
      <c r="A6122" s="301" t="s">
        <v>58465</v>
      </c>
      <c r="B6122" s="301" t="s">
        <v>58466</v>
      </c>
      <c r="C6122" s="301" t="s">
        <v>16</v>
      </c>
      <c r="D6122" s="302">
        <v>20.329999999999998</v>
      </c>
      <c r="E6122" s="302">
        <v>18.68</v>
      </c>
    </row>
    <row r="6123" spans="1:5">
      <c r="A6123" s="301" t="s">
        <v>58467</v>
      </c>
      <c r="B6123" s="301" t="s">
        <v>58468</v>
      </c>
      <c r="C6123" s="301" t="s">
        <v>16</v>
      </c>
      <c r="D6123" s="302">
        <v>14.14</v>
      </c>
      <c r="E6123" s="302">
        <v>13.04</v>
      </c>
    </row>
    <row r="6124" spans="1:5">
      <c r="A6124" s="301" t="s">
        <v>58469</v>
      </c>
      <c r="B6124" s="301" t="s">
        <v>58470</v>
      </c>
      <c r="C6124" s="301" t="s">
        <v>16</v>
      </c>
      <c r="D6124" s="302">
        <v>18.86</v>
      </c>
      <c r="E6124" s="302">
        <v>17.21</v>
      </c>
    </row>
    <row r="6125" spans="1:5">
      <c r="A6125" s="301" t="s">
        <v>58471</v>
      </c>
      <c r="B6125" s="301" t="s">
        <v>58472</v>
      </c>
      <c r="C6125" s="301" t="s">
        <v>16</v>
      </c>
      <c r="D6125" s="302">
        <v>13.11</v>
      </c>
      <c r="E6125" s="302">
        <v>12.88</v>
      </c>
    </row>
    <row r="6126" spans="1:5">
      <c r="A6126" s="301" t="s">
        <v>58473</v>
      </c>
      <c r="B6126" s="301" t="s">
        <v>58474</v>
      </c>
      <c r="C6126" s="301" t="s">
        <v>16</v>
      </c>
      <c r="D6126" s="302">
        <v>14.29</v>
      </c>
      <c r="E6126" s="302">
        <v>13.51</v>
      </c>
    </row>
    <row r="6127" spans="1:5">
      <c r="A6127" s="301" t="s">
        <v>58475</v>
      </c>
      <c r="B6127" s="301" t="s">
        <v>58476</v>
      </c>
      <c r="C6127" s="301" t="s">
        <v>16</v>
      </c>
      <c r="D6127" s="302">
        <v>30.96</v>
      </c>
      <c r="E6127" s="302">
        <v>29.05</v>
      </c>
    </row>
    <row r="6128" spans="1:5">
      <c r="A6128" s="301" t="s">
        <v>58477</v>
      </c>
      <c r="B6128" s="301" t="s">
        <v>58478</v>
      </c>
      <c r="C6128" s="301" t="s">
        <v>16</v>
      </c>
      <c r="D6128" s="302">
        <v>31.63</v>
      </c>
      <c r="E6128" s="302">
        <v>29.16</v>
      </c>
    </row>
    <row r="6129" spans="1:5">
      <c r="A6129" s="301" t="s">
        <v>58479</v>
      </c>
      <c r="B6129" s="301" t="s">
        <v>58480</v>
      </c>
      <c r="C6129" s="301" t="s">
        <v>16</v>
      </c>
      <c r="D6129" s="302">
        <v>12.81</v>
      </c>
      <c r="E6129" s="302">
        <v>12.58</v>
      </c>
    </row>
    <row r="6130" spans="1:5">
      <c r="A6130" s="301" t="s">
        <v>58481</v>
      </c>
      <c r="B6130" s="301" t="s">
        <v>58482</v>
      </c>
      <c r="C6130" s="301" t="s">
        <v>16</v>
      </c>
      <c r="D6130" s="302">
        <v>14.1</v>
      </c>
      <c r="E6130" s="302">
        <v>13.32</v>
      </c>
    </row>
    <row r="6131" spans="1:5">
      <c r="A6131" s="301" t="s">
        <v>58483</v>
      </c>
      <c r="B6131" s="301" t="s">
        <v>58484</v>
      </c>
      <c r="C6131" s="301" t="s">
        <v>16</v>
      </c>
      <c r="D6131" s="302">
        <v>30.64</v>
      </c>
      <c r="E6131" s="302">
        <v>28.73</v>
      </c>
    </row>
    <row r="6132" spans="1:5">
      <c r="A6132" s="301" t="s">
        <v>58485</v>
      </c>
      <c r="B6132" s="301" t="s">
        <v>58486</v>
      </c>
      <c r="C6132" s="301" t="s">
        <v>16</v>
      </c>
      <c r="D6132" s="302">
        <v>31.43</v>
      </c>
      <c r="E6132" s="302">
        <v>28.96</v>
      </c>
    </row>
    <row r="6133" spans="1:5">
      <c r="A6133" s="301" t="s">
        <v>58487</v>
      </c>
      <c r="B6133" s="301" t="s">
        <v>58488</v>
      </c>
      <c r="C6133" s="301" t="s">
        <v>16</v>
      </c>
      <c r="D6133" s="302">
        <v>12.93</v>
      </c>
      <c r="E6133" s="302">
        <v>12.7</v>
      </c>
    </row>
    <row r="6134" spans="1:5">
      <c r="A6134" s="301" t="s">
        <v>58489</v>
      </c>
      <c r="B6134" s="301" t="s">
        <v>58490</v>
      </c>
      <c r="C6134" s="301" t="s">
        <v>16</v>
      </c>
      <c r="D6134" s="302">
        <v>14.18</v>
      </c>
      <c r="E6134" s="302">
        <v>13.4</v>
      </c>
    </row>
    <row r="6135" spans="1:5">
      <c r="A6135" s="301" t="s">
        <v>58491</v>
      </c>
      <c r="B6135" s="301" t="s">
        <v>58492</v>
      </c>
      <c r="C6135" s="301" t="s">
        <v>16</v>
      </c>
      <c r="D6135" s="302">
        <v>30.78</v>
      </c>
      <c r="E6135" s="302">
        <v>28.87</v>
      </c>
    </row>
    <row r="6136" spans="1:5">
      <c r="A6136" s="301" t="s">
        <v>58493</v>
      </c>
      <c r="B6136" s="301" t="s">
        <v>58494</v>
      </c>
      <c r="C6136" s="301" t="s">
        <v>16</v>
      </c>
      <c r="D6136" s="302">
        <v>31.51</v>
      </c>
      <c r="E6136" s="302">
        <v>29.04</v>
      </c>
    </row>
    <row r="6137" spans="1:5">
      <c r="A6137" s="301" t="s">
        <v>58495</v>
      </c>
      <c r="B6137" s="301" t="s">
        <v>58496</v>
      </c>
      <c r="C6137" s="301" t="s">
        <v>16</v>
      </c>
      <c r="D6137" s="302">
        <v>49.27</v>
      </c>
      <c r="E6137" s="302">
        <v>48.81</v>
      </c>
    </row>
    <row r="6138" spans="1:5">
      <c r="A6138" s="301" t="s">
        <v>58497</v>
      </c>
      <c r="B6138" s="301" t="s">
        <v>58498</v>
      </c>
      <c r="C6138" s="301" t="s">
        <v>16</v>
      </c>
      <c r="D6138" s="302">
        <v>58.3</v>
      </c>
      <c r="E6138" s="302">
        <v>56.74</v>
      </c>
    </row>
    <row r="6139" spans="1:5">
      <c r="A6139" s="301" t="s">
        <v>58499</v>
      </c>
      <c r="B6139" s="301" t="s">
        <v>58500</v>
      </c>
      <c r="C6139" s="301" t="s">
        <v>16</v>
      </c>
      <c r="D6139" s="302">
        <v>28.3</v>
      </c>
      <c r="E6139" s="302">
        <v>26.1</v>
      </c>
    </row>
    <row r="6140" spans="1:5">
      <c r="A6140" s="301" t="s">
        <v>58501</v>
      </c>
      <c r="B6140" s="301" t="s">
        <v>58502</v>
      </c>
      <c r="C6140" s="301" t="s">
        <v>16</v>
      </c>
      <c r="D6140" s="302">
        <v>37.72</v>
      </c>
      <c r="E6140" s="302">
        <v>34.42</v>
      </c>
    </row>
    <row r="6141" spans="1:5">
      <c r="A6141" s="301" t="s">
        <v>58503</v>
      </c>
      <c r="B6141" s="301" t="s">
        <v>58504</v>
      </c>
      <c r="C6141" s="301" t="s">
        <v>16</v>
      </c>
      <c r="D6141" s="302">
        <v>61.94</v>
      </c>
      <c r="E6141" s="302">
        <v>58.11</v>
      </c>
    </row>
    <row r="6142" spans="1:5">
      <c r="A6142" s="301" t="s">
        <v>58505</v>
      </c>
      <c r="B6142" s="301" t="s">
        <v>58506</v>
      </c>
      <c r="C6142" s="301" t="s">
        <v>16</v>
      </c>
      <c r="D6142" s="302">
        <v>63.28</v>
      </c>
      <c r="E6142" s="302">
        <v>58.36</v>
      </c>
    </row>
    <row r="6143" spans="1:5">
      <c r="A6143" s="301" t="s">
        <v>58507</v>
      </c>
      <c r="B6143" s="301" t="s">
        <v>58508</v>
      </c>
      <c r="C6143" s="301" t="s">
        <v>16</v>
      </c>
      <c r="D6143" s="302">
        <v>61.3</v>
      </c>
      <c r="E6143" s="302">
        <v>57.47</v>
      </c>
    </row>
    <row r="6144" spans="1:5">
      <c r="A6144" s="301" t="s">
        <v>58509</v>
      </c>
      <c r="B6144" s="301" t="s">
        <v>58510</v>
      </c>
      <c r="C6144" s="301" t="s">
        <v>16</v>
      </c>
      <c r="D6144" s="302">
        <v>62.89</v>
      </c>
      <c r="E6144" s="302">
        <v>57.97</v>
      </c>
    </row>
    <row r="6145" spans="1:5">
      <c r="A6145" s="301" t="s">
        <v>58511</v>
      </c>
      <c r="B6145" s="301" t="s">
        <v>58512</v>
      </c>
      <c r="C6145" s="301" t="s">
        <v>16</v>
      </c>
      <c r="D6145" s="302">
        <v>61.57</v>
      </c>
      <c r="E6145" s="302">
        <v>57.74</v>
      </c>
    </row>
    <row r="6146" spans="1:5">
      <c r="A6146" s="301" t="s">
        <v>58513</v>
      </c>
      <c r="B6146" s="301" t="s">
        <v>58514</v>
      </c>
      <c r="C6146" s="301" t="s">
        <v>16</v>
      </c>
      <c r="D6146" s="302">
        <v>63.05</v>
      </c>
      <c r="E6146" s="302">
        <v>58.13</v>
      </c>
    </row>
    <row r="6147" spans="1:5">
      <c r="A6147" s="301" t="s">
        <v>58515</v>
      </c>
      <c r="B6147" s="301" t="s">
        <v>58516</v>
      </c>
      <c r="C6147" s="301" t="s">
        <v>16</v>
      </c>
      <c r="D6147" s="302">
        <v>4.78</v>
      </c>
      <c r="E6147" s="302">
        <v>4.3</v>
      </c>
    </row>
    <row r="6148" spans="1:5">
      <c r="A6148" s="301" t="s">
        <v>58517</v>
      </c>
      <c r="B6148" s="301" t="s">
        <v>58518</v>
      </c>
      <c r="C6148" s="301" t="s">
        <v>16</v>
      </c>
      <c r="D6148" s="302">
        <v>31.8</v>
      </c>
      <c r="E6148" s="302">
        <v>30.09</v>
      </c>
    </row>
    <row r="6149" spans="1:5">
      <c r="A6149" s="301" t="s">
        <v>58519</v>
      </c>
      <c r="B6149" s="301" t="s">
        <v>58520</v>
      </c>
      <c r="C6149" s="301" t="s">
        <v>16</v>
      </c>
      <c r="D6149" s="302">
        <v>24.02</v>
      </c>
      <c r="E6149" s="302">
        <v>22.72</v>
      </c>
    </row>
    <row r="6150" spans="1:5">
      <c r="A6150" s="301" t="s">
        <v>58521</v>
      </c>
      <c r="B6150" s="301" t="s">
        <v>58522</v>
      </c>
      <c r="C6150" s="301" t="s">
        <v>16</v>
      </c>
      <c r="D6150" s="302">
        <v>30.53</v>
      </c>
      <c r="E6150" s="302">
        <v>28.8</v>
      </c>
    </row>
    <row r="6151" spans="1:5">
      <c r="A6151" s="301" t="s">
        <v>58523</v>
      </c>
      <c r="B6151" s="301" t="s">
        <v>58524</v>
      </c>
      <c r="C6151" s="301" t="s">
        <v>16</v>
      </c>
      <c r="D6151" s="302">
        <v>77.64</v>
      </c>
      <c r="E6151" s="302">
        <v>76.34</v>
      </c>
    </row>
    <row r="6152" spans="1:5">
      <c r="A6152" s="301" t="s">
        <v>58525</v>
      </c>
      <c r="B6152" s="301" t="s">
        <v>58526</v>
      </c>
      <c r="C6152" s="301" t="s">
        <v>63</v>
      </c>
      <c r="D6152" s="302">
        <v>16.46</v>
      </c>
      <c r="E6152" s="302">
        <v>15.85</v>
      </c>
    </row>
    <row r="6153" spans="1:5">
      <c r="A6153" s="301" t="s">
        <v>58527</v>
      </c>
      <c r="B6153" s="301" t="s">
        <v>58528</v>
      </c>
      <c r="C6153" s="301" t="s">
        <v>63</v>
      </c>
      <c r="D6153" s="302">
        <v>6.09</v>
      </c>
      <c r="E6153" s="302">
        <v>5.68</v>
      </c>
    </row>
    <row r="6154" spans="1:5">
      <c r="A6154" s="301" t="s">
        <v>58529</v>
      </c>
      <c r="B6154" s="301" t="s">
        <v>58530</v>
      </c>
      <c r="C6154" s="301" t="s">
        <v>63</v>
      </c>
      <c r="D6154" s="302">
        <v>2.02</v>
      </c>
      <c r="E6154" s="302">
        <v>1.84</v>
      </c>
    </row>
    <row r="6155" spans="1:5">
      <c r="A6155" s="301" t="s">
        <v>58531</v>
      </c>
      <c r="B6155" s="301" t="s">
        <v>58532</v>
      </c>
      <c r="C6155" s="301" t="s">
        <v>16</v>
      </c>
      <c r="D6155" s="302">
        <v>3.81</v>
      </c>
      <c r="E6155" s="302">
        <v>3.62</v>
      </c>
    </row>
    <row r="6156" spans="1:5">
      <c r="A6156" s="301" t="s">
        <v>58533</v>
      </c>
      <c r="B6156" s="301" t="s">
        <v>58534</v>
      </c>
      <c r="C6156" s="301" t="s">
        <v>63</v>
      </c>
      <c r="D6156" s="302">
        <v>5.3</v>
      </c>
      <c r="E6156" s="302">
        <v>4.9000000000000004</v>
      </c>
    </row>
    <row r="6157" spans="1:5">
      <c r="A6157" s="301" t="s">
        <v>58535</v>
      </c>
      <c r="B6157" s="301" t="s">
        <v>58536</v>
      </c>
      <c r="C6157" s="301" t="s">
        <v>16</v>
      </c>
      <c r="D6157" s="302">
        <v>29.7</v>
      </c>
      <c r="E6157" s="302">
        <v>27.65</v>
      </c>
    </row>
    <row r="6158" spans="1:5">
      <c r="A6158" s="301" t="s">
        <v>58537</v>
      </c>
      <c r="B6158" s="301" t="s">
        <v>58538</v>
      </c>
      <c r="C6158" s="301" t="s">
        <v>63</v>
      </c>
      <c r="D6158" s="302">
        <v>12.49</v>
      </c>
      <c r="E6158" s="302">
        <v>11.35</v>
      </c>
    </row>
    <row r="6159" spans="1:5">
      <c r="A6159" s="301" t="s">
        <v>58539</v>
      </c>
      <c r="B6159" s="301" t="s">
        <v>58540</v>
      </c>
      <c r="C6159" s="301" t="s">
        <v>63</v>
      </c>
      <c r="D6159" s="302">
        <v>13.17</v>
      </c>
      <c r="E6159" s="302">
        <v>12.03</v>
      </c>
    </row>
    <row r="6160" spans="1:5">
      <c r="A6160" s="301" t="s">
        <v>58541</v>
      </c>
      <c r="B6160" s="301" t="s">
        <v>58542</v>
      </c>
      <c r="C6160" s="301" t="s">
        <v>63</v>
      </c>
      <c r="D6160" s="302">
        <v>13.78</v>
      </c>
      <c r="E6160" s="302">
        <v>12.64</v>
      </c>
    </row>
    <row r="6161" spans="1:5">
      <c r="A6161" s="301" t="s">
        <v>58543</v>
      </c>
      <c r="B6161" s="301" t="s">
        <v>58544</v>
      </c>
      <c r="C6161" s="301" t="s">
        <v>63</v>
      </c>
      <c r="D6161" s="302">
        <v>7.86</v>
      </c>
      <c r="E6161" s="302">
        <v>7.46</v>
      </c>
    </row>
    <row r="6162" spans="1:5">
      <c r="A6162" s="301" t="s">
        <v>58545</v>
      </c>
      <c r="B6162" s="301" t="s">
        <v>58546</v>
      </c>
      <c r="C6162" s="301" t="s">
        <v>16</v>
      </c>
      <c r="D6162" s="302">
        <v>55.77</v>
      </c>
      <c r="E6162" s="302">
        <v>53.72</v>
      </c>
    </row>
    <row r="6163" spans="1:5">
      <c r="A6163" s="301" t="s">
        <v>58547</v>
      </c>
      <c r="B6163" s="301" t="s">
        <v>58548</v>
      </c>
      <c r="C6163" s="301" t="s">
        <v>16</v>
      </c>
      <c r="D6163" s="302">
        <v>30.43</v>
      </c>
      <c r="E6163" s="302">
        <v>28.71</v>
      </c>
    </row>
    <row r="6164" spans="1:5">
      <c r="A6164" s="301" t="s">
        <v>58549</v>
      </c>
      <c r="B6164" s="301" t="s">
        <v>58550</v>
      </c>
      <c r="C6164" s="301" t="s">
        <v>63</v>
      </c>
      <c r="D6164" s="302">
        <v>6.31</v>
      </c>
      <c r="E6164" s="302">
        <v>6.01</v>
      </c>
    </row>
    <row r="6165" spans="1:5">
      <c r="A6165" s="301" t="s">
        <v>58551</v>
      </c>
      <c r="B6165" s="301" t="s">
        <v>58552</v>
      </c>
      <c r="C6165" s="301" t="s">
        <v>16</v>
      </c>
      <c r="D6165" s="302">
        <v>57.67</v>
      </c>
      <c r="E6165" s="302">
        <v>53.12</v>
      </c>
    </row>
    <row r="6166" spans="1:5">
      <c r="A6166" s="301" t="s">
        <v>58553</v>
      </c>
      <c r="B6166" s="301" t="s">
        <v>58554</v>
      </c>
      <c r="C6166" s="301" t="s">
        <v>16</v>
      </c>
      <c r="D6166" s="302">
        <v>100.89</v>
      </c>
      <c r="E6166" s="302">
        <v>92.71</v>
      </c>
    </row>
    <row r="6167" spans="1:5">
      <c r="A6167" s="301" t="s">
        <v>58555</v>
      </c>
      <c r="B6167" s="301" t="s">
        <v>58556</v>
      </c>
      <c r="C6167" s="301" t="s">
        <v>16</v>
      </c>
      <c r="D6167" s="302">
        <v>58.02</v>
      </c>
      <c r="E6167" s="302">
        <v>55.06</v>
      </c>
    </row>
    <row r="6168" spans="1:5">
      <c r="A6168" s="301" t="s">
        <v>58557</v>
      </c>
      <c r="B6168" s="301" t="s">
        <v>58558</v>
      </c>
      <c r="C6168" s="301" t="s">
        <v>16</v>
      </c>
      <c r="D6168" s="302">
        <v>54.8</v>
      </c>
      <c r="E6168" s="302">
        <v>52.14</v>
      </c>
    </row>
    <row r="6169" spans="1:5">
      <c r="A6169" s="301" t="s">
        <v>58559</v>
      </c>
      <c r="B6169" s="301" t="s">
        <v>58560</v>
      </c>
      <c r="C6169" s="301" t="s">
        <v>16</v>
      </c>
      <c r="D6169" s="302">
        <v>245.11</v>
      </c>
      <c r="E6169" s="302">
        <v>243.18</v>
      </c>
    </row>
    <row r="6170" spans="1:5">
      <c r="A6170" s="301" t="s">
        <v>58561</v>
      </c>
      <c r="B6170" s="301" t="s">
        <v>58562</v>
      </c>
      <c r="C6170" s="301" t="s">
        <v>16</v>
      </c>
      <c r="D6170" s="302">
        <v>374.22</v>
      </c>
      <c r="E6170" s="302">
        <v>371.97</v>
      </c>
    </row>
    <row r="6171" spans="1:5">
      <c r="A6171" s="301" t="s">
        <v>58563</v>
      </c>
      <c r="B6171" s="301" t="s">
        <v>58564</v>
      </c>
      <c r="C6171" s="301" t="s">
        <v>16</v>
      </c>
      <c r="D6171" s="302">
        <v>253.71</v>
      </c>
      <c r="E6171" s="302">
        <v>250.9</v>
      </c>
    </row>
    <row r="6172" spans="1:5">
      <c r="A6172" s="301" t="s">
        <v>58565</v>
      </c>
      <c r="B6172" s="301" t="s">
        <v>58566</v>
      </c>
      <c r="C6172" s="301" t="s">
        <v>16</v>
      </c>
      <c r="D6172" s="302">
        <v>76.290000000000006</v>
      </c>
      <c r="E6172" s="302">
        <v>72.95</v>
      </c>
    </row>
    <row r="6173" spans="1:5">
      <c r="A6173" s="301" t="s">
        <v>58567</v>
      </c>
      <c r="B6173" s="301" t="s">
        <v>58568</v>
      </c>
      <c r="C6173" s="301" t="s">
        <v>16</v>
      </c>
      <c r="D6173" s="302">
        <v>66.75</v>
      </c>
      <c r="E6173" s="302">
        <v>64.34</v>
      </c>
    </row>
    <row r="6174" spans="1:5">
      <c r="A6174" s="301" t="s">
        <v>58569</v>
      </c>
      <c r="B6174" s="301" t="s">
        <v>58570</v>
      </c>
      <c r="C6174" s="301" t="s">
        <v>16</v>
      </c>
      <c r="D6174" s="302">
        <v>56.54</v>
      </c>
      <c r="E6174" s="302">
        <v>55.19</v>
      </c>
    </row>
    <row r="6175" spans="1:5">
      <c r="A6175" s="301" t="s">
        <v>58571</v>
      </c>
      <c r="B6175" s="301" t="s">
        <v>58572</v>
      </c>
      <c r="C6175" s="301" t="s">
        <v>16</v>
      </c>
      <c r="D6175" s="302">
        <v>82.61</v>
      </c>
      <c r="E6175" s="302">
        <v>78.7</v>
      </c>
    </row>
    <row r="6176" spans="1:5">
      <c r="A6176" s="301" t="s">
        <v>58573</v>
      </c>
      <c r="B6176" s="301" t="s">
        <v>58574</v>
      </c>
      <c r="C6176" s="301" t="s">
        <v>16</v>
      </c>
      <c r="D6176" s="302">
        <v>68.569999999999993</v>
      </c>
      <c r="E6176" s="302">
        <v>65.98</v>
      </c>
    </row>
    <row r="6177" spans="1:5">
      <c r="A6177" s="301" t="s">
        <v>58575</v>
      </c>
      <c r="B6177" s="301" t="s">
        <v>58576</v>
      </c>
      <c r="C6177" s="301" t="s">
        <v>16</v>
      </c>
      <c r="D6177" s="302">
        <v>56.94</v>
      </c>
      <c r="E6177" s="302">
        <v>55.53</v>
      </c>
    </row>
    <row r="6178" spans="1:5">
      <c r="A6178" s="301" t="s">
        <v>58577</v>
      </c>
      <c r="B6178" s="301" t="s">
        <v>58578</v>
      </c>
      <c r="C6178" s="301" t="s">
        <v>16</v>
      </c>
      <c r="D6178" s="302">
        <v>125.61</v>
      </c>
      <c r="E6178" s="302">
        <v>121.35</v>
      </c>
    </row>
    <row r="6179" spans="1:5">
      <c r="A6179" s="301" t="s">
        <v>58579</v>
      </c>
      <c r="B6179" s="301" t="s">
        <v>58580</v>
      </c>
      <c r="C6179" s="301" t="s">
        <v>16</v>
      </c>
      <c r="D6179" s="302">
        <v>109.07</v>
      </c>
      <c r="E6179" s="302">
        <v>106.22</v>
      </c>
    </row>
    <row r="6180" spans="1:5">
      <c r="A6180" s="301" t="s">
        <v>58581</v>
      </c>
      <c r="B6180" s="301" t="s">
        <v>58582</v>
      </c>
      <c r="C6180" s="301" t="s">
        <v>16</v>
      </c>
      <c r="D6180" s="302">
        <v>95.65</v>
      </c>
      <c r="E6180" s="302">
        <v>94.07</v>
      </c>
    </row>
    <row r="6181" spans="1:5">
      <c r="A6181" s="301" t="s">
        <v>58583</v>
      </c>
      <c r="B6181" s="301" t="s">
        <v>58584</v>
      </c>
      <c r="C6181" s="301" t="s">
        <v>16</v>
      </c>
      <c r="D6181" s="302">
        <v>170.96</v>
      </c>
      <c r="E6181" s="302">
        <v>166</v>
      </c>
    </row>
    <row r="6182" spans="1:5">
      <c r="A6182" s="301" t="s">
        <v>58585</v>
      </c>
      <c r="B6182" s="301" t="s">
        <v>58586</v>
      </c>
      <c r="C6182" s="301" t="s">
        <v>16</v>
      </c>
      <c r="D6182" s="302">
        <v>154.54</v>
      </c>
      <c r="E6182" s="302">
        <v>150.91</v>
      </c>
    </row>
    <row r="6183" spans="1:5">
      <c r="A6183" s="301" t="s">
        <v>58587</v>
      </c>
      <c r="B6183" s="301" t="s">
        <v>58588</v>
      </c>
      <c r="C6183" s="301" t="s">
        <v>16</v>
      </c>
      <c r="D6183" s="302">
        <v>142.24</v>
      </c>
      <c r="E6183" s="302">
        <v>139.78</v>
      </c>
    </row>
    <row r="6184" spans="1:5">
      <c r="A6184" s="301" t="s">
        <v>58589</v>
      </c>
      <c r="B6184" s="301" t="s">
        <v>58590</v>
      </c>
      <c r="C6184" s="301" t="s">
        <v>16</v>
      </c>
      <c r="D6184" s="302">
        <v>194.39</v>
      </c>
      <c r="E6184" s="302">
        <v>189.08</v>
      </c>
    </row>
    <row r="6185" spans="1:5">
      <c r="A6185" s="301" t="s">
        <v>58591</v>
      </c>
      <c r="B6185" s="301" t="s">
        <v>58592</v>
      </c>
      <c r="C6185" s="301" t="s">
        <v>16</v>
      </c>
      <c r="D6185" s="302">
        <v>176.05</v>
      </c>
      <c r="E6185" s="302">
        <v>172.15</v>
      </c>
    </row>
    <row r="6186" spans="1:5">
      <c r="A6186" s="301" t="s">
        <v>58593</v>
      </c>
      <c r="B6186" s="301" t="s">
        <v>58594</v>
      </c>
      <c r="C6186" s="301" t="s">
        <v>16</v>
      </c>
      <c r="D6186" s="302">
        <v>161.93</v>
      </c>
      <c r="E6186" s="302">
        <v>159.31</v>
      </c>
    </row>
    <row r="6187" spans="1:5">
      <c r="A6187" s="301" t="s">
        <v>58595</v>
      </c>
      <c r="B6187" s="301" t="s">
        <v>58596</v>
      </c>
      <c r="C6187" s="301" t="s">
        <v>16</v>
      </c>
      <c r="D6187" s="302">
        <v>65.59</v>
      </c>
      <c r="E6187" s="302">
        <v>63.3</v>
      </c>
    </row>
    <row r="6188" spans="1:5">
      <c r="A6188" s="301" t="s">
        <v>58597</v>
      </c>
      <c r="B6188" s="301" t="s">
        <v>58598</v>
      </c>
      <c r="C6188" s="301" t="s">
        <v>16</v>
      </c>
      <c r="D6188" s="302">
        <v>61.05</v>
      </c>
      <c r="E6188" s="302">
        <v>59.23</v>
      </c>
    </row>
    <row r="6189" spans="1:5">
      <c r="A6189" s="301" t="s">
        <v>58599</v>
      </c>
      <c r="B6189" s="301" t="s">
        <v>58600</v>
      </c>
      <c r="C6189" s="301" t="s">
        <v>16</v>
      </c>
      <c r="D6189" s="302">
        <v>70.150000000000006</v>
      </c>
      <c r="E6189" s="302">
        <v>66.81</v>
      </c>
    </row>
    <row r="6190" spans="1:5">
      <c r="A6190" s="301" t="s">
        <v>58601</v>
      </c>
      <c r="B6190" s="301" t="s">
        <v>58602</v>
      </c>
      <c r="C6190" s="301" t="s">
        <v>16</v>
      </c>
      <c r="D6190" s="302">
        <v>60.7</v>
      </c>
      <c r="E6190" s="302">
        <v>58.29</v>
      </c>
    </row>
    <row r="6191" spans="1:5">
      <c r="A6191" s="301" t="s">
        <v>58603</v>
      </c>
      <c r="B6191" s="301" t="s">
        <v>58604</v>
      </c>
      <c r="C6191" s="301" t="s">
        <v>16</v>
      </c>
      <c r="D6191" s="302">
        <v>50.52</v>
      </c>
      <c r="E6191" s="302">
        <v>49.17</v>
      </c>
    </row>
    <row r="6192" spans="1:5">
      <c r="A6192" s="301" t="s">
        <v>58605</v>
      </c>
      <c r="B6192" s="301" t="s">
        <v>58606</v>
      </c>
      <c r="C6192" s="301" t="s">
        <v>16</v>
      </c>
      <c r="D6192" s="302">
        <v>130.69</v>
      </c>
      <c r="E6192" s="302">
        <v>126.04</v>
      </c>
    </row>
    <row r="6193" spans="1:5">
      <c r="A6193" s="301" t="s">
        <v>58607</v>
      </c>
      <c r="B6193" s="301" t="s">
        <v>58608</v>
      </c>
      <c r="C6193" s="301" t="s">
        <v>16</v>
      </c>
      <c r="D6193" s="302">
        <v>112.17</v>
      </c>
      <c r="E6193" s="302">
        <v>109.08</v>
      </c>
    </row>
    <row r="6194" spans="1:5">
      <c r="A6194" s="301" t="s">
        <v>58609</v>
      </c>
      <c r="B6194" s="301" t="s">
        <v>58610</v>
      </c>
      <c r="C6194" s="301" t="s">
        <v>16</v>
      </c>
      <c r="D6194" s="302">
        <v>96.36</v>
      </c>
      <c r="E6194" s="302">
        <v>94.73</v>
      </c>
    </row>
    <row r="6195" spans="1:5">
      <c r="A6195" s="301" t="s">
        <v>58611</v>
      </c>
      <c r="B6195" s="301" t="s">
        <v>58612</v>
      </c>
      <c r="C6195" s="301" t="s">
        <v>16</v>
      </c>
      <c r="D6195" s="302">
        <v>200.32</v>
      </c>
      <c r="E6195" s="302">
        <v>194.61</v>
      </c>
    </row>
    <row r="6196" spans="1:5">
      <c r="A6196" s="301" t="s">
        <v>58613</v>
      </c>
      <c r="B6196" s="301" t="s">
        <v>58614</v>
      </c>
      <c r="C6196" s="301" t="s">
        <v>16</v>
      </c>
      <c r="D6196" s="302">
        <v>179.69</v>
      </c>
      <c r="E6196" s="302">
        <v>175.54</v>
      </c>
    </row>
    <row r="6197" spans="1:5">
      <c r="A6197" s="301" t="s">
        <v>58615</v>
      </c>
      <c r="B6197" s="301" t="s">
        <v>58616</v>
      </c>
      <c r="C6197" s="301" t="s">
        <v>16</v>
      </c>
      <c r="D6197" s="302">
        <v>162.80000000000001</v>
      </c>
      <c r="E6197" s="302">
        <v>160.12</v>
      </c>
    </row>
    <row r="6198" spans="1:5">
      <c r="A6198" s="301" t="s">
        <v>58617</v>
      </c>
      <c r="B6198" s="301" t="s">
        <v>58618</v>
      </c>
      <c r="C6198" s="301" t="s">
        <v>16</v>
      </c>
      <c r="D6198" s="302">
        <v>93.51</v>
      </c>
      <c r="E6198" s="302">
        <v>88.65</v>
      </c>
    </row>
    <row r="6199" spans="1:5">
      <c r="A6199" s="301" t="s">
        <v>58619</v>
      </c>
      <c r="B6199" s="301" t="s">
        <v>58620</v>
      </c>
      <c r="C6199" s="301" t="s">
        <v>16</v>
      </c>
      <c r="D6199" s="302">
        <v>86.86</v>
      </c>
      <c r="E6199" s="302">
        <v>82</v>
      </c>
    </row>
    <row r="6200" spans="1:5">
      <c r="A6200" s="301" t="s">
        <v>58621</v>
      </c>
      <c r="B6200" s="301" t="s">
        <v>58622</v>
      </c>
      <c r="C6200" s="301" t="s">
        <v>16</v>
      </c>
      <c r="D6200" s="302">
        <v>73.25</v>
      </c>
      <c r="E6200" s="302">
        <v>70.27</v>
      </c>
    </row>
    <row r="6201" spans="1:5">
      <c r="A6201" s="301" t="s">
        <v>58623</v>
      </c>
      <c r="B6201" s="301" t="s">
        <v>58624</v>
      </c>
      <c r="C6201" s="301" t="s">
        <v>16</v>
      </c>
      <c r="D6201" s="302">
        <v>67.02</v>
      </c>
      <c r="E6201" s="302">
        <v>64.040000000000006</v>
      </c>
    </row>
    <row r="6202" spans="1:5">
      <c r="A6202" s="301" t="s">
        <v>58625</v>
      </c>
      <c r="B6202" s="301" t="s">
        <v>58626</v>
      </c>
      <c r="C6202" s="301" t="s">
        <v>16</v>
      </c>
      <c r="D6202" s="302">
        <v>59.77</v>
      </c>
      <c r="E6202" s="302">
        <v>58.14</v>
      </c>
    </row>
    <row r="6203" spans="1:5">
      <c r="A6203" s="301" t="s">
        <v>58627</v>
      </c>
      <c r="B6203" s="301" t="s">
        <v>58628</v>
      </c>
      <c r="C6203" s="301" t="s">
        <v>16</v>
      </c>
      <c r="D6203" s="302">
        <v>53.65</v>
      </c>
      <c r="E6203" s="302">
        <v>52.02</v>
      </c>
    </row>
    <row r="6204" spans="1:5">
      <c r="A6204" s="301" t="s">
        <v>58629</v>
      </c>
      <c r="B6204" s="301" t="s">
        <v>58630</v>
      </c>
      <c r="C6204" s="301" t="s">
        <v>16</v>
      </c>
      <c r="D6204" s="302">
        <v>119.03</v>
      </c>
      <c r="E6204" s="302">
        <v>111.91</v>
      </c>
    </row>
    <row r="6205" spans="1:5">
      <c r="A6205" s="301" t="s">
        <v>58631</v>
      </c>
      <c r="B6205" s="301" t="s">
        <v>58632</v>
      </c>
      <c r="C6205" s="301" t="s">
        <v>16</v>
      </c>
      <c r="D6205" s="302">
        <v>78.88</v>
      </c>
      <c r="E6205" s="302">
        <v>75.39</v>
      </c>
    </row>
    <row r="6206" spans="1:5">
      <c r="A6206" s="301" t="s">
        <v>58633</v>
      </c>
      <c r="B6206" s="301" t="s">
        <v>58634</v>
      </c>
      <c r="C6206" s="301" t="s">
        <v>16</v>
      </c>
      <c r="D6206" s="302">
        <v>61.54</v>
      </c>
      <c r="E6206" s="302">
        <v>59.72</v>
      </c>
    </row>
    <row r="6207" spans="1:5">
      <c r="A6207" s="301" t="s">
        <v>58635</v>
      </c>
      <c r="B6207" s="301" t="s">
        <v>58636</v>
      </c>
      <c r="C6207" s="301" t="s">
        <v>16</v>
      </c>
      <c r="D6207" s="302">
        <v>217.53</v>
      </c>
      <c r="E6207" s="302">
        <v>209.37</v>
      </c>
    </row>
    <row r="6208" spans="1:5">
      <c r="A6208" s="301" t="s">
        <v>58637</v>
      </c>
      <c r="B6208" s="301" t="s">
        <v>58638</v>
      </c>
      <c r="C6208" s="301" t="s">
        <v>16</v>
      </c>
      <c r="D6208" s="302">
        <v>167.7</v>
      </c>
      <c r="E6208" s="302">
        <v>163.16</v>
      </c>
    </row>
    <row r="6209" spans="1:5">
      <c r="A6209" s="301" t="s">
        <v>58639</v>
      </c>
      <c r="B6209" s="301" t="s">
        <v>58640</v>
      </c>
      <c r="C6209" s="301" t="s">
        <v>16</v>
      </c>
      <c r="D6209" s="302">
        <v>148.11000000000001</v>
      </c>
      <c r="E6209" s="302">
        <v>145.25</v>
      </c>
    </row>
    <row r="6210" spans="1:5">
      <c r="A6210" s="301" t="s">
        <v>58641</v>
      </c>
      <c r="B6210" s="301" t="s">
        <v>58642</v>
      </c>
      <c r="C6210" s="301" t="s">
        <v>16</v>
      </c>
      <c r="D6210" s="302">
        <v>463.86</v>
      </c>
      <c r="E6210" s="302">
        <v>458.73</v>
      </c>
    </row>
    <row r="6211" spans="1:5">
      <c r="A6211" s="301" t="s">
        <v>58643</v>
      </c>
      <c r="B6211" s="301" t="s">
        <v>58644</v>
      </c>
      <c r="C6211" s="301" t="s">
        <v>16</v>
      </c>
      <c r="D6211" s="302">
        <v>677.49</v>
      </c>
      <c r="E6211" s="302">
        <v>672.36</v>
      </c>
    </row>
    <row r="6212" spans="1:5">
      <c r="A6212" s="301" t="s">
        <v>58645</v>
      </c>
      <c r="B6212" s="301" t="s">
        <v>58646</v>
      </c>
      <c r="C6212" s="301" t="s">
        <v>16</v>
      </c>
      <c r="D6212" s="302">
        <v>502.41</v>
      </c>
      <c r="E6212" s="302">
        <v>500.29</v>
      </c>
    </row>
    <row r="6213" spans="1:5">
      <c r="A6213" s="301" t="s">
        <v>58647</v>
      </c>
      <c r="B6213" s="301" t="s">
        <v>58648</v>
      </c>
      <c r="C6213" s="301" t="s">
        <v>16</v>
      </c>
      <c r="D6213" s="302">
        <v>40.590000000000003</v>
      </c>
      <c r="E6213" s="302">
        <v>38.29</v>
      </c>
    </row>
    <row r="6214" spans="1:5">
      <c r="A6214" s="301" t="s">
        <v>58649</v>
      </c>
      <c r="B6214" s="301" t="s">
        <v>58650</v>
      </c>
      <c r="C6214" s="301" t="s">
        <v>16</v>
      </c>
      <c r="D6214" s="302">
        <v>50.18</v>
      </c>
      <c r="E6214" s="302">
        <v>47.52</v>
      </c>
    </row>
    <row r="6215" spans="1:5">
      <c r="A6215" s="301" t="s">
        <v>58651</v>
      </c>
      <c r="B6215" s="301" t="s">
        <v>58652</v>
      </c>
      <c r="C6215" s="301" t="s">
        <v>16</v>
      </c>
      <c r="D6215" s="302">
        <v>37.380000000000003</v>
      </c>
      <c r="E6215" s="302">
        <v>35.369999999999997</v>
      </c>
    </row>
    <row r="6216" spans="1:5">
      <c r="A6216" s="301" t="s">
        <v>58653</v>
      </c>
      <c r="B6216" s="301" t="s">
        <v>58654</v>
      </c>
      <c r="C6216" s="301" t="s">
        <v>16</v>
      </c>
      <c r="D6216" s="302">
        <v>46.97</v>
      </c>
      <c r="E6216" s="302">
        <v>44.6</v>
      </c>
    </row>
    <row r="6217" spans="1:5">
      <c r="A6217" s="301" t="s">
        <v>58655</v>
      </c>
      <c r="B6217" s="301" t="s">
        <v>58656</v>
      </c>
      <c r="C6217" s="301" t="s">
        <v>63</v>
      </c>
      <c r="D6217" s="302">
        <v>84.86</v>
      </c>
      <c r="E6217" s="302">
        <v>83.57</v>
      </c>
    </row>
    <row r="6218" spans="1:5">
      <c r="A6218" s="301" t="s">
        <v>58657</v>
      </c>
      <c r="B6218" s="301" t="s">
        <v>58658</v>
      </c>
      <c r="C6218" s="301" t="s">
        <v>63</v>
      </c>
      <c r="D6218" s="302">
        <v>54.57</v>
      </c>
      <c r="E6218" s="302">
        <v>50.05</v>
      </c>
    </row>
    <row r="6219" spans="1:5">
      <c r="A6219" s="301" t="s">
        <v>58659</v>
      </c>
      <c r="B6219" s="301" t="s">
        <v>58660</v>
      </c>
      <c r="C6219" s="301" t="s">
        <v>63</v>
      </c>
      <c r="D6219" s="302">
        <v>59.9</v>
      </c>
      <c r="E6219" s="302">
        <v>59.36</v>
      </c>
    </row>
    <row r="6220" spans="1:5">
      <c r="A6220" s="301" t="s">
        <v>58661</v>
      </c>
      <c r="B6220" s="301" t="s">
        <v>58662</v>
      </c>
      <c r="C6220" s="301" t="s">
        <v>63</v>
      </c>
      <c r="D6220" s="302">
        <v>121.32</v>
      </c>
      <c r="E6220" s="302">
        <v>118.96</v>
      </c>
    </row>
    <row r="6221" spans="1:5">
      <c r="A6221" s="301" t="s">
        <v>58663</v>
      </c>
      <c r="B6221" s="301" t="s">
        <v>58664</v>
      </c>
      <c r="C6221" s="301" t="s">
        <v>16</v>
      </c>
      <c r="D6221" s="302">
        <v>227.46</v>
      </c>
      <c r="E6221" s="302">
        <v>223.23</v>
      </c>
    </row>
    <row r="6222" spans="1:5">
      <c r="A6222" s="301" t="s">
        <v>58665</v>
      </c>
      <c r="B6222" s="301" t="s">
        <v>58666</v>
      </c>
      <c r="C6222" s="301" t="s">
        <v>16</v>
      </c>
      <c r="D6222" s="302">
        <v>158.69999999999999</v>
      </c>
      <c r="E6222" s="302">
        <v>151.9</v>
      </c>
    </row>
    <row r="6223" spans="1:5">
      <c r="A6223" s="301" t="s">
        <v>58667</v>
      </c>
      <c r="B6223" s="301" t="s">
        <v>58668</v>
      </c>
      <c r="C6223" s="301" t="s">
        <v>16</v>
      </c>
      <c r="D6223" s="302">
        <v>343.17</v>
      </c>
      <c r="E6223" s="302">
        <v>317.88</v>
      </c>
    </row>
    <row r="6224" spans="1:5">
      <c r="A6224" s="301" t="s">
        <v>58669</v>
      </c>
      <c r="B6224" s="301" t="s">
        <v>58670</v>
      </c>
      <c r="C6224" s="301" t="s">
        <v>16</v>
      </c>
      <c r="D6224" s="302">
        <v>215.09</v>
      </c>
      <c r="E6224" s="302">
        <v>202.98</v>
      </c>
    </row>
    <row r="6225" spans="1:5">
      <c r="A6225" s="301" t="s">
        <v>58671</v>
      </c>
      <c r="B6225" s="301" t="s">
        <v>58672</v>
      </c>
      <c r="C6225" s="301" t="s">
        <v>16</v>
      </c>
      <c r="D6225" s="302">
        <v>341.97</v>
      </c>
      <c r="E6225" s="302">
        <v>334.97</v>
      </c>
    </row>
    <row r="6226" spans="1:5">
      <c r="A6226" s="301" t="s">
        <v>58673</v>
      </c>
      <c r="B6226" s="301" t="s">
        <v>58674</v>
      </c>
      <c r="C6226" s="301" t="s">
        <v>16</v>
      </c>
      <c r="D6226" s="302">
        <v>108.78</v>
      </c>
      <c r="E6226" s="302">
        <v>104.01</v>
      </c>
    </row>
    <row r="6227" spans="1:5">
      <c r="A6227" s="301" t="s">
        <v>58675</v>
      </c>
      <c r="B6227" s="301" t="s">
        <v>58676</v>
      </c>
      <c r="C6227" s="301" t="s">
        <v>63</v>
      </c>
      <c r="D6227" s="302">
        <v>197.93</v>
      </c>
      <c r="E6227" s="302">
        <v>195.65</v>
      </c>
    </row>
    <row r="6228" spans="1:5">
      <c r="A6228" s="301" t="s">
        <v>58677</v>
      </c>
      <c r="B6228" s="301" t="s">
        <v>58678</v>
      </c>
      <c r="C6228" s="301" t="s">
        <v>16</v>
      </c>
      <c r="D6228" s="302">
        <v>231.36</v>
      </c>
      <c r="E6228" s="302">
        <v>230.47</v>
      </c>
    </row>
    <row r="6229" spans="1:5">
      <c r="A6229" s="301" t="s">
        <v>58679</v>
      </c>
      <c r="B6229" s="301" t="s">
        <v>58680</v>
      </c>
      <c r="C6229" s="301" t="s">
        <v>16</v>
      </c>
      <c r="D6229" s="302">
        <v>318.26</v>
      </c>
      <c r="E6229" s="302">
        <v>314.5</v>
      </c>
    </row>
    <row r="6230" spans="1:5">
      <c r="A6230" s="301" t="s">
        <v>58681</v>
      </c>
      <c r="B6230" s="301" t="s">
        <v>58682</v>
      </c>
      <c r="C6230" s="301" t="s">
        <v>16</v>
      </c>
      <c r="D6230" s="302">
        <v>480.19</v>
      </c>
      <c r="E6230" s="302">
        <v>476.43</v>
      </c>
    </row>
    <row r="6231" spans="1:5">
      <c r="A6231" s="301" t="s">
        <v>166</v>
      </c>
      <c r="B6231" s="301" t="s">
        <v>167</v>
      </c>
      <c r="C6231" s="301" t="s">
        <v>16</v>
      </c>
      <c r="D6231" s="302">
        <v>491.95</v>
      </c>
      <c r="E6231" s="302">
        <v>488.19</v>
      </c>
    </row>
    <row r="6232" spans="1:5">
      <c r="A6232" s="301" t="s">
        <v>58683</v>
      </c>
      <c r="B6232" s="301" t="s">
        <v>58684</v>
      </c>
      <c r="C6232" s="301" t="s">
        <v>16</v>
      </c>
      <c r="D6232" s="302">
        <v>127.97</v>
      </c>
      <c r="E6232" s="302">
        <v>125.57</v>
      </c>
    </row>
    <row r="6233" spans="1:5">
      <c r="A6233" s="301" t="s">
        <v>58685</v>
      </c>
      <c r="B6233" s="301" t="s">
        <v>58686</v>
      </c>
      <c r="C6233" s="301" t="s">
        <v>16</v>
      </c>
      <c r="D6233" s="302">
        <v>151.21</v>
      </c>
      <c r="E6233" s="302">
        <v>148.81</v>
      </c>
    </row>
    <row r="6234" spans="1:5">
      <c r="A6234" s="301" t="s">
        <v>58687</v>
      </c>
      <c r="B6234" s="301" t="s">
        <v>58688</v>
      </c>
      <c r="C6234" s="301" t="s">
        <v>16</v>
      </c>
      <c r="D6234" s="302">
        <v>4.78</v>
      </c>
      <c r="E6234" s="302">
        <v>4.3099999999999996</v>
      </c>
    </row>
    <row r="6235" spans="1:5">
      <c r="A6235" s="301" t="s">
        <v>58689</v>
      </c>
      <c r="B6235" s="301" t="s">
        <v>58690</v>
      </c>
      <c r="C6235" s="301" t="s">
        <v>16</v>
      </c>
      <c r="D6235" s="302">
        <v>101.06</v>
      </c>
      <c r="E6235" s="302">
        <v>96.46</v>
      </c>
    </row>
    <row r="6236" spans="1:5">
      <c r="A6236" s="301" t="s">
        <v>58691</v>
      </c>
      <c r="B6236" s="301" t="s">
        <v>58692</v>
      </c>
      <c r="C6236" s="301" t="s">
        <v>16</v>
      </c>
      <c r="D6236" s="302">
        <v>476.76</v>
      </c>
      <c r="E6236" s="302">
        <v>470.38</v>
      </c>
    </row>
    <row r="6237" spans="1:5">
      <c r="A6237" s="301" t="s">
        <v>58693</v>
      </c>
      <c r="B6237" s="301" t="s">
        <v>58694</v>
      </c>
      <c r="C6237" s="301" t="s">
        <v>16</v>
      </c>
      <c r="D6237" s="302">
        <v>690.39</v>
      </c>
      <c r="E6237" s="302">
        <v>684.01</v>
      </c>
    </row>
    <row r="6238" spans="1:5">
      <c r="A6238" s="301" t="s">
        <v>58695</v>
      </c>
      <c r="B6238" s="301" t="s">
        <v>58696</v>
      </c>
      <c r="C6238" s="301" t="s">
        <v>63</v>
      </c>
      <c r="D6238" s="302">
        <v>119.97</v>
      </c>
      <c r="E6238" s="302">
        <v>117.61</v>
      </c>
    </row>
    <row r="6239" spans="1:5">
      <c r="A6239" s="301" t="s">
        <v>58697</v>
      </c>
      <c r="B6239" s="301" t="s">
        <v>58698</v>
      </c>
      <c r="C6239" s="301" t="s">
        <v>63</v>
      </c>
      <c r="D6239" s="302">
        <v>79.59</v>
      </c>
      <c r="E6239" s="302">
        <v>78.3</v>
      </c>
    </row>
    <row r="6240" spans="1:5">
      <c r="A6240" s="301" t="s">
        <v>58699</v>
      </c>
      <c r="B6240" s="301" t="s">
        <v>58700</v>
      </c>
      <c r="C6240" s="301" t="s">
        <v>63</v>
      </c>
      <c r="D6240" s="302">
        <v>38.08</v>
      </c>
      <c r="E6240" s="302">
        <v>36.32</v>
      </c>
    </row>
    <row r="6241" spans="1:5">
      <c r="A6241" s="301" t="s">
        <v>58701</v>
      </c>
      <c r="B6241" s="301" t="s">
        <v>58702</v>
      </c>
      <c r="C6241" s="301" t="s">
        <v>63</v>
      </c>
      <c r="D6241" s="302">
        <v>42.04</v>
      </c>
      <c r="E6241" s="302">
        <v>39.97</v>
      </c>
    </row>
    <row r="6242" spans="1:5">
      <c r="A6242" s="301" t="s">
        <v>58703</v>
      </c>
      <c r="B6242" s="301" t="s">
        <v>58704</v>
      </c>
      <c r="C6242" s="301" t="s">
        <v>63</v>
      </c>
      <c r="D6242" s="302">
        <v>8.65</v>
      </c>
      <c r="E6242" s="302">
        <v>8.27</v>
      </c>
    </row>
    <row r="6243" spans="1:5">
      <c r="A6243" s="301" t="s">
        <v>58705</v>
      </c>
      <c r="B6243" s="301" t="s">
        <v>58706</v>
      </c>
      <c r="C6243" s="301" t="s">
        <v>63</v>
      </c>
      <c r="D6243" s="302">
        <v>9.73</v>
      </c>
      <c r="E6243" s="302">
        <v>9.33</v>
      </c>
    </row>
    <row r="6244" spans="1:5">
      <c r="A6244" s="301" t="s">
        <v>58707</v>
      </c>
      <c r="B6244" s="301" t="s">
        <v>58708</v>
      </c>
      <c r="C6244" s="301" t="s">
        <v>63</v>
      </c>
      <c r="D6244" s="302">
        <v>17.989999999999998</v>
      </c>
      <c r="E6244" s="302">
        <v>17.54</v>
      </c>
    </row>
    <row r="6245" spans="1:5">
      <c r="A6245" s="301" t="s">
        <v>58709</v>
      </c>
      <c r="B6245" s="301" t="s">
        <v>58710</v>
      </c>
      <c r="C6245" s="301" t="s">
        <v>63</v>
      </c>
      <c r="D6245" s="302">
        <v>7.95</v>
      </c>
      <c r="E6245" s="302">
        <v>7.57</v>
      </c>
    </row>
    <row r="6246" spans="1:5">
      <c r="A6246" s="301" t="s">
        <v>58711</v>
      </c>
      <c r="B6246" s="301" t="s">
        <v>58712</v>
      </c>
      <c r="C6246" s="301" t="s">
        <v>63</v>
      </c>
      <c r="D6246" s="302">
        <v>60.29</v>
      </c>
      <c r="E6246" s="302">
        <v>56.03</v>
      </c>
    </row>
    <row r="6247" spans="1:5">
      <c r="A6247" s="301" t="s">
        <v>58713</v>
      </c>
      <c r="B6247" s="301" t="s">
        <v>58714</v>
      </c>
      <c r="C6247" s="301" t="s">
        <v>63</v>
      </c>
      <c r="D6247" s="302">
        <v>31.39</v>
      </c>
      <c r="E6247" s="302">
        <v>28.45</v>
      </c>
    </row>
    <row r="6248" spans="1:5">
      <c r="A6248" s="301" t="s">
        <v>58715</v>
      </c>
      <c r="B6248" s="301" t="s">
        <v>58716</v>
      </c>
      <c r="C6248" s="301" t="s">
        <v>94</v>
      </c>
      <c r="D6248" s="302">
        <v>806.64</v>
      </c>
      <c r="E6248" s="302">
        <v>772.05</v>
      </c>
    </row>
    <row r="6249" spans="1:5">
      <c r="A6249" s="301" t="s">
        <v>58717</v>
      </c>
      <c r="B6249" s="301" t="s">
        <v>58718</v>
      </c>
      <c r="C6249" s="301" t="s">
        <v>94</v>
      </c>
      <c r="D6249" s="302">
        <v>708.15</v>
      </c>
      <c r="E6249" s="302">
        <v>696.67</v>
      </c>
    </row>
    <row r="6250" spans="1:5">
      <c r="A6250" s="301" t="s">
        <v>58719</v>
      </c>
      <c r="B6250" s="301" t="s">
        <v>58720</v>
      </c>
      <c r="C6250" s="301" t="s">
        <v>16</v>
      </c>
      <c r="D6250" s="302">
        <v>82.57</v>
      </c>
      <c r="E6250" s="302">
        <v>80.08</v>
      </c>
    </row>
    <row r="6251" spans="1:5">
      <c r="A6251" s="301" t="s">
        <v>58721</v>
      </c>
      <c r="B6251" s="301" t="s">
        <v>58722</v>
      </c>
      <c r="C6251" s="301" t="s">
        <v>16</v>
      </c>
      <c r="D6251" s="302">
        <v>76.66</v>
      </c>
      <c r="E6251" s="302">
        <v>75.56</v>
      </c>
    </row>
    <row r="6252" spans="1:5">
      <c r="A6252" s="301" t="s">
        <v>58723</v>
      </c>
      <c r="B6252" s="301" t="s">
        <v>58724</v>
      </c>
      <c r="C6252" s="301" t="s">
        <v>16</v>
      </c>
      <c r="D6252" s="302">
        <v>99.25</v>
      </c>
      <c r="E6252" s="302">
        <v>95.99</v>
      </c>
    </row>
    <row r="6253" spans="1:5">
      <c r="A6253" s="301" t="s">
        <v>58725</v>
      </c>
      <c r="B6253" s="301" t="s">
        <v>58726</v>
      </c>
      <c r="C6253" s="301" t="s">
        <v>16</v>
      </c>
      <c r="D6253" s="302">
        <v>91.37</v>
      </c>
      <c r="E6253" s="302">
        <v>89.96</v>
      </c>
    </row>
    <row r="6254" spans="1:5">
      <c r="A6254" s="301" t="s">
        <v>58727</v>
      </c>
      <c r="B6254" s="301" t="s">
        <v>58728</v>
      </c>
      <c r="C6254" s="301" t="s">
        <v>16</v>
      </c>
      <c r="D6254" s="302">
        <v>78.7</v>
      </c>
      <c r="E6254" s="302">
        <v>78.14</v>
      </c>
    </row>
    <row r="6255" spans="1:5">
      <c r="A6255" s="301" t="s">
        <v>58729</v>
      </c>
      <c r="B6255" s="301" t="s">
        <v>58730</v>
      </c>
      <c r="C6255" s="301" t="s">
        <v>94</v>
      </c>
      <c r="D6255" s="302">
        <v>724.11</v>
      </c>
      <c r="E6255" s="302">
        <v>712.63</v>
      </c>
    </row>
    <row r="6256" spans="1:5">
      <c r="A6256" s="301" t="s">
        <v>58731</v>
      </c>
      <c r="B6256" s="301" t="s">
        <v>58732</v>
      </c>
      <c r="C6256" s="301" t="s">
        <v>16</v>
      </c>
      <c r="D6256" s="302">
        <v>164.45</v>
      </c>
      <c r="E6256" s="302">
        <v>158.55000000000001</v>
      </c>
    </row>
    <row r="6257" spans="1:5">
      <c r="A6257" s="301" t="s">
        <v>58733</v>
      </c>
      <c r="B6257" s="301" t="s">
        <v>58734</v>
      </c>
      <c r="C6257" s="301" t="s">
        <v>16</v>
      </c>
      <c r="D6257" s="302">
        <v>32.94</v>
      </c>
      <c r="E6257" s="302">
        <v>31.33</v>
      </c>
    </row>
    <row r="6258" spans="1:5">
      <c r="A6258" s="301" t="s">
        <v>58735</v>
      </c>
      <c r="B6258" s="301" t="s">
        <v>58736</v>
      </c>
      <c r="C6258" s="301" t="s">
        <v>16</v>
      </c>
      <c r="D6258" s="302">
        <v>37.58</v>
      </c>
      <c r="E6258" s="302">
        <v>35.549999999999997</v>
      </c>
    </row>
    <row r="6259" spans="1:5">
      <c r="A6259" s="301" t="s">
        <v>58737</v>
      </c>
      <c r="B6259" s="301" t="s">
        <v>58738</v>
      </c>
      <c r="C6259" s="301" t="s">
        <v>16</v>
      </c>
      <c r="D6259" s="302">
        <v>74.62</v>
      </c>
      <c r="E6259" s="302">
        <v>73.09</v>
      </c>
    </row>
    <row r="6260" spans="1:5">
      <c r="A6260" s="301" t="s">
        <v>58739</v>
      </c>
      <c r="B6260" s="301" t="s">
        <v>58740</v>
      </c>
      <c r="C6260" s="301" t="s">
        <v>16</v>
      </c>
      <c r="D6260" s="302">
        <v>83.11</v>
      </c>
      <c r="E6260" s="302">
        <v>80.87</v>
      </c>
    </row>
    <row r="6261" spans="1:5">
      <c r="A6261" s="301" t="s">
        <v>58741</v>
      </c>
      <c r="B6261" s="301" t="s">
        <v>58742</v>
      </c>
      <c r="C6261" s="301" t="s">
        <v>16</v>
      </c>
      <c r="D6261" s="302">
        <v>41.68</v>
      </c>
      <c r="E6261" s="302">
        <v>39.71</v>
      </c>
    </row>
    <row r="6262" spans="1:5">
      <c r="A6262" s="301" t="s">
        <v>58743</v>
      </c>
      <c r="B6262" s="301" t="s">
        <v>58744</v>
      </c>
      <c r="C6262" s="301" t="s">
        <v>16</v>
      </c>
      <c r="D6262" s="302">
        <v>48.13</v>
      </c>
      <c r="E6262" s="302">
        <v>45.58</v>
      </c>
    </row>
    <row r="6263" spans="1:5">
      <c r="A6263" s="301" t="s">
        <v>58745</v>
      </c>
      <c r="B6263" s="301" t="s">
        <v>58746</v>
      </c>
      <c r="C6263" s="301" t="s">
        <v>16</v>
      </c>
      <c r="D6263" s="302">
        <v>99.63</v>
      </c>
      <c r="E6263" s="302">
        <v>97.78</v>
      </c>
    </row>
    <row r="6264" spans="1:5">
      <c r="A6264" s="301" t="s">
        <v>58747</v>
      </c>
      <c r="B6264" s="301" t="s">
        <v>58748</v>
      </c>
      <c r="C6264" s="301" t="s">
        <v>16</v>
      </c>
      <c r="D6264" s="302">
        <v>111.43</v>
      </c>
      <c r="E6264" s="302">
        <v>108.59</v>
      </c>
    </row>
    <row r="6265" spans="1:5">
      <c r="A6265" s="301" t="s">
        <v>58749</v>
      </c>
      <c r="B6265" s="301" t="s">
        <v>58750</v>
      </c>
      <c r="C6265" s="301" t="s">
        <v>16</v>
      </c>
      <c r="D6265" s="302">
        <v>48.86</v>
      </c>
      <c r="E6265" s="302">
        <v>46.59</v>
      </c>
    </row>
    <row r="6266" spans="1:5">
      <c r="A6266" s="301" t="s">
        <v>58751</v>
      </c>
      <c r="B6266" s="301" t="s">
        <v>58752</v>
      </c>
      <c r="C6266" s="301" t="s">
        <v>16</v>
      </c>
      <c r="D6266" s="302">
        <v>56.79</v>
      </c>
      <c r="E6266" s="302">
        <v>53.81</v>
      </c>
    </row>
    <row r="6267" spans="1:5">
      <c r="A6267" s="301" t="s">
        <v>58753</v>
      </c>
      <c r="B6267" s="301" t="s">
        <v>58754</v>
      </c>
      <c r="C6267" s="301" t="s">
        <v>16</v>
      </c>
      <c r="D6267" s="302">
        <v>120.12</v>
      </c>
      <c r="E6267" s="302">
        <v>118</v>
      </c>
    </row>
    <row r="6268" spans="1:5">
      <c r="A6268" s="301" t="s">
        <v>58755</v>
      </c>
      <c r="B6268" s="301" t="s">
        <v>58756</v>
      </c>
      <c r="C6268" s="301" t="s">
        <v>16</v>
      </c>
      <c r="D6268" s="302">
        <v>134.63</v>
      </c>
      <c r="E6268" s="302">
        <v>131.29</v>
      </c>
    </row>
    <row r="6269" spans="1:5">
      <c r="A6269" s="301" t="s">
        <v>58757</v>
      </c>
      <c r="B6269" s="301" t="s">
        <v>58758</v>
      </c>
      <c r="C6269" s="301" t="s">
        <v>16</v>
      </c>
      <c r="D6269" s="302">
        <v>44.01</v>
      </c>
      <c r="E6269" s="302">
        <v>41.86</v>
      </c>
    </row>
    <row r="6270" spans="1:5">
      <c r="A6270" s="301" t="s">
        <v>58759</v>
      </c>
      <c r="B6270" s="301" t="s">
        <v>58760</v>
      </c>
      <c r="C6270" s="301" t="s">
        <v>16</v>
      </c>
      <c r="D6270" s="302">
        <v>51.94</v>
      </c>
      <c r="E6270" s="302">
        <v>49.08</v>
      </c>
    </row>
    <row r="6271" spans="1:5">
      <c r="A6271" s="301" t="s">
        <v>58761</v>
      </c>
      <c r="B6271" s="301" t="s">
        <v>58762</v>
      </c>
      <c r="C6271" s="301" t="s">
        <v>16</v>
      </c>
      <c r="D6271" s="302">
        <v>115.27</v>
      </c>
      <c r="E6271" s="302">
        <v>113.27</v>
      </c>
    </row>
    <row r="6272" spans="1:5">
      <c r="A6272" s="301" t="s">
        <v>58763</v>
      </c>
      <c r="B6272" s="301" t="s">
        <v>58764</v>
      </c>
      <c r="C6272" s="301" t="s">
        <v>16</v>
      </c>
      <c r="D6272" s="302">
        <v>129.78</v>
      </c>
      <c r="E6272" s="302">
        <v>126.56</v>
      </c>
    </row>
    <row r="6273" spans="1:5">
      <c r="A6273" s="301" t="s">
        <v>58765</v>
      </c>
      <c r="B6273" s="301" t="s">
        <v>58766</v>
      </c>
      <c r="C6273" s="301" t="s">
        <v>16</v>
      </c>
      <c r="D6273" s="302">
        <v>50.44</v>
      </c>
      <c r="E6273" s="302">
        <v>47.98</v>
      </c>
    </row>
    <row r="6274" spans="1:5">
      <c r="A6274" s="301" t="s">
        <v>58767</v>
      </c>
      <c r="B6274" s="301" t="s">
        <v>58768</v>
      </c>
      <c r="C6274" s="301" t="s">
        <v>16</v>
      </c>
      <c r="D6274" s="302">
        <v>59.51</v>
      </c>
      <c r="E6274" s="302">
        <v>56.25</v>
      </c>
    </row>
    <row r="6275" spans="1:5">
      <c r="A6275" s="301" t="s">
        <v>58769</v>
      </c>
      <c r="B6275" s="301" t="s">
        <v>58770</v>
      </c>
      <c r="C6275" s="301" t="s">
        <v>16</v>
      </c>
      <c r="D6275" s="302">
        <v>132.05000000000001</v>
      </c>
      <c r="E6275" s="302">
        <v>129.76</v>
      </c>
    </row>
    <row r="6276" spans="1:5">
      <c r="A6276" s="301" t="s">
        <v>58771</v>
      </c>
      <c r="B6276" s="301" t="s">
        <v>58772</v>
      </c>
      <c r="C6276" s="301" t="s">
        <v>16</v>
      </c>
      <c r="D6276" s="302">
        <v>148.66</v>
      </c>
      <c r="E6276" s="302">
        <v>144.99</v>
      </c>
    </row>
    <row r="6277" spans="1:5">
      <c r="A6277" s="301" t="s">
        <v>58773</v>
      </c>
      <c r="B6277" s="301" t="s">
        <v>58774</v>
      </c>
      <c r="C6277" s="301" t="s">
        <v>16</v>
      </c>
      <c r="D6277" s="302">
        <v>54.35</v>
      </c>
      <c r="E6277" s="302">
        <v>51.73</v>
      </c>
    </row>
    <row r="6278" spans="1:5">
      <c r="A6278" s="301" t="s">
        <v>58775</v>
      </c>
      <c r="B6278" s="301" t="s">
        <v>58776</v>
      </c>
      <c r="C6278" s="301" t="s">
        <v>16</v>
      </c>
      <c r="D6278" s="302">
        <v>64.239999999999995</v>
      </c>
      <c r="E6278" s="302">
        <v>60.73</v>
      </c>
    </row>
    <row r="6279" spans="1:5">
      <c r="A6279" s="301" t="s">
        <v>58777</v>
      </c>
      <c r="B6279" s="301" t="s">
        <v>58778</v>
      </c>
      <c r="C6279" s="301" t="s">
        <v>16</v>
      </c>
      <c r="D6279" s="302">
        <v>143.22</v>
      </c>
      <c r="E6279" s="302">
        <v>140.78</v>
      </c>
    </row>
    <row r="6280" spans="1:5">
      <c r="A6280" s="301" t="s">
        <v>58779</v>
      </c>
      <c r="B6280" s="301" t="s">
        <v>58780</v>
      </c>
      <c r="C6280" s="301" t="s">
        <v>16</v>
      </c>
      <c r="D6280" s="302">
        <v>161.32</v>
      </c>
      <c r="E6280" s="302">
        <v>157.37</v>
      </c>
    </row>
    <row r="6281" spans="1:5">
      <c r="A6281" s="301" t="s">
        <v>58781</v>
      </c>
      <c r="B6281" s="301" t="s">
        <v>58782</v>
      </c>
      <c r="C6281" s="301" t="s">
        <v>16</v>
      </c>
      <c r="D6281" s="302">
        <v>49.15</v>
      </c>
      <c r="E6281" s="302">
        <v>45.89</v>
      </c>
    </row>
    <row r="6282" spans="1:5">
      <c r="A6282" s="301" t="s">
        <v>58783</v>
      </c>
      <c r="B6282" s="301" t="s">
        <v>58784</v>
      </c>
      <c r="C6282" s="301" t="s">
        <v>16</v>
      </c>
      <c r="D6282" s="302">
        <v>53.79</v>
      </c>
      <c r="E6282" s="302">
        <v>50.11</v>
      </c>
    </row>
    <row r="6283" spans="1:5">
      <c r="A6283" s="301" t="s">
        <v>58785</v>
      </c>
      <c r="B6283" s="301" t="s">
        <v>58786</v>
      </c>
      <c r="C6283" s="301" t="s">
        <v>16</v>
      </c>
      <c r="D6283" s="302">
        <v>90.83</v>
      </c>
      <c r="E6283" s="302">
        <v>87.65</v>
      </c>
    </row>
    <row r="6284" spans="1:5">
      <c r="A6284" s="301" t="s">
        <v>58787</v>
      </c>
      <c r="B6284" s="301" t="s">
        <v>58788</v>
      </c>
      <c r="C6284" s="301" t="s">
        <v>16</v>
      </c>
      <c r="D6284" s="302">
        <v>99.32</v>
      </c>
      <c r="E6284" s="302">
        <v>95.43</v>
      </c>
    </row>
    <row r="6285" spans="1:5">
      <c r="A6285" s="301" t="s">
        <v>58789</v>
      </c>
      <c r="B6285" s="301" t="s">
        <v>58790</v>
      </c>
      <c r="C6285" s="301" t="s">
        <v>16</v>
      </c>
      <c r="D6285" s="302">
        <v>57.91</v>
      </c>
      <c r="E6285" s="302">
        <v>54.29</v>
      </c>
    </row>
    <row r="6286" spans="1:5">
      <c r="A6286" s="301" t="s">
        <v>58791</v>
      </c>
      <c r="B6286" s="301" t="s">
        <v>58792</v>
      </c>
      <c r="C6286" s="301" t="s">
        <v>16</v>
      </c>
      <c r="D6286" s="302">
        <v>64.36</v>
      </c>
      <c r="E6286" s="302">
        <v>60.16</v>
      </c>
    </row>
    <row r="6287" spans="1:5">
      <c r="A6287" s="301" t="s">
        <v>58793</v>
      </c>
      <c r="B6287" s="301" t="s">
        <v>58794</v>
      </c>
      <c r="C6287" s="301" t="s">
        <v>16</v>
      </c>
      <c r="D6287" s="302">
        <v>115.86</v>
      </c>
      <c r="E6287" s="302">
        <v>112.36</v>
      </c>
    </row>
    <row r="6288" spans="1:5">
      <c r="A6288" s="301" t="s">
        <v>58795</v>
      </c>
      <c r="B6288" s="301" t="s">
        <v>58796</v>
      </c>
      <c r="C6288" s="301" t="s">
        <v>16</v>
      </c>
      <c r="D6288" s="302">
        <v>127.66</v>
      </c>
      <c r="E6288" s="302">
        <v>123.17</v>
      </c>
    </row>
    <row r="6289" spans="1:5">
      <c r="A6289" s="301" t="s">
        <v>58797</v>
      </c>
      <c r="B6289" s="301" t="s">
        <v>58798</v>
      </c>
      <c r="C6289" s="301" t="s">
        <v>16</v>
      </c>
      <c r="D6289" s="302">
        <v>56.01</v>
      </c>
      <c r="E6289" s="302">
        <v>52.26</v>
      </c>
    </row>
    <row r="6290" spans="1:5">
      <c r="A6290" s="301" t="s">
        <v>58799</v>
      </c>
      <c r="B6290" s="301" t="s">
        <v>58800</v>
      </c>
      <c r="C6290" s="301" t="s">
        <v>16</v>
      </c>
      <c r="D6290" s="302">
        <v>62.46</v>
      </c>
      <c r="E6290" s="302">
        <v>58.13</v>
      </c>
    </row>
    <row r="6291" spans="1:5">
      <c r="A6291" s="301" t="s">
        <v>58801</v>
      </c>
      <c r="B6291" s="301" t="s">
        <v>58802</v>
      </c>
      <c r="C6291" s="301" t="s">
        <v>16</v>
      </c>
      <c r="D6291" s="302">
        <v>113.96</v>
      </c>
      <c r="E6291" s="302">
        <v>110.33</v>
      </c>
    </row>
    <row r="6292" spans="1:5">
      <c r="A6292" s="301" t="s">
        <v>58803</v>
      </c>
      <c r="B6292" s="301" t="s">
        <v>58804</v>
      </c>
      <c r="C6292" s="301" t="s">
        <v>16</v>
      </c>
      <c r="D6292" s="302">
        <v>125.76</v>
      </c>
      <c r="E6292" s="302">
        <v>121.14</v>
      </c>
    </row>
    <row r="6293" spans="1:5">
      <c r="A6293" s="301" t="s">
        <v>58805</v>
      </c>
      <c r="B6293" s="301" t="s">
        <v>58806</v>
      </c>
      <c r="C6293" s="301" t="s">
        <v>16</v>
      </c>
      <c r="D6293" s="302">
        <v>63.26</v>
      </c>
      <c r="E6293" s="302">
        <v>59.2</v>
      </c>
    </row>
    <row r="6294" spans="1:5">
      <c r="A6294" s="301" t="s">
        <v>58807</v>
      </c>
      <c r="B6294" s="301" t="s">
        <v>58808</v>
      </c>
      <c r="C6294" s="301" t="s">
        <v>16</v>
      </c>
      <c r="D6294" s="302">
        <v>71.19</v>
      </c>
      <c r="E6294" s="302">
        <v>66.42</v>
      </c>
    </row>
    <row r="6295" spans="1:5">
      <c r="A6295" s="301" t="s">
        <v>58809</v>
      </c>
      <c r="B6295" s="301" t="s">
        <v>58810</v>
      </c>
      <c r="C6295" s="301" t="s">
        <v>16</v>
      </c>
      <c r="D6295" s="302">
        <v>134.52000000000001</v>
      </c>
      <c r="E6295" s="302">
        <v>130.61000000000001</v>
      </c>
    </row>
    <row r="6296" spans="1:5">
      <c r="A6296" s="301" t="s">
        <v>58811</v>
      </c>
      <c r="B6296" s="301" t="s">
        <v>58812</v>
      </c>
      <c r="C6296" s="301" t="s">
        <v>16</v>
      </c>
      <c r="D6296" s="302">
        <v>149.03</v>
      </c>
      <c r="E6296" s="302">
        <v>143.9</v>
      </c>
    </row>
    <row r="6297" spans="1:5">
      <c r="A6297" s="301" t="s">
        <v>58813</v>
      </c>
      <c r="B6297" s="301" t="s">
        <v>58814</v>
      </c>
      <c r="C6297" s="301" t="s">
        <v>16</v>
      </c>
      <c r="D6297" s="302">
        <v>25.85</v>
      </c>
      <c r="E6297" s="302">
        <v>25.42</v>
      </c>
    </row>
    <row r="6298" spans="1:5">
      <c r="A6298" s="301" t="s">
        <v>58815</v>
      </c>
      <c r="B6298" s="301" t="s">
        <v>58816</v>
      </c>
      <c r="C6298" s="301" t="s">
        <v>16</v>
      </c>
      <c r="D6298" s="302">
        <v>32.520000000000003</v>
      </c>
      <c r="E6298" s="302">
        <v>31.91</v>
      </c>
    </row>
    <row r="6299" spans="1:5">
      <c r="A6299" s="301" t="s">
        <v>58817</v>
      </c>
      <c r="B6299" s="301" t="s">
        <v>58818</v>
      </c>
      <c r="C6299" s="301" t="s">
        <v>16</v>
      </c>
      <c r="D6299" s="302">
        <v>37.799999999999997</v>
      </c>
      <c r="E6299" s="302">
        <v>37.07</v>
      </c>
    </row>
    <row r="6300" spans="1:5">
      <c r="A6300" s="301" t="s">
        <v>58819</v>
      </c>
      <c r="B6300" s="301" t="s">
        <v>58820</v>
      </c>
      <c r="C6300" s="301" t="s">
        <v>16</v>
      </c>
      <c r="D6300" s="302">
        <v>21.58</v>
      </c>
      <c r="E6300" s="302">
        <v>21.3</v>
      </c>
    </row>
    <row r="6301" spans="1:5">
      <c r="A6301" s="301" t="s">
        <v>58821</v>
      </c>
      <c r="B6301" s="301" t="s">
        <v>58822</v>
      </c>
      <c r="C6301" s="301" t="s">
        <v>16</v>
      </c>
      <c r="D6301" s="302">
        <v>30.04</v>
      </c>
      <c r="E6301" s="302">
        <v>29.52</v>
      </c>
    </row>
    <row r="6302" spans="1:5">
      <c r="A6302" s="301" t="s">
        <v>58823</v>
      </c>
      <c r="B6302" s="301" t="s">
        <v>58824</v>
      </c>
      <c r="C6302" s="301" t="s">
        <v>16</v>
      </c>
      <c r="D6302" s="302">
        <v>37.020000000000003</v>
      </c>
      <c r="E6302" s="302">
        <v>36.299999999999997</v>
      </c>
    </row>
    <row r="6303" spans="1:5">
      <c r="A6303" s="301" t="s">
        <v>58825</v>
      </c>
      <c r="B6303" s="301" t="s">
        <v>58826</v>
      </c>
      <c r="C6303" s="301" t="s">
        <v>16</v>
      </c>
      <c r="D6303" s="302">
        <v>83.41</v>
      </c>
      <c r="E6303" s="302">
        <v>80.06</v>
      </c>
    </row>
    <row r="6304" spans="1:5">
      <c r="A6304" s="301" t="s">
        <v>58827</v>
      </c>
      <c r="B6304" s="301" t="s">
        <v>58828</v>
      </c>
      <c r="C6304" s="301" t="s">
        <v>16</v>
      </c>
      <c r="D6304" s="302">
        <v>92.48</v>
      </c>
      <c r="E6304" s="302">
        <v>88.33</v>
      </c>
    </row>
    <row r="6305" spans="1:5">
      <c r="A6305" s="301" t="s">
        <v>58829</v>
      </c>
      <c r="B6305" s="301" t="s">
        <v>58830</v>
      </c>
      <c r="C6305" s="301" t="s">
        <v>16</v>
      </c>
      <c r="D6305" s="302">
        <v>165.02</v>
      </c>
      <c r="E6305" s="302">
        <v>161.84</v>
      </c>
    </row>
    <row r="6306" spans="1:5">
      <c r="A6306" s="301" t="s">
        <v>58831</v>
      </c>
      <c r="B6306" s="301" t="s">
        <v>58832</v>
      </c>
      <c r="C6306" s="301" t="s">
        <v>16</v>
      </c>
      <c r="D6306" s="302">
        <v>181.63</v>
      </c>
      <c r="E6306" s="302">
        <v>177.07</v>
      </c>
    </row>
    <row r="6307" spans="1:5">
      <c r="A6307" s="301" t="s">
        <v>58833</v>
      </c>
      <c r="B6307" s="301" t="s">
        <v>58834</v>
      </c>
      <c r="C6307" s="301" t="s">
        <v>16</v>
      </c>
      <c r="D6307" s="302">
        <v>89.06</v>
      </c>
      <c r="E6307" s="302">
        <v>85.38</v>
      </c>
    </row>
    <row r="6308" spans="1:5">
      <c r="A6308" s="301" t="s">
        <v>58835</v>
      </c>
      <c r="B6308" s="301" t="s">
        <v>58836</v>
      </c>
      <c r="C6308" s="301" t="s">
        <v>16</v>
      </c>
      <c r="D6308" s="302">
        <v>98.95</v>
      </c>
      <c r="E6308" s="302">
        <v>94.38</v>
      </c>
    </row>
    <row r="6309" spans="1:5">
      <c r="A6309" s="301" t="s">
        <v>58837</v>
      </c>
      <c r="B6309" s="301" t="s">
        <v>58838</v>
      </c>
      <c r="C6309" s="301" t="s">
        <v>16</v>
      </c>
      <c r="D6309" s="302">
        <v>177.93</v>
      </c>
      <c r="E6309" s="302">
        <v>174.43</v>
      </c>
    </row>
    <row r="6310" spans="1:5">
      <c r="A6310" s="301" t="s">
        <v>58839</v>
      </c>
      <c r="B6310" s="301" t="s">
        <v>58840</v>
      </c>
      <c r="C6310" s="301" t="s">
        <v>16</v>
      </c>
      <c r="D6310" s="302">
        <v>196.03</v>
      </c>
      <c r="E6310" s="302">
        <v>191.02</v>
      </c>
    </row>
    <row r="6311" spans="1:5">
      <c r="A6311" s="301" t="s">
        <v>58841</v>
      </c>
      <c r="B6311" s="301" t="s">
        <v>58842</v>
      </c>
      <c r="C6311" s="301" t="s">
        <v>16</v>
      </c>
      <c r="D6311" s="302">
        <v>99.38</v>
      </c>
      <c r="E6311" s="302">
        <v>95.09</v>
      </c>
    </row>
    <row r="6312" spans="1:5">
      <c r="A6312" s="301" t="s">
        <v>58843</v>
      </c>
      <c r="B6312" s="301" t="s">
        <v>58844</v>
      </c>
      <c r="C6312" s="301" t="s">
        <v>16</v>
      </c>
      <c r="D6312" s="302">
        <v>110.75</v>
      </c>
      <c r="E6312" s="302">
        <v>105.44</v>
      </c>
    </row>
    <row r="6313" spans="1:5">
      <c r="A6313" s="301" t="s">
        <v>58845</v>
      </c>
      <c r="B6313" s="301" t="s">
        <v>58846</v>
      </c>
      <c r="C6313" s="301" t="s">
        <v>16</v>
      </c>
      <c r="D6313" s="302">
        <v>201.56</v>
      </c>
      <c r="E6313" s="302">
        <v>197.48</v>
      </c>
    </row>
    <row r="6314" spans="1:5">
      <c r="A6314" s="301" t="s">
        <v>58847</v>
      </c>
      <c r="B6314" s="301" t="s">
        <v>58848</v>
      </c>
      <c r="C6314" s="301" t="s">
        <v>16</v>
      </c>
      <c r="D6314" s="302">
        <v>222.37</v>
      </c>
      <c r="E6314" s="302">
        <v>216.55</v>
      </c>
    </row>
    <row r="6315" spans="1:5">
      <c r="A6315" s="301" t="s">
        <v>58849</v>
      </c>
      <c r="B6315" s="301" t="s">
        <v>58850</v>
      </c>
      <c r="C6315" s="301" t="s">
        <v>16</v>
      </c>
      <c r="D6315" s="302">
        <v>47.23</v>
      </c>
      <c r="E6315" s="302">
        <v>44.64</v>
      </c>
    </row>
    <row r="6316" spans="1:5">
      <c r="A6316" s="301" t="s">
        <v>58851</v>
      </c>
      <c r="B6316" s="301" t="s">
        <v>58852</v>
      </c>
      <c r="C6316" s="301" t="s">
        <v>16</v>
      </c>
      <c r="D6316" s="302">
        <v>52.98</v>
      </c>
      <c r="E6316" s="302">
        <v>50.15</v>
      </c>
    </row>
    <row r="6317" spans="1:5">
      <c r="A6317" s="301" t="s">
        <v>58853</v>
      </c>
      <c r="B6317" s="301" t="s">
        <v>58854</v>
      </c>
      <c r="C6317" s="301" t="s">
        <v>16</v>
      </c>
      <c r="D6317" s="302">
        <v>45.11</v>
      </c>
      <c r="E6317" s="302">
        <v>42.76</v>
      </c>
    </row>
    <row r="6318" spans="1:5">
      <c r="A6318" s="301" t="s">
        <v>58855</v>
      </c>
      <c r="B6318" s="301" t="s">
        <v>58856</v>
      </c>
      <c r="C6318" s="301" t="s">
        <v>16</v>
      </c>
      <c r="D6318" s="302">
        <v>51.5</v>
      </c>
      <c r="E6318" s="302">
        <v>48.87</v>
      </c>
    </row>
    <row r="6319" spans="1:5">
      <c r="A6319" s="301" t="s">
        <v>58857</v>
      </c>
      <c r="B6319" s="301" t="s">
        <v>58858</v>
      </c>
      <c r="C6319" s="301" t="s">
        <v>16</v>
      </c>
      <c r="D6319" s="302">
        <v>2.99</v>
      </c>
      <c r="E6319" s="302">
        <v>2.72</v>
      </c>
    </row>
    <row r="6320" spans="1:5">
      <c r="A6320" s="301" t="s">
        <v>58859</v>
      </c>
      <c r="B6320" s="301" t="s">
        <v>58860</v>
      </c>
      <c r="C6320" s="301" t="s">
        <v>63</v>
      </c>
      <c r="D6320" s="302">
        <v>73.819999999999993</v>
      </c>
      <c r="E6320" s="302">
        <v>70.37</v>
      </c>
    </row>
    <row r="6321" spans="1:5">
      <c r="A6321" s="301" t="s">
        <v>58861</v>
      </c>
      <c r="B6321" s="301" t="s">
        <v>58862</v>
      </c>
      <c r="C6321" s="301" t="s">
        <v>16</v>
      </c>
      <c r="D6321" s="302">
        <v>5.76</v>
      </c>
      <c r="E6321" s="302">
        <v>5.33</v>
      </c>
    </row>
    <row r="6322" spans="1:5">
      <c r="A6322" s="301" t="s">
        <v>58863</v>
      </c>
      <c r="B6322" s="301" t="s">
        <v>58864</v>
      </c>
      <c r="C6322" s="301" t="s">
        <v>16</v>
      </c>
      <c r="D6322" s="302">
        <v>5.14</v>
      </c>
      <c r="E6322" s="302">
        <v>4.76</v>
      </c>
    </row>
    <row r="6323" spans="1:5">
      <c r="A6323" s="301" t="s">
        <v>58865</v>
      </c>
      <c r="B6323" s="301" t="s">
        <v>58866</v>
      </c>
      <c r="C6323" s="301" t="s">
        <v>16</v>
      </c>
      <c r="D6323" s="302">
        <v>7.17</v>
      </c>
      <c r="E6323" s="302">
        <v>6.94</v>
      </c>
    </row>
    <row r="6324" spans="1:5">
      <c r="A6324" s="301" t="s">
        <v>58867</v>
      </c>
      <c r="B6324" s="301" t="s">
        <v>58868</v>
      </c>
      <c r="C6324" s="301" t="s">
        <v>16</v>
      </c>
      <c r="D6324" s="302">
        <v>6.96</v>
      </c>
      <c r="E6324" s="302">
        <v>6.75</v>
      </c>
    </row>
    <row r="6325" spans="1:5">
      <c r="A6325" s="301" t="s">
        <v>58869</v>
      </c>
      <c r="B6325" s="301" t="s">
        <v>58870</v>
      </c>
      <c r="C6325" s="301" t="s">
        <v>16</v>
      </c>
      <c r="D6325" s="302">
        <v>10.09</v>
      </c>
      <c r="E6325" s="302">
        <v>9.83</v>
      </c>
    </row>
    <row r="6326" spans="1:5">
      <c r="A6326" s="301" t="s">
        <v>58871</v>
      </c>
      <c r="B6326" s="301" t="s">
        <v>58872</v>
      </c>
      <c r="C6326" s="301" t="s">
        <v>16</v>
      </c>
      <c r="D6326" s="302">
        <v>9.6</v>
      </c>
      <c r="E6326" s="302">
        <v>9.39</v>
      </c>
    </row>
    <row r="6327" spans="1:5">
      <c r="A6327" s="301" t="s">
        <v>58873</v>
      </c>
      <c r="B6327" s="301" t="s">
        <v>58874</v>
      </c>
      <c r="C6327" s="301" t="s">
        <v>16</v>
      </c>
      <c r="D6327" s="302">
        <v>18.350000000000001</v>
      </c>
      <c r="E6327" s="302">
        <v>17.579999999999998</v>
      </c>
    </row>
    <row r="6328" spans="1:5">
      <c r="A6328" s="301" t="s">
        <v>58875</v>
      </c>
      <c r="B6328" s="301" t="s">
        <v>58876</v>
      </c>
      <c r="C6328" s="301" t="s">
        <v>16</v>
      </c>
      <c r="D6328" s="302">
        <v>17.309999999999999</v>
      </c>
      <c r="E6328" s="302">
        <v>16.62</v>
      </c>
    </row>
    <row r="6329" spans="1:5">
      <c r="A6329" s="301" t="s">
        <v>58877</v>
      </c>
      <c r="B6329" s="301" t="s">
        <v>58878</v>
      </c>
      <c r="C6329" s="301" t="s">
        <v>16</v>
      </c>
      <c r="D6329" s="302">
        <v>9.36</v>
      </c>
      <c r="E6329" s="302">
        <v>8.91</v>
      </c>
    </row>
    <row r="6330" spans="1:5">
      <c r="A6330" s="301" t="s">
        <v>58879</v>
      </c>
      <c r="B6330" s="301" t="s">
        <v>58880</v>
      </c>
      <c r="C6330" s="301" t="s">
        <v>16</v>
      </c>
      <c r="D6330" s="302">
        <v>9.15</v>
      </c>
      <c r="E6330" s="302">
        <v>8.7200000000000006</v>
      </c>
    </row>
    <row r="6331" spans="1:5">
      <c r="A6331" s="301" t="s">
        <v>58881</v>
      </c>
      <c r="B6331" s="301" t="s">
        <v>58882</v>
      </c>
      <c r="C6331" s="301" t="s">
        <v>16</v>
      </c>
      <c r="D6331" s="302">
        <v>12.28</v>
      </c>
      <c r="E6331" s="302">
        <v>11.8</v>
      </c>
    </row>
    <row r="6332" spans="1:5">
      <c r="A6332" s="301" t="s">
        <v>58883</v>
      </c>
      <c r="B6332" s="301" t="s">
        <v>58884</v>
      </c>
      <c r="C6332" s="301" t="s">
        <v>16</v>
      </c>
      <c r="D6332" s="302">
        <v>11.79</v>
      </c>
      <c r="E6332" s="302">
        <v>11.36</v>
      </c>
    </row>
    <row r="6333" spans="1:5">
      <c r="A6333" s="301" t="s">
        <v>58885</v>
      </c>
      <c r="B6333" s="301" t="s">
        <v>58886</v>
      </c>
      <c r="C6333" s="301" t="s">
        <v>16</v>
      </c>
      <c r="D6333" s="302">
        <v>9.01</v>
      </c>
      <c r="E6333" s="302">
        <v>8.25</v>
      </c>
    </row>
    <row r="6334" spans="1:5">
      <c r="A6334" s="301" t="s">
        <v>58887</v>
      </c>
      <c r="B6334" s="301" t="s">
        <v>58888</v>
      </c>
      <c r="C6334" s="301" t="s">
        <v>16</v>
      </c>
      <c r="D6334" s="302">
        <v>8.39</v>
      </c>
      <c r="E6334" s="302">
        <v>7.68</v>
      </c>
    </row>
    <row r="6335" spans="1:5">
      <c r="A6335" s="301" t="s">
        <v>58889</v>
      </c>
      <c r="B6335" s="301" t="s">
        <v>58890</v>
      </c>
      <c r="C6335" s="301" t="s">
        <v>16</v>
      </c>
      <c r="D6335" s="302">
        <v>6.45</v>
      </c>
      <c r="E6335" s="302">
        <v>6.01</v>
      </c>
    </row>
    <row r="6336" spans="1:5">
      <c r="A6336" s="301" t="s">
        <v>58891</v>
      </c>
      <c r="B6336" s="301" t="s">
        <v>58892</v>
      </c>
      <c r="C6336" s="301" t="s">
        <v>16</v>
      </c>
      <c r="D6336" s="302">
        <v>5.83</v>
      </c>
      <c r="E6336" s="302">
        <v>5.44</v>
      </c>
    </row>
    <row r="6337" spans="1:5">
      <c r="A6337" s="301" t="s">
        <v>58893</v>
      </c>
      <c r="B6337" s="301" t="s">
        <v>58894</v>
      </c>
      <c r="C6337" s="301" t="s">
        <v>16</v>
      </c>
      <c r="D6337" s="302">
        <v>10.33</v>
      </c>
      <c r="E6337" s="302">
        <v>9.77</v>
      </c>
    </row>
    <row r="6338" spans="1:5">
      <c r="A6338" s="301" t="s">
        <v>58895</v>
      </c>
      <c r="B6338" s="301" t="s">
        <v>58896</v>
      </c>
      <c r="C6338" s="301" t="s">
        <v>16</v>
      </c>
      <c r="D6338" s="302">
        <v>10.119999999999999</v>
      </c>
      <c r="E6338" s="302">
        <v>9.58</v>
      </c>
    </row>
    <row r="6339" spans="1:5">
      <c r="A6339" s="301" t="s">
        <v>58897</v>
      </c>
      <c r="B6339" s="301" t="s">
        <v>58898</v>
      </c>
      <c r="C6339" s="301" t="s">
        <v>16</v>
      </c>
      <c r="D6339" s="302">
        <v>13.25</v>
      </c>
      <c r="E6339" s="302">
        <v>12.66</v>
      </c>
    </row>
    <row r="6340" spans="1:5">
      <c r="A6340" s="301" t="s">
        <v>58899</v>
      </c>
      <c r="B6340" s="301" t="s">
        <v>58900</v>
      </c>
      <c r="C6340" s="301" t="s">
        <v>16</v>
      </c>
      <c r="D6340" s="302">
        <v>12.76</v>
      </c>
      <c r="E6340" s="302">
        <v>12.22</v>
      </c>
    </row>
    <row r="6341" spans="1:5">
      <c r="A6341" s="301" t="s">
        <v>58901</v>
      </c>
      <c r="B6341" s="301" t="s">
        <v>58902</v>
      </c>
      <c r="C6341" s="301" t="s">
        <v>16</v>
      </c>
      <c r="D6341" s="302">
        <v>10.55</v>
      </c>
      <c r="E6341" s="302">
        <v>9.6300000000000008</v>
      </c>
    </row>
    <row r="6342" spans="1:5">
      <c r="A6342" s="301" t="s">
        <v>58903</v>
      </c>
      <c r="B6342" s="301" t="s">
        <v>58904</v>
      </c>
      <c r="C6342" s="301" t="s">
        <v>16</v>
      </c>
      <c r="D6342" s="302">
        <v>9.93</v>
      </c>
      <c r="E6342" s="302">
        <v>9.06</v>
      </c>
    </row>
    <row r="6343" spans="1:5">
      <c r="A6343" s="301" t="s">
        <v>58905</v>
      </c>
      <c r="B6343" s="301" t="s">
        <v>58906</v>
      </c>
      <c r="C6343" s="301" t="s">
        <v>16</v>
      </c>
      <c r="D6343" s="302">
        <v>7.85</v>
      </c>
      <c r="E6343" s="302">
        <v>7.29</v>
      </c>
    </row>
    <row r="6344" spans="1:5">
      <c r="A6344" s="301" t="s">
        <v>58907</v>
      </c>
      <c r="B6344" s="301" t="s">
        <v>58908</v>
      </c>
      <c r="C6344" s="301" t="s">
        <v>16</v>
      </c>
      <c r="D6344" s="302">
        <v>7.23</v>
      </c>
      <c r="E6344" s="302">
        <v>6.72</v>
      </c>
    </row>
    <row r="6345" spans="1:5">
      <c r="A6345" s="301" t="s">
        <v>58909</v>
      </c>
      <c r="B6345" s="301" t="s">
        <v>58910</v>
      </c>
      <c r="C6345" s="301" t="s">
        <v>16</v>
      </c>
      <c r="D6345" s="302">
        <v>25.66</v>
      </c>
      <c r="E6345" s="302">
        <v>24.14</v>
      </c>
    </row>
    <row r="6346" spans="1:5">
      <c r="A6346" s="301" t="s">
        <v>58911</v>
      </c>
      <c r="B6346" s="301" t="s">
        <v>58912</v>
      </c>
      <c r="C6346" s="301" t="s">
        <v>16</v>
      </c>
      <c r="D6346" s="302">
        <v>24.62</v>
      </c>
      <c r="E6346" s="302">
        <v>23.18</v>
      </c>
    </row>
    <row r="6347" spans="1:5">
      <c r="A6347" s="301" t="s">
        <v>58913</v>
      </c>
      <c r="B6347" s="301" t="s">
        <v>58914</v>
      </c>
      <c r="C6347" s="301" t="s">
        <v>16</v>
      </c>
      <c r="D6347" s="302">
        <v>5.79</v>
      </c>
      <c r="E6347" s="302">
        <v>5.41</v>
      </c>
    </row>
    <row r="6348" spans="1:5">
      <c r="A6348" s="301" t="s">
        <v>58915</v>
      </c>
      <c r="B6348" s="301" t="s">
        <v>58916</v>
      </c>
      <c r="C6348" s="301" t="s">
        <v>16</v>
      </c>
      <c r="D6348" s="302">
        <v>5.79</v>
      </c>
      <c r="E6348" s="302">
        <v>5.41</v>
      </c>
    </row>
    <row r="6349" spans="1:5">
      <c r="A6349" s="301" t="s">
        <v>58917</v>
      </c>
      <c r="B6349" s="301" t="s">
        <v>58918</v>
      </c>
      <c r="C6349" s="301" t="s">
        <v>16</v>
      </c>
      <c r="D6349" s="302">
        <v>19.09</v>
      </c>
      <c r="E6349" s="302">
        <v>17.93</v>
      </c>
    </row>
    <row r="6350" spans="1:5">
      <c r="A6350" s="301" t="s">
        <v>58919</v>
      </c>
      <c r="B6350" s="301" t="s">
        <v>58920</v>
      </c>
      <c r="C6350" s="301" t="s">
        <v>16</v>
      </c>
      <c r="D6350" s="302">
        <v>29.92</v>
      </c>
      <c r="E6350" s="302">
        <v>27.66</v>
      </c>
    </row>
    <row r="6351" spans="1:5">
      <c r="A6351" s="301" t="s">
        <v>58921</v>
      </c>
      <c r="B6351" s="301" t="s">
        <v>58922</v>
      </c>
      <c r="C6351" s="301" t="s">
        <v>16</v>
      </c>
      <c r="D6351" s="302">
        <v>36.15</v>
      </c>
      <c r="E6351" s="302">
        <v>33.25</v>
      </c>
    </row>
    <row r="6352" spans="1:5">
      <c r="A6352" s="301" t="s">
        <v>58923</v>
      </c>
      <c r="B6352" s="301" t="s">
        <v>58924</v>
      </c>
      <c r="C6352" s="301" t="s">
        <v>16</v>
      </c>
      <c r="D6352" s="302">
        <v>29.93</v>
      </c>
      <c r="E6352" s="302">
        <v>28.25</v>
      </c>
    </row>
    <row r="6353" spans="1:5">
      <c r="A6353" s="301" t="s">
        <v>58925</v>
      </c>
      <c r="B6353" s="301" t="s">
        <v>58926</v>
      </c>
      <c r="C6353" s="301" t="s">
        <v>16</v>
      </c>
      <c r="D6353" s="302">
        <v>40.76</v>
      </c>
      <c r="E6353" s="302">
        <v>37.99</v>
      </c>
    </row>
    <row r="6354" spans="1:5">
      <c r="A6354" s="301" t="s">
        <v>58927</v>
      </c>
      <c r="B6354" s="301" t="s">
        <v>58928</v>
      </c>
      <c r="C6354" s="301" t="s">
        <v>16</v>
      </c>
      <c r="D6354" s="302">
        <v>46.98</v>
      </c>
      <c r="E6354" s="302">
        <v>43.58</v>
      </c>
    </row>
    <row r="6355" spans="1:5">
      <c r="A6355" s="301" t="s">
        <v>58929</v>
      </c>
      <c r="B6355" s="301" t="s">
        <v>58930</v>
      </c>
      <c r="C6355" s="301" t="s">
        <v>16</v>
      </c>
      <c r="D6355" s="302">
        <v>22.52</v>
      </c>
      <c r="E6355" s="302">
        <v>21.01</v>
      </c>
    </row>
    <row r="6356" spans="1:5">
      <c r="A6356" s="301" t="s">
        <v>58931</v>
      </c>
      <c r="B6356" s="301" t="s">
        <v>58932</v>
      </c>
      <c r="C6356" s="301" t="s">
        <v>16</v>
      </c>
      <c r="D6356" s="302">
        <v>33.85</v>
      </c>
      <c r="E6356" s="302">
        <v>31.79</v>
      </c>
    </row>
    <row r="6357" spans="1:5">
      <c r="A6357" s="301" t="s">
        <v>58933</v>
      </c>
      <c r="B6357" s="301" t="s">
        <v>58934</v>
      </c>
      <c r="C6357" s="301" t="s">
        <v>16</v>
      </c>
      <c r="D6357" s="302">
        <v>45.95</v>
      </c>
      <c r="E6357" s="302">
        <v>42.65</v>
      </c>
    </row>
    <row r="6358" spans="1:5">
      <c r="A6358" s="301" t="s">
        <v>58935</v>
      </c>
      <c r="B6358" s="301" t="s">
        <v>58936</v>
      </c>
      <c r="C6358" s="301" t="s">
        <v>16</v>
      </c>
      <c r="D6358" s="302">
        <v>53.85</v>
      </c>
      <c r="E6358" s="302">
        <v>50.16</v>
      </c>
    </row>
    <row r="6359" spans="1:5">
      <c r="A6359" s="301" t="s">
        <v>58937</v>
      </c>
      <c r="B6359" s="301" t="s">
        <v>58938</v>
      </c>
      <c r="C6359" s="301" t="s">
        <v>16</v>
      </c>
      <c r="D6359" s="302">
        <v>22.71</v>
      </c>
      <c r="E6359" s="302">
        <v>21.11</v>
      </c>
    </row>
    <row r="6360" spans="1:5">
      <c r="A6360" s="301" t="s">
        <v>58939</v>
      </c>
      <c r="B6360" s="301" t="s">
        <v>58940</v>
      </c>
      <c r="C6360" s="301" t="s">
        <v>16</v>
      </c>
      <c r="D6360" s="302">
        <v>32.18</v>
      </c>
      <c r="E6360" s="302">
        <v>30.14</v>
      </c>
    </row>
    <row r="6361" spans="1:5">
      <c r="A6361" s="301" t="s">
        <v>58941</v>
      </c>
      <c r="B6361" s="301" t="s">
        <v>58942</v>
      </c>
      <c r="C6361" s="301" t="s">
        <v>16</v>
      </c>
      <c r="D6361" s="302">
        <v>37.08</v>
      </c>
      <c r="E6361" s="302">
        <v>34.56</v>
      </c>
    </row>
    <row r="6362" spans="1:5">
      <c r="A6362" s="301" t="s">
        <v>58943</v>
      </c>
      <c r="B6362" s="301" t="s">
        <v>58944</v>
      </c>
      <c r="C6362" s="301" t="s">
        <v>16</v>
      </c>
      <c r="D6362" s="302">
        <v>45.16</v>
      </c>
      <c r="E6362" s="302">
        <v>42.17</v>
      </c>
    </row>
    <row r="6363" spans="1:5">
      <c r="A6363" s="301" t="s">
        <v>58945</v>
      </c>
      <c r="B6363" s="301" t="s">
        <v>58946</v>
      </c>
      <c r="C6363" s="301" t="s">
        <v>16</v>
      </c>
      <c r="D6363" s="302">
        <v>49.73</v>
      </c>
      <c r="E6363" s="302">
        <v>46.36</v>
      </c>
    </row>
    <row r="6364" spans="1:5">
      <c r="A6364" s="301" t="s">
        <v>58947</v>
      </c>
      <c r="B6364" s="301" t="s">
        <v>58948</v>
      </c>
      <c r="C6364" s="301" t="s">
        <v>16</v>
      </c>
      <c r="D6364" s="302">
        <v>55.75</v>
      </c>
      <c r="E6364" s="302">
        <v>51.82</v>
      </c>
    </row>
    <row r="6365" spans="1:5">
      <c r="A6365" s="301" t="s">
        <v>58949</v>
      </c>
      <c r="B6365" s="301" t="s">
        <v>58950</v>
      </c>
      <c r="C6365" s="301" t="s">
        <v>16</v>
      </c>
      <c r="D6365" s="302">
        <v>44.5</v>
      </c>
      <c r="E6365" s="302">
        <v>41.65</v>
      </c>
    </row>
    <row r="6366" spans="1:5">
      <c r="A6366" s="301" t="s">
        <v>58951</v>
      </c>
      <c r="B6366" s="301" t="s">
        <v>58952</v>
      </c>
      <c r="C6366" s="301" t="s">
        <v>16</v>
      </c>
      <c r="D6366" s="302">
        <v>50.52</v>
      </c>
      <c r="E6366" s="302">
        <v>47.11</v>
      </c>
    </row>
    <row r="6367" spans="1:5">
      <c r="A6367" s="301" t="s">
        <v>58953</v>
      </c>
      <c r="B6367" s="301" t="s">
        <v>58954</v>
      </c>
      <c r="C6367" s="301" t="s">
        <v>16</v>
      </c>
      <c r="D6367" s="302">
        <v>42.64</v>
      </c>
      <c r="E6367" s="302">
        <v>39.99</v>
      </c>
    </row>
    <row r="6368" spans="1:5">
      <c r="A6368" s="301" t="s">
        <v>58955</v>
      </c>
      <c r="B6368" s="301" t="s">
        <v>58956</v>
      </c>
      <c r="C6368" s="301" t="s">
        <v>16</v>
      </c>
      <c r="D6368" s="302">
        <v>48.66</v>
      </c>
      <c r="E6368" s="302">
        <v>45.45</v>
      </c>
    </row>
    <row r="6369" spans="1:5">
      <c r="A6369" s="301" t="s">
        <v>58957</v>
      </c>
      <c r="B6369" s="301" t="s">
        <v>58958</v>
      </c>
      <c r="C6369" s="301" t="s">
        <v>16</v>
      </c>
      <c r="D6369" s="302">
        <v>37.409999999999997</v>
      </c>
      <c r="E6369" s="302">
        <v>35.29</v>
      </c>
    </row>
    <row r="6370" spans="1:5">
      <c r="A6370" s="301" t="s">
        <v>58959</v>
      </c>
      <c r="B6370" s="301" t="s">
        <v>58960</v>
      </c>
      <c r="C6370" s="301" t="s">
        <v>16</v>
      </c>
      <c r="D6370" s="302">
        <v>43.43</v>
      </c>
      <c r="E6370" s="302">
        <v>40.75</v>
      </c>
    </row>
    <row r="6371" spans="1:5">
      <c r="A6371" s="301" t="s">
        <v>58961</v>
      </c>
      <c r="B6371" s="301" t="s">
        <v>58962</v>
      </c>
      <c r="C6371" s="301" t="s">
        <v>16</v>
      </c>
      <c r="D6371" s="302">
        <v>87.04</v>
      </c>
      <c r="E6371" s="302">
        <v>84.24</v>
      </c>
    </row>
    <row r="6372" spans="1:5">
      <c r="A6372" s="301" t="s">
        <v>58963</v>
      </c>
      <c r="B6372" s="301" t="s">
        <v>58964</v>
      </c>
      <c r="C6372" s="301" t="s">
        <v>16</v>
      </c>
      <c r="D6372" s="302">
        <v>82.55</v>
      </c>
      <c r="E6372" s="302">
        <v>80.209999999999994</v>
      </c>
    </row>
    <row r="6373" spans="1:5">
      <c r="A6373" s="301" t="s">
        <v>58965</v>
      </c>
      <c r="B6373" s="301" t="s">
        <v>58966</v>
      </c>
      <c r="C6373" s="301" t="s">
        <v>16</v>
      </c>
      <c r="D6373" s="302">
        <v>80.94</v>
      </c>
      <c r="E6373" s="302">
        <v>78.77</v>
      </c>
    </row>
    <row r="6374" spans="1:5">
      <c r="A6374" s="301" t="s">
        <v>58967</v>
      </c>
      <c r="B6374" s="301" t="s">
        <v>58968</v>
      </c>
      <c r="C6374" s="301" t="s">
        <v>16</v>
      </c>
      <c r="D6374" s="302">
        <v>76.45</v>
      </c>
      <c r="E6374" s="302">
        <v>74.739999999999995</v>
      </c>
    </row>
    <row r="6375" spans="1:5">
      <c r="A6375" s="301" t="s">
        <v>58969</v>
      </c>
      <c r="B6375" s="301" t="s">
        <v>58970</v>
      </c>
      <c r="C6375" s="301" t="s">
        <v>16</v>
      </c>
      <c r="D6375" s="302">
        <v>27.69</v>
      </c>
      <c r="E6375" s="302">
        <v>26.69</v>
      </c>
    </row>
    <row r="6376" spans="1:5">
      <c r="A6376" s="301" t="s">
        <v>58971</v>
      </c>
      <c r="B6376" s="301" t="s">
        <v>58972</v>
      </c>
      <c r="C6376" s="301" t="s">
        <v>16</v>
      </c>
      <c r="D6376" s="302">
        <v>34.4</v>
      </c>
      <c r="E6376" s="302">
        <v>31.86</v>
      </c>
    </row>
    <row r="6377" spans="1:5">
      <c r="A6377" s="301" t="s">
        <v>58973</v>
      </c>
      <c r="B6377" s="301" t="s">
        <v>58974</v>
      </c>
      <c r="C6377" s="301" t="s">
        <v>16</v>
      </c>
      <c r="D6377" s="302">
        <v>37.81</v>
      </c>
      <c r="E6377" s="302">
        <v>34.950000000000003</v>
      </c>
    </row>
    <row r="6378" spans="1:5">
      <c r="A6378" s="301" t="s">
        <v>58975</v>
      </c>
      <c r="B6378" s="301" t="s">
        <v>58976</v>
      </c>
      <c r="C6378" s="301" t="s">
        <v>16</v>
      </c>
      <c r="D6378" s="302">
        <v>29.2</v>
      </c>
      <c r="E6378" s="302">
        <v>27.19</v>
      </c>
    </row>
    <row r="6379" spans="1:5">
      <c r="A6379" s="301" t="s">
        <v>58977</v>
      </c>
      <c r="B6379" s="301" t="s">
        <v>58978</v>
      </c>
      <c r="C6379" s="301" t="s">
        <v>16</v>
      </c>
      <c r="D6379" s="302">
        <v>32.61</v>
      </c>
      <c r="E6379" s="302">
        <v>30.28</v>
      </c>
    </row>
    <row r="6380" spans="1:5">
      <c r="A6380" s="301" t="s">
        <v>58979</v>
      </c>
      <c r="B6380" s="301" t="s">
        <v>58980</v>
      </c>
      <c r="C6380" s="301" t="s">
        <v>16</v>
      </c>
      <c r="D6380" s="302">
        <v>27.31</v>
      </c>
      <c r="E6380" s="302">
        <v>25.49</v>
      </c>
    </row>
    <row r="6381" spans="1:5">
      <c r="A6381" s="301" t="s">
        <v>58981</v>
      </c>
      <c r="B6381" s="301" t="s">
        <v>58982</v>
      </c>
      <c r="C6381" s="301" t="s">
        <v>16</v>
      </c>
      <c r="D6381" s="302">
        <v>30.72</v>
      </c>
      <c r="E6381" s="302">
        <v>28.58</v>
      </c>
    </row>
    <row r="6382" spans="1:5">
      <c r="A6382" s="301" t="s">
        <v>58983</v>
      </c>
      <c r="B6382" s="301" t="s">
        <v>58984</v>
      </c>
      <c r="C6382" s="301" t="s">
        <v>16</v>
      </c>
      <c r="D6382" s="302">
        <v>22.08</v>
      </c>
      <c r="E6382" s="302">
        <v>20.79</v>
      </c>
    </row>
    <row r="6383" spans="1:5">
      <c r="A6383" s="301" t="s">
        <v>58985</v>
      </c>
      <c r="B6383" s="301" t="s">
        <v>58986</v>
      </c>
      <c r="C6383" s="301" t="s">
        <v>16</v>
      </c>
      <c r="D6383" s="302">
        <v>25.49</v>
      </c>
      <c r="E6383" s="302">
        <v>23.88</v>
      </c>
    </row>
    <row r="6384" spans="1:5">
      <c r="A6384" s="301" t="s">
        <v>58987</v>
      </c>
      <c r="B6384" s="301" t="s">
        <v>58988</v>
      </c>
      <c r="C6384" s="301" t="s">
        <v>16</v>
      </c>
      <c r="D6384" s="302">
        <v>53.95</v>
      </c>
      <c r="E6384" s="302">
        <v>51.88</v>
      </c>
    </row>
    <row r="6385" spans="1:5">
      <c r="A6385" s="301" t="s">
        <v>58989</v>
      </c>
      <c r="B6385" s="301" t="s">
        <v>58990</v>
      </c>
      <c r="C6385" s="301" t="s">
        <v>16</v>
      </c>
      <c r="D6385" s="302">
        <v>49.49</v>
      </c>
      <c r="E6385" s="302">
        <v>47.88</v>
      </c>
    </row>
    <row r="6386" spans="1:5">
      <c r="A6386" s="301" t="s">
        <v>58991</v>
      </c>
      <c r="B6386" s="301" t="s">
        <v>58992</v>
      </c>
      <c r="C6386" s="301" t="s">
        <v>16</v>
      </c>
      <c r="D6386" s="302">
        <v>47.86</v>
      </c>
      <c r="E6386" s="302">
        <v>46.42</v>
      </c>
    </row>
    <row r="6387" spans="1:5">
      <c r="A6387" s="301" t="s">
        <v>58993</v>
      </c>
      <c r="B6387" s="301" t="s">
        <v>58994</v>
      </c>
      <c r="C6387" s="301" t="s">
        <v>16</v>
      </c>
      <c r="D6387" s="302">
        <v>43.36</v>
      </c>
      <c r="E6387" s="302">
        <v>42.39</v>
      </c>
    </row>
    <row r="6388" spans="1:5">
      <c r="A6388" s="301" t="s">
        <v>58995</v>
      </c>
      <c r="B6388" s="301" t="s">
        <v>58996</v>
      </c>
      <c r="C6388" s="301" t="s">
        <v>16</v>
      </c>
      <c r="D6388" s="302">
        <v>48.26</v>
      </c>
      <c r="E6388" s="302">
        <v>46.77</v>
      </c>
    </row>
    <row r="6389" spans="1:5">
      <c r="A6389" s="301" t="s">
        <v>58997</v>
      </c>
      <c r="B6389" s="301" t="s">
        <v>58998</v>
      </c>
      <c r="C6389" s="301" t="s">
        <v>16</v>
      </c>
      <c r="D6389" s="302">
        <v>65.489999999999995</v>
      </c>
      <c r="E6389" s="302">
        <v>60.59</v>
      </c>
    </row>
    <row r="6390" spans="1:5">
      <c r="A6390" s="301" t="s">
        <v>58999</v>
      </c>
      <c r="B6390" s="301" t="s">
        <v>59000</v>
      </c>
      <c r="C6390" s="301" t="s">
        <v>16</v>
      </c>
      <c r="D6390" s="302">
        <v>70.52</v>
      </c>
      <c r="E6390" s="302">
        <v>65.150000000000006</v>
      </c>
    </row>
    <row r="6391" spans="1:5">
      <c r="A6391" s="301" t="s">
        <v>59001</v>
      </c>
      <c r="B6391" s="301" t="s">
        <v>59002</v>
      </c>
      <c r="C6391" s="301" t="s">
        <v>16</v>
      </c>
      <c r="D6391" s="302">
        <v>97.24</v>
      </c>
      <c r="E6391" s="302">
        <v>92.77</v>
      </c>
    </row>
    <row r="6392" spans="1:5">
      <c r="A6392" s="301" t="s">
        <v>59003</v>
      </c>
      <c r="B6392" s="301" t="s">
        <v>59004</v>
      </c>
      <c r="C6392" s="301" t="s">
        <v>16</v>
      </c>
      <c r="D6392" s="302">
        <v>84.26</v>
      </c>
      <c r="E6392" s="302">
        <v>77.94</v>
      </c>
    </row>
    <row r="6393" spans="1:5">
      <c r="A6393" s="301" t="s">
        <v>59005</v>
      </c>
      <c r="B6393" s="301" t="s">
        <v>59006</v>
      </c>
      <c r="C6393" s="301" t="s">
        <v>16</v>
      </c>
      <c r="D6393" s="302">
        <v>91</v>
      </c>
      <c r="E6393" s="302">
        <v>84.06</v>
      </c>
    </row>
    <row r="6394" spans="1:5">
      <c r="A6394" s="301" t="s">
        <v>59007</v>
      </c>
      <c r="B6394" s="301" t="s">
        <v>59008</v>
      </c>
      <c r="C6394" s="301" t="s">
        <v>16</v>
      </c>
      <c r="D6394" s="302">
        <v>127.17</v>
      </c>
      <c r="E6394" s="302">
        <v>121.4</v>
      </c>
    </row>
    <row r="6395" spans="1:5">
      <c r="A6395" s="301" t="s">
        <v>59009</v>
      </c>
      <c r="B6395" s="301" t="s">
        <v>59010</v>
      </c>
      <c r="C6395" s="301" t="s">
        <v>16</v>
      </c>
      <c r="D6395" s="302">
        <v>90.56</v>
      </c>
      <c r="E6395" s="302">
        <v>84.08</v>
      </c>
    </row>
    <row r="6396" spans="1:5">
      <c r="A6396" s="301" t="s">
        <v>59011</v>
      </c>
      <c r="B6396" s="301" t="s">
        <v>59012</v>
      </c>
      <c r="C6396" s="301" t="s">
        <v>16</v>
      </c>
      <c r="D6396" s="302">
        <v>99.01</v>
      </c>
      <c r="E6396" s="302">
        <v>91.76</v>
      </c>
    </row>
    <row r="6397" spans="1:5">
      <c r="A6397" s="301" t="s">
        <v>59013</v>
      </c>
      <c r="B6397" s="301" t="s">
        <v>59014</v>
      </c>
      <c r="C6397" s="301" t="s">
        <v>16</v>
      </c>
      <c r="D6397" s="302">
        <v>145.68</v>
      </c>
      <c r="E6397" s="302">
        <v>139.76</v>
      </c>
    </row>
    <row r="6398" spans="1:5">
      <c r="A6398" s="301" t="s">
        <v>59015</v>
      </c>
      <c r="B6398" s="301" t="s">
        <v>59016</v>
      </c>
      <c r="C6398" s="301" t="s">
        <v>16</v>
      </c>
      <c r="D6398" s="302">
        <v>107.85</v>
      </c>
      <c r="E6398" s="302">
        <v>99.89</v>
      </c>
    </row>
    <row r="6399" spans="1:5">
      <c r="A6399" s="301" t="s">
        <v>59017</v>
      </c>
      <c r="B6399" s="301" t="s">
        <v>59018</v>
      </c>
      <c r="C6399" s="301" t="s">
        <v>16</v>
      </c>
      <c r="D6399" s="302">
        <v>117.16</v>
      </c>
      <c r="E6399" s="302">
        <v>108.33</v>
      </c>
    </row>
    <row r="6400" spans="1:5">
      <c r="A6400" s="301" t="s">
        <v>59019</v>
      </c>
      <c r="B6400" s="301" t="s">
        <v>59020</v>
      </c>
      <c r="C6400" s="301" t="s">
        <v>16</v>
      </c>
      <c r="D6400" s="302">
        <v>160.68</v>
      </c>
      <c r="E6400" s="302">
        <v>154.11000000000001</v>
      </c>
    </row>
    <row r="6401" spans="1:5">
      <c r="A6401" s="301" t="s">
        <v>59021</v>
      </c>
      <c r="B6401" s="301" t="s">
        <v>59022</v>
      </c>
      <c r="C6401" s="301" t="s">
        <v>16</v>
      </c>
      <c r="D6401" s="302">
        <v>46.89</v>
      </c>
      <c r="E6401" s="302">
        <v>43.78</v>
      </c>
    </row>
    <row r="6402" spans="1:5">
      <c r="A6402" s="301" t="s">
        <v>59023</v>
      </c>
      <c r="B6402" s="301" t="s">
        <v>59024</v>
      </c>
      <c r="C6402" s="301" t="s">
        <v>16</v>
      </c>
      <c r="D6402" s="302">
        <v>51.58</v>
      </c>
      <c r="E6402" s="302">
        <v>48.04</v>
      </c>
    </row>
    <row r="6403" spans="1:5">
      <c r="A6403" s="301" t="s">
        <v>59025</v>
      </c>
      <c r="B6403" s="301" t="s">
        <v>59026</v>
      </c>
      <c r="C6403" s="301" t="s">
        <v>16</v>
      </c>
      <c r="D6403" s="302">
        <v>77.89</v>
      </c>
      <c r="E6403" s="302">
        <v>75.040000000000006</v>
      </c>
    </row>
    <row r="6404" spans="1:5">
      <c r="A6404" s="301" t="s">
        <v>59027</v>
      </c>
      <c r="B6404" s="301" t="s">
        <v>59028</v>
      </c>
      <c r="C6404" s="301" t="s">
        <v>16</v>
      </c>
      <c r="D6404" s="302">
        <v>65.31</v>
      </c>
      <c r="E6404" s="302">
        <v>60.79</v>
      </c>
    </row>
    <row r="6405" spans="1:5">
      <c r="A6405" s="301" t="s">
        <v>59029</v>
      </c>
      <c r="B6405" s="301" t="s">
        <v>59030</v>
      </c>
      <c r="C6405" s="301" t="s">
        <v>16</v>
      </c>
      <c r="D6405" s="302">
        <v>71.599999999999994</v>
      </c>
      <c r="E6405" s="302">
        <v>66.5</v>
      </c>
    </row>
    <row r="6406" spans="1:5">
      <c r="A6406" s="301" t="s">
        <v>59031</v>
      </c>
      <c r="B6406" s="301" t="s">
        <v>59032</v>
      </c>
      <c r="C6406" s="301" t="s">
        <v>16</v>
      </c>
      <c r="D6406" s="302">
        <v>106.52</v>
      </c>
      <c r="E6406" s="302">
        <v>102.41</v>
      </c>
    </row>
    <row r="6407" spans="1:5">
      <c r="A6407" s="301" t="s">
        <v>59033</v>
      </c>
      <c r="B6407" s="301" t="s">
        <v>59034</v>
      </c>
      <c r="C6407" s="301" t="s">
        <v>16</v>
      </c>
      <c r="D6407" s="302">
        <v>71.2</v>
      </c>
      <c r="E6407" s="302">
        <v>66.540000000000006</v>
      </c>
    </row>
    <row r="6408" spans="1:5">
      <c r="A6408" s="301" t="s">
        <v>59035</v>
      </c>
      <c r="B6408" s="301" t="s">
        <v>59036</v>
      </c>
      <c r="C6408" s="301" t="s">
        <v>16</v>
      </c>
      <c r="D6408" s="302">
        <v>79.09</v>
      </c>
      <c r="E6408" s="302">
        <v>73.7</v>
      </c>
    </row>
    <row r="6409" spans="1:5">
      <c r="A6409" s="301" t="s">
        <v>59037</v>
      </c>
      <c r="B6409" s="301" t="s">
        <v>59038</v>
      </c>
      <c r="C6409" s="301" t="s">
        <v>16</v>
      </c>
      <c r="D6409" s="302">
        <v>123.82</v>
      </c>
      <c r="E6409" s="302">
        <v>119.57</v>
      </c>
    </row>
    <row r="6410" spans="1:5">
      <c r="A6410" s="301" t="s">
        <v>59039</v>
      </c>
      <c r="B6410" s="301" t="s">
        <v>59040</v>
      </c>
      <c r="C6410" s="301" t="s">
        <v>16</v>
      </c>
      <c r="D6410" s="302">
        <v>77.75</v>
      </c>
      <c r="E6410" s="302">
        <v>72.66</v>
      </c>
    </row>
    <row r="6411" spans="1:5">
      <c r="A6411" s="301" t="s">
        <v>59041</v>
      </c>
      <c r="B6411" s="301" t="s">
        <v>59042</v>
      </c>
      <c r="C6411" s="301" t="s">
        <v>16</v>
      </c>
      <c r="D6411" s="302">
        <v>86.45</v>
      </c>
      <c r="E6411" s="302">
        <v>80.55</v>
      </c>
    </row>
    <row r="6412" spans="1:5">
      <c r="A6412" s="301" t="s">
        <v>59043</v>
      </c>
      <c r="B6412" s="301" t="s">
        <v>59044</v>
      </c>
      <c r="C6412" s="301" t="s">
        <v>16</v>
      </c>
      <c r="D6412" s="302">
        <v>131.56</v>
      </c>
      <c r="E6412" s="302">
        <v>127.32</v>
      </c>
    </row>
    <row r="6413" spans="1:5">
      <c r="A6413" s="301" t="s">
        <v>59045</v>
      </c>
      <c r="B6413" s="301" t="s">
        <v>59046</v>
      </c>
      <c r="C6413" s="301" t="s">
        <v>16</v>
      </c>
      <c r="D6413" s="302">
        <v>97</v>
      </c>
      <c r="E6413" s="302">
        <v>88.61</v>
      </c>
    </row>
    <row r="6414" spans="1:5">
      <c r="A6414" s="301" t="s">
        <v>59047</v>
      </c>
      <c r="B6414" s="301" t="s">
        <v>59048</v>
      </c>
      <c r="C6414" s="301" t="s">
        <v>16</v>
      </c>
      <c r="D6414" s="302">
        <v>101.69</v>
      </c>
      <c r="E6414" s="302">
        <v>92.87</v>
      </c>
    </row>
    <row r="6415" spans="1:5">
      <c r="A6415" s="301" t="s">
        <v>59049</v>
      </c>
      <c r="B6415" s="301" t="s">
        <v>59050</v>
      </c>
      <c r="C6415" s="301" t="s">
        <v>16</v>
      </c>
      <c r="D6415" s="302">
        <v>123.15</v>
      </c>
      <c r="E6415" s="302">
        <v>115.5</v>
      </c>
    </row>
    <row r="6416" spans="1:5">
      <c r="A6416" s="301" t="s">
        <v>59051</v>
      </c>
      <c r="B6416" s="301" t="s">
        <v>59052</v>
      </c>
      <c r="C6416" s="301" t="s">
        <v>16</v>
      </c>
      <c r="D6416" s="302">
        <v>115.43</v>
      </c>
      <c r="E6416" s="302">
        <v>105.62</v>
      </c>
    </row>
    <row r="6417" spans="1:5">
      <c r="A6417" s="301" t="s">
        <v>59053</v>
      </c>
      <c r="B6417" s="301" t="s">
        <v>59054</v>
      </c>
      <c r="C6417" s="301" t="s">
        <v>16</v>
      </c>
      <c r="D6417" s="302">
        <v>121.72</v>
      </c>
      <c r="E6417" s="302">
        <v>111.33</v>
      </c>
    </row>
    <row r="6418" spans="1:5">
      <c r="A6418" s="301" t="s">
        <v>59055</v>
      </c>
      <c r="B6418" s="301" t="s">
        <v>59056</v>
      </c>
      <c r="C6418" s="301" t="s">
        <v>16</v>
      </c>
      <c r="D6418" s="302">
        <v>151.85</v>
      </c>
      <c r="E6418" s="302">
        <v>142.91999999999999</v>
      </c>
    </row>
    <row r="6419" spans="1:5">
      <c r="A6419" s="301" t="s">
        <v>59057</v>
      </c>
      <c r="B6419" s="301" t="s">
        <v>59058</v>
      </c>
      <c r="C6419" s="301" t="s">
        <v>16</v>
      </c>
      <c r="D6419" s="302">
        <v>121.32</v>
      </c>
      <c r="E6419" s="302">
        <v>111.37</v>
      </c>
    </row>
    <row r="6420" spans="1:5">
      <c r="A6420" s="301" t="s">
        <v>59059</v>
      </c>
      <c r="B6420" s="301" t="s">
        <v>59060</v>
      </c>
      <c r="C6420" s="301" t="s">
        <v>16</v>
      </c>
      <c r="D6420" s="302">
        <v>129.21</v>
      </c>
      <c r="E6420" s="302">
        <v>118.53</v>
      </c>
    </row>
    <row r="6421" spans="1:5">
      <c r="A6421" s="301" t="s">
        <v>59061</v>
      </c>
      <c r="B6421" s="301" t="s">
        <v>59062</v>
      </c>
      <c r="C6421" s="301" t="s">
        <v>16</v>
      </c>
      <c r="D6421" s="302">
        <v>169.15</v>
      </c>
      <c r="E6421" s="302">
        <v>160.08000000000001</v>
      </c>
    </row>
    <row r="6422" spans="1:5">
      <c r="A6422" s="301" t="s">
        <v>59063</v>
      </c>
      <c r="B6422" s="301" t="s">
        <v>59064</v>
      </c>
      <c r="C6422" s="301" t="s">
        <v>16</v>
      </c>
      <c r="D6422" s="302">
        <v>159.47999999999999</v>
      </c>
      <c r="E6422" s="302">
        <v>145.94999999999999</v>
      </c>
    </row>
    <row r="6423" spans="1:5">
      <c r="A6423" s="301" t="s">
        <v>59065</v>
      </c>
      <c r="B6423" s="301" t="s">
        <v>59066</v>
      </c>
      <c r="C6423" s="301" t="s">
        <v>16</v>
      </c>
      <c r="D6423" s="302">
        <v>168.18</v>
      </c>
      <c r="E6423" s="302">
        <v>153.84</v>
      </c>
    </row>
    <row r="6424" spans="1:5">
      <c r="A6424" s="301" t="s">
        <v>59067</v>
      </c>
      <c r="B6424" s="301" t="s">
        <v>59068</v>
      </c>
      <c r="C6424" s="301" t="s">
        <v>16</v>
      </c>
      <c r="D6424" s="302">
        <v>197.34</v>
      </c>
      <c r="E6424" s="302">
        <v>186.26</v>
      </c>
    </row>
    <row r="6425" spans="1:5">
      <c r="A6425" s="301" t="s">
        <v>59069</v>
      </c>
      <c r="B6425" s="301" t="s">
        <v>59070</v>
      </c>
      <c r="C6425" s="301" t="s">
        <v>16</v>
      </c>
      <c r="D6425" s="302">
        <v>89.14</v>
      </c>
      <c r="E6425" s="302">
        <v>81.819999999999993</v>
      </c>
    </row>
    <row r="6426" spans="1:5">
      <c r="A6426" s="301" t="s">
        <v>59071</v>
      </c>
      <c r="B6426" s="301" t="s">
        <v>59072</v>
      </c>
      <c r="C6426" s="301" t="s">
        <v>16</v>
      </c>
      <c r="D6426" s="302">
        <v>94.89</v>
      </c>
      <c r="E6426" s="302">
        <v>87.04</v>
      </c>
    </row>
    <row r="6427" spans="1:5">
      <c r="A6427" s="301" t="s">
        <v>59073</v>
      </c>
      <c r="B6427" s="301" t="s">
        <v>59074</v>
      </c>
      <c r="C6427" s="301" t="s">
        <v>16</v>
      </c>
      <c r="D6427" s="302">
        <v>124</v>
      </c>
      <c r="E6427" s="302">
        <v>117.32</v>
      </c>
    </row>
    <row r="6428" spans="1:5">
      <c r="A6428" s="301" t="s">
        <v>59075</v>
      </c>
      <c r="B6428" s="301" t="s">
        <v>59076</v>
      </c>
      <c r="C6428" s="301" t="s">
        <v>16</v>
      </c>
      <c r="D6428" s="302">
        <v>107.03</v>
      </c>
      <c r="E6428" s="302">
        <v>98.46</v>
      </c>
    </row>
    <row r="6429" spans="1:5">
      <c r="A6429" s="301" t="s">
        <v>59077</v>
      </c>
      <c r="B6429" s="301" t="s">
        <v>59078</v>
      </c>
      <c r="C6429" s="301" t="s">
        <v>16</v>
      </c>
      <c r="D6429" s="302">
        <v>114.73</v>
      </c>
      <c r="E6429" s="302">
        <v>105.45</v>
      </c>
    </row>
    <row r="6430" spans="1:5">
      <c r="A6430" s="301" t="s">
        <v>59079</v>
      </c>
      <c r="B6430" s="301" t="s">
        <v>59080</v>
      </c>
      <c r="C6430" s="301" t="s">
        <v>16</v>
      </c>
      <c r="D6430" s="302">
        <v>154.81</v>
      </c>
      <c r="E6430" s="302">
        <v>146.99</v>
      </c>
    </row>
    <row r="6431" spans="1:5">
      <c r="A6431" s="301" t="s">
        <v>59081</v>
      </c>
      <c r="B6431" s="301" t="s">
        <v>59082</v>
      </c>
      <c r="C6431" s="301" t="s">
        <v>16</v>
      </c>
      <c r="D6431" s="302">
        <v>196.59</v>
      </c>
      <c r="E6431" s="302">
        <v>193.4</v>
      </c>
    </row>
    <row r="6432" spans="1:5">
      <c r="A6432" s="301" t="s">
        <v>59083</v>
      </c>
      <c r="B6432" s="301" t="s">
        <v>59084</v>
      </c>
      <c r="C6432" s="301" t="s">
        <v>16</v>
      </c>
      <c r="D6432" s="302">
        <v>137.31</v>
      </c>
      <c r="E6432" s="302">
        <v>134.71</v>
      </c>
    </row>
    <row r="6433" spans="1:5">
      <c r="A6433" s="301" t="s">
        <v>59085</v>
      </c>
      <c r="B6433" s="301" t="s">
        <v>59086</v>
      </c>
      <c r="C6433" s="301" t="s">
        <v>16</v>
      </c>
      <c r="D6433" s="302">
        <v>186.12</v>
      </c>
      <c r="E6433" s="302">
        <v>183.89</v>
      </c>
    </row>
    <row r="6434" spans="1:5">
      <c r="A6434" s="301" t="s">
        <v>59087</v>
      </c>
      <c r="B6434" s="301" t="s">
        <v>59088</v>
      </c>
      <c r="C6434" s="301" t="s">
        <v>16</v>
      </c>
      <c r="D6434" s="302">
        <v>127.85</v>
      </c>
      <c r="E6434" s="302">
        <v>126.15</v>
      </c>
    </row>
    <row r="6435" spans="1:5">
      <c r="A6435" s="301" t="s">
        <v>59089</v>
      </c>
      <c r="B6435" s="301" t="s">
        <v>59090</v>
      </c>
      <c r="C6435" s="301" t="s">
        <v>16</v>
      </c>
      <c r="D6435" s="302">
        <v>206.26</v>
      </c>
      <c r="E6435" s="302">
        <v>202.34</v>
      </c>
    </row>
    <row r="6436" spans="1:5">
      <c r="A6436" s="301" t="s">
        <v>59091</v>
      </c>
      <c r="B6436" s="301" t="s">
        <v>59092</v>
      </c>
      <c r="C6436" s="301" t="s">
        <v>16</v>
      </c>
      <c r="D6436" s="302">
        <v>145.1</v>
      </c>
      <c r="E6436" s="302">
        <v>141.77000000000001</v>
      </c>
    </row>
    <row r="6437" spans="1:5">
      <c r="A6437" s="301" t="s">
        <v>59093</v>
      </c>
      <c r="B6437" s="301" t="s">
        <v>59094</v>
      </c>
      <c r="C6437" s="301" t="s">
        <v>16</v>
      </c>
      <c r="D6437" s="302">
        <v>193.19</v>
      </c>
      <c r="E6437" s="302">
        <v>190.47</v>
      </c>
    </row>
    <row r="6438" spans="1:5">
      <c r="A6438" s="301" t="s">
        <v>59095</v>
      </c>
      <c r="B6438" s="301" t="s">
        <v>59096</v>
      </c>
      <c r="C6438" s="301" t="s">
        <v>16</v>
      </c>
      <c r="D6438" s="302">
        <v>133.02000000000001</v>
      </c>
      <c r="E6438" s="302">
        <v>130.83000000000001</v>
      </c>
    </row>
    <row r="6439" spans="1:5">
      <c r="A6439" s="301" t="s">
        <v>59097</v>
      </c>
      <c r="B6439" s="301" t="s">
        <v>59098</v>
      </c>
      <c r="C6439" s="301" t="s">
        <v>16</v>
      </c>
      <c r="D6439" s="302">
        <v>214.21</v>
      </c>
      <c r="E6439" s="302">
        <v>208.4</v>
      </c>
    </row>
    <row r="6440" spans="1:5">
      <c r="A6440" s="301" t="s">
        <v>59099</v>
      </c>
      <c r="B6440" s="301" t="s">
        <v>59100</v>
      </c>
      <c r="C6440" s="301" t="s">
        <v>16</v>
      </c>
      <c r="D6440" s="302">
        <v>161.02000000000001</v>
      </c>
      <c r="E6440" s="302">
        <v>155.80000000000001</v>
      </c>
    </row>
    <row r="6441" spans="1:5">
      <c r="A6441" s="301" t="s">
        <v>59101</v>
      </c>
      <c r="B6441" s="301" t="s">
        <v>59102</v>
      </c>
      <c r="C6441" s="301" t="s">
        <v>16</v>
      </c>
      <c r="D6441" s="302">
        <v>194.25</v>
      </c>
      <c r="E6441" s="302">
        <v>190.29</v>
      </c>
    </row>
    <row r="6442" spans="1:5">
      <c r="A6442" s="301" t="s">
        <v>59103</v>
      </c>
      <c r="B6442" s="301" t="s">
        <v>59104</v>
      </c>
      <c r="C6442" s="301" t="s">
        <v>16</v>
      </c>
      <c r="D6442" s="302">
        <v>142.11000000000001</v>
      </c>
      <c r="E6442" s="302">
        <v>138.66999999999999</v>
      </c>
    </row>
    <row r="6443" spans="1:5">
      <c r="A6443" s="301" t="s">
        <v>59105</v>
      </c>
      <c r="B6443" s="301" t="s">
        <v>59106</v>
      </c>
      <c r="C6443" s="301" t="s">
        <v>16</v>
      </c>
      <c r="D6443" s="302">
        <v>214.53</v>
      </c>
      <c r="E6443" s="302">
        <v>210.64</v>
      </c>
    </row>
    <row r="6444" spans="1:5">
      <c r="A6444" s="301" t="s">
        <v>59107</v>
      </c>
      <c r="B6444" s="301" t="s">
        <v>59108</v>
      </c>
      <c r="C6444" s="301" t="s">
        <v>16</v>
      </c>
      <c r="D6444" s="302">
        <v>155.24</v>
      </c>
      <c r="E6444" s="302">
        <v>151.94</v>
      </c>
    </row>
    <row r="6445" spans="1:5">
      <c r="A6445" s="301" t="s">
        <v>59109</v>
      </c>
      <c r="B6445" s="301" t="s">
        <v>59110</v>
      </c>
      <c r="C6445" s="301" t="s">
        <v>16</v>
      </c>
      <c r="D6445" s="302">
        <v>202.09</v>
      </c>
      <c r="E6445" s="302">
        <v>199.36</v>
      </c>
    </row>
    <row r="6446" spans="1:5">
      <c r="A6446" s="301" t="s">
        <v>59111</v>
      </c>
      <c r="B6446" s="301" t="s">
        <v>59112</v>
      </c>
      <c r="C6446" s="301" t="s">
        <v>16</v>
      </c>
      <c r="D6446" s="302">
        <v>143.82</v>
      </c>
      <c r="E6446" s="302">
        <v>141.61000000000001</v>
      </c>
    </row>
    <row r="6447" spans="1:5">
      <c r="A6447" s="301" t="s">
        <v>59113</v>
      </c>
      <c r="B6447" s="301" t="s">
        <v>59114</v>
      </c>
      <c r="C6447" s="301" t="s">
        <v>16</v>
      </c>
      <c r="D6447" s="302">
        <v>224.24</v>
      </c>
      <c r="E6447" s="302">
        <v>219.6</v>
      </c>
    </row>
    <row r="6448" spans="1:5">
      <c r="A6448" s="301" t="s">
        <v>59115</v>
      </c>
      <c r="B6448" s="301" t="s">
        <v>59116</v>
      </c>
      <c r="C6448" s="301" t="s">
        <v>16</v>
      </c>
      <c r="D6448" s="302">
        <v>163.08000000000001</v>
      </c>
      <c r="E6448" s="302">
        <v>159.03</v>
      </c>
    </row>
    <row r="6449" spans="1:5">
      <c r="A6449" s="301" t="s">
        <v>59117</v>
      </c>
      <c r="B6449" s="301" t="s">
        <v>59118</v>
      </c>
      <c r="C6449" s="301" t="s">
        <v>16</v>
      </c>
      <c r="D6449" s="302">
        <v>209.12</v>
      </c>
      <c r="E6449" s="302">
        <v>205.91</v>
      </c>
    </row>
    <row r="6450" spans="1:5">
      <c r="A6450" s="301" t="s">
        <v>59119</v>
      </c>
      <c r="B6450" s="301" t="s">
        <v>59120</v>
      </c>
      <c r="C6450" s="301" t="s">
        <v>16</v>
      </c>
      <c r="D6450" s="302">
        <v>148.94999999999999</v>
      </c>
      <c r="E6450" s="302">
        <v>146.26</v>
      </c>
    </row>
    <row r="6451" spans="1:5">
      <c r="A6451" s="301" t="s">
        <v>59121</v>
      </c>
      <c r="B6451" s="301" t="s">
        <v>59122</v>
      </c>
      <c r="C6451" s="301" t="s">
        <v>16</v>
      </c>
      <c r="D6451" s="302">
        <v>232.15</v>
      </c>
      <c r="E6451" s="302">
        <v>225.62</v>
      </c>
    </row>
    <row r="6452" spans="1:5">
      <c r="A6452" s="301" t="s">
        <v>59123</v>
      </c>
      <c r="B6452" s="301" t="s">
        <v>59124</v>
      </c>
      <c r="C6452" s="301" t="s">
        <v>16</v>
      </c>
      <c r="D6452" s="302">
        <v>178.99</v>
      </c>
      <c r="E6452" s="302">
        <v>173.05</v>
      </c>
    </row>
    <row r="6453" spans="1:5">
      <c r="A6453" s="301" t="s">
        <v>59125</v>
      </c>
      <c r="B6453" s="301" t="s">
        <v>59126</v>
      </c>
      <c r="C6453" s="301" t="s">
        <v>16</v>
      </c>
      <c r="D6453" s="302">
        <v>210.22</v>
      </c>
      <c r="E6453" s="302">
        <v>205.76</v>
      </c>
    </row>
    <row r="6454" spans="1:5">
      <c r="A6454" s="301" t="s">
        <v>59127</v>
      </c>
      <c r="B6454" s="301" t="s">
        <v>59128</v>
      </c>
      <c r="C6454" s="301" t="s">
        <v>16</v>
      </c>
      <c r="D6454" s="302">
        <v>158.03</v>
      </c>
      <c r="E6454" s="302">
        <v>154.1</v>
      </c>
    </row>
    <row r="6455" spans="1:5">
      <c r="A6455" s="301" t="s">
        <v>59129</v>
      </c>
      <c r="B6455" s="301" t="s">
        <v>59130</v>
      </c>
      <c r="C6455" s="301" t="s">
        <v>16</v>
      </c>
      <c r="D6455" s="302">
        <v>152.63</v>
      </c>
      <c r="E6455" s="302">
        <v>148.37</v>
      </c>
    </row>
    <row r="6456" spans="1:5">
      <c r="A6456" s="301" t="s">
        <v>59131</v>
      </c>
      <c r="B6456" s="301" t="s">
        <v>59132</v>
      </c>
      <c r="C6456" s="301" t="s">
        <v>16</v>
      </c>
      <c r="D6456" s="302">
        <v>179.15</v>
      </c>
      <c r="E6456" s="302">
        <v>173.32</v>
      </c>
    </row>
    <row r="6457" spans="1:5">
      <c r="A6457" s="301" t="s">
        <v>59133</v>
      </c>
      <c r="B6457" s="301" t="s">
        <v>59134</v>
      </c>
      <c r="C6457" s="301" t="s">
        <v>16</v>
      </c>
      <c r="D6457" s="302">
        <v>45.62</v>
      </c>
      <c r="E6457" s="302">
        <v>42.66</v>
      </c>
    </row>
    <row r="6458" spans="1:5">
      <c r="A6458" s="301" t="s">
        <v>59135</v>
      </c>
      <c r="B6458" s="301" t="s">
        <v>59136</v>
      </c>
      <c r="C6458" s="301" t="s">
        <v>16</v>
      </c>
      <c r="D6458" s="302">
        <v>29.02</v>
      </c>
      <c r="E6458" s="302">
        <v>26.85</v>
      </c>
    </row>
    <row r="6459" spans="1:5">
      <c r="A6459" s="301" t="s">
        <v>59137</v>
      </c>
      <c r="B6459" s="301" t="s">
        <v>59138</v>
      </c>
      <c r="C6459" s="301" t="s">
        <v>16</v>
      </c>
      <c r="D6459" s="302">
        <v>44.78</v>
      </c>
      <c r="E6459" s="302">
        <v>41.9</v>
      </c>
    </row>
    <row r="6460" spans="1:5">
      <c r="A6460" s="301" t="s">
        <v>59139</v>
      </c>
      <c r="B6460" s="301" t="s">
        <v>59140</v>
      </c>
      <c r="C6460" s="301" t="s">
        <v>16</v>
      </c>
      <c r="D6460" s="302">
        <v>59.76</v>
      </c>
      <c r="E6460" s="302">
        <v>55.37</v>
      </c>
    </row>
    <row r="6461" spans="1:5">
      <c r="A6461" s="301" t="s">
        <v>59141</v>
      </c>
      <c r="B6461" s="301" t="s">
        <v>59142</v>
      </c>
      <c r="C6461" s="301" t="s">
        <v>16</v>
      </c>
      <c r="D6461" s="302">
        <v>65.78</v>
      </c>
      <c r="E6461" s="302">
        <v>60.83</v>
      </c>
    </row>
    <row r="6462" spans="1:5">
      <c r="A6462" s="301" t="s">
        <v>59143</v>
      </c>
      <c r="B6462" s="301" t="s">
        <v>59144</v>
      </c>
      <c r="C6462" s="301" t="s">
        <v>16</v>
      </c>
      <c r="D6462" s="302">
        <v>44.01</v>
      </c>
      <c r="E6462" s="302">
        <v>40.49</v>
      </c>
    </row>
    <row r="6463" spans="1:5">
      <c r="A6463" s="301" t="s">
        <v>59145</v>
      </c>
      <c r="B6463" s="301" t="s">
        <v>59146</v>
      </c>
      <c r="C6463" s="301" t="s">
        <v>16</v>
      </c>
      <c r="D6463" s="302">
        <v>47.42</v>
      </c>
      <c r="E6463" s="302">
        <v>43.58</v>
      </c>
    </row>
    <row r="6464" spans="1:5">
      <c r="A6464" s="301" t="s">
        <v>59147</v>
      </c>
      <c r="B6464" s="301" t="s">
        <v>59148</v>
      </c>
      <c r="C6464" s="301" t="s">
        <v>16</v>
      </c>
      <c r="D6464" s="302">
        <v>68.56</v>
      </c>
      <c r="E6464" s="302">
        <v>64.069999999999993</v>
      </c>
    </row>
    <row r="6465" spans="1:5">
      <c r="A6465" s="301" t="s">
        <v>59149</v>
      </c>
      <c r="B6465" s="301" t="s">
        <v>59150</v>
      </c>
      <c r="C6465" s="301" t="s">
        <v>16</v>
      </c>
      <c r="D6465" s="302">
        <v>88.51</v>
      </c>
      <c r="E6465" s="302">
        <v>82.7</v>
      </c>
    </row>
    <row r="6466" spans="1:5">
      <c r="A6466" s="301" t="s">
        <v>59151</v>
      </c>
      <c r="B6466" s="301" t="s">
        <v>59152</v>
      </c>
      <c r="C6466" s="301" t="s">
        <v>16</v>
      </c>
      <c r="D6466" s="302">
        <v>95.49</v>
      </c>
      <c r="E6466" s="302">
        <v>89.52</v>
      </c>
    </row>
    <row r="6467" spans="1:5">
      <c r="A6467" s="301" t="s">
        <v>59153</v>
      </c>
      <c r="B6467" s="301" t="s">
        <v>59154</v>
      </c>
      <c r="C6467" s="301" t="s">
        <v>16</v>
      </c>
      <c r="D6467" s="302">
        <v>105.58</v>
      </c>
      <c r="E6467" s="302">
        <v>98.96</v>
      </c>
    </row>
    <row r="6468" spans="1:5">
      <c r="A6468" s="301" t="s">
        <v>59155</v>
      </c>
      <c r="B6468" s="301" t="s">
        <v>59156</v>
      </c>
      <c r="C6468" s="301" t="s">
        <v>16</v>
      </c>
      <c r="D6468" s="302">
        <v>49.45</v>
      </c>
      <c r="E6468" s="302">
        <v>46.57</v>
      </c>
    </row>
    <row r="6469" spans="1:5">
      <c r="A6469" s="301" t="s">
        <v>59157</v>
      </c>
      <c r="B6469" s="301" t="s">
        <v>59158</v>
      </c>
      <c r="C6469" s="301" t="s">
        <v>16</v>
      </c>
      <c r="D6469" s="302">
        <v>68.89</v>
      </c>
      <c r="E6469" s="302">
        <v>64.739999999999995</v>
      </c>
    </row>
    <row r="6470" spans="1:5">
      <c r="A6470" s="301" t="s">
        <v>59159</v>
      </c>
      <c r="B6470" s="301" t="s">
        <v>59160</v>
      </c>
      <c r="C6470" s="301" t="s">
        <v>16</v>
      </c>
      <c r="D6470" s="302">
        <v>75.47</v>
      </c>
      <c r="E6470" s="302">
        <v>71.180000000000007</v>
      </c>
    </row>
    <row r="6471" spans="1:5">
      <c r="A6471" s="301" t="s">
        <v>59161</v>
      </c>
      <c r="B6471" s="301" t="s">
        <v>59162</v>
      </c>
      <c r="C6471" s="301" t="s">
        <v>16</v>
      </c>
      <c r="D6471" s="302">
        <v>77.72</v>
      </c>
      <c r="E6471" s="302">
        <v>73.44</v>
      </c>
    </row>
    <row r="6472" spans="1:5">
      <c r="A6472" s="301" t="s">
        <v>59163</v>
      </c>
      <c r="B6472" s="301" t="s">
        <v>59164</v>
      </c>
      <c r="C6472" s="301" t="s">
        <v>16</v>
      </c>
      <c r="D6472" s="302">
        <v>101.16</v>
      </c>
      <c r="E6472" s="302">
        <v>93.48</v>
      </c>
    </row>
    <row r="6473" spans="1:5">
      <c r="A6473" s="301" t="s">
        <v>59165</v>
      </c>
      <c r="B6473" s="301" t="s">
        <v>59166</v>
      </c>
      <c r="C6473" s="301" t="s">
        <v>16</v>
      </c>
      <c r="D6473" s="302">
        <v>120.68</v>
      </c>
      <c r="E6473" s="302">
        <v>111.71</v>
      </c>
    </row>
    <row r="6474" spans="1:5">
      <c r="A6474" s="301" t="s">
        <v>59167</v>
      </c>
      <c r="B6474" s="301" t="s">
        <v>59168</v>
      </c>
      <c r="C6474" s="301" t="s">
        <v>16</v>
      </c>
      <c r="D6474" s="302">
        <v>127.26</v>
      </c>
      <c r="E6474" s="302">
        <v>118.15</v>
      </c>
    </row>
    <row r="6475" spans="1:5">
      <c r="A6475" s="301" t="s">
        <v>59169</v>
      </c>
      <c r="B6475" s="301" t="s">
        <v>59170</v>
      </c>
      <c r="C6475" s="301" t="s">
        <v>16</v>
      </c>
      <c r="D6475" s="302">
        <v>152.69999999999999</v>
      </c>
      <c r="E6475" s="302">
        <v>141.58000000000001</v>
      </c>
    </row>
    <row r="6476" spans="1:5">
      <c r="A6476" s="301" t="s">
        <v>59171</v>
      </c>
      <c r="B6476" s="301" t="s">
        <v>59172</v>
      </c>
      <c r="C6476" s="301" t="s">
        <v>16</v>
      </c>
      <c r="D6476" s="302">
        <v>93.07</v>
      </c>
      <c r="E6476" s="302">
        <v>86.36</v>
      </c>
    </row>
    <row r="6477" spans="1:5">
      <c r="A6477" s="301" t="s">
        <v>59173</v>
      </c>
      <c r="B6477" s="301" t="s">
        <v>59174</v>
      </c>
      <c r="C6477" s="301" t="s">
        <v>16</v>
      </c>
      <c r="D6477" s="302">
        <v>111.95</v>
      </c>
      <c r="E6477" s="302">
        <v>104.1</v>
      </c>
    </row>
    <row r="6478" spans="1:5">
      <c r="A6478" s="301" t="s">
        <v>59175</v>
      </c>
      <c r="B6478" s="301" t="s">
        <v>59176</v>
      </c>
      <c r="C6478" s="301" t="s">
        <v>16</v>
      </c>
      <c r="D6478" s="302">
        <v>60.38</v>
      </c>
      <c r="E6478" s="302">
        <v>55.99</v>
      </c>
    </row>
    <row r="6479" spans="1:5">
      <c r="A6479" s="301" t="s">
        <v>59177</v>
      </c>
      <c r="B6479" s="301" t="s">
        <v>59178</v>
      </c>
      <c r="C6479" s="301" t="s">
        <v>16</v>
      </c>
      <c r="D6479" s="302">
        <v>65.41</v>
      </c>
      <c r="E6479" s="302">
        <v>60.55</v>
      </c>
    </row>
    <row r="6480" spans="1:5">
      <c r="A6480" s="301" t="s">
        <v>59179</v>
      </c>
      <c r="B6480" s="301" t="s">
        <v>59180</v>
      </c>
      <c r="C6480" s="301" t="s">
        <v>16</v>
      </c>
      <c r="D6480" s="302">
        <v>92.66</v>
      </c>
      <c r="E6480" s="302">
        <v>88.63</v>
      </c>
    </row>
    <row r="6481" spans="1:5">
      <c r="A6481" s="301" t="s">
        <v>59181</v>
      </c>
      <c r="B6481" s="301" t="s">
        <v>59182</v>
      </c>
      <c r="C6481" s="301" t="s">
        <v>16</v>
      </c>
      <c r="D6481" s="302">
        <v>63.36</v>
      </c>
      <c r="E6481" s="302">
        <v>59.31</v>
      </c>
    </row>
    <row r="6482" spans="1:5">
      <c r="A6482" s="301" t="s">
        <v>59183</v>
      </c>
      <c r="B6482" s="301" t="s">
        <v>59184</v>
      </c>
      <c r="C6482" s="301" t="s">
        <v>16</v>
      </c>
      <c r="D6482" s="302">
        <v>77.709999999999994</v>
      </c>
      <c r="E6482" s="302">
        <v>72.040000000000006</v>
      </c>
    </row>
    <row r="6483" spans="1:5">
      <c r="A6483" s="301" t="s">
        <v>59185</v>
      </c>
      <c r="B6483" s="301" t="s">
        <v>59186</v>
      </c>
      <c r="C6483" s="301" t="s">
        <v>16</v>
      </c>
      <c r="D6483" s="302">
        <v>84.45</v>
      </c>
      <c r="E6483" s="302">
        <v>78.16</v>
      </c>
    </row>
    <row r="6484" spans="1:5">
      <c r="A6484" s="301" t="s">
        <v>59187</v>
      </c>
      <c r="B6484" s="301" t="s">
        <v>59188</v>
      </c>
      <c r="C6484" s="301" t="s">
        <v>16</v>
      </c>
      <c r="D6484" s="302">
        <v>121.21</v>
      </c>
      <c r="E6484" s="302">
        <v>116.03</v>
      </c>
    </row>
    <row r="6485" spans="1:5">
      <c r="A6485" s="301" t="s">
        <v>59189</v>
      </c>
      <c r="B6485" s="301" t="s">
        <v>59190</v>
      </c>
      <c r="C6485" s="301" t="s">
        <v>16</v>
      </c>
      <c r="D6485" s="302">
        <v>81.75</v>
      </c>
      <c r="E6485" s="302">
        <v>76.53</v>
      </c>
    </row>
    <row r="6486" spans="1:5">
      <c r="A6486" s="301" t="s">
        <v>59191</v>
      </c>
      <c r="B6486" s="301" t="s">
        <v>59192</v>
      </c>
      <c r="C6486" s="301" t="s">
        <v>16</v>
      </c>
      <c r="D6486" s="302">
        <v>84.01</v>
      </c>
      <c r="E6486" s="302">
        <v>78.180000000000007</v>
      </c>
    </row>
    <row r="6487" spans="1:5">
      <c r="A6487" s="301" t="s">
        <v>59193</v>
      </c>
      <c r="B6487" s="301" t="s">
        <v>59194</v>
      </c>
      <c r="C6487" s="301" t="s">
        <v>16</v>
      </c>
      <c r="D6487" s="302">
        <v>92.46</v>
      </c>
      <c r="E6487" s="302">
        <v>85.86</v>
      </c>
    </row>
    <row r="6488" spans="1:5">
      <c r="A6488" s="301" t="s">
        <v>59195</v>
      </c>
      <c r="B6488" s="301" t="s">
        <v>59196</v>
      </c>
      <c r="C6488" s="301" t="s">
        <v>16</v>
      </c>
      <c r="D6488" s="302">
        <v>139.72</v>
      </c>
      <c r="E6488" s="302">
        <v>134.38999999999999</v>
      </c>
    </row>
    <row r="6489" spans="1:5">
      <c r="A6489" s="301" t="s">
        <v>59197</v>
      </c>
      <c r="B6489" s="301" t="s">
        <v>59198</v>
      </c>
      <c r="C6489" s="301" t="s">
        <v>16</v>
      </c>
      <c r="D6489" s="302">
        <v>88.73</v>
      </c>
      <c r="E6489" s="302">
        <v>83.35</v>
      </c>
    </row>
    <row r="6490" spans="1:5">
      <c r="A6490" s="301" t="s">
        <v>59199</v>
      </c>
      <c r="B6490" s="301" t="s">
        <v>59200</v>
      </c>
      <c r="C6490" s="301" t="s">
        <v>16</v>
      </c>
      <c r="D6490" s="302">
        <v>99.72</v>
      </c>
      <c r="E6490" s="302">
        <v>92.56</v>
      </c>
    </row>
    <row r="6491" spans="1:5">
      <c r="A6491" s="301" t="s">
        <v>59201</v>
      </c>
      <c r="B6491" s="301" t="s">
        <v>59202</v>
      </c>
      <c r="C6491" s="301" t="s">
        <v>16</v>
      </c>
      <c r="D6491" s="302">
        <v>109.03</v>
      </c>
      <c r="E6491" s="302">
        <v>101</v>
      </c>
    </row>
    <row r="6492" spans="1:5">
      <c r="A6492" s="301" t="s">
        <v>59203</v>
      </c>
      <c r="B6492" s="301" t="s">
        <v>59204</v>
      </c>
      <c r="C6492" s="301" t="s">
        <v>16</v>
      </c>
      <c r="D6492" s="302">
        <v>154.12</v>
      </c>
      <c r="E6492" s="302">
        <v>148.19999999999999</v>
      </c>
    </row>
    <row r="6493" spans="1:5">
      <c r="A6493" s="301" t="s">
        <v>59205</v>
      </c>
      <c r="B6493" s="301" t="s">
        <v>59206</v>
      </c>
      <c r="C6493" s="301" t="s">
        <v>16</v>
      </c>
      <c r="D6493" s="302">
        <v>98.14</v>
      </c>
      <c r="E6493" s="302">
        <v>92.17</v>
      </c>
    </row>
    <row r="6494" spans="1:5">
      <c r="A6494" s="301" t="s">
        <v>59207</v>
      </c>
      <c r="B6494" s="301" t="s">
        <v>59208</v>
      </c>
      <c r="C6494" s="301" t="s">
        <v>16</v>
      </c>
      <c r="D6494" s="302">
        <v>43.88</v>
      </c>
      <c r="E6494" s="302">
        <v>41.06</v>
      </c>
    </row>
    <row r="6495" spans="1:5">
      <c r="A6495" s="301" t="s">
        <v>59209</v>
      </c>
      <c r="B6495" s="301" t="s">
        <v>59210</v>
      </c>
      <c r="C6495" s="301" t="s">
        <v>16</v>
      </c>
      <c r="D6495" s="302">
        <v>48.57</v>
      </c>
      <c r="E6495" s="302">
        <v>45.32</v>
      </c>
    </row>
    <row r="6496" spans="1:5">
      <c r="A6496" s="301" t="s">
        <v>59211</v>
      </c>
      <c r="B6496" s="301" t="s">
        <v>59212</v>
      </c>
      <c r="C6496" s="301" t="s">
        <v>16</v>
      </c>
      <c r="D6496" s="302">
        <v>75.069999999999993</v>
      </c>
      <c r="E6496" s="302">
        <v>72.510000000000005</v>
      </c>
    </row>
    <row r="6497" spans="1:5">
      <c r="A6497" s="301" t="s">
        <v>59213</v>
      </c>
      <c r="B6497" s="301" t="s">
        <v>59214</v>
      </c>
      <c r="C6497" s="301" t="s">
        <v>16</v>
      </c>
      <c r="D6497" s="302">
        <v>46.26</v>
      </c>
      <c r="E6497" s="302">
        <v>43.67</v>
      </c>
    </row>
    <row r="6498" spans="1:5">
      <c r="A6498" s="301" t="s">
        <v>59215</v>
      </c>
      <c r="B6498" s="301" t="s">
        <v>59216</v>
      </c>
      <c r="C6498" s="301" t="s">
        <v>16</v>
      </c>
      <c r="D6498" s="302">
        <v>60.86</v>
      </c>
      <c r="E6498" s="302">
        <v>56.78</v>
      </c>
    </row>
    <row r="6499" spans="1:5">
      <c r="A6499" s="301" t="s">
        <v>59217</v>
      </c>
      <c r="B6499" s="301" t="s">
        <v>59218</v>
      </c>
      <c r="C6499" s="301" t="s">
        <v>16</v>
      </c>
      <c r="D6499" s="302">
        <v>67.150000000000006</v>
      </c>
      <c r="E6499" s="302">
        <v>62.49</v>
      </c>
    </row>
    <row r="6500" spans="1:5">
      <c r="A6500" s="301" t="s">
        <v>59219</v>
      </c>
      <c r="B6500" s="301" t="s">
        <v>59220</v>
      </c>
      <c r="C6500" s="301" t="s">
        <v>16</v>
      </c>
      <c r="D6500" s="302">
        <v>102.46</v>
      </c>
      <c r="E6500" s="302">
        <v>98.75</v>
      </c>
    </row>
    <row r="6501" spans="1:5">
      <c r="A6501" s="301" t="s">
        <v>59221</v>
      </c>
      <c r="B6501" s="301" t="s">
        <v>59222</v>
      </c>
      <c r="C6501" s="301" t="s">
        <v>16</v>
      </c>
      <c r="D6501" s="302">
        <v>64.290000000000006</v>
      </c>
      <c r="E6501" s="302">
        <v>60.54</v>
      </c>
    </row>
    <row r="6502" spans="1:5">
      <c r="A6502" s="301" t="s">
        <v>59223</v>
      </c>
      <c r="B6502" s="301" t="s">
        <v>59224</v>
      </c>
      <c r="C6502" s="301" t="s">
        <v>16</v>
      </c>
      <c r="D6502" s="302">
        <v>66.75</v>
      </c>
      <c r="E6502" s="302">
        <v>62.53</v>
      </c>
    </row>
    <row r="6503" spans="1:5">
      <c r="A6503" s="301" t="s">
        <v>59225</v>
      </c>
      <c r="B6503" s="301" t="s">
        <v>59226</v>
      </c>
      <c r="C6503" s="301" t="s">
        <v>16</v>
      </c>
      <c r="D6503" s="302">
        <v>74.64</v>
      </c>
      <c r="E6503" s="302">
        <v>69.69</v>
      </c>
    </row>
    <row r="6504" spans="1:5">
      <c r="A6504" s="301" t="s">
        <v>59227</v>
      </c>
      <c r="B6504" s="301" t="s">
        <v>59228</v>
      </c>
      <c r="C6504" s="301" t="s">
        <v>16</v>
      </c>
      <c r="D6504" s="302">
        <v>119.76</v>
      </c>
      <c r="E6504" s="302">
        <v>115.91</v>
      </c>
    </row>
    <row r="6505" spans="1:5">
      <c r="A6505" s="301" t="s">
        <v>59229</v>
      </c>
      <c r="B6505" s="301" t="s">
        <v>59230</v>
      </c>
      <c r="C6505" s="301" t="s">
        <v>16</v>
      </c>
      <c r="D6505" s="302">
        <v>70.86</v>
      </c>
      <c r="E6505" s="302">
        <v>66.97</v>
      </c>
    </row>
    <row r="6506" spans="1:5">
      <c r="A6506" s="301" t="s">
        <v>59231</v>
      </c>
      <c r="B6506" s="301" t="s">
        <v>59232</v>
      </c>
      <c r="C6506" s="301" t="s">
        <v>16</v>
      </c>
      <c r="D6506" s="302">
        <v>72.84</v>
      </c>
      <c r="E6506" s="302">
        <v>68.239999999999995</v>
      </c>
    </row>
    <row r="6507" spans="1:5">
      <c r="A6507" s="301" t="s">
        <v>59233</v>
      </c>
      <c r="B6507" s="301" t="s">
        <v>59234</v>
      </c>
      <c r="C6507" s="301" t="s">
        <v>16</v>
      </c>
      <c r="D6507" s="302">
        <v>81.540000000000006</v>
      </c>
      <c r="E6507" s="302">
        <v>76.13</v>
      </c>
    </row>
    <row r="6508" spans="1:5">
      <c r="A6508" s="301" t="s">
        <v>59235</v>
      </c>
      <c r="B6508" s="301" t="s">
        <v>59236</v>
      </c>
      <c r="C6508" s="301" t="s">
        <v>16</v>
      </c>
      <c r="D6508" s="302">
        <v>127.62</v>
      </c>
      <c r="E6508" s="302">
        <v>123.78</v>
      </c>
    </row>
    <row r="6509" spans="1:5">
      <c r="A6509" s="301" t="s">
        <v>59237</v>
      </c>
      <c r="B6509" s="301" t="s">
        <v>59238</v>
      </c>
      <c r="C6509" s="301" t="s">
        <v>16</v>
      </c>
      <c r="D6509" s="302">
        <v>73.25</v>
      </c>
      <c r="E6509" s="302">
        <v>69.37</v>
      </c>
    </row>
    <row r="6510" spans="1:5">
      <c r="A6510" s="301" t="s">
        <v>59239</v>
      </c>
      <c r="B6510" s="301" t="s">
        <v>59240</v>
      </c>
      <c r="C6510" s="301" t="s">
        <v>16</v>
      </c>
      <c r="D6510" s="302">
        <v>87.83</v>
      </c>
      <c r="E6510" s="302">
        <v>80.34</v>
      </c>
    </row>
    <row r="6511" spans="1:5">
      <c r="A6511" s="301" t="s">
        <v>59241</v>
      </c>
      <c r="B6511" s="301" t="s">
        <v>59242</v>
      </c>
      <c r="C6511" s="301" t="s">
        <v>16</v>
      </c>
      <c r="D6511" s="302">
        <v>92.52</v>
      </c>
      <c r="E6511" s="302">
        <v>84.6</v>
      </c>
    </row>
    <row r="6512" spans="1:5">
      <c r="A6512" s="301" t="s">
        <v>59243</v>
      </c>
      <c r="B6512" s="301" t="s">
        <v>59244</v>
      </c>
      <c r="C6512" s="301" t="s">
        <v>16</v>
      </c>
      <c r="D6512" s="302">
        <v>114.88</v>
      </c>
      <c r="E6512" s="302">
        <v>108.06</v>
      </c>
    </row>
    <row r="6513" spans="1:5">
      <c r="A6513" s="301" t="s">
        <v>59245</v>
      </c>
      <c r="B6513" s="301" t="s">
        <v>59246</v>
      </c>
      <c r="C6513" s="301" t="s">
        <v>16</v>
      </c>
      <c r="D6513" s="302">
        <v>91.79</v>
      </c>
      <c r="E6513" s="302">
        <v>84.94</v>
      </c>
    </row>
    <row r="6514" spans="1:5">
      <c r="A6514" s="301" t="s">
        <v>59247</v>
      </c>
      <c r="B6514" s="301" t="s">
        <v>59248</v>
      </c>
      <c r="C6514" s="301" t="s">
        <v>16</v>
      </c>
      <c r="D6514" s="302">
        <v>104.8</v>
      </c>
      <c r="E6514" s="302">
        <v>96.05</v>
      </c>
    </row>
    <row r="6515" spans="1:5">
      <c r="A6515" s="301" t="s">
        <v>59249</v>
      </c>
      <c r="B6515" s="301" t="s">
        <v>59250</v>
      </c>
      <c r="C6515" s="301" t="s">
        <v>16</v>
      </c>
      <c r="D6515" s="302">
        <v>111.09</v>
      </c>
      <c r="E6515" s="302">
        <v>101.76</v>
      </c>
    </row>
    <row r="6516" spans="1:5">
      <c r="A6516" s="301" t="s">
        <v>59251</v>
      </c>
      <c r="B6516" s="301" t="s">
        <v>59252</v>
      </c>
      <c r="C6516" s="301" t="s">
        <v>16</v>
      </c>
      <c r="D6516" s="302">
        <v>142.27000000000001</v>
      </c>
      <c r="E6516" s="302">
        <v>134.30000000000001</v>
      </c>
    </row>
    <row r="6517" spans="1:5">
      <c r="A6517" s="301" t="s">
        <v>59253</v>
      </c>
      <c r="B6517" s="301" t="s">
        <v>59254</v>
      </c>
      <c r="C6517" s="301" t="s">
        <v>16</v>
      </c>
      <c r="D6517" s="302">
        <v>109.82</v>
      </c>
      <c r="E6517" s="302">
        <v>101.81</v>
      </c>
    </row>
    <row r="6518" spans="1:5">
      <c r="A6518" s="301" t="s">
        <v>59255</v>
      </c>
      <c r="B6518" s="301" t="s">
        <v>59256</v>
      </c>
      <c r="C6518" s="301" t="s">
        <v>16</v>
      </c>
      <c r="D6518" s="302">
        <v>110.69</v>
      </c>
      <c r="E6518" s="302">
        <v>101.8</v>
      </c>
    </row>
    <row r="6519" spans="1:5">
      <c r="A6519" s="301" t="s">
        <v>59257</v>
      </c>
      <c r="B6519" s="301" t="s">
        <v>59258</v>
      </c>
      <c r="C6519" s="301" t="s">
        <v>16</v>
      </c>
      <c r="D6519" s="302">
        <v>118.58</v>
      </c>
      <c r="E6519" s="302">
        <v>108.96</v>
      </c>
    </row>
    <row r="6520" spans="1:5">
      <c r="A6520" s="301" t="s">
        <v>59259</v>
      </c>
      <c r="B6520" s="301" t="s">
        <v>59260</v>
      </c>
      <c r="C6520" s="301" t="s">
        <v>16</v>
      </c>
      <c r="D6520" s="302">
        <v>159.57</v>
      </c>
      <c r="E6520" s="302">
        <v>151.46</v>
      </c>
    </row>
    <row r="6521" spans="1:5">
      <c r="A6521" s="301" t="s">
        <v>59261</v>
      </c>
      <c r="B6521" s="301" t="s">
        <v>59262</v>
      </c>
      <c r="C6521" s="301" t="s">
        <v>16</v>
      </c>
      <c r="D6521" s="302">
        <v>116.39</v>
      </c>
      <c r="E6521" s="302">
        <v>108.24</v>
      </c>
    </row>
    <row r="6522" spans="1:5">
      <c r="A6522" s="301" t="s">
        <v>59263</v>
      </c>
      <c r="B6522" s="301" t="s">
        <v>59264</v>
      </c>
      <c r="C6522" s="301" t="s">
        <v>16</v>
      </c>
      <c r="D6522" s="302">
        <v>144.97999999999999</v>
      </c>
      <c r="E6522" s="302">
        <v>132.9</v>
      </c>
    </row>
    <row r="6523" spans="1:5">
      <c r="A6523" s="301" t="s">
        <v>59265</v>
      </c>
      <c r="B6523" s="301" t="s">
        <v>59266</v>
      </c>
      <c r="C6523" s="301" t="s">
        <v>16</v>
      </c>
      <c r="D6523" s="302">
        <v>153.68</v>
      </c>
      <c r="E6523" s="302">
        <v>140.79</v>
      </c>
    </row>
    <row r="6524" spans="1:5">
      <c r="A6524" s="301" t="s">
        <v>59267</v>
      </c>
      <c r="B6524" s="301" t="s">
        <v>59268</v>
      </c>
      <c r="C6524" s="301" t="s">
        <v>16</v>
      </c>
      <c r="D6524" s="302">
        <v>185.54</v>
      </c>
      <c r="E6524" s="302">
        <v>175.63</v>
      </c>
    </row>
    <row r="6525" spans="1:5">
      <c r="A6525" s="301" t="s">
        <v>59269</v>
      </c>
      <c r="B6525" s="301" t="s">
        <v>59270</v>
      </c>
      <c r="C6525" s="301" t="s">
        <v>16</v>
      </c>
      <c r="D6525" s="302">
        <v>139.32</v>
      </c>
      <c r="E6525" s="302">
        <v>129.37</v>
      </c>
    </row>
    <row r="6526" spans="1:5">
      <c r="A6526" s="301" t="s">
        <v>59271</v>
      </c>
      <c r="B6526" s="301" t="s">
        <v>59272</v>
      </c>
      <c r="C6526" s="301" t="s">
        <v>16</v>
      </c>
      <c r="D6526" s="302">
        <v>22.51</v>
      </c>
      <c r="E6526" s="302">
        <v>21</v>
      </c>
    </row>
    <row r="6527" spans="1:5">
      <c r="A6527" s="301" t="s">
        <v>59273</v>
      </c>
      <c r="B6527" s="301" t="s">
        <v>59274</v>
      </c>
      <c r="C6527" s="301" t="s">
        <v>16</v>
      </c>
      <c r="D6527" s="302">
        <v>36.56</v>
      </c>
      <c r="E6527" s="302">
        <v>33.630000000000003</v>
      </c>
    </row>
    <row r="6528" spans="1:5">
      <c r="A6528" s="301" t="s">
        <v>59275</v>
      </c>
      <c r="B6528" s="301" t="s">
        <v>59276</v>
      </c>
      <c r="C6528" s="301" t="s">
        <v>16</v>
      </c>
      <c r="D6528" s="302">
        <v>44.64</v>
      </c>
      <c r="E6528" s="302">
        <v>40.880000000000003</v>
      </c>
    </row>
    <row r="6529" spans="1:5">
      <c r="A6529" s="301" t="s">
        <v>59277</v>
      </c>
      <c r="B6529" s="301" t="s">
        <v>59278</v>
      </c>
      <c r="C6529" s="301" t="s">
        <v>16</v>
      </c>
      <c r="D6529" s="302">
        <v>34.82</v>
      </c>
      <c r="E6529" s="302">
        <v>32.65</v>
      </c>
    </row>
    <row r="6530" spans="1:5">
      <c r="A6530" s="301" t="s">
        <v>59279</v>
      </c>
      <c r="B6530" s="301" t="s">
        <v>59280</v>
      </c>
      <c r="C6530" s="301" t="s">
        <v>16</v>
      </c>
      <c r="D6530" s="302">
        <v>48.88</v>
      </c>
      <c r="E6530" s="302">
        <v>45.29</v>
      </c>
    </row>
    <row r="6531" spans="1:5">
      <c r="A6531" s="301" t="s">
        <v>59281</v>
      </c>
      <c r="B6531" s="301" t="s">
        <v>59282</v>
      </c>
      <c r="C6531" s="301" t="s">
        <v>16</v>
      </c>
      <c r="D6531" s="302">
        <v>56.96</v>
      </c>
      <c r="E6531" s="302">
        <v>52.54</v>
      </c>
    </row>
    <row r="6532" spans="1:5">
      <c r="A6532" s="301" t="s">
        <v>59283</v>
      </c>
      <c r="B6532" s="301" t="s">
        <v>59284</v>
      </c>
      <c r="C6532" s="301" t="s">
        <v>16</v>
      </c>
      <c r="D6532" s="302">
        <v>31.95</v>
      </c>
      <c r="E6532" s="302">
        <v>29.48</v>
      </c>
    </row>
    <row r="6533" spans="1:5">
      <c r="A6533" s="301" t="s">
        <v>59285</v>
      </c>
      <c r="B6533" s="301" t="s">
        <v>59286</v>
      </c>
      <c r="C6533" s="301" t="s">
        <v>16</v>
      </c>
      <c r="D6533" s="302">
        <v>46.4</v>
      </c>
      <c r="E6533" s="302">
        <v>43.05</v>
      </c>
    </row>
    <row r="6534" spans="1:5">
      <c r="A6534" s="301" t="s">
        <v>59287</v>
      </c>
      <c r="B6534" s="301" t="s">
        <v>59288</v>
      </c>
      <c r="C6534" s="301" t="s">
        <v>16</v>
      </c>
      <c r="D6534" s="302">
        <v>65.959999999999994</v>
      </c>
      <c r="E6534" s="302">
        <v>60.64</v>
      </c>
    </row>
    <row r="6535" spans="1:5">
      <c r="A6535" s="301" t="s">
        <v>59289</v>
      </c>
      <c r="B6535" s="301" t="s">
        <v>59290</v>
      </c>
      <c r="C6535" s="301" t="s">
        <v>16</v>
      </c>
      <c r="D6535" s="302">
        <v>76.03</v>
      </c>
      <c r="E6535" s="302">
        <v>70.099999999999994</v>
      </c>
    </row>
    <row r="6536" spans="1:5">
      <c r="A6536" s="301" t="s">
        <v>59291</v>
      </c>
      <c r="B6536" s="301" t="s">
        <v>59292</v>
      </c>
      <c r="C6536" s="301" t="s">
        <v>16</v>
      </c>
      <c r="D6536" s="302">
        <v>231.92</v>
      </c>
      <c r="E6536" s="302">
        <v>225.56</v>
      </c>
    </row>
    <row r="6537" spans="1:5">
      <c r="A6537" s="301" t="s">
        <v>59293</v>
      </c>
      <c r="B6537" s="301" t="s">
        <v>59294</v>
      </c>
      <c r="C6537" s="301" t="s">
        <v>16</v>
      </c>
      <c r="D6537" s="302">
        <v>276.02</v>
      </c>
      <c r="E6537" s="302">
        <v>268.63</v>
      </c>
    </row>
    <row r="6538" spans="1:5">
      <c r="A6538" s="301" t="s">
        <v>59295</v>
      </c>
      <c r="B6538" s="301" t="s">
        <v>59296</v>
      </c>
      <c r="C6538" s="301" t="s">
        <v>16</v>
      </c>
      <c r="D6538" s="302">
        <v>72.16</v>
      </c>
      <c r="E6538" s="302">
        <v>69.22</v>
      </c>
    </row>
    <row r="6539" spans="1:5">
      <c r="A6539" s="301" t="s">
        <v>59297</v>
      </c>
      <c r="B6539" s="301" t="s">
        <v>59298</v>
      </c>
      <c r="C6539" s="301" t="s">
        <v>16</v>
      </c>
      <c r="D6539" s="302">
        <v>79.25</v>
      </c>
      <c r="E6539" s="302">
        <v>75.59</v>
      </c>
    </row>
    <row r="6540" spans="1:5">
      <c r="A6540" s="301" t="s">
        <v>59299</v>
      </c>
      <c r="B6540" s="301" t="s">
        <v>59300</v>
      </c>
      <c r="C6540" s="301" t="s">
        <v>16</v>
      </c>
      <c r="D6540" s="302">
        <v>77.61</v>
      </c>
      <c r="E6540" s="302">
        <v>74.09</v>
      </c>
    </row>
    <row r="6541" spans="1:5">
      <c r="A6541" s="301" t="s">
        <v>59301</v>
      </c>
      <c r="B6541" s="301" t="s">
        <v>59302</v>
      </c>
      <c r="C6541" s="301" t="s">
        <v>16</v>
      </c>
      <c r="D6541" s="302">
        <v>84.77</v>
      </c>
      <c r="E6541" s="302">
        <v>80.540000000000006</v>
      </c>
    </row>
    <row r="6542" spans="1:5">
      <c r="A6542" s="301" t="s">
        <v>59303</v>
      </c>
      <c r="B6542" s="301" t="s">
        <v>59304</v>
      </c>
      <c r="C6542" s="301" t="s">
        <v>16</v>
      </c>
      <c r="D6542" s="302">
        <v>81.31</v>
      </c>
      <c r="E6542" s="302">
        <v>77.569999999999993</v>
      </c>
    </row>
    <row r="6543" spans="1:5">
      <c r="A6543" s="301" t="s">
        <v>59305</v>
      </c>
      <c r="B6543" s="301" t="s">
        <v>59306</v>
      </c>
      <c r="C6543" s="301" t="s">
        <v>16</v>
      </c>
      <c r="D6543" s="302">
        <v>90.82</v>
      </c>
      <c r="E6543" s="302">
        <v>86.14</v>
      </c>
    </row>
    <row r="6544" spans="1:5">
      <c r="A6544" s="301" t="s">
        <v>59307</v>
      </c>
      <c r="B6544" s="301" t="s">
        <v>59308</v>
      </c>
      <c r="C6544" s="301" t="s">
        <v>16</v>
      </c>
      <c r="D6544" s="302">
        <v>322.11</v>
      </c>
      <c r="E6544" s="302">
        <v>315.52</v>
      </c>
    </row>
    <row r="6545" spans="1:5">
      <c r="A6545" s="301" t="s">
        <v>59309</v>
      </c>
      <c r="B6545" s="301" t="s">
        <v>59310</v>
      </c>
      <c r="C6545" s="301" t="s">
        <v>16</v>
      </c>
      <c r="D6545" s="302">
        <v>385</v>
      </c>
      <c r="E6545" s="302">
        <v>377.39</v>
      </c>
    </row>
    <row r="6546" spans="1:5">
      <c r="A6546" s="301" t="s">
        <v>59311</v>
      </c>
      <c r="B6546" s="301" t="s">
        <v>59312</v>
      </c>
      <c r="C6546" s="301" t="s">
        <v>16</v>
      </c>
      <c r="D6546" s="302">
        <v>73.930000000000007</v>
      </c>
      <c r="E6546" s="302">
        <v>70.8</v>
      </c>
    </row>
    <row r="6547" spans="1:5">
      <c r="A6547" s="301" t="s">
        <v>59313</v>
      </c>
      <c r="B6547" s="301" t="s">
        <v>59314</v>
      </c>
      <c r="C6547" s="301" t="s">
        <v>16</v>
      </c>
      <c r="D6547" s="302">
        <v>73.930000000000007</v>
      </c>
      <c r="E6547" s="302">
        <v>70.8</v>
      </c>
    </row>
    <row r="6548" spans="1:5">
      <c r="A6548" s="301" t="s">
        <v>59315</v>
      </c>
      <c r="B6548" s="301" t="s">
        <v>59316</v>
      </c>
      <c r="C6548" s="301" t="s">
        <v>16</v>
      </c>
      <c r="D6548" s="302">
        <v>62.03</v>
      </c>
      <c r="E6548" s="302">
        <v>59.09</v>
      </c>
    </row>
    <row r="6549" spans="1:5">
      <c r="A6549" s="301" t="s">
        <v>59317</v>
      </c>
      <c r="B6549" s="301" t="s">
        <v>59318</v>
      </c>
      <c r="C6549" s="301" t="s">
        <v>16</v>
      </c>
      <c r="D6549" s="302">
        <v>69.06</v>
      </c>
      <c r="E6549" s="302">
        <v>65.400000000000006</v>
      </c>
    </row>
    <row r="6550" spans="1:5">
      <c r="A6550" s="301" t="s">
        <v>59319</v>
      </c>
      <c r="B6550" s="301" t="s">
        <v>59320</v>
      </c>
      <c r="C6550" s="301" t="s">
        <v>16</v>
      </c>
      <c r="D6550" s="302">
        <v>69.83</v>
      </c>
      <c r="E6550" s="302">
        <v>66.89</v>
      </c>
    </row>
    <row r="6551" spans="1:5">
      <c r="A6551" s="301" t="s">
        <v>59321</v>
      </c>
      <c r="B6551" s="301" t="s">
        <v>59322</v>
      </c>
      <c r="C6551" s="301" t="s">
        <v>16</v>
      </c>
      <c r="D6551" s="302">
        <v>76.86</v>
      </c>
      <c r="E6551" s="302">
        <v>73.2</v>
      </c>
    </row>
    <row r="6552" spans="1:5">
      <c r="A6552" s="301" t="s">
        <v>59323</v>
      </c>
      <c r="B6552" s="301" t="s">
        <v>59324</v>
      </c>
      <c r="C6552" s="301" t="s">
        <v>16</v>
      </c>
      <c r="D6552" s="302">
        <v>98.16</v>
      </c>
      <c r="E6552" s="302">
        <v>94.2</v>
      </c>
    </row>
    <row r="6553" spans="1:5">
      <c r="A6553" s="301" t="s">
        <v>59325</v>
      </c>
      <c r="B6553" s="301" t="s">
        <v>59326</v>
      </c>
      <c r="C6553" s="301" t="s">
        <v>16</v>
      </c>
      <c r="D6553" s="302">
        <v>99.35</v>
      </c>
      <c r="E6553" s="302">
        <v>95.21</v>
      </c>
    </row>
    <row r="6554" spans="1:5">
      <c r="A6554" s="301" t="s">
        <v>59327</v>
      </c>
      <c r="B6554" s="301" t="s">
        <v>59328</v>
      </c>
      <c r="C6554" s="301" t="s">
        <v>16</v>
      </c>
      <c r="D6554" s="302">
        <v>76.84</v>
      </c>
      <c r="E6554" s="302">
        <v>73.459999999999994</v>
      </c>
    </row>
    <row r="6555" spans="1:5">
      <c r="A6555" s="301" t="s">
        <v>59329</v>
      </c>
      <c r="B6555" s="301" t="s">
        <v>59330</v>
      </c>
      <c r="C6555" s="301" t="s">
        <v>16</v>
      </c>
      <c r="D6555" s="302">
        <v>86.06</v>
      </c>
      <c r="E6555" s="302">
        <v>81.77</v>
      </c>
    </row>
    <row r="6556" spans="1:5">
      <c r="A6556" s="301" t="s">
        <v>59331</v>
      </c>
      <c r="B6556" s="301" t="s">
        <v>59332</v>
      </c>
      <c r="C6556" s="301" t="s">
        <v>16</v>
      </c>
      <c r="D6556" s="302">
        <v>226.89</v>
      </c>
      <c r="E6556" s="302">
        <v>221.39</v>
      </c>
    </row>
    <row r="6557" spans="1:5">
      <c r="A6557" s="301" t="s">
        <v>59333</v>
      </c>
      <c r="B6557" s="301" t="s">
        <v>59334</v>
      </c>
      <c r="C6557" s="301" t="s">
        <v>16</v>
      </c>
      <c r="D6557" s="302">
        <v>320.12</v>
      </c>
      <c r="E6557" s="302">
        <v>314.62</v>
      </c>
    </row>
    <row r="6558" spans="1:5">
      <c r="A6558" s="301" t="s">
        <v>59335</v>
      </c>
      <c r="B6558" s="301" t="s">
        <v>59336</v>
      </c>
      <c r="C6558" s="301" t="s">
        <v>16</v>
      </c>
      <c r="D6558" s="302">
        <v>241.27</v>
      </c>
      <c r="E6558" s="302">
        <v>234.27</v>
      </c>
    </row>
    <row r="6559" spans="1:5">
      <c r="A6559" s="301" t="s">
        <v>59337</v>
      </c>
      <c r="B6559" s="301" t="s">
        <v>59338</v>
      </c>
      <c r="C6559" s="301" t="s">
        <v>16</v>
      </c>
      <c r="D6559" s="302">
        <v>334.5</v>
      </c>
      <c r="E6559" s="302">
        <v>327.5</v>
      </c>
    </row>
    <row r="6560" spans="1:5">
      <c r="A6560" s="301" t="s">
        <v>59339</v>
      </c>
      <c r="B6560" s="301" t="s">
        <v>59340</v>
      </c>
      <c r="C6560" s="301" t="s">
        <v>63</v>
      </c>
      <c r="D6560" s="302">
        <v>21.6</v>
      </c>
      <c r="E6560" s="302">
        <v>21.12</v>
      </c>
    </row>
    <row r="6561" spans="1:5">
      <c r="A6561" s="301" t="s">
        <v>59341</v>
      </c>
      <c r="B6561" s="301" t="s">
        <v>59342</v>
      </c>
      <c r="C6561" s="301" t="s">
        <v>63</v>
      </c>
      <c r="D6561" s="302">
        <v>165.93</v>
      </c>
      <c r="E6561" s="302">
        <v>162.19999999999999</v>
      </c>
    </row>
    <row r="6562" spans="1:5">
      <c r="A6562" s="301" t="s">
        <v>59343</v>
      </c>
      <c r="B6562" s="301" t="s">
        <v>59344</v>
      </c>
      <c r="C6562" s="301" t="s">
        <v>63</v>
      </c>
      <c r="D6562" s="302">
        <v>208.74</v>
      </c>
      <c r="E6562" s="302">
        <v>207.03</v>
      </c>
    </row>
    <row r="6563" spans="1:5">
      <c r="A6563" s="301" t="s">
        <v>59345</v>
      </c>
      <c r="B6563" s="301" t="s">
        <v>59346</v>
      </c>
      <c r="C6563" s="301" t="s">
        <v>63</v>
      </c>
      <c r="D6563" s="302">
        <v>46.58</v>
      </c>
      <c r="E6563" s="302">
        <v>45.65</v>
      </c>
    </row>
    <row r="6564" spans="1:5">
      <c r="A6564" s="301" t="s">
        <v>59347</v>
      </c>
      <c r="B6564" s="301" t="s">
        <v>59348</v>
      </c>
      <c r="C6564" s="301" t="s">
        <v>16</v>
      </c>
      <c r="D6564" s="302">
        <v>171.56</v>
      </c>
      <c r="E6564" s="302">
        <v>163.80000000000001</v>
      </c>
    </row>
    <row r="6565" spans="1:5">
      <c r="A6565" s="301" t="s">
        <v>59349</v>
      </c>
      <c r="B6565" s="301" t="s">
        <v>59350</v>
      </c>
      <c r="C6565" s="301" t="s">
        <v>63</v>
      </c>
      <c r="D6565" s="302">
        <v>61.19</v>
      </c>
      <c r="E6565" s="302">
        <v>59.48</v>
      </c>
    </row>
    <row r="6566" spans="1:5">
      <c r="A6566" s="301" t="s">
        <v>59351</v>
      </c>
      <c r="B6566" s="301" t="s">
        <v>59352</v>
      </c>
      <c r="C6566" s="301" t="s">
        <v>16</v>
      </c>
      <c r="D6566" s="302">
        <v>245.78</v>
      </c>
      <c r="E6566" s="302">
        <v>238.6</v>
      </c>
    </row>
    <row r="6567" spans="1:5">
      <c r="A6567" s="301" t="s">
        <v>59353</v>
      </c>
      <c r="B6567" s="301" t="s">
        <v>59354</v>
      </c>
      <c r="C6567" s="301" t="s">
        <v>16</v>
      </c>
      <c r="D6567" s="302">
        <v>62.82</v>
      </c>
      <c r="E6567" s="302">
        <v>58.01</v>
      </c>
    </row>
    <row r="6568" spans="1:5">
      <c r="A6568" s="301" t="s">
        <v>59355</v>
      </c>
      <c r="B6568" s="301" t="s">
        <v>59356</v>
      </c>
      <c r="C6568" s="301" t="s">
        <v>16</v>
      </c>
      <c r="D6568" s="302">
        <v>85.3</v>
      </c>
      <c r="E6568" s="302">
        <v>81.5</v>
      </c>
    </row>
    <row r="6569" spans="1:5">
      <c r="A6569" s="301" t="s">
        <v>59357</v>
      </c>
      <c r="B6569" s="301" t="s">
        <v>59358</v>
      </c>
      <c r="C6569" s="301" t="s">
        <v>16</v>
      </c>
      <c r="D6569" s="302">
        <v>56.23</v>
      </c>
      <c r="E6569" s="302">
        <v>52.07</v>
      </c>
    </row>
    <row r="6570" spans="1:5">
      <c r="A6570" s="301" t="s">
        <v>59359</v>
      </c>
      <c r="B6570" s="301" t="s">
        <v>59360</v>
      </c>
      <c r="C6570" s="301" t="s">
        <v>16</v>
      </c>
      <c r="D6570" s="302">
        <v>84.94</v>
      </c>
      <c r="E6570" s="302">
        <v>81.61</v>
      </c>
    </row>
    <row r="6571" spans="1:5">
      <c r="A6571" s="301" t="s">
        <v>59361</v>
      </c>
      <c r="B6571" s="301" t="s">
        <v>59362</v>
      </c>
      <c r="C6571" s="301" t="s">
        <v>63</v>
      </c>
      <c r="D6571" s="302">
        <v>3.53</v>
      </c>
      <c r="E6571" s="302">
        <v>3.29</v>
      </c>
    </row>
    <row r="6572" spans="1:5">
      <c r="A6572" s="301" t="s">
        <v>59363</v>
      </c>
      <c r="B6572" s="301" t="s">
        <v>59364</v>
      </c>
      <c r="C6572" s="301" t="s">
        <v>63</v>
      </c>
      <c r="D6572" s="302">
        <v>33.869999999999997</v>
      </c>
      <c r="E6572" s="302">
        <v>32.35</v>
      </c>
    </row>
    <row r="6573" spans="1:5">
      <c r="A6573" s="301" t="s">
        <v>59365</v>
      </c>
      <c r="B6573" s="301" t="s">
        <v>59366</v>
      </c>
      <c r="C6573" s="301" t="s">
        <v>16</v>
      </c>
      <c r="D6573" s="302">
        <v>72.52</v>
      </c>
      <c r="E6573" s="302">
        <v>66.739999999999995</v>
      </c>
    </row>
    <row r="6574" spans="1:5">
      <c r="A6574" s="301" t="s">
        <v>59367</v>
      </c>
      <c r="B6574" s="301" t="s">
        <v>59368</v>
      </c>
      <c r="C6574" s="301" t="s">
        <v>16</v>
      </c>
      <c r="D6574" s="302">
        <v>78.86</v>
      </c>
      <c r="E6574" s="302">
        <v>75.86</v>
      </c>
    </row>
    <row r="6575" spans="1:5">
      <c r="A6575" s="301" t="s">
        <v>59369</v>
      </c>
      <c r="B6575" s="301" t="s">
        <v>59370</v>
      </c>
      <c r="C6575" s="301" t="s">
        <v>16</v>
      </c>
      <c r="D6575" s="302">
        <v>80.14</v>
      </c>
      <c r="E6575" s="302">
        <v>77.56</v>
      </c>
    </row>
    <row r="6576" spans="1:5">
      <c r="A6576" s="301" t="s">
        <v>59371</v>
      </c>
      <c r="B6576" s="301" t="s">
        <v>59372</v>
      </c>
      <c r="C6576" s="301" t="s">
        <v>63</v>
      </c>
      <c r="D6576" s="302">
        <v>16.09</v>
      </c>
      <c r="E6576" s="302">
        <v>15.18</v>
      </c>
    </row>
    <row r="6577" spans="1:5">
      <c r="A6577" s="301" t="s">
        <v>59373</v>
      </c>
      <c r="B6577" s="301" t="s">
        <v>59374</v>
      </c>
      <c r="C6577" s="301" t="s">
        <v>16</v>
      </c>
      <c r="D6577" s="302">
        <v>91.06</v>
      </c>
      <c r="E6577" s="302">
        <v>88.06</v>
      </c>
    </row>
    <row r="6578" spans="1:5">
      <c r="A6578" s="301" t="s">
        <v>59375</v>
      </c>
      <c r="B6578" s="301" t="s">
        <v>59376</v>
      </c>
      <c r="C6578" s="301" t="s">
        <v>16</v>
      </c>
      <c r="D6578" s="302">
        <v>92.34</v>
      </c>
      <c r="E6578" s="302">
        <v>89.76</v>
      </c>
    </row>
    <row r="6579" spans="1:5">
      <c r="A6579" s="301" t="s">
        <v>59377</v>
      </c>
      <c r="B6579" s="301" t="s">
        <v>59378</v>
      </c>
      <c r="C6579" s="301" t="s">
        <v>16</v>
      </c>
      <c r="D6579" s="302">
        <v>8.36</v>
      </c>
      <c r="E6579" s="302">
        <v>7.52</v>
      </c>
    </row>
    <row r="6580" spans="1:5">
      <c r="A6580" s="301" t="s">
        <v>59379</v>
      </c>
      <c r="B6580" s="301" t="s">
        <v>59380</v>
      </c>
      <c r="C6580" s="301" t="s">
        <v>16</v>
      </c>
      <c r="D6580" s="302">
        <v>11.26</v>
      </c>
      <c r="E6580" s="302">
        <v>10.130000000000001</v>
      </c>
    </row>
    <row r="6581" spans="1:5">
      <c r="A6581" s="301" t="s">
        <v>59381</v>
      </c>
      <c r="B6581" s="301" t="s">
        <v>59382</v>
      </c>
      <c r="C6581" s="301" t="s">
        <v>16</v>
      </c>
      <c r="D6581" s="302">
        <v>3.11</v>
      </c>
      <c r="E6581" s="302">
        <v>2.81</v>
      </c>
    </row>
    <row r="6582" spans="1:5">
      <c r="A6582" s="301" t="s">
        <v>59383</v>
      </c>
      <c r="B6582" s="301" t="s">
        <v>59384</v>
      </c>
      <c r="C6582" s="301" t="s">
        <v>16</v>
      </c>
      <c r="D6582" s="302">
        <v>4.32</v>
      </c>
      <c r="E6582" s="302">
        <v>3.89</v>
      </c>
    </row>
    <row r="6583" spans="1:5">
      <c r="A6583" s="301" t="s">
        <v>59385</v>
      </c>
      <c r="B6583" s="301" t="s">
        <v>59386</v>
      </c>
      <c r="C6583" s="301" t="s">
        <v>16</v>
      </c>
      <c r="D6583" s="302">
        <v>9.23</v>
      </c>
      <c r="E6583" s="302">
        <v>8.5399999999999991</v>
      </c>
    </row>
    <row r="6584" spans="1:5">
      <c r="A6584" s="301" t="s">
        <v>59387</v>
      </c>
      <c r="B6584" s="301" t="s">
        <v>59388</v>
      </c>
      <c r="C6584" s="301" t="s">
        <v>16</v>
      </c>
      <c r="D6584" s="302">
        <v>3.86</v>
      </c>
      <c r="E6584" s="302">
        <v>3.48</v>
      </c>
    </row>
    <row r="6585" spans="1:5">
      <c r="A6585" s="301" t="s">
        <v>59389</v>
      </c>
      <c r="B6585" s="301" t="s">
        <v>59390</v>
      </c>
      <c r="C6585" s="301" t="s">
        <v>16</v>
      </c>
      <c r="D6585" s="302">
        <v>6.83</v>
      </c>
      <c r="E6585" s="302">
        <v>6.14</v>
      </c>
    </row>
    <row r="6586" spans="1:5">
      <c r="A6586" s="301" t="s">
        <v>59391</v>
      </c>
      <c r="B6586" s="301" t="s">
        <v>59392</v>
      </c>
      <c r="C6586" s="301" t="s">
        <v>16</v>
      </c>
      <c r="D6586" s="302">
        <v>8.1999999999999993</v>
      </c>
      <c r="E6586" s="302">
        <v>7.62</v>
      </c>
    </row>
    <row r="6587" spans="1:5">
      <c r="A6587" s="301" t="s">
        <v>59393</v>
      </c>
      <c r="B6587" s="301" t="s">
        <v>59394</v>
      </c>
      <c r="C6587" s="301" t="s">
        <v>16</v>
      </c>
      <c r="D6587" s="302">
        <v>14.85</v>
      </c>
      <c r="E6587" s="302">
        <v>13.58</v>
      </c>
    </row>
    <row r="6588" spans="1:5">
      <c r="A6588" s="301" t="s">
        <v>59395</v>
      </c>
      <c r="B6588" s="301" t="s">
        <v>59396</v>
      </c>
      <c r="C6588" s="301" t="s">
        <v>16</v>
      </c>
      <c r="D6588" s="302">
        <v>2.66</v>
      </c>
      <c r="E6588" s="302">
        <v>2.4</v>
      </c>
    </row>
    <row r="6589" spans="1:5">
      <c r="A6589" s="301" t="s">
        <v>59397</v>
      </c>
      <c r="B6589" s="301" t="s">
        <v>59398</v>
      </c>
      <c r="C6589" s="301" t="s">
        <v>16</v>
      </c>
      <c r="D6589" s="302">
        <v>5.63</v>
      </c>
      <c r="E6589" s="302">
        <v>5.0599999999999996</v>
      </c>
    </row>
    <row r="6590" spans="1:5">
      <c r="A6590" s="301" t="s">
        <v>59399</v>
      </c>
      <c r="B6590" s="301" t="s">
        <v>59400</v>
      </c>
      <c r="C6590" s="301" t="s">
        <v>16</v>
      </c>
      <c r="D6590" s="302">
        <v>3.59</v>
      </c>
      <c r="E6590" s="302">
        <v>3.24</v>
      </c>
    </row>
    <row r="6591" spans="1:5">
      <c r="A6591" s="301" t="s">
        <v>59401</v>
      </c>
      <c r="B6591" s="301" t="s">
        <v>59402</v>
      </c>
      <c r="C6591" s="301" t="s">
        <v>16</v>
      </c>
      <c r="D6591" s="302">
        <v>15.09</v>
      </c>
      <c r="E6591" s="302">
        <v>13.56</v>
      </c>
    </row>
    <row r="6592" spans="1:5">
      <c r="A6592" s="301" t="s">
        <v>59403</v>
      </c>
      <c r="B6592" s="301" t="s">
        <v>59404</v>
      </c>
      <c r="C6592" s="301" t="s">
        <v>16</v>
      </c>
      <c r="D6592" s="302">
        <v>13.6</v>
      </c>
      <c r="E6592" s="302">
        <v>12.23</v>
      </c>
    </row>
    <row r="6593" spans="1:5">
      <c r="A6593" s="301" t="s">
        <v>59405</v>
      </c>
      <c r="B6593" s="301" t="s">
        <v>59406</v>
      </c>
      <c r="C6593" s="301" t="s">
        <v>16</v>
      </c>
      <c r="D6593" s="302">
        <v>17.84</v>
      </c>
      <c r="E6593" s="302">
        <v>16.43</v>
      </c>
    </row>
    <row r="6594" spans="1:5">
      <c r="A6594" s="301" t="s">
        <v>59407</v>
      </c>
      <c r="B6594" s="301" t="s">
        <v>59408</v>
      </c>
      <c r="C6594" s="301" t="s">
        <v>16</v>
      </c>
      <c r="D6594" s="302">
        <v>9.85</v>
      </c>
      <c r="E6594" s="302">
        <v>9.26</v>
      </c>
    </row>
    <row r="6595" spans="1:5">
      <c r="A6595" s="301" t="s">
        <v>59409</v>
      </c>
      <c r="B6595" s="301" t="s">
        <v>59410</v>
      </c>
      <c r="C6595" s="301" t="s">
        <v>16</v>
      </c>
      <c r="D6595" s="302">
        <v>29.17</v>
      </c>
      <c r="E6595" s="302">
        <v>26.6</v>
      </c>
    </row>
    <row r="6596" spans="1:5">
      <c r="A6596" s="301" t="s">
        <v>59411</v>
      </c>
      <c r="B6596" s="301" t="s">
        <v>59412</v>
      </c>
      <c r="C6596" s="301" t="s">
        <v>16</v>
      </c>
      <c r="D6596" s="302">
        <v>26.76</v>
      </c>
      <c r="E6596" s="302">
        <v>24.44</v>
      </c>
    </row>
    <row r="6597" spans="1:5">
      <c r="A6597" s="301" t="s">
        <v>59413</v>
      </c>
      <c r="B6597" s="301" t="s">
        <v>59414</v>
      </c>
      <c r="C6597" s="301" t="s">
        <v>16</v>
      </c>
      <c r="D6597" s="302">
        <v>22.76</v>
      </c>
      <c r="E6597" s="302">
        <v>20.84</v>
      </c>
    </row>
    <row r="6598" spans="1:5">
      <c r="A6598" s="301" t="s">
        <v>59415</v>
      </c>
      <c r="B6598" s="301" t="s">
        <v>59416</v>
      </c>
      <c r="C6598" s="301" t="s">
        <v>94</v>
      </c>
      <c r="D6598" s="302">
        <v>443.09</v>
      </c>
      <c r="E6598" s="302">
        <v>427.13</v>
      </c>
    </row>
    <row r="6599" spans="1:5">
      <c r="A6599" s="301" t="s">
        <v>59417</v>
      </c>
      <c r="B6599" s="301" t="s">
        <v>59418</v>
      </c>
      <c r="C6599" s="301" t="s">
        <v>94</v>
      </c>
      <c r="D6599" s="302">
        <v>428.65</v>
      </c>
      <c r="E6599" s="302">
        <v>415.04</v>
      </c>
    </row>
    <row r="6600" spans="1:5">
      <c r="A6600" s="301" t="s">
        <v>59419</v>
      </c>
      <c r="B6600" s="301" t="s">
        <v>59420</v>
      </c>
      <c r="C6600" s="301" t="s">
        <v>94</v>
      </c>
      <c r="D6600" s="302">
        <v>451.38</v>
      </c>
      <c r="E6600" s="302">
        <v>437.05</v>
      </c>
    </row>
    <row r="6601" spans="1:5">
      <c r="A6601" s="301" t="s">
        <v>59421</v>
      </c>
      <c r="B6601" s="301" t="s">
        <v>59422</v>
      </c>
      <c r="C6601" s="301" t="s">
        <v>94</v>
      </c>
      <c r="D6601" s="302">
        <v>435.49</v>
      </c>
      <c r="E6601" s="302">
        <v>423.29</v>
      </c>
    </row>
    <row r="6602" spans="1:5">
      <c r="A6602" s="301" t="s">
        <v>59423</v>
      </c>
      <c r="B6602" s="301" t="s">
        <v>59424</v>
      </c>
      <c r="C6602" s="301" t="s">
        <v>94</v>
      </c>
      <c r="D6602" s="302">
        <v>589.85</v>
      </c>
      <c r="E6602" s="302">
        <v>572.77</v>
      </c>
    </row>
    <row r="6603" spans="1:5">
      <c r="A6603" s="301" t="s">
        <v>59425</v>
      </c>
      <c r="B6603" s="301" t="s">
        <v>59426</v>
      </c>
      <c r="C6603" s="301" t="s">
        <v>94</v>
      </c>
      <c r="D6603" s="302">
        <v>556.79</v>
      </c>
      <c r="E6603" s="302">
        <v>544.37</v>
      </c>
    </row>
    <row r="6604" spans="1:5">
      <c r="A6604" s="301" t="s">
        <v>59427</v>
      </c>
      <c r="B6604" s="301" t="s">
        <v>59428</v>
      </c>
      <c r="C6604" s="301" t="s">
        <v>94</v>
      </c>
      <c r="D6604" s="302">
        <v>574.84</v>
      </c>
      <c r="E6604" s="302">
        <v>558.72</v>
      </c>
    </row>
    <row r="6605" spans="1:5">
      <c r="A6605" s="301" t="s">
        <v>59429</v>
      </c>
      <c r="B6605" s="301" t="s">
        <v>59430</v>
      </c>
      <c r="C6605" s="301" t="s">
        <v>94</v>
      </c>
      <c r="D6605" s="302">
        <v>556.21</v>
      </c>
      <c r="E6605" s="302">
        <v>542.88</v>
      </c>
    </row>
    <row r="6606" spans="1:5">
      <c r="A6606" s="301" t="s">
        <v>59431</v>
      </c>
      <c r="B6606" s="301" t="s">
        <v>59432</v>
      </c>
      <c r="C6606" s="301" t="s">
        <v>94</v>
      </c>
      <c r="D6606" s="302">
        <v>589.13</v>
      </c>
      <c r="E6606" s="302">
        <v>574.24</v>
      </c>
    </row>
    <row r="6607" spans="1:5">
      <c r="A6607" s="301" t="s">
        <v>59433</v>
      </c>
      <c r="B6607" s="301" t="s">
        <v>59434</v>
      </c>
      <c r="C6607" s="301" t="s">
        <v>94</v>
      </c>
      <c r="D6607" s="302">
        <v>560.5</v>
      </c>
      <c r="E6607" s="302">
        <v>546.30999999999995</v>
      </c>
    </row>
    <row r="6608" spans="1:5">
      <c r="A6608" s="301" t="s">
        <v>59435</v>
      </c>
      <c r="B6608" s="301" t="s">
        <v>59436</v>
      </c>
      <c r="C6608" s="301" t="s">
        <v>94</v>
      </c>
      <c r="D6608" s="302">
        <v>592.73</v>
      </c>
      <c r="E6608" s="302">
        <v>574.42999999999995</v>
      </c>
    </row>
    <row r="6609" spans="1:5">
      <c r="A6609" s="301" t="s">
        <v>59437</v>
      </c>
      <c r="B6609" s="301" t="s">
        <v>59438</v>
      </c>
      <c r="C6609" s="301" t="s">
        <v>94</v>
      </c>
      <c r="D6609" s="302">
        <v>546.53</v>
      </c>
      <c r="E6609" s="302">
        <v>534</v>
      </c>
    </row>
    <row r="6610" spans="1:5">
      <c r="A6610" s="301" t="s">
        <v>59439</v>
      </c>
      <c r="B6610" s="301" t="s">
        <v>59440</v>
      </c>
      <c r="C6610" s="301" t="s">
        <v>94</v>
      </c>
      <c r="D6610" s="302">
        <v>642.52</v>
      </c>
      <c r="E6610" s="302">
        <v>627.89</v>
      </c>
    </row>
    <row r="6611" spans="1:5">
      <c r="A6611" s="301" t="s">
        <v>59441</v>
      </c>
      <c r="B6611" s="301" t="s">
        <v>59442</v>
      </c>
      <c r="C6611" s="301" t="s">
        <v>94</v>
      </c>
      <c r="D6611" s="302">
        <v>436.3</v>
      </c>
      <c r="E6611" s="302">
        <v>423.27</v>
      </c>
    </row>
    <row r="6612" spans="1:5">
      <c r="A6612" s="301" t="s">
        <v>59443</v>
      </c>
      <c r="B6612" s="301" t="s">
        <v>59444</v>
      </c>
      <c r="C6612" s="301" t="s">
        <v>94</v>
      </c>
      <c r="D6612" s="302">
        <v>589.96</v>
      </c>
      <c r="E6612" s="302">
        <v>573.91</v>
      </c>
    </row>
    <row r="6613" spans="1:5">
      <c r="A6613" s="301" t="s">
        <v>59445</v>
      </c>
      <c r="B6613" s="301" t="s">
        <v>59446</v>
      </c>
      <c r="C6613" s="301" t="s">
        <v>94</v>
      </c>
      <c r="D6613" s="302">
        <v>570.94000000000005</v>
      </c>
      <c r="E6613" s="302">
        <v>557.76</v>
      </c>
    </row>
    <row r="6614" spans="1:5">
      <c r="A6614" s="301" t="s">
        <v>59447</v>
      </c>
      <c r="B6614" s="301" t="s">
        <v>59448</v>
      </c>
      <c r="C6614" s="301" t="s">
        <v>94</v>
      </c>
      <c r="D6614" s="302">
        <v>533.94000000000005</v>
      </c>
      <c r="E6614" s="302">
        <v>519.37</v>
      </c>
    </row>
    <row r="6615" spans="1:5">
      <c r="A6615" s="301" t="s">
        <v>59449</v>
      </c>
      <c r="B6615" s="301" t="s">
        <v>59450</v>
      </c>
      <c r="C6615" s="301" t="s">
        <v>94</v>
      </c>
      <c r="D6615" s="302">
        <v>532.69000000000005</v>
      </c>
      <c r="E6615" s="302">
        <v>519.04</v>
      </c>
    </row>
    <row r="6616" spans="1:5">
      <c r="A6616" s="301" t="s">
        <v>59451</v>
      </c>
      <c r="B6616" s="301" t="s">
        <v>59452</v>
      </c>
      <c r="C6616" s="301" t="s">
        <v>94</v>
      </c>
      <c r="D6616" s="302">
        <v>517.14</v>
      </c>
      <c r="E6616" s="302">
        <v>501.09</v>
      </c>
    </row>
    <row r="6617" spans="1:5">
      <c r="A6617" s="301" t="s">
        <v>59453</v>
      </c>
      <c r="B6617" s="301" t="s">
        <v>59454</v>
      </c>
      <c r="C6617" s="301" t="s">
        <v>94</v>
      </c>
      <c r="D6617" s="302">
        <v>499.1</v>
      </c>
      <c r="E6617" s="302">
        <v>485.52</v>
      </c>
    </row>
    <row r="6618" spans="1:5">
      <c r="A6618" s="301" t="s">
        <v>59455</v>
      </c>
      <c r="B6618" s="301" t="s">
        <v>59456</v>
      </c>
      <c r="C6618" s="301" t="s">
        <v>94</v>
      </c>
      <c r="D6618" s="302">
        <v>433.43</v>
      </c>
      <c r="E6618" s="302">
        <v>419.2</v>
      </c>
    </row>
    <row r="6619" spans="1:5">
      <c r="A6619" s="301" t="s">
        <v>59457</v>
      </c>
      <c r="B6619" s="301" t="s">
        <v>59458</v>
      </c>
      <c r="C6619" s="301" t="s">
        <v>94</v>
      </c>
      <c r="D6619" s="302">
        <v>415.47</v>
      </c>
      <c r="E6619" s="302">
        <v>403.69</v>
      </c>
    </row>
    <row r="6620" spans="1:5">
      <c r="A6620" s="301" t="s">
        <v>59459</v>
      </c>
      <c r="B6620" s="301" t="s">
        <v>59460</v>
      </c>
      <c r="C6620" s="301" t="s">
        <v>94</v>
      </c>
      <c r="D6620" s="302">
        <v>513.16999999999996</v>
      </c>
      <c r="E6620" s="302">
        <v>498.87</v>
      </c>
    </row>
    <row r="6621" spans="1:5">
      <c r="A6621" s="301" t="s">
        <v>59461</v>
      </c>
      <c r="B6621" s="301" t="s">
        <v>59462</v>
      </c>
      <c r="C6621" s="301" t="s">
        <v>94</v>
      </c>
      <c r="D6621" s="302">
        <v>496.76</v>
      </c>
      <c r="E6621" s="302">
        <v>484.91</v>
      </c>
    </row>
    <row r="6622" spans="1:5">
      <c r="A6622" s="301" t="s">
        <v>59463</v>
      </c>
      <c r="B6622" s="301" t="s">
        <v>59464</v>
      </c>
      <c r="C6622" s="301" t="s">
        <v>94</v>
      </c>
      <c r="D6622" s="302">
        <v>475.53</v>
      </c>
      <c r="E6622" s="302">
        <v>460.17</v>
      </c>
    </row>
    <row r="6623" spans="1:5">
      <c r="A6623" s="301" t="s">
        <v>59465</v>
      </c>
      <c r="B6623" s="301" t="s">
        <v>59466</v>
      </c>
      <c r="C6623" s="301" t="s">
        <v>94</v>
      </c>
      <c r="D6623" s="302">
        <v>448.82</v>
      </c>
      <c r="E6623" s="302">
        <v>436.99</v>
      </c>
    </row>
    <row r="6624" spans="1:5">
      <c r="A6624" s="301" t="s">
        <v>59467</v>
      </c>
      <c r="B6624" s="301" t="s">
        <v>59468</v>
      </c>
      <c r="C6624" s="301" t="s">
        <v>94</v>
      </c>
      <c r="D6624" s="302">
        <v>3381.69</v>
      </c>
      <c r="E6624" s="302" t="s">
        <v>46411</v>
      </c>
    </row>
    <row r="6625" spans="1:5">
      <c r="A6625" s="301" t="s">
        <v>59469</v>
      </c>
      <c r="B6625" s="301" t="s">
        <v>59470</v>
      </c>
      <c r="C6625" s="301" t="s">
        <v>94</v>
      </c>
      <c r="D6625" s="302">
        <v>3378.66</v>
      </c>
      <c r="E6625" s="302" t="s">
        <v>46411</v>
      </c>
    </row>
    <row r="6626" spans="1:5">
      <c r="A6626" s="301" t="s">
        <v>59471</v>
      </c>
      <c r="B6626" s="301" t="s">
        <v>59472</v>
      </c>
      <c r="C6626" s="301" t="s">
        <v>94</v>
      </c>
      <c r="D6626" s="302">
        <v>3481.84</v>
      </c>
      <c r="E6626" s="302" t="s">
        <v>46411</v>
      </c>
    </row>
    <row r="6627" spans="1:5">
      <c r="A6627" s="301" t="s">
        <v>59473</v>
      </c>
      <c r="B6627" s="301" t="s">
        <v>59474</v>
      </c>
      <c r="C6627" s="301" t="s">
        <v>94</v>
      </c>
      <c r="D6627" s="302">
        <v>3468.47</v>
      </c>
      <c r="E6627" s="302" t="s">
        <v>46411</v>
      </c>
    </row>
    <row r="6628" spans="1:5">
      <c r="A6628" s="301" t="s">
        <v>59475</v>
      </c>
      <c r="B6628" s="301" t="s">
        <v>59476</v>
      </c>
      <c r="C6628" s="301" t="s">
        <v>94</v>
      </c>
      <c r="D6628" s="302">
        <v>3409.69</v>
      </c>
      <c r="E6628" s="302" t="s">
        <v>46411</v>
      </c>
    </row>
    <row r="6629" spans="1:5">
      <c r="A6629" s="301" t="s">
        <v>59477</v>
      </c>
      <c r="B6629" s="301" t="s">
        <v>59478</v>
      </c>
      <c r="C6629" s="301" t="s">
        <v>94</v>
      </c>
      <c r="D6629" s="302">
        <v>3402.08</v>
      </c>
      <c r="E6629" s="302" t="s">
        <v>46411</v>
      </c>
    </row>
    <row r="6630" spans="1:5">
      <c r="A6630" s="301" t="s">
        <v>59479</v>
      </c>
      <c r="B6630" s="301" t="s">
        <v>59480</v>
      </c>
      <c r="C6630" s="301" t="s">
        <v>94</v>
      </c>
      <c r="D6630" s="302">
        <v>477.67</v>
      </c>
      <c r="E6630" s="302">
        <v>458.34</v>
      </c>
    </row>
    <row r="6631" spans="1:5">
      <c r="A6631" s="301" t="s">
        <v>59481</v>
      </c>
      <c r="B6631" s="301" t="s">
        <v>59482</v>
      </c>
      <c r="C6631" s="301" t="s">
        <v>94</v>
      </c>
      <c r="D6631" s="302">
        <v>390.76</v>
      </c>
      <c r="E6631" s="302">
        <v>380.41</v>
      </c>
    </row>
    <row r="6632" spans="1:5">
      <c r="A6632" s="301" t="s">
        <v>59483</v>
      </c>
      <c r="B6632" s="301" t="s">
        <v>59484</v>
      </c>
      <c r="C6632" s="301" t="s">
        <v>94</v>
      </c>
      <c r="D6632" s="302">
        <v>513.23</v>
      </c>
      <c r="E6632" s="302">
        <v>492.31</v>
      </c>
    </row>
    <row r="6633" spans="1:5">
      <c r="A6633" s="301" t="s">
        <v>59485</v>
      </c>
      <c r="B6633" s="301" t="s">
        <v>59486</v>
      </c>
      <c r="C6633" s="301" t="s">
        <v>94</v>
      </c>
      <c r="D6633" s="302">
        <v>415.17</v>
      </c>
      <c r="E6633" s="302">
        <v>404.32</v>
      </c>
    </row>
    <row r="6634" spans="1:5">
      <c r="A6634" s="301" t="s">
        <v>59487</v>
      </c>
      <c r="B6634" s="301" t="s">
        <v>59488</v>
      </c>
      <c r="C6634" s="301" t="s">
        <v>94</v>
      </c>
      <c r="D6634" s="302">
        <v>623.28</v>
      </c>
      <c r="E6634" s="302">
        <v>602.76</v>
      </c>
    </row>
    <row r="6635" spans="1:5">
      <c r="A6635" s="301" t="s">
        <v>59489</v>
      </c>
      <c r="B6635" s="301" t="s">
        <v>59490</v>
      </c>
      <c r="C6635" s="301" t="s">
        <v>94</v>
      </c>
      <c r="D6635" s="302">
        <v>532.55999999999995</v>
      </c>
      <c r="E6635" s="302">
        <v>521.58000000000004</v>
      </c>
    </row>
    <row r="6636" spans="1:5">
      <c r="A6636" s="301" t="s">
        <v>59491</v>
      </c>
      <c r="B6636" s="301" t="s">
        <v>59492</v>
      </c>
      <c r="C6636" s="301" t="s">
        <v>94</v>
      </c>
      <c r="D6636" s="302">
        <v>585.32000000000005</v>
      </c>
      <c r="E6636" s="302">
        <v>567.58000000000004</v>
      </c>
    </row>
    <row r="6637" spans="1:5">
      <c r="A6637" s="301" t="s">
        <v>59493</v>
      </c>
      <c r="B6637" s="301" t="s">
        <v>59494</v>
      </c>
      <c r="C6637" s="301" t="s">
        <v>94</v>
      </c>
      <c r="D6637" s="302">
        <v>529.55999999999995</v>
      </c>
      <c r="E6637" s="302">
        <v>517.76</v>
      </c>
    </row>
    <row r="6638" spans="1:5">
      <c r="A6638" s="301" t="s">
        <v>59495</v>
      </c>
      <c r="B6638" s="301" t="s">
        <v>59496</v>
      </c>
      <c r="C6638" s="301" t="s">
        <v>94</v>
      </c>
      <c r="D6638" s="302">
        <v>573.96</v>
      </c>
      <c r="E6638" s="302">
        <v>557.54</v>
      </c>
    </row>
    <row r="6639" spans="1:5">
      <c r="A6639" s="301" t="s">
        <v>59497</v>
      </c>
      <c r="B6639" s="301" t="s">
        <v>59498</v>
      </c>
      <c r="C6639" s="301" t="s">
        <v>94</v>
      </c>
      <c r="D6639" s="302">
        <v>550.54</v>
      </c>
      <c r="E6639" s="302">
        <v>539.21</v>
      </c>
    </row>
    <row r="6640" spans="1:5">
      <c r="A6640" s="301" t="s">
        <v>59499</v>
      </c>
      <c r="B6640" s="301" t="s">
        <v>59500</v>
      </c>
      <c r="C6640" s="301" t="s">
        <v>94</v>
      </c>
      <c r="D6640" s="302">
        <v>570.35</v>
      </c>
      <c r="E6640" s="302">
        <v>554.19000000000005</v>
      </c>
    </row>
    <row r="6641" spans="1:5">
      <c r="A6641" s="301" t="s">
        <v>59501</v>
      </c>
      <c r="B6641" s="301" t="s">
        <v>59502</v>
      </c>
      <c r="C6641" s="301" t="s">
        <v>94</v>
      </c>
      <c r="D6641" s="302">
        <v>549.73</v>
      </c>
      <c r="E6641" s="302">
        <v>535.78</v>
      </c>
    </row>
    <row r="6642" spans="1:5">
      <c r="A6642" s="301" t="s">
        <v>59503</v>
      </c>
      <c r="B6642" s="301" t="s">
        <v>59504</v>
      </c>
      <c r="C6642" s="301" t="s">
        <v>94</v>
      </c>
      <c r="D6642" s="302">
        <v>825.92</v>
      </c>
      <c r="E6642" s="302">
        <v>791.66</v>
      </c>
    </row>
    <row r="6643" spans="1:5">
      <c r="A6643" s="301" t="s">
        <v>59505</v>
      </c>
      <c r="B6643" s="301" t="s">
        <v>59506</v>
      </c>
      <c r="C6643" s="301" t="s">
        <v>94</v>
      </c>
      <c r="D6643" s="302">
        <v>646.52</v>
      </c>
      <c r="E6643" s="302">
        <v>630.70000000000005</v>
      </c>
    </row>
    <row r="6644" spans="1:5">
      <c r="A6644" s="301" t="s">
        <v>59507</v>
      </c>
      <c r="B6644" s="301" t="s">
        <v>59508</v>
      </c>
      <c r="C6644" s="301" t="s">
        <v>94</v>
      </c>
      <c r="D6644" s="302">
        <v>599.4</v>
      </c>
      <c r="E6644" s="302">
        <v>588.62</v>
      </c>
    </row>
    <row r="6645" spans="1:5">
      <c r="A6645" s="301" t="s">
        <v>59509</v>
      </c>
      <c r="B6645" s="301" t="s">
        <v>59510</v>
      </c>
      <c r="C6645" s="301" t="s">
        <v>94</v>
      </c>
      <c r="D6645" s="302">
        <v>697.93</v>
      </c>
      <c r="E6645" s="302">
        <v>670.29</v>
      </c>
    </row>
    <row r="6646" spans="1:5">
      <c r="A6646" s="301" t="s">
        <v>59511</v>
      </c>
      <c r="B6646" s="301" t="s">
        <v>59512</v>
      </c>
      <c r="C6646" s="301" t="s">
        <v>94</v>
      </c>
      <c r="D6646" s="302">
        <v>596.39</v>
      </c>
      <c r="E6646" s="302">
        <v>579.25</v>
      </c>
    </row>
    <row r="6647" spans="1:5">
      <c r="A6647" s="301" t="s">
        <v>59513</v>
      </c>
      <c r="B6647" s="301" t="s">
        <v>59514</v>
      </c>
      <c r="C6647" s="301" t="s">
        <v>94</v>
      </c>
      <c r="D6647" s="302">
        <v>537.30999999999995</v>
      </c>
      <c r="E6647" s="302">
        <v>526.57000000000005</v>
      </c>
    </row>
    <row r="6648" spans="1:5">
      <c r="A6648" s="301" t="s">
        <v>59515</v>
      </c>
      <c r="B6648" s="301" t="s">
        <v>59516</v>
      </c>
      <c r="C6648" s="301" t="s">
        <v>94</v>
      </c>
      <c r="D6648" s="302">
        <v>625.92999999999995</v>
      </c>
      <c r="E6648" s="302">
        <v>601.29999999999995</v>
      </c>
    </row>
    <row r="6649" spans="1:5">
      <c r="A6649" s="301" t="s">
        <v>59517</v>
      </c>
      <c r="B6649" s="301" t="s">
        <v>59518</v>
      </c>
      <c r="C6649" s="301" t="s">
        <v>94</v>
      </c>
      <c r="D6649" s="302">
        <v>541.80999999999995</v>
      </c>
      <c r="E6649" s="302">
        <v>525.96</v>
      </c>
    </row>
    <row r="6650" spans="1:5">
      <c r="A6650" s="301" t="s">
        <v>59519</v>
      </c>
      <c r="B6650" s="301" t="s">
        <v>59520</v>
      </c>
      <c r="C6650" s="301" t="s">
        <v>94</v>
      </c>
      <c r="D6650" s="302">
        <v>494.95</v>
      </c>
      <c r="E6650" s="302">
        <v>484.13</v>
      </c>
    </row>
    <row r="6651" spans="1:5">
      <c r="A6651" s="301" t="s">
        <v>59521</v>
      </c>
      <c r="B6651" s="301" t="s">
        <v>59522</v>
      </c>
      <c r="C6651" s="301" t="s">
        <v>94</v>
      </c>
      <c r="D6651" s="302">
        <v>571.46</v>
      </c>
      <c r="E6651" s="302">
        <v>549.28</v>
      </c>
    </row>
    <row r="6652" spans="1:5">
      <c r="A6652" s="301" t="s">
        <v>59523</v>
      </c>
      <c r="B6652" s="301" t="s">
        <v>59524</v>
      </c>
      <c r="C6652" s="301" t="s">
        <v>94</v>
      </c>
      <c r="D6652" s="302">
        <v>458.66</v>
      </c>
      <c r="E6652" s="302">
        <v>448.51</v>
      </c>
    </row>
    <row r="6653" spans="1:5">
      <c r="A6653" s="301" t="s">
        <v>59525</v>
      </c>
      <c r="B6653" s="301" t="s">
        <v>59526</v>
      </c>
      <c r="C6653" s="301" t="s">
        <v>94</v>
      </c>
      <c r="D6653" s="302">
        <v>501.86</v>
      </c>
      <c r="E6653" s="302">
        <v>480.64</v>
      </c>
    </row>
    <row r="6654" spans="1:5">
      <c r="A6654" s="301" t="s">
        <v>59527</v>
      </c>
      <c r="B6654" s="301" t="s">
        <v>59528</v>
      </c>
      <c r="C6654" s="301" t="s">
        <v>94</v>
      </c>
      <c r="D6654" s="302">
        <v>397.05</v>
      </c>
      <c r="E6654" s="302">
        <v>386.51</v>
      </c>
    </row>
    <row r="6655" spans="1:5">
      <c r="A6655" s="301" t="s">
        <v>59529</v>
      </c>
      <c r="B6655" s="301" t="s">
        <v>59530</v>
      </c>
      <c r="C6655" s="301" t="s">
        <v>94</v>
      </c>
      <c r="D6655" s="302">
        <v>633.67999999999995</v>
      </c>
      <c r="E6655" s="302">
        <v>606.77</v>
      </c>
    </row>
    <row r="6656" spans="1:5">
      <c r="A6656" s="301" t="s">
        <v>59531</v>
      </c>
      <c r="B6656" s="301" t="s">
        <v>59532</v>
      </c>
      <c r="C6656" s="301" t="s">
        <v>94</v>
      </c>
      <c r="D6656" s="302">
        <v>523.73</v>
      </c>
      <c r="E6656" s="302">
        <v>507.97</v>
      </c>
    </row>
    <row r="6657" spans="1:5">
      <c r="A6657" s="301" t="s">
        <v>59533</v>
      </c>
      <c r="B6657" s="301" t="s">
        <v>59534</v>
      </c>
      <c r="C6657" s="301" t="s">
        <v>94</v>
      </c>
      <c r="D6657" s="302">
        <v>471.1</v>
      </c>
      <c r="E6657" s="302">
        <v>461.09</v>
      </c>
    </row>
    <row r="6658" spans="1:5">
      <c r="A6658" s="301" t="s">
        <v>59535</v>
      </c>
      <c r="B6658" s="301" t="s">
        <v>59536</v>
      </c>
      <c r="C6658" s="301" t="s">
        <v>94</v>
      </c>
      <c r="D6658" s="302">
        <v>534.24</v>
      </c>
      <c r="E6658" s="302">
        <v>512.55999999999995</v>
      </c>
    </row>
    <row r="6659" spans="1:5">
      <c r="A6659" s="301" t="s">
        <v>59537</v>
      </c>
      <c r="B6659" s="301" t="s">
        <v>59538</v>
      </c>
      <c r="C6659" s="301" t="s">
        <v>94</v>
      </c>
      <c r="D6659" s="302">
        <v>459</v>
      </c>
      <c r="E6659" s="302">
        <v>445.17</v>
      </c>
    </row>
    <row r="6660" spans="1:5">
      <c r="A6660" s="301" t="s">
        <v>59539</v>
      </c>
      <c r="B6660" s="301" t="s">
        <v>59540</v>
      </c>
      <c r="C6660" s="301" t="s">
        <v>94</v>
      </c>
      <c r="D6660" s="302">
        <v>420.92</v>
      </c>
      <c r="E6660" s="302">
        <v>411.16</v>
      </c>
    </row>
    <row r="6661" spans="1:5">
      <c r="A6661" s="301" t="s">
        <v>59541</v>
      </c>
      <c r="B6661" s="301" t="s">
        <v>59542</v>
      </c>
      <c r="C6661" s="301" t="s">
        <v>94</v>
      </c>
      <c r="D6661" s="302">
        <v>3357.37</v>
      </c>
      <c r="E6661" s="302" t="s">
        <v>46411</v>
      </c>
    </row>
    <row r="6662" spans="1:5">
      <c r="A6662" s="301" t="s">
        <v>59543</v>
      </c>
      <c r="B6662" s="301" t="s">
        <v>59544</v>
      </c>
      <c r="C6662" s="301" t="s">
        <v>94</v>
      </c>
      <c r="D6662" s="302">
        <v>3309.35</v>
      </c>
      <c r="E6662" s="302" t="s">
        <v>46411</v>
      </c>
    </row>
    <row r="6663" spans="1:5">
      <c r="A6663" s="301" t="s">
        <v>59545</v>
      </c>
      <c r="B6663" s="301" t="s">
        <v>59546</v>
      </c>
      <c r="C6663" s="301" t="s">
        <v>94</v>
      </c>
      <c r="D6663" s="302">
        <v>3468.4</v>
      </c>
      <c r="E6663" s="302" t="s">
        <v>46411</v>
      </c>
    </row>
    <row r="6664" spans="1:5">
      <c r="A6664" s="301" t="s">
        <v>59547</v>
      </c>
      <c r="B6664" s="301" t="s">
        <v>59548</v>
      </c>
      <c r="C6664" s="301" t="s">
        <v>94</v>
      </c>
      <c r="D6664" s="302">
        <v>3396.57</v>
      </c>
      <c r="E6664" s="302" t="s">
        <v>46411</v>
      </c>
    </row>
    <row r="6665" spans="1:5">
      <c r="A6665" s="301" t="s">
        <v>59549</v>
      </c>
      <c r="B6665" s="301" t="s">
        <v>59550</v>
      </c>
      <c r="C6665" s="301" t="s">
        <v>94</v>
      </c>
      <c r="D6665" s="302">
        <v>3382.09</v>
      </c>
      <c r="E6665" s="302" t="s">
        <v>46411</v>
      </c>
    </row>
    <row r="6666" spans="1:5">
      <c r="A6666" s="301" t="s">
        <v>59551</v>
      </c>
      <c r="B6666" s="301" t="s">
        <v>59552</v>
      </c>
      <c r="C6666" s="301" t="s">
        <v>94</v>
      </c>
      <c r="D6666" s="302">
        <v>3395.77</v>
      </c>
      <c r="E6666" s="302" t="s">
        <v>46411</v>
      </c>
    </row>
    <row r="6667" spans="1:5">
      <c r="A6667" s="301" t="s">
        <v>59553</v>
      </c>
      <c r="B6667" s="301" t="s">
        <v>59554</v>
      </c>
      <c r="C6667" s="301" t="s">
        <v>94</v>
      </c>
      <c r="D6667" s="302">
        <v>3338.18</v>
      </c>
      <c r="E6667" s="302" t="s">
        <v>46411</v>
      </c>
    </row>
    <row r="6668" spans="1:5">
      <c r="A6668" s="301" t="s">
        <v>59555</v>
      </c>
      <c r="B6668" s="301" t="s">
        <v>59556</v>
      </c>
      <c r="C6668" s="301" t="s">
        <v>94</v>
      </c>
      <c r="D6668" s="302">
        <v>589.78</v>
      </c>
      <c r="E6668" s="302">
        <v>560.94000000000005</v>
      </c>
    </row>
    <row r="6669" spans="1:5">
      <c r="A6669" s="301" t="s">
        <v>59557</v>
      </c>
      <c r="B6669" s="301" t="s">
        <v>59558</v>
      </c>
      <c r="C6669" s="301" t="s">
        <v>94</v>
      </c>
      <c r="D6669" s="302">
        <v>619.32000000000005</v>
      </c>
      <c r="E6669" s="302">
        <v>589.58000000000004</v>
      </c>
    </row>
    <row r="6670" spans="1:5">
      <c r="A6670" s="301" t="s">
        <v>59559</v>
      </c>
      <c r="B6670" s="301" t="s">
        <v>59560</v>
      </c>
      <c r="C6670" s="301" t="s">
        <v>94</v>
      </c>
      <c r="D6670" s="302">
        <v>736.53</v>
      </c>
      <c r="E6670" s="302">
        <v>706.55</v>
      </c>
    </row>
    <row r="6671" spans="1:5">
      <c r="A6671" s="301" t="s">
        <v>59561</v>
      </c>
      <c r="B6671" s="301" t="s">
        <v>59562</v>
      </c>
      <c r="C6671" s="301" t="s">
        <v>94</v>
      </c>
      <c r="D6671" s="302">
        <v>729.58</v>
      </c>
      <c r="E6671" s="302">
        <v>699.36</v>
      </c>
    </row>
    <row r="6672" spans="1:5">
      <c r="A6672" s="301" t="s">
        <v>59563</v>
      </c>
      <c r="B6672" s="301" t="s">
        <v>59564</v>
      </c>
      <c r="C6672" s="301" t="s">
        <v>94</v>
      </c>
      <c r="D6672" s="302">
        <v>749.23</v>
      </c>
      <c r="E6672" s="302">
        <v>719.59</v>
      </c>
    </row>
    <row r="6673" spans="1:5">
      <c r="A6673" s="301" t="s">
        <v>59565</v>
      </c>
      <c r="B6673" s="301" t="s">
        <v>59566</v>
      </c>
      <c r="C6673" s="301" t="s">
        <v>94</v>
      </c>
      <c r="D6673" s="302">
        <v>724.82</v>
      </c>
      <c r="E6673" s="302">
        <v>695</v>
      </c>
    </row>
    <row r="6674" spans="1:5">
      <c r="A6674" s="301" t="s">
        <v>59567</v>
      </c>
      <c r="B6674" s="301" t="s">
        <v>59568</v>
      </c>
      <c r="C6674" s="301" t="s">
        <v>94</v>
      </c>
      <c r="D6674" s="302">
        <v>716.66</v>
      </c>
      <c r="E6674" s="302">
        <v>687.61</v>
      </c>
    </row>
    <row r="6675" spans="1:5">
      <c r="A6675" s="301" t="s">
        <v>59569</v>
      </c>
      <c r="B6675" s="301" t="s">
        <v>59570</v>
      </c>
      <c r="C6675" s="301" t="s">
        <v>94</v>
      </c>
      <c r="D6675" s="302">
        <v>819.86</v>
      </c>
      <c r="E6675" s="302">
        <v>788.75</v>
      </c>
    </row>
    <row r="6676" spans="1:5">
      <c r="A6676" s="301" t="s">
        <v>59571</v>
      </c>
      <c r="B6676" s="301" t="s">
        <v>59572</v>
      </c>
      <c r="C6676" s="301" t="s">
        <v>94</v>
      </c>
      <c r="D6676" s="302">
        <v>739.5</v>
      </c>
      <c r="E6676" s="302">
        <v>710.08</v>
      </c>
    </row>
    <row r="6677" spans="1:5">
      <c r="A6677" s="301" t="s">
        <v>59573</v>
      </c>
      <c r="B6677" s="301" t="s">
        <v>59574</v>
      </c>
      <c r="C6677" s="301" t="s">
        <v>94</v>
      </c>
      <c r="D6677" s="302">
        <v>698.79</v>
      </c>
      <c r="E6677" s="302">
        <v>669.15</v>
      </c>
    </row>
    <row r="6678" spans="1:5">
      <c r="A6678" s="301" t="s">
        <v>59575</v>
      </c>
      <c r="B6678" s="301" t="s">
        <v>59576</v>
      </c>
      <c r="C6678" s="301" t="s">
        <v>94</v>
      </c>
      <c r="D6678" s="302">
        <v>674.4</v>
      </c>
      <c r="E6678" s="302">
        <v>644.20000000000005</v>
      </c>
    </row>
    <row r="6679" spans="1:5">
      <c r="A6679" s="301" t="s">
        <v>59577</v>
      </c>
      <c r="B6679" s="301" t="s">
        <v>59578</v>
      </c>
      <c r="C6679" s="301" t="s">
        <v>94</v>
      </c>
      <c r="D6679" s="302">
        <v>595.29</v>
      </c>
      <c r="E6679" s="302">
        <v>566.45000000000005</v>
      </c>
    </row>
    <row r="6680" spans="1:5">
      <c r="A6680" s="301" t="s">
        <v>59579</v>
      </c>
      <c r="B6680" s="301" t="s">
        <v>59580</v>
      </c>
      <c r="C6680" s="301" t="s">
        <v>94</v>
      </c>
      <c r="D6680" s="302">
        <v>680.9</v>
      </c>
      <c r="E6680" s="302">
        <v>651.48</v>
      </c>
    </row>
    <row r="6681" spans="1:5">
      <c r="A6681" s="301" t="s">
        <v>59581</v>
      </c>
      <c r="B6681" s="301" t="s">
        <v>59582</v>
      </c>
      <c r="C6681" s="301" t="s">
        <v>94</v>
      </c>
      <c r="D6681" s="302">
        <v>623.13</v>
      </c>
      <c r="E6681" s="302">
        <v>594.66999999999996</v>
      </c>
    </row>
    <row r="6682" spans="1:5">
      <c r="A6682" s="301" t="s">
        <v>59583</v>
      </c>
      <c r="B6682" s="301" t="s">
        <v>59584</v>
      </c>
      <c r="C6682" s="301" t="s">
        <v>94</v>
      </c>
      <c r="D6682" s="302">
        <v>3521.47</v>
      </c>
      <c r="E6682" s="302" t="s">
        <v>46411</v>
      </c>
    </row>
    <row r="6683" spans="1:5">
      <c r="A6683" s="301" t="s">
        <v>59585</v>
      </c>
      <c r="B6683" s="301" t="s">
        <v>59586</v>
      </c>
      <c r="C6683" s="301" t="s">
        <v>94</v>
      </c>
      <c r="D6683" s="302">
        <v>3606.54</v>
      </c>
      <c r="E6683" s="302" t="s">
        <v>46411</v>
      </c>
    </row>
    <row r="6684" spans="1:5">
      <c r="A6684" s="301" t="s">
        <v>59587</v>
      </c>
      <c r="B6684" s="301" t="s">
        <v>59588</v>
      </c>
      <c r="C6684" s="301" t="s">
        <v>94</v>
      </c>
      <c r="D6684" s="302">
        <v>3548.89</v>
      </c>
      <c r="E6684" s="302" t="s">
        <v>46411</v>
      </c>
    </row>
    <row r="6685" spans="1:5">
      <c r="A6685" s="301" t="s">
        <v>59589</v>
      </c>
      <c r="B6685" s="301" t="s">
        <v>59590</v>
      </c>
      <c r="C6685" s="301" t="s">
        <v>94</v>
      </c>
      <c r="D6685" s="302">
        <v>1694.89</v>
      </c>
      <c r="E6685" s="302" t="s">
        <v>46411</v>
      </c>
    </row>
    <row r="6686" spans="1:5">
      <c r="A6686" s="301" t="s">
        <v>59591</v>
      </c>
      <c r="B6686" s="301" t="s">
        <v>59592</v>
      </c>
      <c r="C6686" s="301" t="s">
        <v>94</v>
      </c>
      <c r="D6686" s="302">
        <v>1679.74</v>
      </c>
      <c r="E6686" s="302" t="s">
        <v>46411</v>
      </c>
    </row>
    <row r="6687" spans="1:5">
      <c r="A6687" s="301" t="s">
        <v>59593</v>
      </c>
      <c r="B6687" s="301" t="s">
        <v>59594</v>
      </c>
      <c r="C6687" s="301" t="s">
        <v>94</v>
      </c>
      <c r="D6687" s="302">
        <v>1660.63</v>
      </c>
      <c r="E6687" s="302" t="s">
        <v>46411</v>
      </c>
    </row>
    <row r="6688" spans="1:5">
      <c r="A6688" s="301" t="s">
        <v>59595</v>
      </c>
      <c r="B6688" s="301" t="s">
        <v>59596</v>
      </c>
      <c r="C6688" s="301" t="s">
        <v>94</v>
      </c>
      <c r="D6688" s="302">
        <v>1958.46</v>
      </c>
      <c r="E6688" s="302" t="s">
        <v>46411</v>
      </c>
    </row>
    <row r="6689" spans="1:5">
      <c r="A6689" s="301" t="s">
        <v>59597</v>
      </c>
      <c r="B6689" s="301" t="s">
        <v>59598</v>
      </c>
      <c r="C6689" s="301" t="s">
        <v>94</v>
      </c>
      <c r="D6689" s="302">
        <v>1934.44</v>
      </c>
      <c r="E6689" s="302" t="s">
        <v>46411</v>
      </c>
    </row>
    <row r="6690" spans="1:5">
      <c r="A6690" s="301" t="s">
        <v>59599</v>
      </c>
      <c r="B6690" s="301" t="s">
        <v>59600</v>
      </c>
      <c r="C6690" s="301" t="s">
        <v>94</v>
      </c>
      <c r="D6690" s="302">
        <v>1916.14</v>
      </c>
      <c r="E6690" s="302" t="s">
        <v>46411</v>
      </c>
    </row>
    <row r="6691" spans="1:5">
      <c r="A6691" s="301" t="s">
        <v>59601</v>
      </c>
      <c r="B6691" s="301" t="s">
        <v>59602</v>
      </c>
      <c r="C6691" s="301" t="s">
        <v>94</v>
      </c>
      <c r="D6691" s="302">
        <v>4615.83</v>
      </c>
      <c r="E6691" s="302" t="s">
        <v>46411</v>
      </c>
    </row>
    <row r="6692" spans="1:5">
      <c r="A6692" s="301" t="s">
        <v>59603</v>
      </c>
      <c r="B6692" s="301" t="s">
        <v>59604</v>
      </c>
      <c r="C6692" s="301" t="s">
        <v>94</v>
      </c>
      <c r="D6692" s="302">
        <v>4620.67</v>
      </c>
      <c r="E6692" s="302" t="s">
        <v>46411</v>
      </c>
    </row>
    <row r="6693" spans="1:5">
      <c r="A6693" s="301" t="s">
        <v>59605</v>
      </c>
      <c r="B6693" s="301" t="s">
        <v>59606</v>
      </c>
      <c r="C6693" s="301" t="s">
        <v>94</v>
      </c>
      <c r="D6693" s="302">
        <v>4632.12</v>
      </c>
      <c r="E6693" s="302" t="s">
        <v>46411</v>
      </c>
    </row>
    <row r="6694" spans="1:5">
      <c r="A6694" s="301" t="s">
        <v>59607</v>
      </c>
      <c r="B6694" s="301" t="s">
        <v>59608</v>
      </c>
      <c r="C6694" s="301" t="s">
        <v>94</v>
      </c>
      <c r="D6694" s="302">
        <v>5141.3</v>
      </c>
      <c r="E6694" s="302" t="s">
        <v>46411</v>
      </c>
    </row>
    <row r="6695" spans="1:5">
      <c r="A6695" s="301" t="s">
        <v>59609</v>
      </c>
      <c r="B6695" s="301" t="s">
        <v>59610</v>
      </c>
      <c r="C6695" s="301" t="s">
        <v>94</v>
      </c>
      <c r="D6695" s="302">
        <v>5172.6499999999996</v>
      </c>
      <c r="E6695" s="302" t="s">
        <v>46411</v>
      </c>
    </row>
    <row r="6696" spans="1:5">
      <c r="A6696" s="301" t="s">
        <v>59611</v>
      </c>
      <c r="B6696" s="301" t="s">
        <v>59612</v>
      </c>
      <c r="C6696" s="301" t="s">
        <v>94</v>
      </c>
      <c r="D6696" s="302">
        <v>5203.75</v>
      </c>
      <c r="E6696" s="302" t="s">
        <v>46411</v>
      </c>
    </row>
    <row r="6697" spans="1:5">
      <c r="A6697" s="301" t="s">
        <v>59613</v>
      </c>
      <c r="B6697" s="301" t="s">
        <v>59614</v>
      </c>
      <c r="C6697" s="301" t="s">
        <v>94</v>
      </c>
      <c r="D6697" s="302">
        <v>3264.53</v>
      </c>
      <c r="E6697" s="302" t="s">
        <v>46411</v>
      </c>
    </row>
    <row r="6698" spans="1:5">
      <c r="A6698" s="301" t="s">
        <v>59615</v>
      </c>
      <c r="B6698" s="301" t="s">
        <v>59616</v>
      </c>
      <c r="C6698" s="301" t="s">
        <v>94</v>
      </c>
      <c r="D6698" s="302">
        <v>3270.67</v>
      </c>
      <c r="E6698" s="302" t="s">
        <v>46411</v>
      </c>
    </row>
    <row r="6699" spans="1:5">
      <c r="A6699" s="301" t="s">
        <v>59617</v>
      </c>
      <c r="B6699" s="301" t="s">
        <v>59618</v>
      </c>
      <c r="C6699" s="301" t="s">
        <v>94</v>
      </c>
      <c r="D6699" s="302">
        <v>3277.69</v>
      </c>
      <c r="E6699" s="302" t="s">
        <v>46411</v>
      </c>
    </row>
    <row r="6700" spans="1:5">
      <c r="A6700" s="301" t="s">
        <v>59619</v>
      </c>
      <c r="B6700" s="301" t="s">
        <v>59620</v>
      </c>
      <c r="C6700" s="301" t="s">
        <v>94</v>
      </c>
      <c r="D6700" s="302">
        <v>1944.27</v>
      </c>
      <c r="E6700" s="302" t="s">
        <v>46411</v>
      </c>
    </row>
    <row r="6701" spans="1:5">
      <c r="A6701" s="301" t="s">
        <v>59621</v>
      </c>
      <c r="B6701" s="301" t="s">
        <v>59622</v>
      </c>
      <c r="C6701" s="301" t="s">
        <v>94</v>
      </c>
      <c r="D6701" s="302">
        <v>2208.1999999999998</v>
      </c>
      <c r="E6701" s="302" t="s">
        <v>46411</v>
      </c>
    </row>
    <row r="6702" spans="1:5">
      <c r="A6702" s="301" t="s">
        <v>59623</v>
      </c>
      <c r="B6702" s="301" t="s">
        <v>59624</v>
      </c>
      <c r="C6702" s="301" t="s">
        <v>94</v>
      </c>
      <c r="D6702" s="302">
        <v>5494.39</v>
      </c>
      <c r="E6702" s="302" t="s">
        <v>46411</v>
      </c>
    </row>
    <row r="6703" spans="1:5">
      <c r="A6703" s="301" t="s">
        <v>59625</v>
      </c>
      <c r="B6703" s="301" t="s">
        <v>59626</v>
      </c>
      <c r="C6703" s="301" t="s">
        <v>94</v>
      </c>
      <c r="D6703" s="302">
        <v>3579.19</v>
      </c>
      <c r="E6703" s="302" t="s">
        <v>46411</v>
      </c>
    </row>
    <row r="6704" spans="1:5">
      <c r="A6704" s="301" t="s">
        <v>59627</v>
      </c>
      <c r="B6704" s="301" t="s">
        <v>59628</v>
      </c>
      <c r="C6704" s="301" t="s">
        <v>94</v>
      </c>
      <c r="D6704" s="302">
        <v>4823.3900000000003</v>
      </c>
      <c r="E6704" s="302" t="s">
        <v>46411</v>
      </c>
    </row>
    <row r="6705" spans="1:5">
      <c r="A6705" s="301" t="s">
        <v>59629</v>
      </c>
      <c r="B6705" s="301" t="s">
        <v>59630</v>
      </c>
      <c r="C6705" s="301" t="s">
        <v>94</v>
      </c>
      <c r="D6705" s="302">
        <v>4814.82</v>
      </c>
      <c r="E6705" s="302" t="s">
        <v>46411</v>
      </c>
    </row>
    <row r="6706" spans="1:5">
      <c r="A6706" s="301" t="s">
        <v>59631</v>
      </c>
      <c r="B6706" s="301" t="s">
        <v>59632</v>
      </c>
      <c r="C6706" s="301" t="s">
        <v>94</v>
      </c>
      <c r="D6706" s="302">
        <v>1729.76</v>
      </c>
      <c r="E6706" s="302" t="s">
        <v>46411</v>
      </c>
    </row>
    <row r="6707" spans="1:5">
      <c r="A6707" s="301" t="s">
        <v>59633</v>
      </c>
      <c r="B6707" s="301" t="s">
        <v>59634</v>
      </c>
      <c r="C6707" s="301" t="s">
        <v>94</v>
      </c>
      <c r="D6707" s="302">
        <v>1705.37</v>
      </c>
      <c r="E6707" s="302" t="s">
        <v>46411</v>
      </c>
    </row>
    <row r="6708" spans="1:5">
      <c r="A6708" s="301" t="s">
        <v>59635</v>
      </c>
      <c r="B6708" s="301" t="s">
        <v>59636</v>
      </c>
      <c r="C6708" s="301" t="s">
        <v>94</v>
      </c>
      <c r="D6708" s="302">
        <v>902.23</v>
      </c>
      <c r="E6708" s="302">
        <v>882.67</v>
      </c>
    </row>
    <row r="6709" spans="1:5">
      <c r="A6709" s="301" t="s">
        <v>59637</v>
      </c>
      <c r="B6709" s="301" t="s">
        <v>59638</v>
      </c>
      <c r="C6709" s="301" t="s">
        <v>94</v>
      </c>
      <c r="D6709" s="302">
        <v>545.54</v>
      </c>
      <c r="E6709" s="302">
        <v>532.69000000000005</v>
      </c>
    </row>
    <row r="6710" spans="1:5">
      <c r="A6710" s="301" t="s">
        <v>59639</v>
      </c>
      <c r="B6710" s="301" t="s">
        <v>59640</v>
      </c>
      <c r="C6710" s="301" t="s">
        <v>94</v>
      </c>
      <c r="D6710" s="302">
        <v>667.7</v>
      </c>
      <c r="E6710" s="302">
        <v>644.26</v>
      </c>
    </row>
    <row r="6711" spans="1:5">
      <c r="A6711" s="301" t="s">
        <v>59641</v>
      </c>
      <c r="B6711" s="301" t="s">
        <v>59642</v>
      </c>
      <c r="C6711" s="301" t="s">
        <v>94</v>
      </c>
      <c r="D6711" s="302">
        <v>531.71</v>
      </c>
      <c r="E6711" s="302">
        <v>520.39</v>
      </c>
    </row>
    <row r="6712" spans="1:5">
      <c r="A6712" s="301" t="s">
        <v>59643</v>
      </c>
      <c r="B6712" s="301" t="s">
        <v>59644</v>
      </c>
      <c r="C6712" s="301" t="s">
        <v>94</v>
      </c>
      <c r="D6712" s="302">
        <v>662.42</v>
      </c>
      <c r="E6712" s="302">
        <v>639.54</v>
      </c>
    </row>
    <row r="6713" spans="1:5">
      <c r="A6713" s="301" t="s">
        <v>59645</v>
      </c>
      <c r="B6713" s="301" t="s">
        <v>59646</v>
      </c>
      <c r="C6713" s="301" t="s">
        <v>94</v>
      </c>
      <c r="D6713" s="302">
        <v>459.89</v>
      </c>
      <c r="E6713" s="302">
        <v>448.77</v>
      </c>
    </row>
    <row r="6714" spans="1:5">
      <c r="A6714" s="301" t="s">
        <v>59647</v>
      </c>
      <c r="B6714" s="301" t="s">
        <v>59648</v>
      </c>
      <c r="C6714" s="301" t="s">
        <v>94</v>
      </c>
      <c r="D6714" s="302">
        <v>600.37</v>
      </c>
      <c r="E6714" s="302">
        <v>578.24</v>
      </c>
    </row>
    <row r="6715" spans="1:5">
      <c r="A6715" s="301" t="s">
        <v>59649</v>
      </c>
      <c r="B6715" s="301" t="s">
        <v>59650</v>
      </c>
      <c r="C6715" s="301" t="s">
        <v>94</v>
      </c>
      <c r="D6715" s="302">
        <v>555.16</v>
      </c>
      <c r="E6715" s="302">
        <v>541.05999999999995</v>
      </c>
    </row>
    <row r="6716" spans="1:5">
      <c r="A6716" s="301" t="s">
        <v>59651</v>
      </c>
      <c r="B6716" s="301" t="s">
        <v>59652</v>
      </c>
      <c r="C6716" s="301" t="s">
        <v>94</v>
      </c>
      <c r="D6716" s="302">
        <v>807.86</v>
      </c>
      <c r="E6716" s="302">
        <v>784.22</v>
      </c>
    </row>
    <row r="6717" spans="1:5">
      <c r="A6717" s="301" t="s">
        <v>59653</v>
      </c>
      <c r="B6717" s="301" t="s">
        <v>59654</v>
      </c>
      <c r="C6717" s="301" t="s">
        <v>94</v>
      </c>
      <c r="D6717" s="302">
        <v>586.5</v>
      </c>
      <c r="E6717" s="302">
        <v>568.89</v>
      </c>
    </row>
    <row r="6718" spans="1:5">
      <c r="A6718" s="301" t="s">
        <v>59655</v>
      </c>
      <c r="B6718" s="301" t="s">
        <v>59656</v>
      </c>
      <c r="C6718" s="301" t="s">
        <v>94</v>
      </c>
      <c r="D6718" s="302">
        <v>530.27</v>
      </c>
      <c r="E6718" s="302">
        <v>518.65</v>
      </c>
    </row>
    <row r="6719" spans="1:5">
      <c r="A6719" s="301" t="s">
        <v>59657</v>
      </c>
      <c r="B6719" s="301" t="s">
        <v>59658</v>
      </c>
      <c r="C6719" s="301" t="s">
        <v>94</v>
      </c>
      <c r="D6719" s="302">
        <v>500.58</v>
      </c>
      <c r="E6719" s="302">
        <v>492.28</v>
      </c>
    </row>
    <row r="6720" spans="1:5">
      <c r="A6720" s="301" t="s">
        <v>59659</v>
      </c>
      <c r="B6720" s="301" t="s">
        <v>59660</v>
      </c>
      <c r="C6720" s="301" t="s">
        <v>94</v>
      </c>
      <c r="D6720" s="302">
        <v>682.95</v>
      </c>
      <c r="E6720" s="302">
        <v>660.48</v>
      </c>
    </row>
    <row r="6721" spans="1:5">
      <c r="A6721" s="301" t="s">
        <v>59661</v>
      </c>
      <c r="B6721" s="301" t="s">
        <v>59662</v>
      </c>
      <c r="C6721" s="301" t="s">
        <v>94</v>
      </c>
      <c r="D6721" s="302">
        <v>521.78</v>
      </c>
      <c r="E6721" s="302">
        <v>511.03</v>
      </c>
    </row>
    <row r="6722" spans="1:5">
      <c r="A6722" s="301" t="s">
        <v>59663</v>
      </c>
      <c r="B6722" s="301" t="s">
        <v>59664</v>
      </c>
      <c r="C6722" s="301" t="s">
        <v>94</v>
      </c>
      <c r="D6722" s="302">
        <v>477.6</v>
      </c>
      <c r="E6722" s="302">
        <v>466.85</v>
      </c>
    </row>
    <row r="6723" spans="1:5">
      <c r="A6723" s="301" t="s">
        <v>59665</v>
      </c>
      <c r="B6723" s="301" t="s">
        <v>59666</v>
      </c>
      <c r="C6723" s="301" t="s">
        <v>94</v>
      </c>
      <c r="D6723" s="302">
        <v>548.26</v>
      </c>
      <c r="E6723" s="302">
        <v>529.26</v>
      </c>
    </row>
    <row r="6724" spans="1:5">
      <c r="A6724" s="301" t="s">
        <v>59667</v>
      </c>
      <c r="B6724" s="301" t="s">
        <v>59668</v>
      </c>
      <c r="C6724" s="301" t="s">
        <v>94</v>
      </c>
      <c r="D6724" s="302">
        <v>477.62</v>
      </c>
      <c r="E6724" s="302">
        <v>465.94</v>
      </c>
    </row>
    <row r="6725" spans="1:5">
      <c r="A6725" s="301" t="s">
        <v>59669</v>
      </c>
      <c r="B6725" s="301" t="s">
        <v>59670</v>
      </c>
      <c r="C6725" s="301" t="s">
        <v>94</v>
      </c>
      <c r="D6725" s="302">
        <v>444.08</v>
      </c>
      <c r="E6725" s="302">
        <v>436.17</v>
      </c>
    </row>
    <row r="6726" spans="1:5">
      <c r="A6726" s="301" t="s">
        <v>59671</v>
      </c>
      <c r="B6726" s="301" t="s">
        <v>59672</v>
      </c>
      <c r="C6726" s="301" t="s">
        <v>94</v>
      </c>
      <c r="D6726" s="302">
        <v>686.06</v>
      </c>
      <c r="E6726" s="302">
        <v>673.65</v>
      </c>
    </row>
    <row r="6727" spans="1:5">
      <c r="A6727" s="301" t="s">
        <v>59673</v>
      </c>
      <c r="B6727" s="301" t="s">
        <v>59674</v>
      </c>
      <c r="C6727" s="301" t="s">
        <v>94</v>
      </c>
      <c r="D6727" s="302">
        <v>783.38</v>
      </c>
      <c r="E6727" s="302">
        <v>759.82</v>
      </c>
    </row>
    <row r="6728" spans="1:5">
      <c r="A6728" s="301" t="s">
        <v>59675</v>
      </c>
      <c r="B6728" s="301" t="s">
        <v>59676</v>
      </c>
      <c r="C6728" s="301" t="s">
        <v>94</v>
      </c>
      <c r="D6728" s="302">
        <v>672.65</v>
      </c>
      <c r="E6728" s="302">
        <v>660.8</v>
      </c>
    </row>
    <row r="6729" spans="1:5">
      <c r="A6729" s="301" t="s">
        <v>59677</v>
      </c>
      <c r="B6729" s="301" t="s">
        <v>59678</v>
      </c>
      <c r="C6729" s="301" t="s">
        <v>94</v>
      </c>
      <c r="D6729" s="302">
        <v>646.73</v>
      </c>
      <c r="E6729" s="302">
        <v>637.89</v>
      </c>
    </row>
    <row r="6730" spans="1:5">
      <c r="A6730" s="301" t="s">
        <v>59679</v>
      </c>
      <c r="B6730" s="301" t="s">
        <v>59680</v>
      </c>
      <c r="C6730" s="301" t="s">
        <v>94</v>
      </c>
      <c r="D6730" s="302">
        <v>814.61</v>
      </c>
      <c r="E6730" s="302">
        <v>790.85</v>
      </c>
    </row>
    <row r="6731" spans="1:5">
      <c r="A6731" s="301" t="s">
        <v>59681</v>
      </c>
      <c r="B6731" s="301" t="s">
        <v>59682</v>
      </c>
      <c r="C6731" s="301" t="s">
        <v>94</v>
      </c>
      <c r="D6731" s="302">
        <v>595.01</v>
      </c>
      <c r="E6731" s="302">
        <v>583.39</v>
      </c>
    </row>
    <row r="6732" spans="1:5">
      <c r="A6732" s="301" t="s">
        <v>59683</v>
      </c>
      <c r="B6732" s="301" t="s">
        <v>59684</v>
      </c>
      <c r="C6732" s="301" t="s">
        <v>94</v>
      </c>
      <c r="D6732" s="302">
        <v>667.67</v>
      </c>
      <c r="E6732" s="302">
        <v>647.78</v>
      </c>
    </row>
    <row r="6733" spans="1:5">
      <c r="A6733" s="301" t="s">
        <v>59685</v>
      </c>
      <c r="B6733" s="301" t="s">
        <v>59686</v>
      </c>
      <c r="C6733" s="301" t="s">
        <v>94</v>
      </c>
      <c r="D6733" s="302">
        <v>598.09</v>
      </c>
      <c r="E6733" s="302">
        <v>585.51</v>
      </c>
    </row>
    <row r="6734" spans="1:5">
      <c r="A6734" s="301" t="s">
        <v>59687</v>
      </c>
      <c r="B6734" s="301" t="s">
        <v>59688</v>
      </c>
      <c r="C6734" s="301" t="s">
        <v>94</v>
      </c>
      <c r="D6734" s="302">
        <v>566.41999999999996</v>
      </c>
      <c r="E6734" s="302">
        <v>557.62</v>
      </c>
    </row>
    <row r="6735" spans="1:5">
      <c r="A6735" s="301" t="s">
        <v>59689</v>
      </c>
      <c r="B6735" s="301" t="s">
        <v>59690</v>
      </c>
      <c r="C6735" s="301" t="s">
        <v>94</v>
      </c>
      <c r="D6735" s="302">
        <v>727.69</v>
      </c>
      <c r="E6735" s="302">
        <v>704.86</v>
      </c>
    </row>
    <row r="6736" spans="1:5">
      <c r="A6736" s="301" t="s">
        <v>59691</v>
      </c>
      <c r="B6736" s="301" t="s">
        <v>59692</v>
      </c>
      <c r="C6736" s="301" t="s">
        <v>94</v>
      </c>
      <c r="D6736" s="302">
        <v>520.45000000000005</v>
      </c>
      <c r="E6736" s="302">
        <v>509.56</v>
      </c>
    </row>
    <row r="6737" spans="1:5">
      <c r="A6737" s="301" t="s">
        <v>59693</v>
      </c>
      <c r="B6737" s="301" t="s">
        <v>59694</v>
      </c>
      <c r="C6737" s="301" t="s">
        <v>94</v>
      </c>
      <c r="D6737" s="302">
        <v>528.46</v>
      </c>
      <c r="E6737" s="302">
        <v>518.16999999999996</v>
      </c>
    </row>
    <row r="6738" spans="1:5">
      <c r="A6738" s="301" t="s">
        <v>59695</v>
      </c>
      <c r="B6738" s="301" t="s">
        <v>59696</v>
      </c>
      <c r="C6738" s="301" t="s">
        <v>94</v>
      </c>
      <c r="D6738" s="302">
        <v>525.46</v>
      </c>
      <c r="E6738" s="302">
        <v>515.38</v>
      </c>
    </row>
    <row r="6739" spans="1:5">
      <c r="A6739" s="301" t="s">
        <v>59697</v>
      </c>
      <c r="B6739" s="301" t="s">
        <v>59698</v>
      </c>
      <c r="C6739" s="301" t="s">
        <v>94</v>
      </c>
      <c r="D6739" s="302">
        <v>466.24</v>
      </c>
      <c r="E6739" s="302">
        <v>456.73</v>
      </c>
    </row>
    <row r="6740" spans="1:5">
      <c r="A6740" s="301" t="s">
        <v>59699</v>
      </c>
      <c r="B6740" s="301" t="s">
        <v>59700</v>
      </c>
      <c r="C6740" s="301" t="s">
        <v>94</v>
      </c>
      <c r="D6740" s="302">
        <v>680.97</v>
      </c>
      <c r="E6740" s="302">
        <v>669.75</v>
      </c>
    </row>
    <row r="6741" spans="1:5">
      <c r="A6741" s="301" t="s">
        <v>59701</v>
      </c>
      <c r="B6741" s="301" t="s">
        <v>59702</v>
      </c>
      <c r="C6741" s="301" t="s">
        <v>94</v>
      </c>
      <c r="D6741" s="302">
        <v>590.33000000000004</v>
      </c>
      <c r="E6741" s="302">
        <v>579.92999999999995</v>
      </c>
    </row>
    <row r="6742" spans="1:5">
      <c r="A6742" s="301" t="s">
        <v>59703</v>
      </c>
      <c r="B6742" s="301" t="s">
        <v>59704</v>
      </c>
      <c r="C6742" s="301" t="s">
        <v>94</v>
      </c>
      <c r="D6742" s="302">
        <v>40.06</v>
      </c>
      <c r="E6742" s="302">
        <v>36.54</v>
      </c>
    </row>
    <row r="6743" spans="1:5">
      <c r="A6743" s="301" t="s">
        <v>59705</v>
      </c>
      <c r="B6743" s="301" t="s">
        <v>59706</v>
      </c>
      <c r="C6743" s="301" t="s">
        <v>94</v>
      </c>
      <c r="D6743" s="302">
        <v>67.930000000000007</v>
      </c>
      <c r="E6743" s="302">
        <v>61.53</v>
      </c>
    </row>
    <row r="6744" spans="1:5">
      <c r="A6744" s="301" t="s">
        <v>59707</v>
      </c>
      <c r="B6744" s="301" t="s">
        <v>59708</v>
      </c>
      <c r="C6744" s="301" t="s">
        <v>94</v>
      </c>
      <c r="D6744" s="302">
        <v>61.93</v>
      </c>
      <c r="E6744" s="302">
        <v>57.82</v>
      </c>
    </row>
    <row r="6745" spans="1:5">
      <c r="A6745" s="301" t="s">
        <v>59709</v>
      </c>
      <c r="B6745" s="301" t="s">
        <v>59710</v>
      </c>
      <c r="C6745" s="301" t="s">
        <v>59711</v>
      </c>
      <c r="D6745" s="302">
        <v>1.03</v>
      </c>
      <c r="E6745" s="302">
        <v>0.94</v>
      </c>
    </row>
    <row r="6746" spans="1:5">
      <c r="A6746" s="301" t="s">
        <v>59712</v>
      </c>
      <c r="B6746" s="301" t="s">
        <v>59713</v>
      </c>
      <c r="C6746" s="301" t="s">
        <v>59711</v>
      </c>
      <c r="D6746" s="302">
        <v>1.73</v>
      </c>
      <c r="E6746" s="302">
        <v>1.57</v>
      </c>
    </row>
    <row r="6747" spans="1:5">
      <c r="A6747" s="301" t="s">
        <v>59714</v>
      </c>
      <c r="B6747" s="301" t="s">
        <v>59715</v>
      </c>
      <c r="C6747" s="301" t="s">
        <v>59711</v>
      </c>
      <c r="D6747" s="302">
        <v>2.6</v>
      </c>
      <c r="E6747" s="302">
        <v>2.35</v>
      </c>
    </row>
    <row r="6748" spans="1:5">
      <c r="A6748" s="301" t="s">
        <v>59716</v>
      </c>
      <c r="B6748" s="301" t="s">
        <v>59717</v>
      </c>
      <c r="C6748" s="301" t="s">
        <v>59711</v>
      </c>
      <c r="D6748" s="302">
        <v>0.36</v>
      </c>
      <c r="E6748" s="302">
        <v>0.32</v>
      </c>
    </row>
    <row r="6749" spans="1:5">
      <c r="A6749" s="301" t="s">
        <v>59718</v>
      </c>
      <c r="B6749" s="301" t="s">
        <v>59719</v>
      </c>
      <c r="C6749" s="301" t="s">
        <v>59711</v>
      </c>
      <c r="D6749" s="302">
        <v>0.43</v>
      </c>
      <c r="E6749" s="302">
        <v>0.39</v>
      </c>
    </row>
    <row r="6750" spans="1:5">
      <c r="A6750" s="301" t="s">
        <v>59720</v>
      </c>
      <c r="B6750" s="301" t="s">
        <v>59721</v>
      </c>
      <c r="C6750" s="301" t="s">
        <v>59711</v>
      </c>
      <c r="D6750" s="302">
        <v>0.53</v>
      </c>
      <c r="E6750" s="302">
        <v>0.48</v>
      </c>
    </row>
    <row r="6751" spans="1:5">
      <c r="A6751" s="301" t="s">
        <v>59722</v>
      </c>
      <c r="B6751" s="301" t="s">
        <v>59723</v>
      </c>
      <c r="C6751" s="301" t="s">
        <v>59711</v>
      </c>
      <c r="D6751" s="302">
        <v>1.05</v>
      </c>
      <c r="E6751" s="302">
        <v>0.95</v>
      </c>
    </row>
    <row r="6752" spans="1:5">
      <c r="A6752" s="301" t="s">
        <v>59724</v>
      </c>
      <c r="B6752" s="301" t="s">
        <v>59725</v>
      </c>
      <c r="C6752" s="301" t="s">
        <v>59711</v>
      </c>
      <c r="D6752" s="302">
        <v>1.23</v>
      </c>
      <c r="E6752" s="302">
        <v>1.1100000000000001</v>
      </c>
    </row>
    <row r="6753" spans="1:5">
      <c r="A6753" s="301" t="s">
        <v>59726</v>
      </c>
      <c r="B6753" s="301" t="s">
        <v>59727</v>
      </c>
      <c r="C6753" s="301" t="s">
        <v>59711</v>
      </c>
      <c r="D6753" s="302">
        <v>1.46</v>
      </c>
      <c r="E6753" s="302">
        <v>1.32</v>
      </c>
    </row>
    <row r="6754" spans="1:5">
      <c r="A6754" s="301" t="s">
        <v>59728</v>
      </c>
      <c r="B6754" s="301" t="s">
        <v>59729</v>
      </c>
      <c r="C6754" s="301" t="s">
        <v>59711</v>
      </c>
      <c r="D6754" s="302">
        <v>0.12</v>
      </c>
      <c r="E6754" s="302">
        <v>0.11</v>
      </c>
    </row>
    <row r="6755" spans="1:5">
      <c r="A6755" s="301" t="s">
        <v>59730</v>
      </c>
      <c r="B6755" s="301" t="s">
        <v>59731</v>
      </c>
      <c r="C6755" s="301" t="s">
        <v>59732</v>
      </c>
      <c r="D6755" s="302">
        <v>1935.12</v>
      </c>
      <c r="E6755" s="302" t="s">
        <v>46411</v>
      </c>
    </row>
    <row r="6756" spans="1:5">
      <c r="A6756" s="301" t="s">
        <v>59733</v>
      </c>
      <c r="B6756" s="301" t="s">
        <v>59734</v>
      </c>
      <c r="C6756" s="301" t="s">
        <v>59732</v>
      </c>
      <c r="D6756" s="302">
        <v>1398.76</v>
      </c>
      <c r="E6756" s="302" t="s">
        <v>46411</v>
      </c>
    </row>
    <row r="6757" spans="1:5">
      <c r="A6757" s="301" t="s">
        <v>59735</v>
      </c>
      <c r="B6757" s="301" t="s">
        <v>59736</v>
      </c>
      <c r="C6757" s="301" t="s">
        <v>59732</v>
      </c>
      <c r="D6757" s="302">
        <v>576.19000000000005</v>
      </c>
      <c r="E6757" s="302">
        <v>550.24</v>
      </c>
    </row>
    <row r="6758" spans="1:5">
      <c r="A6758" s="301" t="s">
        <v>59737</v>
      </c>
      <c r="B6758" s="301" t="s">
        <v>59738</v>
      </c>
      <c r="C6758" s="301" t="s">
        <v>4430</v>
      </c>
      <c r="D6758" s="302">
        <v>25.6</v>
      </c>
      <c r="E6758" s="302">
        <v>23.18</v>
      </c>
    </row>
    <row r="6759" spans="1:5">
      <c r="A6759" s="301" t="s">
        <v>59739</v>
      </c>
      <c r="B6759" s="301" t="s">
        <v>59740</v>
      </c>
      <c r="C6759" s="301" t="s">
        <v>4430</v>
      </c>
      <c r="D6759" s="302">
        <v>12.8</v>
      </c>
      <c r="E6759" s="302">
        <v>11.59</v>
      </c>
    </row>
    <row r="6760" spans="1:5">
      <c r="A6760" s="301" t="s">
        <v>59741</v>
      </c>
      <c r="B6760" s="301" t="s">
        <v>59742</v>
      </c>
      <c r="C6760" s="301" t="s">
        <v>4430</v>
      </c>
      <c r="D6760" s="302">
        <v>23.58</v>
      </c>
      <c r="E6760" s="302">
        <v>21.36</v>
      </c>
    </row>
    <row r="6761" spans="1:5">
      <c r="A6761" s="301" t="s">
        <v>59743</v>
      </c>
      <c r="B6761" s="301" t="s">
        <v>59744</v>
      </c>
      <c r="C6761" s="301" t="s">
        <v>4430</v>
      </c>
      <c r="D6761" s="302">
        <v>9.1</v>
      </c>
      <c r="E6761" s="302">
        <v>8.24</v>
      </c>
    </row>
    <row r="6762" spans="1:5">
      <c r="A6762" s="301" t="s">
        <v>59745</v>
      </c>
      <c r="B6762" s="301" t="s">
        <v>59746</v>
      </c>
      <c r="C6762" s="301" t="s">
        <v>4430</v>
      </c>
      <c r="D6762" s="302">
        <v>10.050000000000001</v>
      </c>
      <c r="E6762" s="302">
        <v>9.1</v>
      </c>
    </row>
    <row r="6763" spans="1:5">
      <c r="A6763" s="301" t="s">
        <v>59747</v>
      </c>
      <c r="B6763" s="301" t="s">
        <v>59748</v>
      </c>
      <c r="C6763" s="301" t="s">
        <v>4430</v>
      </c>
      <c r="D6763" s="302">
        <v>3.61</v>
      </c>
      <c r="E6763" s="302">
        <v>3.27</v>
      </c>
    </row>
    <row r="6764" spans="1:5">
      <c r="A6764" s="301" t="s">
        <v>59749</v>
      </c>
      <c r="B6764" s="301" t="s">
        <v>59750</v>
      </c>
      <c r="C6764" s="301" t="s">
        <v>4430</v>
      </c>
      <c r="D6764" s="302">
        <v>5.54</v>
      </c>
      <c r="E6764" s="302">
        <v>5.0199999999999996</v>
      </c>
    </row>
    <row r="6765" spans="1:5">
      <c r="A6765" s="301" t="s">
        <v>59751</v>
      </c>
      <c r="B6765" s="301" t="s">
        <v>59752</v>
      </c>
      <c r="C6765" s="301" t="s">
        <v>4430</v>
      </c>
      <c r="D6765" s="302">
        <v>4.75</v>
      </c>
      <c r="E6765" s="302">
        <v>4.3</v>
      </c>
    </row>
    <row r="6766" spans="1:5">
      <c r="A6766" s="301" t="s">
        <v>59753</v>
      </c>
      <c r="B6766" s="301" t="s">
        <v>59754</v>
      </c>
      <c r="C6766" s="301" t="s">
        <v>4430</v>
      </c>
      <c r="D6766" s="302">
        <v>1.28</v>
      </c>
      <c r="E6766" s="302">
        <v>1.1499999999999999</v>
      </c>
    </row>
    <row r="6767" spans="1:5">
      <c r="A6767" s="301" t="s">
        <v>59755</v>
      </c>
      <c r="B6767" s="301" t="s">
        <v>59756</v>
      </c>
      <c r="C6767" s="301" t="s">
        <v>4430</v>
      </c>
      <c r="D6767" s="302">
        <v>3.37</v>
      </c>
      <c r="E6767" s="302">
        <v>3.23</v>
      </c>
    </row>
    <row r="6768" spans="1:5">
      <c r="A6768" s="301" t="s">
        <v>59757</v>
      </c>
      <c r="B6768" s="301" t="s">
        <v>59758</v>
      </c>
      <c r="C6768" s="301" t="s">
        <v>4430</v>
      </c>
      <c r="D6768" s="302">
        <v>2.29</v>
      </c>
      <c r="E6768" s="302">
        <v>2.2000000000000002</v>
      </c>
    </row>
    <row r="6769" spans="1:5">
      <c r="A6769" s="301" t="s">
        <v>59759</v>
      </c>
      <c r="B6769" s="301" t="s">
        <v>59760</v>
      </c>
      <c r="C6769" s="301" t="s">
        <v>4430</v>
      </c>
      <c r="D6769" s="302">
        <v>0.51</v>
      </c>
      <c r="E6769" s="302">
        <v>0.48</v>
      </c>
    </row>
    <row r="6770" spans="1:5">
      <c r="A6770" s="301" t="s">
        <v>59761</v>
      </c>
      <c r="B6770" s="301" t="s">
        <v>59762</v>
      </c>
      <c r="C6770" s="301" t="s">
        <v>44</v>
      </c>
      <c r="D6770" s="302">
        <v>36.770000000000003</v>
      </c>
      <c r="E6770" s="302">
        <v>33.31</v>
      </c>
    </row>
    <row r="6771" spans="1:5">
      <c r="A6771" s="301" t="s">
        <v>59763</v>
      </c>
      <c r="B6771" s="301" t="s">
        <v>59764</v>
      </c>
      <c r="C6771" s="301" t="s">
        <v>44</v>
      </c>
      <c r="D6771" s="302">
        <v>41.69</v>
      </c>
      <c r="E6771" s="302">
        <v>37.76</v>
      </c>
    </row>
    <row r="6772" spans="1:5">
      <c r="A6772" s="301" t="s">
        <v>59765</v>
      </c>
      <c r="B6772" s="301" t="s">
        <v>59766</v>
      </c>
      <c r="C6772" s="301" t="s">
        <v>44</v>
      </c>
      <c r="D6772" s="302">
        <v>15.79</v>
      </c>
      <c r="E6772" s="302">
        <v>14.3</v>
      </c>
    </row>
    <row r="6773" spans="1:5">
      <c r="A6773" s="301" t="s">
        <v>59767</v>
      </c>
      <c r="B6773" s="301" t="s">
        <v>59768</v>
      </c>
      <c r="C6773" s="301" t="s">
        <v>44</v>
      </c>
      <c r="D6773" s="302">
        <v>7.39</v>
      </c>
      <c r="E6773" s="302">
        <v>6.69</v>
      </c>
    </row>
    <row r="6774" spans="1:5">
      <c r="A6774" s="301" t="s">
        <v>59769</v>
      </c>
      <c r="B6774" s="301" t="s">
        <v>59770</v>
      </c>
      <c r="C6774" s="301" t="s">
        <v>44</v>
      </c>
      <c r="D6774" s="302">
        <v>3.37</v>
      </c>
      <c r="E6774" s="302">
        <v>3.23</v>
      </c>
    </row>
    <row r="6775" spans="1:5">
      <c r="A6775" s="301" t="s">
        <v>59771</v>
      </c>
      <c r="B6775" s="301" t="s">
        <v>59772</v>
      </c>
      <c r="C6775" s="301" t="s">
        <v>59773</v>
      </c>
      <c r="D6775" s="302">
        <v>2.88</v>
      </c>
      <c r="E6775" s="302">
        <v>2.61</v>
      </c>
    </row>
    <row r="6776" spans="1:5">
      <c r="A6776" s="301" t="s">
        <v>59774</v>
      </c>
      <c r="B6776" s="301" t="s">
        <v>59775</v>
      </c>
      <c r="C6776" s="301" t="s">
        <v>59773</v>
      </c>
      <c r="D6776" s="302">
        <v>0.9</v>
      </c>
      <c r="E6776" s="302">
        <v>0.82</v>
      </c>
    </row>
    <row r="6777" spans="1:5">
      <c r="A6777" s="301" t="s">
        <v>59776</v>
      </c>
      <c r="B6777" s="301" t="s">
        <v>59777</v>
      </c>
      <c r="C6777" s="301" t="s">
        <v>59773</v>
      </c>
      <c r="D6777" s="302">
        <v>1.34</v>
      </c>
      <c r="E6777" s="302">
        <v>1.21</v>
      </c>
    </row>
    <row r="6778" spans="1:5">
      <c r="A6778" s="301" t="s">
        <v>59778</v>
      </c>
      <c r="B6778" s="301" t="s">
        <v>59779</v>
      </c>
      <c r="C6778" s="301" t="s">
        <v>59773</v>
      </c>
      <c r="D6778" s="302">
        <v>0.32</v>
      </c>
      <c r="E6778" s="302">
        <v>0.32</v>
      </c>
    </row>
    <row r="6779" spans="1:5">
      <c r="A6779" s="301" t="s">
        <v>59780</v>
      </c>
      <c r="B6779" s="301" t="s">
        <v>59781</v>
      </c>
      <c r="C6779" s="301" t="s">
        <v>121</v>
      </c>
      <c r="D6779" s="302">
        <v>0.01</v>
      </c>
      <c r="E6779" s="302">
        <v>0.01</v>
      </c>
    </row>
    <row r="6780" spans="1:5">
      <c r="A6780" s="301" t="s">
        <v>59782</v>
      </c>
      <c r="B6780" s="301" t="s">
        <v>59783</v>
      </c>
      <c r="C6780" s="301" t="s">
        <v>121</v>
      </c>
      <c r="D6780" s="302">
        <v>0.03</v>
      </c>
      <c r="E6780" s="302">
        <v>0.03</v>
      </c>
    </row>
    <row r="6781" spans="1:5">
      <c r="A6781" s="301" t="s">
        <v>59784</v>
      </c>
      <c r="B6781" s="301" t="s">
        <v>59785</v>
      </c>
      <c r="C6781" s="301" t="s">
        <v>121</v>
      </c>
      <c r="D6781" s="302">
        <v>0.05</v>
      </c>
      <c r="E6781" s="302">
        <v>0.04</v>
      </c>
    </row>
    <row r="6782" spans="1:5">
      <c r="A6782" s="301" t="s">
        <v>59786</v>
      </c>
      <c r="B6782" s="301" t="s">
        <v>59787</v>
      </c>
      <c r="C6782" s="301" t="s">
        <v>58</v>
      </c>
      <c r="D6782" s="302">
        <v>0.48</v>
      </c>
      <c r="E6782" s="302">
        <v>0.44</v>
      </c>
    </row>
    <row r="6783" spans="1:5">
      <c r="A6783" s="301" t="s">
        <v>59788</v>
      </c>
      <c r="B6783" s="301" t="s">
        <v>59789</v>
      </c>
      <c r="C6783" s="301" t="s">
        <v>58</v>
      </c>
      <c r="D6783" s="302">
        <v>0.24</v>
      </c>
      <c r="E6783" s="302">
        <v>0.22</v>
      </c>
    </row>
    <row r="6784" spans="1:5">
      <c r="A6784" s="301" t="s">
        <v>59790</v>
      </c>
      <c r="B6784" s="301" t="s">
        <v>59791</v>
      </c>
      <c r="C6784" s="301" t="s">
        <v>16</v>
      </c>
      <c r="D6784" s="302">
        <v>0.72</v>
      </c>
      <c r="E6784" s="302">
        <v>0.65</v>
      </c>
    </row>
    <row r="6785" spans="1:5">
      <c r="A6785" s="301" t="s">
        <v>59792</v>
      </c>
      <c r="B6785" s="301" t="s">
        <v>59793</v>
      </c>
      <c r="C6785" s="301" t="s">
        <v>21217</v>
      </c>
      <c r="D6785" s="302">
        <v>0.05</v>
      </c>
      <c r="E6785" s="302">
        <v>0.05</v>
      </c>
    </row>
    <row r="6786" spans="1:5">
      <c r="A6786" s="301" t="s">
        <v>59794</v>
      </c>
      <c r="B6786" s="301" t="s">
        <v>59795</v>
      </c>
      <c r="C6786" s="301" t="s">
        <v>59796</v>
      </c>
      <c r="D6786" s="302">
        <v>3.66</v>
      </c>
      <c r="E6786" s="302">
        <v>3.32</v>
      </c>
    </row>
    <row r="6787" spans="1:5">
      <c r="A6787" s="301" t="s">
        <v>59797</v>
      </c>
      <c r="B6787" s="301" t="s">
        <v>59798</v>
      </c>
      <c r="C6787" s="301" t="s">
        <v>59796</v>
      </c>
      <c r="D6787" s="302">
        <v>4.3899999999999997</v>
      </c>
      <c r="E6787" s="302">
        <v>3.98</v>
      </c>
    </row>
    <row r="6788" spans="1:5">
      <c r="A6788" s="301" t="s">
        <v>59799</v>
      </c>
      <c r="B6788" s="301" t="s">
        <v>59800</v>
      </c>
      <c r="C6788" s="301" t="s">
        <v>59796</v>
      </c>
      <c r="D6788" s="302">
        <v>7.04</v>
      </c>
      <c r="E6788" s="302">
        <v>6.37</v>
      </c>
    </row>
    <row r="6789" spans="1:5">
      <c r="A6789" s="301" t="s">
        <v>59801</v>
      </c>
      <c r="B6789" s="301" t="s">
        <v>59802</v>
      </c>
      <c r="C6789" s="301" t="s">
        <v>59796</v>
      </c>
      <c r="D6789" s="302">
        <v>8.7899999999999991</v>
      </c>
      <c r="E6789" s="302">
        <v>7.96</v>
      </c>
    </row>
    <row r="6790" spans="1:5">
      <c r="A6790" s="301" t="s">
        <v>59803</v>
      </c>
      <c r="B6790" s="301" t="s">
        <v>59804</v>
      </c>
      <c r="C6790" s="301" t="s">
        <v>59796</v>
      </c>
      <c r="D6790" s="302">
        <v>5.27</v>
      </c>
      <c r="E6790" s="302">
        <v>4.78</v>
      </c>
    </row>
    <row r="6791" spans="1:5">
      <c r="A6791" s="301" t="s">
        <v>59805</v>
      </c>
      <c r="B6791" s="301" t="s">
        <v>59806</v>
      </c>
      <c r="C6791" s="301" t="s">
        <v>59796</v>
      </c>
      <c r="D6791" s="302">
        <v>8.7899999999999991</v>
      </c>
      <c r="E6791" s="302">
        <v>7.96</v>
      </c>
    </row>
    <row r="6792" spans="1:5">
      <c r="A6792" s="301" t="s">
        <v>59807</v>
      </c>
      <c r="B6792" s="301" t="s">
        <v>59808</v>
      </c>
      <c r="C6792" s="301" t="s">
        <v>59796</v>
      </c>
      <c r="D6792" s="302">
        <v>25.99</v>
      </c>
      <c r="E6792" s="302">
        <v>23.54</v>
      </c>
    </row>
    <row r="6793" spans="1:5">
      <c r="A6793" s="301" t="s">
        <v>59809</v>
      </c>
      <c r="B6793" s="301" t="s">
        <v>59810</v>
      </c>
      <c r="C6793" s="301" t="s">
        <v>59796</v>
      </c>
      <c r="D6793" s="302">
        <v>4.22</v>
      </c>
      <c r="E6793" s="302">
        <v>3.82</v>
      </c>
    </row>
    <row r="6794" spans="1:5">
      <c r="A6794" s="301" t="s">
        <v>59811</v>
      </c>
      <c r="B6794" s="301" t="s">
        <v>59812</v>
      </c>
      <c r="C6794" s="301" t="s">
        <v>59796</v>
      </c>
      <c r="D6794" s="302">
        <v>5.27</v>
      </c>
      <c r="E6794" s="302">
        <v>4.78</v>
      </c>
    </row>
    <row r="6795" spans="1:5">
      <c r="A6795" s="301" t="s">
        <v>59813</v>
      </c>
      <c r="B6795" s="301" t="s">
        <v>59814</v>
      </c>
      <c r="C6795" s="301" t="s">
        <v>59796</v>
      </c>
      <c r="D6795" s="302">
        <v>10.55</v>
      </c>
      <c r="E6795" s="302">
        <v>9.56</v>
      </c>
    </row>
    <row r="6796" spans="1:5">
      <c r="A6796" s="301" t="s">
        <v>59815</v>
      </c>
      <c r="B6796" s="301" t="s">
        <v>59816</v>
      </c>
      <c r="C6796" s="301" t="s">
        <v>59796</v>
      </c>
      <c r="D6796" s="302">
        <v>3.51</v>
      </c>
      <c r="E6796" s="302">
        <v>3.18</v>
      </c>
    </row>
    <row r="6797" spans="1:5">
      <c r="A6797" s="301" t="s">
        <v>59817</v>
      </c>
      <c r="B6797" s="301" t="s">
        <v>59818</v>
      </c>
      <c r="C6797" s="301" t="s">
        <v>59796</v>
      </c>
      <c r="D6797" s="302">
        <v>4.3899999999999997</v>
      </c>
      <c r="E6797" s="302">
        <v>3.98</v>
      </c>
    </row>
    <row r="6798" spans="1:5">
      <c r="A6798" s="301" t="s">
        <v>59819</v>
      </c>
      <c r="B6798" s="301" t="s">
        <v>59820</v>
      </c>
      <c r="C6798" s="301" t="s">
        <v>59796</v>
      </c>
      <c r="D6798" s="302">
        <v>17.329999999999998</v>
      </c>
      <c r="E6798" s="302">
        <v>15.69</v>
      </c>
    </row>
    <row r="6799" spans="1:5">
      <c r="A6799" s="301" t="s">
        <v>59821</v>
      </c>
      <c r="B6799" s="301" t="s">
        <v>59822</v>
      </c>
      <c r="C6799" s="301" t="s">
        <v>59796</v>
      </c>
      <c r="D6799" s="302">
        <v>3.51</v>
      </c>
      <c r="E6799" s="302">
        <v>3.18</v>
      </c>
    </row>
    <row r="6800" spans="1:5">
      <c r="A6800" s="301" t="s">
        <v>59823</v>
      </c>
      <c r="B6800" s="301" t="s">
        <v>59824</v>
      </c>
      <c r="C6800" s="301" t="s">
        <v>59796</v>
      </c>
      <c r="D6800" s="302">
        <v>5.86</v>
      </c>
      <c r="E6800" s="302">
        <v>5.31</v>
      </c>
    </row>
    <row r="6801" spans="1:5">
      <c r="A6801" s="301" t="s">
        <v>59825</v>
      </c>
      <c r="B6801" s="301" t="s">
        <v>59826</v>
      </c>
      <c r="C6801" s="301" t="s">
        <v>59796</v>
      </c>
      <c r="D6801" s="302">
        <v>17.329999999999998</v>
      </c>
      <c r="E6801" s="302">
        <v>15.69</v>
      </c>
    </row>
    <row r="6802" spans="1:5">
      <c r="A6802" s="301" t="s">
        <v>59827</v>
      </c>
      <c r="B6802" s="301" t="s">
        <v>59828</v>
      </c>
      <c r="C6802" s="301" t="s">
        <v>59796</v>
      </c>
      <c r="D6802" s="302">
        <v>25.99</v>
      </c>
      <c r="E6802" s="302">
        <v>23.54</v>
      </c>
    </row>
    <row r="6803" spans="1:5">
      <c r="A6803" s="301" t="s">
        <v>59829</v>
      </c>
      <c r="B6803" s="301" t="s">
        <v>59830</v>
      </c>
      <c r="C6803" s="301" t="s">
        <v>59796</v>
      </c>
      <c r="D6803" s="302">
        <v>34.659999999999997</v>
      </c>
      <c r="E6803" s="302">
        <v>31.39</v>
      </c>
    </row>
    <row r="6804" spans="1:5">
      <c r="A6804" s="301" t="s">
        <v>59831</v>
      </c>
      <c r="B6804" s="301" t="s">
        <v>59832</v>
      </c>
      <c r="C6804" s="301" t="s">
        <v>59796</v>
      </c>
      <c r="D6804" s="302">
        <v>51.99</v>
      </c>
      <c r="E6804" s="302">
        <v>47.09</v>
      </c>
    </row>
    <row r="6805" spans="1:5">
      <c r="A6805" s="301" t="s">
        <v>59833</v>
      </c>
      <c r="B6805" s="301" t="s">
        <v>59834</v>
      </c>
      <c r="C6805" s="301" t="s">
        <v>59796</v>
      </c>
      <c r="D6805" s="302">
        <v>17.59</v>
      </c>
      <c r="E6805" s="302">
        <v>15.93</v>
      </c>
    </row>
    <row r="6806" spans="1:5">
      <c r="A6806" s="301" t="s">
        <v>59835</v>
      </c>
      <c r="B6806" s="301" t="s">
        <v>59836</v>
      </c>
      <c r="C6806" s="301" t="s">
        <v>59796</v>
      </c>
      <c r="D6806" s="302">
        <v>11.73</v>
      </c>
      <c r="E6806" s="302">
        <v>10.62</v>
      </c>
    </row>
    <row r="6807" spans="1:5">
      <c r="A6807" s="301" t="s">
        <v>59837</v>
      </c>
      <c r="B6807" s="301" t="s">
        <v>59838</v>
      </c>
      <c r="C6807" s="301" t="s">
        <v>59796</v>
      </c>
      <c r="D6807" s="302">
        <v>7.04</v>
      </c>
      <c r="E6807" s="302">
        <v>6.37</v>
      </c>
    </row>
    <row r="6808" spans="1:5">
      <c r="A6808" s="301" t="s">
        <v>59839</v>
      </c>
      <c r="B6808" s="301" t="s">
        <v>59840</v>
      </c>
      <c r="C6808" s="301" t="s">
        <v>59796</v>
      </c>
      <c r="D6808" s="302">
        <v>17.59</v>
      </c>
      <c r="E6808" s="302">
        <v>15.93</v>
      </c>
    </row>
    <row r="6809" spans="1:5">
      <c r="A6809" s="301" t="s">
        <v>59841</v>
      </c>
      <c r="B6809" s="301" t="s">
        <v>59842</v>
      </c>
      <c r="C6809" s="301" t="s">
        <v>59796</v>
      </c>
      <c r="D6809" s="302">
        <v>34.659999999999997</v>
      </c>
      <c r="E6809" s="302">
        <v>31.39</v>
      </c>
    </row>
    <row r="6810" spans="1:5">
      <c r="A6810" s="301" t="s">
        <v>59843</v>
      </c>
      <c r="B6810" s="301" t="s">
        <v>59844</v>
      </c>
      <c r="C6810" s="301" t="s">
        <v>59711</v>
      </c>
      <c r="D6810" s="302">
        <v>11.42</v>
      </c>
      <c r="E6810" s="302">
        <v>10.34</v>
      </c>
    </row>
    <row r="6811" spans="1:5">
      <c r="A6811" s="301" t="s">
        <v>59845</v>
      </c>
      <c r="B6811" s="301" t="s">
        <v>59846</v>
      </c>
      <c r="C6811" s="301" t="s">
        <v>59711</v>
      </c>
      <c r="D6811" s="302">
        <v>7.18</v>
      </c>
      <c r="E6811" s="302">
        <v>6.5</v>
      </c>
    </row>
    <row r="6812" spans="1:5">
      <c r="A6812" s="301" t="s">
        <v>59847</v>
      </c>
      <c r="B6812" s="301" t="s">
        <v>59848</v>
      </c>
      <c r="C6812" s="301" t="s">
        <v>59711</v>
      </c>
      <c r="D6812" s="302">
        <v>4.45</v>
      </c>
      <c r="E6812" s="302">
        <v>4.03</v>
      </c>
    </row>
    <row r="6813" spans="1:5">
      <c r="A6813" s="301" t="s">
        <v>59849</v>
      </c>
      <c r="B6813" s="301" t="s">
        <v>59850</v>
      </c>
      <c r="C6813" s="301" t="s">
        <v>59711</v>
      </c>
      <c r="D6813" s="302">
        <v>2.85</v>
      </c>
      <c r="E6813" s="302">
        <v>2.58</v>
      </c>
    </row>
    <row r="6814" spans="1:5">
      <c r="A6814" s="301" t="s">
        <v>59851</v>
      </c>
      <c r="B6814" s="301" t="s">
        <v>59852</v>
      </c>
      <c r="C6814" s="301" t="s">
        <v>44</v>
      </c>
      <c r="D6814" s="302">
        <v>51.91</v>
      </c>
      <c r="E6814" s="302">
        <v>47.02</v>
      </c>
    </row>
    <row r="6815" spans="1:5">
      <c r="A6815" s="301" t="s">
        <v>59853</v>
      </c>
      <c r="B6815" s="301" t="s">
        <v>59854</v>
      </c>
      <c r="C6815" s="301" t="s">
        <v>16</v>
      </c>
      <c r="D6815" s="302">
        <v>1.0900000000000001</v>
      </c>
      <c r="E6815" s="302">
        <v>0.98</v>
      </c>
    </row>
    <row r="6816" spans="1:5">
      <c r="A6816" s="301" t="s">
        <v>59855</v>
      </c>
      <c r="B6816" s="301" t="s">
        <v>59856</v>
      </c>
      <c r="C6816" s="301" t="s">
        <v>4430</v>
      </c>
      <c r="D6816" s="302">
        <v>110.33</v>
      </c>
      <c r="E6816" s="302">
        <v>99.93</v>
      </c>
    </row>
    <row r="6817" spans="1:5">
      <c r="A6817" s="301" t="s">
        <v>59857</v>
      </c>
      <c r="B6817" s="301" t="s">
        <v>59858</v>
      </c>
      <c r="C6817" s="301" t="s">
        <v>58</v>
      </c>
      <c r="D6817" s="302">
        <v>2.1800000000000002</v>
      </c>
      <c r="E6817" s="302">
        <v>1.98</v>
      </c>
    </row>
    <row r="6818" spans="1:5">
      <c r="A6818" s="301" t="s">
        <v>59859</v>
      </c>
      <c r="B6818" s="301" t="s">
        <v>59860</v>
      </c>
      <c r="C6818" s="301" t="s">
        <v>4430</v>
      </c>
      <c r="D6818" s="302">
        <v>110.33</v>
      </c>
      <c r="E6818" s="302">
        <v>99.93</v>
      </c>
    </row>
    <row r="6819" spans="1:5">
      <c r="A6819" s="301" t="s">
        <v>59861</v>
      </c>
      <c r="B6819" s="301" t="s">
        <v>59862</v>
      </c>
      <c r="C6819" s="301" t="s">
        <v>58</v>
      </c>
      <c r="D6819" s="302">
        <v>2.1800000000000002</v>
      </c>
      <c r="E6819" s="302">
        <v>1.98</v>
      </c>
    </row>
    <row r="6820" spans="1:5">
      <c r="A6820" s="301" t="s">
        <v>59863</v>
      </c>
      <c r="B6820" s="301" t="s">
        <v>59864</v>
      </c>
      <c r="C6820" s="301" t="s">
        <v>4430</v>
      </c>
      <c r="D6820" s="302">
        <v>82.7</v>
      </c>
      <c r="E6820" s="302">
        <v>74.91</v>
      </c>
    </row>
    <row r="6821" spans="1:5">
      <c r="A6821" s="301" t="s">
        <v>59865</v>
      </c>
      <c r="B6821" s="301" t="s">
        <v>59866</v>
      </c>
      <c r="C6821" s="301" t="s">
        <v>44</v>
      </c>
      <c r="D6821" s="302">
        <v>82.75</v>
      </c>
      <c r="E6821" s="302">
        <v>74.95</v>
      </c>
    </row>
    <row r="6822" spans="1:5">
      <c r="A6822" s="301" t="s">
        <v>59867</v>
      </c>
      <c r="B6822" s="301" t="s">
        <v>59868</v>
      </c>
      <c r="C6822" s="301" t="s">
        <v>16</v>
      </c>
      <c r="D6822" s="302">
        <v>1.64</v>
      </c>
      <c r="E6822" s="302">
        <v>1.48</v>
      </c>
    </row>
    <row r="6823" spans="1:5">
      <c r="A6823" s="301" t="s">
        <v>59869</v>
      </c>
      <c r="B6823" s="301" t="s">
        <v>59870</v>
      </c>
      <c r="C6823" s="301" t="s">
        <v>59711</v>
      </c>
      <c r="D6823" s="302">
        <v>4.3099999999999996</v>
      </c>
      <c r="E6823" s="302">
        <v>3.91</v>
      </c>
    </row>
    <row r="6824" spans="1:5">
      <c r="A6824" s="301" t="s">
        <v>59871</v>
      </c>
      <c r="B6824" s="301" t="s">
        <v>59872</v>
      </c>
      <c r="C6824" s="301" t="s">
        <v>44</v>
      </c>
      <c r="D6824" s="302">
        <v>36.79</v>
      </c>
      <c r="E6824" s="302">
        <v>33.32</v>
      </c>
    </row>
    <row r="6825" spans="1:5">
      <c r="A6825" s="301" t="s">
        <v>59873</v>
      </c>
      <c r="B6825" s="301" t="s">
        <v>59874</v>
      </c>
      <c r="C6825" s="301" t="s">
        <v>44</v>
      </c>
      <c r="D6825" s="302">
        <v>23.79</v>
      </c>
      <c r="E6825" s="302">
        <v>21.54</v>
      </c>
    </row>
    <row r="6826" spans="1:5">
      <c r="A6826" s="301" t="s">
        <v>59875</v>
      </c>
      <c r="B6826" s="301" t="s">
        <v>59876</v>
      </c>
      <c r="C6826" s="301" t="s">
        <v>44</v>
      </c>
      <c r="D6826" s="302">
        <v>43.41</v>
      </c>
      <c r="E6826" s="302">
        <v>39.32</v>
      </c>
    </row>
    <row r="6827" spans="1:5">
      <c r="A6827" s="301" t="s">
        <v>59877</v>
      </c>
      <c r="B6827" s="301" t="s">
        <v>59878</v>
      </c>
      <c r="C6827" s="301" t="s">
        <v>44</v>
      </c>
      <c r="D6827" s="302">
        <v>2.14</v>
      </c>
      <c r="E6827" s="302">
        <v>2.06</v>
      </c>
    </row>
    <row r="6828" spans="1:5">
      <c r="A6828" s="301" t="s">
        <v>59879</v>
      </c>
      <c r="B6828" s="301" t="s">
        <v>59880</v>
      </c>
      <c r="C6828" s="301" t="s">
        <v>4430</v>
      </c>
      <c r="D6828" s="302">
        <v>52.79</v>
      </c>
      <c r="E6828" s="302">
        <v>47.81</v>
      </c>
    </row>
    <row r="6829" spans="1:5">
      <c r="A6829" s="301" t="s">
        <v>59881</v>
      </c>
      <c r="B6829" s="301" t="s">
        <v>59882</v>
      </c>
      <c r="C6829" s="301" t="s">
        <v>58</v>
      </c>
      <c r="D6829" s="302">
        <v>1.02</v>
      </c>
      <c r="E6829" s="302">
        <v>0.92</v>
      </c>
    </row>
    <row r="6830" spans="1:5">
      <c r="A6830" s="301" t="s">
        <v>59883</v>
      </c>
      <c r="B6830" s="301" t="s">
        <v>59884</v>
      </c>
      <c r="C6830" s="301" t="s">
        <v>4430</v>
      </c>
      <c r="D6830" s="302">
        <v>24.24</v>
      </c>
      <c r="E6830" s="302">
        <v>21.95</v>
      </c>
    </row>
    <row r="6831" spans="1:5">
      <c r="A6831" s="301" t="s">
        <v>59885</v>
      </c>
      <c r="B6831" s="301" t="s">
        <v>59886</v>
      </c>
      <c r="C6831" s="301" t="s">
        <v>4430</v>
      </c>
      <c r="D6831" s="302">
        <v>4.1100000000000003</v>
      </c>
      <c r="E6831" s="302">
        <v>3.94</v>
      </c>
    </row>
    <row r="6832" spans="1:5">
      <c r="A6832" s="301" t="s">
        <v>59887</v>
      </c>
      <c r="B6832" s="301" t="s">
        <v>59888</v>
      </c>
      <c r="C6832" s="301" t="s">
        <v>44</v>
      </c>
      <c r="D6832" s="302">
        <v>206.71</v>
      </c>
      <c r="E6832" s="302">
        <v>187.23</v>
      </c>
    </row>
    <row r="6833" spans="1:5">
      <c r="A6833" s="301" t="s">
        <v>59889</v>
      </c>
      <c r="B6833" s="301" t="s">
        <v>59890</v>
      </c>
      <c r="C6833" s="301" t="s">
        <v>44</v>
      </c>
      <c r="D6833" s="302">
        <v>33.39</v>
      </c>
      <c r="E6833" s="302">
        <v>30.24</v>
      </c>
    </row>
    <row r="6834" spans="1:5">
      <c r="A6834" s="301" t="s">
        <v>59891</v>
      </c>
      <c r="B6834" s="301" t="s">
        <v>59892</v>
      </c>
      <c r="C6834" s="301" t="s">
        <v>44</v>
      </c>
      <c r="D6834" s="302">
        <v>12.06</v>
      </c>
      <c r="E6834" s="302">
        <v>11.54</v>
      </c>
    </row>
    <row r="6835" spans="1:5">
      <c r="A6835" s="301" t="s">
        <v>59893</v>
      </c>
      <c r="B6835" s="301" t="s">
        <v>59894</v>
      </c>
      <c r="C6835" s="301" t="s">
        <v>59796</v>
      </c>
      <c r="D6835" s="302">
        <v>55.54</v>
      </c>
      <c r="E6835" s="302">
        <v>50.3</v>
      </c>
    </row>
    <row r="6836" spans="1:5">
      <c r="A6836" s="301" t="s">
        <v>59895</v>
      </c>
      <c r="B6836" s="301" t="s">
        <v>59896</v>
      </c>
      <c r="C6836" s="301" t="s">
        <v>59796</v>
      </c>
      <c r="D6836" s="302">
        <v>18.100000000000001</v>
      </c>
      <c r="E6836" s="302">
        <v>16.39</v>
      </c>
    </row>
    <row r="6837" spans="1:5">
      <c r="A6837" s="301" t="s">
        <v>59897</v>
      </c>
      <c r="B6837" s="301" t="s">
        <v>59898</v>
      </c>
      <c r="C6837" s="301" t="s">
        <v>59796</v>
      </c>
      <c r="D6837" s="302">
        <v>17.329999999999998</v>
      </c>
      <c r="E6837" s="302">
        <v>15.69</v>
      </c>
    </row>
    <row r="6838" spans="1:5">
      <c r="A6838" s="301" t="s">
        <v>59899</v>
      </c>
      <c r="B6838" s="301" t="s">
        <v>59900</v>
      </c>
      <c r="C6838" s="301" t="s">
        <v>16</v>
      </c>
      <c r="D6838" s="302">
        <v>0.7</v>
      </c>
      <c r="E6838" s="302">
        <v>0.64</v>
      </c>
    </row>
    <row r="6839" spans="1:5">
      <c r="A6839" s="301" t="s">
        <v>59901</v>
      </c>
      <c r="B6839" s="301" t="s">
        <v>59902</v>
      </c>
      <c r="C6839" s="301" t="s">
        <v>16</v>
      </c>
      <c r="D6839" s="302">
        <v>2.74</v>
      </c>
      <c r="E6839" s="302">
        <v>2.48</v>
      </c>
    </row>
    <row r="6840" spans="1:5">
      <c r="A6840" s="301" t="s">
        <v>59903</v>
      </c>
      <c r="B6840" s="301" t="s">
        <v>59904</v>
      </c>
      <c r="C6840" s="301" t="s">
        <v>16</v>
      </c>
      <c r="D6840" s="302">
        <v>7.1</v>
      </c>
      <c r="E6840" s="302">
        <v>6.44</v>
      </c>
    </row>
    <row r="6841" spans="1:5">
      <c r="A6841" s="301" t="s">
        <v>59905</v>
      </c>
      <c r="B6841" s="301" t="s">
        <v>59906</v>
      </c>
      <c r="C6841" s="301" t="s">
        <v>16</v>
      </c>
      <c r="D6841" s="302">
        <v>14.69</v>
      </c>
      <c r="E6841" s="302">
        <v>13.38</v>
      </c>
    </row>
    <row r="6842" spans="1:5">
      <c r="A6842" s="301" t="s">
        <v>59907</v>
      </c>
      <c r="B6842" s="301" t="s">
        <v>59908</v>
      </c>
      <c r="C6842" s="301" t="s">
        <v>16</v>
      </c>
      <c r="D6842" s="302">
        <v>1.1299999999999999</v>
      </c>
      <c r="E6842" s="302">
        <v>1.02</v>
      </c>
    </row>
    <row r="6843" spans="1:5">
      <c r="A6843" s="301" t="s">
        <v>59909</v>
      </c>
      <c r="B6843" s="301" t="s">
        <v>59910</v>
      </c>
      <c r="C6843" s="301" t="s">
        <v>16</v>
      </c>
      <c r="D6843" s="302">
        <v>2.14</v>
      </c>
      <c r="E6843" s="302">
        <v>1.95</v>
      </c>
    </row>
    <row r="6844" spans="1:5">
      <c r="A6844" s="301" t="s">
        <v>59911</v>
      </c>
      <c r="B6844" s="301" t="s">
        <v>59912</v>
      </c>
      <c r="C6844" s="301" t="s">
        <v>16</v>
      </c>
      <c r="D6844" s="302">
        <v>5.0599999999999996</v>
      </c>
      <c r="E6844" s="302">
        <v>4.6500000000000004</v>
      </c>
    </row>
    <row r="6845" spans="1:5">
      <c r="A6845" s="301" t="s">
        <v>59913</v>
      </c>
      <c r="B6845" s="301" t="s">
        <v>59914</v>
      </c>
      <c r="C6845" s="301" t="s">
        <v>16</v>
      </c>
      <c r="D6845" s="302">
        <v>7.81</v>
      </c>
      <c r="E6845" s="302">
        <v>7.08</v>
      </c>
    </row>
    <row r="6846" spans="1:5">
      <c r="A6846" s="301" t="s">
        <v>59915</v>
      </c>
      <c r="B6846" s="301" t="s">
        <v>59916</v>
      </c>
      <c r="C6846" s="301" t="s">
        <v>16</v>
      </c>
      <c r="D6846" s="302">
        <v>9.7100000000000009</v>
      </c>
      <c r="E6846" s="302">
        <v>8.8000000000000007</v>
      </c>
    </row>
    <row r="6847" spans="1:5">
      <c r="A6847" s="301" t="s">
        <v>59917</v>
      </c>
      <c r="B6847" s="301" t="s">
        <v>59918</v>
      </c>
      <c r="C6847" s="301" t="s">
        <v>16</v>
      </c>
      <c r="D6847" s="302">
        <v>4.67</v>
      </c>
      <c r="E6847" s="302">
        <v>4.2300000000000004</v>
      </c>
    </row>
    <row r="6848" spans="1:5">
      <c r="A6848" s="301" t="s">
        <v>59919</v>
      </c>
      <c r="B6848" s="301" t="s">
        <v>59920</v>
      </c>
      <c r="C6848" s="301" t="s">
        <v>16</v>
      </c>
      <c r="D6848" s="302">
        <v>1.5</v>
      </c>
      <c r="E6848" s="302">
        <v>1.35</v>
      </c>
    </row>
    <row r="6849" spans="1:5">
      <c r="A6849" s="301" t="s">
        <v>59921</v>
      </c>
      <c r="B6849" s="301" t="s">
        <v>59922</v>
      </c>
      <c r="C6849" s="301" t="s">
        <v>16</v>
      </c>
      <c r="D6849" s="302">
        <v>1.26</v>
      </c>
      <c r="E6849" s="302">
        <v>1.1499999999999999</v>
      </c>
    </row>
    <row r="6850" spans="1:5">
      <c r="A6850" s="301" t="s">
        <v>59923</v>
      </c>
      <c r="B6850" s="301" t="s">
        <v>59924</v>
      </c>
      <c r="C6850" s="301" t="s">
        <v>16</v>
      </c>
      <c r="D6850" s="302">
        <v>2.5499999999999998</v>
      </c>
      <c r="E6850" s="302">
        <v>2.31</v>
      </c>
    </row>
    <row r="6851" spans="1:5">
      <c r="A6851" s="301" t="s">
        <v>59925</v>
      </c>
      <c r="B6851" s="301" t="s">
        <v>59926</v>
      </c>
      <c r="C6851" s="301" t="s">
        <v>58</v>
      </c>
      <c r="D6851" s="302">
        <v>10.82</v>
      </c>
      <c r="E6851" s="302">
        <v>10.09</v>
      </c>
    </row>
    <row r="6852" spans="1:5">
      <c r="A6852" s="301" t="s">
        <v>59927</v>
      </c>
      <c r="B6852" s="301" t="s">
        <v>59928</v>
      </c>
      <c r="C6852" s="301" t="s">
        <v>58</v>
      </c>
      <c r="D6852" s="302">
        <v>11.53</v>
      </c>
      <c r="E6852" s="302">
        <v>10.73</v>
      </c>
    </row>
    <row r="6853" spans="1:5">
      <c r="A6853" s="301" t="s">
        <v>59929</v>
      </c>
      <c r="B6853" s="301" t="s">
        <v>59930</v>
      </c>
      <c r="C6853" s="301" t="s">
        <v>58</v>
      </c>
      <c r="D6853" s="302">
        <v>6.6</v>
      </c>
      <c r="E6853" s="302">
        <v>6.27</v>
      </c>
    </row>
    <row r="6854" spans="1:5">
      <c r="A6854" s="301" t="s">
        <v>59931</v>
      </c>
      <c r="B6854" s="301" t="s">
        <v>59932</v>
      </c>
      <c r="C6854" s="301" t="s">
        <v>58</v>
      </c>
      <c r="D6854" s="302">
        <v>6.6</v>
      </c>
      <c r="E6854" s="302">
        <v>6.27</v>
      </c>
    </row>
    <row r="6855" spans="1:5">
      <c r="A6855" s="301" t="s">
        <v>59933</v>
      </c>
      <c r="B6855" s="301" t="s">
        <v>59934</v>
      </c>
      <c r="C6855" s="301" t="s">
        <v>16</v>
      </c>
      <c r="D6855" s="302">
        <v>22.22</v>
      </c>
      <c r="E6855" s="302">
        <v>20.14</v>
      </c>
    </row>
    <row r="6856" spans="1:5">
      <c r="A6856" s="301" t="s">
        <v>59935</v>
      </c>
      <c r="B6856" s="301" t="s">
        <v>59936</v>
      </c>
      <c r="C6856" s="301" t="s">
        <v>16</v>
      </c>
      <c r="D6856" s="302">
        <v>2.4500000000000002</v>
      </c>
      <c r="E6856" s="302">
        <v>2.2799999999999998</v>
      </c>
    </row>
    <row r="6857" spans="1:5">
      <c r="A6857" s="301" t="s">
        <v>59937</v>
      </c>
      <c r="B6857" s="301" t="s">
        <v>59938</v>
      </c>
      <c r="C6857" s="301" t="s">
        <v>16</v>
      </c>
      <c r="D6857" s="302">
        <v>3.77</v>
      </c>
      <c r="E6857" s="302">
        <v>3.53</v>
      </c>
    </row>
    <row r="6858" spans="1:5">
      <c r="A6858" s="301" t="s">
        <v>59939</v>
      </c>
      <c r="B6858" s="301" t="s">
        <v>59940</v>
      </c>
      <c r="C6858" s="301" t="s">
        <v>16</v>
      </c>
      <c r="D6858" s="302">
        <v>1.33</v>
      </c>
      <c r="E6858" s="302">
        <v>1.2</v>
      </c>
    </row>
    <row r="6859" spans="1:5">
      <c r="A6859" s="301" t="s">
        <v>59941</v>
      </c>
      <c r="B6859" s="301" t="s">
        <v>59942</v>
      </c>
      <c r="C6859" s="301" t="s">
        <v>16</v>
      </c>
      <c r="D6859" s="302">
        <v>2.9</v>
      </c>
      <c r="E6859" s="302">
        <v>2.69</v>
      </c>
    </row>
    <row r="6860" spans="1:5">
      <c r="A6860" s="301" t="s">
        <v>59943</v>
      </c>
      <c r="B6860" s="301" t="s">
        <v>59944</v>
      </c>
      <c r="C6860" s="301" t="s">
        <v>16</v>
      </c>
      <c r="D6860" s="302">
        <v>3.21</v>
      </c>
      <c r="E6860" s="302">
        <v>2.96</v>
      </c>
    </row>
    <row r="6861" spans="1:5">
      <c r="A6861" s="301" t="s">
        <v>59945</v>
      </c>
      <c r="B6861" s="301" t="s">
        <v>59946</v>
      </c>
      <c r="C6861" s="301" t="s">
        <v>16</v>
      </c>
      <c r="D6861" s="302">
        <v>4.45</v>
      </c>
      <c r="E6861" s="302">
        <v>4.1399999999999997</v>
      </c>
    </row>
    <row r="6862" spans="1:5">
      <c r="A6862" s="301" t="s">
        <v>59947</v>
      </c>
      <c r="B6862" s="301" t="s">
        <v>59948</v>
      </c>
      <c r="C6862" s="301" t="s">
        <v>16</v>
      </c>
      <c r="D6862" s="302">
        <v>2.0299999999999998</v>
      </c>
      <c r="E6862" s="302">
        <v>1.84</v>
      </c>
    </row>
    <row r="6863" spans="1:5">
      <c r="A6863" s="301" t="s">
        <v>59949</v>
      </c>
      <c r="B6863" s="301" t="s">
        <v>59950</v>
      </c>
      <c r="C6863" s="301" t="s">
        <v>63</v>
      </c>
      <c r="D6863" s="302">
        <v>97.72</v>
      </c>
      <c r="E6863" s="302">
        <v>95.36</v>
      </c>
    </row>
    <row r="6864" spans="1:5">
      <c r="A6864" s="301" t="s">
        <v>59951</v>
      </c>
      <c r="B6864" s="301" t="s">
        <v>59952</v>
      </c>
      <c r="C6864" s="301" t="s">
        <v>63</v>
      </c>
      <c r="D6864" s="302">
        <v>74.16</v>
      </c>
      <c r="E6864" s="302">
        <v>71.8</v>
      </c>
    </row>
    <row r="6865" spans="1:5">
      <c r="A6865" s="301" t="s">
        <v>59953</v>
      </c>
      <c r="B6865" s="301" t="s">
        <v>59954</v>
      </c>
      <c r="C6865" s="301" t="s">
        <v>63</v>
      </c>
      <c r="D6865" s="302">
        <v>62.4</v>
      </c>
      <c r="E6865" s="302">
        <v>60.04</v>
      </c>
    </row>
    <row r="6866" spans="1:5">
      <c r="A6866" s="301" t="s">
        <v>59955</v>
      </c>
      <c r="B6866" s="301" t="s">
        <v>59956</v>
      </c>
      <c r="C6866" s="301" t="s">
        <v>63</v>
      </c>
      <c r="D6866" s="302">
        <v>124.09</v>
      </c>
      <c r="E6866" s="302">
        <v>121.59</v>
      </c>
    </row>
    <row r="6867" spans="1:5">
      <c r="A6867" s="301" t="s">
        <v>59957</v>
      </c>
      <c r="B6867" s="301" t="s">
        <v>59958</v>
      </c>
      <c r="C6867" s="301" t="s">
        <v>63</v>
      </c>
      <c r="D6867" s="302">
        <v>92.11</v>
      </c>
      <c r="E6867" s="302">
        <v>89.61</v>
      </c>
    </row>
    <row r="6868" spans="1:5">
      <c r="A6868" s="301" t="s">
        <v>59959</v>
      </c>
      <c r="B6868" s="301" t="s">
        <v>59960</v>
      </c>
      <c r="C6868" s="301" t="s">
        <v>63</v>
      </c>
      <c r="D6868" s="302">
        <v>75.930000000000007</v>
      </c>
      <c r="E6868" s="302">
        <v>73.430000000000007</v>
      </c>
    </row>
    <row r="6869" spans="1:5">
      <c r="A6869" s="301" t="s">
        <v>59961</v>
      </c>
      <c r="B6869" s="301" t="s">
        <v>59962</v>
      </c>
      <c r="C6869" s="301" t="s">
        <v>63</v>
      </c>
      <c r="D6869" s="302">
        <v>87.35</v>
      </c>
      <c r="E6869" s="302">
        <v>85.88</v>
      </c>
    </row>
    <row r="6870" spans="1:5">
      <c r="A6870" s="301" t="s">
        <v>59963</v>
      </c>
      <c r="B6870" s="301" t="s">
        <v>59964</v>
      </c>
      <c r="C6870" s="301" t="s">
        <v>63</v>
      </c>
      <c r="D6870" s="302">
        <v>64.91</v>
      </c>
      <c r="E6870" s="302">
        <v>63.44</v>
      </c>
    </row>
    <row r="6871" spans="1:5">
      <c r="A6871" s="301" t="s">
        <v>59965</v>
      </c>
      <c r="B6871" s="301" t="s">
        <v>59966</v>
      </c>
      <c r="C6871" s="301" t="s">
        <v>63</v>
      </c>
      <c r="D6871" s="302">
        <v>53.27</v>
      </c>
      <c r="E6871" s="302">
        <v>51.8</v>
      </c>
    </row>
    <row r="6872" spans="1:5">
      <c r="A6872" s="301" t="s">
        <v>59967</v>
      </c>
      <c r="B6872" s="301" t="s">
        <v>59968</v>
      </c>
      <c r="C6872" s="301" t="s">
        <v>63</v>
      </c>
      <c r="D6872" s="302">
        <v>130.08000000000001</v>
      </c>
      <c r="E6872" s="302">
        <v>127.7</v>
      </c>
    </row>
    <row r="6873" spans="1:5">
      <c r="A6873" s="301" t="s">
        <v>59969</v>
      </c>
      <c r="B6873" s="301" t="s">
        <v>59970</v>
      </c>
      <c r="C6873" s="301" t="s">
        <v>63</v>
      </c>
      <c r="D6873" s="302">
        <v>79.41</v>
      </c>
      <c r="E6873" s="302">
        <v>77.03</v>
      </c>
    </row>
    <row r="6874" spans="1:5">
      <c r="A6874" s="301" t="s">
        <v>59971</v>
      </c>
      <c r="B6874" s="301" t="s">
        <v>59972</v>
      </c>
      <c r="C6874" s="301" t="s">
        <v>63</v>
      </c>
      <c r="D6874" s="302">
        <v>173.46</v>
      </c>
      <c r="E6874" s="302">
        <v>171.22</v>
      </c>
    </row>
    <row r="6875" spans="1:5">
      <c r="A6875" s="301" t="s">
        <v>59973</v>
      </c>
      <c r="B6875" s="301" t="s">
        <v>59974</v>
      </c>
      <c r="C6875" s="301" t="s">
        <v>63</v>
      </c>
      <c r="D6875" s="302">
        <v>99.75</v>
      </c>
      <c r="E6875" s="302">
        <v>97.51</v>
      </c>
    </row>
    <row r="6876" spans="1:5">
      <c r="A6876" s="301" t="s">
        <v>59975</v>
      </c>
      <c r="B6876" s="301" t="s">
        <v>59976</v>
      </c>
      <c r="C6876" s="301" t="s">
        <v>16</v>
      </c>
      <c r="D6876" s="302">
        <v>55.45</v>
      </c>
      <c r="E6876" s="302">
        <v>53.07</v>
      </c>
    </row>
    <row r="6877" spans="1:5">
      <c r="A6877" s="301" t="s">
        <v>59977</v>
      </c>
      <c r="B6877" s="301" t="s">
        <v>59978</v>
      </c>
      <c r="C6877" s="301" t="s">
        <v>16</v>
      </c>
      <c r="D6877" s="302">
        <v>20.77</v>
      </c>
      <c r="E6877" s="302">
        <v>19.3</v>
      </c>
    </row>
    <row r="6878" spans="1:5">
      <c r="A6878" s="301" t="s">
        <v>59979</v>
      </c>
      <c r="B6878" s="301" t="s">
        <v>59980</v>
      </c>
      <c r="C6878" s="301" t="s">
        <v>16</v>
      </c>
      <c r="D6878" s="302">
        <v>394.07</v>
      </c>
      <c r="E6878" s="302">
        <v>390.14</v>
      </c>
    </row>
    <row r="6879" spans="1:5">
      <c r="A6879" s="301" t="s">
        <v>59981</v>
      </c>
      <c r="B6879" s="301" t="s">
        <v>59982</v>
      </c>
      <c r="C6879" s="301" t="s">
        <v>16</v>
      </c>
      <c r="D6879" s="302">
        <v>0.4</v>
      </c>
      <c r="E6879" s="302">
        <v>0.39</v>
      </c>
    </row>
    <row r="6880" spans="1:5">
      <c r="A6880" s="301" t="s">
        <v>59983</v>
      </c>
      <c r="B6880" s="301" t="s">
        <v>59984</v>
      </c>
      <c r="C6880" s="301" t="s">
        <v>16</v>
      </c>
      <c r="D6880" s="302">
        <v>0.15</v>
      </c>
      <c r="E6880" s="302">
        <v>0.14000000000000001</v>
      </c>
    </row>
    <row r="6881" spans="1:5">
      <c r="A6881" s="301" t="s">
        <v>59985</v>
      </c>
      <c r="B6881" s="301" t="s">
        <v>59986</v>
      </c>
      <c r="C6881" s="301" t="s">
        <v>16</v>
      </c>
      <c r="D6881" s="302">
        <v>0.11</v>
      </c>
      <c r="E6881" s="302">
        <v>0.11</v>
      </c>
    </row>
    <row r="6882" spans="1:5">
      <c r="A6882" s="301" t="s">
        <v>59987</v>
      </c>
      <c r="B6882" s="301" t="s">
        <v>59988</v>
      </c>
      <c r="C6882" s="301" t="s">
        <v>58</v>
      </c>
      <c r="D6882" s="302">
        <v>29.73</v>
      </c>
      <c r="E6882" s="302">
        <v>28.25</v>
      </c>
    </row>
    <row r="6883" spans="1:5">
      <c r="A6883" s="301" t="s">
        <v>59989</v>
      </c>
      <c r="B6883" s="301" t="s">
        <v>59990</v>
      </c>
      <c r="C6883" s="301" t="s">
        <v>16</v>
      </c>
      <c r="D6883" s="302">
        <v>8.4499999999999993</v>
      </c>
      <c r="E6883" s="302">
        <v>7.98</v>
      </c>
    </row>
    <row r="6884" spans="1:5">
      <c r="A6884" s="301" t="s">
        <v>59991</v>
      </c>
      <c r="B6884" s="301" t="s">
        <v>59992</v>
      </c>
      <c r="C6884" s="301" t="s">
        <v>16</v>
      </c>
      <c r="D6884" s="302">
        <v>16.100000000000001</v>
      </c>
      <c r="E6884" s="302">
        <v>14.4</v>
      </c>
    </row>
    <row r="6885" spans="1:5">
      <c r="A6885" s="301" t="s">
        <v>59993</v>
      </c>
      <c r="B6885" s="301" t="s">
        <v>59994</v>
      </c>
      <c r="C6885" s="301" t="s">
        <v>63</v>
      </c>
      <c r="D6885" s="302">
        <v>29.35</v>
      </c>
      <c r="E6885" s="302">
        <v>26.27</v>
      </c>
    </row>
    <row r="6886" spans="1:5">
      <c r="A6886" s="301" t="s">
        <v>59995</v>
      </c>
      <c r="B6886" s="301" t="s">
        <v>59996</v>
      </c>
      <c r="C6886" s="301" t="s">
        <v>94</v>
      </c>
      <c r="D6886" s="302">
        <v>9.8800000000000008</v>
      </c>
      <c r="E6886" s="302">
        <v>8.8699999999999992</v>
      </c>
    </row>
    <row r="6887" spans="1:5">
      <c r="A6887" s="301" t="s">
        <v>59997</v>
      </c>
      <c r="B6887" s="301" t="s">
        <v>59998</v>
      </c>
      <c r="C6887" s="301" t="s">
        <v>16</v>
      </c>
      <c r="D6887" s="302">
        <v>122.72</v>
      </c>
      <c r="E6887" s="302">
        <v>118.16</v>
      </c>
    </row>
    <row r="6888" spans="1:5">
      <c r="A6888" s="301" t="s">
        <v>59999</v>
      </c>
      <c r="B6888" s="301" t="s">
        <v>60000</v>
      </c>
      <c r="C6888" s="301" t="s">
        <v>63</v>
      </c>
      <c r="D6888" s="302">
        <v>1045.23</v>
      </c>
      <c r="E6888" s="302" t="s">
        <v>46411</v>
      </c>
    </row>
    <row r="6889" spans="1:5">
      <c r="A6889" s="301" t="s">
        <v>60001</v>
      </c>
      <c r="B6889" s="301" t="s">
        <v>60002</v>
      </c>
      <c r="C6889" s="301" t="s">
        <v>94</v>
      </c>
      <c r="D6889" s="302">
        <v>154.68</v>
      </c>
      <c r="E6889" s="302">
        <v>139.84</v>
      </c>
    </row>
    <row r="6890" spans="1:5">
      <c r="A6890" s="301" t="s">
        <v>60003</v>
      </c>
      <c r="B6890" s="301" t="s">
        <v>60004</v>
      </c>
      <c r="C6890" s="301" t="s">
        <v>94</v>
      </c>
      <c r="D6890" s="302">
        <v>75.39</v>
      </c>
      <c r="E6890" s="302">
        <v>68.150000000000006</v>
      </c>
    </row>
    <row r="6891" spans="1:5">
      <c r="A6891" s="301" t="s">
        <v>60005</v>
      </c>
      <c r="B6891" s="301" t="s">
        <v>60006</v>
      </c>
      <c r="C6891" s="301" t="s">
        <v>94</v>
      </c>
      <c r="D6891" s="302">
        <v>230.94</v>
      </c>
      <c r="E6891" s="302">
        <v>208.77</v>
      </c>
    </row>
    <row r="6892" spans="1:5">
      <c r="A6892" s="301" t="s">
        <v>60007</v>
      </c>
      <c r="B6892" s="301" t="s">
        <v>60008</v>
      </c>
      <c r="C6892" s="301" t="s">
        <v>94</v>
      </c>
      <c r="D6892" s="302">
        <v>141.74</v>
      </c>
      <c r="E6892" s="302">
        <v>128.13</v>
      </c>
    </row>
    <row r="6893" spans="1:5">
      <c r="A6893" s="301" t="s">
        <v>60009</v>
      </c>
      <c r="B6893" s="301" t="s">
        <v>60010</v>
      </c>
      <c r="C6893" s="301" t="s">
        <v>94</v>
      </c>
      <c r="D6893" s="302">
        <v>64.010000000000005</v>
      </c>
      <c r="E6893" s="302">
        <v>62.56</v>
      </c>
    </row>
    <row r="6894" spans="1:5">
      <c r="A6894" s="301" t="s">
        <v>60011</v>
      </c>
      <c r="B6894" s="301" t="s">
        <v>60012</v>
      </c>
      <c r="C6894" s="301" t="s">
        <v>94</v>
      </c>
      <c r="D6894" s="302">
        <v>757.65</v>
      </c>
      <c r="E6894" s="302">
        <v>684.93</v>
      </c>
    </row>
    <row r="6895" spans="1:5">
      <c r="A6895" s="301" t="s">
        <v>60013</v>
      </c>
      <c r="B6895" s="301" t="s">
        <v>60014</v>
      </c>
      <c r="C6895" s="301" t="s">
        <v>94</v>
      </c>
      <c r="D6895" s="302">
        <v>267.26</v>
      </c>
      <c r="E6895" s="302">
        <v>240.21</v>
      </c>
    </row>
    <row r="6896" spans="1:5">
      <c r="A6896" s="301" t="s">
        <v>60015</v>
      </c>
      <c r="B6896" s="301" t="s">
        <v>60016</v>
      </c>
      <c r="C6896" s="301" t="s">
        <v>94</v>
      </c>
      <c r="D6896" s="302">
        <v>352.86</v>
      </c>
      <c r="E6896" s="302">
        <v>318.99</v>
      </c>
    </row>
    <row r="6897" spans="1:5">
      <c r="A6897" s="301" t="s">
        <v>60017</v>
      </c>
      <c r="B6897" s="301" t="s">
        <v>60018</v>
      </c>
      <c r="C6897" s="301" t="s">
        <v>94</v>
      </c>
      <c r="D6897" s="302">
        <v>124.45</v>
      </c>
      <c r="E6897" s="302">
        <v>111.88</v>
      </c>
    </row>
    <row r="6898" spans="1:5">
      <c r="A6898" s="301" t="s">
        <v>60019</v>
      </c>
      <c r="B6898" s="301" t="s">
        <v>60020</v>
      </c>
      <c r="C6898" s="301" t="s">
        <v>16</v>
      </c>
      <c r="D6898" s="302">
        <v>15.24</v>
      </c>
      <c r="E6898" s="302">
        <v>13.77</v>
      </c>
    </row>
    <row r="6899" spans="1:5">
      <c r="A6899" s="301" t="s">
        <v>60021</v>
      </c>
      <c r="B6899" s="301" t="s">
        <v>60022</v>
      </c>
      <c r="C6899" s="301" t="s">
        <v>63</v>
      </c>
      <c r="D6899" s="302">
        <v>3.54</v>
      </c>
      <c r="E6899" s="302">
        <v>3.19</v>
      </c>
    </row>
    <row r="6900" spans="1:5">
      <c r="A6900" s="301" t="s">
        <v>60023</v>
      </c>
      <c r="B6900" s="301" t="s">
        <v>60024</v>
      </c>
      <c r="C6900" s="301" t="s">
        <v>16</v>
      </c>
      <c r="D6900" s="302">
        <v>30.96</v>
      </c>
      <c r="E6900" s="302">
        <v>27.94</v>
      </c>
    </row>
    <row r="6901" spans="1:5">
      <c r="A6901" s="301" t="s">
        <v>60025</v>
      </c>
      <c r="B6901" s="301" t="s">
        <v>60026</v>
      </c>
      <c r="C6901" s="301" t="s">
        <v>16</v>
      </c>
      <c r="D6901" s="302">
        <v>9.75</v>
      </c>
      <c r="E6901" s="302">
        <v>8.77</v>
      </c>
    </row>
    <row r="6902" spans="1:5">
      <c r="A6902" s="301" t="s">
        <v>60027</v>
      </c>
      <c r="B6902" s="301" t="s">
        <v>60028</v>
      </c>
      <c r="C6902" s="301" t="s">
        <v>16</v>
      </c>
      <c r="D6902" s="302">
        <v>23.26</v>
      </c>
      <c r="E6902" s="302">
        <v>20.91</v>
      </c>
    </row>
    <row r="6903" spans="1:5">
      <c r="A6903" s="301" t="s">
        <v>60029</v>
      </c>
      <c r="B6903" s="301" t="s">
        <v>60030</v>
      </c>
      <c r="C6903" s="301" t="s">
        <v>16</v>
      </c>
      <c r="D6903" s="302">
        <v>26.86</v>
      </c>
      <c r="E6903" s="302">
        <v>25.38</v>
      </c>
    </row>
    <row r="6904" spans="1:5">
      <c r="A6904" s="301" t="s">
        <v>60031</v>
      </c>
      <c r="B6904" s="301" t="s">
        <v>60032</v>
      </c>
      <c r="C6904" s="301" t="s">
        <v>16</v>
      </c>
      <c r="D6904" s="302">
        <v>4</v>
      </c>
      <c r="E6904" s="302">
        <v>3.61</v>
      </c>
    </row>
    <row r="6905" spans="1:5">
      <c r="A6905" s="301" t="s">
        <v>60033</v>
      </c>
      <c r="B6905" s="301" t="s">
        <v>60034</v>
      </c>
      <c r="C6905" s="301" t="s">
        <v>16</v>
      </c>
      <c r="D6905" s="302">
        <v>11.65</v>
      </c>
      <c r="E6905" s="302">
        <v>10.5</v>
      </c>
    </row>
    <row r="6906" spans="1:5">
      <c r="A6906" s="301" t="s">
        <v>60035</v>
      </c>
      <c r="B6906" s="301" t="s">
        <v>60036</v>
      </c>
      <c r="C6906" s="301" t="s">
        <v>16</v>
      </c>
      <c r="D6906" s="302">
        <v>27.53</v>
      </c>
      <c r="E6906" s="302">
        <v>24.85</v>
      </c>
    </row>
    <row r="6907" spans="1:5">
      <c r="A6907" s="301" t="s">
        <v>60037</v>
      </c>
      <c r="B6907" s="301" t="s">
        <v>60038</v>
      </c>
      <c r="C6907" s="301" t="s">
        <v>16</v>
      </c>
      <c r="D6907" s="302">
        <v>2.72</v>
      </c>
      <c r="E6907" s="302">
        <v>2.4500000000000002</v>
      </c>
    </row>
    <row r="6908" spans="1:5">
      <c r="A6908" s="301" t="s">
        <v>60039</v>
      </c>
      <c r="B6908" s="301" t="s">
        <v>60040</v>
      </c>
      <c r="C6908" s="301" t="s">
        <v>16</v>
      </c>
      <c r="D6908" s="302">
        <v>3.9</v>
      </c>
      <c r="E6908" s="302">
        <v>3.53</v>
      </c>
    </row>
    <row r="6909" spans="1:5">
      <c r="A6909" s="301" t="s">
        <v>60041</v>
      </c>
      <c r="B6909" s="301" t="s">
        <v>60042</v>
      </c>
      <c r="C6909" s="301" t="s">
        <v>16</v>
      </c>
      <c r="D6909" s="302">
        <v>3.9</v>
      </c>
      <c r="E6909" s="302">
        <v>3.51</v>
      </c>
    </row>
    <row r="6910" spans="1:5">
      <c r="A6910" s="301" t="s">
        <v>60043</v>
      </c>
      <c r="B6910" s="301" t="s">
        <v>60044</v>
      </c>
      <c r="C6910" s="301" t="s">
        <v>16</v>
      </c>
      <c r="D6910" s="302">
        <v>33.619999999999997</v>
      </c>
      <c r="E6910" s="302">
        <v>30.34</v>
      </c>
    </row>
    <row r="6911" spans="1:5">
      <c r="A6911" s="301" t="s">
        <v>60045</v>
      </c>
      <c r="B6911" s="301" t="s">
        <v>60046</v>
      </c>
      <c r="C6911" s="301" t="s">
        <v>16</v>
      </c>
      <c r="D6911" s="302">
        <v>12.76</v>
      </c>
      <c r="E6911" s="302">
        <v>11.51</v>
      </c>
    </row>
    <row r="6912" spans="1:5">
      <c r="A6912" s="301" t="s">
        <v>60047</v>
      </c>
      <c r="B6912" s="301" t="s">
        <v>60048</v>
      </c>
      <c r="C6912" s="301" t="s">
        <v>16</v>
      </c>
      <c r="D6912" s="302">
        <v>32.93</v>
      </c>
      <c r="E6912" s="302">
        <v>29.72</v>
      </c>
    </row>
    <row r="6913" spans="1:5">
      <c r="A6913" s="301" t="s">
        <v>60049</v>
      </c>
      <c r="B6913" s="301" t="s">
        <v>60050</v>
      </c>
      <c r="C6913" s="301" t="s">
        <v>16</v>
      </c>
      <c r="D6913" s="302">
        <v>4.72</v>
      </c>
      <c r="E6913" s="302">
        <v>4.26</v>
      </c>
    </row>
    <row r="6914" spans="1:5">
      <c r="A6914" s="301" t="s">
        <v>60051</v>
      </c>
      <c r="B6914" s="301" t="s">
        <v>60052</v>
      </c>
      <c r="C6914" s="301" t="s">
        <v>16</v>
      </c>
      <c r="D6914" s="302">
        <v>2.72</v>
      </c>
      <c r="E6914" s="302">
        <v>2.4500000000000002</v>
      </c>
    </row>
    <row r="6915" spans="1:5">
      <c r="A6915" s="301" t="s">
        <v>60053</v>
      </c>
      <c r="B6915" s="301" t="s">
        <v>60054</v>
      </c>
      <c r="C6915" s="301" t="s">
        <v>16</v>
      </c>
      <c r="D6915" s="302">
        <v>5.79</v>
      </c>
      <c r="E6915" s="302">
        <v>5.28</v>
      </c>
    </row>
    <row r="6916" spans="1:5">
      <c r="A6916" s="301" t="s">
        <v>60055</v>
      </c>
      <c r="B6916" s="301" t="s">
        <v>60056</v>
      </c>
      <c r="C6916" s="301" t="s">
        <v>16</v>
      </c>
      <c r="D6916" s="302">
        <v>10.19</v>
      </c>
      <c r="E6916" s="302">
        <v>9.1999999999999993</v>
      </c>
    </row>
    <row r="6917" spans="1:5">
      <c r="A6917" s="301" t="s">
        <v>60057</v>
      </c>
      <c r="B6917" s="301" t="s">
        <v>60058</v>
      </c>
      <c r="C6917" s="301" t="s">
        <v>58</v>
      </c>
      <c r="D6917" s="302">
        <v>111.01</v>
      </c>
      <c r="E6917" s="302">
        <v>100.23</v>
      </c>
    </row>
    <row r="6918" spans="1:5">
      <c r="A6918" s="301" t="s">
        <v>60059</v>
      </c>
      <c r="B6918" s="301" t="s">
        <v>60060</v>
      </c>
      <c r="C6918" s="301" t="s">
        <v>58</v>
      </c>
      <c r="D6918" s="302">
        <v>251.67</v>
      </c>
      <c r="E6918" s="302">
        <v>227.21</v>
      </c>
    </row>
    <row r="6919" spans="1:5">
      <c r="A6919" s="301" t="s">
        <v>60061</v>
      </c>
      <c r="B6919" s="301" t="s">
        <v>60062</v>
      </c>
      <c r="C6919" s="301" t="s">
        <v>58</v>
      </c>
      <c r="D6919" s="302">
        <v>155.96</v>
      </c>
      <c r="E6919" s="302">
        <v>149.77000000000001</v>
      </c>
    </row>
    <row r="6920" spans="1:5">
      <c r="A6920" s="301" t="s">
        <v>60063</v>
      </c>
      <c r="B6920" s="301" t="s">
        <v>60064</v>
      </c>
      <c r="C6920" s="301" t="s">
        <v>58</v>
      </c>
      <c r="D6920" s="302">
        <v>201.99</v>
      </c>
      <c r="E6920" s="302">
        <v>191.33</v>
      </c>
    </row>
    <row r="6921" spans="1:5">
      <c r="A6921" s="301" t="s">
        <v>60065</v>
      </c>
      <c r="B6921" s="301" t="s">
        <v>60066</v>
      </c>
      <c r="C6921" s="301" t="s">
        <v>16</v>
      </c>
      <c r="D6921" s="302">
        <v>40.08</v>
      </c>
      <c r="E6921" s="302">
        <v>37.82</v>
      </c>
    </row>
    <row r="6922" spans="1:5">
      <c r="A6922" s="301" t="s">
        <v>60067</v>
      </c>
      <c r="B6922" s="301" t="s">
        <v>60068</v>
      </c>
      <c r="C6922" s="301" t="s">
        <v>58</v>
      </c>
      <c r="D6922" s="302">
        <v>375.87</v>
      </c>
      <c r="E6922" s="302">
        <v>352.25</v>
      </c>
    </row>
    <row r="6923" spans="1:5">
      <c r="A6923" s="301" t="s">
        <v>60069</v>
      </c>
      <c r="B6923" s="301" t="s">
        <v>60070</v>
      </c>
      <c r="C6923" s="301" t="s">
        <v>58</v>
      </c>
      <c r="D6923" s="302">
        <v>744.99</v>
      </c>
      <c r="E6923" s="302">
        <v>698.19</v>
      </c>
    </row>
    <row r="6924" spans="1:5">
      <c r="A6924" s="301" t="s">
        <v>60071</v>
      </c>
      <c r="B6924" s="301" t="s">
        <v>60072</v>
      </c>
      <c r="C6924" s="301" t="s">
        <v>58</v>
      </c>
      <c r="D6924" s="302">
        <v>243.06</v>
      </c>
      <c r="E6924" s="302">
        <v>231.69</v>
      </c>
    </row>
    <row r="6925" spans="1:5">
      <c r="A6925" s="301" t="s">
        <v>60073</v>
      </c>
      <c r="B6925" s="301" t="s">
        <v>60074</v>
      </c>
      <c r="C6925" s="301" t="s">
        <v>58</v>
      </c>
      <c r="D6925" s="302">
        <v>342.59</v>
      </c>
      <c r="E6925" s="302">
        <v>324.19</v>
      </c>
    </row>
    <row r="6926" spans="1:5">
      <c r="A6926" s="301" t="s">
        <v>60075</v>
      </c>
      <c r="B6926" s="301" t="s">
        <v>60076</v>
      </c>
      <c r="C6926" s="301" t="s">
        <v>58</v>
      </c>
      <c r="D6926" s="302">
        <v>0.88</v>
      </c>
      <c r="E6926" s="302">
        <v>0.8</v>
      </c>
    </row>
    <row r="6927" spans="1:5">
      <c r="A6927" s="301" t="s">
        <v>60077</v>
      </c>
      <c r="B6927" s="301" t="s">
        <v>60078</v>
      </c>
      <c r="C6927" s="301" t="s">
        <v>63</v>
      </c>
      <c r="D6927" s="302">
        <v>0.94</v>
      </c>
      <c r="E6927" s="302">
        <v>0.85</v>
      </c>
    </row>
    <row r="6928" spans="1:5">
      <c r="A6928" s="301" t="s">
        <v>60079</v>
      </c>
      <c r="B6928" s="301" t="s">
        <v>60080</v>
      </c>
      <c r="C6928" s="301" t="s">
        <v>63</v>
      </c>
      <c r="D6928" s="302">
        <v>0.68</v>
      </c>
      <c r="E6928" s="302">
        <v>0.61</v>
      </c>
    </row>
    <row r="6929" spans="1:5">
      <c r="A6929" s="301" t="s">
        <v>60081</v>
      </c>
      <c r="B6929" s="301" t="s">
        <v>60082</v>
      </c>
      <c r="C6929" s="301" t="s">
        <v>58</v>
      </c>
      <c r="D6929" s="302">
        <v>16.84</v>
      </c>
      <c r="E6929" s="302">
        <v>15.2</v>
      </c>
    </row>
    <row r="6930" spans="1:5">
      <c r="A6930" s="301" t="s">
        <v>60083</v>
      </c>
      <c r="B6930" s="301" t="s">
        <v>60084</v>
      </c>
      <c r="C6930" s="301" t="s">
        <v>58</v>
      </c>
      <c r="D6930" s="302">
        <v>2.1</v>
      </c>
      <c r="E6930" s="302">
        <v>1.89</v>
      </c>
    </row>
    <row r="6931" spans="1:5">
      <c r="A6931" s="301" t="s">
        <v>60085</v>
      </c>
      <c r="B6931" s="301" t="s">
        <v>60086</v>
      </c>
      <c r="C6931" s="301" t="s">
        <v>58</v>
      </c>
      <c r="D6931" s="302">
        <v>2.39</v>
      </c>
      <c r="E6931" s="302">
        <v>2.15</v>
      </c>
    </row>
    <row r="6932" spans="1:5">
      <c r="A6932" s="301" t="s">
        <v>60087</v>
      </c>
      <c r="B6932" s="301" t="s">
        <v>60088</v>
      </c>
      <c r="C6932" s="301" t="s">
        <v>58</v>
      </c>
      <c r="D6932" s="302">
        <v>12.27</v>
      </c>
      <c r="E6932" s="302">
        <v>11.08</v>
      </c>
    </row>
    <row r="6933" spans="1:5">
      <c r="A6933" s="301" t="s">
        <v>60089</v>
      </c>
      <c r="B6933" s="301" t="s">
        <v>60090</v>
      </c>
      <c r="C6933" s="301" t="s">
        <v>94</v>
      </c>
      <c r="D6933" s="302">
        <v>265.32</v>
      </c>
      <c r="E6933" s="302">
        <v>239.85</v>
      </c>
    </row>
    <row r="6934" spans="1:5">
      <c r="A6934" s="301" t="s">
        <v>60091</v>
      </c>
      <c r="B6934" s="301" t="s">
        <v>60092</v>
      </c>
      <c r="C6934" s="301" t="s">
        <v>94</v>
      </c>
      <c r="D6934" s="302">
        <v>138.38999999999999</v>
      </c>
      <c r="E6934" s="302">
        <v>128.91999999999999</v>
      </c>
    </row>
    <row r="6935" spans="1:5">
      <c r="A6935" s="301" t="s">
        <v>60093</v>
      </c>
      <c r="B6935" s="301" t="s">
        <v>60094</v>
      </c>
      <c r="C6935" s="301" t="s">
        <v>16</v>
      </c>
      <c r="D6935" s="302">
        <v>8.7100000000000009</v>
      </c>
      <c r="E6935" s="302">
        <v>7.85</v>
      </c>
    </row>
    <row r="6936" spans="1:5">
      <c r="A6936" s="301" t="s">
        <v>60095</v>
      </c>
      <c r="B6936" s="301" t="s">
        <v>60096</v>
      </c>
      <c r="C6936" s="301" t="s">
        <v>63</v>
      </c>
      <c r="D6936" s="302">
        <v>0.52</v>
      </c>
      <c r="E6936" s="302">
        <v>0.46</v>
      </c>
    </row>
    <row r="6937" spans="1:5">
      <c r="A6937" s="301" t="s">
        <v>60097</v>
      </c>
      <c r="B6937" s="301" t="s">
        <v>60098</v>
      </c>
      <c r="C6937" s="301" t="s">
        <v>63</v>
      </c>
      <c r="D6937" s="302">
        <v>0.71</v>
      </c>
      <c r="E6937" s="302">
        <v>0.65</v>
      </c>
    </row>
    <row r="6938" spans="1:5">
      <c r="A6938" s="301" t="s">
        <v>60099</v>
      </c>
      <c r="B6938" s="301" t="s">
        <v>60100</v>
      </c>
      <c r="C6938" s="301" t="s">
        <v>63</v>
      </c>
      <c r="D6938" s="302">
        <v>1.28</v>
      </c>
      <c r="E6938" s="302">
        <v>1.1599999999999999</v>
      </c>
    </row>
    <row r="6939" spans="1:5">
      <c r="A6939" s="301" t="s">
        <v>60101</v>
      </c>
      <c r="B6939" s="301" t="s">
        <v>60102</v>
      </c>
      <c r="C6939" s="301" t="s">
        <v>63</v>
      </c>
      <c r="D6939" s="302">
        <v>1.79</v>
      </c>
      <c r="E6939" s="302">
        <v>1.61</v>
      </c>
    </row>
    <row r="6940" spans="1:5">
      <c r="A6940" s="301" t="s">
        <v>60103</v>
      </c>
      <c r="B6940" s="301" t="s">
        <v>60104</v>
      </c>
      <c r="C6940" s="301" t="s">
        <v>63</v>
      </c>
      <c r="D6940" s="302">
        <v>18.21</v>
      </c>
      <c r="E6940" s="302">
        <v>16.72</v>
      </c>
    </row>
    <row r="6941" spans="1:5">
      <c r="A6941" s="301" t="s">
        <v>60105</v>
      </c>
      <c r="B6941" s="301" t="s">
        <v>60106</v>
      </c>
      <c r="C6941" s="301" t="s">
        <v>63</v>
      </c>
      <c r="D6941" s="302">
        <v>22.78</v>
      </c>
      <c r="E6941" s="302">
        <v>20.89</v>
      </c>
    </row>
    <row r="6942" spans="1:5">
      <c r="A6942" s="301" t="s">
        <v>60107</v>
      </c>
      <c r="B6942" s="301" t="s">
        <v>60108</v>
      </c>
      <c r="C6942" s="301" t="s">
        <v>58</v>
      </c>
      <c r="D6942" s="302">
        <v>19.11</v>
      </c>
      <c r="E6942" s="302">
        <v>17.22</v>
      </c>
    </row>
    <row r="6943" spans="1:5">
      <c r="A6943" s="301" t="s">
        <v>60109</v>
      </c>
      <c r="B6943" s="301" t="s">
        <v>60110</v>
      </c>
      <c r="C6943" s="301" t="s">
        <v>16</v>
      </c>
      <c r="D6943" s="302">
        <v>15.01</v>
      </c>
      <c r="E6943" s="302">
        <v>13.51</v>
      </c>
    </row>
    <row r="6944" spans="1:5">
      <c r="A6944" s="301" t="s">
        <v>60111</v>
      </c>
      <c r="B6944" s="301" t="s">
        <v>60112</v>
      </c>
      <c r="C6944" s="301" t="s">
        <v>63</v>
      </c>
      <c r="D6944" s="302">
        <v>12.57</v>
      </c>
      <c r="E6944" s="302">
        <v>11.3</v>
      </c>
    </row>
    <row r="6945" spans="1:5">
      <c r="A6945" s="301" t="s">
        <v>60113</v>
      </c>
      <c r="B6945" s="301" t="s">
        <v>60114</v>
      </c>
      <c r="C6945" s="301" t="s">
        <v>16</v>
      </c>
      <c r="D6945" s="302">
        <v>19.079999999999998</v>
      </c>
      <c r="E6945" s="302">
        <v>17.170000000000002</v>
      </c>
    </row>
    <row r="6946" spans="1:5">
      <c r="A6946" s="301" t="s">
        <v>60115</v>
      </c>
      <c r="B6946" s="301" t="s">
        <v>60116</v>
      </c>
      <c r="C6946" s="301" t="s">
        <v>16</v>
      </c>
      <c r="D6946" s="302">
        <v>12.69</v>
      </c>
      <c r="E6946" s="302">
        <v>11.42</v>
      </c>
    </row>
    <row r="6947" spans="1:5">
      <c r="A6947" s="301" t="s">
        <v>60117</v>
      </c>
      <c r="B6947" s="301" t="s">
        <v>60118</v>
      </c>
      <c r="C6947" s="301" t="s">
        <v>63</v>
      </c>
      <c r="D6947" s="302">
        <v>6.11</v>
      </c>
      <c r="E6947" s="302">
        <v>5.5</v>
      </c>
    </row>
    <row r="6948" spans="1:5">
      <c r="A6948" s="301" t="s">
        <v>60119</v>
      </c>
      <c r="B6948" s="301" t="s">
        <v>60120</v>
      </c>
      <c r="C6948" s="301" t="s">
        <v>99</v>
      </c>
      <c r="D6948" s="302">
        <v>199.9</v>
      </c>
      <c r="E6948" s="302">
        <v>173.17</v>
      </c>
    </row>
    <row r="6949" spans="1:5">
      <c r="A6949" s="301" t="s">
        <v>60121</v>
      </c>
      <c r="B6949" s="301" t="s">
        <v>60122</v>
      </c>
      <c r="C6949" s="301" t="s">
        <v>58</v>
      </c>
      <c r="D6949" s="302">
        <v>9.02</v>
      </c>
      <c r="E6949" s="302">
        <v>8.02</v>
      </c>
    </row>
    <row r="6950" spans="1:5">
      <c r="A6950" s="301" t="s">
        <v>60123</v>
      </c>
      <c r="B6950" s="301" t="s">
        <v>60124</v>
      </c>
      <c r="C6950" s="301" t="s">
        <v>63</v>
      </c>
      <c r="D6950" s="302">
        <v>77.14</v>
      </c>
      <c r="E6950" s="302">
        <v>72.8</v>
      </c>
    </row>
    <row r="6951" spans="1:5">
      <c r="A6951" s="301" t="s">
        <v>60125</v>
      </c>
      <c r="B6951" s="301" t="s">
        <v>60126</v>
      </c>
      <c r="C6951" s="301" t="s">
        <v>58</v>
      </c>
      <c r="D6951" s="302">
        <v>213.32</v>
      </c>
      <c r="E6951" s="302">
        <v>201.35</v>
      </c>
    </row>
    <row r="6952" spans="1:5">
      <c r="A6952" s="301" t="s">
        <v>60127</v>
      </c>
      <c r="B6952" s="301" t="s">
        <v>60128</v>
      </c>
      <c r="C6952" s="301" t="s">
        <v>58</v>
      </c>
      <c r="D6952" s="302">
        <v>140.51</v>
      </c>
      <c r="E6952" s="302">
        <v>131.72</v>
      </c>
    </row>
    <row r="6953" spans="1:5">
      <c r="A6953" s="301" t="s">
        <v>60129</v>
      </c>
      <c r="B6953" s="301" t="s">
        <v>60130</v>
      </c>
      <c r="C6953" s="301" t="s">
        <v>58</v>
      </c>
      <c r="D6953" s="302">
        <v>3.33</v>
      </c>
      <c r="E6953" s="302">
        <v>3</v>
      </c>
    </row>
    <row r="6954" spans="1:5">
      <c r="A6954" s="301" t="s">
        <v>60131</v>
      </c>
      <c r="B6954" s="301" t="s">
        <v>60132</v>
      </c>
      <c r="C6954" s="301" t="s">
        <v>63</v>
      </c>
      <c r="D6954" s="302">
        <v>7.02</v>
      </c>
      <c r="E6954" s="302">
        <v>6.58</v>
      </c>
    </row>
    <row r="6955" spans="1:5">
      <c r="A6955" s="301" t="s">
        <v>60133</v>
      </c>
      <c r="B6955" s="301" t="s">
        <v>60134</v>
      </c>
      <c r="C6955" s="301" t="s">
        <v>63</v>
      </c>
      <c r="D6955" s="302">
        <v>0.45</v>
      </c>
      <c r="E6955" s="302">
        <v>0.4</v>
      </c>
    </row>
    <row r="6956" spans="1:5">
      <c r="A6956" s="301" t="s">
        <v>60135</v>
      </c>
      <c r="B6956" s="301" t="s">
        <v>60136</v>
      </c>
      <c r="C6956" s="301" t="s">
        <v>59732</v>
      </c>
      <c r="D6956" s="302">
        <v>3.46</v>
      </c>
      <c r="E6956" s="302">
        <v>3.36</v>
      </c>
    </row>
    <row r="6957" spans="1:5">
      <c r="A6957" s="301" t="s">
        <v>60137</v>
      </c>
      <c r="B6957" s="301" t="s">
        <v>60138</v>
      </c>
      <c r="C6957" s="301" t="s">
        <v>59732</v>
      </c>
      <c r="D6957" s="302">
        <v>2.96</v>
      </c>
      <c r="E6957" s="302">
        <v>2.89</v>
      </c>
    </row>
    <row r="6958" spans="1:5">
      <c r="A6958" s="301" t="s">
        <v>60139</v>
      </c>
      <c r="B6958" s="301" t="s">
        <v>60140</v>
      </c>
      <c r="C6958" s="301" t="s">
        <v>59732</v>
      </c>
      <c r="D6958" s="302">
        <v>1.08</v>
      </c>
      <c r="E6958" s="302">
        <v>1.05</v>
      </c>
    </row>
    <row r="6959" spans="1:5">
      <c r="A6959" s="301" t="s">
        <v>60141</v>
      </c>
      <c r="B6959" s="301" t="s">
        <v>60142</v>
      </c>
      <c r="C6959" s="301" t="s">
        <v>59732</v>
      </c>
      <c r="D6959" s="302">
        <v>3.01</v>
      </c>
      <c r="E6959" s="302">
        <v>2.95</v>
      </c>
    </row>
    <row r="6960" spans="1:5">
      <c r="A6960" s="301" t="s">
        <v>60143</v>
      </c>
      <c r="B6960" s="301" t="s">
        <v>60144</v>
      </c>
      <c r="C6960" s="301" t="s">
        <v>59732</v>
      </c>
      <c r="D6960" s="302">
        <v>2.61</v>
      </c>
      <c r="E6960" s="302">
        <v>2.5499999999999998</v>
      </c>
    </row>
    <row r="6961" spans="1:5">
      <c r="A6961" s="301" t="s">
        <v>60145</v>
      </c>
      <c r="B6961" s="301" t="s">
        <v>60146</v>
      </c>
      <c r="C6961" s="301" t="s">
        <v>59732</v>
      </c>
      <c r="D6961" s="302">
        <v>0.96</v>
      </c>
      <c r="E6961" s="302">
        <v>0.93</v>
      </c>
    </row>
    <row r="6962" spans="1:5">
      <c r="A6962" s="301" t="s">
        <v>60147</v>
      </c>
      <c r="B6962" s="301" t="s">
        <v>60148</v>
      </c>
      <c r="C6962" s="301" t="s">
        <v>57798</v>
      </c>
      <c r="D6962" s="302">
        <v>2.31</v>
      </c>
      <c r="E6962" s="302">
        <v>2.2400000000000002</v>
      </c>
    </row>
    <row r="6963" spans="1:5">
      <c r="A6963" s="301" t="s">
        <v>60149</v>
      </c>
      <c r="B6963" s="301" t="s">
        <v>60150</v>
      </c>
      <c r="C6963" s="301" t="s">
        <v>57798</v>
      </c>
      <c r="D6963" s="302">
        <v>2.0099999999999998</v>
      </c>
      <c r="E6963" s="302">
        <v>1.95</v>
      </c>
    </row>
    <row r="6964" spans="1:5">
      <c r="A6964" s="301" t="s">
        <v>60151</v>
      </c>
      <c r="B6964" s="301" t="s">
        <v>60152</v>
      </c>
      <c r="C6964" s="301" t="s">
        <v>57798</v>
      </c>
      <c r="D6964" s="302">
        <v>0.72</v>
      </c>
      <c r="E6964" s="302">
        <v>0.71</v>
      </c>
    </row>
    <row r="6965" spans="1:5">
      <c r="A6965" s="301" t="s">
        <v>60153</v>
      </c>
      <c r="B6965" s="301" t="s">
        <v>60154</v>
      </c>
      <c r="C6965" s="301" t="s">
        <v>57798</v>
      </c>
      <c r="D6965" s="302">
        <v>2</v>
      </c>
      <c r="E6965" s="302">
        <v>1.96</v>
      </c>
    </row>
    <row r="6966" spans="1:5">
      <c r="A6966" s="301" t="s">
        <v>60155</v>
      </c>
      <c r="B6966" s="301" t="s">
        <v>60156</v>
      </c>
      <c r="C6966" s="301" t="s">
        <v>57798</v>
      </c>
      <c r="D6966" s="302">
        <v>1.73</v>
      </c>
      <c r="E6966" s="302">
        <v>1.7</v>
      </c>
    </row>
    <row r="6967" spans="1:5">
      <c r="A6967" s="301" t="s">
        <v>60157</v>
      </c>
      <c r="B6967" s="301" t="s">
        <v>60158</v>
      </c>
      <c r="C6967" s="301" t="s">
        <v>57798</v>
      </c>
      <c r="D6967" s="302">
        <v>0.63</v>
      </c>
      <c r="E6967" s="302">
        <v>0.62</v>
      </c>
    </row>
    <row r="6968" spans="1:5">
      <c r="A6968" s="301" t="s">
        <v>60159</v>
      </c>
      <c r="B6968" s="301" t="s">
        <v>60160</v>
      </c>
      <c r="C6968" s="301" t="s">
        <v>59732</v>
      </c>
      <c r="D6968" s="302">
        <v>2.5499999999999998</v>
      </c>
      <c r="E6968" s="302">
        <v>2.4900000000000002</v>
      </c>
    </row>
    <row r="6969" spans="1:5">
      <c r="A6969" s="301" t="s">
        <v>60161</v>
      </c>
      <c r="B6969" s="301" t="s">
        <v>60162</v>
      </c>
      <c r="C6969" s="301" t="s">
        <v>59732</v>
      </c>
      <c r="D6969" s="302">
        <v>2.2000000000000002</v>
      </c>
      <c r="E6969" s="302">
        <v>2.16</v>
      </c>
    </row>
    <row r="6970" spans="1:5">
      <c r="A6970" s="301" t="s">
        <v>60163</v>
      </c>
      <c r="B6970" s="301" t="s">
        <v>60164</v>
      </c>
      <c r="C6970" s="301" t="s">
        <v>59732</v>
      </c>
      <c r="D6970" s="302">
        <v>0.83</v>
      </c>
      <c r="E6970" s="302">
        <v>0.8</v>
      </c>
    </row>
    <row r="6971" spans="1:5">
      <c r="A6971" s="301" t="s">
        <v>60165</v>
      </c>
      <c r="B6971" s="301" t="s">
        <v>60166</v>
      </c>
      <c r="C6971" s="301" t="s">
        <v>57798</v>
      </c>
      <c r="D6971" s="302">
        <v>1.71</v>
      </c>
      <c r="E6971" s="302">
        <v>1.67</v>
      </c>
    </row>
    <row r="6972" spans="1:5">
      <c r="A6972" s="301" t="s">
        <v>60167</v>
      </c>
      <c r="B6972" s="301" t="s">
        <v>60168</v>
      </c>
      <c r="C6972" s="301" t="s">
        <v>57798</v>
      </c>
      <c r="D6972" s="302">
        <v>1.48</v>
      </c>
      <c r="E6972" s="302">
        <v>1.45</v>
      </c>
    </row>
    <row r="6973" spans="1:5">
      <c r="A6973" s="301" t="s">
        <v>60169</v>
      </c>
      <c r="B6973" s="301" t="s">
        <v>60170</v>
      </c>
      <c r="C6973" s="301" t="s">
        <v>57798</v>
      </c>
      <c r="D6973" s="302">
        <v>0.51</v>
      </c>
      <c r="E6973" s="302">
        <v>0.51</v>
      </c>
    </row>
    <row r="6974" spans="1:5">
      <c r="A6974" s="301" t="s">
        <v>60171</v>
      </c>
      <c r="B6974" s="301" t="s">
        <v>60172</v>
      </c>
      <c r="C6974" s="301" t="s">
        <v>59732</v>
      </c>
      <c r="D6974" s="302">
        <v>2.73</v>
      </c>
      <c r="E6974" s="302">
        <v>2.66</v>
      </c>
    </row>
    <row r="6975" spans="1:5">
      <c r="A6975" s="301" t="s">
        <v>60173</v>
      </c>
      <c r="B6975" s="301" t="s">
        <v>60174</v>
      </c>
      <c r="C6975" s="301" t="s">
        <v>59732</v>
      </c>
      <c r="D6975" s="302">
        <v>2.37</v>
      </c>
      <c r="E6975" s="302">
        <v>2.31</v>
      </c>
    </row>
    <row r="6976" spans="1:5">
      <c r="A6976" s="301" t="s">
        <v>60175</v>
      </c>
      <c r="B6976" s="301" t="s">
        <v>60176</v>
      </c>
      <c r="C6976" s="301" t="s">
        <v>59732</v>
      </c>
      <c r="D6976" s="302">
        <v>2.02</v>
      </c>
      <c r="E6976" s="302">
        <v>1.98</v>
      </c>
    </row>
    <row r="6977" spans="1:5">
      <c r="A6977" s="301" t="s">
        <v>60177</v>
      </c>
      <c r="B6977" s="301" t="s">
        <v>60178</v>
      </c>
      <c r="C6977" s="301" t="s">
        <v>57798</v>
      </c>
      <c r="D6977" s="302">
        <v>1.84</v>
      </c>
      <c r="E6977" s="302">
        <v>1.79</v>
      </c>
    </row>
    <row r="6978" spans="1:5">
      <c r="A6978" s="301" t="s">
        <v>60179</v>
      </c>
      <c r="B6978" s="301" t="s">
        <v>60180</v>
      </c>
      <c r="C6978" s="301" t="s">
        <v>57798</v>
      </c>
      <c r="D6978" s="302">
        <v>1.61</v>
      </c>
      <c r="E6978" s="302">
        <v>1.57</v>
      </c>
    </row>
    <row r="6979" spans="1:5">
      <c r="A6979" s="301" t="s">
        <v>60181</v>
      </c>
      <c r="B6979" s="301" t="s">
        <v>60182</v>
      </c>
      <c r="C6979" s="301" t="s">
        <v>57798</v>
      </c>
      <c r="D6979" s="302">
        <v>1.35</v>
      </c>
      <c r="E6979" s="302">
        <v>1.33</v>
      </c>
    </row>
    <row r="6980" spans="1:5">
      <c r="A6980" s="301" t="s">
        <v>60183</v>
      </c>
      <c r="B6980" s="301" t="s">
        <v>60184</v>
      </c>
      <c r="C6980" s="301" t="s">
        <v>59732</v>
      </c>
      <c r="D6980" s="302">
        <v>4.3</v>
      </c>
      <c r="E6980" s="302">
        <v>4.1399999999999997</v>
      </c>
    </row>
    <row r="6981" spans="1:5">
      <c r="A6981" s="301" t="s">
        <v>60185</v>
      </c>
      <c r="B6981" s="301" t="s">
        <v>60186</v>
      </c>
      <c r="C6981" s="301" t="s">
        <v>59732</v>
      </c>
      <c r="D6981" s="302">
        <v>3.73</v>
      </c>
      <c r="E6981" s="302">
        <v>3.59</v>
      </c>
    </row>
    <row r="6982" spans="1:5">
      <c r="A6982" s="301" t="s">
        <v>60187</v>
      </c>
      <c r="B6982" s="301" t="s">
        <v>60188</v>
      </c>
      <c r="C6982" s="301" t="s">
        <v>59732</v>
      </c>
      <c r="D6982" s="302">
        <v>3.41</v>
      </c>
      <c r="E6982" s="302">
        <v>3.29</v>
      </c>
    </row>
    <row r="6983" spans="1:5">
      <c r="A6983" s="301" t="s">
        <v>60189</v>
      </c>
      <c r="B6983" s="301" t="s">
        <v>60190</v>
      </c>
      <c r="C6983" s="301" t="s">
        <v>59732</v>
      </c>
      <c r="D6983" s="302">
        <v>1.36</v>
      </c>
      <c r="E6983" s="302">
        <v>1.32</v>
      </c>
    </row>
    <row r="6984" spans="1:5">
      <c r="A6984" s="301" t="s">
        <v>60191</v>
      </c>
      <c r="B6984" s="301" t="s">
        <v>60192</v>
      </c>
      <c r="C6984" s="301" t="s">
        <v>59732</v>
      </c>
      <c r="D6984" s="302">
        <v>10.24</v>
      </c>
      <c r="E6984" s="302">
        <v>9.89</v>
      </c>
    </row>
    <row r="6985" spans="1:5">
      <c r="A6985" s="301" t="s">
        <v>60193</v>
      </c>
      <c r="B6985" s="301" t="s">
        <v>60194</v>
      </c>
      <c r="C6985" s="301" t="s">
        <v>59732</v>
      </c>
      <c r="D6985" s="302">
        <v>8.24</v>
      </c>
      <c r="E6985" s="302">
        <v>8.0299999999999994</v>
      </c>
    </row>
    <row r="6986" spans="1:5">
      <c r="A6986" s="301" t="s">
        <v>60195</v>
      </c>
      <c r="B6986" s="301" t="s">
        <v>60196</v>
      </c>
      <c r="C6986" s="301" t="s">
        <v>59732</v>
      </c>
      <c r="D6986" s="302">
        <v>7.21</v>
      </c>
      <c r="E6986" s="302">
        <v>7.05</v>
      </c>
    </row>
    <row r="6987" spans="1:5">
      <c r="A6987" s="301" t="s">
        <v>60197</v>
      </c>
      <c r="B6987" s="301" t="s">
        <v>60198</v>
      </c>
      <c r="C6987" s="301" t="s">
        <v>59732</v>
      </c>
      <c r="D6987" s="302">
        <v>6.11</v>
      </c>
      <c r="E6987" s="302">
        <v>5.99</v>
      </c>
    </row>
    <row r="6988" spans="1:5">
      <c r="A6988" s="301" t="s">
        <v>60199</v>
      </c>
      <c r="B6988" s="301" t="s">
        <v>60200</v>
      </c>
      <c r="C6988" s="301" t="s">
        <v>57798</v>
      </c>
      <c r="D6988" s="302">
        <v>6.82</v>
      </c>
      <c r="E6988" s="302">
        <v>6.59</v>
      </c>
    </row>
    <row r="6989" spans="1:5">
      <c r="A6989" s="301" t="s">
        <v>60201</v>
      </c>
      <c r="B6989" s="301" t="s">
        <v>60202</v>
      </c>
      <c r="C6989" s="301" t="s">
        <v>57798</v>
      </c>
      <c r="D6989" s="302">
        <v>5.5</v>
      </c>
      <c r="E6989" s="302">
        <v>5.36</v>
      </c>
    </row>
    <row r="6990" spans="1:5">
      <c r="A6990" s="301" t="s">
        <v>60203</v>
      </c>
      <c r="B6990" s="301" t="s">
        <v>60204</v>
      </c>
      <c r="C6990" s="301" t="s">
        <v>57798</v>
      </c>
      <c r="D6990" s="302">
        <v>4.79</v>
      </c>
      <c r="E6990" s="302">
        <v>4.6900000000000004</v>
      </c>
    </row>
    <row r="6991" spans="1:5">
      <c r="A6991" s="301" t="s">
        <v>60205</v>
      </c>
      <c r="B6991" s="301" t="s">
        <v>60206</v>
      </c>
      <c r="C6991" s="301" t="s">
        <v>57798</v>
      </c>
      <c r="D6991" s="302">
        <v>4.08</v>
      </c>
      <c r="E6991" s="302">
        <v>4.01</v>
      </c>
    </row>
    <row r="6992" spans="1:5">
      <c r="A6992" s="301" t="s">
        <v>60207</v>
      </c>
      <c r="B6992" s="301" t="s">
        <v>60208</v>
      </c>
      <c r="C6992" s="301" t="s">
        <v>57798</v>
      </c>
      <c r="D6992" s="302">
        <v>3.16</v>
      </c>
      <c r="E6992" s="302">
        <v>3.07</v>
      </c>
    </row>
    <row r="6993" spans="1:5">
      <c r="A6993" s="301" t="s">
        <v>60209</v>
      </c>
      <c r="B6993" s="301" t="s">
        <v>60210</v>
      </c>
      <c r="C6993" s="301" t="s">
        <v>57798</v>
      </c>
      <c r="D6993" s="302">
        <v>2.73</v>
      </c>
      <c r="E6993" s="302">
        <v>2.65</v>
      </c>
    </row>
    <row r="6994" spans="1:5">
      <c r="A6994" s="301" t="s">
        <v>60211</v>
      </c>
      <c r="B6994" s="301" t="s">
        <v>60212</v>
      </c>
      <c r="C6994" s="301" t="s">
        <v>57798</v>
      </c>
      <c r="D6994" s="302">
        <v>2.52</v>
      </c>
      <c r="E6994" s="302">
        <v>2.4300000000000002</v>
      </c>
    </row>
    <row r="6995" spans="1:5">
      <c r="A6995" s="301" t="s">
        <v>60213</v>
      </c>
      <c r="B6995" s="301" t="s">
        <v>60214</v>
      </c>
      <c r="C6995" s="301" t="s">
        <v>57798</v>
      </c>
      <c r="D6995" s="302">
        <v>1</v>
      </c>
      <c r="E6995" s="302">
        <v>0.97</v>
      </c>
    </row>
    <row r="6996" spans="1:5">
      <c r="A6996" s="301" t="s">
        <v>60215</v>
      </c>
      <c r="B6996" s="301" t="s">
        <v>60216</v>
      </c>
      <c r="C6996" s="301" t="s">
        <v>57798</v>
      </c>
      <c r="D6996" s="302">
        <v>7.53</v>
      </c>
      <c r="E6996" s="302">
        <v>7.3</v>
      </c>
    </row>
    <row r="6997" spans="1:5">
      <c r="A6997" s="301" t="s">
        <v>60217</v>
      </c>
      <c r="B6997" s="301" t="s">
        <v>60218</v>
      </c>
      <c r="C6997" s="301" t="s">
        <v>57798</v>
      </c>
      <c r="D6997" s="302">
        <v>3.94</v>
      </c>
      <c r="E6997" s="302">
        <v>3.83</v>
      </c>
    </row>
    <row r="6998" spans="1:5">
      <c r="A6998" s="301" t="s">
        <v>60219</v>
      </c>
      <c r="B6998" s="301" t="s">
        <v>60220</v>
      </c>
      <c r="C6998" s="301" t="s">
        <v>57798</v>
      </c>
      <c r="D6998" s="302">
        <v>3.4</v>
      </c>
      <c r="E6998" s="302">
        <v>3.31</v>
      </c>
    </row>
    <row r="6999" spans="1:5">
      <c r="A6999" s="301" t="s">
        <v>60221</v>
      </c>
      <c r="B6999" s="301" t="s">
        <v>60222</v>
      </c>
      <c r="C6999" s="301" t="s">
        <v>57798</v>
      </c>
      <c r="D6999" s="302">
        <v>3.13</v>
      </c>
      <c r="E6999" s="302">
        <v>3.04</v>
      </c>
    </row>
    <row r="7000" spans="1:5">
      <c r="A7000" s="301" t="s">
        <v>60223</v>
      </c>
      <c r="B7000" s="301" t="s">
        <v>60224</v>
      </c>
      <c r="C7000" s="301" t="s">
        <v>57798</v>
      </c>
      <c r="D7000" s="302">
        <v>1.24</v>
      </c>
      <c r="E7000" s="302">
        <v>1.21</v>
      </c>
    </row>
    <row r="7001" spans="1:5">
      <c r="A7001" s="301" t="s">
        <v>60225</v>
      </c>
      <c r="B7001" s="301" t="s">
        <v>60226</v>
      </c>
      <c r="C7001" s="301" t="s">
        <v>57798</v>
      </c>
      <c r="D7001" s="302">
        <v>9.3699999999999992</v>
      </c>
      <c r="E7001" s="302">
        <v>9.11</v>
      </c>
    </row>
    <row r="7002" spans="1:5">
      <c r="A7002" s="301" t="s">
        <v>60227</v>
      </c>
      <c r="B7002" s="301" t="s">
        <v>60228</v>
      </c>
      <c r="C7002" s="301" t="s">
        <v>59732</v>
      </c>
      <c r="D7002" s="302">
        <v>5.4</v>
      </c>
      <c r="E7002" s="302">
        <v>5.26</v>
      </c>
    </row>
    <row r="7003" spans="1:5">
      <c r="A7003" s="301" t="s">
        <v>60229</v>
      </c>
      <c r="B7003" s="301" t="s">
        <v>60230</v>
      </c>
      <c r="C7003" s="301" t="s">
        <v>59732</v>
      </c>
      <c r="D7003" s="302">
        <v>4.6900000000000004</v>
      </c>
      <c r="E7003" s="302">
        <v>4.5599999999999996</v>
      </c>
    </row>
    <row r="7004" spans="1:5">
      <c r="A7004" s="301" t="s">
        <v>60231</v>
      </c>
      <c r="B7004" s="301" t="s">
        <v>60232</v>
      </c>
      <c r="C7004" s="301" t="s">
        <v>59732</v>
      </c>
      <c r="D7004" s="302">
        <v>4.29</v>
      </c>
      <c r="E7004" s="302">
        <v>4.17</v>
      </c>
    </row>
    <row r="7005" spans="1:5">
      <c r="A7005" s="301" t="s">
        <v>60233</v>
      </c>
      <c r="B7005" s="301" t="s">
        <v>60234</v>
      </c>
      <c r="C7005" s="301" t="s">
        <v>59732</v>
      </c>
      <c r="D7005" s="302">
        <v>1.72</v>
      </c>
      <c r="E7005" s="302">
        <v>1.68</v>
      </c>
    </row>
    <row r="7006" spans="1:5">
      <c r="A7006" s="301" t="s">
        <v>60235</v>
      </c>
      <c r="B7006" s="301" t="s">
        <v>60236</v>
      </c>
      <c r="C7006" s="301" t="s">
        <v>59732</v>
      </c>
      <c r="D7006" s="302">
        <v>12.88</v>
      </c>
      <c r="E7006" s="302">
        <v>12.54</v>
      </c>
    </row>
    <row r="7007" spans="1:5">
      <c r="A7007" s="301" t="s">
        <v>60237</v>
      </c>
      <c r="B7007" s="301" t="s">
        <v>60238</v>
      </c>
      <c r="C7007" s="301" t="s">
        <v>59732</v>
      </c>
      <c r="D7007" s="302">
        <v>3.93</v>
      </c>
      <c r="E7007" s="302">
        <v>3.84</v>
      </c>
    </row>
    <row r="7008" spans="1:5">
      <c r="A7008" s="301" t="s">
        <v>60239</v>
      </c>
      <c r="B7008" s="301" t="s">
        <v>60240</v>
      </c>
      <c r="C7008" s="301" t="s">
        <v>59732</v>
      </c>
      <c r="D7008" s="302">
        <v>3.4</v>
      </c>
      <c r="E7008" s="302">
        <v>3.33</v>
      </c>
    </row>
    <row r="7009" spans="1:5">
      <c r="A7009" s="301" t="s">
        <v>60241</v>
      </c>
      <c r="B7009" s="301" t="s">
        <v>60242</v>
      </c>
      <c r="C7009" s="301" t="s">
        <v>59732</v>
      </c>
      <c r="D7009" s="302">
        <v>3.1</v>
      </c>
      <c r="E7009" s="302">
        <v>3.04</v>
      </c>
    </row>
    <row r="7010" spans="1:5">
      <c r="A7010" s="301" t="s">
        <v>60243</v>
      </c>
      <c r="B7010" s="301" t="s">
        <v>60244</v>
      </c>
      <c r="C7010" s="301" t="s">
        <v>59732</v>
      </c>
      <c r="D7010" s="302">
        <v>1.23</v>
      </c>
      <c r="E7010" s="302">
        <v>1.2</v>
      </c>
    </row>
    <row r="7011" spans="1:5">
      <c r="A7011" s="301" t="s">
        <v>60245</v>
      </c>
      <c r="B7011" s="301" t="s">
        <v>60246</v>
      </c>
      <c r="C7011" s="301" t="s">
        <v>59732</v>
      </c>
      <c r="D7011" s="302">
        <v>9.44</v>
      </c>
      <c r="E7011" s="302">
        <v>9.23</v>
      </c>
    </row>
    <row r="7012" spans="1:5">
      <c r="A7012" s="301" t="s">
        <v>60247</v>
      </c>
      <c r="B7012" s="301" t="s">
        <v>60248</v>
      </c>
      <c r="C7012" s="301" t="s">
        <v>94</v>
      </c>
      <c r="D7012" s="302">
        <v>10.46</v>
      </c>
      <c r="E7012" s="302">
        <v>10.09</v>
      </c>
    </row>
    <row r="7013" spans="1:5">
      <c r="A7013" s="301" t="s">
        <v>60249</v>
      </c>
      <c r="B7013" s="301" t="s">
        <v>60250</v>
      </c>
      <c r="C7013" s="301" t="s">
        <v>94</v>
      </c>
      <c r="D7013" s="302">
        <v>9.76</v>
      </c>
      <c r="E7013" s="302">
        <v>9.49</v>
      </c>
    </row>
    <row r="7014" spans="1:5">
      <c r="A7014" s="301" t="s">
        <v>60251</v>
      </c>
      <c r="B7014" s="301" t="s">
        <v>60252</v>
      </c>
      <c r="C7014" s="301" t="s">
        <v>94</v>
      </c>
      <c r="D7014" s="302">
        <v>9.77</v>
      </c>
      <c r="E7014" s="302">
        <v>9.5299999999999994</v>
      </c>
    </row>
    <row r="7015" spans="1:5">
      <c r="A7015" s="301" t="s">
        <v>60253</v>
      </c>
      <c r="B7015" s="301" t="s">
        <v>60254</v>
      </c>
      <c r="C7015" s="301" t="s">
        <v>57798</v>
      </c>
      <c r="D7015" s="302">
        <v>1.91</v>
      </c>
      <c r="E7015" s="302">
        <v>1.87</v>
      </c>
    </row>
    <row r="7016" spans="1:5">
      <c r="A7016" s="301" t="s">
        <v>60255</v>
      </c>
      <c r="B7016" s="301" t="s">
        <v>60256</v>
      </c>
      <c r="C7016" s="301" t="s">
        <v>57798</v>
      </c>
      <c r="D7016" s="302">
        <v>1.64</v>
      </c>
      <c r="E7016" s="302">
        <v>1.61</v>
      </c>
    </row>
    <row r="7017" spans="1:5">
      <c r="A7017" s="301" t="s">
        <v>60257</v>
      </c>
      <c r="B7017" s="301" t="s">
        <v>60258</v>
      </c>
      <c r="C7017" s="301" t="s">
        <v>57798</v>
      </c>
      <c r="D7017" s="302">
        <v>2.52</v>
      </c>
      <c r="E7017" s="302">
        <v>2.4700000000000002</v>
      </c>
    </row>
    <row r="7018" spans="1:5">
      <c r="A7018" s="301" t="s">
        <v>60259</v>
      </c>
      <c r="B7018" s="301" t="s">
        <v>60260</v>
      </c>
      <c r="C7018" s="301" t="s">
        <v>57798</v>
      </c>
      <c r="D7018" s="302">
        <v>2.14</v>
      </c>
      <c r="E7018" s="302">
        <v>2.09</v>
      </c>
    </row>
    <row r="7019" spans="1:5">
      <c r="A7019" s="301" t="s">
        <v>60261</v>
      </c>
      <c r="B7019" s="301" t="s">
        <v>60262</v>
      </c>
      <c r="C7019" s="301" t="s">
        <v>57798</v>
      </c>
      <c r="D7019" s="302">
        <v>1.52</v>
      </c>
      <c r="E7019" s="302">
        <v>1.5</v>
      </c>
    </row>
    <row r="7020" spans="1:5">
      <c r="A7020" s="301" t="s">
        <v>60263</v>
      </c>
      <c r="B7020" s="301" t="s">
        <v>60264</v>
      </c>
      <c r="C7020" s="301" t="s">
        <v>57798</v>
      </c>
      <c r="D7020" s="302">
        <v>0.6</v>
      </c>
      <c r="E7020" s="302">
        <v>0.57999999999999996</v>
      </c>
    </row>
    <row r="7021" spans="1:5">
      <c r="A7021" s="301" t="s">
        <v>60265</v>
      </c>
      <c r="B7021" s="301" t="s">
        <v>60266</v>
      </c>
      <c r="C7021" s="301" t="s">
        <v>57798</v>
      </c>
      <c r="D7021" s="302">
        <v>2</v>
      </c>
      <c r="E7021" s="302">
        <v>1.95</v>
      </c>
    </row>
    <row r="7022" spans="1:5">
      <c r="A7022" s="301" t="s">
        <v>60267</v>
      </c>
      <c r="B7022" s="301" t="s">
        <v>60268</v>
      </c>
      <c r="C7022" s="301" t="s">
        <v>57798</v>
      </c>
      <c r="D7022" s="302">
        <v>0.8</v>
      </c>
      <c r="E7022" s="302">
        <v>0.78</v>
      </c>
    </row>
    <row r="7023" spans="1:5">
      <c r="A7023" s="301" t="s">
        <v>60269</v>
      </c>
      <c r="B7023" s="301" t="s">
        <v>60270</v>
      </c>
      <c r="C7023" s="301" t="s">
        <v>1304</v>
      </c>
      <c r="D7023" s="302">
        <v>673.8</v>
      </c>
      <c r="E7023" s="302">
        <v>639.91999999999996</v>
      </c>
    </row>
    <row r="7024" spans="1:5">
      <c r="A7024" s="301" t="s">
        <v>60271</v>
      </c>
      <c r="B7024" s="301" t="s">
        <v>60272</v>
      </c>
      <c r="C7024" s="301" t="s">
        <v>1304</v>
      </c>
      <c r="D7024" s="302">
        <v>196.3</v>
      </c>
      <c r="E7024" s="302">
        <v>186.44</v>
      </c>
    </row>
    <row r="7025" spans="1:5">
      <c r="A7025" s="301" t="s">
        <v>60273</v>
      </c>
      <c r="B7025" s="301" t="s">
        <v>60274</v>
      </c>
      <c r="C7025" s="301" t="s">
        <v>1304</v>
      </c>
      <c r="D7025" s="302">
        <v>334.42</v>
      </c>
      <c r="E7025" s="302">
        <v>317.60000000000002</v>
      </c>
    </row>
    <row r="7026" spans="1:5">
      <c r="A7026" s="301" t="s">
        <v>60275</v>
      </c>
      <c r="B7026" s="301" t="s">
        <v>60276</v>
      </c>
      <c r="C7026" s="301" t="s">
        <v>94</v>
      </c>
      <c r="D7026" s="302">
        <v>9.5</v>
      </c>
      <c r="E7026" s="302">
        <v>9.2899999999999991</v>
      </c>
    </row>
    <row r="7027" spans="1:5">
      <c r="A7027" s="301" t="s">
        <v>60277</v>
      </c>
      <c r="B7027" s="301" t="s">
        <v>60278</v>
      </c>
      <c r="C7027" s="301" t="s">
        <v>94</v>
      </c>
      <c r="D7027" s="302">
        <v>8.9600000000000009</v>
      </c>
      <c r="E7027" s="302">
        <v>8.6199999999999992</v>
      </c>
    </row>
    <row r="7028" spans="1:5">
      <c r="A7028" s="301" t="s">
        <v>60279</v>
      </c>
      <c r="B7028" s="301" t="s">
        <v>60280</v>
      </c>
      <c r="C7028" s="301" t="s">
        <v>94</v>
      </c>
      <c r="D7028" s="302">
        <v>7.82</v>
      </c>
      <c r="E7028" s="302">
        <v>7.59</v>
      </c>
    </row>
    <row r="7029" spans="1:5">
      <c r="A7029" s="301" t="s">
        <v>60281</v>
      </c>
      <c r="B7029" s="301" t="s">
        <v>60282</v>
      </c>
      <c r="C7029" s="301" t="s">
        <v>94</v>
      </c>
      <c r="D7029" s="302">
        <v>7.46</v>
      </c>
      <c r="E7029" s="302">
        <v>7.27</v>
      </c>
    </row>
    <row r="7030" spans="1:5">
      <c r="A7030" s="301" t="s">
        <v>60283</v>
      </c>
      <c r="B7030" s="301" t="s">
        <v>60284</v>
      </c>
      <c r="C7030" s="301" t="s">
        <v>94</v>
      </c>
      <c r="D7030" s="302">
        <v>7</v>
      </c>
      <c r="E7030" s="302">
        <v>6.84</v>
      </c>
    </row>
    <row r="7031" spans="1:5">
      <c r="A7031" s="301" t="s">
        <v>60285</v>
      </c>
      <c r="B7031" s="301" t="s">
        <v>60286</v>
      </c>
      <c r="C7031" s="301" t="s">
        <v>94</v>
      </c>
      <c r="D7031" s="302">
        <v>10.87</v>
      </c>
      <c r="E7031" s="302">
        <v>10.48</v>
      </c>
    </row>
    <row r="7032" spans="1:5">
      <c r="A7032" s="301" t="s">
        <v>60287</v>
      </c>
      <c r="B7032" s="301" t="s">
        <v>60288</v>
      </c>
      <c r="C7032" s="301" t="s">
        <v>94</v>
      </c>
      <c r="D7032" s="302">
        <v>10.1</v>
      </c>
      <c r="E7032" s="302">
        <v>9.81</v>
      </c>
    </row>
    <row r="7033" spans="1:5">
      <c r="A7033" s="301" t="s">
        <v>60289</v>
      </c>
      <c r="B7033" s="301" t="s">
        <v>60290</v>
      </c>
      <c r="C7033" s="301" t="s">
        <v>94</v>
      </c>
      <c r="D7033" s="302">
        <v>10.08</v>
      </c>
      <c r="E7033" s="302">
        <v>9.82</v>
      </c>
    </row>
    <row r="7034" spans="1:5">
      <c r="A7034" s="301" t="s">
        <v>60291</v>
      </c>
      <c r="B7034" s="301" t="s">
        <v>60292</v>
      </c>
      <c r="C7034" s="301" t="s">
        <v>94</v>
      </c>
      <c r="D7034" s="302">
        <v>9.7899999999999991</v>
      </c>
      <c r="E7034" s="302">
        <v>9.57</v>
      </c>
    </row>
    <row r="7035" spans="1:5">
      <c r="A7035" s="301" t="s">
        <v>60293</v>
      </c>
      <c r="B7035" s="301" t="s">
        <v>60294</v>
      </c>
      <c r="C7035" s="301" t="s">
        <v>94</v>
      </c>
      <c r="D7035" s="302">
        <v>8.75</v>
      </c>
      <c r="E7035" s="302">
        <v>8.42</v>
      </c>
    </row>
    <row r="7036" spans="1:5">
      <c r="A7036" s="301" t="s">
        <v>60295</v>
      </c>
      <c r="B7036" s="301" t="s">
        <v>60296</v>
      </c>
      <c r="C7036" s="301" t="s">
        <v>94</v>
      </c>
      <c r="D7036" s="302">
        <v>10.08</v>
      </c>
      <c r="E7036" s="302">
        <v>9.7899999999999991</v>
      </c>
    </row>
    <row r="7037" spans="1:5">
      <c r="A7037" s="301" t="s">
        <v>60297</v>
      </c>
      <c r="B7037" s="301" t="s">
        <v>60298</v>
      </c>
      <c r="C7037" s="301" t="s">
        <v>94</v>
      </c>
      <c r="D7037" s="302">
        <v>11.51</v>
      </c>
      <c r="E7037" s="302">
        <v>11.25</v>
      </c>
    </row>
    <row r="7038" spans="1:5">
      <c r="A7038" s="301" t="s">
        <v>60299</v>
      </c>
      <c r="B7038" s="301" t="s">
        <v>60300</v>
      </c>
      <c r="C7038" s="301" t="s">
        <v>94</v>
      </c>
      <c r="D7038" s="302">
        <v>12.08</v>
      </c>
      <c r="E7038" s="302">
        <v>11.83</v>
      </c>
    </row>
    <row r="7039" spans="1:5">
      <c r="A7039" s="301" t="s">
        <v>60301</v>
      </c>
      <c r="B7039" s="301" t="s">
        <v>60302</v>
      </c>
      <c r="C7039" s="301" t="s">
        <v>1304</v>
      </c>
      <c r="D7039" s="302">
        <v>6.97</v>
      </c>
      <c r="E7039" s="302">
        <v>6.72</v>
      </c>
    </row>
    <row r="7040" spans="1:5">
      <c r="A7040" s="301" t="s">
        <v>60303</v>
      </c>
      <c r="B7040" s="301" t="s">
        <v>60304</v>
      </c>
      <c r="C7040" s="301" t="s">
        <v>1304</v>
      </c>
      <c r="D7040" s="302">
        <v>6.51</v>
      </c>
      <c r="E7040" s="302">
        <v>6.33</v>
      </c>
    </row>
    <row r="7041" spans="1:5">
      <c r="A7041" s="301" t="s">
        <v>60305</v>
      </c>
      <c r="B7041" s="301" t="s">
        <v>60306</v>
      </c>
      <c r="C7041" s="301" t="s">
        <v>1304</v>
      </c>
      <c r="D7041" s="302">
        <v>6.54</v>
      </c>
      <c r="E7041" s="302">
        <v>6.38</v>
      </c>
    </row>
    <row r="7042" spans="1:5">
      <c r="A7042" s="301" t="s">
        <v>60307</v>
      </c>
      <c r="B7042" s="301" t="s">
        <v>60308</v>
      </c>
      <c r="C7042" s="301" t="s">
        <v>1304</v>
      </c>
      <c r="D7042" s="302">
        <v>6.33</v>
      </c>
      <c r="E7042" s="302">
        <v>6.19</v>
      </c>
    </row>
    <row r="7043" spans="1:5">
      <c r="A7043" s="301" t="s">
        <v>60309</v>
      </c>
      <c r="B7043" s="301" t="s">
        <v>60310</v>
      </c>
      <c r="C7043" s="301" t="s">
        <v>1304</v>
      </c>
      <c r="D7043" s="302">
        <v>5.97</v>
      </c>
      <c r="E7043" s="302">
        <v>5.74</v>
      </c>
    </row>
    <row r="7044" spans="1:5">
      <c r="A7044" s="301" t="s">
        <v>60311</v>
      </c>
      <c r="B7044" s="301" t="s">
        <v>60312</v>
      </c>
      <c r="C7044" s="301" t="s">
        <v>1304</v>
      </c>
      <c r="D7044" s="302">
        <v>5.19</v>
      </c>
      <c r="E7044" s="302">
        <v>5.03</v>
      </c>
    </row>
    <row r="7045" spans="1:5">
      <c r="A7045" s="301" t="s">
        <v>60313</v>
      </c>
      <c r="B7045" s="301" t="s">
        <v>60314</v>
      </c>
      <c r="C7045" s="301" t="s">
        <v>1304</v>
      </c>
      <c r="D7045" s="302">
        <v>4.9800000000000004</v>
      </c>
      <c r="E7045" s="302">
        <v>4.8499999999999996</v>
      </c>
    </row>
    <row r="7046" spans="1:5">
      <c r="A7046" s="301" t="s">
        <v>60315</v>
      </c>
      <c r="B7046" s="301" t="s">
        <v>60316</v>
      </c>
      <c r="C7046" s="301" t="s">
        <v>1304</v>
      </c>
      <c r="D7046" s="302">
        <v>4.66</v>
      </c>
      <c r="E7046" s="302">
        <v>4.55</v>
      </c>
    </row>
    <row r="7047" spans="1:5">
      <c r="A7047" s="301" t="s">
        <v>60317</v>
      </c>
      <c r="B7047" s="301" t="s">
        <v>60318</v>
      </c>
      <c r="C7047" s="301" t="s">
        <v>1304</v>
      </c>
      <c r="D7047" s="302">
        <v>7.26</v>
      </c>
      <c r="E7047" s="302">
        <v>7</v>
      </c>
    </row>
    <row r="7048" spans="1:5">
      <c r="A7048" s="301" t="s">
        <v>60319</v>
      </c>
      <c r="B7048" s="301" t="s">
        <v>60320</v>
      </c>
      <c r="C7048" s="301" t="s">
        <v>1304</v>
      </c>
      <c r="D7048" s="302">
        <v>6.74</v>
      </c>
      <c r="E7048" s="302">
        <v>6.56</v>
      </c>
    </row>
    <row r="7049" spans="1:5">
      <c r="A7049" s="301" t="s">
        <v>60321</v>
      </c>
      <c r="B7049" s="301" t="s">
        <v>60322</v>
      </c>
      <c r="C7049" s="301" t="s">
        <v>1304</v>
      </c>
      <c r="D7049" s="302">
        <v>6.75</v>
      </c>
      <c r="E7049" s="302">
        <v>6.59</v>
      </c>
    </row>
    <row r="7050" spans="1:5">
      <c r="A7050" s="301" t="s">
        <v>60323</v>
      </c>
      <c r="B7050" s="301" t="s">
        <v>60324</v>
      </c>
      <c r="C7050" s="301" t="s">
        <v>1304</v>
      </c>
      <c r="D7050" s="302">
        <v>6.53</v>
      </c>
      <c r="E7050" s="302">
        <v>6.38</v>
      </c>
    </row>
    <row r="7051" spans="1:5">
      <c r="A7051" s="301" t="s">
        <v>60325</v>
      </c>
      <c r="B7051" s="301" t="s">
        <v>60326</v>
      </c>
      <c r="C7051" s="301" t="s">
        <v>1304</v>
      </c>
      <c r="D7051" s="302">
        <v>5.84</v>
      </c>
      <c r="E7051" s="302">
        <v>5.62</v>
      </c>
    </row>
    <row r="7052" spans="1:5">
      <c r="A7052" s="301" t="s">
        <v>60327</v>
      </c>
      <c r="B7052" s="301" t="s">
        <v>60328</v>
      </c>
      <c r="C7052" s="301" t="s">
        <v>1304</v>
      </c>
      <c r="D7052" s="302">
        <v>6.71</v>
      </c>
      <c r="E7052" s="302">
        <v>6.51</v>
      </c>
    </row>
    <row r="7053" spans="1:5">
      <c r="A7053" s="301" t="s">
        <v>60329</v>
      </c>
      <c r="B7053" s="301" t="s">
        <v>60330</v>
      </c>
      <c r="C7053" s="301" t="s">
        <v>1304</v>
      </c>
      <c r="D7053" s="302">
        <v>7.65</v>
      </c>
      <c r="E7053" s="302">
        <v>7.48</v>
      </c>
    </row>
    <row r="7054" spans="1:5">
      <c r="A7054" s="301" t="s">
        <v>60331</v>
      </c>
      <c r="B7054" s="301" t="s">
        <v>60332</v>
      </c>
      <c r="C7054" s="301" t="s">
        <v>1304</v>
      </c>
      <c r="D7054" s="302">
        <v>8.0500000000000007</v>
      </c>
      <c r="E7054" s="302">
        <v>7.88</v>
      </c>
    </row>
    <row r="7055" spans="1:5">
      <c r="A7055" s="301" t="s">
        <v>60333</v>
      </c>
      <c r="B7055" s="301" t="s">
        <v>60334</v>
      </c>
      <c r="C7055" s="301" t="s">
        <v>94</v>
      </c>
      <c r="D7055" s="302">
        <v>20.55</v>
      </c>
      <c r="E7055" s="302">
        <v>19.989999999999998</v>
      </c>
    </row>
    <row r="7056" spans="1:5">
      <c r="A7056" s="301" t="s">
        <v>60335</v>
      </c>
      <c r="B7056" s="301" t="s">
        <v>60336</v>
      </c>
      <c r="C7056" s="301" t="s">
        <v>94</v>
      </c>
      <c r="D7056" s="302">
        <v>22.39</v>
      </c>
      <c r="E7056" s="302">
        <v>21.9</v>
      </c>
    </row>
    <row r="7057" spans="1:5">
      <c r="A7057" s="301" t="s">
        <v>60337</v>
      </c>
      <c r="B7057" s="301" t="s">
        <v>60338</v>
      </c>
      <c r="C7057" s="301" t="s">
        <v>94</v>
      </c>
      <c r="D7057" s="302">
        <v>5.95</v>
      </c>
      <c r="E7057" s="302">
        <v>5.8</v>
      </c>
    </row>
    <row r="7058" spans="1:5">
      <c r="A7058" s="301" t="s">
        <v>60339</v>
      </c>
      <c r="B7058" s="301" t="s">
        <v>60340</v>
      </c>
      <c r="C7058" s="301" t="s">
        <v>94</v>
      </c>
      <c r="D7058" s="302">
        <v>5.93</v>
      </c>
      <c r="E7058" s="302">
        <v>5.79</v>
      </c>
    </row>
    <row r="7059" spans="1:5">
      <c r="A7059" s="301" t="s">
        <v>60341</v>
      </c>
      <c r="B7059" s="301" t="s">
        <v>60342</v>
      </c>
      <c r="C7059" s="301" t="s">
        <v>1304</v>
      </c>
      <c r="D7059" s="302">
        <v>47.48</v>
      </c>
      <c r="E7059" s="302">
        <v>46.19</v>
      </c>
    </row>
    <row r="7060" spans="1:5">
      <c r="A7060" s="301" t="s">
        <v>60343</v>
      </c>
      <c r="B7060" s="301" t="s">
        <v>60344</v>
      </c>
      <c r="C7060" s="301" t="s">
        <v>1304</v>
      </c>
      <c r="D7060" s="302">
        <v>29.9</v>
      </c>
      <c r="E7060" s="302">
        <v>29.09</v>
      </c>
    </row>
    <row r="7061" spans="1:5">
      <c r="A7061" s="301" t="s">
        <v>60345</v>
      </c>
      <c r="B7061" s="301" t="s">
        <v>60346</v>
      </c>
      <c r="C7061" s="301" t="s">
        <v>1304</v>
      </c>
      <c r="D7061" s="302">
        <v>51.43</v>
      </c>
      <c r="E7061" s="302">
        <v>49.36</v>
      </c>
    </row>
    <row r="7062" spans="1:5">
      <c r="A7062" s="301" t="s">
        <v>60347</v>
      </c>
      <c r="B7062" s="301" t="s">
        <v>60348</v>
      </c>
      <c r="C7062" s="301" t="s">
        <v>1304</v>
      </c>
      <c r="D7062" s="302">
        <v>47.12</v>
      </c>
      <c r="E7062" s="302">
        <v>45.21</v>
      </c>
    </row>
    <row r="7063" spans="1:5">
      <c r="A7063" s="301" t="s">
        <v>60349</v>
      </c>
      <c r="B7063" s="301" t="s">
        <v>60350</v>
      </c>
      <c r="C7063" s="301" t="s">
        <v>1304</v>
      </c>
      <c r="D7063" s="302">
        <v>38.71</v>
      </c>
      <c r="E7063" s="302">
        <v>37.15</v>
      </c>
    </row>
    <row r="7064" spans="1:5">
      <c r="A7064" s="301" t="s">
        <v>60351</v>
      </c>
      <c r="B7064" s="301" t="s">
        <v>60352</v>
      </c>
      <c r="C7064" s="301" t="s">
        <v>1304</v>
      </c>
      <c r="D7064" s="302">
        <v>44.81</v>
      </c>
      <c r="E7064" s="302">
        <v>43</v>
      </c>
    </row>
    <row r="7065" spans="1:5">
      <c r="A7065" s="301" t="s">
        <v>60353</v>
      </c>
      <c r="B7065" s="301" t="s">
        <v>60354</v>
      </c>
      <c r="C7065" s="301" t="s">
        <v>1304</v>
      </c>
      <c r="D7065" s="302">
        <v>33.97</v>
      </c>
      <c r="E7065" s="302">
        <v>32.6</v>
      </c>
    </row>
    <row r="7066" spans="1:5">
      <c r="A7066" s="301" t="s">
        <v>60355</v>
      </c>
      <c r="B7066" s="301" t="s">
        <v>60356</v>
      </c>
      <c r="C7066" s="301" t="s">
        <v>1304</v>
      </c>
      <c r="D7066" s="302">
        <v>27.9</v>
      </c>
      <c r="E7066" s="302">
        <v>26.78</v>
      </c>
    </row>
    <row r="7067" spans="1:5">
      <c r="A7067" s="301" t="s">
        <v>60357</v>
      </c>
      <c r="B7067" s="301" t="s">
        <v>60358</v>
      </c>
      <c r="C7067" s="301" t="s">
        <v>1304</v>
      </c>
      <c r="D7067" s="302">
        <v>51.57</v>
      </c>
      <c r="E7067" s="302">
        <v>49.5</v>
      </c>
    </row>
    <row r="7068" spans="1:5">
      <c r="A7068" s="301" t="s">
        <v>60359</v>
      </c>
      <c r="B7068" s="301" t="s">
        <v>60360</v>
      </c>
      <c r="C7068" s="301" t="s">
        <v>1304</v>
      </c>
      <c r="D7068" s="302">
        <v>39.619999999999997</v>
      </c>
      <c r="E7068" s="302">
        <v>38.03</v>
      </c>
    </row>
    <row r="7069" spans="1:5">
      <c r="A7069" s="301" t="s">
        <v>60361</v>
      </c>
      <c r="B7069" s="301" t="s">
        <v>60362</v>
      </c>
      <c r="C7069" s="301" t="s">
        <v>1304</v>
      </c>
      <c r="D7069" s="302">
        <v>30.28</v>
      </c>
      <c r="E7069" s="302">
        <v>29.06</v>
      </c>
    </row>
    <row r="7070" spans="1:5">
      <c r="A7070" s="301" t="s">
        <v>60363</v>
      </c>
      <c r="B7070" s="301" t="s">
        <v>60364</v>
      </c>
      <c r="C7070" s="301" t="s">
        <v>1304</v>
      </c>
      <c r="D7070" s="302">
        <v>24.64</v>
      </c>
      <c r="E7070" s="302">
        <v>23.65</v>
      </c>
    </row>
    <row r="7071" spans="1:5">
      <c r="A7071" s="301" t="s">
        <v>60365</v>
      </c>
      <c r="B7071" s="301" t="s">
        <v>60366</v>
      </c>
      <c r="C7071" s="301" t="s">
        <v>1304</v>
      </c>
      <c r="D7071" s="302">
        <v>20.62</v>
      </c>
      <c r="E7071" s="302">
        <v>19.78</v>
      </c>
    </row>
    <row r="7072" spans="1:5">
      <c r="A7072" s="301" t="s">
        <v>60367</v>
      </c>
      <c r="B7072" s="301" t="s">
        <v>60368</v>
      </c>
      <c r="C7072" s="301" t="s">
        <v>1304</v>
      </c>
      <c r="D7072" s="302">
        <v>18.86</v>
      </c>
      <c r="E7072" s="302">
        <v>18.09</v>
      </c>
    </row>
    <row r="7073" spans="1:5">
      <c r="A7073" s="301" t="s">
        <v>60369</v>
      </c>
      <c r="B7073" s="301" t="s">
        <v>60370</v>
      </c>
      <c r="C7073" s="301" t="s">
        <v>1304</v>
      </c>
      <c r="D7073" s="302">
        <v>42.21</v>
      </c>
      <c r="E7073" s="302">
        <v>40.51</v>
      </c>
    </row>
    <row r="7074" spans="1:5">
      <c r="A7074" s="301" t="s">
        <v>60371</v>
      </c>
      <c r="B7074" s="301" t="s">
        <v>60372</v>
      </c>
      <c r="C7074" s="301" t="s">
        <v>1304</v>
      </c>
      <c r="D7074" s="302">
        <v>33.51</v>
      </c>
      <c r="E7074" s="302">
        <v>32.159999999999997</v>
      </c>
    </row>
    <row r="7075" spans="1:5">
      <c r="A7075" s="301" t="s">
        <v>60373</v>
      </c>
      <c r="B7075" s="301" t="s">
        <v>60374</v>
      </c>
      <c r="C7075" s="301" t="s">
        <v>1304</v>
      </c>
      <c r="D7075" s="302">
        <v>28.74</v>
      </c>
      <c r="E7075" s="302">
        <v>27.58</v>
      </c>
    </row>
    <row r="7076" spans="1:5">
      <c r="A7076" s="301" t="s">
        <v>60375</v>
      </c>
      <c r="B7076" s="301" t="s">
        <v>60376</v>
      </c>
      <c r="C7076" s="301" t="s">
        <v>1304</v>
      </c>
      <c r="D7076" s="302">
        <v>22.38</v>
      </c>
      <c r="E7076" s="302">
        <v>21.47</v>
      </c>
    </row>
    <row r="7077" spans="1:5">
      <c r="A7077" s="301" t="s">
        <v>60377</v>
      </c>
      <c r="B7077" s="301" t="s">
        <v>60378</v>
      </c>
      <c r="C7077" s="301" t="s">
        <v>1304</v>
      </c>
      <c r="D7077" s="302">
        <v>32.21</v>
      </c>
      <c r="E7077" s="302">
        <v>30.91</v>
      </c>
    </row>
    <row r="7078" spans="1:5">
      <c r="A7078" s="301" t="s">
        <v>60379</v>
      </c>
      <c r="B7078" s="301" t="s">
        <v>60380</v>
      </c>
      <c r="C7078" s="301" t="s">
        <v>1304</v>
      </c>
      <c r="D7078" s="302">
        <v>23.05</v>
      </c>
      <c r="E7078" s="302">
        <v>22.13</v>
      </c>
    </row>
    <row r="7079" spans="1:5">
      <c r="A7079" s="301" t="s">
        <v>60381</v>
      </c>
      <c r="B7079" s="301" t="s">
        <v>60382</v>
      </c>
      <c r="C7079" s="301" t="s">
        <v>1304</v>
      </c>
      <c r="D7079" s="302">
        <v>20.440000000000001</v>
      </c>
      <c r="E7079" s="302">
        <v>19.63</v>
      </c>
    </row>
    <row r="7080" spans="1:5">
      <c r="A7080" s="301" t="s">
        <v>60383</v>
      </c>
      <c r="B7080" s="301" t="s">
        <v>60384</v>
      </c>
      <c r="C7080" s="301" t="s">
        <v>1304</v>
      </c>
      <c r="D7080" s="302">
        <v>18.23</v>
      </c>
      <c r="E7080" s="302">
        <v>17.5</v>
      </c>
    </row>
    <row r="7081" spans="1:5">
      <c r="A7081" s="301" t="s">
        <v>60385</v>
      </c>
      <c r="B7081" s="301" t="s">
        <v>60386</v>
      </c>
      <c r="C7081" s="301" t="s">
        <v>1304</v>
      </c>
      <c r="D7081" s="302">
        <v>14.94</v>
      </c>
      <c r="E7081" s="302">
        <v>14.33</v>
      </c>
    </row>
    <row r="7082" spans="1:5">
      <c r="A7082" s="301" t="s">
        <v>60387</v>
      </c>
      <c r="B7082" s="301" t="s">
        <v>60388</v>
      </c>
      <c r="C7082" s="301" t="s">
        <v>1304</v>
      </c>
      <c r="D7082" s="302">
        <v>12.7</v>
      </c>
      <c r="E7082" s="302">
        <v>12.19</v>
      </c>
    </row>
    <row r="7083" spans="1:5">
      <c r="A7083" s="301" t="s">
        <v>60389</v>
      </c>
      <c r="B7083" s="301" t="s">
        <v>60390</v>
      </c>
      <c r="C7083" s="301" t="s">
        <v>1304</v>
      </c>
      <c r="D7083" s="302">
        <v>75.48</v>
      </c>
      <c r="E7083" s="302">
        <v>72.45</v>
      </c>
    </row>
    <row r="7084" spans="1:5">
      <c r="A7084" s="301" t="s">
        <v>60391</v>
      </c>
      <c r="B7084" s="301" t="s">
        <v>60392</v>
      </c>
      <c r="C7084" s="301" t="s">
        <v>1304</v>
      </c>
      <c r="D7084" s="302">
        <v>54.53</v>
      </c>
      <c r="E7084" s="302">
        <v>52.33</v>
      </c>
    </row>
    <row r="7085" spans="1:5">
      <c r="A7085" s="301" t="s">
        <v>60393</v>
      </c>
      <c r="B7085" s="301" t="s">
        <v>60394</v>
      </c>
      <c r="C7085" s="301" t="s">
        <v>1304</v>
      </c>
      <c r="D7085" s="302">
        <v>40.75</v>
      </c>
      <c r="E7085" s="302">
        <v>39.119999999999997</v>
      </c>
    </row>
    <row r="7086" spans="1:5">
      <c r="A7086" s="301" t="s">
        <v>60395</v>
      </c>
      <c r="B7086" s="301" t="s">
        <v>60396</v>
      </c>
      <c r="C7086" s="301" t="s">
        <v>1304</v>
      </c>
      <c r="D7086" s="302">
        <v>42.3</v>
      </c>
      <c r="E7086" s="302">
        <v>40.590000000000003</v>
      </c>
    </row>
    <row r="7087" spans="1:5">
      <c r="A7087" s="301" t="s">
        <v>60397</v>
      </c>
      <c r="B7087" s="301" t="s">
        <v>60398</v>
      </c>
      <c r="C7087" s="301" t="s">
        <v>1304</v>
      </c>
      <c r="D7087" s="302">
        <v>219.19</v>
      </c>
      <c r="E7087" s="302">
        <v>210.38</v>
      </c>
    </row>
    <row r="7088" spans="1:5">
      <c r="A7088" s="301" t="s">
        <v>60399</v>
      </c>
      <c r="B7088" s="301" t="s">
        <v>60400</v>
      </c>
      <c r="C7088" s="301" t="s">
        <v>1304</v>
      </c>
      <c r="D7088" s="302">
        <v>168.26</v>
      </c>
      <c r="E7088" s="302">
        <v>161.47999999999999</v>
      </c>
    </row>
    <row r="7089" spans="1:5">
      <c r="A7089" s="301" t="s">
        <v>60401</v>
      </c>
      <c r="B7089" s="301" t="s">
        <v>60402</v>
      </c>
      <c r="C7089" s="301" t="s">
        <v>1304</v>
      </c>
      <c r="D7089" s="302">
        <v>151.56</v>
      </c>
      <c r="E7089" s="302">
        <v>145.47</v>
      </c>
    </row>
    <row r="7090" spans="1:5">
      <c r="A7090" s="301" t="s">
        <v>60403</v>
      </c>
      <c r="B7090" s="301" t="s">
        <v>60404</v>
      </c>
      <c r="C7090" s="301" t="s">
        <v>1304</v>
      </c>
      <c r="D7090" s="302">
        <v>110.98</v>
      </c>
      <c r="E7090" s="302">
        <v>106.51</v>
      </c>
    </row>
    <row r="7091" spans="1:5">
      <c r="A7091" s="301" t="s">
        <v>60405</v>
      </c>
      <c r="B7091" s="301" t="s">
        <v>60406</v>
      </c>
      <c r="C7091" s="301" t="s">
        <v>1304</v>
      </c>
      <c r="D7091" s="302">
        <v>96.03</v>
      </c>
      <c r="E7091" s="302">
        <v>92.16</v>
      </c>
    </row>
    <row r="7092" spans="1:5">
      <c r="A7092" s="301" t="s">
        <v>60407</v>
      </c>
      <c r="B7092" s="301" t="s">
        <v>60408</v>
      </c>
      <c r="C7092" s="301" t="s">
        <v>63</v>
      </c>
      <c r="D7092" s="302">
        <v>7.88</v>
      </c>
      <c r="E7092" s="302">
        <v>7.27</v>
      </c>
    </row>
    <row r="7093" spans="1:5">
      <c r="A7093" s="301" t="s">
        <v>60409</v>
      </c>
      <c r="B7093" s="301" t="s">
        <v>60410</v>
      </c>
      <c r="C7093" s="301" t="s">
        <v>63</v>
      </c>
      <c r="D7093" s="302">
        <v>81.14</v>
      </c>
      <c r="E7093" s="302">
        <v>77.58</v>
      </c>
    </row>
    <row r="7094" spans="1:5">
      <c r="A7094" s="301" t="s">
        <v>60411</v>
      </c>
      <c r="B7094" s="301" t="s">
        <v>60412</v>
      </c>
      <c r="C7094" s="301" t="s">
        <v>63</v>
      </c>
      <c r="D7094" s="302">
        <v>80.31</v>
      </c>
      <c r="E7094" s="302">
        <v>76.75</v>
      </c>
    </row>
    <row r="7095" spans="1:5">
      <c r="A7095" s="301" t="s">
        <v>60413</v>
      </c>
      <c r="B7095" s="301" t="s">
        <v>60414</v>
      </c>
      <c r="C7095" s="301" t="s">
        <v>63</v>
      </c>
      <c r="D7095" s="302">
        <v>80.72</v>
      </c>
      <c r="E7095" s="302">
        <v>77.16</v>
      </c>
    </row>
    <row r="7096" spans="1:5">
      <c r="A7096" s="301" t="s">
        <v>60415</v>
      </c>
      <c r="B7096" s="301" t="s">
        <v>60416</v>
      </c>
      <c r="C7096" s="301" t="s">
        <v>63</v>
      </c>
      <c r="D7096" s="302">
        <v>81.52</v>
      </c>
      <c r="E7096" s="302">
        <v>77.959999999999994</v>
      </c>
    </row>
    <row r="7097" spans="1:5">
      <c r="A7097" s="301" t="s">
        <v>60417</v>
      </c>
      <c r="B7097" s="301" t="s">
        <v>60418</v>
      </c>
      <c r="C7097" s="301" t="s">
        <v>63</v>
      </c>
      <c r="D7097" s="302">
        <v>73.849999999999994</v>
      </c>
      <c r="E7097" s="302">
        <v>70.290000000000006</v>
      </c>
    </row>
    <row r="7098" spans="1:5">
      <c r="A7098" s="301" t="s">
        <v>60419</v>
      </c>
      <c r="B7098" s="301" t="s">
        <v>60420</v>
      </c>
      <c r="C7098" s="301" t="s">
        <v>63</v>
      </c>
      <c r="D7098" s="302">
        <v>74.260000000000005</v>
      </c>
      <c r="E7098" s="302">
        <v>70.7</v>
      </c>
    </row>
    <row r="7099" spans="1:5">
      <c r="A7099" s="301" t="s">
        <v>60421</v>
      </c>
      <c r="B7099" s="301" t="s">
        <v>60422</v>
      </c>
      <c r="C7099" s="301" t="s">
        <v>63</v>
      </c>
      <c r="D7099" s="302">
        <v>146.27000000000001</v>
      </c>
      <c r="E7099" s="302">
        <v>139.68</v>
      </c>
    </row>
    <row r="7100" spans="1:5">
      <c r="A7100" s="301" t="s">
        <v>60423</v>
      </c>
      <c r="B7100" s="301" t="s">
        <v>60424</v>
      </c>
      <c r="C7100" s="301" t="s">
        <v>63</v>
      </c>
      <c r="D7100" s="302">
        <v>111.91</v>
      </c>
      <c r="E7100" s="302">
        <v>106.22</v>
      </c>
    </row>
    <row r="7101" spans="1:5">
      <c r="A7101" s="301" t="s">
        <v>60425</v>
      </c>
      <c r="B7101" s="301" t="s">
        <v>60426</v>
      </c>
      <c r="C7101" s="301" t="s">
        <v>63</v>
      </c>
      <c r="D7101" s="302">
        <v>112.95</v>
      </c>
      <c r="E7101" s="302">
        <v>107.26</v>
      </c>
    </row>
    <row r="7102" spans="1:5">
      <c r="A7102" s="301" t="s">
        <v>60427</v>
      </c>
      <c r="B7102" s="301" t="s">
        <v>60428</v>
      </c>
      <c r="C7102" s="301" t="s">
        <v>63</v>
      </c>
      <c r="D7102" s="302">
        <v>79.14</v>
      </c>
      <c r="E7102" s="302">
        <v>75.89</v>
      </c>
    </row>
    <row r="7103" spans="1:5">
      <c r="A7103" s="301" t="s">
        <v>60429</v>
      </c>
      <c r="B7103" s="301" t="s">
        <v>60430</v>
      </c>
      <c r="C7103" s="301" t="s">
        <v>63</v>
      </c>
      <c r="D7103" s="302">
        <v>95.43</v>
      </c>
      <c r="E7103" s="302">
        <v>91.23</v>
      </c>
    </row>
    <row r="7104" spans="1:5">
      <c r="A7104" s="301" t="s">
        <v>60431</v>
      </c>
      <c r="B7104" s="301" t="s">
        <v>60432</v>
      </c>
      <c r="C7104" s="301" t="s">
        <v>63</v>
      </c>
      <c r="D7104" s="302">
        <v>50.76</v>
      </c>
      <c r="E7104" s="302">
        <v>47.29</v>
      </c>
    </row>
    <row r="7105" spans="1:5">
      <c r="A7105" s="301" t="s">
        <v>60433</v>
      </c>
      <c r="B7105" s="301" t="s">
        <v>60434</v>
      </c>
      <c r="C7105" s="301" t="s">
        <v>63</v>
      </c>
      <c r="D7105" s="302">
        <v>49.72</v>
      </c>
      <c r="E7105" s="302">
        <v>46.25</v>
      </c>
    </row>
    <row r="7106" spans="1:5">
      <c r="A7106" s="301" t="s">
        <v>60435</v>
      </c>
      <c r="B7106" s="301" t="s">
        <v>60436</v>
      </c>
      <c r="C7106" s="301" t="s">
        <v>63</v>
      </c>
      <c r="D7106" s="302">
        <v>50.13</v>
      </c>
      <c r="E7106" s="302">
        <v>46.66</v>
      </c>
    </row>
    <row r="7107" spans="1:5">
      <c r="A7107" s="301" t="s">
        <v>60437</v>
      </c>
      <c r="B7107" s="301" t="s">
        <v>60438</v>
      </c>
      <c r="C7107" s="301" t="s">
        <v>63</v>
      </c>
      <c r="D7107" s="302">
        <v>50.76</v>
      </c>
      <c r="E7107" s="302">
        <v>47.29</v>
      </c>
    </row>
    <row r="7108" spans="1:5">
      <c r="A7108" s="301" t="s">
        <v>60439</v>
      </c>
      <c r="B7108" s="301" t="s">
        <v>60440</v>
      </c>
      <c r="C7108" s="301" t="s">
        <v>16</v>
      </c>
      <c r="D7108" s="302">
        <v>185.36</v>
      </c>
      <c r="E7108" s="302">
        <v>178.9</v>
      </c>
    </row>
    <row r="7109" spans="1:5">
      <c r="A7109" s="301" t="s">
        <v>60441</v>
      </c>
      <c r="B7109" s="301" t="s">
        <v>60442</v>
      </c>
      <c r="C7109" s="301" t="s">
        <v>16</v>
      </c>
      <c r="D7109" s="302">
        <v>197.52</v>
      </c>
      <c r="E7109" s="302">
        <v>191.12</v>
      </c>
    </row>
    <row r="7110" spans="1:5">
      <c r="A7110" s="301" t="s">
        <v>60443</v>
      </c>
      <c r="B7110" s="301" t="s">
        <v>60444</v>
      </c>
      <c r="C7110" s="301" t="s">
        <v>16</v>
      </c>
      <c r="D7110" s="302">
        <v>219.99</v>
      </c>
      <c r="E7110" s="302">
        <v>213.59</v>
      </c>
    </row>
    <row r="7111" spans="1:5">
      <c r="A7111" s="301" t="s">
        <v>60445</v>
      </c>
      <c r="B7111" s="301" t="s">
        <v>60446</v>
      </c>
      <c r="C7111" s="301" t="s">
        <v>58</v>
      </c>
      <c r="D7111" s="302">
        <v>20.190000000000001</v>
      </c>
      <c r="E7111" s="302">
        <v>19.84</v>
      </c>
    </row>
    <row r="7112" spans="1:5">
      <c r="A7112" s="301" t="s">
        <v>60447</v>
      </c>
      <c r="B7112" s="301" t="s">
        <v>60448</v>
      </c>
      <c r="C7112" s="301" t="s">
        <v>58</v>
      </c>
      <c r="D7112" s="302">
        <v>45.72</v>
      </c>
      <c r="E7112" s="302">
        <v>43.26</v>
      </c>
    </row>
    <row r="7113" spans="1:5">
      <c r="A7113" s="301" t="s">
        <v>60449</v>
      </c>
      <c r="B7113" s="301" t="s">
        <v>60450</v>
      </c>
      <c r="C7113" s="301" t="s">
        <v>58</v>
      </c>
      <c r="D7113" s="302">
        <v>77.739999999999995</v>
      </c>
      <c r="E7113" s="302">
        <v>74.23</v>
      </c>
    </row>
    <row r="7114" spans="1:5">
      <c r="A7114" s="301" t="s">
        <v>60451</v>
      </c>
      <c r="B7114" s="301" t="s">
        <v>60452</v>
      </c>
      <c r="C7114" s="301" t="s">
        <v>58</v>
      </c>
      <c r="D7114" s="302">
        <v>379.09</v>
      </c>
      <c r="E7114" s="302">
        <v>354.54</v>
      </c>
    </row>
    <row r="7115" spans="1:5">
      <c r="A7115" s="301" t="s">
        <v>60453</v>
      </c>
      <c r="B7115" s="301" t="s">
        <v>60454</v>
      </c>
      <c r="C7115" s="301" t="s">
        <v>16</v>
      </c>
      <c r="D7115" s="302">
        <v>2.71</v>
      </c>
      <c r="E7115" s="302">
        <v>2.44</v>
      </c>
    </row>
    <row r="7116" spans="1:5">
      <c r="A7116" s="301" t="s">
        <v>60455</v>
      </c>
      <c r="B7116" s="301" t="s">
        <v>60456</v>
      </c>
      <c r="C7116" s="301" t="s">
        <v>16</v>
      </c>
      <c r="D7116" s="302">
        <v>6.3</v>
      </c>
      <c r="E7116" s="302">
        <v>6.09</v>
      </c>
    </row>
    <row r="7117" spans="1:5">
      <c r="A7117" s="301" t="s">
        <v>60457</v>
      </c>
      <c r="B7117" s="301" t="s">
        <v>60458</v>
      </c>
      <c r="C7117" s="301" t="s">
        <v>16</v>
      </c>
      <c r="D7117" s="302">
        <v>0.48</v>
      </c>
      <c r="E7117" s="302">
        <v>0.44</v>
      </c>
    </row>
    <row r="7118" spans="1:5">
      <c r="A7118" s="301" t="s">
        <v>60459</v>
      </c>
      <c r="B7118" s="301" t="s">
        <v>60460</v>
      </c>
      <c r="C7118" s="301" t="s">
        <v>63</v>
      </c>
      <c r="D7118" s="302">
        <v>195.42</v>
      </c>
      <c r="E7118" s="302">
        <v>187.82</v>
      </c>
    </row>
    <row r="7119" spans="1:5">
      <c r="A7119" s="301" t="s">
        <v>60461</v>
      </c>
      <c r="B7119" s="301" t="s">
        <v>60462</v>
      </c>
      <c r="C7119" s="301" t="s">
        <v>16</v>
      </c>
      <c r="D7119" s="302">
        <v>4.1399999999999997</v>
      </c>
      <c r="E7119" s="302">
        <v>3.75</v>
      </c>
    </row>
    <row r="7120" spans="1:5">
      <c r="A7120" s="301" t="s">
        <v>60463</v>
      </c>
      <c r="B7120" s="301" t="s">
        <v>60464</v>
      </c>
      <c r="C7120" s="301" t="s">
        <v>16</v>
      </c>
      <c r="D7120" s="302">
        <v>26.09</v>
      </c>
      <c r="E7120" s="302">
        <v>25.45</v>
      </c>
    </row>
    <row r="7121" spans="1:5">
      <c r="A7121" s="301" t="s">
        <v>60465</v>
      </c>
      <c r="B7121" s="301" t="s">
        <v>60466</v>
      </c>
      <c r="C7121" s="301" t="s">
        <v>16</v>
      </c>
      <c r="D7121" s="302">
        <v>17.72</v>
      </c>
      <c r="E7121" s="302">
        <v>17.190000000000001</v>
      </c>
    </row>
    <row r="7122" spans="1:5">
      <c r="A7122" s="301" t="s">
        <v>60467</v>
      </c>
      <c r="B7122" s="301" t="s">
        <v>60468</v>
      </c>
      <c r="C7122" s="301" t="s">
        <v>16</v>
      </c>
      <c r="D7122" s="302">
        <v>30.77</v>
      </c>
      <c r="E7122" s="302">
        <v>30.06</v>
      </c>
    </row>
    <row r="7123" spans="1:5">
      <c r="A7123" s="301" t="s">
        <v>60469</v>
      </c>
      <c r="B7123" s="301" t="s">
        <v>60470</v>
      </c>
      <c r="C7123" s="301" t="s">
        <v>16</v>
      </c>
      <c r="D7123" s="302">
        <v>22.58</v>
      </c>
      <c r="E7123" s="302">
        <v>22.05</v>
      </c>
    </row>
    <row r="7124" spans="1:5">
      <c r="A7124" s="301" t="s">
        <v>60471</v>
      </c>
      <c r="B7124" s="301" t="s">
        <v>60472</v>
      </c>
      <c r="C7124" s="301" t="s">
        <v>58</v>
      </c>
      <c r="D7124" s="302">
        <v>6197.51</v>
      </c>
      <c r="E7124" s="302" t="s">
        <v>46411</v>
      </c>
    </row>
    <row r="7125" spans="1:5">
      <c r="A7125" s="301" t="s">
        <v>60473</v>
      </c>
      <c r="B7125" s="301" t="s">
        <v>60474</v>
      </c>
      <c r="C7125" s="301" t="s">
        <v>58</v>
      </c>
      <c r="D7125" s="302">
        <v>6504.85</v>
      </c>
      <c r="E7125" s="302" t="s">
        <v>46411</v>
      </c>
    </row>
    <row r="7126" spans="1:5">
      <c r="A7126" s="301" t="s">
        <v>60475</v>
      </c>
      <c r="B7126" s="301" t="s">
        <v>60476</v>
      </c>
      <c r="C7126" s="301" t="s">
        <v>58</v>
      </c>
      <c r="D7126" s="302">
        <v>4907.1099999999997</v>
      </c>
      <c r="E7126" s="302" t="s">
        <v>46411</v>
      </c>
    </row>
    <row r="7127" spans="1:5">
      <c r="A7127" s="301" t="s">
        <v>60477</v>
      </c>
      <c r="B7127" s="301" t="s">
        <v>60478</v>
      </c>
      <c r="C7127" s="301" t="s">
        <v>58</v>
      </c>
      <c r="D7127" s="302">
        <v>5266.09</v>
      </c>
      <c r="E7127" s="302" t="s">
        <v>46411</v>
      </c>
    </row>
    <row r="7128" spans="1:5">
      <c r="A7128" s="301" t="s">
        <v>60479</v>
      </c>
      <c r="B7128" s="301" t="s">
        <v>60480</v>
      </c>
      <c r="C7128" s="301" t="s">
        <v>58</v>
      </c>
      <c r="D7128" s="302">
        <v>2644.23</v>
      </c>
      <c r="E7128" s="302" t="s">
        <v>46411</v>
      </c>
    </row>
    <row r="7129" spans="1:5">
      <c r="A7129" s="301" t="s">
        <v>60481</v>
      </c>
      <c r="B7129" s="301" t="s">
        <v>60482</v>
      </c>
      <c r="C7129" s="301" t="s">
        <v>58</v>
      </c>
      <c r="D7129" s="302">
        <v>4112.66</v>
      </c>
      <c r="E7129" s="302" t="s">
        <v>46411</v>
      </c>
    </row>
    <row r="7130" spans="1:5">
      <c r="A7130" s="301" t="s">
        <v>60483</v>
      </c>
      <c r="B7130" s="301" t="s">
        <v>60484</v>
      </c>
      <c r="C7130" s="301" t="s">
        <v>58</v>
      </c>
      <c r="D7130" s="302">
        <v>2404.29</v>
      </c>
      <c r="E7130" s="302" t="s">
        <v>46411</v>
      </c>
    </row>
    <row r="7131" spans="1:5">
      <c r="A7131" s="301" t="s">
        <v>60485</v>
      </c>
      <c r="B7131" s="301" t="s">
        <v>60486</v>
      </c>
      <c r="C7131" s="301" t="s">
        <v>58</v>
      </c>
      <c r="D7131" s="302">
        <v>2557.9299999999998</v>
      </c>
      <c r="E7131" s="302" t="s">
        <v>46411</v>
      </c>
    </row>
    <row r="7132" spans="1:5">
      <c r="A7132" s="301" t="s">
        <v>60487</v>
      </c>
      <c r="B7132" s="301" t="s">
        <v>60488</v>
      </c>
      <c r="C7132" s="301" t="s">
        <v>58</v>
      </c>
      <c r="D7132" s="302">
        <v>1976.66</v>
      </c>
      <c r="E7132" s="302" t="s">
        <v>46411</v>
      </c>
    </row>
    <row r="7133" spans="1:5">
      <c r="A7133" s="301" t="s">
        <v>60489</v>
      </c>
      <c r="B7133" s="301" t="s">
        <v>60490</v>
      </c>
      <c r="C7133" s="301" t="s">
        <v>58</v>
      </c>
      <c r="D7133" s="302">
        <v>2834.63</v>
      </c>
      <c r="E7133" s="302" t="s">
        <v>46411</v>
      </c>
    </row>
    <row r="7134" spans="1:5">
      <c r="A7134" s="301" t="s">
        <v>60491</v>
      </c>
      <c r="B7134" s="301" t="s">
        <v>60492</v>
      </c>
      <c r="C7134" s="301" t="s">
        <v>58</v>
      </c>
      <c r="D7134" s="302">
        <v>2219.36</v>
      </c>
      <c r="E7134" s="302" t="s">
        <v>46411</v>
      </c>
    </row>
    <row r="7135" spans="1:5">
      <c r="A7135" s="301" t="s">
        <v>60493</v>
      </c>
      <c r="B7135" s="301" t="s">
        <v>60494</v>
      </c>
      <c r="C7135" s="301" t="s">
        <v>58</v>
      </c>
      <c r="D7135" s="302">
        <v>4138.03</v>
      </c>
      <c r="E7135" s="302" t="s">
        <v>46411</v>
      </c>
    </row>
    <row r="7136" spans="1:5">
      <c r="A7136" s="301" t="s">
        <v>60495</v>
      </c>
      <c r="B7136" s="301" t="s">
        <v>60496</v>
      </c>
      <c r="C7136" s="301" t="s">
        <v>58</v>
      </c>
      <c r="D7136" s="302">
        <v>2429.65</v>
      </c>
      <c r="E7136" s="302" t="s">
        <v>46411</v>
      </c>
    </row>
    <row r="7137" spans="1:5">
      <c r="A7137" s="301" t="s">
        <v>60497</v>
      </c>
      <c r="B7137" s="301" t="s">
        <v>60498</v>
      </c>
      <c r="C7137" s="301" t="s">
        <v>58</v>
      </c>
      <c r="D7137" s="302">
        <v>2583.29</v>
      </c>
      <c r="E7137" s="302" t="s">
        <v>46411</v>
      </c>
    </row>
    <row r="7138" spans="1:5">
      <c r="A7138" s="301" t="s">
        <v>60499</v>
      </c>
      <c r="B7138" s="301" t="s">
        <v>60500</v>
      </c>
      <c r="C7138" s="301" t="s">
        <v>58</v>
      </c>
      <c r="D7138" s="302">
        <v>2002.02</v>
      </c>
      <c r="E7138" s="302" t="s">
        <v>46411</v>
      </c>
    </row>
    <row r="7139" spans="1:5">
      <c r="A7139" s="301" t="s">
        <v>60501</v>
      </c>
      <c r="B7139" s="301" t="s">
        <v>60502</v>
      </c>
      <c r="C7139" s="301" t="s">
        <v>58</v>
      </c>
      <c r="D7139" s="302">
        <v>2859.99</v>
      </c>
      <c r="E7139" s="302" t="s">
        <v>46411</v>
      </c>
    </row>
    <row r="7140" spans="1:5">
      <c r="A7140" s="301" t="s">
        <v>60503</v>
      </c>
      <c r="B7140" s="301" t="s">
        <v>60504</v>
      </c>
      <c r="C7140" s="301" t="s">
        <v>58</v>
      </c>
      <c r="D7140" s="302">
        <v>2363.7800000000002</v>
      </c>
      <c r="E7140" s="302" t="s">
        <v>46411</v>
      </c>
    </row>
    <row r="7141" spans="1:5">
      <c r="A7141" s="301" t="s">
        <v>60505</v>
      </c>
      <c r="B7141" s="301" t="s">
        <v>60506</v>
      </c>
      <c r="C7141" s="301" t="s">
        <v>58</v>
      </c>
      <c r="D7141" s="302">
        <v>1262.28</v>
      </c>
      <c r="E7141" s="302" t="s">
        <v>46411</v>
      </c>
    </row>
    <row r="7142" spans="1:5">
      <c r="A7142" s="301" t="s">
        <v>60507</v>
      </c>
      <c r="B7142" s="301" t="s">
        <v>60508</v>
      </c>
      <c r="C7142" s="301" t="s">
        <v>58</v>
      </c>
      <c r="D7142" s="302">
        <v>1368.21</v>
      </c>
      <c r="E7142" s="302" t="s">
        <v>46411</v>
      </c>
    </row>
    <row r="7143" spans="1:5">
      <c r="A7143" s="301" t="s">
        <v>60509</v>
      </c>
      <c r="B7143" s="301" t="s">
        <v>60510</v>
      </c>
      <c r="C7143" s="301" t="s">
        <v>58</v>
      </c>
      <c r="D7143" s="302">
        <v>1299.29</v>
      </c>
      <c r="E7143" s="302" t="s">
        <v>46411</v>
      </c>
    </row>
    <row r="7144" spans="1:5">
      <c r="A7144" s="301" t="s">
        <v>60511</v>
      </c>
      <c r="B7144" s="301" t="s">
        <v>60512</v>
      </c>
      <c r="C7144" s="301" t="s">
        <v>16</v>
      </c>
      <c r="D7144" s="302">
        <v>392.57</v>
      </c>
      <c r="E7144" s="302">
        <v>388.4</v>
      </c>
    </row>
    <row r="7145" spans="1:5">
      <c r="A7145" s="301" t="s">
        <v>60513</v>
      </c>
      <c r="B7145" s="301" t="s">
        <v>60514</v>
      </c>
      <c r="C7145" s="301" t="s">
        <v>16</v>
      </c>
      <c r="D7145" s="302">
        <v>381.41</v>
      </c>
      <c r="E7145" s="302">
        <v>378.3</v>
      </c>
    </row>
    <row r="7146" spans="1:5">
      <c r="A7146" s="301" t="s">
        <v>60515</v>
      </c>
      <c r="B7146" s="301" t="s">
        <v>60516</v>
      </c>
      <c r="C7146" s="301" t="s">
        <v>58</v>
      </c>
      <c r="D7146" s="302">
        <v>3864.79</v>
      </c>
      <c r="E7146" s="302" t="s">
        <v>46411</v>
      </c>
    </row>
    <row r="7147" spans="1:5">
      <c r="A7147" s="301" t="s">
        <v>60517</v>
      </c>
      <c r="B7147" s="301" t="s">
        <v>60518</v>
      </c>
      <c r="C7147" s="301" t="s">
        <v>16</v>
      </c>
      <c r="D7147" s="302">
        <v>0.52</v>
      </c>
      <c r="E7147" s="302">
        <v>0.49</v>
      </c>
    </row>
    <row r="7148" spans="1:5">
      <c r="A7148" s="301" t="s">
        <v>60519</v>
      </c>
      <c r="B7148" s="301" t="s">
        <v>60520</v>
      </c>
      <c r="C7148" s="301" t="s">
        <v>58</v>
      </c>
      <c r="D7148" s="302">
        <v>100.66</v>
      </c>
      <c r="E7148" s="302">
        <v>93.95</v>
      </c>
    </row>
    <row r="7149" spans="1:5">
      <c r="A7149" s="301" t="s">
        <v>60521</v>
      </c>
      <c r="B7149" s="301" t="s">
        <v>60522</v>
      </c>
      <c r="C7149" s="301" t="s">
        <v>58</v>
      </c>
      <c r="D7149" s="302">
        <v>216.74</v>
      </c>
      <c r="E7149" s="302">
        <v>202.26</v>
      </c>
    </row>
    <row r="7150" spans="1:5">
      <c r="A7150" s="301" t="s">
        <v>60523</v>
      </c>
      <c r="B7150" s="301" t="s">
        <v>60524</v>
      </c>
      <c r="C7150" s="301" t="s">
        <v>58</v>
      </c>
      <c r="D7150" s="302">
        <v>316.92</v>
      </c>
      <c r="E7150" s="302">
        <v>295.77</v>
      </c>
    </row>
    <row r="7151" spans="1:5">
      <c r="A7151" s="301" t="s">
        <v>60525</v>
      </c>
      <c r="B7151" s="301" t="s">
        <v>60526</v>
      </c>
      <c r="C7151" s="301" t="s">
        <v>58</v>
      </c>
      <c r="D7151" s="302">
        <v>89.27</v>
      </c>
      <c r="E7151" s="302">
        <v>80.790000000000006</v>
      </c>
    </row>
    <row r="7152" spans="1:5">
      <c r="A7152" s="301" t="s">
        <v>60527</v>
      </c>
      <c r="B7152" s="301" t="s">
        <v>60528</v>
      </c>
      <c r="C7152" s="301" t="s">
        <v>58</v>
      </c>
      <c r="D7152" s="302">
        <v>159.03</v>
      </c>
      <c r="E7152" s="302">
        <v>143.93</v>
      </c>
    </row>
    <row r="7153" spans="1:5">
      <c r="A7153" s="301" t="s">
        <v>60529</v>
      </c>
      <c r="B7153" s="301" t="s">
        <v>60530</v>
      </c>
      <c r="C7153" s="301" t="s">
        <v>58</v>
      </c>
      <c r="D7153" s="302">
        <v>348.97</v>
      </c>
      <c r="E7153" s="302">
        <v>324.13</v>
      </c>
    </row>
    <row r="7154" spans="1:5">
      <c r="A7154" s="301" t="s">
        <v>60531</v>
      </c>
      <c r="B7154" s="301" t="s">
        <v>60532</v>
      </c>
      <c r="C7154" s="301" t="s">
        <v>58</v>
      </c>
      <c r="D7154" s="302">
        <v>147.26</v>
      </c>
      <c r="E7154" s="302">
        <v>138.99</v>
      </c>
    </row>
    <row r="7155" spans="1:5">
      <c r="A7155" s="301" t="s">
        <v>60533</v>
      </c>
      <c r="B7155" s="301" t="s">
        <v>60534</v>
      </c>
      <c r="C7155" s="301" t="s">
        <v>58</v>
      </c>
      <c r="D7155" s="302">
        <v>413.4</v>
      </c>
      <c r="E7155" s="302">
        <v>387.62</v>
      </c>
    </row>
    <row r="7156" spans="1:5">
      <c r="A7156" s="301" t="s">
        <v>60535</v>
      </c>
      <c r="B7156" s="301" t="s">
        <v>60536</v>
      </c>
      <c r="C7156" s="301" t="s">
        <v>58</v>
      </c>
      <c r="D7156" s="302">
        <v>1047.08</v>
      </c>
      <c r="E7156" s="302">
        <v>984.75</v>
      </c>
    </row>
    <row r="7157" spans="1:5">
      <c r="A7157" s="301" t="s">
        <v>60537</v>
      </c>
      <c r="B7157" s="301" t="s">
        <v>60538</v>
      </c>
      <c r="C7157" s="301" t="s">
        <v>58</v>
      </c>
      <c r="D7157" s="302">
        <v>1677.79</v>
      </c>
      <c r="E7157" s="302" t="s">
        <v>46411</v>
      </c>
    </row>
    <row r="7158" spans="1:5">
      <c r="A7158" s="301" t="s">
        <v>60539</v>
      </c>
      <c r="B7158" s="301" t="s">
        <v>60540</v>
      </c>
      <c r="C7158" s="301" t="s">
        <v>99</v>
      </c>
      <c r="D7158" s="302">
        <v>29.26</v>
      </c>
      <c r="E7158" s="302">
        <v>26.48</v>
      </c>
    </row>
    <row r="7159" spans="1:5">
      <c r="A7159" s="301" t="s">
        <v>701</v>
      </c>
      <c r="B7159" s="301" t="s">
        <v>60541</v>
      </c>
      <c r="C7159" s="301" t="s">
        <v>99</v>
      </c>
      <c r="D7159" s="302">
        <v>29.2</v>
      </c>
      <c r="E7159" s="302">
        <v>26.4</v>
      </c>
    </row>
    <row r="7160" spans="1:5">
      <c r="A7160" s="301" t="s">
        <v>60542</v>
      </c>
      <c r="B7160" s="301" t="s">
        <v>60543</v>
      </c>
      <c r="C7160" s="301" t="s">
        <v>99</v>
      </c>
      <c r="D7160" s="302">
        <v>28.07</v>
      </c>
      <c r="E7160" s="302">
        <v>25.29</v>
      </c>
    </row>
    <row r="7161" spans="1:5">
      <c r="A7161" s="301" t="s">
        <v>60544</v>
      </c>
      <c r="B7161" s="301" t="s">
        <v>60545</v>
      </c>
      <c r="C7161" s="301" t="s">
        <v>99</v>
      </c>
      <c r="D7161" s="302">
        <v>29.59</v>
      </c>
      <c r="E7161" s="302">
        <v>26.75</v>
      </c>
    </row>
    <row r="7162" spans="1:5">
      <c r="A7162" s="301" t="s">
        <v>60546</v>
      </c>
      <c r="B7162" s="301" t="s">
        <v>60547</v>
      </c>
      <c r="C7162" s="301" t="s">
        <v>99</v>
      </c>
      <c r="D7162" s="302">
        <v>29.34</v>
      </c>
      <c r="E7162" s="302">
        <v>26.54</v>
      </c>
    </row>
    <row r="7163" spans="1:5">
      <c r="A7163" s="301" t="s">
        <v>60548</v>
      </c>
      <c r="B7163" s="301" t="s">
        <v>60549</v>
      </c>
      <c r="C7163" s="301" t="s">
        <v>99</v>
      </c>
      <c r="D7163" s="302">
        <v>29.47</v>
      </c>
      <c r="E7163" s="302">
        <v>26.63</v>
      </c>
    </row>
    <row r="7164" spans="1:5">
      <c r="A7164" s="301" t="s">
        <v>60550</v>
      </c>
      <c r="B7164" s="301" t="s">
        <v>60551</v>
      </c>
      <c r="C7164" s="301" t="s">
        <v>99</v>
      </c>
      <c r="D7164" s="302">
        <v>36.15</v>
      </c>
      <c r="E7164" s="302">
        <v>32.409999999999997</v>
      </c>
    </row>
    <row r="7165" spans="1:5">
      <c r="A7165" s="301" t="s">
        <v>60552</v>
      </c>
      <c r="B7165" s="301" t="s">
        <v>60553</v>
      </c>
      <c r="C7165" s="301" t="s">
        <v>99</v>
      </c>
      <c r="D7165" s="302">
        <v>34.67</v>
      </c>
      <c r="E7165" s="302">
        <v>30.97</v>
      </c>
    </row>
    <row r="7166" spans="1:5">
      <c r="A7166" s="301" t="s">
        <v>60554</v>
      </c>
      <c r="B7166" s="301" t="s">
        <v>60555</v>
      </c>
      <c r="C7166" s="301" t="s">
        <v>99</v>
      </c>
      <c r="D7166" s="302">
        <v>29.85</v>
      </c>
      <c r="E7166" s="302">
        <v>26.98</v>
      </c>
    </row>
    <row r="7167" spans="1:5">
      <c r="A7167" s="301" t="s">
        <v>60556</v>
      </c>
      <c r="B7167" s="301" t="s">
        <v>60557</v>
      </c>
      <c r="C7167" s="301" t="s">
        <v>99</v>
      </c>
      <c r="D7167" s="302">
        <v>28.72</v>
      </c>
      <c r="E7167" s="302">
        <v>25.91</v>
      </c>
    </row>
    <row r="7168" spans="1:5">
      <c r="A7168" s="301" t="s">
        <v>60558</v>
      </c>
      <c r="B7168" s="301" t="s">
        <v>60559</v>
      </c>
      <c r="C7168" s="301" t="s">
        <v>99</v>
      </c>
      <c r="D7168" s="302">
        <v>32.64</v>
      </c>
      <c r="E7168" s="302">
        <v>28.47</v>
      </c>
    </row>
    <row r="7169" spans="1:5">
      <c r="A7169" s="301" t="s">
        <v>60560</v>
      </c>
      <c r="B7169" s="301" t="s">
        <v>60561</v>
      </c>
      <c r="C7169" s="301" t="s">
        <v>99</v>
      </c>
      <c r="D7169" s="302">
        <v>28.07</v>
      </c>
      <c r="E7169" s="302">
        <v>25.29</v>
      </c>
    </row>
    <row r="7170" spans="1:5">
      <c r="A7170" s="301" t="s">
        <v>60562</v>
      </c>
      <c r="B7170" s="301" t="s">
        <v>60563</v>
      </c>
      <c r="C7170" s="301" t="s">
        <v>99</v>
      </c>
      <c r="D7170" s="302">
        <v>29.26</v>
      </c>
      <c r="E7170" s="302">
        <v>26.48</v>
      </c>
    </row>
    <row r="7171" spans="1:5">
      <c r="A7171" s="301" t="s">
        <v>60564</v>
      </c>
      <c r="B7171" s="301" t="s">
        <v>60565</v>
      </c>
      <c r="C7171" s="301" t="s">
        <v>99</v>
      </c>
      <c r="D7171" s="302">
        <v>28.12</v>
      </c>
      <c r="E7171" s="302">
        <v>25.47</v>
      </c>
    </row>
    <row r="7172" spans="1:5">
      <c r="A7172" s="301" t="s">
        <v>60566</v>
      </c>
      <c r="B7172" s="301" t="s">
        <v>60567</v>
      </c>
      <c r="C7172" s="301" t="s">
        <v>99</v>
      </c>
      <c r="D7172" s="302">
        <v>13.55</v>
      </c>
      <c r="E7172" s="302">
        <v>11.99</v>
      </c>
    </row>
    <row r="7173" spans="1:5">
      <c r="A7173" s="301" t="s">
        <v>60568</v>
      </c>
      <c r="B7173" s="301" t="s">
        <v>60569</v>
      </c>
      <c r="C7173" s="301" t="s">
        <v>99</v>
      </c>
      <c r="D7173" s="302">
        <v>40.4</v>
      </c>
      <c r="E7173" s="302">
        <v>35.159999999999997</v>
      </c>
    </row>
    <row r="7174" spans="1:5">
      <c r="A7174" s="301" t="s">
        <v>60570</v>
      </c>
      <c r="B7174" s="301" t="s">
        <v>60571</v>
      </c>
      <c r="C7174" s="301" t="s">
        <v>99</v>
      </c>
      <c r="D7174" s="302">
        <v>39.32</v>
      </c>
      <c r="E7174" s="302">
        <v>35.15</v>
      </c>
    </row>
    <row r="7175" spans="1:5">
      <c r="A7175" s="301" t="s">
        <v>60572</v>
      </c>
      <c r="B7175" s="301" t="s">
        <v>60573</v>
      </c>
      <c r="C7175" s="301" t="s">
        <v>99</v>
      </c>
      <c r="D7175" s="302">
        <v>37.1</v>
      </c>
      <c r="E7175" s="302">
        <v>33.08</v>
      </c>
    </row>
    <row r="7176" spans="1:5">
      <c r="A7176" s="301" t="s">
        <v>60574</v>
      </c>
      <c r="B7176" s="301" t="s">
        <v>60575</v>
      </c>
      <c r="C7176" s="301" t="s">
        <v>99</v>
      </c>
      <c r="D7176" s="302">
        <v>35.89</v>
      </c>
      <c r="E7176" s="302">
        <v>32.19</v>
      </c>
    </row>
    <row r="7177" spans="1:5">
      <c r="A7177" s="301" t="s">
        <v>60576</v>
      </c>
      <c r="B7177" s="301" t="s">
        <v>60577</v>
      </c>
      <c r="C7177" s="301" t="s">
        <v>99</v>
      </c>
      <c r="D7177" s="302">
        <v>38.42</v>
      </c>
      <c r="E7177" s="302">
        <v>34.35</v>
      </c>
    </row>
    <row r="7178" spans="1:5">
      <c r="A7178" s="301" t="s">
        <v>702</v>
      </c>
      <c r="B7178" s="301" t="s">
        <v>60578</v>
      </c>
      <c r="C7178" s="301" t="s">
        <v>99</v>
      </c>
      <c r="D7178" s="302">
        <v>36.229999999999997</v>
      </c>
      <c r="E7178" s="302">
        <v>32.47</v>
      </c>
    </row>
    <row r="7179" spans="1:5">
      <c r="A7179" s="301" t="s">
        <v>60579</v>
      </c>
      <c r="B7179" s="301" t="s">
        <v>60580</v>
      </c>
      <c r="C7179" s="301" t="s">
        <v>99</v>
      </c>
      <c r="D7179" s="302">
        <v>32.799999999999997</v>
      </c>
      <c r="E7179" s="302">
        <v>29.37</v>
      </c>
    </row>
    <row r="7180" spans="1:5">
      <c r="A7180" s="301" t="s">
        <v>60581</v>
      </c>
      <c r="B7180" s="301" t="s">
        <v>60582</v>
      </c>
      <c r="C7180" s="301" t="s">
        <v>99</v>
      </c>
      <c r="D7180" s="302">
        <v>36.909999999999997</v>
      </c>
      <c r="E7180" s="302">
        <v>33.07</v>
      </c>
    </row>
    <row r="7181" spans="1:5">
      <c r="A7181" s="301" t="s">
        <v>60583</v>
      </c>
      <c r="B7181" s="301" t="s">
        <v>60584</v>
      </c>
      <c r="C7181" s="301" t="s">
        <v>99</v>
      </c>
      <c r="D7181" s="302">
        <v>33.020000000000003</v>
      </c>
      <c r="E7181" s="302">
        <v>29.71</v>
      </c>
    </row>
    <row r="7182" spans="1:5">
      <c r="A7182" s="301" t="s">
        <v>60585</v>
      </c>
      <c r="B7182" s="301" t="s">
        <v>60586</v>
      </c>
      <c r="C7182" s="301" t="s">
        <v>99</v>
      </c>
      <c r="D7182" s="302">
        <v>40.880000000000003</v>
      </c>
      <c r="E7182" s="302">
        <v>36.5</v>
      </c>
    </row>
    <row r="7183" spans="1:5">
      <c r="A7183" s="301" t="s">
        <v>60587</v>
      </c>
      <c r="B7183" s="301" t="s">
        <v>60588</v>
      </c>
      <c r="C7183" s="301" t="s">
        <v>99</v>
      </c>
      <c r="D7183" s="302">
        <v>36.22</v>
      </c>
      <c r="E7183" s="302">
        <v>32.39</v>
      </c>
    </row>
    <row r="7184" spans="1:5">
      <c r="A7184" s="301" t="s">
        <v>60589</v>
      </c>
      <c r="B7184" s="301" t="s">
        <v>60590</v>
      </c>
      <c r="C7184" s="301" t="s">
        <v>99</v>
      </c>
      <c r="D7184" s="302">
        <v>36.229999999999997</v>
      </c>
      <c r="E7184" s="302">
        <v>32.49</v>
      </c>
    </row>
    <row r="7185" spans="1:5">
      <c r="A7185" s="301" t="s">
        <v>60591</v>
      </c>
      <c r="B7185" s="301" t="s">
        <v>60592</v>
      </c>
      <c r="C7185" s="301" t="s">
        <v>99</v>
      </c>
      <c r="D7185" s="302">
        <v>37.369999999999997</v>
      </c>
      <c r="E7185" s="302">
        <v>33.47</v>
      </c>
    </row>
    <row r="7186" spans="1:5">
      <c r="A7186" s="301" t="s">
        <v>60593</v>
      </c>
      <c r="B7186" s="301" t="s">
        <v>60594</v>
      </c>
      <c r="C7186" s="301" t="s">
        <v>99</v>
      </c>
      <c r="D7186" s="302">
        <v>41.2</v>
      </c>
      <c r="E7186" s="302">
        <v>36.9</v>
      </c>
    </row>
    <row r="7187" spans="1:5">
      <c r="A7187" s="301" t="s">
        <v>60595</v>
      </c>
      <c r="B7187" s="301" t="s">
        <v>60596</v>
      </c>
      <c r="C7187" s="301" t="s">
        <v>99</v>
      </c>
      <c r="D7187" s="302">
        <v>32.49</v>
      </c>
      <c r="E7187" s="302">
        <v>29.24</v>
      </c>
    </row>
    <row r="7188" spans="1:5">
      <c r="A7188" s="301" t="s">
        <v>60597</v>
      </c>
      <c r="B7188" s="301" t="s">
        <v>60598</v>
      </c>
      <c r="C7188" s="301" t="s">
        <v>99</v>
      </c>
      <c r="D7188" s="302">
        <v>30.73</v>
      </c>
      <c r="E7188" s="302">
        <v>27.74</v>
      </c>
    </row>
    <row r="7189" spans="1:5">
      <c r="A7189" s="301" t="s">
        <v>60599</v>
      </c>
      <c r="B7189" s="301" t="s">
        <v>60600</v>
      </c>
      <c r="C7189" s="301" t="s">
        <v>99</v>
      </c>
      <c r="D7189" s="302">
        <v>42.06</v>
      </c>
      <c r="E7189" s="302">
        <v>37.36</v>
      </c>
    </row>
    <row r="7190" spans="1:5">
      <c r="A7190" s="301" t="s">
        <v>60601</v>
      </c>
      <c r="B7190" s="301" t="s">
        <v>60602</v>
      </c>
      <c r="C7190" s="301" t="s">
        <v>99</v>
      </c>
      <c r="D7190" s="302">
        <v>47.2</v>
      </c>
      <c r="E7190" s="302">
        <v>41.79</v>
      </c>
    </row>
    <row r="7191" spans="1:5">
      <c r="A7191" s="301" t="s">
        <v>60603</v>
      </c>
      <c r="B7191" s="301" t="s">
        <v>60604</v>
      </c>
      <c r="C7191" s="301" t="s">
        <v>99</v>
      </c>
      <c r="D7191" s="302">
        <v>39.130000000000003</v>
      </c>
      <c r="E7191" s="302">
        <v>34.82</v>
      </c>
    </row>
    <row r="7192" spans="1:5">
      <c r="A7192" s="301" t="s">
        <v>60605</v>
      </c>
      <c r="B7192" s="301" t="s">
        <v>60606</v>
      </c>
      <c r="C7192" s="301" t="s">
        <v>99</v>
      </c>
      <c r="D7192" s="302">
        <v>47.23</v>
      </c>
      <c r="E7192" s="302">
        <v>41.98</v>
      </c>
    </row>
    <row r="7193" spans="1:5">
      <c r="A7193" s="301" t="s">
        <v>60607</v>
      </c>
      <c r="B7193" s="301" t="s">
        <v>60608</v>
      </c>
      <c r="C7193" s="301" t="s">
        <v>99</v>
      </c>
      <c r="D7193" s="302">
        <v>51.75</v>
      </c>
      <c r="E7193" s="302">
        <v>45.72</v>
      </c>
    </row>
    <row r="7194" spans="1:5">
      <c r="A7194" s="301" t="s">
        <v>60609</v>
      </c>
      <c r="B7194" s="301" t="s">
        <v>60610</v>
      </c>
      <c r="C7194" s="301" t="s">
        <v>99</v>
      </c>
      <c r="D7194" s="302">
        <v>50.09</v>
      </c>
      <c r="E7194" s="302">
        <v>44.28</v>
      </c>
    </row>
    <row r="7195" spans="1:5">
      <c r="A7195" s="301" t="s">
        <v>60611</v>
      </c>
      <c r="B7195" s="301" t="s">
        <v>60612</v>
      </c>
      <c r="C7195" s="301" t="s">
        <v>99</v>
      </c>
      <c r="D7195" s="302">
        <v>60.41</v>
      </c>
      <c r="E7195" s="302">
        <v>53.2</v>
      </c>
    </row>
    <row r="7196" spans="1:5">
      <c r="A7196" s="301" t="s">
        <v>60613</v>
      </c>
      <c r="B7196" s="301" t="s">
        <v>60614</v>
      </c>
      <c r="C7196" s="301" t="s">
        <v>99</v>
      </c>
      <c r="D7196" s="302">
        <v>42.22</v>
      </c>
      <c r="E7196" s="302">
        <v>37.49</v>
      </c>
    </row>
    <row r="7197" spans="1:5">
      <c r="A7197" s="301" t="s">
        <v>60615</v>
      </c>
      <c r="B7197" s="301" t="s">
        <v>60616</v>
      </c>
      <c r="C7197" s="301" t="s">
        <v>99</v>
      </c>
      <c r="D7197" s="302">
        <v>54.75</v>
      </c>
      <c r="E7197" s="302">
        <v>48.3</v>
      </c>
    </row>
    <row r="7198" spans="1:5">
      <c r="A7198" s="301" t="s">
        <v>60617</v>
      </c>
      <c r="B7198" s="301" t="s">
        <v>60618</v>
      </c>
      <c r="C7198" s="301" t="s">
        <v>99</v>
      </c>
      <c r="D7198" s="302">
        <v>22.45</v>
      </c>
      <c r="E7198" s="302">
        <v>19.670000000000002</v>
      </c>
    </row>
    <row r="7199" spans="1:5">
      <c r="A7199" s="301" t="s">
        <v>60619</v>
      </c>
      <c r="B7199" s="301" t="s">
        <v>60620</v>
      </c>
      <c r="C7199" s="301" t="s">
        <v>99</v>
      </c>
      <c r="D7199" s="302">
        <v>35.74</v>
      </c>
      <c r="E7199" s="302">
        <v>31.9</v>
      </c>
    </row>
    <row r="7200" spans="1:5">
      <c r="A7200" s="301" t="s">
        <v>60621</v>
      </c>
      <c r="B7200" s="301" t="s">
        <v>60622</v>
      </c>
      <c r="C7200" s="301" t="s">
        <v>99</v>
      </c>
      <c r="D7200" s="302">
        <v>36.78</v>
      </c>
      <c r="E7200" s="302">
        <v>32.799999999999997</v>
      </c>
    </row>
    <row r="7201" spans="1:5">
      <c r="A7201" s="301" t="s">
        <v>60623</v>
      </c>
      <c r="B7201" s="301" t="s">
        <v>60624</v>
      </c>
      <c r="C7201" s="301" t="s">
        <v>99</v>
      </c>
      <c r="D7201" s="302">
        <v>35.74</v>
      </c>
      <c r="E7201" s="302">
        <v>31.9</v>
      </c>
    </row>
    <row r="7202" spans="1:5">
      <c r="A7202" s="301" t="s">
        <v>60625</v>
      </c>
      <c r="B7202" s="301" t="s">
        <v>60626</v>
      </c>
      <c r="C7202" s="301" t="s">
        <v>99</v>
      </c>
      <c r="D7202" s="302">
        <v>39.96</v>
      </c>
      <c r="E7202" s="302">
        <v>35.54</v>
      </c>
    </row>
    <row r="7203" spans="1:5">
      <c r="A7203" s="301" t="s">
        <v>60627</v>
      </c>
      <c r="B7203" s="301" t="s">
        <v>60628</v>
      </c>
      <c r="C7203" s="301" t="s">
        <v>99</v>
      </c>
      <c r="D7203" s="302">
        <v>31.55</v>
      </c>
      <c r="E7203" s="302">
        <v>28.29</v>
      </c>
    </row>
    <row r="7204" spans="1:5">
      <c r="A7204" s="301" t="s">
        <v>60629</v>
      </c>
      <c r="B7204" s="301" t="s">
        <v>60630</v>
      </c>
      <c r="C7204" s="301" t="s">
        <v>99</v>
      </c>
      <c r="D7204" s="302">
        <v>42.27</v>
      </c>
      <c r="E7204" s="302">
        <v>37.54</v>
      </c>
    </row>
    <row r="7205" spans="1:5">
      <c r="A7205" s="301" t="s">
        <v>60631</v>
      </c>
      <c r="B7205" s="301" t="s">
        <v>60632</v>
      </c>
      <c r="C7205" s="301" t="s">
        <v>99</v>
      </c>
      <c r="D7205" s="302">
        <v>39.76</v>
      </c>
      <c r="E7205" s="302">
        <v>35.369999999999997</v>
      </c>
    </row>
    <row r="7206" spans="1:5">
      <c r="A7206" s="301" t="s">
        <v>60633</v>
      </c>
      <c r="B7206" s="301" t="s">
        <v>60634</v>
      </c>
      <c r="C7206" s="301" t="s">
        <v>99</v>
      </c>
      <c r="D7206" s="302">
        <v>36.78</v>
      </c>
      <c r="E7206" s="302">
        <v>32.799999999999997</v>
      </c>
    </row>
    <row r="7207" spans="1:5">
      <c r="A7207" s="301" t="s">
        <v>60635</v>
      </c>
      <c r="B7207" s="301" t="s">
        <v>60636</v>
      </c>
      <c r="C7207" s="301" t="s">
        <v>99</v>
      </c>
      <c r="D7207" s="302">
        <v>40.49</v>
      </c>
      <c r="E7207" s="302">
        <v>35.99</v>
      </c>
    </row>
    <row r="7208" spans="1:5">
      <c r="A7208" s="301" t="s">
        <v>60637</v>
      </c>
      <c r="B7208" s="301" t="s">
        <v>60638</v>
      </c>
      <c r="C7208" s="301" t="s">
        <v>99</v>
      </c>
      <c r="D7208" s="302">
        <v>40.49</v>
      </c>
      <c r="E7208" s="302">
        <v>35.99</v>
      </c>
    </row>
    <row r="7209" spans="1:5">
      <c r="A7209" s="301" t="s">
        <v>60639</v>
      </c>
      <c r="B7209" s="301" t="s">
        <v>60640</v>
      </c>
      <c r="C7209" s="301" t="s">
        <v>99</v>
      </c>
      <c r="D7209" s="302">
        <v>35.74</v>
      </c>
      <c r="E7209" s="302">
        <v>31.9</v>
      </c>
    </row>
    <row r="7210" spans="1:5">
      <c r="A7210" s="301" t="s">
        <v>60641</v>
      </c>
      <c r="B7210" s="301" t="s">
        <v>60642</v>
      </c>
      <c r="C7210" s="301" t="s">
        <v>99</v>
      </c>
      <c r="D7210" s="302">
        <v>35.74</v>
      </c>
      <c r="E7210" s="302">
        <v>31.9</v>
      </c>
    </row>
    <row r="7211" spans="1:5">
      <c r="A7211" s="301" t="s">
        <v>60643</v>
      </c>
      <c r="B7211" s="301" t="s">
        <v>60644</v>
      </c>
      <c r="C7211" s="301" t="s">
        <v>99</v>
      </c>
      <c r="D7211" s="302">
        <v>37.42</v>
      </c>
      <c r="E7211" s="302">
        <v>33.340000000000003</v>
      </c>
    </row>
    <row r="7212" spans="1:5">
      <c r="A7212" s="301" t="s">
        <v>60645</v>
      </c>
      <c r="B7212" s="301" t="s">
        <v>60646</v>
      </c>
      <c r="C7212" s="301" t="s">
        <v>99</v>
      </c>
      <c r="D7212" s="302">
        <v>40.49</v>
      </c>
      <c r="E7212" s="302">
        <v>35.99</v>
      </c>
    </row>
    <row r="7213" spans="1:5">
      <c r="A7213" s="301" t="s">
        <v>60647</v>
      </c>
      <c r="B7213" s="301" t="s">
        <v>60648</v>
      </c>
      <c r="C7213" s="301" t="s">
        <v>99</v>
      </c>
      <c r="D7213" s="302">
        <v>32.78</v>
      </c>
      <c r="E7213" s="302">
        <v>29.35</v>
      </c>
    </row>
    <row r="7214" spans="1:5">
      <c r="A7214" s="301" t="s">
        <v>60649</v>
      </c>
      <c r="B7214" s="301" t="s">
        <v>60650</v>
      </c>
      <c r="C7214" s="301" t="s">
        <v>99</v>
      </c>
      <c r="D7214" s="302">
        <v>38.67</v>
      </c>
      <c r="E7214" s="302">
        <v>34.43</v>
      </c>
    </row>
    <row r="7215" spans="1:5">
      <c r="A7215" s="301" t="s">
        <v>60651</v>
      </c>
      <c r="B7215" s="301" t="s">
        <v>60652</v>
      </c>
      <c r="C7215" s="301" t="s">
        <v>99</v>
      </c>
      <c r="D7215" s="302">
        <v>39.32</v>
      </c>
      <c r="E7215" s="302">
        <v>35.15</v>
      </c>
    </row>
    <row r="7216" spans="1:5">
      <c r="A7216" s="301" t="s">
        <v>60653</v>
      </c>
      <c r="B7216" s="301" t="s">
        <v>60654</v>
      </c>
      <c r="C7216" s="301" t="s">
        <v>99</v>
      </c>
      <c r="D7216" s="302">
        <v>37.26</v>
      </c>
      <c r="E7216" s="302">
        <v>33.380000000000003</v>
      </c>
    </row>
    <row r="7217" spans="1:5">
      <c r="A7217" s="301" t="s">
        <v>60655</v>
      </c>
      <c r="B7217" s="301" t="s">
        <v>60656</v>
      </c>
      <c r="C7217" s="301" t="s">
        <v>99</v>
      </c>
      <c r="D7217" s="302">
        <v>37.1</v>
      </c>
      <c r="E7217" s="302">
        <v>33.47</v>
      </c>
    </row>
    <row r="7218" spans="1:5">
      <c r="A7218" s="301" t="s">
        <v>60657</v>
      </c>
      <c r="B7218" s="301" t="s">
        <v>60658</v>
      </c>
      <c r="C7218" s="301" t="s">
        <v>99</v>
      </c>
      <c r="D7218" s="302">
        <v>35.03</v>
      </c>
      <c r="E7218" s="302">
        <v>31.68</v>
      </c>
    </row>
    <row r="7219" spans="1:5">
      <c r="A7219" s="301" t="s">
        <v>60659</v>
      </c>
      <c r="B7219" s="301" t="s">
        <v>60660</v>
      </c>
      <c r="C7219" s="301" t="s">
        <v>99</v>
      </c>
      <c r="D7219" s="302">
        <v>37.1</v>
      </c>
      <c r="E7219" s="302">
        <v>33.47</v>
      </c>
    </row>
    <row r="7220" spans="1:5">
      <c r="A7220" s="301" t="s">
        <v>60661</v>
      </c>
      <c r="B7220" s="301" t="s">
        <v>60662</v>
      </c>
      <c r="C7220" s="301" t="s">
        <v>99</v>
      </c>
      <c r="D7220" s="302">
        <v>31.13</v>
      </c>
      <c r="E7220" s="302">
        <v>27.92</v>
      </c>
    </row>
    <row r="7221" spans="1:5">
      <c r="A7221" s="301" t="s">
        <v>60663</v>
      </c>
      <c r="B7221" s="301" t="s">
        <v>60664</v>
      </c>
      <c r="C7221" s="301" t="s">
        <v>99</v>
      </c>
      <c r="D7221" s="302">
        <v>34.5</v>
      </c>
      <c r="E7221" s="302">
        <v>30.83</v>
      </c>
    </row>
    <row r="7222" spans="1:5">
      <c r="A7222" s="301" t="s">
        <v>60665</v>
      </c>
      <c r="B7222" s="301" t="s">
        <v>60666</v>
      </c>
      <c r="C7222" s="301" t="s">
        <v>99</v>
      </c>
      <c r="D7222" s="302">
        <v>36.950000000000003</v>
      </c>
      <c r="E7222" s="302">
        <v>33.11</v>
      </c>
    </row>
    <row r="7223" spans="1:5">
      <c r="A7223" s="301" t="s">
        <v>60667</v>
      </c>
      <c r="B7223" s="301" t="s">
        <v>60668</v>
      </c>
      <c r="C7223" s="301" t="s">
        <v>99</v>
      </c>
      <c r="D7223" s="302">
        <v>28.33</v>
      </c>
      <c r="E7223" s="302">
        <v>25.66</v>
      </c>
    </row>
    <row r="7224" spans="1:5">
      <c r="A7224" s="301" t="s">
        <v>60669</v>
      </c>
      <c r="B7224" s="301" t="s">
        <v>60670</v>
      </c>
      <c r="C7224" s="301" t="s">
        <v>99</v>
      </c>
      <c r="D7224" s="302">
        <v>40.520000000000003</v>
      </c>
      <c r="E7224" s="302">
        <v>36.32</v>
      </c>
    </row>
    <row r="7225" spans="1:5">
      <c r="A7225" s="301" t="s">
        <v>60671</v>
      </c>
      <c r="B7225" s="301" t="s">
        <v>60672</v>
      </c>
      <c r="C7225" s="301" t="s">
        <v>99</v>
      </c>
      <c r="D7225" s="302">
        <v>68.150000000000006</v>
      </c>
      <c r="E7225" s="302">
        <v>60.16</v>
      </c>
    </row>
    <row r="7226" spans="1:5">
      <c r="A7226" s="301" t="s">
        <v>60673</v>
      </c>
      <c r="B7226" s="301" t="s">
        <v>60674</v>
      </c>
      <c r="C7226" s="301" t="s">
        <v>99</v>
      </c>
      <c r="D7226" s="302">
        <v>45.15</v>
      </c>
      <c r="E7226" s="302">
        <v>39.28</v>
      </c>
    </row>
    <row r="7227" spans="1:5">
      <c r="A7227" s="301" t="s">
        <v>60675</v>
      </c>
      <c r="B7227" s="301" t="s">
        <v>60676</v>
      </c>
      <c r="C7227" s="301" t="s">
        <v>99</v>
      </c>
      <c r="D7227" s="302">
        <v>30.59</v>
      </c>
      <c r="E7227" s="302">
        <v>26.71</v>
      </c>
    </row>
    <row r="7228" spans="1:5">
      <c r="A7228" s="301" t="s">
        <v>60677</v>
      </c>
      <c r="B7228" s="301" t="s">
        <v>60678</v>
      </c>
      <c r="C7228" s="301" t="s">
        <v>99</v>
      </c>
      <c r="D7228" s="302">
        <v>35.880000000000003</v>
      </c>
      <c r="E7228" s="302">
        <v>32.159999999999997</v>
      </c>
    </row>
    <row r="7229" spans="1:5">
      <c r="A7229" s="301" t="s">
        <v>60679</v>
      </c>
      <c r="B7229" s="301" t="s">
        <v>60680</v>
      </c>
      <c r="C7229" s="301" t="s">
        <v>99</v>
      </c>
      <c r="D7229" s="302">
        <v>39.76</v>
      </c>
      <c r="E7229" s="302">
        <v>35.369999999999997</v>
      </c>
    </row>
    <row r="7230" spans="1:5">
      <c r="A7230" s="301" t="s">
        <v>60681</v>
      </c>
      <c r="B7230" s="301" t="s">
        <v>60682</v>
      </c>
      <c r="C7230" s="301" t="s">
        <v>99</v>
      </c>
      <c r="D7230" s="302">
        <v>33.24</v>
      </c>
      <c r="E7230" s="302">
        <v>29.91</v>
      </c>
    </row>
    <row r="7231" spans="1:5">
      <c r="A7231" s="301" t="s">
        <v>60683</v>
      </c>
      <c r="B7231" s="301" t="s">
        <v>60684</v>
      </c>
      <c r="C7231" s="301" t="s">
        <v>99</v>
      </c>
      <c r="D7231" s="302">
        <v>31.83</v>
      </c>
      <c r="E7231" s="302">
        <v>28.52</v>
      </c>
    </row>
    <row r="7232" spans="1:5">
      <c r="A7232" s="301" t="s">
        <v>60685</v>
      </c>
      <c r="B7232" s="301" t="s">
        <v>60686</v>
      </c>
      <c r="C7232" s="301" t="s">
        <v>99</v>
      </c>
      <c r="D7232" s="302">
        <v>29.48</v>
      </c>
      <c r="E7232" s="302">
        <v>26.66</v>
      </c>
    </row>
    <row r="7233" spans="1:5">
      <c r="A7233" s="301" t="s">
        <v>60687</v>
      </c>
      <c r="B7233" s="301" t="s">
        <v>60688</v>
      </c>
      <c r="C7233" s="301" t="s">
        <v>99</v>
      </c>
      <c r="D7233" s="302">
        <v>33.090000000000003</v>
      </c>
      <c r="E7233" s="302">
        <v>28.87</v>
      </c>
    </row>
    <row r="7234" spans="1:5">
      <c r="A7234" s="301" t="s">
        <v>60689</v>
      </c>
      <c r="B7234" s="301" t="s">
        <v>60690</v>
      </c>
      <c r="C7234" s="301" t="s">
        <v>99</v>
      </c>
      <c r="D7234" s="302">
        <v>34.22</v>
      </c>
      <c r="E7234" s="302">
        <v>29.83</v>
      </c>
    </row>
    <row r="7235" spans="1:5">
      <c r="A7235" s="301" t="s">
        <v>60691</v>
      </c>
      <c r="B7235" s="301" t="s">
        <v>60692</v>
      </c>
      <c r="C7235" s="301" t="s">
        <v>99</v>
      </c>
      <c r="D7235" s="302">
        <v>129.16999999999999</v>
      </c>
      <c r="E7235" s="302">
        <v>111.76</v>
      </c>
    </row>
    <row r="7236" spans="1:5">
      <c r="A7236" s="301" t="s">
        <v>60693</v>
      </c>
      <c r="B7236" s="301" t="s">
        <v>60694</v>
      </c>
      <c r="C7236" s="301" t="s">
        <v>99</v>
      </c>
      <c r="D7236" s="302">
        <v>139.62</v>
      </c>
      <c r="E7236" s="302">
        <v>120.79</v>
      </c>
    </row>
    <row r="7237" spans="1:5">
      <c r="A7237" s="301" t="s">
        <v>60695</v>
      </c>
      <c r="B7237" s="301" t="s">
        <v>60696</v>
      </c>
      <c r="C7237" s="301" t="s">
        <v>99</v>
      </c>
      <c r="D7237" s="302">
        <v>140.69999999999999</v>
      </c>
      <c r="E7237" s="302">
        <v>121.72</v>
      </c>
    </row>
    <row r="7238" spans="1:5">
      <c r="A7238" s="301" t="s">
        <v>60697</v>
      </c>
      <c r="B7238" s="301" t="s">
        <v>60698</v>
      </c>
      <c r="C7238" s="301" t="s">
        <v>99</v>
      </c>
      <c r="D7238" s="302">
        <v>25.18</v>
      </c>
      <c r="E7238" s="302">
        <v>22.04</v>
      </c>
    </row>
    <row r="7239" spans="1:5">
      <c r="A7239" s="301" t="s">
        <v>60699</v>
      </c>
      <c r="B7239" s="301" t="s">
        <v>60700</v>
      </c>
      <c r="C7239" s="301" t="s">
        <v>99</v>
      </c>
      <c r="D7239" s="302">
        <v>25.65</v>
      </c>
      <c r="E7239" s="302">
        <v>22.43</v>
      </c>
    </row>
    <row r="7240" spans="1:5">
      <c r="A7240" s="301" t="s">
        <v>60701</v>
      </c>
      <c r="B7240" s="301" t="s">
        <v>60702</v>
      </c>
      <c r="C7240" s="301" t="s">
        <v>99</v>
      </c>
      <c r="D7240" s="302">
        <v>46.92</v>
      </c>
      <c r="E7240" s="302">
        <v>40.86</v>
      </c>
    </row>
    <row r="7241" spans="1:5">
      <c r="A7241" s="301" t="s">
        <v>60703</v>
      </c>
      <c r="B7241" s="301" t="s">
        <v>60704</v>
      </c>
      <c r="C7241" s="301" t="s">
        <v>99</v>
      </c>
      <c r="D7241" s="302">
        <v>137.65</v>
      </c>
      <c r="E7241" s="302">
        <v>119.08</v>
      </c>
    </row>
    <row r="7242" spans="1:5">
      <c r="A7242" s="301" t="s">
        <v>60705</v>
      </c>
      <c r="B7242" s="301" t="s">
        <v>60706</v>
      </c>
      <c r="C7242" s="301" t="s">
        <v>99</v>
      </c>
      <c r="D7242" s="302">
        <v>152.97999999999999</v>
      </c>
      <c r="E7242" s="302">
        <v>132.31</v>
      </c>
    </row>
    <row r="7243" spans="1:5">
      <c r="A7243" s="301" t="s">
        <v>60707</v>
      </c>
      <c r="B7243" s="301" t="s">
        <v>60708</v>
      </c>
      <c r="C7243" s="301" t="s">
        <v>99</v>
      </c>
      <c r="D7243" s="302">
        <v>170.43</v>
      </c>
      <c r="E7243" s="302">
        <v>147.38</v>
      </c>
    </row>
    <row r="7244" spans="1:5">
      <c r="A7244" s="301" t="s">
        <v>60709</v>
      </c>
      <c r="B7244" s="301" t="s">
        <v>60710</v>
      </c>
      <c r="C7244" s="301" t="s">
        <v>99</v>
      </c>
      <c r="D7244" s="302">
        <v>63.43</v>
      </c>
      <c r="E7244" s="302">
        <v>55.11</v>
      </c>
    </row>
    <row r="7245" spans="1:5">
      <c r="A7245" s="301" t="s">
        <v>60711</v>
      </c>
      <c r="B7245" s="301" t="s">
        <v>60712</v>
      </c>
      <c r="C7245" s="301" t="s">
        <v>99</v>
      </c>
      <c r="D7245" s="302">
        <v>27.54</v>
      </c>
      <c r="E7245" s="302">
        <v>24.05</v>
      </c>
    </row>
    <row r="7246" spans="1:5">
      <c r="A7246" s="301" t="s">
        <v>60713</v>
      </c>
      <c r="B7246" s="301" t="s">
        <v>60714</v>
      </c>
      <c r="C7246" s="301" t="s">
        <v>3253</v>
      </c>
      <c r="D7246" s="302">
        <v>8869.0300000000007</v>
      </c>
      <c r="E7246" s="302" t="s">
        <v>46411</v>
      </c>
    </row>
    <row r="7247" spans="1:5">
      <c r="A7247" s="301" t="s">
        <v>60715</v>
      </c>
      <c r="B7247" s="301" t="s">
        <v>60700</v>
      </c>
      <c r="C7247" s="301" t="s">
        <v>3253</v>
      </c>
      <c r="D7247" s="302">
        <v>4518.8100000000004</v>
      </c>
      <c r="E7247" s="302" t="s">
        <v>46411</v>
      </c>
    </row>
    <row r="7248" spans="1:5">
      <c r="A7248" s="301" t="s">
        <v>60716</v>
      </c>
      <c r="B7248" s="301" t="s">
        <v>60688</v>
      </c>
      <c r="C7248" s="301" t="s">
        <v>3253</v>
      </c>
      <c r="D7248" s="302">
        <v>5821.81</v>
      </c>
      <c r="E7248" s="302" t="s">
        <v>46411</v>
      </c>
    </row>
    <row r="7249" spans="1:5">
      <c r="A7249" s="301" t="s">
        <v>60717</v>
      </c>
      <c r="B7249" s="301" t="s">
        <v>60690</v>
      </c>
      <c r="C7249" s="301" t="s">
        <v>3253</v>
      </c>
      <c r="D7249" s="302">
        <v>5993.68</v>
      </c>
      <c r="E7249" s="302" t="s">
        <v>46411</v>
      </c>
    </row>
    <row r="7250" spans="1:5">
      <c r="A7250" s="301" t="s">
        <v>60718</v>
      </c>
      <c r="B7250" s="301" t="s">
        <v>60704</v>
      </c>
      <c r="C7250" s="301" t="s">
        <v>3253</v>
      </c>
      <c r="D7250" s="302">
        <v>24055.66</v>
      </c>
      <c r="E7250" s="302" t="s">
        <v>46411</v>
      </c>
    </row>
    <row r="7251" spans="1:5">
      <c r="A7251" s="301" t="s">
        <v>60719</v>
      </c>
      <c r="B7251" s="301" t="s">
        <v>60698</v>
      </c>
      <c r="C7251" s="301" t="s">
        <v>3253</v>
      </c>
      <c r="D7251" s="302">
        <v>4437.66</v>
      </c>
      <c r="E7251" s="302" t="s">
        <v>46411</v>
      </c>
    </row>
    <row r="7252" spans="1:5">
      <c r="A7252" s="301" t="s">
        <v>60720</v>
      </c>
      <c r="B7252" s="301" t="s">
        <v>60706</v>
      </c>
      <c r="C7252" s="301" t="s">
        <v>3253</v>
      </c>
      <c r="D7252" s="302">
        <v>26731.16</v>
      </c>
      <c r="E7252" s="302" t="s">
        <v>46411</v>
      </c>
    </row>
    <row r="7253" spans="1:5">
      <c r="A7253" s="301" t="s">
        <v>60721</v>
      </c>
      <c r="B7253" s="301" t="s">
        <v>60708</v>
      </c>
      <c r="C7253" s="301" t="s">
        <v>3253</v>
      </c>
      <c r="D7253" s="302">
        <v>29779.87</v>
      </c>
      <c r="E7253" s="302" t="s">
        <v>46411</v>
      </c>
    </row>
    <row r="7254" spans="1:5">
      <c r="A7254" s="301" t="s">
        <v>60722</v>
      </c>
      <c r="B7254" s="301" t="s">
        <v>60723</v>
      </c>
      <c r="C7254" s="301" t="s">
        <v>3253</v>
      </c>
      <c r="D7254" s="302">
        <v>22619.13</v>
      </c>
      <c r="E7254" s="302" t="s">
        <v>46411</v>
      </c>
    </row>
    <row r="7255" spans="1:5">
      <c r="A7255" s="301" t="s">
        <v>60724</v>
      </c>
      <c r="B7255" s="301" t="s">
        <v>60725</v>
      </c>
      <c r="C7255" s="301" t="s">
        <v>3253</v>
      </c>
      <c r="D7255" s="302">
        <v>24446.07</v>
      </c>
      <c r="E7255" s="302" t="s">
        <v>46411</v>
      </c>
    </row>
    <row r="7256" spans="1:5">
      <c r="A7256" s="301" t="s">
        <v>60726</v>
      </c>
      <c r="B7256" s="301" t="s">
        <v>60727</v>
      </c>
      <c r="C7256" s="301" t="s">
        <v>3253</v>
      </c>
      <c r="D7256" s="302">
        <v>24636.98</v>
      </c>
      <c r="E7256" s="302" t="s">
        <v>46411</v>
      </c>
    </row>
    <row r="7257" spans="1:5">
      <c r="A7257" s="301" t="s">
        <v>60728</v>
      </c>
      <c r="B7257" s="301" t="s">
        <v>60729</v>
      </c>
      <c r="C7257" s="301" t="s">
        <v>3253</v>
      </c>
      <c r="D7257" s="302">
        <v>8215.09</v>
      </c>
      <c r="E7257" s="302" t="s">
        <v>46411</v>
      </c>
    </row>
    <row r="7258" spans="1:5">
      <c r="A7258" s="301" t="s">
        <v>60730</v>
      </c>
      <c r="B7258" s="301" t="s">
        <v>60710</v>
      </c>
      <c r="C7258" s="301" t="s">
        <v>3253</v>
      </c>
      <c r="D7258" s="302">
        <v>11095.06</v>
      </c>
      <c r="E7258" s="302" t="s">
        <v>46411</v>
      </c>
    </row>
    <row r="7259" spans="1:5">
      <c r="A7259" s="301" t="s">
        <v>60731</v>
      </c>
      <c r="B7259" s="301" t="s">
        <v>60712</v>
      </c>
      <c r="C7259" s="301" t="s">
        <v>3253</v>
      </c>
      <c r="D7259" s="302">
        <v>4843.54</v>
      </c>
      <c r="E7259" s="302" t="s">
        <v>46411</v>
      </c>
    </row>
    <row r="7260" spans="1:5">
      <c r="A7260" s="301" t="s">
        <v>60732</v>
      </c>
      <c r="B7260" s="301" t="s">
        <v>60733</v>
      </c>
      <c r="C7260" s="301" t="s">
        <v>99</v>
      </c>
      <c r="D7260" s="302">
        <v>0.26</v>
      </c>
      <c r="E7260" s="302">
        <v>0.23</v>
      </c>
    </row>
    <row r="7261" spans="1:5">
      <c r="A7261" s="301" t="s">
        <v>60734</v>
      </c>
      <c r="B7261" s="301" t="s">
        <v>60735</v>
      </c>
      <c r="C7261" s="301" t="s">
        <v>99</v>
      </c>
      <c r="D7261" s="302">
        <v>0.34</v>
      </c>
      <c r="E7261" s="302">
        <v>0.28999999999999998</v>
      </c>
    </row>
    <row r="7262" spans="1:5">
      <c r="A7262" s="301" t="s">
        <v>60736</v>
      </c>
      <c r="B7262" s="301" t="s">
        <v>60737</v>
      </c>
      <c r="C7262" s="301" t="s">
        <v>99</v>
      </c>
      <c r="D7262" s="302">
        <v>0.26</v>
      </c>
      <c r="E7262" s="302">
        <v>0.23</v>
      </c>
    </row>
    <row r="7263" spans="1:5">
      <c r="A7263" s="301" t="s">
        <v>60738</v>
      </c>
      <c r="B7263" s="301" t="s">
        <v>60739</v>
      </c>
      <c r="C7263" s="301" t="s">
        <v>99</v>
      </c>
      <c r="D7263" s="302">
        <v>0.27</v>
      </c>
      <c r="E7263" s="302">
        <v>0.23</v>
      </c>
    </row>
    <row r="7264" spans="1:5">
      <c r="A7264" s="301" t="s">
        <v>60740</v>
      </c>
      <c r="B7264" s="301" t="s">
        <v>60741</v>
      </c>
      <c r="C7264" s="301" t="s">
        <v>99</v>
      </c>
      <c r="D7264" s="302">
        <v>0.34</v>
      </c>
      <c r="E7264" s="302">
        <v>0.28999999999999998</v>
      </c>
    </row>
    <row r="7265" spans="1:5">
      <c r="A7265" s="301" t="s">
        <v>60742</v>
      </c>
      <c r="B7265" s="301" t="s">
        <v>60743</v>
      </c>
      <c r="C7265" s="301" t="s">
        <v>99</v>
      </c>
      <c r="D7265" s="302">
        <v>0.27</v>
      </c>
      <c r="E7265" s="302">
        <v>0.23</v>
      </c>
    </row>
    <row r="7266" spans="1:5">
      <c r="A7266" s="301" t="s">
        <v>60744</v>
      </c>
      <c r="B7266" s="301" t="s">
        <v>60745</v>
      </c>
      <c r="C7266" s="301" t="s">
        <v>99</v>
      </c>
      <c r="D7266" s="302">
        <v>0.35</v>
      </c>
      <c r="E7266" s="302">
        <v>0.3</v>
      </c>
    </row>
    <row r="7267" spans="1:5">
      <c r="A7267" s="301" t="s">
        <v>60746</v>
      </c>
      <c r="B7267" s="301" t="s">
        <v>60747</v>
      </c>
      <c r="C7267" s="301" t="s">
        <v>99</v>
      </c>
      <c r="D7267" s="302">
        <v>0.45</v>
      </c>
      <c r="E7267" s="302">
        <v>0.38</v>
      </c>
    </row>
    <row r="7268" spans="1:5">
      <c r="A7268" s="301" t="s">
        <v>60748</v>
      </c>
      <c r="B7268" s="301" t="s">
        <v>60749</v>
      </c>
      <c r="C7268" s="301" t="s">
        <v>99</v>
      </c>
      <c r="D7268" s="302">
        <v>0.86</v>
      </c>
      <c r="E7268" s="302">
        <v>0.74</v>
      </c>
    </row>
    <row r="7269" spans="1:5">
      <c r="A7269" s="301" t="s">
        <v>60750</v>
      </c>
      <c r="B7269" s="301" t="s">
        <v>60751</v>
      </c>
      <c r="C7269" s="301" t="s">
        <v>99</v>
      </c>
      <c r="D7269" s="302">
        <v>0.41</v>
      </c>
      <c r="E7269" s="302">
        <v>0.35</v>
      </c>
    </row>
    <row r="7270" spans="1:5">
      <c r="A7270" s="301" t="s">
        <v>60752</v>
      </c>
      <c r="B7270" s="301" t="s">
        <v>60753</v>
      </c>
      <c r="C7270" s="301" t="s">
        <v>99</v>
      </c>
      <c r="D7270" s="302">
        <v>0.28000000000000003</v>
      </c>
      <c r="E7270" s="302">
        <v>0.24</v>
      </c>
    </row>
    <row r="7271" spans="1:5">
      <c r="A7271" s="301" t="s">
        <v>60754</v>
      </c>
      <c r="B7271" s="301" t="s">
        <v>60755</v>
      </c>
      <c r="C7271" s="301" t="s">
        <v>99</v>
      </c>
      <c r="D7271" s="302">
        <v>0.26</v>
      </c>
      <c r="E7271" s="302">
        <v>0.23</v>
      </c>
    </row>
    <row r="7272" spans="1:5">
      <c r="A7272" s="301" t="s">
        <v>60756</v>
      </c>
      <c r="B7272" s="301" t="s">
        <v>60757</v>
      </c>
      <c r="C7272" s="301" t="s">
        <v>99</v>
      </c>
      <c r="D7272" s="302">
        <v>0.26</v>
      </c>
      <c r="E7272" s="302">
        <v>0.23</v>
      </c>
    </row>
    <row r="7273" spans="1:5">
      <c r="A7273" s="301" t="s">
        <v>60758</v>
      </c>
      <c r="B7273" s="301" t="s">
        <v>60759</v>
      </c>
      <c r="C7273" s="301" t="s">
        <v>99</v>
      </c>
      <c r="D7273" s="302">
        <v>0.25</v>
      </c>
      <c r="E7273" s="302">
        <v>0.21</v>
      </c>
    </row>
    <row r="7274" spans="1:5">
      <c r="A7274" s="301" t="s">
        <v>60760</v>
      </c>
      <c r="B7274" s="301" t="s">
        <v>60761</v>
      </c>
      <c r="C7274" s="301" t="s">
        <v>99</v>
      </c>
      <c r="D7274" s="302">
        <v>0.1</v>
      </c>
      <c r="E7274" s="302">
        <v>0.09</v>
      </c>
    </row>
    <row r="7275" spans="1:5">
      <c r="A7275" s="301" t="s">
        <v>60762</v>
      </c>
      <c r="B7275" s="301" t="s">
        <v>60763</v>
      </c>
      <c r="C7275" s="301" t="s">
        <v>99</v>
      </c>
      <c r="D7275" s="302">
        <v>0.36</v>
      </c>
      <c r="E7275" s="302">
        <v>0.31</v>
      </c>
    </row>
    <row r="7276" spans="1:5">
      <c r="A7276" s="301" t="s">
        <v>60764</v>
      </c>
      <c r="B7276" s="301" t="s">
        <v>60765</v>
      </c>
      <c r="C7276" s="301" t="s">
        <v>99</v>
      </c>
      <c r="D7276" s="302">
        <v>0.5</v>
      </c>
      <c r="E7276" s="302">
        <v>0.43</v>
      </c>
    </row>
    <row r="7277" spans="1:5">
      <c r="A7277" s="301" t="s">
        <v>60766</v>
      </c>
      <c r="B7277" s="301" t="s">
        <v>60767</v>
      </c>
      <c r="C7277" s="301" t="s">
        <v>99</v>
      </c>
      <c r="D7277" s="302">
        <v>0.59</v>
      </c>
      <c r="E7277" s="302">
        <v>0.51</v>
      </c>
    </row>
    <row r="7278" spans="1:5">
      <c r="A7278" s="301" t="s">
        <v>60768</v>
      </c>
      <c r="B7278" s="301" t="s">
        <v>60769</v>
      </c>
      <c r="C7278" s="301" t="s">
        <v>99</v>
      </c>
      <c r="D7278" s="302">
        <v>0.35</v>
      </c>
      <c r="E7278" s="302">
        <v>0.3</v>
      </c>
    </row>
    <row r="7279" spans="1:5">
      <c r="A7279" s="301" t="s">
        <v>60770</v>
      </c>
      <c r="B7279" s="301" t="s">
        <v>60771</v>
      </c>
      <c r="C7279" s="301" t="s">
        <v>99</v>
      </c>
      <c r="D7279" s="302">
        <v>0.49</v>
      </c>
      <c r="E7279" s="302">
        <v>0.42</v>
      </c>
    </row>
    <row r="7280" spans="1:5">
      <c r="A7280" s="301" t="s">
        <v>60772</v>
      </c>
      <c r="B7280" s="301" t="s">
        <v>60773</v>
      </c>
      <c r="C7280" s="301" t="s">
        <v>99</v>
      </c>
      <c r="D7280" s="302">
        <v>0.36</v>
      </c>
      <c r="E7280" s="302">
        <v>0.31</v>
      </c>
    </row>
    <row r="7281" spans="1:5">
      <c r="A7281" s="301" t="s">
        <v>60774</v>
      </c>
      <c r="B7281" s="301" t="s">
        <v>60775</v>
      </c>
      <c r="C7281" s="301" t="s">
        <v>99</v>
      </c>
      <c r="D7281" s="302">
        <v>0.32</v>
      </c>
      <c r="E7281" s="302">
        <v>0.28000000000000003</v>
      </c>
    </row>
    <row r="7282" spans="1:5">
      <c r="A7282" s="301" t="s">
        <v>60776</v>
      </c>
      <c r="B7282" s="301" t="s">
        <v>60777</v>
      </c>
      <c r="C7282" s="301" t="s">
        <v>99</v>
      </c>
      <c r="D7282" s="302">
        <v>1.1499999999999999</v>
      </c>
      <c r="E7282" s="302">
        <v>0.99</v>
      </c>
    </row>
    <row r="7283" spans="1:5">
      <c r="A7283" s="301" t="s">
        <v>60778</v>
      </c>
      <c r="B7283" s="301" t="s">
        <v>60779</v>
      </c>
      <c r="C7283" s="301" t="s">
        <v>99</v>
      </c>
      <c r="D7283" s="302">
        <v>0.99</v>
      </c>
      <c r="E7283" s="302">
        <v>0.85</v>
      </c>
    </row>
    <row r="7284" spans="1:5">
      <c r="A7284" s="301" t="s">
        <v>60780</v>
      </c>
      <c r="B7284" s="301" t="s">
        <v>60781</v>
      </c>
      <c r="C7284" s="301" t="s">
        <v>99</v>
      </c>
      <c r="D7284" s="302">
        <v>1.0900000000000001</v>
      </c>
      <c r="E7284" s="302">
        <v>0.94</v>
      </c>
    </row>
    <row r="7285" spans="1:5">
      <c r="A7285" s="301" t="s">
        <v>60782</v>
      </c>
      <c r="B7285" s="301" t="s">
        <v>60783</v>
      </c>
      <c r="C7285" s="301" t="s">
        <v>99</v>
      </c>
      <c r="D7285" s="302">
        <v>0.56000000000000005</v>
      </c>
      <c r="E7285" s="302">
        <v>0.49</v>
      </c>
    </row>
    <row r="7286" spans="1:5">
      <c r="A7286" s="301" t="s">
        <v>60784</v>
      </c>
      <c r="B7286" s="301" t="s">
        <v>60785</v>
      </c>
      <c r="C7286" s="301" t="s">
        <v>99</v>
      </c>
      <c r="D7286" s="302">
        <v>0.35</v>
      </c>
      <c r="E7286" s="302">
        <v>0.3</v>
      </c>
    </row>
    <row r="7287" spans="1:5">
      <c r="A7287" s="301" t="s">
        <v>60786</v>
      </c>
      <c r="B7287" s="301" t="s">
        <v>60787</v>
      </c>
      <c r="C7287" s="301" t="s">
        <v>99</v>
      </c>
      <c r="D7287" s="302">
        <v>0.67</v>
      </c>
      <c r="E7287" s="302">
        <v>0.57999999999999996</v>
      </c>
    </row>
    <row r="7288" spans="1:5">
      <c r="A7288" s="301" t="s">
        <v>60788</v>
      </c>
      <c r="B7288" s="301" t="s">
        <v>60789</v>
      </c>
      <c r="C7288" s="301" t="s">
        <v>99</v>
      </c>
      <c r="D7288" s="302">
        <v>0.63</v>
      </c>
      <c r="E7288" s="302">
        <v>0.54</v>
      </c>
    </row>
    <row r="7289" spans="1:5">
      <c r="A7289" s="301" t="s">
        <v>60790</v>
      </c>
      <c r="B7289" s="301" t="s">
        <v>60791</v>
      </c>
      <c r="C7289" s="301" t="s">
        <v>99</v>
      </c>
      <c r="D7289" s="302">
        <v>0.39</v>
      </c>
      <c r="E7289" s="302">
        <v>0.34</v>
      </c>
    </row>
    <row r="7290" spans="1:5">
      <c r="A7290" s="301" t="s">
        <v>60792</v>
      </c>
      <c r="B7290" s="301" t="s">
        <v>60793</v>
      </c>
      <c r="C7290" s="301" t="s">
        <v>99</v>
      </c>
      <c r="D7290" s="302">
        <v>0.36</v>
      </c>
      <c r="E7290" s="302">
        <v>0.31</v>
      </c>
    </row>
    <row r="7291" spans="1:5">
      <c r="A7291" s="301" t="s">
        <v>60794</v>
      </c>
      <c r="B7291" s="301" t="s">
        <v>60795</v>
      </c>
      <c r="C7291" s="301" t="s">
        <v>99</v>
      </c>
      <c r="D7291" s="302">
        <v>0.32</v>
      </c>
      <c r="E7291" s="302">
        <v>0.28000000000000003</v>
      </c>
    </row>
    <row r="7292" spans="1:5">
      <c r="A7292" s="301" t="s">
        <v>60796</v>
      </c>
      <c r="B7292" s="301" t="s">
        <v>60797</v>
      </c>
      <c r="C7292" s="301" t="s">
        <v>99</v>
      </c>
      <c r="D7292" s="302">
        <v>0.65</v>
      </c>
      <c r="E7292" s="302">
        <v>0.56000000000000005</v>
      </c>
    </row>
    <row r="7293" spans="1:5">
      <c r="A7293" s="301" t="s">
        <v>60798</v>
      </c>
      <c r="B7293" s="301" t="s">
        <v>60799</v>
      </c>
      <c r="C7293" s="301" t="s">
        <v>99</v>
      </c>
      <c r="D7293" s="302">
        <v>0.41</v>
      </c>
      <c r="E7293" s="302">
        <v>0.35</v>
      </c>
    </row>
    <row r="7294" spans="1:5">
      <c r="A7294" s="301" t="s">
        <v>60800</v>
      </c>
      <c r="B7294" s="301" t="s">
        <v>60801</v>
      </c>
      <c r="C7294" s="301" t="s">
        <v>99</v>
      </c>
      <c r="D7294" s="302">
        <v>1.31</v>
      </c>
      <c r="E7294" s="302">
        <v>1.1299999999999999</v>
      </c>
    </row>
    <row r="7295" spans="1:5">
      <c r="A7295" s="301" t="s">
        <v>60802</v>
      </c>
      <c r="B7295" s="301" t="s">
        <v>60803</v>
      </c>
      <c r="C7295" s="301" t="s">
        <v>99</v>
      </c>
      <c r="D7295" s="302">
        <v>0.25</v>
      </c>
      <c r="E7295" s="302">
        <v>0.22</v>
      </c>
    </row>
    <row r="7296" spans="1:5">
      <c r="A7296" s="301" t="s">
        <v>60804</v>
      </c>
      <c r="B7296" s="301" t="s">
        <v>60805</v>
      </c>
      <c r="C7296" s="301" t="s">
        <v>99</v>
      </c>
      <c r="D7296" s="302">
        <v>0.24</v>
      </c>
      <c r="E7296" s="302">
        <v>0.21</v>
      </c>
    </row>
    <row r="7297" spans="1:5">
      <c r="A7297" s="301" t="s">
        <v>60806</v>
      </c>
      <c r="B7297" s="301" t="s">
        <v>60807</v>
      </c>
      <c r="C7297" s="301" t="s">
        <v>99</v>
      </c>
      <c r="D7297" s="302">
        <v>0.3</v>
      </c>
      <c r="E7297" s="302">
        <v>0.26</v>
      </c>
    </row>
    <row r="7298" spans="1:5">
      <c r="A7298" s="301" t="s">
        <v>60808</v>
      </c>
      <c r="B7298" s="301" t="s">
        <v>60809</v>
      </c>
      <c r="C7298" s="301" t="s">
        <v>99</v>
      </c>
      <c r="D7298" s="302">
        <v>0.2</v>
      </c>
      <c r="E7298" s="302">
        <v>0.17</v>
      </c>
    </row>
    <row r="7299" spans="1:5">
      <c r="A7299" s="301" t="s">
        <v>60810</v>
      </c>
      <c r="B7299" s="301" t="s">
        <v>60811</v>
      </c>
      <c r="C7299" s="301" t="s">
        <v>99</v>
      </c>
      <c r="D7299" s="302">
        <v>0.87</v>
      </c>
      <c r="E7299" s="302">
        <v>0.75</v>
      </c>
    </row>
    <row r="7300" spans="1:5">
      <c r="A7300" s="301" t="s">
        <v>60812</v>
      </c>
      <c r="B7300" s="301" t="s">
        <v>60813</v>
      </c>
      <c r="C7300" s="301" t="s">
        <v>99</v>
      </c>
      <c r="D7300" s="302">
        <v>0.19</v>
      </c>
      <c r="E7300" s="302">
        <v>0.16</v>
      </c>
    </row>
    <row r="7301" spans="1:5">
      <c r="A7301" s="301" t="s">
        <v>60814</v>
      </c>
      <c r="B7301" s="301" t="s">
        <v>60815</v>
      </c>
      <c r="C7301" s="301" t="s">
        <v>99</v>
      </c>
      <c r="D7301" s="302">
        <v>0.26</v>
      </c>
      <c r="E7301" s="302">
        <v>0.22</v>
      </c>
    </row>
    <row r="7302" spans="1:5">
      <c r="A7302" s="301" t="s">
        <v>60816</v>
      </c>
      <c r="B7302" s="301" t="s">
        <v>60817</v>
      </c>
      <c r="C7302" s="301" t="s">
        <v>99</v>
      </c>
      <c r="D7302" s="302">
        <v>0.27</v>
      </c>
      <c r="E7302" s="302">
        <v>0.23</v>
      </c>
    </row>
    <row r="7303" spans="1:5">
      <c r="A7303" s="301" t="s">
        <v>60818</v>
      </c>
      <c r="B7303" s="301" t="s">
        <v>60819</v>
      </c>
      <c r="C7303" s="301" t="s">
        <v>99</v>
      </c>
      <c r="D7303" s="302">
        <v>0.26</v>
      </c>
      <c r="E7303" s="302">
        <v>0.22</v>
      </c>
    </row>
    <row r="7304" spans="1:5">
      <c r="A7304" s="301" t="s">
        <v>60820</v>
      </c>
      <c r="B7304" s="301" t="s">
        <v>60821</v>
      </c>
      <c r="C7304" s="301" t="s">
        <v>99</v>
      </c>
      <c r="D7304" s="302">
        <v>0.42</v>
      </c>
      <c r="E7304" s="302">
        <v>0.36</v>
      </c>
    </row>
    <row r="7305" spans="1:5">
      <c r="A7305" s="301" t="s">
        <v>60822</v>
      </c>
      <c r="B7305" s="301" t="s">
        <v>60823</v>
      </c>
      <c r="C7305" s="301" t="s">
        <v>99</v>
      </c>
      <c r="D7305" s="302">
        <v>0.44</v>
      </c>
      <c r="E7305" s="302">
        <v>0.38</v>
      </c>
    </row>
    <row r="7306" spans="1:5">
      <c r="A7306" s="301" t="s">
        <v>60824</v>
      </c>
      <c r="B7306" s="301" t="s">
        <v>60825</v>
      </c>
      <c r="C7306" s="301" t="s">
        <v>99</v>
      </c>
      <c r="D7306" s="302">
        <v>0.63</v>
      </c>
      <c r="E7306" s="302">
        <v>0.55000000000000004</v>
      </c>
    </row>
    <row r="7307" spans="1:5">
      <c r="A7307" s="301" t="s">
        <v>60826</v>
      </c>
      <c r="B7307" s="301" t="s">
        <v>60827</v>
      </c>
      <c r="C7307" s="301" t="s">
        <v>99</v>
      </c>
      <c r="D7307" s="302">
        <v>0.42</v>
      </c>
      <c r="E7307" s="302">
        <v>0.36</v>
      </c>
    </row>
    <row r="7308" spans="1:5">
      <c r="A7308" s="301" t="s">
        <v>60828</v>
      </c>
      <c r="B7308" s="301" t="s">
        <v>60829</v>
      </c>
      <c r="C7308" s="301" t="s">
        <v>99</v>
      </c>
      <c r="D7308" s="302">
        <v>0.27</v>
      </c>
      <c r="E7308" s="302">
        <v>0.23</v>
      </c>
    </row>
    <row r="7309" spans="1:5">
      <c r="A7309" s="301" t="s">
        <v>60830</v>
      </c>
      <c r="B7309" s="301" t="s">
        <v>60831</v>
      </c>
      <c r="C7309" s="301" t="s">
        <v>99</v>
      </c>
      <c r="D7309" s="302">
        <v>0.31</v>
      </c>
      <c r="E7309" s="302">
        <v>0.26</v>
      </c>
    </row>
    <row r="7310" spans="1:5">
      <c r="A7310" s="301" t="s">
        <v>60832</v>
      </c>
      <c r="B7310" s="301" t="s">
        <v>60833</v>
      </c>
      <c r="C7310" s="301" t="s">
        <v>99</v>
      </c>
      <c r="D7310" s="302">
        <v>0.31</v>
      </c>
      <c r="E7310" s="302">
        <v>0.26</v>
      </c>
    </row>
    <row r="7311" spans="1:5">
      <c r="A7311" s="301" t="s">
        <v>60834</v>
      </c>
      <c r="B7311" s="301" t="s">
        <v>60835</v>
      </c>
      <c r="C7311" s="301" t="s">
        <v>99</v>
      </c>
      <c r="D7311" s="302">
        <v>0.26</v>
      </c>
      <c r="E7311" s="302">
        <v>0.22</v>
      </c>
    </row>
    <row r="7312" spans="1:5">
      <c r="A7312" s="301" t="s">
        <v>60836</v>
      </c>
      <c r="B7312" s="301" t="s">
        <v>60837</v>
      </c>
      <c r="C7312" s="301" t="s">
        <v>99</v>
      </c>
      <c r="D7312" s="302">
        <v>0.26</v>
      </c>
      <c r="E7312" s="302">
        <v>0.22</v>
      </c>
    </row>
    <row r="7313" spans="1:5">
      <c r="A7313" s="301" t="s">
        <v>60838</v>
      </c>
      <c r="B7313" s="301" t="s">
        <v>60839</v>
      </c>
      <c r="C7313" s="301" t="s">
        <v>99</v>
      </c>
      <c r="D7313" s="302">
        <v>0.28000000000000003</v>
      </c>
      <c r="E7313" s="302">
        <v>0.24</v>
      </c>
    </row>
    <row r="7314" spans="1:5">
      <c r="A7314" s="301" t="s">
        <v>60840</v>
      </c>
      <c r="B7314" s="301" t="s">
        <v>60841</v>
      </c>
      <c r="C7314" s="301" t="s">
        <v>99</v>
      </c>
      <c r="D7314" s="302">
        <v>0.31</v>
      </c>
      <c r="E7314" s="302">
        <v>0.26</v>
      </c>
    </row>
    <row r="7315" spans="1:5">
      <c r="A7315" s="301" t="s">
        <v>60842</v>
      </c>
      <c r="B7315" s="301" t="s">
        <v>60843</v>
      </c>
      <c r="C7315" s="301" t="s">
        <v>99</v>
      </c>
      <c r="D7315" s="302">
        <v>0.32</v>
      </c>
      <c r="E7315" s="302">
        <v>0.28000000000000003</v>
      </c>
    </row>
    <row r="7316" spans="1:5">
      <c r="A7316" s="301" t="s">
        <v>60844</v>
      </c>
      <c r="B7316" s="301" t="s">
        <v>60845</v>
      </c>
      <c r="C7316" s="301" t="s">
        <v>99</v>
      </c>
      <c r="D7316" s="302">
        <v>0.28999999999999998</v>
      </c>
      <c r="E7316" s="302">
        <v>0.25</v>
      </c>
    </row>
    <row r="7317" spans="1:5">
      <c r="A7317" s="301" t="s">
        <v>60846</v>
      </c>
      <c r="B7317" s="301" t="s">
        <v>60847</v>
      </c>
      <c r="C7317" s="301" t="s">
        <v>99</v>
      </c>
      <c r="D7317" s="302">
        <v>0.5</v>
      </c>
      <c r="E7317" s="302">
        <v>0.43</v>
      </c>
    </row>
    <row r="7318" spans="1:5">
      <c r="A7318" s="301" t="s">
        <v>60848</v>
      </c>
      <c r="B7318" s="301" t="s">
        <v>60849</v>
      </c>
      <c r="C7318" s="301" t="s">
        <v>99</v>
      </c>
      <c r="D7318" s="302">
        <v>0.67</v>
      </c>
      <c r="E7318" s="302">
        <v>0.57999999999999996</v>
      </c>
    </row>
    <row r="7319" spans="1:5">
      <c r="A7319" s="301" t="s">
        <v>60850</v>
      </c>
      <c r="B7319" s="301" t="s">
        <v>60851</v>
      </c>
      <c r="C7319" s="301" t="s">
        <v>99</v>
      </c>
      <c r="D7319" s="302">
        <v>0.44</v>
      </c>
      <c r="E7319" s="302">
        <v>0.38</v>
      </c>
    </row>
    <row r="7320" spans="1:5">
      <c r="A7320" s="301" t="s">
        <v>60852</v>
      </c>
      <c r="B7320" s="301" t="s">
        <v>60853</v>
      </c>
      <c r="C7320" s="301" t="s">
        <v>99</v>
      </c>
      <c r="D7320" s="302">
        <v>0.4</v>
      </c>
      <c r="E7320" s="302">
        <v>0.35</v>
      </c>
    </row>
    <row r="7321" spans="1:5">
      <c r="A7321" s="301" t="s">
        <v>60854</v>
      </c>
      <c r="B7321" s="301" t="s">
        <v>60855</v>
      </c>
      <c r="C7321" s="301" t="s">
        <v>99</v>
      </c>
      <c r="D7321" s="302">
        <v>0.44</v>
      </c>
      <c r="E7321" s="302">
        <v>0.38</v>
      </c>
    </row>
    <row r="7322" spans="1:5">
      <c r="A7322" s="301" t="s">
        <v>60856</v>
      </c>
      <c r="B7322" s="301" t="s">
        <v>60857</v>
      </c>
      <c r="C7322" s="301" t="s">
        <v>99</v>
      </c>
      <c r="D7322" s="302">
        <v>0.55000000000000004</v>
      </c>
      <c r="E7322" s="302">
        <v>0.48</v>
      </c>
    </row>
    <row r="7323" spans="1:5">
      <c r="A7323" s="301" t="s">
        <v>60858</v>
      </c>
      <c r="B7323" s="301" t="s">
        <v>60859</v>
      </c>
      <c r="C7323" s="301" t="s">
        <v>99</v>
      </c>
      <c r="D7323" s="302">
        <v>0.15</v>
      </c>
      <c r="E7323" s="302">
        <v>0.13</v>
      </c>
    </row>
    <row r="7324" spans="1:5">
      <c r="A7324" s="301" t="s">
        <v>60860</v>
      </c>
      <c r="B7324" s="301" t="s">
        <v>60861</v>
      </c>
      <c r="C7324" s="301" t="s">
        <v>99</v>
      </c>
      <c r="D7324" s="302">
        <v>0.36</v>
      </c>
      <c r="E7324" s="302">
        <v>0.31</v>
      </c>
    </row>
    <row r="7325" spans="1:5">
      <c r="A7325" s="301" t="s">
        <v>60862</v>
      </c>
      <c r="B7325" s="301" t="s">
        <v>60863</v>
      </c>
      <c r="C7325" s="301" t="s">
        <v>99</v>
      </c>
      <c r="D7325" s="302">
        <v>0.46</v>
      </c>
      <c r="E7325" s="302">
        <v>0.4</v>
      </c>
    </row>
    <row r="7326" spans="1:5">
      <c r="A7326" s="301" t="s">
        <v>60864</v>
      </c>
      <c r="B7326" s="301" t="s">
        <v>60865</v>
      </c>
      <c r="C7326" s="301" t="s">
        <v>99</v>
      </c>
      <c r="D7326" s="302">
        <v>0.4</v>
      </c>
      <c r="E7326" s="302">
        <v>0.34</v>
      </c>
    </row>
    <row r="7327" spans="1:5">
      <c r="A7327" s="301" t="s">
        <v>60866</v>
      </c>
      <c r="B7327" s="301" t="s">
        <v>60867</v>
      </c>
      <c r="C7327" s="301" t="s">
        <v>99</v>
      </c>
      <c r="D7327" s="302">
        <v>0.76</v>
      </c>
      <c r="E7327" s="302">
        <v>0.65</v>
      </c>
    </row>
    <row r="7328" spans="1:5">
      <c r="A7328" s="301" t="s">
        <v>60868</v>
      </c>
      <c r="B7328" s="301" t="s">
        <v>60869</v>
      </c>
      <c r="C7328" s="301" t="s">
        <v>99</v>
      </c>
      <c r="D7328" s="302">
        <v>0.4</v>
      </c>
      <c r="E7328" s="302">
        <v>0.35</v>
      </c>
    </row>
    <row r="7329" spans="1:5">
      <c r="A7329" s="301" t="s">
        <v>60870</v>
      </c>
      <c r="B7329" s="301" t="s">
        <v>60871</v>
      </c>
      <c r="C7329" s="301" t="s">
        <v>99</v>
      </c>
      <c r="D7329" s="302">
        <v>0.37</v>
      </c>
      <c r="E7329" s="302">
        <v>0.32</v>
      </c>
    </row>
    <row r="7330" spans="1:5">
      <c r="A7330" s="301" t="s">
        <v>60872</v>
      </c>
      <c r="B7330" s="301" t="s">
        <v>60873</v>
      </c>
      <c r="C7330" s="301" t="s">
        <v>99</v>
      </c>
      <c r="D7330" s="302">
        <v>0.35</v>
      </c>
      <c r="E7330" s="302">
        <v>0.3</v>
      </c>
    </row>
    <row r="7331" spans="1:5">
      <c r="A7331" s="301" t="s">
        <v>60874</v>
      </c>
      <c r="B7331" s="301" t="s">
        <v>60875</v>
      </c>
      <c r="C7331" s="301" t="s">
        <v>99</v>
      </c>
      <c r="D7331" s="302">
        <v>0.42</v>
      </c>
      <c r="E7331" s="302">
        <v>0.36</v>
      </c>
    </row>
    <row r="7332" spans="1:5">
      <c r="A7332" s="301" t="s">
        <v>60876</v>
      </c>
      <c r="B7332" s="301" t="s">
        <v>60877</v>
      </c>
      <c r="C7332" s="301" t="s">
        <v>99</v>
      </c>
      <c r="D7332" s="302">
        <v>0.4</v>
      </c>
      <c r="E7332" s="302">
        <v>0.35</v>
      </c>
    </row>
    <row r="7333" spans="1:5">
      <c r="A7333" s="301" t="s">
        <v>60878</v>
      </c>
      <c r="B7333" s="301" t="s">
        <v>60879</v>
      </c>
      <c r="C7333" s="301" t="s">
        <v>99</v>
      </c>
      <c r="D7333" s="302">
        <v>0.22</v>
      </c>
      <c r="E7333" s="302">
        <v>0.19</v>
      </c>
    </row>
    <row r="7334" spans="1:5">
      <c r="A7334" s="301" t="s">
        <v>60880</v>
      </c>
      <c r="B7334" s="301" t="s">
        <v>60881</v>
      </c>
      <c r="C7334" s="301" t="s">
        <v>99</v>
      </c>
      <c r="D7334" s="302">
        <v>0.11</v>
      </c>
      <c r="E7334" s="302">
        <v>0.1</v>
      </c>
    </row>
    <row r="7335" spans="1:5">
      <c r="A7335" s="301" t="s">
        <v>60882</v>
      </c>
      <c r="B7335" s="301" t="s">
        <v>60883</v>
      </c>
      <c r="C7335" s="301" t="s">
        <v>99</v>
      </c>
      <c r="D7335" s="302">
        <v>0.17</v>
      </c>
      <c r="E7335" s="302">
        <v>0.15</v>
      </c>
    </row>
    <row r="7336" spans="1:5">
      <c r="A7336" s="301" t="s">
        <v>60884</v>
      </c>
      <c r="B7336" s="301" t="s">
        <v>60885</v>
      </c>
      <c r="C7336" s="301" t="s">
        <v>99</v>
      </c>
      <c r="D7336" s="302">
        <v>0.76</v>
      </c>
      <c r="E7336" s="302">
        <v>0.65</v>
      </c>
    </row>
    <row r="7337" spans="1:5">
      <c r="A7337" s="301" t="s">
        <v>60886</v>
      </c>
      <c r="B7337" s="301" t="s">
        <v>60887</v>
      </c>
      <c r="C7337" s="301" t="s">
        <v>99</v>
      </c>
      <c r="D7337" s="302">
        <v>1.2</v>
      </c>
      <c r="E7337" s="302">
        <v>1.03</v>
      </c>
    </row>
    <row r="7338" spans="1:5">
      <c r="A7338" s="301" t="s">
        <v>60888</v>
      </c>
      <c r="B7338" s="301" t="s">
        <v>60889</v>
      </c>
      <c r="C7338" s="301" t="s">
        <v>99</v>
      </c>
      <c r="D7338" s="302">
        <v>1.3</v>
      </c>
      <c r="E7338" s="302">
        <v>1.1200000000000001</v>
      </c>
    </row>
    <row r="7339" spans="1:5">
      <c r="A7339" s="301" t="s">
        <v>60890</v>
      </c>
      <c r="B7339" s="301" t="s">
        <v>60891</v>
      </c>
      <c r="C7339" s="301" t="s">
        <v>99</v>
      </c>
      <c r="D7339" s="302">
        <v>1.31</v>
      </c>
      <c r="E7339" s="302">
        <v>1.1299999999999999</v>
      </c>
    </row>
    <row r="7340" spans="1:5">
      <c r="A7340" s="301" t="s">
        <v>60892</v>
      </c>
      <c r="B7340" s="301" t="s">
        <v>60893</v>
      </c>
      <c r="C7340" s="301" t="s">
        <v>99</v>
      </c>
      <c r="D7340" s="302">
        <v>0.13</v>
      </c>
      <c r="E7340" s="302">
        <v>0.11</v>
      </c>
    </row>
    <row r="7341" spans="1:5">
      <c r="A7341" s="301" t="s">
        <v>60894</v>
      </c>
      <c r="B7341" s="301" t="s">
        <v>60895</v>
      </c>
      <c r="C7341" s="301" t="s">
        <v>99</v>
      </c>
      <c r="D7341" s="302">
        <v>0.13</v>
      </c>
      <c r="E7341" s="302">
        <v>0.11</v>
      </c>
    </row>
    <row r="7342" spans="1:5">
      <c r="A7342" s="301" t="s">
        <v>60896</v>
      </c>
      <c r="B7342" s="301" t="s">
        <v>60897</v>
      </c>
      <c r="C7342" s="301" t="s">
        <v>99</v>
      </c>
      <c r="D7342" s="302">
        <v>1.05</v>
      </c>
      <c r="E7342" s="302">
        <v>0.9</v>
      </c>
    </row>
    <row r="7343" spans="1:5">
      <c r="A7343" s="301" t="s">
        <v>60898</v>
      </c>
      <c r="B7343" s="301" t="s">
        <v>60899</v>
      </c>
      <c r="C7343" s="301" t="s">
        <v>99</v>
      </c>
      <c r="D7343" s="302">
        <v>2.2599999999999998</v>
      </c>
      <c r="E7343" s="302">
        <v>1.95</v>
      </c>
    </row>
    <row r="7344" spans="1:5">
      <c r="A7344" s="301" t="s">
        <v>60900</v>
      </c>
      <c r="B7344" s="301" t="s">
        <v>60901</v>
      </c>
      <c r="C7344" s="301" t="s">
        <v>99</v>
      </c>
      <c r="D7344" s="302">
        <v>2.52</v>
      </c>
      <c r="E7344" s="302">
        <v>2.17</v>
      </c>
    </row>
    <row r="7345" spans="1:5">
      <c r="A7345" s="301" t="s">
        <v>60902</v>
      </c>
      <c r="B7345" s="301" t="s">
        <v>60903</v>
      </c>
      <c r="C7345" s="301" t="s">
        <v>99</v>
      </c>
      <c r="D7345" s="302">
        <v>2.81</v>
      </c>
      <c r="E7345" s="302">
        <v>2.42</v>
      </c>
    </row>
    <row r="7346" spans="1:5">
      <c r="A7346" s="301" t="s">
        <v>60904</v>
      </c>
      <c r="B7346" s="301" t="s">
        <v>60905</v>
      </c>
      <c r="C7346" s="301" t="s">
        <v>99</v>
      </c>
      <c r="D7346" s="302">
        <v>1.44</v>
      </c>
      <c r="E7346" s="302">
        <v>1.24</v>
      </c>
    </row>
    <row r="7347" spans="1:5">
      <c r="A7347" s="301" t="s">
        <v>60906</v>
      </c>
      <c r="B7347" s="301" t="s">
        <v>60907</v>
      </c>
      <c r="C7347" s="301" t="s">
        <v>99</v>
      </c>
      <c r="D7347" s="302">
        <v>0.24</v>
      </c>
      <c r="E7347" s="302">
        <v>0.2</v>
      </c>
    </row>
    <row r="7348" spans="1:5">
      <c r="A7348" s="301" t="s">
        <v>60908</v>
      </c>
      <c r="B7348" s="301" t="s">
        <v>60909</v>
      </c>
      <c r="C7348" s="301" t="s">
        <v>3253</v>
      </c>
      <c r="D7348" s="302">
        <v>32.35</v>
      </c>
      <c r="E7348" s="302">
        <v>27.9</v>
      </c>
    </row>
    <row r="7349" spans="1:5">
      <c r="A7349" s="301" t="s">
        <v>60910</v>
      </c>
      <c r="B7349" s="301" t="s">
        <v>60911</v>
      </c>
      <c r="C7349" s="301" t="s">
        <v>3253</v>
      </c>
      <c r="D7349" s="302">
        <v>17.93</v>
      </c>
      <c r="E7349" s="302">
        <v>15.47</v>
      </c>
    </row>
    <row r="7350" spans="1:5">
      <c r="A7350" s="301" t="s">
        <v>60912</v>
      </c>
      <c r="B7350" s="301" t="s">
        <v>60913</v>
      </c>
      <c r="C7350" s="301" t="s">
        <v>3253</v>
      </c>
      <c r="D7350" s="302">
        <v>23.56</v>
      </c>
      <c r="E7350" s="302">
        <v>20.32</v>
      </c>
    </row>
    <row r="7351" spans="1:5">
      <c r="A7351" s="301" t="s">
        <v>60914</v>
      </c>
      <c r="B7351" s="301" t="s">
        <v>60915</v>
      </c>
      <c r="C7351" s="301" t="s">
        <v>3253</v>
      </c>
      <c r="D7351" s="302">
        <v>99.98</v>
      </c>
      <c r="E7351" s="302">
        <v>86.24</v>
      </c>
    </row>
    <row r="7352" spans="1:5">
      <c r="A7352" s="301" t="s">
        <v>60916</v>
      </c>
      <c r="B7352" s="301" t="s">
        <v>60917</v>
      </c>
      <c r="C7352" s="301" t="s">
        <v>3253</v>
      </c>
      <c r="D7352" s="302">
        <v>296.86</v>
      </c>
      <c r="E7352" s="302">
        <v>256.08</v>
      </c>
    </row>
    <row r="7353" spans="1:5">
      <c r="A7353" s="301" t="s">
        <v>60918</v>
      </c>
      <c r="B7353" s="301" t="s">
        <v>60919</v>
      </c>
      <c r="C7353" s="301" t="s">
        <v>3253</v>
      </c>
      <c r="D7353" s="302">
        <v>17.52</v>
      </c>
      <c r="E7353" s="302">
        <v>15.12</v>
      </c>
    </row>
    <row r="7354" spans="1:5">
      <c r="A7354" s="301" t="s">
        <v>60920</v>
      </c>
      <c r="B7354" s="301" t="s">
        <v>60921</v>
      </c>
      <c r="C7354" s="301" t="s">
        <v>3253</v>
      </c>
      <c r="D7354" s="302">
        <v>330.44</v>
      </c>
      <c r="E7354" s="302">
        <v>285.04000000000002</v>
      </c>
    </row>
    <row r="7355" spans="1:5">
      <c r="A7355" s="301" t="s">
        <v>60922</v>
      </c>
      <c r="B7355" s="301" t="s">
        <v>60923</v>
      </c>
      <c r="C7355" s="301" t="s">
        <v>3253</v>
      </c>
      <c r="D7355" s="302">
        <v>368.7</v>
      </c>
      <c r="E7355" s="302">
        <v>318.05</v>
      </c>
    </row>
    <row r="7356" spans="1:5">
      <c r="A7356" s="301" t="s">
        <v>60924</v>
      </c>
      <c r="B7356" s="301" t="s">
        <v>60925</v>
      </c>
      <c r="C7356" s="301" t="s">
        <v>3253</v>
      </c>
      <c r="D7356" s="302">
        <v>157.94</v>
      </c>
      <c r="E7356" s="302">
        <v>136.24</v>
      </c>
    </row>
    <row r="7357" spans="1:5">
      <c r="A7357" s="301" t="s">
        <v>60926</v>
      </c>
      <c r="B7357" s="301" t="s">
        <v>60927</v>
      </c>
      <c r="C7357" s="301" t="s">
        <v>3253</v>
      </c>
      <c r="D7357" s="302">
        <v>170.93</v>
      </c>
      <c r="E7357" s="302">
        <v>147.44999999999999</v>
      </c>
    </row>
    <row r="7358" spans="1:5">
      <c r="A7358" s="301" t="s">
        <v>60928</v>
      </c>
      <c r="B7358" s="301" t="s">
        <v>60929</v>
      </c>
      <c r="C7358" s="301" t="s">
        <v>3253</v>
      </c>
      <c r="D7358" s="302">
        <v>172.28</v>
      </c>
      <c r="E7358" s="302">
        <v>148.62</v>
      </c>
    </row>
    <row r="7359" spans="1:5">
      <c r="A7359" s="301" t="s">
        <v>60930</v>
      </c>
      <c r="B7359" s="301" t="s">
        <v>60931</v>
      </c>
      <c r="C7359" s="301" t="s">
        <v>3253</v>
      </c>
      <c r="D7359" s="302">
        <v>138.09</v>
      </c>
      <c r="E7359" s="302">
        <v>119.12</v>
      </c>
    </row>
    <row r="7360" spans="1:5">
      <c r="A7360" s="301" t="s">
        <v>60932</v>
      </c>
      <c r="B7360" s="301" t="s">
        <v>60933</v>
      </c>
      <c r="C7360" s="301" t="s">
        <v>3253</v>
      </c>
      <c r="D7360" s="302">
        <v>189.74</v>
      </c>
      <c r="E7360" s="302">
        <v>163.66999999999999</v>
      </c>
    </row>
    <row r="7361" spans="1:5">
      <c r="A7361" s="301" t="s">
        <v>60934</v>
      </c>
      <c r="B7361" s="301" t="s">
        <v>60935</v>
      </c>
      <c r="C7361" s="301" t="s">
        <v>3253</v>
      </c>
      <c r="D7361" s="302">
        <v>31.55</v>
      </c>
      <c r="E7361" s="302">
        <v>27.21</v>
      </c>
    </row>
    <row r="7362" spans="1:5">
      <c r="A7362" s="301" t="s">
        <v>60936</v>
      </c>
      <c r="B7362" s="301" t="s">
        <v>60937</v>
      </c>
      <c r="C7362" s="301" t="s">
        <v>99</v>
      </c>
      <c r="D7362" s="302">
        <v>0.12</v>
      </c>
      <c r="E7362" s="302">
        <v>0.1</v>
      </c>
    </row>
    <row r="7363" spans="1:5">
      <c r="A7363" s="301" t="s">
        <v>60938</v>
      </c>
      <c r="B7363" s="301" t="s">
        <v>60939</v>
      </c>
      <c r="C7363" s="301" t="s">
        <v>99</v>
      </c>
      <c r="D7363" s="302">
        <v>30.27</v>
      </c>
      <c r="E7363" s="302">
        <v>27.32</v>
      </c>
    </row>
    <row r="7364" spans="1:5">
      <c r="A7364" s="301" t="s">
        <v>60940</v>
      </c>
      <c r="B7364" s="301" t="s">
        <v>60941</v>
      </c>
      <c r="C7364" s="301" t="s">
        <v>99</v>
      </c>
      <c r="D7364" s="302">
        <v>0.34</v>
      </c>
      <c r="E7364" s="302">
        <v>0.28999999999999998</v>
      </c>
    </row>
    <row r="7365" spans="1:5">
      <c r="A7365" s="301" t="s">
        <v>60942</v>
      </c>
      <c r="B7365" s="301" t="s">
        <v>60943</v>
      </c>
      <c r="C7365" s="301" t="s">
        <v>99</v>
      </c>
      <c r="D7365" s="302">
        <v>0.33</v>
      </c>
      <c r="E7365" s="302">
        <v>0.28000000000000003</v>
      </c>
    </row>
    <row r="7366" spans="1:5">
      <c r="A7366" s="301" t="s">
        <v>60944</v>
      </c>
      <c r="B7366" s="301" t="s">
        <v>60945</v>
      </c>
      <c r="C7366" s="301" t="s">
        <v>99</v>
      </c>
      <c r="D7366" s="302">
        <v>0.9</v>
      </c>
      <c r="E7366" s="302">
        <v>0.77</v>
      </c>
    </row>
    <row r="7367" spans="1:5">
      <c r="A7367" s="301" t="s">
        <v>60946</v>
      </c>
      <c r="B7367" s="301" t="s">
        <v>60947</v>
      </c>
      <c r="C7367" s="301" t="s">
        <v>99</v>
      </c>
      <c r="D7367" s="302">
        <v>0.75</v>
      </c>
      <c r="E7367" s="302">
        <v>0.64</v>
      </c>
    </row>
    <row r="7368" spans="1:5">
      <c r="A7368" s="301" t="s">
        <v>60948</v>
      </c>
      <c r="B7368" s="301" t="s">
        <v>60949</v>
      </c>
      <c r="C7368" s="301" t="s">
        <v>99</v>
      </c>
      <c r="D7368" s="302">
        <v>0.86</v>
      </c>
      <c r="E7368" s="302">
        <v>0.74</v>
      </c>
    </row>
    <row r="7369" spans="1:5">
      <c r="A7369" s="301" t="s">
        <v>60950</v>
      </c>
      <c r="B7369" s="301" t="s">
        <v>60951</v>
      </c>
      <c r="C7369" s="301" t="s">
        <v>99</v>
      </c>
      <c r="D7369" s="302">
        <v>30.98</v>
      </c>
      <c r="E7369" s="302">
        <v>28.18</v>
      </c>
    </row>
    <row r="7370" spans="1:5">
      <c r="A7370" s="301" t="s">
        <v>60952</v>
      </c>
      <c r="B7370" s="301" t="s">
        <v>60953</v>
      </c>
      <c r="C7370" s="301" t="s">
        <v>99</v>
      </c>
      <c r="D7370" s="302">
        <v>28.82</v>
      </c>
      <c r="E7370" s="302">
        <v>26.08</v>
      </c>
    </row>
    <row r="7371" spans="1:5">
      <c r="A7371" s="301" t="s">
        <v>60954</v>
      </c>
      <c r="B7371" s="301" t="s">
        <v>60955</v>
      </c>
      <c r="C7371" s="301" t="s">
        <v>99</v>
      </c>
      <c r="D7371" s="302">
        <v>35.119999999999997</v>
      </c>
      <c r="E7371" s="302">
        <v>31.52</v>
      </c>
    </row>
    <row r="7372" spans="1:5">
      <c r="A7372" s="301" t="s">
        <v>60956</v>
      </c>
      <c r="B7372" s="301" t="s">
        <v>60957</v>
      </c>
      <c r="C7372" s="301" t="s">
        <v>99</v>
      </c>
      <c r="D7372" s="302">
        <v>33.229999999999997</v>
      </c>
      <c r="E7372" s="302">
        <v>29.89</v>
      </c>
    </row>
    <row r="7373" spans="1:5">
      <c r="A7373" s="301" t="s">
        <v>60958</v>
      </c>
      <c r="B7373" s="301" t="s">
        <v>60959</v>
      </c>
      <c r="C7373" s="301" t="s">
        <v>99</v>
      </c>
      <c r="D7373" s="302">
        <v>44.86</v>
      </c>
      <c r="E7373" s="302">
        <v>39.020000000000003</v>
      </c>
    </row>
    <row r="7374" spans="1:5">
      <c r="A7374" s="301" t="s">
        <v>60960</v>
      </c>
      <c r="B7374" s="301" t="s">
        <v>60961</v>
      </c>
      <c r="C7374" s="301" t="s">
        <v>3253</v>
      </c>
      <c r="D7374" s="302">
        <v>113.42</v>
      </c>
      <c r="E7374" s="302">
        <v>97.84</v>
      </c>
    </row>
    <row r="7375" spans="1:5">
      <c r="A7375" s="301" t="s">
        <v>60962</v>
      </c>
      <c r="B7375" s="301" t="s">
        <v>60959</v>
      </c>
      <c r="C7375" s="301" t="s">
        <v>3253</v>
      </c>
      <c r="D7375" s="302">
        <v>7854.08</v>
      </c>
      <c r="E7375" s="302" t="s">
        <v>46411</v>
      </c>
    </row>
    <row r="7376" spans="1:5">
      <c r="A7376" s="301" t="s">
        <v>60963</v>
      </c>
      <c r="B7376" s="301" t="s">
        <v>60964</v>
      </c>
      <c r="C7376" s="301" t="s">
        <v>99</v>
      </c>
      <c r="D7376" s="302">
        <v>22.41</v>
      </c>
      <c r="E7376" s="302">
        <v>19.64</v>
      </c>
    </row>
    <row r="7377" spans="1:5">
      <c r="A7377" s="301" t="s">
        <v>60965</v>
      </c>
      <c r="B7377" s="301" t="s">
        <v>60964</v>
      </c>
      <c r="C7377" s="301" t="s">
        <v>3253</v>
      </c>
      <c r="D7377" s="302">
        <v>3954.25</v>
      </c>
      <c r="E7377" s="302" t="s">
        <v>46411</v>
      </c>
    </row>
    <row r="7378" spans="1:5">
      <c r="A7378" s="301" t="s">
        <v>60966</v>
      </c>
      <c r="B7378" s="301" t="s">
        <v>60967</v>
      </c>
      <c r="C7378" s="301" t="s">
        <v>99</v>
      </c>
      <c r="D7378" s="302">
        <v>0.41</v>
      </c>
      <c r="E7378" s="302">
        <v>0.35</v>
      </c>
    </row>
    <row r="7379" spans="1:5">
      <c r="A7379" s="301" t="s">
        <v>60968</v>
      </c>
      <c r="B7379" s="301" t="s">
        <v>60969</v>
      </c>
      <c r="C7379" s="301" t="s">
        <v>3253</v>
      </c>
      <c r="D7379" s="302">
        <v>53.93</v>
      </c>
      <c r="E7379" s="302">
        <v>46.52</v>
      </c>
    </row>
    <row r="7380" spans="1:5">
      <c r="A7380" s="301" t="s">
        <v>60970</v>
      </c>
      <c r="B7380" s="301" t="s">
        <v>60971</v>
      </c>
      <c r="C7380" s="301" t="s">
        <v>3253</v>
      </c>
      <c r="D7380" s="302">
        <v>35.049999999999997</v>
      </c>
      <c r="E7380" s="302">
        <v>30.23</v>
      </c>
    </row>
    <row r="7381" spans="1:5">
      <c r="A7381" s="301" t="s">
        <v>60972</v>
      </c>
      <c r="B7381" s="301" t="s">
        <v>60973</v>
      </c>
      <c r="C7381" s="301" t="s">
        <v>3253</v>
      </c>
      <c r="D7381" s="302">
        <v>113.33</v>
      </c>
      <c r="E7381" s="302">
        <v>97.76</v>
      </c>
    </row>
    <row r="7382" spans="1:5">
      <c r="A7382" s="301" t="s">
        <v>60974</v>
      </c>
      <c r="B7382" s="301" t="s">
        <v>60975</v>
      </c>
      <c r="C7382" s="301" t="s">
        <v>3253</v>
      </c>
      <c r="D7382" s="302">
        <v>35.049999999999997</v>
      </c>
      <c r="E7382" s="302">
        <v>30.23</v>
      </c>
    </row>
    <row r="7383" spans="1:5">
      <c r="A7383" s="301" t="s">
        <v>60976</v>
      </c>
      <c r="B7383" s="301" t="s">
        <v>60977</v>
      </c>
      <c r="C7383" s="301" t="s">
        <v>3253</v>
      </c>
      <c r="D7383" s="302">
        <v>35.619999999999997</v>
      </c>
      <c r="E7383" s="302">
        <v>30.73</v>
      </c>
    </row>
    <row r="7384" spans="1:5">
      <c r="A7384" s="301" t="s">
        <v>60978</v>
      </c>
      <c r="B7384" s="301" t="s">
        <v>60979</v>
      </c>
      <c r="C7384" s="301" t="s">
        <v>3253</v>
      </c>
      <c r="D7384" s="302">
        <v>44.81</v>
      </c>
      <c r="E7384" s="302">
        <v>38.659999999999997</v>
      </c>
    </row>
    <row r="7385" spans="1:5">
      <c r="A7385" s="301" t="s">
        <v>60980</v>
      </c>
      <c r="B7385" s="301" t="s">
        <v>60981</v>
      </c>
      <c r="C7385" s="301" t="s">
        <v>3253</v>
      </c>
      <c r="D7385" s="302">
        <v>35.049999999999997</v>
      </c>
      <c r="E7385" s="302">
        <v>30.23</v>
      </c>
    </row>
    <row r="7386" spans="1:5">
      <c r="A7386" s="301" t="s">
        <v>60982</v>
      </c>
      <c r="B7386" s="301" t="s">
        <v>60983</v>
      </c>
      <c r="C7386" s="301" t="s">
        <v>3253</v>
      </c>
      <c r="D7386" s="302">
        <v>35.619999999999997</v>
      </c>
      <c r="E7386" s="302">
        <v>30.73</v>
      </c>
    </row>
    <row r="7387" spans="1:5">
      <c r="A7387" s="301" t="s">
        <v>60984</v>
      </c>
      <c r="B7387" s="301" t="s">
        <v>60985</v>
      </c>
      <c r="C7387" s="301" t="s">
        <v>3253</v>
      </c>
      <c r="D7387" s="302">
        <v>46.89</v>
      </c>
      <c r="E7387" s="302">
        <v>40.450000000000003</v>
      </c>
    </row>
    <row r="7388" spans="1:5">
      <c r="A7388" s="301" t="s">
        <v>60986</v>
      </c>
      <c r="B7388" s="301" t="s">
        <v>60987</v>
      </c>
      <c r="C7388" s="301" t="s">
        <v>3253</v>
      </c>
      <c r="D7388" s="302">
        <v>59.11</v>
      </c>
      <c r="E7388" s="302">
        <v>50.99</v>
      </c>
    </row>
    <row r="7389" spans="1:5">
      <c r="A7389" s="301" t="s">
        <v>60988</v>
      </c>
      <c r="B7389" s="301" t="s">
        <v>60989</v>
      </c>
      <c r="C7389" s="301" t="s">
        <v>3253</v>
      </c>
      <c r="D7389" s="302">
        <v>43.66</v>
      </c>
      <c r="E7389" s="302">
        <v>37.67</v>
      </c>
    </row>
    <row r="7390" spans="1:5">
      <c r="A7390" s="301" t="s">
        <v>60990</v>
      </c>
      <c r="B7390" s="301" t="s">
        <v>60991</v>
      </c>
      <c r="C7390" s="301" t="s">
        <v>3253</v>
      </c>
      <c r="D7390" s="302">
        <v>54.62</v>
      </c>
      <c r="E7390" s="302">
        <v>47.11</v>
      </c>
    </row>
    <row r="7391" spans="1:5">
      <c r="A7391" s="301" t="s">
        <v>60992</v>
      </c>
      <c r="B7391" s="301" t="s">
        <v>60993</v>
      </c>
      <c r="C7391" s="301" t="s">
        <v>3253</v>
      </c>
      <c r="D7391" s="302">
        <v>37.840000000000003</v>
      </c>
      <c r="E7391" s="302">
        <v>32.64</v>
      </c>
    </row>
    <row r="7392" spans="1:5">
      <c r="A7392" s="301" t="s">
        <v>60994</v>
      </c>
      <c r="B7392" s="301" t="s">
        <v>60995</v>
      </c>
      <c r="C7392" s="301" t="s">
        <v>3253</v>
      </c>
      <c r="D7392" s="302">
        <v>35.049999999999997</v>
      </c>
      <c r="E7392" s="302">
        <v>30.23</v>
      </c>
    </row>
    <row r="7393" spans="1:5">
      <c r="A7393" s="301" t="s">
        <v>60996</v>
      </c>
      <c r="B7393" s="301" t="s">
        <v>60997</v>
      </c>
      <c r="C7393" s="301" t="s">
        <v>3253</v>
      </c>
      <c r="D7393" s="302">
        <v>44.81</v>
      </c>
      <c r="E7393" s="302">
        <v>38.659999999999997</v>
      </c>
    </row>
    <row r="7394" spans="1:5">
      <c r="A7394" s="301" t="s">
        <v>60998</v>
      </c>
      <c r="B7394" s="301" t="s">
        <v>60999</v>
      </c>
      <c r="C7394" s="301" t="s">
        <v>3253</v>
      </c>
      <c r="D7394" s="302">
        <v>33.270000000000003</v>
      </c>
      <c r="E7394" s="302">
        <v>28.7</v>
      </c>
    </row>
    <row r="7395" spans="1:5">
      <c r="A7395" s="301" t="s">
        <v>61000</v>
      </c>
      <c r="B7395" s="301" t="s">
        <v>61001</v>
      </c>
      <c r="C7395" s="301" t="s">
        <v>3253</v>
      </c>
      <c r="D7395" s="302">
        <v>14.19</v>
      </c>
      <c r="E7395" s="302">
        <v>12.24</v>
      </c>
    </row>
    <row r="7396" spans="1:5">
      <c r="A7396" s="301" t="s">
        <v>61002</v>
      </c>
      <c r="B7396" s="301" t="s">
        <v>61003</v>
      </c>
      <c r="C7396" s="301" t="s">
        <v>3253</v>
      </c>
      <c r="D7396" s="302">
        <v>47.6</v>
      </c>
      <c r="E7396" s="302">
        <v>41.06</v>
      </c>
    </row>
    <row r="7397" spans="1:5">
      <c r="A7397" s="301" t="s">
        <v>61004</v>
      </c>
      <c r="B7397" s="301" t="s">
        <v>61005</v>
      </c>
      <c r="C7397" s="301" t="s">
        <v>3253</v>
      </c>
      <c r="D7397" s="302">
        <v>118.15</v>
      </c>
      <c r="E7397" s="302">
        <v>101.92</v>
      </c>
    </row>
    <row r="7398" spans="1:5">
      <c r="A7398" s="301" t="s">
        <v>61006</v>
      </c>
      <c r="B7398" s="301" t="s">
        <v>61007</v>
      </c>
      <c r="C7398" s="301" t="s">
        <v>3253</v>
      </c>
      <c r="D7398" s="302">
        <v>66.69</v>
      </c>
      <c r="E7398" s="302">
        <v>57.52</v>
      </c>
    </row>
    <row r="7399" spans="1:5">
      <c r="A7399" s="301" t="s">
        <v>61008</v>
      </c>
      <c r="B7399" s="301" t="s">
        <v>61009</v>
      </c>
      <c r="C7399" s="301" t="s">
        <v>3253</v>
      </c>
      <c r="D7399" s="302">
        <v>78.23</v>
      </c>
      <c r="E7399" s="302">
        <v>67.48</v>
      </c>
    </row>
    <row r="7400" spans="1:5">
      <c r="A7400" s="301" t="s">
        <v>61010</v>
      </c>
      <c r="B7400" s="301" t="s">
        <v>61011</v>
      </c>
      <c r="C7400" s="301" t="s">
        <v>3253</v>
      </c>
      <c r="D7400" s="302">
        <v>46.45</v>
      </c>
      <c r="E7400" s="302">
        <v>40.06</v>
      </c>
    </row>
    <row r="7401" spans="1:5">
      <c r="A7401" s="301" t="s">
        <v>61012</v>
      </c>
      <c r="B7401" s="301" t="s">
        <v>61013</v>
      </c>
      <c r="C7401" s="301" t="s">
        <v>3253</v>
      </c>
      <c r="D7401" s="302">
        <v>54.04</v>
      </c>
      <c r="E7401" s="302">
        <v>46.61</v>
      </c>
    </row>
    <row r="7402" spans="1:5">
      <c r="A7402" s="301" t="s">
        <v>61014</v>
      </c>
      <c r="B7402" s="301" t="s">
        <v>61015</v>
      </c>
      <c r="C7402" s="301" t="s">
        <v>3253</v>
      </c>
      <c r="D7402" s="302">
        <v>44.81</v>
      </c>
      <c r="E7402" s="302">
        <v>38.659999999999997</v>
      </c>
    </row>
    <row r="7403" spans="1:5">
      <c r="A7403" s="301" t="s">
        <v>61016</v>
      </c>
      <c r="B7403" s="301" t="s">
        <v>61017</v>
      </c>
      <c r="C7403" s="301" t="s">
        <v>3253</v>
      </c>
      <c r="D7403" s="302">
        <v>65</v>
      </c>
      <c r="E7403" s="302">
        <v>56.07</v>
      </c>
    </row>
    <row r="7404" spans="1:5">
      <c r="A7404" s="301" t="s">
        <v>61018</v>
      </c>
      <c r="B7404" s="301" t="s">
        <v>61019</v>
      </c>
      <c r="C7404" s="301" t="s">
        <v>3253</v>
      </c>
      <c r="D7404" s="302">
        <v>47.24</v>
      </c>
      <c r="E7404" s="302">
        <v>40.75</v>
      </c>
    </row>
    <row r="7405" spans="1:5">
      <c r="A7405" s="301" t="s">
        <v>61020</v>
      </c>
      <c r="B7405" s="301" t="s">
        <v>61021</v>
      </c>
      <c r="C7405" s="301" t="s">
        <v>3253</v>
      </c>
      <c r="D7405" s="302">
        <v>43.17</v>
      </c>
      <c r="E7405" s="302">
        <v>37.24</v>
      </c>
    </row>
    <row r="7406" spans="1:5">
      <c r="A7406" s="301" t="s">
        <v>61022</v>
      </c>
      <c r="B7406" s="301" t="s">
        <v>61023</v>
      </c>
      <c r="C7406" s="301" t="s">
        <v>3253</v>
      </c>
      <c r="D7406" s="302">
        <v>151.41</v>
      </c>
      <c r="E7406" s="302">
        <v>130.61000000000001</v>
      </c>
    </row>
    <row r="7407" spans="1:5">
      <c r="A7407" s="301" t="s">
        <v>61024</v>
      </c>
      <c r="B7407" s="301" t="s">
        <v>61025</v>
      </c>
      <c r="C7407" s="301" t="s">
        <v>3253</v>
      </c>
      <c r="D7407" s="302">
        <v>130.4</v>
      </c>
      <c r="E7407" s="302">
        <v>112.49</v>
      </c>
    </row>
    <row r="7408" spans="1:5">
      <c r="A7408" s="301" t="s">
        <v>61026</v>
      </c>
      <c r="B7408" s="301" t="s">
        <v>61027</v>
      </c>
      <c r="C7408" s="301" t="s">
        <v>3253</v>
      </c>
      <c r="D7408" s="302">
        <v>144.1</v>
      </c>
      <c r="E7408" s="302">
        <v>124.3</v>
      </c>
    </row>
    <row r="7409" spans="1:5">
      <c r="A7409" s="301" t="s">
        <v>61028</v>
      </c>
      <c r="B7409" s="301" t="s">
        <v>61029</v>
      </c>
      <c r="C7409" s="301" t="s">
        <v>3253</v>
      </c>
      <c r="D7409" s="302">
        <v>74.540000000000006</v>
      </c>
      <c r="E7409" s="302">
        <v>64.3</v>
      </c>
    </row>
    <row r="7410" spans="1:5">
      <c r="A7410" s="301" t="s">
        <v>61030</v>
      </c>
      <c r="B7410" s="301" t="s">
        <v>61031</v>
      </c>
      <c r="C7410" s="301" t="s">
        <v>3253</v>
      </c>
      <c r="D7410" s="302">
        <v>46.5</v>
      </c>
      <c r="E7410" s="302">
        <v>40.11</v>
      </c>
    </row>
    <row r="7411" spans="1:5">
      <c r="A7411" s="301" t="s">
        <v>61032</v>
      </c>
      <c r="B7411" s="301" t="s">
        <v>61033</v>
      </c>
      <c r="C7411" s="301" t="s">
        <v>3253</v>
      </c>
      <c r="D7411" s="302">
        <v>47.01</v>
      </c>
      <c r="E7411" s="302">
        <v>40.549999999999997</v>
      </c>
    </row>
    <row r="7412" spans="1:5">
      <c r="A7412" s="301" t="s">
        <v>61034</v>
      </c>
      <c r="B7412" s="301" t="s">
        <v>61035</v>
      </c>
      <c r="C7412" s="301" t="s">
        <v>3253</v>
      </c>
      <c r="D7412" s="302">
        <v>89.01</v>
      </c>
      <c r="E7412" s="302">
        <v>76.78</v>
      </c>
    </row>
    <row r="7413" spans="1:5">
      <c r="A7413" s="301" t="s">
        <v>61036</v>
      </c>
      <c r="B7413" s="301" t="s">
        <v>61037</v>
      </c>
      <c r="C7413" s="301" t="s">
        <v>3253</v>
      </c>
      <c r="D7413" s="302">
        <v>33.61</v>
      </c>
      <c r="E7413" s="302">
        <v>29</v>
      </c>
    </row>
    <row r="7414" spans="1:5">
      <c r="A7414" s="301" t="s">
        <v>61038</v>
      </c>
      <c r="B7414" s="301" t="s">
        <v>61039</v>
      </c>
      <c r="C7414" s="301" t="s">
        <v>3253</v>
      </c>
      <c r="D7414" s="302">
        <v>86.54</v>
      </c>
      <c r="E7414" s="302">
        <v>74.650000000000006</v>
      </c>
    </row>
    <row r="7415" spans="1:5">
      <c r="A7415" s="301" t="s">
        <v>61040</v>
      </c>
      <c r="B7415" s="301" t="s">
        <v>61041</v>
      </c>
      <c r="C7415" s="301" t="s">
        <v>3253</v>
      </c>
      <c r="D7415" s="302">
        <v>15.71</v>
      </c>
      <c r="E7415" s="302">
        <v>13.55</v>
      </c>
    </row>
    <row r="7416" spans="1:5">
      <c r="A7416" s="301" t="s">
        <v>61042</v>
      </c>
      <c r="B7416" s="301" t="s">
        <v>61043</v>
      </c>
      <c r="C7416" s="301" t="s">
        <v>3253</v>
      </c>
      <c r="D7416" s="302">
        <v>40.229999999999997</v>
      </c>
      <c r="E7416" s="302">
        <v>34.71</v>
      </c>
    </row>
    <row r="7417" spans="1:5">
      <c r="A7417" s="301" t="s">
        <v>61044</v>
      </c>
      <c r="B7417" s="301" t="s">
        <v>61045</v>
      </c>
      <c r="C7417" s="301" t="s">
        <v>3253</v>
      </c>
      <c r="D7417" s="302">
        <v>83.41</v>
      </c>
      <c r="E7417" s="302">
        <v>71.95</v>
      </c>
    </row>
    <row r="7418" spans="1:5">
      <c r="A7418" s="301" t="s">
        <v>61046</v>
      </c>
      <c r="B7418" s="301" t="s">
        <v>61047</v>
      </c>
      <c r="C7418" s="301" t="s">
        <v>3253</v>
      </c>
      <c r="D7418" s="302">
        <v>52.02</v>
      </c>
      <c r="E7418" s="302">
        <v>44.87</v>
      </c>
    </row>
    <row r="7419" spans="1:5">
      <c r="A7419" s="301" t="s">
        <v>61048</v>
      </c>
      <c r="B7419" s="301" t="s">
        <v>61049</v>
      </c>
      <c r="C7419" s="301" t="s">
        <v>3253</v>
      </c>
      <c r="D7419" s="302">
        <v>47.86</v>
      </c>
      <c r="E7419" s="302">
        <v>41.28</v>
      </c>
    </row>
    <row r="7420" spans="1:5">
      <c r="A7420" s="301" t="s">
        <v>61050</v>
      </c>
      <c r="B7420" s="301" t="s">
        <v>61051</v>
      </c>
      <c r="C7420" s="301" t="s">
        <v>3253</v>
      </c>
      <c r="D7420" s="302">
        <v>26.36</v>
      </c>
      <c r="E7420" s="302">
        <v>22.73</v>
      </c>
    </row>
    <row r="7421" spans="1:5">
      <c r="A7421" s="301" t="s">
        <v>61052</v>
      </c>
      <c r="B7421" s="301" t="s">
        <v>61053</v>
      </c>
      <c r="C7421" s="301" t="s">
        <v>3253</v>
      </c>
      <c r="D7421" s="302">
        <v>42.73</v>
      </c>
      <c r="E7421" s="302">
        <v>36.86</v>
      </c>
    </row>
    <row r="7422" spans="1:5">
      <c r="A7422" s="301" t="s">
        <v>61054</v>
      </c>
      <c r="B7422" s="301" t="s">
        <v>61055</v>
      </c>
      <c r="C7422" s="301" t="s">
        <v>3253</v>
      </c>
      <c r="D7422" s="302">
        <v>98.55</v>
      </c>
      <c r="E7422" s="302">
        <v>85.01</v>
      </c>
    </row>
    <row r="7423" spans="1:5">
      <c r="A7423" s="301" t="s">
        <v>61056</v>
      </c>
      <c r="B7423" s="301" t="s">
        <v>61057</v>
      </c>
      <c r="C7423" s="301" t="s">
        <v>3253</v>
      </c>
      <c r="D7423" s="302">
        <v>114.14</v>
      </c>
      <c r="E7423" s="302">
        <v>98.46</v>
      </c>
    </row>
    <row r="7424" spans="1:5">
      <c r="A7424" s="301" t="s">
        <v>61058</v>
      </c>
      <c r="B7424" s="301" t="s">
        <v>61059</v>
      </c>
      <c r="C7424" s="301" t="s">
        <v>3253</v>
      </c>
      <c r="D7424" s="302">
        <v>25.24</v>
      </c>
      <c r="E7424" s="302">
        <v>21.77</v>
      </c>
    </row>
    <row r="7425" spans="1:5">
      <c r="A7425" s="301" t="s">
        <v>61060</v>
      </c>
      <c r="B7425" s="301" t="s">
        <v>61061</v>
      </c>
      <c r="C7425" s="301" t="s">
        <v>3253</v>
      </c>
      <c r="D7425" s="302">
        <v>38.51</v>
      </c>
      <c r="E7425" s="302">
        <v>33.22</v>
      </c>
    </row>
    <row r="7426" spans="1:5">
      <c r="A7426" s="301" t="s">
        <v>61062</v>
      </c>
      <c r="B7426" s="301" t="s">
        <v>61063</v>
      </c>
      <c r="C7426" s="301" t="s">
        <v>3253</v>
      </c>
      <c r="D7426" s="302">
        <v>34.880000000000003</v>
      </c>
      <c r="E7426" s="302">
        <v>30.09</v>
      </c>
    </row>
    <row r="7427" spans="1:5">
      <c r="A7427" s="301" t="s">
        <v>61064</v>
      </c>
      <c r="B7427" s="301" t="s">
        <v>61065</v>
      </c>
      <c r="C7427" s="301" t="s">
        <v>3253</v>
      </c>
      <c r="D7427" s="302">
        <v>30</v>
      </c>
      <c r="E7427" s="302">
        <v>25.88</v>
      </c>
    </row>
    <row r="7428" spans="1:5">
      <c r="A7428" s="301" t="s">
        <v>61066</v>
      </c>
      <c r="B7428" s="301" t="s">
        <v>61067</v>
      </c>
      <c r="C7428" s="301" t="s">
        <v>3253</v>
      </c>
      <c r="D7428" s="302">
        <v>36.159999999999997</v>
      </c>
      <c r="E7428" s="302">
        <v>31.19</v>
      </c>
    </row>
    <row r="7429" spans="1:5">
      <c r="A7429" s="301" t="s">
        <v>61068</v>
      </c>
      <c r="B7429" s="301" t="s">
        <v>61069</v>
      </c>
      <c r="C7429" s="301" t="s">
        <v>3253</v>
      </c>
      <c r="D7429" s="302">
        <v>34.880000000000003</v>
      </c>
      <c r="E7429" s="302">
        <v>30.09</v>
      </c>
    </row>
    <row r="7430" spans="1:5">
      <c r="A7430" s="301" t="s">
        <v>61070</v>
      </c>
      <c r="B7430" s="301" t="s">
        <v>61071</v>
      </c>
      <c r="C7430" s="301" t="s">
        <v>3253</v>
      </c>
      <c r="D7430" s="302">
        <v>55.45</v>
      </c>
      <c r="E7430" s="302">
        <v>47.83</v>
      </c>
    </row>
    <row r="7431" spans="1:5">
      <c r="A7431" s="301" t="s">
        <v>61072</v>
      </c>
      <c r="B7431" s="301" t="s">
        <v>61073</v>
      </c>
      <c r="C7431" s="301" t="s">
        <v>3253</v>
      </c>
      <c r="D7431" s="302">
        <v>57.86</v>
      </c>
      <c r="E7431" s="302">
        <v>49.91</v>
      </c>
    </row>
    <row r="7432" spans="1:5">
      <c r="A7432" s="301" t="s">
        <v>61074</v>
      </c>
      <c r="B7432" s="301" t="s">
        <v>61075</v>
      </c>
      <c r="C7432" s="301" t="s">
        <v>3253</v>
      </c>
      <c r="D7432" s="302">
        <v>83.88</v>
      </c>
      <c r="E7432" s="302">
        <v>72.349999999999994</v>
      </c>
    </row>
    <row r="7433" spans="1:5">
      <c r="A7433" s="301" t="s">
        <v>61076</v>
      </c>
      <c r="B7433" s="301" t="s">
        <v>61077</v>
      </c>
      <c r="C7433" s="301" t="s">
        <v>3253</v>
      </c>
      <c r="D7433" s="302">
        <v>43.15</v>
      </c>
      <c r="E7433" s="302">
        <v>37.22</v>
      </c>
    </row>
    <row r="7434" spans="1:5">
      <c r="A7434" s="301" t="s">
        <v>61078</v>
      </c>
      <c r="B7434" s="301" t="s">
        <v>61079</v>
      </c>
      <c r="C7434" s="301" t="s">
        <v>3253</v>
      </c>
      <c r="D7434" s="302">
        <v>55.12</v>
      </c>
      <c r="E7434" s="302">
        <v>47.55</v>
      </c>
    </row>
    <row r="7435" spans="1:5">
      <c r="A7435" s="301" t="s">
        <v>61080</v>
      </c>
      <c r="B7435" s="301" t="s">
        <v>61081</v>
      </c>
      <c r="C7435" s="301" t="s">
        <v>3253</v>
      </c>
      <c r="D7435" s="302">
        <v>36.159999999999997</v>
      </c>
      <c r="E7435" s="302">
        <v>31.19</v>
      </c>
    </row>
    <row r="7436" spans="1:5">
      <c r="A7436" s="301" t="s">
        <v>61082</v>
      </c>
      <c r="B7436" s="301" t="s">
        <v>61083</v>
      </c>
      <c r="C7436" s="301" t="s">
        <v>3253</v>
      </c>
      <c r="D7436" s="302">
        <v>40.770000000000003</v>
      </c>
      <c r="E7436" s="302">
        <v>35.17</v>
      </c>
    </row>
    <row r="7437" spans="1:5">
      <c r="A7437" s="301" t="s">
        <v>61084</v>
      </c>
      <c r="B7437" s="301" t="s">
        <v>61085</v>
      </c>
      <c r="C7437" s="301" t="s">
        <v>3253</v>
      </c>
      <c r="D7437" s="302">
        <v>40.770000000000003</v>
      </c>
      <c r="E7437" s="302">
        <v>35.17</v>
      </c>
    </row>
    <row r="7438" spans="1:5">
      <c r="A7438" s="301" t="s">
        <v>61086</v>
      </c>
      <c r="B7438" s="301" t="s">
        <v>61087</v>
      </c>
      <c r="C7438" s="301" t="s">
        <v>3253</v>
      </c>
      <c r="D7438" s="302">
        <v>34.880000000000003</v>
      </c>
      <c r="E7438" s="302">
        <v>30.09</v>
      </c>
    </row>
    <row r="7439" spans="1:5">
      <c r="A7439" s="301" t="s">
        <v>61088</v>
      </c>
      <c r="B7439" s="301" t="s">
        <v>61089</v>
      </c>
      <c r="C7439" s="301" t="s">
        <v>3253</v>
      </c>
      <c r="D7439" s="302">
        <v>34.880000000000003</v>
      </c>
      <c r="E7439" s="302">
        <v>30.09</v>
      </c>
    </row>
    <row r="7440" spans="1:5">
      <c r="A7440" s="301" t="s">
        <v>61090</v>
      </c>
      <c r="B7440" s="301" t="s">
        <v>61091</v>
      </c>
      <c r="C7440" s="301" t="s">
        <v>3253</v>
      </c>
      <c r="D7440" s="302">
        <v>36.94</v>
      </c>
      <c r="E7440" s="302">
        <v>31.86</v>
      </c>
    </row>
    <row r="7441" spans="1:5">
      <c r="A7441" s="301" t="s">
        <v>61092</v>
      </c>
      <c r="B7441" s="301" t="s">
        <v>61093</v>
      </c>
      <c r="C7441" s="301" t="s">
        <v>3253</v>
      </c>
      <c r="D7441" s="302">
        <v>40.770000000000003</v>
      </c>
      <c r="E7441" s="302">
        <v>35.17</v>
      </c>
    </row>
    <row r="7442" spans="1:5">
      <c r="A7442" s="301" t="s">
        <v>61094</v>
      </c>
      <c r="B7442" s="301" t="s">
        <v>61095</v>
      </c>
      <c r="C7442" s="301" t="s">
        <v>3253</v>
      </c>
      <c r="D7442" s="302">
        <v>66.69</v>
      </c>
      <c r="E7442" s="302">
        <v>57.52</v>
      </c>
    </row>
    <row r="7443" spans="1:5">
      <c r="A7443" s="301" t="s">
        <v>61096</v>
      </c>
      <c r="B7443" s="301" t="s">
        <v>61097</v>
      </c>
      <c r="C7443" s="301" t="s">
        <v>3253</v>
      </c>
      <c r="D7443" s="302">
        <v>88.63</v>
      </c>
      <c r="E7443" s="302">
        <v>76.45</v>
      </c>
    </row>
    <row r="7444" spans="1:5">
      <c r="A7444" s="301" t="s">
        <v>61098</v>
      </c>
      <c r="B7444" s="301" t="s">
        <v>61099</v>
      </c>
      <c r="C7444" s="301" t="s">
        <v>3253</v>
      </c>
      <c r="D7444" s="302">
        <v>58.2</v>
      </c>
      <c r="E7444" s="302">
        <v>50.21</v>
      </c>
    </row>
    <row r="7445" spans="1:5">
      <c r="A7445" s="301" t="s">
        <v>61100</v>
      </c>
      <c r="B7445" s="301" t="s">
        <v>61101</v>
      </c>
      <c r="C7445" s="301" t="s">
        <v>3253</v>
      </c>
      <c r="D7445" s="302">
        <v>53.67</v>
      </c>
      <c r="E7445" s="302">
        <v>46.3</v>
      </c>
    </row>
    <row r="7446" spans="1:5">
      <c r="A7446" s="301" t="s">
        <v>61102</v>
      </c>
      <c r="B7446" s="301" t="s">
        <v>61103</v>
      </c>
      <c r="C7446" s="301" t="s">
        <v>3253</v>
      </c>
      <c r="D7446" s="302">
        <v>58.2</v>
      </c>
      <c r="E7446" s="302">
        <v>50.21</v>
      </c>
    </row>
    <row r="7447" spans="1:5">
      <c r="A7447" s="301" t="s">
        <v>61104</v>
      </c>
      <c r="B7447" s="301" t="s">
        <v>61105</v>
      </c>
      <c r="C7447" s="301" t="s">
        <v>3253</v>
      </c>
      <c r="D7447" s="302">
        <v>73.23</v>
      </c>
      <c r="E7447" s="302">
        <v>63.17</v>
      </c>
    </row>
    <row r="7448" spans="1:5">
      <c r="A7448" s="301" t="s">
        <v>61106</v>
      </c>
      <c r="B7448" s="301" t="s">
        <v>61107</v>
      </c>
      <c r="C7448" s="301" t="s">
        <v>3253</v>
      </c>
      <c r="D7448" s="302">
        <v>48.24</v>
      </c>
      <c r="E7448" s="302">
        <v>41.62</v>
      </c>
    </row>
    <row r="7449" spans="1:5">
      <c r="A7449" s="301" t="s">
        <v>61108</v>
      </c>
      <c r="B7449" s="301" t="s">
        <v>61109</v>
      </c>
      <c r="C7449" s="301" t="s">
        <v>3253</v>
      </c>
      <c r="D7449" s="302">
        <v>61.12</v>
      </c>
      <c r="E7449" s="302">
        <v>52.72</v>
      </c>
    </row>
    <row r="7450" spans="1:5">
      <c r="A7450" s="301" t="s">
        <v>61110</v>
      </c>
      <c r="B7450" s="301" t="s">
        <v>61111</v>
      </c>
      <c r="C7450" s="301" t="s">
        <v>3253</v>
      </c>
      <c r="D7450" s="302">
        <v>52.72</v>
      </c>
      <c r="E7450" s="302">
        <v>45.48</v>
      </c>
    </row>
    <row r="7451" spans="1:5">
      <c r="A7451" s="301" t="s">
        <v>61112</v>
      </c>
      <c r="B7451" s="301" t="s">
        <v>61113</v>
      </c>
      <c r="C7451" s="301" t="s">
        <v>3253</v>
      </c>
      <c r="D7451" s="302">
        <v>100.23</v>
      </c>
      <c r="E7451" s="302">
        <v>86.46</v>
      </c>
    </row>
    <row r="7452" spans="1:5">
      <c r="A7452" s="301" t="s">
        <v>61114</v>
      </c>
      <c r="B7452" s="301" t="s">
        <v>61115</v>
      </c>
      <c r="C7452" s="301" t="s">
        <v>3253</v>
      </c>
      <c r="D7452" s="302">
        <v>53.38</v>
      </c>
      <c r="E7452" s="302">
        <v>46.04</v>
      </c>
    </row>
    <row r="7453" spans="1:5">
      <c r="A7453" s="301" t="s">
        <v>61116</v>
      </c>
      <c r="B7453" s="301" t="s">
        <v>61117</v>
      </c>
      <c r="C7453" s="301" t="s">
        <v>3253</v>
      </c>
      <c r="D7453" s="302">
        <v>48.73</v>
      </c>
      <c r="E7453" s="302">
        <v>42.04</v>
      </c>
    </row>
    <row r="7454" spans="1:5">
      <c r="A7454" s="301" t="s">
        <v>61118</v>
      </c>
      <c r="B7454" s="301" t="s">
        <v>61119</v>
      </c>
      <c r="C7454" s="301" t="s">
        <v>3253</v>
      </c>
      <c r="D7454" s="302">
        <v>46.67</v>
      </c>
      <c r="E7454" s="302">
        <v>40.26</v>
      </c>
    </row>
    <row r="7455" spans="1:5">
      <c r="A7455" s="301" t="s">
        <v>61120</v>
      </c>
      <c r="B7455" s="301" t="s">
        <v>61121</v>
      </c>
      <c r="C7455" s="301" t="s">
        <v>3253</v>
      </c>
      <c r="D7455" s="302">
        <v>53.36</v>
      </c>
      <c r="E7455" s="302">
        <v>46.03</v>
      </c>
    </row>
    <row r="7456" spans="1:5">
      <c r="A7456" s="301" t="s">
        <v>61122</v>
      </c>
      <c r="B7456" s="301" t="s">
        <v>61123</v>
      </c>
      <c r="C7456" s="301" t="s">
        <v>3253</v>
      </c>
      <c r="D7456" s="302">
        <v>16.41</v>
      </c>
      <c r="E7456" s="302">
        <v>14.15</v>
      </c>
    </row>
    <row r="7457" spans="1:5">
      <c r="A7457" s="301" t="s">
        <v>61124</v>
      </c>
      <c r="B7457" s="301" t="s">
        <v>60540</v>
      </c>
      <c r="C7457" s="301" t="s">
        <v>3253</v>
      </c>
      <c r="D7457" s="302">
        <v>5237.34</v>
      </c>
      <c r="E7457" s="302" t="s">
        <v>46411</v>
      </c>
    </row>
    <row r="7458" spans="1:5">
      <c r="A7458" s="301" t="s">
        <v>61125</v>
      </c>
      <c r="B7458" s="301" t="s">
        <v>61126</v>
      </c>
      <c r="C7458" s="301" t="s">
        <v>3253</v>
      </c>
      <c r="D7458" s="302">
        <v>5313.2</v>
      </c>
      <c r="E7458" s="302" t="s">
        <v>46411</v>
      </c>
    </row>
    <row r="7459" spans="1:5">
      <c r="A7459" s="301" t="s">
        <v>61127</v>
      </c>
      <c r="B7459" s="301" t="s">
        <v>61128</v>
      </c>
      <c r="C7459" s="301" t="s">
        <v>3253</v>
      </c>
      <c r="D7459" s="302">
        <v>5011.76</v>
      </c>
      <c r="E7459" s="302" t="s">
        <v>46411</v>
      </c>
    </row>
    <row r="7460" spans="1:5">
      <c r="A7460" s="301" t="s">
        <v>61129</v>
      </c>
      <c r="B7460" s="301" t="s">
        <v>60545</v>
      </c>
      <c r="C7460" s="301" t="s">
        <v>3253</v>
      </c>
      <c r="D7460" s="302">
        <v>5295.82</v>
      </c>
      <c r="E7460" s="302" t="s">
        <v>46411</v>
      </c>
    </row>
    <row r="7461" spans="1:5">
      <c r="A7461" s="301" t="s">
        <v>61130</v>
      </c>
      <c r="B7461" s="301" t="s">
        <v>60951</v>
      </c>
      <c r="C7461" s="301" t="s">
        <v>3253</v>
      </c>
      <c r="D7461" s="302">
        <v>5555.26</v>
      </c>
      <c r="E7461" s="302" t="s">
        <v>46411</v>
      </c>
    </row>
    <row r="7462" spans="1:5">
      <c r="A7462" s="301" t="s">
        <v>61131</v>
      </c>
      <c r="B7462" s="301" t="s">
        <v>61132</v>
      </c>
      <c r="C7462" s="301" t="s">
        <v>3253</v>
      </c>
      <c r="D7462" s="302">
        <v>5237.34</v>
      </c>
      <c r="E7462" s="302" t="s">
        <v>46411</v>
      </c>
    </row>
    <row r="7463" spans="1:5">
      <c r="A7463" s="301" t="s">
        <v>61133</v>
      </c>
      <c r="B7463" s="301" t="s">
        <v>60549</v>
      </c>
      <c r="C7463" s="301" t="s">
        <v>3253</v>
      </c>
      <c r="D7463" s="302">
        <v>5272.22</v>
      </c>
      <c r="E7463" s="302" t="s">
        <v>46411</v>
      </c>
    </row>
    <row r="7464" spans="1:5">
      <c r="A7464" s="301" t="s">
        <v>61134</v>
      </c>
      <c r="B7464" s="301" t="s">
        <v>60551</v>
      </c>
      <c r="C7464" s="301" t="s">
        <v>3253</v>
      </c>
      <c r="D7464" s="302">
        <v>6441.26</v>
      </c>
      <c r="E7464" s="302" t="s">
        <v>46411</v>
      </c>
    </row>
    <row r="7465" spans="1:5">
      <c r="A7465" s="301" t="s">
        <v>61135</v>
      </c>
      <c r="B7465" s="301" t="s">
        <v>61136</v>
      </c>
      <c r="C7465" s="301" t="s">
        <v>3253</v>
      </c>
      <c r="D7465" s="302">
        <v>6160.36</v>
      </c>
      <c r="E7465" s="302" t="s">
        <v>46411</v>
      </c>
    </row>
    <row r="7466" spans="1:5">
      <c r="A7466" s="301" t="s">
        <v>61137</v>
      </c>
      <c r="B7466" s="301" t="s">
        <v>60953</v>
      </c>
      <c r="C7466" s="301" t="s">
        <v>3253</v>
      </c>
      <c r="D7466" s="302">
        <v>5155.6000000000004</v>
      </c>
      <c r="E7466" s="302" t="s">
        <v>46411</v>
      </c>
    </row>
    <row r="7467" spans="1:5">
      <c r="A7467" s="301" t="s">
        <v>61138</v>
      </c>
      <c r="B7467" s="301" t="s">
        <v>60557</v>
      </c>
      <c r="C7467" s="301" t="s">
        <v>3253</v>
      </c>
      <c r="D7467" s="302">
        <v>5126.83</v>
      </c>
      <c r="E7467" s="302" t="s">
        <v>46411</v>
      </c>
    </row>
    <row r="7468" spans="1:5">
      <c r="A7468" s="301" t="s">
        <v>61139</v>
      </c>
      <c r="B7468" s="301" t="s">
        <v>61140</v>
      </c>
      <c r="C7468" s="301" t="s">
        <v>3253</v>
      </c>
      <c r="D7468" s="302">
        <v>5741.2</v>
      </c>
      <c r="E7468" s="302" t="s">
        <v>46411</v>
      </c>
    </row>
    <row r="7469" spans="1:5">
      <c r="A7469" s="301" t="s">
        <v>61141</v>
      </c>
      <c r="B7469" s="301" t="s">
        <v>60561</v>
      </c>
      <c r="C7469" s="301" t="s">
        <v>3253</v>
      </c>
      <c r="D7469" s="302">
        <v>5011.76</v>
      </c>
      <c r="E7469" s="302" t="s">
        <v>46411</v>
      </c>
    </row>
    <row r="7470" spans="1:5">
      <c r="A7470" s="301" t="s">
        <v>61142</v>
      </c>
      <c r="B7470" s="301" t="s">
        <v>61143</v>
      </c>
      <c r="C7470" s="301" t="s">
        <v>3253</v>
      </c>
      <c r="D7470" s="302">
        <v>5247.1</v>
      </c>
      <c r="E7470" s="302" t="s">
        <v>46411</v>
      </c>
    </row>
    <row r="7471" spans="1:5">
      <c r="A7471" s="301" t="s">
        <v>61144</v>
      </c>
      <c r="B7471" s="301" t="s">
        <v>60565</v>
      </c>
      <c r="C7471" s="301" t="s">
        <v>3253</v>
      </c>
      <c r="D7471" s="302">
        <v>5033.22</v>
      </c>
      <c r="E7471" s="302" t="s">
        <v>46411</v>
      </c>
    </row>
    <row r="7472" spans="1:5">
      <c r="A7472" s="301" t="s">
        <v>61145</v>
      </c>
      <c r="B7472" s="301" t="s">
        <v>60567</v>
      </c>
      <c r="C7472" s="301" t="s">
        <v>3253</v>
      </c>
      <c r="D7472" s="302">
        <v>2402.5100000000002</v>
      </c>
      <c r="E7472" s="302" t="s">
        <v>46411</v>
      </c>
    </row>
    <row r="7473" spans="1:5">
      <c r="A7473" s="301" t="s">
        <v>61146</v>
      </c>
      <c r="B7473" s="301" t="s">
        <v>61147</v>
      </c>
      <c r="C7473" s="301" t="s">
        <v>3253</v>
      </c>
      <c r="D7473" s="302">
        <v>7098.42</v>
      </c>
      <c r="E7473" s="302" t="s">
        <v>46411</v>
      </c>
    </row>
    <row r="7474" spans="1:5">
      <c r="A7474" s="301" t="s">
        <v>61148</v>
      </c>
      <c r="B7474" s="301" t="s">
        <v>61149</v>
      </c>
      <c r="C7474" s="301" t="s">
        <v>3253</v>
      </c>
      <c r="D7474" s="302">
        <v>6989.92</v>
      </c>
      <c r="E7474" s="302" t="s">
        <v>46411</v>
      </c>
    </row>
    <row r="7475" spans="1:5">
      <c r="A7475" s="301" t="s">
        <v>61150</v>
      </c>
      <c r="B7475" s="301" t="s">
        <v>61151</v>
      </c>
      <c r="C7475" s="301" t="s">
        <v>3253</v>
      </c>
      <c r="D7475" s="302">
        <v>6579.42</v>
      </c>
      <c r="E7475" s="302" t="s">
        <v>46411</v>
      </c>
    </row>
    <row r="7476" spans="1:5">
      <c r="A7476" s="301" t="s">
        <v>61152</v>
      </c>
      <c r="B7476" s="301" t="s">
        <v>60575</v>
      </c>
      <c r="C7476" s="301" t="s">
        <v>3253</v>
      </c>
      <c r="D7476" s="302">
        <v>6395.7</v>
      </c>
      <c r="E7476" s="302" t="s">
        <v>46411</v>
      </c>
    </row>
    <row r="7477" spans="1:5">
      <c r="A7477" s="301" t="s">
        <v>61153</v>
      </c>
      <c r="B7477" s="301" t="s">
        <v>61154</v>
      </c>
      <c r="C7477" s="301" t="s">
        <v>3253</v>
      </c>
      <c r="D7477" s="302">
        <v>5220.7700000000004</v>
      </c>
      <c r="E7477" s="302" t="s">
        <v>46411</v>
      </c>
    </row>
    <row r="7478" spans="1:5">
      <c r="A7478" s="301" t="s">
        <v>61155</v>
      </c>
      <c r="B7478" s="301" t="s">
        <v>61156</v>
      </c>
      <c r="C7478" s="301" t="s">
        <v>3253</v>
      </c>
      <c r="D7478" s="302">
        <v>6829.47</v>
      </c>
      <c r="E7478" s="302" t="s">
        <v>46411</v>
      </c>
    </row>
    <row r="7479" spans="1:5">
      <c r="A7479" s="301" t="s">
        <v>61157</v>
      </c>
      <c r="B7479" s="301" t="s">
        <v>60578</v>
      </c>
      <c r="C7479" s="301" t="s">
        <v>3253</v>
      </c>
      <c r="D7479" s="302">
        <v>6449.55</v>
      </c>
      <c r="E7479" s="302" t="s">
        <v>46411</v>
      </c>
    </row>
    <row r="7480" spans="1:5">
      <c r="A7480" s="301" t="s">
        <v>61158</v>
      </c>
      <c r="B7480" s="301" t="s">
        <v>61159</v>
      </c>
      <c r="C7480" s="301" t="s">
        <v>3253</v>
      </c>
      <c r="D7480" s="302">
        <v>5837.48</v>
      </c>
      <c r="E7480" s="302" t="s">
        <v>46411</v>
      </c>
    </row>
    <row r="7481" spans="1:5">
      <c r="A7481" s="301" t="s">
        <v>61160</v>
      </c>
      <c r="B7481" s="301" t="s">
        <v>60582</v>
      </c>
      <c r="C7481" s="301" t="s">
        <v>3253</v>
      </c>
      <c r="D7481" s="302">
        <v>6536.31</v>
      </c>
      <c r="E7481" s="302" t="s">
        <v>46411</v>
      </c>
    </row>
    <row r="7482" spans="1:5">
      <c r="A7482" s="301" t="s">
        <v>61161</v>
      </c>
      <c r="B7482" s="301" t="s">
        <v>61162</v>
      </c>
      <c r="C7482" s="301" t="s">
        <v>3253</v>
      </c>
      <c r="D7482" s="302">
        <v>5861.64</v>
      </c>
      <c r="E7482" s="302" t="s">
        <v>46411</v>
      </c>
    </row>
    <row r="7483" spans="1:5">
      <c r="A7483" s="301" t="s">
        <v>61163</v>
      </c>
      <c r="B7483" s="301" t="s">
        <v>60586</v>
      </c>
      <c r="C7483" s="301" t="s">
        <v>3253</v>
      </c>
      <c r="D7483" s="302">
        <v>7237.37</v>
      </c>
      <c r="E7483" s="302" t="s">
        <v>46411</v>
      </c>
    </row>
    <row r="7484" spans="1:5">
      <c r="A7484" s="301" t="s">
        <v>61164</v>
      </c>
      <c r="B7484" s="301" t="s">
        <v>60588</v>
      </c>
      <c r="C7484" s="301" t="s">
        <v>3253</v>
      </c>
      <c r="D7484" s="302">
        <v>6433.22</v>
      </c>
      <c r="E7484" s="302" t="s">
        <v>46411</v>
      </c>
    </row>
    <row r="7485" spans="1:5">
      <c r="A7485" s="301" t="s">
        <v>61165</v>
      </c>
      <c r="B7485" s="301" t="s">
        <v>60590</v>
      </c>
      <c r="C7485" s="301" t="s">
        <v>3253</v>
      </c>
      <c r="D7485" s="302">
        <v>6453.13</v>
      </c>
      <c r="E7485" s="302" t="s">
        <v>46411</v>
      </c>
    </row>
    <row r="7486" spans="1:5">
      <c r="A7486" s="301" t="s">
        <v>61166</v>
      </c>
      <c r="B7486" s="301" t="s">
        <v>60592</v>
      </c>
      <c r="C7486" s="301" t="s">
        <v>3253</v>
      </c>
      <c r="D7486" s="302">
        <v>6640.16</v>
      </c>
      <c r="E7486" s="302" t="s">
        <v>46411</v>
      </c>
    </row>
    <row r="7487" spans="1:5">
      <c r="A7487" s="301" t="s">
        <v>61167</v>
      </c>
      <c r="B7487" s="301" t="s">
        <v>61168</v>
      </c>
      <c r="C7487" s="301" t="s">
        <v>3253</v>
      </c>
      <c r="D7487" s="302">
        <v>8345.91</v>
      </c>
      <c r="E7487" s="302" t="s">
        <v>46411</v>
      </c>
    </row>
    <row r="7488" spans="1:5">
      <c r="A7488" s="301" t="s">
        <v>61169</v>
      </c>
      <c r="B7488" s="301" t="s">
        <v>60686</v>
      </c>
      <c r="C7488" s="301" t="s">
        <v>3253</v>
      </c>
      <c r="D7488" s="302">
        <v>5280.47</v>
      </c>
      <c r="E7488" s="302" t="s">
        <v>46411</v>
      </c>
    </row>
    <row r="7489" spans="1:5">
      <c r="A7489" s="301" t="s">
        <v>61170</v>
      </c>
      <c r="B7489" s="301" t="s">
        <v>61171</v>
      </c>
      <c r="C7489" s="301" t="s">
        <v>3253</v>
      </c>
      <c r="D7489" s="302">
        <v>7326.38</v>
      </c>
      <c r="E7489" s="302" t="s">
        <v>46411</v>
      </c>
    </row>
    <row r="7490" spans="1:5">
      <c r="A7490" s="301" t="s">
        <v>61172</v>
      </c>
      <c r="B7490" s="301" t="s">
        <v>60596</v>
      </c>
      <c r="C7490" s="301" t="s">
        <v>3253</v>
      </c>
      <c r="D7490" s="302">
        <v>5794.72</v>
      </c>
      <c r="E7490" s="302" t="s">
        <v>46411</v>
      </c>
    </row>
    <row r="7491" spans="1:5">
      <c r="A7491" s="301" t="s">
        <v>61173</v>
      </c>
      <c r="B7491" s="301" t="s">
        <v>61174</v>
      </c>
      <c r="C7491" s="301" t="s">
        <v>3253</v>
      </c>
      <c r="D7491" s="302">
        <v>5489.93</v>
      </c>
      <c r="E7491" s="302" t="s">
        <v>46411</v>
      </c>
    </row>
    <row r="7492" spans="1:5">
      <c r="A7492" s="301" t="s">
        <v>61175</v>
      </c>
      <c r="B7492" s="301" t="s">
        <v>61176</v>
      </c>
      <c r="C7492" s="301" t="s">
        <v>3253</v>
      </c>
      <c r="D7492" s="302">
        <v>7461.61</v>
      </c>
      <c r="E7492" s="302" t="s">
        <v>46411</v>
      </c>
    </row>
    <row r="7493" spans="1:5">
      <c r="A7493" s="301" t="s">
        <v>61177</v>
      </c>
      <c r="B7493" s="301" t="s">
        <v>60957</v>
      </c>
      <c r="C7493" s="301" t="s">
        <v>3253</v>
      </c>
      <c r="D7493" s="302">
        <v>5909.88</v>
      </c>
      <c r="E7493" s="302" t="s">
        <v>46411</v>
      </c>
    </row>
    <row r="7494" spans="1:5">
      <c r="A7494" s="301" t="s">
        <v>61178</v>
      </c>
      <c r="B7494" s="301" t="s">
        <v>61179</v>
      </c>
      <c r="C7494" s="301" t="s">
        <v>3253</v>
      </c>
      <c r="D7494" s="302">
        <v>6235.5</v>
      </c>
      <c r="E7494" s="302" t="s">
        <v>46411</v>
      </c>
    </row>
    <row r="7495" spans="1:5">
      <c r="A7495" s="301" t="s">
        <v>61180</v>
      </c>
      <c r="B7495" s="301" t="s">
        <v>61181</v>
      </c>
      <c r="C7495" s="301" t="s">
        <v>3253</v>
      </c>
      <c r="D7495" s="302">
        <v>6941.4</v>
      </c>
      <c r="E7495" s="302" t="s">
        <v>46411</v>
      </c>
    </row>
    <row r="7496" spans="1:5">
      <c r="A7496" s="301" t="s">
        <v>61182</v>
      </c>
      <c r="B7496" s="301" t="s">
        <v>61183</v>
      </c>
      <c r="C7496" s="301" t="s">
        <v>3253</v>
      </c>
      <c r="D7496" s="302">
        <v>8215.77</v>
      </c>
      <c r="E7496" s="302" t="s">
        <v>46411</v>
      </c>
    </row>
    <row r="7497" spans="1:5">
      <c r="A7497" s="301" t="s">
        <v>61184</v>
      </c>
      <c r="B7497" s="301" t="s">
        <v>61185</v>
      </c>
      <c r="C7497" s="301" t="s">
        <v>3253</v>
      </c>
      <c r="D7497" s="302">
        <v>9159.86</v>
      </c>
      <c r="E7497" s="302" t="s">
        <v>46411</v>
      </c>
    </row>
    <row r="7498" spans="1:5">
      <c r="A7498" s="301" t="s">
        <v>61186</v>
      </c>
      <c r="B7498" s="301" t="s">
        <v>61187</v>
      </c>
      <c r="C7498" s="301" t="s">
        <v>3253</v>
      </c>
      <c r="D7498" s="302">
        <v>10677.82</v>
      </c>
      <c r="E7498" s="302" t="s">
        <v>46411</v>
      </c>
    </row>
    <row r="7499" spans="1:5">
      <c r="A7499" s="301" t="s">
        <v>61188</v>
      </c>
      <c r="B7499" s="301" t="s">
        <v>61189</v>
      </c>
      <c r="C7499" s="301" t="s">
        <v>3253</v>
      </c>
      <c r="D7499" s="302">
        <v>7495.29</v>
      </c>
      <c r="E7499" s="302" t="s">
        <v>46411</v>
      </c>
    </row>
    <row r="7500" spans="1:5">
      <c r="A7500" s="301" t="s">
        <v>61190</v>
      </c>
      <c r="B7500" s="301" t="s">
        <v>61191</v>
      </c>
      <c r="C7500" s="301" t="s">
        <v>3253</v>
      </c>
      <c r="D7500" s="302">
        <v>9660.1299999999992</v>
      </c>
      <c r="E7500" s="302" t="s">
        <v>46411</v>
      </c>
    </row>
    <row r="7501" spans="1:5">
      <c r="A7501" s="301" t="s">
        <v>61192</v>
      </c>
      <c r="B7501" s="301" t="s">
        <v>60618</v>
      </c>
      <c r="C7501" s="301" t="s">
        <v>3253</v>
      </c>
      <c r="D7501" s="302">
        <v>3956.51</v>
      </c>
      <c r="E7501" s="302" t="s">
        <v>46411</v>
      </c>
    </row>
    <row r="7502" spans="1:5">
      <c r="A7502" s="301" t="s">
        <v>61193</v>
      </c>
      <c r="B7502" s="301" t="s">
        <v>61194</v>
      </c>
      <c r="C7502" s="301" t="s">
        <v>3253</v>
      </c>
      <c r="D7502" s="302">
        <v>6868.85</v>
      </c>
      <c r="E7502" s="302" t="s">
        <v>46411</v>
      </c>
    </row>
    <row r="7503" spans="1:5">
      <c r="A7503" s="301" t="s">
        <v>61195</v>
      </c>
      <c r="B7503" s="301" t="s">
        <v>60620</v>
      </c>
      <c r="C7503" s="301" t="s">
        <v>3253</v>
      </c>
      <c r="D7503" s="302">
        <v>6357.74</v>
      </c>
      <c r="E7503" s="302" t="s">
        <v>46411</v>
      </c>
    </row>
    <row r="7504" spans="1:5">
      <c r="A7504" s="301" t="s">
        <v>61196</v>
      </c>
      <c r="B7504" s="301" t="s">
        <v>61197</v>
      </c>
      <c r="C7504" s="301" t="s">
        <v>3253</v>
      </c>
      <c r="D7504" s="302">
        <v>5670.7</v>
      </c>
      <c r="E7504" s="302" t="s">
        <v>46411</v>
      </c>
    </row>
    <row r="7505" spans="1:5">
      <c r="A7505" s="301" t="s">
        <v>61198</v>
      </c>
      <c r="B7505" s="301" t="s">
        <v>61199</v>
      </c>
      <c r="C7505" s="301" t="s">
        <v>3253</v>
      </c>
      <c r="D7505" s="302">
        <v>6537.35</v>
      </c>
      <c r="E7505" s="302" t="s">
        <v>46411</v>
      </c>
    </row>
    <row r="7506" spans="1:5">
      <c r="A7506" s="301" t="s">
        <v>61200</v>
      </c>
      <c r="B7506" s="301" t="s">
        <v>61201</v>
      </c>
      <c r="C7506" s="301" t="s">
        <v>3253</v>
      </c>
      <c r="D7506" s="302">
        <v>6357.74</v>
      </c>
      <c r="E7506" s="302" t="s">
        <v>46411</v>
      </c>
    </row>
    <row r="7507" spans="1:5">
      <c r="A7507" s="301" t="s">
        <v>61202</v>
      </c>
      <c r="B7507" s="301" t="s">
        <v>60626</v>
      </c>
      <c r="C7507" s="301" t="s">
        <v>3253</v>
      </c>
      <c r="D7507" s="302">
        <v>7085.04</v>
      </c>
      <c r="E7507" s="302" t="s">
        <v>46411</v>
      </c>
    </row>
    <row r="7508" spans="1:5">
      <c r="A7508" s="301" t="s">
        <v>61203</v>
      </c>
      <c r="B7508" s="301" t="s">
        <v>61204</v>
      </c>
      <c r="C7508" s="301" t="s">
        <v>3253</v>
      </c>
      <c r="D7508" s="302">
        <v>5612.1</v>
      </c>
      <c r="E7508" s="302" t="s">
        <v>46411</v>
      </c>
    </row>
    <row r="7509" spans="1:5">
      <c r="A7509" s="301" t="s">
        <v>61205</v>
      </c>
      <c r="B7509" s="301" t="s">
        <v>60630</v>
      </c>
      <c r="C7509" s="301" t="s">
        <v>3253</v>
      </c>
      <c r="D7509" s="302">
        <v>7483.44</v>
      </c>
      <c r="E7509" s="302" t="s">
        <v>46411</v>
      </c>
    </row>
    <row r="7510" spans="1:5">
      <c r="A7510" s="301" t="s">
        <v>61206</v>
      </c>
      <c r="B7510" s="301" t="s">
        <v>61207</v>
      </c>
      <c r="C7510" s="301" t="s">
        <v>3253</v>
      </c>
      <c r="D7510" s="302">
        <v>5835.36</v>
      </c>
      <c r="E7510" s="302" t="s">
        <v>46411</v>
      </c>
    </row>
    <row r="7511" spans="1:5">
      <c r="A7511" s="301" t="s">
        <v>61208</v>
      </c>
      <c r="B7511" s="301" t="s">
        <v>61209</v>
      </c>
      <c r="C7511" s="301" t="s">
        <v>3253</v>
      </c>
      <c r="D7511" s="302">
        <v>7051.21</v>
      </c>
      <c r="E7511" s="302" t="s">
        <v>46411</v>
      </c>
    </row>
    <row r="7512" spans="1:5">
      <c r="A7512" s="301" t="s">
        <v>61210</v>
      </c>
      <c r="B7512" s="301" t="s">
        <v>60634</v>
      </c>
      <c r="C7512" s="301" t="s">
        <v>3253</v>
      </c>
      <c r="D7512" s="302">
        <v>6537.35</v>
      </c>
      <c r="E7512" s="302" t="s">
        <v>46411</v>
      </c>
    </row>
    <row r="7513" spans="1:5">
      <c r="A7513" s="301" t="s">
        <v>61211</v>
      </c>
      <c r="B7513" s="301" t="s">
        <v>61212</v>
      </c>
      <c r="C7513" s="301" t="s">
        <v>3253</v>
      </c>
      <c r="D7513" s="302">
        <v>7185.65</v>
      </c>
      <c r="E7513" s="302" t="s">
        <v>46411</v>
      </c>
    </row>
    <row r="7514" spans="1:5">
      <c r="A7514" s="301" t="s">
        <v>61213</v>
      </c>
      <c r="B7514" s="301" t="s">
        <v>60638</v>
      </c>
      <c r="C7514" s="301" t="s">
        <v>3253</v>
      </c>
      <c r="D7514" s="302">
        <v>7185.65</v>
      </c>
      <c r="E7514" s="302" t="s">
        <v>46411</v>
      </c>
    </row>
    <row r="7515" spans="1:5">
      <c r="A7515" s="301" t="s">
        <v>61214</v>
      </c>
      <c r="B7515" s="301" t="s">
        <v>60640</v>
      </c>
      <c r="C7515" s="301" t="s">
        <v>3253</v>
      </c>
      <c r="D7515" s="302">
        <v>6357.74</v>
      </c>
      <c r="E7515" s="302" t="s">
        <v>46411</v>
      </c>
    </row>
    <row r="7516" spans="1:5">
      <c r="A7516" s="301" t="s">
        <v>61215</v>
      </c>
      <c r="B7516" s="301" t="s">
        <v>61216</v>
      </c>
      <c r="C7516" s="301" t="s">
        <v>3253</v>
      </c>
      <c r="D7516" s="302">
        <v>6357.74</v>
      </c>
      <c r="E7516" s="302" t="s">
        <v>46411</v>
      </c>
    </row>
    <row r="7517" spans="1:5">
      <c r="A7517" s="301" t="s">
        <v>61217</v>
      </c>
      <c r="B7517" s="301" t="s">
        <v>60644</v>
      </c>
      <c r="C7517" s="301" t="s">
        <v>3253</v>
      </c>
      <c r="D7517" s="302">
        <v>6647.12</v>
      </c>
      <c r="E7517" s="302" t="s">
        <v>46411</v>
      </c>
    </row>
    <row r="7518" spans="1:5">
      <c r="A7518" s="301" t="s">
        <v>61218</v>
      </c>
      <c r="B7518" s="301" t="s">
        <v>60646</v>
      </c>
      <c r="C7518" s="301" t="s">
        <v>3253</v>
      </c>
      <c r="D7518" s="302">
        <v>7185.65</v>
      </c>
      <c r="E7518" s="302" t="s">
        <v>46411</v>
      </c>
    </row>
    <row r="7519" spans="1:5">
      <c r="A7519" s="301" t="s">
        <v>61219</v>
      </c>
      <c r="B7519" s="301" t="s">
        <v>60652</v>
      </c>
      <c r="C7519" s="301" t="s">
        <v>3253</v>
      </c>
      <c r="D7519" s="302">
        <v>6989.92</v>
      </c>
      <c r="E7519" s="302" t="s">
        <v>46411</v>
      </c>
    </row>
    <row r="7520" spans="1:5">
      <c r="A7520" s="301" t="s">
        <v>61220</v>
      </c>
      <c r="B7520" s="301" t="s">
        <v>60654</v>
      </c>
      <c r="C7520" s="301" t="s">
        <v>3253</v>
      </c>
      <c r="D7520" s="302">
        <v>6618.71</v>
      </c>
      <c r="E7520" s="302" t="s">
        <v>46411</v>
      </c>
    </row>
    <row r="7521" spans="1:5">
      <c r="A7521" s="301" t="s">
        <v>61221</v>
      </c>
      <c r="B7521" s="301" t="s">
        <v>60656</v>
      </c>
      <c r="C7521" s="301" t="s">
        <v>3253</v>
      </c>
      <c r="D7521" s="302">
        <v>6622.18</v>
      </c>
      <c r="E7521" s="302" t="s">
        <v>46411</v>
      </c>
    </row>
    <row r="7522" spans="1:5">
      <c r="A7522" s="301" t="s">
        <v>61222</v>
      </c>
      <c r="B7522" s="301" t="s">
        <v>60658</v>
      </c>
      <c r="C7522" s="301" t="s">
        <v>3253</v>
      </c>
      <c r="D7522" s="302">
        <v>6261.38</v>
      </c>
      <c r="E7522" s="302" t="s">
        <v>46411</v>
      </c>
    </row>
    <row r="7523" spans="1:5">
      <c r="A7523" s="301" t="s">
        <v>61223</v>
      </c>
      <c r="B7523" s="301" t="s">
        <v>60660</v>
      </c>
      <c r="C7523" s="301" t="s">
        <v>3253</v>
      </c>
      <c r="D7523" s="302">
        <v>6622.18</v>
      </c>
      <c r="E7523" s="302" t="s">
        <v>46411</v>
      </c>
    </row>
    <row r="7524" spans="1:5">
      <c r="A7524" s="301" t="s">
        <v>61224</v>
      </c>
      <c r="B7524" s="301" t="s">
        <v>61225</v>
      </c>
      <c r="C7524" s="301" t="s">
        <v>3253</v>
      </c>
      <c r="D7524" s="302">
        <v>5534.57</v>
      </c>
      <c r="E7524" s="302" t="s">
        <v>46411</v>
      </c>
    </row>
    <row r="7525" spans="1:5">
      <c r="A7525" s="301" t="s">
        <v>61226</v>
      </c>
      <c r="B7525" s="301" t="s">
        <v>60666</v>
      </c>
      <c r="C7525" s="301" t="s">
        <v>3253</v>
      </c>
      <c r="D7525" s="302">
        <v>6578.32</v>
      </c>
      <c r="E7525" s="302" t="s">
        <v>46411</v>
      </c>
    </row>
    <row r="7526" spans="1:5">
      <c r="A7526" s="301" t="s">
        <v>61227</v>
      </c>
      <c r="B7526" s="301" t="s">
        <v>61228</v>
      </c>
      <c r="C7526" s="301" t="s">
        <v>3253</v>
      </c>
      <c r="D7526" s="302">
        <v>5061.07</v>
      </c>
      <c r="E7526" s="302" t="s">
        <v>46411</v>
      </c>
    </row>
    <row r="7527" spans="1:5">
      <c r="A7527" s="301" t="s">
        <v>61229</v>
      </c>
      <c r="B7527" s="301" t="s">
        <v>60670</v>
      </c>
      <c r="C7527" s="301" t="s">
        <v>3253</v>
      </c>
      <c r="D7527" s="302">
        <v>7215.25</v>
      </c>
      <c r="E7527" s="302" t="s">
        <v>46411</v>
      </c>
    </row>
    <row r="7528" spans="1:5">
      <c r="A7528" s="301" t="s">
        <v>61230</v>
      </c>
      <c r="B7528" s="301" t="s">
        <v>61231</v>
      </c>
      <c r="C7528" s="301" t="s">
        <v>3253</v>
      </c>
      <c r="D7528" s="302">
        <v>12042.39</v>
      </c>
      <c r="E7528" s="302" t="s">
        <v>46411</v>
      </c>
    </row>
    <row r="7529" spans="1:5">
      <c r="A7529" s="301" t="s">
        <v>61232</v>
      </c>
      <c r="B7529" s="301" t="s">
        <v>61233</v>
      </c>
      <c r="C7529" s="301" t="s">
        <v>3253</v>
      </c>
      <c r="D7529" s="302">
        <v>7927.48</v>
      </c>
      <c r="E7529" s="302" t="s">
        <v>46411</v>
      </c>
    </row>
    <row r="7530" spans="1:5">
      <c r="A7530" s="301" t="s">
        <v>61234</v>
      </c>
      <c r="B7530" s="301" t="s">
        <v>61235</v>
      </c>
      <c r="C7530" s="301" t="s">
        <v>3253</v>
      </c>
      <c r="D7530" s="302">
        <v>6402.67</v>
      </c>
      <c r="E7530" s="302" t="s">
        <v>46411</v>
      </c>
    </row>
    <row r="7531" spans="1:5">
      <c r="A7531" s="301" t="s">
        <v>61236</v>
      </c>
      <c r="B7531" s="301" t="s">
        <v>61237</v>
      </c>
      <c r="C7531" s="301" t="s">
        <v>3253</v>
      </c>
      <c r="D7531" s="302">
        <v>6392.49</v>
      </c>
      <c r="E7531" s="302" t="s">
        <v>46411</v>
      </c>
    </row>
    <row r="7532" spans="1:5">
      <c r="A7532" s="301" t="s">
        <v>61238</v>
      </c>
      <c r="B7532" s="301" t="s">
        <v>60682</v>
      </c>
      <c r="C7532" s="301" t="s">
        <v>3253</v>
      </c>
      <c r="D7532" s="302">
        <v>5927.87</v>
      </c>
      <c r="E7532" s="302" t="s">
        <v>46411</v>
      </c>
    </row>
    <row r="7533" spans="1:5">
      <c r="A7533" s="301" t="s">
        <v>61239</v>
      </c>
      <c r="B7533" s="301" t="s">
        <v>60939</v>
      </c>
      <c r="C7533" s="301" t="s">
        <v>3253</v>
      </c>
      <c r="D7533" s="302">
        <v>5415.84</v>
      </c>
      <c r="E7533" s="302" t="s">
        <v>46411</v>
      </c>
    </row>
    <row r="7534" spans="1:5">
      <c r="A7534" s="303" t="s">
        <v>61210</v>
      </c>
      <c r="B7534" s="303" t="s">
        <v>60634</v>
      </c>
      <c r="C7534" s="303" t="s">
        <v>3253</v>
      </c>
      <c r="D7534" s="304">
        <v>6393.92</v>
      </c>
      <c r="E7534" s="304">
        <v>5700.87</v>
      </c>
    </row>
    <row r="7535" spans="1:5">
      <c r="A7535" s="303" t="s">
        <v>61211</v>
      </c>
      <c r="B7535" s="303" t="s">
        <v>61212</v>
      </c>
      <c r="C7535" s="303" t="s">
        <v>3253</v>
      </c>
      <c r="D7535" s="304">
        <v>7040.43</v>
      </c>
      <c r="E7535" s="304">
        <v>6259.06</v>
      </c>
    </row>
    <row r="7536" spans="1:5">
      <c r="A7536" s="303" t="s">
        <v>61213</v>
      </c>
      <c r="B7536" s="303" t="s">
        <v>60638</v>
      </c>
      <c r="C7536" s="303" t="s">
        <v>3253</v>
      </c>
      <c r="D7536" s="304">
        <v>7040.43</v>
      </c>
      <c r="E7536" s="304">
        <v>6259.06</v>
      </c>
    </row>
    <row r="7537" spans="1:5">
      <c r="A7537" s="303" t="s">
        <v>61214</v>
      </c>
      <c r="B7537" s="303" t="s">
        <v>60640</v>
      </c>
      <c r="C7537" s="303" t="s">
        <v>3253</v>
      </c>
      <c r="D7537" s="304">
        <v>6214.8</v>
      </c>
      <c r="E7537" s="304">
        <v>5546.22</v>
      </c>
    </row>
    <row r="7538" spans="1:5">
      <c r="A7538" s="303" t="s">
        <v>61215</v>
      </c>
      <c r="B7538" s="303" t="s">
        <v>61216</v>
      </c>
      <c r="C7538" s="303" t="s">
        <v>3253</v>
      </c>
      <c r="D7538" s="304">
        <v>6214.8</v>
      </c>
      <c r="E7538" s="304">
        <v>5546.22</v>
      </c>
    </row>
    <row r="7539" spans="1:5">
      <c r="A7539" s="303" t="s">
        <v>61217</v>
      </c>
      <c r="B7539" s="303" t="s">
        <v>60644</v>
      </c>
      <c r="C7539" s="303" t="s">
        <v>3253</v>
      </c>
      <c r="D7539" s="304">
        <v>6503.38</v>
      </c>
      <c r="E7539" s="304">
        <v>5795.38</v>
      </c>
    </row>
    <row r="7540" spans="1:5">
      <c r="A7540" s="303" t="s">
        <v>61218</v>
      </c>
      <c r="B7540" s="303" t="s">
        <v>60646</v>
      </c>
      <c r="C7540" s="303" t="s">
        <v>3253</v>
      </c>
      <c r="D7540" s="304">
        <v>7040.43</v>
      </c>
      <c r="E7540" s="304">
        <v>6259.06</v>
      </c>
    </row>
    <row r="7541" spans="1:5">
      <c r="A7541" s="303" t="s">
        <v>61219</v>
      </c>
      <c r="B7541" s="303" t="s">
        <v>60652</v>
      </c>
      <c r="C7541" s="303" t="s">
        <v>3253</v>
      </c>
      <c r="D7541" s="304">
        <v>6842.97</v>
      </c>
      <c r="E7541" s="304">
        <v>6119.32</v>
      </c>
    </row>
    <row r="7542" spans="1:5">
      <c r="A7542" s="303" t="s">
        <v>61220</v>
      </c>
      <c r="B7542" s="303" t="s">
        <v>60654</v>
      </c>
      <c r="C7542" s="303" t="s">
        <v>3253</v>
      </c>
      <c r="D7542" s="304">
        <v>6470.75</v>
      </c>
      <c r="E7542" s="304">
        <v>5797.96</v>
      </c>
    </row>
    <row r="7543" spans="1:5">
      <c r="A7543" s="303" t="s">
        <v>61221</v>
      </c>
      <c r="B7543" s="303" t="s">
        <v>60656</v>
      </c>
      <c r="C7543" s="303" t="s">
        <v>3253</v>
      </c>
      <c r="D7543" s="304">
        <v>6421.75</v>
      </c>
      <c r="E7543" s="304">
        <v>5790.15</v>
      </c>
    </row>
    <row r="7544" spans="1:5">
      <c r="A7544" s="303" t="s">
        <v>61222</v>
      </c>
      <c r="B7544" s="303" t="s">
        <v>60658</v>
      </c>
      <c r="C7544" s="303" t="s">
        <v>3253</v>
      </c>
      <c r="D7544" s="304">
        <v>6062.1</v>
      </c>
      <c r="E7544" s="304">
        <v>5479.63</v>
      </c>
    </row>
    <row r="7545" spans="1:5">
      <c r="A7545" s="303" t="s">
        <v>61223</v>
      </c>
      <c r="B7545" s="303" t="s">
        <v>60660</v>
      </c>
      <c r="C7545" s="303" t="s">
        <v>3253</v>
      </c>
      <c r="D7545" s="304">
        <v>6421.75</v>
      </c>
      <c r="E7545" s="304">
        <v>5790.15</v>
      </c>
    </row>
    <row r="7546" spans="1:5">
      <c r="A7546" s="303" t="s">
        <v>61224</v>
      </c>
      <c r="B7546" s="303" t="s">
        <v>61225</v>
      </c>
      <c r="C7546" s="303" t="s">
        <v>3253</v>
      </c>
      <c r="D7546" s="304">
        <v>5390.24</v>
      </c>
      <c r="E7546" s="304">
        <v>4834.3100000000004</v>
      </c>
    </row>
    <row r="7547" spans="1:5">
      <c r="A7547" s="303" t="s">
        <v>61226</v>
      </c>
      <c r="B7547" s="303" t="s">
        <v>60666</v>
      </c>
      <c r="C7547" s="303" t="s">
        <v>3253</v>
      </c>
      <c r="D7547" s="304">
        <v>6433.75</v>
      </c>
      <c r="E7547" s="304">
        <v>5766.01</v>
      </c>
    </row>
    <row r="7548" spans="1:5">
      <c r="A7548" s="303" t="s">
        <v>61227</v>
      </c>
      <c r="B7548" s="303" t="s">
        <v>61228</v>
      </c>
      <c r="C7548" s="303" t="s">
        <v>3253</v>
      </c>
      <c r="D7548" s="304">
        <v>4908.82</v>
      </c>
      <c r="E7548" s="304">
        <v>4444.84</v>
      </c>
    </row>
    <row r="7549" spans="1:5">
      <c r="A7549" s="303" t="s">
        <v>61229</v>
      </c>
      <c r="B7549" s="303" t="s">
        <v>60670</v>
      </c>
      <c r="C7549" s="303" t="s">
        <v>3253</v>
      </c>
      <c r="D7549" s="304">
        <v>6630.37</v>
      </c>
      <c r="E7549" s="304">
        <v>5957.47</v>
      </c>
    </row>
    <row r="7550" spans="1:5">
      <c r="A7550" s="303" t="s">
        <v>61230</v>
      </c>
      <c r="B7550" s="303" t="s">
        <v>61231</v>
      </c>
      <c r="C7550" s="303" t="s">
        <v>3253</v>
      </c>
      <c r="D7550" s="304">
        <v>11068.17</v>
      </c>
      <c r="E7550" s="304">
        <v>9788.98</v>
      </c>
    </row>
    <row r="7551" spans="1:5">
      <c r="A7551" s="303" t="s">
        <v>61240</v>
      </c>
      <c r="B7551" s="303" t="s">
        <v>61241</v>
      </c>
      <c r="C7551" s="303" t="s">
        <v>3253</v>
      </c>
      <c r="D7551" s="304">
        <v>6664.21</v>
      </c>
      <c r="E7551" s="304">
        <v>5960.44</v>
      </c>
    </row>
    <row r="7552" spans="1:5">
      <c r="A7552" s="303" t="s">
        <v>61232</v>
      </c>
      <c r="B7552" s="303" t="s">
        <v>61233</v>
      </c>
      <c r="C7552" s="303" t="s">
        <v>3253</v>
      </c>
      <c r="D7552" s="304">
        <v>7868.23</v>
      </c>
      <c r="E7552" s="304">
        <v>6845.16</v>
      </c>
    </row>
    <row r="7553" spans="1:5">
      <c r="A7553" s="303" t="s">
        <v>61234</v>
      </c>
      <c r="B7553" s="303" t="s">
        <v>61235</v>
      </c>
      <c r="C7553" s="303" t="s">
        <v>3253</v>
      </c>
      <c r="D7553" s="304">
        <v>6258.45</v>
      </c>
      <c r="E7553" s="304">
        <v>5583.91</v>
      </c>
    </row>
    <row r="7554" spans="1:5">
      <c r="A7554" s="303" t="s">
        <v>61236</v>
      </c>
      <c r="B7554" s="303" t="s">
        <v>61237</v>
      </c>
      <c r="C7554" s="303" t="s">
        <v>3253</v>
      </c>
      <c r="D7554" s="304">
        <v>6241.46</v>
      </c>
      <c r="E7554" s="304">
        <v>5595.45</v>
      </c>
    </row>
    <row r="7555" spans="1:5">
      <c r="A7555" s="303" t="s">
        <v>61238</v>
      </c>
      <c r="B7555" s="303" t="s">
        <v>60682</v>
      </c>
      <c r="C7555" s="303" t="s">
        <v>3253</v>
      </c>
      <c r="D7555" s="304">
        <v>5784.33</v>
      </c>
      <c r="E7555" s="304">
        <v>5205.3100000000004</v>
      </c>
    </row>
    <row r="7556" spans="1:5">
      <c r="A7556" s="303" t="s">
        <v>61239</v>
      </c>
      <c r="B7556" s="303" t="s">
        <v>60939</v>
      </c>
      <c r="C7556" s="303" t="s">
        <v>3253</v>
      </c>
      <c r="D7556" s="304">
        <v>5266.51</v>
      </c>
      <c r="E7556" s="304">
        <v>4753.67</v>
      </c>
    </row>
    <row r="7557" spans="1:5">
      <c r="A7557" s="303" t="s">
        <v>61242</v>
      </c>
      <c r="B7557" s="303" t="s">
        <v>61243</v>
      </c>
      <c r="C7557" s="303" t="s">
        <v>58</v>
      </c>
      <c r="D7557" s="304">
        <v>184.8</v>
      </c>
      <c r="E7557" s="305">
        <v>184.8</v>
      </c>
    </row>
    <row r="7558" spans="1:5">
      <c r="A7558" s="303" t="s">
        <v>61244</v>
      </c>
      <c r="B7558" s="303" t="s">
        <v>61245</v>
      </c>
      <c r="C7558" s="303" t="s">
        <v>58</v>
      </c>
      <c r="D7558" s="304">
        <v>3.24</v>
      </c>
      <c r="E7558" s="305">
        <v>3.24</v>
      </c>
    </row>
    <row r="7559" spans="1:5">
      <c r="A7559" s="303" t="s">
        <v>33296</v>
      </c>
      <c r="B7559" s="303" t="s">
        <v>61246</v>
      </c>
      <c r="C7559" s="303" t="s">
        <v>58</v>
      </c>
      <c r="D7559" s="304">
        <v>0.92</v>
      </c>
      <c r="E7559" s="305">
        <v>0.92</v>
      </c>
    </row>
    <row r="7560" spans="1:5">
      <c r="A7560" s="303" t="s">
        <v>33300</v>
      </c>
      <c r="B7560" s="303" t="s">
        <v>61247</v>
      </c>
      <c r="C7560" s="303" t="s">
        <v>58</v>
      </c>
      <c r="D7560" s="304">
        <v>0.05</v>
      </c>
      <c r="E7560" s="305">
        <v>0.05</v>
      </c>
    </row>
    <row r="7561" spans="1:5">
      <c r="A7561" s="303" t="s">
        <v>33294</v>
      </c>
      <c r="B7561" s="303" t="s">
        <v>61248</v>
      </c>
      <c r="C7561" s="303" t="s">
        <v>58</v>
      </c>
      <c r="D7561" s="304">
        <v>0.14000000000000001</v>
      </c>
      <c r="E7561" s="305">
        <v>0.14000000000000001</v>
      </c>
    </row>
    <row r="7562" spans="1:5">
      <c r="A7562" s="303" t="s">
        <v>61249</v>
      </c>
      <c r="B7562" s="303" t="s">
        <v>61250</v>
      </c>
      <c r="C7562" s="303" t="s">
        <v>58</v>
      </c>
      <c r="D7562" s="304">
        <v>0.18</v>
      </c>
      <c r="E7562" s="305">
        <v>0.18</v>
      </c>
    </row>
    <row r="7563" spans="1:5">
      <c r="A7563" s="303" t="s">
        <v>33292</v>
      </c>
      <c r="B7563" s="303" t="s">
        <v>61251</v>
      </c>
      <c r="C7563" s="303" t="s">
        <v>58</v>
      </c>
      <c r="D7563" s="304">
        <v>0.89</v>
      </c>
      <c r="E7563" s="305">
        <v>0.89</v>
      </c>
    </row>
    <row r="7564" spans="1:5">
      <c r="A7564" s="303" t="s">
        <v>61252</v>
      </c>
      <c r="B7564" s="303" t="s">
        <v>61253</v>
      </c>
      <c r="C7564" s="303" t="s">
        <v>58</v>
      </c>
      <c r="D7564" s="304">
        <v>5.44</v>
      </c>
      <c r="E7564" s="305">
        <v>5.44</v>
      </c>
    </row>
    <row r="7565" spans="1:5">
      <c r="A7565" s="303" t="s">
        <v>33284</v>
      </c>
      <c r="B7565" s="303" t="s">
        <v>61254</v>
      </c>
      <c r="C7565" s="303" t="s">
        <v>58</v>
      </c>
      <c r="D7565" s="304">
        <v>5.51</v>
      </c>
      <c r="E7565" s="305">
        <v>5.51</v>
      </c>
    </row>
    <row r="7566" spans="1:5">
      <c r="A7566" s="303" t="s">
        <v>61255</v>
      </c>
      <c r="B7566" s="303" t="s">
        <v>61256</v>
      </c>
      <c r="C7566" s="303" t="s">
        <v>58</v>
      </c>
      <c r="D7566" s="304">
        <v>4.97</v>
      </c>
      <c r="E7566" s="305">
        <v>4.97</v>
      </c>
    </row>
    <row r="7567" spans="1:5">
      <c r="A7567" s="303" t="s">
        <v>33286</v>
      </c>
      <c r="B7567" s="303" t="s">
        <v>61257</v>
      </c>
      <c r="C7567" s="303" t="s">
        <v>58</v>
      </c>
      <c r="D7567" s="304">
        <v>5.31</v>
      </c>
      <c r="E7567" s="305">
        <v>5.31</v>
      </c>
    </row>
    <row r="7568" spans="1:5">
      <c r="A7568" s="303" t="s">
        <v>61258</v>
      </c>
      <c r="B7568" s="303" t="s">
        <v>61259</v>
      </c>
      <c r="C7568" s="303" t="s">
        <v>58</v>
      </c>
      <c r="D7568" s="304">
        <v>2.62</v>
      </c>
      <c r="E7568" s="305">
        <v>2.62</v>
      </c>
    </row>
    <row r="7569" spans="1:5">
      <c r="A7569" s="303" t="s">
        <v>61260</v>
      </c>
      <c r="B7569" s="303" t="s">
        <v>61261</v>
      </c>
      <c r="C7569" s="303" t="s">
        <v>58</v>
      </c>
      <c r="D7569" s="304">
        <v>2.68</v>
      </c>
      <c r="E7569" s="305">
        <v>2.68</v>
      </c>
    </row>
    <row r="7570" spans="1:5">
      <c r="A7570" s="303" t="s">
        <v>61262</v>
      </c>
      <c r="B7570" s="303" t="s">
        <v>61263</v>
      </c>
      <c r="C7570" s="303" t="s">
        <v>58</v>
      </c>
      <c r="D7570" s="304">
        <v>3.06</v>
      </c>
      <c r="E7570" s="305">
        <v>3.06</v>
      </c>
    </row>
    <row r="7571" spans="1:5">
      <c r="A7571" s="303" t="s">
        <v>61264</v>
      </c>
      <c r="B7571" s="303" t="s">
        <v>61265</v>
      </c>
      <c r="C7571" s="303" t="s">
        <v>58</v>
      </c>
      <c r="D7571" s="304">
        <v>3.2</v>
      </c>
      <c r="E7571" s="305">
        <v>3.2</v>
      </c>
    </row>
    <row r="7572" spans="1:5">
      <c r="A7572" s="303" t="s">
        <v>61266</v>
      </c>
      <c r="B7572" s="303" t="s">
        <v>61267</v>
      </c>
      <c r="C7572" s="303" t="s">
        <v>58</v>
      </c>
      <c r="D7572" s="304">
        <v>7.14</v>
      </c>
      <c r="E7572" s="305">
        <v>7.14</v>
      </c>
    </row>
    <row r="7573" spans="1:5">
      <c r="A7573" s="303" t="s">
        <v>61268</v>
      </c>
      <c r="B7573" s="303" t="s">
        <v>61269</v>
      </c>
      <c r="C7573" s="303" t="s">
        <v>58</v>
      </c>
      <c r="D7573" s="304">
        <v>7.89</v>
      </c>
      <c r="E7573" s="305">
        <v>7.89</v>
      </c>
    </row>
    <row r="7574" spans="1:5">
      <c r="A7574" s="303" t="s">
        <v>61270</v>
      </c>
      <c r="B7574" s="303" t="s">
        <v>61271</v>
      </c>
      <c r="C7574" s="303" t="s">
        <v>58</v>
      </c>
      <c r="D7574" s="304">
        <v>5.71</v>
      </c>
      <c r="E7574" s="305">
        <v>5.71</v>
      </c>
    </row>
    <row r="7575" spans="1:5">
      <c r="A7575" s="303" t="s">
        <v>61272</v>
      </c>
      <c r="B7575" s="303" t="s">
        <v>61273</v>
      </c>
      <c r="C7575" s="303" t="s">
        <v>58</v>
      </c>
      <c r="D7575" s="304">
        <v>6.12</v>
      </c>
      <c r="E7575" s="305">
        <v>6.12</v>
      </c>
    </row>
    <row r="7576" spans="1:5">
      <c r="A7576" s="303" t="s">
        <v>61274</v>
      </c>
      <c r="B7576" s="303" t="s">
        <v>61275</v>
      </c>
      <c r="C7576" s="303" t="s">
        <v>58</v>
      </c>
      <c r="D7576" s="304">
        <v>11.43</v>
      </c>
      <c r="E7576" s="305">
        <v>11.43</v>
      </c>
    </row>
    <row r="7577" spans="1:5">
      <c r="A7577" s="303" t="s">
        <v>61276</v>
      </c>
      <c r="B7577" s="303" t="s">
        <v>61277</v>
      </c>
      <c r="C7577" s="303" t="s">
        <v>58</v>
      </c>
      <c r="D7577" s="304">
        <v>2.85</v>
      </c>
      <c r="E7577" s="305">
        <v>2.85</v>
      </c>
    </row>
    <row r="7578" spans="1:5">
      <c r="A7578" s="303" t="s">
        <v>33288</v>
      </c>
      <c r="B7578" s="303" t="s">
        <v>61278</v>
      </c>
      <c r="C7578" s="303" t="s">
        <v>58</v>
      </c>
      <c r="D7578" s="304">
        <v>2.79</v>
      </c>
      <c r="E7578" s="305">
        <v>2.79</v>
      </c>
    </row>
    <row r="7579" spans="1:5">
      <c r="A7579" s="303" t="s">
        <v>61279</v>
      </c>
      <c r="B7579" s="303" t="s">
        <v>61280</v>
      </c>
      <c r="C7579" s="303" t="s">
        <v>58</v>
      </c>
      <c r="D7579" s="304">
        <v>2.85</v>
      </c>
      <c r="E7579" s="305">
        <v>2.85</v>
      </c>
    </row>
    <row r="7580" spans="1:5">
      <c r="A7580" s="303" t="s">
        <v>61281</v>
      </c>
      <c r="B7580" s="303" t="s">
        <v>61282</v>
      </c>
      <c r="C7580" s="303" t="s">
        <v>58</v>
      </c>
      <c r="D7580" s="304">
        <v>9.5299999999999994</v>
      </c>
      <c r="E7580" s="305">
        <v>9.5299999999999994</v>
      </c>
    </row>
    <row r="7581" spans="1:5">
      <c r="A7581" s="303" t="s">
        <v>61283</v>
      </c>
      <c r="B7581" s="303" t="s">
        <v>61284</v>
      </c>
      <c r="C7581" s="303" t="s">
        <v>58</v>
      </c>
      <c r="D7581" s="304">
        <v>8.7799999999999994</v>
      </c>
      <c r="E7581" s="305">
        <v>8.7799999999999994</v>
      </c>
    </row>
    <row r="7582" spans="1:5">
      <c r="A7582" s="303" t="s">
        <v>61285</v>
      </c>
      <c r="B7582" s="303" t="s">
        <v>61286</v>
      </c>
      <c r="C7582" s="303" t="s">
        <v>58</v>
      </c>
      <c r="D7582" s="304">
        <v>12.86</v>
      </c>
      <c r="E7582" s="305">
        <v>12.86</v>
      </c>
    </row>
    <row r="7583" spans="1:5">
      <c r="A7583" s="303" t="s">
        <v>61287</v>
      </c>
      <c r="B7583" s="303" t="s">
        <v>61288</v>
      </c>
      <c r="C7583" s="303" t="s">
        <v>58</v>
      </c>
      <c r="D7583" s="304">
        <v>11.33</v>
      </c>
      <c r="E7583" s="305">
        <v>11.33</v>
      </c>
    </row>
    <row r="7584" spans="1:5">
      <c r="A7584" s="303" t="s">
        <v>61289</v>
      </c>
      <c r="B7584" s="303" t="s">
        <v>61290</v>
      </c>
      <c r="C7584" s="303" t="s">
        <v>58</v>
      </c>
      <c r="D7584" s="304">
        <v>30.43</v>
      </c>
      <c r="E7584" s="305">
        <v>30.43</v>
      </c>
    </row>
    <row r="7585" spans="1:5">
      <c r="A7585" s="303" t="s">
        <v>61291</v>
      </c>
      <c r="B7585" s="303" t="s">
        <v>61292</v>
      </c>
      <c r="C7585" s="303" t="s">
        <v>58</v>
      </c>
      <c r="D7585" s="304">
        <v>2.21</v>
      </c>
      <c r="E7585" s="305">
        <v>2.21</v>
      </c>
    </row>
    <row r="7586" spans="1:5">
      <c r="A7586" s="303" t="s">
        <v>61293</v>
      </c>
      <c r="B7586" s="303" t="s">
        <v>61294</v>
      </c>
      <c r="C7586" s="303" t="s">
        <v>58</v>
      </c>
      <c r="D7586" s="304">
        <v>2</v>
      </c>
      <c r="E7586" s="305">
        <v>2</v>
      </c>
    </row>
    <row r="7587" spans="1:5">
      <c r="A7587" s="303" t="s">
        <v>61295</v>
      </c>
      <c r="B7587" s="303" t="s">
        <v>61296</v>
      </c>
      <c r="C7587" s="303" t="s">
        <v>58</v>
      </c>
      <c r="D7587" s="304">
        <v>1.1499999999999999</v>
      </c>
      <c r="E7587" s="305">
        <v>1.1499999999999999</v>
      </c>
    </row>
    <row r="7588" spans="1:5">
      <c r="A7588" s="303" t="s">
        <v>61297</v>
      </c>
      <c r="B7588" s="303" t="s">
        <v>61298</v>
      </c>
      <c r="C7588" s="303" t="s">
        <v>58</v>
      </c>
      <c r="D7588" s="304">
        <v>1.66</v>
      </c>
      <c r="E7588" s="305">
        <v>1.66</v>
      </c>
    </row>
    <row r="7589" spans="1:5">
      <c r="A7589" s="303" t="s">
        <v>61299</v>
      </c>
      <c r="B7589" s="303" t="s">
        <v>61300</v>
      </c>
      <c r="C7589" s="303" t="s">
        <v>58</v>
      </c>
      <c r="D7589" s="304">
        <v>4.5599999999999996</v>
      </c>
      <c r="E7589" s="305">
        <v>4.5599999999999996</v>
      </c>
    </row>
    <row r="7590" spans="1:5">
      <c r="A7590" s="303" t="s">
        <v>61301</v>
      </c>
      <c r="B7590" s="303" t="s">
        <v>61302</v>
      </c>
      <c r="C7590" s="303" t="s">
        <v>58</v>
      </c>
      <c r="D7590" s="304">
        <v>3.26</v>
      </c>
      <c r="E7590" s="305">
        <v>3.26</v>
      </c>
    </row>
    <row r="7591" spans="1:5">
      <c r="A7591" s="303" t="s">
        <v>61303</v>
      </c>
      <c r="B7591" s="303" t="s">
        <v>61304</v>
      </c>
      <c r="C7591" s="303" t="s">
        <v>58</v>
      </c>
      <c r="D7591" s="304">
        <v>1.22</v>
      </c>
      <c r="E7591" s="305">
        <v>1.22</v>
      </c>
    </row>
    <row r="7592" spans="1:5">
      <c r="A7592" s="303" t="s">
        <v>61305</v>
      </c>
      <c r="B7592" s="303" t="s">
        <v>61306</v>
      </c>
      <c r="C7592" s="303" t="s">
        <v>58</v>
      </c>
      <c r="D7592" s="304">
        <v>0.81</v>
      </c>
      <c r="E7592" s="305">
        <v>0.81</v>
      </c>
    </row>
    <row r="7593" spans="1:5">
      <c r="A7593" s="303" t="s">
        <v>61307</v>
      </c>
      <c r="B7593" s="303" t="s">
        <v>61308</v>
      </c>
      <c r="C7593" s="303" t="s">
        <v>58</v>
      </c>
      <c r="D7593" s="304">
        <v>5.31</v>
      </c>
      <c r="E7593" s="305">
        <v>5.31</v>
      </c>
    </row>
    <row r="7594" spans="1:5">
      <c r="A7594" s="303" t="s">
        <v>61309</v>
      </c>
      <c r="B7594" s="303" t="s">
        <v>61310</v>
      </c>
      <c r="C7594" s="303" t="s">
        <v>58</v>
      </c>
      <c r="D7594" s="304">
        <v>8.74</v>
      </c>
      <c r="E7594" s="305">
        <v>8.74</v>
      </c>
    </row>
    <row r="7595" spans="1:5">
      <c r="A7595" s="303" t="s">
        <v>61311</v>
      </c>
      <c r="B7595" s="303" t="s">
        <v>61312</v>
      </c>
      <c r="C7595" s="303" t="s">
        <v>58</v>
      </c>
      <c r="D7595" s="304">
        <v>13.01</v>
      </c>
      <c r="E7595" s="305">
        <v>13.01</v>
      </c>
    </row>
    <row r="7596" spans="1:5">
      <c r="A7596" s="303" t="s">
        <v>39662</v>
      </c>
      <c r="B7596" s="303" t="s">
        <v>61313</v>
      </c>
      <c r="C7596" s="303" t="s">
        <v>58</v>
      </c>
      <c r="D7596" s="304">
        <v>9.67</v>
      </c>
      <c r="E7596" s="305">
        <v>9.67</v>
      </c>
    </row>
    <row r="7597" spans="1:5">
      <c r="A7597" s="303" t="s">
        <v>61314</v>
      </c>
      <c r="B7597" s="303" t="s">
        <v>61315</v>
      </c>
      <c r="C7597" s="303" t="s">
        <v>58</v>
      </c>
      <c r="D7597" s="304">
        <v>11.08</v>
      </c>
      <c r="E7597" s="305">
        <v>11.08</v>
      </c>
    </row>
    <row r="7598" spans="1:5">
      <c r="A7598" s="303" t="s">
        <v>61316</v>
      </c>
      <c r="B7598" s="303" t="s">
        <v>61317</v>
      </c>
      <c r="C7598" s="303" t="s">
        <v>58</v>
      </c>
      <c r="D7598" s="304">
        <v>17.13</v>
      </c>
      <c r="E7598" s="305">
        <v>17.13</v>
      </c>
    </row>
    <row r="7599" spans="1:5">
      <c r="A7599" s="303" t="s">
        <v>61318</v>
      </c>
      <c r="B7599" s="303" t="s">
        <v>61319</v>
      </c>
      <c r="C7599" s="303" t="s">
        <v>58</v>
      </c>
      <c r="D7599" s="304">
        <v>30.17</v>
      </c>
      <c r="E7599" s="305">
        <v>30.17</v>
      </c>
    </row>
    <row r="7600" spans="1:5">
      <c r="A7600" s="303" t="s">
        <v>61320</v>
      </c>
      <c r="B7600" s="303" t="s">
        <v>61321</v>
      </c>
      <c r="C7600" s="303" t="s">
        <v>63</v>
      </c>
      <c r="D7600" s="304">
        <v>4.75</v>
      </c>
      <c r="E7600" s="305">
        <v>4.75</v>
      </c>
    </row>
    <row r="7601" spans="1:5">
      <c r="A7601" s="303" t="s">
        <v>61322</v>
      </c>
      <c r="B7601" s="303" t="s">
        <v>61323</v>
      </c>
      <c r="C7601" s="303" t="s">
        <v>58</v>
      </c>
      <c r="D7601" s="304">
        <v>104.86</v>
      </c>
      <c r="E7601" s="305">
        <v>104.86</v>
      </c>
    </row>
    <row r="7602" spans="1:5">
      <c r="A7602" s="303" t="s">
        <v>61324</v>
      </c>
      <c r="B7602" s="303" t="s">
        <v>61325</v>
      </c>
      <c r="C7602" s="303" t="s">
        <v>58</v>
      </c>
      <c r="D7602" s="304">
        <v>97.6</v>
      </c>
      <c r="E7602" s="305">
        <v>97.6</v>
      </c>
    </row>
    <row r="7603" spans="1:5">
      <c r="A7603" s="303" t="s">
        <v>488</v>
      </c>
      <c r="B7603" s="303" t="s">
        <v>61326</v>
      </c>
      <c r="C7603" s="303" t="s">
        <v>121</v>
      </c>
      <c r="D7603" s="304">
        <v>78.400000000000006</v>
      </c>
      <c r="E7603" s="305">
        <v>78.400000000000006</v>
      </c>
    </row>
    <row r="7604" spans="1:5">
      <c r="A7604" s="303" t="s">
        <v>490</v>
      </c>
      <c r="B7604" s="303" t="s">
        <v>61327</v>
      </c>
      <c r="C7604" s="303" t="s">
        <v>21217</v>
      </c>
      <c r="D7604" s="304">
        <v>19.73</v>
      </c>
      <c r="E7604" s="305">
        <v>19.73</v>
      </c>
    </row>
    <row r="7605" spans="1:5">
      <c r="A7605" s="303" t="s">
        <v>61328</v>
      </c>
      <c r="B7605" s="303" t="s">
        <v>61329</v>
      </c>
      <c r="C7605" s="303" t="s">
        <v>121</v>
      </c>
      <c r="D7605" s="304">
        <v>8.26</v>
      </c>
      <c r="E7605" s="305">
        <v>8.26</v>
      </c>
    </row>
    <row r="7606" spans="1:5">
      <c r="A7606" s="303" t="s">
        <v>61330</v>
      </c>
      <c r="B7606" s="303" t="s">
        <v>61331</v>
      </c>
      <c r="C7606" s="303" t="s">
        <v>121</v>
      </c>
      <c r="D7606" s="304">
        <v>7.89</v>
      </c>
      <c r="E7606" s="305">
        <v>7.89</v>
      </c>
    </row>
    <row r="7607" spans="1:5">
      <c r="A7607" s="303" t="s">
        <v>61332</v>
      </c>
      <c r="B7607" s="303" t="s">
        <v>61333</v>
      </c>
      <c r="C7607" s="303" t="s">
        <v>121</v>
      </c>
      <c r="D7607" s="304">
        <v>10.130000000000001</v>
      </c>
      <c r="E7607" s="305">
        <v>10.130000000000001</v>
      </c>
    </row>
    <row r="7608" spans="1:5">
      <c r="A7608" s="303" t="s">
        <v>61334</v>
      </c>
      <c r="B7608" s="303" t="s">
        <v>61335</v>
      </c>
      <c r="C7608" s="303" t="s">
        <v>121</v>
      </c>
      <c r="D7608" s="304">
        <v>10.07</v>
      </c>
      <c r="E7608" s="305">
        <v>10.07</v>
      </c>
    </row>
    <row r="7609" spans="1:5">
      <c r="A7609" s="303" t="s">
        <v>61336</v>
      </c>
      <c r="B7609" s="303" t="s">
        <v>61337</v>
      </c>
      <c r="C7609" s="303" t="s">
        <v>121</v>
      </c>
      <c r="D7609" s="304">
        <v>10.73</v>
      </c>
      <c r="E7609" s="305">
        <v>10.73</v>
      </c>
    </row>
    <row r="7610" spans="1:5">
      <c r="A7610" s="303" t="s">
        <v>61338</v>
      </c>
      <c r="B7610" s="303" t="s">
        <v>61339</v>
      </c>
      <c r="C7610" s="303" t="s">
        <v>121</v>
      </c>
      <c r="D7610" s="304">
        <v>9.31</v>
      </c>
      <c r="E7610" s="305">
        <v>9.31</v>
      </c>
    </row>
    <row r="7611" spans="1:5">
      <c r="A7611" s="303" t="s">
        <v>61340</v>
      </c>
      <c r="B7611" s="303" t="s">
        <v>61341</v>
      </c>
      <c r="C7611" s="303" t="s">
        <v>121</v>
      </c>
      <c r="D7611" s="304">
        <v>7.38</v>
      </c>
      <c r="E7611" s="305">
        <v>7.38</v>
      </c>
    </row>
    <row r="7612" spans="1:5">
      <c r="A7612" s="303" t="s">
        <v>61342</v>
      </c>
      <c r="B7612" s="303" t="s">
        <v>61343</v>
      </c>
      <c r="C7612" s="303" t="s">
        <v>121</v>
      </c>
      <c r="D7612" s="304">
        <v>7.65</v>
      </c>
      <c r="E7612" s="305">
        <v>7.65</v>
      </c>
    </row>
    <row r="7613" spans="1:5">
      <c r="A7613" s="303" t="s">
        <v>33014</v>
      </c>
      <c r="B7613" s="303" t="s">
        <v>61344</v>
      </c>
      <c r="C7613" s="303" t="s">
        <v>121</v>
      </c>
      <c r="D7613" s="304">
        <v>7.69</v>
      </c>
      <c r="E7613" s="305">
        <v>7.69</v>
      </c>
    </row>
    <row r="7614" spans="1:5">
      <c r="A7614" s="303" t="s">
        <v>61345</v>
      </c>
      <c r="B7614" s="303" t="s">
        <v>61346</v>
      </c>
      <c r="C7614" s="303" t="s">
        <v>121</v>
      </c>
      <c r="D7614" s="304">
        <v>6.66</v>
      </c>
      <c r="E7614" s="305">
        <v>6.66</v>
      </c>
    </row>
    <row r="7615" spans="1:5">
      <c r="A7615" s="303" t="s">
        <v>61347</v>
      </c>
      <c r="B7615" s="303" t="s">
        <v>61348</v>
      </c>
      <c r="C7615" s="303" t="s">
        <v>121</v>
      </c>
      <c r="D7615" s="304">
        <v>7.68</v>
      </c>
      <c r="E7615" s="305">
        <v>7.68</v>
      </c>
    </row>
    <row r="7616" spans="1:5">
      <c r="A7616" s="303" t="s">
        <v>61349</v>
      </c>
      <c r="B7616" s="303" t="s">
        <v>61350</v>
      </c>
      <c r="C7616" s="303" t="s">
        <v>121</v>
      </c>
      <c r="D7616" s="304">
        <v>8.44</v>
      </c>
      <c r="E7616" s="305">
        <v>8.44</v>
      </c>
    </row>
    <row r="7617" spans="1:5">
      <c r="A7617" s="303" t="s">
        <v>61351</v>
      </c>
      <c r="B7617" s="303" t="s">
        <v>61352</v>
      </c>
      <c r="C7617" s="303" t="s">
        <v>121</v>
      </c>
      <c r="D7617" s="304">
        <v>9.02</v>
      </c>
      <c r="E7617" s="305">
        <v>9.02</v>
      </c>
    </row>
    <row r="7618" spans="1:5">
      <c r="A7618" s="303" t="s">
        <v>33010</v>
      </c>
      <c r="B7618" s="303" t="s">
        <v>61353</v>
      </c>
      <c r="C7618" s="303" t="s">
        <v>121</v>
      </c>
      <c r="D7618" s="304">
        <v>8.11</v>
      </c>
      <c r="E7618" s="305">
        <v>8.11</v>
      </c>
    </row>
    <row r="7619" spans="1:5">
      <c r="A7619" s="303" t="s">
        <v>33012</v>
      </c>
      <c r="B7619" s="303" t="s">
        <v>61354</v>
      </c>
      <c r="C7619" s="303" t="s">
        <v>121</v>
      </c>
      <c r="D7619" s="304">
        <v>8.16</v>
      </c>
      <c r="E7619" s="305">
        <v>8.16</v>
      </c>
    </row>
    <row r="7620" spans="1:5">
      <c r="A7620" s="303" t="s">
        <v>61355</v>
      </c>
      <c r="B7620" s="303" t="s">
        <v>61356</v>
      </c>
      <c r="C7620" s="303" t="s">
        <v>121</v>
      </c>
      <c r="D7620" s="304">
        <v>7.62</v>
      </c>
      <c r="E7620" s="305">
        <v>7.62</v>
      </c>
    </row>
    <row r="7621" spans="1:5">
      <c r="A7621" s="303" t="s">
        <v>61357</v>
      </c>
      <c r="B7621" s="303" t="s">
        <v>61358</v>
      </c>
      <c r="C7621" s="303" t="s">
        <v>121</v>
      </c>
      <c r="D7621" s="304">
        <v>7.27</v>
      </c>
      <c r="E7621" s="305">
        <v>7.27</v>
      </c>
    </row>
    <row r="7622" spans="1:5">
      <c r="A7622" s="303" t="s">
        <v>61359</v>
      </c>
      <c r="B7622" s="303" t="s">
        <v>61360</v>
      </c>
      <c r="C7622" s="303" t="s">
        <v>121</v>
      </c>
      <c r="D7622" s="304">
        <v>8.06</v>
      </c>
      <c r="E7622" s="305">
        <v>8.06</v>
      </c>
    </row>
    <row r="7623" spans="1:5">
      <c r="A7623" s="303" t="s">
        <v>61361</v>
      </c>
      <c r="B7623" s="303" t="s">
        <v>61362</v>
      </c>
      <c r="C7623" s="303" t="s">
        <v>121</v>
      </c>
      <c r="D7623" s="304">
        <v>6.34</v>
      </c>
      <c r="E7623" s="305">
        <v>6.34</v>
      </c>
    </row>
    <row r="7624" spans="1:5">
      <c r="A7624" s="303" t="s">
        <v>61363</v>
      </c>
      <c r="B7624" s="303" t="s">
        <v>61364</v>
      </c>
      <c r="C7624" s="303" t="s">
        <v>58</v>
      </c>
      <c r="D7624" s="304">
        <v>23.72</v>
      </c>
      <c r="E7624" s="305">
        <v>23.72</v>
      </c>
    </row>
    <row r="7625" spans="1:5">
      <c r="A7625" s="303" t="s">
        <v>61365</v>
      </c>
      <c r="B7625" s="303" t="s">
        <v>61366</v>
      </c>
      <c r="C7625" s="303" t="s">
        <v>58</v>
      </c>
      <c r="D7625" s="304">
        <v>25.74</v>
      </c>
      <c r="E7625" s="305">
        <v>25.74</v>
      </c>
    </row>
    <row r="7626" spans="1:5">
      <c r="A7626" s="303" t="s">
        <v>61367</v>
      </c>
      <c r="B7626" s="303" t="s">
        <v>61368</v>
      </c>
      <c r="C7626" s="303" t="s">
        <v>58</v>
      </c>
      <c r="D7626" s="304">
        <v>28.89</v>
      </c>
      <c r="E7626" s="305">
        <v>28.89</v>
      </c>
    </row>
    <row r="7627" spans="1:5">
      <c r="A7627" s="303" t="s">
        <v>61369</v>
      </c>
      <c r="B7627" s="303" t="s">
        <v>61370</v>
      </c>
      <c r="C7627" s="303" t="s">
        <v>58</v>
      </c>
      <c r="D7627" s="304">
        <v>29</v>
      </c>
      <c r="E7627" s="305">
        <v>29</v>
      </c>
    </row>
    <row r="7628" spans="1:5">
      <c r="A7628" s="303" t="s">
        <v>61371</v>
      </c>
      <c r="B7628" s="303" t="s">
        <v>61372</v>
      </c>
      <c r="C7628" s="303" t="s">
        <v>58</v>
      </c>
      <c r="D7628" s="304">
        <v>32.14</v>
      </c>
      <c r="E7628" s="305">
        <v>32.14</v>
      </c>
    </row>
    <row r="7629" spans="1:5">
      <c r="A7629" s="303" t="s">
        <v>61373</v>
      </c>
      <c r="B7629" s="303" t="s">
        <v>61374</v>
      </c>
      <c r="C7629" s="303" t="s">
        <v>58</v>
      </c>
      <c r="D7629" s="304">
        <v>36.299999999999997</v>
      </c>
      <c r="E7629" s="305">
        <v>36.299999999999997</v>
      </c>
    </row>
    <row r="7630" spans="1:5">
      <c r="A7630" s="303" t="s">
        <v>61375</v>
      </c>
      <c r="B7630" s="303" t="s">
        <v>61376</v>
      </c>
      <c r="C7630" s="303" t="s">
        <v>58</v>
      </c>
      <c r="D7630" s="304">
        <v>57.43</v>
      </c>
      <c r="E7630" s="305">
        <v>57.43</v>
      </c>
    </row>
    <row r="7631" spans="1:5">
      <c r="A7631" s="303" t="s">
        <v>61377</v>
      </c>
      <c r="B7631" s="303" t="s">
        <v>61378</v>
      </c>
      <c r="C7631" s="303" t="s">
        <v>58</v>
      </c>
      <c r="D7631" s="304">
        <v>65.64</v>
      </c>
      <c r="E7631" s="305">
        <v>65.64</v>
      </c>
    </row>
    <row r="7632" spans="1:5">
      <c r="A7632" s="303" t="s">
        <v>61379</v>
      </c>
      <c r="B7632" s="303" t="s">
        <v>61380</v>
      </c>
      <c r="C7632" s="303" t="s">
        <v>58</v>
      </c>
      <c r="D7632" s="304">
        <v>90.1</v>
      </c>
      <c r="E7632" s="305">
        <v>90.1</v>
      </c>
    </row>
    <row r="7633" spans="1:5">
      <c r="A7633" s="303" t="s">
        <v>61381</v>
      </c>
      <c r="B7633" s="303" t="s">
        <v>61382</v>
      </c>
      <c r="C7633" s="303" t="s">
        <v>58</v>
      </c>
      <c r="D7633" s="304">
        <v>17.28</v>
      </c>
      <c r="E7633" s="305">
        <v>17.28</v>
      </c>
    </row>
    <row r="7634" spans="1:5">
      <c r="A7634" s="303" t="s">
        <v>61383</v>
      </c>
      <c r="B7634" s="303" t="s">
        <v>61384</v>
      </c>
      <c r="C7634" s="303" t="s">
        <v>58</v>
      </c>
      <c r="D7634" s="304">
        <v>23.13</v>
      </c>
      <c r="E7634" s="305">
        <v>23.13</v>
      </c>
    </row>
    <row r="7635" spans="1:5">
      <c r="A7635" s="303" t="s">
        <v>61385</v>
      </c>
      <c r="B7635" s="303" t="s">
        <v>61386</v>
      </c>
      <c r="C7635" s="303" t="s">
        <v>58</v>
      </c>
      <c r="D7635" s="304">
        <v>4.2</v>
      </c>
      <c r="E7635" s="305">
        <v>4.2</v>
      </c>
    </row>
    <row r="7636" spans="1:5">
      <c r="A7636" s="303" t="s">
        <v>61387</v>
      </c>
      <c r="B7636" s="303" t="s">
        <v>61388</v>
      </c>
      <c r="C7636" s="303" t="s">
        <v>58</v>
      </c>
      <c r="D7636" s="304">
        <v>3.97</v>
      </c>
      <c r="E7636" s="305">
        <v>3.97</v>
      </c>
    </row>
    <row r="7637" spans="1:5">
      <c r="A7637" s="303" t="s">
        <v>61389</v>
      </c>
      <c r="B7637" s="303" t="s">
        <v>61390</v>
      </c>
      <c r="C7637" s="303" t="s">
        <v>58</v>
      </c>
      <c r="D7637" s="304">
        <v>8.23</v>
      </c>
      <c r="E7637" s="305">
        <v>8.23</v>
      </c>
    </row>
    <row r="7638" spans="1:5">
      <c r="A7638" s="303" t="s">
        <v>61391</v>
      </c>
      <c r="B7638" s="303" t="s">
        <v>61392</v>
      </c>
      <c r="C7638" s="303" t="s">
        <v>58</v>
      </c>
      <c r="D7638" s="304">
        <v>100.32</v>
      </c>
      <c r="E7638" s="305">
        <v>100.32</v>
      </c>
    </row>
    <row r="7639" spans="1:5">
      <c r="A7639" s="303" t="s">
        <v>38450</v>
      </c>
      <c r="B7639" s="303" t="s">
        <v>61393</v>
      </c>
      <c r="C7639" s="303" t="s">
        <v>58</v>
      </c>
      <c r="D7639" s="304">
        <v>78.510000000000005</v>
      </c>
      <c r="E7639" s="305">
        <v>78.510000000000005</v>
      </c>
    </row>
    <row r="7640" spans="1:5">
      <c r="A7640" s="303" t="s">
        <v>33072</v>
      </c>
      <c r="B7640" s="303" t="s">
        <v>61394</v>
      </c>
      <c r="C7640" s="303" t="s">
        <v>58</v>
      </c>
      <c r="D7640" s="304">
        <v>50.31</v>
      </c>
      <c r="E7640" s="305">
        <v>50.31</v>
      </c>
    </row>
    <row r="7641" spans="1:5">
      <c r="A7641" s="303" t="s">
        <v>61395</v>
      </c>
      <c r="B7641" s="303" t="s">
        <v>61396</v>
      </c>
      <c r="C7641" s="303" t="s">
        <v>58</v>
      </c>
      <c r="D7641" s="304">
        <v>0.94</v>
      </c>
      <c r="E7641" s="305">
        <v>0.94</v>
      </c>
    </row>
    <row r="7642" spans="1:5">
      <c r="A7642" s="303" t="s">
        <v>33036</v>
      </c>
      <c r="B7642" s="303" t="s">
        <v>61397</v>
      </c>
      <c r="C7642" s="303" t="s">
        <v>58</v>
      </c>
      <c r="D7642" s="304">
        <v>1.04</v>
      </c>
      <c r="E7642" s="305">
        <v>1.04</v>
      </c>
    </row>
    <row r="7643" spans="1:5">
      <c r="A7643" s="303" t="s">
        <v>61398</v>
      </c>
      <c r="B7643" s="303" t="s">
        <v>61399</v>
      </c>
      <c r="C7643" s="303" t="s">
        <v>58</v>
      </c>
      <c r="D7643" s="304">
        <v>2.08</v>
      </c>
      <c r="E7643" s="305">
        <v>2.08</v>
      </c>
    </row>
    <row r="7644" spans="1:5">
      <c r="A7644" s="303" t="s">
        <v>61400</v>
      </c>
      <c r="B7644" s="303" t="s">
        <v>61401</v>
      </c>
      <c r="C7644" s="303" t="s">
        <v>58</v>
      </c>
      <c r="D7644" s="304">
        <v>7.24</v>
      </c>
      <c r="E7644" s="305">
        <v>7.24</v>
      </c>
    </row>
    <row r="7645" spans="1:5">
      <c r="A7645" s="303" t="s">
        <v>33078</v>
      </c>
      <c r="B7645" s="303" t="s">
        <v>61402</v>
      </c>
      <c r="C7645" s="303" t="s">
        <v>58</v>
      </c>
      <c r="D7645" s="304">
        <v>4.3099999999999996</v>
      </c>
      <c r="E7645" s="305">
        <v>4.3099999999999996</v>
      </c>
    </row>
    <row r="7646" spans="1:5">
      <c r="A7646" s="303" t="s">
        <v>61403</v>
      </c>
      <c r="B7646" s="303" t="s">
        <v>61404</v>
      </c>
      <c r="C7646" s="303" t="s">
        <v>58</v>
      </c>
      <c r="D7646" s="304">
        <v>9.7899999999999991</v>
      </c>
      <c r="E7646" s="305">
        <v>9.7899999999999991</v>
      </c>
    </row>
    <row r="7647" spans="1:5">
      <c r="A7647" s="303" t="s">
        <v>61405</v>
      </c>
      <c r="B7647" s="303" t="s">
        <v>61406</v>
      </c>
      <c r="C7647" s="303" t="s">
        <v>58</v>
      </c>
      <c r="D7647" s="304">
        <v>5.19</v>
      </c>
      <c r="E7647" s="305">
        <v>5.19</v>
      </c>
    </row>
    <row r="7648" spans="1:5">
      <c r="A7648" s="303" t="s">
        <v>33080</v>
      </c>
      <c r="B7648" s="303" t="s">
        <v>61407</v>
      </c>
      <c r="C7648" s="303" t="s">
        <v>58</v>
      </c>
      <c r="D7648" s="304">
        <v>12.99</v>
      </c>
      <c r="E7648" s="305">
        <v>12.99</v>
      </c>
    </row>
    <row r="7649" spans="1:5">
      <c r="A7649" s="303" t="s">
        <v>33074</v>
      </c>
      <c r="B7649" s="303" t="s">
        <v>61408</v>
      </c>
      <c r="C7649" s="303" t="s">
        <v>58</v>
      </c>
      <c r="D7649" s="304">
        <v>22.61</v>
      </c>
      <c r="E7649" s="305">
        <v>22.61</v>
      </c>
    </row>
    <row r="7650" spans="1:5">
      <c r="A7650" s="303" t="s">
        <v>33070</v>
      </c>
      <c r="B7650" s="303" t="s">
        <v>61409</v>
      </c>
      <c r="C7650" s="303" t="s">
        <v>58</v>
      </c>
      <c r="D7650" s="304">
        <v>31.17</v>
      </c>
      <c r="E7650" s="305">
        <v>31.17</v>
      </c>
    </row>
    <row r="7651" spans="1:5">
      <c r="A7651" s="303" t="s">
        <v>61410</v>
      </c>
      <c r="B7651" s="303" t="s">
        <v>61411</v>
      </c>
      <c r="C7651" s="303" t="s">
        <v>58</v>
      </c>
      <c r="D7651" s="304">
        <v>13.17</v>
      </c>
      <c r="E7651" s="305">
        <v>13.17</v>
      </c>
    </row>
    <row r="7652" spans="1:5">
      <c r="A7652" s="303" t="s">
        <v>33062</v>
      </c>
      <c r="B7652" s="303" t="s">
        <v>61412</v>
      </c>
      <c r="C7652" s="303" t="s">
        <v>58</v>
      </c>
      <c r="D7652" s="304">
        <v>14.33</v>
      </c>
      <c r="E7652" s="305">
        <v>14.33</v>
      </c>
    </row>
    <row r="7653" spans="1:5">
      <c r="A7653" s="303" t="s">
        <v>33064</v>
      </c>
      <c r="B7653" s="303" t="s">
        <v>61413</v>
      </c>
      <c r="C7653" s="303" t="s">
        <v>58</v>
      </c>
      <c r="D7653" s="304">
        <v>21.56</v>
      </c>
      <c r="E7653" s="305">
        <v>21.56</v>
      </c>
    </row>
    <row r="7654" spans="1:5">
      <c r="A7654" s="303" t="s">
        <v>33066</v>
      </c>
      <c r="B7654" s="303" t="s">
        <v>61414</v>
      </c>
      <c r="C7654" s="303" t="s">
        <v>58</v>
      </c>
      <c r="D7654" s="304">
        <v>32.270000000000003</v>
      </c>
      <c r="E7654" s="305">
        <v>32.270000000000003</v>
      </c>
    </row>
    <row r="7655" spans="1:5">
      <c r="A7655" s="303" t="s">
        <v>61415</v>
      </c>
      <c r="B7655" s="303" t="s">
        <v>61416</v>
      </c>
      <c r="C7655" s="303" t="s">
        <v>58</v>
      </c>
      <c r="D7655" s="304">
        <v>30.5</v>
      </c>
      <c r="E7655" s="305">
        <v>30.5</v>
      </c>
    </row>
    <row r="7656" spans="1:5">
      <c r="A7656" s="303" t="s">
        <v>33068</v>
      </c>
      <c r="B7656" s="303" t="s">
        <v>61417</v>
      </c>
      <c r="C7656" s="303" t="s">
        <v>58</v>
      </c>
      <c r="D7656" s="304">
        <v>53.29</v>
      </c>
      <c r="E7656" s="305">
        <v>53.29</v>
      </c>
    </row>
    <row r="7657" spans="1:5">
      <c r="A7657" s="303" t="s">
        <v>61418</v>
      </c>
      <c r="B7657" s="303" t="s">
        <v>61419</v>
      </c>
      <c r="C7657" s="303" t="s">
        <v>58</v>
      </c>
      <c r="D7657" s="304">
        <v>310.67</v>
      </c>
      <c r="E7657" s="305">
        <v>310.67</v>
      </c>
    </row>
    <row r="7658" spans="1:5">
      <c r="A7658" s="303" t="s">
        <v>61420</v>
      </c>
      <c r="B7658" s="303" t="s">
        <v>61421</v>
      </c>
      <c r="C7658" s="303" t="s">
        <v>58</v>
      </c>
      <c r="D7658" s="304">
        <v>248.37</v>
      </c>
      <c r="E7658" s="305">
        <v>248.37</v>
      </c>
    </row>
    <row r="7659" spans="1:5">
      <c r="A7659" s="303" t="s">
        <v>61422</v>
      </c>
      <c r="B7659" s="303" t="s">
        <v>61423</v>
      </c>
      <c r="C7659" s="303" t="s">
        <v>58</v>
      </c>
      <c r="D7659" s="304">
        <v>355.1</v>
      </c>
      <c r="E7659" s="305">
        <v>355.1</v>
      </c>
    </row>
    <row r="7660" spans="1:5">
      <c r="A7660" s="303" t="s">
        <v>61424</v>
      </c>
      <c r="B7660" s="303" t="s">
        <v>61425</v>
      </c>
      <c r="C7660" s="303" t="s">
        <v>58</v>
      </c>
      <c r="D7660" s="304">
        <v>449.04</v>
      </c>
      <c r="E7660" s="305">
        <v>449.04</v>
      </c>
    </row>
    <row r="7661" spans="1:5">
      <c r="A7661" s="303" t="s">
        <v>33050</v>
      </c>
      <c r="B7661" s="303" t="s">
        <v>61426</v>
      </c>
      <c r="C7661" s="303" t="s">
        <v>58</v>
      </c>
      <c r="D7661" s="304">
        <v>12.62</v>
      </c>
      <c r="E7661" s="305">
        <v>12.62</v>
      </c>
    </row>
    <row r="7662" spans="1:5">
      <c r="A7662" s="303" t="s">
        <v>33046</v>
      </c>
      <c r="B7662" s="303" t="s">
        <v>61427</v>
      </c>
      <c r="C7662" s="303" t="s">
        <v>58</v>
      </c>
      <c r="D7662" s="304">
        <v>236.3</v>
      </c>
      <c r="E7662" s="305">
        <v>236.3</v>
      </c>
    </row>
    <row r="7663" spans="1:5">
      <c r="A7663" s="303" t="s">
        <v>33076</v>
      </c>
      <c r="B7663" s="303" t="s">
        <v>61428</v>
      </c>
      <c r="C7663" s="303" t="s">
        <v>58</v>
      </c>
      <c r="D7663" s="304">
        <v>334.84</v>
      </c>
      <c r="E7663" s="305">
        <v>334.84</v>
      </c>
    </row>
    <row r="7664" spans="1:5">
      <c r="A7664" s="303" t="s">
        <v>61429</v>
      </c>
      <c r="B7664" s="303" t="s">
        <v>61430</v>
      </c>
      <c r="C7664" s="303" t="s">
        <v>58</v>
      </c>
      <c r="D7664" s="304">
        <v>5.45</v>
      </c>
      <c r="E7664" s="305">
        <v>5.45</v>
      </c>
    </row>
    <row r="7665" spans="1:5">
      <c r="A7665" s="303" t="s">
        <v>61431</v>
      </c>
      <c r="B7665" s="303" t="s">
        <v>61432</v>
      </c>
      <c r="C7665" s="303" t="s">
        <v>58</v>
      </c>
      <c r="D7665" s="304">
        <v>58.49</v>
      </c>
      <c r="E7665" s="305">
        <v>58.49</v>
      </c>
    </row>
    <row r="7666" spans="1:5">
      <c r="A7666" s="303" t="s">
        <v>61433</v>
      </c>
      <c r="B7666" s="303" t="s">
        <v>61434</v>
      </c>
      <c r="C7666" s="303" t="s">
        <v>58</v>
      </c>
      <c r="D7666" s="304">
        <v>18.91</v>
      </c>
      <c r="E7666" s="305">
        <v>18.91</v>
      </c>
    </row>
    <row r="7667" spans="1:5">
      <c r="A7667" s="303" t="s">
        <v>61435</v>
      </c>
      <c r="B7667" s="303" t="s">
        <v>61436</v>
      </c>
      <c r="C7667" s="303" t="s">
        <v>58</v>
      </c>
      <c r="D7667" s="304">
        <v>36.130000000000003</v>
      </c>
      <c r="E7667" s="305">
        <v>36.130000000000003</v>
      </c>
    </row>
    <row r="7668" spans="1:5">
      <c r="A7668" s="303" t="s">
        <v>61437</v>
      </c>
      <c r="B7668" s="303" t="s">
        <v>61438</v>
      </c>
      <c r="C7668" s="303" t="s">
        <v>58</v>
      </c>
      <c r="D7668" s="304">
        <v>18.100000000000001</v>
      </c>
      <c r="E7668" s="305">
        <v>18.100000000000001</v>
      </c>
    </row>
    <row r="7669" spans="1:5">
      <c r="A7669" s="303" t="s">
        <v>61439</v>
      </c>
      <c r="B7669" s="303" t="s">
        <v>61440</v>
      </c>
      <c r="C7669" s="303" t="s">
        <v>58</v>
      </c>
      <c r="D7669" s="304">
        <v>38</v>
      </c>
      <c r="E7669" s="305">
        <v>38</v>
      </c>
    </row>
    <row r="7670" spans="1:5">
      <c r="A7670" s="303" t="s">
        <v>61441</v>
      </c>
      <c r="B7670" s="303" t="s">
        <v>61442</v>
      </c>
      <c r="C7670" s="303" t="s">
        <v>58</v>
      </c>
      <c r="D7670" s="304">
        <v>64.98</v>
      </c>
      <c r="E7670" s="305">
        <v>64.98</v>
      </c>
    </row>
    <row r="7671" spans="1:5">
      <c r="A7671" s="303" t="s">
        <v>61443</v>
      </c>
      <c r="B7671" s="303" t="s">
        <v>61444</v>
      </c>
      <c r="C7671" s="303" t="s">
        <v>58</v>
      </c>
      <c r="D7671" s="304">
        <v>16.95</v>
      </c>
      <c r="E7671" s="305">
        <v>16.95</v>
      </c>
    </row>
    <row r="7672" spans="1:5">
      <c r="A7672" s="303" t="s">
        <v>61445</v>
      </c>
      <c r="B7672" s="303" t="s">
        <v>61446</v>
      </c>
      <c r="C7672" s="303" t="s">
        <v>58</v>
      </c>
      <c r="D7672" s="304">
        <v>12.87</v>
      </c>
      <c r="E7672" s="305">
        <v>12.87</v>
      </c>
    </row>
    <row r="7673" spans="1:5">
      <c r="A7673" s="303" t="s">
        <v>33028</v>
      </c>
      <c r="B7673" s="303" t="s">
        <v>61447</v>
      </c>
      <c r="C7673" s="303" t="s">
        <v>58</v>
      </c>
      <c r="D7673" s="304">
        <v>43.46</v>
      </c>
      <c r="E7673" s="305">
        <v>43.46</v>
      </c>
    </row>
    <row r="7674" spans="1:5">
      <c r="A7674" s="303" t="s">
        <v>61448</v>
      </c>
      <c r="B7674" s="303" t="s">
        <v>61449</v>
      </c>
      <c r="C7674" s="303" t="s">
        <v>21217</v>
      </c>
      <c r="D7674" s="304">
        <v>178.14</v>
      </c>
      <c r="E7674" s="305">
        <v>178.14</v>
      </c>
    </row>
    <row r="7675" spans="1:5">
      <c r="A7675" s="303" t="s">
        <v>43786</v>
      </c>
      <c r="B7675" s="303" t="s">
        <v>61450</v>
      </c>
      <c r="C7675" s="303" t="s">
        <v>121</v>
      </c>
      <c r="D7675" s="304">
        <v>40.07</v>
      </c>
      <c r="E7675" s="305">
        <v>40.07</v>
      </c>
    </row>
    <row r="7676" spans="1:5">
      <c r="A7676" s="303" t="s">
        <v>61451</v>
      </c>
      <c r="B7676" s="303" t="s">
        <v>61452</v>
      </c>
      <c r="C7676" s="303" t="s">
        <v>121</v>
      </c>
      <c r="D7676" s="304">
        <v>55.45</v>
      </c>
      <c r="E7676" s="305">
        <v>55.45</v>
      </c>
    </row>
    <row r="7677" spans="1:5">
      <c r="A7677" s="303" t="s">
        <v>61453</v>
      </c>
      <c r="B7677" s="303" t="s">
        <v>61454</v>
      </c>
      <c r="C7677" s="303" t="s">
        <v>121</v>
      </c>
      <c r="D7677" s="304">
        <v>151.12</v>
      </c>
      <c r="E7677" s="305">
        <v>151.12</v>
      </c>
    </row>
    <row r="7678" spans="1:5">
      <c r="A7678" s="303" t="s">
        <v>33115</v>
      </c>
      <c r="B7678" s="303" t="s">
        <v>61455</v>
      </c>
      <c r="C7678" s="303" t="s">
        <v>121</v>
      </c>
      <c r="D7678" s="304">
        <v>53.81</v>
      </c>
      <c r="E7678" s="305">
        <v>53.81</v>
      </c>
    </row>
    <row r="7679" spans="1:5">
      <c r="A7679" s="303" t="s">
        <v>33093</v>
      </c>
      <c r="B7679" s="303" t="s">
        <v>61456</v>
      </c>
      <c r="C7679" s="303" t="s">
        <v>121</v>
      </c>
      <c r="D7679" s="304">
        <v>46.01</v>
      </c>
      <c r="E7679" s="305">
        <v>46.01</v>
      </c>
    </row>
    <row r="7680" spans="1:5">
      <c r="A7680" s="303" t="s">
        <v>61457</v>
      </c>
      <c r="B7680" s="303" t="s">
        <v>61458</v>
      </c>
      <c r="C7680" s="303" t="s">
        <v>58</v>
      </c>
      <c r="D7680" s="304">
        <v>35.11</v>
      </c>
      <c r="E7680" s="305">
        <v>35.11</v>
      </c>
    </row>
    <row r="7681" spans="1:5">
      <c r="A7681" s="303" t="s">
        <v>33084</v>
      </c>
      <c r="B7681" s="303" t="s">
        <v>61459</v>
      </c>
      <c r="C7681" s="303" t="s">
        <v>58</v>
      </c>
      <c r="D7681" s="304">
        <v>8.9</v>
      </c>
      <c r="E7681" s="305">
        <v>8.9</v>
      </c>
    </row>
    <row r="7682" spans="1:5">
      <c r="A7682" s="303" t="s">
        <v>61460</v>
      </c>
      <c r="B7682" s="303" t="s">
        <v>61461</v>
      </c>
      <c r="C7682" s="303" t="s">
        <v>58</v>
      </c>
      <c r="D7682" s="304">
        <v>68.48</v>
      </c>
      <c r="E7682" s="305">
        <v>68.48</v>
      </c>
    </row>
    <row r="7683" spans="1:5">
      <c r="A7683" s="303" t="s">
        <v>43123</v>
      </c>
      <c r="B7683" s="303" t="s">
        <v>61462</v>
      </c>
      <c r="C7683" s="303" t="s">
        <v>58</v>
      </c>
      <c r="D7683" s="304">
        <v>22.35</v>
      </c>
      <c r="E7683" s="305">
        <v>22.35</v>
      </c>
    </row>
    <row r="7684" spans="1:5">
      <c r="A7684" s="303" t="s">
        <v>33088</v>
      </c>
      <c r="B7684" s="303" t="s">
        <v>61463</v>
      </c>
      <c r="C7684" s="303" t="s">
        <v>21217</v>
      </c>
      <c r="D7684" s="304">
        <v>17.739999999999998</v>
      </c>
      <c r="E7684" s="305">
        <v>17.739999999999998</v>
      </c>
    </row>
    <row r="7685" spans="1:5">
      <c r="A7685" s="303" t="s">
        <v>61464</v>
      </c>
      <c r="B7685" s="303" t="s">
        <v>61465</v>
      </c>
      <c r="C7685" s="303" t="s">
        <v>21217</v>
      </c>
      <c r="D7685" s="304">
        <v>14.62</v>
      </c>
      <c r="E7685" s="305">
        <v>14.62</v>
      </c>
    </row>
    <row r="7686" spans="1:5">
      <c r="A7686" s="303" t="s">
        <v>61466</v>
      </c>
      <c r="B7686" s="303" t="s">
        <v>61467</v>
      </c>
      <c r="C7686" s="303" t="s">
        <v>21217</v>
      </c>
      <c r="D7686" s="304">
        <v>7.26</v>
      </c>
      <c r="E7686" s="305">
        <v>7.26</v>
      </c>
    </row>
    <row r="7687" spans="1:5">
      <c r="A7687" s="303" t="s">
        <v>61468</v>
      </c>
      <c r="B7687" s="303" t="s">
        <v>61469</v>
      </c>
      <c r="C7687" s="303" t="s">
        <v>21217</v>
      </c>
      <c r="D7687" s="304">
        <v>17.329999999999998</v>
      </c>
      <c r="E7687" s="305">
        <v>17.329999999999998</v>
      </c>
    </row>
    <row r="7688" spans="1:5">
      <c r="A7688" s="303" t="s">
        <v>61470</v>
      </c>
      <c r="B7688" s="303" t="s">
        <v>61471</v>
      </c>
      <c r="C7688" s="303" t="s">
        <v>21217</v>
      </c>
      <c r="D7688" s="304">
        <v>24.15</v>
      </c>
      <c r="E7688" s="305">
        <v>24.15</v>
      </c>
    </row>
    <row r="7689" spans="1:5">
      <c r="A7689" s="303" t="s">
        <v>61472</v>
      </c>
      <c r="B7689" s="303" t="s">
        <v>61473</v>
      </c>
      <c r="C7689" s="303" t="s">
        <v>21217</v>
      </c>
      <c r="D7689" s="304">
        <v>7.2</v>
      </c>
      <c r="E7689" s="305">
        <v>7.2</v>
      </c>
    </row>
    <row r="7690" spans="1:5">
      <c r="A7690" s="303" t="s">
        <v>61474</v>
      </c>
      <c r="B7690" s="303" t="s">
        <v>61475</v>
      </c>
      <c r="C7690" s="303" t="s">
        <v>21217</v>
      </c>
      <c r="D7690" s="304">
        <v>8.0399999999999991</v>
      </c>
      <c r="E7690" s="305">
        <v>8.0399999999999991</v>
      </c>
    </row>
    <row r="7691" spans="1:5">
      <c r="A7691" s="303" t="s">
        <v>61476</v>
      </c>
      <c r="B7691" s="303" t="s">
        <v>61477</v>
      </c>
      <c r="C7691" s="303" t="s">
        <v>21217</v>
      </c>
      <c r="D7691" s="304">
        <v>7.46</v>
      </c>
      <c r="E7691" s="305">
        <v>7.46</v>
      </c>
    </row>
    <row r="7692" spans="1:5">
      <c r="A7692" s="303" t="s">
        <v>61478</v>
      </c>
      <c r="B7692" s="303" t="s">
        <v>61479</v>
      </c>
      <c r="C7692" s="303" t="s">
        <v>121</v>
      </c>
      <c r="D7692" s="304">
        <v>18.79</v>
      </c>
      <c r="E7692" s="305">
        <v>18.79</v>
      </c>
    </row>
    <row r="7693" spans="1:5">
      <c r="A7693" s="303" t="s">
        <v>61480</v>
      </c>
      <c r="B7693" s="303" t="s">
        <v>61481</v>
      </c>
      <c r="C7693" s="303" t="s">
        <v>58</v>
      </c>
      <c r="D7693" s="304">
        <v>4791.93</v>
      </c>
      <c r="E7693" s="305">
        <v>4791.93</v>
      </c>
    </row>
    <row r="7694" spans="1:5">
      <c r="A7694" s="303" t="s">
        <v>61482</v>
      </c>
      <c r="B7694" s="303" t="s">
        <v>61483</v>
      </c>
      <c r="C7694" s="303" t="s">
        <v>58</v>
      </c>
      <c r="D7694" s="304">
        <v>6002.01</v>
      </c>
      <c r="E7694" s="305">
        <v>6002.01</v>
      </c>
    </row>
    <row r="7695" spans="1:5">
      <c r="A7695" s="303" t="s">
        <v>61484</v>
      </c>
      <c r="B7695" s="303" t="s">
        <v>61485</v>
      </c>
      <c r="C7695" s="303" t="s">
        <v>58</v>
      </c>
      <c r="D7695" s="304">
        <v>8131.76</v>
      </c>
      <c r="E7695" s="305">
        <v>8131.76</v>
      </c>
    </row>
    <row r="7696" spans="1:5">
      <c r="A7696" s="303" t="s">
        <v>61486</v>
      </c>
      <c r="B7696" s="303" t="s">
        <v>61487</v>
      </c>
      <c r="C7696" s="303" t="s">
        <v>58</v>
      </c>
      <c r="D7696" s="304">
        <v>9644.36</v>
      </c>
      <c r="E7696" s="305">
        <v>9644.36</v>
      </c>
    </row>
    <row r="7697" spans="1:5">
      <c r="A7697" s="303" t="s">
        <v>35082</v>
      </c>
      <c r="B7697" s="303" t="s">
        <v>61488</v>
      </c>
      <c r="C7697" s="303" t="s">
        <v>58</v>
      </c>
      <c r="D7697" s="304">
        <v>2.37</v>
      </c>
      <c r="E7697" s="305">
        <v>2.37</v>
      </c>
    </row>
    <row r="7698" spans="1:5">
      <c r="A7698" s="303" t="s">
        <v>61489</v>
      </c>
      <c r="B7698" s="303" t="s">
        <v>61490</v>
      </c>
      <c r="C7698" s="303" t="s">
        <v>121</v>
      </c>
      <c r="D7698" s="304">
        <v>11.83</v>
      </c>
      <c r="E7698" s="305">
        <v>11.83</v>
      </c>
    </row>
    <row r="7699" spans="1:5">
      <c r="A7699" s="303" t="s">
        <v>61491</v>
      </c>
      <c r="B7699" s="303" t="s">
        <v>61492</v>
      </c>
      <c r="C7699" s="303" t="s">
        <v>94</v>
      </c>
      <c r="D7699" s="304">
        <v>60</v>
      </c>
      <c r="E7699" s="305">
        <v>60</v>
      </c>
    </row>
    <row r="7700" spans="1:5">
      <c r="A7700" s="303" t="s">
        <v>61493</v>
      </c>
      <c r="B7700" s="303" t="s">
        <v>61494</v>
      </c>
      <c r="C7700" s="303" t="s">
        <v>99</v>
      </c>
      <c r="D7700" s="304">
        <v>20.02</v>
      </c>
      <c r="E7700" s="305">
        <v>17.29</v>
      </c>
    </row>
    <row r="7701" spans="1:5">
      <c r="A7701" s="303" t="s">
        <v>61495</v>
      </c>
      <c r="B7701" s="303" t="s">
        <v>61496</v>
      </c>
      <c r="C7701" s="303" t="s">
        <v>3253</v>
      </c>
      <c r="D7701" s="304">
        <v>3518.53</v>
      </c>
      <c r="E7701" s="305">
        <v>3037.83</v>
      </c>
    </row>
    <row r="7702" spans="1:5">
      <c r="A7702" s="303" t="s">
        <v>33196</v>
      </c>
      <c r="B7702" s="303" t="s">
        <v>61497</v>
      </c>
      <c r="C7702" s="303" t="s">
        <v>99</v>
      </c>
      <c r="D7702" s="304">
        <v>20.02</v>
      </c>
      <c r="E7702" s="305">
        <v>17.29</v>
      </c>
    </row>
    <row r="7703" spans="1:5">
      <c r="A7703" s="303" t="s">
        <v>61498</v>
      </c>
      <c r="B7703" s="303" t="s">
        <v>61499</v>
      </c>
      <c r="C7703" s="303" t="s">
        <v>3253</v>
      </c>
      <c r="D7703" s="304">
        <v>3518.53</v>
      </c>
      <c r="E7703" s="305">
        <v>3037.83</v>
      </c>
    </row>
    <row r="7704" spans="1:5">
      <c r="A7704" s="303" t="s">
        <v>61500</v>
      </c>
      <c r="B7704" s="303" t="s">
        <v>61501</v>
      </c>
      <c r="C7704" s="303" t="s">
        <v>99</v>
      </c>
      <c r="D7704" s="304">
        <v>20.02</v>
      </c>
      <c r="E7704" s="305">
        <v>17.29</v>
      </c>
    </row>
    <row r="7705" spans="1:5">
      <c r="A7705" s="303" t="s">
        <v>61502</v>
      </c>
      <c r="B7705" s="303" t="s">
        <v>61503</v>
      </c>
      <c r="C7705" s="303" t="s">
        <v>3253</v>
      </c>
      <c r="D7705" s="304">
        <v>3518.53</v>
      </c>
      <c r="E7705" s="305">
        <v>3037.83</v>
      </c>
    </row>
    <row r="7706" spans="1:5">
      <c r="A7706" s="303" t="s">
        <v>61504</v>
      </c>
      <c r="B7706" s="303" t="s">
        <v>61505</v>
      </c>
      <c r="C7706" s="303" t="s">
        <v>99</v>
      </c>
      <c r="D7706" s="304">
        <v>20.34</v>
      </c>
      <c r="E7706" s="305">
        <v>17.57</v>
      </c>
    </row>
    <row r="7707" spans="1:5">
      <c r="A7707" s="303" t="s">
        <v>61506</v>
      </c>
      <c r="B7707" s="303" t="s">
        <v>61507</v>
      </c>
      <c r="C7707" s="303" t="s">
        <v>3253</v>
      </c>
      <c r="D7707" s="304">
        <v>3576.32</v>
      </c>
      <c r="E7707" s="305">
        <v>3087.72</v>
      </c>
    </row>
    <row r="7708" spans="1:5">
      <c r="A7708" s="303" t="s">
        <v>61508</v>
      </c>
      <c r="B7708" s="303" t="s">
        <v>61509</v>
      </c>
      <c r="C7708" s="303" t="s">
        <v>99</v>
      </c>
      <c r="D7708" s="304">
        <v>20.02</v>
      </c>
      <c r="E7708" s="305">
        <v>17.29</v>
      </c>
    </row>
    <row r="7709" spans="1:5">
      <c r="A7709" s="303" t="s">
        <v>61510</v>
      </c>
      <c r="B7709" s="303" t="s">
        <v>61511</v>
      </c>
      <c r="C7709" s="303" t="s">
        <v>3253</v>
      </c>
      <c r="D7709" s="304">
        <v>3518.53</v>
      </c>
      <c r="E7709" s="305">
        <v>3037.83</v>
      </c>
    </row>
    <row r="7710" spans="1:5">
      <c r="A7710" s="303" t="s">
        <v>33198</v>
      </c>
      <c r="B7710" s="303" t="s">
        <v>61512</v>
      </c>
      <c r="C7710" s="303" t="s">
        <v>99</v>
      </c>
      <c r="D7710" s="304">
        <v>20.02</v>
      </c>
      <c r="E7710" s="305">
        <v>17.29</v>
      </c>
    </row>
    <row r="7711" spans="1:5">
      <c r="A7711" s="303" t="s">
        <v>61513</v>
      </c>
      <c r="B7711" s="303" t="s">
        <v>61514</v>
      </c>
      <c r="C7711" s="303" t="s">
        <v>3253</v>
      </c>
      <c r="D7711" s="304">
        <v>3518.53</v>
      </c>
      <c r="E7711" s="305">
        <v>3037.83</v>
      </c>
    </row>
    <row r="7712" spans="1:5">
      <c r="A7712" s="303" t="s">
        <v>61515</v>
      </c>
      <c r="B7712" s="303" t="s">
        <v>61516</v>
      </c>
      <c r="C7712" s="303" t="s">
        <v>99</v>
      </c>
      <c r="D7712" s="304">
        <v>20.34</v>
      </c>
      <c r="E7712" s="305">
        <v>17.57</v>
      </c>
    </row>
    <row r="7713" spans="1:5">
      <c r="A7713" s="303" t="s">
        <v>61517</v>
      </c>
      <c r="B7713" s="303" t="s">
        <v>61518</v>
      </c>
      <c r="C7713" s="303" t="s">
        <v>3253</v>
      </c>
      <c r="D7713" s="304">
        <v>3576.32</v>
      </c>
      <c r="E7713" s="305">
        <v>3087.72</v>
      </c>
    </row>
    <row r="7714" spans="1:5">
      <c r="A7714" s="303" t="s">
        <v>61519</v>
      </c>
      <c r="B7714" s="303" t="s">
        <v>61520</v>
      </c>
      <c r="C7714" s="303" t="s">
        <v>58</v>
      </c>
      <c r="D7714" s="304">
        <v>9.26</v>
      </c>
      <c r="E7714" s="305">
        <v>9.26</v>
      </c>
    </row>
    <row r="7715" spans="1:5">
      <c r="A7715" s="303" t="s">
        <v>61521</v>
      </c>
      <c r="B7715" s="303" t="s">
        <v>61522</v>
      </c>
      <c r="C7715" s="303" t="s">
        <v>58</v>
      </c>
      <c r="D7715" s="304">
        <v>4.3600000000000003</v>
      </c>
      <c r="E7715" s="305">
        <v>4.3600000000000003</v>
      </c>
    </row>
    <row r="7716" spans="1:5">
      <c r="A7716" s="303" t="s">
        <v>61523</v>
      </c>
      <c r="B7716" s="303" t="s">
        <v>61524</v>
      </c>
      <c r="C7716" s="303" t="s">
        <v>58</v>
      </c>
      <c r="D7716" s="304">
        <v>13.54</v>
      </c>
      <c r="E7716" s="305">
        <v>13.54</v>
      </c>
    </row>
    <row r="7717" spans="1:5">
      <c r="A7717" s="303" t="s">
        <v>61525</v>
      </c>
      <c r="B7717" s="303" t="s">
        <v>61526</v>
      </c>
      <c r="C7717" s="303" t="s">
        <v>58</v>
      </c>
      <c r="D7717" s="304">
        <v>8.17</v>
      </c>
      <c r="E7717" s="305">
        <v>8.17</v>
      </c>
    </row>
    <row r="7718" spans="1:5">
      <c r="A7718" s="303" t="s">
        <v>38916</v>
      </c>
      <c r="B7718" s="303" t="s">
        <v>61527</v>
      </c>
      <c r="C7718" s="303" t="s">
        <v>58</v>
      </c>
      <c r="D7718" s="304">
        <v>3.28</v>
      </c>
      <c r="E7718" s="305">
        <v>3.28</v>
      </c>
    </row>
    <row r="7719" spans="1:5">
      <c r="A7719" s="303" t="s">
        <v>61528</v>
      </c>
      <c r="B7719" s="303" t="s">
        <v>61529</v>
      </c>
      <c r="C7719" s="303" t="s">
        <v>58</v>
      </c>
      <c r="D7719" s="304">
        <v>2.5</v>
      </c>
      <c r="E7719" s="305">
        <v>2.5</v>
      </c>
    </row>
    <row r="7720" spans="1:5">
      <c r="A7720" s="303" t="s">
        <v>61530</v>
      </c>
      <c r="B7720" s="303" t="s">
        <v>61531</v>
      </c>
      <c r="C7720" s="303" t="s">
        <v>58</v>
      </c>
      <c r="D7720" s="304">
        <v>62.53</v>
      </c>
      <c r="E7720" s="305">
        <v>62.53</v>
      </c>
    </row>
    <row r="7721" spans="1:5">
      <c r="A7721" s="303" t="s">
        <v>61532</v>
      </c>
      <c r="B7721" s="303" t="s">
        <v>61533</v>
      </c>
      <c r="C7721" s="303" t="s">
        <v>58</v>
      </c>
      <c r="D7721" s="304">
        <v>170.63</v>
      </c>
      <c r="E7721" s="305">
        <v>170.63</v>
      </c>
    </row>
    <row r="7722" spans="1:5">
      <c r="A7722" s="303" t="s">
        <v>61534</v>
      </c>
      <c r="B7722" s="303" t="s">
        <v>61535</v>
      </c>
      <c r="C7722" s="303" t="s">
        <v>58</v>
      </c>
      <c r="D7722" s="304">
        <v>183.48</v>
      </c>
      <c r="E7722" s="305">
        <v>183.48</v>
      </c>
    </row>
    <row r="7723" spans="1:5">
      <c r="A7723" s="303" t="s">
        <v>61536</v>
      </c>
      <c r="B7723" s="303" t="s">
        <v>61537</v>
      </c>
      <c r="C7723" s="303" t="s">
        <v>58</v>
      </c>
      <c r="D7723" s="304">
        <v>103.24</v>
      </c>
      <c r="E7723" s="305">
        <v>103.24</v>
      </c>
    </row>
    <row r="7724" spans="1:5">
      <c r="A7724" s="303" t="s">
        <v>61538</v>
      </c>
      <c r="B7724" s="303" t="s">
        <v>61539</v>
      </c>
      <c r="C7724" s="303" t="s">
        <v>58</v>
      </c>
      <c r="D7724" s="304">
        <v>113.6</v>
      </c>
      <c r="E7724" s="305">
        <v>113.6</v>
      </c>
    </row>
    <row r="7725" spans="1:5">
      <c r="A7725" s="303" t="s">
        <v>61540</v>
      </c>
      <c r="B7725" s="303" t="s">
        <v>61541</v>
      </c>
      <c r="C7725" s="303" t="s">
        <v>58</v>
      </c>
      <c r="D7725" s="304">
        <v>147.53</v>
      </c>
      <c r="E7725" s="305">
        <v>147.53</v>
      </c>
    </row>
    <row r="7726" spans="1:5">
      <c r="A7726" s="303" t="s">
        <v>61542</v>
      </c>
      <c r="B7726" s="303" t="s">
        <v>61543</v>
      </c>
      <c r="C7726" s="303" t="s">
        <v>99</v>
      </c>
      <c r="D7726" s="304">
        <v>3.98</v>
      </c>
      <c r="E7726" s="305">
        <v>3.98</v>
      </c>
    </row>
    <row r="7727" spans="1:5">
      <c r="A7727" s="303" t="s">
        <v>61544</v>
      </c>
      <c r="B7727" s="303" t="s">
        <v>61545</v>
      </c>
      <c r="C7727" s="303" t="s">
        <v>3253</v>
      </c>
      <c r="D7727" s="304">
        <v>750.31</v>
      </c>
      <c r="E7727" s="305">
        <v>750.31</v>
      </c>
    </row>
    <row r="7728" spans="1:5">
      <c r="A7728" s="303" t="s">
        <v>61546</v>
      </c>
      <c r="B7728" s="303" t="s">
        <v>61547</v>
      </c>
      <c r="C7728" s="303" t="s">
        <v>58</v>
      </c>
      <c r="D7728" s="304">
        <v>7359</v>
      </c>
      <c r="E7728" s="305">
        <v>7359</v>
      </c>
    </row>
    <row r="7729" spans="1:5">
      <c r="A7729" s="303" t="s">
        <v>61548</v>
      </c>
      <c r="B7729" s="303" t="s">
        <v>61549</v>
      </c>
      <c r="C7729" s="303" t="s">
        <v>99</v>
      </c>
      <c r="D7729" s="304">
        <v>30.57</v>
      </c>
      <c r="E7729" s="305">
        <v>26.41</v>
      </c>
    </row>
    <row r="7730" spans="1:5">
      <c r="A7730" s="303" t="s">
        <v>61550</v>
      </c>
      <c r="B7730" s="303" t="s">
        <v>61551</v>
      </c>
      <c r="C7730" s="303" t="s">
        <v>3253</v>
      </c>
      <c r="D7730" s="304">
        <v>5368.28</v>
      </c>
      <c r="E7730" s="305">
        <v>4634.8599999999997</v>
      </c>
    </row>
    <row r="7731" spans="1:5">
      <c r="A7731" s="303" t="s">
        <v>61552</v>
      </c>
      <c r="B7731" s="303" t="s">
        <v>61553</v>
      </c>
      <c r="C7731" s="303" t="s">
        <v>58</v>
      </c>
      <c r="D7731" s="304">
        <v>2271</v>
      </c>
      <c r="E7731" s="305">
        <v>2271</v>
      </c>
    </row>
    <row r="7732" spans="1:5">
      <c r="A7732" s="303" t="s">
        <v>33236</v>
      </c>
      <c r="B7732" s="303" t="s">
        <v>61554</v>
      </c>
      <c r="C7732" s="303" t="s">
        <v>58</v>
      </c>
      <c r="D7732" s="304">
        <v>3.5</v>
      </c>
      <c r="E7732" s="305">
        <v>3.5</v>
      </c>
    </row>
    <row r="7733" spans="1:5">
      <c r="A7733" s="303" t="s">
        <v>61555</v>
      </c>
      <c r="B7733" s="303" t="s">
        <v>61556</v>
      </c>
      <c r="C7733" s="303" t="s">
        <v>58</v>
      </c>
      <c r="D7733" s="304">
        <v>1.98</v>
      </c>
      <c r="E7733" s="305">
        <v>1.98</v>
      </c>
    </row>
    <row r="7734" spans="1:5">
      <c r="A7734" s="303" t="s">
        <v>33232</v>
      </c>
      <c r="B7734" s="303" t="s">
        <v>61557</v>
      </c>
      <c r="C7734" s="303" t="s">
        <v>58</v>
      </c>
      <c r="D7734" s="304">
        <v>2.91</v>
      </c>
      <c r="E7734" s="305">
        <v>2.91</v>
      </c>
    </row>
    <row r="7735" spans="1:5">
      <c r="A7735" s="303" t="s">
        <v>61558</v>
      </c>
      <c r="B7735" s="303" t="s">
        <v>61559</v>
      </c>
      <c r="C7735" s="303" t="s">
        <v>58</v>
      </c>
      <c r="D7735" s="304">
        <v>4.0999999999999996</v>
      </c>
      <c r="E7735" s="305">
        <v>4.0999999999999996</v>
      </c>
    </row>
    <row r="7736" spans="1:5">
      <c r="A7736" s="303" t="s">
        <v>33234</v>
      </c>
      <c r="B7736" s="303" t="s">
        <v>61560</v>
      </c>
      <c r="C7736" s="303" t="s">
        <v>58</v>
      </c>
      <c r="D7736" s="304">
        <v>14.21</v>
      </c>
      <c r="E7736" s="305">
        <v>14.21</v>
      </c>
    </row>
    <row r="7737" spans="1:5">
      <c r="A7737" s="303" t="s">
        <v>43133</v>
      </c>
      <c r="B7737" s="303" t="s">
        <v>61561</v>
      </c>
      <c r="C7737" s="303" t="s">
        <v>58</v>
      </c>
      <c r="D7737" s="304">
        <v>2.59</v>
      </c>
      <c r="E7737" s="305">
        <v>2.59</v>
      </c>
    </row>
    <row r="7738" spans="1:5">
      <c r="A7738" s="303" t="s">
        <v>61562</v>
      </c>
      <c r="B7738" s="303" t="s">
        <v>61563</v>
      </c>
      <c r="C7738" s="303" t="s">
        <v>58</v>
      </c>
      <c r="D7738" s="304">
        <v>3.15</v>
      </c>
      <c r="E7738" s="305">
        <v>3.15</v>
      </c>
    </row>
    <row r="7739" spans="1:5">
      <c r="A7739" s="303" t="s">
        <v>61564</v>
      </c>
      <c r="B7739" s="303" t="s">
        <v>61565</v>
      </c>
      <c r="C7739" s="303" t="s">
        <v>58</v>
      </c>
      <c r="D7739" s="304">
        <v>11.71</v>
      </c>
      <c r="E7739" s="305">
        <v>11.71</v>
      </c>
    </row>
    <row r="7740" spans="1:5">
      <c r="A7740" s="303" t="s">
        <v>33248</v>
      </c>
      <c r="B7740" s="303" t="s">
        <v>61566</v>
      </c>
      <c r="C7740" s="303" t="s">
        <v>58</v>
      </c>
      <c r="D7740" s="304">
        <v>23.59</v>
      </c>
      <c r="E7740" s="305">
        <v>23.59</v>
      </c>
    </row>
    <row r="7741" spans="1:5">
      <c r="A7741" s="303" t="s">
        <v>61567</v>
      </c>
      <c r="B7741" s="303" t="s">
        <v>61568</v>
      </c>
      <c r="C7741" s="303" t="s">
        <v>58</v>
      </c>
      <c r="D7741" s="304">
        <v>37</v>
      </c>
      <c r="E7741" s="305">
        <v>37</v>
      </c>
    </row>
    <row r="7742" spans="1:5">
      <c r="A7742" s="303" t="s">
        <v>61569</v>
      </c>
      <c r="B7742" s="303" t="s">
        <v>61570</v>
      </c>
      <c r="C7742" s="303" t="s">
        <v>58</v>
      </c>
      <c r="D7742" s="304">
        <v>3.87</v>
      </c>
      <c r="E7742" s="305">
        <v>3.87</v>
      </c>
    </row>
    <row r="7743" spans="1:5">
      <c r="A7743" s="303" t="s">
        <v>61571</v>
      </c>
      <c r="B7743" s="303" t="s">
        <v>61572</v>
      </c>
      <c r="C7743" s="303" t="s">
        <v>58</v>
      </c>
      <c r="D7743" s="304">
        <v>12.2</v>
      </c>
      <c r="E7743" s="305">
        <v>12.2</v>
      </c>
    </row>
    <row r="7744" spans="1:5">
      <c r="A7744" s="303" t="s">
        <v>61573</v>
      </c>
      <c r="B7744" s="303" t="s">
        <v>61574</v>
      </c>
      <c r="C7744" s="303" t="s">
        <v>58</v>
      </c>
      <c r="D7744" s="304">
        <v>18.5</v>
      </c>
      <c r="E7744" s="305">
        <v>18.5</v>
      </c>
    </row>
    <row r="7745" spans="1:5">
      <c r="A7745" s="303" t="s">
        <v>61575</v>
      </c>
      <c r="B7745" s="303" t="s">
        <v>61576</v>
      </c>
      <c r="C7745" s="303" t="s">
        <v>58</v>
      </c>
      <c r="D7745" s="304">
        <v>46.73</v>
      </c>
      <c r="E7745" s="305">
        <v>46.73</v>
      </c>
    </row>
    <row r="7746" spans="1:5">
      <c r="A7746" s="303" t="s">
        <v>33240</v>
      </c>
      <c r="B7746" s="303" t="s">
        <v>61577</v>
      </c>
      <c r="C7746" s="303" t="s">
        <v>58</v>
      </c>
      <c r="D7746" s="304">
        <v>76.55</v>
      </c>
      <c r="E7746" s="305">
        <v>76.55</v>
      </c>
    </row>
    <row r="7747" spans="1:5">
      <c r="A7747" s="303" t="s">
        <v>33242</v>
      </c>
      <c r="B7747" s="303" t="s">
        <v>61578</v>
      </c>
      <c r="C7747" s="303" t="s">
        <v>58</v>
      </c>
      <c r="D7747" s="304">
        <v>106.11</v>
      </c>
      <c r="E7747" s="305">
        <v>106.11</v>
      </c>
    </row>
    <row r="7748" spans="1:5">
      <c r="A7748" s="303" t="s">
        <v>61579</v>
      </c>
      <c r="B7748" s="303" t="s">
        <v>61580</v>
      </c>
      <c r="C7748" s="303" t="s">
        <v>58</v>
      </c>
      <c r="D7748" s="304">
        <v>9.2799999999999994</v>
      </c>
      <c r="E7748" s="305">
        <v>9.2799999999999994</v>
      </c>
    </row>
    <row r="7749" spans="1:5">
      <c r="A7749" s="303" t="s">
        <v>33256</v>
      </c>
      <c r="B7749" s="303" t="s">
        <v>61581</v>
      </c>
      <c r="C7749" s="303" t="s">
        <v>58</v>
      </c>
      <c r="D7749" s="304">
        <v>2.73</v>
      </c>
      <c r="E7749" s="305">
        <v>2.73</v>
      </c>
    </row>
    <row r="7750" spans="1:5">
      <c r="A7750" s="303" t="s">
        <v>61582</v>
      </c>
      <c r="B7750" s="303" t="s">
        <v>61583</v>
      </c>
      <c r="C7750" s="303" t="s">
        <v>58</v>
      </c>
      <c r="D7750" s="304">
        <v>5.01</v>
      </c>
      <c r="E7750" s="305">
        <v>5.01</v>
      </c>
    </row>
    <row r="7751" spans="1:5">
      <c r="A7751" s="303" t="s">
        <v>61584</v>
      </c>
      <c r="B7751" s="303" t="s">
        <v>61585</v>
      </c>
      <c r="C7751" s="303" t="s">
        <v>58</v>
      </c>
      <c r="D7751" s="304">
        <v>7.76</v>
      </c>
      <c r="E7751" s="305">
        <v>7.76</v>
      </c>
    </row>
    <row r="7752" spans="1:5">
      <c r="A7752" s="303" t="s">
        <v>61586</v>
      </c>
      <c r="B7752" s="303" t="s">
        <v>61587</v>
      </c>
      <c r="C7752" s="303" t="s">
        <v>58</v>
      </c>
      <c r="D7752" s="304">
        <v>104.3</v>
      </c>
      <c r="E7752" s="305">
        <v>104.3</v>
      </c>
    </row>
    <row r="7753" spans="1:5">
      <c r="A7753" s="303" t="s">
        <v>61588</v>
      </c>
      <c r="B7753" s="303" t="s">
        <v>61589</v>
      </c>
      <c r="C7753" s="303" t="s">
        <v>58</v>
      </c>
      <c r="D7753" s="304">
        <v>3.43</v>
      </c>
      <c r="E7753" s="305">
        <v>3.43</v>
      </c>
    </row>
    <row r="7754" spans="1:5">
      <c r="A7754" s="303" t="s">
        <v>61590</v>
      </c>
      <c r="B7754" s="303" t="s">
        <v>61591</v>
      </c>
      <c r="C7754" s="303" t="s">
        <v>58</v>
      </c>
      <c r="D7754" s="304">
        <v>3.01</v>
      </c>
      <c r="E7754" s="305">
        <v>3.01</v>
      </c>
    </row>
    <row r="7755" spans="1:5">
      <c r="A7755" s="303" t="s">
        <v>61592</v>
      </c>
      <c r="B7755" s="303" t="s">
        <v>61593</v>
      </c>
      <c r="C7755" s="303" t="s">
        <v>58</v>
      </c>
      <c r="D7755" s="304">
        <v>4.03</v>
      </c>
      <c r="E7755" s="305">
        <v>4.03</v>
      </c>
    </row>
    <row r="7756" spans="1:5">
      <c r="A7756" s="303" t="s">
        <v>61594</v>
      </c>
      <c r="B7756" s="303" t="s">
        <v>61595</v>
      </c>
      <c r="C7756" s="303" t="s">
        <v>58</v>
      </c>
      <c r="D7756" s="304">
        <v>6.25</v>
      </c>
      <c r="E7756" s="305">
        <v>6.25</v>
      </c>
    </row>
    <row r="7757" spans="1:5">
      <c r="A7757" s="303" t="s">
        <v>61596</v>
      </c>
      <c r="B7757" s="303" t="s">
        <v>61597</v>
      </c>
      <c r="C7757" s="303" t="s">
        <v>58</v>
      </c>
      <c r="D7757" s="304">
        <v>6.86</v>
      </c>
      <c r="E7757" s="305">
        <v>6.86</v>
      </c>
    </row>
    <row r="7758" spans="1:5">
      <c r="A7758" s="303" t="s">
        <v>61598</v>
      </c>
      <c r="B7758" s="303" t="s">
        <v>61599</v>
      </c>
      <c r="C7758" s="303" t="s">
        <v>58</v>
      </c>
      <c r="D7758" s="304">
        <v>889.02</v>
      </c>
      <c r="E7758" s="305">
        <v>889.02</v>
      </c>
    </row>
    <row r="7759" spans="1:5">
      <c r="A7759" s="303" t="s">
        <v>61600</v>
      </c>
      <c r="B7759" s="303" t="s">
        <v>61601</v>
      </c>
      <c r="C7759" s="303" t="s">
        <v>58</v>
      </c>
      <c r="D7759" s="304">
        <v>1401.27</v>
      </c>
      <c r="E7759" s="305">
        <v>1401.27</v>
      </c>
    </row>
    <row r="7760" spans="1:5">
      <c r="A7760" s="303" t="s">
        <v>61602</v>
      </c>
      <c r="B7760" s="303" t="s">
        <v>61603</v>
      </c>
      <c r="C7760" s="303" t="s">
        <v>58</v>
      </c>
      <c r="D7760" s="304">
        <v>1967.59</v>
      </c>
      <c r="E7760" s="305">
        <v>1967.59</v>
      </c>
    </row>
    <row r="7761" spans="1:5">
      <c r="A7761" s="303" t="s">
        <v>61604</v>
      </c>
      <c r="B7761" s="303" t="s">
        <v>61605</v>
      </c>
      <c r="C7761" s="303" t="s">
        <v>58</v>
      </c>
      <c r="D7761" s="304">
        <v>183.93</v>
      </c>
      <c r="E7761" s="305">
        <v>183.93</v>
      </c>
    </row>
    <row r="7762" spans="1:5">
      <c r="A7762" s="303" t="s">
        <v>61606</v>
      </c>
      <c r="B7762" s="303" t="s">
        <v>61607</v>
      </c>
      <c r="C7762" s="303" t="s">
        <v>58</v>
      </c>
      <c r="D7762" s="304">
        <v>239.59</v>
      </c>
      <c r="E7762" s="305">
        <v>239.59</v>
      </c>
    </row>
    <row r="7763" spans="1:5">
      <c r="A7763" s="303" t="s">
        <v>61608</v>
      </c>
      <c r="B7763" s="303" t="s">
        <v>61609</v>
      </c>
      <c r="C7763" s="303" t="s">
        <v>58</v>
      </c>
      <c r="D7763" s="304">
        <v>579.63</v>
      </c>
      <c r="E7763" s="305">
        <v>579.63</v>
      </c>
    </row>
    <row r="7764" spans="1:5">
      <c r="A7764" s="303" t="s">
        <v>39450</v>
      </c>
      <c r="B7764" s="303" t="s">
        <v>61610</v>
      </c>
      <c r="C7764" s="303" t="s">
        <v>58</v>
      </c>
      <c r="D7764" s="304">
        <v>1.23</v>
      </c>
      <c r="E7764" s="305">
        <v>1.23</v>
      </c>
    </row>
    <row r="7765" spans="1:5">
      <c r="A7765" s="303" t="s">
        <v>61611</v>
      </c>
      <c r="B7765" s="303" t="s">
        <v>61612</v>
      </c>
      <c r="C7765" s="303" t="s">
        <v>58</v>
      </c>
      <c r="D7765" s="304">
        <v>15.73</v>
      </c>
      <c r="E7765" s="305">
        <v>15.73</v>
      </c>
    </row>
    <row r="7766" spans="1:5">
      <c r="A7766" s="303" t="s">
        <v>61613</v>
      </c>
      <c r="B7766" s="303" t="s">
        <v>61614</v>
      </c>
      <c r="C7766" s="303" t="s">
        <v>58</v>
      </c>
      <c r="D7766" s="304">
        <v>23.77</v>
      </c>
      <c r="E7766" s="305">
        <v>23.77</v>
      </c>
    </row>
    <row r="7767" spans="1:5">
      <c r="A7767" s="303" t="s">
        <v>61615</v>
      </c>
      <c r="B7767" s="303" t="s">
        <v>61616</v>
      </c>
      <c r="C7767" s="303" t="s">
        <v>58</v>
      </c>
      <c r="D7767" s="304">
        <v>25.75</v>
      </c>
      <c r="E7767" s="305">
        <v>25.75</v>
      </c>
    </row>
    <row r="7768" spans="1:5">
      <c r="A7768" s="303" t="s">
        <v>61617</v>
      </c>
      <c r="B7768" s="303" t="s">
        <v>61618</v>
      </c>
      <c r="C7768" s="303" t="s">
        <v>58</v>
      </c>
      <c r="D7768" s="304">
        <v>30.73</v>
      </c>
      <c r="E7768" s="305">
        <v>30.73</v>
      </c>
    </row>
    <row r="7769" spans="1:5">
      <c r="A7769" s="303" t="s">
        <v>61619</v>
      </c>
      <c r="B7769" s="303" t="s">
        <v>61620</v>
      </c>
      <c r="C7769" s="303" t="s">
        <v>58</v>
      </c>
      <c r="D7769" s="304">
        <v>36.65</v>
      </c>
      <c r="E7769" s="305">
        <v>36.65</v>
      </c>
    </row>
    <row r="7770" spans="1:5">
      <c r="A7770" s="303" t="s">
        <v>61621</v>
      </c>
      <c r="B7770" s="303" t="s">
        <v>61622</v>
      </c>
      <c r="C7770" s="303" t="s">
        <v>58</v>
      </c>
      <c r="D7770" s="304">
        <v>43.47</v>
      </c>
      <c r="E7770" s="305">
        <v>43.47</v>
      </c>
    </row>
    <row r="7771" spans="1:5">
      <c r="A7771" s="303" t="s">
        <v>61623</v>
      </c>
      <c r="B7771" s="303" t="s">
        <v>61624</v>
      </c>
      <c r="C7771" s="303" t="s">
        <v>58</v>
      </c>
      <c r="D7771" s="304">
        <v>59.26</v>
      </c>
      <c r="E7771" s="305">
        <v>59.26</v>
      </c>
    </row>
    <row r="7772" spans="1:5">
      <c r="A7772" s="303" t="s">
        <v>61625</v>
      </c>
      <c r="B7772" s="303" t="s">
        <v>61626</v>
      </c>
      <c r="C7772" s="303" t="s">
        <v>58</v>
      </c>
      <c r="D7772" s="304">
        <v>73.010000000000005</v>
      </c>
      <c r="E7772" s="305">
        <v>73.010000000000005</v>
      </c>
    </row>
    <row r="7773" spans="1:5">
      <c r="A7773" s="303" t="s">
        <v>61627</v>
      </c>
      <c r="B7773" s="303" t="s">
        <v>61628</v>
      </c>
      <c r="C7773" s="303" t="s">
        <v>58</v>
      </c>
      <c r="D7773" s="304">
        <v>84.7</v>
      </c>
      <c r="E7773" s="305">
        <v>84.7</v>
      </c>
    </row>
    <row r="7774" spans="1:5">
      <c r="A7774" s="303" t="s">
        <v>61629</v>
      </c>
      <c r="B7774" s="303" t="s">
        <v>61630</v>
      </c>
      <c r="C7774" s="303" t="s">
        <v>58</v>
      </c>
      <c r="D7774" s="304">
        <v>106.42</v>
      </c>
      <c r="E7774" s="305">
        <v>106.42</v>
      </c>
    </row>
    <row r="7775" spans="1:5">
      <c r="A7775" s="303" t="s">
        <v>61631</v>
      </c>
      <c r="B7775" s="303" t="s">
        <v>61632</v>
      </c>
      <c r="C7775" s="303" t="s">
        <v>58</v>
      </c>
      <c r="D7775" s="304">
        <v>14.92</v>
      </c>
      <c r="E7775" s="305">
        <v>14.92</v>
      </c>
    </row>
    <row r="7776" spans="1:5">
      <c r="A7776" s="303" t="s">
        <v>61633</v>
      </c>
      <c r="B7776" s="303" t="s">
        <v>61634</v>
      </c>
      <c r="C7776" s="303" t="s">
        <v>58</v>
      </c>
      <c r="D7776" s="304">
        <v>744.85</v>
      </c>
      <c r="E7776" s="305">
        <v>744.85</v>
      </c>
    </row>
    <row r="7777" spans="1:5">
      <c r="A7777" s="303" t="s">
        <v>61635</v>
      </c>
      <c r="B7777" s="303" t="s">
        <v>61636</v>
      </c>
      <c r="C7777" s="303" t="s">
        <v>58</v>
      </c>
      <c r="D7777" s="304">
        <v>2569</v>
      </c>
      <c r="E7777" s="305">
        <v>2569</v>
      </c>
    </row>
    <row r="7778" spans="1:5">
      <c r="A7778" s="303" t="s">
        <v>61637</v>
      </c>
      <c r="B7778" s="303" t="s">
        <v>61638</v>
      </c>
      <c r="C7778" s="303" t="s">
        <v>58</v>
      </c>
      <c r="D7778" s="304">
        <v>900.91</v>
      </c>
      <c r="E7778" s="305">
        <v>900.91</v>
      </c>
    </row>
    <row r="7779" spans="1:5">
      <c r="A7779" s="303" t="s">
        <v>61639</v>
      </c>
      <c r="B7779" s="303" t="s">
        <v>61640</v>
      </c>
      <c r="C7779" s="303" t="s">
        <v>58</v>
      </c>
      <c r="D7779" s="304">
        <v>1210.08</v>
      </c>
      <c r="E7779" s="305">
        <v>1210.08</v>
      </c>
    </row>
    <row r="7780" spans="1:5">
      <c r="A7780" s="303" t="s">
        <v>61641</v>
      </c>
      <c r="B7780" s="303" t="s">
        <v>61642</v>
      </c>
      <c r="C7780" s="303" t="s">
        <v>58</v>
      </c>
      <c r="D7780" s="304">
        <v>1694.11</v>
      </c>
      <c r="E7780" s="305">
        <v>1694.11</v>
      </c>
    </row>
    <row r="7781" spans="1:5">
      <c r="A7781" s="303" t="s">
        <v>61643</v>
      </c>
      <c r="B7781" s="303" t="s">
        <v>61644</v>
      </c>
      <c r="C7781" s="303" t="s">
        <v>58</v>
      </c>
      <c r="D7781" s="304">
        <v>217.81</v>
      </c>
      <c r="E7781" s="305">
        <v>217.81</v>
      </c>
    </row>
    <row r="7782" spans="1:5">
      <c r="A7782" s="303" t="s">
        <v>61645</v>
      </c>
      <c r="B7782" s="303" t="s">
        <v>61646</v>
      </c>
      <c r="C7782" s="303" t="s">
        <v>58</v>
      </c>
      <c r="D7782" s="304">
        <v>101.64</v>
      </c>
      <c r="E7782" s="305">
        <v>101.64</v>
      </c>
    </row>
    <row r="7783" spans="1:5">
      <c r="A7783" s="303" t="s">
        <v>61647</v>
      </c>
      <c r="B7783" s="303" t="s">
        <v>61648</v>
      </c>
      <c r="C7783" s="303" t="s">
        <v>58</v>
      </c>
      <c r="D7783" s="304">
        <v>156.76</v>
      </c>
      <c r="E7783" s="305">
        <v>156.76</v>
      </c>
    </row>
    <row r="7784" spans="1:5">
      <c r="A7784" s="303" t="s">
        <v>61649</v>
      </c>
      <c r="B7784" s="303" t="s">
        <v>61650</v>
      </c>
      <c r="C7784" s="303" t="s">
        <v>58</v>
      </c>
      <c r="D7784" s="304">
        <v>526.38</v>
      </c>
      <c r="E7784" s="305">
        <v>526.38</v>
      </c>
    </row>
    <row r="7785" spans="1:5">
      <c r="A7785" s="303" t="s">
        <v>61651</v>
      </c>
      <c r="B7785" s="303" t="s">
        <v>61652</v>
      </c>
      <c r="C7785" s="303" t="s">
        <v>58</v>
      </c>
      <c r="D7785" s="304">
        <v>375.56</v>
      </c>
      <c r="E7785" s="305">
        <v>375.56</v>
      </c>
    </row>
    <row r="7786" spans="1:5">
      <c r="A7786" s="303" t="s">
        <v>61653</v>
      </c>
      <c r="B7786" s="303" t="s">
        <v>61654</v>
      </c>
      <c r="C7786" s="303" t="s">
        <v>58</v>
      </c>
      <c r="D7786" s="304">
        <v>290.42</v>
      </c>
      <c r="E7786" s="305">
        <v>290.42</v>
      </c>
    </row>
    <row r="7787" spans="1:5">
      <c r="A7787" s="303" t="s">
        <v>61655</v>
      </c>
      <c r="B7787" s="303" t="s">
        <v>61656</v>
      </c>
      <c r="C7787" s="303" t="s">
        <v>58</v>
      </c>
      <c r="D7787" s="304">
        <v>381.17</v>
      </c>
      <c r="E7787" s="305">
        <v>381.17</v>
      </c>
    </row>
    <row r="7788" spans="1:5">
      <c r="A7788" s="303" t="s">
        <v>61657</v>
      </c>
      <c r="B7788" s="303" t="s">
        <v>61658</v>
      </c>
      <c r="C7788" s="303" t="s">
        <v>58</v>
      </c>
      <c r="D7788" s="304">
        <v>205.71</v>
      </c>
      <c r="E7788" s="305">
        <v>205.71</v>
      </c>
    </row>
    <row r="7789" spans="1:5">
      <c r="A7789" s="303" t="s">
        <v>61659</v>
      </c>
      <c r="B7789" s="303" t="s">
        <v>61660</v>
      </c>
      <c r="C7789" s="303" t="s">
        <v>58</v>
      </c>
      <c r="D7789" s="304">
        <v>276.67</v>
      </c>
      <c r="E7789" s="305">
        <v>276.67</v>
      </c>
    </row>
    <row r="7790" spans="1:5">
      <c r="A7790" s="303" t="s">
        <v>61661</v>
      </c>
      <c r="B7790" s="303" t="s">
        <v>61662</v>
      </c>
      <c r="C7790" s="303" t="s">
        <v>58</v>
      </c>
      <c r="D7790" s="304">
        <v>726.05</v>
      </c>
      <c r="E7790" s="305">
        <v>726.05</v>
      </c>
    </row>
    <row r="7791" spans="1:5">
      <c r="A7791" s="303" t="s">
        <v>61663</v>
      </c>
      <c r="B7791" s="303" t="s">
        <v>61664</v>
      </c>
      <c r="C7791" s="303" t="s">
        <v>58</v>
      </c>
      <c r="D7791" s="304">
        <v>519.46</v>
      </c>
      <c r="E7791" s="305">
        <v>519.46</v>
      </c>
    </row>
    <row r="7792" spans="1:5">
      <c r="A7792" s="303" t="s">
        <v>61665</v>
      </c>
      <c r="B7792" s="303" t="s">
        <v>61666</v>
      </c>
      <c r="C7792" s="303" t="s">
        <v>58</v>
      </c>
      <c r="D7792" s="304">
        <v>326.72000000000003</v>
      </c>
      <c r="E7792" s="305">
        <v>326.72000000000003</v>
      </c>
    </row>
    <row r="7793" spans="1:5">
      <c r="A7793" s="303" t="s">
        <v>61667</v>
      </c>
      <c r="B7793" s="303" t="s">
        <v>61668</v>
      </c>
      <c r="C7793" s="303" t="s">
        <v>58</v>
      </c>
      <c r="D7793" s="304">
        <v>689.74</v>
      </c>
      <c r="E7793" s="305">
        <v>689.74</v>
      </c>
    </row>
    <row r="7794" spans="1:5">
      <c r="A7794" s="303" t="s">
        <v>61669</v>
      </c>
      <c r="B7794" s="303" t="s">
        <v>61670</v>
      </c>
      <c r="C7794" s="303" t="s">
        <v>58</v>
      </c>
      <c r="D7794" s="304">
        <v>847.05</v>
      </c>
      <c r="E7794" s="305">
        <v>847.05</v>
      </c>
    </row>
    <row r="7795" spans="1:5">
      <c r="A7795" s="303" t="s">
        <v>61671</v>
      </c>
      <c r="B7795" s="303" t="s">
        <v>61672</v>
      </c>
      <c r="C7795" s="303" t="s">
        <v>58</v>
      </c>
      <c r="D7795" s="304">
        <v>1185.8800000000001</v>
      </c>
      <c r="E7795" s="305">
        <v>1185.8800000000001</v>
      </c>
    </row>
    <row r="7796" spans="1:5">
      <c r="A7796" s="303" t="s">
        <v>41419</v>
      </c>
      <c r="B7796" s="303" t="s">
        <v>61673</v>
      </c>
      <c r="C7796" s="303" t="s">
        <v>58</v>
      </c>
      <c r="D7796" s="304">
        <v>2891.25</v>
      </c>
      <c r="E7796" s="305">
        <v>2891.25</v>
      </c>
    </row>
    <row r="7797" spans="1:5">
      <c r="A7797" s="303" t="s">
        <v>35288</v>
      </c>
      <c r="B7797" s="303" t="s">
        <v>61674</v>
      </c>
      <c r="C7797" s="303" t="s">
        <v>58</v>
      </c>
      <c r="D7797" s="304">
        <v>87.88</v>
      </c>
      <c r="E7797" s="305">
        <v>87.88</v>
      </c>
    </row>
    <row r="7798" spans="1:5">
      <c r="A7798" s="303" t="s">
        <v>61675</v>
      </c>
      <c r="B7798" s="303" t="s">
        <v>61676</v>
      </c>
      <c r="C7798" s="303" t="s">
        <v>58</v>
      </c>
      <c r="D7798" s="304">
        <v>2643.01</v>
      </c>
      <c r="E7798" s="305">
        <v>2643.01</v>
      </c>
    </row>
    <row r="7799" spans="1:5">
      <c r="A7799" s="303" t="s">
        <v>61677</v>
      </c>
      <c r="B7799" s="303" t="s">
        <v>61678</v>
      </c>
      <c r="C7799" s="303" t="s">
        <v>99</v>
      </c>
      <c r="D7799" s="304">
        <v>31.11</v>
      </c>
      <c r="E7799" s="305">
        <v>26.87</v>
      </c>
    </row>
    <row r="7800" spans="1:5">
      <c r="A7800" s="303" t="s">
        <v>61679</v>
      </c>
      <c r="B7800" s="303" t="s">
        <v>61680</v>
      </c>
      <c r="C7800" s="303" t="s">
        <v>3253</v>
      </c>
      <c r="D7800" s="304">
        <v>5463.51</v>
      </c>
      <c r="E7800" s="305">
        <v>4717.09</v>
      </c>
    </row>
    <row r="7801" spans="1:5">
      <c r="A7801" s="303" t="s">
        <v>61681</v>
      </c>
      <c r="B7801" s="303" t="s">
        <v>61682</v>
      </c>
      <c r="C7801" s="303" t="s">
        <v>58</v>
      </c>
      <c r="D7801" s="304">
        <v>3845.1</v>
      </c>
      <c r="E7801" s="305">
        <v>3845.1</v>
      </c>
    </row>
    <row r="7802" spans="1:5">
      <c r="A7802" s="303" t="s">
        <v>39484</v>
      </c>
      <c r="B7802" s="303" t="s">
        <v>61683</v>
      </c>
      <c r="C7802" s="303" t="s">
        <v>58</v>
      </c>
      <c r="D7802" s="304">
        <v>4100</v>
      </c>
      <c r="E7802" s="305">
        <v>4100</v>
      </c>
    </row>
    <row r="7803" spans="1:5">
      <c r="A7803" s="303" t="s">
        <v>39480</v>
      </c>
      <c r="B7803" s="303" t="s">
        <v>61684</v>
      </c>
      <c r="C7803" s="303" t="s">
        <v>58</v>
      </c>
      <c r="D7803" s="304">
        <v>8924.67</v>
      </c>
      <c r="E7803" s="305">
        <v>8924.67</v>
      </c>
    </row>
    <row r="7804" spans="1:5">
      <c r="A7804" s="303" t="s">
        <v>41855</v>
      </c>
      <c r="B7804" s="303" t="s">
        <v>61685</v>
      </c>
      <c r="C7804" s="303" t="s">
        <v>58</v>
      </c>
      <c r="D7804" s="304">
        <v>11206.13</v>
      </c>
      <c r="E7804" s="305">
        <v>11206.13</v>
      </c>
    </row>
    <row r="7805" spans="1:5">
      <c r="A7805" s="303" t="s">
        <v>41853</v>
      </c>
      <c r="B7805" s="303" t="s">
        <v>61686</v>
      </c>
      <c r="C7805" s="303" t="s">
        <v>58</v>
      </c>
      <c r="D7805" s="304">
        <v>14516.3</v>
      </c>
      <c r="E7805" s="305">
        <v>14516.3</v>
      </c>
    </row>
    <row r="7806" spans="1:5">
      <c r="A7806" s="303" t="s">
        <v>61687</v>
      </c>
      <c r="B7806" s="303" t="s">
        <v>61688</v>
      </c>
      <c r="C7806" s="303" t="s">
        <v>58</v>
      </c>
      <c r="D7806" s="304">
        <v>5550.48</v>
      </c>
      <c r="E7806" s="305">
        <v>5550.48</v>
      </c>
    </row>
    <row r="7807" spans="1:5">
      <c r="A7807" s="303" t="s">
        <v>61689</v>
      </c>
      <c r="B7807" s="303" t="s">
        <v>61690</v>
      </c>
      <c r="C7807" s="303" t="s">
        <v>58</v>
      </c>
      <c r="D7807" s="304">
        <v>318204.48</v>
      </c>
      <c r="E7807" s="305">
        <v>318204.48</v>
      </c>
    </row>
    <row r="7808" spans="1:5">
      <c r="A7808" s="303" t="s">
        <v>61691</v>
      </c>
      <c r="B7808" s="303" t="s">
        <v>61692</v>
      </c>
      <c r="C7808" s="303" t="s">
        <v>58</v>
      </c>
      <c r="D7808" s="304">
        <v>11310.87</v>
      </c>
      <c r="E7808" s="305">
        <v>11310.87</v>
      </c>
    </row>
    <row r="7809" spans="1:5">
      <c r="A7809" s="303" t="s">
        <v>61693</v>
      </c>
      <c r="B7809" s="303" t="s">
        <v>61694</v>
      </c>
      <c r="C7809" s="303" t="s">
        <v>58</v>
      </c>
      <c r="D7809" s="304">
        <v>5899.09</v>
      </c>
      <c r="E7809" s="305">
        <v>5899.09</v>
      </c>
    </row>
    <row r="7810" spans="1:5">
      <c r="A7810" s="303" t="s">
        <v>61695</v>
      </c>
      <c r="B7810" s="303" t="s">
        <v>61696</v>
      </c>
      <c r="C7810" s="303" t="s">
        <v>58</v>
      </c>
      <c r="D7810" s="304">
        <v>7829.24</v>
      </c>
      <c r="E7810" s="305">
        <v>7829.24</v>
      </c>
    </row>
    <row r="7811" spans="1:5">
      <c r="A7811" s="303" t="s">
        <v>61697</v>
      </c>
      <c r="B7811" s="303" t="s">
        <v>61698</v>
      </c>
      <c r="C7811" s="303" t="s">
        <v>58</v>
      </c>
      <c r="D7811" s="304">
        <v>7312.08</v>
      </c>
      <c r="E7811" s="305">
        <v>7312.08</v>
      </c>
    </row>
    <row r="7812" spans="1:5">
      <c r="A7812" s="303" t="s">
        <v>61699</v>
      </c>
      <c r="B7812" s="303" t="s">
        <v>61700</v>
      </c>
      <c r="C7812" s="303" t="s">
        <v>58</v>
      </c>
      <c r="D7812" s="304">
        <v>3480</v>
      </c>
      <c r="E7812" s="305">
        <v>3480</v>
      </c>
    </row>
    <row r="7813" spans="1:5">
      <c r="A7813" s="303" t="s">
        <v>61701</v>
      </c>
      <c r="B7813" s="303" t="s">
        <v>61702</v>
      </c>
      <c r="C7813" s="303" t="s">
        <v>58</v>
      </c>
      <c r="D7813" s="304">
        <v>2621.0300000000002</v>
      </c>
      <c r="E7813" s="305">
        <v>2621.0300000000002</v>
      </c>
    </row>
    <row r="7814" spans="1:5">
      <c r="A7814" s="303" t="s">
        <v>61703</v>
      </c>
      <c r="B7814" s="303" t="s">
        <v>61704</v>
      </c>
      <c r="C7814" s="303" t="s">
        <v>58</v>
      </c>
      <c r="D7814" s="304">
        <v>3891</v>
      </c>
      <c r="E7814" s="305">
        <v>3891</v>
      </c>
    </row>
    <row r="7815" spans="1:5">
      <c r="A7815" s="303" t="s">
        <v>61705</v>
      </c>
      <c r="B7815" s="303" t="s">
        <v>61706</v>
      </c>
      <c r="C7815" s="303" t="s">
        <v>58</v>
      </c>
      <c r="D7815" s="304">
        <v>5377.73</v>
      </c>
      <c r="E7815" s="305">
        <v>5377.73</v>
      </c>
    </row>
    <row r="7816" spans="1:5">
      <c r="A7816" s="303" t="s">
        <v>61707</v>
      </c>
      <c r="B7816" s="303" t="s">
        <v>61708</v>
      </c>
      <c r="C7816" s="303" t="s">
        <v>58</v>
      </c>
      <c r="D7816" s="304">
        <v>2340.8000000000002</v>
      </c>
      <c r="E7816" s="305">
        <v>2340.8000000000002</v>
      </c>
    </row>
    <row r="7817" spans="1:5">
      <c r="A7817" s="303" t="s">
        <v>61709</v>
      </c>
      <c r="B7817" s="303" t="s">
        <v>61710</v>
      </c>
      <c r="C7817" s="303" t="s">
        <v>58</v>
      </c>
      <c r="D7817" s="304">
        <v>21312.76</v>
      </c>
      <c r="E7817" s="305">
        <v>21312.76</v>
      </c>
    </row>
    <row r="7818" spans="1:5">
      <c r="A7818" s="303" t="s">
        <v>61711</v>
      </c>
      <c r="B7818" s="303" t="s">
        <v>61712</v>
      </c>
      <c r="C7818" s="303" t="s">
        <v>58</v>
      </c>
      <c r="D7818" s="304">
        <v>10090.94</v>
      </c>
      <c r="E7818" s="305">
        <v>10090.94</v>
      </c>
    </row>
    <row r="7819" spans="1:5">
      <c r="A7819" s="303" t="s">
        <v>61713</v>
      </c>
      <c r="B7819" s="303" t="s">
        <v>61714</v>
      </c>
      <c r="C7819" s="303" t="s">
        <v>58</v>
      </c>
      <c r="D7819" s="304">
        <v>11312.76</v>
      </c>
      <c r="E7819" s="305">
        <v>11312.76</v>
      </c>
    </row>
    <row r="7820" spans="1:5">
      <c r="A7820" s="303" t="s">
        <v>61715</v>
      </c>
      <c r="B7820" s="303" t="s">
        <v>61716</v>
      </c>
      <c r="C7820" s="303" t="s">
        <v>58</v>
      </c>
      <c r="D7820" s="304">
        <v>12781.02</v>
      </c>
      <c r="E7820" s="305">
        <v>12781.02</v>
      </c>
    </row>
    <row r="7821" spans="1:5">
      <c r="A7821" s="303" t="s">
        <v>61717</v>
      </c>
      <c r="B7821" s="303" t="s">
        <v>61718</v>
      </c>
      <c r="C7821" s="303" t="s">
        <v>58</v>
      </c>
      <c r="D7821" s="304">
        <v>17566.57</v>
      </c>
      <c r="E7821" s="305">
        <v>17566.57</v>
      </c>
    </row>
    <row r="7822" spans="1:5">
      <c r="A7822" s="303" t="s">
        <v>61719</v>
      </c>
      <c r="B7822" s="303" t="s">
        <v>61720</v>
      </c>
      <c r="C7822" s="303" t="s">
        <v>58</v>
      </c>
      <c r="D7822" s="304">
        <v>6185.44</v>
      </c>
      <c r="E7822" s="305">
        <v>6185.44</v>
      </c>
    </row>
    <row r="7823" spans="1:5">
      <c r="A7823" s="303" t="s">
        <v>61721</v>
      </c>
      <c r="B7823" s="303" t="s">
        <v>61722</v>
      </c>
      <c r="C7823" s="303" t="s">
        <v>58</v>
      </c>
      <c r="D7823" s="304">
        <v>7665.96</v>
      </c>
      <c r="E7823" s="305">
        <v>7665.96</v>
      </c>
    </row>
    <row r="7824" spans="1:5">
      <c r="A7824" s="303" t="s">
        <v>61723</v>
      </c>
      <c r="B7824" s="303" t="s">
        <v>61724</v>
      </c>
      <c r="C7824" s="303" t="s">
        <v>58</v>
      </c>
      <c r="D7824" s="304">
        <v>11391.44</v>
      </c>
      <c r="E7824" s="305">
        <v>11391.44</v>
      </c>
    </row>
    <row r="7825" spans="1:5">
      <c r="A7825" s="303" t="s">
        <v>61725</v>
      </c>
      <c r="B7825" s="303" t="s">
        <v>61726</v>
      </c>
      <c r="C7825" s="303" t="s">
        <v>58</v>
      </c>
      <c r="D7825" s="304">
        <v>11808.86</v>
      </c>
      <c r="E7825" s="305">
        <v>11808.86</v>
      </c>
    </row>
    <row r="7826" spans="1:5">
      <c r="A7826" s="303" t="s">
        <v>61727</v>
      </c>
      <c r="B7826" s="303" t="s">
        <v>61728</v>
      </c>
      <c r="C7826" s="303" t="s">
        <v>58</v>
      </c>
      <c r="D7826" s="304">
        <v>13551.53</v>
      </c>
      <c r="E7826" s="305">
        <v>13551.53</v>
      </c>
    </row>
    <row r="7827" spans="1:5">
      <c r="A7827" s="303" t="s">
        <v>61729</v>
      </c>
      <c r="B7827" s="303" t="s">
        <v>61730</v>
      </c>
      <c r="C7827" s="303" t="s">
        <v>58</v>
      </c>
      <c r="D7827" s="304">
        <v>7401.45</v>
      </c>
      <c r="E7827" s="305">
        <v>7401.45</v>
      </c>
    </row>
    <row r="7828" spans="1:5">
      <c r="A7828" s="303" t="s">
        <v>61731</v>
      </c>
      <c r="B7828" s="303" t="s">
        <v>61732</v>
      </c>
      <c r="C7828" s="303" t="s">
        <v>58</v>
      </c>
      <c r="D7828" s="304">
        <v>7969.74</v>
      </c>
      <c r="E7828" s="305">
        <v>7969.74</v>
      </c>
    </row>
    <row r="7829" spans="1:5">
      <c r="A7829" s="303" t="s">
        <v>61733</v>
      </c>
      <c r="B7829" s="303" t="s">
        <v>61734</v>
      </c>
      <c r="C7829" s="303" t="s">
        <v>58</v>
      </c>
      <c r="D7829" s="304">
        <v>11777.74</v>
      </c>
      <c r="E7829" s="305">
        <v>11777.74</v>
      </c>
    </row>
    <row r="7830" spans="1:5">
      <c r="A7830" s="303" t="s">
        <v>61735</v>
      </c>
      <c r="B7830" s="303" t="s">
        <v>61736</v>
      </c>
      <c r="C7830" s="303" t="s">
        <v>58</v>
      </c>
      <c r="D7830" s="304">
        <v>13625.7</v>
      </c>
      <c r="E7830" s="305">
        <v>13625.7</v>
      </c>
    </row>
    <row r="7831" spans="1:5">
      <c r="A7831" s="303" t="s">
        <v>61737</v>
      </c>
      <c r="B7831" s="303" t="s">
        <v>61738</v>
      </c>
      <c r="C7831" s="303" t="s">
        <v>58</v>
      </c>
      <c r="D7831" s="304">
        <v>14254.22</v>
      </c>
      <c r="E7831" s="305">
        <v>14254.22</v>
      </c>
    </row>
    <row r="7832" spans="1:5">
      <c r="A7832" s="303" t="s">
        <v>61739</v>
      </c>
      <c r="B7832" s="303" t="s">
        <v>61740</v>
      </c>
      <c r="C7832" s="303" t="s">
        <v>58</v>
      </c>
      <c r="D7832" s="304">
        <v>2103.54</v>
      </c>
      <c r="E7832" s="305">
        <v>2103.54</v>
      </c>
    </row>
    <row r="7833" spans="1:5">
      <c r="A7833" s="303" t="s">
        <v>61741</v>
      </c>
      <c r="B7833" s="303" t="s">
        <v>61742</v>
      </c>
      <c r="C7833" s="303" t="s">
        <v>58</v>
      </c>
      <c r="D7833" s="304">
        <v>2275.4899999999998</v>
      </c>
      <c r="E7833" s="305">
        <v>2275.4899999999998</v>
      </c>
    </row>
    <row r="7834" spans="1:5">
      <c r="A7834" s="303" t="s">
        <v>61743</v>
      </c>
      <c r="B7834" s="303" t="s">
        <v>61744</v>
      </c>
      <c r="C7834" s="303" t="s">
        <v>58</v>
      </c>
      <c r="D7834" s="304">
        <v>3026.72</v>
      </c>
      <c r="E7834" s="305">
        <v>3026.72</v>
      </c>
    </row>
    <row r="7835" spans="1:5">
      <c r="A7835" s="303" t="s">
        <v>61745</v>
      </c>
      <c r="B7835" s="303" t="s">
        <v>61746</v>
      </c>
      <c r="C7835" s="303" t="s">
        <v>58</v>
      </c>
      <c r="D7835" s="304">
        <v>3375.26</v>
      </c>
      <c r="E7835" s="305">
        <v>3375.26</v>
      </c>
    </row>
    <row r="7836" spans="1:5">
      <c r="A7836" s="303" t="s">
        <v>61747</v>
      </c>
      <c r="B7836" s="303" t="s">
        <v>61748</v>
      </c>
      <c r="C7836" s="303" t="s">
        <v>58</v>
      </c>
      <c r="D7836" s="304">
        <v>3964.73</v>
      </c>
      <c r="E7836" s="305">
        <v>3964.73</v>
      </c>
    </row>
    <row r="7837" spans="1:5">
      <c r="A7837" s="303" t="s">
        <v>61749</v>
      </c>
      <c r="B7837" s="303" t="s">
        <v>61750</v>
      </c>
      <c r="C7837" s="303" t="s">
        <v>58</v>
      </c>
      <c r="D7837" s="304">
        <v>4463.28</v>
      </c>
      <c r="E7837" s="305">
        <v>4463.28</v>
      </c>
    </row>
    <row r="7838" spans="1:5">
      <c r="A7838" s="303" t="s">
        <v>61751</v>
      </c>
      <c r="B7838" s="303" t="s">
        <v>61752</v>
      </c>
      <c r="C7838" s="303" t="s">
        <v>58</v>
      </c>
      <c r="D7838" s="304">
        <v>1802.04</v>
      </c>
      <c r="E7838" s="305">
        <v>1802.04</v>
      </c>
    </row>
    <row r="7839" spans="1:5">
      <c r="A7839" s="303" t="s">
        <v>61753</v>
      </c>
      <c r="B7839" s="303" t="s">
        <v>61754</v>
      </c>
      <c r="C7839" s="303" t="s">
        <v>58</v>
      </c>
      <c r="D7839" s="304">
        <v>1984.24</v>
      </c>
      <c r="E7839" s="305">
        <v>1984.24</v>
      </c>
    </row>
    <row r="7840" spans="1:5">
      <c r="A7840" s="303" t="s">
        <v>61755</v>
      </c>
      <c r="B7840" s="303" t="s">
        <v>61756</v>
      </c>
      <c r="C7840" s="303" t="s">
        <v>58</v>
      </c>
      <c r="D7840" s="304">
        <v>5638.86</v>
      </c>
      <c r="E7840" s="305">
        <v>5638.86</v>
      </c>
    </row>
    <row r="7841" spans="1:5">
      <c r="A7841" s="303" t="s">
        <v>61757</v>
      </c>
      <c r="B7841" s="303" t="s">
        <v>61758</v>
      </c>
      <c r="C7841" s="303" t="s">
        <v>58</v>
      </c>
      <c r="D7841" s="304">
        <v>5947.86</v>
      </c>
      <c r="E7841" s="305">
        <v>5947.86</v>
      </c>
    </row>
    <row r="7842" spans="1:5">
      <c r="A7842" s="303" t="s">
        <v>61759</v>
      </c>
      <c r="B7842" s="303" t="s">
        <v>61760</v>
      </c>
      <c r="C7842" s="303" t="s">
        <v>58</v>
      </c>
      <c r="D7842" s="304">
        <v>7892.87</v>
      </c>
      <c r="E7842" s="305">
        <v>7892.87</v>
      </c>
    </row>
    <row r="7843" spans="1:5">
      <c r="A7843" s="303" t="s">
        <v>61761</v>
      </c>
      <c r="B7843" s="303" t="s">
        <v>61762</v>
      </c>
      <c r="C7843" s="303" t="s">
        <v>58</v>
      </c>
      <c r="D7843" s="304">
        <v>9563.26</v>
      </c>
      <c r="E7843" s="305">
        <v>9563.26</v>
      </c>
    </row>
    <row r="7844" spans="1:5">
      <c r="A7844" s="303" t="s">
        <v>61763</v>
      </c>
      <c r="B7844" s="303" t="s">
        <v>61764</v>
      </c>
      <c r="C7844" s="303" t="s">
        <v>58</v>
      </c>
      <c r="D7844" s="304">
        <v>10757.08</v>
      </c>
      <c r="E7844" s="305">
        <v>10757.08</v>
      </c>
    </row>
    <row r="7845" spans="1:5">
      <c r="A7845" s="303" t="s">
        <v>61765</v>
      </c>
      <c r="B7845" s="303" t="s">
        <v>61766</v>
      </c>
      <c r="C7845" s="303" t="s">
        <v>58</v>
      </c>
      <c r="D7845" s="304">
        <v>84770.18</v>
      </c>
      <c r="E7845" s="305">
        <v>84770.18</v>
      </c>
    </row>
    <row r="7846" spans="1:5">
      <c r="A7846" s="303" t="s">
        <v>61767</v>
      </c>
      <c r="B7846" s="303" t="s">
        <v>61768</v>
      </c>
      <c r="C7846" s="303" t="s">
        <v>58</v>
      </c>
      <c r="D7846" s="304">
        <v>26532.89</v>
      </c>
      <c r="E7846" s="305">
        <v>26532.89</v>
      </c>
    </row>
    <row r="7847" spans="1:5">
      <c r="A7847" s="303" t="s">
        <v>61769</v>
      </c>
      <c r="B7847" s="303" t="s">
        <v>61770</v>
      </c>
      <c r="C7847" s="303" t="s">
        <v>58</v>
      </c>
      <c r="D7847" s="304">
        <v>34241.21</v>
      </c>
      <c r="E7847" s="305">
        <v>34241.21</v>
      </c>
    </row>
    <row r="7848" spans="1:5">
      <c r="A7848" s="303" t="s">
        <v>61771</v>
      </c>
      <c r="B7848" s="303" t="s">
        <v>61772</v>
      </c>
      <c r="C7848" s="303" t="s">
        <v>58</v>
      </c>
      <c r="D7848" s="304">
        <v>49818.28</v>
      </c>
      <c r="E7848" s="305">
        <v>49818.28</v>
      </c>
    </row>
    <row r="7849" spans="1:5">
      <c r="A7849" s="303" t="s">
        <v>61773</v>
      </c>
      <c r="B7849" s="303" t="s">
        <v>61774</v>
      </c>
      <c r="C7849" s="303" t="s">
        <v>58</v>
      </c>
      <c r="D7849" s="304">
        <v>6118.59</v>
      </c>
      <c r="E7849" s="305">
        <v>6118.59</v>
      </c>
    </row>
    <row r="7850" spans="1:5">
      <c r="A7850" s="303" t="s">
        <v>38338</v>
      </c>
      <c r="B7850" s="303" t="s">
        <v>61775</v>
      </c>
      <c r="C7850" s="303" t="s">
        <v>58</v>
      </c>
      <c r="D7850" s="304">
        <v>24370.16</v>
      </c>
      <c r="E7850" s="305">
        <v>24370.16</v>
      </c>
    </row>
    <row r="7851" spans="1:5">
      <c r="A7851" s="303" t="s">
        <v>61776</v>
      </c>
      <c r="B7851" s="303" t="s">
        <v>61777</v>
      </c>
      <c r="C7851" s="303" t="s">
        <v>121</v>
      </c>
      <c r="D7851" s="304">
        <v>31.39</v>
      </c>
      <c r="E7851" s="305">
        <v>31.39</v>
      </c>
    </row>
    <row r="7852" spans="1:5">
      <c r="A7852" s="303" t="s">
        <v>61778</v>
      </c>
      <c r="B7852" s="303" t="s">
        <v>61779</v>
      </c>
      <c r="C7852" s="303" t="s">
        <v>121</v>
      </c>
      <c r="D7852" s="304">
        <v>27.8</v>
      </c>
      <c r="E7852" s="305">
        <v>27.8</v>
      </c>
    </row>
    <row r="7853" spans="1:5">
      <c r="A7853" s="303" t="s">
        <v>61780</v>
      </c>
      <c r="B7853" s="303" t="s">
        <v>61781</v>
      </c>
      <c r="C7853" s="303" t="s">
        <v>63</v>
      </c>
      <c r="D7853" s="304">
        <v>1.62</v>
      </c>
      <c r="E7853" s="305">
        <v>1.62</v>
      </c>
    </row>
    <row r="7854" spans="1:5">
      <c r="A7854" s="303" t="s">
        <v>61782</v>
      </c>
      <c r="B7854" s="303" t="s">
        <v>61783</v>
      </c>
      <c r="C7854" s="303" t="s">
        <v>63</v>
      </c>
      <c r="D7854" s="304">
        <v>1.46</v>
      </c>
      <c r="E7854" s="305">
        <v>1.46</v>
      </c>
    </row>
    <row r="7855" spans="1:5">
      <c r="A7855" s="303" t="s">
        <v>61784</v>
      </c>
      <c r="B7855" s="303" t="s">
        <v>61785</v>
      </c>
      <c r="C7855" s="303" t="s">
        <v>121</v>
      </c>
      <c r="D7855" s="304">
        <v>26.5</v>
      </c>
      <c r="E7855" s="305">
        <v>26.5</v>
      </c>
    </row>
    <row r="7856" spans="1:5">
      <c r="A7856" s="303" t="s">
        <v>61786</v>
      </c>
      <c r="B7856" s="303" t="s">
        <v>61787</v>
      </c>
      <c r="C7856" s="303" t="s">
        <v>121</v>
      </c>
      <c r="D7856" s="304">
        <v>34.83</v>
      </c>
      <c r="E7856" s="305">
        <v>34.83</v>
      </c>
    </row>
    <row r="7857" spans="1:5">
      <c r="A7857" s="303" t="s">
        <v>61788</v>
      </c>
      <c r="B7857" s="303" t="s">
        <v>61789</v>
      </c>
      <c r="C7857" s="303" t="s">
        <v>121</v>
      </c>
      <c r="D7857" s="304">
        <v>37.799999999999997</v>
      </c>
      <c r="E7857" s="305">
        <v>37.799999999999997</v>
      </c>
    </row>
    <row r="7858" spans="1:5">
      <c r="A7858" s="303" t="s">
        <v>61790</v>
      </c>
      <c r="B7858" s="303" t="s">
        <v>61791</v>
      </c>
      <c r="C7858" s="303" t="s">
        <v>121</v>
      </c>
      <c r="D7858" s="304">
        <v>30.78</v>
      </c>
      <c r="E7858" s="305">
        <v>30.78</v>
      </c>
    </row>
    <row r="7859" spans="1:5">
      <c r="A7859" s="303" t="s">
        <v>61792</v>
      </c>
      <c r="B7859" s="303" t="s">
        <v>61793</v>
      </c>
      <c r="C7859" s="303" t="s">
        <v>121</v>
      </c>
      <c r="D7859" s="304">
        <v>35.78</v>
      </c>
      <c r="E7859" s="305">
        <v>35.78</v>
      </c>
    </row>
    <row r="7860" spans="1:5">
      <c r="A7860" s="303" t="s">
        <v>61794</v>
      </c>
      <c r="B7860" s="303" t="s">
        <v>61795</v>
      </c>
      <c r="C7860" s="303" t="s">
        <v>121</v>
      </c>
      <c r="D7860" s="304">
        <v>26.5</v>
      </c>
      <c r="E7860" s="305">
        <v>26.5</v>
      </c>
    </row>
    <row r="7861" spans="1:5">
      <c r="A7861" s="303" t="s">
        <v>45975</v>
      </c>
      <c r="B7861" s="303" t="s">
        <v>61796</v>
      </c>
      <c r="C7861" s="303" t="s">
        <v>94</v>
      </c>
      <c r="D7861" s="304">
        <v>90</v>
      </c>
      <c r="E7861" s="305">
        <v>90</v>
      </c>
    </row>
    <row r="7862" spans="1:5">
      <c r="A7862" s="303" t="s">
        <v>45985</v>
      </c>
      <c r="B7862" s="303" t="s">
        <v>61797</v>
      </c>
      <c r="C7862" s="303" t="s">
        <v>94</v>
      </c>
      <c r="D7862" s="304">
        <v>91.17</v>
      </c>
      <c r="E7862" s="305">
        <v>91.17</v>
      </c>
    </row>
    <row r="7863" spans="1:5">
      <c r="A7863" s="303" t="s">
        <v>45995</v>
      </c>
      <c r="B7863" s="303" t="s">
        <v>61798</v>
      </c>
      <c r="C7863" s="303" t="s">
        <v>94</v>
      </c>
      <c r="D7863" s="304">
        <v>90</v>
      </c>
      <c r="E7863" s="305">
        <v>90</v>
      </c>
    </row>
    <row r="7864" spans="1:5">
      <c r="A7864" s="303" t="s">
        <v>33272</v>
      </c>
      <c r="B7864" s="303" t="s">
        <v>61799</v>
      </c>
      <c r="C7864" s="303" t="s">
        <v>94</v>
      </c>
      <c r="D7864" s="304">
        <v>45</v>
      </c>
      <c r="E7864" s="305">
        <v>45</v>
      </c>
    </row>
    <row r="7865" spans="1:5">
      <c r="A7865" s="303" t="s">
        <v>38656</v>
      </c>
      <c r="B7865" s="303" t="s">
        <v>61800</v>
      </c>
      <c r="C7865" s="303" t="s">
        <v>94</v>
      </c>
      <c r="D7865" s="304">
        <v>1032.92</v>
      </c>
      <c r="E7865" s="305">
        <v>1032.92</v>
      </c>
    </row>
    <row r="7866" spans="1:5">
      <c r="A7866" s="303" t="s">
        <v>61801</v>
      </c>
      <c r="B7866" s="303" t="s">
        <v>61802</v>
      </c>
      <c r="C7866" s="303" t="s">
        <v>121</v>
      </c>
      <c r="D7866" s="304">
        <v>0.84</v>
      </c>
      <c r="E7866" s="305">
        <v>0.84</v>
      </c>
    </row>
    <row r="7867" spans="1:5">
      <c r="A7867" s="303" t="s">
        <v>61803</v>
      </c>
      <c r="B7867" s="303" t="s">
        <v>61804</v>
      </c>
      <c r="C7867" s="303" t="s">
        <v>121</v>
      </c>
      <c r="D7867" s="304">
        <v>1.56</v>
      </c>
      <c r="E7867" s="305">
        <v>1.56</v>
      </c>
    </row>
    <row r="7868" spans="1:5">
      <c r="A7868" s="303" t="s">
        <v>61805</v>
      </c>
      <c r="B7868" s="303" t="s">
        <v>61806</v>
      </c>
      <c r="C7868" s="303" t="s">
        <v>121</v>
      </c>
      <c r="D7868" s="304">
        <v>2.58</v>
      </c>
      <c r="E7868" s="305">
        <v>2.58</v>
      </c>
    </row>
    <row r="7869" spans="1:5">
      <c r="A7869" s="303" t="s">
        <v>61807</v>
      </c>
      <c r="B7869" s="303" t="s">
        <v>61808</v>
      </c>
      <c r="C7869" s="303" t="s">
        <v>121</v>
      </c>
      <c r="D7869" s="304">
        <v>2.96</v>
      </c>
      <c r="E7869" s="305">
        <v>2.96</v>
      </c>
    </row>
    <row r="7870" spans="1:5">
      <c r="A7870" s="303" t="s">
        <v>45992</v>
      </c>
      <c r="B7870" s="303" t="s">
        <v>61809</v>
      </c>
      <c r="C7870" s="303" t="s">
        <v>121</v>
      </c>
      <c r="D7870" s="304">
        <v>0.91</v>
      </c>
      <c r="E7870" s="305">
        <v>0.91</v>
      </c>
    </row>
    <row r="7871" spans="1:5">
      <c r="A7871" s="303" t="s">
        <v>61810</v>
      </c>
      <c r="B7871" s="303" t="s">
        <v>61811</v>
      </c>
      <c r="C7871" s="303" t="s">
        <v>121</v>
      </c>
      <c r="D7871" s="304">
        <v>1.71</v>
      </c>
      <c r="E7871" s="305">
        <v>1.71</v>
      </c>
    </row>
    <row r="7872" spans="1:5">
      <c r="A7872" s="303" t="s">
        <v>61812</v>
      </c>
      <c r="B7872" s="303" t="s">
        <v>61813</v>
      </c>
      <c r="C7872" s="303" t="s">
        <v>121</v>
      </c>
      <c r="D7872" s="304">
        <v>2.76</v>
      </c>
      <c r="E7872" s="305">
        <v>2.76</v>
      </c>
    </row>
    <row r="7873" spans="1:5">
      <c r="A7873" s="303" t="s">
        <v>61814</v>
      </c>
      <c r="B7873" s="303" t="s">
        <v>61815</v>
      </c>
      <c r="C7873" s="303" t="s">
        <v>121</v>
      </c>
      <c r="D7873" s="304">
        <v>2.8</v>
      </c>
      <c r="E7873" s="305">
        <v>2.8</v>
      </c>
    </row>
    <row r="7874" spans="1:5">
      <c r="A7874" s="303" t="s">
        <v>61816</v>
      </c>
      <c r="B7874" s="303" t="s">
        <v>61817</v>
      </c>
      <c r="C7874" s="303" t="s">
        <v>121</v>
      </c>
      <c r="D7874" s="304">
        <v>2.41</v>
      </c>
      <c r="E7874" s="305">
        <v>2.41</v>
      </c>
    </row>
    <row r="7875" spans="1:5">
      <c r="A7875" s="303" t="s">
        <v>61818</v>
      </c>
      <c r="B7875" s="303" t="s">
        <v>61819</v>
      </c>
      <c r="C7875" s="303" t="s">
        <v>121</v>
      </c>
      <c r="D7875" s="304">
        <v>4.1399999999999997</v>
      </c>
      <c r="E7875" s="305">
        <v>4.1399999999999997</v>
      </c>
    </row>
    <row r="7876" spans="1:5">
      <c r="A7876" s="303" t="s">
        <v>33095</v>
      </c>
      <c r="B7876" s="303" t="s">
        <v>61820</v>
      </c>
      <c r="C7876" s="303" t="s">
        <v>121</v>
      </c>
      <c r="D7876" s="304">
        <v>3.33</v>
      </c>
      <c r="E7876" s="305">
        <v>3.33</v>
      </c>
    </row>
    <row r="7877" spans="1:5">
      <c r="A7877" s="303" t="s">
        <v>61821</v>
      </c>
      <c r="B7877" s="303" t="s">
        <v>61822</v>
      </c>
      <c r="C7877" s="303" t="s">
        <v>121</v>
      </c>
      <c r="D7877" s="304">
        <v>0.87</v>
      </c>
      <c r="E7877" s="305">
        <v>0.87</v>
      </c>
    </row>
    <row r="7878" spans="1:5">
      <c r="A7878" s="303" t="s">
        <v>61823</v>
      </c>
      <c r="B7878" s="303" t="s">
        <v>61824</v>
      </c>
      <c r="C7878" s="303" t="s">
        <v>94</v>
      </c>
      <c r="D7878" s="304">
        <v>469.19</v>
      </c>
      <c r="E7878" s="305">
        <v>469.19</v>
      </c>
    </row>
    <row r="7879" spans="1:5">
      <c r="A7879" s="303" t="s">
        <v>61825</v>
      </c>
      <c r="B7879" s="303" t="s">
        <v>61826</v>
      </c>
      <c r="C7879" s="303" t="s">
        <v>94</v>
      </c>
      <c r="D7879" s="304">
        <v>674.15</v>
      </c>
      <c r="E7879" s="305">
        <v>674.15</v>
      </c>
    </row>
    <row r="7880" spans="1:5">
      <c r="A7880" s="303" t="s">
        <v>61827</v>
      </c>
      <c r="B7880" s="303" t="s">
        <v>61828</v>
      </c>
      <c r="C7880" s="303" t="s">
        <v>94</v>
      </c>
      <c r="D7880" s="304">
        <v>47.19</v>
      </c>
      <c r="E7880" s="305">
        <v>47.19</v>
      </c>
    </row>
    <row r="7881" spans="1:5">
      <c r="A7881" s="303" t="s">
        <v>61829</v>
      </c>
      <c r="B7881" s="303" t="s">
        <v>61830</v>
      </c>
      <c r="C7881" s="303" t="s">
        <v>94</v>
      </c>
      <c r="D7881" s="304">
        <v>33.700000000000003</v>
      </c>
      <c r="E7881" s="305">
        <v>33.700000000000003</v>
      </c>
    </row>
    <row r="7882" spans="1:5">
      <c r="A7882" s="303" t="s">
        <v>61831</v>
      </c>
      <c r="B7882" s="303" t="s">
        <v>61832</v>
      </c>
      <c r="C7882" s="303" t="s">
        <v>94</v>
      </c>
      <c r="D7882" s="304">
        <v>33.700000000000003</v>
      </c>
      <c r="E7882" s="305">
        <v>33.700000000000003</v>
      </c>
    </row>
    <row r="7883" spans="1:5">
      <c r="A7883" s="303" t="s">
        <v>61833</v>
      </c>
      <c r="B7883" s="303" t="s">
        <v>61834</v>
      </c>
      <c r="C7883" s="303" t="s">
        <v>58</v>
      </c>
      <c r="D7883" s="304">
        <v>36.880000000000003</v>
      </c>
      <c r="E7883" s="305">
        <v>36.880000000000003</v>
      </c>
    </row>
    <row r="7884" spans="1:5">
      <c r="A7884" s="303" t="s">
        <v>45723</v>
      </c>
      <c r="B7884" s="303" t="s">
        <v>61835</v>
      </c>
      <c r="C7884" s="303" t="s">
        <v>58</v>
      </c>
      <c r="D7884" s="304">
        <v>25.79</v>
      </c>
      <c r="E7884" s="305">
        <v>25.79</v>
      </c>
    </row>
    <row r="7885" spans="1:5">
      <c r="A7885" s="303" t="s">
        <v>45725</v>
      </c>
      <c r="B7885" s="303" t="s">
        <v>61836</v>
      </c>
      <c r="C7885" s="303" t="s">
        <v>58</v>
      </c>
      <c r="D7885" s="304">
        <v>54.82</v>
      </c>
      <c r="E7885" s="305">
        <v>54.82</v>
      </c>
    </row>
    <row r="7886" spans="1:5">
      <c r="A7886" s="303" t="s">
        <v>61837</v>
      </c>
      <c r="B7886" s="303" t="s">
        <v>61838</v>
      </c>
      <c r="C7886" s="303" t="s">
        <v>58</v>
      </c>
      <c r="D7886" s="304">
        <v>42.42</v>
      </c>
      <c r="E7886" s="305">
        <v>42.42</v>
      </c>
    </row>
    <row r="7887" spans="1:5">
      <c r="A7887" s="303" t="s">
        <v>45721</v>
      </c>
      <c r="B7887" s="303" t="s">
        <v>61839</v>
      </c>
      <c r="C7887" s="303" t="s">
        <v>58</v>
      </c>
      <c r="D7887" s="304">
        <v>99.06</v>
      </c>
      <c r="E7887" s="305">
        <v>99.06</v>
      </c>
    </row>
    <row r="7888" spans="1:5">
      <c r="A7888" s="303" t="s">
        <v>61840</v>
      </c>
      <c r="B7888" s="303" t="s">
        <v>61841</v>
      </c>
      <c r="C7888" s="303" t="s">
        <v>58</v>
      </c>
      <c r="D7888" s="304">
        <v>70.930000000000007</v>
      </c>
      <c r="E7888" s="305">
        <v>70.930000000000007</v>
      </c>
    </row>
    <row r="7889" spans="1:5">
      <c r="A7889" s="303" t="s">
        <v>61842</v>
      </c>
      <c r="B7889" s="303" t="s">
        <v>61843</v>
      </c>
      <c r="C7889" s="303" t="s">
        <v>58</v>
      </c>
      <c r="D7889" s="304">
        <v>127.64</v>
      </c>
      <c r="E7889" s="305">
        <v>127.64</v>
      </c>
    </row>
    <row r="7890" spans="1:5">
      <c r="A7890" s="303" t="s">
        <v>61844</v>
      </c>
      <c r="B7890" s="303" t="s">
        <v>61845</v>
      </c>
      <c r="C7890" s="303" t="s">
        <v>58</v>
      </c>
      <c r="D7890" s="304">
        <v>108.35</v>
      </c>
      <c r="E7890" s="305">
        <v>108.35</v>
      </c>
    </row>
    <row r="7891" spans="1:5">
      <c r="A7891" s="303" t="s">
        <v>33276</v>
      </c>
      <c r="B7891" s="303" t="s">
        <v>61846</v>
      </c>
      <c r="C7891" s="303" t="s">
        <v>99</v>
      </c>
      <c r="D7891" s="304">
        <v>26.79</v>
      </c>
      <c r="E7891" s="305">
        <v>23.14</v>
      </c>
    </row>
    <row r="7892" spans="1:5">
      <c r="A7892" s="303" t="s">
        <v>61847</v>
      </c>
      <c r="B7892" s="303" t="s">
        <v>61848</v>
      </c>
      <c r="C7892" s="303" t="s">
        <v>3253</v>
      </c>
      <c r="D7892" s="304">
        <v>4708.03</v>
      </c>
      <c r="E7892" s="305">
        <v>4064.82</v>
      </c>
    </row>
    <row r="7893" spans="1:5">
      <c r="A7893" s="303" t="s">
        <v>61849</v>
      </c>
      <c r="B7893" s="303" t="s">
        <v>61850</v>
      </c>
      <c r="C7893" s="303" t="s">
        <v>99</v>
      </c>
      <c r="D7893" s="304">
        <v>124.8</v>
      </c>
      <c r="E7893" s="305">
        <v>107.79</v>
      </c>
    </row>
    <row r="7894" spans="1:5">
      <c r="A7894" s="303" t="s">
        <v>61851</v>
      </c>
      <c r="B7894" s="303" t="s">
        <v>61852</v>
      </c>
      <c r="C7894" s="303" t="s">
        <v>3253</v>
      </c>
      <c r="D7894" s="304">
        <v>21912.34</v>
      </c>
      <c r="E7894" s="305">
        <v>18918.689999999999</v>
      </c>
    </row>
    <row r="7895" spans="1:5">
      <c r="A7895" s="303" t="s">
        <v>61853</v>
      </c>
      <c r="B7895" s="303" t="s">
        <v>61854</v>
      </c>
      <c r="C7895" s="303" t="s">
        <v>99</v>
      </c>
      <c r="D7895" s="304">
        <v>135.05000000000001</v>
      </c>
      <c r="E7895" s="305">
        <v>116.65</v>
      </c>
    </row>
    <row r="7896" spans="1:5">
      <c r="A7896" s="303" t="s">
        <v>61855</v>
      </c>
      <c r="B7896" s="303" t="s">
        <v>61856</v>
      </c>
      <c r="C7896" s="303" t="s">
        <v>3253</v>
      </c>
      <c r="D7896" s="304">
        <v>23714.21</v>
      </c>
      <c r="E7896" s="305">
        <v>20474.38</v>
      </c>
    </row>
    <row r="7897" spans="1:5">
      <c r="A7897" s="303" t="s">
        <v>61857</v>
      </c>
      <c r="B7897" s="303" t="s">
        <v>61858</v>
      </c>
      <c r="C7897" s="303" t="s">
        <v>99</v>
      </c>
      <c r="D7897" s="304">
        <v>136.13999999999999</v>
      </c>
      <c r="E7897" s="305">
        <v>117.59</v>
      </c>
    </row>
    <row r="7898" spans="1:5">
      <c r="A7898" s="303" t="s">
        <v>61859</v>
      </c>
      <c r="B7898" s="303" t="s">
        <v>61860</v>
      </c>
      <c r="C7898" s="303" t="s">
        <v>3253</v>
      </c>
      <c r="D7898" s="304">
        <v>23902.5</v>
      </c>
      <c r="E7898" s="305">
        <v>20636.939999999999</v>
      </c>
    </row>
    <row r="7899" spans="1:5">
      <c r="A7899" s="303" t="s">
        <v>61861</v>
      </c>
      <c r="B7899" s="303" t="s">
        <v>61862</v>
      </c>
      <c r="C7899" s="303" t="s">
        <v>58</v>
      </c>
      <c r="D7899" s="304">
        <v>1.79</v>
      </c>
      <c r="E7899" s="305">
        <v>1.79</v>
      </c>
    </row>
    <row r="7900" spans="1:5">
      <c r="A7900" s="303" t="s">
        <v>61863</v>
      </c>
      <c r="B7900" s="303" t="s">
        <v>61864</v>
      </c>
      <c r="C7900" s="303" t="s">
        <v>58</v>
      </c>
      <c r="D7900" s="304">
        <v>1.81</v>
      </c>
      <c r="E7900" s="305">
        <v>1.81</v>
      </c>
    </row>
    <row r="7901" spans="1:5">
      <c r="A7901" s="303" t="s">
        <v>61865</v>
      </c>
      <c r="B7901" s="303" t="s">
        <v>61866</v>
      </c>
      <c r="C7901" s="303" t="s">
        <v>58</v>
      </c>
      <c r="D7901" s="304">
        <v>2.0099999999999998</v>
      </c>
      <c r="E7901" s="305">
        <v>2.0099999999999998</v>
      </c>
    </row>
    <row r="7902" spans="1:5">
      <c r="A7902" s="303" t="s">
        <v>61867</v>
      </c>
      <c r="B7902" s="303" t="s">
        <v>61868</v>
      </c>
      <c r="C7902" s="303" t="s">
        <v>58</v>
      </c>
      <c r="D7902" s="304">
        <v>0.55000000000000004</v>
      </c>
      <c r="E7902" s="305">
        <v>0.55000000000000004</v>
      </c>
    </row>
    <row r="7903" spans="1:5">
      <c r="A7903" s="303" t="s">
        <v>61869</v>
      </c>
      <c r="B7903" s="303" t="s">
        <v>61870</v>
      </c>
      <c r="C7903" s="303" t="s">
        <v>58</v>
      </c>
      <c r="D7903" s="304">
        <v>1.01</v>
      </c>
      <c r="E7903" s="305">
        <v>1.01</v>
      </c>
    </row>
    <row r="7904" spans="1:5">
      <c r="A7904" s="303" t="s">
        <v>61871</v>
      </c>
      <c r="B7904" s="303" t="s">
        <v>61872</v>
      </c>
      <c r="C7904" s="303" t="s">
        <v>58</v>
      </c>
      <c r="D7904" s="304">
        <v>3.73</v>
      </c>
      <c r="E7904" s="305">
        <v>3.73</v>
      </c>
    </row>
    <row r="7905" spans="1:5">
      <c r="A7905" s="303" t="s">
        <v>61873</v>
      </c>
      <c r="B7905" s="303" t="s">
        <v>61874</v>
      </c>
      <c r="C7905" s="303" t="s">
        <v>58</v>
      </c>
      <c r="D7905" s="304">
        <v>2.64</v>
      </c>
      <c r="E7905" s="305">
        <v>2.64</v>
      </c>
    </row>
    <row r="7906" spans="1:5">
      <c r="A7906" s="303" t="s">
        <v>61875</v>
      </c>
      <c r="B7906" s="303" t="s">
        <v>61876</v>
      </c>
      <c r="C7906" s="303" t="s">
        <v>58</v>
      </c>
      <c r="D7906" s="304">
        <v>0.65</v>
      </c>
      <c r="E7906" s="305">
        <v>0.65</v>
      </c>
    </row>
    <row r="7907" spans="1:5">
      <c r="A7907" s="303" t="s">
        <v>61877</v>
      </c>
      <c r="B7907" s="303" t="s">
        <v>61878</v>
      </c>
      <c r="C7907" s="303" t="s">
        <v>58</v>
      </c>
      <c r="D7907" s="304">
        <v>1.01</v>
      </c>
      <c r="E7907" s="305">
        <v>1.01</v>
      </c>
    </row>
    <row r="7908" spans="1:5">
      <c r="A7908" s="303" t="s">
        <v>61879</v>
      </c>
      <c r="B7908" s="303" t="s">
        <v>61880</v>
      </c>
      <c r="C7908" s="303" t="s">
        <v>58</v>
      </c>
      <c r="D7908" s="304">
        <v>6.8</v>
      </c>
      <c r="E7908" s="305">
        <v>6.8</v>
      </c>
    </row>
    <row r="7909" spans="1:5">
      <c r="A7909" s="303" t="s">
        <v>61881</v>
      </c>
      <c r="B7909" s="303" t="s">
        <v>61882</v>
      </c>
      <c r="C7909" s="303" t="s">
        <v>58</v>
      </c>
      <c r="D7909" s="304">
        <v>9.49</v>
      </c>
      <c r="E7909" s="305">
        <v>9.49</v>
      </c>
    </row>
    <row r="7910" spans="1:5">
      <c r="A7910" s="303" t="s">
        <v>38908</v>
      </c>
      <c r="B7910" s="303" t="s">
        <v>61883</v>
      </c>
      <c r="C7910" s="303" t="s">
        <v>58</v>
      </c>
      <c r="D7910" s="304">
        <v>1.56</v>
      </c>
      <c r="E7910" s="305">
        <v>1.56</v>
      </c>
    </row>
    <row r="7911" spans="1:5">
      <c r="A7911" s="303" t="s">
        <v>33278</v>
      </c>
      <c r="B7911" s="303" t="s">
        <v>61884</v>
      </c>
      <c r="C7911" s="303" t="s">
        <v>58</v>
      </c>
      <c r="D7911" s="304">
        <v>1.57</v>
      </c>
      <c r="E7911" s="305">
        <v>1.57</v>
      </c>
    </row>
    <row r="7912" spans="1:5">
      <c r="A7912" s="303" t="s">
        <v>33386</v>
      </c>
      <c r="B7912" s="303" t="s">
        <v>61885</v>
      </c>
      <c r="C7912" s="303" t="s">
        <v>121</v>
      </c>
      <c r="D7912" s="304">
        <v>12.06</v>
      </c>
      <c r="E7912" s="305">
        <v>12.06</v>
      </c>
    </row>
    <row r="7913" spans="1:5">
      <c r="A7913" s="303" t="s">
        <v>61886</v>
      </c>
      <c r="B7913" s="303" t="s">
        <v>61887</v>
      </c>
      <c r="C7913" s="303" t="s">
        <v>121</v>
      </c>
      <c r="D7913" s="304">
        <v>14.29</v>
      </c>
      <c r="E7913" s="305">
        <v>14.29</v>
      </c>
    </row>
    <row r="7914" spans="1:5">
      <c r="A7914" s="303" t="s">
        <v>33384</v>
      </c>
      <c r="B7914" s="303" t="s">
        <v>61888</v>
      </c>
      <c r="C7914" s="303" t="s">
        <v>121</v>
      </c>
      <c r="D7914" s="304">
        <v>16.04</v>
      </c>
      <c r="E7914" s="305">
        <v>16.04</v>
      </c>
    </row>
    <row r="7915" spans="1:5">
      <c r="A7915" s="303" t="s">
        <v>61889</v>
      </c>
      <c r="B7915" s="303" t="s">
        <v>61890</v>
      </c>
      <c r="C7915" s="303" t="s">
        <v>99</v>
      </c>
      <c r="D7915" s="304">
        <v>26.41</v>
      </c>
      <c r="E7915" s="305">
        <v>22.81</v>
      </c>
    </row>
    <row r="7916" spans="1:5">
      <c r="A7916" s="303" t="s">
        <v>61891</v>
      </c>
      <c r="B7916" s="303" t="s">
        <v>61892</v>
      </c>
      <c r="C7916" s="303" t="s">
        <v>3253</v>
      </c>
      <c r="D7916" s="304">
        <v>4640.63</v>
      </c>
      <c r="E7916" s="305">
        <v>4006.63</v>
      </c>
    </row>
    <row r="7917" spans="1:5">
      <c r="A7917" s="303" t="s">
        <v>61893</v>
      </c>
      <c r="B7917" s="303" t="s">
        <v>61894</v>
      </c>
      <c r="C7917" s="303" t="s">
        <v>58</v>
      </c>
      <c r="D7917" s="304">
        <v>82.08</v>
      </c>
      <c r="E7917" s="305">
        <v>82.08</v>
      </c>
    </row>
    <row r="7918" spans="1:5">
      <c r="A7918" s="303" t="s">
        <v>61895</v>
      </c>
      <c r="B7918" s="303" t="s">
        <v>61896</v>
      </c>
      <c r="C7918" s="303" t="s">
        <v>58</v>
      </c>
      <c r="D7918" s="304">
        <v>38.57</v>
      </c>
      <c r="E7918" s="305">
        <v>38.57</v>
      </c>
    </row>
    <row r="7919" spans="1:5">
      <c r="A7919" s="303" t="s">
        <v>61897</v>
      </c>
      <c r="B7919" s="303" t="s">
        <v>61898</v>
      </c>
      <c r="C7919" s="303" t="s">
        <v>58</v>
      </c>
      <c r="D7919" s="304">
        <v>47.1</v>
      </c>
      <c r="E7919" s="305">
        <v>47.1</v>
      </c>
    </row>
    <row r="7920" spans="1:5">
      <c r="A7920" s="303" t="s">
        <v>61899</v>
      </c>
      <c r="B7920" s="303" t="s">
        <v>61900</v>
      </c>
      <c r="C7920" s="303" t="s">
        <v>99</v>
      </c>
      <c r="D7920" s="304">
        <v>19.68</v>
      </c>
      <c r="E7920" s="305">
        <v>17</v>
      </c>
    </row>
    <row r="7921" spans="1:5">
      <c r="A7921" s="303" t="s">
        <v>61901</v>
      </c>
      <c r="B7921" s="303" t="s">
        <v>61902</v>
      </c>
      <c r="C7921" s="303" t="s">
        <v>3253</v>
      </c>
      <c r="D7921" s="304">
        <v>3458.62</v>
      </c>
      <c r="E7921" s="305">
        <v>2986.1</v>
      </c>
    </row>
    <row r="7922" spans="1:5">
      <c r="A7922" s="303" t="s">
        <v>61903</v>
      </c>
      <c r="B7922" s="303" t="s">
        <v>61904</v>
      </c>
      <c r="C7922" s="303" t="s">
        <v>99</v>
      </c>
      <c r="D7922" s="304">
        <v>19.510000000000002</v>
      </c>
      <c r="E7922" s="305">
        <v>16.850000000000001</v>
      </c>
    </row>
    <row r="7923" spans="1:5">
      <c r="A7923" s="303" t="s">
        <v>61905</v>
      </c>
      <c r="B7923" s="303" t="s">
        <v>61906</v>
      </c>
      <c r="C7923" s="303" t="s">
        <v>3253</v>
      </c>
      <c r="D7923" s="304">
        <v>3428.37</v>
      </c>
      <c r="E7923" s="305">
        <v>2959.99</v>
      </c>
    </row>
    <row r="7924" spans="1:5">
      <c r="A7924" s="303" t="s">
        <v>33194</v>
      </c>
      <c r="B7924" s="303" t="s">
        <v>61907</v>
      </c>
      <c r="C7924" s="303" t="s">
        <v>99</v>
      </c>
      <c r="D7924" s="304">
        <v>20.02</v>
      </c>
      <c r="E7924" s="305">
        <v>17.29</v>
      </c>
    </row>
    <row r="7925" spans="1:5">
      <c r="A7925" s="303" t="s">
        <v>61908</v>
      </c>
      <c r="B7925" s="303" t="s">
        <v>61909</v>
      </c>
      <c r="C7925" s="303" t="s">
        <v>3253</v>
      </c>
      <c r="D7925" s="304">
        <v>3518.53</v>
      </c>
      <c r="E7925" s="305">
        <v>3037.83</v>
      </c>
    </row>
    <row r="7926" spans="1:5">
      <c r="A7926" s="303" t="s">
        <v>34276</v>
      </c>
      <c r="B7926" s="303" t="s">
        <v>61910</v>
      </c>
      <c r="C7926" s="303" t="s">
        <v>99</v>
      </c>
      <c r="D7926" s="304">
        <v>22.74</v>
      </c>
      <c r="E7926" s="305">
        <v>19.64</v>
      </c>
    </row>
    <row r="7927" spans="1:5">
      <c r="A7927" s="303" t="s">
        <v>61911</v>
      </c>
      <c r="B7927" s="303" t="s">
        <v>61912</v>
      </c>
      <c r="C7927" s="303" t="s">
        <v>3253</v>
      </c>
      <c r="D7927" s="304">
        <v>3993.15</v>
      </c>
      <c r="E7927" s="305">
        <v>3447.61</v>
      </c>
    </row>
    <row r="7928" spans="1:5">
      <c r="A7928" s="303" t="s">
        <v>33192</v>
      </c>
      <c r="B7928" s="303" t="s">
        <v>61913</v>
      </c>
      <c r="C7928" s="303" t="s">
        <v>99</v>
      </c>
      <c r="D7928" s="304">
        <v>30.02</v>
      </c>
      <c r="E7928" s="305">
        <v>25.93</v>
      </c>
    </row>
    <row r="7929" spans="1:5">
      <c r="A7929" s="303" t="s">
        <v>61914</v>
      </c>
      <c r="B7929" s="303" t="s">
        <v>61915</v>
      </c>
      <c r="C7929" s="303" t="s">
        <v>3253</v>
      </c>
      <c r="D7929" s="304">
        <v>5273.59</v>
      </c>
      <c r="E7929" s="305">
        <v>4553.1099999999997</v>
      </c>
    </row>
    <row r="7930" spans="1:5">
      <c r="A7930" s="303" t="s">
        <v>61916</v>
      </c>
      <c r="B7930" s="303" t="s">
        <v>61917</v>
      </c>
      <c r="C7930" s="303" t="s">
        <v>99</v>
      </c>
      <c r="D7930" s="304">
        <v>20.02</v>
      </c>
      <c r="E7930" s="305">
        <v>17.29</v>
      </c>
    </row>
    <row r="7931" spans="1:5">
      <c r="A7931" s="303" t="s">
        <v>61918</v>
      </c>
      <c r="B7931" s="303" t="s">
        <v>61919</v>
      </c>
      <c r="C7931" s="303" t="s">
        <v>3253</v>
      </c>
      <c r="D7931" s="304">
        <v>3518.53</v>
      </c>
      <c r="E7931" s="305">
        <v>3037.83</v>
      </c>
    </row>
    <row r="7932" spans="1:5">
      <c r="A7932" s="303" t="s">
        <v>61920</v>
      </c>
      <c r="B7932" s="303" t="s">
        <v>61921</v>
      </c>
      <c r="C7932" s="303" t="s">
        <v>99</v>
      </c>
      <c r="D7932" s="304">
        <v>20.02</v>
      </c>
      <c r="E7932" s="305">
        <v>17.29</v>
      </c>
    </row>
    <row r="7933" spans="1:5">
      <c r="A7933" s="303" t="s">
        <v>61922</v>
      </c>
      <c r="B7933" s="303" t="s">
        <v>61923</v>
      </c>
      <c r="C7933" s="303" t="s">
        <v>3253</v>
      </c>
      <c r="D7933" s="304">
        <v>3518.53</v>
      </c>
      <c r="E7933" s="305">
        <v>3037.83</v>
      </c>
    </row>
    <row r="7934" spans="1:5">
      <c r="A7934" s="303" t="s">
        <v>61924</v>
      </c>
      <c r="B7934" s="303" t="s">
        <v>61925</v>
      </c>
      <c r="C7934" s="303" t="s">
        <v>99</v>
      </c>
      <c r="D7934" s="304">
        <v>22.1</v>
      </c>
      <c r="E7934" s="305">
        <v>19.079999999999998</v>
      </c>
    </row>
    <row r="7935" spans="1:5">
      <c r="A7935" s="303" t="s">
        <v>61926</v>
      </c>
      <c r="B7935" s="303" t="s">
        <v>61927</v>
      </c>
      <c r="C7935" s="303" t="s">
        <v>3253</v>
      </c>
      <c r="D7935" s="304">
        <v>3883.33</v>
      </c>
      <c r="E7935" s="305">
        <v>3352.79</v>
      </c>
    </row>
    <row r="7936" spans="1:5">
      <c r="A7936" s="303" t="s">
        <v>61928</v>
      </c>
      <c r="B7936" s="303" t="s">
        <v>61929</v>
      </c>
      <c r="C7936" s="303" t="s">
        <v>99</v>
      </c>
      <c r="D7936" s="304">
        <v>11.25</v>
      </c>
      <c r="E7936" s="305">
        <v>9.7100000000000009</v>
      </c>
    </row>
    <row r="7937" spans="1:5">
      <c r="A7937" s="303" t="s">
        <v>61930</v>
      </c>
      <c r="B7937" s="303" t="s">
        <v>61931</v>
      </c>
      <c r="C7937" s="303" t="s">
        <v>3253</v>
      </c>
      <c r="D7937" s="304">
        <v>1978.92</v>
      </c>
      <c r="E7937" s="305">
        <v>1708.56</v>
      </c>
    </row>
    <row r="7938" spans="1:5">
      <c r="A7938" s="303" t="s">
        <v>33408</v>
      </c>
      <c r="B7938" s="303" t="s">
        <v>61932</v>
      </c>
      <c r="C7938" s="303" t="s">
        <v>99</v>
      </c>
      <c r="D7938" s="304">
        <v>37.6</v>
      </c>
      <c r="E7938" s="305">
        <v>32.47</v>
      </c>
    </row>
    <row r="7939" spans="1:5">
      <c r="A7939" s="303" t="s">
        <v>61933</v>
      </c>
      <c r="B7939" s="303" t="s">
        <v>61934</v>
      </c>
      <c r="C7939" s="303" t="s">
        <v>3253</v>
      </c>
      <c r="D7939" s="304">
        <v>6604.63</v>
      </c>
      <c r="E7939" s="305">
        <v>5702.31</v>
      </c>
    </row>
    <row r="7940" spans="1:5">
      <c r="A7940" s="303" t="s">
        <v>61935</v>
      </c>
      <c r="B7940" s="303" t="s">
        <v>61936</v>
      </c>
      <c r="C7940" s="303" t="s">
        <v>58</v>
      </c>
      <c r="D7940" s="304">
        <v>49.59</v>
      </c>
      <c r="E7940" s="305">
        <v>49.59</v>
      </c>
    </row>
    <row r="7941" spans="1:5">
      <c r="A7941" s="303" t="s">
        <v>61937</v>
      </c>
      <c r="B7941" s="303" t="s">
        <v>61938</v>
      </c>
      <c r="C7941" s="303" t="s">
        <v>99</v>
      </c>
      <c r="D7941" s="304">
        <v>29.8</v>
      </c>
      <c r="E7941" s="305">
        <v>25.74</v>
      </c>
    </row>
    <row r="7942" spans="1:5">
      <c r="A7942" s="303" t="s">
        <v>61939</v>
      </c>
      <c r="B7942" s="303" t="s">
        <v>61940</v>
      </c>
      <c r="C7942" s="303" t="s">
        <v>3253</v>
      </c>
      <c r="D7942" s="304">
        <v>5235.74</v>
      </c>
      <c r="E7942" s="305">
        <v>4520.43</v>
      </c>
    </row>
    <row r="7943" spans="1:5">
      <c r="A7943" s="303" t="s">
        <v>38150</v>
      </c>
      <c r="B7943" s="303" t="s">
        <v>61941</v>
      </c>
      <c r="C7943" s="303" t="s">
        <v>58</v>
      </c>
      <c r="D7943" s="304">
        <v>420.38</v>
      </c>
      <c r="E7943" s="305">
        <v>420.38</v>
      </c>
    </row>
    <row r="7944" spans="1:5">
      <c r="A7944" s="303" t="s">
        <v>61942</v>
      </c>
      <c r="B7944" s="303" t="s">
        <v>61943</v>
      </c>
      <c r="C7944" s="303" t="s">
        <v>58</v>
      </c>
      <c r="D7944" s="304">
        <v>581.91</v>
      </c>
      <c r="E7944" s="305">
        <v>581.91</v>
      </c>
    </row>
    <row r="7945" spans="1:5">
      <c r="A7945" s="303" t="s">
        <v>61944</v>
      </c>
      <c r="B7945" s="303" t="s">
        <v>61945</v>
      </c>
      <c r="C7945" s="303" t="s">
        <v>58</v>
      </c>
      <c r="D7945" s="304">
        <v>707.54</v>
      </c>
      <c r="E7945" s="305">
        <v>707.54</v>
      </c>
    </row>
    <row r="7946" spans="1:5">
      <c r="A7946" s="303" t="s">
        <v>61946</v>
      </c>
      <c r="B7946" s="303" t="s">
        <v>61947</v>
      </c>
      <c r="C7946" s="303" t="s">
        <v>58</v>
      </c>
      <c r="D7946" s="304">
        <v>633.99</v>
      </c>
      <c r="E7946" s="305">
        <v>633.99</v>
      </c>
    </row>
    <row r="7947" spans="1:5">
      <c r="A7947" s="303" t="s">
        <v>38146</v>
      </c>
      <c r="B7947" s="303" t="s">
        <v>61948</v>
      </c>
      <c r="C7947" s="303" t="s">
        <v>58</v>
      </c>
      <c r="D7947" s="304">
        <v>224.9</v>
      </c>
      <c r="E7947" s="305">
        <v>224.9</v>
      </c>
    </row>
    <row r="7948" spans="1:5">
      <c r="A7948" s="303" t="s">
        <v>38148</v>
      </c>
      <c r="B7948" s="303" t="s">
        <v>61949</v>
      </c>
      <c r="C7948" s="303" t="s">
        <v>58</v>
      </c>
      <c r="D7948" s="304">
        <v>247.14</v>
      </c>
      <c r="E7948" s="305">
        <v>247.14</v>
      </c>
    </row>
    <row r="7949" spans="1:5">
      <c r="A7949" s="303" t="s">
        <v>61950</v>
      </c>
      <c r="B7949" s="303" t="s">
        <v>61951</v>
      </c>
      <c r="C7949" s="303" t="s">
        <v>58</v>
      </c>
      <c r="D7949" s="304">
        <v>498.32</v>
      </c>
      <c r="E7949" s="305">
        <v>498.32</v>
      </c>
    </row>
    <row r="7950" spans="1:5">
      <c r="A7950" s="303" t="s">
        <v>497</v>
      </c>
      <c r="B7950" s="303" t="s">
        <v>61952</v>
      </c>
      <c r="C7950" s="303" t="s">
        <v>58</v>
      </c>
      <c r="D7950" s="304">
        <v>15.51</v>
      </c>
      <c r="E7950" s="305">
        <v>15.51</v>
      </c>
    </row>
    <row r="7951" spans="1:5">
      <c r="A7951" s="303" t="s">
        <v>61953</v>
      </c>
      <c r="B7951" s="303" t="s">
        <v>61954</v>
      </c>
      <c r="C7951" s="303" t="s">
        <v>58</v>
      </c>
      <c r="D7951" s="304">
        <v>7.01</v>
      </c>
      <c r="E7951" s="305">
        <v>7.01</v>
      </c>
    </row>
    <row r="7952" spans="1:5">
      <c r="A7952" s="303" t="s">
        <v>33422</v>
      </c>
      <c r="B7952" s="303" t="s">
        <v>61955</v>
      </c>
      <c r="C7952" s="303" t="s">
        <v>58</v>
      </c>
      <c r="D7952" s="304">
        <v>294.89999999999998</v>
      </c>
      <c r="E7952" s="305">
        <v>294.89999999999998</v>
      </c>
    </row>
    <row r="7953" spans="1:5">
      <c r="A7953" s="303" t="s">
        <v>61956</v>
      </c>
      <c r="B7953" s="303" t="s">
        <v>61957</v>
      </c>
      <c r="C7953" s="303" t="s">
        <v>58</v>
      </c>
      <c r="D7953" s="304">
        <v>369.66</v>
      </c>
      <c r="E7953" s="305">
        <v>369.66</v>
      </c>
    </row>
    <row r="7954" spans="1:5">
      <c r="A7954" s="303" t="s">
        <v>33420</v>
      </c>
      <c r="B7954" s="303" t="s">
        <v>61958</v>
      </c>
      <c r="C7954" s="303" t="s">
        <v>58</v>
      </c>
      <c r="D7954" s="304">
        <v>833.03</v>
      </c>
      <c r="E7954" s="305">
        <v>833.03</v>
      </c>
    </row>
    <row r="7955" spans="1:5">
      <c r="A7955" s="303" t="s">
        <v>61959</v>
      </c>
      <c r="B7955" s="303" t="s">
        <v>61960</v>
      </c>
      <c r="C7955" s="303" t="s">
        <v>58</v>
      </c>
      <c r="D7955" s="304">
        <v>932.91</v>
      </c>
      <c r="E7955" s="305">
        <v>932.91</v>
      </c>
    </row>
    <row r="7956" spans="1:5">
      <c r="A7956" s="303" t="s">
        <v>61961</v>
      </c>
      <c r="B7956" s="303" t="s">
        <v>61962</v>
      </c>
      <c r="C7956" s="303" t="s">
        <v>16</v>
      </c>
      <c r="D7956" s="304">
        <v>625.47</v>
      </c>
      <c r="E7956" s="305">
        <v>625.47</v>
      </c>
    </row>
    <row r="7957" spans="1:5">
      <c r="A7957" s="303" t="s">
        <v>44104</v>
      </c>
      <c r="B7957" s="303" t="s">
        <v>61963</v>
      </c>
      <c r="C7957" s="303" t="s">
        <v>58</v>
      </c>
      <c r="D7957" s="304">
        <v>269.89999999999998</v>
      </c>
      <c r="E7957" s="305">
        <v>269.89999999999998</v>
      </c>
    </row>
    <row r="7958" spans="1:5">
      <c r="A7958" s="303" t="s">
        <v>44352</v>
      </c>
      <c r="B7958" s="303" t="s">
        <v>61964</v>
      </c>
      <c r="C7958" s="303" t="s">
        <v>58</v>
      </c>
      <c r="D7958" s="304">
        <v>358.9</v>
      </c>
      <c r="E7958" s="305">
        <v>358.9</v>
      </c>
    </row>
    <row r="7959" spans="1:5">
      <c r="A7959" s="303" t="s">
        <v>44110</v>
      </c>
      <c r="B7959" s="303" t="s">
        <v>61965</v>
      </c>
      <c r="C7959" s="303" t="s">
        <v>58</v>
      </c>
      <c r="D7959" s="304">
        <v>519.98</v>
      </c>
      <c r="E7959" s="305">
        <v>519.98</v>
      </c>
    </row>
    <row r="7960" spans="1:5">
      <c r="A7960" s="303" t="s">
        <v>61966</v>
      </c>
      <c r="B7960" s="303" t="s">
        <v>61967</v>
      </c>
      <c r="C7960" s="303" t="s">
        <v>58</v>
      </c>
      <c r="D7960" s="304">
        <v>263.83</v>
      </c>
      <c r="E7960" s="305">
        <v>263.83</v>
      </c>
    </row>
    <row r="7961" spans="1:5">
      <c r="A7961" s="303" t="s">
        <v>44101</v>
      </c>
      <c r="B7961" s="303" t="s">
        <v>61968</v>
      </c>
      <c r="C7961" s="303" t="s">
        <v>58</v>
      </c>
      <c r="D7961" s="304">
        <v>313.72000000000003</v>
      </c>
      <c r="E7961" s="305">
        <v>313.72000000000003</v>
      </c>
    </row>
    <row r="7962" spans="1:5">
      <c r="A7962" s="303" t="s">
        <v>44113</v>
      </c>
      <c r="B7962" s="303" t="s">
        <v>61969</v>
      </c>
      <c r="C7962" s="303" t="s">
        <v>58</v>
      </c>
      <c r="D7962" s="304">
        <v>733.13</v>
      </c>
      <c r="E7962" s="305">
        <v>733.13</v>
      </c>
    </row>
    <row r="7963" spans="1:5">
      <c r="A7963" s="303" t="s">
        <v>61970</v>
      </c>
      <c r="B7963" s="303" t="s">
        <v>61971</v>
      </c>
      <c r="C7963" s="303" t="s">
        <v>63</v>
      </c>
      <c r="D7963" s="304">
        <v>1168.0999999999999</v>
      </c>
      <c r="E7963" s="305">
        <v>1168.0999999999999</v>
      </c>
    </row>
    <row r="7964" spans="1:5">
      <c r="A7964" s="303" t="s">
        <v>61972</v>
      </c>
      <c r="B7964" s="303" t="s">
        <v>61973</v>
      </c>
      <c r="C7964" s="303" t="s">
        <v>63</v>
      </c>
      <c r="D7964" s="304">
        <v>1463.56</v>
      </c>
      <c r="E7964" s="305">
        <v>1463.56</v>
      </c>
    </row>
    <row r="7965" spans="1:5">
      <c r="A7965" s="303" t="s">
        <v>61974</v>
      </c>
      <c r="B7965" s="303" t="s">
        <v>61975</v>
      </c>
      <c r="C7965" s="303" t="s">
        <v>16</v>
      </c>
      <c r="D7965" s="304">
        <v>326.98</v>
      </c>
      <c r="E7965" s="305">
        <v>326.98</v>
      </c>
    </row>
    <row r="7966" spans="1:5">
      <c r="A7966" s="303" t="s">
        <v>61976</v>
      </c>
      <c r="B7966" s="303" t="s">
        <v>61977</v>
      </c>
      <c r="C7966" s="303" t="s">
        <v>58</v>
      </c>
      <c r="D7966" s="304">
        <v>545.54999999999995</v>
      </c>
      <c r="E7966" s="305">
        <v>545.54999999999995</v>
      </c>
    </row>
    <row r="7967" spans="1:5">
      <c r="A7967" s="303" t="s">
        <v>61978</v>
      </c>
      <c r="B7967" s="303" t="s">
        <v>61979</v>
      </c>
      <c r="C7967" s="303" t="s">
        <v>58</v>
      </c>
      <c r="D7967" s="304">
        <v>1207.8399999999999</v>
      </c>
      <c r="E7967" s="305">
        <v>1207.8399999999999</v>
      </c>
    </row>
    <row r="7968" spans="1:5">
      <c r="A7968" s="303" t="s">
        <v>61980</v>
      </c>
      <c r="B7968" s="303" t="s">
        <v>61981</v>
      </c>
      <c r="C7968" s="303" t="s">
        <v>58</v>
      </c>
      <c r="D7968" s="304">
        <v>9.6999999999999993</v>
      </c>
      <c r="E7968" s="305">
        <v>9.6999999999999993</v>
      </c>
    </row>
    <row r="7969" spans="1:5">
      <c r="A7969" s="303" t="s">
        <v>61982</v>
      </c>
      <c r="B7969" s="303" t="s">
        <v>61983</v>
      </c>
      <c r="C7969" s="303" t="s">
        <v>27075</v>
      </c>
      <c r="D7969" s="304">
        <v>1432.28</v>
      </c>
      <c r="E7969" s="305">
        <v>1432.28</v>
      </c>
    </row>
    <row r="7970" spans="1:5">
      <c r="A7970" s="303" t="s">
        <v>61984</v>
      </c>
      <c r="B7970" s="303" t="s">
        <v>61985</v>
      </c>
      <c r="C7970" s="303" t="s">
        <v>27075</v>
      </c>
      <c r="D7970" s="304">
        <v>1579.97</v>
      </c>
      <c r="E7970" s="305">
        <v>1579.97</v>
      </c>
    </row>
    <row r="7971" spans="1:5">
      <c r="A7971" s="303" t="s">
        <v>61986</v>
      </c>
      <c r="B7971" s="303" t="s">
        <v>61987</v>
      </c>
      <c r="C7971" s="303" t="s">
        <v>58</v>
      </c>
      <c r="D7971" s="304">
        <v>638.45000000000005</v>
      </c>
      <c r="E7971" s="305">
        <v>638.45000000000005</v>
      </c>
    </row>
    <row r="7972" spans="1:5">
      <c r="A7972" s="303" t="s">
        <v>61988</v>
      </c>
      <c r="B7972" s="303" t="s">
        <v>61989</v>
      </c>
      <c r="C7972" s="303" t="s">
        <v>58</v>
      </c>
      <c r="D7972" s="304">
        <v>975.09</v>
      </c>
      <c r="E7972" s="305">
        <v>975.09</v>
      </c>
    </row>
    <row r="7973" spans="1:5">
      <c r="A7973" s="303" t="s">
        <v>61990</v>
      </c>
      <c r="B7973" s="303" t="s">
        <v>61991</v>
      </c>
      <c r="C7973" s="303" t="s">
        <v>58</v>
      </c>
      <c r="D7973" s="304">
        <v>1044.4000000000001</v>
      </c>
      <c r="E7973" s="305">
        <v>1044.4000000000001</v>
      </c>
    </row>
    <row r="7974" spans="1:5">
      <c r="A7974" s="303" t="s">
        <v>61992</v>
      </c>
      <c r="B7974" s="303" t="s">
        <v>61993</v>
      </c>
      <c r="C7974" s="303" t="s">
        <v>121</v>
      </c>
      <c r="D7974" s="304">
        <v>7.81</v>
      </c>
      <c r="E7974" s="305">
        <v>7.81</v>
      </c>
    </row>
    <row r="7975" spans="1:5">
      <c r="A7975" s="303" t="s">
        <v>61994</v>
      </c>
      <c r="B7975" s="303" t="s">
        <v>61995</v>
      </c>
      <c r="C7975" s="303" t="s">
        <v>63</v>
      </c>
      <c r="D7975" s="304">
        <v>3.7</v>
      </c>
      <c r="E7975" s="305">
        <v>3.7</v>
      </c>
    </row>
    <row r="7976" spans="1:5">
      <c r="A7976" s="303" t="s">
        <v>61996</v>
      </c>
      <c r="B7976" s="303" t="s">
        <v>61997</v>
      </c>
      <c r="C7976" s="303" t="s">
        <v>63</v>
      </c>
      <c r="D7976" s="304">
        <v>13.51</v>
      </c>
      <c r="E7976" s="305">
        <v>13.51</v>
      </c>
    </row>
    <row r="7977" spans="1:5">
      <c r="A7977" s="303" t="s">
        <v>61998</v>
      </c>
      <c r="B7977" s="303" t="s">
        <v>61999</v>
      </c>
      <c r="C7977" s="303" t="s">
        <v>63</v>
      </c>
      <c r="D7977" s="304">
        <v>9.57</v>
      </c>
      <c r="E7977" s="305">
        <v>9.57</v>
      </c>
    </row>
    <row r="7978" spans="1:5">
      <c r="A7978" s="303" t="s">
        <v>33429</v>
      </c>
      <c r="B7978" s="303" t="s">
        <v>62000</v>
      </c>
      <c r="C7978" s="303" t="s">
        <v>63</v>
      </c>
      <c r="D7978" s="304">
        <v>30.05</v>
      </c>
      <c r="E7978" s="305">
        <v>30.05</v>
      </c>
    </row>
    <row r="7979" spans="1:5">
      <c r="A7979" s="303" t="s">
        <v>62001</v>
      </c>
      <c r="B7979" s="303" t="s">
        <v>62002</v>
      </c>
      <c r="C7979" s="303" t="s">
        <v>63</v>
      </c>
      <c r="D7979" s="304">
        <v>14.91</v>
      </c>
      <c r="E7979" s="305">
        <v>14.91</v>
      </c>
    </row>
    <row r="7980" spans="1:5">
      <c r="A7980" s="303" t="s">
        <v>33439</v>
      </c>
      <c r="B7980" s="303" t="s">
        <v>62003</v>
      </c>
      <c r="C7980" s="303" t="s">
        <v>63</v>
      </c>
      <c r="D7980" s="304">
        <v>22.4</v>
      </c>
      <c r="E7980" s="305">
        <v>22.4</v>
      </c>
    </row>
    <row r="7981" spans="1:5">
      <c r="A7981" s="303" t="s">
        <v>62004</v>
      </c>
      <c r="B7981" s="303" t="s">
        <v>62005</v>
      </c>
      <c r="C7981" s="303" t="s">
        <v>63</v>
      </c>
      <c r="D7981" s="304">
        <v>40.32</v>
      </c>
      <c r="E7981" s="305">
        <v>40.32</v>
      </c>
    </row>
    <row r="7982" spans="1:5">
      <c r="A7982" s="303" t="s">
        <v>33424</v>
      </c>
      <c r="B7982" s="303" t="s">
        <v>62006</v>
      </c>
      <c r="C7982" s="303" t="s">
        <v>63</v>
      </c>
      <c r="D7982" s="304">
        <v>79.84</v>
      </c>
      <c r="E7982" s="305">
        <v>79.84</v>
      </c>
    </row>
    <row r="7983" spans="1:5">
      <c r="A7983" s="303" t="s">
        <v>33433</v>
      </c>
      <c r="B7983" s="303" t="s">
        <v>62007</v>
      </c>
      <c r="C7983" s="303" t="s">
        <v>63</v>
      </c>
      <c r="D7983" s="304">
        <v>19.96</v>
      </c>
      <c r="E7983" s="305">
        <v>19.96</v>
      </c>
    </row>
    <row r="7984" spans="1:5">
      <c r="A7984" s="303" t="s">
        <v>33435</v>
      </c>
      <c r="B7984" s="303" t="s">
        <v>62008</v>
      </c>
      <c r="C7984" s="303" t="s">
        <v>63</v>
      </c>
      <c r="D7984" s="304">
        <v>24.97</v>
      </c>
      <c r="E7984" s="305">
        <v>24.97</v>
      </c>
    </row>
    <row r="7985" spans="1:5">
      <c r="A7985" s="303" t="s">
        <v>62009</v>
      </c>
      <c r="B7985" s="303" t="s">
        <v>62010</v>
      </c>
      <c r="C7985" s="303" t="s">
        <v>63</v>
      </c>
      <c r="D7985" s="304">
        <v>29.9</v>
      </c>
      <c r="E7985" s="305">
        <v>29.9</v>
      </c>
    </row>
    <row r="7986" spans="1:5">
      <c r="A7986" s="303" t="s">
        <v>62011</v>
      </c>
      <c r="B7986" s="303" t="s">
        <v>62012</v>
      </c>
      <c r="C7986" s="303" t="s">
        <v>58</v>
      </c>
      <c r="D7986" s="304">
        <v>241.64</v>
      </c>
      <c r="E7986" s="305">
        <v>241.64</v>
      </c>
    </row>
    <row r="7987" spans="1:5">
      <c r="A7987" s="303" t="s">
        <v>62013</v>
      </c>
      <c r="B7987" s="303" t="s">
        <v>62014</v>
      </c>
      <c r="C7987" s="303" t="s">
        <v>58</v>
      </c>
      <c r="D7987" s="304">
        <v>277.32</v>
      </c>
      <c r="E7987" s="305">
        <v>277.32</v>
      </c>
    </row>
    <row r="7988" spans="1:5">
      <c r="A7988" s="303" t="s">
        <v>62015</v>
      </c>
      <c r="B7988" s="303" t="s">
        <v>62016</v>
      </c>
      <c r="C7988" s="303" t="s">
        <v>58</v>
      </c>
      <c r="D7988" s="304">
        <v>300.05</v>
      </c>
      <c r="E7988" s="305">
        <v>300.05</v>
      </c>
    </row>
    <row r="7989" spans="1:5">
      <c r="A7989" s="303" t="s">
        <v>62017</v>
      </c>
      <c r="B7989" s="303" t="s">
        <v>62018</v>
      </c>
      <c r="C7989" s="303" t="s">
        <v>58</v>
      </c>
      <c r="D7989" s="304">
        <v>106.38</v>
      </c>
      <c r="E7989" s="305">
        <v>106.38</v>
      </c>
    </row>
    <row r="7990" spans="1:5">
      <c r="A7990" s="303" t="s">
        <v>62019</v>
      </c>
      <c r="B7990" s="303" t="s">
        <v>62020</v>
      </c>
      <c r="C7990" s="303" t="s">
        <v>58</v>
      </c>
      <c r="D7990" s="304">
        <v>118.15</v>
      </c>
      <c r="E7990" s="305">
        <v>118.15</v>
      </c>
    </row>
    <row r="7991" spans="1:5">
      <c r="A7991" s="303" t="s">
        <v>62021</v>
      </c>
      <c r="B7991" s="303" t="s">
        <v>62022</v>
      </c>
      <c r="C7991" s="303" t="s">
        <v>58</v>
      </c>
      <c r="D7991" s="304">
        <v>125.98</v>
      </c>
      <c r="E7991" s="305">
        <v>125.98</v>
      </c>
    </row>
    <row r="7992" spans="1:5">
      <c r="A7992" s="303" t="s">
        <v>62023</v>
      </c>
      <c r="B7992" s="303" t="s">
        <v>62024</v>
      </c>
      <c r="C7992" s="303" t="s">
        <v>58</v>
      </c>
      <c r="D7992" s="304">
        <v>131.97999999999999</v>
      </c>
      <c r="E7992" s="305">
        <v>131.97999999999999</v>
      </c>
    </row>
    <row r="7993" spans="1:5">
      <c r="A7993" s="303" t="s">
        <v>62025</v>
      </c>
      <c r="B7993" s="303" t="s">
        <v>62026</v>
      </c>
      <c r="C7993" s="303" t="s">
        <v>58</v>
      </c>
      <c r="D7993" s="304">
        <v>173.34</v>
      </c>
      <c r="E7993" s="305">
        <v>173.34</v>
      </c>
    </row>
    <row r="7994" spans="1:5">
      <c r="A7994" s="303" t="s">
        <v>62027</v>
      </c>
      <c r="B7994" s="303" t="s">
        <v>62028</v>
      </c>
      <c r="C7994" s="303" t="s">
        <v>58</v>
      </c>
      <c r="D7994" s="304">
        <v>198.76</v>
      </c>
      <c r="E7994" s="305">
        <v>198.76</v>
      </c>
    </row>
    <row r="7995" spans="1:5">
      <c r="A7995" s="303" t="s">
        <v>62029</v>
      </c>
      <c r="B7995" s="303" t="s">
        <v>62030</v>
      </c>
      <c r="C7995" s="303" t="s">
        <v>58</v>
      </c>
      <c r="D7995" s="304">
        <v>214.99</v>
      </c>
      <c r="E7995" s="305">
        <v>214.99</v>
      </c>
    </row>
    <row r="7996" spans="1:5">
      <c r="A7996" s="303" t="s">
        <v>62031</v>
      </c>
      <c r="B7996" s="303" t="s">
        <v>62032</v>
      </c>
      <c r="C7996" s="303" t="s">
        <v>58</v>
      </c>
      <c r="D7996" s="304">
        <v>225.13</v>
      </c>
      <c r="E7996" s="305">
        <v>225.13</v>
      </c>
    </row>
    <row r="7997" spans="1:5">
      <c r="A7997" s="303" t="s">
        <v>62033</v>
      </c>
      <c r="B7997" s="303" t="s">
        <v>62034</v>
      </c>
      <c r="C7997" s="303" t="s">
        <v>58</v>
      </c>
      <c r="D7997" s="304">
        <v>384.07</v>
      </c>
      <c r="E7997" s="305">
        <v>384.07</v>
      </c>
    </row>
    <row r="7998" spans="1:5">
      <c r="A7998" s="303" t="s">
        <v>62035</v>
      </c>
      <c r="B7998" s="303" t="s">
        <v>62036</v>
      </c>
      <c r="C7998" s="303" t="s">
        <v>58</v>
      </c>
      <c r="D7998" s="304">
        <v>48.56</v>
      </c>
      <c r="E7998" s="305">
        <v>48.56</v>
      </c>
    </row>
    <row r="7999" spans="1:5">
      <c r="A7999" s="303" t="s">
        <v>38510</v>
      </c>
      <c r="B7999" s="303" t="s">
        <v>62037</v>
      </c>
      <c r="C7999" s="303" t="s">
        <v>58</v>
      </c>
      <c r="D7999" s="304">
        <v>53.25</v>
      </c>
      <c r="E7999" s="305">
        <v>53.25</v>
      </c>
    </row>
    <row r="8000" spans="1:5">
      <c r="A8000" s="303" t="s">
        <v>62038</v>
      </c>
      <c r="B8000" s="303" t="s">
        <v>62039</v>
      </c>
      <c r="C8000" s="303" t="s">
        <v>58</v>
      </c>
      <c r="D8000" s="304">
        <v>17.170000000000002</v>
      </c>
      <c r="E8000" s="305">
        <v>17.170000000000002</v>
      </c>
    </row>
    <row r="8001" spans="1:5">
      <c r="A8001" s="303" t="s">
        <v>62040</v>
      </c>
      <c r="B8001" s="303" t="s">
        <v>62041</v>
      </c>
      <c r="C8001" s="303" t="s">
        <v>58</v>
      </c>
      <c r="D8001" s="304">
        <v>5.52</v>
      </c>
      <c r="E8001" s="305">
        <v>5.52</v>
      </c>
    </row>
    <row r="8002" spans="1:5">
      <c r="A8002" s="303" t="s">
        <v>62042</v>
      </c>
      <c r="B8002" s="303" t="s">
        <v>62043</v>
      </c>
      <c r="C8002" s="303" t="s">
        <v>58</v>
      </c>
      <c r="D8002" s="304">
        <v>632675.78</v>
      </c>
      <c r="E8002" s="305">
        <v>632675.78</v>
      </c>
    </row>
    <row r="8003" spans="1:5">
      <c r="A8003" s="303" t="s">
        <v>62044</v>
      </c>
      <c r="B8003" s="303" t="s">
        <v>62045</v>
      </c>
      <c r="C8003" s="303" t="s">
        <v>62046</v>
      </c>
      <c r="D8003" s="304">
        <v>245.95</v>
      </c>
      <c r="E8003" s="305">
        <v>245.95</v>
      </c>
    </row>
    <row r="8004" spans="1:5">
      <c r="A8004" s="303" t="s">
        <v>62047</v>
      </c>
      <c r="B8004" s="303" t="s">
        <v>62048</v>
      </c>
      <c r="C8004" s="303" t="s">
        <v>62046</v>
      </c>
      <c r="D8004" s="304">
        <v>152.33000000000001</v>
      </c>
      <c r="E8004" s="305">
        <v>152.33000000000001</v>
      </c>
    </row>
    <row r="8005" spans="1:5">
      <c r="A8005" s="303" t="s">
        <v>62049</v>
      </c>
      <c r="B8005" s="303" t="s">
        <v>62050</v>
      </c>
      <c r="C8005" s="303" t="s">
        <v>62046</v>
      </c>
      <c r="D8005" s="304">
        <v>328.46</v>
      </c>
      <c r="E8005" s="305">
        <v>328.46</v>
      </c>
    </row>
    <row r="8006" spans="1:5">
      <c r="A8006" s="303" t="s">
        <v>42977</v>
      </c>
      <c r="B8006" s="303" t="s">
        <v>62051</v>
      </c>
      <c r="C8006" s="303" t="s">
        <v>62046</v>
      </c>
      <c r="D8006" s="304">
        <v>190.41</v>
      </c>
      <c r="E8006" s="305">
        <v>190.41</v>
      </c>
    </row>
    <row r="8007" spans="1:5">
      <c r="A8007" s="303" t="s">
        <v>62052</v>
      </c>
      <c r="B8007" s="303" t="s">
        <v>62053</v>
      </c>
      <c r="C8007" s="303" t="s">
        <v>62046</v>
      </c>
      <c r="D8007" s="304">
        <v>296.31</v>
      </c>
      <c r="E8007" s="305">
        <v>296.31</v>
      </c>
    </row>
    <row r="8008" spans="1:5">
      <c r="A8008" s="303" t="s">
        <v>62054</v>
      </c>
      <c r="B8008" s="303" t="s">
        <v>62055</v>
      </c>
      <c r="C8008" s="303" t="s">
        <v>121</v>
      </c>
      <c r="D8008" s="304">
        <v>1.42</v>
      </c>
      <c r="E8008" s="305">
        <v>1.42</v>
      </c>
    </row>
    <row r="8009" spans="1:5">
      <c r="A8009" s="303" t="s">
        <v>62056</v>
      </c>
      <c r="B8009" s="303" t="s">
        <v>62057</v>
      </c>
      <c r="C8009" s="303" t="s">
        <v>58</v>
      </c>
      <c r="D8009" s="304">
        <v>5397.5</v>
      </c>
      <c r="E8009" s="305">
        <v>5397.5</v>
      </c>
    </row>
    <row r="8010" spans="1:5">
      <c r="A8010" s="303" t="s">
        <v>38250</v>
      </c>
      <c r="B8010" s="303" t="s">
        <v>62058</v>
      </c>
      <c r="C8010" s="303" t="s">
        <v>58</v>
      </c>
      <c r="D8010" s="304">
        <v>7360.72</v>
      </c>
      <c r="E8010" s="305">
        <v>7360.72</v>
      </c>
    </row>
    <row r="8011" spans="1:5">
      <c r="A8011" s="303" t="s">
        <v>41573</v>
      </c>
      <c r="B8011" s="303" t="s">
        <v>62059</v>
      </c>
      <c r="C8011" s="303" t="s">
        <v>58</v>
      </c>
      <c r="D8011" s="304">
        <v>6751.44</v>
      </c>
      <c r="E8011" s="305">
        <v>6751.44</v>
      </c>
    </row>
    <row r="8012" spans="1:5">
      <c r="A8012" s="303" t="s">
        <v>62060</v>
      </c>
      <c r="B8012" s="303" t="s">
        <v>62061</v>
      </c>
      <c r="C8012" s="303" t="s">
        <v>58</v>
      </c>
      <c r="D8012" s="304">
        <v>29366.05</v>
      </c>
      <c r="E8012" s="305">
        <v>29366.05</v>
      </c>
    </row>
    <row r="8013" spans="1:5">
      <c r="A8013" s="303" t="s">
        <v>62062</v>
      </c>
      <c r="B8013" s="303" t="s">
        <v>62063</v>
      </c>
      <c r="C8013" s="303" t="s">
        <v>58</v>
      </c>
      <c r="D8013" s="304">
        <v>6175.1</v>
      </c>
      <c r="E8013" s="305">
        <v>6175.1</v>
      </c>
    </row>
    <row r="8014" spans="1:5">
      <c r="A8014" s="303" t="s">
        <v>62064</v>
      </c>
      <c r="B8014" s="303" t="s">
        <v>62065</v>
      </c>
      <c r="C8014" s="303" t="s">
        <v>58</v>
      </c>
      <c r="D8014" s="304">
        <v>21955.93</v>
      </c>
      <c r="E8014" s="305">
        <v>21955.93</v>
      </c>
    </row>
    <row r="8015" spans="1:5">
      <c r="A8015" s="303" t="s">
        <v>62066</v>
      </c>
      <c r="B8015" s="303" t="s">
        <v>62067</v>
      </c>
      <c r="C8015" s="303" t="s">
        <v>58</v>
      </c>
      <c r="D8015" s="304">
        <v>26685.599999999999</v>
      </c>
      <c r="E8015" s="305">
        <v>26685.599999999999</v>
      </c>
    </row>
    <row r="8016" spans="1:5">
      <c r="A8016" s="303" t="s">
        <v>62068</v>
      </c>
      <c r="B8016" s="303" t="s">
        <v>62069</v>
      </c>
      <c r="C8016" s="303" t="s">
        <v>99</v>
      </c>
      <c r="D8016" s="304">
        <v>28.69</v>
      </c>
      <c r="E8016" s="305">
        <v>24.78</v>
      </c>
    </row>
    <row r="8017" spans="1:5">
      <c r="A8017" s="303" t="s">
        <v>62070</v>
      </c>
      <c r="B8017" s="303" t="s">
        <v>62071</v>
      </c>
      <c r="C8017" s="303" t="s">
        <v>3253</v>
      </c>
      <c r="D8017" s="304">
        <v>5039.71</v>
      </c>
      <c r="E8017" s="305">
        <v>4351.1899999999996</v>
      </c>
    </row>
    <row r="8018" spans="1:5">
      <c r="A8018" s="303" t="s">
        <v>33559</v>
      </c>
      <c r="B8018" s="303" t="s">
        <v>62072</v>
      </c>
      <c r="C8018" s="303" t="s">
        <v>58</v>
      </c>
      <c r="D8018" s="304">
        <v>21.4</v>
      </c>
      <c r="E8018" s="305">
        <v>21.4</v>
      </c>
    </row>
    <row r="8019" spans="1:5">
      <c r="A8019" s="303" t="s">
        <v>62073</v>
      </c>
      <c r="B8019" s="303" t="s">
        <v>62074</v>
      </c>
      <c r="C8019" s="303" t="s">
        <v>58</v>
      </c>
      <c r="D8019" s="304">
        <v>24.2</v>
      </c>
      <c r="E8019" s="305">
        <v>24.2</v>
      </c>
    </row>
    <row r="8020" spans="1:5">
      <c r="A8020" s="303" t="s">
        <v>62075</v>
      </c>
      <c r="B8020" s="303" t="s">
        <v>62076</v>
      </c>
      <c r="C8020" s="303" t="s">
        <v>58</v>
      </c>
      <c r="D8020" s="304">
        <v>0.93</v>
      </c>
      <c r="E8020" s="305">
        <v>0.93</v>
      </c>
    </row>
    <row r="8021" spans="1:5">
      <c r="A8021" s="303" t="s">
        <v>62077</v>
      </c>
      <c r="B8021" s="303" t="s">
        <v>62078</v>
      </c>
      <c r="C8021" s="303" t="s">
        <v>58</v>
      </c>
      <c r="D8021" s="304">
        <v>2.2999999999999998</v>
      </c>
      <c r="E8021" s="305">
        <v>2.2999999999999998</v>
      </c>
    </row>
    <row r="8022" spans="1:5">
      <c r="A8022" s="303" t="s">
        <v>62079</v>
      </c>
      <c r="B8022" s="303" t="s">
        <v>62080</v>
      </c>
      <c r="C8022" s="303" t="s">
        <v>58</v>
      </c>
      <c r="D8022" s="304">
        <v>2.86</v>
      </c>
      <c r="E8022" s="305">
        <v>2.86</v>
      </c>
    </row>
    <row r="8023" spans="1:5">
      <c r="A8023" s="303" t="s">
        <v>62081</v>
      </c>
      <c r="B8023" s="303" t="s">
        <v>62082</v>
      </c>
      <c r="C8023" s="303" t="s">
        <v>58</v>
      </c>
      <c r="D8023" s="304">
        <v>1.81</v>
      </c>
      <c r="E8023" s="305">
        <v>1.81</v>
      </c>
    </row>
    <row r="8024" spans="1:5">
      <c r="A8024" s="303" t="s">
        <v>62083</v>
      </c>
      <c r="B8024" s="303" t="s">
        <v>62084</v>
      </c>
      <c r="C8024" s="303" t="s">
        <v>58</v>
      </c>
      <c r="D8024" s="304">
        <v>0.81</v>
      </c>
      <c r="E8024" s="305">
        <v>0.81</v>
      </c>
    </row>
    <row r="8025" spans="1:5">
      <c r="A8025" s="303" t="s">
        <v>62085</v>
      </c>
      <c r="B8025" s="303" t="s">
        <v>62086</v>
      </c>
      <c r="C8025" s="303" t="s">
        <v>58</v>
      </c>
      <c r="D8025" s="304">
        <v>0.63</v>
      </c>
      <c r="E8025" s="305">
        <v>0.63</v>
      </c>
    </row>
    <row r="8026" spans="1:5">
      <c r="A8026" s="303" t="s">
        <v>62087</v>
      </c>
      <c r="B8026" s="303" t="s">
        <v>62088</v>
      </c>
      <c r="C8026" s="303" t="s">
        <v>58</v>
      </c>
      <c r="D8026" s="304">
        <v>0.7</v>
      </c>
      <c r="E8026" s="305">
        <v>0.7</v>
      </c>
    </row>
    <row r="8027" spans="1:5">
      <c r="A8027" s="303" t="s">
        <v>62089</v>
      </c>
      <c r="B8027" s="303" t="s">
        <v>62090</v>
      </c>
      <c r="C8027" s="303" t="s">
        <v>58</v>
      </c>
      <c r="D8027" s="304">
        <v>0.97</v>
      </c>
      <c r="E8027" s="305">
        <v>0.97</v>
      </c>
    </row>
    <row r="8028" spans="1:5">
      <c r="A8028" s="303" t="s">
        <v>62091</v>
      </c>
      <c r="B8028" s="303" t="s">
        <v>62092</v>
      </c>
      <c r="C8028" s="303" t="s">
        <v>16</v>
      </c>
      <c r="D8028" s="304">
        <v>120.34</v>
      </c>
      <c r="E8028" s="305">
        <v>120.34</v>
      </c>
    </row>
    <row r="8029" spans="1:5">
      <c r="A8029" s="303" t="s">
        <v>62093</v>
      </c>
      <c r="B8029" s="303" t="s">
        <v>62094</v>
      </c>
      <c r="C8029" s="303" t="s">
        <v>16</v>
      </c>
      <c r="D8029" s="304">
        <v>71.13</v>
      </c>
      <c r="E8029" s="305">
        <v>71.13</v>
      </c>
    </row>
    <row r="8030" spans="1:5">
      <c r="A8030" s="303" t="s">
        <v>62095</v>
      </c>
      <c r="B8030" s="303" t="s">
        <v>62096</v>
      </c>
      <c r="C8030" s="303" t="s">
        <v>58</v>
      </c>
      <c r="D8030" s="304">
        <v>4.1100000000000003</v>
      </c>
      <c r="E8030" s="305">
        <v>4.1100000000000003</v>
      </c>
    </row>
    <row r="8031" spans="1:5">
      <c r="A8031" s="303" t="s">
        <v>62097</v>
      </c>
      <c r="B8031" s="303" t="s">
        <v>62098</v>
      </c>
      <c r="C8031" s="303" t="s">
        <v>58</v>
      </c>
      <c r="D8031" s="304">
        <v>4.18</v>
      </c>
      <c r="E8031" s="305">
        <v>4.18</v>
      </c>
    </row>
    <row r="8032" spans="1:5">
      <c r="A8032" s="303" t="s">
        <v>62099</v>
      </c>
      <c r="B8032" s="303" t="s">
        <v>62100</v>
      </c>
      <c r="C8032" s="303" t="s">
        <v>58</v>
      </c>
      <c r="D8032" s="304">
        <v>4.38</v>
      </c>
      <c r="E8032" s="305">
        <v>4.38</v>
      </c>
    </row>
    <row r="8033" spans="1:5">
      <c r="A8033" s="303" t="s">
        <v>62101</v>
      </c>
      <c r="B8033" s="303" t="s">
        <v>62102</v>
      </c>
      <c r="C8033" s="303" t="s">
        <v>58</v>
      </c>
      <c r="D8033" s="304">
        <v>4.63</v>
      </c>
      <c r="E8033" s="305">
        <v>4.63</v>
      </c>
    </row>
    <row r="8034" spans="1:5">
      <c r="A8034" s="303" t="s">
        <v>62103</v>
      </c>
      <c r="B8034" s="303" t="s">
        <v>62104</v>
      </c>
      <c r="C8034" s="303" t="s">
        <v>58</v>
      </c>
      <c r="D8034" s="304">
        <v>3.42</v>
      </c>
      <c r="E8034" s="305">
        <v>3.42</v>
      </c>
    </row>
    <row r="8035" spans="1:5">
      <c r="A8035" s="303" t="s">
        <v>62105</v>
      </c>
      <c r="B8035" s="303" t="s">
        <v>62106</v>
      </c>
      <c r="C8035" s="303" t="s">
        <v>58</v>
      </c>
      <c r="D8035" s="304">
        <v>3.59</v>
      </c>
      <c r="E8035" s="305">
        <v>3.59</v>
      </c>
    </row>
    <row r="8036" spans="1:5">
      <c r="A8036" s="303" t="s">
        <v>62107</v>
      </c>
      <c r="B8036" s="303" t="s">
        <v>62108</v>
      </c>
      <c r="C8036" s="303" t="s">
        <v>58</v>
      </c>
      <c r="D8036" s="304">
        <v>3.81</v>
      </c>
      <c r="E8036" s="305">
        <v>3.81</v>
      </c>
    </row>
    <row r="8037" spans="1:5">
      <c r="A8037" s="303" t="s">
        <v>62109</v>
      </c>
      <c r="B8037" s="303" t="s">
        <v>62110</v>
      </c>
      <c r="C8037" s="303" t="s">
        <v>58</v>
      </c>
      <c r="D8037" s="304">
        <v>3.46</v>
      </c>
      <c r="E8037" s="305">
        <v>3.46</v>
      </c>
    </row>
    <row r="8038" spans="1:5">
      <c r="A8038" s="303" t="s">
        <v>62111</v>
      </c>
      <c r="B8038" s="303" t="s">
        <v>62112</v>
      </c>
      <c r="C8038" s="303" t="s">
        <v>58</v>
      </c>
      <c r="D8038" s="304">
        <v>4.5</v>
      </c>
      <c r="E8038" s="305">
        <v>4.5</v>
      </c>
    </row>
    <row r="8039" spans="1:5">
      <c r="A8039" s="303" t="s">
        <v>62113</v>
      </c>
      <c r="B8039" s="303" t="s">
        <v>62114</v>
      </c>
      <c r="C8039" s="303" t="s">
        <v>58</v>
      </c>
      <c r="D8039" s="304">
        <v>4.63</v>
      </c>
      <c r="E8039" s="305">
        <v>4.63</v>
      </c>
    </row>
    <row r="8040" spans="1:5">
      <c r="A8040" s="303" t="s">
        <v>62115</v>
      </c>
      <c r="B8040" s="303" t="s">
        <v>62116</v>
      </c>
      <c r="C8040" s="303" t="s">
        <v>58</v>
      </c>
      <c r="D8040" s="304">
        <v>5.0199999999999996</v>
      </c>
      <c r="E8040" s="305">
        <v>5.0199999999999996</v>
      </c>
    </row>
    <row r="8041" spans="1:5">
      <c r="A8041" s="303" t="s">
        <v>62117</v>
      </c>
      <c r="B8041" s="303" t="s">
        <v>62118</v>
      </c>
      <c r="C8041" s="303" t="s">
        <v>58</v>
      </c>
      <c r="D8041" s="304">
        <v>3.78</v>
      </c>
      <c r="E8041" s="305">
        <v>3.78</v>
      </c>
    </row>
    <row r="8042" spans="1:5">
      <c r="A8042" s="303" t="s">
        <v>62119</v>
      </c>
      <c r="B8042" s="303" t="s">
        <v>62120</v>
      </c>
      <c r="C8042" s="303" t="s">
        <v>58</v>
      </c>
      <c r="D8042" s="304">
        <v>3.82</v>
      </c>
      <c r="E8042" s="305">
        <v>3.82</v>
      </c>
    </row>
    <row r="8043" spans="1:5">
      <c r="A8043" s="303" t="s">
        <v>62121</v>
      </c>
      <c r="B8043" s="303" t="s">
        <v>62122</v>
      </c>
      <c r="C8043" s="303" t="s">
        <v>58</v>
      </c>
      <c r="D8043" s="304">
        <v>4.0199999999999996</v>
      </c>
      <c r="E8043" s="305">
        <v>4.0199999999999996</v>
      </c>
    </row>
    <row r="8044" spans="1:5">
      <c r="A8044" s="303" t="s">
        <v>62123</v>
      </c>
      <c r="B8044" s="303" t="s">
        <v>62124</v>
      </c>
      <c r="C8044" s="303" t="s">
        <v>58</v>
      </c>
      <c r="D8044" s="304">
        <v>5.3</v>
      </c>
      <c r="E8044" s="305">
        <v>5.3</v>
      </c>
    </row>
    <row r="8045" spans="1:5">
      <c r="A8045" s="303" t="s">
        <v>62125</v>
      </c>
      <c r="B8045" s="303" t="s">
        <v>62126</v>
      </c>
      <c r="C8045" s="303" t="s">
        <v>58</v>
      </c>
      <c r="D8045" s="304">
        <v>5.85</v>
      </c>
      <c r="E8045" s="305">
        <v>5.85</v>
      </c>
    </row>
    <row r="8046" spans="1:5">
      <c r="A8046" s="303" t="s">
        <v>62127</v>
      </c>
      <c r="B8046" s="303" t="s">
        <v>62128</v>
      </c>
      <c r="C8046" s="303" t="s">
        <v>58</v>
      </c>
      <c r="D8046" s="304">
        <v>6.11</v>
      </c>
      <c r="E8046" s="305">
        <v>6.11</v>
      </c>
    </row>
    <row r="8047" spans="1:5">
      <c r="A8047" s="303" t="s">
        <v>62129</v>
      </c>
      <c r="B8047" s="303" t="s">
        <v>62130</v>
      </c>
      <c r="C8047" s="303" t="s">
        <v>58</v>
      </c>
      <c r="D8047" s="304">
        <v>6.62</v>
      </c>
      <c r="E8047" s="305">
        <v>6.62</v>
      </c>
    </row>
    <row r="8048" spans="1:5">
      <c r="A8048" s="303" t="s">
        <v>62131</v>
      </c>
      <c r="B8048" s="303" t="s">
        <v>62132</v>
      </c>
      <c r="C8048" s="303" t="s">
        <v>58</v>
      </c>
      <c r="D8048" s="304">
        <v>7.06</v>
      </c>
      <c r="E8048" s="305">
        <v>7.06</v>
      </c>
    </row>
    <row r="8049" spans="1:5">
      <c r="A8049" s="303" t="s">
        <v>62133</v>
      </c>
      <c r="B8049" s="303" t="s">
        <v>62134</v>
      </c>
      <c r="C8049" s="303" t="s">
        <v>58</v>
      </c>
      <c r="D8049" s="304">
        <v>4.7300000000000004</v>
      </c>
      <c r="E8049" s="305">
        <v>4.7300000000000004</v>
      </c>
    </row>
    <row r="8050" spans="1:5">
      <c r="A8050" s="303" t="s">
        <v>62135</v>
      </c>
      <c r="B8050" s="303" t="s">
        <v>62136</v>
      </c>
      <c r="C8050" s="303" t="s">
        <v>58</v>
      </c>
      <c r="D8050" s="304">
        <v>5.28</v>
      </c>
      <c r="E8050" s="305">
        <v>5.28</v>
      </c>
    </row>
    <row r="8051" spans="1:5">
      <c r="A8051" s="303" t="s">
        <v>62137</v>
      </c>
      <c r="B8051" s="303" t="s">
        <v>62138</v>
      </c>
      <c r="C8051" s="303" t="s">
        <v>58</v>
      </c>
      <c r="D8051" s="304">
        <v>2.63</v>
      </c>
      <c r="E8051" s="305">
        <v>2.63</v>
      </c>
    </row>
    <row r="8052" spans="1:5">
      <c r="A8052" s="303" t="s">
        <v>62139</v>
      </c>
      <c r="B8052" s="303" t="s">
        <v>62140</v>
      </c>
      <c r="C8052" s="303" t="s">
        <v>58</v>
      </c>
      <c r="D8052" s="304">
        <v>15.74</v>
      </c>
      <c r="E8052" s="305">
        <v>15.74</v>
      </c>
    </row>
    <row r="8053" spans="1:5">
      <c r="A8053" s="303" t="s">
        <v>62141</v>
      </c>
      <c r="B8053" s="303" t="s">
        <v>62142</v>
      </c>
      <c r="C8053" s="303" t="s">
        <v>58</v>
      </c>
      <c r="D8053" s="304">
        <v>8.1</v>
      </c>
      <c r="E8053" s="305">
        <v>8.1</v>
      </c>
    </row>
    <row r="8054" spans="1:5">
      <c r="A8054" s="303" t="s">
        <v>62143</v>
      </c>
      <c r="B8054" s="303" t="s">
        <v>62144</v>
      </c>
      <c r="C8054" s="303" t="s">
        <v>16</v>
      </c>
      <c r="D8054" s="304">
        <v>59.99</v>
      </c>
      <c r="E8054" s="305">
        <v>59.99</v>
      </c>
    </row>
    <row r="8055" spans="1:5">
      <c r="A8055" s="303" t="s">
        <v>62145</v>
      </c>
      <c r="B8055" s="303" t="s">
        <v>62146</v>
      </c>
      <c r="C8055" s="303" t="s">
        <v>16</v>
      </c>
      <c r="D8055" s="304">
        <v>43.99</v>
      </c>
      <c r="E8055" s="305">
        <v>43.99</v>
      </c>
    </row>
    <row r="8056" spans="1:5">
      <c r="A8056" s="303" t="s">
        <v>46217</v>
      </c>
      <c r="B8056" s="303" t="s">
        <v>62147</v>
      </c>
      <c r="C8056" s="303" t="s">
        <v>16</v>
      </c>
      <c r="D8056" s="304">
        <v>740.74</v>
      </c>
      <c r="E8056" s="305">
        <v>740.74</v>
      </c>
    </row>
    <row r="8057" spans="1:5">
      <c r="A8057" s="303" t="s">
        <v>62148</v>
      </c>
      <c r="B8057" s="303" t="s">
        <v>62149</v>
      </c>
      <c r="C8057" s="303" t="s">
        <v>58</v>
      </c>
      <c r="D8057" s="304">
        <v>2.7</v>
      </c>
      <c r="E8057" s="305">
        <v>2.7</v>
      </c>
    </row>
    <row r="8058" spans="1:5">
      <c r="A8058" s="303" t="s">
        <v>62150</v>
      </c>
      <c r="B8058" s="303" t="s">
        <v>62151</v>
      </c>
      <c r="C8058" s="303" t="s">
        <v>58</v>
      </c>
      <c r="D8058" s="304">
        <v>3.01</v>
      </c>
      <c r="E8058" s="305">
        <v>3.01</v>
      </c>
    </row>
    <row r="8059" spans="1:5">
      <c r="A8059" s="303" t="s">
        <v>62152</v>
      </c>
      <c r="B8059" s="303" t="s">
        <v>62153</v>
      </c>
      <c r="C8059" s="303" t="s">
        <v>58</v>
      </c>
      <c r="D8059" s="304">
        <v>3.44</v>
      </c>
      <c r="E8059" s="305">
        <v>3.44</v>
      </c>
    </row>
    <row r="8060" spans="1:5">
      <c r="A8060" s="303" t="s">
        <v>62154</v>
      </c>
      <c r="B8060" s="303" t="s">
        <v>62155</v>
      </c>
      <c r="C8060" s="303" t="s">
        <v>58</v>
      </c>
      <c r="D8060" s="304">
        <v>4.37</v>
      </c>
      <c r="E8060" s="305">
        <v>4.37</v>
      </c>
    </row>
    <row r="8061" spans="1:5">
      <c r="A8061" s="303" t="s">
        <v>62156</v>
      </c>
      <c r="B8061" s="303" t="s">
        <v>62157</v>
      </c>
      <c r="C8061" s="303" t="s">
        <v>16</v>
      </c>
      <c r="D8061" s="304">
        <v>85.75</v>
      </c>
      <c r="E8061" s="305">
        <v>85.75</v>
      </c>
    </row>
    <row r="8062" spans="1:5">
      <c r="A8062" s="303" t="s">
        <v>62158</v>
      </c>
      <c r="B8062" s="303" t="s">
        <v>62159</v>
      </c>
      <c r="C8062" s="303" t="s">
        <v>16</v>
      </c>
      <c r="D8062" s="304">
        <v>125.95</v>
      </c>
      <c r="E8062" s="305">
        <v>125.95</v>
      </c>
    </row>
    <row r="8063" spans="1:5">
      <c r="A8063" s="303" t="s">
        <v>62160</v>
      </c>
      <c r="B8063" s="303" t="s">
        <v>62161</v>
      </c>
      <c r="C8063" s="303" t="s">
        <v>16</v>
      </c>
      <c r="D8063" s="304">
        <v>192.94</v>
      </c>
      <c r="E8063" s="305">
        <v>192.94</v>
      </c>
    </row>
    <row r="8064" spans="1:5">
      <c r="A8064" s="303" t="s">
        <v>62162</v>
      </c>
      <c r="B8064" s="303" t="s">
        <v>62163</v>
      </c>
      <c r="C8064" s="303" t="s">
        <v>58</v>
      </c>
      <c r="D8064" s="304">
        <v>3.31</v>
      </c>
      <c r="E8064" s="305">
        <v>3.31</v>
      </c>
    </row>
    <row r="8065" spans="1:5">
      <c r="A8065" s="303" t="s">
        <v>62164</v>
      </c>
      <c r="B8065" s="303" t="s">
        <v>62165</v>
      </c>
      <c r="C8065" s="303" t="s">
        <v>58</v>
      </c>
      <c r="D8065" s="304">
        <v>4.1100000000000003</v>
      </c>
      <c r="E8065" s="305">
        <v>4.1100000000000003</v>
      </c>
    </row>
    <row r="8066" spans="1:5">
      <c r="A8066" s="303" t="s">
        <v>62166</v>
      </c>
      <c r="B8066" s="303" t="s">
        <v>62167</v>
      </c>
      <c r="C8066" s="303" t="s">
        <v>58</v>
      </c>
      <c r="D8066" s="304">
        <v>2.65</v>
      </c>
      <c r="E8066" s="305">
        <v>2.65</v>
      </c>
    </row>
    <row r="8067" spans="1:5">
      <c r="A8067" s="303" t="s">
        <v>62168</v>
      </c>
      <c r="B8067" s="303" t="s">
        <v>62169</v>
      </c>
      <c r="C8067" s="303" t="s">
        <v>58</v>
      </c>
      <c r="D8067" s="304">
        <v>21.14</v>
      </c>
      <c r="E8067" s="305">
        <v>21.14</v>
      </c>
    </row>
    <row r="8068" spans="1:5">
      <c r="A8068" s="303" t="s">
        <v>39722</v>
      </c>
      <c r="B8068" s="303" t="s">
        <v>62170</v>
      </c>
      <c r="C8068" s="303" t="s">
        <v>58</v>
      </c>
      <c r="D8068" s="304">
        <v>20.54</v>
      </c>
      <c r="E8068" s="305">
        <v>20.54</v>
      </c>
    </row>
    <row r="8069" spans="1:5">
      <c r="A8069" s="303" t="s">
        <v>62171</v>
      </c>
      <c r="B8069" s="303" t="s">
        <v>62172</v>
      </c>
      <c r="C8069" s="303" t="s">
        <v>58</v>
      </c>
      <c r="D8069" s="304">
        <v>1.96</v>
      </c>
      <c r="E8069" s="305">
        <v>1.96</v>
      </c>
    </row>
    <row r="8070" spans="1:5">
      <c r="A8070" s="303" t="s">
        <v>62173</v>
      </c>
      <c r="B8070" s="303" t="s">
        <v>62174</v>
      </c>
      <c r="C8070" s="303" t="s">
        <v>58</v>
      </c>
      <c r="D8070" s="304">
        <v>2.38</v>
      </c>
      <c r="E8070" s="305">
        <v>2.38</v>
      </c>
    </row>
    <row r="8071" spans="1:5">
      <c r="A8071" s="303" t="s">
        <v>62175</v>
      </c>
      <c r="B8071" s="303" t="s">
        <v>62176</v>
      </c>
      <c r="C8071" s="303" t="s">
        <v>58</v>
      </c>
      <c r="D8071" s="304">
        <v>2.56</v>
      </c>
      <c r="E8071" s="305">
        <v>2.56</v>
      </c>
    </row>
    <row r="8072" spans="1:5">
      <c r="A8072" s="303" t="s">
        <v>62177</v>
      </c>
      <c r="B8072" s="303" t="s">
        <v>62178</v>
      </c>
      <c r="C8072" s="303" t="s">
        <v>58</v>
      </c>
      <c r="D8072" s="304">
        <v>2.34</v>
      </c>
      <c r="E8072" s="305">
        <v>2.34</v>
      </c>
    </row>
    <row r="8073" spans="1:5">
      <c r="A8073" s="303" t="s">
        <v>62179</v>
      </c>
      <c r="B8073" s="303" t="s">
        <v>62180</v>
      </c>
      <c r="C8073" s="303" t="s">
        <v>58</v>
      </c>
      <c r="D8073" s="304">
        <v>3.17</v>
      </c>
      <c r="E8073" s="305">
        <v>3.17</v>
      </c>
    </row>
    <row r="8074" spans="1:5">
      <c r="A8074" s="303" t="s">
        <v>62181</v>
      </c>
      <c r="B8074" s="303" t="s">
        <v>62182</v>
      </c>
      <c r="C8074" s="303" t="s">
        <v>16</v>
      </c>
      <c r="D8074" s="304">
        <v>57.43</v>
      </c>
      <c r="E8074" s="305">
        <v>57.43</v>
      </c>
    </row>
    <row r="8075" spans="1:5">
      <c r="A8075" s="303" t="s">
        <v>62183</v>
      </c>
      <c r="B8075" s="303" t="s">
        <v>62184</v>
      </c>
      <c r="C8075" s="303" t="s">
        <v>16</v>
      </c>
      <c r="D8075" s="304">
        <v>129.22</v>
      </c>
      <c r="E8075" s="305">
        <v>129.22</v>
      </c>
    </row>
    <row r="8076" spans="1:5">
      <c r="A8076" s="303" t="s">
        <v>62185</v>
      </c>
      <c r="B8076" s="303" t="s">
        <v>62186</v>
      </c>
      <c r="C8076" s="303" t="s">
        <v>16</v>
      </c>
      <c r="D8076" s="304">
        <v>82.56</v>
      </c>
      <c r="E8076" s="305">
        <v>82.56</v>
      </c>
    </row>
    <row r="8077" spans="1:5">
      <c r="A8077" s="303" t="s">
        <v>62187</v>
      </c>
      <c r="B8077" s="303" t="s">
        <v>62188</v>
      </c>
      <c r="C8077" s="303" t="s">
        <v>16</v>
      </c>
      <c r="D8077" s="304">
        <v>68.5</v>
      </c>
      <c r="E8077" s="305">
        <v>68.5</v>
      </c>
    </row>
    <row r="8078" spans="1:5">
      <c r="A8078" s="303" t="s">
        <v>62189</v>
      </c>
      <c r="B8078" s="303" t="s">
        <v>62190</v>
      </c>
      <c r="C8078" s="303" t="s">
        <v>16</v>
      </c>
      <c r="D8078" s="304">
        <v>80.760000000000005</v>
      </c>
      <c r="E8078" s="305">
        <v>80.760000000000005</v>
      </c>
    </row>
    <row r="8079" spans="1:5">
      <c r="A8079" s="303" t="s">
        <v>62191</v>
      </c>
      <c r="B8079" s="303" t="s">
        <v>62192</v>
      </c>
      <c r="C8079" s="303" t="s">
        <v>16</v>
      </c>
      <c r="D8079" s="304">
        <v>62.81</v>
      </c>
      <c r="E8079" s="305">
        <v>62.81</v>
      </c>
    </row>
    <row r="8080" spans="1:5">
      <c r="A8080" s="303" t="s">
        <v>62193</v>
      </c>
      <c r="B8080" s="303" t="s">
        <v>62194</v>
      </c>
      <c r="C8080" s="303" t="s">
        <v>16</v>
      </c>
      <c r="D8080" s="304">
        <v>54.23</v>
      </c>
      <c r="E8080" s="305">
        <v>54.23</v>
      </c>
    </row>
    <row r="8081" spans="1:5">
      <c r="A8081" s="303" t="s">
        <v>62195</v>
      </c>
      <c r="B8081" s="303" t="s">
        <v>62196</v>
      </c>
      <c r="C8081" s="303" t="s">
        <v>16</v>
      </c>
      <c r="D8081" s="304">
        <v>75.38</v>
      </c>
      <c r="E8081" s="305">
        <v>75.38</v>
      </c>
    </row>
    <row r="8082" spans="1:5">
      <c r="A8082" s="303" t="s">
        <v>33531</v>
      </c>
      <c r="B8082" s="303" t="s">
        <v>62197</v>
      </c>
      <c r="C8082" s="303" t="s">
        <v>16</v>
      </c>
      <c r="D8082" s="304">
        <v>55.37</v>
      </c>
      <c r="E8082" s="305">
        <v>55.37</v>
      </c>
    </row>
    <row r="8083" spans="1:5">
      <c r="A8083" s="303" t="s">
        <v>33517</v>
      </c>
      <c r="B8083" s="303" t="s">
        <v>62198</v>
      </c>
      <c r="C8083" s="303" t="s">
        <v>16</v>
      </c>
      <c r="D8083" s="304">
        <v>82.56</v>
      </c>
      <c r="E8083" s="305">
        <v>82.56</v>
      </c>
    </row>
    <row r="8084" spans="1:5">
      <c r="A8084" s="303" t="s">
        <v>33557</v>
      </c>
      <c r="B8084" s="303" t="s">
        <v>62199</v>
      </c>
      <c r="C8084" s="303" t="s">
        <v>16</v>
      </c>
      <c r="D8084" s="304">
        <v>54.61</v>
      </c>
      <c r="E8084" s="305">
        <v>54.61</v>
      </c>
    </row>
    <row r="8085" spans="1:5">
      <c r="A8085" s="303" t="s">
        <v>62200</v>
      </c>
      <c r="B8085" s="303" t="s">
        <v>62201</v>
      </c>
      <c r="C8085" s="303" t="s">
        <v>16</v>
      </c>
      <c r="D8085" s="304">
        <v>68.790000000000006</v>
      </c>
      <c r="E8085" s="305">
        <v>68.790000000000006</v>
      </c>
    </row>
    <row r="8086" spans="1:5">
      <c r="A8086" s="303" t="s">
        <v>62202</v>
      </c>
      <c r="B8086" s="303" t="s">
        <v>62203</v>
      </c>
      <c r="C8086" s="303" t="s">
        <v>58</v>
      </c>
      <c r="D8086" s="304">
        <v>56.12</v>
      </c>
      <c r="E8086" s="305">
        <v>56.12</v>
      </c>
    </row>
    <row r="8087" spans="1:5">
      <c r="A8087" s="303" t="s">
        <v>62204</v>
      </c>
      <c r="B8087" s="303" t="s">
        <v>62205</v>
      </c>
      <c r="C8087" s="303" t="s">
        <v>58</v>
      </c>
      <c r="D8087" s="304">
        <v>4.5999999999999996</v>
      </c>
      <c r="E8087" s="305">
        <v>4.5999999999999996</v>
      </c>
    </row>
    <row r="8088" spans="1:5">
      <c r="A8088" s="303" t="s">
        <v>62206</v>
      </c>
      <c r="B8088" s="303" t="s">
        <v>62207</v>
      </c>
      <c r="C8088" s="303" t="s">
        <v>58</v>
      </c>
      <c r="D8088" s="304">
        <v>264.24</v>
      </c>
      <c r="E8088" s="305">
        <v>264.24</v>
      </c>
    </row>
    <row r="8089" spans="1:5">
      <c r="A8089" s="303" t="s">
        <v>62208</v>
      </c>
      <c r="B8089" s="303" t="s">
        <v>62209</v>
      </c>
      <c r="C8089" s="303" t="s">
        <v>58</v>
      </c>
      <c r="D8089" s="304">
        <v>2089.81</v>
      </c>
      <c r="E8089" s="305">
        <v>2089.81</v>
      </c>
    </row>
    <row r="8090" spans="1:5">
      <c r="A8090" s="303" t="s">
        <v>62210</v>
      </c>
      <c r="B8090" s="303" t="s">
        <v>62211</v>
      </c>
      <c r="C8090" s="303" t="s">
        <v>58</v>
      </c>
      <c r="D8090" s="304">
        <v>1757.15</v>
      </c>
      <c r="E8090" s="305">
        <v>1757.15</v>
      </c>
    </row>
    <row r="8091" spans="1:5">
      <c r="A8091" s="303" t="s">
        <v>62212</v>
      </c>
      <c r="B8091" s="303" t="s">
        <v>62213</v>
      </c>
      <c r="C8091" s="303" t="s">
        <v>58</v>
      </c>
      <c r="D8091" s="304">
        <v>716.06</v>
      </c>
      <c r="E8091" s="305">
        <v>716.06</v>
      </c>
    </row>
    <row r="8092" spans="1:5">
      <c r="A8092" s="303" t="s">
        <v>62214</v>
      </c>
      <c r="B8092" s="303" t="s">
        <v>62215</v>
      </c>
      <c r="C8092" s="303" t="s">
        <v>58</v>
      </c>
      <c r="D8092" s="304">
        <v>10347</v>
      </c>
      <c r="E8092" s="305">
        <v>10347</v>
      </c>
    </row>
    <row r="8093" spans="1:5">
      <c r="A8093" s="303" t="s">
        <v>62216</v>
      </c>
      <c r="B8093" s="303" t="s">
        <v>62217</v>
      </c>
      <c r="C8093" s="303" t="s">
        <v>58</v>
      </c>
      <c r="D8093" s="304">
        <v>696.9</v>
      </c>
      <c r="E8093" s="305">
        <v>696.9</v>
      </c>
    </row>
    <row r="8094" spans="1:5">
      <c r="A8094" s="303" t="s">
        <v>62218</v>
      </c>
      <c r="B8094" s="303" t="s">
        <v>62219</v>
      </c>
      <c r="C8094" s="303" t="s">
        <v>58</v>
      </c>
      <c r="D8094" s="304">
        <v>1087.57</v>
      </c>
      <c r="E8094" s="305">
        <v>1087.57</v>
      </c>
    </row>
    <row r="8095" spans="1:5">
      <c r="A8095" s="303" t="s">
        <v>62220</v>
      </c>
      <c r="B8095" s="303" t="s">
        <v>62221</v>
      </c>
      <c r="C8095" s="303" t="s">
        <v>58</v>
      </c>
      <c r="D8095" s="304">
        <v>1190.75</v>
      </c>
      <c r="E8095" s="305">
        <v>1190.75</v>
      </c>
    </row>
    <row r="8096" spans="1:5">
      <c r="A8096" s="303" t="s">
        <v>62222</v>
      </c>
      <c r="B8096" s="303" t="s">
        <v>62223</v>
      </c>
      <c r="C8096" s="303" t="s">
        <v>58</v>
      </c>
      <c r="D8096" s="304">
        <v>1174.74</v>
      </c>
      <c r="E8096" s="305">
        <v>1174.74</v>
      </c>
    </row>
    <row r="8097" spans="1:5">
      <c r="A8097" s="303" t="s">
        <v>62224</v>
      </c>
      <c r="B8097" s="303" t="s">
        <v>62225</v>
      </c>
      <c r="C8097" s="303" t="s">
        <v>58</v>
      </c>
      <c r="D8097" s="304">
        <v>6587.63</v>
      </c>
      <c r="E8097" s="305">
        <v>6587.63</v>
      </c>
    </row>
    <row r="8098" spans="1:5">
      <c r="A8098" s="303" t="s">
        <v>62226</v>
      </c>
      <c r="B8098" s="303" t="s">
        <v>62227</v>
      </c>
      <c r="C8098" s="303" t="s">
        <v>58</v>
      </c>
      <c r="D8098" s="304">
        <v>3054.64</v>
      </c>
      <c r="E8098" s="305">
        <v>3054.64</v>
      </c>
    </row>
    <row r="8099" spans="1:5">
      <c r="A8099" s="303" t="s">
        <v>62228</v>
      </c>
      <c r="B8099" s="303" t="s">
        <v>62229</v>
      </c>
      <c r="C8099" s="303" t="s">
        <v>58</v>
      </c>
      <c r="D8099" s="304">
        <v>6197.23</v>
      </c>
      <c r="E8099" s="305">
        <v>6197.23</v>
      </c>
    </row>
    <row r="8100" spans="1:5">
      <c r="A8100" s="303" t="s">
        <v>33578</v>
      </c>
      <c r="B8100" s="303" t="s">
        <v>62230</v>
      </c>
      <c r="C8100" s="303" t="s">
        <v>58</v>
      </c>
      <c r="D8100" s="304">
        <v>1259.32</v>
      </c>
      <c r="E8100" s="305">
        <v>1259.32</v>
      </c>
    </row>
    <row r="8101" spans="1:5">
      <c r="A8101" s="303" t="s">
        <v>62231</v>
      </c>
      <c r="B8101" s="303" t="s">
        <v>62232</v>
      </c>
      <c r="C8101" s="303" t="s">
        <v>58</v>
      </c>
      <c r="D8101" s="304">
        <v>65797.17</v>
      </c>
      <c r="E8101" s="305">
        <v>65797.17</v>
      </c>
    </row>
    <row r="8102" spans="1:5">
      <c r="A8102" s="303" t="s">
        <v>62233</v>
      </c>
      <c r="B8102" s="303" t="s">
        <v>62234</v>
      </c>
      <c r="C8102" s="303" t="s">
        <v>58</v>
      </c>
      <c r="D8102" s="304">
        <v>70493.509999999995</v>
      </c>
      <c r="E8102" s="305">
        <v>70493.509999999995</v>
      </c>
    </row>
    <row r="8103" spans="1:5">
      <c r="A8103" s="303" t="s">
        <v>38276</v>
      </c>
      <c r="B8103" s="303" t="s">
        <v>62235</v>
      </c>
      <c r="C8103" s="303" t="s">
        <v>58</v>
      </c>
      <c r="D8103" s="304">
        <v>3288.89</v>
      </c>
      <c r="E8103" s="305">
        <v>3288.89</v>
      </c>
    </row>
    <row r="8104" spans="1:5">
      <c r="A8104" s="303" t="s">
        <v>33590</v>
      </c>
      <c r="B8104" s="303" t="s">
        <v>62236</v>
      </c>
      <c r="C8104" s="303" t="s">
        <v>58</v>
      </c>
      <c r="D8104" s="304">
        <v>4728.7700000000004</v>
      </c>
      <c r="E8104" s="305">
        <v>4728.7700000000004</v>
      </c>
    </row>
    <row r="8105" spans="1:5">
      <c r="A8105" s="303" t="s">
        <v>33594</v>
      </c>
      <c r="B8105" s="303" t="s">
        <v>62237</v>
      </c>
      <c r="C8105" s="303" t="s">
        <v>58</v>
      </c>
      <c r="D8105" s="304">
        <v>8015.66</v>
      </c>
      <c r="E8105" s="305">
        <v>8015.66</v>
      </c>
    </row>
    <row r="8106" spans="1:5">
      <c r="A8106" s="303" t="s">
        <v>62238</v>
      </c>
      <c r="B8106" s="303" t="s">
        <v>62239</v>
      </c>
      <c r="C8106" s="303" t="s">
        <v>58</v>
      </c>
      <c r="D8106" s="304">
        <v>7610.23</v>
      </c>
      <c r="E8106" s="305">
        <v>7610.23</v>
      </c>
    </row>
    <row r="8107" spans="1:5">
      <c r="A8107" s="303" t="s">
        <v>62240</v>
      </c>
      <c r="B8107" s="303" t="s">
        <v>62241</v>
      </c>
      <c r="C8107" s="303" t="s">
        <v>58</v>
      </c>
      <c r="D8107" s="304">
        <v>31228.7</v>
      </c>
      <c r="E8107" s="305">
        <v>31228.7</v>
      </c>
    </row>
    <row r="8108" spans="1:5">
      <c r="A8108" s="303" t="s">
        <v>33584</v>
      </c>
      <c r="B8108" s="303" t="s">
        <v>62242</v>
      </c>
      <c r="C8108" s="303" t="s">
        <v>58</v>
      </c>
      <c r="D8108" s="304">
        <v>11485.34</v>
      </c>
      <c r="E8108" s="305">
        <v>11485.34</v>
      </c>
    </row>
    <row r="8109" spans="1:5">
      <c r="A8109" s="303" t="s">
        <v>62243</v>
      </c>
      <c r="B8109" s="303" t="s">
        <v>62244</v>
      </c>
      <c r="C8109" s="303" t="s">
        <v>58</v>
      </c>
      <c r="D8109" s="304">
        <v>34059.08</v>
      </c>
      <c r="E8109" s="305">
        <v>34059.08</v>
      </c>
    </row>
    <row r="8110" spans="1:5">
      <c r="A8110" s="303" t="s">
        <v>33586</v>
      </c>
      <c r="B8110" s="303" t="s">
        <v>62245</v>
      </c>
      <c r="C8110" s="303" t="s">
        <v>58</v>
      </c>
      <c r="D8110" s="304">
        <v>15465</v>
      </c>
      <c r="E8110" s="305">
        <v>15465</v>
      </c>
    </row>
    <row r="8111" spans="1:5">
      <c r="A8111" s="303" t="s">
        <v>62246</v>
      </c>
      <c r="B8111" s="303" t="s">
        <v>62247</v>
      </c>
      <c r="C8111" s="303" t="s">
        <v>58</v>
      </c>
      <c r="D8111" s="304">
        <v>3414.28</v>
      </c>
      <c r="E8111" s="305">
        <v>3414.28</v>
      </c>
    </row>
    <row r="8112" spans="1:5">
      <c r="A8112" s="303" t="s">
        <v>62248</v>
      </c>
      <c r="B8112" s="303" t="s">
        <v>62249</v>
      </c>
      <c r="C8112" s="303" t="s">
        <v>58</v>
      </c>
      <c r="D8112" s="304">
        <v>4124</v>
      </c>
      <c r="E8112" s="305">
        <v>4124</v>
      </c>
    </row>
    <row r="8113" spans="1:5">
      <c r="A8113" s="303" t="s">
        <v>62250</v>
      </c>
      <c r="B8113" s="303" t="s">
        <v>62251</v>
      </c>
      <c r="C8113" s="303" t="s">
        <v>58</v>
      </c>
      <c r="D8113" s="304">
        <v>5540.33</v>
      </c>
      <c r="E8113" s="305">
        <v>5540.33</v>
      </c>
    </row>
    <row r="8114" spans="1:5">
      <c r="A8114" s="303" t="s">
        <v>33592</v>
      </c>
      <c r="B8114" s="303" t="s">
        <v>62252</v>
      </c>
      <c r="C8114" s="303" t="s">
        <v>58</v>
      </c>
      <c r="D8114" s="304">
        <v>30930</v>
      </c>
      <c r="E8114" s="305">
        <v>30930</v>
      </c>
    </row>
    <row r="8115" spans="1:5">
      <c r="A8115" s="303" t="s">
        <v>62253</v>
      </c>
      <c r="B8115" s="303" t="s">
        <v>62254</v>
      </c>
      <c r="C8115" s="303" t="s">
        <v>58</v>
      </c>
      <c r="D8115" s="304">
        <v>4871.47</v>
      </c>
      <c r="E8115" s="305">
        <v>4871.47</v>
      </c>
    </row>
    <row r="8116" spans="1:5">
      <c r="A8116" s="303" t="s">
        <v>62255</v>
      </c>
      <c r="B8116" s="303" t="s">
        <v>62256</v>
      </c>
      <c r="C8116" s="303" t="s">
        <v>58</v>
      </c>
      <c r="D8116" s="304">
        <v>7732.5</v>
      </c>
      <c r="E8116" s="305">
        <v>7732.5</v>
      </c>
    </row>
    <row r="8117" spans="1:5">
      <c r="A8117" s="303" t="s">
        <v>62257</v>
      </c>
      <c r="B8117" s="303" t="s">
        <v>62258</v>
      </c>
      <c r="C8117" s="303" t="s">
        <v>58</v>
      </c>
      <c r="D8117" s="304">
        <v>178012.19</v>
      </c>
      <c r="E8117" s="305">
        <v>178012.19</v>
      </c>
    </row>
    <row r="8118" spans="1:5">
      <c r="A8118" s="303" t="s">
        <v>62259</v>
      </c>
      <c r="B8118" s="303" t="s">
        <v>62260</v>
      </c>
      <c r="C8118" s="303" t="s">
        <v>58</v>
      </c>
      <c r="D8118" s="304">
        <v>101069.2</v>
      </c>
      <c r="E8118" s="305">
        <v>101069.2</v>
      </c>
    </row>
    <row r="8119" spans="1:5">
      <c r="A8119" s="303" t="s">
        <v>62261</v>
      </c>
      <c r="B8119" s="303" t="s">
        <v>62262</v>
      </c>
      <c r="C8119" s="303" t="s">
        <v>27075</v>
      </c>
      <c r="D8119" s="304">
        <v>29.22</v>
      </c>
      <c r="E8119" s="305">
        <v>29.22</v>
      </c>
    </row>
    <row r="8120" spans="1:5">
      <c r="A8120" s="303" t="s">
        <v>62263</v>
      </c>
      <c r="B8120" s="303" t="s">
        <v>62264</v>
      </c>
      <c r="C8120" s="303" t="s">
        <v>27075</v>
      </c>
      <c r="D8120" s="304">
        <v>48.09</v>
      </c>
      <c r="E8120" s="305">
        <v>48.09</v>
      </c>
    </row>
    <row r="8121" spans="1:5">
      <c r="A8121" s="303" t="s">
        <v>62265</v>
      </c>
      <c r="B8121" s="303" t="s">
        <v>62266</v>
      </c>
      <c r="C8121" s="303" t="s">
        <v>27075</v>
      </c>
      <c r="D8121" s="304">
        <v>80.16</v>
      </c>
      <c r="E8121" s="305">
        <v>80.16</v>
      </c>
    </row>
    <row r="8122" spans="1:5">
      <c r="A8122" s="303" t="s">
        <v>62267</v>
      </c>
      <c r="B8122" s="303" t="s">
        <v>62268</v>
      </c>
      <c r="C8122" s="303" t="s">
        <v>58</v>
      </c>
      <c r="D8122" s="304">
        <v>29.09</v>
      </c>
      <c r="E8122" s="305">
        <v>29.09</v>
      </c>
    </row>
    <row r="8123" spans="1:5">
      <c r="A8123" s="303" t="s">
        <v>62269</v>
      </c>
      <c r="B8123" s="303" t="s">
        <v>62270</v>
      </c>
      <c r="C8123" s="303" t="s">
        <v>58</v>
      </c>
      <c r="D8123" s="304">
        <v>22.83</v>
      </c>
      <c r="E8123" s="305">
        <v>22.83</v>
      </c>
    </row>
    <row r="8124" spans="1:5">
      <c r="A8124" s="303" t="s">
        <v>62271</v>
      </c>
      <c r="B8124" s="303" t="s">
        <v>62272</v>
      </c>
      <c r="C8124" s="303" t="s">
        <v>58</v>
      </c>
      <c r="D8124" s="304">
        <v>30.96</v>
      </c>
      <c r="E8124" s="305">
        <v>30.96</v>
      </c>
    </row>
    <row r="8125" spans="1:5">
      <c r="A8125" s="303" t="s">
        <v>34412</v>
      </c>
      <c r="B8125" s="303" t="s">
        <v>62273</v>
      </c>
      <c r="C8125" s="303" t="s">
        <v>58</v>
      </c>
      <c r="D8125" s="304">
        <v>33.01</v>
      </c>
      <c r="E8125" s="305">
        <v>33.01</v>
      </c>
    </row>
    <row r="8126" spans="1:5">
      <c r="A8126" s="303" t="s">
        <v>62274</v>
      </c>
      <c r="B8126" s="303" t="s">
        <v>62275</v>
      </c>
      <c r="C8126" s="303" t="s">
        <v>58</v>
      </c>
      <c r="D8126" s="304">
        <v>0.55000000000000004</v>
      </c>
      <c r="E8126" s="305">
        <v>0.55000000000000004</v>
      </c>
    </row>
    <row r="8127" spans="1:5">
      <c r="A8127" s="303" t="s">
        <v>37069</v>
      </c>
      <c r="B8127" s="303" t="s">
        <v>62276</v>
      </c>
      <c r="C8127" s="303" t="s">
        <v>58</v>
      </c>
      <c r="D8127" s="304">
        <v>0.92</v>
      </c>
      <c r="E8127" s="305">
        <v>0.92</v>
      </c>
    </row>
    <row r="8128" spans="1:5">
      <c r="A8128" s="303" t="s">
        <v>62277</v>
      </c>
      <c r="B8128" s="303" t="s">
        <v>62278</v>
      </c>
      <c r="C8128" s="303" t="s">
        <v>58</v>
      </c>
      <c r="D8128" s="304">
        <v>1.4</v>
      </c>
      <c r="E8128" s="305">
        <v>1.4</v>
      </c>
    </row>
    <row r="8129" spans="1:5">
      <c r="A8129" s="303" t="s">
        <v>39670</v>
      </c>
      <c r="B8129" s="303" t="s">
        <v>62279</v>
      </c>
      <c r="C8129" s="303" t="s">
        <v>58</v>
      </c>
      <c r="D8129" s="304">
        <v>0.09</v>
      </c>
      <c r="E8129" s="305">
        <v>0.09</v>
      </c>
    </row>
    <row r="8130" spans="1:5">
      <c r="A8130" s="303" t="s">
        <v>39672</v>
      </c>
      <c r="B8130" s="303" t="s">
        <v>62280</v>
      </c>
      <c r="C8130" s="303" t="s">
        <v>58</v>
      </c>
      <c r="D8130" s="304">
        <v>0.1</v>
      </c>
      <c r="E8130" s="305">
        <v>0.1</v>
      </c>
    </row>
    <row r="8131" spans="1:5">
      <c r="A8131" s="303" t="s">
        <v>62281</v>
      </c>
      <c r="B8131" s="303" t="s">
        <v>62282</v>
      </c>
      <c r="C8131" s="303" t="s">
        <v>58</v>
      </c>
      <c r="D8131" s="304">
        <v>0.15</v>
      </c>
      <c r="E8131" s="305">
        <v>0.15</v>
      </c>
    </row>
    <row r="8132" spans="1:5">
      <c r="A8132" s="303" t="s">
        <v>62283</v>
      </c>
      <c r="B8132" s="303" t="s">
        <v>62284</v>
      </c>
      <c r="C8132" s="303" t="s">
        <v>58</v>
      </c>
      <c r="D8132" s="304">
        <v>0.31</v>
      </c>
      <c r="E8132" s="305">
        <v>0.31</v>
      </c>
    </row>
    <row r="8133" spans="1:5">
      <c r="A8133" s="303" t="s">
        <v>62285</v>
      </c>
      <c r="B8133" s="303" t="s">
        <v>62286</v>
      </c>
      <c r="C8133" s="303" t="s">
        <v>58</v>
      </c>
      <c r="D8133" s="304">
        <v>0.28999999999999998</v>
      </c>
      <c r="E8133" s="305">
        <v>0.28999999999999998</v>
      </c>
    </row>
    <row r="8134" spans="1:5">
      <c r="A8134" s="303" t="s">
        <v>62287</v>
      </c>
      <c r="B8134" s="303" t="s">
        <v>62288</v>
      </c>
      <c r="C8134" s="303" t="s">
        <v>58</v>
      </c>
      <c r="D8134" s="304">
        <v>0.62</v>
      </c>
      <c r="E8134" s="305">
        <v>0.62</v>
      </c>
    </row>
    <row r="8135" spans="1:5">
      <c r="A8135" s="303" t="s">
        <v>62289</v>
      </c>
      <c r="B8135" s="303" t="s">
        <v>62290</v>
      </c>
      <c r="C8135" s="303" t="s">
        <v>58</v>
      </c>
      <c r="D8135" s="304">
        <v>0.79</v>
      </c>
      <c r="E8135" s="305">
        <v>0.79</v>
      </c>
    </row>
    <row r="8136" spans="1:5">
      <c r="A8136" s="303" t="s">
        <v>62291</v>
      </c>
      <c r="B8136" s="303" t="s">
        <v>62292</v>
      </c>
      <c r="C8136" s="303" t="s">
        <v>58</v>
      </c>
      <c r="D8136" s="304">
        <v>32.020000000000003</v>
      </c>
      <c r="E8136" s="305">
        <v>32.020000000000003</v>
      </c>
    </row>
    <row r="8137" spans="1:5">
      <c r="A8137" s="303" t="s">
        <v>62293</v>
      </c>
      <c r="B8137" s="303" t="s">
        <v>62294</v>
      </c>
      <c r="C8137" s="303" t="s">
        <v>58</v>
      </c>
      <c r="D8137" s="304">
        <v>5.53</v>
      </c>
      <c r="E8137" s="305">
        <v>5.53</v>
      </c>
    </row>
    <row r="8138" spans="1:5">
      <c r="A8138" s="303" t="s">
        <v>62295</v>
      </c>
      <c r="B8138" s="303" t="s">
        <v>62296</v>
      </c>
      <c r="C8138" s="303" t="s">
        <v>58</v>
      </c>
      <c r="D8138" s="304">
        <v>8.3000000000000007</v>
      </c>
      <c r="E8138" s="305">
        <v>8.3000000000000007</v>
      </c>
    </row>
    <row r="8139" spans="1:5">
      <c r="A8139" s="303" t="s">
        <v>62297</v>
      </c>
      <c r="B8139" s="303" t="s">
        <v>62298</v>
      </c>
      <c r="C8139" s="303" t="s">
        <v>58</v>
      </c>
      <c r="D8139" s="304">
        <v>18.989999999999998</v>
      </c>
      <c r="E8139" s="305">
        <v>18.989999999999998</v>
      </c>
    </row>
    <row r="8140" spans="1:5">
      <c r="A8140" s="303" t="s">
        <v>62299</v>
      </c>
      <c r="B8140" s="303" t="s">
        <v>62300</v>
      </c>
      <c r="C8140" s="303" t="s">
        <v>58</v>
      </c>
      <c r="D8140" s="304">
        <v>32.42</v>
      </c>
      <c r="E8140" s="305">
        <v>32.42</v>
      </c>
    </row>
    <row r="8141" spans="1:5">
      <c r="A8141" s="303" t="s">
        <v>62301</v>
      </c>
      <c r="B8141" s="303" t="s">
        <v>62302</v>
      </c>
      <c r="C8141" s="303" t="s">
        <v>58</v>
      </c>
      <c r="D8141" s="304">
        <v>45.71</v>
      </c>
      <c r="E8141" s="305">
        <v>45.71</v>
      </c>
    </row>
    <row r="8142" spans="1:5">
      <c r="A8142" s="303" t="s">
        <v>62303</v>
      </c>
      <c r="B8142" s="303" t="s">
        <v>62304</v>
      </c>
      <c r="C8142" s="303" t="s">
        <v>58</v>
      </c>
      <c r="D8142" s="304">
        <v>142.5</v>
      </c>
      <c r="E8142" s="305">
        <v>142.5</v>
      </c>
    </row>
    <row r="8143" spans="1:5">
      <c r="A8143" s="303" t="s">
        <v>33608</v>
      </c>
      <c r="B8143" s="303" t="s">
        <v>62305</v>
      </c>
      <c r="C8143" s="303" t="s">
        <v>58</v>
      </c>
      <c r="D8143" s="304">
        <v>23.11</v>
      </c>
      <c r="E8143" s="305">
        <v>23.11</v>
      </c>
    </row>
    <row r="8144" spans="1:5">
      <c r="A8144" s="303" t="s">
        <v>62306</v>
      </c>
      <c r="B8144" s="303" t="s">
        <v>62307</v>
      </c>
      <c r="C8144" s="303" t="s">
        <v>58</v>
      </c>
      <c r="D8144" s="304">
        <v>23.11</v>
      </c>
      <c r="E8144" s="305">
        <v>23.11</v>
      </c>
    </row>
    <row r="8145" spans="1:5">
      <c r="A8145" s="303" t="s">
        <v>33610</v>
      </c>
      <c r="B8145" s="303" t="s">
        <v>62308</v>
      </c>
      <c r="C8145" s="303" t="s">
        <v>58</v>
      </c>
      <c r="D8145" s="304">
        <v>23.11</v>
      </c>
      <c r="E8145" s="305">
        <v>23.11</v>
      </c>
    </row>
    <row r="8146" spans="1:5">
      <c r="A8146" s="303" t="s">
        <v>62309</v>
      </c>
      <c r="B8146" s="303" t="s">
        <v>62310</v>
      </c>
      <c r="C8146" s="303" t="s">
        <v>58</v>
      </c>
      <c r="D8146" s="304">
        <v>23.11</v>
      </c>
      <c r="E8146" s="305">
        <v>23.11</v>
      </c>
    </row>
    <row r="8147" spans="1:5">
      <c r="A8147" s="303" t="s">
        <v>62311</v>
      </c>
      <c r="B8147" s="303" t="s">
        <v>62312</v>
      </c>
      <c r="C8147" s="303" t="s">
        <v>58</v>
      </c>
      <c r="D8147" s="304">
        <v>18.149999999999999</v>
      </c>
      <c r="E8147" s="305">
        <v>18.149999999999999</v>
      </c>
    </row>
    <row r="8148" spans="1:5">
      <c r="A8148" s="303" t="s">
        <v>33606</v>
      </c>
      <c r="B8148" s="303" t="s">
        <v>62313</v>
      </c>
      <c r="C8148" s="303" t="s">
        <v>58</v>
      </c>
      <c r="D8148" s="304">
        <v>17.760000000000002</v>
      </c>
      <c r="E8148" s="305">
        <v>17.760000000000002</v>
      </c>
    </row>
    <row r="8149" spans="1:5">
      <c r="A8149" s="303" t="s">
        <v>62314</v>
      </c>
      <c r="B8149" s="303" t="s">
        <v>62315</v>
      </c>
      <c r="C8149" s="303" t="s">
        <v>58</v>
      </c>
      <c r="D8149" s="304">
        <v>18.149999999999999</v>
      </c>
      <c r="E8149" s="305">
        <v>18.149999999999999</v>
      </c>
    </row>
    <row r="8150" spans="1:5">
      <c r="A8150" s="303" t="s">
        <v>62316</v>
      </c>
      <c r="B8150" s="303" t="s">
        <v>62317</v>
      </c>
      <c r="C8150" s="303" t="s">
        <v>58</v>
      </c>
      <c r="D8150" s="304">
        <v>6.4</v>
      </c>
      <c r="E8150" s="305">
        <v>6.4</v>
      </c>
    </row>
    <row r="8151" spans="1:5">
      <c r="A8151" s="303" t="s">
        <v>62318</v>
      </c>
      <c r="B8151" s="303" t="s">
        <v>62319</v>
      </c>
      <c r="C8151" s="303" t="s">
        <v>58</v>
      </c>
      <c r="D8151" s="304">
        <v>6.4</v>
      </c>
      <c r="E8151" s="305">
        <v>6.4</v>
      </c>
    </row>
    <row r="8152" spans="1:5">
      <c r="A8152" s="303" t="s">
        <v>62320</v>
      </c>
      <c r="B8152" s="303" t="s">
        <v>62321</v>
      </c>
      <c r="C8152" s="303" t="s">
        <v>58</v>
      </c>
      <c r="D8152" s="304">
        <v>11.17</v>
      </c>
      <c r="E8152" s="305">
        <v>11.17</v>
      </c>
    </row>
    <row r="8153" spans="1:5">
      <c r="A8153" s="303" t="s">
        <v>62322</v>
      </c>
      <c r="B8153" s="303" t="s">
        <v>62323</v>
      </c>
      <c r="C8153" s="303" t="s">
        <v>58</v>
      </c>
      <c r="D8153" s="304">
        <v>11.17</v>
      </c>
      <c r="E8153" s="305">
        <v>11.17</v>
      </c>
    </row>
    <row r="8154" spans="1:5">
      <c r="A8154" s="303" t="s">
        <v>62324</v>
      </c>
      <c r="B8154" s="303" t="s">
        <v>62325</v>
      </c>
      <c r="C8154" s="303" t="s">
        <v>58</v>
      </c>
      <c r="D8154" s="304">
        <v>49.89</v>
      </c>
      <c r="E8154" s="305">
        <v>49.89</v>
      </c>
    </row>
    <row r="8155" spans="1:5">
      <c r="A8155" s="303" t="s">
        <v>62326</v>
      </c>
      <c r="B8155" s="303" t="s">
        <v>62327</v>
      </c>
      <c r="C8155" s="303" t="s">
        <v>58</v>
      </c>
      <c r="D8155" s="304">
        <v>49.89</v>
      </c>
      <c r="E8155" s="305">
        <v>49.89</v>
      </c>
    </row>
    <row r="8156" spans="1:5">
      <c r="A8156" s="303" t="s">
        <v>62328</v>
      </c>
      <c r="B8156" s="303" t="s">
        <v>62329</v>
      </c>
      <c r="C8156" s="303" t="s">
        <v>58</v>
      </c>
      <c r="D8156" s="304">
        <v>49.89</v>
      </c>
      <c r="E8156" s="305">
        <v>49.89</v>
      </c>
    </row>
    <row r="8157" spans="1:5">
      <c r="A8157" s="303" t="s">
        <v>62330</v>
      </c>
      <c r="B8157" s="303" t="s">
        <v>62331</v>
      </c>
      <c r="C8157" s="303" t="s">
        <v>58</v>
      </c>
      <c r="D8157" s="304">
        <v>49.89</v>
      </c>
      <c r="E8157" s="305">
        <v>49.89</v>
      </c>
    </row>
    <row r="8158" spans="1:5">
      <c r="A8158" s="303" t="s">
        <v>33604</v>
      </c>
      <c r="B8158" s="303" t="s">
        <v>62332</v>
      </c>
      <c r="C8158" s="303" t="s">
        <v>58</v>
      </c>
      <c r="D8158" s="304">
        <v>31.01</v>
      </c>
      <c r="E8158" s="305">
        <v>31.01</v>
      </c>
    </row>
    <row r="8159" spans="1:5">
      <c r="A8159" s="303" t="s">
        <v>62333</v>
      </c>
      <c r="B8159" s="303" t="s">
        <v>62334</v>
      </c>
      <c r="C8159" s="303" t="s">
        <v>58</v>
      </c>
      <c r="D8159" s="304">
        <v>31.01</v>
      </c>
      <c r="E8159" s="305">
        <v>31.01</v>
      </c>
    </row>
    <row r="8160" spans="1:5">
      <c r="A8160" s="303" t="s">
        <v>62335</v>
      </c>
      <c r="B8160" s="303" t="s">
        <v>62336</v>
      </c>
      <c r="C8160" s="303" t="s">
        <v>58</v>
      </c>
      <c r="D8160" s="304">
        <v>31.01</v>
      </c>
      <c r="E8160" s="305">
        <v>31.01</v>
      </c>
    </row>
    <row r="8161" spans="1:5">
      <c r="A8161" s="303" t="s">
        <v>62337</v>
      </c>
      <c r="B8161" s="303" t="s">
        <v>62338</v>
      </c>
      <c r="C8161" s="303" t="s">
        <v>58</v>
      </c>
      <c r="D8161" s="304">
        <v>7.71</v>
      </c>
      <c r="E8161" s="305">
        <v>7.71</v>
      </c>
    </row>
    <row r="8162" spans="1:5">
      <c r="A8162" s="303" t="s">
        <v>62339</v>
      </c>
      <c r="B8162" s="303" t="s">
        <v>62340</v>
      </c>
      <c r="C8162" s="303" t="s">
        <v>58</v>
      </c>
      <c r="D8162" s="304">
        <v>73.55</v>
      </c>
      <c r="E8162" s="305">
        <v>73.55</v>
      </c>
    </row>
    <row r="8163" spans="1:5">
      <c r="A8163" s="303" t="s">
        <v>62341</v>
      </c>
      <c r="B8163" s="303" t="s">
        <v>62342</v>
      </c>
      <c r="C8163" s="303" t="s">
        <v>58</v>
      </c>
      <c r="D8163" s="304">
        <v>71.5</v>
      </c>
      <c r="E8163" s="305">
        <v>71.5</v>
      </c>
    </row>
    <row r="8164" spans="1:5">
      <c r="A8164" s="303" t="s">
        <v>62343</v>
      </c>
      <c r="B8164" s="303" t="s">
        <v>62344</v>
      </c>
      <c r="C8164" s="303" t="s">
        <v>58</v>
      </c>
      <c r="D8164" s="304">
        <v>71.86</v>
      </c>
      <c r="E8164" s="305">
        <v>71.86</v>
      </c>
    </row>
    <row r="8165" spans="1:5">
      <c r="A8165" s="303" t="s">
        <v>62345</v>
      </c>
      <c r="B8165" s="303" t="s">
        <v>62346</v>
      </c>
      <c r="C8165" s="303" t="s">
        <v>58</v>
      </c>
      <c r="D8165" s="304">
        <v>73.55</v>
      </c>
      <c r="E8165" s="305">
        <v>73.55</v>
      </c>
    </row>
    <row r="8166" spans="1:5">
      <c r="A8166" s="303" t="s">
        <v>62347</v>
      </c>
      <c r="B8166" s="303" t="s">
        <v>62348</v>
      </c>
      <c r="C8166" s="303" t="s">
        <v>58</v>
      </c>
      <c r="D8166" s="304">
        <v>135.9</v>
      </c>
      <c r="E8166" s="305">
        <v>135.9</v>
      </c>
    </row>
    <row r="8167" spans="1:5">
      <c r="A8167" s="303" t="s">
        <v>33602</v>
      </c>
      <c r="B8167" s="303" t="s">
        <v>62349</v>
      </c>
      <c r="C8167" s="303" t="s">
        <v>58</v>
      </c>
      <c r="D8167" s="304">
        <v>135.9</v>
      </c>
      <c r="E8167" s="305">
        <v>135.9</v>
      </c>
    </row>
    <row r="8168" spans="1:5">
      <c r="A8168" s="303" t="s">
        <v>62350</v>
      </c>
      <c r="B8168" s="303" t="s">
        <v>62351</v>
      </c>
      <c r="C8168" s="303" t="s">
        <v>58</v>
      </c>
      <c r="D8168" s="304">
        <v>135.9</v>
      </c>
      <c r="E8168" s="305">
        <v>135.9</v>
      </c>
    </row>
    <row r="8169" spans="1:5">
      <c r="A8169" s="303" t="s">
        <v>62352</v>
      </c>
      <c r="B8169" s="303" t="s">
        <v>62353</v>
      </c>
      <c r="C8169" s="303" t="s">
        <v>58</v>
      </c>
      <c r="D8169" s="304">
        <v>371.95</v>
      </c>
      <c r="E8169" s="305">
        <v>371.95</v>
      </c>
    </row>
    <row r="8170" spans="1:5">
      <c r="A8170" s="303" t="s">
        <v>33600</v>
      </c>
      <c r="B8170" s="303" t="s">
        <v>62354</v>
      </c>
      <c r="C8170" s="303" t="s">
        <v>58</v>
      </c>
      <c r="D8170" s="304">
        <v>393</v>
      </c>
      <c r="E8170" s="305">
        <v>393</v>
      </c>
    </row>
    <row r="8171" spans="1:5">
      <c r="A8171" s="303" t="s">
        <v>33598</v>
      </c>
      <c r="B8171" s="303" t="s">
        <v>62355</v>
      </c>
      <c r="C8171" s="303" t="s">
        <v>58</v>
      </c>
      <c r="D8171" s="304">
        <v>421.59</v>
      </c>
      <c r="E8171" s="305">
        <v>421.59</v>
      </c>
    </row>
    <row r="8172" spans="1:5">
      <c r="A8172" s="303" t="s">
        <v>62356</v>
      </c>
      <c r="B8172" s="303" t="s">
        <v>62357</v>
      </c>
      <c r="C8172" s="303" t="s">
        <v>58</v>
      </c>
      <c r="D8172" s="304">
        <v>0.69</v>
      </c>
      <c r="E8172" s="305">
        <v>0.69</v>
      </c>
    </row>
    <row r="8173" spans="1:5">
      <c r="A8173" s="303" t="s">
        <v>62358</v>
      </c>
      <c r="B8173" s="303" t="s">
        <v>62359</v>
      </c>
      <c r="C8173" s="303" t="s">
        <v>58</v>
      </c>
      <c r="D8173" s="304">
        <v>1.1100000000000001</v>
      </c>
      <c r="E8173" s="305">
        <v>1.1100000000000001</v>
      </c>
    </row>
    <row r="8174" spans="1:5">
      <c r="A8174" s="303" t="s">
        <v>62360</v>
      </c>
      <c r="B8174" s="303" t="s">
        <v>62361</v>
      </c>
      <c r="C8174" s="303" t="s">
        <v>58</v>
      </c>
      <c r="D8174" s="304">
        <v>2.4500000000000002</v>
      </c>
      <c r="E8174" s="305">
        <v>2.4500000000000002</v>
      </c>
    </row>
    <row r="8175" spans="1:5">
      <c r="A8175" s="303" t="s">
        <v>33628</v>
      </c>
      <c r="B8175" s="303" t="s">
        <v>62362</v>
      </c>
      <c r="C8175" s="303" t="s">
        <v>58</v>
      </c>
      <c r="D8175" s="304">
        <v>4.25</v>
      </c>
      <c r="E8175" s="305">
        <v>4.25</v>
      </c>
    </row>
    <row r="8176" spans="1:5">
      <c r="A8176" s="303" t="s">
        <v>62363</v>
      </c>
      <c r="B8176" s="303" t="s">
        <v>62364</v>
      </c>
      <c r="C8176" s="303" t="s">
        <v>58</v>
      </c>
      <c r="D8176" s="304">
        <v>7.93</v>
      </c>
      <c r="E8176" s="305">
        <v>7.93</v>
      </c>
    </row>
    <row r="8177" spans="1:5">
      <c r="A8177" s="303" t="s">
        <v>62365</v>
      </c>
      <c r="B8177" s="303" t="s">
        <v>62366</v>
      </c>
      <c r="C8177" s="303" t="s">
        <v>58</v>
      </c>
      <c r="D8177" s="304">
        <v>3.27</v>
      </c>
      <c r="E8177" s="305">
        <v>3.27</v>
      </c>
    </row>
    <row r="8178" spans="1:5">
      <c r="A8178" s="303" t="s">
        <v>62367</v>
      </c>
      <c r="B8178" s="303" t="s">
        <v>62368</v>
      </c>
      <c r="C8178" s="303" t="s">
        <v>58</v>
      </c>
      <c r="D8178" s="304">
        <v>4.24</v>
      </c>
      <c r="E8178" s="305">
        <v>4.24</v>
      </c>
    </row>
    <row r="8179" spans="1:5">
      <c r="A8179" s="303" t="s">
        <v>33624</v>
      </c>
      <c r="B8179" s="303" t="s">
        <v>62369</v>
      </c>
      <c r="C8179" s="303" t="s">
        <v>58</v>
      </c>
      <c r="D8179" s="304">
        <v>4.93</v>
      </c>
      <c r="E8179" s="305">
        <v>4.93</v>
      </c>
    </row>
    <row r="8180" spans="1:5">
      <c r="A8180" s="303" t="s">
        <v>62370</v>
      </c>
      <c r="B8180" s="303" t="s">
        <v>62371</v>
      </c>
      <c r="C8180" s="303" t="s">
        <v>58</v>
      </c>
      <c r="D8180" s="304">
        <v>6.64</v>
      </c>
      <c r="E8180" s="305">
        <v>6.64</v>
      </c>
    </row>
    <row r="8181" spans="1:5">
      <c r="A8181" s="303" t="s">
        <v>62372</v>
      </c>
      <c r="B8181" s="303" t="s">
        <v>62373</v>
      </c>
      <c r="C8181" s="303" t="s">
        <v>58</v>
      </c>
      <c r="D8181" s="304">
        <v>11.83</v>
      </c>
      <c r="E8181" s="305">
        <v>11.83</v>
      </c>
    </row>
    <row r="8182" spans="1:5">
      <c r="A8182" s="303" t="s">
        <v>62374</v>
      </c>
      <c r="B8182" s="303" t="s">
        <v>62375</v>
      </c>
      <c r="C8182" s="303" t="s">
        <v>58</v>
      </c>
      <c r="D8182" s="304">
        <v>14.7</v>
      </c>
      <c r="E8182" s="305">
        <v>14.7</v>
      </c>
    </row>
    <row r="8183" spans="1:5">
      <c r="A8183" s="303" t="s">
        <v>62376</v>
      </c>
      <c r="B8183" s="303" t="s">
        <v>62377</v>
      </c>
      <c r="C8183" s="303" t="s">
        <v>58</v>
      </c>
      <c r="D8183" s="304">
        <v>19.190000000000001</v>
      </c>
      <c r="E8183" s="305">
        <v>19.190000000000001</v>
      </c>
    </row>
    <row r="8184" spans="1:5">
      <c r="A8184" s="303" t="s">
        <v>62378</v>
      </c>
      <c r="B8184" s="303" t="s">
        <v>62379</v>
      </c>
      <c r="C8184" s="303" t="s">
        <v>58</v>
      </c>
      <c r="D8184" s="304">
        <v>21.95</v>
      </c>
      <c r="E8184" s="305">
        <v>21.95</v>
      </c>
    </row>
    <row r="8185" spans="1:5">
      <c r="A8185" s="303" t="s">
        <v>43135</v>
      </c>
      <c r="B8185" s="303" t="s">
        <v>62380</v>
      </c>
      <c r="C8185" s="303" t="s">
        <v>58</v>
      </c>
      <c r="D8185" s="304">
        <v>3.21</v>
      </c>
      <c r="E8185" s="305">
        <v>3.21</v>
      </c>
    </row>
    <row r="8186" spans="1:5">
      <c r="A8186" s="303" t="s">
        <v>62381</v>
      </c>
      <c r="B8186" s="303" t="s">
        <v>62382</v>
      </c>
      <c r="C8186" s="303" t="s">
        <v>58</v>
      </c>
      <c r="D8186" s="304">
        <v>21.21</v>
      </c>
      <c r="E8186" s="305">
        <v>21.21</v>
      </c>
    </row>
    <row r="8187" spans="1:5">
      <c r="A8187" s="303" t="s">
        <v>62383</v>
      </c>
      <c r="B8187" s="303" t="s">
        <v>62384</v>
      </c>
      <c r="C8187" s="303" t="s">
        <v>58</v>
      </c>
      <c r="D8187" s="304">
        <v>22.15</v>
      </c>
      <c r="E8187" s="305">
        <v>22.15</v>
      </c>
    </row>
    <row r="8188" spans="1:5">
      <c r="A8188" s="303" t="s">
        <v>62385</v>
      </c>
      <c r="B8188" s="303" t="s">
        <v>62386</v>
      </c>
      <c r="C8188" s="303" t="s">
        <v>58</v>
      </c>
      <c r="D8188" s="304">
        <v>23.44</v>
      </c>
      <c r="E8188" s="305">
        <v>23.44</v>
      </c>
    </row>
    <row r="8189" spans="1:5">
      <c r="A8189" s="303" t="s">
        <v>62387</v>
      </c>
      <c r="B8189" s="303" t="s">
        <v>62388</v>
      </c>
      <c r="C8189" s="303" t="s">
        <v>58</v>
      </c>
      <c r="D8189" s="304">
        <v>20.98</v>
      </c>
      <c r="E8189" s="305">
        <v>20.98</v>
      </c>
    </row>
    <row r="8190" spans="1:5">
      <c r="A8190" s="303" t="s">
        <v>62389</v>
      </c>
      <c r="B8190" s="303" t="s">
        <v>62390</v>
      </c>
      <c r="C8190" s="303" t="s">
        <v>58</v>
      </c>
      <c r="D8190" s="304">
        <v>17.260000000000002</v>
      </c>
      <c r="E8190" s="305">
        <v>17.260000000000002</v>
      </c>
    </row>
    <row r="8191" spans="1:5">
      <c r="A8191" s="303" t="s">
        <v>62391</v>
      </c>
      <c r="B8191" s="303" t="s">
        <v>62392</v>
      </c>
      <c r="C8191" s="303" t="s">
        <v>58</v>
      </c>
      <c r="D8191" s="304">
        <v>18.09</v>
      </c>
      <c r="E8191" s="305">
        <v>18.09</v>
      </c>
    </row>
    <row r="8192" spans="1:5">
      <c r="A8192" s="303" t="s">
        <v>62393</v>
      </c>
      <c r="B8192" s="303" t="s">
        <v>62394</v>
      </c>
      <c r="C8192" s="303" t="s">
        <v>58</v>
      </c>
      <c r="D8192" s="304">
        <v>6.8</v>
      </c>
      <c r="E8192" s="305">
        <v>6.8</v>
      </c>
    </row>
    <row r="8193" spans="1:5">
      <c r="A8193" s="303" t="s">
        <v>62395</v>
      </c>
      <c r="B8193" s="303" t="s">
        <v>62396</v>
      </c>
      <c r="C8193" s="303" t="s">
        <v>58</v>
      </c>
      <c r="D8193" s="304">
        <v>6.2</v>
      </c>
      <c r="E8193" s="305">
        <v>6.2</v>
      </c>
    </row>
    <row r="8194" spans="1:5">
      <c r="A8194" s="303" t="s">
        <v>62397</v>
      </c>
      <c r="B8194" s="303" t="s">
        <v>62398</v>
      </c>
      <c r="C8194" s="303" t="s">
        <v>58</v>
      </c>
      <c r="D8194" s="304">
        <v>69.569999999999993</v>
      </c>
      <c r="E8194" s="305">
        <v>69.569999999999993</v>
      </c>
    </row>
    <row r="8195" spans="1:5">
      <c r="A8195" s="303" t="s">
        <v>62399</v>
      </c>
      <c r="B8195" s="303" t="s">
        <v>62400</v>
      </c>
      <c r="C8195" s="303" t="s">
        <v>58</v>
      </c>
      <c r="D8195" s="304">
        <v>72.680000000000007</v>
      </c>
      <c r="E8195" s="305">
        <v>72.680000000000007</v>
      </c>
    </row>
    <row r="8196" spans="1:5">
      <c r="A8196" s="303" t="s">
        <v>62401</v>
      </c>
      <c r="B8196" s="303" t="s">
        <v>62402</v>
      </c>
      <c r="C8196" s="303" t="s">
        <v>58</v>
      </c>
      <c r="D8196" s="304">
        <v>74.95</v>
      </c>
      <c r="E8196" s="305">
        <v>74.95</v>
      </c>
    </row>
    <row r="8197" spans="1:5">
      <c r="A8197" s="303" t="s">
        <v>62403</v>
      </c>
      <c r="B8197" s="303" t="s">
        <v>62404</v>
      </c>
      <c r="C8197" s="303" t="s">
        <v>58</v>
      </c>
      <c r="D8197" s="304">
        <v>66.95</v>
      </c>
      <c r="E8197" s="305">
        <v>66.95</v>
      </c>
    </row>
    <row r="8198" spans="1:5">
      <c r="A8198" s="303" t="s">
        <v>62405</v>
      </c>
      <c r="B8198" s="303" t="s">
        <v>62406</v>
      </c>
      <c r="C8198" s="303" t="s">
        <v>58</v>
      </c>
      <c r="D8198" s="304">
        <v>38.64</v>
      </c>
      <c r="E8198" s="305">
        <v>38.64</v>
      </c>
    </row>
    <row r="8199" spans="1:5">
      <c r="A8199" s="303" t="s">
        <v>62407</v>
      </c>
      <c r="B8199" s="303" t="s">
        <v>62408</v>
      </c>
      <c r="C8199" s="303" t="s">
        <v>58</v>
      </c>
      <c r="D8199" s="304">
        <v>41.36</v>
      </c>
      <c r="E8199" s="305">
        <v>41.36</v>
      </c>
    </row>
    <row r="8200" spans="1:5">
      <c r="A8200" s="303" t="s">
        <v>62409</v>
      </c>
      <c r="B8200" s="303" t="s">
        <v>62410</v>
      </c>
      <c r="C8200" s="303" t="s">
        <v>58</v>
      </c>
      <c r="D8200" s="304">
        <v>45.33</v>
      </c>
      <c r="E8200" s="305">
        <v>45.33</v>
      </c>
    </row>
    <row r="8201" spans="1:5">
      <c r="A8201" s="303" t="s">
        <v>62411</v>
      </c>
      <c r="B8201" s="303" t="s">
        <v>62412</v>
      </c>
      <c r="C8201" s="303" t="s">
        <v>58</v>
      </c>
      <c r="D8201" s="304">
        <v>47.15</v>
      </c>
      <c r="E8201" s="305">
        <v>47.15</v>
      </c>
    </row>
    <row r="8202" spans="1:5">
      <c r="A8202" s="303" t="s">
        <v>62413</v>
      </c>
      <c r="B8202" s="303" t="s">
        <v>62414</v>
      </c>
      <c r="C8202" s="303" t="s">
        <v>58</v>
      </c>
      <c r="D8202" s="304">
        <v>5.71</v>
      </c>
      <c r="E8202" s="305">
        <v>5.71</v>
      </c>
    </row>
    <row r="8203" spans="1:5">
      <c r="A8203" s="303" t="s">
        <v>62415</v>
      </c>
      <c r="B8203" s="303" t="s">
        <v>62416</v>
      </c>
      <c r="C8203" s="303" t="s">
        <v>58</v>
      </c>
      <c r="D8203" s="304">
        <v>83.18</v>
      </c>
      <c r="E8203" s="305">
        <v>83.18</v>
      </c>
    </row>
    <row r="8204" spans="1:5">
      <c r="A8204" s="303" t="s">
        <v>62417</v>
      </c>
      <c r="B8204" s="303" t="s">
        <v>62418</v>
      </c>
      <c r="C8204" s="303" t="s">
        <v>58</v>
      </c>
      <c r="D8204" s="304">
        <v>83.85</v>
      </c>
      <c r="E8204" s="305">
        <v>83.85</v>
      </c>
    </row>
    <row r="8205" spans="1:5">
      <c r="A8205" s="303" t="s">
        <v>62419</v>
      </c>
      <c r="B8205" s="303" t="s">
        <v>62420</v>
      </c>
      <c r="C8205" s="303" t="s">
        <v>58</v>
      </c>
      <c r="D8205" s="304">
        <v>67.7</v>
      </c>
      <c r="E8205" s="305">
        <v>67.7</v>
      </c>
    </row>
    <row r="8206" spans="1:5">
      <c r="A8206" s="303" t="s">
        <v>62421</v>
      </c>
      <c r="B8206" s="303" t="s">
        <v>62422</v>
      </c>
      <c r="C8206" s="303" t="s">
        <v>58</v>
      </c>
      <c r="D8206" s="304">
        <v>79.53</v>
      </c>
      <c r="E8206" s="305">
        <v>79.53</v>
      </c>
    </row>
    <row r="8207" spans="1:5">
      <c r="A8207" s="303" t="s">
        <v>62423</v>
      </c>
      <c r="B8207" s="303" t="s">
        <v>62424</v>
      </c>
      <c r="C8207" s="303" t="s">
        <v>58</v>
      </c>
      <c r="D8207" s="304">
        <v>132.69</v>
      </c>
      <c r="E8207" s="305">
        <v>132.69</v>
      </c>
    </row>
    <row r="8208" spans="1:5">
      <c r="A8208" s="303" t="s">
        <v>62425</v>
      </c>
      <c r="B8208" s="303" t="s">
        <v>62426</v>
      </c>
      <c r="C8208" s="303" t="s">
        <v>58</v>
      </c>
      <c r="D8208" s="304">
        <v>135.88999999999999</v>
      </c>
      <c r="E8208" s="305">
        <v>135.88999999999999</v>
      </c>
    </row>
    <row r="8209" spans="1:5">
      <c r="A8209" s="303" t="s">
        <v>62427</v>
      </c>
      <c r="B8209" s="303" t="s">
        <v>62428</v>
      </c>
      <c r="C8209" s="303" t="s">
        <v>58</v>
      </c>
      <c r="D8209" s="304">
        <v>128.91999999999999</v>
      </c>
      <c r="E8209" s="305">
        <v>128.91999999999999</v>
      </c>
    </row>
    <row r="8210" spans="1:5">
      <c r="A8210" s="303" t="s">
        <v>45978</v>
      </c>
      <c r="B8210" s="303" t="s">
        <v>62429</v>
      </c>
      <c r="C8210" s="303" t="s">
        <v>58</v>
      </c>
      <c r="D8210" s="304">
        <v>1.37</v>
      </c>
      <c r="E8210" s="305">
        <v>1.37</v>
      </c>
    </row>
    <row r="8211" spans="1:5">
      <c r="A8211" s="303" t="s">
        <v>62430</v>
      </c>
      <c r="B8211" s="303" t="s">
        <v>62431</v>
      </c>
      <c r="C8211" s="303" t="s">
        <v>58</v>
      </c>
      <c r="D8211" s="304">
        <v>9.94</v>
      </c>
      <c r="E8211" s="305">
        <v>9.94</v>
      </c>
    </row>
    <row r="8212" spans="1:5">
      <c r="A8212" s="303" t="s">
        <v>62432</v>
      </c>
      <c r="B8212" s="303" t="s">
        <v>62433</v>
      </c>
      <c r="C8212" s="303" t="s">
        <v>58</v>
      </c>
      <c r="D8212" s="304">
        <v>8.44</v>
      </c>
      <c r="E8212" s="305">
        <v>8.44</v>
      </c>
    </row>
    <row r="8213" spans="1:5">
      <c r="A8213" s="303" t="s">
        <v>62434</v>
      </c>
      <c r="B8213" s="303" t="s">
        <v>62435</v>
      </c>
      <c r="C8213" s="303" t="s">
        <v>58</v>
      </c>
      <c r="D8213" s="304">
        <v>4.08</v>
      </c>
      <c r="E8213" s="305">
        <v>4.08</v>
      </c>
    </row>
    <row r="8214" spans="1:5">
      <c r="A8214" s="303" t="s">
        <v>33612</v>
      </c>
      <c r="B8214" s="303" t="s">
        <v>62436</v>
      </c>
      <c r="C8214" s="303" t="s">
        <v>58</v>
      </c>
      <c r="D8214" s="304">
        <v>3.95</v>
      </c>
      <c r="E8214" s="305">
        <v>3.95</v>
      </c>
    </row>
    <row r="8215" spans="1:5">
      <c r="A8215" s="303" t="s">
        <v>62437</v>
      </c>
      <c r="B8215" s="303" t="s">
        <v>62438</v>
      </c>
      <c r="C8215" s="303" t="s">
        <v>58</v>
      </c>
      <c r="D8215" s="304">
        <v>1.18</v>
      </c>
      <c r="E8215" s="305">
        <v>1.18</v>
      </c>
    </row>
    <row r="8216" spans="1:5">
      <c r="A8216" s="303" t="s">
        <v>62439</v>
      </c>
      <c r="B8216" s="303" t="s">
        <v>62440</v>
      </c>
      <c r="C8216" s="303" t="s">
        <v>58</v>
      </c>
      <c r="D8216" s="304">
        <v>4.13</v>
      </c>
      <c r="E8216" s="305">
        <v>4.13</v>
      </c>
    </row>
    <row r="8217" spans="1:5">
      <c r="A8217" s="303" t="s">
        <v>62441</v>
      </c>
      <c r="B8217" s="303" t="s">
        <v>62442</v>
      </c>
      <c r="C8217" s="303" t="s">
        <v>58</v>
      </c>
      <c r="D8217" s="304">
        <v>28.24</v>
      </c>
      <c r="E8217" s="305">
        <v>28.24</v>
      </c>
    </row>
    <row r="8218" spans="1:5">
      <c r="A8218" s="303" t="s">
        <v>62443</v>
      </c>
      <c r="B8218" s="303" t="s">
        <v>62444</v>
      </c>
      <c r="C8218" s="303" t="s">
        <v>58</v>
      </c>
      <c r="D8218" s="304">
        <v>32.47</v>
      </c>
      <c r="E8218" s="305">
        <v>32.47</v>
      </c>
    </row>
    <row r="8219" spans="1:5">
      <c r="A8219" s="303" t="s">
        <v>62445</v>
      </c>
      <c r="B8219" s="303" t="s">
        <v>62446</v>
      </c>
      <c r="C8219" s="303" t="s">
        <v>58</v>
      </c>
      <c r="D8219" s="304">
        <v>58.3</v>
      </c>
      <c r="E8219" s="305">
        <v>58.3</v>
      </c>
    </row>
    <row r="8220" spans="1:5">
      <c r="A8220" s="303" t="s">
        <v>62447</v>
      </c>
      <c r="B8220" s="303" t="s">
        <v>62448</v>
      </c>
      <c r="C8220" s="303" t="s">
        <v>58</v>
      </c>
      <c r="D8220" s="304">
        <v>3.75</v>
      </c>
      <c r="E8220" s="305">
        <v>3.75</v>
      </c>
    </row>
    <row r="8221" spans="1:5">
      <c r="A8221" s="303" t="s">
        <v>62449</v>
      </c>
      <c r="B8221" s="303" t="s">
        <v>62450</v>
      </c>
      <c r="C8221" s="303" t="s">
        <v>58</v>
      </c>
      <c r="D8221" s="304">
        <v>4.5599999999999996</v>
      </c>
      <c r="E8221" s="305">
        <v>4.5599999999999996</v>
      </c>
    </row>
    <row r="8222" spans="1:5">
      <c r="A8222" s="303" t="s">
        <v>62451</v>
      </c>
      <c r="B8222" s="303" t="s">
        <v>62452</v>
      </c>
      <c r="C8222" s="303" t="s">
        <v>58</v>
      </c>
      <c r="D8222" s="304">
        <v>11.85</v>
      </c>
      <c r="E8222" s="305">
        <v>11.85</v>
      </c>
    </row>
    <row r="8223" spans="1:5">
      <c r="A8223" s="303" t="s">
        <v>62453</v>
      </c>
      <c r="B8223" s="303" t="s">
        <v>62454</v>
      </c>
      <c r="C8223" s="303" t="s">
        <v>58</v>
      </c>
      <c r="D8223" s="304">
        <v>20.68</v>
      </c>
      <c r="E8223" s="305">
        <v>20.68</v>
      </c>
    </row>
    <row r="8224" spans="1:5">
      <c r="A8224" s="303" t="s">
        <v>62455</v>
      </c>
      <c r="B8224" s="303" t="s">
        <v>62456</v>
      </c>
      <c r="C8224" s="303" t="s">
        <v>58</v>
      </c>
      <c r="D8224" s="304">
        <v>15.45</v>
      </c>
      <c r="E8224" s="305">
        <v>15.45</v>
      </c>
    </row>
    <row r="8225" spans="1:5">
      <c r="A8225" s="303" t="s">
        <v>62457</v>
      </c>
      <c r="B8225" s="303" t="s">
        <v>62458</v>
      </c>
      <c r="C8225" s="303" t="s">
        <v>58</v>
      </c>
      <c r="D8225" s="304">
        <v>5.52</v>
      </c>
      <c r="E8225" s="305">
        <v>5.52</v>
      </c>
    </row>
    <row r="8226" spans="1:5">
      <c r="A8226" s="303" t="s">
        <v>62459</v>
      </c>
      <c r="B8226" s="303" t="s">
        <v>62460</v>
      </c>
      <c r="C8226" s="303" t="s">
        <v>58</v>
      </c>
      <c r="D8226" s="304">
        <v>2.29</v>
      </c>
      <c r="E8226" s="305">
        <v>2.29</v>
      </c>
    </row>
    <row r="8227" spans="1:5">
      <c r="A8227" s="303" t="s">
        <v>62461</v>
      </c>
      <c r="B8227" s="303" t="s">
        <v>62462</v>
      </c>
      <c r="C8227" s="303" t="s">
        <v>58</v>
      </c>
      <c r="D8227" s="304">
        <v>2.0699999999999998</v>
      </c>
      <c r="E8227" s="305">
        <v>2.0699999999999998</v>
      </c>
    </row>
    <row r="8228" spans="1:5">
      <c r="A8228" s="303" t="s">
        <v>62463</v>
      </c>
      <c r="B8228" s="303" t="s">
        <v>62464</v>
      </c>
      <c r="C8228" s="303" t="s">
        <v>58</v>
      </c>
      <c r="D8228" s="304">
        <v>1.03</v>
      </c>
      <c r="E8228" s="305">
        <v>1.03</v>
      </c>
    </row>
    <row r="8229" spans="1:5">
      <c r="A8229" s="303" t="s">
        <v>62465</v>
      </c>
      <c r="B8229" s="303" t="s">
        <v>62466</v>
      </c>
      <c r="C8229" s="303" t="s">
        <v>58</v>
      </c>
      <c r="D8229" s="304">
        <v>1.36</v>
      </c>
      <c r="E8229" s="305">
        <v>1.36</v>
      </c>
    </row>
    <row r="8230" spans="1:5">
      <c r="A8230" s="303" t="s">
        <v>62467</v>
      </c>
      <c r="B8230" s="303" t="s">
        <v>62468</v>
      </c>
      <c r="C8230" s="303" t="s">
        <v>58</v>
      </c>
      <c r="D8230" s="304">
        <v>6.23</v>
      </c>
      <c r="E8230" s="305">
        <v>6.23</v>
      </c>
    </row>
    <row r="8231" spans="1:5">
      <c r="A8231" s="303" t="s">
        <v>62469</v>
      </c>
      <c r="B8231" s="303" t="s">
        <v>62470</v>
      </c>
      <c r="C8231" s="303" t="s">
        <v>58</v>
      </c>
      <c r="D8231" s="304">
        <v>5.51</v>
      </c>
      <c r="E8231" s="305">
        <v>5.51</v>
      </c>
    </row>
    <row r="8232" spans="1:5">
      <c r="A8232" s="303" t="s">
        <v>62471</v>
      </c>
      <c r="B8232" s="303" t="s">
        <v>62472</v>
      </c>
      <c r="C8232" s="303" t="s">
        <v>58</v>
      </c>
      <c r="D8232" s="304">
        <v>1.26</v>
      </c>
      <c r="E8232" s="305">
        <v>1.26</v>
      </c>
    </row>
    <row r="8233" spans="1:5">
      <c r="A8233" s="303" t="s">
        <v>62473</v>
      </c>
      <c r="B8233" s="303" t="s">
        <v>62474</v>
      </c>
      <c r="C8233" s="303" t="s">
        <v>58</v>
      </c>
      <c r="D8233" s="304">
        <v>0.98</v>
      </c>
      <c r="E8233" s="305">
        <v>0.98</v>
      </c>
    </row>
    <row r="8234" spans="1:5">
      <c r="A8234" s="303" t="s">
        <v>62475</v>
      </c>
      <c r="B8234" s="303" t="s">
        <v>62476</v>
      </c>
      <c r="C8234" s="303" t="s">
        <v>58</v>
      </c>
      <c r="D8234" s="304">
        <v>8.35</v>
      </c>
      <c r="E8234" s="305">
        <v>8.35</v>
      </c>
    </row>
    <row r="8235" spans="1:5">
      <c r="A8235" s="303" t="s">
        <v>62477</v>
      </c>
      <c r="B8235" s="303" t="s">
        <v>62478</v>
      </c>
      <c r="C8235" s="303" t="s">
        <v>58</v>
      </c>
      <c r="D8235" s="304">
        <v>11.74</v>
      </c>
      <c r="E8235" s="305">
        <v>11.74</v>
      </c>
    </row>
    <row r="8236" spans="1:5">
      <c r="A8236" s="303" t="s">
        <v>62479</v>
      </c>
      <c r="B8236" s="303" t="s">
        <v>62480</v>
      </c>
      <c r="C8236" s="303" t="s">
        <v>58</v>
      </c>
      <c r="D8236" s="304">
        <v>17.02</v>
      </c>
      <c r="E8236" s="305">
        <v>17.02</v>
      </c>
    </row>
    <row r="8237" spans="1:5">
      <c r="A8237" s="303" t="s">
        <v>44976</v>
      </c>
      <c r="B8237" s="303" t="s">
        <v>62481</v>
      </c>
      <c r="C8237" s="303" t="s">
        <v>58</v>
      </c>
      <c r="D8237" s="304">
        <v>9.83</v>
      </c>
      <c r="E8237" s="305">
        <v>9.83</v>
      </c>
    </row>
    <row r="8238" spans="1:5">
      <c r="A8238" s="303" t="s">
        <v>45667</v>
      </c>
      <c r="B8238" s="303" t="s">
        <v>62482</v>
      </c>
      <c r="C8238" s="303" t="s">
        <v>58</v>
      </c>
      <c r="D8238" s="304">
        <v>7.52</v>
      </c>
      <c r="E8238" s="305">
        <v>7.52</v>
      </c>
    </row>
    <row r="8239" spans="1:5">
      <c r="A8239" s="303" t="s">
        <v>62483</v>
      </c>
      <c r="B8239" s="303" t="s">
        <v>62484</v>
      </c>
      <c r="C8239" s="303" t="s">
        <v>58</v>
      </c>
      <c r="D8239" s="304">
        <v>3.03</v>
      </c>
      <c r="E8239" s="305">
        <v>3.03</v>
      </c>
    </row>
    <row r="8240" spans="1:5">
      <c r="A8240" s="303" t="s">
        <v>44978</v>
      </c>
      <c r="B8240" s="303" t="s">
        <v>62485</v>
      </c>
      <c r="C8240" s="303" t="s">
        <v>58</v>
      </c>
      <c r="D8240" s="304">
        <v>5.14</v>
      </c>
      <c r="E8240" s="305">
        <v>5.14</v>
      </c>
    </row>
    <row r="8241" spans="1:5">
      <c r="A8241" s="303" t="s">
        <v>45671</v>
      </c>
      <c r="B8241" s="303" t="s">
        <v>62486</v>
      </c>
      <c r="C8241" s="303" t="s">
        <v>58</v>
      </c>
      <c r="D8241" s="304">
        <v>32.42</v>
      </c>
      <c r="E8241" s="305">
        <v>32.42</v>
      </c>
    </row>
    <row r="8242" spans="1:5">
      <c r="A8242" s="303" t="s">
        <v>45669</v>
      </c>
      <c r="B8242" s="303" t="s">
        <v>62487</v>
      </c>
      <c r="C8242" s="303" t="s">
        <v>58</v>
      </c>
      <c r="D8242" s="304">
        <v>16.73</v>
      </c>
      <c r="E8242" s="305">
        <v>16.73</v>
      </c>
    </row>
    <row r="8243" spans="1:5">
      <c r="A8243" s="303" t="s">
        <v>62488</v>
      </c>
      <c r="B8243" s="303" t="s">
        <v>62489</v>
      </c>
      <c r="C8243" s="303" t="s">
        <v>58</v>
      </c>
      <c r="D8243" s="304">
        <v>64.62</v>
      </c>
      <c r="E8243" s="305">
        <v>64.62</v>
      </c>
    </row>
    <row r="8244" spans="1:5">
      <c r="A8244" s="303" t="s">
        <v>62490</v>
      </c>
      <c r="B8244" s="303" t="s">
        <v>62491</v>
      </c>
      <c r="C8244" s="303" t="s">
        <v>58</v>
      </c>
      <c r="D8244" s="304">
        <v>4.01</v>
      </c>
      <c r="E8244" s="305">
        <v>4.01</v>
      </c>
    </row>
    <row r="8245" spans="1:5">
      <c r="A8245" s="303" t="s">
        <v>45676</v>
      </c>
      <c r="B8245" s="303" t="s">
        <v>62492</v>
      </c>
      <c r="C8245" s="303" t="s">
        <v>58</v>
      </c>
      <c r="D8245" s="304">
        <v>48.35</v>
      </c>
      <c r="E8245" s="305">
        <v>48.35</v>
      </c>
    </row>
    <row r="8246" spans="1:5">
      <c r="A8246" s="303" t="s">
        <v>44846</v>
      </c>
      <c r="B8246" s="303" t="s">
        <v>62493</v>
      </c>
      <c r="C8246" s="303" t="s">
        <v>58</v>
      </c>
      <c r="D8246" s="304">
        <v>70.28</v>
      </c>
      <c r="E8246" s="305">
        <v>70.28</v>
      </c>
    </row>
    <row r="8247" spans="1:5">
      <c r="A8247" s="303" t="s">
        <v>62494</v>
      </c>
      <c r="B8247" s="303" t="s">
        <v>62495</v>
      </c>
      <c r="C8247" s="303" t="s">
        <v>58</v>
      </c>
      <c r="D8247" s="304">
        <v>33.619999999999997</v>
      </c>
      <c r="E8247" s="305">
        <v>33.619999999999997</v>
      </c>
    </row>
    <row r="8248" spans="1:5">
      <c r="A8248" s="303" t="s">
        <v>62496</v>
      </c>
      <c r="B8248" s="303" t="s">
        <v>62497</v>
      </c>
      <c r="C8248" s="303" t="s">
        <v>63</v>
      </c>
      <c r="D8248" s="304">
        <v>18.79</v>
      </c>
      <c r="E8248" s="305">
        <v>18.79</v>
      </c>
    </row>
    <row r="8249" spans="1:5">
      <c r="A8249" s="303" t="s">
        <v>62498</v>
      </c>
      <c r="B8249" s="303" t="s">
        <v>62499</v>
      </c>
      <c r="C8249" s="303" t="s">
        <v>63</v>
      </c>
      <c r="D8249" s="304">
        <v>1.68</v>
      </c>
      <c r="E8249" s="305">
        <v>1.68</v>
      </c>
    </row>
    <row r="8250" spans="1:5">
      <c r="A8250" s="303" t="s">
        <v>62500</v>
      </c>
      <c r="B8250" s="303" t="s">
        <v>62501</v>
      </c>
      <c r="C8250" s="303" t="s">
        <v>63</v>
      </c>
      <c r="D8250" s="304">
        <v>1.75</v>
      </c>
      <c r="E8250" s="305">
        <v>1.75</v>
      </c>
    </row>
    <row r="8251" spans="1:5">
      <c r="A8251" s="303" t="s">
        <v>62502</v>
      </c>
      <c r="B8251" s="303" t="s">
        <v>62503</v>
      </c>
      <c r="C8251" s="303" t="s">
        <v>121</v>
      </c>
      <c r="D8251" s="304">
        <v>88.69</v>
      </c>
      <c r="E8251" s="305">
        <v>88.69</v>
      </c>
    </row>
    <row r="8252" spans="1:5">
      <c r="A8252" s="303" t="s">
        <v>62504</v>
      </c>
      <c r="B8252" s="303" t="s">
        <v>62505</v>
      </c>
      <c r="C8252" s="303" t="s">
        <v>121</v>
      </c>
      <c r="D8252" s="304">
        <v>84.64</v>
      </c>
      <c r="E8252" s="305">
        <v>84.64</v>
      </c>
    </row>
    <row r="8253" spans="1:5">
      <c r="A8253" s="303" t="s">
        <v>62506</v>
      </c>
      <c r="B8253" s="303" t="s">
        <v>62507</v>
      </c>
      <c r="C8253" s="303" t="s">
        <v>121</v>
      </c>
      <c r="D8253" s="304">
        <v>83.83</v>
      </c>
      <c r="E8253" s="305">
        <v>83.83</v>
      </c>
    </row>
    <row r="8254" spans="1:5">
      <c r="A8254" s="303" t="s">
        <v>62508</v>
      </c>
      <c r="B8254" s="303" t="s">
        <v>62509</v>
      </c>
      <c r="C8254" s="303" t="s">
        <v>121</v>
      </c>
      <c r="D8254" s="304">
        <v>42.67</v>
      </c>
      <c r="E8254" s="305">
        <v>42.67</v>
      </c>
    </row>
    <row r="8255" spans="1:5">
      <c r="A8255" s="303" t="s">
        <v>62510</v>
      </c>
      <c r="B8255" s="303" t="s">
        <v>62511</v>
      </c>
      <c r="C8255" s="303" t="s">
        <v>121</v>
      </c>
      <c r="D8255" s="304">
        <v>42.67</v>
      </c>
      <c r="E8255" s="305">
        <v>42.67</v>
      </c>
    </row>
    <row r="8256" spans="1:5">
      <c r="A8256" s="303" t="s">
        <v>62512</v>
      </c>
      <c r="B8256" s="303" t="s">
        <v>62513</v>
      </c>
      <c r="C8256" s="303" t="s">
        <v>121</v>
      </c>
      <c r="D8256" s="304">
        <v>42.67</v>
      </c>
      <c r="E8256" s="305">
        <v>42.67</v>
      </c>
    </row>
    <row r="8257" spans="1:5">
      <c r="A8257" s="303" t="s">
        <v>33634</v>
      </c>
      <c r="B8257" s="303" t="s">
        <v>62514</v>
      </c>
      <c r="C8257" s="303" t="s">
        <v>121</v>
      </c>
      <c r="D8257" s="304">
        <v>43.19</v>
      </c>
      <c r="E8257" s="305">
        <v>43.19</v>
      </c>
    </row>
    <row r="8258" spans="1:5">
      <c r="A8258" s="303" t="s">
        <v>62515</v>
      </c>
      <c r="B8258" s="303" t="s">
        <v>62516</v>
      </c>
      <c r="C8258" s="303" t="s">
        <v>121</v>
      </c>
      <c r="D8258" s="304">
        <v>46.82</v>
      </c>
      <c r="E8258" s="305">
        <v>46.82</v>
      </c>
    </row>
    <row r="8259" spans="1:5">
      <c r="A8259" s="303" t="s">
        <v>62517</v>
      </c>
      <c r="B8259" s="303" t="s">
        <v>62518</v>
      </c>
      <c r="C8259" s="303" t="s">
        <v>121</v>
      </c>
      <c r="D8259" s="304">
        <v>47.53</v>
      </c>
      <c r="E8259" s="305">
        <v>47.53</v>
      </c>
    </row>
    <row r="8260" spans="1:5">
      <c r="A8260" s="303" t="s">
        <v>62519</v>
      </c>
      <c r="B8260" s="303" t="s">
        <v>62520</v>
      </c>
      <c r="C8260" s="303" t="s">
        <v>121</v>
      </c>
      <c r="D8260" s="304">
        <v>46.82</v>
      </c>
      <c r="E8260" s="305">
        <v>46.82</v>
      </c>
    </row>
    <row r="8261" spans="1:5">
      <c r="A8261" s="303" t="s">
        <v>33636</v>
      </c>
      <c r="B8261" s="303" t="s">
        <v>62521</v>
      </c>
      <c r="C8261" s="303" t="s">
        <v>121</v>
      </c>
      <c r="D8261" s="304">
        <v>47.49</v>
      </c>
      <c r="E8261" s="305">
        <v>47.49</v>
      </c>
    </row>
    <row r="8262" spans="1:5">
      <c r="A8262" s="303" t="s">
        <v>62522</v>
      </c>
      <c r="B8262" s="303" t="s">
        <v>62523</v>
      </c>
      <c r="C8262" s="303" t="s">
        <v>63</v>
      </c>
      <c r="D8262" s="304">
        <v>101.19</v>
      </c>
      <c r="E8262" s="305">
        <v>101.19</v>
      </c>
    </row>
    <row r="8263" spans="1:5">
      <c r="A8263" s="303" t="s">
        <v>62524</v>
      </c>
      <c r="B8263" s="303" t="s">
        <v>62525</v>
      </c>
      <c r="C8263" s="303" t="s">
        <v>63</v>
      </c>
      <c r="D8263" s="304">
        <v>2.19</v>
      </c>
      <c r="E8263" s="305">
        <v>2.19</v>
      </c>
    </row>
    <row r="8264" spans="1:5">
      <c r="A8264" s="303" t="s">
        <v>62526</v>
      </c>
      <c r="B8264" s="303" t="s">
        <v>62527</v>
      </c>
      <c r="C8264" s="303" t="s">
        <v>63</v>
      </c>
      <c r="D8264" s="304">
        <v>201.49</v>
      </c>
      <c r="E8264" s="305">
        <v>201.49</v>
      </c>
    </row>
    <row r="8265" spans="1:5">
      <c r="A8265" s="303" t="s">
        <v>62528</v>
      </c>
      <c r="B8265" s="303" t="s">
        <v>62529</v>
      </c>
      <c r="C8265" s="303" t="s">
        <v>63</v>
      </c>
      <c r="D8265" s="304">
        <v>42.69</v>
      </c>
      <c r="E8265" s="305">
        <v>42.69</v>
      </c>
    </row>
    <row r="8266" spans="1:5">
      <c r="A8266" s="303" t="s">
        <v>62530</v>
      </c>
      <c r="B8266" s="303" t="s">
        <v>62531</v>
      </c>
      <c r="C8266" s="303" t="s">
        <v>63</v>
      </c>
      <c r="D8266" s="304">
        <v>5.04</v>
      </c>
      <c r="E8266" s="305">
        <v>5.04</v>
      </c>
    </row>
    <row r="8267" spans="1:5">
      <c r="A8267" s="303" t="s">
        <v>33652</v>
      </c>
      <c r="B8267" s="303" t="s">
        <v>62532</v>
      </c>
      <c r="C8267" s="303" t="s">
        <v>63</v>
      </c>
      <c r="D8267" s="304">
        <v>9.23</v>
      </c>
      <c r="E8267" s="305">
        <v>9.23</v>
      </c>
    </row>
    <row r="8268" spans="1:5">
      <c r="A8268" s="303" t="s">
        <v>62533</v>
      </c>
      <c r="B8268" s="303" t="s">
        <v>62534</v>
      </c>
      <c r="C8268" s="303" t="s">
        <v>63</v>
      </c>
      <c r="D8268" s="304">
        <v>117.33</v>
      </c>
      <c r="E8268" s="305">
        <v>117.33</v>
      </c>
    </row>
    <row r="8269" spans="1:5">
      <c r="A8269" s="303" t="s">
        <v>33674</v>
      </c>
      <c r="B8269" s="303" t="s">
        <v>62535</v>
      </c>
      <c r="C8269" s="303" t="s">
        <v>63</v>
      </c>
      <c r="D8269" s="304">
        <v>142.02000000000001</v>
      </c>
      <c r="E8269" s="305">
        <v>142.02000000000001</v>
      </c>
    </row>
    <row r="8270" spans="1:5">
      <c r="A8270" s="303" t="s">
        <v>62536</v>
      </c>
      <c r="B8270" s="303" t="s">
        <v>62537</v>
      </c>
      <c r="C8270" s="303" t="s">
        <v>63</v>
      </c>
      <c r="D8270" s="304">
        <v>15.44</v>
      </c>
      <c r="E8270" s="305">
        <v>15.44</v>
      </c>
    </row>
    <row r="8271" spans="1:5">
      <c r="A8271" s="303" t="s">
        <v>62538</v>
      </c>
      <c r="B8271" s="303" t="s">
        <v>62539</v>
      </c>
      <c r="C8271" s="303" t="s">
        <v>63</v>
      </c>
      <c r="D8271" s="304">
        <v>164.32</v>
      </c>
      <c r="E8271" s="305">
        <v>164.32</v>
      </c>
    </row>
    <row r="8272" spans="1:5">
      <c r="A8272" s="303" t="s">
        <v>62540</v>
      </c>
      <c r="B8272" s="303" t="s">
        <v>62541</v>
      </c>
      <c r="C8272" s="303" t="s">
        <v>63</v>
      </c>
      <c r="D8272" s="304">
        <v>22.01</v>
      </c>
      <c r="E8272" s="305">
        <v>22.01</v>
      </c>
    </row>
    <row r="8273" spans="1:5">
      <c r="A8273" s="303" t="s">
        <v>62542</v>
      </c>
      <c r="B8273" s="303" t="s">
        <v>62543</v>
      </c>
      <c r="C8273" s="303" t="s">
        <v>63</v>
      </c>
      <c r="D8273" s="304">
        <v>32.42</v>
      </c>
      <c r="E8273" s="305">
        <v>32.42</v>
      </c>
    </row>
    <row r="8274" spans="1:5">
      <c r="A8274" s="303" t="s">
        <v>62544</v>
      </c>
      <c r="B8274" s="303" t="s">
        <v>62545</v>
      </c>
      <c r="C8274" s="303" t="s">
        <v>63</v>
      </c>
      <c r="D8274" s="304">
        <v>46.18</v>
      </c>
      <c r="E8274" s="305">
        <v>46.18</v>
      </c>
    </row>
    <row r="8275" spans="1:5">
      <c r="A8275" s="303" t="s">
        <v>62546</v>
      </c>
      <c r="B8275" s="303" t="s">
        <v>62547</v>
      </c>
      <c r="C8275" s="303" t="s">
        <v>63</v>
      </c>
      <c r="D8275" s="304">
        <v>61.01</v>
      </c>
      <c r="E8275" s="305">
        <v>61.01</v>
      </c>
    </row>
    <row r="8276" spans="1:5">
      <c r="A8276" s="303" t="s">
        <v>62548</v>
      </c>
      <c r="B8276" s="303" t="s">
        <v>62549</v>
      </c>
      <c r="C8276" s="303" t="s">
        <v>63</v>
      </c>
      <c r="D8276" s="304">
        <v>87.75</v>
      </c>
      <c r="E8276" s="305">
        <v>87.75</v>
      </c>
    </row>
    <row r="8277" spans="1:5">
      <c r="A8277" s="303" t="s">
        <v>62550</v>
      </c>
      <c r="B8277" s="303" t="s">
        <v>62551</v>
      </c>
      <c r="C8277" s="303" t="s">
        <v>63</v>
      </c>
      <c r="D8277" s="304">
        <v>1.67</v>
      </c>
      <c r="E8277" s="305">
        <v>1.67</v>
      </c>
    </row>
    <row r="8278" spans="1:5">
      <c r="A8278" s="303" t="s">
        <v>44751</v>
      </c>
      <c r="B8278" s="303" t="s">
        <v>62552</v>
      </c>
      <c r="C8278" s="303" t="s">
        <v>63</v>
      </c>
      <c r="D8278" s="304">
        <v>8.51</v>
      </c>
      <c r="E8278" s="305">
        <v>8.51</v>
      </c>
    </row>
    <row r="8279" spans="1:5">
      <c r="A8279" s="303" t="s">
        <v>45198</v>
      </c>
      <c r="B8279" s="303" t="s">
        <v>62553</v>
      </c>
      <c r="C8279" s="303" t="s">
        <v>63</v>
      </c>
      <c r="D8279" s="304">
        <v>104.33</v>
      </c>
      <c r="E8279" s="305">
        <v>104.33</v>
      </c>
    </row>
    <row r="8280" spans="1:5">
      <c r="A8280" s="303" t="s">
        <v>62554</v>
      </c>
      <c r="B8280" s="303" t="s">
        <v>62555</v>
      </c>
      <c r="C8280" s="303" t="s">
        <v>63</v>
      </c>
      <c r="D8280" s="304">
        <v>126.4</v>
      </c>
      <c r="E8280" s="305">
        <v>126.4</v>
      </c>
    </row>
    <row r="8281" spans="1:5">
      <c r="A8281" s="303" t="s">
        <v>33742</v>
      </c>
      <c r="B8281" s="303" t="s">
        <v>62556</v>
      </c>
      <c r="C8281" s="303" t="s">
        <v>63</v>
      </c>
      <c r="D8281" s="304">
        <v>13.55</v>
      </c>
      <c r="E8281" s="305">
        <v>13.55</v>
      </c>
    </row>
    <row r="8282" spans="1:5">
      <c r="A8282" s="303" t="s">
        <v>62557</v>
      </c>
      <c r="B8282" s="303" t="s">
        <v>62558</v>
      </c>
      <c r="C8282" s="303" t="s">
        <v>63</v>
      </c>
      <c r="D8282" s="304">
        <v>155.26</v>
      </c>
      <c r="E8282" s="305">
        <v>155.26</v>
      </c>
    </row>
    <row r="8283" spans="1:5">
      <c r="A8283" s="303" t="s">
        <v>45217</v>
      </c>
      <c r="B8283" s="303" t="s">
        <v>62559</v>
      </c>
      <c r="C8283" s="303" t="s">
        <v>63</v>
      </c>
      <c r="D8283" s="304">
        <v>2.33</v>
      </c>
      <c r="E8283" s="305">
        <v>2.33</v>
      </c>
    </row>
    <row r="8284" spans="1:5">
      <c r="A8284" s="303" t="s">
        <v>45038</v>
      </c>
      <c r="B8284" s="303" t="s">
        <v>62560</v>
      </c>
      <c r="C8284" s="303" t="s">
        <v>63</v>
      </c>
      <c r="D8284" s="304">
        <v>206.32</v>
      </c>
      <c r="E8284" s="305">
        <v>206.32</v>
      </c>
    </row>
    <row r="8285" spans="1:5">
      <c r="A8285" s="303" t="s">
        <v>33744</v>
      </c>
      <c r="B8285" s="303" t="s">
        <v>62561</v>
      </c>
      <c r="C8285" s="303" t="s">
        <v>63</v>
      </c>
      <c r="D8285" s="304">
        <v>21.02</v>
      </c>
      <c r="E8285" s="305">
        <v>21.02</v>
      </c>
    </row>
    <row r="8286" spans="1:5">
      <c r="A8286" s="303" t="s">
        <v>44581</v>
      </c>
      <c r="B8286" s="303" t="s">
        <v>62562</v>
      </c>
      <c r="C8286" s="303" t="s">
        <v>63</v>
      </c>
      <c r="D8286" s="304">
        <v>267.7</v>
      </c>
      <c r="E8286" s="305">
        <v>267.7</v>
      </c>
    </row>
    <row r="8287" spans="1:5">
      <c r="A8287" s="303" t="s">
        <v>44749</v>
      </c>
      <c r="B8287" s="303" t="s">
        <v>62563</v>
      </c>
      <c r="C8287" s="303" t="s">
        <v>63</v>
      </c>
      <c r="D8287" s="304">
        <v>29.7</v>
      </c>
      <c r="E8287" s="305">
        <v>29.7</v>
      </c>
    </row>
    <row r="8288" spans="1:5">
      <c r="A8288" s="303" t="s">
        <v>44753</v>
      </c>
      <c r="B8288" s="303" t="s">
        <v>62564</v>
      </c>
      <c r="C8288" s="303" t="s">
        <v>63</v>
      </c>
      <c r="D8288" s="304">
        <v>3.57</v>
      </c>
      <c r="E8288" s="305">
        <v>3.57</v>
      </c>
    </row>
    <row r="8289" spans="1:5">
      <c r="A8289" s="303" t="s">
        <v>62565</v>
      </c>
      <c r="B8289" s="303" t="s">
        <v>62566</v>
      </c>
      <c r="C8289" s="303" t="s">
        <v>63</v>
      </c>
      <c r="D8289" s="304">
        <v>359.94</v>
      </c>
      <c r="E8289" s="305">
        <v>359.94</v>
      </c>
    </row>
    <row r="8290" spans="1:5">
      <c r="A8290" s="303" t="s">
        <v>45200</v>
      </c>
      <c r="B8290" s="303" t="s">
        <v>62567</v>
      </c>
      <c r="C8290" s="303" t="s">
        <v>63</v>
      </c>
      <c r="D8290" s="304">
        <v>43.92</v>
      </c>
      <c r="E8290" s="305">
        <v>43.92</v>
      </c>
    </row>
    <row r="8291" spans="1:5">
      <c r="A8291" s="303" t="s">
        <v>62568</v>
      </c>
      <c r="B8291" s="303" t="s">
        <v>62569</v>
      </c>
      <c r="C8291" s="303" t="s">
        <v>63</v>
      </c>
      <c r="D8291" s="304">
        <v>430.57</v>
      </c>
      <c r="E8291" s="305">
        <v>430.57</v>
      </c>
    </row>
    <row r="8292" spans="1:5">
      <c r="A8292" s="303" t="s">
        <v>62570</v>
      </c>
      <c r="B8292" s="303" t="s">
        <v>62571</v>
      </c>
      <c r="C8292" s="303" t="s">
        <v>63</v>
      </c>
      <c r="D8292" s="304">
        <v>5.19</v>
      </c>
      <c r="E8292" s="305">
        <v>5.19</v>
      </c>
    </row>
    <row r="8293" spans="1:5">
      <c r="A8293" s="303" t="s">
        <v>33728</v>
      </c>
      <c r="B8293" s="303" t="s">
        <v>62572</v>
      </c>
      <c r="C8293" s="303" t="s">
        <v>63</v>
      </c>
      <c r="D8293" s="304">
        <v>61.45</v>
      </c>
      <c r="E8293" s="305">
        <v>61.45</v>
      </c>
    </row>
    <row r="8294" spans="1:5">
      <c r="A8294" s="303" t="s">
        <v>33748</v>
      </c>
      <c r="B8294" s="303" t="s">
        <v>62573</v>
      </c>
      <c r="C8294" s="303" t="s">
        <v>63</v>
      </c>
      <c r="D8294" s="304">
        <v>79.78</v>
      </c>
      <c r="E8294" s="305">
        <v>79.78</v>
      </c>
    </row>
    <row r="8295" spans="1:5">
      <c r="A8295" s="303" t="s">
        <v>62574</v>
      </c>
      <c r="B8295" s="303" t="s">
        <v>62575</v>
      </c>
      <c r="C8295" s="303" t="s">
        <v>63</v>
      </c>
      <c r="D8295" s="304">
        <v>0.56999999999999995</v>
      </c>
      <c r="E8295" s="305">
        <v>0.56999999999999995</v>
      </c>
    </row>
    <row r="8296" spans="1:5">
      <c r="A8296" s="303" t="s">
        <v>44670</v>
      </c>
      <c r="B8296" s="303" t="s">
        <v>62576</v>
      </c>
      <c r="C8296" s="303" t="s">
        <v>63</v>
      </c>
      <c r="D8296" s="304">
        <v>0.78</v>
      </c>
      <c r="E8296" s="305">
        <v>0.78</v>
      </c>
    </row>
    <row r="8297" spans="1:5">
      <c r="A8297" s="303" t="s">
        <v>62577</v>
      </c>
      <c r="B8297" s="303" t="s">
        <v>62578</v>
      </c>
      <c r="C8297" s="303" t="s">
        <v>63</v>
      </c>
      <c r="D8297" s="304">
        <v>1.03</v>
      </c>
      <c r="E8297" s="305">
        <v>1.03</v>
      </c>
    </row>
    <row r="8298" spans="1:5">
      <c r="A8298" s="303" t="s">
        <v>45034</v>
      </c>
      <c r="B8298" s="303" t="s">
        <v>62579</v>
      </c>
      <c r="C8298" s="303" t="s">
        <v>63</v>
      </c>
      <c r="D8298" s="304">
        <v>1.24</v>
      </c>
      <c r="E8298" s="305">
        <v>1.24</v>
      </c>
    </row>
    <row r="8299" spans="1:5">
      <c r="A8299" s="303" t="s">
        <v>62580</v>
      </c>
      <c r="B8299" s="303" t="s">
        <v>62581</v>
      </c>
      <c r="C8299" s="303" t="s">
        <v>63</v>
      </c>
      <c r="D8299" s="304">
        <v>8.93</v>
      </c>
      <c r="E8299" s="305">
        <v>8.93</v>
      </c>
    </row>
    <row r="8300" spans="1:5">
      <c r="A8300" s="303" t="s">
        <v>62582</v>
      </c>
      <c r="B8300" s="303" t="s">
        <v>62583</v>
      </c>
      <c r="C8300" s="303" t="s">
        <v>63</v>
      </c>
      <c r="D8300" s="304">
        <v>94.98</v>
      </c>
      <c r="E8300" s="305">
        <v>94.98</v>
      </c>
    </row>
    <row r="8301" spans="1:5">
      <c r="A8301" s="303" t="s">
        <v>62584</v>
      </c>
      <c r="B8301" s="303" t="s">
        <v>62585</v>
      </c>
      <c r="C8301" s="303" t="s">
        <v>63</v>
      </c>
      <c r="D8301" s="304">
        <v>119.8</v>
      </c>
      <c r="E8301" s="305">
        <v>119.8</v>
      </c>
    </row>
    <row r="8302" spans="1:5">
      <c r="A8302" s="303" t="s">
        <v>62586</v>
      </c>
      <c r="B8302" s="303" t="s">
        <v>62587</v>
      </c>
      <c r="C8302" s="303" t="s">
        <v>63</v>
      </c>
      <c r="D8302" s="304">
        <v>12.76</v>
      </c>
      <c r="E8302" s="305">
        <v>12.76</v>
      </c>
    </row>
    <row r="8303" spans="1:5">
      <c r="A8303" s="303" t="s">
        <v>62588</v>
      </c>
      <c r="B8303" s="303" t="s">
        <v>62589</v>
      </c>
      <c r="C8303" s="303" t="s">
        <v>63</v>
      </c>
      <c r="D8303" s="304">
        <v>144.72999999999999</v>
      </c>
      <c r="E8303" s="305">
        <v>144.72999999999999</v>
      </c>
    </row>
    <row r="8304" spans="1:5">
      <c r="A8304" s="303" t="s">
        <v>45036</v>
      </c>
      <c r="B8304" s="303" t="s">
        <v>62590</v>
      </c>
      <c r="C8304" s="303" t="s">
        <v>63</v>
      </c>
      <c r="D8304" s="304">
        <v>1.96</v>
      </c>
      <c r="E8304" s="305">
        <v>1.96</v>
      </c>
    </row>
    <row r="8305" spans="1:5">
      <c r="A8305" s="303" t="s">
        <v>62591</v>
      </c>
      <c r="B8305" s="303" t="s">
        <v>62592</v>
      </c>
      <c r="C8305" s="303" t="s">
        <v>63</v>
      </c>
      <c r="D8305" s="304">
        <v>190.35</v>
      </c>
      <c r="E8305" s="305">
        <v>190.35</v>
      </c>
    </row>
    <row r="8306" spans="1:5">
      <c r="A8306" s="303" t="s">
        <v>62593</v>
      </c>
      <c r="B8306" s="303" t="s">
        <v>62594</v>
      </c>
      <c r="C8306" s="303" t="s">
        <v>63</v>
      </c>
      <c r="D8306" s="304">
        <v>19.97</v>
      </c>
      <c r="E8306" s="305">
        <v>19.97</v>
      </c>
    </row>
    <row r="8307" spans="1:5">
      <c r="A8307" s="303" t="s">
        <v>62595</v>
      </c>
      <c r="B8307" s="303" t="s">
        <v>62596</v>
      </c>
      <c r="C8307" s="303" t="s">
        <v>63</v>
      </c>
      <c r="D8307" s="304">
        <v>29.12</v>
      </c>
      <c r="E8307" s="305">
        <v>29.12</v>
      </c>
    </row>
    <row r="8308" spans="1:5">
      <c r="A8308" s="303" t="s">
        <v>33730</v>
      </c>
      <c r="B8308" s="303" t="s">
        <v>62597</v>
      </c>
      <c r="C8308" s="303" t="s">
        <v>63</v>
      </c>
      <c r="D8308" s="304">
        <v>3.25</v>
      </c>
      <c r="E8308" s="305">
        <v>3.25</v>
      </c>
    </row>
    <row r="8309" spans="1:5">
      <c r="A8309" s="303" t="s">
        <v>62598</v>
      </c>
      <c r="B8309" s="303" t="s">
        <v>62599</v>
      </c>
      <c r="C8309" s="303" t="s">
        <v>63</v>
      </c>
      <c r="D8309" s="304">
        <v>40.53</v>
      </c>
      <c r="E8309" s="305">
        <v>40.53</v>
      </c>
    </row>
    <row r="8310" spans="1:5">
      <c r="A8310" s="303" t="s">
        <v>33732</v>
      </c>
      <c r="B8310" s="303" t="s">
        <v>62600</v>
      </c>
      <c r="C8310" s="303" t="s">
        <v>63</v>
      </c>
      <c r="D8310" s="304">
        <v>4.67</v>
      </c>
      <c r="E8310" s="305">
        <v>4.67</v>
      </c>
    </row>
    <row r="8311" spans="1:5">
      <c r="A8311" s="303" t="s">
        <v>62601</v>
      </c>
      <c r="B8311" s="303" t="s">
        <v>62602</v>
      </c>
      <c r="C8311" s="303" t="s">
        <v>63</v>
      </c>
      <c r="D8311" s="304">
        <v>59.78</v>
      </c>
      <c r="E8311" s="305">
        <v>59.78</v>
      </c>
    </row>
    <row r="8312" spans="1:5">
      <c r="A8312" s="303" t="s">
        <v>62603</v>
      </c>
      <c r="B8312" s="303" t="s">
        <v>62604</v>
      </c>
      <c r="C8312" s="303" t="s">
        <v>63</v>
      </c>
      <c r="D8312" s="304">
        <v>79.22</v>
      </c>
      <c r="E8312" s="305">
        <v>79.22</v>
      </c>
    </row>
    <row r="8313" spans="1:5">
      <c r="A8313" s="303" t="s">
        <v>33740</v>
      </c>
      <c r="B8313" s="303" t="s">
        <v>62605</v>
      </c>
      <c r="C8313" s="303" t="s">
        <v>63</v>
      </c>
      <c r="D8313" s="304">
        <v>140.57</v>
      </c>
      <c r="E8313" s="305">
        <v>140.57</v>
      </c>
    </row>
    <row r="8314" spans="1:5">
      <c r="A8314" s="303" t="s">
        <v>62606</v>
      </c>
      <c r="B8314" s="303" t="s">
        <v>62607</v>
      </c>
      <c r="C8314" s="303" t="s">
        <v>63</v>
      </c>
      <c r="D8314" s="304">
        <v>13.84</v>
      </c>
      <c r="E8314" s="305">
        <v>13.84</v>
      </c>
    </row>
    <row r="8315" spans="1:5">
      <c r="A8315" s="303" t="s">
        <v>44592</v>
      </c>
      <c r="B8315" s="303" t="s">
        <v>62608</v>
      </c>
      <c r="C8315" s="303" t="s">
        <v>63</v>
      </c>
      <c r="D8315" s="304">
        <v>175.02</v>
      </c>
      <c r="E8315" s="305">
        <v>175.02</v>
      </c>
    </row>
    <row r="8316" spans="1:5">
      <c r="A8316" s="303" t="s">
        <v>62609</v>
      </c>
      <c r="B8316" s="303" t="s">
        <v>62610</v>
      </c>
      <c r="C8316" s="303" t="s">
        <v>63</v>
      </c>
      <c r="D8316" s="304">
        <v>229.24</v>
      </c>
      <c r="E8316" s="305">
        <v>229.24</v>
      </c>
    </row>
    <row r="8317" spans="1:5">
      <c r="A8317" s="303" t="s">
        <v>33736</v>
      </c>
      <c r="B8317" s="303" t="s">
        <v>62611</v>
      </c>
      <c r="C8317" s="303" t="s">
        <v>63</v>
      </c>
      <c r="D8317" s="304">
        <v>21.86</v>
      </c>
      <c r="E8317" s="305">
        <v>21.86</v>
      </c>
    </row>
    <row r="8318" spans="1:5">
      <c r="A8318" s="303" t="s">
        <v>62612</v>
      </c>
      <c r="B8318" s="303" t="s">
        <v>62613</v>
      </c>
      <c r="C8318" s="303" t="s">
        <v>63</v>
      </c>
      <c r="D8318" s="304">
        <v>29.93</v>
      </c>
      <c r="E8318" s="305">
        <v>29.93</v>
      </c>
    </row>
    <row r="8319" spans="1:5">
      <c r="A8319" s="303" t="s">
        <v>44608</v>
      </c>
      <c r="B8319" s="303" t="s">
        <v>62614</v>
      </c>
      <c r="C8319" s="303" t="s">
        <v>63</v>
      </c>
      <c r="D8319" s="304">
        <v>41.43</v>
      </c>
      <c r="E8319" s="305">
        <v>41.43</v>
      </c>
    </row>
    <row r="8320" spans="1:5">
      <c r="A8320" s="303" t="s">
        <v>44610</v>
      </c>
      <c r="B8320" s="303" t="s">
        <v>62615</v>
      </c>
      <c r="C8320" s="303" t="s">
        <v>63</v>
      </c>
      <c r="D8320" s="304">
        <v>5.26</v>
      </c>
      <c r="E8320" s="305">
        <v>5.26</v>
      </c>
    </row>
    <row r="8321" spans="1:5">
      <c r="A8321" s="303" t="s">
        <v>33738</v>
      </c>
      <c r="B8321" s="303" t="s">
        <v>62616</v>
      </c>
      <c r="C8321" s="303" t="s">
        <v>63</v>
      </c>
      <c r="D8321" s="304">
        <v>57.13</v>
      </c>
      <c r="E8321" s="305">
        <v>57.13</v>
      </c>
    </row>
    <row r="8322" spans="1:5">
      <c r="A8322" s="303" t="s">
        <v>62617</v>
      </c>
      <c r="B8322" s="303" t="s">
        <v>62618</v>
      </c>
      <c r="C8322" s="303" t="s">
        <v>63</v>
      </c>
      <c r="D8322" s="304">
        <v>78.86</v>
      </c>
      <c r="E8322" s="305">
        <v>78.86</v>
      </c>
    </row>
    <row r="8323" spans="1:5">
      <c r="A8323" s="303" t="s">
        <v>44594</v>
      </c>
      <c r="B8323" s="303" t="s">
        <v>62619</v>
      </c>
      <c r="C8323" s="303" t="s">
        <v>63</v>
      </c>
      <c r="D8323" s="304">
        <v>105.72</v>
      </c>
      <c r="E8323" s="305">
        <v>105.72</v>
      </c>
    </row>
    <row r="8324" spans="1:5">
      <c r="A8324" s="303" t="s">
        <v>62620</v>
      </c>
      <c r="B8324" s="303" t="s">
        <v>62621</v>
      </c>
      <c r="C8324" s="303" t="s">
        <v>63</v>
      </c>
      <c r="D8324" s="304">
        <v>3.59</v>
      </c>
      <c r="E8324" s="305">
        <v>3.59</v>
      </c>
    </row>
    <row r="8325" spans="1:5">
      <c r="A8325" s="303" t="s">
        <v>62622</v>
      </c>
      <c r="B8325" s="303" t="s">
        <v>62623</v>
      </c>
      <c r="C8325" s="303" t="s">
        <v>63</v>
      </c>
      <c r="D8325" s="304">
        <v>2.74</v>
      </c>
      <c r="E8325" s="305">
        <v>2.74</v>
      </c>
    </row>
    <row r="8326" spans="1:5">
      <c r="A8326" s="303" t="s">
        <v>62624</v>
      </c>
      <c r="B8326" s="303" t="s">
        <v>62625</v>
      </c>
      <c r="C8326" s="303" t="s">
        <v>63</v>
      </c>
      <c r="D8326" s="304">
        <v>5.08</v>
      </c>
      <c r="E8326" s="305">
        <v>5.08</v>
      </c>
    </row>
    <row r="8327" spans="1:5">
      <c r="A8327" s="303" t="s">
        <v>62626</v>
      </c>
      <c r="B8327" s="303" t="s">
        <v>62627</v>
      </c>
      <c r="C8327" s="303" t="s">
        <v>63</v>
      </c>
      <c r="D8327" s="304">
        <v>3.75</v>
      </c>
      <c r="E8327" s="305">
        <v>3.75</v>
      </c>
    </row>
    <row r="8328" spans="1:5">
      <c r="A8328" s="303" t="s">
        <v>62628</v>
      </c>
      <c r="B8328" s="303" t="s">
        <v>62629</v>
      </c>
      <c r="C8328" s="303" t="s">
        <v>63</v>
      </c>
      <c r="D8328" s="304">
        <v>7.31</v>
      </c>
      <c r="E8328" s="305">
        <v>7.31</v>
      </c>
    </row>
    <row r="8329" spans="1:5">
      <c r="A8329" s="303" t="s">
        <v>62630</v>
      </c>
      <c r="B8329" s="303" t="s">
        <v>62631</v>
      </c>
      <c r="C8329" s="303" t="s">
        <v>63</v>
      </c>
      <c r="D8329" s="304">
        <v>19.25</v>
      </c>
      <c r="E8329" s="305">
        <v>19.25</v>
      </c>
    </row>
    <row r="8330" spans="1:5">
      <c r="A8330" s="303" t="s">
        <v>62632</v>
      </c>
      <c r="B8330" s="303" t="s">
        <v>62633</v>
      </c>
      <c r="C8330" s="303" t="s">
        <v>63</v>
      </c>
      <c r="D8330" s="304">
        <v>3.62</v>
      </c>
      <c r="E8330" s="305">
        <v>3.62</v>
      </c>
    </row>
    <row r="8331" spans="1:5">
      <c r="A8331" s="303" t="s">
        <v>62634</v>
      </c>
      <c r="B8331" s="303" t="s">
        <v>62635</v>
      </c>
      <c r="C8331" s="303" t="s">
        <v>63</v>
      </c>
      <c r="D8331" s="304">
        <v>8.86</v>
      </c>
      <c r="E8331" s="305">
        <v>8.86</v>
      </c>
    </row>
    <row r="8332" spans="1:5">
      <c r="A8332" s="303" t="s">
        <v>62636</v>
      </c>
      <c r="B8332" s="303" t="s">
        <v>62637</v>
      </c>
      <c r="C8332" s="303" t="s">
        <v>63</v>
      </c>
      <c r="D8332" s="304">
        <v>12.89</v>
      </c>
      <c r="E8332" s="305">
        <v>12.89</v>
      </c>
    </row>
    <row r="8333" spans="1:5">
      <c r="A8333" s="303" t="s">
        <v>62638</v>
      </c>
      <c r="B8333" s="303" t="s">
        <v>62639</v>
      </c>
      <c r="C8333" s="303" t="s">
        <v>63</v>
      </c>
      <c r="D8333" s="304">
        <v>4.93</v>
      </c>
      <c r="E8333" s="305">
        <v>4.93</v>
      </c>
    </row>
    <row r="8334" spans="1:5">
      <c r="A8334" s="303" t="s">
        <v>62640</v>
      </c>
      <c r="B8334" s="303" t="s">
        <v>62641</v>
      </c>
      <c r="C8334" s="303" t="s">
        <v>63</v>
      </c>
      <c r="D8334" s="304">
        <v>12.22</v>
      </c>
      <c r="E8334" s="305">
        <v>12.22</v>
      </c>
    </row>
    <row r="8335" spans="1:5">
      <c r="A8335" s="303" t="s">
        <v>62642</v>
      </c>
      <c r="B8335" s="303" t="s">
        <v>62643</v>
      </c>
      <c r="C8335" s="303" t="s">
        <v>63</v>
      </c>
      <c r="D8335" s="304">
        <v>18.149999999999999</v>
      </c>
      <c r="E8335" s="305">
        <v>18.149999999999999</v>
      </c>
    </row>
    <row r="8336" spans="1:5">
      <c r="A8336" s="303" t="s">
        <v>62644</v>
      </c>
      <c r="B8336" s="303" t="s">
        <v>62645</v>
      </c>
      <c r="C8336" s="303" t="s">
        <v>63</v>
      </c>
      <c r="D8336" s="304">
        <v>6.58</v>
      </c>
      <c r="E8336" s="305">
        <v>6.58</v>
      </c>
    </row>
    <row r="8337" spans="1:5">
      <c r="A8337" s="303" t="s">
        <v>62646</v>
      </c>
      <c r="B8337" s="303" t="s">
        <v>62647</v>
      </c>
      <c r="C8337" s="303" t="s">
        <v>63</v>
      </c>
      <c r="D8337" s="304">
        <v>15.88</v>
      </c>
      <c r="E8337" s="305">
        <v>15.88</v>
      </c>
    </row>
    <row r="8338" spans="1:5">
      <c r="A8338" s="303" t="s">
        <v>62648</v>
      </c>
      <c r="B8338" s="303" t="s">
        <v>62649</v>
      </c>
      <c r="C8338" s="303" t="s">
        <v>63</v>
      </c>
      <c r="D8338" s="304">
        <v>24.26</v>
      </c>
      <c r="E8338" s="305">
        <v>24.26</v>
      </c>
    </row>
    <row r="8339" spans="1:5">
      <c r="A8339" s="303" t="s">
        <v>62650</v>
      </c>
      <c r="B8339" s="303" t="s">
        <v>62651</v>
      </c>
      <c r="C8339" s="303" t="s">
        <v>63</v>
      </c>
      <c r="D8339" s="304">
        <v>4.93</v>
      </c>
      <c r="E8339" s="305">
        <v>4.93</v>
      </c>
    </row>
    <row r="8340" spans="1:5">
      <c r="A8340" s="303" t="s">
        <v>62652</v>
      </c>
      <c r="B8340" s="303" t="s">
        <v>62653</v>
      </c>
      <c r="C8340" s="303" t="s">
        <v>63</v>
      </c>
      <c r="D8340" s="304">
        <v>28.26</v>
      </c>
      <c r="E8340" s="305">
        <v>28.26</v>
      </c>
    </row>
    <row r="8341" spans="1:5">
      <c r="A8341" s="303" t="s">
        <v>62654</v>
      </c>
      <c r="B8341" s="303" t="s">
        <v>62655</v>
      </c>
      <c r="C8341" s="303" t="s">
        <v>63</v>
      </c>
      <c r="D8341" s="304">
        <v>441.74</v>
      </c>
      <c r="E8341" s="305">
        <v>441.74</v>
      </c>
    </row>
    <row r="8342" spans="1:5">
      <c r="A8342" s="303" t="s">
        <v>62656</v>
      </c>
      <c r="B8342" s="303" t="s">
        <v>62657</v>
      </c>
      <c r="C8342" s="303" t="s">
        <v>63</v>
      </c>
      <c r="D8342" s="304">
        <v>45</v>
      </c>
      <c r="E8342" s="305">
        <v>45</v>
      </c>
    </row>
    <row r="8343" spans="1:5">
      <c r="A8343" s="303" t="s">
        <v>62658</v>
      </c>
      <c r="B8343" s="303" t="s">
        <v>62659</v>
      </c>
      <c r="C8343" s="303" t="s">
        <v>63</v>
      </c>
      <c r="D8343" s="304">
        <v>7.44</v>
      </c>
      <c r="E8343" s="305">
        <v>7.44</v>
      </c>
    </row>
    <row r="8344" spans="1:5">
      <c r="A8344" s="303" t="s">
        <v>62660</v>
      </c>
      <c r="B8344" s="303" t="s">
        <v>62661</v>
      </c>
      <c r="C8344" s="303" t="s">
        <v>63</v>
      </c>
      <c r="D8344" s="304">
        <v>77.819999999999993</v>
      </c>
      <c r="E8344" s="305">
        <v>77.819999999999993</v>
      </c>
    </row>
    <row r="8345" spans="1:5">
      <c r="A8345" s="303" t="s">
        <v>62662</v>
      </c>
      <c r="B8345" s="303" t="s">
        <v>62663</v>
      </c>
      <c r="C8345" s="303" t="s">
        <v>63</v>
      </c>
      <c r="D8345" s="304">
        <v>107.8</v>
      </c>
      <c r="E8345" s="305">
        <v>107.8</v>
      </c>
    </row>
    <row r="8346" spans="1:5">
      <c r="A8346" s="303" t="s">
        <v>62664</v>
      </c>
      <c r="B8346" s="303" t="s">
        <v>62665</v>
      </c>
      <c r="C8346" s="303" t="s">
        <v>63</v>
      </c>
      <c r="D8346" s="304">
        <v>11.46</v>
      </c>
      <c r="E8346" s="305">
        <v>11.46</v>
      </c>
    </row>
    <row r="8347" spans="1:5">
      <c r="A8347" s="303" t="s">
        <v>62666</v>
      </c>
      <c r="B8347" s="303" t="s">
        <v>62667</v>
      </c>
      <c r="C8347" s="303" t="s">
        <v>63</v>
      </c>
      <c r="D8347" s="304">
        <v>146.36000000000001</v>
      </c>
      <c r="E8347" s="305">
        <v>146.36000000000001</v>
      </c>
    </row>
    <row r="8348" spans="1:5">
      <c r="A8348" s="303" t="s">
        <v>62668</v>
      </c>
      <c r="B8348" s="303" t="s">
        <v>62669</v>
      </c>
      <c r="C8348" s="303" t="s">
        <v>63</v>
      </c>
      <c r="D8348" s="304">
        <v>17.54</v>
      </c>
      <c r="E8348" s="305">
        <v>17.54</v>
      </c>
    </row>
    <row r="8349" spans="1:5">
      <c r="A8349" s="303" t="s">
        <v>62670</v>
      </c>
      <c r="B8349" s="303" t="s">
        <v>62671</v>
      </c>
      <c r="C8349" s="303" t="s">
        <v>63</v>
      </c>
      <c r="D8349" s="304">
        <v>220.85</v>
      </c>
      <c r="E8349" s="305">
        <v>220.85</v>
      </c>
    </row>
    <row r="8350" spans="1:5">
      <c r="A8350" s="303" t="s">
        <v>62672</v>
      </c>
      <c r="B8350" s="303" t="s">
        <v>62673</v>
      </c>
      <c r="C8350" s="303" t="s">
        <v>63</v>
      </c>
      <c r="D8350" s="304">
        <v>276.12</v>
      </c>
      <c r="E8350" s="305">
        <v>276.12</v>
      </c>
    </row>
    <row r="8351" spans="1:5">
      <c r="A8351" s="303" t="s">
        <v>39620</v>
      </c>
      <c r="B8351" s="303" t="s">
        <v>62674</v>
      </c>
      <c r="C8351" s="303" t="s">
        <v>63</v>
      </c>
      <c r="D8351" s="304">
        <v>0.66</v>
      </c>
      <c r="E8351" s="305">
        <v>0.66</v>
      </c>
    </row>
    <row r="8352" spans="1:5">
      <c r="A8352" s="303" t="s">
        <v>39622</v>
      </c>
      <c r="B8352" s="303" t="s">
        <v>62675</v>
      </c>
      <c r="C8352" s="303" t="s">
        <v>63</v>
      </c>
      <c r="D8352" s="304">
        <v>1.26</v>
      </c>
      <c r="E8352" s="305">
        <v>1.26</v>
      </c>
    </row>
    <row r="8353" spans="1:5">
      <c r="A8353" s="303" t="s">
        <v>62676</v>
      </c>
      <c r="B8353" s="303" t="s">
        <v>62677</v>
      </c>
      <c r="C8353" s="303" t="s">
        <v>63</v>
      </c>
      <c r="D8353" s="304">
        <v>1.33</v>
      </c>
      <c r="E8353" s="305">
        <v>1.33</v>
      </c>
    </row>
    <row r="8354" spans="1:5">
      <c r="A8354" s="303" t="s">
        <v>39624</v>
      </c>
      <c r="B8354" s="303" t="s">
        <v>62678</v>
      </c>
      <c r="C8354" s="303" t="s">
        <v>63</v>
      </c>
      <c r="D8354" s="304">
        <v>2.02</v>
      </c>
      <c r="E8354" s="305">
        <v>2.02</v>
      </c>
    </row>
    <row r="8355" spans="1:5">
      <c r="A8355" s="303" t="s">
        <v>39626</v>
      </c>
      <c r="B8355" s="303" t="s">
        <v>62679</v>
      </c>
      <c r="C8355" s="303" t="s">
        <v>63</v>
      </c>
      <c r="D8355" s="304">
        <v>2.46</v>
      </c>
      <c r="E8355" s="305">
        <v>2.46</v>
      </c>
    </row>
    <row r="8356" spans="1:5">
      <c r="A8356" s="303" t="s">
        <v>39628</v>
      </c>
      <c r="B8356" s="303" t="s">
        <v>62680</v>
      </c>
      <c r="C8356" s="303" t="s">
        <v>63</v>
      </c>
      <c r="D8356" s="304">
        <v>3.14</v>
      </c>
      <c r="E8356" s="305">
        <v>3.14</v>
      </c>
    </row>
    <row r="8357" spans="1:5">
      <c r="A8357" s="303" t="s">
        <v>62681</v>
      </c>
      <c r="B8357" s="303" t="s">
        <v>62682</v>
      </c>
      <c r="C8357" s="303" t="s">
        <v>63</v>
      </c>
      <c r="D8357" s="304">
        <v>5.75</v>
      </c>
      <c r="E8357" s="305">
        <v>5.75</v>
      </c>
    </row>
    <row r="8358" spans="1:5">
      <c r="A8358" s="303" t="s">
        <v>39648</v>
      </c>
      <c r="B8358" s="303" t="s">
        <v>62683</v>
      </c>
      <c r="C8358" s="303" t="s">
        <v>63</v>
      </c>
      <c r="D8358" s="304">
        <v>10.92</v>
      </c>
      <c r="E8358" s="305">
        <v>10.92</v>
      </c>
    </row>
    <row r="8359" spans="1:5">
      <c r="A8359" s="303" t="s">
        <v>39656</v>
      </c>
      <c r="B8359" s="303" t="s">
        <v>62684</v>
      </c>
      <c r="C8359" s="303" t="s">
        <v>63</v>
      </c>
      <c r="D8359" s="304">
        <v>91.67</v>
      </c>
      <c r="E8359" s="305">
        <v>91.67</v>
      </c>
    </row>
    <row r="8360" spans="1:5">
      <c r="A8360" s="303" t="s">
        <v>39650</v>
      </c>
      <c r="B8360" s="303" t="s">
        <v>62685</v>
      </c>
      <c r="C8360" s="303" t="s">
        <v>63</v>
      </c>
      <c r="D8360" s="304">
        <v>15.98</v>
      </c>
      <c r="E8360" s="305">
        <v>15.98</v>
      </c>
    </row>
    <row r="8361" spans="1:5">
      <c r="A8361" s="303" t="s">
        <v>39652</v>
      </c>
      <c r="B8361" s="303" t="s">
        <v>62686</v>
      </c>
      <c r="C8361" s="303" t="s">
        <v>63</v>
      </c>
      <c r="D8361" s="304">
        <v>25.84</v>
      </c>
      <c r="E8361" s="305">
        <v>25.84</v>
      </c>
    </row>
    <row r="8362" spans="1:5">
      <c r="A8362" s="303" t="s">
        <v>39654</v>
      </c>
      <c r="B8362" s="303" t="s">
        <v>62687</v>
      </c>
      <c r="C8362" s="303" t="s">
        <v>63</v>
      </c>
      <c r="D8362" s="304">
        <v>37.82</v>
      </c>
      <c r="E8362" s="305">
        <v>37.82</v>
      </c>
    </row>
    <row r="8363" spans="1:5">
      <c r="A8363" s="303" t="s">
        <v>62688</v>
      </c>
      <c r="B8363" s="303" t="s">
        <v>62689</v>
      </c>
      <c r="C8363" s="303" t="s">
        <v>63</v>
      </c>
      <c r="D8363" s="304">
        <v>7.86</v>
      </c>
      <c r="E8363" s="305">
        <v>7.86</v>
      </c>
    </row>
    <row r="8364" spans="1:5">
      <c r="A8364" s="303" t="s">
        <v>39644</v>
      </c>
      <c r="B8364" s="303" t="s">
        <v>62690</v>
      </c>
      <c r="C8364" s="303" t="s">
        <v>63</v>
      </c>
      <c r="D8364" s="304">
        <v>56.66</v>
      </c>
      <c r="E8364" s="305">
        <v>56.66</v>
      </c>
    </row>
    <row r="8365" spans="1:5">
      <c r="A8365" s="303" t="s">
        <v>62691</v>
      </c>
      <c r="B8365" s="303" t="s">
        <v>62692</v>
      </c>
      <c r="C8365" s="303" t="s">
        <v>63</v>
      </c>
      <c r="D8365" s="304">
        <v>13.85</v>
      </c>
      <c r="E8365" s="305">
        <v>13.85</v>
      </c>
    </row>
    <row r="8366" spans="1:5">
      <c r="A8366" s="303" t="s">
        <v>62693</v>
      </c>
      <c r="B8366" s="303" t="s">
        <v>62694</v>
      </c>
      <c r="C8366" s="303" t="s">
        <v>63</v>
      </c>
      <c r="D8366" s="304">
        <v>16.43</v>
      </c>
      <c r="E8366" s="305">
        <v>16.43</v>
      </c>
    </row>
    <row r="8367" spans="1:5">
      <c r="A8367" s="303" t="s">
        <v>62695</v>
      </c>
      <c r="B8367" s="303" t="s">
        <v>62696</v>
      </c>
      <c r="C8367" s="303" t="s">
        <v>58</v>
      </c>
      <c r="D8367" s="304">
        <v>77223.77</v>
      </c>
      <c r="E8367" s="305">
        <v>77223.77</v>
      </c>
    </row>
    <row r="8368" spans="1:5">
      <c r="A8368" s="303" t="s">
        <v>62697</v>
      </c>
      <c r="B8368" s="303" t="s">
        <v>62698</v>
      </c>
      <c r="C8368" s="303" t="s">
        <v>58</v>
      </c>
      <c r="D8368" s="304">
        <v>87692.3</v>
      </c>
      <c r="E8368" s="305">
        <v>87692.3</v>
      </c>
    </row>
    <row r="8369" spans="1:5">
      <c r="A8369" s="303" t="s">
        <v>62699</v>
      </c>
      <c r="B8369" s="303" t="s">
        <v>62700</v>
      </c>
      <c r="C8369" s="303" t="s">
        <v>58</v>
      </c>
      <c r="D8369" s="304">
        <v>57902.09</v>
      </c>
      <c r="E8369" s="305">
        <v>57902.09</v>
      </c>
    </row>
    <row r="8370" spans="1:5">
      <c r="A8370" s="303" t="s">
        <v>62701</v>
      </c>
      <c r="B8370" s="303" t="s">
        <v>62702</v>
      </c>
      <c r="C8370" s="303" t="s">
        <v>58</v>
      </c>
      <c r="D8370" s="304">
        <v>69772.02</v>
      </c>
      <c r="E8370" s="305">
        <v>69772.02</v>
      </c>
    </row>
    <row r="8371" spans="1:5">
      <c r="A8371" s="303" t="s">
        <v>35472</v>
      </c>
      <c r="B8371" s="303" t="s">
        <v>62703</v>
      </c>
      <c r="C8371" s="303" t="s">
        <v>58</v>
      </c>
      <c r="D8371" s="304">
        <v>21.45</v>
      </c>
      <c r="E8371" s="305">
        <v>21.45</v>
      </c>
    </row>
    <row r="8372" spans="1:5">
      <c r="A8372" s="303" t="s">
        <v>35470</v>
      </c>
      <c r="B8372" s="303" t="s">
        <v>62704</v>
      </c>
      <c r="C8372" s="303" t="s">
        <v>58</v>
      </c>
      <c r="D8372" s="304">
        <v>31.93</v>
      </c>
      <c r="E8372" s="305">
        <v>31.93</v>
      </c>
    </row>
    <row r="8373" spans="1:5">
      <c r="A8373" s="303" t="s">
        <v>62705</v>
      </c>
      <c r="B8373" s="303" t="s">
        <v>62706</v>
      </c>
      <c r="C8373" s="303" t="s">
        <v>58</v>
      </c>
      <c r="D8373" s="304">
        <v>45.62</v>
      </c>
      <c r="E8373" s="305">
        <v>45.62</v>
      </c>
    </row>
    <row r="8374" spans="1:5">
      <c r="A8374" s="303" t="s">
        <v>62707</v>
      </c>
      <c r="B8374" s="303" t="s">
        <v>62708</v>
      </c>
      <c r="C8374" s="303" t="s">
        <v>58</v>
      </c>
      <c r="D8374" s="304">
        <v>1205.6500000000001</v>
      </c>
      <c r="E8374" s="305">
        <v>1205.6500000000001</v>
      </c>
    </row>
    <row r="8375" spans="1:5">
      <c r="A8375" s="303" t="s">
        <v>62709</v>
      </c>
      <c r="B8375" s="303" t="s">
        <v>62710</v>
      </c>
      <c r="C8375" s="303" t="s">
        <v>63</v>
      </c>
      <c r="D8375" s="304">
        <v>32.76</v>
      </c>
      <c r="E8375" s="305">
        <v>32.76</v>
      </c>
    </row>
    <row r="8376" spans="1:5">
      <c r="A8376" s="303" t="s">
        <v>62711</v>
      </c>
      <c r="B8376" s="303" t="s">
        <v>62712</v>
      </c>
      <c r="C8376" s="303" t="s">
        <v>63</v>
      </c>
      <c r="D8376" s="304">
        <v>39.130000000000003</v>
      </c>
      <c r="E8376" s="305">
        <v>39.130000000000003</v>
      </c>
    </row>
    <row r="8377" spans="1:5">
      <c r="A8377" s="303" t="s">
        <v>62713</v>
      </c>
      <c r="B8377" s="303" t="s">
        <v>62714</v>
      </c>
      <c r="C8377" s="303" t="s">
        <v>63</v>
      </c>
      <c r="D8377" s="304">
        <v>19.170000000000002</v>
      </c>
      <c r="E8377" s="305">
        <v>19.170000000000002</v>
      </c>
    </row>
    <row r="8378" spans="1:5">
      <c r="A8378" s="303" t="s">
        <v>62715</v>
      </c>
      <c r="B8378" s="303" t="s">
        <v>62716</v>
      </c>
      <c r="C8378" s="303" t="s">
        <v>63</v>
      </c>
      <c r="D8378" s="304">
        <v>37.49</v>
      </c>
      <c r="E8378" s="305">
        <v>37.49</v>
      </c>
    </row>
    <row r="8379" spans="1:5">
      <c r="A8379" s="303" t="s">
        <v>62717</v>
      </c>
      <c r="B8379" s="303" t="s">
        <v>62718</v>
      </c>
      <c r="C8379" s="303" t="s">
        <v>63</v>
      </c>
      <c r="D8379" s="304">
        <v>30.51</v>
      </c>
      <c r="E8379" s="305">
        <v>30.51</v>
      </c>
    </row>
    <row r="8380" spans="1:5">
      <c r="A8380" s="303" t="s">
        <v>62719</v>
      </c>
      <c r="B8380" s="303" t="s">
        <v>62720</v>
      </c>
      <c r="C8380" s="303" t="s">
        <v>58</v>
      </c>
      <c r="D8380" s="304">
        <v>26.99</v>
      </c>
      <c r="E8380" s="305">
        <v>26.99</v>
      </c>
    </row>
    <row r="8381" spans="1:5">
      <c r="A8381" s="303" t="s">
        <v>62721</v>
      </c>
      <c r="B8381" s="303" t="s">
        <v>62722</v>
      </c>
      <c r="C8381" s="303" t="s">
        <v>63</v>
      </c>
      <c r="D8381" s="304">
        <v>5.81</v>
      </c>
      <c r="E8381" s="305">
        <v>5.81</v>
      </c>
    </row>
    <row r="8382" spans="1:5">
      <c r="A8382" s="303" t="s">
        <v>62723</v>
      </c>
      <c r="B8382" s="303" t="s">
        <v>62724</v>
      </c>
      <c r="C8382" s="303" t="s">
        <v>58</v>
      </c>
      <c r="D8382" s="304">
        <v>4328.26</v>
      </c>
      <c r="E8382" s="305">
        <v>4328.26</v>
      </c>
    </row>
    <row r="8383" spans="1:5">
      <c r="A8383" s="303" t="s">
        <v>39556</v>
      </c>
      <c r="B8383" s="303" t="s">
        <v>62725</v>
      </c>
      <c r="C8383" s="303" t="s">
        <v>58</v>
      </c>
      <c r="D8383" s="304">
        <v>865.65</v>
      </c>
      <c r="E8383" s="305">
        <v>865.65</v>
      </c>
    </row>
    <row r="8384" spans="1:5">
      <c r="A8384" s="303" t="s">
        <v>62726</v>
      </c>
      <c r="B8384" s="303" t="s">
        <v>62727</v>
      </c>
      <c r="C8384" s="303" t="s">
        <v>58</v>
      </c>
      <c r="D8384" s="304">
        <v>6522.64</v>
      </c>
      <c r="E8384" s="305">
        <v>6522.64</v>
      </c>
    </row>
    <row r="8385" spans="1:5">
      <c r="A8385" s="303" t="s">
        <v>62728</v>
      </c>
      <c r="B8385" s="303" t="s">
        <v>62729</v>
      </c>
      <c r="C8385" s="303" t="s">
        <v>58</v>
      </c>
      <c r="D8385" s="304">
        <v>1086.4100000000001</v>
      </c>
      <c r="E8385" s="305">
        <v>1086.4100000000001</v>
      </c>
    </row>
    <row r="8386" spans="1:5">
      <c r="A8386" s="303" t="s">
        <v>62730</v>
      </c>
      <c r="B8386" s="303" t="s">
        <v>62731</v>
      </c>
      <c r="C8386" s="303" t="s">
        <v>58</v>
      </c>
      <c r="D8386" s="304">
        <v>10304.14</v>
      </c>
      <c r="E8386" s="305">
        <v>10304.14</v>
      </c>
    </row>
    <row r="8387" spans="1:5">
      <c r="A8387" s="303" t="s">
        <v>62732</v>
      </c>
      <c r="B8387" s="303" t="s">
        <v>62733</v>
      </c>
      <c r="C8387" s="303" t="s">
        <v>58</v>
      </c>
      <c r="D8387" s="304">
        <v>1610.03</v>
      </c>
      <c r="E8387" s="305">
        <v>1610.03</v>
      </c>
    </row>
    <row r="8388" spans="1:5">
      <c r="A8388" s="303" t="s">
        <v>39560</v>
      </c>
      <c r="B8388" s="303" t="s">
        <v>62734</v>
      </c>
      <c r="C8388" s="303" t="s">
        <v>58</v>
      </c>
      <c r="D8388" s="304">
        <v>403.52</v>
      </c>
      <c r="E8388" s="305">
        <v>403.52</v>
      </c>
    </row>
    <row r="8389" spans="1:5">
      <c r="A8389" s="303" t="s">
        <v>62735</v>
      </c>
      <c r="B8389" s="303" t="s">
        <v>62736</v>
      </c>
      <c r="C8389" s="303" t="s">
        <v>58</v>
      </c>
      <c r="D8389" s="304">
        <v>2482.86</v>
      </c>
      <c r="E8389" s="305">
        <v>2482.86</v>
      </c>
    </row>
    <row r="8390" spans="1:5">
      <c r="A8390" s="303" t="s">
        <v>62737</v>
      </c>
      <c r="B8390" s="303" t="s">
        <v>62738</v>
      </c>
      <c r="C8390" s="303" t="s">
        <v>58</v>
      </c>
      <c r="D8390" s="304">
        <v>3092.14</v>
      </c>
      <c r="E8390" s="305">
        <v>3092.14</v>
      </c>
    </row>
    <row r="8391" spans="1:5">
      <c r="A8391" s="303" t="s">
        <v>62739</v>
      </c>
      <c r="B8391" s="303" t="s">
        <v>62740</v>
      </c>
      <c r="C8391" s="303" t="s">
        <v>58</v>
      </c>
      <c r="D8391" s="304">
        <v>580.98</v>
      </c>
      <c r="E8391" s="305">
        <v>580.98</v>
      </c>
    </row>
    <row r="8392" spans="1:5">
      <c r="A8392" s="303" t="s">
        <v>39554</v>
      </c>
      <c r="B8392" s="303" t="s">
        <v>62741</v>
      </c>
      <c r="C8392" s="303" t="s">
        <v>58</v>
      </c>
      <c r="D8392" s="304">
        <v>561.87</v>
      </c>
      <c r="E8392" s="305">
        <v>561.87</v>
      </c>
    </row>
    <row r="8393" spans="1:5">
      <c r="A8393" s="303" t="s">
        <v>62742</v>
      </c>
      <c r="B8393" s="303" t="s">
        <v>62743</v>
      </c>
      <c r="C8393" s="303" t="s">
        <v>58</v>
      </c>
      <c r="D8393" s="304">
        <v>399</v>
      </c>
      <c r="E8393" s="305">
        <v>399</v>
      </c>
    </row>
    <row r="8394" spans="1:5">
      <c r="A8394" s="303" t="s">
        <v>62744</v>
      </c>
      <c r="B8394" s="303" t="s">
        <v>62745</v>
      </c>
      <c r="C8394" s="303" t="s">
        <v>58</v>
      </c>
      <c r="D8394" s="304">
        <v>920.96</v>
      </c>
      <c r="E8394" s="305">
        <v>920.96</v>
      </c>
    </row>
    <row r="8395" spans="1:5">
      <c r="A8395" s="303" t="s">
        <v>62746</v>
      </c>
      <c r="B8395" s="303" t="s">
        <v>62747</v>
      </c>
      <c r="C8395" s="303" t="s">
        <v>58</v>
      </c>
      <c r="D8395" s="304">
        <v>1044.69</v>
      </c>
      <c r="E8395" s="305">
        <v>1044.69</v>
      </c>
    </row>
    <row r="8396" spans="1:5">
      <c r="A8396" s="303" t="s">
        <v>62748</v>
      </c>
      <c r="B8396" s="303" t="s">
        <v>62749</v>
      </c>
      <c r="C8396" s="303" t="s">
        <v>58</v>
      </c>
      <c r="D8396" s="304">
        <v>1800.98</v>
      </c>
      <c r="E8396" s="305">
        <v>1800.98</v>
      </c>
    </row>
    <row r="8397" spans="1:5">
      <c r="A8397" s="303" t="s">
        <v>62750</v>
      </c>
      <c r="B8397" s="303" t="s">
        <v>62751</v>
      </c>
      <c r="C8397" s="303" t="s">
        <v>58</v>
      </c>
      <c r="D8397" s="304">
        <v>241.29</v>
      </c>
      <c r="E8397" s="305">
        <v>241.29</v>
      </c>
    </row>
    <row r="8398" spans="1:5">
      <c r="A8398" s="303" t="s">
        <v>62752</v>
      </c>
      <c r="B8398" s="303" t="s">
        <v>62753</v>
      </c>
      <c r="C8398" s="303" t="s">
        <v>58</v>
      </c>
      <c r="D8398" s="304">
        <v>373.23</v>
      </c>
      <c r="E8398" s="305">
        <v>373.23</v>
      </c>
    </row>
    <row r="8399" spans="1:5">
      <c r="A8399" s="303" t="s">
        <v>62754</v>
      </c>
      <c r="B8399" s="303" t="s">
        <v>62755</v>
      </c>
      <c r="C8399" s="303" t="s">
        <v>58</v>
      </c>
      <c r="D8399" s="304">
        <v>134.30000000000001</v>
      </c>
      <c r="E8399" s="305">
        <v>134.30000000000001</v>
      </c>
    </row>
    <row r="8400" spans="1:5">
      <c r="A8400" s="303" t="s">
        <v>62756</v>
      </c>
      <c r="B8400" s="303" t="s">
        <v>62757</v>
      </c>
      <c r="C8400" s="303" t="s">
        <v>58</v>
      </c>
      <c r="D8400" s="304">
        <v>145.21</v>
      </c>
      <c r="E8400" s="305">
        <v>145.21</v>
      </c>
    </row>
    <row r="8401" spans="1:5">
      <c r="A8401" s="303" t="s">
        <v>62758</v>
      </c>
      <c r="B8401" s="303" t="s">
        <v>62759</v>
      </c>
      <c r="C8401" s="303" t="s">
        <v>58</v>
      </c>
      <c r="D8401" s="304">
        <v>266.20999999999998</v>
      </c>
      <c r="E8401" s="305">
        <v>266.20999999999998</v>
      </c>
    </row>
    <row r="8402" spans="1:5">
      <c r="A8402" s="303" t="s">
        <v>62760</v>
      </c>
      <c r="B8402" s="303" t="s">
        <v>62761</v>
      </c>
      <c r="C8402" s="303" t="s">
        <v>58</v>
      </c>
      <c r="D8402" s="304">
        <v>465.88</v>
      </c>
      <c r="E8402" s="305">
        <v>465.88</v>
      </c>
    </row>
    <row r="8403" spans="1:5">
      <c r="A8403" s="303" t="s">
        <v>62762</v>
      </c>
      <c r="B8403" s="303" t="s">
        <v>62763</v>
      </c>
      <c r="C8403" s="303" t="s">
        <v>58</v>
      </c>
      <c r="D8403" s="304">
        <v>844.63</v>
      </c>
      <c r="E8403" s="305">
        <v>844.63</v>
      </c>
    </row>
    <row r="8404" spans="1:5">
      <c r="A8404" s="303" t="s">
        <v>62764</v>
      </c>
      <c r="B8404" s="303" t="s">
        <v>62765</v>
      </c>
      <c r="C8404" s="303" t="s">
        <v>58</v>
      </c>
      <c r="D8404" s="304">
        <v>1512.6</v>
      </c>
      <c r="E8404" s="305">
        <v>1512.6</v>
      </c>
    </row>
    <row r="8405" spans="1:5">
      <c r="A8405" s="303" t="s">
        <v>62766</v>
      </c>
      <c r="B8405" s="303" t="s">
        <v>62767</v>
      </c>
      <c r="C8405" s="303" t="s">
        <v>58</v>
      </c>
      <c r="D8405" s="304">
        <v>223.86</v>
      </c>
      <c r="E8405" s="305">
        <v>223.86</v>
      </c>
    </row>
    <row r="8406" spans="1:5">
      <c r="A8406" s="303" t="s">
        <v>62768</v>
      </c>
      <c r="B8406" s="303" t="s">
        <v>62769</v>
      </c>
      <c r="C8406" s="303" t="s">
        <v>58</v>
      </c>
      <c r="D8406" s="304">
        <v>411.42</v>
      </c>
      <c r="E8406" s="305">
        <v>411.42</v>
      </c>
    </row>
    <row r="8407" spans="1:5">
      <c r="A8407" s="303" t="s">
        <v>62770</v>
      </c>
      <c r="B8407" s="303" t="s">
        <v>62771</v>
      </c>
      <c r="C8407" s="303" t="s">
        <v>58</v>
      </c>
      <c r="D8407" s="304">
        <v>522.75</v>
      </c>
      <c r="E8407" s="305">
        <v>522.75</v>
      </c>
    </row>
    <row r="8408" spans="1:5">
      <c r="A8408" s="303" t="s">
        <v>62772</v>
      </c>
      <c r="B8408" s="303" t="s">
        <v>62773</v>
      </c>
      <c r="C8408" s="303" t="s">
        <v>58</v>
      </c>
      <c r="D8408" s="304">
        <v>115.82</v>
      </c>
      <c r="E8408" s="305">
        <v>115.82</v>
      </c>
    </row>
    <row r="8409" spans="1:5">
      <c r="A8409" s="303" t="s">
        <v>62774</v>
      </c>
      <c r="B8409" s="303" t="s">
        <v>62775</v>
      </c>
      <c r="C8409" s="303" t="s">
        <v>58</v>
      </c>
      <c r="D8409" s="304">
        <v>192.4</v>
      </c>
      <c r="E8409" s="305">
        <v>192.4</v>
      </c>
    </row>
    <row r="8410" spans="1:5">
      <c r="A8410" s="303" t="s">
        <v>62776</v>
      </c>
      <c r="B8410" s="303" t="s">
        <v>62777</v>
      </c>
      <c r="C8410" s="303" t="s">
        <v>58</v>
      </c>
      <c r="D8410" s="304">
        <v>372.7</v>
      </c>
      <c r="E8410" s="305">
        <v>372.7</v>
      </c>
    </row>
    <row r="8411" spans="1:5">
      <c r="A8411" s="303" t="s">
        <v>62778</v>
      </c>
      <c r="B8411" s="303" t="s">
        <v>62779</v>
      </c>
      <c r="C8411" s="303" t="s">
        <v>58</v>
      </c>
      <c r="D8411" s="304">
        <v>774.45</v>
      </c>
      <c r="E8411" s="305">
        <v>774.45</v>
      </c>
    </row>
    <row r="8412" spans="1:5">
      <c r="A8412" s="303" t="s">
        <v>62780</v>
      </c>
      <c r="B8412" s="303" t="s">
        <v>62781</v>
      </c>
      <c r="C8412" s="303" t="s">
        <v>58</v>
      </c>
      <c r="D8412" s="304">
        <v>1220.97</v>
      </c>
      <c r="E8412" s="305">
        <v>1220.97</v>
      </c>
    </row>
    <row r="8413" spans="1:5">
      <c r="A8413" s="303" t="s">
        <v>62782</v>
      </c>
      <c r="B8413" s="303" t="s">
        <v>62783</v>
      </c>
      <c r="C8413" s="303" t="s">
        <v>58</v>
      </c>
      <c r="D8413" s="304">
        <v>297.31</v>
      </c>
      <c r="E8413" s="305">
        <v>297.31</v>
      </c>
    </row>
    <row r="8414" spans="1:5">
      <c r="A8414" s="303" t="s">
        <v>62784</v>
      </c>
      <c r="B8414" s="303" t="s">
        <v>62785</v>
      </c>
      <c r="C8414" s="303" t="s">
        <v>58</v>
      </c>
      <c r="D8414" s="304">
        <v>315.95</v>
      </c>
      <c r="E8414" s="305">
        <v>315.95</v>
      </c>
    </row>
    <row r="8415" spans="1:5">
      <c r="A8415" s="303" t="s">
        <v>62786</v>
      </c>
      <c r="B8415" s="303" t="s">
        <v>62787</v>
      </c>
      <c r="C8415" s="303" t="s">
        <v>58</v>
      </c>
      <c r="D8415" s="304">
        <v>1169.3599999999999</v>
      </c>
      <c r="E8415" s="305">
        <v>1169.3599999999999</v>
      </c>
    </row>
    <row r="8416" spans="1:5">
      <c r="A8416" s="303" t="s">
        <v>45295</v>
      </c>
      <c r="B8416" s="303" t="s">
        <v>62788</v>
      </c>
      <c r="C8416" s="303" t="s">
        <v>58</v>
      </c>
      <c r="D8416" s="304">
        <v>52.9</v>
      </c>
      <c r="E8416" s="305">
        <v>52.9</v>
      </c>
    </row>
    <row r="8417" spans="1:5">
      <c r="A8417" s="303" t="s">
        <v>39580</v>
      </c>
      <c r="B8417" s="303" t="s">
        <v>62789</v>
      </c>
      <c r="C8417" s="303" t="s">
        <v>58</v>
      </c>
      <c r="D8417" s="304">
        <v>205.71</v>
      </c>
      <c r="E8417" s="305">
        <v>205.71</v>
      </c>
    </row>
    <row r="8418" spans="1:5">
      <c r="A8418" s="303" t="s">
        <v>62790</v>
      </c>
      <c r="B8418" s="303" t="s">
        <v>62791</v>
      </c>
      <c r="C8418" s="303" t="s">
        <v>58</v>
      </c>
      <c r="D8418" s="304">
        <v>489.65</v>
      </c>
      <c r="E8418" s="305">
        <v>489.65</v>
      </c>
    </row>
    <row r="8419" spans="1:5">
      <c r="A8419" s="303" t="s">
        <v>62792</v>
      </c>
      <c r="B8419" s="303" t="s">
        <v>62793</v>
      </c>
      <c r="C8419" s="303" t="s">
        <v>58</v>
      </c>
      <c r="D8419" s="304">
        <v>300.29000000000002</v>
      </c>
      <c r="E8419" s="305">
        <v>300.29000000000002</v>
      </c>
    </row>
    <row r="8420" spans="1:5">
      <c r="A8420" s="303" t="s">
        <v>62794</v>
      </c>
      <c r="B8420" s="303" t="s">
        <v>62795</v>
      </c>
      <c r="C8420" s="303" t="s">
        <v>58</v>
      </c>
      <c r="D8420" s="304">
        <v>379.84</v>
      </c>
      <c r="E8420" s="305">
        <v>379.84</v>
      </c>
    </row>
    <row r="8421" spans="1:5">
      <c r="A8421" s="303" t="s">
        <v>62796</v>
      </c>
      <c r="B8421" s="303" t="s">
        <v>62797</v>
      </c>
      <c r="C8421" s="303" t="s">
        <v>58</v>
      </c>
      <c r="D8421" s="304">
        <v>314.60000000000002</v>
      </c>
      <c r="E8421" s="305">
        <v>314.60000000000002</v>
      </c>
    </row>
    <row r="8422" spans="1:5">
      <c r="A8422" s="303" t="s">
        <v>62798</v>
      </c>
      <c r="B8422" s="303" t="s">
        <v>62799</v>
      </c>
      <c r="C8422" s="303" t="s">
        <v>58</v>
      </c>
      <c r="D8422" s="304">
        <v>384.31</v>
      </c>
      <c r="E8422" s="305">
        <v>384.31</v>
      </c>
    </row>
    <row r="8423" spans="1:5">
      <c r="A8423" s="303" t="s">
        <v>62800</v>
      </c>
      <c r="B8423" s="303" t="s">
        <v>62801</v>
      </c>
      <c r="C8423" s="303" t="s">
        <v>58</v>
      </c>
      <c r="D8423" s="304">
        <v>56.39</v>
      </c>
      <c r="E8423" s="305">
        <v>56.39</v>
      </c>
    </row>
    <row r="8424" spans="1:5">
      <c r="A8424" s="303" t="s">
        <v>62802</v>
      </c>
      <c r="B8424" s="303" t="s">
        <v>62803</v>
      </c>
      <c r="C8424" s="303" t="s">
        <v>58</v>
      </c>
      <c r="D8424" s="304">
        <v>65.38</v>
      </c>
      <c r="E8424" s="305">
        <v>65.38</v>
      </c>
    </row>
    <row r="8425" spans="1:5">
      <c r="A8425" s="303" t="s">
        <v>62804</v>
      </c>
      <c r="B8425" s="303" t="s">
        <v>62805</v>
      </c>
      <c r="C8425" s="303" t="s">
        <v>58</v>
      </c>
      <c r="D8425" s="304">
        <v>104.45</v>
      </c>
      <c r="E8425" s="305">
        <v>104.45</v>
      </c>
    </row>
    <row r="8426" spans="1:5">
      <c r="A8426" s="303" t="s">
        <v>62806</v>
      </c>
      <c r="B8426" s="303" t="s">
        <v>62807</v>
      </c>
      <c r="C8426" s="303" t="s">
        <v>58</v>
      </c>
      <c r="D8426" s="304">
        <v>89.12</v>
      </c>
      <c r="E8426" s="305">
        <v>89.12</v>
      </c>
    </row>
    <row r="8427" spans="1:5">
      <c r="A8427" s="303" t="s">
        <v>62808</v>
      </c>
      <c r="B8427" s="303" t="s">
        <v>62809</v>
      </c>
      <c r="C8427" s="303" t="s">
        <v>58</v>
      </c>
      <c r="D8427" s="304">
        <v>195.13</v>
      </c>
      <c r="E8427" s="305">
        <v>195.13</v>
      </c>
    </row>
    <row r="8428" spans="1:5">
      <c r="A8428" s="303" t="s">
        <v>34460</v>
      </c>
      <c r="B8428" s="303" t="s">
        <v>62810</v>
      </c>
      <c r="C8428" s="303" t="s">
        <v>58</v>
      </c>
      <c r="D8428" s="304">
        <v>1.45</v>
      </c>
      <c r="E8428" s="305">
        <v>1.45</v>
      </c>
    </row>
    <row r="8429" spans="1:5">
      <c r="A8429" s="303" t="s">
        <v>34462</v>
      </c>
      <c r="B8429" s="303" t="s">
        <v>62811</v>
      </c>
      <c r="C8429" s="303" t="s">
        <v>58</v>
      </c>
      <c r="D8429" s="304">
        <v>1.5</v>
      </c>
      <c r="E8429" s="305">
        <v>1.5</v>
      </c>
    </row>
    <row r="8430" spans="1:5">
      <c r="A8430" s="303" t="s">
        <v>62812</v>
      </c>
      <c r="B8430" s="303" t="s">
        <v>62813</v>
      </c>
      <c r="C8430" s="303" t="s">
        <v>58</v>
      </c>
      <c r="D8430" s="304">
        <v>3.18</v>
      </c>
      <c r="E8430" s="305">
        <v>3.18</v>
      </c>
    </row>
    <row r="8431" spans="1:5">
      <c r="A8431" s="303" t="s">
        <v>62814</v>
      </c>
      <c r="B8431" s="303" t="s">
        <v>62815</v>
      </c>
      <c r="C8431" s="303" t="s">
        <v>58</v>
      </c>
      <c r="D8431" s="304">
        <v>3.18</v>
      </c>
      <c r="E8431" s="305">
        <v>3.18</v>
      </c>
    </row>
    <row r="8432" spans="1:5">
      <c r="A8432" s="303" t="s">
        <v>62816</v>
      </c>
      <c r="B8432" s="303" t="s">
        <v>62817</v>
      </c>
      <c r="C8432" s="303" t="s">
        <v>58</v>
      </c>
      <c r="D8432" s="304">
        <v>40.119999999999997</v>
      </c>
      <c r="E8432" s="305">
        <v>40.119999999999997</v>
      </c>
    </row>
    <row r="8433" spans="1:5">
      <c r="A8433" s="303" t="s">
        <v>62818</v>
      </c>
      <c r="B8433" s="303" t="s">
        <v>62819</v>
      </c>
      <c r="C8433" s="303" t="s">
        <v>58</v>
      </c>
      <c r="D8433" s="304">
        <v>49.08</v>
      </c>
      <c r="E8433" s="305">
        <v>49.08</v>
      </c>
    </row>
    <row r="8434" spans="1:5">
      <c r="A8434" s="303" t="s">
        <v>62820</v>
      </c>
      <c r="B8434" s="303" t="s">
        <v>62821</v>
      </c>
      <c r="C8434" s="303" t="s">
        <v>58</v>
      </c>
      <c r="D8434" s="304">
        <v>80.69</v>
      </c>
      <c r="E8434" s="305">
        <v>80.69</v>
      </c>
    </row>
    <row r="8435" spans="1:5">
      <c r="A8435" s="303" t="s">
        <v>62822</v>
      </c>
      <c r="B8435" s="303" t="s">
        <v>62823</v>
      </c>
      <c r="C8435" s="303" t="s">
        <v>58</v>
      </c>
      <c r="D8435" s="304">
        <v>267.48</v>
      </c>
      <c r="E8435" s="305">
        <v>267.48</v>
      </c>
    </row>
    <row r="8436" spans="1:5">
      <c r="A8436" s="303" t="s">
        <v>62824</v>
      </c>
      <c r="B8436" s="303" t="s">
        <v>62825</v>
      </c>
      <c r="C8436" s="303" t="s">
        <v>58</v>
      </c>
      <c r="D8436" s="304">
        <v>162.63999999999999</v>
      </c>
      <c r="E8436" s="305">
        <v>162.63999999999999</v>
      </c>
    </row>
    <row r="8437" spans="1:5">
      <c r="A8437" s="303" t="s">
        <v>62826</v>
      </c>
      <c r="B8437" s="303" t="s">
        <v>62827</v>
      </c>
      <c r="C8437" s="303" t="s">
        <v>58</v>
      </c>
      <c r="D8437" s="304">
        <v>239.5</v>
      </c>
      <c r="E8437" s="305">
        <v>239.5</v>
      </c>
    </row>
    <row r="8438" spans="1:5">
      <c r="A8438" s="303" t="s">
        <v>62828</v>
      </c>
      <c r="B8438" s="303" t="s">
        <v>62829</v>
      </c>
      <c r="C8438" s="303" t="s">
        <v>58</v>
      </c>
      <c r="D8438" s="304">
        <v>90.6</v>
      </c>
      <c r="E8438" s="305">
        <v>90.6</v>
      </c>
    </row>
    <row r="8439" spans="1:5">
      <c r="A8439" s="303" t="s">
        <v>62830</v>
      </c>
      <c r="B8439" s="303" t="s">
        <v>62831</v>
      </c>
      <c r="C8439" s="303" t="s">
        <v>58</v>
      </c>
      <c r="D8439" s="304">
        <v>53.68</v>
      </c>
      <c r="E8439" s="305">
        <v>53.68</v>
      </c>
    </row>
    <row r="8440" spans="1:5">
      <c r="A8440" s="303" t="s">
        <v>62832</v>
      </c>
      <c r="B8440" s="303" t="s">
        <v>62833</v>
      </c>
      <c r="C8440" s="303" t="s">
        <v>58</v>
      </c>
      <c r="D8440" s="304">
        <v>634.97</v>
      </c>
      <c r="E8440" s="305">
        <v>634.97</v>
      </c>
    </row>
    <row r="8441" spans="1:5">
      <c r="A8441" s="303" t="s">
        <v>62834</v>
      </c>
      <c r="B8441" s="303" t="s">
        <v>62835</v>
      </c>
      <c r="C8441" s="303" t="s">
        <v>58</v>
      </c>
      <c r="D8441" s="304">
        <v>30.53</v>
      </c>
      <c r="E8441" s="305">
        <v>30.53</v>
      </c>
    </row>
    <row r="8442" spans="1:5">
      <c r="A8442" s="303" t="s">
        <v>62836</v>
      </c>
      <c r="B8442" s="303" t="s">
        <v>62837</v>
      </c>
      <c r="C8442" s="303" t="s">
        <v>58</v>
      </c>
      <c r="D8442" s="304">
        <v>60.02</v>
      </c>
      <c r="E8442" s="305">
        <v>60.02</v>
      </c>
    </row>
    <row r="8443" spans="1:5">
      <c r="A8443" s="303" t="s">
        <v>62838</v>
      </c>
      <c r="B8443" s="303" t="s">
        <v>62839</v>
      </c>
      <c r="C8443" s="303" t="s">
        <v>58</v>
      </c>
      <c r="D8443" s="304">
        <v>96.47</v>
      </c>
      <c r="E8443" s="305">
        <v>96.47</v>
      </c>
    </row>
    <row r="8444" spans="1:5">
      <c r="A8444" s="303" t="s">
        <v>62840</v>
      </c>
      <c r="B8444" s="303" t="s">
        <v>62841</v>
      </c>
      <c r="C8444" s="303" t="s">
        <v>58</v>
      </c>
      <c r="D8444" s="304">
        <v>144.29</v>
      </c>
      <c r="E8444" s="305">
        <v>144.29</v>
      </c>
    </row>
    <row r="8445" spans="1:5">
      <c r="A8445" s="303" t="s">
        <v>62842</v>
      </c>
      <c r="B8445" s="303" t="s">
        <v>62843</v>
      </c>
      <c r="C8445" s="303" t="s">
        <v>58</v>
      </c>
      <c r="D8445" s="304">
        <v>192.58</v>
      </c>
      <c r="E8445" s="305">
        <v>192.58</v>
      </c>
    </row>
    <row r="8446" spans="1:5">
      <c r="A8446" s="303" t="s">
        <v>62844</v>
      </c>
      <c r="B8446" s="303" t="s">
        <v>62845</v>
      </c>
      <c r="C8446" s="303" t="s">
        <v>58</v>
      </c>
      <c r="D8446" s="304">
        <v>232.74</v>
      </c>
      <c r="E8446" s="305">
        <v>232.74</v>
      </c>
    </row>
    <row r="8447" spans="1:5">
      <c r="A8447" s="303" t="s">
        <v>62846</v>
      </c>
      <c r="B8447" s="303" t="s">
        <v>62847</v>
      </c>
      <c r="C8447" s="303" t="s">
        <v>58</v>
      </c>
      <c r="D8447" s="304">
        <v>294.99</v>
      </c>
      <c r="E8447" s="305">
        <v>294.99</v>
      </c>
    </row>
    <row r="8448" spans="1:5">
      <c r="A8448" s="303" t="s">
        <v>62848</v>
      </c>
      <c r="B8448" s="303" t="s">
        <v>62849</v>
      </c>
      <c r="C8448" s="303" t="s">
        <v>58</v>
      </c>
      <c r="D8448" s="304">
        <v>21.41</v>
      </c>
      <c r="E8448" s="305">
        <v>21.41</v>
      </c>
    </row>
    <row r="8449" spans="1:5">
      <c r="A8449" s="303" t="s">
        <v>62850</v>
      </c>
      <c r="B8449" s="303" t="s">
        <v>62851</v>
      </c>
      <c r="C8449" s="303" t="s">
        <v>58</v>
      </c>
      <c r="D8449" s="304">
        <v>70.31</v>
      </c>
      <c r="E8449" s="305">
        <v>70.31</v>
      </c>
    </row>
    <row r="8450" spans="1:5">
      <c r="A8450" s="303" t="s">
        <v>62852</v>
      </c>
      <c r="B8450" s="303" t="s">
        <v>62853</v>
      </c>
      <c r="C8450" s="303" t="s">
        <v>58</v>
      </c>
      <c r="D8450" s="304">
        <v>1351.93</v>
      </c>
      <c r="E8450" s="305">
        <v>1351.93</v>
      </c>
    </row>
    <row r="8451" spans="1:5">
      <c r="A8451" s="303" t="s">
        <v>62854</v>
      </c>
      <c r="B8451" s="303" t="s">
        <v>62855</v>
      </c>
      <c r="C8451" s="303" t="s">
        <v>58</v>
      </c>
      <c r="D8451" s="304">
        <v>58.2</v>
      </c>
      <c r="E8451" s="305">
        <v>58.2</v>
      </c>
    </row>
    <row r="8452" spans="1:5">
      <c r="A8452" s="303" t="s">
        <v>38888</v>
      </c>
      <c r="B8452" s="303" t="s">
        <v>62856</v>
      </c>
      <c r="C8452" s="303" t="s">
        <v>58</v>
      </c>
      <c r="D8452" s="304">
        <v>2640.8</v>
      </c>
      <c r="E8452" s="305">
        <v>2640.8</v>
      </c>
    </row>
    <row r="8453" spans="1:5">
      <c r="A8453" s="303" t="s">
        <v>62857</v>
      </c>
      <c r="B8453" s="303" t="s">
        <v>62858</v>
      </c>
      <c r="C8453" s="303" t="s">
        <v>58</v>
      </c>
      <c r="D8453" s="304">
        <v>128.91999999999999</v>
      </c>
      <c r="E8453" s="305">
        <v>128.91999999999999</v>
      </c>
    </row>
    <row r="8454" spans="1:5">
      <c r="A8454" s="303" t="s">
        <v>38892</v>
      </c>
      <c r="B8454" s="303" t="s">
        <v>62859</v>
      </c>
      <c r="C8454" s="303" t="s">
        <v>58</v>
      </c>
      <c r="D8454" s="304">
        <v>213.63</v>
      </c>
      <c r="E8454" s="305">
        <v>213.63</v>
      </c>
    </row>
    <row r="8455" spans="1:5">
      <c r="A8455" s="303" t="s">
        <v>62860</v>
      </c>
      <c r="B8455" s="303" t="s">
        <v>62861</v>
      </c>
      <c r="C8455" s="303" t="s">
        <v>58</v>
      </c>
      <c r="D8455" s="304">
        <v>319.38</v>
      </c>
      <c r="E8455" s="305">
        <v>319.38</v>
      </c>
    </row>
    <row r="8456" spans="1:5">
      <c r="A8456" s="303" t="s">
        <v>62862</v>
      </c>
      <c r="B8456" s="303" t="s">
        <v>62863</v>
      </c>
      <c r="C8456" s="303" t="s">
        <v>58</v>
      </c>
      <c r="D8456" s="304">
        <v>642.49</v>
      </c>
      <c r="E8456" s="305">
        <v>642.49</v>
      </c>
    </row>
    <row r="8457" spans="1:5">
      <c r="A8457" s="303" t="s">
        <v>38896</v>
      </c>
      <c r="B8457" s="303" t="s">
        <v>62864</v>
      </c>
      <c r="C8457" s="303" t="s">
        <v>58</v>
      </c>
      <c r="D8457" s="304">
        <v>400.06</v>
      </c>
      <c r="E8457" s="305">
        <v>400.06</v>
      </c>
    </row>
    <row r="8458" spans="1:5">
      <c r="A8458" s="303" t="s">
        <v>43710</v>
      </c>
      <c r="B8458" s="303" t="s">
        <v>62865</v>
      </c>
      <c r="C8458" s="303" t="s">
        <v>58</v>
      </c>
      <c r="D8458" s="304">
        <v>3.52</v>
      </c>
      <c r="E8458" s="305">
        <v>3.52</v>
      </c>
    </row>
    <row r="8459" spans="1:5">
      <c r="A8459" s="303" t="s">
        <v>43713</v>
      </c>
      <c r="B8459" s="303" t="s">
        <v>62866</v>
      </c>
      <c r="C8459" s="303" t="s">
        <v>58</v>
      </c>
      <c r="D8459" s="304">
        <v>7</v>
      </c>
      <c r="E8459" s="305">
        <v>7</v>
      </c>
    </row>
    <row r="8460" spans="1:5">
      <c r="A8460" s="303" t="s">
        <v>62867</v>
      </c>
      <c r="B8460" s="303" t="s">
        <v>62868</v>
      </c>
      <c r="C8460" s="303" t="s">
        <v>58</v>
      </c>
      <c r="D8460" s="304">
        <v>2512.56</v>
      </c>
      <c r="E8460" s="305">
        <v>2512.56</v>
      </c>
    </row>
    <row r="8461" spans="1:5">
      <c r="A8461" s="303" t="s">
        <v>62869</v>
      </c>
      <c r="B8461" s="303" t="s">
        <v>62870</v>
      </c>
      <c r="C8461" s="303" t="s">
        <v>58</v>
      </c>
      <c r="D8461" s="304">
        <v>803.96</v>
      </c>
      <c r="E8461" s="305">
        <v>803.96</v>
      </c>
    </row>
    <row r="8462" spans="1:5">
      <c r="A8462" s="303" t="s">
        <v>45290</v>
      </c>
      <c r="B8462" s="303" t="s">
        <v>62871</v>
      </c>
      <c r="C8462" s="303" t="s">
        <v>58</v>
      </c>
      <c r="D8462" s="304">
        <v>254.79</v>
      </c>
      <c r="E8462" s="305">
        <v>254.79</v>
      </c>
    </row>
    <row r="8463" spans="1:5">
      <c r="A8463" s="303" t="s">
        <v>62872</v>
      </c>
      <c r="B8463" s="303" t="s">
        <v>62873</v>
      </c>
      <c r="C8463" s="303" t="s">
        <v>58</v>
      </c>
      <c r="D8463" s="304">
        <v>412.56</v>
      </c>
      <c r="E8463" s="305">
        <v>412.56</v>
      </c>
    </row>
    <row r="8464" spans="1:5">
      <c r="A8464" s="303" t="s">
        <v>62874</v>
      </c>
      <c r="B8464" s="303" t="s">
        <v>62875</v>
      </c>
      <c r="C8464" s="303" t="s">
        <v>58</v>
      </c>
      <c r="D8464" s="304">
        <v>176.26</v>
      </c>
      <c r="E8464" s="305">
        <v>176.26</v>
      </c>
    </row>
    <row r="8465" spans="1:5">
      <c r="A8465" s="303" t="s">
        <v>43437</v>
      </c>
      <c r="B8465" s="303" t="s">
        <v>62876</v>
      </c>
      <c r="C8465" s="303" t="s">
        <v>58</v>
      </c>
      <c r="D8465" s="304">
        <v>6.3</v>
      </c>
      <c r="E8465" s="305">
        <v>6.3</v>
      </c>
    </row>
    <row r="8466" spans="1:5">
      <c r="A8466" s="303" t="s">
        <v>62877</v>
      </c>
      <c r="B8466" s="303" t="s">
        <v>62878</v>
      </c>
      <c r="C8466" s="303" t="s">
        <v>58</v>
      </c>
      <c r="D8466" s="304">
        <v>9.11</v>
      </c>
      <c r="E8466" s="305">
        <v>9.11</v>
      </c>
    </row>
    <row r="8467" spans="1:5">
      <c r="A8467" s="303" t="s">
        <v>39582</v>
      </c>
      <c r="B8467" s="303" t="s">
        <v>62879</v>
      </c>
      <c r="C8467" s="303" t="s">
        <v>58</v>
      </c>
      <c r="D8467" s="304">
        <v>147.63</v>
      </c>
      <c r="E8467" s="305">
        <v>147.63</v>
      </c>
    </row>
    <row r="8468" spans="1:5">
      <c r="A8468" s="303" t="s">
        <v>45305</v>
      </c>
      <c r="B8468" s="303" t="s">
        <v>62880</v>
      </c>
      <c r="C8468" s="303" t="s">
        <v>58</v>
      </c>
      <c r="D8468" s="304">
        <v>1680.6</v>
      </c>
      <c r="E8468" s="305">
        <v>1680.6</v>
      </c>
    </row>
    <row r="8469" spans="1:5">
      <c r="A8469" s="303" t="s">
        <v>62881</v>
      </c>
      <c r="B8469" s="303" t="s">
        <v>62882</v>
      </c>
      <c r="C8469" s="303" t="s">
        <v>58</v>
      </c>
      <c r="D8469" s="304">
        <v>2819.49</v>
      </c>
      <c r="E8469" s="305">
        <v>2819.49</v>
      </c>
    </row>
    <row r="8470" spans="1:5">
      <c r="A8470" s="303" t="s">
        <v>62883</v>
      </c>
      <c r="B8470" s="303" t="s">
        <v>62884</v>
      </c>
      <c r="C8470" s="303" t="s">
        <v>58</v>
      </c>
      <c r="D8470" s="304">
        <v>3546.13</v>
      </c>
      <c r="E8470" s="305">
        <v>3546.13</v>
      </c>
    </row>
    <row r="8471" spans="1:5">
      <c r="A8471" s="303" t="s">
        <v>62885</v>
      </c>
      <c r="B8471" s="303" t="s">
        <v>62886</v>
      </c>
      <c r="C8471" s="303" t="s">
        <v>58</v>
      </c>
      <c r="D8471" s="304">
        <v>92.02</v>
      </c>
      <c r="E8471" s="305">
        <v>92.02</v>
      </c>
    </row>
    <row r="8472" spans="1:5">
      <c r="A8472" s="303" t="s">
        <v>62887</v>
      </c>
      <c r="B8472" s="303" t="s">
        <v>62888</v>
      </c>
      <c r="C8472" s="303" t="s">
        <v>58</v>
      </c>
      <c r="D8472" s="304">
        <v>218.26</v>
      </c>
      <c r="E8472" s="305">
        <v>218.26</v>
      </c>
    </row>
    <row r="8473" spans="1:5">
      <c r="A8473" s="303" t="s">
        <v>62889</v>
      </c>
      <c r="B8473" s="303" t="s">
        <v>62890</v>
      </c>
      <c r="C8473" s="303" t="s">
        <v>58</v>
      </c>
      <c r="D8473" s="304">
        <v>677.64</v>
      </c>
      <c r="E8473" s="305">
        <v>677.64</v>
      </c>
    </row>
    <row r="8474" spans="1:5">
      <c r="A8474" s="303" t="s">
        <v>35488</v>
      </c>
      <c r="B8474" s="303" t="s">
        <v>62891</v>
      </c>
      <c r="C8474" s="303" t="s">
        <v>58</v>
      </c>
      <c r="D8474" s="304">
        <v>31</v>
      </c>
      <c r="E8474" s="305">
        <v>31</v>
      </c>
    </row>
    <row r="8475" spans="1:5">
      <c r="A8475" s="303" t="s">
        <v>39578</v>
      </c>
      <c r="B8475" s="303" t="s">
        <v>62892</v>
      </c>
      <c r="C8475" s="303" t="s">
        <v>58</v>
      </c>
      <c r="D8475" s="304">
        <v>130.38</v>
      </c>
      <c r="E8475" s="305">
        <v>130.38</v>
      </c>
    </row>
    <row r="8476" spans="1:5">
      <c r="A8476" s="303" t="s">
        <v>62893</v>
      </c>
      <c r="B8476" s="303" t="s">
        <v>62894</v>
      </c>
      <c r="C8476" s="303" t="s">
        <v>58</v>
      </c>
      <c r="D8476" s="304">
        <v>88.82</v>
      </c>
      <c r="E8476" s="305">
        <v>88.82</v>
      </c>
    </row>
    <row r="8477" spans="1:5">
      <c r="A8477" s="303" t="s">
        <v>62895</v>
      </c>
      <c r="B8477" s="303" t="s">
        <v>62896</v>
      </c>
      <c r="C8477" s="303" t="s">
        <v>58</v>
      </c>
      <c r="D8477" s="304">
        <v>58</v>
      </c>
      <c r="E8477" s="305">
        <v>58</v>
      </c>
    </row>
    <row r="8478" spans="1:5">
      <c r="A8478" s="303" t="s">
        <v>39366</v>
      </c>
      <c r="B8478" s="303" t="s">
        <v>62897</v>
      </c>
      <c r="C8478" s="303" t="s">
        <v>58</v>
      </c>
      <c r="D8478" s="304">
        <v>69.92</v>
      </c>
      <c r="E8478" s="305">
        <v>69.92</v>
      </c>
    </row>
    <row r="8479" spans="1:5">
      <c r="A8479" s="303" t="s">
        <v>45687</v>
      </c>
      <c r="B8479" s="303" t="s">
        <v>62898</v>
      </c>
      <c r="C8479" s="303" t="s">
        <v>121</v>
      </c>
      <c r="D8479" s="304">
        <v>1.1200000000000001</v>
      </c>
      <c r="E8479" s="305">
        <v>1.1200000000000001</v>
      </c>
    </row>
    <row r="8480" spans="1:5">
      <c r="A8480" s="303" t="s">
        <v>62899</v>
      </c>
      <c r="B8480" s="303" t="s">
        <v>62900</v>
      </c>
      <c r="C8480" s="303" t="s">
        <v>121</v>
      </c>
      <c r="D8480" s="304">
        <v>1.87</v>
      </c>
      <c r="E8480" s="305">
        <v>1.87</v>
      </c>
    </row>
    <row r="8481" spans="1:5">
      <c r="A8481" s="303" t="s">
        <v>45689</v>
      </c>
      <c r="B8481" s="303" t="s">
        <v>62901</v>
      </c>
      <c r="C8481" s="303" t="s">
        <v>121</v>
      </c>
      <c r="D8481" s="304">
        <v>0.95</v>
      </c>
      <c r="E8481" s="305">
        <v>0.95</v>
      </c>
    </row>
    <row r="8482" spans="1:5">
      <c r="A8482" s="303" t="s">
        <v>62902</v>
      </c>
      <c r="B8482" s="303" t="s">
        <v>62903</v>
      </c>
      <c r="C8482" s="303" t="s">
        <v>121</v>
      </c>
      <c r="D8482" s="304">
        <v>0.15</v>
      </c>
      <c r="E8482" s="305">
        <v>0.15</v>
      </c>
    </row>
    <row r="8483" spans="1:5">
      <c r="A8483" s="303" t="s">
        <v>62904</v>
      </c>
      <c r="B8483" s="303" t="s">
        <v>62905</v>
      </c>
      <c r="C8483" s="303" t="s">
        <v>99</v>
      </c>
      <c r="D8483" s="304">
        <v>26.54</v>
      </c>
      <c r="E8483" s="305">
        <v>22.92</v>
      </c>
    </row>
    <row r="8484" spans="1:5">
      <c r="A8484" s="303" t="s">
        <v>62906</v>
      </c>
      <c r="B8484" s="303" t="s">
        <v>62907</v>
      </c>
      <c r="C8484" s="303" t="s">
        <v>3253</v>
      </c>
      <c r="D8484" s="304">
        <v>4663.01</v>
      </c>
      <c r="E8484" s="305">
        <v>4025.95</v>
      </c>
    </row>
    <row r="8485" spans="1:5">
      <c r="A8485" s="303" t="s">
        <v>62908</v>
      </c>
      <c r="B8485" s="303" t="s">
        <v>62909</v>
      </c>
      <c r="C8485" s="303" t="s">
        <v>58</v>
      </c>
      <c r="D8485" s="304">
        <v>173.65</v>
      </c>
      <c r="E8485" s="305">
        <v>173.65</v>
      </c>
    </row>
    <row r="8486" spans="1:5">
      <c r="A8486" s="303" t="s">
        <v>45694</v>
      </c>
      <c r="B8486" s="303" t="s">
        <v>62910</v>
      </c>
      <c r="C8486" s="303" t="s">
        <v>63</v>
      </c>
      <c r="D8486" s="304">
        <v>27.4</v>
      </c>
      <c r="E8486" s="305">
        <v>27.4</v>
      </c>
    </row>
    <row r="8487" spans="1:5">
      <c r="A8487" s="303" t="s">
        <v>45627</v>
      </c>
      <c r="B8487" s="303" t="s">
        <v>62911</v>
      </c>
      <c r="C8487" s="303" t="s">
        <v>63</v>
      </c>
      <c r="D8487" s="304">
        <v>27.62</v>
      </c>
      <c r="E8487" s="305">
        <v>27.62</v>
      </c>
    </row>
    <row r="8488" spans="1:5">
      <c r="A8488" s="303" t="s">
        <v>45629</v>
      </c>
      <c r="B8488" s="303" t="s">
        <v>62912</v>
      </c>
      <c r="C8488" s="303" t="s">
        <v>63</v>
      </c>
      <c r="D8488" s="304">
        <v>32.64</v>
      </c>
      <c r="E8488" s="305">
        <v>32.64</v>
      </c>
    </row>
    <row r="8489" spans="1:5">
      <c r="A8489" s="303" t="s">
        <v>45698</v>
      </c>
      <c r="B8489" s="303" t="s">
        <v>62913</v>
      </c>
      <c r="C8489" s="303" t="s">
        <v>63</v>
      </c>
      <c r="D8489" s="304">
        <v>32.64</v>
      </c>
      <c r="E8489" s="305">
        <v>32.64</v>
      </c>
    </row>
    <row r="8490" spans="1:5">
      <c r="A8490" s="303" t="s">
        <v>62914</v>
      </c>
      <c r="B8490" s="303" t="s">
        <v>62915</v>
      </c>
      <c r="C8490" s="303" t="s">
        <v>63</v>
      </c>
      <c r="D8490" s="304">
        <v>90.05</v>
      </c>
      <c r="E8490" s="305">
        <v>90.05</v>
      </c>
    </row>
    <row r="8491" spans="1:5">
      <c r="A8491" s="303" t="s">
        <v>62916</v>
      </c>
      <c r="B8491" s="303" t="s">
        <v>62917</v>
      </c>
      <c r="C8491" s="303" t="s">
        <v>63</v>
      </c>
      <c r="D8491" s="304">
        <v>35.33</v>
      </c>
      <c r="E8491" s="305">
        <v>35.33</v>
      </c>
    </row>
    <row r="8492" spans="1:5">
      <c r="A8492" s="303" t="s">
        <v>62918</v>
      </c>
      <c r="B8492" s="303" t="s">
        <v>62919</v>
      </c>
      <c r="C8492" s="303" t="s">
        <v>63</v>
      </c>
      <c r="D8492" s="304">
        <v>46.03</v>
      </c>
      <c r="E8492" s="305">
        <v>46.03</v>
      </c>
    </row>
    <row r="8493" spans="1:5">
      <c r="A8493" s="303" t="s">
        <v>45696</v>
      </c>
      <c r="B8493" s="303" t="s">
        <v>62920</v>
      </c>
      <c r="C8493" s="303" t="s">
        <v>63</v>
      </c>
      <c r="D8493" s="304">
        <v>27.4</v>
      </c>
      <c r="E8493" s="305">
        <v>27.4</v>
      </c>
    </row>
    <row r="8494" spans="1:5">
      <c r="A8494" s="303" t="s">
        <v>45631</v>
      </c>
      <c r="B8494" s="303" t="s">
        <v>62921</v>
      </c>
      <c r="C8494" s="303" t="s">
        <v>63</v>
      </c>
      <c r="D8494" s="304">
        <v>17.66</v>
      </c>
      <c r="E8494" s="305">
        <v>17.66</v>
      </c>
    </row>
    <row r="8495" spans="1:5">
      <c r="A8495" s="303" t="s">
        <v>40734</v>
      </c>
      <c r="B8495" s="303" t="s">
        <v>62922</v>
      </c>
      <c r="C8495" s="303" t="s">
        <v>63</v>
      </c>
      <c r="D8495" s="304">
        <v>37.49</v>
      </c>
      <c r="E8495" s="305">
        <v>37.49</v>
      </c>
    </row>
    <row r="8496" spans="1:5">
      <c r="A8496" s="303" t="s">
        <v>38254</v>
      </c>
      <c r="B8496" s="303" t="s">
        <v>62923</v>
      </c>
      <c r="C8496" s="303" t="s">
        <v>63</v>
      </c>
      <c r="D8496" s="304">
        <v>45.82</v>
      </c>
      <c r="E8496" s="305">
        <v>45.82</v>
      </c>
    </row>
    <row r="8497" spans="1:5">
      <c r="A8497" s="303" t="s">
        <v>62924</v>
      </c>
      <c r="B8497" s="303" t="s">
        <v>62925</v>
      </c>
      <c r="C8497" s="303" t="s">
        <v>63</v>
      </c>
      <c r="D8497" s="304">
        <v>59.92</v>
      </c>
      <c r="E8497" s="305">
        <v>59.92</v>
      </c>
    </row>
    <row r="8498" spans="1:5">
      <c r="A8498" s="303" t="s">
        <v>38256</v>
      </c>
      <c r="B8498" s="303" t="s">
        <v>62926</v>
      </c>
      <c r="C8498" s="303" t="s">
        <v>63</v>
      </c>
      <c r="D8498" s="304">
        <v>97.22</v>
      </c>
      <c r="E8498" s="305">
        <v>97.22</v>
      </c>
    </row>
    <row r="8499" spans="1:5">
      <c r="A8499" s="303" t="s">
        <v>62927</v>
      </c>
      <c r="B8499" s="303" t="s">
        <v>62928</v>
      </c>
      <c r="C8499" s="303" t="s">
        <v>63</v>
      </c>
      <c r="D8499" s="304">
        <v>125.75</v>
      </c>
      <c r="E8499" s="305">
        <v>125.75</v>
      </c>
    </row>
    <row r="8500" spans="1:5">
      <c r="A8500" s="303" t="s">
        <v>38258</v>
      </c>
      <c r="B8500" s="303" t="s">
        <v>62929</v>
      </c>
      <c r="C8500" s="303" t="s">
        <v>63</v>
      </c>
      <c r="D8500" s="304">
        <v>234.99</v>
      </c>
      <c r="E8500" s="305">
        <v>234.99</v>
      </c>
    </row>
    <row r="8501" spans="1:5">
      <c r="A8501" s="303" t="s">
        <v>62930</v>
      </c>
      <c r="B8501" s="303" t="s">
        <v>62931</v>
      </c>
      <c r="C8501" s="303" t="s">
        <v>16</v>
      </c>
      <c r="D8501" s="304">
        <v>1.98</v>
      </c>
      <c r="E8501" s="305">
        <v>1.98</v>
      </c>
    </row>
    <row r="8502" spans="1:5">
      <c r="A8502" s="303" t="s">
        <v>62932</v>
      </c>
      <c r="B8502" s="303" t="s">
        <v>62933</v>
      </c>
      <c r="C8502" s="303" t="s">
        <v>58</v>
      </c>
      <c r="D8502" s="304">
        <v>488846.82</v>
      </c>
      <c r="E8502" s="305">
        <v>488846.82</v>
      </c>
    </row>
    <row r="8503" spans="1:5">
      <c r="A8503" s="303" t="s">
        <v>62934</v>
      </c>
      <c r="B8503" s="303" t="s">
        <v>62935</v>
      </c>
      <c r="C8503" s="303" t="s">
        <v>58</v>
      </c>
      <c r="D8503" s="304">
        <v>521750</v>
      </c>
      <c r="E8503" s="305">
        <v>521750</v>
      </c>
    </row>
    <row r="8504" spans="1:5">
      <c r="A8504" s="303" t="s">
        <v>62936</v>
      </c>
      <c r="B8504" s="303" t="s">
        <v>62937</v>
      </c>
      <c r="C8504" s="303" t="s">
        <v>58</v>
      </c>
      <c r="D8504" s="304">
        <v>539423.69999999995</v>
      </c>
      <c r="E8504" s="305">
        <v>539423.69999999995</v>
      </c>
    </row>
    <row r="8505" spans="1:5">
      <c r="A8505" s="303" t="s">
        <v>62938</v>
      </c>
      <c r="B8505" s="303" t="s">
        <v>62939</v>
      </c>
      <c r="C8505" s="303" t="s">
        <v>58</v>
      </c>
      <c r="D8505" s="304">
        <v>601657.68000000005</v>
      </c>
      <c r="E8505" s="305">
        <v>601657.68000000005</v>
      </c>
    </row>
    <row r="8506" spans="1:5">
      <c r="A8506" s="303" t="s">
        <v>62940</v>
      </c>
      <c r="B8506" s="303" t="s">
        <v>62941</v>
      </c>
      <c r="C8506" s="303" t="s">
        <v>58</v>
      </c>
      <c r="D8506" s="304">
        <v>568754.5</v>
      </c>
      <c r="E8506" s="305">
        <v>568754.5</v>
      </c>
    </row>
    <row r="8507" spans="1:5">
      <c r="A8507" s="303" t="s">
        <v>62942</v>
      </c>
      <c r="B8507" s="303" t="s">
        <v>62943</v>
      </c>
      <c r="C8507" s="303" t="s">
        <v>58</v>
      </c>
      <c r="D8507" s="304">
        <v>592256.73</v>
      </c>
      <c r="E8507" s="305">
        <v>592256.73</v>
      </c>
    </row>
    <row r="8508" spans="1:5">
      <c r="A8508" s="303" t="s">
        <v>62944</v>
      </c>
      <c r="B8508" s="303" t="s">
        <v>62945</v>
      </c>
      <c r="C8508" s="303" t="s">
        <v>58</v>
      </c>
      <c r="D8508" s="304">
        <v>468164.86</v>
      </c>
      <c r="E8508" s="305">
        <v>468164.86</v>
      </c>
    </row>
    <row r="8509" spans="1:5">
      <c r="A8509" s="303" t="s">
        <v>62946</v>
      </c>
      <c r="B8509" s="303" t="s">
        <v>62947</v>
      </c>
      <c r="C8509" s="303" t="s">
        <v>58</v>
      </c>
      <c r="D8509" s="304">
        <v>469104.95</v>
      </c>
      <c r="E8509" s="305">
        <v>469104.95</v>
      </c>
    </row>
    <row r="8510" spans="1:5">
      <c r="A8510" s="303" t="s">
        <v>62948</v>
      </c>
      <c r="B8510" s="303" t="s">
        <v>62949</v>
      </c>
      <c r="C8510" s="303" t="s">
        <v>58</v>
      </c>
      <c r="D8510" s="304">
        <v>746431.51</v>
      </c>
      <c r="E8510" s="305">
        <v>746431.51</v>
      </c>
    </row>
    <row r="8511" spans="1:5">
      <c r="A8511" s="303" t="s">
        <v>62950</v>
      </c>
      <c r="B8511" s="303" t="s">
        <v>62951</v>
      </c>
      <c r="C8511" s="303" t="s">
        <v>58</v>
      </c>
      <c r="D8511" s="304">
        <v>721989.19</v>
      </c>
      <c r="E8511" s="305">
        <v>721989.19</v>
      </c>
    </row>
    <row r="8512" spans="1:5">
      <c r="A8512" s="303" t="s">
        <v>62952</v>
      </c>
      <c r="B8512" s="303" t="s">
        <v>62953</v>
      </c>
      <c r="C8512" s="303" t="s">
        <v>58</v>
      </c>
      <c r="D8512" s="304">
        <v>770873.88</v>
      </c>
      <c r="E8512" s="305">
        <v>770873.88</v>
      </c>
    </row>
    <row r="8513" spans="1:5">
      <c r="A8513" s="303" t="s">
        <v>62954</v>
      </c>
      <c r="B8513" s="303" t="s">
        <v>62955</v>
      </c>
      <c r="C8513" s="303" t="s">
        <v>58</v>
      </c>
      <c r="D8513" s="304">
        <v>707887.86</v>
      </c>
      <c r="E8513" s="305">
        <v>707887.86</v>
      </c>
    </row>
    <row r="8514" spans="1:5">
      <c r="A8514" s="303" t="s">
        <v>45145</v>
      </c>
      <c r="B8514" s="303" t="s">
        <v>62956</v>
      </c>
      <c r="C8514" s="303" t="s">
        <v>58</v>
      </c>
      <c r="D8514" s="304">
        <v>272980</v>
      </c>
      <c r="E8514" s="305">
        <v>272980</v>
      </c>
    </row>
    <row r="8515" spans="1:5">
      <c r="A8515" s="303" t="s">
        <v>39944</v>
      </c>
      <c r="B8515" s="303" t="s">
        <v>62957</v>
      </c>
      <c r="C8515" s="303" t="s">
        <v>58</v>
      </c>
      <c r="D8515" s="304">
        <v>122.1</v>
      </c>
      <c r="E8515" s="305">
        <v>122.1</v>
      </c>
    </row>
    <row r="8516" spans="1:5">
      <c r="A8516" s="303" t="s">
        <v>62958</v>
      </c>
      <c r="B8516" s="303" t="s">
        <v>62959</v>
      </c>
      <c r="C8516" s="303" t="s">
        <v>58</v>
      </c>
      <c r="D8516" s="304">
        <v>16.59</v>
      </c>
      <c r="E8516" s="305">
        <v>16.59</v>
      </c>
    </row>
    <row r="8517" spans="1:5">
      <c r="A8517" s="303" t="s">
        <v>62960</v>
      </c>
      <c r="B8517" s="303" t="s">
        <v>62961</v>
      </c>
      <c r="C8517" s="303" t="s">
        <v>58</v>
      </c>
      <c r="D8517" s="304">
        <v>19.600000000000001</v>
      </c>
      <c r="E8517" s="305">
        <v>19.600000000000001</v>
      </c>
    </row>
    <row r="8518" spans="1:5">
      <c r="A8518" s="303" t="s">
        <v>62962</v>
      </c>
      <c r="B8518" s="303" t="s">
        <v>62963</v>
      </c>
      <c r="C8518" s="303" t="s">
        <v>58</v>
      </c>
      <c r="D8518" s="304">
        <v>5.0999999999999996</v>
      </c>
      <c r="E8518" s="305">
        <v>5.0999999999999996</v>
      </c>
    </row>
    <row r="8519" spans="1:5">
      <c r="A8519" s="303" t="s">
        <v>62964</v>
      </c>
      <c r="B8519" s="303" t="s">
        <v>62965</v>
      </c>
      <c r="C8519" s="303" t="s">
        <v>58</v>
      </c>
      <c r="D8519" s="304">
        <v>4.2300000000000004</v>
      </c>
      <c r="E8519" s="305">
        <v>4.2300000000000004</v>
      </c>
    </row>
    <row r="8520" spans="1:5">
      <c r="A8520" s="303" t="s">
        <v>62966</v>
      </c>
      <c r="B8520" s="303" t="s">
        <v>62967</v>
      </c>
      <c r="C8520" s="303" t="s">
        <v>58</v>
      </c>
      <c r="D8520" s="304">
        <v>5.4</v>
      </c>
      <c r="E8520" s="305">
        <v>5.4</v>
      </c>
    </row>
    <row r="8521" spans="1:5">
      <c r="A8521" s="303" t="s">
        <v>62968</v>
      </c>
      <c r="B8521" s="303" t="s">
        <v>62969</v>
      </c>
      <c r="C8521" s="303" t="s">
        <v>58</v>
      </c>
      <c r="D8521" s="304">
        <v>4.26</v>
      </c>
      <c r="E8521" s="305">
        <v>4.26</v>
      </c>
    </row>
    <row r="8522" spans="1:5">
      <c r="A8522" s="303" t="s">
        <v>62970</v>
      </c>
      <c r="B8522" s="303" t="s">
        <v>62971</v>
      </c>
      <c r="C8522" s="303" t="s">
        <v>58</v>
      </c>
      <c r="D8522" s="304">
        <v>2.4500000000000002</v>
      </c>
      <c r="E8522" s="305">
        <v>2.4500000000000002</v>
      </c>
    </row>
    <row r="8523" spans="1:5">
      <c r="A8523" s="303" t="s">
        <v>62972</v>
      </c>
      <c r="B8523" s="303" t="s">
        <v>62973</v>
      </c>
      <c r="C8523" s="303" t="s">
        <v>58</v>
      </c>
      <c r="D8523" s="304">
        <v>2.93</v>
      </c>
      <c r="E8523" s="305">
        <v>2.93</v>
      </c>
    </row>
    <row r="8524" spans="1:5">
      <c r="A8524" s="303" t="s">
        <v>62974</v>
      </c>
      <c r="B8524" s="303" t="s">
        <v>62975</v>
      </c>
      <c r="C8524" s="303" t="s">
        <v>58</v>
      </c>
      <c r="D8524" s="304">
        <v>1.65</v>
      </c>
      <c r="E8524" s="305">
        <v>1.65</v>
      </c>
    </row>
    <row r="8525" spans="1:5">
      <c r="A8525" s="303" t="s">
        <v>62976</v>
      </c>
      <c r="B8525" s="303" t="s">
        <v>62977</v>
      </c>
      <c r="C8525" s="303" t="s">
        <v>58</v>
      </c>
      <c r="D8525" s="304">
        <v>1.7</v>
      </c>
      <c r="E8525" s="305">
        <v>1.7</v>
      </c>
    </row>
    <row r="8526" spans="1:5">
      <c r="A8526" s="303" t="s">
        <v>62978</v>
      </c>
      <c r="B8526" s="303" t="s">
        <v>62979</v>
      </c>
      <c r="C8526" s="303" t="s">
        <v>58</v>
      </c>
      <c r="D8526" s="304">
        <v>2.31</v>
      </c>
      <c r="E8526" s="305">
        <v>2.31</v>
      </c>
    </row>
    <row r="8527" spans="1:5">
      <c r="A8527" s="303" t="s">
        <v>62980</v>
      </c>
      <c r="B8527" s="303" t="s">
        <v>62981</v>
      </c>
      <c r="C8527" s="303" t="s">
        <v>58</v>
      </c>
      <c r="D8527" s="304">
        <v>3.06</v>
      </c>
      <c r="E8527" s="305">
        <v>3.06</v>
      </c>
    </row>
    <row r="8528" spans="1:5">
      <c r="A8528" s="303" t="s">
        <v>62982</v>
      </c>
      <c r="B8528" s="303" t="s">
        <v>62983</v>
      </c>
      <c r="C8528" s="303" t="s">
        <v>58</v>
      </c>
      <c r="D8528" s="304">
        <v>6.7</v>
      </c>
      <c r="E8528" s="305">
        <v>6.7</v>
      </c>
    </row>
    <row r="8529" spans="1:5">
      <c r="A8529" s="303" t="s">
        <v>62984</v>
      </c>
      <c r="B8529" s="303" t="s">
        <v>62985</v>
      </c>
      <c r="C8529" s="303" t="s">
        <v>63</v>
      </c>
      <c r="D8529" s="304">
        <v>9.9</v>
      </c>
      <c r="E8529" s="305">
        <v>9.9</v>
      </c>
    </row>
    <row r="8530" spans="1:5">
      <c r="A8530" s="303" t="s">
        <v>62986</v>
      </c>
      <c r="B8530" s="303" t="s">
        <v>62987</v>
      </c>
      <c r="C8530" s="303" t="s">
        <v>63</v>
      </c>
      <c r="D8530" s="304">
        <v>26.04</v>
      </c>
      <c r="E8530" s="305">
        <v>26.04</v>
      </c>
    </row>
    <row r="8531" spans="1:5">
      <c r="A8531" s="303" t="s">
        <v>62988</v>
      </c>
      <c r="B8531" s="303" t="s">
        <v>62989</v>
      </c>
      <c r="C8531" s="303" t="s">
        <v>63</v>
      </c>
      <c r="D8531" s="304">
        <v>54.87</v>
      </c>
      <c r="E8531" s="305">
        <v>54.87</v>
      </c>
    </row>
    <row r="8532" spans="1:5">
      <c r="A8532" s="303" t="s">
        <v>35248</v>
      </c>
      <c r="B8532" s="303" t="s">
        <v>62990</v>
      </c>
      <c r="C8532" s="303" t="s">
        <v>121</v>
      </c>
      <c r="D8532" s="304">
        <v>8.8800000000000008</v>
      </c>
      <c r="E8532" s="305">
        <v>8.8800000000000008</v>
      </c>
    </row>
    <row r="8533" spans="1:5">
      <c r="A8533" s="303" t="s">
        <v>62991</v>
      </c>
      <c r="B8533" s="303" t="s">
        <v>62992</v>
      </c>
      <c r="C8533" s="303" t="s">
        <v>121</v>
      </c>
      <c r="D8533" s="304">
        <v>31.71</v>
      </c>
      <c r="E8533" s="305">
        <v>31.71</v>
      </c>
    </row>
    <row r="8534" spans="1:5">
      <c r="A8534" s="303" t="s">
        <v>33451</v>
      </c>
      <c r="B8534" s="303" t="s">
        <v>62993</v>
      </c>
      <c r="C8534" s="303" t="s">
        <v>63</v>
      </c>
      <c r="D8534" s="304">
        <v>18.64</v>
      </c>
      <c r="E8534" s="305">
        <v>18.64</v>
      </c>
    </row>
    <row r="8535" spans="1:5">
      <c r="A8535" s="303" t="s">
        <v>33455</v>
      </c>
      <c r="B8535" s="303" t="s">
        <v>62994</v>
      </c>
      <c r="C8535" s="303" t="s">
        <v>63</v>
      </c>
      <c r="D8535" s="304">
        <v>29.49</v>
      </c>
      <c r="E8535" s="305">
        <v>29.49</v>
      </c>
    </row>
    <row r="8536" spans="1:5">
      <c r="A8536" s="303" t="s">
        <v>62995</v>
      </c>
      <c r="B8536" s="303" t="s">
        <v>62996</v>
      </c>
      <c r="C8536" s="303" t="s">
        <v>121</v>
      </c>
      <c r="D8536" s="304">
        <v>29.59</v>
      </c>
      <c r="E8536" s="305">
        <v>29.59</v>
      </c>
    </row>
    <row r="8537" spans="1:5">
      <c r="A8537" s="303" t="s">
        <v>33447</v>
      </c>
      <c r="B8537" s="303" t="s">
        <v>62997</v>
      </c>
      <c r="C8537" s="303" t="s">
        <v>63</v>
      </c>
      <c r="D8537" s="304">
        <v>31.49</v>
      </c>
      <c r="E8537" s="305">
        <v>31.49</v>
      </c>
    </row>
    <row r="8538" spans="1:5">
      <c r="A8538" s="303" t="s">
        <v>62998</v>
      </c>
      <c r="B8538" s="303" t="s">
        <v>62999</v>
      </c>
      <c r="C8538" s="303" t="s">
        <v>63</v>
      </c>
      <c r="D8538" s="304">
        <v>49.84</v>
      </c>
      <c r="E8538" s="305">
        <v>49.84</v>
      </c>
    </row>
    <row r="8539" spans="1:5">
      <c r="A8539" s="303" t="s">
        <v>45328</v>
      </c>
      <c r="B8539" s="303" t="s">
        <v>63000</v>
      </c>
      <c r="C8539" s="303" t="s">
        <v>58</v>
      </c>
      <c r="D8539" s="304">
        <v>21.42</v>
      </c>
      <c r="E8539" s="305">
        <v>21.42</v>
      </c>
    </row>
    <row r="8540" spans="1:5">
      <c r="A8540" s="303" t="s">
        <v>45257</v>
      </c>
      <c r="B8540" s="303" t="s">
        <v>63001</v>
      </c>
      <c r="C8540" s="303" t="s">
        <v>58</v>
      </c>
      <c r="D8540" s="304">
        <v>17.350000000000001</v>
      </c>
      <c r="E8540" s="305">
        <v>17.350000000000001</v>
      </c>
    </row>
    <row r="8541" spans="1:5">
      <c r="A8541" s="303" t="s">
        <v>45153</v>
      </c>
      <c r="B8541" s="303" t="s">
        <v>63002</v>
      </c>
      <c r="C8541" s="303" t="s">
        <v>58</v>
      </c>
      <c r="D8541" s="304">
        <v>6.03</v>
      </c>
      <c r="E8541" s="305">
        <v>6.03</v>
      </c>
    </row>
    <row r="8542" spans="1:5">
      <c r="A8542" s="303" t="s">
        <v>63003</v>
      </c>
      <c r="B8542" s="303" t="s">
        <v>63004</v>
      </c>
      <c r="C8542" s="303" t="s">
        <v>58</v>
      </c>
      <c r="D8542" s="304">
        <v>5.86</v>
      </c>
      <c r="E8542" s="305">
        <v>5.86</v>
      </c>
    </row>
    <row r="8543" spans="1:5">
      <c r="A8543" s="303" t="s">
        <v>45425</v>
      </c>
      <c r="B8543" s="303" t="s">
        <v>63005</v>
      </c>
      <c r="C8543" s="303" t="s">
        <v>58</v>
      </c>
      <c r="D8543" s="304">
        <v>11.37</v>
      </c>
      <c r="E8543" s="305">
        <v>11.37</v>
      </c>
    </row>
    <row r="8544" spans="1:5">
      <c r="A8544" s="303" t="s">
        <v>45423</v>
      </c>
      <c r="B8544" s="303" t="s">
        <v>63006</v>
      </c>
      <c r="C8544" s="303" t="s">
        <v>58</v>
      </c>
      <c r="D8544" s="304">
        <v>55.8</v>
      </c>
      <c r="E8544" s="305">
        <v>55.8</v>
      </c>
    </row>
    <row r="8545" spans="1:5">
      <c r="A8545" s="303" t="s">
        <v>45330</v>
      </c>
      <c r="B8545" s="303" t="s">
        <v>63007</v>
      </c>
      <c r="C8545" s="303" t="s">
        <v>58</v>
      </c>
      <c r="D8545" s="304">
        <v>30.94</v>
      </c>
      <c r="E8545" s="305">
        <v>30.94</v>
      </c>
    </row>
    <row r="8546" spans="1:5">
      <c r="A8546" s="303" t="s">
        <v>45253</v>
      </c>
      <c r="B8546" s="303" t="s">
        <v>63008</v>
      </c>
      <c r="C8546" s="303" t="s">
        <v>58</v>
      </c>
      <c r="D8546" s="304">
        <v>7.8</v>
      </c>
      <c r="E8546" s="305">
        <v>7.8</v>
      </c>
    </row>
    <row r="8547" spans="1:5">
      <c r="A8547" s="303" t="s">
        <v>63009</v>
      </c>
      <c r="B8547" s="303" t="s">
        <v>63010</v>
      </c>
      <c r="C8547" s="303" t="s">
        <v>58</v>
      </c>
      <c r="D8547" s="304">
        <v>5.86</v>
      </c>
      <c r="E8547" s="305">
        <v>5.86</v>
      </c>
    </row>
    <row r="8548" spans="1:5">
      <c r="A8548" s="303" t="s">
        <v>63011</v>
      </c>
      <c r="B8548" s="303" t="s">
        <v>63012</v>
      </c>
      <c r="C8548" s="303" t="s">
        <v>58</v>
      </c>
      <c r="D8548" s="304">
        <v>79.55</v>
      </c>
      <c r="E8548" s="305">
        <v>79.55</v>
      </c>
    </row>
    <row r="8549" spans="1:5">
      <c r="A8549" s="303" t="s">
        <v>63013</v>
      </c>
      <c r="B8549" s="303" t="s">
        <v>63014</v>
      </c>
      <c r="C8549" s="303" t="s">
        <v>58</v>
      </c>
      <c r="D8549" s="304">
        <v>133.06</v>
      </c>
      <c r="E8549" s="305">
        <v>133.06</v>
      </c>
    </row>
    <row r="8550" spans="1:5">
      <c r="A8550" s="303" t="s">
        <v>63015</v>
      </c>
      <c r="B8550" s="303" t="s">
        <v>63016</v>
      </c>
      <c r="C8550" s="303" t="s">
        <v>58</v>
      </c>
      <c r="D8550" s="304">
        <v>2.21</v>
      </c>
      <c r="E8550" s="305">
        <v>2.21</v>
      </c>
    </row>
    <row r="8551" spans="1:5">
      <c r="A8551" s="303" t="s">
        <v>63017</v>
      </c>
      <c r="B8551" s="303" t="s">
        <v>63018</v>
      </c>
      <c r="C8551" s="303" t="s">
        <v>58</v>
      </c>
      <c r="D8551" s="304">
        <v>3.32</v>
      </c>
      <c r="E8551" s="305">
        <v>3.32</v>
      </c>
    </row>
    <row r="8552" spans="1:5">
      <c r="A8552" s="303" t="s">
        <v>63019</v>
      </c>
      <c r="B8552" s="303" t="s">
        <v>63020</v>
      </c>
      <c r="C8552" s="303" t="s">
        <v>58</v>
      </c>
      <c r="D8552" s="304">
        <v>2.04</v>
      </c>
      <c r="E8552" s="305">
        <v>2.04</v>
      </c>
    </row>
    <row r="8553" spans="1:5">
      <c r="A8553" s="303" t="s">
        <v>63021</v>
      </c>
      <c r="B8553" s="303" t="s">
        <v>63022</v>
      </c>
      <c r="C8553" s="303" t="s">
        <v>58</v>
      </c>
      <c r="D8553" s="304">
        <v>5.78</v>
      </c>
      <c r="E8553" s="305">
        <v>5.78</v>
      </c>
    </row>
    <row r="8554" spans="1:5">
      <c r="A8554" s="303" t="s">
        <v>63023</v>
      </c>
      <c r="B8554" s="303" t="s">
        <v>63024</v>
      </c>
      <c r="C8554" s="303" t="s">
        <v>58</v>
      </c>
      <c r="D8554" s="304">
        <v>2.67</v>
      </c>
      <c r="E8554" s="305">
        <v>2.67</v>
      </c>
    </row>
    <row r="8555" spans="1:5">
      <c r="A8555" s="303" t="s">
        <v>43394</v>
      </c>
      <c r="B8555" s="303" t="s">
        <v>63025</v>
      </c>
      <c r="C8555" s="303" t="s">
        <v>58</v>
      </c>
      <c r="D8555" s="304">
        <v>13.36</v>
      </c>
      <c r="E8555" s="305">
        <v>13.36</v>
      </c>
    </row>
    <row r="8556" spans="1:5">
      <c r="A8556" s="303" t="s">
        <v>43396</v>
      </c>
      <c r="B8556" s="303" t="s">
        <v>63026</v>
      </c>
      <c r="C8556" s="303" t="s">
        <v>58</v>
      </c>
      <c r="D8556" s="304">
        <v>65.5</v>
      </c>
      <c r="E8556" s="305">
        <v>65.5</v>
      </c>
    </row>
    <row r="8557" spans="1:5">
      <c r="A8557" s="303" t="s">
        <v>43137</v>
      </c>
      <c r="B8557" s="303" t="s">
        <v>63027</v>
      </c>
      <c r="C8557" s="303" t="s">
        <v>58</v>
      </c>
      <c r="D8557" s="304">
        <v>11.05</v>
      </c>
      <c r="E8557" s="305">
        <v>11.05</v>
      </c>
    </row>
    <row r="8558" spans="1:5">
      <c r="A8558" s="303" t="s">
        <v>63028</v>
      </c>
      <c r="B8558" s="303" t="s">
        <v>63029</v>
      </c>
      <c r="C8558" s="303" t="s">
        <v>58</v>
      </c>
      <c r="D8558" s="304">
        <v>10.039999999999999</v>
      </c>
      <c r="E8558" s="305">
        <v>10.039999999999999</v>
      </c>
    </row>
    <row r="8559" spans="1:5">
      <c r="A8559" s="303" t="s">
        <v>63030</v>
      </c>
      <c r="B8559" s="303" t="s">
        <v>63031</v>
      </c>
      <c r="C8559" s="303" t="s">
        <v>58</v>
      </c>
      <c r="D8559" s="304">
        <v>4.66</v>
      </c>
      <c r="E8559" s="305">
        <v>4.66</v>
      </c>
    </row>
    <row r="8560" spans="1:5">
      <c r="A8560" s="303" t="s">
        <v>63032</v>
      </c>
      <c r="B8560" s="303" t="s">
        <v>63033</v>
      </c>
      <c r="C8560" s="303" t="s">
        <v>58</v>
      </c>
      <c r="D8560" s="304">
        <v>8.3699999999999992</v>
      </c>
      <c r="E8560" s="305">
        <v>8.3699999999999992</v>
      </c>
    </row>
    <row r="8561" spans="1:5">
      <c r="A8561" s="303" t="s">
        <v>44648</v>
      </c>
      <c r="B8561" s="303" t="s">
        <v>63034</v>
      </c>
      <c r="C8561" s="303" t="s">
        <v>58</v>
      </c>
      <c r="D8561" s="304">
        <v>1.45</v>
      </c>
      <c r="E8561" s="305">
        <v>1.45</v>
      </c>
    </row>
    <row r="8562" spans="1:5">
      <c r="A8562" s="303" t="s">
        <v>45763</v>
      </c>
      <c r="B8562" s="303" t="s">
        <v>63035</v>
      </c>
      <c r="C8562" s="303" t="s">
        <v>58</v>
      </c>
      <c r="D8562" s="304">
        <v>1.45</v>
      </c>
      <c r="E8562" s="305">
        <v>1.45</v>
      </c>
    </row>
    <row r="8563" spans="1:5">
      <c r="A8563" s="303" t="s">
        <v>44644</v>
      </c>
      <c r="B8563" s="303" t="s">
        <v>63036</v>
      </c>
      <c r="C8563" s="303" t="s">
        <v>58</v>
      </c>
      <c r="D8563" s="304">
        <v>2.38</v>
      </c>
      <c r="E8563" s="305">
        <v>2.38</v>
      </c>
    </row>
    <row r="8564" spans="1:5">
      <c r="A8564" s="303" t="s">
        <v>63037</v>
      </c>
      <c r="B8564" s="303" t="s">
        <v>63038</v>
      </c>
      <c r="C8564" s="303" t="s">
        <v>58</v>
      </c>
      <c r="D8564" s="304">
        <v>4.57</v>
      </c>
      <c r="E8564" s="305">
        <v>4.57</v>
      </c>
    </row>
    <row r="8565" spans="1:5">
      <c r="A8565" s="303" t="s">
        <v>63039</v>
      </c>
      <c r="B8565" s="303" t="s">
        <v>63040</v>
      </c>
      <c r="C8565" s="303" t="s">
        <v>58</v>
      </c>
      <c r="D8565" s="304">
        <v>8.25</v>
      </c>
      <c r="E8565" s="305">
        <v>8.25</v>
      </c>
    </row>
    <row r="8566" spans="1:5">
      <c r="A8566" s="303" t="s">
        <v>63041</v>
      </c>
      <c r="B8566" s="303" t="s">
        <v>63042</v>
      </c>
      <c r="C8566" s="303" t="s">
        <v>58</v>
      </c>
      <c r="D8566" s="304">
        <v>13.89</v>
      </c>
      <c r="E8566" s="305">
        <v>13.89</v>
      </c>
    </row>
    <row r="8567" spans="1:5">
      <c r="A8567" s="303" t="s">
        <v>63043</v>
      </c>
      <c r="B8567" s="303" t="s">
        <v>63044</v>
      </c>
      <c r="C8567" s="303" t="s">
        <v>58</v>
      </c>
      <c r="D8567" s="304">
        <v>24.29</v>
      </c>
      <c r="E8567" s="305">
        <v>24.29</v>
      </c>
    </row>
    <row r="8568" spans="1:5">
      <c r="A8568" s="303" t="s">
        <v>63045</v>
      </c>
      <c r="B8568" s="303" t="s">
        <v>63046</v>
      </c>
      <c r="C8568" s="303" t="s">
        <v>58</v>
      </c>
      <c r="D8568" s="304">
        <v>26.62</v>
      </c>
      <c r="E8568" s="305">
        <v>26.62</v>
      </c>
    </row>
    <row r="8569" spans="1:5">
      <c r="A8569" s="303" t="s">
        <v>63047</v>
      </c>
      <c r="B8569" s="303" t="s">
        <v>63048</v>
      </c>
      <c r="C8569" s="303" t="s">
        <v>58</v>
      </c>
      <c r="D8569" s="304">
        <v>6.67</v>
      </c>
      <c r="E8569" s="305">
        <v>6.67</v>
      </c>
    </row>
    <row r="8570" spans="1:5">
      <c r="A8570" s="303" t="s">
        <v>45775</v>
      </c>
      <c r="B8570" s="303" t="s">
        <v>63049</v>
      </c>
      <c r="C8570" s="303" t="s">
        <v>58</v>
      </c>
      <c r="D8570" s="304">
        <v>17.38</v>
      </c>
      <c r="E8570" s="305">
        <v>17.38</v>
      </c>
    </row>
    <row r="8571" spans="1:5">
      <c r="A8571" s="303" t="s">
        <v>63050</v>
      </c>
      <c r="B8571" s="303" t="s">
        <v>63051</v>
      </c>
      <c r="C8571" s="303" t="s">
        <v>58</v>
      </c>
      <c r="D8571" s="304">
        <v>67.88</v>
      </c>
      <c r="E8571" s="305">
        <v>67.88</v>
      </c>
    </row>
    <row r="8572" spans="1:5">
      <c r="A8572" s="303" t="s">
        <v>63052</v>
      </c>
      <c r="B8572" s="303" t="s">
        <v>63053</v>
      </c>
      <c r="C8572" s="303" t="s">
        <v>58</v>
      </c>
      <c r="D8572" s="304">
        <v>74.760000000000005</v>
      </c>
      <c r="E8572" s="305">
        <v>74.760000000000005</v>
      </c>
    </row>
    <row r="8573" spans="1:5">
      <c r="A8573" s="303" t="s">
        <v>63054</v>
      </c>
      <c r="B8573" s="303" t="s">
        <v>63055</v>
      </c>
      <c r="C8573" s="303" t="s">
        <v>58</v>
      </c>
      <c r="D8573" s="304">
        <v>21.71</v>
      </c>
      <c r="E8573" s="305">
        <v>21.71</v>
      </c>
    </row>
    <row r="8574" spans="1:5">
      <c r="A8574" s="303" t="s">
        <v>63056</v>
      </c>
      <c r="B8574" s="303" t="s">
        <v>63057</v>
      </c>
      <c r="C8574" s="303" t="s">
        <v>58</v>
      </c>
      <c r="D8574" s="304">
        <v>16.7</v>
      </c>
      <c r="E8574" s="305">
        <v>16.7</v>
      </c>
    </row>
    <row r="8575" spans="1:5">
      <c r="A8575" s="303" t="s">
        <v>43674</v>
      </c>
      <c r="B8575" s="303" t="s">
        <v>63058</v>
      </c>
      <c r="C8575" s="303" t="s">
        <v>58</v>
      </c>
      <c r="D8575" s="304">
        <v>121.34</v>
      </c>
      <c r="E8575" s="305">
        <v>121.34</v>
      </c>
    </row>
    <row r="8576" spans="1:5">
      <c r="A8576" s="303" t="s">
        <v>44058</v>
      </c>
      <c r="B8576" s="303" t="s">
        <v>63059</v>
      </c>
      <c r="C8576" s="303" t="s">
        <v>58</v>
      </c>
      <c r="D8576" s="304">
        <v>206.17</v>
      </c>
      <c r="E8576" s="305">
        <v>206.17</v>
      </c>
    </row>
    <row r="8577" spans="1:5">
      <c r="A8577" s="303" t="s">
        <v>63060</v>
      </c>
      <c r="B8577" s="303" t="s">
        <v>63061</v>
      </c>
      <c r="C8577" s="303" t="s">
        <v>121</v>
      </c>
      <c r="D8577" s="304">
        <v>55.85</v>
      </c>
      <c r="E8577" s="305">
        <v>55.85</v>
      </c>
    </row>
    <row r="8578" spans="1:5">
      <c r="A8578" s="303" t="s">
        <v>63062</v>
      </c>
      <c r="B8578" s="303" t="s">
        <v>63063</v>
      </c>
      <c r="C8578" s="303" t="s">
        <v>58</v>
      </c>
      <c r="D8578" s="304">
        <v>68.63</v>
      </c>
      <c r="E8578" s="305">
        <v>68.63</v>
      </c>
    </row>
    <row r="8579" spans="1:5">
      <c r="A8579" s="303" t="s">
        <v>63064</v>
      </c>
      <c r="B8579" s="303" t="s">
        <v>63065</v>
      </c>
      <c r="C8579" s="303" t="s">
        <v>58</v>
      </c>
      <c r="D8579" s="304">
        <v>62.22</v>
      </c>
      <c r="E8579" s="305">
        <v>62.22</v>
      </c>
    </row>
    <row r="8580" spans="1:5">
      <c r="A8580" s="303" t="s">
        <v>63066</v>
      </c>
      <c r="B8580" s="303" t="s">
        <v>63067</v>
      </c>
      <c r="C8580" s="303" t="s">
        <v>58</v>
      </c>
      <c r="D8580" s="304">
        <v>120.34</v>
      </c>
      <c r="E8580" s="305">
        <v>120.34</v>
      </c>
    </row>
    <row r="8581" spans="1:5">
      <c r="A8581" s="303" t="s">
        <v>63068</v>
      </c>
      <c r="B8581" s="303" t="s">
        <v>63069</v>
      </c>
      <c r="C8581" s="303" t="s">
        <v>58</v>
      </c>
      <c r="D8581" s="304">
        <v>108.29</v>
      </c>
      <c r="E8581" s="305">
        <v>108.29</v>
      </c>
    </row>
    <row r="8582" spans="1:5">
      <c r="A8582" s="303" t="s">
        <v>63070</v>
      </c>
      <c r="B8582" s="303" t="s">
        <v>63071</v>
      </c>
      <c r="C8582" s="303" t="s">
        <v>58</v>
      </c>
      <c r="D8582" s="304">
        <v>33.65</v>
      </c>
      <c r="E8582" s="305">
        <v>33.65</v>
      </c>
    </row>
    <row r="8583" spans="1:5">
      <c r="A8583" s="303" t="s">
        <v>63072</v>
      </c>
      <c r="B8583" s="303" t="s">
        <v>63073</v>
      </c>
      <c r="C8583" s="303" t="s">
        <v>58</v>
      </c>
      <c r="D8583" s="304">
        <v>33.65</v>
      </c>
      <c r="E8583" s="305">
        <v>33.65</v>
      </c>
    </row>
    <row r="8584" spans="1:5">
      <c r="A8584" s="303" t="s">
        <v>63074</v>
      </c>
      <c r="B8584" s="303" t="s">
        <v>63075</v>
      </c>
      <c r="C8584" s="303" t="s">
        <v>16</v>
      </c>
      <c r="D8584" s="304">
        <v>148.57</v>
      </c>
      <c r="E8584" s="305">
        <v>148.57</v>
      </c>
    </row>
    <row r="8585" spans="1:5">
      <c r="A8585" s="303" t="s">
        <v>63076</v>
      </c>
      <c r="B8585" s="303" t="s">
        <v>63077</v>
      </c>
      <c r="C8585" s="303" t="s">
        <v>16</v>
      </c>
      <c r="D8585" s="304">
        <v>182.52</v>
      </c>
      <c r="E8585" s="305">
        <v>182.52</v>
      </c>
    </row>
    <row r="8586" spans="1:5">
      <c r="A8586" s="303" t="s">
        <v>63078</v>
      </c>
      <c r="B8586" s="303" t="s">
        <v>63079</v>
      </c>
      <c r="C8586" s="303" t="s">
        <v>16</v>
      </c>
      <c r="D8586" s="304">
        <v>186.38</v>
      </c>
      <c r="E8586" s="305">
        <v>186.38</v>
      </c>
    </row>
    <row r="8587" spans="1:5">
      <c r="A8587" s="303" t="s">
        <v>63080</v>
      </c>
      <c r="B8587" s="303" t="s">
        <v>63081</v>
      </c>
      <c r="C8587" s="303" t="s">
        <v>16</v>
      </c>
      <c r="D8587" s="304">
        <v>57.51</v>
      </c>
      <c r="E8587" s="305">
        <v>57.51</v>
      </c>
    </row>
    <row r="8588" spans="1:5">
      <c r="A8588" s="303" t="s">
        <v>63082</v>
      </c>
      <c r="B8588" s="303" t="s">
        <v>63083</v>
      </c>
      <c r="C8588" s="303" t="s">
        <v>16</v>
      </c>
      <c r="D8588" s="304">
        <v>97.92</v>
      </c>
      <c r="E8588" s="305">
        <v>97.92</v>
      </c>
    </row>
    <row r="8589" spans="1:5">
      <c r="A8589" s="303" t="s">
        <v>36328</v>
      </c>
      <c r="B8589" s="303" t="s">
        <v>63084</v>
      </c>
      <c r="C8589" s="303" t="s">
        <v>99</v>
      </c>
      <c r="D8589" s="304">
        <v>20.02</v>
      </c>
      <c r="E8589" s="305">
        <v>17.29</v>
      </c>
    </row>
    <row r="8590" spans="1:5">
      <c r="A8590" s="303" t="s">
        <v>63085</v>
      </c>
      <c r="B8590" s="303" t="s">
        <v>63086</v>
      </c>
      <c r="C8590" s="303" t="s">
        <v>3253</v>
      </c>
      <c r="D8590" s="304">
        <v>3518.53</v>
      </c>
      <c r="E8590" s="305">
        <v>3037.83</v>
      </c>
    </row>
    <row r="8591" spans="1:5">
      <c r="A8591" s="303" t="s">
        <v>63087</v>
      </c>
      <c r="B8591" s="303" t="s">
        <v>63088</v>
      </c>
      <c r="C8591" s="303" t="s">
        <v>99</v>
      </c>
      <c r="D8591" s="304">
        <v>29.06</v>
      </c>
      <c r="E8591" s="305">
        <v>25.1</v>
      </c>
    </row>
    <row r="8592" spans="1:5">
      <c r="A8592" s="303" t="s">
        <v>63089</v>
      </c>
      <c r="B8592" s="303" t="s">
        <v>63090</v>
      </c>
      <c r="C8592" s="303" t="s">
        <v>3253</v>
      </c>
      <c r="D8592" s="304">
        <v>5103.59</v>
      </c>
      <c r="E8592" s="305">
        <v>4406.34</v>
      </c>
    </row>
    <row r="8593" spans="1:5">
      <c r="A8593" s="303" t="s">
        <v>63091</v>
      </c>
      <c r="B8593" s="303" t="s">
        <v>63092</v>
      </c>
      <c r="C8593" s="303" t="s">
        <v>99</v>
      </c>
      <c r="D8593" s="304">
        <v>27.01</v>
      </c>
      <c r="E8593" s="305">
        <v>23.33</v>
      </c>
    </row>
    <row r="8594" spans="1:5">
      <c r="A8594" s="303" t="s">
        <v>63093</v>
      </c>
      <c r="B8594" s="303" t="s">
        <v>63094</v>
      </c>
      <c r="C8594" s="303" t="s">
        <v>3253</v>
      </c>
      <c r="D8594" s="304">
        <v>4742.2299999999996</v>
      </c>
      <c r="E8594" s="305">
        <v>4094.34</v>
      </c>
    </row>
    <row r="8595" spans="1:5">
      <c r="A8595" s="303" t="s">
        <v>35474</v>
      </c>
      <c r="B8595" s="303" t="s">
        <v>63095</v>
      </c>
      <c r="C8595" s="303" t="s">
        <v>58</v>
      </c>
      <c r="D8595" s="304">
        <v>20.94</v>
      </c>
      <c r="E8595" s="305">
        <v>20.94</v>
      </c>
    </row>
    <row r="8596" spans="1:5">
      <c r="A8596" s="303" t="s">
        <v>42271</v>
      </c>
      <c r="B8596" s="303" t="s">
        <v>63096</v>
      </c>
      <c r="C8596" s="303" t="s">
        <v>58</v>
      </c>
      <c r="D8596" s="304">
        <v>3616.14</v>
      </c>
      <c r="E8596" s="305">
        <v>3616.14</v>
      </c>
    </row>
    <row r="8597" spans="1:5">
      <c r="A8597" s="303" t="s">
        <v>63097</v>
      </c>
      <c r="B8597" s="303" t="s">
        <v>63098</v>
      </c>
      <c r="C8597" s="303" t="s">
        <v>58</v>
      </c>
      <c r="D8597" s="304">
        <v>213.84</v>
      </c>
      <c r="E8597" s="305">
        <v>213.84</v>
      </c>
    </row>
    <row r="8598" spans="1:5">
      <c r="A8598" s="303" t="s">
        <v>63099</v>
      </c>
      <c r="B8598" s="303" t="s">
        <v>63100</v>
      </c>
      <c r="C8598" s="303" t="s">
        <v>58</v>
      </c>
      <c r="D8598" s="304">
        <v>18000</v>
      </c>
      <c r="E8598" s="305">
        <v>18000</v>
      </c>
    </row>
    <row r="8599" spans="1:5">
      <c r="A8599" s="303" t="s">
        <v>63101</v>
      </c>
      <c r="B8599" s="303" t="s">
        <v>63102</v>
      </c>
      <c r="C8599" s="303" t="s">
        <v>58</v>
      </c>
      <c r="D8599" s="304">
        <v>24419.58</v>
      </c>
      <c r="E8599" s="305">
        <v>24419.58</v>
      </c>
    </row>
    <row r="8600" spans="1:5">
      <c r="A8600" s="303" t="s">
        <v>63103</v>
      </c>
      <c r="B8600" s="303" t="s">
        <v>63104</v>
      </c>
      <c r="C8600" s="303" t="s">
        <v>58</v>
      </c>
      <c r="D8600" s="304">
        <v>26433.56</v>
      </c>
      <c r="E8600" s="305">
        <v>26433.56</v>
      </c>
    </row>
    <row r="8601" spans="1:5">
      <c r="A8601" s="303" t="s">
        <v>63105</v>
      </c>
      <c r="B8601" s="303" t="s">
        <v>63106</v>
      </c>
      <c r="C8601" s="303" t="s">
        <v>58</v>
      </c>
      <c r="D8601" s="304">
        <v>28447.55</v>
      </c>
      <c r="E8601" s="305">
        <v>28447.55</v>
      </c>
    </row>
    <row r="8602" spans="1:5">
      <c r="A8602" s="303" t="s">
        <v>63107</v>
      </c>
      <c r="B8602" s="303" t="s">
        <v>63108</v>
      </c>
      <c r="C8602" s="303" t="s">
        <v>58</v>
      </c>
      <c r="D8602" s="304">
        <v>30461.53</v>
      </c>
      <c r="E8602" s="305">
        <v>30461.53</v>
      </c>
    </row>
    <row r="8603" spans="1:5">
      <c r="A8603" s="303" t="s">
        <v>63109</v>
      </c>
      <c r="B8603" s="303" t="s">
        <v>63110</v>
      </c>
      <c r="C8603" s="303" t="s">
        <v>58</v>
      </c>
      <c r="D8603" s="304">
        <v>34741.25</v>
      </c>
      <c r="E8603" s="305">
        <v>34741.25</v>
      </c>
    </row>
    <row r="8604" spans="1:5">
      <c r="A8604" s="303" t="s">
        <v>63111</v>
      </c>
      <c r="B8604" s="303" t="s">
        <v>63112</v>
      </c>
      <c r="C8604" s="303" t="s">
        <v>121</v>
      </c>
      <c r="D8604" s="304">
        <v>7.42</v>
      </c>
      <c r="E8604" s="305">
        <v>7.42</v>
      </c>
    </row>
    <row r="8605" spans="1:5">
      <c r="A8605" s="303" t="s">
        <v>63113</v>
      </c>
      <c r="B8605" s="303" t="s">
        <v>63114</v>
      </c>
      <c r="C8605" s="303" t="s">
        <v>1304</v>
      </c>
      <c r="D8605" s="304">
        <v>3339.4</v>
      </c>
      <c r="E8605" s="305">
        <v>3339.4</v>
      </c>
    </row>
    <row r="8606" spans="1:5">
      <c r="A8606" s="303" t="s">
        <v>35216</v>
      </c>
      <c r="B8606" s="303" t="s">
        <v>63115</v>
      </c>
      <c r="C8606" s="303" t="s">
        <v>94</v>
      </c>
      <c r="D8606" s="304">
        <v>57.19</v>
      </c>
      <c r="E8606" s="305">
        <v>57.19</v>
      </c>
    </row>
    <row r="8607" spans="1:5">
      <c r="A8607" s="303" t="s">
        <v>63116</v>
      </c>
      <c r="B8607" s="303" t="s">
        <v>63117</v>
      </c>
      <c r="C8607" s="303" t="s">
        <v>94</v>
      </c>
      <c r="D8607" s="304">
        <v>91.5</v>
      </c>
      <c r="E8607" s="305">
        <v>91.5</v>
      </c>
    </row>
    <row r="8608" spans="1:5">
      <c r="A8608" s="303" t="s">
        <v>35218</v>
      </c>
      <c r="B8608" s="303" t="s">
        <v>63118</v>
      </c>
      <c r="C8608" s="303" t="s">
        <v>94</v>
      </c>
      <c r="D8608" s="304">
        <v>109.75</v>
      </c>
      <c r="E8608" s="305">
        <v>109.75</v>
      </c>
    </row>
    <row r="8609" spans="1:5">
      <c r="A8609" s="303" t="s">
        <v>63119</v>
      </c>
      <c r="B8609" s="303" t="s">
        <v>63120</v>
      </c>
      <c r="C8609" s="303" t="s">
        <v>58</v>
      </c>
      <c r="D8609" s="304">
        <v>9181.31</v>
      </c>
      <c r="E8609" s="305">
        <v>9181.31</v>
      </c>
    </row>
    <row r="8610" spans="1:5">
      <c r="A8610" s="303" t="s">
        <v>38292</v>
      </c>
      <c r="B8610" s="303" t="s">
        <v>63121</v>
      </c>
      <c r="C8610" s="303" t="s">
        <v>58</v>
      </c>
      <c r="D8610" s="304">
        <v>790429.14</v>
      </c>
      <c r="E8610" s="305">
        <v>790429.14</v>
      </c>
    </row>
    <row r="8611" spans="1:5">
      <c r="A8611" s="303" t="s">
        <v>63122</v>
      </c>
      <c r="B8611" s="303" t="s">
        <v>63123</v>
      </c>
      <c r="C8611" s="303" t="s">
        <v>58</v>
      </c>
      <c r="D8611" s="304">
        <v>677902.91</v>
      </c>
      <c r="E8611" s="305">
        <v>677902.91</v>
      </c>
    </row>
    <row r="8612" spans="1:5">
      <c r="A8612" s="303" t="s">
        <v>63124</v>
      </c>
      <c r="B8612" s="303" t="s">
        <v>63125</v>
      </c>
      <c r="C8612" s="303" t="s">
        <v>58</v>
      </c>
      <c r="D8612" s="304">
        <v>686136.43</v>
      </c>
      <c r="E8612" s="305">
        <v>686136.43</v>
      </c>
    </row>
    <row r="8613" spans="1:5">
      <c r="A8613" s="303" t="s">
        <v>63126</v>
      </c>
      <c r="B8613" s="303" t="s">
        <v>63127</v>
      </c>
      <c r="C8613" s="303" t="s">
        <v>58</v>
      </c>
      <c r="D8613" s="304">
        <v>780000</v>
      </c>
      <c r="E8613" s="305">
        <v>780000</v>
      </c>
    </row>
    <row r="8614" spans="1:5">
      <c r="A8614" s="303" t="s">
        <v>40838</v>
      </c>
      <c r="B8614" s="303" t="s">
        <v>63128</v>
      </c>
      <c r="C8614" s="303" t="s">
        <v>58</v>
      </c>
      <c r="D8614" s="304">
        <v>956474.22</v>
      </c>
      <c r="E8614" s="305">
        <v>956474.22</v>
      </c>
    </row>
    <row r="8615" spans="1:5">
      <c r="A8615" s="303" t="s">
        <v>63129</v>
      </c>
      <c r="B8615" s="303" t="s">
        <v>63130</v>
      </c>
      <c r="C8615" s="303" t="s">
        <v>99</v>
      </c>
      <c r="D8615" s="304">
        <v>24.68</v>
      </c>
      <c r="E8615" s="305">
        <v>21.32</v>
      </c>
    </row>
    <row r="8616" spans="1:5">
      <c r="A8616" s="303" t="s">
        <v>63131</v>
      </c>
      <c r="B8616" s="303" t="s">
        <v>63132</v>
      </c>
      <c r="C8616" s="303" t="s">
        <v>3253</v>
      </c>
      <c r="D8616" s="304">
        <v>4334.3599999999997</v>
      </c>
      <c r="E8616" s="305">
        <v>3742.2</v>
      </c>
    </row>
    <row r="8617" spans="1:5">
      <c r="A8617" s="303" t="s">
        <v>63133</v>
      </c>
      <c r="B8617" s="303" t="s">
        <v>63134</v>
      </c>
      <c r="C8617" s="303" t="s">
        <v>58</v>
      </c>
      <c r="D8617" s="304">
        <v>7362.03</v>
      </c>
      <c r="E8617" s="305">
        <v>7362.03</v>
      </c>
    </row>
    <row r="8618" spans="1:5">
      <c r="A8618" s="303" t="s">
        <v>63135</v>
      </c>
      <c r="B8618" s="303" t="s">
        <v>63136</v>
      </c>
      <c r="C8618" s="303" t="s">
        <v>58</v>
      </c>
      <c r="D8618" s="304">
        <v>9816.0400000000009</v>
      </c>
      <c r="E8618" s="305">
        <v>9816.0400000000009</v>
      </c>
    </row>
    <row r="8619" spans="1:5">
      <c r="A8619" s="303" t="s">
        <v>63137</v>
      </c>
      <c r="B8619" s="303" t="s">
        <v>63138</v>
      </c>
      <c r="C8619" s="303" t="s">
        <v>58</v>
      </c>
      <c r="D8619" s="304">
        <v>1710.72</v>
      </c>
      <c r="E8619" s="305">
        <v>1710.72</v>
      </c>
    </row>
    <row r="8620" spans="1:5">
      <c r="A8620" s="303" t="s">
        <v>63139</v>
      </c>
      <c r="B8620" s="303" t="s">
        <v>63140</v>
      </c>
      <c r="C8620" s="303" t="s">
        <v>58</v>
      </c>
      <c r="D8620" s="304">
        <v>3775.4</v>
      </c>
      <c r="E8620" s="305">
        <v>3775.4</v>
      </c>
    </row>
    <row r="8621" spans="1:5">
      <c r="A8621" s="303" t="s">
        <v>63141</v>
      </c>
      <c r="B8621" s="303" t="s">
        <v>63142</v>
      </c>
      <c r="C8621" s="303" t="s">
        <v>21217</v>
      </c>
      <c r="D8621" s="304">
        <v>27.13</v>
      </c>
      <c r="E8621" s="305">
        <v>27.13</v>
      </c>
    </row>
    <row r="8622" spans="1:5">
      <c r="A8622" s="303" t="s">
        <v>63143</v>
      </c>
      <c r="B8622" s="303" t="s">
        <v>63144</v>
      </c>
      <c r="C8622" s="303" t="s">
        <v>16</v>
      </c>
      <c r="D8622" s="304">
        <v>1569.46</v>
      </c>
      <c r="E8622" s="305">
        <v>1569.46</v>
      </c>
    </row>
    <row r="8623" spans="1:5">
      <c r="A8623" s="303" t="s">
        <v>63145</v>
      </c>
      <c r="B8623" s="303" t="s">
        <v>63146</v>
      </c>
      <c r="C8623" s="303" t="s">
        <v>16</v>
      </c>
      <c r="D8623" s="304">
        <v>1046.29</v>
      </c>
      <c r="E8623" s="305">
        <v>1046.29</v>
      </c>
    </row>
    <row r="8624" spans="1:5">
      <c r="A8624" s="303" t="s">
        <v>63147</v>
      </c>
      <c r="B8624" s="303" t="s">
        <v>63148</v>
      </c>
      <c r="C8624" s="303" t="s">
        <v>121</v>
      </c>
      <c r="D8624" s="304">
        <v>35.64</v>
      </c>
      <c r="E8624" s="305">
        <v>35.64</v>
      </c>
    </row>
    <row r="8625" spans="1:5">
      <c r="A8625" s="303" t="s">
        <v>63149</v>
      </c>
      <c r="B8625" s="303" t="s">
        <v>63150</v>
      </c>
      <c r="C8625" s="303" t="s">
        <v>121</v>
      </c>
      <c r="D8625" s="304">
        <v>9.0500000000000007</v>
      </c>
      <c r="E8625" s="305">
        <v>9.0500000000000007</v>
      </c>
    </row>
    <row r="8626" spans="1:5">
      <c r="A8626" s="303" t="s">
        <v>63151</v>
      </c>
      <c r="B8626" s="303" t="s">
        <v>63152</v>
      </c>
      <c r="C8626" s="303" t="s">
        <v>121</v>
      </c>
      <c r="D8626" s="304">
        <v>9.92</v>
      </c>
      <c r="E8626" s="305">
        <v>9.92</v>
      </c>
    </row>
    <row r="8627" spans="1:5">
      <c r="A8627" s="303" t="s">
        <v>63153</v>
      </c>
      <c r="B8627" s="303" t="s">
        <v>63154</v>
      </c>
      <c r="C8627" s="303" t="s">
        <v>121</v>
      </c>
      <c r="D8627" s="304">
        <v>10.56</v>
      </c>
      <c r="E8627" s="305">
        <v>10.56</v>
      </c>
    </row>
    <row r="8628" spans="1:5">
      <c r="A8628" s="303" t="s">
        <v>33774</v>
      </c>
      <c r="B8628" s="303" t="s">
        <v>63155</v>
      </c>
      <c r="C8628" s="303" t="s">
        <v>121</v>
      </c>
      <c r="D8628" s="304">
        <v>9.94</v>
      </c>
      <c r="E8628" s="305">
        <v>9.94</v>
      </c>
    </row>
    <row r="8629" spans="1:5">
      <c r="A8629" s="303" t="s">
        <v>63156</v>
      </c>
      <c r="B8629" s="303" t="s">
        <v>63157</v>
      </c>
      <c r="C8629" s="303" t="s">
        <v>121</v>
      </c>
      <c r="D8629" s="304">
        <v>9.1999999999999993</v>
      </c>
      <c r="E8629" s="305">
        <v>9.1999999999999993</v>
      </c>
    </row>
    <row r="8630" spans="1:5">
      <c r="A8630" s="303" t="s">
        <v>63158</v>
      </c>
      <c r="B8630" s="303" t="s">
        <v>63159</v>
      </c>
      <c r="C8630" s="303" t="s">
        <v>121</v>
      </c>
      <c r="D8630" s="304">
        <v>9.2100000000000009</v>
      </c>
      <c r="E8630" s="305">
        <v>9.2100000000000009</v>
      </c>
    </row>
    <row r="8631" spans="1:5">
      <c r="A8631" s="303" t="s">
        <v>33770</v>
      </c>
      <c r="B8631" s="303" t="s">
        <v>63160</v>
      </c>
      <c r="C8631" s="303" t="s">
        <v>121</v>
      </c>
      <c r="D8631" s="304">
        <v>9.73</v>
      </c>
      <c r="E8631" s="305">
        <v>9.73</v>
      </c>
    </row>
    <row r="8632" spans="1:5">
      <c r="A8632" s="303" t="s">
        <v>33772</v>
      </c>
      <c r="B8632" s="303" t="s">
        <v>63161</v>
      </c>
      <c r="C8632" s="303" t="s">
        <v>121</v>
      </c>
      <c r="D8632" s="304">
        <v>9.73</v>
      </c>
      <c r="E8632" s="305">
        <v>9.73</v>
      </c>
    </row>
    <row r="8633" spans="1:5">
      <c r="A8633" s="303" t="s">
        <v>63162</v>
      </c>
      <c r="B8633" s="303" t="s">
        <v>63163</v>
      </c>
      <c r="C8633" s="303" t="s">
        <v>121</v>
      </c>
      <c r="D8633" s="304">
        <v>8.1999999999999993</v>
      </c>
      <c r="E8633" s="305">
        <v>8.1999999999999993</v>
      </c>
    </row>
    <row r="8634" spans="1:5">
      <c r="A8634" s="303" t="s">
        <v>63164</v>
      </c>
      <c r="B8634" s="303" t="s">
        <v>63165</v>
      </c>
      <c r="C8634" s="303" t="s">
        <v>121</v>
      </c>
      <c r="D8634" s="304">
        <v>11.28</v>
      </c>
      <c r="E8634" s="305">
        <v>11.28</v>
      </c>
    </row>
    <row r="8635" spans="1:5">
      <c r="A8635" s="303" t="s">
        <v>63166</v>
      </c>
      <c r="B8635" s="303" t="s">
        <v>63167</v>
      </c>
      <c r="C8635" s="303" t="s">
        <v>121</v>
      </c>
      <c r="D8635" s="304">
        <v>11.74</v>
      </c>
      <c r="E8635" s="305">
        <v>11.74</v>
      </c>
    </row>
    <row r="8636" spans="1:5">
      <c r="A8636" s="303" t="s">
        <v>63168</v>
      </c>
      <c r="B8636" s="303" t="s">
        <v>63169</v>
      </c>
      <c r="C8636" s="303" t="s">
        <v>121</v>
      </c>
      <c r="D8636" s="304">
        <v>11.25</v>
      </c>
      <c r="E8636" s="305">
        <v>11.25</v>
      </c>
    </row>
    <row r="8637" spans="1:5">
      <c r="A8637" s="303" t="s">
        <v>63170</v>
      </c>
      <c r="B8637" s="303" t="s">
        <v>63171</v>
      </c>
      <c r="C8637" s="303" t="s">
        <v>121</v>
      </c>
      <c r="D8637" s="304">
        <v>12.26</v>
      </c>
      <c r="E8637" s="305">
        <v>12.26</v>
      </c>
    </row>
    <row r="8638" spans="1:5">
      <c r="A8638" s="303" t="s">
        <v>63172</v>
      </c>
      <c r="B8638" s="303" t="s">
        <v>63173</v>
      </c>
      <c r="C8638" s="303" t="s">
        <v>121</v>
      </c>
      <c r="D8638" s="304">
        <v>10.82</v>
      </c>
      <c r="E8638" s="305">
        <v>10.82</v>
      </c>
    </row>
    <row r="8639" spans="1:5">
      <c r="A8639" s="303" t="s">
        <v>63174</v>
      </c>
      <c r="B8639" s="303" t="s">
        <v>63175</v>
      </c>
      <c r="C8639" s="303" t="s">
        <v>121</v>
      </c>
      <c r="D8639" s="304">
        <v>11.72</v>
      </c>
      <c r="E8639" s="305">
        <v>11.72</v>
      </c>
    </row>
    <row r="8640" spans="1:5">
      <c r="A8640" s="303" t="s">
        <v>63176</v>
      </c>
      <c r="B8640" s="303" t="s">
        <v>63177</v>
      </c>
      <c r="C8640" s="303" t="s">
        <v>121</v>
      </c>
      <c r="D8640" s="304">
        <v>11.79</v>
      </c>
      <c r="E8640" s="305">
        <v>11.79</v>
      </c>
    </row>
    <row r="8641" spans="1:5">
      <c r="A8641" s="303" t="s">
        <v>63178</v>
      </c>
      <c r="B8641" s="303" t="s">
        <v>63179</v>
      </c>
      <c r="C8641" s="303" t="s">
        <v>121</v>
      </c>
      <c r="D8641" s="304">
        <v>12.3</v>
      </c>
      <c r="E8641" s="305">
        <v>12.3</v>
      </c>
    </row>
    <row r="8642" spans="1:5">
      <c r="A8642" s="303" t="s">
        <v>38629</v>
      </c>
      <c r="B8642" s="303" t="s">
        <v>63180</v>
      </c>
      <c r="C8642" s="303" t="s">
        <v>121</v>
      </c>
      <c r="D8642" s="304">
        <v>14.76</v>
      </c>
      <c r="E8642" s="305">
        <v>14.76</v>
      </c>
    </row>
    <row r="8643" spans="1:5">
      <c r="A8643" s="303" t="s">
        <v>63181</v>
      </c>
      <c r="B8643" s="303" t="s">
        <v>63182</v>
      </c>
      <c r="C8643" s="303" t="s">
        <v>121</v>
      </c>
      <c r="D8643" s="304">
        <v>10.73</v>
      </c>
      <c r="E8643" s="305">
        <v>10.73</v>
      </c>
    </row>
    <row r="8644" spans="1:5">
      <c r="A8644" s="303" t="s">
        <v>46051</v>
      </c>
      <c r="B8644" s="303" t="s">
        <v>63183</v>
      </c>
      <c r="C8644" s="303" t="s">
        <v>121</v>
      </c>
      <c r="D8644" s="304">
        <v>8.94</v>
      </c>
      <c r="E8644" s="305">
        <v>8.94</v>
      </c>
    </row>
    <row r="8645" spans="1:5">
      <c r="A8645" s="303" t="s">
        <v>63184</v>
      </c>
      <c r="B8645" s="303" t="s">
        <v>63185</v>
      </c>
      <c r="C8645" s="303" t="s">
        <v>121</v>
      </c>
      <c r="D8645" s="304">
        <v>8.85</v>
      </c>
      <c r="E8645" s="305">
        <v>8.85</v>
      </c>
    </row>
    <row r="8646" spans="1:5">
      <c r="A8646" s="303" t="s">
        <v>38512</v>
      </c>
      <c r="B8646" s="303" t="s">
        <v>63186</v>
      </c>
      <c r="C8646" s="303" t="s">
        <v>121</v>
      </c>
      <c r="D8646" s="304">
        <v>10.210000000000001</v>
      </c>
      <c r="E8646" s="305">
        <v>10.210000000000001</v>
      </c>
    </row>
    <row r="8647" spans="1:5">
      <c r="A8647" s="303" t="s">
        <v>33778</v>
      </c>
      <c r="B8647" s="303" t="s">
        <v>63187</v>
      </c>
      <c r="C8647" s="303" t="s">
        <v>121</v>
      </c>
      <c r="D8647" s="304">
        <v>9.08</v>
      </c>
      <c r="E8647" s="305">
        <v>9.08</v>
      </c>
    </row>
    <row r="8648" spans="1:5">
      <c r="A8648" s="303" t="s">
        <v>33780</v>
      </c>
      <c r="B8648" s="303" t="s">
        <v>63188</v>
      </c>
      <c r="C8648" s="303" t="s">
        <v>121</v>
      </c>
      <c r="D8648" s="304">
        <v>10.07</v>
      </c>
      <c r="E8648" s="305">
        <v>10.07</v>
      </c>
    </row>
    <row r="8649" spans="1:5">
      <c r="A8649" s="303" t="s">
        <v>63189</v>
      </c>
      <c r="B8649" s="303" t="s">
        <v>63190</v>
      </c>
      <c r="C8649" s="303" t="s">
        <v>121</v>
      </c>
      <c r="D8649" s="304">
        <v>10.4</v>
      </c>
      <c r="E8649" s="305">
        <v>10.4</v>
      </c>
    </row>
    <row r="8650" spans="1:5">
      <c r="A8650" s="303" t="s">
        <v>63191</v>
      </c>
      <c r="B8650" s="303" t="s">
        <v>63192</v>
      </c>
      <c r="C8650" s="303" t="s">
        <v>121</v>
      </c>
      <c r="D8650" s="304">
        <v>8.9</v>
      </c>
      <c r="E8650" s="305">
        <v>8.9</v>
      </c>
    </row>
    <row r="8651" spans="1:5">
      <c r="A8651" s="303" t="s">
        <v>33782</v>
      </c>
      <c r="B8651" s="303" t="s">
        <v>63193</v>
      </c>
      <c r="C8651" s="303" t="s">
        <v>121</v>
      </c>
      <c r="D8651" s="304">
        <v>10.210000000000001</v>
      </c>
      <c r="E8651" s="305">
        <v>10.210000000000001</v>
      </c>
    </row>
    <row r="8652" spans="1:5">
      <c r="A8652" s="303" t="s">
        <v>63194</v>
      </c>
      <c r="B8652" s="303" t="s">
        <v>63195</v>
      </c>
      <c r="C8652" s="303" t="s">
        <v>16</v>
      </c>
      <c r="D8652" s="304">
        <v>64.77</v>
      </c>
      <c r="E8652" s="305">
        <v>64.77</v>
      </c>
    </row>
    <row r="8653" spans="1:5">
      <c r="A8653" s="303" t="s">
        <v>63196</v>
      </c>
      <c r="B8653" s="303" t="s">
        <v>63197</v>
      </c>
      <c r="C8653" s="303" t="s">
        <v>16</v>
      </c>
      <c r="D8653" s="304">
        <v>74.88</v>
      </c>
      <c r="E8653" s="305">
        <v>74.88</v>
      </c>
    </row>
    <row r="8654" spans="1:5">
      <c r="A8654" s="303" t="s">
        <v>33784</v>
      </c>
      <c r="B8654" s="303" t="s">
        <v>63198</v>
      </c>
      <c r="C8654" s="303" t="s">
        <v>16</v>
      </c>
      <c r="D8654" s="304">
        <v>72.12</v>
      </c>
      <c r="E8654" s="305">
        <v>72.12</v>
      </c>
    </row>
    <row r="8655" spans="1:5">
      <c r="A8655" s="303" t="s">
        <v>63199</v>
      </c>
      <c r="B8655" s="303" t="s">
        <v>63200</v>
      </c>
      <c r="C8655" s="303" t="s">
        <v>16</v>
      </c>
      <c r="D8655" s="304">
        <v>46.21</v>
      </c>
      <c r="E8655" s="305">
        <v>46.21</v>
      </c>
    </row>
    <row r="8656" spans="1:5">
      <c r="A8656" s="303" t="s">
        <v>63201</v>
      </c>
      <c r="B8656" s="303" t="s">
        <v>63202</v>
      </c>
      <c r="C8656" s="303" t="s">
        <v>16</v>
      </c>
      <c r="D8656" s="304">
        <v>51.18</v>
      </c>
      <c r="E8656" s="305">
        <v>51.18</v>
      </c>
    </row>
    <row r="8657" spans="1:5">
      <c r="A8657" s="303" t="s">
        <v>63203</v>
      </c>
      <c r="B8657" s="303" t="s">
        <v>63204</v>
      </c>
      <c r="C8657" s="303" t="s">
        <v>16</v>
      </c>
      <c r="D8657" s="304">
        <v>64.95</v>
      </c>
      <c r="E8657" s="305">
        <v>64.95</v>
      </c>
    </row>
    <row r="8658" spans="1:5">
      <c r="A8658" s="303" t="s">
        <v>63205</v>
      </c>
      <c r="B8658" s="303" t="s">
        <v>63206</v>
      </c>
      <c r="C8658" s="303" t="s">
        <v>16</v>
      </c>
      <c r="D8658" s="304">
        <v>93.29</v>
      </c>
      <c r="E8658" s="305">
        <v>93.29</v>
      </c>
    </row>
    <row r="8659" spans="1:5">
      <c r="A8659" s="303" t="s">
        <v>63207</v>
      </c>
      <c r="B8659" s="303" t="s">
        <v>63208</v>
      </c>
      <c r="C8659" s="303" t="s">
        <v>16</v>
      </c>
      <c r="D8659" s="304">
        <v>33.78</v>
      </c>
      <c r="E8659" s="305">
        <v>33.78</v>
      </c>
    </row>
    <row r="8660" spans="1:5">
      <c r="A8660" s="303" t="s">
        <v>63209</v>
      </c>
      <c r="B8660" s="303" t="s">
        <v>63210</v>
      </c>
      <c r="C8660" s="303" t="s">
        <v>16</v>
      </c>
      <c r="D8660" s="304">
        <v>44.15</v>
      </c>
      <c r="E8660" s="305">
        <v>44.15</v>
      </c>
    </row>
    <row r="8661" spans="1:5">
      <c r="A8661" s="303" t="s">
        <v>63211</v>
      </c>
      <c r="B8661" s="303" t="s">
        <v>63212</v>
      </c>
      <c r="C8661" s="303" t="s">
        <v>16</v>
      </c>
      <c r="D8661" s="304">
        <v>48.57</v>
      </c>
      <c r="E8661" s="305">
        <v>48.57</v>
      </c>
    </row>
    <row r="8662" spans="1:5">
      <c r="A8662" s="303" t="s">
        <v>63213</v>
      </c>
      <c r="B8662" s="303" t="s">
        <v>63214</v>
      </c>
      <c r="C8662" s="303" t="s">
        <v>16</v>
      </c>
      <c r="D8662" s="304">
        <v>53.01</v>
      </c>
      <c r="E8662" s="305">
        <v>53.01</v>
      </c>
    </row>
    <row r="8663" spans="1:5">
      <c r="A8663" s="303" t="s">
        <v>63215</v>
      </c>
      <c r="B8663" s="303" t="s">
        <v>63216</v>
      </c>
      <c r="C8663" s="303" t="s">
        <v>16</v>
      </c>
      <c r="D8663" s="304">
        <v>65.8</v>
      </c>
      <c r="E8663" s="305">
        <v>65.8</v>
      </c>
    </row>
    <row r="8664" spans="1:5">
      <c r="A8664" s="303" t="s">
        <v>63217</v>
      </c>
      <c r="B8664" s="303" t="s">
        <v>63218</v>
      </c>
      <c r="C8664" s="303" t="s">
        <v>16</v>
      </c>
      <c r="D8664" s="304">
        <v>99.39</v>
      </c>
      <c r="E8664" s="305">
        <v>99.39</v>
      </c>
    </row>
    <row r="8665" spans="1:5">
      <c r="A8665" s="303" t="s">
        <v>63219</v>
      </c>
      <c r="B8665" s="303" t="s">
        <v>63220</v>
      </c>
      <c r="C8665" s="303" t="s">
        <v>16</v>
      </c>
      <c r="D8665" s="304">
        <v>36.44</v>
      </c>
      <c r="E8665" s="305">
        <v>36.44</v>
      </c>
    </row>
    <row r="8666" spans="1:5">
      <c r="A8666" s="303" t="s">
        <v>63221</v>
      </c>
      <c r="B8666" s="303" t="s">
        <v>63222</v>
      </c>
      <c r="C8666" s="303" t="s">
        <v>16</v>
      </c>
      <c r="D8666" s="304">
        <v>44.57</v>
      </c>
      <c r="E8666" s="305">
        <v>44.57</v>
      </c>
    </row>
    <row r="8667" spans="1:5">
      <c r="A8667" s="303" t="s">
        <v>63223</v>
      </c>
      <c r="B8667" s="303" t="s">
        <v>63224</v>
      </c>
      <c r="C8667" s="303" t="s">
        <v>16</v>
      </c>
      <c r="D8667" s="304">
        <v>37.200000000000003</v>
      </c>
      <c r="E8667" s="305">
        <v>37.200000000000003</v>
      </c>
    </row>
    <row r="8668" spans="1:5">
      <c r="A8668" s="303" t="s">
        <v>63225</v>
      </c>
      <c r="B8668" s="303" t="s">
        <v>63226</v>
      </c>
      <c r="C8668" s="303" t="s">
        <v>16</v>
      </c>
      <c r="D8668" s="304">
        <v>39.229999999999997</v>
      </c>
      <c r="E8668" s="305">
        <v>39.229999999999997</v>
      </c>
    </row>
    <row r="8669" spans="1:5">
      <c r="A8669" s="303" t="s">
        <v>63227</v>
      </c>
      <c r="B8669" s="303" t="s">
        <v>63228</v>
      </c>
      <c r="C8669" s="303" t="s">
        <v>16</v>
      </c>
      <c r="D8669" s="304">
        <v>47.87</v>
      </c>
      <c r="E8669" s="305">
        <v>47.87</v>
      </c>
    </row>
    <row r="8670" spans="1:5">
      <c r="A8670" s="303" t="s">
        <v>63229</v>
      </c>
      <c r="B8670" s="303" t="s">
        <v>63230</v>
      </c>
      <c r="C8670" s="303" t="s">
        <v>16</v>
      </c>
      <c r="D8670" s="304">
        <v>63.64</v>
      </c>
      <c r="E8670" s="305">
        <v>63.64</v>
      </c>
    </row>
    <row r="8671" spans="1:5">
      <c r="A8671" s="303" t="s">
        <v>63231</v>
      </c>
      <c r="B8671" s="303" t="s">
        <v>63232</v>
      </c>
      <c r="C8671" s="303" t="s">
        <v>16</v>
      </c>
      <c r="D8671" s="304">
        <v>77.59</v>
      </c>
      <c r="E8671" s="305">
        <v>77.59</v>
      </c>
    </row>
    <row r="8672" spans="1:5">
      <c r="A8672" s="303" t="s">
        <v>63233</v>
      </c>
      <c r="B8672" s="303" t="s">
        <v>63234</v>
      </c>
      <c r="C8672" s="303" t="s">
        <v>16</v>
      </c>
      <c r="D8672" s="304">
        <v>22.34</v>
      </c>
      <c r="E8672" s="305">
        <v>22.34</v>
      </c>
    </row>
    <row r="8673" spans="1:5">
      <c r="A8673" s="303" t="s">
        <v>63235</v>
      </c>
      <c r="B8673" s="303" t="s">
        <v>63236</v>
      </c>
      <c r="C8673" s="303" t="s">
        <v>16</v>
      </c>
      <c r="D8673" s="304">
        <v>30.03</v>
      </c>
      <c r="E8673" s="305">
        <v>30.03</v>
      </c>
    </row>
    <row r="8674" spans="1:5">
      <c r="A8674" s="303" t="s">
        <v>63237</v>
      </c>
      <c r="B8674" s="303" t="s">
        <v>63238</v>
      </c>
      <c r="C8674" s="303" t="s">
        <v>16</v>
      </c>
      <c r="D8674" s="304">
        <v>103.86</v>
      </c>
      <c r="E8674" s="305">
        <v>103.86</v>
      </c>
    </row>
    <row r="8675" spans="1:5">
      <c r="A8675" s="303" t="s">
        <v>63239</v>
      </c>
      <c r="B8675" s="303" t="s">
        <v>63240</v>
      </c>
      <c r="C8675" s="303" t="s">
        <v>16</v>
      </c>
      <c r="D8675" s="304">
        <v>121.27</v>
      </c>
      <c r="E8675" s="305">
        <v>121.27</v>
      </c>
    </row>
    <row r="8676" spans="1:5">
      <c r="A8676" s="303" t="s">
        <v>63241</v>
      </c>
      <c r="B8676" s="303" t="s">
        <v>63242</v>
      </c>
      <c r="C8676" s="303" t="s">
        <v>16</v>
      </c>
      <c r="D8676" s="304">
        <v>157.28</v>
      </c>
      <c r="E8676" s="305">
        <v>157.28</v>
      </c>
    </row>
    <row r="8677" spans="1:5">
      <c r="A8677" s="303" t="s">
        <v>63243</v>
      </c>
      <c r="B8677" s="303" t="s">
        <v>63244</v>
      </c>
      <c r="C8677" s="303" t="s">
        <v>27075</v>
      </c>
      <c r="D8677" s="304">
        <v>99.41</v>
      </c>
      <c r="E8677" s="305">
        <v>99.41</v>
      </c>
    </row>
    <row r="8678" spans="1:5">
      <c r="A8678" s="303" t="s">
        <v>63245</v>
      </c>
      <c r="B8678" s="303" t="s">
        <v>63246</v>
      </c>
      <c r="C8678" s="303" t="s">
        <v>121</v>
      </c>
      <c r="D8678" s="304">
        <v>54.95</v>
      </c>
      <c r="E8678" s="305">
        <v>54.95</v>
      </c>
    </row>
    <row r="8679" spans="1:5">
      <c r="A8679" s="303" t="s">
        <v>63247</v>
      </c>
      <c r="B8679" s="303" t="s">
        <v>63248</v>
      </c>
      <c r="C8679" s="303" t="s">
        <v>16</v>
      </c>
      <c r="D8679" s="304">
        <v>91.01</v>
      </c>
      <c r="E8679" s="305">
        <v>91.01</v>
      </c>
    </row>
    <row r="8680" spans="1:5">
      <c r="A8680" s="303" t="s">
        <v>33788</v>
      </c>
      <c r="B8680" s="303" t="s">
        <v>63249</v>
      </c>
      <c r="C8680" s="303" t="s">
        <v>16</v>
      </c>
      <c r="D8680" s="304">
        <v>52.94</v>
      </c>
      <c r="E8680" s="305">
        <v>52.94</v>
      </c>
    </row>
    <row r="8681" spans="1:5">
      <c r="A8681" s="303" t="s">
        <v>63250</v>
      </c>
      <c r="B8681" s="303" t="s">
        <v>63251</v>
      </c>
      <c r="C8681" s="303" t="s">
        <v>16</v>
      </c>
      <c r="D8681" s="304">
        <v>65.599999999999994</v>
      </c>
      <c r="E8681" s="305">
        <v>65.599999999999994</v>
      </c>
    </row>
    <row r="8682" spans="1:5">
      <c r="A8682" s="303" t="s">
        <v>63252</v>
      </c>
      <c r="B8682" s="303" t="s">
        <v>63253</v>
      </c>
      <c r="C8682" s="303" t="s">
        <v>16</v>
      </c>
      <c r="D8682" s="304">
        <v>76.09</v>
      </c>
      <c r="E8682" s="305">
        <v>76.09</v>
      </c>
    </row>
    <row r="8683" spans="1:5">
      <c r="A8683" s="303" t="s">
        <v>63254</v>
      </c>
      <c r="B8683" s="303" t="s">
        <v>63255</v>
      </c>
      <c r="C8683" s="303" t="s">
        <v>16</v>
      </c>
      <c r="D8683" s="304">
        <v>109.61</v>
      </c>
      <c r="E8683" s="305">
        <v>109.61</v>
      </c>
    </row>
    <row r="8684" spans="1:5">
      <c r="A8684" s="303" t="s">
        <v>63256</v>
      </c>
      <c r="B8684" s="303" t="s">
        <v>63257</v>
      </c>
      <c r="C8684" s="303" t="s">
        <v>16</v>
      </c>
      <c r="D8684" s="304">
        <v>38.47</v>
      </c>
      <c r="E8684" s="305">
        <v>38.47</v>
      </c>
    </row>
    <row r="8685" spans="1:5">
      <c r="A8685" s="303" t="s">
        <v>63258</v>
      </c>
      <c r="B8685" s="303" t="s">
        <v>63259</v>
      </c>
      <c r="C8685" s="303" t="s">
        <v>16</v>
      </c>
      <c r="D8685" s="304">
        <v>43.78</v>
      </c>
      <c r="E8685" s="305">
        <v>43.78</v>
      </c>
    </row>
    <row r="8686" spans="1:5">
      <c r="A8686" s="303" t="s">
        <v>33796</v>
      </c>
      <c r="B8686" s="303" t="s">
        <v>63260</v>
      </c>
      <c r="C8686" s="303" t="s">
        <v>16</v>
      </c>
      <c r="D8686" s="304">
        <v>53.74</v>
      </c>
      <c r="E8686" s="305">
        <v>53.74</v>
      </c>
    </row>
    <row r="8687" spans="1:5">
      <c r="A8687" s="303" t="s">
        <v>63261</v>
      </c>
      <c r="B8687" s="303" t="s">
        <v>63262</v>
      </c>
      <c r="C8687" s="303" t="s">
        <v>16</v>
      </c>
      <c r="D8687" s="304">
        <v>33.86</v>
      </c>
      <c r="E8687" s="305">
        <v>33.86</v>
      </c>
    </row>
    <row r="8688" spans="1:5">
      <c r="A8688" s="303" t="s">
        <v>63263</v>
      </c>
      <c r="B8688" s="303" t="s">
        <v>63264</v>
      </c>
      <c r="C8688" s="303" t="s">
        <v>16</v>
      </c>
      <c r="D8688" s="304">
        <v>66.680000000000007</v>
      </c>
      <c r="E8688" s="305">
        <v>66.680000000000007</v>
      </c>
    </row>
    <row r="8689" spans="1:5">
      <c r="A8689" s="303" t="s">
        <v>63265</v>
      </c>
      <c r="B8689" s="303" t="s">
        <v>63266</v>
      </c>
      <c r="C8689" s="303" t="s">
        <v>16</v>
      </c>
      <c r="D8689" s="304">
        <v>20.440000000000001</v>
      </c>
      <c r="E8689" s="305">
        <v>20.440000000000001</v>
      </c>
    </row>
    <row r="8690" spans="1:5">
      <c r="A8690" s="303" t="s">
        <v>63267</v>
      </c>
      <c r="B8690" s="303" t="s">
        <v>63268</v>
      </c>
      <c r="C8690" s="303" t="s">
        <v>58</v>
      </c>
      <c r="D8690" s="304">
        <v>21.8</v>
      </c>
      <c r="E8690" s="305">
        <v>21.8</v>
      </c>
    </row>
    <row r="8691" spans="1:5">
      <c r="A8691" s="303" t="s">
        <v>63269</v>
      </c>
      <c r="B8691" s="303" t="s">
        <v>63270</v>
      </c>
      <c r="C8691" s="303" t="s">
        <v>58</v>
      </c>
      <c r="D8691" s="304">
        <v>101.99</v>
      </c>
      <c r="E8691" s="305">
        <v>101.99</v>
      </c>
    </row>
    <row r="8692" spans="1:5">
      <c r="A8692" s="303" t="s">
        <v>40946</v>
      </c>
      <c r="B8692" s="303" t="s">
        <v>63271</v>
      </c>
      <c r="C8692" s="303" t="s">
        <v>121</v>
      </c>
      <c r="D8692" s="304">
        <v>25.82</v>
      </c>
      <c r="E8692" s="305">
        <v>25.82</v>
      </c>
    </row>
    <row r="8693" spans="1:5">
      <c r="A8693" s="303" t="s">
        <v>63272</v>
      </c>
      <c r="B8693" s="303" t="s">
        <v>63273</v>
      </c>
      <c r="C8693" s="303" t="s">
        <v>58</v>
      </c>
      <c r="D8693" s="304">
        <v>13.38</v>
      </c>
      <c r="E8693" s="305">
        <v>13.38</v>
      </c>
    </row>
    <row r="8694" spans="1:5">
      <c r="A8694" s="303" t="s">
        <v>39712</v>
      </c>
      <c r="B8694" s="303" t="s">
        <v>63274</v>
      </c>
      <c r="C8694" s="303" t="s">
        <v>58</v>
      </c>
      <c r="D8694" s="304">
        <v>29.32</v>
      </c>
      <c r="E8694" s="305">
        <v>29.32</v>
      </c>
    </row>
    <row r="8695" spans="1:5">
      <c r="A8695" s="303" t="s">
        <v>39714</v>
      </c>
      <c r="B8695" s="303" t="s">
        <v>63275</v>
      </c>
      <c r="C8695" s="303" t="s">
        <v>58</v>
      </c>
      <c r="D8695" s="304">
        <v>1.5</v>
      </c>
      <c r="E8695" s="305">
        <v>1.5</v>
      </c>
    </row>
    <row r="8696" spans="1:5">
      <c r="A8696" s="303" t="s">
        <v>63276</v>
      </c>
      <c r="B8696" s="303" t="s">
        <v>63277</v>
      </c>
      <c r="C8696" s="303" t="s">
        <v>58</v>
      </c>
      <c r="D8696" s="304">
        <v>80.290000000000006</v>
      </c>
      <c r="E8696" s="305">
        <v>80.290000000000006</v>
      </c>
    </row>
    <row r="8697" spans="1:5">
      <c r="A8697" s="303" t="s">
        <v>63278</v>
      </c>
      <c r="B8697" s="303" t="s">
        <v>63279</v>
      </c>
      <c r="C8697" s="303" t="s">
        <v>58</v>
      </c>
      <c r="D8697" s="304">
        <v>259.70999999999998</v>
      </c>
      <c r="E8697" s="305">
        <v>259.70999999999998</v>
      </c>
    </row>
    <row r="8698" spans="1:5">
      <c r="A8698" s="303" t="s">
        <v>63280</v>
      </c>
      <c r="B8698" s="303" t="s">
        <v>63281</v>
      </c>
      <c r="C8698" s="303" t="s">
        <v>121</v>
      </c>
      <c r="D8698" s="304">
        <v>4.01</v>
      </c>
      <c r="E8698" s="305">
        <v>4.01</v>
      </c>
    </row>
    <row r="8699" spans="1:5">
      <c r="A8699" s="303" t="s">
        <v>63282</v>
      </c>
      <c r="B8699" s="303" t="s">
        <v>63283</v>
      </c>
      <c r="C8699" s="303" t="s">
        <v>121</v>
      </c>
      <c r="D8699" s="304">
        <v>17.100000000000001</v>
      </c>
      <c r="E8699" s="305">
        <v>17.100000000000001</v>
      </c>
    </row>
    <row r="8700" spans="1:5">
      <c r="A8700" s="303" t="s">
        <v>63284</v>
      </c>
      <c r="B8700" s="303" t="s">
        <v>63285</v>
      </c>
      <c r="C8700" s="303" t="s">
        <v>121</v>
      </c>
      <c r="D8700" s="304">
        <v>0.6</v>
      </c>
      <c r="E8700" s="305">
        <v>0.6</v>
      </c>
    </row>
    <row r="8701" spans="1:5">
      <c r="A8701" s="303" t="s">
        <v>40952</v>
      </c>
      <c r="B8701" s="303" t="s">
        <v>63286</v>
      </c>
      <c r="C8701" s="303" t="s">
        <v>121</v>
      </c>
      <c r="D8701" s="304">
        <v>0.54</v>
      </c>
      <c r="E8701" s="305">
        <v>0.54</v>
      </c>
    </row>
    <row r="8702" spans="1:5">
      <c r="A8702" s="303" t="s">
        <v>63287</v>
      </c>
      <c r="B8702" s="303" t="s">
        <v>63288</v>
      </c>
      <c r="C8702" s="303" t="s">
        <v>121</v>
      </c>
      <c r="D8702" s="304">
        <v>3.19</v>
      </c>
      <c r="E8702" s="305">
        <v>3.19</v>
      </c>
    </row>
    <row r="8703" spans="1:5">
      <c r="A8703" s="303" t="s">
        <v>63289</v>
      </c>
      <c r="B8703" s="303" t="s">
        <v>63290</v>
      </c>
      <c r="C8703" s="303" t="s">
        <v>121</v>
      </c>
      <c r="D8703" s="304">
        <v>0.57999999999999996</v>
      </c>
      <c r="E8703" s="305">
        <v>0.57999999999999996</v>
      </c>
    </row>
    <row r="8704" spans="1:5">
      <c r="A8704" s="303" t="s">
        <v>63291</v>
      </c>
      <c r="B8704" s="303" t="s">
        <v>63292</v>
      </c>
      <c r="C8704" s="303" t="s">
        <v>58</v>
      </c>
      <c r="D8704" s="304">
        <v>38.47</v>
      </c>
      <c r="E8704" s="305">
        <v>38.47</v>
      </c>
    </row>
    <row r="8705" spans="1:5">
      <c r="A8705" s="303" t="s">
        <v>40282</v>
      </c>
      <c r="B8705" s="303" t="s">
        <v>63293</v>
      </c>
      <c r="C8705" s="303" t="s">
        <v>58</v>
      </c>
      <c r="D8705" s="304">
        <v>45.82</v>
      </c>
      <c r="E8705" s="305">
        <v>45.82</v>
      </c>
    </row>
    <row r="8706" spans="1:5">
      <c r="A8706" s="303" t="s">
        <v>63294</v>
      </c>
      <c r="B8706" s="303" t="s">
        <v>63295</v>
      </c>
      <c r="C8706" s="303" t="s">
        <v>58</v>
      </c>
      <c r="D8706" s="304">
        <v>80.16</v>
      </c>
      <c r="E8706" s="305">
        <v>80.16</v>
      </c>
    </row>
    <row r="8707" spans="1:5">
      <c r="A8707" s="303" t="s">
        <v>63296</v>
      </c>
      <c r="B8707" s="303" t="s">
        <v>63297</v>
      </c>
      <c r="C8707" s="303" t="s">
        <v>121</v>
      </c>
      <c r="D8707" s="304">
        <v>111.65</v>
      </c>
      <c r="E8707" s="305">
        <v>111.65</v>
      </c>
    </row>
    <row r="8708" spans="1:5">
      <c r="A8708" s="303" t="s">
        <v>63298</v>
      </c>
      <c r="B8708" s="303" t="s">
        <v>63299</v>
      </c>
      <c r="C8708" s="303" t="s">
        <v>121</v>
      </c>
      <c r="D8708" s="304">
        <v>64.94</v>
      </c>
      <c r="E8708" s="305">
        <v>64.94</v>
      </c>
    </row>
    <row r="8709" spans="1:5">
      <c r="A8709" s="303" t="s">
        <v>63300</v>
      </c>
      <c r="B8709" s="303" t="s">
        <v>63301</v>
      </c>
      <c r="C8709" s="303" t="s">
        <v>121</v>
      </c>
      <c r="D8709" s="304">
        <v>50.12</v>
      </c>
      <c r="E8709" s="305">
        <v>50.12</v>
      </c>
    </row>
    <row r="8710" spans="1:5">
      <c r="A8710" s="303" t="s">
        <v>63302</v>
      </c>
      <c r="B8710" s="303" t="s">
        <v>63303</v>
      </c>
      <c r="C8710" s="303" t="s">
        <v>21217</v>
      </c>
      <c r="D8710" s="304">
        <v>170.44</v>
      </c>
      <c r="E8710" s="305">
        <v>170.44</v>
      </c>
    </row>
    <row r="8711" spans="1:5">
      <c r="A8711" s="303" t="s">
        <v>63304</v>
      </c>
      <c r="B8711" s="303" t="s">
        <v>63305</v>
      </c>
      <c r="C8711" s="303" t="s">
        <v>58</v>
      </c>
      <c r="D8711" s="304">
        <v>16.71</v>
      </c>
      <c r="E8711" s="305">
        <v>16.71</v>
      </c>
    </row>
    <row r="8712" spans="1:5">
      <c r="A8712" s="303" t="s">
        <v>63306</v>
      </c>
      <c r="B8712" s="303" t="s">
        <v>63307</v>
      </c>
      <c r="C8712" s="303" t="s">
        <v>58</v>
      </c>
      <c r="D8712" s="304">
        <v>17.16</v>
      </c>
      <c r="E8712" s="305">
        <v>17.16</v>
      </c>
    </row>
    <row r="8713" spans="1:5">
      <c r="A8713" s="303" t="s">
        <v>63308</v>
      </c>
      <c r="B8713" s="303" t="s">
        <v>63309</v>
      </c>
      <c r="C8713" s="303" t="s">
        <v>58</v>
      </c>
      <c r="D8713" s="304">
        <v>15.65</v>
      </c>
      <c r="E8713" s="305">
        <v>15.65</v>
      </c>
    </row>
    <row r="8714" spans="1:5">
      <c r="A8714" s="303" t="s">
        <v>33828</v>
      </c>
      <c r="B8714" s="303" t="s">
        <v>63310</v>
      </c>
      <c r="C8714" s="303" t="s">
        <v>58</v>
      </c>
      <c r="D8714" s="304">
        <v>5.42</v>
      </c>
      <c r="E8714" s="305">
        <v>5.42</v>
      </c>
    </row>
    <row r="8715" spans="1:5">
      <c r="A8715" s="303" t="s">
        <v>33852</v>
      </c>
      <c r="B8715" s="303" t="s">
        <v>63311</v>
      </c>
      <c r="C8715" s="303" t="s">
        <v>58</v>
      </c>
      <c r="D8715" s="304">
        <v>6.96</v>
      </c>
      <c r="E8715" s="305">
        <v>6.96</v>
      </c>
    </row>
    <row r="8716" spans="1:5">
      <c r="A8716" s="303" t="s">
        <v>63312</v>
      </c>
      <c r="B8716" s="303" t="s">
        <v>63313</v>
      </c>
      <c r="C8716" s="303" t="s">
        <v>58</v>
      </c>
      <c r="D8716" s="304">
        <v>8.41</v>
      </c>
      <c r="E8716" s="305">
        <v>8.41</v>
      </c>
    </row>
    <row r="8717" spans="1:5">
      <c r="A8717" s="303" t="s">
        <v>33846</v>
      </c>
      <c r="B8717" s="303" t="s">
        <v>63314</v>
      </c>
      <c r="C8717" s="303" t="s">
        <v>58</v>
      </c>
      <c r="D8717" s="304">
        <v>8.23</v>
      </c>
      <c r="E8717" s="305">
        <v>8.23</v>
      </c>
    </row>
    <row r="8718" spans="1:5">
      <c r="A8718" s="303" t="s">
        <v>33844</v>
      </c>
      <c r="B8718" s="303" t="s">
        <v>63315</v>
      </c>
      <c r="C8718" s="303" t="s">
        <v>58</v>
      </c>
      <c r="D8718" s="304">
        <v>12.16</v>
      </c>
      <c r="E8718" s="305">
        <v>12.16</v>
      </c>
    </row>
    <row r="8719" spans="1:5">
      <c r="A8719" s="303" t="s">
        <v>33842</v>
      </c>
      <c r="B8719" s="303" t="s">
        <v>63316</v>
      </c>
      <c r="C8719" s="303" t="s">
        <v>58</v>
      </c>
      <c r="D8719" s="304">
        <v>10.3</v>
      </c>
      <c r="E8719" s="305">
        <v>10.3</v>
      </c>
    </row>
    <row r="8720" spans="1:5">
      <c r="A8720" s="303" t="s">
        <v>63317</v>
      </c>
      <c r="B8720" s="303" t="s">
        <v>63318</v>
      </c>
      <c r="C8720" s="303" t="s">
        <v>58</v>
      </c>
      <c r="D8720" s="304">
        <v>12.43</v>
      </c>
      <c r="E8720" s="305">
        <v>12.43</v>
      </c>
    </row>
    <row r="8721" spans="1:5">
      <c r="A8721" s="303" t="s">
        <v>38926</v>
      </c>
      <c r="B8721" s="303" t="s">
        <v>63319</v>
      </c>
      <c r="C8721" s="303" t="s">
        <v>58</v>
      </c>
      <c r="D8721" s="304">
        <v>10919.45</v>
      </c>
      <c r="E8721" s="305">
        <v>10919.45</v>
      </c>
    </row>
    <row r="8722" spans="1:5">
      <c r="A8722" s="303" t="s">
        <v>33884</v>
      </c>
      <c r="B8722" s="303" t="s">
        <v>63320</v>
      </c>
      <c r="C8722" s="303" t="s">
        <v>58</v>
      </c>
      <c r="D8722" s="304">
        <v>9166.7900000000009</v>
      </c>
      <c r="E8722" s="305">
        <v>9166.7900000000009</v>
      </c>
    </row>
    <row r="8723" spans="1:5">
      <c r="A8723" s="303" t="s">
        <v>63321</v>
      </c>
      <c r="B8723" s="303" t="s">
        <v>63322</v>
      </c>
      <c r="C8723" s="303" t="s">
        <v>58</v>
      </c>
      <c r="D8723" s="304">
        <v>7912.64</v>
      </c>
      <c r="E8723" s="305">
        <v>7912.64</v>
      </c>
    </row>
    <row r="8724" spans="1:5">
      <c r="A8724" s="303" t="s">
        <v>63323</v>
      </c>
      <c r="B8724" s="303" t="s">
        <v>63324</v>
      </c>
      <c r="C8724" s="303" t="s">
        <v>58</v>
      </c>
      <c r="D8724" s="304">
        <v>6116.77</v>
      </c>
      <c r="E8724" s="305">
        <v>6116.77</v>
      </c>
    </row>
    <row r="8725" spans="1:5">
      <c r="A8725" s="303" t="s">
        <v>63325</v>
      </c>
      <c r="B8725" s="303" t="s">
        <v>63326</v>
      </c>
      <c r="C8725" s="303" t="s">
        <v>58</v>
      </c>
      <c r="D8725" s="304">
        <v>108152.95</v>
      </c>
      <c r="E8725" s="305">
        <v>108152.95</v>
      </c>
    </row>
    <row r="8726" spans="1:5">
      <c r="A8726" s="303" t="s">
        <v>63327</v>
      </c>
      <c r="B8726" s="303" t="s">
        <v>63328</v>
      </c>
      <c r="C8726" s="303" t="s">
        <v>58</v>
      </c>
      <c r="D8726" s="304">
        <v>14239.05</v>
      </c>
      <c r="E8726" s="305">
        <v>14239.05</v>
      </c>
    </row>
    <row r="8727" spans="1:5">
      <c r="A8727" s="303" t="s">
        <v>63329</v>
      </c>
      <c r="B8727" s="303" t="s">
        <v>63330</v>
      </c>
      <c r="C8727" s="303" t="s">
        <v>58</v>
      </c>
      <c r="D8727" s="304">
        <v>13530.62</v>
      </c>
      <c r="E8727" s="305">
        <v>13530.62</v>
      </c>
    </row>
    <row r="8728" spans="1:5">
      <c r="A8728" s="303" t="s">
        <v>63331</v>
      </c>
      <c r="B8728" s="303" t="s">
        <v>63332</v>
      </c>
      <c r="C8728" s="303" t="s">
        <v>16</v>
      </c>
      <c r="D8728" s="304">
        <v>75.42</v>
      </c>
      <c r="E8728" s="305">
        <v>75.42</v>
      </c>
    </row>
    <row r="8729" spans="1:5">
      <c r="A8729" s="303" t="s">
        <v>38740</v>
      </c>
      <c r="B8729" s="303" t="s">
        <v>63333</v>
      </c>
      <c r="C8729" s="303" t="s">
        <v>16</v>
      </c>
      <c r="D8729" s="304">
        <v>81.42</v>
      </c>
      <c r="E8729" s="305">
        <v>81.42</v>
      </c>
    </row>
    <row r="8730" spans="1:5">
      <c r="A8730" s="303" t="s">
        <v>63334</v>
      </c>
      <c r="B8730" s="303" t="s">
        <v>63335</v>
      </c>
      <c r="C8730" s="303" t="s">
        <v>16</v>
      </c>
      <c r="D8730" s="304">
        <v>93.23</v>
      </c>
      <c r="E8730" s="305">
        <v>93.23</v>
      </c>
    </row>
    <row r="8731" spans="1:5">
      <c r="A8731" s="303" t="s">
        <v>63336</v>
      </c>
      <c r="B8731" s="303" t="s">
        <v>63337</v>
      </c>
      <c r="C8731" s="303" t="s">
        <v>16</v>
      </c>
      <c r="D8731" s="304">
        <v>112.49</v>
      </c>
      <c r="E8731" s="305">
        <v>112.49</v>
      </c>
    </row>
    <row r="8732" spans="1:5">
      <c r="A8732" s="303" t="s">
        <v>63338</v>
      </c>
      <c r="B8732" s="303" t="s">
        <v>63339</v>
      </c>
      <c r="C8732" s="303" t="s">
        <v>16</v>
      </c>
      <c r="D8732" s="304">
        <v>127.77</v>
      </c>
      <c r="E8732" s="305">
        <v>127.77</v>
      </c>
    </row>
    <row r="8733" spans="1:5">
      <c r="A8733" s="303" t="s">
        <v>63340</v>
      </c>
      <c r="B8733" s="303" t="s">
        <v>63341</v>
      </c>
      <c r="C8733" s="303" t="s">
        <v>16</v>
      </c>
      <c r="D8733" s="304">
        <v>151.94</v>
      </c>
      <c r="E8733" s="305">
        <v>151.94</v>
      </c>
    </row>
    <row r="8734" spans="1:5">
      <c r="A8734" s="303" t="s">
        <v>63342</v>
      </c>
      <c r="B8734" s="303" t="s">
        <v>63343</v>
      </c>
      <c r="C8734" s="303" t="s">
        <v>16</v>
      </c>
      <c r="D8734" s="304">
        <v>41.43</v>
      </c>
      <c r="E8734" s="305">
        <v>41.43</v>
      </c>
    </row>
    <row r="8735" spans="1:5">
      <c r="A8735" s="303" t="s">
        <v>33798</v>
      </c>
      <c r="B8735" s="303" t="s">
        <v>63344</v>
      </c>
      <c r="C8735" s="303" t="s">
        <v>16</v>
      </c>
      <c r="D8735" s="304">
        <v>48.34</v>
      </c>
      <c r="E8735" s="305">
        <v>48.34</v>
      </c>
    </row>
    <row r="8736" spans="1:5">
      <c r="A8736" s="303" t="s">
        <v>63345</v>
      </c>
      <c r="B8736" s="303" t="s">
        <v>63346</v>
      </c>
      <c r="C8736" s="303" t="s">
        <v>58</v>
      </c>
      <c r="D8736" s="304">
        <v>187308.51</v>
      </c>
      <c r="E8736" s="305">
        <v>187308.51</v>
      </c>
    </row>
    <row r="8737" spans="1:5">
      <c r="A8737" s="303" t="s">
        <v>63347</v>
      </c>
      <c r="B8737" s="303" t="s">
        <v>63348</v>
      </c>
      <c r="C8737" s="303" t="s">
        <v>58</v>
      </c>
      <c r="D8737" s="304">
        <v>150940.82999999999</v>
      </c>
      <c r="E8737" s="305">
        <v>150940.82999999999</v>
      </c>
    </row>
    <row r="8738" spans="1:5">
      <c r="A8738" s="303" t="s">
        <v>63349</v>
      </c>
      <c r="B8738" s="303" t="s">
        <v>63350</v>
      </c>
      <c r="C8738" s="303" t="s">
        <v>58</v>
      </c>
      <c r="D8738" s="304">
        <v>323143.94</v>
      </c>
      <c r="E8738" s="305">
        <v>323143.94</v>
      </c>
    </row>
    <row r="8739" spans="1:5">
      <c r="A8739" s="303" t="s">
        <v>63351</v>
      </c>
      <c r="B8739" s="303" t="s">
        <v>63352</v>
      </c>
      <c r="C8739" s="303" t="s">
        <v>58</v>
      </c>
      <c r="D8739" s="304">
        <v>351000.88</v>
      </c>
      <c r="E8739" s="305">
        <v>351000.88</v>
      </c>
    </row>
    <row r="8740" spans="1:5">
      <c r="A8740" s="303" t="s">
        <v>63353</v>
      </c>
      <c r="B8740" s="303" t="s">
        <v>63354</v>
      </c>
      <c r="C8740" s="303" t="s">
        <v>58</v>
      </c>
      <c r="D8740" s="304">
        <v>81722.009999999995</v>
      </c>
      <c r="E8740" s="305">
        <v>81722.009999999995</v>
      </c>
    </row>
    <row r="8741" spans="1:5">
      <c r="A8741" s="303" t="s">
        <v>63355</v>
      </c>
      <c r="B8741" s="303" t="s">
        <v>63356</v>
      </c>
      <c r="C8741" s="303" t="s">
        <v>58</v>
      </c>
      <c r="D8741" s="304">
        <v>95041.72</v>
      </c>
      <c r="E8741" s="305">
        <v>95041.72</v>
      </c>
    </row>
    <row r="8742" spans="1:5">
      <c r="A8742" s="303" t="s">
        <v>63357</v>
      </c>
      <c r="B8742" s="303" t="s">
        <v>63358</v>
      </c>
      <c r="C8742" s="303" t="s">
        <v>58</v>
      </c>
      <c r="D8742" s="304">
        <v>127283.06</v>
      </c>
      <c r="E8742" s="305">
        <v>127283.06</v>
      </c>
    </row>
    <row r="8743" spans="1:5">
      <c r="A8743" s="303" t="s">
        <v>63359</v>
      </c>
      <c r="B8743" s="303" t="s">
        <v>63360</v>
      </c>
      <c r="C8743" s="303" t="s">
        <v>58</v>
      </c>
      <c r="D8743" s="304">
        <v>126918.86</v>
      </c>
      <c r="E8743" s="305">
        <v>126918.86</v>
      </c>
    </row>
    <row r="8744" spans="1:5">
      <c r="A8744" s="303" t="s">
        <v>63361</v>
      </c>
      <c r="B8744" s="303" t="s">
        <v>63362</v>
      </c>
      <c r="C8744" s="303" t="s">
        <v>63</v>
      </c>
      <c r="D8744" s="304">
        <v>27.76</v>
      </c>
      <c r="E8744" s="305">
        <v>27.76</v>
      </c>
    </row>
    <row r="8745" spans="1:5">
      <c r="A8745" s="303" t="s">
        <v>63363</v>
      </c>
      <c r="B8745" s="303" t="s">
        <v>63364</v>
      </c>
      <c r="C8745" s="303" t="s">
        <v>63</v>
      </c>
      <c r="D8745" s="304">
        <v>19.84</v>
      </c>
      <c r="E8745" s="305">
        <v>19.84</v>
      </c>
    </row>
    <row r="8746" spans="1:5">
      <c r="A8746" s="303" t="s">
        <v>63365</v>
      </c>
      <c r="B8746" s="303" t="s">
        <v>63366</v>
      </c>
      <c r="C8746" s="303" t="s">
        <v>94</v>
      </c>
      <c r="D8746" s="304">
        <v>483.85</v>
      </c>
      <c r="E8746" s="305">
        <v>483.85</v>
      </c>
    </row>
    <row r="8747" spans="1:5">
      <c r="A8747" s="303" t="s">
        <v>38746</v>
      </c>
      <c r="B8747" s="303" t="s">
        <v>63367</v>
      </c>
      <c r="C8747" s="303" t="s">
        <v>94</v>
      </c>
      <c r="D8747" s="304">
        <v>502.79</v>
      </c>
      <c r="E8747" s="305">
        <v>502.79</v>
      </c>
    </row>
    <row r="8748" spans="1:5">
      <c r="A8748" s="303" t="s">
        <v>63368</v>
      </c>
      <c r="B8748" s="303" t="s">
        <v>63369</v>
      </c>
      <c r="C8748" s="303" t="s">
        <v>94</v>
      </c>
      <c r="D8748" s="304">
        <v>508.44</v>
      </c>
      <c r="E8748" s="305">
        <v>508.44</v>
      </c>
    </row>
    <row r="8749" spans="1:5">
      <c r="A8749" s="303" t="s">
        <v>63370</v>
      </c>
      <c r="B8749" s="303" t="s">
        <v>63371</v>
      </c>
      <c r="C8749" s="303" t="s">
        <v>94</v>
      </c>
      <c r="D8749" s="304">
        <v>523.16999999999996</v>
      </c>
      <c r="E8749" s="305">
        <v>523.16999999999996</v>
      </c>
    </row>
    <row r="8750" spans="1:5">
      <c r="A8750" s="303" t="s">
        <v>63372</v>
      </c>
      <c r="B8750" s="303" t="s">
        <v>63373</v>
      </c>
      <c r="C8750" s="303" t="s">
        <v>1304</v>
      </c>
      <c r="D8750" s="304">
        <v>632.5</v>
      </c>
      <c r="E8750" s="305">
        <v>632.5</v>
      </c>
    </row>
    <row r="8751" spans="1:5">
      <c r="A8751" s="303" t="s">
        <v>63374</v>
      </c>
      <c r="B8751" s="303" t="s">
        <v>63375</v>
      </c>
      <c r="C8751" s="303" t="s">
        <v>1304</v>
      </c>
      <c r="D8751" s="304">
        <v>644.83000000000004</v>
      </c>
      <c r="E8751" s="305">
        <v>644.83000000000004</v>
      </c>
    </row>
    <row r="8752" spans="1:5">
      <c r="A8752" s="303" t="s">
        <v>63376</v>
      </c>
      <c r="B8752" s="303" t="s">
        <v>63377</v>
      </c>
      <c r="C8752" s="303" t="s">
        <v>1304</v>
      </c>
      <c r="D8752" s="304">
        <v>565.41</v>
      </c>
      <c r="E8752" s="305">
        <v>565.41</v>
      </c>
    </row>
    <row r="8753" spans="1:5">
      <c r="A8753" s="303" t="s">
        <v>45505</v>
      </c>
      <c r="B8753" s="303" t="s">
        <v>63378</v>
      </c>
      <c r="C8753" s="303" t="s">
        <v>94</v>
      </c>
      <c r="D8753" s="304">
        <v>464.22</v>
      </c>
      <c r="E8753" s="305">
        <v>464.22</v>
      </c>
    </row>
    <row r="8754" spans="1:5">
      <c r="A8754" s="303" t="s">
        <v>63379</v>
      </c>
      <c r="B8754" s="303" t="s">
        <v>63380</v>
      </c>
      <c r="C8754" s="303" t="s">
        <v>94</v>
      </c>
      <c r="D8754" s="304">
        <v>430</v>
      </c>
      <c r="E8754" s="305">
        <v>430</v>
      </c>
    </row>
    <row r="8755" spans="1:5">
      <c r="A8755" s="303" t="s">
        <v>63381</v>
      </c>
      <c r="B8755" s="303" t="s">
        <v>63382</v>
      </c>
      <c r="C8755" s="303" t="s">
        <v>94</v>
      </c>
      <c r="D8755" s="304">
        <v>445.39</v>
      </c>
      <c r="E8755" s="305">
        <v>445.39</v>
      </c>
    </row>
    <row r="8756" spans="1:5">
      <c r="A8756" s="303" t="s">
        <v>63383</v>
      </c>
      <c r="B8756" s="303" t="s">
        <v>63384</v>
      </c>
      <c r="C8756" s="303" t="s">
        <v>94</v>
      </c>
      <c r="D8756" s="304">
        <v>510.42</v>
      </c>
      <c r="E8756" s="305">
        <v>510.42</v>
      </c>
    </row>
    <row r="8757" spans="1:5">
      <c r="A8757" s="303" t="s">
        <v>63385</v>
      </c>
      <c r="B8757" s="303" t="s">
        <v>63386</v>
      </c>
      <c r="C8757" s="303" t="s">
        <v>94</v>
      </c>
      <c r="D8757" s="304">
        <v>517.83000000000004</v>
      </c>
      <c r="E8757" s="305">
        <v>517.83000000000004</v>
      </c>
    </row>
    <row r="8758" spans="1:5">
      <c r="A8758" s="303" t="s">
        <v>45496</v>
      </c>
      <c r="B8758" s="303" t="s">
        <v>63387</v>
      </c>
      <c r="C8758" s="303" t="s">
        <v>94</v>
      </c>
      <c r="D8758" s="304">
        <v>478.96</v>
      </c>
      <c r="E8758" s="305">
        <v>478.96</v>
      </c>
    </row>
    <row r="8759" spans="1:5">
      <c r="A8759" s="303" t="s">
        <v>63388</v>
      </c>
      <c r="B8759" s="303" t="s">
        <v>63389</v>
      </c>
      <c r="C8759" s="303" t="s">
        <v>94</v>
      </c>
      <c r="D8759" s="304">
        <v>442.12</v>
      </c>
      <c r="E8759" s="305">
        <v>442.12</v>
      </c>
    </row>
    <row r="8760" spans="1:5">
      <c r="A8760" s="303" t="s">
        <v>63390</v>
      </c>
      <c r="B8760" s="303" t="s">
        <v>63391</v>
      </c>
      <c r="C8760" s="303" t="s">
        <v>94</v>
      </c>
      <c r="D8760" s="304">
        <v>459.13</v>
      </c>
      <c r="E8760" s="305">
        <v>459.13</v>
      </c>
    </row>
    <row r="8761" spans="1:5">
      <c r="A8761" s="303" t="s">
        <v>63392</v>
      </c>
      <c r="B8761" s="303" t="s">
        <v>63393</v>
      </c>
      <c r="C8761" s="303" t="s">
        <v>94</v>
      </c>
      <c r="D8761" s="304">
        <v>508.21</v>
      </c>
      <c r="E8761" s="305">
        <v>508.21</v>
      </c>
    </row>
    <row r="8762" spans="1:5">
      <c r="A8762" s="303" t="s">
        <v>45492</v>
      </c>
      <c r="B8762" s="303" t="s">
        <v>63394</v>
      </c>
      <c r="C8762" s="303" t="s">
        <v>94</v>
      </c>
      <c r="D8762" s="304">
        <v>493.7</v>
      </c>
      <c r="E8762" s="305">
        <v>493.7</v>
      </c>
    </row>
    <row r="8763" spans="1:5">
      <c r="A8763" s="303" t="s">
        <v>63395</v>
      </c>
      <c r="B8763" s="303" t="s">
        <v>63396</v>
      </c>
      <c r="C8763" s="303" t="s">
        <v>94</v>
      </c>
      <c r="D8763" s="304">
        <v>456.86</v>
      </c>
      <c r="E8763" s="305">
        <v>456.86</v>
      </c>
    </row>
    <row r="8764" spans="1:5">
      <c r="A8764" s="303" t="s">
        <v>63397</v>
      </c>
      <c r="B8764" s="303" t="s">
        <v>63398</v>
      </c>
      <c r="C8764" s="303" t="s">
        <v>94</v>
      </c>
      <c r="D8764" s="304">
        <v>484.81</v>
      </c>
      <c r="E8764" s="305">
        <v>484.81</v>
      </c>
    </row>
    <row r="8765" spans="1:5">
      <c r="A8765" s="303" t="s">
        <v>63399</v>
      </c>
      <c r="B8765" s="303" t="s">
        <v>63400</v>
      </c>
      <c r="C8765" s="303" t="s">
        <v>94</v>
      </c>
      <c r="D8765" s="304">
        <v>511.68</v>
      </c>
      <c r="E8765" s="305">
        <v>511.68</v>
      </c>
    </row>
    <row r="8766" spans="1:5">
      <c r="A8766" s="303" t="s">
        <v>63401</v>
      </c>
      <c r="B8766" s="303" t="s">
        <v>63402</v>
      </c>
      <c r="C8766" s="303" t="s">
        <v>94</v>
      </c>
      <c r="D8766" s="304">
        <v>533.53</v>
      </c>
      <c r="E8766" s="305">
        <v>533.53</v>
      </c>
    </row>
    <row r="8767" spans="1:5">
      <c r="A8767" s="303" t="s">
        <v>63403</v>
      </c>
      <c r="B8767" s="303" t="s">
        <v>63404</v>
      </c>
      <c r="C8767" s="303" t="s">
        <v>94</v>
      </c>
      <c r="D8767" s="304">
        <v>508.44</v>
      </c>
      <c r="E8767" s="305">
        <v>508.44</v>
      </c>
    </row>
    <row r="8768" spans="1:5">
      <c r="A8768" s="303" t="s">
        <v>63405</v>
      </c>
      <c r="B8768" s="303" t="s">
        <v>63406</v>
      </c>
      <c r="C8768" s="303" t="s">
        <v>94</v>
      </c>
      <c r="D8768" s="304">
        <v>471.59</v>
      </c>
      <c r="E8768" s="305">
        <v>471.59</v>
      </c>
    </row>
    <row r="8769" spans="1:5">
      <c r="A8769" s="303" t="s">
        <v>63407</v>
      </c>
      <c r="B8769" s="303" t="s">
        <v>63408</v>
      </c>
      <c r="C8769" s="303" t="s">
        <v>94</v>
      </c>
      <c r="D8769" s="304">
        <v>523.16999999999996</v>
      </c>
      <c r="E8769" s="305">
        <v>523.16999999999996</v>
      </c>
    </row>
    <row r="8770" spans="1:5">
      <c r="A8770" s="303" t="s">
        <v>63409</v>
      </c>
      <c r="B8770" s="303" t="s">
        <v>63410</v>
      </c>
      <c r="C8770" s="303" t="s">
        <v>94</v>
      </c>
      <c r="D8770" s="304">
        <v>491.95</v>
      </c>
      <c r="E8770" s="305">
        <v>491.95</v>
      </c>
    </row>
    <row r="8771" spans="1:5">
      <c r="A8771" s="303" t="s">
        <v>63411</v>
      </c>
      <c r="B8771" s="303" t="s">
        <v>63412</v>
      </c>
      <c r="C8771" s="303" t="s">
        <v>94</v>
      </c>
      <c r="D8771" s="304">
        <v>546.65</v>
      </c>
      <c r="E8771" s="305">
        <v>546.65</v>
      </c>
    </row>
    <row r="8772" spans="1:5">
      <c r="A8772" s="303" t="s">
        <v>63413</v>
      </c>
      <c r="B8772" s="303" t="s">
        <v>63414</v>
      </c>
      <c r="C8772" s="303" t="s">
        <v>94</v>
      </c>
      <c r="D8772" s="304">
        <v>584.05999999999995</v>
      </c>
      <c r="E8772" s="305">
        <v>584.05999999999995</v>
      </c>
    </row>
    <row r="8773" spans="1:5">
      <c r="A8773" s="303" t="s">
        <v>63415</v>
      </c>
      <c r="B8773" s="303" t="s">
        <v>63416</v>
      </c>
      <c r="C8773" s="303" t="s">
        <v>94</v>
      </c>
      <c r="D8773" s="304">
        <v>624.59</v>
      </c>
      <c r="E8773" s="305">
        <v>624.59</v>
      </c>
    </row>
    <row r="8774" spans="1:5">
      <c r="A8774" s="303" t="s">
        <v>63417</v>
      </c>
      <c r="B8774" s="303" t="s">
        <v>63418</v>
      </c>
      <c r="C8774" s="303" t="s">
        <v>94</v>
      </c>
      <c r="D8774" s="304">
        <v>406.01</v>
      </c>
      <c r="E8774" s="305">
        <v>406.01</v>
      </c>
    </row>
    <row r="8775" spans="1:5">
      <c r="A8775" s="303" t="s">
        <v>45503</v>
      </c>
      <c r="B8775" s="303" t="s">
        <v>63419</v>
      </c>
      <c r="C8775" s="303" t="s">
        <v>94</v>
      </c>
      <c r="D8775" s="304">
        <v>412.64</v>
      </c>
      <c r="E8775" s="305">
        <v>412.64</v>
      </c>
    </row>
    <row r="8776" spans="1:5">
      <c r="A8776" s="303" t="s">
        <v>63420</v>
      </c>
      <c r="B8776" s="303" t="s">
        <v>63421</v>
      </c>
      <c r="C8776" s="303" t="s">
        <v>58</v>
      </c>
      <c r="D8776" s="304">
        <v>13.58</v>
      </c>
      <c r="E8776" s="305">
        <v>13.58</v>
      </c>
    </row>
    <row r="8777" spans="1:5">
      <c r="A8777" s="303" t="s">
        <v>63422</v>
      </c>
      <c r="B8777" s="303" t="s">
        <v>63423</v>
      </c>
      <c r="C8777" s="303" t="s">
        <v>58</v>
      </c>
      <c r="D8777" s="304">
        <v>17.649999999999999</v>
      </c>
      <c r="E8777" s="305">
        <v>17.649999999999999</v>
      </c>
    </row>
    <row r="8778" spans="1:5">
      <c r="A8778" s="303" t="s">
        <v>63424</v>
      </c>
      <c r="B8778" s="303" t="s">
        <v>63425</v>
      </c>
      <c r="C8778" s="303" t="s">
        <v>58</v>
      </c>
      <c r="D8778" s="304">
        <v>13.78</v>
      </c>
      <c r="E8778" s="305">
        <v>13.78</v>
      </c>
    </row>
    <row r="8779" spans="1:5">
      <c r="A8779" s="303" t="s">
        <v>63426</v>
      </c>
      <c r="B8779" s="303" t="s">
        <v>63427</v>
      </c>
      <c r="C8779" s="303" t="s">
        <v>58</v>
      </c>
      <c r="D8779" s="304">
        <v>10.38</v>
      </c>
      <c r="E8779" s="305">
        <v>10.38</v>
      </c>
    </row>
    <row r="8780" spans="1:5">
      <c r="A8780" s="303" t="s">
        <v>63428</v>
      </c>
      <c r="B8780" s="303" t="s">
        <v>63429</v>
      </c>
      <c r="C8780" s="303" t="s">
        <v>58</v>
      </c>
      <c r="D8780" s="304">
        <v>18.27</v>
      </c>
      <c r="E8780" s="305">
        <v>18.27</v>
      </c>
    </row>
    <row r="8781" spans="1:5">
      <c r="A8781" s="303" t="s">
        <v>34464</v>
      </c>
      <c r="B8781" s="303" t="s">
        <v>63430</v>
      </c>
      <c r="C8781" s="303" t="s">
        <v>58</v>
      </c>
      <c r="D8781" s="304">
        <v>14.61</v>
      </c>
      <c r="E8781" s="305">
        <v>14.61</v>
      </c>
    </row>
    <row r="8782" spans="1:5">
      <c r="A8782" s="303" t="s">
        <v>34506</v>
      </c>
      <c r="B8782" s="303" t="s">
        <v>63431</v>
      </c>
      <c r="C8782" s="303" t="s">
        <v>58</v>
      </c>
      <c r="D8782" s="304">
        <v>242.2</v>
      </c>
      <c r="E8782" s="305">
        <v>242.2</v>
      </c>
    </row>
    <row r="8783" spans="1:5">
      <c r="A8783" s="303" t="s">
        <v>63432</v>
      </c>
      <c r="B8783" s="303" t="s">
        <v>63433</v>
      </c>
      <c r="C8783" s="303" t="s">
        <v>58</v>
      </c>
      <c r="D8783" s="304">
        <v>24.37</v>
      </c>
      <c r="E8783" s="305">
        <v>24.37</v>
      </c>
    </row>
    <row r="8784" spans="1:5">
      <c r="A8784" s="303" t="s">
        <v>34500</v>
      </c>
      <c r="B8784" s="303" t="s">
        <v>63434</v>
      </c>
      <c r="C8784" s="303" t="s">
        <v>58</v>
      </c>
      <c r="D8784" s="304">
        <v>32.4</v>
      </c>
      <c r="E8784" s="305">
        <v>32.4</v>
      </c>
    </row>
    <row r="8785" spans="1:5">
      <c r="A8785" s="303" t="s">
        <v>34504</v>
      </c>
      <c r="B8785" s="303" t="s">
        <v>63435</v>
      </c>
      <c r="C8785" s="303" t="s">
        <v>58</v>
      </c>
      <c r="D8785" s="304">
        <v>11.81</v>
      </c>
      <c r="E8785" s="305">
        <v>11.81</v>
      </c>
    </row>
    <row r="8786" spans="1:5">
      <c r="A8786" s="303" t="s">
        <v>34502</v>
      </c>
      <c r="B8786" s="303" t="s">
        <v>63436</v>
      </c>
      <c r="C8786" s="303" t="s">
        <v>58</v>
      </c>
      <c r="D8786" s="304">
        <v>19.88</v>
      </c>
      <c r="E8786" s="305">
        <v>19.88</v>
      </c>
    </row>
    <row r="8787" spans="1:5">
      <c r="A8787" s="303" t="s">
        <v>34474</v>
      </c>
      <c r="B8787" s="303" t="s">
        <v>63437</v>
      </c>
      <c r="C8787" s="303" t="s">
        <v>58</v>
      </c>
      <c r="D8787" s="304">
        <v>47.52</v>
      </c>
      <c r="E8787" s="305">
        <v>47.52</v>
      </c>
    </row>
    <row r="8788" spans="1:5">
      <c r="A8788" s="303" t="s">
        <v>34472</v>
      </c>
      <c r="B8788" s="303" t="s">
        <v>63438</v>
      </c>
      <c r="C8788" s="303" t="s">
        <v>58</v>
      </c>
      <c r="D8788" s="304">
        <v>11.83</v>
      </c>
      <c r="E8788" s="305">
        <v>11.83</v>
      </c>
    </row>
    <row r="8789" spans="1:5">
      <c r="A8789" s="303" t="s">
        <v>34476</v>
      </c>
      <c r="B8789" s="303" t="s">
        <v>63439</v>
      </c>
      <c r="C8789" s="303" t="s">
        <v>58</v>
      </c>
      <c r="D8789" s="304">
        <v>131.96</v>
      </c>
      <c r="E8789" s="305">
        <v>131.96</v>
      </c>
    </row>
    <row r="8790" spans="1:5">
      <c r="A8790" s="303" t="s">
        <v>34510</v>
      </c>
      <c r="B8790" s="303" t="s">
        <v>63440</v>
      </c>
      <c r="C8790" s="303" t="s">
        <v>58</v>
      </c>
      <c r="D8790" s="304">
        <v>219.83</v>
      </c>
      <c r="E8790" s="305">
        <v>219.83</v>
      </c>
    </row>
    <row r="8791" spans="1:5">
      <c r="A8791" s="303" t="s">
        <v>34496</v>
      </c>
      <c r="B8791" s="303" t="s">
        <v>63441</v>
      </c>
      <c r="C8791" s="303" t="s">
        <v>58</v>
      </c>
      <c r="D8791" s="304">
        <v>37.46</v>
      </c>
      <c r="E8791" s="305">
        <v>37.46</v>
      </c>
    </row>
    <row r="8792" spans="1:5">
      <c r="A8792" s="303" t="s">
        <v>34498</v>
      </c>
      <c r="B8792" s="303" t="s">
        <v>63442</v>
      </c>
      <c r="C8792" s="303" t="s">
        <v>58</v>
      </c>
      <c r="D8792" s="304">
        <v>29.76</v>
      </c>
      <c r="E8792" s="305">
        <v>29.76</v>
      </c>
    </row>
    <row r="8793" spans="1:5">
      <c r="A8793" s="303" t="s">
        <v>34478</v>
      </c>
      <c r="B8793" s="303" t="s">
        <v>63443</v>
      </c>
      <c r="C8793" s="303" t="s">
        <v>58</v>
      </c>
      <c r="D8793" s="304">
        <v>11.47</v>
      </c>
      <c r="E8793" s="305">
        <v>11.47</v>
      </c>
    </row>
    <row r="8794" spans="1:5">
      <c r="A8794" s="303" t="s">
        <v>63444</v>
      </c>
      <c r="B8794" s="303" t="s">
        <v>63445</v>
      </c>
      <c r="C8794" s="303" t="s">
        <v>58</v>
      </c>
      <c r="D8794" s="304">
        <v>19.22</v>
      </c>
      <c r="E8794" s="305">
        <v>19.22</v>
      </c>
    </row>
    <row r="8795" spans="1:5">
      <c r="A8795" s="303" t="s">
        <v>34480</v>
      </c>
      <c r="B8795" s="303" t="s">
        <v>63446</v>
      </c>
      <c r="C8795" s="303" t="s">
        <v>58</v>
      </c>
      <c r="D8795" s="304">
        <v>57.06</v>
      </c>
      <c r="E8795" s="305">
        <v>57.06</v>
      </c>
    </row>
    <row r="8796" spans="1:5">
      <c r="A8796" s="303" t="s">
        <v>34508</v>
      </c>
      <c r="B8796" s="303" t="s">
        <v>63447</v>
      </c>
      <c r="C8796" s="303" t="s">
        <v>58</v>
      </c>
      <c r="D8796" s="304">
        <v>12.22</v>
      </c>
      <c r="E8796" s="305">
        <v>12.22</v>
      </c>
    </row>
    <row r="8797" spans="1:5">
      <c r="A8797" s="303" t="s">
        <v>34482</v>
      </c>
      <c r="B8797" s="303" t="s">
        <v>63448</v>
      </c>
      <c r="C8797" s="303" t="s">
        <v>58</v>
      </c>
      <c r="D8797" s="304">
        <v>168.75</v>
      </c>
      <c r="E8797" s="305">
        <v>168.75</v>
      </c>
    </row>
    <row r="8798" spans="1:5">
      <c r="A8798" s="303" t="s">
        <v>63449</v>
      </c>
      <c r="B8798" s="303" t="s">
        <v>63450</v>
      </c>
      <c r="C8798" s="303" t="s">
        <v>58</v>
      </c>
      <c r="D8798" s="304">
        <v>263.27999999999997</v>
      </c>
      <c r="E8798" s="305">
        <v>263.27999999999997</v>
      </c>
    </row>
    <row r="8799" spans="1:5">
      <c r="A8799" s="303" t="s">
        <v>63451</v>
      </c>
      <c r="B8799" s="303" t="s">
        <v>63452</v>
      </c>
      <c r="C8799" s="303" t="s">
        <v>58</v>
      </c>
      <c r="D8799" s="304">
        <v>44.88</v>
      </c>
      <c r="E8799" s="305">
        <v>44.88</v>
      </c>
    </row>
    <row r="8800" spans="1:5">
      <c r="A8800" s="303" t="s">
        <v>63453</v>
      </c>
      <c r="B8800" s="303" t="s">
        <v>63454</v>
      </c>
      <c r="C8800" s="303" t="s">
        <v>58</v>
      </c>
      <c r="D8800" s="304">
        <v>33.74</v>
      </c>
      <c r="E8800" s="305">
        <v>33.74</v>
      </c>
    </row>
    <row r="8801" spans="1:5">
      <c r="A8801" s="303" t="s">
        <v>63455</v>
      </c>
      <c r="B8801" s="303" t="s">
        <v>63456</v>
      </c>
      <c r="C8801" s="303" t="s">
        <v>58</v>
      </c>
      <c r="D8801" s="304">
        <v>14.01</v>
      </c>
      <c r="E8801" s="305">
        <v>14.01</v>
      </c>
    </row>
    <row r="8802" spans="1:5">
      <c r="A8802" s="303" t="s">
        <v>34494</v>
      </c>
      <c r="B8802" s="303" t="s">
        <v>63457</v>
      </c>
      <c r="C8802" s="303" t="s">
        <v>58</v>
      </c>
      <c r="D8802" s="304">
        <v>22.71</v>
      </c>
      <c r="E8802" s="305">
        <v>22.71</v>
      </c>
    </row>
    <row r="8803" spans="1:5">
      <c r="A8803" s="303" t="s">
        <v>34484</v>
      </c>
      <c r="B8803" s="303" t="s">
        <v>63458</v>
      </c>
      <c r="C8803" s="303" t="s">
        <v>58</v>
      </c>
      <c r="D8803" s="304">
        <v>60.82</v>
      </c>
      <c r="E8803" s="305">
        <v>60.82</v>
      </c>
    </row>
    <row r="8804" spans="1:5">
      <c r="A8804" s="303" t="s">
        <v>63459</v>
      </c>
      <c r="B8804" s="303" t="s">
        <v>63460</v>
      </c>
      <c r="C8804" s="303" t="s">
        <v>58</v>
      </c>
      <c r="D8804" s="304">
        <v>14.1</v>
      </c>
      <c r="E8804" s="305">
        <v>14.1</v>
      </c>
    </row>
    <row r="8805" spans="1:5">
      <c r="A8805" s="303" t="s">
        <v>34486</v>
      </c>
      <c r="B8805" s="303" t="s">
        <v>63461</v>
      </c>
      <c r="C8805" s="303" t="s">
        <v>58</v>
      </c>
      <c r="D8805" s="304">
        <v>189.87</v>
      </c>
      <c r="E8805" s="305">
        <v>189.87</v>
      </c>
    </row>
    <row r="8806" spans="1:5">
      <c r="A8806" s="303" t="s">
        <v>34492</v>
      </c>
      <c r="B8806" s="303" t="s">
        <v>63462</v>
      </c>
      <c r="C8806" s="303" t="s">
        <v>58</v>
      </c>
      <c r="D8806" s="304">
        <v>260.55</v>
      </c>
      <c r="E8806" s="305">
        <v>260.55</v>
      </c>
    </row>
    <row r="8807" spans="1:5">
      <c r="A8807" s="303" t="s">
        <v>39766</v>
      </c>
      <c r="B8807" s="303" t="s">
        <v>63463</v>
      </c>
      <c r="C8807" s="303" t="s">
        <v>58</v>
      </c>
      <c r="D8807" s="304">
        <v>139.80000000000001</v>
      </c>
      <c r="E8807" s="305">
        <v>139.80000000000001</v>
      </c>
    </row>
    <row r="8808" spans="1:5">
      <c r="A8808" s="303" t="s">
        <v>63464</v>
      </c>
      <c r="B8808" s="303" t="s">
        <v>63465</v>
      </c>
      <c r="C8808" s="303" t="s">
        <v>58</v>
      </c>
      <c r="D8808" s="304">
        <v>41.63</v>
      </c>
      <c r="E8808" s="305">
        <v>41.63</v>
      </c>
    </row>
    <row r="8809" spans="1:5">
      <c r="A8809" s="303" t="s">
        <v>63466</v>
      </c>
      <c r="B8809" s="303" t="s">
        <v>63467</v>
      </c>
      <c r="C8809" s="303" t="s">
        <v>58</v>
      </c>
      <c r="D8809" s="304">
        <v>35.68</v>
      </c>
      <c r="E8809" s="305">
        <v>35.68</v>
      </c>
    </row>
    <row r="8810" spans="1:5">
      <c r="A8810" s="303" t="s">
        <v>63468</v>
      </c>
      <c r="B8810" s="303" t="s">
        <v>63469</v>
      </c>
      <c r="C8810" s="303" t="s">
        <v>58</v>
      </c>
      <c r="D8810" s="304">
        <v>16.989999999999998</v>
      </c>
      <c r="E8810" s="305">
        <v>16.989999999999998</v>
      </c>
    </row>
    <row r="8811" spans="1:5">
      <c r="A8811" s="303" t="s">
        <v>34490</v>
      </c>
      <c r="B8811" s="303" t="s">
        <v>63470</v>
      </c>
      <c r="C8811" s="303" t="s">
        <v>58</v>
      </c>
      <c r="D8811" s="304">
        <v>21.74</v>
      </c>
      <c r="E8811" s="305">
        <v>21.74</v>
      </c>
    </row>
    <row r="8812" spans="1:5">
      <c r="A8812" s="303" t="s">
        <v>63471</v>
      </c>
      <c r="B8812" s="303" t="s">
        <v>63472</v>
      </c>
      <c r="C8812" s="303" t="s">
        <v>58</v>
      </c>
      <c r="D8812" s="304">
        <v>64.28</v>
      </c>
      <c r="E8812" s="305">
        <v>64.28</v>
      </c>
    </row>
    <row r="8813" spans="1:5">
      <c r="A8813" s="303" t="s">
        <v>34488</v>
      </c>
      <c r="B8813" s="303" t="s">
        <v>63473</v>
      </c>
      <c r="C8813" s="303" t="s">
        <v>58</v>
      </c>
      <c r="D8813" s="304">
        <v>18.62</v>
      </c>
      <c r="E8813" s="305">
        <v>18.62</v>
      </c>
    </row>
    <row r="8814" spans="1:5">
      <c r="A8814" s="303" t="s">
        <v>63474</v>
      </c>
      <c r="B8814" s="303" t="s">
        <v>63475</v>
      </c>
      <c r="C8814" s="303" t="s">
        <v>58</v>
      </c>
      <c r="D8814" s="304">
        <v>156.35</v>
      </c>
      <c r="E8814" s="305">
        <v>156.35</v>
      </c>
    </row>
    <row r="8815" spans="1:5">
      <c r="A8815" s="303" t="s">
        <v>63476</v>
      </c>
      <c r="B8815" s="303" t="s">
        <v>63477</v>
      </c>
      <c r="C8815" s="303" t="s">
        <v>58</v>
      </c>
      <c r="D8815" s="304">
        <v>260.29000000000002</v>
      </c>
      <c r="E8815" s="305">
        <v>260.29000000000002</v>
      </c>
    </row>
    <row r="8816" spans="1:5">
      <c r="A8816" s="303" t="s">
        <v>39770</v>
      </c>
      <c r="B8816" s="303" t="s">
        <v>63478</v>
      </c>
      <c r="C8816" s="303" t="s">
        <v>58</v>
      </c>
      <c r="D8816" s="304">
        <v>14.81</v>
      </c>
      <c r="E8816" s="305">
        <v>14.81</v>
      </c>
    </row>
    <row r="8817" spans="1:5">
      <c r="A8817" s="303" t="s">
        <v>63479</v>
      </c>
      <c r="B8817" s="303" t="s">
        <v>63480</v>
      </c>
      <c r="C8817" s="303" t="s">
        <v>58</v>
      </c>
      <c r="D8817" s="304">
        <v>15.48</v>
      </c>
      <c r="E8817" s="305">
        <v>15.48</v>
      </c>
    </row>
    <row r="8818" spans="1:5">
      <c r="A8818" s="303" t="s">
        <v>63481</v>
      </c>
      <c r="B8818" s="303" t="s">
        <v>63482</v>
      </c>
      <c r="C8818" s="303" t="s">
        <v>58</v>
      </c>
      <c r="D8818" s="304">
        <v>16.29</v>
      </c>
      <c r="E8818" s="305">
        <v>16.29</v>
      </c>
    </row>
    <row r="8819" spans="1:5">
      <c r="A8819" s="303" t="s">
        <v>63483</v>
      </c>
      <c r="B8819" s="303" t="s">
        <v>63484</v>
      </c>
      <c r="C8819" s="303" t="s">
        <v>58</v>
      </c>
      <c r="D8819" s="304">
        <v>18.21</v>
      </c>
      <c r="E8819" s="305">
        <v>18.21</v>
      </c>
    </row>
    <row r="8820" spans="1:5">
      <c r="A8820" s="303" t="s">
        <v>63485</v>
      </c>
      <c r="B8820" s="303" t="s">
        <v>63486</v>
      </c>
      <c r="C8820" s="303" t="s">
        <v>58</v>
      </c>
      <c r="D8820" s="304">
        <v>14.49</v>
      </c>
      <c r="E8820" s="305">
        <v>14.49</v>
      </c>
    </row>
    <row r="8821" spans="1:5">
      <c r="A8821" s="303" t="s">
        <v>63487</v>
      </c>
      <c r="B8821" s="303" t="s">
        <v>63488</v>
      </c>
      <c r="C8821" s="303" t="s">
        <v>58</v>
      </c>
      <c r="D8821" s="304">
        <v>14.13</v>
      </c>
      <c r="E8821" s="305">
        <v>14.13</v>
      </c>
    </row>
    <row r="8822" spans="1:5">
      <c r="A8822" s="303" t="s">
        <v>63489</v>
      </c>
      <c r="B8822" s="303" t="s">
        <v>63490</v>
      </c>
      <c r="C8822" s="303" t="s">
        <v>58</v>
      </c>
      <c r="D8822" s="304">
        <v>16.350000000000001</v>
      </c>
      <c r="E8822" s="305">
        <v>16.350000000000001</v>
      </c>
    </row>
    <row r="8823" spans="1:5">
      <c r="A8823" s="303" t="s">
        <v>63491</v>
      </c>
      <c r="B8823" s="303" t="s">
        <v>63492</v>
      </c>
      <c r="C8823" s="303" t="s">
        <v>58</v>
      </c>
      <c r="D8823" s="304">
        <v>13</v>
      </c>
      <c r="E8823" s="305">
        <v>13</v>
      </c>
    </row>
    <row r="8824" spans="1:5">
      <c r="A8824" s="303" t="s">
        <v>39780</v>
      </c>
      <c r="B8824" s="303" t="s">
        <v>63493</v>
      </c>
      <c r="C8824" s="303" t="s">
        <v>58</v>
      </c>
      <c r="D8824" s="304">
        <v>16.309999999999999</v>
      </c>
      <c r="E8824" s="305">
        <v>16.309999999999999</v>
      </c>
    </row>
    <row r="8825" spans="1:5">
      <c r="A8825" s="303" t="s">
        <v>39778</v>
      </c>
      <c r="B8825" s="303" t="s">
        <v>63494</v>
      </c>
      <c r="C8825" s="303" t="s">
        <v>58</v>
      </c>
      <c r="D8825" s="304">
        <v>18.989999999999998</v>
      </c>
      <c r="E8825" s="305">
        <v>18.989999999999998</v>
      </c>
    </row>
    <row r="8826" spans="1:5">
      <c r="A8826" s="303" t="s">
        <v>39786</v>
      </c>
      <c r="B8826" s="303" t="s">
        <v>63495</v>
      </c>
      <c r="C8826" s="303" t="s">
        <v>58</v>
      </c>
      <c r="D8826" s="304">
        <v>16.309999999999999</v>
      </c>
      <c r="E8826" s="305">
        <v>16.309999999999999</v>
      </c>
    </row>
    <row r="8827" spans="1:5">
      <c r="A8827" s="303" t="s">
        <v>63496</v>
      </c>
      <c r="B8827" s="303" t="s">
        <v>63497</v>
      </c>
      <c r="C8827" s="303" t="s">
        <v>58</v>
      </c>
      <c r="D8827" s="304">
        <v>18.989999999999998</v>
      </c>
      <c r="E8827" s="305">
        <v>18.989999999999998</v>
      </c>
    </row>
    <row r="8828" spans="1:5">
      <c r="A8828" s="303" t="s">
        <v>63498</v>
      </c>
      <c r="B8828" s="303" t="s">
        <v>63499</v>
      </c>
      <c r="C8828" s="303" t="s">
        <v>58</v>
      </c>
      <c r="D8828" s="304">
        <v>16.29</v>
      </c>
      <c r="E8828" s="305">
        <v>16.29</v>
      </c>
    </row>
    <row r="8829" spans="1:5">
      <c r="A8829" s="303" t="s">
        <v>63500</v>
      </c>
      <c r="B8829" s="303" t="s">
        <v>63501</v>
      </c>
      <c r="C8829" s="303" t="s">
        <v>58</v>
      </c>
      <c r="D8829" s="304">
        <v>18.21</v>
      </c>
      <c r="E8829" s="305">
        <v>18.21</v>
      </c>
    </row>
    <row r="8830" spans="1:5">
      <c r="A8830" s="303" t="s">
        <v>63502</v>
      </c>
      <c r="B8830" s="303" t="s">
        <v>63503</v>
      </c>
      <c r="C8830" s="303" t="s">
        <v>58</v>
      </c>
      <c r="D8830" s="304">
        <v>14.49</v>
      </c>
      <c r="E8830" s="305">
        <v>14.49</v>
      </c>
    </row>
    <row r="8831" spans="1:5">
      <c r="A8831" s="303" t="s">
        <v>63504</v>
      </c>
      <c r="B8831" s="303" t="s">
        <v>63505</v>
      </c>
      <c r="C8831" s="303" t="s">
        <v>58</v>
      </c>
      <c r="D8831" s="304">
        <v>23.73</v>
      </c>
      <c r="E8831" s="305">
        <v>23.73</v>
      </c>
    </row>
    <row r="8832" spans="1:5">
      <c r="A8832" s="303" t="s">
        <v>63506</v>
      </c>
      <c r="B8832" s="303" t="s">
        <v>63507</v>
      </c>
      <c r="C8832" s="303" t="s">
        <v>58</v>
      </c>
      <c r="D8832" s="304">
        <v>17.420000000000002</v>
      </c>
      <c r="E8832" s="305">
        <v>17.420000000000002</v>
      </c>
    </row>
    <row r="8833" spans="1:5">
      <c r="A8833" s="303" t="s">
        <v>63508</v>
      </c>
      <c r="B8833" s="303" t="s">
        <v>63509</v>
      </c>
      <c r="C8833" s="303" t="s">
        <v>58</v>
      </c>
      <c r="D8833" s="304">
        <v>18</v>
      </c>
      <c r="E8833" s="305">
        <v>18</v>
      </c>
    </row>
    <row r="8834" spans="1:5">
      <c r="A8834" s="303" t="s">
        <v>63510</v>
      </c>
      <c r="B8834" s="303" t="s">
        <v>63511</v>
      </c>
      <c r="C8834" s="303" t="s">
        <v>58</v>
      </c>
      <c r="D8834" s="304">
        <v>23.73</v>
      </c>
      <c r="E8834" s="305">
        <v>23.73</v>
      </c>
    </row>
    <row r="8835" spans="1:5">
      <c r="A8835" s="303" t="s">
        <v>63512</v>
      </c>
      <c r="B8835" s="303" t="s">
        <v>63513</v>
      </c>
      <c r="C8835" s="303" t="s">
        <v>58</v>
      </c>
      <c r="D8835" s="304">
        <v>20.04</v>
      </c>
      <c r="E8835" s="305">
        <v>20.04</v>
      </c>
    </row>
    <row r="8836" spans="1:5">
      <c r="A8836" s="303" t="s">
        <v>63514</v>
      </c>
      <c r="B8836" s="303" t="s">
        <v>63515</v>
      </c>
      <c r="C8836" s="303" t="s">
        <v>58</v>
      </c>
      <c r="D8836" s="304">
        <v>27.12</v>
      </c>
      <c r="E8836" s="305">
        <v>27.12</v>
      </c>
    </row>
    <row r="8837" spans="1:5">
      <c r="A8837" s="303" t="s">
        <v>63516</v>
      </c>
      <c r="B8837" s="303" t="s">
        <v>63517</v>
      </c>
      <c r="C8837" s="303" t="s">
        <v>58</v>
      </c>
      <c r="D8837" s="304">
        <v>19.37</v>
      </c>
      <c r="E8837" s="305">
        <v>19.37</v>
      </c>
    </row>
    <row r="8838" spans="1:5">
      <c r="A8838" s="303" t="s">
        <v>63518</v>
      </c>
      <c r="B8838" s="303" t="s">
        <v>63519</v>
      </c>
      <c r="C8838" s="303" t="s">
        <v>63</v>
      </c>
      <c r="D8838" s="304">
        <v>45.78</v>
      </c>
      <c r="E8838" s="305">
        <v>45.78</v>
      </c>
    </row>
    <row r="8839" spans="1:5">
      <c r="A8839" s="303" t="s">
        <v>63520</v>
      </c>
      <c r="B8839" s="303" t="s">
        <v>63521</v>
      </c>
      <c r="C8839" s="303" t="s">
        <v>58</v>
      </c>
      <c r="D8839" s="304">
        <v>110.47</v>
      </c>
      <c r="E8839" s="305">
        <v>110.47</v>
      </c>
    </row>
    <row r="8840" spans="1:5">
      <c r="A8840" s="303" t="s">
        <v>63522</v>
      </c>
      <c r="B8840" s="303" t="s">
        <v>63523</v>
      </c>
      <c r="C8840" s="303" t="s">
        <v>58</v>
      </c>
      <c r="D8840" s="304">
        <v>46.5</v>
      </c>
      <c r="E8840" s="305">
        <v>46.5</v>
      </c>
    </row>
    <row r="8841" spans="1:5">
      <c r="A8841" s="303" t="s">
        <v>63524</v>
      </c>
      <c r="B8841" s="303" t="s">
        <v>63525</v>
      </c>
      <c r="C8841" s="303" t="s">
        <v>58</v>
      </c>
      <c r="D8841" s="304">
        <v>9.9700000000000006</v>
      </c>
      <c r="E8841" s="305">
        <v>9.9700000000000006</v>
      </c>
    </row>
    <row r="8842" spans="1:5">
      <c r="A8842" s="303" t="s">
        <v>63526</v>
      </c>
      <c r="B8842" s="303" t="s">
        <v>63527</v>
      </c>
      <c r="C8842" s="303" t="s">
        <v>58</v>
      </c>
      <c r="D8842" s="304">
        <v>25.2</v>
      </c>
      <c r="E8842" s="305">
        <v>25.2</v>
      </c>
    </row>
    <row r="8843" spans="1:5">
      <c r="A8843" s="303" t="s">
        <v>63528</v>
      </c>
      <c r="B8843" s="303" t="s">
        <v>63529</v>
      </c>
      <c r="C8843" s="303" t="s">
        <v>58</v>
      </c>
      <c r="D8843" s="304">
        <v>17.809999999999999</v>
      </c>
      <c r="E8843" s="305">
        <v>17.809999999999999</v>
      </c>
    </row>
    <row r="8844" spans="1:5">
      <c r="A8844" s="303" t="s">
        <v>63530</v>
      </c>
      <c r="B8844" s="303" t="s">
        <v>63531</v>
      </c>
      <c r="C8844" s="303" t="s">
        <v>58</v>
      </c>
      <c r="D8844" s="304">
        <v>17.32</v>
      </c>
      <c r="E8844" s="305">
        <v>17.32</v>
      </c>
    </row>
    <row r="8845" spans="1:5">
      <c r="A8845" s="303" t="s">
        <v>63532</v>
      </c>
      <c r="B8845" s="303" t="s">
        <v>63533</v>
      </c>
      <c r="C8845" s="303" t="s">
        <v>58</v>
      </c>
      <c r="D8845" s="304">
        <v>28.36</v>
      </c>
      <c r="E8845" s="305">
        <v>28.36</v>
      </c>
    </row>
    <row r="8846" spans="1:5">
      <c r="A8846" s="303" t="s">
        <v>63534</v>
      </c>
      <c r="B8846" s="303" t="s">
        <v>63535</v>
      </c>
      <c r="C8846" s="303" t="s">
        <v>58</v>
      </c>
      <c r="D8846" s="304">
        <v>25.48</v>
      </c>
      <c r="E8846" s="305">
        <v>25.48</v>
      </c>
    </row>
    <row r="8847" spans="1:5">
      <c r="A8847" s="303" t="s">
        <v>63536</v>
      </c>
      <c r="B8847" s="303" t="s">
        <v>63537</v>
      </c>
      <c r="C8847" s="303" t="s">
        <v>58</v>
      </c>
      <c r="D8847" s="304">
        <v>14.36</v>
      </c>
      <c r="E8847" s="305">
        <v>14.36</v>
      </c>
    </row>
    <row r="8848" spans="1:5">
      <c r="A8848" s="303" t="s">
        <v>63538</v>
      </c>
      <c r="B8848" s="303" t="s">
        <v>63539</v>
      </c>
      <c r="C8848" s="303" t="s">
        <v>58</v>
      </c>
      <c r="D8848" s="304">
        <v>30.47</v>
      </c>
      <c r="E8848" s="305">
        <v>30.47</v>
      </c>
    </row>
    <row r="8849" spans="1:5">
      <c r="A8849" s="303" t="s">
        <v>63540</v>
      </c>
      <c r="B8849" s="303" t="s">
        <v>63541</v>
      </c>
      <c r="C8849" s="303" t="s">
        <v>58</v>
      </c>
      <c r="D8849" s="304">
        <v>12.94</v>
      </c>
      <c r="E8849" s="305">
        <v>12.94</v>
      </c>
    </row>
    <row r="8850" spans="1:5">
      <c r="A8850" s="303" t="s">
        <v>63542</v>
      </c>
      <c r="B8850" s="303" t="s">
        <v>63543</v>
      </c>
      <c r="C8850" s="303" t="s">
        <v>58</v>
      </c>
      <c r="D8850" s="304">
        <v>13.12</v>
      </c>
      <c r="E8850" s="305">
        <v>13.12</v>
      </c>
    </row>
    <row r="8851" spans="1:5">
      <c r="A8851" s="303" t="s">
        <v>63544</v>
      </c>
      <c r="B8851" s="303" t="s">
        <v>63545</v>
      </c>
      <c r="C8851" s="303" t="s">
        <v>58</v>
      </c>
      <c r="D8851" s="304">
        <v>16.28</v>
      </c>
      <c r="E8851" s="305">
        <v>16.28</v>
      </c>
    </row>
    <row r="8852" spans="1:5">
      <c r="A8852" s="303" t="s">
        <v>63546</v>
      </c>
      <c r="B8852" s="303" t="s">
        <v>63547</v>
      </c>
      <c r="C8852" s="303" t="s">
        <v>58</v>
      </c>
      <c r="D8852" s="304">
        <v>22.95</v>
      </c>
      <c r="E8852" s="305">
        <v>22.95</v>
      </c>
    </row>
    <row r="8853" spans="1:5">
      <c r="A8853" s="303" t="s">
        <v>34422</v>
      </c>
      <c r="B8853" s="303" t="s">
        <v>63548</v>
      </c>
      <c r="C8853" s="303" t="s">
        <v>58</v>
      </c>
      <c r="D8853" s="304">
        <v>25.93</v>
      </c>
      <c r="E8853" s="305">
        <v>25.93</v>
      </c>
    </row>
    <row r="8854" spans="1:5">
      <c r="A8854" s="303" t="s">
        <v>34428</v>
      </c>
      <c r="B8854" s="303" t="s">
        <v>63549</v>
      </c>
      <c r="C8854" s="303" t="s">
        <v>58</v>
      </c>
      <c r="D8854" s="304">
        <v>16.760000000000002</v>
      </c>
      <c r="E8854" s="305">
        <v>16.760000000000002</v>
      </c>
    </row>
    <row r="8855" spans="1:5">
      <c r="A8855" s="303" t="s">
        <v>63550</v>
      </c>
      <c r="B8855" s="303" t="s">
        <v>63551</v>
      </c>
      <c r="C8855" s="303" t="s">
        <v>58</v>
      </c>
      <c r="D8855" s="304">
        <v>10.31</v>
      </c>
      <c r="E8855" s="305">
        <v>10.31</v>
      </c>
    </row>
    <row r="8856" spans="1:5">
      <c r="A8856" s="303" t="s">
        <v>34420</v>
      </c>
      <c r="B8856" s="303" t="s">
        <v>63552</v>
      </c>
      <c r="C8856" s="303" t="s">
        <v>58</v>
      </c>
      <c r="D8856" s="304">
        <v>13.46</v>
      </c>
      <c r="E8856" s="305">
        <v>13.46</v>
      </c>
    </row>
    <row r="8857" spans="1:5">
      <c r="A8857" s="303" t="s">
        <v>63553</v>
      </c>
      <c r="B8857" s="303" t="s">
        <v>63554</v>
      </c>
      <c r="C8857" s="303" t="s">
        <v>58</v>
      </c>
      <c r="D8857" s="304">
        <v>123.44</v>
      </c>
      <c r="E8857" s="305">
        <v>123.44</v>
      </c>
    </row>
    <row r="8858" spans="1:5">
      <c r="A8858" s="303" t="s">
        <v>34426</v>
      </c>
      <c r="B8858" s="303" t="s">
        <v>63555</v>
      </c>
      <c r="C8858" s="303" t="s">
        <v>58</v>
      </c>
      <c r="D8858" s="304">
        <v>52.55</v>
      </c>
      <c r="E8858" s="305">
        <v>52.55</v>
      </c>
    </row>
    <row r="8859" spans="1:5">
      <c r="A8859" s="303" t="s">
        <v>34418</v>
      </c>
      <c r="B8859" s="303" t="s">
        <v>63556</v>
      </c>
      <c r="C8859" s="303" t="s">
        <v>58</v>
      </c>
      <c r="D8859" s="304">
        <v>11.2</v>
      </c>
      <c r="E8859" s="305">
        <v>11.2</v>
      </c>
    </row>
    <row r="8860" spans="1:5">
      <c r="A8860" s="303" t="s">
        <v>34424</v>
      </c>
      <c r="B8860" s="303" t="s">
        <v>63557</v>
      </c>
      <c r="C8860" s="303" t="s">
        <v>58</v>
      </c>
      <c r="D8860" s="304">
        <v>148.84</v>
      </c>
      <c r="E8860" s="305">
        <v>148.84</v>
      </c>
    </row>
    <row r="8861" spans="1:5">
      <c r="A8861" s="303" t="s">
        <v>63558</v>
      </c>
      <c r="B8861" s="303" t="s">
        <v>63559</v>
      </c>
      <c r="C8861" s="303" t="s">
        <v>58</v>
      </c>
      <c r="D8861" s="304">
        <v>273.95</v>
      </c>
      <c r="E8861" s="305">
        <v>273.95</v>
      </c>
    </row>
    <row r="8862" spans="1:5">
      <c r="A8862" s="303" t="s">
        <v>33992</v>
      </c>
      <c r="B8862" s="303" t="s">
        <v>63560</v>
      </c>
      <c r="C8862" s="303" t="s">
        <v>58</v>
      </c>
      <c r="D8862" s="304">
        <v>49.31</v>
      </c>
      <c r="E8862" s="305">
        <v>49.31</v>
      </c>
    </row>
    <row r="8863" spans="1:5">
      <c r="A8863" s="303" t="s">
        <v>33990</v>
      </c>
      <c r="B8863" s="303" t="s">
        <v>63561</v>
      </c>
      <c r="C8863" s="303" t="s">
        <v>58</v>
      </c>
      <c r="D8863" s="304">
        <v>43.95</v>
      </c>
      <c r="E8863" s="305">
        <v>43.95</v>
      </c>
    </row>
    <row r="8864" spans="1:5">
      <c r="A8864" s="303" t="s">
        <v>33986</v>
      </c>
      <c r="B8864" s="303" t="s">
        <v>63562</v>
      </c>
      <c r="C8864" s="303" t="s">
        <v>58</v>
      </c>
      <c r="D8864" s="304">
        <v>13</v>
      </c>
      <c r="E8864" s="305">
        <v>13</v>
      </c>
    </row>
    <row r="8865" spans="1:5">
      <c r="A8865" s="303" t="s">
        <v>63563</v>
      </c>
      <c r="B8865" s="303" t="s">
        <v>63564</v>
      </c>
      <c r="C8865" s="303" t="s">
        <v>58</v>
      </c>
      <c r="D8865" s="304">
        <v>19.2</v>
      </c>
      <c r="E8865" s="305">
        <v>19.2</v>
      </c>
    </row>
    <row r="8866" spans="1:5">
      <c r="A8866" s="303" t="s">
        <v>44079</v>
      </c>
      <c r="B8866" s="303" t="s">
        <v>63565</v>
      </c>
      <c r="C8866" s="303" t="s">
        <v>58</v>
      </c>
      <c r="D8866" s="304">
        <v>74.45</v>
      </c>
      <c r="E8866" s="305">
        <v>74.45</v>
      </c>
    </row>
    <row r="8867" spans="1:5">
      <c r="A8867" s="303" t="s">
        <v>33988</v>
      </c>
      <c r="B8867" s="303" t="s">
        <v>63566</v>
      </c>
      <c r="C8867" s="303" t="s">
        <v>58</v>
      </c>
      <c r="D8867" s="304">
        <v>15.09</v>
      </c>
      <c r="E8867" s="305">
        <v>15.09</v>
      </c>
    </row>
    <row r="8868" spans="1:5">
      <c r="A8868" s="303" t="s">
        <v>33984</v>
      </c>
      <c r="B8868" s="303" t="s">
        <v>63567</v>
      </c>
      <c r="C8868" s="303" t="s">
        <v>58</v>
      </c>
      <c r="D8868" s="304">
        <v>12.23</v>
      </c>
      <c r="E8868" s="305">
        <v>12.23</v>
      </c>
    </row>
    <row r="8869" spans="1:5">
      <c r="A8869" s="303" t="s">
        <v>63568</v>
      </c>
      <c r="B8869" s="303" t="s">
        <v>63569</v>
      </c>
      <c r="C8869" s="303" t="s">
        <v>58</v>
      </c>
      <c r="D8869" s="304">
        <v>1.52</v>
      </c>
      <c r="E8869" s="305">
        <v>1.52</v>
      </c>
    </row>
    <row r="8870" spans="1:5">
      <c r="A8870" s="303" t="s">
        <v>63570</v>
      </c>
      <c r="B8870" s="303" t="s">
        <v>63571</v>
      </c>
      <c r="C8870" s="303" t="s">
        <v>58</v>
      </c>
      <c r="D8870" s="304">
        <v>3.24</v>
      </c>
      <c r="E8870" s="305">
        <v>3.24</v>
      </c>
    </row>
    <row r="8871" spans="1:5">
      <c r="A8871" s="303" t="s">
        <v>39494</v>
      </c>
      <c r="B8871" s="303" t="s">
        <v>63572</v>
      </c>
      <c r="C8871" s="303" t="s">
        <v>58</v>
      </c>
      <c r="D8871" s="304">
        <v>10.039999999999999</v>
      </c>
      <c r="E8871" s="305">
        <v>10.039999999999999</v>
      </c>
    </row>
    <row r="8872" spans="1:5">
      <c r="A8872" s="303" t="s">
        <v>63573</v>
      </c>
      <c r="B8872" s="303" t="s">
        <v>63574</v>
      </c>
      <c r="C8872" s="303" t="s">
        <v>58</v>
      </c>
      <c r="D8872" s="304">
        <v>16.45</v>
      </c>
      <c r="E8872" s="305">
        <v>16.45</v>
      </c>
    </row>
    <row r="8873" spans="1:5">
      <c r="A8873" s="303" t="s">
        <v>43518</v>
      </c>
      <c r="B8873" s="303" t="s">
        <v>63575</v>
      </c>
      <c r="C8873" s="303" t="s">
        <v>58</v>
      </c>
      <c r="D8873" s="304">
        <v>22.07</v>
      </c>
      <c r="E8873" s="305">
        <v>22.07</v>
      </c>
    </row>
    <row r="8874" spans="1:5">
      <c r="A8874" s="303" t="s">
        <v>39530</v>
      </c>
      <c r="B8874" s="303" t="s">
        <v>63576</v>
      </c>
      <c r="C8874" s="303" t="s">
        <v>58</v>
      </c>
      <c r="D8874" s="304">
        <v>6.58</v>
      </c>
      <c r="E8874" s="305">
        <v>6.58</v>
      </c>
    </row>
    <row r="8875" spans="1:5">
      <c r="A8875" s="303" t="s">
        <v>39532</v>
      </c>
      <c r="B8875" s="303" t="s">
        <v>63577</v>
      </c>
      <c r="C8875" s="303" t="s">
        <v>58</v>
      </c>
      <c r="D8875" s="304">
        <v>34.630000000000003</v>
      </c>
      <c r="E8875" s="305">
        <v>34.630000000000003</v>
      </c>
    </row>
    <row r="8876" spans="1:5">
      <c r="A8876" s="303" t="s">
        <v>39534</v>
      </c>
      <c r="B8876" s="303" t="s">
        <v>63578</v>
      </c>
      <c r="C8876" s="303" t="s">
        <v>58</v>
      </c>
      <c r="D8876" s="304">
        <v>42.98</v>
      </c>
      <c r="E8876" s="305">
        <v>42.98</v>
      </c>
    </row>
    <row r="8877" spans="1:5">
      <c r="A8877" s="303" t="s">
        <v>43701</v>
      </c>
      <c r="B8877" s="303" t="s">
        <v>63579</v>
      </c>
      <c r="C8877" s="303" t="s">
        <v>58</v>
      </c>
      <c r="D8877" s="304">
        <v>7.73</v>
      </c>
      <c r="E8877" s="305">
        <v>7.73</v>
      </c>
    </row>
    <row r="8878" spans="1:5">
      <c r="A8878" s="303" t="s">
        <v>39536</v>
      </c>
      <c r="B8878" s="303" t="s">
        <v>63580</v>
      </c>
      <c r="C8878" s="303" t="s">
        <v>58</v>
      </c>
      <c r="D8878" s="304">
        <v>58.47</v>
      </c>
      <c r="E8878" s="305">
        <v>58.47</v>
      </c>
    </row>
    <row r="8879" spans="1:5">
      <c r="A8879" s="303" t="s">
        <v>63581</v>
      </c>
      <c r="B8879" s="303" t="s">
        <v>63582</v>
      </c>
      <c r="C8879" s="303" t="s">
        <v>58</v>
      </c>
      <c r="D8879" s="304">
        <v>8.16</v>
      </c>
      <c r="E8879" s="305">
        <v>8.16</v>
      </c>
    </row>
    <row r="8880" spans="1:5">
      <c r="A8880" s="303" t="s">
        <v>39526</v>
      </c>
      <c r="B8880" s="303" t="s">
        <v>63583</v>
      </c>
      <c r="C8880" s="303" t="s">
        <v>58</v>
      </c>
      <c r="D8880" s="304">
        <v>10.19</v>
      </c>
      <c r="E8880" s="305">
        <v>10.19</v>
      </c>
    </row>
    <row r="8881" spans="1:5">
      <c r="A8881" s="303" t="s">
        <v>39542</v>
      </c>
      <c r="B8881" s="303" t="s">
        <v>63584</v>
      </c>
      <c r="C8881" s="303" t="s">
        <v>58</v>
      </c>
      <c r="D8881" s="304">
        <v>14.3</v>
      </c>
      <c r="E8881" s="305">
        <v>14.3</v>
      </c>
    </row>
    <row r="8882" spans="1:5">
      <c r="A8882" s="303" t="s">
        <v>39544</v>
      </c>
      <c r="B8882" s="303" t="s">
        <v>63585</v>
      </c>
      <c r="C8882" s="303" t="s">
        <v>58</v>
      </c>
      <c r="D8882" s="304">
        <v>5.77</v>
      </c>
      <c r="E8882" s="305">
        <v>5.77</v>
      </c>
    </row>
    <row r="8883" spans="1:5">
      <c r="A8883" s="303" t="s">
        <v>39528</v>
      </c>
      <c r="B8883" s="303" t="s">
        <v>63586</v>
      </c>
      <c r="C8883" s="303" t="s">
        <v>58</v>
      </c>
      <c r="D8883" s="304">
        <v>21.34</v>
      </c>
      <c r="E8883" s="305">
        <v>21.34</v>
      </c>
    </row>
    <row r="8884" spans="1:5">
      <c r="A8884" s="303" t="s">
        <v>39546</v>
      </c>
      <c r="B8884" s="303" t="s">
        <v>63587</v>
      </c>
      <c r="C8884" s="303" t="s">
        <v>58</v>
      </c>
      <c r="D8884" s="304">
        <v>32.270000000000003</v>
      </c>
      <c r="E8884" s="305">
        <v>32.270000000000003</v>
      </c>
    </row>
    <row r="8885" spans="1:5">
      <c r="A8885" s="303" t="s">
        <v>34438</v>
      </c>
      <c r="B8885" s="303" t="s">
        <v>63588</v>
      </c>
      <c r="C8885" s="303" t="s">
        <v>58</v>
      </c>
      <c r="D8885" s="304">
        <v>9.2799999999999994</v>
      </c>
      <c r="E8885" s="305">
        <v>9.2799999999999994</v>
      </c>
    </row>
    <row r="8886" spans="1:5">
      <c r="A8886" s="303" t="s">
        <v>34436</v>
      </c>
      <c r="B8886" s="303" t="s">
        <v>63589</v>
      </c>
      <c r="C8886" s="303" t="s">
        <v>58</v>
      </c>
      <c r="D8886" s="304">
        <v>5.95</v>
      </c>
      <c r="E8886" s="305">
        <v>5.95</v>
      </c>
    </row>
    <row r="8887" spans="1:5">
      <c r="A8887" s="303" t="s">
        <v>34382</v>
      </c>
      <c r="B8887" s="303" t="s">
        <v>63590</v>
      </c>
      <c r="C8887" s="303" t="s">
        <v>58</v>
      </c>
      <c r="D8887" s="304">
        <v>2.0299999999999998</v>
      </c>
      <c r="E8887" s="305">
        <v>2.0299999999999998</v>
      </c>
    </row>
    <row r="8888" spans="1:5">
      <c r="A8888" s="303" t="s">
        <v>63591</v>
      </c>
      <c r="B8888" s="303" t="s">
        <v>63592</v>
      </c>
      <c r="C8888" s="303" t="s">
        <v>58</v>
      </c>
      <c r="D8888" s="304">
        <v>4.2300000000000004</v>
      </c>
      <c r="E8888" s="305">
        <v>4.2300000000000004</v>
      </c>
    </row>
    <row r="8889" spans="1:5">
      <c r="A8889" s="303" t="s">
        <v>34440</v>
      </c>
      <c r="B8889" s="303" t="s">
        <v>63593</v>
      </c>
      <c r="C8889" s="303" t="s">
        <v>58</v>
      </c>
      <c r="D8889" s="304">
        <v>23.36</v>
      </c>
      <c r="E8889" s="305">
        <v>23.36</v>
      </c>
    </row>
    <row r="8890" spans="1:5">
      <c r="A8890" s="303" t="s">
        <v>34386</v>
      </c>
      <c r="B8890" s="303" t="s">
        <v>63594</v>
      </c>
      <c r="C8890" s="303" t="s">
        <v>58</v>
      </c>
      <c r="D8890" s="304">
        <v>10.29</v>
      </c>
      <c r="E8890" s="305">
        <v>10.29</v>
      </c>
    </row>
    <row r="8891" spans="1:5">
      <c r="A8891" s="303" t="s">
        <v>34384</v>
      </c>
      <c r="B8891" s="303" t="s">
        <v>63595</v>
      </c>
      <c r="C8891" s="303" t="s">
        <v>58</v>
      </c>
      <c r="D8891" s="304">
        <v>2.38</v>
      </c>
      <c r="E8891" s="305">
        <v>2.38</v>
      </c>
    </row>
    <row r="8892" spans="1:5">
      <c r="A8892" s="303" t="s">
        <v>63596</v>
      </c>
      <c r="B8892" s="303" t="s">
        <v>63597</v>
      </c>
      <c r="C8892" s="303" t="s">
        <v>58</v>
      </c>
      <c r="D8892" s="304">
        <v>33.92</v>
      </c>
      <c r="E8892" s="305">
        <v>33.92</v>
      </c>
    </row>
    <row r="8893" spans="1:5">
      <c r="A8893" s="303" t="s">
        <v>63598</v>
      </c>
      <c r="B8893" s="303" t="s">
        <v>63599</v>
      </c>
      <c r="C8893" s="303" t="s">
        <v>58</v>
      </c>
      <c r="D8893" s="304">
        <v>53.17</v>
      </c>
      <c r="E8893" s="305">
        <v>53.17</v>
      </c>
    </row>
    <row r="8894" spans="1:5">
      <c r="A8894" s="303" t="s">
        <v>63600</v>
      </c>
      <c r="B8894" s="303" t="s">
        <v>63601</v>
      </c>
      <c r="C8894" s="303" t="s">
        <v>58</v>
      </c>
      <c r="D8894" s="304">
        <v>8.35</v>
      </c>
      <c r="E8894" s="305">
        <v>8.35</v>
      </c>
    </row>
    <row r="8895" spans="1:5">
      <c r="A8895" s="303" t="s">
        <v>63602</v>
      </c>
      <c r="B8895" s="303" t="s">
        <v>63603</v>
      </c>
      <c r="C8895" s="303" t="s">
        <v>58</v>
      </c>
      <c r="D8895" s="304">
        <v>9.36</v>
      </c>
      <c r="E8895" s="305">
        <v>9.36</v>
      </c>
    </row>
    <row r="8896" spans="1:5">
      <c r="A8896" s="303" t="s">
        <v>63604</v>
      </c>
      <c r="B8896" s="303" t="s">
        <v>63605</v>
      </c>
      <c r="C8896" s="303" t="s">
        <v>58</v>
      </c>
      <c r="D8896" s="304">
        <v>12.37</v>
      </c>
      <c r="E8896" s="305">
        <v>12.37</v>
      </c>
    </row>
    <row r="8897" spans="1:5">
      <c r="A8897" s="303" t="s">
        <v>63606</v>
      </c>
      <c r="B8897" s="303" t="s">
        <v>63607</v>
      </c>
      <c r="C8897" s="303" t="s">
        <v>58</v>
      </c>
      <c r="D8897" s="304">
        <v>17.260000000000002</v>
      </c>
      <c r="E8897" s="305">
        <v>17.260000000000002</v>
      </c>
    </row>
    <row r="8898" spans="1:5">
      <c r="A8898" s="303" t="s">
        <v>63608</v>
      </c>
      <c r="B8898" s="303" t="s">
        <v>63609</v>
      </c>
      <c r="C8898" s="303" t="s">
        <v>58</v>
      </c>
      <c r="D8898" s="304">
        <v>8.4700000000000006</v>
      </c>
      <c r="E8898" s="305">
        <v>8.4700000000000006</v>
      </c>
    </row>
    <row r="8899" spans="1:5">
      <c r="A8899" s="303" t="s">
        <v>63610</v>
      </c>
      <c r="B8899" s="303" t="s">
        <v>63611</v>
      </c>
      <c r="C8899" s="303" t="s">
        <v>58</v>
      </c>
      <c r="D8899" s="304">
        <v>8.6199999999999992</v>
      </c>
      <c r="E8899" s="305">
        <v>8.6199999999999992</v>
      </c>
    </row>
    <row r="8900" spans="1:5">
      <c r="A8900" s="303" t="s">
        <v>63612</v>
      </c>
      <c r="B8900" s="303" t="s">
        <v>63613</v>
      </c>
      <c r="C8900" s="303" t="s">
        <v>58</v>
      </c>
      <c r="D8900" s="304">
        <v>10.09</v>
      </c>
      <c r="E8900" s="305">
        <v>10.09</v>
      </c>
    </row>
    <row r="8901" spans="1:5">
      <c r="A8901" s="303" t="s">
        <v>63614</v>
      </c>
      <c r="B8901" s="303" t="s">
        <v>63615</v>
      </c>
      <c r="C8901" s="303" t="s">
        <v>58</v>
      </c>
      <c r="D8901" s="304">
        <v>18.23</v>
      </c>
      <c r="E8901" s="305">
        <v>18.23</v>
      </c>
    </row>
    <row r="8902" spans="1:5">
      <c r="A8902" s="303" t="s">
        <v>63616</v>
      </c>
      <c r="B8902" s="303" t="s">
        <v>63617</v>
      </c>
      <c r="C8902" s="303" t="s">
        <v>58</v>
      </c>
      <c r="D8902" s="304">
        <v>11.95</v>
      </c>
      <c r="E8902" s="305">
        <v>11.95</v>
      </c>
    </row>
    <row r="8903" spans="1:5">
      <c r="A8903" s="303" t="s">
        <v>63618</v>
      </c>
      <c r="B8903" s="303" t="s">
        <v>63619</v>
      </c>
      <c r="C8903" s="303" t="s">
        <v>58</v>
      </c>
      <c r="D8903" s="304">
        <v>20.61</v>
      </c>
      <c r="E8903" s="305">
        <v>20.61</v>
      </c>
    </row>
    <row r="8904" spans="1:5">
      <c r="A8904" s="303" t="s">
        <v>63620</v>
      </c>
      <c r="B8904" s="303" t="s">
        <v>63621</v>
      </c>
      <c r="C8904" s="303" t="s">
        <v>58</v>
      </c>
      <c r="D8904" s="304">
        <v>8.9499999999999993</v>
      </c>
      <c r="E8904" s="305">
        <v>8.9499999999999993</v>
      </c>
    </row>
    <row r="8905" spans="1:5">
      <c r="A8905" s="303" t="s">
        <v>63622</v>
      </c>
      <c r="B8905" s="303" t="s">
        <v>63623</v>
      </c>
      <c r="C8905" s="303" t="s">
        <v>58</v>
      </c>
      <c r="D8905" s="304">
        <v>1592.71</v>
      </c>
      <c r="E8905" s="305">
        <v>1592.71</v>
      </c>
    </row>
    <row r="8906" spans="1:5">
      <c r="A8906" s="303" t="s">
        <v>63624</v>
      </c>
      <c r="B8906" s="303" t="s">
        <v>63625</v>
      </c>
      <c r="C8906" s="303" t="s">
        <v>58</v>
      </c>
      <c r="D8906" s="304">
        <v>18.940000000000001</v>
      </c>
      <c r="E8906" s="305">
        <v>18.940000000000001</v>
      </c>
    </row>
    <row r="8907" spans="1:5">
      <c r="A8907" s="303" t="s">
        <v>63626</v>
      </c>
      <c r="B8907" s="303" t="s">
        <v>63627</v>
      </c>
      <c r="C8907" s="303" t="s">
        <v>58</v>
      </c>
      <c r="D8907" s="304">
        <v>25.16</v>
      </c>
      <c r="E8907" s="305">
        <v>25.16</v>
      </c>
    </row>
    <row r="8908" spans="1:5">
      <c r="A8908" s="303" t="s">
        <v>63628</v>
      </c>
      <c r="B8908" s="303" t="s">
        <v>63629</v>
      </c>
      <c r="C8908" s="303" t="s">
        <v>58</v>
      </c>
      <c r="D8908" s="304">
        <v>22.54</v>
      </c>
      <c r="E8908" s="305">
        <v>22.54</v>
      </c>
    </row>
    <row r="8909" spans="1:5">
      <c r="A8909" s="303" t="s">
        <v>63630</v>
      </c>
      <c r="B8909" s="303" t="s">
        <v>63631</v>
      </c>
      <c r="C8909" s="303" t="s">
        <v>58</v>
      </c>
      <c r="D8909" s="304">
        <v>29.03</v>
      </c>
      <c r="E8909" s="305">
        <v>29.03</v>
      </c>
    </row>
    <row r="8910" spans="1:5">
      <c r="A8910" s="303" t="s">
        <v>63632</v>
      </c>
      <c r="B8910" s="303" t="s">
        <v>63633</v>
      </c>
      <c r="C8910" s="303" t="s">
        <v>58</v>
      </c>
      <c r="D8910" s="304">
        <v>46.46</v>
      </c>
      <c r="E8910" s="305">
        <v>46.46</v>
      </c>
    </row>
    <row r="8911" spans="1:5">
      <c r="A8911" s="303" t="s">
        <v>63634</v>
      </c>
      <c r="B8911" s="303" t="s">
        <v>63635</v>
      </c>
      <c r="C8911" s="303" t="s">
        <v>58</v>
      </c>
      <c r="D8911" s="304">
        <v>56.88</v>
      </c>
      <c r="E8911" s="305">
        <v>56.88</v>
      </c>
    </row>
    <row r="8912" spans="1:5">
      <c r="A8912" s="303" t="s">
        <v>63636</v>
      </c>
      <c r="B8912" s="303" t="s">
        <v>63637</v>
      </c>
      <c r="C8912" s="303" t="s">
        <v>58</v>
      </c>
      <c r="D8912" s="304">
        <v>92.71</v>
      </c>
      <c r="E8912" s="305">
        <v>92.71</v>
      </c>
    </row>
    <row r="8913" spans="1:5">
      <c r="A8913" s="303" t="s">
        <v>63638</v>
      </c>
      <c r="B8913" s="303" t="s">
        <v>63639</v>
      </c>
      <c r="C8913" s="303" t="s">
        <v>58</v>
      </c>
      <c r="D8913" s="304">
        <v>357.7</v>
      </c>
      <c r="E8913" s="305">
        <v>357.7</v>
      </c>
    </row>
    <row r="8914" spans="1:5">
      <c r="A8914" s="303" t="s">
        <v>63640</v>
      </c>
      <c r="B8914" s="303" t="s">
        <v>63641</v>
      </c>
      <c r="C8914" s="303" t="s">
        <v>58</v>
      </c>
      <c r="D8914" s="304">
        <v>519.46</v>
      </c>
      <c r="E8914" s="305">
        <v>519.46</v>
      </c>
    </row>
    <row r="8915" spans="1:5">
      <c r="A8915" s="303" t="s">
        <v>43982</v>
      </c>
      <c r="B8915" s="303" t="s">
        <v>63642</v>
      </c>
      <c r="C8915" s="303" t="s">
        <v>63643</v>
      </c>
      <c r="D8915" s="304">
        <v>190.03</v>
      </c>
      <c r="E8915" s="305">
        <v>190.03</v>
      </c>
    </row>
    <row r="8916" spans="1:5">
      <c r="A8916" s="303" t="s">
        <v>43876</v>
      </c>
      <c r="B8916" s="303" t="s">
        <v>63644</v>
      </c>
      <c r="C8916" s="303" t="s">
        <v>63643</v>
      </c>
      <c r="D8916" s="304">
        <v>0.35</v>
      </c>
      <c r="E8916" s="305">
        <v>0.35</v>
      </c>
    </row>
    <row r="8917" spans="1:5">
      <c r="A8917" s="303" t="s">
        <v>63645</v>
      </c>
      <c r="B8917" s="303" t="s">
        <v>63646</v>
      </c>
      <c r="C8917" s="303" t="s">
        <v>63643</v>
      </c>
      <c r="D8917" s="304">
        <v>84.77</v>
      </c>
      <c r="E8917" s="305">
        <v>84.77</v>
      </c>
    </row>
    <row r="8918" spans="1:5">
      <c r="A8918" s="303" t="s">
        <v>63647</v>
      </c>
      <c r="B8918" s="303" t="s">
        <v>63648</v>
      </c>
      <c r="C8918" s="303" t="s">
        <v>58</v>
      </c>
      <c r="D8918" s="304">
        <v>10</v>
      </c>
      <c r="E8918" s="305">
        <v>10</v>
      </c>
    </row>
    <row r="8919" spans="1:5">
      <c r="A8919" s="303" t="s">
        <v>63649</v>
      </c>
      <c r="B8919" s="303" t="s">
        <v>63650</v>
      </c>
      <c r="C8919" s="303" t="s">
        <v>58</v>
      </c>
      <c r="D8919" s="304">
        <v>13.89</v>
      </c>
      <c r="E8919" s="305">
        <v>13.89</v>
      </c>
    </row>
    <row r="8920" spans="1:5">
      <c r="A8920" s="303" t="s">
        <v>63651</v>
      </c>
      <c r="B8920" s="303" t="s">
        <v>63652</v>
      </c>
      <c r="C8920" s="303" t="s">
        <v>58</v>
      </c>
      <c r="D8920" s="304">
        <v>38.11</v>
      </c>
      <c r="E8920" s="305">
        <v>38.11</v>
      </c>
    </row>
    <row r="8921" spans="1:5">
      <c r="A8921" s="303" t="s">
        <v>63653</v>
      </c>
      <c r="B8921" s="303" t="s">
        <v>63654</v>
      </c>
      <c r="C8921" s="303" t="s">
        <v>58</v>
      </c>
      <c r="D8921" s="304">
        <v>4329.63</v>
      </c>
      <c r="E8921" s="305">
        <v>4329.63</v>
      </c>
    </row>
    <row r="8922" spans="1:5">
      <c r="A8922" s="303" t="s">
        <v>63655</v>
      </c>
      <c r="B8922" s="303" t="s">
        <v>63656</v>
      </c>
      <c r="C8922" s="303" t="s">
        <v>58</v>
      </c>
      <c r="D8922" s="304">
        <v>2628.46</v>
      </c>
      <c r="E8922" s="305">
        <v>2628.46</v>
      </c>
    </row>
    <row r="8923" spans="1:5">
      <c r="A8923" s="303" t="s">
        <v>63657</v>
      </c>
      <c r="B8923" s="303" t="s">
        <v>63658</v>
      </c>
      <c r="C8923" s="303" t="s">
        <v>58</v>
      </c>
      <c r="D8923" s="304">
        <v>584.47</v>
      </c>
      <c r="E8923" s="305">
        <v>584.47</v>
      </c>
    </row>
    <row r="8924" spans="1:5">
      <c r="A8924" s="303" t="s">
        <v>63659</v>
      </c>
      <c r="B8924" s="303" t="s">
        <v>63660</v>
      </c>
      <c r="C8924" s="303" t="s">
        <v>58</v>
      </c>
      <c r="D8924" s="304">
        <v>17950</v>
      </c>
      <c r="E8924" s="305">
        <v>17950</v>
      </c>
    </row>
    <row r="8925" spans="1:5">
      <c r="A8925" s="303" t="s">
        <v>43921</v>
      </c>
      <c r="B8925" s="303" t="s">
        <v>63661</v>
      </c>
      <c r="C8925" s="303" t="s">
        <v>58</v>
      </c>
      <c r="D8925" s="304">
        <v>1217.8800000000001</v>
      </c>
      <c r="E8925" s="305">
        <v>1217.8800000000001</v>
      </c>
    </row>
    <row r="8926" spans="1:5">
      <c r="A8926" s="303" t="s">
        <v>43692</v>
      </c>
      <c r="B8926" s="303" t="s">
        <v>63662</v>
      </c>
      <c r="C8926" s="303" t="s">
        <v>58</v>
      </c>
      <c r="D8926" s="304">
        <v>1821.49</v>
      </c>
      <c r="E8926" s="305">
        <v>1821.49</v>
      </c>
    </row>
    <row r="8927" spans="1:5">
      <c r="A8927" s="303" t="s">
        <v>63663</v>
      </c>
      <c r="B8927" s="303" t="s">
        <v>63664</v>
      </c>
      <c r="C8927" s="303" t="s">
        <v>58</v>
      </c>
      <c r="D8927" s="304">
        <v>127.22</v>
      </c>
      <c r="E8927" s="305">
        <v>127.22</v>
      </c>
    </row>
    <row r="8928" spans="1:5">
      <c r="A8928" s="303" t="s">
        <v>46159</v>
      </c>
      <c r="B8928" s="303" t="s">
        <v>63665</v>
      </c>
      <c r="C8928" s="303" t="s">
        <v>58</v>
      </c>
      <c r="D8928" s="304">
        <v>4110.3599999999997</v>
      </c>
      <c r="E8928" s="305">
        <v>4110.3599999999997</v>
      </c>
    </row>
    <row r="8929" spans="1:5">
      <c r="A8929" s="303" t="s">
        <v>46143</v>
      </c>
      <c r="B8929" s="303" t="s">
        <v>63666</v>
      </c>
      <c r="C8929" s="303" t="s">
        <v>58</v>
      </c>
      <c r="D8929" s="304">
        <v>268</v>
      </c>
      <c r="E8929" s="305">
        <v>268</v>
      </c>
    </row>
    <row r="8930" spans="1:5">
      <c r="A8930" s="303" t="s">
        <v>46162</v>
      </c>
      <c r="B8930" s="303" t="s">
        <v>63667</v>
      </c>
      <c r="C8930" s="303" t="s">
        <v>58</v>
      </c>
      <c r="D8930" s="304">
        <v>10003.64</v>
      </c>
      <c r="E8930" s="305">
        <v>10003.64</v>
      </c>
    </row>
    <row r="8931" spans="1:5">
      <c r="A8931" s="303" t="s">
        <v>46149</v>
      </c>
      <c r="B8931" s="303" t="s">
        <v>63668</v>
      </c>
      <c r="C8931" s="303" t="s">
        <v>58</v>
      </c>
      <c r="D8931" s="304">
        <v>512.27</v>
      </c>
      <c r="E8931" s="305">
        <v>512.27</v>
      </c>
    </row>
    <row r="8932" spans="1:5">
      <c r="A8932" s="303" t="s">
        <v>63669</v>
      </c>
      <c r="B8932" s="303" t="s">
        <v>63670</v>
      </c>
      <c r="C8932" s="303" t="s">
        <v>58</v>
      </c>
      <c r="D8932" s="304">
        <v>103.75</v>
      </c>
      <c r="E8932" s="305">
        <v>103.75</v>
      </c>
    </row>
    <row r="8933" spans="1:5">
      <c r="A8933" s="303" t="s">
        <v>43973</v>
      </c>
      <c r="B8933" s="303" t="s">
        <v>63671</v>
      </c>
      <c r="C8933" s="303" t="s">
        <v>58</v>
      </c>
      <c r="D8933" s="304">
        <v>142.72</v>
      </c>
      <c r="E8933" s="305">
        <v>142.72</v>
      </c>
    </row>
    <row r="8934" spans="1:5">
      <c r="A8934" s="303" t="s">
        <v>43539</v>
      </c>
      <c r="B8934" s="303" t="s">
        <v>63672</v>
      </c>
      <c r="C8934" s="303" t="s">
        <v>58</v>
      </c>
      <c r="D8934" s="304">
        <v>3142.45</v>
      </c>
      <c r="E8934" s="305">
        <v>3142.45</v>
      </c>
    </row>
    <row r="8935" spans="1:5">
      <c r="A8935" s="303" t="s">
        <v>63673</v>
      </c>
      <c r="B8935" s="303" t="s">
        <v>63674</v>
      </c>
      <c r="C8935" s="303" t="s">
        <v>58</v>
      </c>
      <c r="D8935" s="304">
        <v>4833.1499999999996</v>
      </c>
      <c r="E8935" s="305">
        <v>4833.1499999999996</v>
      </c>
    </row>
    <row r="8936" spans="1:5">
      <c r="A8936" s="303" t="s">
        <v>43936</v>
      </c>
      <c r="B8936" s="303" t="s">
        <v>63675</v>
      </c>
      <c r="C8936" s="303" t="s">
        <v>58</v>
      </c>
      <c r="D8936" s="304">
        <v>220.89</v>
      </c>
      <c r="E8936" s="305">
        <v>220.89</v>
      </c>
    </row>
    <row r="8937" spans="1:5">
      <c r="A8937" s="303" t="s">
        <v>46140</v>
      </c>
      <c r="B8937" s="303" t="s">
        <v>63676</v>
      </c>
      <c r="C8937" s="303" t="s">
        <v>58</v>
      </c>
      <c r="D8937" s="304">
        <v>5769.74</v>
      </c>
      <c r="E8937" s="305">
        <v>5769.74</v>
      </c>
    </row>
    <row r="8938" spans="1:5">
      <c r="A8938" s="303" t="s">
        <v>46154</v>
      </c>
      <c r="B8938" s="303" t="s">
        <v>63677</v>
      </c>
      <c r="C8938" s="303" t="s">
        <v>58</v>
      </c>
      <c r="D8938" s="304">
        <v>395.06</v>
      </c>
      <c r="E8938" s="305">
        <v>395.06</v>
      </c>
    </row>
    <row r="8939" spans="1:5">
      <c r="A8939" s="303" t="s">
        <v>43924</v>
      </c>
      <c r="B8939" s="303" t="s">
        <v>63678</v>
      </c>
      <c r="C8939" s="303" t="s">
        <v>58</v>
      </c>
      <c r="D8939" s="304">
        <v>14182.29</v>
      </c>
      <c r="E8939" s="305">
        <v>14182.29</v>
      </c>
    </row>
    <row r="8940" spans="1:5">
      <c r="A8940" s="303" t="s">
        <v>63679</v>
      </c>
      <c r="B8940" s="303" t="s">
        <v>63680</v>
      </c>
      <c r="C8940" s="303" t="s">
        <v>58</v>
      </c>
      <c r="D8940" s="304">
        <v>741.86</v>
      </c>
      <c r="E8940" s="305">
        <v>741.86</v>
      </c>
    </row>
    <row r="8941" spans="1:5">
      <c r="A8941" s="303" t="s">
        <v>43897</v>
      </c>
      <c r="B8941" s="303" t="s">
        <v>63681</v>
      </c>
      <c r="C8941" s="303" t="s">
        <v>58</v>
      </c>
      <c r="D8941" s="304">
        <v>97.71</v>
      </c>
      <c r="E8941" s="305">
        <v>97.71</v>
      </c>
    </row>
    <row r="8942" spans="1:5">
      <c r="A8942" s="303" t="s">
        <v>63682</v>
      </c>
      <c r="B8942" s="303" t="s">
        <v>63683</v>
      </c>
      <c r="C8942" s="303" t="s">
        <v>58</v>
      </c>
      <c r="D8942" s="304">
        <v>1019.42</v>
      </c>
      <c r="E8942" s="305">
        <v>1019.42</v>
      </c>
    </row>
    <row r="8943" spans="1:5">
      <c r="A8943" s="303" t="s">
        <v>63684</v>
      </c>
      <c r="B8943" s="303" t="s">
        <v>63685</v>
      </c>
      <c r="C8943" s="303" t="s">
        <v>58</v>
      </c>
      <c r="D8943" s="304">
        <v>55.87</v>
      </c>
      <c r="E8943" s="305">
        <v>55.87</v>
      </c>
    </row>
    <row r="8944" spans="1:5">
      <c r="A8944" s="303" t="s">
        <v>63686</v>
      </c>
      <c r="B8944" s="303" t="s">
        <v>63687</v>
      </c>
      <c r="C8944" s="303" t="s">
        <v>63</v>
      </c>
      <c r="D8944" s="304">
        <v>9.0399999999999991</v>
      </c>
      <c r="E8944" s="305">
        <v>9.0399999999999991</v>
      </c>
    </row>
    <row r="8945" spans="1:5">
      <c r="A8945" s="303" t="s">
        <v>63688</v>
      </c>
      <c r="B8945" s="303" t="s">
        <v>63689</v>
      </c>
      <c r="C8945" s="303" t="s">
        <v>63690</v>
      </c>
      <c r="D8945" s="304">
        <v>712.8</v>
      </c>
      <c r="E8945" s="305">
        <v>712.8</v>
      </c>
    </row>
    <row r="8946" spans="1:5">
      <c r="A8946" s="303" t="s">
        <v>63691</v>
      </c>
      <c r="B8946" s="303" t="s">
        <v>63692</v>
      </c>
      <c r="C8946" s="303" t="s">
        <v>63</v>
      </c>
      <c r="D8946" s="304">
        <v>1.17</v>
      </c>
      <c r="E8946" s="305">
        <v>1.17</v>
      </c>
    </row>
    <row r="8947" spans="1:5">
      <c r="A8947" s="303" t="s">
        <v>39596</v>
      </c>
      <c r="B8947" s="303" t="s">
        <v>63693</v>
      </c>
      <c r="C8947" s="303" t="s">
        <v>63</v>
      </c>
      <c r="D8947" s="304">
        <v>1.61</v>
      </c>
      <c r="E8947" s="305">
        <v>1.61</v>
      </c>
    </row>
    <row r="8948" spans="1:5">
      <c r="A8948" s="303" t="s">
        <v>63694</v>
      </c>
      <c r="B8948" s="303" t="s">
        <v>63695</v>
      </c>
      <c r="C8948" s="303" t="s">
        <v>63</v>
      </c>
      <c r="D8948" s="304">
        <v>2.1</v>
      </c>
      <c r="E8948" s="305">
        <v>2.1</v>
      </c>
    </row>
    <row r="8949" spans="1:5">
      <c r="A8949" s="303" t="s">
        <v>39598</v>
      </c>
      <c r="B8949" s="303" t="s">
        <v>63696</v>
      </c>
      <c r="C8949" s="303" t="s">
        <v>63</v>
      </c>
      <c r="D8949" s="304">
        <v>2.86</v>
      </c>
      <c r="E8949" s="305">
        <v>2.86</v>
      </c>
    </row>
    <row r="8950" spans="1:5">
      <c r="A8950" s="303" t="s">
        <v>39600</v>
      </c>
      <c r="B8950" s="303" t="s">
        <v>63697</v>
      </c>
      <c r="C8950" s="303" t="s">
        <v>63</v>
      </c>
      <c r="D8950" s="304">
        <v>4.63</v>
      </c>
      <c r="E8950" s="305">
        <v>4.63</v>
      </c>
    </row>
    <row r="8951" spans="1:5">
      <c r="A8951" s="303" t="s">
        <v>39602</v>
      </c>
      <c r="B8951" s="303" t="s">
        <v>63698</v>
      </c>
      <c r="C8951" s="303" t="s">
        <v>63</v>
      </c>
      <c r="D8951" s="304">
        <v>7.57</v>
      </c>
      <c r="E8951" s="305">
        <v>7.57</v>
      </c>
    </row>
    <row r="8952" spans="1:5">
      <c r="A8952" s="303" t="s">
        <v>63699</v>
      </c>
      <c r="B8952" s="303" t="s">
        <v>63700</v>
      </c>
      <c r="C8952" s="303" t="s">
        <v>63</v>
      </c>
      <c r="D8952" s="304">
        <v>8.4700000000000006</v>
      </c>
      <c r="E8952" s="305">
        <v>8.4700000000000006</v>
      </c>
    </row>
    <row r="8953" spans="1:5">
      <c r="A8953" s="303" t="s">
        <v>63701</v>
      </c>
      <c r="B8953" s="303" t="s">
        <v>63702</v>
      </c>
      <c r="C8953" s="303" t="s">
        <v>63</v>
      </c>
      <c r="D8953" s="304">
        <v>8.75</v>
      </c>
      <c r="E8953" s="305">
        <v>8.75</v>
      </c>
    </row>
    <row r="8954" spans="1:5">
      <c r="A8954" s="303" t="s">
        <v>63703</v>
      </c>
      <c r="B8954" s="303" t="s">
        <v>63704</v>
      </c>
      <c r="C8954" s="303" t="s">
        <v>121</v>
      </c>
      <c r="D8954" s="304">
        <v>35.090000000000003</v>
      </c>
      <c r="E8954" s="305">
        <v>35.090000000000003</v>
      </c>
    </row>
    <row r="8955" spans="1:5">
      <c r="A8955" s="303" t="s">
        <v>38924</v>
      </c>
      <c r="B8955" s="303" t="s">
        <v>63705</v>
      </c>
      <c r="C8955" s="303" t="s">
        <v>58</v>
      </c>
      <c r="D8955" s="304">
        <v>12433.86</v>
      </c>
      <c r="E8955" s="305">
        <v>12433.86</v>
      </c>
    </row>
    <row r="8956" spans="1:5">
      <c r="A8956" s="303" t="s">
        <v>63706</v>
      </c>
      <c r="B8956" s="303" t="s">
        <v>63707</v>
      </c>
      <c r="C8956" s="303" t="s">
        <v>58</v>
      </c>
      <c r="D8956" s="304">
        <v>102500.54</v>
      </c>
      <c r="E8956" s="305">
        <v>102500.54</v>
      </c>
    </row>
    <row r="8957" spans="1:5">
      <c r="A8957" s="303" t="s">
        <v>63708</v>
      </c>
      <c r="B8957" s="303" t="s">
        <v>63709</v>
      </c>
      <c r="C8957" s="303" t="s">
        <v>58</v>
      </c>
      <c r="D8957" s="304">
        <v>12.85</v>
      </c>
      <c r="E8957" s="305">
        <v>12.85</v>
      </c>
    </row>
    <row r="8958" spans="1:5">
      <c r="A8958" s="303" t="s">
        <v>63710</v>
      </c>
      <c r="B8958" s="303" t="s">
        <v>63711</v>
      </c>
      <c r="C8958" s="303" t="s">
        <v>58</v>
      </c>
      <c r="D8958" s="304">
        <v>19.66</v>
      </c>
      <c r="E8958" s="305">
        <v>19.66</v>
      </c>
    </row>
    <row r="8959" spans="1:5">
      <c r="A8959" s="303" t="s">
        <v>63712</v>
      </c>
      <c r="B8959" s="303" t="s">
        <v>63713</v>
      </c>
      <c r="C8959" s="303" t="s">
        <v>58</v>
      </c>
      <c r="D8959" s="304">
        <v>22.03</v>
      </c>
      <c r="E8959" s="305">
        <v>22.03</v>
      </c>
    </row>
    <row r="8960" spans="1:5">
      <c r="A8960" s="303" t="s">
        <v>63714</v>
      </c>
      <c r="B8960" s="303" t="s">
        <v>63715</v>
      </c>
      <c r="C8960" s="303" t="s">
        <v>58</v>
      </c>
      <c r="D8960" s="304">
        <v>737.38</v>
      </c>
      <c r="E8960" s="305">
        <v>737.38</v>
      </c>
    </row>
    <row r="8961" spans="1:5">
      <c r="A8961" s="303" t="s">
        <v>63716</v>
      </c>
      <c r="B8961" s="303" t="s">
        <v>63717</v>
      </c>
      <c r="C8961" s="303" t="s">
        <v>58</v>
      </c>
      <c r="D8961" s="304">
        <v>4.8099999999999996</v>
      </c>
      <c r="E8961" s="305">
        <v>4.8099999999999996</v>
      </c>
    </row>
    <row r="8962" spans="1:5">
      <c r="A8962" s="303" t="s">
        <v>63718</v>
      </c>
      <c r="B8962" s="303" t="s">
        <v>63719</v>
      </c>
      <c r="C8962" s="303" t="s">
        <v>58</v>
      </c>
      <c r="D8962" s="304">
        <v>10.86</v>
      </c>
      <c r="E8962" s="305">
        <v>10.86</v>
      </c>
    </row>
    <row r="8963" spans="1:5">
      <c r="A8963" s="303" t="s">
        <v>63720</v>
      </c>
      <c r="B8963" s="303" t="s">
        <v>63721</v>
      </c>
      <c r="C8963" s="303" t="s">
        <v>58</v>
      </c>
      <c r="D8963" s="304">
        <v>18.66</v>
      </c>
      <c r="E8963" s="305">
        <v>18.66</v>
      </c>
    </row>
    <row r="8964" spans="1:5">
      <c r="A8964" s="303" t="s">
        <v>63722</v>
      </c>
      <c r="B8964" s="303" t="s">
        <v>63723</v>
      </c>
      <c r="C8964" s="303" t="s">
        <v>58</v>
      </c>
      <c r="D8964" s="304">
        <v>36.68</v>
      </c>
      <c r="E8964" s="305">
        <v>36.68</v>
      </c>
    </row>
    <row r="8965" spans="1:5">
      <c r="A8965" s="303" t="s">
        <v>63724</v>
      </c>
      <c r="B8965" s="303" t="s">
        <v>63725</v>
      </c>
      <c r="C8965" s="303" t="s">
        <v>58</v>
      </c>
      <c r="D8965" s="304">
        <v>56.3</v>
      </c>
      <c r="E8965" s="305">
        <v>56.3</v>
      </c>
    </row>
    <row r="8966" spans="1:5">
      <c r="A8966" s="303" t="s">
        <v>63726</v>
      </c>
      <c r="B8966" s="303" t="s">
        <v>63727</v>
      </c>
      <c r="C8966" s="303" t="s">
        <v>58</v>
      </c>
      <c r="D8966" s="304">
        <v>89.37</v>
      </c>
      <c r="E8966" s="305">
        <v>89.37</v>
      </c>
    </row>
    <row r="8967" spans="1:5">
      <c r="A8967" s="303" t="s">
        <v>40330</v>
      </c>
      <c r="B8967" s="303" t="s">
        <v>63728</v>
      </c>
      <c r="C8967" s="303" t="s">
        <v>58</v>
      </c>
      <c r="D8967" s="304">
        <v>311.19</v>
      </c>
      <c r="E8967" s="305">
        <v>311.19</v>
      </c>
    </row>
    <row r="8968" spans="1:5">
      <c r="A8968" s="303" t="s">
        <v>63729</v>
      </c>
      <c r="B8968" s="303" t="s">
        <v>63730</v>
      </c>
      <c r="C8968" s="303" t="s">
        <v>58</v>
      </c>
      <c r="D8968" s="304">
        <v>298.41000000000003</v>
      </c>
      <c r="E8968" s="305">
        <v>298.41000000000003</v>
      </c>
    </row>
    <row r="8969" spans="1:5">
      <c r="A8969" s="303" t="s">
        <v>43995</v>
      </c>
      <c r="B8969" s="303" t="s">
        <v>63731</v>
      </c>
      <c r="C8969" s="303" t="s">
        <v>58</v>
      </c>
      <c r="D8969" s="304">
        <v>47.39</v>
      </c>
      <c r="E8969" s="305">
        <v>47.39</v>
      </c>
    </row>
    <row r="8970" spans="1:5">
      <c r="A8970" s="303" t="s">
        <v>44028</v>
      </c>
      <c r="B8970" s="303" t="s">
        <v>63732</v>
      </c>
      <c r="C8970" s="303" t="s">
        <v>58</v>
      </c>
      <c r="D8970" s="304">
        <v>47.37</v>
      </c>
      <c r="E8970" s="305">
        <v>47.37</v>
      </c>
    </row>
    <row r="8971" spans="1:5">
      <c r="A8971" s="303" t="s">
        <v>63733</v>
      </c>
      <c r="B8971" s="303" t="s">
        <v>63734</v>
      </c>
      <c r="C8971" s="303" t="s">
        <v>58</v>
      </c>
      <c r="D8971" s="304">
        <v>33.76</v>
      </c>
      <c r="E8971" s="305">
        <v>33.76</v>
      </c>
    </row>
    <row r="8972" spans="1:5">
      <c r="A8972" s="303" t="s">
        <v>63735</v>
      </c>
      <c r="B8972" s="303" t="s">
        <v>63736</v>
      </c>
      <c r="C8972" s="303" t="s">
        <v>58</v>
      </c>
      <c r="D8972" s="304">
        <v>19.73</v>
      </c>
      <c r="E8972" s="305">
        <v>19.73</v>
      </c>
    </row>
    <row r="8973" spans="1:5">
      <c r="A8973" s="303" t="s">
        <v>63737</v>
      </c>
      <c r="B8973" s="303" t="s">
        <v>63738</v>
      </c>
      <c r="C8973" s="303" t="s">
        <v>58</v>
      </c>
      <c r="D8973" s="304">
        <v>19.73</v>
      </c>
      <c r="E8973" s="305">
        <v>19.73</v>
      </c>
    </row>
    <row r="8974" spans="1:5">
      <c r="A8974" s="303" t="s">
        <v>44031</v>
      </c>
      <c r="B8974" s="303" t="s">
        <v>63739</v>
      </c>
      <c r="C8974" s="303" t="s">
        <v>58</v>
      </c>
      <c r="D8974" s="304">
        <v>120.31</v>
      </c>
      <c r="E8974" s="305">
        <v>120.31</v>
      </c>
    </row>
    <row r="8975" spans="1:5">
      <c r="A8975" s="303" t="s">
        <v>63740</v>
      </c>
      <c r="B8975" s="303" t="s">
        <v>63741</v>
      </c>
      <c r="C8975" s="303" t="s">
        <v>58</v>
      </c>
      <c r="D8975" s="304">
        <v>67.95</v>
      </c>
      <c r="E8975" s="305">
        <v>67.95</v>
      </c>
    </row>
    <row r="8976" spans="1:5">
      <c r="A8976" s="303" t="s">
        <v>63742</v>
      </c>
      <c r="B8976" s="303" t="s">
        <v>63743</v>
      </c>
      <c r="C8976" s="303" t="s">
        <v>58</v>
      </c>
      <c r="D8976" s="304">
        <v>13.01</v>
      </c>
      <c r="E8976" s="305">
        <v>13.01</v>
      </c>
    </row>
    <row r="8977" spans="1:5">
      <c r="A8977" s="303" t="s">
        <v>63744</v>
      </c>
      <c r="B8977" s="303" t="s">
        <v>63745</v>
      </c>
      <c r="C8977" s="303" t="s">
        <v>58</v>
      </c>
      <c r="D8977" s="304">
        <v>40.06</v>
      </c>
      <c r="E8977" s="305">
        <v>40.06</v>
      </c>
    </row>
    <row r="8978" spans="1:5">
      <c r="A8978" s="303" t="s">
        <v>43948</v>
      </c>
      <c r="B8978" s="303" t="s">
        <v>63746</v>
      </c>
      <c r="C8978" s="303" t="s">
        <v>58</v>
      </c>
      <c r="D8978" s="304">
        <v>32.700000000000003</v>
      </c>
      <c r="E8978" s="305">
        <v>32.700000000000003</v>
      </c>
    </row>
    <row r="8979" spans="1:5">
      <c r="A8979" s="303" t="s">
        <v>43915</v>
      </c>
      <c r="B8979" s="303" t="s">
        <v>63747</v>
      </c>
      <c r="C8979" s="303" t="s">
        <v>58</v>
      </c>
      <c r="D8979" s="304">
        <v>9.23</v>
      </c>
      <c r="E8979" s="305">
        <v>9.23</v>
      </c>
    </row>
    <row r="8980" spans="1:5">
      <c r="A8980" s="303" t="s">
        <v>43945</v>
      </c>
      <c r="B8980" s="303" t="s">
        <v>63748</v>
      </c>
      <c r="C8980" s="303" t="s">
        <v>58</v>
      </c>
      <c r="D8980" s="304">
        <v>20.13</v>
      </c>
      <c r="E8980" s="305">
        <v>20.13</v>
      </c>
    </row>
    <row r="8981" spans="1:5">
      <c r="A8981" s="303" t="s">
        <v>63749</v>
      </c>
      <c r="B8981" s="303" t="s">
        <v>63750</v>
      </c>
      <c r="C8981" s="303" t="s">
        <v>58</v>
      </c>
      <c r="D8981" s="304">
        <v>112.6</v>
      </c>
      <c r="E8981" s="305">
        <v>112.6</v>
      </c>
    </row>
    <row r="8982" spans="1:5">
      <c r="A8982" s="303" t="s">
        <v>63751</v>
      </c>
      <c r="B8982" s="303" t="s">
        <v>63752</v>
      </c>
      <c r="C8982" s="303" t="s">
        <v>58</v>
      </c>
      <c r="D8982" s="304">
        <v>58.25</v>
      </c>
      <c r="E8982" s="305">
        <v>58.25</v>
      </c>
    </row>
    <row r="8983" spans="1:5">
      <c r="A8983" s="303" t="s">
        <v>43939</v>
      </c>
      <c r="B8983" s="303" t="s">
        <v>63753</v>
      </c>
      <c r="C8983" s="303" t="s">
        <v>58</v>
      </c>
      <c r="D8983" s="304">
        <v>13.8</v>
      </c>
      <c r="E8983" s="305">
        <v>13.8</v>
      </c>
    </row>
    <row r="8984" spans="1:5">
      <c r="A8984" s="303" t="s">
        <v>63754</v>
      </c>
      <c r="B8984" s="303" t="s">
        <v>63755</v>
      </c>
      <c r="C8984" s="303" t="s">
        <v>58</v>
      </c>
      <c r="D8984" s="304">
        <v>164.62</v>
      </c>
      <c r="E8984" s="305">
        <v>164.62</v>
      </c>
    </row>
    <row r="8985" spans="1:5">
      <c r="A8985" s="303" t="s">
        <v>63756</v>
      </c>
      <c r="B8985" s="303" t="s">
        <v>63757</v>
      </c>
      <c r="C8985" s="303" t="s">
        <v>58</v>
      </c>
      <c r="D8985" s="304">
        <v>288.45</v>
      </c>
      <c r="E8985" s="305">
        <v>288.45</v>
      </c>
    </row>
    <row r="8986" spans="1:5">
      <c r="A8986" s="303" t="s">
        <v>63758</v>
      </c>
      <c r="B8986" s="303" t="s">
        <v>63759</v>
      </c>
      <c r="C8986" s="303" t="s">
        <v>58</v>
      </c>
      <c r="D8986" s="304">
        <v>232.23</v>
      </c>
      <c r="E8986" s="305">
        <v>232.23</v>
      </c>
    </row>
    <row r="8987" spans="1:5">
      <c r="A8987" s="303" t="s">
        <v>63760</v>
      </c>
      <c r="B8987" s="303" t="s">
        <v>63761</v>
      </c>
      <c r="C8987" s="303" t="s">
        <v>58</v>
      </c>
      <c r="D8987" s="304">
        <v>1518.32</v>
      </c>
      <c r="E8987" s="305">
        <v>1518.32</v>
      </c>
    </row>
    <row r="8988" spans="1:5">
      <c r="A8988" s="303" t="s">
        <v>63762</v>
      </c>
      <c r="B8988" s="303" t="s">
        <v>63763</v>
      </c>
      <c r="C8988" s="303" t="s">
        <v>58</v>
      </c>
      <c r="D8988" s="304">
        <v>27.29</v>
      </c>
      <c r="E8988" s="305">
        <v>27.29</v>
      </c>
    </row>
    <row r="8989" spans="1:5">
      <c r="A8989" s="303" t="s">
        <v>63764</v>
      </c>
      <c r="B8989" s="303" t="s">
        <v>63765</v>
      </c>
      <c r="C8989" s="303" t="s">
        <v>58</v>
      </c>
      <c r="D8989" s="304">
        <v>32.21</v>
      </c>
      <c r="E8989" s="305">
        <v>32.21</v>
      </c>
    </row>
    <row r="8990" spans="1:5">
      <c r="A8990" s="303" t="s">
        <v>63766</v>
      </c>
      <c r="B8990" s="303" t="s">
        <v>63767</v>
      </c>
      <c r="C8990" s="303" t="s">
        <v>58</v>
      </c>
      <c r="D8990" s="304">
        <v>46.58</v>
      </c>
      <c r="E8990" s="305">
        <v>46.58</v>
      </c>
    </row>
    <row r="8991" spans="1:5">
      <c r="A8991" s="303" t="s">
        <v>63768</v>
      </c>
      <c r="B8991" s="303" t="s">
        <v>63769</v>
      </c>
      <c r="C8991" s="303" t="s">
        <v>58</v>
      </c>
      <c r="D8991" s="304">
        <v>45.29</v>
      </c>
      <c r="E8991" s="305">
        <v>45.29</v>
      </c>
    </row>
    <row r="8992" spans="1:5">
      <c r="A8992" s="303" t="s">
        <v>44458</v>
      </c>
      <c r="B8992" s="303" t="s">
        <v>63770</v>
      </c>
      <c r="C8992" s="303" t="s">
        <v>58</v>
      </c>
      <c r="D8992" s="304">
        <v>37.33</v>
      </c>
      <c r="E8992" s="305">
        <v>37.33</v>
      </c>
    </row>
    <row r="8993" spans="1:5">
      <c r="A8993" s="303" t="s">
        <v>63771</v>
      </c>
      <c r="B8993" s="303" t="s">
        <v>63772</v>
      </c>
      <c r="C8993" s="303" t="s">
        <v>58</v>
      </c>
      <c r="D8993" s="304">
        <v>10.82</v>
      </c>
      <c r="E8993" s="305">
        <v>10.82</v>
      </c>
    </row>
    <row r="8994" spans="1:5">
      <c r="A8994" s="303" t="s">
        <v>43942</v>
      </c>
      <c r="B8994" s="303" t="s">
        <v>63773</v>
      </c>
      <c r="C8994" s="303" t="s">
        <v>58</v>
      </c>
      <c r="D8994" s="304">
        <v>23.22</v>
      </c>
      <c r="E8994" s="305">
        <v>23.22</v>
      </c>
    </row>
    <row r="8995" spans="1:5">
      <c r="A8995" s="303" t="s">
        <v>63774</v>
      </c>
      <c r="B8995" s="303" t="s">
        <v>63775</v>
      </c>
      <c r="C8995" s="303" t="s">
        <v>58</v>
      </c>
      <c r="D8995" s="304">
        <v>132.19999999999999</v>
      </c>
      <c r="E8995" s="305">
        <v>132.19999999999999</v>
      </c>
    </row>
    <row r="8996" spans="1:5">
      <c r="A8996" s="303" t="s">
        <v>43955</v>
      </c>
      <c r="B8996" s="303" t="s">
        <v>63776</v>
      </c>
      <c r="C8996" s="303" t="s">
        <v>58</v>
      </c>
      <c r="D8996" s="304">
        <v>65.25</v>
      </c>
      <c r="E8996" s="305">
        <v>65.25</v>
      </c>
    </row>
    <row r="8997" spans="1:5">
      <c r="A8997" s="303" t="s">
        <v>63777</v>
      </c>
      <c r="B8997" s="303" t="s">
        <v>63778</v>
      </c>
      <c r="C8997" s="303" t="s">
        <v>58</v>
      </c>
      <c r="D8997" s="304">
        <v>12.94</v>
      </c>
      <c r="E8997" s="305">
        <v>12.94</v>
      </c>
    </row>
    <row r="8998" spans="1:5">
      <c r="A8998" s="303" t="s">
        <v>43958</v>
      </c>
      <c r="B8998" s="303" t="s">
        <v>63779</v>
      </c>
      <c r="C8998" s="303" t="s">
        <v>58</v>
      </c>
      <c r="D8998" s="304">
        <v>201.07</v>
      </c>
      <c r="E8998" s="305">
        <v>201.07</v>
      </c>
    </row>
    <row r="8999" spans="1:5">
      <c r="A8999" s="303" t="s">
        <v>63780</v>
      </c>
      <c r="B8999" s="303" t="s">
        <v>63781</v>
      </c>
      <c r="C8999" s="303" t="s">
        <v>58</v>
      </c>
      <c r="D8999" s="304">
        <v>36.299999999999997</v>
      </c>
      <c r="E8999" s="305">
        <v>36.299999999999997</v>
      </c>
    </row>
    <row r="9000" spans="1:5">
      <c r="A9000" s="303" t="s">
        <v>43967</v>
      </c>
      <c r="B9000" s="303" t="s">
        <v>63782</v>
      </c>
      <c r="C9000" s="303" t="s">
        <v>58</v>
      </c>
      <c r="D9000" s="304">
        <v>27.25</v>
      </c>
      <c r="E9000" s="305">
        <v>27.25</v>
      </c>
    </row>
    <row r="9001" spans="1:5">
      <c r="A9001" s="303" t="s">
        <v>43961</v>
      </c>
      <c r="B9001" s="303" t="s">
        <v>63783</v>
      </c>
      <c r="C9001" s="303" t="s">
        <v>58</v>
      </c>
      <c r="D9001" s="304">
        <v>7.74</v>
      </c>
      <c r="E9001" s="305">
        <v>7.74</v>
      </c>
    </row>
    <row r="9002" spans="1:5">
      <c r="A9002" s="303" t="s">
        <v>63784</v>
      </c>
      <c r="B9002" s="303" t="s">
        <v>63785</v>
      </c>
      <c r="C9002" s="303" t="s">
        <v>58</v>
      </c>
      <c r="D9002" s="304">
        <v>17.39</v>
      </c>
      <c r="E9002" s="305">
        <v>17.39</v>
      </c>
    </row>
    <row r="9003" spans="1:5">
      <c r="A9003" s="303" t="s">
        <v>63786</v>
      </c>
      <c r="B9003" s="303" t="s">
        <v>63787</v>
      </c>
      <c r="C9003" s="303" t="s">
        <v>58</v>
      </c>
      <c r="D9003" s="304">
        <v>101.37</v>
      </c>
      <c r="E9003" s="305">
        <v>101.37</v>
      </c>
    </row>
    <row r="9004" spans="1:5">
      <c r="A9004" s="303" t="s">
        <v>63788</v>
      </c>
      <c r="B9004" s="303" t="s">
        <v>63789</v>
      </c>
      <c r="C9004" s="303" t="s">
        <v>58</v>
      </c>
      <c r="D9004" s="304">
        <v>55.7</v>
      </c>
      <c r="E9004" s="305">
        <v>55.7</v>
      </c>
    </row>
    <row r="9005" spans="1:5">
      <c r="A9005" s="303" t="s">
        <v>43964</v>
      </c>
      <c r="B9005" s="303" t="s">
        <v>63790</v>
      </c>
      <c r="C9005" s="303" t="s">
        <v>58</v>
      </c>
      <c r="D9005" s="304">
        <v>11.58</v>
      </c>
      <c r="E9005" s="305">
        <v>11.58</v>
      </c>
    </row>
    <row r="9006" spans="1:5">
      <c r="A9006" s="303" t="s">
        <v>63791</v>
      </c>
      <c r="B9006" s="303" t="s">
        <v>63792</v>
      </c>
      <c r="C9006" s="303" t="s">
        <v>58</v>
      </c>
      <c r="D9006" s="304">
        <v>142.97999999999999</v>
      </c>
      <c r="E9006" s="305">
        <v>142.97999999999999</v>
      </c>
    </row>
    <row r="9007" spans="1:5">
      <c r="A9007" s="303" t="s">
        <v>63793</v>
      </c>
      <c r="B9007" s="303" t="s">
        <v>63794</v>
      </c>
      <c r="C9007" s="303" t="s">
        <v>58</v>
      </c>
      <c r="D9007" s="304">
        <v>271.92</v>
      </c>
      <c r="E9007" s="305">
        <v>271.92</v>
      </c>
    </row>
    <row r="9008" spans="1:5">
      <c r="A9008" s="303" t="s">
        <v>63795</v>
      </c>
      <c r="B9008" s="303" t="s">
        <v>63796</v>
      </c>
      <c r="C9008" s="303" t="s">
        <v>58</v>
      </c>
      <c r="D9008" s="304">
        <v>396.77</v>
      </c>
      <c r="E9008" s="305">
        <v>396.77</v>
      </c>
    </row>
    <row r="9009" spans="1:5">
      <c r="A9009" s="303" t="s">
        <v>63797</v>
      </c>
      <c r="B9009" s="303" t="s">
        <v>63798</v>
      </c>
      <c r="C9009" s="303" t="s">
        <v>58</v>
      </c>
      <c r="D9009" s="304">
        <v>1014.11</v>
      </c>
      <c r="E9009" s="305">
        <v>1014.11</v>
      </c>
    </row>
    <row r="9010" spans="1:5">
      <c r="A9010" s="303" t="s">
        <v>63799</v>
      </c>
      <c r="B9010" s="303" t="s">
        <v>63800</v>
      </c>
      <c r="C9010" s="303" t="s">
        <v>58</v>
      </c>
      <c r="D9010" s="304">
        <v>232.23</v>
      </c>
      <c r="E9010" s="305">
        <v>232.23</v>
      </c>
    </row>
    <row r="9011" spans="1:5">
      <c r="A9011" s="303" t="s">
        <v>63801</v>
      </c>
      <c r="B9011" s="303" t="s">
        <v>63802</v>
      </c>
      <c r="C9011" s="303" t="s">
        <v>58</v>
      </c>
      <c r="D9011" s="304">
        <v>29.1</v>
      </c>
      <c r="E9011" s="305">
        <v>29.1</v>
      </c>
    </row>
    <row r="9012" spans="1:5">
      <c r="A9012" s="303" t="s">
        <v>63803</v>
      </c>
      <c r="B9012" s="303" t="s">
        <v>63804</v>
      </c>
      <c r="C9012" s="303" t="s">
        <v>58</v>
      </c>
      <c r="D9012" s="304">
        <v>2165.34</v>
      </c>
      <c r="E9012" s="305">
        <v>2165.34</v>
      </c>
    </row>
    <row r="9013" spans="1:5">
      <c r="A9013" s="303" t="s">
        <v>63805</v>
      </c>
      <c r="B9013" s="303" t="s">
        <v>63806</v>
      </c>
      <c r="C9013" s="303" t="s">
        <v>58</v>
      </c>
      <c r="D9013" s="304">
        <v>39.479999999999997</v>
      </c>
      <c r="E9013" s="305">
        <v>39.479999999999997</v>
      </c>
    </row>
    <row r="9014" spans="1:5">
      <c r="A9014" s="303" t="s">
        <v>63807</v>
      </c>
      <c r="B9014" s="303" t="s">
        <v>63808</v>
      </c>
      <c r="C9014" s="303" t="s">
        <v>58</v>
      </c>
      <c r="D9014" s="304">
        <v>72.819999999999993</v>
      </c>
      <c r="E9014" s="305">
        <v>72.819999999999993</v>
      </c>
    </row>
    <row r="9015" spans="1:5">
      <c r="A9015" s="303" t="s">
        <v>63809</v>
      </c>
      <c r="B9015" s="303" t="s">
        <v>63810</v>
      </c>
      <c r="C9015" s="303" t="s">
        <v>58</v>
      </c>
      <c r="D9015" s="304">
        <v>3.83</v>
      </c>
      <c r="E9015" s="305">
        <v>3.83</v>
      </c>
    </row>
    <row r="9016" spans="1:5">
      <c r="A9016" s="303" t="s">
        <v>63811</v>
      </c>
      <c r="B9016" s="303" t="s">
        <v>63812</v>
      </c>
      <c r="C9016" s="303" t="s">
        <v>58</v>
      </c>
      <c r="D9016" s="304">
        <v>4.34</v>
      </c>
      <c r="E9016" s="305">
        <v>4.34</v>
      </c>
    </row>
    <row r="9017" spans="1:5">
      <c r="A9017" s="303" t="s">
        <v>63813</v>
      </c>
      <c r="B9017" s="303" t="s">
        <v>63814</v>
      </c>
      <c r="C9017" s="303" t="s">
        <v>58</v>
      </c>
      <c r="D9017" s="304">
        <v>7.9</v>
      </c>
      <c r="E9017" s="305">
        <v>7.9</v>
      </c>
    </row>
    <row r="9018" spans="1:5">
      <c r="A9018" s="303" t="s">
        <v>63815</v>
      </c>
      <c r="B9018" s="303" t="s">
        <v>63816</v>
      </c>
      <c r="C9018" s="303" t="s">
        <v>58</v>
      </c>
      <c r="D9018" s="304">
        <v>3.58</v>
      </c>
      <c r="E9018" s="305">
        <v>3.58</v>
      </c>
    </row>
    <row r="9019" spans="1:5">
      <c r="A9019" s="303" t="s">
        <v>63817</v>
      </c>
      <c r="B9019" s="303" t="s">
        <v>63818</v>
      </c>
      <c r="C9019" s="303" t="s">
        <v>58</v>
      </c>
      <c r="D9019" s="304">
        <v>5.15</v>
      </c>
      <c r="E9019" s="305">
        <v>5.15</v>
      </c>
    </row>
    <row r="9020" spans="1:5">
      <c r="A9020" s="303" t="s">
        <v>63819</v>
      </c>
      <c r="B9020" s="303" t="s">
        <v>63820</v>
      </c>
      <c r="C9020" s="303" t="s">
        <v>58</v>
      </c>
      <c r="D9020" s="304">
        <v>163.16</v>
      </c>
      <c r="E9020" s="305">
        <v>163.16</v>
      </c>
    </row>
    <row r="9021" spans="1:5">
      <c r="A9021" s="303" t="s">
        <v>63821</v>
      </c>
      <c r="B9021" s="303" t="s">
        <v>63822</v>
      </c>
      <c r="C9021" s="303" t="s">
        <v>58</v>
      </c>
      <c r="D9021" s="304">
        <v>29.52</v>
      </c>
      <c r="E9021" s="305">
        <v>29.52</v>
      </c>
    </row>
    <row r="9022" spans="1:5">
      <c r="A9022" s="303" t="s">
        <v>63823</v>
      </c>
      <c r="B9022" s="303" t="s">
        <v>63824</v>
      </c>
      <c r="C9022" s="303" t="s">
        <v>58</v>
      </c>
      <c r="D9022" s="304">
        <v>80.41</v>
      </c>
      <c r="E9022" s="305">
        <v>80.41</v>
      </c>
    </row>
    <row r="9023" spans="1:5">
      <c r="A9023" s="303" t="s">
        <v>44419</v>
      </c>
      <c r="B9023" s="303" t="s">
        <v>63825</v>
      </c>
      <c r="C9023" s="303" t="s">
        <v>58</v>
      </c>
      <c r="D9023" s="304">
        <v>85.61</v>
      </c>
      <c r="E9023" s="305">
        <v>85.61</v>
      </c>
    </row>
    <row r="9024" spans="1:5">
      <c r="A9024" s="303" t="s">
        <v>44470</v>
      </c>
      <c r="B9024" s="303" t="s">
        <v>63826</v>
      </c>
      <c r="C9024" s="303" t="s">
        <v>58</v>
      </c>
      <c r="D9024" s="304">
        <v>67.06</v>
      </c>
      <c r="E9024" s="305">
        <v>67.06</v>
      </c>
    </row>
    <row r="9025" spans="1:5">
      <c r="A9025" s="303" t="s">
        <v>44166</v>
      </c>
      <c r="B9025" s="303" t="s">
        <v>63827</v>
      </c>
      <c r="C9025" s="303" t="s">
        <v>58</v>
      </c>
      <c r="D9025" s="304">
        <v>24.01</v>
      </c>
      <c r="E9025" s="305">
        <v>24.01</v>
      </c>
    </row>
    <row r="9026" spans="1:5">
      <c r="A9026" s="303" t="s">
        <v>44416</v>
      </c>
      <c r="B9026" s="303" t="s">
        <v>63828</v>
      </c>
      <c r="C9026" s="303" t="s">
        <v>58</v>
      </c>
      <c r="D9026" s="304">
        <v>46.11</v>
      </c>
      <c r="E9026" s="305">
        <v>46.11</v>
      </c>
    </row>
    <row r="9027" spans="1:5">
      <c r="A9027" s="303" t="s">
        <v>44237</v>
      </c>
      <c r="B9027" s="303" t="s">
        <v>63829</v>
      </c>
      <c r="C9027" s="303" t="s">
        <v>58</v>
      </c>
      <c r="D9027" s="304">
        <v>213.9</v>
      </c>
      <c r="E9027" s="305">
        <v>213.9</v>
      </c>
    </row>
    <row r="9028" spans="1:5">
      <c r="A9028" s="303" t="s">
        <v>44422</v>
      </c>
      <c r="B9028" s="303" t="s">
        <v>63830</v>
      </c>
      <c r="C9028" s="303" t="s">
        <v>58</v>
      </c>
      <c r="D9028" s="304">
        <v>118.23</v>
      </c>
      <c r="E9028" s="305">
        <v>118.23</v>
      </c>
    </row>
    <row r="9029" spans="1:5">
      <c r="A9029" s="303" t="s">
        <v>44464</v>
      </c>
      <c r="B9029" s="303" t="s">
        <v>63831</v>
      </c>
      <c r="C9029" s="303" t="s">
        <v>58</v>
      </c>
      <c r="D9029" s="304">
        <v>32.96</v>
      </c>
      <c r="E9029" s="305">
        <v>32.96</v>
      </c>
    </row>
    <row r="9030" spans="1:5">
      <c r="A9030" s="303" t="s">
        <v>44482</v>
      </c>
      <c r="B9030" s="303" t="s">
        <v>63832</v>
      </c>
      <c r="C9030" s="303" t="s">
        <v>58</v>
      </c>
      <c r="D9030" s="304">
        <v>307.01</v>
      </c>
      <c r="E9030" s="305">
        <v>307.01</v>
      </c>
    </row>
    <row r="9031" spans="1:5">
      <c r="A9031" s="303" t="s">
        <v>63833</v>
      </c>
      <c r="B9031" s="303" t="s">
        <v>63834</v>
      </c>
      <c r="C9031" s="303" t="s">
        <v>58</v>
      </c>
      <c r="D9031" s="304">
        <v>139.77000000000001</v>
      </c>
      <c r="E9031" s="305">
        <v>139.77000000000001</v>
      </c>
    </row>
    <row r="9032" spans="1:5">
      <c r="A9032" s="303" t="s">
        <v>44107</v>
      </c>
      <c r="B9032" s="303" t="s">
        <v>63835</v>
      </c>
      <c r="C9032" s="303" t="s">
        <v>58</v>
      </c>
      <c r="D9032" s="304">
        <v>215.29</v>
      </c>
      <c r="E9032" s="305">
        <v>215.29</v>
      </c>
    </row>
    <row r="9033" spans="1:5">
      <c r="A9033" s="303" t="s">
        <v>44098</v>
      </c>
      <c r="B9033" s="303" t="s">
        <v>63836</v>
      </c>
      <c r="C9033" s="303" t="s">
        <v>58</v>
      </c>
      <c r="D9033" s="304">
        <v>149.12</v>
      </c>
      <c r="E9033" s="305">
        <v>149.12</v>
      </c>
    </row>
    <row r="9034" spans="1:5">
      <c r="A9034" s="303" t="s">
        <v>43757</v>
      </c>
      <c r="B9034" s="303" t="s">
        <v>63837</v>
      </c>
      <c r="C9034" s="303" t="s">
        <v>58</v>
      </c>
      <c r="D9034" s="304">
        <v>195.82</v>
      </c>
      <c r="E9034" s="305">
        <v>195.82</v>
      </c>
    </row>
    <row r="9035" spans="1:5">
      <c r="A9035" s="303" t="s">
        <v>63838</v>
      </c>
      <c r="B9035" s="303" t="s">
        <v>63839</v>
      </c>
      <c r="C9035" s="303" t="s">
        <v>58</v>
      </c>
      <c r="D9035" s="304">
        <v>13.2</v>
      </c>
      <c r="E9035" s="305">
        <v>13.2</v>
      </c>
    </row>
    <row r="9036" spans="1:5">
      <c r="A9036" s="303" t="s">
        <v>63840</v>
      </c>
      <c r="B9036" s="303" t="s">
        <v>63841</v>
      </c>
      <c r="C9036" s="303" t="s">
        <v>58</v>
      </c>
      <c r="D9036" s="304">
        <v>70.92</v>
      </c>
      <c r="E9036" s="305">
        <v>70.92</v>
      </c>
    </row>
    <row r="9037" spans="1:5">
      <c r="A9037" s="303" t="s">
        <v>63842</v>
      </c>
      <c r="B9037" s="303" t="s">
        <v>63843</v>
      </c>
      <c r="C9037" s="303" t="s">
        <v>58</v>
      </c>
      <c r="D9037" s="304">
        <v>57.02</v>
      </c>
      <c r="E9037" s="305">
        <v>57.02</v>
      </c>
    </row>
    <row r="9038" spans="1:5">
      <c r="A9038" s="303" t="s">
        <v>63844</v>
      </c>
      <c r="B9038" s="303" t="s">
        <v>63845</v>
      </c>
      <c r="C9038" s="303" t="s">
        <v>58</v>
      </c>
      <c r="D9038" s="304">
        <v>6.61</v>
      </c>
      <c r="E9038" s="305">
        <v>6.61</v>
      </c>
    </row>
    <row r="9039" spans="1:5">
      <c r="A9039" s="303" t="s">
        <v>63846</v>
      </c>
      <c r="B9039" s="303" t="s">
        <v>63847</v>
      </c>
      <c r="C9039" s="303" t="s">
        <v>58</v>
      </c>
      <c r="D9039" s="304">
        <v>9.91</v>
      </c>
      <c r="E9039" s="305">
        <v>9.91</v>
      </c>
    </row>
    <row r="9040" spans="1:5">
      <c r="A9040" s="303" t="s">
        <v>63848</v>
      </c>
      <c r="B9040" s="303" t="s">
        <v>63849</v>
      </c>
      <c r="C9040" s="303" t="s">
        <v>58</v>
      </c>
      <c r="D9040" s="304">
        <v>69.25</v>
      </c>
      <c r="E9040" s="305">
        <v>69.25</v>
      </c>
    </row>
    <row r="9041" spans="1:5">
      <c r="A9041" s="303" t="s">
        <v>63850</v>
      </c>
      <c r="B9041" s="303" t="s">
        <v>63851</v>
      </c>
      <c r="C9041" s="303" t="s">
        <v>58</v>
      </c>
      <c r="D9041" s="304">
        <v>61.43</v>
      </c>
      <c r="E9041" s="305">
        <v>61.43</v>
      </c>
    </row>
    <row r="9042" spans="1:5">
      <c r="A9042" s="303" t="s">
        <v>63852</v>
      </c>
      <c r="B9042" s="303" t="s">
        <v>63853</v>
      </c>
      <c r="C9042" s="303" t="s">
        <v>58</v>
      </c>
      <c r="D9042" s="304">
        <v>5.14</v>
      </c>
      <c r="E9042" s="305">
        <v>5.14</v>
      </c>
    </row>
    <row r="9043" spans="1:5">
      <c r="A9043" s="303" t="s">
        <v>63854</v>
      </c>
      <c r="B9043" s="303" t="s">
        <v>63855</v>
      </c>
      <c r="C9043" s="303" t="s">
        <v>58</v>
      </c>
      <c r="D9043" s="304">
        <v>7.3</v>
      </c>
      <c r="E9043" s="305">
        <v>7.3</v>
      </c>
    </row>
    <row r="9044" spans="1:5">
      <c r="A9044" s="303" t="s">
        <v>63856</v>
      </c>
      <c r="B9044" s="303" t="s">
        <v>63857</v>
      </c>
      <c r="C9044" s="303" t="s">
        <v>58</v>
      </c>
      <c r="D9044" s="304">
        <v>13.72</v>
      </c>
      <c r="E9044" s="305">
        <v>13.72</v>
      </c>
    </row>
    <row r="9045" spans="1:5">
      <c r="A9045" s="303" t="s">
        <v>63858</v>
      </c>
      <c r="B9045" s="303" t="s">
        <v>63859</v>
      </c>
      <c r="C9045" s="303" t="s">
        <v>58</v>
      </c>
      <c r="D9045" s="304">
        <v>2.54</v>
      </c>
      <c r="E9045" s="305">
        <v>2.54</v>
      </c>
    </row>
    <row r="9046" spans="1:5">
      <c r="A9046" s="303" t="s">
        <v>63860</v>
      </c>
      <c r="B9046" s="303" t="s">
        <v>63861</v>
      </c>
      <c r="C9046" s="303" t="s">
        <v>58</v>
      </c>
      <c r="D9046" s="304">
        <v>2.85</v>
      </c>
      <c r="E9046" s="305">
        <v>2.85</v>
      </c>
    </row>
    <row r="9047" spans="1:5">
      <c r="A9047" s="303" t="s">
        <v>63862</v>
      </c>
      <c r="B9047" s="303" t="s">
        <v>63863</v>
      </c>
      <c r="C9047" s="303" t="s">
        <v>58</v>
      </c>
      <c r="D9047" s="304">
        <v>5.2</v>
      </c>
      <c r="E9047" s="305">
        <v>5.2</v>
      </c>
    </row>
    <row r="9048" spans="1:5">
      <c r="A9048" s="303" t="s">
        <v>63864</v>
      </c>
      <c r="B9048" s="303" t="s">
        <v>63865</v>
      </c>
      <c r="C9048" s="303" t="s">
        <v>58</v>
      </c>
      <c r="D9048" s="304">
        <v>6.3</v>
      </c>
      <c r="E9048" s="305">
        <v>6.3</v>
      </c>
    </row>
    <row r="9049" spans="1:5">
      <c r="A9049" s="303" t="s">
        <v>63866</v>
      </c>
      <c r="B9049" s="303" t="s">
        <v>63867</v>
      </c>
      <c r="C9049" s="303" t="s">
        <v>58</v>
      </c>
      <c r="D9049" s="304">
        <v>10.79</v>
      </c>
      <c r="E9049" s="305">
        <v>10.79</v>
      </c>
    </row>
    <row r="9050" spans="1:5">
      <c r="A9050" s="303" t="s">
        <v>34031</v>
      </c>
      <c r="B9050" s="303" t="s">
        <v>63868</v>
      </c>
      <c r="C9050" s="303" t="s">
        <v>58</v>
      </c>
      <c r="D9050" s="304">
        <v>17.41</v>
      </c>
      <c r="E9050" s="305">
        <v>17.41</v>
      </c>
    </row>
    <row r="9051" spans="1:5">
      <c r="A9051" s="303" t="s">
        <v>34029</v>
      </c>
      <c r="B9051" s="303" t="s">
        <v>63869</v>
      </c>
      <c r="C9051" s="303" t="s">
        <v>58</v>
      </c>
      <c r="D9051" s="304">
        <v>36</v>
      </c>
      <c r="E9051" s="305">
        <v>36</v>
      </c>
    </row>
    <row r="9052" spans="1:5">
      <c r="A9052" s="303" t="s">
        <v>34067</v>
      </c>
      <c r="B9052" s="303" t="s">
        <v>63870</v>
      </c>
      <c r="C9052" s="303" t="s">
        <v>58</v>
      </c>
      <c r="D9052" s="304">
        <v>43.95</v>
      </c>
      <c r="E9052" s="305">
        <v>43.95</v>
      </c>
    </row>
    <row r="9053" spans="1:5">
      <c r="A9053" s="303" t="s">
        <v>34085</v>
      </c>
      <c r="B9053" s="303" t="s">
        <v>63871</v>
      </c>
      <c r="C9053" s="303" t="s">
        <v>58</v>
      </c>
      <c r="D9053" s="304">
        <v>213.51</v>
      </c>
      <c r="E9053" s="305">
        <v>213.51</v>
      </c>
    </row>
    <row r="9054" spans="1:5">
      <c r="A9054" s="303" t="s">
        <v>34071</v>
      </c>
      <c r="B9054" s="303" t="s">
        <v>63872</v>
      </c>
      <c r="C9054" s="303" t="s">
        <v>58</v>
      </c>
      <c r="D9054" s="304">
        <v>2.46</v>
      </c>
      <c r="E9054" s="305">
        <v>2.46</v>
      </c>
    </row>
    <row r="9055" spans="1:5">
      <c r="A9055" s="303" t="s">
        <v>34073</v>
      </c>
      <c r="B9055" s="303" t="s">
        <v>63873</v>
      </c>
      <c r="C9055" s="303" t="s">
        <v>58</v>
      </c>
      <c r="D9055" s="304">
        <v>3.47</v>
      </c>
      <c r="E9055" s="305">
        <v>3.47</v>
      </c>
    </row>
    <row r="9056" spans="1:5">
      <c r="A9056" s="303" t="s">
        <v>34075</v>
      </c>
      <c r="B9056" s="303" t="s">
        <v>63874</v>
      </c>
      <c r="C9056" s="303" t="s">
        <v>58</v>
      </c>
      <c r="D9056" s="304">
        <v>7.51</v>
      </c>
      <c r="E9056" s="305">
        <v>7.51</v>
      </c>
    </row>
    <row r="9057" spans="1:5">
      <c r="A9057" s="303" t="s">
        <v>34077</v>
      </c>
      <c r="B9057" s="303" t="s">
        <v>63875</v>
      </c>
      <c r="C9057" s="303" t="s">
        <v>58</v>
      </c>
      <c r="D9057" s="304">
        <v>13.98</v>
      </c>
      <c r="E9057" s="305">
        <v>13.98</v>
      </c>
    </row>
    <row r="9058" spans="1:5">
      <c r="A9058" s="303" t="s">
        <v>34079</v>
      </c>
      <c r="B9058" s="303" t="s">
        <v>63876</v>
      </c>
      <c r="C9058" s="303" t="s">
        <v>58</v>
      </c>
      <c r="D9058" s="304">
        <v>15.17</v>
      </c>
      <c r="E9058" s="305">
        <v>15.17</v>
      </c>
    </row>
    <row r="9059" spans="1:5">
      <c r="A9059" s="303" t="s">
        <v>63877</v>
      </c>
      <c r="B9059" s="303" t="s">
        <v>63878</v>
      </c>
      <c r="C9059" s="303" t="s">
        <v>58</v>
      </c>
      <c r="D9059" s="304">
        <v>39.65</v>
      </c>
      <c r="E9059" s="305">
        <v>39.65</v>
      </c>
    </row>
    <row r="9060" spans="1:5">
      <c r="A9060" s="303" t="s">
        <v>34081</v>
      </c>
      <c r="B9060" s="303" t="s">
        <v>63879</v>
      </c>
      <c r="C9060" s="303" t="s">
        <v>58</v>
      </c>
      <c r="D9060" s="304">
        <v>60.89</v>
      </c>
      <c r="E9060" s="305">
        <v>60.89</v>
      </c>
    </row>
    <row r="9061" spans="1:5">
      <c r="A9061" s="303" t="s">
        <v>34083</v>
      </c>
      <c r="B9061" s="303" t="s">
        <v>63880</v>
      </c>
      <c r="C9061" s="303" t="s">
        <v>58</v>
      </c>
      <c r="D9061" s="304">
        <v>78</v>
      </c>
      <c r="E9061" s="305">
        <v>78</v>
      </c>
    </row>
    <row r="9062" spans="1:5">
      <c r="A9062" s="303" t="s">
        <v>63881</v>
      </c>
      <c r="B9062" s="303" t="s">
        <v>63882</v>
      </c>
      <c r="C9062" s="303" t="s">
        <v>58</v>
      </c>
      <c r="D9062" s="304">
        <v>36.880000000000003</v>
      </c>
      <c r="E9062" s="305">
        <v>36.880000000000003</v>
      </c>
    </row>
    <row r="9063" spans="1:5">
      <c r="A9063" s="303" t="s">
        <v>63883</v>
      </c>
      <c r="B9063" s="303" t="s">
        <v>63884</v>
      </c>
      <c r="C9063" s="303" t="s">
        <v>58</v>
      </c>
      <c r="D9063" s="304">
        <v>17.02</v>
      </c>
      <c r="E9063" s="305">
        <v>17.02</v>
      </c>
    </row>
    <row r="9064" spans="1:5">
      <c r="A9064" s="303" t="s">
        <v>63885</v>
      </c>
      <c r="B9064" s="303" t="s">
        <v>63886</v>
      </c>
      <c r="C9064" s="303" t="s">
        <v>58</v>
      </c>
      <c r="D9064" s="304">
        <v>37.840000000000003</v>
      </c>
      <c r="E9064" s="305">
        <v>37.840000000000003</v>
      </c>
    </row>
    <row r="9065" spans="1:5">
      <c r="A9065" s="303" t="s">
        <v>63887</v>
      </c>
      <c r="B9065" s="303" t="s">
        <v>63888</v>
      </c>
      <c r="C9065" s="303" t="s">
        <v>58</v>
      </c>
      <c r="D9065" s="304">
        <v>68.180000000000007</v>
      </c>
      <c r="E9065" s="305">
        <v>68.180000000000007</v>
      </c>
    </row>
    <row r="9066" spans="1:5">
      <c r="A9066" s="303" t="s">
        <v>63889</v>
      </c>
      <c r="B9066" s="303" t="s">
        <v>63890</v>
      </c>
      <c r="C9066" s="303" t="s">
        <v>58</v>
      </c>
      <c r="D9066" s="304">
        <v>8.67</v>
      </c>
      <c r="E9066" s="305">
        <v>8.67</v>
      </c>
    </row>
    <row r="9067" spans="1:5">
      <c r="A9067" s="303" t="s">
        <v>63891</v>
      </c>
      <c r="B9067" s="303" t="s">
        <v>63892</v>
      </c>
      <c r="C9067" s="303" t="s">
        <v>58</v>
      </c>
      <c r="D9067" s="304">
        <v>10.130000000000001</v>
      </c>
      <c r="E9067" s="305">
        <v>10.130000000000001</v>
      </c>
    </row>
    <row r="9068" spans="1:5">
      <c r="A9068" s="303" t="s">
        <v>63893</v>
      </c>
      <c r="B9068" s="303" t="s">
        <v>63894</v>
      </c>
      <c r="C9068" s="303" t="s">
        <v>58</v>
      </c>
      <c r="D9068" s="304">
        <v>5.72</v>
      </c>
      <c r="E9068" s="305">
        <v>5.72</v>
      </c>
    </row>
    <row r="9069" spans="1:5">
      <c r="A9069" s="303" t="s">
        <v>63895</v>
      </c>
      <c r="B9069" s="303" t="s">
        <v>63896</v>
      </c>
      <c r="C9069" s="303" t="s">
        <v>58</v>
      </c>
      <c r="D9069" s="304">
        <v>7.77</v>
      </c>
      <c r="E9069" s="305">
        <v>7.77</v>
      </c>
    </row>
    <row r="9070" spans="1:5">
      <c r="A9070" s="303" t="s">
        <v>63897</v>
      </c>
      <c r="B9070" s="303" t="s">
        <v>63898</v>
      </c>
      <c r="C9070" s="303" t="s">
        <v>58</v>
      </c>
      <c r="D9070" s="304">
        <v>19.190000000000001</v>
      </c>
      <c r="E9070" s="305">
        <v>19.190000000000001</v>
      </c>
    </row>
    <row r="9071" spans="1:5">
      <c r="A9071" s="303" t="s">
        <v>45790</v>
      </c>
      <c r="B9071" s="303" t="s">
        <v>63899</v>
      </c>
      <c r="C9071" s="303" t="s">
        <v>58</v>
      </c>
      <c r="D9071" s="304">
        <v>57.15</v>
      </c>
      <c r="E9071" s="305">
        <v>57.15</v>
      </c>
    </row>
    <row r="9072" spans="1:5">
      <c r="A9072" s="303" t="s">
        <v>63900</v>
      </c>
      <c r="B9072" s="303" t="s">
        <v>63901</v>
      </c>
      <c r="C9072" s="303" t="s">
        <v>58</v>
      </c>
      <c r="D9072" s="304">
        <v>130.88</v>
      </c>
      <c r="E9072" s="305">
        <v>130.88</v>
      </c>
    </row>
    <row r="9073" spans="1:5">
      <c r="A9073" s="303" t="s">
        <v>63902</v>
      </c>
      <c r="B9073" s="303" t="s">
        <v>63903</v>
      </c>
      <c r="C9073" s="303" t="s">
        <v>58</v>
      </c>
      <c r="D9073" s="304">
        <v>60.82</v>
      </c>
      <c r="E9073" s="305">
        <v>60.82</v>
      </c>
    </row>
    <row r="9074" spans="1:5">
      <c r="A9074" s="303" t="s">
        <v>45244</v>
      </c>
      <c r="B9074" s="303" t="s">
        <v>63904</v>
      </c>
      <c r="C9074" s="303" t="s">
        <v>58</v>
      </c>
      <c r="D9074" s="304">
        <v>158.44999999999999</v>
      </c>
      <c r="E9074" s="305">
        <v>158.44999999999999</v>
      </c>
    </row>
    <row r="9075" spans="1:5">
      <c r="A9075" s="303" t="s">
        <v>63905</v>
      </c>
      <c r="B9075" s="303" t="s">
        <v>63906</v>
      </c>
      <c r="C9075" s="303" t="s">
        <v>58</v>
      </c>
      <c r="D9075" s="304">
        <v>9.4600000000000009</v>
      </c>
      <c r="E9075" s="305">
        <v>9.4600000000000009</v>
      </c>
    </row>
    <row r="9076" spans="1:5">
      <c r="A9076" s="303" t="s">
        <v>63907</v>
      </c>
      <c r="B9076" s="303" t="s">
        <v>63908</v>
      </c>
      <c r="C9076" s="303" t="s">
        <v>58</v>
      </c>
      <c r="D9076" s="304">
        <v>15.22</v>
      </c>
      <c r="E9076" s="305">
        <v>15.22</v>
      </c>
    </row>
    <row r="9077" spans="1:5">
      <c r="A9077" s="303" t="s">
        <v>34091</v>
      </c>
      <c r="B9077" s="303" t="s">
        <v>63909</v>
      </c>
      <c r="C9077" s="303" t="s">
        <v>58</v>
      </c>
      <c r="D9077" s="304">
        <v>24.25</v>
      </c>
      <c r="E9077" s="305">
        <v>24.25</v>
      </c>
    </row>
    <row r="9078" spans="1:5">
      <c r="A9078" s="303" t="s">
        <v>34033</v>
      </c>
      <c r="B9078" s="303" t="s">
        <v>63910</v>
      </c>
      <c r="C9078" s="303" t="s">
        <v>58</v>
      </c>
      <c r="D9078" s="304">
        <v>5.22</v>
      </c>
      <c r="E9078" s="305">
        <v>5.22</v>
      </c>
    </row>
    <row r="9079" spans="1:5">
      <c r="A9079" s="303" t="s">
        <v>63911</v>
      </c>
      <c r="B9079" s="303" t="s">
        <v>63912</v>
      </c>
      <c r="C9079" s="303" t="s">
        <v>58</v>
      </c>
      <c r="D9079" s="304">
        <v>11.96</v>
      </c>
      <c r="E9079" s="305">
        <v>11.96</v>
      </c>
    </row>
    <row r="9080" spans="1:5">
      <c r="A9080" s="303" t="s">
        <v>34063</v>
      </c>
      <c r="B9080" s="303" t="s">
        <v>63913</v>
      </c>
      <c r="C9080" s="303" t="s">
        <v>58</v>
      </c>
      <c r="D9080" s="304">
        <v>24.95</v>
      </c>
      <c r="E9080" s="305">
        <v>24.95</v>
      </c>
    </row>
    <row r="9081" spans="1:5">
      <c r="A9081" s="303" t="s">
        <v>34098</v>
      </c>
      <c r="B9081" s="303" t="s">
        <v>63914</v>
      </c>
      <c r="C9081" s="303" t="s">
        <v>58</v>
      </c>
      <c r="D9081" s="304">
        <v>60.62</v>
      </c>
      <c r="E9081" s="305">
        <v>60.62</v>
      </c>
    </row>
    <row r="9082" spans="1:5">
      <c r="A9082" s="303" t="s">
        <v>716</v>
      </c>
      <c r="B9082" s="303" t="s">
        <v>63915</v>
      </c>
      <c r="C9082" s="303" t="s">
        <v>58</v>
      </c>
      <c r="D9082" s="304">
        <v>7.2</v>
      </c>
      <c r="E9082" s="305">
        <v>7.2</v>
      </c>
    </row>
    <row r="9083" spans="1:5">
      <c r="A9083" s="303" t="s">
        <v>34094</v>
      </c>
      <c r="B9083" s="303" t="s">
        <v>63916</v>
      </c>
      <c r="C9083" s="303" t="s">
        <v>58</v>
      </c>
      <c r="D9083" s="304">
        <v>14.23</v>
      </c>
      <c r="E9083" s="305">
        <v>14.23</v>
      </c>
    </row>
    <row r="9084" spans="1:5">
      <c r="A9084" s="303" t="s">
        <v>34096</v>
      </c>
      <c r="B9084" s="303" t="s">
        <v>63917</v>
      </c>
      <c r="C9084" s="303" t="s">
        <v>58</v>
      </c>
      <c r="D9084" s="304">
        <v>46.31</v>
      </c>
      <c r="E9084" s="305">
        <v>46.31</v>
      </c>
    </row>
    <row r="9085" spans="1:5">
      <c r="A9085" s="303" t="s">
        <v>63918</v>
      </c>
      <c r="B9085" s="303" t="s">
        <v>63919</v>
      </c>
      <c r="C9085" s="303" t="s">
        <v>58</v>
      </c>
      <c r="D9085" s="304">
        <v>111.09</v>
      </c>
      <c r="E9085" s="305">
        <v>111.09</v>
      </c>
    </row>
    <row r="9086" spans="1:5">
      <c r="A9086" s="303" t="s">
        <v>46024</v>
      </c>
      <c r="B9086" s="303" t="s">
        <v>63920</v>
      </c>
      <c r="C9086" s="303" t="s">
        <v>58</v>
      </c>
      <c r="D9086" s="304">
        <v>24.25</v>
      </c>
      <c r="E9086" s="305">
        <v>24.25</v>
      </c>
    </row>
    <row r="9087" spans="1:5">
      <c r="A9087" s="303" t="s">
        <v>63921</v>
      </c>
      <c r="B9087" s="303" t="s">
        <v>63922</v>
      </c>
      <c r="C9087" s="303" t="s">
        <v>58</v>
      </c>
      <c r="D9087" s="304">
        <v>59.85</v>
      </c>
      <c r="E9087" s="305">
        <v>59.85</v>
      </c>
    </row>
    <row r="9088" spans="1:5">
      <c r="A9088" s="303" t="s">
        <v>63923</v>
      </c>
      <c r="B9088" s="303" t="s">
        <v>63924</v>
      </c>
      <c r="C9088" s="303" t="s">
        <v>58</v>
      </c>
      <c r="D9088" s="304">
        <v>135.56</v>
      </c>
      <c r="E9088" s="305">
        <v>135.56</v>
      </c>
    </row>
    <row r="9089" spans="1:5">
      <c r="A9089" s="303" t="s">
        <v>46039</v>
      </c>
      <c r="B9089" s="303" t="s">
        <v>63925</v>
      </c>
      <c r="C9089" s="303" t="s">
        <v>58</v>
      </c>
      <c r="D9089" s="304">
        <v>30.39</v>
      </c>
      <c r="E9089" s="305">
        <v>30.39</v>
      </c>
    </row>
    <row r="9090" spans="1:5">
      <c r="A9090" s="303" t="s">
        <v>63926</v>
      </c>
      <c r="B9090" s="303" t="s">
        <v>63927</v>
      </c>
      <c r="C9090" s="303" t="s">
        <v>58</v>
      </c>
      <c r="D9090" s="304">
        <v>71.75</v>
      </c>
      <c r="E9090" s="305">
        <v>71.75</v>
      </c>
    </row>
    <row r="9091" spans="1:5">
      <c r="A9091" s="303" t="s">
        <v>34043</v>
      </c>
      <c r="B9091" s="303" t="s">
        <v>63928</v>
      </c>
      <c r="C9091" s="303" t="s">
        <v>58</v>
      </c>
      <c r="D9091" s="304">
        <v>38.74</v>
      </c>
      <c r="E9091" s="305">
        <v>38.74</v>
      </c>
    </row>
    <row r="9092" spans="1:5">
      <c r="A9092" s="303" t="s">
        <v>63929</v>
      </c>
      <c r="B9092" s="303" t="s">
        <v>63930</v>
      </c>
      <c r="C9092" s="303" t="s">
        <v>58</v>
      </c>
      <c r="D9092" s="304">
        <v>6.54</v>
      </c>
      <c r="E9092" s="305">
        <v>6.54</v>
      </c>
    </row>
    <row r="9093" spans="1:5">
      <c r="A9093" s="303" t="s">
        <v>34041</v>
      </c>
      <c r="B9093" s="303" t="s">
        <v>63931</v>
      </c>
      <c r="C9093" s="303" t="s">
        <v>58</v>
      </c>
      <c r="D9093" s="304">
        <v>10.63</v>
      </c>
      <c r="E9093" s="305">
        <v>10.63</v>
      </c>
    </row>
    <row r="9094" spans="1:5">
      <c r="A9094" s="303" t="s">
        <v>34039</v>
      </c>
      <c r="B9094" s="303" t="s">
        <v>63932</v>
      </c>
      <c r="C9094" s="303" t="s">
        <v>58</v>
      </c>
      <c r="D9094" s="304">
        <v>7.43</v>
      </c>
      <c r="E9094" s="305">
        <v>7.43</v>
      </c>
    </row>
    <row r="9095" spans="1:5">
      <c r="A9095" s="303" t="s">
        <v>63933</v>
      </c>
      <c r="B9095" s="303" t="s">
        <v>63934</v>
      </c>
      <c r="C9095" s="303" t="s">
        <v>58</v>
      </c>
      <c r="D9095" s="304">
        <v>445.13</v>
      </c>
      <c r="E9095" s="305">
        <v>445.13</v>
      </c>
    </row>
    <row r="9096" spans="1:5">
      <c r="A9096" s="303" t="s">
        <v>63935</v>
      </c>
      <c r="B9096" s="303" t="s">
        <v>63936</v>
      </c>
      <c r="C9096" s="303" t="s">
        <v>58</v>
      </c>
      <c r="D9096" s="304">
        <v>310.99</v>
      </c>
      <c r="E9096" s="305">
        <v>310.99</v>
      </c>
    </row>
    <row r="9097" spans="1:5">
      <c r="A9097" s="303" t="s">
        <v>63937</v>
      </c>
      <c r="B9097" s="303" t="s">
        <v>63938</v>
      </c>
      <c r="C9097" s="303" t="s">
        <v>58</v>
      </c>
      <c r="D9097" s="304">
        <v>595.67999999999995</v>
      </c>
      <c r="E9097" s="305">
        <v>595.67999999999995</v>
      </c>
    </row>
    <row r="9098" spans="1:5">
      <c r="A9098" s="303" t="s">
        <v>43151</v>
      </c>
      <c r="B9098" s="303" t="s">
        <v>63939</v>
      </c>
      <c r="C9098" s="303" t="s">
        <v>58</v>
      </c>
      <c r="D9098" s="304">
        <v>25.83</v>
      </c>
      <c r="E9098" s="305">
        <v>25.83</v>
      </c>
    </row>
    <row r="9099" spans="1:5">
      <c r="A9099" s="303" t="s">
        <v>43153</v>
      </c>
      <c r="B9099" s="303" t="s">
        <v>63940</v>
      </c>
      <c r="C9099" s="303" t="s">
        <v>58</v>
      </c>
      <c r="D9099" s="304">
        <v>105.56</v>
      </c>
      <c r="E9099" s="305">
        <v>105.56</v>
      </c>
    </row>
    <row r="9100" spans="1:5">
      <c r="A9100" s="303" t="s">
        <v>43149</v>
      </c>
      <c r="B9100" s="303" t="s">
        <v>63941</v>
      </c>
      <c r="C9100" s="303" t="s">
        <v>58</v>
      </c>
      <c r="D9100" s="304">
        <v>26.73</v>
      </c>
      <c r="E9100" s="305">
        <v>26.73</v>
      </c>
    </row>
    <row r="9101" spans="1:5">
      <c r="A9101" s="303" t="s">
        <v>44713</v>
      </c>
      <c r="B9101" s="303" t="s">
        <v>63942</v>
      </c>
      <c r="C9101" s="303" t="s">
        <v>58</v>
      </c>
      <c r="D9101" s="304">
        <v>4.84</v>
      </c>
      <c r="E9101" s="305">
        <v>4.84</v>
      </c>
    </row>
    <row r="9102" spans="1:5">
      <c r="A9102" s="303" t="s">
        <v>63943</v>
      </c>
      <c r="B9102" s="303" t="s">
        <v>63944</v>
      </c>
      <c r="C9102" s="303" t="s">
        <v>58</v>
      </c>
      <c r="D9102" s="304">
        <v>3.76</v>
      </c>
      <c r="E9102" s="305">
        <v>3.76</v>
      </c>
    </row>
    <row r="9103" spans="1:5">
      <c r="A9103" s="303" t="s">
        <v>63945</v>
      </c>
      <c r="B9103" s="303" t="s">
        <v>63946</v>
      </c>
      <c r="C9103" s="303" t="s">
        <v>58</v>
      </c>
      <c r="D9103" s="304">
        <v>283.66000000000003</v>
      </c>
      <c r="E9103" s="305">
        <v>283.66000000000003</v>
      </c>
    </row>
    <row r="9104" spans="1:5">
      <c r="A9104" s="303" t="s">
        <v>34546</v>
      </c>
      <c r="B9104" s="303" t="s">
        <v>63947</v>
      </c>
      <c r="C9104" s="303" t="s">
        <v>58</v>
      </c>
      <c r="D9104" s="304">
        <v>6.74</v>
      </c>
      <c r="E9104" s="305">
        <v>6.74</v>
      </c>
    </row>
    <row r="9105" spans="1:5">
      <c r="A9105" s="303" t="s">
        <v>34548</v>
      </c>
      <c r="B9105" s="303" t="s">
        <v>63948</v>
      </c>
      <c r="C9105" s="303" t="s">
        <v>58</v>
      </c>
      <c r="D9105" s="304">
        <v>8.11</v>
      </c>
      <c r="E9105" s="305">
        <v>8.11</v>
      </c>
    </row>
    <row r="9106" spans="1:5">
      <c r="A9106" s="303" t="s">
        <v>34550</v>
      </c>
      <c r="B9106" s="303" t="s">
        <v>63949</v>
      </c>
      <c r="C9106" s="303" t="s">
        <v>58</v>
      </c>
      <c r="D9106" s="304">
        <v>12.89</v>
      </c>
      <c r="E9106" s="305">
        <v>12.89</v>
      </c>
    </row>
    <row r="9107" spans="1:5">
      <c r="A9107" s="303" t="s">
        <v>34552</v>
      </c>
      <c r="B9107" s="303" t="s">
        <v>63950</v>
      </c>
      <c r="C9107" s="303" t="s">
        <v>58</v>
      </c>
      <c r="D9107" s="304">
        <v>27.22</v>
      </c>
      <c r="E9107" s="305">
        <v>27.22</v>
      </c>
    </row>
    <row r="9108" spans="1:5">
      <c r="A9108" s="303" t="s">
        <v>34554</v>
      </c>
      <c r="B9108" s="303" t="s">
        <v>63951</v>
      </c>
      <c r="C9108" s="303" t="s">
        <v>58</v>
      </c>
      <c r="D9108" s="304">
        <v>39.880000000000003</v>
      </c>
      <c r="E9108" s="305">
        <v>39.880000000000003</v>
      </c>
    </row>
    <row r="9109" spans="1:5">
      <c r="A9109" s="303" t="s">
        <v>34558</v>
      </c>
      <c r="B9109" s="303" t="s">
        <v>63952</v>
      </c>
      <c r="C9109" s="303" t="s">
        <v>58</v>
      </c>
      <c r="D9109" s="304">
        <v>60.66</v>
      </c>
      <c r="E9109" s="305">
        <v>60.66</v>
      </c>
    </row>
    <row r="9110" spans="1:5">
      <c r="A9110" s="303" t="s">
        <v>63953</v>
      </c>
      <c r="B9110" s="303" t="s">
        <v>63954</v>
      </c>
      <c r="C9110" s="303" t="s">
        <v>58</v>
      </c>
      <c r="D9110" s="304">
        <v>106.85</v>
      </c>
      <c r="E9110" s="305">
        <v>106.85</v>
      </c>
    </row>
    <row r="9111" spans="1:5">
      <c r="A9111" s="303" t="s">
        <v>34556</v>
      </c>
      <c r="B9111" s="303" t="s">
        <v>63955</v>
      </c>
      <c r="C9111" s="303" t="s">
        <v>58</v>
      </c>
      <c r="D9111" s="304">
        <v>144.51</v>
      </c>
      <c r="E9111" s="305">
        <v>144.51</v>
      </c>
    </row>
    <row r="9112" spans="1:5">
      <c r="A9112" s="303" t="s">
        <v>39808</v>
      </c>
      <c r="B9112" s="303" t="s">
        <v>63956</v>
      </c>
      <c r="C9112" s="303" t="s">
        <v>58</v>
      </c>
      <c r="D9112" s="304">
        <v>15.46</v>
      </c>
      <c r="E9112" s="305">
        <v>15.46</v>
      </c>
    </row>
    <row r="9113" spans="1:5">
      <c r="A9113" s="303" t="s">
        <v>63957</v>
      </c>
      <c r="B9113" s="303" t="s">
        <v>63958</v>
      </c>
      <c r="C9113" s="303" t="s">
        <v>58</v>
      </c>
      <c r="D9113" s="304">
        <v>10.16</v>
      </c>
      <c r="E9113" s="305">
        <v>10.16</v>
      </c>
    </row>
    <row r="9114" spans="1:5">
      <c r="A9114" s="303" t="s">
        <v>63959</v>
      </c>
      <c r="B9114" s="303" t="s">
        <v>63960</v>
      </c>
      <c r="C9114" s="303" t="s">
        <v>58</v>
      </c>
      <c r="D9114" s="304">
        <v>3.59</v>
      </c>
      <c r="E9114" s="305">
        <v>3.59</v>
      </c>
    </row>
    <row r="9115" spans="1:5">
      <c r="A9115" s="303" t="s">
        <v>63961</v>
      </c>
      <c r="B9115" s="303" t="s">
        <v>63962</v>
      </c>
      <c r="C9115" s="303" t="s">
        <v>58</v>
      </c>
      <c r="D9115" s="304">
        <v>9.15</v>
      </c>
      <c r="E9115" s="305">
        <v>9.15</v>
      </c>
    </row>
    <row r="9116" spans="1:5">
      <c r="A9116" s="303" t="s">
        <v>63963</v>
      </c>
      <c r="B9116" s="303" t="s">
        <v>63964</v>
      </c>
      <c r="C9116" s="303" t="s">
        <v>58</v>
      </c>
      <c r="D9116" s="304">
        <v>24.71</v>
      </c>
      <c r="E9116" s="305">
        <v>24.71</v>
      </c>
    </row>
    <row r="9117" spans="1:5">
      <c r="A9117" s="303" t="s">
        <v>39810</v>
      </c>
      <c r="B9117" s="303" t="s">
        <v>63965</v>
      </c>
      <c r="C9117" s="303" t="s">
        <v>58</v>
      </c>
      <c r="D9117" s="304">
        <v>7</v>
      </c>
      <c r="E9117" s="305">
        <v>7</v>
      </c>
    </row>
    <row r="9118" spans="1:5">
      <c r="A9118" s="303" t="s">
        <v>63966</v>
      </c>
      <c r="B9118" s="303" t="s">
        <v>63967</v>
      </c>
      <c r="C9118" s="303" t="s">
        <v>58</v>
      </c>
      <c r="D9118" s="304">
        <v>4.78</v>
      </c>
      <c r="E9118" s="305">
        <v>4.78</v>
      </c>
    </row>
    <row r="9119" spans="1:5">
      <c r="A9119" s="303" t="s">
        <v>63968</v>
      </c>
      <c r="B9119" s="303" t="s">
        <v>63969</v>
      </c>
      <c r="C9119" s="303" t="s">
        <v>58</v>
      </c>
      <c r="D9119" s="304">
        <v>10.59</v>
      </c>
      <c r="E9119" s="305">
        <v>10.59</v>
      </c>
    </row>
    <row r="9120" spans="1:5">
      <c r="A9120" s="303" t="s">
        <v>63970</v>
      </c>
      <c r="B9120" s="303" t="s">
        <v>63971</v>
      </c>
      <c r="C9120" s="303" t="s">
        <v>58</v>
      </c>
      <c r="D9120" s="304">
        <v>17.010000000000002</v>
      </c>
      <c r="E9120" s="305">
        <v>17.010000000000002</v>
      </c>
    </row>
    <row r="9121" spans="1:5">
      <c r="A9121" s="303" t="s">
        <v>63972</v>
      </c>
      <c r="B9121" s="303" t="s">
        <v>63973</v>
      </c>
      <c r="C9121" s="303" t="s">
        <v>58</v>
      </c>
      <c r="D9121" s="304">
        <v>44.8</v>
      </c>
      <c r="E9121" s="305">
        <v>44.8</v>
      </c>
    </row>
    <row r="9122" spans="1:5">
      <c r="A9122" s="303" t="s">
        <v>63974</v>
      </c>
      <c r="B9122" s="303" t="s">
        <v>63975</v>
      </c>
      <c r="C9122" s="303" t="s">
        <v>58</v>
      </c>
      <c r="D9122" s="304">
        <v>71.53</v>
      </c>
      <c r="E9122" s="305">
        <v>71.53</v>
      </c>
    </row>
    <row r="9123" spans="1:5">
      <c r="A9123" s="303" t="s">
        <v>63976</v>
      </c>
      <c r="B9123" s="303" t="s">
        <v>63977</v>
      </c>
      <c r="C9123" s="303" t="s">
        <v>58</v>
      </c>
      <c r="D9123" s="304">
        <v>106.25</v>
      </c>
      <c r="E9123" s="305">
        <v>106.25</v>
      </c>
    </row>
    <row r="9124" spans="1:5">
      <c r="A9124" s="303" t="s">
        <v>63978</v>
      </c>
      <c r="B9124" s="303" t="s">
        <v>63979</v>
      </c>
      <c r="C9124" s="303" t="s">
        <v>58</v>
      </c>
      <c r="D9124" s="304">
        <v>252.51</v>
      </c>
      <c r="E9124" s="305">
        <v>252.51</v>
      </c>
    </row>
    <row r="9125" spans="1:5">
      <c r="A9125" s="303" t="s">
        <v>63980</v>
      </c>
      <c r="B9125" s="303" t="s">
        <v>63981</v>
      </c>
      <c r="C9125" s="303" t="s">
        <v>58</v>
      </c>
      <c r="D9125" s="304">
        <v>92.31</v>
      </c>
      <c r="E9125" s="305">
        <v>92.31</v>
      </c>
    </row>
    <row r="9126" spans="1:5">
      <c r="A9126" s="303" t="s">
        <v>45237</v>
      </c>
      <c r="B9126" s="303" t="s">
        <v>63982</v>
      </c>
      <c r="C9126" s="303" t="s">
        <v>58</v>
      </c>
      <c r="D9126" s="304">
        <v>67.16</v>
      </c>
      <c r="E9126" s="305">
        <v>67.16</v>
      </c>
    </row>
    <row r="9127" spans="1:5">
      <c r="A9127" s="303" t="s">
        <v>63983</v>
      </c>
      <c r="B9127" s="303" t="s">
        <v>63984</v>
      </c>
      <c r="C9127" s="303" t="s">
        <v>58</v>
      </c>
      <c r="D9127" s="304">
        <v>20.079999999999998</v>
      </c>
      <c r="E9127" s="305">
        <v>20.079999999999998</v>
      </c>
    </row>
    <row r="9128" spans="1:5">
      <c r="A9128" s="303" t="s">
        <v>63985</v>
      </c>
      <c r="B9128" s="303" t="s">
        <v>63986</v>
      </c>
      <c r="C9128" s="303" t="s">
        <v>58</v>
      </c>
      <c r="D9128" s="304">
        <v>54.64</v>
      </c>
      <c r="E9128" s="305">
        <v>54.64</v>
      </c>
    </row>
    <row r="9129" spans="1:5">
      <c r="A9129" s="303" t="s">
        <v>44941</v>
      </c>
      <c r="B9129" s="303" t="s">
        <v>63987</v>
      </c>
      <c r="C9129" s="303" t="s">
        <v>58</v>
      </c>
      <c r="D9129" s="304">
        <v>223.44</v>
      </c>
      <c r="E9129" s="305">
        <v>223.44</v>
      </c>
    </row>
    <row r="9130" spans="1:5">
      <c r="A9130" s="303" t="s">
        <v>45235</v>
      </c>
      <c r="B9130" s="303" t="s">
        <v>63988</v>
      </c>
      <c r="C9130" s="303" t="s">
        <v>58</v>
      </c>
      <c r="D9130" s="304">
        <v>148.32</v>
      </c>
      <c r="E9130" s="305">
        <v>148.32</v>
      </c>
    </row>
    <row r="9131" spans="1:5">
      <c r="A9131" s="303" t="s">
        <v>45239</v>
      </c>
      <c r="B9131" s="303" t="s">
        <v>63989</v>
      </c>
      <c r="C9131" s="303" t="s">
        <v>58</v>
      </c>
      <c r="D9131" s="304">
        <v>29</v>
      </c>
      <c r="E9131" s="305">
        <v>29</v>
      </c>
    </row>
    <row r="9132" spans="1:5">
      <c r="A9132" s="303" t="s">
        <v>44943</v>
      </c>
      <c r="B9132" s="303" t="s">
        <v>63990</v>
      </c>
      <c r="C9132" s="303" t="s">
        <v>58</v>
      </c>
      <c r="D9132" s="304">
        <v>324.95999999999998</v>
      </c>
      <c r="E9132" s="305">
        <v>324.95999999999998</v>
      </c>
    </row>
    <row r="9133" spans="1:5">
      <c r="A9133" s="303" t="s">
        <v>44945</v>
      </c>
      <c r="B9133" s="303" t="s">
        <v>63991</v>
      </c>
      <c r="C9133" s="303" t="s">
        <v>58</v>
      </c>
      <c r="D9133" s="304">
        <v>669.91</v>
      </c>
      <c r="E9133" s="305">
        <v>669.91</v>
      </c>
    </row>
    <row r="9134" spans="1:5">
      <c r="A9134" s="303" t="s">
        <v>44503</v>
      </c>
      <c r="B9134" s="303" t="s">
        <v>63992</v>
      </c>
      <c r="C9134" s="303" t="s">
        <v>58</v>
      </c>
      <c r="D9134" s="304">
        <v>70.83</v>
      </c>
      <c r="E9134" s="305">
        <v>70.83</v>
      </c>
    </row>
    <row r="9135" spans="1:5">
      <c r="A9135" s="303" t="s">
        <v>63993</v>
      </c>
      <c r="B9135" s="303" t="s">
        <v>63994</v>
      </c>
      <c r="C9135" s="303" t="s">
        <v>58</v>
      </c>
      <c r="D9135" s="304">
        <v>56</v>
      </c>
      <c r="E9135" s="305">
        <v>56</v>
      </c>
    </row>
    <row r="9136" spans="1:5">
      <c r="A9136" s="303" t="s">
        <v>63995</v>
      </c>
      <c r="B9136" s="303" t="s">
        <v>63996</v>
      </c>
      <c r="C9136" s="303" t="s">
        <v>58</v>
      </c>
      <c r="D9136" s="304">
        <v>16.690000000000001</v>
      </c>
      <c r="E9136" s="305">
        <v>16.690000000000001</v>
      </c>
    </row>
    <row r="9137" spans="1:5">
      <c r="A9137" s="303" t="s">
        <v>43754</v>
      </c>
      <c r="B9137" s="303" t="s">
        <v>63997</v>
      </c>
      <c r="C9137" s="303" t="s">
        <v>58</v>
      </c>
      <c r="D9137" s="304">
        <v>36.49</v>
      </c>
      <c r="E9137" s="305">
        <v>36.49</v>
      </c>
    </row>
    <row r="9138" spans="1:5">
      <c r="A9138" s="303" t="s">
        <v>44506</v>
      </c>
      <c r="B9138" s="303" t="s">
        <v>63998</v>
      </c>
      <c r="C9138" s="303" t="s">
        <v>58</v>
      </c>
      <c r="D9138" s="304">
        <v>200.01</v>
      </c>
      <c r="E9138" s="305">
        <v>200.01</v>
      </c>
    </row>
    <row r="9139" spans="1:5">
      <c r="A9139" s="303" t="s">
        <v>63999</v>
      </c>
      <c r="B9139" s="303" t="s">
        <v>64000</v>
      </c>
      <c r="C9139" s="303" t="s">
        <v>58</v>
      </c>
      <c r="D9139" s="304">
        <v>110.94</v>
      </c>
      <c r="E9139" s="305">
        <v>110.94</v>
      </c>
    </row>
    <row r="9140" spans="1:5">
      <c r="A9140" s="303" t="s">
        <v>64001</v>
      </c>
      <c r="B9140" s="303" t="s">
        <v>64002</v>
      </c>
      <c r="C9140" s="303" t="s">
        <v>58</v>
      </c>
      <c r="D9140" s="304">
        <v>24</v>
      </c>
      <c r="E9140" s="305">
        <v>24</v>
      </c>
    </row>
    <row r="9141" spans="1:5">
      <c r="A9141" s="303" t="s">
        <v>64003</v>
      </c>
      <c r="B9141" s="303" t="s">
        <v>64004</v>
      </c>
      <c r="C9141" s="303" t="s">
        <v>58</v>
      </c>
      <c r="D9141" s="304">
        <v>280.05</v>
      </c>
      <c r="E9141" s="305">
        <v>280.05</v>
      </c>
    </row>
    <row r="9142" spans="1:5">
      <c r="A9142" s="303" t="s">
        <v>64005</v>
      </c>
      <c r="B9142" s="303" t="s">
        <v>64006</v>
      </c>
      <c r="C9142" s="303" t="s">
        <v>58</v>
      </c>
      <c r="D9142" s="304">
        <v>100.22</v>
      </c>
      <c r="E9142" s="305">
        <v>100.22</v>
      </c>
    </row>
    <row r="9143" spans="1:5">
      <c r="A9143" s="303" t="s">
        <v>64007</v>
      </c>
      <c r="B9143" s="303" t="s">
        <v>64008</v>
      </c>
      <c r="C9143" s="303" t="s">
        <v>58</v>
      </c>
      <c r="D9143" s="304">
        <v>68.61</v>
      </c>
      <c r="E9143" s="305">
        <v>68.61</v>
      </c>
    </row>
    <row r="9144" spans="1:5">
      <c r="A9144" s="303" t="s">
        <v>64009</v>
      </c>
      <c r="B9144" s="303" t="s">
        <v>64010</v>
      </c>
      <c r="C9144" s="303" t="s">
        <v>58</v>
      </c>
      <c r="D9144" s="304">
        <v>23.72</v>
      </c>
      <c r="E9144" s="305">
        <v>23.72</v>
      </c>
    </row>
    <row r="9145" spans="1:5">
      <c r="A9145" s="303" t="s">
        <v>64011</v>
      </c>
      <c r="B9145" s="303" t="s">
        <v>64012</v>
      </c>
      <c r="C9145" s="303" t="s">
        <v>58</v>
      </c>
      <c r="D9145" s="304">
        <v>44.89</v>
      </c>
      <c r="E9145" s="305">
        <v>44.89</v>
      </c>
    </row>
    <row r="9146" spans="1:5">
      <c r="A9146" s="303" t="s">
        <v>64013</v>
      </c>
      <c r="B9146" s="303" t="s">
        <v>64014</v>
      </c>
      <c r="C9146" s="303" t="s">
        <v>58</v>
      </c>
      <c r="D9146" s="304">
        <v>284.66000000000003</v>
      </c>
      <c r="E9146" s="305">
        <v>284.66000000000003</v>
      </c>
    </row>
    <row r="9147" spans="1:5">
      <c r="A9147" s="303" t="s">
        <v>64015</v>
      </c>
      <c r="B9147" s="303" t="s">
        <v>64016</v>
      </c>
      <c r="C9147" s="303" t="s">
        <v>58</v>
      </c>
      <c r="D9147" s="304">
        <v>142.49</v>
      </c>
      <c r="E9147" s="305">
        <v>142.49</v>
      </c>
    </row>
    <row r="9148" spans="1:5">
      <c r="A9148" s="303" t="s">
        <v>64017</v>
      </c>
      <c r="B9148" s="303" t="s">
        <v>64018</v>
      </c>
      <c r="C9148" s="303" t="s">
        <v>58</v>
      </c>
      <c r="D9148" s="304">
        <v>31.63</v>
      </c>
      <c r="E9148" s="305">
        <v>31.63</v>
      </c>
    </row>
    <row r="9149" spans="1:5">
      <c r="A9149" s="303" t="s">
        <v>64019</v>
      </c>
      <c r="B9149" s="303" t="s">
        <v>64020</v>
      </c>
      <c r="C9149" s="303" t="s">
        <v>58</v>
      </c>
      <c r="D9149" s="304">
        <v>738.85</v>
      </c>
      <c r="E9149" s="305">
        <v>738.85</v>
      </c>
    </row>
    <row r="9150" spans="1:5">
      <c r="A9150" s="303" t="s">
        <v>64021</v>
      </c>
      <c r="B9150" s="303" t="s">
        <v>64022</v>
      </c>
      <c r="C9150" s="303" t="s">
        <v>58</v>
      </c>
      <c r="D9150" s="304">
        <v>20.76</v>
      </c>
      <c r="E9150" s="305">
        <v>20.76</v>
      </c>
    </row>
    <row r="9151" spans="1:5">
      <c r="A9151" s="303" t="s">
        <v>64023</v>
      </c>
      <c r="B9151" s="303" t="s">
        <v>64024</v>
      </c>
      <c r="C9151" s="303" t="s">
        <v>58</v>
      </c>
      <c r="D9151" s="304">
        <v>28.7</v>
      </c>
      <c r="E9151" s="305">
        <v>28.7</v>
      </c>
    </row>
    <row r="9152" spans="1:5">
      <c r="A9152" s="303" t="s">
        <v>64025</v>
      </c>
      <c r="B9152" s="303" t="s">
        <v>64026</v>
      </c>
      <c r="C9152" s="303" t="s">
        <v>58</v>
      </c>
      <c r="D9152" s="304">
        <v>34.24</v>
      </c>
      <c r="E9152" s="305">
        <v>34.24</v>
      </c>
    </row>
    <row r="9153" spans="1:5">
      <c r="A9153" s="303" t="s">
        <v>64027</v>
      </c>
      <c r="B9153" s="303" t="s">
        <v>64028</v>
      </c>
      <c r="C9153" s="303" t="s">
        <v>58</v>
      </c>
      <c r="D9153" s="304">
        <v>6.33</v>
      </c>
      <c r="E9153" s="305">
        <v>6.33</v>
      </c>
    </row>
    <row r="9154" spans="1:5">
      <c r="A9154" s="303" t="s">
        <v>34562</v>
      </c>
      <c r="B9154" s="303" t="s">
        <v>64029</v>
      </c>
      <c r="C9154" s="303" t="s">
        <v>58</v>
      </c>
      <c r="D9154" s="304">
        <v>8.31</v>
      </c>
      <c r="E9154" s="305">
        <v>8.31</v>
      </c>
    </row>
    <row r="9155" spans="1:5">
      <c r="A9155" s="303" t="s">
        <v>34526</v>
      </c>
      <c r="B9155" s="303" t="s">
        <v>64030</v>
      </c>
      <c r="C9155" s="303" t="s">
        <v>58</v>
      </c>
      <c r="D9155" s="304">
        <v>23.42</v>
      </c>
      <c r="E9155" s="305">
        <v>23.42</v>
      </c>
    </row>
    <row r="9156" spans="1:5">
      <c r="A9156" s="303" t="s">
        <v>64031</v>
      </c>
      <c r="B9156" s="303" t="s">
        <v>64032</v>
      </c>
      <c r="C9156" s="303" t="s">
        <v>58</v>
      </c>
      <c r="D9156" s="304">
        <v>9.4</v>
      </c>
      <c r="E9156" s="305">
        <v>9.4</v>
      </c>
    </row>
    <row r="9157" spans="1:5">
      <c r="A9157" s="303" t="s">
        <v>64033</v>
      </c>
      <c r="B9157" s="303" t="s">
        <v>64034</v>
      </c>
      <c r="C9157" s="303" t="s">
        <v>58</v>
      </c>
      <c r="D9157" s="304">
        <v>88.6</v>
      </c>
      <c r="E9157" s="305">
        <v>88.6</v>
      </c>
    </row>
    <row r="9158" spans="1:5">
      <c r="A9158" s="303" t="s">
        <v>43760</v>
      </c>
      <c r="B9158" s="303" t="s">
        <v>64035</v>
      </c>
      <c r="C9158" s="303" t="s">
        <v>58</v>
      </c>
      <c r="D9158" s="304">
        <v>71.02</v>
      </c>
      <c r="E9158" s="305">
        <v>71.02</v>
      </c>
    </row>
    <row r="9159" spans="1:5">
      <c r="A9159" s="303" t="s">
        <v>64036</v>
      </c>
      <c r="B9159" s="303" t="s">
        <v>64037</v>
      </c>
      <c r="C9159" s="303" t="s">
        <v>58</v>
      </c>
      <c r="D9159" s="304">
        <v>17.63</v>
      </c>
      <c r="E9159" s="305">
        <v>17.63</v>
      </c>
    </row>
    <row r="9160" spans="1:5">
      <c r="A9160" s="303" t="s">
        <v>44575</v>
      </c>
      <c r="B9160" s="303" t="s">
        <v>64038</v>
      </c>
      <c r="C9160" s="303" t="s">
        <v>58</v>
      </c>
      <c r="D9160" s="304">
        <v>42.22</v>
      </c>
      <c r="E9160" s="305">
        <v>42.22</v>
      </c>
    </row>
    <row r="9161" spans="1:5">
      <c r="A9161" s="303" t="s">
        <v>43689</v>
      </c>
      <c r="B9161" s="303" t="s">
        <v>64039</v>
      </c>
      <c r="C9161" s="303" t="s">
        <v>58</v>
      </c>
      <c r="D9161" s="304">
        <v>256.04000000000002</v>
      </c>
      <c r="E9161" s="305">
        <v>256.04000000000002</v>
      </c>
    </row>
    <row r="9162" spans="1:5">
      <c r="A9162" s="303" t="s">
        <v>43686</v>
      </c>
      <c r="B9162" s="303" t="s">
        <v>64040</v>
      </c>
      <c r="C9162" s="303" t="s">
        <v>58</v>
      </c>
      <c r="D9162" s="304">
        <v>147.54</v>
      </c>
      <c r="E9162" s="305">
        <v>147.54</v>
      </c>
    </row>
    <row r="9163" spans="1:5">
      <c r="A9163" s="303" t="s">
        <v>64041</v>
      </c>
      <c r="B9163" s="303" t="s">
        <v>64042</v>
      </c>
      <c r="C9163" s="303" t="s">
        <v>58</v>
      </c>
      <c r="D9163" s="304">
        <v>27.98</v>
      </c>
      <c r="E9163" s="305">
        <v>27.98</v>
      </c>
    </row>
    <row r="9164" spans="1:5">
      <c r="A9164" s="303" t="s">
        <v>43497</v>
      </c>
      <c r="B9164" s="303" t="s">
        <v>64043</v>
      </c>
      <c r="C9164" s="303" t="s">
        <v>58</v>
      </c>
      <c r="D9164" s="304">
        <v>345.62</v>
      </c>
      <c r="E9164" s="305">
        <v>345.62</v>
      </c>
    </row>
    <row r="9165" spans="1:5">
      <c r="A9165" s="303" t="s">
        <v>64044</v>
      </c>
      <c r="B9165" s="303" t="s">
        <v>64045</v>
      </c>
      <c r="C9165" s="303" t="s">
        <v>58</v>
      </c>
      <c r="D9165" s="304">
        <v>698.39</v>
      </c>
      <c r="E9165" s="305">
        <v>698.39</v>
      </c>
    </row>
    <row r="9166" spans="1:5">
      <c r="A9166" s="303" t="s">
        <v>64046</v>
      </c>
      <c r="B9166" s="303" t="s">
        <v>64047</v>
      </c>
      <c r="C9166" s="303" t="s">
        <v>58</v>
      </c>
      <c r="D9166" s="304">
        <v>83.06</v>
      </c>
      <c r="E9166" s="305">
        <v>83.06</v>
      </c>
    </row>
    <row r="9167" spans="1:5">
      <c r="A9167" s="303" t="s">
        <v>64048</v>
      </c>
      <c r="B9167" s="303" t="s">
        <v>64049</v>
      </c>
      <c r="C9167" s="303" t="s">
        <v>58</v>
      </c>
      <c r="D9167" s="304">
        <v>68.23</v>
      </c>
      <c r="E9167" s="305">
        <v>68.23</v>
      </c>
    </row>
    <row r="9168" spans="1:5">
      <c r="A9168" s="303" t="s">
        <v>64050</v>
      </c>
      <c r="B9168" s="303" t="s">
        <v>64051</v>
      </c>
      <c r="C9168" s="303" t="s">
        <v>58</v>
      </c>
      <c r="D9168" s="304">
        <v>17.239999999999998</v>
      </c>
      <c r="E9168" s="305">
        <v>17.239999999999998</v>
      </c>
    </row>
    <row r="9169" spans="1:5">
      <c r="A9169" s="303" t="s">
        <v>64052</v>
      </c>
      <c r="B9169" s="303" t="s">
        <v>64053</v>
      </c>
      <c r="C9169" s="303" t="s">
        <v>58</v>
      </c>
      <c r="D9169" s="304">
        <v>39.6</v>
      </c>
      <c r="E9169" s="305">
        <v>39.6</v>
      </c>
    </row>
    <row r="9170" spans="1:5">
      <c r="A9170" s="303" t="s">
        <v>64054</v>
      </c>
      <c r="B9170" s="303" t="s">
        <v>64055</v>
      </c>
      <c r="C9170" s="303" t="s">
        <v>58</v>
      </c>
      <c r="D9170" s="304">
        <v>233.93</v>
      </c>
      <c r="E9170" s="305">
        <v>233.93</v>
      </c>
    </row>
    <row r="9171" spans="1:5">
      <c r="A9171" s="303" t="s">
        <v>64056</v>
      </c>
      <c r="B9171" s="303" t="s">
        <v>64057</v>
      </c>
      <c r="C9171" s="303" t="s">
        <v>58</v>
      </c>
      <c r="D9171" s="304">
        <v>139.24</v>
      </c>
      <c r="E9171" s="305">
        <v>139.24</v>
      </c>
    </row>
    <row r="9172" spans="1:5">
      <c r="A9172" s="303" t="s">
        <v>64058</v>
      </c>
      <c r="B9172" s="303" t="s">
        <v>64059</v>
      </c>
      <c r="C9172" s="303" t="s">
        <v>58</v>
      </c>
      <c r="D9172" s="304">
        <v>24.54</v>
      </c>
      <c r="E9172" s="305">
        <v>24.54</v>
      </c>
    </row>
    <row r="9173" spans="1:5">
      <c r="A9173" s="303" t="s">
        <v>64060</v>
      </c>
      <c r="B9173" s="303" t="s">
        <v>64061</v>
      </c>
      <c r="C9173" s="303" t="s">
        <v>58</v>
      </c>
      <c r="D9173" s="304">
        <v>334.56</v>
      </c>
      <c r="E9173" s="305">
        <v>334.56</v>
      </c>
    </row>
    <row r="9174" spans="1:5">
      <c r="A9174" s="303" t="s">
        <v>64062</v>
      </c>
      <c r="B9174" s="303" t="s">
        <v>64063</v>
      </c>
      <c r="C9174" s="303" t="s">
        <v>58</v>
      </c>
      <c r="D9174" s="304">
        <v>670.74</v>
      </c>
      <c r="E9174" s="305">
        <v>670.74</v>
      </c>
    </row>
    <row r="9175" spans="1:5">
      <c r="A9175" s="303" t="s">
        <v>44407</v>
      </c>
      <c r="B9175" s="303" t="s">
        <v>64064</v>
      </c>
      <c r="C9175" s="303" t="s">
        <v>58</v>
      </c>
      <c r="D9175" s="304">
        <v>100.6</v>
      </c>
      <c r="E9175" s="305">
        <v>100.6</v>
      </c>
    </row>
    <row r="9176" spans="1:5">
      <c r="A9176" s="303" t="s">
        <v>64065</v>
      </c>
      <c r="B9176" s="303" t="s">
        <v>64066</v>
      </c>
      <c r="C9176" s="303" t="s">
        <v>58</v>
      </c>
      <c r="D9176" s="304">
        <v>77.17</v>
      </c>
      <c r="E9176" s="305">
        <v>77.17</v>
      </c>
    </row>
    <row r="9177" spans="1:5">
      <c r="A9177" s="303" t="s">
        <v>64067</v>
      </c>
      <c r="B9177" s="303" t="s">
        <v>64068</v>
      </c>
      <c r="C9177" s="303" t="s">
        <v>58</v>
      </c>
      <c r="D9177" s="304">
        <v>18.420000000000002</v>
      </c>
      <c r="E9177" s="305">
        <v>18.420000000000002</v>
      </c>
    </row>
    <row r="9178" spans="1:5">
      <c r="A9178" s="303" t="s">
        <v>64069</v>
      </c>
      <c r="B9178" s="303" t="s">
        <v>64070</v>
      </c>
      <c r="C9178" s="303" t="s">
        <v>58</v>
      </c>
      <c r="D9178" s="304">
        <v>41.53</v>
      </c>
      <c r="E9178" s="305">
        <v>41.53</v>
      </c>
    </row>
    <row r="9179" spans="1:5">
      <c r="A9179" s="303" t="s">
        <v>64071</v>
      </c>
      <c r="B9179" s="303" t="s">
        <v>64072</v>
      </c>
      <c r="C9179" s="303" t="s">
        <v>58</v>
      </c>
      <c r="D9179" s="304">
        <v>318.95999999999998</v>
      </c>
      <c r="E9179" s="305">
        <v>318.95999999999998</v>
      </c>
    </row>
    <row r="9180" spans="1:5">
      <c r="A9180" s="303" t="s">
        <v>44410</v>
      </c>
      <c r="B9180" s="303" t="s">
        <v>64073</v>
      </c>
      <c r="C9180" s="303" t="s">
        <v>58</v>
      </c>
      <c r="D9180" s="304">
        <v>142.72</v>
      </c>
      <c r="E9180" s="305">
        <v>142.72</v>
      </c>
    </row>
    <row r="9181" spans="1:5">
      <c r="A9181" s="303" t="s">
        <v>64074</v>
      </c>
      <c r="B9181" s="303" t="s">
        <v>64075</v>
      </c>
      <c r="C9181" s="303" t="s">
        <v>58</v>
      </c>
      <c r="D9181" s="304">
        <v>25.52</v>
      </c>
      <c r="E9181" s="305">
        <v>25.52</v>
      </c>
    </row>
    <row r="9182" spans="1:5">
      <c r="A9182" s="303" t="s">
        <v>44413</v>
      </c>
      <c r="B9182" s="303" t="s">
        <v>64076</v>
      </c>
      <c r="C9182" s="303" t="s">
        <v>58</v>
      </c>
      <c r="D9182" s="304">
        <v>415.42</v>
      </c>
      <c r="E9182" s="305">
        <v>415.42</v>
      </c>
    </row>
    <row r="9183" spans="1:5">
      <c r="A9183" s="303" t="s">
        <v>64077</v>
      </c>
      <c r="B9183" s="303" t="s">
        <v>64078</v>
      </c>
      <c r="C9183" s="303" t="s">
        <v>58</v>
      </c>
      <c r="D9183" s="304">
        <v>793.11</v>
      </c>
      <c r="E9183" s="305">
        <v>793.11</v>
      </c>
    </row>
    <row r="9184" spans="1:5">
      <c r="A9184" s="303" t="s">
        <v>43668</v>
      </c>
      <c r="B9184" s="303" t="s">
        <v>64079</v>
      </c>
      <c r="C9184" s="303" t="s">
        <v>58</v>
      </c>
      <c r="D9184" s="304">
        <v>1983.88</v>
      </c>
      <c r="E9184" s="305">
        <v>1983.88</v>
      </c>
    </row>
    <row r="9185" spans="1:5">
      <c r="A9185" s="303" t="s">
        <v>64080</v>
      </c>
      <c r="B9185" s="303" t="s">
        <v>64081</v>
      </c>
      <c r="C9185" s="303" t="s">
        <v>58</v>
      </c>
      <c r="D9185" s="304">
        <v>100.22</v>
      </c>
      <c r="E9185" s="305">
        <v>100.22</v>
      </c>
    </row>
    <row r="9186" spans="1:5">
      <c r="A9186" s="303" t="s">
        <v>64082</v>
      </c>
      <c r="B9186" s="303" t="s">
        <v>64083</v>
      </c>
      <c r="C9186" s="303" t="s">
        <v>58</v>
      </c>
      <c r="D9186" s="304">
        <v>68.61</v>
      </c>
      <c r="E9186" s="305">
        <v>68.61</v>
      </c>
    </row>
    <row r="9187" spans="1:5">
      <c r="A9187" s="303" t="s">
        <v>64084</v>
      </c>
      <c r="B9187" s="303" t="s">
        <v>64085</v>
      </c>
      <c r="C9187" s="303" t="s">
        <v>58</v>
      </c>
      <c r="D9187" s="304">
        <v>23.72</v>
      </c>
      <c r="E9187" s="305">
        <v>23.72</v>
      </c>
    </row>
    <row r="9188" spans="1:5">
      <c r="A9188" s="303" t="s">
        <v>64086</v>
      </c>
      <c r="B9188" s="303" t="s">
        <v>64087</v>
      </c>
      <c r="C9188" s="303" t="s">
        <v>58</v>
      </c>
      <c r="D9188" s="304">
        <v>44.89</v>
      </c>
      <c r="E9188" s="305">
        <v>44.89</v>
      </c>
    </row>
    <row r="9189" spans="1:5">
      <c r="A9189" s="303" t="s">
        <v>64088</v>
      </c>
      <c r="B9189" s="303" t="s">
        <v>64089</v>
      </c>
      <c r="C9189" s="303" t="s">
        <v>58</v>
      </c>
      <c r="D9189" s="304">
        <v>305.8</v>
      </c>
      <c r="E9189" s="305">
        <v>305.8</v>
      </c>
    </row>
    <row r="9190" spans="1:5">
      <c r="A9190" s="303" t="s">
        <v>64090</v>
      </c>
      <c r="B9190" s="303" t="s">
        <v>64091</v>
      </c>
      <c r="C9190" s="303" t="s">
        <v>58</v>
      </c>
      <c r="D9190" s="304">
        <v>155.69999999999999</v>
      </c>
      <c r="E9190" s="305">
        <v>155.69999999999999</v>
      </c>
    </row>
    <row r="9191" spans="1:5">
      <c r="A9191" s="303" t="s">
        <v>64092</v>
      </c>
      <c r="B9191" s="303" t="s">
        <v>64093</v>
      </c>
      <c r="C9191" s="303" t="s">
        <v>58</v>
      </c>
      <c r="D9191" s="304">
        <v>31.63</v>
      </c>
      <c r="E9191" s="305">
        <v>31.63</v>
      </c>
    </row>
    <row r="9192" spans="1:5">
      <c r="A9192" s="303" t="s">
        <v>64094</v>
      </c>
      <c r="B9192" s="303" t="s">
        <v>64095</v>
      </c>
      <c r="C9192" s="303" t="s">
        <v>58</v>
      </c>
      <c r="D9192" s="304">
        <v>644.04</v>
      </c>
      <c r="E9192" s="305">
        <v>644.04</v>
      </c>
    </row>
    <row r="9193" spans="1:5">
      <c r="A9193" s="303" t="s">
        <v>64096</v>
      </c>
      <c r="B9193" s="303" t="s">
        <v>64097</v>
      </c>
      <c r="C9193" s="303" t="s">
        <v>58</v>
      </c>
      <c r="D9193" s="304">
        <v>22.56</v>
      </c>
      <c r="E9193" s="305">
        <v>22.56</v>
      </c>
    </row>
    <row r="9194" spans="1:5">
      <c r="A9194" s="303" t="s">
        <v>64098</v>
      </c>
      <c r="B9194" s="303" t="s">
        <v>64099</v>
      </c>
      <c r="C9194" s="303" t="s">
        <v>58</v>
      </c>
      <c r="D9194" s="304">
        <v>32.14</v>
      </c>
      <c r="E9194" s="305">
        <v>32.14</v>
      </c>
    </row>
    <row r="9195" spans="1:5">
      <c r="A9195" s="303" t="s">
        <v>64100</v>
      </c>
      <c r="B9195" s="303" t="s">
        <v>64101</v>
      </c>
      <c r="C9195" s="303" t="s">
        <v>58</v>
      </c>
      <c r="D9195" s="304">
        <v>37.92</v>
      </c>
      <c r="E9195" s="305">
        <v>37.92</v>
      </c>
    </row>
    <row r="9196" spans="1:5">
      <c r="A9196" s="303" t="s">
        <v>64102</v>
      </c>
      <c r="B9196" s="303" t="s">
        <v>64103</v>
      </c>
      <c r="C9196" s="303" t="s">
        <v>58</v>
      </c>
      <c r="D9196" s="304">
        <v>3.11</v>
      </c>
      <c r="E9196" s="305">
        <v>3.11</v>
      </c>
    </row>
    <row r="9197" spans="1:5">
      <c r="A9197" s="303" t="s">
        <v>64104</v>
      </c>
      <c r="B9197" s="303" t="s">
        <v>64105</v>
      </c>
      <c r="C9197" s="303" t="s">
        <v>58</v>
      </c>
      <c r="D9197" s="304">
        <v>5.29</v>
      </c>
      <c r="E9197" s="305">
        <v>5.29</v>
      </c>
    </row>
    <row r="9198" spans="1:5">
      <c r="A9198" s="303" t="s">
        <v>64106</v>
      </c>
      <c r="B9198" s="303" t="s">
        <v>64107</v>
      </c>
      <c r="C9198" s="303" t="s">
        <v>58</v>
      </c>
      <c r="D9198" s="304">
        <v>3.83</v>
      </c>
      <c r="E9198" s="305">
        <v>3.83</v>
      </c>
    </row>
    <row r="9199" spans="1:5">
      <c r="A9199" s="303" t="s">
        <v>64108</v>
      </c>
      <c r="B9199" s="303" t="s">
        <v>64109</v>
      </c>
      <c r="C9199" s="303" t="s">
        <v>58</v>
      </c>
      <c r="D9199" s="304">
        <v>8.4499999999999993</v>
      </c>
      <c r="E9199" s="305">
        <v>8.4499999999999993</v>
      </c>
    </row>
    <row r="9200" spans="1:5">
      <c r="A9200" s="303" t="s">
        <v>43716</v>
      </c>
      <c r="B9200" s="303" t="s">
        <v>64110</v>
      </c>
      <c r="C9200" s="303" t="s">
        <v>58</v>
      </c>
      <c r="D9200" s="304">
        <v>6.98</v>
      </c>
      <c r="E9200" s="305">
        <v>6.98</v>
      </c>
    </row>
    <row r="9201" spans="1:5">
      <c r="A9201" s="303" t="s">
        <v>64111</v>
      </c>
      <c r="B9201" s="303" t="s">
        <v>64112</v>
      </c>
      <c r="C9201" s="303" t="s">
        <v>58</v>
      </c>
      <c r="D9201" s="304">
        <v>4.03</v>
      </c>
      <c r="E9201" s="305">
        <v>4.03</v>
      </c>
    </row>
    <row r="9202" spans="1:5">
      <c r="A9202" s="303" t="s">
        <v>45476</v>
      </c>
      <c r="B9202" s="303" t="s">
        <v>64113</v>
      </c>
      <c r="C9202" s="303" t="s">
        <v>58</v>
      </c>
      <c r="D9202" s="304">
        <v>6.19</v>
      </c>
      <c r="E9202" s="305">
        <v>6.19</v>
      </c>
    </row>
    <row r="9203" spans="1:5">
      <c r="A9203" s="303" t="s">
        <v>64114</v>
      </c>
      <c r="B9203" s="303" t="s">
        <v>64115</v>
      </c>
      <c r="C9203" s="303" t="s">
        <v>58</v>
      </c>
      <c r="D9203" s="304">
        <v>35.04</v>
      </c>
      <c r="E9203" s="305">
        <v>35.04</v>
      </c>
    </row>
    <row r="9204" spans="1:5">
      <c r="A9204" s="303" t="s">
        <v>43572</v>
      </c>
      <c r="B9204" s="303" t="s">
        <v>64116</v>
      </c>
      <c r="C9204" s="303" t="s">
        <v>58</v>
      </c>
      <c r="D9204" s="304">
        <v>13.73</v>
      </c>
      <c r="E9204" s="305">
        <v>13.73</v>
      </c>
    </row>
    <row r="9205" spans="1:5">
      <c r="A9205" s="303" t="s">
        <v>44726</v>
      </c>
      <c r="B9205" s="303" t="s">
        <v>64117</v>
      </c>
      <c r="C9205" s="303" t="s">
        <v>58</v>
      </c>
      <c r="D9205" s="304">
        <v>4.08</v>
      </c>
      <c r="E9205" s="305">
        <v>4.08</v>
      </c>
    </row>
    <row r="9206" spans="1:5">
      <c r="A9206" s="303" t="s">
        <v>44722</v>
      </c>
      <c r="B9206" s="303" t="s">
        <v>64118</v>
      </c>
      <c r="C9206" s="303" t="s">
        <v>58</v>
      </c>
      <c r="D9206" s="304">
        <v>35.090000000000003</v>
      </c>
      <c r="E9206" s="305">
        <v>35.090000000000003</v>
      </c>
    </row>
    <row r="9207" spans="1:5">
      <c r="A9207" s="303" t="s">
        <v>44724</v>
      </c>
      <c r="B9207" s="303" t="s">
        <v>64119</v>
      </c>
      <c r="C9207" s="303" t="s">
        <v>58</v>
      </c>
      <c r="D9207" s="304">
        <v>70.489999999999995</v>
      </c>
      <c r="E9207" s="305">
        <v>70.489999999999995</v>
      </c>
    </row>
    <row r="9208" spans="1:5">
      <c r="A9208" s="303" t="s">
        <v>34544</v>
      </c>
      <c r="B9208" s="303" t="s">
        <v>64120</v>
      </c>
      <c r="C9208" s="303" t="s">
        <v>58</v>
      </c>
      <c r="D9208" s="304">
        <v>200.42</v>
      </c>
      <c r="E9208" s="305">
        <v>200.42</v>
      </c>
    </row>
    <row r="9209" spans="1:5">
      <c r="A9209" s="303" t="s">
        <v>34536</v>
      </c>
      <c r="B9209" s="303" t="s">
        <v>64121</v>
      </c>
      <c r="C9209" s="303" t="s">
        <v>58</v>
      </c>
      <c r="D9209" s="304">
        <v>5.67</v>
      </c>
      <c r="E9209" s="305">
        <v>5.67</v>
      </c>
    </row>
    <row r="9210" spans="1:5">
      <c r="A9210" s="303" t="s">
        <v>64122</v>
      </c>
      <c r="B9210" s="303" t="s">
        <v>64123</v>
      </c>
      <c r="C9210" s="303" t="s">
        <v>58</v>
      </c>
      <c r="D9210" s="304">
        <v>6.41</v>
      </c>
      <c r="E9210" s="305">
        <v>6.41</v>
      </c>
    </row>
    <row r="9211" spans="1:5">
      <c r="A9211" s="303" t="s">
        <v>34538</v>
      </c>
      <c r="B9211" s="303" t="s">
        <v>64124</v>
      </c>
      <c r="C9211" s="303" t="s">
        <v>58</v>
      </c>
      <c r="D9211" s="304">
        <v>8.7200000000000006</v>
      </c>
      <c r="E9211" s="305">
        <v>8.7200000000000006</v>
      </c>
    </row>
    <row r="9212" spans="1:5">
      <c r="A9212" s="303" t="s">
        <v>34540</v>
      </c>
      <c r="B9212" s="303" t="s">
        <v>64125</v>
      </c>
      <c r="C9212" s="303" t="s">
        <v>58</v>
      </c>
      <c r="D9212" s="304">
        <v>19.850000000000001</v>
      </c>
      <c r="E9212" s="305">
        <v>19.850000000000001</v>
      </c>
    </row>
    <row r="9213" spans="1:5">
      <c r="A9213" s="303" t="s">
        <v>64126</v>
      </c>
      <c r="B9213" s="303" t="s">
        <v>64127</v>
      </c>
      <c r="C9213" s="303" t="s">
        <v>58</v>
      </c>
      <c r="D9213" s="304">
        <v>24.21</v>
      </c>
      <c r="E9213" s="305">
        <v>24.21</v>
      </c>
    </row>
    <row r="9214" spans="1:5">
      <c r="A9214" s="303" t="s">
        <v>34560</v>
      </c>
      <c r="B9214" s="303" t="s">
        <v>64128</v>
      </c>
      <c r="C9214" s="303" t="s">
        <v>58</v>
      </c>
      <c r="D9214" s="304">
        <v>35.549999999999997</v>
      </c>
      <c r="E9214" s="305">
        <v>35.549999999999997</v>
      </c>
    </row>
    <row r="9215" spans="1:5">
      <c r="A9215" s="303" t="s">
        <v>34542</v>
      </c>
      <c r="B9215" s="303" t="s">
        <v>64129</v>
      </c>
      <c r="C9215" s="303" t="s">
        <v>58</v>
      </c>
      <c r="D9215" s="304">
        <v>90.01</v>
      </c>
      <c r="E9215" s="305">
        <v>90.01</v>
      </c>
    </row>
    <row r="9216" spans="1:5">
      <c r="A9216" s="303" t="s">
        <v>64130</v>
      </c>
      <c r="B9216" s="303" t="s">
        <v>64131</v>
      </c>
      <c r="C9216" s="303" t="s">
        <v>58</v>
      </c>
      <c r="D9216" s="304">
        <v>118.17</v>
      </c>
      <c r="E9216" s="305">
        <v>118.17</v>
      </c>
    </row>
    <row r="9217" spans="1:5">
      <c r="A9217" s="303" t="s">
        <v>64132</v>
      </c>
      <c r="B9217" s="303" t="s">
        <v>64133</v>
      </c>
      <c r="C9217" s="303" t="s">
        <v>58</v>
      </c>
      <c r="D9217" s="304">
        <v>59.75</v>
      </c>
      <c r="E9217" s="305">
        <v>59.75</v>
      </c>
    </row>
    <row r="9218" spans="1:5">
      <c r="A9218" s="303" t="s">
        <v>64134</v>
      </c>
      <c r="B9218" s="303" t="s">
        <v>64135</v>
      </c>
      <c r="C9218" s="303" t="s">
        <v>58</v>
      </c>
      <c r="D9218" s="304">
        <v>21.4</v>
      </c>
      <c r="E9218" s="305">
        <v>21.4</v>
      </c>
    </row>
    <row r="9219" spans="1:5">
      <c r="A9219" s="303" t="s">
        <v>64136</v>
      </c>
      <c r="B9219" s="303" t="s">
        <v>64137</v>
      </c>
      <c r="C9219" s="303" t="s">
        <v>58</v>
      </c>
      <c r="D9219" s="304">
        <v>21.4</v>
      </c>
      <c r="E9219" s="305">
        <v>21.4</v>
      </c>
    </row>
    <row r="9220" spans="1:5">
      <c r="A9220" s="303" t="s">
        <v>64138</v>
      </c>
      <c r="B9220" s="303" t="s">
        <v>64139</v>
      </c>
      <c r="C9220" s="303" t="s">
        <v>58</v>
      </c>
      <c r="D9220" s="304">
        <v>19.649999999999999</v>
      </c>
      <c r="E9220" s="305">
        <v>19.649999999999999</v>
      </c>
    </row>
    <row r="9221" spans="1:5">
      <c r="A9221" s="303" t="s">
        <v>34288</v>
      </c>
      <c r="B9221" s="303" t="s">
        <v>64140</v>
      </c>
      <c r="C9221" s="303" t="s">
        <v>99</v>
      </c>
      <c r="D9221" s="304">
        <v>13.96</v>
      </c>
      <c r="E9221" s="305">
        <v>12.06</v>
      </c>
    </row>
    <row r="9222" spans="1:5">
      <c r="A9222" s="303" t="s">
        <v>64141</v>
      </c>
      <c r="B9222" s="303" t="s">
        <v>64142</v>
      </c>
      <c r="C9222" s="303" t="s">
        <v>3253</v>
      </c>
      <c r="D9222" s="304">
        <v>2451.86</v>
      </c>
      <c r="E9222" s="305">
        <v>2116.89</v>
      </c>
    </row>
    <row r="9223" spans="1:5">
      <c r="A9223" s="303" t="s">
        <v>34284</v>
      </c>
      <c r="B9223" s="303" t="s">
        <v>64143</v>
      </c>
      <c r="C9223" s="303" t="s">
        <v>99</v>
      </c>
      <c r="D9223" s="304">
        <v>42.89</v>
      </c>
      <c r="E9223" s="305">
        <v>37.049999999999997</v>
      </c>
    </row>
    <row r="9224" spans="1:5">
      <c r="A9224" s="303" t="s">
        <v>64144</v>
      </c>
      <c r="B9224" s="303" t="s">
        <v>64145</v>
      </c>
      <c r="C9224" s="303" t="s">
        <v>3253</v>
      </c>
      <c r="D9224" s="304">
        <v>7534.45</v>
      </c>
      <c r="E9224" s="305">
        <v>6505.1</v>
      </c>
    </row>
    <row r="9225" spans="1:5">
      <c r="A9225" s="303" t="s">
        <v>34290</v>
      </c>
      <c r="B9225" s="303" t="s">
        <v>64146</v>
      </c>
      <c r="C9225" s="303" t="s">
        <v>99</v>
      </c>
      <c r="D9225" s="304">
        <v>23.27</v>
      </c>
      <c r="E9225" s="305">
        <v>20.100000000000001</v>
      </c>
    </row>
    <row r="9226" spans="1:5">
      <c r="A9226" s="303" t="s">
        <v>64147</v>
      </c>
      <c r="B9226" s="303" t="s">
        <v>64148</v>
      </c>
      <c r="C9226" s="303" t="s">
        <v>3253</v>
      </c>
      <c r="D9226" s="304">
        <v>4086.9</v>
      </c>
      <c r="E9226" s="305">
        <v>3528.55</v>
      </c>
    </row>
    <row r="9227" spans="1:5">
      <c r="A9227" s="303" t="s">
        <v>64149</v>
      </c>
      <c r="B9227" s="303" t="s">
        <v>64150</v>
      </c>
      <c r="C9227" s="303" t="s">
        <v>99</v>
      </c>
      <c r="D9227" s="304">
        <v>21.65</v>
      </c>
      <c r="E9227" s="305">
        <v>18.7</v>
      </c>
    </row>
    <row r="9228" spans="1:5">
      <c r="A9228" s="303" t="s">
        <v>64151</v>
      </c>
      <c r="B9228" s="303" t="s">
        <v>64152</v>
      </c>
      <c r="C9228" s="303" t="s">
        <v>3253</v>
      </c>
      <c r="D9228" s="304">
        <v>3802.32</v>
      </c>
      <c r="E9228" s="305">
        <v>3282.85</v>
      </c>
    </row>
    <row r="9229" spans="1:5">
      <c r="A9229" s="303" t="s">
        <v>64153</v>
      </c>
      <c r="B9229" s="303" t="s">
        <v>64154</v>
      </c>
      <c r="C9229" s="303" t="s">
        <v>21217</v>
      </c>
      <c r="D9229" s="304">
        <v>12.26</v>
      </c>
      <c r="E9229" s="305">
        <v>12.26</v>
      </c>
    </row>
    <row r="9230" spans="1:5">
      <c r="A9230" s="303" t="s">
        <v>64155</v>
      </c>
      <c r="B9230" s="303" t="s">
        <v>64156</v>
      </c>
      <c r="C9230" s="303" t="s">
        <v>121</v>
      </c>
      <c r="D9230" s="304">
        <v>37.94</v>
      </c>
      <c r="E9230" s="305">
        <v>37.94</v>
      </c>
    </row>
    <row r="9231" spans="1:5">
      <c r="A9231" s="303" t="s">
        <v>64157</v>
      </c>
      <c r="B9231" s="303" t="s">
        <v>64158</v>
      </c>
      <c r="C9231" s="303" t="s">
        <v>21217</v>
      </c>
      <c r="D9231" s="304">
        <v>17.29</v>
      </c>
      <c r="E9231" s="305">
        <v>17.29</v>
      </c>
    </row>
    <row r="9232" spans="1:5">
      <c r="A9232" s="303" t="s">
        <v>64159</v>
      </c>
      <c r="B9232" s="303" t="s">
        <v>64160</v>
      </c>
      <c r="C9232" s="303" t="s">
        <v>21217</v>
      </c>
      <c r="D9232" s="304">
        <v>6.97</v>
      </c>
      <c r="E9232" s="305">
        <v>6.97</v>
      </c>
    </row>
    <row r="9233" spans="1:5">
      <c r="A9233" s="303" t="s">
        <v>64161</v>
      </c>
      <c r="B9233" s="303" t="s">
        <v>64162</v>
      </c>
      <c r="C9233" s="303" t="s">
        <v>21217</v>
      </c>
      <c r="D9233" s="304">
        <v>16.07</v>
      </c>
      <c r="E9233" s="305">
        <v>16.07</v>
      </c>
    </row>
    <row r="9234" spans="1:5">
      <c r="A9234" s="303" t="s">
        <v>64163</v>
      </c>
      <c r="B9234" s="303" t="s">
        <v>64164</v>
      </c>
      <c r="C9234" s="303" t="s">
        <v>21217</v>
      </c>
      <c r="D9234" s="304">
        <v>25.99</v>
      </c>
      <c r="E9234" s="305">
        <v>25.99</v>
      </c>
    </row>
    <row r="9235" spans="1:5">
      <c r="A9235" s="303" t="s">
        <v>35590</v>
      </c>
      <c r="B9235" s="303" t="s">
        <v>64165</v>
      </c>
      <c r="C9235" s="303" t="s">
        <v>21217</v>
      </c>
      <c r="D9235" s="304">
        <v>59.24</v>
      </c>
      <c r="E9235" s="305">
        <v>59.24</v>
      </c>
    </row>
    <row r="9236" spans="1:5">
      <c r="A9236" s="303" t="s">
        <v>64166</v>
      </c>
      <c r="B9236" s="303" t="s">
        <v>64167</v>
      </c>
      <c r="C9236" s="303" t="s">
        <v>58</v>
      </c>
      <c r="D9236" s="304">
        <v>33.67</v>
      </c>
      <c r="E9236" s="305">
        <v>33.67</v>
      </c>
    </row>
    <row r="9237" spans="1:5">
      <c r="A9237" s="303" t="s">
        <v>64168</v>
      </c>
      <c r="B9237" s="303" t="s">
        <v>64169</v>
      </c>
      <c r="C9237" s="303" t="s">
        <v>58</v>
      </c>
      <c r="D9237" s="304">
        <v>107.01</v>
      </c>
      <c r="E9237" s="305">
        <v>107.01</v>
      </c>
    </row>
    <row r="9238" spans="1:5">
      <c r="A9238" s="303" t="s">
        <v>64170</v>
      </c>
      <c r="B9238" s="303" t="s">
        <v>64171</v>
      </c>
      <c r="C9238" s="303" t="s">
        <v>58</v>
      </c>
      <c r="D9238" s="304">
        <v>25.95</v>
      </c>
      <c r="E9238" s="305">
        <v>25.95</v>
      </c>
    </row>
    <row r="9239" spans="1:5">
      <c r="A9239" s="303" t="s">
        <v>41565</v>
      </c>
      <c r="B9239" s="303" t="s">
        <v>64172</v>
      </c>
      <c r="C9239" s="303" t="s">
        <v>58</v>
      </c>
      <c r="D9239" s="304">
        <v>614.38</v>
      </c>
      <c r="E9239" s="305">
        <v>614.38</v>
      </c>
    </row>
    <row r="9240" spans="1:5">
      <c r="A9240" s="303" t="s">
        <v>64173</v>
      </c>
      <c r="B9240" s="303" t="s">
        <v>64174</v>
      </c>
      <c r="C9240" s="303" t="s">
        <v>58</v>
      </c>
      <c r="D9240" s="304">
        <v>27.35</v>
      </c>
      <c r="E9240" s="305">
        <v>27.35</v>
      </c>
    </row>
    <row r="9241" spans="1:5">
      <c r="A9241" s="303" t="s">
        <v>64175</v>
      </c>
      <c r="B9241" s="303" t="s">
        <v>64176</v>
      </c>
      <c r="C9241" s="303" t="s">
        <v>58</v>
      </c>
      <c r="D9241" s="304">
        <v>25.83</v>
      </c>
      <c r="E9241" s="305">
        <v>25.83</v>
      </c>
    </row>
    <row r="9242" spans="1:5">
      <c r="A9242" s="303" t="s">
        <v>64177</v>
      </c>
      <c r="B9242" s="303" t="s">
        <v>64178</v>
      </c>
      <c r="C9242" s="303" t="s">
        <v>58</v>
      </c>
      <c r="D9242" s="304">
        <v>6.73</v>
      </c>
      <c r="E9242" s="305">
        <v>6.73</v>
      </c>
    </row>
    <row r="9243" spans="1:5">
      <c r="A9243" s="303" t="s">
        <v>64179</v>
      </c>
      <c r="B9243" s="303" t="s">
        <v>64180</v>
      </c>
      <c r="C9243" s="303" t="s">
        <v>58</v>
      </c>
      <c r="D9243" s="304">
        <v>1234.52</v>
      </c>
      <c r="E9243" s="305">
        <v>1234.52</v>
      </c>
    </row>
    <row r="9244" spans="1:5">
      <c r="A9244" s="303" t="s">
        <v>64181</v>
      </c>
      <c r="B9244" s="303" t="s">
        <v>64182</v>
      </c>
      <c r="C9244" s="303" t="s">
        <v>58</v>
      </c>
      <c r="D9244" s="304">
        <v>971.14</v>
      </c>
      <c r="E9244" s="305">
        <v>971.14</v>
      </c>
    </row>
    <row r="9245" spans="1:5">
      <c r="A9245" s="303" t="s">
        <v>64183</v>
      </c>
      <c r="B9245" s="303" t="s">
        <v>64184</v>
      </c>
      <c r="C9245" s="303" t="s">
        <v>58</v>
      </c>
      <c r="D9245" s="304">
        <v>1503.64</v>
      </c>
      <c r="E9245" s="305">
        <v>1503.64</v>
      </c>
    </row>
    <row r="9246" spans="1:5">
      <c r="A9246" s="303" t="s">
        <v>64185</v>
      </c>
      <c r="B9246" s="303" t="s">
        <v>64186</v>
      </c>
      <c r="C9246" s="303" t="s">
        <v>58</v>
      </c>
      <c r="D9246" s="304">
        <v>3512.97</v>
      </c>
      <c r="E9246" s="305">
        <v>3512.97</v>
      </c>
    </row>
    <row r="9247" spans="1:5">
      <c r="A9247" s="303" t="s">
        <v>64187</v>
      </c>
      <c r="B9247" s="303" t="s">
        <v>64188</v>
      </c>
      <c r="C9247" s="303" t="s">
        <v>58</v>
      </c>
      <c r="D9247" s="304">
        <v>42.1</v>
      </c>
      <c r="E9247" s="305">
        <v>42.1</v>
      </c>
    </row>
    <row r="9248" spans="1:5">
      <c r="A9248" s="303" t="s">
        <v>64189</v>
      </c>
      <c r="B9248" s="303" t="s">
        <v>64190</v>
      </c>
      <c r="C9248" s="303" t="s">
        <v>58</v>
      </c>
      <c r="D9248" s="304">
        <v>42.75</v>
      </c>
      <c r="E9248" s="305">
        <v>42.75</v>
      </c>
    </row>
    <row r="9249" spans="1:5">
      <c r="A9249" s="303" t="s">
        <v>64191</v>
      </c>
      <c r="B9249" s="303" t="s">
        <v>64192</v>
      </c>
      <c r="C9249" s="303" t="s">
        <v>58</v>
      </c>
      <c r="D9249" s="304">
        <v>60.3</v>
      </c>
      <c r="E9249" s="305">
        <v>60.3</v>
      </c>
    </row>
    <row r="9250" spans="1:5">
      <c r="A9250" s="303" t="s">
        <v>64193</v>
      </c>
      <c r="B9250" s="303" t="s">
        <v>64194</v>
      </c>
      <c r="C9250" s="303" t="s">
        <v>58</v>
      </c>
      <c r="D9250" s="304">
        <v>11.06</v>
      </c>
      <c r="E9250" s="305">
        <v>11.06</v>
      </c>
    </row>
    <row r="9251" spans="1:5">
      <c r="A9251" s="303" t="s">
        <v>64195</v>
      </c>
      <c r="B9251" s="303" t="s">
        <v>64196</v>
      </c>
      <c r="C9251" s="303" t="s">
        <v>58</v>
      </c>
      <c r="D9251" s="304">
        <v>7.46</v>
      </c>
      <c r="E9251" s="305">
        <v>7.46</v>
      </c>
    </row>
    <row r="9252" spans="1:5">
      <c r="A9252" s="303" t="s">
        <v>64197</v>
      </c>
      <c r="B9252" s="303" t="s">
        <v>64198</v>
      </c>
      <c r="C9252" s="303" t="s">
        <v>58</v>
      </c>
      <c r="D9252" s="304">
        <v>13.51</v>
      </c>
      <c r="E9252" s="305">
        <v>13.51</v>
      </c>
    </row>
    <row r="9253" spans="1:5">
      <c r="A9253" s="303" t="s">
        <v>64199</v>
      </c>
      <c r="B9253" s="303" t="s">
        <v>64200</v>
      </c>
      <c r="C9253" s="303" t="s">
        <v>58</v>
      </c>
      <c r="D9253" s="304">
        <v>52.38</v>
      </c>
      <c r="E9253" s="305">
        <v>52.38</v>
      </c>
    </row>
    <row r="9254" spans="1:5">
      <c r="A9254" s="303" t="s">
        <v>64201</v>
      </c>
      <c r="B9254" s="303" t="s">
        <v>64202</v>
      </c>
      <c r="C9254" s="303" t="s">
        <v>58</v>
      </c>
      <c r="D9254" s="304">
        <v>62.56</v>
      </c>
      <c r="E9254" s="305">
        <v>62.56</v>
      </c>
    </row>
    <row r="9255" spans="1:5">
      <c r="A9255" s="303" t="s">
        <v>64203</v>
      </c>
      <c r="B9255" s="303" t="s">
        <v>64204</v>
      </c>
      <c r="C9255" s="303" t="s">
        <v>58</v>
      </c>
      <c r="D9255" s="304">
        <v>285.72000000000003</v>
      </c>
      <c r="E9255" s="305">
        <v>285.72000000000003</v>
      </c>
    </row>
    <row r="9256" spans="1:5">
      <c r="A9256" s="303" t="s">
        <v>64205</v>
      </c>
      <c r="B9256" s="303" t="s">
        <v>64206</v>
      </c>
      <c r="C9256" s="303" t="s">
        <v>58</v>
      </c>
      <c r="D9256" s="304">
        <v>324.14</v>
      </c>
      <c r="E9256" s="305">
        <v>324.14</v>
      </c>
    </row>
    <row r="9257" spans="1:5">
      <c r="A9257" s="303" t="s">
        <v>64207</v>
      </c>
      <c r="B9257" s="303" t="s">
        <v>64208</v>
      </c>
      <c r="C9257" s="303" t="s">
        <v>58</v>
      </c>
      <c r="D9257" s="304">
        <v>454.9</v>
      </c>
      <c r="E9257" s="305">
        <v>454.9</v>
      </c>
    </row>
    <row r="9258" spans="1:5">
      <c r="A9258" s="303" t="s">
        <v>34322</v>
      </c>
      <c r="B9258" s="303" t="s">
        <v>64209</v>
      </c>
      <c r="C9258" s="303" t="s">
        <v>58</v>
      </c>
      <c r="D9258" s="304">
        <v>761.78</v>
      </c>
      <c r="E9258" s="305">
        <v>761.78</v>
      </c>
    </row>
    <row r="9259" spans="1:5">
      <c r="A9259" s="303" t="s">
        <v>64210</v>
      </c>
      <c r="B9259" s="303" t="s">
        <v>64211</v>
      </c>
      <c r="C9259" s="303" t="s">
        <v>58</v>
      </c>
      <c r="D9259" s="304">
        <v>666.29</v>
      </c>
      <c r="E9259" s="305">
        <v>666.29</v>
      </c>
    </row>
    <row r="9260" spans="1:5">
      <c r="A9260" s="303" t="s">
        <v>64212</v>
      </c>
      <c r="B9260" s="303" t="s">
        <v>64213</v>
      </c>
      <c r="C9260" s="303" t="s">
        <v>58</v>
      </c>
      <c r="D9260" s="304">
        <v>1234.6500000000001</v>
      </c>
      <c r="E9260" s="305">
        <v>1234.6500000000001</v>
      </c>
    </row>
    <row r="9261" spans="1:5">
      <c r="A9261" s="303" t="s">
        <v>64214</v>
      </c>
      <c r="B9261" s="303" t="s">
        <v>64215</v>
      </c>
      <c r="C9261" s="303" t="s">
        <v>58</v>
      </c>
      <c r="D9261" s="304">
        <v>1046.4100000000001</v>
      </c>
      <c r="E9261" s="305">
        <v>1046.4100000000001</v>
      </c>
    </row>
    <row r="9262" spans="1:5">
      <c r="A9262" s="303" t="s">
        <v>34314</v>
      </c>
      <c r="B9262" s="303" t="s">
        <v>64216</v>
      </c>
      <c r="C9262" s="303" t="s">
        <v>58</v>
      </c>
      <c r="D9262" s="304">
        <v>1046.4100000000001</v>
      </c>
      <c r="E9262" s="305">
        <v>1046.4100000000001</v>
      </c>
    </row>
    <row r="9263" spans="1:5">
      <c r="A9263" s="303" t="s">
        <v>34312</v>
      </c>
      <c r="B9263" s="303" t="s">
        <v>64217</v>
      </c>
      <c r="C9263" s="303" t="s">
        <v>58</v>
      </c>
      <c r="D9263" s="304">
        <v>1723.44</v>
      </c>
      <c r="E9263" s="305">
        <v>1723.44</v>
      </c>
    </row>
    <row r="9264" spans="1:5">
      <c r="A9264" s="303" t="s">
        <v>34324</v>
      </c>
      <c r="B9264" s="303" t="s">
        <v>64218</v>
      </c>
      <c r="C9264" s="303" t="s">
        <v>58</v>
      </c>
      <c r="D9264" s="304">
        <v>3684.4</v>
      </c>
      <c r="E9264" s="305">
        <v>3684.4</v>
      </c>
    </row>
    <row r="9265" spans="1:5">
      <c r="A9265" s="303" t="s">
        <v>64219</v>
      </c>
      <c r="B9265" s="303" t="s">
        <v>64220</v>
      </c>
      <c r="C9265" s="303" t="s">
        <v>58</v>
      </c>
      <c r="D9265" s="304">
        <v>51.99</v>
      </c>
      <c r="E9265" s="305">
        <v>51.99</v>
      </c>
    </row>
    <row r="9266" spans="1:5">
      <c r="A9266" s="303" t="s">
        <v>64221</v>
      </c>
      <c r="B9266" s="303" t="s">
        <v>64222</v>
      </c>
      <c r="C9266" s="303" t="s">
        <v>58</v>
      </c>
      <c r="D9266" s="304">
        <v>79.739999999999995</v>
      </c>
      <c r="E9266" s="305">
        <v>79.739999999999995</v>
      </c>
    </row>
    <row r="9267" spans="1:5">
      <c r="A9267" s="303" t="s">
        <v>64223</v>
      </c>
      <c r="B9267" s="303" t="s">
        <v>64224</v>
      </c>
      <c r="C9267" s="303" t="s">
        <v>58</v>
      </c>
      <c r="D9267" s="304">
        <v>25.39</v>
      </c>
      <c r="E9267" s="305">
        <v>25.39</v>
      </c>
    </row>
    <row r="9268" spans="1:5">
      <c r="A9268" s="303" t="s">
        <v>34310</v>
      </c>
      <c r="B9268" s="303" t="s">
        <v>64225</v>
      </c>
      <c r="C9268" s="303" t="s">
        <v>58</v>
      </c>
      <c r="D9268" s="304">
        <v>9.66</v>
      </c>
      <c r="E9268" s="305">
        <v>9.66</v>
      </c>
    </row>
    <row r="9269" spans="1:5">
      <c r="A9269" s="303" t="s">
        <v>64226</v>
      </c>
      <c r="B9269" s="303" t="s">
        <v>64227</v>
      </c>
      <c r="C9269" s="303" t="s">
        <v>58</v>
      </c>
      <c r="D9269" s="304">
        <v>16.2</v>
      </c>
      <c r="E9269" s="305">
        <v>16.2</v>
      </c>
    </row>
    <row r="9270" spans="1:5">
      <c r="A9270" s="303" t="s">
        <v>64228</v>
      </c>
      <c r="B9270" s="303" t="s">
        <v>64229</v>
      </c>
      <c r="C9270" s="303" t="s">
        <v>58</v>
      </c>
      <c r="D9270" s="304">
        <v>64.84</v>
      </c>
      <c r="E9270" s="305">
        <v>64.84</v>
      </c>
    </row>
    <row r="9271" spans="1:5">
      <c r="A9271" s="303" t="s">
        <v>64230</v>
      </c>
      <c r="B9271" s="303" t="s">
        <v>64231</v>
      </c>
      <c r="C9271" s="303" t="s">
        <v>58</v>
      </c>
      <c r="D9271" s="304">
        <v>91.36</v>
      </c>
      <c r="E9271" s="305">
        <v>91.36</v>
      </c>
    </row>
    <row r="9272" spans="1:5">
      <c r="A9272" s="303" t="s">
        <v>64232</v>
      </c>
      <c r="B9272" s="303" t="s">
        <v>64233</v>
      </c>
      <c r="C9272" s="303" t="s">
        <v>58</v>
      </c>
      <c r="D9272" s="304">
        <v>55.81</v>
      </c>
      <c r="E9272" s="305">
        <v>55.81</v>
      </c>
    </row>
    <row r="9273" spans="1:5">
      <c r="A9273" s="303" t="s">
        <v>64234</v>
      </c>
      <c r="B9273" s="303" t="s">
        <v>64235</v>
      </c>
      <c r="C9273" s="303" t="s">
        <v>58</v>
      </c>
      <c r="D9273" s="304">
        <v>62.79</v>
      </c>
      <c r="E9273" s="305">
        <v>62.79</v>
      </c>
    </row>
    <row r="9274" spans="1:5">
      <c r="A9274" s="303" t="s">
        <v>64236</v>
      </c>
      <c r="B9274" s="303" t="s">
        <v>64237</v>
      </c>
      <c r="C9274" s="303" t="s">
        <v>58</v>
      </c>
      <c r="D9274" s="304">
        <v>80.31</v>
      </c>
      <c r="E9274" s="305">
        <v>80.31</v>
      </c>
    </row>
    <row r="9275" spans="1:5">
      <c r="A9275" s="303" t="s">
        <v>64238</v>
      </c>
      <c r="B9275" s="303" t="s">
        <v>64239</v>
      </c>
      <c r="C9275" s="303" t="s">
        <v>58</v>
      </c>
      <c r="D9275" s="304">
        <v>142.75</v>
      </c>
      <c r="E9275" s="305">
        <v>142.75</v>
      </c>
    </row>
    <row r="9276" spans="1:5">
      <c r="A9276" s="303" t="s">
        <v>64240</v>
      </c>
      <c r="B9276" s="303" t="s">
        <v>64241</v>
      </c>
      <c r="C9276" s="303" t="s">
        <v>58</v>
      </c>
      <c r="D9276" s="304">
        <v>58.15</v>
      </c>
      <c r="E9276" s="305">
        <v>58.15</v>
      </c>
    </row>
    <row r="9277" spans="1:5">
      <c r="A9277" s="303" t="s">
        <v>64242</v>
      </c>
      <c r="B9277" s="303" t="s">
        <v>64243</v>
      </c>
      <c r="C9277" s="303" t="s">
        <v>58</v>
      </c>
      <c r="D9277" s="304">
        <v>71.45</v>
      </c>
      <c r="E9277" s="305">
        <v>71.45</v>
      </c>
    </row>
    <row r="9278" spans="1:5">
      <c r="A9278" s="303" t="s">
        <v>64244</v>
      </c>
      <c r="B9278" s="303" t="s">
        <v>64245</v>
      </c>
      <c r="C9278" s="303" t="s">
        <v>58</v>
      </c>
      <c r="D9278" s="304">
        <v>85.86</v>
      </c>
      <c r="E9278" s="305">
        <v>85.86</v>
      </c>
    </row>
    <row r="9279" spans="1:5">
      <c r="A9279" s="303" t="s">
        <v>64246</v>
      </c>
      <c r="B9279" s="303" t="s">
        <v>64247</v>
      </c>
      <c r="C9279" s="303" t="s">
        <v>58</v>
      </c>
      <c r="D9279" s="304">
        <v>149.19</v>
      </c>
      <c r="E9279" s="305">
        <v>149.19</v>
      </c>
    </row>
    <row r="9280" spans="1:5">
      <c r="A9280" s="303" t="s">
        <v>64248</v>
      </c>
      <c r="B9280" s="303" t="s">
        <v>64249</v>
      </c>
      <c r="C9280" s="303" t="s">
        <v>58</v>
      </c>
      <c r="D9280" s="304">
        <v>96.37</v>
      </c>
      <c r="E9280" s="305">
        <v>96.37</v>
      </c>
    </row>
    <row r="9281" spans="1:5">
      <c r="A9281" s="303" t="s">
        <v>64250</v>
      </c>
      <c r="B9281" s="303" t="s">
        <v>64251</v>
      </c>
      <c r="C9281" s="303" t="s">
        <v>58</v>
      </c>
      <c r="D9281" s="304">
        <v>102.74</v>
      </c>
      <c r="E9281" s="305">
        <v>102.74</v>
      </c>
    </row>
    <row r="9282" spans="1:5">
      <c r="A9282" s="303" t="s">
        <v>64252</v>
      </c>
      <c r="B9282" s="303" t="s">
        <v>64253</v>
      </c>
      <c r="C9282" s="303" t="s">
        <v>58</v>
      </c>
      <c r="D9282" s="304">
        <v>116.57</v>
      </c>
      <c r="E9282" s="305">
        <v>116.57</v>
      </c>
    </row>
    <row r="9283" spans="1:5">
      <c r="A9283" s="303" t="s">
        <v>64254</v>
      </c>
      <c r="B9283" s="303" t="s">
        <v>64255</v>
      </c>
      <c r="C9283" s="303" t="s">
        <v>58</v>
      </c>
      <c r="D9283" s="304">
        <v>219.44</v>
      </c>
      <c r="E9283" s="305">
        <v>219.44</v>
      </c>
    </row>
    <row r="9284" spans="1:5">
      <c r="A9284" s="303" t="s">
        <v>64256</v>
      </c>
      <c r="B9284" s="303" t="s">
        <v>64257</v>
      </c>
      <c r="C9284" s="303" t="s">
        <v>58</v>
      </c>
      <c r="D9284" s="304">
        <v>107.52</v>
      </c>
      <c r="E9284" s="305">
        <v>107.52</v>
      </c>
    </row>
    <row r="9285" spans="1:5">
      <c r="A9285" s="303" t="s">
        <v>64258</v>
      </c>
      <c r="B9285" s="303" t="s">
        <v>64259</v>
      </c>
      <c r="C9285" s="303" t="s">
        <v>58</v>
      </c>
      <c r="D9285" s="304">
        <v>110.84</v>
      </c>
      <c r="E9285" s="305">
        <v>110.84</v>
      </c>
    </row>
    <row r="9286" spans="1:5">
      <c r="A9286" s="303" t="s">
        <v>64260</v>
      </c>
      <c r="B9286" s="303" t="s">
        <v>64261</v>
      </c>
      <c r="C9286" s="303" t="s">
        <v>58</v>
      </c>
      <c r="D9286" s="304">
        <v>130.6</v>
      </c>
      <c r="E9286" s="305">
        <v>130.6</v>
      </c>
    </row>
    <row r="9287" spans="1:5">
      <c r="A9287" s="303" t="s">
        <v>64262</v>
      </c>
      <c r="B9287" s="303" t="s">
        <v>64263</v>
      </c>
      <c r="C9287" s="303" t="s">
        <v>58</v>
      </c>
      <c r="D9287" s="304">
        <v>269.49</v>
      </c>
      <c r="E9287" s="305">
        <v>269.49</v>
      </c>
    </row>
    <row r="9288" spans="1:5">
      <c r="A9288" s="303" t="s">
        <v>64264</v>
      </c>
      <c r="B9288" s="303" t="s">
        <v>64265</v>
      </c>
      <c r="C9288" s="303" t="s">
        <v>58</v>
      </c>
      <c r="D9288" s="304">
        <v>228.73</v>
      </c>
      <c r="E9288" s="305">
        <v>228.73</v>
      </c>
    </row>
    <row r="9289" spans="1:5">
      <c r="A9289" s="303" t="s">
        <v>64266</v>
      </c>
      <c r="B9289" s="303" t="s">
        <v>64267</v>
      </c>
      <c r="C9289" s="303" t="s">
        <v>58</v>
      </c>
      <c r="D9289" s="304">
        <v>114.84</v>
      </c>
      <c r="E9289" s="305">
        <v>114.84</v>
      </c>
    </row>
    <row r="9290" spans="1:5">
      <c r="A9290" s="303" t="s">
        <v>64268</v>
      </c>
      <c r="B9290" s="303" t="s">
        <v>64269</v>
      </c>
      <c r="C9290" s="303" t="s">
        <v>58</v>
      </c>
      <c r="D9290" s="304">
        <v>116.89</v>
      </c>
      <c r="E9290" s="305">
        <v>116.89</v>
      </c>
    </row>
    <row r="9291" spans="1:5">
      <c r="A9291" s="303" t="s">
        <v>64270</v>
      </c>
      <c r="B9291" s="303" t="s">
        <v>64271</v>
      </c>
      <c r="C9291" s="303" t="s">
        <v>58</v>
      </c>
      <c r="D9291" s="304">
        <v>125</v>
      </c>
      <c r="E9291" s="305">
        <v>125</v>
      </c>
    </row>
    <row r="9292" spans="1:5">
      <c r="A9292" s="303" t="s">
        <v>64272</v>
      </c>
      <c r="B9292" s="303" t="s">
        <v>64273</v>
      </c>
      <c r="C9292" s="303" t="s">
        <v>58</v>
      </c>
      <c r="D9292" s="304">
        <v>213.14</v>
      </c>
      <c r="E9292" s="305">
        <v>213.14</v>
      </c>
    </row>
    <row r="9293" spans="1:5">
      <c r="A9293" s="303" t="s">
        <v>64274</v>
      </c>
      <c r="B9293" s="303" t="s">
        <v>64275</v>
      </c>
      <c r="C9293" s="303" t="s">
        <v>58</v>
      </c>
      <c r="D9293" s="304">
        <v>130.04</v>
      </c>
      <c r="E9293" s="305">
        <v>130.04</v>
      </c>
    </row>
    <row r="9294" spans="1:5">
      <c r="A9294" s="303" t="s">
        <v>64276</v>
      </c>
      <c r="B9294" s="303" t="s">
        <v>64277</v>
      </c>
      <c r="C9294" s="303" t="s">
        <v>58</v>
      </c>
      <c r="D9294" s="304">
        <v>141.84</v>
      </c>
      <c r="E9294" s="305">
        <v>141.84</v>
      </c>
    </row>
    <row r="9295" spans="1:5">
      <c r="A9295" s="303" t="s">
        <v>64278</v>
      </c>
      <c r="B9295" s="303" t="s">
        <v>64279</v>
      </c>
      <c r="C9295" s="303" t="s">
        <v>58</v>
      </c>
      <c r="D9295" s="304">
        <v>142.68</v>
      </c>
      <c r="E9295" s="305">
        <v>142.68</v>
      </c>
    </row>
    <row r="9296" spans="1:5">
      <c r="A9296" s="303" t="s">
        <v>64280</v>
      </c>
      <c r="B9296" s="303" t="s">
        <v>64281</v>
      </c>
      <c r="C9296" s="303" t="s">
        <v>58</v>
      </c>
      <c r="D9296" s="304">
        <v>238.78</v>
      </c>
      <c r="E9296" s="305">
        <v>238.78</v>
      </c>
    </row>
    <row r="9297" spans="1:5">
      <c r="A9297" s="303" t="s">
        <v>64282</v>
      </c>
      <c r="B9297" s="303" t="s">
        <v>64283</v>
      </c>
      <c r="C9297" s="303" t="s">
        <v>58</v>
      </c>
      <c r="D9297" s="304">
        <v>264.43</v>
      </c>
      <c r="E9297" s="305">
        <v>264.43</v>
      </c>
    </row>
    <row r="9298" spans="1:5">
      <c r="A9298" s="303" t="s">
        <v>64284</v>
      </c>
      <c r="B9298" s="303" t="s">
        <v>64285</v>
      </c>
      <c r="C9298" s="303" t="s">
        <v>58</v>
      </c>
      <c r="D9298" s="304">
        <v>130.85</v>
      </c>
      <c r="E9298" s="305">
        <v>130.85</v>
      </c>
    </row>
    <row r="9299" spans="1:5">
      <c r="A9299" s="303" t="s">
        <v>64286</v>
      </c>
      <c r="B9299" s="303" t="s">
        <v>64287</v>
      </c>
      <c r="C9299" s="303" t="s">
        <v>58</v>
      </c>
      <c r="D9299" s="304">
        <v>130.94</v>
      </c>
      <c r="E9299" s="305">
        <v>130.94</v>
      </c>
    </row>
    <row r="9300" spans="1:5">
      <c r="A9300" s="303" t="s">
        <v>64288</v>
      </c>
      <c r="B9300" s="303" t="s">
        <v>64289</v>
      </c>
      <c r="C9300" s="303" t="s">
        <v>58</v>
      </c>
      <c r="D9300" s="304">
        <v>142.75</v>
      </c>
      <c r="E9300" s="305">
        <v>142.75</v>
      </c>
    </row>
    <row r="9301" spans="1:5">
      <c r="A9301" s="303" t="s">
        <v>64290</v>
      </c>
      <c r="B9301" s="303" t="s">
        <v>64291</v>
      </c>
      <c r="C9301" s="303" t="s">
        <v>58</v>
      </c>
      <c r="D9301" s="304">
        <v>266.38</v>
      </c>
      <c r="E9301" s="305">
        <v>266.38</v>
      </c>
    </row>
    <row r="9302" spans="1:5">
      <c r="A9302" s="303" t="s">
        <v>64292</v>
      </c>
      <c r="B9302" s="303" t="s">
        <v>64293</v>
      </c>
      <c r="C9302" s="303" t="s">
        <v>58</v>
      </c>
      <c r="D9302" s="304">
        <v>428.36</v>
      </c>
      <c r="E9302" s="305">
        <v>428.36</v>
      </c>
    </row>
    <row r="9303" spans="1:5">
      <c r="A9303" s="303" t="s">
        <v>64294</v>
      </c>
      <c r="B9303" s="303" t="s">
        <v>64295</v>
      </c>
      <c r="C9303" s="303" t="s">
        <v>58</v>
      </c>
      <c r="D9303" s="304">
        <v>162.47</v>
      </c>
      <c r="E9303" s="305">
        <v>162.47</v>
      </c>
    </row>
    <row r="9304" spans="1:5">
      <c r="A9304" s="303" t="s">
        <v>64296</v>
      </c>
      <c r="B9304" s="303" t="s">
        <v>64297</v>
      </c>
      <c r="C9304" s="303" t="s">
        <v>58</v>
      </c>
      <c r="D9304" s="304">
        <v>190.37</v>
      </c>
      <c r="E9304" s="305">
        <v>190.37</v>
      </c>
    </row>
    <row r="9305" spans="1:5">
      <c r="A9305" s="303" t="s">
        <v>64298</v>
      </c>
      <c r="B9305" s="303" t="s">
        <v>64299</v>
      </c>
      <c r="C9305" s="303" t="s">
        <v>58</v>
      </c>
      <c r="D9305" s="304">
        <v>183.47</v>
      </c>
      <c r="E9305" s="305">
        <v>183.47</v>
      </c>
    </row>
    <row r="9306" spans="1:5">
      <c r="A9306" s="303" t="s">
        <v>64300</v>
      </c>
      <c r="B9306" s="303" t="s">
        <v>64301</v>
      </c>
      <c r="C9306" s="303" t="s">
        <v>58</v>
      </c>
      <c r="D9306" s="304">
        <v>425.04</v>
      </c>
      <c r="E9306" s="305">
        <v>425.04</v>
      </c>
    </row>
    <row r="9307" spans="1:5">
      <c r="A9307" s="303" t="s">
        <v>64302</v>
      </c>
      <c r="B9307" s="303" t="s">
        <v>64303</v>
      </c>
      <c r="C9307" s="303" t="s">
        <v>58</v>
      </c>
      <c r="D9307" s="304">
        <v>391246.87</v>
      </c>
      <c r="E9307" s="305">
        <v>391246.87</v>
      </c>
    </row>
    <row r="9308" spans="1:5">
      <c r="A9308" s="303" t="s">
        <v>64304</v>
      </c>
      <c r="B9308" s="303" t="s">
        <v>64305</v>
      </c>
      <c r="C9308" s="303" t="s">
        <v>58</v>
      </c>
      <c r="D9308" s="304">
        <v>89991.11</v>
      </c>
      <c r="E9308" s="305">
        <v>89991.11</v>
      </c>
    </row>
    <row r="9309" spans="1:5">
      <c r="A9309" s="303" t="s">
        <v>64306</v>
      </c>
      <c r="B9309" s="303" t="s">
        <v>64307</v>
      </c>
      <c r="C9309" s="303" t="s">
        <v>58</v>
      </c>
      <c r="D9309" s="304">
        <v>29.51</v>
      </c>
      <c r="E9309" s="305">
        <v>29.51</v>
      </c>
    </row>
    <row r="9310" spans="1:5">
      <c r="A9310" s="303" t="s">
        <v>64308</v>
      </c>
      <c r="B9310" s="303" t="s">
        <v>64309</v>
      </c>
      <c r="C9310" s="303" t="s">
        <v>58</v>
      </c>
      <c r="D9310" s="304">
        <v>19.91</v>
      </c>
      <c r="E9310" s="305">
        <v>19.91</v>
      </c>
    </row>
    <row r="9311" spans="1:5">
      <c r="A9311" s="303" t="s">
        <v>64310</v>
      </c>
      <c r="B9311" s="303" t="s">
        <v>64311</v>
      </c>
      <c r="C9311" s="303" t="s">
        <v>58</v>
      </c>
      <c r="D9311" s="304">
        <v>37.590000000000003</v>
      </c>
      <c r="E9311" s="305">
        <v>37.590000000000003</v>
      </c>
    </row>
    <row r="9312" spans="1:5">
      <c r="A9312" s="303" t="s">
        <v>64312</v>
      </c>
      <c r="B9312" s="303" t="s">
        <v>64313</v>
      </c>
      <c r="C9312" s="303" t="s">
        <v>58</v>
      </c>
      <c r="D9312" s="304">
        <v>25.99</v>
      </c>
      <c r="E9312" s="305">
        <v>25.99</v>
      </c>
    </row>
    <row r="9313" spans="1:5">
      <c r="A9313" s="303" t="s">
        <v>64314</v>
      </c>
      <c r="B9313" s="303" t="s">
        <v>64315</v>
      </c>
      <c r="C9313" s="303" t="s">
        <v>58</v>
      </c>
      <c r="D9313" s="304">
        <v>121.76</v>
      </c>
      <c r="E9313" s="305">
        <v>121.76</v>
      </c>
    </row>
    <row r="9314" spans="1:5">
      <c r="A9314" s="303" t="s">
        <v>64316</v>
      </c>
      <c r="B9314" s="303" t="s">
        <v>64317</v>
      </c>
      <c r="C9314" s="303" t="s">
        <v>58</v>
      </c>
      <c r="D9314" s="304">
        <v>139.16</v>
      </c>
      <c r="E9314" s="305">
        <v>139.16</v>
      </c>
    </row>
    <row r="9315" spans="1:5">
      <c r="A9315" s="303" t="s">
        <v>64318</v>
      </c>
      <c r="B9315" s="303" t="s">
        <v>64319</v>
      </c>
      <c r="C9315" s="303" t="s">
        <v>58</v>
      </c>
      <c r="D9315" s="304">
        <v>133.37</v>
      </c>
      <c r="E9315" s="305">
        <v>133.37</v>
      </c>
    </row>
    <row r="9316" spans="1:5">
      <c r="A9316" s="303" t="s">
        <v>64320</v>
      </c>
      <c r="B9316" s="303" t="s">
        <v>64321</v>
      </c>
      <c r="C9316" s="303" t="s">
        <v>58</v>
      </c>
      <c r="D9316" s="304">
        <v>162.34</v>
      </c>
      <c r="E9316" s="305">
        <v>162.34</v>
      </c>
    </row>
    <row r="9317" spans="1:5">
      <c r="A9317" s="303" t="s">
        <v>64322</v>
      </c>
      <c r="B9317" s="303" t="s">
        <v>64323</v>
      </c>
      <c r="C9317" s="303" t="s">
        <v>16</v>
      </c>
      <c r="D9317" s="304">
        <v>744.46</v>
      </c>
      <c r="E9317" s="305">
        <v>744.46</v>
      </c>
    </row>
    <row r="9318" spans="1:5">
      <c r="A9318" s="303" t="s">
        <v>64324</v>
      </c>
      <c r="B9318" s="303" t="s">
        <v>64325</v>
      </c>
      <c r="C9318" s="303" t="s">
        <v>16</v>
      </c>
      <c r="D9318" s="304">
        <v>792.63</v>
      </c>
      <c r="E9318" s="305">
        <v>792.63</v>
      </c>
    </row>
    <row r="9319" spans="1:5">
      <c r="A9319" s="303" t="s">
        <v>38334</v>
      </c>
      <c r="B9319" s="303" t="s">
        <v>64326</v>
      </c>
      <c r="C9319" s="303" t="s">
        <v>16</v>
      </c>
      <c r="D9319" s="304">
        <v>207.56</v>
      </c>
      <c r="E9319" s="305">
        <v>207.56</v>
      </c>
    </row>
    <row r="9320" spans="1:5">
      <c r="A9320" s="303" t="s">
        <v>64327</v>
      </c>
      <c r="B9320" s="303" t="s">
        <v>64328</v>
      </c>
      <c r="C9320" s="303" t="s">
        <v>58</v>
      </c>
      <c r="D9320" s="304">
        <v>108634.08</v>
      </c>
      <c r="E9320" s="305">
        <v>108634.08</v>
      </c>
    </row>
    <row r="9321" spans="1:5">
      <c r="A9321" s="303" t="s">
        <v>34346</v>
      </c>
      <c r="B9321" s="303" t="s">
        <v>64329</v>
      </c>
      <c r="C9321" s="303" t="s">
        <v>58</v>
      </c>
      <c r="D9321" s="304">
        <v>20.48</v>
      </c>
      <c r="E9321" s="305">
        <v>20.48</v>
      </c>
    </row>
    <row r="9322" spans="1:5">
      <c r="A9322" s="303" t="s">
        <v>64330</v>
      </c>
      <c r="B9322" s="303" t="s">
        <v>64331</v>
      </c>
      <c r="C9322" s="303" t="s">
        <v>58</v>
      </c>
      <c r="D9322" s="304">
        <v>6.93</v>
      </c>
      <c r="E9322" s="305">
        <v>6.93</v>
      </c>
    </row>
    <row r="9323" spans="1:5">
      <c r="A9323" s="303" t="s">
        <v>64332</v>
      </c>
      <c r="B9323" s="303" t="s">
        <v>64333</v>
      </c>
      <c r="C9323" s="303" t="s">
        <v>58</v>
      </c>
      <c r="D9323" s="304">
        <v>9.5</v>
      </c>
      <c r="E9323" s="305">
        <v>9.5</v>
      </c>
    </row>
    <row r="9324" spans="1:5">
      <c r="A9324" s="303" t="s">
        <v>34342</v>
      </c>
      <c r="B9324" s="303" t="s">
        <v>64334</v>
      </c>
      <c r="C9324" s="303" t="s">
        <v>58</v>
      </c>
      <c r="D9324" s="304">
        <v>11.91</v>
      </c>
      <c r="E9324" s="305">
        <v>11.91</v>
      </c>
    </row>
    <row r="9325" spans="1:5">
      <c r="A9325" s="303" t="s">
        <v>39130</v>
      </c>
      <c r="B9325" s="303" t="s">
        <v>64335</v>
      </c>
      <c r="C9325" s="303" t="s">
        <v>58</v>
      </c>
      <c r="D9325" s="304">
        <v>23.54</v>
      </c>
      <c r="E9325" s="305">
        <v>23.54</v>
      </c>
    </row>
    <row r="9326" spans="1:5">
      <c r="A9326" s="303" t="s">
        <v>64336</v>
      </c>
      <c r="B9326" s="303" t="s">
        <v>64337</v>
      </c>
      <c r="C9326" s="303" t="s">
        <v>58</v>
      </c>
      <c r="D9326" s="304">
        <v>63.12</v>
      </c>
      <c r="E9326" s="305">
        <v>63.12</v>
      </c>
    </row>
    <row r="9327" spans="1:5">
      <c r="A9327" s="303" t="s">
        <v>64338</v>
      </c>
      <c r="B9327" s="303" t="s">
        <v>64339</v>
      </c>
      <c r="C9327" s="303" t="s">
        <v>58</v>
      </c>
      <c r="D9327" s="304">
        <v>838.13</v>
      </c>
      <c r="E9327" s="305">
        <v>838.13</v>
      </c>
    </row>
    <row r="9328" spans="1:5">
      <c r="A9328" s="303" t="s">
        <v>64340</v>
      </c>
      <c r="B9328" s="303" t="s">
        <v>64341</v>
      </c>
      <c r="C9328" s="303" t="s">
        <v>58</v>
      </c>
      <c r="D9328" s="304">
        <v>1788.24</v>
      </c>
      <c r="E9328" s="305">
        <v>1788.24</v>
      </c>
    </row>
    <row r="9329" spans="1:5">
      <c r="A9329" s="303" t="s">
        <v>64342</v>
      </c>
      <c r="B9329" s="303" t="s">
        <v>64343</v>
      </c>
      <c r="C9329" s="303" t="s">
        <v>58</v>
      </c>
      <c r="D9329" s="304">
        <v>149.72</v>
      </c>
      <c r="E9329" s="305">
        <v>149.72</v>
      </c>
    </row>
    <row r="9330" spans="1:5">
      <c r="A9330" s="303" t="s">
        <v>64344</v>
      </c>
      <c r="B9330" s="303" t="s">
        <v>64345</v>
      </c>
      <c r="C9330" s="303" t="s">
        <v>58</v>
      </c>
      <c r="D9330" s="304">
        <v>315.41000000000003</v>
      </c>
      <c r="E9330" s="305">
        <v>315.41000000000003</v>
      </c>
    </row>
    <row r="9331" spans="1:5">
      <c r="A9331" s="303" t="s">
        <v>64346</v>
      </c>
      <c r="B9331" s="303" t="s">
        <v>64347</v>
      </c>
      <c r="C9331" s="303" t="s">
        <v>58</v>
      </c>
      <c r="D9331" s="304">
        <v>15.87</v>
      </c>
      <c r="E9331" s="305">
        <v>15.87</v>
      </c>
    </row>
    <row r="9332" spans="1:5">
      <c r="A9332" s="303" t="s">
        <v>64348</v>
      </c>
      <c r="B9332" s="303" t="s">
        <v>64349</v>
      </c>
      <c r="C9332" s="303" t="s">
        <v>58</v>
      </c>
      <c r="D9332" s="304">
        <v>109.33</v>
      </c>
      <c r="E9332" s="305">
        <v>109.33</v>
      </c>
    </row>
    <row r="9333" spans="1:5">
      <c r="A9333" s="303" t="s">
        <v>64350</v>
      </c>
      <c r="B9333" s="303" t="s">
        <v>64351</v>
      </c>
      <c r="C9333" s="303" t="s">
        <v>58</v>
      </c>
      <c r="D9333" s="304">
        <v>138131.91</v>
      </c>
      <c r="E9333" s="305">
        <v>138131.91</v>
      </c>
    </row>
    <row r="9334" spans="1:5">
      <c r="A9334" s="303" t="s">
        <v>64352</v>
      </c>
      <c r="B9334" s="303" t="s">
        <v>64353</v>
      </c>
      <c r="C9334" s="303" t="s">
        <v>58</v>
      </c>
      <c r="D9334" s="304">
        <v>2.61</v>
      </c>
      <c r="E9334" s="305">
        <v>2.61</v>
      </c>
    </row>
    <row r="9335" spans="1:5">
      <c r="A9335" s="303" t="s">
        <v>64354</v>
      </c>
      <c r="B9335" s="303" t="s">
        <v>64355</v>
      </c>
      <c r="C9335" s="303" t="s">
        <v>58</v>
      </c>
      <c r="D9335" s="304">
        <v>2.2000000000000002</v>
      </c>
      <c r="E9335" s="305">
        <v>2.2000000000000002</v>
      </c>
    </row>
    <row r="9336" spans="1:5">
      <c r="A9336" s="303" t="s">
        <v>64356</v>
      </c>
      <c r="B9336" s="303" t="s">
        <v>64357</v>
      </c>
      <c r="C9336" s="303" t="s">
        <v>58</v>
      </c>
      <c r="D9336" s="304">
        <v>4.6399999999999997</v>
      </c>
      <c r="E9336" s="305">
        <v>4.6399999999999997</v>
      </c>
    </row>
    <row r="9337" spans="1:5">
      <c r="A9337" s="303" t="s">
        <v>64358</v>
      </c>
      <c r="B9337" s="303" t="s">
        <v>64359</v>
      </c>
      <c r="C9337" s="303" t="s">
        <v>58</v>
      </c>
      <c r="D9337" s="304">
        <v>10.81</v>
      </c>
      <c r="E9337" s="305">
        <v>10.81</v>
      </c>
    </row>
    <row r="9338" spans="1:5">
      <c r="A9338" s="303" t="s">
        <v>33513</v>
      </c>
      <c r="B9338" s="303" t="s">
        <v>64360</v>
      </c>
      <c r="C9338" s="303" t="s">
        <v>58</v>
      </c>
      <c r="D9338" s="304">
        <v>14.87</v>
      </c>
      <c r="E9338" s="305">
        <v>14.87</v>
      </c>
    </row>
    <row r="9339" spans="1:5">
      <c r="A9339" s="303" t="s">
        <v>64361</v>
      </c>
      <c r="B9339" s="303" t="s">
        <v>64362</v>
      </c>
      <c r="C9339" s="303" t="s">
        <v>58</v>
      </c>
      <c r="D9339" s="304">
        <v>17.95</v>
      </c>
      <c r="E9339" s="305">
        <v>17.95</v>
      </c>
    </row>
    <row r="9340" spans="1:5">
      <c r="A9340" s="303" t="s">
        <v>64363</v>
      </c>
      <c r="B9340" s="303" t="s">
        <v>64364</v>
      </c>
      <c r="C9340" s="303" t="s">
        <v>58</v>
      </c>
      <c r="D9340" s="304">
        <v>20.91</v>
      </c>
      <c r="E9340" s="305">
        <v>20.91</v>
      </c>
    </row>
    <row r="9341" spans="1:5">
      <c r="A9341" s="303" t="s">
        <v>33505</v>
      </c>
      <c r="B9341" s="303" t="s">
        <v>64365</v>
      </c>
      <c r="C9341" s="303" t="s">
        <v>58</v>
      </c>
      <c r="D9341" s="304">
        <v>23.25</v>
      </c>
      <c r="E9341" s="305">
        <v>23.25</v>
      </c>
    </row>
    <row r="9342" spans="1:5">
      <c r="A9342" s="303" t="s">
        <v>33503</v>
      </c>
      <c r="B9342" s="303" t="s">
        <v>64366</v>
      </c>
      <c r="C9342" s="303" t="s">
        <v>58</v>
      </c>
      <c r="D9342" s="304">
        <v>31.09</v>
      </c>
      <c r="E9342" s="305">
        <v>31.09</v>
      </c>
    </row>
    <row r="9343" spans="1:5">
      <c r="A9343" s="303" t="s">
        <v>64367</v>
      </c>
      <c r="B9343" s="303" t="s">
        <v>64368</v>
      </c>
      <c r="C9343" s="303" t="s">
        <v>58</v>
      </c>
      <c r="D9343" s="304">
        <v>27.58</v>
      </c>
      <c r="E9343" s="305">
        <v>27.58</v>
      </c>
    </row>
    <row r="9344" spans="1:5">
      <c r="A9344" s="303" t="s">
        <v>38272</v>
      </c>
      <c r="B9344" s="303" t="s">
        <v>64369</v>
      </c>
      <c r="C9344" s="303" t="s">
        <v>58</v>
      </c>
      <c r="D9344" s="304">
        <v>14.33</v>
      </c>
      <c r="E9344" s="305">
        <v>14.33</v>
      </c>
    </row>
    <row r="9345" spans="1:5">
      <c r="A9345" s="303" t="s">
        <v>38268</v>
      </c>
      <c r="B9345" s="303" t="s">
        <v>64370</v>
      </c>
      <c r="C9345" s="303" t="s">
        <v>58</v>
      </c>
      <c r="D9345" s="304">
        <v>24.97</v>
      </c>
      <c r="E9345" s="305">
        <v>24.97</v>
      </c>
    </row>
    <row r="9346" spans="1:5">
      <c r="A9346" s="303" t="s">
        <v>64371</v>
      </c>
      <c r="B9346" s="303" t="s">
        <v>64372</v>
      </c>
      <c r="C9346" s="303" t="s">
        <v>58</v>
      </c>
      <c r="D9346" s="304">
        <v>12.61</v>
      </c>
      <c r="E9346" s="305">
        <v>12.61</v>
      </c>
    </row>
    <row r="9347" spans="1:5">
      <c r="A9347" s="303" t="s">
        <v>64373</v>
      </c>
      <c r="B9347" s="303" t="s">
        <v>64374</v>
      </c>
      <c r="C9347" s="303" t="s">
        <v>99</v>
      </c>
      <c r="D9347" s="304">
        <v>26.77</v>
      </c>
      <c r="E9347" s="305">
        <v>23.12</v>
      </c>
    </row>
    <row r="9348" spans="1:5">
      <c r="A9348" s="303" t="s">
        <v>64375</v>
      </c>
      <c r="B9348" s="303" t="s">
        <v>64376</v>
      </c>
      <c r="C9348" s="303" t="s">
        <v>3253</v>
      </c>
      <c r="D9348" s="304">
        <v>4700.99</v>
      </c>
      <c r="E9348" s="305">
        <v>4058.74</v>
      </c>
    </row>
    <row r="9349" spans="1:5">
      <c r="A9349" s="303" t="s">
        <v>34354</v>
      </c>
      <c r="B9349" s="303" t="s">
        <v>64377</v>
      </c>
      <c r="C9349" s="303" t="s">
        <v>99</v>
      </c>
      <c r="D9349" s="304">
        <v>23.06</v>
      </c>
      <c r="E9349" s="305">
        <v>19.91</v>
      </c>
    </row>
    <row r="9350" spans="1:5">
      <c r="A9350" s="303" t="s">
        <v>64378</v>
      </c>
      <c r="B9350" s="303" t="s">
        <v>64379</v>
      </c>
      <c r="C9350" s="303" t="s">
        <v>3253</v>
      </c>
      <c r="D9350" s="304">
        <v>4048.75</v>
      </c>
      <c r="E9350" s="305">
        <v>3495.61</v>
      </c>
    </row>
    <row r="9351" spans="1:5">
      <c r="A9351" s="303" t="s">
        <v>64380</v>
      </c>
      <c r="B9351" s="303" t="s">
        <v>64381</v>
      </c>
      <c r="C9351" s="303" t="s">
        <v>121</v>
      </c>
      <c r="D9351" s="304">
        <v>41.82</v>
      </c>
      <c r="E9351" s="305">
        <v>41.82</v>
      </c>
    </row>
    <row r="9352" spans="1:5">
      <c r="A9352" s="303" t="s">
        <v>64382</v>
      </c>
      <c r="B9352" s="303" t="s">
        <v>64383</v>
      </c>
      <c r="C9352" s="303" t="s">
        <v>121</v>
      </c>
      <c r="D9352" s="304">
        <v>38.31</v>
      </c>
      <c r="E9352" s="305">
        <v>38.31</v>
      </c>
    </row>
    <row r="9353" spans="1:5">
      <c r="A9353" s="303" t="s">
        <v>38584</v>
      </c>
      <c r="B9353" s="303" t="s">
        <v>64384</v>
      </c>
      <c r="C9353" s="303" t="s">
        <v>121</v>
      </c>
      <c r="D9353" s="304">
        <v>36.81</v>
      </c>
      <c r="E9353" s="305">
        <v>36.81</v>
      </c>
    </row>
    <row r="9354" spans="1:5">
      <c r="A9354" s="303" t="s">
        <v>64385</v>
      </c>
      <c r="B9354" s="303" t="s">
        <v>64386</v>
      </c>
      <c r="C9354" s="303" t="s">
        <v>121</v>
      </c>
      <c r="D9354" s="304">
        <v>39.9</v>
      </c>
      <c r="E9354" s="305">
        <v>39.9</v>
      </c>
    </row>
    <row r="9355" spans="1:5">
      <c r="A9355" s="303" t="s">
        <v>64387</v>
      </c>
      <c r="B9355" s="303" t="s">
        <v>64388</v>
      </c>
      <c r="C9355" s="303" t="s">
        <v>63</v>
      </c>
      <c r="D9355" s="304">
        <v>7.82</v>
      </c>
      <c r="E9355" s="305">
        <v>7.82</v>
      </c>
    </row>
    <row r="9356" spans="1:5">
      <c r="A9356" s="303" t="s">
        <v>64389</v>
      </c>
      <c r="B9356" s="303" t="s">
        <v>64390</v>
      </c>
      <c r="C9356" s="303" t="s">
        <v>63</v>
      </c>
      <c r="D9356" s="304">
        <v>11.45</v>
      </c>
      <c r="E9356" s="305">
        <v>11.45</v>
      </c>
    </row>
    <row r="9357" spans="1:5">
      <c r="A9357" s="303" t="s">
        <v>64391</v>
      </c>
      <c r="B9357" s="303" t="s">
        <v>64392</v>
      </c>
      <c r="C9357" s="303" t="s">
        <v>63</v>
      </c>
      <c r="D9357" s="304">
        <v>10.41</v>
      </c>
      <c r="E9357" s="305">
        <v>10.41</v>
      </c>
    </row>
    <row r="9358" spans="1:5">
      <c r="A9358" s="303" t="s">
        <v>64393</v>
      </c>
      <c r="B9358" s="303" t="s">
        <v>64394</v>
      </c>
      <c r="C9358" s="303" t="s">
        <v>63</v>
      </c>
      <c r="D9358" s="304">
        <v>4.0199999999999996</v>
      </c>
      <c r="E9358" s="305">
        <v>4.0199999999999996</v>
      </c>
    </row>
    <row r="9359" spans="1:5">
      <c r="A9359" s="303" t="s">
        <v>64395</v>
      </c>
      <c r="B9359" s="303" t="s">
        <v>64396</v>
      </c>
      <c r="C9359" s="303" t="s">
        <v>63</v>
      </c>
      <c r="D9359" s="304">
        <v>18.71</v>
      </c>
      <c r="E9359" s="305">
        <v>18.71</v>
      </c>
    </row>
    <row r="9360" spans="1:5">
      <c r="A9360" s="303" t="s">
        <v>64397</v>
      </c>
      <c r="B9360" s="303" t="s">
        <v>64398</v>
      </c>
      <c r="C9360" s="303" t="s">
        <v>63</v>
      </c>
      <c r="D9360" s="304">
        <v>27.29</v>
      </c>
      <c r="E9360" s="305">
        <v>27.29</v>
      </c>
    </row>
    <row r="9361" spans="1:5">
      <c r="A9361" s="303" t="s">
        <v>64399</v>
      </c>
      <c r="B9361" s="303" t="s">
        <v>64400</v>
      </c>
      <c r="C9361" s="303" t="s">
        <v>63</v>
      </c>
      <c r="D9361" s="304">
        <v>34.22</v>
      </c>
      <c r="E9361" s="305">
        <v>34.22</v>
      </c>
    </row>
    <row r="9362" spans="1:5">
      <c r="A9362" s="303" t="s">
        <v>64401</v>
      </c>
      <c r="B9362" s="303" t="s">
        <v>64402</v>
      </c>
      <c r="C9362" s="303" t="s">
        <v>63</v>
      </c>
      <c r="D9362" s="304">
        <v>5</v>
      </c>
      <c r="E9362" s="305">
        <v>5</v>
      </c>
    </row>
    <row r="9363" spans="1:5">
      <c r="A9363" s="303" t="s">
        <v>64403</v>
      </c>
      <c r="B9363" s="303" t="s">
        <v>64404</v>
      </c>
      <c r="C9363" s="303" t="s">
        <v>63</v>
      </c>
      <c r="D9363" s="304">
        <v>53.93</v>
      </c>
      <c r="E9363" s="305">
        <v>53.93</v>
      </c>
    </row>
    <row r="9364" spans="1:5">
      <c r="A9364" s="303" t="s">
        <v>64405</v>
      </c>
      <c r="B9364" s="303" t="s">
        <v>64406</v>
      </c>
      <c r="C9364" s="303" t="s">
        <v>63</v>
      </c>
      <c r="D9364" s="304">
        <v>2.34</v>
      </c>
      <c r="E9364" s="305">
        <v>2.34</v>
      </c>
    </row>
    <row r="9365" spans="1:5">
      <c r="A9365" s="303" t="s">
        <v>64407</v>
      </c>
      <c r="B9365" s="303" t="s">
        <v>64408</v>
      </c>
      <c r="C9365" s="303" t="s">
        <v>63</v>
      </c>
      <c r="D9365" s="304">
        <v>2.92</v>
      </c>
      <c r="E9365" s="305">
        <v>2.92</v>
      </c>
    </row>
    <row r="9366" spans="1:5">
      <c r="A9366" s="303" t="s">
        <v>64409</v>
      </c>
      <c r="B9366" s="303" t="s">
        <v>64410</v>
      </c>
      <c r="C9366" s="303" t="s">
        <v>63</v>
      </c>
      <c r="D9366" s="304">
        <v>4.51</v>
      </c>
      <c r="E9366" s="305">
        <v>4.51</v>
      </c>
    </row>
    <row r="9367" spans="1:5">
      <c r="A9367" s="303" t="s">
        <v>39870</v>
      </c>
      <c r="B9367" s="303" t="s">
        <v>64411</v>
      </c>
      <c r="C9367" s="303" t="s">
        <v>63</v>
      </c>
      <c r="D9367" s="304">
        <v>6.28</v>
      </c>
      <c r="E9367" s="305">
        <v>6.28</v>
      </c>
    </row>
    <row r="9368" spans="1:5">
      <c r="A9368" s="303" t="s">
        <v>64412</v>
      </c>
      <c r="B9368" s="303" t="s">
        <v>64413</v>
      </c>
      <c r="C9368" s="303" t="s">
        <v>63</v>
      </c>
      <c r="D9368" s="304">
        <v>8.16</v>
      </c>
      <c r="E9368" s="305">
        <v>8.16</v>
      </c>
    </row>
    <row r="9369" spans="1:5">
      <c r="A9369" s="303" t="s">
        <v>64414</v>
      </c>
      <c r="B9369" s="303" t="s">
        <v>64415</v>
      </c>
      <c r="C9369" s="303" t="s">
        <v>63</v>
      </c>
      <c r="D9369" s="304">
        <v>11.08</v>
      </c>
      <c r="E9369" s="305">
        <v>11.08</v>
      </c>
    </row>
    <row r="9370" spans="1:5">
      <c r="A9370" s="303" t="s">
        <v>64416</v>
      </c>
      <c r="B9370" s="303" t="s">
        <v>64417</v>
      </c>
      <c r="C9370" s="303" t="s">
        <v>63</v>
      </c>
      <c r="D9370" s="304">
        <v>16.97</v>
      </c>
      <c r="E9370" s="305">
        <v>16.97</v>
      </c>
    </row>
    <row r="9371" spans="1:5">
      <c r="A9371" s="303" t="s">
        <v>64418</v>
      </c>
      <c r="B9371" s="303" t="s">
        <v>64419</v>
      </c>
      <c r="C9371" s="303" t="s">
        <v>63</v>
      </c>
      <c r="D9371" s="304">
        <v>13.13</v>
      </c>
      <c r="E9371" s="305">
        <v>13.13</v>
      </c>
    </row>
    <row r="9372" spans="1:5">
      <c r="A9372" s="303" t="s">
        <v>64420</v>
      </c>
      <c r="B9372" s="303" t="s">
        <v>64421</v>
      </c>
      <c r="C9372" s="303" t="s">
        <v>63</v>
      </c>
      <c r="D9372" s="304">
        <v>33.159999999999997</v>
      </c>
      <c r="E9372" s="305">
        <v>33.159999999999997</v>
      </c>
    </row>
    <row r="9373" spans="1:5">
      <c r="A9373" s="303" t="s">
        <v>64422</v>
      </c>
      <c r="B9373" s="303" t="s">
        <v>64423</v>
      </c>
      <c r="C9373" s="303" t="s">
        <v>63</v>
      </c>
      <c r="D9373" s="304">
        <v>32.64</v>
      </c>
      <c r="E9373" s="305">
        <v>32.64</v>
      </c>
    </row>
    <row r="9374" spans="1:5">
      <c r="A9374" s="303" t="s">
        <v>64424</v>
      </c>
      <c r="B9374" s="303" t="s">
        <v>64425</v>
      </c>
      <c r="C9374" s="303" t="s">
        <v>63</v>
      </c>
      <c r="D9374" s="304">
        <v>3.77</v>
      </c>
      <c r="E9374" s="305">
        <v>3.77</v>
      </c>
    </row>
    <row r="9375" spans="1:5">
      <c r="A9375" s="303" t="s">
        <v>64426</v>
      </c>
      <c r="B9375" s="303" t="s">
        <v>64427</v>
      </c>
      <c r="C9375" s="303" t="s">
        <v>63</v>
      </c>
      <c r="D9375" s="304">
        <v>4.83</v>
      </c>
      <c r="E9375" s="305">
        <v>4.83</v>
      </c>
    </row>
    <row r="9376" spans="1:5">
      <c r="A9376" s="303" t="s">
        <v>64428</v>
      </c>
      <c r="B9376" s="303" t="s">
        <v>64429</v>
      </c>
      <c r="C9376" s="303" t="s">
        <v>63</v>
      </c>
      <c r="D9376" s="304">
        <v>2.56</v>
      </c>
      <c r="E9376" s="305">
        <v>2.56</v>
      </c>
    </row>
    <row r="9377" spans="1:5">
      <c r="A9377" s="303" t="s">
        <v>34402</v>
      </c>
      <c r="B9377" s="303" t="s">
        <v>64430</v>
      </c>
      <c r="C9377" s="303" t="s">
        <v>63</v>
      </c>
      <c r="D9377" s="304">
        <v>14.57</v>
      </c>
      <c r="E9377" s="305">
        <v>14.57</v>
      </c>
    </row>
    <row r="9378" spans="1:5">
      <c r="A9378" s="303" t="s">
        <v>34396</v>
      </c>
      <c r="B9378" s="303" t="s">
        <v>64431</v>
      </c>
      <c r="C9378" s="303" t="s">
        <v>63</v>
      </c>
      <c r="D9378" s="304">
        <v>19.100000000000001</v>
      </c>
      <c r="E9378" s="305">
        <v>19.100000000000001</v>
      </c>
    </row>
    <row r="9379" spans="1:5">
      <c r="A9379" s="303" t="s">
        <v>34398</v>
      </c>
      <c r="B9379" s="303" t="s">
        <v>64432</v>
      </c>
      <c r="C9379" s="303" t="s">
        <v>63</v>
      </c>
      <c r="D9379" s="304">
        <v>28.83</v>
      </c>
      <c r="E9379" s="305">
        <v>28.83</v>
      </c>
    </row>
    <row r="9380" spans="1:5">
      <c r="A9380" s="303" t="s">
        <v>34400</v>
      </c>
      <c r="B9380" s="303" t="s">
        <v>64433</v>
      </c>
      <c r="C9380" s="303" t="s">
        <v>63</v>
      </c>
      <c r="D9380" s="304">
        <v>37.1</v>
      </c>
      <c r="E9380" s="305">
        <v>37.1</v>
      </c>
    </row>
    <row r="9381" spans="1:5">
      <c r="A9381" s="303" t="s">
        <v>34394</v>
      </c>
      <c r="B9381" s="303" t="s">
        <v>64434</v>
      </c>
      <c r="C9381" s="303" t="s">
        <v>63</v>
      </c>
      <c r="D9381" s="304">
        <v>49.42</v>
      </c>
      <c r="E9381" s="305">
        <v>49.42</v>
      </c>
    </row>
    <row r="9382" spans="1:5">
      <c r="A9382" s="303" t="s">
        <v>64435</v>
      </c>
      <c r="B9382" s="303" t="s">
        <v>64436</v>
      </c>
      <c r="C9382" s="303" t="s">
        <v>63</v>
      </c>
      <c r="D9382" s="304">
        <v>77.02</v>
      </c>
      <c r="E9382" s="305">
        <v>77.02</v>
      </c>
    </row>
    <row r="9383" spans="1:5">
      <c r="A9383" s="303" t="s">
        <v>39846</v>
      </c>
      <c r="B9383" s="303" t="s">
        <v>64437</v>
      </c>
      <c r="C9383" s="303" t="s">
        <v>63</v>
      </c>
      <c r="D9383" s="304">
        <v>31.12</v>
      </c>
      <c r="E9383" s="305">
        <v>31.12</v>
      </c>
    </row>
    <row r="9384" spans="1:5">
      <c r="A9384" s="303" t="s">
        <v>39848</v>
      </c>
      <c r="B9384" s="303" t="s">
        <v>64438</v>
      </c>
      <c r="C9384" s="303" t="s">
        <v>63</v>
      </c>
      <c r="D9384" s="304">
        <v>26.43</v>
      </c>
      <c r="E9384" s="305">
        <v>26.43</v>
      </c>
    </row>
    <row r="9385" spans="1:5">
      <c r="A9385" s="303" t="s">
        <v>39852</v>
      </c>
      <c r="B9385" s="303" t="s">
        <v>64439</v>
      </c>
      <c r="C9385" s="303" t="s">
        <v>63</v>
      </c>
      <c r="D9385" s="304">
        <v>9.27</v>
      </c>
      <c r="E9385" s="305">
        <v>9.27</v>
      </c>
    </row>
    <row r="9386" spans="1:5">
      <c r="A9386" s="303" t="s">
        <v>39850</v>
      </c>
      <c r="B9386" s="303" t="s">
        <v>64440</v>
      </c>
      <c r="C9386" s="303" t="s">
        <v>63</v>
      </c>
      <c r="D9386" s="304">
        <v>16.48</v>
      </c>
      <c r="E9386" s="305">
        <v>16.48</v>
      </c>
    </row>
    <row r="9387" spans="1:5">
      <c r="A9387" s="303" t="s">
        <v>39854</v>
      </c>
      <c r="B9387" s="303" t="s">
        <v>64441</v>
      </c>
      <c r="C9387" s="303" t="s">
        <v>63</v>
      </c>
      <c r="D9387" s="304">
        <v>68.680000000000007</v>
      </c>
      <c r="E9387" s="305">
        <v>68.680000000000007</v>
      </c>
    </row>
    <row r="9388" spans="1:5">
      <c r="A9388" s="303" t="s">
        <v>64442</v>
      </c>
      <c r="B9388" s="303" t="s">
        <v>64443</v>
      </c>
      <c r="C9388" s="303" t="s">
        <v>63</v>
      </c>
      <c r="D9388" s="304">
        <v>41.93</v>
      </c>
      <c r="E9388" s="305">
        <v>41.93</v>
      </c>
    </row>
    <row r="9389" spans="1:5">
      <c r="A9389" s="303" t="s">
        <v>39856</v>
      </c>
      <c r="B9389" s="303" t="s">
        <v>64444</v>
      </c>
      <c r="C9389" s="303" t="s">
        <v>63</v>
      </c>
      <c r="D9389" s="304">
        <v>77.33</v>
      </c>
      <c r="E9389" s="305">
        <v>77.33</v>
      </c>
    </row>
    <row r="9390" spans="1:5">
      <c r="A9390" s="303" t="s">
        <v>64445</v>
      </c>
      <c r="B9390" s="303" t="s">
        <v>64446</v>
      </c>
      <c r="C9390" s="303" t="s">
        <v>63</v>
      </c>
      <c r="D9390" s="304">
        <v>13.44</v>
      </c>
      <c r="E9390" s="305">
        <v>13.44</v>
      </c>
    </row>
    <row r="9391" spans="1:5">
      <c r="A9391" s="303" t="s">
        <v>64447</v>
      </c>
      <c r="B9391" s="303" t="s">
        <v>64448</v>
      </c>
      <c r="C9391" s="303" t="s">
        <v>63</v>
      </c>
      <c r="D9391" s="304">
        <v>2.04</v>
      </c>
      <c r="E9391" s="305">
        <v>2.04</v>
      </c>
    </row>
    <row r="9392" spans="1:5">
      <c r="A9392" s="303" t="s">
        <v>64449</v>
      </c>
      <c r="B9392" s="303" t="s">
        <v>64450</v>
      </c>
      <c r="C9392" s="303" t="s">
        <v>63</v>
      </c>
      <c r="D9392" s="304">
        <v>2.4300000000000002</v>
      </c>
      <c r="E9392" s="305">
        <v>2.4300000000000002</v>
      </c>
    </row>
    <row r="9393" spans="1:5">
      <c r="A9393" s="303" t="s">
        <v>64451</v>
      </c>
      <c r="B9393" s="303" t="s">
        <v>64452</v>
      </c>
      <c r="C9393" s="303" t="s">
        <v>63</v>
      </c>
      <c r="D9393" s="304">
        <v>2.63</v>
      </c>
      <c r="E9393" s="305">
        <v>2.63</v>
      </c>
    </row>
    <row r="9394" spans="1:5">
      <c r="A9394" s="303" t="s">
        <v>64453</v>
      </c>
      <c r="B9394" s="303" t="s">
        <v>64454</v>
      </c>
      <c r="C9394" s="303" t="s">
        <v>63</v>
      </c>
      <c r="D9394" s="304">
        <v>4.5</v>
      </c>
      <c r="E9394" s="305">
        <v>4.5</v>
      </c>
    </row>
    <row r="9395" spans="1:5">
      <c r="A9395" s="303" t="s">
        <v>64455</v>
      </c>
      <c r="B9395" s="303" t="s">
        <v>64456</v>
      </c>
      <c r="C9395" s="303" t="s">
        <v>63</v>
      </c>
      <c r="D9395" s="304">
        <v>2.97</v>
      </c>
      <c r="E9395" s="305">
        <v>2.97</v>
      </c>
    </row>
    <row r="9396" spans="1:5">
      <c r="A9396" s="303" t="s">
        <v>64457</v>
      </c>
      <c r="B9396" s="303" t="s">
        <v>64458</v>
      </c>
      <c r="C9396" s="303" t="s">
        <v>63</v>
      </c>
      <c r="D9396" s="304">
        <v>4.01</v>
      </c>
      <c r="E9396" s="305">
        <v>4.01</v>
      </c>
    </row>
    <row r="9397" spans="1:5">
      <c r="A9397" s="303" t="s">
        <v>64459</v>
      </c>
      <c r="B9397" s="303" t="s">
        <v>64460</v>
      </c>
      <c r="C9397" s="303" t="s">
        <v>63</v>
      </c>
      <c r="D9397" s="304">
        <v>7.72</v>
      </c>
      <c r="E9397" s="305">
        <v>7.72</v>
      </c>
    </row>
    <row r="9398" spans="1:5">
      <c r="A9398" s="303" t="s">
        <v>64461</v>
      </c>
      <c r="B9398" s="303" t="s">
        <v>64462</v>
      </c>
      <c r="C9398" s="303" t="s">
        <v>63</v>
      </c>
      <c r="D9398" s="304">
        <v>11.54</v>
      </c>
      <c r="E9398" s="305">
        <v>11.54</v>
      </c>
    </row>
    <row r="9399" spans="1:5">
      <c r="A9399" s="303" t="s">
        <v>64463</v>
      </c>
      <c r="B9399" s="303" t="s">
        <v>64464</v>
      </c>
      <c r="C9399" s="303" t="s">
        <v>63</v>
      </c>
      <c r="D9399" s="304">
        <v>21.36</v>
      </c>
      <c r="E9399" s="305">
        <v>21.36</v>
      </c>
    </row>
    <row r="9400" spans="1:5">
      <c r="A9400" s="303" t="s">
        <v>64465</v>
      </c>
      <c r="B9400" s="303" t="s">
        <v>64466</v>
      </c>
      <c r="C9400" s="303" t="s">
        <v>63</v>
      </c>
      <c r="D9400" s="304">
        <v>14.71</v>
      </c>
      <c r="E9400" s="305">
        <v>14.71</v>
      </c>
    </row>
    <row r="9401" spans="1:5">
      <c r="A9401" s="303" t="s">
        <v>64467</v>
      </c>
      <c r="B9401" s="303" t="s">
        <v>64468</v>
      </c>
      <c r="C9401" s="303" t="s">
        <v>63</v>
      </c>
      <c r="D9401" s="304">
        <v>6.55</v>
      </c>
      <c r="E9401" s="305">
        <v>6.55</v>
      </c>
    </row>
    <row r="9402" spans="1:5">
      <c r="A9402" s="303" t="s">
        <v>64469</v>
      </c>
      <c r="B9402" s="303" t="s">
        <v>64470</v>
      </c>
      <c r="C9402" s="303" t="s">
        <v>63</v>
      </c>
      <c r="D9402" s="304">
        <v>5.71</v>
      </c>
      <c r="E9402" s="305">
        <v>5.71</v>
      </c>
    </row>
    <row r="9403" spans="1:5">
      <c r="A9403" s="303" t="s">
        <v>64471</v>
      </c>
      <c r="B9403" s="303" t="s">
        <v>64472</v>
      </c>
      <c r="C9403" s="303" t="s">
        <v>63</v>
      </c>
      <c r="D9403" s="304">
        <v>9.4</v>
      </c>
      <c r="E9403" s="305">
        <v>9.4</v>
      </c>
    </row>
    <row r="9404" spans="1:5">
      <c r="A9404" s="303" t="s">
        <v>64473</v>
      </c>
      <c r="B9404" s="303" t="s">
        <v>64474</v>
      </c>
      <c r="C9404" s="303" t="s">
        <v>63</v>
      </c>
      <c r="D9404" s="304">
        <v>13.17</v>
      </c>
      <c r="E9404" s="305">
        <v>13.17</v>
      </c>
    </row>
    <row r="9405" spans="1:5">
      <c r="A9405" s="303" t="s">
        <v>64475</v>
      </c>
      <c r="B9405" s="303" t="s">
        <v>64476</v>
      </c>
      <c r="C9405" s="303" t="s">
        <v>63</v>
      </c>
      <c r="D9405" s="304">
        <v>18.350000000000001</v>
      </c>
      <c r="E9405" s="305">
        <v>18.350000000000001</v>
      </c>
    </row>
    <row r="9406" spans="1:5">
      <c r="A9406" s="303" t="s">
        <v>34352</v>
      </c>
      <c r="B9406" s="303" t="s">
        <v>64477</v>
      </c>
      <c r="C9406" s="303" t="s">
        <v>99</v>
      </c>
      <c r="D9406" s="304">
        <v>30.79</v>
      </c>
      <c r="E9406" s="305">
        <v>26.59</v>
      </c>
    </row>
    <row r="9407" spans="1:5">
      <c r="A9407" s="303" t="s">
        <v>64478</v>
      </c>
      <c r="B9407" s="303" t="s">
        <v>64479</v>
      </c>
      <c r="C9407" s="303" t="s">
        <v>3253</v>
      </c>
      <c r="D9407" s="304">
        <v>5407.83</v>
      </c>
      <c r="E9407" s="305">
        <v>4669.01</v>
      </c>
    </row>
    <row r="9408" spans="1:5">
      <c r="A9408" s="303" t="s">
        <v>64480</v>
      </c>
      <c r="B9408" s="303" t="s">
        <v>64481</v>
      </c>
      <c r="C9408" s="303" t="s">
        <v>58</v>
      </c>
      <c r="D9408" s="304">
        <v>70127.199999999997</v>
      </c>
      <c r="E9408" s="305">
        <v>70127.199999999997</v>
      </c>
    </row>
    <row r="9409" spans="1:5">
      <c r="A9409" s="303" t="s">
        <v>64482</v>
      </c>
      <c r="B9409" s="303" t="s">
        <v>64483</v>
      </c>
      <c r="C9409" s="303" t="s">
        <v>58</v>
      </c>
      <c r="D9409" s="304">
        <v>330157.49</v>
      </c>
      <c r="E9409" s="305">
        <v>330157.49</v>
      </c>
    </row>
    <row r="9410" spans="1:5">
      <c r="A9410" s="303" t="s">
        <v>64484</v>
      </c>
      <c r="B9410" s="303" t="s">
        <v>64485</v>
      </c>
      <c r="C9410" s="303" t="s">
        <v>58</v>
      </c>
      <c r="D9410" s="304">
        <v>33.35</v>
      </c>
      <c r="E9410" s="305">
        <v>33.35</v>
      </c>
    </row>
    <row r="9411" spans="1:5">
      <c r="A9411" s="303" t="s">
        <v>64486</v>
      </c>
      <c r="B9411" s="303" t="s">
        <v>64487</v>
      </c>
      <c r="C9411" s="303" t="s">
        <v>21217</v>
      </c>
      <c r="D9411" s="304">
        <v>8.33</v>
      </c>
      <c r="E9411" s="305">
        <v>8.33</v>
      </c>
    </row>
    <row r="9412" spans="1:5">
      <c r="A9412" s="303" t="s">
        <v>64488</v>
      </c>
      <c r="B9412" s="303" t="s">
        <v>64489</v>
      </c>
      <c r="C9412" s="303" t="s">
        <v>121</v>
      </c>
      <c r="D9412" s="304">
        <v>23.23</v>
      </c>
      <c r="E9412" s="305">
        <v>23.23</v>
      </c>
    </row>
    <row r="9413" spans="1:5">
      <c r="A9413" s="303" t="s">
        <v>64490</v>
      </c>
      <c r="B9413" s="303" t="s">
        <v>64491</v>
      </c>
      <c r="C9413" s="303" t="s">
        <v>121</v>
      </c>
      <c r="D9413" s="304">
        <v>23.23</v>
      </c>
      <c r="E9413" s="305">
        <v>23.23</v>
      </c>
    </row>
    <row r="9414" spans="1:5">
      <c r="A9414" s="303" t="s">
        <v>64492</v>
      </c>
      <c r="B9414" s="303" t="s">
        <v>64493</v>
      </c>
      <c r="C9414" s="303" t="s">
        <v>121</v>
      </c>
      <c r="D9414" s="304">
        <v>23.23</v>
      </c>
      <c r="E9414" s="305">
        <v>23.23</v>
      </c>
    </row>
    <row r="9415" spans="1:5">
      <c r="A9415" s="303" t="s">
        <v>64494</v>
      </c>
      <c r="B9415" s="303" t="s">
        <v>64495</v>
      </c>
      <c r="C9415" s="303" t="s">
        <v>121</v>
      </c>
      <c r="D9415" s="304">
        <v>17.579999999999998</v>
      </c>
      <c r="E9415" s="305">
        <v>17.579999999999998</v>
      </c>
    </row>
    <row r="9416" spans="1:5">
      <c r="A9416" s="303" t="s">
        <v>64496</v>
      </c>
      <c r="B9416" s="303" t="s">
        <v>64497</v>
      </c>
      <c r="C9416" s="303" t="s">
        <v>121</v>
      </c>
      <c r="D9416" s="304">
        <v>17.579999999999998</v>
      </c>
      <c r="E9416" s="305">
        <v>17.579999999999998</v>
      </c>
    </row>
    <row r="9417" spans="1:5">
      <c r="A9417" s="303" t="s">
        <v>64498</v>
      </c>
      <c r="B9417" s="303" t="s">
        <v>64499</v>
      </c>
      <c r="C9417" s="303" t="s">
        <v>121</v>
      </c>
      <c r="D9417" s="304">
        <v>17.579999999999998</v>
      </c>
      <c r="E9417" s="305">
        <v>17.579999999999998</v>
      </c>
    </row>
    <row r="9418" spans="1:5">
      <c r="A9418" s="303" t="s">
        <v>64500</v>
      </c>
      <c r="B9418" s="303" t="s">
        <v>64501</v>
      </c>
      <c r="C9418" s="303" t="s">
        <v>99</v>
      </c>
      <c r="D9418" s="304">
        <v>27.35</v>
      </c>
      <c r="E9418" s="305">
        <v>23.62</v>
      </c>
    </row>
    <row r="9419" spans="1:5">
      <c r="A9419" s="303" t="s">
        <v>64502</v>
      </c>
      <c r="B9419" s="303" t="s">
        <v>64503</v>
      </c>
      <c r="C9419" s="303" t="s">
        <v>3253</v>
      </c>
      <c r="D9419" s="304">
        <v>4802.21</v>
      </c>
      <c r="E9419" s="305">
        <v>4146.13</v>
      </c>
    </row>
    <row r="9420" spans="1:5">
      <c r="A9420" s="303" t="s">
        <v>64504</v>
      </c>
      <c r="B9420" s="303" t="s">
        <v>64505</v>
      </c>
      <c r="C9420" s="303" t="s">
        <v>99</v>
      </c>
      <c r="D9420" s="304">
        <v>42.98</v>
      </c>
      <c r="E9420" s="305">
        <v>37.119999999999997</v>
      </c>
    </row>
    <row r="9421" spans="1:5">
      <c r="A9421" s="303" t="s">
        <v>64506</v>
      </c>
      <c r="B9421" s="303" t="s">
        <v>64507</v>
      </c>
      <c r="C9421" s="303" t="s">
        <v>3253</v>
      </c>
      <c r="D9421" s="304">
        <v>7546.33</v>
      </c>
      <c r="E9421" s="305">
        <v>6515.35</v>
      </c>
    </row>
    <row r="9422" spans="1:5">
      <c r="A9422" s="303" t="s">
        <v>64508</v>
      </c>
      <c r="B9422" s="303" t="s">
        <v>64509</v>
      </c>
      <c r="C9422" s="303" t="s">
        <v>121</v>
      </c>
      <c r="D9422" s="304">
        <v>8.93</v>
      </c>
      <c r="E9422" s="305">
        <v>8.93</v>
      </c>
    </row>
    <row r="9423" spans="1:5">
      <c r="A9423" s="303" t="s">
        <v>34614</v>
      </c>
      <c r="B9423" s="303" t="s">
        <v>64510</v>
      </c>
      <c r="C9423" s="303" t="s">
        <v>33569</v>
      </c>
      <c r="D9423" s="304">
        <v>1.1000000000000001</v>
      </c>
      <c r="E9423" s="305">
        <v>1.1000000000000001</v>
      </c>
    </row>
    <row r="9424" spans="1:5">
      <c r="A9424" s="303" t="s">
        <v>64511</v>
      </c>
      <c r="B9424" s="303" t="s">
        <v>64512</v>
      </c>
      <c r="C9424" s="303" t="s">
        <v>33569</v>
      </c>
      <c r="D9424" s="304">
        <v>1.1200000000000001</v>
      </c>
      <c r="E9424" s="305">
        <v>1.1200000000000001</v>
      </c>
    </row>
    <row r="9425" spans="1:5">
      <c r="A9425" s="303" t="s">
        <v>64513</v>
      </c>
      <c r="B9425" s="303" t="s">
        <v>64514</v>
      </c>
      <c r="C9425" s="303" t="s">
        <v>58</v>
      </c>
      <c r="D9425" s="304">
        <v>41.25</v>
      </c>
      <c r="E9425" s="305">
        <v>41.25</v>
      </c>
    </row>
    <row r="9426" spans="1:5">
      <c r="A9426" s="303" t="s">
        <v>64515</v>
      </c>
      <c r="B9426" s="303" t="s">
        <v>64516</v>
      </c>
      <c r="C9426" s="303" t="s">
        <v>58</v>
      </c>
      <c r="D9426" s="304">
        <v>45.15</v>
      </c>
      <c r="E9426" s="305">
        <v>45.15</v>
      </c>
    </row>
    <row r="9427" spans="1:5">
      <c r="A9427" s="303" t="s">
        <v>64517</v>
      </c>
      <c r="B9427" s="303" t="s">
        <v>64518</v>
      </c>
      <c r="C9427" s="303" t="s">
        <v>58</v>
      </c>
      <c r="D9427" s="304">
        <v>8.4700000000000006</v>
      </c>
      <c r="E9427" s="305">
        <v>8.4700000000000006</v>
      </c>
    </row>
    <row r="9428" spans="1:5">
      <c r="A9428" s="303" t="s">
        <v>64519</v>
      </c>
      <c r="B9428" s="303" t="s">
        <v>64520</v>
      </c>
      <c r="C9428" s="303" t="s">
        <v>58</v>
      </c>
      <c r="D9428" s="304">
        <v>10.68</v>
      </c>
      <c r="E9428" s="305">
        <v>10.68</v>
      </c>
    </row>
    <row r="9429" spans="1:5">
      <c r="A9429" s="303" t="s">
        <v>64521</v>
      </c>
      <c r="B9429" s="303" t="s">
        <v>64522</v>
      </c>
      <c r="C9429" s="303" t="s">
        <v>99</v>
      </c>
      <c r="D9429" s="304">
        <v>132.15</v>
      </c>
      <c r="E9429" s="305">
        <v>114.14</v>
      </c>
    </row>
    <row r="9430" spans="1:5">
      <c r="A9430" s="303" t="s">
        <v>64523</v>
      </c>
      <c r="B9430" s="303" t="s">
        <v>64524</v>
      </c>
      <c r="C9430" s="303" t="s">
        <v>3253</v>
      </c>
      <c r="D9430" s="304">
        <v>23201.32</v>
      </c>
      <c r="E9430" s="305">
        <v>20031.560000000001</v>
      </c>
    </row>
    <row r="9431" spans="1:5">
      <c r="A9431" s="303" t="s">
        <v>34616</v>
      </c>
      <c r="B9431" s="303" t="s">
        <v>64525</v>
      </c>
      <c r="C9431" s="303" t="s">
        <v>99</v>
      </c>
      <c r="D9431" s="304">
        <v>147.1</v>
      </c>
      <c r="E9431" s="305">
        <v>127.05</v>
      </c>
    </row>
    <row r="9432" spans="1:5">
      <c r="A9432" s="303" t="s">
        <v>64526</v>
      </c>
      <c r="B9432" s="303" t="s">
        <v>64527</v>
      </c>
      <c r="C9432" s="303" t="s">
        <v>3253</v>
      </c>
      <c r="D9432" s="304">
        <v>25825.63</v>
      </c>
      <c r="E9432" s="305">
        <v>22297.34</v>
      </c>
    </row>
    <row r="9433" spans="1:5">
      <c r="A9433" s="303" t="s">
        <v>34618</v>
      </c>
      <c r="B9433" s="303" t="s">
        <v>64528</v>
      </c>
      <c r="C9433" s="303" t="s">
        <v>99</v>
      </c>
      <c r="D9433" s="304">
        <v>164.11</v>
      </c>
      <c r="E9433" s="305">
        <v>141.75</v>
      </c>
    </row>
    <row r="9434" spans="1:5">
      <c r="A9434" s="303" t="s">
        <v>64529</v>
      </c>
      <c r="B9434" s="303" t="s">
        <v>64530</v>
      </c>
      <c r="C9434" s="303" t="s">
        <v>3253</v>
      </c>
      <c r="D9434" s="304">
        <v>28816.03</v>
      </c>
      <c r="E9434" s="305">
        <v>24879.19</v>
      </c>
    </row>
    <row r="9435" spans="1:5">
      <c r="A9435" s="303" t="s">
        <v>64531</v>
      </c>
      <c r="B9435" s="303" t="s">
        <v>64532</v>
      </c>
      <c r="C9435" s="303" t="s">
        <v>58</v>
      </c>
      <c r="D9435" s="304">
        <v>52.97</v>
      </c>
      <c r="E9435" s="305">
        <v>52.97</v>
      </c>
    </row>
    <row r="9436" spans="1:5">
      <c r="A9436" s="303" t="s">
        <v>64533</v>
      </c>
      <c r="B9436" s="303" t="s">
        <v>64534</v>
      </c>
      <c r="C9436" s="303" t="s">
        <v>99</v>
      </c>
      <c r="D9436" s="304">
        <v>0.75</v>
      </c>
      <c r="E9436" s="305">
        <v>0.75</v>
      </c>
    </row>
    <row r="9437" spans="1:5">
      <c r="A9437" s="303" t="s">
        <v>64535</v>
      </c>
      <c r="B9437" s="303" t="s">
        <v>64536</v>
      </c>
      <c r="C9437" s="303" t="s">
        <v>3253</v>
      </c>
      <c r="D9437" s="304">
        <v>140.69</v>
      </c>
      <c r="E9437" s="305">
        <v>140.69</v>
      </c>
    </row>
    <row r="9438" spans="1:5">
      <c r="A9438" s="303" t="s">
        <v>64537</v>
      </c>
      <c r="B9438" s="303" t="s">
        <v>64538</v>
      </c>
      <c r="C9438" s="303" t="s">
        <v>99</v>
      </c>
      <c r="D9438" s="304">
        <v>1.34</v>
      </c>
      <c r="E9438" s="305">
        <v>1.34</v>
      </c>
    </row>
    <row r="9439" spans="1:5">
      <c r="A9439" s="303" t="s">
        <v>64539</v>
      </c>
      <c r="B9439" s="303" t="s">
        <v>64540</v>
      </c>
      <c r="C9439" s="303" t="s">
        <v>3253</v>
      </c>
      <c r="D9439" s="304">
        <v>253.46</v>
      </c>
      <c r="E9439" s="305">
        <v>253.46</v>
      </c>
    </row>
    <row r="9440" spans="1:5">
      <c r="A9440" s="303" t="s">
        <v>64541</v>
      </c>
      <c r="B9440" s="303" t="s">
        <v>64542</v>
      </c>
      <c r="C9440" s="303" t="s">
        <v>99</v>
      </c>
      <c r="D9440" s="304">
        <v>1.1399999999999999</v>
      </c>
      <c r="E9440" s="305">
        <v>1.1399999999999999</v>
      </c>
    </row>
    <row r="9441" spans="1:5">
      <c r="A9441" s="303" t="s">
        <v>64543</v>
      </c>
      <c r="B9441" s="303" t="s">
        <v>64544</v>
      </c>
      <c r="C9441" s="303" t="s">
        <v>3253</v>
      </c>
      <c r="D9441" s="304">
        <v>214.4</v>
      </c>
      <c r="E9441" s="305">
        <v>214.4</v>
      </c>
    </row>
    <row r="9442" spans="1:5">
      <c r="A9442" s="303" t="s">
        <v>64545</v>
      </c>
      <c r="B9442" s="303" t="s">
        <v>64546</v>
      </c>
      <c r="C9442" s="303" t="s">
        <v>99</v>
      </c>
      <c r="D9442" s="304">
        <v>1.01</v>
      </c>
      <c r="E9442" s="305">
        <v>1.01</v>
      </c>
    </row>
    <row r="9443" spans="1:5">
      <c r="A9443" s="303" t="s">
        <v>64547</v>
      </c>
      <c r="B9443" s="303" t="s">
        <v>64548</v>
      </c>
      <c r="C9443" s="303" t="s">
        <v>3253</v>
      </c>
      <c r="D9443" s="304">
        <v>189.52</v>
      </c>
      <c r="E9443" s="305">
        <v>189.52</v>
      </c>
    </row>
    <row r="9444" spans="1:5">
      <c r="A9444" s="303" t="s">
        <v>64549</v>
      </c>
      <c r="B9444" s="303" t="s">
        <v>64550</v>
      </c>
      <c r="C9444" s="303" t="s">
        <v>99</v>
      </c>
      <c r="D9444" s="304">
        <v>1.17</v>
      </c>
      <c r="E9444" s="305">
        <v>1.17</v>
      </c>
    </row>
    <row r="9445" spans="1:5">
      <c r="A9445" s="303" t="s">
        <v>64551</v>
      </c>
      <c r="B9445" s="303" t="s">
        <v>64552</v>
      </c>
      <c r="C9445" s="303" t="s">
        <v>3253</v>
      </c>
      <c r="D9445" s="304">
        <v>221.51</v>
      </c>
      <c r="E9445" s="305">
        <v>221.51</v>
      </c>
    </row>
    <row r="9446" spans="1:5">
      <c r="A9446" s="303" t="s">
        <v>64553</v>
      </c>
      <c r="B9446" s="303" t="s">
        <v>64554</v>
      </c>
      <c r="C9446" s="303" t="s">
        <v>99</v>
      </c>
      <c r="D9446" s="304">
        <v>0.71</v>
      </c>
      <c r="E9446" s="305">
        <v>0.71</v>
      </c>
    </row>
    <row r="9447" spans="1:5">
      <c r="A9447" s="303" t="s">
        <v>64555</v>
      </c>
      <c r="B9447" s="303" t="s">
        <v>64556</v>
      </c>
      <c r="C9447" s="303" t="s">
        <v>3253</v>
      </c>
      <c r="D9447" s="304">
        <v>133.44999999999999</v>
      </c>
      <c r="E9447" s="305">
        <v>133.44999999999999</v>
      </c>
    </row>
    <row r="9448" spans="1:5">
      <c r="A9448" s="303" t="s">
        <v>64557</v>
      </c>
      <c r="B9448" s="303" t="s">
        <v>64558</v>
      </c>
      <c r="C9448" s="303" t="s">
        <v>99</v>
      </c>
      <c r="D9448" s="304">
        <v>0.82</v>
      </c>
      <c r="E9448" s="305">
        <v>0.82</v>
      </c>
    </row>
    <row r="9449" spans="1:5">
      <c r="A9449" s="303" t="s">
        <v>64559</v>
      </c>
      <c r="B9449" s="303" t="s">
        <v>64560</v>
      </c>
      <c r="C9449" s="303" t="s">
        <v>3253</v>
      </c>
      <c r="D9449" s="304">
        <v>154.53</v>
      </c>
      <c r="E9449" s="305">
        <v>154.53</v>
      </c>
    </row>
    <row r="9450" spans="1:5">
      <c r="A9450" s="303" t="s">
        <v>64561</v>
      </c>
      <c r="B9450" s="303" t="s">
        <v>64562</v>
      </c>
      <c r="C9450" s="303" t="s">
        <v>99</v>
      </c>
      <c r="D9450" s="304">
        <v>1.17</v>
      </c>
      <c r="E9450" s="305">
        <v>1.17</v>
      </c>
    </row>
    <row r="9451" spans="1:5">
      <c r="A9451" s="303" t="s">
        <v>64563</v>
      </c>
      <c r="B9451" s="303" t="s">
        <v>64564</v>
      </c>
      <c r="C9451" s="303" t="s">
        <v>3253</v>
      </c>
      <c r="D9451" s="304">
        <v>220.75</v>
      </c>
      <c r="E9451" s="305">
        <v>220.75</v>
      </c>
    </row>
    <row r="9452" spans="1:5">
      <c r="A9452" s="303" t="s">
        <v>64565</v>
      </c>
      <c r="B9452" s="303" t="s">
        <v>64566</v>
      </c>
      <c r="C9452" s="303" t="s">
        <v>99</v>
      </c>
      <c r="D9452" s="304">
        <v>1.68</v>
      </c>
      <c r="E9452" s="305">
        <v>1.68</v>
      </c>
    </row>
    <row r="9453" spans="1:5">
      <c r="A9453" s="303" t="s">
        <v>64567</v>
      </c>
      <c r="B9453" s="303" t="s">
        <v>64568</v>
      </c>
      <c r="C9453" s="303" t="s">
        <v>3253</v>
      </c>
      <c r="D9453" s="304">
        <v>316.25</v>
      </c>
      <c r="E9453" s="305">
        <v>316.25</v>
      </c>
    </row>
    <row r="9454" spans="1:5">
      <c r="A9454" s="303" t="s">
        <v>64569</v>
      </c>
      <c r="B9454" s="303" t="s">
        <v>64570</v>
      </c>
      <c r="C9454" s="303" t="s">
        <v>99</v>
      </c>
      <c r="D9454" s="304">
        <v>1.25</v>
      </c>
      <c r="E9454" s="305">
        <v>1.25</v>
      </c>
    </row>
    <row r="9455" spans="1:5">
      <c r="A9455" s="303" t="s">
        <v>64571</v>
      </c>
      <c r="B9455" s="303" t="s">
        <v>64572</v>
      </c>
      <c r="C9455" s="303" t="s">
        <v>3253</v>
      </c>
      <c r="D9455" s="304">
        <v>235.5</v>
      </c>
      <c r="E9455" s="305">
        <v>235.5</v>
      </c>
    </row>
    <row r="9456" spans="1:5">
      <c r="A9456" s="303" t="s">
        <v>64573</v>
      </c>
      <c r="B9456" s="303" t="s">
        <v>64574</v>
      </c>
      <c r="C9456" s="303" t="s">
        <v>99</v>
      </c>
      <c r="D9456" s="304">
        <v>1.68</v>
      </c>
      <c r="E9456" s="305">
        <v>1.68</v>
      </c>
    </row>
    <row r="9457" spans="1:5">
      <c r="A9457" s="303" t="s">
        <v>64575</v>
      </c>
      <c r="B9457" s="303" t="s">
        <v>64576</v>
      </c>
      <c r="C9457" s="303" t="s">
        <v>3253</v>
      </c>
      <c r="D9457" s="304">
        <v>317.67</v>
      </c>
      <c r="E9457" s="305">
        <v>317.67</v>
      </c>
    </row>
    <row r="9458" spans="1:5">
      <c r="A9458" s="303" t="s">
        <v>64577</v>
      </c>
      <c r="B9458" s="303" t="s">
        <v>64578</v>
      </c>
      <c r="C9458" s="303" t="s">
        <v>99</v>
      </c>
      <c r="D9458" s="304">
        <v>0.67</v>
      </c>
      <c r="E9458" s="305">
        <v>0.67</v>
      </c>
    </row>
    <row r="9459" spans="1:5">
      <c r="A9459" s="303" t="s">
        <v>64579</v>
      </c>
      <c r="B9459" s="303" t="s">
        <v>64580</v>
      </c>
      <c r="C9459" s="303" t="s">
        <v>3253</v>
      </c>
      <c r="D9459" s="304">
        <v>126.7</v>
      </c>
      <c r="E9459" s="305">
        <v>126.7</v>
      </c>
    </row>
    <row r="9460" spans="1:5">
      <c r="A9460" s="303" t="s">
        <v>64581</v>
      </c>
      <c r="B9460" s="303" t="s">
        <v>64582</v>
      </c>
      <c r="C9460" s="303" t="s">
        <v>58</v>
      </c>
      <c r="D9460" s="304">
        <v>565124.71</v>
      </c>
      <c r="E9460" s="305">
        <v>565124.71</v>
      </c>
    </row>
    <row r="9461" spans="1:5">
      <c r="A9461" s="303" t="s">
        <v>64583</v>
      </c>
      <c r="B9461" s="303" t="s">
        <v>64584</v>
      </c>
      <c r="C9461" s="303" t="s">
        <v>58</v>
      </c>
      <c r="D9461" s="304">
        <v>2742187.5</v>
      </c>
      <c r="E9461" s="305">
        <v>2742187.5</v>
      </c>
    </row>
    <row r="9462" spans="1:5">
      <c r="A9462" s="303" t="s">
        <v>64585</v>
      </c>
      <c r="B9462" s="303" t="s">
        <v>64586</v>
      </c>
      <c r="C9462" s="303" t="s">
        <v>58</v>
      </c>
      <c r="D9462" s="304">
        <v>1842187.5</v>
      </c>
      <c r="E9462" s="305">
        <v>1842187.5</v>
      </c>
    </row>
    <row r="9463" spans="1:5">
      <c r="A9463" s="303" t="s">
        <v>64587</v>
      </c>
      <c r="B9463" s="303" t="s">
        <v>64588</v>
      </c>
      <c r="C9463" s="303" t="s">
        <v>58</v>
      </c>
      <c r="D9463" s="304">
        <v>398.14</v>
      </c>
      <c r="E9463" s="305">
        <v>398.14</v>
      </c>
    </row>
    <row r="9464" spans="1:5">
      <c r="A9464" s="303" t="s">
        <v>64589</v>
      </c>
      <c r="B9464" s="303" t="s">
        <v>64590</v>
      </c>
      <c r="C9464" s="303" t="s">
        <v>58</v>
      </c>
      <c r="D9464" s="304">
        <v>1127.52</v>
      </c>
      <c r="E9464" s="305">
        <v>1127.52</v>
      </c>
    </row>
    <row r="9465" spans="1:5">
      <c r="A9465" s="303" t="s">
        <v>64591</v>
      </c>
      <c r="B9465" s="303" t="s">
        <v>64592</v>
      </c>
      <c r="C9465" s="303" t="s">
        <v>58</v>
      </c>
      <c r="D9465" s="304">
        <v>1091039.1599999999</v>
      </c>
      <c r="E9465" s="305">
        <v>1091039.1599999999</v>
      </c>
    </row>
    <row r="9466" spans="1:5">
      <c r="A9466" s="303" t="s">
        <v>64593</v>
      </c>
      <c r="B9466" s="303" t="s">
        <v>64594</v>
      </c>
      <c r="C9466" s="303" t="s">
        <v>58</v>
      </c>
      <c r="D9466" s="304">
        <v>988656.25</v>
      </c>
      <c r="E9466" s="305">
        <v>988656.25</v>
      </c>
    </row>
    <row r="9467" spans="1:5">
      <c r="A9467" s="303" t="s">
        <v>42099</v>
      </c>
      <c r="B9467" s="303" t="s">
        <v>64595</v>
      </c>
      <c r="C9467" s="303" t="s">
        <v>58</v>
      </c>
      <c r="D9467" s="304">
        <v>1035181.25</v>
      </c>
      <c r="E9467" s="305">
        <v>1035181.25</v>
      </c>
    </row>
    <row r="9468" spans="1:5">
      <c r="A9468" s="303" t="s">
        <v>64596</v>
      </c>
      <c r="B9468" s="303" t="s">
        <v>64597</v>
      </c>
      <c r="C9468" s="303" t="s">
        <v>58</v>
      </c>
      <c r="D9468" s="304">
        <v>887812.1</v>
      </c>
      <c r="E9468" s="305">
        <v>887812.1</v>
      </c>
    </row>
    <row r="9469" spans="1:5">
      <c r="A9469" s="303" t="s">
        <v>64598</v>
      </c>
      <c r="B9469" s="303" t="s">
        <v>64599</v>
      </c>
      <c r="C9469" s="303" t="s">
        <v>58</v>
      </c>
      <c r="D9469" s="304">
        <v>1060770</v>
      </c>
      <c r="E9469" s="305">
        <v>1060770</v>
      </c>
    </row>
    <row r="9470" spans="1:5">
      <c r="A9470" s="303" t="s">
        <v>64600</v>
      </c>
      <c r="B9470" s="303" t="s">
        <v>64601</v>
      </c>
      <c r="C9470" s="303" t="s">
        <v>58</v>
      </c>
      <c r="D9470" s="304">
        <v>814187.5</v>
      </c>
      <c r="E9470" s="305">
        <v>814187.5</v>
      </c>
    </row>
    <row r="9471" spans="1:5">
      <c r="A9471" s="303" t="s">
        <v>64602</v>
      </c>
      <c r="B9471" s="303" t="s">
        <v>64603</v>
      </c>
      <c r="C9471" s="303" t="s">
        <v>58</v>
      </c>
      <c r="D9471" s="304">
        <v>971209.37</v>
      </c>
      <c r="E9471" s="305">
        <v>971209.37</v>
      </c>
    </row>
    <row r="9472" spans="1:5">
      <c r="A9472" s="303" t="s">
        <v>64604</v>
      </c>
      <c r="B9472" s="303" t="s">
        <v>64605</v>
      </c>
      <c r="C9472" s="303" t="s">
        <v>58</v>
      </c>
      <c r="D9472" s="304">
        <v>930500</v>
      </c>
      <c r="E9472" s="305">
        <v>930500</v>
      </c>
    </row>
    <row r="9473" spans="1:5">
      <c r="A9473" s="303" t="s">
        <v>64606</v>
      </c>
      <c r="B9473" s="303" t="s">
        <v>64607</v>
      </c>
      <c r="C9473" s="303" t="s">
        <v>58</v>
      </c>
      <c r="D9473" s="304">
        <v>1050329.79</v>
      </c>
      <c r="E9473" s="305">
        <v>1050329.79</v>
      </c>
    </row>
    <row r="9474" spans="1:5">
      <c r="A9474" s="303" t="s">
        <v>64608</v>
      </c>
      <c r="B9474" s="303" t="s">
        <v>64609</v>
      </c>
      <c r="C9474" s="303" t="s">
        <v>58</v>
      </c>
      <c r="D9474" s="304">
        <v>57.96</v>
      </c>
      <c r="E9474" s="305">
        <v>57.96</v>
      </c>
    </row>
    <row r="9475" spans="1:5">
      <c r="A9475" s="303" t="s">
        <v>64610</v>
      </c>
      <c r="B9475" s="303" t="s">
        <v>64611</v>
      </c>
      <c r="C9475" s="303" t="s">
        <v>58</v>
      </c>
      <c r="D9475" s="304">
        <v>62.17</v>
      </c>
      <c r="E9475" s="305">
        <v>62.17</v>
      </c>
    </row>
    <row r="9476" spans="1:5">
      <c r="A9476" s="303" t="s">
        <v>499</v>
      </c>
      <c r="B9476" s="303" t="s">
        <v>64612</v>
      </c>
      <c r="C9476" s="303" t="s">
        <v>58</v>
      </c>
      <c r="D9476" s="304">
        <v>15.18</v>
      </c>
      <c r="E9476" s="305">
        <v>15.18</v>
      </c>
    </row>
    <row r="9477" spans="1:5">
      <c r="A9477" s="303" t="s">
        <v>64613</v>
      </c>
      <c r="B9477" s="303" t="s">
        <v>64614</v>
      </c>
      <c r="C9477" s="303" t="s">
        <v>58</v>
      </c>
      <c r="D9477" s="304">
        <v>268.93</v>
      </c>
      <c r="E9477" s="305">
        <v>268.93</v>
      </c>
    </row>
    <row r="9478" spans="1:5">
      <c r="A9478" s="303" t="s">
        <v>64615</v>
      </c>
      <c r="B9478" s="303" t="s">
        <v>64616</v>
      </c>
      <c r="C9478" s="303" t="s">
        <v>58</v>
      </c>
      <c r="D9478" s="304">
        <v>327.14</v>
      </c>
      <c r="E9478" s="305">
        <v>327.14</v>
      </c>
    </row>
    <row r="9479" spans="1:5">
      <c r="A9479" s="303" t="s">
        <v>38454</v>
      </c>
      <c r="B9479" s="303" t="s">
        <v>64617</v>
      </c>
      <c r="C9479" s="303" t="s">
        <v>58</v>
      </c>
      <c r="D9479" s="304">
        <v>82.09</v>
      </c>
      <c r="E9479" s="305">
        <v>82.09</v>
      </c>
    </row>
    <row r="9480" spans="1:5">
      <c r="A9480" s="303" t="s">
        <v>64618</v>
      </c>
      <c r="B9480" s="303" t="s">
        <v>64619</v>
      </c>
      <c r="C9480" s="303" t="s">
        <v>58</v>
      </c>
      <c r="D9480" s="304">
        <v>82.85</v>
      </c>
      <c r="E9480" s="305">
        <v>82.85</v>
      </c>
    </row>
    <row r="9481" spans="1:5">
      <c r="A9481" s="303" t="s">
        <v>64620</v>
      </c>
      <c r="B9481" s="303" t="s">
        <v>64621</v>
      </c>
      <c r="C9481" s="303" t="s">
        <v>58</v>
      </c>
      <c r="D9481" s="304">
        <v>89.21</v>
      </c>
      <c r="E9481" s="305">
        <v>89.21</v>
      </c>
    </row>
    <row r="9482" spans="1:5">
      <c r="A9482" s="303" t="s">
        <v>38456</v>
      </c>
      <c r="B9482" s="303" t="s">
        <v>64622</v>
      </c>
      <c r="C9482" s="303" t="s">
        <v>58</v>
      </c>
      <c r="D9482" s="304">
        <v>135.21</v>
      </c>
      <c r="E9482" s="305">
        <v>135.21</v>
      </c>
    </row>
    <row r="9483" spans="1:5">
      <c r="A9483" s="303" t="s">
        <v>64623</v>
      </c>
      <c r="B9483" s="303" t="s">
        <v>64624</v>
      </c>
      <c r="C9483" s="303" t="s">
        <v>58</v>
      </c>
      <c r="D9483" s="304">
        <v>135.21</v>
      </c>
      <c r="E9483" s="305">
        <v>135.21</v>
      </c>
    </row>
    <row r="9484" spans="1:5">
      <c r="A9484" s="303" t="s">
        <v>64625</v>
      </c>
      <c r="B9484" s="303" t="s">
        <v>64626</v>
      </c>
      <c r="C9484" s="303" t="s">
        <v>58</v>
      </c>
      <c r="D9484" s="304">
        <v>148.30000000000001</v>
      </c>
      <c r="E9484" s="305">
        <v>148.30000000000001</v>
      </c>
    </row>
    <row r="9485" spans="1:5">
      <c r="A9485" s="303" t="s">
        <v>39022</v>
      </c>
      <c r="B9485" s="303" t="s">
        <v>64627</v>
      </c>
      <c r="C9485" s="303" t="s">
        <v>58</v>
      </c>
      <c r="D9485" s="304">
        <v>899.99</v>
      </c>
      <c r="E9485" s="305">
        <v>899.99</v>
      </c>
    </row>
    <row r="9486" spans="1:5">
      <c r="A9486" s="303" t="s">
        <v>64628</v>
      </c>
      <c r="B9486" s="303" t="s">
        <v>64629</v>
      </c>
      <c r="C9486" s="303" t="s">
        <v>58</v>
      </c>
      <c r="D9486" s="304">
        <v>0.22</v>
      </c>
      <c r="E9486" s="305">
        <v>0.22</v>
      </c>
    </row>
    <row r="9487" spans="1:5">
      <c r="A9487" s="303" t="s">
        <v>64630</v>
      </c>
      <c r="B9487" s="303" t="s">
        <v>64631</v>
      </c>
      <c r="C9487" s="303" t="s">
        <v>58</v>
      </c>
      <c r="D9487" s="304">
        <v>0.35</v>
      </c>
      <c r="E9487" s="305">
        <v>0.35</v>
      </c>
    </row>
    <row r="9488" spans="1:5">
      <c r="A9488" s="303" t="s">
        <v>64632</v>
      </c>
      <c r="B9488" s="303" t="s">
        <v>64633</v>
      </c>
      <c r="C9488" s="303" t="s">
        <v>58</v>
      </c>
      <c r="D9488" s="304">
        <v>0.36</v>
      </c>
      <c r="E9488" s="305">
        <v>0.36</v>
      </c>
    </row>
    <row r="9489" spans="1:5">
      <c r="A9489" s="303" t="s">
        <v>64634</v>
      </c>
      <c r="B9489" s="303" t="s">
        <v>64635</v>
      </c>
      <c r="C9489" s="303" t="s">
        <v>58</v>
      </c>
      <c r="D9489" s="304">
        <v>1.74</v>
      </c>
      <c r="E9489" s="305">
        <v>1.74</v>
      </c>
    </row>
    <row r="9490" spans="1:5">
      <c r="A9490" s="303" t="s">
        <v>64636</v>
      </c>
      <c r="B9490" s="303" t="s">
        <v>64637</v>
      </c>
      <c r="C9490" s="303" t="s">
        <v>58</v>
      </c>
      <c r="D9490" s="304">
        <v>1.48</v>
      </c>
      <c r="E9490" s="305">
        <v>1.48</v>
      </c>
    </row>
    <row r="9491" spans="1:5">
      <c r="A9491" s="303" t="s">
        <v>64638</v>
      </c>
      <c r="B9491" s="303" t="s">
        <v>64639</v>
      </c>
      <c r="C9491" s="303" t="s">
        <v>58</v>
      </c>
      <c r="D9491" s="304">
        <v>2.77</v>
      </c>
      <c r="E9491" s="305">
        <v>2.77</v>
      </c>
    </row>
    <row r="9492" spans="1:5">
      <c r="A9492" s="303" t="s">
        <v>64640</v>
      </c>
      <c r="B9492" s="303" t="s">
        <v>64641</v>
      </c>
      <c r="C9492" s="303" t="s">
        <v>58</v>
      </c>
      <c r="D9492" s="304">
        <v>1.53</v>
      </c>
      <c r="E9492" s="305">
        <v>1.53</v>
      </c>
    </row>
    <row r="9493" spans="1:5">
      <c r="A9493" s="303" t="s">
        <v>64642</v>
      </c>
      <c r="B9493" s="303" t="s">
        <v>64643</v>
      </c>
      <c r="C9493" s="303" t="s">
        <v>58</v>
      </c>
      <c r="D9493" s="304">
        <v>116000</v>
      </c>
      <c r="E9493" s="305">
        <v>116000</v>
      </c>
    </row>
    <row r="9494" spans="1:5">
      <c r="A9494" s="303" t="s">
        <v>64644</v>
      </c>
      <c r="B9494" s="303" t="s">
        <v>64645</v>
      </c>
      <c r="C9494" s="303" t="s">
        <v>58</v>
      </c>
      <c r="D9494" s="304">
        <v>246246.87</v>
      </c>
      <c r="E9494" s="305">
        <v>246246.87</v>
      </c>
    </row>
    <row r="9495" spans="1:5">
      <c r="A9495" s="303" t="s">
        <v>64646</v>
      </c>
      <c r="B9495" s="303" t="s">
        <v>64647</v>
      </c>
      <c r="C9495" s="303" t="s">
        <v>58</v>
      </c>
      <c r="D9495" s="304">
        <v>21.39</v>
      </c>
      <c r="E9495" s="305">
        <v>21.39</v>
      </c>
    </row>
    <row r="9496" spans="1:5">
      <c r="A9496" s="303" t="s">
        <v>64648</v>
      </c>
      <c r="B9496" s="303" t="s">
        <v>64649</v>
      </c>
      <c r="C9496" s="303" t="s">
        <v>58</v>
      </c>
      <c r="D9496" s="304">
        <v>7.64</v>
      </c>
      <c r="E9496" s="305">
        <v>7.64</v>
      </c>
    </row>
    <row r="9497" spans="1:5">
      <c r="A9497" s="303" t="s">
        <v>64650</v>
      </c>
      <c r="B9497" s="303" t="s">
        <v>64651</v>
      </c>
      <c r="C9497" s="303" t="s">
        <v>58</v>
      </c>
      <c r="D9497" s="304">
        <v>2.1800000000000002</v>
      </c>
      <c r="E9497" s="305">
        <v>2.1800000000000002</v>
      </c>
    </row>
    <row r="9498" spans="1:5">
      <c r="A9498" s="303" t="s">
        <v>64652</v>
      </c>
      <c r="B9498" s="303" t="s">
        <v>64653</v>
      </c>
      <c r="C9498" s="303" t="s">
        <v>58</v>
      </c>
      <c r="D9498" s="304">
        <v>4.62</v>
      </c>
      <c r="E9498" s="305">
        <v>4.62</v>
      </c>
    </row>
    <row r="9499" spans="1:5">
      <c r="A9499" s="303" t="s">
        <v>64654</v>
      </c>
      <c r="B9499" s="303" t="s">
        <v>64655</v>
      </c>
      <c r="C9499" s="303" t="s">
        <v>58</v>
      </c>
      <c r="D9499" s="304">
        <v>2.0699999999999998</v>
      </c>
      <c r="E9499" s="305">
        <v>2.0699999999999998</v>
      </c>
    </row>
    <row r="9500" spans="1:5">
      <c r="A9500" s="303" t="s">
        <v>64656</v>
      </c>
      <c r="B9500" s="303" t="s">
        <v>64657</v>
      </c>
      <c r="C9500" s="303" t="s">
        <v>58</v>
      </c>
      <c r="D9500" s="304">
        <v>2.14</v>
      </c>
      <c r="E9500" s="305">
        <v>2.14</v>
      </c>
    </row>
    <row r="9501" spans="1:5">
      <c r="A9501" s="303" t="s">
        <v>64658</v>
      </c>
      <c r="B9501" s="303" t="s">
        <v>64659</v>
      </c>
      <c r="C9501" s="303" t="s">
        <v>58</v>
      </c>
      <c r="D9501" s="304">
        <v>4.97</v>
      </c>
      <c r="E9501" s="305">
        <v>4.97</v>
      </c>
    </row>
    <row r="9502" spans="1:5">
      <c r="A9502" s="303" t="s">
        <v>64660</v>
      </c>
      <c r="B9502" s="303" t="s">
        <v>64661</v>
      </c>
      <c r="C9502" s="303" t="s">
        <v>58</v>
      </c>
      <c r="D9502" s="304">
        <v>2.62</v>
      </c>
      <c r="E9502" s="305">
        <v>2.62</v>
      </c>
    </row>
    <row r="9503" spans="1:5">
      <c r="A9503" s="303" t="s">
        <v>64662</v>
      </c>
      <c r="B9503" s="303" t="s">
        <v>64663</v>
      </c>
      <c r="C9503" s="303" t="s">
        <v>58</v>
      </c>
      <c r="D9503" s="304">
        <v>5.33</v>
      </c>
      <c r="E9503" s="305">
        <v>5.33</v>
      </c>
    </row>
    <row r="9504" spans="1:5">
      <c r="A9504" s="303" t="s">
        <v>64664</v>
      </c>
      <c r="B9504" s="303" t="s">
        <v>64665</v>
      </c>
      <c r="C9504" s="303" t="s">
        <v>58</v>
      </c>
      <c r="D9504" s="304">
        <v>5.33</v>
      </c>
      <c r="E9504" s="305">
        <v>5.33</v>
      </c>
    </row>
    <row r="9505" spans="1:5">
      <c r="A9505" s="303" t="s">
        <v>38806</v>
      </c>
      <c r="B9505" s="303" t="s">
        <v>64666</v>
      </c>
      <c r="C9505" s="303" t="s">
        <v>16</v>
      </c>
      <c r="D9505" s="304">
        <v>279.5</v>
      </c>
      <c r="E9505" s="305">
        <v>279.5</v>
      </c>
    </row>
    <row r="9506" spans="1:5">
      <c r="A9506" s="303" t="s">
        <v>39238</v>
      </c>
      <c r="B9506" s="303" t="s">
        <v>64667</v>
      </c>
      <c r="C9506" s="303" t="s">
        <v>27075</v>
      </c>
      <c r="D9506" s="304">
        <v>15.37</v>
      </c>
      <c r="E9506" s="305">
        <v>15.37</v>
      </c>
    </row>
    <row r="9507" spans="1:5">
      <c r="A9507" s="303" t="s">
        <v>39236</v>
      </c>
      <c r="B9507" s="303" t="s">
        <v>64668</v>
      </c>
      <c r="C9507" s="303" t="s">
        <v>27075</v>
      </c>
      <c r="D9507" s="304">
        <v>38.92</v>
      </c>
      <c r="E9507" s="305">
        <v>38.92</v>
      </c>
    </row>
    <row r="9508" spans="1:5">
      <c r="A9508" s="303" t="s">
        <v>64669</v>
      </c>
      <c r="B9508" s="303" t="s">
        <v>64670</v>
      </c>
      <c r="C9508" s="303" t="s">
        <v>58</v>
      </c>
      <c r="D9508" s="304">
        <v>9.68</v>
      </c>
      <c r="E9508" s="305">
        <v>9.68</v>
      </c>
    </row>
    <row r="9509" spans="1:5">
      <c r="A9509" s="303" t="s">
        <v>64671</v>
      </c>
      <c r="B9509" s="303" t="s">
        <v>64672</v>
      </c>
      <c r="C9509" s="303" t="s">
        <v>58</v>
      </c>
      <c r="D9509" s="304">
        <v>31.15</v>
      </c>
      <c r="E9509" s="305">
        <v>31.15</v>
      </c>
    </row>
    <row r="9510" spans="1:5">
      <c r="A9510" s="303" t="s">
        <v>64673</v>
      </c>
      <c r="B9510" s="303" t="s">
        <v>64674</v>
      </c>
      <c r="C9510" s="303" t="s">
        <v>58</v>
      </c>
      <c r="D9510" s="304">
        <v>33.99</v>
      </c>
      <c r="E9510" s="305">
        <v>33.99</v>
      </c>
    </row>
    <row r="9511" spans="1:5">
      <c r="A9511" s="303" t="s">
        <v>64675</v>
      </c>
      <c r="B9511" s="303" t="s">
        <v>64676</v>
      </c>
      <c r="C9511" s="303" t="s">
        <v>58</v>
      </c>
      <c r="D9511" s="304">
        <v>6025.1</v>
      </c>
      <c r="E9511" s="305">
        <v>6025.1</v>
      </c>
    </row>
    <row r="9512" spans="1:5">
      <c r="A9512" s="303" t="s">
        <v>64677</v>
      </c>
      <c r="B9512" s="303" t="s">
        <v>64678</v>
      </c>
      <c r="C9512" s="303" t="s">
        <v>58</v>
      </c>
      <c r="D9512" s="304">
        <v>465</v>
      </c>
      <c r="E9512" s="305">
        <v>465</v>
      </c>
    </row>
    <row r="9513" spans="1:5">
      <c r="A9513" s="303" t="s">
        <v>64679</v>
      </c>
      <c r="B9513" s="303" t="s">
        <v>64680</v>
      </c>
      <c r="C9513" s="303" t="s">
        <v>58</v>
      </c>
      <c r="D9513" s="304">
        <v>843.43</v>
      </c>
      <c r="E9513" s="305">
        <v>843.43</v>
      </c>
    </row>
    <row r="9514" spans="1:5">
      <c r="A9514" s="303" t="s">
        <v>64681</v>
      </c>
      <c r="B9514" s="303" t="s">
        <v>64682</v>
      </c>
      <c r="C9514" s="303" t="s">
        <v>58</v>
      </c>
      <c r="D9514" s="304">
        <v>1155.1600000000001</v>
      </c>
      <c r="E9514" s="305">
        <v>1155.1600000000001</v>
      </c>
    </row>
    <row r="9515" spans="1:5">
      <c r="A9515" s="303" t="s">
        <v>64683</v>
      </c>
      <c r="B9515" s="303" t="s">
        <v>64684</v>
      </c>
      <c r="C9515" s="303" t="s">
        <v>58</v>
      </c>
      <c r="D9515" s="304">
        <v>184.71</v>
      </c>
      <c r="E9515" s="305">
        <v>184.71</v>
      </c>
    </row>
    <row r="9516" spans="1:5">
      <c r="A9516" s="303" t="s">
        <v>64685</v>
      </c>
      <c r="B9516" s="303" t="s">
        <v>64686</v>
      </c>
      <c r="C9516" s="303" t="s">
        <v>58</v>
      </c>
      <c r="D9516" s="304">
        <v>269.47000000000003</v>
      </c>
      <c r="E9516" s="305">
        <v>269.47000000000003</v>
      </c>
    </row>
    <row r="9517" spans="1:5">
      <c r="A9517" s="303" t="s">
        <v>64687</v>
      </c>
      <c r="B9517" s="303" t="s">
        <v>64688</v>
      </c>
      <c r="C9517" s="303" t="s">
        <v>63</v>
      </c>
      <c r="D9517" s="304">
        <v>81.8</v>
      </c>
      <c r="E9517" s="305">
        <v>81.8</v>
      </c>
    </row>
    <row r="9518" spans="1:5">
      <c r="A9518" s="303" t="s">
        <v>64689</v>
      </c>
      <c r="B9518" s="303" t="s">
        <v>64690</v>
      </c>
      <c r="C9518" s="303" t="s">
        <v>63</v>
      </c>
      <c r="D9518" s="304">
        <v>111.23</v>
      </c>
      <c r="E9518" s="305">
        <v>111.23</v>
      </c>
    </row>
    <row r="9519" spans="1:5">
      <c r="A9519" s="303" t="s">
        <v>64691</v>
      </c>
      <c r="B9519" s="303" t="s">
        <v>64692</v>
      </c>
      <c r="C9519" s="303" t="s">
        <v>63</v>
      </c>
      <c r="D9519" s="304">
        <v>285.07</v>
      </c>
      <c r="E9519" s="305">
        <v>285.07</v>
      </c>
    </row>
    <row r="9520" spans="1:5">
      <c r="A9520" s="303" t="s">
        <v>64693</v>
      </c>
      <c r="B9520" s="303" t="s">
        <v>64694</v>
      </c>
      <c r="C9520" s="303" t="s">
        <v>58</v>
      </c>
      <c r="D9520" s="304">
        <v>19.8</v>
      </c>
      <c r="E9520" s="305">
        <v>19.8</v>
      </c>
    </row>
    <row r="9521" spans="1:5">
      <c r="A9521" s="303" t="s">
        <v>500</v>
      </c>
      <c r="B9521" s="303" t="s">
        <v>64695</v>
      </c>
      <c r="C9521" s="303" t="s">
        <v>121</v>
      </c>
      <c r="D9521" s="304">
        <v>23.37</v>
      </c>
      <c r="E9521" s="305">
        <v>23.37</v>
      </c>
    </row>
    <row r="9522" spans="1:5">
      <c r="A9522" s="303" t="s">
        <v>64696</v>
      </c>
      <c r="B9522" s="303" t="s">
        <v>64697</v>
      </c>
      <c r="C9522" s="303" t="s">
        <v>63</v>
      </c>
      <c r="D9522" s="304">
        <v>12.1</v>
      </c>
      <c r="E9522" s="305">
        <v>12.1</v>
      </c>
    </row>
    <row r="9523" spans="1:5">
      <c r="A9523" s="303" t="s">
        <v>64698</v>
      </c>
      <c r="B9523" s="303" t="s">
        <v>64699</v>
      </c>
      <c r="C9523" s="303" t="s">
        <v>58</v>
      </c>
      <c r="D9523" s="304">
        <v>43.6</v>
      </c>
      <c r="E9523" s="305">
        <v>43.6</v>
      </c>
    </row>
    <row r="9524" spans="1:5">
      <c r="A9524" s="303" t="s">
        <v>64700</v>
      </c>
      <c r="B9524" s="303" t="s">
        <v>64701</v>
      </c>
      <c r="C9524" s="303" t="s">
        <v>21217</v>
      </c>
      <c r="D9524" s="304">
        <v>3.99</v>
      </c>
      <c r="E9524" s="305">
        <v>3.99</v>
      </c>
    </row>
    <row r="9525" spans="1:5">
      <c r="A9525" s="303" t="s">
        <v>64702</v>
      </c>
      <c r="B9525" s="303" t="s">
        <v>64703</v>
      </c>
      <c r="C9525" s="303" t="s">
        <v>99</v>
      </c>
      <c r="D9525" s="304">
        <v>1.1399999999999999</v>
      </c>
      <c r="E9525" s="305">
        <v>1.1399999999999999</v>
      </c>
    </row>
    <row r="9526" spans="1:5">
      <c r="A9526" s="303" t="s">
        <v>64704</v>
      </c>
      <c r="B9526" s="303" t="s">
        <v>64705</v>
      </c>
      <c r="C9526" s="303" t="s">
        <v>3253</v>
      </c>
      <c r="D9526" s="304">
        <v>215.56</v>
      </c>
      <c r="E9526" s="305">
        <v>215.56</v>
      </c>
    </row>
    <row r="9527" spans="1:5">
      <c r="A9527" s="303" t="s">
        <v>64706</v>
      </c>
      <c r="B9527" s="303" t="s">
        <v>64707</v>
      </c>
      <c r="C9527" s="303" t="s">
        <v>58</v>
      </c>
      <c r="D9527" s="304">
        <v>47.14</v>
      </c>
      <c r="E9527" s="305">
        <v>47.14</v>
      </c>
    </row>
    <row r="9528" spans="1:5">
      <c r="A9528" s="303" t="s">
        <v>64708</v>
      </c>
      <c r="B9528" s="303" t="s">
        <v>64709</v>
      </c>
      <c r="C9528" s="303" t="s">
        <v>58</v>
      </c>
      <c r="D9528" s="304">
        <v>58.28</v>
      </c>
      <c r="E9528" s="305">
        <v>58.28</v>
      </c>
    </row>
    <row r="9529" spans="1:5">
      <c r="A9529" s="303" t="s">
        <v>64710</v>
      </c>
      <c r="B9529" s="303" t="s">
        <v>64711</v>
      </c>
      <c r="C9529" s="303" t="s">
        <v>58</v>
      </c>
      <c r="D9529" s="304">
        <v>236.25</v>
      </c>
      <c r="E9529" s="305">
        <v>236.25</v>
      </c>
    </row>
    <row r="9530" spans="1:5">
      <c r="A9530" s="303" t="s">
        <v>64712</v>
      </c>
      <c r="B9530" s="303" t="s">
        <v>64713</v>
      </c>
      <c r="C9530" s="303" t="s">
        <v>58</v>
      </c>
      <c r="D9530" s="304">
        <v>747.69</v>
      </c>
      <c r="E9530" s="305">
        <v>747.69</v>
      </c>
    </row>
    <row r="9531" spans="1:5">
      <c r="A9531" s="303" t="s">
        <v>64714</v>
      </c>
      <c r="B9531" s="303" t="s">
        <v>64715</v>
      </c>
      <c r="C9531" s="303" t="s">
        <v>58</v>
      </c>
      <c r="D9531" s="304">
        <v>810</v>
      </c>
      <c r="E9531" s="305">
        <v>810</v>
      </c>
    </row>
    <row r="9532" spans="1:5">
      <c r="A9532" s="303" t="s">
        <v>64716</v>
      </c>
      <c r="B9532" s="303" t="s">
        <v>64717</v>
      </c>
      <c r="C9532" s="303" t="s">
        <v>58</v>
      </c>
      <c r="D9532" s="304">
        <v>373.84</v>
      </c>
      <c r="E9532" s="305">
        <v>373.84</v>
      </c>
    </row>
    <row r="9533" spans="1:5">
      <c r="A9533" s="303" t="s">
        <v>64718</v>
      </c>
      <c r="B9533" s="303" t="s">
        <v>64719</v>
      </c>
      <c r="C9533" s="303" t="s">
        <v>58</v>
      </c>
      <c r="D9533" s="304">
        <v>228.46</v>
      </c>
      <c r="E9533" s="305">
        <v>228.46</v>
      </c>
    </row>
    <row r="9534" spans="1:5">
      <c r="A9534" s="303" t="s">
        <v>64720</v>
      </c>
      <c r="B9534" s="303" t="s">
        <v>64721</v>
      </c>
      <c r="C9534" s="303" t="s">
        <v>58</v>
      </c>
      <c r="D9534" s="304">
        <v>270</v>
      </c>
      <c r="E9534" s="305">
        <v>270</v>
      </c>
    </row>
    <row r="9535" spans="1:5">
      <c r="A9535" s="303" t="s">
        <v>64722</v>
      </c>
      <c r="B9535" s="303" t="s">
        <v>64723</v>
      </c>
      <c r="C9535" s="303" t="s">
        <v>58</v>
      </c>
      <c r="D9535" s="304">
        <v>321.92</v>
      </c>
      <c r="E9535" s="305">
        <v>321.92</v>
      </c>
    </row>
    <row r="9536" spans="1:5">
      <c r="A9536" s="303" t="s">
        <v>43422</v>
      </c>
      <c r="B9536" s="303" t="s">
        <v>64724</v>
      </c>
      <c r="C9536" s="303" t="s">
        <v>58</v>
      </c>
      <c r="D9536" s="304">
        <v>163.38999999999999</v>
      </c>
      <c r="E9536" s="305">
        <v>163.38999999999999</v>
      </c>
    </row>
    <row r="9537" spans="1:5">
      <c r="A9537" s="303" t="s">
        <v>64725</v>
      </c>
      <c r="B9537" s="303" t="s">
        <v>64726</v>
      </c>
      <c r="C9537" s="303" t="s">
        <v>58</v>
      </c>
      <c r="D9537" s="304">
        <v>103.15</v>
      </c>
      <c r="E9537" s="305">
        <v>103.15</v>
      </c>
    </row>
    <row r="9538" spans="1:5">
      <c r="A9538" s="303" t="s">
        <v>64727</v>
      </c>
      <c r="B9538" s="303" t="s">
        <v>64728</v>
      </c>
      <c r="C9538" s="303" t="s">
        <v>58</v>
      </c>
      <c r="D9538" s="304">
        <v>134.32</v>
      </c>
      <c r="E9538" s="305">
        <v>134.32</v>
      </c>
    </row>
    <row r="9539" spans="1:5">
      <c r="A9539" s="303" t="s">
        <v>44195</v>
      </c>
      <c r="B9539" s="303" t="s">
        <v>64729</v>
      </c>
      <c r="C9539" s="303" t="s">
        <v>58</v>
      </c>
      <c r="D9539" s="304">
        <v>84.88</v>
      </c>
      <c r="E9539" s="305">
        <v>84.88</v>
      </c>
    </row>
    <row r="9540" spans="1:5">
      <c r="A9540" s="303" t="s">
        <v>64730</v>
      </c>
      <c r="B9540" s="303" t="s">
        <v>64731</v>
      </c>
      <c r="C9540" s="303" t="s">
        <v>58</v>
      </c>
      <c r="D9540" s="304">
        <v>11.51</v>
      </c>
      <c r="E9540" s="305">
        <v>11.51</v>
      </c>
    </row>
    <row r="9541" spans="1:5">
      <c r="A9541" s="303" t="s">
        <v>64732</v>
      </c>
      <c r="B9541" s="303" t="s">
        <v>64733</v>
      </c>
      <c r="C9541" s="303" t="s">
        <v>63643</v>
      </c>
      <c r="D9541" s="304">
        <v>120.03</v>
      </c>
      <c r="E9541" s="305">
        <v>120.03</v>
      </c>
    </row>
    <row r="9542" spans="1:5">
      <c r="A9542" s="303" t="s">
        <v>64734</v>
      </c>
      <c r="B9542" s="303" t="s">
        <v>64735</v>
      </c>
      <c r="C9542" s="303" t="s">
        <v>63643</v>
      </c>
      <c r="D9542" s="304">
        <v>99.37</v>
      </c>
      <c r="E9542" s="305">
        <v>99.37</v>
      </c>
    </row>
    <row r="9543" spans="1:5">
      <c r="A9543" s="303" t="s">
        <v>39162</v>
      </c>
      <c r="B9543" s="303" t="s">
        <v>64736</v>
      </c>
      <c r="C9543" s="303" t="s">
        <v>63643</v>
      </c>
      <c r="D9543" s="304">
        <v>152.5</v>
      </c>
      <c r="E9543" s="305">
        <v>152.5</v>
      </c>
    </row>
    <row r="9544" spans="1:5">
      <c r="A9544" s="303" t="s">
        <v>64737</v>
      </c>
      <c r="B9544" s="303" t="s">
        <v>64738</v>
      </c>
      <c r="C9544" s="303" t="s">
        <v>58</v>
      </c>
      <c r="D9544" s="304">
        <v>16.28</v>
      </c>
      <c r="E9544" s="305">
        <v>16.28</v>
      </c>
    </row>
    <row r="9545" spans="1:5">
      <c r="A9545" s="303" t="s">
        <v>64739</v>
      </c>
      <c r="B9545" s="303" t="s">
        <v>64740</v>
      </c>
      <c r="C9545" s="303" t="s">
        <v>58</v>
      </c>
      <c r="D9545" s="304">
        <v>16.29</v>
      </c>
      <c r="E9545" s="305">
        <v>16.29</v>
      </c>
    </row>
    <row r="9546" spans="1:5">
      <c r="A9546" s="303" t="s">
        <v>64741</v>
      </c>
      <c r="B9546" s="303" t="s">
        <v>64742</v>
      </c>
      <c r="C9546" s="303" t="s">
        <v>58</v>
      </c>
      <c r="D9546" s="304">
        <v>71.540000000000006</v>
      </c>
      <c r="E9546" s="305">
        <v>71.540000000000006</v>
      </c>
    </row>
    <row r="9547" spans="1:5">
      <c r="A9547" s="303" t="s">
        <v>64743</v>
      </c>
      <c r="B9547" s="303" t="s">
        <v>64744</v>
      </c>
      <c r="C9547" s="303" t="s">
        <v>58</v>
      </c>
      <c r="D9547" s="304">
        <v>111.08</v>
      </c>
      <c r="E9547" s="305">
        <v>111.08</v>
      </c>
    </row>
    <row r="9548" spans="1:5">
      <c r="A9548" s="303" t="s">
        <v>64745</v>
      </c>
      <c r="B9548" s="303" t="s">
        <v>64746</v>
      </c>
      <c r="C9548" s="303" t="s">
        <v>58</v>
      </c>
      <c r="D9548" s="304">
        <v>25.38</v>
      </c>
      <c r="E9548" s="305">
        <v>25.38</v>
      </c>
    </row>
    <row r="9549" spans="1:5">
      <c r="A9549" s="303" t="s">
        <v>64747</v>
      </c>
      <c r="B9549" s="303" t="s">
        <v>64748</v>
      </c>
      <c r="C9549" s="303" t="s">
        <v>63643</v>
      </c>
      <c r="D9549" s="304">
        <v>64.83</v>
      </c>
      <c r="E9549" s="305">
        <v>64.83</v>
      </c>
    </row>
    <row r="9550" spans="1:5">
      <c r="A9550" s="303" t="s">
        <v>64749</v>
      </c>
      <c r="B9550" s="303" t="s">
        <v>64750</v>
      </c>
      <c r="C9550" s="303" t="s">
        <v>63643</v>
      </c>
      <c r="D9550" s="304">
        <v>122.63</v>
      </c>
      <c r="E9550" s="305">
        <v>122.63</v>
      </c>
    </row>
    <row r="9551" spans="1:5">
      <c r="A9551" s="303" t="s">
        <v>43927</v>
      </c>
      <c r="B9551" s="303" t="s">
        <v>64751</v>
      </c>
      <c r="C9551" s="303" t="s">
        <v>63643</v>
      </c>
      <c r="D9551" s="304">
        <v>82.45</v>
      </c>
      <c r="E9551" s="305">
        <v>82.45</v>
      </c>
    </row>
    <row r="9552" spans="1:5">
      <c r="A9552" s="303" t="s">
        <v>43930</v>
      </c>
      <c r="B9552" s="303" t="s">
        <v>64752</v>
      </c>
      <c r="C9552" s="303" t="s">
        <v>63643</v>
      </c>
      <c r="D9552" s="304">
        <v>163.12</v>
      </c>
      <c r="E9552" s="305">
        <v>163.12</v>
      </c>
    </row>
    <row r="9553" spans="1:5">
      <c r="A9553" s="303" t="s">
        <v>44452</v>
      </c>
      <c r="B9553" s="303" t="s">
        <v>64753</v>
      </c>
      <c r="C9553" s="303" t="s">
        <v>63643</v>
      </c>
      <c r="D9553" s="304">
        <v>73.59</v>
      </c>
      <c r="E9553" s="305">
        <v>73.59</v>
      </c>
    </row>
    <row r="9554" spans="1:5">
      <c r="A9554" s="303" t="s">
        <v>64754</v>
      </c>
      <c r="B9554" s="303" t="s">
        <v>64755</v>
      </c>
      <c r="C9554" s="303" t="s">
        <v>63643</v>
      </c>
      <c r="D9554" s="304">
        <v>122.12</v>
      </c>
      <c r="E9554" s="305">
        <v>122.12</v>
      </c>
    </row>
    <row r="9555" spans="1:5">
      <c r="A9555" s="303" t="s">
        <v>64756</v>
      </c>
      <c r="B9555" s="303" t="s">
        <v>64757</v>
      </c>
      <c r="C9555" s="303" t="s">
        <v>58</v>
      </c>
      <c r="D9555" s="304">
        <v>61.02</v>
      </c>
      <c r="E9555" s="305">
        <v>61.02</v>
      </c>
    </row>
    <row r="9556" spans="1:5">
      <c r="A9556" s="303" t="s">
        <v>64758</v>
      </c>
      <c r="B9556" s="303" t="s">
        <v>64759</v>
      </c>
      <c r="C9556" s="303" t="s">
        <v>63643</v>
      </c>
      <c r="D9556" s="304">
        <v>92.31</v>
      </c>
      <c r="E9556" s="305">
        <v>92.31</v>
      </c>
    </row>
    <row r="9557" spans="1:5">
      <c r="A9557" s="303" t="s">
        <v>43425</v>
      </c>
      <c r="B9557" s="303" t="s">
        <v>64760</v>
      </c>
      <c r="C9557" s="303" t="s">
        <v>63643</v>
      </c>
      <c r="D9557" s="304">
        <v>147.81</v>
      </c>
      <c r="E9557" s="305">
        <v>147.81</v>
      </c>
    </row>
    <row r="9558" spans="1:5">
      <c r="A9558" s="303" t="s">
        <v>64761</v>
      </c>
      <c r="B9558" s="303" t="s">
        <v>64762</v>
      </c>
      <c r="C9558" s="303" t="s">
        <v>63643</v>
      </c>
      <c r="D9558" s="304">
        <v>107.16</v>
      </c>
      <c r="E9558" s="305">
        <v>107.16</v>
      </c>
    </row>
    <row r="9559" spans="1:5">
      <c r="A9559" s="303" t="s">
        <v>64763</v>
      </c>
      <c r="B9559" s="303" t="s">
        <v>64764</v>
      </c>
      <c r="C9559" s="303" t="s">
        <v>63643</v>
      </c>
      <c r="D9559" s="304">
        <v>172.86</v>
      </c>
      <c r="E9559" s="305">
        <v>172.86</v>
      </c>
    </row>
    <row r="9560" spans="1:5">
      <c r="A9560" s="303" t="s">
        <v>64765</v>
      </c>
      <c r="B9560" s="303" t="s">
        <v>64766</v>
      </c>
      <c r="C9560" s="303" t="s">
        <v>63643</v>
      </c>
      <c r="D9560" s="304">
        <v>91.6</v>
      </c>
      <c r="E9560" s="305">
        <v>91.6</v>
      </c>
    </row>
    <row r="9561" spans="1:5">
      <c r="A9561" s="303" t="s">
        <v>44479</v>
      </c>
      <c r="B9561" s="303" t="s">
        <v>64767</v>
      </c>
      <c r="C9561" s="303" t="s">
        <v>63643</v>
      </c>
      <c r="D9561" s="304">
        <v>147.81</v>
      </c>
      <c r="E9561" s="305">
        <v>147.81</v>
      </c>
    </row>
    <row r="9562" spans="1:5">
      <c r="A9562" s="303" t="s">
        <v>64768</v>
      </c>
      <c r="B9562" s="303" t="s">
        <v>64769</v>
      </c>
      <c r="C9562" s="303" t="s">
        <v>63643</v>
      </c>
      <c r="D9562" s="304">
        <v>73.97</v>
      </c>
      <c r="E9562" s="305">
        <v>73.97</v>
      </c>
    </row>
    <row r="9563" spans="1:5">
      <c r="A9563" s="303" t="s">
        <v>64770</v>
      </c>
      <c r="B9563" s="303" t="s">
        <v>64771</v>
      </c>
      <c r="C9563" s="303" t="s">
        <v>58</v>
      </c>
      <c r="D9563" s="304">
        <v>21.98</v>
      </c>
      <c r="E9563" s="305">
        <v>21.98</v>
      </c>
    </row>
    <row r="9564" spans="1:5">
      <c r="A9564" s="303" t="s">
        <v>64772</v>
      </c>
      <c r="B9564" s="303" t="s">
        <v>64773</v>
      </c>
      <c r="C9564" s="303" t="s">
        <v>58</v>
      </c>
      <c r="D9564" s="304">
        <v>26.24</v>
      </c>
      <c r="E9564" s="305">
        <v>26.24</v>
      </c>
    </row>
    <row r="9565" spans="1:5">
      <c r="A9565" s="303" t="s">
        <v>64774</v>
      </c>
      <c r="B9565" s="303" t="s">
        <v>64775</v>
      </c>
      <c r="C9565" s="303" t="s">
        <v>58</v>
      </c>
      <c r="D9565" s="304">
        <v>111.55</v>
      </c>
      <c r="E9565" s="305">
        <v>111.55</v>
      </c>
    </row>
    <row r="9566" spans="1:5">
      <c r="A9566" s="303" t="s">
        <v>64776</v>
      </c>
      <c r="B9566" s="303" t="s">
        <v>64777</v>
      </c>
      <c r="C9566" s="303" t="s">
        <v>58</v>
      </c>
      <c r="D9566" s="304">
        <v>145.91</v>
      </c>
      <c r="E9566" s="305">
        <v>145.91</v>
      </c>
    </row>
    <row r="9567" spans="1:5">
      <c r="A9567" s="303" t="s">
        <v>64778</v>
      </c>
      <c r="B9567" s="303" t="s">
        <v>64779</v>
      </c>
      <c r="C9567" s="303" t="s">
        <v>58</v>
      </c>
      <c r="D9567" s="304">
        <v>24.18</v>
      </c>
      <c r="E9567" s="305">
        <v>24.18</v>
      </c>
    </row>
    <row r="9568" spans="1:5">
      <c r="A9568" s="303" t="s">
        <v>64780</v>
      </c>
      <c r="B9568" s="303" t="s">
        <v>64781</v>
      </c>
      <c r="C9568" s="303" t="s">
        <v>58</v>
      </c>
      <c r="D9568" s="304">
        <v>52.4</v>
      </c>
      <c r="E9568" s="305">
        <v>52.4</v>
      </c>
    </row>
    <row r="9569" spans="1:5">
      <c r="A9569" s="303" t="s">
        <v>64782</v>
      </c>
      <c r="B9569" s="303" t="s">
        <v>64783</v>
      </c>
      <c r="C9569" s="303" t="s">
        <v>58</v>
      </c>
      <c r="D9569" s="304">
        <v>91.1</v>
      </c>
      <c r="E9569" s="305">
        <v>91.1</v>
      </c>
    </row>
    <row r="9570" spans="1:5">
      <c r="A9570" s="303" t="s">
        <v>64784</v>
      </c>
      <c r="B9570" s="303" t="s">
        <v>64785</v>
      </c>
      <c r="C9570" s="303" t="s">
        <v>99</v>
      </c>
      <c r="D9570" s="304">
        <v>0.06</v>
      </c>
      <c r="E9570" s="305">
        <v>0.06</v>
      </c>
    </row>
    <row r="9571" spans="1:5">
      <c r="A9571" s="303" t="s">
        <v>64786</v>
      </c>
      <c r="B9571" s="303" t="s">
        <v>64787</v>
      </c>
      <c r="C9571" s="303" t="s">
        <v>3253</v>
      </c>
      <c r="D9571" s="304">
        <v>10.6</v>
      </c>
      <c r="E9571" s="305">
        <v>10.6</v>
      </c>
    </row>
    <row r="9572" spans="1:5">
      <c r="A9572" s="303" t="s">
        <v>64788</v>
      </c>
      <c r="B9572" s="303" t="s">
        <v>64789</v>
      </c>
      <c r="C9572" s="303" t="s">
        <v>99</v>
      </c>
      <c r="D9572" s="304">
        <v>0.49</v>
      </c>
      <c r="E9572" s="305">
        <v>0.49</v>
      </c>
    </row>
    <row r="9573" spans="1:5">
      <c r="A9573" s="303" t="s">
        <v>64790</v>
      </c>
      <c r="B9573" s="303" t="s">
        <v>64791</v>
      </c>
      <c r="C9573" s="303" t="s">
        <v>3253</v>
      </c>
      <c r="D9573" s="304">
        <v>92.9</v>
      </c>
      <c r="E9573" s="305">
        <v>92.9</v>
      </c>
    </row>
    <row r="9574" spans="1:5">
      <c r="A9574" s="303" t="s">
        <v>64792</v>
      </c>
      <c r="B9574" s="303" t="s">
        <v>64793</v>
      </c>
      <c r="C9574" s="303" t="s">
        <v>99</v>
      </c>
      <c r="D9574" s="304">
        <v>0.86</v>
      </c>
      <c r="E9574" s="305">
        <v>0.86</v>
      </c>
    </row>
    <row r="9575" spans="1:5">
      <c r="A9575" s="303" t="s">
        <v>64794</v>
      </c>
      <c r="B9575" s="303" t="s">
        <v>64795</v>
      </c>
      <c r="C9575" s="303" t="s">
        <v>3253</v>
      </c>
      <c r="D9575" s="304">
        <v>161.79</v>
      </c>
      <c r="E9575" s="305">
        <v>161.79</v>
      </c>
    </row>
    <row r="9576" spans="1:5">
      <c r="A9576" s="303" t="s">
        <v>64796</v>
      </c>
      <c r="B9576" s="303" t="s">
        <v>64797</v>
      </c>
      <c r="C9576" s="303" t="s">
        <v>99</v>
      </c>
      <c r="D9576" s="304">
        <v>0.32</v>
      </c>
      <c r="E9576" s="305">
        <v>0.32</v>
      </c>
    </row>
    <row r="9577" spans="1:5">
      <c r="A9577" s="303" t="s">
        <v>64798</v>
      </c>
      <c r="B9577" s="303" t="s">
        <v>64799</v>
      </c>
      <c r="C9577" s="303" t="s">
        <v>3253</v>
      </c>
      <c r="D9577" s="304">
        <v>60.76</v>
      </c>
      <c r="E9577" s="305">
        <v>60.76</v>
      </c>
    </row>
    <row r="9578" spans="1:5">
      <c r="A9578" s="303" t="s">
        <v>64800</v>
      </c>
      <c r="B9578" s="303" t="s">
        <v>64801</v>
      </c>
      <c r="C9578" s="303" t="s">
        <v>99</v>
      </c>
      <c r="D9578" s="304">
        <v>0.11</v>
      </c>
      <c r="E9578" s="305">
        <v>0.11</v>
      </c>
    </row>
    <row r="9579" spans="1:5">
      <c r="A9579" s="303" t="s">
        <v>64802</v>
      </c>
      <c r="B9579" s="303" t="s">
        <v>64803</v>
      </c>
      <c r="C9579" s="303" t="s">
        <v>3253</v>
      </c>
      <c r="D9579" s="304">
        <v>21.49</v>
      </c>
      <c r="E9579" s="305">
        <v>21.49</v>
      </c>
    </row>
    <row r="9580" spans="1:5">
      <c r="A9580" s="303" t="s">
        <v>64804</v>
      </c>
      <c r="B9580" s="303" t="s">
        <v>64805</v>
      </c>
      <c r="C9580" s="303" t="s">
        <v>99</v>
      </c>
      <c r="D9580" s="304">
        <v>0.01</v>
      </c>
      <c r="E9580" s="305">
        <v>0.01</v>
      </c>
    </row>
    <row r="9581" spans="1:5">
      <c r="A9581" s="303" t="s">
        <v>64806</v>
      </c>
      <c r="B9581" s="303" t="s">
        <v>64807</v>
      </c>
      <c r="C9581" s="303" t="s">
        <v>3253</v>
      </c>
      <c r="D9581" s="304">
        <v>2.54</v>
      </c>
      <c r="E9581" s="305">
        <v>2.54</v>
      </c>
    </row>
    <row r="9582" spans="1:5">
      <c r="A9582" s="303" t="s">
        <v>64808</v>
      </c>
      <c r="B9582" s="303" t="s">
        <v>64809</v>
      </c>
      <c r="C9582" s="303" t="s">
        <v>99</v>
      </c>
      <c r="D9582" s="304">
        <v>0.01</v>
      </c>
      <c r="E9582" s="305">
        <v>0.01</v>
      </c>
    </row>
    <row r="9583" spans="1:5">
      <c r="A9583" s="303" t="s">
        <v>64810</v>
      </c>
      <c r="B9583" s="303" t="s">
        <v>64811</v>
      </c>
      <c r="C9583" s="303" t="s">
        <v>3253</v>
      </c>
      <c r="D9583" s="304">
        <v>0.01</v>
      </c>
      <c r="E9583" s="305">
        <v>0.01</v>
      </c>
    </row>
    <row r="9584" spans="1:5">
      <c r="A9584" s="303" t="s">
        <v>64812</v>
      </c>
      <c r="B9584" s="303" t="s">
        <v>64813</v>
      </c>
      <c r="C9584" s="303" t="s">
        <v>99</v>
      </c>
      <c r="D9584" s="304">
        <v>0.84</v>
      </c>
      <c r="E9584" s="305">
        <v>0.84</v>
      </c>
    </row>
    <row r="9585" spans="1:5">
      <c r="A9585" s="303" t="s">
        <v>64814</v>
      </c>
      <c r="B9585" s="303" t="s">
        <v>64815</v>
      </c>
      <c r="C9585" s="303" t="s">
        <v>3253</v>
      </c>
      <c r="D9585" s="304">
        <v>158.88</v>
      </c>
      <c r="E9585" s="305">
        <v>158.88</v>
      </c>
    </row>
    <row r="9586" spans="1:5">
      <c r="A9586" s="303" t="s">
        <v>64816</v>
      </c>
      <c r="B9586" s="303" t="s">
        <v>64817</v>
      </c>
      <c r="C9586" s="303" t="s">
        <v>99</v>
      </c>
      <c r="D9586" s="304">
        <v>1.68</v>
      </c>
      <c r="E9586" s="305">
        <v>1.68</v>
      </c>
    </row>
    <row r="9587" spans="1:5">
      <c r="A9587" s="303" t="s">
        <v>64818</v>
      </c>
      <c r="B9587" s="303" t="s">
        <v>64819</v>
      </c>
      <c r="C9587" s="303" t="s">
        <v>3253</v>
      </c>
      <c r="D9587" s="304">
        <v>315.88</v>
      </c>
      <c r="E9587" s="305">
        <v>315.88</v>
      </c>
    </row>
    <row r="9588" spans="1:5">
      <c r="A9588" s="303" t="s">
        <v>64820</v>
      </c>
      <c r="B9588" s="303" t="s">
        <v>64821</v>
      </c>
      <c r="C9588" s="303" t="s">
        <v>99</v>
      </c>
      <c r="D9588" s="304">
        <v>0.59</v>
      </c>
      <c r="E9588" s="305">
        <v>0.59</v>
      </c>
    </row>
    <row r="9589" spans="1:5">
      <c r="A9589" s="303" t="s">
        <v>64822</v>
      </c>
      <c r="B9589" s="303" t="s">
        <v>64823</v>
      </c>
      <c r="C9589" s="303" t="s">
        <v>3253</v>
      </c>
      <c r="D9589" s="304">
        <v>110.64</v>
      </c>
      <c r="E9589" s="305">
        <v>110.64</v>
      </c>
    </row>
    <row r="9590" spans="1:5">
      <c r="A9590" s="303" t="s">
        <v>64824</v>
      </c>
      <c r="B9590" s="303" t="s">
        <v>64825</v>
      </c>
      <c r="C9590" s="303" t="s">
        <v>99</v>
      </c>
      <c r="D9590" s="304">
        <v>1.17</v>
      </c>
      <c r="E9590" s="305">
        <v>1.17</v>
      </c>
    </row>
    <row r="9591" spans="1:5">
      <c r="A9591" s="303" t="s">
        <v>64826</v>
      </c>
      <c r="B9591" s="303" t="s">
        <v>64827</v>
      </c>
      <c r="C9591" s="303" t="s">
        <v>3253</v>
      </c>
      <c r="D9591" s="304">
        <v>220.75</v>
      </c>
      <c r="E9591" s="305">
        <v>220.75</v>
      </c>
    </row>
    <row r="9592" spans="1:5">
      <c r="A9592" s="303" t="s">
        <v>64828</v>
      </c>
      <c r="B9592" s="303" t="s">
        <v>64829</v>
      </c>
      <c r="C9592" s="303" t="s">
        <v>99</v>
      </c>
      <c r="D9592" s="304">
        <v>0.08</v>
      </c>
      <c r="E9592" s="305">
        <v>0.08</v>
      </c>
    </row>
    <row r="9593" spans="1:5">
      <c r="A9593" s="303" t="s">
        <v>64830</v>
      </c>
      <c r="B9593" s="303" t="s">
        <v>64831</v>
      </c>
      <c r="C9593" s="303" t="s">
        <v>3253</v>
      </c>
      <c r="D9593" s="304">
        <v>15.18</v>
      </c>
      <c r="E9593" s="305">
        <v>15.18</v>
      </c>
    </row>
    <row r="9594" spans="1:5">
      <c r="A9594" s="303" t="s">
        <v>64832</v>
      </c>
      <c r="B9594" s="303" t="s">
        <v>64833</v>
      </c>
      <c r="C9594" s="303" t="s">
        <v>58</v>
      </c>
      <c r="D9594" s="304">
        <v>2.84</v>
      </c>
      <c r="E9594" s="305">
        <v>2.84</v>
      </c>
    </row>
    <row r="9595" spans="1:5">
      <c r="A9595" s="303" t="s">
        <v>64834</v>
      </c>
      <c r="B9595" s="303" t="s">
        <v>64835</v>
      </c>
      <c r="C9595" s="303" t="s">
        <v>58</v>
      </c>
      <c r="D9595" s="304">
        <v>5.78</v>
      </c>
      <c r="E9595" s="305">
        <v>5.78</v>
      </c>
    </row>
    <row r="9596" spans="1:5">
      <c r="A9596" s="303" t="s">
        <v>64836</v>
      </c>
      <c r="B9596" s="303" t="s">
        <v>64837</v>
      </c>
      <c r="C9596" s="303" t="s">
        <v>58</v>
      </c>
      <c r="D9596" s="304">
        <v>6.55</v>
      </c>
      <c r="E9596" s="305">
        <v>6.55</v>
      </c>
    </row>
    <row r="9597" spans="1:5">
      <c r="A9597" s="303" t="s">
        <v>64838</v>
      </c>
      <c r="B9597" s="303" t="s">
        <v>64839</v>
      </c>
      <c r="C9597" s="303" t="s">
        <v>58</v>
      </c>
      <c r="D9597" s="304">
        <v>12.42</v>
      </c>
      <c r="E9597" s="305">
        <v>12.42</v>
      </c>
    </row>
    <row r="9598" spans="1:5">
      <c r="A9598" s="303" t="s">
        <v>64840</v>
      </c>
      <c r="B9598" s="303" t="s">
        <v>64841</v>
      </c>
      <c r="C9598" s="303" t="s">
        <v>58</v>
      </c>
      <c r="D9598" s="304">
        <v>17.96</v>
      </c>
      <c r="E9598" s="305">
        <v>17.96</v>
      </c>
    </row>
    <row r="9599" spans="1:5">
      <c r="A9599" s="303" t="s">
        <v>64842</v>
      </c>
      <c r="B9599" s="303" t="s">
        <v>64843</v>
      </c>
      <c r="C9599" s="303" t="s">
        <v>58</v>
      </c>
      <c r="D9599" s="304">
        <v>21.47</v>
      </c>
      <c r="E9599" s="305">
        <v>21.47</v>
      </c>
    </row>
    <row r="9600" spans="1:5">
      <c r="A9600" s="303" t="s">
        <v>44037</v>
      </c>
      <c r="B9600" s="303" t="s">
        <v>64844</v>
      </c>
      <c r="C9600" s="303" t="s">
        <v>58</v>
      </c>
      <c r="D9600" s="304">
        <v>9.06</v>
      </c>
      <c r="E9600" s="305">
        <v>9.06</v>
      </c>
    </row>
    <row r="9601" spans="1:5">
      <c r="A9601" s="303" t="s">
        <v>64845</v>
      </c>
      <c r="B9601" s="303" t="s">
        <v>64846</v>
      </c>
      <c r="C9601" s="303" t="s">
        <v>58</v>
      </c>
      <c r="D9601" s="304">
        <v>10.210000000000001</v>
      </c>
      <c r="E9601" s="305">
        <v>10.210000000000001</v>
      </c>
    </row>
    <row r="9602" spans="1:5">
      <c r="A9602" s="303" t="s">
        <v>64847</v>
      </c>
      <c r="B9602" s="303" t="s">
        <v>64848</v>
      </c>
      <c r="C9602" s="303" t="s">
        <v>58</v>
      </c>
      <c r="D9602" s="304">
        <v>10.47</v>
      </c>
      <c r="E9602" s="305">
        <v>10.47</v>
      </c>
    </row>
    <row r="9603" spans="1:5">
      <c r="A9603" s="303" t="s">
        <v>39140</v>
      </c>
      <c r="B9603" s="303" t="s">
        <v>64849</v>
      </c>
      <c r="C9603" s="303" t="s">
        <v>58</v>
      </c>
      <c r="D9603" s="304">
        <v>11.41</v>
      </c>
      <c r="E9603" s="305">
        <v>11.41</v>
      </c>
    </row>
    <row r="9604" spans="1:5">
      <c r="A9604" s="303" t="s">
        <v>64850</v>
      </c>
      <c r="B9604" s="303" t="s">
        <v>64851</v>
      </c>
      <c r="C9604" s="303" t="s">
        <v>58</v>
      </c>
      <c r="D9604" s="304">
        <v>13.16</v>
      </c>
      <c r="E9604" s="305">
        <v>13.16</v>
      </c>
    </row>
    <row r="9605" spans="1:5">
      <c r="A9605" s="303" t="s">
        <v>43740</v>
      </c>
      <c r="B9605" s="303" t="s">
        <v>64852</v>
      </c>
      <c r="C9605" s="303" t="s">
        <v>58</v>
      </c>
      <c r="D9605" s="304">
        <v>16.7</v>
      </c>
      <c r="E9605" s="305">
        <v>16.7</v>
      </c>
    </row>
    <row r="9606" spans="1:5">
      <c r="A9606" s="303" t="s">
        <v>64853</v>
      </c>
      <c r="B9606" s="303" t="s">
        <v>64854</v>
      </c>
      <c r="C9606" s="303" t="s">
        <v>121</v>
      </c>
      <c r="D9606" s="304">
        <v>3.92</v>
      </c>
      <c r="E9606" s="305">
        <v>3.92</v>
      </c>
    </row>
    <row r="9607" spans="1:5">
      <c r="A9607" s="303" t="s">
        <v>64855</v>
      </c>
      <c r="B9607" s="303" t="s">
        <v>64856</v>
      </c>
      <c r="C9607" s="303" t="s">
        <v>121</v>
      </c>
      <c r="D9607" s="304">
        <v>3.66</v>
      </c>
      <c r="E9607" s="305">
        <v>3.66</v>
      </c>
    </row>
    <row r="9608" spans="1:5">
      <c r="A9608" s="303" t="s">
        <v>64857</v>
      </c>
      <c r="B9608" s="303" t="s">
        <v>64858</v>
      </c>
      <c r="C9608" s="303" t="s">
        <v>121</v>
      </c>
      <c r="D9608" s="304">
        <v>1.5</v>
      </c>
      <c r="E9608" s="305">
        <v>1.5</v>
      </c>
    </row>
    <row r="9609" spans="1:5">
      <c r="A9609" s="303" t="s">
        <v>64859</v>
      </c>
      <c r="B9609" s="303" t="s">
        <v>64860</v>
      </c>
      <c r="C9609" s="303" t="s">
        <v>121</v>
      </c>
      <c r="D9609" s="304">
        <v>9.65</v>
      </c>
      <c r="E9609" s="305">
        <v>9.65</v>
      </c>
    </row>
    <row r="9610" spans="1:5">
      <c r="A9610" s="303" t="s">
        <v>64861</v>
      </c>
      <c r="B9610" s="303" t="s">
        <v>64862</v>
      </c>
      <c r="C9610" s="303" t="s">
        <v>58</v>
      </c>
      <c r="D9610" s="304">
        <v>1711.01</v>
      </c>
      <c r="E9610" s="305">
        <v>1711.01</v>
      </c>
    </row>
    <row r="9611" spans="1:5">
      <c r="A9611" s="303" t="s">
        <v>64863</v>
      </c>
      <c r="B9611" s="303" t="s">
        <v>64864</v>
      </c>
      <c r="C9611" s="303" t="s">
        <v>58</v>
      </c>
      <c r="D9611" s="304">
        <v>2595.88</v>
      </c>
      <c r="E9611" s="305">
        <v>2595.88</v>
      </c>
    </row>
    <row r="9612" spans="1:5">
      <c r="A9612" s="303" t="s">
        <v>64865</v>
      </c>
      <c r="B9612" s="303" t="s">
        <v>64866</v>
      </c>
      <c r="C9612" s="303" t="s">
        <v>58</v>
      </c>
      <c r="D9612" s="304">
        <v>4447.88</v>
      </c>
      <c r="E9612" s="305">
        <v>4447.88</v>
      </c>
    </row>
    <row r="9613" spans="1:5">
      <c r="A9613" s="303" t="s">
        <v>64867</v>
      </c>
      <c r="B9613" s="303" t="s">
        <v>64868</v>
      </c>
      <c r="C9613" s="303" t="s">
        <v>64869</v>
      </c>
      <c r="D9613" s="304">
        <v>70.8</v>
      </c>
      <c r="E9613" s="305">
        <v>70.8</v>
      </c>
    </row>
    <row r="9614" spans="1:5">
      <c r="A9614" s="303" t="s">
        <v>41787</v>
      </c>
      <c r="B9614" s="303" t="s">
        <v>64870</v>
      </c>
      <c r="C9614" s="303" t="s">
        <v>64869</v>
      </c>
      <c r="D9614" s="304">
        <v>113.85</v>
      </c>
      <c r="E9614" s="305">
        <v>113.85</v>
      </c>
    </row>
    <row r="9615" spans="1:5">
      <c r="A9615" s="303" t="s">
        <v>64871</v>
      </c>
      <c r="B9615" s="303" t="s">
        <v>64872</v>
      </c>
      <c r="C9615" s="303" t="s">
        <v>63</v>
      </c>
      <c r="D9615" s="304">
        <v>1.35</v>
      </c>
      <c r="E9615" s="305">
        <v>1.35</v>
      </c>
    </row>
    <row r="9616" spans="1:5">
      <c r="A9616" s="303" t="s">
        <v>33702</v>
      </c>
      <c r="B9616" s="303" t="s">
        <v>64873</v>
      </c>
      <c r="C9616" s="303" t="s">
        <v>63</v>
      </c>
      <c r="D9616" s="304">
        <v>7.89</v>
      </c>
      <c r="E9616" s="305">
        <v>7.89</v>
      </c>
    </row>
    <row r="9617" spans="1:5">
      <c r="A9617" s="303" t="s">
        <v>64874</v>
      </c>
      <c r="B9617" s="303" t="s">
        <v>64875</v>
      </c>
      <c r="C9617" s="303" t="s">
        <v>63</v>
      </c>
      <c r="D9617" s="304">
        <v>2.19</v>
      </c>
      <c r="E9617" s="305">
        <v>2.19</v>
      </c>
    </row>
    <row r="9618" spans="1:5">
      <c r="A9618" s="303" t="s">
        <v>64876</v>
      </c>
      <c r="B9618" s="303" t="s">
        <v>64877</v>
      </c>
      <c r="C9618" s="303" t="s">
        <v>63</v>
      </c>
      <c r="D9618" s="304">
        <v>3.46</v>
      </c>
      <c r="E9618" s="305">
        <v>3.46</v>
      </c>
    </row>
    <row r="9619" spans="1:5">
      <c r="A9619" s="303" t="s">
        <v>64878</v>
      </c>
      <c r="B9619" s="303" t="s">
        <v>64879</v>
      </c>
      <c r="C9619" s="303" t="s">
        <v>63</v>
      </c>
      <c r="D9619" s="304">
        <v>4.99</v>
      </c>
      <c r="E9619" s="305">
        <v>4.99</v>
      </c>
    </row>
    <row r="9620" spans="1:5">
      <c r="A9620" s="303" t="s">
        <v>64880</v>
      </c>
      <c r="B9620" s="303" t="s">
        <v>64881</v>
      </c>
      <c r="C9620" s="303" t="s">
        <v>63</v>
      </c>
      <c r="D9620" s="304">
        <v>4.41</v>
      </c>
      <c r="E9620" s="305">
        <v>4.41</v>
      </c>
    </row>
    <row r="9621" spans="1:5">
      <c r="A9621" s="303" t="s">
        <v>33290</v>
      </c>
      <c r="B9621" s="303" t="s">
        <v>64882</v>
      </c>
      <c r="C9621" s="303" t="s">
        <v>58</v>
      </c>
      <c r="D9621" s="304">
        <v>93.03</v>
      </c>
      <c r="E9621" s="305">
        <v>93.03</v>
      </c>
    </row>
    <row r="9622" spans="1:5">
      <c r="A9622" s="303" t="s">
        <v>64883</v>
      </c>
      <c r="B9622" s="303" t="s">
        <v>64884</v>
      </c>
      <c r="C9622" s="303" t="s">
        <v>63</v>
      </c>
      <c r="D9622" s="304">
        <v>1.35</v>
      </c>
      <c r="E9622" s="305">
        <v>1.35</v>
      </c>
    </row>
    <row r="9623" spans="1:5">
      <c r="A9623" s="303" t="s">
        <v>64885</v>
      </c>
      <c r="B9623" s="303" t="s">
        <v>64886</v>
      </c>
      <c r="C9623" s="303" t="s">
        <v>63</v>
      </c>
      <c r="D9623" s="304">
        <v>6.62</v>
      </c>
      <c r="E9623" s="305">
        <v>6.62</v>
      </c>
    </row>
    <row r="9624" spans="1:5">
      <c r="A9624" s="303" t="s">
        <v>64887</v>
      </c>
      <c r="B9624" s="303" t="s">
        <v>64888</v>
      </c>
      <c r="C9624" s="303" t="s">
        <v>58</v>
      </c>
      <c r="D9624" s="304">
        <v>91.57</v>
      </c>
      <c r="E9624" s="305">
        <v>91.57</v>
      </c>
    </row>
    <row r="9625" spans="1:5">
      <c r="A9625" s="303" t="s">
        <v>64889</v>
      </c>
      <c r="B9625" s="303" t="s">
        <v>64890</v>
      </c>
      <c r="C9625" s="303" t="s">
        <v>58</v>
      </c>
      <c r="D9625" s="304">
        <v>8.7200000000000006</v>
      </c>
      <c r="E9625" s="305">
        <v>8.7200000000000006</v>
      </c>
    </row>
    <row r="9626" spans="1:5">
      <c r="A9626" s="303" t="s">
        <v>64891</v>
      </c>
      <c r="B9626" s="303" t="s">
        <v>64892</v>
      </c>
      <c r="C9626" s="303" t="s">
        <v>63</v>
      </c>
      <c r="D9626" s="304">
        <v>0.33</v>
      </c>
      <c r="E9626" s="305">
        <v>0.33</v>
      </c>
    </row>
    <row r="9627" spans="1:5">
      <c r="A9627" s="303" t="s">
        <v>64893</v>
      </c>
      <c r="B9627" s="303" t="s">
        <v>64894</v>
      </c>
      <c r="C9627" s="303" t="s">
        <v>63</v>
      </c>
      <c r="D9627" s="304">
        <v>2.91</v>
      </c>
      <c r="E9627" s="305">
        <v>2.91</v>
      </c>
    </row>
    <row r="9628" spans="1:5">
      <c r="A9628" s="303" t="s">
        <v>43177</v>
      </c>
      <c r="B9628" s="303" t="s">
        <v>64895</v>
      </c>
      <c r="C9628" s="303" t="s">
        <v>58</v>
      </c>
      <c r="D9628" s="304">
        <v>24.95</v>
      </c>
      <c r="E9628" s="305">
        <v>24.95</v>
      </c>
    </row>
    <row r="9629" spans="1:5">
      <c r="A9629" s="303" t="s">
        <v>64896</v>
      </c>
      <c r="B9629" s="303" t="s">
        <v>64897</v>
      </c>
      <c r="C9629" s="303" t="s">
        <v>58</v>
      </c>
      <c r="D9629" s="304">
        <v>9.43</v>
      </c>
      <c r="E9629" s="305">
        <v>9.43</v>
      </c>
    </row>
    <row r="9630" spans="1:5">
      <c r="A9630" s="303" t="s">
        <v>64898</v>
      </c>
      <c r="B9630" s="303" t="s">
        <v>64899</v>
      </c>
      <c r="C9630" s="303" t="s">
        <v>63</v>
      </c>
      <c r="D9630" s="304">
        <v>3.4</v>
      </c>
      <c r="E9630" s="305">
        <v>3.4</v>
      </c>
    </row>
    <row r="9631" spans="1:5">
      <c r="A9631" s="303" t="s">
        <v>41797</v>
      </c>
      <c r="B9631" s="303" t="s">
        <v>64900</v>
      </c>
      <c r="C9631" s="303" t="s">
        <v>58</v>
      </c>
      <c r="D9631" s="304">
        <v>81.819999999999993</v>
      </c>
      <c r="E9631" s="305">
        <v>81.819999999999993</v>
      </c>
    </row>
    <row r="9632" spans="1:5">
      <c r="A9632" s="303" t="s">
        <v>41801</v>
      </c>
      <c r="B9632" s="303" t="s">
        <v>64901</v>
      </c>
      <c r="C9632" s="303" t="s">
        <v>58</v>
      </c>
      <c r="D9632" s="304">
        <v>92.5</v>
      </c>
      <c r="E9632" s="305">
        <v>92.5</v>
      </c>
    </row>
    <row r="9633" spans="1:5">
      <c r="A9633" s="303" t="s">
        <v>41799</v>
      </c>
      <c r="B9633" s="303" t="s">
        <v>64902</v>
      </c>
      <c r="C9633" s="303" t="s">
        <v>58</v>
      </c>
      <c r="D9633" s="304">
        <v>71.010000000000005</v>
      </c>
      <c r="E9633" s="305">
        <v>71.010000000000005</v>
      </c>
    </row>
    <row r="9634" spans="1:5">
      <c r="A9634" s="303" t="s">
        <v>41803</v>
      </c>
      <c r="B9634" s="303" t="s">
        <v>64903</v>
      </c>
      <c r="C9634" s="303" t="s">
        <v>58</v>
      </c>
      <c r="D9634" s="304">
        <v>248.54</v>
      </c>
      <c r="E9634" s="305">
        <v>248.54</v>
      </c>
    </row>
    <row r="9635" spans="1:5">
      <c r="A9635" s="303" t="s">
        <v>64904</v>
      </c>
      <c r="B9635" s="303" t="s">
        <v>64905</v>
      </c>
      <c r="C9635" s="303" t="s">
        <v>58</v>
      </c>
      <c r="D9635" s="304">
        <v>3.4</v>
      </c>
      <c r="E9635" s="305">
        <v>3.4</v>
      </c>
    </row>
    <row r="9636" spans="1:5">
      <c r="A9636" s="303" t="s">
        <v>64906</v>
      </c>
      <c r="B9636" s="303" t="s">
        <v>64907</v>
      </c>
      <c r="C9636" s="303" t="s">
        <v>58</v>
      </c>
      <c r="D9636" s="304">
        <v>7.73</v>
      </c>
      <c r="E9636" s="305">
        <v>7.73</v>
      </c>
    </row>
    <row r="9637" spans="1:5">
      <c r="A9637" s="303" t="s">
        <v>64908</v>
      </c>
      <c r="B9637" s="303" t="s">
        <v>64909</v>
      </c>
      <c r="C9637" s="303" t="s">
        <v>58</v>
      </c>
      <c r="D9637" s="304">
        <v>12.54</v>
      </c>
      <c r="E9637" s="305">
        <v>12.54</v>
      </c>
    </row>
    <row r="9638" spans="1:5">
      <c r="A9638" s="303" t="s">
        <v>64910</v>
      </c>
      <c r="B9638" s="303" t="s">
        <v>64911</v>
      </c>
      <c r="C9638" s="303" t="s">
        <v>58</v>
      </c>
      <c r="D9638" s="304">
        <v>4.16</v>
      </c>
      <c r="E9638" s="305">
        <v>4.16</v>
      </c>
    </row>
    <row r="9639" spans="1:5">
      <c r="A9639" s="303" t="s">
        <v>35070</v>
      </c>
      <c r="B9639" s="303" t="s">
        <v>64912</v>
      </c>
      <c r="C9639" s="303" t="s">
        <v>58</v>
      </c>
      <c r="D9639" s="304">
        <v>2.93</v>
      </c>
      <c r="E9639" s="305">
        <v>2.93</v>
      </c>
    </row>
    <row r="9640" spans="1:5">
      <c r="A9640" s="303" t="s">
        <v>35072</v>
      </c>
      <c r="B9640" s="303" t="s">
        <v>64913</v>
      </c>
      <c r="C9640" s="303" t="s">
        <v>58</v>
      </c>
      <c r="D9640" s="304">
        <v>4.1100000000000003</v>
      </c>
      <c r="E9640" s="305">
        <v>4.1100000000000003</v>
      </c>
    </row>
    <row r="9641" spans="1:5">
      <c r="A9641" s="303" t="s">
        <v>40912</v>
      </c>
      <c r="B9641" s="303" t="s">
        <v>64914</v>
      </c>
      <c r="C9641" s="303" t="s">
        <v>58</v>
      </c>
      <c r="D9641" s="304">
        <v>3.59</v>
      </c>
      <c r="E9641" s="305">
        <v>3.59</v>
      </c>
    </row>
    <row r="9642" spans="1:5">
      <c r="A9642" s="303" t="s">
        <v>64915</v>
      </c>
      <c r="B9642" s="303" t="s">
        <v>64916</v>
      </c>
      <c r="C9642" s="303" t="s">
        <v>58</v>
      </c>
      <c r="D9642" s="304">
        <v>59.03</v>
      </c>
      <c r="E9642" s="305">
        <v>59.03</v>
      </c>
    </row>
    <row r="9643" spans="1:5">
      <c r="A9643" s="303" t="s">
        <v>64917</v>
      </c>
      <c r="B9643" s="303" t="s">
        <v>64918</v>
      </c>
      <c r="C9643" s="303" t="s">
        <v>58</v>
      </c>
      <c r="D9643" s="304">
        <v>46.9</v>
      </c>
      <c r="E9643" s="305">
        <v>46.9</v>
      </c>
    </row>
    <row r="9644" spans="1:5">
      <c r="A9644" s="303" t="s">
        <v>46174</v>
      </c>
      <c r="B9644" s="303" t="s">
        <v>64919</v>
      </c>
      <c r="C9644" s="303" t="s">
        <v>58</v>
      </c>
      <c r="D9644" s="304">
        <v>20.53</v>
      </c>
      <c r="E9644" s="305">
        <v>20.53</v>
      </c>
    </row>
    <row r="9645" spans="1:5">
      <c r="A9645" s="303" t="s">
        <v>64920</v>
      </c>
      <c r="B9645" s="303" t="s">
        <v>64921</v>
      </c>
      <c r="C9645" s="303" t="s">
        <v>58</v>
      </c>
      <c r="D9645" s="304">
        <v>33.72</v>
      </c>
      <c r="E9645" s="305">
        <v>33.72</v>
      </c>
    </row>
    <row r="9646" spans="1:5">
      <c r="A9646" s="303" t="s">
        <v>46183</v>
      </c>
      <c r="B9646" s="303" t="s">
        <v>64922</v>
      </c>
      <c r="C9646" s="303" t="s">
        <v>58</v>
      </c>
      <c r="D9646" s="304">
        <v>110.13</v>
      </c>
      <c r="E9646" s="305">
        <v>110.13</v>
      </c>
    </row>
    <row r="9647" spans="1:5">
      <c r="A9647" s="303" t="s">
        <v>46180</v>
      </c>
      <c r="B9647" s="303" t="s">
        <v>64923</v>
      </c>
      <c r="C9647" s="303" t="s">
        <v>58</v>
      </c>
      <c r="D9647" s="304">
        <v>70.069999999999993</v>
      </c>
      <c r="E9647" s="305">
        <v>70.069999999999993</v>
      </c>
    </row>
    <row r="9648" spans="1:5">
      <c r="A9648" s="303" t="s">
        <v>46177</v>
      </c>
      <c r="B9648" s="303" t="s">
        <v>64924</v>
      </c>
      <c r="C9648" s="303" t="s">
        <v>58</v>
      </c>
      <c r="D9648" s="304">
        <v>28.04</v>
      </c>
      <c r="E9648" s="305">
        <v>28.04</v>
      </c>
    </row>
    <row r="9649" spans="1:5">
      <c r="A9649" s="303" t="s">
        <v>43728</v>
      </c>
      <c r="B9649" s="303" t="s">
        <v>64925</v>
      </c>
      <c r="C9649" s="303" t="s">
        <v>58</v>
      </c>
      <c r="D9649" s="304">
        <v>148.9</v>
      </c>
      <c r="E9649" s="305">
        <v>148.9</v>
      </c>
    </row>
    <row r="9650" spans="1:5">
      <c r="A9650" s="303" t="s">
        <v>46188</v>
      </c>
      <c r="B9650" s="303" t="s">
        <v>64926</v>
      </c>
      <c r="C9650" s="303" t="s">
        <v>58</v>
      </c>
      <c r="D9650" s="304">
        <v>220.14</v>
      </c>
      <c r="E9650" s="305">
        <v>220.14</v>
      </c>
    </row>
    <row r="9651" spans="1:5">
      <c r="A9651" s="303" t="s">
        <v>64927</v>
      </c>
      <c r="B9651" s="303" t="s">
        <v>64928</v>
      </c>
      <c r="C9651" s="303" t="s">
        <v>58</v>
      </c>
      <c r="D9651" s="304">
        <v>369.85</v>
      </c>
      <c r="E9651" s="305">
        <v>369.85</v>
      </c>
    </row>
    <row r="9652" spans="1:5">
      <c r="A9652" s="303" t="s">
        <v>64929</v>
      </c>
      <c r="B9652" s="303" t="s">
        <v>64930</v>
      </c>
      <c r="C9652" s="303" t="s">
        <v>16</v>
      </c>
      <c r="D9652" s="304">
        <v>141.71</v>
      </c>
      <c r="E9652" s="305">
        <v>141.71</v>
      </c>
    </row>
    <row r="9653" spans="1:5">
      <c r="A9653" s="303" t="s">
        <v>64931</v>
      </c>
      <c r="B9653" s="303" t="s">
        <v>64932</v>
      </c>
      <c r="C9653" s="303" t="s">
        <v>16</v>
      </c>
      <c r="D9653" s="304">
        <v>108.2</v>
      </c>
      <c r="E9653" s="305">
        <v>108.2</v>
      </c>
    </row>
    <row r="9654" spans="1:5">
      <c r="A9654" s="303" t="s">
        <v>64933</v>
      </c>
      <c r="B9654" s="303" t="s">
        <v>64934</v>
      </c>
      <c r="C9654" s="303" t="s">
        <v>16</v>
      </c>
      <c r="D9654" s="304">
        <v>118.02</v>
      </c>
      <c r="E9654" s="305">
        <v>118.02</v>
      </c>
    </row>
    <row r="9655" spans="1:5">
      <c r="A9655" s="303" t="s">
        <v>64935</v>
      </c>
      <c r="B9655" s="303" t="s">
        <v>64936</v>
      </c>
      <c r="C9655" s="303" t="s">
        <v>16</v>
      </c>
      <c r="D9655" s="304">
        <v>126.59</v>
      </c>
      <c r="E9655" s="305">
        <v>126.59</v>
      </c>
    </row>
    <row r="9656" spans="1:5">
      <c r="A9656" s="303" t="s">
        <v>44521</v>
      </c>
      <c r="B9656" s="303" t="s">
        <v>64937</v>
      </c>
      <c r="C9656" s="303" t="s">
        <v>16</v>
      </c>
      <c r="D9656" s="304">
        <v>86.02</v>
      </c>
      <c r="E9656" s="305">
        <v>86.02</v>
      </c>
    </row>
    <row r="9657" spans="1:5">
      <c r="A9657" s="303" t="s">
        <v>46214</v>
      </c>
      <c r="B9657" s="303" t="s">
        <v>64938</v>
      </c>
      <c r="C9657" s="303" t="s">
        <v>16</v>
      </c>
      <c r="D9657" s="304">
        <v>130</v>
      </c>
      <c r="E9657" s="305">
        <v>130</v>
      </c>
    </row>
    <row r="9658" spans="1:5">
      <c r="A9658" s="303" t="s">
        <v>64939</v>
      </c>
      <c r="B9658" s="303" t="s">
        <v>64940</v>
      </c>
      <c r="C9658" s="303" t="s">
        <v>16</v>
      </c>
      <c r="D9658" s="304">
        <v>27.3</v>
      </c>
      <c r="E9658" s="305">
        <v>27.3</v>
      </c>
    </row>
    <row r="9659" spans="1:5">
      <c r="A9659" s="303" t="s">
        <v>39274</v>
      </c>
      <c r="B9659" s="303" t="s">
        <v>64941</v>
      </c>
      <c r="C9659" s="303" t="s">
        <v>16</v>
      </c>
      <c r="D9659" s="304">
        <v>97.17</v>
      </c>
      <c r="E9659" s="305">
        <v>97.17</v>
      </c>
    </row>
    <row r="9660" spans="1:5">
      <c r="A9660" s="303" t="s">
        <v>64942</v>
      </c>
      <c r="B9660" s="303" t="s">
        <v>64943</v>
      </c>
      <c r="C9660" s="303" t="s">
        <v>16</v>
      </c>
      <c r="D9660" s="304">
        <v>39.47</v>
      </c>
      <c r="E9660" s="305">
        <v>39.47</v>
      </c>
    </row>
    <row r="9661" spans="1:5">
      <c r="A9661" s="303" t="s">
        <v>64944</v>
      </c>
      <c r="B9661" s="303" t="s">
        <v>64945</v>
      </c>
      <c r="C9661" s="303" t="s">
        <v>16</v>
      </c>
      <c r="D9661" s="304">
        <v>29</v>
      </c>
      <c r="E9661" s="305">
        <v>29</v>
      </c>
    </row>
    <row r="9662" spans="1:5">
      <c r="A9662" s="303" t="s">
        <v>64946</v>
      </c>
      <c r="B9662" s="303" t="s">
        <v>64947</v>
      </c>
      <c r="C9662" s="303" t="s">
        <v>16</v>
      </c>
      <c r="D9662" s="304">
        <v>28.34</v>
      </c>
      <c r="E9662" s="305">
        <v>28.34</v>
      </c>
    </row>
    <row r="9663" spans="1:5">
      <c r="A9663" s="303" t="s">
        <v>64948</v>
      </c>
      <c r="B9663" s="303" t="s">
        <v>64949</v>
      </c>
      <c r="C9663" s="303" t="s">
        <v>58</v>
      </c>
      <c r="D9663" s="304">
        <v>5043.4799999999996</v>
      </c>
      <c r="E9663" s="305">
        <v>5043.4799999999996</v>
      </c>
    </row>
    <row r="9664" spans="1:5">
      <c r="A9664" s="303" t="s">
        <v>64950</v>
      </c>
      <c r="B9664" s="303" t="s">
        <v>64951</v>
      </c>
      <c r="C9664" s="303" t="s">
        <v>58</v>
      </c>
      <c r="D9664" s="304">
        <v>1540.81</v>
      </c>
      <c r="E9664" s="305">
        <v>1540.81</v>
      </c>
    </row>
    <row r="9665" spans="1:5">
      <c r="A9665" s="303" t="s">
        <v>64952</v>
      </c>
      <c r="B9665" s="303" t="s">
        <v>64953</v>
      </c>
      <c r="C9665" s="303" t="s">
        <v>58</v>
      </c>
      <c r="D9665" s="304">
        <v>2721.93</v>
      </c>
      <c r="E9665" s="305">
        <v>2721.93</v>
      </c>
    </row>
    <row r="9666" spans="1:5">
      <c r="A9666" s="303" t="s">
        <v>64954</v>
      </c>
      <c r="B9666" s="303" t="s">
        <v>64955</v>
      </c>
      <c r="C9666" s="303" t="s">
        <v>58</v>
      </c>
      <c r="D9666" s="304">
        <v>10638.03</v>
      </c>
      <c r="E9666" s="305">
        <v>10638.03</v>
      </c>
    </row>
    <row r="9667" spans="1:5">
      <c r="A9667" s="303" t="s">
        <v>42201</v>
      </c>
      <c r="B9667" s="303" t="s">
        <v>64956</v>
      </c>
      <c r="C9667" s="303" t="s">
        <v>58</v>
      </c>
      <c r="D9667" s="304">
        <v>6540097.5099999998</v>
      </c>
      <c r="E9667" s="305">
        <v>6540097.5099999998</v>
      </c>
    </row>
    <row r="9668" spans="1:5">
      <c r="A9668" s="303" t="s">
        <v>41545</v>
      </c>
      <c r="B9668" s="303" t="s">
        <v>64957</v>
      </c>
      <c r="C9668" s="303" t="s">
        <v>58</v>
      </c>
      <c r="D9668" s="304">
        <v>2799718.2</v>
      </c>
      <c r="E9668" s="305">
        <v>2799718.2</v>
      </c>
    </row>
    <row r="9669" spans="1:5">
      <c r="A9669" s="303" t="s">
        <v>64958</v>
      </c>
      <c r="B9669" s="303" t="s">
        <v>64959</v>
      </c>
      <c r="C9669" s="303" t="s">
        <v>21217</v>
      </c>
      <c r="D9669" s="304">
        <v>53.91</v>
      </c>
      <c r="E9669" s="305">
        <v>53.91</v>
      </c>
    </row>
    <row r="9670" spans="1:5">
      <c r="A9670" s="303" t="s">
        <v>64960</v>
      </c>
      <c r="B9670" s="303" t="s">
        <v>64961</v>
      </c>
      <c r="C9670" s="303" t="s">
        <v>21217</v>
      </c>
      <c r="D9670" s="304">
        <v>23.04</v>
      </c>
      <c r="E9670" s="305">
        <v>23.04</v>
      </c>
    </row>
    <row r="9671" spans="1:5">
      <c r="A9671" s="303" t="s">
        <v>64962</v>
      </c>
      <c r="B9671" s="303" t="s">
        <v>64963</v>
      </c>
      <c r="C9671" s="303" t="s">
        <v>21217</v>
      </c>
      <c r="D9671" s="304">
        <v>44.86</v>
      </c>
      <c r="E9671" s="305">
        <v>44.86</v>
      </c>
    </row>
    <row r="9672" spans="1:5">
      <c r="A9672" s="303" t="s">
        <v>64964</v>
      </c>
      <c r="B9672" s="303" t="s">
        <v>64965</v>
      </c>
      <c r="C9672" s="303" t="s">
        <v>58</v>
      </c>
      <c r="D9672" s="304">
        <v>27.72</v>
      </c>
      <c r="E9672" s="305">
        <v>27.72</v>
      </c>
    </row>
    <row r="9673" spans="1:5">
      <c r="A9673" s="303" t="s">
        <v>40298</v>
      </c>
      <c r="B9673" s="303" t="s">
        <v>64966</v>
      </c>
      <c r="C9673" s="303" t="s">
        <v>58</v>
      </c>
      <c r="D9673" s="304">
        <v>4.1100000000000003</v>
      </c>
      <c r="E9673" s="305">
        <v>4.1100000000000003</v>
      </c>
    </row>
    <row r="9674" spans="1:5">
      <c r="A9674" s="303" t="s">
        <v>64967</v>
      </c>
      <c r="B9674" s="303" t="s">
        <v>64968</v>
      </c>
      <c r="C9674" s="303" t="s">
        <v>58</v>
      </c>
      <c r="D9674" s="304">
        <v>6.37</v>
      </c>
      <c r="E9674" s="305">
        <v>6.37</v>
      </c>
    </row>
    <row r="9675" spans="1:5">
      <c r="A9675" s="303" t="s">
        <v>46220</v>
      </c>
      <c r="B9675" s="303" t="s">
        <v>64969</v>
      </c>
      <c r="C9675" s="303" t="s">
        <v>58</v>
      </c>
      <c r="D9675" s="304">
        <v>22.25</v>
      </c>
      <c r="E9675" s="305">
        <v>22.25</v>
      </c>
    </row>
    <row r="9676" spans="1:5">
      <c r="A9676" s="303" t="s">
        <v>46097</v>
      </c>
      <c r="B9676" s="303" t="s">
        <v>64970</v>
      </c>
      <c r="C9676" s="303" t="s">
        <v>58</v>
      </c>
      <c r="D9676" s="304">
        <v>23.27</v>
      </c>
      <c r="E9676" s="305">
        <v>23.27</v>
      </c>
    </row>
    <row r="9677" spans="1:5">
      <c r="A9677" s="303" t="s">
        <v>64971</v>
      </c>
      <c r="B9677" s="303" t="s">
        <v>64972</v>
      </c>
      <c r="C9677" s="303" t="s">
        <v>58</v>
      </c>
      <c r="D9677" s="304">
        <v>24.84</v>
      </c>
      <c r="E9677" s="305">
        <v>24.84</v>
      </c>
    </row>
    <row r="9678" spans="1:5">
      <c r="A9678" s="303" t="s">
        <v>64973</v>
      </c>
      <c r="B9678" s="303" t="s">
        <v>64974</v>
      </c>
      <c r="C9678" s="303" t="s">
        <v>58</v>
      </c>
      <c r="D9678" s="304">
        <v>25.21</v>
      </c>
      <c r="E9678" s="305">
        <v>25.21</v>
      </c>
    </row>
    <row r="9679" spans="1:5">
      <c r="A9679" s="303" t="s">
        <v>64975</v>
      </c>
      <c r="B9679" s="303" t="s">
        <v>64976</v>
      </c>
      <c r="C9679" s="303" t="s">
        <v>58</v>
      </c>
      <c r="D9679" s="304">
        <v>23.69</v>
      </c>
      <c r="E9679" s="305">
        <v>23.69</v>
      </c>
    </row>
    <row r="9680" spans="1:5">
      <c r="A9680" s="303" t="s">
        <v>64977</v>
      </c>
      <c r="B9680" s="303" t="s">
        <v>64978</v>
      </c>
      <c r="C9680" s="303" t="s">
        <v>58</v>
      </c>
      <c r="D9680" s="304">
        <v>55.52</v>
      </c>
      <c r="E9680" s="305">
        <v>55.52</v>
      </c>
    </row>
    <row r="9681" spans="1:5">
      <c r="A9681" s="303" t="s">
        <v>39290</v>
      </c>
      <c r="B9681" s="303" t="s">
        <v>64979</v>
      </c>
      <c r="C9681" s="303" t="s">
        <v>58</v>
      </c>
      <c r="D9681" s="304">
        <v>562.59</v>
      </c>
      <c r="E9681" s="305">
        <v>562.59</v>
      </c>
    </row>
    <row r="9682" spans="1:5">
      <c r="A9682" s="303" t="s">
        <v>64980</v>
      </c>
      <c r="B9682" s="303" t="s">
        <v>64981</v>
      </c>
      <c r="C9682" s="303" t="s">
        <v>58</v>
      </c>
      <c r="D9682" s="304">
        <v>1545.07</v>
      </c>
      <c r="E9682" s="305">
        <v>1545.07</v>
      </c>
    </row>
    <row r="9683" spans="1:5">
      <c r="A9683" s="303" t="s">
        <v>39276</v>
      </c>
      <c r="B9683" s="303" t="s">
        <v>64982</v>
      </c>
      <c r="C9683" s="303" t="s">
        <v>58</v>
      </c>
      <c r="D9683" s="304">
        <v>1666.87</v>
      </c>
      <c r="E9683" s="305">
        <v>1666.87</v>
      </c>
    </row>
    <row r="9684" spans="1:5">
      <c r="A9684" s="303" t="s">
        <v>64983</v>
      </c>
      <c r="B9684" s="303" t="s">
        <v>64984</v>
      </c>
      <c r="C9684" s="303" t="s">
        <v>58</v>
      </c>
      <c r="D9684" s="304">
        <v>1833.68</v>
      </c>
      <c r="E9684" s="305">
        <v>1833.68</v>
      </c>
    </row>
    <row r="9685" spans="1:5">
      <c r="A9685" s="303" t="s">
        <v>64985</v>
      </c>
      <c r="B9685" s="303" t="s">
        <v>64986</v>
      </c>
      <c r="C9685" s="303" t="s">
        <v>16</v>
      </c>
      <c r="D9685" s="304">
        <v>148.22</v>
      </c>
      <c r="E9685" s="305">
        <v>148.22</v>
      </c>
    </row>
    <row r="9686" spans="1:5">
      <c r="A9686" s="303" t="s">
        <v>64987</v>
      </c>
      <c r="B9686" s="303" t="s">
        <v>64988</v>
      </c>
      <c r="C9686" s="303" t="s">
        <v>16</v>
      </c>
      <c r="D9686" s="304">
        <v>160.37</v>
      </c>
      <c r="E9686" s="305">
        <v>160.37</v>
      </c>
    </row>
    <row r="9687" spans="1:5">
      <c r="A9687" s="303" t="s">
        <v>64989</v>
      </c>
      <c r="B9687" s="303" t="s">
        <v>64990</v>
      </c>
      <c r="C9687" s="303" t="s">
        <v>16</v>
      </c>
      <c r="D9687" s="304">
        <v>175.91</v>
      </c>
      <c r="E9687" s="305">
        <v>175.91</v>
      </c>
    </row>
    <row r="9688" spans="1:5">
      <c r="A9688" s="303" t="s">
        <v>39288</v>
      </c>
      <c r="B9688" s="303" t="s">
        <v>64991</v>
      </c>
      <c r="C9688" s="303" t="s">
        <v>58</v>
      </c>
      <c r="D9688" s="304">
        <v>531.28</v>
      </c>
      <c r="E9688" s="305">
        <v>531.28</v>
      </c>
    </row>
    <row r="9689" spans="1:5">
      <c r="A9689" s="303" t="s">
        <v>64992</v>
      </c>
      <c r="B9689" s="303" t="s">
        <v>64993</v>
      </c>
      <c r="C9689" s="303" t="s">
        <v>94</v>
      </c>
      <c r="D9689" s="304">
        <v>531.28</v>
      </c>
      <c r="E9689" s="305">
        <v>531.28</v>
      </c>
    </row>
    <row r="9690" spans="1:5">
      <c r="A9690" s="303" t="s">
        <v>39294</v>
      </c>
      <c r="B9690" s="303" t="s">
        <v>64994</v>
      </c>
      <c r="C9690" s="303" t="s">
        <v>58</v>
      </c>
      <c r="D9690" s="304">
        <v>706.54</v>
      </c>
      <c r="E9690" s="305">
        <v>706.54</v>
      </c>
    </row>
    <row r="9691" spans="1:5">
      <c r="A9691" s="303" t="s">
        <v>39286</v>
      </c>
      <c r="B9691" s="303" t="s">
        <v>64995</v>
      </c>
      <c r="C9691" s="303" t="s">
        <v>58</v>
      </c>
      <c r="D9691" s="304">
        <v>990.53</v>
      </c>
      <c r="E9691" s="305">
        <v>990.53</v>
      </c>
    </row>
    <row r="9692" spans="1:5">
      <c r="A9692" s="303" t="s">
        <v>64996</v>
      </c>
      <c r="B9692" s="303" t="s">
        <v>64997</v>
      </c>
      <c r="C9692" s="303" t="s">
        <v>94</v>
      </c>
      <c r="D9692" s="304">
        <v>708.43</v>
      </c>
      <c r="E9692" s="305">
        <v>708.43</v>
      </c>
    </row>
    <row r="9693" spans="1:5">
      <c r="A9693" s="303" t="s">
        <v>39292</v>
      </c>
      <c r="B9693" s="303" t="s">
        <v>64998</v>
      </c>
      <c r="C9693" s="303" t="s">
        <v>58</v>
      </c>
      <c r="D9693" s="304">
        <v>823.81</v>
      </c>
      <c r="E9693" s="305">
        <v>823.81</v>
      </c>
    </row>
    <row r="9694" spans="1:5">
      <c r="A9694" s="303" t="s">
        <v>64999</v>
      </c>
      <c r="B9694" s="303" t="s">
        <v>65000</v>
      </c>
      <c r="C9694" s="303" t="s">
        <v>94</v>
      </c>
      <c r="D9694" s="304">
        <v>562.59</v>
      </c>
      <c r="E9694" s="305">
        <v>562.59</v>
      </c>
    </row>
    <row r="9695" spans="1:5">
      <c r="A9695" s="303" t="s">
        <v>65001</v>
      </c>
      <c r="B9695" s="303" t="s">
        <v>65002</v>
      </c>
      <c r="C9695" s="303" t="s">
        <v>58</v>
      </c>
      <c r="D9695" s="304">
        <v>1018.92</v>
      </c>
      <c r="E9695" s="305">
        <v>1018.92</v>
      </c>
    </row>
    <row r="9696" spans="1:5">
      <c r="A9696" s="303" t="s">
        <v>65003</v>
      </c>
      <c r="B9696" s="303" t="s">
        <v>65004</v>
      </c>
      <c r="C9696" s="303" t="s">
        <v>58</v>
      </c>
      <c r="D9696" s="304">
        <v>1310.28</v>
      </c>
      <c r="E9696" s="305">
        <v>1310.28</v>
      </c>
    </row>
    <row r="9697" spans="1:5">
      <c r="A9697" s="303" t="s">
        <v>65005</v>
      </c>
      <c r="B9697" s="303" t="s">
        <v>65006</v>
      </c>
      <c r="C9697" s="303" t="s">
        <v>58</v>
      </c>
      <c r="D9697" s="304">
        <v>1444.27</v>
      </c>
      <c r="E9697" s="305">
        <v>1444.27</v>
      </c>
    </row>
    <row r="9698" spans="1:5">
      <c r="A9698" s="303" t="s">
        <v>65007</v>
      </c>
      <c r="B9698" s="303" t="s">
        <v>65008</v>
      </c>
      <c r="C9698" s="303" t="s">
        <v>94</v>
      </c>
      <c r="D9698" s="304">
        <v>737.9</v>
      </c>
      <c r="E9698" s="305">
        <v>737.9</v>
      </c>
    </row>
    <row r="9699" spans="1:5">
      <c r="A9699" s="303" t="s">
        <v>65009</v>
      </c>
      <c r="B9699" s="303" t="s">
        <v>65010</v>
      </c>
      <c r="C9699" s="303" t="s">
        <v>94</v>
      </c>
      <c r="D9699" s="304">
        <v>471.11</v>
      </c>
      <c r="E9699" s="305">
        <v>471.11</v>
      </c>
    </row>
    <row r="9700" spans="1:5">
      <c r="A9700" s="303" t="s">
        <v>65011</v>
      </c>
      <c r="B9700" s="303" t="s">
        <v>65012</v>
      </c>
      <c r="C9700" s="303" t="s">
        <v>94</v>
      </c>
      <c r="D9700" s="304">
        <v>396.05</v>
      </c>
      <c r="E9700" s="305">
        <v>396.05</v>
      </c>
    </row>
    <row r="9701" spans="1:5">
      <c r="A9701" s="303" t="s">
        <v>65013</v>
      </c>
      <c r="B9701" s="303" t="s">
        <v>65014</v>
      </c>
      <c r="C9701" s="303" t="s">
        <v>94</v>
      </c>
      <c r="D9701" s="304">
        <v>495.26</v>
      </c>
      <c r="E9701" s="305">
        <v>495.26</v>
      </c>
    </row>
    <row r="9702" spans="1:5">
      <c r="A9702" s="303" t="s">
        <v>39284</v>
      </c>
      <c r="B9702" s="303" t="s">
        <v>65015</v>
      </c>
      <c r="C9702" s="303" t="s">
        <v>58</v>
      </c>
      <c r="D9702" s="304">
        <v>708.43</v>
      </c>
      <c r="E9702" s="305">
        <v>708.43</v>
      </c>
    </row>
    <row r="9703" spans="1:5">
      <c r="A9703" s="303" t="s">
        <v>65016</v>
      </c>
      <c r="B9703" s="303" t="s">
        <v>65017</v>
      </c>
      <c r="C9703" s="303" t="s">
        <v>94</v>
      </c>
      <c r="D9703" s="304">
        <v>329.95</v>
      </c>
      <c r="E9703" s="305">
        <v>329.95</v>
      </c>
    </row>
    <row r="9704" spans="1:5">
      <c r="A9704" s="303" t="s">
        <v>65018</v>
      </c>
      <c r="B9704" s="303" t="s">
        <v>65019</v>
      </c>
      <c r="C9704" s="303" t="s">
        <v>94</v>
      </c>
      <c r="D9704" s="304">
        <v>411.42</v>
      </c>
      <c r="E9704" s="305">
        <v>411.42</v>
      </c>
    </row>
    <row r="9705" spans="1:5">
      <c r="A9705" s="303" t="s">
        <v>35078</v>
      </c>
      <c r="B9705" s="303" t="s">
        <v>65020</v>
      </c>
      <c r="C9705" s="303" t="s">
        <v>58</v>
      </c>
      <c r="D9705" s="304">
        <v>3.02</v>
      </c>
      <c r="E9705" s="305">
        <v>3.02</v>
      </c>
    </row>
    <row r="9706" spans="1:5">
      <c r="A9706" s="303" t="s">
        <v>65021</v>
      </c>
      <c r="B9706" s="303" t="s">
        <v>65022</v>
      </c>
      <c r="C9706" s="303" t="s">
        <v>58</v>
      </c>
      <c r="D9706" s="304">
        <v>17.13</v>
      </c>
      <c r="E9706" s="305">
        <v>17.13</v>
      </c>
    </row>
    <row r="9707" spans="1:5">
      <c r="A9707" s="303" t="s">
        <v>65023</v>
      </c>
      <c r="B9707" s="303" t="s">
        <v>65024</v>
      </c>
      <c r="C9707" s="303" t="s">
        <v>121</v>
      </c>
      <c r="D9707" s="304">
        <v>7.18</v>
      </c>
      <c r="E9707" s="305">
        <v>7.18</v>
      </c>
    </row>
    <row r="9708" spans="1:5">
      <c r="A9708" s="303" t="s">
        <v>65025</v>
      </c>
      <c r="B9708" s="303" t="s">
        <v>65026</v>
      </c>
      <c r="C9708" s="303" t="s">
        <v>21217</v>
      </c>
      <c r="D9708" s="304">
        <v>5.63</v>
      </c>
      <c r="E9708" s="305">
        <v>5.63</v>
      </c>
    </row>
    <row r="9709" spans="1:5">
      <c r="A9709" s="303" t="s">
        <v>65027</v>
      </c>
      <c r="B9709" s="303" t="s">
        <v>65028</v>
      </c>
      <c r="C9709" s="303" t="s">
        <v>16</v>
      </c>
      <c r="D9709" s="304">
        <v>59.8</v>
      </c>
      <c r="E9709" s="305">
        <v>59.8</v>
      </c>
    </row>
    <row r="9710" spans="1:5">
      <c r="A9710" s="303" t="s">
        <v>34956</v>
      </c>
      <c r="B9710" s="303" t="s">
        <v>65029</v>
      </c>
      <c r="C9710" s="303" t="s">
        <v>16</v>
      </c>
      <c r="D9710" s="304">
        <v>6.46</v>
      </c>
      <c r="E9710" s="305">
        <v>6.46</v>
      </c>
    </row>
    <row r="9711" spans="1:5">
      <c r="A9711" s="303" t="s">
        <v>65030</v>
      </c>
      <c r="B9711" s="303" t="s">
        <v>65031</v>
      </c>
      <c r="C9711" s="303" t="s">
        <v>16</v>
      </c>
      <c r="D9711" s="304">
        <v>7.21</v>
      </c>
      <c r="E9711" s="305">
        <v>7.21</v>
      </c>
    </row>
    <row r="9712" spans="1:5">
      <c r="A9712" s="303" t="s">
        <v>65032</v>
      </c>
      <c r="B9712" s="303" t="s">
        <v>65033</v>
      </c>
      <c r="C9712" s="303" t="s">
        <v>16</v>
      </c>
      <c r="D9712" s="304">
        <v>9</v>
      </c>
      <c r="E9712" s="305">
        <v>9</v>
      </c>
    </row>
    <row r="9713" spans="1:5">
      <c r="A9713" s="303" t="s">
        <v>65034</v>
      </c>
      <c r="B9713" s="303" t="s">
        <v>65035</v>
      </c>
      <c r="C9713" s="303" t="s">
        <v>16</v>
      </c>
      <c r="D9713" s="304">
        <v>10.8</v>
      </c>
      <c r="E9713" s="305">
        <v>10.8</v>
      </c>
    </row>
    <row r="9714" spans="1:5">
      <c r="A9714" s="303" t="s">
        <v>65036</v>
      </c>
      <c r="B9714" s="303" t="s">
        <v>65037</v>
      </c>
      <c r="C9714" s="303" t="s">
        <v>16</v>
      </c>
      <c r="D9714" s="304">
        <v>14.47</v>
      </c>
      <c r="E9714" s="305">
        <v>14.47</v>
      </c>
    </row>
    <row r="9715" spans="1:5">
      <c r="A9715" s="303" t="s">
        <v>65038</v>
      </c>
      <c r="B9715" s="303" t="s">
        <v>65039</v>
      </c>
      <c r="C9715" s="303" t="s">
        <v>16</v>
      </c>
      <c r="D9715" s="304">
        <v>18.12</v>
      </c>
      <c r="E9715" s="305">
        <v>18.12</v>
      </c>
    </row>
    <row r="9716" spans="1:5">
      <c r="A9716" s="303" t="s">
        <v>65040</v>
      </c>
      <c r="B9716" s="303" t="s">
        <v>65041</v>
      </c>
      <c r="C9716" s="303" t="s">
        <v>16</v>
      </c>
      <c r="D9716" s="304">
        <v>21.71</v>
      </c>
      <c r="E9716" s="305">
        <v>21.71</v>
      </c>
    </row>
    <row r="9717" spans="1:5">
      <c r="A9717" s="303" t="s">
        <v>65042</v>
      </c>
      <c r="B9717" s="303" t="s">
        <v>65043</v>
      </c>
      <c r="C9717" s="303" t="s">
        <v>58</v>
      </c>
      <c r="D9717" s="304">
        <v>7978.39</v>
      </c>
      <c r="E9717" s="305">
        <v>7978.39</v>
      </c>
    </row>
    <row r="9718" spans="1:5">
      <c r="A9718" s="303" t="s">
        <v>65044</v>
      </c>
      <c r="B9718" s="303" t="s">
        <v>65045</v>
      </c>
      <c r="C9718" s="303" t="s">
        <v>99</v>
      </c>
      <c r="D9718" s="304">
        <v>26.88</v>
      </c>
      <c r="E9718" s="305">
        <v>23.21</v>
      </c>
    </row>
    <row r="9719" spans="1:5">
      <c r="A9719" s="303" t="s">
        <v>65046</v>
      </c>
      <c r="B9719" s="303" t="s">
        <v>65047</v>
      </c>
      <c r="C9719" s="303" t="s">
        <v>3253</v>
      </c>
      <c r="D9719" s="304">
        <v>4719.75</v>
      </c>
      <c r="E9719" s="305">
        <v>4074.94</v>
      </c>
    </row>
    <row r="9720" spans="1:5">
      <c r="A9720" s="303" t="s">
        <v>65048</v>
      </c>
      <c r="B9720" s="303" t="s">
        <v>65049</v>
      </c>
      <c r="C9720" s="303" t="s">
        <v>121</v>
      </c>
      <c r="D9720" s="304">
        <v>2.88</v>
      </c>
      <c r="E9720" s="305">
        <v>2.88</v>
      </c>
    </row>
    <row r="9721" spans="1:5">
      <c r="A9721" s="303" t="s">
        <v>65050</v>
      </c>
      <c r="B9721" s="303" t="s">
        <v>65051</v>
      </c>
      <c r="C9721" s="303" t="s">
        <v>121</v>
      </c>
      <c r="D9721" s="304">
        <v>0.83</v>
      </c>
      <c r="E9721" s="305">
        <v>0.83</v>
      </c>
    </row>
    <row r="9722" spans="1:5">
      <c r="A9722" s="303" t="s">
        <v>65052</v>
      </c>
      <c r="B9722" s="303" t="s">
        <v>65053</v>
      </c>
      <c r="C9722" s="303" t="s">
        <v>121</v>
      </c>
      <c r="D9722" s="304">
        <v>0.64</v>
      </c>
      <c r="E9722" s="305">
        <v>0.64</v>
      </c>
    </row>
    <row r="9723" spans="1:5">
      <c r="A9723" s="303" t="s">
        <v>35476</v>
      </c>
      <c r="B9723" s="303" t="s">
        <v>65054</v>
      </c>
      <c r="C9723" s="303" t="s">
        <v>27075</v>
      </c>
      <c r="D9723" s="304">
        <v>18.82</v>
      </c>
      <c r="E9723" s="305">
        <v>18.82</v>
      </c>
    </row>
    <row r="9724" spans="1:5">
      <c r="A9724" s="303" t="s">
        <v>39142</v>
      </c>
      <c r="B9724" s="303" t="s">
        <v>65055</v>
      </c>
      <c r="C9724" s="303" t="s">
        <v>27075</v>
      </c>
      <c r="D9724" s="304">
        <v>19.239999999999998</v>
      </c>
      <c r="E9724" s="305">
        <v>19.239999999999998</v>
      </c>
    </row>
    <row r="9725" spans="1:5">
      <c r="A9725" s="303" t="s">
        <v>65056</v>
      </c>
      <c r="B9725" s="303" t="s">
        <v>65057</v>
      </c>
      <c r="C9725" s="303" t="s">
        <v>58</v>
      </c>
      <c r="D9725" s="304">
        <v>67142.850000000006</v>
      </c>
      <c r="E9725" s="305">
        <v>67142.850000000006</v>
      </c>
    </row>
    <row r="9726" spans="1:5">
      <c r="A9726" s="303" t="s">
        <v>65058</v>
      </c>
      <c r="B9726" s="303" t="s">
        <v>65059</v>
      </c>
      <c r="C9726" s="303" t="s">
        <v>58</v>
      </c>
      <c r="D9726" s="304">
        <v>52640</v>
      </c>
      <c r="E9726" s="305">
        <v>52640</v>
      </c>
    </row>
    <row r="9727" spans="1:5">
      <c r="A9727" s="303" t="s">
        <v>44536</v>
      </c>
      <c r="B9727" s="303" t="s">
        <v>65060</v>
      </c>
      <c r="C9727" s="303" t="s">
        <v>16</v>
      </c>
      <c r="D9727" s="304">
        <v>12.14</v>
      </c>
      <c r="E9727" s="305">
        <v>12.14</v>
      </c>
    </row>
    <row r="9728" spans="1:5">
      <c r="A9728" s="303" t="s">
        <v>44530</v>
      </c>
      <c r="B9728" s="303" t="s">
        <v>65061</v>
      </c>
      <c r="C9728" s="303" t="s">
        <v>16</v>
      </c>
      <c r="D9728" s="304">
        <v>17</v>
      </c>
      <c r="E9728" s="305">
        <v>17</v>
      </c>
    </row>
    <row r="9729" spans="1:5">
      <c r="A9729" s="303" t="s">
        <v>65062</v>
      </c>
      <c r="B9729" s="303" t="s">
        <v>65063</v>
      </c>
      <c r="C9729" s="303" t="s">
        <v>121</v>
      </c>
      <c r="D9729" s="304">
        <v>20.96</v>
      </c>
      <c r="E9729" s="305">
        <v>20.96</v>
      </c>
    </row>
    <row r="9730" spans="1:5">
      <c r="A9730" s="303" t="s">
        <v>35458</v>
      </c>
      <c r="B9730" s="303" t="s">
        <v>65064</v>
      </c>
      <c r="C9730" s="303" t="s">
        <v>121</v>
      </c>
      <c r="D9730" s="304">
        <v>23.17</v>
      </c>
      <c r="E9730" s="305">
        <v>23.17</v>
      </c>
    </row>
    <row r="9731" spans="1:5">
      <c r="A9731" s="303" t="s">
        <v>65065</v>
      </c>
      <c r="B9731" s="303" t="s">
        <v>65066</v>
      </c>
      <c r="C9731" s="303" t="s">
        <v>58</v>
      </c>
      <c r="D9731" s="304">
        <v>57.57</v>
      </c>
      <c r="E9731" s="305">
        <v>57.57</v>
      </c>
    </row>
    <row r="9732" spans="1:5">
      <c r="A9732" s="303" t="s">
        <v>65067</v>
      </c>
      <c r="B9732" s="303" t="s">
        <v>65068</v>
      </c>
      <c r="C9732" s="303" t="s">
        <v>58</v>
      </c>
      <c r="D9732" s="304">
        <v>5.22</v>
      </c>
      <c r="E9732" s="305">
        <v>5.22</v>
      </c>
    </row>
    <row r="9733" spans="1:5">
      <c r="A9733" s="303" t="s">
        <v>33302</v>
      </c>
      <c r="B9733" s="303" t="s">
        <v>65069</v>
      </c>
      <c r="C9733" s="303" t="s">
        <v>58</v>
      </c>
      <c r="D9733" s="304">
        <v>23.61</v>
      </c>
      <c r="E9733" s="305">
        <v>23.61</v>
      </c>
    </row>
    <row r="9734" spans="1:5">
      <c r="A9734" s="303" t="s">
        <v>65070</v>
      </c>
      <c r="B9734" s="303" t="s">
        <v>65071</v>
      </c>
      <c r="C9734" s="303" t="s">
        <v>58</v>
      </c>
      <c r="D9734" s="304">
        <v>8.64</v>
      </c>
      <c r="E9734" s="305">
        <v>8.64</v>
      </c>
    </row>
    <row r="9735" spans="1:5">
      <c r="A9735" s="303" t="s">
        <v>65072</v>
      </c>
      <c r="B9735" s="303" t="s">
        <v>65073</v>
      </c>
      <c r="C9735" s="303" t="s">
        <v>58</v>
      </c>
      <c r="D9735" s="304">
        <v>5.36</v>
      </c>
      <c r="E9735" s="305">
        <v>5.36</v>
      </c>
    </row>
    <row r="9736" spans="1:5">
      <c r="A9736" s="303" t="s">
        <v>65074</v>
      </c>
      <c r="B9736" s="303" t="s">
        <v>65075</v>
      </c>
      <c r="C9736" s="303" t="s">
        <v>58</v>
      </c>
      <c r="D9736" s="304">
        <v>29.5</v>
      </c>
      <c r="E9736" s="305">
        <v>29.5</v>
      </c>
    </row>
    <row r="9737" spans="1:5">
      <c r="A9737" s="303" t="s">
        <v>65076</v>
      </c>
      <c r="B9737" s="303" t="s">
        <v>65077</v>
      </c>
      <c r="C9737" s="303" t="s">
        <v>58</v>
      </c>
      <c r="D9737" s="304">
        <v>28.81</v>
      </c>
      <c r="E9737" s="305">
        <v>28.81</v>
      </c>
    </row>
    <row r="9738" spans="1:5">
      <c r="A9738" s="303" t="s">
        <v>33942</v>
      </c>
      <c r="B9738" s="303" t="s">
        <v>65078</v>
      </c>
      <c r="C9738" s="303" t="s">
        <v>58</v>
      </c>
      <c r="D9738" s="304">
        <v>10.99</v>
      </c>
      <c r="E9738" s="305">
        <v>10.99</v>
      </c>
    </row>
    <row r="9739" spans="1:5">
      <c r="A9739" s="303" t="s">
        <v>38614</v>
      </c>
      <c r="B9739" s="303" t="s">
        <v>65079</v>
      </c>
      <c r="C9739" s="303" t="s">
        <v>58</v>
      </c>
      <c r="D9739" s="304">
        <v>17.03</v>
      </c>
      <c r="E9739" s="305">
        <v>17.03</v>
      </c>
    </row>
    <row r="9740" spans="1:5">
      <c r="A9740" s="303" t="s">
        <v>65080</v>
      </c>
      <c r="B9740" s="303" t="s">
        <v>65081</v>
      </c>
      <c r="C9740" s="303" t="s">
        <v>65082</v>
      </c>
      <c r="D9740" s="304">
        <v>158.34</v>
      </c>
      <c r="E9740" s="305">
        <v>158.34</v>
      </c>
    </row>
    <row r="9741" spans="1:5">
      <c r="A9741" s="303" t="s">
        <v>65083</v>
      </c>
      <c r="B9741" s="303" t="s">
        <v>65084</v>
      </c>
      <c r="C9741" s="303" t="s">
        <v>65082</v>
      </c>
      <c r="D9741" s="304">
        <v>137.59</v>
      </c>
      <c r="E9741" s="305">
        <v>137.59</v>
      </c>
    </row>
    <row r="9742" spans="1:5">
      <c r="A9742" s="303" t="s">
        <v>65085</v>
      </c>
      <c r="B9742" s="303" t="s">
        <v>65086</v>
      </c>
      <c r="C9742" s="303" t="s">
        <v>65082</v>
      </c>
      <c r="D9742" s="304">
        <v>164.24</v>
      </c>
      <c r="E9742" s="305">
        <v>164.24</v>
      </c>
    </row>
    <row r="9743" spans="1:5">
      <c r="A9743" s="303" t="s">
        <v>65087</v>
      </c>
      <c r="B9743" s="303" t="s">
        <v>65088</v>
      </c>
      <c r="C9743" s="303" t="s">
        <v>65082</v>
      </c>
      <c r="D9743" s="304">
        <v>185</v>
      </c>
      <c r="E9743" s="305">
        <v>185</v>
      </c>
    </row>
    <row r="9744" spans="1:5">
      <c r="A9744" s="303" t="s">
        <v>65089</v>
      </c>
      <c r="B9744" s="303" t="s">
        <v>65090</v>
      </c>
      <c r="C9744" s="303" t="s">
        <v>121</v>
      </c>
      <c r="D9744" s="304">
        <v>0.73</v>
      </c>
      <c r="E9744" s="305">
        <v>0.73</v>
      </c>
    </row>
    <row r="9745" spans="1:5">
      <c r="A9745" s="303" t="s">
        <v>65091</v>
      </c>
      <c r="B9745" s="303" t="s">
        <v>65092</v>
      </c>
      <c r="C9745" s="303" t="s">
        <v>16</v>
      </c>
      <c r="D9745" s="304">
        <v>671.69</v>
      </c>
      <c r="E9745" s="305">
        <v>671.69</v>
      </c>
    </row>
    <row r="9746" spans="1:5">
      <c r="A9746" s="303" t="s">
        <v>65093</v>
      </c>
      <c r="B9746" s="303" t="s">
        <v>65094</v>
      </c>
      <c r="C9746" s="303" t="s">
        <v>121</v>
      </c>
      <c r="D9746" s="304">
        <v>1.71</v>
      </c>
      <c r="E9746" s="305">
        <v>1.71</v>
      </c>
    </row>
    <row r="9747" spans="1:5">
      <c r="A9747" s="303" t="s">
        <v>65095</v>
      </c>
      <c r="B9747" s="303" t="s">
        <v>65096</v>
      </c>
      <c r="C9747" s="303" t="s">
        <v>121</v>
      </c>
      <c r="D9747" s="304">
        <v>45.13</v>
      </c>
      <c r="E9747" s="305">
        <v>45.13</v>
      </c>
    </row>
    <row r="9748" spans="1:5">
      <c r="A9748" s="303" t="s">
        <v>65097</v>
      </c>
      <c r="B9748" s="303" t="s">
        <v>65098</v>
      </c>
      <c r="C9748" s="303" t="s">
        <v>58</v>
      </c>
      <c r="D9748" s="304">
        <v>13.24</v>
      </c>
      <c r="E9748" s="305">
        <v>13.24</v>
      </c>
    </row>
    <row r="9749" spans="1:5">
      <c r="A9749" s="303" t="s">
        <v>39382</v>
      </c>
      <c r="B9749" s="303" t="s">
        <v>65099</v>
      </c>
      <c r="C9749" s="303" t="s">
        <v>58</v>
      </c>
      <c r="D9749" s="304">
        <v>34.71</v>
      </c>
      <c r="E9749" s="305">
        <v>34.71</v>
      </c>
    </row>
    <row r="9750" spans="1:5">
      <c r="A9750" s="303" t="s">
        <v>65100</v>
      </c>
      <c r="B9750" s="303" t="s">
        <v>65101</v>
      </c>
      <c r="C9750" s="303" t="s">
        <v>58</v>
      </c>
      <c r="D9750" s="304">
        <v>278.66000000000003</v>
      </c>
      <c r="E9750" s="305">
        <v>278.66000000000003</v>
      </c>
    </row>
    <row r="9751" spans="1:5">
      <c r="A9751" s="303" t="s">
        <v>38882</v>
      </c>
      <c r="B9751" s="303" t="s">
        <v>65102</v>
      </c>
      <c r="C9751" s="303" t="s">
        <v>58</v>
      </c>
      <c r="D9751" s="304">
        <v>385.43</v>
      </c>
      <c r="E9751" s="305">
        <v>385.43</v>
      </c>
    </row>
    <row r="9752" spans="1:5">
      <c r="A9752" s="303" t="s">
        <v>38876</v>
      </c>
      <c r="B9752" s="303" t="s">
        <v>65103</v>
      </c>
      <c r="C9752" s="303" t="s">
        <v>58</v>
      </c>
      <c r="D9752" s="304">
        <v>212.65</v>
      </c>
      <c r="E9752" s="305">
        <v>212.65</v>
      </c>
    </row>
    <row r="9753" spans="1:5">
      <c r="A9753" s="303" t="s">
        <v>65104</v>
      </c>
      <c r="B9753" s="303" t="s">
        <v>65105</v>
      </c>
      <c r="C9753" s="303" t="s">
        <v>58</v>
      </c>
      <c r="D9753" s="304">
        <v>270.24</v>
      </c>
      <c r="E9753" s="305">
        <v>270.24</v>
      </c>
    </row>
    <row r="9754" spans="1:5">
      <c r="A9754" s="303" t="s">
        <v>65106</v>
      </c>
      <c r="B9754" s="303" t="s">
        <v>65107</v>
      </c>
      <c r="C9754" s="303" t="s">
        <v>58</v>
      </c>
      <c r="D9754" s="304">
        <v>719505.07</v>
      </c>
      <c r="E9754" s="305">
        <v>719505.07</v>
      </c>
    </row>
    <row r="9755" spans="1:5">
      <c r="A9755" s="303" t="s">
        <v>65108</v>
      </c>
      <c r="B9755" s="303" t="s">
        <v>65109</v>
      </c>
      <c r="C9755" s="303" t="s">
        <v>58</v>
      </c>
      <c r="D9755" s="304">
        <v>815170.02</v>
      </c>
      <c r="E9755" s="305">
        <v>815170.02</v>
      </c>
    </row>
    <row r="9756" spans="1:5">
      <c r="A9756" s="303" t="s">
        <v>65110</v>
      </c>
      <c r="B9756" s="303" t="s">
        <v>65111</v>
      </c>
      <c r="C9756" s="303" t="s">
        <v>58</v>
      </c>
      <c r="D9756" s="304">
        <v>1514276.75</v>
      </c>
      <c r="E9756" s="305">
        <v>1514276.75</v>
      </c>
    </row>
    <row r="9757" spans="1:5">
      <c r="A9757" s="303" t="s">
        <v>65112</v>
      </c>
      <c r="B9757" s="303" t="s">
        <v>65113</v>
      </c>
      <c r="C9757" s="303" t="s">
        <v>58</v>
      </c>
      <c r="D9757" s="304">
        <v>4308.33</v>
      </c>
      <c r="E9757" s="305">
        <v>4308.33</v>
      </c>
    </row>
    <row r="9758" spans="1:5">
      <c r="A9758" s="303" t="s">
        <v>65114</v>
      </c>
      <c r="B9758" s="303" t="s">
        <v>65115</v>
      </c>
      <c r="C9758" s="303" t="s">
        <v>58</v>
      </c>
      <c r="D9758" s="304">
        <v>197495.84</v>
      </c>
      <c r="E9758" s="305">
        <v>197495.84</v>
      </c>
    </row>
    <row r="9759" spans="1:5">
      <c r="A9759" s="303" t="s">
        <v>65116</v>
      </c>
      <c r="B9759" s="303" t="s">
        <v>65117</v>
      </c>
      <c r="C9759" s="303" t="s">
        <v>58</v>
      </c>
      <c r="D9759" s="304">
        <v>220940.03</v>
      </c>
      <c r="E9759" s="305">
        <v>220940.03</v>
      </c>
    </row>
    <row r="9760" spans="1:5">
      <c r="A9760" s="303" t="s">
        <v>65118</v>
      </c>
      <c r="B9760" s="303" t="s">
        <v>65119</v>
      </c>
      <c r="C9760" s="303" t="s">
        <v>58</v>
      </c>
      <c r="D9760" s="304">
        <v>142660.97</v>
      </c>
      <c r="E9760" s="305">
        <v>142660.97</v>
      </c>
    </row>
    <row r="9761" spans="1:5">
      <c r="A9761" s="303" t="s">
        <v>65120</v>
      </c>
      <c r="B9761" s="303" t="s">
        <v>65121</v>
      </c>
      <c r="C9761" s="303" t="s">
        <v>58</v>
      </c>
      <c r="D9761" s="304">
        <v>167331.66</v>
      </c>
      <c r="E9761" s="305">
        <v>167331.66</v>
      </c>
    </row>
    <row r="9762" spans="1:5">
      <c r="A9762" s="303" t="s">
        <v>65122</v>
      </c>
      <c r="B9762" s="303" t="s">
        <v>65123</v>
      </c>
      <c r="C9762" s="303" t="s">
        <v>58</v>
      </c>
      <c r="D9762" s="304">
        <v>203801.39</v>
      </c>
      <c r="E9762" s="305">
        <v>203801.39</v>
      </c>
    </row>
    <row r="9763" spans="1:5">
      <c r="A9763" s="303" t="s">
        <v>65124</v>
      </c>
      <c r="B9763" s="303" t="s">
        <v>65125</v>
      </c>
      <c r="C9763" s="303" t="s">
        <v>58</v>
      </c>
      <c r="D9763" s="304">
        <v>235980.55</v>
      </c>
      <c r="E9763" s="305">
        <v>235980.55</v>
      </c>
    </row>
    <row r="9764" spans="1:5">
      <c r="A9764" s="303" t="s">
        <v>65126</v>
      </c>
      <c r="B9764" s="303" t="s">
        <v>65127</v>
      </c>
      <c r="C9764" s="303" t="s">
        <v>58</v>
      </c>
      <c r="D9764" s="304">
        <v>127043.35</v>
      </c>
      <c r="E9764" s="305">
        <v>127043.35</v>
      </c>
    </row>
    <row r="9765" spans="1:5">
      <c r="A9765" s="303" t="s">
        <v>65128</v>
      </c>
      <c r="B9765" s="303" t="s">
        <v>65129</v>
      </c>
      <c r="C9765" s="303" t="s">
        <v>58</v>
      </c>
      <c r="D9765" s="304">
        <v>123997.05</v>
      </c>
      <c r="E9765" s="305">
        <v>123997.05</v>
      </c>
    </row>
    <row r="9766" spans="1:5">
      <c r="A9766" s="303" t="s">
        <v>65130</v>
      </c>
      <c r="B9766" s="303" t="s">
        <v>65131</v>
      </c>
      <c r="C9766" s="303" t="s">
        <v>58</v>
      </c>
      <c r="D9766" s="304">
        <v>178186.76</v>
      </c>
      <c r="E9766" s="305">
        <v>178186.76</v>
      </c>
    </row>
    <row r="9767" spans="1:5">
      <c r="A9767" s="303" t="s">
        <v>65132</v>
      </c>
      <c r="B9767" s="303" t="s">
        <v>65133</v>
      </c>
      <c r="C9767" s="303" t="s">
        <v>58</v>
      </c>
      <c r="D9767" s="304">
        <v>203801.39</v>
      </c>
      <c r="E9767" s="305">
        <v>203801.39</v>
      </c>
    </row>
    <row r="9768" spans="1:5">
      <c r="A9768" s="303" t="s">
        <v>65134</v>
      </c>
      <c r="B9768" s="303" t="s">
        <v>65135</v>
      </c>
      <c r="C9768" s="303" t="s">
        <v>58</v>
      </c>
      <c r="D9768" s="304">
        <v>115845</v>
      </c>
      <c r="E9768" s="305">
        <v>115845</v>
      </c>
    </row>
    <row r="9769" spans="1:5">
      <c r="A9769" s="303" t="s">
        <v>65136</v>
      </c>
      <c r="B9769" s="303" t="s">
        <v>65137</v>
      </c>
      <c r="C9769" s="303" t="s">
        <v>58</v>
      </c>
      <c r="D9769" s="304">
        <v>96739.81</v>
      </c>
      <c r="E9769" s="305">
        <v>96739.81</v>
      </c>
    </row>
    <row r="9770" spans="1:5">
      <c r="A9770" s="303" t="s">
        <v>65138</v>
      </c>
      <c r="B9770" s="303" t="s">
        <v>65139</v>
      </c>
      <c r="C9770" s="303" t="s">
        <v>58</v>
      </c>
      <c r="D9770" s="304">
        <v>165822.85999999999</v>
      </c>
      <c r="E9770" s="305">
        <v>165822.85999999999</v>
      </c>
    </row>
    <row r="9771" spans="1:5">
      <c r="A9771" s="303" t="s">
        <v>65140</v>
      </c>
      <c r="B9771" s="303" t="s">
        <v>65141</v>
      </c>
      <c r="C9771" s="303" t="s">
        <v>58</v>
      </c>
      <c r="D9771" s="304">
        <v>147639.49</v>
      </c>
      <c r="E9771" s="305">
        <v>147639.49</v>
      </c>
    </row>
    <row r="9772" spans="1:5">
      <c r="A9772" s="303" t="s">
        <v>65142</v>
      </c>
      <c r="B9772" s="303" t="s">
        <v>65143</v>
      </c>
      <c r="C9772" s="303" t="s">
        <v>58</v>
      </c>
      <c r="D9772" s="304">
        <v>177490.95</v>
      </c>
      <c r="E9772" s="305">
        <v>177490.95</v>
      </c>
    </row>
    <row r="9773" spans="1:5">
      <c r="A9773" s="303" t="s">
        <v>65144</v>
      </c>
      <c r="B9773" s="303" t="s">
        <v>65145</v>
      </c>
      <c r="C9773" s="303" t="s">
        <v>58</v>
      </c>
      <c r="D9773" s="304">
        <v>104332.79</v>
      </c>
      <c r="E9773" s="305">
        <v>104332.79</v>
      </c>
    </row>
    <row r="9774" spans="1:5">
      <c r="A9774" s="303" t="s">
        <v>43006</v>
      </c>
      <c r="B9774" s="303" t="s">
        <v>65146</v>
      </c>
      <c r="C9774" s="303" t="s">
        <v>63</v>
      </c>
      <c r="D9774" s="304">
        <v>8.94</v>
      </c>
      <c r="E9774" s="305">
        <v>8.94</v>
      </c>
    </row>
    <row r="9775" spans="1:5">
      <c r="A9775" s="303" t="s">
        <v>43375</v>
      </c>
      <c r="B9775" s="303" t="s">
        <v>65147</v>
      </c>
      <c r="C9775" s="303" t="s">
        <v>63</v>
      </c>
      <c r="D9775" s="304">
        <v>5.34</v>
      </c>
      <c r="E9775" s="305">
        <v>5.34</v>
      </c>
    </row>
    <row r="9776" spans="1:5">
      <c r="A9776" s="303" t="s">
        <v>65148</v>
      </c>
      <c r="B9776" s="303" t="s">
        <v>65149</v>
      </c>
      <c r="C9776" s="303" t="s">
        <v>62046</v>
      </c>
      <c r="D9776" s="304">
        <v>231.91</v>
      </c>
      <c r="E9776" s="305">
        <v>231.91</v>
      </c>
    </row>
    <row r="9777" spans="1:5">
      <c r="A9777" s="303" t="s">
        <v>65150</v>
      </c>
      <c r="B9777" s="303" t="s">
        <v>65151</v>
      </c>
      <c r="C9777" s="303" t="s">
        <v>63</v>
      </c>
      <c r="D9777" s="304">
        <v>34.46</v>
      </c>
      <c r="E9777" s="305">
        <v>34.46</v>
      </c>
    </row>
    <row r="9778" spans="1:5">
      <c r="A9778" s="303" t="s">
        <v>65152</v>
      </c>
      <c r="B9778" s="303" t="s">
        <v>65153</v>
      </c>
      <c r="C9778" s="303" t="s">
        <v>62046</v>
      </c>
      <c r="D9778" s="304">
        <v>203.77</v>
      </c>
      <c r="E9778" s="305">
        <v>203.77</v>
      </c>
    </row>
    <row r="9779" spans="1:5">
      <c r="A9779" s="303" t="s">
        <v>65154</v>
      </c>
      <c r="B9779" s="303" t="s">
        <v>65155</v>
      </c>
      <c r="C9779" s="303" t="s">
        <v>62046</v>
      </c>
      <c r="D9779" s="304">
        <v>232.4</v>
      </c>
      <c r="E9779" s="305">
        <v>232.4</v>
      </c>
    </row>
    <row r="9780" spans="1:5">
      <c r="A9780" s="303" t="s">
        <v>65156</v>
      </c>
      <c r="B9780" s="303" t="s">
        <v>65157</v>
      </c>
      <c r="C9780" s="303" t="s">
        <v>58</v>
      </c>
      <c r="D9780" s="304">
        <v>2360.29</v>
      </c>
      <c r="E9780" s="305">
        <v>2360.29</v>
      </c>
    </row>
    <row r="9781" spans="1:5">
      <c r="A9781" s="303" t="s">
        <v>65158</v>
      </c>
      <c r="B9781" s="303" t="s">
        <v>65159</v>
      </c>
      <c r="C9781" s="303" t="s">
        <v>58</v>
      </c>
      <c r="D9781" s="304">
        <v>2694.53</v>
      </c>
      <c r="E9781" s="305">
        <v>2694.53</v>
      </c>
    </row>
    <row r="9782" spans="1:5">
      <c r="A9782" s="303" t="s">
        <v>65160</v>
      </c>
      <c r="B9782" s="303" t="s">
        <v>65161</v>
      </c>
      <c r="C9782" s="303" t="s">
        <v>58</v>
      </c>
      <c r="D9782" s="304">
        <v>4691.58</v>
      </c>
      <c r="E9782" s="305">
        <v>4691.58</v>
      </c>
    </row>
    <row r="9783" spans="1:5">
      <c r="A9783" s="303" t="s">
        <v>65162</v>
      </c>
      <c r="B9783" s="303" t="s">
        <v>65163</v>
      </c>
      <c r="C9783" s="303" t="s">
        <v>58</v>
      </c>
      <c r="D9783" s="304">
        <v>1258165.24</v>
      </c>
      <c r="E9783" s="305">
        <v>1258165.24</v>
      </c>
    </row>
    <row r="9784" spans="1:5">
      <c r="A9784" s="303" t="s">
        <v>65164</v>
      </c>
      <c r="B9784" s="303" t="s">
        <v>65165</v>
      </c>
      <c r="C9784" s="303" t="s">
        <v>58</v>
      </c>
      <c r="D9784" s="304">
        <v>2419548.54</v>
      </c>
      <c r="E9784" s="305">
        <v>2419548.54</v>
      </c>
    </row>
    <row r="9785" spans="1:5">
      <c r="A9785" s="303" t="s">
        <v>65166</v>
      </c>
      <c r="B9785" s="303" t="s">
        <v>65167</v>
      </c>
      <c r="C9785" s="303" t="s">
        <v>58</v>
      </c>
      <c r="D9785" s="304">
        <v>4113232.5</v>
      </c>
      <c r="E9785" s="305">
        <v>4113232.5</v>
      </c>
    </row>
    <row r="9786" spans="1:5">
      <c r="A9786" s="303" t="s">
        <v>65168</v>
      </c>
      <c r="B9786" s="303" t="s">
        <v>65169</v>
      </c>
      <c r="C9786" s="303" t="s">
        <v>58</v>
      </c>
      <c r="D9786" s="304">
        <v>252088.58</v>
      </c>
      <c r="E9786" s="305">
        <v>252088.58</v>
      </c>
    </row>
    <row r="9787" spans="1:5">
      <c r="A9787" s="303" t="s">
        <v>65170</v>
      </c>
      <c r="B9787" s="303" t="s">
        <v>65171</v>
      </c>
      <c r="C9787" s="303" t="s">
        <v>58</v>
      </c>
      <c r="D9787" s="304">
        <v>397058.59</v>
      </c>
      <c r="E9787" s="305">
        <v>397058.59</v>
      </c>
    </row>
    <row r="9788" spans="1:5">
      <c r="A9788" s="303" t="s">
        <v>65172</v>
      </c>
      <c r="B9788" s="303" t="s">
        <v>65173</v>
      </c>
      <c r="C9788" s="303" t="s">
        <v>58</v>
      </c>
      <c r="D9788" s="304">
        <v>1470425.78</v>
      </c>
      <c r="E9788" s="305">
        <v>1470425.78</v>
      </c>
    </row>
    <row r="9789" spans="1:5">
      <c r="A9789" s="303" t="s">
        <v>38340</v>
      </c>
      <c r="B9789" s="303" t="s">
        <v>65174</v>
      </c>
      <c r="C9789" s="303" t="s">
        <v>58</v>
      </c>
      <c r="D9789" s="304">
        <v>99264.639999999999</v>
      </c>
      <c r="E9789" s="305">
        <v>99264.639999999999</v>
      </c>
    </row>
    <row r="9790" spans="1:5">
      <c r="A9790" s="303" t="s">
        <v>44786</v>
      </c>
      <c r="B9790" s="303" t="s">
        <v>65175</v>
      </c>
      <c r="C9790" s="303" t="s">
        <v>58</v>
      </c>
      <c r="D9790" s="304">
        <v>139625</v>
      </c>
      <c r="E9790" s="305">
        <v>139625</v>
      </c>
    </row>
    <row r="9791" spans="1:5">
      <c r="A9791" s="303" t="s">
        <v>44790</v>
      </c>
      <c r="B9791" s="303" t="s">
        <v>65176</v>
      </c>
      <c r="C9791" s="303" t="s">
        <v>58</v>
      </c>
      <c r="D9791" s="304">
        <v>326373.43</v>
      </c>
      <c r="E9791" s="305">
        <v>326373.43</v>
      </c>
    </row>
    <row r="9792" spans="1:5">
      <c r="A9792" s="303" t="s">
        <v>37071</v>
      </c>
      <c r="B9792" s="303" t="s">
        <v>65177</v>
      </c>
      <c r="C9792" s="303" t="s">
        <v>58</v>
      </c>
      <c r="D9792" s="304">
        <v>80.010000000000005</v>
      </c>
      <c r="E9792" s="305">
        <v>80.010000000000005</v>
      </c>
    </row>
    <row r="9793" spans="1:5">
      <c r="A9793" s="303" t="s">
        <v>65178</v>
      </c>
      <c r="B9793" s="303" t="s">
        <v>65179</v>
      </c>
      <c r="C9793" s="303" t="s">
        <v>58</v>
      </c>
      <c r="D9793" s="304">
        <v>33.979999999999997</v>
      </c>
      <c r="E9793" s="305">
        <v>33.979999999999997</v>
      </c>
    </row>
    <row r="9794" spans="1:5">
      <c r="A9794" s="303" t="s">
        <v>44070</v>
      </c>
      <c r="B9794" s="303" t="s">
        <v>65180</v>
      </c>
      <c r="C9794" s="303" t="s">
        <v>58</v>
      </c>
      <c r="D9794" s="304">
        <v>83.57</v>
      </c>
      <c r="E9794" s="305">
        <v>83.57</v>
      </c>
    </row>
    <row r="9795" spans="1:5">
      <c r="A9795" s="303" t="s">
        <v>65181</v>
      </c>
      <c r="B9795" s="303" t="s">
        <v>65182</v>
      </c>
      <c r="C9795" s="303" t="s">
        <v>58</v>
      </c>
      <c r="D9795" s="304">
        <v>58.5</v>
      </c>
      <c r="E9795" s="305">
        <v>58.5</v>
      </c>
    </row>
    <row r="9796" spans="1:5">
      <c r="A9796" s="303" t="s">
        <v>44181</v>
      </c>
      <c r="B9796" s="303" t="s">
        <v>65183</v>
      </c>
      <c r="C9796" s="303" t="s">
        <v>58</v>
      </c>
      <c r="D9796" s="304">
        <v>56.48</v>
      </c>
      <c r="E9796" s="305">
        <v>56.48</v>
      </c>
    </row>
    <row r="9797" spans="1:5">
      <c r="A9797" s="303" t="s">
        <v>39738</v>
      </c>
      <c r="B9797" s="303" t="s">
        <v>65184</v>
      </c>
      <c r="C9797" s="303" t="s">
        <v>58</v>
      </c>
      <c r="D9797" s="304">
        <v>65.569999999999993</v>
      </c>
      <c r="E9797" s="305">
        <v>65.569999999999993</v>
      </c>
    </row>
    <row r="9798" spans="1:5">
      <c r="A9798" s="303" t="s">
        <v>38608</v>
      </c>
      <c r="B9798" s="303" t="s">
        <v>65185</v>
      </c>
      <c r="C9798" s="303" t="s">
        <v>63643</v>
      </c>
      <c r="D9798" s="304">
        <v>2.61</v>
      </c>
      <c r="E9798" s="305">
        <v>2.61</v>
      </c>
    </row>
    <row r="9799" spans="1:5">
      <c r="A9799" s="303" t="s">
        <v>65186</v>
      </c>
      <c r="B9799" s="303" t="s">
        <v>65187</v>
      </c>
      <c r="C9799" s="303" t="s">
        <v>58</v>
      </c>
      <c r="D9799" s="304">
        <v>2.64</v>
      </c>
      <c r="E9799" s="305">
        <v>2.64</v>
      </c>
    </row>
    <row r="9800" spans="1:5">
      <c r="A9800" s="303" t="s">
        <v>35074</v>
      </c>
      <c r="B9800" s="303" t="s">
        <v>65188</v>
      </c>
      <c r="C9800" s="303" t="s">
        <v>63643</v>
      </c>
      <c r="D9800" s="304">
        <v>3.78</v>
      </c>
      <c r="E9800" s="305">
        <v>3.78</v>
      </c>
    </row>
    <row r="9801" spans="1:5">
      <c r="A9801" s="303" t="s">
        <v>35080</v>
      </c>
      <c r="B9801" s="303" t="s">
        <v>65189</v>
      </c>
      <c r="C9801" s="303" t="s">
        <v>58</v>
      </c>
      <c r="D9801" s="304">
        <v>4.3099999999999996</v>
      </c>
      <c r="E9801" s="305">
        <v>4.3099999999999996</v>
      </c>
    </row>
    <row r="9802" spans="1:5">
      <c r="A9802" s="303" t="s">
        <v>35076</v>
      </c>
      <c r="B9802" s="303" t="s">
        <v>65190</v>
      </c>
      <c r="C9802" s="303" t="s">
        <v>63643</v>
      </c>
      <c r="D9802" s="304">
        <v>5.05</v>
      </c>
      <c r="E9802" s="305">
        <v>5.05</v>
      </c>
    </row>
    <row r="9803" spans="1:5">
      <c r="A9803" s="303" t="s">
        <v>38478</v>
      </c>
      <c r="B9803" s="303" t="s">
        <v>65191</v>
      </c>
      <c r="C9803" s="303" t="s">
        <v>58</v>
      </c>
      <c r="D9803" s="304">
        <v>5920</v>
      </c>
      <c r="E9803" s="305">
        <v>5920</v>
      </c>
    </row>
    <row r="9804" spans="1:5">
      <c r="A9804" s="303" t="s">
        <v>38480</v>
      </c>
      <c r="B9804" s="303" t="s">
        <v>65192</v>
      </c>
      <c r="C9804" s="303" t="s">
        <v>58</v>
      </c>
      <c r="D9804" s="304">
        <v>5362.18</v>
      </c>
      <c r="E9804" s="305">
        <v>5362.18</v>
      </c>
    </row>
    <row r="9805" spans="1:5">
      <c r="A9805" s="303" t="s">
        <v>38482</v>
      </c>
      <c r="B9805" s="303" t="s">
        <v>65193</v>
      </c>
      <c r="C9805" s="303" t="s">
        <v>58</v>
      </c>
      <c r="D9805" s="304">
        <v>3169.28</v>
      </c>
      <c r="E9805" s="305">
        <v>3169.28</v>
      </c>
    </row>
    <row r="9806" spans="1:5">
      <c r="A9806" s="303" t="s">
        <v>38484</v>
      </c>
      <c r="B9806" s="303" t="s">
        <v>65194</v>
      </c>
      <c r="C9806" s="303" t="s">
        <v>58</v>
      </c>
      <c r="D9806" s="304">
        <v>3337.87</v>
      </c>
      <c r="E9806" s="305">
        <v>3337.87</v>
      </c>
    </row>
    <row r="9807" spans="1:5">
      <c r="A9807" s="303" t="s">
        <v>65195</v>
      </c>
      <c r="B9807" s="303" t="s">
        <v>65196</v>
      </c>
      <c r="C9807" s="303" t="s">
        <v>58</v>
      </c>
      <c r="D9807" s="304">
        <v>342998.8</v>
      </c>
      <c r="E9807" s="305">
        <v>342998.8</v>
      </c>
    </row>
    <row r="9808" spans="1:5">
      <c r="A9808" s="303" t="s">
        <v>65197</v>
      </c>
      <c r="B9808" s="303" t="s">
        <v>65198</v>
      </c>
      <c r="C9808" s="303" t="s">
        <v>58</v>
      </c>
      <c r="D9808" s="304">
        <v>364896.09</v>
      </c>
      <c r="E9808" s="305">
        <v>364896.09</v>
      </c>
    </row>
    <row r="9809" spans="1:5">
      <c r="A9809" s="303" t="s">
        <v>65199</v>
      </c>
      <c r="B9809" s="303" t="s">
        <v>65200</v>
      </c>
      <c r="C9809" s="303" t="s">
        <v>58</v>
      </c>
      <c r="D9809" s="304">
        <v>1964.78</v>
      </c>
      <c r="E9809" s="305">
        <v>1964.78</v>
      </c>
    </row>
    <row r="9810" spans="1:5">
      <c r="A9810" s="303" t="s">
        <v>65201</v>
      </c>
      <c r="B9810" s="303" t="s">
        <v>65202</v>
      </c>
      <c r="C9810" s="303" t="s">
        <v>58</v>
      </c>
      <c r="D9810" s="304">
        <v>1182.2</v>
      </c>
      <c r="E9810" s="305">
        <v>1182.2</v>
      </c>
    </row>
    <row r="9811" spans="1:5">
      <c r="A9811" s="303" t="s">
        <v>40352</v>
      </c>
      <c r="B9811" s="303" t="s">
        <v>65203</v>
      </c>
      <c r="C9811" s="303" t="s">
        <v>58</v>
      </c>
      <c r="D9811" s="304">
        <v>865.83</v>
      </c>
      <c r="E9811" s="305">
        <v>865.83</v>
      </c>
    </row>
    <row r="9812" spans="1:5">
      <c r="A9812" s="303" t="s">
        <v>65204</v>
      </c>
      <c r="B9812" s="303" t="s">
        <v>65205</v>
      </c>
      <c r="C9812" s="303" t="s">
        <v>58</v>
      </c>
      <c r="D9812" s="304">
        <v>2764.02</v>
      </c>
      <c r="E9812" s="305">
        <v>2764.02</v>
      </c>
    </row>
    <row r="9813" spans="1:5">
      <c r="A9813" s="303" t="s">
        <v>65206</v>
      </c>
      <c r="B9813" s="303" t="s">
        <v>65207</v>
      </c>
      <c r="C9813" s="303" t="s">
        <v>58</v>
      </c>
      <c r="D9813" s="304">
        <v>226.45</v>
      </c>
      <c r="E9813" s="305">
        <v>226.45</v>
      </c>
    </row>
    <row r="9814" spans="1:5">
      <c r="A9814" s="303" t="s">
        <v>65208</v>
      </c>
      <c r="B9814" s="303" t="s">
        <v>65209</v>
      </c>
      <c r="C9814" s="303" t="s">
        <v>58</v>
      </c>
      <c r="D9814" s="304">
        <v>243.1</v>
      </c>
      <c r="E9814" s="305">
        <v>243.1</v>
      </c>
    </row>
    <row r="9815" spans="1:5">
      <c r="A9815" s="303" t="s">
        <v>40350</v>
      </c>
      <c r="B9815" s="303" t="s">
        <v>65210</v>
      </c>
      <c r="C9815" s="303" t="s">
        <v>58</v>
      </c>
      <c r="D9815" s="304">
        <v>299.70999999999998</v>
      </c>
      <c r="E9815" s="305">
        <v>299.70999999999998</v>
      </c>
    </row>
    <row r="9816" spans="1:5">
      <c r="A9816" s="303" t="s">
        <v>40354</v>
      </c>
      <c r="B9816" s="303" t="s">
        <v>65211</v>
      </c>
      <c r="C9816" s="303" t="s">
        <v>58</v>
      </c>
      <c r="D9816" s="304">
        <v>4462.3900000000003</v>
      </c>
      <c r="E9816" s="305">
        <v>4462.3900000000003</v>
      </c>
    </row>
    <row r="9817" spans="1:5">
      <c r="A9817" s="303" t="s">
        <v>40356</v>
      </c>
      <c r="B9817" s="303" t="s">
        <v>65212</v>
      </c>
      <c r="C9817" s="303" t="s">
        <v>58</v>
      </c>
      <c r="D9817" s="304">
        <v>5827.75</v>
      </c>
      <c r="E9817" s="305">
        <v>5827.75</v>
      </c>
    </row>
    <row r="9818" spans="1:5">
      <c r="A9818" s="303" t="s">
        <v>44016</v>
      </c>
      <c r="B9818" s="303" t="s">
        <v>65213</v>
      </c>
      <c r="C9818" s="303" t="s">
        <v>58</v>
      </c>
      <c r="D9818" s="304">
        <v>92.1</v>
      </c>
      <c r="E9818" s="305">
        <v>92.1</v>
      </c>
    </row>
    <row r="9819" spans="1:5">
      <c r="A9819" s="303" t="s">
        <v>44010</v>
      </c>
      <c r="B9819" s="303" t="s">
        <v>65214</v>
      </c>
      <c r="C9819" s="303" t="s">
        <v>58</v>
      </c>
      <c r="D9819" s="304">
        <v>47.78</v>
      </c>
      <c r="E9819" s="305">
        <v>47.78</v>
      </c>
    </row>
    <row r="9820" spans="1:5">
      <c r="A9820" s="303" t="s">
        <v>44013</v>
      </c>
      <c r="B9820" s="303" t="s">
        <v>65215</v>
      </c>
      <c r="C9820" s="303" t="s">
        <v>58</v>
      </c>
      <c r="D9820" s="304">
        <v>53.77</v>
      </c>
      <c r="E9820" s="305">
        <v>53.77</v>
      </c>
    </row>
    <row r="9821" spans="1:5">
      <c r="A9821" s="303" t="s">
        <v>65216</v>
      </c>
      <c r="B9821" s="303" t="s">
        <v>65217</v>
      </c>
      <c r="C9821" s="303" t="s">
        <v>99</v>
      </c>
      <c r="D9821" s="304">
        <v>27.69</v>
      </c>
      <c r="E9821" s="305">
        <v>23.92</v>
      </c>
    </row>
    <row r="9822" spans="1:5">
      <c r="A9822" s="303" t="s">
        <v>65218</v>
      </c>
      <c r="B9822" s="303" t="s">
        <v>65219</v>
      </c>
      <c r="C9822" s="303" t="s">
        <v>3253</v>
      </c>
      <c r="D9822" s="304">
        <v>4864.47</v>
      </c>
      <c r="E9822" s="305">
        <v>4199.8900000000003</v>
      </c>
    </row>
    <row r="9823" spans="1:5">
      <c r="A9823" s="303" t="s">
        <v>65220</v>
      </c>
      <c r="B9823" s="303" t="s">
        <v>65221</v>
      </c>
      <c r="C9823" s="303" t="s">
        <v>121</v>
      </c>
      <c r="D9823" s="304">
        <v>19.09</v>
      </c>
      <c r="E9823" s="305">
        <v>19.09</v>
      </c>
    </row>
    <row r="9824" spans="1:5">
      <c r="A9824" s="303" t="s">
        <v>65222</v>
      </c>
      <c r="B9824" s="303" t="s">
        <v>65223</v>
      </c>
      <c r="C9824" s="303" t="s">
        <v>21217</v>
      </c>
      <c r="D9824" s="304">
        <v>28.17</v>
      </c>
      <c r="E9824" s="305">
        <v>28.17</v>
      </c>
    </row>
    <row r="9825" spans="1:5">
      <c r="A9825" s="303" t="s">
        <v>65224</v>
      </c>
      <c r="B9825" s="303" t="s">
        <v>65225</v>
      </c>
      <c r="C9825" s="303" t="s">
        <v>21217</v>
      </c>
      <c r="D9825" s="304">
        <v>27.29</v>
      </c>
      <c r="E9825" s="305">
        <v>27.29</v>
      </c>
    </row>
    <row r="9826" spans="1:5">
      <c r="A9826" s="303" t="s">
        <v>65226</v>
      </c>
      <c r="B9826" s="303" t="s">
        <v>65227</v>
      </c>
      <c r="C9826" s="303" t="s">
        <v>3253</v>
      </c>
      <c r="D9826" s="304">
        <v>6794.08</v>
      </c>
      <c r="E9826" s="305">
        <v>5865.88</v>
      </c>
    </row>
    <row r="9827" spans="1:5">
      <c r="A9827" s="303" t="s">
        <v>65228</v>
      </c>
      <c r="B9827" s="303" t="s">
        <v>65229</v>
      </c>
      <c r="C9827" s="303" t="s">
        <v>99</v>
      </c>
      <c r="D9827" s="304">
        <v>38.69</v>
      </c>
      <c r="E9827" s="305">
        <v>33.409999999999997</v>
      </c>
    </row>
    <row r="9828" spans="1:5">
      <c r="A9828" s="303" t="s">
        <v>65230</v>
      </c>
      <c r="B9828" s="303" t="s">
        <v>65231</v>
      </c>
      <c r="C9828" s="303" t="s">
        <v>58</v>
      </c>
      <c r="D9828" s="304">
        <v>16.04</v>
      </c>
      <c r="E9828" s="305">
        <v>16.04</v>
      </c>
    </row>
    <row r="9829" spans="1:5">
      <c r="A9829" s="303" t="s">
        <v>65232</v>
      </c>
      <c r="B9829" s="303" t="s">
        <v>65233</v>
      </c>
      <c r="C9829" s="303" t="s">
        <v>58</v>
      </c>
      <c r="D9829" s="304">
        <v>17.940000000000001</v>
      </c>
      <c r="E9829" s="305">
        <v>17.940000000000001</v>
      </c>
    </row>
    <row r="9830" spans="1:5">
      <c r="A9830" s="303" t="s">
        <v>65234</v>
      </c>
      <c r="B9830" s="303" t="s">
        <v>65235</v>
      </c>
      <c r="C9830" s="303" t="s">
        <v>58</v>
      </c>
      <c r="D9830" s="304">
        <v>17.13</v>
      </c>
      <c r="E9830" s="305">
        <v>17.13</v>
      </c>
    </row>
    <row r="9831" spans="1:5">
      <c r="A9831" s="303" t="s">
        <v>65236</v>
      </c>
      <c r="B9831" s="303" t="s">
        <v>65237</v>
      </c>
      <c r="C9831" s="303" t="s">
        <v>58</v>
      </c>
      <c r="D9831" s="304">
        <v>25.45</v>
      </c>
      <c r="E9831" s="305">
        <v>25.45</v>
      </c>
    </row>
    <row r="9832" spans="1:5">
      <c r="A9832" s="303" t="s">
        <v>65238</v>
      </c>
      <c r="B9832" s="303" t="s">
        <v>65239</v>
      </c>
      <c r="C9832" s="303" t="s">
        <v>58</v>
      </c>
      <c r="D9832" s="304">
        <v>14.85</v>
      </c>
      <c r="E9832" s="305">
        <v>14.85</v>
      </c>
    </row>
    <row r="9833" spans="1:5">
      <c r="A9833" s="303" t="s">
        <v>65240</v>
      </c>
      <c r="B9833" s="303" t="s">
        <v>65241</v>
      </c>
      <c r="C9833" s="303" t="s">
        <v>58</v>
      </c>
      <c r="D9833" s="304">
        <v>8.06</v>
      </c>
      <c r="E9833" s="305">
        <v>8.06</v>
      </c>
    </row>
    <row r="9834" spans="1:5">
      <c r="A9834" s="303" t="s">
        <v>65242</v>
      </c>
      <c r="B9834" s="303" t="s">
        <v>65243</v>
      </c>
      <c r="C9834" s="303" t="s">
        <v>58</v>
      </c>
      <c r="D9834" s="304">
        <v>8.65</v>
      </c>
      <c r="E9834" s="305">
        <v>8.65</v>
      </c>
    </row>
    <row r="9835" spans="1:5">
      <c r="A9835" s="303" t="s">
        <v>65244</v>
      </c>
      <c r="B9835" s="303" t="s">
        <v>65245</v>
      </c>
      <c r="C9835" s="303" t="s">
        <v>58</v>
      </c>
      <c r="D9835" s="304">
        <v>25.78</v>
      </c>
      <c r="E9835" s="305">
        <v>25.78</v>
      </c>
    </row>
    <row r="9836" spans="1:5">
      <c r="A9836" s="303" t="s">
        <v>65246</v>
      </c>
      <c r="B9836" s="303" t="s">
        <v>65247</v>
      </c>
      <c r="C9836" s="303" t="s">
        <v>58</v>
      </c>
      <c r="D9836" s="304">
        <v>14.1</v>
      </c>
      <c r="E9836" s="305">
        <v>14.1</v>
      </c>
    </row>
    <row r="9837" spans="1:5">
      <c r="A9837" s="303" t="s">
        <v>65248</v>
      </c>
      <c r="B9837" s="303" t="s">
        <v>65249</v>
      </c>
      <c r="C9837" s="303" t="s">
        <v>58</v>
      </c>
      <c r="D9837" s="304">
        <v>13.78</v>
      </c>
      <c r="E9837" s="305">
        <v>13.78</v>
      </c>
    </row>
    <row r="9838" spans="1:5">
      <c r="A9838" s="303" t="s">
        <v>65250</v>
      </c>
      <c r="B9838" s="303" t="s">
        <v>65251</v>
      </c>
      <c r="C9838" s="303" t="s">
        <v>58</v>
      </c>
      <c r="D9838" s="304">
        <v>20.99</v>
      </c>
      <c r="E9838" s="305">
        <v>20.99</v>
      </c>
    </row>
    <row r="9839" spans="1:5">
      <c r="A9839" s="303" t="s">
        <v>65252</v>
      </c>
      <c r="B9839" s="303" t="s">
        <v>65253</v>
      </c>
      <c r="C9839" s="303" t="s">
        <v>58</v>
      </c>
      <c r="D9839" s="304">
        <v>6.19</v>
      </c>
      <c r="E9839" s="305">
        <v>6.19</v>
      </c>
    </row>
    <row r="9840" spans="1:5">
      <c r="A9840" s="303" t="s">
        <v>65254</v>
      </c>
      <c r="B9840" s="303" t="s">
        <v>65255</v>
      </c>
      <c r="C9840" s="303" t="s">
        <v>58</v>
      </c>
      <c r="D9840" s="304">
        <v>6.35</v>
      </c>
      <c r="E9840" s="305">
        <v>6.35</v>
      </c>
    </row>
    <row r="9841" spans="1:5">
      <c r="A9841" s="303" t="s">
        <v>39966</v>
      </c>
      <c r="B9841" s="303" t="s">
        <v>65256</v>
      </c>
      <c r="C9841" s="303" t="s">
        <v>58</v>
      </c>
      <c r="D9841" s="304">
        <v>8.49</v>
      </c>
      <c r="E9841" s="305">
        <v>8.49</v>
      </c>
    </row>
    <row r="9842" spans="1:5">
      <c r="A9842" s="303" t="s">
        <v>39968</v>
      </c>
      <c r="B9842" s="303" t="s">
        <v>65257</v>
      </c>
      <c r="C9842" s="303" t="s">
        <v>58</v>
      </c>
      <c r="D9842" s="304">
        <v>11.23</v>
      </c>
      <c r="E9842" s="305">
        <v>11.23</v>
      </c>
    </row>
    <row r="9843" spans="1:5">
      <c r="A9843" s="303" t="s">
        <v>65258</v>
      </c>
      <c r="B9843" s="303" t="s">
        <v>65259</v>
      </c>
      <c r="C9843" s="303" t="s">
        <v>58</v>
      </c>
      <c r="D9843" s="304">
        <v>21.87</v>
      </c>
      <c r="E9843" s="305">
        <v>21.87</v>
      </c>
    </row>
    <row r="9844" spans="1:5">
      <c r="A9844" s="303" t="s">
        <v>65260</v>
      </c>
      <c r="B9844" s="303" t="s">
        <v>65261</v>
      </c>
      <c r="C9844" s="303" t="s">
        <v>58</v>
      </c>
      <c r="D9844" s="304">
        <v>15.07</v>
      </c>
      <c r="E9844" s="305">
        <v>15.07</v>
      </c>
    </row>
    <row r="9845" spans="1:5">
      <c r="A9845" s="303" t="s">
        <v>65262</v>
      </c>
      <c r="B9845" s="303" t="s">
        <v>65263</v>
      </c>
      <c r="C9845" s="303" t="s">
        <v>58</v>
      </c>
      <c r="D9845" s="304">
        <v>22.91</v>
      </c>
      <c r="E9845" s="305">
        <v>22.91</v>
      </c>
    </row>
    <row r="9846" spans="1:5">
      <c r="A9846" s="303" t="s">
        <v>65264</v>
      </c>
      <c r="B9846" s="303" t="s">
        <v>65265</v>
      </c>
      <c r="C9846" s="303" t="s">
        <v>58</v>
      </c>
      <c r="D9846" s="304">
        <v>19.670000000000002</v>
      </c>
      <c r="E9846" s="305">
        <v>19.670000000000002</v>
      </c>
    </row>
    <row r="9847" spans="1:5">
      <c r="A9847" s="303" t="s">
        <v>65266</v>
      </c>
      <c r="B9847" s="303" t="s">
        <v>65267</v>
      </c>
      <c r="C9847" s="303" t="s">
        <v>58</v>
      </c>
      <c r="D9847" s="304">
        <v>18.899999999999999</v>
      </c>
      <c r="E9847" s="305">
        <v>18.899999999999999</v>
      </c>
    </row>
    <row r="9848" spans="1:5">
      <c r="A9848" s="303" t="s">
        <v>65268</v>
      </c>
      <c r="B9848" s="303" t="s">
        <v>65269</v>
      </c>
      <c r="C9848" s="303" t="s">
        <v>58</v>
      </c>
      <c r="D9848" s="304">
        <v>13.05</v>
      </c>
      <c r="E9848" s="305">
        <v>13.05</v>
      </c>
    </row>
    <row r="9849" spans="1:5">
      <c r="A9849" s="303" t="s">
        <v>65270</v>
      </c>
      <c r="B9849" s="303" t="s">
        <v>65271</v>
      </c>
      <c r="C9849" s="303" t="s">
        <v>58</v>
      </c>
      <c r="D9849" s="304">
        <v>15.6</v>
      </c>
      <c r="E9849" s="305">
        <v>15.6</v>
      </c>
    </row>
    <row r="9850" spans="1:5">
      <c r="A9850" s="303" t="s">
        <v>65272</v>
      </c>
      <c r="B9850" s="303" t="s">
        <v>65273</v>
      </c>
      <c r="C9850" s="303" t="s">
        <v>58</v>
      </c>
      <c r="D9850" s="304">
        <v>1100</v>
      </c>
      <c r="E9850" s="305">
        <v>1100</v>
      </c>
    </row>
    <row r="9851" spans="1:5">
      <c r="A9851" s="303" t="s">
        <v>43488</v>
      </c>
      <c r="B9851" s="303" t="s">
        <v>65274</v>
      </c>
      <c r="C9851" s="303" t="s">
        <v>58</v>
      </c>
      <c r="D9851" s="304">
        <v>98.95</v>
      </c>
      <c r="E9851" s="305">
        <v>98.95</v>
      </c>
    </row>
    <row r="9852" spans="1:5">
      <c r="A9852" s="303" t="s">
        <v>44025</v>
      </c>
      <c r="B9852" s="303" t="s">
        <v>65275</v>
      </c>
      <c r="C9852" s="303" t="s">
        <v>58</v>
      </c>
      <c r="D9852" s="304">
        <v>522.36</v>
      </c>
      <c r="E9852" s="305">
        <v>522.36</v>
      </c>
    </row>
    <row r="9853" spans="1:5">
      <c r="A9853" s="303" t="s">
        <v>44022</v>
      </c>
      <c r="B9853" s="303" t="s">
        <v>65276</v>
      </c>
      <c r="C9853" s="303" t="s">
        <v>58</v>
      </c>
      <c r="D9853" s="304">
        <v>889.38</v>
      </c>
      <c r="E9853" s="305">
        <v>889.38</v>
      </c>
    </row>
    <row r="9854" spans="1:5">
      <c r="A9854" s="303" t="s">
        <v>65277</v>
      </c>
      <c r="B9854" s="303" t="s">
        <v>65278</v>
      </c>
      <c r="C9854" s="303" t="s">
        <v>58</v>
      </c>
      <c r="D9854" s="304">
        <v>30.29</v>
      </c>
      <c r="E9854" s="305">
        <v>30.29</v>
      </c>
    </row>
    <row r="9855" spans="1:5">
      <c r="A9855" s="303" t="s">
        <v>65279</v>
      </c>
      <c r="B9855" s="303" t="s">
        <v>65280</v>
      </c>
      <c r="C9855" s="303" t="s">
        <v>58</v>
      </c>
      <c r="D9855" s="304">
        <v>127.78</v>
      </c>
      <c r="E9855" s="305">
        <v>127.78</v>
      </c>
    </row>
    <row r="9856" spans="1:5">
      <c r="A9856" s="303" t="s">
        <v>43455</v>
      </c>
      <c r="B9856" s="303" t="s">
        <v>65281</v>
      </c>
      <c r="C9856" s="303" t="s">
        <v>58</v>
      </c>
      <c r="D9856" s="304">
        <v>6.07</v>
      </c>
      <c r="E9856" s="305">
        <v>6.07</v>
      </c>
    </row>
    <row r="9857" spans="1:5">
      <c r="A9857" s="303" t="s">
        <v>65282</v>
      </c>
      <c r="B9857" s="303" t="s">
        <v>65283</v>
      </c>
      <c r="C9857" s="303" t="s">
        <v>58</v>
      </c>
      <c r="D9857" s="304">
        <v>348.79</v>
      </c>
      <c r="E9857" s="305">
        <v>348.79</v>
      </c>
    </row>
    <row r="9858" spans="1:5">
      <c r="A9858" s="303" t="s">
        <v>43888</v>
      </c>
      <c r="B9858" s="303" t="s">
        <v>65284</v>
      </c>
      <c r="C9858" s="303" t="s">
        <v>16</v>
      </c>
      <c r="D9858" s="304">
        <v>968.87</v>
      </c>
      <c r="E9858" s="305">
        <v>968.87</v>
      </c>
    </row>
    <row r="9859" spans="1:5">
      <c r="A9859" s="303" t="s">
        <v>38814</v>
      </c>
      <c r="B9859" s="303" t="s">
        <v>65285</v>
      </c>
      <c r="C9859" s="303" t="s">
        <v>58</v>
      </c>
      <c r="D9859" s="304">
        <v>171.25</v>
      </c>
      <c r="E9859" s="305">
        <v>171.25</v>
      </c>
    </row>
    <row r="9860" spans="1:5">
      <c r="A9860" s="303" t="s">
        <v>65286</v>
      </c>
      <c r="B9860" s="303" t="s">
        <v>65287</v>
      </c>
      <c r="C9860" s="303" t="s">
        <v>58</v>
      </c>
      <c r="D9860" s="304">
        <v>242.64</v>
      </c>
      <c r="E9860" s="305">
        <v>242.64</v>
      </c>
    </row>
    <row r="9861" spans="1:5">
      <c r="A9861" s="303" t="s">
        <v>43840</v>
      </c>
      <c r="B9861" s="303" t="s">
        <v>65288</v>
      </c>
      <c r="C9861" s="303" t="s">
        <v>16</v>
      </c>
      <c r="D9861" s="304">
        <v>1437.16</v>
      </c>
      <c r="E9861" s="305">
        <v>1437.16</v>
      </c>
    </row>
    <row r="9862" spans="1:5">
      <c r="A9862" s="303" t="s">
        <v>43843</v>
      </c>
      <c r="B9862" s="303" t="s">
        <v>65289</v>
      </c>
      <c r="C9862" s="303" t="s">
        <v>16</v>
      </c>
      <c r="D9862" s="304">
        <v>821.11</v>
      </c>
      <c r="E9862" s="305">
        <v>821.11</v>
      </c>
    </row>
    <row r="9863" spans="1:5">
      <c r="A9863" s="303" t="s">
        <v>38832</v>
      </c>
      <c r="B9863" s="303" t="s">
        <v>65290</v>
      </c>
      <c r="C9863" s="303" t="s">
        <v>58</v>
      </c>
      <c r="D9863" s="304">
        <v>945.78</v>
      </c>
      <c r="E9863" s="305">
        <v>945.78</v>
      </c>
    </row>
    <row r="9864" spans="1:5">
      <c r="A9864" s="303" t="s">
        <v>65291</v>
      </c>
      <c r="B9864" s="303" t="s">
        <v>65292</v>
      </c>
      <c r="C9864" s="303" t="s">
        <v>58</v>
      </c>
      <c r="D9864" s="304">
        <v>843.94</v>
      </c>
      <c r="E9864" s="305">
        <v>843.94</v>
      </c>
    </row>
    <row r="9865" spans="1:5">
      <c r="A9865" s="303" t="s">
        <v>65293</v>
      </c>
      <c r="B9865" s="303" t="s">
        <v>65294</v>
      </c>
      <c r="C9865" s="303" t="s">
        <v>58</v>
      </c>
      <c r="D9865" s="304">
        <v>469.95</v>
      </c>
      <c r="E9865" s="305">
        <v>469.95</v>
      </c>
    </row>
    <row r="9866" spans="1:5">
      <c r="A9866" s="303" t="s">
        <v>65295</v>
      </c>
      <c r="B9866" s="303" t="s">
        <v>65296</v>
      </c>
      <c r="C9866" s="303" t="s">
        <v>58</v>
      </c>
      <c r="D9866" s="304">
        <v>605.69000000000005</v>
      </c>
      <c r="E9866" s="305">
        <v>605.69000000000005</v>
      </c>
    </row>
    <row r="9867" spans="1:5">
      <c r="A9867" s="303" t="s">
        <v>65297</v>
      </c>
      <c r="B9867" s="303" t="s">
        <v>65298</v>
      </c>
      <c r="C9867" s="303" t="s">
        <v>58</v>
      </c>
      <c r="D9867" s="304">
        <v>733.35</v>
      </c>
      <c r="E9867" s="305">
        <v>733.35</v>
      </c>
    </row>
    <row r="9868" spans="1:5">
      <c r="A9868" s="303" t="s">
        <v>65299</v>
      </c>
      <c r="B9868" s="303" t="s">
        <v>65300</v>
      </c>
      <c r="C9868" s="303" t="s">
        <v>58</v>
      </c>
      <c r="D9868" s="304">
        <v>796.16</v>
      </c>
      <c r="E9868" s="305">
        <v>796.16</v>
      </c>
    </row>
    <row r="9869" spans="1:5">
      <c r="A9869" s="303" t="s">
        <v>65301</v>
      </c>
      <c r="B9869" s="303" t="s">
        <v>65302</v>
      </c>
      <c r="C9869" s="303" t="s">
        <v>16</v>
      </c>
      <c r="D9869" s="304">
        <v>1370.82</v>
      </c>
      <c r="E9869" s="305">
        <v>1370.82</v>
      </c>
    </row>
    <row r="9870" spans="1:5">
      <c r="A9870" s="303" t="s">
        <v>65303</v>
      </c>
      <c r="B9870" s="303" t="s">
        <v>65304</v>
      </c>
      <c r="C9870" s="303" t="s">
        <v>16</v>
      </c>
      <c r="D9870" s="304">
        <v>1737.35</v>
      </c>
      <c r="E9870" s="305">
        <v>1737.35</v>
      </c>
    </row>
    <row r="9871" spans="1:5">
      <c r="A9871" s="303" t="s">
        <v>65305</v>
      </c>
      <c r="B9871" s="303" t="s">
        <v>65306</v>
      </c>
      <c r="C9871" s="303" t="s">
        <v>16</v>
      </c>
      <c r="D9871" s="304">
        <v>1068.17</v>
      </c>
      <c r="E9871" s="305">
        <v>1068.17</v>
      </c>
    </row>
    <row r="9872" spans="1:5">
      <c r="A9872" s="303" t="s">
        <v>43819</v>
      </c>
      <c r="B9872" s="303" t="s">
        <v>65307</v>
      </c>
      <c r="C9872" s="303" t="s">
        <v>16</v>
      </c>
      <c r="D9872" s="304">
        <v>1076.3399999999999</v>
      </c>
      <c r="E9872" s="305">
        <v>1076.3399999999999</v>
      </c>
    </row>
    <row r="9873" spans="1:5">
      <c r="A9873" s="303" t="s">
        <v>65308</v>
      </c>
      <c r="B9873" s="303" t="s">
        <v>65309</v>
      </c>
      <c r="C9873" s="303" t="s">
        <v>16</v>
      </c>
      <c r="D9873" s="304">
        <v>857.09</v>
      </c>
      <c r="E9873" s="305">
        <v>857.09</v>
      </c>
    </row>
    <row r="9874" spans="1:5">
      <c r="A9874" s="303" t="s">
        <v>65310</v>
      </c>
      <c r="B9874" s="303" t="s">
        <v>65311</v>
      </c>
      <c r="C9874" s="303" t="s">
        <v>58</v>
      </c>
      <c r="D9874" s="304">
        <v>1902.33</v>
      </c>
      <c r="E9874" s="305">
        <v>1902.33</v>
      </c>
    </row>
    <row r="9875" spans="1:5">
      <c r="A9875" s="303" t="s">
        <v>43825</v>
      </c>
      <c r="B9875" s="303" t="s">
        <v>65312</v>
      </c>
      <c r="C9875" s="303" t="s">
        <v>16</v>
      </c>
      <c r="D9875" s="304">
        <v>1517.9</v>
      </c>
      <c r="E9875" s="305">
        <v>1517.9</v>
      </c>
    </row>
    <row r="9876" spans="1:5">
      <c r="A9876" s="303" t="s">
        <v>65313</v>
      </c>
      <c r="B9876" s="303" t="s">
        <v>65314</v>
      </c>
      <c r="C9876" s="303" t="s">
        <v>58</v>
      </c>
      <c r="D9876" s="304">
        <v>346.07</v>
      </c>
      <c r="E9876" s="305">
        <v>346.07</v>
      </c>
    </row>
    <row r="9877" spans="1:5">
      <c r="A9877" s="303" t="s">
        <v>65315</v>
      </c>
      <c r="B9877" s="303" t="s">
        <v>65316</v>
      </c>
      <c r="C9877" s="303" t="s">
        <v>58</v>
      </c>
      <c r="D9877" s="304">
        <v>373.01</v>
      </c>
      <c r="E9877" s="305">
        <v>373.01</v>
      </c>
    </row>
    <row r="9878" spans="1:5">
      <c r="A9878" s="303" t="s">
        <v>65317</v>
      </c>
      <c r="B9878" s="303" t="s">
        <v>65318</v>
      </c>
      <c r="C9878" s="303" t="s">
        <v>58</v>
      </c>
      <c r="D9878" s="304">
        <v>682.44</v>
      </c>
      <c r="E9878" s="305">
        <v>682.44</v>
      </c>
    </row>
    <row r="9879" spans="1:5">
      <c r="A9879" s="303" t="s">
        <v>65319</v>
      </c>
      <c r="B9879" s="303" t="s">
        <v>65320</v>
      </c>
      <c r="C9879" s="303" t="s">
        <v>58</v>
      </c>
      <c r="D9879" s="304">
        <v>932.44</v>
      </c>
      <c r="E9879" s="305">
        <v>932.44</v>
      </c>
    </row>
    <row r="9880" spans="1:5">
      <c r="A9880" s="303" t="s">
        <v>65321</v>
      </c>
      <c r="B9880" s="303" t="s">
        <v>65322</v>
      </c>
      <c r="C9880" s="303" t="s">
        <v>99</v>
      </c>
      <c r="D9880" s="304">
        <v>20.39</v>
      </c>
      <c r="E9880" s="305">
        <v>17.61</v>
      </c>
    </row>
    <row r="9881" spans="1:5">
      <c r="A9881" s="303" t="s">
        <v>65323</v>
      </c>
      <c r="B9881" s="303" t="s">
        <v>65324</v>
      </c>
      <c r="C9881" s="303" t="s">
        <v>3253</v>
      </c>
      <c r="D9881" s="304">
        <v>3580.87</v>
      </c>
      <c r="E9881" s="305">
        <v>3091.65</v>
      </c>
    </row>
    <row r="9882" spans="1:5">
      <c r="A9882" s="303" t="s">
        <v>65325</v>
      </c>
      <c r="B9882" s="303" t="s">
        <v>65326</v>
      </c>
      <c r="C9882" s="303" t="s">
        <v>58</v>
      </c>
      <c r="D9882" s="304">
        <v>4.49</v>
      </c>
      <c r="E9882" s="305">
        <v>4.49</v>
      </c>
    </row>
    <row r="9883" spans="1:5">
      <c r="A9883" s="303" t="s">
        <v>65327</v>
      </c>
      <c r="B9883" s="303" t="s">
        <v>65328</v>
      </c>
      <c r="C9883" s="303" t="s">
        <v>58</v>
      </c>
      <c r="D9883" s="304">
        <v>6.01</v>
      </c>
      <c r="E9883" s="305">
        <v>6.01</v>
      </c>
    </row>
    <row r="9884" spans="1:5">
      <c r="A9884" s="303" t="s">
        <v>65329</v>
      </c>
      <c r="B9884" s="303" t="s">
        <v>65330</v>
      </c>
      <c r="C9884" s="303" t="s">
        <v>58</v>
      </c>
      <c r="D9884" s="304">
        <v>8.67</v>
      </c>
      <c r="E9884" s="305">
        <v>8.67</v>
      </c>
    </row>
    <row r="9885" spans="1:5">
      <c r="A9885" s="303" t="s">
        <v>65331</v>
      </c>
      <c r="B9885" s="303" t="s">
        <v>65332</v>
      </c>
      <c r="C9885" s="303" t="s">
        <v>58</v>
      </c>
      <c r="D9885" s="304">
        <v>15.22</v>
      </c>
      <c r="E9885" s="305">
        <v>15.22</v>
      </c>
    </row>
    <row r="9886" spans="1:5">
      <c r="A9886" s="303" t="s">
        <v>65333</v>
      </c>
      <c r="B9886" s="303" t="s">
        <v>65334</v>
      </c>
      <c r="C9886" s="303" t="s">
        <v>58</v>
      </c>
      <c r="D9886" s="304">
        <v>25.57</v>
      </c>
      <c r="E9886" s="305">
        <v>25.57</v>
      </c>
    </row>
    <row r="9887" spans="1:5">
      <c r="A9887" s="303" t="s">
        <v>65335</v>
      </c>
      <c r="B9887" s="303" t="s">
        <v>65336</v>
      </c>
      <c r="C9887" s="303" t="s">
        <v>58</v>
      </c>
      <c r="D9887" s="304">
        <v>54.3</v>
      </c>
      <c r="E9887" s="305">
        <v>54.3</v>
      </c>
    </row>
    <row r="9888" spans="1:5">
      <c r="A9888" s="303" t="s">
        <v>65337</v>
      </c>
      <c r="B9888" s="303" t="s">
        <v>65338</v>
      </c>
      <c r="C9888" s="303" t="s">
        <v>58</v>
      </c>
      <c r="D9888" s="304">
        <v>137.19999999999999</v>
      </c>
      <c r="E9888" s="305">
        <v>137.19999999999999</v>
      </c>
    </row>
    <row r="9889" spans="1:5">
      <c r="A9889" s="303" t="s">
        <v>65339</v>
      </c>
      <c r="B9889" s="303" t="s">
        <v>65340</v>
      </c>
      <c r="C9889" s="303" t="s">
        <v>58</v>
      </c>
      <c r="D9889" s="304">
        <v>198.5</v>
      </c>
      <c r="E9889" s="305">
        <v>198.5</v>
      </c>
    </row>
    <row r="9890" spans="1:5">
      <c r="A9890" s="303" t="s">
        <v>65341</v>
      </c>
      <c r="B9890" s="303" t="s">
        <v>65342</v>
      </c>
      <c r="C9890" s="303" t="s">
        <v>58</v>
      </c>
      <c r="D9890" s="304">
        <v>229.28</v>
      </c>
      <c r="E9890" s="305">
        <v>229.28</v>
      </c>
    </row>
    <row r="9891" spans="1:5">
      <c r="A9891" s="303" t="s">
        <v>65343</v>
      </c>
      <c r="B9891" s="303" t="s">
        <v>65344</v>
      </c>
      <c r="C9891" s="303" t="s">
        <v>58</v>
      </c>
      <c r="D9891" s="304">
        <v>3.57</v>
      </c>
      <c r="E9891" s="305">
        <v>3.57</v>
      </c>
    </row>
    <row r="9892" spans="1:5">
      <c r="A9892" s="303" t="s">
        <v>65345</v>
      </c>
      <c r="B9892" s="303" t="s">
        <v>65346</v>
      </c>
      <c r="C9892" s="303" t="s">
        <v>58</v>
      </c>
      <c r="D9892" s="304">
        <v>4.3899999999999997</v>
      </c>
      <c r="E9892" s="305">
        <v>4.3899999999999997</v>
      </c>
    </row>
    <row r="9893" spans="1:5">
      <c r="A9893" s="303" t="s">
        <v>65347</v>
      </c>
      <c r="B9893" s="303" t="s">
        <v>65348</v>
      </c>
      <c r="C9893" s="303" t="s">
        <v>58</v>
      </c>
      <c r="D9893" s="304">
        <v>9.34</v>
      </c>
      <c r="E9893" s="305">
        <v>9.34</v>
      </c>
    </row>
    <row r="9894" spans="1:5">
      <c r="A9894" s="303" t="s">
        <v>65349</v>
      </c>
      <c r="B9894" s="303" t="s">
        <v>65350</v>
      </c>
      <c r="C9894" s="303" t="s">
        <v>58</v>
      </c>
      <c r="D9894" s="304">
        <v>16.88</v>
      </c>
      <c r="E9894" s="305">
        <v>16.88</v>
      </c>
    </row>
    <row r="9895" spans="1:5">
      <c r="A9895" s="303" t="s">
        <v>65351</v>
      </c>
      <c r="B9895" s="303" t="s">
        <v>65352</v>
      </c>
      <c r="C9895" s="303" t="s">
        <v>58</v>
      </c>
      <c r="D9895" s="304">
        <v>25.98</v>
      </c>
      <c r="E9895" s="305">
        <v>25.98</v>
      </c>
    </row>
    <row r="9896" spans="1:5">
      <c r="A9896" s="303" t="s">
        <v>65353</v>
      </c>
      <c r="B9896" s="303" t="s">
        <v>65354</v>
      </c>
      <c r="C9896" s="303" t="s">
        <v>58</v>
      </c>
      <c r="D9896" s="304">
        <v>66.38</v>
      </c>
      <c r="E9896" s="305">
        <v>66.38</v>
      </c>
    </row>
    <row r="9897" spans="1:5">
      <c r="A9897" s="303" t="s">
        <v>65355</v>
      </c>
      <c r="B9897" s="303" t="s">
        <v>65356</v>
      </c>
      <c r="C9897" s="303" t="s">
        <v>58</v>
      </c>
      <c r="D9897" s="304">
        <v>142.66999999999999</v>
      </c>
      <c r="E9897" s="305">
        <v>142.66999999999999</v>
      </c>
    </row>
    <row r="9898" spans="1:5">
      <c r="A9898" s="303" t="s">
        <v>65357</v>
      </c>
      <c r="B9898" s="303" t="s">
        <v>65358</v>
      </c>
      <c r="C9898" s="303" t="s">
        <v>58</v>
      </c>
      <c r="D9898" s="304">
        <v>164.48</v>
      </c>
      <c r="E9898" s="305">
        <v>164.48</v>
      </c>
    </row>
    <row r="9899" spans="1:5">
      <c r="A9899" s="303" t="s">
        <v>65359</v>
      </c>
      <c r="B9899" s="303" t="s">
        <v>65360</v>
      </c>
      <c r="C9899" s="303" t="s">
        <v>58</v>
      </c>
      <c r="D9899" s="304">
        <v>3.18</v>
      </c>
      <c r="E9899" s="305">
        <v>3.18</v>
      </c>
    </row>
    <row r="9900" spans="1:5">
      <c r="A9900" s="303" t="s">
        <v>34748</v>
      </c>
      <c r="B9900" s="303" t="s">
        <v>65361</v>
      </c>
      <c r="C9900" s="303" t="s">
        <v>58</v>
      </c>
      <c r="D9900" s="304">
        <v>6.02</v>
      </c>
      <c r="E9900" s="305">
        <v>6.02</v>
      </c>
    </row>
    <row r="9901" spans="1:5">
      <c r="A9901" s="303" t="s">
        <v>65362</v>
      </c>
      <c r="B9901" s="303" t="s">
        <v>65363</v>
      </c>
      <c r="C9901" s="303" t="s">
        <v>58</v>
      </c>
      <c r="D9901" s="304">
        <v>5.84</v>
      </c>
      <c r="E9901" s="305">
        <v>5.84</v>
      </c>
    </row>
    <row r="9902" spans="1:5">
      <c r="A9902" s="303" t="s">
        <v>65364</v>
      </c>
      <c r="B9902" s="303" t="s">
        <v>65365</v>
      </c>
      <c r="C9902" s="303" t="s">
        <v>58</v>
      </c>
      <c r="D9902" s="304">
        <v>3.91</v>
      </c>
      <c r="E9902" s="305">
        <v>3.91</v>
      </c>
    </row>
    <row r="9903" spans="1:5">
      <c r="A9903" s="303" t="s">
        <v>65366</v>
      </c>
      <c r="B9903" s="303" t="s">
        <v>65367</v>
      </c>
      <c r="C9903" s="303" t="s">
        <v>58</v>
      </c>
      <c r="D9903" s="304">
        <v>12.15</v>
      </c>
      <c r="E9903" s="305">
        <v>12.15</v>
      </c>
    </row>
    <row r="9904" spans="1:5">
      <c r="A9904" s="303" t="s">
        <v>65368</v>
      </c>
      <c r="B9904" s="303" t="s">
        <v>65369</v>
      </c>
      <c r="C9904" s="303" t="s">
        <v>58</v>
      </c>
      <c r="D9904" s="304">
        <v>15.24</v>
      </c>
      <c r="E9904" s="305">
        <v>15.24</v>
      </c>
    </row>
    <row r="9905" spans="1:5">
      <c r="A9905" s="303" t="s">
        <v>65370</v>
      </c>
      <c r="B9905" s="303" t="s">
        <v>65371</v>
      </c>
      <c r="C9905" s="303" t="s">
        <v>58</v>
      </c>
      <c r="D9905" s="304">
        <v>23.62</v>
      </c>
      <c r="E9905" s="305">
        <v>23.62</v>
      </c>
    </row>
    <row r="9906" spans="1:5">
      <c r="A9906" s="303" t="s">
        <v>65372</v>
      </c>
      <c r="B9906" s="303" t="s">
        <v>65373</v>
      </c>
      <c r="C9906" s="303" t="s">
        <v>58</v>
      </c>
      <c r="D9906" s="304">
        <v>1.96</v>
      </c>
      <c r="E9906" s="305">
        <v>1.96</v>
      </c>
    </row>
    <row r="9907" spans="1:5">
      <c r="A9907" s="303" t="s">
        <v>65374</v>
      </c>
      <c r="B9907" s="303" t="s">
        <v>65375</v>
      </c>
      <c r="C9907" s="303" t="s">
        <v>58</v>
      </c>
      <c r="D9907" s="304">
        <v>2.7</v>
      </c>
      <c r="E9907" s="305">
        <v>2.7</v>
      </c>
    </row>
    <row r="9908" spans="1:5">
      <c r="A9908" s="303" t="s">
        <v>65376</v>
      </c>
      <c r="B9908" s="303" t="s">
        <v>65377</v>
      </c>
      <c r="C9908" s="303" t="s">
        <v>58</v>
      </c>
      <c r="D9908" s="304">
        <v>12.98</v>
      </c>
      <c r="E9908" s="305">
        <v>12.98</v>
      </c>
    </row>
    <row r="9909" spans="1:5">
      <c r="A9909" s="303" t="s">
        <v>65378</v>
      </c>
      <c r="B9909" s="303" t="s">
        <v>65379</v>
      </c>
      <c r="C9909" s="303" t="s">
        <v>58</v>
      </c>
      <c r="D9909" s="304">
        <v>21.15</v>
      </c>
      <c r="E9909" s="305">
        <v>21.15</v>
      </c>
    </row>
    <row r="9910" spans="1:5">
      <c r="A9910" s="303" t="s">
        <v>65380</v>
      </c>
      <c r="B9910" s="303" t="s">
        <v>65381</v>
      </c>
      <c r="C9910" s="303" t="s">
        <v>58</v>
      </c>
      <c r="D9910" s="304">
        <v>35.590000000000003</v>
      </c>
      <c r="E9910" s="305">
        <v>35.590000000000003</v>
      </c>
    </row>
    <row r="9911" spans="1:5">
      <c r="A9911" s="303" t="s">
        <v>65382</v>
      </c>
      <c r="B9911" s="303" t="s">
        <v>65383</v>
      </c>
      <c r="C9911" s="303" t="s">
        <v>58</v>
      </c>
      <c r="D9911" s="304">
        <v>71.12</v>
      </c>
      <c r="E9911" s="305">
        <v>71.12</v>
      </c>
    </row>
    <row r="9912" spans="1:5">
      <c r="A9912" s="303" t="s">
        <v>65384</v>
      </c>
      <c r="B9912" s="303" t="s">
        <v>65385</v>
      </c>
      <c r="C9912" s="303" t="s">
        <v>58</v>
      </c>
      <c r="D9912" s="304">
        <v>127.97</v>
      </c>
      <c r="E9912" s="305">
        <v>127.97</v>
      </c>
    </row>
    <row r="9913" spans="1:5">
      <c r="A9913" s="303" t="s">
        <v>65386</v>
      </c>
      <c r="B9913" s="303" t="s">
        <v>65387</v>
      </c>
      <c r="C9913" s="303" t="s">
        <v>58</v>
      </c>
      <c r="D9913" s="304">
        <v>6.61</v>
      </c>
      <c r="E9913" s="305">
        <v>6.61</v>
      </c>
    </row>
    <row r="9914" spans="1:5">
      <c r="A9914" s="303" t="s">
        <v>65388</v>
      </c>
      <c r="B9914" s="303" t="s">
        <v>65389</v>
      </c>
      <c r="C9914" s="303" t="s">
        <v>58</v>
      </c>
      <c r="D9914" s="304">
        <v>278.89999999999998</v>
      </c>
      <c r="E9914" s="305">
        <v>278.89999999999998</v>
      </c>
    </row>
    <row r="9915" spans="1:5">
      <c r="A9915" s="303" t="s">
        <v>65390</v>
      </c>
      <c r="B9915" s="303" t="s">
        <v>65391</v>
      </c>
      <c r="C9915" s="303" t="s">
        <v>58</v>
      </c>
      <c r="D9915" s="304">
        <v>1.74</v>
      </c>
      <c r="E9915" s="305">
        <v>1.74</v>
      </c>
    </row>
    <row r="9916" spans="1:5">
      <c r="A9916" s="303" t="s">
        <v>65392</v>
      </c>
      <c r="B9916" s="303" t="s">
        <v>65393</v>
      </c>
      <c r="C9916" s="303" t="s">
        <v>58</v>
      </c>
      <c r="D9916" s="304">
        <v>2.34</v>
      </c>
      <c r="E9916" s="305">
        <v>2.34</v>
      </c>
    </row>
    <row r="9917" spans="1:5">
      <c r="A9917" s="303" t="s">
        <v>65394</v>
      </c>
      <c r="B9917" s="303" t="s">
        <v>65395</v>
      </c>
      <c r="C9917" s="303" t="s">
        <v>58</v>
      </c>
      <c r="D9917" s="304">
        <v>3.56</v>
      </c>
      <c r="E9917" s="305">
        <v>3.56</v>
      </c>
    </row>
    <row r="9918" spans="1:5">
      <c r="A9918" s="303" t="s">
        <v>65396</v>
      </c>
      <c r="B9918" s="303" t="s">
        <v>65397</v>
      </c>
      <c r="C9918" s="303" t="s">
        <v>58</v>
      </c>
      <c r="D9918" s="304">
        <v>8.02</v>
      </c>
      <c r="E9918" s="305">
        <v>8.02</v>
      </c>
    </row>
    <row r="9919" spans="1:5">
      <c r="A9919" s="303" t="s">
        <v>65398</v>
      </c>
      <c r="B9919" s="303" t="s">
        <v>65399</v>
      </c>
      <c r="C9919" s="303" t="s">
        <v>58</v>
      </c>
      <c r="D9919" s="304">
        <v>13.3</v>
      </c>
      <c r="E9919" s="305">
        <v>13.3</v>
      </c>
    </row>
    <row r="9920" spans="1:5">
      <c r="A9920" s="303" t="s">
        <v>65400</v>
      </c>
      <c r="B9920" s="303" t="s">
        <v>65401</v>
      </c>
      <c r="C9920" s="303" t="s">
        <v>58</v>
      </c>
      <c r="D9920" s="304">
        <v>21.57</v>
      </c>
      <c r="E9920" s="305">
        <v>21.57</v>
      </c>
    </row>
    <row r="9921" spans="1:5">
      <c r="A9921" s="303" t="s">
        <v>65402</v>
      </c>
      <c r="B9921" s="303" t="s">
        <v>65403</v>
      </c>
      <c r="C9921" s="303" t="s">
        <v>58</v>
      </c>
      <c r="D9921" s="304">
        <v>62.57</v>
      </c>
      <c r="E9921" s="305">
        <v>62.57</v>
      </c>
    </row>
    <row r="9922" spans="1:5">
      <c r="A9922" s="303" t="s">
        <v>65404</v>
      </c>
      <c r="B9922" s="303" t="s">
        <v>65405</v>
      </c>
      <c r="C9922" s="303" t="s">
        <v>58</v>
      </c>
      <c r="D9922" s="304">
        <v>79.5</v>
      </c>
      <c r="E9922" s="305">
        <v>79.5</v>
      </c>
    </row>
    <row r="9923" spans="1:5">
      <c r="A9923" s="303" t="s">
        <v>65406</v>
      </c>
      <c r="B9923" s="303" t="s">
        <v>65407</v>
      </c>
      <c r="C9923" s="303" t="s">
        <v>58</v>
      </c>
      <c r="D9923" s="304">
        <v>21.12</v>
      </c>
      <c r="E9923" s="305">
        <v>21.12</v>
      </c>
    </row>
    <row r="9924" spans="1:5">
      <c r="A9924" s="303" t="s">
        <v>65408</v>
      </c>
      <c r="B9924" s="303" t="s">
        <v>65409</v>
      </c>
      <c r="C9924" s="303" t="s">
        <v>58</v>
      </c>
      <c r="D9924" s="304">
        <v>5.89</v>
      </c>
      <c r="E9924" s="305">
        <v>5.89</v>
      </c>
    </row>
    <row r="9925" spans="1:5">
      <c r="A9925" s="303" t="s">
        <v>46226</v>
      </c>
      <c r="B9925" s="303" t="s">
        <v>65410</v>
      </c>
      <c r="C9925" s="303" t="s">
        <v>58</v>
      </c>
      <c r="D9925" s="304">
        <v>5.58</v>
      </c>
      <c r="E9925" s="305">
        <v>5.58</v>
      </c>
    </row>
    <row r="9926" spans="1:5">
      <c r="A9926" s="303" t="s">
        <v>44049</v>
      </c>
      <c r="B9926" s="303" t="s">
        <v>65411</v>
      </c>
      <c r="C9926" s="303" t="s">
        <v>58</v>
      </c>
      <c r="D9926" s="304">
        <v>15.41</v>
      </c>
      <c r="E9926" s="305">
        <v>15.41</v>
      </c>
    </row>
    <row r="9927" spans="1:5">
      <c r="A9927" s="303" t="s">
        <v>65412</v>
      </c>
      <c r="B9927" s="303" t="s">
        <v>65413</v>
      </c>
      <c r="C9927" s="303" t="s">
        <v>58</v>
      </c>
      <c r="D9927" s="304">
        <v>8.84</v>
      </c>
      <c r="E9927" s="305">
        <v>8.84</v>
      </c>
    </row>
    <row r="9928" spans="1:5">
      <c r="A9928" s="303" t="s">
        <v>34752</v>
      </c>
      <c r="B9928" s="303" t="s">
        <v>65414</v>
      </c>
      <c r="C9928" s="303" t="s">
        <v>58</v>
      </c>
      <c r="D9928" s="304">
        <v>2.0499999999999998</v>
      </c>
      <c r="E9928" s="305">
        <v>2.0499999999999998</v>
      </c>
    </row>
    <row r="9929" spans="1:5">
      <c r="A9929" s="303" t="s">
        <v>46223</v>
      </c>
      <c r="B9929" s="303" t="s">
        <v>65415</v>
      </c>
      <c r="C9929" s="303" t="s">
        <v>58</v>
      </c>
      <c r="D9929" s="304">
        <v>6.32</v>
      </c>
      <c r="E9929" s="305">
        <v>6.32</v>
      </c>
    </row>
    <row r="9930" spans="1:5">
      <c r="A9930" s="303" t="s">
        <v>65416</v>
      </c>
      <c r="B9930" s="303" t="s">
        <v>65417</v>
      </c>
      <c r="C9930" s="303" t="s">
        <v>58</v>
      </c>
      <c r="D9930" s="304">
        <v>3.05</v>
      </c>
      <c r="E9930" s="305">
        <v>3.05</v>
      </c>
    </row>
    <row r="9931" spans="1:5">
      <c r="A9931" s="303" t="s">
        <v>65418</v>
      </c>
      <c r="B9931" s="303" t="s">
        <v>65419</v>
      </c>
      <c r="C9931" s="303" t="s">
        <v>58</v>
      </c>
      <c r="D9931" s="304">
        <v>2.2999999999999998</v>
      </c>
      <c r="E9931" s="305">
        <v>2.2999999999999998</v>
      </c>
    </row>
    <row r="9932" spans="1:5">
      <c r="A9932" s="303" t="s">
        <v>65420</v>
      </c>
      <c r="B9932" s="303" t="s">
        <v>65421</v>
      </c>
      <c r="C9932" s="303" t="s">
        <v>58</v>
      </c>
      <c r="D9932" s="304">
        <v>4.38</v>
      </c>
      <c r="E9932" s="305">
        <v>4.38</v>
      </c>
    </row>
    <row r="9933" spans="1:5">
      <c r="A9933" s="303" t="s">
        <v>65422</v>
      </c>
      <c r="B9933" s="303" t="s">
        <v>65423</v>
      </c>
      <c r="C9933" s="303" t="s">
        <v>58</v>
      </c>
      <c r="D9933" s="304">
        <v>2.82</v>
      </c>
      <c r="E9933" s="305">
        <v>2.82</v>
      </c>
    </row>
    <row r="9934" spans="1:5">
      <c r="A9934" s="303" t="s">
        <v>65424</v>
      </c>
      <c r="B9934" s="303" t="s">
        <v>65425</v>
      </c>
      <c r="C9934" s="303" t="s">
        <v>58</v>
      </c>
      <c r="D9934" s="304">
        <v>14.85</v>
      </c>
      <c r="E9934" s="305">
        <v>14.85</v>
      </c>
    </row>
    <row r="9935" spans="1:5">
      <c r="A9935" s="303" t="s">
        <v>34738</v>
      </c>
      <c r="B9935" s="303" t="s">
        <v>65426</v>
      </c>
      <c r="C9935" s="303" t="s">
        <v>58</v>
      </c>
      <c r="D9935" s="304">
        <v>2.4300000000000002</v>
      </c>
      <c r="E9935" s="305">
        <v>2.4300000000000002</v>
      </c>
    </row>
    <row r="9936" spans="1:5">
      <c r="A9936" s="303" t="s">
        <v>34740</v>
      </c>
      <c r="B9936" s="303" t="s">
        <v>65427</v>
      </c>
      <c r="C9936" s="303" t="s">
        <v>58</v>
      </c>
      <c r="D9936" s="304">
        <v>2.2000000000000002</v>
      </c>
      <c r="E9936" s="305">
        <v>2.2000000000000002</v>
      </c>
    </row>
    <row r="9937" spans="1:5">
      <c r="A9937" s="303" t="s">
        <v>34736</v>
      </c>
      <c r="B9937" s="303" t="s">
        <v>65428</v>
      </c>
      <c r="C9937" s="303" t="s">
        <v>58</v>
      </c>
      <c r="D9937" s="304">
        <v>7.57</v>
      </c>
      <c r="E9937" s="305">
        <v>7.57</v>
      </c>
    </row>
    <row r="9938" spans="1:5">
      <c r="A9938" s="303" t="s">
        <v>43243</v>
      </c>
      <c r="B9938" s="303" t="s">
        <v>65429</v>
      </c>
      <c r="C9938" s="303" t="s">
        <v>58</v>
      </c>
      <c r="D9938" s="304">
        <v>6.23</v>
      </c>
      <c r="E9938" s="305">
        <v>6.23</v>
      </c>
    </row>
    <row r="9939" spans="1:5">
      <c r="A9939" s="303" t="s">
        <v>65430</v>
      </c>
      <c r="B9939" s="303" t="s">
        <v>65431</v>
      </c>
      <c r="C9939" s="303" t="s">
        <v>58</v>
      </c>
      <c r="D9939" s="304">
        <v>9.3699999999999992</v>
      </c>
      <c r="E9939" s="305">
        <v>9.3699999999999992</v>
      </c>
    </row>
    <row r="9940" spans="1:5">
      <c r="A9940" s="303" t="s">
        <v>65432</v>
      </c>
      <c r="B9940" s="303" t="s">
        <v>65433</v>
      </c>
      <c r="C9940" s="303" t="s">
        <v>58</v>
      </c>
      <c r="D9940" s="304">
        <v>21.66</v>
      </c>
      <c r="E9940" s="305">
        <v>21.66</v>
      </c>
    </row>
    <row r="9941" spans="1:5">
      <c r="A9941" s="303" t="s">
        <v>65434</v>
      </c>
      <c r="B9941" s="303" t="s">
        <v>65435</v>
      </c>
      <c r="C9941" s="303" t="s">
        <v>58</v>
      </c>
      <c r="D9941" s="304">
        <v>9.51</v>
      </c>
      <c r="E9941" s="305">
        <v>9.51</v>
      </c>
    </row>
    <row r="9942" spans="1:5">
      <c r="A9942" s="303" t="s">
        <v>65436</v>
      </c>
      <c r="B9942" s="303" t="s">
        <v>65437</v>
      </c>
      <c r="C9942" s="303" t="s">
        <v>58</v>
      </c>
      <c r="D9942" s="304">
        <v>68.14</v>
      </c>
      <c r="E9942" s="305">
        <v>68.14</v>
      </c>
    </row>
    <row r="9943" spans="1:5">
      <c r="A9943" s="303" t="s">
        <v>65438</v>
      </c>
      <c r="B9943" s="303" t="s">
        <v>65439</v>
      </c>
      <c r="C9943" s="303" t="s">
        <v>58</v>
      </c>
      <c r="D9943" s="304">
        <v>2.56</v>
      </c>
      <c r="E9943" s="305">
        <v>2.56</v>
      </c>
    </row>
    <row r="9944" spans="1:5">
      <c r="A9944" s="303" t="s">
        <v>65440</v>
      </c>
      <c r="B9944" s="303" t="s">
        <v>65441</v>
      </c>
      <c r="C9944" s="303" t="s">
        <v>58</v>
      </c>
      <c r="D9944" s="304">
        <v>3.94</v>
      </c>
      <c r="E9944" s="305">
        <v>3.94</v>
      </c>
    </row>
    <row r="9945" spans="1:5">
      <c r="A9945" s="303" t="s">
        <v>65442</v>
      </c>
      <c r="B9945" s="303" t="s">
        <v>65443</v>
      </c>
      <c r="C9945" s="303" t="s">
        <v>58</v>
      </c>
      <c r="D9945" s="304">
        <v>8.24</v>
      </c>
      <c r="E9945" s="305">
        <v>8.24</v>
      </c>
    </row>
    <row r="9946" spans="1:5">
      <c r="A9946" s="303" t="s">
        <v>65444</v>
      </c>
      <c r="B9946" s="303" t="s">
        <v>65445</v>
      </c>
      <c r="C9946" s="303" t="s">
        <v>58</v>
      </c>
      <c r="D9946" s="304">
        <v>8.64</v>
      </c>
      <c r="E9946" s="305">
        <v>8.64</v>
      </c>
    </row>
    <row r="9947" spans="1:5">
      <c r="A9947" s="303" t="s">
        <v>65446</v>
      </c>
      <c r="B9947" s="303" t="s">
        <v>65447</v>
      </c>
      <c r="C9947" s="303" t="s">
        <v>58</v>
      </c>
      <c r="D9947" s="304">
        <v>62.73</v>
      </c>
      <c r="E9947" s="305">
        <v>62.73</v>
      </c>
    </row>
    <row r="9948" spans="1:5">
      <c r="A9948" s="303" t="s">
        <v>65448</v>
      </c>
      <c r="B9948" s="303" t="s">
        <v>65449</v>
      </c>
      <c r="C9948" s="303" t="s">
        <v>58</v>
      </c>
      <c r="D9948" s="304">
        <v>2.31</v>
      </c>
      <c r="E9948" s="305">
        <v>2.31</v>
      </c>
    </row>
    <row r="9949" spans="1:5">
      <c r="A9949" s="303" t="s">
        <v>65450</v>
      </c>
      <c r="B9949" s="303" t="s">
        <v>65451</v>
      </c>
      <c r="C9949" s="303" t="s">
        <v>58</v>
      </c>
      <c r="D9949" s="304">
        <v>3.18</v>
      </c>
      <c r="E9949" s="305">
        <v>3.18</v>
      </c>
    </row>
    <row r="9950" spans="1:5">
      <c r="A9950" s="303" t="s">
        <v>65452</v>
      </c>
      <c r="B9950" s="303" t="s">
        <v>65453</v>
      </c>
      <c r="C9950" s="303" t="s">
        <v>58</v>
      </c>
      <c r="D9950" s="304">
        <v>7.23</v>
      </c>
      <c r="E9950" s="305">
        <v>7.23</v>
      </c>
    </row>
    <row r="9951" spans="1:5">
      <c r="A9951" s="303" t="s">
        <v>65454</v>
      </c>
      <c r="B9951" s="303" t="s">
        <v>65455</v>
      </c>
      <c r="C9951" s="303" t="s">
        <v>58</v>
      </c>
      <c r="D9951" s="304">
        <v>240.53</v>
      </c>
      <c r="E9951" s="305">
        <v>240.53</v>
      </c>
    </row>
    <row r="9952" spans="1:5">
      <c r="A9952" s="303" t="s">
        <v>65456</v>
      </c>
      <c r="B9952" s="303" t="s">
        <v>65457</v>
      </c>
      <c r="C9952" s="303" t="s">
        <v>58</v>
      </c>
      <c r="D9952" s="304">
        <v>0.69</v>
      </c>
      <c r="E9952" s="305">
        <v>0.69</v>
      </c>
    </row>
    <row r="9953" spans="1:5">
      <c r="A9953" s="303" t="s">
        <v>34744</v>
      </c>
      <c r="B9953" s="303" t="s">
        <v>65458</v>
      </c>
      <c r="C9953" s="303" t="s">
        <v>58</v>
      </c>
      <c r="D9953" s="304">
        <v>0.85</v>
      </c>
      <c r="E9953" s="305">
        <v>0.85</v>
      </c>
    </row>
    <row r="9954" spans="1:5">
      <c r="A9954" s="303" t="s">
        <v>65459</v>
      </c>
      <c r="B9954" s="303" t="s">
        <v>65460</v>
      </c>
      <c r="C9954" s="303" t="s">
        <v>58</v>
      </c>
      <c r="D9954" s="304">
        <v>2.82</v>
      </c>
      <c r="E9954" s="305">
        <v>2.82</v>
      </c>
    </row>
    <row r="9955" spans="1:5">
      <c r="A9955" s="303" t="s">
        <v>65461</v>
      </c>
      <c r="B9955" s="303" t="s">
        <v>65462</v>
      </c>
      <c r="C9955" s="303" t="s">
        <v>58</v>
      </c>
      <c r="D9955" s="304">
        <v>6.86</v>
      </c>
      <c r="E9955" s="305">
        <v>6.86</v>
      </c>
    </row>
    <row r="9956" spans="1:5">
      <c r="A9956" s="303" t="s">
        <v>65463</v>
      </c>
      <c r="B9956" s="303" t="s">
        <v>65464</v>
      </c>
      <c r="C9956" s="303" t="s">
        <v>58</v>
      </c>
      <c r="D9956" s="304">
        <v>5.81</v>
      </c>
      <c r="E9956" s="305">
        <v>5.81</v>
      </c>
    </row>
    <row r="9957" spans="1:5">
      <c r="A9957" s="303" t="s">
        <v>34750</v>
      </c>
      <c r="B9957" s="303" t="s">
        <v>65465</v>
      </c>
      <c r="C9957" s="303" t="s">
        <v>58</v>
      </c>
      <c r="D9957" s="304">
        <v>33.659999999999997</v>
      </c>
      <c r="E9957" s="305">
        <v>33.659999999999997</v>
      </c>
    </row>
    <row r="9958" spans="1:5">
      <c r="A9958" s="303" t="s">
        <v>34732</v>
      </c>
      <c r="B9958" s="303" t="s">
        <v>65466</v>
      </c>
      <c r="C9958" s="303" t="s">
        <v>58</v>
      </c>
      <c r="D9958" s="304">
        <v>118.71</v>
      </c>
      <c r="E9958" s="305">
        <v>118.71</v>
      </c>
    </row>
    <row r="9959" spans="1:5">
      <c r="A9959" s="303" t="s">
        <v>65467</v>
      </c>
      <c r="B9959" s="303" t="s">
        <v>65468</v>
      </c>
      <c r="C9959" s="303" t="s">
        <v>58</v>
      </c>
      <c r="D9959" s="304">
        <v>14.66</v>
      </c>
      <c r="E9959" s="305">
        <v>14.66</v>
      </c>
    </row>
    <row r="9960" spans="1:5">
      <c r="A9960" s="303" t="s">
        <v>65469</v>
      </c>
      <c r="B9960" s="303" t="s">
        <v>65470</v>
      </c>
      <c r="C9960" s="303" t="s">
        <v>58</v>
      </c>
      <c r="D9960" s="304">
        <v>9.42</v>
      </c>
      <c r="E9960" s="305">
        <v>9.42</v>
      </c>
    </row>
    <row r="9961" spans="1:5">
      <c r="A9961" s="303" t="s">
        <v>65471</v>
      </c>
      <c r="B9961" s="303" t="s">
        <v>65472</v>
      </c>
      <c r="C9961" s="303" t="s">
        <v>58</v>
      </c>
      <c r="D9961" s="304">
        <v>11.57</v>
      </c>
      <c r="E9961" s="305">
        <v>11.57</v>
      </c>
    </row>
    <row r="9962" spans="1:5">
      <c r="A9962" s="303" t="s">
        <v>65473</v>
      </c>
      <c r="B9962" s="303" t="s">
        <v>65474</v>
      </c>
      <c r="C9962" s="303" t="s">
        <v>58</v>
      </c>
      <c r="D9962" s="304">
        <v>22.29</v>
      </c>
      <c r="E9962" s="305">
        <v>22.29</v>
      </c>
    </row>
    <row r="9963" spans="1:5">
      <c r="A9963" s="303" t="s">
        <v>65475</v>
      </c>
      <c r="B9963" s="303" t="s">
        <v>65476</v>
      </c>
      <c r="C9963" s="303" t="s">
        <v>58</v>
      </c>
      <c r="D9963" s="304">
        <v>30.85</v>
      </c>
      <c r="E9963" s="305">
        <v>30.85</v>
      </c>
    </row>
    <row r="9964" spans="1:5">
      <c r="A9964" s="303" t="s">
        <v>65477</v>
      </c>
      <c r="B9964" s="303" t="s">
        <v>65478</v>
      </c>
      <c r="C9964" s="303" t="s">
        <v>58</v>
      </c>
      <c r="D9964" s="304">
        <v>8.41</v>
      </c>
      <c r="E9964" s="305">
        <v>8.41</v>
      </c>
    </row>
    <row r="9965" spans="1:5">
      <c r="A9965" s="303" t="s">
        <v>65479</v>
      </c>
      <c r="B9965" s="303" t="s">
        <v>65480</v>
      </c>
      <c r="C9965" s="303" t="s">
        <v>58</v>
      </c>
      <c r="D9965" s="304">
        <v>11.26</v>
      </c>
      <c r="E9965" s="305">
        <v>11.26</v>
      </c>
    </row>
    <row r="9966" spans="1:5">
      <c r="A9966" s="303" t="s">
        <v>65481</v>
      </c>
      <c r="B9966" s="303" t="s">
        <v>65482</v>
      </c>
      <c r="C9966" s="303" t="s">
        <v>58</v>
      </c>
      <c r="D9966" s="304">
        <v>20.47</v>
      </c>
      <c r="E9966" s="305">
        <v>20.47</v>
      </c>
    </row>
    <row r="9967" spans="1:5">
      <c r="A9967" s="303" t="s">
        <v>65483</v>
      </c>
      <c r="B9967" s="303" t="s">
        <v>65484</v>
      </c>
      <c r="C9967" s="303" t="s">
        <v>58</v>
      </c>
      <c r="D9967" s="304">
        <v>10.08</v>
      </c>
      <c r="E9967" s="305">
        <v>10.08</v>
      </c>
    </row>
    <row r="9968" spans="1:5">
      <c r="A9968" s="303" t="s">
        <v>65485</v>
      </c>
      <c r="B9968" s="303" t="s">
        <v>65486</v>
      </c>
      <c r="C9968" s="303" t="s">
        <v>58</v>
      </c>
      <c r="D9968" s="304">
        <v>11.7</v>
      </c>
      <c r="E9968" s="305">
        <v>11.7</v>
      </c>
    </row>
    <row r="9969" spans="1:5">
      <c r="A9969" s="303" t="s">
        <v>65487</v>
      </c>
      <c r="B9969" s="303" t="s">
        <v>65488</v>
      </c>
      <c r="C9969" s="303" t="s">
        <v>58</v>
      </c>
      <c r="D9969" s="304">
        <v>13.87</v>
      </c>
      <c r="E9969" s="305">
        <v>13.87</v>
      </c>
    </row>
    <row r="9970" spans="1:5">
      <c r="A9970" s="303" t="s">
        <v>65489</v>
      </c>
      <c r="B9970" s="303" t="s">
        <v>65490</v>
      </c>
      <c r="C9970" s="303" t="s">
        <v>58</v>
      </c>
      <c r="D9970" s="304">
        <v>17.52</v>
      </c>
      <c r="E9970" s="305">
        <v>17.52</v>
      </c>
    </row>
    <row r="9971" spans="1:5">
      <c r="A9971" s="303" t="s">
        <v>65491</v>
      </c>
      <c r="B9971" s="303" t="s">
        <v>65492</v>
      </c>
      <c r="C9971" s="303" t="s">
        <v>58</v>
      </c>
      <c r="D9971" s="304">
        <v>9.9499999999999993</v>
      </c>
      <c r="E9971" s="305">
        <v>9.9499999999999993</v>
      </c>
    </row>
    <row r="9972" spans="1:5">
      <c r="A9972" s="303" t="s">
        <v>65493</v>
      </c>
      <c r="B9972" s="303" t="s">
        <v>65494</v>
      </c>
      <c r="C9972" s="303" t="s">
        <v>58</v>
      </c>
      <c r="D9972" s="304">
        <v>10.91</v>
      </c>
      <c r="E9972" s="305">
        <v>10.91</v>
      </c>
    </row>
    <row r="9973" spans="1:5">
      <c r="A9973" s="303" t="s">
        <v>65495</v>
      </c>
      <c r="B9973" s="303" t="s">
        <v>65496</v>
      </c>
      <c r="C9973" s="303" t="s">
        <v>58</v>
      </c>
      <c r="D9973" s="304">
        <v>14.67</v>
      </c>
      <c r="E9973" s="305">
        <v>14.67</v>
      </c>
    </row>
    <row r="9974" spans="1:5">
      <c r="A9974" s="303" t="s">
        <v>65497</v>
      </c>
      <c r="B9974" s="303" t="s">
        <v>65498</v>
      </c>
      <c r="C9974" s="303" t="s">
        <v>58</v>
      </c>
      <c r="D9974" s="304">
        <v>19.39</v>
      </c>
      <c r="E9974" s="305">
        <v>19.39</v>
      </c>
    </row>
    <row r="9975" spans="1:5">
      <c r="A9975" s="303" t="s">
        <v>65499</v>
      </c>
      <c r="B9975" s="303" t="s">
        <v>65500</v>
      </c>
      <c r="C9975" s="303" t="s">
        <v>58</v>
      </c>
      <c r="D9975" s="304">
        <v>15.2</v>
      </c>
      <c r="E9975" s="305">
        <v>15.2</v>
      </c>
    </row>
    <row r="9976" spans="1:5">
      <c r="A9976" s="303" t="s">
        <v>65501</v>
      </c>
      <c r="B9976" s="303" t="s">
        <v>65502</v>
      </c>
      <c r="C9976" s="303" t="s">
        <v>58</v>
      </c>
      <c r="D9976" s="304">
        <v>10.84</v>
      </c>
      <c r="E9976" s="305">
        <v>10.84</v>
      </c>
    </row>
    <row r="9977" spans="1:5">
      <c r="A9977" s="303" t="s">
        <v>65503</v>
      </c>
      <c r="B9977" s="303" t="s">
        <v>65504</v>
      </c>
      <c r="C9977" s="303" t="s">
        <v>58</v>
      </c>
      <c r="D9977" s="304">
        <v>12.72</v>
      </c>
      <c r="E9977" s="305">
        <v>12.72</v>
      </c>
    </row>
    <row r="9978" spans="1:5">
      <c r="A9978" s="303" t="s">
        <v>65505</v>
      </c>
      <c r="B9978" s="303" t="s">
        <v>65506</v>
      </c>
      <c r="C9978" s="303" t="s">
        <v>58</v>
      </c>
      <c r="D9978" s="304">
        <v>17.07</v>
      </c>
      <c r="E9978" s="305">
        <v>17.07</v>
      </c>
    </row>
    <row r="9979" spans="1:5">
      <c r="A9979" s="303" t="s">
        <v>43251</v>
      </c>
      <c r="B9979" s="303" t="s">
        <v>65507</v>
      </c>
      <c r="C9979" s="303" t="s">
        <v>58</v>
      </c>
      <c r="D9979" s="304">
        <v>21.25</v>
      </c>
      <c r="E9979" s="305">
        <v>21.25</v>
      </c>
    </row>
    <row r="9980" spans="1:5">
      <c r="A9980" s="303" t="s">
        <v>43253</v>
      </c>
      <c r="B9980" s="303" t="s">
        <v>65508</v>
      </c>
      <c r="C9980" s="303" t="s">
        <v>58</v>
      </c>
      <c r="D9980" s="304">
        <v>76.89</v>
      </c>
      <c r="E9980" s="305">
        <v>76.89</v>
      </c>
    </row>
    <row r="9981" spans="1:5">
      <c r="A9981" s="303" t="s">
        <v>43245</v>
      </c>
      <c r="B9981" s="303" t="s">
        <v>65509</v>
      </c>
      <c r="C9981" s="303" t="s">
        <v>58</v>
      </c>
      <c r="D9981" s="304">
        <v>4.18</v>
      </c>
      <c r="E9981" s="305">
        <v>4.18</v>
      </c>
    </row>
    <row r="9982" spans="1:5">
      <c r="A9982" s="303" t="s">
        <v>43247</v>
      </c>
      <c r="B9982" s="303" t="s">
        <v>65510</v>
      </c>
      <c r="C9982" s="303" t="s">
        <v>58</v>
      </c>
      <c r="D9982" s="304">
        <v>6.98</v>
      </c>
      <c r="E9982" s="305">
        <v>6.98</v>
      </c>
    </row>
    <row r="9983" spans="1:5">
      <c r="A9983" s="303" t="s">
        <v>43249</v>
      </c>
      <c r="B9983" s="303" t="s">
        <v>65511</v>
      </c>
      <c r="C9983" s="303" t="s">
        <v>58</v>
      </c>
      <c r="D9983" s="304">
        <v>17.98</v>
      </c>
      <c r="E9983" s="305">
        <v>17.98</v>
      </c>
    </row>
    <row r="9984" spans="1:5">
      <c r="A9984" s="303" t="s">
        <v>65512</v>
      </c>
      <c r="B9984" s="303" t="s">
        <v>65513</v>
      </c>
      <c r="C9984" s="303" t="s">
        <v>58</v>
      </c>
      <c r="D9984" s="304">
        <v>20.18</v>
      </c>
      <c r="E9984" s="305">
        <v>20.18</v>
      </c>
    </row>
    <row r="9985" spans="1:5">
      <c r="A9985" s="303" t="s">
        <v>65514</v>
      </c>
      <c r="B9985" s="303" t="s">
        <v>65515</v>
      </c>
      <c r="C9985" s="303" t="s">
        <v>58</v>
      </c>
      <c r="D9985" s="304">
        <v>80.150000000000006</v>
      </c>
      <c r="E9985" s="305">
        <v>80.150000000000006</v>
      </c>
    </row>
    <row r="9986" spans="1:5">
      <c r="A9986" s="303" t="s">
        <v>43257</v>
      </c>
      <c r="B9986" s="303" t="s">
        <v>65516</v>
      </c>
      <c r="C9986" s="303" t="s">
        <v>58</v>
      </c>
      <c r="D9986" s="304">
        <v>4.09</v>
      </c>
      <c r="E9986" s="305">
        <v>4.09</v>
      </c>
    </row>
    <row r="9987" spans="1:5">
      <c r="A9987" s="303" t="s">
        <v>43259</v>
      </c>
      <c r="B9987" s="303" t="s">
        <v>65517</v>
      </c>
      <c r="C9987" s="303" t="s">
        <v>58</v>
      </c>
      <c r="D9987" s="304">
        <v>6.23</v>
      </c>
      <c r="E9987" s="305">
        <v>6.23</v>
      </c>
    </row>
    <row r="9988" spans="1:5">
      <c r="A9988" s="303" t="s">
        <v>65518</v>
      </c>
      <c r="B9988" s="303" t="s">
        <v>65519</v>
      </c>
      <c r="C9988" s="303" t="s">
        <v>58</v>
      </c>
      <c r="D9988" s="304">
        <v>17.510000000000002</v>
      </c>
      <c r="E9988" s="305">
        <v>17.510000000000002</v>
      </c>
    </row>
    <row r="9989" spans="1:5">
      <c r="A9989" s="303" t="s">
        <v>65520</v>
      </c>
      <c r="B9989" s="303" t="s">
        <v>65521</v>
      </c>
      <c r="C9989" s="303" t="s">
        <v>58</v>
      </c>
      <c r="D9989" s="304">
        <v>1.32</v>
      </c>
      <c r="E9989" s="305">
        <v>1.32</v>
      </c>
    </row>
    <row r="9990" spans="1:5">
      <c r="A9990" s="303" t="s">
        <v>34726</v>
      </c>
      <c r="B9990" s="303" t="s">
        <v>65522</v>
      </c>
      <c r="C9990" s="303" t="s">
        <v>58</v>
      </c>
      <c r="D9990" s="304">
        <v>1.75</v>
      </c>
      <c r="E9990" s="305">
        <v>1.75</v>
      </c>
    </row>
    <row r="9991" spans="1:5">
      <c r="A9991" s="303" t="s">
        <v>65523</v>
      </c>
      <c r="B9991" s="303" t="s">
        <v>65524</v>
      </c>
      <c r="C9991" s="303" t="s">
        <v>58</v>
      </c>
      <c r="D9991" s="304">
        <v>4.82</v>
      </c>
      <c r="E9991" s="305">
        <v>4.82</v>
      </c>
    </row>
    <row r="9992" spans="1:5">
      <c r="A9992" s="303" t="s">
        <v>65525</v>
      </c>
      <c r="B9992" s="303" t="s">
        <v>65526</v>
      </c>
      <c r="C9992" s="303" t="s">
        <v>58</v>
      </c>
      <c r="D9992" s="304">
        <v>6.93</v>
      </c>
      <c r="E9992" s="305">
        <v>6.93</v>
      </c>
    </row>
    <row r="9993" spans="1:5">
      <c r="A9993" s="303" t="s">
        <v>65527</v>
      </c>
      <c r="B9993" s="303" t="s">
        <v>65528</v>
      </c>
      <c r="C9993" s="303" t="s">
        <v>58</v>
      </c>
      <c r="D9993" s="304">
        <v>8.7100000000000009</v>
      </c>
      <c r="E9993" s="305">
        <v>8.7100000000000009</v>
      </c>
    </row>
    <row r="9994" spans="1:5">
      <c r="A9994" s="303" t="s">
        <v>46231</v>
      </c>
      <c r="B9994" s="303" t="s">
        <v>65529</v>
      </c>
      <c r="C9994" s="303" t="s">
        <v>58</v>
      </c>
      <c r="D9994" s="304">
        <v>31.63</v>
      </c>
      <c r="E9994" s="305">
        <v>31.63</v>
      </c>
    </row>
    <row r="9995" spans="1:5">
      <c r="A9995" s="303" t="s">
        <v>46234</v>
      </c>
      <c r="B9995" s="303" t="s">
        <v>65530</v>
      </c>
      <c r="C9995" s="303" t="s">
        <v>58</v>
      </c>
      <c r="D9995" s="304">
        <v>75.849999999999994</v>
      </c>
      <c r="E9995" s="305">
        <v>75.849999999999994</v>
      </c>
    </row>
    <row r="9996" spans="1:5">
      <c r="A9996" s="303" t="s">
        <v>65531</v>
      </c>
      <c r="B9996" s="303" t="s">
        <v>65532</v>
      </c>
      <c r="C9996" s="303" t="s">
        <v>58</v>
      </c>
      <c r="D9996" s="304">
        <v>93.61</v>
      </c>
      <c r="E9996" s="305">
        <v>93.61</v>
      </c>
    </row>
    <row r="9997" spans="1:5">
      <c r="A9997" s="303" t="s">
        <v>65533</v>
      </c>
      <c r="B9997" s="303" t="s">
        <v>65534</v>
      </c>
      <c r="C9997" s="303" t="s">
        <v>58</v>
      </c>
      <c r="D9997" s="304">
        <v>99.29</v>
      </c>
      <c r="E9997" s="305">
        <v>99.29</v>
      </c>
    </row>
    <row r="9998" spans="1:5">
      <c r="A9998" s="303" t="s">
        <v>39806</v>
      </c>
      <c r="B9998" s="303" t="s">
        <v>65535</v>
      </c>
      <c r="C9998" s="303" t="s">
        <v>62046</v>
      </c>
      <c r="D9998" s="304">
        <v>58.57</v>
      </c>
      <c r="E9998" s="305">
        <v>58.57</v>
      </c>
    </row>
    <row r="9999" spans="1:5">
      <c r="A9999" s="303" t="s">
        <v>39804</v>
      </c>
      <c r="B9999" s="303" t="s">
        <v>65536</v>
      </c>
      <c r="C9999" s="303" t="s">
        <v>62046</v>
      </c>
      <c r="D9999" s="304">
        <v>55.04</v>
      </c>
      <c r="E9999" s="305">
        <v>55.04</v>
      </c>
    </row>
    <row r="10000" spans="1:5">
      <c r="A10000" s="303" t="s">
        <v>38462</v>
      </c>
      <c r="B10000" s="303" t="s">
        <v>65537</v>
      </c>
      <c r="C10000" s="303" t="s">
        <v>58</v>
      </c>
      <c r="D10000" s="304">
        <v>19.84</v>
      </c>
      <c r="E10000" s="305">
        <v>19.84</v>
      </c>
    </row>
    <row r="10001" spans="1:5">
      <c r="A10001" s="303" t="s">
        <v>65538</v>
      </c>
      <c r="B10001" s="303" t="s">
        <v>65539</v>
      </c>
      <c r="C10001" s="303" t="s">
        <v>58</v>
      </c>
      <c r="D10001" s="304">
        <v>23.08</v>
      </c>
      <c r="E10001" s="305">
        <v>23.08</v>
      </c>
    </row>
    <row r="10002" spans="1:5">
      <c r="A10002" s="303" t="s">
        <v>65540</v>
      </c>
      <c r="B10002" s="303" t="s">
        <v>65541</v>
      </c>
      <c r="C10002" s="303" t="s">
        <v>58</v>
      </c>
      <c r="D10002" s="304">
        <v>14.18</v>
      </c>
      <c r="E10002" s="305">
        <v>14.18</v>
      </c>
    </row>
    <row r="10003" spans="1:5">
      <c r="A10003" s="303" t="s">
        <v>43227</v>
      </c>
      <c r="B10003" s="303" t="s">
        <v>65542</v>
      </c>
      <c r="C10003" s="303" t="s">
        <v>58</v>
      </c>
      <c r="D10003" s="304">
        <v>121.94</v>
      </c>
      <c r="E10003" s="305">
        <v>121.94</v>
      </c>
    </row>
    <row r="10004" spans="1:5">
      <c r="A10004" s="303" t="s">
        <v>65543</v>
      </c>
      <c r="B10004" s="303" t="s">
        <v>65544</v>
      </c>
      <c r="C10004" s="303" t="s">
        <v>58</v>
      </c>
      <c r="D10004" s="304">
        <v>43.56</v>
      </c>
      <c r="E10004" s="305">
        <v>43.56</v>
      </c>
    </row>
    <row r="10005" spans="1:5">
      <c r="A10005" s="303" t="s">
        <v>38466</v>
      </c>
      <c r="B10005" s="303" t="s">
        <v>65545</v>
      </c>
      <c r="C10005" s="303" t="s">
        <v>58</v>
      </c>
      <c r="D10005" s="304">
        <v>19.09</v>
      </c>
      <c r="E10005" s="305">
        <v>19.09</v>
      </c>
    </row>
    <row r="10006" spans="1:5">
      <c r="A10006" s="303" t="s">
        <v>65546</v>
      </c>
      <c r="B10006" s="303" t="s">
        <v>65547</v>
      </c>
      <c r="C10006" s="303" t="s">
        <v>58</v>
      </c>
      <c r="D10006" s="304">
        <v>19.46</v>
      </c>
      <c r="E10006" s="305">
        <v>19.46</v>
      </c>
    </row>
    <row r="10007" spans="1:5">
      <c r="A10007" s="303" t="s">
        <v>65548</v>
      </c>
      <c r="B10007" s="303" t="s">
        <v>65549</v>
      </c>
      <c r="C10007" s="303" t="s">
        <v>58</v>
      </c>
      <c r="D10007" s="304">
        <v>25.16</v>
      </c>
      <c r="E10007" s="305">
        <v>25.16</v>
      </c>
    </row>
    <row r="10008" spans="1:5">
      <c r="A10008" s="303" t="s">
        <v>43237</v>
      </c>
      <c r="B10008" s="303" t="s">
        <v>65550</v>
      </c>
      <c r="C10008" s="303" t="s">
        <v>58</v>
      </c>
      <c r="D10008" s="304">
        <v>56.34</v>
      </c>
      <c r="E10008" s="305">
        <v>56.34</v>
      </c>
    </row>
    <row r="10009" spans="1:5">
      <c r="A10009" s="303" t="s">
        <v>43235</v>
      </c>
      <c r="B10009" s="303" t="s">
        <v>65551</v>
      </c>
      <c r="C10009" s="303" t="s">
        <v>58</v>
      </c>
      <c r="D10009" s="304">
        <v>72.08</v>
      </c>
      <c r="E10009" s="305">
        <v>72.08</v>
      </c>
    </row>
    <row r="10010" spans="1:5">
      <c r="A10010" s="303" t="s">
        <v>43239</v>
      </c>
      <c r="B10010" s="303" t="s">
        <v>65552</v>
      </c>
      <c r="C10010" s="303" t="s">
        <v>58</v>
      </c>
      <c r="D10010" s="304">
        <v>139.05000000000001</v>
      </c>
      <c r="E10010" s="305">
        <v>139.05000000000001</v>
      </c>
    </row>
    <row r="10011" spans="1:5">
      <c r="A10011" s="303" t="s">
        <v>43241</v>
      </c>
      <c r="B10011" s="303" t="s">
        <v>65553</v>
      </c>
      <c r="C10011" s="303" t="s">
        <v>58</v>
      </c>
      <c r="D10011" s="304">
        <v>190.08</v>
      </c>
      <c r="E10011" s="305">
        <v>190.08</v>
      </c>
    </row>
    <row r="10012" spans="1:5">
      <c r="A10012" s="303" t="s">
        <v>43229</v>
      </c>
      <c r="B10012" s="303" t="s">
        <v>65554</v>
      </c>
      <c r="C10012" s="303" t="s">
        <v>58</v>
      </c>
      <c r="D10012" s="304">
        <v>8.91</v>
      </c>
      <c r="E10012" s="305">
        <v>8.91</v>
      </c>
    </row>
    <row r="10013" spans="1:5">
      <c r="A10013" s="303" t="s">
        <v>43231</v>
      </c>
      <c r="B10013" s="303" t="s">
        <v>65555</v>
      </c>
      <c r="C10013" s="303" t="s">
        <v>58</v>
      </c>
      <c r="D10013" s="304">
        <v>21.84</v>
      </c>
      <c r="E10013" s="305">
        <v>21.84</v>
      </c>
    </row>
    <row r="10014" spans="1:5">
      <c r="A10014" s="303" t="s">
        <v>43233</v>
      </c>
      <c r="B10014" s="303" t="s">
        <v>65556</v>
      </c>
      <c r="C10014" s="303" t="s">
        <v>58</v>
      </c>
      <c r="D10014" s="304">
        <v>38.42</v>
      </c>
      <c r="E10014" s="305">
        <v>38.42</v>
      </c>
    </row>
    <row r="10015" spans="1:5">
      <c r="A10015" s="303" t="s">
        <v>65557</v>
      </c>
      <c r="B10015" s="303" t="s">
        <v>65558</v>
      </c>
      <c r="C10015" s="303" t="s">
        <v>58</v>
      </c>
      <c r="D10015" s="304">
        <v>24.98</v>
      </c>
      <c r="E10015" s="305">
        <v>24.98</v>
      </c>
    </row>
    <row r="10016" spans="1:5">
      <c r="A10016" s="303" t="s">
        <v>65559</v>
      </c>
      <c r="B10016" s="303" t="s">
        <v>65560</v>
      </c>
      <c r="C10016" s="303" t="s">
        <v>58</v>
      </c>
      <c r="D10016" s="304">
        <v>3.93</v>
      </c>
      <c r="E10016" s="305">
        <v>3.93</v>
      </c>
    </row>
    <row r="10017" spans="1:5">
      <c r="A10017" s="303" t="s">
        <v>65561</v>
      </c>
      <c r="B10017" s="303" t="s">
        <v>65562</v>
      </c>
      <c r="C10017" s="303" t="s">
        <v>58</v>
      </c>
      <c r="D10017" s="304">
        <v>10.25</v>
      </c>
      <c r="E10017" s="305">
        <v>10.25</v>
      </c>
    </row>
    <row r="10018" spans="1:5">
      <c r="A10018" s="303" t="s">
        <v>65563</v>
      </c>
      <c r="B10018" s="303" t="s">
        <v>65564</v>
      </c>
      <c r="C10018" s="303" t="s">
        <v>58</v>
      </c>
      <c r="D10018" s="304">
        <v>19.420000000000002</v>
      </c>
      <c r="E10018" s="305">
        <v>19.420000000000002</v>
      </c>
    </row>
    <row r="10019" spans="1:5">
      <c r="A10019" s="303" t="s">
        <v>41809</v>
      </c>
      <c r="B10019" s="303" t="s">
        <v>65565</v>
      </c>
      <c r="C10019" s="303" t="s">
        <v>58</v>
      </c>
      <c r="D10019" s="304">
        <v>2.11</v>
      </c>
      <c r="E10019" s="305">
        <v>2.11</v>
      </c>
    </row>
    <row r="10020" spans="1:5">
      <c r="A10020" s="303" t="s">
        <v>65566</v>
      </c>
      <c r="B10020" s="303" t="s">
        <v>65567</v>
      </c>
      <c r="C10020" s="303" t="s">
        <v>58</v>
      </c>
      <c r="D10020" s="304">
        <v>154.03</v>
      </c>
      <c r="E10020" s="305">
        <v>154.03</v>
      </c>
    </row>
    <row r="10021" spans="1:5">
      <c r="A10021" s="303" t="s">
        <v>65568</v>
      </c>
      <c r="B10021" s="303" t="s">
        <v>65569</v>
      </c>
      <c r="C10021" s="303" t="s">
        <v>58</v>
      </c>
      <c r="D10021" s="304">
        <v>605.28</v>
      </c>
      <c r="E10021" s="305">
        <v>605.28</v>
      </c>
    </row>
    <row r="10022" spans="1:5">
      <c r="A10022" s="303" t="s">
        <v>65570</v>
      </c>
      <c r="B10022" s="303" t="s">
        <v>65571</v>
      </c>
      <c r="C10022" s="303" t="s">
        <v>58</v>
      </c>
      <c r="D10022" s="304">
        <v>757.8</v>
      </c>
      <c r="E10022" s="305">
        <v>757.8</v>
      </c>
    </row>
    <row r="10023" spans="1:5">
      <c r="A10023" s="303" t="s">
        <v>65572</v>
      </c>
      <c r="B10023" s="303" t="s">
        <v>65573</v>
      </c>
      <c r="C10023" s="303" t="s">
        <v>58</v>
      </c>
      <c r="D10023" s="304">
        <v>1051.04</v>
      </c>
      <c r="E10023" s="305">
        <v>1051.04</v>
      </c>
    </row>
    <row r="10024" spans="1:5">
      <c r="A10024" s="303" t="s">
        <v>65574</v>
      </c>
      <c r="B10024" s="303" t="s">
        <v>65575</v>
      </c>
      <c r="C10024" s="303" t="s">
        <v>58</v>
      </c>
      <c r="D10024" s="304">
        <v>1388.25</v>
      </c>
      <c r="E10024" s="305">
        <v>1388.25</v>
      </c>
    </row>
    <row r="10025" spans="1:5">
      <c r="A10025" s="303" t="s">
        <v>65576</v>
      </c>
      <c r="B10025" s="303" t="s">
        <v>65577</v>
      </c>
      <c r="C10025" s="303" t="s">
        <v>58</v>
      </c>
      <c r="D10025" s="304">
        <v>415.08</v>
      </c>
      <c r="E10025" s="305">
        <v>415.08</v>
      </c>
    </row>
    <row r="10026" spans="1:5">
      <c r="A10026" s="303" t="s">
        <v>65578</v>
      </c>
      <c r="B10026" s="303" t="s">
        <v>65579</v>
      </c>
      <c r="C10026" s="303" t="s">
        <v>58</v>
      </c>
      <c r="D10026" s="304">
        <v>481.47</v>
      </c>
      <c r="E10026" s="305">
        <v>481.47</v>
      </c>
    </row>
    <row r="10027" spans="1:5">
      <c r="A10027" s="303" t="s">
        <v>65580</v>
      </c>
      <c r="B10027" s="303" t="s">
        <v>65581</v>
      </c>
      <c r="C10027" s="303" t="s">
        <v>58</v>
      </c>
      <c r="D10027" s="304">
        <v>528.83000000000004</v>
      </c>
      <c r="E10027" s="305">
        <v>528.83000000000004</v>
      </c>
    </row>
    <row r="10028" spans="1:5">
      <c r="A10028" s="303" t="s">
        <v>65582</v>
      </c>
      <c r="B10028" s="303" t="s">
        <v>65583</v>
      </c>
      <c r="C10028" s="303" t="s">
        <v>63</v>
      </c>
      <c r="D10028" s="304">
        <v>86.56</v>
      </c>
      <c r="E10028" s="305">
        <v>86.56</v>
      </c>
    </row>
    <row r="10029" spans="1:5">
      <c r="A10029" s="303" t="s">
        <v>65584</v>
      </c>
      <c r="B10029" s="303" t="s">
        <v>65585</v>
      </c>
      <c r="C10029" s="303" t="s">
        <v>63</v>
      </c>
      <c r="D10029" s="304">
        <v>128.78</v>
      </c>
      <c r="E10029" s="305">
        <v>128.78</v>
      </c>
    </row>
    <row r="10030" spans="1:5">
      <c r="A10030" s="303" t="s">
        <v>65586</v>
      </c>
      <c r="B10030" s="303" t="s">
        <v>65587</v>
      </c>
      <c r="C10030" s="303" t="s">
        <v>63</v>
      </c>
      <c r="D10030" s="304">
        <v>484.67</v>
      </c>
      <c r="E10030" s="305">
        <v>484.67</v>
      </c>
    </row>
    <row r="10031" spans="1:5">
      <c r="A10031" s="303" t="s">
        <v>65588</v>
      </c>
      <c r="B10031" s="303" t="s">
        <v>65589</v>
      </c>
      <c r="C10031" s="303" t="s">
        <v>63</v>
      </c>
      <c r="D10031" s="304">
        <v>400.97</v>
      </c>
      <c r="E10031" s="305">
        <v>400.97</v>
      </c>
    </row>
    <row r="10032" spans="1:5">
      <c r="A10032" s="303" t="s">
        <v>65590</v>
      </c>
      <c r="B10032" s="303" t="s">
        <v>65591</v>
      </c>
      <c r="C10032" s="303" t="s">
        <v>63</v>
      </c>
      <c r="D10032" s="304">
        <v>1.36</v>
      </c>
      <c r="E10032" s="305">
        <v>1.36</v>
      </c>
    </row>
    <row r="10033" spans="1:5">
      <c r="A10033" s="303" t="s">
        <v>65592</v>
      </c>
      <c r="B10033" s="303" t="s">
        <v>65593</v>
      </c>
      <c r="C10033" s="303" t="s">
        <v>63</v>
      </c>
      <c r="D10033" s="304">
        <v>1.29</v>
      </c>
      <c r="E10033" s="305">
        <v>1.29</v>
      </c>
    </row>
    <row r="10034" spans="1:5">
      <c r="A10034" s="303" t="s">
        <v>65594</v>
      </c>
      <c r="B10034" s="303" t="s">
        <v>65595</v>
      </c>
      <c r="C10034" s="303" t="s">
        <v>63</v>
      </c>
      <c r="D10034" s="304">
        <v>2.02</v>
      </c>
      <c r="E10034" s="305">
        <v>2.02</v>
      </c>
    </row>
    <row r="10035" spans="1:5">
      <c r="A10035" s="303" t="s">
        <v>65596</v>
      </c>
      <c r="B10035" s="303" t="s">
        <v>65597</v>
      </c>
      <c r="C10035" s="303" t="s">
        <v>58</v>
      </c>
      <c r="D10035" s="304">
        <v>312.47000000000003</v>
      </c>
      <c r="E10035" s="305">
        <v>312.47000000000003</v>
      </c>
    </row>
    <row r="10036" spans="1:5">
      <c r="A10036" s="303" t="s">
        <v>65598</v>
      </c>
      <c r="B10036" s="303" t="s">
        <v>65599</v>
      </c>
      <c r="C10036" s="303" t="s">
        <v>58</v>
      </c>
      <c r="D10036" s="304">
        <v>161.28</v>
      </c>
      <c r="E10036" s="305">
        <v>161.28</v>
      </c>
    </row>
    <row r="10037" spans="1:5">
      <c r="A10037" s="303" t="s">
        <v>65600</v>
      </c>
      <c r="B10037" s="303" t="s">
        <v>65601</v>
      </c>
      <c r="C10037" s="303" t="s">
        <v>58</v>
      </c>
      <c r="D10037" s="304">
        <v>52.21</v>
      </c>
      <c r="E10037" s="305">
        <v>52.21</v>
      </c>
    </row>
    <row r="10038" spans="1:5">
      <c r="A10038" s="303" t="s">
        <v>65602</v>
      </c>
      <c r="B10038" s="303" t="s">
        <v>65603</v>
      </c>
      <c r="C10038" s="303" t="s">
        <v>58</v>
      </c>
      <c r="D10038" s="304">
        <v>52.21</v>
      </c>
      <c r="E10038" s="305">
        <v>52.21</v>
      </c>
    </row>
    <row r="10039" spans="1:5">
      <c r="A10039" s="303" t="s">
        <v>65604</v>
      </c>
      <c r="B10039" s="303" t="s">
        <v>65605</v>
      </c>
      <c r="C10039" s="303" t="s">
        <v>58</v>
      </c>
      <c r="D10039" s="304">
        <v>76.069999999999993</v>
      </c>
      <c r="E10039" s="305">
        <v>76.069999999999993</v>
      </c>
    </row>
    <row r="10040" spans="1:5">
      <c r="A10040" s="303" t="s">
        <v>65606</v>
      </c>
      <c r="B10040" s="303" t="s">
        <v>65607</v>
      </c>
      <c r="C10040" s="303" t="s">
        <v>58</v>
      </c>
      <c r="D10040" s="304">
        <v>72.599999999999994</v>
      </c>
      <c r="E10040" s="305">
        <v>72.599999999999994</v>
      </c>
    </row>
    <row r="10041" spans="1:5">
      <c r="A10041" s="303" t="s">
        <v>65608</v>
      </c>
      <c r="B10041" s="303" t="s">
        <v>65609</v>
      </c>
      <c r="C10041" s="303" t="s">
        <v>58</v>
      </c>
      <c r="D10041" s="304">
        <v>166.66</v>
      </c>
      <c r="E10041" s="305">
        <v>166.66</v>
      </c>
    </row>
    <row r="10042" spans="1:5">
      <c r="A10042" s="303" t="s">
        <v>65610</v>
      </c>
      <c r="B10042" s="303" t="s">
        <v>65611</v>
      </c>
      <c r="C10042" s="303" t="s">
        <v>58</v>
      </c>
      <c r="D10042" s="304">
        <v>351.63</v>
      </c>
      <c r="E10042" s="305">
        <v>351.63</v>
      </c>
    </row>
    <row r="10043" spans="1:5">
      <c r="A10043" s="303" t="s">
        <v>65612</v>
      </c>
      <c r="B10043" s="303" t="s">
        <v>65613</v>
      </c>
      <c r="C10043" s="303" t="s">
        <v>58</v>
      </c>
      <c r="D10043" s="304">
        <v>130.5</v>
      </c>
      <c r="E10043" s="305">
        <v>130.5</v>
      </c>
    </row>
    <row r="10044" spans="1:5">
      <c r="A10044" s="303" t="s">
        <v>65614</v>
      </c>
      <c r="B10044" s="303" t="s">
        <v>65615</v>
      </c>
      <c r="C10044" s="303" t="s">
        <v>58</v>
      </c>
      <c r="D10044" s="304">
        <v>55.64</v>
      </c>
      <c r="E10044" s="305">
        <v>55.64</v>
      </c>
    </row>
    <row r="10045" spans="1:5">
      <c r="A10045" s="303" t="s">
        <v>39950</v>
      </c>
      <c r="B10045" s="303" t="s">
        <v>65616</v>
      </c>
      <c r="C10045" s="303" t="s">
        <v>58</v>
      </c>
      <c r="D10045" s="304">
        <v>20.38</v>
      </c>
      <c r="E10045" s="305">
        <v>20.38</v>
      </c>
    </row>
    <row r="10046" spans="1:5">
      <c r="A10046" s="303" t="s">
        <v>65617</v>
      </c>
      <c r="B10046" s="303" t="s">
        <v>65618</v>
      </c>
      <c r="C10046" s="303" t="s">
        <v>58</v>
      </c>
      <c r="D10046" s="304">
        <v>660.86</v>
      </c>
      <c r="E10046" s="305">
        <v>660.86</v>
      </c>
    </row>
    <row r="10047" spans="1:5">
      <c r="A10047" s="303" t="s">
        <v>65619</v>
      </c>
      <c r="B10047" s="303" t="s">
        <v>65620</v>
      </c>
      <c r="C10047" s="303" t="s">
        <v>58</v>
      </c>
      <c r="D10047" s="304">
        <v>539.36</v>
      </c>
      <c r="E10047" s="305">
        <v>539.36</v>
      </c>
    </row>
    <row r="10048" spans="1:5">
      <c r="A10048" s="303" t="s">
        <v>65621</v>
      </c>
      <c r="B10048" s="303" t="s">
        <v>65622</v>
      </c>
      <c r="C10048" s="303" t="s">
        <v>58</v>
      </c>
      <c r="D10048" s="304">
        <v>660.86</v>
      </c>
      <c r="E10048" s="305">
        <v>660.86</v>
      </c>
    </row>
    <row r="10049" spans="1:5">
      <c r="A10049" s="303" t="s">
        <v>65623</v>
      </c>
      <c r="B10049" s="303" t="s">
        <v>65624</v>
      </c>
      <c r="C10049" s="303" t="s">
        <v>58</v>
      </c>
      <c r="D10049" s="304">
        <v>548.19000000000005</v>
      </c>
      <c r="E10049" s="305">
        <v>548.19000000000005</v>
      </c>
    </row>
    <row r="10050" spans="1:5">
      <c r="A10050" s="303" t="s">
        <v>65625</v>
      </c>
      <c r="B10050" s="303" t="s">
        <v>65626</v>
      </c>
      <c r="C10050" s="303" t="s">
        <v>58</v>
      </c>
      <c r="D10050" s="304">
        <v>660.86</v>
      </c>
      <c r="E10050" s="305">
        <v>660.86</v>
      </c>
    </row>
    <row r="10051" spans="1:5">
      <c r="A10051" s="303" t="s">
        <v>65627</v>
      </c>
      <c r="B10051" s="303" t="s">
        <v>65628</v>
      </c>
      <c r="C10051" s="303" t="s">
        <v>58</v>
      </c>
      <c r="D10051" s="304">
        <v>557.48</v>
      </c>
      <c r="E10051" s="305">
        <v>557.48</v>
      </c>
    </row>
    <row r="10052" spans="1:5">
      <c r="A10052" s="303" t="s">
        <v>65629</v>
      </c>
      <c r="B10052" s="303" t="s">
        <v>65630</v>
      </c>
      <c r="C10052" s="303" t="s">
        <v>58</v>
      </c>
      <c r="D10052" s="304">
        <v>830.72</v>
      </c>
      <c r="E10052" s="305">
        <v>830.72</v>
      </c>
    </row>
    <row r="10053" spans="1:5">
      <c r="A10053" s="303" t="s">
        <v>65631</v>
      </c>
      <c r="B10053" s="303" t="s">
        <v>65632</v>
      </c>
      <c r="C10053" s="303" t="s">
        <v>58</v>
      </c>
      <c r="D10053" s="304">
        <v>596.53</v>
      </c>
      <c r="E10053" s="305">
        <v>596.53</v>
      </c>
    </row>
    <row r="10054" spans="1:5">
      <c r="A10054" s="303" t="s">
        <v>65633</v>
      </c>
      <c r="B10054" s="303" t="s">
        <v>65634</v>
      </c>
      <c r="C10054" s="303" t="s">
        <v>58</v>
      </c>
      <c r="D10054" s="304">
        <v>672.21</v>
      </c>
      <c r="E10054" s="305">
        <v>672.21</v>
      </c>
    </row>
    <row r="10055" spans="1:5">
      <c r="A10055" s="303" t="s">
        <v>65635</v>
      </c>
      <c r="B10055" s="303" t="s">
        <v>65636</v>
      </c>
      <c r="C10055" s="303" t="s">
        <v>58</v>
      </c>
      <c r="D10055" s="304">
        <v>739.42</v>
      </c>
      <c r="E10055" s="305">
        <v>739.42</v>
      </c>
    </row>
    <row r="10056" spans="1:5">
      <c r="A10056" s="303" t="s">
        <v>65637</v>
      </c>
      <c r="B10056" s="303" t="s">
        <v>65638</v>
      </c>
      <c r="C10056" s="303" t="s">
        <v>58</v>
      </c>
      <c r="D10056" s="304">
        <v>856.05</v>
      </c>
      <c r="E10056" s="305">
        <v>856.05</v>
      </c>
    </row>
    <row r="10057" spans="1:5">
      <c r="A10057" s="303" t="s">
        <v>65639</v>
      </c>
      <c r="B10057" s="303" t="s">
        <v>65640</v>
      </c>
      <c r="C10057" s="303" t="s">
        <v>58</v>
      </c>
      <c r="D10057" s="304">
        <v>773.24</v>
      </c>
      <c r="E10057" s="305">
        <v>773.24</v>
      </c>
    </row>
    <row r="10058" spans="1:5">
      <c r="A10058" s="303" t="s">
        <v>65641</v>
      </c>
      <c r="B10058" s="303" t="s">
        <v>65642</v>
      </c>
      <c r="C10058" s="303" t="s">
        <v>58</v>
      </c>
      <c r="D10058" s="304">
        <v>918.2</v>
      </c>
      <c r="E10058" s="305">
        <v>918.2</v>
      </c>
    </row>
    <row r="10059" spans="1:5">
      <c r="A10059" s="303" t="s">
        <v>65643</v>
      </c>
      <c r="B10059" s="303" t="s">
        <v>65644</v>
      </c>
      <c r="C10059" s="303" t="s">
        <v>58</v>
      </c>
      <c r="D10059" s="304">
        <v>1001.83</v>
      </c>
      <c r="E10059" s="305">
        <v>1001.83</v>
      </c>
    </row>
    <row r="10060" spans="1:5">
      <c r="A10060" s="303" t="s">
        <v>65645</v>
      </c>
      <c r="B10060" s="303" t="s">
        <v>65646</v>
      </c>
      <c r="C10060" s="303" t="s">
        <v>58</v>
      </c>
      <c r="D10060" s="304">
        <v>1235.5899999999999</v>
      </c>
      <c r="E10060" s="305">
        <v>1235.5899999999999</v>
      </c>
    </row>
    <row r="10061" spans="1:5">
      <c r="A10061" s="303" t="s">
        <v>65647</v>
      </c>
      <c r="B10061" s="303" t="s">
        <v>65648</v>
      </c>
      <c r="C10061" s="303" t="s">
        <v>58</v>
      </c>
      <c r="D10061" s="304">
        <v>973.91</v>
      </c>
      <c r="E10061" s="305">
        <v>973.91</v>
      </c>
    </row>
    <row r="10062" spans="1:5">
      <c r="A10062" s="303" t="s">
        <v>65649</v>
      </c>
      <c r="B10062" s="303" t="s">
        <v>65650</v>
      </c>
      <c r="C10062" s="303" t="s">
        <v>58</v>
      </c>
      <c r="D10062" s="304">
        <v>1028.96</v>
      </c>
      <c r="E10062" s="305">
        <v>1028.96</v>
      </c>
    </row>
    <row r="10063" spans="1:5">
      <c r="A10063" s="303" t="s">
        <v>65651</v>
      </c>
      <c r="B10063" s="303" t="s">
        <v>65652</v>
      </c>
      <c r="C10063" s="303" t="s">
        <v>58</v>
      </c>
      <c r="D10063" s="304">
        <v>1253.1400000000001</v>
      </c>
      <c r="E10063" s="305">
        <v>1253.1400000000001</v>
      </c>
    </row>
    <row r="10064" spans="1:5">
      <c r="A10064" s="303" t="s">
        <v>65653</v>
      </c>
      <c r="B10064" s="303" t="s">
        <v>65654</v>
      </c>
      <c r="C10064" s="303" t="s">
        <v>58</v>
      </c>
      <c r="D10064" s="304">
        <v>1034.78</v>
      </c>
      <c r="E10064" s="305">
        <v>1034.78</v>
      </c>
    </row>
    <row r="10065" spans="1:5">
      <c r="A10065" s="303" t="s">
        <v>65655</v>
      </c>
      <c r="B10065" s="303" t="s">
        <v>65656</v>
      </c>
      <c r="C10065" s="303" t="s">
        <v>16</v>
      </c>
      <c r="D10065" s="304">
        <v>70.02</v>
      </c>
      <c r="E10065" s="305">
        <v>70.02</v>
      </c>
    </row>
    <row r="10066" spans="1:5">
      <c r="A10066" s="303" t="s">
        <v>65657</v>
      </c>
      <c r="B10066" s="303" t="s">
        <v>65658</v>
      </c>
      <c r="C10066" s="303" t="s">
        <v>16</v>
      </c>
      <c r="D10066" s="304">
        <v>65</v>
      </c>
      <c r="E10066" s="305">
        <v>65</v>
      </c>
    </row>
    <row r="10067" spans="1:5">
      <c r="A10067" s="303" t="s">
        <v>65659</v>
      </c>
      <c r="B10067" s="303" t="s">
        <v>65660</v>
      </c>
      <c r="C10067" s="303" t="s">
        <v>16</v>
      </c>
      <c r="D10067" s="304">
        <v>65.38</v>
      </c>
      <c r="E10067" s="305">
        <v>65.38</v>
      </c>
    </row>
    <row r="10068" spans="1:5">
      <c r="A10068" s="303" t="s">
        <v>65661</v>
      </c>
      <c r="B10068" s="303" t="s">
        <v>65662</v>
      </c>
      <c r="C10068" s="303" t="s">
        <v>16</v>
      </c>
      <c r="D10068" s="304">
        <v>82.88</v>
      </c>
      <c r="E10068" s="305">
        <v>82.88</v>
      </c>
    </row>
    <row r="10069" spans="1:5">
      <c r="A10069" s="303" t="s">
        <v>65663</v>
      </c>
      <c r="B10069" s="303" t="s">
        <v>65664</v>
      </c>
      <c r="C10069" s="303" t="s">
        <v>16</v>
      </c>
      <c r="D10069" s="304">
        <v>64.2</v>
      </c>
      <c r="E10069" s="305">
        <v>64.2</v>
      </c>
    </row>
    <row r="10070" spans="1:5">
      <c r="A10070" s="303" t="s">
        <v>65665</v>
      </c>
      <c r="B10070" s="303" t="s">
        <v>65666</v>
      </c>
      <c r="C10070" s="303" t="s">
        <v>16</v>
      </c>
      <c r="D10070" s="304">
        <v>55</v>
      </c>
      <c r="E10070" s="305">
        <v>55</v>
      </c>
    </row>
    <row r="10071" spans="1:5">
      <c r="A10071" s="303" t="s">
        <v>65667</v>
      </c>
      <c r="B10071" s="303" t="s">
        <v>65668</v>
      </c>
      <c r="C10071" s="303" t="s">
        <v>16</v>
      </c>
      <c r="D10071" s="304">
        <v>57.33</v>
      </c>
      <c r="E10071" s="305">
        <v>57.33</v>
      </c>
    </row>
    <row r="10072" spans="1:5">
      <c r="A10072" s="303" t="s">
        <v>65669</v>
      </c>
      <c r="B10072" s="303" t="s">
        <v>65670</v>
      </c>
      <c r="C10072" s="303" t="s">
        <v>16</v>
      </c>
      <c r="D10072" s="304">
        <v>61.82</v>
      </c>
      <c r="E10072" s="305">
        <v>61.82</v>
      </c>
    </row>
    <row r="10073" spans="1:5">
      <c r="A10073" s="303" t="s">
        <v>65671</v>
      </c>
      <c r="B10073" s="303" t="s">
        <v>65672</v>
      </c>
      <c r="C10073" s="303" t="s">
        <v>16</v>
      </c>
      <c r="D10073" s="304">
        <v>57.13</v>
      </c>
      <c r="E10073" s="305">
        <v>57.13</v>
      </c>
    </row>
    <row r="10074" spans="1:5">
      <c r="A10074" s="303" t="s">
        <v>65673</v>
      </c>
      <c r="B10074" s="303" t="s">
        <v>65674</v>
      </c>
      <c r="C10074" s="303" t="s">
        <v>16</v>
      </c>
      <c r="D10074" s="304">
        <v>62.88</v>
      </c>
      <c r="E10074" s="305">
        <v>62.88</v>
      </c>
    </row>
    <row r="10075" spans="1:5">
      <c r="A10075" s="303" t="s">
        <v>65675</v>
      </c>
      <c r="B10075" s="303" t="s">
        <v>65676</v>
      </c>
      <c r="C10075" s="303" t="s">
        <v>16</v>
      </c>
      <c r="D10075" s="304">
        <v>66.08</v>
      </c>
      <c r="E10075" s="305">
        <v>66.08</v>
      </c>
    </row>
    <row r="10076" spans="1:5">
      <c r="A10076" s="303" t="s">
        <v>65677</v>
      </c>
      <c r="B10076" s="303" t="s">
        <v>65678</v>
      </c>
      <c r="C10076" s="303" t="s">
        <v>16</v>
      </c>
      <c r="D10076" s="304">
        <v>69.28</v>
      </c>
      <c r="E10076" s="305">
        <v>69.28</v>
      </c>
    </row>
    <row r="10077" spans="1:5">
      <c r="A10077" s="303" t="s">
        <v>65679</v>
      </c>
      <c r="B10077" s="303" t="s">
        <v>65680</v>
      </c>
      <c r="C10077" s="303" t="s">
        <v>16</v>
      </c>
      <c r="D10077" s="304">
        <v>79.94</v>
      </c>
      <c r="E10077" s="305">
        <v>79.94</v>
      </c>
    </row>
    <row r="10078" spans="1:5">
      <c r="A10078" s="303" t="s">
        <v>65681</v>
      </c>
      <c r="B10078" s="303" t="s">
        <v>65682</v>
      </c>
      <c r="C10078" s="303" t="s">
        <v>16</v>
      </c>
      <c r="D10078" s="304">
        <v>62.88</v>
      </c>
      <c r="E10078" s="305">
        <v>62.88</v>
      </c>
    </row>
    <row r="10079" spans="1:5">
      <c r="A10079" s="303" t="s">
        <v>39340</v>
      </c>
      <c r="B10079" s="303" t="s">
        <v>65683</v>
      </c>
      <c r="C10079" s="303" t="s">
        <v>58</v>
      </c>
      <c r="D10079" s="304">
        <v>456.2</v>
      </c>
      <c r="E10079" s="305">
        <v>456.2</v>
      </c>
    </row>
    <row r="10080" spans="1:5">
      <c r="A10080" s="303" t="s">
        <v>65684</v>
      </c>
      <c r="B10080" s="303" t="s">
        <v>65685</v>
      </c>
      <c r="C10080" s="303" t="s">
        <v>58</v>
      </c>
      <c r="D10080" s="304">
        <v>777.56</v>
      </c>
      <c r="E10080" s="305">
        <v>777.56</v>
      </c>
    </row>
    <row r="10081" spans="1:5">
      <c r="A10081" s="303" t="s">
        <v>65686</v>
      </c>
      <c r="B10081" s="303" t="s">
        <v>65687</v>
      </c>
      <c r="C10081" s="303" t="s">
        <v>16</v>
      </c>
      <c r="D10081" s="304">
        <v>82.92</v>
      </c>
      <c r="E10081" s="305">
        <v>82.92</v>
      </c>
    </row>
    <row r="10082" spans="1:5">
      <c r="A10082" s="303" t="s">
        <v>65688</v>
      </c>
      <c r="B10082" s="303" t="s">
        <v>65689</v>
      </c>
      <c r="C10082" s="303" t="s">
        <v>16</v>
      </c>
      <c r="D10082" s="304">
        <v>96.82</v>
      </c>
      <c r="E10082" s="305">
        <v>96.82</v>
      </c>
    </row>
    <row r="10083" spans="1:5">
      <c r="A10083" s="303" t="s">
        <v>65690</v>
      </c>
      <c r="B10083" s="303" t="s">
        <v>65691</v>
      </c>
      <c r="C10083" s="303" t="s">
        <v>121</v>
      </c>
      <c r="D10083" s="304">
        <v>54.32</v>
      </c>
      <c r="E10083" s="305">
        <v>54.32</v>
      </c>
    </row>
    <row r="10084" spans="1:5">
      <c r="A10084" s="303" t="s">
        <v>65692</v>
      </c>
      <c r="B10084" s="303" t="s">
        <v>65693</v>
      </c>
      <c r="C10084" s="303" t="s">
        <v>58</v>
      </c>
      <c r="D10084" s="304">
        <v>280.95</v>
      </c>
      <c r="E10084" s="305">
        <v>280.95</v>
      </c>
    </row>
    <row r="10085" spans="1:5">
      <c r="A10085" s="303" t="s">
        <v>65694</v>
      </c>
      <c r="B10085" s="303" t="s">
        <v>65695</v>
      </c>
      <c r="C10085" s="303" t="s">
        <v>58</v>
      </c>
      <c r="D10085" s="304">
        <v>20.92</v>
      </c>
      <c r="E10085" s="305">
        <v>20.92</v>
      </c>
    </row>
    <row r="10086" spans="1:5">
      <c r="A10086" s="303" t="s">
        <v>65696</v>
      </c>
      <c r="B10086" s="303" t="s">
        <v>65697</v>
      </c>
      <c r="C10086" s="303" t="s">
        <v>58</v>
      </c>
      <c r="D10086" s="304">
        <v>19.510000000000002</v>
      </c>
      <c r="E10086" s="305">
        <v>19.510000000000002</v>
      </c>
    </row>
    <row r="10087" spans="1:5">
      <c r="A10087" s="303" t="s">
        <v>65698</v>
      </c>
      <c r="B10087" s="303" t="s">
        <v>65699</v>
      </c>
      <c r="C10087" s="303" t="s">
        <v>58</v>
      </c>
      <c r="D10087" s="304">
        <v>23.87</v>
      </c>
      <c r="E10087" s="305">
        <v>23.87</v>
      </c>
    </row>
    <row r="10088" spans="1:5">
      <c r="A10088" s="303" t="s">
        <v>65700</v>
      </c>
      <c r="B10088" s="303" t="s">
        <v>65701</v>
      </c>
      <c r="C10088" s="303" t="s">
        <v>58</v>
      </c>
      <c r="D10088" s="304">
        <v>80.58</v>
      </c>
      <c r="E10088" s="305">
        <v>80.58</v>
      </c>
    </row>
    <row r="10089" spans="1:5">
      <c r="A10089" s="303" t="s">
        <v>65702</v>
      </c>
      <c r="B10089" s="303" t="s">
        <v>65703</v>
      </c>
      <c r="C10089" s="303" t="s">
        <v>58</v>
      </c>
      <c r="D10089" s="304">
        <v>145.81</v>
      </c>
      <c r="E10089" s="305">
        <v>145.81</v>
      </c>
    </row>
    <row r="10090" spans="1:5">
      <c r="A10090" s="303" t="s">
        <v>65704</v>
      </c>
      <c r="B10090" s="303" t="s">
        <v>65705</v>
      </c>
      <c r="C10090" s="303" t="s">
        <v>58</v>
      </c>
      <c r="D10090" s="304">
        <v>12.76</v>
      </c>
      <c r="E10090" s="305">
        <v>12.76</v>
      </c>
    </row>
    <row r="10091" spans="1:5">
      <c r="A10091" s="303" t="s">
        <v>65706</v>
      </c>
      <c r="B10091" s="303" t="s">
        <v>65707</v>
      </c>
      <c r="C10091" s="303" t="s">
        <v>58</v>
      </c>
      <c r="D10091" s="304">
        <v>16.62</v>
      </c>
      <c r="E10091" s="305">
        <v>16.62</v>
      </c>
    </row>
    <row r="10092" spans="1:5">
      <c r="A10092" s="303" t="s">
        <v>65708</v>
      </c>
      <c r="B10092" s="303" t="s">
        <v>65709</v>
      </c>
      <c r="C10092" s="303" t="s">
        <v>58</v>
      </c>
      <c r="D10092" s="304">
        <v>12.47</v>
      </c>
      <c r="E10092" s="305">
        <v>12.47</v>
      </c>
    </row>
    <row r="10093" spans="1:5">
      <c r="A10093" s="303" t="s">
        <v>65710</v>
      </c>
      <c r="B10093" s="303" t="s">
        <v>65711</v>
      </c>
      <c r="C10093" s="303" t="s">
        <v>58</v>
      </c>
      <c r="D10093" s="304">
        <v>13.22</v>
      </c>
      <c r="E10093" s="305">
        <v>13.22</v>
      </c>
    </row>
    <row r="10094" spans="1:5">
      <c r="A10094" s="303" t="s">
        <v>65712</v>
      </c>
      <c r="B10094" s="303" t="s">
        <v>65713</v>
      </c>
      <c r="C10094" s="303" t="s">
        <v>58</v>
      </c>
      <c r="D10094" s="304">
        <v>9.77</v>
      </c>
      <c r="E10094" s="305">
        <v>9.77</v>
      </c>
    </row>
    <row r="10095" spans="1:5">
      <c r="A10095" s="303" t="s">
        <v>65714</v>
      </c>
      <c r="B10095" s="303" t="s">
        <v>65715</v>
      </c>
      <c r="C10095" s="303" t="s">
        <v>58</v>
      </c>
      <c r="D10095" s="304">
        <v>15.24</v>
      </c>
      <c r="E10095" s="305">
        <v>15.24</v>
      </c>
    </row>
    <row r="10096" spans="1:5">
      <c r="A10096" s="303" t="s">
        <v>65716</v>
      </c>
      <c r="B10096" s="303" t="s">
        <v>65717</v>
      </c>
      <c r="C10096" s="303" t="s">
        <v>58</v>
      </c>
      <c r="D10096" s="304">
        <v>10.63</v>
      </c>
      <c r="E10096" s="305">
        <v>10.63</v>
      </c>
    </row>
    <row r="10097" spans="1:5">
      <c r="A10097" s="303" t="s">
        <v>65718</v>
      </c>
      <c r="B10097" s="303" t="s">
        <v>65719</v>
      </c>
      <c r="C10097" s="303" t="s">
        <v>58</v>
      </c>
      <c r="D10097" s="304">
        <v>7.95</v>
      </c>
      <c r="E10097" s="305">
        <v>7.95</v>
      </c>
    </row>
    <row r="10098" spans="1:5">
      <c r="A10098" s="303" t="s">
        <v>65720</v>
      </c>
      <c r="B10098" s="303" t="s">
        <v>65721</v>
      </c>
      <c r="C10098" s="303" t="s">
        <v>58</v>
      </c>
      <c r="D10098" s="304">
        <v>6.91</v>
      </c>
      <c r="E10098" s="305">
        <v>6.91</v>
      </c>
    </row>
    <row r="10099" spans="1:5">
      <c r="A10099" s="303" t="s">
        <v>40104</v>
      </c>
      <c r="B10099" s="303" t="s">
        <v>65722</v>
      </c>
      <c r="C10099" s="303" t="s">
        <v>58</v>
      </c>
      <c r="D10099" s="304">
        <v>72.92</v>
      </c>
      <c r="E10099" s="305">
        <v>72.92</v>
      </c>
    </row>
    <row r="10100" spans="1:5">
      <c r="A10100" s="303" t="s">
        <v>65723</v>
      </c>
      <c r="B10100" s="303" t="s">
        <v>65724</v>
      </c>
      <c r="C10100" s="303" t="s">
        <v>58</v>
      </c>
      <c r="D10100" s="304">
        <v>84.32</v>
      </c>
      <c r="E10100" s="305">
        <v>84.32</v>
      </c>
    </row>
    <row r="10101" spans="1:5">
      <c r="A10101" s="303" t="s">
        <v>65725</v>
      </c>
      <c r="B10101" s="303" t="s">
        <v>65726</v>
      </c>
      <c r="C10101" s="303" t="s">
        <v>58</v>
      </c>
      <c r="D10101" s="304">
        <v>98.31</v>
      </c>
      <c r="E10101" s="305">
        <v>98.31</v>
      </c>
    </row>
    <row r="10102" spans="1:5">
      <c r="A10102" s="303" t="s">
        <v>40100</v>
      </c>
      <c r="B10102" s="303" t="s">
        <v>65727</v>
      </c>
      <c r="C10102" s="303" t="s">
        <v>58</v>
      </c>
      <c r="D10102" s="304">
        <v>33.659999999999997</v>
      </c>
      <c r="E10102" s="305">
        <v>33.659999999999997</v>
      </c>
    </row>
    <row r="10103" spans="1:5">
      <c r="A10103" s="303" t="s">
        <v>65728</v>
      </c>
      <c r="B10103" s="303" t="s">
        <v>65729</v>
      </c>
      <c r="C10103" s="303" t="s">
        <v>58</v>
      </c>
      <c r="D10103" s="304">
        <v>60</v>
      </c>
      <c r="E10103" s="305">
        <v>60</v>
      </c>
    </row>
    <row r="10104" spans="1:5">
      <c r="A10104" s="303" t="s">
        <v>65730</v>
      </c>
      <c r="B10104" s="303" t="s">
        <v>65731</v>
      </c>
      <c r="C10104" s="303" t="s">
        <v>58</v>
      </c>
      <c r="D10104" s="304">
        <v>81.88</v>
      </c>
      <c r="E10104" s="305">
        <v>81.88</v>
      </c>
    </row>
    <row r="10105" spans="1:5">
      <c r="A10105" s="303" t="s">
        <v>65732</v>
      </c>
      <c r="B10105" s="303" t="s">
        <v>65733</v>
      </c>
      <c r="C10105" s="303" t="s">
        <v>58</v>
      </c>
      <c r="D10105" s="304">
        <v>69.03</v>
      </c>
      <c r="E10105" s="305">
        <v>69.03</v>
      </c>
    </row>
    <row r="10106" spans="1:5">
      <c r="A10106" s="303" t="s">
        <v>65734</v>
      </c>
      <c r="B10106" s="303" t="s">
        <v>65735</v>
      </c>
      <c r="C10106" s="303" t="s">
        <v>58</v>
      </c>
      <c r="D10106" s="304">
        <v>135.08000000000001</v>
      </c>
      <c r="E10106" s="305">
        <v>135.08000000000001</v>
      </c>
    </row>
    <row r="10107" spans="1:5">
      <c r="A10107" s="303" t="s">
        <v>65736</v>
      </c>
      <c r="B10107" s="303" t="s">
        <v>65737</v>
      </c>
      <c r="C10107" s="303" t="s">
        <v>58</v>
      </c>
      <c r="D10107" s="304">
        <v>2599</v>
      </c>
      <c r="E10107" s="305">
        <v>2599</v>
      </c>
    </row>
    <row r="10108" spans="1:5">
      <c r="A10108" s="303" t="s">
        <v>65738</v>
      </c>
      <c r="B10108" s="303" t="s">
        <v>65739</v>
      </c>
      <c r="C10108" s="303" t="s">
        <v>58</v>
      </c>
      <c r="D10108" s="304">
        <v>105.8</v>
      </c>
      <c r="E10108" s="305">
        <v>105.8</v>
      </c>
    </row>
    <row r="10109" spans="1:5">
      <c r="A10109" s="303" t="s">
        <v>65740</v>
      </c>
      <c r="B10109" s="303" t="s">
        <v>65741</v>
      </c>
      <c r="C10109" s="303" t="s">
        <v>58</v>
      </c>
      <c r="D10109" s="304">
        <v>116.91</v>
      </c>
      <c r="E10109" s="305">
        <v>116.91</v>
      </c>
    </row>
    <row r="10110" spans="1:5">
      <c r="A10110" s="303" t="s">
        <v>65742</v>
      </c>
      <c r="B10110" s="303" t="s">
        <v>65743</v>
      </c>
      <c r="C10110" s="303" t="s">
        <v>58</v>
      </c>
      <c r="D10110" s="304">
        <v>187.15</v>
      </c>
      <c r="E10110" s="305">
        <v>187.15</v>
      </c>
    </row>
    <row r="10111" spans="1:5">
      <c r="A10111" s="303" t="s">
        <v>38160</v>
      </c>
      <c r="B10111" s="303" t="s">
        <v>65744</v>
      </c>
      <c r="C10111" s="303" t="s">
        <v>58</v>
      </c>
      <c r="D10111" s="304">
        <v>523.72</v>
      </c>
      <c r="E10111" s="305">
        <v>523.72</v>
      </c>
    </row>
    <row r="10112" spans="1:5">
      <c r="A10112" s="303" t="s">
        <v>38162</v>
      </c>
      <c r="B10112" s="303" t="s">
        <v>65745</v>
      </c>
      <c r="C10112" s="303" t="s">
        <v>58</v>
      </c>
      <c r="D10112" s="304">
        <v>539.6</v>
      </c>
      <c r="E10112" s="305">
        <v>539.6</v>
      </c>
    </row>
    <row r="10113" spans="1:5">
      <c r="A10113" s="303" t="s">
        <v>65746</v>
      </c>
      <c r="B10113" s="303" t="s">
        <v>65747</v>
      </c>
      <c r="C10113" s="303" t="s">
        <v>58</v>
      </c>
      <c r="D10113" s="304">
        <v>168.36</v>
      </c>
      <c r="E10113" s="305">
        <v>168.36</v>
      </c>
    </row>
    <row r="10114" spans="1:5">
      <c r="A10114" s="303" t="s">
        <v>65748</v>
      </c>
      <c r="B10114" s="303" t="s">
        <v>65749</v>
      </c>
      <c r="C10114" s="303" t="s">
        <v>58</v>
      </c>
      <c r="D10114" s="304">
        <v>179.23</v>
      </c>
      <c r="E10114" s="305">
        <v>179.23</v>
      </c>
    </row>
    <row r="10115" spans="1:5">
      <c r="A10115" s="303" t="s">
        <v>38158</v>
      </c>
      <c r="B10115" s="303" t="s">
        <v>65750</v>
      </c>
      <c r="C10115" s="303" t="s">
        <v>58</v>
      </c>
      <c r="D10115" s="304">
        <v>200.7</v>
      </c>
      <c r="E10115" s="305">
        <v>200.7</v>
      </c>
    </row>
    <row r="10116" spans="1:5">
      <c r="A10116" s="303" t="s">
        <v>38156</v>
      </c>
      <c r="B10116" s="303" t="s">
        <v>65751</v>
      </c>
      <c r="C10116" s="303" t="s">
        <v>58</v>
      </c>
      <c r="D10116" s="304">
        <v>101.82</v>
      </c>
      <c r="E10116" s="305">
        <v>101.82</v>
      </c>
    </row>
    <row r="10117" spans="1:5">
      <c r="A10117" s="303" t="s">
        <v>38168</v>
      </c>
      <c r="B10117" s="303" t="s">
        <v>65752</v>
      </c>
      <c r="C10117" s="303" t="s">
        <v>58</v>
      </c>
      <c r="D10117" s="304">
        <v>348.6</v>
      </c>
      <c r="E10117" s="305">
        <v>348.6</v>
      </c>
    </row>
    <row r="10118" spans="1:5">
      <c r="A10118" s="303" t="s">
        <v>38164</v>
      </c>
      <c r="B10118" s="303" t="s">
        <v>65753</v>
      </c>
      <c r="C10118" s="303" t="s">
        <v>58</v>
      </c>
      <c r="D10118" s="304">
        <v>171.97</v>
      </c>
      <c r="E10118" s="305">
        <v>171.97</v>
      </c>
    </row>
    <row r="10119" spans="1:5">
      <c r="A10119" s="303" t="s">
        <v>65754</v>
      </c>
      <c r="B10119" s="303" t="s">
        <v>65755</v>
      </c>
      <c r="C10119" s="303" t="s">
        <v>99</v>
      </c>
      <c r="D10119" s="304">
        <v>19.059999999999999</v>
      </c>
      <c r="E10119" s="305">
        <v>16.46</v>
      </c>
    </row>
    <row r="10120" spans="1:5">
      <c r="A10120" s="303" t="s">
        <v>65756</v>
      </c>
      <c r="B10120" s="303" t="s">
        <v>65757</v>
      </c>
      <c r="C10120" s="303" t="s">
        <v>3253</v>
      </c>
      <c r="D10120" s="304">
        <v>3350.47</v>
      </c>
      <c r="E10120" s="305">
        <v>2892.73</v>
      </c>
    </row>
    <row r="10121" spans="1:5">
      <c r="A10121" s="303" t="s">
        <v>65758</v>
      </c>
      <c r="B10121" s="303" t="s">
        <v>65759</v>
      </c>
      <c r="C10121" s="303" t="s">
        <v>58</v>
      </c>
      <c r="D10121" s="304">
        <v>109.93</v>
      </c>
      <c r="E10121" s="305">
        <v>109.93</v>
      </c>
    </row>
    <row r="10122" spans="1:5">
      <c r="A10122" s="303" t="s">
        <v>65760</v>
      </c>
      <c r="B10122" s="303" t="s">
        <v>65761</v>
      </c>
      <c r="C10122" s="303" t="s">
        <v>27075</v>
      </c>
      <c r="D10122" s="304">
        <v>18.61</v>
      </c>
      <c r="E10122" s="305">
        <v>18.61</v>
      </c>
    </row>
    <row r="10123" spans="1:5">
      <c r="A10123" s="303" t="s">
        <v>65762</v>
      </c>
      <c r="B10123" s="303" t="s">
        <v>65763</v>
      </c>
      <c r="C10123" s="303" t="s">
        <v>21217</v>
      </c>
      <c r="D10123" s="304">
        <v>64.02</v>
      </c>
      <c r="E10123" s="305">
        <v>64.02</v>
      </c>
    </row>
    <row r="10124" spans="1:5">
      <c r="A10124" s="303" t="s">
        <v>65764</v>
      </c>
      <c r="B10124" s="303" t="s">
        <v>65765</v>
      </c>
      <c r="C10124" s="303" t="s">
        <v>58</v>
      </c>
      <c r="D10124" s="304">
        <v>295000</v>
      </c>
      <c r="E10124" s="305">
        <v>295000</v>
      </c>
    </row>
    <row r="10125" spans="1:5">
      <c r="A10125" s="303" t="s">
        <v>65766</v>
      </c>
      <c r="B10125" s="303" t="s">
        <v>65767</v>
      </c>
      <c r="C10125" s="303" t="s">
        <v>58</v>
      </c>
      <c r="D10125" s="304">
        <v>250504.73</v>
      </c>
      <c r="E10125" s="305">
        <v>250504.73</v>
      </c>
    </row>
    <row r="10126" spans="1:5">
      <c r="A10126" s="303" t="s">
        <v>65768</v>
      </c>
      <c r="B10126" s="303" t="s">
        <v>65769</v>
      </c>
      <c r="C10126" s="303" t="s">
        <v>58</v>
      </c>
      <c r="D10126" s="304">
        <v>419376.48</v>
      </c>
      <c r="E10126" s="305">
        <v>419376.48</v>
      </c>
    </row>
    <row r="10127" spans="1:5">
      <c r="A10127" s="303" t="s">
        <v>65770</v>
      </c>
      <c r="B10127" s="303" t="s">
        <v>65771</v>
      </c>
      <c r="C10127" s="303" t="s">
        <v>58</v>
      </c>
      <c r="D10127" s="304">
        <v>711748.8</v>
      </c>
      <c r="E10127" s="305">
        <v>711748.8</v>
      </c>
    </row>
    <row r="10128" spans="1:5">
      <c r="A10128" s="303" t="s">
        <v>65772</v>
      </c>
      <c r="B10128" s="303" t="s">
        <v>65773</v>
      </c>
      <c r="C10128" s="303" t="s">
        <v>58</v>
      </c>
      <c r="D10128" s="304">
        <v>11.37</v>
      </c>
      <c r="E10128" s="305">
        <v>11.37</v>
      </c>
    </row>
    <row r="10129" spans="1:5">
      <c r="A10129" s="303" t="s">
        <v>65774</v>
      </c>
      <c r="B10129" s="303" t="s">
        <v>65775</v>
      </c>
      <c r="C10129" s="303" t="s">
        <v>58</v>
      </c>
      <c r="D10129" s="304">
        <v>2.13</v>
      </c>
      <c r="E10129" s="305">
        <v>2.13</v>
      </c>
    </row>
    <row r="10130" spans="1:5">
      <c r="A10130" s="303" t="s">
        <v>65776</v>
      </c>
      <c r="B10130" s="303" t="s">
        <v>65777</v>
      </c>
      <c r="C10130" s="303" t="s">
        <v>58</v>
      </c>
      <c r="D10130" s="304">
        <v>4.5999999999999996</v>
      </c>
      <c r="E10130" s="305">
        <v>4.5999999999999996</v>
      </c>
    </row>
    <row r="10131" spans="1:5">
      <c r="A10131" s="303" t="s">
        <v>65778</v>
      </c>
      <c r="B10131" s="303" t="s">
        <v>65779</v>
      </c>
      <c r="C10131" s="303" t="s">
        <v>58</v>
      </c>
      <c r="D10131" s="304">
        <v>1.54</v>
      </c>
      <c r="E10131" s="305">
        <v>1.54</v>
      </c>
    </row>
    <row r="10132" spans="1:5">
      <c r="A10132" s="303" t="s">
        <v>65780</v>
      </c>
      <c r="B10132" s="303" t="s">
        <v>65781</v>
      </c>
      <c r="C10132" s="303" t="s">
        <v>58</v>
      </c>
      <c r="D10132" s="304">
        <v>5610.42</v>
      </c>
      <c r="E10132" s="305">
        <v>5610.42</v>
      </c>
    </row>
    <row r="10133" spans="1:5">
      <c r="A10133" s="303" t="s">
        <v>65782</v>
      </c>
      <c r="B10133" s="303" t="s">
        <v>65783</v>
      </c>
      <c r="C10133" s="303" t="s">
        <v>58</v>
      </c>
      <c r="D10133" s="304">
        <v>927.88</v>
      </c>
      <c r="E10133" s="305">
        <v>927.88</v>
      </c>
    </row>
    <row r="10134" spans="1:5">
      <c r="A10134" s="303" t="s">
        <v>65784</v>
      </c>
      <c r="B10134" s="303" t="s">
        <v>65785</v>
      </c>
      <c r="C10134" s="303" t="s">
        <v>58</v>
      </c>
      <c r="D10134" s="304">
        <v>1235.9100000000001</v>
      </c>
      <c r="E10134" s="305">
        <v>1235.9100000000001</v>
      </c>
    </row>
    <row r="10135" spans="1:5">
      <c r="A10135" s="303" t="s">
        <v>65786</v>
      </c>
      <c r="B10135" s="303" t="s">
        <v>65787</v>
      </c>
      <c r="C10135" s="303" t="s">
        <v>3519</v>
      </c>
      <c r="D10135" s="304">
        <v>18.75</v>
      </c>
      <c r="E10135" s="305">
        <v>18.75</v>
      </c>
    </row>
    <row r="10136" spans="1:5">
      <c r="A10136" s="303" t="s">
        <v>38240</v>
      </c>
      <c r="B10136" s="303" t="s">
        <v>65788</v>
      </c>
      <c r="C10136" s="303" t="s">
        <v>21</v>
      </c>
      <c r="D10136" s="304">
        <v>25</v>
      </c>
      <c r="E10136" s="305">
        <v>25</v>
      </c>
    </row>
    <row r="10137" spans="1:5">
      <c r="A10137" s="303" t="s">
        <v>65789</v>
      </c>
      <c r="B10137" s="303" t="s">
        <v>65790</v>
      </c>
      <c r="C10137" s="303" t="s">
        <v>3253</v>
      </c>
      <c r="D10137" s="304">
        <v>718.75</v>
      </c>
      <c r="E10137" s="305">
        <v>718.75</v>
      </c>
    </row>
    <row r="10138" spans="1:5">
      <c r="A10138" s="303" t="s">
        <v>65791</v>
      </c>
      <c r="B10138" s="303" t="s">
        <v>65792</v>
      </c>
      <c r="C10138" s="303" t="s">
        <v>49</v>
      </c>
      <c r="D10138" s="304">
        <v>19.13</v>
      </c>
      <c r="E10138" s="305">
        <v>19.13</v>
      </c>
    </row>
    <row r="10139" spans="1:5">
      <c r="A10139" s="303" t="s">
        <v>65793</v>
      </c>
      <c r="B10139" s="303" t="s">
        <v>65794</v>
      </c>
      <c r="C10139" s="303" t="s">
        <v>3253</v>
      </c>
      <c r="D10139" s="304">
        <v>7.36</v>
      </c>
      <c r="E10139" s="305">
        <v>7.36</v>
      </c>
    </row>
    <row r="10140" spans="1:5">
      <c r="A10140" s="303" t="s">
        <v>65795</v>
      </c>
      <c r="B10140" s="303" t="s">
        <v>65796</v>
      </c>
      <c r="C10140" s="303" t="s">
        <v>99</v>
      </c>
      <c r="D10140" s="304">
        <v>3.11</v>
      </c>
      <c r="E10140" s="305">
        <v>3.11</v>
      </c>
    </row>
    <row r="10141" spans="1:5">
      <c r="A10141" s="303" t="s">
        <v>33582</v>
      </c>
      <c r="B10141" s="303" t="s">
        <v>65797</v>
      </c>
      <c r="C10141" s="303" t="s">
        <v>99</v>
      </c>
      <c r="D10141" s="304">
        <v>3.11</v>
      </c>
      <c r="E10141" s="305">
        <v>3.11</v>
      </c>
    </row>
    <row r="10142" spans="1:5">
      <c r="A10142" s="303" t="s">
        <v>65798</v>
      </c>
      <c r="B10142" s="303" t="s">
        <v>65799</v>
      </c>
      <c r="C10142" s="303" t="s">
        <v>99</v>
      </c>
      <c r="D10142" s="304">
        <v>3.73</v>
      </c>
      <c r="E10142" s="305">
        <v>3.73</v>
      </c>
    </row>
    <row r="10143" spans="1:5">
      <c r="A10143" s="303" t="s">
        <v>65800</v>
      </c>
      <c r="B10143" s="303" t="s">
        <v>65801</v>
      </c>
      <c r="C10143" s="303" t="s">
        <v>99</v>
      </c>
      <c r="D10143" s="304">
        <v>3.11</v>
      </c>
      <c r="E10143" s="305">
        <v>3.11</v>
      </c>
    </row>
    <row r="10144" spans="1:5">
      <c r="A10144" s="303" t="s">
        <v>65802</v>
      </c>
      <c r="B10144" s="303" t="s">
        <v>65803</v>
      </c>
      <c r="C10144" s="303" t="s">
        <v>99</v>
      </c>
      <c r="D10144" s="304">
        <v>4.3499999999999996</v>
      </c>
      <c r="E10144" s="305">
        <v>4.3499999999999996</v>
      </c>
    </row>
    <row r="10145" spans="1:5">
      <c r="A10145" s="303" t="s">
        <v>65804</v>
      </c>
      <c r="B10145" s="303" t="s">
        <v>65805</v>
      </c>
      <c r="C10145" s="303" t="s">
        <v>3253</v>
      </c>
      <c r="D10145" s="304">
        <v>1612.5</v>
      </c>
      <c r="E10145" s="305">
        <v>1612.5</v>
      </c>
    </row>
    <row r="10146" spans="1:5">
      <c r="A10146" s="303" t="s">
        <v>38416</v>
      </c>
      <c r="B10146" s="303" t="s">
        <v>65806</v>
      </c>
      <c r="C10146" s="303" t="s">
        <v>3253</v>
      </c>
      <c r="D10146" s="304">
        <v>1464.68</v>
      </c>
      <c r="E10146" s="305">
        <v>1464.68</v>
      </c>
    </row>
    <row r="10147" spans="1:5">
      <c r="A10147" s="303" t="s">
        <v>65807</v>
      </c>
      <c r="B10147" s="303" t="s">
        <v>65808</v>
      </c>
      <c r="C10147" s="303" t="s">
        <v>3253</v>
      </c>
      <c r="D10147" s="304">
        <v>1290</v>
      </c>
      <c r="E10147" s="305">
        <v>1290</v>
      </c>
    </row>
    <row r="10148" spans="1:5">
      <c r="A10148" s="303" t="s">
        <v>65809</v>
      </c>
      <c r="B10148" s="303" t="s">
        <v>65810</v>
      </c>
      <c r="C10148" s="303" t="s">
        <v>3253</v>
      </c>
      <c r="D10148" s="304">
        <v>1007.81</v>
      </c>
      <c r="E10148" s="305">
        <v>1007.81</v>
      </c>
    </row>
    <row r="10149" spans="1:5">
      <c r="A10149" s="303" t="s">
        <v>65811</v>
      </c>
      <c r="B10149" s="303" t="s">
        <v>65812</v>
      </c>
      <c r="C10149" s="303" t="s">
        <v>3253</v>
      </c>
      <c r="D10149" s="304">
        <v>1612.5</v>
      </c>
      <c r="E10149" s="305">
        <v>1612.5</v>
      </c>
    </row>
    <row r="10150" spans="1:5">
      <c r="A10150" s="303" t="s">
        <v>65813</v>
      </c>
      <c r="B10150" s="303" t="s">
        <v>65814</v>
      </c>
      <c r="C10150" s="303" t="s">
        <v>49</v>
      </c>
      <c r="D10150" s="304">
        <v>6.71</v>
      </c>
      <c r="E10150" s="305">
        <v>6.71</v>
      </c>
    </row>
    <row r="10151" spans="1:5">
      <c r="A10151" s="303" t="s">
        <v>38382</v>
      </c>
      <c r="B10151" s="303" t="s">
        <v>65815</v>
      </c>
      <c r="C10151" s="303" t="s">
        <v>49</v>
      </c>
      <c r="D10151" s="304">
        <v>22.18</v>
      </c>
      <c r="E10151" s="305">
        <v>22.18</v>
      </c>
    </row>
    <row r="10152" spans="1:5">
      <c r="A10152" s="303" t="s">
        <v>65816</v>
      </c>
      <c r="B10152" s="303" t="s">
        <v>65817</v>
      </c>
      <c r="C10152" s="303" t="s">
        <v>49</v>
      </c>
      <c r="D10152" s="304">
        <v>12</v>
      </c>
      <c r="E10152" s="305">
        <v>12</v>
      </c>
    </row>
    <row r="10153" spans="1:5">
      <c r="A10153" s="303" t="s">
        <v>46087</v>
      </c>
      <c r="B10153" s="303" t="s">
        <v>65818</v>
      </c>
      <c r="C10153" s="303" t="s">
        <v>99</v>
      </c>
      <c r="D10153" s="304">
        <v>20.25</v>
      </c>
      <c r="E10153" s="305">
        <v>20.25</v>
      </c>
    </row>
    <row r="10154" spans="1:5">
      <c r="A10154" s="303" t="s">
        <v>46091</v>
      </c>
      <c r="B10154" s="303" t="s">
        <v>65819</v>
      </c>
      <c r="C10154" s="303" t="s">
        <v>99</v>
      </c>
      <c r="D10154" s="304">
        <v>24.22</v>
      </c>
      <c r="E10154" s="305">
        <v>24.22</v>
      </c>
    </row>
    <row r="10155" spans="1:5">
      <c r="A10155" s="303" t="s">
        <v>65820</v>
      </c>
      <c r="B10155" s="303" t="s">
        <v>65821</v>
      </c>
      <c r="C10155" s="303" t="s">
        <v>99</v>
      </c>
      <c r="D10155" s="304">
        <v>33.18</v>
      </c>
      <c r="E10155" s="305">
        <v>33.18</v>
      </c>
    </row>
    <row r="10156" spans="1:5">
      <c r="A10156" s="303" t="s">
        <v>36758</v>
      </c>
      <c r="B10156" s="303" t="s">
        <v>65822</v>
      </c>
      <c r="C10156" s="303" t="s">
        <v>99</v>
      </c>
      <c r="D10156" s="304">
        <v>2.25</v>
      </c>
      <c r="E10156" s="305">
        <v>2.25</v>
      </c>
    </row>
    <row r="10157" spans="1:5">
      <c r="A10157" s="303" t="s">
        <v>65823</v>
      </c>
      <c r="B10157" s="303" t="s">
        <v>65824</v>
      </c>
      <c r="C10157" s="303" t="s">
        <v>99</v>
      </c>
      <c r="D10157" s="304">
        <v>2.25</v>
      </c>
      <c r="E10157" s="305">
        <v>2.25</v>
      </c>
    </row>
    <row r="10158" spans="1:5">
      <c r="A10158" s="303" t="s">
        <v>65825</v>
      </c>
      <c r="B10158" s="303" t="s">
        <v>65826</v>
      </c>
      <c r="C10158" s="303" t="s">
        <v>49</v>
      </c>
      <c r="D10158" s="304">
        <v>625</v>
      </c>
      <c r="E10158" s="305">
        <v>625</v>
      </c>
    </row>
    <row r="10159" spans="1:5">
      <c r="A10159" s="303" t="s">
        <v>65827</v>
      </c>
      <c r="B10159" s="303" t="s">
        <v>65828</v>
      </c>
      <c r="C10159" s="303" t="s">
        <v>49</v>
      </c>
      <c r="D10159" s="304">
        <v>20</v>
      </c>
      <c r="E10159" s="305">
        <v>20</v>
      </c>
    </row>
    <row r="10160" spans="1:5">
      <c r="A10160" s="303" t="s">
        <v>65829</v>
      </c>
      <c r="B10160" s="303" t="s">
        <v>65830</v>
      </c>
      <c r="C10160" s="303" t="s">
        <v>16</v>
      </c>
      <c r="D10160" s="304">
        <v>1.3</v>
      </c>
      <c r="E10160" s="305">
        <v>1.3</v>
      </c>
    </row>
    <row r="10161" spans="1:5">
      <c r="A10161" s="303" t="s">
        <v>65831</v>
      </c>
      <c r="B10161" s="303" t="s">
        <v>65832</v>
      </c>
      <c r="C10161" s="303" t="s">
        <v>16</v>
      </c>
      <c r="D10161" s="304">
        <v>0.94</v>
      </c>
      <c r="E10161" s="305">
        <v>0.94</v>
      </c>
    </row>
    <row r="10162" spans="1:5">
      <c r="A10162" s="303" t="s">
        <v>65833</v>
      </c>
      <c r="B10162" s="303" t="s">
        <v>65834</v>
      </c>
      <c r="C10162" s="303" t="s">
        <v>121</v>
      </c>
      <c r="D10162" s="304">
        <v>48.38</v>
      </c>
      <c r="E10162" s="305">
        <v>48.38</v>
      </c>
    </row>
    <row r="10163" spans="1:5">
      <c r="A10163" s="303" t="s">
        <v>65835</v>
      </c>
      <c r="B10163" s="303" t="s">
        <v>65836</v>
      </c>
      <c r="C10163" s="303" t="s">
        <v>58</v>
      </c>
      <c r="D10163" s="304">
        <v>70.75</v>
      </c>
      <c r="E10163" s="305">
        <v>70.75</v>
      </c>
    </row>
    <row r="10164" spans="1:5">
      <c r="A10164" s="303" t="s">
        <v>65837</v>
      </c>
      <c r="B10164" s="303" t="s">
        <v>65838</v>
      </c>
      <c r="C10164" s="303" t="s">
        <v>58</v>
      </c>
      <c r="D10164" s="304">
        <v>55.25</v>
      </c>
      <c r="E10164" s="305">
        <v>55.25</v>
      </c>
    </row>
    <row r="10165" spans="1:5">
      <c r="A10165" s="303" t="s">
        <v>65839</v>
      </c>
      <c r="B10165" s="303" t="s">
        <v>65840</v>
      </c>
      <c r="C10165" s="303" t="s">
        <v>58</v>
      </c>
      <c r="D10165" s="304">
        <v>223.61</v>
      </c>
      <c r="E10165" s="305">
        <v>223.61</v>
      </c>
    </row>
    <row r="10166" spans="1:5">
      <c r="A10166" s="303" t="s">
        <v>65841</v>
      </c>
      <c r="B10166" s="303" t="s">
        <v>65842</v>
      </c>
      <c r="C10166" s="303" t="s">
        <v>58</v>
      </c>
      <c r="D10166" s="304">
        <v>237.32</v>
      </c>
      <c r="E10166" s="305">
        <v>237.32</v>
      </c>
    </row>
    <row r="10167" spans="1:5">
      <c r="A10167" s="303" t="s">
        <v>65843</v>
      </c>
      <c r="B10167" s="303" t="s">
        <v>65844</v>
      </c>
      <c r="C10167" s="303" t="s">
        <v>58</v>
      </c>
      <c r="D10167" s="304">
        <v>19.97</v>
      </c>
      <c r="E10167" s="305">
        <v>19.97</v>
      </c>
    </row>
    <row r="10168" spans="1:5">
      <c r="A10168" s="303" t="s">
        <v>65845</v>
      </c>
      <c r="B10168" s="303" t="s">
        <v>65846</v>
      </c>
      <c r="C10168" s="303" t="s">
        <v>58</v>
      </c>
      <c r="D10168" s="304">
        <v>681.7</v>
      </c>
      <c r="E10168" s="305">
        <v>681.7</v>
      </c>
    </row>
    <row r="10169" spans="1:5">
      <c r="A10169" s="303" t="s">
        <v>65847</v>
      </c>
      <c r="B10169" s="303" t="s">
        <v>65848</v>
      </c>
      <c r="C10169" s="303" t="s">
        <v>58</v>
      </c>
      <c r="D10169" s="304">
        <v>791.85</v>
      </c>
      <c r="E10169" s="305">
        <v>791.85</v>
      </c>
    </row>
    <row r="10170" spans="1:5">
      <c r="A10170" s="303" t="s">
        <v>65849</v>
      </c>
      <c r="B10170" s="303" t="s">
        <v>65850</v>
      </c>
      <c r="C10170" s="303" t="s">
        <v>58</v>
      </c>
      <c r="D10170" s="304">
        <v>1311.81</v>
      </c>
      <c r="E10170" s="305">
        <v>1311.81</v>
      </c>
    </row>
    <row r="10171" spans="1:5">
      <c r="A10171" s="303" t="s">
        <v>65851</v>
      </c>
      <c r="B10171" s="303" t="s">
        <v>65852</v>
      </c>
      <c r="C10171" s="303" t="s">
        <v>58</v>
      </c>
      <c r="D10171" s="304">
        <v>204.87</v>
      </c>
      <c r="E10171" s="305">
        <v>204.87</v>
      </c>
    </row>
    <row r="10172" spans="1:5">
      <c r="A10172" s="303" t="s">
        <v>65853</v>
      </c>
      <c r="B10172" s="303" t="s">
        <v>65854</v>
      </c>
      <c r="C10172" s="303" t="s">
        <v>58</v>
      </c>
      <c r="D10172" s="304">
        <v>378.04</v>
      </c>
      <c r="E10172" s="305">
        <v>378.04</v>
      </c>
    </row>
    <row r="10173" spans="1:5">
      <c r="A10173" s="303" t="s">
        <v>65855</v>
      </c>
      <c r="B10173" s="303" t="s">
        <v>65856</v>
      </c>
      <c r="C10173" s="303" t="s">
        <v>58</v>
      </c>
      <c r="D10173" s="304">
        <v>418.47</v>
      </c>
      <c r="E10173" s="305">
        <v>418.47</v>
      </c>
    </row>
    <row r="10174" spans="1:5">
      <c r="A10174" s="303" t="s">
        <v>65857</v>
      </c>
      <c r="B10174" s="303" t="s">
        <v>65858</v>
      </c>
      <c r="C10174" s="303" t="s">
        <v>58</v>
      </c>
      <c r="D10174" s="304">
        <v>504.6</v>
      </c>
      <c r="E10174" s="305">
        <v>504.6</v>
      </c>
    </row>
    <row r="10175" spans="1:5">
      <c r="A10175" s="303" t="s">
        <v>65859</v>
      </c>
      <c r="B10175" s="303" t="s">
        <v>65860</v>
      </c>
      <c r="C10175" s="303" t="s">
        <v>58</v>
      </c>
      <c r="D10175" s="304">
        <v>42.35</v>
      </c>
      <c r="E10175" s="305">
        <v>42.35</v>
      </c>
    </row>
    <row r="10176" spans="1:5">
      <c r="A10176" s="303" t="s">
        <v>65861</v>
      </c>
      <c r="B10176" s="303" t="s">
        <v>65862</v>
      </c>
      <c r="C10176" s="303" t="s">
        <v>58</v>
      </c>
      <c r="D10176" s="304">
        <v>56.65</v>
      </c>
      <c r="E10176" s="305">
        <v>56.65</v>
      </c>
    </row>
    <row r="10177" spans="1:5">
      <c r="A10177" s="303" t="s">
        <v>65863</v>
      </c>
      <c r="B10177" s="303" t="s">
        <v>65864</v>
      </c>
      <c r="C10177" s="303" t="s">
        <v>58</v>
      </c>
      <c r="D10177" s="304">
        <v>59.04</v>
      </c>
      <c r="E10177" s="305">
        <v>59.04</v>
      </c>
    </row>
    <row r="10178" spans="1:5">
      <c r="A10178" s="303" t="s">
        <v>65865</v>
      </c>
      <c r="B10178" s="303" t="s">
        <v>65866</v>
      </c>
      <c r="C10178" s="303" t="s">
        <v>58</v>
      </c>
      <c r="D10178" s="304">
        <v>15.18</v>
      </c>
      <c r="E10178" s="305">
        <v>15.18</v>
      </c>
    </row>
    <row r="10179" spans="1:5">
      <c r="A10179" s="303" t="s">
        <v>65867</v>
      </c>
      <c r="B10179" s="303" t="s">
        <v>65868</v>
      </c>
      <c r="C10179" s="303" t="s">
        <v>58</v>
      </c>
      <c r="D10179" s="304">
        <v>87.11</v>
      </c>
      <c r="E10179" s="305">
        <v>87.11</v>
      </c>
    </row>
    <row r="10180" spans="1:5">
      <c r="A10180" s="303" t="s">
        <v>40128</v>
      </c>
      <c r="B10180" s="303" t="s">
        <v>65869</v>
      </c>
      <c r="C10180" s="303" t="s">
        <v>58</v>
      </c>
      <c r="D10180" s="304">
        <v>25.25</v>
      </c>
      <c r="E10180" s="305">
        <v>25.25</v>
      </c>
    </row>
    <row r="10181" spans="1:5">
      <c r="A10181" s="303" t="s">
        <v>65870</v>
      </c>
      <c r="B10181" s="303" t="s">
        <v>65871</v>
      </c>
      <c r="C10181" s="303" t="s">
        <v>58</v>
      </c>
      <c r="D10181" s="304">
        <v>81.819999999999993</v>
      </c>
      <c r="E10181" s="305">
        <v>81.819999999999993</v>
      </c>
    </row>
    <row r="10182" spans="1:5">
      <c r="A10182" s="303" t="s">
        <v>40130</v>
      </c>
      <c r="B10182" s="303" t="s">
        <v>65872</v>
      </c>
      <c r="C10182" s="303" t="s">
        <v>58</v>
      </c>
      <c r="D10182" s="304">
        <v>26.46</v>
      </c>
      <c r="E10182" s="305">
        <v>26.46</v>
      </c>
    </row>
    <row r="10183" spans="1:5">
      <c r="A10183" s="303" t="s">
        <v>65873</v>
      </c>
      <c r="B10183" s="303" t="s">
        <v>65874</v>
      </c>
      <c r="C10183" s="303" t="s">
        <v>58</v>
      </c>
      <c r="D10183" s="304">
        <v>115.72</v>
      </c>
      <c r="E10183" s="305">
        <v>115.72</v>
      </c>
    </row>
    <row r="10184" spans="1:5">
      <c r="A10184" s="303" t="s">
        <v>65875</v>
      </c>
      <c r="B10184" s="303" t="s">
        <v>65876</v>
      </c>
      <c r="C10184" s="303" t="s">
        <v>58</v>
      </c>
      <c r="D10184" s="304">
        <v>34.64</v>
      </c>
      <c r="E10184" s="305">
        <v>34.64</v>
      </c>
    </row>
    <row r="10185" spans="1:5">
      <c r="A10185" s="303" t="s">
        <v>65877</v>
      </c>
      <c r="B10185" s="303" t="s">
        <v>65878</v>
      </c>
      <c r="C10185" s="303" t="s">
        <v>58</v>
      </c>
      <c r="D10185" s="304">
        <v>5.55</v>
      </c>
      <c r="E10185" s="305">
        <v>5.55</v>
      </c>
    </row>
    <row r="10186" spans="1:5">
      <c r="A10186" s="303" t="s">
        <v>40190</v>
      </c>
      <c r="B10186" s="303" t="s">
        <v>65879</v>
      </c>
      <c r="C10186" s="303" t="s">
        <v>58</v>
      </c>
      <c r="D10186" s="304">
        <v>309.83</v>
      </c>
      <c r="E10186" s="305">
        <v>309.83</v>
      </c>
    </row>
    <row r="10187" spans="1:5">
      <c r="A10187" s="303" t="s">
        <v>65880</v>
      </c>
      <c r="B10187" s="303" t="s">
        <v>65881</v>
      </c>
      <c r="C10187" s="303" t="s">
        <v>58</v>
      </c>
      <c r="D10187" s="304">
        <v>330.15</v>
      </c>
      <c r="E10187" s="305">
        <v>330.15</v>
      </c>
    </row>
    <row r="10188" spans="1:5">
      <c r="A10188" s="303" t="s">
        <v>65882</v>
      </c>
      <c r="B10188" s="303" t="s">
        <v>65883</v>
      </c>
      <c r="C10188" s="303" t="s">
        <v>58</v>
      </c>
      <c r="D10188" s="304">
        <v>146.69</v>
      </c>
      <c r="E10188" s="305">
        <v>146.69</v>
      </c>
    </row>
    <row r="10189" spans="1:5">
      <c r="A10189" s="303" t="s">
        <v>65884</v>
      </c>
      <c r="B10189" s="303" t="s">
        <v>65885</v>
      </c>
      <c r="C10189" s="303" t="s">
        <v>58</v>
      </c>
      <c r="D10189" s="304">
        <v>180.68</v>
      </c>
      <c r="E10189" s="305">
        <v>180.68</v>
      </c>
    </row>
    <row r="10190" spans="1:5">
      <c r="A10190" s="303" t="s">
        <v>65886</v>
      </c>
      <c r="B10190" s="303" t="s">
        <v>65887</v>
      </c>
      <c r="C10190" s="303" t="s">
        <v>58</v>
      </c>
      <c r="D10190" s="304">
        <v>18.260000000000002</v>
      </c>
      <c r="E10190" s="305">
        <v>18.260000000000002</v>
      </c>
    </row>
    <row r="10191" spans="1:5">
      <c r="A10191" s="303" t="s">
        <v>65888</v>
      </c>
      <c r="B10191" s="303" t="s">
        <v>65889</v>
      </c>
      <c r="C10191" s="303" t="s">
        <v>58</v>
      </c>
      <c r="D10191" s="304">
        <v>19.82</v>
      </c>
      <c r="E10191" s="305">
        <v>19.82</v>
      </c>
    </row>
    <row r="10192" spans="1:5">
      <c r="A10192" s="303" t="s">
        <v>65890</v>
      </c>
      <c r="B10192" s="303" t="s">
        <v>65891</v>
      </c>
      <c r="C10192" s="303" t="s">
        <v>58</v>
      </c>
      <c r="D10192" s="304">
        <v>41.54</v>
      </c>
      <c r="E10192" s="305">
        <v>41.54</v>
      </c>
    </row>
    <row r="10193" spans="1:5">
      <c r="A10193" s="303" t="s">
        <v>65892</v>
      </c>
      <c r="B10193" s="303" t="s">
        <v>65893</v>
      </c>
      <c r="C10193" s="303" t="s">
        <v>58</v>
      </c>
      <c r="D10193" s="304">
        <v>46.64</v>
      </c>
      <c r="E10193" s="305">
        <v>46.64</v>
      </c>
    </row>
    <row r="10194" spans="1:5">
      <c r="A10194" s="303" t="s">
        <v>65894</v>
      </c>
      <c r="B10194" s="303" t="s">
        <v>65895</v>
      </c>
      <c r="C10194" s="303" t="s">
        <v>58</v>
      </c>
      <c r="D10194" s="304">
        <v>52.39</v>
      </c>
      <c r="E10194" s="305">
        <v>52.39</v>
      </c>
    </row>
    <row r="10195" spans="1:5">
      <c r="A10195" s="303" t="s">
        <v>65896</v>
      </c>
      <c r="B10195" s="303" t="s">
        <v>65897</v>
      </c>
      <c r="C10195" s="303" t="s">
        <v>58</v>
      </c>
      <c r="D10195" s="304">
        <v>60.66</v>
      </c>
      <c r="E10195" s="305">
        <v>60.66</v>
      </c>
    </row>
    <row r="10196" spans="1:5">
      <c r="A10196" s="303" t="s">
        <v>40184</v>
      </c>
      <c r="B10196" s="303" t="s">
        <v>65898</v>
      </c>
      <c r="C10196" s="303" t="s">
        <v>58</v>
      </c>
      <c r="D10196" s="304">
        <v>177.77</v>
      </c>
      <c r="E10196" s="305">
        <v>177.77</v>
      </c>
    </row>
    <row r="10197" spans="1:5">
      <c r="A10197" s="303" t="s">
        <v>65899</v>
      </c>
      <c r="B10197" s="303" t="s">
        <v>65900</v>
      </c>
      <c r="C10197" s="303" t="s">
        <v>58</v>
      </c>
      <c r="D10197" s="304">
        <v>57.12</v>
      </c>
      <c r="E10197" s="305">
        <v>57.12</v>
      </c>
    </row>
    <row r="10198" spans="1:5">
      <c r="A10198" s="303" t="s">
        <v>40182</v>
      </c>
      <c r="B10198" s="303" t="s">
        <v>65901</v>
      </c>
      <c r="C10198" s="303" t="s">
        <v>58</v>
      </c>
      <c r="D10198" s="304">
        <v>90.99</v>
      </c>
      <c r="E10198" s="305">
        <v>90.99</v>
      </c>
    </row>
    <row r="10199" spans="1:5">
      <c r="A10199" s="303" t="s">
        <v>65902</v>
      </c>
      <c r="B10199" s="303" t="s">
        <v>65903</v>
      </c>
      <c r="C10199" s="303" t="s">
        <v>58</v>
      </c>
      <c r="D10199" s="304">
        <v>64.510000000000005</v>
      </c>
      <c r="E10199" s="305">
        <v>64.510000000000005</v>
      </c>
    </row>
    <row r="10200" spans="1:5">
      <c r="A10200" s="303" t="s">
        <v>65904</v>
      </c>
      <c r="B10200" s="303" t="s">
        <v>65905</v>
      </c>
      <c r="C10200" s="303" t="s">
        <v>58</v>
      </c>
      <c r="D10200" s="304">
        <v>134.38999999999999</v>
      </c>
      <c r="E10200" s="305">
        <v>134.38999999999999</v>
      </c>
    </row>
    <row r="10201" spans="1:5">
      <c r="A10201" s="303" t="s">
        <v>65906</v>
      </c>
      <c r="B10201" s="303" t="s">
        <v>65907</v>
      </c>
      <c r="C10201" s="303" t="s">
        <v>58</v>
      </c>
      <c r="D10201" s="304">
        <v>68.39</v>
      </c>
      <c r="E10201" s="305">
        <v>68.39</v>
      </c>
    </row>
    <row r="10202" spans="1:5">
      <c r="A10202" s="303" t="s">
        <v>65908</v>
      </c>
      <c r="B10202" s="303" t="s">
        <v>65909</v>
      </c>
      <c r="C10202" s="303" t="s">
        <v>58</v>
      </c>
      <c r="D10202" s="304">
        <v>187.64</v>
      </c>
      <c r="E10202" s="305">
        <v>187.64</v>
      </c>
    </row>
    <row r="10203" spans="1:5">
      <c r="A10203" s="303" t="s">
        <v>65910</v>
      </c>
      <c r="B10203" s="303" t="s">
        <v>65911</v>
      </c>
      <c r="C10203" s="303" t="s">
        <v>58</v>
      </c>
      <c r="D10203" s="304">
        <v>1.88</v>
      </c>
      <c r="E10203" s="305">
        <v>1.88</v>
      </c>
    </row>
    <row r="10204" spans="1:5">
      <c r="A10204" s="303" t="s">
        <v>65912</v>
      </c>
      <c r="B10204" s="303" t="s">
        <v>65913</v>
      </c>
      <c r="C10204" s="303" t="s">
        <v>58</v>
      </c>
      <c r="D10204" s="304">
        <v>2.4300000000000002</v>
      </c>
      <c r="E10204" s="305">
        <v>2.4300000000000002</v>
      </c>
    </row>
    <row r="10205" spans="1:5">
      <c r="A10205" s="303" t="s">
        <v>65914</v>
      </c>
      <c r="B10205" s="303" t="s">
        <v>65915</v>
      </c>
      <c r="C10205" s="303" t="s">
        <v>58</v>
      </c>
      <c r="D10205" s="304">
        <v>5.42</v>
      </c>
      <c r="E10205" s="305">
        <v>5.42</v>
      </c>
    </row>
    <row r="10206" spans="1:5">
      <c r="A10206" s="303" t="s">
        <v>65916</v>
      </c>
      <c r="B10206" s="303" t="s">
        <v>65917</v>
      </c>
      <c r="C10206" s="303" t="s">
        <v>58</v>
      </c>
      <c r="D10206" s="304">
        <v>12.06</v>
      </c>
      <c r="E10206" s="305">
        <v>12.06</v>
      </c>
    </row>
    <row r="10207" spans="1:5">
      <c r="A10207" s="303" t="s">
        <v>65918</v>
      </c>
      <c r="B10207" s="303" t="s">
        <v>65919</v>
      </c>
      <c r="C10207" s="303" t="s">
        <v>58</v>
      </c>
      <c r="D10207" s="304">
        <v>16.690000000000001</v>
      </c>
      <c r="E10207" s="305">
        <v>16.690000000000001</v>
      </c>
    </row>
    <row r="10208" spans="1:5">
      <c r="A10208" s="303" t="s">
        <v>65920</v>
      </c>
      <c r="B10208" s="303" t="s">
        <v>65921</v>
      </c>
      <c r="C10208" s="303" t="s">
        <v>58</v>
      </c>
      <c r="D10208" s="304">
        <v>33.1</v>
      </c>
      <c r="E10208" s="305">
        <v>33.1</v>
      </c>
    </row>
    <row r="10209" spans="1:5">
      <c r="A10209" s="303" t="s">
        <v>65922</v>
      </c>
      <c r="B10209" s="303" t="s">
        <v>65923</v>
      </c>
      <c r="C10209" s="303" t="s">
        <v>58</v>
      </c>
      <c r="D10209" s="304">
        <v>140.47999999999999</v>
      </c>
      <c r="E10209" s="305">
        <v>140.47999999999999</v>
      </c>
    </row>
    <row r="10210" spans="1:5">
      <c r="A10210" s="303" t="s">
        <v>65924</v>
      </c>
      <c r="B10210" s="303" t="s">
        <v>65925</v>
      </c>
      <c r="C10210" s="303" t="s">
        <v>58</v>
      </c>
      <c r="D10210" s="304">
        <v>161.37</v>
      </c>
      <c r="E10210" s="305">
        <v>161.37</v>
      </c>
    </row>
    <row r="10211" spans="1:5">
      <c r="A10211" s="303" t="s">
        <v>65926</v>
      </c>
      <c r="B10211" s="303" t="s">
        <v>65927</v>
      </c>
      <c r="C10211" s="303" t="s">
        <v>27075</v>
      </c>
      <c r="D10211" s="304">
        <v>432.13</v>
      </c>
      <c r="E10211" s="305">
        <v>432.13</v>
      </c>
    </row>
    <row r="10212" spans="1:5">
      <c r="A10212" s="303" t="s">
        <v>65928</v>
      </c>
      <c r="B10212" s="303" t="s">
        <v>65929</v>
      </c>
      <c r="C10212" s="303" t="s">
        <v>58</v>
      </c>
      <c r="D10212" s="304">
        <v>345.43</v>
      </c>
      <c r="E10212" s="305">
        <v>345.43</v>
      </c>
    </row>
    <row r="10213" spans="1:5">
      <c r="A10213" s="303" t="s">
        <v>65930</v>
      </c>
      <c r="B10213" s="303" t="s">
        <v>65931</v>
      </c>
      <c r="C10213" s="303" t="s">
        <v>58</v>
      </c>
      <c r="D10213" s="304">
        <v>2.67</v>
      </c>
      <c r="E10213" s="305">
        <v>2.67</v>
      </c>
    </row>
    <row r="10214" spans="1:5">
      <c r="A10214" s="303" t="s">
        <v>40332</v>
      </c>
      <c r="B10214" s="303" t="s">
        <v>65932</v>
      </c>
      <c r="C10214" s="303" t="s">
        <v>58</v>
      </c>
      <c r="D10214" s="304">
        <v>5.14</v>
      </c>
      <c r="E10214" s="305">
        <v>5.14</v>
      </c>
    </row>
    <row r="10215" spans="1:5">
      <c r="A10215" s="303" t="s">
        <v>65933</v>
      </c>
      <c r="B10215" s="303" t="s">
        <v>65934</v>
      </c>
      <c r="C10215" s="303" t="s">
        <v>58</v>
      </c>
      <c r="D10215" s="304">
        <v>10.32</v>
      </c>
      <c r="E10215" s="305">
        <v>10.32</v>
      </c>
    </row>
    <row r="10216" spans="1:5">
      <c r="A10216" s="303" t="s">
        <v>65935</v>
      </c>
      <c r="B10216" s="303" t="s">
        <v>65936</v>
      </c>
      <c r="C10216" s="303" t="s">
        <v>58</v>
      </c>
      <c r="D10216" s="304">
        <v>22.79</v>
      </c>
      <c r="E10216" s="305">
        <v>22.79</v>
      </c>
    </row>
    <row r="10217" spans="1:5">
      <c r="A10217" s="303" t="s">
        <v>65937</v>
      </c>
      <c r="B10217" s="303" t="s">
        <v>65938</v>
      </c>
      <c r="C10217" s="303" t="s">
        <v>58</v>
      </c>
      <c r="D10217" s="304">
        <v>28.9</v>
      </c>
      <c r="E10217" s="305">
        <v>28.9</v>
      </c>
    </row>
    <row r="10218" spans="1:5">
      <c r="A10218" s="303" t="s">
        <v>65939</v>
      </c>
      <c r="B10218" s="303" t="s">
        <v>65940</v>
      </c>
      <c r="C10218" s="303" t="s">
        <v>58</v>
      </c>
      <c r="D10218" s="304">
        <v>47.2</v>
      </c>
      <c r="E10218" s="305">
        <v>47.2</v>
      </c>
    </row>
    <row r="10219" spans="1:5">
      <c r="A10219" s="303" t="s">
        <v>65941</v>
      </c>
      <c r="B10219" s="303" t="s">
        <v>65942</v>
      </c>
      <c r="C10219" s="303" t="s">
        <v>58</v>
      </c>
      <c r="D10219" s="304">
        <v>154.72</v>
      </c>
      <c r="E10219" s="305">
        <v>154.72</v>
      </c>
    </row>
    <row r="10220" spans="1:5">
      <c r="A10220" s="303" t="s">
        <v>65943</v>
      </c>
      <c r="B10220" s="303" t="s">
        <v>65944</v>
      </c>
      <c r="C10220" s="303" t="s">
        <v>58</v>
      </c>
      <c r="D10220" s="304">
        <v>236.89</v>
      </c>
      <c r="E10220" s="305">
        <v>236.89</v>
      </c>
    </row>
    <row r="10221" spans="1:5">
      <c r="A10221" s="303" t="s">
        <v>65945</v>
      </c>
      <c r="B10221" s="303" t="s">
        <v>65946</v>
      </c>
      <c r="C10221" s="303" t="s">
        <v>58</v>
      </c>
      <c r="D10221" s="304">
        <v>42.95</v>
      </c>
      <c r="E10221" s="305">
        <v>42.95</v>
      </c>
    </row>
    <row r="10222" spans="1:5">
      <c r="A10222" s="303" t="s">
        <v>34788</v>
      </c>
      <c r="B10222" s="303" t="s">
        <v>65947</v>
      </c>
      <c r="C10222" s="303" t="s">
        <v>58</v>
      </c>
      <c r="D10222" s="304">
        <v>94.8</v>
      </c>
      <c r="E10222" s="305">
        <v>94.8</v>
      </c>
    </row>
    <row r="10223" spans="1:5">
      <c r="A10223" s="303" t="s">
        <v>65948</v>
      </c>
      <c r="B10223" s="303" t="s">
        <v>65949</v>
      </c>
      <c r="C10223" s="303" t="s">
        <v>58</v>
      </c>
      <c r="D10223" s="304">
        <v>169.09</v>
      </c>
      <c r="E10223" s="305">
        <v>169.09</v>
      </c>
    </row>
    <row r="10224" spans="1:5">
      <c r="A10224" s="303" t="s">
        <v>65950</v>
      </c>
      <c r="B10224" s="303" t="s">
        <v>65951</v>
      </c>
      <c r="C10224" s="303" t="s">
        <v>58</v>
      </c>
      <c r="D10224" s="304">
        <v>307.99</v>
      </c>
      <c r="E10224" s="305">
        <v>307.99</v>
      </c>
    </row>
    <row r="10225" spans="1:5">
      <c r="A10225" s="303" t="s">
        <v>65952</v>
      </c>
      <c r="B10225" s="303" t="s">
        <v>65953</v>
      </c>
      <c r="C10225" s="303" t="s">
        <v>58</v>
      </c>
      <c r="D10225" s="304">
        <v>422.72</v>
      </c>
      <c r="E10225" s="305">
        <v>422.72</v>
      </c>
    </row>
    <row r="10226" spans="1:5">
      <c r="A10226" s="303" t="s">
        <v>34840</v>
      </c>
      <c r="B10226" s="303" t="s">
        <v>65954</v>
      </c>
      <c r="C10226" s="303" t="s">
        <v>58</v>
      </c>
      <c r="D10226" s="304">
        <v>54.23</v>
      </c>
      <c r="E10226" s="305">
        <v>54.23</v>
      </c>
    </row>
    <row r="10227" spans="1:5">
      <c r="A10227" s="303" t="s">
        <v>65955</v>
      </c>
      <c r="B10227" s="303" t="s">
        <v>65956</v>
      </c>
      <c r="C10227" s="303" t="s">
        <v>58</v>
      </c>
      <c r="D10227" s="304">
        <v>16.29</v>
      </c>
      <c r="E10227" s="305">
        <v>16.29</v>
      </c>
    </row>
    <row r="10228" spans="1:5">
      <c r="A10228" s="303" t="s">
        <v>65957</v>
      </c>
      <c r="B10228" s="303" t="s">
        <v>65958</v>
      </c>
      <c r="C10228" s="303" t="s">
        <v>58</v>
      </c>
      <c r="D10228" s="304">
        <v>21.63</v>
      </c>
      <c r="E10228" s="305">
        <v>21.63</v>
      </c>
    </row>
    <row r="10229" spans="1:5">
      <c r="A10229" s="303" t="s">
        <v>65959</v>
      </c>
      <c r="B10229" s="303" t="s">
        <v>65960</v>
      </c>
      <c r="C10229" s="303" t="s">
        <v>58</v>
      </c>
      <c r="D10229" s="304">
        <v>12.33</v>
      </c>
      <c r="E10229" s="305">
        <v>12.33</v>
      </c>
    </row>
    <row r="10230" spans="1:5">
      <c r="A10230" s="303" t="s">
        <v>65961</v>
      </c>
      <c r="B10230" s="303" t="s">
        <v>65962</v>
      </c>
      <c r="C10230" s="303" t="s">
        <v>58</v>
      </c>
      <c r="D10230" s="304">
        <v>14.35</v>
      </c>
      <c r="E10230" s="305">
        <v>14.35</v>
      </c>
    </row>
    <row r="10231" spans="1:5">
      <c r="A10231" s="303" t="s">
        <v>65963</v>
      </c>
      <c r="B10231" s="303" t="s">
        <v>65964</v>
      </c>
      <c r="C10231" s="303" t="s">
        <v>58</v>
      </c>
      <c r="D10231" s="304">
        <v>25.48</v>
      </c>
      <c r="E10231" s="305">
        <v>25.48</v>
      </c>
    </row>
    <row r="10232" spans="1:5">
      <c r="A10232" s="303" t="s">
        <v>65965</v>
      </c>
      <c r="B10232" s="303" t="s">
        <v>65966</v>
      </c>
      <c r="C10232" s="303" t="s">
        <v>58</v>
      </c>
      <c r="D10232" s="304">
        <v>32.94</v>
      </c>
      <c r="E10232" s="305">
        <v>32.94</v>
      </c>
    </row>
    <row r="10233" spans="1:5">
      <c r="A10233" s="303" t="s">
        <v>65967</v>
      </c>
      <c r="B10233" s="303" t="s">
        <v>65968</v>
      </c>
      <c r="C10233" s="303" t="s">
        <v>58</v>
      </c>
      <c r="D10233" s="304">
        <v>33.21</v>
      </c>
      <c r="E10233" s="305">
        <v>33.21</v>
      </c>
    </row>
    <row r="10234" spans="1:5">
      <c r="A10234" s="303" t="s">
        <v>65969</v>
      </c>
      <c r="B10234" s="303" t="s">
        <v>65970</v>
      </c>
      <c r="C10234" s="303" t="s">
        <v>58</v>
      </c>
      <c r="D10234" s="304">
        <v>45.65</v>
      </c>
      <c r="E10234" s="305">
        <v>45.65</v>
      </c>
    </row>
    <row r="10235" spans="1:5">
      <c r="A10235" s="303" t="s">
        <v>34772</v>
      </c>
      <c r="B10235" s="303" t="s">
        <v>65971</v>
      </c>
      <c r="C10235" s="303" t="s">
        <v>58</v>
      </c>
      <c r="D10235" s="304">
        <v>205.58</v>
      </c>
      <c r="E10235" s="305">
        <v>205.58</v>
      </c>
    </row>
    <row r="10236" spans="1:5">
      <c r="A10236" s="303" t="s">
        <v>65972</v>
      </c>
      <c r="B10236" s="303" t="s">
        <v>65973</v>
      </c>
      <c r="C10236" s="303" t="s">
        <v>58</v>
      </c>
      <c r="D10236" s="304">
        <v>7.03</v>
      </c>
      <c r="E10236" s="305">
        <v>7.03</v>
      </c>
    </row>
    <row r="10237" spans="1:5">
      <c r="A10237" s="303" t="s">
        <v>65974</v>
      </c>
      <c r="B10237" s="303" t="s">
        <v>65975</v>
      </c>
      <c r="C10237" s="303" t="s">
        <v>58</v>
      </c>
      <c r="D10237" s="304">
        <v>10.199999999999999</v>
      </c>
      <c r="E10237" s="305">
        <v>10.199999999999999</v>
      </c>
    </row>
    <row r="10238" spans="1:5">
      <c r="A10238" s="303" t="s">
        <v>65976</v>
      </c>
      <c r="B10238" s="303" t="s">
        <v>65977</v>
      </c>
      <c r="C10238" s="303" t="s">
        <v>58</v>
      </c>
      <c r="D10238" s="304">
        <v>15.08</v>
      </c>
      <c r="E10238" s="305">
        <v>15.08</v>
      </c>
    </row>
    <row r="10239" spans="1:5">
      <c r="A10239" s="303" t="s">
        <v>65978</v>
      </c>
      <c r="B10239" s="303" t="s">
        <v>65979</v>
      </c>
      <c r="C10239" s="303" t="s">
        <v>58</v>
      </c>
      <c r="D10239" s="304">
        <v>21.18</v>
      </c>
      <c r="E10239" s="305">
        <v>21.18</v>
      </c>
    </row>
    <row r="10240" spans="1:5">
      <c r="A10240" s="303" t="s">
        <v>65980</v>
      </c>
      <c r="B10240" s="303" t="s">
        <v>65981</v>
      </c>
      <c r="C10240" s="303" t="s">
        <v>58</v>
      </c>
      <c r="D10240" s="304">
        <v>30.09</v>
      </c>
      <c r="E10240" s="305">
        <v>30.09</v>
      </c>
    </row>
    <row r="10241" spans="1:5">
      <c r="A10241" s="303" t="s">
        <v>65982</v>
      </c>
      <c r="B10241" s="303" t="s">
        <v>65983</v>
      </c>
      <c r="C10241" s="303" t="s">
        <v>58</v>
      </c>
      <c r="D10241" s="304">
        <v>42.62</v>
      </c>
      <c r="E10241" s="305">
        <v>42.62</v>
      </c>
    </row>
    <row r="10242" spans="1:5">
      <c r="A10242" s="303" t="s">
        <v>65984</v>
      </c>
      <c r="B10242" s="303" t="s">
        <v>65985</v>
      </c>
      <c r="C10242" s="303" t="s">
        <v>58</v>
      </c>
      <c r="D10242" s="304">
        <v>12.25</v>
      </c>
      <c r="E10242" s="305">
        <v>12.25</v>
      </c>
    </row>
    <row r="10243" spans="1:5">
      <c r="A10243" s="303" t="s">
        <v>34770</v>
      </c>
      <c r="B10243" s="303" t="s">
        <v>65986</v>
      </c>
      <c r="C10243" s="303" t="s">
        <v>58</v>
      </c>
      <c r="D10243" s="304">
        <v>26.78</v>
      </c>
      <c r="E10243" s="305">
        <v>26.78</v>
      </c>
    </row>
    <row r="10244" spans="1:5">
      <c r="A10244" s="303" t="s">
        <v>65987</v>
      </c>
      <c r="B10244" s="303" t="s">
        <v>65988</v>
      </c>
      <c r="C10244" s="303" t="s">
        <v>58</v>
      </c>
      <c r="D10244" s="304">
        <v>25.48</v>
      </c>
      <c r="E10244" s="305">
        <v>25.48</v>
      </c>
    </row>
    <row r="10245" spans="1:5">
      <c r="A10245" s="303" t="s">
        <v>65989</v>
      </c>
      <c r="B10245" s="303" t="s">
        <v>65990</v>
      </c>
      <c r="C10245" s="303" t="s">
        <v>58</v>
      </c>
      <c r="D10245" s="304">
        <v>77.83</v>
      </c>
      <c r="E10245" s="305">
        <v>77.83</v>
      </c>
    </row>
    <row r="10246" spans="1:5">
      <c r="A10246" s="303" t="s">
        <v>65991</v>
      </c>
      <c r="B10246" s="303" t="s">
        <v>65992</v>
      </c>
      <c r="C10246" s="303" t="s">
        <v>58</v>
      </c>
      <c r="D10246" s="304">
        <v>12.24</v>
      </c>
      <c r="E10246" s="305">
        <v>12.24</v>
      </c>
    </row>
    <row r="10247" spans="1:5">
      <c r="A10247" s="303" t="s">
        <v>34826</v>
      </c>
      <c r="B10247" s="303" t="s">
        <v>65993</v>
      </c>
      <c r="C10247" s="303" t="s">
        <v>58</v>
      </c>
      <c r="D10247" s="304">
        <v>19.190000000000001</v>
      </c>
      <c r="E10247" s="305">
        <v>19.190000000000001</v>
      </c>
    </row>
    <row r="10248" spans="1:5">
      <c r="A10248" s="303" t="s">
        <v>65994</v>
      </c>
      <c r="B10248" s="303" t="s">
        <v>65995</v>
      </c>
      <c r="C10248" s="303" t="s">
        <v>58</v>
      </c>
      <c r="D10248" s="304">
        <v>11.7</v>
      </c>
      <c r="E10248" s="305">
        <v>11.7</v>
      </c>
    </row>
    <row r="10249" spans="1:5">
      <c r="A10249" s="303" t="s">
        <v>34830</v>
      </c>
      <c r="B10249" s="303" t="s">
        <v>65996</v>
      </c>
      <c r="C10249" s="303" t="s">
        <v>58</v>
      </c>
      <c r="D10249" s="304">
        <v>12.99</v>
      </c>
      <c r="E10249" s="305">
        <v>12.99</v>
      </c>
    </row>
    <row r="10250" spans="1:5">
      <c r="A10250" s="303" t="s">
        <v>65997</v>
      </c>
      <c r="B10250" s="303" t="s">
        <v>65998</v>
      </c>
      <c r="C10250" s="303" t="s">
        <v>58</v>
      </c>
      <c r="D10250" s="304">
        <v>12.43</v>
      </c>
      <c r="E10250" s="305">
        <v>12.43</v>
      </c>
    </row>
    <row r="10251" spans="1:5">
      <c r="A10251" s="303" t="s">
        <v>65999</v>
      </c>
      <c r="B10251" s="303" t="s">
        <v>66000</v>
      </c>
      <c r="C10251" s="303" t="s">
        <v>58</v>
      </c>
      <c r="D10251" s="304">
        <v>25.6</v>
      </c>
      <c r="E10251" s="305">
        <v>25.6</v>
      </c>
    </row>
    <row r="10252" spans="1:5">
      <c r="A10252" s="303" t="s">
        <v>34856</v>
      </c>
      <c r="B10252" s="303" t="s">
        <v>66001</v>
      </c>
      <c r="C10252" s="303" t="s">
        <v>58</v>
      </c>
      <c r="D10252" s="304">
        <v>20.92</v>
      </c>
      <c r="E10252" s="305">
        <v>20.92</v>
      </c>
    </row>
    <row r="10253" spans="1:5">
      <c r="A10253" s="303" t="s">
        <v>34852</v>
      </c>
      <c r="B10253" s="303" t="s">
        <v>66002</v>
      </c>
      <c r="C10253" s="303" t="s">
        <v>58</v>
      </c>
      <c r="D10253" s="304">
        <v>6.76</v>
      </c>
      <c r="E10253" s="305">
        <v>6.76</v>
      </c>
    </row>
    <row r="10254" spans="1:5">
      <c r="A10254" s="303" t="s">
        <v>66003</v>
      </c>
      <c r="B10254" s="303" t="s">
        <v>66004</v>
      </c>
      <c r="C10254" s="303" t="s">
        <v>58</v>
      </c>
      <c r="D10254" s="304">
        <v>14.96</v>
      </c>
      <c r="E10254" s="305">
        <v>14.96</v>
      </c>
    </row>
    <row r="10255" spans="1:5">
      <c r="A10255" s="303" t="s">
        <v>34860</v>
      </c>
      <c r="B10255" s="303" t="s">
        <v>66005</v>
      </c>
      <c r="C10255" s="303" t="s">
        <v>58</v>
      </c>
      <c r="D10255" s="304">
        <v>71.53</v>
      </c>
      <c r="E10255" s="305">
        <v>71.53</v>
      </c>
    </row>
    <row r="10256" spans="1:5">
      <c r="A10256" s="303" t="s">
        <v>34858</v>
      </c>
      <c r="B10256" s="303" t="s">
        <v>66006</v>
      </c>
      <c r="C10256" s="303" t="s">
        <v>58</v>
      </c>
      <c r="D10256" s="304">
        <v>39.21</v>
      </c>
      <c r="E10256" s="305">
        <v>39.21</v>
      </c>
    </row>
    <row r="10257" spans="1:5">
      <c r="A10257" s="303" t="s">
        <v>34854</v>
      </c>
      <c r="B10257" s="303" t="s">
        <v>66007</v>
      </c>
      <c r="C10257" s="303" t="s">
        <v>58</v>
      </c>
      <c r="D10257" s="304">
        <v>9.1999999999999993</v>
      </c>
      <c r="E10257" s="305">
        <v>9.1999999999999993</v>
      </c>
    </row>
    <row r="10258" spans="1:5">
      <c r="A10258" s="303" t="s">
        <v>66008</v>
      </c>
      <c r="B10258" s="303" t="s">
        <v>66009</v>
      </c>
      <c r="C10258" s="303" t="s">
        <v>58</v>
      </c>
      <c r="D10258" s="304">
        <v>107.91</v>
      </c>
      <c r="E10258" s="305">
        <v>107.91</v>
      </c>
    </row>
    <row r="10259" spans="1:5">
      <c r="A10259" s="303" t="s">
        <v>34862</v>
      </c>
      <c r="B10259" s="303" t="s">
        <v>66010</v>
      </c>
      <c r="C10259" s="303" t="s">
        <v>58</v>
      </c>
      <c r="D10259" s="304">
        <v>170.17</v>
      </c>
      <c r="E10259" s="305">
        <v>170.17</v>
      </c>
    </row>
    <row r="10260" spans="1:5">
      <c r="A10260" s="303" t="s">
        <v>34864</v>
      </c>
      <c r="B10260" s="303" t="s">
        <v>66011</v>
      </c>
      <c r="C10260" s="303" t="s">
        <v>58</v>
      </c>
      <c r="D10260" s="304">
        <v>310.02</v>
      </c>
      <c r="E10260" s="305">
        <v>310.02</v>
      </c>
    </row>
    <row r="10261" spans="1:5">
      <c r="A10261" s="303" t="s">
        <v>34866</v>
      </c>
      <c r="B10261" s="303" t="s">
        <v>66012</v>
      </c>
      <c r="C10261" s="303" t="s">
        <v>58</v>
      </c>
      <c r="D10261" s="304">
        <v>511.33</v>
      </c>
      <c r="E10261" s="305">
        <v>511.33</v>
      </c>
    </row>
    <row r="10262" spans="1:5">
      <c r="A10262" s="303" t="s">
        <v>34000</v>
      </c>
      <c r="B10262" s="303" t="s">
        <v>66013</v>
      </c>
      <c r="C10262" s="303" t="s">
        <v>58</v>
      </c>
      <c r="D10262" s="304">
        <v>1.4</v>
      </c>
      <c r="E10262" s="305">
        <v>1.4</v>
      </c>
    </row>
    <row r="10263" spans="1:5">
      <c r="A10263" s="303" t="s">
        <v>45785</v>
      </c>
      <c r="B10263" s="303" t="s">
        <v>66014</v>
      </c>
      <c r="C10263" s="303" t="s">
        <v>58</v>
      </c>
      <c r="D10263" s="304">
        <v>1.58</v>
      </c>
      <c r="E10263" s="305">
        <v>1.58</v>
      </c>
    </row>
    <row r="10264" spans="1:5">
      <c r="A10264" s="303" t="s">
        <v>33994</v>
      </c>
      <c r="B10264" s="303" t="s">
        <v>66015</v>
      </c>
      <c r="C10264" s="303" t="s">
        <v>58</v>
      </c>
      <c r="D10264" s="304">
        <v>2.56</v>
      </c>
      <c r="E10264" s="305">
        <v>2.56</v>
      </c>
    </row>
    <row r="10265" spans="1:5">
      <c r="A10265" s="303" t="s">
        <v>66016</v>
      </c>
      <c r="B10265" s="303" t="s">
        <v>66017</v>
      </c>
      <c r="C10265" s="303" t="s">
        <v>58</v>
      </c>
      <c r="D10265" s="304">
        <v>38.71</v>
      </c>
      <c r="E10265" s="305">
        <v>38.71</v>
      </c>
    </row>
    <row r="10266" spans="1:5">
      <c r="A10266" s="303" t="s">
        <v>66018</v>
      </c>
      <c r="B10266" s="303" t="s">
        <v>66019</v>
      </c>
      <c r="C10266" s="303" t="s">
        <v>58</v>
      </c>
      <c r="D10266" s="304">
        <v>21.85</v>
      </c>
      <c r="E10266" s="305">
        <v>21.85</v>
      </c>
    </row>
    <row r="10267" spans="1:5">
      <c r="A10267" s="303" t="s">
        <v>66020</v>
      </c>
      <c r="B10267" s="303" t="s">
        <v>66021</v>
      </c>
      <c r="C10267" s="303" t="s">
        <v>58</v>
      </c>
      <c r="D10267" s="304">
        <v>21.85</v>
      </c>
      <c r="E10267" s="305">
        <v>21.85</v>
      </c>
    </row>
    <row r="10268" spans="1:5">
      <c r="A10268" s="303" t="s">
        <v>66022</v>
      </c>
      <c r="B10268" s="303" t="s">
        <v>66023</v>
      </c>
      <c r="C10268" s="303" t="s">
        <v>58</v>
      </c>
      <c r="D10268" s="304">
        <v>15.05</v>
      </c>
      <c r="E10268" s="305">
        <v>15.05</v>
      </c>
    </row>
    <row r="10269" spans="1:5">
      <c r="A10269" s="303" t="s">
        <v>34886</v>
      </c>
      <c r="B10269" s="303" t="s">
        <v>66024</v>
      </c>
      <c r="C10269" s="303" t="s">
        <v>58</v>
      </c>
      <c r="D10269" s="304">
        <v>27.2</v>
      </c>
      <c r="E10269" s="305">
        <v>27.2</v>
      </c>
    </row>
    <row r="10270" spans="1:5">
      <c r="A10270" s="303" t="s">
        <v>34868</v>
      </c>
      <c r="B10270" s="303" t="s">
        <v>66025</v>
      </c>
      <c r="C10270" s="303" t="s">
        <v>58</v>
      </c>
      <c r="D10270" s="304">
        <v>25.02</v>
      </c>
      <c r="E10270" s="305">
        <v>25.02</v>
      </c>
    </row>
    <row r="10271" spans="1:5">
      <c r="A10271" s="303" t="s">
        <v>66026</v>
      </c>
      <c r="B10271" s="303" t="s">
        <v>66027</v>
      </c>
      <c r="C10271" s="303" t="s">
        <v>58</v>
      </c>
      <c r="D10271" s="304">
        <v>27.2</v>
      </c>
      <c r="E10271" s="305">
        <v>27.2</v>
      </c>
    </row>
    <row r="10272" spans="1:5">
      <c r="A10272" s="303" t="s">
        <v>66028</v>
      </c>
      <c r="B10272" s="303" t="s">
        <v>66029</v>
      </c>
      <c r="C10272" s="303" t="s">
        <v>58</v>
      </c>
      <c r="D10272" s="304">
        <v>27.2</v>
      </c>
      <c r="E10272" s="305">
        <v>27.2</v>
      </c>
    </row>
    <row r="10273" spans="1:5">
      <c r="A10273" s="303" t="s">
        <v>34888</v>
      </c>
      <c r="B10273" s="303" t="s">
        <v>66030</v>
      </c>
      <c r="C10273" s="303" t="s">
        <v>58</v>
      </c>
      <c r="D10273" s="304">
        <v>22.44</v>
      </c>
      <c r="E10273" s="305">
        <v>22.44</v>
      </c>
    </row>
    <row r="10274" spans="1:5">
      <c r="A10274" s="303" t="s">
        <v>66031</v>
      </c>
      <c r="B10274" s="303" t="s">
        <v>66032</v>
      </c>
      <c r="C10274" s="303" t="s">
        <v>58</v>
      </c>
      <c r="D10274" s="304">
        <v>22.45</v>
      </c>
      <c r="E10274" s="305">
        <v>22.45</v>
      </c>
    </row>
    <row r="10275" spans="1:5">
      <c r="A10275" s="303" t="s">
        <v>66033</v>
      </c>
      <c r="B10275" s="303" t="s">
        <v>66034</v>
      </c>
      <c r="C10275" s="303" t="s">
        <v>58</v>
      </c>
      <c r="D10275" s="304">
        <v>22.44</v>
      </c>
      <c r="E10275" s="305">
        <v>22.44</v>
      </c>
    </row>
    <row r="10276" spans="1:5">
      <c r="A10276" s="303" t="s">
        <v>66035</v>
      </c>
      <c r="B10276" s="303" t="s">
        <v>66036</v>
      </c>
      <c r="C10276" s="303" t="s">
        <v>58</v>
      </c>
      <c r="D10276" s="304">
        <v>14.79</v>
      </c>
      <c r="E10276" s="305">
        <v>14.79</v>
      </c>
    </row>
    <row r="10277" spans="1:5">
      <c r="A10277" s="303" t="s">
        <v>66037</v>
      </c>
      <c r="B10277" s="303" t="s">
        <v>66038</v>
      </c>
      <c r="C10277" s="303" t="s">
        <v>58</v>
      </c>
      <c r="D10277" s="304">
        <v>15.08</v>
      </c>
      <c r="E10277" s="305">
        <v>15.08</v>
      </c>
    </row>
    <row r="10278" spans="1:5">
      <c r="A10278" s="303" t="s">
        <v>34872</v>
      </c>
      <c r="B10278" s="303" t="s">
        <v>66039</v>
      </c>
      <c r="C10278" s="303" t="s">
        <v>58</v>
      </c>
      <c r="D10278" s="304">
        <v>76.38</v>
      </c>
      <c r="E10278" s="305">
        <v>76.38</v>
      </c>
    </row>
    <row r="10279" spans="1:5">
      <c r="A10279" s="303" t="s">
        <v>34874</v>
      </c>
      <c r="B10279" s="303" t="s">
        <v>66040</v>
      </c>
      <c r="C10279" s="303" t="s">
        <v>58</v>
      </c>
      <c r="D10279" s="304">
        <v>76.38</v>
      </c>
      <c r="E10279" s="305">
        <v>76.38</v>
      </c>
    </row>
    <row r="10280" spans="1:5">
      <c r="A10280" s="303" t="s">
        <v>34870</v>
      </c>
      <c r="B10280" s="303" t="s">
        <v>66041</v>
      </c>
      <c r="C10280" s="303" t="s">
        <v>58</v>
      </c>
      <c r="D10280" s="304">
        <v>43.54</v>
      </c>
      <c r="E10280" s="305">
        <v>43.54</v>
      </c>
    </row>
    <row r="10281" spans="1:5">
      <c r="A10281" s="303" t="s">
        <v>34884</v>
      </c>
      <c r="B10281" s="303" t="s">
        <v>66042</v>
      </c>
      <c r="C10281" s="303" t="s">
        <v>58</v>
      </c>
      <c r="D10281" s="304">
        <v>43.54</v>
      </c>
      <c r="E10281" s="305">
        <v>43.54</v>
      </c>
    </row>
    <row r="10282" spans="1:5">
      <c r="A10282" s="303" t="s">
        <v>66043</v>
      </c>
      <c r="B10282" s="303" t="s">
        <v>66044</v>
      </c>
      <c r="C10282" s="303" t="s">
        <v>58</v>
      </c>
      <c r="D10282" s="304">
        <v>43.54</v>
      </c>
      <c r="E10282" s="305">
        <v>43.54</v>
      </c>
    </row>
    <row r="10283" spans="1:5">
      <c r="A10283" s="303" t="s">
        <v>66045</v>
      </c>
      <c r="B10283" s="303" t="s">
        <v>66046</v>
      </c>
      <c r="C10283" s="303" t="s">
        <v>58</v>
      </c>
      <c r="D10283" s="304">
        <v>10.69</v>
      </c>
      <c r="E10283" s="305">
        <v>10.69</v>
      </c>
    </row>
    <row r="10284" spans="1:5">
      <c r="A10284" s="303" t="s">
        <v>66047</v>
      </c>
      <c r="B10284" s="303" t="s">
        <v>66048</v>
      </c>
      <c r="C10284" s="303" t="s">
        <v>58</v>
      </c>
      <c r="D10284" s="304">
        <v>116.37</v>
      </c>
      <c r="E10284" s="305">
        <v>116.37</v>
      </c>
    </row>
    <row r="10285" spans="1:5">
      <c r="A10285" s="303" t="s">
        <v>34876</v>
      </c>
      <c r="B10285" s="303" t="s">
        <v>66049</v>
      </c>
      <c r="C10285" s="303" t="s">
        <v>58</v>
      </c>
      <c r="D10285" s="304">
        <v>116.37</v>
      </c>
      <c r="E10285" s="305">
        <v>116.37</v>
      </c>
    </row>
    <row r="10286" spans="1:5">
      <c r="A10286" s="303" t="s">
        <v>66050</v>
      </c>
      <c r="B10286" s="303" t="s">
        <v>66051</v>
      </c>
      <c r="C10286" s="303" t="s">
        <v>58</v>
      </c>
      <c r="D10286" s="304">
        <v>116.37</v>
      </c>
      <c r="E10286" s="305">
        <v>116.37</v>
      </c>
    </row>
    <row r="10287" spans="1:5">
      <c r="A10287" s="303" t="s">
        <v>34878</v>
      </c>
      <c r="B10287" s="303" t="s">
        <v>66052</v>
      </c>
      <c r="C10287" s="303" t="s">
        <v>58</v>
      </c>
      <c r="D10287" s="304">
        <v>200.94</v>
      </c>
      <c r="E10287" s="305">
        <v>200.94</v>
      </c>
    </row>
    <row r="10288" spans="1:5">
      <c r="A10288" s="303" t="s">
        <v>34880</v>
      </c>
      <c r="B10288" s="303" t="s">
        <v>66053</v>
      </c>
      <c r="C10288" s="303" t="s">
        <v>58</v>
      </c>
      <c r="D10288" s="304">
        <v>200.94</v>
      </c>
      <c r="E10288" s="305">
        <v>200.94</v>
      </c>
    </row>
    <row r="10289" spans="1:5">
      <c r="A10289" s="303" t="s">
        <v>34882</v>
      </c>
      <c r="B10289" s="303" t="s">
        <v>66054</v>
      </c>
      <c r="C10289" s="303" t="s">
        <v>58</v>
      </c>
      <c r="D10289" s="304">
        <v>200.94</v>
      </c>
      <c r="E10289" s="305">
        <v>200.94</v>
      </c>
    </row>
    <row r="10290" spans="1:5">
      <c r="A10290" s="303" t="s">
        <v>66055</v>
      </c>
      <c r="B10290" s="303" t="s">
        <v>66056</v>
      </c>
      <c r="C10290" s="303" t="s">
        <v>58</v>
      </c>
      <c r="D10290" s="304">
        <v>14.21</v>
      </c>
      <c r="E10290" s="305">
        <v>14.21</v>
      </c>
    </row>
    <row r="10291" spans="1:5">
      <c r="A10291" s="303" t="s">
        <v>66057</v>
      </c>
      <c r="B10291" s="303" t="s">
        <v>66058</v>
      </c>
      <c r="C10291" s="303" t="s">
        <v>58</v>
      </c>
      <c r="D10291" s="304">
        <v>66.56</v>
      </c>
      <c r="E10291" s="305">
        <v>66.56</v>
      </c>
    </row>
    <row r="10292" spans="1:5">
      <c r="A10292" s="303" t="s">
        <v>66059</v>
      </c>
      <c r="B10292" s="303" t="s">
        <v>66060</v>
      </c>
      <c r="C10292" s="303" t="s">
        <v>58</v>
      </c>
      <c r="D10292" s="304">
        <v>52.05</v>
      </c>
      <c r="E10292" s="305">
        <v>52.05</v>
      </c>
    </row>
    <row r="10293" spans="1:5">
      <c r="A10293" s="303" t="s">
        <v>66061</v>
      </c>
      <c r="B10293" s="303" t="s">
        <v>66062</v>
      </c>
      <c r="C10293" s="303" t="s">
        <v>58</v>
      </c>
      <c r="D10293" s="304">
        <v>19.84</v>
      </c>
      <c r="E10293" s="305">
        <v>19.84</v>
      </c>
    </row>
    <row r="10294" spans="1:5">
      <c r="A10294" s="303" t="s">
        <v>66063</v>
      </c>
      <c r="B10294" s="303" t="s">
        <v>66064</v>
      </c>
      <c r="C10294" s="303" t="s">
        <v>58</v>
      </c>
      <c r="D10294" s="304">
        <v>211.2</v>
      </c>
      <c r="E10294" s="305">
        <v>211.2</v>
      </c>
    </row>
    <row r="10295" spans="1:5">
      <c r="A10295" s="303" t="s">
        <v>66065</v>
      </c>
      <c r="B10295" s="303" t="s">
        <v>66066</v>
      </c>
      <c r="C10295" s="303" t="s">
        <v>58</v>
      </c>
      <c r="D10295" s="304">
        <v>104.97</v>
      </c>
      <c r="E10295" s="305">
        <v>104.97</v>
      </c>
    </row>
    <row r="10296" spans="1:5">
      <c r="A10296" s="303" t="s">
        <v>66067</v>
      </c>
      <c r="B10296" s="303" t="s">
        <v>66068</v>
      </c>
      <c r="C10296" s="303" t="s">
        <v>58</v>
      </c>
      <c r="D10296" s="304">
        <v>285.60000000000002</v>
      </c>
      <c r="E10296" s="305">
        <v>285.60000000000002</v>
      </c>
    </row>
    <row r="10297" spans="1:5">
      <c r="A10297" s="303" t="s">
        <v>34850</v>
      </c>
      <c r="B10297" s="303" t="s">
        <v>66069</v>
      </c>
      <c r="C10297" s="303" t="s">
        <v>58</v>
      </c>
      <c r="D10297" s="304">
        <v>6.25</v>
      </c>
      <c r="E10297" s="305">
        <v>6.25</v>
      </c>
    </row>
    <row r="10298" spans="1:5">
      <c r="A10298" s="303" t="s">
        <v>34818</v>
      </c>
      <c r="B10298" s="303" t="s">
        <v>66070</v>
      </c>
      <c r="C10298" s="303" t="s">
        <v>58</v>
      </c>
      <c r="D10298" s="304">
        <v>4.4400000000000004</v>
      </c>
      <c r="E10298" s="305">
        <v>4.4400000000000004</v>
      </c>
    </row>
    <row r="10299" spans="1:5">
      <c r="A10299" s="303" t="s">
        <v>34800</v>
      </c>
      <c r="B10299" s="303" t="s">
        <v>66071</v>
      </c>
      <c r="C10299" s="303" t="s">
        <v>58</v>
      </c>
      <c r="D10299" s="304">
        <v>1.63</v>
      </c>
      <c r="E10299" s="305">
        <v>1.63</v>
      </c>
    </row>
    <row r="10300" spans="1:5">
      <c r="A10300" s="303" t="s">
        <v>66072</v>
      </c>
      <c r="B10300" s="303" t="s">
        <v>66073</v>
      </c>
      <c r="C10300" s="303" t="s">
        <v>58</v>
      </c>
      <c r="D10300" s="304">
        <v>3.61</v>
      </c>
      <c r="E10300" s="305">
        <v>3.61</v>
      </c>
    </row>
    <row r="10301" spans="1:5">
      <c r="A10301" s="303" t="s">
        <v>66074</v>
      </c>
      <c r="B10301" s="303" t="s">
        <v>66075</v>
      </c>
      <c r="C10301" s="303" t="s">
        <v>58</v>
      </c>
      <c r="D10301" s="304">
        <v>6.16</v>
      </c>
      <c r="E10301" s="305">
        <v>6.16</v>
      </c>
    </row>
    <row r="10302" spans="1:5">
      <c r="A10302" s="303" t="s">
        <v>66076</v>
      </c>
      <c r="B10302" s="303" t="s">
        <v>66077</v>
      </c>
      <c r="C10302" s="303" t="s">
        <v>58</v>
      </c>
      <c r="D10302" s="304">
        <v>14.22</v>
      </c>
      <c r="E10302" s="305">
        <v>14.22</v>
      </c>
    </row>
    <row r="10303" spans="1:5">
      <c r="A10303" s="303" t="s">
        <v>66078</v>
      </c>
      <c r="B10303" s="303" t="s">
        <v>66079</v>
      </c>
      <c r="C10303" s="303" t="s">
        <v>58</v>
      </c>
      <c r="D10303" s="304">
        <v>7.24</v>
      </c>
      <c r="E10303" s="305">
        <v>7.24</v>
      </c>
    </row>
    <row r="10304" spans="1:5">
      <c r="A10304" s="303" t="s">
        <v>66080</v>
      </c>
      <c r="B10304" s="303" t="s">
        <v>66081</v>
      </c>
      <c r="C10304" s="303" t="s">
        <v>58</v>
      </c>
      <c r="D10304" s="304">
        <v>2.4</v>
      </c>
      <c r="E10304" s="305">
        <v>2.4</v>
      </c>
    </row>
    <row r="10305" spans="1:5">
      <c r="A10305" s="303" t="s">
        <v>66082</v>
      </c>
      <c r="B10305" s="303" t="s">
        <v>66083</v>
      </c>
      <c r="C10305" s="303" t="s">
        <v>58</v>
      </c>
      <c r="D10305" s="304">
        <v>119.7</v>
      </c>
      <c r="E10305" s="305">
        <v>119.7</v>
      </c>
    </row>
    <row r="10306" spans="1:5">
      <c r="A10306" s="303" t="s">
        <v>66084</v>
      </c>
      <c r="B10306" s="303" t="s">
        <v>66085</v>
      </c>
      <c r="C10306" s="303" t="s">
        <v>58</v>
      </c>
      <c r="D10306" s="304">
        <v>190.21</v>
      </c>
      <c r="E10306" s="305">
        <v>190.21</v>
      </c>
    </row>
    <row r="10307" spans="1:5">
      <c r="A10307" s="303" t="s">
        <v>66086</v>
      </c>
      <c r="B10307" s="303" t="s">
        <v>66087</v>
      </c>
      <c r="C10307" s="303" t="s">
        <v>58</v>
      </c>
      <c r="D10307" s="304">
        <v>12.24</v>
      </c>
      <c r="E10307" s="305">
        <v>12.24</v>
      </c>
    </row>
    <row r="10308" spans="1:5">
      <c r="A10308" s="303" t="s">
        <v>66088</v>
      </c>
      <c r="B10308" s="303" t="s">
        <v>66089</v>
      </c>
      <c r="C10308" s="303" t="s">
        <v>58</v>
      </c>
      <c r="D10308" s="304">
        <v>11.38</v>
      </c>
      <c r="E10308" s="305">
        <v>11.38</v>
      </c>
    </row>
    <row r="10309" spans="1:5">
      <c r="A10309" s="303" t="s">
        <v>66090</v>
      </c>
      <c r="B10309" s="303" t="s">
        <v>66091</v>
      </c>
      <c r="C10309" s="303" t="s">
        <v>58</v>
      </c>
      <c r="D10309" s="304">
        <v>51.92</v>
      </c>
      <c r="E10309" s="305">
        <v>51.92</v>
      </c>
    </row>
    <row r="10310" spans="1:5">
      <c r="A10310" s="303" t="s">
        <v>66092</v>
      </c>
      <c r="B10310" s="303" t="s">
        <v>66093</v>
      </c>
      <c r="C10310" s="303" t="s">
        <v>58</v>
      </c>
      <c r="D10310" s="304">
        <v>40.61</v>
      </c>
      <c r="E10310" s="305">
        <v>40.61</v>
      </c>
    </row>
    <row r="10311" spans="1:5">
      <c r="A10311" s="303" t="s">
        <v>66094</v>
      </c>
      <c r="B10311" s="303" t="s">
        <v>66095</v>
      </c>
      <c r="C10311" s="303" t="s">
        <v>58</v>
      </c>
      <c r="D10311" s="304">
        <v>17.68</v>
      </c>
      <c r="E10311" s="305">
        <v>17.68</v>
      </c>
    </row>
    <row r="10312" spans="1:5">
      <c r="A10312" s="303" t="s">
        <v>66096</v>
      </c>
      <c r="B10312" s="303" t="s">
        <v>66097</v>
      </c>
      <c r="C10312" s="303" t="s">
        <v>58</v>
      </c>
      <c r="D10312" s="304">
        <v>26.62</v>
      </c>
      <c r="E10312" s="305">
        <v>26.62</v>
      </c>
    </row>
    <row r="10313" spans="1:5">
      <c r="A10313" s="303" t="s">
        <v>66098</v>
      </c>
      <c r="B10313" s="303" t="s">
        <v>66099</v>
      </c>
      <c r="C10313" s="303" t="s">
        <v>58</v>
      </c>
      <c r="D10313" s="304">
        <v>164.41</v>
      </c>
      <c r="E10313" s="305">
        <v>164.41</v>
      </c>
    </row>
    <row r="10314" spans="1:5">
      <c r="A10314" s="303" t="s">
        <v>66100</v>
      </c>
      <c r="B10314" s="303" t="s">
        <v>66101</v>
      </c>
      <c r="C10314" s="303" t="s">
        <v>58</v>
      </c>
      <c r="D10314" s="304">
        <v>81.83</v>
      </c>
      <c r="E10314" s="305">
        <v>81.83</v>
      </c>
    </row>
    <row r="10315" spans="1:5">
      <c r="A10315" s="303" t="s">
        <v>66102</v>
      </c>
      <c r="B10315" s="303" t="s">
        <v>66103</v>
      </c>
      <c r="C10315" s="303" t="s">
        <v>58</v>
      </c>
      <c r="D10315" s="304">
        <v>19.84</v>
      </c>
      <c r="E10315" s="305">
        <v>19.84</v>
      </c>
    </row>
    <row r="10316" spans="1:5">
      <c r="A10316" s="303" t="s">
        <v>66104</v>
      </c>
      <c r="B10316" s="303" t="s">
        <v>66105</v>
      </c>
      <c r="C10316" s="303" t="s">
        <v>58</v>
      </c>
      <c r="D10316" s="304">
        <v>222.57</v>
      </c>
      <c r="E10316" s="305">
        <v>222.57</v>
      </c>
    </row>
    <row r="10317" spans="1:5">
      <c r="A10317" s="303" t="s">
        <v>43482</v>
      </c>
      <c r="B10317" s="303" t="s">
        <v>66106</v>
      </c>
      <c r="C10317" s="303" t="s">
        <v>58</v>
      </c>
      <c r="D10317" s="304">
        <v>5.27</v>
      </c>
      <c r="E10317" s="305">
        <v>5.27</v>
      </c>
    </row>
    <row r="10318" spans="1:5">
      <c r="A10318" s="303" t="s">
        <v>33998</v>
      </c>
      <c r="B10318" s="303" t="s">
        <v>66107</v>
      </c>
      <c r="C10318" s="303" t="s">
        <v>58</v>
      </c>
      <c r="D10318" s="304">
        <v>3.84</v>
      </c>
      <c r="E10318" s="305">
        <v>3.84</v>
      </c>
    </row>
    <row r="10319" spans="1:5">
      <c r="A10319" s="303" t="s">
        <v>33996</v>
      </c>
      <c r="B10319" s="303" t="s">
        <v>66108</v>
      </c>
      <c r="C10319" s="303" t="s">
        <v>58</v>
      </c>
      <c r="D10319" s="304">
        <v>1.2</v>
      </c>
      <c r="E10319" s="305">
        <v>1.2</v>
      </c>
    </row>
    <row r="10320" spans="1:5">
      <c r="A10320" s="303" t="s">
        <v>43434</v>
      </c>
      <c r="B10320" s="303" t="s">
        <v>66109</v>
      </c>
      <c r="C10320" s="303" t="s">
        <v>58</v>
      </c>
      <c r="D10320" s="304">
        <v>2.4700000000000002</v>
      </c>
      <c r="E10320" s="305">
        <v>2.4700000000000002</v>
      </c>
    </row>
    <row r="10321" spans="1:5">
      <c r="A10321" s="303" t="s">
        <v>66110</v>
      </c>
      <c r="B10321" s="303" t="s">
        <v>66111</v>
      </c>
      <c r="C10321" s="303" t="s">
        <v>58</v>
      </c>
      <c r="D10321" s="304">
        <v>16.98</v>
      </c>
      <c r="E10321" s="305">
        <v>16.98</v>
      </c>
    </row>
    <row r="10322" spans="1:5">
      <c r="A10322" s="303" t="s">
        <v>45361</v>
      </c>
      <c r="B10322" s="303" t="s">
        <v>66112</v>
      </c>
      <c r="C10322" s="303" t="s">
        <v>58</v>
      </c>
      <c r="D10322" s="304">
        <v>7.63</v>
      </c>
      <c r="E10322" s="305">
        <v>7.63</v>
      </c>
    </row>
    <row r="10323" spans="1:5">
      <c r="A10323" s="303" t="s">
        <v>43431</v>
      </c>
      <c r="B10323" s="303" t="s">
        <v>66113</v>
      </c>
      <c r="C10323" s="303" t="s">
        <v>58</v>
      </c>
      <c r="D10323" s="304">
        <v>1.77</v>
      </c>
      <c r="E10323" s="305">
        <v>1.77</v>
      </c>
    </row>
    <row r="10324" spans="1:5">
      <c r="A10324" s="303" t="s">
        <v>43485</v>
      </c>
      <c r="B10324" s="303" t="s">
        <v>66114</v>
      </c>
      <c r="C10324" s="303" t="s">
        <v>58</v>
      </c>
      <c r="D10324" s="304">
        <v>22.8</v>
      </c>
      <c r="E10324" s="305">
        <v>22.8</v>
      </c>
    </row>
    <row r="10325" spans="1:5">
      <c r="A10325" s="303" t="s">
        <v>45363</v>
      </c>
      <c r="B10325" s="303" t="s">
        <v>66115</v>
      </c>
      <c r="C10325" s="303" t="s">
        <v>58</v>
      </c>
      <c r="D10325" s="304">
        <v>40.06</v>
      </c>
      <c r="E10325" s="305">
        <v>40.06</v>
      </c>
    </row>
    <row r="10326" spans="1:5">
      <c r="A10326" s="303" t="s">
        <v>34574</v>
      </c>
      <c r="B10326" s="303" t="s">
        <v>66116</v>
      </c>
      <c r="C10326" s="303" t="s">
        <v>58</v>
      </c>
      <c r="D10326" s="304">
        <v>35.29</v>
      </c>
      <c r="E10326" s="305">
        <v>35.29</v>
      </c>
    </row>
    <row r="10327" spans="1:5">
      <c r="A10327" s="303" t="s">
        <v>34566</v>
      </c>
      <c r="B10327" s="303" t="s">
        <v>66117</v>
      </c>
      <c r="C10327" s="303" t="s">
        <v>58</v>
      </c>
      <c r="D10327" s="304">
        <v>2.27</v>
      </c>
      <c r="E10327" s="305">
        <v>2.27</v>
      </c>
    </row>
    <row r="10328" spans="1:5">
      <c r="A10328" s="303" t="s">
        <v>34568</v>
      </c>
      <c r="B10328" s="303" t="s">
        <v>66118</v>
      </c>
      <c r="C10328" s="303" t="s">
        <v>58</v>
      </c>
      <c r="D10328" s="304">
        <v>2.42</v>
      </c>
      <c r="E10328" s="305">
        <v>2.42</v>
      </c>
    </row>
    <row r="10329" spans="1:5">
      <c r="A10329" s="303" t="s">
        <v>66119</v>
      </c>
      <c r="B10329" s="303" t="s">
        <v>66120</v>
      </c>
      <c r="C10329" s="303" t="s">
        <v>58</v>
      </c>
      <c r="D10329" s="304">
        <v>2.81</v>
      </c>
      <c r="E10329" s="305">
        <v>2.81</v>
      </c>
    </row>
    <row r="10330" spans="1:5">
      <c r="A10330" s="303" t="s">
        <v>34570</v>
      </c>
      <c r="B10330" s="303" t="s">
        <v>66121</v>
      </c>
      <c r="C10330" s="303" t="s">
        <v>58</v>
      </c>
      <c r="D10330" s="304">
        <v>4.9800000000000004</v>
      </c>
      <c r="E10330" s="305">
        <v>4.9800000000000004</v>
      </c>
    </row>
    <row r="10331" spans="1:5">
      <c r="A10331" s="303" t="s">
        <v>34580</v>
      </c>
      <c r="B10331" s="303" t="s">
        <v>66122</v>
      </c>
      <c r="C10331" s="303" t="s">
        <v>58</v>
      </c>
      <c r="D10331" s="304">
        <v>7.22</v>
      </c>
      <c r="E10331" s="305">
        <v>7.22</v>
      </c>
    </row>
    <row r="10332" spans="1:5">
      <c r="A10332" s="303" t="s">
        <v>34578</v>
      </c>
      <c r="B10332" s="303" t="s">
        <v>66123</v>
      </c>
      <c r="C10332" s="303" t="s">
        <v>58</v>
      </c>
      <c r="D10332" s="304">
        <v>10.06</v>
      </c>
      <c r="E10332" s="305">
        <v>10.06</v>
      </c>
    </row>
    <row r="10333" spans="1:5">
      <c r="A10333" s="303" t="s">
        <v>34572</v>
      </c>
      <c r="B10333" s="303" t="s">
        <v>66124</v>
      </c>
      <c r="C10333" s="303" t="s">
        <v>58</v>
      </c>
      <c r="D10333" s="304">
        <v>14.69</v>
      </c>
      <c r="E10333" s="305">
        <v>14.69</v>
      </c>
    </row>
    <row r="10334" spans="1:5">
      <c r="A10334" s="303" t="s">
        <v>34576</v>
      </c>
      <c r="B10334" s="303" t="s">
        <v>66125</v>
      </c>
      <c r="C10334" s="303" t="s">
        <v>58</v>
      </c>
      <c r="D10334" s="304">
        <v>22.36</v>
      </c>
      <c r="E10334" s="305">
        <v>22.36</v>
      </c>
    </row>
    <row r="10335" spans="1:5">
      <c r="A10335" s="303" t="s">
        <v>66126</v>
      </c>
      <c r="B10335" s="303" t="s">
        <v>66127</v>
      </c>
      <c r="C10335" s="303" t="s">
        <v>58</v>
      </c>
      <c r="D10335" s="304">
        <v>2.7</v>
      </c>
      <c r="E10335" s="305">
        <v>2.7</v>
      </c>
    </row>
    <row r="10336" spans="1:5">
      <c r="A10336" s="303" t="s">
        <v>66128</v>
      </c>
      <c r="B10336" s="303" t="s">
        <v>66129</v>
      </c>
      <c r="C10336" s="303" t="s">
        <v>58</v>
      </c>
      <c r="D10336" s="304">
        <v>6.38</v>
      </c>
      <c r="E10336" s="305">
        <v>6.38</v>
      </c>
    </row>
    <row r="10337" spans="1:5">
      <c r="A10337" s="303" t="s">
        <v>66130</v>
      </c>
      <c r="B10337" s="303" t="s">
        <v>66131</v>
      </c>
      <c r="C10337" s="303" t="s">
        <v>58</v>
      </c>
      <c r="D10337" s="304">
        <v>10.32</v>
      </c>
      <c r="E10337" s="305">
        <v>10.32</v>
      </c>
    </row>
    <row r="10338" spans="1:5">
      <c r="A10338" s="303" t="s">
        <v>66132</v>
      </c>
      <c r="B10338" s="303" t="s">
        <v>66133</v>
      </c>
      <c r="C10338" s="303" t="s">
        <v>58</v>
      </c>
      <c r="D10338" s="304">
        <v>22.91</v>
      </c>
      <c r="E10338" s="305">
        <v>22.91</v>
      </c>
    </row>
    <row r="10339" spans="1:5">
      <c r="A10339" s="303" t="s">
        <v>66134</v>
      </c>
      <c r="B10339" s="303" t="s">
        <v>66135</v>
      </c>
      <c r="C10339" s="303" t="s">
        <v>58</v>
      </c>
      <c r="D10339" s="304">
        <v>35.31</v>
      </c>
      <c r="E10339" s="305">
        <v>35.31</v>
      </c>
    </row>
    <row r="10340" spans="1:5">
      <c r="A10340" s="303" t="s">
        <v>66136</v>
      </c>
      <c r="B10340" s="303" t="s">
        <v>66137</v>
      </c>
      <c r="C10340" s="303" t="s">
        <v>58</v>
      </c>
      <c r="D10340" s="304">
        <v>54.19</v>
      </c>
      <c r="E10340" s="305">
        <v>54.19</v>
      </c>
    </row>
    <row r="10341" spans="1:5">
      <c r="A10341" s="303" t="s">
        <v>66138</v>
      </c>
      <c r="B10341" s="303" t="s">
        <v>66139</v>
      </c>
      <c r="C10341" s="303" t="s">
        <v>58</v>
      </c>
      <c r="D10341" s="304">
        <v>154.72</v>
      </c>
      <c r="E10341" s="305">
        <v>154.72</v>
      </c>
    </row>
    <row r="10342" spans="1:5">
      <c r="A10342" s="303" t="s">
        <v>34798</v>
      </c>
      <c r="B10342" s="303" t="s">
        <v>66140</v>
      </c>
      <c r="C10342" s="303" t="s">
        <v>58</v>
      </c>
      <c r="D10342" s="304">
        <v>86.6</v>
      </c>
      <c r="E10342" s="305">
        <v>86.6</v>
      </c>
    </row>
    <row r="10343" spans="1:5">
      <c r="A10343" s="303" t="s">
        <v>34792</v>
      </c>
      <c r="B10343" s="303" t="s">
        <v>66141</v>
      </c>
      <c r="C10343" s="303" t="s">
        <v>58</v>
      </c>
      <c r="D10343" s="304">
        <v>0.89</v>
      </c>
      <c r="E10343" s="305">
        <v>0.89</v>
      </c>
    </row>
    <row r="10344" spans="1:5">
      <c r="A10344" s="303" t="s">
        <v>66142</v>
      </c>
      <c r="B10344" s="303" t="s">
        <v>66143</v>
      </c>
      <c r="C10344" s="303" t="s">
        <v>58</v>
      </c>
      <c r="D10344" s="304">
        <v>0.95</v>
      </c>
      <c r="E10344" s="305">
        <v>0.95</v>
      </c>
    </row>
    <row r="10345" spans="1:5">
      <c r="A10345" s="303" t="s">
        <v>34846</v>
      </c>
      <c r="B10345" s="303" t="s">
        <v>66144</v>
      </c>
      <c r="C10345" s="303" t="s">
        <v>58</v>
      </c>
      <c r="D10345" s="304">
        <v>2.3199999999999998</v>
      </c>
      <c r="E10345" s="305">
        <v>2.3199999999999998</v>
      </c>
    </row>
    <row r="10346" spans="1:5">
      <c r="A10346" s="303" t="s">
        <v>34794</v>
      </c>
      <c r="B10346" s="303" t="s">
        <v>66145</v>
      </c>
      <c r="C10346" s="303" t="s">
        <v>58</v>
      </c>
      <c r="D10346" s="304">
        <v>4.95</v>
      </c>
      <c r="E10346" s="305">
        <v>4.95</v>
      </c>
    </row>
    <row r="10347" spans="1:5">
      <c r="A10347" s="303" t="s">
        <v>66146</v>
      </c>
      <c r="B10347" s="303" t="s">
        <v>66147</v>
      </c>
      <c r="C10347" s="303" t="s">
        <v>58</v>
      </c>
      <c r="D10347" s="304">
        <v>5.07</v>
      </c>
      <c r="E10347" s="305">
        <v>5.07</v>
      </c>
    </row>
    <row r="10348" spans="1:5">
      <c r="A10348" s="303" t="s">
        <v>66148</v>
      </c>
      <c r="B10348" s="303" t="s">
        <v>66149</v>
      </c>
      <c r="C10348" s="303" t="s">
        <v>58</v>
      </c>
      <c r="D10348" s="304">
        <v>15.53</v>
      </c>
      <c r="E10348" s="305">
        <v>15.53</v>
      </c>
    </row>
    <row r="10349" spans="1:5">
      <c r="A10349" s="303" t="s">
        <v>66150</v>
      </c>
      <c r="B10349" s="303" t="s">
        <v>66151</v>
      </c>
      <c r="C10349" s="303" t="s">
        <v>58</v>
      </c>
      <c r="D10349" s="304">
        <v>22.72</v>
      </c>
      <c r="E10349" s="305">
        <v>22.72</v>
      </c>
    </row>
    <row r="10350" spans="1:5">
      <c r="A10350" s="303" t="s">
        <v>34796</v>
      </c>
      <c r="B10350" s="303" t="s">
        <v>66152</v>
      </c>
      <c r="C10350" s="303" t="s">
        <v>58</v>
      </c>
      <c r="D10350" s="304">
        <v>51</v>
      </c>
      <c r="E10350" s="305">
        <v>51</v>
      </c>
    </row>
    <row r="10351" spans="1:5">
      <c r="A10351" s="303" t="s">
        <v>34806</v>
      </c>
      <c r="B10351" s="303" t="s">
        <v>66153</v>
      </c>
      <c r="C10351" s="303" t="s">
        <v>58</v>
      </c>
      <c r="D10351" s="304">
        <v>13.91</v>
      </c>
      <c r="E10351" s="305">
        <v>13.91</v>
      </c>
    </row>
    <row r="10352" spans="1:5">
      <c r="A10352" s="303" t="s">
        <v>66154</v>
      </c>
      <c r="B10352" s="303" t="s">
        <v>66155</v>
      </c>
      <c r="C10352" s="303" t="s">
        <v>58</v>
      </c>
      <c r="D10352" s="304">
        <v>1.78</v>
      </c>
      <c r="E10352" s="305">
        <v>1.78</v>
      </c>
    </row>
    <row r="10353" spans="1:5">
      <c r="A10353" s="303" t="s">
        <v>34804</v>
      </c>
      <c r="B10353" s="303" t="s">
        <v>66156</v>
      </c>
      <c r="C10353" s="303" t="s">
        <v>58</v>
      </c>
      <c r="D10353" s="304">
        <v>5.54</v>
      </c>
      <c r="E10353" s="305">
        <v>5.54</v>
      </c>
    </row>
    <row r="10354" spans="1:5">
      <c r="A10354" s="303" t="s">
        <v>66157</v>
      </c>
      <c r="B10354" s="303" t="s">
        <v>66158</v>
      </c>
      <c r="C10354" s="303" t="s">
        <v>58</v>
      </c>
      <c r="D10354" s="304">
        <v>2.81</v>
      </c>
      <c r="E10354" s="305">
        <v>2.81</v>
      </c>
    </row>
    <row r="10355" spans="1:5">
      <c r="A10355" s="303" t="s">
        <v>66159</v>
      </c>
      <c r="B10355" s="303" t="s">
        <v>66160</v>
      </c>
      <c r="C10355" s="303" t="s">
        <v>27075</v>
      </c>
      <c r="D10355" s="304">
        <v>15.03</v>
      </c>
      <c r="E10355" s="305">
        <v>15.03</v>
      </c>
    </row>
    <row r="10356" spans="1:5">
      <c r="A10356" s="303" t="s">
        <v>66161</v>
      </c>
      <c r="B10356" s="303" t="s">
        <v>66162</v>
      </c>
      <c r="C10356" s="303" t="s">
        <v>58</v>
      </c>
      <c r="D10356" s="304">
        <v>81.650000000000006</v>
      </c>
      <c r="E10356" s="305">
        <v>81.650000000000006</v>
      </c>
    </row>
    <row r="10357" spans="1:5">
      <c r="A10357" s="303" t="s">
        <v>66163</v>
      </c>
      <c r="B10357" s="303" t="s">
        <v>66164</v>
      </c>
      <c r="C10357" s="303" t="s">
        <v>58</v>
      </c>
      <c r="D10357" s="304">
        <v>2.19</v>
      </c>
      <c r="E10357" s="305">
        <v>2.19</v>
      </c>
    </row>
    <row r="10358" spans="1:5">
      <c r="A10358" s="303" t="s">
        <v>66165</v>
      </c>
      <c r="B10358" s="303" t="s">
        <v>66166</v>
      </c>
      <c r="C10358" s="303" t="s">
        <v>58</v>
      </c>
      <c r="D10358" s="304">
        <v>2</v>
      </c>
      <c r="E10358" s="305">
        <v>2</v>
      </c>
    </row>
    <row r="10359" spans="1:5">
      <c r="A10359" s="303" t="s">
        <v>66167</v>
      </c>
      <c r="B10359" s="303" t="s">
        <v>66168</v>
      </c>
      <c r="C10359" s="303" t="s">
        <v>58</v>
      </c>
      <c r="D10359" s="304">
        <v>3.59</v>
      </c>
      <c r="E10359" s="305">
        <v>3.59</v>
      </c>
    </row>
    <row r="10360" spans="1:5">
      <c r="A10360" s="303" t="s">
        <v>66169</v>
      </c>
      <c r="B10360" s="303" t="s">
        <v>66170</v>
      </c>
      <c r="C10360" s="303" t="s">
        <v>58</v>
      </c>
      <c r="D10360" s="304">
        <v>10.199999999999999</v>
      </c>
      <c r="E10360" s="305">
        <v>10.199999999999999</v>
      </c>
    </row>
    <row r="10361" spans="1:5">
      <c r="A10361" s="303" t="s">
        <v>66171</v>
      </c>
      <c r="B10361" s="303" t="s">
        <v>66172</v>
      </c>
      <c r="C10361" s="303" t="s">
        <v>58</v>
      </c>
      <c r="D10361" s="304">
        <v>12.38</v>
      </c>
      <c r="E10361" s="305">
        <v>12.38</v>
      </c>
    </row>
    <row r="10362" spans="1:5">
      <c r="A10362" s="303" t="s">
        <v>66173</v>
      </c>
      <c r="B10362" s="303" t="s">
        <v>66174</v>
      </c>
      <c r="C10362" s="303" t="s">
        <v>58</v>
      </c>
      <c r="D10362" s="304">
        <v>20.79</v>
      </c>
      <c r="E10362" s="305">
        <v>20.79</v>
      </c>
    </row>
    <row r="10363" spans="1:5">
      <c r="A10363" s="303" t="s">
        <v>66175</v>
      </c>
      <c r="B10363" s="303" t="s">
        <v>66176</v>
      </c>
      <c r="C10363" s="303" t="s">
        <v>58</v>
      </c>
      <c r="D10363" s="304">
        <v>38.54</v>
      </c>
      <c r="E10363" s="305">
        <v>38.54</v>
      </c>
    </row>
    <row r="10364" spans="1:5">
      <c r="A10364" s="303" t="s">
        <v>66177</v>
      </c>
      <c r="B10364" s="303" t="s">
        <v>66178</v>
      </c>
      <c r="C10364" s="303" t="s">
        <v>58</v>
      </c>
      <c r="D10364" s="304">
        <v>63.08</v>
      </c>
      <c r="E10364" s="305">
        <v>63.08</v>
      </c>
    </row>
    <row r="10365" spans="1:5">
      <c r="A10365" s="303" t="s">
        <v>34786</v>
      </c>
      <c r="B10365" s="303" t="s">
        <v>66179</v>
      </c>
      <c r="C10365" s="303" t="s">
        <v>58</v>
      </c>
      <c r="D10365" s="304">
        <v>37</v>
      </c>
      <c r="E10365" s="305">
        <v>37</v>
      </c>
    </row>
    <row r="10366" spans="1:5">
      <c r="A10366" s="303" t="s">
        <v>34790</v>
      </c>
      <c r="B10366" s="303" t="s">
        <v>66180</v>
      </c>
      <c r="C10366" s="303" t="s">
        <v>58</v>
      </c>
      <c r="D10366" s="304">
        <v>13.51</v>
      </c>
      <c r="E10366" s="305">
        <v>13.51</v>
      </c>
    </row>
    <row r="10367" spans="1:5">
      <c r="A10367" s="303" t="s">
        <v>66181</v>
      </c>
      <c r="B10367" s="303" t="s">
        <v>66182</v>
      </c>
      <c r="C10367" s="303" t="s">
        <v>58</v>
      </c>
      <c r="D10367" s="304">
        <v>26.07</v>
      </c>
      <c r="E10367" s="305">
        <v>26.07</v>
      </c>
    </row>
    <row r="10368" spans="1:5">
      <c r="A10368" s="303" t="s">
        <v>66183</v>
      </c>
      <c r="B10368" s="303" t="s">
        <v>66184</v>
      </c>
      <c r="C10368" s="303" t="s">
        <v>58</v>
      </c>
      <c r="D10368" s="304">
        <v>14.12</v>
      </c>
      <c r="E10368" s="305">
        <v>14.12</v>
      </c>
    </row>
    <row r="10369" spans="1:5">
      <c r="A10369" s="303" t="s">
        <v>66185</v>
      </c>
      <c r="B10369" s="303" t="s">
        <v>66186</v>
      </c>
      <c r="C10369" s="303" t="s">
        <v>58</v>
      </c>
      <c r="D10369" s="304">
        <v>40.71</v>
      </c>
      <c r="E10369" s="305">
        <v>40.71</v>
      </c>
    </row>
    <row r="10370" spans="1:5">
      <c r="A10370" s="303" t="s">
        <v>66187</v>
      </c>
      <c r="B10370" s="303" t="s">
        <v>66188</v>
      </c>
      <c r="C10370" s="303" t="s">
        <v>58</v>
      </c>
      <c r="D10370" s="304">
        <v>5.12</v>
      </c>
      <c r="E10370" s="305">
        <v>5.12</v>
      </c>
    </row>
    <row r="10371" spans="1:5">
      <c r="A10371" s="303" t="s">
        <v>66189</v>
      </c>
      <c r="B10371" s="303" t="s">
        <v>66190</v>
      </c>
      <c r="C10371" s="303" t="s">
        <v>58</v>
      </c>
      <c r="D10371" s="304">
        <v>10.53</v>
      </c>
      <c r="E10371" s="305">
        <v>10.53</v>
      </c>
    </row>
    <row r="10372" spans="1:5">
      <c r="A10372" s="303" t="s">
        <v>66191</v>
      </c>
      <c r="B10372" s="303" t="s">
        <v>66192</v>
      </c>
      <c r="C10372" s="303" t="s">
        <v>58</v>
      </c>
      <c r="D10372" s="304">
        <v>12.29</v>
      </c>
      <c r="E10372" s="305">
        <v>12.29</v>
      </c>
    </row>
    <row r="10373" spans="1:5">
      <c r="A10373" s="303" t="s">
        <v>34838</v>
      </c>
      <c r="B10373" s="303" t="s">
        <v>66193</v>
      </c>
      <c r="C10373" s="303" t="s">
        <v>58</v>
      </c>
      <c r="D10373" s="304">
        <v>6.82</v>
      </c>
      <c r="E10373" s="305">
        <v>6.82</v>
      </c>
    </row>
    <row r="10374" spans="1:5">
      <c r="A10374" s="303" t="s">
        <v>66194</v>
      </c>
      <c r="B10374" s="303" t="s">
        <v>66195</v>
      </c>
      <c r="C10374" s="303" t="s">
        <v>58</v>
      </c>
      <c r="D10374" s="304">
        <v>34.11</v>
      </c>
      <c r="E10374" s="305">
        <v>34.11</v>
      </c>
    </row>
    <row r="10375" spans="1:5">
      <c r="A10375" s="303" t="s">
        <v>34834</v>
      </c>
      <c r="B10375" s="303" t="s">
        <v>66196</v>
      </c>
      <c r="C10375" s="303" t="s">
        <v>58</v>
      </c>
      <c r="D10375" s="304">
        <v>1.66</v>
      </c>
      <c r="E10375" s="305">
        <v>1.66</v>
      </c>
    </row>
    <row r="10376" spans="1:5">
      <c r="A10376" s="303" t="s">
        <v>66197</v>
      </c>
      <c r="B10376" s="303" t="s">
        <v>66198</v>
      </c>
      <c r="C10376" s="303" t="s">
        <v>58</v>
      </c>
      <c r="D10376" s="304">
        <v>3.44</v>
      </c>
      <c r="E10376" s="305">
        <v>3.44</v>
      </c>
    </row>
    <row r="10377" spans="1:5">
      <c r="A10377" s="303" t="s">
        <v>34836</v>
      </c>
      <c r="B10377" s="303" t="s">
        <v>66199</v>
      </c>
      <c r="C10377" s="303" t="s">
        <v>58</v>
      </c>
      <c r="D10377" s="304">
        <v>6.98</v>
      </c>
      <c r="E10377" s="305">
        <v>6.98</v>
      </c>
    </row>
    <row r="10378" spans="1:5">
      <c r="A10378" s="303" t="s">
        <v>66200</v>
      </c>
      <c r="B10378" s="303" t="s">
        <v>66201</v>
      </c>
      <c r="C10378" s="303" t="s">
        <v>58</v>
      </c>
      <c r="D10378" s="304">
        <v>6.01</v>
      </c>
      <c r="E10378" s="305">
        <v>6.01</v>
      </c>
    </row>
    <row r="10379" spans="1:5">
      <c r="A10379" s="303" t="s">
        <v>34802</v>
      </c>
      <c r="B10379" s="303" t="s">
        <v>66202</v>
      </c>
      <c r="C10379" s="303" t="s">
        <v>58</v>
      </c>
      <c r="D10379" s="304">
        <v>6.96</v>
      </c>
      <c r="E10379" s="305">
        <v>6.96</v>
      </c>
    </row>
    <row r="10380" spans="1:5">
      <c r="A10380" s="303" t="s">
        <v>66203</v>
      </c>
      <c r="B10380" s="303" t="s">
        <v>66204</v>
      </c>
      <c r="C10380" s="303" t="s">
        <v>58</v>
      </c>
      <c r="D10380" s="304">
        <v>7.64</v>
      </c>
      <c r="E10380" s="305">
        <v>7.64</v>
      </c>
    </row>
    <row r="10381" spans="1:5">
      <c r="A10381" s="303" t="s">
        <v>66205</v>
      </c>
      <c r="B10381" s="303" t="s">
        <v>66206</v>
      </c>
      <c r="C10381" s="303" t="s">
        <v>58</v>
      </c>
      <c r="D10381" s="304">
        <v>20.21</v>
      </c>
      <c r="E10381" s="305">
        <v>20.21</v>
      </c>
    </row>
    <row r="10382" spans="1:5">
      <c r="A10382" s="303" t="s">
        <v>66207</v>
      </c>
      <c r="B10382" s="303" t="s">
        <v>66208</v>
      </c>
      <c r="C10382" s="303" t="s">
        <v>58</v>
      </c>
      <c r="D10382" s="304">
        <v>1.54</v>
      </c>
      <c r="E10382" s="305">
        <v>1.54</v>
      </c>
    </row>
    <row r="10383" spans="1:5">
      <c r="A10383" s="303" t="s">
        <v>66209</v>
      </c>
      <c r="B10383" s="303" t="s">
        <v>66210</v>
      </c>
      <c r="C10383" s="303" t="s">
        <v>58</v>
      </c>
      <c r="D10383" s="304">
        <v>2.13</v>
      </c>
      <c r="E10383" s="305">
        <v>2.13</v>
      </c>
    </row>
    <row r="10384" spans="1:5">
      <c r="A10384" s="303" t="s">
        <v>66211</v>
      </c>
      <c r="B10384" s="303" t="s">
        <v>66212</v>
      </c>
      <c r="C10384" s="303" t="s">
        <v>58</v>
      </c>
      <c r="D10384" s="304">
        <v>1.76</v>
      </c>
      <c r="E10384" s="305">
        <v>1.76</v>
      </c>
    </row>
    <row r="10385" spans="1:5">
      <c r="A10385" s="303" t="s">
        <v>66213</v>
      </c>
      <c r="B10385" s="303" t="s">
        <v>66214</v>
      </c>
      <c r="C10385" s="303" t="s">
        <v>58</v>
      </c>
      <c r="D10385" s="304">
        <v>5.24</v>
      </c>
      <c r="E10385" s="305">
        <v>5.24</v>
      </c>
    </row>
    <row r="10386" spans="1:5">
      <c r="A10386" s="303" t="s">
        <v>34848</v>
      </c>
      <c r="B10386" s="303" t="s">
        <v>66215</v>
      </c>
      <c r="C10386" s="303" t="s">
        <v>58</v>
      </c>
      <c r="D10386" s="304">
        <v>12.01</v>
      </c>
      <c r="E10386" s="305">
        <v>12.01</v>
      </c>
    </row>
    <row r="10387" spans="1:5">
      <c r="A10387" s="303" t="s">
        <v>66216</v>
      </c>
      <c r="B10387" s="303" t="s">
        <v>66217</v>
      </c>
      <c r="C10387" s="303" t="s">
        <v>58</v>
      </c>
      <c r="D10387" s="304">
        <v>21.25</v>
      </c>
      <c r="E10387" s="305">
        <v>21.25</v>
      </c>
    </row>
    <row r="10388" spans="1:5">
      <c r="A10388" s="303" t="s">
        <v>66218</v>
      </c>
      <c r="B10388" s="303" t="s">
        <v>66219</v>
      </c>
      <c r="C10388" s="303" t="s">
        <v>58</v>
      </c>
      <c r="D10388" s="304">
        <v>7.58</v>
      </c>
      <c r="E10388" s="305">
        <v>7.58</v>
      </c>
    </row>
    <row r="10389" spans="1:5">
      <c r="A10389" s="303" t="s">
        <v>66220</v>
      </c>
      <c r="B10389" s="303" t="s">
        <v>66221</v>
      </c>
      <c r="C10389" s="303" t="s">
        <v>58</v>
      </c>
      <c r="D10389" s="304">
        <v>11.78</v>
      </c>
      <c r="E10389" s="305">
        <v>11.78</v>
      </c>
    </row>
    <row r="10390" spans="1:5">
      <c r="A10390" s="303" t="s">
        <v>66222</v>
      </c>
      <c r="B10390" s="303" t="s">
        <v>66223</v>
      </c>
      <c r="C10390" s="303" t="s">
        <v>58</v>
      </c>
      <c r="D10390" s="304">
        <v>12.59</v>
      </c>
      <c r="E10390" s="305">
        <v>12.59</v>
      </c>
    </row>
    <row r="10391" spans="1:5">
      <c r="A10391" s="303" t="s">
        <v>66224</v>
      </c>
      <c r="B10391" s="303" t="s">
        <v>66225</v>
      </c>
      <c r="C10391" s="303" t="s">
        <v>58</v>
      </c>
      <c r="D10391" s="304">
        <v>17.32</v>
      </c>
      <c r="E10391" s="305">
        <v>17.32</v>
      </c>
    </row>
    <row r="10392" spans="1:5">
      <c r="A10392" s="303" t="s">
        <v>66226</v>
      </c>
      <c r="B10392" s="303" t="s">
        <v>66227</v>
      </c>
      <c r="C10392" s="303" t="s">
        <v>58</v>
      </c>
      <c r="D10392" s="304">
        <v>11.62</v>
      </c>
      <c r="E10392" s="305">
        <v>11.62</v>
      </c>
    </row>
    <row r="10393" spans="1:5">
      <c r="A10393" s="303" t="s">
        <v>66228</v>
      </c>
      <c r="B10393" s="303" t="s">
        <v>66229</v>
      </c>
      <c r="C10393" s="303" t="s">
        <v>58</v>
      </c>
      <c r="D10393" s="304">
        <v>15.61</v>
      </c>
      <c r="E10393" s="305">
        <v>15.61</v>
      </c>
    </row>
    <row r="10394" spans="1:5">
      <c r="A10394" s="303" t="s">
        <v>66230</v>
      </c>
      <c r="B10394" s="303" t="s">
        <v>66231</v>
      </c>
      <c r="C10394" s="303" t="s">
        <v>58</v>
      </c>
      <c r="D10394" s="304">
        <v>22.97</v>
      </c>
      <c r="E10394" s="305">
        <v>22.97</v>
      </c>
    </row>
    <row r="10395" spans="1:5">
      <c r="A10395" s="303" t="s">
        <v>66232</v>
      </c>
      <c r="B10395" s="303" t="s">
        <v>66233</v>
      </c>
      <c r="C10395" s="303" t="s">
        <v>58</v>
      </c>
      <c r="D10395" s="304">
        <v>6.91</v>
      </c>
      <c r="E10395" s="305">
        <v>6.91</v>
      </c>
    </row>
    <row r="10396" spans="1:5">
      <c r="A10396" s="303" t="s">
        <v>66234</v>
      </c>
      <c r="B10396" s="303" t="s">
        <v>66235</v>
      </c>
      <c r="C10396" s="303" t="s">
        <v>58</v>
      </c>
      <c r="D10396" s="304">
        <v>9.3699999999999992</v>
      </c>
      <c r="E10396" s="305">
        <v>9.3699999999999992</v>
      </c>
    </row>
    <row r="10397" spans="1:5">
      <c r="A10397" s="303" t="s">
        <v>66236</v>
      </c>
      <c r="B10397" s="303" t="s">
        <v>66237</v>
      </c>
      <c r="C10397" s="303" t="s">
        <v>58</v>
      </c>
      <c r="D10397" s="304">
        <v>17.989999999999998</v>
      </c>
      <c r="E10397" s="305">
        <v>17.989999999999998</v>
      </c>
    </row>
    <row r="10398" spans="1:5">
      <c r="A10398" s="303" t="s">
        <v>66238</v>
      </c>
      <c r="B10398" s="303" t="s">
        <v>66239</v>
      </c>
      <c r="C10398" s="303" t="s">
        <v>58</v>
      </c>
      <c r="D10398" s="304">
        <v>21.32</v>
      </c>
      <c r="E10398" s="305">
        <v>21.32</v>
      </c>
    </row>
    <row r="10399" spans="1:5">
      <c r="A10399" s="303" t="s">
        <v>66240</v>
      </c>
      <c r="B10399" s="303" t="s">
        <v>66241</v>
      </c>
      <c r="C10399" s="303" t="s">
        <v>58</v>
      </c>
      <c r="D10399" s="304">
        <v>5.76</v>
      </c>
      <c r="E10399" s="305">
        <v>5.76</v>
      </c>
    </row>
    <row r="10400" spans="1:5">
      <c r="A10400" s="303" t="s">
        <v>66242</v>
      </c>
      <c r="B10400" s="303" t="s">
        <v>66243</v>
      </c>
      <c r="C10400" s="303" t="s">
        <v>58</v>
      </c>
      <c r="D10400" s="304">
        <v>6.57</v>
      </c>
      <c r="E10400" s="305">
        <v>6.57</v>
      </c>
    </row>
    <row r="10401" spans="1:5">
      <c r="A10401" s="303" t="s">
        <v>66244</v>
      </c>
      <c r="B10401" s="303" t="s">
        <v>66245</v>
      </c>
      <c r="C10401" s="303" t="s">
        <v>58</v>
      </c>
      <c r="D10401" s="304">
        <v>12.27</v>
      </c>
      <c r="E10401" s="305">
        <v>12.27</v>
      </c>
    </row>
    <row r="10402" spans="1:5">
      <c r="A10402" s="303" t="s">
        <v>66246</v>
      </c>
      <c r="B10402" s="303" t="s">
        <v>66247</v>
      </c>
      <c r="C10402" s="303" t="s">
        <v>58</v>
      </c>
      <c r="D10402" s="304">
        <v>17.37</v>
      </c>
      <c r="E10402" s="305">
        <v>17.37</v>
      </c>
    </row>
    <row r="10403" spans="1:5">
      <c r="A10403" s="303" t="s">
        <v>66248</v>
      </c>
      <c r="B10403" s="303" t="s">
        <v>66249</v>
      </c>
      <c r="C10403" s="303" t="s">
        <v>58</v>
      </c>
      <c r="D10403" s="304">
        <v>2665.96</v>
      </c>
      <c r="E10403" s="305">
        <v>2665.96</v>
      </c>
    </row>
    <row r="10404" spans="1:5">
      <c r="A10404" s="303" t="s">
        <v>66250</v>
      </c>
      <c r="B10404" s="303" t="s">
        <v>66251</v>
      </c>
      <c r="C10404" s="303" t="s">
        <v>58</v>
      </c>
      <c r="D10404" s="304">
        <v>25.64</v>
      </c>
      <c r="E10404" s="305">
        <v>25.64</v>
      </c>
    </row>
    <row r="10405" spans="1:5">
      <c r="A10405" s="303" t="s">
        <v>66252</v>
      </c>
      <c r="B10405" s="303" t="s">
        <v>66253</v>
      </c>
      <c r="C10405" s="303" t="s">
        <v>58</v>
      </c>
      <c r="D10405" s="304">
        <v>61.17</v>
      </c>
      <c r="E10405" s="305">
        <v>61.17</v>
      </c>
    </row>
    <row r="10406" spans="1:5">
      <c r="A10406" s="303" t="s">
        <v>66254</v>
      </c>
      <c r="B10406" s="303" t="s">
        <v>66255</v>
      </c>
      <c r="C10406" s="303" t="s">
        <v>58</v>
      </c>
      <c r="D10406" s="304">
        <v>11.78</v>
      </c>
      <c r="E10406" s="305">
        <v>11.78</v>
      </c>
    </row>
    <row r="10407" spans="1:5">
      <c r="A10407" s="303" t="s">
        <v>66256</v>
      </c>
      <c r="B10407" s="303" t="s">
        <v>66257</v>
      </c>
      <c r="C10407" s="303" t="s">
        <v>58</v>
      </c>
      <c r="D10407" s="304">
        <v>210.82</v>
      </c>
      <c r="E10407" s="305">
        <v>210.82</v>
      </c>
    </row>
    <row r="10408" spans="1:5">
      <c r="A10408" s="303" t="s">
        <v>66258</v>
      </c>
      <c r="B10408" s="303" t="s">
        <v>66259</v>
      </c>
      <c r="C10408" s="303" t="s">
        <v>58</v>
      </c>
      <c r="D10408" s="304">
        <v>12.7</v>
      </c>
      <c r="E10408" s="305">
        <v>12.7</v>
      </c>
    </row>
    <row r="10409" spans="1:5">
      <c r="A10409" s="303" t="s">
        <v>39180</v>
      </c>
      <c r="B10409" s="303" t="s">
        <v>66260</v>
      </c>
      <c r="C10409" s="303" t="s">
        <v>27075</v>
      </c>
      <c r="D10409" s="304">
        <v>61.7</v>
      </c>
      <c r="E10409" s="305">
        <v>61.7</v>
      </c>
    </row>
    <row r="10410" spans="1:5">
      <c r="A10410" s="303" t="s">
        <v>39182</v>
      </c>
      <c r="B10410" s="303" t="s">
        <v>66261</v>
      </c>
      <c r="C10410" s="303" t="s">
        <v>27075</v>
      </c>
      <c r="D10410" s="304">
        <v>28.53</v>
      </c>
      <c r="E10410" s="305">
        <v>28.53</v>
      </c>
    </row>
    <row r="10411" spans="1:5">
      <c r="A10411" s="303" t="s">
        <v>66262</v>
      </c>
      <c r="B10411" s="303" t="s">
        <v>66263</v>
      </c>
      <c r="C10411" s="303" t="s">
        <v>27075</v>
      </c>
      <c r="D10411" s="304">
        <v>103.73</v>
      </c>
      <c r="E10411" s="305">
        <v>103.73</v>
      </c>
    </row>
    <row r="10412" spans="1:5">
      <c r="A10412" s="303" t="s">
        <v>66264</v>
      </c>
      <c r="B10412" s="303" t="s">
        <v>66265</v>
      </c>
      <c r="C10412" s="303" t="s">
        <v>58</v>
      </c>
      <c r="D10412" s="304">
        <v>196.15</v>
      </c>
      <c r="E10412" s="305">
        <v>196.15</v>
      </c>
    </row>
    <row r="10413" spans="1:5">
      <c r="A10413" s="303" t="s">
        <v>66266</v>
      </c>
      <c r="B10413" s="303" t="s">
        <v>66267</v>
      </c>
      <c r="C10413" s="303" t="s">
        <v>99</v>
      </c>
      <c r="D10413" s="304">
        <v>28.2</v>
      </c>
      <c r="E10413" s="305">
        <v>24.36</v>
      </c>
    </row>
    <row r="10414" spans="1:5">
      <c r="A10414" s="303" t="s">
        <v>66268</v>
      </c>
      <c r="B10414" s="303" t="s">
        <v>66269</v>
      </c>
      <c r="C10414" s="303" t="s">
        <v>3253</v>
      </c>
      <c r="D10414" s="304">
        <v>4954.9399999999996</v>
      </c>
      <c r="E10414" s="305">
        <v>4277.99</v>
      </c>
    </row>
    <row r="10415" spans="1:5">
      <c r="A10415" s="303" t="s">
        <v>696</v>
      </c>
      <c r="B10415" s="303" t="s">
        <v>697</v>
      </c>
      <c r="C10415" s="303" t="s">
        <v>63</v>
      </c>
      <c r="D10415" s="304">
        <v>26.41</v>
      </c>
      <c r="E10415" s="305">
        <v>26.41</v>
      </c>
    </row>
    <row r="10416" spans="1:5">
      <c r="A10416" s="303" t="s">
        <v>694</v>
      </c>
      <c r="B10416" s="303" t="s">
        <v>695</v>
      </c>
      <c r="C10416" s="303" t="s">
        <v>63</v>
      </c>
      <c r="D10416" s="304">
        <v>53.34</v>
      </c>
      <c r="E10416" s="305">
        <v>53.34</v>
      </c>
    </row>
    <row r="10417" spans="1:5">
      <c r="A10417" s="303" t="s">
        <v>698</v>
      </c>
      <c r="B10417" s="303" t="s">
        <v>699</v>
      </c>
      <c r="C10417" s="303" t="s">
        <v>63</v>
      </c>
      <c r="D10417" s="304">
        <v>141.51</v>
      </c>
      <c r="E10417" s="305">
        <v>141.51</v>
      </c>
    </row>
    <row r="10418" spans="1:5">
      <c r="A10418" s="303" t="s">
        <v>711</v>
      </c>
      <c r="B10418" s="303" t="s">
        <v>712</v>
      </c>
      <c r="C10418" s="303" t="s">
        <v>63</v>
      </c>
      <c r="D10418" s="304">
        <v>206.16</v>
      </c>
      <c r="E10418" s="305">
        <v>206.16</v>
      </c>
    </row>
    <row r="10419" spans="1:5">
      <c r="A10419" s="303" t="s">
        <v>66270</v>
      </c>
      <c r="B10419" s="303" t="s">
        <v>66271</v>
      </c>
      <c r="C10419" s="303" t="s">
        <v>94</v>
      </c>
      <c r="D10419" s="304">
        <v>1859.66</v>
      </c>
      <c r="E10419" s="305">
        <v>1859.66</v>
      </c>
    </row>
    <row r="10420" spans="1:5">
      <c r="A10420" s="303" t="s">
        <v>66272</v>
      </c>
      <c r="B10420" s="303" t="s">
        <v>66273</v>
      </c>
      <c r="C10420" s="303" t="s">
        <v>58</v>
      </c>
      <c r="D10420" s="304">
        <v>33.4</v>
      </c>
      <c r="E10420" s="305">
        <v>33.4</v>
      </c>
    </row>
    <row r="10421" spans="1:5">
      <c r="A10421" s="303" t="s">
        <v>66274</v>
      </c>
      <c r="B10421" s="303" t="s">
        <v>66275</v>
      </c>
      <c r="C10421" s="303" t="s">
        <v>63</v>
      </c>
      <c r="D10421" s="304">
        <v>3.6</v>
      </c>
      <c r="E10421" s="305">
        <v>3.6</v>
      </c>
    </row>
    <row r="10422" spans="1:5">
      <c r="A10422" s="303" t="s">
        <v>66276</v>
      </c>
      <c r="B10422" s="303" t="s">
        <v>66277</v>
      </c>
      <c r="C10422" s="303" t="s">
        <v>63</v>
      </c>
      <c r="D10422" s="304">
        <v>1.9</v>
      </c>
      <c r="E10422" s="305">
        <v>1.9</v>
      </c>
    </row>
    <row r="10423" spans="1:5">
      <c r="A10423" s="303" t="s">
        <v>66278</v>
      </c>
      <c r="B10423" s="303" t="s">
        <v>66279</v>
      </c>
      <c r="C10423" s="303" t="s">
        <v>63</v>
      </c>
      <c r="D10423" s="304">
        <v>13.36</v>
      </c>
      <c r="E10423" s="305">
        <v>13.36</v>
      </c>
    </row>
    <row r="10424" spans="1:5">
      <c r="A10424" s="303" t="s">
        <v>66280</v>
      </c>
      <c r="B10424" s="303" t="s">
        <v>66281</v>
      </c>
      <c r="C10424" s="303" t="s">
        <v>63</v>
      </c>
      <c r="D10424" s="304">
        <v>18.25</v>
      </c>
      <c r="E10424" s="305">
        <v>18.25</v>
      </c>
    </row>
    <row r="10425" spans="1:5">
      <c r="A10425" s="303" t="s">
        <v>66282</v>
      </c>
      <c r="B10425" s="303" t="s">
        <v>66283</v>
      </c>
      <c r="C10425" s="303" t="s">
        <v>63</v>
      </c>
      <c r="D10425" s="304">
        <v>5.35</v>
      </c>
      <c r="E10425" s="305">
        <v>5.35</v>
      </c>
    </row>
    <row r="10426" spans="1:5">
      <c r="A10426" s="303" t="s">
        <v>66284</v>
      </c>
      <c r="B10426" s="303" t="s">
        <v>66285</v>
      </c>
      <c r="C10426" s="303" t="s">
        <v>63</v>
      </c>
      <c r="D10426" s="304">
        <v>1.4</v>
      </c>
      <c r="E10426" s="305">
        <v>1.4</v>
      </c>
    </row>
    <row r="10427" spans="1:5">
      <c r="A10427" s="303" t="s">
        <v>66286</v>
      </c>
      <c r="B10427" s="303" t="s">
        <v>66287</v>
      </c>
      <c r="C10427" s="303" t="s">
        <v>63</v>
      </c>
      <c r="D10427" s="304">
        <v>2.36</v>
      </c>
      <c r="E10427" s="305">
        <v>2.36</v>
      </c>
    </row>
    <row r="10428" spans="1:5">
      <c r="A10428" s="303" t="s">
        <v>66288</v>
      </c>
      <c r="B10428" s="303" t="s">
        <v>66289</v>
      </c>
      <c r="C10428" s="303" t="s">
        <v>63</v>
      </c>
      <c r="D10428" s="304">
        <v>7.51</v>
      </c>
      <c r="E10428" s="305">
        <v>7.51</v>
      </c>
    </row>
    <row r="10429" spans="1:5">
      <c r="A10429" s="303" t="s">
        <v>66290</v>
      </c>
      <c r="B10429" s="303" t="s">
        <v>66291</v>
      </c>
      <c r="C10429" s="303" t="s">
        <v>58</v>
      </c>
      <c r="D10429" s="304">
        <v>369</v>
      </c>
      <c r="E10429" s="305">
        <v>369</v>
      </c>
    </row>
    <row r="10430" spans="1:5">
      <c r="A10430" s="303" t="s">
        <v>66292</v>
      </c>
      <c r="B10430" s="303" t="s">
        <v>66293</v>
      </c>
      <c r="C10430" s="303" t="s">
        <v>58</v>
      </c>
      <c r="D10430" s="304">
        <v>454.85</v>
      </c>
      <c r="E10430" s="305">
        <v>454.85</v>
      </c>
    </row>
    <row r="10431" spans="1:5">
      <c r="A10431" s="303" t="s">
        <v>66294</v>
      </c>
      <c r="B10431" s="303" t="s">
        <v>66295</v>
      </c>
      <c r="C10431" s="303" t="s">
        <v>58</v>
      </c>
      <c r="D10431" s="304">
        <v>566.28</v>
      </c>
      <c r="E10431" s="305">
        <v>566.28</v>
      </c>
    </row>
    <row r="10432" spans="1:5">
      <c r="A10432" s="303" t="s">
        <v>66296</v>
      </c>
      <c r="B10432" s="303" t="s">
        <v>66297</v>
      </c>
      <c r="C10432" s="303" t="s">
        <v>58</v>
      </c>
      <c r="D10432" s="304">
        <v>604.64</v>
      </c>
      <c r="E10432" s="305">
        <v>604.64</v>
      </c>
    </row>
    <row r="10433" spans="1:5">
      <c r="A10433" s="303" t="s">
        <v>66298</v>
      </c>
      <c r="B10433" s="303" t="s">
        <v>66299</v>
      </c>
      <c r="C10433" s="303" t="s">
        <v>58</v>
      </c>
      <c r="D10433" s="304">
        <v>546.19000000000005</v>
      </c>
      <c r="E10433" s="305">
        <v>546.19000000000005</v>
      </c>
    </row>
    <row r="10434" spans="1:5">
      <c r="A10434" s="303" t="s">
        <v>66300</v>
      </c>
      <c r="B10434" s="303" t="s">
        <v>66301</v>
      </c>
      <c r="C10434" s="303" t="s">
        <v>58</v>
      </c>
      <c r="D10434" s="304">
        <v>651.23</v>
      </c>
      <c r="E10434" s="305">
        <v>651.23</v>
      </c>
    </row>
    <row r="10435" spans="1:5">
      <c r="A10435" s="303" t="s">
        <v>66302</v>
      </c>
      <c r="B10435" s="303" t="s">
        <v>66303</v>
      </c>
      <c r="C10435" s="303" t="s">
        <v>58</v>
      </c>
      <c r="D10435" s="304">
        <v>657.62</v>
      </c>
      <c r="E10435" s="305">
        <v>657.62</v>
      </c>
    </row>
    <row r="10436" spans="1:5">
      <c r="A10436" s="303" t="s">
        <v>66304</v>
      </c>
      <c r="B10436" s="303" t="s">
        <v>66305</v>
      </c>
      <c r="C10436" s="303" t="s">
        <v>58</v>
      </c>
      <c r="D10436" s="304">
        <v>858.56</v>
      </c>
      <c r="E10436" s="305">
        <v>858.56</v>
      </c>
    </row>
    <row r="10437" spans="1:5">
      <c r="A10437" s="303" t="s">
        <v>66306</v>
      </c>
      <c r="B10437" s="303" t="s">
        <v>66307</v>
      </c>
      <c r="C10437" s="303" t="s">
        <v>58</v>
      </c>
      <c r="D10437" s="304">
        <v>732.51</v>
      </c>
      <c r="E10437" s="305">
        <v>732.51</v>
      </c>
    </row>
    <row r="10438" spans="1:5">
      <c r="A10438" s="303" t="s">
        <v>66308</v>
      </c>
      <c r="B10438" s="303" t="s">
        <v>66309</v>
      </c>
      <c r="C10438" s="303" t="s">
        <v>58</v>
      </c>
      <c r="D10438" s="304">
        <v>922.5</v>
      </c>
      <c r="E10438" s="305">
        <v>922.5</v>
      </c>
    </row>
    <row r="10439" spans="1:5">
      <c r="A10439" s="303" t="s">
        <v>66310</v>
      </c>
      <c r="B10439" s="303" t="s">
        <v>66311</v>
      </c>
      <c r="C10439" s="303" t="s">
        <v>58</v>
      </c>
      <c r="D10439" s="304">
        <v>1121.6099999999999</v>
      </c>
      <c r="E10439" s="305">
        <v>1121.6099999999999</v>
      </c>
    </row>
    <row r="10440" spans="1:5">
      <c r="A10440" s="303" t="s">
        <v>66312</v>
      </c>
      <c r="B10440" s="303" t="s">
        <v>66313</v>
      </c>
      <c r="C10440" s="303" t="s">
        <v>58</v>
      </c>
      <c r="D10440" s="304">
        <v>1278.71</v>
      </c>
      <c r="E10440" s="305">
        <v>1278.71</v>
      </c>
    </row>
    <row r="10441" spans="1:5">
      <c r="A10441" s="303" t="s">
        <v>66314</v>
      </c>
      <c r="B10441" s="303" t="s">
        <v>66315</v>
      </c>
      <c r="C10441" s="303" t="s">
        <v>63</v>
      </c>
      <c r="D10441" s="304">
        <v>21.73</v>
      </c>
      <c r="E10441" s="305">
        <v>21.73</v>
      </c>
    </row>
    <row r="10442" spans="1:5">
      <c r="A10442" s="303" t="s">
        <v>66316</v>
      </c>
      <c r="B10442" s="303" t="s">
        <v>66317</v>
      </c>
      <c r="C10442" s="303" t="s">
        <v>58</v>
      </c>
      <c r="D10442" s="304">
        <v>17.47</v>
      </c>
      <c r="E10442" s="305">
        <v>17.47</v>
      </c>
    </row>
    <row r="10443" spans="1:5">
      <c r="A10443" s="303" t="s">
        <v>66318</v>
      </c>
      <c r="B10443" s="303" t="s">
        <v>66319</v>
      </c>
      <c r="C10443" s="303" t="s">
        <v>58</v>
      </c>
      <c r="D10443" s="304">
        <v>579269.27</v>
      </c>
      <c r="E10443" s="305">
        <v>579269.27</v>
      </c>
    </row>
    <row r="10444" spans="1:5">
      <c r="A10444" s="303" t="s">
        <v>66320</v>
      </c>
      <c r="B10444" s="303" t="s">
        <v>66321</v>
      </c>
      <c r="C10444" s="303" t="s">
        <v>58</v>
      </c>
      <c r="D10444" s="304">
        <v>515000</v>
      </c>
      <c r="E10444" s="305">
        <v>515000</v>
      </c>
    </row>
    <row r="10445" spans="1:5">
      <c r="A10445" s="303" t="s">
        <v>66322</v>
      </c>
      <c r="B10445" s="303" t="s">
        <v>66323</v>
      </c>
      <c r="C10445" s="303" t="s">
        <v>58</v>
      </c>
      <c r="D10445" s="304">
        <v>114.55</v>
      </c>
      <c r="E10445" s="305">
        <v>114.55</v>
      </c>
    </row>
    <row r="10446" spans="1:5">
      <c r="A10446" s="303" t="s">
        <v>40510</v>
      </c>
      <c r="B10446" s="303" t="s">
        <v>66324</v>
      </c>
      <c r="C10446" s="303" t="s">
        <v>58</v>
      </c>
      <c r="D10446" s="304">
        <v>181.71</v>
      </c>
      <c r="E10446" s="305">
        <v>181.71</v>
      </c>
    </row>
    <row r="10447" spans="1:5">
      <c r="A10447" s="303" t="s">
        <v>66325</v>
      </c>
      <c r="B10447" s="303" t="s">
        <v>66326</v>
      </c>
      <c r="C10447" s="303" t="s">
        <v>16</v>
      </c>
      <c r="D10447" s="304">
        <v>18.55</v>
      </c>
      <c r="E10447" s="305">
        <v>18.55</v>
      </c>
    </row>
    <row r="10448" spans="1:5">
      <c r="A10448" s="303" t="s">
        <v>66327</v>
      </c>
      <c r="B10448" s="303" t="s">
        <v>66328</v>
      </c>
      <c r="C10448" s="303" t="s">
        <v>16</v>
      </c>
      <c r="D10448" s="304">
        <v>9.1</v>
      </c>
      <c r="E10448" s="305">
        <v>9.1</v>
      </c>
    </row>
    <row r="10449" spans="1:5">
      <c r="A10449" s="303" t="s">
        <v>66329</v>
      </c>
      <c r="B10449" s="303" t="s">
        <v>66330</v>
      </c>
      <c r="C10449" s="303" t="s">
        <v>16</v>
      </c>
      <c r="D10449" s="304">
        <v>6.4</v>
      </c>
      <c r="E10449" s="305">
        <v>6.4</v>
      </c>
    </row>
    <row r="10450" spans="1:5">
      <c r="A10450" s="303" t="s">
        <v>66331</v>
      </c>
      <c r="B10450" s="303" t="s">
        <v>66332</v>
      </c>
      <c r="C10450" s="303" t="s">
        <v>16</v>
      </c>
      <c r="D10450" s="304">
        <v>24.81</v>
      </c>
      <c r="E10450" s="305">
        <v>24.81</v>
      </c>
    </row>
    <row r="10451" spans="1:5">
      <c r="A10451" s="303" t="s">
        <v>66333</v>
      </c>
      <c r="B10451" s="303" t="s">
        <v>66334</v>
      </c>
      <c r="C10451" s="303" t="s">
        <v>16</v>
      </c>
      <c r="D10451" s="304">
        <v>49.37</v>
      </c>
      <c r="E10451" s="305">
        <v>49.37</v>
      </c>
    </row>
    <row r="10452" spans="1:5">
      <c r="A10452" s="303" t="s">
        <v>66335</v>
      </c>
      <c r="B10452" s="303" t="s">
        <v>66336</v>
      </c>
      <c r="C10452" s="303" t="s">
        <v>16</v>
      </c>
      <c r="D10452" s="304">
        <v>51.08</v>
      </c>
      <c r="E10452" s="305">
        <v>51.08</v>
      </c>
    </row>
    <row r="10453" spans="1:5">
      <c r="A10453" s="303" t="s">
        <v>66337</v>
      </c>
      <c r="B10453" s="303" t="s">
        <v>66338</v>
      </c>
      <c r="C10453" s="303" t="s">
        <v>16</v>
      </c>
      <c r="D10453" s="304">
        <v>62.73</v>
      </c>
      <c r="E10453" s="305">
        <v>62.73</v>
      </c>
    </row>
    <row r="10454" spans="1:5">
      <c r="A10454" s="303" t="s">
        <v>66339</v>
      </c>
      <c r="B10454" s="303" t="s">
        <v>66340</v>
      </c>
      <c r="C10454" s="303" t="s">
        <v>16</v>
      </c>
      <c r="D10454" s="304">
        <v>91.27</v>
      </c>
      <c r="E10454" s="305">
        <v>91.27</v>
      </c>
    </row>
    <row r="10455" spans="1:5">
      <c r="A10455" s="303" t="s">
        <v>66341</v>
      </c>
      <c r="B10455" s="303" t="s">
        <v>66342</v>
      </c>
      <c r="C10455" s="303" t="s">
        <v>16</v>
      </c>
      <c r="D10455" s="304">
        <v>36.049999999999997</v>
      </c>
      <c r="E10455" s="305">
        <v>36.049999999999997</v>
      </c>
    </row>
    <row r="10456" spans="1:5">
      <c r="A10456" s="303" t="s">
        <v>66343</v>
      </c>
      <c r="B10456" s="303" t="s">
        <v>66344</v>
      </c>
      <c r="C10456" s="303" t="s">
        <v>16</v>
      </c>
      <c r="D10456" s="304">
        <v>9.25</v>
      </c>
      <c r="E10456" s="305">
        <v>9.25</v>
      </c>
    </row>
    <row r="10457" spans="1:5">
      <c r="A10457" s="303" t="s">
        <v>66345</v>
      </c>
      <c r="B10457" s="303" t="s">
        <v>66346</v>
      </c>
      <c r="C10457" s="303" t="s">
        <v>16</v>
      </c>
      <c r="D10457" s="304">
        <v>5.94</v>
      </c>
      <c r="E10457" s="305">
        <v>5.94</v>
      </c>
    </row>
    <row r="10458" spans="1:5">
      <c r="A10458" s="303" t="s">
        <v>66347</v>
      </c>
      <c r="B10458" s="303" t="s">
        <v>66348</v>
      </c>
      <c r="C10458" s="303" t="s">
        <v>16</v>
      </c>
      <c r="D10458" s="304">
        <v>24.05</v>
      </c>
      <c r="E10458" s="305">
        <v>24.05</v>
      </c>
    </row>
    <row r="10459" spans="1:5">
      <c r="A10459" s="303" t="s">
        <v>66349</v>
      </c>
      <c r="B10459" s="303" t="s">
        <v>66350</v>
      </c>
      <c r="C10459" s="303" t="s">
        <v>16</v>
      </c>
      <c r="D10459" s="304">
        <v>22.68</v>
      </c>
      <c r="E10459" s="305">
        <v>22.68</v>
      </c>
    </row>
    <row r="10460" spans="1:5">
      <c r="A10460" s="303" t="s">
        <v>66351</v>
      </c>
      <c r="B10460" s="303" t="s">
        <v>66352</v>
      </c>
      <c r="C10460" s="303" t="s">
        <v>121</v>
      </c>
      <c r="D10460" s="304">
        <v>18.05</v>
      </c>
      <c r="E10460" s="305">
        <v>18.05</v>
      </c>
    </row>
    <row r="10461" spans="1:5">
      <c r="A10461" s="303" t="s">
        <v>66353</v>
      </c>
      <c r="B10461" s="303" t="s">
        <v>66354</v>
      </c>
      <c r="C10461" s="303" t="s">
        <v>16</v>
      </c>
      <c r="D10461" s="304">
        <v>13.45</v>
      </c>
      <c r="E10461" s="305">
        <v>13.45</v>
      </c>
    </row>
    <row r="10462" spans="1:5">
      <c r="A10462" s="303" t="s">
        <v>66355</v>
      </c>
      <c r="B10462" s="303" t="s">
        <v>66356</v>
      </c>
      <c r="C10462" s="303" t="s">
        <v>16</v>
      </c>
      <c r="D10462" s="304">
        <v>20.3</v>
      </c>
      <c r="E10462" s="305">
        <v>20.3</v>
      </c>
    </row>
    <row r="10463" spans="1:5">
      <c r="A10463" s="303" t="s">
        <v>66357</v>
      </c>
      <c r="B10463" s="303" t="s">
        <v>66358</v>
      </c>
      <c r="C10463" s="303" t="s">
        <v>16</v>
      </c>
      <c r="D10463" s="304">
        <v>21.55</v>
      </c>
      <c r="E10463" s="305">
        <v>21.55</v>
      </c>
    </row>
    <row r="10464" spans="1:5">
      <c r="A10464" s="303" t="s">
        <v>66359</v>
      </c>
      <c r="B10464" s="303" t="s">
        <v>66360</v>
      </c>
      <c r="C10464" s="303" t="s">
        <v>16</v>
      </c>
      <c r="D10464" s="304">
        <v>26.94</v>
      </c>
      <c r="E10464" s="305">
        <v>26.94</v>
      </c>
    </row>
    <row r="10465" spans="1:5">
      <c r="A10465" s="303" t="s">
        <v>66361</v>
      </c>
      <c r="B10465" s="303" t="s">
        <v>66362</v>
      </c>
      <c r="C10465" s="303" t="s">
        <v>16</v>
      </c>
      <c r="D10465" s="304">
        <v>40.39</v>
      </c>
      <c r="E10465" s="305">
        <v>40.39</v>
      </c>
    </row>
    <row r="10466" spans="1:5">
      <c r="A10466" s="303" t="s">
        <v>66363</v>
      </c>
      <c r="B10466" s="303" t="s">
        <v>66364</v>
      </c>
      <c r="C10466" s="303" t="s">
        <v>16</v>
      </c>
      <c r="D10466" s="304">
        <v>54.11</v>
      </c>
      <c r="E10466" s="305">
        <v>54.11</v>
      </c>
    </row>
    <row r="10467" spans="1:5">
      <c r="A10467" s="303" t="s">
        <v>66365</v>
      </c>
      <c r="B10467" s="303" t="s">
        <v>66366</v>
      </c>
      <c r="C10467" s="303" t="s">
        <v>16</v>
      </c>
      <c r="D10467" s="304">
        <v>67.19</v>
      </c>
      <c r="E10467" s="305">
        <v>67.19</v>
      </c>
    </row>
    <row r="10468" spans="1:5">
      <c r="A10468" s="303" t="s">
        <v>66367</v>
      </c>
      <c r="B10468" s="303" t="s">
        <v>66368</v>
      </c>
      <c r="C10468" s="303" t="s">
        <v>16</v>
      </c>
      <c r="D10468" s="304">
        <v>14.99</v>
      </c>
      <c r="E10468" s="305">
        <v>14.99</v>
      </c>
    </row>
    <row r="10469" spans="1:5">
      <c r="A10469" s="303" t="s">
        <v>66369</v>
      </c>
      <c r="B10469" s="303" t="s">
        <v>66370</v>
      </c>
      <c r="C10469" s="303" t="s">
        <v>16</v>
      </c>
      <c r="D10469" s="304">
        <v>21.17</v>
      </c>
      <c r="E10469" s="305">
        <v>21.17</v>
      </c>
    </row>
    <row r="10470" spans="1:5">
      <c r="A10470" s="303" t="s">
        <v>66371</v>
      </c>
      <c r="B10470" s="303" t="s">
        <v>66372</v>
      </c>
      <c r="C10470" s="303" t="s">
        <v>16</v>
      </c>
      <c r="D10470" s="304">
        <v>23.99</v>
      </c>
      <c r="E10470" s="305">
        <v>23.99</v>
      </c>
    </row>
    <row r="10471" spans="1:5">
      <c r="A10471" s="303" t="s">
        <v>66373</v>
      </c>
      <c r="B10471" s="303" t="s">
        <v>66374</v>
      </c>
      <c r="C10471" s="303" t="s">
        <v>16</v>
      </c>
      <c r="D10471" s="304">
        <v>29.47</v>
      </c>
      <c r="E10471" s="305">
        <v>29.47</v>
      </c>
    </row>
    <row r="10472" spans="1:5">
      <c r="A10472" s="303" t="s">
        <v>66375</v>
      </c>
      <c r="B10472" s="303" t="s">
        <v>66376</v>
      </c>
      <c r="C10472" s="303" t="s">
        <v>16</v>
      </c>
      <c r="D10472" s="304">
        <v>43.62</v>
      </c>
      <c r="E10472" s="305">
        <v>43.62</v>
      </c>
    </row>
    <row r="10473" spans="1:5">
      <c r="A10473" s="303" t="s">
        <v>66377</v>
      </c>
      <c r="B10473" s="303" t="s">
        <v>66378</v>
      </c>
      <c r="C10473" s="303" t="s">
        <v>16</v>
      </c>
      <c r="D10473" s="304">
        <v>58.95</v>
      </c>
      <c r="E10473" s="305">
        <v>58.95</v>
      </c>
    </row>
    <row r="10474" spans="1:5">
      <c r="A10474" s="303" t="s">
        <v>66379</v>
      </c>
      <c r="B10474" s="303" t="s">
        <v>66380</v>
      </c>
      <c r="C10474" s="303" t="s">
        <v>16</v>
      </c>
      <c r="D10474" s="304">
        <v>73.52</v>
      </c>
      <c r="E10474" s="305">
        <v>73.52</v>
      </c>
    </row>
    <row r="10475" spans="1:5">
      <c r="A10475" s="303" t="s">
        <v>39160</v>
      </c>
      <c r="B10475" s="303" t="s">
        <v>66381</v>
      </c>
      <c r="C10475" s="303" t="s">
        <v>58</v>
      </c>
      <c r="D10475" s="304">
        <v>43.33</v>
      </c>
      <c r="E10475" s="305">
        <v>43.33</v>
      </c>
    </row>
    <row r="10476" spans="1:5">
      <c r="A10476" s="303" t="s">
        <v>66382</v>
      </c>
      <c r="B10476" s="303" t="s">
        <v>66383</v>
      </c>
      <c r="C10476" s="303" t="s">
        <v>58</v>
      </c>
      <c r="D10476" s="304">
        <v>39.19</v>
      </c>
      <c r="E10476" s="305">
        <v>39.19</v>
      </c>
    </row>
    <row r="10477" spans="1:5">
      <c r="A10477" s="303" t="s">
        <v>66384</v>
      </c>
      <c r="B10477" s="303" t="s">
        <v>66385</v>
      </c>
      <c r="C10477" s="303" t="s">
        <v>58</v>
      </c>
      <c r="D10477" s="304">
        <v>39.19</v>
      </c>
      <c r="E10477" s="305">
        <v>39.19</v>
      </c>
    </row>
    <row r="10478" spans="1:5">
      <c r="A10478" s="303" t="s">
        <v>39158</v>
      </c>
      <c r="B10478" s="303" t="s">
        <v>66386</v>
      </c>
      <c r="C10478" s="303" t="s">
        <v>58</v>
      </c>
      <c r="D10478" s="304">
        <v>74.34</v>
      </c>
      <c r="E10478" s="305">
        <v>74.34</v>
      </c>
    </row>
    <row r="10479" spans="1:5">
      <c r="A10479" s="303" t="s">
        <v>66387</v>
      </c>
      <c r="B10479" s="303" t="s">
        <v>66388</v>
      </c>
      <c r="C10479" s="303" t="s">
        <v>58</v>
      </c>
      <c r="D10479" s="304">
        <v>56.73</v>
      </c>
      <c r="E10479" s="305">
        <v>56.73</v>
      </c>
    </row>
    <row r="10480" spans="1:5">
      <c r="A10480" s="303" t="s">
        <v>39154</v>
      </c>
      <c r="B10480" s="303" t="s">
        <v>66389</v>
      </c>
      <c r="C10480" s="303" t="s">
        <v>58</v>
      </c>
      <c r="D10480" s="304">
        <v>56.73</v>
      </c>
      <c r="E10480" s="305">
        <v>56.73</v>
      </c>
    </row>
    <row r="10481" spans="1:5">
      <c r="A10481" s="303" t="s">
        <v>66390</v>
      </c>
      <c r="B10481" s="303" t="s">
        <v>66391</v>
      </c>
      <c r="C10481" s="303" t="s">
        <v>58</v>
      </c>
      <c r="D10481" s="304">
        <v>793072.01</v>
      </c>
      <c r="E10481" s="305">
        <v>793072.01</v>
      </c>
    </row>
    <row r="10482" spans="1:5">
      <c r="A10482" s="303" t="s">
        <v>66392</v>
      </c>
      <c r="B10482" s="303" t="s">
        <v>66393</v>
      </c>
      <c r="C10482" s="303" t="s">
        <v>58</v>
      </c>
      <c r="D10482" s="304">
        <v>67315.72</v>
      </c>
      <c r="E10482" s="305">
        <v>67315.72</v>
      </c>
    </row>
    <row r="10483" spans="1:5">
      <c r="A10483" s="303" t="s">
        <v>42117</v>
      </c>
      <c r="B10483" s="303" t="s">
        <v>66394</v>
      </c>
      <c r="C10483" s="303" t="s">
        <v>58</v>
      </c>
      <c r="D10483" s="304">
        <v>28180.14</v>
      </c>
      <c r="E10483" s="305">
        <v>28180.14</v>
      </c>
    </row>
    <row r="10484" spans="1:5">
      <c r="A10484" s="303" t="s">
        <v>42279</v>
      </c>
      <c r="B10484" s="303" t="s">
        <v>66395</v>
      </c>
      <c r="C10484" s="303" t="s">
        <v>58</v>
      </c>
      <c r="D10484" s="304">
        <v>15859.13</v>
      </c>
      <c r="E10484" s="305">
        <v>15859.13</v>
      </c>
    </row>
    <row r="10485" spans="1:5">
      <c r="A10485" s="303" t="s">
        <v>42119</v>
      </c>
      <c r="B10485" s="303" t="s">
        <v>66396</v>
      </c>
      <c r="C10485" s="303" t="s">
        <v>58</v>
      </c>
      <c r="D10485" s="304">
        <v>279690.59000000003</v>
      </c>
      <c r="E10485" s="305">
        <v>279690.59000000003</v>
      </c>
    </row>
    <row r="10486" spans="1:5">
      <c r="A10486" s="303" t="s">
        <v>66397</v>
      </c>
      <c r="B10486" s="303" t="s">
        <v>66398</v>
      </c>
      <c r="C10486" s="303" t="s">
        <v>58</v>
      </c>
      <c r="D10486" s="304">
        <v>37539.370000000003</v>
      </c>
      <c r="E10486" s="305">
        <v>37539.370000000003</v>
      </c>
    </row>
    <row r="10487" spans="1:5">
      <c r="A10487" s="303" t="s">
        <v>66399</v>
      </c>
      <c r="B10487" s="303" t="s">
        <v>66400</v>
      </c>
      <c r="C10487" s="303" t="s">
        <v>58</v>
      </c>
      <c r="D10487" s="304">
        <v>533.87</v>
      </c>
      <c r="E10487" s="305">
        <v>533.87</v>
      </c>
    </row>
    <row r="10488" spans="1:5">
      <c r="A10488" s="303" t="s">
        <v>40480</v>
      </c>
      <c r="B10488" s="303" t="s">
        <v>66401</v>
      </c>
      <c r="C10488" s="303" t="s">
        <v>99</v>
      </c>
      <c r="D10488" s="304">
        <v>23.25</v>
      </c>
      <c r="E10488" s="305">
        <v>20.079999999999998</v>
      </c>
    </row>
    <row r="10489" spans="1:5">
      <c r="A10489" s="303" t="s">
        <v>66402</v>
      </c>
      <c r="B10489" s="303" t="s">
        <v>66403</v>
      </c>
      <c r="C10489" s="303" t="s">
        <v>3253</v>
      </c>
      <c r="D10489" s="304">
        <v>4084.04</v>
      </c>
      <c r="E10489" s="305">
        <v>3526.08</v>
      </c>
    </row>
    <row r="10490" spans="1:5">
      <c r="A10490" s="303" t="s">
        <v>35236</v>
      </c>
      <c r="B10490" s="303" t="s">
        <v>66404</v>
      </c>
      <c r="C10490" s="303" t="s">
        <v>99</v>
      </c>
      <c r="D10490" s="304">
        <v>21.39</v>
      </c>
      <c r="E10490" s="305">
        <v>18.47</v>
      </c>
    </row>
    <row r="10491" spans="1:5">
      <c r="A10491" s="303" t="s">
        <v>66405</v>
      </c>
      <c r="B10491" s="303" t="s">
        <v>66406</v>
      </c>
      <c r="C10491" s="303" t="s">
        <v>3253</v>
      </c>
      <c r="D10491" s="304">
        <v>3757.79</v>
      </c>
      <c r="E10491" s="305">
        <v>3244.4</v>
      </c>
    </row>
    <row r="10492" spans="1:5">
      <c r="A10492" s="303" t="s">
        <v>66407</v>
      </c>
      <c r="B10492" s="303" t="s">
        <v>66408</v>
      </c>
      <c r="C10492" s="303" t="s">
        <v>58</v>
      </c>
      <c r="D10492" s="304">
        <v>47.65</v>
      </c>
      <c r="E10492" s="305">
        <v>47.65</v>
      </c>
    </row>
    <row r="10493" spans="1:5">
      <c r="A10493" s="303" t="s">
        <v>66409</v>
      </c>
      <c r="B10493" s="303" t="s">
        <v>66410</v>
      </c>
      <c r="C10493" s="303" t="s">
        <v>58</v>
      </c>
      <c r="D10493" s="304">
        <v>10599</v>
      </c>
      <c r="E10493" s="305">
        <v>10599</v>
      </c>
    </row>
    <row r="10494" spans="1:5">
      <c r="A10494" s="303" t="s">
        <v>42111</v>
      </c>
      <c r="B10494" s="303" t="s">
        <v>66411</v>
      </c>
      <c r="C10494" s="303" t="s">
        <v>58</v>
      </c>
      <c r="D10494" s="304">
        <v>19760.53</v>
      </c>
      <c r="E10494" s="305">
        <v>19760.53</v>
      </c>
    </row>
    <row r="10495" spans="1:5">
      <c r="A10495" s="303" t="s">
        <v>66412</v>
      </c>
      <c r="B10495" s="303" t="s">
        <v>66413</v>
      </c>
      <c r="C10495" s="303" t="s">
        <v>58</v>
      </c>
      <c r="D10495" s="304">
        <v>22739.32</v>
      </c>
      <c r="E10495" s="305">
        <v>22739.32</v>
      </c>
    </row>
    <row r="10496" spans="1:5">
      <c r="A10496" s="303" t="s">
        <v>66414</v>
      </c>
      <c r="B10496" s="303" t="s">
        <v>66415</v>
      </c>
      <c r="C10496" s="303" t="s">
        <v>58</v>
      </c>
      <c r="D10496" s="304">
        <v>21476.95</v>
      </c>
      <c r="E10496" s="305">
        <v>21476.95</v>
      </c>
    </row>
    <row r="10497" spans="1:5">
      <c r="A10497" s="303" t="s">
        <v>66416</v>
      </c>
      <c r="B10497" s="303" t="s">
        <v>66417</v>
      </c>
      <c r="C10497" s="303" t="s">
        <v>58</v>
      </c>
      <c r="D10497" s="304">
        <v>24164.49</v>
      </c>
      <c r="E10497" s="305">
        <v>24164.49</v>
      </c>
    </row>
    <row r="10498" spans="1:5">
      <c r="A10498" s="303" t="s">
        <v>41106</v>
      </c>
      <c r="B10498" s="303" t="s">
        <v>66418</v>
      </c>
      <c r="C10498" s="303" t="s">
        <v>58</v>
      </c>
      <c r="D10498" s="304">
        <v>44464.31</v>
      </c>
      <c r="E10498" s="305">
        <v>44464.31</v>
      </c>
    </row>
    <row r="10499" spans="1:5">
      <c r="A10499" s="303" t="s">
        <v>42107</v>
      </c>
      <c r="B10499" s="303" t="s">
        <v>66419</v>
      </c>
      <c r="C10499" s="303" t="s">
        <v>58</v>
      </c>
      <c r="D10499" s="304">
        <v>24867.759999999998</v>
      </c>
      <c r="E10499" s="305">
        <v>24867.759999999998</v>
      </c>
    </row>
    <row r="10500" spans="1:5">
      <c r="A10500" s="303" t="s">
        <v>66420</v>
      </c>
      <c r="B10500" s="303" t="s">
        <v>66421</v>
      </c>
      <c r="C10500" s="303" t="s">
        <v>58</v>
      </c>
      <c r="D10500" s="304">
        <v>24399.07</v>
      </c>
      <c r="E10500" s="305">
        <v>24399.07</v>
      </c>
    </row>
    <row r="10501" spans="1:5">
      <c r="A10501" s="303" t="s">
        <v>66422</v>
      </c>
      <c r="B10501" s="303" t="s">
        <v>66423</v>
      </c>
      <c r="C10501" s="303" t="s">
        <v>58</v>
      </c>
      <c r="D10501" s="304">
        <v>45.09</v>
      </c>
      <c r="E10501" s="305">
        <v>45.09</v>
      </c>
    </row>
    <row r="10502" spans="1:5">
      <c r="A10502" s="303" t="s">
        <v>66424</v>
      </c>
      <c r="B10502" s="303" t="s">
        <v>66425</v>
      </c>
      <c r="C10502" s="303" t="s">
        <v>121</v>
      </c>
      <c r="D10502" s="304">
        <v>8.1999999999999993</v>
      </c>
      <c r="E10502" s="305">
        <v>8.1999999999999993</v>
      </c>
    </row>
    <row r="10503" spans="1:5">
      <c r="A10503" s="303" t="s">
        <v>66426</v>
      </c>
      <c r="B10503" s="303" t="s">
        <v>66427</v>
      </c>
      <c r="C10503" s="303" t="s">
        <v>121</v>
      </c>
      <c r="D10503" s="304">
        <v>4.5599999999999996</v>
      </c>
      <c r="E10503" s="305">
        <v>4.5599999999999996</v>
      </c>
    </row>
    <row r="10504" spans="1:5">
      <c r="A10504" s="303" t="s">
        <v>66428</v>
      </c>
      <c r="B10504" s="303" t="s">
        <v>66429</v>
      </c>
      <c r="C10504" s="303" t="s">
        <v>121</v>
      </c>
      <c r="D10504" s="304">
        <v>3.64</v>
      </c>
      <c r="E10504" s="305">
        <v>3.64</v>
      </c>
    </row>
    <row r="10505" spans="1:5">
      <c r="A10505" s="303" t="s">
        <v>66430</v>
      </c>
      <c r="B10505" s="303" t="s">
        <v>66431</v>
      </c>
      <c r="C10505" s="303" t="s">
        <v>121</v>
      </c>
      <c r="D10505" s="304">
        <v>2.89</v>
      </c>
      <c r="E10505" s="305">
        <v>2.89</v>
      </c>
    </row>
    <row r="10506" spans="1:5">
      <c r="A10506" s="303" t="s">
        <v>34960</v>
      </c>
      <c r="B10506" s="303" t="s">
        <v>66432</v>
      </c>
      <c r="C10506" s="303" t="s">
        <v>21217</v>
      </c>
      <c r="D10506" s="304">
        <v>91.52</v>
      </c>
      <c r="E10506" s="305">
        <v>91.52</v>
      </c>
    </row>
    <row r="10507" spans="1:5">
      <c r="A10507" s="303" t="s">
        <v>66433</v>
      </c>
      <c r="B10507" s="303" t="s">
        <v>66434</v>
      </c>
      <c r="C10507" s="303" t="s">
        <v>121</v>
      </c>
      <c r="D10507" s="304">
        <v>128.44999999999999</v>
      </c>
      <c r="E10507" s="305">
        <v>128.44999999999999</v>
      </c>
    </row>
    <row r="10508" spans="1:5">
      <c r="A10508" s="303" t="s">
        <v>66435</v>
      </c>
      <c r="B10508" s="303" t="s">
        <v>66436</v>
      </c>
      <c r="C10508" s="303" t="s">
        <v>121</v>
      </c>
      <c r="D10508" s="304">
        <v>18.38</v>
      </c>
      <c r="E10508" s="305">
        <v>18.38</v>
      </c>
    </row>
    <row r="10509" spans="1:5">
      <c r="A10509" s="303" t="s">
        <v>66437</v>
      </c>
      <c r="B10509" s="303" t="s">
        <v>66438</v>
      </c>
      <c r="C10509" s="303" t="s">
        <v>121</v>
      </c>
      <c r="D10509" s="304">
        <v>6.2</v>
      </c>
      <c r="E10509" s="305">
        <v>6.2</v>
      </c>
    </row>
    <row r="10510" spans="1:5">
      <c r="A10510" s="303" t="s">
        <v>66439</v>
      </c>
      <c r="B10510" s="303" t="s">
        <v>66440</v>
      </c>
      <c r="C10510" s="303" t="s">
        <v>121</v>
      </c>
      <c r="D10510" s="304">
        <v>39.78</v>
      </c>
      <c r="E10510" s="305">
        <v>39.78</v>
      </c>
    </row>
    <row r="10511" spans="1:5">
      <c r="A10511" s="303" t="s">
        <v>66441</v>
      </c>
      <c r="B10511" s="303" t="s">
        <v>66442</v>
      </c>
      <c r="C10511" s="303" t="s">
        <v>121</v>
      </c>
      <c r="D10511" s="304">
        <v>7.01</v>
      </c>
      <c r="E10511" s="305">
        <v>7.01</v>
      </c>
    </row>
    <row r="10512" spans="1:5">
      <c r="A10512" s="303" t="s">
        <v>66443</v>
      </c>
      <c r="B10512" s="303" t="s">
        <v>66444</v>
      </c>
      <c r="C10512" s="303" t="s">
        <v>121</v>
      </c>
      <c r="D10512" s="304">
        <v>7.21</v>
      </c>
      <c r="E10512" s="305">
        <v>7.21</v>
      </c>
    </row>
    <row r="10513" spans="1:5">
      <c r="A10513" s="303" t="s">
        <v>66445</v>
      </c>
      <c r="B10513" s="303" t="s">
        <v>66446</v>
      </c>
      <c r="C10513" s="303" t="s">
        <v>63</v>
      </c>
      <c r="D10513" s="304">
        <v>47.83</v>
      </c>
      <c r="E10513" s="305">
        <v>47.83</v>
      </c>
    </row>
    <row r="10514" spans="1:5">
      <c r="A10514" s="303" t="s">
        <v>66447</v>
      </c>
      <c r="B10514" s="303" t="s">
        <v>66448</v>
      </c>
      <c r="C10514" s="303" t="s">
        <v>63</v>
      </c>
      <c r="D10514" s="304">
        <v>57.38</v>
      </c>
      <c r="E10514" s="305">
        <v>57.38</v>
      </c>
    </row>
    <row r="10515" spans="1:5">
      <c r="A10515" s="303" t="s">
        <v>66449</v>
      </c>
      <c r="B10515" s="303" t="s">
        <v>66450</v>
      </c>
      <c r="C10515" s="303" t="s">
        <v>58</v>
      </c>
      <c r="D10515" s="304">
        <v>381.79</v>
      </c>
      <c r="E10515" s="305">
        <v>381.79</v>
      </c>
    </row>
    <row r="10516" spans="1:5">
      <c r="A10516" s="303" t="s">
        <v>66451</v>
      </c>
      <c r="B10516" s="303" t="s">
        <v>66452</v>
      </c>
      <c r="C10516" s="303" t="s">
        <v>58</v>
      </c>
      <c r="D10516" s="304">
        <v>399.97</v>
      </c>
      <c r="E10516" s="305">
        <v>399.97</v>
      </c>
    </row>
    <row r="10517" spans="1:5">
      <c r="A10517" s="303" t="s">
        <v>66453</v>
      </c>
      <c r="B10517" s="303" t="s">
        <v>66454</v>
      </c>
      <c r="C10517" s="303" t="s">
        <v>58</v>
      </c>
      <c r="D10517" s="304">
        <v>387.15</v>
      </c>
      <c r="E10517" s="305">
        <v>387.15</v>
      </c>
    </row>
    <row r="10518" spans="1:5">
      <c r="A10518" s="303" t="s">
        <v>66455</v>
      </c>
      <c r="B10518" s="303" t="s">
        <v>66456</v>
      </c>
      <c r="C10518" s="303" t="s">
        <v>58</v>
      </c>
      <c r="D10518" s="304">
        <v>525.47</v>
      </c>
      <c r="E10518" s="305">
        <v>525.47</v>
      </c>
    </row>
    <row r="10519" spans="1:5">
      <c r="A10519" s="303" t="s">
        <v>66457</v>
      </c>
      <c r="B10519" s="303" t="s">
        <v>66458</v>
      </c>
      <c r="C10519" s="303" t="s">
        <v>58</v>
      </c>
      <c r="D10519" s="304">
        <v>653.89</v>
      </c>
      <c r="E10519" s="305">
        <v>653.89</v>
      </c>
    </row>
    <row r="10520" spans="1:5">
      <c r="A10520" s="303" t="s">
        <v>66459</v>
      </c>
      <c r="B10520" s="303" t="s">
        <v>66460</v>
      </c>
      <c r="C10520" s="303" t="s">
        <v>94</v>
      </c>
      <c r="D10520" s="304">
        <v>2042.91</v>
      </c>
      <c r="E10520" s="305">
        <v>2042.91</v>
      </c>
    </row>
    <row r="10521" spans="1:5">
      <c r="A10521" s="303" t="s">
        <v>66461</v>
      </c>
      <c r="B10521" s="303" t="s">
        <v>66462</v>
      </c>
      <c r="C10521" s="303" t="s">
        <v>94</v>
      </c>
      <c r="D10521" s="304">
        <v>2042.91</v>
      </c>
      <c r="E10521" s="305">
        <v>2042.91</v>
      </c>
    </row>
    <row r="10522" spans="1:5">
      <c r="A10522" s="303" t="s">
        <v>34978</v>
      </c>
      <c r="B10522" s="303" t="s">
        <v>66463</v>
      </c>
      <c r="C10522" s="303" t="s">
        <v>99</v>
      </c>
      <c r="D10522" s="304">
        <v>33.9</v>
      </c>
      <c r="E10522" s="305">
        <v>29.28</v>
      </c>
    </row>
    <row r="10523" spans="1:5">
      <c r="A10523" s="303" t="s">
        <v>66464</v>
      </c>
      <c r="B10523" s="303" t="s">
        <v>66465</v>
      </c>
      <c r="C10523" s="303" t="s">
        <v>3253</v>
      </c>
      <c r="D10523" s="304">
        <v>5955.41</v>
      </c>
      <c r="E10523" s="305">
        <v>5141.78</v>
      </c>
    </row>
    <row r="10524" spans="1:5">
      <c r="A10524" s="303" t="s">
        <v>66466</v>
      </c>
      <c r="B10524" s="303" t="s">
        <v>66467</v>
      </c>
      <c r="C10524" s="303" t="s">
        <v>99</v>
      </c>
      <c r="D10524" s="304">
        <v>23.5</v>
      </c>
      <c r="E10524" s="305">
        <v>20.3</v>
      </c>
    </row>
    <row r="10525" spans="1:5">
      <c r="A10525" s="303" t="s">
        <v>66468</v>
      </c>
      <c r="B10525" s="303" t="s">
        <v>66469</v>
      </c>
      <c r="C10525" s="303" t="s">
        <v>3253</v>
      </c>
      <c r="D10525" s="304">
        <v>4128.67</v>
      </c>
      <c r="E10525" s="305">
        <v>3564.61</v>
      </c>
    </row>
    <row r="10526" spans="1:5">
      <c r="A10526" s="303" t="s">
        <v>41405</v>
      </c>
      <c r="B10526" s="303" t="s">
        <v>66470</v>
      </c>
      <c r="C10526" s="303" t="s">
        <v>58</v>
      </c>
      <c r="D10526" s="304">
        <v>2510.1999999999998</v>
      </c>
      <c r="E10526" s="305">
        <v>2510.1999999999998</v>
      </c>
    </row>
    <row r="10527" spans="1:5">
      <c r="A10527" s="303" t="s">
        <v>66471</v>
      </c>
      <c r="B10527" s="303" t="s">
        <v>66472</v>
      </c>
      <c r="C10527" s="303" t="s">
        <v>63</v>
      </c>
      <c r="D10527" s="304">
        <v>6.5</v>
      </c>
      <c r="E10527" s="305">
        <v>6.5</v>
      </c>
    </row>
    <row r="10528" spans="1:5">
      <c r="A10528" s="303" t="s">
        <v>66473</v>
      </c>
      <c r="B10528" s="303" t="s">
        <v>66474</v>
      </c>
      <c r="C10528" s="303" t="s">
        <v>63</v>
      </c>
      <c r="D10528" s="304">
        <v>3.92</v>
      </c>
      <c r="E10528" s="305">
        <v>3.92</v>
      </c>
    </row>
    <row r="10529" spans="1:5">
      <c r="A10529" s="303" t="s">
        <v>66475</v>
      </c>
      <c r="B10529" s="303" t="s">
        <v>66476</v>
      </c>
      <c r="C10529" s="303" t="s">
        <v>58</v>
      </c>
      <c r="D10529" s="304">
        <v>3.01</v>
      </c>
      <c r="E10529" s="305">
        <v>3.01</v>
      </c>
    </row>
    <row r="10530" spans="1:5">
      <c r="A10530" s="303" t="s">
        <v>66477</v>
      </c>
      <c r="B10530" s="303" t="s">
        <v>66478</v>
      </c>
      <c r="C10530" s="303" t="s">
        <v>58</v>
      </c>
      <c r="D10530" s="304">
        <v>2.5499999999999998</v>
      </c>
      <c r="E10530" s="305">
        <v>2.5499999999999998</v>
      </c>
    </row>
    <row r="10531" spans="1:5">
      <c r="A10531" s="303" t="s">
        <v>66479</v>
      </c>
      <c r="B10531" s="303" t="s">
        <v>66480</v>
      </c>
      <c r="C10531" s="303" t="s">
        <v>58</v>
      </c>
      <c r="D10531" s="304">
        <v>2.57</v>
      </c>
      <c r="E10531" s="305">
        <v>2.57</v>
      </c>
    </row>
    <row r="10532" spans="1:5">
      <c r="A10532" s="303" t="s">
        <v>66481</v>
      </c>
      <c r="B10532" s="303" t="s">
        <v>66482</v>
      </c>
      <c r="C10532" s="303" t="s">
        <v>58</v>
      </c>
      <c r="D10532" s="304">
        <v>2.06</v>
      </c>
      <c r="E10532" s="305">
        <v>2.06</v>
      </c>
    </row>
    <row r="10533" spans="1:5">
      <c r="A10533" s="303" t="s">
        <v>66483</v>
      </c>
      <c r="B10533" s="303" t="s">
        <v>66484</v>
      </c>
      <c r="C10533" s="303" t="s">
        <v>58</v>
      </c>
      <c r="D10533" s="304">
        <v>2.84</v>
      </c>
      <c r="E10533" s="305">
        <v>2.84</v>
      </c>
    </row>
    <row r="10534" spans="1:5">
      <c r="A10534" s="303" t="s">
        <v>66485</v>
      </c>
      <c r="B10534" s="303" t="s">
        <v>66486</v>
      </c>
      <c r="C10534" s="303" t="s">
        <v>58</v>
      </c>
      <c r="D10534" s="304">
        <v>2.16</v>
      </c>
      <c r="E10534" s="305">
        <v>2.16</v>
      </c>
    </row>
    <row r="10535" spans="1:5">
      <c r="A10535" s="303" t="s">
        <v>66487</v>
      </c>
      <c r="B10535" s="303" t="s">
        <v>66488</v>
      </c>
      <c r="C10535" s="303" t="s">
        <v>58</v>
      </c>
      <c r="D10535" s="304">
        <v>4.4800000000000004</v>
      </c>
      <c r="E10535" s="305">
        <v>4.4800000000000004</v>
      </c>
    </row>
    <row r="10536" spans="1:5">
      <c r="A10536" s="303" t="s">
        <v>66489</v>
      </c>
      <c r="B10536" s="303" t="s">
        <v>66490</v>
      </c>
      <c r="C10536" s="303" t="s">
        <v>58</v>
      </c>
      <c r="D10536" s="304">
        <v>2.12</v>
      </c>
      <c r="E10536" s="305">
        <v>2.12</v>
      </c>
    </row>
    <row r="10537" spans="1:5">
      <c r="A10537" s="303" t="s">
        <v>66491</v>
      </c>
      <c r="B10537" s="303" t="s">
        <v>66492</v>
      </c>
      <c r="C10537" s="303" t="s">
        <v>58</v>
      </c>
      <c r="D10537" s="304">
        <v>2.63</v>
      </c>
      <c r="E10537" s="305">
        <v>2.63</v>
      </c>
    </row>
    <row r="10538" spans="1:5">
      <c r="A10538" s="303" t="s">
        <v>66493</v>
      </c>
      <c r="B10538" s="303" t="s">
        <v>66494</v>
      </c>
      <c r="C10538" s="303" t="s">
        <v>58</v>
      </c>
      <c r="D10538" s="304">
        <v>1.62</v>
      </c>
      <c r="E10538" s="305">
        <v>1.62</v>
      </c>
    </row>
    <row r="10539" spans="1:5">
      <c r="A10539" s="303" t="s">
        <v>66495</v>
      </c>
      <c r="B10539" s="303" t="s">
        <v>66496</v>
      </c>
      <c r="C10539" s="303" t="s">
        <v>58</v>
      </c>
      <c r="D10539" s="304">
        <v>2.0099999999999998</v>
      </c>
      <c r="E10539" s="305">
        <v>2.0099999999999998</v>
      </c>
    </row>
    <row r="10540" spans="1:5">
      <c r="A10540" s="303" t="s">
        <v>66497</v>
      </c>
      <c r="B10540" s="303" t="s">
        <v>66498</v>
      </c>
      <c r="C10540" s="303" t="s">
        <v>58</v>
      </c>
      <c r="D10540" s="304">
        <v>2.4300000000000002</v>
      </c>
      <c r="E10540" s="305">
        <v>2.4300000000000002</v>
      </c>
    </row>
    <row r="10541" spans="1:5">
      <c r="A10541" s="303" t="s">
        <v>66499</v>
      </c>
      <c r="B10541" s="303" t="s">
        <v>66500</v>
      </c>
      <c r="C10541" s="303" t="s">
        <v>58</v>
      </c>
      <c r="D10541" s="304">
        <v>1.59</v>
      </c>
      <c r="E10541" s="305">
        <v>1.59</v>
      </c>
    </row>
    <row r="10542" spans="1:5">
      <c r="A10542" s="303" t="s">
        <v>66501</v>
      </c>
      <c r="B10542" s="303" t="s">
        <v>66502</v>
      </c>
      <c r="C10542" s="303" t="s">
        <v>58</v>
      </c>
      <c r="D10542" s="304">
        <v>1.29</v>
      </c>
      <c r="E10542" s="305">
        <v>1.29</v>
      </c>
    </row>
    <row r="10543" spans="1:5">
      <c r="A10543" s="303" t="s">
        <v>66503</v>
      </c>
      <c r="B10543" s="303" t="s">
        <v>66504</v>
      </c>
      <c r="C10543" s="303" t="s">
        <v>58</v>
      </c>
      <c r="D10543" s="304">
        <v>1.47</v>
      </c>
      <c r="E10543" s="305">
        <v>1.47</v>
      </c>
    </row>
    <row r="10544" spans="1:5">
      <c r="A10544" s="303" t="s">
        <v>66505</v>
      </c>
      <c r="B10544" s="303" t="s">
        <v>66506</v>
      </c>
      <c r="C10544" s="303" t="s">
        <v>58</v>
      </c>
      <c r="D10544" s="304">
        <v>35.9</v>
      </c>
      <c r="E10544" s="305">
        <v>35.9</v>
      </c>
    </row>
    <row r="10545" spans="1:5">
      <c r="A10545" s="303" t="s">
        <v>66507</v>
      </c>
      <c r="B10545" s="303" t="s">
        <v>66508</v>
      </c>
      <c r="C10545" s="303" t="s">
        <v>58</v>
      </c>
      <c r="D10545" s="304">
        <v>26.41</v>
      </c>
      <c r="E10545" s="305">
        <v>26.41</v>
      </c>
    </row>
    <row r="10546" spans="1:5">
      <c r="A10546" s="303" t="s">
        <v>66509</v>
      </c>
      <c r="B10546" s="303" t="s">
        <v>66510</v>
      </c>
      <c r="C10546" s="303" t="s">
        <v>58</v>
      </c>
      <c r="D10546" s="304">
        <v>14.22</v>
      </c>
      <c r="E10546" s="305">
        <v>14.22</v>
      </c>
    </row>
    <row r="10547" spans="1:5">
      <c r="A10547" s="303" t="s">
        <v>66511</v>
      </c>
      <c r="B10547" s="303" t="s">
        <v>66512</v>
      </c>
      <c r="C10547" s="303" t="s">
        <v>58</v>
      </c>
      <c r="D10547" s="304">
        <v>32.5</v>
      </c>
      <c r="E10547" s="305">
        <v>32.5</v>
      </c>
    </row>
    <row r="10548" spans="1:5">
      <c r="A10548" s="303" t="s">
        <v>66513</v>
      </c>
      <c r="B10548" s="303" t="s">
        <v>66514</v>
      </c>
      <c r="C10548" s="303" t="s">
        <v>58</v>
      </c>
      <c r="D10548" s="304">
        <v>22.24</v>
      </c>
      <c r="E10548" s="305">
        <v>22.24</v>
      </c>
    </row>
    <row r="10549" spans="1:5">
      <c r="A10549" s="303" t="s">
        <v>66515</v>
      </c>
      <c r="B10549" s="303" t="s">
        <v>66516</v>
      </c>
      <c r="C10549" s="303" t="s">
        <v>58</v>
      </c>
      <c r="D10549" s="304">
        <v>50.79</v>
      </c>
      <c r="E10549" s="305">
        <v>50.79</v>
      </c>
    </row>
    <row r="10550" spans="1:5">
      <c r="A10550" s="303" t="s">
        <v>34980</v>
      </c>
      <c r="B10550" s="303" t="s">
        <v>66517</v>
      </c>
      <c r="C10550" s="303" t="s">
        <v>63</v>
      </c>
      <c r="D10550" s="304">
        <v>35.9</v>
      </c>
      <c r="E10550" s="305">
        <v>35.9</v>
      </c>
    </row>
    <row r="10551" spans="1:5">
      <c r="A10551" s="303" t="s">
        <v>66518</v>
      </c>
      <c r="B10551" s="303" t="s">
        <v>66519</v>
      </c>
      <c r="C10551" s="303" t="s">
        <v>58</v>
      </c>
      <c r="D10551" s="304">
        <v>35.9</v>
      </c>
      <c r="E10551" s="305">
        <v>35.9</v>
      </c>
    </row>
    <row r="10552" spans="1:5">
      <c r="A10552" s="303" t="s">
        <v>66520</v>
      </c>
      <c r="B10552" s="303" t="s">
        <v>66521</v>
      </c>
      <c r="C10552" s="303" t="s">
        <v>58</v>
      </c>
      <c r="D10552" s="304">
        <v>44.69</v>
      </c>
      <c r="E10552" s="305">
        <v>44.69</v>
      </c>
    </row>
    <row r="10553" spans="1:5">
      <c r="A10553" s="303" t="s">
        <v>66522</v>
      </c>
      <c r="B10553" s="303" t="s">
        <v>66523</v>
      </c>
      <c r="C10553" s="303" t="s">
        <v>121</v>
      </c>
      <c r="D10553" s="304">
        <v>88.96</v>
      </c>
      <c r="E10553" s="305">
        <v>88.96</v>
      </c>
    </row>
    <row r="10554" spans="1:5">
      <c r="A10554" s="303" t="s">
        <v>66524</v>
      </c>
      <c r="B10554" s="303" t="s">
        <v>66525</v>
      </c>
      <c r="C10554" s="303" t="s">
        <v>121</v>
      </c>
      <c r="D10554" s="304">
        <v>60.39</v>
      </c>
      <c r="E10554" s="305">
        <v>60.39</v>
      </c>
    </row>
    <row r="10555" spans="1:5">
      <c r="A10555" s="303" t="s">
        <v>66526</v>
      </c>
      <c r="B10555" s="303" t="s">
        <v>66527</v>
      </c>
      <c r="C10555" s="303" t="s">
        <v>121</v>
      </c>
      <c r="D10555" s="304">
        <v>23.39</v>
      </c>
      <c r="E10555" s="305">
        <v>23.39</v>
      </c>
    </row>
    <row r="10556" spans="1:5">
      <c r="A10556" s="303" t="s">
        <v>66528</v>
      </c>
      <c r="B10556" s="303" t="s">
        <v>66529</v>
      </c>
      <c r="C10556" s="303" t="s">
        <v>58</v>
      </c>
      <c r="D10556" s="304">
        <v>9629.7999999999993</v>
      </c>
      <c r="E10556" s="305">
        <v>9629.7999999999993</v>
      </c>
    </row>
    <row r="10557" spans="1:5">
      <c r="A10557" s="303" t="s">
        <v>66530</v>
      </c>
      <c r="B10557" s="303" t="s">
        <v>66531</v>
      </c>
      <c r="C10557" s="303" t="s">
        <v>99</v>
      </c>
      <c r="D10557" s="304">
        <v>59.04</v>
      </c>
      <c r="E10557" s="305">
        <v>50.99</v>
      </c>
    </row>
    <row r="10558" spans="1:5">
      <c r="A10558" s="303" t="s">
        <v>66532</v>
      </c>
      <c r="B10558" s="303" t="s">
        <v>66533</v>
      </c>
      <c r="C10558" s="303" t="s">
        <v>3253</v>
      </c>
      <c r="D10558" s="304">
        <v>10368.530000000001</v>
      </c>
      <c r="E10558" s="305">
        <v>8951.98</v>
      </c>
    </row>
    <row r="10559" spans="1:5">
      <c r="A10559" s="303" t="s">
        <v>66534</v>
      </c>
      <c r="B10559" s="303" t="s">
        <v>66535</v>
      </c>
      <c r="C10559" s="303" t="s">
        <v>121</v>
      </c>
      <c r="D10559" s="304">
        <v>17.02</v>
      </c>
      <c r="E10559" s="305">
        <v>17.02</v>
      </c>
    </row>
    <row r="10560" spans="1:5">
      <c r="A10560" s="303" t="s">
        <v>66536</v>
      </c>
      <c r="B10560" s="303" t="s">
        <v>66537</v>
      </c>
      <c r="C10560" s="303" t="s">
        <v>58</v>
      </c>
      <c r="D10560" s="304">
        <v>20414.16</v>
      </c>
      <c r="E10560" s="305">
        <v>20414.16</v>
      </c>
    </row>
    <row r="10561" spans="1:5">
      <c r="A10561" s="303" t="s">
        <v>66538</v>
      </c>
      <c r="B10561" s="303" t="s">
        <v>66539</v>
      </c>
      <c r="C10561" s="303" t="s">
        <v>121</v>
      </c>
      <c r="D10561" s="304">
        <v>8.1199999999999992</v>
      </c>
      <c r="E10561" s="305">
        <v>8.1199999999999992</v>
      </c>
    </row>
    <row r="10562" spans="1:5">
      <c r="A10562" s="303" t="s">
        <v>66540</v>
      </c>
      <c r="B10562" s="303" t="s">
        <v>66541</v>
      </c>
      <c r="C10562" s="303" t="s">
        <v>121</v>
      </c>
      <c r="D10562" s="304">
        <v>8.1199999999999992</v>
      </c>
      <c r="E10562" s="305">
        <v>8.1199999999999992</v>
      </c>
    </row>
    <row r="10563" spans="1:5">
      <c r="A10563" s="303" t="s">
        <v>66542</v>
      </c>
      <c r="B10563" s="303" t="s">
        <v>66543</v>
      </c>
      <c r="C10563" s="303" t="s">
        <v>58</v>
      </c>
      <c r="D10563" s="304">
        <v>752.18</v>
      </c>
      <c r="E10563" s="305">
        <v>752.18</v>
      </c>
    </row>
    <row r="10564" spans="1:5">
      <c r="A10564" s="303" t="s">
        <v>66544</v>
      </c>
      <c r="B10564" s="303" t="s">
        <v>66545</v>
      </c>
      <c r="C10564" s="303" t="s">
        <v>58</v>
      </c>
      <c r="D10564" s="304">
        <v>897.31</v>
      </c>
      <c r="E10564" s="305">
        <v>897.31</v>
      </c>
    </row>
    <row r="10565" spans="1:5">
      <c r="A10565" s="303" t="s">
        <v>66546</v>
      </c>
      <c r="B10565" s="303" t="s">
        <v>66547</v>
      </c>
      <c r="C10565" s="303" t="s">
        <v>58</v>
      </c>
      <c r="D10565" s="304">
        <v>991.74</v>
      </c>
      <c r="E10565" s="305">
        <v>991.74</v>
      </c>
    </row>
    <row r="10566" spans="1:5">
      <c r="A10566" s="303" t="s">
        <v>38170</v>
      </c>
      <c r="B10566" s="303" t="s">
        <v>66548</v>
      </c>
      <c r="C10566" s="303" t="s">
        <v>58</v>
      </c>
      <c r="D10566" s="304">
        <v>391.57</v>
      </c>
      <c r="E10566" s="305">
        <v>391.57</v>
      </c>
    </row>
    <row r="10567" spans="1:5">
      <c r="A10567" s="303" t="s">
        <v>66549</v>
      </c>
      <c r="B10567" s="303" t="s">
        <v>66550</v>
      </c>
      <c r="C10567" s="303" t="s">
        <v>58</v>
      </c>
      <c r="D10567" s="304">
        <v>966.04</v>
      </c>
      <c r="E10567" s="305">
        <v>966.04</v>
      </c>
    </row>
    <row r="10568" spans="1:5">
      <c r="A10568" s="303" t="s">
        <v>66551</v>
      </c>
      <c r="B10568" s="303" t="s">
        <v>66552</v>
      </c>
      <c r="C10568" s="303" t="s">
        <v>58</v>
      </c>
      <c r="D10568" s="304">
        <v>9.73</v>
      </c>
      <c r="E10568" s="305">
        <v>9.73</v>
      </c>
    </row>
    <row r="10569" spans="1:5">
      <c r="A10569" s="303" t="s">
        <v>66553</v>
      </c>
      <c r="B10569" s="303" t="s">
        <v>66554</v>
      </c>
      <c r="C10569" s="303" t="s">
        <v>58</v>
      </c>
      <c r="D10569" s="304">
        <v>13.29</v>
      </c>
      <c r="E10569" s="305">
        <v>13.29</v>
      </c>
    </row>
    <row r="10570" spans="1:5">
      <c r="A10570" s="303" t="s">
        <v>66555</v>
      </c>
      <c r="B10570" s="303" t="s">
        <v>66556</v>
      </c>
      <c r="C10570" s="303" t="s">
        <v>58</v>
      </c>
      <c r="D10570" s="304">
        <v>6.8</v>
      </c>
      <c r="E10570" s="305">
        <v>6.8</v>
      </c>
    </row>
    <row r="10571" spans="1:5">
      <c r="A10571" s="303" t="s">
        <v>66557</v>
      </c>
      <c r="B10571" s="303" t="s">
        <v>66558</v>
      </c>
      <c r="C10571" s="303" t="s">
        <v>58</v>
      </c>
      <c r="D10571" s="304">
        <v>12.26</v>
      </c>
      <c r="E10571" s="305">
        <v>12.26</v>
      </c>
    </row>
    <row r="10572" spans="1:5">
      <c r="A10572" s="303" t="s">
        <v>66559</v>
      </c>
      <c r="B10572" s="303" t="s">
        <v>66560</v>
      </c>
      <c r="C10572" s="303" t="s">
        <v>58</v>
      </c>
      <c r="D10572" s="304">
        <v>7.15</v>
      </c>
      <c r="E10572" s="305">
        <v>7.15</v>
      </c>
    </row>
    <row r="10573" spans="1:5">
      <c r="A10573" s="303" t="s">
        <v>66561</v>
      </c>
      <c r="B10573" s="303" t="s">
        <v>66562</v>
      </c>
      <c r="C10573" s="303" t="s">
        <v>58</v>
      </c>
      <c r="D10573" s="304">
        <v>9.7100000000000009</v>
      </c>
      <c r="E10573" s="305">
        <v>9.7100000000000009</v>
      </c>
    </row>
    <row r="10574" spans="1:5">
      <c r="A10574" s="303" t="s">
        <v>66563</v>
      </c>
      <c r="B10574" s="303" t="s">
        <v>66564</v>
      </c>
      <c r="C10574" s="303" t="s">
        <v>58</v>
      </c>
      <c r="D10574" s="304">
        <v>22.51</v>
      </c>
      <c r="E10574" s="305">
        <v>22.51</v>
      </c>
    </row>
    <row r="10575" spans="1:5">
      <c r="A10575" s="303" t="s">
        <v>66565</v>
      </c>
      <c r="B10575" s="303" t="s">
        <v>66566</v>
      </c>
      <c r="C10575" s="303" t="s">
        <v>58</v>
      </c>
      <c r="D10575" s="304">
        <v>26.21</v>
      </c>
      <c r="E10575" s="305">
        <v>26.21</v>
      </c>
    </row>
    <row r="10576" spans="1:5">
      <c r="A10576" s="303" t="s">
        <v>66567</v>
      </c>
      <c r="B10576" s="303" t="s">
        <v>66568</v>
      </c>
      <c r="C10576" s="303" t="s">
        <v>58</v>
      </c>
      <c r="D10576" s="304">
        <v>364110.22</v>
      </c>
      <c r="E10576" s="305">
        <v>364110.22</v>
      </c>
    </row>
    <row r="10577" spans="1:5">
      <c r="A10577" s="303" t="s">
        <v>66569</v>
      </c>
      <c r="B10577" s="303" t="s">
        <v>66570</v>
      </c>
      <c r="C10577" s="303" t="s">
        <v>58</v>
      </c>
      <c r="D10577" s="304">
        <v>561928.89</v>
      </c>
      <c r="E10577" s="305">
        <v>561928.89</v>
      </c>
    </row>
    <row r="10578" spans="1:5">
      <c r="A10578" s="303" t="s">
        <v>66571</v>
      </c>
      <c r="B10578" s="303" t="s">
        <v>66572</v>
      </c>
      <c r="C10578" s="303" t="s">
        <v>58</v>
      </c>
      <c r="D10578" s="304">
        <v>552716.93999999994</v>
      </c>
      <c r="E10578" s="305">
        <v>552716.93999999994</v>
      </c>
    </row>
    <row r="10579" spans="1:5">
      <c r="A10579" s="303" t="s">
        <v>66573</v>
      </c>
      <c r="B10579" s="303" t="s">
        <v>66574</v>
      </c>
      <c r="C10579" s="303" t="s">
        <v>58</v>
      </c>
      <c r="D10579" s="304">
        <v>674314.68</v>
      </c>
      <c r="E10579" s="305">
        <v>674314.68</v>
      </c>
    </row>
    <row r="10580" spans="1:5">
      <c r="A10580" s="303" t="s">
        <v>66575</v>
      </c>
      <c r="B10580" s="303" t="s">
        <v>66576</v>
      </c>
      <c r="C10580" s="303" t="s">
        <v>58</v>
      </c>
      <c r="D10580" s="304">
        <v>694601.96</v>
      </c>
      <c r="E10580" s="305">
        <v>694601.96</v>
      </c>
    </row>
    <row r="10581" spans="1:5">
      <c r="A10581" s="303" t="s">
        <v>66577</v>
      </c>
      <c r="B10581" s="303" t="s">
        <v>66578</v>
      </c>
      <c r="C10581" s="303" t="s">
        <v>58</v>
      </c>
      <c r="D10581" s="304">
        <v>124.19</v>
      </c>
      <c r="E10581" s="305">
        <v>124.19</v>
      </c>
    </row>
    <row r="10582" spans="1:5">
      <c r="A10582" s="303" t="s">
        <v>66579</v>
      </c>
      <c r="B10582" s="303" t="s">
        <v>66580</v>
      </c>
      <c r="C10582" s="303" t="s">
        <v>58</v>
      </c>
      <c r="D10582" s="304">
        <v>13525.97</v>
      </c>
      <c r="E10582" s="305">
        <v>13525.97</v>
      </c>
    </row>
    <row r="10583" spans="1:5">
      <c r="A10583" s="303" t="s">
        <v>66581</v>
      </c>
      <c r="B10583" s="303" t="s">
        <v>66582</v>
      </c>
      <c r="C10583" s="303" t="s">
        <v>58</v>
      </c>
      <c r="D10583" s="304">
        <v>14305.99</v>
      </c>
      <c r="E10583" s="305">
        <v>14305.99</v>
      </c>
    </row>
    <row r="10584" spans="1:5">
      <c r="A10584" s="303" t="s">
        <v>66583</v>
      </c>
      <c r="B10584" s="303" t="s">
        <v>66584</v>
      </c>
      <c r="C10584" s="303" t="s">
        <v>58</v>
      </c>
      <c r="D10584" s="304">
        <v>17022.21</v>
      </c>
      <c r="E10584" s="305">
        <v>17022.21</v>
      </c>
    </row>
    <row r="10585" spans="1:5">
      <c r="A10585" s="303" t="s">
        <v>66585</v>
      </c>
      <c r="B10585" s="303" t="s">
        <v>66586</v>
      </c>
      <c r="C10585" s="303" t="s">
        <v>58</v>
      </c>
      <c r="D10585" s="304">
        <v>762.33</v>
      </c>
      <c r="E10585" s="305">
        <v>762.33</v>
      </c>
    </row>
    <row r="10586" spans="1:5">
      <c r="A10586" s="303" t="s">
        <v>39424</v>
      </c>
      <c r="B10586" s="303" t="s">
        <v>66587</v>
      </c>
      <c r="C10586" s="303" t="s">
        <v>58</v>
      </c>
      <c r="D10586" s="304">
        <v>336.89</v>
      </c>
      <c r="E10586" s="305">
        <v>336.89</v>
      </c>
    </row>
    <row r="10587" spans="1:5">
      <c r="A10587" s="303" t="s">
        <v>39426</v>
      </c>
      <c r="B10587" s="303" t="s">
        <v>66588</v>
      </c>
      <c r="C10587" s="303" t="s">
        <v>58</v>
      </c>
      <c r="D10587" s="304">
        <v>412.65</v>
      </c>
      <c r="E10587" s="305">
        <v>412.65</v>
      </c>
    </row>
    <row r="10588" spans="1:5">
      <c r="A10588" s="303" t="s">
        <v>66589</v>
      </c>
      <c r="B10588" s="303" t="s">
        <v>66590</v>
      </c>
      <c r="C10588" s="303" t="s">
        <v>58</v>
      </c>
      <c r="D10588" s="304">
        <v>67704.98</v>
      </c>
      <c r="E10588" s="305">
        <v>67704.98</v>
      </c>
    </row>
    <row r="10589" spans="1:5">
      <c r="A10589" s="303" t="s">
        <v>66591</v>
      </c>
      <c r="B10589" s="303" t="s">
        <v>66592</v>
      </c>
      <c r="C10589" s="303" t="s">
        <v>58</v>
      </c>
      <c r="D10589" s="304">
        <v>46.6</v>
      </c>
      <c r="E10589" s="305">
        <v>46.6</v>
      </c>
    </row>
    <row r="10590" spans="1:5">
      <c r="A10590" s="303" t="s">
        <v>66593</v>
      </c>
      <c r="B10590" s="303" t="s">
        <v>66594</v>
      </c>
      <c r="C10590" s="303" t="s">
        <v>58</v>
      </c>
      <c r="D10590" s="304">
        <v>202.43</v>
      </c>
      <c r="E10590" s="305">
        <v>202.43</v>
      </c>
    </row>
    <row r="10591" spans="1:5">
      <c r="A10591" s="303" t="s">
        <v>66595</v>
      </c>
      <c r="B10591" s="303" t="s">
        <v>66596</v>
      </c>
      <c r="C10591" s="303" t="s">
        <v>58</v>
      </c>
      <c r="D10591" s="304">
        <v>444.74</v>
      </c>
      <c r="E10591" s="305">
        <v>444.74</v>
      </c>
    </row>
    <row r="10592" spans="1:5">
      <c r="A10592" s="303" t="s">
        <v>66597</v>
      </c>
      <c r="B10592" s="303" t="s">
        <v>66598</v>
      </c>
      <c r="C10592" s="303" t="s">
        <v>58</v>
      </c>
      <c r="D10592" s="304">
        <v>248.38</v>
      </c>
      <c r="E10592" s="305">
        <v>248.38</v>
      </c>
    </row>
    <row r="10593" spans="1:5">
      <c r="A10593" s="303" t="s">
        <v>66599</v>
      </c>
      <c r="B10593" s="303" t="s">
        <v>66600</v>
      </c>
      <c r="C10593" s="303" t="s">
        <v>58</v>
      </c>
      <c r="D10593" s="304">
        <v>132.41999999999999</v>
      </c>
      <c r="E10593" s="305">
        <v>132.41999999999999</v>
      </c>
    </row>
    <row r="10594" spans="1:5">
      <c r="A10594" s="303" t="s">
        <v>66601</v>
      </c>
      <c r="B10594" s="303" t="s">
        <v>66602</v>
      </c>
      <c r="C10594" s="303" t="s">
        <v>58</v>
      </c>
      <c r="D10594" s="304">
        <v>191.71</v>
      </c>
      <c r="E10594" s="305">
        <v>191.71</v>
      </c>
    </row>
    <row r="10595" spans="1:5">
      <c r="A10595" s="303" t="s">
        <v>66603</v>
      </c>
      <c r="B10595" s="303" t="s">
        <v>66604</v>
      </c>
      <c r="C10595" s="303" t="s">
        <v>58</v>
      </c>
      <c r="D10595" s="304">
        <v>1024.1199999999999</v>
      </c>
      <c r="E10595" s="305">
        <v>1024.1199999999999</v>
      </c>
    </row>
    <row r="10596" spans="1:5">
      <c r="A10596" s="303" t="s">
        <v>66605</v>
      </c>
      <c r="B10596" s="303" t="s">
        <v>66606</v>
      </c>
      <c r="C10596" s="303" t="s">
        <v>99</v>
      </c>
      <c r="D10596" s="304">
        <v>25.23</v>
      </c>
      <c r="E10596" s="305">
        <v>21.79</v>
      </c>
    </row>
    <row r="10597" spans="1:5">
      <c r="A10597" s="303" t="s">
        <v>66607</v>
      </c>
      <c r="B10597" s="303" t="s">
        <v>66608</v>
      </c>
      <c r="C10597" s="303" t="s">
        <v>3253</v>
      </c>
      <c r="D10597" s="304">
        <v>4434.0200000000004</v>
      </c>
      <c r="E10597" s="305">
        <v>3828.25</v>
      </c>
    </row>
    <row r="10598" spans="1:5">
      <c r="A10598" s="303" t="s">
        <v>66609</v>
      </c>
      <c r="B10598" s="303" t="s">
        <v>66610</v>
      </c>
      <c r="C10598" s="303" t="s">
        <v>3253</v>
      </c>
      <c r="D10598" s="304">
        <v>5425.04</v>
      </c>
      <c r="E10598" s="305">
        <v>4683.87</v>
      </c>
    </row>
    <row r="10599" spans="1:5">
      <c r="A10599" s="303" t="s">
        <v>66611</v>
      </c>
      <c r="B10599" s="303" t="s">
        <v>66612</v>
      </c>
      <c r="C10599" s="303" t="s">
        <v>99</v>
      </c>
      <c r="D10599" s="304">
        <v>30.89</v>
      </c>
      <c r="E10599" s="305">
        <v>26.68</v>
      </c>
    </row>
    <row r="10600" spans="1:5">
      <c r="A10600" s="303" t="s">
        <v>34350</v>
      </c>
      <c r="B10600" s="303" t="s">
        <v>66613</v>
      </c>
      <c r="C10600" s="303" t="s">
        <v>99</v>
      </c>
      <c r="D10600" s="304">
        <v>36.89</v>
      </c>
      <c r="E10600" s="305">
        <v>31.86</v>
      </c>
    </row>
    <row r="10601" spans="1:5">
      <c r="A10601" s="303" t="s">
        <v>66614</v>
      </c>
      <c r="B10601" s="303" t="s">
        <v>66615</v>
      </c>
      <c r="C10601" s="303" t="s">
        <v>3253</v>
      </c>
      <c r="D10601" s="304">
        <v>6481.5</v>
      </c>
      <c r="E10601" s="305">
        <v>5596</v>
      </c>
    </row>
    <row r="10602" spans="1:5">
      <c r="A10602" s="303" t="s">
        <v>66616</v>
      </c>
      <c r="B10602" s="303" t="s">
        <v>66617</v>
      </c>
      <c r="C10602" s="303" t="s">
        <v>58</v>
      </c>
      <c r="D10602" s="304">
        <v>2369.41</v>
      </c>
      <c r="E10602" s="305">
        <v>2369.41</v>
      </c>
    </row>
    <row r="10603" spans="1:5">
      <c r="A10603" s="303" t="s">
        <v>33576</v>
      </c>
      <c r="B10603" s="303" t="s">
        <v>66618</v>
      </c>
      <c r="C10603" s="303" t="s">
        <v>58</v>
      </c>
      <c r="D10603" s="304">
        <v>6330.62</v>
      </c>
      <c r="E10603" s="305">
        <v>6330.62</v>
      </c>
    </row>
    <row r="10604" spans="1:5">
      <c r="A10604" s="303" t="s">
        <v>45982</v>
      </c>
      <c r="B10604" s="303" t="s">
        <v>66619</v>
      </c>
      <c r="C10604" s="303" t="s">
        <v>58</v>
      </c>
      <c r="D10604" s="304">
        <v>3146.54</v>
      </c>
      <c r="E10604" s="305">
        <v>3146.54</v>
      </c>
    </row>
    <row r="10605" spans="1:5">
      <c r="A10605" s="303" t="s">
        <v>66620</v>
      </c>
      <c r="B10605" s="303" t="s">
        <v>66621</v>
      </c>
      <c r="C10605" s="303" t="s">
        <v>58</v>
      </c>
      <c r="D10605" s="304">
        <v>2957.37</v>
      </c>
      <c r="E10605" s="305">
        <v>2957.37</v>
      </c>
    </row>
    <row r="10606" spans="1:5">
      <c r="A10606" s="303" t="s">
        <v>66622</v>
      </c>
      <c r="B10606" s="303" t="s">
        <v>66623</v>
      </c>
      <c r="C10606" s="303" t="s">
        <v>58</v>
      </c>
      <c r="D10606" s="304">
        <v>3646.79</v>
      </c>
      <c r="E10606" s="305">
        <v>3646.79</v>
      </c>
    </row>
    <row r="10607" spans="1:5">
      <c r="A10607" s="303" t="s">
        <v>66624</v>
      </c>
      <c r="B10607" s="303" t="s">
        <v>66625</v>
      </c>
      <c r="C10607" s="303" t="s">
        <v>58</v>
      </c>
      <c r="D10607" s="304">
        <v>1350000</v>
      </c>
      <c r="E10607" s="305">
        <v>1350000</v>
      </c>
    </row>
    <row r="10608" spans="1:5">
      <c r="A10608" s="303" t="s">
        <v>40850</v>
      </c>
      <c r="B10608" s="303" t="s">
        <v>66626</v>
      </c>
      <c r="C10608" s="303" t="s">
        <v>58</v>
      </c>
      <c r="D10608" s="304">
        <v>1677543.34</v>
      </c>
      <c r="E10608" s="305">
        <v>1677543.34</v>
      </c>
    </row>
    <row r="10609" spans="1:5">
      <c r="A10609" s="303" t="s">
        <v>66627</v>
      </c>
      <c r="B10609" s="303" t="s">
        <v>66628</v>
      </c>
      <c r="C10609" s="303" t="s">
        <v>58</v>
      </c>
      <c r="D10609" s="304">
        <v>1765830.78</v>
      </c>
      <c r="E10609" s="305">
        <v>1765830.78</v>
      </c>
    </row>
    <row r="10610" spans="1:5">
      <c r="A10610" s="303" t="s">
        <v>66629</v>
      </c>
      <c r="B10610" s="303" t="s">
        <v>66630</v>
      </c>
      <c r="C10610" s="303" t="s">
        <v>58</v>
      </c>
      <c r="D10610" s="304">
        <v>3919.12</v>
      </c>
      <c r="E10610" s="305">
        <v>3919.12</v>
      </c>
    </row>
    <row r="10611" spans="1:5">
      <c r="A10611" s="303" t="s">
        <v>66631</v>
      </c>
      <c r="B10611" s="303" t="s">
        <v>66632</v>
      </c>
      <c r="C10611" s="303" t="s">
        <v>58</v>
      </c>
      <c r="D10611" s="304">
        <v>1943.37</v>
      </c>
      <c r="E10611" s="305">
        <v>1943.37</v>
      </c>
    </row>
    <row r="10612" spans="1:5">
      <c r="A10612" s="303" t="s">
        <v>66633</v>
      </c>
      <c r="B10612" s="303" t="s">
        <v>66634</v>
      </c>
      <c r="C10612" s="303" t="s">
        <v>58</v>
      </c>
      <c r="D10612" s="304">
        <v>1600.96</v>
      </c>
      <c r="E10612" s="305">
        <v>1600.96</v>
      </c>
    </row>
    <row r="10613" spans="1:5">
      <c r="A10613" s="303" t="s">
        <v>66635</v>
      </c>
      <c r="B10613" s="303" t="s">
        <v>66636</v>
      </c>
      <c r="C10613" s="303" t="s">
        <v>58</v>
      </c>
      <c r="D10613" s="304">
        <v>1566.14</v>
      </c>
      <c r="E10613" s="305">
        <v>1566.14</v>
      </c>
    </row>
    <row r="10614" spans="1:5">
      <c r="A10614" s="303" t="s">
        <v>66637</v>
      </c>
      <c r="B10614" s="303" t="s">
        <v>66638</v>
      </c>
      <c r="C10614" s="303" t="s">
        <v>99</v>
      </c>
      <c r="D10614" s="304">
        <v>41.97</v>
      </c>
      <c r="E10614" s="305">
        <v>36.25</v>
      </c>
    </row>
    <row r="10615" spans="1:5">
      <c r="A10615" s="303" t="s">
        <v>66639</v>
      </c>
      <c r="B10615" s="303" t="s">
        <v>66640</v>
      </c>
      <c r="C10615" s="303" t="s">
        <v>3253</v>
      </c>
      <c r="D10615" s="304">
        <v>7370.14</v>
      </c>
      <c r="E10615" s="305">
        <v>6363.23</v>
      </c>
    </row>
    <row r="10616" spans="1:5">
      <c r="A10616" s="303" t="s">
        <v>66641</v>
      </c>
      <c r="B10616" s="303" t="s">
        <v>66642</v>
      </c>
      <c r="C10616" s="303" t="s">
        <v>99</v>
      </c>
      <c r="D10616" s="304">
        <v>27.67</v>
      </c>
      <c r="E10616" s="305">
        <v>23.9</v>
      </c>
    </row>
    <row r="10617" spans="1:5">
      <c r="A10617" s="303" t="s">
        <v>43012</v>
      </c>
      <c r="B10617" s="303" t="s">
        <v>66643</v>
      </c>
      <c r="C10617" s="303" t="s">
        <v>99</v>
      </c>
      <c r="D10617" s="304">
        <v>43.62</v>
      </c>
      <c r="E10617" s="305">
        <v>37.67</v>
      </c>
    </row>
    <row r="10618" spans="1:5">
      <c r="A10618" s="303" t="s">
        <v>66644</v>
      </c>
      <c r="B10618" s="303" t="s">
        <v>66645</v>
      </c>
      <c r="C10618" s="303" t="s">
        <v>3253</v>
      </c>
      <c r="D10618" s="304">
        <v>7659.08</v>
      </c>
      <c r="E10618" s="305">
        <v>6612.7</v>
      </c>
    </row>
    <row r="10619" spans="1:5">
      <c r="A10619" s="303" t="s">
        <v>66646</v>
      </c>
      <c r="B10619" s="303" t="s">
        <v>66647</v>
      </c>
      <c r="C10619" s="303" t="s">
        <v>99</v>
      </c>
      <c r="D10619" s="304">
        <v>52.2</v>
      </c>
      <c r="E10619" s="305">
        <v>45.09</v>
      </c>
    </row>
    <row r="10620" spans="1:5">
      <c r="A10620" s="303" t="s">
        <v>66648</v>
      </c>
      <c r="B10620" s="303" t="s">
        <v>66649</v>
      </c>
      <c r="C10620" s="303" t="s">
        <v>3253</v>
      </c>
      <c r="D10620" s="304">
        <v>9167.14</v>
      </c>
      <c r="E10620" s="305">
        <v>7914.73</v>
      </c>
    </row>
    <row r="10621" spans="1:5">
      <c r="A10621" s="303" t="s">
        <v>66650</v>
      </c>
      <c r="B10621" s="303" t="s">
        <v>66651</v>
      </c>
      <c r="C10621" s="303" t="s">
        <v>99</v>
      </c>
      <c r="D10621" s="304">
        <v>34.18</v>
      </c>
      <c r="E10621" s="305">
        <v>29.52</v>
      </c>
    </row>
    <row r="10622" spans="1:5">
      <c r="A10622" s="303" t="s">
        <v>66652</v>
      </c>
      <c r="B10622" s="303" t="s">
        <v>66653</v>
      </c>
      <c r="C10622" s="303" t="s">
        <v>3253</v>
      </c>
      <c r="D10622" s="304">
        <v>6005.35</v>
      </c>
      <c r="E10622" s="305">
        <v>5184.8999999999996</v>
      </c>
    </row>
    <row r="10623" spans="1:5">
      <c r="A10623" s="303" t="s">
        <v>66654</v>
      </c>
      <c r="B10623" s="303" t="s">
        <v>66655</v>
      </c>
      <c r="C10623" s="303" t="s">
        <v>99</v>
      </c>
      <c r="D10623" s="304">
        <v>45.99</v>
      </c>
      <c r="E10623" s="305">
        <v>39.72</v>
      </c>
    </row>
    <row r="10624" spans="1:5">
      <c r="A10624" s="303" t="s">
        <v>66656</v>
      </c>
      <c r="B10624" s="303" t="s">
        <v>66657</v>
      </c>
      <c r="C10624" s="303" t="s">
        <v>3253</v>
      </c>
      <c r="D10624" s="304">
        <v>8077.91</v>
      </c>
      <c r="E10624" s="305">
        <v>6974.31</v>
      </c>
    </row>
    <row r="10625" spans="1:5">
      <c r="A10625" s="303" t="s">
        <v>66658</v>
      </c>
      <c r="B10625" s="303" t="s">
        <v>66659</v>
      </c>
      <c r="C10625" s="303" t="s">
        <v>58</v>
      </c>
      <c r="D10625" s="304">
        <v>82.28</v>
      </c>
      <c r="E10625" s="305">
        <v>82.28</v>
      </c>
    </row>
    <row r="10626" spans="1:5">
      <c r="A10626" s="303" t="s">
        <v>66660</v>
      </c>
      <c r="B10626" s="303" t="s">
        <v>66661</v>
      </c>
      <c r="C10626" s="303" t="s">
        <v>58</v>
      </c>
      <c r="D10626" s="304">
        <v>73.260000000000005</v>
      </c>
      <c r="E10626" s="305">
        <v>73.260000000000005</v>
      </c>
    </row>
    <row r="10627" spans="1:5">
      <c r="A10627" s="303" t="s">
        <v>66662</v>
      </c>
      <c r="B10627" s="303" t="s">
        <v>66663</v>
      </c>
      <c r="C10627" s="303" t="s">
        <v>58</v>
      </c>
      <c r="D10627" s="304">
        <v>69.08</v>
      </c>
      <c r="E10627" s="305">
        <v>69.08</v>
      </c>
    </row>
    <row r="10628" spans="1:5">
      <c r="A10628" s="303" t="s">
        <v>66664</v>
      </c>
      <c r="B10628" s="303" t="s">
        <v>66665</v>
      </c>
      <c r="C10628" s="303" t="s">
        <v>58</v>
      </c>
      <c r="D10628" s="304">
        <v>84.32</v>
      </c>
      <c r="E10628" s="305">
        <v>84.32</v>
      </c>
    </row>
    <row r="10629" spans="1:5">
      <c r="A10629" s="303" t="s">
        <v>66666</v>
      </c>
      <c r="B10629" s="303" t="s">
        <v>66667</v>
      </c>
      <c r="C10629" s="303" t="s">
        <v>58</v>
      </c>
      <c r="D10629" s="304">
        <v>71.11</v>
      </c>
      <c r="E10629" s="305">
        <v>71.11</v>
      </c>
    </row>
    <row r="10630" spans="1:5">
      <c r="A10630" s="303" t="s">
        <v>66668</v>
      </c>
      <c r="B10630" s="303" t="s">
        <v>66669</v>
      </c>
      <c r="C10630" s="303" t="s">
        <v>63</v>
      </c>
      <c r="D10630" s="304">
        <v>29.93</v>
      </c>
      <c r="E10630" s="305">
        <v>29.93</v>
      </c>
    </row>
    <row r="10631" spans="1:5">
      <c r="A10631" s="303" t="s">
        <v>66670</v>
      </c>
      <c r="B10631" s="303" t="s">
        <v>66671</v>
      </c>
      <c r="C10631" s="303" t="s">
        <v>63</v>
      </c>
      <c r="D10631" s="304">
        <v>9.49</v>
      </c>
      <c r="E10631" s="305">
        <v>9.49</v>
      </c>
    </row>
    <row r="10632" spans="1:5">
      <c r="A10632" s="303" t="s">
        <v>66672</v>
      </c>
      <c r="B10632" s="303" t="s">
        <v>66673</v>
      </c>
      <c r="C10632" s="303" t="s">
        <v>58</v>
      </c>
      <c r="D10632" s="304">
        <v>28.73</v>
      </c>
      <c r="E10632" s="305">
        <v>28.73</v>
      </c>
    </row>
    <row r="10633" spans="1:5">
      <c r="A10633" s="303" t="s">
        <v>46262</v>
      </c>
      <c r="B10633" s="303" t="s">
        <v>66674</v>
      </c>
      <c r="C10633" s="303" t="s">
        <v>58</v>
      </c>
      <c r="D10633" s="304">
        <v>17.809999999999999</v>
      </c>
      <c r="E10633" s="305">
        <v>17.809999999999999</v>
      </c>
    </row>
    <row r="10634" spans="1:5">
      <c r="A10634" s="303" t="s">
        <v>66675</v>
      </c>
      <c r="B10634" s="303" t="s">
        <v>66676</v>
      </c>
      <c r="C10634" s="303" t="s">
        <v>58</v>
      </c>
      <c r="D10634" s="304">
        <v>68.959999999999994</v>
      </c>
      <c r="E10634" s="305">
        <v>68.959999999999994</v>
      </c>
    </row>
    <row r="10635" spans="1:5">
      <c r="A10635" s="303" t="s">
        <v>66677</v>
      </c>
      <c r="B10635" s="303" t="s">
        <v>66678</v>
      </c>
      <c r="C10635" s="303" t="s">
        <v>58</v>
      </c>
      <c r="D10635" s="304">
        <v>1.03</v>
      </c>
      <c r="E10635" s="305">
        <v>1.03</v>
      </c>
    </row>
    <row r="10636" spans="1:5">
      <c r="A10636" s="303" t="s">
        <v>66679</v>
      </c>
      <c r="B10636" s="303" t="s">
        <v>66680</v>
      </c>
      <c r="C10636" s="303" t="s">
        <v>58</v>
      </c>
      <c r="D10636" s="304">
        <v>21.26</v>
      </c>
      <c r="E10636" s="305">
        <v>21.26</v>
      </c>
    </row>
    <row r="10637" spans="1:5">
      <c r="A10637" s="303" t="s">
        <v>66681</v>
      </c>
      <c r="B10637" s="303" t="s">
        <v>66682</v>
      </c>
      <c r="C10637" s="303" t="s">
        <v>58</v>
      </c>
      <c r="D10637" s="304">
        <v>43.67</v>
      </c>
      <c r="E10637" s="305">
        <v>43.67</v>
      </c>
    </row>
    <row r="10638" spans="1:5">
      <c r="A10638" s="303" t="s">
        <v>66683</v>
      </c>
      <c r="B10638" s="303" t="s">
        <v>66684</v>
      </c>
      <c r="C10638" s="303" t="s">
        <v>58</v>
      </c>
      <c r="D10638" s="304">
        <v>43.1</v>
      </c>
      <c r="E10638" s="305">
        <v>43.1</v>
      </c>
    </row>
    <row r="10639" spans="1:5">
      <c r="A10639" s="303" t="s">
        <v>66685</v>
      </c>
      <c r="B10639" s="303" t="s">
        <v>66686</v>
      </c>
      <c r="C10639" s="303" t="s">
        <v>58</v>
      </c>
      <c r="D10639" s="304">
        <v>1</v>
      </c>
      <c r="E10639" s="305">
        <v>1</v>
      </c>
    </row>
    <row r="10640" spans="1:5">
      <c r="A10640" s="303" t="s">
        <v>66687</v>
      </c>
      <c r="B10640" s="303" t="s">
        <v>66688</v>
      </c>
      <c r="C10640" s="303" t="s">
        <v>58</v>
      </c>
      <c r="D10640" s="304">
        <v>6434.22</v>
      </c>
      <c r="E10640" s="305">
        <v>6434.22</v>
      </c>
    </row>
    <row r="10641" spans="1:5">
      <c r="A10641" s="303" t="s">
        <v>66689</v>
      </c>
      <c r="B10641" s="303" t="s">
        <v>66690</v>
      </c>
      <c r="C10641" s="303" t="s">
        <v>58</v>
      </c>
      <c r="D10641" s="304">
        <v>25.23</v>
      </c>
      <c r="E10641" s="305">
        <v>25.23</v>
      </c>
    </row>
    <row r="10642" spans="1:5">
      <c r="A10642" s="303" t="s">
        <v>66691</v>
      </c>
      <c r="B10642" s="303" t="s">
        <v>66692</v>
      </c>
      <c r="C10642" s="303" t="s">
        <v>58</v>
      </c>
      <c r="D10642" s="304">
        <v>18.989999999999998</v>
      </c>
      <c r="E10642" s="305">
        <v>18.989999999999998</v>
      </c>
    </row>
    <row r="10643" spans="1:5">
      <c r="A10643" s="303" t="s">
        <v>66693</v>
      </c>
      <c r="B10643" s="303" t="s">
        <v>66694</v>
      </c>
      <c r="C10643" s="303" t="s">
        <v>58</v>
      </c>
      <c r="D10643" s="304">
        <v>6.3</v>
      </c>
      <c r="E10643" s="305">
        <v>6.3</v>
      </c>
    </row>
    <row r="10644" spans="1:5">
      <c r="A10644" s="303" t="s">
        <v>66695</v>
      </c>
      <c r="B10644" s="303" t="s">
        <v>66696</v>
      </c>
      <c r="C10644" s="303" t="s">
        <v>58</v>
      </c>
      <c r="D10644" s="304">
        <v>12.9</v>
      </c>
      <c r="E10644" s="305">
        <v>12.9</v>
      </c>
    </row>
    <row r="10645" spans="1:5">
      <c r="A10645" s="303" t="s">
        <v>66697</v>
      </c>
      <c r="B10645" s="303" t="s">
        <v>66698</v>
      </c>
      <c r="C10645" s="303" t="s">
        <v>58</v>
      </c>
      <c r="D10645" s="304">
        <v>60.06</v>
      </c>
      <c r="E10645" s="305">
        <v>60.06</v>
      </c>
    </row>
    <row r="10646" spans="1:5">
      <c r="A10646" s="303" t="s">
        <v>66699</v>
      </c>
      <c r="B10646" s="303" t="s">
        <v>66700</v>
      </c>
      <c r="C10646" s="303" t="s">
        <v>58</v>
      </c>
      <c r="D10646" s="304">
        <v>39.24</v>
      </c>
      <c r="E10646" s="305">
        <v>39.24</v>
      </c>
    </row>
    <row r="10647" spans="1:5">
      <c r="A10647" s="303" t="s">
        <v>66701</v>
      </c>
      <c r="B10647" s="303" t="s">
        <v>66702</v>
      </c>
      <c r="C10647" s="303" t="s">
        <v>58</v>
      </c>
      <c r="D10647" s="304">
        <v>8.74</v>
      </c>
      <c r="E10647" s="305">
        <v>8.74</v>
      </c>
    </row>
    <row r="10648" spans="1:5">
      <c r="A10648" s="303" t="s">
        <v>66703</v>
      </c>
      <c r="B10648" s="303" t="s">
        <v>66704</v>
      </c>
      <c r="C10648" s="303" t="s">
        <v>58</v>
      </c>
      <c r="D10648" s="304">
        <v>97.7</v>
      </c>
      <c r="E10648" s="305">
        <v>97.7</v>
      </c>
    </row>
    <row r="10649" spans="1:5">
      <c r="A10649" s="303" t="s">
        <v>66705</v>
      </c>
      <c r="B10649" s="303" t="s">
        <v>66706</v>
      </c>
      <c r="C10649" s="303" t="s">
        <v>58</v>
      </c>
      <c r="D10649" s="304">
        <v>157.29</v>
      </c>
      <c r="E10649" s="305">
        <v>157.29</v>
      </c>
    </row>
    <row r="10650" spans="1:5">
      <c r="A10650" s="303" t="s">
        <v>66707</v>
      </c>
      <c r="B10650" s="303" t="s">
        <v>66708</v>
      </c>
      <c r="C10650" s="303" t="s">
        <v>58</v>
      </c>
      <c r="D10650" s="304">
        <v>347.21</v>
      </c>
      <c r="E10650" s="305">
        <v>347.21</v>
      </c>
    </row>
    <row r="10651" spans="1:5">
      <c r="A10651" s="303" t="s">
        <v>66709</v>
      </c>
      <c r="B10651" s="303" t="s">
        <v>66710</v>
      </c>
      <c r="C10651" s="303" t="s">
        <v>58</v>
      </c>
      <c r="D10651" s="304">
        <v>576.91</v>
      </c>
      <c r="E10651" s="305">
        <v>576.91</v>
      </c>
    </row>
    <row r="10652" spans="1:5">
      <c r="A10652" s="303" t="s">
        <v>66711</v>
      </c>
      <c r="B10652" s="303" t="s">
        <v>66712</v>
      </c>
      <c r="C10652" s="303" t="s">
        <v>58</v>
      </c>
      <c r="D10652" s="304">
        <v>33.32</v>
      </c>
      <c r="E10652" s="305">
        <v>33.32</v>
      </c>
    </row>
    <row r="10653" spans="1:5">
      <c r="A10653" s="303" t="s">
        <v>66713</v>
      </c>
      <c r="B10653" s="303" t="s">
        <v>66714</v>
      </c>
      <c r="C10653" s="303" t="s">
        <v>58</v>
      </c>
      <c r="D10653" s="304">
        <v>33.32</v>
      </c>
      <c r="E10653" s="305">
        <v>33.32</v>
      </c>
    </row>
    <row r="10654" spans="1:5">
      <c r="A10654" s="303" t="s">
        <v>66715</v>
      </c>
      <c r="B10654" s="303" t="s">
        <v>66716</v>
      </c>
      <c r="C10654" s="303" t="s">
        <v>58</v>
      </c>
      <c r="D10654" s="304">
        <v>33.32</v>
      </c>
      <c r="E10654" s="305">
        <v>33.32</v>
      </c>
    </row>
    <row r="10655" spans="1:5">
      <c r="A10655" s="303" t="s">
        <v>66717</v>
      </c>
      <c r="B10655" s="303" t="s">
        <v>66718</v>
      </c>
      <c r="C10655" s="303" t="s">
        <v>58</v>
      </c>
      <c r="D10655" s="304">
        <v>26.81</v>
      </c>
      <c r="E10655" s="305">
        <v>26.81</v>
      </c>
    </row>
    <row r="10656" spans="1:5">
      <c r="A10656" s="303" t="s">
        <v>66719</v>
      </c>
      <c r="B10656" s="303" t="s">
        <v>66720</v>
      </c>
      <c r="C10656" s="303" t="s">
        <v>58</v>
      </c>
      <c r="D10656" s="304">
        <v>26.03</v>
      </c>
      <c r="E10656" s="305">
        <v>26.03</v>
      </c>
    </row>
    <row r="10657" spans="1:5">
      <c r="A10657" s="303" t="s">
        <v>66721</v>
      </c>
      <c r="B10657" s="303" t="s">
        <v>66722</v>
      </c>
      <c r="C10657" s="303" t="s">
        <v>58</v>
      </c>
      <c r="D10657" s="304">
        <v>26.03</v>
      </c>
      <c r="E10657" s="305">
        <v>26.03</v>
      </c>
    </row>
    <row r="10658" spans="1:5">
      <c r="A10658" s="303" t="s">
        <v>66723</v>
      </c>
      <c r="B10658" s="303" t="s">
        <v>66724</v>
      </c>
      <c r="C10658" s="303" t="s">
        <v>58</v>
      </c>
      <c r="D10658" s="304">
        <v>7.69</v>
      </c>
      <c r="E10658" s="305">
        <v>7.69</v>
      </c>
    </row>
    <row r="10659" spans="1:5">
      <c r="A10659" s="303" t="s">
        <v>66725</v>
      </c>
      <c r="B10659" s="303" t="s">
        <v>66726</v>
      </c>
      <c r="C10659" s="303" t="s">
        <v>58</v>
      </c>
      <c r="D10659" s="304">
        <v>15.71</v>
      </c>
      <c r="E10659" s="305">
        <v>15.71</v>
      </c>
    </row>
    <row r="10660" spans="1:5">
      <c r="A10660" s="303" t="s">
        <v>66727</v>
      </c>
      <c r="B10660" s="303" t="s">
        <v>66728</v>
      </c>
      <c r="C10660" s="303" t="s">
        <v>58</v>
      </c>
      <c r="D10660" s="304">
        <v>15.71</v>
      </c>
      <c r="E10660" s="305">
        <v>15.71</v>
      </c>
    </row>
    <row r="10661" spans="1:5">
      <c r="A10661" s="303" t="s">
        <v>66729</v>
      </c>
      <c r="B10661" s="303" t="s">
        <v>66730</v>
      </c>
      <c r="C10661" s="303" t="s">
        <v>58</v>
      </c>
      <c r="D10661" s="304">
        <v>83.19</v>
      </c>
      <c r="E10661" s="305">
        <v>83.19</v>
      </c>
    </row>
    <row r="10662" spans="1:5">
      <c r="A10662" s="303" t="s">
        <v>66731</v>
      </c>
      <c r="B10662" s="303" t="s">
        <v>66732</v>
      </c>
      <c r="C10662" s="303" t="s">
        <v>58</v>
      </c>
      <c r="D10662" s="304">
        <v>50.27</v>
      </c>
      <c r="E10662" s="305">
        <v>50.27</v>
      </c>
    </row>
    <row r="10663" spans="1:5">
      <c r="A10663" s="303" t="s">
        <v>66733</v>
      </c>
      <c r="B10663" s="303" t="s">
        <v>66734</v>
      </c>
      <c r="C10663" s="303" t="s">
        <v>58</v>
      </c>
      <c r="D10663" s="304">
        <v>50.27</v>
      </c>
      <c r="E10663" s="305">
        <v>50.27</v>
      </c>
    </row>
    <row r="10664" spans="1:5">
      <c r="A10664" s="303" t="s">
        <v>66735</v>
      </c>
      <c r="B10664" s="303" t="s">
        <v>66736</v>
      </c>
      <c r="C10664" s="303" t="s">
        <v>58</v>
      </c>
      <c r="D10664" s="304">
        <v>50.27</v>
      </c>
      <c r="E10664" s="305">
        <v>50.27</v>
      </c>
    </row>
    <row r="10665" spans="1:5">
      <c r="A10665" s="303" t="s">
        <v>66737</v>
      </c>
      <c r="B10665" s="303" t="s">
        <v>66738</v>
      </c>
      <c r="C10665" s="303" t="s">
        <v>58</v>
      </c>
      <c r="D10665" s="304">
        <v>10.02</v>
      </c>
      <c r="E10665" s="305">
        <v>10.02</v>
      </c>
    </row>
    <row r="10666" spans="1:5">
      <c r="A10666" s="303" t="s">
        <v>34998</v>
      </c>
      <c r="B10666" s="303" t="s">
        <v>66739</v>
      </c>
      <c r="C10666" s="303" t="s">
        <v>58</v>
      </c>
      <c r="D10666" s="304">
        <v>151.93</v>
      </c>
      <c r="E10666" s="305">
        <v>151.93</v>
      </c>
    </row>
    <row r="10667" spans="1:5">
      <c r="A10667" s="303" t="s">
        <v>66740</v>
      </c>
      <c r="B10667" s="303" t="s">
        <v>66741</v>
      </c>
      <c r="C10667" s="303" t="s">
        <v>58</v>
      </c>
      <c r="D10667" s="304">
        <v>134.18</v>
      </c>
      <c r="E10667" s="305">
        <v>134.18</v>
      </c>
    </row>
    <row r="10668" spans="1:5">
      <c r="A10668" s="303" t="s">
        <v>66742</v>
      </c>
      <c r="B10668" s="303" t="s">
        <v>66743</v>
      </c>
      <c r="C10668" s="303" t="s">
        <v>58</v>
      </c>
      <c r="D10668" s="304">
        <v>63.61</v>
      </c>
      <c r="E10668" s="305">
        <v>63.61</v>
      </c>
    </row>
    <row r="10669" spans="1:5">
      <c r="A10669" s="303" t="s">
        <v>66744</v>
      </c>
      <c r="B10669" s="303" t="s">
        <v>66745</v>
      </c>
      <c r="C10669" s="303" t="s">
        <v>58</v>
      </c>
      <c r="D10669" s="304">
        <v>42.91</v>
      </c>
      <c r="E10669" s="305">
        <v>42.91</v>
      </c>
    </row>
    <row r="10670" spans="1:5">
      <c r="A10670" s="303" t="s">
        <v>66746</v>
      </c>
      <c r="B10670" s="303" t="s">
        <v>66747</v>
      </c>
      <c r="C10670" s="303" t="s">
        <v>58</v>
      </c>
      <c r="D10670" s="304">
        <v>14.66</v>
      </c>
      <c r="E10670" s="305">
        <v>14.66</v>
      </c>
    </row>
    <row r="10671" spans="1:5">
      <c r="A10671" s="303" t="s">
        <v>66748</v>
      </c>
      <c r="B10671" s="303" t="s">
        <v>66749</v>
      </c>
      <c r="C10671" s="303" t="s">
        <v>58</v>
      </c>
      <c r="D10671" s="304">
        <v>28.42</v>
      </c>
      <c r="E10671" s="305">
        <v>28.42</v>
      </c>
    </row>
    <row r="10672" spans="1:5">
      <c r="A10672" s="303" t="s">
        <v>66750</v>
      </c>
      <c r="B10672" s="303" t="s">
        <v>66751</v>
      </c>
      <c r="C10672" s="303" t="s">
        <v>58</v>
      </c>
      <c r="D10672" s="304">
        <v>166.25</v>
      </c>
      <c r="E10672" s="305">
        <v>166.25</v>
      </c>
    </row>
    <row r="10673" spans="1:5">
      <c r="A10673" s="303" t="s">
        <v>66752</v>
      </c>
      <c r="B10673" s="303" t="s">
        <v>66753</v>
      </c>
      <c r="C10673" s="303" t="s">
        <v>58</v>
      </c>
      <c r="D10673" s="304">
        <v>104.65</v>
      </c>
      <c r="E10673" s="305">
        <v>104.65</v>
      </c>
    </row>
    <row r="10674" spans="1:5">
      <c r="A10674" s="303" t="s">
        <v>66754</v>
      </c>
      <c r="B10674" s="303" t="s">
        <v>66755</v>
      </c>
      <c r="C10674" s="303" t="s">
        <v>58</v>
      </c>
      <c r="D10674" s="304">
        <v>18.940000000000001</v>
      </c>
      <c r="E10674" s="305">
        <v>18.940000000000001</v>
      </c>
    </row>
    <row r="10675" spans="1:5">
      <c r="A10675" s="303" t="s">
        <v>66756</v>
      </c>
      <c r="B10675" s="303" t="s">
        <v>66757</v>
      </c>
      <c r="C10675" s="303" t="s">
        <v>99</v>
      </c>
      <c r="D10675" s="304">
        <v>20.02</v>
      </c>
      <c r="E10675" s="305">
        <v>17.29</v>
      </c>
    </row>
    <row r="10676" spans="1:5">
      <c r="A10676" s="303" t="s">
        <v>66758</v>
      </c>
      <c r="B10676" s="303" t="s">
        <v>66759</v>
      </c>
      <c r="C10676" s="303" t="s">
        <v>3253</v>
      </c>
      <c r="D10676" s="304">
        <v>3518.53</v>
      </c>
      <c r="E10676" s="305">
        <v>3037.83</v>
      </c>
    </row>
    <row r="10677" spans="1:5">
      <c r="A10677" s="303" t="s">
        <v>66760</v>
      </c>
      <c r="B10677" s="303" t="s">
        <v>66761</v>
      </c>
      <c r="C10677" s="303" t="s">
        <v>58</v>
      </c>
      <c r="D10677" s="304">
        <v>64407.8</v>
      </c>
      <c r="E10677" s="305">
        <v>64407.8</v>
      </c>
    </row>
    <row r="10678" spans="1:5">
      <c r="A10678" s="303" t="s">
        <v>66762</v>
      </c>
      <c r="B10678" s="303" t="s">
        <v>66763</v>
      </c>
      <c r="C10678" s="303" t="s">
        <v>58</v>
      </c>
      <c r="D10678" s="304">
        <v>94015.29</v>
      </c>
      <c r="E10678" s="305">
        <v>94015.29</v>
      </c>
    </row>
    <row r="10679" spans="1:5">
      <c r="A10679" s="303" t="s">
        <v>66764</v>
      </c>
      <c r="B10679" s="303" t="s">
        <v>66765</v>
      </c>
      <c r="C10679" s="303" t="s">
        <v>58</v>
      </c>
      <c r="D10679" s="304">
        <v>113773.89</v>
      </c>
      <c r="E10679" s="305">
        <v>113773.89</v>
      </c>
    </row>
    <row r="10680" spans="1:5">
      <c r="A10680" s="303" t="s">
        <v>66766</v>
      </c>
      <c r="B10680" s="303" t="s">
        <v>66767</v>
      </c>
      <c r="C10680" s="303" t="s">
        <v>58</v>
      </c>
      <c r="D10680" s="304">
        <v>178229.36</v>
      </c>
      <c r="E10680" s="305">
        <v>178229.36</v>
      </c>
    </row>
    <row r="10681" spans="1:5">
      <c r="A10681" s="303" t="s">
        <v>66768</v>
      </c>
      <c r="B10681" s="303" t="s">
        <v>66769</v>
      </c>
      <c r="C10681" s="303" t="s">
        <v>58</v>
      </c>
      <c r="D10681" s="304">
        <v>51499.8</v>
      </c>
      <c r="E10681" s="305">
        <v>51499.8</v>
      </c>
    </row>
    <row r="10682" spans="1:5">
      <c r="A10682" s="303" t="s">
        <v>66770</v>
      </c>
      <c r="B10682" s="303" t="s">
        <v>66771</v>
      </c>
      <c r="C10682" s="303" t="s">
        <v>58</v>
      </c>
      <c r="D10682" s="304">
        <v>4.9800000000000004</v>
      </c>
      <c r="E10682" s="305">
        <v>4.9800000000000004</v>
      </c>
    </row>
    <row r="10683" spans="1:5">
      <c r="A10683" s="303" t="s">
        <v>66772</v>
      </c>
      <c r="B10683" s="303" t="s">
        <v>66773</v>
      </c>
      <c r="C10683" s="303" t="s">
        <v>58</v>
      </c>
      <c r="D10683" s="304">
        <v>14.65</v>
      </c>
      <c r="E10683" s="305">
        <v>14.65</v>
      </c>
    </row>
    <row r="10684" spans="1:5">
      <c r="A10684" s="303" t="s">
        <v>66774</v>
      </c>
      <c r="B10684" s="303" t="s">
        <v>66775</v>
      </c>
      <c r="C10684" s="303" t="s">
        <v>58</v>
      </c>
      <c r="D10684" s="304">
        <v>6.51</v>
      </c>
      <c r="E10684" s="305">
        <v>6.51</v>
      </c>
    </row>
    <row r="10685" spans="1:5">
      <c r="A10685" s="303" t="s">
        <v>66776</v>
      </c>
      <c r="B10685" s="303" t="s">
        <v>66777</v>
      </c>
      <c r="C10685" s="303" t="s">
        <v>21217</v>
      </c>
      <c r="D10685" s="304">
        <v>6.06</v>
      </c>
      <c r="E10685" s="305">
        <v>6.06</v>
      </c>
    </row>
    <row r="10686" spans="1:5">
      <c r="A10686" s="303" t="s">
        <v>66778</v>
      </c>
      <c r="B10686" s="303" t="s">
        <v>66779</v>
      </c>
      <c r="C10686" s="303" t="s">
        <v>21217</v>
      </c>
      <c r="D10686" s="304">
        <v>28.26</v>
      </c>
      <c r="E10686" s="305">
        <v>28.26</v>
      </c>
    </row>
    <row r="10687" spans="1:5">
      <c r="A10687" s="303" t="s">
        <v>66780</v>
      </c>
      <c r="B10687" s="303" t="s">
        <v>66781</v>
      </c>
      <c r="C10687" s="303" t="s">
        <v>58</v>
      </c>
      <c r="D10687" s="304">
        <v>21.77</v>
      </c>
      <c r="E10687" s="305">
        <v>21.77</v>
      </c>
    </row>
    <row r="10688" spans="1:5">
      <c r="A10688" s="303" t="s">
        <v>35008</v>
      </c>
      <c r="B10688" s="303" t="s">
        <v>66782</v>
      </c>
      <c r="C10688" s="303" t="s">
        <v>99</v>
      </c>
      <c r="D10688" s="304">
        <v>30.55</v>
      </c>
      <c r="E10688" s="305">
        <v>26.39</v>
      </c>
    </row>
    <row r="10689" spans="1:5">
      <c r="A10689" s="303" t="s">
        <v>66783</v>
      </c>
      <c r="B10689" s="303" t="s">
        <v>66784</v>
      </c>
      <c r="C10689" s="303" t="s">
        <v>3253</v>
      </c>
      <c r="D10689" s="304">
        <v>5368.14</v>
      </c>
      <c r="E10689" s="305">
        <v>4634.75</v>
      </c>
    </row>
    <row r="10690" spans="1:5">
      <c r="A10690" s="303" t="s">
        <v>66785</v>
      </c>
      <c r="B10690" s="303" t="s">
        <v>66786</v>
      </c>
      <c r="C10690" s="303" t="s">
        <v>3253</v>
      </c>
      <c r="D10690" s="304">
        <v>4861.76</v>
      </c>
      <c r="E10690" s="305">
        <v>4197.55</v>
      </c>
    </row>
    <row r="10691" spans="1:5">
      <c r="A10691" s="303" t="s">
        <v>66787</v>
      </c>
      <c r="B10691" s="303" t="s">
        <v>66788</v>
      </c>
      <c r="C10691" s="303" t="s">
        <v>99</v>
      </c>
      <c r="D10691" s="304">
        <v>23.8</v>
      </c>
      <c r="E10691" s="305">
        <v>20.56</v>
      </c>
    </row>
    <row r="10692" spans="1:5">
      <c r="A10692" s="303" t="s">
        <v>66789</v>
      </c>
      <c r="B10692" s="303" t="s">
        <v>66790</v>
      </c>
      <c r="C10692" s="303" t="s">
        <v>3253</v>
      </c>
      <c r="D10692" s="304">
        <v>4181.08</v>
      </c>
      <c r="E10692" s="305">
        <v>3609.86</v>
      </c>
    </row>
    <row r="10693" spans="1:5">
      <c r="A10693" s="303" t="s">
        <v>35006</v>
      </c>
      <c r="B10693" s="303" t="s">
        <v>66791</v>
      </c>
      <c r="C10693" s="303" t="s">
        <v>99</v>
      </c>
      <c r="D10693" s="304">
        <v>28.69</v>
      </c>
      <c r="E10693" s="305">
        <v>24.78</v>
      </c>
    </row>
    <row r="10694" spans="1:5">
      <c r="A10694" s="303" t="s">
        <v>66792</v>
      </c>
      <c r="B10694" s="303" t="s">
        <v>66793</v>
      </c>
      <c r="C10694" s="303" t="s">
        <v>3253</v>
      </c>
      <c r="D10694" s="304">
        <v>5039.71</v>
      </c>
      <c r="E10694" s="305">
        <v>4351.1899999999996</v>
      </c>
    </row>
    <row r="10695" spans="1:5">
      <c r="A10695" s="303" t="s">
        <v>66794</v>
      </c>
      <c r="B10695" s="303" t="s">
        <v>66795</v>
      </c>
      <c r="C10695" s="303" t="s">
        <v>99</v>
      </c>
      <c r="D10695" s="304">
        <v>27.67</v>
      </c>
      <c r="E10695" s="305">
        <v>23.9</v>
      </c>
    </row>
    <row r="10696" spans="1:5">
      <c r="A10696" s="303" t="s">
        <v>66796</v>
      </c>
      <c r="B10696" s="303" t="s">
        <v>66797</v>
      </c>
      <c r="C10696" s="303" t="s">
        <v>3253</v>
      </c>
      <c r="D10696" s="304">
        <v>4861.76</v>
      </c>
      <c r="E10696" s="305">
        <v>4197.55</v>
      </c>
    </row>
    <row r="10697" spans="1:5">
      <c r="A10697" s="303" t="s">
        <v>66798</v>
      </c>
      <c r="B10697" s="303" t="s">
        <v>66799</v>
      </c>
      <c r="C10697" s="303" t="s">
        <v>99</v>
      </c>
      <c r="D10697" s="304">
        <v>31.7</v>
      </c>
      <c r="E10697" s="305">
        <v>27.38</v>
      </c>
    </row>
    <row r="10698" spans="1:5">
      <c r="A10698" s="303" t="s">
        <v>66800</v>
      </c>
      <c r="B10698" s="303" t="s">
        <v>66801</v>
      </c>
      <c r="C10698" s="303" t="s">
        <v>3253</v>
      </c>
      <c r="D10698" s="304">
        <v>5566.96</v>
      </c>
      <c r="E10698" s="305">
        <v>4806.41</v>
      </c>
    </row>
    <row r="10699" spans="1:5">
      <c r="A10699" s="303" t="s">
        <v>35010</v>
      </c>
      <c r="B10699" s="303" t="s">
        <v>66802</v>
      </c>
      <c r="C10699" s="303" t="s">
        <v>99</v>
      </c>
      <c r="D10699" s="304">
        <v>23.31</v>
      </c>
      <c r="E10699" s="305">
        <v>20.13</v>
      </c>
    </row>
    <row r="10700" spans="1:5">
      <c r="A10700" s="303" t="s">
        <v>66803</v>
      </c>
      <c r="B10700" s="303" t="s">
        <v>66804</v>
      </c>
      <c r="C10700" s="303" t="s">
        <v>3253</v>
      </c>
      <c r="D10700" s="304">
        <v>4094.81</v>
      </c>
      <c r="E10700" s="305">
        <v>3535.38</v>
      </c>
    </row>
    <row r="10701" spans="1:5">
      <c r="A10701" s="303" t="s">
        <v>35012</v>
      </c>
      <c r="B10701" s="303" t="s">
        <v>66805</v>
      </c>
      <c r="C10701" s="303" t="s">
        <v>99</v>
      </c>
      <c r="D10701" s="304">
        <v>33.799999999999997</v>
      </c>
      <c r="E10701" s="305">
        <v>29.19</v>
      </c>
    </row>
    <row r="10702" spans="1:5">
      <c r="A10702" s="303" t="s">
        <v>66806</v>
      </c>
      <c r="B10702" s="303" t="s">
        <v>66807</v>
      </c>
      <c r="C10702" s="303" t="s">
        <v>3253</v>
      </c>
      <c r="D10702" s="304">
        <v>5936.13</v>
      </c>
      <c r="E10702" s="305">
        <v>5125.1400000000003</v>
      </c>
    </row>
    <row r="10703" spans="1:5">
      <c r="A10703" s="303" t="s">
        <v>66808</v>
      </c>
      <c r="B10703" s="303" t="s">
        <v>66809</v>
      </c>
      <c r="C10703" s="303" t="s">
        <v>99</v>
      </c>
      <c r="D10703" s="304">
        <v>24.66</v>
      </c>
      <c r="E10703" s="305">
        <v>21.3</v>
      </c>
    </row>
    <row r="10704" spans="1:5">
      <c r="A10704" s="303" t="s">
        <v>66810</v>
      </c>
      <c r="B10704" s="303" t="s">
        <v>66811</v>
      </c>
      <c r="C10704" s="303" t="s">
        <v>3253</v>
      </c>
      <c r="D10704" s="304">
        <v>4332.26</v>
      </c>
      <c r="E10704" s="305">
        <v>3740.39</v>
      </c>
    </row>
    <row r="10705" spans="1:5">
      <c r="A10705" s="303" t="s">
        <v>66812</v>
      </c>
      <c r="B10705" s="303" t="s">
        <v>66813</v>
      </c>
      <c r="C10705" s="303" t="s">
        <v>99</v>
      </c>
      <c r="D10705" s="304">
        <v>31.51</v>
      </c>
      <c r="E10705" s="305">
        <v>27.22</v>
      </c>
    </row>
    <row r="10706" spans="1:5">
      <c r="A10706" s="303" t="s">
        <v>66814</v>
      </c>
      <c r="B10706" s="303" t="s">
        <v>66815</v>
      </c>
      <c r="C10706" s="303" t="s">
        <v>3253</v>
      </c>
      <c r="D10706" s="304">
        <v>5533.53</v>
      </c>
      <c r="E10706" s="305">
        <v>4777.54</v>
      </c>
    </row>
    <row r="10707" spans="1:5">
      <c r="A10707" s="303" t="s">
        <v>35018</v>
      </c>
      <c r="B10707" s="303" t="s">
        <v>66816</v>
      </c>
      <c r="C10707" s="303" t="s">
        <v>99</v>
      </c>
      <c r="D10707" s="304">
        <v>28.69</v>
      </c>
      <c r="E10707" s="305">
        <v>24.78</v>
      </c>
    </row>
    <row r="10708" spans="1:5">
      <c r="A10708" s="303" t="s">
        <v>66817</v>
      </c>
      <c r="B10708" s="303" t="s">
        <v>66818</v>
      </c>
      <c r="C10708" s="303" t="s">
        <v>3253</v>
      </c>
      <c r="D10708" s="304">
        <v>5039.71</v>
      </c>
      <c r="E10708" s="305">
        <v>4351.1899999999996</v>
      </c>
    </row>
    <row r="10709" spans="1:5">
      <c r="A10709" s="303" t="s">
        <v>66819</v>
      </c>
      <c r="B10709" s="303" t="s">
        <v>66820</v>
      </c>
      <c r="C10709" s="303" t="s">
        <v>99</v>
      </c>
      <c r="D10709" s="304">
        <v>32.340000000000003</v>
      </c>
      <c r="E10709" s="305">
        <v>27.94</v>
      </c>
    </row>
    <row r="10710" spans="1:5">
      <c r="A10710" s="303" t="s">
        <v>66821</v>
      </c>
      <c r="B10710" s="303" t="s">
        <v>66822</v>
      </c>
      <c r="C10710" s="303" t="s">
        <v>3253</v>
      </c>
      <c r="D10710" s="304">
        <v>5682</v>
      </c>
      <c r="E10710" s="305">
        <v>4905.7299999999996</v>
      </c>
    </row>
    <row r="10711" spans="1:5">
      <c r="A10711" s="303" t="s">
        <v>66823</v>
      </c>
      <c r="B10711" s="303" t="s">
        <v>66824</v>
      </c>
      <c r="C10711" s="303" t="s">
        <v>99</v>
      </c>
      <c r="D10711" s="304">
        <v>32.340000000000003</v>
      </c>
      <c r="E10711" s="305">
        <v>27.94</v>
      </c>
    </row>
    <row r="10712" spans="1:5">
      <c r="A10712" s="303" t="s">
        <v>66825</v>
      </c>
      <c r="B10712" s="303" t="s">
        <v>66826</v>
      </c>
      <c r="C10712" s="303" t="s">
        <v>3253</v>
      </c>
      <c r="D10712" s="304">
        <v>5682</v>
      </c>
      <c r="E10712" s="305">
        <v>4905.7299999999996</v>
      </c>
    </row>
    <row r="10713" spans="1:5">
      <c r="A10713" s="303" t="s">
        <v>35002</v>
      </c>
      <c r="B10713" s="303" t="s">
        <v>66827</v>
      </c>
      <c r="C10713" s="303" t="s">
        <v>99</v>
      </c>
      <c r="D10713" s="304">
        <v>27.67</v>
      </c>
      <c r="E10713" s="305">
        <v>23.9</v>
      </c>
    </row>
    <row r="10714" spans="1:5">
      <c r="A10714" s="303" t="s">
        <v>66828</v>
      </c>
      <c r="B10714" s="303" t="s">
        <v>66829</v>
      </c>
      <c r="C10714" s="303" t="s">
        <v>3253</v>
      </c>
      <c r="D10714" s="304">
        <v>4861.76</v>
      </c>
      <c r="E10714" s="305">
        <v>4197.55</v>
      </c>
    </row>
    <row r="10715" spans="1:5">
      <c r="A10715" s="303" t="s">
        <v>66830</v>
      </c>
      <c r="B10715" s="303" t="s">
        <v>66831</v>
      </c>
      <c r="C10715" s="303" t="s">
        <v>99</v>
      </c>
      <c r="D10715" s="304">
        <v>27.67</v>
      </c>
      <c r="E10715" s="305">
        <v>23.9</v>
      </c>
    </row>
    <row r="10716" spans="1:5">
      <c r="A10716" s="303" t="s">
        <v>66832</v>
      </c>
      <c r="B10716" s="303" t="s">
        <v>66833</v>
      </c>
      <c r="C10716" s="303" t="s">
        <v>3253</v>
      </c>
      <c r="D10716" s="304">
        <v>4861.76</v>
      </c>
      <c r="E10716" s="305">
        <v>4197.55</v>
      </c>
    </row>
    <row r="10717" spans="1:5">
      <c r="A10717" s="303" t="s">
        <v>66834</v>
      </c>
      <c r="B10717" s="303" t="s">
        <v>66835</v>
      </c>
      <c r="C10717" s="303" t="s">
        <v>99</v>
      </c>
      <c r="D10717" s="304">
        <v>29.31</v>
      </c>
      <c r="E10717" s="305">
        <v>25.32</v>
      </c>
    </row>
    <row r="10718" spans="1:5">
      <c r="A10718" s="303" t="s">
        <v>66836</v>
      </c>
      <c r="B10718" s="303" t="s">
        <v>66837</v>
      </c>
      <c r="C10718" s="303" t="s">
        <v>3253</v>
      </c>
      <c r="D10718" s="304">
        <v>5148.46</v>
      </c>
      <c r="E10718" s="305">
        <v>4445.08</v>
      </c>
    </row>
    <row r="10719" spans="1:5">
      <c r="A10719" s="303" t="s">
        <v>66838</v>
      </c>
      <c r="B10719" s="303" t="s">
        <v>66839</v>
      </c>
      <c r="C10719" s="303" t="s">
        <v>99</v>
      </c>
      <c r="D10719" s="304">
        <v>32.340000000000003</v>
      </c>
      <c r="E10719" s="305">
        <v>27.94</v>
      </c>
    </row>
    <row r="10720" spans="1:5">
      <c r="A10720" s="303" t="s">
        <v>66840</v>
      </c>
      <c r="B10720" s="303" t="s">
        <v>66841</v>
      </c>
      <c r="C10720" s="303" t="s">
        <v>3253</v>
      </c>
      <c r="D10720" s="304">
        <v>5682</v>
      </c>
      <c r="E10720" s="305">
        <v>4905.7299999999996</v>
      </c>
    </row>
    <row r="10721" spans="1:5">
      <c r="A10721" s="303" t="s">
        <v>489</v>
      </c>
      <c r="B10721" s="303" t="s">
        <v>66842</v>
      </c>
      <c r="C10721" s="303" t="s">
        <v>94</v>
      </c>
      <c r="D10721" s="304">
        <v>17.18</v>
      </c>
      <c r="E10721" s="305">
        <v>17.18</v>
      </c>
    </row>
    <row r="10722" spans="1:5">
      <c r="A10722" s="303" t="s">
        <v>66843</v>
      </c>
      <c r="B10722" s="303" t="s">
        <v>66844</v>
      </c>
      <c r="C10722" s="303" t="s">
        <v>58</v>
      </c>
      <c r="D10722" s="304">
        <v>707292</v>
      </c>
      <c r="E10722" s="305">
        <v>707292</v>
      </c>
    </row>
    <row r="10723" spans="1:5">
      <c r="A10723" s="303" t="s">
        <v>66845</v>
      </c>
      <c r="B10723" s="303" t="s">
        <v>66846</v>
      </c>
      <c r="C10723" s="303" t="s">
        <v>58</v>
      </c>
      <c r="D10723" s="304">
        <v>796500</v>
      </c>
      <c r="E10723" s="305">
        <v>796500</v>
      </c>
    </row>
    <row r="10724" spans="1:5">
      <c r="A10724" s="303" t="s">
        <v>66847</v>
      </c>
      <c r="B10724" s="303" t="s">
        <v>66848</v>
      </c>
      <c r="C10724" s="303" t="s">
        <v>58</v>
      </c>
      <c r="D10724" s="304">
        <v>1104479.94</v>
      </c>
      <c r="E10724" s="305">
        <v>1104479.94</v>
      </c>
    </row>
    <row r="10725" spans="1:5">
      <c r="A10725" s="303" t="s">
        <v>66849</v>
      </c>
      <c r="B10725" s="303" t="s">
        <v>66850</v>
      </c>
      <c r="C10725" s="303" t="s">
        <v>58</v>
      </c>
      <c r="D10725" s="304">
        <v>1257407.94</v>
      </c>
      <c r="E10725" s="305">
        <v>1257407.94</v>
      </c>
    </row>
    <row r="10726" spans="1:5">
      <c r="A10726" s="303" t="s">
        <v>66851</v>
      </c>
      <c r="B10726" s="303" t="s">
        <v>66852</v>
      </c>
      <c r="C10726" s="303" t="s">
        <v>58</v>
      </c>
      <c r="D10726" s="304">
        <v>733841.97</v>
      </c>
      <c r="E10726" s="305">
        <v>733841.97</v>
      </c>
    </row>
    <row r="10727" spans="1:5">
      <c r="A10727" s="303" t="s">
        <v>66853</v>
      </c>
      <c r="B10727" s="303" t="s">
        <v>66854</v>
      </c>
      <c r="C10727" s="303" t="s">
        <v>58</v>
      </c>
      <c r="D10727" s="304">
        <v>14.7</v>
      </c>
      <c r="E10727" s="305">
        <v>14.7</v>
      </c>
    </row>
    <row r="10728" spans="1:5">
      <c r="A10728" s="303" t="s">
        <v>43792</v>
      </c>
      <c r="B10728" s="303" t="s">
        <v>66855</v>
      </c>
      <c r="C10728" s="303" t="s">
        <v>16</v>
      </c>
      <c r="D10728" s="304">
        <v>24.67</v>
      </c>
      <c r="E10728" s="305">
        <v>24.67</v>
      </c>
    </row>
    <row r="10729" spans="1:5">
      <c r="A10729" s="303" t="s">
        <v>43795</v>
      </c>
      <c r="B10729" s="303" t="s">
        <v>66856</v>
      </c>
      <c r="C10729" s="303" t="s">
        <v>16</v>
      </c>
      <c r="D10729" s="304">
        <v>55.53</v>
      </c>
      <c r="E10729" s="305">
        <v>55.53</v>
      </c>
    </row>
    <row r="10730" spans="1:5">
      <c r="A10730" s="303" t="s">
        <v>66857</v>
      </c>
      <c r="B10730" s="303" t="s">
        <v>66858</v>
      </c>
      <c r="C10730" s="303" t="s">
        <v>16</v>
      </c>
      <c r="D10730" s="304">
        <v>43.12</v>
      </c>
      <c r="E10730" s="305">
        <v>43.12</v>
      </c>
    </row>
    <row r="10731" spans="1:5">
      <c r="A10731" s="303" t="s">
        <v>66859</v>
      </c>
      <c r="B10731" s="303" t="s">
        <v>66860</v>
      </c>
      <c r="C10731" s="303" t="s">
        <v>16</v>
      </c>
      <c r="D10731" s="304">
        <v>91.01</v>
      </c>
      <c r="E10731" s="305">
        <v>91.01</v>
      </c>
    </row>
    <row r="10732" spans="1:5">
      <c r="A10732" s="303" t="s">
        <v>66861</v>
      </c>
      <c r="B10732" s="303" t="s">
        <v>66862</v>
      </c>
      <c r="C10732" s="303" t="s">
        <v>16</v>
      </c>
      <c r="D10732" s="304">
        <v>101.21</v>
      </c>
      <c r="E10732" s="305">
        <v>101.21</v>
      </c>
    </row>
    <row r="10733" spans="1:5">
      <c r="A10733" s="303" t="s">
        <v>66863</v>
      </c>
      <c r="B10733" s="303" t="s">
        <v>66864</v>
      </c>
      <c r="C10733" s="303" t="s">
        <v>16</v>
      </c>
      <c r="D10733" s="304">
        <v>114.53</v>
      </c>
      <c r="E10733" s="305">
        <v>114.53</v>
      </c>
    </row>
    <row r="10734" spans="1:5">
      <c r="A10734" s="303" t="s">
        <v>66865</v>
      </c>
      <c r="B10734" s="303" t="s">
        <v>66866</v>
      </c>
      <c r="C10734" s="303" t="s">
        <v>16</v>
      </c>
      <c r="D10734" s="304">
        <v>172.8</v>
      </c>
      <c r="E10734" s="305">
        <v>172.8</v>
      </c>
    </row>
    <row r="10735" spans="1:5">
      <c r="A10735" s="303" t="s">
        <v>66867</v>
      </c>
      <c r="B10735" s="303" t="s">
        <v>66868</v>
      </c>
      <c r="C10735" s="303" t="s">
        <v>16</v>
      </c>
      <c r="D10735" s="304">
        <v>228.67</v>
      </c>
      <c r="E10735" s="305">
        <v>228.67</v>
      </c>
    </row>
    <row r="10736" spans="1:5">
      <c r="A10736" s="303" t="s">
        <v>66869</v>
      </c>
      <c r="B10736" s="303" t="s">
        <v>66870</v>
      </c>
      <c r="C10736" s="303" t="s">
        <v>16</v>
      </c>
      <c r="D10736" s="304">
        <v>271.10000000000002</v>
      </c>
      <c r="E10736" s="305">
        <v>271.10000000000002</v>
      </c>
    </row>
    <row r="10737" spans="1:5">
      <c r="A10737" s="303" t="s">
        <v>66871</v>
      </c>
      <c r="B10737" s="303" t="s">
        <v>66872</v>
      </c>
      <c r="C10737" s="303" t="s">
        <v>16</v>
      </c>
      <c r="D10737" s="304">
        <v>5.24</v>
      </c>
      <c r="E10737" s="305">
        <v>5.24</v>
      </c>
    </row>
    <row r="10738" spans="1:5">
      <c r="A10738" s="303" t="s">
        <v>66873</v>
      </c>
      <c r="B10738" s="303" t="s">
        <v>66874</v>
      </c>
      <c r="C10738" s="303" t="s">
        <v>58</v>
      </c>
      <c r="D10738" s="304">
        <v>50.78</v>
      </c>
      <c r="E10738" s="305">
        <v>50.78</v>
      </c>
    </row>
    <row r="10739" spans="1:5">
      <c r="A10739" s="303" t="s">
        <v>66875</v>
      </c>
      <c r="B10739" s="303" t="s">
        <v>66876</v>
      </c>
      <c r="C10739" s="303" t="s">
        <v>58</v>
      </c>
      <c r="D10739" s="304">
        <v>43.62</v>
      </c>
      <c r="E10739" s="305">
        <v>43.62</v>
      </c>
    </row>
    <row r="10740" spans="1:5">
      <c r="A10740" s="303" t="s">
        <v>66877</v>
      </c>
      <c r="B10740" s="303" t="s">
        <v>66878</v>
      </c>
      <c r="C10740" s="303" t="s">
        <v>58</v>
      </c>
      <c r="D10740" s="304">
        <v>3306.36</v>
      </c>
      <c r="E10740" s="305">
        <v>3306.36</v>
      </c>
    </row>
    <row r="10741" spans="1:5">
      <c r="A10741" s="303" t="s">
        <v>35034</v>
      </c>
      <c r="B10741" s="303" t="s">
        <v>66879</v>
      </c>
      <c r="C10741" s="303" t="s">
        <v>58</v>
      </c>
      <c r="D10741" s="304">
        <v>181.17</v>
      </c>
      <c r="E10741" s="305">
        <v>181.17</v>
      </c>
    </row>
    <row r="10742" spans="1:5">
      <c r="A10742" s="303" t="s">
        <v>35032</v>
      </c>
      <c r="B10742" s="303" t="s">
        <v>66880</v>
      </c>
      <c r="C10742" s="303" t="s">
        <v>58</v>
      </c>
      <c r="D10742" s="304">
        <v>328.94</v>
      </c>
      <c r="E10742" s="305">
        <v>328.94</v>
      </c>
    </row>
    <row r="10743" spans="1:5">
      <c r="A10743" s="303" t="s">
        <v>66881</v>
      </c>
      <c r="B10743" s="303" t="s">
        <v>66882</v>
      </c>
      <c r="C10743" s="303" t="s">
        <v>58</v>
      </c>
      <c r="D10743" s="304">
        <v>120.34</v>
      </c>
      <c r="E10743" s="305">
        <v>120.34</v>
      </c>
    </row>
    <row r="10744" spans="1:5">
      <c r="A10744" s="303" t="s">
        <v>66883</v>
      </c>
      <c r="B10744" s="303" t="s">
        <v>66884</v>
      </c>
      <c r="C10744" s="303" t="s">
        <v>58</v>
      </c>
      <c r="D10744" s="304">
        <v>0.32</v>
      </c>
      <c r="E10744" s="305">
        <v>0.32</v>
      </c>
    </row>
    <row r="10745" spans="1:5">
      <c r="A10745" s="303" t="s">
        <v>39692</v>
      </c>
      <c r="B10745" s="303" t="s">
        <v>66885</v>
      </c>
      <c r="C10745" s="303" t="s">
        <v>58</v>
      </c>
      <c r="D10745" s="304">
        <v>11.8</v>
      </c>
      <c r="E10745" s="305">
        <v>11.8</v>
      </c>
    </row>
    <row r="10746" spans="1:5">
      <c r="A10746" s="303" t="s">
        <v>39694</v>
      </c>
      <c r="B10746" s="303" t="s">
        <v>66886</v>
      </c>
      <c r="C10746" s="303" t="s">
        <v>58</v>
      </c>
      <c r="D10746" s="304">
        <v>2.98</v>
      </c>
      <c r="E10746" s="305">
        <v>2.98</v>
      </c>
    </row>
    <row r="10747" spans="1:5">
      <c r="A10747" s="303" t="s">
        <v>66887</v>
      </c>
      <c r="B10747" s="303" t="s">
        <v>66888</v>
      </c>
      <c r="C10747" s="303" t="s">
        <v>58</v>
      </c>
      <c r="D10747" s="304">
        <v>0.06</v>
      </c>
      <c r="E10747" s="305">
        <v>0.06</v>
      </c>
    </row>
    <row r="10748" spans="1:5">
      <c r="A10748" s="303" t="s">
        <v>35126</v>
      </c>
      <c r="B10748" s="303" t="s">
        <v>66889</v>
      </c>
      <c r="C10748" s="303" t="s">
        <v>58</v>
      </c>
      <c r="D10748" s="304">
        <v>0.23</v>
      </c>
      <c r="E10748" s="305">
        <v>0.23</v>
      </c>
    </row>
    <row r="10749" spans="1:5">
      <c r="A10749" s="303" t="s">
        <v>66890</v>
      </c>
      <c r="B10749" s="303" t="s">
        <v>66891</v>
      </c>
      <c r="C10749" s="303" t="s">
        <v>58</v>
      </c>
      <c r="D10749" s="304">
        <v>0.32</v>
      </c>
      <c r="E10749" s="305">
        <v>0.32</v>
      </c>
    </row>
    <row r="10750" spans="1:5">
      <c r="A10750" s="303" t="s">
        <v>40886</v>
      </c>
      <c r="B10750" s="303" t="s">
        <v>66892</v>
      </c>
      <c r="C10750" s="303" t="s">
        <v>58</v>
      </c>
      <c r="D10750" s="304">
        <v>0.56000000000000005</v>
      </c>
      <c r="E10750" s="305">
        <v>0.56000000000000005</v>
      </c>
    </row>
    <row r="10751" spans="1:5">
      <c r="A10751" s="303" t="s">
        <v>35118</v>
      </c>
      <c r="B10751" s="303" t="s">
        <v>66893</v>
      </c>
      <c r="C10751" s="303" t="s">
        <v>58</v>
      </c>
      <c r="D10751" s="304">
        <v>12.65</v>
      </c>
      <c r="E10751" s="305">
        <v>12.65</v>
      </c>
    </row>
    <row r="10752" spans="1:5">
      <c r="A10752" s="303" t="s">
        <v>39684</v>
      </c>
      <c r="B10752" s="303" t="s">
        <v>66894</v>
      </c>
      <c r="C10752" s="303" t="s">
        <v>58</v>
      </c>
      <c r="D10752" s="304">
        <v>5.54</v>
      </c>
      <c r="E10752" s="305">
        <v>5.54</v>
      </c>
    </row>
    <row r="10753" spans="1:5">
      <c r="A10753" s="303" t="s">
        <v>66895</v>
      </c>
      <c r="B10753" s="303" t="s">
        <v>66896</v>
      </c>
      <c r="C10753" s="303" t="s">
        <v>58</v>
      </c>
      <c r="D10753" s="304">
        <v>0.18</v>
      </c>
      <c r="E10753" s="305">
        <v>0.18</v>
      </c>
    </row>
    <row r="10754" spans="1:5">
      <c r="A10754" s="303" t="s">
        <v>35098</v>
      </c>
      <c r="B10754" s="303" t="s">
        <v>66897</v>
      </c>
      <c r="C10754" s="303" t="s">
        <v>58</v>
      </c>
      <c r="D10754" s="304">
        <v>0.32</v>
      </c>
      <c r="E10754" s="305">
        <v>0.32</v>
      </c>
    </row>
    <row r="10755" spans="1:5">
      <c r="A10755" s="303" t="s">
        <v>66898</v>
      </c>
      <c r="B10755" s="303" t="s">
        <v>66899</v>
      </c>
      <c r="C10755" s="303" t="s">
        <v>58</v>
      </c>
      <c r="D10755" s="304">
        <v>2.5299999999999998</v>
      </c>
      <c r="E10755" s="305">
        <v>2.5299999999999998</v>
      </c>
    </row>
    <row r="10756" spans="1:5">
      <c r="A10756" s="303" t="s">
        <v>66900</v>
      </c>
      <c r="B10756" s="303" t="s">
        <v>66901</v>
      </c>
      <c r="C10756" s="303" t="s">
        <v>58</v>
      </c>
      <c r="D10756" s="304">
        <v>0.13</v>
      </c>
      <c r="E10756" s="305">
        <v>0.13</v>
      </c>
    </row>
    <row r="10757" spans="1:5">
      <c r="A10757" s="303" t="s">
        <v>66902</v>
      </c>
      <c r="B10757" s="303" t="s">
        <v>66903</v>
      </c>
      <c r="C10757" s="303" t="s">
        <v>58</v>
      </c>
      <c r="D10757" s="304">
        <v>0.22</v>
      </c>
      <c r="E10757" s="305">
        <v>0.22</v>
      </c>
    </row>
    <row r="10758" spans="1:5">
      <c r="A10758" s="303" t="s">
        <v>66904</v>
      </c>
      <c r="B10758" s="303" t="s">
        <v>66905</v>
      </c>
      <c r="C10758" s="303" t="s">
        <v>58</v>
      </c>
      <c r="D10758" s="304">
        <v>0.28000000000000003</v>
      </c>
      <c r="E10758" s="305">
        <v>0.28000000000000003</v>
      </c>
    </row>
    <row r="10759" spans="1:5">
      <c r="A10759" s="303" t="s">
        <v>66906</v>
      </c>
      <c r="B10759" s="303" t="s">
        <v>66907</v>
      </c>
      <c r="C10759" s="303" t="s">
        <v>58</v>
      </c>
      <c r="D10759" s="304">
        <v>0.19</v>
      </c>
      <c r="E10759" s="305">
        <v>0.19</v>
      </c>
    </row>
    <row r="10760" spans="1:5">
      <c r="A10760" s="303" t="s">
        <v>66908</v>
      </c>
      <c r="B10760" s="303" t="s">
        <v>66909</v>
      </c>
      <c r="C10760" s="303" t="s">
        <v>58</v>
      </c>
      <c r="D10760" s="304">
        <v>0.25</v>
      </c>
      <c r="E10760" s="305">
        <v>0.25</v>
      </c>
    </row>
    <row r="10761" spans="1:5">
      <c r="A10761" s="303" t="s">
        <v>66910</v>
      </c>
      <c r="B10761" s="303" t="s">
        <v>66911</v>
      </c>
      <c r="C10761" s="303" t="s">
        <v>58</v>
      </c>
      <c r="D10761" s="304">
        <v>0.32</v>
      </c>
      <c r="E10761" s="305">
        <v>0.32</v>
      </c>
    </row>
    <row r="10762" spans="1:5">
      <c r="A10762" s="303" t="s">
        <v>66912</v>
      </c>
      <c r="B10762" s="303" t="s">
        <v>66913</v>
      </c>
      <c r="C10762" s="303" t="s">
        <v>58</v>
      </c>
      <c r="D10762" s="304">
        <v>0.23</v>
      </c>
      <c r="E10762" s="305">
        <v>0.23</v>
      </c>
    </row>
    <row r="10763" spans="1:5">
      <c r="A10763" s="303" t="s">
        <v>66914</v>
      </c>
      <c r="B10763" s="303" t="s">
        <v>66915</v>
      </c>
      <c r="C10763" s="303" t="s">
        <v>58</v>
      </c>
      <c r="D10763" s="304">
        <v>0.3</v>
      </c>
      <c r="E10763" s="305">
        <v>0.3</v>
      </c>
    </row>
    <row r="10764" spans="1:5">
      <c r="A10764" s="303" t="s">
        <v>66916</v>
      </c>
      <c r="B10764" s="303" t="s">
        <v>66917</v>
      </c>
      <c r="C10764" s="303" t="s">
        <v>58</v>
      </c>
      <c r="D10764" s="304">
        <v>2.7</v>
      </c>
      <c r="E10764" s="305">
        <v>2.7</v>
      </c>
    </row>
    <row r="10765" spans="1:5">
      <c r="A10765" s="303" t="s">
        <v>66918</v>
      </c>
      <c r="B10765" s="303" t="s">
        <v>66919</v>
      </c>
      <c r="C10765" s="303" t="s">
        <v>58</v>
      </c>
      <c r="D10765" s="304">
        <v>24.41</v>
      </c>
      <c r="E10765" s="305">
        <v>24.41</v>
      </c>
    </row>
    <row r="10766" spans="1:5">
      <c r="A10766" s="303" t="s">
        <v>35114</v>
      </c>
      <c r="B10766" s="303" t="s">
        <v>66920</v>
      </c>
      <c r="C10766" s="303" t="s">
        <v>58</v>
      </c>
      <c r="D10766" s="304">
        <v>25.59</v>
      </c>
      <c r="E10766" s="305">
        <v>25.59</v>
      </c>
    </row>
    <row r="10767" spans="1:5">
      <c r="A10767" s="303" t="s">
        <v>33322</v>
      </c>
      <c r="B10767" s="303" t="s">
        <v>66921</v>
      </c>
      <c r="C10767" s="303" t="s">
        <v>58</v>
      </c>
      <c r="D10767" s="304">
        <v>13.25</v>
      </c>
      <c r="E10767" s="305">
        <v>13.25</v>
      </c>
    </row>
    <row r="10768" spans="1:5">
      <c r="A10768" s="303" t="s">
        <v>66922</v>
      </c>
      <c r="B10768" s="303" t="s">
        <v>66923</v>
      </c>
      <c r="C10768" s="303" t="s">
        <v>58</v>
      </c>
      <c r="D10768" s="304">
        <v>7.83</v>
      </c>
      <c r="E10768" s="305">
        <v>7.83</v>
      </c>
    </row>
    <row r="10769" spans="1:5">
      <c r="A10769" s="303" t="s">
        <v>66924</v>
      </c>
      <c r="B10769" s="303" t="s">
        <v>66925</v>
      </c>
      <c r="C10769" s="303" t="s">
        <v>58</v>
      </c>
      <c r="D10769" s="304">
        <v>4.0599999999999996</v>
      </c>
      <c r="E10769" s="305">
        <v>4.0599999999999996</v>
      </c>
    </row>
    <row r="10770" spans="1:5">
      <c r="A10770" s="303" t="s">
        <v>35102</v>
      </c>
      <c r="B10770" s="303" t="s">
        <v>66926</v>
      </c>
      <c r="C10770" s="303" t="s">
        <v>58</v>
      </c>
      <c r="D10770" s="304">
        <v>17.18</v>
      </c>
      <c r="E10770" s="305">
        <v>17.18</v>
      </c>
    </row>
    <row r="10771" spans="1:5">
      <c r="A10771" s="303" t="s">
        <v>35100</v>
      </c>
      <c r="B10771" s="303" t="s">
        <v>66927</v>
      </c>
      <c r="C10771" s="303" t="s">
        <v>58</v>
      </c>
      <c r="D10771" s="304">
        <v>23.57</v>
      </c>
      <c r="E10771" s="305">
        <v>23.57</v>
      </c>
    </row>
    <row r="10772" spans="1:5">
      <c r="A10772" s="303" t="s">
        <v>35112</v>
      </c>
      <c r="B10772" s="303" t="s">
        <v>66928</v>
      </c>
      <c r="C10772" s="303" t="s">
        <v>58</v>
      </c>
      <c r="D10772" s="304">
        <v>5.79</v>
      </c>
      <c r="E10772" s="305">
        <v>5.79</v>
      </c>
    </row>
    <row r="10773" spans="1:5">
      <c r="A10773" s="303" t="s">
        <v>33312</v>
      </c>
      <c r="B10773" s="303" t="s">
        <v>66929</v>
      </c>
      <c r="C10773" s="303" t="s">
        <v>58</v>
      </c>
      <c r="D10773" s="304">
        <v>11.85</v>
      </c>
      <c r="E10773" s="305">
        <v>11.85</v>
      </c>
    </row>
    <row r="10774" spans="1:5">
      <c r="A10774" s="303" t="s">
        <v>66930</v>
      </c>
      <c r="B10774" s="303" t="s">
        <v>66931</v>
      </c>
      <c r="C10774" s="303" t="s">
        <v>58</v>
      </c>
      <c r="D10774" s="304">
        <v>13.05</v>
      </c>
      <c r="E10774" s="305">
        <v>13.05</v>
      </c>
    </row>
    <row r="10775" spans="1:5">
      <c r="A10775" s="303" t="s">
        <v>33314</v>
      </c>
      <c r="B10775" s="303" t="s">
        <v>66932</v>
      </c>
      <c r="C10775" s="303" t="s">
        <v>58</v>
      </c>
      <c r="D10775" s="304">
        <v>15.75</v>
      </c>
      <c r="E10775" s="305">
        <v>15.75</v>
      </c>
    </row>
    <row r="10776" spans="1:5">
      <c r="A10776" s="303" t="s">
        <v>33316</v>
      </c>
      <c r="B10776" s="303" t="s">
        <v>66933</v>
      </c>
      <c r="C10776" s="303" t="s">
        <v>58</v>
      </c>
      <c r="D10776" s="304">
        <v>17.38</v>
      </c>
      <c r="E10776" s="305">
        <v>17.38</v>
      </c>
    </row>
    <row r="10777" spans="1:5">
      <c r="A10777" s="303" t="s">
        <v>66934</v>
      </c>
      <c r="B10777" s="303" t="s">
        <v>66935</v>
      </c>
      <c r="C10777" s="303" t="s">
        <v>58</v>
      </c>
      <c r="D10777" s="304">
        <v>23.43</v>
      </c>
      <c r="E10777" s="305">
        <v>23.43</v>
      </c>
    </row>
    <row r="10778" spans="1:5">
      <c r="A10778" s="303" t="s">
        <v>33326</v>
      </c>
      <c r="B10778" s="303" t="s">
        <v>66936</v>
      </c>
      <c r="C10778" s="303" t="s">
        <v>58</v>
      </c>
      <c r="D10778" s="304">
        <v>19.97</v>
      </c>
      <c r="E10778" s="305">
        <v>19.97</v>
      </c>
    </row>
    <row r="10779" spans="1:5">
      <c r="A10779" s="303" t="s">
        <v>33318</v>
      </c>
      <c r="B10779" s="303" t="s">
        <v>66937</v>
      </c>
      <c r="C10779" s="303" t="s">
        <v>58</v>
      </c>
      <c r="D10779" s="304">
        <v>23.31</v>
      </c>
      <c r="E10779" s="305">
        <v>23.31</v>
      </c>
    </row>
    <row r="10780" spans="1:5">
      <c r="A10780" s="303" t="s">
        <v>33324</v>
      </c>
      <c r="B10780" s="303" t="s">
        <v>66938</v>
      </c>
      <c r="C10780" s="303" t="s">
        <v>58</v>
      </c>
      <c r="D10780" s="304">
        <v>30.97</v>
      </c>
      <c r="E10780" s="305">
        <v>30.97</v>
      </c>
    </row>
    <row r="10781" spans="1:5">
      <c r="A10781" s="303" t="s">
        <v>66939</v>
      </c>
      <c r="B10781" s="303" t="s">
        <v>66940</v>
      </c>
      <c r="C10781" s="303" t="s">
        <v>58</v>
      </c>
      <c r="D10781" s="304">
        <v>35.130000000000003</v>
      </c>
      <c r="E10781" s="305">
        <v>35.130000000000003</v>
      </c>
    </row>
    <row r="10782" spans="1:5">
      <c r="A10782" s="303" t="s">
        <v>66941</v>
      </c>
      <c r="B10782" s="303" t="s">
        <v>66942</v>
      </c>
      <c r="C10782" s="303" t="s">
        <v>58</v>
      </c>
      <c r="D10782" s="304">
        <v>38.200000000000003</v>
      </c>
      <c r="E10782" s="305">
        <v>38.200000000000003</v>
      </c>
    </row>
    <row r="10783" spans="1:5">
      <c r="A10783" s="303" t="s">
        <v>66943</v>
      </c>
      <c r="B10783" s="303" t="s">
        <v>66944</v>
      </c>
      <c r="C10783" s="303" t="s">
        <v>58</v>
      </c>
      <c r="D10783" s="304">
        <v>28.05</v>
      </c>
      <c r="E10783" s="305">
        <v>28.05</v>
      </c>
    </row>
    <row r="10784" spans="1:5">
      <c r="A10784" s="303" t="s">
        <v>66945</v>
      </c>
      <c r="B10784" s="303" t="s">
        <v>66946</v>
      </c>
      <c r="C10784" s="303" t="s">
        <v>58</v>
      </c>
      <c r="D10784" s="304">
        <v>20.8</v>
      </c>
      <c r="E10784" s="305">
        <v>20.8</v>
      </c>
    </row>
    <row r="10785" spans="1:5">
      <c r="A10785" s="303" t="s">
        <v>38622</v>
      </c>
      <c r="B10785" s="303" t="s">
        <v>66947</v>
      </c>
      <c r="C10785" s="303" t="s">
        <v>58</v>
      </c>
      <c r="D10785" s="304">
        <v>0.06</v>
      </c>
      <c r="E10785" s="305">
        <v>0.06</v>
      </c>
    </row>
    <row r="10786" spans="1:5">
      <c r="A10786" s="303" t="s">
        <v>66948</v>
      </c>
      <c r="B10786" s="303" t="s">
        <v>66949</v>
      </c>
      <c r="C10786" s="303" t="s">
        <v>58</v>
      </c>
      <c r="D10786" s="304">
        <v>0.1</v>
      </c>
      <c r="E10786" s="305">
        <v>0.1</v>
      </c>
    </row>
    <row r="10787" spans="1:5">
      <c r="A10787" s="303" t="s">
        <v>66950</v>
      </c>
      <c r="B10787" s="303" t="s">
        <v>66951</v>
      </c>
      <c r="C10787" s="303" t="s">
        <v>58</v>
      </c>
      <c r="D10787" s="304">
        <v>0.11</v>
      </c>
      <c r="E10787" s="305">
        <v>0.11</v>
      </c>
    </row>
    <row r="10788" spans="1:5">
      <c r="A10788" s="303" t="s">
        <v>66952</v>
      </c>
      <c r="B10788" s="303" t="s">
        <v>66953</v>
      </c>
      <c r="C10788" s="303" t="s">
        <v>58</v>
      </c>
      <c r="D10788" s="304">
        <v>0.23</v>
      </c>
      <c r="E10788" s="305">
        <v>0.23</v>
      </c>
    </row>
    <row r="10789" spans="1:5">
      <c r="A10789" s="303" t="s">
        <v>38626</v>
      </c>
      <c r="B10789" s="303" t="s">
        <v>66954</v>
      </c>
      <c r="C10789" s="303" t="s">
        <v>58</v>
      </c>
      <c r="D10789" s="304">
        <v>0.45</v>
      </c>
      <c r="E10789" s="305">
        <v>0.45</v>
      </c>
    </row>
    <row r="10790" spans="1:5">
      <c r="A10790" s="303" t="s">
        <v>38624</v>
      </c>
      <c r="B10790" s="303" t="s">
        <v>66955</v>
      </c>
      <c r="C10790" s="303" t="s">
        <v>58</v>
      </c>
      <c r="D10790" s="304">
        <v>0.57999999999999996</v>
      </c>
      <c r="E10790" s="305">
        <v>0.57999999999999996</v>
      </c>
    </row>
    <row r="10791" spans="1:5">
      <c r="A10791" s="303" t="s">
        <v>66956</v>
      </c>
      <c r="B10791" s="303" t="s">
        <v>66957</v>
      </c>
      <c r="C10791" s="303" t="s">
        <v>58</v>
      </c>
      <c r="D10791" s="304">
        <v>1.96</v>
      </c>
      <c r="E10791" s="305">
        <v>1.96</v>
      </c>
    </row>
    <row r="10792" spans="1:5">
      <c r="A10792" s="303" t="s">
        <v>66958</v>
      </c>
      <c r="B10792" s="303" t="s">
        <v>66959</v>
      </c>
      <c r="C10792" s="303" t="s">
        <v>58</v>
      </c>
      <c r="D10792" s="304">
        <v>1.85</v>
      </c>
      <c r="E10792" s="305">
        <v>1.85</v>
      </c>
    </row>
    <row r="10793" spans="1:5">
      <c r="A10793" s="303" t="s">
        <v>35066</v>
      </c>
      <c r="B10793" s="303" t="s">
        <v>66960</v>
      </c>
      <c r="C10793" s="303" t="s">
        <v>58</v>
      </c>
      <c r="D10793" s="304">
        <v>2.52</v>
      </c>
      <c r="E10793" s="305">
        <v>2.52</v>
      </c>
    </row>
    <row r="10794" spans="1:5">
      <c r="A10794" s="303" t="s">
        <v>66961</v>
      </c>
      <c r="B10794" s="303" t="s">
        <v>66962</v>
      </c>
      <c r="C10794" s="303" t="s">
        <v>58</v>
      </c>
      <c r="D10794" s="304">
        <v>2.93</v>
      </c>
      <c r="E10794" s="305">
        <v>2.93</v>
      </c>
    </row>
    <row r="10795" spans="1:5">
      <c r="A10795" s="303" t="s">
        <v>66963</v>
      </c>
      <c r="B10795" s="303" t="s">
        <v>66964</v>
      </c>
      <c r="C10795" s="303" t="s">
        <v>58</v>
      </c>
      <c r="D10795" s="304">
        <v>3.4</v>
      </c>
      <c r="E10795" s="305">
        <v>3.4</v>
      </c>
    </row>
    <row r="10796" spans="1:5">
      <c r="A10796" s="303" t="s">
        <v>66965</v>
      </c>
      <c r="B10796" s="303" t="s">
        <v>66966</v>
      </c>
      <c r="C10796" s="303" t="s">
        <v>58</v>
      </c>
      <c r="D10796" s="304">
        <v>7.04</v>
      </c>
      <c r="E10796" s="305">
        <v>7.04</v>
      </c>
    </row>
    <row r="10797" spans="1:5">
      <c r="A10797" s="303" t="s">
        <v>66967</v>
      </c>
      <c r="B10797" s="303" t="s">
        <v>66968</v>
      </c>
      <c r="C10797" s="303" t="s">
        <v>58</v>
      </c>
      <c r="D10797" s="304">
        <v>5.28</v>
      </c>
      <c r="E10797" s="305">
        <v>5.28</v>
      </c>
    </row>
    <row r="10798" spans="1:5">
      <c r="A10798" s="303" t="s">
        <v>66969</v>
      </c>
      <c r="B10798" s="303" t="s">
        <v>66970</v>
      </c>
      <c r="C10798" s="303" t="s">
        <v>58</v>
      </c>
      <c r="D10798" s="304">
        <v>1.26</v>
      </c>
      <c r="E10798" s="305">
        <v>1.26</v>
      </c>
    </row>
    <row r="10799" spans="1:5">
      <c r="A10799" s="303" t="s">
        <v>66971</v>
      </c>
      <c r="B10799" s="303" t="s">
        <v>66972</v>
      </c>
      <c r="C10799" s="303" t="s">
        <v>58</v>
      </c>
      <c r="D10799" s="304">
        <v>1.54</v>
      </c>
      <c r="E10799" s="305">
        <v>1.54</v>
      </c>
    </row>
    <row r="10800" spans="1:5">
      <c r="A10800" s="303" t="s">
        <v>66973</v>
      </c>
      <c r="B10800" s="303" t="s">
        <v>66974</v>
      </c>
      <c r="C10800" s="303" t="s">
        <v>58</v>
      </c>
      <c r="D10800" s="304">
        <v>4.66</v>
      </c>
      <c r="E10800" s="305">
        <v>4.66</v>
      </c>
    </row>
    <row r="10801" spans="1:5">
      <c r="A10801" s="303" t="s">
        <v>66975</v>
      </c>
      <c r="B10801" s="303" t="s">
        <v>66976</v>
      </c>
      <c r="C10801" s="303" t="s">
        <v>58</v>
      </c>
      <c r="D10801" s="304">
        <v>2.27</v>
      </c>
      <c r="E10801" s="305">
        <v>2.27</v>
      </c>
    </row>
    <row r="10802" spans="1:5">
      <c r="A10802" s="303" t="s">
        <v>66977</v>
      </c>
      <c r="B10802" s="303" t="s">
        <v>66978</v>
      </c>
      <c r="C10802" s="303" t="s">
        <v>64869</v>
      </c>
      <c r="D10802" s="304">
        <v>34.090000000000003</v>
      </c>
      <c r="E10802" s="305">
        <v>34.090000000000003</v>
      </c>
    </row>
    <row r="10803" spans="1:5">
      <c r="A10803" s="303" t="s">
        <v>39690</v>
      </c>
      <c r="B10803" s="303" t="s">
        <v>66979</v>
      </c>
      <c r="C10803" s="303" t="s">
        <v>58</v>
      </c>
      <c r="D10803" s="304">
        <v>0.28000000000000003</v>
      </c>
      <c r="E10803" s="305">
        <v>0.28000000000000003</v>
      </c>
    </row>
    <row r="10804" spans="1:5">
      <c r="A10804" s="303" t="s">
        <v>35096</v>
      </c>
      <c r="B10804" s="303" t="s">
        <v>66980</v>
      </c>
      <c r="C10804" s="303" t="s">
        <v>58</v>
      </c>
      <c r="D10804" s="304">
        <v>1.36</v>
      </c>
      <c r="E10804" s="305">
        <v>1.36</v>
      </c>
    </row>
    <row r="10805" spans="1:5">
      <c r="A10805" s="303" t="s">
        <v>66981</v>
      </c>
      <c r="B10805" s="303" t="s">
        <v>66982</v>
      </c>
      <c r="C10805" s="303" t="s">
        <v>58</v>
      </c>
      <c r="D10805" s="304">
        <v>5.1100000000000003</v>
      </c>
      <c r="E10805" s="305">
        <v>5.1100000000000003</v>
      </c>
    </row>
    <row r="10806" spans="1:5">
      <c r="A10806" s="303" t="s">
        <v>66983</v>
      </c>
      <c r="B10806" s="303" t="s">
        <v>66984</v>
      </c>
      <c r="C10806" s="303" t="s">
        <v>58</v>
      </c>
      <c r="D10806" s="304">
        <v>6.55</v>
      </c>
      <c r="E10806" s="305">
        <v>6.55</v>
      </c>
    </row>
    <row r="10807" spans="1:5">
      <c r="A10807" s="303" t="s">
        <v>40970</v>
      </c>
      <c r="B10807" s="303" t="s">
        <v>66985</v>
      </c>
      <c r="C10807" s="303" t="s">
        <v>58</v>
      </c>
      <c r="D10807" s="304">
        <v>1.87</v>
      </c>
      <c r="E10807" s="305">
        <v>1.87</v>
      </c>
    </row>
    <row r="10808" spans="1:5">
      <c r="A10808" s="303" t="s">
        <v>39674</v>
      </c>
      <c r="B10808" s="303" t="s">
        <v>66986</v>
      </c>
      <c r="C10808" s="303" t="s">
        <v>58</v>
      </c>
      <c r="D10808" s="304">
        <v>0.84</v>
      </c>
      <c r="E10808" s="305">
        <v>0.84</v>
      </c>
    </row>
    <row r="10809" spans="1:5">
      <c r="A10809" s="303" t="s">
        <v>66987</v>
      </c>
      <c r="B10809" s="303" t="s">
        <v>66988</v>
      </c>
      <c r="C10809" s="303" t="s">
        <v>58</v>
      </c>
      <c r="D10809" s="304">
        <v>1.4</v>
      </c>
      <c r="E10809" s="305">
        <v>1.4</v>
      </c>
    </row>
    <row r="10810" spans="1:5">
      <c r="A10810" s="303" t="s">
        <v>66989</v>
      </c>
      <c r="B10810" s="303" t="s">
        <v>66990</v>
      </c>
      <c r="C10810" s="303" t="s">
        <v>58</v>
      </c>
      <c r="D10810" s="304">
        <v>58.69</v>
      </c>
      <c r="E10810" s="305">
        <v>58.69</v>
      </c>
    </row>
    <row r="10811" spans="1:5">
      <c r="A10811" s="303" t="s">
        <v>66991</v>
      </c>
      <c r="B10811" s="303" t="s">
        <v>66992</v>
      </c>
      <c r="C10811" s="303" t="s">
        <v>64869</v>
      </c>
      <c r="D10811" s="304">
        <v>141.22999999999999</v>
      </c>
      <c r="E10811" s="305">
        <v>141.22999999999999</v>
      </c>
    </row>
    <row r="10812" spans="1:5">
      <c r="A10812" s="303" t="s">
        <v>66993</v>
      </c>
      <c r="B10812" s="303" t="s">
        <v>66994</v>
      </c>
      <c r="C10812" s="303" t="s">
        <v>64869</v>
      </c>
      <c r="D10812" s="304">
        <v>58.44</v>
      </c>
      <c r="E10812" s="305">
        <v>58.44</v>
      </c>
    </row>
    <row r="10813" spans="1:5">
      <c r="A10813" s="303" t="s">
        <v>66995</v>
      </c>
      <c r="B10813" s="303" t="s">
        <v>66996</v>
      </c>
      <c r="C10813" s="303" t="s">
        <v>64869</v>
      </c>
      <c r="D10813" s="304">
        <v>231.33</v>
      </c>
      <c r="E10813" s="305">
        <v>231.33</v>
      </c>
    </row>
    <row r="10814" spans="1:5">
      <c r="A10814" s="303" t="s">
        <v>66997</v>
      </c>
      <c r="B10814" s="303" t="s">
        <v>66998</v>
      </c>
      <c r="C10814" s="303" t="s">
        <v>66999</v>
      </c>
      <c r="D10814" s="304">
        <v>3660.32</v>
      </c>
      <c r="E10814" s="305">
        <v>3660.32</v>
      </c>
    </row>
    <row r="10815" spans="1:5">
      <c r="A10815" s="303" t="s">
        <v>43119</v>
      </c>
      <c r="B10815" s="303" t="s">
        <v>67000</v>
      </c>
      <c r="C10815" s="303" t="s">
        <v>58</v>
      </c>
      <c r="D10815" s="304">
        <v>28.26</v>
      </c>
      <c r="E10815" s="305">
        <v>28.26</v>
      </c>
    </row>
    <row r="10816" spans="1:5">
      <c r="A10816" s="303" t="s">
        <v>67001</v>
      </c>
      <c r="B10816" s="303" t="s">
        <v>67002</v>
      </c>
      <c r="C10816" s="303" t="s">
        <v>58</v>
      </c>
      <c r="D10816" s="304">
        <v>49.67</v>
      </c>
      <c r="E10816" s="305">
        <v>49.67</v>
      </c>
    </row>
    <row r="10817" spans="1:5">
      <c r="A10817" s="303" t="s">
        <v>67003</v>
      </c>
      <c r="B10817" s="303" t="s">
        <v>67004</v>
      </c>
      <c r="C10817" s="303" t="s">
        <v>58</v>
      </c>
      <c r="D10817" s="304">
        <v>59.75</v>
      </c>
      <c r="E10817" s="305">
        <v>59.75</v>
      </c>
    </row>
    <row r="10818" spans="1:5">
      <c r="A10818" s="303" t="s">
        <v>67005</v>
      </c>
      <c r="B10818" s="303" t="s">
        <v>67006</v>
      </c>
      <c r="C10818" s="303" t="s">
        <v>16</v>
      </c>
      <c r="D10818" s="304">
        <v>217.81</v>
      </c>
      <c r="E10818" s="305">
        <v>217.81</v>
      </c>
    </row>
    <row r="10819" spans="1:5">
      <c r="A10819" s="303" t="s">
        <v>67007</v>
      </c>
      <c r="B10819" s="303" t="s">
        <v>67008</v>
      </c>
      <c r="C10819" s="303" t="s">
        <v>16</v>
      </c>
      <c r="D10819" s="304">
        <v>140.28</v>
      </c>
      <c r="E10819" s="305">
        <v>140.28</v>
      </c>
    </row>
    <row r="10820" spans="1:5">
      <c r="A10820" s="303" t="s">
        <v>67009</v>
      </c>
      <c r="B10820" s="303" t="s">
        <v>67010</v>
      </c>
      <c r="C10820" s="303" t="s">
        <v>16</v>
      </c>
      <c r="D10820" s="304">
        <v>236.93</v>
      </c>
      <c r="E10820" s="305">
        <v>236.93</v>
      </c>
    </row>
    <row r="10821" spans="1:5">
      <c r="A10821" s="303" t="s">
        <v>67011</v>
      </c>
      <c r="B10821" s="303" t="s">
        <v>67012</v>
      </c>
      <c r="C10821" s="303" t="s">
        <v>16</v>
      </c>
      <c r="D10821" s="304">
        <v>167.74</v>
      </c>
      <c r="E10821" s="305">
        <v>167.74</v>
      </c>
    </row>
    <row r="10822" spans="1:5">
      <c r="A10822" s="303" t="s">
        <v>35228</v>
      </c>
      <c r="B10822" s="303" t="s">
        <v>67013</v>
      </c>
      <c r="C10822" s="303" t="s">
        <v>99</v>
      </c>
      <c r="D10822" s="304">
        <v>29.8</v>
      </c>
      <c r="E10822" s="305">
        <v>25.74</v>
      </c>
    </row>
    <row r="10823" spans="1:5">
      <c r="A10823" s="303" t="s">
        <v>67014</v>
      </c>
      <c r="B10823" s="303" t="s">
        <v>67015</v>
      </c>
      <c r="C10823" s="303" t="s">
        <v>3253</v>
      </c>
      <c r="D10823" s="304">
        <v>5235.74</v>
      </c>
      <c r="E10823" s="305">
        <v>4520.43</v>
      </c>
    </row>
    <row r="10824" spans="1:5">
      <c r="A10824" s="303" t="s">
        <v>67016</v>
      </c>
      <c r="B10824" s="303" t="s">
        <v>67017</v>
      </c>
      <c r="C10824" s="303" t="s">
        <v>58</v>
      </c>
      <c r="D10824" s="304">
        <v>12.14</v>
      </c>
      <c r="E10824" s="305">
        <v>12.14</v>
      </c>
    </row>
    <row r="10825" spans="1:5">
      <c r="A10825" s="303" t="s">
        <v>67018</v>
      </c>
      <c r="B10825" s="303" t="s">
        <v>67019</v>
      </c>
      <c r="C10825" s="303" t="s">
        <v>58</v>
      </c>
      <c r="D10825" s="304">
        <v>13.19</v>
      </c>
      <c r="E10825" s="305">
        <v>13.19</v>
      </c>
    </row>
    <row r="10826" spans="1:5">
      <c r="A10826" s="303" t="s">
        <v>67020</v>
      </c>
      <c r="B10826" s="303" t="s">
        <v>67021</v>
      </c>
      <c r="C10826" s="303" t="s">
        <v>58</v>
      </c>
      <c r="D10826" s="304">
        <v>23.1</v>
      </c>
      <c r="E10826" s="305">
        <v>23.1</v>
      </c>
    </row>
    <row r="10827" spans="1:5">
      <c r="A10827" s="303" t="s">
        <v>67022</v>
      </c>
      <c r="B10827" s="303" t="s">
        <v>67023</v>
      </c>
      <c r="C10827" s="303" t="s">
        <v>58</v>
      </c>
      <c r="D10827" s="304">
        <v>31.25</v>
      </c>
      <c r="E10827" s="305">
        <v>31.25</v>
      </c>
    </row>
    <row r="10828" spans="1:5">
      <c r="A10828" s="303" t="s">
        <v>67024</v>
      </c>
      <c r="B10828" s="303" t="s">
        <v>67025</v>
      </c>
      <c r="C10828" s="303" t="s">
        <v>58</v>
      </c>
      <c r="D10828" s="304">
        <v>240.28</v>
      </c>
      <c r="E10828" s="305">
        <v>240.28</v>
      </c>
    </row>
    <row r="10829" spans="1:5">
      <c r="A10829" s="303" t="s">
        <v>67026</v>
      </c>
      <c r="B10829" s="303" t="s">
        <v>67027</v>
      </c>
      <c r="C10829" s="303" t="s">
        <v>58</v>
      </c>
      <c r="D10829" s="304">
        <v>643.49</v>
      </c>
      <c r="E10829" s="305">
        <v>643.49</v>
      </c>
    </row>
    <row r="10830" spans="1:5">
      <c r="A10830" s="303" t="s">
        <v>67028</v>
      </c>
      <c r="B10830" s="303" t="s">
        <v>67029</v>
      </c>
      <c r="C10830" s="303" t="s">
        <v>58</v>
      </c>
      <c r="D10830" s="304">
        <v>1445.83</v>
      </c>
      <c r="E10830" s="305">
        <v>1445.83</v>
      </c>
    </row>
    <row r="10831" spans="1:5">
      <c r="A10831" s="303" t="s">
        <v>67030</v>
      </c>
      <c r="B10831" s="303" t="s">
        <v>67031</v>
      </c>
      <c r="C10831" s="303" t="s">
        <v>58</v>
      </c>
      <c r="D10831" s="304">
        <v>2267.98</v>
      </c>
      <c r="E10831" s="305">
        <v>2267.98</v>
      </c>
    </row>
    <row r="10832" spans="1:5">
      <c r="A10832" s="303" t="s">
        <v>38356</v>
      </c>
      <c r="B10832" s="303" t="s">
        <v>67032</v>
      </c>
      <c r="C10832" s="303" t="s">
        <v>16</v>
      </c>
      <c r="D10832" s="304">
        <v>34.75</v>
      </c>
      <c r="E10832" s="305">
        <v>34.75</v>
      </c>
    </row>
    <row r="10833" spans="1:5">
      <c r="A10833" s="303" t="s">
        <v>67033</v>
      </c>
      <c r="B10833" s="303" t="s">
        <v>67034</v>
      </c>
      <c r="C10833" s="303" t="s">
        <v>16</v>
      </c>
      <c r="D10833" s="304">
        <v>31.36</v>
      </c>
      <c r="E10833" s="305">
        <v>31.36</v>
      </c>
    </row>
    <row r="10834" spans="1:5">
      <c r="A10834" s="303" t="s">
        <v>67035</v>
      </c>
      <c r="B10834" s="303" t="s">
        <v>67036</v>
      </c>
      <c r="C10834" s="303" t="s">
        <v>16</v>
      </c>
      <c r="D10834" s="304">
        <v>33.6</v>
      </c>
      <c r="E10834" s="305">
        <v>33.6</v>
      </c>
    </row>
    <row r="10835" spans="1:5">
      <c r="A10835" s="303" t="s">
        <v>35190</v>
      </c>
      <c r="B10835" s="303" t="s">
        <v>67037</v>
      </c>
      <c r="C10835" s="303" t="s">
        <v>94</v>
      </c>
      <c r="D10835" s="304">
        <v>98.82</v>
      </c>
      <c r="E10835" s="305">
        <v>98.82</v>
      </c>
    </row>
    <row r="10836" spans="1:5">
      <c r="A10836" s="303" t="s">
        <v>67038</v>
      </c>
      <c r="B10836" s="303" t="s">
        <v>67039</v>
      </c>
      <c r="C10836" s="303" t="s">
        <v>94</v>
      </c>
      <c r="D10836" s="304">
        <v>113.24</v>
      </c>
      <c r="E10836" s="305">
        <v>113.24</v>
      </c>
    </row>
    <row r="10837" spans="1:5">
      <c r="A10837" s="303" t="s">
        <v>693</v>
      </c>
      <c r="B10837" s="303" t="s">
        <v>67040</v>
      </c>
      <c r="C10837" s="303" t="s">
        <v>94</v>
      </c>
      <c r="D10837" s="304">
        <v>98.08</v>
      </c>
      <c r="E10837" s="305">
        <v>98.08</v>
      </c>
    </row>
    <row r="10838" spans="1:5">
      <c r="A10838" s="303" t="s">
        <v>67041</v>
      </c>
      <c r="B10838" s="303" t="s">
        <v>67042</v>
      </c>
      <c r="C10838" s="303" t="s">
        <v>94</v>
      </c>
      <c r="D10838" s="304">
        <v>98.6</v>
      </c>
      <c r="E10838" s="305">
        <v>98.6</v>
      </c>
    </row>
    <row r="10839" spans="1:5">
      <c r="A10839" s="303" t="s">
        <v>67043</v>
      </c>
      <c r="B10839" s="303" t="s">
        <v>67044</v>
      </c>
      <c r="C10839" s="303" t="s">
        <v>94</v>
      </c>
      <c r="D10839" s="304">
        <v>92.65</v>
      </c>
      <c r="E10839" s="305">
        <v>92.65</v>
      </c>
    </row>
    <row r="10840" spans="1:5">
      <c r="A10840" s="303" t="s">
        <v>67045</v>
      </c>
      <c r="B10840" s="303" t="s">
        <v>67046</v>
      </c>
      <c r="C10840" s="303" t="s">
        <v>94</v>
      </c>
      <c r="D10840" s="304">
        <v>91.85</v>
      </c>
      <c r="E10840" s="305">
        <v>91.85</v>
      </c>
    </row>
    <row r="10841" spans="1:5">
      <c r="A10841" s="303" t="s">
        <v>35186</v>
      </c>
      <c r="B10841" s="303" t="s">
        <v>67047</v>
      </c>
      <c r="C10841" s="303" t="s">
        <v>94</v>
      </c>
      <c r="D10841" s="304">
        <v>84.07</v>
      </c>
      <c r="E10841" s="305">
        <v>84.07</v>
      </c>
    </row>
    <row r="10842" spans="1:5">
      <c r="A10842" s="303" t="s">
        <v>35224</v>
      </c>
      <c r="B10842" s="303" t="s">
        <v>67048</v>
      </c>
      <c r="C10842" s="303" t="s">
        <v>94</v>
      </c>
      <c r="D10842" s="304">
        <v>90.59</v>
      </c>
      <c r="E10842" s="305">
        <v>90.59</v>
      </c>
    </row>
    <row r="10843" spans="1:5">
      <c r="A10843" s="303" t="s">
        <v>35192</v>
      </c>
      <c r="B10843" s="303" t="s">
        <v>67049</v>
      </c>
      <c r="C10843" s="303" t="s">
        <v>94</v>
      </c>
      <c r="D10843" s="304">
        <v>92.19</v>
      </c>
      <c r="E10843" s="305">
        <v>92.19</v>
      </c>
    </row>
    <row r="10844" spans="1:5">
      <c r="A10844" s="303" t="s">
        <v>67050</v>
      </c>
      <c r="B10844" s="303" t="s">
        <v>67051</v>
      </c>
      <c r="C10844" s="303" t="s">
        <v>94</v>
      </c>
      <c r="D10844" s="304">
        <v>106.37</v>
      </c>
      <c r="E10844" s="305">
        <v>106.37</v>
      </c>
    </row>
    <row r="10845" spans="1:5">
      <c r="A10845" s="303" t="s">
        <v>38362</v>
      </c>
      <c r="B10845" s="303" t="s">
        <v>67052</v>
      </c>
      <c r="C10845" s="303" t="s">
        <v>16</v>
      </c>
      <c r="D10845" s="304">
        <v>109.2</v>
      </c>
      <c r="E10845" s="305">
        <v>109.2</v>
      </c>
    </row>
    <row r="10846" spans="1:5">
      <c r="A10846" s="303" t="s">
        <v>67053</v>
      </c>
      <c r="B10846" s="303" t="s">
        <v>67054</v>
      </c>
      <c r="C10846" s="303" t="s">
        <v>16</v>
      </c>
      <c r="D10846" s="304">
        <v>64.959999999999994</v>
      </c>
      <c r="E10846" s="305">
        <v>64.959999999999994</v>
      </c>
    </row>
    <row r="10847" spans="1:5">
      <c r="A10847" s="303" t="s">
        <v>67055</v>
      </c>
      <c r="B10847" s="303" t="s">
        <v>67056</v>
      </c>
      <c r="C10847" s="303" t="s">
        <v>16</v>
      </c>
      <c r="D10847" s="304">
        <v>126</v>
      </c>
      <c r="E10847" s="305">
        <v>126</v>
      </c>
    </row>
    <row r="10848" spans="1:5">
      <c r="A10848" s="303" t="s">
        <v>35174</v>
      </c>
      <c r="B10848" s="303" t="s">
        <v>67057</v>
      </c>
      <c r="C10848" s="303" t="s">
        <v>16</v>
      </c>
      <c r="D10848" s="304">
        <v>61.6</v>
      </c>
      <c r="E10848" s="305">
        <v>61.6</v>
      </c>
    </row>
    <row r="10849" spans="1:5">
      <c r="A10849" s="303" t="s">
        <v>67058</v>
      </c>
      <c r="B10849" s="303" t="s">
        <v>67059</v>
      </c>
      <c r="C10849" s="303" t="s">
        <v>16</v>
      </c>
      <c r="D10849" s="304">
        <v>197.55</v>
      </c>
      <c r="E10849" s="305">
        <v>197.55</v>
      </c>
    </row>
    <row r="10850" spans="1:5">
      <c r="A10850" s="303" t="s">
        <v>35220</v>
      </c>
      <c r="B10850" s="303" t="s">
        <v>67060</v>
      </c>
      <c r="C10850" s="303" t="s">
        <v>94</v>
      </c>
      <c r="D10850" s="304">
        <v>68.849999999999994</v>
      </c>
      <c r="E10850" s="305">
        <v>68.849999999999994</v>
      </c>
    </row>
    <row r="10851" spans="1:5">
      <c r="A10851" s="303" t="s">
        <v>67061</v>
      </c>
      <c r="B10851" s="303" t="s">
        <v>67062</v>
      </c>
      <c r="C10851" s="303" t="s">
        <v>99</v>
      </c>
      <c r="D10851" s="304">
        <v>27.58</v>
      </c>
      <c r="E10851" s="305">
        <v>23.82</v>
      </c>
    </row>
    <row r="10852" spans="1:5">
      <c r="A10852" s="303" t="s">
        <v>67063</v>
      </c>
      <c r="B10852" s="303" t="s">
        <v>67064</v>
      </c>
      <c r="C10852" s="303" t="s">
        <v>3253</v>
      </c>
      <c r="D10852" s="304">
        <v>4843.4399999999996</v>
      </c>
      <c r="E10852" s="305">
        <v>4181.7299999999996</v>
      </c>
    </row>
    <row r="10853" spans="1:5">
      <c r="A10853" s="303" t="s">
        <v>67065</v>
      </c>
      <c r="B10853" s="303" t="s">
        <v>67066</v>
      </c>
      <c r="C10853" s="303" t="s">
        <v>63</v>
      </c>
      <c r="D10853" s="304">
        <v>122.8</v>
      </c>
      <c r="E10853" s="305">
        <v>122.8</v>
      </c>
    </row>
    <row r="10854" spans="1:5">
      <c r="A10854" s="303" t="s">
        <v>67067</v>
      </c>
      <c r="B10854" s="303" t="s">
        <v>67068</v>
      </c>
      <c r="C10854" s="303" t="s">
        <v>63</v>
      </c>
      <c r="D10854" s="304">
        <v>132.04</v>
      </c>
      <c r="E10854" s="305">
        <v>132.04</v>
      </c>
    </row>
    <row r="10855" spans="1:5">
      <c r="A10855" s="303" t="s">
        <v>67069</v>
      </c>
      <c r="B10855" s="303" t="s">
        <v>67070</v>
      </c>
      <c r="C10855" s="303" t="s">
        <v>16</v>
      </c>
      <c r="D10855" s="304">
        <v>94.34</v>
      </c>
      <c r="E10855" s="305">
        <v>94.34</v>
      </c>
    </row>
    <row r="10856" spans="1:5">
      <c r="A10856" s="303" t="s">
        <v>67071</v>
      </c>
      <c r="B10856" s="303" t="s">
        <v>67072</v>
      </c>
      <c r="C10856" s="303" t="s">
        <v>63</v>
      </c>
      <c r="D10856" s="304">
        <v>182.77</v>
      </c>
      <c r="E10856" s="305">
        <v>182.77</v>
      </c>
    </row>
    <row r="10857" spans="1:5">
      <c r="A10857" s="303" t="s">
        <v>67073</v>
      </c>
      <c r="B10857" s="303" t="s">
        <v>67074</v>
      </c>
      <c r="C10857" s="303" t="s">
        <v>16</v>
      </c>
      <c r="D10857" s="304">
        <v>23.25</v>
      </c>
      <c r="E10857" s="305">
        <v>23.25</v>
      </c>
    </row>
    <row r="10858" spans="1:5">
      <c r="A10858" s="303" t="s">
        <v>67075</v>
      </c>
      <c r="B10858" s="303" t="s">
        <v>67076</v>
      </c>
      <c r="C10858" s="303" t="s">
        <v>58</v>
      </c>
      <c r="D10858" s="304">
        <v>2.1800000000000002</v>
      </c>
      <c r="E10858" s="305">
        <v>2.1800000000000002</v>
      </c>
    </row>
    <row r="10859" spans="1:5">
      <c r="A10859" s="303" t="s">
        <v>67077</v>
      </c>
      <c r="B10859" s="303" t="s">
        <v>67078</v>
      </c>
      <c r="C10859" s="303" t="s">
        <v>58</v>
      </c>
      <c r="D10859" s="304">
        <v>2.15</v>
      </c>
      <c r="E10859" s="305">
        <v>2.15</v>
      </c>
    </row>
    <row r="10860" spans="1:5">
      <c r="A10860" s="303" t="s">
        <v>67079</v>
      </c>
      <c r="B10860" s="303" t="s">
        <v>67080</v>
      </c>
      <c r="C10860" s="303" t="s">
        <v>58</v>
      </c>
      <c r="D10860" s="304">
        <v>15838.72</v>
      </c>
      <c r="E10860" s="305">
        <v>15838.72</v>
      </c>
    </row>
    <row r="10861" spans="1:5">
      <c r="A10861" s="303" t="s">
        <v>67081</v>
      </c>
      <c r="B10861" s="303" t="s">
        <v>67082</v>
      </c>
      <c r="C10861" s="303" t="s">
        <v>121</v>
      </c>
      <c r="D10861" s="304">
        <v>12.07</v>
      </c>
      <c r="E10861" s="305">
        <v>12.07</v>
      </c>
    </row>
    <row r="10862" spans="1:5">
      <c r="A10862" s="303" t="s">
        <v>67083</v>
      </c>
      <c r="B10862" s="303" t="s">
        <v>67084</v>
      </c>
      <c r="C10862" s="303" t="s">
        <v>121</v>
      </c>
      <c r="D10862" s="304">
        <v>12.07</v>
      </c>
      <c r="E10862" s="305">
        <v>12.07</v>
      </c>
    </row>
    <row r="10863" spans="1:5">
      <c r="A10863" s="303" t="s">
        <v>67085</v>
      </c>
      <c r="B10863" s="303" t="s">
        <v>67086</v>
      </c>
      <c r="C10863" s="303" t="s">
        <v>121</v>
      </c>
      <c r="D10863" s="304">
        <v>12.26</v>
      </c>
      <c r="E10863" s="305">
        <v>12.26</v>
      </c>
    </row>
    <row r="10864" spans="1:5">
      <c r="A10864" s="303" t="s">
        <v>67087</v>
      </c>
      <c r="B10864" s="303" t="s">
        <v>67088</v>
      </c>
      <c r="C10864" s="303" t="s">
        <v>121</v>
      </c>
      <c r="D10864" s="304">
        <v>10.1</v>
      </c>
      <c r="E10864" s="305">
        <v>10.1</v>
      </c>
    </row>
    <row r="10865" spans="1:5">
      <c r="A10865" s="303" t="s">
        <v>67089</v>
      </c>
      <c r="B10865" s="303" t="s">
        <v>67090</v>
      </c>
      <c r="C10865" s="303" t="s">
        <v>121</v>
      </c>
      <c r="D10865" s="304">
        <v>9.51</v>
      </c>
      <c r="E10865" s="305">
        <v>9.51</v>
      </c>
    </row>
    <row r="10866" spans="1:5">
      <c r="A10866" s="303" t="s">
        <v>67091</v>
      </c>
      <c r="B10866" s="303" t="s">
        <v>67092</v>
      </c>
      <c r="C10866" s="303" t="s">
        <v>121</v>
      </c>
      <c r="D10866" s="304">
        <v>10.15</v>
      </c>
      <c r="E10866" s="305">
        <v>10.15</v>
      </c>
    </row>
    <row r="10867" spans="1:5">
      <c r="A10867" s="303" t="s">
        <v>67093</v>
      </c>
      <c r="B10867" s="303" t="s">
        <v>67094</v>
      </c>
      <c r="C10867" s="303" t="s">
        <v>121</v>
      </c>
      <c r="D10867" s="304">
        <v>11.07</v>
      </c>
      <c r="E10867" s="305">
        <v>11.07</v>
      </c>
    </row>
    <row r="10868" spans="1:5">
      <c r="A10868" s="303" t="s">
        <v>67095</v>
      </c>
      <c r="B10868" s="303" t="s">
        <v>67096</v>
      </c>
      <c r="C10868" s="303" t="s">
        <v>121</v>
      </c>
      <c r="D10868" s="304">
        <v>9.51</v>
      </c>
      <c r="E10868" s="305">
        <v>9.51</v>
      </c>
    </row>
    <row r="10869" spans="1:5">
      <c r="A10869" s="303" t="s">
        <v>38524</v>
      </c>
      <c r="B10869" s="303" t="s">
        <v>67097</v>
      </c>
      <c r="C10869" s="303" t="s">
        <v>121</v>
      </c>
      <c r="D10869" s="304">
        <v>10.1</v>
      </c>
      <c r="E10869" s="305">
        <v>10.1</v>
      </c>
    </row>
    <row r="10870" spans="1:5">
      <c r="A10870" s="303" t="s">
        <v>67098</v>
      </c>
      <c r="B10870" s="303" t="s">
        <v>67099</v>
      </c>
      <c r="C10870" s="303" t="s">
        <v>121</v>
      </c>
      <c r="D10870" s="304">
        <v>10.1</v>
      </c>
      <c r="E10870" s="305">
        <v>10.1</v>
      </c>
    </row>
    <row r="10871" spans="1:5">
      <c r="A10871" s="303" t="s">
        <v>67100</v>
      </c>
      <c r="B10871" s="303" t="s">
        <v>67101</v>
      </c>
      <c r="C10871" s="303" t="s">
        <v>121</v>
      </c>
      <c r="D10871" s="304">
        <v>9.59</v>
      </c>
      <c r="E10871" s="305">
        <v>9.59</v>
      </c>
    </row>
    <row r="10872" spans="1:5">
      <c r="A10872" s="303" t="s">
        <v>67102</v>
      </c>
      <c r="B10872" s="303" t="s">
        <v>67103</v>
      </c>
      <c r="C10872" s="303" t="s">
        <v>121</v>
      </c>
      <c r="D10872" s="304">
        <v>9.59</v>
      </c>
      <c r="E10872" s="305">
        <v>9.59</v>
      </c>
    </row>
    <row r="10873" spans="1:5">
      <c r="A10873" s="303" t="s">
        <v>67104</v>
      </c>
      <c r="B10873" s="303" t="s">
        <v>67105</v>
      </c>
      <c r="C10873" s="303" t="s">
        <v>63</v>
      </c>
      <c r="D10873" s="304">
        <v>5.8</v>
      </c>
      <c r="E10873" s="305">
        <v>5.8</v>
      </c>
    </row>
    <row r="10874" spans="1:5">
      <c r="A10874" s="303" t="s">
        <v>67106</v>
      </c>
      <c r="B10874" s="303" t="s">
        <v>67107</v>
      </c>
      <c r="C10874" s="303" t="s">
        <v>63</v>
      </c>
      <c r="D10874" s="304">
        <v>3.45</v>
      </c>
      <c r="E10874" s="305">
        <v>3.45</v>
      </c>
    </row>
    <row r="10875" spans="1:5">
      <c r="A10875" s="303" t="s">
        <v>67108</v>
      </c>
      <c r="B10875" s="303" t="s">
        <v>67109</v>
      </c>
      <c r="C10875" s="303" t="s">
        <v>63</v>
      </c>
      <c r="D10875" s="304">
        <v>3.4</v>
      </c>
      <c r="E10875" s="305">
        <v>3.4</v>
      </c>
    </row>
    <row r="10876" spans="1:5">
      <c r="A10876" s="303" t="s">
        <v>67110</v>
      </c>
      <c r="B10876" s="303" t="s">
        <v>67111</v>
      </c>
      <c r="C10876" s="303" t="s">
        <v>121</v>
      </c>
      <c r="D10876" s="304">
        <v>19.670000000000002</v>
      </c>
      <c r="E10876" s="305">
        <v>19.670000000000002</v>
      </c>
    </row>
    <row r="10877" spans="1:5">
      <c r="A10877" s="303" t="s">
        <v>67112</v>
      </c>
      <c r="B10877" s="303" t="s">
        <v>67113</v>
      </c>
      <c r="C10877" s="303" t="s">
        <v>121</v>
      </c>
      <c r="D10877" s="304">
        <v>36.99</v>
      </c>
      <c r="E10877" s="305">
        <v>36.99</v>
      </c>
    </row>
    <row r="10878" spans="1:5">
      <c r="A10878" s="303" t="s">
        <v>67114</v>
      </c>
      <c r="B10878" s="303" t="s">
        <v>67115</v>
      </c>
      <c r="C10878" s="303" t="s">
        <v>63</v>
      </c>
      <c r="D10878" s="304">
        <v>12.9</v>
      </c>
      <c r="E10878" s="305">
        <v>12.9</v>
      </c>
    </row>
    <row r="10879" spans="1:5">
      <c r="A10879" s="303" t="s">
        <v>67116</v>
      </c>
      <c r="B10879" s="303" t="s">
        <v>67117</v>
      </c>
      <c r="C10879" s="303" t="s">
        <v>63</v>
      </c>
      <c r="D10879" s="304">
        <v>197.44</v>
      </c>
      <c r="E10879" s="305">
        <v>197.44</v>
      </c>
    </row>
    <row r="10880" spans="1:5">
      <c r="A10880" s="303" t="s">
        <v>67118</v>
      </c>
      <c r="B10880" s="303" t="s">
        <v>67119</v>
      </c>
      <c r="C10880" s="303" t="s">
        <v>63</v>
      </c>
      <c r="D10880" s="304">
        <v>89.24</v>
      </c>
      <c r="E10880" s="305">
        <v>89.24</v>
      </c>
    </row>
    <row r="10881" spans="1:5">
      <c r="A10881" s="303" t="s">
        <v>33449</v>
      </c>
      <c r="B10881" s="303" t="s">
        <v>67120</v>
      </c>
      <c r="C10881" s="303" t="s">
        <v>121</v>
      </c>
      <c r="D10881" s="304">
        <v>29.59</v>
      </c>
      <c r="E10881" s="305">
        <v>29.59</v>
      </c>
    </row>
    <row r="10882" spans="1:5">
      <c r="A10882" s="303" t="s">
        <v>67121</v>
      </c>
      <c r="B10882" s="303" t="s">
        <v>67122</v>
      </c>
      <c r="C10882" s="303" t="s">
        <v>63</v>
      </c>
      <c r="D10882" s="304">
        <v>6.47</v>
      </c>
      <c r="E10882" s="305">
        <v>6.47</v>
      </c>
    </row>
    <row r="10883" spans="1:5">
      <c r="A10883" s="303" t="s">
        <v>67123</v>
      </c>
      <c r="B10883" s="303" t="s">
        <v>67124</v>
      </c>
      <c r="C10883" s="303" t="s">
        <v>63</v>
      </c>
      <c r="D10883" s="304">
        <v>7.88</v>
      </c>
      <c r="E10883" s="305">
        <v>7.88</v>
      </c>
    </row>
    <row r="10884" spans="1:5">
      <c r="A10884" s="303" t="s">
        <v>67125</v>
      </c>
      <c r="B10884" s="303" t="s">
        <v>67126</v>
      </c>
      <c r="C10884" s="303" t="s">
        <v>63</v>
      </c>
      <c r="D10884" s="304">
        <v>8.6999999999999993</v>
      </c>
      <c r="E10884" s="305">
        <v>8.6999999999999993</v>
      </c>
    </row>
    <row r="10885" spans="1:5">
      <c r="A10885" s="303" t="s">
        <v>67127</v>
      </c>
      <c r="B10885" s="303" t="s">
        <v>67128</v>
      </c>
      <c r="C10885" s="303" t="s">
        <v>63</v>
      </c>
      <c r="D10885" s="304">
        <v>5.25</v>
      </c>
      <c r="E10885" s="305">
        <v>5.25</v>
      </c>
    </row>
    <row r="10886" spans="1:5">
      <c r="A10886" s="303" t="s">
        <v>67129</v>
      </c>
      <c r="B10886" s="303" t="s">
        <v>67130</v>
      </c>
      <c r="C10886" s="303" t="s">
        <v>63</v>
      </c>
      <c r="D10886" s="304">
        <v>7.66</v>
      </c>
      <c r="E10886" s="305">
        <v>7.66</v>
      </c>
    </row>
    <row r="10887" spans="1:5">
      <c r="A10887" s="303" t="s">
        <v>67131</v>
      </c>
      <c r="B10887" s="303" t="s">
        <v>67132</v>
      </c>
      <c r="C10887" s="303" t="s">
        <v>63</v>
      </c>
      <c r="D10887" s="304">
        <v>8.94</v>
      </c>
      <c r="E10887" s="305">
        <v>8.94</v>
      </c>
    </row>
    <row r="10888" spans="1:5">
      <c r="A10888" s="303" t="s">
        <v>67133</v>
      </c>
      <c r="B10888" s="303" t="s">
        <v>67134</v>
      </c>
      <c r="C10888" s="303" t="s">
        <v>63</v>
      </c>
      <c r="D10888" s="304">
        <v>10.38</v>
      </c>
      <c r="E10888" s="305">
        <v>10.38</v>
      </c>
    </row>
    <row r="10889" spans="1:5">
      <c r="A10889" s="303" t="s">
        <v>67135</v>
      </c>
      <c r="B10889" s="303" t="s">
        <v>67136</v>
      </c>
      <c r="C10889" s="303" t="s">
        <v>63</v>
      </c>
      <c r="D10889" s="304">
        <v>23.33</v>
      </c>
      <c r="E10889" s="305">
        <v>23.33</v>
      </c>
    </row>
    <row r="10890" spans="1:5">
      <c r="A10890" s="303" t="s">
        <v>67137</v>
      </c>
      <c r="B10890" s="303" t="s">
        <v>67138</v>
      </c>
      <c r="C10890" s="303" t="s">
        <v>63</v>
      </c>
      <c r="D10890" s="304">
        <v>7.36</v>
      </c>
      <c r="E10890" s="305">
        <v>7.36</v>
      </c>
    </row>
    <row r="10891" spans="1:5">
      <c r="A10891" s="303" t="s">
        <v>67139</v>
      </c>
      <c r="B10891" s="303" t="s">
        <v>67140</v>
      </c>
      <c r="C10891" s="303" t="s">
        <v>63</v>
      </c>
      <c r="D10891" s="304">
        <v>5.62</v>
      </c>
      <c r="E10891" s="305">
        <v>5.62</v>
      </c>
    </row>
    <row r="10892" spans="1:5">
      <c r="A10892" s="303" t="s">
        <v>67141</v>
      </c>
      <c r="B10892" s="303" t="s">
        <v>67142</v>
      </c>
      <c r="C10892" s="303" t="s">
        <v>63</v>
      </c>
      <c r="D10892" s="304">
        <v>4.87</v>
      </c>
      <c r="E10892" s="305">
        <v>4.87</v>
      </c>
    </row>
    <row r="10893" spans="1:5">
      <c r="A10893" s="303" t="s">
        <v>67143</v>
      </c>
      <c r="B10893" s="303" t="s">
        <v>67144</v>
      </c>
      <c r="C10893" s="303" t="s">
        <v>63</v>
      </c>
      <c r="D10893" s="304">
        <v>5.16</v>
      </c>
      <c r="E10893" s="305">
        <v>5.16</v>
      </c>
    </row>
    <row r="10894" spans="1:5">
      <c r="A10894" s="303" t="s">
        <v>67145</v>
      </c>
      <c r="B10894" s="303" t="s">
        <v>67146</v>
      </c>
      <c r="C10894" s="303" t="s">
        <v>63</v>
      </c>
      <c r="D10894" s="304">
        <v>5.0999999999999996</v>
      </c>
      <c r="E10894" s="305">
        <v>5.0999999999999996</v>
      </c>
    </row>
    <row r="10895" spans="1:5">
      <c r="A10895" s="303" t="s">
        <v>39230</v>
      </c>
      <c r="B10895" s="303" t="s">
        <v>67147</v>
      </c>
      <c r="C10895" s="303" t="s">
        <v>63</v>
      </c>
      <c r="D10895" s="304">
        <v>7.68</v>
      </c>
      <c r="E10895" s="305">
        <v>7.68</v>
      </c>
    </row>
    <row r="10896" spans="1:5">
      <c r="A10896" s="303" t="s">
        <v>67148</v>
      </c>
      <c r="B10896" s="303" t="s">
        <v>67149</v>
      </c>
      <c r="C10896" s="303" t="s">
        <v>121</v>
      </c>
      <c r="D10896" s="304">
        <v>9.35</v>
      </c>
      <c r="E10896" s="305">
        <v>9.35</v>
      </c>
    </row>
    <row r="10897" spans="1:5">
      <c r="A10897" s="303" t="s">
        <v>67150</v>
      </c>
      <c r="B10897" s="303" t="s">
        <v>67151</v>
      </c>
      <c r="C10897" s="303" t="s">
        <v>63</v>
      </c>
      <c r="D10897" s="304">
        <v>16.47</v>
      </c>
      <c r="E10897" s="305">
        <v>16.47</v>
      </c>
    </row>
    <row r="10898" spans="1:5">
      <c r="A10898" s="303" t="s">
        <v>67152</v>
      </c>
      <c r="B10898" s="303" t="s">
        <v>67153</v>
      </c>
      <c r="C10898" s="303" t="s">
        <v>63</v>
      </c>
      <c r="D10898" s="304">
        <v>9.59</v>
      </c>
      <c r="E10898" s="305">
        <v>9.59</v>
      </c>
    </row>
    <row r="10899" spans="1:5">
      <c r="A10899" s="303" t="s">
        <v>67154</v>
      </c>
      <c r="B10899" s="303" t="s">
        <v>67155</v>
      </c>
      <c r="C10899" s="303" t="s">
        <v>63</v>
      </c>
      <c r="D10899" s="304">
        <v>5.27</v>
      </c>
      <c r="E10899" s="305">
        <v>5.27</v>
      </c>
    </row>
    <row r="10900" spans="1:5">
      <c r="A10900" s="303" t="s">
        <v>67156</v>
      </c>
      <c r="B10900" s="303" t="s">
        <v>67157</v>
      </c>
      <c r="C10900" s="303" t="s">
        <v>58</v>
      </c>
      <c r="D10900" s="304">
        <v>4566796.01</v>
      </c>
      <c r="E10900" s="305">
        <v>4566796.01</v>
      </c>
    </row>
    <row r="10901" spans="1:5">
      <c r="A10901" s="303" t="s">
        <v>67158</v>
      </c>
      <c r="B10901" s="303" t="s">
        <v>67159</v>
      </c>
      <c r="C10901" s="303" t="s">
        <v>58</v>
      </c>
      <c r="D10901" s="304">
        <v>7101184.1600000001</v>
      </c>
      <c r="E10901" s="305">
        <v>7101184.1600000001</v>
      </c>
    </row>
    <row r="10902" spans="1:5">
      <c r="A10902" s="303" t="s">
        <v>67160</v>
      </c>
      <c r="B10902" s="303" t="s">
        <v>67161</v>
      </c>
      <c r="C10902" s="303" t="s">
        <v>58</v>
      </c>
      <c r="D10902" s="304">
        <v>1738565.83</v>
      </c>
      <c r="E10902" s="305">
        <v>1738565.83</v>
      </c>
    </row>
    <row r="10903" spans="1:5">
      <c r="A10903" s="303" t="s">
        <v>67162</v>
      </c>
      <c r="B10903" s="303" t="s">
        <v>67163</v>
      </c>
      <c r="C10903" s="303" t="s">
        <v>58</v>
      </c>
      <c r="D10903" s="304">
        <v>71376.14</v>
      </c>
      <c r="E10903" s="305">
        <v>71376.14</v>
      </c>
    </row>
    <row r="10904" spans="1:5">
      <c r="A10904" s="303" t="s">
        <v>67164</v>
      </c>
      <c r="B10904" s="303" t="s">
        <v>67165</v>
      </c>
      <c r="C10904" s="303" t="s">
        <v>58</v>
      </c>
      <c r="D10904" s="304">
        <v>10286.030000000001</v>
      </c>
      <c r="E10904" s="305">
        <v>10286.030000000001</v>
      </c>
    </row>
    <row r="10905" spans="1:5">
      <c r="A10905" s="303" t="s">
        <v>67166</v>
      </c>
      <c r="B10905" s="303" t="s">
        <v>67167</v>
      </c>
      <c r="C10905" s="303" t="s">
        <v>58</v>
      </c>
      <c r="D10905" s="304">
        <v>32199.759999999998</v>
      </c>
      <c r="E10905" s="305">
        <v>32199.759999999998</v>
      </c>
    </row>
    <row r="10906" spans="1:5">
      <c r="A10906" s="303" t="s">
        <v>39342</v>
      </c>
      <c r="B10906" s="303" t="s">
        <v>67168</v>
      </c>
      <c r="C10906" s="303" t="s">
        <v>58</v>
      </c>
      <c r="D10906" s="304">
        <v>17610.509999999998</v>
      </c>
      <c r="E10906" s="305">
        <v>17610.509999999998</v>
      </c>
    </row>
    <row r="10907" spans="1:5">
      <c r="A10907" s="303" t="s">
        <v>67169</v>
      </c>
      <c r="B10907" s="303" t="s">
        <v>67170</v>
      </c>
      <c r="C10907" s="303" t="s">
        <v>58</v>
      </c>
      <c r="D10907" s="304">
        <v>953762.5</v>
      </c>
      <c r="E10907" s="305">
        <v>953762.5</v>
      </c>
    </row>
    <row r="10908" spans="1:5">
      <c r="A10908" s="303" t="s">
        <v>67171</v>
      </c>
      <c r="B10908" s="303" t="s">
        <v>67172</v>
      </c>
      <c r="C10908" s="303" t="s">
        <v>58</v>
      </c>
      <c r="D10908" s="304">
        <v>995119.31</v>
      </c>
      <c r="E10908" s="305">
        <v>995119.31</v>
      </c>
    </row>
    <row r="10909" spans="1:5">
      <c r="A10909" s="303" t="s">
        <v>67173</v>
      </c>
      <c r="B10909" s="303" t="s">
        <v>67174</v>
      </c>
      <c r="C10909" s="303" t="s">
        <v>58</v>
      </c>
      <c r="D10909" s="304">
        <v>100023.96</v>
      </c>
      <c r="E10909" s="305">
        <v>100023.96</v>
      </c>
    </row>
    <row r="10910" spans="1:5">
      <c r="A10910" s="303" t="s">
        <v>67175</v>
      </c>
      <c r="B10910" s="303" t="s">
        <v>67176</v>
      </c>
      <c r="C10910" s="303" t="s">
        <v>63</v>
      </c>
      <c r="D10910" s="304">
        <v>72.959999999999994</v>
      </c>
      <c r="E10910" s="305">
        <v>72.959999999999994</v>
      </c>
    </row>
    <row r="10911" spans="1:5">
      <c r="A10911" s="303" t="s">
        <v>67177</v>
      </c>
      <c r="B10911" s="303" t="s">
        <v>67178</v>
      </c>
      <c r="C10911" s="303" t="s">
        <v>63</v>
      </c>
      <c r="D10911" s="304">
        <v>154.86000000000001</v>
      </c>
      <c r="E10911" s="305">
        <v>154.86000000000001</v>
      </c>
    </row>
    <row r="10912" spans="1:5">
      <c r="A10912" s="303" t="s">
        <v>67179</v>
      </c>
      <c r="B10912" s="303" t="s">
        <v>67180</v>
      </c>
      <c r="C10912" s="303" t="s">
        <v>63</v>
      </c>
      <c r="D10912" s="304">
        <v>269.45999999999998</v>
      </c>
      <c r="E10912" s="305">
        <v>269.45999999999998</v>
      </c>
    </row>
    <row r="10913" spans="1:5">
      <c r="A10913" s="303" t="s">
        <v>67181</v>
      </c>
      <c r="B10913" s="303" t="s">
        <v>67182</v>
      </c>
      <c r="C10913" s="303" t="s">
        <v>58</v>
      </c>
      <c r="D10913" s="304">
        <v>5</v>
      </c>
      <c r="E10913" s="305">
        <v>5</v>
      </c>
    </row>
    <row r="10914" spans="1:5">
      <c r="A10914" s="303" t="s">
        <v>38674</v>
      </c>
      <c r="B10914" s="303" t="s">
        <v>67183</v>
      </c>
      <c r="C10914" s="303" t="s">
        <v>58</v>
      </c>
      <c r="D10914" s="304">
        <v>2.2599999999999998</v>
      </c>
      <c r="E10914" s="305">
        <v>2.2599999999999998</v>
      </c>
    </row>
    <row r="10915" spans="1:5">
      <c r="A10915" s="303" t="s">
        <v>67184</v>
      </c>
      <c r="B10915" s="303" t="s">
        <v>67185</v>
      </c>
      <c r="C10915" s="303" t="s">
        <v>64869</v>
      </c>
      <c r="D10915" s="304">
        <v>78.2</v>
      </c>
      <c r="E10915" s="305">
        <v>78.2</v>
      </c>
    </row>
    <row r="10916" spans="1:5">
      <c r="A10916" s="303" t="s">
        <v>67186</v>
      </c>
      <c r="B10916" s="303" t="s">
        <v>67187</v>
      </c>
      <c r="C10916" s="303" t="s">
        <v>64869</v>
      </c>
      <c r="D10916" s="304">
        <v>67.239999999999995</v>
      </c>
      <c r="E10916" s="305">
        <v>67.239999999999995</v>
      </c>
    </row>
    <row r="10917" spans="1:5">
      <c r="A10917" s="303" t="s">
        <v>41789</v>
      </c>
      <c r="B10917" s="303" t="s">
        <v>67188</v>
      </c>
      <c r="C10917" s="303" t="s">
        <v>64869</v>
      </c>
      <c r="D10917" s="304">
        <v>89.19</v>
      </c>
      <c r="E10917" s="305">
        <v>89.19</v>
      </c>
    </row>
    <row r="10918" spans="1:5">
      <c r="A10918" s="303" t="s">
        <v>67189</v>
      </c>
      <c r="B10918" s="303" t="s">
        <v>67190</v>
      </c>
      <c r="C10918" s="303" t="s">
        <v>64869</v>
      </c>
      <c r="D10918" s="304">
        <v>55.02</v>
      </c>
      <c r="E10918" s="305">
        <v>55.02</v>
      </c>
    </row>
    <row r="10919" spans="1:5">
      <c r="A10919" s="303" t="s">
        <v>67191</v>
      </c>
      <c r="B10919" s="303" t="s">
        <v>67192</v>
      </c>
      <c r="C10919" s="303" t="s">
        <v>64869</v>
      </c>
      <c r="D10919" s="304">
        <v>57.63</v>
      </c>
      <c r="E10919" s="305">
        <v>57.63</v>
      </c>
    </row>
    <row r="10920" spans="1:5">
      <c r="A10920" s="303" t="s">
        <v>67193</v>
      </c>
      <c r="B10920" s="303" t="s">
        <v>67194</v>
      </c>
      <c r="C10920" s="303" t="s">
        <v>58</v>
      </c>
      <c r="D10920" s="304">
        <v>9.1999999999999993</v>
      </c>
      <c r="E10920" s="305">
        <v>9.1999999999999993</v>
      </c>
    </row>
    <row r="10921" spans="1:5">
      <c r="A10921" s="303" t="s">
        <v>33328</v>
      </c>
      <c r="B10921" s="303" t="s">
        <v>67195</v>
      </c>
      <c r="C10921" s="303" t="s">
        <v>58</v>
      </c>
      <c r="D10921" s="304">
        <v>33.93</v>
      </c>
      <c r="E10921" s="305">
        <v>33.93</v>
      </c>
    </row>
    <row r="10922" spans="1:5">
      <c r="A10922" s="303" t="s">
        <v>33330</v>
      </c>
      <c r="B10922" s="303" t="s">
        <v>67196</v>
      </c>
      <c r="C10922" s="303" t="s">
        <v>58</v>
      </c>
      <c r="D10922" s="304">
        <v>46.45</v>
      </c>
      <c r="E10922" s="305">
        <v>46.45</v>
      </c>
    </row>
    <row r="10923" spans="1:5">
      <c r="A10923" s="303" t="s">
        <v>35252</v>
      </c>
      <c r="B10923" s="303" t="s">
        <v>67197</v>
      </c>
      <c r="C10923" s="303" t="s">
        <v>99</v>
      </c>
      <c r="D10923" s="304">
        <v>26.02</v>
      </c>
      <c r="E10923" s="305">
        <v>22.48</v>
      </c>
    </row>
    <row r="10924" spans="1:5">
      <c r="A10924" s="303" t="s">
        <v>67198</v>
      </c>
      <c r="B10924" s="303" t="s">
        <v>67199</v>
      </c>
      <c r="C10924" s="303" t="s">
        <v>3253</v>
      </c>
      <c r="D10924" s="304">
        <v>4569.78</v>
      </c>
      <c r="E10924" s="305">
        <v>3945.46</v>
      </c>
    </row>
    <row r="10925" spans="1:5">
      <c r="A10925" s="303" t="s">
        <v>67200</v>
      </c>
      <c r="B10925" s="303" t="s">
        <v>67201</v>
      </c>
      <c r="C10925" s="303" t="s">
        <v>99</v>
      </c>
      <c r="D10925" s="304">
        <v>24</v>
      </c>
      <c r="E10925" s="305">
        <v>20.72</v>
      </c>
    </row>
    <row r="10926" spans="1:5">
      <c r="A10926" s="303" t="s">
        <v>67202</v>
      </c>
      <c r="B10926" s="303" t="s">
        <v>67203</v>
      </c>
      <c r="C10926" s="303" t="s">
        <v>3253</v>
      </c>
      <c r="D10926" s="304">
        <v>4214.28</v>
      </c>
      <c r="E10926" s="305">
        <v>3638.52</v>
      </c>
    </row>
    <row r="10927" spans="1:5">
      <c r="A10927" s="303" t="s">
        <v>67204</v>
      </c>
      <c r="B10927" s="303" t="s">
        <v>67205</v>
      </c>
      <c r="C10927" s="303" t="s">
        <v>99</v>
      </c>
      <c r="D10927" s="304">
        <v>26.02</v>
      </c>
      <c r="E10927" s="305">
        <v>22.48</v>
      </c>
    </row>
    <row r="10928" spans="1:5">
      <c r="A10928" s="303" t="s">
        <v>67206</v>
      </c>
      <c r="B10928" s="303" t="s">
        <v>67207</v>
      </c>
      <c r="C10928" s="303" t="s">
        <v>3253</v>
      </c>
      <c r="D10928" s="304">
        <v>4569.78</v>
      </c>
      <c r="E10928" s="305">
        <v>3945.46</v>
      </c>
    </row>
    <row r="10929" spans="1:5">
      <c r="A10929" s="303" t="s">
        <v>35264</v>
      </c>
      <c r="B10929" s="303" t="s">
        <v>67208</v>
      </c>
      <c r="C10929" s="303" t="s">
        <v>16</v>
      </c>
      <c r="D10929" s="304">
        <v>88.41</v>
      </c>
      <c r="E10929" s="305">
        <v>88.41</v>
      </c>
    </row>
    <row r="10930" spans="1:5">
      <c r="A10930" s="303" t="s">
        <v>67209</v>
      </c>
      <c r="B10930" s="303" t="s">
        <v>67210</v>
      </c>
      <c r="C10930" s="303" t="s">
        <v>16</v>
      </c>
      <c r="D10930" s="304">
        <v>402.66</v>
      </c>
      <c r="E10930" s="305">
        <v>402.66</v>
      </c>
    </row>
    <row r="10931" spans="1:5">
      <c r="A10931" s="303" t="s">
        <v>35256</v>
      </c>
      <c r="B10931" s="303" t="s">
        <v>67211</v>
      </c>
      <c r="C10931" s="303" t="s">
        <v>16</v>
      </c>
      <c r="D10931" s="304">
        <v>244.57</v>
      </c>
      <c r="E10931" s="305">
        <v>244.57</v>
      </c>
    </row>
    <row r="10932" spans="1:5">
      <c r="A10932" s="303" t="s">
        <v>35262</v>
      </c>
      <c r="B10932" s="303" t="s">
        <v>67212</v>
      </c>
      <c r="C10932" s="303" t="s">
        <v>16</v>
      </c>
      <c r="D10932" s="304">
        <v>67.260000000000005</v>
      </c>
      <c r="E10932" s="305">
        <v>67.260000000000005</v>
      </c>
    </row>
    <row r="10933" spans="1:5">
      <c r="A10933" s="303" t="s">
        <v>67213</v>
      </c>
      <c r="B10933" s="303" t="s">
        <v>67214</v>
      </c>
      <c r="C10933" s="303" t="s">
        <v>16</v>
      </c>
      <c r="D10933" s="304">
        <v>391.97</v>
      </c>
      <c r="E10933" s="305">
        <v>391.97</v>
      </c>
    </row>
    <row r="10934" spans="1:5">
      <c r="A10934" s="303" t="s">
        <v>67215</v>
      </c>
      <c r="B10934" s="303" t="s">
        <v>67216</v>
      </c>
      <c r="C10934" s="303" t="s">
        <v>16</v>
      </c>
      <c r="D10934" s="304">
        <v>455.49</v>
      </c>
      <c r="E10934" s="305">
        <v>455.49</v>
      </c>
    </row>
    <row r="10935" spans="1:5">
      <c r="A10935" s="303" t="s">
        <v>67217</v>
      </c>
      <c r="B10935" s="303" t="s">
        <v>67218</v>
      </c>
      <c r="C10935" s="303" t="s">
        <v>16</v>
      </c>
      <c r="D10935" s="304">
        <v>65.03</v>
      </c>
      <c r="E10935" s="305">
        <v>65.03</v>
      </c>
    </row>
    <row r="10936" spans="1:5">
      <c r="A10936" s="303" t="s">
        <v>67219</v>
      </c>
      <c r="B10936" s="303" t="s">
        <v>67220</v>
      </c>
      <c r="C10936" s="303" t="s">
        <v>16</v>
      </c>
      <c r="D10936" s="304">
        <v>31.9</v>
      </c>
      <c r="E10936" s="305">
        <v>31.9</v>
      </c>
    </row>
    <row r="10937" spans="1:5">
      <c r="A10937" s="303" t="s">
        <v>45600</v>
      </c>
      <c r="B10937" s="303" t="s">
        <v>67221</v>
      </c>
      <c r="C10937" s="303" t="s">
        <v>16</v>
      </c>
      <c r="D10937" s="304">
        <v>26.46</v>
      </c>
      <c r="E10937" s="305">
        <v>26.46</v>
      </c>
    </row>
    <row r="10938" spans="1:5">
      <c r="A10938" s="303" t="s">
        <v>67222</v>
      </c>
      <c r="B10938" s="303" t="s">
        <v>67223</v>
      </c>
      <c r="C10938" s="303" t="s">
        <v>16</v>
      </c>
      <c r="D10938" s="304">
        <v>108.5</v>
      </c>
      <c r="E10938" s="305">
        <v>108.5</v>
      </c>
    </row>
    <row r="10939" spans="1:5">
      <c r="A10939" s="303" t="s">
        <v>67224</v>
      </c>
      <c r="B10939" s="303" t="s">
        <v>67225</v>
      </c>
      <c r="C10939" s="303" t="s">
        <v>16</v>
      </c>
      <c r="D10939" s="304">
        <v>445</v>
      </c>
      <c r="E10939" s="305">
        <v>445</v>
      </c>
    </row>
    <row r="10940" spans="1:5">
      <c r="A10940" s="303" t="s">
        <v>67226</v>
      </c>
      <c r="B10940" s="303" t="s">
        <v>67227</v>
      </c>
      <c r="C10940" s="303" t="s">
        <v>16</v>
      </c>
      <c r="D10940" s="304">
        <v>335.84</v>
      </c>
      <c r="E10940" s="305">
        <v>335.84</v>
      </c>
    </row>
    <row r="10941" spans="1:5">
      <c r="A10941" s="303" t="s">
        <v>67228</v>
      </c>
      <c r="B10941" s="303" t="s">
        <v>67229</v>
      </c>
      <c r="C10941" s="303" t="s">
        <v>16</v>
      </c>
      <c r="D10941" s="304">
        <v>429.14</v>
      </c>
      <c r="E10941" s="305">
        <v>429.14</v>
      </c>
    </row>
    <row r="10942" spans="1:5">
      <c r="A10942" s="303" t="s">
        <v>67230</v>
      </c>
      <c r="B10942" s="303" t="s">
        <v>67231</v>
      </c>
      <c r="C10942" s="303" t="s">
        <v>16</v>
      </c>
      <c r="D10942" s="304">
        <v>485.11</v>
      </c>
      <c r="E10942" s="305">
        <v>485.11</v>
      </c>
    </row>
    <row r="10943" spans="1:5">
      <c r="A10943" s="303" t="s">
        <v>67232</v>
      </c>
      <c r="B10943" s="303" t="s">
        <v>67233</v>
      </c>
      <c r="C10943" s="303" t="s">
        <v>16</v>
      </c>
      <c r="D10943" s="304">
        <v>86.67</v>
      </c>
      <c r="E10943" s="305">
        <v>86.67</v>
      </c>
    </row>
    <row r="10944" spans="1:5">
      <c r="A10944" s="303" t="s">
        <v>67234</v>
      </c>
      <c r="B10944" s="303" t="s">
        <v>67235</v>
      </c>
      <c r="C10944" s="303" t="s">
        <v>16</v>
      </c>
      <c r="D10944" s="304">
        <v>196.91</v>
      </c>
      <c r="E10944" s="305">
        <v>196.91</v>
      </c>
    </row>
    <row r="10945" spans="1:5">
      <c r="A10945" s="303" t="s">
        <v>67236</v>
      </c>
      <c r="B10945" s="303" t="s">
        <v>67237</v>
      </c>
      <c r="C10945" s="303" t="s">
        <v>16</v>
      </c>
      <c r="D10945" s="304">
        <v>208.32</v>
      </c>
      <c r="E10945" s="305">
        <v>208.32</v>
      </c>
    </row>
    <row r="10946" spans="1:5">
      <c r="A10946" s="303" t="s">
        <v>67238</v>
      </c>
      <c r="B10946" s="303" t="s">
        <v>67239</v>
      </c>
      <c r="C10946" s="303" t="s">
        <v>16</v>
      </c>
      <c r="D10946" s="304">
        <v>121.34</v>
      </c>
      <c r="E10946" s="305">
        <v>121.34</v>
      </c>
    </row>
    <row r="10947" spans="1:5">
      <c r="A10947" s="303" t="s">
        <v>67240</v>
      </c>
      <c r="B10947" s="303" t="s">
        <v>67241</v>
      </c>
      <c r="C10947" s="303" t="s">
        <v>16</v>
      </c>
      <c r="D10947" s="304">
        <v>156.24</v>
      </c>
      <c r="E10947" s="305">
        <v>156.24</v>
      </c>
    </row>
    <row r="10948" spans="1:5">
      <c r="A10948" s="303" t="s">
        <v>67242</v>
      </c>
      <c r="B10948" s="303" t="s">
        <v>67243</v>
      </c>
      <c r="C10948" s="303" t="s">
        <v>16</v>
      </c>
      <c r="D10948" s="304">
        <v>288.17</v>
      </c>
      <c r="E10948" s="305">
        <v>288.17</v>
      </c>
    </row>
    <row r="10949" spans="1:5">
      <c r="A10949" s="303" t="s">
        <v>67244</v>
      </c>
      <c r="B10949" s="303" t="s">
        <v>67245</v>
      </c>
      <c r="C10949" s="303" t="s">
        <v>16</v>
      </c>
      <c r="D10949" s="304">
        <v>154.5</v>
      </c>
      <c r="E10949" s="305">
        <v>154.5</v>
      </c>
    </row>
    <row r="10950" spans="1:5">
      <c r="A10950" s="303" t="s">
        <v>67246</v>
      </c>
      <c r="B10950" s="303" t="s">
        <v>67247</v>
      </c>
      <c r="C10950" s="303" t="s">
        <v>16</v>
      </c>
      <c r="D10950" s="304">
        <v>170.12</v>
      </c>
      <c r="E10950" s="305">
        <v>170.12</v>
      </c>
    </row>
    <row r="10951" spans="1:5">
      <c r="A10951" s="303" t="s">
        <v>67248</v>
      </c>
      <c r="B10951" s="303" t="s">
        <v>67249</v>
      </c>
      <c r="C10951" s="303" t="s">
        <v>16</v>
      </c>
      <c r="D10951" s="304">
        <v>130.19999999999999</v>
      </c>
      <c r="E10951" s="305">
        <v>130.19999999999999</v>
      </c>
    </row>
    <row r="10952" spans="1:5">
      <c r="A10952" s="303" t="s">
        <v>67250</v>
      </c>
      <c r="B10952" s="303" t="s">
        <v>67251</v>
      </c>
      <c r="C10952" s="303" t="s">
        <v>58</v>
      </c>
      <c r="D10952" s="304">
        <v>14.35</v>
      </c>
      <c r="E10952" s="305">
        <v>14.35</v>
      </c>
    </row>
    <row r="10953" spans="1:5">
      <c r="A10953" s="303" t="s">
        <v>67252</v>
      </c>
      <c r="B10953" s="303" t="s">
        <v>67253</v>
      </c>
      <c r="C10953" s="303" t="s">
        <v>16</v>
      </c>
      <c r="D10953" s="304">
        <v>102.36</v>
      </c>
      <c r="E10953" s="305">
        <v>102.36</v>
      </c>
    </row>
    <row r="10954" spans="1:5">
      <c r="A10954" s="303" t="s">
        <v>67254</v>
      </c>
      <c r="B10954" s="303" t="s">
        <v>67255</v>
      </c>
      <c r="C10954" s="303" t="s">
        <v>16</v>
      </c>
      <c r="D10954" s="304">
        <v>268.81</v>
      </c>
      <c r="E10954" s="305">
        <v>268.81</v>
      </c>
    </row>
    <row r="10955" spans="1:5">
      <c r="A10955" s="303" t="s">
        <v>67256</v>
      </c>
      <c r="B10955" s="303" t="s">
        <v>67257</v>
      </c>
      <c r="C10955" s="303" t="s">
        <v>16</v>
      </c>
      <c r="D10955" s="304">
        <v>256.06</v>
      </c>
      <c r="E10955" s="305">
        <v>256.06</v>
      </c>
    </row>
    <row r="10956" spans="1:5">
      <c r="A10956" s="303" t="s">
        <v>67258</v>
      </c>
      <c r="B10956" s="303" t="s">
        <v>67259</v>
      </c>
      <c r="C10956" s="303" t="s">
        <v>16</v>
      </c>
      <c r="D10956" s="304">
        <v>665.58</v>
      </c>
      <c r="E10956" s="305">
        <v>665.58</v>
      </c>
    </row>
    <row r="10957" spans="1:5">
      <c r="A10957" s="303" t="s">
        <v>67260</v>
      </c>
      <c r="B10957" s="303" t="s">
        <v>67261</v>
      </c>
      <c r="C10957" s="303" t="s">
        <v>16</v>
      </c>
      <c r="D10957" s="304">
        <v>592.6</v>
      </c>
      <c r="E10957" s="305">
        <v>592.6</v>
      </c>
    </row>
    <row r="10958" spans="1:5">
      <c r="A10958" s="303" t="s">
        <v>67262</v>
      </c>
      <c r="B10958" s="303" t="s">
        <v>67263</v>
      </c>
      <c r="C10958" s="303" t="s">
        <v>16</v>
      </c>
      <c r="D10958" s="304">
        <v>202.24</v>
      </c>
      <c r="E10958" s="305">
        <v>202.24</v>
      </c>
    </row>
    <row r="10959" spans="1:5">
      <c r="A10959" s="303" t="s">
        <v>67264</v>
      </c>
      <c r="B10959" s="303" t="s">
        <v>67265</v>
      </c>
      <c r="C10959" s="303" t="s">
        <v>16</v>
      </c>
      <c r="D10959" s="304">
        <v>354.5</v>
      </c>
      <c r="E10959" s="305">
        <v>354.5</v>
      </c>
    </row>
    <row r="10960" spans="1:5">
      <c r="A10960" s="303" t="s">
        <v>67266</v>
      </c>
      <c r="B10960" s="303" t="s">
        <v>67267</v>
      </c>
      <c r="C10960" s="303" t="s">
        <v>16</v>
      </c>
      <c r="D10960" s="304">
        <v>505.9</v>
      </c>
      <c r="E10960" s="305">
        <v>505.9</v>
      </c>
    </row>
    <row r="10961" spans="1:5">
      <c r="A10961" s="303" t="s">
        <v>35292</v>
      </c>
      <c r="B10961" s="303" t="s">
        <v>67268</v>
      </c>
      <c r="C10961" s="303" t="s">
        <v>16</v>
      </c>
      <c r="D10961" s="304">
        <v>520</v>
      </c>
      <c r="E10961" s="305">
        <v>520</v>
      </c>
    </row>
    <row r="10962" spans="1:5">
      <c r="A10962" s="303" t="s">
        <v>67269</v>
      </c>
      <c r="B10962" s="303" t="s">
        <v>67270</v>
      </c>
      <c r="C10962" s="303" t="s">
        <v>16</v>
      </c>
      <c r="D10962" s="304">
        <v>44.03</v>
      </c>
      <c r="E10962" s="305">
        <v>44.03</v>
      </c>
    </row>
    <row r="10963" spans="1:5">
      <c r="A10963" s="303" t="s">
        <v>67271</v>
      </c>
      <c r="B10963" s="303" t="s">
        <v>67272</v>
      </c>
      <c r="C10963" s="303" t="s">
        <v>16</v>
      </c>
      <c r="D10963" s="304">
        <v>46.6</v>
      </c>
      <c r="E10963" s="305">
        <v>46.6</v>
      </c>
    </row>
    <row r="10964" spans="1:5">
      <c r="A10964" s="303" t="s">
        <v>67273</v>
      </c>
      <c r="B10964" s="303" t="s">
        <v>67274</v>
      </c>
      <c r="C10964" s="303" t="s">
        <v>16</v>
      </c>
      <c r="D10964" s="304">
        <v>28.4</v>
      </c>
      <c r="E10964" s="305">
        <v>28.4</v>
      </c>
    </row>
    <row r="10965" spans="1:5">
      <c r="A10965" s="303" t="s">
        <v>67275</v>
      </c>
      <c r="B10965" s="303" t="s">
        <v>67276</v>
      </c>
      <c r="C10965" s="303" t="s">
        <v>16</v>
      </c>
      <c r="D10965" s="304">
        <v>27.7</v>
      </c>
      <c r="E10965" s="305">
        <v>27.7</v>
      </c>
    </row>
    <row r="10966" spans="1:5">
      <c r="A10966" s="303" t="s">
        <v>67277</v>
      </c>
      <c r="B10966" s="303" t="s">
        <v>67278</v>
      </c>
      <c r="C10966" s="303" t="s">
        <v>16</v>
      </c>
      <c r="D10966" s="304">
        <v>29.88</v>
      </c>
      <c r="E10966" s="305">
        <v>29.88</v>
      </c>
    </row>
    <row r="10967" spans="1:5">
      <c r="A10967" s="303" t="s">
        <v>67279</v>
      </c>
      <c r="B10967" s="303" t="s">
        <v>67280</v>
      </c>
      <c r="C10967" s="303" t="s">
        <v>16</v>
      </c>
      <c r="D10967" s="304">
        <v>26.9</v>
      </c>
      <c r="E10967" s="305">
        <v>26.9</v>
      </c>
    </row>
    <row r="10968" spans="1:5">
      <c r="A10968" s="303" t="s">
        <v>67281</v>
      </c>
      <c r="B10968" s="303" t="s">
        <v>67282</v>
      </c>
      <c r="C10968" s="303" t="s">
        <v>16</v>
      </c>
      <c r="D10968" s="304">
        <v>23.19</v>
      </c>
      <c r="E10968" s="305">
        <v>23.19</v>
      </c>
    </row>
    <row r="10969" spans="1:5">
      <c r="A10969" s="303" t="s">
        <v>67283</v>
      </c>
      <c r="B10969" s="303" t="s">
        <v>67284</v>
      </c>
      <c r="C10969" s="303" t="s">
        <v>16</v>
      </c>
      <c r="D10969" s="304">
        <v>28.32</v>
      </c>
      <c r="E10969" s="305">
        <v>28.32</v>
      </c>
    </row>
    <row r="10970" spans="1:5">
      <c r="A10970" s="303" t="s">
        <v>67285</v>
      </c>
      <c r="B10970" s="303" t="s">
        <v>67286</v>
      </c>
      <c r="C10970" s="303" t="s">
        <v>16</v>
      </c>
      <c r="D10970" s="304">
        <v>19.420000000000002</v>
      </c>
      <c r="E10970" s="305">
        <v>19.420000000000002</v>
      </c>
    </row>
    <row r="10971" spans="1:5">
      <c r="A10971" s="303" t="s">
        <v>67287</v>
      </c>
      <c r="B10971" s="303" t="s">
        <v>67288</v>
      </c>
      <c r="C10971" s="303" t="s">
        <v>16</v>
      </c>
      <c r="D10971" s="304">
        <v>21</v>
      </c>
      <c r="E10971" s="305">
        <v>21</v>
      </c>
    </row>
    <row r="10972" spans="1:5">
      <c r="A10972" s="303" t="s">
        <v>67289</v>
      </c>
      <c r="B10972" s="303" t="s">
        <v>67290</v>
      </c>
      <c r="C10972" s="303" t="s">
        <v>16</v>
      </c>
      <c r="D10972" s="304">
        <v>22.39</v>
      </c>
      <c r="E10972" s="305">
        <v>22.39</v>
      </c>
    </row>
    <row r="10973" spans="1:5">
      <c r="A10973" s="303" t="s">
        <v>38631</v>
      </c>
      <c r="B10973" s="303" t="s">
        <v>67291</v>
      </c>
      <c r="C10973" s="303" t="s">
        <v>16</v>
      </c>
      <c r="D10973" s="304">
        <v>52.68</v>
      </c>
      <c r="E10973" s="305">
        <v>52.68</v>
      </c>
    </row>
    <row r="10974" spans="1:5">
      <c r="A10974" s="303" t="s">
        <v>38634</v>
      </c>
      <c r="B10974" s="303" t="s">
        <v>67292</v>
      </c>
      <c r="C10974" s="303" t="s">
        <v>16</v>
      </c>
      <c r="D10974" s="304">
        <v>32.24</v>
      </c>
      <c r="E10974" s="305">
        <v>32.24</v>
      </c>
    </row>
    <row r="10975" spans="1:5">
      <c r="A10975" s="303" t="s">
        <v>41210</v>
      </c>
      <c r="B10975" s="303" t="s">
        <v>67293</v>
      </c>
      <c r="C10975" s="303" t="s">
        <v>58</v>
      </c>
      <c r="D10975" s="304">
        <v>82.5</v>
      </c>
      <c r="E10975" s="305">
        <v>82.5</v>
      </c>
    </row>
    <row r="10976" spans="1:5">
      <c r="A10976" s="303" t="s">
        <v>67294</v>
      </c>
      <c r="B10976" s="303" t="s">
        <v>67295</v>
      </c>
      <c r="C10976" s="303" t="s">
        <v>58</v>
      </c>
      <c r="D10976" s="304">
        <v>82.56</v>
      </c>
      <c r="E10976" s="305">
        <v>82.56</v>
      </c>
    </row>
    <row r="10977" spans="1:5">
      <c r="A10977" s="303" t="s">
        <v>67296</v>
      </c>
      <c r="B10977" s="303" t="s">
        <v>67297</v>
      </c>
      <c r="C10977" s="303" t="s">
        <v>58</v>
      </c>
      <c r="D10977" s="304">
        <v>50.12</v>
      </c>
      <c r="E10977" s="305">
        <v>50.12</v>
      </c>
    </row>
    <row r="10978" spans="1:5">
      <c r="A10978" s="303" t="s">
        <v>67298</v>
      </c>
      <c r="B10978" s="303" t="s">
        <v>67299</v>
      </c>
      <c r="C10978" s="303" t="s">
        <v>58</v>
      </c>
      <c r="D10978" s="304">
        <v>42.26</v>
      </c>
      <c r="E10978" s="305">
        <v>42.26</v>
      </c>
    </row>
    <row r="10979" spans="1:5">
      <c r="A10979" s="303" t="s">
        <v>67300</v>
      </c>
      <c r="B10979" s="303" t="s">
        <v>67301</v>
      </c>
      <c r="C10979" s="303" t="s">
        <v>58</v>
      </c>
      <c r="D10979" s="304">
        <v>26.29</v>
      </c>
      <c r="E10979" s="305">
        <v>26.29</v>
      </c>
    </row>
    <row r="10980" spans="1:5">
      <c r="A10980" s="303" t="s">
        <v>35284</v>
      </c>
      <c r="B10980" s="303" t="s">
        <v>67302</v>
      </c>
      <c r="C10980" s="303" t="s">
        <v>16</v>
      </c>
      <c r="D10980" s="304">
        <v>11.65</v>
      </c>
      <c r="E10980" s="305">
        <v>11.65</v>
      </c>
    </row>
    <row r="10981" spans="1:5">
      <c r="A10981" s="303" t="s">
        <v>67303</v>
      </c>
      <c r="B10981" s="303" t="s">
        <v>67304</v>
      </c>
      <c r="C10981" s="303" t="s">
        <v>58</v>
      </c>
      <c r="D10981" s="304">
        <v>1200.01</v>
      </c>
      <c r="E10981" s="305">
        <v>1200.01</v>
      </c>
    </row>
    <row r="10982" spans="1:5">
      <c r="A10982" s="303" t="s">
        <v>67305</v>
      </c>
      <c r="B10982" s="303" t="s">
        <v>67306</v>
      </c>
      <c r="C10982" s="303" t="s">
        <v>58</v>
      </c>
      <c r="D10982" s="304">
        <v>753.75</v>
      </c>
      <c r="E10982" s="305">
        <v>753.75</v>
      </c>
    </row>
    <row r="10983" spans="1:5">
      <c r="A10983" s="303" t="s">
        <v>35286</v>
      </c>
      <c r="B10983" s="303" t="s">
        <v>67307</v>
      </c>
      <c r="C10983" s="303" t="s">
        <v>16</v>
      </c>
      <c r="D10983" s="304">
        <v>250</v>
      </c>
      <c r="E10983" s="305">
        <v>250</v>
      </c>
    </row>
    <row r="10984" spans="1:5">
      <c r="A10984" s="303" t="s">
        <v>67308</v>
      </c>
      <c r="B10984" s="303" t="s">
        <v>67309</v>
      </c>
      <c r="C10984" s="303" t="s">
        <v>58</v>
      </c>
      <c r="D10984" s="304">
        <v>82.48</v>
      </c>
      <c r="E10984" s="305">
        <v>82.48</v>
      </c>
    </row>
    <row r="10985" spans="1:5">
      <c r="A10985" s="303" t="s">
        <v>67310</v>
      </c>
      <c r="B10985" s="303" t="s">
        <v>67311</v>
      </c>
      <c r="C10985" s="303" t="s">
        <v>58</v>
      </c>
      <c r="D10985" s="304">
        <v>25.05</v>
      </c>
      <c r="E10985" s="305">
        <v>25.05</v>
      </c>
    </row>
    <row r="10986" spans="1:5">
      <c r="A10986" s="303" t="s">
        <v>67312</v>
      </c>
      <c r="B10986" s="303" t="s">
        <v>67313</v>
      </c>
      <c r="C10986" s="303" t="s">
        <v>58</v>
      </c>
      <c r="D10986" s="304">
        <v>48.46</v>
      </c>
      <c r="E10986" s="305">
        <v>48.46</v>
      </c>
    </row>
    <row r="10987" spans="1:5">
      <c r="A10987" s="303" t="s">
        <v>67314</v>
      </c>
      <c r="B10987" s="303" t="s">
        <v>67315</v>
      </c>
      <c r="C10987" s="303" t="s">
        <v>58</v>
      </c>
      <c r="D10987" s="304">
        <v>59.45</v>
      </c>
      <c r="E10987" s="305">
        <v>59.45</v>
      </c>
    </row>
    <row r="10988" spans="1:5">
      <c r="A10988" s="303" t="s">
        <v>67316</v>
      </c>
      <c r="B10988" s="303" t="s">
        <v>67317</v>
      </c>
      <c r="C10988" s="303" t="s">
        <v>58</v>
      </c>
      <c r="D10988" s="304">
        <v>41.9</v>
      </c>
      <c r="E10988" s="305">
        <v>41.9</v>
      </c>
    </row>
    <row r="10989" spans="1:5">
      <c r="A10989" s="303" t="s">
        <v>67318</v>
      </c>
      <c r="B10989" s="303" t="s">
        <v>67319</v>
      </c>
      <c r="C10989" s="303" t="s">
        <v>58</v>
      </c>
      <c r="D10989" s="304">
        <v>78.12</v>
      </c>
      <c r="E10989" s="305">
        <v>78.12</v>
      </c>
    </row>
    <row r="10990" spans="1:5">
      <c r="A10990" s="303" t="s">
        <v>67320</v>
      </c>
      <c r="B10990" s="303" t="s">
        <v>67321</v>
      </c>
      <c r="C10990" s="303" t="s">
        <v>16</v>
      </c>
      <c r="D10990" s="304">
        <v>577.5</v>
      </c>
      <c r="E10990" s="305">
        <v>577.5</v>
      </c>
    </row>
    <row r="10991" spans="1:5">
      <c r="A10991" s="303" t="s">
        <v>67322</v>
      </c>
      <c r="B10991" s="303" t="s">
        <v>67323</v>
      </c>
      <c r="C10991" s="303" t="s">
        <v>16</v>
      </c>
      <c r="D10991" s="304">
        <v>720</v>
      </c>
      <c r="E10991" s="305">
        <v>720</v>
      </c>
    </row>
    <row r="10992" spans="1:5">
      <c r="A10992" s="303" t="s">
        <v>67324</v>
      </c>
      <c r="B10992" s="303" t="s">
        <v>67325</v>
      </c>
      <c r="C10992" s="303" t="s">
        <v>58</v>
      </c>
      <c r="D10992" s="304">
        <v>10.130000000000001</v>
      </c>
      <c r="E10992" s="305">
        <v>10.130000000000001</v>
      </c>
    </row>
    <row r="10993" spans="1:5">
      <c r="A10993" s="303" t="s">
        <v>35068</v>
      </c>
      <c r="B10993" s="303" t="s">
        <v>67326</v>
      </c>
      <c r="C10993" s="303" t="s">
        <v>58</v>
      </c>
      <c r="D10993" s="304">
        <v>17.32</v>
      </c>
      <c r="E10993" s="305">
        <v>17.32</v>
      </c>
    </row>
    <row r="10994" spans="1:5">
      <c r="A10994" s="303" t="s">
        <v>67327</v>
      </c>
      <c r="B10994" s="303" t="s">
        <v>67328</v>
      </c>
      <c r="C10994" s="303" t="s">
        <v>58</v>
      </c>
      <c r="D10994" s="304">
        <v>37.5</v>
      </c>
      <c r="E10994" s="305">
        <v>37.5</v>
      </c>
    </row>
    <row r="10995" spans="1:5">
      <c r="A10995" s="303" t="s">
        <v>67329</v>
      </c>
      <c r="B10995" s="303" t="s">
        <v>67330</v>
      </c>
      <c r="C10995" s="303" t="s">
        <v>58</v>
      </c>
      <c r="D10995" s="304">
        <v>2090.75</v>
      </c>
      <c r="E10995" s="305">
        <v>2090.75</v>
      </c>
    </row>
    <row r="10996" spans="1:5">
      <c r="A10996" s="303" t="s">
        <v>67331</v>
      </c>
      <c r="B10996" s="303" t="s">
        <v>67332</v>
      </c>
      <c r="C10996" s="303" t="s">
        <v>16</v>
      </c>
      <c r="D10996" s="304">
        <v>189.03</v>
      </c>
      <c r="E10996" s="305">
        <v>189.03</v>
      </c>
    </row>
    <row r="10997" spans="1:5">
      <c r="A10997" s="303" t="s">
        <v>67333</v>
      </c>
      <c r="B10997" s="303" t="s">
        <v>67334</v>
      </c>
      <c r="C10997" s="303" t="s">
        <v>16</v>
      </c>
      <c r="D10997" s="304">
        <v>113.65</v>
      </c>
      <c r="E10997" s="305">
        <v>113.65</v>
      </c>
    </row>
    <row r="10998" spans="1:5">
      <c r="A10998" s="303" t="s">
        <v>67335</v>
      </c>
      <c r="B10998" s="303" t="s">
        <v>67336</v>
      </c>
      <c r="C10998" s="303" t="s">
        <v>16</v>
      </c>
      <c r="D10998" s="304">
        <v>94.22</v>
      </c>
      <c r="E10998" s="305">
        <v>94.22</v>
      </c>
    </row>
    <row r="10999" spans="1:5">
      <c r="A10999" s="303" t="s">
        <v>37055</v>
      </c>
      <c r="B10999" s="303" t="s">
        <v>67337</v>
      </c>
      <c r="C10999" s="303" t="s">
        <v>58</v>
      </c>
      <c r="D10999" s="304">
        <v>32.82</v>
      </c>
      <c r="E10999" s="305">
        <v>32.82</v>
      </c>
    </row>
    <row r="11000" spans="1:5">
      <c r="A11000" s="303" t="s">
        <v>67338</v>
      </c>
      <c r="B11000" s="303" t="s">
        <v>67339</v>
      </c>
      <c r="C11000" s="303" t="s">
        <v>58</v>
      </c>
      <c r="D11000" s="304">
        <v>15.74</v>
      </c>
      <c r="E11000" s="305">
        <v>15.74</v>
      </c>
    </row>
    <row r="11001" spans="1:5">
      <c r="A11001" s="303" t="s">
        <v>67340</v>
      </c>
      <c r="B11001" s="303" t="s">
        <v>67341</v>
      </c>
      <c r="C11001" s="303" t="s">
        <v>58</v>
      </c>
      <c r="D11001" s="304">
        <v>13.5</v>
      </c>
      <c r="E11001" s="305">
        <v>13.5</v>
      </c>
    </row>
    <row r="11002" spans="1:5">
      <c r="A11002" s="303" t="s">
        <v>67342</v>
      </c>
      <c r="B11002" s="303" t="s">
        <v>67343</v>
      </c>
      <c r="C11002" s="303" t="s">
        <v>58</v>
      </c>
      <c r="D11002" s="304">
        <v>4.5999999999999996</v>
      </c>
      <c r="E11002" s="305">
        <v>4.5999999999999996</v>
      </c>
    </row>
    <row r="11003" spans="1:5">
      <c r="A11003" s="303" t="s">
        <v>67344</v>
      </c>
      <c r="B11003" s="303" t="s">
        <v>67345</v>
      </c>
      <c r="C11003" s="303" t="s">
        <v>58</v>
      </c>
      <c r="D11003" s="304">
        <v>8.64</v>
      </c>
      <c r="E11003" s="305">
        <v>8.64</v>
      </c>
    </row>
    <row r="11004" spans="1:5">
      <c r="A11004" s="303" t="s">
        <v>67346</v>
      </c>
      <c r="B11004" s="303" t="s">
        <v>67347</v>
      </c>
      <c r="C11004" s="303" t="s">
        <v>58</v>
      </c>
      <c r="D11004" s="304">
        <v>46.54</v>
      </c>
      <c r="E11004" s="305">
        <v>46.54</v>
      </c>
    </row>
    <row r="11005" spans="1:5">
      <c r="A11005" s="303" t="s">
        <v>67348</v>
      </c>
      <c r="B11005" s="303" t="s">
        <v>67349</v>
      </c>
      <c r="C11005" s="303" t="s">
        <v>58</v>
      </c>
      <c r="D11005" s="304">
        <v>23.27</v>
      </c>
      <c r="E11005" s="305">
        <v>23.27</v>
      </c>
    </row>
    <row r="11006" spans="1:5">
      <c r="A11006" s="303" t="s">
        <v>35350</v>
      </c>
      <c r="B11006" s="303" t="s">
        <v>67350</v>
      </c>
      <c r="C11006" s="303" t="s">
        <v>58</v>
      </c>
      <c r="D11006" s="304">
        <v>6.22</v>
      </c>
      <c r="E11006" s="305">
        <v>6.22</v>
      </c>
    </row>
    <row r="11007" spans="1:5">
      <c r="A11007" s="303" t="s">
        <v>67351</v>
      </c>
      <c r="B11007" s="303" t="s">
        <v>67352</v>
      </c>
      <c r="C11007" s="303" t="s">
        <v>58</v>
      </c>
      <c r="D11007" s="304">
        <v>65.17</v>
      </c>
      <c r="E11007" s="305">
        <v>65.17</v>
      </c>
    </row>
    <row r="11008" spans="1:5">
      <c r="A11008" s="303" t="s">
        <v>67353</v>
      </c>
      <c r="B11008" s="303" t="s">
        <v>67354</v>
      </c>
      <c r="C11008" s="303" t="s">
        <v>58</v>
      </c>
      <c r="D11008" s="304">
        <v>121.12</v>
      </c>
      <c r="E11008" s="305">
        <v>121.12</v>
      </c>
    </row>
    <row r="11009" spans="1:5">
      <c r="A11009" s="303" t="s">
        <v>67355</v>
      </c>
      <c r="B11009" s="303" t="s">
        <v>67356</v>
      </c>
      <c r="C11009" s="303" t="s">
        <v>58</v>
      </c>
      <c r="D11009" s="304">
        <v>22.16</v>
      </c>
      <c r="E11009" s="305">
        <v>22.16</v>
      </c>
    </row>
    <row r="11010" spans="1:5">
      <c r="A11010" s="303" t="s">
        <v>67357</v>
      </c>
      <c r="B11010" s="303" t="s">
        <v>67358</v>
      </c>
      <c r="C11010" s="303" t="s">
        <v>58</v>
      </c>
      <c r="D11010" s="304">
        <v>57.48</v>
      </c>
      <c r="E11010" s="305">
        <v>57.48</v>
      </c>
    </row>
    <row r="11011" spans="1:5">
      <c r="A11011" s="303" t="s">
        <v>38682</v>
      </c>
      <c r="B11011" s="303" t="s">
        <v>67359</v>
      </c>
      <c r="C11011" s="303" t="s">
        <v>121</v>
      </c>
      <c r="D11011" s="304">
        <v>1.34</v>
      </c>
      <c r="E11011" s="305">
        <v>1.34</v>
      </c>
    </row>
    <row r="11012" spans="1:5">
      <c r="A11012" s="303" t="s">
        <v>35214</v>
      </c>
      <c r="B11012" s="303" t="s">
        <v>67360</v>
      </c>
      <c r="C11012" s="303" t="s">
        <v>94</v>
      </c>
      <c r="D11012" s="304">
        <v>92.65</v>
      </c>
      <c r="E11012" s="305">
        <v>92.65</v>
      </c>
    </row>
    <row r="11013" spans="1:5">
      <c r="A11013" s="303" t="s">
        <v>35230</v>
      </c>
      <c r="B11013" s="303" t="s">
        <v>67361</v>
      </c>
      <c r="C11013" s="303" t="s">
        <v>99</v>
      </c>
      <c r="D11013" s="304">
        <v>22.78</v>
      </c>
      <c r="E11013" s="305">
        <v>19.670000000000002</v>
      </c>
    </row>
    <row r="11014" spans="1:5">
      <c r="A11014" s="303" t="s">
        <v>67362</v>
      </c>
      <c r="B11014" s="303" t="s">
        <v>67363</v>
      </c>
      <c r="C11014" s="303" t="s">
        <v>3253</v>
      </c>
      <c r="D11014" s="304">
        <v>4002.11</v>
      </c>
      <c r="E11014" s="305">
        <v>3455.34</v>
      </c>
    </row>
    <row r="11015" spans="1:5">
      <c r="A11015" s="303" t="s">
        <v>41657</v>
      </c>
      <c r="B11015" s="303" t="s">
        <v>67364</v>
      </c>
      <c r="C11015" s="303" t="s">
        <v>58</v>
      </c>
      <c r="D11015" s="304">
        <v>6768.76</v>
      </c>
      <c r="E11015" s="305">
        <v>6768.76</v>
      </c>
    </row>
    <row r="11016" spans="1:5">
      <c r="A11016" s="303" t="s">
        <v>43789</v>
      </c>
      <c r="B11016" s="303" t="s">
        <v>67365</v>
      </c>
      <c r="C11016" s="303" t="s">
        <v>121</v>
      </c>
      <c r="D11016" s="304">
        <v>69.239999999999995</v>
      </c>
      <c r="E11016" s="305">
        <v>69.239999999999995</v>
      </c>
    </row>
    <row r="11017" spans="1:5">
      <c r="A11017" s="303" t="s">
        <v>67366</v>
      </c>
      <c r="B11017" s="303" t="s">
        <v>67367</v>
      </c>
      <c r="C11017" s="303" t="s">
        <v>94</v>
      </c>
      <c r="D11017" s="304">
        <v>532.70000000000005</v>
      </c>
      <c r="E11017" s="305">
        <v>532.70000000000005</v>
      </c>
    </row>
    <row r="11018" spans="1:5">
      <c r="A11018" s="303" t="s">
        <v>67368</v>
      </c>
      <c r="B11018" s="303" t="s">
        <v>67369</v>
      </c>
      <c r="C11018" s="303" t="s">
        <v>16</v>
      </c>
      <c r="D11018" s="304">
        <v>4.5199999999999996</v>
      </c>
      <c r="E11018" s="305">
        <v>4.5199999999999996</v>
      </c>
    </row>
    <row r="11019" spans="1:5">
      <c r="A11019" s="303" t="s">
        <v>43781</v>
      </c>
      <c r="B11019" s="303" t="s">
        <v>67370</v>
      </c>
      <c r="C11019" s="303" t="s">
        <v>16</v>
      </c>
      <c r="D11019" s="304">
        <v>12</v>
      </c>
      <c r="E11019" s="305">
        <v>12</v>
      </c>
    </row>
    <row r="11020" spans="1:5">
      <c r="A11020" s="303" t="s">
        <v>43783</v>
      </c>
      <c r="B11020" s="303" t="s">
        <v>67371</v>
      </c>
      <c r="C11020" s="303" t="s">
        <v>16</v>
      </c>
      <c r="D11020" s="304">
        <v>30</v>
      </c>
      <c r="E11020" s="305">
        <v>30</v>
      </c>
    </row>
    <row r="11021" spans="1:5">
      <c r="A11021" s="303" t="s">
        <v>39100</v>
      </c>
      <c r="B11021" s="303" t="s">
        <v>67372</v>
      </c>
      <c r="C11021" s="303" t="s">
        <v>121</v>
      </c>
      <c r="D11021" s="304">
        <v>117.19</v>
      </c>
      <c r="E11021" s="305">
        <v>117.19</v>
      </c>
    </row>
    <row r="11022" spans="1:5">
      <c r="A11022" s="303" t="s">
        <v>67373</v>
      </c>
      <c r="B11022" s="303" t="s">
        <v>67374</v>
      </c>
      <c r="C11022" s="303" t="s">
        <v>63</v>
      </c>
      <c r="D11022" s="304">
        <v>8.26</v>
      </c>
      <c r="E11022" s="305">
        <v>8.26</v>
      </c>
    </row>
    <row r="11023" spans="1:5">
      <c r="A11023" s="303" t="s">
        <v>67375</v>
      </c>
      <c r="B11023" s="303" t="s">
        <v>67376</v>
      </c>
      <c r="C11023" s="303" t="s">
        <v>63</v>
      </c>
      <c r="D11023" s="304">
        <v>3.49</v>
      </c>
      <c r="E11023" s="305">
        <v>3.49</v>
      </c>
    </row>
    <row r="11024" spans="1:5">
      <c r="A11024" s="303" t="s">
        <v>67377</v>
      </c>
      <c r="B11024" s="303" t="s">
        <v>67378</v>
      </c>
      <c r="C11024" s="303" t="s">
        <v>63</v>
      </c>
      <c r="D11024" s="304">
        <v>4.33</v>
      </c>
      <c r="E11024" s="305">
        <v>4.33</v>
      </c>
    </row>
    <row r="11025" spans="1:5">
      <c r="A11025" s="303" t="s">
        <v>67379</v>
      </c>
      <c r="B11025" s="303" t="s">
        <v>67380</v>
      </c>
      <c r="C11025" s="303" t="s">
        <v>58</v>
      </c>
      <c r="D11025" s="304">
        <v>172.66</v>
      </c>
      <c r="E11025" s="305">
        <v>172.66</v>
      </c>
    </row>
    <row r="11026" spans="1:5">
      <c r="A11026" s="303" t="s">
        <v>67381</v>
      </c>
      <c r="B11026" s="303" t="s">
        <v>67382</v>
      </c>
      <c r="C11026" s="303" t="s">
        <v>58</v>
      </c>
      <c r="D11026" s="304">
        <v>18.440000000000001</v>
      </c>
      <c r="E11026" s="305">
        <v>18.440000000000001</v>
      </c>
    </row>
    <row r="11027" spans="1:5">
      <c r="A11027" s="303" t="s">
        <v>33306</v>
      </c>
      <c r="B11027" s="303" t="s">
        <v>67383</v>
      </c>
      <c r="C11027" s="303" t="s">
        <v>58</v>
      </c>
      <c r="D11027" s="304">
        <v>23.07</v>
      </c>
      <c r="E11027" s="305">
        <v>23.07</v>
      </c>
    </row>
    <row r="11028" spans="1:5">
      <c r="A11028" s="303" t="s">
        <v>41791</v>
      </c>
      <c r="B11028" s="303" t="s">
        <v>67384</v>
      </c>
      <c r="C11028" s="303" t="s">
        <v>58</v>
      </c>
      <c r="D11028" s="304">
        <v>1.51</v>
      </c>
      <c r="E11028" s="305">
        <v>1.51</v>
      </c>
    </row>
    <row r="11029" spans="1:5">
      <c r="A11029" s="303" t="s">
        <v>67385</v>
      </c>
      <c r="B11029" s="303" t="s">
        <v>67386</v>
      </c>
      <c r="C11029" s="303" t="s">
        <v>58</v>
      </c>
      <c r="D11029" s="304">
        <v>1.26</v>
      </c>
      <c r="E11029" s="305">
        <v>1.26</v>
      </c>
    </row>
    <row r="11030" spans="1:5">
      <c r="A11030" s="303" t="s">
        <v>35104</v>
      </c>
      <c r="B11030" s="303" t="s">
        <v>67387</v>
      </c>
      <c r="C11030" s="303" t="s">
        <v>58</v>
      </c>
      <c r="D11030" s="304">
        <v>3.19</v>
      </c>
      <c r="E11030" s="305">
        <v>3.19</v>
      </c>
    </row>
    <row r="11031" spans="1:5">
      <c r="A11031" s="303" t="s">
        <v>35108</v>
      </c>
      <c r="B11031" s="303" t="s">
        <v>67388</v>
      </c>
      <c r="C11031" s="303" t="s">
        <v>58</v>
      </c>
      <c r="D11031" s="304">
        <v>0.68</v>
      </c>
      <c r="E11031" s="305">
        <v>0.68</v>
      </c>
    </row>
    <row r="11032" spans="1:5">
      <c r="A11032" s="303" t="s">
        <v>67389</v>
      </c>
      <c r="B11032" s="303" t="s">
        <v>67390</v>
      </c>
      <c r="C11032" s="303" t="s">
        <v>58</v>
      </c>
      <c r="D11032" s="304">
        <v>0.38</v>
      </c>
      <c r="E11032" s="305">
        <v>0.38</v>
      </c>
    </row>
    <row r="11033" spans="1:5">
      <c r="A11033" s="303" t="s">
        <v>67391</v>
      </c>
      <c r="B11033" s="303" t="s">
        <v>67392</v>
      </c>
      <c r="C11033" s="303" t="s">
        <v>58</v>
      </c>
      <c r="D11033" s="304">
        <v>5.28</v>
      </c>
      <c r="E11033" s="305">
        <v>5.28</v>
      </c>
    </row>
    <row r="11034" spans="1:5">
      <c r="A11034" s="303" t="s">
        <v>67393</v>
      </c>
      <c r="B11034" s="303" t="s">
        <v>67394</v>
      </c>
      <c r="C11034" s="303" t="s">
        <v>58</v>
      </c>
      <c r="D11034" s="304">
        <v>0.28000000000000003</v>
      </c>
      <c r="E11034" s="305">
        <v>0.28000000000000003</v>
      </c>
    </row>
    <row r="11035" spans="1:5">
      <c r="A11035" s="303" t="s">
        <v>67395</v>
      </c>
      <c r="B11035" s="303" t="s">
        <v>67396</v>
      </c>
      <c r="C11035" s="303" t="s">
        <v>58</v>
      </c>
      <c r="D11035" s="304">
        <v>0.18</v>
      </c>
      <c r="E11035" s="305">
        <v>0.18</v>
      </c>
    </row>
    <row r="11036" spans="1:5">
      <c r="A11036" s="303" t="s">
        <v>35110</v>
      </c>
      <c r="B11036" s="303" t="s">
        <v>67397</v>
      </c>
      <c r="C11036" s="303" t="s">
        <v>58</v>
      </c>
      <c r="D11036" s="304">
        <v>1.47</v>
      </c>
      <c r="E11036" s="305">
        <v>1.47</v>
      </c>
    </row>
    <row r="11037" spans="1:5">
      <c r="A11037" s="303" t="s">
        <v>67398</v>
      </c>
      <c r="B11037" s="303" t="s">
        <v>67399</v>
      </c>
      <c r="C11037" s="303" t="s">
        <v>58</v>
      </c>
      <c r="D11037" s="304">
        <v>7.18</v>
      </c>
      <c r="E11037" s="305">
        <v>7.18</v>
      </c>
    </row>
    <row r="11038" spans="1:5">
      <c r="A11038" s="303" t="s">
        <v>38756</v>
      </c>
      <c r="B11038" s="303" t="s">
        <v>67400</v>
      </c>
      <c r="C11038" s="303" t="s">
        <v>58</v>
      </c>
      <c r="D11038" s="304">
        <v>1369.37</v>
      </c>
      <c r="E11038" s="305">
        <v>1369.37</v>
      </c>
    </row>
    <row r="11039" spans="1:5">
      <c r="A11039" s="303" t="s">
        <v>67401</v>
      </c>
      <c r="B11039" s="303" t="s">
        <v>67402</v>
      </c>
      <c r="C11039" s="303" t="s">
        <v>58</v>
      </c>
      <c r="D11039" s="304">
        <v>349.27</v>
      </c>
      <c r="E11039" s="305">
        <v>349.27</v>
      </c>
    </row>
    <row r="11040" spans="1:5">
      <c r="A11040" s="303" t="s">
        <v>67403</v>
      </c>
      <c r="B11040" s="303" t="s">
        <v>67404</v>
      </c>
      <c r="C11040" s="303" t="s">
        <v>58</v>
      </c>
      <c r="D11040" s="304">
        <v>327.60000000000002</v>
      </c>
      <c r="E11040" s="305">
        <v>327.60000000000002</v>
      </c>
    </row>
    <row r="11041" spans="1:5">
      <c r="A11041" s="303" t="s">
        <v>67405</v>
      </c>
      <c r="B11041" s="303" t="s">
        <v>67406</v>
      </c>
      <c r="C11041" s="303" t="s">
        <v>58</v>
      </c>
      <c r="D11041" s="304">
        <v>258.35000000000002</v>
      </c>
      <c r="E11041" s="305">
        <v>258.35000000000002</v>
      </c>
    </row>
    <row r="11042" spans="1:5">
      <c r="A11042" s="303" t="s">
        <v>67407</v>
      </c>
      <c r="B11042" s="303" t="s">
        <v>67408</v>
      </c>
      <c r="C11042" s="303" t="s">
        <v>58</v>
      </c>
      <c r="D11042" s="304">
        <v>230</v>
      </c>
      <c r="E11042" s="305">
        <v>230</v>
      </c>
    </row>
    <row r="11043" spans="1:5">
      <c r="A11043" s="303" t="s">
        <v>67409</v>
      </c>
      <c r="B11043" s="303" t="s">
        <v>67410</v>
      </c>
      <c r="C11043" s="303" t="s">
        <v>58</v>
      </c>
      <c r="D11043" s="304">
        <v>291.77999999999997</v>
      </c>
      <c r="E11043" s="305">
        <v>291.77999999999997</v>
      </c>
    </row>
    <row r="11044" spans="1:5">
      <c r="A11044" s="303" t="s">
        <v>67411</v>
      </c>
      <c r="B11044" s="303" t="s">
        <v>67412</v>
      </c>
      <c r="C11044" s="303" t="s">
        <v>58</v>
      </c>
      <c r="D11044" s="304">
        <v>285.02</v>
      </c>
      <c r="E11044" s="305">
        <v>285.02</v>
      </c>
    </row>
    <row r="11045" spans="1:5">
      <c r="A11045" s="303" t="s">
        <v>67413</v>
      </c>
      <c r="B11045" s="303" t="s">
        <v>67414</v>
      </c>
      <c r="C11045" s="303" t="s">
        <v>58</v>
      </c>
      <c r="D11045" s="304">
        <v>326.08</v>
      </c>
      <c r="E11045" s="305">
        <v>326.08</v>
      </c>
    </row>
    <row r="11046" spans="1:5">
      <c r="A11046" s="303" t="s">
        <v>35374</v>
      </c>
      <c r="B11046" s="303" t="s">
        <v>67415</v>
      </c>
      <c r="C11046" s="303" t="s">
        <v>16</v>
      </c>
      <c r="D11046" s="304">
        <v>580.02</v>
      </c>
      <c r="E11046" s="305">
        <v>580.02</v>
      </c>
    </row>
    <row r="11047" spans="1:5">
      <c r="A11047" s="303" t="s">
        <v>67416</v>
      </c>
      <c r="B11047" s="303" t="s">
        <v>67417</v>
      </c>
      <c r="C11047" s="303" t="s">
        <v>58</v>
      </c>
      <c r="D11047" s="304">
        <v>616.70000000000005</v>
      </c>
      <c r="E11047" s="305">
        <v>616.70000000000005</v>
      </c>
    </row>
    <row r="11048" spans="1:5">
      <c r="A11048" s="303" t="s">
        <v>67418</v>
      </c>
      <c r="B11048" s="303" t="s">
        <v>67419</v>
      </c>
      <c r="C11048" s="303" t="s">
        <v>58</v>
      </c>
      <c r="D11048" s="304">
        <v>552.4</v>
      </c>
      <c r="E11048" s="305">
        <v>552.4</v>
      </c>
    </row>
    <row r="11049" spans="1:5">
      <c r="A11049" s="303" t="s">
        <v>67420</v>
      </c>
      <c r="B11049" s="303" t="s">
        <v>67421</v>
      </c>
      <c r="C11049" s="303" t="s">
        <v>58</v>
      </c>
      <c r="D11049" s="304">
        <v>672.94</v>
      </c>
      <c r="E11049" s="305">
        <v>672.94</v>
      </c>
    </row>
    <row r="11050" spans="1:5">
      <c r="A11050" s="303" t="s">
        <v>67422</v>
      </c>
      <c r="B11050" s="303" t="s">
        <v>67423</v>
      </c>
      <c r="C11050" s="303" t="s">
        <v>16</v>
      </c>
      <c r="D11050" s="304">
        <v>545.63</v>
      </c>
      <c r="E11050" s="305">
        <v>545.63</v>
      </c>
    </row>
    <row r="11051" spans="1:5">
      <c r="A11051" s="303" t="s">
        <v>67424</v>
      </c>
      <c r="B11051" s="303" t="s">
        <v>67425</v>
      </c>
      <c r="C11051" s="303" t="s">
        <v>16</v>
      </c>
      <c r="D11051" s="304">
        <v>376.82</v>
      </c>
      <c r="E11051" s="305">
        <v>376.82</v>
      </c>
    </row>
    <row r="11052" spans="1:5">
      <c r="A11052" s="303" t="s">
        <v>67426</v>
      </c>
      <c r="B11052" s="303" t="s">
        <v>67427</v>
      </c>
      <c r="C11052" s="303" t="s">
        <v>58</v>
      </c>
      <c r="D11052" s="304">
        <v>690.03</v>
      </c>
      <c r="E11052" s="305">
        <v>690.03</v>
      </c>
    </row>
    <row r="11053" spans="1:5">
      <c r="A11053" s="303" t="s">
        <v>35366</v>
      </c>
      <c r="B11053" s="303" t="s">
        <v>67428</v>
      </c>
      <c r="C11053" s="303" t="s">
        <v>16</v>
      </c>
      <c r="D11053" s="304">
        <v>349.53</v>
      </c>
      <c r="E11053" s="305">
        <v>349.53</v>
      </c>
    </row>
    <row r="11054" spans="1:5">
      <c r="A11054" s="303" t="s">
        <v>67429</v>
      </c>
      <c r="B11054" s="303" t="s">
        <v>67430</v>
      </c>
      <c r="C11054" s="303" t="s">
        <v>16</v>
      </c>
      <c r="D11054" s="304">
        <v>328.16</v>
      </c>
      <c r="E11054" s="305">
        <v>328.16</v>
      </c>
    </row>
    <row r="11055" spans="1:5">
      <c r="A11055" s="303" t="s">
        <v>67431</v>
      </c>
      <c r="B11055" s="303" t="s">
        <v>67432</v>
      </c>
      <c r="C11055" s="303" t="s">
        <v>16</v>
      </c>
      <c r="D11055" s="304">
        <v>533.26</v>
      </c>
      <c r="E11055" s="305">
        <v>533.26</v>
      </c>
    </row>
    <row r="11056" spans="1:5">
      <c r="A11056" s="303" t="s">
        <v>67433</v>
      </c>
      <c r="B11056" s="303" t="s">
        <v>67434</v>
      </c>
      <c r="C11056" s="303" t="s">
        <v>16</v>
      </c>
      <c r="D11056" s="304">
        <v>449.54</v>
      </c>
      <c r="E11056" s="305">
        <v>449.54</v>
      </c>
    </row>
    <row r="11057" spans="1:5">
      <c r="A11057" s="303" t="s">
        <v>67435</v>
      </c>
      <c r="B11057" s="303" t="s">
        <v>67436</v>
      </c>
      <c r="C11057" s="303" t="s">
        <v>16</v>
      </c>
      <c r="D11057" s="304">
        <v>669.71</v>
      </c>
      <c r="E11057" s="305">
        <v>669.71</v>
      </c>
    </row>
    <row r="11058" spans="1:5">
      <c r="A11058" s="303" t="s">
        <v>35382</v>
      </c>
      <c r="B11058" s="303" t="s">
        <v>67437</v>
      </c>
      <c r="C11058" s="303" t="s">
        <v>16</v>
      </c>
      <c r="D11058" s="304">
        <v>488.48</v>
      </c>
      <c r="E11058" s="305">
        <v>488.48</v>
      </c>
    </row>
    <row r="11059" spans="1:5">
      <c r="A11059" s="303" t="s">
        <v>67438</v>
      </c>
      <c r="B11059" s="303" t="s">
        <v>67439</v>
      </c>
      <c r="C11059" s="303" t="s">
        <v>16</v>
      </c>
      <c r="D11059" s="304">
        <v>329.74</v>
      </c>
      <c r="E11059" s="305">
        <v>329.74</v>
      </c>
    </row>
    <row r="11060" spans="1:5">
      <c r="A11060" s="303" t="s">
        <v>35410</v>
      </c>
      <c r="B11060" s="303" t="s">
        <v>67440</v>
      </c>
      <c r="C11060" s="303" t="s">
        <v>16</v>
      </c>
      <c r="D11060" s="304">
        <v>806.83</v>
      </c>
      <c r="E11060" s="305">
        <v>806.83</v>
      </c>
    </row>
    <row r="11061" spans="1:5">
      <c r="A11061" s="303" t="s">
        <v>67441</v>
      </c>
      <c r="B11061" s="303" t="s">
        <v>67442</v>
      </c>
      <c r="C11061" s="303" t="s">
        <v>16</v>
      </c>
      <c r="D11061" s="304">
        <v>670.09</v>
      </c>
      <c r="E11061" s="305">
        <v>670.09</v>
      </c>
    </row>
    <row r="11062" spans="1:5">
      <c r="A11062" s="303" t="s">
        <v>67443</v>
      </c>
      <c r="B11062" s="303" t="s">
        <v>67444</v>
      </c>
      <c r="C11062" s="303" t="s">
        <v>16</v>
      </c>
      <c r="D11062" s="304">
        <v>466.36</v>
      </c>
      <c r="E11062" s="305">
        <v>466.36</v>
      </c>
    </row>
    <row r="11063" spans="1:5">
      <c r="A11063" s="303" t="s">
        <v>67445</v>
      </c>
      <c r="B11063" s="303" t="s">
        <v>67446</v>
      </c>
      <c r="C11063" s="303" t="s">
        <v>58</v>
      </c>
      <c r="D11063" s="304">
        <v>197.59</v>
      </c>
      <c r="E11063" s="305">
        <v>197.59</v>
      </c>
    </row>
    <row r="11064" spans="1:5">
      <c r="A11064" s="303" t="s">
        <v>67447</v>
      </c>
      <c r="B11064" s="303" t="s">
        <v>67448</v>
      </c>
      <c r="C11064" s="303" t="s">
        <v>58</v>
      </c>
      <c r="D11064" s="304">
        <v>205.05</v>
      </c>
      <c r="E11064" s="305">
        <v>205.05</v>
      </c>
    </row>
    <row r="11065" spans="1:5">
      <c r="A11065" s="303" t="s">
        <v>67449</v>
      </c>
      <c r="B11065" s="303" t="s">
        <v>67450</v>
      </c>
      <c r="C11065" s="303" t="s">
        <v>58</v>
      </c>
      <c r="D11065" s="304">
        <v>217.97</v>
      </c>
      <c r="E11065" s="305">
        <v>217.97</v>
      </c>
    </row>
    <row r="11066" spans="1:5">
      <c r="A11066" s="303" t="s">
        <v>67451</v>
      </c>
      <c r="B11066" s="303" t="s">
        <v>67452</v>
      </c>
      <c r="C11066" s="303" t="s">
        <v>58</v>
      </c>
      <c r="D11066" s="304">
        <v>256.02999999999997</v>
      </c>
      <c r="E11066" s="305">
        <v>256.02999999999997</v>
      </c>
    </row>
    <row r="11067" spans="1:5">
      <c r="A11067" s="303" t="s">
        <v>67453</v>
      </c>
      <c r="B11067" s="303" t="s">
        <v>67454</v>
      </c>
      <c r="C11067" s="303" t="s">
        <v>58</v>
      </c>
      <c r="D11067" s="304">
        <v>237.68</v>
      </c>
      <c r="E11067" s="305">
        <v>237.68</v>
      </c>
    </row>
    <row r="11068" spans="1:5">
      <c r="A11068" s="303" t="s">
        <v>67455</v>
      </c>
      <c r="B11068" s="303" t="s">
        <v>67456</v>
      </c>
      <c r="C11068" s="303" t="s">
        <v>58</v>
      </c>
      <c r="D11068" s="304">
        <v>215.81</v>
      </c>
      <c r="E11068" s="305">
        <v>215.81</v>
      </c>
    </row>
    <row r="11069" spans="1:5">
      <c r="A11069" s="303" t="s">
        <v>35400</v>
      </c>
      <c r="B11069" s="303" t="s">
        <v>67457</v>
      </c>
      <c r="C11069" s="303" t="s">
        <v>58</v>
      </c>
      <c r="D11069" s="304">
        <v>227.53</v>
      </c>
      <c r="E11069" s="305">
        <v>227.53</v>
      </c>
    </row>
    <row r="11070" spans="1:5">
      <c r="A11070" s="303" t="s">
        <v>67458</v>
      </c>
      <c r="B11070" s="303" t="s">
        <v>67459</v>
      </c>
      <c r="C11070" s="303" t="s">
        <v>58</v>
      </c>
      <c r="D11070" s="304">
        <v>217.72</v>
      </c>
      <c r="E11070" s="305">
        <v>217.72</v>
      </c>
    </row>
    <row r="11071" spans="1:5">
      <c r="A11071" s="303" t="s">
        <v>67460</v>
      </c>
      <c r="B11071" s="303" t="s">
        <v>67461</v>
      </c>
      <c r="C11071" s="303" t="s">
        <v>58</v>
      </c>
      <c r="D11071" s="304">
        <v>237.43</v>
      </c>
      <c r="E11071" s="305">
        <v>237.43</v>
      </c>
    </row>
    <row r="11072" spans="1:5">
      <c r="A11072" s="303" t="s">
        <v>67462</v>
      </c>
      <c r="B11072" s="303" t="s">
        <v>67463</v>
      </c>
      <c r="C11072" s="303" t="s">
        <v>58</v>
      </c>
      <c r="D11072" s="304">
        <v>315.7</v>
      </c>
      <c r="E11072" s="305">
        <v>315.7</v>
      </c>
    </row>
    <row r="11073" spans="1:5">
      <c r="A11073" s="303" t="s">
        <v>67464</v>
      </c>
      <c r="B11073" s="303" t="s">
        <v>67465</v>
      </c>
      <c r="C11073" s="303" t="s">
        <v>58</v>
      </c>
      <c r="D11073" s="304">
        <v>443.31</v>
      </c>
      <c r="E11073" s="305">
        <v>443.31</v>
      </c>
    </row>
    <row r="11074" spans="1:5">
      <c r="A11074" s="303" t="s">
        <v>67466</v>
      </c>
      <c r="B11074" s="303" t="s">
        <v>67467</v>
      </c>
      <c r="C11074" s="303" t="s">
        <v>58</v>
      </c>
      <c r="D11074" s="304">
        <v>490.22</v>
      </c>
      <c r="E11074" s="305">
        <v>490.22</v>
      </c>
    </row>
    <row r="11075" spans="1:5">
      <c r="A11075" s="303" t="s">
        <v>67468</v>
      </c>
      <c r="B11075" s="303" t="s">
        <v>67469</v>
      </c>
      <c r="C11075" s="303" t="s">
        <v>58</v>
      </c>
      <c r="D11075" s="304">
        <v>515.94000000000005</v>
      </c>
      <c r="E11075" s="305">
        <v>515.94000000000005</v>
      </c>
    </row>
    <row r="11076" spans="1:5">
      <c r="A11076" s="303" t="s">
        <v>67470</v>
      </c>
      <c r="B11076" s="303" t="s">
        <v>67471</v>
      </c>
      <c r="C11076" s="303" t="s">
        <v>58</v>
      </c>
      <c r="D11076" s="304">
        <v>555.99</v>
      </c>
      <c r="E11076" s="305">
        <v>555.99</v>
      </c>
    </row>
    <row r="11077" spans="1:5">
      <c r="A11077" s="303" t="s">
        <v>67472</v>
      </c>
      <c r="B11077" s="303" t="s">
        <v>67473</v>
      </c>
      <c r="C11077" s="303" t="s">
        <v>58</v>
      </c>
      <c r="D11077" s="304">
        <v>562.62</v>
      </c>
      <c r="E11077" s="305">
        <v>562.62</v>
      </c>
    </row>
    <row r="11078" spans="1:5">
      <c r="A11078" s="303" t="s">
        <v>67474</v>
      </c>
      <c r="B11078" s="303" t="s">
        <v>67475</v>
      </c>
      <c r="C11078" s="303" t="s">
        <v>16</v>
      </c>
      <c r="D11078" s="304">
        <v>1001.22</v>
      </c>
      <c r="E11078" s="305">
        <v>1001.22</v>
      </c>
    </row>
    <row r="11079" spans="1:5">
      <c r="A11079" s="303" t="s">
        <v>67476</v>
      </c>
      <c r="B11079" s="303" t="s">
        <v>67477</v>
      </c>
      <c r="C11079" s="303" t="s">
        <v>58</v>
      </c>
      <c r="D11079" s="304">
        <v>60.41</v>
      </c>
      <c r="E11079" s="305">
        <v>60.41</v>
      </c>
    </row>
    <row r="11080" spans="1:5">
      <c r="A11080" s="303" t="s">
        <v>67478</v>
      </c>
      <c r="B11080" s="303" t="s">
        <v>67479</v>
      </c>
      <c r="C11080" s="303" t="s">
        <v>58</v>
      </c>
      <c r="D11080" s="304">
        <v>38.79</v>
      </c>
      <c r="E11080" s="305">
        <v>38.79</v>
      </c>
    </row>
    <row r="11081" spans="1:5">
      <c r="A11081" s="303" t="s">
        <v>67480</v>
      </c>
      <c r="B11081" s="303" t="s">
        <v>67481</v>
      </c>
      <c r="C11081" s="303" t="s">
        <v>16</v>
      </c>
      <c r="D11081" s="304">
        <v>521.39</v>
      </c>
      <c r="E11081" s="305">
        <v>521.39</v>
      </c>
    </row>
    <row r="11082" spans="1:5">
      <c r="A11082" s="303" t="s">
        <v>67482</v>
      </c>
      <c r="B11082" s="303" t="s">
        <v>67483</v>
      </c>
      <c r="C11082" s="303" t="s">
        <v>16</v>
      </c>
      <c r="D11082" s="304">
        <v>638.23</v>
      </c>
      <c r="E11082" s="305">
        <v>638.23</v>
      </c>
    </row>
    <row r="11083" spans="1:5">
      <c r="A11083" s="303" t="s">
        <v>67484</v>
      </c>
      <c r="B11083" s="303" t="s">
        <v>67485</v>
      </c>
      <c r="C11083" s="303" t="s">
        <v>16</v>
      </c>
      <c r="D11083" s="304">
        <v>555.27</v>
      </c>
      <c r="E11083" s="305">
        <v>555.27</v>
      </c>
    </row>
    <row r="11084" spans="1:5">
      <c r="A11084" s="303" t="s">
        <v>67486</v>
      </c>
      <c r="B11084" s="303" t="s">
        <v>67487</v>
      </c>
      <c r="C11084" s="303" t="s">
        <v>16</v>
      </c>
      <c r="D11084" s="304">
        <v>517.87</v>
      </c>
      <c r="E11084" s="305">
        <v>517.87</v>
      </c>
    </row>
    <row r="11085" spans="1:5">
      <c r="A11085" s="303" t="s">
        <v>67488</v>
      </c>
      <c r="B11085" s="303" t="s">
        <v>67489</v>
      </c>
      <c r="C11085" s="303" t="s">
        <v>16</v>
      </c>
      <c r="D11085" s="304">
        <v>678.99</v>
      </c>
      <c r="E11085" s="305">
        <v>678.99</v>
      </c>
    </row>
    <row r="11086" spans="1:5">
      <c r="A11086" s="303" t="s">
        <v>41823</v>
      </c>
      <c r="B11086" s="303" t="s">
        <v>67490</v>
      </c>
      <c r="C11086" s="303" t="s">
        <v>58</v>
      </c>
      <c r="D11086" s="304">
        <v>1954.32</v>
      </c>
      <c r="E11086" s="305">
        <v>1954.32</v>
      </c>
    </row>
    <row r="11087" spans="1:5">
      <c r="A11087" s="303" t="s">
        <v>41821</v>
      </c>
      <c r="B11087" s="303" t="s">
        <v>67491</v>
      </c>
      <c r="C11087" s="303" t="s">
        <v>58</v>
      </c>
      <c r="D11087" s="304">
        <v>2221.2199999999998</v>
      </c>
      <c r="E11087" s="305">
        <v>2221.2199999999998</v>
      </c>
    </row>
    <row r="11088" spans="1:5">
      <c r="A11088" s="303" t="s">
        <v>35442</v>
      </c>
      <c r="B11088" s="303" t="s">
        <v>67492</v>
      </c>
      <c r="C11088" s="303" t="s">
        <v>58</v>
      </c>
      <c r="D11088" s="304">
        <v>1889.12</v>
      </c>
      <c r="E11088" s="305">
        <v>1889.12</v>
      </c>
    </row>
    <row r="11089" spans="1:5">
      <c r="A11089" s="303" t="s">
        <v>41819</v>
      </c>
      <c r="B11089" s="303" t="s">
        <v>67493</v>
      </c>
      <c r="C11089" s="303" t="s">
        <v>58</v>
      </c>
      <c r="D11089" s="304">
        <v>1886.37</v>
      </c>
      <c r="E11089" s="305">
        <v>1886.37</v>
      </c>
    </row>
    <row r="11090" spans="1:5">
      <c r="A11090" s="303" t="s">
        <v>35444</v>
      </c>
      <c r="B11090" s="303" t="s">
        <v>67494</v>
      </c>
      <c r="C11090" s="303" t="s">
        <v>58</v>
      </c>
      <c r="D11090" s="304">
        <v>1407.5</v>
      </c>
      <c r="E11090" s="305">
        <v>1407.5</v>
      </c>
    </row>
    <row r="11091" spans="1:5">
      <c r="A11091" s="303" t="s">
        <v>41827</v>
      </c>
      <c r="B11091" s="303" t="s">
        <v>67495</v>
      </c>
      <c r="C11091" s="303" t="s">
        <v>58</v>
      </c>
      <c r="D11091" s="304">
        <v>1425.37</v>
      </c>
      <c r="E11091" s="305">
        <v>1425.37</v>
      </c>
    </row>
    <row r="11092" spans="1:5">
      <c r="A11092" s="303" t="s">
        <v>41825</v>
      </c>
      <c r="B11092" s="303" t="s">
        <v>67496</v>
      </c>
      <c r="C11092" s="303" t="s">
        <v>58</v>
      </c>
      <c r="D11092" s="304">
        <v>1974.65</v>
      </c>
      <c r="E11092" s="305">
        <v>1974.65</v>
      </c>
    </row>
    <row r="11093" spans="1:5">
      <c r="A11093" s="303" t="s">
        <v>35440</v>
      </c>
      <c r="B11093" s="303" t="s">
        <v>67497</v>
      </c>
      <c r="C11093" s="303" t="s">
        <v>58</v>
      </c>
      <c r="D11093" s="304">
        <v>486.01</v>
      </c>
      <c r="E11093" s="305">
        <v>486.01</v>
      </c>
    </row>
    <row r="11094" spans="1:5">
      <c r="A11094" s="303" t="s">
        <v>67498</v>
      </c>
      <c r="B11094" s="303" t="s">
        <v>67499</v>
      </c>
      <c r="C11094" s="303" t="s">
        <v>58</v>
      </c>
      <c r="D11094" s="304">
        <v>1026.1400000000001</v>
      </c>
      <c r="E11094" s="305">
        <v>1026.1400000000001</v>
      </c>
    </row>
    <row r="11095" spans="1:5">
      <c r="A11095" s="303" t="s">
        <v>67500</v>
      </c>
      <c r="B11095" s="303" t="s">
        <v>67501</v>
      </c>
      <c r="C11095" s="303" t="s">
        <v>58</v>
      </c>
      <c r="D11095" s="304">
        <v>1417.55</v>
      </c>
      <c r="E11095" s="305">
        <v>1417.55</v>
      </c>
    </row>
    <row r="11096" spans="1:5">
      <c r="A11096" s="303" t="s">
        <v>35422</v>
      </c>
      <c r="B11096" s="303" t="s">
        <v>67502</v>
      </c>
      <c r="C11096" s="303" t="s">
        <v>58</v>
      </c>
      <c r="D11096" s="304">
        <v>1629.84</v>
      </c>
      <c r="E11096" s="305">
        <v>1629.84</v>
      </c>
    </row>
    <row r="11097" spans="1:5">
      <c r="A11097" s="303" t="s">
        <v>67503</v>
      </c>
      <c r="B11097" s="303" t="s">
        <v>67504</v>
      </c>
      <c r="C11097" s="303" t="s">
        <v>58</v>
      </c>
      <c r="D11097" s="304">
        <v>3663.87</v>
      </c>
      <c r="E11097" s="305">
        <v>3663.87</v>
      </c>
    </row>
    <row r="11098" spans="1:5">
      <c r="A11098" s="303" t="s">
        <v>67505</v>
      </c>
      <c r="B11098" s="303" t="s">
        <v>67506</v>
      </c>
      <c r="C11098" s="303" t="s">
        <v>58</v>
      </c>
      <c r="D11098" s="304">
        <v>4850.8500000000004</v>
      </c>
      <c r="E11098" s="305">
        <v>4850.8500000000004</v>
      </c>
    </row>
    <row r="11099" spans="1:5">
      <c r="A11099" s="303" t="s">
        <v>67507</v>
      </c>
      <c r="B11099" s="303" t="s">
        <v>67508</v>
      </c>
      <c r="C11099" s="303" t="s">
        <v>58</v>
      </c>
      <c r="D11099" s="304">
        <v>6958.94</v>
      </c>
      <c r="E11099" s="305">
        <v>6958.94</v>
      </c>
    </row>
    <row r="11100" spans="1:5">
      <c r="A11100" s="303" t="s">
        <v>67509</v>
      </c>
      <c r="B11100" s="303" t="s">
        <v>67510</v>
      </c>
      <c r="C11100" s="303" t="s">
        <v>58</v>
      </c>
      <c r="D11100" s="304">
        <v>8688.3799999999992</v>
      </c>
      <c r="E11100" s="305">
        <v>8688.3799999999992</v>
      </c>
    </row>
    <row r="11101" spans="1:5">
      <c r="A11101" s="303" t="s">
        <v>67511</v>
      </c>
      <c r="B11101" s="303" t="s">
        <v>67512</v>
      </c>
      <c r="C11101" s="303" t="s">
        <v>58</v>
      </c>
      <c r="D11101" s="304">
        <v>13228.59</v>
      </c>
      <c r="E11101" s="305">
        <v>13228.59</v>
      </c>
    </row>
    <row r="11102" spans="1:5">
      <c r="A11102" s="303" t="s">
        <v>67513</v>
      </c>
      <c r="B11102" s="303" t="s">
        <v>67514</v>
      </c>
      <c r="C11102" s="303" t="s">
        <v>58</v>
      </c>
      <c r="D11102" s="304">
        <v>4905.76</v>
      </c>
      <c r="E11102" s="305">
        <v>4905.76</v>
      </c>
    </row>
    <row r="11103" spans="1:5">
      <c r="A11103" s="303" t="s">
        <v>67515</v>
      </c>
      <c r="B11103" s="303" t="s">
        <v>67516</v>
      </c>
      <c r="C11103" s="303" t="s">
        <v>58</v>
      </c>
      <c r="D11103" s="304">
        <v>6874.85</v>
      </c>
      <c r="E11103" s="305">
        <v>6874.85</v>
      </c>
    </row>
    <row r="11104" spans="1:5">
      <c r="A11104" s="303" t="s">
        <v>67517</v>
      </c>
      <c r="B11104" s="303" t="s">
        <v>67518</v>
      </c>
      <c r="C11104" s="303" t="s">
        <v>58</v>
      </c>
      <c r="D11104" s="304">
        <v>9219.74</v>
      </c>
      <c r="E11104" s="305">
        <v>9219.74</v>
      </c>
    </row>
    <row r="11105" spans="1:5">
      <c r="A11105" s="303" t="s">
        <v>67519</v>
      </c>
      <c r="B11105" s="303" t="s">
        <v>67520</v>
      </c>
      <c r="C11105" s="303" t="s">
        <v>58</v>
      </c>
      <c r="D11105" s="304">
        <v>11790</v>
      </c>
      <c r="E11105" s="305">
        <v>11790</v>
      </c>
    </row>
    <row r="11106" spans="1:5">
      <c r="A11106" s="303" t="s">
        <v>35424</v>
      </c>
      <c r="B11106" s="303" t="s">
        <v>67521</v>
      </c>
      <c r="C11106" s="303" t="s">
        <v>58</v>
      </c>
      <c r="D11106" s="304">
        <v>2500.48</v>
      </c>
      <c r="E11106" s="305">
        <v>2500.48</v>
      </c>
    </row>
    <row r="11107" spans="1:5">
      <c r="A11107" s="303" t="s">
        <v>67522</v>
      </c>
      <c r="B11107" s="303" t="s">
        <v>67523</v>
      </c>
      <c r="C11107" s="303" t="s">
        <v>58</v>
      </c>
      <c r="D11107" s="304">
        <v>15157.28</v>
      </c>
      <c r="E11107" s="305">
        <v>15157.28</v>
      </c>
    </row>
    <row r="11108" spans="1:5">
      <c r="A11108" s="303" t="s">
        <v>67524</v>
      </c>
      <c r="B11108" s="303" t="s">
        <v>67525</v>
      </c>
      <c r="C11108" s="303" t="s">
        <v>58</v>
      </c>
      <c r="D11108" s="304">
        <v>5271.17</v>
      </c>
      <c r="E11108" s="305">
        <v>5271.17</v>
      </c>
    </row>
    <row r="11109" spans="1:5">
      <c r="A11109" s="303" t="s">
        <v>67526</v>
      </c>
      <c r="B11109" s="303" t="s">
        <v>67527</v>
      </c>
      <c r="C11109" s="303" t="s">
        <v>58</v>
      </c>
      <c r="D11109" s="304">
        <v>8083.14</v>
      </c>
      <c r="E11109" s="305">
        <v>8083.14</v>
      </c>
    </row>
    <row r="11110" spans="1:5">
      <c r="A11110" s="303" t="s">
        <v>67528</v>
      </c>
      <c r="B11110" s="303" t="s">
        <v>67529</v>
      </c>
      <c r="C11110" s="303" t="s">
        <v>58</v>
      </c>
      <c r="D11110" s="304">
        <v>8426.61</v>
      </c>
      <c r="E11110" s="305">
        <v>8426.61</v>
      </c>
    </row>
    <row r="11111" spans="1:5">
      <c r="A11111" s="303" t="s">
        <v>67530</v>
      </c>
      <c r="B11111" s="303" t="s">
        <v>67531</v>
      </c>
      <c r="C11111" s="303" t="s">
        <v>58</v>
      </c>
      <c r="D11111" s="304">
        <v>13768.81</v>
      </c>
      <c r="E11111" s="305">
        <v>13768.81</v>
      </c>
    </row>
    <row r="11112" spans="1:5">
      <c r="A11112" s="303" t="s">
        <v>67532</v>
      </c>
      <c r="B11112" s="303" t="s">
        <v>67533</v>
      </c>
      <c r="C11112" s="303" t="s">
        <v>58</v>
      </c>
      <c r="D11112" s="304">
        <v>16429.310000000001</v>
      </c>
      <c r="E11112" s="305">
        <v>16429.310000000001</v>
      </c>
    </row>
    <row r="11113" spans="1:5">
      <c r="A11113" s="303" t="s">
        <v>67534</v>
      </c>
      <c r="B11113" s="303" t="s">
        <v>67535</v>
      </c>
      <c r="C11113" s="303" t="s">
        <v>58</v>
      </c>
      <c r="D11113" s="304">
        <v>884.06</v>
      </c>
      <c r="E11113" s="305">
        <v>884.06</v>
      </c>
    </row>
    <row r="11114" spans="1:5">
      <c r="A11114" s="303" t="s">
        <v>67536</v>
      </c>
      <c r="B11114" s="303" t="s">
        <v>67537</v>
      </c>
      <c r="C11114" s="303" t="s">
        <v>58</v>
      </c>
      <c r="D11114" s="304">
        <v>1057.23</v>
      </c>
      <c r="E11114" s="305">
        <v>1057.23</v>
      </c>
    </row>
    <row r="11115" spans="1:5">
      <c r="A11115" s="303" t="s">
        <v>67538</v>
      </c>
      <c r="B11115" s="303" t="s">
        <v>67539</v>
      </c>
      <c r="C11115" s="303" t="s">
        <v>58</v>
      </c>
      <c r="D11115" s="304">
        <v>2145.56</v>
      </c>
      <c r="E11115" s="305">
        <v>2145.56</v>
      </c>
    </row>
    <row r="11116" spans="1:5">
      <c r="A11116" s="303" t="s">
        <v>67540</v>
      </c>
      <c r="B11116" s="303" t="s">
        <v>67541</v>
      </c>
      <c r="C11116" s="303" t="s">
        <v>58</v>
      </c>
      <c r="D11116" s="304">
        <v>689.45</v>
      </c>
      <c r="E11116" s="305">
        <v>689.45</v>
      </c>
    </row>
    <row r="11117" spans="1:5">
      <c r="A11117" s="303" t="s">
        <v>67542</v>
      </c>
      <c r="B11117" s="303" t="s">
        <v>67543</v>
      </c>
      <c r="C11117" s="303" t="s">
        <v>58</v>
      </c>
      <c r="D11117" s="304">
        <v>933.39</v>
      </c>
      <c r="E11117" s="305">
        <v>933.39</v>
      </c>
    </row>
    <row r="11118" spans="1:5">
      <c r="A11118" s="303" t="s">
        <v>67544</v>
      </c>
      <c r="B11118" s="303" t="s">
        <v>67545</v>
      </c>
      <c r="C11118" s="303" t="s">
        <v>58</v>
      </c>
      <c r="D11118" s="304">
        <v>1341.91</v>
      </c>
      <c r="E11118" s="305">
        <v>1341.91</v>
      </c>
    </row>
    <row r="11119" spans="1:5">
      <c r="A11119" s="303" t="s">
        <v>67546</v>
      </c>
      <c r="B11119" s="303" t="s">
        <v>67547</v>
      </c>
      <c r="C11119" s="303" t="s">
        <v>58</v>
      </c>
      <c r="D11119" s="304">
        <v>2486.54</v>
      </c>
      <c r="E11119" s="305">
        <v>2486.54</v>
      </c>
    </row>
    <row r="11120" spans="1:5">
      <c r="A11120" s="303" t="s">
        <v>67548</v>
      </c>
      <c r="B11120" s="303" t="s">
        <v>67549</v>
      </c>
      <c r="C11120" s="303" t="s">
        <v>58</v>
      </c>
      <c r="D11120" s="304">
        <v>725.59</v>
      </c>
      <c r="E11120" s="305">
        <v>725.59</v>
      </c>
    </row>
    <row r="11121" spans="1:5">
      <c r="A11121" s="303" t="s">
        <v>67550</v>
      </c>
      <c r="B11121" s="303" t="s">
        <v>67551</v>
      </c>
      <c r="C11121" s="303" t="s">
        <v>58</v>
      </c>
      <c r="D11121" s="304">
        <v>3278.39</v>
      </c>
      <c r="E11121" s="305">
        <v>3278.39</v>
      </c>
    </row>
    <row r="11122" spans="1:5">
      <c r="A11122" s="303" t="s">
        <v>67552</v>
      </c>
      <c r="B11122" s="303" t="s">
        <v>67553</v>
      </c>
      <c r="C11122" s="303" t="s">
        <v>58</v>
      </c>
      <c r="D11122" s="304">
        <v>761.87</v>
      </c>
      <c r="E11122" s="305">
        <v>761.87</v>
      </c>
    </row>
    <row r="11123" spans="1:5">
      <c r="A11123" s="303" t="s">
        <v>67554</v>
      </c>
      <c r="B11123" s="303" t="s">
        <v>67555</v>
      </c>
      <c r="C11123" s="303" t="s">
        <v>58</v>
      </c>
      <c r="D11123" s="304">
        <v>4413.37</v>
      </c>
      <c r="E11123" s="305">
        <v>4413.37</v>
      </c>
    </row>
    <row r="11124" spans="1:5">
      <c r="A11124" s="303" t="s">
        <v>67556</v>
      </c>
      <c r="B11124" s="303" t="s">
        <v>67557</v>
      </c>
      <c r="C11124" s="303" t="s">
        <v>58</v>
      </c>
      <c r="D11124" s="304">
        <v>1162.31</v>
      </c>
      <c r="E11124" s="305">
        <v>1162.31</v>
      </c>
    </row>
    <row r="11125" spans="1:5">
      <c r="A11125" s="303" t="s">
        <v>67558</v>
      </c>
      <c r="B11125" s="303" t="s">
        <v>67559</v>
      </c>
      <c r="C11125" s="303" t="s">
        <v>58</v>
      </c>
      <c r="D11125" s="304">
        <v>1643.22</v>
      </c>
      <c r="E11125" s="305">
        <v>1643.22</v>
      </c>
    </row>
    <row r="11126" spans="1:5">
      <c r="A11126" s="303" t="s">
        <v>67560</v>
      </c>
      <c r="B11126" s="303" t="s">
        <v>67561</v>
      </c>
      <c r="C11126" s="303" t="s">
        <v>58</v>
      </c>
      <c r="D11126" s="304">
        <v>2744.95</v>
      </c>
      <c r="E11126" s="305">
        <v>2744.95</v>
      </c>
    </row>
    <row r="11127" spans="1:5">
      <c r="A11127" s="303" t="s">
        <v>67562</v>
      </c>
      <c r="B11127" s="303" t="s">
        <v>67563</v>
      </c>
      <c r="C11127" s="303" t="s">
        <v>58</v>
      </c>
      <c r="D11127" s="304">
        <v>960.89</v>
      </c>
      <c r="E11127" s="305">
        <v>960.89</v>
      </c>
    </row>
    <row r="11128" spans="1:5">
      <c r="A11128" s="303" t="s">
        <v>67564</v>
      </c>
      <c r="B11128" s="303" t="s">
        <v>67565</v>
      </c>
      <c r="C11128" s="303" t="s">
        <v>58</v>
      </c>
      <c r="D11128" s="304">
        <v>3867.6</v>
      </c>
      <c r="E11128" s="305">
        <v>3867.6</v>
      </c>
    </row>
    <row r="11129" spans="1:5">
      <c r="A11129" s="303" t="s">
        <v>67566</v>
      </c>
      <c r="B11129" s="303" t="s">
        <v>67567</v>
      </c>
      <c r="C11129" s="303" t="s">
        <v>58</v>
      </c>
      <c r="D11129" s="304">
        <v>1302.24</v>
      </c>
      <c r="E11129" s="305">
        <v>1302.24</v>
      </c>
    </row>
    <row r="11130" spans="1:5">
      <c r="A11130" s="303" t="s">
        <v>67568</v>
      </c>
      <c r="B11130" s="303" t="s">
        <v>67569</v>
      </c>
      <c r="C11130" s="303" t="s">
        <v>58</v>
      </c>
      <c r="D11130" s="304">
        <v>8016.58</v>
      </c>
      <c r="E11130" s="305">
        <v>8016.58</v>
      </c>
    </row>
    <row r="11131" spans="1:5">
      <c r="A11131" s="303" t="s">
        <v>67570</v>
      </c>
      <c r="B11131" s="303" t="s">
        <v>67571</v>
      </c>
      <c r="C11131" s="303" t="s">
        <v>58</v>
      </c>
      <c r="D11131" s="304">
        <v>1791.72</v>
      </c>
      <c r="E11131" s="305">
        <v>1791.72</v>
      </c>
    </row>
    <row r="11132" spans="1:5">
      <c r="A11132" s="303" t="s">
        <v>67572</v>
      </c>
      <c r="B11132" s="303" t="s">
        <v>67573</v>
      </c>
      <c r="C11132" s="303" t="s">
        <v>58</v>
      </c>
      <c r="D11132" s="304">
        <v>3356.13</v>
      </c>
      <c r="E11132" s="305">
        <v>3356.13</v>
      </c>
    </row>
    <row r="11133" spans="1:5">
      <c r="A11133" s="303" t="s">
        <v>67574</v>
      </c>
      <c r="B11133" s="303" t="s">
        <v>67575</v>
      </c>
      <c r="C11133" s="303" t="s">
        <v>58</v>
      </c>
      <c r="D11133" s="304">
        <v>5381.07</v>
      </c>
      <c r="E11133" s="305">
        <v>5381.07</v>
      </c>
    </row>
    <row r="11134" spans="1:5">
      <c r="A11134" s="303" t="s">
        <v>67576</v>
      </c>
      <c r="B11134" s="303" t="s">
        <v>67577</v>
      </c>
      <c r="C11134" s="303" t="s">
        <v>58</v>
      </c>
      <c r="D11134" s="304">
        <v>7216.18</v>
      </c>
      <c r="E11134" s="305">
        <v>7216.18</v>
      </c>
    </row>
    <row r="11135" spans="1:5">
      <c r="A11135" s="303" t="s">
        <v>67578</v>
      </c>
      <c r="B11135" s="303" t="s">
        <v>67579</v>
      </c>
      <c r="C11135" s="303" t="s">
        <v>58</v>
      </c>
      <c r="D11135" s="304">
        <v>1521.52</v>
      </c>
      <c r="E11135" s="305">
        <v>1521.52</v>
      </c>
    </row>
    <row r="11136" spans="1:5">
      <c r="A11136" s="303" t="s">
        <v>67580</v>
      </c>
      <c r="B11136" s="303" t="s">
        <v>67581</v>
      </c>
      <c r="C11136" s="303" t="s">
        <v>58</v>
      </c>
      <c r="D11136" s="304">
        <v>2290.85</v>
      </c>
      <c r="E11136" s="305">
        <v>2290.85</v>
      </c>
    </row>
    <row r="11137" spans="1:5">
      <c r="A11137" s="303" t="s">
        <v>67582</v>
      </c>
      <c r="B11137" s="303" t="s">
        <v>67583</v>
      </c>
      <c r="C11137" s="303" t="s">
        <v>58</v>
      </c>
      <c r="D11137" s="304">
        <v>6633.2</v>
      </c>
      <c r="E11137" s="305">
        <v>6633.2</v>
      </c>
    </row>
    <row r="11138" spans="1:5">
      <c r="A11138" s="303" t="s">
        <v>67584</v>
      </c>
      <c r="B11138" s="303" t="s">
        <v>67585</v>
      </c>
      <c r="C11138" s="303" t="s">
        <v>58</v>
      </c>
      <c r="D11138" s="304">
        <v>9492.19</v>
      </c>
      <c r="E11138" s="305">
        <v>9492.19</v>
      </c>
    </row>
    <row r="11139" spans="1:5">
      <c r="A11139" s="303" t="s">
        <v>67586</v>
      </c>
      <c r="B11139" s="303" t="s">
        <v>67587</v>
      </c>
      <c r="C11139" s="303" t="s">
        <v>58</v>
      </c>
      <c r="D11139" s="304">
        <v>487.87</v>
      </c>
      <c r="E11139" s="305">
        <v>487.87</v>
      </c>
    </row>
    <row r="11140" spans="1:5">
      <c r="A11140" s="303" t="s">
        <v>67588</v>
      </c>
      <c r="B11140" s="303" t="s">
        <v>67589</v>
      </c>
      <c r="C11140" s="303" t="s">
        <v>58</v>
      </c>
      <c r="D11140" s="304">
        <v>1906.48</v>
      </c>
      <c r="E11140" s="305">
        <v>1906.48</v>
      </c>
    </row>
    <row r="11141" spans="1:5">
      <c r="A11141" s="303" t="s">
        <v>67590</v>
      </c>
      <c r="B11141" s="303" t="s">
        <v>67591</v>
      </c>
      <c r="C11141" s="303" t="s">
        <v>58</v>
      </c>
      <c r="D11141" s="304">
        <v>604.74</v>
      </c>
      <c r="E11141" s="305">
        <v>604.74</v>
      </c>
    </row>
    <row r="11142" spans="1:5">
      <c r="A11142" s="303" t="s">
        <v>35418</v>
      </c>
      <c r="B11142" s="303" t="s">
        <v>67592</v>
      </c>
      <c r="C11142" s="303" t="s">
        <v>58</v>
      </c>
      <c r="D11142" s="304">
        <v>794</v>
      </c>
      <c r="E11142" s="305">
        <v>794</v>
      </c>
    </row>
    <row r="11143" spans="1:5">
      <c r="A11143" s="303" t="s">
        <v>67593</v>
      </c>
      <c r="B11143" s="303" t="s">
        <v>67594</v>
      </c>
      <c r="C11143" s="303" t="s">
        <v>58</v>
      </c>
      <c r="D11143" s="304">
        <v>1179.3800000000001</v>
      </c>
      <c r="E11143" s="305">
        <v>1179.3800000000001</v>
      </c>
    </row>
    <row r="11144" spans="1:5">
      <c r="A11144" s="303" t="s">
        <v>67595</v>
      </c>
      <c r="B11144" s="303" t="s">
        <v>67596</v>
      </c>
      <c r="C11144" s="303" t="s">
        <v>58</v>
      </c>
      <c r="D11144" s="304">
        <v>287.68</v>
      </c>
      <c r="E11144" s="305">
        <v>287.68</v>
      </c>
    </row>
    <row r="11145" spans="1:5">
      <c r="A11145" s="303" t="s">
        <v>67597</v>
      </c>
      <c r="B11145" s="303" t="s">
        <v>67598</v>
      </c>
      <c r="C11145" s="303" t="s">
        <v>63</v>
      </c>
      <c r="D11145" s="304">
        <v>99.72</v>
      </c>
      <c r="E11145" s="305">
        <v>99.72</v>
      </c>
    </row>
    <row r="11146" spans="1:5">
      <c r="A11146" s="303" t="s">
        <v>67599</v>
      </c>
      <c r="B11146" s="303" t="s">
        <v>67600</v>
      </c>
      <c r="C11146" s="303" t="s">
        <v>58</v>
      </c>
      <c r="D11146" s="304">
        <v>1418.94</v>
      </c>
      <c r="E11146" s="305">
        <v>1418.94</v>
      </c>
    </row>
    <row r="11147" spans="1:5">
      <c r="A11147" s="303" t="s">
        <v>67601</v>
      </c>
      <c r="B11147" s="303" t="s">
        <v>67602</v>
      </c>
      <c r="C11147" s="303" t="s">
        <v>58</v>
      </c>
      <c r="D11147" s="304">
        <v>1980.91</v>
      </c>
      <c r="E11147" s="305">
        <v>1980.91</v>
      </c>
    </row>
    <row r="11148" spans="1:5">
      <c r="A11148" s="303" t="s">
        <v>67603</v>
      </c>
      <c r="B11148" s="303" t="s">
        <v>67604</v>
      </c>
      <c r="C11148" s="303" t="s">
        <v>58</v>
      </c>
      <c r="D11148" s="304">
        <v>2763.22</v>
      </c>
      <c r="E11148" s="305">
        <v>2763.22</v>
      </c>
    </row>
    <row r="11149" spans="1:5">
      <c r="A11149" s="303" t="s">
        <v>67605</v>
      </c>
      <c r="B11149" s="303" t="s">
        <v>67606</v>
      </c>
      <c r="C11149" s="303" t="s">
        <v>58</v>
      </c>
      <c r="D11149" s="304">
        <v>3767.51</v>
      </c>
      <c r="E11149" s="305">
        <v>3767.51</v>
      </c>
    </row>
    <row r="11150" spans="1:5">
      <c r="A11150" s="303" t="s">
        <v>67607</v>
      </c>
      <c r="B11150" s="303" t="s">
        <v>67608</v>
      </c>
      <c r="C11150" s="303" t="s">
        <v>1304</v>
      </c>
      <c r="D11150" s="304">
        <v>353.57</v>
      </c>
      <c r="E11150" s="305">
        <v>353.57</v>
      </c>
    </row>
    <row r="11151" spans="1:5">
      <c r="A11151" s="303" t="s">
        <v>39506</v>
      </c>
      <c r="B11151" s="303" t="s">
        <v>67609</v>
      </c>
      <c r="C11151" s="303" t="s">
        <v>63</v>
      </c>
      <c r="D11151" s="304">
        <v>76.400000000000006</v>
      </c>
      <c r="E11151" s="305">
        <v>76.400000000000006</v>
      </c>
    </row>
    <row r="11152" spans="1:5">
      <c r="A11152" s="303" t="s">
        <v>67610</v>
      </c>
      <c r="B11152" s="303" t="s">
        <v>67611</v>
      </c>
      <c r="C11152" s="303" t="s">
        <v>63</v>
      </c>
      <c r="D11152" s="304">
        <v>63.49</v>
      </c>
      <c r="E11152" s="305">
        <v>63.49</v>
      </c>
    </row>
    <row r="11153" spans="1:5">
      <c r="A11153" s="303" t="s">
        <v>709</v>
      </c>
      <c r="B11153" s="303" t="s">
        <v>710</v>
      </c>
      <c r="C11153" s="303" t="s">
        <v>63</v>
      </c>
      <c r="D11153" s="304">
        <v>76.150000000000006</v>
      </c>
      <c r="E11153" s="305">
        <v>76.150000000000006</v>
      </c>
    </row>
    <row r="11154" spans="1:5">
      <c r="A11154" s="303" t="s">
        <v>67612</v>
      </c>
      <c r="B11154" s="303" t="s">
        <v>67613</v>
      </c>
      <c r="C11154" s="303" t="s">
        <v>63</v>
      </c>
      <c r="D11154" s="304">
        <v>175.73</v>
      </c>
      <c r="E11154" s="305">
        <v>175.73</v>
      </c>
    </row>
    <row r="11155" spans="1:5">
      <c r="A11155" s="303" t="s">
        <v>67614</v>
      </c>
      <c r="B11155" s="303" t="s">
        <v>67615</v>
      </c>
      <c r="C11155" s="303" t="s">
        <v>63</v>
      </c>
      <c r="D11155" s="304">
        <v>117.15</v>
      </c>
      <c r="E11155" s="305">
        <v>117.15</v>
      </c>
    </row>
    <row r="11156" spans="1:5">
      <c r="A11156" s="303" t="s">
        <v>67616</v>
      </c>
      <c r="B11156" s="303" t="s">
        <v>67617</v>
      </c>
      <c r="C11156" s="303" t="s">
        <v>63</v>
      </c>
      <c r="D11156" s="304">
        <v>158.16</v>
      </c>
      <c r="E11156" s="305">
        <v>158.16</v>
      </c>
    </row>
    <row r="11157" spans="1:5">
      <c r="A11157" s="303" t="s">
        <v>67618</v>
      </c>
      <c r="B11157" s="303" t="s">
        <v>67619</v>
      </c>
      <c r="C11157" s="303" t="s">
        <v>63</v>
      </c>
      <c r="D11157" s="304">
        <v>131.80000000000001</v>
      </c>
      <c r="E11157" s="305">
        <v>131.80000000000001</v>
      </c>
    </row>
    <row r="11158" spans="1:5">
      <c r="A11158" s="303" t="s">
        <v>42209</v>
      </c>
      <c r="B11158" s="303" t="s">
        <v>67620</v>
      </c>
      <c r="C11158" s="303" t="s">
        <v>63</v>
      </c>
      <c r="D11158" s="304">
        <v>131.80000000000001</v>
      </c>
      <c r="E11158" s="305">
        <v>131.80000000000001</v>
      </c>
    </row>
    <row r="11159" spans="1:5">
      <c r="A11159" s="303" t="s">
        <v>67621</v>
      </c>
      <c r="B11159" s="303" t="s">
        <v>67622</v>
      </c>
      <c r="C11159" s="303" t="s">
        <v>121</v>
      </c>
      <c r="D11159" s="304">
        <v>25.61</v>
      </c>
      <c r="E11159" s="305">
        <v>25.61</v>
      </c>
    </row>
    <row r="11160" spans="1:5">
      <c r="A11160" s="303" t="s">
        <v>67623</v>
      </c>
      <c r="B11160" s="303" t="s">
        <v>67624</v>
      </c>
      <c r="C11160" s="303" t="s">
        <v>121</v>
      </c>
      <c r="D11160" s="304">
        <v>39.47</v>
      </c>
      <c r="E11160" s="305">
        <v>39.47</v>
      </c>
    </row>
    <row r="11161" spans="1:5">
      <c r="A11161" s="303" t="s">
        <v>67625</v>
      </c>
      <c r="B11161" s="303" t="s">
        <v>67626</v>
      </c>
      <c r="C11161" s="303" t="s">
        <v>121</v>
      </c>
      <c r="D11161" s="304">
        <v>36.51</v>
      </c>
      <c r="E11161" s="305">
        <v>36.51</v>
      </c>
    </row>
    <row r="11162" spans="1:5">
      <c r="A11162" s="303" t="s">
        <v>67627</v>
      </c>
      <c r="B11162" s="303" t="s">
        <v>67628</v>
      </c>
      <c r="C11162" s="303" t="s">
        <v>121</v>
      </c>
      <c r="D11162" s="304">
        <v>27.34</v>
      </c>
      <c r="E11162" s="305">
        <v>27.34</v>
      </c>
    </row>
    <row r="11163" spans="1:5">
      <c r="A11163" s="303" t="s">
        <v>35454</v>
      </c>
      <c r="B11163" s="303" t="s">
        <v>67629</v>
      </c>
      <c r="C11163" s="303" t="s">
        <v>121</v>
      </c>
      <c r="D11163" s="304">
        <v>24.76</v>
      </c>
      <c r="E11163" s="305">
        <v>24.76</v>
      </c>
    </row>
    <row r="11164" spans="1:5">
      <c r="A11164" s="303" t="s">
        <v>67630</v>
      </c>
      <c r="B11164" s="303" t="s">
        <v>67631</v>
      </c>
      <c r="C11164" s="303" t="s">
        <v>121</v>
      </c>
      <c r="D11164" s="304">
        <v>22.98</v>
      </c>
      <c r="E11164" s="305">
        <v>22.98</v>
      </c>
    </row>
    <row r="11165" spans="1:5">
      <c r="A11165" s="303" t="s">
        <v>67632</v>
      </c>
      <c r="B11165" s="303" t="s">
        <v>67633</v>
      </c>
      <c r="C11165" s="303" t="s">
        <v>121</v>
      </c>
      <c r="D11165" s="304">
        <v>23.25</v>
      </c>
      <c r="E11165" s="305">
        <v>23.25</v>
      </c>
    </row>
    <row r="11166" spans="1:5">
      <c r="A11166" s="303" t="s">
        <v>67634</v>
      </c>
      <c r="B11166" s="303" t="s">
        <v>67635</v>
      </c>
      <c r="C11166" s="303" t="s">
        <v>121</v>
      </c>
      <c r="D11166" s="304">
        <v>22.12</v>
      </c>
      <c r="E11166" s="305">
        <v>22.12</v>
      </c>
    </row>
    <row r="11167" spans="1:5">
      <c r="A11167" s="303" t="s">
        <v>35460</v>
      </c>
      <c r="B11167" s="303" t="s">
        <v>67636</v>
      </c>
      <c r="C11167" s="303" t="s">
        <v>121</v>
      </c>
      <c r="D11167" s="304">
        <v>21.86</v>
      </c>
      <c r="E11167" s="305">
        <v>21.86</v>
      </c>
    </row>
    <row r="11168" spans="1:5">
      <c r="A11168" s="303" t="s">
        <v>67637</v>
      </c>
      <c r="B11168" s="303" t="s">
        <v>67638</v>
      </c>
      <c r="C11168" s="303" t="s">
        <v>121</v>
      </c>
      <c r="D11168" s="304">
        <v>20.75</v>
      </c>
      <c r="E11168" s="305">
        <v>20.75</v>
      </c>
    </row>
    <row r="11169" spans="1:5">
      <c r="A11169" s="303" t="s">
        <v>67639</v>
      </c>
      <c r="B11169" s="303" t="s">
        <v>67640</v>
      </c>
      <c r="C11169" s="303" t="s">
        <v>121</v>
      </c>
      <c r="D11169" s="304">
        <v>21.15</v>
      </c>
      <c r="E11169" s="305">
        <v>21.15</v>
      </c>
    </row>
    <row r="11170" spans="1:5">
      <c r="A11170" s="303" t="s">
        <v>67641</v>
      </c>
      <c r="B11170" s="303" t="s">
        <v>67642</v>
      </c>
      <c r="C11170" s="303" t="s">
        <v>121</v>
      </c>
      <c r="D11170" s="304">
        <v>21.15</v>
      </c>
      <c r="E11170" s="305">
        <v>21.15</v>
      </c>
    </row>
    <row r="11171" spans="1:5">
      <c r="A11171" s="303" t="s">
        <v>35456</v>
      </c>
      <c r="B11171" s="303" t="s">
        <v>67643</v>
      </c>
      <c r="C11171" s="303" t="s">
        <v>121</v>
      </c>
      <c r="D11171" s="304">
        <v>21.38</v>
      </c>
      <c r="E11171" s="305">
        <v>21.38</v>
      </c>
    </row>
    <row r="11172" spans="1:5">
      <c r="A11172" s="303" t="s">
        <v>67644</v>
      </c>
      <c r="B11172" s="303" t="s">
        <v>67645</v>
      </c>
      <c r="C11172" s="303" t="s">
        <v>121</v>
      </c>
      <c r="D11172" s="304">
        <v>20.75</v>
      </c>
      <c r="E11172" s="305">
        <v>20.75</v>
      </c>
    </row>
    <row r="11173" spans="1:5">
      <c r="A11173" s="303" t="s">
        <v>67646</v>
      </c>
      <c r="B11173" s="303" t="s">
        <v>67647</v>
      </c>
      <c r="C11173" s="303" t="s">
        <v>121</v>
      </c>
      <c r="D11173" s="304">
        <v>20.399999999999999</v>
      </c>
      <c r="E11173" s="305">
        <v>20.399999999999999</v>
      </c>
    </row>
    <row r="11174" spans="1:5">
      <c r="A11174" s="303" t="s">
        <v>67648</v>
      </c>
      <c r="B11174" s="303" t="s">
        <v>67649</v>
      </c>
      <c r="C11174" s="303" t="s">
        <v>121</v>
      </c>
      <c r="D11174" s="304">
        <v>20.75</v>
      </c>
      <c r="E11174" s="305">
        <v>20.75</v>
      </c>
    </row>
    <row r="11175" spans="1:5">
      <c r="A11175" s="303" t="s">
        <v>700</v>
      </c>
      <c r="B11175" s="303" t="s">
        <v>67650</v>
      </c>
      <c r="C11175" s="303" t="s">
        <v>121</v>
      </c>
      <c r="D11175" s="304">
        <v>20.73</v>
      </c>
      <c r="E11175" s="305">
        <v>20.73</v>
      </c>
    </row>
    <row r="11176" spans="1:5">
      <c r="A11176" s="303" t="s">
        <v>35452</v>
      </c>
      <c r="B11176" s="303" t="s">
        <v>67651</v>
      </c>
      <c r="C11176" s="303" t="s">
        <v>121</v>
      </c>
      <c r="D11176" s="304">
        <v>21.02</v>
      </c>
      <c r="E11176" s="305">
        <v>21.02</v>
      </c>
    </row>
    <row r="11177" spans="1:5">
      <c r="A11177" s="303" t="s">
        <v>67652</v>
      </c>
      <c r="B11177" s="303" t="s">
        <v>67653</v>
      </c>
      <c r="C11177" s="303" t="s">
        <v>121</v>
      </c>
      <c r="D11177" s="304">
        <v>20.91</v>
      </c>
      <c r="E11177" s="305">
        <v>20.91</v>
      </c>
    </row>
    <row r="11178" spans="1:5">
      <c r="A11178" s="303" t="s">
        <v>67654</v>
      </c>
      <c r="B11178" s="303" t="s">
        <v>67655</v>
      </c>
      <c r="C11178" s="303" t="s">
        <v>121</v>
      </c>
      <c r="D11178" s="304">
        <v>23.33</v>
      </c>
      <c r="E11178" s="305">
        <v>23.33</v>
      </c>
    </row>
    <row r="11179" spans="1:5">
      <c r="A11179" s="303" t="s">
        <v>67656</v>
      </c>
      <c r="B11179" s="303" t="s">
        <v>67657</v>
      </c>
      <c r="C11179" s="303" t="s">
        <v>58</v>
      </c>
      <c r="D11179" s="304">
        <v>3957.85</v>
      </c>
      <c r="E11179" s="305">
        <v>3957.85</v>
      </c>
    </row>
    <row r="11180" spans="1:5">
      <c r="A11180" s="303" t="s">
        <v>67658</v>
      </c>
      <c r="B11180" s="303" t="s">
        <v>67659</v>
      </c>
      <c r="C11180" s="303" t="s">
        <v>21217</v>
      </c>
      <c r="D11180" s="304">
        <v>564.76</v>
      </c>
      <c r="E11180" s="305">
        <v>564.76</v>
      </c>
    </row>
    <row r="11181" spans="1:5">
      <c r="A11181" s="303" t="s">
        <v>67660</v>
      </c>
      <c r="B11181" s="303" t="s">
        <v>67661</v>
      </c>
      <c r="C11181" s="303" t="s">
        <v>21217</v>
      </c>
      <c r="D11181" s="304">
        <v>155.26</v>
      </c>
      <c r="E11181" s="305">
        <v>155.26</v>
      </c>
    </row>
    <row r="11182" spans="1:5">
      <c r="A11182" s="303" t="s">
        <v>67662</v>
      </c>
      <c r="B11182" s="303" t="s">
        <v>67663</v>
      </c>
      <c r="C11182" s="303" t="s">
        <v>21217</v>
      </c>
      <c r="D11182" s="304">
        <v>17.66</v>
      </c>
      <c r="E11182" s="305">
        <v>17.66</v>
      </c>
    </row>
    <row r="11183" spans="1:5">
      <c r="A11183" s="303" t="s">
        <v>67664</v>
      </c>
      <c r="B11183" s="303" t="s">
        <v>67665</v>
      </c>
      <c r="C11183" s="303" t="s">
        <v>58</v>
      </c>
      <c r="D11183" s="304">
        <v>88008.07</v>
      </c>
      <c r="E11183" s="305">
        <v>88008.07</v>
      </c>
    </row>
    <row r="11184" spans="1:5">
      <c r="A11184" s="303" t="s">
        <v>67666</v>
      </c>
      <c r="B11184" s="303" t="s">
        <v>67667</v>
      </c>
      <c r="C11184" s="303" t="s">
        <v>58</v>
      </c>
      <c r="D11184" s="304">
        <v>116654.25</v>
      </c>
      <c r="E11184" s="305">
        <v>116654.25</v>
      </c>
    </row>
    <row r="11185" spans="1:5">
      <c r="A11185" s="303" t="s">
        <v>67668</v>
      </c>
      <c r="B11185" s="303" t="s">
        <v>67669</v>
      </c>
      <c r="C11185" s="303" t="s">
        <v>58</v>
      </c>
      <c r="D11185" s="304">
        <v>699.81</v>
      </c>
      <c r="E11185" s="305">
        <v>699.81</v>
      </c>
    </row>
    <row r="11186" spans="1:5">
      <c r="A11186" s="303" t="s">
        <v>40194</v>
      </c>
      <c r="B11186" s="303" t="s">
        <v>67670</v>
      </c>
      <c r="C11186" s="303" t="s">
        <v>58</v>
      </c>
      <c r="D11186" s="304">
        <v>91.42</v>
      </c>
      <c r="E11186" s="305">
        <v>91.42</v>
      </c>
    </row>
    <row r="11187" spans="1:5">
      <c r="A11187" s="303" t="s">
        <v>67671</v>
      </c>
      <c r="B11187" s="303" t="s">
        <v>67672</v>
      </c>
      <c r="C11187" s="303" t="s">
        <v>58</v>
      </c>
      <c r="D11187" s="304">
        <v>55.16</v>
      </c>
      <c r="E11187" s="305">
        <v>55.16</v>
      </c>
    </row>
    <row r="11188" spans="1:5">
      <c r="A11188" s="303" t="s">
        <v>39386</v>
      </c>
      <c r="B11188" s="303" t="s">
        <v>67673</v>
      </c>
      <c r="C11188" s="303" t="s">
        <v>58</v>
      </c>
      <c r="D11188" s="304">
        <v>12.2</v>
      </c>
      <c r="E11188" s="305">
        <v>12.2</v>
      </c>
    </row>
    <row r="11189" spans="1:5">
      <c r="A11189" s="303" t="s">
        <v>67674</v>
      </c>
      <c r="B11189" s="303" t="s">
        <v>67675</v>
      </c>
      <c r="C11189" s="303" t="s">
        <v>58</v>
      </c>
      <c r="D11189" s="304">
        <v>17.29</v>
      </c>
      <c r="E11189" s="305">
        <v>17.29</v>
      </c>
    </row>
    <row r="11190" spans="1:5">
      <c r="A11190" s="303" t="s">
        <v>67676</v>
      </c>
      <c r="B11190" s="303" t="s">
        <v>67677</v>
      </c>
      <c r="C11190" s="303" t="s">
        <v>58</v>
      </c>
      <c r="D11190" s="304">
        <v>21.81</v>
      </c>
      <c r="E11190" s="305">
        <v>21.81</v>
      </c>
    </row>
    <row r="11191" spans="1:5">
      <c r="A11191" s="303" t="s">
        <v>67678</v>
      </c>
      <c r="B11191" s="303" t="s">
        <v>67679</v>
      </c>
      <c r="C11191" s="303" t="s">
        <v>58</v>
      </c>
      <c r="D11191" s="304">
        <v>34.229999999999997</v>
      </c>
      <c r="E11191" s="305">
        <v>34.229999999999997</v>
      </c>
    </row>
    <row r="11192" spans="1:5">
      <c r="A11192" s="303" t="s">
        <v>67680</v>
      </c>
      <c r="B11192" s="303" t="s">
        <v>67681</v>
      </c>
      <c r="C11192" s="303" t="s">
        <v>58</v>
      </c>
      <c r="D11192" s="304">
        <v>2.5</v>
      </c>
      <c r="E11192" s="305">
        <v>2.5</v>
      </c>
    </row>
    <row r="11193" spans="1:5">
      <c r="A11193" s="303" t="s">
        <v>67682</v>
      </c>
      <c r="B11193" s="303" t="s">
        <v>67683</v>
      </c>
      <c r="C11193" s="303" t="s">
        <v>58</v>
      </c>
      <c r="D11193" s="304">
        <v>283.89999999999998</v>
      </c>
      <c r="E11193" s="305">
        <v>283.89999999999998</v>
      </c>
    </row>
    <row r="11194" spans="1:5">
      <c r="A11194" s="303" t="s">
        <v>67684</v>
      </c>
      <c r="B11194" s="303" t="s">
        <v>67685</v>
      </c>
      <c r="C11194" s="303" t="s">
        <v>58</v>
      </c>
      <c r="D11194" s="304">
        <v>0.97</v>
      </c>
      <c r="E11194" s="305">
        <v>0.97</v>
      </c>
    </row>
    <row r="11195" spans="1:5">
      <c r="A11195" s="303" t="s">
        <v>67686</v>
      </c>
      <c r="B11195" s="303" t="s">
        <v>67687</v>
      </c>
      <c r="C11195" s="303" t="s">
        <v>58</v>
      </c>
      <c r="D11195" s="304">
        <v>42.99</v>
      </c>
      <c r="E11195" s="305">
        <v>42.99</v>
      </c>
    </row>
    <row r="11196" spans="1:5">
      <c r="A11196" s="303" t="s">
        <v>67688</v>
      </c>
      <c r="B11196" s="303" t="s">
        <v>67689</v>
      </c>
      <c r="C11196" s="303" t="s">
        <v>58</v>
      </c>
      <c r="D11196" s="304">
        <v>49.01</v>
      </c>
      <c r="E11196" s="305">
        <v>49.01</v>
      </c>
    </row>
    <row r="11197" spans="1:5">
      <c r="A11197" s="303" t="s">
        <v>67690</v>
      </c>
      <c r="B11197" s="303" t="s">
        <v>67691</v>
      </c>
      <c r="C11197" s="303" t="s">
        <v>58</v>
      </c>
      <c r="D11197" s="304">
        <v>5.19</v>
      </c>
      <c r="E11197" s="305">
        <v>5.19</v>
      </c>
    </row>
    <row r="11198" spans="1:5">
      <c r="A11198" s="303" t="s">
        <v>67692</v>
      </c>
      <c r="B11198" s="303" t="s">
        <v>67693</v>
      </c>
      <c r="C11198" s="303" t="s">
        <v>58</v>
      </c>
      <c r="D11198" s="304">
        <v>8.56</v>
      </c>
      <c r="E11198" s="305">
        <v>8.56</v>
      </c>
    </row>
    <row r="11199" spans="1:5">
      <c r="A11199" s="303" t="s">
        <v>67694</v>
      </c>
      <c r="B11199" s="303" t="s">
        <v>67695</v>
      </c>
      <c r="C11199" s="303" t="s">
        <v>58</v>
      </c>
      <c r="D11199" s="304">
        <v>8.83</v>
      </c>
      <c r="E11199" s="305">
        <v>8.83</v>
      </c>
    </row>
    <row r="11200" spans="1:5">
      <c r="A11200" s="303" t="s">
        <v>67696</v>
      </c>
      <c r="B11200" s="303" t="s">
        <v>67697</v>
      </c>
      <c r="C11200" s="303" t="s">
        <v>58</v>
      </c>
      <c r="D11200" s="304">
        <v>12.05</v>
      </c>
      <c r="E11200" s="305">
        <v>12.05</v>
      </c>
    </row>
    <row r="11201" spans="1:5">
      <c r="A11201" s="303" t="s">
        <v>39186</v>
      </c>
      <c r="B11201" s="303" t="s">
        <v>67698</v>
      </c>
      <c r="C11201" s="303" t="s">
        <v>58</v>
      </c>
      <c r="D11201" s="304">
        <v>13.92</v>
      </c>
      <c r="E11201" s="305">
        <v>13.92</v>
      </c>
    </row>
    <row r="11202" spans="1:5">
      <c r="A11202" s="303" t="s">
        <v>67699</v>
      </c>
      <c r="B11202" s="303" t="s">
        <v>67700</v>
      </c>
      <c r="C11202" s="303" t="s">
        <v>58</v>
      </c>
      <c r="D11202" s="304">
        <v>55.79</v>
      </c>
      <c r="E11202" s="305">
        <v>55.79</v>
      </c>
    </row>
    <row r="11203" spans="1:5">
      <c r="A11203" s="303" t="s">
        <v>67701</v>
      </c>
      <c r="B11203" s="303" t="s">
        <v>67702</v>
      </c>
      <c r="C11203" s="303" t="s">
        <v>58</v>
      </c>
      <c r="D11203" s="304">
        <v>21.75</v>
      </c>
      <c r="E11203" s="305">
        <v>21.75</v>
      </c>
    </row>
    <row r="11204" spans="1:5">
      <c r="A11204" s="303" t="s">
        <v>67703</v>
      </c>
      <c r="B11204" s="303" t="s">
        <v>67704</v>
      </c>
      <c r="C11204" s="303" t="s">
        <v>58</v>
      </c>
      <c r="D11204" s="304">
        <v>151.88999999999999</v>
      </c>
      <c r="E11204" s="305">
        <v>151.88999999999999</v>
      </c>
    </row>
    <row r="11205" spans="1:5">
      <c r="A11205" s="303" t="s">
        <v>67705</v>
      </c>
      <c r="B11205" s="303" t="s">
        <v>67706</v>
      </c>
      <c r="C11205" s="303" t="s">
        <v>58</v>
      </c>
      <c r="D11205" s="304">
        <v>75.94</v>
      </c>
      <c r="E11205" s="305">
        <v>75.94</v>
      </c>
    </row>
    <row r="11206" spans="1:5">
      <c r="A11206" s="303" t="s">
        <v>41040</v>
      </c>
      <c r="B11206" s="303" t="s">
        <v>67707</v>
      </c>
      <c r="C11206" s="303" t="s">
        <v>58</v>
      </c>
      <c r="D11206" s="304">
        <v>340.49</v>
      </c>
      <c r="E11206" s="305">
        <v>340.49</v>
      </c>
    </row>
    <row r="11207" spans="1:5">
      <c r="A11207" s="303" t="s">
        <v>41044</v>
      </c>
      <c r="B11207" s="303" t="s">
        <v>67708</v>
      </c>
      <c r="C11207" s="303" t="s">
        <v>58</v>
      </c>
      <c r="D11207" s="304">
        <v>477.17</v>
      </c>
      <c r="E11207" s="305">
        <v>477.17</v>
      </c>
    </row>
    <row r="11208" spans="1:5">
      <c r="A11208" s="303" t="s">
        <v>39818</v>
      </c>
      <c r="B11208" s="303" t="s">
        <v>67709</v>
      </c>
      <c r="C11208" s="303" t="s">
        <v>58</v>
      </c>
      <c r="D11208" s="304">
        <v>501.45</v>
      </c>
      <c r="E11208" s="305">
        <v>501.45</v>
      </c>
    </row>
    <row r="11209" spans="1:5">
      <c r="A11209" s="303" t="s">
        <v>41046</v>
      </c>
      <c r="B11209" s="303" t="s">
        <v>67710</v>
      </c>
      <c r="C11209" s="303" t="s">
        <v>58</v>
      </c>
      <c r="D11209" s="304">
        <v>704.26</v>
      </c>
      <c r="E11209" s="305">
        <v>704.26</v>
      </c>
    </row>
    <row r="11210" spans="1:5">
      <c r="A11210" s="303" t="s">
        <v>39822</v>
      </c>
      <c r="B11210" s="303" t="s">
        <v>67711</v>
      </c>
      <c r="C11210" s="303" t="s">
        <v>58</v>
      </c>
      <c r="D11210" s="304">
        <v>575.07000000000005</v>
      </c>
      <c r="E11210" s="305">
        <v>575.07000000000005</v>
      </c>
    </row>
    <row r="11211" spans="1:5">
      <c r="A11211" s="303" t="s">
        <v>67712</v>
      </c>
      <c r="B11211" s="303" t="s">
        <v>67713</v>
      </c>
      <c r="C11211" s="303" t="s">
        <v>58</v>
      </c>
      <c r="D11211" s="304">
        <v>1214.17</v>
      </c>
      <c r="E11211" s="305">
        <v>1214.17</v>
      </c>
    </row>
    <row r="11212" spans="1:5">
      <c r="A11212" s="303" t="s">
        <v>67714</v>
      </c>
      <c r="B11212" s="303" t="s">
        <v>67715</v>
      </c>
      <c r="C11212" s="303" t="s">
        <v>58</v>
      </c>
      <c r="D11212" s="304">
        <v>577.98</v>
      </c>
      <c r="E11212" s="305">
        <v>577.98</v>
      </c>
    </row>
    <row r="11213" spans="1:5">
      <c r="A11213" s="303" t="s">
        <v>39824</v>
      </c>
      <c r="B11213" s="303" t="s">
        <v>67716</v>
      </c>
      <c r="C11213" s="303" t="s">
        <v>58</v>
      </c>
      <c r="D11213" s="304">
        <v>843.83</v>
      </c>
      <c r="E11213" s="305">
        <v>843.83</v>
      </c>
    </row>
    <row r="11214" spans="1:5">
      <c r="A11214" s="303" t="s">
        <v>67717</v>
      </c>
      <c r="B11214" s="303" t="s">
        <v>67718</v>
      </c>
      <c r="C11214" s="303" t="s">
        <v>58</v>
      </c>
      <c r="D11214" s="304">
        <v>987.59</v>
      </c>
      <c r="E11214" s="305">
        <v>987.59</v>
      </c>
    </row>
    <row r="11215" spans="1:5">
      <c r="A11215" s="303" t="s">
        <v>67719</v>
      </c>
      <c r="B11215" s="303" t="s">
        <v>67720</v>
      </c>
      <c r="C11215" s="303" t="s">
        <v>58</v>
      </c>
      <c r="D11215" s="304">
        <v>984.34</v>
      </c>
      <c r="E11215" s="305">
        <v>984.34</v>
      </c>
    </row>
    <row r="11216" spans="1:5">
      <c r="A11216" s="303" t="s">
        <v>67721</v>
      </c>
      <c r="B11216" s="303" t="s">
        <v>67722</v>
      </c>
      <c r="C11216" s="303" t="s">
        <v>58</v>
      </c>
      <c r="D11216" s="304">
        <v>353.44</v>
      </c>
      <c r="E11216" s="305">
        <v>353.44</v>
      </c>
    </row>
    <row r="11217" spans="1:5">
      <c r="A11217" s="303" t="s">
        <v>39816</v>
      </c>
      <c r="B11217" s="303" t="s">
        <v>67723</v>
      </c>
      <c r="C11217" s="303" t="s">
        <v>58</v>
      </c>
      <c r="D11217" s="304">
        <v>441.63</v>
      </c>
      <c r="E11217" s="305">
        <v>441.63</v>
      </c>
    </row>
    <row r="11218" spans="1:5">
      <c r="A11218" s="303" t="s">
        <v>67724</v>
      </c>
      <c r="B11218" s="303" t="s">
        <v>67725</v>
      </c>
      <c r="C11218" s="303" t="s">
        <v>58</v>
      </c>
      <c r="D11218" s="304">
        <v>408.37</v>
      </c>
      <c r="E11218" s="305">
        <v>408.37</v>
      </c>
    </row>
    <row r="11219" spans="1:5">
      <c r="A11219" s="303" t="s">
        <v>67726</v>
      </c>
      <c r="B11219" s="303" t="s">
        <v>67727</v>
      </c>
      <c r="C11219" s="303" t="s">
        <v>58</v>
      </c>
      <c r="D11219" s="304">
        <v>595.14</v>
      </c>
      <c r="E11219" s="305">
        <v>595.14</v>
      </c>
    </row>
    <row r="11220" spans="1:5">
      <c r="A11220" s="303" t="s">
        <v>67728</v>
      </c>
      <c r="B11220" s="303" t="s">
        <v>67729</v>
      </c>
      <c r="C11220" s="303" t="s">
        <v>58</v>
      </c>
      <c r="D11220" s="304">
        <v>735.01</v>
      </c>
      <c r="E11220" s="305">
        <v>735.01</v>
      </c>
    </row>
    <row r="11221" spans="1:5">
      <c r="A11221" s="303" t="s">
        <v>67730</v>
      </c>
      <c r="B11221" s="303" t="s">
        <v>67731</v>
      </c>
      <c r="C11221" s="303" t="s">
        <v>58</v>
      </c>
      <c r="D11221" s="304">
        <v>883.5</v>
      </c>
      <c r="E11221" s="305">
        <v>883.5</v>
      </c>
    </row>
    <row r="11222" spans="1:5">
      <c r="A11222" s="303" t="s">
        <v>67732</v>
      </c>
      <c r="B11222" s="303" t="s">
        <v>67733</v>
      </c>
      <c r="C11222" s="303" t="s">
        <v>58</v>
      </c>
      <c r="D11222" s="304">
        <v>167.48</v>
      </c>
      <c r="E11222" s="305">
        <v>167.48</v>
      </c>
    </row>
    <row r="11223" spans="1:5">
      <c r="A11223" s="303" t="s">
        <v>67734</v>
      </c>
      <c r="B11223" s="303" t="s">
        <v>67735</v>
      </c>
      <c r="C11223" s="303" t="s">
        <v>58</v>
      </c>
      <c r="D11223" s="304">
        <v>310.3</v>
      </c>
      <c r="E11223" s="305">
        <v>310.3</v>
      </c>
    </row>
    <row r="11224" spans="1:5">
      <c r="A11224" s="303" t="s">
        <v>67736</v>
      </c>
      <c r="B11224" s="303" t="s">
        <v>67737</v>
      </c>
      <c r="C11224" s="303" t="s">
        <v>58</v>
      </c>
      <c r="D11224" s="304">
        <v>672.49</v>
      </c>
      <c r="E11224" s="305">
        <v>672.49</v>
      </c>
    </row>
    <row r="11225" spans="1:5">
      <c r="A11225" s="303" t="s">
        <v>67738</v>
      </c>
      <c r="B11225" s="303" t="s">
        <v>67739</v>
      </c>
      <c r="C11225" s="303" t="s">
        <v>58</v>
      </c>
      <c r="D11225" s="304">
        <v>525.74</v>
      </c>
      <c r="E11225" s="305">
        <v>525.74</v>
      </c>
    </row>
    <row r="11226" spans="1:5">
      <c r="A11226" s="303" t="s">
        <v>67740</v>
      </c>
      <c r="B11226" s="303" t="s">
        <v>67741</v>
      </c>
      <c r="C11226" s="303" t="s">
        <v>58</v>
      </c>
      <c r="D11226" s="304">
        <v>98.34</v>
      </c>
      <c r="E11226" s="305">
        <v>98.34</v>
      </c>
    </row>
    <row r="11227" spans="1:5">
      <c r="A11227" s="303" t="s">
        <v>67742</v>
      </c>
      <c r="B11227" s="303" t="s">
        <v>67743</v>
      </c>
      <c r="C11227" s="303" t="s">
        <v>58</v>
      </c>
      <c r="D11227" s="304">
        <v>101.86</v>
      </c>
      <c r="E11227" s="305">
        <v>101.86</v>
      </c>
    </row>
    <row r="11228" spans="1:5">
      <c r="A11228" s="303" t="s">
        <v>67744</v>
      </c>
      <c r="B11228" s="303" t="s">
        <v>67745</v>
      </c>
      <c r="C11228" s="303" t="s">
        <v>58</v>
      </c>
      <c r="D11228" s="304">
        <v>159.9</v>
      </c>
      <c r="E11228" s="305">
        <v>159.9</v>
      </c>
    </row>
    <row r="11229" spans="1:5">
      <c r="A11229" s="303" t="s">
        <v>67746</v>
      </c>
      <c r="B11229" s="303" t="s">
        <v>67747</v>
      </c>
      <c r="C11229" s="303" t="s">
        <v>58</v>
      </c>
      <c r="D11229" s="304">
        <v>274.27999999999997</v>
      </c>
      <c r="E11229" s="305">
        <v>274.27999999999997</v>
      </c>
    </row>
    <row r="11230" spans="1:5">
      <c r="A11230" s="303" t="s">
        <v>67748</v>
      </c>
      <c r="B11230" s="303" t="s">
        <v>67749</v>
      </c>
      <c r="C11230" s="303" t="s">
        <v>58</v>
      </c>
      <c r="D11230" s="304">
        <v>43.24</v>
      </c>
      <c r="E11230" s="305">
        <v>43.24</v>
      </c>
    </row>
    <row r="11231" spans="1:5">
      <c r="A11231" s="303" t="s">
        <v>67750</v>
      </c>
      <c r="B11231" s="303" t="s">
        <v>67751</v>
      </c>
      <c r="C11231" s="303" t="s">
        <v>58</v>
      </c>
      <c r="D11231" s="304">
        <v>68.31</v>
      </c>
      <c r="E11231" s="305">
        <v>68.31</v>
      </c>
    </row>
    <row r="11232" spans="1:5">
      <c r="A11232" s="303" t="s">
        <v>67752</v>
      </c>
      <c r="B11232" s="303" t="s">
        <v>67753</v>
      </c>
      <c r="C11232" s="303" t="s">
        <v>58</v>
      </c>
      <c r="D11232" s="304">
        <v>50.4</v>
      </c>
      <c r="E11232" s="305">
        <v>50.4</v>
      </c>
    </row>
    <row r="11233" spans="1:5">
      <c r="A11233" s="303" t="s">
        <v>67754</v>
      </c>
      <c r="B11233" s="303" t="s">
        <v>67755</v>
      </c>
      <c r="C11233" s="303" t="s">
        <v>58</v>
      </c>
      <c r="D11233" s="304">
        <v>144.24</v>
      </c>
      <c r="E11233" s="305">
        <v>144.24</v>
      </c>
    </row>
    <row r="11234" spans="1:5">
      <c r="A11234" s="303" t="s">
        <v>67756</v>
      </c>
      <c r="B11234" s="303" t="s">
        <v>67757</v>
      </c>
      <c r="C11234" s="303" t="s">
        <v>58</v>
      </c>
      <c r="D11234" s="304">
        <v>211.43</v>
      </c>
      <c r="E11234" s="305">
        <v>211.43</v>
      </c>
    </row>
    <row r="11235" spans="1:5">
      <c r="A11235" s="303" t="s">
        <v>67758</v>
      </c>
      <c r="B11235" s="303" t="s">
        <v>67759</v>
      </c>
      <c r="C11235" s="303" t="s">
        <v>58</v>
      </c>
      <c r="D11235" s="304">
        <v>294.95</v>
      </c>
      <c r="E11235" s="305">
        <v>294.95</v>
      </c>
    </row>
    <row r="11236" spans="1:5">
      <c r="A11236" s="303" t="s">
        <v>67760</v>
      </c>
      <c r="B11236" s="303" t="s">
        <v>67761</v>
      </c>
      <c r="C11236" s="303" t="s">
        <v>58</v>
      </c>
      <c r="D11236" s="304">
        <v>85.85</v>
      </c>
      <c r="E11236" s="305">
        <v>85.85</v>
      </c>
    </row>
    <row r="11237" spans="1:5">
      <c r="A11237" s="303" t="s">
        <v>67762</v>
      </c>
      <c r="B11237" s="303" t="s">
        <v>67763</v>
      </c>
      <c r="C11237" s="303" t="s">
        <v>58</v>
      </c>
      <c r="D11237" s="304">
        <v>960.94</v>
      </c>
      <c r="E11237" s="305">
        <v>960.94</v>
      </c>
    </row>
    <row r="11238" spans="1:5">
      <c r="A11238" s="303" t="s">
        <v>67764</v>
      </c>
      <c r="B11238" s="303" t="s">
        <v>67765</v>
      </c>
      <c r="C11238" s="303" t="s">
        <v>58</v>
      </c>
      <c r="D11238" s="304">
        <v>1955.35</v>
      </c>
      <c r="E11238" s="305">
        <v>1955.35</v>
      </c>
    </row>
    <row r="11239" spans="1:5">
      <c r="A11239" s="303" t="s">
        <v>67766</v>
      </c>
      <c r="B11239" s="303" t="s">
        <v>67767</v>
      </c>
      <c r="C11239" s="303" t="s">
        <v>58</v>
      </c>
      <c r="D11239" s="304">
        <v>61.13</v>
      </c>
      <c r="E11239" s="305">
        <v>61.13</v>
      </c>
    </row>
    <row r="11240" spans="1:5">
      <c r="A11240" s="303" t="s">
        <v>38874</v>
      </c>
      <c r="B11240" s="303" t="s">
        <v>67768</v>
      </c>
      <c r="C11240" s="303" t="s">
        <v>58</v>
      </c>
      <c r="D11240" s="304">
        <v>92.14</v>
      </c>
      <c r="E11240" s="305">
        <v>92.14</v>
      </c>
    </row>
    <row r="11241" spans="1:5">
      <c r="A11241" s="303" t="s">
        <v>67769</v>
      </c>
      <c r="B11241" s="303" t="s">
        <v>67770</v>
      </c>
      <c r="C11241" s="303" t="s">
        <v>58</v>
      </c>
      <c r="D11241" s="304">
        <v>113.41</v>
      </c>
      <c r="E11241" s="305">
        <v>113.41</v>
      </c>
    </row>
    <row r="11242" spans="1:5">
      <c r="A11242" s="303" t="s">
        <v>67771</v>
      </c>
      <c r="B11242" s="303" t="s">
        <v>67772</v>
      </c>
      <c r="C11242" s="303" t="s">
        <v>58</v>
      </c>
      <c r="D11242" s="304">
        <v>141.76</v>
      </c>
      <c r="E11242" s="305">
        <v>141.76</v>
      </c>
    </row>
    <row r="11243" spans="1:5">
      <c r="A11243" s="303" t="s">
        <v>67773</v>
      </c>
      <c r="B11243" s="303" t="s">
        <v>67774</v>
      </c>
      <c r="C11243" s="303" t="s">
        <v>58</v>
      </c>
      <c r="D11243" s="304">
        <v>223.28</v>
      </c>
      <c r="E11243" s="305">
        <v>223.28</v>
      </c>
    </row>
    <row r="11244" spans="1:5">
      <c r="A11244" s="303" t="s">
        <v>67775</v>
      </c>
      <c r="B11244" s="303" t="s">
        <v>67776</v>
      </c>
      <c r="C11244" s="303" t="s">
        <v>58</v>
      </c>
      <c r="D11244" s="304">
        <v>24.36</v>
      </c>
      <c r="E11244" s="305">
        <v>24.36</v>
      </c>
    </row>
    <row r="11245" spans="1:5">
      <c r="A11245" s="303" t="s">
        <v>67777</v>
      </c>
      <c r="B11245" s="303" t="s">
        <v>67778</v>
      </c>
      <c r="C11245" s="303" t="s">
        <v>58</v>
      </c>
      <c r="D11245" s="304">
        <v>57.23</v>
      </c>
      <c r="E11245" s="305">
        <v>57.23</v>
      </c>
    </row>
    <row r="11246" spans="1:5">
      <c r="A11246" s="303" t="s">
        <v>67779</v>
      </c>
      <c r="B11246" s="303" t="s">
        <v>67780</v>
      </c>
      <c r="C11246" s="303" t="s">
        <v>58</v>
      </c>
      <c r="D11246" s="304">
        <v>131.57</v>
      </c>
      <c r="E11246" s="305">
        <v>131.57</v>
      </c>
    </row>
    <row r="11247" spans="1:5">
      <c r="A11247" s="303" t="s">
        <v>67781</v>
      </c>
      <c r="B11247" s="303" t="s">
        <v>67782</v>
      </c>
      <c r="C11247" s="303" t="s">
        <v>58</v>
      </c>
      <c r="D11247" s="304">
        <v>18.25</v>
      </c>
      <c r="E11247" s="305">
        <v>18.25</v>
      </c>
    </row>
    <row r="11248" spans="1:5">
      <c r="A11248" s="303" t="s">
        <v>35486</v>
      </c>
      <c r="B11248" s="303" t="s">
        <v>67783</v>
      </c>
      <c r="C11248" s="303" t="s">
        <v>58</v>
      </c>
      <c r="D11248" s="304">
        <v>17.14</v>
      </c>
      <c r="E11248" s="305">
        <v>17.14</v>
      </c>
    </row>
    <row r="11249" spans="1:5">
      <c r="A11249" s="303" t="s">
        <v>39390</v>
      </c>
      <c r="B11249" s="303" t="s">
        <v>67784</v>
      </c>
      <c r="C11249" s="303" t="s">
        <v>58</v>
      </c>
      <c r="D11249" s="304">
        <v>12.21</v>
      </c>
      <c r="E11249" s="305">
        <v>12.21</v>
      </c>
    </row>
    <row r="11250" spans="1:5">
      <c r="A11250" s="303" t="s">
        <v>67785</v>
      </c>
      <c r="B11250" s="303" t="s">
        <v>67786</v>
      </c>
      <c r="C11250" s="303" t="s">
        <v>58</v>
      </c>
      <c r="D11250" s="304">
        <v>14.28</v>
      </c>
      <c r="E11250" s="305">
        <v>14.28</v>
      </c>
    </row>
    <row r="11251" spans="1:5">
      <c r="A11251" s="303" t="s">
        <v>39394</v>
      </c>
      <c r="B11251" s="303" t="s">
        <v>67787</v>
      </c>
      <c r="C11251" s="303" t="s">
        <v>58</v>
      </c>
      <c r="D11251" s="304">
        <v>15.55</v>
      </c>
      <c r="E11251" s="305">
        <v>15.55</v>
      </c>
    </row>
    <row r="11252" spans="1:5">
      <c r="A11252" s="303" t="s">
        <v>39400</v>
      </c>
      <c r="B11252" s="303" t="s">
        <v>67788</v>
      </c>
      <c r="C11252" s="303" t="s">
        <v>58</v>
      </c>
      <c r="D11252" s="304">
        <v>20.49</v>
      </c>
      <c r="E11252" s="305">
        <v>20.49</v>
      </c>
    </row>
    <row r="11253" spans="1:5">
      <c r="A11253" s="303" t="s">
        <v>67789</v>
      </c>
      <c r="B11253" s="303" t="s">
        <v>67790</v>
      </c>
      <c r="C11253" s="303" t="s">
        <v>58</v>
      </c>
      <c r="D11253" s="304">
        <v>13.05</v>
      </c>
      <c r="E11253" s="305">
        <v>13.05</v>
      </c>
    </row>
    <row r="11254" spans="1:5">
      <c r="A11254" s="303" t="s">
        <v>67791</v>
      </c>
      <c r="B11254" s="303" t="s">
        <v>67792</v>
      </c>
      <c r="C11254" s="303" t="s">
        <v>58</v>
      </c>
      <c r="D11254" s="304">
        <v>24.29</v>
      </c>
      <c r="E11254" s="305">
        <v>24.29</v>
      </c>
    </row>
    <row r="11255" spans="1:5">
      <c r="A11255" s="303" t="s">
        <v>45470</v>
      </c>
      <c r="B11255" s="303" t="s">
        <v>67793</v>
      </c>
      <c r="C11255" s="303" t="s">
        <v>58</v>
      </c>
      <c r="D11255" s="304">
        <v>30.34</v>
      </c>
      <c r="E11255" s="305">
        <v>30.34</v>
      </c>
    </row>
    <row r="11256" spans="1:5">
      <c r="A11256" s="303" t="s">
        <v>67794</v>
      </c>
      <c r="B11256" s="303" t="s">
        <v>67795</v>
      </c>
      <c r="C11256" s="303" t="s">
        <v>58</v>
      </c>
      <c r="D11256" s="304">
        <v>60.43</v>
      </c>
      <c r="E11256" s="305">
        <v>60.43</v>
      </c>
    </row>
    <row r="11257" spans="1:5">
      <c r="A11257" s="303" t="s">
        <v>45468</v>
      </c>
      <c r="B11257" s="303" t="s">
        <v>67796</v>
      </c>
      <c r="C11257" s="303" t="s">
        <v>58</v>
      </c>
      <c r="D11257" s="304">
        <v>31.89</v>
      </c>
      <c r="E11257" s="305">
        <v>31.89</v>
      </c>
    </row>
    <row r="11258" spans="1:5">
      <c r="A11258" s="303" t="s">
        <v>45336</v>
      </c>
      <c r="B11258" s="303" t="s">
        <v>67797</v>
      </c>
      <c r="C11258" s="303" t="s">
        <v>58</v>
      </c>
      <c r="D11258" s="304">
        <v>32.96</v>
      </c>
      <c r="E11258" s="305">
        <v>32.96</v>
      </c>
    </row>
    <row r="11259" spans="1:5">
      <c r="A11259" s="303" t="s">
        <v>67798</v>
      </c>
      <c r="B11259" s="303" t="s">
        <v>67799</v>
      </c>
      <c r="C11259" s="303" t="s">
        <v>58</v>
      </c>
      <c r="D11259" s="304">
        <v>193.78</v>
      </c>
      <c r="E11259" s="305">
        <v>193.78</v>
      </c>
    </row>
    <row r="11260" spans="1:5">
      <c r="A11260" s="303" t="s">
        <v>67800</v>
      </c>
      <c r="B11260" s="303" t="s">
        <v>67801</v>
      </c>
      <c r="C11260" s="303" t="s">
        <v>58</v>
      </c>
      <c r="D11260" s="304">
        <v>207.23</v>
      </c>
      <c r="E11260" s="305">
        <v>207.23</v>
      </c>
    </row>
    <row r="11261" spans="1:5">
      <c r="A11261" s="303" t="s">
        <v>40266</v>
      </c>
      <c r="B11261" s="303" t="s">
        <v>67802</v>
      </c>
      <c r="C11261" s="303" t="s">
        <v>58</v>
      </c>
      <c r="D11261" s="304">
        <v>94.98</v>
      </c>
      <c r="E11261" s="305">
        <v>94.98</v>
      </c>
    </row>
    <row r="11262" spans="1:5">
      <c r="A11262" s="303" t="s">
        <v>67803</v>
      </c>
      <c r="B11262" s="303" t="s">
        <v>67804</v>
      </c>
      <c r="C11262" s="303" t="s">
        <v>58</v>
      </c>
      <c r="D11262" s="304">
        <v>113.26</v>
      </c>
      <c r="E11262" s="305">
        <v>113.26</v>
      </c>
    </row>
    <row r="11263" spans="1:5">
      <c r="A11263" s="303" t="s">
        <v>40268</v>
      </c>
      <c r="B11263" s="303" t="s">
        <v>67805</v>
      </c>
      <c r="C11263" s="303" t="s">
        <v>58</v>
      </c>
      <c r="D11263" s="304">
        <v>130.47999999999999</v>
      </c>
      <c r="E11263" s="305">
        <v>130.47999999999999</v>
      </c>
    </row>
    <row r="11264" spans="1:5">
      <c r="A11264" s="303" t="s">
        <v>67806</v>
      </c>
      <c r="B11264" s="303" t="s">
        <v>67807</v>
      </c>
      <c r="C11264" s="303" t="s">
        <v>121</v>
      </c>
      <c r="D11264" s="304">
        <v>60.31</v>
      </c>
      <c r="E11264" s="305">
        <v>60.31</v>
      </c>
    </row>
    <row r="11265" spans="1:5">
      <c r="A11265" s="303" t="s">
        <v>67808</v>
      </c>
      <c r="B11265" s="303" t="s">
        <v>67809</v>
      </c>
      <c r="C11265" s="303" t="s">
        <v>58</v>
      </c>
      <c r="D11265" s="304">
        <v>61.33</v>
      </c>
      <c r="E11265" s="305">
        <v>61.33</v>
      </c>
    </row>
    <row r="11266" spans="1:5">
      <c r="A11266" s="303" t="s">
        <v>67810</v>
      </c>
      <c r="B11266" s="303" t="s">
        <v>67811</v>
      </c>
      <c r="C11266" s="303" t="s">
        <v>58</v>
      </c>
      <c r="D11266" s="304">
        <v>48.98</v>
      </c>
      <c r="E11266" s="305">
        <v>48.98</v>
      </c>
    </row>
    <row r="11267" spans="1:5">
      <c r="A11267" s="303" t="s">
        <v>42199</v>
      </c>
      <c r="B11267" s="303" t="s">
        <v>67812</v>
      </c>
      <c r="C11267" s="303" t="s">
        <v>58</v>
      </c>
      <c r="D11267" s="304">
        <v>5682927.1100000003</v>
      </c>
      <c r="E11267" s="305">
        <v>5682927.1100000003</v>
      </c>
    </row>
    <row r="11268" spans="1:5">
      <c r="A11268" s="303" t="s">
        <v>43054</v>
      </c>
      <c r="B11268" s="303" t="s">
        <v>67813</v>
      </c>
      <c r="C11268" s="303" t="s">
        <v>58</v>
      </c>
      <c r="D11268" s="304">
        <v>9.33</v>
      </c>
      <c r="E11268" s="305">
        <v>9.33</v>
      </c>
    </row>
    <row r="11269" spans="1:5">
      <c r="A11269" s="303" t="s">
        <v>43383</v>
      </c>
      <c r="B11269" s="303" t="s">
        <v>67814</v>
      </c>
      <c r="C11269" s="303" t="s">
        <v>58</v>
      </c>
      <c r="D11269" s="304">
        <v>10.82</v>
      </c>
      <c r="E11269" s="305">
        <v>10.82</v>
      </c>
    </row>
    <row r="11270" spans="1:5">
      <c r="A11270" s="303" t="s">
        <v>43052</v>
      </c>
      <c r="B11270" s="303" t="s">
        <v>67815</v>
      </c>
      <c r="C11270" s="303" t="s">
        <v>58</v>
      </c>
      <c r="D11270" s="304">
        <v>8.09</v>
      </c>
      <c r="E11270" s="305">
        <v>8.09</v>
      </c>
    </row>
    <row r="11271" spans="1:5">
      <c r="A11271" s="303" t="s">
        <v>43057</v>
      </c>
      <c r="B11271" s="303" t="s">
        <v>67816</v>
      </c>
      <c r="C11271" s="303" t="s">
        <v>58</v>
      </c>
      <c r="D11271" s="304">
        <v>19.16</v>
      </c>
      <c r="E11271" s="305">
        <v>19.16</v>
      </c>
    </row>
    <row r="11272" spans="1:5">
      <c r="A11272" s="303" t="s">
        <v>43059</v>
      </c>
      <c r="B11272" s="303" t="s">
        <v>67817</v>
      </c>
      <c r="C11272" s="303" t="s">
        <v>58</v>
      </c>
      <c r="D11272" s="304">
        <v>57.46</v>
      </c>
      <c r="E11272" s="305">
        <v>57.46</v>
      </c>
    </row>
    <row r="11273" spans="1:5">
      <c r="A11273" s="303" t="s">
        <v>723</v>
      </c>
      <c r="B11273" s="303" t="s">
        <v>67818</v>
      </c>
      <c r="C11273" s="303" t="s">
        <v>58</v>
      </c>
      <c r="D11273" s="304">
        <v>9.69</v>
      </c>
      <c r="E11273" s="305">
        <v>9.69</v>
      </c>
    </row>
    <row r="11274" spans="1:5">
      <c r="A11274" s="303" t="s">
        <v>67819</v>
      </c>
      <c r="B11274" s="303" t="s">
        <v>67820</v>
      </c>
      <c r="C11274" s="303" t="s">
        <v>58</v>
      </c>
      <c r="D11274" s="304">
        <v>163.57</v>
      </c>
      <c r="E11274" s="305">
        <v>163.57</v>
      </c>
    </row>
    <row r="11275" spans="1:5">
      <c r="A11275" s="303" t="s">
        <v>38978</v>
      </c>
      <c r="B11275" s="303" t="s">
        <v>67821</v>
      </c>
      <c r="C11275" s="303" t="s">
        <v>58</v>
      </c>
      <c r="D11275" s="304">
        <v>24.04</v>
      </c>
      <c r="E11275" s="305">
        <v>24.04</v>
      </c>
    </row>
    <row r="11276" spans="1:5">
      <c r="A11276" s="303" t="s">
        <v>67822</v>
      </c>
      <c r="B11276" s="303" t="s">
        <v>67823</v>
      </c>
      <c r="C11276" s="303" t="s">
        <v>58</v>
      </c>
      <c r="D11276" s="304">
        <v>27.65</v>
      </c>
      <c r="E11276" s="305">
        <v>27.65</v>
      </c>
    </row>
    <row r="11277" spans="1:5">
      <c r="A11277" s="303" t="s">
        <v>67824</v>
      </c>
      <c r="B11277" s="303" t="s">
        <v>67825</v>
      </c>
      <c r="C11277" s="303" t="s">
        <v>58</v>
      </c>
      <c r="D11277" s="304">
        <v>15.69</v>
      </c>
      <c r="E11277" s="305">
        <v>15.69</v>
      </c>
    </row>
    <row r="11278" spans="1:5">
      <c r="A11278" s="303" t="s">
        <v>41034</v>
      </c>
      <c r="B11278" s="303" t="s">
        <v>67826</v>
      </c>
      <c r="C11278" s="303" t="s">
        <v>58</v>
      </c>
      <c r="D11278" s="304">
        <v>119.87</v>
      </c>
      <c r="E11278" s="305">
        <v>119.87</v>
      </c>
    </row>
    <row r="11279" spans="1:5">
      <c r="A11279" s="303" t="s">
        <v>36262</v>
      </c>
      <c r="B11279" s="303" t="s">
        <v>67827</v>
      </c>
      <c r="C11279" s="303" t="s">
        <v>58</v>
      </c>
      <c r="D11279" s="304">
        <v>15.9</v>
      </c>
      <c r="E11279" s="305">
        <v>15.9</v>
      </c>
    </row>
    <row r="11280" spans="1:5">
      <c r="A11280" s="303" t="s">
        <v>36266</v>
      </c>
      <c r="B11280" s="303" t="s">
        <v>67828</v>
      </c>
      <c r="C11280" s="303" t="s">
        <v>58</v>
      </c>
      <c r="D11280" s="304">
        <v>21.66</v>
      </c>
      <c r="E11280" s="305">
        <v>21.66</v>
      </c>
    </row>
    <row r="11281" spans="1:5">
      <c r="A11281" s="303" t="s">
        <v>67829</v>
      </c>
      <c r="B11281" s="303" t="s">
        <v>67830</v>
      </c>
      <c r="C11281" s="303" t="s">
        <v>58</v>
      </c>
      <c r="D11281" s="304">
        <v>25.45</v>
      </c>
      <c r="E11281" s="305">
        <v>25.45</v>
      </c>
    </row>
    <row r="11282" spans="1:5">
      <c r="A11282" s="303" t="s">
        <v>36256</v>
      </c>
      <c r="B11282" s="303" t="s">
        <v>67831</v>
      </c>
      <c r="C11282" s="303" t="s">
        <v>58</v>
      </c>
      <c r="D11282" s="304">
        <v>25.72</v>
      </c>
      <c r="E11282" s="305">
        <v>25.72</v>
      </c>
    </row>
    <row r="11283" spans="1:5">
      <c r="A11283" s="303" t="s">
        <v>36260</v>
      </c>
      <c r="B11283" s="303" t="s">
        <v>67832</v>
      </c>
      <c r="C11283" s="303" t="s">
        <v>58</v>
      </c>
      <c r="D11283" s="304">
        <v>33.9</v>
      </c>
      <c r="E11283" s="305">
        <v>33.9</v>
      </c>
    </row>
    <row r="11284" spans="1:5">
      <c r="A11284" s="303" t="s">
        <v>67833</v>
      </c>
      <c r="B11284" s="303" t="s">
        <v>67834</v>
      </c>
      <c r="C11284" s="303" t="s">
        <v>58</v>
      </c>
      <c r="D11284" s="304">
        <v>73.739999999999995</v>
      </c>
      <c r="E11284" s="305">
        <v>73.739999999999995</v>
      </c>
    </row>
    <row r="11285" spans="1:5">
      <c r="A11285" s="303" t="s">
        <v>67835</v>
      </c>
      <c r="B11285" s="303" t="s">
        <v>67836</v>
      </c>
      <c r="C11285" s="303" t="s">
        <v>58</v>
      </c>
      <c r="D11285" s="304">
        <v>70.22</v>
      </c>
      <c r="E11285" s="305">
        <v>70.22</v>
      </c>
    </row>
    <row r="11286" spans="1:5">
      <c r="A11286" s="303" t="s">
        <v>67837</v>
      </c>
      <c r="B11286" s="303" t="s">
        <v>67838</v>
      </c>
      <c r="C11286" s="303" t="s">
        <v>58</v>
      </c>
      <c r="D11286" s="304">
        <v>26.9</v>
      </c>
      <c r="E11286" s="305">
        <v>26.9</v>
      </c>
    </row>
    <row r="11287" spans="1:5">
      <c r="A11287" s="303" t="s">
        <v>43075</v>
      </c>
      <c r="B11287" s="303" t="s">
        <v>67839</v>
      </c>
      <c r="C11287" s="303" t="s">
        <v>58</v>
      </c>
      <c r="D11287" s="304">
        <v>52.59</v>
      </c>
      <c r="E11287" s="305">
        <v>52.59</v>
      </c>
    </row>
    <row r="11288" spans="1:5">
      <c r="A11288" s="303" t="s">
        <v>67840</v>
      </c>
      <c r="B11288" s="303" t="s">
        <v>67841</v>
      </c>
      <c r="C11288" s="303" t="s">
        <v>58</v>
      </c>
      <c r="D11288" s="304">
        <v>112.85</v>
      </c>
      <c r="E11288" s="305">
        <v>112.85</v>
      </c>
    </row>
    <row r="11289" spans="1:5">
      <c r="A11289" s="303" t="s">
        <v>36258</v>
      </c>
      <c r="B11289" s="303" t="s">
        <v>67842</v>
      </c>
      <c r="C11289" s="303" t="s">
        <v>58</v>
      </c>
      <c r="D11289" s="304">
        <v>32.229999999999997</v>
      </c>
      <c r="E11289" s="305">
        <v>32.229999999999997</v>
      </c>
    </row>
    <row r="11290" spans="1:5">
      <c r="A11290" s="303" t="s">
        <v>67843</v>
      </c>
      <c r="B11290" s="303" t="s">
        <v>67844</v>
      </c>
      <c r="C11290" s="303" t="s">
        <v>58</v>
      </c>
      <c r="D11290" s="304">
        <v>25.38</v>
      </c>
      <c r="E11290" s="305">
        <v>25.38</v>
      </c>
    </row>
    <row r="11291" spans="1:5">
      <c r="A11291" s="303" t="s">
        <v>67845</v>
      </c>
      <c r="B11291" s="303" t="s">
        <v>67846</v>
      </c>
      <c r="C11291" s="303" t="s">
        <v>58</v>
      </c>
      <c r="D11291" s="304">
        <v>32.69</v>
      </c>
      <c r="E11291" s="305">
        <v>32.69</v>
      </c>
    </row>
    <row r="11292" spans="1:5">
      <c r="A11292" s="303" t="s">
        <v>67847</v>
      </c>
      <c r="B11292" s="303" t="s">
        <v>67848</v>
      </c>
      <c r="C11292" s="303" t="s">
        <v>58</v>
      </c>
      <c r="D11292" s="304">
        <v>51.89</v>
      </c>
      <c r="E11292" s="305">
        <v>51.89</v>
      </c>
    </row>
    <row r="11293" spans="1:5">
      <c r="A11293" s="303" t="s">
        <v>67849</v>
      </c>
      <c r="B11293" s="303" t="s">
        <v>67850</v>
      </c>
      <c r="C11293" s="303" t="s">
        <v>58</v>
      </c>
      <c r="D11293" s="304">
        <v>69.41</v>
      </c>
      <c r="E11293" s="305">
        <v>69.41</v>
      </c>
    </row>
    <row r="11294" spans="1:5">
      <c r="A11294" s="303" t="s">
        <v>67851</v>
      </c>
      <c r="B11294" s="303" t="s">
        <v>67852</v>
      </c>
      <c r="C11294" s="303" t="s">
        <v>58</v>
      </c>
      <c r="D11294" s="304">
        <v>71.680000000000007</v>
      </c>
      <c r="E11294" s="305">
        <v>71.680000000000007</v>
      </c>
    </row>
    <row r="11295" spans="1:5">
      <c r="A11295" s="303" t="s">
        <v>67853</v>
      </c>
      <c r="B11295" s="303" t="s">
        <v>67854</v>
      </c>
      <c r="C11295" s="303" t="s">
        <v>58</v>
      </c>
      <c r="D11295" s="304">
        <v>131.27000000000001</v>
      </c>
      <c r="E11295" s="305">
        <v>131.27000000000001</v>
      </c>
    </row>
    <row r="11296" spans="1:5">
      <c r="A11296" s="303" t="s">
        <v>36270</v>
      </c>
      <c r="B11296" s="303" t="s">
        <v>67855</v>
      </c>
      <c r="C11296" s="303" t="s">
        <v>58</v>
      </c>
      <c r="D11296" s="304">
        <v>8.33</v>
      </c>
      <c r="E11296" s="305">
        <v>8.33</v>
      </c>
    </row>
    <row r="11297" spans="1:5">
      <c r="A11297" s="303" t="s">
        <v>67856</v>
      </c>
      <c r="B11297" s="303" t="s">
        <v>67857</v>
      </c>
      <c r="C11297" s="303" t="s">
        <v>58</v>
      </c>
      <c r="D11297" s="304">
        <v>23.75</v>
      </c>
      <c r="E11297" s="305">
        <v>23.75</v>
      </c>
    </row>
    <row r="11298" spans="1:5">
      <c r="A11298" s="303" t="s">
        <v>36268</v>
      </c>
      <c r="B11298" s="303" t="s">
        <v>67858</v>
      </c>
      <c r="C11298" s="303" t="s">
        <v>58</v>
      </c>
      <c r="D11298" s="304">
        <v>17.329999999999998</v>
      </c>
      <c r="E11298" s="305">
        <v>17.329999999999998</v>
      </c>
    </row>
    <row r="11299" spans="1:5">
      <c r="A11299" s="303" t="s">
        <v>67859</v>
      </c>
      <c r="B11299" s="303" t="s">
        <v>67860</v>
      </c>
      <c r="C11299" s="303" t="s">
        <v>58</v>
      </c>
      <c r="D11299" s="304">
        <v>19.260000000000002</v>
      </c>
      <c r="E11299" s="305">
        <v>19.260000000000002</v>
      </c>
    </row>
    <row r="11300" spans="1:5">
      <c r="A11300" s="303" t="s">
        <v>67861</v>
      </c>
      <c r="B11300" s="303" t="s">
        <v>67862</v>
      </c>
      <c r="C11300" s="303" t="s">
        <v>58</v>
      </c>
      <c r="D11300" s="304">
        <v>34.28</v>
      </c>
      <c r="E11300" s="305">
        <v>34.28</v>
      </c>
    </row>
    <row r="11301" spans="1:5">
      <c r="A11301" s="303" t="s">
        <v>67863</v>
      </c>
      <c r="B11301" s="303" t="s">
        <v>67864</v>
      </c>
      <c r="C11301" s="303" t="s">
        <v>58</v>
      </c>
      <c r="D11301" s="304">
        <v>58.99</v>
      </c>
      <c r="E11301" s="305">
        <v>58.99</v>
      </c>
    </row>
    <row r="11302" spans="1:5">
      <c r="A11302" s="303" t="s">
        <v>36250</v>
      </c>
      <c r="B11302" s="303" t="s">
        <v>67865</v>
      </c>
      <c r="C11302" s="303" t="s">
        <v>58</v>
      </c>
      <c r="D11302" s="304">
        <v>46.72</v>
      </c>
      <c r="E11302" s="305">
        <v>46.72</v>
      </c>
    </row>
    <row r="11303" spans="1:5">
      <c r="A11303" s="303" t="s">
        <v>67866</v>
      </c>
      <c r="B11303" s="303" t="s">
        <v>67867</v>
      </c>
      <c r="C11303" s="303" t="s">
        <v>58</v>
      </c>
      <c r="D11303" s="304">
        <v>20.59</v>
      </c>
      <c r="E11303" s="305">
        <v>20.59</v>
      </c>
    </row>
    <row r="11304" spans="1:5">
      <c r="A11304" s="303" t="s">
        <v>36254</v>
      </c>
      <c r="B11304" s="303" t="s">
        <v>67868</v>
      </c>
      <c r="C11304" s="303" t="s">
        <v>58</v>
      </c>
      <c r="D11304" s="304">
        <v>82.17</v>
      </c>
      <c r="E11304" s="305">
        <v>82.17</v>
      </c>
    </row>
    <row r="11305" spans="1:5">
      <c r="A11305" s="303" t="s">
        <v>36242</v>
      </c>
      <c r="B11305" s="303" t="s">
        <v>67869</v>
      </c>
      <c r="C11305" s="303" t="s">
        <v>58</v>
      </c>
      <c r="D11305" s="304">
        <v>170.41</v>
      </c>
      <c r="E11305" s="305">
        <v>170.41</v>
      </c>
    </row>
    <row r="11306" spans="1:5">
      <c r="A11306" s="303" t="s">
        <v>67870</v>
      </c>
      <c r="B11306" s="303" t="s">
        <v>67871</v>
      </c>
      <c r="C11306" s="303" t="s">
        <v>58</v>
      </c>
      <c r="D11306" s="304">
        <v>206.31</v>
      </c>
      <c r="E11306" s="305">
        <v>206.31</v>
      </c>
    </row>
    <row r="11307" spans="1:5">
      <c r="A11307" s="303" t="s">
        <v>36248</v>
      </c>
      <c r="B11307" s="303" t="s">
        <v>67872</v>
      </c>
      <c r="C11307" s="303" t="s">
        <v>58</v>
      </c>
      <c r="D11307" s="304">
        <v>21.72</v>
      </c>
      <c r="E11307" s="305">
        <v>21.72</v>
      </c>
    </row>
    <row r="11308" spans="1:5">
      <c r="A11308" s="303" t="s">
        <v>67873</v>
      </c>
      <c r="B11308" s="303" t="s">
        <v>67874</v>
      </c>
      <c r="C11308" s="303" t="s">
        <v>58</v>
      </c>
      <c r="D11308" s="304">
        <v>429.87</v>
      </c>
      <c r="E11308" s="305">
        <v>429.87</v>
      </c>
    </row>
    <row r="11309" spans="1:5">
      <c r="A11309" s="303" t="s">
        <v>36244</v>
      </c>
      <c r="B11309" s="303" t="s">
        <v>67875</v>
      </c>
      <c r="C11309" s="303" t="s">
        <v>58</v>
      </c>
      <c r="D11309" s="304">
        <v>64.86</v>
      </c>
      <c r="E11309" s="305">
        <v>64.86</v>
      </c>
    </row>
    <row r="11310" spans="1:5">
      <c r="A11310" s="303" t="s">
        <v>36246</v>
      </c>
      <c r="B11310" s="303" t="s">
        <v>67876</v>
      </c>
      <c r="C11310" s="303" t="s">
        <v>58</v>
      </c>
      <c r="D11310" s="304">
        <v>94.33</v>
      </c>
      <c r="E11310" s="305">
        <v>94.33</v>
      </c>
    </row>
    <row r="11311" spans="1:5">
      <c r="A11311" s="303" t="s">
        <v>67877</v>
      </c>
      <c r="B11311" s="303" t="s">
        <v>67878</v>
      </c>
      <c r="C11311" s="303" t="s">
        <v>58</v>
      </c>
      <c r="D11311" s="304">
        <v>90.18</v>
      </c>
      <c r="E11311" s="305">
        <v>90.18</v>
      </c>
    </row>
    <row r="11312" spans="1:5">
      <c r="A11312" s="303" t="s">
        <v>67879</v>
      </c>
      <c r="B11312" s="303" t="s">
        <v>67880</v>
      </c>
      <c r="C11312" s="303" t="s">
        <v>58</v>
      </c>
      <c r="D11312" s="304">
        <v>46.97</v>
      </c>
      <c r="E11312" s="305">
        <v>46.97</v>
      </c>
    </row>
    <row r="11313" spans="1:5">
      <c r="A11313" s="303" t="s">
        <v>36238</v>
      </c>
      <c r="B11313" s="303" t="s">
        <v>67881</v>
      </c>
      <c r="C11313" s="303" t="s">
        <v>58</v>
      </c>
      <c r="D11313" s="304">
        <v>52.99</v>
      </c>
      <c r="E11313" s="305">
        <v>52.99</v>
      </c>
    </row>
    <row r="11314" spans="1:5">
      <c r="A11314" s="303" t="s">
        <v>67882</v>
      </c>
      <c r="B11314" s="303" t="s">
        <v>67883</v>
      </c>
      <c r="C11314" s="303" t="s">
        <v>58</v>
      </c>
      <c r="D11314" s="304">
        <v>25.3</v>
      </c>
      <c r="E11314" s="305">
        <v>25.3</v>
      </c>
    </row>
    <row r="11315" spans="1:5">
      <c r="A11315" s="303" t="s">
        <v>67884</v>
      </c>
      <c r="B11315" s="303" t="s">
        <v>67885</v>
      </c>
      <c r="C11315" s="303" t="s">
        <v>58</v>
      </c>
      <c r="D11315" s="304">
        <v>229</v>
      </c>
      <c r="E11315" s="305">
        <v>229</v>
      </c>
    </row>
    <row r="11316" spans="1:5">
      <c r="A11316" s="303" t="s">
        <v>39410</v>
      </c>
      <c r="B11316" s="303" t="s">
        <v>67886</v>
      </c>
      <c r="C11316" s="303" t="s">
        <v>58</v>
      </c>
      <c r="D11316" s="304">
        <v>14.59</v>
      </c>
      <c r="E11316" s="305">
        <v>14.59</v>
      </c>
    </row>
    <row r="11317" spans="1:5">
      <c r="A11317" s="303" t="s">
        <v>39412</v>
      </c>
      <c r="B11317" s="303" t="s">
        <v>67887</v>
      </c>
      <c r="C11317" s="303" t="s">
        <v>58</v>
      </c>
      <c r="D11317" s="304">
        <v>17.420000000000002</v>
      </c>
      <c r="E11317" s="305">
        <v>17.420000000000002</v>
      </c>
    </row>
    <row r="11318" spans="1:5">
      <c r="A11318" s="303" t="s">
        <v>36252</v>
      </c>
      <c r="B11318" s="303" t="s">
        <v>67888</v>
      </c>
      <c r="C11318" s="303" t="s">
        <v>58</v>
      </c>
      <c r="D11318" s="304">
        <v>48.35</v>
      </c>
      <c r="E11318" s="305">
        <v>48.35</v>
      </c>
    </row>
    <row r="11319" spans="1:5">
      <c r="A11319" s="303" t="s">
        <v>67889</v>
      </c>
      <c r="B11319" s="303" t="s">
        <v>67890</v>
      </c>
      <c r="C11319" s="303" t="s">
        <v>58</v>
      </c>
      <c r="D11319" s="304">
        <v>49.98</v>
      </c>
      <c r="E11319" s="305">
        <v>49.98</v>
      </c>
    </row>
    <row r="11320" spans="1:5">
      <c r="A11320" s="303" t="s">
        <v>67891</v>
      </c>
      <c r="B11320" s="303" t="s">
        <v>67892</v>
      </c>
      <c r="C11320" s="303" t="s">
        <v>63</v>
      </c>
      <c r="D11320" s="304">
        <v>57.51</v>
      </c>
      <c r="E11320" s="305">
        <v>57.51</v>
      </c>
    </row>
    <row r="11321" spans="1:5">
      <c r="A11321" s="303" t="s">
        <v>41585</v>
      </c>
      <c r="B11321" s="303" t="s">
        <v>67893</v>
      </c>
      <c r="C11321" s="303" t="s">
        <v>58</v>
      </c>
      <c r="D11321" s="304">
        <v>6173.11</v>
      </c>
      <c r="E11321" s="305">
        <v>6173.11</v>
      </c>
    </row>
    <row r="11322" spans="1:5">
      <c r="A11322" s="303" t="s">
        <v>38306</v>
      </c>
      <c r="B11322" s="303" t="s">
        <v>67894</v>
      </c>
      <c r="C11322" s="303" t="s">
        <v>58</v>
      </c>
      <c r="D11322" s="304">
        <v>13369.66</v>
      </c>
      <c r="E11322" s="305">
        <v>13369.66</v>
      </c>
    </row>
    <row r="11323" spans="1:5">
      <c r="A11323" s="303" t="s">
        <v>67895</v>
      </c>
      <c r="B11323" s="303" t="s">
        <v>67896</v>
      </c>
      <c r="C11323" s="303" t="s">
        <v>121</v>
      </c>
      <c r="D11323" s="304">
        <v>4.93</v>
      </c>
      <c r="E11323" s="305">
        <v>4.93</v>
      </c>
    </row>
    <row r="11324" spans="1:5">
      <c r="A11324" s="303" t="s">
        <v>67897</v>
      </c>
      <c r="B11324" s="303" t="s">
        <v>67898</v>
      </c>
      <c r="C11324" s="303" t="s">
        <v>121</v>
      </c>
      <c r="D11324" s="304">
        <v>103.88</v>
      </c>
      <c r="E11324" s="305">
        <v>103.88</v>
      </c>
    </row>
    <row r="11325" spans="1:5">
      <c r="A11325" s="303" t="s">
        <v>34408</v>
      </c>
      <c r="B11325" s="303" t="s">
        <v>67899</v>
      </c>
      <c r="C11325" s="303" t="s">
        <v>58</v>
      </c>
      <c r="D11325" s="304">
        <v>30.02</v>
      </c>
      <c r="E11325" s="305">
        <v>30.02</v>
      </c>
    </row>
    <row r="11326" spans="1:5">
      <c r="A11326" s="303" t="s">
        <v>67900</v>
      </c>
      <c r="B11326" s="303" t="s">
        <v>67901</v>
      </c>
      <c r="C11326" s="303" t="s">
        <v>58</v>
      </c>
      <c r="D11326" s="304">
        <v>105.61</v>
      </c>
      <c r="E11326" s="305">
        <v>105.61</v>
      </c>
    </row>
    <row r="11327" spans="1:5">
      <c r="A11327" s="303" t="s">
        <v>67902</v>
      </c>
      <c r="B11327" s="303" t="s">
        <v>67903</v>
      </c>
      <c r="C11327" s="303" t="s">
        <v>21217</v>
      </c>
      <c r="D11327" s="304">
        <v>32.549999999999997</v>
      </c>
      <c r="E11327" s="305">
        <v>32.549999999999997</v>
      </c>
    </row>
    <row r="11328" spans="1:5">
      <c r="A11328" s="303" t="s">
        <v>67904</v>
      </c>
      <c r="B11328" s="303" t="s">
        <v>67905</v>
      </c>
      <c r="C11328" s="303" t="s">
        <v>58</v>
      </c>
      <c r="D11328" s="304">
        <v>1.87</v>
      </c>
      <c r="E11328" s="305">
        <v>1.87</v>
      </c>
    </row>
    <row r="11329" spans="1:5">
      <c r="A11329" s="303" t="s">
        <v>38228</v>
      </c>
      <c r="B11329" s="303" t="s">
        <v>67906</v>
      </c>
      <c r="C11329" s="303" t="s">
        <v>58</v>
      </c>
      <c r="D11329" s="304">
        <v>116.96</v>
      </c>
      <c r="E11329" s="305">
        <v>116.96</v>
      </c>
    </row>
    <row r="11330" spans="1:5">
      <c r="A11330" s="303" t="s">
        <v>67907</v>
      </c>
      <c r="B11330" s="303" t="s">
        <v>67908</v>
      </c>
      <c r="C11330" s="303" t="s">
        <v>58</v>
      </c>
      <c r="D11330" s="304">
        <v>446224.38</v>
      </c>
      <c r="E11330" s="305">
        <v>446224.38</v>
      </c>
    </row>
    <row r="11331" spans="1:5">
      <c r="A11331" s="303" t="s">
        <v>36286</v>
      </c>
      <c r="B11331" s="303" t="s">
        <v>67909</v>
      </c>
      <c r="C11331" s="303" t="s">
        <v>58</v>
      </c>
      <c r="D11331" s="304">
        <v>484000</v>
      </c>
      <c r="E11331" s="305">
        <v>484000</v>
      </c>
    </row>
    <row r="11332" spans="1:5">
      <c r="A11332" s="303" t="s">
        <v>67910</v>
      </c>
      <c r="B11332" s="303" t="s">
        <v>67911</v>
      </c>
      <c r="C11332" s="303" t="s">
        <v>58</v>
      </c>
      <c r="D11332" s="304">
        <v>501707.28</v>
      </c>
      <c r="E11332" s="305">
        <v>501707.28</v>
      </c>
    </row>
    <row r="11333" spans="1:5">
      <c r="A11333" s="303" t="s">
        <v>67912</v>
      </c>
      <c r="B11333" s="303" t="s">
        <v>67913</v>
      </c>
      <c r="C11333" s="303" t="s">
        <v>16</v>
      </c>
      <c r="D11333" s="304">
        <v>256.62</v>
      </c>
      <c r="E11333" s="305">
        <v>256.62</v>
      </c>
    </row>
    <row r="11334" spans="1:5">
      <c r="A11334" s="303" t="s">
        <v>67914</v>
      </c>
      <c r="B11334" s="303" t="s">
        <v>67915</v>
      </c>
      <c r="C11334" s="303" t="s">
        <v>16</v>
      </c>
      <c r="D11334" s="304">
        <v>160.38999999999999</v>
      </c>
      <c r="E11334" s="305">
        <v>160.38999999999999</v>
      </c>
    </row>
    <row r="11335" spans="1:5">
      <c r="A11335" s="303" t="s">
        <v>33410</v>
      </c>
      <c r="B11335" s="303" t="s">
        <v>67916</v>
      </c>
      <c r="C11335" s="303" t="s">
        <v>16</v>
      </c>
      <c r="D11335" s="304">
        <v>25.97</v>
      </c>
      <c r="E11335" s="305">
        <v>25.97</v>
      </c>
    </row>
    <row r="11336" spans="1:5">
      <c r="A11336" s="303" t="s">
        <v>67917</v>
      </c>
      <c r="B11336" s="303" t="s">
        <v>67918</v>
      </c>
      <c r="C11336" s="303" t="s">
        <v>16</v>
      </c>
      <c r="D11336" s="304">
        <v>49</v>
      </c>
      <c r="E11336" s="305">
        <v>49</v>
      </c>
    </row>
    <row r="11337" spans="1:5">
      <c r="A11337" s="303" t="s">
        <v>67919</v>
      </c>
      <c r="B11337" s="303" t="s">
        <v>67920</v>
      </c>
      <c r="C11337" s="303" t="s">
        <v>16</v>
      </c>
      <c r="D11337" s="304">
        <v>35.450000000000003</v>
      </c>
      <c r="E11337" s="305">
        <v>35.450000000000003</v>
      </c>
    </row>
    <row r="11338" spans="1:5">
      <c r="A11338" s="303" t="s">
        <v>33109</v>
      </c>
      <c r="B11338" s="303" t="s">
        <v>67921</v>
      </c>
      <c r="C11338" s="303" t="s">
        <v>21217</v>
      </c>
      <c r="D11338" s="304">
        <v>97.92</v>
      </c>
      <c r="E11338" s="305">
        <v>97.92</v>
      </c>
    </row>
    <row r="11339" spans="1:5">
      <c r="A11339" s="303" t="s">
        <v>67922</v>
      </c>
      <c r="B11339" s="303" t="s">
        <v>67923</v>
      </c>
      <c r="C11339" s="303" t="s">
        <v>16</v>
      </c>
      <c r="D11339" s="304">
        <v>122.65</v>
      </c>
      <c r="E11339" s="305">
        <v>122.65</v>
      </c>
    </row>
    <row r="11340" spans="1:5">
      <c r="A11340" s="303" t="s">
        <v>67924</v>
      </c>
      <c r="B11340" s="303" t="s">
        <v>67925</v>
      </c>
      <c r="C11340" s="303" t="s">
        <v>63</v>
      </c>
      <c r="D11340" s="304">
        <v>4.88</v>
      </c>
      <c r="E11340" s="305">
        <v>4.88</v>
      </c>
    </row>
    <row r="11341" spans="1:5">
      <c r="A11341" s="303" t="s">
        <v>67926</v>
      </c>
      <c r="B11341" s="303" t="s">
        <v>67927</v>
      </c>
      <c r="C11341" s="303" t="s">
        <v>63</v>
      </c>
      <c r="D11341" s="304">
        <v>2.92</v>
      </c>
      <c r="E11341" s="305">
        <v>2.92</v>
      </c>
    </row>
    <row r="11342" spans="1:5">
      <c r="A11342" s="303" t="s">
        <v>67928</v>
      </c>
      <c r="B11342" s="303" t="s">
        <v>67929</v>
      </c>
      <c r="C11342" s="303" t="s">
        <v>63</v>
      </c>
      <c r="D11342" s="304">
        <v>3.65</v>
      </c>
      <c r="E11342" s="305">
        <v>3.65</v>
      </c>
    </row>
    <row r="11343" spans="1:5">
      <c r="A11343" s="303" t="s">
        <v>67930</v>
      </c>
      <c r="B11343" s="303" t="s">
        <v>67931</v>
      </c>
      <c r="C11343" s="303" t="s">
        <v>63</v>
      </c>
      <c r="D11343" s="304">
        <v>5.39</v>
      </c>
      <c r="E11343" s="305">
        <v>5.39</v>
      </c>
    </row>
    <row r="11344" spans="1:5">
      <c r="A11344" s="303" t="s">
        <v>67932</v>
      </c>
      <c r="B11344" s="303" t="s">
        <v>67933</v>
      </c>
      <c r="C11344" s="303" t="s">
        <v>63</v>
      </c>
      <c r="D11344" s="304">
        <v>13.53</v>
      </c>
      <c r="E11344" s="305">
        <v>13.53</v>
      </c>
    </row>
    <row r="11345" spans="1:5">
      <c r="A11345" s="303" t="s">
        <v>35268</v>
      </c>
      <c r="B11345" s="303" t="s">
        <v>67934</v>
      </c>
      <c r="C11345" s="303" t="s">
        <v>63</v>
      </c>
      <c r="D11345" s="304">
        <v>35.950000000000003</v>
      </c>
      <c r="E11345" s="305">
        <v>35.950000000000003</v>
      </c>
    </row>
    <row r="11346" spans="1:5">
      <c r="A11346" s="303" t="s">
        <v>67935</v>
      </c>
      <c r="B11346" s="303" t="s">
        <v>67936</v>
      </c>
      <c r="C11346" s="303" t="s">
        <v>63</v>
      </c>
      <c r="D11346" s="304">
        <v>18.05</v>
      </c>
      <c r="E11346" s="305">
        <v>18.05</v>
      </c>
    </row>
    <row r="11347" spans="1:5">
      <c r="A11347" s="303" t="s">
        <v>67937</v>
      </c>
      <c r="B11347" s="303" t="s">
        <v>67938</v>
      </c>
      <c r="C11347" s="303" t="s">
        <v>63</v>
      </c>
      <c r="D11347" s="304">
        <v>61.91</v>
      </c>
      <c r="E11347" s="305">
        <v>61.91</v>
      </c>
    </row>
    <row r="11348" spans="1:5">
      <c r="A11348" s="303" t="s">
        <v>67939</v>
      </c>
      <c r="B11348" s="303" t="s">
        <v>67940</v>
      </c>
      <c r="C11348" s="303" t="s">
        <v>63</v>
      </c>
      <c r="D11348" s="304">
        <v>28.51</v>
      </c>
      <c r="E11348" s="305">
        <v>28.51</v>
      </c>
    </row>
    <row r="11349" spans="1:5">
      <c r="A11349" s="303" t="s">
        <v>67941</v>
      </c>
      <c r="B11349" s="303" t="s">
        <v>67942</v>
      </c>
      <c r="C11349" s="303" t="s">
        <v>63</v>
      </c>
      <c r="D11349" s="304">
        <v>66.23</v>
      </c>
      <c r="E11349" s="305">
        <v>66.23</v>
      </c>
    </row>
    <row r="11350" spans="1:5">
      <c r="A11350" s="303" t="s">
        <v>35270</v>
      </c>
      <c r="B11350" s="303" t="s">
        <v>67943</v>
      </c>
      <c r="C11350" s="303" t="s">
        <v>63</v>
      </c>
      <c r="D11350" s="304">
        <v>27.6</v>
      </c>
      <c r="E11350" s="305">
        <v>27.6</v>
      </c>
    </row>
    <row r="11351" spans="1:5">
      <c r="A11351" s="303" t="s">
        <v>67944</v>
      </c>
      <c r="B11351" s="303" t="s">
        <v>67945</v>
      </c>
      <c r="C11351" s="303" t="s">
        <v>63</v>
      </c>
      <c r="D11351" s="304">
        <v>37.729999999999997</v>
      </c>
      <c r="E11351" s="305">
        <v>37.729999999999997</v>
      </c>
    </row>
    <row r="11352" spans="1:5">
      <c r="A11352" s="303" t="s">
        <v>39252</v>
      </c>
      <c r="B11352" s="303" t="s">
        <v>67946</v>
      </c>
      <c r="C11352" s="303" t="s">
        <v>58</v>
      </c>
      <c r="D11352" s="304">
        <v>6.23</v>
      </c>
      <c r="E11352" s="305">
        <v>6.23</v>
      </c>
    </row>
    <row r="11353" spans="1:5">
      <c r="A11353" s="303" t="s">
        <v>67947</v>
      </c>
      <c r="B11353" s="303" t="s">
        <v>67948</v>
      </c>
      <c r="C11353" s="303" t="s">
        <v>58</v>
      </c>
      <c r="D11353" s="304">
        <v>17.489999999999998</v>
      </c>
      <c r="E11353" s="305">
        <v>17.489999999999998</v>
      </c>
    </row>
    <row r="11354" spans="1:5">
      <c r="A11354" s="303" t="s">
        <v>39256</v>
      </c>
      <c r="B11354" s="303" t="s">
        <v>67949</v>
      </c>
      <c r="C11354" s="303" t="s">
        <v>58</v>
      </c>
      <c r="D11354" s="304">
        <v>60.08</v>
      </c>
      <c r="E11354" s="305">
        <v>60.08</v>
      </c>
    </row>
    <row r="11355" spans="1:5">
      <c r="A11355" s="303" t="s">
        <v>67950</v>
      </c>
      <c r="B11355" s="303" t="s">
        <v>67951</v>
      </c>
      <c r="C11355" s="303" t="s">
        <v>58</v>
      </c>
      <c r="D11355" s="304">
        <v>49.68</v>
      </c>
      <c r="E11355" s="305">
        <v>49.68</v>
      </c>
    </row>
    <row r="11356" spans="1:5">
      <c r="A11356" s="303" t="s">
        <v>67952</v>
      </c>
      <c r="B11356" s="303" t="s">
        <v>67953</v>
      </c>
      <c r="C11356" s="303" t="s">
        <v>58</v>
      </c>
      <c r="D11356" s="304">
        <v>0.37</v>
      </c>
      <c r="E11356" s="305">
        <v>0.37</v>
      </c>
    </row>
    <row r="11357" spans="1:5">
      <c r="A11357" s="303" t="s">
        <v>67954</v>
      </c>
      <c r="B11357" s="303" t="s">
        <v>67955</v>
      </c>
      <c r="C11357" s="303" t="s">
        <v>58</v>
      </c>
      <c r="D11357" s="304">
        <v>997825.41</v>
      </c>
      <c r="E11357" s="305">
        <v>997825.41</v>
      </c>
    </row>
    <row r="11358" spans="1:5">
      <c r="A11358" s="303" t="s">
        <v>67956</v>
      </c>
      <c r="B11358" s="303" t="s">
        <v>67957</v>
      </c>
      <c r="C11358" s="303" t="s">
        <v>58</v>
      </c>
      <c r="D11358" s="304">
        <v>940000</v>
      </c>
      <c r="E11358" s="305">
        <v>940000</v>
      </c>
    </row>
    <row r="11359" spans="1:5">
      <c r="A11359" s="303" t="s">
        <v>42077</v>
      </c>
      <c r="B11359" s="303" t="s">
        <v>67958</v>
      </c>
      <c r="C11359" s="303" t="s">
        <v>58</v>
      </c>
      <c r="D11359" s="304">
        <v>833762.51</v>
      </c>
      <c r="E11359" s="305">
        <v>833762.51</v>
      </c>
    </row>
    <row r="11360" spans="1:5">
      <c r="A11360" s="303" t="s">
        <v>67959</v>
      </c>
      <c r="B11360" s="303" t="s">
        <v>67960</v>
      </c>
      <c r="C11360" s="303" t="s">
        <v>58</v>
      </c>
      <c r="D11360" s="304">
        <v>625341.67000000004</v>
      </c>
      <c r="E11360" s="305">
        <v>625341.67000000004</v>
      </c>
    </row>
    <row r="11361" spans="1:5">
      <c r="A11361" s="303" t="s">
        <v>67961</v>
      </c>
      <c r="B11361" s="303" t="s">
        <v>67962</v>
      </c>
      <c r="C11361" s="303" t="s">
        <v>58</v>
      </c>
      <c r="D11361" s="304">
        <v>806866.86</v>
      </c>
      <c r="E11361" s="305">
        <v>806866.86</v>
      </c>
    </row>
    <row r="11362" spans="1:5">
      <c r="A11362" s="303" t="s">
        <v>67963</v>
      </c>
      <c r="B11362" s="303" t="s">
        <v>67964</v>
      </c>
      <c r="C11362" s="303" t="s">
        <v>58</v>
      </c>
      <c r="D11362" s="304">
        <v>601465.48</v>
      </c>
      <c r="E11362" s="305">
        <v>601465.48</v>
      </c>
    </row>
    <row r="11363" spans="1:5">
      <c r="A11363" s="303" t="s">
        <v>67965</v>
      </c>
      <c r="B11363" s="303" t="s">
        <v>67966</v>
      </c>
      <c r="C11363" s="303" t="s">
        <v>58</v>
      </c>
      <c r="D11363" s="304">
        <v>821828.55</v>
      </c>
      <c r="E11363" s="305">
        <v>821828.55</v>
      </c>
    </row>
    <row r="11364" spans="1:5">
      <c r="A11364" s="303" t="s">
        <v>36320</v>
      </c>
      <c r="B11364" s="303" t="s">
        <v>67967</v>
      </c>
      <c r="C11364" s="303" t="s">
        <v>58</v>
      </c>
      <c r="D11364" s="304">
        <v>181554.32</v>
      </c>
      <c r="E11364" s="305">
        <v>181554.32</v>
      </c>
    </row>
    <row r="11365" spans="1:5">
      <c r="A11365" s="303" t="s">
        <v>42293</v>
      </c>
      <c r="B11365" s="303" t="s">
        <v>67968</v>
      </c>
      <c r="C11365" s="303" t="s">
        <v>58</v>
      </c>
      <c r="D11365" s="304">
        <v>899714.32</v>
      </c>
      <c r="E11365" s="305">
        <v>899714.32</v>
      </c>
    </row>
    <row r="11366" spans="1:5">
      <c r="A11366" s="303" t="s">
        <v>67969</v>
      </c>
      <c r="B11366" s="303" t="s">
        <v>67970</v>
      </c>
      <c r="C11366" s="303" t="s">
        <v>58</v>
      </c>
      <c r="D11366" s="304">
        <v>738571.44</v>
      </c>
      <c r="E11366" s="305">
        <v>738571.44</v>
      </c>
    </row>
    <row r="11367" spans="1:5">
      <c r="A11367" s="303" t="s">
        <v>67971</v>
      </c>
      <c r="B11367" s="303" t="s">
        <v>67972</v>
      </c>
      <c r="C11367" s="303" t="s">
        <v>58</v>
      </c>
      <c r="D11367" s="304">
        <v>15.45</v>
      </c>
      <c r="E11367" s="305">
        <v>15.45</v>
      </c>
    </row>
    <row r="11368" spans="1:5">
      <c r="A11368" s="303" t="s">
        <v>67973</v>
      </c>
      <c r="B11368" s="303" t="s">
        <v>67974</v>
      </c>
      <c r="C11368" s="303" t="s">
        <v>58</v>
      </c>
      <c r="D11368" s="304">
        <v>34.270000000000003</v>
      </c>
      <c r="E11368" s="305">
        <v>34.270000000000003</v>
      </c>
    </row>
    <row r="11369" spans="1:5">
      <c r="A11369" s="303" t="s">
        <v>67975</v>
      </c>
      <c r="B11369" s="303" t="s">
        <v>67976</v>
      </c>
      <c r="C11369" s="303" t="s">
        <v>58</v>
      </c>
      <c r="D11369" s="304">
        <v>27540.07</v>
      </c>
      <c r="E11369" s="305">
        <v>27540.07</v>
      </c>
    </row>
    <row r="11370" spans="1:5">
      <c r="A11370" s="303" t="s">
        <v>39260</v>
      </c>
      <c r="B11370" s="303" t="s">
        <v>67977</v>
      </c>
      <c r="C11370" s="303" t="s">
        <v>58</v>
      </c>
      <c r="D11370" s="304">
        <v>12.97</v>
      </c>
      <c r="E11370" s="305">
        <v>12.97</v>
      </c>
    </row>
    <row r="11371" spans="1:5">
      <c r="A11371" s="303" t="s">
        <v>67978</v>
      </c>
      <c r="B11371" s="303" t="s">
        <v>67979</v>
      </c>
      <c r="C11371" s="303" t="s">
        <v>58</v>
      </c>
      <c r="D11371" s="304">
        <v>12.38</v>
      </c>
      <c r="E11371" s="305">
        <v>12.38</v>
      </c>
    </row>
    <row r="11372" spans="1:5">
      <c r="A11372" s="303" t="s">
        <v>67980</v>
      </c>
      <c r="B11372" s="303" t="s">
        <v>67981</v>
      </c>
      <c r="C11372" s="303" t="s">
        <v>58</v>
      </c>
      <c r="D11372" s="304">
        <v>2424.64</v>
      </c>
      <c r="E11372" s="305">
        <v>2424.64</v>
      </c>
    </row>
    <row r="11373" spans="1:5">
      <c r="A11373" s="303" t="s">
        <v>67982</v>
      </c>
      <c r="B11373" s="303" t="s">
        <v>67983</v>
      </c>
      <c r="C11373" s="303" t="s">
        <v>58</v>
      </c>
      <c r="D11373" s="304">
        <v>1843.37</v>
      </c>
      <c r="E11373" s="305">
        <v>1843.37</v>
      </c>
    </row>
    <row r="11374" spans="1:5">
      <c r="A11374" s="303" t="s">
        <v>44987</v>
      </c>
      <c r="B11374" s="303" t="s">
        <v>67984</v>
      </c>
      <c r="C11374" s="303" t="s">
        <v>63</v>
      </c>
      <c r="D11374" s="304">
        <v>19.559999999999999</v>
      </c>
      <c r="E11374" s="305">
        <v>19.559999999999999</v>
      </c>
    </row>
    <row r="11375" spans="1:5">
      <c r="A11375" s="303" t="s">
        <v>44985</v>
      </c>
      <c r="B11375" s="303" t="s">
        <v>67985</v>
      </c>
      <c r="C11375" s="303" t="s">
        <v>63</v>
      </c>
      <c r="D11375" s="304">
        <v>23.44</v>
      </c>
      <c r="E11375" s="305">
        <v>23.44</v>
      </c>
    </row>
    <row r="11376" spans="1:5">
      <c r="A11376" s="303" t="s">
        <v>67986</v>
      </c>
      <c r="B11376" s="303" t="s">
        <v>67987</v>
      </c>
      <c r="C11376" s="303" t="s">
        <v>63</v>
      </c>
      <c r="D11376" s="304">
        <v>27.4</v>
      </c>
      <c r="E11376" s="305">
        <v>27.4</v>
      </c>
    </row>
    <row r="11377" spans="1:5">
      <c r="A11377" s="303" t="s">
        <v>44983</v>
      </c>
      <c r="B11377" s="303" t="s">
        <v>67988</v>
      </c>
      <c r="C11377" s="303" t="s">
        <v>63</v>
      </c>
      <c r="D11377" s="304">
        <v>32.64</v>
      </c>
      <c r="E11377" s="305">
        <v>32.64</v>
      </c>
    </row>
    <row r="11378" spans="1:5">
      <c r="A11378" s="303" t="s">
        <v>67989</v>
      </c>
      <c r="B11378" s="303" t="s">
        <v>67990</v>
      </c>
      <c r="C11378" s="303" t="s">
        <v>63</v>
      </c>
      <c r="D11378" s="304">
        <v>25.54</v>
      </c>
      <c r="E11378" s="305">
        <v>25.54</v>
      </c>
    </row>
    <row r="11379" spans="1:5">
      <c r="A11379" s="303" t="s">
        <v>67991</v>
      </c>
      <c r="B11379" s="303" t="s">
        <v>67992</v>
      </c>
      <c r="C11379" s="303" t="s">
        <v>58</v>
      </c>
      <c r="D11379" s="304">
        <v>59.08</v>
      </c>
      <c r="E11379" s="305">
        <v>59.08</v>
      </c>
    </row>
    <row r="11380" spans="1:5">
      <c r="A11380" s="303" t="s">
        <v>36750</v>
      </c>
      <c r="B11380" s="303" t="s">
        <v>67993</v>
      </c>
      <c r="C11380" s="303" t="s">
        <v>58</v>
      </c>
      <c r="D11380" s="304">
        <v>57.84</v>
      </c>
      <c r="E11380" s="305">
        <v>57.84</v>
      </c>
    </row>
    <row r="11381" spans="1:5">
      <c r="A11381" s="303" t="s">
        <v>39414</v>
      </c>
      <c r="B11381" s="303" t="s">
        <v>67994</v>
      </c>
      <c r="C11381" s="303" t="s">
        <v>58</v>
      </c>
      <c r="D11381" s="304">
        <v>49.5</v>
      </c>
      <c r="E11381" s="305">
        <v>49.5</v>
      </c>
    </row>
    <row r="11382" spans="1:5">
      <c r="A11382" s="303" t="s">
        <v>39416</v>
      </c>
      <c r="B11382" s="303" t="s">
        <v>67995</v>
      </c>
      <c r="C11382" s="303" t="s">
        <v>58</v>
      </c>
      <c r="D11382" s="304">
        <v>41.9</v>
      </c>
      <c r="E11382" s="305">
        <v>41.9</v>
      </c>
    </row>
    <row r="11383" spans="1:5">
      <c r="A11383" s="303" t="s">
        <v>67996</v>
      </c>
      <c r="B11383" s="303" t="s">
        <v>67997</v>
      </c>
      <c r="C11383" s="303" t="s">
        <v>58</v>
      </c>
      <c r="D11383" s="304">
        <v>3.54</v>
      </c>
      <c r="E11383" s="305">
        <v>3.54</v>
      </c>
    </row>
    <row r="11384" spans="1:5">
      <c r="A11384" s="303" t="s">
        <v>67998</v>
      </c>
      <c r="B11384" s="303" t="s">
        <v>67999</v>
      </c>
      <c r="C11384" s="303" t="s">
        <v>94</v>
      </c>
      <c r="D11384" s="304">
        <v>60</v>
      </c>
      <c r="E11384" s="305">
        <v>60</v>
      </c>
    </row>
    <row r="11385" spans="1:5">
      <c r="A11385" s="303" t="s">
        <v>40728</v>
      </c>
      <c r="B11385" s="303" t="s">
        <v>68000</v>
      </c>
      <c r="C11385" s="303" t="s">
        <v>58</v>
      </c>
      <c r="D11385" s="304">
        <v>270.93</v>
      </c>
      <c r="E11385" s="305">
        <v>270.93</v>
      </c>
    </row>
    <row r="11386" spans="1:5">
      <c r="A11386" s="303" t="s">
        <v>68001</v>
      </c>
      <c r="B11386" s="303" t="s">
        <v>68002</v>
      </c>
      <c r="C11386" s="303" t="s">
        <v>58</v>
      </c>
      <c r="D11386" s="304">
        <v>356.56</v>
      </c>
      <c r="E11386" s="305">
        <v>356.56</v>
      </c>
    </row>
    <row r="11387" spans="1:5">
      <c r="A11387" s="303" t="s">
        <v>68003</v>
      </c>
      <c r="B11387" s="303" t="s">
        <v>68004</v>
      </c>
      <c r="C11387" s="303" t="s">
        <v>58</v>
      </c>
      <c r="D11387" s="304">
        <v>4.8600000000000003</v>
      </c>
      <c r="E11387" s="305">
        <v>4.8600000000000003</v>
      </c>
    </row>
    <row r="11388" spans="1:5">
      <c r="A11388" s="303" t="s">
        <v>68005</v>
      </c>
      <c r="B11388" s="303" t="s">
        <v>68006</v>
      </c>
      <c r="C11388" s="303" t="s">
        <v>63</v>
      </c>
      <c r="D11388" s="304">
        <v>4.1900000000000004</v>
      </c>
      <c r="E11388" s="305">
        <v>4.1900000000000004</v>
      </c>
    </row>
    <row r="11389" spans="1:5">
      <c r="A11389" s="303" t="s">
        <v>68007</v>
      </c>
      <c r="B11389" s="303" t="s">
        <v>68008</v>
      </c>
      <c r="C11389" s="303" t="s">
        <v>63</v>
      </c>
      <c r="D11389" s="304">
        <v>2</v>
      </c>
      <c r="E11389" s="305">
        <v>2</v>
      </c>
    </row>
    <row r="11390" spans="1:5">
      <c r="A11390" s="303" t="s">
        <v>68009</v>
      </c>
      <c r="B11390" s="303" t="s">
        <v>68010</v>
      </c>
      <c r="C11390" s="303" t="s">
        <v>63</v>
      </c>
      <c r="D11390" s="304">
        <v>2.89</v>
      </c>
      <c r="E11390" s="305">
        <v>2.89</v>
      </c>
    </row>
    <row r="11391" spans="1:5">
      <c r="A11391" s="303" t="s">
        <v>68011</v>
      </c>
      <c r="B11391" s="303" t="s">
        <v>68012</v>
      </c>
      <c r="C11391" s="303" t="s">
        <v>63</v>
      </c>
      <c r="D11391" s="304">
        <v>13.18</v>
      </c>
      <c r="E11391" s="305">
        <v>13.18</v>
      </c>
    </row>
    <row r="11392" spans="1:5">
      <c r="A11392" s="303" t="s">
        <v>68013</v>
      </c>
      <c r="B11392" s="303" t="s">
        <v>68014</v>
      </c>
      <c r="C11392" s="303" t="s">
        <v>63</v>
      </c>
      <c r="D11392" s="304">
        <v>13.53</v>
      </c>
      <c r="E11392" s="305">
        <v>13.53</v>
      </c>
    </row>
    <row r="11393" spans="1:5">
      <c r="A11393" s="303" t="s">
        <v>68015</v>
      </c>
      <c r="B11393" s="303" t="s">
        <v>68016</v>
      </c>
      <c r="C11393" s="303" t="s">
        <v>63</v>
      </c>
      <c r="D11393" s="304">
        <v>7.24</v>
      </c>
      <c r="E11393" s="305">
        <v>7.24</v>
      </c>
    </row>
    <row r="11394" spans="1:5">
      <c r="A11394" s="303" t="s">
        <v>68017</v>
      </c>
      <c r="B11394" s="303" t="s">
        <v>68018</v>
      </c>
      <c r="C11394" s="303" t="s">
        <v>63</v>
      </c>
      <c r="D11394" s="304">
        <v>10.43</v>
      </c>
      <c r="E11394" s="305">
        <v>10.43</v>
      </c>
    </row>
    <row r="11395" spans="1:5">
      <c r="A11395" s="303" t="s">
        <v>68019</v>
      </c>
      <c r="B11395" s="303" t="s">
        <v>68020</v>
      </c>
      <c r="C11395" s="303" t="s">
        <v>99</v>
      </c>
      <c r="D11395" s="304">
        <v>7.0000000000000007E-2</v>
      </c>
      <c r="E11395" s="305">
        <v>7.0000000000000007E-2</v>
      </c>
    </row>
    <row r="11396" spans="1:5">
      <c r="A11396" s="303" t="s">
        <v>68021</v>
      </c>
      <c r="B11396" s="303" t="s">
        <v>68022</v>
      </c>
      <c r="C11396" s="303" t="s">
        <v>3253</v>
      </c>
      <c r="D11396" s="304">
        <v>12.89</v>
      </c>
      <c r="E11396" s="305">
        <v>12.89</v>
      </c>
    </row>
    <row r="11397" spans="1:5">
      <c r="A11397" s="303" t="s">
        <v>35200</v>
      </c>
      <c r="B11397" s="303" t="s">
        <v>68023</v>
      </c>
      <c r="C11397" s="303" t="s">
        <v>94</v>
      </c>
      <c r="D11397" s="304">
        <v>322.42</v>
      </c>
      <c r="E11397" s="305">
        <v>322.42</v>
      </c>
    </row>
    <row r="11398" spans="1:5">
      <c r="A11398" s="303" t="s">
        <v>68024</v>
      </c>
      <c r="B11398" s="303" t="s">
        <v>68025</v>
      </c>
      <c r="C11398" s="303" t="s">
        <v>21217</v>
      </c>
      <c r="D11398" s="304">
        <v>12.87</v>
      </c>
      <c r="E11398" s="305">
        <v>12.87</v>
      </c>
    </row>
    <row r="11399" spans="1:5">
      <c r="A11399" s="303" t="s">
        <v>68026</v>
      </c>
      <c r="B11399" s="303" t="s">
        <v>68027</v>
      </c>
      <c r="C11399" s="303" t="s">
        <v>58</v>
      </c>
      <c r="D11399" s="304">
        <v>804.59</v>
      </c>
      <c r="E11399" s="305">
        <v>804.59</v>
      </c>
    </row>
    <row r="11400" spans="1:5">
      <c r="A11400" s="303" t="s">
        <v>68028</v>
      </c>
      <c r="B11400" s="303" t="s">
        <v>68029</v>
      </c>
      <c r="C11400" s="303" t="s">
        <v>121</v>
      </c>
      <c r="D11400" s="304">
        <v>73.790000000000006</v>
      </c>
      <c r="E11400" s="305">
        <v>73.790000000000006</v>
      </c>
    </row>
    <row r="11401" spans="1:5">
      <c r="A11401" s="303" t="s">
        <v>68030</v>
      </c>
      <c r="B11401" s="303" t="s">
        <v>68031</v>
      </c>
      <c r="C11401" s="303" t="s">
        <v>21217</v>
      </c>
      <c r="D11401" s="304">
        <v>27.87</v>
      </c>
      <c r="E11401" s="305">
        <v>27.87</v>
      </c>
    </row>
    <row r="11402" spans="1:5">
      <c r="A11402" s="303" t="s">
        <v>36788</v>
      </c>
      <c r="B11402" s="303" t="s">
        <v>68032</v>
      </c>
      <c r="C11402" s="303" t="s">
        <v>121</v>
      </c>
      <c r="D11402" s="304">
        <v>38.04</v>
      </c>
      <c r="E11402" s="305">
        <v>38.04</v>
      </c>
    </row>
    <row r="11403" spans="1:5">
      <c r="A11403" s="303" t="s">
        <v>68033</v>
      </c>
      <c r="B11403" s="303" t="s">
        <v>68034</v>
      </c>
      <c r="C11403" s="303" t="s">
        <v>68035</v>
      </c>
      <c r="D11403" s="304">
        <v>34.82</v>
      </c>
      <c r="E11403" s="305">
        <v>34.82</v>
      </c>
    </row>
    <row r="11404" spans="1:5">
      <c r="A11404" s="303" t="s">
        <v>68036</v>
      </c>
      <c r="B11404" s="303" t="s">
        <v>68037</v>
      </c>
      <c r="C11404" s="303" t="s">
        <v>21217</v>
      </c>
      <c r="D11404" s="304">
        <v>158.15</v>
      </c>
      <c r="E11404" s="305">
        <v>158.15</v>
      </c>
    </row>
    <row r="11405" spans="1:5">
      <c r="A11405" s="303" t="s">
        <v>68038</v>
      </c>
      <c r="B11405" s="303" t="s">
        <v>68039</v>
      </c>
      <c r="C11405" s="303" t="s">
        <v>121</v>
      </c>
      <c r="D11405" s="304">
        <v>81.36</v>
      </c>
      <c r="E11405" s="305">
        <v>81.36</v>
      </c>
    </row>
    <row r="11406" spans="1:5">
      <c r="A11406" s="303" t="s">
        <v>68040</v>
      </c>
      <c r="B11406" s="303" t="s">
        <v>68041</v>
      </c>
      <c r="C11406" s="303" t="s">
        <v>58</v>
      </c>
      <c r="D11406" s="304">
        <v>33.57</v>
      </c>
      <c r="E11406" s="305">
        <v>33.57</v>
      </c>
    </row>
    <row r="11407" spans="1:5">
      <c r="A11407" s="303" t="s">
        <v>68042</v>
      </c>
      <c r="B11407" s="303" t="s">
        <v>68043</v>
      </c>
      <c r="C11407" s="303" t="s">
        <v>58</v>
      </c>
      <c r="D11407" s="304">
        <v>224811.18</v>
      </c>
      <c r="E11407" s="305">
        <v>224811.18</v>
      </c>
    </row>
    <row r="11408" spans="1:5">
      <c r="A11408" s="303" t="s">
        <v>68044</v>
      </c>
      <c r="B11408" s="303" t="s">
        <v>68045</v>
      </c>
      <c r="C11408" s="303" t="s">
        <v>58</v>
      </c>
      <c r="D11408" s="304">
        <v>264335.65999999997</v>
      </c>
      <c r="E11408" s="305">
        <v>264335.65999999997</v>
      </c>
    </row>
    <row r="11409" spans="1:5">
      <c r="A11409" s="303" t="s">
        <v>68046</v>
      </c>
      <c r="B11409" s="303" t="s">
        <v>68047</v>
      </c>
      <c r="C11409" s="303" t="s">
        <v>58</v>
      </c>
      <c r="D11409" s="304">
        <v>204419.58</v>
      </c>
      <c r="E11409" s="305">
        <v>204419.58</v>
      </c>
    </row>
    <row r="11410" spans="1:5">
      <c r="A11410" s="303" t="s">
        <v>68048</v>
      </c>
      <c r="B11410" s="303" t="s">
        <v>68049</v>
      </c>
      <c r="C11410" s="303" t="s">
        <v>58</v>
      </c>
      <c r="D11410" s="304">
        <v>58.79</v>
      </c>
      <c r="E11410" s="305">
        <v>58.79</v>
      </c>
    </row>
    <row r="11411" spans="1:5">
      <c r="A11411" s="303" t="s">
        <v>68050</v>
      </c>
      <c r="B11411" s="303" t="s">
        <v>68051</v>
      </c>
      <c r="C11411" s="303" t="s">
        <v>58</v>
      </c>
      <c r="D11411" s="304">
        <v>66.31</v>
      </c>
      <c r="E11411" s="305">
        <v>66.31</v>
      </c>
    </row>
    <row r="11412" spans="1:5">
      <c r="A11412" s="303" t="s">
        <v>68052</v>
      </c>
      <c r="B11412" s="303" t="s">
        <v>68053</v>
      </c>
      <c r="C11412" s="303" t="s">
        <v>58</v>
      </c>
      <c r="D11412" s="304">
        <v>41.01</v>
      </c>
      <c r="E11412" s="305">
        <v>41.01</v>
      </c>
    </row>
    <row r="11413" spans="1:5">
      <c r="A11413" s="303" t="s">
        <v>68054</v>
      </c>
      <c r="B11413" s="303" t="s">
        <v>68055</v>
      </c>
      <c r="C11413" s="303" t="s">
        <v>58</v>
      </c>
      <c r="D11413" s="304">
        <v>46.16</v>
      </c>
      <c r="E11413" s="305">
        <v>46.16</v>
      </c>
    </row>
    <row r="11414" spans="1:5">
      <c r="A11414" s="303" t="s">
        <v>68056</v>
      </c>
      <c r="B11414" s="303" t="s">
        <v>68057</v>
      </c>
      <c r="C11414" s="303" t="s">
        <v>58</v>
      </c>
      <c r="D11414" s="304">
        <v>42.92</v>
      </c>
      <c r="E11414" s="305">
        <v>42.92</v>
      </c>
    </row>
    <row r="11415" spans="1:5">
      <c r="A11415" s="303" t="s">
        <v>42277</v>
      </c>
      <c r="B11415" s="303" t="s">
        <v>68058</v>
      </c>
      <c r="C11415" s="303" t="s">
        <v>58</v>
      </c>
      <c r="D11415" s="304">
        <v>1354.24</v>
      </c>
      <c r="E11415" s="305">
        <v>1354.24</v>
      </c>
    </row>
    <row r="11416" spans="1:5">
      <c r="A11416" s="303" t="s">
        <v>68059</v>
      </c>
      <c r="B11416" s="303" t="s">
        <v>68060</v>
      </c>
      <c r="C11416" s="303" t="s">
        <v>58</v>
      </c>
      <c r="D11416" s="304">
        <v>5456.13</v>
      </c>
      <c r="E11416" s="305">
        <v>5456.13</v>
      </c>
    </row>
    <row r="11417" spans="1:5">
      <c r="A11417" s="303" t="s">
        <v>68061</v>
      </c>
      <c r="B11417" s="303" t="s">
        <v>68062</v>
      </c>
      <c r="C11417" s="303" t="s">
        <v>99</v>
      </c>
      <c r="D11417" s="304">
        <v>27.58</v>
      </c>
      <c r="E11417" s="305">
        <v>23.82</v>
      </c>
    </row>
    <row r="11418" spans="1:5">
      <c r="A11418" s="303" t="s">
        <v>68063</v>
      </c>
      <c r="B11418" s="303" t="s">
        <v>68064</v>
      </c>
      <c r="C11418" s="303" t="s">
        <v>3253</v>
      </c>
      <c r="D11418" s="304">
        <v>4843.4399999999996</v>
      </c>
      <c r="E11418" s="305">
        <v>4181.7299999999996</v>
      </c>
    </row>
    <row r="11419" spans="1:5">
      <c r="A11419" s="303" t="s">
        <v>68065</v>
      </c>
      <c r="B11419" s="303" t="s">
        <v>68066</v>
      </c>
      <c r="C11419" s="303" t="s">
        <v>99</v>
      </c>
      <c r="D11419" s="304">
        <v>19.02</v>
      </c>
      <c r="E11419" s="305">
        <v>16.43</v>
      </c>
    </row>
    <row r="11420" spans="1:5">
      <c r="A11420" s="303" t="s">
        <v>68067</v>
      </c>
      <c r="B11420" s="303" t="s">
        <v>68068</v>
      </c>
      <c r="C11420" s="303" t="s">
        <v>3253</v>
      </c>
      <c r="D11420" s="304">
        <v>3340.18</v>
      </c>
      <c r="E11420" s="305">
        <v>2883.84</v>
      </c>
    </row>
    <row r="11421" spans="1:5">
      <c r="A11421" s="303" t="s">
        <v>68069</v>
      </c>
      <c r="B11421" s="303" t="s">
        <v>68070</v>
      </c>
      <c r="C11421" s="303" t="s">
        <v>94</v>
      </c>
      <c r="D11421" s="304">
        <v>44.21</v>
      </c>
      <c r="E11421" s="305">
        <v>44.21</v>
      </c>
    </row>
    <row r="11422" spans="1:5">
      <c r="A11422" s="303" t="s">
        <v>68071</v>
      </c>
      <c r="B11422" s="303" t="s">
        <v>68072</v>
      </c>
      <c r="C11422" s="303" t="s">
        <v>58</v>
      </c>
      <c r="D11422" s="304">
        <v>14</v>
      </c>
      <c r="E11422" s="305">
        <v>14</v>
      </c>
    </row>
    <row r="11423" spans="1:5">
      <c r="A11423" s="303" t="s">
        <v>68073</v>
      </c>
      <c r="B11423" s="303" t="s">
        <v>68074</v>
      </c>
      <c r="C11423" s="303" t="s">
        <v>58</v>
      </c>
      <c r="D11423" s="304">
        <v>226.1</v>
      </c>
      <c r="E11423" s="305">
        <v>226.1</v>
      </c>
    </row>
    <row r="11424" spans="1:5">
      <c r="A11424" s="303" t="s">
        <v>68075</v>
      </c>
      <c r="B11424" s="303" t="s">
        <v>68076</v>
      </c>
      <c r="C11424" s="303" t="s">
        <v>58</v>
      </c>
      <c r="D11424" s="304">
        <v>228.86</v>
      </c>
      <c r="E11424" s="305">
        <v>228.86</v>
      </c>
    </row>
    <row r="11425" spans="1:5">
      <c r="A11425" s="303" t="s">
        <v>68077</v>
      </c>
      <c r="B11425" s="303" t="s">
        <v>68078</v>
      </c>
      <c r="C11425" s="303" t="s">
        <v>58</v>
      </c>
      <c r="D11425" s="304">
        <v>179.9</v>
      </c>
      <c r="E11425" s="305">
        <v>179.9</v>
      </c>
    </row>
    <row r="11426" spans="1:5">
      <c r="A11426" s="303" t="s">
        <v>68079</v>
      </c>
      <c r="B11426" s="303" t="s">
        <v>68080</v>
      </c>
      <c r="C11426" s="303" t="s">
        <v>58</v>
      </c>
      <c r="D11426" s="304">
        <v>190.52</v>
      </c>
      <c r="E11426" s="305">
        <v>190.52</v>
      </c>
    </row>
    <row r="11427" spans="1:5">
      <c r="A11427" s="303" t="s">
        <v>68081</v>
      </c>
      <c r="B11427" s="303" t="s">
        <v>68082</v>
      </c>
      <c r="C11427" s="303" t="s">
        <v>58</v>
      </c>
      <c r="D11427" s="304">
        <v>25.64</v>
      </c>
      <c r="E11427" s="305">
        <v>25.64</v>
      </c>
    </row>
    <row r="11428" spans="1:5">
      <c r="A11428" s="303" t="s">
        <v>36350</v>
      </c>
      <c r="B11428" s="303" t="s">
        <v>68083</v>
      </c>
      <c r="C11428" s="303" t="s">
        <v>58</v>
      </c>
      <c r="D11428" s="304">
        <v>28.33</v>
      </c>
      <c r="E11428" s="305">
        <v>28.33</v>
      </c>
    </row>
    <row r="11429" spans="1:5">
      <c r="A11429" s="303" t="s">
        <v>36358</v>
      </c>
      <c r="B11429" s="303" t="s">
        <v>68084</v>
      </c>
      <c r="C11429" s="303" t="s">
        <v>58</v>
      </c>
      <c r="D11429" s="304">
        <v>18.72</v>
      </c>
      <c r="E11429" s="305">
        <v>18.72</v>
      </c>
    </row>
    <row r="11430" spans="1:5">
      <c r="A11430" s="303" t="s">
        <v>36352</v>
      </c>
      <c r="B11430" s="303" t="s">
        <v>68085</v>
      </c>
      <c r="C11430" s="303" t="s">
        <v>58</v>
      </c>
      <c r="D11430" s="304">
        <v>26.91</v>
      </c>
      <c r="E11430" s="305">
        <v>26.91</v>
      </c>
    </row>
    <row r="11431" spans="1:5">
      <c r="A11431" s="303" t="s">
        <v>68086</v>
      </c>
      <c r="B11431" s="303" t="s">
        <v>68087</v>
      </c>
      <c r="C11431" s="303" t="s">
        <v>121</v>
      </c>
      <c r="D11431" s="304">
        <v>2.92</v>
      </c>
      <c r="E11431" s="305">
        <v>2.92</v>
      </c>
    </row>
    <row r="11432" spans="1:5">
      <c r="A11432" s="303" t="s">
        <v>68088</v>
      </c>
      <c r="B11432" s="303" t="s">
        <v>68089</v>
      </c>
      <c r="C11432" s="303" t="s">
        <v>58</v>
      </c>
      <c r="D11432" s="304">
        <v>23</v>
      </c>
      <c r="E11432" s="305">
        <v>23</v>
      </c>
    </row>
    <row r="11433" spans="1:5">
      <c r="A11433" s="303" t="s">
        <v>68090</v>
      </c>
      <c r="B11433" s="303" t="s">
        <v>68091</v>
      </c>
      <c r="C11433" s="303" t="s">
        <v>58</v>
      </c>
      <c r="D11433" s="304">
        <v>4789.18</v>
      </c>
      <c r="E11433" s="305">
        <v>4789.18</v>
      </c>
    </row>
    <row r="11434" spans="1:5">
      <c r="A11434" s="303" t="s">
        <v>68092</v>
      </c>
      <c r="B11434" s="303" t="s">
        <v>68093</v>
      </c>
      <c r="C11434" s="303" t="s">
        <v>58</v>
      </c>
      <c r="D11434" s="304">
        <v>5175.3999999999996</v>
      </c>
      <c r="E11434" s="305">
        <v>5175.3999999999996</v>
      </c>
    </row>
    <row r="11435" spans="1:5">
      <c r="A11435" s="303" t="s">
        <v>68094</v>
      </c>
      <c r="B11435" s="303" t="s">
        <v>68095</v>
      </c>
      <c r="C11435" s="303" t="s">
        <v>58</v>
      </c>
      <c r="D11435" s="304">
        <v>2580.7800000000002</v>
      </c>
      <c r="E11435" s="305">
        <v>2580.7800000000002</v>
      </c>
    </row>
    <row r="11436" spans="1:5">
      <c r="A11436" s="303" t="s">
        <v>68096</v>
      </c>
      <c r="B11436" s="303" t="s">
        <v>68097</v>
      </c>
      <c r="C11436" s="303" t="s">
        <v>58</v>
      </c>
      <c r="D11436" s="304">
        <v>42.9</v>
      </c>
      <c r="E11436" s="305">
        <v>42.9</v>
      </c>
    </row>
    <row r="11437" spans="1:5">
      <c r="A11437" s="303" t="s">
        <v>68098</v>
      </c>
      <c r="B11437" s="303" t="s">
        <v>68099</v>
      </c>
      <c r="C11437" s="303" t="s">
        <v>121</v>
      </c>
      <c r="D11437" s="304">
        <v>15.95</v>
      </c>
      <c r="E11437" s="305">
        <v>15.95</v>
      </c>
    </row>
    <row r="11438" spans="1:5">
      <c r="A11438" s="303" t="s">
        <v>68100</v>
      </c>
      <c r="B11438" s="303" t="s">
        <v>68101</v>
      </c>
      <c r="C11438" s="303" t="s">
        <v>121</v>
      </c>
      <c r="D11438" s="304">
        <v>194.17</v>
      </c>
      <c r="E11438" s="305">
        <v>194.17</v>
      </c>
    </row>
    <row r="11439" spans="1:5">
      <c r="A11439" s="303" t="s">
        <v>68102</v>
      </c>
      <c r="B11439" s="303" t="s">
        <v>68103</v>
      </c>
      <c r="C11439" s="303" t="s">
        <v>121</v>
      </c>
      <c r="D11439" s="304">
        <v>234.84</v>
      </c>
      <c r="E11439" s="305">
        <v>234.84</v>
      </c>
    </row>
    <row r="11440" spans="1:5">
      <c r="A11440" s="303" t="s">
        <v>68104</v>
      </c>
      <c r="B11440" s="303" t="s">
        <v>68105</v>
      </c>
      <c r="C11440" s="303" t="s">
        <v>58</v>
      </c>
      <c r="D11440" s="304">
        <v>270.97000000000003</v>
      </c>
      <c r="E11440" s="305">
        <v>270.97000000000003</v>
      </c>
    </row>
    <row r="11441" spans="1:5">
      <c r="A11441" s="303" t="s">
        <v>68106</v>
      </c>
      <c r="B11441" s="303" t="s">
        <v>68107</v>
      </c>
      <c r="C11441" s="303" t="s">
        <v>99</v>
      </c>
      <c r="D11441" s="304">
        <v>27.8</v>
      </c>
      <c r="E11441" s="305">
        <v>24.01</v>
      </c>
    </row>
    <row r="11442" spans="1:5">
      <c r="A11442" s="303" t="s">
        <v>68108</v>
      </c>
      <c r="B11442" s="303" t="s">
        <v>68109</v>
      </c>
      <c r="C11442" s="303" t="s">
        <v>3253</v>
      </c>
      <c r="D11442" s="304">
        <v>4880.93</v>
      </c>
      <c r="E11442" s="305">
        <v>4214.1000000000004</v>
      </c>
    </row>
    <row r="11443" spans="1:5">
      <c r="A11443" s="303" t="s">
        <v>68110</v>
      </c>
      <c r="B11443" s="303" t="s">
        <v>68111</v>
      </c>
      <c r="C11443" s="303" t="s">
        <v>99</v>
      </c>
      <c r="D11443" s="304">
        <v>52.84</v>
      </c>
      <c r="E11443" s="305">
        <v>45.64</v>
      </c>
    </row>
    <row r="11444" spans="1:5">
      <c r="A11444" s="303" t="s">
        <v>68112</v>
      </c>
      <c r="B11444" s="303" t="s">
        <v>68113</v>
      </c>
      <c r="C11444" s="303" t="s">
        <v>3253</v>
      </c>
      <c r="D11444" s="304">
        <v>9278.67</v>
      </c>
      <c r="E11444" s="305">
        <v>8011.02</v>
      </c>
    </row>
    <row r="11445" spans="1:5">
      <c r="A11445" s="303" t="s">
        <v>68114</v>
      </c>
      <c r="B11445" s="303" t="s">
        <v>68115</v>
      </c>
      <c r="C11445" s="303" t="s">
        <v>63</v>
      </c>
      <c r="D11445" s="304">
        <v>93.75</v>
      </c>
      <c r="E11445" s="305">
        <v>93.75</v>
      </c>
    </row>
    <row r="11446" spans="1:5">
      <c r="A11446" s="303" t="s">
        <v>68116</v>
      </c>
      <c r="B11446" s="303" t="s">
        <v>68117</v>
      </c>
      <c r="C11446" s="303" t="s">
        <v>63</v>
      </c>
      <c r="D11446" s="304">
        <v>103.78</v>
      </c>
      <c r="E11446" s="305">
        <v>103.78</v>
      </c>
    </row>
    <row r="11447" spans="1:5">
      <c r="A11447" s="303" t="s">
        <v>68118</v>
      </c>
      <c r="B11447" s="303" t="s">
        <v>68119</v>
      </c>
      <c r="C11447" s="303" t="s">
        <v>63</v>
      </c>
      <c r="D11447" s="304">
        <v>92.4</v>
      </c>
      <c r="E11447" s="305">
        <v>92.4</v>
      </c>
    </row>
    <row r="11448" spans="1:5">
      <c r="A11448" s="303" t="s">
        <v>68120</v>
      </c>
      <c r="B11448" s="303" t="s">
        <v>68121</v>
      </c>
      <c r="C11448" s="303" t="s">
        <v>63</v>
      </c>
      <c r="D11448" s="304">
        <v>50.6</v>
      </c>
      <c r="E11448" s="305">
        <v>50.6</v>
      </c>
    </row>
    <row r="11449" spans="1:5">
      <c r="A11449" s="303" t="s">
        <v>68122</v>
      </c>
      <c r="B11449" s="303" t="s">
        <v>68123</v>
      </c>
      <c r="C11449" s="303" t="s">
        <v>21217</v>
      </c>
      <c r="D11449" s="304">
        <v>12.26</v>
      </c>
      <c r="E11449" s="305">
        <v>12.26</v>
      </c>
    </row>
    <row r="11450" spans="1:5">
      <c r="A11450" s="303" t="s">
        <v>43129</v>
      </c>
      <c r="B11450" s="303" t="s">
        <v>68124</v>
      </c>
      <c r="C11450" s="303" t="s">
        <v>58</v>
      </c>
      <c r="D11450" s="304">
        <v>77.58</v>
      </c>
      <c r="E11450" s="305">
        <v>77.58</v>
      </c>
    </row>
    <row r="11451" spans="1:5">
      <c r="A11451" s="303" t="s">
        <v>68125</v>
      </c>
      <c r="B11451" s="303" t="s">
        <v>68126</v>
      </c>
      <c r="C11451" s="303" t="s">
        <v>21217</v>
      </c>
      <c r="D11451" s="304">
        <v>86.75</v>
      </c>
      <c r="E11451" s="305">
        <v>86.75</v>
      </c>
    </row>
    <row r="11452" spans="1:5">
      <c r="A11452" s="303" t="s">
        <v>40230</v>
      </c>
      <c r="B11452" s="303" t="s">
        <v>68127</v>
      </c>
      <c r="C11452" s="303" t="s">
        <v>58</v>
      </c>
      <c r="D11452" s="304">
        <v>3.18</v>
      </c>
      <c r="E11452" s="305">
        <v>3.18</v>
      </c>
    </row>
    <row r="11453" spans="1:5">
      <c r="A11453" s="303" t="s">
        <v>40232</v>
      </c>
      <c r="B11453" s="303" t="s">
        <v>68128</v>
      </c>
      <c r="C11453" s="303" t="s">
        <v>58</v>
      </c>
      <c r="D11453" s="304">
        <v>4.1100000000000003</v>
      </c>
      <c r="E11453" s="305">
        <v>4.1100000000000003</v>
      </c>
    </row>
    <row r="11454" spans="1:5">
      <c r="A11454" s="303" t="s">
        <v>40228</v>
      </c>
      <c r="B11454" s="303" t="s">
        <v>68129</v>
      </c>
      <c r="C11454" s="303" t="s">
        <v>58</v>
      </c>
      <c r="D11454" s="304">
        <v>9.8800000000000008</v>
      </c>
      <c r="E11454" s="305">
        <v>9.8800000000000008</v>
      </c>
    </row>
    <row r="11455" spans="1:5">
      <c r="A11455" s="303" t="s">
        <v>42135</v>
      </c>
      <c r="B11455" s="303" t="s">
        <v>68130</v>
      </c>
      <c r="C11455" s="303" t="s">
        <v>58</v>
      </c>
      <c r="D11455" s="304">
        <v>7.05</v>
      </c>
      <c r="E11455" s="305">
        <v>7.05</v>
      </c>
    </row>
    <row r="11456" spans="1:5">
      <c r="A11456" s="303" t="s">
        <v>41002</v>
      </c>
      <c r="B11456" s="303" t="s">
        <v>68131</v>
      </c>
      <c r="C11456" s="303" t="s">
        <v>58</v>
      </c>
      <c r="D11456" s="304">
        <v>4.1399999999999997</v>
      </c>
      <c r="E11456" s="305">
        <v>4.1399999999999997</v>
      </c>
    </row>
    <row r="11457" spans="1:5">
      <c r="A11457" s="303" t="s">
        <v>68132</v>
      </c>
      <c r="B11457" s="303" t="s">
        <v>68133</v>
      </c>
      <c r="C11457" s="303" t="s">
        <v>58</v>
      </c>
      <c r="D11457" s="304">
        <v>61.77</v>
      </c>
      <c r="E11457" s="305">
        <v>61.77</v>
      </c>
    </row>
    <row r="11458" spans="1:5">
      <c r="A11458" s="303" t="s">
        <v>68134</v>
      </c>
      <c r="B11458" s="303" t="s">
        <v>68135</v>
      </c>
      <c r="C11458" s="303" t="s">
        <v>58</v>
      </c>
      <c r="D11458" s="304">
        <v>47.61</v>
      </c>
      <c r="E11458" s="305">
        <v>47.61</v>
      </c>
    </row>
    <row r="11459" spans="1:5">
      <c r="A11459" s="303" t="s">
        <v>68136</v>
      </c>
      <c r="B11459" s="303" t="s">
        <v>68137</v>
      </c>
      <c r="C11459" s="303" t="s">
        <v>58</v>
      </c>
      <c r="D11459" s="304">
        <v>60.14</v>
      </c>
      <c r="E11459" s="305">
        <v>60.14</v>
      </c>
    </row>
    <row r="11460" spans="1:5">
      <c r="A11460" s="303" t="s">
        <v>68138</v>
      </c>
      <c r="B11460" s="303" t="s">
        <v>68139</v>
      </c>
      <c r="C11460" s="303" t="s">
        <v>58</v>
      </c>
      <c r="D11460" s="304">
        <v>41.9</v>
      </c>
      <c r="E11460" s="305">
        <v>41.9</v>
      </c>
    </row>
    <row r="11461" spans="1:5">
      <c r="A11461" s="303" t="s">
        <v>68140</v>
      </c>
      <c r="B11461" s="303" t="s">
        <v>68141</v>
      </c>
      <c r="C11461" s="303" t="s">
        <v>58</v>
      </c>
      <c r="D11461" s="304">
        <v>57.38</v>
      </c>
      <c r="E11461" s="305">
        <v>57.38</v>
      </c>
    </row>
    <row r="11462" spans="1:5">
      <c r="A11462" s="303" t="s">
        <v>68142</v>
      </c>
      <c r="B11462" s="303" t="s">
        <v>68143</v>
      </c>
      <c r="C11462" s="303" t="s">
        <v>58</v>
      </c>
      <c r="D11462" s="304">
        <v>49.49</v>
      </c>
      <c r="E11462" s="305">
        <v>49.49</v>
      </c>
    </row>
    <row r="11463" spans="1:5">
      <c r="A11463" s="303" t="s">
        <v>68144</v>
      </c>
      <c r="B11463" s="303" t="s">
        <v>68145</v>
      </c>
      <c r="C11463" s="303" t="s">
        <v>58</v>
      </c>
      <c r="D11463" s="304">
        <v>41</v>
      </c>
      <c r="E11463" s="305">
        <v>41</v>
      </c>
    </row>
    <row r="11464" spans="1:5">
      <c r="A11464" s="303" t="s">
        <v>41793</v>
      </c>
      <c r="B11464" s="303" t="s">
        <v>68146</v>
      </c>
      <c r="C11464" s="303" t="s">
        <v>64869</v>
      </c>
      <c r="D11464" s="304">
        <v>317.39</v>
      </c>
      <c r="E11464" s="305">
        <v>317.39</v>
      </c>
    </row>
    <row r="11465" spans="1:5">
      <c r="A11465" s="303" t="s">
        <v>68147</v>
      </c>
      <c r="B11465" s="303" t="s">
        <v>68148</v>
      </c>
      <c r="C11465" s="303" t="s">
        <v>58</v>
      </c>
      <c r="D11465" s="304">
        <v>1.36</v>
      </c>
      <c r="E11465" s="305">
        <v>1.36</v>
      </c>
    </row>
    <row r="11466" spans="1:5">
      <c r="A11466" s="303" t="s">
        <v>68149</v>
      </c>
      <c r="B11466" s="303" t="s">
        <v>68150</v>
      </c>
      <c r="C11466" s="303" t="s">
        <v>58</v>
      </c>
      <c r="D11466" s="304">
        <v>2.23</v>
      </c>
      <c r="E11466" s="305">
        <v>2.23</v>
      </c>
    </row>
    <row r="11467" spans="1:5">
      <c r="A11467" s="303" t="s">
        <v>68151</v>
      </c>
      <c r="B11467" s="303" t="s">
        <v>68152</v>
      </c>
      <c r="C11467" s="303" t="s">
        <v>58</v>
      </c>
      <c r="D11467" s="304">
        <v>199.8</v>
      </c>
      <c r="E11467" s="305">
        <v>199.8</v>
      </c>
    </row>
    <row r="11468" spans="1:5">
      <c r="A11468" s="303" t="s">
        <v>44340</v>
      </c>
      <c r="B11468" s="303" t="s">
        <v>68153</v>
      </c>
      <c r="C11468" s="303" t="s">
        <v>58</v>
      </c>
      <c r="D11468" s="304">
        <v>6.7</v>
      </c>
      <c r="E11468" s="305">
        <v>6.7</v>
      </c>
    </row>
    <row r="11469" spans="1:5">
      <c r="A11469" s="303" t="s">
        <v>68154</v>
      </c>
      <c r="B11469" s="303" t="s">
        <v>68155</v>
      </c>
      <c r="C11469" s="303" t="s">
        <v>58</v>
      </c>
      <c r="D11469" s="304">
        <v>7.01</v>
      </c>
      <c r="E11469" s="305">
        <v>7.01</v>
      </c>
    </row>
    <row r="11470" spans="1:5">
      <c r="A11470" s="303" t="s">
        <v>45864</v>
      </c>
      <c r="B11470" s="303" t="s">
        <v>68156</v>
      </c>
      <c r="C11470" s="303" t="s">
        <v>58</v>
      </c>
      <c r="D11470" s="304">
        <v>4.74</v>
      </c>
      <c r="E11470" s="305">
        <v>4.74</v>
      </c>
    </row>
    <row r="11471" spans="1:5">
      <c r="A11471" s="303" t="s">
        <v>68157</v>
      </c>
      <c r="B11471" s="303" t="s">
        <v>68158</v>
      </c>
      <c r="C11471" s="303" t="s">
        <v>58</v>
      </c>
      <c r="D11471" s="304">
        <v>18.670000000000002</v>
      </c>
      <c r="E11471" s="305">
        <v>18.670000000000002</v>
      </c>
    </row>
    <row r="11472" spans="1:5">
      <c r="A11472" s="303" t="s">
        <v>68159</v>
      </c>
      <c r="B11472" s="303" t="s">
        <v>68160</v>
      </c>
      <c r="C11472" s="303" t="s">
        <v>58</v>
      </c>
      <c r="D11472" s="304">
        <v>22.43</v>
      </c>
      <c r="E11472" s="305">
        <v>22.43</v>
      </c>
    </row>
    <row r="11473" spans="1:5">
      <c r="A11473" s="303" t="s">
        <v>68161</v>
      </c>
      <c r="B11473" s="303" t="s">
        <v>68162</v>
      </c>
      <c r="C11473" s="303" t="s">
        <v>58</v>
      </c>
      <c r="D11473" s="304">
        <v>42.47</v>
      </c>
      <c r="E11473" s="305">
        <v>42.47</v>
      </c>
    </row>
    <row r="11474" spans="1:5">
      <c r="A11474" s="303" t="s">
        <v>38616</v>
      </c>
      <c r="B11474" s="303" t="s">
        <v>68163</v>
      </c>
      <c r="C11474" s="303" t="s">
        <v>58</v>
      </c>
      <c r="D11474" s="304">
        <v>9.69</v>
      </c>
      <c r="E11474" s="305">
        <v>9.69</v>
      </c>
    </row>
    <row r="11475" spans="1:5">
      <c r="A11475" s="303" t="s">
        <v>68164</v>
      </c>
      <c r="B11475" s="303" t="s">
        <v>68165</v>
      </c>
      <c r="C11475" s="303" t="s">
        <v>58</v>
      </c>
      <c r="D11475" s="304">
        <v>8.58</v>
      </c>
      <c r="E11475" s="305">
        <v>8.58</v>
      </c>
    </row>
    <row r="11476" spans="1:5">
      <c r="A11476" s="303" t="s">
        <v>68166</v>
      </c>
      <c r="B11476" s="303" t="s">
        <v>68167</v>
      </c>
      <c r="C11476" s="303" t="s">
        <v>58</v>
      </c>
      <c r="D11476" s="304">
        <v>2701.34</v>
      </c>
      <c r="E11476" s="305">
        <v>2701.34</v>
      </c>
    </row>
    <row r="11477" spans="1:5">
      <c r="A11477" s="303" t="s">
        <v>68168</v>
      </c>
      <c r="B11477" s="303" t="s">
        <v>68169</v>
      </c>
      <c r="C11477" s="303" t="s">
        <v>63</v>
      </c>
      <c r="D11477" s="304">
        <v>5.89</v>
      </c>
      <c r="E11477" s="305">
        <v>5.89</v>
      </c>
    </row>
    <row r="11478" spans="1:5">
      <c r="A11478" s="303" t="s">
        <v>68170</v>
      </c>
      <c r="B11478" s="303" t="s">
        <v>68171</v>
      </c>
      <c r="C11478" s="303" t="s">
        <v>63</v>
      </c>
      <c r="D11478" s="304">
        <v>9.33</v>
      </c>
      <c r="E11478" s="305">
        <v>9.33</v>
      </c>
    </row>
    <row r="11479" spans="1:5">
      <c r="A11479" s="303" t="s">
        <v>36382</v>
      </c>
      <c r="B11479" s="303" t="s">
        <v>68172</v>
      </c>
      <c r="C11479" s="303" t="s">
        <v>63</v>
      </c>
      <c r="D11479" s="304">
        <v>13.7</v>
      </c>
      <c r="E11479" s="305">
        <v>13.7</v>
      </c>
    </row>
    <row r="11480" spans="1:5">
      <c r="A11480" s="303" t="s">
        <v>68173</v>
      </c>
      <c r="B11480" s="303" t="s">
        <v>68174</v>
      </c>
      <c r="C11480" s="303" t="s">
        <v>16</v>
      </c>
      <c r="D11480" s="304">
        <v>175.1</v>
      </c>
      <c r="E11480" s="305">
        <v>175.1</v>
      </c>
    </row>
    <row r="11481" spans="1:5">
      <c r="A11481" s="303" t="s">
        <v>46079</v>
      </c>
      <c r="B11481" s="303" t="s">
        <v>68175</v>
      </c>
      <c r="C11481" s="303" t="s">
        <v>63</v>
      </c>
      <c r="D11481" s="304">
        <v>32.950000000000003</v>
      </c>
      <c r="E11481" s="305">
        <v>32.950000000000003</v>
      </c>
    </row>
    <row r="11482" spans="1:5">
      <c r="A11482" s="303" t="s">
        <v>68176</v>
      </c>
      <c r="B11482" s="303" t="s">
        <v>68177</v>
      </c>
      <c r="C11482" s="303" t="s">
        <v>63</v>
      </c>
      <c r="D11482" s="304">
        <v>44.48</v>
      </c>
      <c r="E11482" s="305">
        <v>44.48</v>
      </c>
    </row>
    <row r="11483" spans="1:5">
      <c r="A11483" s="303" t="s">
        <v>68178</v>
      </c>
      <c r="B11483" s="303" t="s">
        <v>68179</v>
      </c>
      <c r="C11483" s="303" t="s">
        <v>16</v>
      </c>
      <c r="D11483" s="304">
        <v>301.13</v>
      </c>
      <c r="E11483" s="305">
        <v>301.13</v>
      </c>
    </row>
    <row r="11484" spans="1:5">
      <c r="A11484" s="303" t="s">
        <v>68180</v>
      </c>
      <c r="B11484" s="303" t="s">
        <v>68181</v>
      </c>
      <c r="C11484" s="303" t="s">
        <v>16</v>
      </c>
      <c r="D11484" s="304">
        <v>325</v>
      </c>
      <c r="E11484" s="305">
        <v>325</v>
      </c>
    </row>
    <row r="11485" spans="1:5">
      <c r="A11485" s="303" t="s">
        <v>68182</v>
      </c>
      <c r="B11485" s="303" t="s">
        <v>68183</v>
      </c>
      <c r="C11485" s="303" t="s">
        <v>16</v>
      </c>
      <c r="D11485" s="304">
        <v>403.4</v>
      </c>
      <c r="E11485" s="305">
        <v>403.4</v>
      </c>
    </row>
    <row r="11486" spans="1:5">
      <c r="A11486" s="303" t="s">
        <v>68184</v>
      </c>
      <c r="B11486" s="303" t="s">
        <v>68185</v>
      </c>
      <c r="C11486" s="303" t="s">
        <v>63</v>
      </c>
      <c r="D11486" s="304">
        <v>22.26</v>
      </c>
      <c r="E11486" s="305">
        <v>22.26</v>
      </c>
    </row>
    <row r="11487" spans="1:5">
      <c r="A11487" s="303" t="s">
        <v>68186</v>
      </c>
      <c r="B11487" s="303" t="s">
        <v>68187</v>
      </c>
      <c r="C11487" s="303" t="s">
        <v>63</v>
      </c>
      <c r="D11487" s="304">
        <v>27.09</v>
      </c>
      <c r="E11487" s="305">
        <v>27.09</v>
      </c>
    </row>
    <row r="11488" spans="1:5">
      <c r="A11488" s="303" t="s">
        <v>68188</v>
      </c>
      <c r="B11488" s="303" t="s">
        <v>68189</v>
      </c>
      <c r="C11488" s="303" t="s">
        <v>63</v>
      </c>
      <c r="D11488" s="304">
        <v>39.54</v>
      </c>
      <c r="E11488" s="305">
        <v>39.54</v>
      </c>
    </row>
    <row r="11489" spans="1:5">
      <c r="A11489" s="303" t="s">
        <v>36386</v>
      </c>
      <c r="B11489" s="303" t="s">
        <v>68190</v>
      </c>
      <c r="C11489" s="303" t="s">
        <v>16</v>
      </c>
      <c r="D11489" s="304">
        <v>188.63</v>
      </c>
      <c r="E11489" s="305">
        <v>188.63</v>
      </c>
    </row>
    <row r="11490" spans="1:5">
      <c r="A11490" s="303" t="s">
        <v>68191</v>
      </c>
      <c r="B11490" s="303" t="s">
        <v>68192</v>
      </c>
      <c r="C11490" s="303" t="s">
        <v>58</v>
      </c>
      <c r="D11490" s="304">
        <v>223.36</v>
      </c>
      <c r="E11490" s="305">
        <v>223.36</v>
      </c>
    </row>
    <row r="11491" spans="1:5">
      <c r="A11491" s="303" t="s">
        <v>38368</v>
      </c>
      <c r="B11491" s="303" t="s">
        <v>68193</v>
      </c>
      <c r="C11491" s="303" t="s">
        <v>58</v>
      </c>
      <c r="D11491" s="304">
        <v>10461.11</v>
      </c>
      <c r="E11491" s="305">
        <v>10461.11</v>
      </c>
    </row>
    <row r="11492" spans="1:5">
      <c r="A11492" s="303" t="s">
        <v>68194</v>
      </c>
      <c r="B11492" s="303" t="s">
        <v>68195</v>
      </c>
      <c r="C11492" s="303" t="s">
        <v>58</v>
      </c>
      <c r="D11492" s="304">
        <v>756.9</v>
      </c>
      <c r="E11492" s="305">
        <v>756.9</v>
      </c>
    </row>
    <row r="11493" spans="1:5">
      <c r="A11493" s="303" t="s">
        <v>38372</v>
      </c>
      <c r="B11493" s="303" t="s">
        <v>68196</v>
      </c>
      <c r="C11493" s="303" t="s">
        <v>58</v>
      </c>
      <c r="D11493" s="304">
        <v>1103.95</v>
      </c>
      <c r="E11493" s="305">
        <v>1103.95</v>
      </c>
    </row>
    <row r="11494" spans="1:5">
      <c r="A11494" s="303" t="s">
        <v>68197</v>
      </c>
      <c r="B11494" s="303" t="s">
        <v>68198</v>
      </c>
      <c r="C11494" s="303" t="s">
        <v>58</v>
      </c>
      <c r="D11494" s="304">
        <v>48.59</v>
      </c>
      <c r="E11494" s="305">
        <v>48.59</v>
      </c>
    </row>
    <row r="11495" spans="1:5">
      <c r="A11495" s="303" t="s">
        <v>37049</v>
      </c>
      <c r="B11495" s="303" t="s">
        <v>68199</v>
      </c>
      <c r="C11495" s="303" t="s">
        <v>58</v>
      </c>
      <c r="D11495" s="304">
        <v>7.94</v>
      </c>
      <c r="E11495" s="305">
        <v>7.94</v>
      </c>
    </row>
    <row r="11496" spans="1:5">
      <c r="A11496" s="303" t="s">
        <v>68200</v>
      </c>
      <c r="B11496" s="303" t="s">
        <v>68201</v>
      </c>
      <c r="C11496" s="303" t="s">
        <v>58</v>
      </c>
      <c r="D11496" s="304">
        <v>2334.25</v>
      </c>
      <c r="E11496" s="305">
        <v>2334.25</v>
      </c>
    </row>
    <row r="11497" spans="1:5">
      <c r="A11497" s="303" t="s">
        <v>68202</v>
      </c>
      <c r="B11497" s="303" t="s">
        <v>68203</v>
      </c>
      <c r="C11497" s="303" t="s">
        <v>58</v>
      </c>
      <c r="D11497" s="304">
        <v>150.05000000000001</v>
      </c>
      <c r="E11497" s="305">
        <v>150.05000000000001</v>
      </c>
    </row>
    <row r="11498" spans="1:5">
      <c r="A11498" s="303" t="s">
        <v>68204</v>
      </c>
      <c r="B11498" s="303" t="s">
        <v>68205</v>
      </c>
      <c r="C11498" s="303" t="s">
        <v>58</v>
      </c>
      <c r="D11498" s="304">
        <v>191.19</v>
      </c>
      <c r="E11498" s="305">
        <v>191.19</v>
      </c>
    </row>
    <row r="11499" spans="1:5">
      <c r="A11499" s="303" t="s">
        <v>68206</v>
      </c>
      <c r="B11499" s="303" t="s">
        <v>68207</v>
      </c>
      <c r="C11499" s="303" t="s">
        <v>58</v>
      </c>
      <c r="D11499" s="304">
        <v>295.5</v>
      </c>
      <c r="E11499" s="305">
        <v>295.5</v>
      </c>
    </row>
    <row r="11500" spans="1:5">
      <c r="A11500" s="303" t="s">
        <v>68208</v>
      </c>
      <c r="B11500" s="303" t="s">
        <v>68209</v>
      </c>
      <c r="C11500" s="303" t="s">
        <v>58</v>
      </c>
      <c r="D11500" s="304">
        <v>441.52</v>
      </c>
      <c r="E11500" s="305">
        <v>441.52</v>
      </c>
    </row>
    <row r="11501" spans="1:5">
      <c r="A11501" s="303" t="s">
        <v>68210</v>
      </c>
      <c r="B11501" s="303" t="s">
        <v>68211</v>
      </c>
      <c r="C11501" s="303" t="s">
        <v>58</v>
      </c>
      <c r="D11501" s="304">
        <v>877.91</v>
      </c>
      <c r="E11501" s="305">
        <v>877.91</v>
      </c>
    </row>
    <row r="11502" spans="1:5">
      <c r="A11502" s="303" t="s">
        <v>68212</v>
      </c>
      <c r="B11502" s="303" t="s">
        <v>68213</v>
      </c>
      <c r="C11502" s="303" t="s">
        <v>58</v>
      </c>
      <c r="D11502" s="304">
        <v>1616.18</v>
      </c>
      <c r="E11502" s="305">
        <v>1616.18</v>
      </c>
    </row>
    <row r="11503" spans="1:5">
      <c r="A11503" s="303" t="s">
        <v>68214</v>
      </c>
      <c r="B11503" s="303" t="s">
        <v>68215</v>
      </c>
      <c r="C11503" s="303" t="s">
        <v>58</v>
      </c>
      <c r="D11503" s="304">
        <v>2838.85</v>
      </c>
      <c r="E11503" s="305">
        <v>2838.85</v>
      </c>
    </row>
    <row r="11504" spans="1:5">
      <c r="A11504" s="303" t="s">
        <v>68216</v>
      </c>
      <c r="B11504" s="303" t="s">
        <v>68217</v>
      </c>
      <c r="C11504" s="303" t="s">
        <v>58</v>
      </c>
      <c r="D11504" s="304">
        <v>183.93</v>
      </c>
      <c r="E11504" s="305">
        <v>183.93</v>
      </c>
    </row>
    <row r="11505" spans="1:5">
      <c r="A11505" s="303" t="s">
        <v>68218</v>
      </c>
      <c r="B11505" s="303" t="s">
        <v>68219</v>
      </c>
      <c r="C11505" s="303" t="s">
        <v>58</v>
      </c>
      <c r="D11505" s="304">
        <v>232.33</v>
      </c>
      <c r="E11505" s="305">
        <v>232.33</v>
      </c>
    </row>
    <row r="11506" spans="1:5">
      <c r="A11506" s="303" t="s">
        <v>68220</v>
      </c>
      <c r="B11506" s="303" t="s">
        <v>68221</v>
      </c>
      <c r="C11506" s="303" t="s">
        <v>58</v>
      </c>
      <c r="D11506" s="304">
        <v>402.95</v>
      </c>
      <c r="E11506" s="305">
        <v>402.95</v>
      </c>
    </row>
    <row r="11507" spans="1:5">
      <c r="A11507" s="303" t="s">
        <v>68222</v>
      </c>
      <c r="B11507" s="303" t="s">
        <v>68223</v>
      </c>
      <c r="C11507" s="303" t="s">
        <v>58</v>
      </c>
      <c r="D11507" s="304">
        <v>619.55999999999995</v>
      </c>
      <c r="E11507" s="305">
        <v>619.55999999999995</v>
      </c>
    </row>
    <row r="11508" spans="1:5">
      <c r="A11508" s="303" t="s">
        <v>68224</v>
      </c>
      <c r="B11508" s="303" t="s">
        <v>68225</v>
      </c>
      <c r="C11508" s="303" t="s">
        <v>58</v>
      </c>
      <c r="D11508" s="304">
        <v>1161.68</v>
      </c>
      <c r="E11508" s="305">
        <v>1161.68</v>
      </c>
    </row>
    <row r="11509" spans="1:5">
      <c r="A11509" s="303" t="s">
        <v>68226</v>
      </c>
      <c r="B11509" s="303" t="s">
        <v>68227</v>
      </c>
      <c r="C11509" s="303" t="s">
        <v>58</v>
      </c>
      <c r="D11509" s="304">
        <v>1787.29</v>
      </c>
      <c r="E11509" s="305">
        <v>1787.29</v>
      </c>
    </row>
    <row r="11510" spans="1:5">
      <c r="A11510" s="303" t="s">
        <v>68228</v>
      </c>
      <c r="B11510" s="303" t="s">
        <v>68229</v>
      </c>
      <c r="C11510" s="303" t="s">
        <v>58</v>
      </c>
      <c r="D11510" s="304">
        <v>4.9000000000000004</v>
      </c>
      <c r="E11510" s="305">
        <v>4.9000000000000004</v>
      </c>
    </row>
    <row r="11511" spans="1:5">
      <c r="A11511" s="303" t="s">
        <v>68230</v>
      </c>
      <c r="B11511" s="303" t="s">
        <v>68231</v>
      </c>
      <c r="C11511" s="303" t="s">
        <v>58</v>
      </c>
      <c r="D11511" s="304">
        <v>4.9000000000000004</v>
      </c>
      <c r="E11511" s="305">
        <v>4.9000000000000004</v>
      </c>
    </row>
    <row r="11512" spans="1:5">
      <c r="A11512" s="303" t="s">
        <v>68232</v>
      </c>
      <c r="B11512" s="303" t="s">
        <v>68233</v>
      </c>
      <c r="C11512" s="303" t="s">
        <v>58</v>
      </c>
      <c r="D11512" s="304">
        <v>5.27</v>
      </c>
      <c r="E11512" s="305">
        <v>5.27</v>
      </c>
    </row>
    <row r="11513" spans="1:5">
      <c r="A11513" s="303" t="s">
        <v>68234</v>
      </c>
      <c r="B11513" s="303" t="s">
        <v>68235</v>
      </c>
      <c r="C11513" s="303" t="s">
        <v>58</v>
      </c>
      <c r="D11513" s="304">
        <v>6.1</v>
      </c>
      <c r="E11513" s="305">
        <v>6.1</v>
      </c>
    </row>
    <row r="11514" spans="1:5">
      <c r="A11514" s="303" t="s">
        <v>68236</v>
      </c>
      <c r="B11514" s="303" t="s">
        <v>68237</v>
      </c>
      <c r="C11514" s="303" t="s">
        <v>58</v>
      </c>
      <c r="D11514" s="304">
        <v>7.53</v>
      </c>
      <c r="E11514" s="305">
        <v>7.53</v>
      </c>
    </row>
    <row r="11515" spans="1:5">
      <c r="A11515" s="303" t="s">
        <v>68238</v>
      </c>
      <c r="B11515" s="303" t="s">
        <v>68239</v>
      </c>
      <c r="C11515" s="303" t="s">
        <v>58</v>
      </c>
      <c r="D11515" s="304">
        <v>5.26</v>
      </c>
      <c r="E11515" s="305">
        <v>5.26</v>
      </c>
    </row>
    <row r="11516" spans="1:5">
      <c r="A11516" s="303" t="s">
        <v>68240</v>
      </c>
      <c r="B11516" s="303" t="s">
        <v>68241</v>
      </c>
      <c r="C11516" s="303" t="s">
        <v>58</v>
      </c>
      <c r="D11516" s="304">
        <v>9.49</v>
      </c>
      <c r="E11516" s="305">
        <v>9.49</v>
      </c>
    </row>
    <row r="11517" spans="1:5">
      <c r="A11517" s="303" t="s">
        <v>68242</v>
      </c>
      <c r="B11517" s="303" t="s">
        <v>68243</v>
      </c>
      <c r="C11517" s="303" t="s">
        <v>58</v>
      </c>
      <c r="D11517" s="304">
        <v>10.83</v>
      </c>
      <c r="E11517" s="305">
        <v>10.83</v>
      </c>
    </row>
    <row r="11518" spans="1:5">
      <c r="A11518" s="303" t="s">
        <v>34604</v>
      </c>
      <c r="B11518" s="303" t="s">
        <v>68244</v>
      </c>
      <c r="C11518" s="303" t="s">
        <v>58</v>
      </c>
      <c r="D11518" s="304">
        <v>15.98</v>
      </c>
      <c r="E11518" s="305">
        <v>15.98</v>
      </c>
    </row>
    <row r="11519" spans="1:5">
      <c r="A11519" s="303" t="s">
        <v>34602</v>
      </c>
      <c r="B11519" s="303" t="s">
        <v>68245</v>
      </c>
      <c r="C11519" s="303" t="s">
        <v>58</v>
      </c>
      <c r="D11519" s="304">
        <v>19.600000000000001</v>
      </c>
      <c r="E11519" s="305">
        <v>19.600000000000001</v>
      </c>
    </row>
    <row r="11520" spans="1:5">
      <c r="A11520" s="303" t="s">
        <v>68246</v>
      </c>
      <c r="B11520" s="303" t="s">
        <v>68247</v>
      </c>
      <c r="C11520" s="303" t="s">
        <v>58</v>
      </c>
      <c r="D11520" s="304">
        <v>89.41</v>
      </c>
      <c r="E11520" s="305">
        <v>89.41</v>
      </c>
    </row>
    <row r="11521" spans="1:5">
      <c r="A11521" s="303" t="s">
        <v>38458</v>
      </c>
      <c r="B11521" s="303" t="s">
        <v>68248</v>
      </c>
      <c r="C11521" s="303" t="s">
        <v>58</v>
      </c>
      <c r="D11521" s="304">
        <v>119.95</v>
      </c>
      <c r="E11521" s="305">
        <v>119.95</v>
      </c>
    </row>
    <row r="11522" spans="1:5">
      <c r="A11522" s="303" t="s">
        <v>68249</v>
      </c>
      <c r="B11522" s="303" t="s">
        <v>68250</v>
      </c>
      <c r="C11522" s="303" t="s">
        <v>58</v>
      </c>
      <c r="D11522" s="304">
        <v>99.23</v>
      </c>
      <c r="E11522" s="305">
        <v>99.23</v>
      </c>
    </row>
    <row r="11523" spans="1:5">
      <c r="A11523" s="303" t="s">
        <v>68251</v>
      </c>
      <c r="B11523" s="303" t="s">
        <v>68252</v>
      </c>
      <c r="C11523" s="303" t="s">
        <v>58</v>
      </c>
      <c r="D11523" s="304">
        <v>248.09</v>
      </c>
      <c r="E11523" s="305">
        <v>248.09</v>
      </c>
    </row>
    <row r="11524" spans="1:5">
      <c r="A11524" s="303" t="s">
        <v>68253</v>
      </c>
      <c r="B11524" s="303" t="s">
        <v>68254</v>
      </c>
      <c r="C11524" s="303" t="s">
        <v>58</v>
      </c>
      <c r="D11524" s="304">
        <v>629.09</v>
      </c>
      <c r="E11524" s="305">
        <v>629.09</v>
      </c>
    </row>
    <row r="11525" spans="1:5">
      <c r="A11525" s="303" t="s">
        <v>68255</v>
      </c>
      <c r="B11525" s="303" t="s">
        <v>68256</v>
      </c>
      <c r="C11525" s="303" t="s">
        <v>58</v>
      </c>
      <c r="D11525" s="304">
        <v>770.86</v>
      </c>
      <c r="E11525" s="305">
        <v>770.86</v>
      </c>
    </row>
    <row r="11526" spans="1:5">
      <c r="A11526" s="303" t="s">
        <v>38966</v>
      </c>
      <c r="B11526" s="303" t="s">
        <v>68257</v>
      </c>
      <c r="C11526" s="303" t="s">
        <v>58</v>
      </c>
      <c r="D11526" s="304">
        <v>150.62</v>
      </c>
      <c r="E11526" s="305">
        <v>150.62</v>
      </c>
    </row>
    <row r="11527" spans="1:5">
      <c r="A11527" s="303" t="s">
        <v>68258</v>
      </c>
      <c r="B11527" s="303" t="s">
        <v>68259</v>
      </c>
      <c r="C11527" s="303" t="s">
        <v>58</v>
      </c>
      <c r="D11527" s="304">
        <v>230.37</v>
      </c>
      <c r="E11527" s="305">
        <v>230.37</v>
      </c>
    </row>
    <row r="11528" spans="1:5">
      <c r="A11528" s="303" t="s">
        <v>68260</v>
      </c>
      <c r="B11528" s="303" t="s">
        <v>68261</v>
      </c>
      <c r="C11528" s="303" t="s">
        <v>58</v>
      </c>
      <c r="D11528" s="304">
        <v>321.63</v>
      </c>
      <c r="E11528" s="305">
        <v>321.63</v>
      </c>
    </row>
    <row r="11529" spans="1:5">
      <c r="A11529" s="303" t="s">
        <v>38968</v>
      </c>
      <c r="B11529" s="303" t="s">
        <v>68262</v>
      </c>
      <c r="C11529" s="303" t="s">
        <v>58</v>
      </c>
      <c r="D11529" s="304">
        <v>496.18</v>
      </c>
      <c r="E11529" s="305">
        <v>496.18</v>
      </c>
    </row>
    <row r="11530" spans="1:5">
      <c r="A11530" s="303" t="s">
        <v>68263</v>
      </c>
      <c r="B11530" s="303" t="s">
        <v>68264</v>
      </c>
      <c r="C11530" s="303" t="s">
        <v>58</v>
      </c>
      <c r="D11530" s="304">
        <v>571.5</v>
      </c>
      <c r="E11530" s="305">
        <v>571.5</v>
      </c>
    </row>
    <row r="11531" spans="1:5">
      <c r="A11531" s="303" t="s">
        <v>68265</v>
      </c>
      <c r="B11531" s="303" t="s">
        <v>68266</v>
      </c>
      <c r="C11531" s="303" t="s">
        <v>58</v>
      </c>
      <c r="D11531" s="304">
        <v>756.68</v>
      </c>
      <c r="E11531" s="305">
        <v>756.68</v>
      </c>
    </row>
    <row r="11532" spans="1:5">
      <c r="A11532" s="303" t="s">
        <v>68267</v>
      </c>
      <c r="B11532" s="303" t="s">
        <v>68268</v>
      </c>
      <c r="C11532" s="303" t="s">
        <v>58</v>
      </c>
      <c r="D11532" s="304">
        <v>2410.9299999999998</v>
      </c>
      <c r="E11532" s="305">
        <v>2410.9299999999998</v>
      </c>
    </row>
    <row r="11533" spans="1:5">
      <c r="A11533" s="303" t="s">
        <v>68269</v>
      </c>
      <c r="B11533" s="303" t="s">
        <v>68270</v>
      </c>
      <c r="C11533" s="303" t="s">
        <v>58</v>
      </c>
      <c r="D11533" s="304">
        <v>816.04</v>
      </c>
      <c r="E11533" s="305">
        <v>816.04</v>
      </c>
    </row>
    <row r="11534" spans="1:5">
      <c r="A11534" s="303" t="s">
        <v>68271</v>
      </c>
      <c r="B11534" s="303" t="s">
        <v>68272</v>
      </c>
      <c r="C11534" s="303" t="s">
        <v>58</v>
      </c>
      <c r="D11534" s="304">
        <v>538.55999999999995</v>
      </c>
      <c r="E11534" s="305">
        <v>538.55999999999995</v>
      </c>
    </row>
    <row r="11535" spans="1:5">
      <c r="A11535" s="303" t="s">
        <v>68273</v>
      </c>
      <c r="B11535" s="303" t="s">
        <v>68274</v>
      </c>
      <c r="C11535" s="303" t="s">
        <v>58</v>
      </c>
      <c r="D11535" s="304">
        <v>82950</v>
      </c>
      <c r="E11535" s="305">
        <v>82950</v>
      </c>
    </row>
    <row r="11536" spans="1:5">
      <c r="A11536" s="303" t="s">
        <v>68275</v>
      </c>
      <c r="B11536" s="303" t="s">
        <v>68276</v>
      </c>
      <c r="C11536" s="303" t="s">
        <v>58</v>
      </c>
      <c r="D11536" s="304">
        <v>102092.3</v>
      </c>
      <c r="E11536" s="305">
        <v>102092.3</v>
      </c>
    </row>
    <row r="11537" spans="1:5">
      <c r="A11537" s="303" t="s">
        <v>68277</v>
      </c>
      <c r="B11537" s="303" t="s">
        <v>68278</v>
      </c>
      <c r="C11537" s="303" t="s">
        <v>58</v>
      </c>
      <c r="D11537" s="304">
        <v>58259.19</v>
      </c>
      <c r="E11537" s="305">
        <v>58259.19</v>
      </c>
    </row>
    <row r="11538" spans="1:5">
      <c r="A11538" s="303" t="s">
        <v>68279</v>
      </c>
      <c r="B11538" s="303" t="s">
        <v>68280</v>
      </c>
      <c r="C11538" s="303" t="s">
        <v>58</v>
      </c>
      <c r="D11538" s="304">
        <v>69217.47</v>
      </c>
      <c r="E11538" s="305">
        <v>69217.47</v>
      </c>
    </row>
    <row r="11539" spans="1:5">
      <c r="A11539" s="303" t="s">
        <v>68281</v>
      </c>
      <c r="B11539" s="303" t="s">
        <v>68282</v>
      </c>
      <c r="C11539" s="303" t="s">
        <v>58</v>
      </c>
      <c r="D11539" s="304">
        <v>55068.81</v>
      </c>
      <c r="E11539" s="305">
        <v>55068.81</v>
      </c>
    </row>
    <row r="11540" spans="1:5">
      <c r="A11540" s="303" t="s">
        <v>68283</v>
      </c>
      <c r="B11540" s="303" t="s">
        <v>68284</v>
      </c>
      <c r="C11540" s="303" t="s">
        <v>58</v>
      </c>
      <c r="D11540" s="304">
        <v>115339.33</v>
      </c>
      <c r="E11540" s="305">
        <v>115339.33</v>
      </c>
    </row>
    <row r="11541" spans="1:5">
      <c r="A11541" s="303" t="s">
        <v>68285</v>
      </c>
      <c r="B11541" s="303" t="s">
        <v>68286</v>
      </c>
      <c r="C11541" s="303" t="s">
        <v>58</v>
      </c>
      <c r="D11541" s="304">
        <v>120887.83</v>
      </c>
      <c r="E11541" s="305">
        <v>120887.83</v>
      </c>
    </row>
    <row r="11542" spans="1:5">
      <c r="A11542" s="303" t="s">
        <v>68287</v>
      </c>
      <c r="B11542" s="303" t="s">
        <v>68288</v>
      </c>
      <c r="C11542" s="303" t="s">
        <v>58</v>
      </c>
      <c r="D11542" s="304">
        <v>141902.75</v>
      </c>
      <c r="E11542" s="305">
        <v>141902.75</v>
      </c>
    </row>
    <row r="11543" spans="1:5">
      <c r="A11543" s="303" t="s">
        <v>68289</v>
      </c>
      <c r="B11543" s="303" t="s">
        <v>68290</v>
      </c>
      <c r="C11543" s="303" t="s">
        <v>58</v>
      </c>
      <c r="D11543" s="304">
        <v>586.67999999999995</v>
      </c>
      <c r="E11543" s="305">
        <v>586.67999999999995</v>
      </c>
    </row>
    <row r="11544" spans="1:5">
      <c r="A11544" s="303" t="s">
        <v>38152</v>
      </c>
      <c r="B11544" s="303" t="s">
        <v>68291</v>
      </c>
      <c r="C11544" s="303" t="s">
        <v>58</v>
      </c>
      <c r="D11544" s="304">
        <v>430.75</v>
      </c>
      <c r="E11544" s="305">
        <v>430.75</v>
      </c>
    </row>
    <row r="11545" spans="1:5">
      <c r="A11545" s="303" t="s">
        <v>68292</v>
      </c>
      <c r="B11545" s="303" t="s">
        <v>68293</v>
      </c>
      <c r="C11545" s="303" t="s">
        <v>58</v>
      </c>
      <c r="D11545" s="304">
        <v>444.01</v>
      </c>
      <c r="E11545" s="305">
        <v>444.01</v>
      </c>
    </row>
    <row r="11546" spans="1:5">
      <c r="A11546" s="303" t="s">
        <v>68294</v>
      </c>
      <c r="B11546" s="303" t="s">
        <v>68295</v>
      </c>
      <c r="C11546" s="303" t="s">
        <v>58</v>
      </c>
      <c r="D11546" s="304">
        <v>544.02</v>
      </c>
      <c r="E11546" s="305">
        <v>544.02</v>
      </c>
    </row>
    <row r="11547" spans="1:5">
      <c r="A11547" s="303" t="s">
        <v>68296</v>
      </c>
      <c r="B11547" s="303" t="s">
        <v>68297</v>
      </c>
      <c r="C11547" s="303" t="s">
        <v>58</v>
      </c>
      <c r="D11547" s="304">
        <v>289</v>
      </c>
      <c r="E11547" s="305">
        <v>289</v>
      </c>
    </row>
    <row r="11548" spans="1:5">
      <c r="A11548" s="303" t="s">
        <v>68298</v>
      </c>
      <c r="B11548" s="303" t="s">
        <v>68299</v>
      </c>
      <c r="C11548" s="303" t="s">
        <v>58</v>
      </c>
      <c r="D11548" s="304">
        <v>365.73</v>
      </c>
      <c r="E11548" s="305">
        <v>365.73</v>
      </c>
    </row>
    <row r="11549" spans="1:5">
      <c r="A11549" s="303" t="s">
        <v>35238</v>
      </c>
      <c r="B11549" s="303" t="s">
        <v>68300</v>
      </c>
      <c r="C11549" s="303" t="s">
        <v>99</v>
      </c>
      <c r="D11549" s="304">
        <v>29.06</v>
      </c>
      <c r="E11549" s="305">
        <v>25.1</v>
      </c>
    </row>
    <row r="11550" spans="1:5">
      <c r="A11550" s="303" t="s">
        <v>68301</v>
      </c>
      <c r="B11550" s="303" t="s">
        <v>68302</v>
      </c>
      <c r="C11550" s="303" t="s">
        <v>3253</v>
      </c>
      <c r="D11550" s="304">
        <v>5104.79</v>
      </c>
      <c r="E11550" s="305">
        <v>4407.37</v>
      </c>
    </row>
    <row r="11551" spans="1:5">
      <c r="A11551" s="303" t="s">
        <v>68303</v>
      </c>
      <c r="B11551" s="303" t="s">
        <v>68304</v>
      </c>
      <c r="C11551" s="303" t="s">
        <v>94</v>
      </c>
      <c r="D11551" s="304">
        <v>21.19</v>
      </c>
      <c r="E11551" s="305">
        <v>21.19</v>
      </c>
    </row>
    <row r="11552" spans="1:5">
      <c r="A11552" s="303" t="s">
        <v>68305</v>
      </c>
      <c r="B11552" s="303" t="s">
        <v>68306</v>
      </c>
      <c r="C11552" s="303" t="s">
        <v>58</v>
      </c>
      <c r="D11552" s="304">
        <v>49.11</v>
      </c>
      <c r="E11552" s="305">
        <v>49.11</v>
      </c>
    </row>
    <row r="11553" spans="1:5">
      <c r="A11553" s="303" t="s">
        <v>68307</v>
      </c>
      <c r="B11553" s="303" t="s">
        <v>68308</v>
      </c>
      <c r="C11553" s="303" t="s">
        <v>63</v>
      </c>
      <c r="D11553" s="304">
        <v>0.91</v>
      </c>
      <c r="E11553" s="305">
        <v>0.91</v>
      </c>
    </row>
    <row r="11554" spans="1:5">
      <c r="A11554" s="303" t="s">
        <v>68309</v>
      </c>
      <c r="B11554" s="303" t="s">
        <v>68310</v>
      </c>
      <c r="C11554" s="303" t="s">
        <v>58</v>
      </c>
      <c r="D11554" s="304">
        <v>277.19</v>
      </c>
      <c r="E11554" s="305">
        <v>277.19</v>
      </c>
    </row>
    <row r="11555" spans="1:5">
      <c r="A11555" s="303" t="s">
        <v>68311</v>
      </c>
      <c r="B11555" s="303" t="s">
        <v>68312</v>
      </c>
      <c r="C11555" s="303" t="s">
        <v>58</v>
      </c>
      <c r="D11555" s="304">
        <v>3.97</v>
      </c>
      <c r="E11555" s="305">
        <v>3.97</v>
      </c>
    </row>
    <row r="11556" spans="1:5">
      <c r="A11556" s="303" t="s">
        <v>68313</v>
      </c>
      <c r="B11556" s="303" t="s">
        <v>68314</v>
      </c>
      <c r="C11556" s="303" t="s">
        <v>58</v>
      </c>
      <c r="D11556" s="304">
        <v>4.95</v>
      </c>
      <c r="E11556" s="305">
        <v>4.95</v>
      </c>
    </row>
    <row r="11557" spans="1:5">
      <c r="A11557" s="303" t="s">
        <v>68315</v>
      </c>
      <c r="B11557" s="303" t="s">
        <v>68316</v>
      </c>
      <c r="C11557" s="303" t="s">
        <v>58</v>
      </c>
      <c r="D11557" s="304">
        <v>9.92</v>
      </c>
      <c r="E11557" s="305">
        <v>9.92</v>
      </c>
    </row>
    <row r="11558" spans="1:5">
      <c r="A11558" s="303" t="s">
        <v>68317</v>
      </c>
      <c r="B11558" s="303" t="s">
        <v>68318</v>
      </c>
      <c r="C11558" s="303" t="s">
        <v>58</v>
      </c>
      <c r="D11558" s="304">
        <v>37.840000000000003</v>
      </c>
      <c r="E11558" s="305">
        <v>37.840000000000003</v>
      </c>
    </row>
    <row r="11559" spans="1:5">
      <c r="A11559" s="303" t="s">
        <v>68319</v>
      </c>
      <c r="B11559" s="303" t="s">
        <v>68320</v>
      </c>
      <c r="C11559" s="303" t="s">
        <v>58</v>
      </c>
      <c r="D11559" s="304">
        <v>48.61</v>
      </c>
      <c r="E11559" s="305">
        <v>48.61</v>
      </c>
    </row>
    <row r="11560" spans="1:5">
      <c r="A11560" s="303" t="s">
        <v>68321</v>
      </c>
      <c r="B11560" s="303" t="s">
        <v>68322</v>
      </c>
      <c r="C11560" s="303" t="s">
        <v>58</v>
      </c>
      <c r="D11560" s="304">
        <v>81.180000000000007</v>
      </c>
      <c r="E11560" s="305">
        <v>81.180000000000007</v>
      </c>
    </row>
    <row r="11561" spans="1:5">
      <c r="A11561" s="303" t="s">
        <v>68323</v>
      </c>
      <c r="B11561" s="303" t="s">
        <v>68324</v>
      </c>
      <c r="C11561" s="303" t="s">
        <v>58</v>
      </c>
      <c r="D11561" s="304">
        <v>190.84</v>
      </c>
      <c r="E11561" s="305">
        <v>190.84</v>
      </c>
    </row>
    <row r="11562" spans="1:5">
      <c r="A11562" s="303" t="s">
        <v>68325</v>
      </c>
      <c r="B11562" s="303" t="s">
        <v>68326</v>
      </c>
      <c r="C11562" s="303" t="s">
        <v>58</v>
      </c>
      <c r="D11562" s="304">
        <v>221.93</v>
      </c>
      <c r="E11562" s="305">
        <v>221.93</v>
      </c>
    </row>
    <row r="11563" spans="1:5">
      <c r="A11563" s="303" t="s">
        <v>68327</v>
      </c>
      <c r="B11563" s="303" t="s">
        <v>68328</v>
      </c>
      <c r="C11563" s="303" t="s">
        <v>58</v>
      </c>
      <c r="D11563" s="304">
        <v>1301.1199999999999</v>
      </c>
      <c r="E11563" s="305">
        <v>1301.1199999999999</v>
      </c>
    </row>
    <row r="11564" spans="1:5">
      <c r="A11564" s="303" t="s">
        <v>68329</v>
      </c>
      <c r="B11564" s="303" t="s">
        <v>68330</v>
      </c>
      <c r="C11564" s="303" t="s">
        <v>58</v>
      </c>
      <c r="D11564" s="304">
        <v>6.54</v>
      </c>
      <c r="E11564" s="305">
        <v>6.54</v>
      </c>
    </row>
    <row r="11565" spans="1:5">
      <c r="A11565" s="303" t="s">
        <v>68331</v>
      </c>
      <c r="B11565" s="303" t="s">
        <v>68332</v>
      </c>
      <c r="C11565" s="303" t="s">
        <v>58</v>
      </c>
      <c r="D11565" s="304">
        <v>13.95</v>
      </c>
      <c r="E11565" s="305">
        <v>13.95</v>
      </c>
    </row>
    <row r="11566" spans="1:5">
      <c r="A11566" s="303" t="s">
        <v>68333</v>
      </c>
      <c r="B11566" s="303" t="s">
        <v>68334</v>
      </c>
      <c r="C11566" s="303" t="s">
        <v>58</v>
      </c>
      <c r="D11566" s="304">
        <v>22.95</v>
      </c>
      <c r="E11566" s="305">
        <v>22.95</v>
      </c>
    </row>
    <row r="11567" spans="1:5">
      <c r="A11567" s="303" t="s">
        <v>68335</v>
      </c>
      <c r="B11567" s="303" t="s">
        <v>68336</v>
      </c>
      <c r="C11567" s="303" t="s">
        <v>58</v>
      </c>
      <c r="D11567" s="304">
        <v>52.47</v>
      </c>
      <c r="E11567" s="305">
        <v>52.47</v>
      </c>
    </row>
    <row r="11568" spans="1:5">
      <c r="A11568" s="303" t="s">
        <v>68337</v>
      </c>
      <c r="B11568" s="303" t="s">
        <v>68338</v>
      </c>
      <c r="C11568" s="303" t="s">
        <v>58</v>
      </c>
      <c r="D11568" s="304">
        <v>67.599999999999994</v>
      </c>
      <c r="E11568" s="305">
        <v>67.599999999999994</v>
      </c>
    </row>
    <row r="11569" spans="1:5">
      <c r="A11569" s="303" t="s">
        <v>68339</v>
      </c>
      <c r="B11569" s="303" t="s">
        <v>68340</v>
      </c>
      <c r="C11569" s="303" t="s">
        <v>58</v>
      </c>
      <c r="D11569" s="304">
        <v>133.62</v>
      </c>
      <c r="E11569" s="305">
        <v>133.62</v>
      </c>
    </row>
    <row r="11570" spans="1:5">
      <c r="A11570" s="303" t="s">
        <v>68341</v>
      </c>
      <c r="B11570" s="303" t="s">
        <v>68342</v>
      </c>
      <c r="C11570" s="303" t="s">
        <v>58</v>
      </c>
      <c r="D11570" s="304">
        <v>380.35</v>
      </c>
      <c r="E11570" s="305">
        <v>380.35</v>
      </c>
    </row>
    <row r="11571" spans="1:5">
      <c r="A11571" s="303" t="s">
        <v>68343</v>
      </c>
      <c r="B11571" s="303" t="s">
        <v>68344</v>
      </c>
      <c r="C11571" s="303" t="s">
        <v>58</v>
      </c>
      <c r="D11571" s="304">
        <v>595.08000000000004</v>
      </c>
      <c r="E11571" s="305">
        <v>595.08000000000004</v>
      </c>
    </row>
    <row r="11572" spans="1:5">
      <c r="A11572" s="303" t="s">
        <v>68345</v>
      </c>
      <c r="B11572" s="303" t="s">
        <v>68346</v>
      </c>
      <c r="C11572" s="303" t="s">
        <v>58</v>
      </c>
      <c r="D11572" s="304">
        <v>46.75</v>
      </c>
      <c r="E11572" s="305">
        <v>46.75</v>
      </c>
    </row>
    <row r="11573" spans="1:5">
      <c r="A11573" s="303" t="s">
        <v>68347</v>
      </c>
      <c r="B11573" s="303" t="s">
        <v>68348</v>
      </c>
      <c r="C11573" s="303" t="s">
        <v>58</v>
      </c>
      <c r="D11573" s="304">
        <v>36.9</v>
      </c>
      <c r="E11573" s="305">
        <v>36.9</v>
      </c>
    </row>
    <row r="11574" spans="1:5">
      <c r="A11574" s="303" t="s">
        <v>68349</v>
      </c>
      <c r="B11574" s="303" t="s">
        <v>68350</v>
      </c>
      <c r="C11574" s="303" t="s">
        <v>58</v>
      </c>
      <c r="D11574" s="304">
        <v>10.52</v>
      </c>
      <c r="E11574" s="305">
        <v>10.52</v>
      </c>
    </row>
    <row r="11575" spans="1:5">
      <c r="A11575" s="303" t="s">
        <v>68351</v>
      </c>
      <c r="B11575" s="303" t="s">
        <v>68352</v>
      </c>
      <c r="C11575" s="303" t="s">
        <v>58</v>
      </c>
      <c r="D11575" s="304">
        <v>24.11</v>
      </c>
      <c r="E11575" s="305">
        <v>24.11</v>
      </c>
    </row>
    <row r="11576" spans="1:5">
      <c r="A11576" s="303" t="s">
        <v>68353</v>
      </c>
      <c r="B11576" s="303" t="s">
        <v>68354</v>
      </c>
      <c r="C11576" s="303" t="s">
        <v>58</v>
      </c>
      <c r="D11576" s="304">
        <v>140.62</v>
      </c>
      <c r="E11576" s="305">
        <v>140.62</v>
      </c>
    </row>
    <row r="11577" spans="1:5">
      <c r="A11577" s="303" t="s">
        <v>68355</v>
      </c>
      <c r="B11577" s="303" t="s">
        <v>68356</v>
      </c>
      <c r="C11577" s="303" t="s">
        <v>58</v>
      </c>
      <c r="D11577" s="304">
        <v>74.06</v>
      </c>
      <c r="E11577" s="305">
        <v>74.06</v>
      </c>
    </row>
    <row r="11578" spans="1:5">
      <c r="A11578" s="303" t="s">
        <v>68357</v>
      </c>
      <c r="B11578" s="303" t="s">
        <v>68358</v>
      </c>
      <c r="C11578" s="303" t="s">
        <v>58</v>
      </c>
      <c r="D11578" s="304">
        <v>14.98</v>
      </c>
      <c r="E11578" s="305">
        <v>14.98</v>
      </c>
    </row>
    <row r="11579" spans="1:5">
      <c r="A11579" s="303" t="s">
        <v>68359</v>
      </c>
      <c r="B11579" s="303" t="s">
        <v>68360</v>
      </c>
      <c r="C11579" s="303" t="s">
        <v>58</v>
      </c>
      <c r="D11579" s="304">
        <v>188.34</v>
      </c>
      <c r="E11579" s="305">
        <v>188.34</v>
      </c>
    </row>
    <row r="11580" spans="1:5">
      <c r="A11580" s="303" t="s">
        <v>68361</v>
      </c>
      <c r="B11580" s="303" t="s">
        <v>68362</v>
      </c>
      <c r="C11580" s="303" t="s">
        <v>58</v>
      </c>
      <c r="D11580" s="304">
        <v>347.23</v>
      </c>
      <c r="E11580" s="305">
        <v>347.23</v>
      </c>
    </row>
    <row r="11581" spans="1:5">
      <c r="A11581" s="303" t="s">
        <v>68363</v>
      </c>
      <c r="B11581" s="303" t="s">
        <v>68364</v>
      </c>
      <c r="C11581" s="303" t="s">
        <v>58</v>
      </c>
      <c r="D11581" s="304">
        <v>495.99</v>
      </c>
      <c r="E11581" s="305">
        <v>495.99</v>
      </c>
    </row>
    <row r="11582" spans="1:5">
      <c r="A11582" s="303" t="s">
        <v>68365</v>
      </c>
      <c r="B11582" s="303" t="s">
        <v>68366</v>
      </c>
      <c r="C11582" s="303" t="s">
        <v>58</v>
      </c>
      <c r="D11582" s="304">
        <v>1162.55</v>
      </c>
      <c r="E11582" s="305">
        <v>1162.55</v>
      </c>
    </row>
    <row r="11583" spans="1:5">
      <c r="A11583" s="303" t="s">
        <v>36603</v>
      </c>
      <c r="B11583" s="303" t="s">
        <v>68367</v>
      </c>
      <c r="C11583" s="303" t="s">
        <v>58</v>
      </c>
      <c r="D11583" s="304">
        <v>42.68</v>
      </c>
      <c r="E11583" s="305">
        <v>42.68</v>
      </c>
    </row>
    <row r="11584" spans="1:5">
      <c r="A11584" s="303" t="s">
        <v>68368</v>
      </c>
      <c r="B11584" s="303" t="s">
        <v>68369</v>
      </c>
      <c r="C11584" s="303" t="s">
        <v>58</v>
      </c>
      <c r="D11584" s="304">
        <v>52.58</v>
      </c>
      <c r="E11584" s="305">
        <v>52.58</v>
      </c>
    </row>
    <row r="11585" spans="1:5">
      <c r="A11585" s="303" t="s">
        <v>68370</v>
      </c>
      <c r="B11585" s="303" t="s">
        <v>68371</v>
      </c>
      <c r="C11585" s="303" t="s">
        <v>58</v>
      </c>
      <c r="D11585" s="304">
        <v>238.61</v>
      </c>
      <c r="E11585" s="305">
        <v>238.61</v>
      </c>
    </row>
    <row r="11586" spans="1:5">
      <c r="A11586" s="303" t="s">
        <v>68372</v>
      </c>
      <c r="B11586" s="303" t="s">
        <v>68373</v>
      </c>
      <c r="C11586" s="303" t="s">
        <v>58</v>
      </c>
      <c r="D11586" s="304">
        <v>30.57</v>
      </c>
      <c r="E11586" s="305">
        <v>30.57</v>
      </c>
    </row>
    <row r="11587" spans="1:5">
      <c r="A11587" s="303" t="s">
        <v>36623</v>
      </c>
      <c r="B11587" s="303" t="s">
        <v>68374</v>
      </c>
      <c r="C11587" s="303" t="s">
        <v>58</v>
      </c>
      <c r="D11587" s="304">
        <v>13.11</v>
      </c>
      <c r="E11587" s="305">
        <v>13.11</v>
      </c>
    </row>
    <row r="11588" spans="1:5">
      <c r="A11588" s="303" t="s">
        <v>36637</v>
      </c>
      <c r="B11588" s="303" t="s">
        <v>68375</v>
      </c>
      <c r="C11588" s="303" t="s">
        <v>58</v>
      </c>
      <c r="D11588" s="304">
        <v>26.76</v>
      </c>
      <c r="E11588" s="305">
        <v>26.76</v>
      </c>
    </row>
    <row r="11589" spans="1:5">
      <c r="A11589" s="303" t="s">
        <v>36625</v>
      </c>
      <c r="B11589" s="303" t="s">
        <v>68376</v>
      </c>
      <c r="C11589" s="303" t="s">
        <v>58</v>
      </c>
      <c r="D11589" s="304">
        <v>10.06</v>
      </c>
      <c r="E11589" s="305">
        <v>10.06</v>
      </c>
    </row>
    <row r="11590" spans="1:5">
      <c r="A11590" s="303" t="s">
        <v>68377</v>
      </c>
      <c r="B11590" s="303" t="s">
        <v>68378</v>
      </c>
      <c r="C11590" s="303" t="s">
        <v>58</v>
      </c>
      <c r="D11590" s="304">
        <v>54.93</v>
      </c>
      <c r="E11590" s="305">
        <v>54.93</v>
      </c>
    </row>
    <row r="11591" spans="1:5">
      <c r="A11591" s="303" t="s">
        <v>68379</v>
      </c>
      <c r="B11591" s="303" t="s">
        <v>68380</v>
      </c>
      <c r="C11591" s="303" t="s">
        <v>58</v>
      </c>
      <c r="D11591" s="304">
        <v>54.93</v>
      </c>
      <c r="E11591" s="305">
        <v>54.93</v>
      </c>
    </row>
    <row r="11592" spans="1:5">
      <c r="A11592" s="303" t="s">
        <v>68381</v>
      </c>
      <c r="B11592" s="303" t="s">
        <v>68382</v>
      </c>
      <c r="C11592" s="303" t="s">
        <v>58</v>
      </c>
      <c r="D11592" s="304">
        <v>41.59</v>
      </c>
      <c r="E11592" s="305">
        <v>41.59</v>
      </c>
    </row>
    <row r="11593" spans="1:5">
      <c r="A11593" s="303" t="s">
        <v>68383</v>
      </c>
      <c r="B11593" s="303" t="s">
        <v>68384</v>
      </c>
      <c r="C11593" s="303" t="s">
        <v>58</v>
      </c>
      <c r="D11593" s="304">
        <v>28.29</v>
      </c>
      <c r="E11593" s="305">
        <v>28.29</v>
      </c>
    </row>
    <row r="11594" spans="1:5">
      <c r="A11594" s="303" t="s">
        <v>68385</v>
      </c>
      <c r="B11594" s="303" t="s">
        <v>68386</v>
      </c>
      <c r="C11594" s="303" t="s">
        <v>58</v>
      </c>
      <c r="D11594" s="304">
        <v>28.29</v>
      </c>
      <c r="E11594" s="305">
        <v>28.29</v>
      </c>
    </row>
    <row r="11595" spans="1:5">
      <c r="A11595" s="303" t="s">
        <v>68387</v>
      </c>
      <c r="B11595" s="303" t="s">
        <v>68388</v>
      </c>
      <c r="C11595" s="303" t="s">
        <v>58</v>
      </c>
      <c r="D11595" s="304">
        <v>151.99</v>
      </c>
      <c r="E11595" s="305">
        <v>151.99</v>
      </c>
    </row>
    <row r="11596" spans="1:5">
      <c r="A11596" s="303" t="s">
        <v>68389</v>
      </c>
      <c r="B11596" s="303" t="s">
        <v>68390</v>
      </c>
      <c r="C11596" s="303" t="s">
        <v>58</v>
      </c>
      <c r="D11596" s="304">
        <v>151.99</v>
      </c>
      <c r="E11596" s="305">
        <v>151.99</v>
      </c>
    </row>
    <row r="11597" spans="1:5">
      <c r="A11597" s="303" t="s">
        <v>68391</v>
      </c>
      <c r="B11597" s="303" t="s">
        <v>68392</v>
      </c>
      <c r="C11597" s="303" t="s">
        <v>58</v>
      </c>
      <c r="D11597" s="304">
        <v>151.99</v>
      </c>
      <c r="E11597" s="305">
        <v>151.99</v>
      </c>
    </row>
    <row r="11598" spans="1:5">
      <c r="A11598" s="303" t="s">
        <v>68393</v>
      </c>
      <c r="B11598" s="303" t="s">
        <v>68394</v>
      </c>
      <c r="C11598" s="303" t="s">
        <v>58</v>
      </c>
      <c r="D11598" s="304">
        <v>156.4</v>
      </c>
      <c r="E11598" s="305">
        <v>156.4</v>
      </c>
    </row>
    <row r="11599" spans="1:5">
      <c r="A11599" s="303" t="s">
        <v>68395</v>
      </c>
      <c r="B11599" s="303" t="s">
        <v>68396</v>
      </c>
      <c r="C11599" s="303" t="s">
        <v>58</v>
      </c>
      <c r="D11599" s="304">
        <v>81.98</v>
      </c>
      <c r="E11599" s="305">
        <v>81.98</v>
      </c>
    </row>
    <row r="11600" spans="1:5">
      <c r="A11600" s="303" t="s">
        <v>68397</v>
      </c>
      <c r="B11600" s="303" t="s">
        <v>68398</v>
      </c>
      <c r="C11600" s="303" t="s">
        <v>58</v>
      </c>
      <c r="D11600" s="304">
        <v>81.98</v>
      </c>
      <c r="E11600" s="305">
        <v>81.98</v>
      </c>
    </row>
    <row r="11601" spans="1:5">
      <c r="A11601" s="303" t="s">
        <v>68399</v>
      </c>
      <c r="B11601" s="303" t="s">
        <v>68400</v>
      </c>
      <c r="C11601" s="303" t="s">
        <v>58</v>
      </c>
      <c r="D11601" s="304">
        <v>81.98</v>
      </c>
      <c r="E11601" s="305">
        <v>81.98</v>
      </c>
    </row>
    <row r="11602" spans="1:5">
      <c r="A11602" s="303" t="s">
        <v>68401</v>
      </c>
      <c r="B11602" s="303" t="s">
        <v>68402</v>
      </c>
      <c r="C11602" s="303" t="s">
        <v>58</v>
      </c>
      <c r="D11602" s="304">
        <v>17.39</v>
      </c>
      <c r="E11602" s="305">
        <v>17.39</v>
      </c>
    </row>
    <row r="11603" spans="1:5">
      <c r="A11603" s="303" t="s">
        <v>68403</v>
      </c>
      <c r="B11603" s="303" t="s">
        <v>68404</v>
      </c>
      <c r="C11603" s="303" t="s">
        <v>58</v>
      </c>
      <c r="D11603" s="304">
        <v>218.62</v>
      </c>
      <c r="E11603" s="305">
        <v>218.62</v>
      </c>
    </row>
    <row r="11604" spans="1:5">
      <c r="A11604" s="303" t="s">
        <v>68405</v>
      </c>
      <c r="B11604" s="303" t="s">
        <v>68406</v>
      </c>
      <c r="C11604" s="303" t="s">
        <v>58</v>
      </c>
      <c r="D11604" s="304">
        <v>218.62</v>
      </c>
      <c r="E11604" s="305">
        <v>218.62</v>
      </c>
    </row>
    <row r="11605" spans="1:5">
      <c r="A11605" s="303" t="s">
        <v>68407</v>
      </c>
      <c r="B11605" s="303" t="s">
        <v>68408</v>
      </c>
      <c r="C11605" s="303" t="s">
        <v>58</v>
      </c>
      <c r="D11605" s="304">
        <v>218.62</v>
      </c>
      <c r="E11605" s="305">
        <v>218.62</v>
      </c>
    </row>
    <row r="11606" spans="1:5">
      <c r="A11606" s="303" t="s">
        <v>68409</v>
      </c>
      <c r="B11606" s="303" t="s">
        <v>68410</v>
      </c>
      <c r="C11606" s="303" t="s">
        <v>58</v>
      </c>
      <c r="D11606" s="304">
        <v>218.62</v>
      </c>
      <c r="E11606" s="305">
        <v>218.62</v>
      </c>
    </row>
    <row r="11607" spans="1:5">
      <c r="A11607" s="303" t="s">
        <v>68411</v>
      </c>
      <c r="B11607" s="303" t="s">
        <v>68412</v>
      </c>
      <c r="C11607" s="303" t="s">
        <v>58</v>
      </c>
      <c r="D11607" s="304">
        <v>218.62</v>
      </c>
      <c r="E11607" s="305">
        <v>218.62</v>
      </c>
    </row>
    <row r="11608" spans="1:5">
      <c r="A11608" s="303" t="s">
        <v>68413</v>
      </c>
      <c r="B11608" s="303" t="s">
        <v>68414</v>
      </c>
      <c r="C11608" s="303" t="s">
        <v>58</v>
      </c>
      <c r="D11608" s="304">
        <v>413.94</v>
      </c>
      <c r="E11608" s="305">
        <v>413.94</v>
      </c>
    </row>
    <row r="11609" spans="1:5">
      <c r="A11609" s="303" t="s">
        <v>68415</v>
      </c>
      <c r="B11609" s="303" t="s">
        <v>68416</v>
      </c>
      <c r="C11609" s="303" t="s">
        <v>58</v>
      </c>
      <c r="D11609" s="304">
        <v>413.94</v>
      </c>
      <c r="E11609" s="305">
        <v>413.94</v>
      </c>
    </row>
    <row r="11610" spans="1:5">
      <c r="A11610" s="303" t="s">
        <v>68417</v>
      </c>
      <c r="B11610" s="303" t="s">
        <v>68418</v>
      </c>
      <c r="C11610" s="303" t="s">
        <v>58</v>
      </c>
      <c r="D11610" s="304">
        <v>5.17</v>
      </c>
      <c r="E11610" s="305">
        <v>5.17</v>
      </c>
    </row>
    <row r="11611" spans="1:5">
      <c r="A11611" s="303" t="s">
        <v>68419</v>
      </c>
      <c r="B11611" s="303" t="s">
        <v>68420</v>
      </c>
      <c r="C11611" s="303" t="s">
        <v>58</v>
      </c>
      <c r="D11611" s="304">
        <v>7.8</v>
      </c>
      <c r="E11611" s="305">
        <v>7.8</v>
      </c>
    </row>
    <row r="11612" spans="1:5">
      <c r="A11612" s="303" t="s">
        <v>68421</v>
      </c>
      <c r="B11612" s="303" t="s">
        <v>68422</v>
      </c>
      <c r="C11612" s="303" t="s">
        <v>58</v>
      </c>
      <c r="D11612" s="304">
        <v>27.98</v>
      </c>
      <c r="E11612" s="305">
        <v>27.98</v>
      </c>
    </row>
    <row r="11613" spans="1:5">
      <c r="A11613" s="303" t="s">
        <v>68423</v>
      </c>
      <c r="B11613" s="303" t="s">
        <v>68424</v>
      </c>
      <c r="C11613" s="303" t="s">
        <v>58</v>
      </c>
      <c r="D11613" s="304">
        <v>42.22</v>
      </c>
      <c r="E11613" s="305">
        <v>42.22</v>
      </c>
    </row>
    <row r="11614" spans="1:5">
      <c r="A11614" s="303" t="s">
        <v>39036</v>
      </c>
      <c r="B11614" s="303" t="s">
        <v>68425</v>
      </c>
      <c r="C11614" s="303" t="s">
        <v>58</v>
      </c>
      <c r="D11614" s="304">
        <v>75.22</v>
      </c>
      <c r="E11614" s="305">
        <v>75.22</v>
      </c>
    </row>
    <row r="11615" spans="1:5">
      <c r="A11615" s="303" t="s">
        <v>39038</v>
      </c>
      <c r="B11615" s="303" t="s">
        <v>68426</v>
      </c>
      <c r="C11615" s="303" t="s">
        <v>58</v>
      </c>
      <c r="D11615" s="304">
        <v>63.56</v>
      </c>
      <c r="E11615" s="305">
        <v>63.56</v>
      </c>
    </row>
    <row r="11616" spans="1:5">
      <c r="A11616" s="303" t="s">
        <v>68427</v>
      </c>
      <c r="B11616" s="303" t="s">
        <v>68428</v>
      </c>
      <c r="C11616" s="303" t="s">
        <v>58</v>
      </c>
      <c r="D11616" s="304">
        <v>36.659999999999997</v>
      </c>
      <c r="E11616" s="305">
        <v>36.659999999999997</v>
      </c>
    </row>
    <row r="11617" spans="1:5">
      <c r="A11617" s="303" t="s">
        <v>68429</v>
      </c>
      <c r="B11617" s="303" t="s">
        <v>68430</v>
      </c>
      <c r="C11617" s="303" t="s">
        <v>58</v>
      </c>
      <c r="D11617" s="304">
        <v>165.6</v>
      </c>
      <c r="E11617" s="305">
        <v>165.6</v>
      </c>
    </row>
    <row r="11618" spans="1:5">
      <c r="A11618" s="303" t="s">
        <v>68431</v>
      </c>
      <c r="B11618" s="303" t="s">
        <v>68432</v>
      </c>
      <c r="C11618" s="303" t="s">
        <v>58</v>
      </c>
      <c r="D11618" s="304">
        <v>4.46</v>
      </c>
      <c r="E11618" s="305">
        <v>4.46</v>
      </c>
    </row>
    <row r="11619" spans="1:5">
      <c r="A11619" s="303" t="s">
        <v>36653</v>
      </c>
      <c r="B11619" s="303" t="s">
        <v>68433</v>
      </c>
      <c r="C11619" s="303" t="s">
        <v>58</v>
      </c>
      <c r="D11619" s="304">
        <v>7.77</v>
      </c>
      <c r="E11619" s="305">
        <v>7.77</v>
      </c>
    </row>
    <row r="11620" spans="1:5">
      <c r="A11620" s="303" t="s">
        <v>36641</v>
      </c>
      <c r="B11620" s="303" t="s">
        <v>68434</v>
      </c>
      <c r="C11620" s="303" t="s">
        <v>58</v>
      </c>
      <c r="D11620" s="304">
        <v>10.08</v>
      </c>
      <c r="E11620" s="305">
        <v>10.08</v>
      </c>
    </row>
    <row r="11621" spans="1:5">
      <c r="A11621" s="303" t="s">
        <v>68435</v>
      </c>
      <c r="B11621" s="303" t="s">
        <v>68436</v>
      </c>
      <c r="C11621" s="303" t="s">
        <v>58</v>
      </c>
      <c r="D11621" s="304">
        <v>10.06</v>
      </c>
      <c r="E11621" s="305">
        <v>10.06</v>
      </c>
    </row>
    <row r="11622" spans="1:5">
      <c r="A11622" s="303" t="s">
        <v>36643</v>
      </c>
      <c r="B11622" s="303" t="s">
        <v>68437</v>
      </c>
      <c r="C11622" s="303" t="s">
        <v>58</v>
      </c>
      <c r="D11622" s="304">
        <v>11.84</v>
      </c>
      <c r="E11622" s="305">
        <v>11.84</v>
      </c>
    </row>
    <row r="11623" spans="1:5">
      <c r="A11623" s="303" t="s">
        <v>68438</v>
      </c>
      <c r="B11623" s="303" t="s">
        <v>68439</v>
      </c>
      <c r="C11623" s="303" t="s">
        <v>58</v>
      </c>
      <c r="D11623" s="304">
        <v>17.2</v>
      </c>
      <c r="E11623" s="305">
        <v>17.2</v>
      </c>
    </row>
    <row r="11624" spans="1:5">
      <c r="A11624" s="303" t="s">
        <v>68440</v>
      </c>
      <c r="B11624" s="303" t="s">
        <v>68441</v>
      </c>
      <c r="C11624" s="303" t="s">
        <v>58</v>
      </c>
      <c r="D11624" s="304">
        <v>21.04</v>
      </c>
      <c r="E11624" s="305">
        <v>21.04</v>
      </c>
    </row>
    <row r="11625" spans="1:5">
      <c r="A11625" s="303" t="s">
        <v>36645</v>
      </c>
      <c r="B11625" s="303" t="s">
        <v>68442</v>
      </c>
      <c r="C11625" s="303" t="s">
        <v>58</v>
      </c>
      <c r="D11625" s="304">
        <v>49.53</v>
      </c>
      <c r="E11625" s="305">
        <v>49.53</v>
      </c>
    </row>
    <row r="11626" spans="1:5">
      <c r="A11626" s="303" t="s">
        <v>36647</v>
      </c>
      <c r="B11626" s="303" t="s">
        <v>68443</v>
      </c>
      <c r="C11626" s="303" t="s">
        <v>58</v>
      </c>
      <c r="D11626" s="304">
        <v>114.46</v>
      </c>
      <c r="E11626" s="305">
        <v>114.46</v>
      </c>
    </row>
    <row r="11627" spans="1:5">
      <c r="A11627" s="303" t="s">
        <v>68444</v>
      </c>
      <c r="B11627" s="303" t="s">
        <v>68445</v>
      </c>
      <c r="C11627" s="303" t="s">
        <v>58</v>
      </c>
      <c r="D11627" s="304">
        <v>40.33</v>
      </c>
      <c r="E11627" s="305">
        <v>40.33</v>
      </c>
    </row>
    <row r="11628" spans="1:5">
      <c r="A11628" s="303" t="s">
        <v>68446</v>
      </c>
      <c r="B11628" s="303" t="s">
        <v>68447</v>
      </c>
      <c r="C11628" s="303" t="s">
        <v>58</v>
      </c>
      <c r="D11628" s="304">
        <v>55.12</v>
      </c>
      <c r="E11628" s="305">
        <v>55.12</v>
      </c>
    </row>
    <row r="11629" spans="1:5">
      <c r="A11629" s="303" t="s">
        <v>68448</v>
      </c>
      <c r="B11629" s="303" t="s">
        <v>68449</v>
      </c>
      <c r="C11629" s="303" t="s">
        <v>58</v>
      </c>
      <c r="D11629" s="304">
        <v>51.59</v>
      </c>
      <c r="E11629" s="305">
        <v>51.59</v>
      </c>
    </row>
    <row r="11630" spans="1:5">
      <c r="A11630" s="303" t="s">
        <v>68450</v>
      </c>
      <c r="B11630" s="303" t="s">
        <v>68451</v>
      </c>
      <c r="C11630" s="303" t="s">
        <v>58</v>
      </c>
      <c r="D11630" s="304">
        <v>191.41</v>
      </c>
      <c r="E11630" s="305">
        <v>191.41</v>
      </c>
    </row>
    <row r="11631" spans="1:5">
      <c r="A11631" s="303" t="s">
        <v>68452</v>
      </c>
      <c r="B11631" s="303" t="s">
        <v>68453</v>
      </c>
      <c r="C11631" s="303" t="s">
        <v>58</v>
      </c>
      <c r="D11631" s="304">
        <v>194.65</v>
      </c>
      <c r="E11631" s="305">
        <v>194.65</v>
      </c>
    </row>
    <row r="11632" spans="1:5">
      <c r="A11632" s="303" t="s">
        <v>68454</v>
      </c>
      <c r="B11632" s="303" t="s">
        <v>68455</v>
      </c>
      <c r="C11632" s="303" t="s">
        <v>58</v>
      </c>
      <c r="D11632" s="304">
        <v>295.04000000000002</v>
      </c>
      <c r="E11632" s="305">
        <v>295.04000000000002</v>
      </c>
    </row>
    <row r="11633" spans="1:5">
      <c r="A11633" s="303" t="s">
        <v>68456</v>
      </c>
      <c r="B11633" s="303" t="s">
        <v>68457</v>
      </c>
      <c r="C11633" s="303" t="s">
        <v>58</v>
      </c>
      <c r="D11633" s="304">
        <v>321.64</v>
      </c>
      <c r="E11633" s="305">
        <v>321.64</v>
      </c>
    </row>
    <row r="11634" spans="1:5">
      <c r="A11634" s="303" t="s">
        <v>68458</v>
      </c>
      <c r="B11634" s="303" t="s">
        <v>68459</v>
      </c>
      <c r="C11634" s="303" t="s">
        <v>58</v>
      </c>
      <c r="D11634" s="304">
        <v>326.68</v>
      </c>
      <c r="E11634" s="305">
        <v>326.68</v>
      </c>
    </row>
    <row r="11635" spans="1:5">
      <c r="A11635" s="303" t="s">
        <v>68460</v>
      </c>
      <c r="B11635" s="303" t="s">
        <v>68461</v>
      </c>
      <c r="C11635" s="303" t="s">
        <v>58</v>
      </c>
      <c r="D11635" s="304">
        <v>448.09</v>
      </c>
      <c r="E11635" s="305">
        <v>448.09</v>
      </c>
    </row>
    <row r="11636" spans="1:5">
      <c r="A11636" s="303" t="s">
        <v>68462</v>
      </c>
      <c r="B11636" s="303" t="s">
        <v>68463</v>
      </c>
      <c r="C11636" s="303" t="s">
        <v>58</v>
      </c>
      <c r="D11636" s="304">
        <v>151.91999999999999</v>
      </c>
      <c r="E11636" s="305">
        <v>151.91999999999999</v>
      </c>
    </row>
    <row r="11637" spans="1:5">
      <c r="A11637" s="303" t="s">
        <v>68464</v>
      </c>
      <c r="B11637" s="303" t="s">
        <v>68465</v>
      </c>
      <c r="C11637" s="303" t="s">
        <v>58</v>
      </c>
      <c r="D11637" s="304">
        <v>151.91999999999999</v>
      </c>
      <c r="E11637" s="305">
        <v>151.91999999999999</v>
      </c>
    </row>
    <row r="11638" spans="1:5">
      <c r="A11638" s="303" t="s">
        <v>68466</v>
      </c>
      <c r="B11638" s="303" t="s">
        <v>68467</v>
      </c>
      <c r="C11638" s="303" t="s">
        <v>58</v>
      </c>
      <c r="D11638" s="304">
        <v>182.98</v>
      </c>
      <c r="E11638" s="305">
        <v>182.98</v>
      </c>
    </row>
    <row r="11639" spans="1:5">
      <c r="A11639" s="303" t="s">
        <v>68468</v>
      </c>
      <c r="B11639" s="303" t="s">
        <v>68469</v>
      </c>
      <c r="C11639" s="303" t="s">
        <v>58</v>
      </c>
      <c r="D11639" s="304">
        <v>10.58</v>
      </c>
      <c r="E11639" s="305">
        <v>10.58</v>
      </c>
    </row>
    <row r="11640" spans="1:5">
      <c r="A11640" s="303" t="s">
        <v>68470</v>
      </c>
      <c r="B11640" s="303" t="s">
        <v>68471</v>
      </c>
      <c r="C11640" s="303" t="s">
        <v>58</v>
      </c>
      <c r="D11640" s="304">
        <v>11.89</v>
      </c>
      <c r="E11640" s="305">
        <v>11.89</v>
      </c>
    </row>
    <row r="11641" spans="1:5">
      <c r="A11641" s="303" t="s">
        <v>68472</v>
      </c>
      <c r="B11641" s="303" t="s">
        <v>68473</v>
      </c>
      <c r="C11641" s="303" t="s">
        <v>58</v>
      </c>
      <c r="D11641" s="304">
        <v>47.26</v>
      </c>
      <c r="E11641" s="305">
        <v>47.26</v>
      </c>
    </row>
    <row r="11642" spans="1:5">
      <c r="A11642" s="303" t="s">
        <v>68474</v>
      </c>
      <c r="B11642" s="303" t="s">
        <v>68475</v>
      </c>
      <c r="C11642" s="303" t="s">
        <v>58</v>
      </c>
      <c r="D11642" s="304">
        <v>69.27</v>
      </c>
      <c r="E11642" s="305">
        <v>69.27</v>
      </c>
    </row>
    <row r="11643" spans="1:5">
      <c r="A11643" s="303" t="s">
        <v>68476</v>
      </c>
      <c r="B11643" s="303" t="s">
        <v>68477</v>
      </c>
      <c r="C11643" s="303" t="s">
        <v>58</v>
      </c>
      <c r="D11643" s="304">
        <v>14.35</v>
      </c>
      <c r="E11643" s="305">
        <v>14.35</v>
      </c>
    </row>
    <row r="11644" spans="1:5">
      <c r="A11644" s="303" t="s">
        <v>68478</v>
      </c>
      <c r="B11644" s="303" t="s">
        <v>68479</v>
      </c>
      <c r="C11644" s="303" t="s">
        <v>58</v>
      </c>
      <c r="D11644" s="304">
        <v>18.170000000000002</v>
      </c>
      <c r="E11644" s="305">
        <v>18.170000000000002</v>
      </c>
    </row>
    <row r="11645" spans="1:5">
      <c r="A11645" s="303" t="s">
        <v>68480</v>
      </c>
      <c r="B11645" s="303" t="s">
        <v>68481</v>
      </c>
      <c r="C11645" s="303" t="s">
        <v>58</v>
      </c>
      <c r="D11645" s="304">
        <v>28.8</v>
      </c>
      <c r="E11645" s="305">
        <v>28.8</v>
      </c>
    </row>
    <row r="11646" spans="1:5">
      <c r="A11646" s="303" t="s">
        <v>68482</v>
      </c>
      <c r="B11646" s="303" t="s">
        <v>68483</v>
      </c>
      <c r="C11646" s="303" t="s">
        <v>58</v>
      </c>
      <c r="D11646" s="304">
        <v>38.700000000000003</v>
      </c>
      <c r="E11646" s="305">
        <v>38.700000000000003</v>
      </c>
    </row>
    <row r="11647" spans="1:5">
      <c r="A11647" s="303" t="s">
        <v>68484</v>
      </c>
      <c r="B11647" s="303" t="s">
        <v>68485</v>
      </c>
      <c r="C11647" s="303" t="s">
        <v>58</v>
      </c>
      <c r="D11647" s="304">
        <v>29.79</v>
      </c>
      <c r="E11647" s="305">
        <v>29.79</v>
      </c>
    </row>
    <row r="11648" spans="1:5">
      <c r="A11648" s="303" t="s">
        <v>68486</v>
      </c>
      <c r="B11648" s="303" t="s">
        <v>68487</v>
      </c>
      <c r="C11648" s="303" t="s">
        <v>58</v>
      </c>
      <c r="D11648" s="304">
        <v>35.6</v>
      </c>
      <c r="E11648" s="305">
        <v>35.6</v>
      </c>
    </row>
    <row r="11649" spans="1:5">
      <c r="A11649" s="303" t="s">
        <v>68488</v>
      </c>
      <c r="B11649" s="303" t="s">
        <v>68489</v>
      </c>
      <c r="C11649" s="303" t="s">
        <v>58</v>
      </c>
      <c r="D11649" s="304">
        <v>7.53</v>
      </c>
      <c r="E11649" s="305">
        <v>7.53</v>
      </c>
    </row>
    <row r="11650" spans="1:5">
      <c r="A11650" s="303" t="s">
        <v>68490</v>
      </c>
      <c r="B11650" s="303" t="s">
        <v>68491</v>
      </c>
      <c r="C11650" s="303" t="s">
        <v>58</v>
      </c>
      <c r="D11650" s="304">
        <v>9.2799999999999994</v>
      </c>
      <c r="E11650" s="305">
        <v>9.2799999999999994</v>
      </c>
    </row>
    <row r="11651" spans="1:5">
      <c r="A11651" s="303" t="s">
        <v>68492</v>
      </c>
      <c r="B11651" s="303" t="s">
        <v>68493</v>
      </c>
      <c r="C11651" s="303" t="s">
        <v>58</v>
      </c>
      <c r="D11651" s="304">
        <v>11.17</v>
      </c>
      <c r="E11651" s="305">
        <v>11.17</v>
      </c>
    </row>
    <row r="11652" spans="1:5">
      <c r="A11652" s="303" t="s">
        <v>68494</v>
      </c>
      <c r="B11652" s="303" t="s">
        <v>68495</v>
      </c>
      <c r="C11652" s="303" t="s">
        <v>58</v>
      </c>
      <c r="D11652" s="304">
        <v>14.95</v>
      </c>
      <c r="E11652" s="305">
        <v>14.95</v>
      </c>
    </row>
    <row r="11653" spans="1:5">
      <c r="A11653" s="303" t="s">
        <v>68496</v>
      </c>
      <c r="B11653" s="303" t="s">
        <v>68497</v>
      </c>
      <c r="C11653" s="303" t="s">
        <v>58</v>
      </c>
      <c r="D11653" s="304">
        <v>241.08</v>
      </c>
      <c r="E11653" s="305">
        <v>241.08</v>
      </c>
    </row>
    <row r="11654" spans="1:5">
      <c r="A11654" s="303" t="s">
        <v>68498</v>
      </c>
      <c r="B11654" s="303" t="s">
        <v>68499</v>
      </c>
      <c r="C11654" s="303" t="s">
        <v>58</v>
      </c>
      <c r="D11654" s="304">
        <v>3.33</v>
      </c>
      <c r="E11654" s="305">
        <v>3.33</v>
      </c>
    </row>
    <row r="11655" spans="1:5">
      <c r="A11655" s="303" t="s">
        <v>68500</v>
      </c>
      <c r="B11655" s="303" t="s">
        <v>68501</v>
      </c>
      <c r="C11655" s="303" t="s">
        <v>58</v>
      </c>
      <c r="D11655" s="304">
        <v>2.86</v>
      </c>
      <c r="E11655" s="305">
        <v>2.86</v>
      </c>
    </row>
    <row r="11656" spans="1:5">
      <c r="A11656" s="303" t="s">
        <v>68502</v>
      </c>
      <c r="B11656" s="303" t="s">
        <v>68503</v>
      </c>
      <c r="C11656" s="303" t="s">
        <v>58</v>
      </c>
      <c r="D11656" s="304">
        <v>7.13</v>
      </c>
      <c r="E11656" s="305">
        <v>7.13</v>
      </c>
    </row>
    <row r="11657" spans="1:5">
      <c r="A11657" s="303" t="s">
        <v>68504</v>
      </c>
      <c r="B11657" s="303" t="s">
        <v>68505</v>
      </c>
      <c r="C11657" s="303" t="s">
        <v>58</v>
      </c>
      <c r="D11657" s="304">
        <v>12.99</v>
      </c>
      <c r="E11657" s="305">
        <v>12.99</v>
      </c>
    </row>
    <row r="11658" spans="1:5">
      <c r="A11658" s="303" t="s">
        <v>68506</v>
      </c>
      <c r="B11658" s="303" t="s">
        <v>68507</v>
      </c>
      <c r="C11658" s="303" t="s">
        <v>58</v>
      </c>
      <c r="D11658" s="304">
        <v>25.02</v>
      </c>
      <c r="E11658" s="305">
        <v>25.02</v>
      </c>
    </row>
    <row r="11659" spans="1:5">
      <c r="A11659" s="303" t="s">
        <v>68508</v>
      </c>
      <c r="B11659" s="303" t="s">
        <v>68509</v>
      </c>
      <c r="C11659" s="303" t="s">
        <v>58</v>
      </c>
      <c r="D11659" s="304">
        <v>39.340000000000003</v>
      </c>
      <c r="E11659" s="305">
        <v>39.340000000000003</v>
      </c>
    </row>
    <row r="11660" spans="1:5">
      <c r="A11660" s="303" t="s">
        <v>68510</v>
      </c>
      <c r="B11660" s="303" t="s">
        <v>68511</v>
      </c>
      <c r="C11660" s="303" t="s">
        <v>58</v>
      </c>
      <c r="D11660" s="304">
        <v>84.39</v>
      </c>
      <c r="E11660" s="305">
        <v>84.39</v>
      </c>
    </row>
    <row r="11661" spans="1:5">
      <c r="A11661" s="303" t="s">
        <v>68512</v>
      </c>
      <c r="B11661" s="303" t="s">
        <v>68513</v>
      </c>
      <c r="C11661" s="303" t="s">
        <v>58</v>
      </c>
      <c r="D11661" s="304">
        <v>113.25</v>
      </c>
      <c r="E11661" s="305">
        <v>113.25</v>
      </c>
    </row>
    <row r="11662" spans="1:5">
      <c r="A11662" s="303" t="s">
        <v>36589</v>
      </c>
      <c r="B11662" s="303" t="s">
        <v>68514</v>
      </c>
      <c r="C11662" s="303" t="s">
        <v>58</v>
      </c>
      <c r="D11662" s="304">
        <v>14.57</v>
      </c>
      <c r="E11662" s="305">
        <v>14.57</v>
      </c>
    </row>
    <row r="11663" spans="1:5">
      <c r="A11663" s="303" t="s">
        <v>36617</v>
      </c>
      <c r="B11663" s="303" t="s">
        <v>68515</v>
      </c>
      <c r="C11663" s="303" t="s">
        <v>58</v>
      </c>
      <c r="D11663" s="304">
        <v>3.82</v>
      </c>
      <c r="E11663" s="305">
        <v>3.82</v>
      </c>
    </row>
    <row r="11664" spans="1:5">
      <c r="A11664" s="303" t="s">
        <v>36621</v>
      </c>
      <c r="B11664" s="303" t="s">
        <v>68516</v>
      </c>
      <c r="C11664" s="303" t="s">
        <v>58</v>
      </c>
      <c r="D11664" s="304">
        <v>29.97</v>
      </c>
      <c r="E11664" s="305">
        <v>29.97</v>
      </c>
    </row>
    <row r="11665" spans="1:5">
      <c r="A11665" s="303" t="s">
        <v>68517</v>
      </c>
      <c r="B11665" s="303" t="s">
        <v>68518</v>
      </c>
      <c r="C11665" s="303" t="s">
        <v>58</v>
      </c>
      <c r="D11665" s="304">
        <v>4.45</v>
      </c>
      <c r="E11665" s="305">
        <v>4.45</v>
      </c>
    </row>
    <row r="11666" spans="1:5">
      <c r="A11666" s="303" t="s">
        <v>36607</v>
      </c>
      <c r="B11666" s="303" t="s">
        <v>68519</v>
      </c>
      <c r="C11666" s="303" t="s">
        <v>58</v>
      </c>
      <c r="D11666" s="304">
        <v>56.97</v>
      </c>
      <c r="E11666" s="305">
        <v>56.97</v>
      </c>
    </row>
    <row r="11667" spans="1:5">
      <c r="A11667" s="303" t="s">
        <v>36631</v>
      </c>
      <c r="B11667" s="303" t="s">
        <v>68520</v>
      </c>
      <c r="C11667" s="303" t="s">
        <v>58</v>
      </c>
      <c r="D11667" s="304">
        <v>5.39</v>
      </c>
      <c r="E11667" s="305">
        <v>5.39</v>
      </c>
    </row>
    <row r="11668" spans="1:5">
      <c r="A11668" s="303" t="s">
        <v>36627</v>
      </c>
      <c r="B11668" s="303" t="s">
        <v>68521</v>
      </c>
      <c r="C11668" s="303" t="s">
        <v>58</v>
      </c>
      <c r="D11668" s="304">
        <v>10.65</v>
      </c>
      <c r="E11668" s="305">
        <v>10.65</v>
      </c>
    </row>
    <row r="11669" spans="1:5">
      <c r="A11669" s="303" t="s">
        <v>36655</v>
      </c>
      <c r="B11669" s="303" t="s">
        <v>68522</v>
      </c>
      <c r="C11669" s="303" t="s">
        <v>58</v>
      </c>
      <c r="D11669" s="304">
        <v>11.64</v>
      </c>
      <c r="E11669" s="305">
        <v>11.64</v>
      </c>
    </row>
    <row r="11670" spans="1:5">
      <c r="A11670" s="303" t="s">
        <v>36629</v>
      </c>
      <c r="B11670" s="303" t="s">
        <v>68523</v>
      </c>
      <c r="C11670" s="303" t="s">
        <v>58</v>
      </c>
      <c r="D11670" s="304">
        <v>12.81</v>
      </c>
      <c r="E11670" s="305">
        <v>12.81</v>
      </c>
    </row>
    <row r="11671" spans="1:5">
      <c r="A11671" s="303" t="s">
        <v>36613</v>
      </c>
      <c r="B11671" s="303" t="s">
        <v>68524</v>
      </c>
      <c r="C11671" s="303" t="s">
        <v>58</v>
      </c>
      <c r="D11671" s="304">
        <v>14.9</v>
      </c>
      <c r="E11671" s="305">
        <v>14.9</v>
      </c>
    </row>
    <row r="11672" spans="1:5">
      <c r="A11672" s="303" t="s">
        <v>68525</v>
      </c>
      <c r="B11672" s="303" t="s">
        <v>68526</v>
      </c>
      <c r="C11672" s="303" t="s">
        <v>58</v>
      </c>
      <c r="D11672" s="304">
        <v>2.95</v>
      </c>
      <c r="E11672" s="305">
        <v>2.95</v>
      </c>
    </row>
    <row r="11673" spans="1:5">
      <c r="A11673" s="303" t="s">
        <v>36651</v>
      </c>
      <c r="B11673" s="303" t="s">
        <v>68527</v>
      </c>
      <c r="C11673" s="303" t="s">
        <v>58</v>
      </c>
      <c r="D11673" s="304">
        <v>6.05</v>
      </c>
      <c r="E11673" s="305">
        <v>6.05</v>
      </c>
    </row>
    <row r="11674" spans="1:5">
      <c r="A11674" s="303" t="s">
        <v>68528</v>
      </c>
      <c r="B11674" s="303" t="s">
        <v>68529</v>
      </c>
      <c r="C11674" s="303" t="s">
        <v>58</v>
      </c>
      <c r="D11674" s="304">
        <v>4.92</v>
      </c>
      <c r="E11674" s="305">
        <v>4.92</v>
      </c>
    </row>
    <row r="11675" spans="1:5">
      <c r="A11675" s="303" t="s">
        <v>68530</v>
      </c>
      <c r="B11675" s="303" t="s">
        <v>68531</v>
      </c>
      <c r="C11675" s="303" t="s">
        <v>58</v>
      </c>
      <c r="D11675" s="304">
        <v>16.02</v>
      </c>
      <c r="E11675" s="305">
        <v>16.02</v>
      </c>
    </row>
    <row r="11676" spans="1:5">
      <c r="A11676" s="303" t="s">
        <v>68532</v>
      </c>
      <c r="B11676" s="303" t="s">
        <v>68533</v>
      </c>
      <c r="C11676" s="303" t="s">
        <v>58</v>
      </c>
      <c r="D11676" s="304">
        <v>36.950000000000003</v>
      </c>
      <c r="E11676" s="305">
        <v>36.950000000000003</v>
      </c>
    </row>
    <row r="11677" spans="1:5">
      <c r="A11677" s="303" t="s">
        <v>68534</v>
      </c>
      <c r="B11677" s="303" t="s">
        <v>68535</v>
      </c>
      <c r="C11677" s="303" t="s">
        <v>58</v>
      </c>
      <c r="D11677" s="304">
        <v>53.91</v>
      </c>
      <c r="E11677" s="305">
        <v>53.91</v>
      </c>
    </row>
    <row r="11678" spans="1:5">
      <c r="A11678" s="303" t="s">
        <v>68536</v>
      </c>
      <c r="B11678" s="303" t="s">
        <v>68537</v>
      </c>
      <c r="C11678" s="303" t="s">
        <v>58</v>
      </c>
      <c r="D11678" s="304">
        <v>57.39</v>
      </c>
      <c r="E11678" s="305">
        <v>57.39</v>
      </c>
    </row>
    <row r="11679" spans="1:5">
      <c r="A11679" s="303" t="s">
        <v>68538</v>
      </c>
      <c r="B11679" s="303" t="s">
        <v>68539</v>
      </c>
      <c r="C11679" s="303" t="s">
        <v>58</v>
      </c>
      <c r="D11679" s="304">
        <v>18.57</v>
      </c>
      <c r="E11679" s="305">
        <v>18.57</v>
      </c>
    </row>
    <row r="11680" spans="1:5">
      <c r="A11680" s="303" t="s">
        <v>68540</v>
      </c>
      <c r="B11680" s="303" t="s">
        <v>68541</v>
      </c>
      <c r="C11680" s="303" t="s">
        <v>58</v>
      </c>
      <c r="D11680" s="304">
        <v>17.899999999999999</v>
      </c>
      <c r="E11680" s="305">
        <v>17.899999999999999</v>
      </c>
    </row>
    <row r="11681" spans="1:5">
      <c r="A11681" s="303" t="s">
        <v>68542</v>
      </c>
      <c r="B11681" s="303" t="s">
        <v>68543</v>
      </c>
      <c r="C11681" s="303" t="s">
        <v>58</v>
      </c>
      <c r="D11681" s="304">
        <v>20.94</v>
      </c>
      <c r="E11681" s="305">
        <v>20.94</v>
      </c>
    </row>
    <row r="11682" spans="1:5">
      <c r="A11682" s="303" t="s">
        <v>68544</v>
      </c>
      <c r="B11682" s="303" t="s">
        <v>68545</v>
      </c>
      <c r="C11682" s="303" t="s">
        <v>58</v>
      </c>
      <c r="D11682" s="304">
        <v>17.690000000000001</v>
      </c>
      <c r="E11682" s="305">
        <v>17.690000000000001</v>
      </c>
    </row>
    <row r="11683" spans="1:5">
      <c r="A11683" s="303" t="s">
        <v>39350</v>
      </c>
      <c r="B11683" s="303" t="s">
        <v>68546</v>
      </c>
      <c r="C11683" s="303" t="s">
        <v>58</v>
      </c>
      <c r="D11683" s="304">
        <v>20.309999999999999</v>
      </c>
      <c r="E11683" s="305">
        <v>20.309999999999999</v>
      </c>
    </row>
    <row r="11684" spans="1:5">
      <c r="A11684" s="303" t="s">
        <v>68547</v>
      </c>
      <c r="B11684" s="303" t="s">
        <v>68548</v>
      </c>
      <c r="C11684" s="303" t="s">
        <v>58</v>
      </c>
      <c r="D11684" s="304">
        <v>16.64</v>
      </c>
      <c r="E11684" s="305">
        <v>16.64</v>
      </c>
    </row>
    <row r="11685" spans="1:5">
      <c r="A11685" s="303" t="s">
        <v>68549</v>
      </c>
      <c r="B11685" s="303" t="s">
        <v>68550</v>
      </c>
      <c r="C11685" s="303" t="s">
        <v>58</v>
      </c>
      <c r="D11685" s="304">
        <v>3.85</v>
      </c>
      <c r="E11685" s="305">
        <v>3.85</v>
      </c>
    </row>
    <row r="11686" spans="1:5">
      <c r="A11686" s="303" t="s">
        <v>36595</v>
      </c>
      <c r="B11686" s="303" t="s">
        <v>68551</v>
      </c>
      <c r="C11686" s="303" t="s">
        <v>58</v>
      </c>
      <c r="D11686" s="304">
        <v>7.81</v>
      </c>
      <c r="E11686" s="305">
        <v>7.81</v>
      </c>
    </row>
    <row r="11687" spans="1:5">
      <c r="A11687" s="303" t="s">
        <v>39352</v>
      </c>
      <c r="B11687" s="303" t="s">
        <v>68552</v>
      </c>
      <c r="C11687" s="303" t="s">
        <v>58</v>
      </c>
      <c r="D11687" s="304">
        <v>17.27</v>
      </c>
      <c r="E11687" s="305">
        <v>17.27</v>
      </c>
    </row>
    <row r="11688" spans="1:5">
      <c r="A11688" s="303" t="s">
        <v>36673</v>
      </c>
      <c r="B11688" s="303" t="s">
        <v>68553</v>
      </c>
      <c r="C11688" s="303" t="s">
        <v>58</v>
      </c>
      <c r="D11688" s="304">
        <v>195</v>
      </c>
      <c r="E11688" s="305">
        <v>195</v>
      </c>
    </row>
    <row r="11689" spans="1:5">
      <c r="A11689" s="303" t="s">
        <v>36657</v>
      </c>
      <c r="B11689" s="303" t="s">
        <v>68554</v>
      </c>
      <c r="C11689" s="303" t="s">
        <v>58</v>
      </c>
      <c r="D11689" s="304">
        <v>1.23</v>
      </c>
      <c r="E11689" s="305">
        <v>1.23</v>
      </c>
    </row>
    <row r="11690" spans="1:5">
      <c r="A11690" s="303" t="s">
        <v>36659</v>
      </c>
      <c r="B11690" s="303" t="s">
        <v>68555</v>
      </c>
      <c r="C11690" s="303" t="s">
        <v>58</v>
      </c>
      <c r="D11690" s="304">
        <v>1.4</v>
      </c>
      <c r="E11690" s="305">
        <v>1.4</v>
      </c>
    </row>
    <row r="11691" spans="1:5">
      <c r="A11691" s="303" t="s">
        <v>36661</v>
      </c>
      <c r="B11691" s="303" t="s">
        <v>68556</v>
      </c>
      <c r="C11691" s="303" t="s">
        <v>58</v>
      </c>
      <c r="D11691" s="304">
        <v>4.3899999999999997</v>
      </c>
      <c r="E11691" s="305">
        <v>4.3899999999999997</v>
      </c>
    </row>
    <row r="11692" spans="1:5">
      <c r="A11692" s="303" t="s">
        <v>36663</v>
      </c>
      <c r="B11692" s="303" t="s">
        <v>68557</v>
      </c>
      <c r="C11692" s="303" t="s">
        <v>58</v>
      </c>
      <c r="D11692" s="304">
        <v>10.73</v>
      </c>
      <c r="E11692" s="305">
        <v>10.73</v>
      </c>
    </row>
    <row r="11693" spans="1:5">
      <c r="A11693" s="303" t="s">
        <v>36667</v>
      </c>
      <c r="B11693" s="303" t="s">
        <v>68558</v>
      </c>
      <c r="C11693" s="303" t="s">
        <v>58</v>
      </c>
      <c r="D11693" s="304">
        <v>36</v>
      </c>
      <c r="E11693" s="305">
        <v>36</v>
      </c>
    </row>
    <row r="11694" spans="1:5">
      <c r="A11694" s="303" t="s">
        <v>36669</v>
      </c>
      <c r="B11694" s="303" t="s">
        <v>68559</v>
      </c>
      <c r="C11694" s="303" t="s">
        <v>58</v>
      </c>
      <c r="D11694" s="304">
        <v>66.790000000000006</v>
      </c>
      <c r="E11694" s="305">
        <v>66.790000000000006</v>
      </c>
    </row>
    <row r="11695" spans="1:5">
      <c r="A11695" s="303" t="s">
        <v>36671</v>
      </c>
      <c r="B11695" s="303" t="s">
        <v>68560</v>
      </c>
      <c r="C11695" s="303" t="s">
        <v>58</v>
      </c>
      <c r="D11695" s="304">
        <v>90.82</v>
      </c>
      <c r="E11695" s="305">
        <v>90.82</v>
      </c>
    </row>
    <row r="11696" spans="1:5">
      <c r="A11696" s="303" t="s">
        <v>36665</v>
      </c>
      <c r="B11696" s="303" t="s">
        <v>68561</v>
      </c>
      <c r="C11696" s="303" t="s">
        <v>58</v>
      </c>
      <c r="D11696" s="304">
        <v>11.22</v>
      </c>
      <c r="E11696" s="305">
        <v>11.22</v>
      </c>
    </row>
    <row r="11697" spans="1:5">
      <c r="A11697" s="303" t="s">
        <v>68562</v>
      </c>
      <c r="B11697" s="303" t="s">
        <v>68563</v>
      </c>
      <c r="C11697" s="303" t="s">
        <v>58</v>
      </c>
      <c r="D11697" s="304">
        <v>101.47</v>
      </c>
      <c r="E11697" s="305">
        <v>101.47</v>
      </c>
    </row>
    <row r="11698" spans="1:5">
      <c r="A11698" s="303" t="s">
        <v>68564</v>
      </c>
      <c r="B11698" s="303" t="s">
        <v>68565</v>
      </c>
      <c r="C11698" s="303" t="s">
        <v>58</v>
      </c>
      <c r="D11698" s="304">
        <v>78.209999999999994</v>
      </c>
      <c r="E11698" s="305">
        <v>78.209999999999994</v>
      </c>
    </row>
    <row r="11699" spans="1:5">
      <c r="A11699" s="303" t="s">
        <v>68566</v>
      </c>
      <c r="B11699" s="303" t="s">
        <v>68567</v>
      </c>
      <c r="C11699" s="303" t="s">
        <v>58</v>
      </c>
      <c r="D11699" s="304">
        <v>24.16</v>
      </c>
      <c r="E11699" s="305">
        <v>24.16</v>
      </c>
    </row>
    <row r="11700" spans="1:5">
      <c r="A11700" s="303" t="s">
        <v>68568</v>
      </c>
      <c r="B11700" s="303" t="s">
        <v>68569</v>
      </c>
      <c r="C11700" s="303" t="s">
        <v>58</v>
      </c>
      <c r="D11700" s="304">
        <v>48.53</v>
      </c>
      <c r="E11700" s="305">
        <v>48.53</v>
      </c>
    </row>
    <row r="11701" spans="1:5">
      <c r="A11701" s="303" t="s">
        <v>68570</v>
      </c>
      <c r="B11701" s="303" t="s">
        <v>68571</v>
      </c>
      <c r="C11701" s="303" t="s">
        <v>58</v>
      </c>
      <c r="D11701" s="304">
        <v>288.11</v>
      </c>
      <c r="E11701" s="305">
        <v>288.11</v>
      </c>
    </row>
    <row r="11702" spans="1:5">
      <c r="A11702" s="303" t="s">
        <v>68572</v>
      </c>
      <c r="B11702" s="303" t="s">
        <v>68573</v>
      </c>
      <c r="C11702" s="303" t="s">
        <v>58</v>
      </c>
      <c r="D11702" s="304">
        <v>154.63999999999999</v>
      </c>
      <c r="E11702" s="305">
        <v>154.63999999999999</v>
      </c>
    </row>
    <row r="11703" spans="1:5">
      <c r="A11703" s="303" t="s">
        <v>68574</v>
      </c>
      <c r="B11703" s="303" t="s">
        <v>68575</v>
      </c>
      <c r="C11703" s="303" t="s">
        <v>58</v>
      </c>
      <c r="D11703" s="304">
        <v>31.64</v>
      </c>
      <c r="E11703" s="305">
        <v>31.64</v>
      </c>
    </row>
    <row r="11704" spans="1:5">
      <c r="A11704" s="303" t="s">
        <v>68576</v>
      </c>
      <c r="B11704" s="303" t="s">
        <v>68577</v>
      </c>
      <c r="C11704" s="303" t="s">
        <v>58</v>
      </c>
      <c r="D11704" s="304">
        <v>455.41</v>
      </c>
      <c r="E11704" s="305">
        <v>455.41</v>
      </c>
    </row>
    <row r="11705" spans="1:5">
      <c r="A11705" s="303" t="s">
        <v>68578</v>
      </c>
      <c r="B11705" s="303" t="s">
        <v>68579</v>
      </c>
      <c r="C11705" s="303" t="s">
        <v>58</v>
      </c>
      <c r="D11705" s="304">
        <v>730.05</v>
      </c>
      <c r="E11705" s="305">
        <v>730.05</v>
      </c>
    </row>
    <row r="11706" spans="1:5">
      <c r="A11706" s="303" t="s">
        <v>68580</v>
      </c>
      <c r="B11706" s="303" t="s">
        <v>68581</v>
      </c>
      <c r="C11706" s="303" t="s">
        <v>58</v>
      </c>
      <c r="D11706" s="304">
        <v>147.74</v>
      </c>
      <c r="E11706" s="305">
        <v>147.74</v>
      </c>
    </row>
    <row r="11707" spans="1:5">
      <c r="A11707" s="303" t="s">
        <v>68582</v>
      </c>
      <c r="B11707" s="303" t="s">
        <v>68583</v>
      </c>
      <c r="C11707" s="303" t="s">
        <v>58</v>
      </c>
      <c r="D11707" s="304">
        <v>113.38</v>
      </c>
      <c r="E11707" s="305">
        <v>113.38</v>
      </c>
    </row>
    <row r="11708" spans="1:5">
      <c r="A11708" s="303" t="s">
        <v>68584</v>
      </c>
      <c r="B11708" s="303" t="s">
        <v>68585</v>
      </c>
      <c r="C11708" s="303" t="s">
        <v>58</v>
      </c>
      <c r="D11708" s="304">
        <v>36.479999999999997</v>
      </c>
      <c r="E11708" s="305">
        <v>36.479999999999997</v>
      </c>
    </row>
    <row r="11709" spans="1:5">
      <c r="A11709" s="303" t="s">
        <v>68586</v>
      </c>
      <c r="B11709" s="303" t="s">
        <v>68587</v>
      </c>
      <c r="C11709" s="303" t="s">
        <v>58</v>
      </c>
      <c r="D11709" s="304">
        <v>73.819999999999993</v>
      </c>
      <c r="E11709" s="305">
        <v>73.819999999999993</v>
      </c>
    </row>
    <row r="11710" spans="1:5">
      <c r="A11710" s="303" t="s">
        <v>68588</v>
      </c>
      <c r="B11710" s="303" t="s">
        <v>68589</v>
      </c>
      <c r="C11710" s="303" t="s">
        <v>58</v>
      </c>
      <c r="D11710" s="304">
        <v>473.99</v>
      </c>
      <c r="E11710" s="305">
        <v>473.99</v>
      </c>
    </row>
    <row r="11711" spans="1:5">
      <c r="A11711" s="303" t="s">
        <v>68590</v>
      </c>
      <c r="B11711" s="303" t="s">
        <v>68591</v>
      </c>
      <c r="C11711" s="303" t="s">
        <v>58</v>
      </c>
      <c r="D11711" s="304">
        <v>242.74</v>
      </c>
      <c r="E11711" s="305">
        <v>242.74</v>
      </c>
    </row>
    <row r="11712" spans="1:5">
      <c r="A11712" s="303" t="s">
        <v>68592</v>
      </c>
      <c r="B11712" s="303" t="s">
        <v>68593</v>
      </c>
      <c r="C11712" s="303" t="s">
        <v>58</v>
      </c>
      <c r="D11712" s="304">
        <v>46.99</v>
      </c>
      <c r="E11712" s="305">
        <v>46.99</v>
      </c>
    </row>
    <row r="11713" spans="1:5">
      <c r="A11713" s="303" t="s">
        <v>68594</v>
      </c>
      <c r="B11713" s="303" t="s">
        <v>68595</v>
      </c>
      <c r="C11713" s="303" t="s">
        <v>58</v>
      </c>
      <c r="D11713" s="304">
        <v>775.44</v>
      </c>
      <c r="E11713" s="305">
        <v>775.44</v>
      </c>
    </row>
    <row r="11714" spans="1:5">
      <c r="A11714" s="303" t="s">
        <v>68596</v>
      </c>
      <c r="B11714" s="303" t="s">
        <v>68597</v>
      </c>
      <c r="C11714" s="303" t="s">
        <v>58</v>
      </c>
      <c r="D11714" s="304">
        <v>8.83</v>
      </c>
      <c r="E11714" s="305">
        <v>8.83</v>
      </c>
    </row>
    <row r="11715" spans="1:5">
      <c r="A11715" s="303" t="s">
        <v>68598</v>
      </c>
      <c r="B11715" s="303" t="s">
        <v>68599</v>
      </c>
      <c r="C11715" s="303" t="s">
        <v>58</v>
      </c>
      <c r="D11715" s="304">
        <v>16.46</v>
      </c>
      <c r="E11715" s="305">
        <v>16.46</v>
      </c>
    </row>
    <row r="11716" spans="1:5">
      <c r="A11716" s="303" t="s">
        <v>68600</v>
      </c>
      <c r="B11716" s="303" t="s">
        <v>68601</v>
      </c>
      <c r="C11716" s="303" t="s">
        <v>58</v>
      </c>
      <c r="D11716" s="304">
        <v>27.8</v>
      </c>
      <c r="E11716" s="305">
        <v>27.8</v>
      </c>
    </row>
    <row r="11717" spans="1:5">
      <c r="A11717" s="303" t="s">
        <v>68602</v>
      </c>
      <c r="B11717" s="303" t="s">
        <v>68603</v>
      </c>
      <c r="C11717" s="303" t="s">
        <v>58</v>
      </c>
      <c r="D11717" s="304">
        <v>30.74</v>
      </c>
      <c r="E11717" s="305">
        <v>30.74</v>
      </c>
    </row>
    <row r="11718" spans="1:5">
      <c r="A11718" s="303" t="s">
        <v>68604</v>
      </c>
      <c r="B11718" s="303" t="s">
        <v>68605</v>
      </c>
      <c r="C11718" s="303" t="s">
        <v>58</v>
      </c>
      <c r="D11718" s="304">
        <v>94.65</v>
      </c>
      <c r="E11718" s="305">
        <v>94.65</v>
      </c>
    </row>
    <row r="11719" spans="1:5">
      <c r="A11719" s="303" t="s">
        <v>68606</v>
      </c>
      <c r="B11719" s="303" t="s">
        <v>68607</v>
      </c>
      <c r="C11719" s="303" t="s">
        <v>58</v>
      </c>
      <c r="D11719" s="304">
        <v>20.43</v>
      </c>
      <c r="E11719" s="305">
        <v>20.43</v>
      </c>
    </row>
    <row r="11720" spans="1:5">
      <c r="A11720" s="303" t="s">
        <v>36581</v>
      </c>
      <c r="B11720" s="303" t="s">
        <v>68608</v>
      </c>
      <c r="C11720" s="303" t="s">
        <v>58</v>
      </c>
      <c r="D11720" s="304">
        <v>44.67</v>
      </c>
      <c r="E11720" s="305">
        <v>44.67</v>
      </c>
    </row>
    <row r="11721" spans="1:5">
      <c r="A11721" s="303" t="s">
        <v>68609</v>
      </c>
      <c r="B11721" s="303" t="s">
        <v>68610</v>
      </c>
      <c r="C11721" s="303" t="s">
        <v>58</v>
      </c>
      <c r="D11721" s="304">
        <v>45.52</v>
      </c>
      <c r="E11721" s="305">
        <v>45.52</v>
      </c>
    </row>
    <row r="11722" spans="1:5">
      <c r="A11722" s="303" t="s">
        <v>68611</v>
      </c>
      <c r="B11722" s="303" t="s">
        <v>68612</v>
      </c>
      <c r="C11722" s="303" t="s">
        <v>58</v>
      </c>
      <c r="D11722" s="304">
        <v>54.56</v>
      </c>
      <c r="E11722" s="305">
        <v>54.56</v>
      </c>
    </row>
    <row r="11723" spans="1:5">
      <c r="A11723" s="303" t="s">
        <v>68613</v>
      </c>
      <c r="B11723" s="303" t="s">
        <v>68614</v>
      </c>
      <c r="C11723" s="303" t="s">
        <v>58</v>
      </c>
      <c r="D11723" s="304">
        <v>90.05</v>
      </c>
      <c r="E11723" s="305">
        <v>90.05</v>
      </c>
    </row>
    <row r="11724" spans="1:5">
      <c r="A11724" s="303" t="s">
        <v>68615</v>
      </c>
      <c r="B11724" s="303" t="s">
        <v>68616</v>
      </c>
      <c r="C11724" s="303" t="s">
        <v>58</v>
      </c>
      <c r="D11724" s="304">
        <v>120.58</v>
      </c>
      <c r="E11724" s="305">
        <v>120.58</v>
      </c>
    </row>
    <row r="11725" spans="1:5">
      <c r="A11725" s="303" t="s">
        <v>68617</v>
      </c>
      <c r="B11725" s="303" t="s">
        <v>68618</v>
      </c>
      <c r="C11725" s="303" t="s">
        <v>58</v>
      </c>
      <c r="D11725" s="304">
        <v>29.82</v>
      </c>
      <c r="E11725" s="305">
        <v>29.82</v>
      </c>
    </row>
    <row r="11726" spans="1:5">
      <c r="A11726" s="303" t="s">
        <v>36559</v>
      </c>
      <c r="B11726" s="303" t="s">
        <v>68619</v>
      </c>
      <c r="C11726" s="303" t="s">
        <v>58</v>
      </c>
      <c r="D11726" s="304">
        <v>214.03</v>
      </c>
      <c r="E11726" s="305">
        <v>214.03</v>
      </c>
    </row>
    <row r="11727" spans="1:5">
      <c r="A11727" s="303" t="s">
        <v>68620</v>
      </c>
      <c r="B11727" s="303" t="s">
        <v>68621</v>
      </c>
      <c r="C11727" s="303" t="s">
        <v>99</v>
      </c>
      <c r="D11727" s="304">
        <v>19.77</v>
      </c>
      <c r="E11727" s="305">
        <v>17.07</v>
      </c>
    </row>
    <row r="11728" spans="1:5">
      <c r="A11728" s="303" t="s">
        <v>68622</v>
      </c>
      <c r="B11728" s="303" t="s">
        <v>68623</v>
      </c>
      <c r="C11728" s="303" t="s">
        <v>3253</v>
      </c>
      <c r="D11728" s="304">
        <v>3474.45</v>
      </c>
      <c r="E11728" s="305">
        <v>2999.77</v>
      </c>
    </row>
    <row r="11729" spans="1:5">
      <c r="A11729" s="303" t="s">
        <v>36687</v>
      </c>
      <c r="B11729" s="303" t="s">
        <v>68624</v>
      </c>
      <c r="C11729" s="303" t="s">
        <v>99</v>
      </c>
      <c r="D11729" s="304">
        <v>42.36</v>
      </c>
      <c r="E11729" s="305">
        <v>36.590000000000003</v>
      </c>
    </row>
    <row r="11730" spans="1:5">
      <c r="A11730" s="303" t="s">
        <v>68625</v>
      </c>
      <c r="B11730" s="303" t="s">
        <v>68626</v>
      </c>
      <c r="C11730" s="303" t="s">
        <v>3253</v>
      </c>
      <c r="D11730" s="304">
        <v>7439.62</v>
      </c>
      <c r="E11730" s="305">
        <v>6423.22</v>
      </c>
    </row>
    <row r="11731" spans="1:5">
      <c r="A11731" s="303" t="s">
        <v>68627</v>
      </c>
      <c r="B11731" s="303" t="s">
        <v>68628</v>
      </c>
      <c r="C11731" s="303" t="s">
        <v>99</v>
      </c>
      <c r="D11731" s="304">
        <v>41.61</v>
      </c>
      <c r="E11731" s="305">
        <v>35.94</v>
      </c>
    </row>
    <row r="11732" spans="1:5">
      <c r="A11732" s="303" t="s">
        <v>68629</v>
      </c>
      <c r="B11732" s="303" t="s">
        <v>68630</v>
      </c>
      <c r="C11732" s="303" t="s">
        <v>3253</v>
      </c>
      <c r="D11732" s="304">
        <v>7306.47</v>
      </c>
      <c r="E11732" s="305">
        <v>6308.27</v>
      </c>
    </row>
    <row r="11733" spans="1:5">
      <c r="A11733" s="303" t="s">
        <v>68631</v>
      </c>
      <c r="B11733" s="303" t="s">
        <v>68632</v>
      </c>
      <c r="C11733" s="303" t="s">
        <v>99</v>
      </c>
      <c r="D11733" s="304">
        <v>27.86</v>
      </c>
      <c r="E11733" s="305">
        <v>24.06</v>
      </c>
    </row>
    <row r="11734" spans="1:5">
      <c r="A11734" s="303" t="s">
        <v>68633</v>
      </c>
      <c r="B11734" s="303" t="s">
        <v>68634</v>
      </c>
      <c r="C11734" s="303" t="s">
        <v>3253</v>
      </c>
      <c r="D11734" s="304">
        <v>4892.78</v>
      </c>
      <c r="E11734" s="305">
        <v>4224.33</v>
      </c>
    </row>
    <row r="11735" spans="1:5">
      <c r="A11735" s="303" t="s">
        <v>68635</v>
      </c>
      <c r="B11735" s="303" t="s">
        <v>68636</v>
      </c>
      <c r="C11735" s="303" t="s">
        <v>16</v>
      </c>
      <c r="D11735" s="304">
        <v>80.95</v>
      </c>
      <c r="E11735" s="305">
        <v>80.95</v>
      </c>
    </row>
    <row r="11736" spans="1:5">
      <c r="A11736" s="303" t="s">
        <v>68637</v>
      </c>
      <c r="B11736" s="303" t="s">
        <v>68638</v>
      </c>
      <c r="C11736" s="303" t="s">
        <v>63</v>
      </c>
      <c r="D11736" s="304">
        <v>3.79</v>
      </c>
      <c r="E11736" s="305">
        <v>3.79</v>
      </c>
    </row>
    <row r="11737" spans="1:5">
      <c r="A11737" s="303" t="s">
        <v>68639</v>
      </c>
      <c r="B11737" s="303" t="s">
        <v>68640</v>
      </c>
      <c r="C11737" s="303" t="s">
        <v>63</v>
      </c>
      <c r="D11737" s="304">
        <v>6.23</v>
      </c>
      <c r="E11737" s="305">
        <v>6.23</v>
      </c>
    </row>
    <row r="11738" spans="1:5">
      <c r="A11738" s="303" t="s">
        <v>68641</v>
      </c>
      <c r="B11738" s="303" t="s">
        <v>68642</v>
      </c>
      <c r="C11738" s="303" t="s">
        <v>63</v>
      </c>
      <c r="D11738" s="304">
        <v>3.09</v>
      </c>
      <c r="E11738" s="305">
        <v>3.09</v>
      </c>
    </row>
    <row r="11739" spans="1:5">
      <c r="A11739" s="303" t="s">
        <v>68643</v>
      </c>
      <c r="B11739" s="303" t="s">
        <v>68644</v>
      </c>
      <c r="C11739" s="303" t="s">
        <v>63</v>
      </c>
      <c r="D11739" s="304">
        <v>1.64</v>
      </c>
      <c r="E11739" s="305">
        <v>1.64</v>
      </c>
    </row>
    <row r="11740" spans="1:5">
      <c r="A11740" s="303" t="s">
        <v>68645</v>
      </c>
      <c r="B11740" s="303" t="s">
        <v>68646</v>
      </c>
      <c r="C11740" s="303" t="s">
        <v>63</v>
      </c>
      <c r="D11740" s="304">
        <v>2.4</v>
      </c>
      <c r="E11740" s="305">
        <v>2.4</v>
      </c>
    </row>
    <row r="11741" spans="1:5">
      <c r="A11741" s="303" t="s">
        <v>68647</v>
      </c>
      <c r="B11741" s="303" t="s">
        <v>68648</v>
      </c>
      <c r="C11741" s="303" t="s">
        <v>16</v>
      </c>
      <c r="D11741" s="304">
        <v>17.579999999999998</v>
      </c>
      <c r="E11741" s="305">
        <v>17.579999999999998</v>
      </c>
    </row>
    <row r="11742" spans="1:5">
      <c r="A11742" s="303" t="s">
        <v>68649</v>
      </c>
      <c r="B11742" s="303" t="s">
        <v>68650</v>
      </c>
      <c r="C11742" s="303" t="s">
        <v>16</v>
      </c>
      <c r="D11742" s="304">
        <v>9.8699999999999992</v>
      </c>
      <c r="E11742" s="305">
        <v>9.8699999999999992</v>
      </c>
    </row>
    <row r="11743" spans="1:5">
      <c r="A11743" s="303" t="s">
        <v>68651</v>
      </c>
      <c r="B11743" s="303" t="s">
        <v>68652</v>
      </c>
      <c r="C11743" s="303" t="s">
        <v>16</v>
      </c>
      <c r="D11743" s="304">
        <v>14.73</v>
      </c>
      <c r="E11743" s="305">
        <v>14.73</v>
      </c>
    </row>
    <row r="11744" spans="1:5">
      <c r="A11744" s="303" t="s">
        <v>36691</v>
      </c>
      <c r="B11744" s="303" t="s">
        <v>68653</v>
      </c>
      <c r="C11744" s="303" t="s">
        <v>16</v>
      </c>
      <c r="D11744" s="304">
        <v>18.91</v>
      </c>
      <c r="E11744" s="305">
        <v>18.91</v>
      </c>
    </row>
    <row r="11745" spans="1:5">
      <c r="A11745" s="303" t="s">
        <v>68654</v>
      </c>
      <c r="B11745" s="303" t="s">
        <v>68655</v>
      </c>
      <c r="C11745" s="303" t="s">
        <v>16</v>
      </c>
      <c r="D11745" s="304">
        <v>21.68</v>
      </c>
      <c r="E11745" s="305">
        <v>21.68</v>
      </c>
    </row>
    <row r="11746" spans="1:5">
      <c r="A11746" s="303" t="s">
        <v>68656</v>
      </c>
      <c r="B11746" s="303" t="s">
        <v>68657</v>
      </c>
      <c r="C11746" s="303" t="s">
        <v>16</v>
      </c>
      <c r="D11746" s="304">
        <v>27.13</v>
      </c>
      <c r="E11746" s="305">
        <v>27.13</v>
      </c>
    </row>
    <row r="11747" spans="1:5">
      <c r="A11747" s="303" t="s">
        <v>68658</v>
      </c>
      <c r="B11747" s="303" t="s">
        <v>68659</v>
      </c>
      <c r="C11747" s="303" t="s">
        <v>16</v>
      </c>
      <c r="D11747" s="304">
        <v>38.82</v>
      </c>
      <c r="E11747" s="305">
        <v>38.82</v>
      </c>
    </row>
    <row r="11748" spans="1:5">
      <c r="A11748" s="303" t="s">
        <v>68660</v>
      </c>
      <c r="B11748" s="303" t="s">
        <v>68661</v>
      </c>
      <c r="C11748" s="303" t="s">
        <v>16</v>
      </c>
      <c r="D11748" s="304">
        <v>8.19</v>
      </c>
      <c r="E11748" s="305">
        <v>8.19</v>
      </c>
    </row>
    <row r="11749" spans="1:5">
      <c r="A11749" s="303" t="s">
        <v>68662</v>
      </c>
      <c r="B11749" s="303" t="s">
        <v>68663</v>
      </c>
      <c r="C11749" s="303" t="s">
        <v>16</v>
      </c>
      <c r="D11749" s="304">
        <v>12.68</v>
      </c>
      <c r="E11749" s="305">
        <v>12.68</v>
      </c>
    </row>
    <row r="11750" spans="1:5">
      <c r="A11750" s="303" t="s">
        <v>68664</v>
      </c>
      <c r="B11750" s="303" t="s">
        <v>68665</v>
      </c>
      <c r="C11750" s="303" t="s">
        <v>16</v>
      </c>
      <c r="D11750" s="304">
        <v>12.2</v>
      </c>
      <c r="E11750" s="305">
        <v>12.2</v>
      </c>
    </row>
    <row r="11751" spans="1:5">
      <c r="A11751" s="303" t="s">
        <v>68666</v>
      </c>
      <c r="B11751" s="303" t="s">
        <v>68667</v>
      </c>
      <c r="C11751" s="303" t="s">
        <v>16</v>
      </c>
      <c r="D11751" s="304">
        <v>14.32</v>
      </c>
      <c r="E11751" s="305">
        <v>14.32</v>
      </c>
    </row>
    <row r="11752" spans="1:5">
      <c r="A11752" s="303" t="s">
        <v>36703</v>
      </c>
      <c r="B11752" s="303" t="s">
        <v>68668</v>
      </c>
      <c r="C11752" s="303" t="s">
        <v>16</v>
      </c>
      <c r="D11752" s="304">
        <v>26.53</v>
      </c>
      <c r="E11752" s="305">
        <v>26.53</v>
      </c>
    </row>
    <row r="11753" spans="1:5">
      <c r="A11753" s="303" t="s">
        <v>68669</v>
      </c>
      <c r="B11753" s="303" t="s">
        <v>68670</v>
      </c>
      <c r="C11753" s="303" t="s">
        <v>16</v>
      </c>
      <c r="D11753" s="304">
        <v>15.24</v>
      </c>
      <c r="E11753" s="305">
        <v>15.24</v>
      </c>
    </row>
    <row r="11754" spans="1:5">
      <c r="A11754" s="303" t="s">
        <v>38492</v>
      </c>
      <c r="B11754" s="303" t="s">
        <v>68671</v>
      </c>
      <c r="C11754" s="303" t="s">
        <v>16</v>
      </c>
      <c r="D11754" s="304">
        <v>22.99</v>
      </c>
      <c r="E11754" s="305">
        <v>22.99</v>
      </c>
    </row>
    <row r="11755" spans="1:5">
      <c r="A11755" s="303" t="s">
        <v>36693</v>
      </c>
      <c r="B11755" s="303" t="s">
        <v>68672</v>
      </c>
      <c r="C11755" s="303" t="s">
        <v>16</v>
      </c>
      <c r="D11755" s="304">
        <v>39</v>
      </c>
      <c r="E11755" s="305">
        <v>39</v>
      </c>
    </row>
    <row r="11756" spans="1:5">
      <c r="A11756" s="303" t="s">
        <v>38488</v>
      </c>
      <c r="B11756" s="303" t="s">
        <v>68673</v>
      </c>
      <c r="C11756" s="303" t="s">
        <v>16</v>
      </c>
      <c r="D11756" s="304">
        <v>24.94</v>
      </c>
      <c r="E11756" s="305">
        <v>24.94</v>
      </c>
    </row>
    <row r="11757" spans="1:5">
      <c r="A11757" s="303" t="s">
        <v>68674</v>
      </c>
      <c r="B11757" s="303" t="s">
        <v>68675</v>
      </c>
      <c r="C11757" s="303" t="s">
        <v>16</v>
      </c>
      <c r="D11757" s="304">
        <v>61.03</v>
      </c>
      <c r="E11757" s="305">
        <v>61.03</v>
      </c>
    </row>
    <row r="11758" spans="1:5">
      <c r="A11758" s="303" t="s">
        <v>38490</v>
      </c>
      <c r="B11758" s="303" t="s">
        <v>68676</v>
      </c>
      <c r="C11758" s="303" t="s">
        <v>16</v>
      </c>
      <c r="D11758" s="304">
        <v>106.15</v>
      </c>
      <c r="E11758" s="305">
        <v>106.15</v>
      </c>
    </row>
    <row r="11759" spans="1:5">
      <c r="A11759" s="303" t="s">
        <v>68677</v>
      </c>
      <c r="B11759" s="303" t="s">
        <v>68678</v>
      </c>
      <c r="C11759" s="303" t="s">
        <v>16</v>
      </c>
      <c r="D11759" s="304">
        <v>27.28</v>
      </c>
      <c r="E11759" s="305">
        <v>27.28</v>
      </c>
    </row>
    <row r="11760" spans="1:5">
      <c r="A11760" s="303" t="s">
        <v>38496</v>
      </c>
      <c r="B11760" s="303" t="s">
        <v>68679</v>
      </c>
      <c r="C11760" s="303" t="s">
        <v>16</v>
      </c>
      <c r="D11760" s="304">
        <v>47.32</v>
      </c>
      <c r="E11760" s="305">
        <v>47.32</v>
      </c>
    </row>
    <row r="11761" spans="1:5">
      <c r="A11761" s="303" t="s">
        <v>68680</v>
      </c>
      <c r="B11761" s="303" t="s">
        <v>68681</v>
      </c>
      <c r="C11761" s="303" t="s">
        <v>16</v>
      </c>
      <c r="D11761" s="304">
        <v>13.31</v>
      </c>
      <c r="E11761" s="305">
        <v>13.31</v>
      </c>
    </row>
    <row r="11762" spans="1:5">
      <c r="A11762" s="303" t="s">
        <v>36699</v>
      </c>
      <c r="B11762" s="303" t="s">
        <v>68682</v>
      </c>
      <c r="C11762" s="303" t="s">
        <v>16</v>
      </c>
      <c r="D11762" s="304">
        <v>44.05</v>
      </c>
      <c r="E11762" s="305">
        <v>44.05</v>
      </c>
    </row>
    <row r="11763" spans="1:5">
      <c r="A11763" s="303" t="s">
        <v>68683</v>
      </c>
      <c r="B11763" s="303" t="s">
        <v>68684</v>
      </c>
      <c r="C11763" s="303" t="s">
        <v>16</v>
      </c>
      <c r="D11763" s="304">
        <v>12.68</v>
      </c>
      <c r="E11763" s="305">
        <v>12.68</v>
      </c>
    </row>
    <row r="11764" spans="1:5">
      <c r="A11764" s="303" t="s">
        <v>68685</v>
      </c>
      <c r="B11764" s="303" t="s">
        <v>68686</v>
      </c>
      <c r="C11764" s="303" t="s">
        <v>58</v>
      </c>
      <c r="D11764" s="304">
        <v>1315.67</v>
      </c>
      <c r="E11764" s="305">
        <v>1315.67</v>
      </c>
    </row>
    <row r="11765" spans="1:5">
      <c r="A11765" s="303" t="s">
        <v>68687</v>
      </c>
      <c r="B11765" s="303" t="s">
        <v>68688</v>
      </c>
      <c r="C11765" s="303" t="s">
        <v>16</v>
      </c>
      <c r="D11765" s="304">
        <v>5.48</v>
      </c>
      <c r="E11765" s="305">
        <v>5.48</v>
      </c>
    </row>
    <row r="11766" spans="1:5">
      <c r="A11766" s="303" t="s">
        <v>68689</v>
      </c>
      <c r="B11766" s="303" t="s">
        <v>68690</v>
      </c>
      <c r="C11766" s="303" t="s">
        <v>16</v>
      </c>
      <c r="D11766" s="304">
        <v>3.06</v>
      </c>
      <c r="E11766" s="305">
        <v>3.06</v>
      </c>
    </row>
    <row r="11767" spans="1:5">
      <c r="A11767" s="303" t="s">
        <v>68691</v>
      </c>
      <c r="B11767" s="303" t="s">
        <v>68692</v>
      </c>
      <c r="C11767" s="303" t="s">
        <v>63</v>
      </c>
      <c r="D11767" s="304">
        <v>2.8</v>
      </c>
      <c r="E11767" s="305">
        <v>2.8</v>
      </c>
    </row>
    <row r="11768" spans="1:5">
      <c r="A11768" s="303" t="s">
        <v>68693</v>
      </c>
      <c r="B11768" s="303" t="s">
        <v>68694</v>
      </c>
      <c r="C11768" s="303" t="s">
        <v>63</v>
      </c>
      <c r="D11768" s="304">
        <v>3.83</v>
      </c>
      <c r="E11768" s="305">
        <v>3.83</v>
      </c>
    </row>
    <row r="11769" spans="1:5">
      <c r="A11769" s="303" t="s">
        <v>68695</v>
      </c>
      <c r="B11769" s="303" t="s">
        <v>68696</v>
      </c>
      <c r="C11769" s="303" t="s">
        <v>58</v>
      </c>
      <c r="D11769" s="304">
        <v>3.95</v>
      </c>
      <c r="E11769" s="305">
        <v>3.95</v>
      </c>
    </row>
    <row r="11770" spans="1:5">
      <c r="A11770" s="303" t="s">
        <v>36712</v>
      </c>
      <c r="B11770" s="303" t="s">
        <v>68697</v>
      </c>
      <c r="C11770" s="303" t="s">
        <v>66999</v>
      </c>
      <c r="D11770" s="304">
        <v>2555</v>
      </c>
      <c r="E11770" s="305">
        <v>2555</v>
      </c>
    </row>
    <row r="11771" spans="1:5">
      <c r="A11771" s="303" t="s">
        <v>68698</v>
      </c>
      <c r="B11771" s="303" t="s">
        <v>68699</v>
      </c>
      <c r="C11771" s="303" t="s">
        <v>58</v>
      </c>
      <c r="D11771" s="304">
        <v>2.89</v>
      </c>
      <c r="E11771" s="305">
        <v>2.89</v>
      </c>
    </row>
    <row r="11772" spans="1:5">
      <c r="A11772" s="303" t="s">
        <v>68700</v>
      </c>
      <c r="B11772" s="303" t="s">
        <v>68701</v>
      </c>
      <c r="C11772" s="303" t="s">
        <v>58</v>
      </c>
      <c r="D11772" s="304">
        <v>2.74</v>
      </c>
      <c r="E11772" s="305">
        <v>2.74</v>
      </c>
    </row>
    <row r="11773" spans="1:5">
      <c r="A11773" s="303" t="s">
        <v>36726</v>
      </c>
      <c r="B11773" s="303" t="s">
        <v>68702</v>
      </c>
      <c r="C11773" s="303" t="s">
        <v>16</v>
      </c>
      <c r="D11773" s="304">
        <v>52.54</v>
      </c>
      <c r="E11773" s="305">
        <v>52.54</v>
      </c>
    </row>
    <row r="11774" spans="1:5">
      <c r="A11774" s="303" t="s">
        <v>68703</v>
      </c>
      <c r="B11774" s="303" t="s">
        <v>68704</v>
      </c>
      <c r="C11774" s="303" t="s">
        <v>58</v>
      </c>
      <c r="D11774" s="304">
        <v>161.37</v>
      </c>
      <c r="E11774" s="305">
        <v>161.37</v>
      </c>
    </row>
    <row r="11775" spans="1:5">
      <c r="A11775" s="303" t="s">
        <v>68705</v>
      </c>
      <c r="B11775" s="303" t="s">
        <v>68706</v>
      </c>
      <c r="C11775" s="303" t="s">
        <v>58</v>
      </c>
      <c r="D11775" s="304">
        <v>240.2</v>
      </c>
      <c r="E11775" s="305">
        <v>240.2</v>
      </c>
    </row>
    <row r="11776" spans="1:5">
      <c r="A11776" s="303" t="s">
        <v>68707</v>
      </c>
      <c r="B11776" s="303" t="s">
        <v>68708</v>
      </c>
      <c r="C11776" s="303" t="s">
        <v>58</v>
      </c>
      <c r="D11776" s="304">
        <v>302.83</v>
      </c>
      <c r="E11776" s="305">
        <v>302.83</v>
      </c>
    </row>
    <row r="11777" spans="1:5">
      <c r="A11777" s="303" t="s">
        <v>68709</v>
      </c>
      <c r="B11777" s="303" t="s">
        <v>68710</v>
      </c>
      <c r="C11777" s="303" t="s">
        <v>58</v>
      </c>
      <c r="D11777" s="304">
        <v>183.7</v>
      </c>
      <c r="E11777" s="305">
        <v>183.7</v>
      </c>
    </row>
    <row r="11778" spans="1:5">
      <c r="A11778" s="303" t="s">
        <v>68711</v>
      </c>
      <c r="B11778" s="303" t="s">
        <v>68712</v>
      </c>
      <c r="C11778" s="303" t="s">
        <v>58</v>
      </c>
      <c r="D11778" s="304">
        <v>339.49</v>
      </c>
      <c r="E11778" s="305">
        <v>339.49</v>
      </c>
    </row>
    <row r="11779" spans="1:5">
      <c r="A11779" s="303" t="s">
        <v>68713</v>
      </c>
      <c r="B11779" s="303" t="s">
        <v>68714</v>
      </c>
      <c r="C11779" s="303" t="s">
        <v>58</v>
      </c>
      <c r="D11779" s="304">
        <v>401.95</v>
      </c>
      <c r="E11779" s="305">
        <v>401.95</v>
      </c>
    </row>
    <row r="11780" spans="1:5">
      <c r="A11780" s="303" t="s">
        <v>68715</v>
      </c>
      <c r="B11780" s="303" t="s">
        <v>68716</v>
      </c>
      <c r="C11780" s="303" t="s">
        <v>58</v>
      </c>
      <c r="D11780" s="304">
        <v>13.42</v>
      </c>
      <c r="E11780" s="305">
        <v>13.42</v>
      </c>
    </row>
    <row r="11781" spans="1:5">
      <c r="A11781" s="303" t="s">
        <v>68717</v>
      </c>
      <c r="B11781" s="303" t="s">
        <v>68718</v>
      </c>
      <c r="C11781" s="303" t="s">
        <v>58</v>
      </c>
      <c r="D11781" s="304">
        <v>21.47</v>
      </c>
      <c r="E11781" s="305">
        <v>21.47</v>
      </c>
    </row>
    <row r="11782" spans="1:5">
      <c r="A11782" s="303" t="s">
        <v>68719</v>
      </c>
      <c r="B11782" s="303" t="s">
        <v>68720</v>
      </c>
      <c r="C11782" s="303" t="s">
        <v>16</v>
      </c>
      <c r="D11782" s="304">
        <v>19.690000000000001</v>
      </c>
      <c r="E11782" s="305">
        <v>19.690000000000001</v>
      </c>
    </row>
    <row r="11783" spans="1:5">
      <c r="A11783" s="303" t="s">
        <v>68721</v>
      </c>
      <c r="B11783" s="303" t="s">
        <v>68722</v>
      </c>
      <c r="C11783" s="303" t="s">
        <v>58</v>
      </c>
      <c r="D11783" s="304">
        <v>57.82</v>
      </c>
      <c r="E11783" s="305">
        <v>57.82</v>
      </c>
    </row>
    <row r="11784" spans="1:5">
      <c r="A11784" s="303" t="s">
        <v>36730</v>
      </c>
      <c r="B11784" s="303" t="s">
        <v>68723</v>
      </c>
      <c r="C11784" s="303" t="s">
        <v>58</v>
      </c>
      <c r="D11784" s="304">
        <v>62.99</v>
      </c>
      <c r="E11784" s="305">
        <v>62.99</v>
      </c>
    </row>
    <row r="11785" spans="1:5">
      <c r="A11785" s="303" t="s">
        <v>68724</v>
      </c>
      <c r="B11785" s="303" t="s">
        <v>68725</v>
      </c>
      <c r="C11785" s="303" t="s">
        <v>16</v>
      </c>
      <c r="D11785" s="304">
        <v>29.04</v>
      </c>
      <c r="E11785" s="305">
        <v>29.04</v>
      </c>
    </row>
    <row r="11786" spans="1:5">
      <c r="A11786" s="303" t="s">
        <v>68726</v>
      </c>
      <c r="B11786" s="303" t="s">
        <v>68727</v>
      </c>
      <c r="C11786" s="303" t="s">
        <v>58</v>
      </c>
      <c r="D11786" s="304">
        <v>122.58</v>
      </c>
      <c r="E11786" s="305">
        <v>122.58</v>
      </c>
    </row>
    <row r="11787" spans="1:5">
      <c r="A11787" s="303" t="s">
        <v>68728</v>
      </c>
      <c r="B11787" s="303" t="s">
        <v>68729</v>
      </c>
      <c r="C11787" s="303" t="s">
        <v>58</v>
      </c>
      <c r="D11787" s="304">
        <v>109.82</v>
      </c>
      <c r="E11787" s="305">
        <v>109.82</v>
      </c>
    </row>
    <row r="11788" spans="1:5">
      <c r="A11788" s="303" t="s">
        <v>68730</v>
      </c>
      <c r="B11788" s="303" t="s">
        <v>68731</v>
      </c>
      <c r="C11788" s="303" t="s">
        <v>58</v>
      </c>
      <c r="D11788" s="304">
        <v>123.64</v>
      </c>
      <c r="E11788" s="305">
        <v>123.64</v>
      </c>
    </row>
    <row r="11789" spans="1:5">
      <c r="A11789" s="303" t="s">
        <v>68732</v>
      </c>
      <c r="B11789" s="303" t="s">
        <v>68733</v>
      </c>
      <c r="C11789" s="303" t="s">
        <v>58</v>
      </c>
      <c r="D11789" s="304">
        <v>143.68</v>
      </c>
      <c r="E11789" s="305">
        <v>143.68</v>
      </c>
    </row>
    <row r="11790" spans="1:5">
      <c r="A11790" s="303" t="s">
        <v>68734</v>
      </c>
      <c r="B11790" s="303" t="s">
        <v>68735</v>
      </c>
      <c r="C11790" s="303" t="s">
        <v>58</v>
      </c>
      <c r="D11790" s="304">
        <v>202.85</v>
      </c>
      <c r="E11790" s="305">
        <v>202.85</v>
      </c>
    </row>
    <row r="11791" spans="1:5">
      <c r="A11791" s="303" t="s">
        <v>68736</v>
      </c>
      <c r="B11791" s="303" t="s">
        <v>68737</v>
      </c>
      <c r="C11791" s="303" t="s">
        <v>58</v>
      </c>
      <c r="D11791" s="304">
        <v>39.200000000000003</v>
      </c>
      <c r="E11791" s="305">
        <v>39.200000000000003</v>
      </c>
    </row>
    <row r="11792" spans="1:5">
      <c r="A11792" s="303" t="s">
        <v>68738</v>
      </c>
      <c r="B11792" s="303" t="s">
        <v>68739</v>
      </c>
      <c r="C11792" s="303" t="s">
        <v>58</v>
      </c>
      <c r="D11792" s="304">
        <v>130.31</v>
      </c>
      <c r="E11792" s="305">
        <v>130.31</v>
      </c>
    </row>
    <row r="11793" spans="1:5">
      <c r="A11793" s="303" t="s">
        <v>68740</v>
      </c>
      <c r="B11793" s="303" t="s">
        <v>68741</v>
      </c>
      <c r="C11793" s="303" t="s">
        <v>58</v>
      </c>
      <c r="D11793" s="304">
        <v>145.22</v>
      </c>
      <c r="E11793" s="305">
        <v>145.22</v>
      </c>
    </row>
    <row r="11794" spans="1:5">
      <c r="A11794" s="303" t="s">
        <v>36744</v>
      </c>
      <c r="B11794" s="303" t="s">
        <v>68742</v>
      </c>
      <c r="C11794" s="303" t="s">
        <v>58</v>
      </c>
      <c r="D11794" s="304">
        <v>219.13</v>
      </c>
      <c r="E11794" s="305">
        <v>219.13</v>
      </c>
    </row>
    <row r="11795" spans="1:5">
      <c r="A11795" s="303" t="s">
        <v>68743</v>
      </c>
      <c r="B11795" s="303" t="s">
        <v>68744</v>
      </c>
      <c r="C11795" s="303" t="s">
        <v>58</v>
      </c>
      <c r="D11795" s="304">
        <v>266.95999999999998</v>
      </c>
      <c r="E11795" s="305">
        <v>266.95999999999998</v>
      </c>
    </row>
    <row r="11796" spans="1:5">
      <c r="A11796" s="303" t="s">
        <v>68745</v>
      </c>
      <c r="B11796" s="303" t="s">
        <v>68746</v>
      </c>
      <c r="C11796" s="303" t="s">
        <v>58</v>
      </c>
      <c r="D11796" s="304">
        <v>286.25</v>
      </c>
      <c r="E11796" s="305">
        <v>286.25</v>
      </c>
    </row>
    <row r="11797" spans="1:5">
      <c r="A11797" s="303" t="s">
        <v>68747</v>
      </c>
      <c r="B11797" s="303" t="s">
        <v>68748</v>
      </c>
      <c r="C11797" s="303" t="s">
        <v>58</v>
      </c>
      <c r="D11797" s="304">
        <v>305.47000000000003</v>
      </c>
      <c r="E11797" s="305">
        <v>305.47000000000003</v>
      </c>
    </row>
    <row r="11798" spans="1:5">
      <c r="A11798" s="303" t="s">
        <v>68749</v>
      </c>
      <c r="B11798" s="303" t="s">
        <v>68750</v>
      </c>
      <c r="C11798" s="303" t="s">
        <v>58</v>
      </c>
      <c r="D11798" s="304">
        <v>347.71</v>
      </c>
      <c r="E11798" s="305">
        <v>347.71</v>
      </c>
    </row>
    <row r="11799" spans="1:5">
      <c r="A11799" s="303" t="s">
        <v>68751</v>
      </c>
      <c r="B11799" s="303" t="s">
        <v>68752</v>
      </c>
      <c r="C11799" s="303" t="s">
        <v>58</v>
      </c>
      <c r="D11799" s="304">
        <v>382.05</v>
      </c>
      <c r="E11799" s="305">
        <v>382.05</v>
      </c>
    </row>
    <row r="11800" spans="1:5">
      <c r="A11800" s="303" t="s">
        <v>68753</v>
      </c>
      <c r="B11800" s="303" t="s">
        <v>68754</v>
      </c>
      <c r="C11800" s="303" t="s">
        <v>58</v>
      </c>
      <c r="D11800" s="304">
        <v>242.17</v>
      </c>
      <c r="E11800" s="305">
        <v>242.17</v>
      </c>
    </row>
    <row r="11801" spans="1:5">
      <c r="A11801" s="303" t="s">
        <v>36736</v>
      </c>
      <c r="B11801" s="303" t="s">
        <v>68755</v>
      </c>
      <c r="C11801" s="303" t="s">
        <v>58</v>
      </c>
      <c r="D11801" s="304">
        <v>403.16</v>
      </c>
      <c r="E11801" s="305">
        <v>403.16</v>
      </c>
    </row>
    <row r="11802" spans="1:5">
      <c r="A11802" s="303" t="s">
        <v>36738</v>
      </c>
      <c r="B11802" s="303" t="s">
        <v>68756</v>
      </c>
      <c r="C11802" s="303" t="s">
        <v>58</v>
      </c>
      <c r="D11802" s="304">
        <v>571.91999999999996</v>
      </c>
      <c r="E11802" s="305">
        <v>571.91999999999996</v>
      </c>
    </row>
    <row r="11803" spans="1:5">
      <c r="A11803" s="303" t="s">
        <v>68757</v>
      </c>
      <c r="B11803" s="303" t="s">
        <v>68758</v>
      </c>
      <c r="C11803" s="303" t="s">
        <v>58</v>
      </c>
      <c r="D11803" s="304">
        <v>705.97</v>
      </c>
      <c r="E11803" s="305">
        <v>705.97</v>
      </c>
    </row>
    <row r="11804" spans="1:5">
      <c r="A11804" s="303" t="s">
        <v>68759</v>
      </c>
      <c r="B11804" s="303" t="s">
        <v>68760</v>
      </c>
      <c r="C11804" s="303" t="s">
        <v>58</v>
      </c>
      <c r="D11804" s="304">
        <v>789.38</v>
      </c>
      <c r="E11804" s="305">
        <v>789.38</v>
      </c>
    </row>
    <row r="11805" spans="1:5">
      <c r="A11805" s="303" t="s">
        <v>36742</v>
      </c>
      <c r="B11805" s="303" t="s">
        <v>68761</v>
      </c>
      <c r="C11805" s="303" t="s">
        <v>58</v>
      </c>
      <c r="D11805" s="304">
        <v>905.55</v>
      </c>
      <c r="E11805" s="305">
        <v>905.55</v>
      </c>
    </row>
    <row r="11806" spans="1:5">
      <c r="A11806" s="303" t="s">
        <v>68762</v>
      </c>
      <c r="B11806" s="303" t="s">
        <v>68763</v>
      </c>
      <c r="C11806" s="303" t="s">
        <v>16</v>
      </c>
      <c r="D11806" s="304">
        <v>164.32</v>
      </c>
      <c r="E11806" s="305">
        <v>164.32</v>
      </c>
    </row>
    <row r="11807" spans="1:5">
      <c r="A11807" s="303" t="s">
        <v>68764</v>
      </c>
      <c r="B11807" s="303" t="s">
        <v>68765</v>
      </c>
      <c r="C11807" s="303" t="s">
        <v>16</v>
      </c>
      <c r="D11807" s="304">
        <v>47.02</v>
      </c>
      <c r="E11807" s="305">
        <v>47.02</v>
      </c>
    </row>
    <row r="11808" spans="1:5">
      <c r="A11808" s="303" t="s">
        <v>68766</v>
      </c>
      <c r="B11808" s="303" t="s">
        <v>68767</v>
      </c>
      <c r="C11808" s="303" t="s">
        <v>16</v>
      </c>
      <c r="D11808" s="304">
        <v>185.03</v>
      </c>
      <c r="E11808" s="305">
        <v>185.03</v>
      </c>
    </row>
    <row r="11809" spans="1:5">
      <c r="A11809" s="303" t="s">
        <v>68768</v>
      </c>
      <c r="B11809" s="303" t="s">
        <v>68769</v>
      </c>
      <c r="C11809" s="303" t="s">
        <v>16</v>
      </c>
      <c r="D11809" s="304">
        <v>150.94999999999999</v>
      </c>
      <c r="E11809" s="305">
        <v>150.94999999999999</v>
      </c>
    </row>
    <row r="11810" spans="1:5">
      <c r="A11810" s="303" t="s">
        <v>68770</v>
      </c>
      <c r="B11810" s="303" t="s">
        <v>68771</v>
      </c>
      <c r="C11810" s="303" t="s">
        <v>16</v>
      </c>
      <c r="D11810" s="304">
        <v>155.88</v>
      </c>
      <c r="E11810" s="305">
        <v>155.88</v>
      </c>
    </row>
    <row r="11811" spans="1:5">
      <c r="A11811" s="303" t="s">
        <v>68772</v>
      </c>
      <c r="B11811" s="303" t="s">
        <v>68773</v>
      </c>
      <c r="C11811" s="303" t="s">
        <v>16</v>
      </c>
      <c r="D11811" s="304">
        <v>160.96</v>
      </c>
      <c r="E11811" s="305">
        <v>160.96</v>
      </c>
    </row>
    <row r="11812" spans="1:5">
      <c r="A11812" s="303" t="s">
        <v>68774</v>
      </c>
      <c r="B11812" s="303" t="s">
        <v>68775</v>
      </c>
      <c r="C11812" s="303" t="s">
        <v>16</v>
      </c>
      <c r="D11812" s="304">
        <v>49.13</v>
      </c>
      <c r="E11812" s="305">
        <v>49.13</v>
      </c>
    </row>
    <row r="11813" spans="1:5">
      <c r="A11813" s="303" t="s">
        <v>38640</v>
      </c>
      <c r="B11813" s="303" t="s">
        <v>68776</v>
      </c>
      <c r="C11813" s="303" t="s">
        <v>58</v>
      </c>
      <c r="D11813" s="304">
        <v>553.22</v>
      </c>
      <c r="E11813" s="305">
        <v>553.22</v>
      </c>
    </row>
    <row r="11814" spans="1:5">
      <c r="A11814" s="303" t="s">
        <v>38642</v>
      </c>
      <c r="B11814" s="303" t="s">
        <v>68777</v>
      </c>
      <c r="C11814" s="303" t="s">
        <v>58</v>
      </c>
      <c r="D11814" s="304">
        <v>698.91</v>
      </c>
      <c r="E11814" s="305">
        <v>698.91</v>
      </c>
    </row>
    <row r="11815" spans="1:5">
      <c r="A11815" s="303" t="s">
        <v>36756</v>
      </c>
      <c r="B11815" s="303" t="s">
        <v>68778</v>
      </c>
      <c r="C11815" s="303" t="s">
        <v>58</v>
      </c>
      <c r="D11815" s="304">
        <v>43.29</v>
      </c>
      <c r="E11815" s="305">
        <v>43.29</v>
      </c>
    </row>
    <row r="11816" spans="1:5">
      <c r="A11816" s="303" t="s">
        <v>68779</v>
      </c>
      <c r="B11816" s="303" t="s">
        <v>68780</v>
      </c>
      <c r="C11816" s="303" t="s">
        <v>3253</v>
      </c>
      <c r="D11816" s="304">
        <v>4685.8599999999997</v>
      </c>
      <c r="E11816" s="305">
        <v>4045.68</v>
      </c>
    </row>
    <row r="11817" spans="1:5">
      <c r="A11817" s="303" t="s">
        <v>40482</v>
      </c>
      <c r="B11817" s="303" t="s">
        <v>68781</v>
      </c>
      <c r="C11817" s="303" t="s">
        <v>99</v>
      </c>
      <c r="D11817" s="304">
        <v>26.66</v>
      </c>
      <c r="E11817" s="305">
        <v>23.03</v>
      </c>
    </row>
    <row r="11818" spans="1:5">
      <c r="A11818" s="303" t="s">
        <v>68782</v>
      </c>
      <c r="B11818" s="303" t="s">
        <v>68783</v>
      </c>
      <c r="C11818" s="303" t="s">
        <v>58</v>
      </c>
      <c r="D11818" s="304">
        <v>1.68</v>
      </c>
      <c r="E11818" s="305">
        <v>1.68</v>
      </c>
    </row>
    <row r="11819" spans="1:5">
      <c r="A11819" s="303" t="s">
        <v>68784</v>
      </c>
      <c r="B11819" s="303" t="s">
        <v>68785</v>
      </c>
      <c r="C11819" s="303" t="s">
        <v>58</v>
      </c>
      <c r="D11819" s="304">
        <v>11.65</v>
      </c>
      <c r="E11819" s="305">
        <v>11.65</v>
      </c>
    </row>
    <row r="11820" spans="1:5">
      <c r="A11820" s="303" t="s">
        <v>68786</v>
      </c>
      <c r="B11820" s="303" t="s">
        <v>68787</v>
      </c>
      <c r="C11820" s="303" t="s">
        <v>58</v>
      </c>
      <c r="D11820" s="304">
        <v>1.99</v>
      </c>
      <c r="E11820" s="305">
        <v>1.99</v>
      </c>
    </row>
    <row r="11821" spans="1:5">
      <c r="A11821" s="303" t="s">
        <v>33946</v>
      </c>
      <c r="B11821" s="303" t="s">
        <v>68788</v>
      </c>
      <c r="C11821" s="303" t="s">
        <v>58</v>
      </c>
      <c r="D11821" s="304">
        <v>1</v>
      </c>
      <c r="E11821" s="305">
        <v>1</v>
      </c>
    </row>
    <row r="11822" spans="1:5">
      <c r="A11822" s="303" t="s">
        <v>33950</v>
      </c>
      <c r="B11822" s="303" t="s">
        <v>68789</v>
      </c>
      <c r="C11822" s="303" t="s">
        <v>58</v>
      </c>
      <c r="D11822" s="304">
        <v>2.76</v>
      </c>
      <c r="E11822" s="305">
        <v>2.76</v>
      </c>
    </row>
    <row r="11823" spans="1:5">
      <c r="A11823" s="303" t="s">
        <v>33952</v>
      </c>
      <c r="B11823" s="303" t="s">
        <v>68790</v>
      </c>
      <c r="C11823" s="303" t="s">
        <v>58</v>
      </c>
      <c r="D11823" s="304">
        <v>3.11</v>
      </c>
      <c r="E11823" s="305">
        <v>3.11</v>
      </c>
    </row>
    <row r="11824" spans="1:5">
      <c r="A11824" s="303" t="s">
        <v>33948</v>
      </c>
      <c r="B11824" s="303" t="s">
        <v>68791</v>
      </c>
      <c r="C11824" s="303" t="s">
        <v>58</v>
      </c>
      <c r="D11824" s="304">
        <v>1.3</v>
      </c>
      <c r="E11824" s="305">
        <v>1.3</v>
      </c>
    </row>
    <row r="11825" spans="1:5">
      <c r="A11825" s="303" t="s">
        <v>33954</v>
      </c>
      <c r="B11825" s="303" t="s">
        <v>68792</v>
      </c>
      <c r="C11825" s="303" t="s">
        <v>58</v>
      </c>
      <c r="D11825" s="304">
        <v>5.39</v>
      </c>
      <c r="E11825" s="305">
        <v>5.39</v>
      </c>
    </row>
    <row r="11826" spans="1:5">
      <c r="A11826" s="303" t="s">
        <v>68793</v>
      </c>
      <c r="B11826" s="303" t="s">
        <v>68794</v>
      </c>
      <c r="C11826" s="303" t="s">
        <v>58</v>
      </c>
      <c r="D11826" s="304">
        <v>1.55</v>
      </c>
      <c r="E11826" s="305">
        <v>1.55</v>
      </c>
    </row>
    <row r="11827" spans="1:5">
      <c r="A11827" s="303" t="s">
        <v>33956</v>
      </c>
      <c r="B11827" s="303" t="s">
        <v>68795</v>
      </c>
      <c r="C11827" s="303" t="s">
        <v>58</v>
      </c>
      <c r="D11827" s="304">
        <v>6.73</v>
      </c>
      <c r="E11827" s="305">
        <v>6.73</v>
      </c>
    </row>
    <row r="11828" spans="1:5">
      <c r="A11828" s="303" t="s">
        <v>33958</v>
      </c>
      <c r="B11828" s="303" t="s">
        <v>68796</v>
      </c>
      <c r="C11828" s="303" t="s">
        <v>58</v>
      </c>
      <c r="D11828" s="304">
        <v>8.2799999999999994</v>
      </c>
      <c r="E11828" s="305">
        <v>8.2799999999999994</v>
      </c>
    </row>
    <row r="11829" spans="1:5">
      <c r="A11829" s="303" t="s">
        <v>68797</v>
      </c>
      <c r="B11829" s="303" t="s">
        <v>68798</v>
      </c>
      <c r="C11829" s="303" t="s">
        <v>58</v>
      </c>
      <c r="D11829" s="304">
        <v>22.81</v>
      </c>
      <c r="E11829" s="305">
        <v>22.81</v>
      </c>
    </row>
    <row r="11830" spans="1:5">
      <c r="A11830" s="303" t="s">
        <v>68799</v>
      </c>
      <c r="B11830" s="303" t="s">
        <v>68800</v>
      </c>
      <c r="C11830" s="303" t="s">
        <v>58</v>
      </c>
      <c r="D11830" s="304">
        <v>9.49</v>
      </c>
      <c r="E11830" s="305">
        <v>9.49</v>
      </c>
    </row>
    <row r="11831" spans="1:5">
      <c r="A11831" s="303" t="s">
        <v>68801</v>
      </c>
      <c r="B11831" s="303" t="s">
        <v>68802</v>
      </c>
      <c r="C11831" s="303" t="s">
        <v>58</v>
      </c>
      <c r="D11831" s="304">
        <v>18.25</v>
      </c>
      <c r="E11831" s="305">
        <v>18.25</v>
      </c>
    </row>
    <row r="11832" spans="1:5">
      <c r="A11832" s="303" t="s">
        <v>68803</v>
      </c>
      <c r="B11832" s="303" t="s">
        <v>68804</v>
      </c>
      <c r="C11832" s="303" t="s">
        <v>58</v>
      </c>
      <c r="D11832" s="304">
        <v>25.69</v>
      </c>
      <c r="E11832" s="305">
        <v>25.69</v>
      </c>
    </row>
    <row r="11833" spans="1:5">
      <c r="A11833" s="303" t="s">
        <v>45159</v>
      </c>
      <c r="B11833" s="303" t="s">
        <v>68805</v>
      </c>
      <c r="C11833" s="303" t="s">
        <v>58</v>
      </c>
      <c r="D11833" s="304">
        <v>134.61000000000001</v>
      </c>
      <c r="E11833" s="305">
        <v>134.61000000000001</v>
      </c>
    </row>
    <row r="11834" spans="1:5">
      <c r="A11834" s="303" t="s">
        <v>68806</v>
      </c>
      <c r="B11834" s="303" t="s">
        <v>68807</v>
      </c>
      <c r="C11834" s="303" t="s">
        <v>58</v>
      </c>
      <c r="D11834" s="304">
        <v>26.21</v>
      </c>
      <c r="E11834" s="305">
        <v>26.21</v>
      </c>
    </row>
    <row r="11835" spans="1:5">
      <c r="A11835" s="303" t="s">
        <v>43659</v>
      </c>
      <c r="B11835" s="303" t="s">
        <v>68808</v>
      </c>
      <c r="C11835" s="303" t="s">
        <v>58</v>
      </c>
      <c r="D11835" s="304">
        <v>27.86</v>
      </c>
      <c r="E11835" s="305">
        <v>27.86</v>
      </c>
    </row>
    <row r="11836" spans="1:5">
      <c r="A11836" s="303" t="s">
        <v>33966</v>
      </c>
      <c r="B11836" s="303" t="s">
        <v>68809</v>
      </c>
      <c r="C11836" s="303" t="s">
        <v>58</v>
      </c>
      <c r="D11836" s="304">
        <v>5.39</v>
      </c>
      <c r="E11836" s="305">
        <v>5.39</v>
      </c>
    </row>
    <row r="11837" spans="1:5">
      <c r="A11837" s="303" t="s">
        <v>33976</v>
      </c>
      <c r="B11837" s="303" t="s">
        <v>68810</v>
      </c>
      <c r="C11837" s="303" t="s">
        <v>58</v>
      </c>
      <c r="D11837" s="304">
        <v>28.65</v>
      </c>
      <c r="E11837" s="305">
        <v>28.65</v>
      </c>
    </row>
    <row r="11838" spans="1:5">
      <c r="A11838" s="303" t="s">
        <v>68811</v>
      </c>
      <c r="B11838" s="303" t="s">
        <v>68812</v>
      </c>
      <c r="C11838" s="303" t="s">
        <v>58</v>
      </c>
      <c r="D11838" s="304">
        <v>37.799999999999997</v>
      </c>
      <c r="E11838" s="305">
        <v>37.799999999999997</v>
      </c>
    </row>
    <row r="11839" spans="1:5">
      <c r="A11839" s="303" t="s">
        <v>33978</v>
      </c>
      <c r="B11839" s="303" t="s">
        <v>68813</v>
      </c>
      <c r="C11839" s="303" t="s">
        <v>58</v>
      </c>
      <c r="D11839" s="304">
        <v>38.22</v>
      </c>
      <c r="E11839" s="305">
        <v>38.22</v>
      </c>
    </row>
    <row r="11840" spans="1:5">
      <c r="A11840" s="303" t="s">
        <v>68814</v>
      </c>
      <c r="B11840" s="303" t="s">
        <v>68815</v>
      </c>
      <c r="C11840" s="303" t="s">
        <v>58</v>
      </c>
      <c r="D11840" s="304">
        <v>6.83</v>
      </c>
      <c r="E11840" s="305">
        <v>6.83</v>
      </c>
    </row>
    <row r="11841" spans="1:5">
      <c r="A11841" s="303" t="s">
        <v>68816</v>
      </c>
      <c r="B11841" s="303" t="s">
        <v>68817</v>
      </c>
      <c r="C11841" s="303" t="s">
        <v>58</v>
      </c>
      <c r="D11841" s="304">
        <v>55.01</v>
      </c>
      <c r="E11841" s="305">
        <v>55.01</v>
      </c>
    </row>
    <row r="11842" spans="1:5">
      <c r="A11842" s="303" t="s">
        <v>68818</v>
      </c>
      <c r="B11842" s="303" t="s">
        <v>68819</v>
      </c>
      <c r="C11842" s="303" t="s">
        <v>58</v>
      </c>
      <c r="D11842" s="304">
        <v>6.95</v>
      </c>
      <c r="E11842" s="305">
        <v>6.95</v>
      </c>
    </row>
    <row r="11843" spans="1:5">
      <c r="A11843" s="303" t="s">
        <v>43665</v>
      </c>
      <c r="B11843" s="303" t="s">
        <v>68820</v>
      </c>
      <c r="C11843" s="303" t="s">
        <v>58</v>
      </c>
      <c r="D11843" s="304">
        <v>66.010000000000005</v>
      </c>
      <c r="E11843" s="305">
        <v>66.010000000000005</v>
      </c>
    </row>
    <row r="11844" spans="1:5">
      <c r="A11844" s="303" t="s">
        <v>33968</v>
      </c>
      <c r="B11844" s="303" t="s">
        <v>68821</v>
      </c>
      <c r="C11844" s="303" t="s">
        <v>58</v>
      </c>
      <c r="D11844" s="304">
        <v>9.5399999999999991</v>
      </c>
      <c r="E11844" s="305">
        <v>9.5399999999999991</v>
      </c>
    </row>
    <row r="11845" spans="1:5">
      <c r="A11845" s="303" t="s">
        <v>68822</v>
      </c>
      <c r="B11845" s="303" t="s">
        <v>68823</v>
      </c>
      <c r="C11845" s="303" t="s">
        <v>58</v>
      </c>
      <c r="D11845" s="304">
        <v>5.5</v>
      </c>
      <c r="E11845" s="305">
        <v>5.5</v>
      </c>
    </row>
    <row r="11846" spans="1:5">
      <c r="A11846" s="303" t="s">
        <v>33970</v>
      </c>
      <c r="B11846" s="303" t="s">
        <v>68824</v>
      </c>
      <c r="C11846" s="303" t="s">
        <v>58</v>
      </c>
      <c r="D11846" s="304">
        <v>9.84</v>
      </c>
      <c r="E11846" s="305">
        <v>9.84</v>
      </c>
    </row>
    <row r="11847" spans="1:5">
      <c r="A11847" s="303" t="s">
        <v>45157</v>
      </c>
      <c r="B11847" s="303" t="s">
        <v>68825</v>
      </c>
      <c r="C11847" s="303" t="s">
        <v>58</v>
      </c>
      <c r="D11847" s="304">
        <v>111.39</v>
      </c>
      <c r="E11847" s="305">
        <v>111.39</v>
      </c>
    </row>
    <row r="11848" spans="1:5">
      <c r="A11848" s="303" t="s">
        <v>33972</v>
      </c>
      <c r="B11848" s="303" t="s">
        <v>68826</v>
      </c>
      <c r="C11848" s="303" t="s">
        <v>58</v>
      </c>
      <c r="D11848" s="304">
        <v>17.32</v>
      </c>
      <c r="E11848" s="305">
        <v>17.32</v>
      </c>
    </row>
    <row r="11849" spans="1:5">
      <c r="A11849" s="303" t="s">
        <v>43656</v>
      </c>
      <c r="B11849" s="303" t="s">
        <v>68827</v>
      </c>
      <c r="C11849" s="303" t="s">
        <v>58</v>
      </c>
      <c r="D11849" s="304">
        <v>22.95</v>
      </c>
      <c r="E11849" s="305">
        <v>22.95</v>
      </c>
    </row>
    <row r="11850" spans="1:5">
      <c r="A11850" s="303" t="s">
        <v>68828</v>
      </c>
      <c r="B11850" s="303" t="s">
        <v>68829</v>
      </c>
      <c r="C11850" s="303" t="s">
        <v>58</v>
      </c>
      <c r="D11850" s="304">
        <v>1004.23</v>
      </c>
      <c r="E11850" s="305">
        <v>1004.23</v>
      </c>
    </row>
    <row r="11851" spans="1:5">
      <c r="A11851" s="303" t="s">
        <v>68830</v>
      </c>
      <c r="B11851" s="303" t="s">
        <v>68831</v>
      </c>
      <c r="C11851" s="303" t="s">
        <v>58</v>
      </c>
      <c r="D11851" s="304">
        <v>1409.44</v>
      </c>
      <c r="E11851" s="305">
        <v>1409.44</v>
      </c>
    </row>
    <row r="11852" spans="1:5">
      <c r="A11852" s="303" t="s">
        <v>68832</v>
      </c>
      <c r="B11852" s="303" t="s">
        <v>68833</v>
      </c>
      <c r="C11852" s="303" t="s">
        <v>121</v>
      </c>
      <c r="D11852" s="304">
        <v>0.88</v>
      </c>
      <c r="E11852" s="305">
        <v>0.88</v>
      </c>
    </row>
    <row r="11853" spans="1:5">
      <c r="A11853" s="303" t="s">
        <v>36760</v>
      </c>
      <c r="B11853" s="303" t="s">
        <v>68834</v>
      </c>
      <c r="C11853" s="303" t="s">
        <v>94</v>
      </c>
      <c r="D11853" s="304">
        <v>188.57</v>
      </c>
      <c r="E11853" s="305">
        <v>188.57</v>
      </c>
    </row>
    <row r="11854" spans="1:5">
      <c r="A11854" s="303" t="s">
        <v>35274</v>
      </c>
      <c r="B11854" s="303" t="s">
        <v>68835</v>
      </c>
      <c r="C11854" s="303" t="s">
        <v>63</v>
      </c>
      <c r="D11854" s="304">
        <v>20.87</v>
      </c>
      <c r="E11854" s="305">
        <v>20.87</v>
      </c>
    </row>
    <row r="11855" spans="1:5">
      <c r="A11855" s="303" t="s">
        <v>68836</v>
      </c>
      <c r="B11855" s="303" t="s">
        <v>68837</v>
      </c>
      <c r="C11855" s="303" t="s">
        <v>58</v>
      </c>
      <c r="D11855" s="304">
        <v>1.67</v>
      </c>
      <c r="E11855" s="305">
        <v>1.67</v>
      </c>
    </row>
    <row r="11856" spans="1:5">
      <c r="A11856" s="303" t="s">
        <v>68838</v>
      </c>
      <c r="B11856" s="303" t="s">
        <v>68839</v>
      </c>
      <c r="C11856" s="303" t="s">
        <v>58</v>
      </c>
      <c r="D11856" s="304">
        <v>1.48</v>
      </c>
      <c r="E11856" s="305">
        <v>1.48</v>
      </c>
    </row>
    <row r="11857" spans="1:5">
      <c r="A11857" s="303" t="s">
        <v>68840</v>
      </c>
      <c r="B11857" s="303" t="s">
        <v>68841</v>
      </c>
      <c r="C11857" s="303" t="s">
        <v>58</v>
      </c>
      <c r="D11857" s="304">
        <v>1.47</v>
      </c>
      <c r="E11857" s="305">
        <v>1.47</v>
      </c>
    </row>
    <row r="11858" spans="1:5">
      <c r="A11858" s="303" t="s">
        <v>36764</v>
      </c>
      <c r="B11858" s="303" t="s">
        <v>68842</v>
      </c>
      <c r="C11858" s="303" t="s">
        <v>58</v>
      </c>
      <c r="D11858" s="304">
        <v>0.6</v>
      </c>
      <c r="E11858" s="305">
        <v>0.6</v>
      </c>
    </row>
    <row r="11859" spans="1:5">
      <c r="A11859" s="303" t="s">
        <v>68843</v>
      </c>
      <c r="B11859" s="303" t="s">
        <v>68844</v>
      </c>
      <c r="C11859" s="303" t="s">
        <v>58</v>
      </c>
      <c r="D11859" s="304">
        <v>2.57</v>
      </c>
      <c r="E11859" s="305">
        <v>2.57</v>
      </c>
    </row>
    <row r="11860" spans="1:5">
      <c r="A11860" s="303" t="s">
        <v>68845</v>
      </c>
      <c r="B11860" s="303" t="s">
        <v>68846</v>
      </c>
      <c r="C11860" s="303" t="s">
        <v>58</v>
      </c>
      <c r="D11860" s="304">
        <v>4.92</v>
      </c>
      <c r="E11860" s="305">
        <v>4.92</v>
      </c>
    </row>
    <row r="11861" spans="1:5">
      <c r="A11861" s="303" t="s">
        <v>68847</v>
      </c>
      <c r="B11861" s="303" t="s">
        <v>68848</v>
      </c>
      <c r="C11861" s="303" t="s">
        <v>58</v>
      </c>
      <c r="D11861" s="304">
        <v>151.53</v>
      </c>
      <c r="E11861" s="305">
        <v>151.53</v>
      </c>
    </row>
    <row r="11862" spans="1:5">
      <c r="A11862" s="303" t="s">
        <v>68849</v>
      </c>
      <c r="B11862" s="303" t="s">
        <v>68850</v>
      </c>
      <c r="C11862" s="303" t="s">
        <v>58</v>
      </c>
      <c r="D11862" s="304">
        <v>73.36</v>
      </c>
      <c r="E11862" s="305">
        <v>73.36</v>
      </c>
    </row>
    <row r="11863" spans="1:5">
      <c r="A11863" s="303" t="s">
        <v>68851</v>
      </c>
      <c r="B11863" s="303" t="s">
        <v>68852</v>
      </c>
      <c r="C11863" s="303" t="s">
        <v>58</v>
      </c>
      <c r="D11863" s="304">
        <v>1584.47</v>
      </c>
      <c r="E11863" s="305">
        <v>1584.47</v>
      </c>
    </row>
    <row r="11864" spans="1:5">
      <c r="A11864" s="303" t="s">
        <v>33111</v>
      </c>
      <c r="B11864" s="303" t="s">
        <v>68853</v>
      </c>
      <c r="C11864" s="303" t="s">
        <v>21217</v>
      </c>
      <c r="D11864" s="304">
        <v>73.61</v>
      </c>
      <c r="E11864" s="305">
        <v>73.61</v>
      </c>
    </row>
    <row r="11865" spans="1:5">
      <c r="A11865" s="303" t="s">
        <v>68854</v>
      </c>
      <c r="B11865" s="303" t="s">
        <v>68855</v>
      </c>
      <c r="C11865" s="303" t="s">
        <v>21217</v>
      </c>
      <c r="D11865" s="304">
        <v>23.76</v>
      </c>
      <c r="E11865" s="305">
        <v>23.76</v>
      </c>
    </row>
    <row r="11866" spans="1:5">
      <c r="A11866" s="303" t="s">
        <v>68856</v>
      </c>
      <c r="B11866" s="303" t="s">
        <v>68857</v>
      </c>
      <c r="C11866" s="303" t="s">
        <v>21217</v>
      </c>
      <c r="D11866" s="304">
        <v>34.79</v>
      </c>
      <c r="E11866" s="305">
        <v>34.79</v>
      </c>
    </row>
    <row r="11867" spans="1:5">
      <c r="A11867" s="303" t="s">
        <v>68858</v>
      </c>
      <c r="B11867" s="303" t="s">
        <v>68859</v>
      </c>
      <c r="C11867" s="303" t="s">
        <v>21217</v>
      </c>
      <c r="D11867" s="304">
        <v>21.02</v>
      </c>
      <c r="E11867" s="305">
        <v>21.02</v>
      </c>
    </row>
    <row r="11868" spans="1:5">
      <c r="A11868" s="303" t="s">
        <v>68860</v>
      </c>
      <c r="B11868" s="303" t="s">
        <v>68861</v>
      </c>
      <c r="C11868" s="303" t="s">
        <v>21217</v>
      </c>
      <c r="D11868" s="304">
        <v>19.7</v>
      </c>
      <c r="E11868" s="305">
        <v>19.7</v>
      </c>
    </row>
    <row r="11869" spans="1:5">
      <c r="A11869" s="303" t="s">
        <v>68862</v>
      </c>
      <c r="B11869" s="303" t="s">
        <v>68863</v>
      </c>
      <c r="C11869" s="303" t="s">
        <v>21217</v>
      </c>
      <c r="D11869" s="304">
        <v>20.09</v>
      </c>
      <c r="E11869" s="305">
        <v>20.09</v>
      </c>
    </row>
    <row r="11870" spans="1:5">
      <c r="A11870" s="303" t="s">
        <v>36792</v>
      </c>
      <c r="B11870" s="303" t="s">
        <v>68864</v>
      </c>
      <c r="C11870" s="303" t="s">
        <v>21217</v>
      </c>
      <c r="D11870" s="304">
        <v>11.5</v>
      </c>
      <c r="E11870" s="305">
        <v>11.5</v>
      </c>
    </row>
    <row r="11871" spans="1:5">
      <c r="A11871" s="303" t="s">
        <v>68865</v>
      </c>
      <c r="B11871" s="303" t="s">
        <v>68866</v>
      </c>
      <c r="C11871" s="303" t="s">
        <v>21217</v>
      </c>
      <c r="D11871" s="304">
        <v>94.1</v>
      </c>
      <c r="E11871" s="305">
        <v>94.1</v>
      </c>
    </row>
    <row r="11872" spans="1:5">
      <c r="A11872" s="303" t="s">
        <v>68867</v>
      </c>
      <c r="B11872" s="303" t="s">
        <v>68868</v>
      </c>
      <c r="C11872" s="303" t="s">
        <v>21217</v>
      </c>
      <c r="D11872" s="304">
        <v>103.11</v>
      </c>
      <c r="E11872" s="305">
        <v>103.11</v>
      </c>
    </row>
    <row r="11873" spans="1:5">
      <c r="A11873" s="303" t="s">
        <v>68869</v>
      </c>
      <c r="B11873" s="303" t="s">
        <v>68870</v>
      </c>
      <c r="C11873" s="303" t="s">
        <v>21217</v>
      </c>
      <c r="D11873" s="304">
        <v>53.33</v>
      </c>
      <c r="E11873" s="305">
        <v>53.33</v>
      </c>
    </row>
    <row r="11874" spans="1:5">
      <c r="A11874" s="303" t="s">
        <v>68871</v>
      </c>
      <c r="B11874" s="303" t="s">
        <v>68872</v>
      </c>
      <c r="C11874" s="303" t="s">
        <v>21217</v>
      </c>
      <c r="D11874" s="304">
        <v>50.4</v>
      </c>
      <c r="E11874" s="305">
        <v>50.4</v>
      </c>
    </row>
    <row r="11875" spans="1:5">
      <c r="A11875" s="303" t="s">
        <v>68873</v>
      </c>
      <c r="B11875" s="303" t="s">
        <v>68874</v>
      </c>
      <c r="C11875" s="303" t="s">
        <v>21217</v>
      </c>
      <c r="D11875" s="304">
        <v>51.62</v>
      </c>
      <c r="E11875" s="305">
        <v>51.62</v>
      </c>
    </row>
    <row r="11876" spans="1:5">
      <c r="A11876" s="303" t="s">
        <v>36784</v>
      </c>
      <c r="B11876" s="303" t="s">
        <v>68875</v>
      </c>
      <c r="C11876" s="303" t="s">
        <v>21217</v>
      </c>
      <c r="D11876" s="304">
        <v>49.98</v>
      </c>
      <c r="E11876" s="305">
        <v>49.98</v>
      </c>
    </row>
    <row r="11877" spans="1:5">
      <c r="A11877" s="303" t="s">
        <v>36786</v>
      </c>
      <c r="B11877" s="303" t="s">
        <v>68876</v>
      </c>
      <c r="C11877" s="303" t="s">
        <v>21217</v>
      </c>
      <c r="D11877" s="304">
        <v>55.29</v>
      </c>
      <c r="E11877" s="305">
        <v>55.29</v>
      </c>
    </row>
    <row r="11878" spans="1:5">
      <c r="A11878" s="303" t="s">
        <v>68877</v>
      </c>
      <c r="B11878" s="303" t="s">
        <v>68878</v>
      </c>
      <c r="C11878" s="303" t="s">
        <v>21217</v>
      </c>
      <c r="D11878" s="304">
        <v>61.02</v>
      </c>
      <c r="E11878" s="305">
        <v>61.02</v>
      </c>
    </row>
    <row r="11879" spans="1:5">
      <c r="A11879" s="303" t="s">
        <v>45962</v>
      </c>
      <c r="B11879" s="303" t="s">
        <v>68879</v>
      </c>
      <c r="C11879" s="303" t="s">
        <v>21217</v>
      </c>
      <c r="D11879" s="304">
        <v>50.67</v>
      </c>
      <c r="E11879" s="305">
        <v>50.67</v>
      </c>
    </row>
    <row r="11880" spans="1:5">
      <c r="A11880" s="303" t="s">
        <v>68880</v>
      </c>
      <c r="B11880" s="303" t="s">
        <v>68881</v>
      </c>
      <c r="C11880" s="303" t="s">
        <v>21217</v>
      </c>
      <c r="D11880" s="304">
        <v>40.909999999999997</v>
      </c>
      <c r="E11880" s="305">
        <v>40.909999999999997</v>
      </c>
    </row>
    <row r="11881" spans="1:5">
      <c r="A11881" s="303" t="s">
        <v>68882</v>
      </c>
      <c r="B11881" s="303" t="s">
        <v>68883</v>
      </c>
      <c r="C11881" s="303" t="s">
        <v>21217</v>
      </c>
      <c r="D11881" s="304">
        <v>37.159999999999997</v>
      </c>
      <c r="E11881" s="305">
        <v>37.159999999999997</v>
      </c>
    </row>
    <row r="11882" spans="1:5">
      <c r="A11882" s="303" t="s">
        <v>68884</v>
      </c>
      <c r="B11882" s="303" t="s">
        <v>68885</v>
      </c>
      <c r="C11882" s="303" t="s">
        <v>21217</v>
      </c>
      <c r="D11882" s="304">
        <v>35.86</v>
      </c>
      <c r="E11882" s="305">
        <v>35.86</v>
      </c>
    </row>
    <row r="11883" spans="1:5">
      <c r="A11883" s="303" t="s">
        <v>68886</v>
      </c>
      <c r="B11883" s="303" t="s">
        <v>68887</v>
      </c>
      <c r="C11883" s="303" t="s">
        <v>21217</v>
      </c>
      <c r="D11883" s="304">
        <v>12.25</v>
      </c>
      <c r="E11883" s="305">
        <v>12.25</v>
      </c>
    </row>
    <row r="11884" spans="1:5">
      <c r="A11884" s="303" t="s">
        <v>68888</v>
      </c>
      <c r="B11884" s="303" t="s">
        <v>68889</v>
      </c>
      <c r="C11884" s="303" t="s">
        <v>21217</v>
      </c>
      <c r="D11884" s="304">
        <v>29.38</v>
      </c>
      <c r="E11884" s="305">
        <v>29.38</v>
      </c>
    </row>
    <row r="11885" spans="1:5">
      <c r="A11885" s="303" t="s">
        <v>68890</v>
      </c>
      <c r="B11885" s="303" t="s">
        <v>68891</v>
      </c>
      <c r="C11885" s="303" t="s">
        <v>21217</v>
      </c>
      <c r="D11885" s="304">
        <v>19.23</v>
      </c>
      <c r="E11885" s="305">
        <v>19.23</v>
      </c>
    </row>
    <row r="11886" spans="1:5">
      <c r="A11886" s="303" t="s">
        <v>68892</v>
      </c>
      <c r="B11886" s="303" t="s">
        <v>68893</v>
      </c>
      <c r="C11886" s="303" t="s">
        <v>21217</v>
      </c>
      <c r="D11886" s="304">
        <v>35.81</v>
      </c>
      <c r="E11886" s="305">
        <v>35.81</v>
      </c>
    </row>
    <row r="11887" spans="1:5">
      <c r="A11887" s="303" t="s">
        <v>68894</v>
      </c>
      <c r="B11887" s="303" t="s">
        <v>68895</v>
      </c>
      <c r="C11887" s="303" t="s">
        <v>121</v>
      </c>
      <c r="D11887" s="304">
        <v>2.2000000000000002</v>
      </c>
      <c r="E11887" s="305">
        <v>2.2000000000000002</v>
      </c>
    </row>
    <row r="11888" spans="1:5">
      <c r="A11888" s="303" t="s">
        <v>68896</v>
      </c>
      <c r="B11888" s="303" t="s">
        <v>68897</v>
      </c>
      <c r="C11888" s="303" t="s">
        <v>21217</v>
      </c>
      <c r="D11888" s="304">
        <v>42.41</v>
      </c>
      <c r="E11888" s="305">
        <v>42.41</v>
      </c>
    </row>
    <row r="11889" spans="1:5">
      <c r="A11889" s="303" t="s">
        <v>68898</v>
      </c>
      <c r="B11889" s="303" t="s">
        <v>68899</v>
      </c>
      <c r="C11889" s="303" t="s">
        <v>58</v>
      </c>
      <c r="D11889" s="304">
        <v>4.9000000000000004</v>
      </c>
      <c r="E11889" s="305">
        <v>4.9000000000000004</v>
      </c>
    </row>
    <row r="11890" spans="1:5">
      <c r="A11890" s="303" t="s">
        <v>38627</v>
      </c>
      <c r="B11890" s="303" t="s">
        <v>68900</v>
      </c>
      <c r="C11890" s="303" t="s">
        <v>58</v>
      </c>
      <c r="D11890" s="304">
        <v>57.4</v>
      </c>
      <c r="E11890" s="305">
        <v>57.4</v>
      </c>
    </row>
    <row r="11891" spans="1:5">
      <c r="A11891" s="303" t="s">
        <v>68901</v>
      </c>
      <c r="B11891" s="303" t="s">
        <v>68902</v>
      </c>
      <c r="C11891" s="303" t="s">
        <v>58</v>
      </c>
      <c r="D11891" s="304">
        <v>43.62</v>
      </c>
      <c r="E11891" s="305">
        <v>43.62</v>
      </c>
    </row>
    <row r="11892" spans="1:5">
      <c r="A11892" s="303" t="s">
        <v>37014</v>
      </c>
      <c r="B11892" s="303" t="s">
        <v>68903</v>
      </c>
      <c r="C11892" s="303" t="s">
        <v>58</v>
      </c>
      <c r="D11892" s="304">
        <v>40.770000000000003</v>
      </c>
      <c r="E11892" s="305">
        <v>40.770000000000003</v>
      </c>
    </row>
    <row r="11893" spans="1:5">
      <c r="A11893" s="303" t="s">
        <v>37012</v>
      </c>
      <c r="B11893" s="303" t="s">
        <v>68904</v>
      </c>
      <c r="C11893" s="303" t="s">
        <v>58</v>
      </c>
      <c r="D11893" s="304">
        <v>38.42</v>
      </c>
      <c r="E11893" s="305">
        <v>38.42</v>
      </c>
    </row>
    <row r="11894" spans="1:5">
      <c r="A11894" s="303" t="s">
        <v>68905</v>
      </c>
      <c r="B11894" s="303" t="s">
        <v>68906</v>
      </c>
      <c r="C11894" s="303" t="s">
        <v>58</v>
      </c>
      <c r="D11894" s="304">
        <v>9.8699999999999992</v>
      </c>
      <c r="E11894" s="305">
        <v>9.8699999999999992</v>
      </c>
    </row>
    <row r="11895" spans="1:5">
      <c r="A11895" s="303" t="s">
        <v>68907</v>
      </c>
      <c r="B11895" s="303" t="s">
        <v>68908</v>
      </c>
      <c r="C11895" s="303" t="s">
        <v>58</v>
      </c>
      <c r="D11895" s="304">
        <v>14.01</v>
      </c>
      <c r="E11895" s="305">
        <v>14.01</v>
      </c>
    </row>
    <row r="11896" spans="1:5">
      <c r="A11896" s="303" t="s">
        <v>68909</v>
      </c>
      <c r="B11896" s="303" t="s">
        <v>68910</v>
      </c>
      <c r="C11896" s="303" t="s">
        <v>58</v>
      </c>
      <c r="D11896" s="304">
        <v>14.81</v>
      </c>
      <c r="E11896" s="305">
        <v>14.81</v>
      </c>
    </row>
    <row r="11897" spans="1:5">
      <c r="A11897" s="303" t="s">
        <v>68911</v>
      </c>
      <c r="B11897" s="303" t="s">
        <v>68912</v>
      </c>
      <c r="C11897" s="303" t="s">
        <v>58</v>
      </c>
      <c r="D11897" s="304">
        <v>18.25</v>
      </c>
      <c r="E11897" s="305">
        <v>18.25</v>
      </c>
    </row>
    <row r="11898" spans="1:5">
      <c r="A11898" s="303" t="s">
        <v>68913</v>
      </c>
      <c r="B11898" s="303" t="s">
        <v>68914</v>
      </c>
      <c r="C11898" s="303" t="s">
        <v>58</v>
      </c>
      <c r="D11898" s="304">
        <v>29.01</v>
      </c>
      <c r="E11898" s="305">
        <v>29.01</v>
      </c>
    </row>
    <row r="11899" spans="1:5">
      <c r="A11899" s="303" t="s">
        <v>68915</v>
      </c>
      <c r="B11899" s="303" t="s">
        <v>68916</v>
      </c>
      <c r="C11899" s="303" t="s">
        <v>58</v>
      </c>
      <c r="D11899" s="304">
        <v>32.21</v>
      </c>
      <c r="E11899" s="305">
        <v>32.21</v>
      </c>
    </row>
    <row r="11900" spans="1:5">
      <c r="A11900" s="303" t="s">
        <v>68917</v>
      </c>
      <c r="B11900" s="303" t="s">
        <v>68918</v>
      </c>
      <c r="C11900" s="303" t="s">
        <v>58</v>
      </c>
      <c r="D11900" s="304">
        <v>7.04</v>
      </c>
      <c r="E11900" s="305">
        <v>7.04</v>
      </c>
    </row>
    <row r="11901" spans="1:5">
      <c r="A11901" s="303" t="s">
        <v>37020</v>
      </c>
      <c r="B11901" s="303" t="s">
        <v>68919</v>
      </c>
      <c r="C11901" s="303" t="s">
        <v>58</v>
      </c>
      <c r="D11901" s="304">
        <v>8.2799999999999994</v>
      </c>
      <c r="E11901" s="305">
        <v>8.2799999999999994</v>
      </c>
    </row>
    <row r="11902" spans="1:5">
      <c r="A11902" s="303" t="s">
        <v>39998</v>
      </c>
      <c r="B11902" s="303" t="s">
        <v>68920</v>
      </c>
      <c r="C11902" s="303" t="s">
        <v>58</v>
      </c>
      <c r="D11902" s="304">
        <v>12.62</v>
      </c>
      <c r="E11902" s="305">
        <v>12.62</v>
      </c>
    </row>
    <row r="11903" spans="1:5">
      <c r="A11903" s="303" t="s">
        <v>68921</v>
      </c>
      <c r="B11903" s="303" t="s">
        <v>68922</v>
      </c>
      <c r="C11903" s="303" t="s">
        <v>58</v>
      </c>
      <c r="D11903" s="304">
        <v>14.34</v>
      </c>
      <c r="E11903" s="305">
        <v>14.34</v>
      </c>
    </row>
    <row r="11904" spans="1:5">
      <c r="A11904" s="303" t="s">
        <v>68923</v>
      </c>
      <c r="B11904" s="303" t="s">
        <v>68924</v>
      </c>
      <c r="C11904" s="303" t="s">
        <v>58</v>
      </c>
      <c r="D11904" s="304">
        <v>9.01</v>
      </c>
      <c r="E11904" s="305">
        <v>9.01</v>
      </c>
    </row>
    <row r="11905" spans="1:5">
      <c r="A11905" s="303" t="s">
        <v>68925</v>
      </c>
      <c r="B11905" s="303" t="s">
        <v>68926</v>
      </c>
      <c r="C11905" s="303" t="s">
        <v>58</v>
      </c>
      <c r="D11905" s="304">
        <v>16.079999999999998</v>
      </c>
      <c r="E11905" s="305">
        <v>16.079999999999998</v>
      </c>
    </row>
    <row r="11906" spans="1:5">
      <c r="A11906" s="303" t="s">
        <v>68927</v>
      </c>
      <c r="B11906" s="303" t="s">
        <v>68928</v>
      </c>
      <c r="C11906" s="303" t="s">
        <v>99</v>
      </c>
      <c r="D11906" s="304">
        <v>25.04</v>
      </c>
      <c r="E11906" s="305">
        <v>21.63</v>
      </c>
    </row>
    <row r="11907" spans="1:5">
      <c r="A11907" s="303" t="s">
        <v>68929</v>
      </c>
      <c r="B11907" s="303" t="s">
        <v>68930</v>
      </c>
      <c r="C11907" s="303" t="s">
        <v>3253</v>
      </c>
      <c r="D11907" s="304">
        <v>4397.34</v>
      </c>
      <c r="E11907" s="305">
        <v>3796.57</v>
      </c>
    </row>
    <row r="11908" spans="1:5">
      <c r="A11908" s="303" t="s">
        <v>68931</v>
      </c>
      <c r="B11908" s="303" t="s">
        <v>68932</v>
      </c>
      <c r="C11908" s="303" t="s">
        <v>58</v>
      </c>
      <c r="D11908" s="304">
        <v>110.96</v>
      </c>
      <c r="E11908" s="305">
        <v>110.96</v>
      </c>
    </row>
    <row r="11909" spans="1:5">
      <c r="A11909" s="303" t="s">
        <v>68933</v>
      </c>
      <c r="B11909" s="303" t="s">
        <v>68934</v>
      </c>
      <c r="C11909" s="303" t="s">
        <v>58</v>
      </c>
      <c r="D11909" s="304">
        <v>133.44</v>
      </c>
      <c r="E11909" s="305">
        <v>133.44</v>
      </c>
    </row>
    <row r="11910" spans="1:5">
      <c r="A11910" s="303" t="s">
        <v>39422</v>
      </c>
      <c r="B11910" s="303" t="s">
        <v>68935</v>
      </c>
      <c r="C11910" s="303" t="s">
        <v>58</v>
      </c>
      <c r="D11910" s="304">
        <v>291.39999999999998</v>
      </c>
      <c r="E11910" s="305">
        <v>291.39999999999998</v>
      </c>
    </row>
    <row r="11911" spans="1:5">
      <c r="A11911" s="303" t="s">
        <v>68936</v>
      </c>
      <c r="B11911" s="303" t="s">
        <v>68937</v>
      </c>
      <c r="C11911" s="303" t="s">
        <v>58</v>
      </c>
      <c r="D11911" s="304">
        <v>239.08</v>
      </c>
      <c r="E11911" s="305">
        <v>239.08</v>
      </c>
    </row>
    <row r="11912" spans="1:5">
      <c r="A11912" s="303" t="s">
        <v>68938</v>
      </c>
      <c r="B11912" s="303" t="s">
        <v>68939</v>
      </c>
      <c r="C11912" s="303" t="s">
        <v>58</v>
      </c>
      <c r="D11912" s="304">
        <v>57.79</v>
      </c>
      <c r="E11912" s="305">
        <v>57.79</v>
      </c>
    </row>
    <row r="11913" spans="1:5">
      <c r="A11913" s="303" t="s">
        <v>68940</v>
      </c>
      <c r="B11913" s="303" t="s">
        <v>68941</v>
      </c>
      <c r="C11913" s="303" t="s">
        <v>58</v>
      </c>
      <c r="D11913" s="304">
        <v>62.4</v>
      </c>
      <c r="E11913" s="305">
        <v>62.4</v>
      </c>
    </row>
    <row r="11914" spans="1:5">
      <c r="A11914" s="303" t="s">
        <v>39502</v>
      </c>
      <c r="B11914" s="303" t="s">
        <v>68942</v>
      </c>
      <c r="C11914" s="303" t="s">
        <v>58</v>
      </c>
      <c r="D11914" s="304">
        <v>140.38</v>
      </c>
      <c r="E11914" s="305">
        <v>140.38</v>
      </c>
    </row>
    <row r="11915" spans="1:5">
      <c r="A11915" s="303" t="s">
        <v>68943</v>
      </c>
      <c r="B11915" s="303" t="s">
        <v>68944</v>
      </c>
      <c r="C11915" s="303" t="s">
        <v>58</v>
      </c>
      <c r="D11915" s="304">
        <v>373.89</v>
      </c>
      <c r="E11915" s="305">
        <v>373.89</v>
      </c>
    </row>
    <row r="11916" spans="1:5">
      <c r="A11916" s="303" t="s">
        <v>68945</v>
      </c>
      <c r="B11916" s="303" t="s">
        <v>68946</v>
      </c>
      <c r="C11916" s="303" t="s">
        <v>58</v>
      </c>
      <c r="D11916" s="304">
        <v>87.15</v>
      </c>
      <c r="E11916" s="305">
        <v>87.15</v>
      </c>
    </row>
    <row r="11917" spans="1:5">
      <c r="A11917" s="303" t="s">
        <v>68947</v>
      </c>
      <c r="B11917" s="303" t="s">
        <v>68948</v>
      </c>
      <c r="C11917" s="303" t="s">
        <v>58</v>
      </c>
      <c r="D11917" s="304">
        <v>159.34</v>
      </c>
      <c r="E11917" s="305">
        <v>159.34</v>
      </c>
    </row>
    <row r="11918" spans="1:5">
      <c r="A11918" s="303" t="s">
        <v>39500</v>
      </c>
      <c r="B11918" s="303" t="s">
        <v>68949</v>
      </c>
      <c r="C11918" s="303" t="s">
        <v>58</v>
      </c>
      <c r="D11918" s="304">
        <v>102.51</v>
      </c>
      <c r="E11918" s="305">
        <v>102.51</v>
      </c>
    </row>
    <row r="11919" spans="1:5">
      <c r="A11919" s="303" t="s">
        <v>68950</v>
      </c>
      <c r="B11919" s="303" t="s">
        <v>68951</v>
      </c>
      <c r="C11919" s="303" t="s">
        <v>58</v>
      </c>
      <c r="D11919" s="304">
        <v>284.35000000000002</v>
      </c>
      <c r="E11919" s="305">
        <v>284.35000000000002</v>
      </c>
    </row>
    <row r="11920" spans="1:5">
      <c r="A11920" s="303" t="s">
        <v>68952</v>
      </c>
      <c r="B11920" s="303" t="s">
        <v>68953</v>
      </c>
      <c r="C11920" s="303" t="s">
        <v>58</v>
      </c>
      <c r="D11920" s="304">
        <v>1888.47</v>
      </c>
      <c r="E11920" s="305">
        <v>1888.47</v>
      </c>
    </row>
    <row r="11921" spans="1:5">
      <c r="A11921" s="303" t="s">
        <v>41076</v>
      </c>
      <c r="B11921" s="303" t="s">
        <v>68954</v>
      </c>
      <c r="C11921" s="303" t="s">
        <v>58</v>
      </c>
      <c r="D11921" s="304">
        <v>62</v>
      </c>
      <c r="E11921" s="305">
        <v>62</v>
      </c>
    </row>
    <row r="11922" spans="1:5">
      <c r="A11922" s="303" t="s">
        <v>68955</v>
      </c>
      <c r="B11922" s="303" t="s">
        <v>68956</v>
      </c>
      <c r="C11922" s="303" t="s">
        <v>58</v>
      </c>
      <c r="D11922" s="304">
        <v>39.56</v>
      </c>
      <c r="E11922" s="305">
        <v>39.56</v>
      </c>
    </row>
    <row r="11923" spans="1:5">
      <c r="A11923" s="303" t="s">
        <v>37075</v>
      </c>
      <c r="B11923" s="303" t="s">
        <v>68957</v>
      </c>
      <c r="C11923" s="303" t="s">
        <v>58</v>
      </c>
      <c r="D11923" s="304">
        <v>33.56</v>
      </c>
      <c r="E11923" s="305">
        <v>33.56</v>
      </c>
    </row>
    <row r="11924" spans="1:5">
      <c r="A11924" s="303" t="s">
        <v>39438</v>
      </c>
      <c r="B11924" s="303" t="s">
        <v>68958</v>
      </c>
      <c r="C11924" s="303" t="s">
        <v>58</v>
      </c>
      <c r="D11924" s="304">
        <v>174.1</v>
      </c>
      <c r="E11924" s="305">
        <v>174.1</v>
      </c>
    </row>
    <row r="11925" spans="1:5">
      <c r="A11925" s="303" t="s">
        <v>68959</v>
      </c>
      <c r="B11925" s="303" t="s">
        <v>68960</v>
      </c>
      <c r="C11925" s="303" t="s">
        <v>58</v>
      </c>
      <c r="D11925" s="304">
        <v>80.75</v>
      </c>
      <c r="E11925" s="305">
        <v>80.75</v>
      </c>
    </row>
    <row r="11926" spans="1:5">
      <c r="A11926" s="303" t="s">
        <v>68961</v>
      </c>
      <c r="B11926" s="303" t="s">
        <v>68962</v>
      </c>
      <c r="C11926" s="303" t="s">
        <v>58</v>
      </c>
      <c r="D11926" s="304">
        <v>121.19</v>
      </c>
      <c r="E11926" s="305">
        <v>121.19</v>
      </c>
    </row>
    <row r="11927" spans="1:5">
      <c r="A11927" s="303" t="s">
        <v>68963</v>
      </c>
      <c r="B11927" s="303" t="s">
        <v>68964</v>
      </c>
      <c r="C11927" s="303" t="s">
        <v>58</v>
      </c>
      <c r="D11927" s="304">
        <v>1532.32</v>
      </c>
      <c r="E11927" s="305">
        <v>1532.32</v>
      </c>
    </row>
    <row r="11928" spans="1:5">
      <c r="A11928" s="303" t="s">
        <v>68965</v>
      </c>
      <c r="B11928" s="303" t="s">
        <v>68966</v>
      </c>
      <c r="C11928" s="303" t="s">
        <v>58</v>
      </c>
      <c r="D11928" s="304">
        <v>127.33</v>
      </c>
      <c r="E11928" s="305">
        <v>127.33</v>
      </c>
    </row>
    <row r="11929" spans="1:5">
      <c r="A11929" s="303" t="s">
        <v>68967</v>
      </c>
      <c r="B11929" s="303" t="s">
        <v>68968</v>
      </c>
      <c r="C11929" s="303" t="s">
        <v>58</v>
      </c>
      <c r="D11929" s="304">
        <v>161.30000000000001</v>
      </c>
      <c r="E11929" s="305">
        <v>161.30000000000001</v>
      </c>
    </row>
    <row r="11930" spans="1:5">
      <c r="A11930" s="303" t="s">
        <v>39430</v>
      </c>
      <c r="B11930" s="303" t="s">
        <v>68969</v>
      </c>
      <c r="C11930" s="303" t="s">
        <v>58</v>
      </c>
      <c r="D11930" s="304">
        <v>107.37</v>
      </c>
      <c r="E11930" s="305">
        <v>107.37</v>
      </c>
    </row>
    <row r="11931" spans="1:5">
      <c r="A11931" s="303" t="s">
        <v>68970</v>
      </c>
      <c r="B11931" s="303" t="s">
        <v>68971</v>
      </c>
      <c r="C11931" s="303" t="s">
        <v>58</v>
      </c>
      <c r="D11931" s="304">
        <v>50.93</v>
      </c>
      <c r="E11931" s="305">
        <v>50.93</v>
      </c>
    </row>
    <row r="11932" spans="1:5">
      <c r="A11932" s="303" t="s">
        <v>68972</v>
      </c>
      <c r="B11932" s="303" t="s">
        <v>68973</v>
      </c>
      <c r="C11932" s="303" t="s">
        <v>58</v>
      </c>
      <c r="D11932" s="304">
        <v>43.12</v>
      </c>
      <c r="E11932" s="305">
        <v>43.12</v>
      </c>
    </row>
    <row r="11933" spans="1:5">
      <c r="A11933" s="303" t="s">
        <v>68974</v>
      </c>
      <c r="B11933" s="303" t="s">
        <v>68975</v>
      </c>
      <c r="C11933" s="303" t="s">
        <v>58</v>
      </c>
      <c r="D11933" s="304">
        <v>62.67</v>
      </c>
      <c r="E11933" s="305">
        <v>62.67</v>
      </c>
    </row>
    <row r="11934" spans="1:5">
      <c r="A11934" s="303" t="s">
        <v>39428</v>
      </c>
      <c r="B11934" s="303" t="s">
        <v>68976</v>
      </c>
      <c r="C11934" s="303" t="s">
        <v>58</v>
      </c>
      <c r="D11934" s="304">
        <v>107.71</v>
      </c>
      <c r="E11934" s="305">
        <v>107.71</v>
      </c>
    </row>
    <row r="11935" spans="1:5">
      <c r="A11935" s="303" t="s">
        <v>68977</v>
      </c>
      <c r="B11935" s="303" t="s">
        <v>68978</v>
      </c>
      <c r="C11935" s="303" t="s">
        <v>58</v>
      </c>
      <c r="D11935" s="304">
        <v>81.569999999999993</v>
      </c>
      <c r="E11935" s="305">
        <v>81.569999999999993</v>
      </c>
    </row>
    <row r="11936" spans="1:5">
      <c r="A11936" s="303" t="s">
        <v>68979</v>
      </c>
      <c r="B11936" s="303" t="s">
        <v>68980</v>
      </c>
      <c r="C11936" s="303" t="s">
        <v>58</v>
      </c>
      <c r="D11936" s="304">
        <v>72.45</v>
      </c>
      <c r="E11936" s="305">
        <v>72.45</v>
      </c>
    </row>
    <row r="11937" spans="1:5">
      <c r="A11937" s="303" t="s">
        <v>68981</v>
      </c>
      <c r="B11937" s="303" t="s">
        <v>68982</v>
      </c>
      <c r="C11937" s="303" t="s">
        <v>58</v>
      </c>
      <c r="D11937" s="304">
        <v>36.21</v>
      </c>
      <c r="E11937" s="305">
        <v>36.21</v>
      </c>
    </row>
    <row r="11938" spans="1:5">
      <c r="A11938" s="303" t="s">
        <v>39498</v>
      </c>
      <c r="B11938" s="303" t="s">
        <v>68983</v>
      </c>
      <c r="C11938" s="303" t="s">
        <v>58</v>
      </c>
      <c r="D11938" s="304">
        <v>15.25</v>
      </c>
      <c r="E11938" s="305">
        <v>15.25</v>
      </c>
    </row>
    <row r="11939" spans="1:5">
      <c r="A11939" s="303" t="s">
        <v>39496</v>
      </c>
      <c r="B11939" s="303" t="s">
        <v>68984</v>
      </c>
      <c r="C11939" s="303" t="s">
        <v>58</v>
      </c>
      <c r="D11939" s="304">
        <v>44.51</v>
      </c>
      <c r="E11939" s="305">
        <v>44.51</v>
      </c>
    </row>
    <row r="11940" spans="1:5">
      <c r="A11940" s="303" t="s">
        <v>68985</v>
      </c>
      <c r="B11940" s="303" t="s">
        <v>68986</v>
      </c>
      <c r="C11940" s="303" t="s">
        <v>58</v>
      </c>
      <c r="D11940" s="304">
        <v>26.78</v>
      </c>
      <c r="E11940" s="305">
        <v>26.78</v>
      </c>
    </row>
    <row r="11941" spans="1:5">
      <c r="A11941" s="303" t="s">
        <v>45901</v>
      </c>
      <c r="B11941" s="303" t="s">
        <v>68987</v>
      </c>
      <c r="C11941" s="303" t="s">
        <v>58</v>
      </c>
      <c r="D11941" s="304">
        <v>119503.15</v>
      </c>
      <c r="E11941" s="305">
        <v>119503.15</v>
      </c>
    </row>
    <row r="11942" spans="1:5">
      <c r="A11942" s="303" t="s">
        <v>68988</v>
      </c>
      <c r="B11942" s="303" t="s">
        <v>68989</v>
      </c>
      <c r="C11942" s="303" t="s">
        <v>58</v>
      </c>
      <c r="D11942" s="304">
        <v>18472.63</v>
      </c>
      <c r="E11942" s="305">
        <v>18472.63</v>
      </c>
    </row>
    <row r="11943" spans="1:5">
      <c r="A11943" s="303" t="s">
        <v>39880</v>
      </c>
      <c r="B11943" s="303" t="s">
        <v>68990</v>
      </c>
      <c r="C11943" s="303" t="s">
        <v>58</v>
      </c>
      <c r="D11943" s="304">
        <v>8473.68</v>
      </c>
      <c r="E11943" s="305">
        <v>8473.68</v>
      </c>
    </row>
    <row r="11944" spans="1:5">
      <c r="A11944" s="303" t="s">
        <v>45904</v>
      </c>
      <c r="B11944" s="303" t="s">
        <v>68991</v>
      </c>
      <c r="C11944" s="303" t="s">
        <v>58</v>
      </c>
      <c r="D11944" s="304">
        <v>23298.39</v>
      </c>
      <c r="E11944" s="305">
        <v>23298.39</v>
      </c>
    </row>
    <row r="11945" spans="1:5">
      <c r="A11945" s="303" t="s">
        <v>68992</v>
      </c>
      <c r="B11945" s="303" t="s">
        <v>68993</v>
      </c>
      <c r="C11945" s="303" t="s">
        <v>58</v>
      </c>
      <c r="D11945" s="304">
        <v>151107.57</v>
      </c>
      <c r="E11945" s="305">
        <v>151107.57</v>
      </c>
    </row>
    <row r="11946" spans="1:5">
      <c r="A11946" s="303" t="s">
        <v>45910</v>
      </c>
      <c r="B11946" s="303" t="s">
        <v>68994</v>
      </c>
      <c r="C11946" s="303" t="s">
        <v>58</v>
      </c>
      <c r="D11946" s="304">
        <v>32684.21</v>
      </c>
      <c r="E11946" s="305">
        <v>32684.21</v>
      </c>
    </row>
    <row r="11947" spans="1:5">
      <c r="A11947" s="303" t="s">
        <v>45896</v>
      </c>
      <c r="B11947" s="303" t="s">
        <v>68995</v>
      </c>
      <c r="C11947" s="303" t="s">
        <v>58</v>
      </c>
      <c r="D11947" s="304">
        <v>10349.99</v>
      </c>
      <c r="E11947" s="305">
        <v>10349.99</v>
      </c>
    </row>
    <row r="11948" spans="1:5">
      <c r="A11948" s="303" t="s">
        <v>68996</v>
      </c>
      <c r="B11948" s="303" t="s">
        <v>68997</v>
      </c>
      <c r="C11948" s="303" t="s">
        <v>58</v>
      </c>
      <c r="D11948" s="304">
        <v>38131.57</v>
      </c>
      <c r="E11948" s="305">
        <v>38131.57</v>
      </c>
    </row>
    <row r="11949" spans="1:5">
      <c r="A11949" s="303" t="s">
        <v>45907</v>
      </c>
      <c r="B11949" s="303" t="s">
        <v>68998</v>
      </c>
      <c r="C11949" s="303" t="s">
        <v>58</v>
      </c>
      <c r="D11949" s="304">
        <v>11560.52</v>
      </c>
      <c r="E11949" s="305">
        <v>11560.52</v>
      </c>
    </row>
    <row r="11950" spans="1:5">
      <c r="A11950" s="303" t="s">
        <v>68999</v>
      </c>
      <c r="B11950" s="303" t="s">
        <v>69000</v>
      </c>
      <c r="C11950" s="303" t="s">
        <v>58</v>
      </c>
      <c r="D11950" s="304">
        <v>62224.68</v>
      </c>
      <c r="E11950" s="305">
        <v>62224.68</v>
      </c>
    </row>
    <row r="11951" spans="1:5">
      <c r="A11951" s="303" t="s">
        <v>45898</v>
      </c>
      <c r="B11951" s="303" t="s">
        <v>69001</v>
      </c>
      <c r="C11951" s="303" t="s">
        <v>58</v>
      </c>
      <c r="D11951" s="304">
        <v>14950</v>
      </c>
      <c r="E11951" s="305">
        <v>14950</v>
      </c>
    </row>
    <row r="11952" spans="1:5">
      <c r="A11952" s="303" t="s">
        <v>69002</v>
      </c>
      <c r="B11952" s="303" t="s">
        <v>69003</v>
      </c>
      <c r="C11952" s="303" t="s">
        <v>58</v>
      </c>
      <c r="D11952" s="304">
        <v>85351.78</v>
      </c>
      <c r="E11952" s="305">
        <v>85351.78</v>
      </c>
    </row>
    <row r="11953" spans="1:5">
      <c r="A11953" s="303" t="s">
        <v>69004</v>
      </c>
      <c r="B11953" s="303" t="s">
        <v>69005</v>
      </c>
      <c r="C11953" s="303" t="s">
        <v>99</v>
      </c>
      <c r="D11953" s="304">
        <v>1</v>
      </c>
      <c r="E11953" s="305">
        <v>1</v>
      </c>
    </row>
    <row r="11954" spans="1:5">
      <c r="A11954" s="303" t="s">
        <v>69006</v>
      </c>
      <c r="B11954" s="303" t="s">
        <v>69007</v>
      </c>
      <c r="C11954" s="303" t="s">
        <v>3253</v>
      </c>
      <c r="D11954" s="304">
        <v>187.8</v>
      </c>
      <c r="E11954" s="305">
        <v>187.8</v>
      </c>
    </row>
    <row r="11955" spans="1:5">
      <c r="A11955" s="303" t="s">
        <v>69008</v>
      </c>
      <c r="B11955" s="303" t="s">
        <v>69009</v>
      </c>
      <c r="C11955" s="303" t="s">
        <v>58</v>
      </c>
      <c r="D11955" s="304">
        <v>1311926.55</v>
      </c>
      <c r="E11955" s="305">
        <v>1311926.55</v>
      </c>
    </row>
    <row r="11956" spans="1:5">
      <c r="A11956" s="303" t="s">
        <v>69010</v>
      </c>
      <c r="B11956" s="303" t="s">
        <v>69011</v>
      </c>
      <c r="C11956" s="303" t="s">
        <v>58</v>
      </c>
      <c r="D11956" s="304">
        <v>5404675.8099999996</v>
      </c>
      <c r="E11956" s="305">
        <v>5404675.8099999996</v>
      </c>
    </row>
    <row r="11957" spans="1:5">
      <c r="A11957" s="303" t="s">
        <v>69012</v>
      </c>
      <c r="B11957" s="303" t="s">
        <v>69013</v>
      </c>
      <c r="C11957" s="303" t="s">
        <v>58</v>
      </c>
      <c r="D11957" s="304">
        <v>1272760.5</v>
      </c>
      <c r="E11957" s="305">
        <v>1272760.5</v>
      </c>
    </row>
    <row r="11958" spans="1:5">
      <c r="A11958" s="303" t="s">
        <v>37077</v>
      </c>
      <c r="B11958" s="303" t="s">
        <v>69014</v>
      </c>
      <c r="C11958" s="303" t="s">
        <v>58</v>
      </c>
      <c r="D11958" s="304">
        <v>1650000</v>
      </c>
      <c r="E11958" s="305">
        <v>1650000</v>
      </c>
    </row>
    <row r="11959" spans="1:5">
      <c r="A11959" s="303" t="s">
        <v>37079</v>
      </c>
      <c r="B11959" s="303" t="s">
        <v>69015</v>
      </c>
      <c r="C11959" s="303" t="s">
        <v>58</v>
      </c>
      <c r="D11959" s="304">
        <v>1639908.1</v>
      </c>
      <c r="E11959" s="305">
        <v>1639908.1</v>
      </c>
    </row>
    <row r="11960" spans="1:5">
      <c r="A11960" s="303" t="s">
        <v>69016</v>
      </c>
      <c r="B11960" s="303" t="s">
        <v>69017</v>
      </c>
      <c r="C11960" s="303" t="s">
        <v>58</v>
      </c>
      <c r="D11960" s="304">
        <v>5404675.8099999996</v>
      </c>
      <c r="E11960" s="305">
        <v>5404675.8099999996</v>
      </c>
    </row>
    <row r="11961" spans="1:5">
      <c r="A11961" s="303" t="s">
        <v>69018</v>
      </c>
      <c r="B11961" s="303" t="s">
        <v>69019</v>
      </c>
      <c r="C11961" s="303" t="s">
        <v>58</v>
      </c>
      <c r="D11961" s="304">
        <v>2430697.17</v>
      </c>
      <c r="E11961" s="305">
        <v>2430697.17</v>
      </c>
    </row>
    <row r="11962" spans="1:5">
      <c r="A11962" s="303" t="s">
        <v>69020</v>
      </c>
      <c r="B11962" s="303" t="s">
        <v>69021</v>
      </c>
      <c r="C11962" s="303" t="s">
        <v>58</v>
      </c>
      <c r="D11962" s="304">
        <v>1332110.01</v>
      </c>
      <c r="E11962" s="305">
        <v>1332110.01</v>
      </c>
    </row>
    <row r="11963" spans="1:5">
      <c r="A11963" s="303" t="s">
        <v>40872</v>
      </c>
      <c r="B11963" s="303" t="s">
        <v>69022</v>
      </c>
      <c r="C11963" s="303" t="s">
        <v>58</v>
      </c>
      <c r="D11963" s="304">
        <v>308046.42</v>
      </c>
      <c r="E11963" s="305">
        <v>308046.42</v>
      </c>
    </row>
    <row r="11964" spans="1:5">
      <c r="A11964" s="303" t="s">
        <v>69023</v>
      </c>
      <c r="B11964" s="303" t="s">
        <v>69024</v>
      </c>
      <c r="C11964" s="303" t="s">
        <v>58</v>
      </c>
      <c r="D11964" s="304">
        <v>356942.68</v>
      </c>
      <c r="E11964" s="305">
        <v>356942.68</v>
      </c>
    </row>
    <row r="11965" spans="1:5">
      <c r="A11965" s="303" t="s">
        <v>69025</v>
      </c>
      <c r="B11965" s="303" t="s">
        <v>69026</v>
      </c>
      <c r="C11965" s="303" t="s">
        <v>58</v>
      </c>
      <c r="D11965" s="304">
        <v>105126.94</v>
      </c>
      <c r="E11965" s="305">
        <v>105126.94</v>
      </c>
    </row>
    <row r="11966" spans="1:5">
      <c r="A11966" s="303" t="s">
        <v>69027</v>
      </c>
      <c r="B11966" s="303" t="s">
        <v>69028</v>
      </c>
      <c r="C11966" s="303" t="s">
        <v>58</v>
      </c>
      <c r="D11966" s="304">
        <v>170479.23</v>
      </c>
      <c r="E11966" s="305">
        <v>170479.23</v>
      </c>
    </row>
    <row r="11967" spans="1:5">
      <c r="A11967" s="303" t="s">
        <v>69029</v>
      </c>
      <c r="B11967" s="303" t="s">
        <v>69030</v>
      </c>
      <c r="C11967" s="303" t="s">
        <v>58</v>
      </c>
      <c r="D11967" s="304">
        <v>261595</v>
      </c>
      <c r="E11967" s="305">
        <v>261595</v>
      </c>
    </row>
    <row r="11968" spans="1:5">
      <c r="A11968" s="303" t="s">
        <v>69031</v>
      </c>
      <c r="B11968" s="303" t="s">
        <v>69032</v>
      </c>
      <c r="C11968" s="303" t="s">
        <v>58</v>
      </c>
      <c r="D11968" s="304">
        <v>251999.09</v>
      </c>
      <c r="E11968" s="305">
        <v>251999.09</v>
      </c>
    </row>
    <row r="11969" spans="1:5">
      <c r="A11969" s="303" t="s">
        <v>69033</v>
      </c>
      <c r="B11969" s="303" t="s">
        <v>69034</v>
      </c>
      <c r="C11969" s="303" t="s">
        <v>58</v>
      </c>
      <c r="D11969" s="304">
        <v>281153.49</v>
      </c>
      <c r="E11969" s="305">
        <v>281153.49</v>
      </c>
    </row>
    <row r="11970" spans="1:5">
      <c r="A11970" s="303" t="s">
        <v>39250</v>
      </c>
      <c r="B11970" s="303" t="s">
        <v>69035</v>
      </c>
      <c r="C11970" s="303" t="s">
        <v>58</v>
      </c>
      <c r="D11970" s="304">
        <v>33.380000000000003</v>
      </c>
      <c r="E11970" s="305">
        <v>33.380000000000003</v>
      </c>
    </row>
    <row r="11971" spans="1:5">
      <c r="A11971" s="303" t="s">
        <v>69036</v>
      </c>
      <c r="B11971" s="303" t="s">
        <v>69037</v>
      </c>
      <c r="C11971" s="303" t="s">
        <v>58</v>
      </c>
      <c r="D11971" s="304">
        <v>196.22</v>
      </c>
      <c r="E11971" s="305">
        <v>196.22</v>
      </c>
    </row>
    <row r="11972" spans="1:5">
      <c r="A11972" s="303" t="s">
        <v>69038</v>
      </c>
      <c r="B11972" s="303" t="s">
        <v>69039</v>
      </c>
      <c r="C11972" s="303" t="s">
        <v>63</v>
      </c>
      <c r="D11972" s="304">
        <v>6.19</v>
      </c>
      <c r="E11972" s="305">
        <v>6.19</v>
      </c>
    </row>
    <row r="11973" spans="1:5">
      <c r="A11973" s="303" t="s">
        <v>69040</v>
      </c>
      <c r="B11973" s="303" t="s">
        <v>69041</v>
      </c>
      <c r="C11973" s="303" t="s">
        <v>63</v>
      </c>
      <c r="D11973" s="304">
        <v>22.03</v>
      </c>
      <c r="E11973" s="305">
        <v>22.03</v>
      </c>
    </row>
    <row r="11974" spans="1:5">
      <c r="A11974" s="303" t="s">
        <v>69042</v>
      </c>
      <c r="B11974" s="303" t="s">
        <v>69043</v>
      </c>
      <c r="C11974" s="303" t="s">
        <v>63</v>
      </c>
      <c r="D11974" s="304">
        <v>45.08</v>
      </c>
      <c r="E11974" s="305">
        <v>45.08</v>
      </c>
    </row>
    <row r="11975" spans="1:5">
      <c r="A11975" s="303" t="s">
        <v>69044</v>
      </c>
      <c r="B11975" s="303" t="s">
        <v>69045</v>
      </c>
      <c r="C11975" s="303" t="s">
        <v>63</v>
      </c>
      <c r="D11975" s="304">
        <v>8.84</v>
      </c>
      <c r="E11975" s="305">
        <v>8.84</v>
      </c>
    </row>
    <row r="11976" spans="1:5">
      <c r="A11976" s="303" t="s">
        <v>38374</v>
      </c>
      <c r="B11976" s="303" t="s">
        <v>69046</v>
      </c>
      <c r="C11976" s="303" t="s">
        <v>58</v>
      </c>
      <c r="D11976" s="304">
        <v>611.15</v>
      </c>
      <c r="E11976" s="305">
        <v>611.15</v>
      </c>
    </row>
    <row r="11977" spans="1:5">
      <c r="A11977" s="303" t="s">
        <v>69047</v>
      </c>
      <c r="B11977" s="303" t="s">
        <v>69048</v>
      </c>
      <c r="C11977" s="303" t="s">
        <v>63</v>
      </c>
      <c r="D11977" s="304">
        <v>1.82</v>
      </c>
      <c r="E11977" s="305">
        <v>1.82</v>
      </c>
    </row>
    <row r="11978" spans="1:5">
      <c r="A11978" s="303" t="s">
        <v>69049</v>
      </c>
      <c r="B11978" s="303" t="s">
        <v>69050</v>
      </c>
      <c r="C11978" s="303" t="s">
        <v>63</v>
      </c>
      <c r="D11978" s="304">
        <v>12.98</v>
      </c>
      <c r="E11978" s="305">
        <v>12.98</v>
      </c>
    </row>
    <row r="11979" spans="1:5">
      <c r="A11979" s="303" t="s">
        <v>69051</v>
      </c>
      <c r="B11979" s="303" t="s">
        <v>69052</v>
      </c>
      <c r="C11979" s="303" t="s">
        <v>63</v>
      </c>
      <c r="D11979" s="304">
        <v>24.22</v>
      </c>
      <c r="E11979" s="305">
        <v>24.22</v>
      </c>
    </row>
    <row r="11980" spans="1:5">
      <c r="A11980" s="303" t="s">
        <v>69053</v>
      </c>
      <c r="B11980" s="303" t="s">
        <v>69054</v>
      </c>
      <c r="C11980" s="303" t="s">
        <v>63</v>
      </c>
      <c r="D11980" s="304">
        <v>39.799999999999997</v>
      </c>
      <c r="E11980" s="305">
        <v>39.799999999999997</v>
      </c>
    </row>
    <row r="11981" spans="1:5">
      <c r="A11981" s="303" t="s">
        <v>69055</v>
      </c>
      <c r="B11981" s="303" t="s">
        <v>69056</v>
      </c>
      <c r="C11981" s="303" t="s">
        <v>63</v>
      </c>
      <c r="D11981" s="304">
        <v>84.46</v>
      </c>
      <c r="E11981" s="305">
        <v>84.46</v>
      </c>
    </row>
    <row r="11982" spans="1:5">
      <c r="A11982" s="303" t="s">
        <v>69057</v>
      </c>
      <c r="B11982" s="303" t="s">
        <v>69058</v>
      </c>
      <c r="C11982" s="303" t="s">
        <v>63</v>
      </c>
      <c r="D11982" s="304">
        <v>29.36</v>
      </c>
      <c r="E11982" s="305">
        <v>29.36</v>
      </c>
    </row>
    <row r="11983" spans="1:5">
      <c r="A11983" s="303" t="s">
        <v>69059</v>
      </c>
      <c r="B11983" s="303" t="s">
        <v>69060</v>
      </c>
      <c r="C11983" s="303" t="s">
        <v>63</v>
      </c>
      <c r="D11983" s="304">
        <v>46.41</v>
      </c>
      <c r="E11983" s="305">
        <v>46.41</v>
      </c>
    </row>
    <row r="11984" spans="1:5">
      <c r="A11984" s="303" t="s">
        <v>69061</v>
      </c>
      <c r="B11984" s="303" t="s">
        <v>69062</v>
      </c>
      <c r="C11984" s="303" t="s">
        <v>63</v>
      </c>
      <c r="D11984" s="304">
        <v>99.44</v>
      </c>
      <c r="E11984" s="305">
        <v>99.44</v>
      </c>
    </row>
    <row r="11985" spans="1:5">
      <c r="A11985" s="303" t="s">
        <v>69063</v>
      </c>
      <c r="B11985" s="303" t="s">
        <v>69064</v>
      </c>
      <c r="C11985" s="303" t="s">
        <v>63</v>
      </c>
      <c r="D11985" s="304">
        <v>94.38</v>
      </c>
      <c r="E11985" s="305">
        <v>94.38</v>
      </c>
    </row>
    <row r="11986" spans="1:5">
      <c r="A11986" s="303" t="s">
        <v>69065</v>
      </c>
      <c r="B11986" s="303" t="s">
        <v>69066</v>
      </c>
      <c r="C11986" s="303" t="s">
        <v>63</v>
      </c>
      <c r="D11986" s="304">
        <v>86.61</v>
      </c>
      <c r="E11986" s="305">
        <v>86.61</v>
      </c>
    </row>
    <row r="11987" spans="1:5">
      <c r="A11987" s="303" t="s">
        <v>40758</v>
      </c>
      <c r="B11987" s="303" t="s">
        <v>69067</v>
      </c>
      <c r="C11987" s="303" t="s">
        <v>63</v>
      </c>
      <c r="D11987" s="304">
        <v>42.1</v>
      </c>
      <c r="E11987" s="305">
        <v>42.1</v>
      </c>
    </row>
    <row r="11988" spans="1:5">
      <c r="A11988" s="303" t="s">
        <v>40778</v>
      </c>
      <c r="B11988" s="303" t="s">
        <v>69068</v>
      </c>
      <c r="C11988" s="303" t="s">
        <v>63</v>
      </c>
      <c r="D11988" s="304">
        <v>55.86</v>
      </c>
      <c r="E11988" s="305">
        <v>55.86</v>
      </c>
    </row>
    <row r="11989" spans="1:5">
      <c r="A11989" s="303" t="s">
        <v>69069</v>
      </c>
      <c r="B11989" s="303" t="s">
        <v>69070</v>
      </c>
      <c r="C11989" s="303" t="s">
        <v>63</v>
      </c>
      <c r="D11989" s="304">
        <v>64.63</v>
      </c>
      <c r="E11989" s="305">
        <v>64.63</v>
      </c>
    </row>
    <row r="11990" spans="1:5">
      <c r="A11990" s="303" t="s">
        <v>69071</v>
      </c>
      <c r="B11990" s="303" t="s">
        <v>69072</v>
      </c>
      <c r="C11990" s="303" t="s">
        <v>63</v>
      </c>
      <c r="D11990" s="304">
        <v>2001.4</v>
      </c>
      <c r="E11990" s="305">
        <v>2001.4</v>
      </c>
    </row>
    <row r="11991" spans="1:5">
      <c r="A11991" s="303" t="s">
        <v>69073</v>
      </c>
      <c r="B11991" s="303" t="s">
        <v>69074</v>
      </c>
      <c r="C11991" s="303" t="s">
        <v>63</v>
      </c>
      <c r="D11991" s="304">
        <v>187.65</v>
      </c>
      <c r="E11991" s="305">
        <v>187.65</v>
      </c>
    </row>
    <row r="11992" spans="1:5">
      <c r="A11992" s="303" t="s">
        <v>69075</v>
      </c>
      <c r="B11992" s="303" t="s">
        <v>69076</v>
      </c>
      <c r="C11992" s="303" t="s">
        <v>63</v>
      </c>
      <c r="D11992" s="304">
        <v>115.82</v>
      </c>
      <c r="E11992" s="305">
        <v>115.82</v>
      </c>
    </row>
    <row r="11993" spans="1:5">
      <c r="A11993" s="303" t="s">
        <v>69077</v>
      </c>
      <c r="B11993" s="303" t="s">
        <v>69078</v>
      </c>
      <c r="C11993" s="303" t="s">
        <v>63</v>
      </c>
      <c r="D11993" s="304">
        <v>3840.29</v>
      </c>
      <c r="E11993" s="305">
        <v>3840.29</v>
      </c>
    </row>
    <row r="11994" spans="1:5">
      <c r="A11994" s="303" t="s">
        <v>69079</v>
      </c>
      <c r="B11994" s="303" t="s">
        <v>69080</v>
      </c>
      <c r="C11994" s="303" t="s">
        <v>63</v>
      </c>
      <c r="D11994" s="304">
        <v>2128.09</v>
      </c>
      <c r="E11994" s="305">
        <v>2128.09</v>
      </c>
    </row>
    <row r="11995" spans="1:5">
      <c r="A11995" s="303" t="s">
        <v>69081</v>
      </c>
      <c r="B11995" s="303" t="s">
        <v>69082</v>
      </c>
      <c r="C11995" s="303" t="s">
        <v>63</v>
      </c>
      <c r="D11995" s="304">
        <v>57.43</v>
      </c>
      <c r="E11995" s="305">
        <v>57.43</v>
      </c>
    </row>
    <row r="11996" spans="1:5">
      <c r="A11996" s="303" t="s">
        <v>40786</v>
      </c>
      <c r="B11996" s="303" t="s">
        <v>69083</v>
      </c>
      <c r="C11996" s="303" t="s">
        <v>63</v>
      </c>
      <c r="D11996" s="304">
        <v>72.36</v>
      </c>
      <c r="E11996" s="305">
        <v>72.36</v>
      </c>
    </row>
    <row r="11997" spans="1:5">
      <c r="A11997" s="303" t="s">
        <v>69084</v>
      </c>
      <c r="B11997" s="303" t="s">
        <v>69085</v>
      </c>
      <c r="C11997" s="303" t="s">
        <v>63</v>
      </c>
      <c r="D11997" s="304">
        <v>236.25</v>
      </c>
      <c r="E11997" s="305">
        <v>236.25</v>
      </c>
    </row>
    <row r="11998" spans="1:5">
      <c r="A11998" s="303" t="s">
        <v>69086</v>
      </c>
      <c r="B11998" s="303" t="s">
        <v>69087</v>
      </c>
      <c r="C11998" s="303" t="s">
        <v>63</v>
      </c>
      <c r="D11998" s="304">
        <v>343.75</v>
      </c>
      <c r="E11998" s="305">
        <v>343.75</v>
      </c>
    </row>
    <row r="11999" spans="1:5">
      <c r="A11999" s="303" t="s">
        <v>40788</v>
      </c>
      <c r="B11999" s="303" t="s">
        <v>69088</v>
      </c>
      <c r="C11999" s="303" t="s">
        <v>63</v>
      </c>
      <c r="D11999" s="304">
        <v>491.42</v>
      </c>
      <c r="E11999" s="305">
        <v>491.42</v>
      </c>
    </row>
    <row r="12000" spans="1:5">
      <c r="A12000" s="303" t="s">
        <v>69089</v>
      </c>
      <c r="B12000" s="303" t="s">
        <v>69090</v>
      </c>
      <c r="C12000" s="303" t="s">
        <v>63</v>
      </c>
      <c r="D12000" s="304">
        <v>539.22</v>
      </c>
      <c r="E12000" s="305">
        <v>539.22</v>
      </c>
    </row>
    <row r="12001" spans="1:5">
      <c r="A12001" s="303" t="s">
        <v>69091</v>
      </c>
      <c r="B12001" s="303" t="s">
        <v>69092</v>
      </c>
      <c r="C12001" s="303" t="s">
        <v>63</v>
      </c>
      <c r="D12001" s="304">
        <v>926.54</v>
      </c>
      <c r="E12001" s="305">
        <v>926.54</v>
      </c>
    </row>
    <row r="12002" spans="1:5">
      <c r="A12002" s="303" t="s">
        <v>37149</v>
      </c>
      <c r="B12002" s="303" t="s">
        <v>69093</v>
      </c>
      <c r="C12002" s="303" t="s">
        <v>63</v>
      </c>
      <c r="D12002" s="304">
        <v>606.99</v>
      </c>
      <c r="E12002" s="305">
        <v>606.99</v>
      </c>
    </row>
    <row r="12003" spans="1:5">
      <c r="A12003" s="303" t="s">
        <v>69094</v>
      </c>
      <c r="B12003" s="303" t="s">
        <v>69095</v>
      </c>
      <c r="C12003" s="303" t="s">
        <v>63</v>
      </c>
      <c r="D12003" s="304">
        <v>1217.6500000000001</v>
      </c>
      <c r="E12003" s="305">
        <v>1217.6500000000001</v>
      </c>
    </row>
    <row r="12004" spans="1:5">
      <c r="A12004" s="303" t="s">
        <v>37185</v>
      </c>
      <c r="B12004" s="303" t="s">
        <v>69096</v>
      </c>
      <c r="C12004" s="303" t="s">
        <v>63</v>
      </c>
      <c r="D12004" s="304">
        <v>704.25</v>
      </c>
      <c r="E12004" s="305">
        <v>704.25</v>
      </c>
    </row>
    <row r="12005" spans="1:5">
      <c r="A12005" s="303" t="s">
        <v>69097</v>
      </c>
      <c r="B12005" s="303" t="s">
        <v>69098</v>
      </c>
      <c r="C12005" s="303" t="s">
        <v>63</v>
      </c>
      <c r="D12005" s="304">
        <v>768.27</v>
      </c>
      <c r="E12005" s="305">
        <v>768.27</v>
      </c>
    </row>
    <row r="12006" spans="1:5">
      <c r="A12006" s="303" t="s">
        <v>37135</v>
      </c>
      <c r="B12006" s="303" t="s">
        <v>69099</v>
      </c>
      <c r="C12006" s="303" t="s">
        <v>63</v>
      </c>
      <c r="D12006" s="304">
        <v>913.92</v>
      </c>
      <c r="E12006" s="305">
        <v>913.92</v>
      </c>
    </row>
    <row r="12007" spans="1:5">
      <c r="A12007" s="303" t="s">
        <v>69100</v>
      </c>
      <c r="B12007" s="303" t="s">
        <v>69101</v>
      </c>
      <c r="C12007" s="303" t="s">
        <v>63</v>
      </c>
      <c r="D12007" s="304">
        <v>153.46</v>
      </c>
      <c r="E12007" s="305">
        <v>153.46</v>
      </c>
    </row>
    <row r="12008" spans="1:5">
      <c r="A12008" s="303" t="s">
        <v>69102</v>
      </c>
      <c r="B12008" s="303" t="s">
        <v>69103</v>
      </c>
      <c r="C12008" s="303" t="s">
        <v>63</v>
      </c>
      <c r="D12008" s="304">
        <v>17.93</v>
      </c>
      <c r="E12008" s="305">
        <v>17.93</v>
      </c>
    </row>
    <row r="12009" spans="1:5">
      <c r="A12009" s="303" t="s">
        <v>69104</v>
      </c>
      <c r="B12009" s="303" t="s">
        <v>69105</v>
      </c>
      <c r="C12009" s="303" t="s">
        <v>63</v>
      </c>
      <c r="D12009" s="304">
        <v>23.34</v>
      </c>
      <c r="E12009" s="305">
        <v>23.34</v>
      </c>
    </row>
    <row r="12010" spans="1:5">
      <c r="A12010" s="303" t="s">
        <v>69106</v>
      </c>
      <c r="B12010" s="303" t="s">
        <v>69107</v>
      </c>
      <c r="C12010" s="303" t="s">
        <v>63</v>
      </c>
      <c r="D12010" s="304">
        <v>31.34</v>
      </c>
      <c r="E12010" s="305">
        <v>31.34</v>
      </c>
    </row>
    <row r="12011" spans="1:5">
      <c r="A12011" s="303" t="s">
        <v>69108</v>
      </c>
      <c r="B12011" s="303" t="s">
        <v>69109</v>
      </c>
      <c r="C12011" s="303" t="s">
        <v>63</v>
      </c>
      <c r="D12011" s="304">
        <v>45.68</v>
      </c>
      <c r="E12011" s="305">
        <v>45.68</v>
      </c>
    </row>
    <row r="12012" spans="1:5">
      <c r="A12012" s="303" t="s">
        <v>69110</v>
      </c>
      <c r="B12012" s="303" t="s">
        <v>69111</v>
      </c>
      <c r="C12012" s="303" t="s">
        <v>63</v>
      </c>
      <c r="D12012" s="304">
        <v>50.47</v>
      </c>
      <c r="E12012" s="305">
        <v>50.47</v>
      </c>
    </row>
    <row r="12013" spans="1:5">
      <c r="A12013" s="303" t="s">
        <v>69112</v>
      </c>
      <c r="B12013" s="303" t="s">
        <v>69113</v>
      </c>
      <c r="C12013" s="303" t="s">
        <v>63</v>
      </c>
      <c r="D12013" s="304">
        <v>65.87</v>
      </c>
      <c r="E12013" s="305">
        <v>65.87</v>
      </c>
    </row>
    <row r="12014" spans="1:5">
      <c r="A12014" s="303" t="s">
        <v>69114</v>
      </c>
      <c r="B12014" s="303" t="s">
        <v>69115</v>
      </c>
      <c r="C12014" s="303" t="s">
        <v>63</v>
      </c>
      <c r="D12014" s="304">
        <v>92.16</v>
      </c>
      <c r="E12014" s="305">
        <v>92.16</v>
      </c>
    </row>
    <row r="12015" spans="1:5">
      <c r="A12015" s="303" t="s">
        <v>69116</v>
      </c>
      <c r="B12015" s="303" t="s">
        <v>69117</v>
      </c>
      <c r="C12015" s="303" t="s">
        <v>63</v>
      </c>
      <c r="D12015" s="304">
        <v>105.89</v>
      </c>
      <c r="E12015" s="305">
        <v>105.89</v>
      </c>
    </row>
    <row r="12016" spans="1:5">
      <c r="A12016" s="303" t="s">
        <v>37199</v>
      </c>
      <c r="B12016" s="303" t="s">
        <v>69118</v>
      </c>
      <c r="C12016" s="303" t="s">
        <v>63</v>
      </c>
      <c r="D12016" s="304">
        <v>50.53</v>
      </c>
      <c r="E12016" s="305">
        <v>50.53</v>
      </c>
    </row>
    <row r="12017" spans="1:5">
      <c r="A12017" s="303" t="s">
        <v>37201</v>
      </c>
      <c r="B12017" s="303" t="s">
        <v>69119</v>
      </c>
      <c r="C12017" s="303" t="s">
        <v>63</v>
      </c>
      <c r="D12017" s="304">
        <v>43.49</v>
      </c>
      <c r="E12017" s="305">
        <v>43.49</v>
      </c>
    </row>
    <row r="12018" spans="1:5">
      <c r="A12018" s="303" t="s">
        <v>37187</v>
      </c>
      <c r="B12018" s="303" t="s">
        <v>69120</v>
      </c>
      <c r="C12018" s="303" t="s">
        <v>63</v>
      </c>
      <c r="D12018" s="304">
        <v>18.38</v>
      </c>
      <c r="E12018" s="305">
        <v>18.38</v>
      </c>
    </row>
    <row r="12019" spans="1:5">
      <c r="A12019" s="303" t="s">
        <v>69121</v>
      </c>
      <c r="B12019" s="303" t="s">
        <v>69122</v>
      </c>
      <c r="C12019" s="303" t="s">
        <v>63</v>
      </c>
      <c r="D12019" s="304">
        <v>34.49</v>
      </c>
      <c r="E12019" s="305">
        <v>34.49</v>
      </c>
    </row>
    <row r="12020" spans="1:5">
      <c r="A12020" s="303" t="s">
        <v>37207</v>
      </c>
      <c r="B12020" s="303" t="s">
        <v>69123</v>
      </c>
      <c r="C12020" s="303" t="s">
        <v>63</v>
      </c>
      <c r="D12020" s="304">
        <v>90.42</v>
      </c>
      <c r="E12020" s="305">
        <v>90.42</v>
      </c>
    </row>
    <row r="12021" spans="1:5">
      <c r="A12021" s="303" t="s">
        <v>37197</v>
      </c>
      <c r="B12021" s="303" t="s">
        <v>69124</v>
      </c>
      <c r="C12021" s="303" t="s">
        <v>63</v>
      </c>
      <c r="D12021" s="304">
        <v>72.86</v>
      </c>
      <c r="E12021" s="305">
        <v>72.86</v>
      </c>
    </row>
    <row r="12022" spans="1:5">
      <c r="A12022" s="303" t="s">
        <v>37205</v>
      </c>
      <c r="B12022" s="303" t="s">
        <v>69125</v>
      </c>
      <c r="C12022" s="303" t="s">
        <v>63</v>
      </c>
      <c r="D12022" s="304">
        <v>23.24</v>
      </c>
      <c r="E12022" s="305">
        <v>23.24</v>
      </c>
    </row>
    <row r="12023" spans="1:5">
      <c r="A12023" s="303" t="s">
        <v>37193</v>
      </c>
      <c r="B12023" s="303" t="s">
        <v>69126</v>
      </c>
      <c r="C12023" s="303" t="s">
        <v>63</v>
      </c>
      <c r="D12023" s="304">
        <v>121.68</v>
      </c>
      <c r="E12023" s="305">
        <v>121.68</v>
      </c>
    </row>
    <row r="12024" spans="1:5">
      <c r="A12024" s="303" t="s">
        <v>37191</v>
      </c>
      <c r="B12024" s="303" t="s">
        <v>69127</v>
      </c>
      <c r="C12024" s="303" t="s">
        <v>63</v>
      </c>
      <c r="D12024" s="304">
        <v>167.57</v>
      </c>
      <c r="E12024" s="305">
        <v>167.57</v>
      </c>
    </row>
    <row r="12025" spans="1:5">
      <c r="A12025" s="303" t="s">
        <v>37189</v>
      </c>
      <c r="B12025" s="303" t="s">
        <v>69128</v>
      </c>
      <c r="C12025" s="303" t="s">
        <v>63</v>
      </c>
      <c r="D12025" s="304">
        <v>250.89</v>
      </c>
      <c r="E12025" s="305">
        <v>250.89</v>
      </c>
    </row>
    <row r="12026" spans="1:5">
      <c r="A12026" s="303" t="s">
        <v>37195</v>
      </c>
      <c r="B12026" s="303" t="s">
        <v>69129</v>
      </c>
      <c r="C12026" s="303" t="s">
        <v>63</v>
      </c>
      <c r="D12026" s="304">
        <v>272.10000000000002</v>
      </c>
      <c r="E12026" s="305">
        <v>272.10000000000002</v>
      </c>
    </row>
    <row r="12027" spans="1:5">
      <c r="A12027" s="303" t="s">
        <v>41018</v>
      </c>
      <c r="B12027" s="303" t="s">
        <v>69130</v>
      </c>
      <c r="C12027" s="303" t="s">
        <v>63</v>
      </c>
      <c r="D12027" s="304">
        <v>19.73</v>
      </c>
      <c r="E12027" s="305">
        <v>19.73</v>
      </c>
    </row>
    <row r="12028" spans="1:5">
      <c r="A12028" s="303" t="s">
        <v>69131</v>
      </c>
      <c r="B12028" s="303" t="s">
        <v>69132</v>
      </c>
      <c r="C12028" s="303" t="s">
        <v>63</v>
      </c>
      <c r="D12028" s="304">
        <v>41.74</v>
      </c>
      <c r="E12028" s="305">
        <v>41.74</v>
      </c>
    </row>
    <row r="12029" spans="1:5">
      <c r="A12029" s="303" t="s">
        <v>69133</v>
      </c>
      <c r="B12029" s="303" t="s">
        <v>69134</v>
      </c>
      <c r="C12029" s="303" t="s">
        <v>63</v>
      </c>
      <c r="D12029" s="304">
        <v>139.04</v>
      </c>
      <c r="E12029" s="305">
        <v>139.04</v>
      </c>
    </row>
    <row r="12030" spans="1:5">
      <c r="A12030" s="303" t="s">
        <v>69135</v>
      </c>
      <c r="B12030" s="303" t="s">
        <v>69136</v>
      </c>
      <c r="C12030" s="303" t="s">
        <v>63</v>
      </c>
      <c r="D12030" s="304">
        <v>217.76</v>
      </c>
      <c r="E12030" s="305">
        <v>217.76</v>
      </c>
    </row>
    <row r="12031" spans="1:5">
      <c r="A12031" s="303" t="s">
        <v>69137</v>
      </c>
      <c r="B12031" s="303" t="s">
        <v>69138</v>
      </c>
      <c r="C12031" s="303" t="s">
        <v>63</v>
      </c>
      <c r="D12031" s="304">
        <v>335.18</v>
      </c>
      <c r="E12031" s="305">
        <v>335.18</v>
      </c>
    </row>
    <row r="12032" spans="1:5">
      <c r="A12032" s="303" t="s">
        <v>69139</v>
      </c>
      <c r="B12032" s="303" t="s">
        <v>69140</v>
      </c>
      <c r="C12032" s="303" t="s">
        <v>63</v>
      </c>
      <c r="D12032" s="304">
        <v>473.69</v>
      </c>
      <c r="E12032" s="305">
        <v>473.69</v>
      </c>
    </row>
    <row r="12033" spans="1:5">
      <c r="A12033" s="303" t="s">
        <v>69141</v>
      </c>
      <c r="B12033" s="303" t="s">
        <v>69142</v>
      </c>
      <c r="C12033" s="303" t="s">
        <v>63</v>
      </c>
      <c r="D12033" s="304">
        <v>551.66999999999996</v>
      </c>
      <c r="E12033" s="305">
        <v>551.66999999999996</v>
      </c>
    </row>
    <row r="12034" spans="1:5">
      <c r="A12034" s="303" t="s">
        <v>69143</v>
      </c>
      <c r="B12034" s="303" t="s">
        <v>69144</v>
      </c>
      <c r="C12034" s="303" t="s">
        <v>63</v>
      </c>
      <c r="D12034" s="304">
        <v>81.87</v>
      </c>
      <c r="E12034" s="305">
        <v>81.87</v>
      </c>
    </row>
    <row r="12035" spans="1:5">
      <c r="A12035" s="303" t="s">
        <v>69145</v>
      </c>
      <c r="B12035" s="303" t="s">
        <v>69146</v>
      </c>
      <c r="C12035" s="303" t="s">
        <v>63</v>
      </c>
      <c r="D12035" s="304">
        <v>655.4</v>
      </c>
      <c r="E12035" s="305">
        <v>655.4</v>
      </c>
    </row>
    <row r="12036" spans="1:5">
      <c r="A12036" s="303" t="s">
        <v>69147</v>
      </c>
      <c r="B12036" s="303" t="s">
        <v>69148</v>
      </c>
      <c r="C12036" s="303" t="s">
        <v>63</v>
      </c>
      <c r="D12036" s="304">
        <v>2428.85</v>
      </c>
      <c r="E12036" s="305">
        <v>2428.85</v>
      </c>
    </row>
    <row r="12037" spans="1:5">
      <c r="A12037" s="303" t="s">
        <v>69149</v>
      </c>
      <c r="B12037" s="303" t="s">
        <v>69150</v>
      </c>
      <c r="C12037" s="303" t="s">
        <v>63</v>
      </c>
      <c r="D12037" s="304">
        <v>438.57</v>
      </c>
      <c r="E12037" s="305">
        <v>438.57</v>
      </c>
    </row>
    <row r="12038" spans="1:5">
      <c r="A12038" s="303" t="s">
        <v>69151</v>
      </c>
      <c r="B12038" s="303" t="s">
        <v>69152</v>
      </c>
      <c r="C12038" s="303" t="s">
        <v>63</v>
      </c>
      <c r="D12038" s="304">
        <v>1576.68</v>
      </c>
      <c r="E12038" s="305">
        <v>1576.68</v>
      </c>
    </row>
    <row r="12039" spans="1:5">
      <c r="A12039" s="303" t="s">
        <v>69153</v>
      </c>
      <c r="B12039" s="303" t="s">
        <v>69154</v>
      </c>
      <c r="C12039" s="303" t="s">
        <v>63</v>
      </c>
      <c r="D12039" s="304">
        <v>3356.82</v>
      </c>
      <c r="E12039" s="305">
        <v>3356.82</v>
      </c>
    </row>
    <row r="12040" spans="1:5">
      <c r="A12040" s="303" t="s">
        <v>69155</v>
      </c>
      <c r="B12040" s="303" t="s">
        <v>69156</v>
      </c>
      <c r="C12040" s="303" t="s">
        <v>63</v>
      </c>
      <c r="D12040" s="304">
        <v>172.72</v>
      </c>
      <c r="E12040" s="305">
        <v>172.72</v>
      </c>
    </row>
    <row r="12041" spans="1:5">
      <c r="A12041" s="303" t="s">
        <v>69157</v>
      </c>
      <c r="B12041" s="303" t="s">
        <v>69158</v>
      </c>
      <c r="C12041" s="303" t="s">
        <v>63</v>
      </c>
      <c r="D12041" s="304">
        <v>270.60000000000002</v>
      </c>
      <c r="E12041" s="305">
        <v>270.60000000000002</v>
      </c>
    </row>
    <row r="12042" spans="1:5">
      <c r="A12042" s="303" t="s">
        <v>69159</v>
      </c>
      <c r="B12042" s="303" t="s">
        <v>69160</v>
      </c>
      <c r="C12042" s="303" t="s">
        <v>63</v>
      </c>
      <c r="D12042" s="304">
        <v>969.35</v>
      </c>
      <c r="E12042" s="305">
        <v>969.35</v>
      </c>
    </row>
    <row r="12043" spans="1:5">
      <c r="A12043" s="303" t="s">
        <v>69161</v>
      </c>
      <c r="B12043" s="303" t="s">
        <v>69162</v>
      </c>
      <c r="C12043" s="303" t="s">
        <v>63</v>
      </c>
      <c r="D12043" s="304">
        <v>43.12</v>
      </c>
      <c r="E12043" s="305">
        <v>43.12</v>
      </c>
    </row>
    <row r="12044" spans="1:5">
      <c r="A12044" s="303" t="s">
        <v>69163</v>
      </c>
      <c r="B12044" s="303" t="s">
        <v>69164</v>
      </c>
      <c r="C12044" s="303" t="s">
        <v>63</v>
      </c>
      <c r="D12044" s="304">
        <v>408.13</v>
      </c>
      <c r="E12044" s="305">
        <v>408.13</v>
      </c>
    </row>
    <row r="12045" spans="1:5">
      <c r="A12045" s="303" t="s">
        <v>69165</v>
      </c>
      <c r="B12045" s="303" t="s">
        <v>69166</v>
      </c>
      <c r="C12045" s="303" t="s">
        <v>63</v>
      </c>
      <c r="D12045" s="304">
        <v>12</v>
      </c>
      <c r="E12045" s="305">
        <v>12</v>
      </c>
    </row>
    <row r="12046" spans="1:5">
      <c r="A12046" s="303" t="s">
        <v>69167</v>
      </c>
      <c r="B12046" s="303" t="s">
        <v>69168</v>
      </c>
      <c r="C12046" s="303" t="s">
        <v>63</v>
      </c>
      <c r="D12046" s="304">
        <v>19.170000000000002</v>
      </c>
      <c r="E12046" s="305">
        <v>19.170000000000002</v>
      </c>
    </row>
    <row r="12047" spans="1:5">
      <c r="A12047" s="303" t="s">
        <v>69169</v>
      </c>
      <c r="B12047" s="303" t="s">
        <v>69170</v>
      </c>
      <c r="C12047" s="303" t="s">
        <v>63</v>
      </c>
      <c r="D12047" s="304">
        <v>33.020000000000003</v>
      </c>
      <c r="E12047" s="305">
        <v>33.020000000000003</v>
      </c>
    </row>
    <row r="12048" spans="1:5">
      <c r="A12048" s="303" t="s">
        <v>69171</v>
      </c>
      <c r="B12048" s="303" t="s">
        <v>69172</v>
      </c>
      <c r="C12048" s="303" t="s">
        <v>63</v>
      </c>
      <c r="D12048" s="304">
        <v>57.73</v>
      </c>
      <c r="E12048" s="305">
        <v>57.73</v>
      </c>
    </row>
    <row r="12049" spans="1:5">
      <c r="A12049" s="303" t="s">
        <v>69173</v>
      </c>
      <c r="B12049" s="303" t="s">
        <v>69174</v>
      </c>
      <c r="C12049" s="303" t="s">
        <v>63</v>
      </c>
      <c r="D12049" s="304">
        <v>84.49</v>
      </c>
      <c r="E12049" s="305">
        <v>84.49</v>
      </c>
    </row>
    <row r="12050" spans="1:5">
      <c r="A12050" s="303" t="s">
        <v>69175</v>
      </c>
      <c r="B12050" s="303" t="s">
        <v>69176</v>
      </c>
      <c r="C12050" s="303" t="s">
        <v>63</v>
      </c>
      <c r="D12050" s="304">
        <v>136.63</v>
      </c>
      <c r="E12050" s="305">
        <v>136.63</v>
      </c>
    </row>
    <row r="12051" spans="1:5">
      <c r="A12051" s="303" t="s">
        <v>69177</v>
      </c>
      <c r="B12051" s="303" t="s">
        <v>69178</v>
      </c>
      <c r="C12051" s="303" t="s">
        <v>63</v>
      </c>
      <c r="D12051" s="304">
        <v>214.45</v>
      </c>
      <c r="E12051" s="305">
        <v>214.45</v>
      </c>
    </row>
    <row r="12052" spans="1:5">
      <c r="A12052" s="303" t="s">
        <v>69179</v>
      </c>
      <c r="B12052" s="303" t="s">
        <v>69180</v>
      </c>
      <c r="C12052" s="303" t="s">
        <v>63</v>
      </c>
      <c r="D12052" s="304">
        <v>58.13</v>
      </c>
      <c r="E12052" s="305">
        <v>58.13</v>
      </c>
    </row>
    <row r="12053" spans="1:5">
      <c r="A12053" s="303" t="s">
        <v>69181</v>
      </c>
      <c r="B12053" s="303" t="s">
        <v>69182</v>
      </c>
      <c r="C12053" s="303" t="s">
        <v>63</v>
      </c>
      <c r="D12053" s="304">
        <v>68.95</v>
      </c>
      <c r="E12053" s="305">
        <v>68.95</v>
      </c>
    </row>
    <row r="12054" spans="1:5">
      <c r="A12054" s="303" t="s">
        <v>69183</v>
      </c>
      <c r="B12054" s="303" t="s">
        <v>69184</v>
      </c>
      <c r="C12054" s="303" t="s">
        <v>63</v>
      </c>
      <c r="D12054" s="304">
        <v>78.69</v>
      </c>
      <c r="E12054" s="305">
        <v>78.69</v>
      </c>
    </row>
    <row r="12055" spans="1:5">
      <c r="A12055" s="303" t="s">
        <v>69185</v>
      </c>
      <c r="B12055" s="303" t="s">
        <v>69186</v>
      </c>
      <c r="C12055" s="303" t="s">
        <v>63</v>
      </c>
      <c r="D12055" s="304">
        <v>10.58</v>
      </c>
      <c r="E12055" s="305">
        <v>10.58</v>
      </c>
    </row>
    <row r="12056" spans="1:5">
      <c r="A12056" s="303" t="s">
        <v>69187</v>
      </c>
      <c r="B12056" s="303" t="s">
        <v>69188</v>
      </c>
      <c r="C12056" s="303" t="s">
        <v>63</v>
      </c>
      <c r="D12056" s="304">
        <v>3.82</v>
      </c>
      <c r="E12056" s="305">
        <v>3.82</v>
      </c>
    </row>
    <row r="12057" spans="1:5">
      <c r="A12057" s="303" t="s">
        <v>69189</v>
      </c>
      <c r="B12057" s="303" t="s">
        <v>69190</v>
      </c>
      <c r="C12057" s="303" t="s">
        <v>63</v>
      </c>
      <c r="D12057" s="304">
        <v>54.42</v>
      </c>
      <c r="E12057" s="305">
        <v>54.42</v>
      </c>
    </row>
    <row r="12058" spans="1:5">
      <c r="A12058" s="303" t="s">
        <v>69191</v>
      </c>
      <c r="B12058" s="303" t="s">
        <v>69192</v>
      </c>
      <c r="C12058" s="303" t="s">
        <v>63</v>
      </c>
      <c r="D12058" s="304">
        <v>94.17</v>
      </c>
      <c r="E12058" s="305">
        <v>94.17</v>
      </c>
    </row>
    <row r="12059" spans="1:5">
      <c r="A12059" s="303" t="s">
        <v>69193</v>
      </c>
      <c r="B12059" s="303" t="s">
        <v>69194</v>
      </c>
      <c r="C12059" s="303" t="s">
        <v>63</v>
      </c>
      <c r="D12059" s="304">
        <v>95.51</v>
      </c>
      <c r="E12059" s="305">
        <v>95.51</v>
      </c>
    </row>
    <row r="12060" spans="1:5">
      <c r="A12060" s="303" t="s">
        <v>69195</v>
      </c>
      <c r="B12060" s="303" t="s">
        <v>69196</v>
      </c>
      <c r="C12060" s="303" t="s">
        <v>63</v>
      </c>
      <c r="D12060" s="304">
        <v>52.26</v>
      </c>
      <c r="E12060" s="305">
        <v>52.26</v>
      </c>
    </row>
    <row r="12061" spans="1:5">
      <c r="A12061" s="303" t="s">
        <v>69197</v>
      </c>
      <c r="B12061" s="303" t="s">
        <v>69198</v>
      </c>
      <c r="C12061" s="303" t="s">
        <v>63</v>
      </c>
      <c r="D12061" s="304">
        <v>9.6300000000000008</v>
      </c>
      <c r="E12061" s="305">
        <v>9.6300000000000008</v>
      </c>
    </row>
    <row r="12062" spans="1:5">
      <c r="A12062" s="303" t="s">
        <v>69199</v>
      </c>
      <c r="B12062" s="303" t="s">
        <v>69200</v>
      </c>
      <c r="C12062" s="303" t="s">
        <v>63</v>
      </c>
      <c r="D12062" s="304">
        <v>12.65</v>
      </c>
      <c r="E12062" s="305">
        <v>12.65</v>
      </c>
    </row>
    <row r="12063" spans="1:5">
      <c r="A12063" s="303" t="s">
        <v>69201</v>
      </c>
      <c r="B12063" s="303" t="s">
        <v>69202</v>
      </c>
      <c r="C12063" s="303" t="s">
        <v>63</v>
      </c>
      <c r="D12063" s="304">
        <v>42</v>
      </c>
      <c r="E12063" s="305">
        <v>42</v>
      </c>
    </row>
    <row r="12064" spans="1:5">
      <c r="A12064" s="303" t="s">
        <v>69203</v>
      </c>
      <c r="B12064" s="303" t="s">
        <v>69204</v>
      </c>
      <c r="C12064" s="303" t="s">
        <v>63</v>
      </c>
      <c r="D12064" s="304">
        <v>91.33</v>
      </c>
      <c r="E12064" s="305">
        <v>91.33</v>
      </c>
    </row>
    <row r="12065" spans="1:5">
      <c r="A12065" s="303" t="s">
        <v>69205</v>
      </c>
      <c r="B12065" s="303" t="s">
        <v>69206</v>
      </c>
      <c r="C12065" s="303" t="s">
        <v>63</v>
      </c>
      <c r="D12065" s="304">
        <v>165.97</v>
      </c>
      <c r="E12065" s="305">
        <v>165.97</v>
      </c>
    </row>
    <row r="12066" spans="1:5">
      <c r="A12066" s="303" t="s">
        <v>69207</v>
      </c>
      <c r="B12066" s="303" t="s">
        <v>69208</v>
      </c>
      <c r="C12066" s="303" t="s">
        <v>63</v>
      </c>
      <c r="D12066" s="304">
        <v>137.94999999999999</v>
      </c>
      <c r="E12066" s="305">
        <v>137.94999999999999</v>
      </c>
    </row>
    <row r="12067" spans="1:5">
      <c r="A12067" s="303" t="s">
        <v>69209</v>
      </c>
      <c r="B12067" s="303" t="s">
        <v>69210</v>
      </c>
      <c r="C12067" s="303" t="s">
        <v>63</v>
      </c>
      <c r="D12067" s="304">
        <v>44.37</v>
      </c>
      <c r="E12067" s="305">
        <v>44.37</v>
      </c>
    </row>
    <row r="12068" spans="1:5">
      <c r="A12068" s="303" t="s">
        <v>69211</v>
      </c>
      <c r="B12068" s="303" t="s">
        <v>69212</v>
      </c>
      <c r="C12068" s="303" t="s">
        <v>63</v>
      </c>
      <c r="D12068" s="304">
        <v>305.51</v>
      </c>
      <c r="E12068" s="305">
        <v>305.51</v>
      </c>
    </row>
    <row r="12069" spans="1:5">
      <c r="A12069" s="303" t="s">
        <v>69213</v>
      </c>
      <c r="B12069" s="303" t="s">
        <v>69214</v>
      </c>
      <c r="C12069" s="303" t="s">
        <v>63</v>
      </c>
      <c r="D12069" s="304">
        <v>450.1</v>
      </c>
      <c r="E12069" s="305">
        <v>450.1</v>
      </c>
    </row>
    <row r="12070" spans="1:5">
      <c r="A12070" s="303" t="s">
        <v>69215</v>
      </c>
      <c r="B12070" s="303" t="s">
        <v>69216</v>
      </c>
      <c r="C12070" s="303" t="s">
        <v>63</v>
      </c>
      <c r="D12070" s="304">
        <v>71.8</v>
      </c>
      <c r="E12070" s="305">
        <v>71.8</v>
      </c>
    </row>
    <row r="12071" spans="1:5">
      <c r="A12071" s="303" t="s">
        <v>69217</v>
      </c>
      <c r="B12071" s="303" t="s">
        <v>69218</v>
      </c>
      <c r="C12071" s="303" t="s">
        <v>63</v>
      </c>
      <c r="D12071" s="304">
        <v>682.45</v>
      </c>
      <c r="E12071" s="305">
        <v>682.45</v>
      </c>
    </row>
    <row r="12072" spans="1:5">
      <c r="A12072" s="303" t="s">
        <v>69219</v>
      </c>
      <c r="B12072" s="303" t="s">
        <v>69220</v>
      </c>
      <c r="C12072" s="303" t="s">
        <v>63</v>
      </c>
      <c r="D12072" s="304">
        <v>540.38</v>
      </c>
      <c r="E12072" s="305">
        <v>540.38</v>
      </c>
    </row>
    <row r="12073" spans="1:5">
      <c r="A12073" s="303" t="s">
        <v>69221</v>
      </c>
      <c r="B12073" s="303" t="s">
        <v>69222</v>
      </c>
      <c r="C12073" s="303" t="s">
        <v>63</v>
      </c>
      <c r="D12073" s="304">
        <v>28.66</v>
      </c>
      <c r="E12073" s="305">
        <v>28.66</v>
      </c>
    </row>
    <row r="12074" spans="1:5">
      <c r="A12074" s="303" t="s">
        <v>69223</v>
      </c>
      <c r="B12074" s="303" t="s">
        <v>69224</v>
      </c>
      <c r="C12074" s="303" t="s">
        <v>63</v>
      </c>
      <c r="D12074" s="304">
        <v>49.3</v>
      </c>
      <c r="E12074" s="305">
        <v>49.3</v>
      </c>
    </row>
    <row r="12075" spans="1:5">
      <c r="A12075" s="303" t="s">
        <v>40334</v>
      </c>
      <c r="B12075" s="303" t="s">
        <v>69225</v>
      </c>
      <c r="C12075" s="303" t="s">
        <v>63</v>
      </c>
      <c r="D12075" s="304">
        <v>62.57</v>
      </c>
      <c r="E12075" s="305">
        <v>62.57</v>
      </c>
    </row>
    <row r="12076" spans="1:5">
      <c r="A12076" s="303" t="s">
        <v>40336</v>
      </c>
      <c r="B12076" s="303" t="s">
        <v>69226</v>
      </c>
      <c r="C12076" s="303" t="s">
        <v>63</v>
      </c>
      <c r="D12076" s="304">
        <v>90.86</v>
      </c>
      <c r="E12076" s="305">
        <v>90.86</v>
      </c>
    </row>
    <row r="12077" spans="1:5">
      <c r="A12077" s="303" t="s">
        <v>40338</v>
      </c>
      <c r="B12077" s="303" t="s">
        <v>69227</v>
      </c>
      <c r="C12077" s="303" t="s">
        <v>63</v>
      </c>
      <c r="D12077" s="304">
        <v>122.7</v>
      </c>
      <c r="E12077" s="305">
        <v>122.7</v>
      </c>
    </row>
    <row r="12078" spans="1:5">
      <c r="A12078" s="303" t="s">
        <v>40340</v>
      </c>
      <c r="B12078" s="303" t="s">
        <v>69228</v>
      </c>
      <c r="C12078" s="303" t="s">
        <v>63</v>
      </c>
      <c r="D12078" s="304">
        <v>177.94</v>
      </c>
      <c r="E12078" s="305">
        <v>177.94</v>
      </c>
    </row>
    <row r="12079" spans="1:5">
      <c r="A12079" s="303" t="s">
        <v>40342</v>
      </c>
      <c r="B12079" s="303" t="s">
        <v>69229</v>
      </c>
      <c r="C12079" s="303" t="s">
        <v>63</v>
      </c>
      <c r="D12079" s="304">
        <v>250.69</v>
      </c>
      <c r="E12079" s="305">
        <v>250.69</v>
      </c>
    </row>
    <row r="12080" spans="1:5">
      <c r="A12080" s="303" t="s">
        <v>40344</v>
      </c>
      <c r="B12080" s="303" t="s">
        <v>69230</v>
      </c>
      <c r="C12080" s="303" t="s">
        <v>63</v>
      </c>
      <c r="D12080" s="304">
        <v>366.47</v>
      </c>
      <c r="E12080" s="305">
        <v>366.47</v>
      </c>
    </row>
    <row r="12081" spans="1:5">
      <c r="A12081" s="303" t="s">
        <v>69231</v>
      </c>
      <c r="B12081" s="303" t="s">
        <v>69232</v>
      </c>
      <c r="C12081" s="303" t="s">
        <v>63</v>
      </c>
      <c r="D12081" s="304">
        <v>120.37</v>
      </c>
      <c r="E12081" s="305">
        <v>120.37</v>
      </c>
    </row>
    <row r="12082" spans="1:5">
      <c r="A12082" s="303" t="s">
        <v>69233</v>
      </c>
      <c r="B12082" s="303" t="s">
        <v>69234</v>
      </c>
      <c r="C12082" s="303" t="s">
        <v>63</v>
      </c>
      <c r="D12082" s="304">
        <v>211.55</v>
      </c>
      <c r="E12082" s="305">
        <v>211.55</v>
      </c>
    </row>
    <row r="12083" spans="1:5">
      <c r="A12083" s="303" t="s">
        <v>69235</v>
      </c>
      <c r="B12083" s="303" t="s">
        <v>69236</v>
      </c>
      <c r="C12083" s="303" t="s">
        <v>63</v>
      </c>
      <c r="D12083" s="304">
        <v>174.1</v>
      </c>
      <c r="E12083" s="305">
        <v>174.1</v>
      </c>
    </row>
    <row r="12084" spans="1:5">
      <c r="A12084" s="303" t="s">
        <v>69237</v>
      </c>
      <c r="B12084" s="303" t="s">
        <v>69238</v>
      </c>
      <c r="C12084" s="303" t="s">
        <v>63</v>
      </c>
      <c r="D12084" s="304">
        <v>53.3</v>
      </c>
      <c r="E12084" s="305">
        <v>53.3</v>
      </c>
    </row>
    <row r="12085" spans="1:5">
      <c r="A12085" s="303" t="s">
        <v>69239</v>
      </c>
      <c r="B12085" s="303" t="s">
        <v>69240</v>
      </c>
      <c r="C12085" s="303" t="s">
        <v>63</v>
      </c>
      <c r="D12085" s="304">
        <v>292.95999999999998</v>
      </c>
      <c r="E12085" s="305">
        <v>292.95999999999998</v>
      </c>
    </row>
    <row r="12086" spans="1:5">
      <c r="A12086" s="303" t="s">
        <v>69241</v>
      </c>
      <c r="B12086" s="303" t="s">
        <v>69242</v>
      </c>
      <c r="C12086" s="303" t="s">
        <v>63</v>
      </c>
      <c r="D12086" s="304">
        <v>380.11</v>
      </c>
      <c r="E12086" s="305">
        <v>380.11</v>
      </c>
    </row>
    <row r="12087" spans="1:5">
      <c r="A12087" s="303" t="s">
        <v>69243</v>
      </c>
      <c r="B12087" s="303" t="s">
        <v>69244</v>
      </c>
      <c r="C12087" s="303" t="s">
        <v>63</v>
      </c>
      <c r="D12087" s="304">
        <v>562.97</v>
      </c>
      <c r="E12087" s="305">
        <v>562.97</v>
      </c>
    </row>
    <row r="12088" spans="1:5">
      <c r="A12088" s="303" t="s">
        <v>69245</v>
      </c>
      <c r="B12088" s="303" t="s">
        <v>69246</v>
      </c>
      <c r="C12088" s="303" t="s">
        <v>63</v>
      </c>
      <c r="D12088" s="304">
        <v>86.88</v>
      </c>
      <c r="E12088" s="305">
        <v>86.88</v>
      </c>
    </row>
    <row r="12089" spans="1:5">
      <c r="A12089" s="303" t="s">
        <v>69247</v>
      </c>
      <c r="B12089" s="303" t="s">
        <v>69248</v>
      </c>
      <c r="C12089" s="303" t="s">
        <v>63</v>
      </c>
      <c r="D12089" s="304">
        <v>828.66</v>
      </c>
      <c r="E12089" s="305">
        <v>828.66</v>
      </c>
    </row>
    <row r="12090" spans="1:5">
      <c r="A12090" s="303" t="s">
        <v>69249</v>
      </c>
      <c r="B12090" s="303" t="s">
        <v>69250</v>
      </c>
      <c r="C12090" s="303" t="s">
        <v>63</v>
      </c>
      <c r="D12090" s="304">
        <v>37.76</v>
      </c>
      <c r="E12090" s="305">
        <v>37.76</v>
      </c>
    </row>
    <row r="12091" spans="1:5">
      <c r="A12091" s="303" t="s">
        <v>69251</v>
      </c>
      <c r="B12091" s="303" t="s">
        <v>69252</v>
      </c>
      <c r="C12091" s="303" t="s">
        <v>63</v>
      </c>
      <c r="D12091" s="304">
        <v>18.100000000000001</v>
      </c>
      <c r="E12091" s="305">
        <v>18.100000000000001</v>
      </c>
    </row>
    <row r="12092" spans="1:5">
      <c r="A12092" s="303" t="s">
        <v>69253</v>
      </c>
      <c r="B12092" s="303" t="s">
        <v>69254</v>
      </c>
      <c r="C12092" s="303" t="s">
        <v>63</v>
      </c>
      <c r="D12092" s="304">
        <v>12.34</v>
      </c>
      <c r="E12092" s="305">
        <v>12.34</v>
      </c>
    </row>
    <row r="12093" spans="1:5">
      <c r="A12093" s="303" t="s">
        <v>69255</v>
      </c>
      <c r="B12093" s="303" t="s">
        <v>69256</v>
      </c>
      <c r="C12093" s="303" t="s">
        <v>63</v>
      </c>
      <c r="D12093" s="304">
        <v>56.8</v>
      </c>
      <c r="E12093" s="305">
        <v>56.8</v>
      </c>
    </row>
    <row r="12094" spans="1:5">
      <c r="A12094" s="303" t="s">
        <v>69257</v>
      </c>
      <c r="B12094" s="303" t="s">
        <v>69258</v>
      </c>
      <c r="C12094" s="303" t="s">
        <v>63</v>
      </c>
      <c r="D12094" s="304">
        <v>27.84</v>
      </c>
      <c r="E12094" s="305">
        <v>27.84</v>
      </c>
    </row>
    <row r="12095" spans="1:5">
      <c r="A12095" s="303" t="s">
        <v>69259</v>
      </c>
      <c r="B12095" s="303" t="s">
        <v>69260</v>
      </c>
      <c r="C12095" s="303" t="s">
        <v>63</v>
      </c>
      <c r="D12095" s="304">
        <v>22.26</v>
      </c>
      <c r="E12095" s="305">
        <v>22.26</v>
      </c>
    </row>
    <row r="12096" spans="1:5">
      <c r="A12096" s="303" t="s">
        <v>69261</v>
      </c>
      <c r="B12096" s="303" t="s">
        <v>69262</v>
      </c>
      <c r="C12096" s="303" t="s">
        <v>63</v>
      </c>
      <c r="D12096" s="304">
        <v>46.97</v>
      </c>
      <c r="E12096" s="305">
        <v>46.97</v>
      </c>
    </row>
    <row r="12097" spans="1:5">
      <c r="A12097" s="303" t="s">
        <v>69263</v>
      </c>
      <c r="B12097" s="303" t="s">
        <v>69264</v>
      </c>
      <c r="C12097" s="303" t="s">
        <v>63</v>
      </c>
      <c r="D12097" s="304">
        <v>236.16</v>
      </c>
      <c r="E12097" s="305">
        <v>236.16</v>
      </c>
    </row>
    <row r="12098" spans="1:5">
      <c r="A12098" s="303" t="s">
        <v>69265</v>
      </c>
      <c r="B12098" s="303" t="s">
        <v>69266</v>
      </c>
      <c r="C12098" s="303" t="s">
        <v>63</v>
      </c>
      <c r="D12098" s="304">
        <v>288</v>
      </c>
      <c r="E12098" s="305">
        <v>288</v>
      </c>
    </row>
    <row r="12099" spans="1:5">
      <c r="A12099" s="303" t="s">
        <v>69267</v>
      </c>
      <c r="B12099" s="303" t="s">
        <v>69268</v>
      </c>
      <c r="C12099" s="303" t="s">
        <v>63</v>
      </c>
      <c r="D12099" s="304">
        <v>561.47</v>
      </c>
      <c r="E12099" s="305">
        <v>561.47</v>
      </c>
    </row>
    <row r="12100" spans="1:5">
      <c r="A12100" s="303" t="s">
        <v>40906</v>
      </c>
      <c r="B12100" s="303" t="s">
        <v>69269</v>
      </c>
      <c r="C12100" s="303" t="s">
        <v>63</v>
      </c>
      <c r="D12100" s="304">
        <v>786.55</v>
      </c>
      <c r="E12100" s="305">
        <v>786.55</v>
      </c>
    </row>
    <row r="12101" spans="1:5">
      <c r="A12101" s="303" t="s">
        <v>69270</v>
      </c>
      <c r="B12101" s="303" t="s">
        <v>69271</v>
      </c>
      <c r="C12101" s="303" t="s">
        <v>63</v>
      </c>
      <c r="D12101" s="304">
        <v>838.58</v>
      </c>
      <c r="E12101" s="305">
        <v>838.58</v>
      </c>
    </row>
    <row r="12102" spans="1:5">
      <c r="A12102" s="303" t="s">
        <v>69272</v>
      </c>
      <c r="B12102" s="303" t="s">
        <v>69273</v>
      </c>
      <c r="C12102" s="303" t="s">
        <v>63</v>
      </c>
      <c r="D12102" s="304">
        <v>1214.92</v>
      </c>
      <c r="E12102" s="305">
        <v>1214.92</v>
      </c>
    </row>
    <row r="12103" spans="1:5">
      <c r="A12103" s="303" t="s">
        <v>69274</v>
      </c>
      <c r="B12103" s="303" t="s">
        <v>69275</v>
      </c>
      <c r="C12103" s="303" t="s">
        <v>63</v>
      </c>
      <c r="D12103" s="304">
        <v>3366.55</v>
      </c>
      <c r="E12103" s="305">
        <v>3366.55</v>
      </c>
    </row>
    <row r="12104" spans="1:5">
      <c r="A12104" s="303" t="s">
        <v>69276</v>
      </c>
      <c r="B12104" s="303" t="s">
        <v>69277</v>
      </c>
      <c r="C12104" s="303" t="s">
        <v>63</v>
      </c>
      <c r="D12104" s="304">
        <v>131.88999999999999</v>
      </c>
      <c r="E12104" s="305">
        <v>131.88999999999999</v>
      </c>
    </row>
    <row r="12105" spans="1:5">
      <c r="A12105" s="303" t="s">
        <v>69278</v>
      </c>
      <c r="B12105" s="303" t="s">
        <v>69279</v>
      </c>
      <c r="C12105" s="303" t="s">
        <v>63</v>
      </c>
      <c r="D12105" s="304">
        <v>148.84</v>
      </c>
      <c r="E12105" s="305">
        <v>148.84</v>
      </c>
    </row>
    <row r="12106" spans="1:5">
      <c r="A12106" s="303" t="s">
        <v>69280</v>
      </c>
      <c r="B12106" s="303" t="s">
        <v>69281</v>
      </c>
      <c r="C12106" s="303" t="s">
        <v>63</v>
      </c>
      <c r="D12106" s="304">
        <v>177.88</v>
      </c>
      <c r="E12106" s="305">
        <v>177.88</v>
      </c>
    </row>
    <row r="12107" spans="1:5">
      <c r="A12107" s="303" t="s">
        <v>69282</v>
      </c>
      <c r="B12107" s="303" t="s">
        <v>69283</v>
      </c>
      <c r="C12107" s="303" t="s">
        <v>63</v>
      </c>
      <c r="D12107" s="304">
        <v>392.55</v>
      </c>
      <c r="E12107" s="305">
        <v>392.55</v>
      </c>
    </row>
    <row r="12108" spans="1:5">
      <c r="A12108" s="303" t="s">
        <v>69284</v>
      </c>
      <c r="B12108" s="303" t="s">
        <v>69285</v>
      </c>
      <c r="C12108" s="303" t="s">
        <v>63</v>
      </c>
      <c r="D12108" s="304">
        <v>479.19</v>
      </c>
      <c r="E12108" s="305">
        <v>479.19</v>
      </c>
    </row>
    <row r="12109" spans="1:5">
      <c r="A12109" s="303" t="s">
        <v>69286</v>
      </c>
      <c r="B12109" s="303" t="s">
        <v>69287</v>
      </c>
      <c r="C12109" s="303" t="s">
        <v>63</v>
      </c>
      <c r="D12109" s="304">
        <v>550.58000000000004</v>
      </c>
      <c r="E12109" s="305">
        <v>550.58000000000004</v>
      </c>
    </row>
    <row r="12110" spans="1:5">
      <c r="A12110" s="303" t="s">
        <v>69288</v>
      </c>
      <c r="B12110" s="303" t="s">
        <v>69289</v>
      </c>
      <c r="C12110" s="303" t="s">
        <v>63</v>
      </c>
      <c r="D12110" s="304">
        <v>617.14</v>
      </c>
      <c r="E12110" s="305">
        <v>617.14</v>
      </c>
    </row>
    <row r="12111" spans="1:5">
      <c r="A12111" s="303" t="s">
        <v>69290</v>
      </c>
      <c r="B12111" s="303" t="s">
        <v>69291</v>
      </c>
      <c r="C12111" s="303" t="s">
        <v>63</v>
      </c>
      <c r="D12111" s="304">
        <v>851.89</v>
      </c>
      <c r="E12111" s="305">
        <v>851.89</v>
      </c>
    </row>
    <row r="12112" spans="1:5">
      <c r="A12112" s="303" t="s">
        <v>69292</v>
      </c>
      <c r="B12112" s="303" t="s">
        <v>69293</v>
      </c>
      <c r="C12112" s="303" t="s">
        <v>63</v>
      </c>
      <c r="D12112" s="304">
        <v>905.14</v>
      </c>
      <c r="E12112" s="305">
        <v>905.14</v>
      </c>
    </row>
    <row r="12113" spans="1:5">
      <c r="A12113" s="303" t="s">
        <v>69294</v>
      </c>
      <c r="B12113" s="303" t="s">
        <v>69295</v>
      </c>
      <c r="C12113" s="303" t="s">
        <v>63</v>
      </c>
      <c r="D12113" s="304">
        <v>1299.6300000000001</v>
      </c>
      <c r="E12113" s="305">
        <v>1299.6300000000001</v>
      </c>
    </row>
    <row r="12114" spans="1:5">
      <c r="A12114" s="303" t="s">
        <v>69296</v>
      </c>
      <c r="B12114" s="303" t="s">
        <v>69297</v>
      </c>
      <c r="C12114" s="303" t="s">
        <v>63</v>
      </c>
      <c r="D12114" s="304">
        <v>3775.46</v>
      </c>
      <c r="E12114" s="305">
        <v>3775.46</v>
      </c>
    </row>
    <row r="12115" spans="1:5">
      <c r="A12115" s="303" t="s">
        <v>69298</v>
      </c>
      <c r="B12115" s="303" t="s">
        <v>69299</v>
      </c>
      <c r="C12115" s="303" t="s">
        <v>63</v>
      </c>
      <c r="D12115" s="304">
        <v>150.05000000000001</v>
      </c>
      <c r="E12115" s="305">
        <v>150.05000000000001</v>
      </c>
    </row>
    <row r="12116" spans="1:5">
      <c r="A12116" s="303" t="s">
        <v>69300</v>
      </c>
      <c r="B12116" s="303" t="s">
        <v>69301</v>
      </c>
      <c r="C12116" s="303" t="s">
        <v>63</v>
      </c>
      <c r="D12116" s="304">
        <v>157.31</v>
      </c>
      <c r="E12116" s="305">
        <v>157.31</v>
      </c>
    </row>
    <row r="12117" spans="1:5">
      <c r="A12117" s="303" t="s">
        <v>69302</v>
      </c>
      <c r="B12117" s="303" t="s">
        <v>69303</v>
      </c>
      <c r="C12117" s="303" t="s">
        <v>63</v>
      </c>
      <c r="D12117" s="304">
        <v>191.19</v>
      </c>
      <c r="E12117" s="305">
        <v>191.19</v>
      </c>
    </row>
    <row r="12118" spans="1:5">
      <c r="A12118" s="303" t="s">
        <v>69304</v>
      </c>
      <c r="B12118" s="303" t="s">
        <v>69305</v>
      </c>
      <c r="C12118" s="303" t="s">
        <v>63</v>
      </c>
      <c r="D12118" s="304">
        <v>249.88</v>
      </c>
      <c r="E12118" s="305">
        <v>249.88</v>
      </c>
    </row>
    <row r="12119" spans="1:5">
      <c r="A12119" s="303" t="s">
        <v>69306</v>
      </c>
      <c r="B12119" s="303" t="s">
        <v>69307</v>
      </c>
      <c r="C12119" s="303" t="s">
        <v>63</v>
      </c>
      <c r="D12119" s="304">
        <v>382.38</v>
      </c>
      <c r="E12119" s="305">
        <v>382.38</v>
      </c>
    </row>
    <row r="12120" spans="1:5">
      <c r="A12120" s="303" t="s">
        <v>69308</v>
      </c>
      <c r="B12120" s="303" t="s">
        <v>69309</v>
      </c>
      <c r="C12120" s="303" t="s">
        <v>63</v>
      </c>
      <c r="D12120" s="304">
        <v>465.88</v>
      </c>
      <c r="E12120" s="305">
        <v>465.88</v>
      </c>
    </row>
    <row r="12121" spans="1:5">
      <c r="A12121" s="303" t="s">
        <v>69310</v>
      </c>
      <c r="B12121" s="303" t="s">
        <v>69311</v>
      </c>
      <c r="C12121" s="303" t="s">
        <v>63</v>
      </c>
      <c r="D12121" s="304">
        <v>556.63</v>
      </c>
      <c r="E12121" s="305">
        <v>556.63</v>
      </c>
    </row>
    <row r="12122" spans="1:5">
      <c r="A12122" s="303" t="s">
        <v>69312</v>
      </c>
      <c r="B12122" s="303" t="s">
        <v>69313</v>
      </c>
      <c r="C12122" s="303" t="s">
        <v>63</v>
      </c>
      <c r="D12122" s="304">
        <v>786.55</v>
      </c>
      <c r="E12122" s="305">
        <v>786.55</v>
      </c>
    </row>
    <row r="12123" spans="1:5">
      <c r="A12123" s="303" t="s">
        <v>69314</v>
      </c>
      <c r="B12123" s="303" t="s">
        <v>69315</v>
      </c>
      <c r="C12123" s="303" t="s">
        <v>63</v>
      </c>
      <c r="D12123" s="304">
        <v>1034.6199999999999</v>
      </c>
      <c r="E12123" s="305">
        <v>1034.6199999999999</v>
      </c>
    </row>
    <row r="12124" spans="1:5">
      <c r="A12124" s="303" t="s">
        <v>69316</v>
      </c>
      <c r="B12124" s="303" t="s">
        <v>69317</v>
      </c>
      <c r="C12124" s="303" t="s">
        <v>63</v>
      </c>
      <c r="D12124" s="304">
        <v>1250.98</v>
      </c>
      <c r="E12124" s="305">
        <v>1250.98</v>
      </c>
    </row>
    <row r="12125" spans="1:5">
      <c r="A12125" s="303" t="s">
        <v>69318</v>
      </c>
      <c r="B12125" s="303" t="s">
        <v>69319</v>
      </c>
      <c r="C12125" s="303" t="s">
        <v>63</v>
      </c>
      <c r="D12125" s="304">
        <v>1899.83</v>
      </c>
      <c r="E12125" s="305">
        <v>1899.83</v>
      </c>
    </row>
    <row r="12126" spans="1:5">
      <c r="A12126" s="303" t="s">
        <v>69320</v>
      </c>
      <c r="B12126" s="303" t="s">
        <v>69321</v>
      </c>
      <c r="C12126" s="303" t="s">
        <v>63</v>
      </c>
      <c r="D12126" s="304">
        <v>229.91</v>
      </c>
      <c r="E12126" s="305">
        <v>229.91</v>
      </c>
    </row>
    <row r="12127" spans="1:5">
      <c r="A12127" s="303" t="s">
        <v>69322</v>
      </c>
      <c r="B12127" s="303" t="s">
        <v>69323</v>
      </c>
      <c r="C12127" s="303" t="s">
        <v>63</v>
      </c>
      <c r="D12127" s="304">
        <v>309.77999999999997</v>
      </c>
      <c r="E12127" s="305">
        <v>309.77999999999997</v>
      </c>
    </row>
    <row r="12128" spans="1:5">
      <c r="A12128" s="303" t="s">
        <v>69324</v>
      </c>
      <c r="B12128" s="303" t="s">
        <v>69325</v>
      </c>
      <c r="C12128" s="303" t="s">
        <v>63</v>
      </c>
      <c r="D12128" s="304">
        <v>375.12</v>
      </c>
      <c r="E12128" s="305">
        <v>375.12</v>
      </c>
    </row>
    <row r="12129" spans="1:5">
      <c r="A12129" s="303" t="s">
        <v>69326</v>
      </c>
      <c r="B12129" s="303" t="s">
        <v>69327</v>
      </c>
      <c r="C12129" s="303" t="s">
        <v>63</v>
      </c>
      <c r="D12129" s="304">
        <v>646.17999999999995</v>
      </c>
      <c r="E12129" s="305">
        <v>646.17999999999995</v>
      </c>
    </row>
    <row r="12130" spans="1:5">
      <c r="A12130" s="303" t="s">
        <v>69328</v>
      </c>
      <c r="B12130" s="303" t="s">
        <v>69329</v>
      </c>
      <c r="C12130" s="303" t="s">
        <v>63</v>
      </c>
      <c r="D12130" s="304">
        <v>673.29</v>
      </c>
      <c r="E12130" s="305">
        <v>673.29</v>
      </c>
    </row>
    <row r="12131" spans="1:5">
      <c r="A12131" s="303" t="s">
        <v>69330</v>
      </c>
      <c r="B12131" s="303" t="s">
        <v>69331</v>
      </c>
      <c r="C12131" s="303" t="s">
        <v>63</v>
      </c>
      <c r="D12131" s="304">
        <v>721.21</v>
      </c>
      <c r="E12131" s="305">
        <v>721.21</v>
      </c>
    </row>
    <row r="12132" spans="1:5">
      <c r="A12132" s="303" t="s">
        <v>69332</v>
      </c>
      <c r="B12132" s="303" t="s">
        <v>69333</v>
      </c>
      <c r="C12132" s="303" t="s">
        <v>63</v>
      </c>
      <c r="D12132" s="304">
        <v>1127.79</v>
      </c>
      <c r="E12132" s="305">
        <v>1127.79</v>
      </c>
    </row>
    <row r="12133" spans="1:5">
      <c r="A12133" s="303" t="s">
        <v>69334</v>
      </c>
      <c r="B12133" s="303" t="s">
        <v>69335</v>
      </c>
      <c r="C12133" s="303" t="s">
        <v>63</v>
      </c>
      <c r="D12133" s="304">
        <v>235.96</v>
      </c>
      <c r="E12133" s="305">
        <v>235.96</v>
      </c>
    </row>
    <row r="12134" spans="1:5">
      <c r="A12134" s="303" t="s">
        <v>69336</v>
      </c>
      <c r="B12134" s="303" t="s">
        <v>69337</v>
      </c>
      <c r="C12134" s="303" t="s">
        <v>63</v>
      </c>
      <c r="D12134" s="304">
        <v>242.01</v>
      </c>
      <c r="E12134" s="305">
        <v>242.01</v>
      </c>
    </row>
    <row r="12135" spans="1:5">
      <c r="A12135" s="303" t="s">
        <v>69338</v>
      </c>
      <c r="B12135" s="303" t="s">
        <v>69339</v>
      </c>
      <c r="C12135" s="303" t="s">
        <v>63</v>
      </c>
      <c r="D12135" s="304">
        <v>447.73</v>
      </c>
      <c r="E12135" s="305">
        <v>447.73</v>
      </c>
    </row>
    <row r="12136" spans="1:5">
      <c r="A12136" s="303" t="s">
        <v>37235</v>
      </c>
      <c r="B12136" s="303" t="s">
        <v>69340</v>
      </c>
      <c r="C12136" s="303" t="s">
        <v>63</v>
      </c>
      <c r="D12136" s="304">
        <v>549.37</v>
      </c>
      <c r="E12136" s="305">
        <v>549.37</v>
      </c>
    </row>
    <row r="12137" spans="1:5">
      <c r="A12137" s="303" t="s">
        <v>69341</v>
      </c>
      <c r="B12137" s="303" t="s">
        <v>69342</v>
      </c>
      <c r="C12137" s="303" t="s">
        <v>63</v>
      </c>
      <c r="D12137" s="304">
        <v>717.57</v>
      </c>
      <c r="E12137" s="305">
        <v>717.57</v>
      </c>
    </row>
    <row r="12138" spans="1:5">
      <c r="A12138" s="303" t="s">
        <v>37233</v>
      </c>
      <c r="B12138" s="303" t="s">
        <v>69343</v>
      </c>
      <c r="C12138" s="303" t="s">
        <v>63</v>
      </c>
      <c r="D12138" s="304">
        <v>733.43</v>
      </c>
      <c r="E12138" s="305">
        <v>733.43</v>
      </c>
    </row>
    <row r="12139" spans="1:5">
      <c r="A12139" s="303" t="s">
        <v>69344</v>
      </c>
      <c r="B12139" s="303" t="s">
        <v>69345</v>
      </c>
      <c r="C12139" s="303" t="s">
        <v>63</v>
      </c>
      <c r="D12139" s="304">
        <v>1112.06</v>
      </c>
      <c r="E12139" s="305">
        <v>1112.06</v>
      </c>
    </row>
    <row r="12140" spans="1:5">
      <c r="A12140" s="303" t="s">
        <v>69346</v>
      </c>
      <c r="B12140" s="303" t="s">
        <v>69347</v>
      </c>
      <c r="C12140" s="303" t="s">
        <v>63</v>
      </c>
      <c r="D12140" s="304">
        <v>1440</v>
      </c>
      <c r="E12140" s="305">
        <v>1440</v>
      </c>
    </row>
    <row r="12141" spans="1:5">
      <c r="A12141" s="303" t="s">
        <v>69348</v>
      </c>
      <c r="B12141" s="303" t="s">
        <v>69349</v>
      </c>
      <c r="C12141" s="303" t="s">
        <v>63</v>
      </c>
      <c r="D12141" s="304">
        <v>285.57</v>
      </c>
      <c r="E12141" s="305">
        <v>285.57</v>
      </c>
    </row>
    <row r="12142" spans="1:5">
      <c r="A12142" s="303" t="s">
        <v>37239</v>
      </c>
      <c r="B12142" s="303" t="s">
        <v>69350</v>
      </c>
      <c r="C12142" s="303" t="s">
        <v>63</v>
      </c>
      <c r="D12142" s="304">
        <v>595.36</v>
      </c>
      <c r="E12142" s="305">
        <v>595.36</v>
      </c>
    </row>
    <row r="12143" spans="1:5">
      <c r="A12143" s="303" t="s">
        <v>69351</v>
      </c>
      <c r="B12143" s="303" t="s">
        <v>69352</v>
      </c>
      <c r="C12143" s="303" t="s">
        <v>63</v>
      </c>
      <c r="D12143" s="304">
        <v>630.45000000000005</v>
      </c>
      <c r="E12143" s="305">
        <v>630.45000000000005</v>
      </c>
    </row>
    <row r="12144" spans="1:5">
      <c r="A12144" s="303" t="s">
        <v>37223</v>
      </c>
      <c r="B12144" s="303" t="s">
        <v>69353</v>
      </c>
      <c r="C12144" s="303" t="s">
        <v>63</v>
      </c>
      <c r="D12144" s="304">
        <v>822.85</v>
      </c>
      <c r="E12144" s="305">
        <v>822.85</v>
      </c>
    </row>
    <row r="12145" spans="1:5">
      <c r="A12145" s="303" t="s">
        <v>37237</v>
      </c>
      <c r="B12145" s="303" t="s">
        <v>69354</v>
      </c>
      <c r="C12145" s="303" t="s">
        <v>63</v>
      </c>
      <c r="D12145" s="304">
        <v>901.51</v>
      </c>
      <c r="E12145" s="305">
        <v>901.51</v>
      </c>
    </row>
    <row r="12146" spans="1:5">
      <c r="A12146" s="303" t="s">
        <v>69355</v>
      </c>
      <c r="B12146" s="303" t="s">
        <v>69356</v>
      </c>
      <c r="C12146" s="303" t="s">
        <v>63</v>
      </c>
      <c r="D12146" s="304">
        <v>1276.6300000000001</v>
      </c>
      <c r="E12146" s="305">
        <v>1276.6300000000001</v>
      </c>
    </row>
    <row r="12147" spans="1:5">
      <c r="A12147" s="303" t="s">
        <v>69357</v>
      </c>
      <c r="B12147" s="303" t="s">
        <v>69358</v>
      </c>
      <c r="C12147" s="303" t="s">
        <v>63</v>
      </c>
      <c r="D12147" s="304">
        <v>55</v>
      </c>
      <c r="E12147" s="305">
        <v>55</v>
      </c>
    </row>
    <row r="12148" spans="1:5">
      <c r="A12148" s="303" t="s">
        <v>69359</v>
      </c>
      <c r="B12148" s="303" t="s">
        <v>69360</v>
      </c>
      <c r="C12148" s="303" t="s">
        <v>63</v>
      </c>
      <c r="D12148" s="304">
        <v>76.989999999999995</v>
      </c>
      <c r="E12148" s="305">
        <v>76.989999999999995</v>
      </c>
    </row>
    <row r="12149" spans="1:5">
      <c r="A12149" s="303" t="s">
        <v>69361</v>
      </c>
      <c r="B12149" s="303" t="s">
        <v>69362</v>
      </c>
      <c r="C12149" s="303" t="s">
        <v>63</v>
      </c>
      <c r="D12149" s="304">
        <v>107.5</v>
      </c>
      <c r="E12149" s="305">
        <v>107.5</v>
      </c>
    </row>
    <row r="12150" spans="1:5">
      <c r="A12150" s="303" t="s">
        <v>69363</v>
      </c>
      <c r="B12150" s="303" t="s">
        <v>69364</v>
      </c>
      <c r="C12150" s="303" t="s">
        <v>63</v>
      </c>
      <c r="D12150" s="304">
        <v>156.25</v>
      </c>
      <c r="E12150" s="305">
        <v>156.25</v>
      </c>
    </row>
    <row r="12151" spans="1:5">
      <c r="A12151" s="303" t="s">
        <v>69365</v>
      </c>
      <c r="B12151" s="303" t="s">
        <v>69366</v>
      </c>
      <c r="C12151" s="303" t="s">
        <v>63</v>
      </c>
      <c r="D12151" s="304">
        <v>179.93</v>
      </c>
      <c r="E12151" s="305">
        <v>179.93</v>
      </c>
    </row>
    <row r="12152" spans="1:5">
      <c r="A12152" s="303" t="s">
        <v>37243</v>
      </c>
      <c r="B12152" s="303" t="s">
        <v>69367</v>
      </c>
      <c r="C12152" s="303" t="s">
        <v>63</v>
      </c>
      <c r="D12152" s="304">
        <v>67.489999999999995</v>
      </c>
      <c r="E12152" s="305">
        <v>67.489999999999995</v>
      </c>
    </row>
    <row r="12153" spans="1:5">
      <c r="A12153" s="303" t="s">
        <v>37261</v>
      </c>
      <c r="B12153" s="303" t="s">
        <v>69368</v>
      </c>
      <c r="C12153" s="303" t="s">
        <v>63</v>
      </c>
      <c r="D12153" s="304">
        <v>92.5</v>
      </c>
      <c r="E12153" s="305">
        <v>92.5</v>
      </c>
    </row>
    <row r="12154" spans="1:5">
      <c r="A12154" s="303" t="s">
        <v>37249</v>
      </c>
      <c r="B12154" s="303" t="s">
        <v>69369</v>
      </c>
      <c r="C12154" s="303" t="s">
        <v>63</v>
      </c>
      <c r="D12154" s="304">
        <v>109.31</v>
      </c>
      <c r="E12154" s="305">
        <v>109.31</v>
      </c>
    </row>
    <row r="12155" spans="1:5">
      <c r="A12155" s="303" t="s">
        <v>69370</v>
      </c>
      <c r="B12155" s="303" t="s">
        <v>69371</v>
      </c>
      <c r="C12155" s="303" t="s">
        <v>63</v>
      </c>
      <c r="D12155" s="304">
        <v>162.68</v>
      </c>
      <c r="E12155" s="305">
        <v>162.68</v>
      </c>
    </row>
    <row r="12156" spans="1:5">
      <c r="A12156" s="303" t="s">
        <v>69372</v>
      </c>
      <c r="B12156" s="303" t="s">
        <v>69373</v>
      </c>
      <c r="C12156" s="303" t="s">
        <v>63</v>
      </c>
      <c r="D12156" s="304">
        <v>194.74</v>
      </c>
      <c r="E12156" s="305">
        <v>194.74</v>
      </c>
    </row>
    <row r="12157" spans="1:5">
      <c r="A12157" s="303" t="s">
        <v>37253</v>
      </c>
      <c r="B12157" s="303" t="s">
        <v>69374</v>
      </c>
      <c r="C12157" s="303" t="s">
        <v>63</v>
      </c>
      <c r="D12157" s="304">
        <v>69.010000000000005</v>
      </c>
      <c r="E12157" s="305">
        <v>69.010000000000005</v>
      </c>
    </row>
    <row r="12158" spans="1:5">
      <c r="A12158" s="303" t="s">
        <v>69375</v>
      </c>
      <c r="B12158" s="303" t="s">
        <v>69376</v>
      </c>
      <c r="C12158" s="303" t="s">
        <v>63</v>
      </c>
      <c r="D12158" s="304">
        <v>108.75</v>
      </c>
      <c r="E12158" s="305">
        <v>108.75</v>
      </c>
    </row>
    <row r="12159" spans="1:5">
      <c r="A12159" s="303" t="s">
        <v>37257</v>
      </c>
      <c r="B12159" s="303" t="s">
        <v>69377</v>
      </c>
      <c r="C12159" s="303" t="s">
        <v>63</v>
      </c>
      <c r="D12159" s="304">
        <v>120</v>
      </c>
      <c r="E12159" s="305">
        <v>120</v>
      </c>
    </row>
    <row r="12160" spans="1:5">
      <c r="A12160" s="303" t="s">
        <v>69378</v>
      </c>
      <c r="B12160" s="303" t="s">
        <v>69379</v>
      </c>
      <c r="C12160" s="303" t="s">
        <v>63</v>
      </c>
      <c r="D12160" s="304">
        <v>170.18</v>
      </c>
      <c r="E12160" s="305">
        <v>170.18</v>
      </c>
    </row>
    <row r="12161" spans="1:5">
      <c r="A12161" s="303" t="s">
        <v>69380</v>
      </c>
      <c r="B12161" s="303" t="s">
        <v>69381</v>
      </c>
      <c r="C12161" s="303" t="s">
        <v>63</v>
      </c>
      <c r="D12161" s="304">
        <v>201</v>
      </c>
      <c r="E12161" s="305">
        <v>201</v>
      </c>
    </row>
    <row r="12162" spans="1:5">
      <c r="A12162" s="303" t="s">
        <v>69382</v>
      </c>
      <c r="B12162" s="303" t="s">
        <v>69383</v>
      </c>
      <c r="C12162" s="303" t="s">
        <v>63</v>
      </c>
      <c r="D12162" s="304">
        <v>175</v>
      </c>
      <c r="E12162" s="305">
        <v>175</v>
      </c>
    </row>
    <row r="12163" spans="1:5">
      <c r="A12163" s="303" t="s">
        <v>40816</v>
      </c>
      <c r="B12163" s="303" t="s">
        <v>69384</v>
      </c>
      <c r="C12163" s="303" t="s">
        <v>63</v>
      </c>
      <c r="D12163" s="304">
        <v>212.5</v>
      </c>
      <c r="E12163" s="305">
        <v>212.5</v>
      </c>
    </row>
    <row r="12164" spans="1:5">
      <c r="A12164" s="303" t="s">
        <v>40822</v>
      </c>
      <c r="B12164" s="303" t="s">
        <v>69385</v>
      </c>
      <c r="C12164" s="303" t="s">
        <v>63</v>
      </c>
      <c r="D12164" s="304">
        <v>287.49</v>
      </c>
      <c r="E12164" s="305">
        <v>287.49</v>
      </c>
    </row>
    <row r="12165" spans="1:5">
      <c r="A12165" s="303" t="s">
        <v>69386</v>
      </c>
      <c r="B12165" s="303" t="s">
        <v>69387</v>
      </c>
      <c r="C12165" s="303" t="s">
        <v>63</v>
      </c>
      <c r="D12165" s="304">
        <v>57.49</v>
      </c>
      <c r="E12165" s="305">
        <v>57.49</v>
      </c>
    </row>
    <row r="12166" spans="1:5">
      <c r="A12166" s="303" t="s">
        <v>69388</v>
      </c>
      <c r="B12166" s="303" t="s">
        <v>69389</v>
      </c>
      <c r="C12166" s="303" t="s">
        <v>63</v>
      </c>
      <c r="D12166" s="304">
        <v>74.989999999999995</v>
      </c>
      <c r="E12166" s="305">
        <v>74.989999999999995</v>
      </c>
    </row>
    <row r="12167" spans="1:5">
      <c r="A12167" s="303" t="s">
        <v>69390</v>
      </c>
      <c r="B12167" s="303" t="s">
        <v>69391</v>
      </c>
      <c r="C12167" s="303" t="s">
        <v>58</v>
      </c>
      <c r="D12167" s="304">
        <v>26.06</v>
      </c>
      <c r="E12167" s="305">
        <v>26.06</v>
      </c>
    </row>
    <row r="12168" spans="1:5">
      <c r="A12168" s="303" t="s">
        <v>45297</v>
      </c>
      <c r="B12168" s="303" t="s">
        <v>69392</v>
      </c>
      <c r="C12168" s="303" t="s">
        <v>58</v>
      </c>
      <c r="D12168" s="304">
        <v>16.03</v>
      </c>
      <c r="E12168" s="305">
        <v>16.03</v>
      </c>
    </row>
    <row r="12169" spans="1:5">
      <c r="A12169" s="303" t="s">
        <v>69393</v>
      </c>
      <c r="B12169" s="303" t="s">
        <v>69394</v>
      </c>
      <c r="C12169" s="303" t="s">
        <v>63</v>
      </c>
      <c r="D12169" s="304">
        <v>4.6399999999999997</v>
      </c>
      <c r="E12169" s="305">
        <v>4.6399999999999997</v>
      </c>
    </row>
    <row r="12170" spans="1:5">
      <c r="A12170" s="303" t="s">
        <v>69395</v>
      </c>
      <c r="B12170" s="303" t="s">
        <v>69396</v>
      </c>
      <c r="C12170" s="303" t="s">
        <v>63</v>
      </c>
      <c r="D12170" s="304">
        <v>4.5</v>
      </c>
      <c r="E12170" s="305">
        <v>4.5</v>
      </c>
    </row>
    <row r="12171" spans="1:5">
      <c r="A12171" s="303" t="s">
        <v>69397</v>
      </c>
      <c r="B12171" s="303" t="s">
        <v>69398</v>
      </c>
      <c r="C12171" s="303" t="s">
        <v>63</v>
      </c>
      <c r="D12171" s="304">
        <v>3.17</v>
      </c>
      <c r="E12171" s="305">
        <v>3.17</v>
      </c>
    </row>
    <row r="12172" spans="1:5">
      <c r="A12172" s="303" t="s">
        <v>69399</v>
      </c>
      <c r="B12172" s="303" t="s">
        <v>69400</v>
      </c>
      <c r="C12172" s="303" t="s">
        <v>63</v>
      </c>
      <c r="D12172" s="304">
        <v>4.3899999999999997</v>
      </c>
      <c r="E12172" s="305">
        <v>4.3899999999999997</v>
      </c>
    </row>
    <row r="12173" spans="1:5">
      <c r="A12173" s="303" t="s">
        <v>69401</v>
      </c>
      <c r="B12173" s="303" t="s">
        <v>69402</v>
      </c>
      <c r="C12173" s="303" t="s">
        <v>63</v>
      </c>
      <c r="D12173" s="304">
        <v>4.93</v>
      </c>
      <c r="E12173" s="305">
        <v>4.93</v>
      </c>
    </row>
    <row r="12174" spans="1:5">
      <c r="A12174" s="303" t="s">
        <v>69403</v>
      </c>
      <c r="B12174" s="303" t="s">
        <v>69404</v>
      </c>
      <c r="C12174" s="303" t="s">
        <v>63</v>
      </c>
      <c r="D12174" s="304">
        <v>1.73</v>
      </c>
      <c r="E12174" s="305">
        <v>1.73</v>
      </c>
    </row>
    <row r="12175" spans="1:5">
      <c r="A12175" s="303" t="s">
        <v>69405</v>
      </c>
      <c r="B12175" s="303" t="s">
        <v>69406</v>
      </c>
      <c r="C12175" s="303" t="s">
        <v>63</v>
      </c>
      <c r="D12175" s="304">
        <v>1.36</v>
      </c>
      <c r="E12175" s="305">
        <v>1.36</v>
      </c>
    </row>
    <row r="12176" spans="1:5">
      <c r="A12176" s="303" t="s">
        <v>69407</v>
      </c>
      <c r="B12176" s="303" t="s">
        <v>69408</v>
      </c>
      <c r="C12176" s="303" t="s">
        <v>63</v>
      </c>
      <c r="D12176" s="304">
        <v>3.13</v>
      </c>
      <c r="E12176" s="305">
        <v>3.13</v>
      </c>
    </row>
    <row r="12177" spans="1:5">
      <c r="A12177" s="303" t="s">
        <v>69409</v>
      </c>
      <c r="B12177" s="303" t="s">
        <v>69410</v>
      </c>
      <c r="C12177" s="303" t="s">
        <v>63</v>
      </c>
      <c r="D12177" s="304">
        <v>2.23</v>
      </c>
      <c r="E12177" s="305">
        <v>2.23</v>
      </c>
    </row>
    <row r="12178" spans="1:5">
      <c r="A12178" s="303" t="s">
        <v>69411</v>
      </c>
      <c r="B12178" s="303" t="s">
        <v>69412</v>
      </c>
      <c r="C12178" s="303" t="s">
        <v>63</v>
      </c>
      <c r="D12178" s="304">
        <v>1.69</v>
      </c>
      <c r="E12178" s="305">
        <v>1.69</v>
      </c>
    </row>
    <row r="12179" spans="1:5">
      <c r="A12179" s="303" t="s">
        <v>69413</v>
      </c>
      <c r="B12179" s="303" t="s">
        <v>69414</v>
      </c>
      <c r="C12179" s="303" t="s">
        <v>63</v>
      </c>
      <c r="D12179" s="304">
        <v>2.88</v>
      </c>
      <c r="E12179" s="305">
        <v>2.88</v>
      </c>
    </row>
    <row r="12180" spans="1:5">
      <c r="A12180" s="303" t="s">
        <v>69415</v>
      </c>
      <c r="B12180" s="303" t="s">
        <v>69416</v>
      </c>
      <c r="C12180" s="303" t="s">
        <v>63</v>
      </c>
      <c r="D12180" s="304">
        <v>5.2</v>
      </c>
      <c r="E12180" s="305">
        <v>5.2</v>
      </c>
    </row>
    <row r="12181" spans="1:5">
      <c r="A12181" s="303" t="s">
        <v>69417</v>
      </c>
      <c r="B12181" s="303" t="s">
        <v>69418</v>
      </c>
      <c r="C12181" s="303" t="s">
        <v>63</v>
      </c>
      <c r="D12181" s="304">
        <v>10.27</v>
      </c>
      <c r="E12181" s="305">
        <v>10.27</v>
      </c>
    </row>
    <row r="12182" spans="1:5">
      <c r="A12182" s="303" t="s">
        <v>69419</v>
      </c>
      <c r="B12182" s="303" t="s">
        <v>69420</v>
      </c>
      <c r="C12182" s="303" t="s">
        <v>63</v>
      </c>
      <c r="D12182" s="304">
        <v>5109.8599999999997</v>
      </c>
      <c r="E12182" s="305">
        <v>5109.8599999999997</v>
      </c>
    </row>
    <row r="12183" spans="1:5">
      <c r="A12183" s="303" t="s">
        <v>69421</v>
      </c>
      <c r="B12183" s="303" t="s">
        <v>69422</v>
      </c>
      <c r="C12183" s="303" t="s">
        <v>63</v>
      </c>
      <c r="D12183" s="304">
        <v>125.23</v>
      </c>
      <c r="E12183" s="305">
        <v>125.23</v>
      </c>
    </row>
    <row r="12184" spans="1:5">
      <c r="A12184" s="303" t="s">
        <v>69423</v>
      </c>
      <c r="B12184" s="303" t="s">
        <v>69424</v>
      </c>
      <c r="C12184" s="303" t="s">
        <v>63</v>
      </c>
      <c r="D12184" s="304">
        <v>268.82</v>
      </c>
      <c r="E12184" s="305">
        <v>268.82</v>
      </c>
    </row>
    <row r="12185" spans="1:5">
      <c r="A12185" s="303" t="s">
        <v>69425</v>
      </c>
      <c r="B12185" s="303" t="s">
        <v>69426</v>
      </c>
      <c r="C12185" s="303" t="s">
        <v>63</v>
      </c>
      <c r="D12185" s="304">
        <v>4634.6099999999997</v>
      </c>
      <c r="E12185" s="305">
        <v>4634.6099999999997</v>
      </c>
    </row>
    <row r="12186" spans="1:5">
      <c r="A12186" s="303" t="s">
        <v>69427</v>
      </c>
      <c r="B12186" s="303" t="s">
        <v>69428</v>
      </c>
      <c r="C12186" s="303" t="s">
        <v>63</v>
      </c>
      <c r="D12186" s="304">
        <v>419.05</v>
      </c>
      <c r="E12186" s="305">
        <v>419.05</v>
      </c>
    </row>
    <row r="12187" spans="1:5">
      <c r="A12187" s="303" t="s">
        <v>69429</v>
      </c>
      <c r="B12187" s="303" t="s">
        <v>69430</v>
      </c>
      <c r="C12187" s="303" t="s">
        <v>63</v>
      </c>
      <c r="D12187" s="304">
        <v>1026.8</v>
      </c>
      <c r="E12187" s="305">
        <v>1026.8</v>
      </c>
    </row>
    <row r="12188" spans="1:5">
      <c r="A12188" s="303" t="s">
        <v>69431</v>
      </c>
      <c r="B12188" s="303" t="s">
        <v>69432</v>
      </c>
      <c r="C12188" s="303" t="s">
        <v>63</v>
      </c>
      <c r="D12188" s="304">
        <v>1653.8</v>
      </c>
      <c r="E12188" s="305">
        <v>1653.8</v>
      </c>
    </row>
    <row r="12189" spans="1:5">
      <c r="A12189" s="303" t="s">
        <v>69433</v>
      </c>
      <c r="B12189" s="303" t="s">
        <v>69434</v>
      </c>
      <c r="C12189" s="303" t="s">
        <v>63</v>
      </c>
      <c r="D12189" s="304">
        <v>26.68</v>
      </c>
      <c r="E12189" s="305">
        <v>26.68</v>
      </c>
    </row>
    <row r="12190" spans="1:5">
      <c r="A12190" s="303" t="s">
        <v>69435</v>
      </c>
      <c r="B12190" s="303" t="s">
        <v>69436</v>
      </c>
      <c r="C12190" s="303" t="s">
        <v>63</v>
      </c>
      <c r="D12190" s="304">
        <v>2903.46</v>
      </c>
      <c r="E12190" s="305">
        <v>2903.46</v>
      </c>
    </row>
    <row r="12191" spans="1:5">
      <c r="A12191" s="303" t="s">
        <v>69437</v>
      </c>
      <c r="B12191" s="303" t="s">
        <v>69438</v>
      </c>
      <c r="C12191" s="303" t="s">
        <v>63</v>
      </c>
      <c r="D12191" s="304">
        <v>4318.26</v>
      </c>
      <c r="E12191" s="305">
        <v>4318.26</v>
      </c>
    </row>
    <row r="12192" spans="1:5">
      <c r="A12192" s="303" t="s">
        <v>69439</v>
      </c>
      <c r="B12192" s="303" t="s">
        <v>69440</v>
      </c>
      <c r="C12192" s="303" t="s">
        <v>63</v>
      </c>
      <c r="D12192" s="304">
        <v>2165.5</v>
      </c>
      <c r="E12192" s="305">
        <v>2165.5</v>
      </c>
    </row>
    <row r="12193" spans="1:5">
      <c r="A12193" s="303" t="s">
        <v>69441</v>
      </c>
      <c r="B12193" s="303" t="s">
        <v>69442</v>
      </c>
      <c r="C12193" s="303" t="s">
        <v>63</v>
      </c>
      <c r="D12193" s="304">
        <v>59.67</v>
      </c>
      <c r="E12193" s="305">
        <v>59.67</v>
      </c>
    </row>
    <row r="12194" spans="1:5">
      <c r="A12194" s="303" t="s">
        <v>69443</v>
      </c>
      <c r="B12194" s="303" t="s">
        <v>69444</v>
      </c>
      <c r="C12194" s="303" t="s">
        <v>63</v>
      </c>
      <c r="D12194" s="304">
        <v>2825.25</v>
      </c>
      <c r="E12194" s="305">
        <v>2825.25</v>
      </c>
    </row>
    <row r="12195" spans="1:5">
      <c r="A12195" s="303" t="s">
        <v>69445</v>
      </c>
      <c r="B12195" s="303" t="s">
        <v>69446</v>
      </c>
      <c r="C12195" s="303" t="s">
        <v>63</v>
      </c>
      <c r="D12195" s="304">
        <v>128.61000000000001</v>
      </c>
      <c r="E12195" s="305">
        <v>128.61000000000001</v>
      </c>
    </row>
    <row r="12196" spans="1:5">
      <c r="A12196" s="303" t="s">
        <v>69447</v>
      </c>
      <c r="B12196" s="303" t="s">
        <v>69448</v>
      </c>
      <c r="C12196" s="303" t="s">
        <v>63</v>
      </c>
      <c r="D12196" s="304">
        <v>158.33000000000001</v>
      </c>
      <c r="E12196" s="305">
        <v>158.33000000000001</v>
      </c>
    </row>
    <row r="12197" spans="1:5">
      <c r="A12197" s="303" t="s">
        <v>69449</v>
      </c>
      <c r="B12197" s="303" t="s">
        <v>69450</v>
      </c>
      <c r="C12197" s="303" t="s">
        <v>63</v>
      </c>
      <c r="D12197" s="304">
        <v>3622.24</v>
      </c>
      <c r="E12197" s="305">
        <v>3622.24</v>
      </c>
    </row>
    <row r="12198" spans="1:5">
      <c r="A12198" s="303" t="s">
        <v>69451</v>
      </c>
      <c r="B12198" s="303" t="s">
        <v>69452</v>
      </c>
      <c r="C12198" s="303" t="s">
        <v>63</v>
      </c>
      <c r="D12198" s="304">
        <v>4442.32</v>
      </c>
      <c r="E12198" s="305">
        <v>4442.32</v>
      </c>
    </row>
    <row r="12199" spans="1:5">
      <c r="A12199" s="303" t="s">
        <v>69453</v>
      </c>
      <c r="B12199" s="303" t="s">
        <v>69454</v>
      </c>
      <c r="C12199" s="303" t="s">
        <v>63</v>
      </c>
      <c r="D12199" s="304">
        <v>5149.01</v>
      </c>
      <c r="E12199" s="305">
        <v>5149.01</v>
      </c>
    </row>
    <row r="12200" spans="1:5">
      <c r="A12200" s="303" t="s">
        <v>69455</v>
      </c>
      <c r="B12200" s="303" t="s">
        <v>69456</v>
      </c>
      <c r="C12200" s="303" t="s">
        <v>63</v>
      </c>
      <c r="D12200" s="304">
        <v>6801.12</v>
      </c>
      <c r="E12200" s="305">
        <v>6801.12</v>
      </c>
    </row>
    <row r="12201" spans="1:5">
      <c r="A12201" s="303" t="s">
        <v>69457</v>
      </c>
      <c r="B12201" s="303" t="s">
        <v>69458</v>
      </c>
      <c r="C12201" s="303" t="s">
        <v>63</v>
      </c>
      <c r="D12201" s="304">
        <v>1205.47</v>
      </c>
      <c r="E12201" s="305">
        <v>1205.47</v>
      </c>
    </row>
    <row r="12202" spans="1:5">
      <c r="A12202" s="303" t="s">
        <v>69459</v>
      </c>
      <c r="B12202" s="303" t="s">
        <v>69460</v>
      </c>
      <c r="C12202" s="303" t="s">
        <v>63</v>
      </c>
      <c r="D12202" s="304">
        <v>1678.91</v>
      </c>
      <c r="E12202" s="305">
        <v>1678.91</v>
      </c>
    </row>
    <row r="12203" spans="1:5">
      <c r="A12203" s="303" t="s">
        <v>69461</v>
      </c>
      <c r="B12203" s="303" t="s">
        <v>69462</v>
      </c>
      <c r="C12203" s="303" t="s">
        <v>63</v>
      </c>
      <c r="D12203" s="304">
        <v>2390.6799999999998</v>
      </c>
      <c r="E12203" s="305">
        <v>2390.6799999999998</v>
      </c>
    </row>
    <row r="12204" spans="1:5">
      <c r="A12204" s="303" t="s">
        <v>69463</v>
      </c>
      <c r="B12204" s="303" t="s">
        <v>69464</v>
      </c>
      <c r="C12204" s="303" t="s">
        <v>63</v>
      </c>
      <c r="D12204" s="304">
        <v>21.79</v>
      </c>
      <c r="E12204" s="305">
        <v>21.79</v>
      </c>
    </row>
    <row r="12205" spans="1:5">
      <c r="A12205" s="303" t="s">
        <v>69465</v>
      </c>
      <c r="B12205" s="303" t="s">
        <v>69466</v>
      </c>
      <c r="C12205" s="303" t="s">
        <v>63</v>
      </c>
      <c r="D12205" s="304">
        <v>37.450000000000003</v>
      </c>
      <c r="E12205" s="305">
        <v>37.450000000000003</v>
      </c>
    </row>
    <row r="12206" spans="1:5">
      <c r="A12206" s="303" t="s">
        <v>69467</v>
      </c>
      <c r="B12206" s="303" t="s">
        <v>69468</v>
      </c>
      <c r="C12206" s="303" t="s">
        <v>63</v>
      </c>
      <c r="D12206" s="304">
        <v>10.55</v>
      </c>
      <c r="E12206" s="305">
        <v>10.55</v>
      </c>
    </row>
    <row r="12207" spans="1:5">
      <c r="A12207" s="303" t="s">
        <v>69469</v>
      </c>
      <c r="B12207" s="303" t="s">
        <v>69470</v>
      </c>
      <c r="C12207" s="303" t="s">
        <v>63</v>
      </c>
      <c r="D12207" s="304">
        <v>6.58</v>
      </c>
      <c r="E12207" s="305">
        <v>6.58</v>
      </c>
    </row>
    <row r="12208" spans="1:5">
      <c r="A12208" s="303" t="s">
        <v>69471</v>
      </c>
      <c r="B12208" s="303" t="s">
        <v>69472</v>
      </c>
      <c r="C12208" s="303" t="s">
        <v>63</v>
      </c>
      <c r="D12208" s="304">
        <v>5.0199999999999996</v>
      </c>
      <c r="E12208" s="305">
        <v>5.0199999999999996</v>
      </c>
    </row>
    <row r="12209" spans="1:5">
      <c r="A12209" s="303" t="s">
        <v>69473</v>
      </c>
      <c r="B12209" s="303" t="s">
        <v>69474</v>
      </c>
      <c r="C12209" s="303" t="s">
        <v>63</v>
      </c>
      <c r="D12209" s="304">
        <v>6.49</v>
      </c>
      <c r="E12209" s="305">
        <v>6.49</v>
      </c>
    </row>
    <row r="12210" spans="1:5">
      <c r="A12210" s="303" t="s">
        <v>69475</v>
      </c>
      <c r="B12210" s="303" t="s">
        <v>69476</v>
      </c>
      <c r="C12210" s="303" t="s">
        <v>63</v>
      </c>
      <c r="D12210" s="304">
        <v>9.23</v>
      </c>
      <c r="E12210" s="305">
        <v>9.23</v>
      </c>
    </row>
    <row r="12211" spans="1:5">
      <c r="A12211" s="303" t="s">
        <v>69477</v>
      </c>
      <c r="B12211" s="303" t="s">
        <v>69478</v>
      </c>
      <c r="C12211" s="303" t="s">
        <v>63</v>
      </c>
      <c r="D12211" s="304">
        <v>15.09</v>
      </c>
      <c r="E12211" s="305">
        <v>15.09</v>
      </c>
    </row>
    <row r="12212" spans="1:5">
      <c r="A12212" s="303" t="s">
        <v>69479</v>
      </c>
      <c r="B12212" s="303" t="s">
        <v>69480</v>
      </c>
      <c r="C12212" s="303" t="s">
        <v>63</v>
      </c>
      <c r="D12212" s="304">
        <v>21.93</v>
      </c>
      <c r="E12212" s="305">
        <v>21.93</v>
      </c>
    </row>
    <row r="12213" spans="1:5">
      <c r="A12213" s="303" t="s">
        <v>69481</v>
      </c>
      <c r="B12213" s="303" t="s">
        <v>69482</v>
      </c>
      <c r="C12213" s="303" t="s">
        <v>63</v>
      </c>
      <c r="D12213" s="304">
        <v>9.67</v>
      </c>
      <c r="E12213" s="305">
        <v>9.67</v>
      </c>
    </row>
    <row r="12214" spans="1:5">
      <c r="A12214" s="303" t="s">
        <v>69483</v>
      </c>
      <c r="B12214" s="303" t="s">
        <v>69484</v>
      </c>
      <c r="C12214" s="303" t="s">
        <v>63</v>
      </c>
      <c r="D12214" s="304">
        <v>15.83</v>
      </c>
      <c r="E12214" s="305">
        <v>15.83</v>
      </c>
    </row>
    <row r="12215" spans="1:5">
      <c r="A12215" s="303" t="s">
        <v>69485</v>
      </c>
      <c r="B12215" s="303" t="s">
        <v>69486</v>
      </c>
      <c r="C12215" s="303" t="s">
        <v>63</v>
      </c>
      <c r="D12215" s="304">
        <v>30.58</v>
      </c>
      <c r="E12215" s="305">
        <v>30.58</v>
      </c>
    </row>
    <row r="12216" spans="1:5">
      <c r="A12216" s="303" t="s">
        <v>69487</v>
      </c>
      <c r="B12216" s="303" t="s">
        <v>69488</v>
      </c>
      <c r="C12216" s="303" t="s">
        <v>63</v>
      </c>
      <c r="D12216" s="304">
        <v>8.94</v>
      </c>
      <c r="E12216" s="305">
        <v>8.94</v>
      </c>
    </row>
    <row r="12217" spans="1:5">
      <c r="A12217" s="303" t="s">
        <v>69489</v>
      </c>
      <c r="B12217" s="303" t="s">
        <v>69490</v>
      </c>
      <c r="C12217" s="303" t="s">
        <v>63</v>
      </c>
      <c r="D12217" s="304">
        <v>12.12</v>
      </c>
      <c r="E12217" s="305">
        <v>12.12</v>
      </c>
    </row>
    <row r="12218" spans="1:5">
      <c r="A12218" s="303" t="s">
        <v>69491</v>
      </c>
      <c r="B12218" s="303" t="s">
        <v>69492</v>
      </c>
      <c r="C12218" s="303" t="s">
        <v>63</v>
      </c>
      <c r="D12218" s="304">
        <v>118.6</v>
      </c>
      <c r="E12218" s="305">
        <v>118.6</v>
      </c>
    </row>
    <row r="12219" spans="1:5">
      <c r="A12219" s="303" t="s">
        <v>69493</v>
      </c>
      <c r="B12219" s="303" t="s">
        <v>69494</v>
      </c>
      <c r="C12219" s="303" t="s">
        <v>63</v>
      </c>
      <c r="D12219" s="304">
        <v>9.9499999999999993</v>
      </c>
      <c r="E12219" s="305">
        <v>9.9499999999999993</v>
      </c>
    </row>
    <row r="12220" spans="1:5">
      <c r="A12220" s="303" t="s">
        <v>69495</v>
      </c>
      <c r="B12220" s="303" t="s">
        <v>69496</v>
      </c>
      <c r="C12220" s="303" t="s">
        <v>63</v>
      </c>
      <c r="D12220" s="304">
        <v>13.42</v>
      </c>
      <c r="E12220" s="305">
        <v>13.42</v>
      </c>
    </row>
    <row r="12221" spans="1:5">
      <c r="A12221" s="303" t="s">
        <v>69497</v>
      </c>
      <c r="B12221" s="303" t="s">
        <v>69498</v>
      </c>
      <c r="C12221" s="303" t="s">
        <v>63</v>
      </c>
      <c r="D12221" s="304">
        <v>22.17</v>
      </c>
      <c r="E12221" s="305">
        <v>22.17</v>
      </c>
    </row>
    <row r="12222" spans="1:5">
      <c r="A12222" s="303" t="s">
        <v>69499</v>
      </c>
      <c r="B12222" s="303" t="s">
        <v>69500</v>
      </c>
      <c r="C12222" s="303" t="s">
        <v>63</v>
      </c>
      <c r="D12222" s="304">
        <v>36.01</v>
      </c>
      <c r="E12222" s="305">
        <v>36.01</v>
      </c>
    </row>
    <row r="12223" spans="1:5">
      <c r="A12223" s="303" t="s">
        <v>69501</v>
      </c>
      <c r="B12223" s="303" t="s">
        <v>69502</v>
      </c>
      <c r="C12223" s="303" t="s">
        <v>63</v>
      </c>
      <c r="D12223" s="304">
        <v>46.17</v>
      </c>
      <c r="E12223" s="305">
        <v>46.17</v>
      </c>
    </row>
    <row r="12224" spans="1:5">
      <c r="A12224" s="303" t="s">
        <v>69503</v>
      </c>
      <c r="B12224" s="303" t="s">
        <v>69504</v>
      </c>
      <c r="C12224" s="303" t="s">
        <v>63</v>
      </c>
      <c r="D12224" s="304">
        <v>79.38</v>
      </c>
      <c r="E12224" s="305">
        <v>79.38</v>
      </c>
    </row>
    <row r="12225" spans="1:5">
      <c r="A12225" s="303" t="s">
        <v>69505</v>
      </c>
      <c r="B12225" s="303" t="s">
        <v>69506</v>
      </c>
      <c r="C12225" s="303" t="s">
        <v>63</v>
      </c>
      <c r="D12225" s="304">
        <v>18.239999999999998</v>
      </c>
      <c r="E12225" s="305">
        <v>18.239999999999998</v>
      </c>
    </row>
    <row r="12226" spans="1:5">
      <c r="A12226" s="303" t="s">
        <v>69507</v>
      </c>
      <c r="B12226" s="303" t="s">
        <v>69508</v>
      </c>
      <c r="C12226" s="303" t="s">
        <v>63</v>
      </c>
      <c r="D12226" s="304">
        <v>239.62</v>
      </c>
      <c r="E12226" s="305">
        <v>239.62</v>
      </c>
    </row>
    <row r="12227" spans="1:5">
      <c r="A12227" s="303" t="s">
        <v>69509</v>
      </c>
      <c r="B12227" s="303" t="s">
        <v>69510</v>
      </c>
      <c r="C12227" s="303" t="s">
        <v>63</v>
      </c>
      <c r="D12227" s="304">
        <v>9.83</v>
      </c>
      <c r="E12227" s="305">
        <v>9.83</v>
      </c>
    </row>
    <row r="12228" spans="1:5">
      <c r="A12228" s="303" t="s">
        <v>69511</v>
      </c>
      <c r="B12228" s="303" t="s">
        <v>69512</v>
      </c>
      <c r="C12228" s="303" t="s">
        <v>63</v>
      </c>
      <c r="D12228" s="304">
        <v>13.59</v>
      </c>
      <c r="E12228" s="305">
        <v>13.59</v>
      </c>
    </row>
    <row r="12229" spans="1:5">
      <c r="A12229" s="303" t="s">
        <v>69513</v>
      </c>
      <c r="B12229" s="303" t="s">
        <v>69514</v>
      </c>
      <c r="C12229" s="303" t="s">
        <v>63</v>
      </c>
      <c r="D12229" s="304">
        <v>18.190000000000001</v>
      </c>
      <c r="E12229" s="305">
        <v>18.190000000000001</v>
      </c>
    </row>
    <row r="12230" spans="1:5">
      <c r="A12230" s="303" t="s">
        <v>69515</v>
      </c>
      <c r="B12230" s="303" t="s">
        <v>69516</v>
      </c>
      <c r="C12230" s="303" t="s">
        <v>63</v>
      </c>
      <c r="D12230" s="304">
        <v>26.24</v>
      </c>
      <c r="E12230" s="305">
        <v>26.24</v>
      </c>
    </row>
    <row r="12231" spans="1:5">
      <c r="A12231" s="303" t="s">
        <v>69517</v>
      </c>
      <c r="B12231" s="303" t="s">
        <v>69518</v>
      </c>
      <c r="C12231" s="303" t="s">
        <v>63</v>
      </c>
      <c r="D12231" s="304">
        <v>41.46</v>
      </c>
      <c r="E12231" s="305">
        <v>41.46</v>
      </c>
    </row>
    <row r="12232" spans="1:5">
      <c r="A12232" s="303" t="s">
        <v>69519</v>
      </c>
      <c r="B12232" s="303" t="s">
        <v>69520</v>
      </c>
      <c r="C12232" s="303" t="s">
        <v>63</v>
      </c>
      <c r="D12232" s="304">
        <v>72.959999999999994</v>
      </c>
      <c r="E12232" s="305">
        <v>72.959999999999994</v>
      </c>
    </row>
    <row r="12233" spans="1:5">
      <c r="A12233" s="303" t="s">
        <v>69521</v>
      </c>
      <c r="B12233" s="303" t="s">
        <v>69522</v>
      </c>
      <c r="C12233" s="303" t="s">
        <v>63</v>
      </c>
      <c r="D12233" s="304">
        <v>100.3</v>
      </c>
      <c r="E12233" s="305">
        <v>100.3</v>
      </c>
    </row>
    <row r="12234" spans="1:5">
      <c r="A12234" s="303" t="s">
        <v>69523</v>
      </c>
      <c r="B12234" s="303" t="s">
        <v>69524</v>
      </c>
      <c r="C12234" s="303" t="s">
        <v>63</v>
      </c>
      <c r="D12234" s="304">
        <v>172.44</v>
      </c>
      <c r="E12234" s="305">
        <v>172.44</v>
      </c>
    </row>
    <row r="12235" spans="1:5">
      <c r="A12235" s="303" t="s">
        <v>69525</v>
      </c>
      <c r="B12235" s="303" t="s">
        <v>69526</v>
      </c>
      <c r="C12235" s="303" t="s">
        <v>63</v>
      </c>
      <c r="D12235" s="304">
        <v>15.5</v>
      </c>
      <c r="E12235" s="305">
        <v>15.5</v>
      </c>
    </row>
    <row r="12236" spans="1:5">
      <c r="A12236" s="303" t="s">
        <v>43093</v>
      </c>
      <c r="B12236" s="303" t="s">
        <v>69527</v>
      </c>
      <c r="C12236" s="303" t="s">
        <v>63</v>
      </c>
      <c r="D12236" s="304">
        <v>40.51</v>
      </c>
      <c r="E12236" s="305">
        <v>40.51</v>
      </c>
    </row>
    <row r="12237" spans="1:5">
      <c r="A12237" s="303" t="s">
        <v>69528</v>
      </c>
      <c r="B12237" s="303" t="s">
        <v>69529</v>
      </c>
      <c r="C12237" s="303" t="s">
        <v>63</v>
      </c>
      <c r="D12237" s="304">
        <v>6.77</v>
      </c>
      <c r="E12237" s="305">
        <v>6.77</v>
      </c>
    </row>
    <row r="12238" spans="1:5">
      <c r="A12238" s="303" t="s">
        <v>69530</v>
      </c>
      <c r="B12238" s="303" t="s">
        <v>69531</v>
      </c>
      <c r="C12238" s="303" t="s">
        <v>63</v>
      </c>
      <c r="D12238" s="304">
        <v>61.25</v>
      </c>
      <c r="E12238" s="305">
        <v>61.25</v>
      </c>
    </row>
    <row r="12239" spans="1:5">
      <c r="A12239" s="303" t="s">
        <v>69532</v>
      </c>
      <c r="B12239" s="303" t="s">
        <v>69533</v>
      </c>
      <c r="C12239" s="303" t="s">
        <v>63</v>
      </c>
      <c r="D12239" s="304">
        <v>104.11</v>
      </c>
      <c r="E12239" s="305">
        <v>104.11</v>
      </c>
    </row>
    <row r="12240" spans="1:5">
      <c r="A12240" s="303" t="s">
        <v>69534</v>
      </c>
      <c r="B12240" s="303" t="s">
        <v>69535</v>
      </c>
      <c r="C12240" s="303" t="s">
        <v>63</v>
      </c>
      <c r="D12240" s="304">
        <v>163.09</v>
      </c>
      <c r="E12240" s="305">
        <v>163.09</v>
      </c>
    </row>
    <row r="12241" spans="1:5">
      <c r="A12241" s="303" t="s">
        <v>69536</v>
      </c>
      <c r="B12241" s="303" t="s">
        <v>69537</v>
      </c>
      <c r="C12241" s="303" t="s">
        <v>63</v>
      </c>
      <c r="D12241" s="304">
        <v>239.93</v>
      </c>
      <c r="E12241" s="305">
        <v>239.93</v>
      </c>
    </row>
    <row r="12242" spans="1:5">
      <c r="A12242" s="303" t="s">
        <v>69538</v>
      </c>
      <c r="B12242" s="303" t="s">
        <v>69539</v>
      </c>
      <c r="C12242" s="303" t="s">
        <v>63</v>
      </c>
      <c r="D12242" s="304">
        <v>323.20999999999998</v>
      </c>
      <c r="E12242" s="305">
        <v>323.20999999999998</v>
      </c>
    </row>
    <row r="12243" spans="1:5">
      <c r="A12243" s="303" t="s">
        <v>69540</v>
      </c>
      <c r="B12243" s="303" t="s">
        <v>69541</v>
      </c>
      <c r="C12243" s="303" t="s">
        <v>63</v>
      </c>
      <c r="D12243" s="304">
        <v>426.92</v>
      </c>
      <c r="E12243" s="305">
        <v>426.92</v>
      </c>
    </row>
    <row r="12244" spans="1:5">
      <c r="A12244" s="303" t="s">
        <v>69542</v>
      </c>
      <c r="B12244" s="303" t="s">
        <v>69543</v>
      </c>
      <c r="C12244" s="303" t="s">
        <v>63</v>
      </c>
      <c r="D12244" s="304">
        <v>147.75</v>
      </c>
      <c r="E12244" s="305">
        <v>147.75</v>
      </c>
    </row>
    <row r="12245" spans="1:5">
      <c r="A12245" s="303" t="s">
        <v>69544</v>
      </c>
      <c r="B12245" s="303" t="s">
        <v>69545</v>
      </c>
      <c r="C12245" s="303" t="s">
        <v>63</v>
      </c>
      <c r="D12245" s="304">
        <v>262.74</v>
      </c>
      <c r="E12245" s="305">
        <v>262.74</v>
      </c>
    </row>
    <row r="12246" spans="1:5">
      <c r="A12246" s="303" t="s">
        <v>69546</v>
      </c>
      <c r="B12246" s="303" t="s">
        <v>69547</v>
      </c>
      <c r="C12246" s="303" t="s">
        <v>63</v>
      </c>
      <c r="D12246" s="304">
        <v>115.12</v>
      </c>
      <c r="E12246" s="305">
        <v>115.12</v>
      </c>
    </row>
    <row r="12247" spans="1:5">
      <c r="A12247" s="303" t="s">
        <v>69548</v>
      </c>
      <c r="B12247" s="303" t="s">
        <v>69549</v>
      </c>
      <c r="C12247" s="303" t="s">
        <v>63</v>
      </c>
      <c r="D12247" s="304">
        <v>199.62</v>
      </c>
      <c r="E12247" s="305">
        <v>199.62</v>
      </c>
    </row>
    <row r="12248" spans="1:5">
      <c r="A12248" s="303" t="s">
        <v>69550</v>
      </c>
      <c r="B12248" s="303" t="s">
        <v>69551</v>
      </c>
      <c r="C12248" s="303" t="s">
        <v>63</v>
      </c>
      <c r="D12248" s="304">
        <v>38.36</v>
      </c>
      <c r="E12248" s="305">
        <v>38.36</v>
      </c>
    </row>
    <row r="12249" spans="1:5">
      <c r="A12249" s="303" t="s">
        <v>69552</v>
      </c>
      <c r="B12249" s="303" t="s">
        <v>69553</v>
      </c>
      <c r="C12249" s="303" t="s">
        <v>63</v>
      </c>
      <c r="D12249" s="304">
        <v>103.23</v>
      </c>
      <c r="E12249" s="305">
        <v>103.23</v>
      </c>
    </row>
    <row r="12250" spans="1:5">
      <c r="A12250" s="303" t="s">
        <v>69554</v>
      </c>
      <c r="B12250" s="303" t="s">
        <v>69555</v>
      </c>
      <c r="C12250" s="303" t="s">
        <v>63</v>
      </c>
      <c r="D12250" s="304">
        <v>174.95</v>
      </c>
      <c r="E12250" s="305">
        <v>174.95</v>
      </c>
    </row>
    <row r="12251" spans="1:5">
      <c r="A12251" s="303" t="s">
        <v>69556</v>
      </c>
      <c r="B12251" s="303" t="s">
        <v>69557</v>
      </c>
      <c r="C12251" s="303" t="s">
        <v>63</v>
      </c>
      <c r="D12251" s="304">
        <v>266.33</v>
      </c>
      <c r="E12251" s="305">
        <v>266.33</v>
      </c>
    </row>
    <row r="12252" spans="1:5">
      <c r="A12252" s="303" t="s">
        <v>69558</v>
      </c>
      <c r="B12252" s="303" t="s">
        <v>69559</v>
      </c>
      <c r="C12252" s="303" t="s">
        <v>63</v>
      </c>
      <c r="D12252" s="304">
        <v>378.19</v>
      </c>
      <c r="E12252" s="305">
        <v>378.19</v>
      </c>
    </row>
    <row r="12253" spans="1:5">
      <c r="A12253" s="303" t="s">
        <v>69560</v>
      </c>
      <c r="B12253" s="303" t="s">
        <v>69561</v>
      </c>
      <c r="C12253" s="303" t="s">
        <v>63</v>
      </c>
      <c r="D12253" s="304">
        <v>45.97</v>
      </c>
      <c r="E12253" s="305">
        <v>45.97</v>
      </c>
    </row>
    <row r="12254" spans="1:5">
      <c r="A12254" s="303" t="s">
        <v>69562</v>
      </c>
      <c r="B12254" s="303" t="s">
        <v>69563</v>
      </c>
      <c r="C12254" s="303" t="s">
        <v>63</v>
      </c>
      <c r="D12254" s="304">
        <v>13.62</v>
      </c>
      <c r="E12254" s="305">
        <v>13.62</v>
      </c>
    </row>
    <row r="12255" spans="1:5">
      <c r="A12255" s="303" t="s">
        <v>69564</v>
      </c>
      <c r="B12255" s="303" t="s">
        <v>69565</v>
      </c>
      <c r="C12255" s="303" t="s">
        <v>63</v>
      </c>
      <c r="D12255" s="304">
        <v>28.28</v>
      </c>
      <c r="E12255" s="305">
        <v>28.28</v>
      </c>
    </row>
    <row r="12256" spans="1:5">
      <c r="A12256" s="303" t="s">
        <v>69566</v>
      </c>
      <c r="B12256" s="303" t="s">
        <v>69567</v>
      </c>
      <c r="C12256" s="303" t="s">
        <v>63</v>
      </c>
      <c r="D12256" s="304">
        <v>55.15</v>
      </c>
      <c r="E12256" s="305">
        <v>55.15</v>
      </c>
    </row>
    <row r="12257" spans="1:5">
      <c r="A12257" s="303" t="s">
        <v>69568</v>
      </c>
      <c r="B12257" s="303" t="s">
        <v>69569</v>
      </c>
      <c r="C12257" s="303" t="s">
        <v>63</v>
      </c>
      <c r="D12257" s="304">
        <v>16.809999999999999</v>
      </c>
      <c r="E12257" s="305">
        <v>16.809999999999999</v>
      </c>
    </row>
    <row r="12258" spans="1:5">
      <c r="A12258" s="303" t="s">
        <v>69570</v>
      </c>
      <c r="B12258" s="303" t="s">
        <v>69571</v>
      </c>
      <c r="C12258" s="303" t="s">
        <v>63</v>
      </c>
      <c r="D12258" s="304">
        <v>33</v>
      </c>
      <c r="E12258" s="305">
        <v>33</v>
      </c>
    </row>
    <row r="12259" spans="1:5">
      <c r="A12259" s="303" t="s">
        <v>69572</v>
      </c>
      <c r="B12259" s="303" t="s">
        <v>69573</v>
      </c>
      <c r="C12259" s="303" t="s">
        <v>63</v>
      </c>
      <c r="D12259" s="304">
        <v>68.959999999999994</v>
      </c>
      <c r="E12259" s="305">
        <v>68.959999999999994</v>
      </c>
    </row>
    <row r="12260" spans="1:5">
      <c r="A12260" s="303" t="s">
        <v>69574</v>
      </c>
      <c r="B12260" s="303" t="s">
        <v>69575</v>
      </c>
      <c r="C12260" s="303" t="s">
        <v>63</v>
      </c>
      <c r="D12260" s="304">
        <v>20.66</v>
      </c>
      <c r="E12260" s="305">
        <v>20.66</v>
      </c>
    </row>
    <row r="12261" spans="1:5">
      <c r="A12261" s="303" t="s">
        <v>69576</v>
      </c>
      <c r="B12261" s="303" t="s">
        <v>69577</v>
      </c>
      <c r="C12261" s="303" t="s">
        <v>63</v>
      </c>
      <c r="D12261" s="304">
        <v>41.65</v>
      </c>
      <c r="E12261" s="305">
        <v>41.65</v>
      </c>
    </row>
    <row r="12262" spans="1:5">
      <c r="A12262" s="303" t="s">
        <v>69578</v>
      </c>
      <c r="B12262" s="303" t="s">
        <v>69579</v>
      </c>
      <c r="C12262" s="303" t="s">
        <v>63</v>
      </c>
      <c r="D12262" s="304">
        <v>11.82</v>
      </c>
      <c r="E12262" s="305">
        <v>11.82</v>
      </c>
    </row>
    <row r="12263" spans="1:5">
      <c r="A12263" s="303" t="s">
        <v>69580</v>
      </c>
      <c r="B12263" s="303" t="s">
        <v>69581</v>
      </c>
      <c r="C12263" s="303" t="s">
        <v>63</v>
      </c>
      <c r="D12263" s="304">
        <v>11.18</v>
      </c>
      <c r="E12263" s="305">
        <v>11.18</v>
      </c>
    </row>
    <row r="12264" spans="1:5">
      <c r="A12264" s="303" t="s">
        <v>69582</v>
      </c>
      <c r="B12264" s="303" t="s">
        <v>69583</v>
      </c>
      <c r="C12264" s="303" t="s">
        <v>63</v>
      </c>
      <c r="D12264" s="304">
        <v>14.67</v>
      </c>
      <c r="E12264" s="305">
        <v>14.67</v>
      </c>
    </row>
    <row r="12265" spans="1:5">
      <c r="A12265" s="303" t="s">
        <v>69584</v>
      </c>
      <c r="B12265" s="303" t="s">
        <v>69585</v>
      </c>
      <c r="C12265" s="303" t="s">
        <v>63</v>
      </c>
      <c r="D12265" s="304">
        <v>60.68</v>
      </c>
      <c r="E12265" s="305">
        <v>60.68</v>
      </c>
    </row>
    <row r="12266" spans="1:5">
      <c r="A12266" s="303" t="s">
        <v>69586</v>
      </c>
      <c r="B12266" s="303" t="s">
        <v>69587</v>
      </c>
      <c r="C12266" s="303" t="s">
        <v>63</v>
      </c>
      <c r="D12266" s="304">
        <v>71.45</v>
      </c>
      <c r="E12266" s="305">
        <v>71.45</v>
      </c>
    </row>
    <row r="12267" spans="1:5">
      <c r="A12267" s="303" t="s">
        <v>69588</v>
      </c>
      <c r="B12267" s="303" t="s">
        <v>69589</v>
      </c>
      <c r="C12267" s="303" t="s">
        <v>63</v>
      </c>
      <c r="D12267" s="304">
        <v>52.15</v>
      </c>
      <c r="E12267" s="305">
        <v>52.15</v>
      </c>
    </row>
    <row r="12268" spans="1:5">
      <c r="A12268" s="303" t="s">
        <v>69590</v>
      </c>
      <c r="B12268" s="303" t="s">
        <v>69591</v>
      </c>
      <c r="C12268" s="303" t="s">
        <v>63</v>
      </c>
      <c r="D12268" s="304">
        <v>36.44</v>
      </c>
      <c r="E12268" s="305">
        <v>36.44</v>
      </c>
    </row>
    <row r="12269" spans="1:5">
      <c r="A12269" s="303" t="s">
        <v>69592</v>
      </c>
      <c r="B12269" s="303" t="s">
        <v>69593</v>
      </c>
      <c r="C12269" s="303" t="s">
        <v>63</v>
      </c>
      <c r="D12269" s="304">
        <v>28.62</v>
      </c>
      <c r="E12269" s="305">
        <v>28.62</v>
      </c>
    </row>
    <row r="12270" spans="1:5">
      <c r="A12270" s="303" t="s">
        <v>69594</v>
      </c>
      <c r="B12270" s="303" t="s">
        <v>69595</v>
      </c>
      <c r="C12270" s="303" t="s">
        <v>63</v>
      </c>
      <c r="D12270" s="304">
        <v>9.23</v>
      </c>
      <c r="E12270" s="305">
        <v>9.23</v>
      </c>
    </row>
    <row r="12271" spans="1:5">
      <c r="A12271" s="303" t="s">
        <v>69596</v>
      </c>
      <c r="B12271" s="303" t="s">
        <v>69597</v>
      </c>
      <c r="C12271" s="303" t="s">
        <v>63</v>
      </c>
      <c r="D12271" s="304">
        <v>24.7</v>
      </c>
      <c r="E12271" s="305">
        <v>24.7</v>
      </c>
    </row>
    <row r="12272" spans="1:5">
      <c r="A12272" s="303" t="s">
        <v>69598</v>
      </c>
      <c r="B12272" s="303" t="s">
        <v>69599</v>
      </c>
      <c r="C12272" s="303" t="s">
        <v>63</v>
      </c>
      <c r="D12272" s="304">
        <v>29.19</v>
      </c>
      <c r="E12272" s="305">
        <v>29.19</v>
      </c>
    </row>
    <row r="12273" spans="1:5">
      <c r="A12273" s="303" t="s">
        <v>69600</v>
      </c>
      <c r="B12273" s="303" t="s">
        <v>69601</v>
      </c>
      <c r="C12273" s="303" t="s">
        <v>63</v>
      </c>
      <c r="D12273" s="304">
        <v>61.66</v>
      </c>
      <c r="E12273" s="305">
        <v>61.66</v>
      </c>
    </row>
    <row r="12274" spans="1:5">
      <c r="A12274" s="303" t="s">
        <v>43097</v>
      </c>
      <c r="B12274" s="303" t="s">
        <v>69602</v>
      </c>
      <c r="C12274" s="303" t="s">
        <v>63</v>
      </c>
      <c r="D12274" s="304">
        <v>9.4700000000000006</v>
      </c>
      <c r="E12274" s="305">
        <v>9.4700000000000006</v>
      </c>
    </row>
    <row r="12275" spans="1:5">
      <c r="A12275" s="303" t="s">
        <v>43099</v>
      </c>
      <c r="B12275" s="303" t="s">
        <v>69603</v>
      </c>
      <c r="C12275" s="303" t="s">
        <v>63</v>
      </c>
      <c r="D12275" s="304">
        <v>13.33</v>
      </c>
      <c r="E12275" s="305">
        <v>13.33</v>
      </c>
    </row>
    <row r="12276" spans="1:5">
      <c r="A12276" s="303" t="s">
        <v>69604</v>
      </c>
      <c r="B12276" s="303" t="s">
        <v>69605</v>
      </c>
      <c r="C12276" s="303" t="s">
        <v>63</v>
      </c>
      <c r="D12276" s="304">
        <v>24.18</v>
      </c>
      <c r="E12276" s="305">
        <v>24.18</v>
      </c>
    </row>
    <row r="12277" spans="1:5">
      <c r="A12277" s="303" t="s">
        <v>69606</v>
      </c>
      <c r="B12277" s="303" t="s">
        <v>69607</v>
      </c>
      <c r="C12277" s="303" t="s">
        <v>63</v>
      </c>
      <c r="D12277" s="304">
        <v>106.55</v>
      </c>
      <c r="E12277" s="305">
        <v>106.55</v>
      </c>
    </row>
    <row r="12278" spans="1:5">
      <c r="A12278" s="303" t="s">
        <v>69608</v>
      </c>
      <c r="B12278" s="303" t="s">
        <v>69609</v>
      </c>
      <c r="C12278" s="303" t="s">
        <v>63</v>
      </c>
      <c r="D12278" s="304">
        <v>4.28</v>
      </c>
      <c r="E12278" s="305">
        <v>4.28</v>
      </c>
    </row>
    <row r="12279" spans="1:5">
      <c r="A12279" s="303" t="s">
        <v>69610</v>
      </c>
      <c r="B12279" s="303" t="s">
        <v>69611</v>
      </c>
      <c r="C12279" s="303" t="s">
        <v>63</v>
      </c>
      <c r="D12279" s="304">
        <v>4.83</v>
      </c>
      <c r="E12279" s="305">
        <v>4.83</v>
      </c>
    </row>
    <row r="12280" spans="1:5">
      <c r="A12280" s="303" t="s">
        <v>69612</v>
      </c>
      <c r="B12280" s="303" t="s">
        <v>69613</v>
      </c>
      <c r="C12280" s="303" t="s">
        <v>63</v>
      </c>
      <c r="D12280" s="304">
        <v>10.42</v>
      </c>
      <c r="E12280" s="305">
        <v>10.42</v>
      </c>
    </row>
    <row r="12281" spans="1:5">
      <c r="A12281" s="303" t="s">
        <v>69614</v>
      </c>
      <c r="B12281" s="303" t="s">
        <v>69615</v>
      </c>
      <c r="C12281" s="303" t="s">
        <v>63</v>
      </c>
      <c r="D12281" s="304">
        <v>16.37</v>
      </c>
      <c r="E12281" s="305">
        <v>16.37</v>
      </c>
    </row>
    <row r="12282" spans="1:5">
      <c r="A12282" s="303" t="s">
        <v>69616</v>
      </c>
      <c r="B12282" s="303" t="s">
        <v>69617</v>
      </c>
      <c r="C12282" s="303" t="s">
        <v>63</v>
      </c>
      <c r="D12282" s="304">
        <v>17.95</v>
      </c>
      <c r="E12282" s="305">
        <v>17.95</v>
      </c>
    </row>
    <row r="12283" spans="1:5">
      <c r="A12283" s="303" t="s">
        <v>69618</v>
      </c>
      <c r="B12283" s="303" t="s">
        <v>69619</v>
      </c>
      <c r="C12283" s="303" t="s">
        <v>63</v>
      </c>
      <c r="D12283" s="304">
        <v>29.54</v>
      </c>
      <c r="E12283" s="305">
        <v>29.54</v>
      </c>
    </row>
    <row r="12284" spans="1:5">
      <c r="A12284" s="303" t="s">
        <v>69620</v>
      </c>
      <c r="B12284" s="303" t="s">
        <v>69621</v>
      </c>
      <c r="C12284" s="303" t="s">
        <v>63</v>
      </c>
      <c r="D12284" s="304">
        <v>48.94</v>
      </c>
      <c r="E12284" s="305">
        <v>48.94</v>
      </c>
    </row>
    <row r="12285" spans="1:5">
      <c r="A12285" s="303" t="s">
        <v>69622</v>
      </c>
      <c r="B12285" s="303" t="s">
        <v>69623</v>
      </c>
      <c r="C12285" s="303" t="s">
        <v>63</v>
      </c>
      <c r="D12285" s="304">
        <v>68.09</v>
      </c>
      <c r="E12285" s="305">
        <v>68.09</v>
      </c>
    </row>
    <row r="12286" spans="1:5">
      <c r="A12286" s="303" t="s">
        <v>37143</v>
      </c>
      <c r="B12286" s="303" t="s">
        <v>69624</v>
      </c>
      <c r="C12286" s="303" t="s">
        <v>63</v>
      </c>
      <c r="D12286" s="304">
        <v>3418.7</v>
      </c>
      <c r="E12286" s="305">
        <v>3418.7</v>
      </c>
    </row>
    <row r="12287" spans="1:5">
      <c r="A12287" s="303" t="s">
        <v>37133</v>
      </c>
      <c r="B12287" s="303" t="s">
        <v>69625</v>
      </c>
      <c r="C12287" s="303" t="s">
        <v>63</v>
      </c>
      <c r="D12287" s="304">
        <v>4358.03</v>
      </c>
      <c r="E12287" s="305">
        <v>4358.03</v>
      </c>
    </row>
    <row r="12288" spans="1:5">
      <c r="A12288" s="303" t="s">
        <v>37157</v>
      </c>
      <c r="B12288" s="303" t="s">
        <v>69626</v>
      </c>
      <c r="C12288" s="303" t="s">
        <v>63</v>
      </c>
      <c r="D12288" s="304">
        <v>4407.84</v>
      </c>
      <c r="E12288" s="305">
        <v>4407.84</v>
      </c>
    </row>
    <row r="12289" spans="1:5">
      <c r="A12289" s="303" t="s">
        <v>69627</v>
      </c>
      <c r="B12289" s="303" t="s">
        <v>69628</v>
      </c>
      <c r="C12289" s="303" t="s">
        <v>58</v>
      </c>
      <c r="D12289" s="304">
        <v>50.7</v>
      </c>
      <c r="E12289" s="305">
        <v>50.7</v>
      </c>
    </row>
    <row r="12290" spans="1:5">
      <c r="A12290" s="303" t="s">
        <v>69629</v>
      </c>
      <c r="B12290" s="303" t="s">
        <v>69630</v>
      </c>
      <c r="C12290" s="303" t="s">
        <v>58</v>
      </c>
      <c r="D12290" s="304">
        <v>69.650000000000006</v>
      </c>
      <c r="E12290" s="305">
        <v>69.650000000000006</v>
      </c>
    </row>
    <row r="12291" spans="1:5">
      <c r="A12291" s="303" t="s">
        <v>69631</v>
      </c>
      <c r="B12291" s="303" t="s">
        <v>69632</v>
      </c>
      <c r="C12291" s="303" t="s">
        <v>58</v>
      </c>
      <c r="D12291" s="304">
        <v>289.11</v>
      </c>
      <c r="E12291" s="305">
        <v>289.11</v>
      </c>
    </row>
    <row r="12292" spans="1:5">
      <c r="A12292" s="303" t="s">
        <v>69633</v>
      </c>
      <c r="B12292" s="303" t="s">
        <v>69634</v>
      </c>
      <c r="C12292" s="303" t="s">
        <v>58</v>
      </c>
      <c r="D12292" s="304">
        <v>185.57</v>
      </c>
      <c r="E12292" s="305">
        <v>185.57</v>
      </c>
    </row>
    <row r="12293" spans="1:5">
      <c r="A12293" s="303" t="s">
        <v>69635</v>
      </c>
      <c r="B12293" s="303" t="s">
        <v>69636</v>
      </c>
      <c r="C12293" s="303" t="s">
        <v>58</v>
      </c>
      <c r="D12293" s="304">
        <v>62.15</v>
      </c>
      <c r="E12293" s="305">
        <v>62.15</v>
      </c>
    </row>
    <row r="12294" spans="1:5">
      <c r="A12294" s="303" t="s">
        <v>69637</v>
      </c>
      <c r="B12294" s="303" t="s">
        <v>69638</v>
      </c>
      <c r="C12294" s="303" t="s">
        <v>58</v>
      </c>
      <c r="D12294" s="304">
        <v>467.5</v>
      </c>
      <c r="E12294" s="305">
        <v>467.5</v>
      </c>
    </row>
    <row r="12295" spans="1:5">
      <c r="A12295" s="303" t="s">
        <v>69639</v>
      </c>
      <c r="B12295" s="303" t="s">
        <v>69640</v>
      </c>
      <c r="C12295" s="303" t="s">
        <v>58</v>
      </c>
      <c r="D12295" s="304">
        <v>795.6</v>
      </c>
      <c r="E12295" s="305">
        <v>795.6</v>
      </c>
    </row>
    <row r="12296" spans="1:5">
      <c r="A12296" s="303" t="s">
        <v>69641</v>
      </c>
      <c r="B12296" s="303" t="s">
        <v>69642</v>
      </c>
      <c r="C12296" s="303" t="s">
        <v>58</v>
      </c>
      <c r="D12296" s="304">
        <v>163.63</v>
      </c>
      <c r="E12296" s="305">
        <v>163.63</v>
      </c>
    </row>
    <row r="12297" spans="1:5">
      <c r="A12297" s="303" t="s">
        <v>69643</v>
      </c>
      <c r="B12297" s="303" t="s">
        <v>69644</v>
      </c>
      <c r="C12297" s="303" t="s">
        <v>58</v>
      </c>
      <c r="D12297" s="304">
        <v>53.32</v>
      </c>
      <c r="E12297" s="305">
        <v>53.32</v>
      </c>
    </row>
    <row r="12298" spans="1:5">
      <c r="A12298" s="303" t="s">
        <v>69645</v>
      </c>
      <c r="B12298" s="303" t="s">
        <v>69646</v>
      </c>
      <c r="C12298" s="303" t="s">
        <v>58</v>
      </c>
      <c r="D12298" s="304">
        <v>104.17</v>
      </c>
      <c r="E12298" s="305">
        <v>104.17</v>
      </c>
    </row>
    <row r="12299" spans="1:5">
      <c r="A12299" s="303" t="s">
        <v>69647</v>
      </c>
      <c r="B12299" s="303" t="s">
        <v>69648</v>
      </c>
      <c r="C12299" s="303" t="s">
        <v>58</v>
      </c>
      <c r="D12299" s="304">
        <v>322.38</v>
      </c>
      <c r="E12299" s="305">
        <v>322.38</v>
      </c>
    </row>
    <row r="12300" spans="1:5">
      <c r="A12300" s="303" t="s">
        <v>69649</v>
      </c>
      <c r="B12300" s="303" t="s">
        <v>69650</v>
      </c>
      <c r="C12300" s="303" t="s">
        <v>58</v>
      </c>
      <c r="D12300" s="304">
        <v>260.36</v>
      </c>
      <c r="E12300" s="305">
        <v>260.36</v>
      </c>
    </row>
    <row r="12301" spans="1:5">
      <c r="A12301" s="303" t="s">
        <v>69651</v>
      </c>
      <c r="B12301" s="303" t="s">
        <v>69652</v>
      </c>
      <c r="C12301" s="303" t="s">
        <v>58</v>
      </c>
      <c r="D12301" s="304">
        <v>83.56</v>
      </c>
      <c r="E12301" s="305">
        <v>83.56</v>
      </c>
    </row>
    <row r="12302" spans="1:5">
      <c r="A12302" s="303" t="s">
        <v>69653</v>
      </c>
      <c r="B12302" s="303" t="s">
        <v>69654</v>
      </c>
      <c r="C12302" s="303" t="s">
        <v>58</v>
      </c>
      <c r="D12302" s="304">
        <v>471.17</v>
      </c>
      <c r="E12302" s="305">
        <v>471.17</v>
      </c>
    </row>
    <row r="12303" spans="1:5">
      <c r="A12303" s="303" t="s">
        <v>69655</v>
      </c>
      <c r="B12303" s="303" t="s">
        <v>69656</v>
      </c>
      <c r="C12303" s="303" t="s">
        <v>58</v>
      </c>
      <c r="D12303" s="304">
        <v>595.19000000000005</v>
      </c>
      <c r="E12303" s="305">
        <v>595.19000000000005</v>
      </c>
    </row>
    <row r="12304" spans="1:5">
      <c r="A12304" s="303" t="s">
        <v>69657</v>
      </c>
      <c r="B12304" s="303" t="s">
        <v>69658</v>
      </c>
      <c r="C12304" s="303" t="s">
        <v>58</v>
      </c>
      <c r="D12304" s="304">
        <v>132.33000000000001</v>
      </c>
      <c r="E12304" s="305">
        <v>132.33000000000001</v>
      </c>
    </row>
    <row r="12305" spans="1:5">
      <c r="A12305" s="303" t="s">
        <v>69659</v>
      </c>
      <c r="B12305" s="303" t="s">
        <v>69660</v>
      </c>
      <c r="C12305" s="303" t="s">
        <v>58</v>
      </c>
      <c r="D12305" s="304">
        <v>107.25</v>
      </c>
      <c r="E12305" s="305">
        <v>107.25</v>
      </c>
    </row>
    <row r="12306" spans="1:5">
      <c r="A12306" s="303" t="s">
        <v>69661</v>
      </c>
      <c r="B12306" s="303" t="s">
        <v>69662</v>
      </c>
      <c r="C12306" s="303" t="s">
        <v>58</v>
      </c>
      <c r="D12306" s="304">
        <v>103.67</v>
      </c>
      <c r="E12306" s="305">
        <v>103.67</v>
      </c>
    </row>
    <row r="12307" spans="1:5">
      <c r="A12307" s="303" t="s">
        <v>69663</v>
      </c>
      <c r="B12307" s="303" t="s">
        <v>69664</v>
      </c>
      <c r="C12307" s="303" t="s">
        <v>58</v>
      </c>
      <c r="D12307" s="304">
        <v>77.319999999999993</v>
      </c>
      <c r="E12307" s="305">
        <v>77.319999999999993</v>
      </c>
    </row>
    <row r="12308" spans="1:5">
      <c r="A12308" s="303" t="s">
        <v>69665</v>
      </c>
      <c r="B12308" s="303" t="s">
        <v>69666</v>
      </c>
      <c r="C12308" s="303" t="s">
        <v>58</v>
      </c>
      <c r="D12308" s="304">
        <v>62.13</v>
      </c>
      <c r="E12308" s="305">
        <v>62.13</v>
      </c>
    </row>
    <row r="12309" spans="1:5">
      <c r="A12309" s="303" t="s">
        <v>69667</v>
      </c>
      <c r="B12309" s="303" t="s">
        <v>69668</v>
      </c>
      <c r="C12309" s="303" t="s">
        <v>58</v>
      </c>
      <c r="D12309" s="304">
        <v>27.11</v>
      </c>
      <c r="E12309" s="305">
        <v>27.11</v>
      </c>
    </row>
    <row r="12310" spans="1:5">
      <c r="A12310" s="303" t="s">
        <v>69669</v>
      </c>
      <c r="B12310" s="303" t="s">
        <v>69670</v>
      </c>
      <c r="C12310" s="303" t="s">
        <v>58</v>
      </c>
      <c r="D12310" s="304">
        <v>37.130000000000003</v>
      </c>
      <c r="E12310" s="305">
        <v>37.130000000000003</v>
      </c>
    </row>
    <row r="12311" spans="1:5">
      <c r="A12311" s="303" t="s">
        <v>69671</v>
      </c>
      <c r="B12311" s="303" t="s">
        <v>69672</v>
      </c>
      <c r="C12311" s="303" t="s">
        <v>58</v>
      </c>
      <c r="D12311" s="304">
        <v>188.12</v>
      </c>
      <c r="E12311" s="305">
        <v>188.12</v>
      </c>
    </row>
    <row r="12312" spans="1:5">
      <c r="A12312" s="303" t="s">
        <v>69673</v>
      </c>
      <c r="B12312" s="303" t="s">
        <v>69674</v>
      </c>
      <c r="C12312" s="303" t="s">
        <v>58</v>
      </c>
      <c r="D12312" s="304">
        <v>113.7</v>
      </c>
      <c r="E12312" s="305">
        <v>113.7</v>
      </c>
    </row>
    <row r="12313" spans="1:5">
      <c r="A12313" s="303" t="s">
        <v>69675</v>
      </c>
      <c r="B12313" s="303" t="s">
        <v>69676</v>
      </c>
      <c r="C12313" s="303" t="s">
        <v>58</v>
      </c>
      <c r="D12313" s="304">
        <v>35.9</v>
      </c>
      <c r="E12313" s="305">
        <v>35.9</v>
      </c>
    </row>
    <row r="12314" spans="1:5">
      <c r="A12314" s="303" t="s">
        <v>69677</v>
      </c>
      <c r="B12314" s="303" t="s">
        <v>69678</v>
      </c>
      <c r="C12314" s="303" t="s">
        <v>58</v>
      </c>
      <c r="D12314" s="304">
        <v>291.45</v>
      </c>
      <c r="E12314" s="305">
        <v>291.45</v>
      </c>
    </row>
    <row r="12315" spans="1:5">
      <c r="A12315" s="303" t="s">
        <v>69679</v>
      </c>
      <c r="B12315" s="303" t="s">
        <v>69680</v>
      </c>
      <c r="C12315" s="303" t="s">
        <v>58</v>
      </c>
      <c r="D12315" s="304">
        <v>409.14</v>
      </c>
      <c r="E12315" s="305">
        <v>409.14</v>
      </c>
    </row>
    <row r="12316" spans="1:5">
      <c r="A12316" s="303" t="s">
        <v>69681</v>
      </c>
      <c r="B12316" s="303" t="s">
        <v>69682</v>
      </c>
      <c r="C12316" s="303" t="s">
        <v>58</v>
      </c>
      <c r="D12316" s="304">
        <v>13.85</v>
      </c>
      <c r="E12316" s="305">
        <v>13.85</v>
      </c>
    </row>
    <row r="12317" spans="1:5">
      <c r="A12317" s="303" t="s">
        <v>69683</v>
      </c>
      <c r="B12317" s="303" t="s">
        <v>69684</v>
      </c>
      <c r="C12317" s="303" t="s">
        <v>58</v>
      </c>
      <c r="D12317" s="304">
        <v>21.57</v>
      </c>
      <c r="E12317" s="305">
        <v>21.57</v>
      </c>
    </row>
    <row r="12318" spans="1:5">
      <c r="A12318" s="303" t="s">
        <v>69685</v>
      </c>
      <c r="B12318" s="303" t="s">
        <v>69686</v>
      </c>
      <c r="C12318" s="303" t="s">
        <v>58</v>
      </c>
      <c r="D12318" s="304">
        <v>4.79</v>
      </c>
      <c r="E12318" s="305">
        <v>4.79</v>
      </c>
    </row>
    <row r="12319" spans="1:5">
      <c r="A12319" s="303" t="s">
        <v>69687</v>
      </c>
      <c r="B12319" s="303" t="s">
        <v>69688</v>
      </c>
      <c r="C12319" s="303" t="s">
        <v>58</v>
      </c>
      <c r="D12319" s="304">
        <v>11.84</v>
      </c>
      <c r="E12319" s="305">
        <v>11.84</v>
      </c>
    </row>
    <row r="12320" spans="1:5">
      <c r="A12320" s="303" t="s">
        <v>69689</v>
      </c>
      <c r="B12320" s="303" t="s">
        <v>69690</v>
      </c>
      <c r="C12320" s="303" t="s">
        <v>58</v>
      </c>
      <c r="D12320" s="304">
        <v>7.84</v>
      </c>
      <c r="E12320" s="305">
        <v>7.84</v>
      </c>
    </row>
    <row r="12321" spans="1:5">
      <c r="A12321" s="303" t="s">
        <v>69691</v>
      </c>
      <c r="B12321" s="303" t="s">
        <v>69692</v>
      </c>
      <c r="C12321" s="303" t="s">
        <v>58</v>
      </c>
      <c r="D12321" s="304">
        <v>37.92</v>
      </c>
      <c r="E12321" s="305">
        <v>37.92</v>
      </c>
    </row>
    <row r="12322" spans="1:5">
      <c r="A12322" s="303" t="s">
        <v>69693</v>
      </c>
      <c r="B12322" s="303" t="s">
        <v>69694</v>
      </c>
      <c r="C12322" s="303" t="s">
        <v>58</v>
      </c>
      <c r="D12322" s="304">
        <v>21.97</v>
      </c>
      <c r="E12322" s="305">
        <v>21.97</v>
      </c>
    </row>
    <row r="12323" spans="1:5">
      <c r="A12323" s="303" t="s">
        <v>69695</v>
      </c>
      <c r="B12323" s="303" t="s">
        <v>69696</v>
      </c>
      <c r="C12323" s="303" t="s">
        <v>58</v>
      </c>
      <c r="D12323" s="304">
        <v>9.85</v>
      </c>
      <c r="E12323" s="305">
        <v>9.85</v>
      </c>
    </row>
    <row r="12324" spans="1:5">
      <c r="A12324" s="303" t="s">
        <v>69697</v>
      </c>
      <c r="B12324" s="303" t="s">
        <v>69698</v>
      </c>
      <c r="C12324" s="303" t="s">
        <v>58</v>
      </c>
      <c r="D12324" s="304">
        <v>442.98</v>
      </c>
      <c r="E12324" s="305">
        <v>442.98</v>
      </c>
    </row>
    <row r="12325" spans="1:5">
      <c r="A12325" s="303" t="s">
        <v>69699</v>
      </c>
      <c r="B12325" s="303" t="s">
        <v>69700</v>
      </c>
      <c r="C12325" s="303" t="s">
        <v>58</v>
      </c>
      <c r="D12325" s="304">
        <v>7.71</v>
      </c>
      <c r="E12325" s="305">
        <v>7.71</v>
      </c>
    </row>
    <row r="12326" spans="1:5">
      <c r="A12326" s="303" t="s">
        <v>69701</v>
      </c>
      <c r="B12326" s="303" t="s">
        <v>69702</v>
      </c>
      <c r="C12326" s="303" t="s">
        <v>58</v>
      </c>
      <c r="D12326" s="304">
        <v>9.2899999999999991</v>
      </c>
      <c r="E12326" s="305">
        <v>9.2899999999999991</v>
      </c>
    </row>
    <row r="12327" spans="1:5">
      <c r="A12327" s="303" t="s">
        <v>69703</v>
      </c>
      <c r="B12327" s="303" t="s">
        <v>69704</v>
      </c>
      <c r="C12327" s="303" t="s">
        <v>58</v>
      </c>
      <c r="D12327" s="304">
        <v>15.65</v>
      </c>
      <c r="E12327" s="305">
        <v>15.65</v>
      </c>
    </row>
    <row r="12328" spans="1:5">
      <c r="A12328" s="303" t="s">
        <v>69705</v>
      </c>
      <c r="B12328" s="303" t="s">
        <v>69706</v>
      </c>
      <c r="C12328" s="303" t="s">
        <v>58</v>
      </c>
      <c r="D12328" s="304">
        <v>30.1</v>
      </c>
      <c r="E12328" s="305">
        <v>30.1</v>
      </c>
    </row>
    <row r="12329" spans="1:5">
      <c r="A12329" s="303" t="s">
        <v>69707</v>
      </c>
      <c r="B12329" s="303" t="s">
        <v>69708</v>
      </c>
      <c r="C12329" s="303" t="s">
        <v>58</v>
      </c>
      <c r="D12329" s="304">
        <v>32.14</v>
      </c>
      <c r="E12329" s="305">
        <v>32.14</v>
      </c>
    </row>
    <row r="12330" spans="1:5">
      <c r="A12330" s="303" t="s">
        <v>69709</v>
      </c>
      <c r="B12330" s="303" t="s">
        <v>69710</v>
      </c>
      <c r="C12330" s="303" t="s">
        <v>58</v>
      </c>
      <c r="D12330" s="304">
        <v>83.62</v>
      </c>
      <c r="E12330" s="305">
        <v>83.62</v>
      </c>
    </row>
    <row r="12331" spans="1:5">
      <c r="A12331" s="303" t="s">
        <v>69711</v>
      </c>
      <c r="B12331" s="303" t="s">
        <v>69712</v>
      </c>
      <c r="C12331" s="303" t="s">
        <v>58</v>
      </c>
      <c r="D12331" s="304">
        <v>170.29</v>
      </c>
      <c r="E12331" s="305">
        <v>170.29</v>
      </c>
    </row>
    <row r="12332" spans="1:5">
      <c r="A12332" s="303" t="s">
        <v>69713</v>
      </c>
      <c r="B12332" s="303" t="s">
        <v>69714</v>
      </c>
      <c r="C12332" s="303" t="s">
        <v>58</v>
      </c>
      <c r="D12332" s="304">
        <v>201.06</v>
      </c>
      <c r="E12332" s="305">
        <v>201.06</v>
      </c>
    </row>
    <row r="12333" spans="1:5">
      <c r="A12333" s="303" t="s">
        <v>69715</v>
      </c>
      <c r="B12333" s="303" t="s">
        <v>69716</v>
      </c>
      <c r="C12333" s="303" t="s">
        <v>58</v>
      </c>
      <c r="D12333" s="304">
        <v>140.24</v>
      </c>
      <c r="E12333" s="305">
        <v>140.24</v>
      </c>
    </row>
    <row r="12334" spans="1:5">
      <c r="A12334" s="303" t="s">
        <v>69717</v>
      </c>
      <c r="B12334" s="303" t="s">
        <v>69718</v>
      </c>
      <c r="C12334" s="303" t="s">
        <v>58</v>
      </c>
      <c r="D12334" s="304">
        <v>200.64</v>
      </c>
      <c r="E12334" s="305">
        <v>200.64</v>
      </c>
    </row>
    <row r="12335" spans="1:5">
      <c r="A12335" s="303" t="s">
        <v>69719</v>
      </c>
      <c r="B12335" s="303" t="s">
        <v>69720</v>
      </c>
      <c r="C12335" s="303" t="s">
        <v>58</v>
      </c>
      <c r="D12335" s="304">
        <v>15.03</v>
      </c>
      <c r="E12335" s="305">
        <v>15.03</v>
      </c>
    </row>
    <row r="12336" spans="1:5">
      <c r="A12336" s="303" t="s">
        <v>69721</v>
      </c>
      <c r="B12336" s="303" t="s">
        <v>69722</v>
      </c>
      <c r="C12336" s="303" t="s">
        <v>58</v>
      </c>
      <c r="D12336" s="304">
        <v>16.57</v>
      </c>
      <c r="E12336" s="305">
        <v>16.57</v>
      </c>
    </row>
    <row r="12337" spans="1:5">
      <c r="A12337" s="303" t="s">
        <v>69723</v>
      </c>
      <c r="B12337" s="303" t="s">
        <v>69724</v>
      </c>
      <c r="C12337" s="303" t="s">
        <v>58</v>
      </c>
      <c r="D12337" s="304">
        <v>22.06</v>
      </c>
      <c r="E12337" s="305">
        <v>22.06</v>
      </c>
    </row>
    <row r="12338" spans="1:5">
      <c r="A12338" s="303" t="s">
        <v>69725</v>
      </c>
      <c r="B12338" s="303" t="s">
        <v>69726</v>
      </c>
      <c r="C12338" s="303" t="s">
        <v>58</v>
      </c>
      <c r="D12338" s="304">
        <v>34.229999999999997</v>
      </c>
      <c r="E12338" s="305">
        <v>34.229999999999997</v>
      </c>
    </row>
    <row r="12339" spans="1:5">
      <c r="A12339" s="303" t="s">
        <v>69727</v>
      </c>
      <c r="B12339" s="303" t="s">
        <v>69728</v>
      </c>
      <c r="C12339" s="303" t="s">
        <v>58</v>
      </c>
      <c r="D12339" s="304">
        <v>51.94</v>
      </c>
      <c r="E12339" s="305">
        <v>51.94</v>
      </c>
    </row>
    <row r="12340" spans="1:5">
      <c r="A12340" s="303" t="s">
        <v>69729</v>
      </c>
      <c r="B12340" s="303" t="s">
        <v>69730</v>
      </c>
      <c r="C12340" s="303" t="s">
        <v>58</v>
      </c>
      <c r="D12340" s="304">
        <v>123.68</v>
      </c>
      <c r="E12340" s="305">
        <v>123.68</v>
      </c>
    </row>
    <row r="12341" spans="1:5">
      <c r="A12341" s="303" t="s">
        <v>69731</v>
      </c>
      <c r="B12341" s="303" t="s">
        <v>69732</v>
      </c>
      <c r="C12341" s="303" t="s">
        <v>58</v>
      </c>
      <c r="D12341" s="304">
        <v>161.22</v>
      </c>
      <c r="E12341" s="305">
        <v>161.22</v>
      </c>
    </row>
    <row r="12342" spans="1:5">
      <c r="A12342" s="303" t="s">
        <v>69733</v>
      </c>
      <c r="B12342" s="303" t="s">
        <v>69734</v>
      </c>
      <c r="C12342" s="303" t="s">
        <v>58</v>
      </c>
      <c r="D12342" s="304">
        <v>245.49</v>
      </c>
      <c r="E12342" s="305">
        <v>245.49</v>
      </c>
    </row>
    <row r="12343" spans="1:5">
      <c r="A12343" s="303" t="s">
        <v>41557</v>
      </c>
      <c r="B12343" s="303" t="s">
        <v>69735</v>
      </c>
      <c r="C12343" s="303" t="s">
        <v>58</v>
      </c>
      <c r="D12343" s="304">
        <v>116611.15</v>
      </c>
      <c r="E12343" s="305">
        <v>116611.15</v>
      </c>
    </row>
    <row r="12344" spans="1:5">
      <c r="A12344" s="303" t="s">
        <v>69736</v>
      </c>
      <c r="B12344" s="303" t="s">
        <v>69737</v>
      </c>
      <c r="C12344" s="303" t="s">
        <v>58</v>
      </c>
      <c r="D12344" s="304">
        <v>145237.64000000001</v>
      </c>
      <c r="E12344" s="305">
        <v>145237.64000000001</v>
      </c>
    </row>
    <row r="12345" spans="1:5">
      <c r="A12345" s="303" t="s">
        <v>69738</v>
      </c>
      <c r="B12345" s="303" t="s">
        <v>69739</v>
      </c>
      <c r="C12345" s="303" t="s">
        <v>58</v>
      </c>
      <c r="D12345" s="304">
        <v>2825161.76</v>
      </c>
      <c r="E12345" s="305">
        <v>2825161.76</v>
      </c>
    </row>
    <row r="12346" spans="1:5">
      <c r="A12346" s="303" t="s">
        <v>69740</v>
      </c>
      <c r="B12346" s="303" t="s">
        <v>69741</v>
      </c>
      <c r="C12346" s="303" t="s">
        <v>58</v>
      </c>
      <c r="D12346" s="304">
        <v>7438551.21</v>
      </c>
      <c r="E12346" s="305">
        <v>7438551.21</v>
      </c>
    </row>
    <row r="12347" spans="1:5">
      <c r="A12347" s="303" t="s">
        <v>41579</v>
      </c>
      <c r="B12347" s="303" t="s">
        <v>69742</v>
      </c>
      <c r="C12347" s="303" t="s">
        <v>58</v>
      </c>
      <c r="D12347" s="304">
        <v>399604.75</v>
      </c>
      <c r="E12347" s="305">
        <v>399604.75</v>
      </c>
    </row>
    <row r="12348" spans="1:5">
      <c r="A12348" s="303" t="s">
        <v>41581</v>
      </c>
      <c r="B12348" s="303" t="s">
        <v>69743</v>
      </c>
      <c r="C12348" s="303" t="s">
        <v>58</v>
      </c>
      <c r="D12348" s="304">
        <v>537335.18000000005</v>
      </c>
      <c r="E12348" s="305">
        <v>537335.18000000005</v>
      </c>
    </row>
    <row r="12349" spans="1:5">
      <c r="A12349" s="303" t="s">
        <v>41575</v>
      </c>
      <c r="B12349" s="303" t="s">
        <v>69744</v>
      </c>
      <c r="C12349" s="303" t="s">
        <v>58</v>
      </c>
      <c r="D12349" s="304">
        <v>658491.12</v>
      </c>
      <c r="E12349" s="305">
        <v>658491.12</v>
      </c>
    </row>
    <row r="12350" spans="1:5">
      <c r="A12350" s="303" t="s">
        <v>69745</v>
      </c>
      <c r="B12350" s="303" t="s">
        <v>69746</v>
      </c>
      <c r="C12350" s="303" t="s">
        <v>58</v>
      </c>
      <c r="D12350" s="304">
        <v>712400</v>
      </c>
      <c r="E12350" s="305">
        <v>712400</v>
      </c>
    </row>
    <row r="12351" spans="1:5">
      <c r="A12351" s="303" t="s">
        <v>69747</v>
      </c>
      <c r="B12351" s="303" t="s">
        <v>69748</v>
      </c>
      <c r="C12351" s="303" t="s">
        <v>58</v>
      </c>
      <c r="D12351" s="304">
        <v>665336.65</v>
      </c>
      <c r="E12351" s="305">
        <v>665336.65</v>
      </c>
    </row>
    <row r="12352" spans="1:5">
      <c r="A12352" s="303" t="s">
        <v>69749</v>
      </c>
      <c r="B12352" s="303" t="s">
        <v>69750</v>
      </c>
      <c r="C12352" s="303" t="s">
        <v>58</v>
      </c>
      <c r="D12352" s="304">
        <v>2300000</v>
      </c>
      <c r="E12352" s="305">
        <v>2300000</v>
      </c>
    </row>
    <row r="12353" spans="1:5">
      <c r="A12353" s="303" t="s">
        <v>69751</v>
      </c>
      <c r="B12353" s="303" t="s">
        <v>69752</v>
      </c>
      <c r="C12353" s="303" t="s">
        <v>58</v>
      </c>
      <c r="D12353" s="304">
        <v>1186448.79</v>
      </c>
      <c r="E12353" s="305">
        <v>1186448.79</v>
      </c>
    </row>
    <row r="12354" spans="1:5">
      <c r="A12354" s="303" t="s">
        <v>69753</v>
      </c>
      <c r="B12354" s="303" t="s">
        <v>69754</v>
      </c>
      <c r="C12354" s="303" t="s">
        <v>58</v>
      </c>
      <c r="D12354" s="304">
        <v>184.98</v>
      </c>
      <c r="E12354" s="305">
        <v>184.98</v>
      </c>
    </row>
    <row r="12355" spans="1:5">
      <c r="A12355" s="303" t="s">
        <v>37818</v>
      </c>
      <c r="B12355" s="303" t="s">
        <v>69755</v>
      </c>
      <c r="C12355" s="303" t="s">
        <v>58</v>
      </c>
      <c r="D12355" s="304">
        <v>214.9</v>
      </c>
      <c r="E12355" s="305">
        <v>214.9</v>
      </c>
    </row>
    <row r="12356" spans="1:5">
      <c r="A12356" s="303" t="s">
        <v>69756</v>
      </c>
      <c r="B12356" s="303" t="s">
        <v>69757</v>
      </c>
      <c r="C12356" s="303" t="s">
        <v>58</v>
      </c>
      <c r="D12356" s="304">
        <v>174.09</v>
      </c>
      <c r="E12356" s="305">
        <v>174.09</v>
      </c>
    </row>
    <row r="12357" spans="1:5">
      <c r="A12357" s="303" t="s">
        <v>69758</v>
      </c>
      <c r="B12357" s="303" t="s">
        <v>69759</v>
      </c>
      <c r="C12357" s="303" t="s">
        <v>58</v>
      </c>
      <c r="D12357" s="304">
        <v>56.59</v>
      </c>
      <c r="E12357" s="305">
        <v>56.59</v>
      </c>
    </row>
    <row r="12358" spans="1:5">
      <c r="A12358" s="303" t="s">
        <v>39402</v>
      </c>
      <c r="B12358" s="303" t="s">
        <v>69760</v>
      </c>
      <c r="C12358" s="303" t="s">
        <v>58</v>
      </c>
      <c r="D12358" s="304">
        <v>48.1</v>
      </c>
      <c r="E12358" s="305">
        <v>48.1</v>
      </c>
    </row>
    <row r="12359" spans="1:5">
      <c r="A12359" s="303" t="s">
        <v>69761</v>
      </c>
      <c r="B12359" s="303" t="s">
        <v>69762</v>
      </c>
      <c r="C12359" s="303" t="s">
        <v>58</v>
      </c>
      <c r="D12359" s="304">
        <v>86.39</v>
      </c>
      <c r="E12359" s="305">
        <v>86.39</v>
      </c>
    </row>
    <row r="12360" spans="1:5">
      <c r="A12360" s="303" t="s">
        <v>39408</v>
      </c>
      <c r="B12360" s="303" t="s">
        <v>69763</v>
      </c>
      <c r="C12360" s="303" t="s">
        <v>58</v>
      </c>
      <c r="D12360" s="304">
        <v>71.69</v>
      </c>
      <c r="E12360" s="305">
        <v>71.69</v>
      </c>
    </row>
    <row r="12361" spans="1:5">
      <c r="A12361" s="303" t="s">
        <v>69764</v>
      </c>
      <c r="B12361" s="303" t="s">
        <v>69765</v>
      </c>
      <c r="C12361" s="303" t="s">
        <v>58</v>
      </c>
      <c r="D12361" s="304">
        <v>30.87</v>
      </c>
      <c r="E12361" s="305">
        <v>30.87</v>
      </c>
    </row>
    <row r="12362" spans="1:5">
      <c r="A12362" s="303" t="s">
        <v>39404</v>
      </c>
      <c r="B12362" s="303" t="s">
        <v>69766</v>
      </c>
      <c r="C12362" s="303" t="s">
        <v>58</v>
      </c>
      <c r="D12362" s="304">
        <v>133.22</v>
      </c>
      <c r="E12362" s="305">
        <v>133.22</v>
      </c>
    </row>
    <row r="12363" spans="1:5">
      <c r="A12363" s="303" t="s">
        <v>39406</v>
      </c>
      <c r="B12363" s="303" t="s">
        <v>69767</v>
      </c>
      <c r="C12363" s="303" t="s">
        <v>58</v>
      </c>
      <c r="D12363" s="304">
        <v>35.630000000000003</v>
      </c>
      <c r="E12363" s="305">
        <v>35.630000000000003</v>
      </c>
    </row>
    <row r="12364" spans="1:5">
      <c r="A12364" s="303" t="s">
        <v>37834</v>
      </c>
      <c r="B12364" s="303" t="s">
        <v>69768</v>
      </c>
      <c r="C12364" s="303" t="s">
        <v>58</v>
      </c>
      <c r="D12364" s="304">
        <v>132.34</v>
      </c>
      <c r="E12364" s="305">
        <v>132.34</v>
      </c>
    </row>
    <row r="12365" spans="1:5">
      <c r="A12365" s="303" t="s">
        <v>37828</v>
      </c>
      <c r="B12365" s="303" t="s">
        <v>69769</v>
      </c>
      <c r="C12365" s="303" t="s">
        <v>58</v>
      </c>
      <c r="D12365" s="304">
        <v>124.01</v>
      </c>
      <c r="E12365" s="305">
        <v>124.01</v>
      </c>
    </row>
    <row r="12366" spans="1:5">
      <c r="A12366" s="303" t="s">
        <v>37830</v>
      </c>
      <c r="B12366" s="303" t="s">
        <v>69770</v>
      </c>
      <c r="C12366" s="303" t="s">
        <v>58</v>
      </c>
      <c r="D12366" s="304">
        <v>78.12</v>
      </c>
      <c r="E12366" s="305">
        <v>78.12</v>
      </c>
    </row>
    <row r="12367" spans="1:5">
      <c r="A12367" s="303" t="s">
        <v>37824</v>
      </c>
      <c r="B12367" s="303" t="s">
        <v>69771</v>
      </c>
      <c r="C12367" s="303" t="s">
        <v>58</v>
      </c>
      <c r="D12367" s="304">
        <v>358.24</v>
      </c>
      <c r="E12367" s="305">
        <v>358.24</v>
      </c>
    </row>
    <row r="12368" spans="1:5">
      <c r="A12368" s="303" t="s">
        <v>37826</v>
      </c>
      <c r="B12368" s="303" t="s">
        <v>69772</v>
      </c>
      <c r="C12368" s="303" t="s">
        <v>58</v>
      </c>
      <c r="D12368" s="304">
        <v>200.46</v>
      </c>
      <c r="E12368" s="305">
        <v>200.46</v>
      </c>
    </row>
    <row r="12369" spans="1:5">
      <c r="A12369" s="303" t="s">
        <v>37820</v>
      </c>
      <c r="B12369" s="303" t="s">
        <v>69773</v>
      </c>
      <c r="C12369" s="303" t="s">
        <v>58</v>
      </c>
      <c r="D12369" s="304">
        <v>70.650000000000006</v>
      </c>
      <c r="E12369" s="305">
        <v>70.650000000000006</v>
      </c>
    </row>
    <row r="12370" spans="1:5">
      <c r="A12370" s="303" t="s">
        <v>37832</v>
      </c>
      <c r="B12370" s="303" t="s">
        <v>69774</v>
      </c>
      <c r="C12370" s="303" t="s">
        <v>58</v>
      </c>
      <c r="D12370" s="304">
        <v>491.1</v>
      </c>
      <c r="E12370" s="305">
        <v>491.1</v>
      </c>
    </row>
    <row r="12371" spans="1:5">
      <c r="A12371" s="303" t="s">
        <v>37822</v>
      </c>
      <c r="B12371" s="303" t="s">
        <v>69775</v>
      </c>
      <c r="C12371" s="303" t="s">
        <v>58</v>
      </c>
      <c r="D12371" s="304">
        <v>864.29</v>
      </c>
      <c r="E12371" s="305">
        <v>864.29</v>
      </c>
    </row>
    <row r="12372" spans="1:5">
      <c r="A12372" s="303" t="s">
        <v>69776</v>
      </c>
      <c r="B12372" s="303" t="s">
        <v>69777</v>
      </c>
      <c r="C12372" s="303" t="s">
        <v>58</v>
      </c>
      <c r="D12372" s="304">
        <v>256.77</v>
      </c>
      <c r="E12372" s="305">
        <v>256.77</v>
      </c>
    </row>
    <row r="12373" spans="1:5">
      <c r="A12373" s="303" t="s">
        <v>69778</v>
      </c>
      <c r="B12373" s="303" t="s">
        <v>69779</v>
      </c>
      <c r="C12373" s="303" t="s">
        <v>58</v>
      </c>
      <c r="D12373" s="304">
        <v>229.76</v>
      </c>
      <c r="E12373" s="305">
        <v>229.76</v>
      </c>
    </row>
    <row r="12374" spans="1:5">
      <c r="A12374" s="303" t="s">
        <v>38130</v>
      </c>
      <c r="B12374" s="303" t="s">
        <v>69780</v>
      </c>
      <c r="C12374" s="303" t="s">
        <v>58</v>
      </c>
      <c r="D12374" s="304">
        <v>93.18</v>
      </c>
      <c r="E12374" s="305">
        <v>93.18</v>
      </c>
    </row>
    <row r="12375" spans="1:5">
      <c r="A12375" s="303" t="s">
        <v>69781</v>
      </c>
      <c r="B12375" s="303" t="s">
        <v>69782</v>
      </c>
      <c r="C12375" s="303" t="s">
        <v>58</v>
      </c>
      <c r="D12375" s="304">
        <v>153.47999999999999</v>
      </c>
      <c r="E12375" s="305">
        <v>153.47999999999999</v>
      </c>
    </row>
    <row r="12376" spans="1:5">
      <c r="A12376" s="303" t="s">
        <v>69783</v>
      </c>
      <c r="B12376" s="303" t="s">
        <v>69784</v>
      </c>
      <c r="C12376" s="303" t="s">
        <v>58</v>
      </c>
      <c r="D12376" s="304">
        <v>514.44000000000005</v>
      </c>
      <c r="E12376" s="305">
        <v>514.44000000000005</v>
      </c>
    </row>
    <row r="12377" spans="1:5">
      <c r="A12377" s="303" t="s">
        <v>69785</v>
      </c>
      <c r="B12377" s="303" t="s">
        <v>69786</v>
      </c>
      <c r="C12377" s="303" t="s">
        <v>58</v>
      </c>
      <c r="D12377" s="304">
        <v>359.74</v>
      </c>
      <c r="E12377" s="305">
        <v>359.74</v>
      </c>
    </row>
    <row r="12378" spans="1:5">
      <c r="A12378" s="303" t="s">
        <v>69787</v>
      </c>
      <c r="B12378" s="303" t="s">
        <v>69788</v>
      </c>
      <c r="C12378" s="303" t="s">
        <v>58</v>
      </c>
      <c r="D12378" s="304">
        <v>112.92</v>
      </c>
      <c r="E12378" s="305">
        <v>112.92</v>
      </c>
    </row>
    <row r="12379" spans="1:5">
      <c r="A12379" s="303" t="s">
        <v>69789</v>
      </c>
      <c r="B12379" s="303" t="s">
        <v>69790</v>
      </c>
      <c r="C12379" s="303" t="s">
        <v>58</v>
      </c>
      <c r="D12379" s="304">
        <v>710.55</v>
      </c>
      <c r="E12379" s="305">
        <v>710.55</v>
      </c>
    </row>
    <row r="12380" spans="1:5">
      <c r="A12380" s="303" t="s">
        <v>69791</v>
      </c>
      <c r="B12380" s="303" t="s">
        <v>69792</v>
      </c>
      <c r="C12380" s="303" t="s">
        <v>58</v>
      </c>
      <c r="D12380" s="304">
        <v>1102.07</v>
      </c>
      <c r="E12380" s="305">
        <v>1102.07</v>
      </c>
    </row>
    <row r="12381" spans="1:5">
      <c r="A12381" s="303" t="s">
        <v>38138</v>
      </c>
      <c r="B12381" s="303" t="s">
        <v>69793</v>
      </c>
      <c r="C12381" s="303" t="s">
        <v>58</v>
      </c>
      <c r="D12381" s="304">
        <v>136.69999999999999</v>
      </c>
      <c r="E12381" s="305">
        <v>136.69999999999999</v>
      </c>
    </row>
    <row r="12382" spans="1:5">
      <c r="A12382" s="303" t="s">
        <v>38144</v>
      </c>
      <c r="B12382" s="303" t="s">
        <v>69794</v>
      </c>
      <c r="C12382" s="303" t="s">
        <v>58</v>
      </c>
      <c r="D12382" s="304">
        <v>118.65</v>
      </c>
      <c r="E12382" s="305">
        <v>118.65</v>
      </c>
    </row>
    <row r="12383" spans="1:5">
      <c r="A12383" s="303" t="s">
        <v>69795</v>
      </c>
      <c r="B12383" s="303" t="s">
        <v>69796</v>
      </c>
      <c r="C12383" s="303" t="s">
        <v>58</v>
      </c>
      <c r="D12383" s="304">
        <v>67.83</v>
      </c>
      <c r="E12383" s="305">
        <v>67.83</v>
      </c>
    </row>
    <row r="12384" spans="1:5">
      <c r="A12384" s="303" t="s">
        <v>38142</v>
      </c>
      <c r="B12384" s="303" t="s">
        <v>69797</v>
      </c>
      <c r="C12384" s="303" t="s">
        <v>58</v>
      </c>
      <c r="D12384" s="304">
        <v>79.09</v>
      </c>
      <c r="E12384" s="305">
        <v>79.09</v>
      </c>
    </row>
    <row r="12385" spans="1:5">
      <c r="A12385" s="303" t="s">
        <v>69798</v>
      </c>
      <c r="B12385" s="303" t="s">
        <v>69799</v>
      </c>
      <c r="C12385" s="303" t="s">
        <v>58</v>
      </c>
      <c r="D12385" s="304">
        <v>319.16000000000003</v>
      </c>
      <c r="E12385" s="305">
        <v>319.16000000000003</v>
      </c>
    </row>
    <row r="12386" spans="1:5">
      <c r="A12386" s="303" t="s">
        <v>38140</v>
      </c>
      <c r="B12386" s="303" t="s">
        <v>69800</v>
      </c>
      <c r="C12386" s="303" t="s">
        <v>58</v>
      </c>
      <c r="D12386" s="304">
        <v>199.17</v>
      </c>
      <c r="E12386" s="305">
        <v>199.17</v>
      </c>
    </row>
    <row r="12387" spans="1:5">
      <c r="A12387" s="303" t="s">
        <v>38132</v>
      </c>
      <c r="B12387" s="303" t="s">
        <v>69801</v>
      </c>
      <c r="C12387" s="303" t="s">
        <v>58</v>
      </c>
      <c r="D12387" s="304">
        <v>72.39</v>
      </c>
      <c r="E12387" s="305">
        <v>72.39</v>
      </c>
    </row>
    <row r="12388" spans="1:5">
      <c r="A12388" s="303" t="s">
        <v>38134</v>
      </c>
      <c r="B12388" s="303" t="s">
        <v>69802</v>
      </c>
      <c r="C12388" s="303" t="s">
        <v>58</v>
      </c>
      <c r="D12388" s="304">
        <v>435.84</v>
      </c>
      <c r="E12388" s="305">
        <v>435.84</v>
      </c>
    </row>
    <row r="12389" spans="1:5">
      <c r="A12389" s="303" t="s">
        <v>38136</v>
      </c>
      <c r="B12389" s="303" t="s">
        <v>69803</v>
      </c>
      <c r="C12389" s="303" t="s">
        <v>58</v>
      </c>
      <c r="D12389" s="304">
        <v>756.42</v>
      </c>
      <c r="E12389" s="305">
        <v>756.42</v>
      </c>
    </row>
    <row r="12390" spans="1:5">
      <c r="A12390" s="303" t="s">
        <v>69804</v>
      </c>
      <c r="B12390" s="303" t="s">
        <v>69805</v>
      </c>
      <c r="C12390" s="303" t="s">
        <v>58</v>
      </c>
      <c r="D12390" s="304">
        <v>44.97</v>
      </c>
      <c r="E12390" s="305">
        <v>44.97</v>
      </c>
    </row>
    <row r="12391" spans="1:5">
      <c r="A12391" s="303" t="s">
        <v>69806</v>
      </c>
      <c r="B12391" s="303" t="s">
        <v>69807</v>
      </c>
      <c r="C12391" s="303" t="s">
        <v>58</v>
      </c>
      <c r="D12391" s="304">
        <v>61.44</v>
      </c>
      <c r="E12391" s="305">
        <v>61.44</v>
      </c>
    </row>
    <row r="12392" spans="1:5">
      <c r="A12392" s="303" t="s">
        <v>36362</v>
      </c>
      <c r="B12392" s="303" t="s">
        <v>69808</v>
      </c>
      <c r="C12392" s="303" t="s">
        <v>58</v>
      </c>
      <c r="D12392" s="304">
        <v>11.96</v>
      </c>
      <c r="E12392" s="305">
        <v>11.96</v>
      </c>
    </row>
    <row r="12393" spans="1:5">
      <c r="A12393" s="303" t="s">
        <v>69809</v>
      </c>
      <c r="B12393" s="303" t="s">
        <v>69810</v>
      </c>
      <c r="C12393" s="303" t="s">
        <v>58</v>
      </c>
      <c r="D12393" s="304">
        <v>8.23</v>
      </c>
      <c r="E12393" s="305">
        <v>8.23</v>
      </c>
    </row>
    <row r="12394" spans="1:5">
      <c r="A12394" s="303" t="s">
        <v>69811</v>
      </c>
      <c r="B12394" s="303" t="s">
        <v>69812</v>
      </c>
      <c r="C12394" s="303" t="s">
        <v>58</v>
      </c>
      <c r="D12394" s="304">
        <v>10.26</v>
      </c>
      <c r="E12394" s="305">
        <v>10.26</v>
      </c>
    </row>
    <row r="12395" spans="1:5">
      <c r="A12395" s="303" t="s">
        <v>69813</v>
      </c>
      <c r="B12395" s="303" t="s">
        <v>69814</v>
      </c>
      <c r="C12395" s="303" t="s">
        <v>58</v>
      </c>
      <c r="D12395" s="304">
        <v>14.63</v>
      </c>
      <c r="E12395" s="305">
        <v>14.63</v>
      </c>
    </row>
    <row r="12396" spans="1:5">
      <c r="A12396" s="303" t="s">
        <v>69815</v>
      </c>
      <c r="B12396" s="303" t="s">
        <v>69816</v>
      </c>
      <c r="C12396" s="303" t="s">
        <v>58</v>
      </c>
      <c r="D12396" s="304">
        <v>33.68</v>
      </c>
      <c r="E12396" s="305">
        <v>33.68</v>
      </c>
    </row>
    <row r="12397" spans="1:5">
      <c r="A12397" s="303" t="s">
        <v>69817</v>
      </c>
      <c r="B12397" s="303" t="s">
        <v>69818</v>
      </c>
      <c r="C12397" s="303" t="s">
        <v>58</v>
      </c>
      <c r="D12397" s="304">
        <v>19.96</v>
      </c>
      <c r="E12397" s="305">
        <v>19.96</v>
      </c>
    </row>
    <row r="12398" spans="1:5">
      <c r="A12398" s="303" t="s">
        <v>69819</v>
      </c>
      <c r="B12398" s="303" t="s">
        <v>69820</v>
      </c>
      <c r="C12398" s="303" t="s">
        <v>58</v>
      </c>
      <c r="D12398" s="304">
        <v>23.07</v>
      </c>
      <c r="E12398" s="305">
        <v>23.07</v>
      </c>
    </row>
    <row r="12399" spans="1:5">
      <c r="A12399" s="303" t="s">
        <v>69821</v>
      </c>
      <c r="B12399" s="303" t="s">
        <v>69822</v>
      </c>
      <c r="C12399" s="303" t="s">
        <v>58</v>
      </c>
      <c r="D12399" s="304">
        <v>43.12</v>
      </c>
      <c r="E12399" s="305">
        <v>43.12</v>
      </c>
    </row>
    <row r="12400" spans="1:5">
      <c r="A12400" s="303" t="s">
        <v>69823</v>
      </c>
      <c r="B12400" s="303" t="s">
        <v>69824</v>
      </c>
      <c r="C12400" s="303" t="s">
        <v>58</v>
      </c>
      <c r="D12400" s="304">
        <v>55.46</v>
      </c>
      <c r="E12400" s="305">
        <v>55.46</v>
      </c>
    </row>
    <row r="12401" spans="1:5">
      <c r="A12401" s="303" t="s">
        <v>69825</v>
      </c>
      <c r="B12401" s="303" t="s">
        <v>69826</v>
      </c>
      <c r="C12401" s="303" t="s">
        <v>58</v>
      </c>
      <c r="D12401" s="304">
        <v>68.92</v>
      </c>
      <c r="E12401" s="305">
        <v>68.92</v>
      </c>
    </row>
    <row r="12402" spans="1:5">
      <c r="A12402" s="303" t="s">
        <v>69827</v>
      </c>
      <c r="B12402" s="303" t="s">
        <v>69828</v>
      </c>
      <c r="C12402" s="303" t="s">
        <v>58</v>
      </c>
      <c r="D12402" s="304">
        <v>72.459999999999994</v>
      </c>
      <c r="E12402" s="305">
        <v>72.459999999999994</v>
      </c>
    </row>
    <row r="12403" spans="1:5">
      <c r="A12403" s="303" t="s">
        <v>69829</v>
      </c>
      <c r="B12403" s="303" t="s">
        <v>69830</v>
      </c>
      <c r="C12403" s="303" t="s">
        <v>58</v>
      </c>
      <c r="D12403" s="304">
        <v>26.51</v>
      </c>
      <c r="E12403" s="305">
        <v>26.51</v>
      </c>
    </row>
    <row r="12404" spans="1:5">
      <c r="A12404" s="303" t="s">
        <v>69831</v>
      </c>
      <c r="B12404" s="303" t="s">
        <v>69832</v>
      </c>
      <c r="C12404" s="303" t="s">
        <v>58</v>
      </c>
      <c r="D12404" s="304">
        <v>46.19</v>
      </c>
      <c r="E12404" s="305">
        <v>46.19</v>
      </c>
    </row>
    <row r="12405" spans="1:5">
      <c r="A12405" s="303" t="s">
        <v>69833</v>
      </c>
      <c r="B12405" s="303" t="s">
        <v>69834</v>
      </c>
      <c r="C12405" s="303" t="s">
        <v>58</v>
      </c>
      <c r="D12405" s="304">
        <v>29.65</v>
      </c>
      <c r="E12405" s="305">
        <v>29.65</v>
      </c>
    </row>
    <row r="12406" spans="1:5">
      <c r="A12406" s="303" t="s">
        <v>69835</v>
      </c>
      <c r="B12406" s="303" t="s">
        <v>69836</v>
      </c>
      <c r="C12406" s="303" t="s">
        <v>58</v>
      </c>
      <c r="D12406" s="304">
        <v>47.75</v>
      </c>
      <c r="E12406" s="305">
        <v>47.75</v>
      </c>
    </row>
    <row r="12407" spans="1:5">
      <c r="A12407" s="303" t="s">
        <v>69837</v>
      </c>
      <c r="B12407" s="303" t="s">
        <v>69838</v>
      </c>
      <c r="C12407" s="303" t="s">
        <v>58</v>
      </c>
      <c r="D12407" s="304">
        <v>71171.42</v>
      </c>
      <c r="E12407" s="305">
        <v>71171.42</v>
      </c>
    </row>
    <row r="12408" spans="1:5">
      <c r="A12408" s="303" t="s">
        <v>69839</v>
      </c>
      <c r="B12408" s="303" t="s">
        <v>69840</v>
      </c>
      <c r="C12408" s="303" t="s">
        <v>58</v>
      </c>
      <c r="D12408" s="304">
        <v>24.47</v>
      </c>
      <c r="E12408" s="305">
        <v>24.47</v>
      </c>
    </row>
    <row r="12409" spans="1:5">
      <c r="A12409" s="303" t="s">
        <v>69841</v>
      </c>
      <c r="B12409" s="303" t="s">
        <v>69842</v>
      </c>
      <c r="C12409" s="303" t="s">
        <v>58</v>
      </c>
      <c r="D12409" s="304">
        <v>1.33</v>
      </c>
      <c r="E12409" s="305">
        <v>1.33</v>
      </c>
    </row>
    <row r="12410" spans="1:5">
      <c r="A12410" s="303" t="s">
        <v>69843</v>
      </c>
      <c r="B12410" s="303" t="s">
        <v>69844</v>
      </c>
      <c r="C12410" s="303" t="s">
        <v>63</v>
      </c>
      <c r="D12410" s="304">
        <v>3.68</v>
      </c>
      <c r="E12410" s="305">
        <v>3.68</v>
      </c>
    </row>
    <row r="12411" spans="1:5">
      <c r="A12411" s="303" t="s">
        <v>38214</v>
      </c>
      <c r="B12411" s="303" t="s">
        <v>69845</v>
      </c>
      <c r="C12411" s="303" t="s">
        <v>21217</v>
      </c>
      <c r="D12411" s="304">
        <v>44.77</v>
      </c>
      <c r="E12411" s="305">
        <v>44.77</v>
      </c>
    </row>
    <row r="12412" spans="1:5">
      <c r="A12412" s="303" t="s">
        <v>69846</v>
      </c>
      <c r="B12412" s="303" t="s">
        <v>69847</v>
      </c>
      <c r="C12412" s="303" t="s">
        <v>21217</v>
      </c>
      <c r="D12412" s="304">
        <v>39.81</v>
      </c>
      <c r="E12412" s="305">
        <v>39.81</v>
      </c>
    </row>
    <row r="12413" spans="1:5">
      <c r="A12413" s="303" t="s">
        <v>69848</v>
      </c>
      <c r="B12413" s="303" t="s">
        <v>69849</v>
      </c>
      <c r="C12413" s="303" t="s">
        <v>21217</v>
      </c>
      <c r="D12413" s="304">
        <v>38.53</v>
      </c>
      <c r="E12413" s="305">
        <v>38.53</v>
      </c>
    </row>
    <row r="12414" spans="1:5">
      <c r="A12414" s="303" t="s">
        <v>69850</v>
      </c>
      <c r="B12414" s="303" t="s">
        <v>69851</v>
      </c>
      <c r="C12414" s="303" t="s">
        <v>16</v>
      </c>
      <c r="D12414" s="304">
        <v>6.69</v>
      </c>
      <c r="E12414" s="305">
        <v>6.69</v>
      </c>
    </row>
    <row r="12415" spans="1:5">
      <c r="A12415" s="303" t="s">
        <v>69852</v>
      </c>
      <c r="B12415" s="303" t="s">
        <v>69853</v>
      </c>
      <c r="C12415" s="303" t="s">
        <v>16</v>
      </c>
      <c r="D12415" s="304">
        <v>31.47</v>
      </c>
      <c r="E12415" s="305">
        <v>31.47</v>
      </c>
    </row>
    <row r="12416" spans="1:5">
      <c r="A12416" s="303" t="s">
        <v>69854</v>
      </c>
      <c r="B12416" s="303" t="s">
        <v>69855</v>
      </c>
      <c r="C12416" s="303" t="s">
        <v>58</v>
      </c>
      <c r="D12416" s="304">
        <v>1277.07</v>
      </c>
      <c r="E12416" s="305">
        <v>1277.07</v>
      </c>
    </row>
    <row r="12417" spans="1:5">
      <c r="A12417" s="303" t="s">
        <v>69856</v>
      </c>
      <c r="B12417" s="303" t="s">
        <v>69857</v>
      </c>
      <c r="C12417" s="303" t="s">
        <v>58</v>
      </c>
      <c r="D12417" s="304">
        <v>1388.12</v>
      </c>
      <c r="E12417" s="305">
        <v>1388.12</v>
      </c>
    </row>
    <row r="12418" spans="1:5">
      <c r="A12418" s="303" t="s">
        <v>69858</v>
      </c>
      <c r="B12418" s="303" t="s">
        <v>69859</v>
      </c>
      <c r="C12418" s="303" t="s">
        <v>58</v>
      </c>
      <c r="D12418" s="304">
        <v>1557.13</v>
      </c>
      <c r="E12418" s="305">
        <v>1557.13</v>
      </c>
    </row>
    <row r="12419" spans="1:5">
      <c r="A12419" s="303" t="s">
        <v>39344</v>
      </c>
      <c r="B12419" s="303" t="s">
        <v>69860</v>
      </c>
      <c r="C12419" s="303" t="s">
        <v>58</v>
      </c>
      <c r="D12419" s="304">
        <v>3350</v>
      </c>
      <c r="E12419" s="305">
        <v>3350</v>
      </c>
    </row>
    <row r="12420" spans="1:5">
      <c r="A12420" s="303" t="s">
        <v>41583</v>
      </c>
      <c r="B12420" s="303" t="s">
        <v>69861</v>
      </c>
      <c r="C12420" s="303" t="s">
        <v>58</v>
      </c>
      <c r="D12420" s="304">
        <v>3005.24</v>
      </c>
      <c r="E12420" s="305">
        <v>3005.24</v>
      </c>
    </row>
    <row r="12421" spans="1:5">
      <c r="A12421" s="303" t="s">
        <v>41136</v>
      </c>
      <c r="B12421" s="303" t="s">
        <v>69862</v>
      </c>
      <c r="C12421" s="303" t="s">
        <v>58</v>
      </c>
      <c r="D12421" s="304">
        <v>3660.75</v>
      </c>
      <c r="E12421" s="305">
        <v>3660.75</v>
      </c>
    </row>
    <row r="12422" spans="1:5">
      <c r="A12422" s="303" t="s">
        <v>69863</v>
      </c>
      <c r="B12422" s="303" t="s">
        <v>69864</v>
      </c>
      <c r="C12422" s="303" t="s">
        <v>58</v>
      </c>
      <c r="D12422" s="304">
        <v>4561370.04</v>
      </c>
      <c r="E12422" s="305">
        <v>4561370.04</v>
      </c>
    </row>
    <row r="12423" spans="1:5">
      <c r="A12423" s="303" t="s">
        <v>69865</v>
      </c>
      <c r="B12423" s="303" t="s">
        <v>69866</v>
      </c>
      <c r="C12423" s="303" t="s">
        <v>58</v>
      </c>
      <c r="D12423" s="304">
        <v>1920283.84</v>
      </c>
      <c r="E12423" s="305">
        <v>1920283.84</v>
      </c>
    </row>
    <row r="12424" spans="1:5">
      <c r="A12424" s="303" t="s">
        <v>41138</v>
      </c>
      <c r="B12424" s="303" t="s">
        <v>69867</v>
      </c>
      <c r="C12424" s="303" t="s">
        <v>58</v>
      </c>
      <c r="D12424" s="304">
        <v>1934199.08</v>
      </c>
      <c r="E12424" s="305">
        <v>1934199.08</v>
      </c>
    </row>
    <row r="12425" spans="1:5">
      <c r="A12425" s="303" t="s">
        <v>69868</v>
      </c>
      <c r="B12425" s="303" t="s">
        <v>69869</v>
      </c>
      <c r="C12425" s="303" t="s">
        <v>58</v>
      </c>
      <c r="D12425" s="304">
        <v>2343303</v>
      </c>
      <c r="E12425" s="305">
        <v>2343303</v>
      </c>
    </row>
    <row r="12426" spans="1:5">
      <c r="A12426" s="303" t="s">
        <v>69870</v>
      </c>
      <c r="B12426" s="303" t="s">
        <v>69871</v>
      </c>
      <c r="C12426" s="303" t="s">
        <v>58</v>
      </c>
      <c r="D12426" s="304">
        <v>2076132.94</v>
      </c>
      <c r="E12426" s="305">
        <v>2076132.94</v>
      </c>
    </row>
    <row r="12427" spans="1:5">
      <c r="A12427" s="303" t="s">
        <v>69872</v>
      </c>
      <c r="B12427" s="303" t="s">
        <v>69873</v>
      </c>
      <c r="C12427" s="303" t="s">
        <v>99</v>
      </c>
      <c r="D12427" s="304">
        <v>23.85</v>
      </c>
      <c r="E12427" s="305">
        <v>20.6</v>
      </c>
    </row>
    <row r="12428" spans="1:5">
      <c r="A12428" s="303" t="s">
        <v>69874</v>
      </c>
      <c r="B12428" s="303" t="s">
        <v>69875</v>
      </c>
      <c r="C12428" s="303" t="s">
        <v>3253</v>
      </c>
      <c r="D12428" s="304">
        <v>4189.3</v>
      </c>
      <c r="E12428" s="305">
        <v>3616.95</v>
      </c>
    </row>
    <row r="12429" spans="1:5">
      <c r="A12429" s="303" t="s">
        <v>69876</v>
      </c>
      <c r="B12429" s="303" t="s">
        <v>69877</v>
      </c>
      <c r="C12429" s="303" t="s">
        <v>16</v>
      </c>
      <c r="D12429" s="304">
        <v>466.78</v>
      </c>
      <c r="E12429" s="305">
        <v>466.78</v>
      </c>
    </row>
    <row r="12430" spans="1:5">
      <c r="A12430" s="303" t="s">
        <v>69878</v>
      </c>
      <c r="B12430" s="303" t="s">
        <v>69879</v>
      </c>
      <c r="C12430" s="303" t="s">
        <v>16</v>
      </c>
      <c r="D12430" s="304">
        <v>406.25</v>
      </c>
      <c r="E12430" s="305">
        <v>406.25</v>
      </c>
    </row>
    <row r="12431" spans="1:5">
      <c r="A12431" s="303" t="s">
        <v>69880</v>
      </c>
      <c r="B12431" s="303" t="s">
        <v>69881</v>
      </c>
      <c r="C12431" s="303" t="s">
        <v>16</v>
      </c>
      <c r="D12431" s="304">
        <v>1056.24</v>
      </c>
      <c r="E12431" s="305">
        <v>1056.24</v>
      </c>
    </row>
    <row r="12432" spans="1:5">
      <c r="A12432" s="303" t="s">
        <v>69882</v>
      </c>
      <c r="B12432" s="303" t="s">
        <v>69883</v>
      </c>
      <c r="C12432" s="303" t="s">
        <v>16</v>
      </c>
      <c r="D12432" s="304">
        <v>1235</v>
      </c>
      <c r="E12432" s="305">
        <v>1235</v>
      </c>
    </row>
    <row r="12433" spans="1:5">
      <c r="A12433" s="303" t="s">
        <v>69884</v>
      </c>
      <c r="B12433" s="303" t="s">
        <v>69885</v>
      </c>
      <c r="C12433" s="303" t="s">
        <v>16</v>
      </c>
      <c r="D12433" s="304">
        <v>363.99</v>
      </c>
      <c r="E12433" s="305">
        <v>363.99</v>
      </c>
    </row>
    <row r="12434" spans="1:5">
      <c r="A12434" s="303" t="s">
        <v>69886</v>
      </c>
      <c r="B12434" s="303" t="s">
        <v>69887</v>
      </c>
      <c r="C12434" s="303" t="s">
        <v>16</v>
      </c>
      <c r="D12434" s="304">
        <v>113.75</v>
      </c>
      <c r="E12434" s="305">
        <v>113.75</v>
      </c>
    </row>
    <row r="12435" spans="1:5">
      <c r="A12435" s="303" t="s">
        <v>69888</v>
      </c>
      <c r="B12435" s="303" t="s">
        <v>69889</v>
      </c>
      <c r="C12435" s="303" t="s">
        <v>16</v>
      </c>
      <c r="D12435" s="304">
        <v>161.66999999999999</v>
      </c>
      <c r="E12435" s="305">
        <v>161.66999999999999</v>
      </c>
    </row>
    <row r="12436" spans="1:5">
      <c r="A12436" s="303" t="s">
        <v>69890</v>
      </c>
      <c r="B12436" s="303" t="s">
        <v>69891</v>
      </c>
      <c r="C12436" s="303" t="s">
        <v>16</v>
      </c>
      <c r="D12436" s="304">
        <v>262.43</v>
      </c>
      <c r="E12436" s="305">
        <v>262.43</v>
      </c>
    </row>
    <row r="12437" spans="1:5">
      <c r="A12437" s="303" t="s">
        <v>38810</v>
      </c>
      <c r="B12437" s="303" t="s">
        <v>69892</v>
      </c>
      <c r="C12437" s="303" t="s">
        <v>16</v>
      </c>
      <c r="D12437" s="304">
        <v>129.99</v>
      </c>
      <c r="E12437" s="305">
        <v>129.99</v>
      </c>
    </row>
    <row r="12438" spans="1:5">
      <c r="A12438" s="303" t="s">
        <v>38812</v>
      </c>
      <c r="B12438" s="303" t="s">
        <v>69893</v>
      </c>
      <c r="C12438" s="303" t="s">
        <v>16</v>
      </c>
      <c r="D12438" s="304">
        <v>195</v>
      </c>
      <c r="E12438" s="305">
        <v>195</v>
      </c>
    </row>
    <row r="12439" spans="1:5">
      <c r="A12439" s="303" t="s">
        <v>69894</v>
      </c>
      <c r="B12439" s="303" t="s">
        <v>69895</v>
      </c>
      <c r="C12439" s="303" t="s">
        <v>16</v>
      </c>
      <c r="D12439" s="304">
        <v>140.33000000000001</v>
      </c>
      <c r="E12439" s="305">
        <v>140.33000000000001</v>
      </c>
    </row>
    <row r="12440" spans="1:5">
      <c r="A12440" s="303" t="s">
        <v>69896</v>
      </c>
      <c r="B12440" s="303" t="s">
        <v>69897</v>
      </c>
      <c r="C12440" s="303" t="s">
        <v>16</v>
      </c>
      <c r="D12440" s="304">
        <v>243.75</v>
      </c>
      <c r="E12440" s="305">
        <v>243.75</v>
      </c>
    </row>
    <row r="12441" spans="1:5">
      <c r="A12441" s="303" t="s">
        <v>69898</v>
      </c>
      <c r="B12441" s="303" t="s">
        <v>69899</v>
      </c>
      <c r="C12441" s="303" t="s">
        <v>16</v>
      </c>
      <c r="D12441" s="304">
        <v>85.31</v>
      </c>
      <c r="E12441" s="305">
        <v>85.31</v>
      </c>
    </row>
    <row r="12442" spans="1:5">
      <c r="A12442" s="303" t="s">
        <v>69900</v>
      </c>
      <c r="B12442" s="303" t="s">
        <v>69901</v>
      </c>
      <c r="C12442" s="303" t="s">
        <v>16</v>
      </c>
      <c r="D12442" s="304">
        <v>97.5</v>
      </c>
      <c r="E12442" s="305">
        <v>97.5</v>
      </c>
    </row>
    <row r="12443" spans="1:5">
      <c r="A12443" s="303" t="s">
        <v>69902</v>
      </c>
      <c r="B12443" s="303" t="s">
        <v>69903</v>
      </c>
      <c r="C12443" s="303" t="s">
        <v>16</v>
      </c>
      <c r="D12443" s="304">
        <v>113.75</v>
      </c>
      <c r="E12443" s="305">
        <v>113.75</v>
      </c>
    </row>
    <row r="12444" spans="1:5">
      <c r="A12444" s="303" t="s">
        <v>69904</v>
      </c>
      <c r="B12444" s="303" t="s">
        <v>69905</v>
      </c>
      <c r="C12444" s="303" t="s">
        <v>16</v>
      </c>
      <c r="D12444" s="304">
        <v>138.12</v>
      </c>
      <c r="E12444" s="305">
        <v>138.12</v>
      </c>
    </row>
    <row r="12445" spans="1:5">
      <c r="A12445" s="303" t="s">
        <v>69906</v>
      </c>
      <c r="B12445" s="303" t="s">
        <v>69907</v>
      </c>
      <c r="C12445" s="303" t="s">
        <v>16</v>
      </c>
      <c r="D12445" s="304">
        <v>201.5</v>
      </c>
      <c r="E12445" s="305">
        <v>201.5</v>
      </c>
    </row>
    <row r="12446" spans="1:5">
      <c r="A12446" s="303" t="s">
        <v>69908</v>
      </c>
      <c r="B12446" s="303" t="s">
        <v>69909</v>
      </c>
      <c r="C12446" s="303" t="s">
        <v>16</v>
      </c>
      <c r="D12446" s="304">
        <v>81.239999999999995</v>
      </c>
      <c r="E12446" s="305">
        <v>81.239999999999995</v>
      </c>
    </row>
    <row r="12447" spans="1:5">
      <c r="A12447" s="303" t="s">
        <v>69910</v>
      </c>
      <c r="B12447" s="303" t="s">
        <v>69911</v>
      </c>
      <c r="C12447" s="303" t="s">
        <v>16</v>
      </c>
      <c r="D12447" s="304">
        <v>243.75</v>
      </c>
      <c r="E12447" s="305">
        <v>243.75</v>
      </c>
    </row>
    <row r="12448" spans="1:5">
      <c r="A12448" s="303" t="s">
        <v>69912</v>
      </c>
      <c r="B12448" s="303" t="s">
        <v>69913</v>
      </c>
      <c r="C12448" s="303" t="s">
        <v>16</v>
      </c>
      <c r="D12448" s="304">
        <v>251.87</v>
      </c>
      <c r="E12448" s="305">
        <v>251.87</v>
      </c>
    </row>
    <row r="12449" spans="1:5">
      <c r="A12449" s="303" t="s">
        <v>69914</v>
      </c>
      <c r="B12449" s="303" t="s">
        <v>69915</v>
      </c>
      <c r="C12449" s="303" t="s">
        <v>16</v>
      </c>
      <c r="D12449" s="304">
        <v>508.5</v>
      </c>
      <c r="E12449" s="305">
        <v>508.5</v>
      </c>
    </row>
    <row r="12450" spans="1:5">
      <c r="A12450" s="303" t="s">
        <v>69916</v>
      </c>
      <c r="B12450" s="303" t="s">
        <v>69917</v>
      </c>
      <c r="C12450" s="303" t="s">
        <v>16</v>
      </c>
      <c r="D12450" s="304">
        <v>300.05</v>
      </c>
      <c r="E12450" s="305">
        <v>300.05</v>
      </c>
    </row>
    <row r="12451" spans="1:5">
      <c r="A12451" s="303" t="s">
        <v>69918</v>
      </c>
      <c r="B12451" s="303" t="s">
        <v>69919</v>
      </c>
      <c r="C12451" s="303" t="s">
        <v>16</v>
      </c>
      <c r="D12451" s="304">
        <v>391.69</v>
      </c>
      <c r="E12451" s="305">
        <v>391.69</v>
      </c>
    </row>
    <row r="12452" spans="1:5">
      <c r="A12452" s="303" t="s">
        <v>35416</v>
      </c>
      <c r="B12452" s="303" t="s">
        <v>69920</v>
      </c>
      <c r="C12452" s="303" t="s">
        <v>16</v>
      </c>
      <c r="D12452" s="304">
        <v>550</v>
      </c>
      <c r="E12452" s="305">
        <v>550</v>
      </c>
    </row>
    <row r="12453" spans="1:5">
      <c r="A12453" s="303" t="s">
        <v>69921</v>
      </c>
      <c r="B12453" s="303" t="s">
        <v>69922</v>
      </c>
      <c r="C12453" s="303" t="s">
        <v>16</v>
      </c>
      <c r="D12453" s="304">
        <v>640.88</v>
      </c>
      <c r="E12453" s="305">
        <v>640.88</v>
      </c>
    </row>
    <row r="12454" spans="1:5">
      <c r="A12454" s="303" t="s">
        <v>69923</v>
      </c>
      <c r="B12454" s="303" t="s">
        <v>69924</v>
      </c>
      <c r="C12454" s="303" t="s">
        <v>16</v>
      </c>
      <c r="D12454" s="304">
        <v>362.08</v>
      </c>
      <c r="E12454" s="305">
        <v>362.08</v>
      </c>
    </row>
    <row r="12455" spans="1:5">
      <c r="A12455" s="303" t="s">
        <v>69925</v>
      </c>
      <c r="B12455" s="303" t="s">
        <v>69926</v>
      </c>
      <c r="C12455" s="303" t="s">
        <v>16</v>
      </c>
      <c r="D12455" s="304">
        <v>489.17</v>
      </c>
      <c r="E12455" s="305">
        <v>489.17</v>
      </c>
    </row>
    <row r="12456" spans="1:5">
      <c r="A12456" s="303" t="s">
        <v>69927</v>
      </c>
      <c r="B12456" s="303" t="s">
        <v>69928</v>
      </c>
      <c r="C12456" s="303" t="s">
        <v>63</v>
      </c>
      <c r="D12456" s="304">
        <v>15.93</v>
      </c>
      <c r="E12456" s="305">
        <v>15.93</v>
      </c>
    </row>
    <row r="12457" spans="1:5">
      <c r="A12457" s="303" t="s">
        <v>69929</v>
      </c>
      <c r="B12457" s="303" t="s">
        <v>69930</v>
      </c>
      <c r="C12457" s="303" t="s">
        <v>63</v>
      </c>
      <c r="D12457" s="304">
        <v>21.88</v>
      </c>
      <c r="E12457" s="305">
        <v>21.88</v>
      </c>
    </row>
    <row r="12458" spans="1:5">
      <c r="A12458" s="303" t="s">
        <v>69931</v>
      </c>
      <c r="B12458" s="303" t="s">
        <v>69932</v>
      </c>
      <c r="C12458" s="303" t="s">
        <v>63</v>
      </c>
      <c r="D12458" s="304">
        <v>37.049999999999997</v>
      </c>
      <c r="E12458" s="305">
        <v>37.049999999999997</v>
      </c>
    </row>
    <row r="12459" spans="1:5">
      <c r="A12459" s="303" t="s">
        <v>69933</v>
      </c>
      <c r="B12459" s="303" t="s">
        <v>69934</v>
      </c>
      <c r="C12459" s="303" t="s">
        <v>63</v>
      </c>
      <c r="D12459" s="304">
        <v>49.05</v>
      </c>
      <c r="E12459" s="305">
        <v>49.05</v>
      </c>
    </row>
    <row r="12460" spans="1:5">
      <c r="A12460" s="303" t="s">
        <v>69935</v>
      </c>
      <c r="B12460" s="303" t="s">
        <v>69936</v>
      </c>
      <c r="C12460" s="303" t="s">
        <v>63</v>
      </c>
      <c r="D12460" s="304">
        <v>126.05</v>
      </c>
      <c r="E12460" s="305">
        <v>126.05</v>
      </c>
    </row>
    <row r="12461" spans="1:5">
      <c r="A12461" s="303" t="s">
        <v>69937</v>
      </c>
      <c r="B12461" s="303" t="s">
        <v>69938</v>
      </c>
      <c r="C12461" s="303" t="s">
        <v>63</v>
      </c>
      <c r="D12461" s="304">
        <v>40.549999999999997</v>
      </c>
      <c r="E12461" s="305">
        <v>40.549999999999997</v>
      </c>
    </row>
    <row r="12462" spans="1:5">
      <c r="A12462" s="303" t="s">
        <v>69939</v>
      </c>
      <c r="B12462" s="303" t="s">
        <v>69940</v>
      </c>
      <c r="C12462" s="303" t="s">
        <v>63</v>
      </c>
      <c r="D12462" s="304">
        <v>50.65</v>
      </c>
      <c r="E12462" s="305">
        <v>50.65</v>
      </c>
    </row>
    <row r="12463" spans="1:5">
      <c r="A12463" s="303" t="s">
        <v>69941</v>
      </c>
      <c r="B12463" s="303" t="s">
        <v>69942</v>
      </c>
      <c r="C12463" s="303" t="s">
        <v>63</v>
      </c>
      <c r="D12463" s="304">
        <v>73.22</v>
      </c>
      <c r="E12463" s="305">
        <v>73.22</v>
      </c>
    </row>
    <row r="12464" spans="1:5">
      <c r="A12464" s="303" t="s">
        <v>69943</v>
      </c>
      <c r="B12464" s="303" t="s">
        <v>69944</v>
      </c>
      <c r="C12464" s="303" t="s">
        <v>63</v>
      </c>
      <c r="D12464" s="304">
        <v>78.37</v>
      </c>
      <c r="E12464" s="305">
        <v>78.37</v>
      </c>
    </row>
    <row r="12465" spans="1:5">
      <c r="A12465" s="303" t="s">
        <v>69945</v>
      </c>
      <c r="B12465" s="303" t="s">
        <v>69946</v>
      </c>
      <c r="C12465" s="303" t="s">
        <v>99</v>
      </c>
      <c r="D12465" s="304">
        <v>21.28</v>
      </c>
      <c r="E12465" s="305">
        <v>18.38</v>
      </c>
    </row>
    <row r="12466" spans="1:5">
      <c r="A12466" s="303" t="s">
        <v>69947</v>
      </c>
      <c r="B12466" s="303" t="s">
        <v>69948</v>
      </c>
      <c r="C12466" s="303" t="s">
        <v>3253</v>
      </c>
      <c r="D12466" s="304">
        <v>3738.79</v>
      </c>
      <c r="E12466" s="305">
        <v>3228</v>
      </c>
    </row>
    <row r="12467" spans="1:5">
      <c r="A12467" s="303" t="s">
        <v>69949</v>
      </c>
      <c r="B12467" s="303" t="s">
        <v>69950</v>
      </c>
      <c r="C12467" s="303" t="s">
        <v>99</v>
      </c>
      <c r="D12467" s="304">
        <v>29.18</v>
      </c>
      <c r="E12467" s="305">
        <v>25.21</v>
      </c>
    </row>
    <row r="12468" spans="1:5">
      <c r="A12468" s="306" t="s">
        <v>38214</v>
      </c>
      <c r="B12468" s="307" t="s">
        <v>69845</v>
      </c>
      <c r="C12468" s="307" t="s">
        <v>21217</v>
      </c>
      <c r="D12468" s="308">
        <v>40.64</v>
      </c>
      <c r="E12468" s="308">
        <v>40.64</v>
      </c>
    </row>
    <row r="12469" spans="1:5">
      <c r="A12469" s="306" t="s">
        <v>69846</v>
      </c>
      <c r="B12469" s="307" t="s">
        <v>69847</v>
      </c>
      <c r="C12469" s="307" t="s">
        <v>21217</v>
      </c>
      <c r="D12469" s="308">
        <v>36.14</v>
      </c>
      <c r="E12469" s="308">
        <v>36.14</v>
      </c>
    </row>
    <row r="12470" spans="1:5">
      <c r="A12470" s="306" t="s">
        <v>69848</v>
      </c>
      <c r="B12470" s="307" t="s">
        <v>69849</v>
      </c>
      <c r="C12470" s="307" t="s">
        <v>21217</v>
      </c>
      <c r="D12470" s="308">
        <v>34.97</v>
      </c>
      <c r="E12470" s="308">
        <v>34.97</v>
      </c>
    </row>
    <row r="12471" spans="1:5">
      <c r="A12471" s="306" t="s">
        <v>69852</v>
      </c>
      <c r="B12471" s="307" t="s">
        <v>69853</v>
      </c>
      <c r="C12471" s="307" t="s">
        <v>16</v>
      </c>
      <c r="D12471" s="308">
        <v>38.4</v>
      </c>
      <c r="E12471" s="308">
        <v>38.4</v>
      </c>
    </row>
    <row r="12472" spans="1:5">
      <c r="A12472" s="306" t="s">
        <v>69850</v>
      </c>
      <c r="B12472" s="307" t="s">
        <v>69951</v>
      </c>
      <c r="C12472" s="307" t="s">
        <v>16</v>
      </c>
      <c r="D12472" s="308">
        <v>8.17</v>
      </c>
      <c r="E12472" s="308">
        <v>8.17</v>
      </c>
    </row>
    <row r="12473" spans="1:5">
      <c r="A12473" s="306" t="s">
        <v>69854</v>
      </c>
      <c r="B12473" s="307" t="s">
        <v>69855</v>
      </c>
      <c r="C12473" s="307" t="s">
        <v>58</v>
      </c>
      <c r="D12473" s="308">
        <v>1486.74</v>
      </c>
      <c r="E12473" s="308">
        <v>1486.74</v>
      </c>
    </row>
    <row r="12474" spans="1:5">
      <c r="A12474" s="306" t="s">
        <v>69856</v>
      </c>
      <c r="B12474" s="307" t="s">
        <v>69857</v>
      </c>
      <c r="C12474" s="307" t="s">
        <v>58</v>
      </c>
      <c r="D12474" s="308">
        <v>1616.02</v>
      </c>
      <c r="E12474" s="308">
        <v>1616.02</v>
      </c>
    </row>
    <row r="12475" spans="1:5">
      <c r="A12475" s="306" t="s">
        <v>69858</v>
      </c>
      <c r="B12475" s="307" t="s">
        <v>69859</v>
      </c>
      <c r="C12475" s="307" t="s">
        <v>58</v>
      </c>
      <c r="D12475" s="308">
        <v>1812.78</v>
      </c>
      <c r="E12475" s="308">
        <v>1812.78</v>
      </c>
    </row>
    <row r="12476" spans="1:5">
      <c r="A12476" s="306" t="s">
        <v>39344</v>
      </c>
      <c r="B12476" s="307" t="s">
        <v>69860</v>
      </c>
      <c r="C12476" s="307" t="s">
        <v>58</v>
      </c>
      <c r="D12476" s="308">
        <v>3900</v>
      </c>
      <c r="E12476" s="308">
        <v>3900</v>
      </c>
    </row>
    <row r="12477" spans="1:5">
      <c r="A12477" s="306" t="s">
        <v>41583</v>
      </c>
      <c r="B12477" s="307" t="s">
        <v>69861</v>
      </c>
      <c r="C12477" s="307" t="s">
        <v>58</v>
      </c>
      <c r="D12477" s="308">
        <v>3498.64</v>
      </c>
      <c r="E12477" s="308">
        <v>3498.64</v>
      </c>
    </row>
    <row r="12478" spans="1:5">
      <c r="A12478" s="306" t="s">
        <v>41136</v>
      </c>
      <c r="B12478" s="307" t="s">
        <v>69862</v>
      </c>
      <c r="C12478" s="307" t="s">
        <v>58</v>
      </c>
      <c r="D12478" s="308">
        <v>4261.76</v>
      </c>
      <c r="E12478" s="308">
        <v>4261.76</v>
      </c>
    </row>
    <row r="12479" spans="1:5">
      <c r="A12479" s="306" t="s">
        <v>69863</v>
      </c>
      <c r="B12479" s="307" t="s">
        <v>69864</v>
      </c>
      <c r="C12479" s="307" t="s">
        <v>58</v>
      </c>
      <c r="D12479" s="308">
        <v>4711696.71</v>
      </c>
      <c r="E12479" s="308">
        <v>4711696.71</v>
      </c>
    </row>
    <row r="12480" spans="1:5">
      <c r="A12480" s="306" t="s">
        <v>69865</v>
      </c>
      <c r="B12480" s="307" t="s">
        <v>69866</v>
      </c>
      <c r="C12480" s="307" t="s">
        <v>58</v>
      </c>
      <c r="D12480" s="308">
        <v>1983569.63</v>
      </c>
      <c r="E12480" s="308">
        <v>1983569.63</v>
      </c>
    </row>
    <row r="12481" spans="1:5">
      <c r="A12481" s="306" t="s">
        <v>41138</v>
      </c>
      <c r="B12481" s="307" t="s">
        <v>69867</v>
      </c>
      <c r="C12481" s="307" t="s">
        <v>58</v>
      </c>
      <c r="D12481" s="308">
        <v>1997943.46</v>
      </c>
      <c r="E12481" s="308">
        <v>1997943.46</v>
      </c>
    </row>
    <row r="12482" spans="1:5">
      <c r="A12482" s="306" t="s">
        <v>69868</v>
      </c>
      <c r="B12482" s="307" t="s">
        <v>69869</v>
      </c>
      <c r="C12482" s="307" t="s">
        <v>58</v>
      </c>
      <c r="D12482" s="308">
        <v>2420530</v>
      </c>
      <c r="E12482" s="308">
        <v>2420530</v>
      </c>
    </row>
    <row r="12483" spans="1:5">
      <c r="A12483" s="306" t="s">
        <v>69870</v>
      </c>
      <c r="B12483" s="307" t="s">
        <v>69871</v>
      </c>
      <c r="C12483" s="307" t="s">
        <v>58</v>
      </c>
      <c r="D12483" s="308">
        <v>2144554.96</v>
      </c>
      <c r="E12483" s="308">
        <v>2144554.96</v>
      </c>
    </row>
    <row r="12484" spans="1:5">
      <c r="A12484" s="306" t="s">
        <v>69872</v>
      </c>
      <c r="B12484" s="307" t="s">
        <v>69873</v>
      </c>
      <c r="C12484" s="307" t="s">
        <v>99</v>
      </c>
      <c r="D12484" s="308">
        <v>21.31</v>
      </c>
      <c r="E12484" s="308">
        <v>21.31</v>
      </c>
    </row>
    <row r="12485" spans="1:5">
      <c r="A12485" s="306" t="s">
        <v>69874</v>
      </c>
      <c r="B12485" s="307" t="s">
        <v>69875</v>
      </c>
      <c r="C12485" s="307" t="s">
        <v>3253</v>
      </c>
      <c r="D12485" s="308">
        <v>3741.84</v>
      </c>
      <c r="E12485" s="308">
        <v>3741.84</v>
      </c>
    </row>
    <row r="12486" spans="1:5">
      <c r="A12486" s="306" t="s">
        <v>69876</v>
      </c>
      <c r="B12486" s="307" t="s">
        <v>69877</v>
      </c>
      <c r="C12486" s="307" t="s">
        <v>16</v>
      </c>
      <c r="D12486" s="308">
        <v>464.86</v>
      </c>
      <c r="E12486" s="308">
        <v>464.86</v>
      </c>
    </row>
    <row r="12487" spans="1:5">
      <c r="A12487" s="306" t="s">
        <v>69878</v>
      </c>
      <c r="B12487" s="307" t="s">
        <v>69879</v>
      </c>
      <c r="C12487" s="307" t="s">
        <v>16</v>
      </c>
      <c r="D12487" s="308">
        <v>404.58</v>
      </c>
      <c r="E12487" s="308">
        <v>404.58</v>
      </c>
    </row>
    <row r="12488" spans="1:5">
      <c r="A12488" s="306" t="s">
        <v>69880</v>
      </c>
      <c r="B12488" s="307" t="s">
        <v>69881</v>
      </c>
      <c r="C12488" s="307" t="s">
        <v>16</v>
      </c>
      <c r="D12488" s="308">
        <v>1051.9100000000001</v>
      </c>
      <c r="E12488" s="308">
        <v>1051.9100000000001</v>
      </c>
    </row>
    <row r="12489" spans="1:5">
      <c r="A12489" s="306" t="s">
        <v>69882</v>
      </c>
      <c r="B12489" s="307" t="s">
        <v>69883</v>
      </c>
      <c r="C12489" s="307" t="s">
        <v>16</v>
      </c>
      <c r="D12489" s="308">
        <v>1229.93</v>
      </c>
      <c r="E12489" s="308">
        <v>1229.93</v>
      </c>
    </row>
    <row r="12490" spans="1:5">
      <c r="A12490" s="306" t="s">
        <v>69884</v>
      </c>
      <c r="B12490" s="307" t="s">
        <v>69885</v>
      </c>
      <c r="C12490" s="307" t="s">
        <v>16</v>
      </c>
      <c r="D12490" s="308">
        <v>362.5</v>
      </c>
      <c r="E12490" s="308">
        <v>362.5</v>
      </c>
    </row>
    <row r="12491" spans="1:5">
      <c r="A12491" s="306" t="s">
        <v>69886</v>
      </c>
      <c r="B12491" s="307" t="s">
        <v>69887</v>
      </c>
      <c r="C12491" s="307" t="s">
        <v>16</v>
      </c>
      <c r="D12491" s="308">
        <v>113.28</v>
      </c>
      <c r="E12491" s="308">
        <v>113.28</v>
      </c>
    </row>
    <row r="12492" spans="1:5">
      <c r="A12492" s="306" t="s">
        <v>69888</v>
      </c>
      <c r="B12492" s="307" t="s">
        <v>69889</v>
      </c>
      <c r="C12492" s="307" t="s">
        <v>16</v>
      </c>
      <c r="D12492" s="308">
        <v>161</v>
      </c>
      <c r="E12492" s="308">
        <v>161</v>
      </c>
    </row>
    <row r="12493" spans="1:5">
      <c r="A12493" s="306" t="s">
        <v>69890</v>
      </c>
      <c r="B12493" s="307" t="s">
        <v>69891</v>
      </c>
      <c r="C12493" s="307" t="s">
        <v>16</v>
      </c>
      <c r="D12493" s="308">
        <v>261.36</v>
      </c>
      <c r="E12493" s="308">
        <v>261.36</v>
      </c>
    </row>
    <row r="12494" spans="1:5">
      <c r="A12494" s="306" t="s">
        <v>38810</v>
      </c>
      <c r="B12494" s="307" t="s">
        <v>69892</v>
      </c>
      <c r="C12494" s="307" t="s">
        <v>16</v>
      </c>
      <c r="D12494" s="308">
        <v>129.46</v>
      </c>
      <c r="E12494" s="308">
        <v>129.46</v>
      </c>
    </row>
    <row r="12495" spans="1:5">
      <c r="A12495" s="306" t="s">
        <v>38812</v>
      </c>
      <c r="B12495" s="307" t="s">
        <v>69893</v>
      </c>
      <c r="C12495" s="307" t="s">
        <v>16</v>
      </c>
      <c r="D12495" s="308">
        <v>194.2</v>
      </c>
      <c r="E12495" s="308">
        <v>194.2</v>
      </c>
    </row>
    <row r="12496" spans="1:5">
      <c r="A12496" s="306" t="s">
        <v>69894</v>
      </c>
      <c r="B12496" s="307" t="s">
        <v>69895</v>
      </c>
      <c r="C12496" s="307" t="s">
        <v>16</v>
      </c>
      <c r="D12496" s="308">
        <v>139.75</v>
      </c>
      <c r="E12496" s="308">
        <v>139.75</v>
      </c>
    </row>
    <row r="12497" spans="1:5">
      <c r="A12497" s="306" t="s">
        <v>69896</v>
      </c>
      <c r="B12497" s="307" t="s">
        <v>69897</v>
      </c>
      <c r="C12497" s="307" t="s">
        <v>16</v>
      </c>
      <c r="D12497" s="308">
        <v>242.75</v>
      </c>
      <c r="E12497" s="308">
        <v>242.75</v>
      </c>
    </row>
    <row r="12498" spans="1:5">
      <c r="A12498" s="306" t="s">
        <v>69898</v>
      </c>
      <c r="B12498" s="307" t="s">
        <v>69899</v>
      </c>
      <c r="C12498" s="307" t="s">
        <v>16</v>
      </c>
      <c r="D12498" s="308">
        <v>84.96</v>
      </c>
      <c r="E12498" s="308">
        <v>84.96</v>
      </c>
    </row>
    <row r="12499" spans="1:5">
      <c r="A12499" s="306" t="s">
        <v>69900</v>
      </c>
      <c r="B12499" s="307" t="s">
        <v>69901</v>
      </c>
      <c r="C12499" s="307" t="s">
        <v>16</v>
      </c>
      <c r="D12499" s="308">
        <v>97.1</v>
      </c>
      <c r="E12499" s="308">
        <v>97.1</v>
      </c>
    </row>
    <row r="12500" spans="1:5">
      <c r="A12500" s="306" t="s">
        <v>69902</v>
      </c>
      <c r="B12500" s="307" t="s">
        <v>69903</v>
      </c>
      <c r="C12500" s="307" t="s">
        <v>16</v>
      </c>
      <c r="D12500" s="308">
        <v>113.28</v>
      </c>
      <c r="E12500" s="308">
        <v>113.28</v>
      </c>
    </row>
    <row r="12501" spans="1:5">
      <c r="A12501" s="306" t="s">
        <v>69904</v>
      </c>
      <c r="B12501" s="307" t="s">
        <v>69905</v>
      </c>
      <c r="C12501" s="307" t="s">
        <v>16</v>
      </c>
      <c r="D12501" s="308">
        <v>137.55000000000001</v>
      </c>
      <c r="E12501" s="308">
        <v>137.55000000000001</v>
      </c>
    </row>
    <row r="12502" spans="1:5">
      <c r="A12502" s="306" t="s">
        <v>69906</v>
      </c>
      <c r="B12502" s="307" t="s">
        <v>69907</v>
      </c>
      <c r="C12502" s="307" t="s">
        <v>16</v>
      </c>
      <c r="D12502" s="308">
        <v>200.67</v>
      </c>
      <c r="E12502" s="308">
        <v>200.67</v>
      </c>
    </row>
    <row r="12503" spans="1:5">
      <c r="A12503" s="306" t="s">
        <v>69908</v>
      </c>
      <c r="B12503" s="307" t="s">
        <v>69909</v>
      </c>
      <c r="C12503" s="307" t="s">
        <v>16</v>
      </c>
      <c r="D12503" s="308">
        <v>80.91</v>
      </c>
      <c r="E12503" s="308">
        <v>80.91</v>
      </c>
    </row>
    <row r="12504" spans="1:5">
      <c r="A12504" s="306" t="s">
        <v>69910</v>
      </c>
      <c r="B12504" s="307" t="s">
        <v>69911</v>
      </c>
      <c r="C12504" s="307" t="s">
        <v>16</v>
      </c>
      <c r="D12504" s="308">
        <v>242.75</v>
      </c>
      <c r="E12504" s="308">
        <v>242.75</v>
      </c>
    </row>
    <row r="12505" spans="1:5">
      <c r="A12505" s="306" t="s">
        <v>69912</v>
      </c>
      <c r="B12505" s="307" t="s">
        <v>69952</v>
      </c>
      <c r="C12505" s="307" t="s">
        <v>16</v>
      </c>
      <c r="D12505" s="308">
        <v>250.84</v>
      </c>
      <c r="E12505" s="308">
        <v>250.84</v>
      </c>
    </row>
    <row r="12506" spans="1:5">
      <c r="A12506" s="306" t="s">
        <v>69914</v>
      </c>
      <c r="B12506" s="307" t="s">
        <v>69915</v>
      </c>
      <c r="C12506" s="307" t="s">
        <v>16</v>
      </c>
      <c r="D12506" s="308">
        <v>439.16</v>
      </c>
      <c r="E12506" s="308">
        <v>439.16</v>
      </c>
    </row>
    <row r="12507" spans="1:5">
      <c r="A12507" s="306" t="s">
        <v>69916</v>
      </c>
      <c r="B12507" s="307" t="s">
        <v>69917</v>
      </c>
      <c r="C12507" s="307" t="s">
        <v>16</v>
      </c>
      <c r="D12507" s="308">
        <v>259.13</v>
      </c>
      <c r="E12507" s="308">
        <v>259.13</v>
      </c>
    </row>
    <row r="12508" spans="1:5">
      <c r="A12508" s="306" t="s">
        <v>69918</v>
      </c>
      <c r="B12508" s="307" t="s">
        <v>69919</v>
      </c>
      <c r="C12508" s="307" t="s">
        <v>16</v>
      </c>
      <c r="D12508" s="308">
        <v>338.28</v>
      </c>
      <c r="E12508" s="308">
        <v>338.28</v>
      </c>
    </row>
    <row r="12509" spans="1:5">
      <c r="A12509" s="306" t="s">
        <v>35416</v>
      </c>
      <c r="B12509" s="307" t="s">
        <v>69920</v>
      </c>
      <c r="C12509" s="307" t="s">
        <v>16</v>
      </c>
      <c r="D12509" s="308">
        <v>475</v>
      </c>
      <c r="E12509" s="308">
        <v>475</v>
      </c>
    </row>
    <row r="12510" spans="1:5">
      <c r="A12510" s="306" t="s">
        <v>69921</v>
      </c>
      <c r="B12510" s="307" t="s">
        <v>69922</v>
      </c>
      <c r="C12510" s="307" t="s">
        <v>16</v>
      </c>
      <c r="D12510" s="308">
        <v>553.48</v>
      </c>
      <c r="E12510" s="308">
        <v>553.48</v>
      </c>
    </row>
    <row r="12511" spans="1:5">
      <c r="A12511" s="306" t="s">
        <v>69923</v>
      </c>
      <c r="B12511" s="307" t="s">
        <v>69924</v>
      </c>
      <c r="C12511" s="307" t="s">
        <v>16</v>
      </c>
      <c r="D12511" s="308">
        <v>312.7</v>
      </c>
      <c r="E12511" s="308">
        <v>312.7</v>
      </c>
    </row>
    <row r="12512" spans="1:5">
      <c r="A12512" s="306" t="s">
        <v>69925</v>
      </c>
      <c r="B12512" s="307" t="s">
        <v>69926</v>
      </c>
      <c r="C12512" s="307" t="s">
        <v>16</v>
      </c>
      <c r="D12512" s="308">
        <v>422.46</v>
      </c>
      <c r="E12512" s="308">
        <v>422.46</v>
      </c>
    </row>
    <row r="12513" spans="1:5">
      <c r="A12513" s="306" t="s">
        <v>69927</v>
      </c>
      <c r="B12513" s="307" t="s">
        <v>69928</v>
      </c>
      <c r="C12513" s="307" t="s">
        <v>63</v>
      </c>
      <c r="D12513" s="308">
        <v>14.89</v>
      </c>
      <c r="E12513" s="308">
        <v>14.89</v>
      </c>
    </row>
    <row r="12514" spans="1:5">
      <c r="A12514" s="306" t="s">
        <v>69929</v>
      </c>
      <c r="B12514" s="307" t="s">
        <v>69930</v>
      </c>
      <c r="C12514" s="307" t="s">
        <v>63</v>
      </c>
      <c r="D12514" s="308">
        <v>20.46</v>
      </c>
      <c r="E12514" s="308">
        <v>20.46</v>
      </c>
    </row>
    <row r="12515" spans="1:5">
      <c r="A12515" s="306" t="s">
        <v>69931</v>
      </c>
      <c r="B12515" s="307" t="s">
        <v>69953</v>
      </c>
      <c r="C12515" s="307" t="s">
        <v>63</v>
      </c>
      <c r="D12515" s="308">
        <v>33.340000000000003</v>
      </c>
      <c r="E12515" s="308">
        <v>33.340000000000003</v>
      </c>
    </row>
    <row r="12516" spans="1:5">
      <c r="A12516" s="306" t="s">
        <v>69933</v>
      </c>
      <c r="B12516" s="307" t="s">
        <v>69954</v>
      </c>
      <c r="C12516" s="307" t="s">
        <v>63</v>
      </c>
      <c r="D12516" s="308">
        <v>44.14</v>
      </c>
      <c r="E12516" s="308">
        <v>44.14</v>
      </c>
    </row>
    <row r="12517" spans="1:5">
      <c r="A12517" s="306" t="s">
        <v>69935</v>
      </c>
      <c r="B12517" s="307" t="s">
        <v>69936</v>
      </c>
      <c r="C12517" s="307" t="s">
        <v>63</v>
      </c>
      <c r="D12517" s="308">
        <v>125.53</v>
      </c>
      <c r="E12517" s="308">
        <v>125.53</v>
      </c>
    </row>
    <row r="12518" spans="1:5">
      <c r="A12518" s="306" t="s">
        <v>69937</v>
      </c>
      <c r="B12518" s="307" t="s">
        <v>69955</v>
      </c>
      <c r="C12518" s="307" t="s">
        <v>63</v>
      </c>
      <c r="D12518" s="308">
        <v>36.479999999999997</v>
      </c>
      <c r="E12518" s="308">
        <v>36.479999999999997</v>
      </c>
    </row>
    <row r="12519" spans="1:5">
      <c r="A12519" s="306" t="s">
        <v>69939</v>
      </c>
      <c r="B12519" s="307" t="s">
        <v>69956</v>
      </c>
      <c r="C12519" s="307" t="s">
        <v>63</v>
      </c>
      <c r="D12519" s="308">
        <v>45.58</v>
      </c>
      <c r="E12519" s="308">
        <v>45.58</v>
      </c>
    </row>
    <row r="12520" spans="1:5">
      <c r="A12520" s="306" t="s">
        <v>69941</v>
      </c>
      <c r="B12520" s="307" t="s">
        <v>69957</v>
      </c>
      <c r="C12520" s="307" t="s">
        <v>63</v>
      </c>
      <c r="D12520" s="308">
        <v>65.88</v>
      </c>
      <c r="E12520" s="308">
        <v>65.88</v>
      </c>
    </row>
    <row r="12521" spans="1:5">
      <c r="A12521" s="306" t="s">
        <v>69943</v>
      </c>
      <c r="B12521" s="307" t="s">
        <v>69958</v>
      </c>
      <c r="C12521" s="307" t="s">
        <v>63</v>
      </c>
      <c r="D12521" s="308">
        <v>70.52</v>
      </c>
      <c r="E12521" s="308">
        <v>70.52</v>
      </c>
    </row>
    <row r="12522" spans="1:5">
      <c r="A12522" s="306" t="s">
        <v>69945</v>
      </c>
      <c r="B12522" s="307" t="s">
        <v>69959</v>
      </c>
      <c r="C12522" s="307" t="s">
        <v>99</v>
      </c>
      <c r="D12522" s="308">
        <v>18.64</v>
      </c>
      <c r="E12522" s="308">
        <v>18.64</v>
      </c>
    </row>
    <row r="12523" spans="1:5">
      <c r="A12523" s="306" t="s">
        <v>69947</v>
      </c>
      <c r="B12523" s="307" t="s">
        <v>69948</v>
      </c>
      <c r="C12523" s="307" t="s">
        <v>3253</v>
      </c>
      <c r="D12523" s="308">
        <v>3274.08</v>
      </c>
      <c r="E12523" s="308">
        <v>3274.08</v>
      </c>
    </row>
    <row r="12524" spans="1:5">
      <c r="A12524" s="306" t="s">
        <v>69949</v>
      </c>
      <c r="B12524" s="307" t="s">
        <v>69950</v>
      </c>
      <c r="C12524" s="307" t="s">
        <v>99</v>
      </c>
      <c r="D12524" s="308">
        <v>25.55</v>
      </c>
      <c r="E12524" s="308">
        <v>25.55</v>
      </c>
    </row>
    <row r="12525" spans="1:5">
      <c r="A12525" s="227"/>
      <c r="B12525" s="227"/>
      <c r="C12525" s="227"/>
      <c r="D12525" s="263"/>
      <c r="E12525" s="263"/>
    </row>
    <row r="12526" spans="1:5">
      <c r="A12526" s="227"/>
      <c r="B12526" s="227"/>
      <c r="C12526" s="227"/>
      <c r="D12526" s="263"/>
      <c r="E12526" s="263"/>
    </row>
    <row r="12527" spans="1:5">
      <c r="A12527" s="227"/>
      <c r="B12527" s="227"/>
      <c r="C12527" s="227"/>
      <c r="D12527" s="263"/>
      <c r="E12527" s="263"/>
    </row>
    <row r="12528" spans="1:5">
      <c r="A12528" s="227"/>
      <c r="B12528" s="227"/>
      <c r="C12528" s="227"/>
      <c r="D12528" s="263"/>
      <c r="E12528" s="263"/>
    </row>
    <row r="12529" spans="1:5">
      <c r="A12529" s="227"/>
      <c r="B12529" s="227"/>
      <c r="C12529" s="227"/>
      <c r="D12529" s="263"/>
      <c r="E12529" s="263"/>
    </row>
    <row r="12530" spans="1:5">
      <c r="A12530" s="227"/>
      <c r="B12530" s="227"/>
      <c r="C12530" s="227"/>
      <c r="D12530" s="263"/>
      <c r="E12530" s="263"/>
    </row>
    <row r="12531" spans="1:5">
      <c r="A12531" s="227"/>
      <c r="B12531" s="227"/>
      <c r="C12531" s="227"/>
      <c r="D12531" s="263"/>
      <c r="E12531" s="263"/>
    </row>
    <row r="12532" spans="1:5">
      <c r="A12532" s="227"/>
      <c r="B12532" s="227"/>
      <c r="C12532" s="227"/>
      <c r="D12532" s="263"/>
      <c r="E12532" s="263"/>
    </row>
    <row r="12533" spans="1:5">
      <c r="A12533" s="227"/>
      <c r="B12533" s="227"/>
      <c r="C12533" s="227"/>
      <c r="D12533" s="263"/>
      <c r="E12533" s="263"/>
    </row>
    <row r="12534" spans="1:5">
      <c r="A12534" s="227"/>
      <c r="B12534" s="227"/>
      <c r="C12534" s="227"/>
      <c r="D12534" s="263"/>
      <c r="E12534" s="263"/>
    </row>
    <row r="12535" spans="1:5">
      <c r="A12535" s="227"/>
      <c r="B12535" s="227"/>
      <c r="C12535" s="227"/>
      <c r="D12535" s="263"/>
      <c r="E12535" s="263"/>
    </row>
    <row r="12536" spans="1:5">
      <c r="A12536" s="227"/>
      <c r="B12536" s="227"/>
      <c r="C12536" s="227"/>
      <c r="D12536" s="263"/>
      <c r="E12536" s="263"/>
    </row>
    <row r="12537" spans="1:5">
      <c r="A12537" s="227"/>
      <c r="B12537" s="227"/>
      <c r="C12537" s="227"/>
      <c r="D12537" s="263"/>
      <c r="E12537" s="263"/>
    </row>
    <row r="12538" spans="1:5">
      <c r="A12538" s="227"/>
      <c r="B12538" s="227"/>
      <c r="C12538" s="227"/>
      <c r="D12538" s="263"/>
      <c r="E12538" s="263"/>
    </row>
    <row r="12539" spans="1:5">
      <c r="A12539" s="227"/>
      <c r="B12539" s="227"/>
      <c r="C12539" s="227"/>
      <c r="D12539" s="263"/>
      <c r="E12539" s="263"/>
    </row>
    <row r="12540" spans="1:5">
      <c r="A12540" s="227"/>
      <c r="B12540" s="227"/>
      <c r="C12540" s="227"/>
      <c r="D12540" s="263"/>
      <c r="E12540" s="263"/>
    </row>
    <row r="12541" spans="1:5">
      <c r="A12541" s="227"/>
      <c r="B12541" s="227"/>
      <c r="C12541" s="227"/>
      <c r="D12541" s="263"/>
      <c r="E12541" s="263"/>
    </row>
    <row r="12542" spans="1:5">
      <c r="A12542" s="227"/>
      <c r="B12542" s="227"/>
      <c r="C12542" s="227"/>
      <c r="D12542" s="263"/>
      <c r="E12542" s="263"/>
    </row>
    <row r="12543" spans="1:5">
      <c r="A12543" s="227"/>
      <c r="B12543" s="227"/>
      <c r="C12543" s="227"/>
      <c r="D12543" s="263"/>
      <c r="E12543" s="263"/>
    </row>
    <row r="12544" spans="1:5">
      <c r="A12544" s="227"/>
      <c r="B12544" s="227"/>
      <c r="C12544" s="227"/>
      <c r="D12544" s="263"/>
      <c r="E12544" s="263"/>
    </row>
    <row r="12545" spans="1:5">
      <c r="A12545" s="227"/>
      <c r="B12545" s="227"/>
      <c r="C12545" s="227"/>
      <c r="D12545" s="263"/>
      <c r="E12545" s="263"/>
    </row>
    <row r="12546" spans="1:5">
      <c r="A12546" s="227"/>
      <c r="B12546" s="227"/>
      <c r="C12546" s="227"/>
      <c r="D12546" s="263"/>
      <c r="E12546" s="263"/>
    </row>
    <row r="12547" spans="1:5">
      <c r="A12547" s="227"/>
      <c r="B12547" s="227"/>
      <c r="C12547" s="227"/>
      <c r="D12547" s="263"/>
      <c r="E12547" s="263"/>
    </row>
    <row r="12548" spans="1:5">
      <c r="A12548" s="227"/>
      <c r="B12548" s="227"/>
      <c r="C12548" s="227"/>
      <c r="D12548" s="263"/>
      <c r="E12548" s="263"/>
    </row>
    <row r="12549" spans="1:5">
      <c r="A12549" s="227"/>
      <c r="B12549" s="227"/>
      <c r="C12549" s="227"/>
      <c r="D12549" s="263"/>
      <c r="E12549" s="263"/>
    </row>
    <row r="12550" spans="1:5">
      <c r="A12550" s="227"/>
      <c r="B12550" s="227"/>
      <c r="C12550" s="227"/>
      <c r="D12550" s="263"/>
      <c r="E12550" s="263"/>
    </row>
    <row r="12551" spans="1:5">
      <c r="A12551" s="227"/>
      <c r="B12551" s="227"/>
      <c r="C12551" s="227"/>
      <c r="D12551" s="263"/>
      <c r="E12551" s="263"/>
    </row>
    <row r="12552" spans="1:5">
      <c r="A12552" s="227"/>
      <c r="B12552" s="227"/>
      <c r="C12552" s="227"/>
      <c r="D12552" s="263"/>
      <c r="E12552" s="263"/>
    </row>
    <row r="12553" spans="1:5">
      <c r="A12553" s="227"/>
      <c r="B12553" s="227"/>
      <c r="C12553" s="227"/>
      <c r="D12553" s="263"/>
      <c r="E12553" s="263"/>
    </row>
    <row r="12554" spans="1:5">
      <c r="A12554" s="227"/>
      <c r="B12554" s="227"/>
      <c r="C12554" s="227"/>
      <c r="D12554" s="263"/>
      <c r="E12554" s="263"/>
    </row>
    <row r="12555" spans="1:5">
      <c r="A12555" s="227"/>
      <c r="B12555" s="227"/>
      <c r="C12555" s="227"/>
      <c r="D12555" s="263"/>
      <c r="E12555" s="263"/>
    </row>
    <row r="12556" spans="1:5">
      <c r="A12556" s="227"/>
      <c r="B12556" s="227"/>
      <c r="C12556" s="227"/>
      <c r="D12556" s="263"/>
      <c r="E12556" s="263"/>
    </row>
    <row r="12557" spans="1:5">
      <c r="A12557" s="227"/>
      <c r="B12557" s="227"/>
      <c r="C12557" s="227"/>
      <c r="D12557" s="263"/>
      <c r="E12557" s="263"/>
    </row>
    <row r="12558" spans="1:5">
      <c r="A12558" s="227"/>
      <c r="B12558" s="227"/>
      <c r="C12558" s="227"/>
      <c r="D12558" s="263"/>
      <c r="E12558" s="263"/>
    </row>
    <row r="12559" spans="1:5">
      <c r="A12559" s="227"/>
      <c r="B12559" s="227"/>
      <c r="C12559" s="227"/>
      <c r="D12559" s="263"/>
      <c r="E12559" s="263"/>
    </row>
    <row r="12560" spans="1:5">
      <c r="A12560" s="227"/>
      <c r="B12560" s="227"/>
      <c r="C12560" s="227"/>
      <c r="D12560" s="263"/>
      <c r="E12560" s="263"/>
    </row>
    <row r="12561" spans="1:5">
      <c r="A12561" s="227"/>
      <c r="B12561" s="227"/>
      <c r="C12561" s="227"/>
      <c r="D12561" s="263"/>
      <c r="E12561" s="263"/>
    </row>
    <row r="12562" spans="1:5">
      <c r="A12562" s="227"/>
      <c r="B12562" s="227"/>
      <c r="C12562" s="227"/>
      <c r="D12562" s="263"/>
      <c r="E12562" s="263"/>
    </row>
    <row r="12563" spans="1:5">
      <c r="A12563" s="227"/>
      <c r="B12563" s="227"/>
      <c r="C12563" s="227"/>
      <c r="D12563" s="263"/>
      <c r="E12563" s="263"/>
    </row>
    <row r="12564" spans="1:5">
      <c r="A12564" s="227"/>
      <c r="B12564" s="227"/>
      <c r="C12564" s="227"/>
      <c r="D12564" s="263"/>
      <c r="E12564" s="263"/>
    </row>
    <row r="12565" spans="1:5">
      <c r="A12565" s="227"/>
      <c r="B12565" s="227"/>
      <c r="C12565" s="227"/>
      <c r="D12565" s="263"/>
      <c r="E12565" s="263"/>
    </row>
    <row r="12566" spans="1:5">
      <c r="A12566" s="227"/>
      <c r="B12566" s="227"/>
      <c r="C12566" s="227"/>
      <c r="D12566" s="263"/>
      <c r="E12566" s="263"/>
    </row>
    <row r="12567" spans="1:5">
      <c r="A12567" s="227"/>
      <c r="B12567" s="227"/>
      <c r="C12567" s="227"/>
      <c r="D12567" s="263"/>
      <c r="E12567" s="263"/>
    </row>
    <row r="12568" spans="1:5">
      <c r="A12568" s="227"/>
      <c r="B12568" s="227"/>
      <c r="C12568" s="227"/>
      <c r="D12568" s="263"/>
      <c r="E12568" s="263"/>
    </row>
    <row r="12569" spans="1:5">
      <c r="A12569" s="227"/>
      <c r="B12569" s="227"/>
      <c r="C12569" s="227"/>
      <c r="D12569" s="263"/>
      <c r="E12569" s="263"/>
    </row>
    <row r="12570" spans="1:5">
      <c r="A12570" s="227"/>
      <c r="B12570" s="227"/>
      <c r="C12570" s="227"/>
      <c r="D12570" s="263"/>
      <c r="E12570" s="263"/>
    </row>
    <row r="12571" spans="1:5">
      <c r="A12571" s="227"/>
      <c r="B12571" s="227"/>
      <c r="C12571" s="227"/>
      <c r="D12571" s="263"/>
      <c r="E12571" s="263"/>
    </row>
    <row r="12572" spans="1:5">
      <c r="A12572" s="227"/>
      <c r="B12572" s="227"/>
      <c r="C12572" s="227"/>
      <c r="D12572" s="263"/>
      <c r="E12572" s="263"/>
    </row>
    <row r="12573" spans="1:5">
      <c r="A12573" s="227"/>
      <c r="B12573" s="227"/>
      <c r="C12573" s="227"/>
      <c r="D12573" s="263"/>
      <c r="E12573" s="263"/>
    </row>
    <row r="12574" spans="1:5">
      <c r="A12574" s="227"/>
      <c r="B12574" s="227"/>
      <c r="C12574" s="227"/>
      <c r="D12574" s="263"/>
      <c r="E12574" s="263"/>
    </row>
    <row r="12575" spans="1:5">
      <c r="A12575" s="227"/>
      <c r="B12575" s="227"/>
      <c r="C12575" s="227"/>
      <c r="D12575" s="263"/>
      <c r="E12575" s="263"/>
    </row>
    <row r="12576" spans="1:5">
      <c r="A12576" s="227"/>
      <c r="B12576" s="227"/>
      <c r="C12576" s="227"/>
      <c r="D12576" s="263"/>
      <c r="E12576" s="263"/>
    </row>
    <row r="12577" spans="1:5">
      <c r="A12577" s="227"/>
      <c r="B12577" s="227"/>
      <c r="C12577" s="227"/>
      <c r="D12577" s="263"/>
      <c r="E12577" s="263"/>
    </row>
    <row r="12578" spans="1:5">
      <c r="A12578" s="227"/>
      <c r="B12578" s="227"/>
      <c r="C12578" s="227"/>
      <c r="D12578" s="263"/>
      <c r="E12578" s="263"/>
    </row>
    <row r="12579" spans="1:5">
      <c r="A12579" s="227"/>
      <c r="B12579" s="227"/>
      <c r="C12579" s="227"/>
      <c r="D12579" s="263"/>
      <c r="E12579" s="263"/>
    </row>
    <row r="12580" spans="1:5">
      <c r="A12580" s="227"/>
      <c r="B12580" s="227"/>
      <c r="C12580" s="227"/>
      <c r="D12580" s="263"/>
      <c r="E12580" s="263"/>
    </row>
    <row r="12581" spans="1:5">
      <c r="A12581" s="227"/>
      <c r="B12581" s="227"/>
      <c r="C12581" s="227"/>
      <c r="D12581" s="263"/>
      <c r="E12581" s="263"/>
    </row>
    <row r="12582" spans="1:5">
      <c r="A12582" s="227"/>
      <c r="B12582" s="227"/>
      <c r="C12582" s="227"/>
      <c r="D12582" s="263"/>
      <c r="E12582" s="263"/>
    </row>
    <row r="12583" spans="1:5">
      <c r="A12583" s="227"/>
      <c r="B12583" s="227"/>
      <c r="C12583" s="227"/>
      <c r="D12583" s="263"/>
      <c r="E12583" s="263"/>
    </row>
    <row r="12584" spans="1:5">
      <c r="A12584" s="227"/>
      <c r="B12584" s="227"/>
      <c r="C12584" s="227"/>
      <c r="D12584" s="263"/>
      <c r="E12584" s="263"/>
    </row>
    <row r="12585" spans="1:5">
      <c r="A12585" s="227"/>
      <c r="B12585" s="227"/>
      <c r="C12585" s="227"/>
      <c r="D12585" s="263"/>
      <c r="E12585" s="263"/>
    </row>
    <row r="12586" spans="1:5">
      <c r="A12586" s="227"/>
      <c r="B12586" s="227"/>
      <c r="C12586" s="227"/>
      <c r="D12586" s="263"/>
      <c r="E12586" s="263"/>
    </row>
    <row r="12587" spans="1:5">
      <c r="A12587" s="227"/>
      <c r="B12587" s="227"/>
      <c r="C12587" s="227"/>
      <c r="D12587" s="263"/>
      <c r="E12587" s="263"/>
    </row>
    <row r="12588" spans="1:5">
      <c r="A12588" s="227"/>
      <c r="B12588" s="227"/>
      <c r="C12588" s="227"/>
      <c r="D12588" s="263"/>
      <c r="E12588" s="263"/>
    </row>
    <row r="12589" spans="1:5">
      <c r="A12589" s="227"/>
      <c r="B12589" s="227"/>
      <c r="C12589" s="227"/>
      <c r="D12589" s="263"/>
      <c r="E12589" s="263"/>
    </row>
    <row r="12590" spans="1:5">
      <c r="A12590" s="227"/>
      <c r="B12590" s="227"/>
      <c r="C12590" s="227"/>
      <c r="D12590" s="263"/>
      <c r="E12590" s="263"/>
    </row>
    <row r="12591" spans="1:5">
      <c r="A12591" s="227"/>
      <c r="B12591" s="227"/>
      <c r="C12591" s="227"/>
      <c r="D12591" s="263"/>
      <c r="E12591" s="263"/>
    </row>
    <row r="12592" spans="1:5">
      <c r="A12592" s="227"/>
      <c r="B12592" s="227"/>
      <c r="C12592" s="227"/>
      <c r="D12592" s="263"/>
      <c r="E12592" s="263"/>
    </row>
    <row r="12593" spans="1:5">
      <c r="A12593" s="227"/>
      <c r="B12593" s="227"/>
      <c r="C12593" s="227"/>
      <c r="D12593" s="263"/>
      <c r="E12593" s="263"/>
    </row>
    <row r="12594" spans="1:5">
      <c r="A12594" s="227"/>
      <c r="B12594" s="227"/>
      <c r="C12594" s="227"/>
      <c r="D12594" s="263"/>
      <c r="E12594" s="263"/>
    </row>
    <row r="12595" spans="1:5">
      <c r="A12595" s="227"/>
      <c r="B12595" s="227"/>
      <c r="C12595" s="227"/>
      <c r="D12595" s="263"/>
      <c r="E12595" s="263"/>
    </row>
    <row r="12596" spans="1:5">
      <c r="A12596" s="227"/>
      <c r="B12596" s="227"/>
      <c r="C12596" s="227"/>
      <c r="D12596" s="263"/>
      <c r="E12596" s="263"/>
    </row>
    <row r="12597" spans="1:5">
      <c r="A12597" s="227"/>
      <c r="B12597" s="227"/>
      <c r="C12597" s="227"/>
      <c r="D12597" s="263"/>
      <c r="E12597" s="263"/>
    </row>
    <row r="12598" spans="1:5">
      <c r="A12598" s="227"/>
      <c r="B12598" s="227"/>
      <c r="C12598" s="227"/>
      <c r="D12598" s="263"/>
      <c r="E12598" s="263"/>
    </row>
    <row r="12599" spans="1:5">
      <c r="A12599" s="227"/>
      <c r="B12599" s="227"/>
      <c r="C12599" s="227"/>
      <c r="D12599" s="263"/>
      <c r="E12599" s="263"/>
    </row>
    <row r="12600" spans="1:5">
      <c r="A12600" s="227"/>
      <c r="B12600" s="227"/>
      <c r="C12600" s="227"/>
      <c r="D12600" s="263"/>
      <c r="E12600" s="263"/>
    </row>
    <row r="12601" spans="1:5">
      <c r="A12601" s="227"/>
      <c r="B12601" s="227"/>
      <c r="C12601" s="227"/>
      <c r="D12601" s="263"/>
      <c r="E12601" s="263"/>
    </row>
    <row r="12602" spans="1:5">
      <c r="A12602" s="227"/>
      <c r="B12602" s="227"/>
      <c r="C12602" s="227"/>
      <c r="D12602" s="263"/>
      <c r="E12602" s="263"/>
    </row>
    <row r="12603" spans="1:5">
      <c r="A12603" s="227"/>
      <c r="B12603" s="227"/>
      <c r="C12603" s="227"/>
      <c r="D12603" s="263"/>
      <c r="E12603" s="263"/>
    </row>
    <row r="12604" spans="1:5">
      <c r="A12604" s="227"/>
      <c r="B12604" s="227"/>
      <c r="C12604" s="227"/>
      <c r="D12604" s="263"/>
      <c r="E12604" s="263"/>
    </row>
    <row r="12605" spans="1:5">
      <c r="A12605" s="227"/>
      <c r="B12605" s="227"/>
      <c r="C12605" s="227"/>
      <c r="D12605" s="263"/>
      <c r="E12605" s="263"/>
    </row>
    <row r="12606" spans="1:5">
      <c r="A12606" s="227"/>
      <c r="B12606" s="227"/>
      <c r="C12606" s="227"/>
      <c r="D12606" s="263"/>
      <c r="E12606" s="263"/>
    </row>
    <row r="12607" spans="1:5">
      <c r="A12607" s="227"/>
      <c r="B12607" s="227"/>
      <c r="C12607" s="227"/>
      <c r="D12607" s="263"/>
      <c r="E12607" s="263"/>
    </row>
    <row r="12608" spans="1:5">
      <c r="A12608" s="227"/>
      <c r="B12608" s="227"/>
      <c r="C12608" s="227"/>
      <c r="D12608" s="263"/>
      <c r="E12608" s="263"/>
    </row>
    <row r="12609" spans="1:5">
      <c r="A12609" s="227"/>
      <c r="B12609" s="227"/>
      <c r="C12609" s="227"/>
      <c r="D12609" s="263"/>
      <c r="E12609" s="263"/>
    </row>
    <row r="12610" spans="1:5">
      <c r="A12610" s="227"/>
      <c r="B12610" s="227"/>
      <c r="C12610" s="227"/>
      <c r="D12610" s="263"/>
      <c r="E12610" s="263"/>
    </row>
    <row r="12611" spans="1:5">
      <c r="A12611" s="227"/>
      <c r="B12611" s="227"/>
      <c r="C12611" s="227"/>
      <c r="D12611" s="263"/>
      <c r="E12611" s="263"/>
    </row>
    <row r="12612" spans="1:5">
      <c r="A12612" s="227"/>
      <c r="B12612" s="227"/>
      <c r="C12612" s="227"/>
      <c r="D12612" s="263"/>
      <c r="E12612" s="263"/>
    </row>
    <row r="12613" spans="1:5">
      <c r="A12613" s="227"/>
      <c r="B12613" s="227"/>
      <c r="C12613" s="227"/>
      <c r="D12613" s="263"/>
      <c r="E12613" s="263"/>
    </row>
    <row r="12614" spans="1:5">
      <c r="A12614" s="227"/>
      <c r="B12614" s="227"/>
      <c r="C12614" s="227"/>
      <c r="D12614" s="263"/>
      <c r="E12614" s="263"/>
    </row>
    <row r="12615" spans="1:5">
      <c r="A12615" s="227"/>
      <c r="B12615" s="227"/>
      <c r="C12615" s="227"/>
      <c r="D12615" s="263"/>
      <c r="E12615" s="263"/>
    </row>
    <row r="12616" spans="1:5">
      <c r="A12616" s="227"/>
      <c r="B12616" s="227"/>
      <c r="C12616" s="227"/>
      <c r="D12616" s="263"/>
      <c r="E12616" s="263"/>
    </row>
    <row r="12617" spans="1:5">
      <c r="A12617" s="227"/>
      <c r="B12617" s="227"/>
      <c r="C12617" s="227"/>
      <c r="D12617" s="263"/>
      <c r="E12617" s="263"/>
    </row>
    <row r="12618" spans="1:5">
      <c r="A12618" s="227"/>
      <c r="B12618" s="227"/>
      <c r="C12618" s="227"/>
      <c r="D12618" s="263"/>
      <c r="E12618" s="263"/>
    </row>
    <row r="12619" spans="1:5">
      <c r="A12619" s="227"/>
      <c r="B12619" s="227"/>
      <c r="C12619" s="227"/>
      <c r="D12619" s="263"/>
      <c r="E12619" s="263"/>
    </row>
    <row r="12620" spans="1:5">
      <c r="A12620" s="227"/>
      <c r="B12620" s="227"/>
      <c r="C12620" s="227"/>
      <c r="D12620" s="263"/>
      <c r="E12620" s="263"/>
    </row>
    <row r="12621" spans="1:5">
      <c r="A12621" s="227"/>
      <c r="B12621" s="227"/>
      <c r="C12621" s="227"/>
      <c r="D12621" s="263"/>
      <c r="E12621" s="263"/>
    </row>
    <row r="12622" spans="1:5">
      <c r="A12622" s="227"/>
      <c r="B12622" s="227"/>
      <c r="C12622" s="227"/>
      <c r="D12622" s="263"/>
      <c r="E12622" s="263"/>
    </row>
    <row r="12623" spans="1:5">
      <c r="A12623" s="227"/>
      <c r="B12623" s="227"/>
      <c r="C12623" s="227"/>
      <c r="D12623" s="263"/>
      <c r="E12623" s="263"/>
    </row>
    <row r="12624" spans="1:5">
      <c r="A12624" s="227"/>
      <c r="B12624" s="227"/>
      <c r="C12624" s="227"/>
      <c r="D12624" s="263"/>
      <c r="E12624" s="263"/>
    </row>
    <row r="12625" spans="1:5">
      <c r="A12625" s="227"/>
      <c r="B12625" s="227"/>
      <c r="C12625" s="227"/>
      <c r="D12625" s="263"/>
      <c r="E12625" s="263"/>
    </row>
    <row r="12626" spans="1:5">
      <c r="A12626" s="227"/>
      <c r="B12626" s="227"/>
      <c r="C12626" s="227"/>
      <c r="D12626" s="263"/>
      <c r="E12626" s="263"/>
    </row>
    <row r="12627" spans="1:5">
      <c r="A12627" s="227"/>
      <c r="B12627" s="227"/>
      <c r="C12627" s="227"/>
      <c r="D12627" s="263"/>
      <c r="E12627" s="263"/>
    </row>
    <row r="12628" spans="1:5">
      <c r="A12628" s="227"/>
      <c r="B12628" s="227"/>
      <c r="C12628" s="227"/>
      <c r="D12628" s="263"/>
      <c r="E12628" s="263"/>
    </row>
    <row r="12629" spans="1:5">
      <c r="A12629" s="227"/>
      <c r="B12629" s="227"/>
      <c r="C12629" s="227"/>
      <c r="D12629" s="263"/>
      <c r="E12629" s="263"/>
    </row>
    <row r="12630" spans="1:5">
      <c r="A12630" s="227"/>
      <c r="B12630" s="227"/>
      <c r="C12630" s="227"/>
      <c r="D12630" s="263"/>
      <c r="E12630" s="263"/>
    </row>
    <row r="12631" spans="1:5">
      <c r="A12631" s="227"/>
      <c r="B12631" s="227"/>
      <c r="C12631" s="227"/>
      <c r="D12631" s="263"/>
      <c r="E12631" s="263"/>
    </row>
    <row r="12632" spans="1:5">
      <c r="A12632" s="227"/>
      <c r="B12632" s="227"/>
      <c r="C12632" s="227"/>
      <c r="D12632" s="263"/>
      <c r="E12632" s="263"/>
    </row>
    <row r="12633" spans="1:5">
      <c r="A12633" s="227"/>
      <c r="B12633" s="227"/>
      <c r="C12633" s="227"/>
      <c r="D12633" s="263"/>
      <c r="E12633" s="263"/>
    </row>
    <row r="12634" spans="1:5">
      <c r="A12634" s="227"/>
      <c r="B12634" s="227"/>
      <c r="C12634" s="227"/>
      <c r="D12634" s="263"/>
      <c r="E12634" s="263"/>
    </row>
    <row r="12635" spans="1:5">
      <c r="A12635" s="227"/>
      <c r="B12635" s="227"/>
      <c r="C12635" s="227"/>
      <c r="D12635" s="263"/>
      <c r="E12635" s="263"/>
    </row>
    <row r="12636" spans="1:5">
      <c r="A12636" s="227"/>
      <c r="B12636" s="227"/>
      <c r="C12636" s="227"/>
      <c r="D12636" s="263"/>
      <c r="E12636" s="263"/>
    </row>
    <row r="12637" spans="1:5">
      <c r="A12637" s="227"/>
      <c r="B12637" s="227"/>
      <c r="C12637" s="227"/>
      <c r="D12637" s="263"/>
      <c r="E12637" s="263"/>
    </row>
    <row r="12638" spans="1:5">
      <c r="A12638" s="227"/>
      <c r="B12638" s="227"/>
      <c r="C12638" s="227"/>
      <c r="D12638" s="263"/>
      <c r="E12638" s="263"/>
    </row>
    <row r="12639" spans="1:5">
      <c r="A12639" s="227"/>
      <c r="B12639" s="227"/>
      <c r="C12639" s="227"/>
      <c r="D12639" s="263"/>
      <c r="E12639" s="263"/>
    </row>
    <row r="12640" spans="1:5">
      <c r="A12640" s="227"/>
      <c r="B12640" s="227"/>
      <c r="C12640" s="227"/>
      <c r="D12640" s="263"/>
      <c r="E12640" s="263"/>
    </row>
    <row r="12641" spans="1:5">
      <c r="A12641" s="227"/>
      <c r="B12641" s="227"/>
      <c r="C12641" s="227"/>
      <c r="D12641" s="263"/>
      <c r="E12641" s="263"/>
    </row>
    <row r="12642" spans="1:5">
      <c r="A12642" s="227"/>
      <c r="B12642" s="227"/>
      <c r="C12642" s="227"/>
      <c r="D12642" s="263"/>
      <c r="E12642" s="263"/>
    </row>
    <row r="12643" spans="1:5">
      <c r="A12643" s="227"/>
      <c r="B12643" s="227"/>
      <c r="C12643" s="227"/>
      <c r="D12643" s="263"/>
      <c r="E12643" s="263"/>
    </row>
    <row r="12644" spans="1:5">
      <c r="A12644" s="227"/>
      <c r="B12644" s="227"/>
      <c r="C12644" s="227"/>
      <c r="D12644" s="263"/>
      <c r="E12644" s="263"/>
    </row>
    <row r="12645" spans="1:5">
      <c r="A12645" s="227"/>
      <c r="B12645" s="227"/>
      <c r="C12645" s="227"/>
      <c r="D12645" s="263"/>
      <c r="E12645" s="263"/>
    </row>
    <row r="12646" spans="1:5">
      <c r="A12646" s="227"/>
      <c r="B12646" s="227"/>
      <c r="C12646" s="227"/>
      <c r="D12646" s="263"/>
      <c r="E12646" s="263"/>
    </row>
    <row r="12647" spans="1:5">
      <c r="A12647" s="227"/>
      <c r="B12647" s="227"/>
      <c r="C12647" s="227"/>
      <c r="D12647" s="263"/>
      <c r="E12647" s="263"/>
    </row>
    <row r="12648" spans="1:5">
      <c r="A12648" s="227"/>
      <c r="B12648" s="227"/>
      <c r="C12648" s="227"/>
      <c r="D12648" s="263"/>
      <c r="E12648" s="263"/>
    </row>
    <row r="12649" spans="1:5">
      <c r="A12649" s="227"/>
      <c r="B12649" s="227"/>
      <c r="C12649" s="227"/>
      <c r="D12649" s="263"/>
      <c r="E12649" s="263"/>
    </row>
    <row r="12650" spans="1:5">
      <c r="A12650" s="227"/>
      <c r="B12650" s="227"/>
      <c r="C12650" s="227"/>
      <c r="D12650" s="263"/>
      <c r="E12650" s="263"/>
    </row>
    <row r="12651" spans="1:5">
      <c r="A12651" s="227"/>
      <c r="B12651" s="227"/>
      <c r="C12651" s="227"/>
      <c r="D12651" s="263"/>
      <c r="E12651" s="263"/>
    </row>
    <row r="12652" spans="1:5">
      <c r="A12652" s="227"/>
      <c r="B12652" s="227"/>
      <c r="C12652" s="227"/>
      <c r="D12652" s="263"/>
      <c r="E12652" s="263"/>
    </row>
    <row r="12653" spans="1:5">
      <c r="A12653" s="227"/>
      <c r="B12653" s="227"/>
      <c r="C12653" s="227"/>
      <c r="D12653" s="263"/>
      <c r="E12653" s="263"/>
    </row>
    <row r="12654" spans="1:5">
      <c r="A12654" s="227"/>
      <c r="B12654" s="227"/>
      <c r="C12654" s="227"/>
      <c r="D12654" s="263"/>
      <c r="E12654" s="263"/>
    </row>
    <row r="12655" spans="1:5">
      <c r="A12655" s="227"/>
      <c r="B12655" s="227"/>
      <c r="C12655" s="227"/>
      <c r="D12655" s="263"/>
      <c r="E12655" s="263"/>
    </row>
    <row r="12656" spans="1:5">
      <c r="A12656" s="227"/>
      <c r="B12656" s="227"/>
      <c r="C12656" s="227"/>
      <c r="D12656" s="263"/>
      <c r="E12656" s="263"/>
    </row>
    <row r="12657" spans="1:5">
      <c r="A12657" s="227"/>
      <c r="B12657" s="227"/>
      <c r="C12657" s="227"/>
      <c r="D12657" s="263"/>
      <c r="E12657" s="263"/>
    </row>
    <row r="12658" spans="1:5">
      <c r="A12658" s="227"/>
      <c r="B12658" s="227"/>
      <c r="C12658" s="227"/>
      <c r="D12658" s="263"/>
      <c r="E12658" s="263"/>
    </row>
    <row r="12659" spans="1:5">
      <c r="A12659" s="227"/>
      <c r="B12659" s="227"/>
      <c r="C12659" s="227"/>
      <c r="D12659" s="263"/>
      <c r="E12659" s="263"/>
    </row>
    <row r="12660" spans="1:5">
      <c r="A12660" s="227"/>
      <c r="B12660" s="227"/>
      <c r="C12660" s="227"/>
      <c r="D12660" s="263"/>
      <c r="E12660" s="263"/>
    </row>
    <row r="12661" spans="1:5">
      <c r="A12661" s="227"/>
      <c r="B12661" s="227"/>
      <c r="C12661" s="227"/>
      <c r="D12661" s="263"/>
      <c r="E12661" s="263"/>
    </row>
    <row r="12662" spans="1:5">
      <c r="A12662" s="227"/>
      <c r="B12662" s="227"/>
      <c r="C12662" s="227"/>
      <c r="D12662" s="263"/>
      <c r="E12662" s="263"/>
    </row>
    <row r="12663" spans="1:5">
      <c r="A12663" s="227"/>
      <c r="B12663" s="227"/>
      <c r="C12663" s="227"/>
      <c r="D12663" s="263"/>
      <c r="E12663" s="263"/>
    </row>
    <row r="12664" spans="1:5">
      <c r="A12664" s="227"/>
      <c r="B12664" s="227"/>
      <c r="C12664" s="227"/>
      <c r="D12664" s="263"/>
      <c r="E12664" s="263"/>
    </row>
    <row r="12665" spans="1:5">
      <c r="A12665" s="227"/>
      <c r="B12665" s="227"/>
      <c r="C12665" s="227"/>
      <c r="D12665" s="263"/>
      <c r="E12665" s="263"/>
    </row>
    <row r="12666" spans="1:5">
      <c r="A12666" s="227"/>
      <c r="B12666" s="227"/>
      <c r="C12666" s="227"/>
      <c r="D12666" s="263"/>
      <c r="E12666" s="263"/>
    </row>
    <row r="12667" spans="1:5">
      <c r="A12667" s="227"/>
      <c r="B12667" s="227"/>
      <c r="C12667" s="227"/>
      <c r="D12667" s="263"/>
      <c r="E12667" s="263"/>
    </row>
    <row r="12668" spans="1:5">
      <c r="A12668" s="227"/>
      <c r="B12668" s="227"/>
      <c r="C12668" s="227"/>
      <c r="D12668" s="263"/>
      <c r="E12668" s="263"/>
    </row>
    <row r="12669" spans="1:5">
      <c r="A12669" s="227"/>
      <c r="B12669" s="227"/>
      <c r="C12669" s="227"/>
      <c r="D12669" s="263"/>
      <c r="E12669" s="263"/>
    </row>
    <row r="12670" spans="1:5">
      <c r="A12670" s="227"/>
      <c r="B12670" s="227"/>
      <c r="C12670" s="227"/>
      <c r="D12670" s="263"/>
      <c r="E12670" s="263"/>
    </row>
    <row r="12671" spans="1:5">
      <c r="A12671" s="227"/>
      <c r="B12671" s="227"/>
      <c r="C12671" s="227"/>
      <c r="D12671" s="263"/>
      <c r="E12671" s="263"/>
    </row>
    <row r="12672" spans="1:5">
      <c r="A12672" s="227"/>
      <c r="B12672" s="227"/>
      <c r="C12672" s="227"/>
      <c r="D12672" s="263"/>
      <c r="E12672" s="263"/>
    </row>
    <row r="12673" spans="1:5">
      <c r="A12673" s="227"/>
      <c r="B12673" s="227"/>
      <c r="C12673" s="227"/>
      <c r="D12673" s="263"/>
      <c r="E12673" s="263"/>
    </row>
    <row r="12674" spans="1:5">
      <c r="A12674" s="227"/>
      <c r="B12674" s="227"/>
      <c r="C12674" s="227"/>
      <c r="D12674" s="263"/>
      <c r="E12674" s="263"/>
    </row>
    <row r="12675" spans="1:5">
      <c r="A12675" s="227"/>
      <c r="B12675" s="227"/>
      <c r="C12675" s="227"/>
      <c r="D12675" s="263"/>
      <c r="E12675" s="263"/>
    </row>
    <row r="12676" spans="1:5">
      <c r="A12676" s="227"/>
      <c r="B12676" s="227"/>
      <c r="C12676" s="227"/>
      <c r="D12676" s="263"/>
      <c r="E12676" s="263"/>
    </row>
    <row r="12677" spans="1:5">
      <c r="A12677" s="227"/>
      <c r="B12677" s="227"/>
      <c r="C12677" s="227"/>
      <c r="D12677" s="263"/>
      <c r="E12677" s="263"/>
    </row>
    <row r="12678" spans="1:5">
      <c r="A12678" s="227"/>
      <c r="B12678" s="227"/>
      <c r="C12678" s="227"/>
      <c r="D12678" s="263"/>
      <c r="E12678" s="263"/>
    </row>
    <row r="12679" spans="1:5">
      <c r="A12679" s="227"/>
      <c r="B12679" s="227"/>
      <c r="C12679" s="227"/>
      <c r="D12679" s="263"/>
      <c r="E12679" s="263"/>
    </row>
    <row r="12680" spans="1:5">
      <c r="A12680" s="227"/>
      <c r="B12680" s="227"/>
      <c r="C12680" s="227"/>
      <c r="D12680" s="263"/>
      <c r="E12680" s="263"/>
    </row>
    <row r="12681" spans="1:5">
      <c r="A12681" s="227"/>
      <c r="B12681" s="227"/>
      <c r="C12681" s="227"/>
      <c r="D12681" s="263"/>
      <c r="E12681" s="263"/>
    </row>
    <row r="12682" spans="1:5">
      <c r="A12682" s="227"/>
      <c r="B12682" s="227"/>
      <c r="C12682" s="227"/>
      <c r="D12682" s="263"/>
      <c r="E12682" s="263"/>
    </row>
    <row r="12683" spans="1:5">
      <c r="A12683" s="227"/>
      <c r="B12683" s="227"/>
      <c r="C12683" s="227"/>
      <c r="D12683" s="263"/>
      <c r="E12683" s="263"/>
    </row>
    <row r="12684" spans="1:5">
      <c r="A12684" s="227"/>
      <c r="B12684" s="227"/>
      <c r="C12684" s="227"/>
      <c r="D12684" s="263"/>
      <c r="E12684" s="263"/>
    </row>
    <row r="12685" spans="1:5">
      <c r="A12685" s="227"/>
      <c r="B12685" s="227"/>
      <c r="C12685" s="227"/>
      <c r="D12685" s="263"/>
      <c r="E12685" s="263"/>
    </row>
    <row r="12686" spans="1:5">
      <c r="A12686" s="227"/>
      <c r="B12686" s="227"/>
      <c r="C12686" s="227"/>
      <c r="D12686" s="263"/>
      <c r="E12686" s="263"/>
    </row>
    <row r="12687" spans="1:5">
      <c r="A12687" s="227"/>
      <c r="B12687" s="227"/>
      <c r="C12687" s="227"/>
      <c r="D12687" s="263"/>
      <c r="E12687" s="263"/>
    </row>
    <row r="12688" spans="1:5">
      <c r="A12688" s="227"/>
      <c r="B12688" s="227"/>
      <c r="C12688" s="227"/>
      <c r="D12688" s="263"/>
      <c r="E12688" s="263"/>
    </row>
    <row r="12689" spans="1:5">
      <c r="A12689" s="227"/>
      <c r="B12689" s="227"/>
      <c r="C12689" s="227"/>
      <c r="D12689" s="263"/>
      <c r="E12689" s="263"/>
    </row>
    <row r="12690" spans="1:5">
      <c r="A12690" s="227"/>
      <c r="B12690" s="227"/>
      <c r="C12690" s="227"/>
      <c r="D12690" s="263"/>
      <c r="E12690" s="263"/>
    </row>
    <row r="12691" spans="1:5">
      <c r="A12691" s="227"/>
      <c r="B12691" s="227"/>
      <c r="C12691" s="227"/>
      <c r="D12691" s="263"/>
      <c r="E12691" s="263"/>
    </row>
    <row r="12692" spans="1:5">
      <c r="A12692" s="227"/>
      <c r="B12692" s="227"/>
      <c r="C12692" s="227"/>
      <c r="D12692" s="263"/>
      <c r="E12692" s="263"/>
    </row>
    <row r="12693" spans="1:5">
      <c r="A12693" s="227"/>
      <c r="B12693" s="227"/>
      <c r="C12693" s="227"/>
      <c r="D12693" s="263"/>
      <c r="E12693" s="263"/>
    </row>
    <row r="12694" spans="1:5">
      <c r="A12694" s="227"/>
      <c r="B12694" s="227"/>
      <c r="C12694" s="227"/>
      <c r="D12694" s="263"/>
      <c r="E12694" s="263"/>
    </row>
    <row r="12695" spans="1:5">
      <c r="A12695" s="227"/>
      <c r="B12695" s="227"/>
      <c r="C12695" s="227"/>
      <c r="D12695" s="263"/>
      <c r="E12695" s="263"/>
    </row>
    <row r="12696" spans="1:5">
      <c r="A12696" s="227"/>
      <c r="B12696" s="227"/>
      <c r="C12696" s="227"/>
      <c r="D12696" s="263"/>
      <c r="E12696" s="263"/>
    </row>
    <row r="12697" spans="1:5">
      <c r="A12697" s="227"/>
      <c r="B12697" s="227"/>
      <c r="C12697" s="227"/>
      <c r="D12697" s="263"/>
      <c r="E12697" s="263"/>
    </row>
    <row r="12698" spans="1:5">
      <c r="A12698" s="227"/>
      <c r="B12698" s="227"/>
      <c r="C12698" s="227"/>
      <c r="D12698" s="263"/>
      <c r="E12698" s="263"/>
    </row>
    <row r="12699" spans="1:5">
      <c r="A12699" s="227"/>
      <c r="B12699" s="227"/>
      <c r="C12699" s="227"/>
      <c r="D12699" s="263"/>
      <c r="E12699" s="263"/>
    </row>
    <row r="12700" spans="1:5">
      <c r="A12700" s="227"/>
      <c r="B12700" s="227"/>
      <c r="C12700" s="227"/>
      <c r="D12700" s="263"/>
      <c r="E12700" s="263"/>
    </row>
    <row r="12701" spans="1:5">
      <c r="A12701" s="227"/>
      <c r="B12701" s="227"/>
      <c r="C12701" s="227"/>
      <c r="D12701" s="263"/>
      <c r="E12701" s="263"/>
    </row>
    <row r="12702" spans="1:5">
      <c r="A12702" s="227"/>
      <c r="B12702" s="227"/>
      <c r="C12702" s="227"/>
      <c r="D12702" s="263"/>
      <c r="E12702" s="263"/>
    </row>
    <row r="12703" spans="1:5">
      <c r="A12703" s="227"/>
      <c r="B12703" s="227"/>
      <c r="C12703" s="227"/>
      <c r="D12703" s="263"/>
      <c r="E12703" s="263"/>
    </row>
    <row r="12704" spans="1:5">
      <c r="A12704" s="227"/>
      <c r="B12704" s="227"/>
      <c r="C12704" s="227"/>
      <c r="D12704" s="263"/>
      <c r="E12704" s="263"/>
    </row>
    <row r="12705" spans="1:5">
      <c r="A12705" s="227"/>
      <c r="B12705" s="227"/>
      <c r="C12705" s="227"/>
      <c r="D12705" s="263"/>
      <c r="E12705" s="263"/>
    </row>
    <row r="12706" spans="1:5">
      <c r="A12706" s="227"/>
      <c r="B12706" s="227"/>
      <c r="C12706" s="227"/>
      <c r="D12706" s="263"/>
      <c r="E12706" s="263"/>
    </row>
    <row r="12707" spans="1:5">
      <c r="A12707" s="227"/>
      <c r="B12707" s="227"/>
      <c r="C12707" s="227"/>
      <c r="D12707" s="263"/>
      <c r="E12707" s="263"/>
    </row>
    <row r="12708" spans="1:5">
      <c r="A12708" s="227"/>
      <c r="B12708" s="227"/>
      <c r="C12708" s="227"/>
      <c r="D12708" s="263"/>
      <c r="E12708" s="263"/>
    </row>
    <row r="12709" spans="1:5">
      <c r="A12709" s="227"/>
      <c r="B12709" s="227"/>
      <c r="C12709" s="227"/>
      <c r="D12709" s="263"/>
      <c r="E12709" s="263"/>
    </row>
    <row r="12710" spans="1:5">
      <c r="A12710" s="227"/>
      <c r="B12710" s="227"/>
      <c r="C12710" s="227"/>
      <c r="D12710" s="263"/>
      <c r="E12710" s="263"/>
    </row>
    <row r="12711" spans="1:5">
      <c r="A12711" s="227"/>
      <c r="B12711" s="227"/>
      <c r="C12711" s="227"/>
      <c r="D12711" s="263"/>
      <c r="E12711" s="263"/>
    </row>
    <row r="12712" spans="1:5">
      <c r="A12712" s="227"/>
      <c r="B12712" s="227"/>
      <c r="C12712" s="227"/>
      <c r="D12712" s="263"/>
      <c r="E12712" s="263"/>
    </row>
    <row r="12713" spans="1:5">
      <c r="A12713" s="227"/>
      <c r="B12713" s="227"/>
      <c r="C12713" s="227"/>
      <c r="D12713" s="263"/>
      <c r="E12713" s="263"/>
    </row>
    <row r="12714" spans="1:5">
      <c r="A12714" s="227"/>
      <c r="B12714" s="227"/>
      <c r="C12714" s="227"/>
      <c r="D12714" s="263"/>
      <c r="E12714" s="263"/>
    </row>
    <row r="12715" spans="1:5">
      <c r="A12715" s="227"/>
      <c r="B12715" s="227"/>
      <c r="C12715" s="227"/>
      <c r="D12715" s="263"/>
      <c r="E12715" s="263"/>
    </row>
    <row r="12716" spans="1:5">
      <c r="A12716" s="227"/>
      <c r="B12716" s="227"/>
      <c r="C12716" s="227"/>
      <c r="D12716" s="263"/>
      <c r="E12716" s="263"/>
    </row>
    <row r="12717" spans="1:5">
      <c r="A12717" s="227"/>
      <c r="B12717" s="227"/>
      <c r="C12717" s="227"/>
      <c r="D12717" s="263"/>
      <c r="E12717" s="263"/>
    </row>
    <row r="12718" spans="1:5">
      <c r="A12718" s="227"/>
      <c r="B12718" s="227"/>
      <c r="C12718" s="227"/>
      <c r="D12718" s="263"/>
      <c r="E12718" s="263"/>
    </row>
    <row r="12719" spans="1:5">
      <c r="A12719" s="227"/>
      <c r="B12719" s="227"/>
      <c r="C12719" s="227"/>
      <c r="D12719" s="263"/>
      <c r="E12719" s="263"/>
    </row>
    <row r="12720" spans="1:5">
      <c r="A12720" s="227"/>
      <c r="B12720" s="227"/>
      <c r="C12720" s="227"/>
      <c r="D12720" s="263"/>
      <c r="E12720" s="263"/>
    </row>
    <row r="12721" spans="1:5">
      <c r="A12721" s="227"/>
      <c r="B12721" s="227"/>
      <c r="C12721" s="227"/>
      <c r="D12721" s="263"/>
      <c r="E12721" s="263"/>
    </row>
    <row r="12722" spans="1:5">
      <c r="A12722" s="227"/>
      <c r="B12722" s="227"/>
      <c r="C12722" s="227"/>
      <c r="D12722" s="263"/>
      <c r="E12722" s="263"/>
    </row>
    <row r="12723" spans="1:5">
      <c r="A12723" s="227"/>
      <c r="B12723" s="227"/>
      <c r="C12723" s="227"/>
      <c r="D12723" s="263"/>
      <c r="E12723" s="263"/>
    </row>
    <row r="12724" spans="1:5">
      <c r="A12724" s="227"/>
      <c r="B12724" s="227"/>
      <c r="C12724" s="227"/>
      <c r="D12724" s="263"/>
      <c r="E12724" s="263"/>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D14526"/>
  <sheetViews>
    <sheetView workbookViewId="0"/>
  </sheetViews>
  <sheetFormatPr defaultColWidth="14.453125" defaultRowHeight="15" customHeight="1"/>
  <cols>
    <col min="1" max="1" width="20.7265625" customWidth="1"/>
    <col min="2" max="2" width="58.81640625" customWidth="1"/>
  </cols>
  <sheetData>
    <row r="1" spans="1:4">
      <c r="A1" s="309" t="s">
        <v>69960</v>
      </c>
      <c r="B1" s="310" t="s">
        <v>69961</v>
      </c>
      <c r="C1" s="309" t="s">
        <v>5169</v>
      </c>
      <c r="D1" s="311">
        <v>253.08</v>
      </c>
    </row>
    <row r="2" spans="1:4">
      <c r="A2" s="309" t="s">
        <v>69962</v>
      </c>
      <c r="B2" s="310" t="s">
        <v>69963</v>
      </c>
      <c r="C2" s="309" t="s">
        <v>5169</v>
      </c>
      <c r="D2" s="311">
        <v>399.46</v>
      </c>
    </row>
    <row r="3" spans="1:4">
      <c r="A3" s="309" t="s">
        <v>69964</v>
      </c>
      <c r="B3" s="310" t="s">
        <v>69965</v>
      </c>
      <c r="C3" s="309" t="s">
        <v>5169</v>
      </c>
      <c r="D3" s="311">
        <v>1889.21</v>
      </c>
    </row>
    <row r="4" spans="1:4">
      <c r="A4" s="309" t="s">
        <v>69966</v>
      </c>
      <c r="B4" s="310" t="s">
        <v>69967</v>
      </c>
      <c r="C4" s="309" t="s">
        <v>5169</v>
      </c>
      <c r="D4" s="311">
        <v>1727.78</v>
      </c>
    </row>
    <row r="5" spans="1:4">
      <c r="A5" s="309" t="s">
        <v>69968</v>
      </c>
      <c r="B5" s="310" t="s">
        <v>69969</v>
      </c>
      <c r="C5" s="309" t="s">
        <v>5169</v>
      </c>
      <c r="D5" s="311">
        <v>210.67</v>
      </c>
    </row>
    <row r="6" spans="1:4">
      <c r="A6" s="309" t="s">
        <v>69970</v>
      </c>
      <c r="B6" s="310" t="s">
        <v>69971</v>
      </c>
      <c r="C6" s="309" t="s">
        <v>5169</v>
      </c>
      <c r="D6" s="311">
        <v>153.22</v>
      </c>
    </row>
    <row r="7" spans="1:4">
      <c r="A7" s="309" t="s">
        <v>69972</v>
      </c>
      <c r="B7" s="310" t="s">
        <v>69973</v>
      </c>
      <c r="C7" s="309" t="s">
        <v>5169</v>
      </c>
      <c r="D7" s="311">
        <v>153.22</v>
      </c>
    </row>
    <row r="8" spans="1:4">
      <c r="A8" s="309" t="s">
        <v>69974</v>
      </c>
      <c r="B8" s="310" t="s">
        <v>69975</v>
      </c>
      <c r="C8" s="309" t="s">
        <v>5169</v>
      </c>
      <c r="D8" s="311">
        <v>84.82</v>
      </c>
    </row>
    <row r="9" spans="1:4">
      <c r="A9" s="309" t="s">
        <v>69976</v>
      </c>
      <c r="B9" s="310" t="s">
        <v>69977</v>
      </c>
      <c r="C9" s="309" t="s">
        <v>5169</v>
      </c>
      <c r="D9" s="311">
        <v>84.82</v>
      </c>
    </row>
    <row r="10" spans="1:4">
      <c r="A10" s="309" t="s">
        <v>69978</v>
      </c>
      <c r="B10" s="310" t="s">
        <v>69979</v>
      </c>
      <c r="C10" s="309" t="s">
        <v>5169</v>
      </c>
      <c r="D10" s="311">
        <v>1537.63</v>
      </c>
    </row>
    <row r="11" spans="1:4">
      <c r="A11" s="309" t="s">
        <v>69980</v>
      </c>
      <c r="B11" s="310" t="s">
        <v>69981</v>
      </c>
      <c r="C11" s="309" t="s">
        <v>5169</v>
      </c>
      <c r="D11" s="311">
        <v>53.35</v>
      </c>
    </row>
    <row r="12" spans="1:4">
      <c r="A12" s="309" t="s">
        <v>69982</v>
      </c>
      <c r="B12" s="310" t="s">
        <v>69983</v>
      </c>
      <c r="C12" s="309" t="s">
        <v>5169</v>
      </c>
      <c r="D12" s="311">
        <v>79.34</v>
      </c>
    </row>
    <row r="13" spans="1:4">
      <c r="A13" s="309" t="s">
        <v>69984</v>
      </c>
      <c r="B13" s="310" t="s">
        <v>69985</v>
      </c>
      <c r="C13" s="309" t="s">
        <v>5169</v>
      </c>
      <c r="D13" s="311">
        <v>399.46</v>
      </c>
    </row>
    <row r="14" spans="1:4">
      <c r="A14" s="309" t="s">
        <v>69986</v>
      </c>
      <c r="B14" s="310" t="s">
        <v>69987</v>
      </c>
      <c r="C14" s="309" t="s">
        <v>69988</v>
      </c>
      <c r="D14" s="311">
        <v>245.79</v>
      </c>
    </row>
    <row r="15" spans="1:4">
      <c r="A15" s="309" t="s">
        <v>69989</v>
      </c>
      <c r="B15" s="310" t="s">
        <v>69990</v>
      </c>
      <c r="C15" s="309" t="s">
        <v>69988</v>
      </c>
      <c r="D15" s="311">
        <v>210.67</v>
      </c>
    </row>
    <row r="16" spans="1:4">
      <c r="A16" s="309" t="s">
        <v>69991</v>
      </c>
      <c r="B16" s="310" t="s">
        <v>69992</v>
      </c>
      <c r="C16" s="309" t="s">
        <v>69988</v>
      </c>
      <c r="D16" s="311">
        <v>179.21</v>
      </c>
    </row>
    <row r="17" spans="1:4">
      <c r="A17" s="309" t="s">
        <v>69993</v>
      </c>
      <c r="B17" s="310" t="s">
        <v>69994</v>
      </c>
      <c r="C17" s="309" t="s">
        <v>69988</v>
      </c>
      <c r="D17" s="311">
        <v>142.25</v>
      </c>
    </row>
    <row r="18" spans="1:4">
      <c r="A18" s="534" t="s">
        <v>69995</v>
      </c>
      <c r="B18" s="354"/>
      <c r="C18" s="354"/>
      <c r="D18" s="381"/>
    </row>
    <row r="19" spans="1:4">
      <c r="A19" s="309" t="s">
        <v>69996</v>
      </c>
      <c r="B19" s="310" t="s">
        <v>69997</v>
      </c>
      <c r="C19" s="309" t="s">
        <v>69988</v>
      </c>
      <c r="D19" s="311">
        <v>370.79</v>
      </c>
    </row>
    <row r="20" spans="1:4">
      <c r="A20" s="309" t="s">
        <v>69998</v>
      </c>
      <c r="B20" s="310" t="s">
        <v>69999</v>
      </c>
      <c r="C20" s="309" t="s">
        <v>69988</v>
      </c>
      <c r="D20" s="311">
        <v>432.71</v>
      </c>
    </row>
    <row r="21" spans="1:4">
      <c r="A21" s="309" t="s">
        <v>70000</v>
      </c>
      <c r="B21" s="310" t="s">
        <v>70001</v>
      </c>
      <c r="C21" s="309" t="s">
        <v>69988</v>
      </c>
      <c r="D21" s="311">
        <v>211.48</v>
      </c>
    </row>
    <row r="22" spans="1:4">
      <c r="A22" s="309" t="s">
        <v>70002</v>
      </c>
      <c r="B22" s="310" t="s">
        <v>70003</v>
      </c>
      <c r="C22" s="309" t="s">
        <v>69988</v>
      </c>
      <c r="D22" s="311">
        <v>228.4</v>
      </c>
    </row>
    <row r="23" spans="1:4">
      <c r="A23" s="534" t="s">
        <v>70004</v>
      </c>
      <c r="B23" s="354"/>
      <c r="C23" s="354"/>
      <c r="D23" s="381"/>
    </row>
    <row r="24" spans="1:4">
      <c r="A24" s="309" t="s">
        <v>70005</v>
      </c>
      <c r="B24" s="310" t="s">
        <v>70006</v>
      </c>
      <c r="C24" s="309" t="s">
        <v>69988</v>
      </c>
      <c r="D24" s="311">
        <v>1393.03</v>
      </c>
    </row>
    <row r="25" spans="1:4">
      <c r="A25" s="309" t="s">
        <v>70007</v>
      </c>
      <c r="B25" s="310" t="s">
        <v>70008</v>
      </c>
      <c r="C25" s="309" t="s">
        <v>69988</v>
      </c>
      <c r="D25" s="311">
        <v>1081.83</v>
      </c>
    </row>
    <row r="26" spans="1:4">
      <c r="A26" s="309" t="s">
        <v>70009</v>
      </c>
      <c r="B26" s="310" t="s">
        <v>70010</v>
      </c>
      <c r="C26" s="309" t="s">
        <v>69988</v>
      </c>
      <c r="D26" s="311">
        <v>875.86</v>
      </c>
    </row>
    <row r="27" spans="1:4">
      <c r="A27" s="309" t="s">
        <v>70011</v>
      </c>
      <c r="B27" s="310" t="s">
        <v>70012</v>
      </c>
      <c r="C27" s="309" t="s">
        <v>69988</v>
      </c>
      <c r="D27" s="311">
        <v>1055.9000000000001</v>
      </c>
    </row>
    <row r="28" spans="1:4">
      <c r="A28" s="309" t="s">
        <v>70013</v>
      </c>
      <c r="B28" s="310" t="s">
        <v>70014</v>
      </c>
      <c r="C28" s="309" t="s">
        <v>69988</v>
      </c>
      <c r="D28" s="311">
        <v>907.77</v>
      </c>
    </row>
    <row r="29" spans="1:4">
      <c r="A29" s="309" t="s">
        <v>70015</v>
      </c>
      <c r="B29" s="310" t="s">
        <v>70016</v>
      </c>
      <c r="C29" s="309" t="s">
        <v>69988</v>
      </c>
      <c r="D29" s="311">
        <v>946.25</v>
      </c>
    </row>
    <row r="30" spans="1:4">
      <c r="A30" s="309" t="s">
        <v>70017</v>
      </c>
      <c r="B30" s="310" t="s">
        <v>70018</v>
      </c>
      <c r="C30" s="309" t="s">
        <v>69988</v>
      </c>
      <c r="D30" s="311">
        <v>1221.49</v>
      </c>
    </row>
    <row r="31" spans="1:4">
      <c r="A31" s="534" t="s">
        <v>70019</v>
      </c>
      <c r="B31" s="354"/>
      <c r="C31" s="354"/>
      <c r="D31" s="381"/>
    </row>
    <row r="32" spans="1:4">
      <c r="A32" s="309" t="s">
        <v>70020</v>
      </c>
      <c r="B32" s="310" t="s">
        <v>70021</v>
      </c>
      <c r="C32" s="309" t="s">
        <v>69988</v>
      </c>
      <c r="D32" s="311">
        <v>90</v>
      </c>
    </row>
    <row r="33" spans="1:4">
      <c r="A33" s="534"/>
      <c r="B33" s="354"/>
      <c r="C33" s="354"/>
      <c r="D33" s="381"/>
    </row>
    <row r="34" spans="1:4">
      <c r="A34" s="534" t="s">
        <v>70022</v>
      </c>
      <c r="B34" s="354"/>
      <c r="C34" s="354"/>
      <c r="D34" s="381"/>
    </row>
    <row r="35" spans="1:4">
      <c r="A35" s="309" t="s">
        <v>70023</v>
      </c>
      <c r="B35" s="310" t="s">
        <v>70024</v>
      </c>
      <c r="C35" s="309" t="s">
        <v>381</v>
      </c>
      <c r="D35" s="311">
        <v>4.01</v>
      </c>
    </row>
    <row r="36" spans="1:4">
      <c r="A36" s="534" t="s">
        <v>70025</v>
      </c>
      <c r="B36" s="354"/>
      <c r="C36" s="354"/>
      <c r="D36" s="381"/>
    </row>
    <row r="37" spans="1:4">
      <c r="A37" s="309" t="s">
        <v>70026</v>
      </c>
      <c r="B37" s="310" t="s">
        <v>70027</v>
      </c>
      <c r="C37" s="309" t="s">
        <v>69988</v>
      </c>
      <c r="D37" s="311">
        <v>28.32</v>
      </c>
    </row>
    <row r="38" spans="1:4">
      <c r="A38" s="534"/>
      <c r="B38" s="354"/>
      <c r="C38" s="354"/>
      <c r="D38" s="381"/>
    </row>
    <row r="39" spans="1:4">
      <c r="A39" s="534" t="s">
        <v>70028</v>
      </c>
      <c r="B39" s="354"/>
      <c r="C39" s="354"/>
      <c r="D39" s="381"/>
    </row>
    <row r="40" spans="1:4">
      <c r="A40" s="309" t="s">
        <v>70029</v>
      </c>
      <c r="B40" s="310" t="s">
        <v>70030</v>
      </c>
      <c r="C40" s="309" t="s">
        <v>5169</v>
      </c>
      <c r="D40" s="311">
        <v>390.18</v>
      </c>
    </row>
    <row r="41" spans="1:4">
      <c r="A41" s="534" t="s">
        <v>70031</v>
      </c>
      <c r="B41" s="354"/>
      <c r="C41" s="354"/>
      <c r="D41" s="381"/>
    </row>
    <row r="42" spans="1:4">
      <c r="A42" s="309" t="s">
        <v>70032</v>
      </c>
      <c r="B42" s="310" t="s">
        <v>70033</v>
      </c>
      <c r="C42" s="309" t="s">
        <v>70034</v>
      </c>
      <c r="D42" s="311">
        <v>52.98</v>
      </c>
    </row>
    <row r="43" spans="1:4">
      <c r="A43" s="309" t="s">
        <v>70035</v>
      </c>
      <c r="B43" s="310" t="s">
        <v>70036</v>
      </c>
      <c r="C43" s="312" t="s">
        <v>70037</v>
      </c>
      <c r="D43" s="311">
        <v>2.7</v>
      </c>
    </row>
    <row r="44" spans="1:4">
      <c r="A44" s="309" t="s">
        <v>70038</v>
      </c>
      <c r="B44" s="310" t="s">
        <v>70039</v>
      </c>
      <c r="C44" s="312" t="s">
        <v>70037</v>
      </c>
      <c r="D44" s="311">
        <v>13.19</v>
      </c>
    </row>
    <row r="45" spans="1:4">
      <c r="A45" s="309" t="s">
        <v>70040</v>
      </c>
      <c r="B45" s="310" t="s">
        <v>70041</v>
      </c>
      <c r="C45" s="312" t="s">
        <v>70042</v>
      </c>
      <c r="D45" s="311">
        <v>0.22</v>
      </c>
    </row>
    <row r="46" spans="1:4">
      <c r="A46" s="309" t="s">
        <v>70043</v>
      </c>
      <c r="B46" s="310" t="s">
        <v>70044</v>
      </c>
      <c r="C46" s="312" t="s">
        <v>70037</v>
      </c>
      <c r="D46" s="311">
        <v>200.28</v>
      </c>
    </row>
    <row r="47" spans="1:4">
      <c r="A47" s="309" t="s">
        <v>70045</v>
      </c>
      <c r="B47" s="310" t="s">
        <v>70046</v>
      </c>
      <c r="C47" s="312" t="s">
        <v>70047</v>
      </c>
      <c r="D47" s="311">
        <v>2.69</v>
      </c>
    </row>
    <row r="48" spans="1:4">
      <c r="A48" s="309" t="s">
        <v>70048</v>
      </c>
      <c r="B48" s="310" t="s">
        <v>70049</v>
      </c>
      <c r="C48" s="309" t="s">
        <v>70034</v>
      </c>
      <c r="D48" s="311">
        <v>65.760000000000005</v>
      </c>
    </row>
    <row r="49" spans="1:4">
      <c r="A49" s="534" t="s">
        <v>70050</v>
      </c>
      <c r="B49" s="354"/>
      <c r="C49" s="354"/>
      <c r="D49" s="381"/>
    </row>
    <row r="50" spans="1:4">
      <c r="A50" s="309" t="s">
        <v>70051</v>
      </c>
      <c r="B50" s="310" t="s">
        <v>70052</v>
      </c>
      <c r="C50" s="309" t="s">
        <v>5169</v>
      </c>
      <c r="D50" s="311">
        <v>2280.6999999999998</v>
      </c>
    </row>
    <row r="51" spans="1:4">
      <c r="A51" s="534" t="s">
        <v>70053</v>
      </c>
      <c r="B51" s="354"/>
      <c r="C51" s="354"/>
      <c r="D51" s="381"/>
    </row>
    <row r="52" spans="1:4">
      <c r="A52" s="309" t="s">
        <v>70054</v>
      </c>
      <c r="B52" s="310" t="s">
        <v>70055</v>
      </c>
      <c r="C52" s="309" t="s">
        <v>70056</v>
      </c>
      <c r="D52" s="311">
        <v>78.239999999999995</v>
      </c>
    </row>
    <row r="53" spans="1:4">
      <c r="A53" s="309" t="s">
        <v>70057</v>
      </c>
      <c r="B53" s="310" t="s">
        <v>70058</v>
      </c>
      <c r="C53" s="309" t="s">
        <v>70056</v>
      </c>
      <c r="D53" s="311">
        <v>46.59</v>
      </c>
    </row>
    <row r="54" spans="1:4">
      <c r="A54" s="309" t="s">
        <v>70059</v>
      </c>
      <c r="B54" s="310" t="s">
        <v>70060</v>
      </c>
      <c r="C54" s="309" t="s">
        <v>70056</v>
      </c>
      <c r="D54" s="311">
        <v>20.64</v>
      </c>
    </row>
    <row r="55" spans="1:4">
      <c r="A55" s="309" t="s">
        <v>70061</v>
      </c>
      <c r="B55" s="310" t="s">
        <v>70062</v>
      </c>
      <c r="C55" s="309" t="s">
        <v>70056</v>
      </c>
      <c r="D55" s="311">
        <v>50.41</v>
      </c>
    </row>
    <row r="56" spans="1:4">
      <c r="A56" s="309" t="s">
        <v>70063</v>
      </c>
      <c r="B56" s="310" t="s">
        <v>70064</v>
      </c>
      <c r="C56" s="309" t="s">
        <v>70056</v>
      </c>
      <c r="D56" s="311">
        <v>126.95</v>
      </c>
    </row>
    <row r="57" spans="1:4">
      <c r="A57" s="309" t="s">
        <v>70065</v>
      </c>
      <c r="B57" s="310" t="s">
        <v>70066</v>
      </c>
      <c r="C57" s="309" t="s">
        <v>70056</v>
      </c>
      <c r="D57" s="311">
        <v>64.62</v>
      </c>
    </row>
    <row r="58" spans="1:4">
      <c r="A58" s="309" t="s">
        <v>70067</v>
      </c>
      <c r="B58" s="310" t="s">
        <v>70068</v>
      </c>
      <c r="C58" s="309" t="s">
        <v>70056</v>
      </c>
      <c r="D58" s="311">
        <v>23.25</v>
      </c>
    </row>
    <row r="59" spans="1:4">
      <c r="A59" s="309" t="s">
        <v>70069</v>
      </c>
      <c r="B59" s="310" t="s">
        <v>70070</v>
      </c>
      <c r="C59" s="309" t="s">
        <v>70071</v>
      </c>
      <c r="D59" s="311">
        <v>5867.54</v>
      </c>
    </row>
    <row r="60" spans="1:4">
      <c r="A60" s="309" t="s">
        <v>70072</v>
      </c>
      <c r="B60" s="310" t="s">
        <v>70073</v>
      </c>
      <c r="C60" s="309" t="s">
        <v>70074</v>
      </c>
      <c r="D60" s="311">
        <v>0.83</v>
      </c>
    </row>
    <row r="61" spans="1:4">
      <c r="A61" s="309" t="s">
        <v>70075</v>
      </c>
      <c r="B61" s="310" t="s">
        <v>70076</v>
      </c>
      <c r="C61" s="309" t="s">
        <v>70056</v>
      </c>
      <c r="D61" s="311">
        <v>537.59</v>
      </c>
    </row>
    <row r="62" spans="1:4">
      <c r="A62" s="309" t="s">
        <v>70077</v>
      </c>
      <c r="B62" s="310" t="s">
        <v>70078</v>
      </c>
      <c r="C62" s="309" t="s">
        <v>70056</v>
      </c>
      <c r="D62" s="311">
        <v>244.36</v>
      </c>
    </row>
    <row r="63" spans="1:4">
      <c r="A63" s="309" t="s">
        <v>70079</v>
      </c>
      <c r="B63" s="310" t="s">
        <v>70080</v>
      </c>
      <c r="C63" s="309" t="s">
        <v>70056</v>
      </c>
      <c r="D63" s="311">
        <v>201.21</v>
      </c>
    </row>
    <row r="64" spans="1:4">
      <c r="A64" s="309" t="s">
        <v>70081</v>
      </c>
      <c r="B64" s="310" t="s">
        <v>70082</v>
      </c>
      <c r="C64" s="309" t="s">
        <v>70056</v>
      </c>
      <c r="D64" s="311">
        <v>360.71</v>
      </c>
    </row>
    <row r="65" spans="1:4">
      <c r="A65" s="309" t="s">
        <v>70083</v>
      </c>
      <c r="B65" s="310" t="s">
        <v>70084</v>
      </c>
      <c r="C65" s="309" t="s">
        <v>70056</v>
      </c>
      <c r="D65" s="311">
        <v>185.51</v>
      </c>
    </row>
    <row r="66" spans="1:4">
      <c r="A66" s="309" t="s">
        <v>70085</v>
      </c>
      <c r="B66" s="310" t="s">
        <v>70086</v>
      </c>
      <c r="C66" s="309" t="s">
        <v>70056</v>
      </c>
      <c r="D66" s="311">
        <v>97.91</v>
      </c>
    </row>
    <row r="67" spans="1:4">
      <c r="A67" s="309" t="s">
        <v>70087</v>
      </c>
      <c r="B67" s="310" t="s">
        <v>70088</v>
      </c>
      <c r="C67" s="309" t="s">
        <v>70071</v>
      </c>
      <c r="D67" s="311">
        <v>4892.68</v>
      </c>
    </row>
    <row r="68" spans="1:4">
      <c r="A68" s="309" t="s">
        <v>70089</v>
      </c>
      <c r="B68" s="310" t="s">
        <v>70090</v>
      </c>
      <c r="C68" s="309" t="s">
        <v>70071</v>
      </c>
      <c r="D68" s="311">
        <v>4432.49</v>
      </c>
    </row>
    <row r="69" spans="1:4">
      <c r="A69" s="309" t="s">
        <v>70091</v>
      </c>
      <c r="B69" s="310" t="s">
        <v>70092</v>
      </c>
      <c r="C69" s="309" t="s">
        <v>70071</v>
      </c>
      <c r="D69" s="311">
        <v>5435.39</v>
      </c>
    </row>
    <row r="70" spans="1:4">
      <c r="A70" s="534"/>
      <c r="B70" s="354"/>
      <c r="C70" s="354"/>
      <c r="D70" s="381"/>
    </row>
    <row r="71" spans="1:4">
      <c r="A71" s="534" t="s">
        <v>70093</v>
      </c>
      <c r="B71" s="354"/>
      <c r="C71" s="354"/>
      <c r="D71" s="381"/>
    </row>
    <row r="72" spans="1:4">
      <c r="A72" s="309" t="s">
        <v>70094</v>
      </c>
      <c r="B72" s="310" t="s">
        <v>70095</v>
      </c>
      <c r="C72" s="309" t="s">
        <v>381</v>
      </c>
      <c r="D72" s="311">
        <v>671.7</v>
      </c>
    </row>
    <row r="73" spans="1:4">
      <c r="A73" s="309" t="s">
        <v>70096</v>
      </c>
      <c r="B73" s="310" t="s">
        <v>70097</v>
      </c>
      <c r="C73" s="309" t="s">
        <v>381</v>
      </c>
      <c r="D73" s="311">
        <v>574.61</v>
      </c>
    </row>
    <row r="74" spans="1:4">
      <c r="A74" s="309" t="s">
        <v>70098</v>
      </c>
      <c r="B74" s="310" t="s">
        <v>70099</v>
      </c>
      <c r="C74" s="309" t="s">
        <v>5169</v>
      </c>
      <c r="D74" s="311">
        <v>5795.01</v>
      </c>
    </row>
    <row r="75" spans="1:4">
      <c r="A75" s="309" t="s">
        <v>70100</v>
      </c>
      <c r="B75" s="310" t="s">
        <v>70101</v>
      </c>
      <c r="C75" s="309" t="s">
        <v>5169</v>
      </c>
      <c r="D75" s="311">
        <v>3652.09</v>
      </c>
    </row>
    <row r="76" spans="1:4">
      <c r="A76" s="309" t="s">
        <v>70102</v>
      </c>
      <c r="B76" s="310" t="s">
        <v>70103</v>
      </c>
      <c r="C76" s="309" t="s">
        <v>381</v>
      </c>
      <c r="D76" s="311">
        <v>71.16</v>
      </c>
    </row>
    <row r="77" spans="1:4">
      <c r="A77" s="309" t="s">
        <v>70104</v>
      </c>
      <c r="B77" s="310" t="s">
        <v>70105</v>
      </c>
      <c r="C77" s="309" t="s">
        <v>381</v>
      </c>
      <c r="D77" s="311">
        <v>53.81</v>
      </c>
    </row>
    <row r="78" spans="1:4">
      <c r="A78" s="309" t="s">
        <v>70106</v>
      </c>
      <c r="B78" s="310" t="s">
        <v>70107</v>
      </c>
      <c r="C78" s="309" t="s">
        <v>381</v>
      </c>
      <c r="D78" s="311">
        <v>61.16</v>
      </c>
    </row>
    <row r="79" spans="1:4">
      <c r="A79" s="309" t="s">
        <v>70108</v>
      </c>
      <c r="B79" s="310" t="s">
        <v>70109</v>
      </c>
      <c r="C79" s="309" t="s">
        <v>381</v>
      </c>
      <c r="D79" s="311">
        <v>48.9</v>
      </c>
    </row>
    <row r="80" spans="1:4">
      <c r="A80" s="309" t="s">
        <v>70110</v>
      </c>
      <c r="B80" s="310" t="s">
        <v>70111</v>
      </c>
      <c r="C80" s="309" t="s">
        <v>70071</v>
      </c>
      <c r="D80" s="311">
        <v>1500</v>
      </c>
    </row>
    <row r="81" spans="1:4">
      <c r="A81" s="534" t="s">
        <v>70112</v>
      </c>
      <c r="B81" s="354"/>
      <c r="C81" s="354"/>
      <c r="D81" s="381"/>
    </row>
    <row r="82" spans="1:4">
      <c r="A82" s="309" t="s">
        <v>70113</v>
      </c>
      <c r="B82" s="310" t="s">
        <v>70114</v>
      </c>
      <c r="C82" s="309" t="s">
        <v>381</v>
      </c>
      <c r="D82" s="311">
        <v>335.7</v>
      </c>
    </row>
    <row r="83" spans="1:4">
      <c r="A83" s="534" t="s">
        <v>70115</v>
      </c>
      <c r="B83" s="354"/>
      <c r="C83" s="354"/>
      <c r="D83" s="381"/>
    </row>
    <row r="84" spans="1:4">
      <c r="A84" s="309" t="s">
        <v>70116</v>
      </c>
      <c r="B84" s="310" t="s">
        <v>70117</v>
      </c>
      <c r="C84" s="309" t="s">
        <v>70071</v>
      </c>
      <c r="D84" s="311">
        <v>701</v>
      </c>
    </row>
    <row r="85" spans="1:4">
      <c r="A85" s="309" t="s">
        <v>70118</v>
      </c>
      <c r="B85" s="310" t="s">
        <v>70119</v>
      </c>
      <c r="C85" s="309" t="s">
        <v>70071</v>
      </c>
      <c r="D85" s="311">
        <v>500</v>
      </c>
    </row>
    <row r="86" spans="1:4">
      <c r="A86" s="309" t="s">
        <v>70120</v>
      </c>
      <c r="B86" s="310" t="s">
        <v>70121</v>
      </c>
      <c r="C86" s="309" t="s">
        <v>70071</v>
      </c>
      <c r="D86" s="311">
        <v>1400</v>
      </c>
    </row>
    <row r="87" spans="1:4">
      <c r="A87" s="534" t="s">
        <v>70122</v>
      </c>
      <c r="B87" s="354"/>
      <c r="C87" s="354"/>
      <c r="D87" s="381"/>
    </row>
    <row r="88" spans="1:4">
      <c r="A88" s="309" t="s">
        <v>70123</v>
      </c>
      <c r="B88" s="310" t="s">
        <v>70124</v>
      </c>
      <c r="C88" s="309" t="s">
        <v>5169</v>
      </c>
      <c r="D88" s="311">
        <v>2075.0100000000002</v>
      </c>
    </row>
    <row r="89" spans="1:4">
      <c r="A89" s="309" t="s">
        <v>70125</v>
      </c>
      <c r="B89" s="310" t="s">
        <v>70126</v>
      </c>
      <c r="C89" s="309" t="s">
        <v>5169</v>
      </c>
      <c r="D89" s="311">
        <v>1751.85</v>
      </c>
    </row>
    <row r="90" spans="1:4">
      <c r="A90" s="534" t="s">
        <v>70127</v>
      </c>
      <c r="B90" s="354"/>
      <c r="C90" s="354"/>
      <c r="D90" s="381"/>
    </row>
    <row r="91" spans="1:4">
      <c r="A91" s="309" t="s">
        <v>70128</v>
      </c>
      <c r="B91" s="310" t="s">
        <v>70129</v>
      </c>
      <c r="C91" s="309" t="s">
        <v>69988</v>
      </c>
      <c r="D91" s="311">
        <v>4.07</v>
      </c>
    </row>
    <row r="92" spans="1:4">
      <c r="A92" s="309" t="s">
        <v>70130</v>
      </c>
      <c r="B92" s="310" t="s">
        <v>70131</v>
      </c>
      <c r="C92" s="309" t="s">
        <v>69988</v>
      </c>
      <c r="D92" s="311">
        <v>64.510000000000005</v>
      </c>
    </row>
    <row r="93" spans="1:4">
      <c r="A93" s="309" t="s">
        <v>70132</v>
      </c>
      <c r="B93" s="310" t="s">
        <v>70133</v>
      </c>
      <c r="C93" s="309" t="s">
        <v>69988</v>
      </c>
      <c r="D93" s="311">
        <v>12.86</v>
      </c>
    </row>
    <row r="94" spans="1:4">
      <c r="A94" s="309" t="s">
        <v>70134</v>
      </c>
      <c r="B94" s="310" t="s">
        <v>70135</v>
      </c>
      <c r="C94" s="309" t="s">
        <v>381</v>
      </c>
      <c r="D94" s="311">
        <v>11.69</v>
      </c>
    </row>
    <row r="95" spans="1:4">
      <c r="A95" s="309" t="s">
        <v>70136</v>
      </c>
      <c r="B95" s="310" t="s">
        <v>70137</v>
      </c>
      <c r="C95" s="309" t="s">
        <v>5169</v>
      </c>
      <c r="D95" s="311">
        <v>140.44999999999999</v>
      </c>
    </row>
    <row r="96" spans="1:4">
      <c r="A96" s="309" t="s">
        <v>70138</v>
      </c>
      <c r="B96" s="310" t="s">
        <v>70139</v>
      </c>
      <c r="C96" s="309" t="s">
        <v>5169</v>
      </c>
      <c r="D96" s="311">
        <v>576</v>
      </c>
    </row>
    <row r="97" spans="1:4">
      <c r="A97" s="309" t="s">
        <v>70140</v>
      </c>
      <c r="B97" s="310" t="s">
        <v>70141</v>
      </c>
      <c r="C97" s="309" t="s">
        <v>5169</v>
      </c>
      <c r="D97" s="311">
        <v>3.83</v>
      </c>
    </row>
    <row r="98" spans="1:4">
      <c r="A98" s="309" t="s">
        <v>70142</v>
      </c>
      <c r="B98" s="310" t="s">
        <v>70143</v>
      </c>
      <c r="C98" s="309" t="s">
        <v>381</v>
      </c>
      <c r="D98" s="311">
        <v>542.41</v>
      </c>
    </row>
    <row r="99" spans="1:4">
      <c r="A99" s="309" t="s">
        <v>70144</v>
      </c>
      <c r="B99" s="310" t="s">
        <v>70145</v>
      </c>
      <c r="C99" s="309" t="s">
        <v>381</v>
      </c>
      <c r="D99" s="311">
        <v>533.38</v>
      </c>
    </row>
    <row r="100" spans="1:4">
      <c r="A100" s="309" t="s">
        <v>70146</v>
      </c>
      <c r="B100" s="310" t="s">
        <v>70147</v>
      </c>
      <c r="C100" s="309" t="s">
        <v>5169</v>
      </c>
      <c r="D100" s="311">
        <v>14.29</v>
      </c>
    </row>
    <row r="101" spans="1:4">
      <c r="A101" s="309" t="s">
        <v>70148</v>
      </c>
      <c r="B101" s="310" t="s">
        <v>70149</v>
      </c>
      <c r="C101" s="309" t="s">
        <v>5169</v>
      </c>
      <c r="D101" s="311">
        <v>64.95</v>
      </c>
    </row>
    <row r="102" spans="1:4">
      <c r="A102" s="534"/>
      <c r="B102" s="354"/>
      <c r="C102" s="354"/>
      <c r="D102" s="381"/>
    </row>
    <row r="103" spans="1:4">
      <c r="A103" s="534" t="s">
        <v>70150</v>
      </c>
      <c r="B103" s="354"/>
      <c r="C103" s="354"/>
      <c r="D103" s="381"/>
    </row>
    <row r="104" spans="1:4">
      <c r="A104" s="309" t="s">
        <v>70151</v>
      </c>
      <c r="B104" s="310" t="s">
        <v>70152</v>
      </c>
      <c r="C104" s="309" t="s">
        <v>70071</v>
      </c>
      <c r="D104" s="311">
        <v>110.87</v>
      </c>
    </row>
    <row r="105" spans="1:4">
      <c r="A105" s="309" t="s">
        <v>70153</v>
      </c>
      <c r="B105" s="310" t="s">
        <v>70154</v>
      </c>
      <c r="C105" s="309" t="s">
        <v>70071</v>
      </c>
      <c r="D105" s="311">
        <v>41</v>
      </c>
    </row>
    <row r="106" spans="1:4">
      <c r="A106" s="309" t="s">
        <v>70155</v>
      </c>
      <c r="B106" s="310" t="s">
        <v>70156</v>
      </c>
      <c r="C106" s="309" t="s">
        <v>70071</v>
      </c>
      <c r="D106" s="311">
        <v>52</v>
      </c>
    </row>
    <row r="107" spans="1:4">
      <c r="A107" s="309" t="s">
        <v>70157</v>
      </c>
      <c r="B107" s="310" t="s">
        <v>70158</v>
      </c>
      <c r="C107" s="309" t="s">
        <v>70071</v>
      </c>
      <c r="D107" s="311">
        <v>48</v>
      </c>
    </row>
    <row r="108" spans="1:4">
      <c r="A108" s="309" t="s">
        <v>70159</v>
      </c>
      <c r="B108" s="310" t="s">
        <v>70160</v>
      </c>
      <c r="C108" s="309" t="s">
        <v>70071</v>
      </c>
      <c r="D108" s="311">
        <v>78.66</v>
      </c>
    </row>
    <row r="109" spans="1:4">
      <c r="A109" s="309" t="s">
        <v>70161</v>
      </c>
      <c r="B109" s="310" t="s">
        <v>70162</v>
      </c>
      <c r="C109" s="309" t="s">
        <v>70163</v>
      </c>
      <c r="D109" s="311">
        <v>44.9</v>
      </c>
    </row>
    <row r="110" spans="1:4">
      <c r="A110" s="309" t="s">
        <v>70164</v>
      </c>
      <c r="B110" s="310" t="s">
        <v>70165</v>
      </c>
      <c r="C110" s="309" t="s">
        <v>69988</v>
      </c>
      <c r="D110" s="311">
        <v>1.9</v>
      </c>
    </row>
    <row r="111" spans="1:4">
      <c r="A111" s="309" t="s">
        <v>70166</v>
      </c>
      <c r="B111" s="310" t="s">
        <v>70167</v>
      </c>
      <c r="C111" s="309" t="s">
        <v>69988</v>
      </c>
      <c r="D111" s="311">
        <v>22.66</v>
      </c>
    </row>
    <row r="112" spans="1:4">
      <c r="A112" s="534"/>
      <c r="B112" s="354"/>
      <c r="C112" s="354"/>
      <c r="D112" s="381"/>
    </row>
    <row r="113" spans="1:4">
      <c r="A113" s="534" t="s">
        <v>70168</v>
      </c>
      <c r="B113" s="354"/>
      <c r="C113" s="354"/>
      <c r="D113" s="381"/>
    </row>
    <row r="114" spans="1:4">
      <c r="A114" s="309" t="s">
        <v>70169</v>
      </c>
      <c r="B114" s="310" t="s">
        <v>70170</v>
      </c>
      <c r="C114" s="309" t="s">
        <v>5169</v>
      </c>
      <c r="D114" s="311">
        <v>2012.63</v>
      </c>
    </row>
    <row r="115" spans="1:4">
      <c r="A115" s="309" t="s">
        <v>70171</v>
      </c>
      <c r="B115" s="310" t="s">
        <v>70172</v>
      </c>
      <c r="C115" s="309" t="s">
        <v>5169</v>
      </c>
      <c r="D115" s="311">
        <v>1767.59</v>
      </c>
    </row>
    <row r="116" spans="1:4">
      <c r="A116" s="309" t="s">
        <v>70173</v>
      </c>
      <c r="B116" s="310" t="s">
        <v>70174</v>
      </c>
      <c r="C116" s="309" t="s">
        <v>69988</v>
      </c>
      <c r="D116" s="311">
        <v>7.31</v>
      </c>
    </row>
    <row r="117" spans="1:4">
      <c r="A117" s="309" t="s">
        <v>70175</v>
      </c>
      <c r="B117" s="310" t="s">
        <v>70176</v>
      </c>
      <c r="C117" s="309" t="s">
        <v>381</v>
      </c>
      <c r="D117" s="311">
        <v>11.52</v>
      </c>
    </row>
    <row r="118" spans="1:4">
      <c r="A118" s="534"/>
      <c r="B118" s="354"/>
      <c r="C118" s="354"/>
      <c r="D118" s="381"/>
    </row>
    <row r="119" spans="1:4">
      <c r="A119" s="534" t="s">
        <v>70177</v>
      </c>
      <c r="B119" s="354"/>
      <c r="C119" s="354"/>
      <c r="D119" s="381"/>
    </row>
    <row r="120" spans="1:4">
      <c r="A120" s="309" t="s">
        <v>70178</v>
      </c>
      <c r="B120" s="310" t="s">
        <v>70179</v>
      </c>
      <c r="C120" s="309" t="s">
        <v>5169</v>
      </c>
      <c r="D120" s="311">
        <v>179.21</v>
      </c>
    </row>
    <row r="121" spans="1:4">
      <c r="A121" s="309" t="s">
        <v>70180</v>
      </c>
      <c r="B121" s="310" t="s">
        <v>70181</v>
      </c>
      <c r="C121" s="309" t="s">
        <v>5169</v>
      </c>
      <c r="D121" s="311">
        <v>172.37</v>
      </c>
    </row>
    <row r="122" spans="1:4">
      <c r="A122" s="309" t="s">
        <v>70182</v>
      </c>
      <c r="B122" s="310" t="s">
        <v>70183</v>
      </c>
      <c r="C122" s="309" t="s">
        <v>5169</v>
      </c>
      <c r="D122" s="311">
        <v>147.74</v>
      </c>
    </row>
    <row r="123" spans="1:4">
      <c r="A123" s="309" t="s">
        <v>70184</v>
      </c>
      <c r="B123" s="310" t="s">
        <v>70185</v>
      </c>
      <c r="C123" s="309" t="s">
        <v>5169</v>
      </c>
      <c r="D123" s="311">
        <v>123.12</v>
      </c>
    </row>
    <row r="124" spans="1:4">
      <c r="A124" s="309" t="s">
        <v>70186</v>
      </c>
      <c r="B124" s="310" t="s">
        <v>70187</v>
      </c>
      <c r="C124" s="309" t="s">
        <v>5169</v>
      </c>
      <c r="D124" s="311">
        <v>160.06</v>
      </c>
    </row>
    <row r="125" spans="1:4">
      <c r="A125" s="534" t="s">
        <v>70188</v>
      </c>
      <c r="B125" s="354"/>
      <c r="C125" s="354"/>
      <c r="D125" s="381"/>
    </row>
    <row r="126" spans="1:4">
      <c r="A126" s="309" t="s">
        <v>70189</v>
      </c>
      <c r="B126" s="310" t="s">
        <v>70190</v>
      </c>
      <c r="C126" s="309" t="s">
        <v>5169</v>
      </c>
      <c r="D126" s="311">
        <v>3803.04</v>
      </c>
    </row>
    <row r="127" spans="1:4">
      <c r="A127" s="309" t="s">
        <v>70191</v>
      </c>
      <c r="B127" s="310" t="s">
        <v>70192</v>
      </c>
      <c r="C127" s="309" t="s">
        <v>5169</v>
      </c>
      <c r="D127" s="311">
        <v>2202.48</v>
      </c>
    </row>
    <row r="128" spans="1:4">
      <c r="A128" s="534" t="s">
        <v>70193</v>
      </c>
      <c r="B128" s="354"/>
      <c r="C128" s="354"/>
      <c r="D128" s="381"/>
    </row>
    <row r="129" spans="1:4">
      <c r="A129" s="309" t="s">
        <v>70194</v>
      </c>
      <c r="B129" s="310" t="s">
        <v>70195</v>
      </c>
      <c r="C129" s="309" t="s">
        <v>70196</v>
      </c>
      <c r="D129" s="311">
        <v>42.45</v>
      </c>
    </row>
    <row r="130" spans="1:4">
      <c r="A130" s="309" t="s">
        <v>70197</v>
      </c>
      <c r="B130" s="310" t="s">
        <v>70198</v>
      </c>
      <c r="C130" s="309" t="s">
        <v>5169</v>
      </c>
      <c r="D130" s="311">
        <v>74.78</v>
      </c>
    </row>
    <row r="131" spans="1:4">
      <c r="A131" s="309" t="s">
        <v>70199</v>
      </c>
      <c r="B131" s="310" t="s">
        <v>70200</v>
      </c>
      <c r="C131" s="309" t="s">
        <v>5169</v>
      </c>
      <c r="D131" s="311">
        <v>66.14</v>
      </c>
    </row>
    <row r="132" spans="1:4">
      <c r="A132" s="309" t="s">
        <v>70201</v>
      </c>
      <c r="B132" s="310" t="s">
        <v>70202</v>
      </c>
      <c r="C132" s="309" t="s">
        <v>5169</v>
      </c>
      <c r="D132" s="311">
        <v>19.420000000000002</v>
      </c>
    </row>
    <row r="133" spans="1:4">
      <c r="A133" s="534" t="s">
        <v>70203</v>
      </c>
      <c r="B133" s="354"/>
      <c r="C133" s="354"/>
      <c r="D133" s="381"/>
    </row>
    <row r="134" spans="1:4">
      <c r="A134" s="309" t="s">
        <v>70204</v>
      </c>
      <c r="B134" s="310" t="s">
        <v>70205</v>
      </c>
      <c r="C134" s="309" t="s">
        <v>5169</v>
      </c>
      <c r="D134" s="311">
        <v>430.92</v>
      </c>
    </row>
    <row r="135" spans="1:4">
      <c r="A135" s="309" t="s">
        <v>70206</v>
      </c>
      <c r="B135" s="310" t="s">
        <v>70207</v>
      </c>
      <c r="C135" s="309" t="s">
        <v>5169</v>
      </c>
      <c r="D135" s="311">
        <v>123.12</v>
      </c>
    </row>
    <row r="136" spans="1:4">
      <c r="A136" s="309" t="s">
        <v>70208</v>
      </c>
      <c r="B136" s="310" t="s">
        <v>70209</v>
      </c>
      <c r="C136" s="309" t="s">
        <v>5169</v>
      </c>
      <c r="D136" s="311">
        <v>123.12</v>
      </c>
    </row>
    <row r="137" spans="1:4">
      <c r="A137" s="309" t="s">
        <v>70210</v>
      </c>
      <c r="B137" s="310" t="s">
        <v>70211</v>
      </c>
      <c r="C137" s="309" t="s">
        <v>5169</v>
      </c>
      <c r="D137" s="311">
        <v>283.18</v>
      </c>
    </row>
    <row r="138" spans="1:4">
      <c r="A138" s="309" t="s">
        <v>70212</v>
      </c>
      <c r="B138" s="310" t="s">
        <v>70213</v>
      </c>
      <c r="C138" s="309" t="s">
        <v>5169</v>
      </c>
      <c r="D138" s="311">
        <v>430.92</v>
      </c>
    </row>
    <row r="139" spans="1:4">
      <c r="A139" s="309" t="s">
        <v>70214</v>
      </c>
      <c r="B139" s="310" t="s">
        <v>70215</v>
      </c>
      <c r="C139" s="309" t="s">
        <v>5169</v>
      </c>
      <c r="D139" s="311">
        <v>5157.3599999999997</v>
      </c>
    </row>
    <row r="140" spans="1:4">
      <c r="A140" s="309" t="s">
        <v>70216</v>
      </c>
      <c r="B140" s="310" t="s">
        <v>70217</v>
      </c>
      <c r="C140" s="309" t="s">
        <v>5169</v>
      </c>
      <c r="D140" s="311">
        <v>12031.56</v>
      </c>
    </row>
    <row r="141" spans="1:4">
      <c r="A141" s="309" t="s">
        <v>70218</v>
      </c>
      <c r="B141" s="310" t="s">
        <v>70219</v>
      </c>
      <c r="C141" s="309" t="s">
        <v>5169</v>
      </c>
      <c r="D141" s="311">
        <v>790.7</v>
      </c>
    </row>
    <row r="142" spans="1:4">
      <c r="A142" s="309" t="s">
        <v>70220</v>
      </c>
      <c r="B142" s="310" t="s">
        <v>70221</v>
      </c>
      <c r="C142" s="309" t="s">
        <v>5169</v>
      </c>
      <c r="D142" s="311">
        <v>1651.18</v>
      </c>
    </row>
    <row r="143" spans="1:4">
      <c r="A143" s="309" t="s">
        <v>70222</v>
      </c>
      <c r="B143" s="310" t="s">
        <v>70223</v>
      </c>
      <c r="C143" s="309" t="s">
        <v>5169</v>
      </c>
      <c r="D143" s="311">
        <v>863.21</v>
      </c>
    </row>
    <row r="144" spans="1:4">
      <c r="A144" s="534" t="s">
        <v>70224</v>
      </c>
      <c r="B144" s="354"/>
      <c r="C144" s="354"/>
      <c r="D144" s="381"/>
    </row>
    <row r="145" spans="1:4">
      <c r="A145" s="309" t="s">
        <v>70225</v>
      </c>
      <c r="B145" s="310" t="s">
        <v>70226</v>
      </c>
      <c r="C145" s="309" t="s">
        <v>5169</v>
      </c>
      <c r="D145" s="311">
        <v>2771.57</v>
      </c>
    </row>
    <row r="146" spans="1:4">
      <c r="A146" s="309" t="s">
        <v>70227</v>
      </c>
      <c r="B146" s="310" t="s">
        <v>70228</v>
      </c>
      <c r="C146" s="309" t="s">
        <v>5169</v>
      </c>
      <c r="D146" s="311">
        <v>400.82</v>
      </c>
    </row>
    <row r="147" spans="1:4">
      <c r="A147" s="309" t="s">
        <v>70229</v>
      </c>
      <c r="B147" s="310" t="s">
        <v>70230</v>
      </c>
      <c r="C147" s="309" t="s">
        <v>5169</v>
      </c>
      <c r="D147" s="311">
        <v>246.38</v>
      </c>
    </row>
    <row r="148" spans="1:4">
      <c r="A148" s="309" t="s">
        <v>70231</v>
      </c>
      <c r="B148" s="310" t="s">
        <v>70232</v>
      </c>
      <c r="C148" s="309" t="s">
        <v>5169</v>
      </c>
      <c r="D148" s="311">
        <v>128.88</v>
      </c>
    </row>
    <row r="149" spans="1:4">
      <c r="A149" s="309" t="s">
        <v>70233</v>
      </c>
      <c r="B149" s="310" t="s">
        <v>70234</v>
      </c>
      <c r="C149" s="309" t="s">
        <v>5169</v>
      </c>
      <c r="D149" s="311">
        <v>123.12</v>
      </c>
    </row>
    <row r="150" spans="1:4">
      <c r="A150" s="534" t="s">
        <v>70235</v>
      </c>
      <c r="B150" s="354"/>
      <c r="C150" s="354"/>
      <c r="D150" s="381"/>
    </row>
    <row r="151" spans="1:4">
      <c r="A151" s="309" t="s">
        <v>70236</v>
      </c>
      <c r="B151" s="310" t="s">
        <v>70237</v>
      </c>
      <c r="C151" s="309" t="s">
        <v>5169</v>
      </c>
      <c r="D151" s="311">
        <v>6860.7</v>
      </c>
    </row>
    <row r="152" spans="1:4">
      <c r="A152" s="309" t="s">
        <v>70238</v>
      </c>
      <c r="B152" s="310" t="s">
        <v>70239</v>
      </c>
      <c r="C152" s="309" t="s">
        <v>5169</v>
      </c>
      <c r="D152" s="311">
        <v>972.75</v>
      </c>
    </row>
    <row r="153" spans="1:4">
      <c r="A153" s="309" t="s">
        <v>70240</v>
      </c>
      <c r="B153" s="310" t="s">
        <v>70241</v>
      </c>
      <c r="C153" s="309" t="s">
        <v>5169</v>
      </c>
      <c r="D153" s="311">
        <v>527.78</v>
      </c>
    </row>
    <row r="154" spans="1:4">
      <c r="A154" s="309" t="s">
        <v>70242</v>
      </c>
      <c r="B154" s="310" t="s">
        <v>70243</v>
      </c>
      <c r="C154" s="309" t="s">
        <v>5169</v>
      </c>
      <c r="D154" s="311">
        <v>527.78</v>
      </c>
    </row>
    <row r="155" spans="1:4">
      <c r="A155" s="309" t="s">
        <v>70244</v>
      </c>
      <c r="B155" s="310" t="s">
        <v>70245</v>
      </c>
      <c r="C155" s="309" t="s">
        <v>5169</v>
      </c>
      <c r="D155" s="311">
        <v>5533.7</v>
      </c>
    </row>
    <row r="156" spans="1:4">
      <c r="A156" s="309" t="s">
        <v>70246</v>
      </c>
      <c r="B156" s="310" t="s">
        <v>70247</v>
      </c>
      <c r="C156" s="309" t="s">
        <v>5169</v>
      </c>
      <c r="D156" s="311">
        <v>2826</v>
      </c>
    </row>
    <row r="157" spans="1:4">
      <c r="A157" s="309" t="s">
        <v>70248</v>
      </c>
      <c r="B157" s="310" t="s">
        <v>70249</v>
      </c>
      <c r="C157" s="309" t="s">
        <v>5169</v>
      </c>
      <c r="D157" s="311">
        <v>15362.72</v>
      </c>
    </row>
    <row r="158" spans="1:4">
      <c r="A158" s="534" t="s">
        <v>70250</v>
      </c>
      <c r="B158" s="354"/>
      <c r="C158" s="354"/>
      <c r="D158" s="381"/>
    </row>
    <row r="159" spans="1:4">
      <c r="A159" s="309" t="s">
        <v>70251</v>
      </c>
      <c r="B159" s="310" t="s">
        <v>70252</v>
      </c>
      <c r="C159" s="309" t="s">
        <v>5169</v>
      </c>
      <c r="D159" s="311">
        <v>291.22000000000003</v>
      </c>
    </row>
    <row r="160" spans="1:4">
      <c r="A160" s="309" t="s">
        <v>70253</v>
      </c>
      <c r="B160" s="310" t="s">
        <v>70254</v>
      </c>
      <c r="C160" s="309" t="s">
        <v>5169</v>
      </c>
      <c r="D160" s="311">
        <v>2191.54</v>
      </c>
    </row>
    <row r="161" spans="1:4">
      <c r="A161" s="309" t="s">
        <v>70255</v>
      </c>
      <c r="B161" s="310" t="s">
        <v>70256</v>
      </c>
      <c r="C161" s="309" t="s">
        <v>5169</v>
      </c>
      <c r="D161" s="311">
        <v>165.53</v>
      </c>
    </row>
    <row r="162" spans="1:4">
      <c r="A162" s="309" t="s">
        <v>70257</v>
      </c>
      <c r="B162" s="310" t="s">
        <v>70258</v>
      </c>
      <c r="C162" s="309" t="s">
        <v>5169</v>
      </c>
      <c r="D162" s="311">
        <v>632.02</v>
      </c>
    </row>
    <row r="163" spans="1:4">
      <c r="A163" s="309" t="s">
        <v>70259</v>
      </c>
      <c r="B163" s="310" t="s">
        <v>70260</v>
      </c>
      <c r="C163" s="309" t="s">
        <v>5169</v>
      </c>
      <c r="D163" s="311">
        <v>735.98</v>
      </c>
    </row>
    <row r="164" spans="1:4">
      <c r="A164" s="309" t="s">
        <v>70261</v>
      </c>
      <c r="B164" s="310" t="s">
        <v>70262</v>
      </c>
      <c r="C164" s="309" t="s">
        <v>5169</v>
      </c>
      <c r="D164" s="311">
        <v>526.67999999999995</v>
      </c>
    </row>
    <row r="165" spans="1:4">
      <c r="A165" s="309" t="s">
        <v>70263</v>
      </c>
      <c r="B165" s="310" t="s">
        <v>70264</v>
      </c>
      <c r="C165" s="309" t="s">
        <v>5169</v>
      </c>
      <c r="D165" s="311">
        <v>273.60000000000002</v>
      </c>
    </row>
    <row r="166" spans="1:4">
      <c r="A166" s="309" t="s">
        <v>70265</v>
      </c>
      <c r="B166" s="310" t="s">
        <v>70266</v>
      </c>
      <c r="C166" s="309" t="s">
        <v>5169</v>
      </c>
      <c r="D166" s="311">
        <v>273.60000000000002</v>
      </c>
    </row>
    <row r="167" spans="1:4">
      <c r="A167" s="309" t="s">
        <v>70267</v>
      </c>
      <c r="B167" s="310" t="s">
        <v>70268</v>
      </c>
      <c r="C167" s="309" t="s">
        <v>5169</v>
      </c>
      <c r="D167" s="311">
        <v>179.74</v>
      </c>
    </row>
    <row r="168" spans="1:4">
      <c r="A168" s="309" t="s">
        <v>70269</v>
      </c>
      <c r="B168" s="310" t="s">
        <v>70270</v>
      </c>
      <c r="C168" s="309" t="s">
        <v>5169</v>
      </c>
      <c r="D168" s="311">
        <v>165.96</v>
      </c>
    </row>
    <row r="169" spans="1:4">
      <c r="A169" s="309" t="s">
        <v>70271</v>
      </c>
      <c r="B169" s="310" t="s">
        <v>70272</v>
      </c>
      <c r="C169" s="309" t="s">
        <v>5169</v>
      </c>
      <c r="D169" s="311">
        <v>421.34</v>
      </c>
    </row>
    <row r="170" spans="1:4">
      <c r="A170" s="309" t="s">
        <v>70273</v>
      </c>
      <c r="B170" s="310" t="s">
        <v>70274</v>
      </c>
      <c r="C170" s="309" t="s">
        <v>5169</v>
      </c>
      <c r="D170" s="311">
        <v>421.34</v>
      </c>
    </row>
    <row r="171" spans="1:4">
      <c r="A171" s="309" t="s">
        <v>70275</v>
      </c>
      <c r="B171" s="310" t="s">
        <v>70276</v>
      </c>
      <c r="C171" s="309" t="s">
        <v>5169</v>
      </c>
      <c r="D171" s="311">
        <v>410.4</v>
      </c>
    </row>
    <row r="172" spans="1:4">
      <c r="A172" s="309" t="s">
        <v>70277</v>
      </c>
      <c r="B172" s="310" t="s">
        <v>70278</v>
      </c>
      <c r="C172" s="309" t="s">
        <v>5169</v>
      </c>
      <c r="D172" s="311">
        <v>2209.3200000000002</v>
      </c>
    </row>
    <row r="173" spans="1:4">
      <c r="A173" s="309" t="s">
        <v>70279</v>
      </c>
      <c r="B173" s="310" t="s">
        <v>70280</v>
      </c>
      <c r="C173" s="309" t="s">
        <v>5169</v>
      </c>
      <c r="D173" s="311">
        <v>2314.66</v>
      </c>
    </row>
    <row r="174" spans="1:4">
      <c r="A174" s="309" t="s">
        <v>70281</v>
      </c>
      <c r="B174" s="310" t="s">
        <v>70282</v>
      </c>
      <c r="C174" s="309" t="s">
        <v>5169</v>
      </c>
      <c r="D174" s="311">
        <v>2000.02</v>
      </c>
    </row>
    <row r="175" spans="1:4">
      <c r="A175" s="309" t="s">
        <v>70283</v>
      </c>
      <c r="B175" s="310" t="s">
        <v>70284</v>
      </c>
      <c r="C175" s="309" t="s">
        <v>5169</v>
      </c>
      <c r="D175" s="311">
        <v>1368</v>
      </c>
    </row>
    <row r="176" spans="1:4">
      <c r="A176" s="309" t="s">
        <v>70285</v>
      </c>
      <c r="B176" s="310" t="s">
        <v>70286</v>
      </c>
      <c r="C176" s="309" t="s">
        <v>5169</v>
      </c>
      <c r="D176" s="311">
        <v>1473.34</v>
      </c>
    </row>
    <row r="177" spans="1:4">
      <c r="A177" s="309" t="s">
        <v>70287</v>
      </c>
      <c r="B177" s="310" t="s">
        <v>70288</v>
      </c>
      <c r="C177" s="309" t="s">
        <v>5169</v>
      </c>
      <c r="D177" s="311">
        <v>2262.67</v>
      </c>
    </row>
    <row r="178" spans="1:4">
      <c r="A178" s="309" t="s">
        <v>70289</v>
      </c>
      <c r="B178" s="310" t="s">
        <v>70290</v>
      </c>
      <c r="C178" s="309" t="s">
        <v>5169</v>
      </c>
      <c r="D178" s="311">
        <v>2103.98</v>
      </c>
    </row>
    <row r="179" spans="1:4">
      <c r="A179" s="309" t="s">
        <v>70291</v>
      </c>
      <c r="B179" s="310" t="s">
        <v>70292</v>
      </c>
      <c r="C179" s="309" t="s">
        <v>5169</v>
      </c>
      <c r="D179" s="311">
        <v>894.67</v>
      </c>
    </row>
    <row r="180" spans="1:4">
      <c r="A180" s="309" t="s">
        <v>70293</v>
      </c>
      <c r="B180" s="310" t="s">
        <v>70294</v>
      </c>
      <c r="C180" s="309" t="s">
        <v>5169</v>
      </c>
      <c r="D180" s="311">
        <v>789.34</v>
      </c>
    </row>
    <row r="181" spans="1:4">
      <c r="A181" s="534"/>
      <c r="B181" s="354"/>
      <c r="C181" s="354"/>
      <c r="D181" s="381"/>
    </row>
    <row r="182" spans="1:4">
      <c r="A182" s="534" t="s">
        <v>70295</v>
      </c>
      <c r="B182" s="354"/>
      <c r="C182" s="354"/>
      <c r="D182" s="381"/>
    </row>
    <row r="183" spans="1:4">
      <c r="A183" s="309" t="s">
        <v>70296</v>
      </c>
      <c r="B183" s="310" t="s">
        <v>70297</v>
      </c>
      <c r="C183" s="309" t="s">
        <v>70056</v>
      </c>
      <c r="D183" s="311">
        <v>19.18</v>
      </c>
    </row>
    <row r="184" spans="1:4">
      <c r="A184" s="309" t="s">
        <v>70298</v>
      </c>
      <c r="B184" s="310" t="s">
        <v>70299</v>
      </c>
      <c r="C184" s="309" t="s">
        <v>70056</v>
      </c>
      <c r="D184" s="311">
        <v>30.48</v>
      </c>
    </row>
    <row r="185" spans="1:4">
      <c r="A185" s="309" t="s">
        <v>70300</v>
      </c>
      <c r="B185" s="310" t="s">
        <v>70301</v>
      </c>
      <c r="C185" s="309" t="s">
        <v>70056</v>
      </c>
      <c r="D185" s="311">
        <v>30.48</v>
      </c>
    </row>
    <row r="186" spans="1:4">
      <c r="A186" s="309" t="s">
        <v>70302</v>
      </c>
      <c r="B186" s="310" t="s">
        <v>70303</v>
      </c>
      <c r="C186" s="309" t="s">
        <v>70056</v>
      </c>
      <c r="D186" s="311">
        <v>23.58</v>
      </c>
    </row>
    <row r="187" spans="1:4">
      <c r="A187" s="309" t="s">
        <v>70304</v>
      </c>
      <c r="B187" s="310" t="s">
        <v>70305</v>
      </c>
      <c r="C187" s="309" t="s">
        <v>70056</v>
      </c>
      <c r="D187" s="311">
        <v>18.829999999999998</v>
      </c>
    </row>
    <row r="188" spans="1:4">
      <c r="A188" s="309" t="s">
        <v>70306</v>
      </c>
      <c r="B188" s="310" t="s">
        <v>70307</v>
      </c>
      <c r="C188" s="309" t="s">
        <v>70056</v>
      </c>
      <c r="D188" s="311">
        <v>23.58</v>
      </c>
    </row>
    <row r="189" spans="1:4">
      <c r="A189" s="309" t="s">
        <v>70308</v>
      </c>
      <c r="B189" s="310" t="s">
        <v>70309</v>
      </c>
      <c r="C189" s="309" t="s">
        <v>70056</v>
      </c>
      <c r="D189" s="311">
        <v>20.83</v>
      </c>
    </row>
    <row r="190" spans="1:4">
      <c r="A190" s="309" t="s">
        <v>70310</v>
      </c>
      <c r="B190" s="310" t="s">
        <v>70311</v>
      </c>
      <c r="C190" s="309" t="s">
        <v>70056</v>
      </c>
      <c r="D190" s="311">
        <v>26.89</v>
      </c>
    </row>
    <row r="191" spans="1:4">
      <c r="A191" s="309" t="s">
        <v>70312</v>
      </c>
      <c r="B191" s="310" t="s">
        <v>70313</v>
      </c>
      <c r="C191" s="309" t="s">
        <v>70056</v>
      </c>
      <c r="D191" s="311">
        <v>38.200000000000003</v>
      </c>
    </row>
    <row r="192" spans="1:4">
      <c r="A192" s="309" t="s">
        <v>70314</v>
      </c>
      <c r="B192" s="310" t="s">
        <v>70315</v>
      </c>
      <c r="C192" s="309" t="s">
        <v>70056</v>
      </c>
      <c r="D192" s="311">
        <v>41.12</v>
      </c>
    </row>
    <row r="193" spans="1:4">
      <c r="A193" s="309" t="s">
        <v>70316</v>
      </c>
      <c r="B193" s="310" t="s">
        <v>70317</v>
      </c>
      <c r="C193" s="309" t="s">
        <v>70056</v>
      </c>
      <c r="D193" s="311">
        <v>31.88</v>
      </c>
    </row>
    <row r="194" spans="1:4">
      <c r="A194" s="309" t="s">
        <v>70318</v>
      </c>
      <c r="B194" s="310" t="s">
        <v>70319</v>
      </c>
      <c r="C194" s="309" t="s">
        <v>70056</v>
      </c>
      <c r="D194" s="311">
        <v>18.54</v>
      </c>
    </row>
    <row r="195" spans="1:4">
      <c r="A195" s="309" t="s">
        <v>70320</v>
      </c>
      <c r="B195" s="310" t="s">
        <v>70321</v>
      </c>
      <c r="C195" s="309" t="s">
        <v>70056</v>
      </c>
      <c r="D195" s="311">
        <v>36.65</v>
      </c>
    </row>
    <row r="196" spans="1:4">
      <c r="A196" s="309" t="s">
        <v>70322</v>
      </c>
      <c r="B196" s="310" t="s">
        <v>70323</v>
      </c>
      <c r="C196" s="309" t="s">
        <v>70056</v>
      </c>
      <c r="D196" s="311">
        <v>43.27</v>
      </c>
    </row>
    <row r="197" spans="1:4">
      <c r="A197" s="309" t="s">
        <v>70324</v>
      </c>
      <c r="B197" s="310" t="s">
        <v>70325</v>
      </c>
      <c r="C197" s="309" t="s">
        <v>70056</v>
      </c>
      <c r="D197" s="311">
        <v>114.92</v>
      </c>
    </row>
    <row r="198" spans="1:4">
      <c r="A198" s="309" t="s">
        <v>70326</v>
      </c>
      <c r="B198" s="310" t="s">
        <v>70327</v>
      </c>
      <c r="C198" s="309" t="s">
        <v>70056</v>
      </c>
      <c r="D198" s="311">
        <v>178.77</v>
      </c>
    </row>
    <row r="199" spans="1:4">
      <c r="A199" s="309" t="s">
        <v>70328</v>
      </c>
      <c r="B199" s="310" t="s">
        <v>70329</v>
      </c>
      <c r="C199" s="309" t="s">
        <v>70056</v>
      </c>
      <c r="D199" s="311">
        <v>255.38</v>
      </c>
    </row>
    <row r="200" spans="1:4">
      <c r="A200" s="309" t="s">
        <v>70330</v>
      </c>
      <c r="B200" s="310" t="s">
        <v>70331</v>
      </c>
      <c r="C200" s="309" t="s">
        <v>70056</v>
      </c>
      <c r="D200" s="311">
        <v>118.37</v>
      </c>
    </row>
    <row r="201" spans="1:4">
      <c r="A201" s="309" t="s">
        <v>70332</v>
      </c>
      <c r="B201" s="310" t="s">
        <v>70333</v>
      </c>
      <c r="C201" s="309" t="s">
        <v>70056</v>
      </c>
      <c r="D201" s="311">
        <v>27.71</v>
      </c>
    </row>
    <row r="202" spans="1:4">
      <c r="A202" s="309" t="s">
        <v>70334</v>
      </c>
      <c r="B202" s="310" t="s">
        <v>70335</v>
      </c>
      <c r="C202" s="309" t="s">
        <v>70056</v>
      </c>
      <c r="D202" s="311">
        <v>7.33</v>
      </c>
    </row>
    <row r="203" spans="1:4">
      <c r="A203" s="309" t="s">
        <v>70336</v>
      </c>
      <c r="B203" s="310" t="s">
        <v>70337</v>
      </c>
      <c r="C203" s="309" t="s">
        <v>70056</v>
      </c>
      <c r="D203" s="311">
        <v>118.37</v>
      </c>
    </row>
    <row r="204" spans="1:4">
      <c r="A204" s="309" t="s">
        <v>70338</v>
      </c>
      <c r="B204" s="310" t="s">
        <v>70339</v>
      </c>
      <c r="C204" s="309" t="s">
        <v>70056</v>
      </c>
      <c r="D204" s="311">
        <v>81.92</v>
      </c>
    </row>
    <row r="205" spans="1:4">
      <c r="A205" s="309" t="s">
        <v>70340</v>
      </c>
      <c r="B205" s="310" t="s">
        <v>70341</v>
      </c>
      <c r="C205" s="309" t="s">
        <v>70056</v>
      </c>
      <c r="D205" s="311">
        <v>60.61</v>
      </c>
    </row>
    <row r="206" spans="1:4">
      <c r="A206" s="309" t="s">
        <v>70342</v>
      </c>
      <c r="B206" s="310" t="s">
        <v>70343</v>
      </c>
      <c r="C206" s="309" t="s">
        <v>70056</v>
      </c>
      <c r="D206" s="311">
        <v>17.77</v>
      </c>
    </row>
    <row r="207" spans="1:4">
      <c r="A207" s="309" t="s">
        <v>70344</v>
      </c>
      <c r="B207" s="310" t="s">
        <v>70345</v>
      </c>
      <c r="C207" s="309" t="s">
        <v>70056</v>
      </c>
      <c r="D207" s="311">
        <v>14.94</v>
      </c>
    </row>
    <row r="208" spans="1:4">
      <c r="A208" s="309" t="s">
        <v>70346</v>
      </c>
      <c r="B208" s="310" t="s">
        <v>70347</v>
      </c>
      <c r="C208" s="309" t="s">
        <v>70056</v>
      </c>
      <c r="D208" s="311">
        <v>21.88</v>
      </c>
    </row>
    <row r="209" spans="1:4">
      <c r="A209" s="309" t="s">
        <v>70348</v>
      </c>
      <c r="B209" s="310" t="s">
        <v>70349</v>
      </c>
      <c r="C209" s="309" t="s">
        <v>70056</v>
      </c>
      <c r="D209" s="311">
        <v>18.260000000000002</v>
      </c>
    </row>
    <row r="210" spans="1:4">
      <c r="A210" s="309" t="s">
        <v>70350</v>
      </c>
      <c r="B210" s="310" t="s">
        <v>70351</v>
      </c>
      <c r="C210" s="309" t="s">
        <v>70056</v>
      </c>
      <c r="D210" s="311">
        <v>27.88</v>
      </c>
    </row>
    <row r="211" spans="1:4">
      <c r="A211" s="309" t="s">
        <v>70352</v>
      </c>
      <c r="B211" s="310" t="s">
        <v>70353</v>
      </c>
      <c r="C211" s="309" t="s">
        <v>70056</v>
      </c>
      <c r="D211" s="311">
        <v>27.71</v>
      </c>
    </row>
    <row r="212" spans="1:4">
      <c r="A212" s="309" t="s">
        <v>70354</v>
      </c>
      <c r="B212" s="310" t="s">
        <v>70355</v>
      </c>
      <c r="C212" s="309" t="s">
        <v>70056</v>
      </c>
      <c r="D212" s="311">
        <v>54.08</v>
      </c>
    </row>
    <row r="213" spans="1:4">
      <c r="A213" s="309" t="s">
        <v>70356</v>
      </c>
      <c r="B213" s="310" t="s">
        <v>70357</v>
      </c>
      <c r="C213" s="309" t="s">
        <v>70056</v>
      </c>
      <c r="D213" s="311">
        <v>30.71</v>
      </c>
    </row>
    <row r="214" spans="1:4">
      <c r="A214" s="309" t="s">
        <v>70358</v>
      </c>
      <c r="B214" s="310" t="s">
        <v>70359</v>
      </c>
      <c r="C214" s="309" t="s">
        <v>70056</v>
      </c>
      <c r="D214" s="311">
        <v>34.409999999999997</v>
      </c>
    </row>
    <row r="215" spans="1:4">
      <c r="A215" s="309" t="s">
        <v>70360</v>
      </c>
      <c r="B215" s="310" t="s">
        <v>70361</v>
      </c>
      <c r="C215" s="309" t="s">
        <v>70056</v>
      </c>
      <c r="D215" s="311">
        <v>44.13</v>
      </c>
    </row>
    <row r="216" spans="1:4">
      <c r="A216" s="309" t="s">
        <v>70362</v>
      </c>
      <c r="B216" s="310" t="s">
        <v>70363</v>
      </c>
      <c r="C216" s="309" t="s">
        <v>70056</v>
      </c>
      <c r="D216" s="311">
        <v>19.62</v>
      </c>
    </row>
    <row r="217" spans="1:4">
      <c r="A217" s="535"/>
      <c r="B217" s="354"/>
      <c r="C217" s="354"/>
      <c r="D217" s="381"/>
    </row>
    <row r="218" spans="1:4">
      <c r="A218" s="535"/>
      <c r="B218" s="354"/>
      <c r="C218" s="354"/>
      <c r="D218" s="381"/>
    </row>
    <row r="219" spans="1:4">
      <c r="A219" s="534"/>
      <c r="B219" s="354"/>
      <c r="C219" s="354"/>
      <c r="D219" s="381"/>
    </row>
    <row r="220" spans="1:4">
      <c r="A220" s="534" t="s">
        <v>70364</v>
      </c>
      <c r="B220" s="354"/>
      <c r="C220" s="354"/>
      <c r="D220" s="381"/>
    </row>
    <row r="221" spans="1:4">
      <c r="A221" s="309" t="s">
        <v>70365</v>
      </c>
      <c r="B221" s="310" t="s">
        <v>70366</v>
      </c>
      <c r="C221" s="309" t="s">
        <v>70196</v>
      </c>
      <c r="D221" s="311">
        <v>282.58999999999997</v>
      </c>
    </row>
    <row r="222" spans="1:4">
      <c r="A222" s="534" t="s">
        <v>70367</v>
      </c>
      <c r="B222" s="354"/>
      <c r="C222" s="354"/>
      <c r="D222" s="381"/>
    </row>
    <row r="223" spans="1:4">
      <c r="A223" s="309" t="s">
        <v>70368</v>
      </c>
      <c r="B223" s="310" t="s">
        <v>70369</v>
      </c>
      <c r="C223" s="309" t="s">
        <v>70196</v>
      </c>
      <c r="D223" s="311">
        <v>462.15</v>
      </c>
    </row>
    <row r="224" spans="1:4">
      <c r="A224" s="309" t="s">
        <v>70370</v>
      </c>
      <c r="B224" s="310" t="s">
        <v>70371</v>
      </c>
      <c r="C224" s="309" t="s">
        <v>70196</v>
      </c>
      <c r="D224" s="311">
        <v>737.15</v>
      </c>
    </row>
    <row r="225" spans="1:4">
      <c r="A225" s="309" t="s">
        <v>70372</v>
      </c>
      <c r="B225" s="310" t="s">
        <v>70373</v>
      </c>
      <c r="C225" s="309" t="s">
        <v>70196</v>
      </c>
      <c r="D225" s="311">
        <v>813.68</v>
      </c>
    </row>
    <row r="226" spans="1:4">
      <c r="A226" s="309" t="s">
        <v>70374</v>
      </c>
      <c r="B226" s="310" t="s">
        <v>70375</v>
      </c>
      <c r="C226" s="309" t="s">
        <v>70196</v>
      </c>
      <c r="D226" s="311">
        <v>999.88</v>
      </c>
    </row>
    <row r="227" spans="1:4">
      <c r="A227" s="309" t="s">
        <v>70376</v>
      </c>
      <c r="B227" s="310" t="s">
        <v>70377</v>
      </c>
      <c r="C227" s="309" t="s">
        <v>70196</v>
      </c>
      <c r="D227" s="311">
        <v>1190.76</v>
      </c>
    </row>
    <row r="228" spans="1:4">
      <c r="A228" s="309" t="s">
        <v>70378</v>
      </c>
      <c r="B228" s="310" t="s">
        <v>70379</v>
      </c>
      <c r="C228" s="309" t="s">
        <v>381</v>
      </c>
      <c r="D228" s="311">
        <v>80.63</v>
      </c>
    </row>
    <row r="229" spans="1:4">
      <c r="A229" s="534" t="s">
        <v>70380</v>
      </c>
      <c r="B229" s="354"/>
      <c r="C229" s="354"/>
      <c r="D229" s="381"/>
    </row>
    <row r="230" spans="1:4">
      <c r="A230" s="309" t="s">
        <v>70381</v>
      </c>
      <c r="B230" s="310" t="s">
        <v>70382</v>
      </c>
      <c r="C230" s="309" t="s">
        <v>381</v>
      </c>
      <c r="D230" s="311">
        <v>121</v>
      </c>
    </row>
    <row r="231" spans="1:4">
      <c r="A231" s="309" t="s">
        <v>70383</v>
      </c>
      <c r="B231" s="310" t="s">
        <v>70384</v>
      </c>
      <c r="C231" s="309" t="s">
        <v>381</v>
      </c>
      <c r="D231" s="311">
        <v>124.05</v>
      </c>
    </row>
    <row r="232" spans="1:4">
      <c r="A232" s="309" t="s">
        <v>70385</v>
      </c>
      <c r="B232" s="310" t="s">
        <v>70386</v>
      </c>
      <c r="C232" s="309" t="s">
        <v>381</v>
      </c>
      <c r="D232" s="311">
        <v>159.81</v>
      </c>
    </row>
    <row r="233" spans="1:4">
      <c r="A233" s="309" t="s">
        <v>70387</v>
      </c>
      <c r="B233" s="310" t="s">
        <v>70388</v>
      </c>
      <c r="C233" s="309" t="s">
        <v>381</v>
      </c>
      <c r="D233" s="311">
        <v>133.71</v>
      </c>
    </row>
    <row r="234" spans="1:4">
      <c r="A234" s="309" t="s">
        <v>70389</v>
      </c>
      <c r="B234" s="310" t="s">
        <v>70390</v>
      </c>
      <c r="C234" s="309" t="s">
        <v>381</v>
      </c>
      <c r="D234" s="311">
        <v>179.32</v>
      </c>
    </row>
    <row r="235" spans="1:4">
      <c r="A235" s="309" t="s">
        <v>70391</v>
      </c>
      <c r="B235" s="310" t="s">
        <v>70392</v>
      </c>
      <c r="C235" s="309" t="s">
        <v>381</v>
      </c>
      <c r="D235" s="311">
        <v>234.95</v>
      </c>
    </row>
    <row r="236" spans="1:4">
      <c r="A236" s="309" t="s">
        <v>70393</v>
      </c>
      <c r="B236" s="310" t="s">
        <v>70394</v>
      </c>
      <c r="C236" s="309" t="s">
        <v>381</v>
      </c>
      <c r="D236" s="311">
        <v>239.54</v>
      </c>
    </row>
    <row r="237" spans="1:4">
      <c r="A237" s="309" t="s">
        <v>70395</v>
      </c>
      <c r="B237" s="310" t="s">
        <v>70396</v>
      </c>
      <c r="C237" s="309" t="s">
        <v>381</v>
      </c>
      <c r="D237" s="311">
        <v>264.54000000000002</v>
      </c>
    </row>
    <row r="238" spans="1:4">
      <c r="A238" s="309" t="s">
        <v>70397</v>
      </c>
      <c r="B238" s="310" t="s">
        <v>70398</v>
      </c>
      <c r="C238" s="309" t="s">
        <v>381</v>
      </c>
      <c r="D238" s="311">
        <v>307.13</v>
      </c>
    </row>
    <row r="239" spans="1:4">
      <c r="A239" s="309" t="s">
        <v>70399</v>
      </c>
      <c r="B239" s="310" t="s">
        <v>70400</v>
      </c>
      <c r="C239" s="309" t="s">
        <v>381</v>
      </c>
      <c r="D239" s="311">
        <v>343.04</v>
      </c>
    </row>
    <row r="240" spans="1:4">
      <c r="A240" s="534" t="s">
        <v>70401</v>
      </c>
      <c r="B240" s="354"/>
      <c r="C240" s="354"/>
      <c r="D240" s="381"/>
    </row>
    <row r="241" spans="1:4">
      <c r="A241" s="309" t="s">
        <v>70402</v>
      </c>
      <c r="B241" s="310" t="s">
        <v>70403</v>
      </c>
      <c r="C241" s="309" t="s">
        <v>381</v>
      </c>
      <c r="D241" s="311">
        <v>135.44</v>
      </c>
    </row>
    <row r="242" spans="1:4">
      <c r="A242" s="309" t="s">
        <v>70404</v>
      </c>
      <c r="B242" s="310" t="s">
        <v>70405</v>
      </c>
      <c r="C242" s="309" t="s">
        <v>381</v>
      </c>
      <c r="D242" s="311">
        <v>268.17</v>
      </c>
    </row>
    <row r="243" spans="1:4">
      <c r="A243" s="309" t="s">
        <v>70406</v>
      </c>
      <c r="B243" s="310" t="s">
        <v>70407</v>
      </c>
      <c r="C243" s="309" t="s">
        <v>381</v>
      </c>
      <c r="D243" s="311">
        <v>364.56</v>
      </c>
    </row>
    <row r="244" spans="1:4">
      <c r="A244" s="534" t="s">
        <v>70408</v>
      </c>
      <c r="B244" s="354"/>
      <c r="C244" s="354"/>
      <c r="D244" s="381"/>
    </row>
    <row r="245" spans="1:4">
      <c r="A245" s="309" t="s">
        <v>70409</v>
      </c>
      <c r="B245" s="310" t="s">
        <v>70410</v>
      </c>
      <c r="C245" s="309" t="s">
        <v>381</v>
      </c>
      <c r="D245" s="311">
        <v>73.16</v>
      </c>
    </row>
    <row r="246" spans="1:4">
      <c r="A246" s="309" t="s">
        <v>70411</v>
      </c>
      <c r="B246" s="310" t="s">
        <v>70412</v>
      </c>
      <c r="C246" s="309" t="s">
        <v>381</v>
      </c>
      <c r="D246" s="311">
        <v>75.64</v>
      </c>
    </row>
    <row r="247" spans="1:4">
      <c r="A247" s="309" t="s">
        <v>70413</v>
      </c>
      <c r="B247" s="310" t="s">
        <v>70414</v>
      </c>
      <c r="C247" s="309" t="s">
        <v>381</v>
      </c>
      <c r="D247" s="311">
        <v>106.7</v>
      </c>
    </row>
    <row r="248" spans="1:4">
      <c r="A248" s="309" t="s">
        <v>70415</v>
      </c>
      <c r="B248" s="310" t="s">
        <v>70416</v>
      </c>
      <c r="C248" s="309" t="s">
        <v>381</v>
      </c>
      <c r="D248" s="311">
        <v>84.13</v>
      </c>
    </row>
    <row r="249" spans="1:4">
      <c r="A249" s="309" t="s">
        <v>70417</v>
      </c>
      <c r="B249" s="310" t="s">
        <v>70418</v>
      </c>
      <c r="C249" s="309" t="s">
        <v>381</v>
      </c>
      <c r="D249" s="311">
        <v>123.41</v>
      </c>
    </row>
    <row r="250" spans="1:4">
      <c r="A250" s="309" t="s">
        <v>70419</v>
      </c>
      <c r="B250" s="310" t="s">
        <v>70420</v>
      </c>
      <c r="C250" s="309" t="s">
        <v>381</v>
      </c>
      <c r="D250" s="311">
        <v>63.19</v>
      </c>
    </row>
    <row r="251" spans="1:4">
      <c r="A251" s="309" t="s">
        <v>70421</v>
      </c>
      <c r="B251" s="310" t="s">
        <v>70422</v>
      </c>
      <c r="C251" s="309" t="s">
        <v>381</v>
      </c>
      <c r="D251" s="311">
        <v>64.62</v>
      </c>
    </row>
    <row r="252" spans="1:4">
      <c r="A252" s="309" t="s">
        <v>70423</v>
      </c>
      <c r="B252" s="310" t="s">
        <v>70424</v>
      </c>
      <c r="C252" s="309" t="s">
        <v>381</v>
      </c>
      <c r="D252" s="311">
        <v>86.31</v>
      </c>
    </row>
    <row r="253" spans="1:4">
      <c r="A253" s="309" t="s">
        <v>70425</v>
      </c>
      <c r="B253" s="310" t="s">
        <v>70426</v>
      </c>
      <c r="C253" s="309" t="s">
        <v>381</v>
      </c>
      <c r="D253" s="311">
        <v>71.95</v>
      </c>
    </row>
    <row r="254" spans="1:4">
      <c r="A254" s="309" t="s">
        <v>70427</v>
      </c>
      <c r="B254" s="310" t="s">
        <v>70428</v>
      </c>
      <c r="C254" s="309" t="s">
        <v>381</v>
      </c>
      <c r="D254" s="311">
        <v>74.8</v>
      </c>
    </row>
    <row r="255" spans="1:4">
      <c r="A255" s="309" t="s">
        <v>70429</v>
      </c>
      <c r="B255" s="310" t="s">
        <v>70430</v>
      </c>
      <c r="C255" s="309" t="s">
        <v>381</v>
      </c>
      <c r="D255" s="311">
        <v>146.85</v>
      </c>
    </row>
    <row r="256" spans="1:4">
      <c r="A256" s="309" t="s">
        <v>70431</v>
      </c>
      <c r="B256" s="310" t="s">
        <v>70432</v>
      </c>
      <c r="C256" s="309" t="s">
        <v>381</v>
      </c>
      <c r="D256" s="311">
        <v>150.66999999999999</v>
      </c>
    </row>
    <row r="257" spans="1:4">
      <c r="A257" s="309" t="s">
        <v>70433</v>
      </c>
      <c r="B257" s="310" t="s">
        <v>70434</v>
      </c>
      <c r="C257" s="309" t="s">
        <v>381</v>
      </c>
      <c r="D257" s="311">
        <v>168.81</v>
      </c>
    </row>
    <row r="258" spans="1:4">
      <c r="A258" s="309" t="s">
        <v>70435</v>
      </c>
      <c r="B258" s="310" t="s">
        <v>70436</v>
      </c>
      <c r="C258" s="309" t="s">
        <v>381</v>
      </c>
      <c r="D258" s="311">
        <v>235.35</v>
      </c>
    </row>
    <row r="259" spans="1:4">
      <c r="A259" s="309" t="s">
        <v>70437</v>
      </c>
      <c r="B259" s="310" t="s">
        <v>70438</v>
      </c>
      <c r="C259" s="309" t="s">
        <v>381</v>
      </c>
      <c r="D259" s="311">
        <v>125.74</v>
      </c>
    </row>
    <row r="260" spans="1:4">
      <c r="A260" s="309" t="s">
        <v>70439</v>
      </c>
      <c r="B260" s="310" t="s">
        <v>70440</v>
      </c>
      <c r="C260" s="309" t="s">
        <v>381</v>
      </c>
      <c r="D260" s="311">
        <v>128.80000000000001</v>
      </c>
    </row>
    <row r="261" spans="1:4">
      <c r="A261" s="309" t="s">
        <v>70441</v>
      </c>
      <c r="B261" s="310" t="s">
        <v>70442</v>
      </c>
      <c r="C261" s="309" t="s">
        <v>381</v>
      </c>
      <c r="D261" s="311">
        <v>139.37</v>
      </c>
    </row>
    <row r="262" spans="1:4">
      <c r="A262" s="309" t="s">
        <v>70443</v>
      </c>
      <c r="B262" s="310" t="s">
        <v>70444</v>
      </c>
      <c r="C262" s="309" t="s">
        <v>381</v>
      </c>
      <c r="D262" s="311">
        <v>165.53</v>
      </c>
    </row>
    <row r="263" spans="1:4">
      <c r="A263" s="309" t="s">
        <v>70445</v>
      </c>
      <c r="B263" s="310" t="s">
        <v>70446</v>
      </c>
      <c r="C263" s="309" t="s">
        <v>381</v>
      </c>
      <c r="D263" s="311">
        <v>186.12</v>
      </c>
    </row>
    <row r="264" spans="1:4">
      <c r="A264" s="534" t="s">
        <v>70447</v>
      </c>
      <c r="B264" s="354"/>
      <c r="C264" s="354"/>
      <c r="D264" s="381"/>
    </row>
    <row r="265" spans="1:4">
      <c r="A265" s="309" t="s">
        <v>70448</v>
      </c>
      <c r="B265" s="310" t="s">
        <v>70449</v>
      </c>
      <c r="C265" s="309" t="s">
        <v>381</v>
      </c>
      <c r="D265" s="311">
        <v>114.44</v>
      </c>
    </row>
    <row r="266" spans="1:4">
      <c r="A266" s="309" t="s">
        <v>70450</v>
      </c>
      <c r="B266" s="310" t="s">
        <v>70451</v>
      </c>
      <c r="C266" s="309" t="s">
        <v>69988</v>
      </c>
      <c r="D266" s="311">
        <v>30.41</v>
      </c>
    </row>
    <row r="267" spans="1:4">
      <c r="A267" s="309" t="s">
        <v>70452</v>
      </c>
      <c r="B267" s="310" t="s">
        <v>70453</v>
      </c>
      <c r="C267" s="309" t="s">
        <v>69988</v>
      </c>
      <c r="D267" s="311">
        <v>34.9</v>
      </c>
    </row>
    <row r="268" spans="1:4">
      <c r="A268" s="534" t="s">
        <v>70454</v>
      </c>
      <c r="B268" s="354"/>
      <c r="C268" s="354"/>
      <c r="D268" s="381"/>
    </row>
    <row r="269" spans="1:4">
      <c r="A269" s="309" t="s">
        <v>70455</v>
      </c>
      <c r="B269" s="310" t="s">
        <v>70456</v>
      </c>
      <c r="C269" s="309" t="s">
        <v>381</v>
      </c>
      <c r="D269" s="311">
        <v>70.22</v>
      </c>
    </row>
    <row r="270" spans="1:4">
      <c r="A270" s="309" t="s">
        <v>70457</v>
      </c>
      <c r="B270" s="310" t="s">
        <v>70458</v>
      </c>
      <c r="C270" s="309" t="s">
        <v>381</v>
      </c>
      <c r="D270" s="311">
        <v>101.25</v>
      </c>
    </row>
    <row r="271" spans="1:4">
      <c r="A271" s="309" t="s">
        <v>70459</v>
      </c>
      <c r="B271" s="310" t="s">
        <v>70460</v>
      </c>
      <c r="C271" s="309" t="s">
        <v>381</v>
      </c>
      <c r="D271" s="311">
        <v>84.81</v>
      </c>
    </row>
    <row r="272" spans="1:4">
      <c r="A272" s="309" t="s">
        <v>70461</v>
      </c>
      <c r="B272" s="310" t="s">
        <v>70462</v>
      </c>
      <c r="C272" s="309" t="s">
        <v>381</v>
      </c>
      <c r="D272" s="311">
        <v>108.67</v>
      </c>
    </row>
    <row r="273" spans="1:4">
      <c r="A273" s="309" t="s">
        <v>70463</v>
      </c>
      <c r="B273" s="310" t="s">
        <v>70464</v>
      </c>
      <c r="C273" s="309" t="s">
        <v>381</v>
      </c>
      <c r="D273" s="311">
        <v>145.08000000000001</v>
      </c>
    </row>
    <row r="274" spans="1:4">
      <c r="A274" s="309" t="s">
        <v>70465</v>
      </c>
      <c r="B274" s="310" t="s">
        <v>70466</v>
      </c>
      <c r="C274" s="309" t="s">
        <v>381</v>
      </c>
      <c r="D274" s="311">
        <v>79.06</v>
      </c>
    </row>
    <row r="275" spans="1:4">
      <c r="A275" s="309" t="s">
        <v>70467</v>
      </c>
      <c r="B275" s="310" t="s">
        <v>70468</v>
      </c>
      <c r="C275" s="309" t="s">
        <v>381</v>
      </c>
      <c r="D275" s="311">
        <v>142.47</v>
      </c>
    </row>
    <row r="276" spans="1:4">
      <c r="A276" s="309" t="s">
        <v>70469</v>
      </c>
      <c r="B276" s="310" t="s">
        <v>70470</v>
      </c>
      <c r="C276" s="309" t="s">
        <v>381</v>
      </c>
      <c r="D276" s="311">
        <v>156.78</v>
      </c>
    </row>
    <row r="277" spans="1:4">
      <c r="A277" s="309" t="s">
        <v>70471</v>
      </c>
      <c r="B277" s="310" t="s">
        <v>70472</v>
      </c>
      <c r="C277" s="309" t="s">
        <v>381</v>
      </c>
      <c r="D277" s="311">
        <v>154.66</v>
      </c>
    </row>
    <row r="278" spans="1:4">
      <c r="A278" s="309" t="s">
        <v>70473</v>
      </c>
      <c r="B278" s="310" t="s">
        <v>70474</v>
      </c>
      <c r="C278" s="309" t="s">
        <v>381</v>
      </c>
      <c r="D278" s="311">
        <v>176.14</v>
      </c>
    </row>
    <row r="279" spans="1:4">
      <c r="A279" s="309" t="s">
        <v>70475</v>
      </c>
      <c r="B279" s="310" t="s">
        <v>70476</v>
      </c>
      <c r="C279" s="309" t="s">
        <v>381</v>
      </c>
      <c r="D279" s="311">
        <v>116.71</v>
      </c>
    </row>
    <row r="280" spans="1:4">
      <c r="A280" s="309" t="s">
        <v>70477</v>
      </c>
      <c r="B280" s="310" t="s">
        <v>70478</v>
      </c>
      <c r="C280" s="309" t="s">
        <v>381</v>
      </c>
      <c r="D280" s="311">
        <v>135.81</v>
      </c>
    </row>
    <row r="281" spans="1:4">
      <c r="A281" s="534" t="s">
        <v>70479</v>
      </c>
      <c r="B281" s="354"/>
      <c r="C281" s="354"/>
      <c r="D281" s="381"/>
    </row>
    <row r="282" spans="1:4">
      <c r="A282" s="309" t="s">
        <v>70480</v>
      </c>
      <c r="B282" s="310" t="s">
        <v>70481</v>
      </c>
      <c r="C282" s="309" t="s">
        <v>381</v>
      </c>
      <c r="D282" s="311">
        <v>89.89</v>
      </c>
    </row>
    <row r="283" spans="1:4">
      <c r="A283" s="534" t="s">
        <v>70482</v>
      </c>
      <c r="B283" s="354"/>
      <c r="C283" s="354"/>
      <c r="D283" s="381"/>
    </row>
    <row r="284" spans="1:4">
      <c r="A284" s="309" t="s">
        <v>70483</v>
      </c>
      <c r="B284" s="310" t="s">
        <v>70484</v>
      </c>
      <c r="C284" s="309" t="s">
        <v>381</v>
      </c>
      <c r="D284" s="311">
        <v>120.4</v>
      </c>
    </row>
    <row r="285" spans="1:4">
      <c r="A285" s="534" t="s">
        <v>70485</v>
      </c>
      <c r="B285" s="354"/>
      <c r="C285" s="354"/>
      <c r="D285" s="381"/>
    </row>
    <row r="286" spans="1:4">
      <c r="A286" s="309" t="s">
        <v>70486</v>
      </c>
      <c r="B286" s="310" t="s">
        <v>70487</v>
      </c>
      <c r="C286" s="309" t="s">
        <v>381</v>
      </c>
      <c r="D286" s="311">
        <v>348.53</v>
      </c>
    </row>
    <row r="287" spans="1:4">
      <c r="A287" s="309" t="s">
        <v>70488</v>
      </c>
      <c r="B287" s="310" t="s">
        <v>70489</v>
      </c>
      <c r="C287" s="309" t="s">
        <v>381</v>
      </c>
      <c r="D287" s="311">
        <v>293.07</v>
      </c>
    </row>
    <row r="288" spans="1:4">
      <c r="A288" s="309" t="s">
        <v>70490</v>
      </c>
      <c r="B288" s="310" t="s">
        <v>70491</v>
      </c>
      <c r="C288" s="309" t="s">
        <v>381</v>
      </c>
      <c r="D288" s="311">
        <v>321.61</v>
      </c>
    </row>
    <row r="289" spans="1:4">
      <c r="A289" s="309" t="s">
        <v>70492</v>
      </c>
      <c r="B289" s="310" t="s">
        <v>70493</v>
      </c>
      <c r="C289" s="309" t="s">
        <v>381</v>
      </c>
      <c r="D289" s="311">
        <v>332.77</v>
      </c>
    </row>
    <row r="290" spans="1:4">
      <c r="A290" s="534" t="s">
        <v>70494</v>
      </c>
      <c r="B290" s="354"/>
      <c r="C290" s="354"/>
      <c r="D290" s="381"/>
    </row>
    <row r="291" spans="1:4">
      <c r="A291" s="309" t="s">
        <v>70495</v>
      </c>
      <c r="B291" s="310" t="s">
        <v>70496</v>
      </c>
      <c r="C291" s="309" t="s">
        <v>381</v>
      </c>
      <c r="D291" s="311">
        <v>1191.3900000000001</v>
      </c>
    </row>
    <row r="292" spans="1:4">
      <c r="A292" s="309" t="s">
        <v>70497</v>
      </c>
      <c r="B292" s="310" t="s">
        <v>70498</v>
      </c>
      <c r="C292" s="309" t="s">
        <v>381</v>
      </c>
      <c r="D292" s="311">
        <v>649.42999999999995</v>
      </c>
    </row>
    <row r="293" spans="1:4">
      <c r="A293" s="309" t="s">
        <v>70499</v>
      </c>
      <c r="B293" s="310" t="s">
        <v>70500</v>
      </c>
      <c r="C293" s="309" t="s">
        <v>5169</v>
      </c>
      <c r="D293" s="311">
        <v>51.54</v>
      </c>
    </row>
    <row r="294" spans="1:4">
      <c r="A294" s="534"/>
      <c r="B294" s="354"/>
      <c r="C294" s="354"/>
      <c r="D294" s="381"/>
    </row>
    <row r="295" spans="1:4">
      <c r="A295" s="534" t="s">
        <v>70501</v>
      </c>
      <c r="B295" s="354"/>
      <c r="C295" s="354"/>
      <c r="D295" s="381"/>
    </row>
    <row r="296" spans="1:4">
      <c r="A296" s="309" t="s">
        <v>70502</v>
      </c>
      <c r="B296" s="310" t="s">
        <v>70503</v>
      </c>
      <c r="C296" s="309" t="s">
        <v>381</v>
      </c>
      <c r="D296" s="311">
        <v>75.53</v>
      </c>
    </row>
    <row r="297" spans="1:4">
      <c r="A297" s="309" t="s">
        <v>70504</v>
      </c>
      <c r="B297" s="310" t="s">
        <v>70505</v>
      </c>
      <c r="C297" s="309" t="s">
        <v>381</v>
      </c>
      <c r="D297" s="311">
        <v>59.53</v>
      </c>
    </row>
    <row r="298" spans="1:4">
      <c r="A298" s="309" t="s">
        <v>70506</v>
      </c>
      <c r="B298" s="310" t="s">
        <v>70507</v>
      </c>
      <c r="C298" s="309" t="s">
        <v>381</v>
      </c>
      <c r="D298" s="311">
        <v>137.47999999999999</v>
      </c>
    </row>
    <row r="299" spans="1:4">
      <c r="A299" s="309" t="s">
        <v>70508</v>
      </c>
      <c r="B299" s="310" t="s">
        <v>70509</v>
      </c>
      <c r="C299" s="309" t="s">
        <v>381</v>
      </c>
      <c r="D299" s="311">
        <v>141.97999999999999</v>
      </c>
    </row>
    <row r="300" spans="1:4">
      <c r="A300" s="309" t="s">
        <v>70510</v>
      </c>
      <c r="B300" s="310" t="s">
        <v>70511</v>
      </c>
      <c r="C300" s="309" t="s">
        <v>381</v>
      </c>
      <c r="D300" s="311">
        <v>321.62</v>
      </c>
    </row>
    <row r="301" spans="1:4">
      <c r="A301" s="309" t="s">
        <v>70512</v>
      </c>
      <c r="B301" s="310" t="s">
        <v>70513</v>
      </c>
      <c r="C301" s="309" t="s">
        <v>381</v>
      </c>
      <c r="D301" s="311">
        <v>399.8</v>
      </c>
    </row>
    <row r="302" spans="1:4">
      <c r="A302" s="309" t="s">
        <v>70514</v>
      </c>
      <c r="B302" s="310" t="s">
        <v>70515</v>
      </c>
      <c r="C302" s="309" t="s">
        <v>381</v>
      </c>
      <c r="D302" s="311">
        <v>147.11000000000001</v>
      </c>
    </row>
    <row r="303" spans="1:4">
      <c r="A303" s="309" t="s">
        <v>70516</v>
      </c>
      <c r="B303" s="310" t="s">
        <v>70517</v>
      </c>
      <c r="C303" s="309" t="s">
        <v>381</v>
      </c>
      <c r="D303" s="311">
        <v>199.16</v>
      </c>
    </row>
    <row r="304" spans="1:4">
      <c r="A304" s="309" t="s">
        <v>70518</v>
      </c>
      <c r="B304" s="310" t="s">
        <v>70519</v>
      </c>
      <c r="C304" s="309" t="s">
        <v>381</v>
      </c>
      <c r="D304" s="311">
        <v>338.5</v>
      </c>
    </row>
    <row r="305" spans="1:4">
      <c r="A305" s="309" t="s">
        <v>70520</v>
      </c>
      <c r="B305" s="310" t="s">
        <v>70521</v>
      </c>
      <c r="C305" s="309" t="s">
        <v>381</v>
      </c>
      <c r="D305" s="311">
        <v>295.02999999999997</v>
      </c>
    </row>
    <row r="306" spans="1:4">
      <c r="A306" s="309" t="s">
        <v>70522</v>
      </c>
      <c r="B306" s="310" t="s">
        <v>70523</v>
      </c>
      <c r="C306" s="309" t="s">
        <v>381</v>
      </c>
      <c r="D306" s="311">
        <v>147.11000000000001</v>
      </c>
    </row>
    <row r="307" spans="1:4">
      <c r="A307" s="309" t="s">
        <v>70524</v>
      </c>
      <c r="B307" s="310" t="s">
        <v>70525</v>
      </c>
      <c r="C307" s="309" t="s">
        <v>381</v>
      </c>
      <c r="D307" s="311">
        <v>156.13999999999999</v>
      </c>
    </row>
    <row r="308" spans="1:4">
      <c r="A308" s="309" t="s">
        <v>70526</v>
      </c>
      <c r="B308" s="310" t="s">
        <v>70527</v>
      </c>
      <c r="C308" s="309" t="s">
        <v>381</v>
      </c>
      <c r="D308" s="311">
        <v>361.83</v>
      </c>
    </row>
    <row r="309" spans="1:4">
      <c r="A309" s="309" t="s">
        <v>70528</v>
      </c>
      <c r="B309" s="310" t="s">
        <v>70529</v>
      </c>
      <c r="C309" s="309" t="s">
        <v>381</v>
      </c>
      <c r="D309" s="311">
        <v>357.78</v>
      </c>
    </row>
    <row r="310" spans="1:4">
      <c r="A310" s="309" t="s">
        <v>70530</v>
      </c>
      <c r="B310" s="310" t="s">
        <v>70531</v>
      </c>
      <c r="C310" s="309" t="s">
        <v>381</v>
      </c>
      <c r="D310" s="311">
        <v>232.52</v>
      </c>
    </row>
    <row r="311" spans="1:4">
      <c r="A311" s="309" t="s">
        <v>70532</v>
      </c>
      <c r="B311" s="310" t="s">
        <v>70533</v>
      </c>
      <c r="C311" s="309" t="s">
        <v>381</v>
      </c>
      <c r="D311" s="311">
        <v>27.41</v>
      </c>
    </row>
    <row r="312" spans="1:4">
      <c r="A312" s="309" t="s">
        <v>70534</v>
      </c>
      <c r="B312" s="310" t="s">
        <v>70535</v>
      </c>
      <c r="C312" s="309" t="s">
        <v>381</v>
      </c>
      <c r="D312" s="311">
        <v>229.46</v>
      </c>
    </row>
    <row r="313" spans="1:4">
      <c r="A313" s="309" t="s">
        <v>70536</v>
      </c>
      <c r="B313" s="310" t="s">
        <v>70537</v>
      </c>
      <c r="C313" s="309" t="s">
        <v>381</v>
      </c>
      <c r="D313" s="311">
        <v>300.85000000000002</v>
      </c>
    </row>
    <row r="314" spans="1:4">
      <c r="A314" s="309" t="s">
        <v>70538</v>
      </c>
      <c r="B314" s="310" t="s">
        <v>70539</v>
      </c>
      <c r="C314" s="309" t="s">
        <v>381</v>
      </c>
      <c r="D314" s="311">
        <v>613.35</v>
      </c>
    </row>
    <row r="315" spans="1:4">
      <c r="A315" s="309" t="s">
        <v>70540</v>
      </c>
      <c r="B315" s="310" t="s">
        <v>70541</v>
      </c>
      <c r="C315" s="309" t="s">
        <v>381</v>
      </c>
      <c r="D315" s="311">
        <v>449.24</v>
      </c>
    </row>
    <row r="316" spans="1:4">
      <c r="A316" s="534" t="s">
        <v>70542</v>
      </c>
      <c r="B316" s="354"/>
      <c r="C316" s="354"/>
      <c r="D316" s="381"/>
    </row>
    <row r="317" spans="1:4">
      <c r="A317" s="309" t="s">
        <v>70543</v>
      </c>
      <c r="B317" s="310" t="s">
        <v>70544</v>
      </c>
      <c r="C317" s="309" t="s">
        <v>381</v>
      </c>
      <c r="D317" s="311">
        <v>438.3</v>
      </c>
    </row>
    <row r="318" spans="1:4">
      <c r="A318" s="309" t="s">
        <v>70545</v>
      </c>
      <c r="B318" s="310" t="s">
        <v>70546</v>
      </c>
      <c r="C318" s="309" t="s">
        <v>381</v>
      </c>
      <c r="D318" s="311">
        <v>2076.3000000000002</v>
      </c>
    </row>
    <row r="319" spans="1:4">
      <c r="A319" s="309" t="s">
        <v>70547</v>
      </c>
      <c r="B319" s="310" t="s">
        <v>70548</v>
      </c>
      <c r="C319" s="309" t="s">
        <v>381</v>
      </c>
      <c r="D319" s="311">
        <v>217.38</v>
      </c>
    </row>
    <row r="320" spans="1:4">
      <c r="A320" s="309" t="s">
        <v>70549</v>
      </c>
      <c r="B320" s="310" t="s">
        <v>70550</v>
      </c>
      <c r="C320" s="309" t="s">
        <v>381</v>
      </c>
      <c r="D320" s="311">
        <v>230.09</v>
      </c>
    </row>
    <row r="321" spans="1:4">
      <c r="A321" s="534" t="s">
        <v>70551</v>
      </c>
      <c r="B321" s="354"/>
      <c r="C321" s="354"/>
      <c r="D321" s="381"/>
    </row>
    <row r="322" spans="1:4">
      <c r="A322" s="309" t="s">
        <v>70552</v>
      </c>
      <c r="B322" s="310" t="s">
        <v>70553</v>
      </c>
      <c r="C322" s="309" t="s">
        <v>381</v>
      </c>
      <c r="D322" s="311">
        <v>260.44</v>
      </c>
    </row>
    <row r="323" spans="1:4">
      <c r="A323" s="535"/>
      <c r="B323" s="354"/>
      <c r="C323" s="354"/>
      <c r="D323" s="381"/>
    </row>
    <row r="324" spans="1:4">
      <c r="A324" s="535"/>
      <c r="B324" s="354"/>
      <c r="C324" s="354"/>
      <c r="D324" s="381"/>
    </row>
    <row r="325" spans="1:4">
      <c r="A325" s="534"/>
      <c r="B325" s="354"/>
      <c r="C325" s="354"/>
      <c r="D325" s="381"/>
    </row>
    <row r="326" spans="1:4">
      <c r="A326" s="534" t="s">
        <v>70554</v>
      </c>
      <c r="B326" s="354"/>
      <c r="C326" s="354"/>
      <c r="D326" s="381"/>
    </row>
    <row r="327" spans="1:4">
      <c r="A327" s="309" t="s">
        <v>70555</v>
      </c>
      <c r="B327" s="310" t="s">
        <v>70556</v>
      </c>
      <c r="C327" s="309" t="s">
        <v>5169</v>
      </c>
      <c r="D327" s="311">
        <v>55.98</v>
      </c>
    </row>
    <row r="328" spans="1:4">
      <c r="A328" s="309" t="s">
        <v>70557</v>
      </c>
      <c r="B328" s="310" t="s">
        <v>70558</v>
      </c>
      <c r="C328" s="309" t="s">
        <v>5169</v>
      </c>
      <c r="D328" s="311">
        <v>57.68</v>
      </c>
    </row>
    <row r="329" spans="1:4">
      <c r="A329" s="309" t="s">
        <v>70559</v>
      </c>
      <c r="B329" s="310" t="s">
        <v>70560</v>
      </c>
      <c r="C329" s="309" t="s">
        <v>5169</v>
      </c>
      <c r="D329" s="311">
        <v>195.9</v>
      </c>
    </row>
    <row r="330" spans="1:4">
      <c r="A330" s="309" t="s">
        <v>70561</v>
      </c>
      <c r="B330" s="310" t="s">
        <v>70562</v>
      </c>
      <c r="C330" s="309" t="s">
        <v>5169</v>
      </c>
      <c r="D330" s="311">
        <v>261.8</v>
      </c>
    </row>
    <row r="331" spans="1:4">
      <c r="A331" s="309" t="s">
        <v>70563</v>
      </c>
      <c r="B331" s="310" t="s">
        <v>70564</v>
      </c>
      <c r="C331" s="309" t="s">
        <v>5169</v>
      </c>
      <c r="D331" s="311">
        <v>169.7</v>
      </c>
    </row>
    <row r="332" spans="1:4">
      <c r="A332" s="309" t="s">
        <v>70565</v>
      </c>
      <c r="B332" s="310" t="s">
        <v>70566</v>
      </c>
      <c r="C332" s="309" t="s">
        <v>5169</v>
      </c>
      <c r="D332" s="311">
        <v>704.72</v>
      </c>
    </row>
    <row r="333" spans="1:4">
      <c r="A333" s="309" t="s">
        <v>70567</v>
      </c>
      <c r="B333" s="310" t="s">
        <v>70568</v>
      </c>
      <c r="C333" s="309" t="s">
        <v>5169</v>
      </c>
      <c r="D333" s="311">
        <v>268.10000000000002</v>
      </c>
    </row>
    <row r="334" spans="1:4">
      <c r="A334" s="309" t="s">
        <v>70569</v>
      </c>
      <c r="B334" s="310" t="s">
        <v>70570</v>
      </c>
      <c r="C334" s="309" t="s">
        <v>5169</v>
      </c>
      <c r="D334" s="311">
        <v>841.74</v>
      </c>
    </row>
    <row r="335" spans="1:4">
      <c r="A335" s="309" t="s">
        <v>70571</v>
      </c>
      <c r="B335" s="310" t="s">
        <v>70572</v>
      </c>
      <c r="C335" s="309" t="s">
        <v>5169</v>
      </c>
      <c r="D335" s="311">
        <v>57.68</v>
      </c>
    </row>
    <row r="336" spans="1:4">
      <c r="A336" s="309" t="s">
        <v>70573</v>
      </c>
      <c r="B336" s="310" t="s">
        <v>70574</v>
      </c>
      <c r="C336" s="309" t="s">
        <v>5169</v>
      </c>
      <c r="D336" s="311">
        <v>387.03</v>
      </c>
    </row>
    <row r="337" spans="1:4">
      <c r="A337" s="309" t="s">
        <v>70575</v>
      </c>
      <c r="B337" s="310" t="s">
        <v>70576</v>
      </c>
      <c r="C337" s="309" t="s">
        <v>5169</v>
      </c>
      <c r="D337" s="311">
        <v>66.87</v>
      </c>
    </row>
    <row r="338" spans="1:4">
      <c r="A338" s="309" t="s">
        <v>70577</v>
      </c>
      <c r="B338" s="310" t="s">
        <v>70578</v>
      </c>
      <c r="C338" s="309" t="s">
        <v>5169</v>
      </c>
      <c r="D338" s="311">
        <v>72.33</v>
      </c>
    </row>
    <row r="339" spans="1:4">
      <c r="A339" s="309" t="s">
        <v>70579</v>
      </c>
      <c r="B339" s="310" t="s">
        <v>70580</v>
      </c>
      <c r="C339" s="309" t="s">
        <v>5169</v>
      </c>
      <c r="D339" s="311">
        <v>671.21</v>
      </c>
    </row>
    <row r="340" spans="1:4">
      <c r="A340" s="309" t="s">
        <v>70581</v>
      </c>
      <c r="B340" s="310" t="s">
        <v>70582</v>
      </c>
      <c r="C340" s="309" t="s">
        <v>5169</v>
      </c>
      <c r="D340" s="311">
        <v>535.49</v>
      </c>
    </row>
    <row r="341" spans="1:4">
      <c r="A341" s="309" t="s">
        <v>70583</v>
      </c>
      <c r="B341" s="310" t="s">
        <v>70584</v>
      </c>
      <c r="C341" s="309" t="s">
        <v>5169</v>
      </c>
      <c r="D341" s="311">
        <v>154.01</v>
      </c>
    </row>
    <row r="342" spans="1:4">
      <c r="A342" s="309" t="s">
        <v>70585</v>
      </c>
      <c r="B342" s="310" t="s">
        <v>70586</v>
      </c>
      <c r="C342" s="309" t="s">
        <v>5169</v>
      </c>
      <c r="D342" s="311">
        <v>231.8</v>
      </c>
    </row>
    <row r="343" spans="1:4">
      <c r="A343" s="309" t="s">
        <v>70587</v>
      </c>
      <c r="B343" s="310" t="s">
        <v>70588</v>
      </c>
      <c r="C343" s="309" t="s">
        <v>5169</v>
      </c>
      <c r="D343" s="311">
        <v>298.8</v>
      </c>
    </row>
    <row r="344" spans="1:4">
      <c r="A344" s="309" t="s">
        <v>70589</v>
      </c>
      <c r="B344" s="310" t="s">
        <v>70590</v>
      </c>
      <c r="C344" s="309" t="s">
        <v>5169</v>
      </c>
      <c r="D344" s="311">
        <v>328.07</v>
      </c>
    </row>
    <row r="345" spans="1:4">
      <c r="A345" s="309" t="s">
        <v>70591</v>
      </c>
      <c r="B345" s="310" t="s">
        <v>70592</v>
      </c>
      <c r="C345" s="309" t="s">
        <v>5169</v>
      </c>
      <c r="D345" s="311">
        <v>990.68</v>
      </c>
    </row>
    <row r="346" spans="1:4">
      <c r="A346" s="534" t="s">
        <v>70593</v>
      </c>
      <c r="B346" s="354"/>
      <c r="C346" s="354"/>
      <c r="D346" s="381"/>
    </row>
    <row r="347" spans="1:4">
      <c r="A347" s="309" t="s">
        <v>70594</v>
      </c>
      <c r="B347" s="310" t="s">
        <v>70595</v>
      </c>
      <c r="C347" s="309" t="s">
        <v>5169</v>
      </c>
      <c r="D347" s="311">
        <v>1351.44</v>
      </c>
    </row>
    <row r="348" spans="1:4">
      <c r="A348" s="309" t="s">
        <v>70596</v>
      </c>
      <c r="B348" s="310" t="s">
        <v>70597</v>
      </c>
      <c r="C348" s="309" t="s">
        <v>5169</v>
      </c>
      <c r="D348" s="311">
        <v>951.4</v>
      </c>
    </row>
    <row r="349" spans="1:4">
      <c r="A349" s="309" t="s">
        <v>70598</v>
      </c>
      <c r="B349" s="310" t="s">
        <v>70599</v>
      </c>
      <c r="C349" s="309" t="s">
        <v>5169</v>
      </c>
      <c r="D349" s="311">
        <v>670.89</v>
      </c>
    </row>
    <row r="350" spans="1:4">
      <c r="A350" s="534" t="s">
        <v>70600</v>
      </c>
      <c r="B350" s="354"/>
      <c r="C350" s="354"/>
      <c r="D350" s="381"/>
    </row>
    <row r="351" spans="1:4">
      <c r="A351" s="309" t="s">
        <v>70601</v>
      </c>
      <c r="B351" s="310" t="s">
        <v>70602</v>
      </c>
      <c r="C351" s="309" t="s">
        <v>69988</v>
      </c>
      <c r="D351" s="311">
        <v>1361.36</v>
      </c>
    </row>
    <row r="352" spans="1:4">
      <c r="A352" s="309" t="s">
        <v>70603</v>
      </c>
      <c r="B352" s="310" t="s">
        <v>70604</v>
      </c>
      <c r="C352" s="309" t="s">
        <v>5169</v>
      </c>
      <c r="D352" s="311">
        <v>2533.04</v>
      </c>
    </row>
    <row r="353" spans="1:4">
      <c r="A353" s="309" t="s">
        <v>70605</v>
      </c>
      <c r="B353" s="310" t="s">
        <v>70606</v>
      </c>
      <c r="C353" s="309" t="s">
        <v>5169</v>
      </c>
      <c r="D353" s="311">
        <v>2542.7600000000002</v>
      </c>
    </row>
    <row r="354" spans="1:4">
      <c r="A354" s="309" t="s">
        <v>70607</v>
      </c>
      <c r="B354" s="310" t="s">
        <v>70608</v>
      </c>
      <c r="C354" s="309" t="s">
        <v>5169</v>
      </c>
      <c r="D354" s="311">
        <v>147.63999999999999</v>
      </c>
    </row>
    <row r="355" spans="1:4">
      <c r="A355" s="309" t="s">
        <v>70609</v>
      </c>
      <c r="B355" s="310" t="s">
        <v>70610</v>
      </c>
      <c r="C355" s="309" t="s">
        <v>5169</v>
      </c>
      <c r="D355" s="311">
        <v>338.84</v>
      </c>
    </row>
    <row r="356" spans="1:4">
      <c r="A356" s="309" t="s">
        <v>70611</v>
      </c>
      <c r="B356" s="310" t="s">
        <v>70612</v>
      </c>
      <c r="C356" s="309" t="s">
        <v>5169</v>
      </c>
      <c r="D356" s="311">
        <v>116.43</v>
      </c>
    </row>
    <row r="357" spans="1:4">
      <c r="A357" s="309" t="s">
        <v>70613</v>
      </c>
      <c r="B357" s="310" t="s">
        <v>70614</v>
      </c>
      <c r="C357" s="309" t="s">
        <v>5169</v>
      </c>
      <c r="D357" s="311">
        <v>448.45</v>
      </c>
    </row>
    <row r="358" spans="1:4">
      <c r="A358" s="309" t="s">
        <v>70615</v>
      </c>
      <c r="B358" s="310" t="s">
        <v>70616</v>
      </c>
      <c r="C358" s="309" t="s">
        <v>5169</v>
      </c>
      <c r="D358" s="311">
        <v>329.86</v>
      </c>
    </row>
    <row r="359" spans="1:4">
      <c r="A359" s="309" t="s">
        <v>70617</v>
      </c>
      <c r="B359" s="310" t="s">
        <v>70618</v>
      </c>
      <c r="C359" s="309" t="s">
        <v>5169</v>
      </c>
      <c r="D359" s="311">
        <v>729.79</v>
      </c>
    </row>
    <row r="360" spans="1:4">
      <c r="A360" s="309" t="s">
        <v>70619</v>
      </c>
      <c r="B360" s="310" t="s">
        <v>70620</v>
      </c>
      <c r="C360" s="309" t="s">
        <v>5169</v>
      </c>
      <c r="D360" s="311">
        <v>24762.67</v>
      </c>
    </row>
    <row r="361" spans="1:4">
      <c r="A361" s="309" t="s">
        <v>70621</v>
      </c>
      <c r="B361" s="310" t="s">
        <v>70622</v>
      </c>
      <c r="C361" s="309" t="s">
        <v>5169</v>
      </c>
      <c r="D361" s="311">
        <v>2558.4</v>
      </c>
    </row>
    <row r="362" spans="1:4">
      <c r="A362" s="309" t="s">
        <v>70623</v>
      </c>
      <c r="B362" s="310" t="s">
        <v>70624</v>
      </c>
      <c r="C362" s="309" t="s">
        <v>5169</v>
      </c>
      <c r="D362" s="311">
        <v>4212.88</v>
      </c>
    </row>
    <row r="363" spans="1:4">
      <c r="A363" s="309" t="s">
        <v>70625</v>
      </c>
      <c r="B363" s="310" t="s">
        <v>70626</v>
      </c>
      <c r="C363" s="309" t="s">
        <v>69988</v>
      </c>
      <c r="D363" s="311">
        <v>1232.4000000000001</v>
      </c>
    </row>
    <row r="364" spans="1:4">
      <c r="A364" s="309" t="s">
        <v>70627</v>
      </c>
      <c r="B364" s="310" t="s">
        <v>70628</v>
      </c>
      <c r="C364" s="309" t="s">
        <v>5169</v>
      </c>
      <c r="D364" s="311">
        <v>473.87</v>
      </c>
    </row>
    <row r="365" spans="1:4">
      <c r="A365" s="309" t="s">
        <v>70629</v>
      </c>
      <c r="B365" s="310" t="s">
        <v>70630</v>
      </c>
      <c r="C365" s="309" t="s">
        <v>5169</v>
      </c>
      <c r="D365" s="311">
        <v>1753.4</v>
      </c>
    </row>
    <row r="366" spans="1:4">
      <c r="A366" s="309" t="s">
        <v>70631</v>
      </c>
      <c r="B366" s="310" t="s">
        <v>70632</v>
      </c>
      <c r="C366" s="309" t="s">
        <v>5169</v>
      </c>
      <c r="D366" s="311">
        <v>7993.83</v>
      </c>
    </row>
    <row r="367" spans="1:4">
      <c r="A367" s="534" t="s">
        <v>70633</v>
      </c>
      <c r="B367" s="354"/>
      <c r="C367" s="354"/>
      <c r="D367" s="381"/>
    </row>
    <row r="368" spans="1:4">
      <c r="A368" s="309" t="s">
        <v>70634</v>
      </c>
      <c r="B368" s="310" t="s">
        <v>70635</v>
      </c>
      <c r="C368" s="309" t="s">
        <v>5169</v>
      </c>
      <c r="D368" s="311">
        <v>20</v>
      </c>
    </row>
    <row r="369" spans="1:4">
      <c r="A369" s="309" t="s">
        <v>70636</v>
      </c>
      <c r="B369" s="310" t="s">
        <v>70637</v>
      </c>
      <c r="C369" s="309" t="s">
        <v>5169</v>
      </c>
      <c r="D369" s="311">
        <v>45.74</v>
      </c>
    </row>
    <row r="370" spans="1:4">
      <c r="A370" s="309" t="s">
        <v>70638</v>
      </c>
      <c r="B370" s="310" t="s">
        <v>70639</v>
      </c>
      <c r="C370" s="309" t="s">
        <v>5169</v>
      </c>
      <c r="D370" s="311">
        <v>54.83</v>
      </c>
    </row>
    <row r="371" spans="1:4">
      <c r="A371" s="309" t="s">
        <v>70640</v>
      </c>
      <c r="B371" s="310" t="s">
        <v>70641</v>
      </c>
      <c r="C371" s="309" t="s">
        <v>5169</v>
      </c>
      <c r="D371" s="311">
        <v>7.62</v>
      </c>
    </row>
    <row r="372" spans="1:4">
      <c r="A372" s="309" t="s">
        <v>70642</v>
      </c>
      <c r="B372" s="310" t="s">
        <v>70643</v>
      </c>
      <c r="C372" s="309" t="s">
        <v>5169</v>
      </c>
      <c r="D372" s="311">
        <v>32.26</v>
      </c>
    </row>
    <row r="373" spans="1:4">
      <c r="A373" s="309" t="s">
        <v>70644</v>
      </c>
      <c r="B373" s="310" t="s">
        <v>70645</v>
      </c>
      <c r="C373" s="309" t="s">
        <v>5169</v>
      </c>
      <c r="D373" s="311">
        <v>3.6</v>
      </c>
    </row>
    <row r="374" spans="1:4">
      <c r="A374" s="309" t="s">
        <v>70646</v>
      </c>
      <c r="B374" s="310" t="s">
        <v>70647</v>
      </c>
      <c r="C374" s="309" t="s">
        <v>5169</v>
      </c>
      <c r="D374" s="311">
        <v>81.42</v>
      </c>
    </row>
    <row r="375" spans="1:4">
      <c r="A375" s="309" t="s">
        <v>70648</v>
      </c>
      <c r="B375" s="310" t="s">
        <v>70649</v>
      </c>
      <c r="C375" s="309" t="s">
        <v>69988</v>
      </c>
      <c r="D375" s="311">
        <v>3.71</v>
      </c>
    </row>
    <row r="376" spans="1:4">
      <c r="A376" s="309" t="s">
        <v>70650</v>
      </c>
      <c r="B376" s="310" t="s">
        <v>70651</v>
      </c>
      <c r="C376" s="309" t="s">
        <v>69988</v>
      </c>
      <c r="D376" s="311">
        <v>5.63</v>
      </c>
    </row>
    <row r="377" spans="1:4">
      <c r="A377" s="309" t="s">
        <v>70652</v>
      </c>
      <c r="B377" s="310" t="s">
        <v>70653</v>
      </c>
      <c r="C377" s="309" t="s">
        <v>69988</v>
      </c>
      <c r="D377" s="311">
        <v>10.119999999999999</v>
      </c>
    </row>
    <row r="378" spans="1:4">
      <c r="A378" s="309" t="s">
        <v>70654</v>
      </c>
      <c r="B378" s="310" t="s">
        <v>70655</v>
      </c>
      <c r="C378" s="309" t="s">
        <v>5169</v>
      </c>
      <c r="D378" s="311">
        <v>3.32</v>
      </c>
    </row>
    <row r="379" spans="1:4">
      <c r="A379" s="309" t="s">
        <v>70656</v>
      </c>
      <c r="B379" s="310" t="s">
        <v>70657</v>
      </c>
      <c r="C379" s="309" t="s">
        <v>5169</v>
      </c>
      <c r="D379" s="311">
        <v>27.95</v>
      </c>
    </row>
    <row r="380" spans="1:4">
      <c r="A380" s="309" t="s">
        <v>70658</v>
      </c>
      <c r="B380" s="310" t="s">
        <v>70659</v>
      </c>
      <c r="C380" s="309" t="s">
        <v>5169</v>
      </c>
      <c r="D380" s="311">
        <v>16.100000000000001</v>
      </c>
    </row>
    <row r="381" spans="1:4">
      <c r="A381" s="309" t="s">
        <v>70660</v>
      </c>
      <c r="B381" s="310" t="s">
        <v>70661</v>
      </c>
      <c r="C381" s="309" t="s">
        <v>5169</v>
      </c>
      <c r="D381" s="311">
        <v>23.28</v>
      </c>
    </row>
    <row r="382" spans="1:4">
      <c r="A382" s="309" t="s">
        <v>70662</v>
      </c>
      <c r="B382" s="310" t="s">
        <v>70663</v>
      </c>
      <c r="C382" s="309" t="s">
        <v>5169</v>
      </c>
      <c r="D382" s="311">
        <v>16.88</v>
      </c>
    </row>
    <row r="383" spans="1:4">
      <c r="A383" s="309" t="s">
        <v>70664</v>
      </c>
      <c r="B383" s="310" t="s">
        <v>70665</v>
      </c>
      <c r="C383" s="309" t="s">
        <v>5169</v>
      </c>
      <c r="D383" s="311">
        <v>30.04</v>
      </c>
    </row>
    <row r="384" spans="1:4">
      <c r="A384" s="309" t="s">
        <v>70666</v>
      </c>
      <c r="B384" s="310" t="s">
        <v>70667</v>
      </c>
      <c r="C384" s="309" t="s">
        <v>5169</v>
      </c>
      <c r="D384" s="311">
        <v>37.92</v>
      </c>
    </row>
    <row r="385" spans="1:4">
      <c r="A385" s="309" t="s">
        <v>70668</v>
      </c>
      <c r="B385" s="310" t="s">
        <v>70669</v>
      </c>
      <c r="C385" s="309" t="s">
        <v>5169</v>
      </c>
      <c r="D385" s="311">
        <v>30.49</v>
      </c>
    </row>
    <row r="386" spans="1:4">
      <c r="A386" s="309" t="s">
        <v>70670</v>
      </c>
      <c r="B386" s="310" t="s">
        <v>70671</v>
      </c>
      <c r="C386" s="309" t="s">
        <v>5169</v>
      </c>
      <c r="D386" s="311">
        <v>41.09</v>
      </c>
    </row>
    <row r="387" spans="1:4">
      <c r="A387" s="309" t="s">
        <v>70672</v>
      </c>
      <c r="B387" s="310" t="s">
        <v>70673</v>
      </c>
      <c r="C387" s="309" t="s">
        <v>5169</v>
      </c>
      <c r="D387" s="311">
        <v>33.15</v>
      </c>
    </row>
    <row r="388" spans="1:4">
      <c r="A388" s="309" t="s">
        <v>70674</v>
      </c>
      <c r="B388" s="310" t="s">
        <v>70675</v>
      </c>
      <c r="C388" s="309" t="s">
        <v>5169</v>
      </c>
      <c r="D388" s="311">
        <v>38.86</v>
      </c>
    </row>
    <row r="389" spans="1:4">
      <c r="A389" s="309" t="s">
        <v>70676</v>
      </c>
      <c r="B389" s="310" t="s">
        <v>70677</v>
      </c>
      <c r="C389" s="309" t="s">
        <v>5169</v>
      </c>
      <c r="D389" s="311">
        <v>42.21</v>
      </c>
    </row>
    <row r="390" spans="1:4">
      <c r="A390" s="309" t="s">
        <v>70678</v>
      </c>
      <c r="B390" s="310" t="s">
        <v>70679</v>
      </c>
      <c r="C390" s="309" t="s">
        <v>5169</v>
      </c>
      <c r="D390" s="311">
        <v>15.91</v>
      </c>
    </row>
    <row r="391" spans="1:4">
      <c r="A391" s="309" t="s">
        <v>70680</v>
      </c>
      <c r="B391" s="310" t="s">
        <v>70681</v>
      </c>
      <c r="C391" s="309" t="s">
        <v>5169</v>
      </c>
      <c r="D391" s="311">
        <v>27.55</v>
      </c>
    </row>
    <row r="392" spans="1:4">
      <c r="A392" s="309" t="s">
        <v>70682</v>
      </c>
      <c r="B392" s="310" t="s">
        <v>70683</v>
      </c>
      <c r="C392" s="309" t="s">
        <v>5169</v>
      </c>
      <c r="D392" s="311">
        <v>15.91</v>
      </c>
    </row>
    <row r="393" spans="1:4">
      <c r="A393" s="309" t="s">
        <v>70684</v>
      </c>
      <c r="B393" s="310" t="s">
        <v>70685</v>
      </c>
      <c r="C393" s="309" t="s">
        <v>5169</v>
      </c>
      <c r="D393" s="311">
        <v>3261.99</v>
      </c>
    </row>
    <row r="394" spans="1:4">
      <c r="A394" s="309" t="s">
        <v>70686</v>
      </c>
      <c r="B394" s="310" t="s">
        <v>70687</v>
      </c>
      <c r="C394" s="309" t="s">
        <v>5169</v>
      </c>
      <c r="D394" s="311">
        <v>12.37</v>
      </c>
    </row>
    <row r="395" spans="1:4">
      <c r="A395" s="309" t="s">
        <v>70688</v>
      </c>
      <c r="B395" s="310" t="s">
        <v>70689</v>
      </c>
      <c r="C395" s="309" t="s">
        <v>5169</v>
      </c>
      <c r="D395" s="311">
        <v>14.47</v>
      </c>
    </row>
    <row r="396" spans="1:4">
      <c r="A396" s="309" t="s">
        <v>70690</v>
      </c>
      <c r="B396" s="310" t="s">
        <v>70691</v>
      </c>
      <c r="C396" s="309" t="s">
        <v>5169</v>
      </c>
      <c r="D396" s="311">
        <v>7.35</v>
      </c>
    </row>
    <row r="397" spans="1:4">
      <c r="A397" s="309" t="s">
        <v>70692</v>
      </c>
      <c r="B397" s="310" t="s">
        <v>70693</v>
      </c>
      <c r="C397" s="309" t="s">
        <v>5169</v>
      </c>
      <c r="D397" s="311">
        <v>7.35</v>
      </c>
    </row>
    <row r="398" spans="1:4">
      <c r="A398" s="309" t="s">
        <v>70694</v>
      </c>
      <c r="B398" s="310" t="s">
        <v>70695</v>
      </c>
      <c r="C398" s="309" t="s">
        <v>5169</v>
      </c>
      <c r="D398" s="311">
        <v>13.29</v>
      </c>
    </row>
    <row r="399" spans="1:4">
      <c r="A399" s="309" t="s">
        <v>70696</v>
      </c>
      <c r="B399" s="310" t="s">
        <v>70697</v>
      </c>
      <c r="C399" s="309" t="s">
        <v>5169</v>
      </c>
      <c r="D399" s="311">
        <v>4.82</v>
      </c>
    </row>
    <row r="400" spans="1:4">
      <c r="A400" s="309" t="s">
        <v>70698</v>
      </c>
      <c r="B400" s="310" t="s">
        <v>70699</v>
      </c>
      <c r="C400" s="309" t="s">
        <v>5169</v>
      </c>
      <c r="D400" s="311">
        <v>2.66</v>
      </c>
    </row>
    <row r="401" spans="1:4">
      <c r="A401" s="309" t="s">
        <v>70700</v>
      </c>
      <c r="B401" s="310" t="s">
        <v>70701</v>
      </c>
      <c r="C401" s="309" t="s">
        <v>5169</v>
      </c>
      <c r="D401" s="311">
        <v>2.0299999999999998</v>
      </c>
    </row>
    <row r="402" spans="1:4">
      <c r="A402" s="534" t="s">
        <v>70702</v>
      </c>
      <c r="B402" s="354"/>
      <c r="C402" s="354"/>
      <c r="D402" s="381"/>
    </row>
    <row r="403" spans="1:4">
      <c r="A403" s="309" t="s">
        <v>70703</v>
      </c>
      <c r="B403" s="310" t="s">
        <v>70704</v>
      </c>
      <c r="C403" s="309" t="s">
        <v>5169</v>
      </c>
      <c r="D403" s="311">
        <v>234.71</v>
      </c>
    </row>
    <row r="404" spans="1:4">
      <c r="A404" s="309" t="s">
        <v>70705</v>
      </c>
      <c r="B404" s="310" t="s">
        <v>70706</v>
      </c>
      <c r="C404" s="309" t="s">
        <v>5169</v>
      </c>
      <c r="D404" s="311">
        <v>74.25</v>
      </c>
    </row>
    <row r="405" spans="1:4">
      <c r="A405" s="309" t="s">
        <v>70707</v>
      </c>
      <c r="B405" s="310" t="s">
        <v>70708</v>
      </c>
      <c r="C405" s="309" t="s">
        <v>5169</v>
      </c>
      <c r="D405" s="311">
        <v>152.79</v>
      </c>
    </row>
    <row r="406" spans="1:4">
      <c r="A406" s="309" t="s">
        <v>70709</v>
      </c>
      <c r="B406" s="310" t="s">
        <v>70710</v>
      </c>
      <c r="C406" s="309" t="s">
        <v>5169</v>
      </c>
      <c r="D406" s="311">
        <v>384.62</v>
      </c>
    </row>
    <row r="407" spans="1:4">
      <c r="A407" s="309" t="s">
        <v>70711</v>
      </c>
      <c r="B407" s="310" t="s">
        <v>70712</v>
      </c>
      <c r="C407" s="309" t="s">
        <v>5169</v>
      </c>
      <c r="D407" s="311">
        <v>60.53</v>
      </c>
    </row>
    <row r="408" spans="1:4">
      <c r="A408" s="309" t="s">
        <v>70713</v>
      </c>
      <c r="B408" s="310" t="s">
        <v>70714</v>
      </c>
      <c r="C408" s="309" t="s">
        <v>5169</v>
      </c>
      <c r="D408" s="311">
        <v>78.400000000000006</v>
      </c>
    </row>
    <row r="409" spans="1:4">
      <c r="A409" s="309" t="s">
        <v>70715</v>
      </c>
      <c r="B409" s="310" t="s">
        <v>70716</v>
      </c>
      <c r="C409" s="309" t="s">
        <v>5169</v>
      </c>
      <c r="D409" s="311">
        <v>63.4</v>
      </c>
    </row>
    <row r="410" spans="1:4">
      <c r="A410" s="309" t="s">
        <v>70717</v>
      </c>
      <c r="B410" s="310" t="s">
        <v>70718</v>
      </c>
      <c r="C410" s="309" t="s">
        <v>5169</v>
      </c>
      <c r="D410" s="311">
        <v>16.059999999999999</v>
      </c>
    </row>
    <row r="411" spans="1:4">
      <c r="A411" s="309" t="s">
        <v>70719</v>
      </c>
      <c r="B411" s="310" t="s">
        <v>70720</v>
      </c>
      <c r="C411" s="309" t="s">
        <v>5169</v>
      </c>
      <c r="D411" s="311">
        <v>40.229999999999997</v>
      </c>
    </row>
    <row r="412" spans="1:4">
      <c r="A412" s="309" t="s">
        <v>70721</v>
      </c>
      <c r="B412" s="310" t="s">
        <v>70722</v>
      </c>
      <c r="C412" s="309" t="s">
        <v>5169</v>
      </c>
      <c r="D412" s="311">
        <v>138.13999999999999</v>
      </c>
    </row>
    <row r="413" spans="1:4">
      <c r="A413" s="309" t="s">
        <v>70723</v>
      </c>
      <c r="B413" s="310" t="s">
        <v>70724</v>
      </c>
      <c r="C413" s="309" t="s">
        <v>5169</v>
      </c>
      <c r="D413" s="311">
        <v>96.76</v>
      </c>
    </row>
    <row r="414" spans="1:4">
      <c r="A414" s="309" t="s">
        <v>70725</v>
      </c>
      <c r="B414" s="310" t="s">
        <v>70726</v>
      </c>
      <c r="C414" s="309" t="s">
        <v>5169</v>
      </c>
      <c r="D414" s="311">
        <v>164.28</v>
      </c>
    </row>
    <row r="415" spans="1:4">
      <c r="A415" s="309" t="s">
        <v>70727</v>
      </c>
      <c r="B415" s="310" t="s">
        <v>70728</v>
      </c>
      <c r="C415" s="309" t="s">
        <v>5169</v>
      </c>
      <c r="D415" s="311">
        <v>59.19</v>
      </c>
    </row>
    <row r="416" spans="1:4">
      <c r="A416" s="309" t="s">
        <v>70729</v>
      </c>
      <c r="B416" s="310" t="s">
        <v>70730</v>
      </c>
      <c r="C416" s="309" t="s">
        <v>5169</v>
      </c>
      <c r="D416" s="311">
        <v>104.39</v>
      </c>
    </row>
    <row r="417" spans="1:4">
      <c r="A417" s="309" t="s">
        <v>70731</v>
      </c>
      <c r="B417" s="310" t="s">
        <v>70732</v>
      </c>
      <c r="C417" s="309" t="s">
        <v>5169</v>
      </c>
      <c r="D417" s="311">
        <v>237.96</v>
      </c>
    </row>
    <row r="418" spans="1:4">
      <c r="A418" s="309" t="s">
        <v>70733</v>
      </c>
      <c r="B418" s="310" t="s">
        <v>70734</v>
      </c>
      <c r="C418" s="309" t="s">
        <v>5169</v>
      </c>
      <c r="D418" s="311">
        <v>238.44</v>
      </c>
    </row>
    <row r="419" spans="1:4">
      <c r="A419" s="309" t="s">
        <v>70735</v>
      </c>
      <c r="B419" s="310" t="s">
        <v>70736</v>
      </c>
      <c r="C419" s="309" t="s">
        <v>5169</v>
      </c>
      <c r="D419" s="311">
        <v>292.81</v>
      </c>
    </row>
    <row r="420" spans="1:4">
      <c r="A420" s="309" t="s">
        <v>70737</v>
      </c>
      <c r="B420" s="310" t="s">
        <v>70738</v>
      </c>
      <c r="C420" s="309" t="s">
        <v>5169</v>
      </c>
      <c r="D420" s="311">
        <v>43.27</v>
      </c>
    </row>
    <row r="421" spans="1:4">
      <c r="A421" s="309" t="s">
        <v>70739</v>
      </c>
      <c r="B421" s="310" t="s">
        <v>70740</v>
      </c>
      <c r="C421" s="309" t="s">
        <v>5169</v>
      </c>
      <c r="D421" s="311">
        <v>24.71</v>
      </c>
    </row>
    <row r="422" spans="1:4">
      <c r="A422" s="309" t="s">
        <v>70741</v>
      </c>
      <c r="B422" s="310" t="s">
        <v>70742</v>
      </c>
      <c r="C422" s="309" t="s">
        <v>5169</v>
      </c>
      <c r="D422" s="311">
        <v>292.5</v>
      </c>
    </row>
    <row r="423" spans="1:4">
      <c r="A423" s="309" t="s">
        <v>70743</v>
      </c>
      <c r="B423" s="310" t="s">
        <v>70744</v>
      </c>
      <c r="C423" s="309" t="s">
        <v>5169</v>
      </c>
      <c r="D423" s="311">
        <v>475.76</v>
      </c>
    </row>
    <row r="424" spans="1:4">
      <c r="A424" s="309" t="s">
        <v>70745</v>
      </c>
      <c r="B424" s="310" t="s">
        <v>70746</v>
      </c>
      <c r="C424" s="309" t="s">
        <v>5169</v>
      </c>
      <c r="D424" s="311">
        <v>538.28</v>
      </c>
    </row>
    <row r="425" spans="1:4">
      <c r="A425" s="309" t="s">
        <v>70747</v>
      </c>
      <c r="B425" s="310" t="s">
        <v>70748</v>
      </c>
      <c r="C425" s="309" t="s">
        <v>5169</v>
      </c>
      <c r="D425" s="311">
        <v>292.5</v>
      </c>
    </row>
    <row r="426" spans="1:4">
      <c r="A426" s="309" t="s">
        <v>70749</v>
      </c>
      <c r="B426" s="310" t="s">
        <v>70750</v>
      </c>
      <c r="C426" s="309" t="s">
        <v>5169</v>
      </c>
      <c r="D426" s="311">
        <v>134.37</v>
      </c>
    </row>
    <row r="427" spans="1:4">
      <c r="A427" s="309" t="s">
        <v>70751</v>
      </c>
      <c r="B427" s="310" t="s">
        <v>70752</v>
      </c>
      <c r="C427" s="309" t="s">
        <v>5169</v>
      </c>
      <c r="D427" s="311">
        <v>68.05</v>
      </c>
    </row>
    <row r="428" spans="1:4">
      <c r="A428" s="309" t="s">
        <v>70753</v>
      </c>
      <c r="B428" s="310" t="s">
        <v>70754</v>
      </c>
      <c r="C428" s="309" t="s">
        <v>5169</v>
      </c>
      <c r="D428" s="311">
        <v>44.7</v>
      </c>
    </row>
    <row r="429" spans="1:4">
      <c r="A429" s="309" t="s">
        <v>70755</v>
      </c>
      <c r="B429" s="310" t="s">
        <v>70756</v>
      </c>
      <c r="C429" s="309" t="s">
        <v>5169</v>
      </c>
      <c r="D429" s="311">
        <v>31.01</v>
      </c>
    </row>
    <row r="430" spans="1:4">
      <c r="A430" s="309" t="s">
        <v>70757</v>
      </c>
      <c r="B430" s="310" t="s">
        <v>70758</v>
      </c>
      <c r="C430" s="309" t="s">
        <v>5169</v>
      </c>
      <c r="D430" s="311">
        <v>85.16</v>
      </c>
    </row>
    <row r="431" spans="1:4">
      <c r="A431" s="309" t="s">
        <v>70759</v>
      </c>
      <c r="B431" s="310" t="s">
        <v>70760</v>
      </c>
      <c r="C431" s="309" t="s">
        <v>5169</v>
      </c>
      <c r="D431" s="311">
        <v>24.24</v>
      </c>
    </row>
    <row r="432" spans="1:4">
      <c r="A432" s="309" t="s">
        <v>70761</v>
      </c>
      <c r="B432" s="310" t="s">
        <v>70762</v>
      </c>
      <c r="C432" s="309" t="s">
        <v>5169</v>
      </c>
      <c r="D432" s="311">
        <v>40.450000000000003</v>
      </c>
    </row>
    <row r="433" spans="1:4">
      <c r="A433" s="309" t="s">
        <v>70763</v>
      </c>
      <c r="B433" s="310" t="s">
        <v>70764</v>
      </c>
      <c r="C433" s="309" t="s">
        <v>5169</v>
      </c>
      <c r="D433" s="311">
        <v>1507</v>
      </c>
    </row>
    <row r="434" spans="1:4">
      <c r="A434" s="309" t="s">
        <v>70765</v>
      </c>
      <c r="B434" s="310" t="s">
        <v>70766</v>
      </c>
      <c r="C434" s="309" t="s">
        <v>5169</v>
      </c>
      <c r="D434" s="311">
        <v>257.72000000000003</v>
      </c>
    </row>
    <row r="435" spans="1:4">
      <c r="A435" s="309" t="s">
        <v>70767</v>
      </c>
      <c r="B435" s="310" t="s">
        <v>70768</v>
      </c>
      <c r="C435" s="309" t="s">
        <v>5169</v>
      </c>
      <c r="D435" s="311">
        <v>303.42</v>
      </c>
    </row>
    <row r="436" spans="1:4">
      <c r="A436" s="309" t="s">
        <v>70769</v>
      </c>
      <c r="B436" s="310" t="s">
        <v>70770</v>
      </c>
      <c r="C436" s="309" t="s">
        <v>5169</v>
      </c>
      <c r="D436" s="311">
        <v>315.89999999999998</v>
      </c>
    </row>
    <row r="437" spans="1:4">
      <c r="A437" s="309" t="s">
        <v>70771</v>
      </c>
      <c r="B437" s="310" t="s">
        <v>70772</v>
      </c>
      <c r="C437" s="309" t="s">
        <v>5169</v>
      </c>
      <c r="D437" s="311">
        <v>80.52</v>
      </c>
    </row>
    <row r="438" spans="1:4">
      <c r="A438" s="309" t="s">
        <v>70773</v>
      </c>
      <c r="B438" s="310" t="s">
        <v>70774</v>
      </c>
      <c r="C438" s="309" t="s">
        <v>5169</v>
      </c>
      <c r="D438" s="311">
        <v>91.71</v>
      </c>
    </row>
    <row r="439" spans="1:4">
      <c r="A439" s="309" t="s">
        <v>70775</v>
      </c>
      <c r="B439" s="310" t="s">
        <v>70776</v>
      </c>
      <c r="C439" s="309" t="s">
        <v>5169</v>
      </c>
      <c r="D439" s="311">
        <v>107.76</v>
      </c>
    </row>
    <row r="440" spans="1:4">
      <c r="A440" s="309" t="s">
        <v>70777</v>
      </c>
      <c r="B440" s="310" t="s">
        <v>70778</v>
      </c>
      <c r="C440" s="309" t="s">
        <v>5169</v>
      </c>
      <c r="D440" s="311">
        <v>106.69</v>
      </c>
    </row>
    <row r="441" spans="1:4">
      <c r="A441" s="309" t="s">
        <v>70779</v>
      </c>
      <c r="B441" s="310" t="s">
        <v>70780</v>
      </c>
      <c r="C441" s="309" t="s">
        <v>5169</v>
      </c>
      <c r="D441" s="311">
        <v>189.52</v>
      </c>
    </row>
    <row r="442" spans="1:4">
      <c r="A442" s="534"/>
      <c r="B442" s="354"/>
      <c r="C442" s="354"/>
      <c r="D442" s="381"/>
    </row>
    <row r="443" spans="1:4">
      <c r="A443" s="534" t="s">
        <v>70781</v>
      </c>
      <c r="B443" s="354"/>
      <c r="C443" s="354"/>
      <c r="D443" s="381"/>
    </row>
    <row r="444" spans="1:4">
      <c r="A444" s="309" t="s">
        <v>70782</v>
      </c>
      <c r="B444" s="310" t="s">
        <v>70783</v>
      </c>
      <c r="C444" s="309" t="s">
        <v>5169</v>
      </c>
      <c r="D444" s="311">
        <v>5054.6499999999996</v>
      </c>
    </row>
    <row r="445" spans="1:4">
      <c r="A445" s="534" t="s">
        <v>70784</v>
      </c>
      <c r="B445" s="354"/>
      <c r="C445" s="354"/>
      <c r="D445" s="381"/>
    </row>
    <row r="446" spans="1:4">
      <c r="A446" s="309" t="s">
        <v>70785</v>
      </c>
      <c r="B446" s="310" t="s">
        <v>70786</v>
      </c>
      <c r="C446" s="309" t="s">
        <v>5169</v>
      </c>
      <c r="D446" s="311">
        <v>1257.52</v>
      </c>
    </row>
    <row r="447" spans="1:4">
      <c r="A447" s="309" t="s">
        <v>70787</v>
      </c>
      <c r="B447" s="310" t="s">
        <v>70788</v>
      </c>
      <c r="C447" s="309" t="s">
        <v>5169</v>
      </c>
      <c r="D447" s="311">
        <v>450.07</v>
      </c>
    </row>
    <row r="448" spans="1:4">
      <c r="A448" s="534" t="s">
        <v>70789</v>
      </c>
      <c r="B448" s="354"/>
      <c r="C448" s="354"/>
      <c r="D448" s="381"/>
    </row>
    <row r="449" spans="1:4">
      <c r="A449" s="309" t="s">
        <v>70790</v>
      </c>
      <c r="B449" s="310" t="s">
        <v>70791</v>
      </c>
      <c r="C449" s="309" t="s">
        <v>5169</v>
      </c>
      <c r="D449" s="311">
        <v>26.13</v>
      </c>
    </row>
    <row r="450" spans="1:4">
      <c r="A450" s="309" t="s">
        <v>70792</v>
      </c>
      <c r="B450" s="310" t="s">
        <v>70793</v>
      </c>
      <c r="C450" s="309" t="s">
        <v>5169</v>
      </c>
      <c r="D450" s="311">
        <v>58.36</v>
      </c>
    </row>
    <row r="451" spans="1:4">
      <c r="A451" s="309" t="s">
        <v>70794</v>
      </c>
      <c r="B451" s="310" t="s">
        <v>70795</v>
      </c>
      <c r="C451" s="309" t="s">
        <v>5169</v>
      </c>
      <c r="D451" s="311">
        <v>157.38999999999999</v>
      </c>
    </row>
    <row r="452" spans="1:4">
      <c r="A452" s="534" t="s">
        <v>70796</v>
      </c>
      <c r="B452" s="354"/>
      <c r="C452" s="354"/>
      <c r="D452" s="381"/>
    </row>
    <row r="453" spans="1:4">
      <c r="A453" s="309" t="s">
        <v>70797</v>
      </c>
      <c r="B453" s="310" t="s">
        <v>70798</v>
      </c>
      <c r="C453" s="309" t="s">
        <v>5169</v>
      </c>
      <c r="D453" s="311">
        <v>1307.54</v>
      </c>
    </row>
    <row r="454" spans="1:4">
      <c r="A454" s="309" t="s">
        <v>70799</v>
      </c>
      <c r="B454" s="310" t="s">
        <v>70800</v>
      </c>
      <c r="C454" s="309" t="s">
        <v>5169</v>
      </c>
      <c r="D454" s="311">
        <v>3766.35</v>
      </c>
    </row>
    <row r="455" spans="1:4">
      <c r="A455" s="309" t="s">
        <v>70801</v>
      </c>
      <c r="B455" s="310" t="s">
        <v>70802</v>
      </c>
      <c r="C455" s="309" t="s">
        <v>5169</v>
      </c>
      <c r="D455" s="311">
        <v>1826.63</v>
      </c>
    </row>
    <row r="456" spans="1:4">
      <c r="A456" s="309" t="s">
        <v>70803</v>
      </c>
      <c r="B456" s="310" t="s">
        <v>70804</v>
      </c>
      <c r="C456" s="309" t="s">
        <v>5169</v>
      </c>
      <c r="D456" s="311">
        <v>2781.81</v>
      </c>
    </row>
    <row r="457" spans="1:4">
      <c r="A457" s="309" t="s">
        <v>70805</v>
      </c>
      <c r="B457" s="310" t="s">
        <v>70806</v>
      </c>
      <c r="C457" s="309" t="s">
        <v>5169</v>
      </c>
      <c r="D457" s="311">
        <v>2880.93</v>
      </c>
    </row>
    <row r="458" spans="1:4">
      <c r="A458" s="309" t="s">
        <v>70807</v>
      </c>
      <c r="B458" s="310" t="s">
        <v>70808</v>
      </c>
      <c r="C458" s="309" t="s">
        <v>5169</v>
      </c>
      <c r="D458" s="311">
        <v>3533.07</v>
      </c>
    </row>
    <row r="459" spans="1:4">
      <c r="A459" s="534" t="s">
        <v>70809</v>
      </c>
      <c r="B459" s="354"/>
      <c r="C459" s="354"/>
      <c r="D459" s="381"/>
    </row>
    <row r="460" spans="1:4">
      <c r="A460" s="309" t="s">
        <v>70810</v>
      </c>
      <c r="B460" s="310" t="s">
        <v>70811</v>
      </c>
      <c r="C460" s="309" t="s">
        <v>5169</v>
      </c>
      <c r="D460" s="311">
        <v>1170.04</v>
      </c>
    </row>
    <row r="461" spans="1:4">
      <c r="A461" s="309" t="s">
        <v>70812</v>
      </c>
      <c r="B461" s="310" t="s">
        <v>70813</v>
      </c>
      <c r="C461" s="309" t="s">
        <v>5169</v>
      </c>
      <c r="D461" s="311">
        <v>1385.7</v>
      </c>
    </row>
    <row r="462" spans="1:4">
      <c r="A462" s="309" t="s">
        <v>70814</v>
      </c>
      <c r="B462" s="310" t="s">
        <v>70815</v>
      </c>
      <c r="C462" s="309" t="s">
        <v>5169</v>
      </c>
      <c r="D462" s="311">
        <v>4750</v>
      </c>
    </row>
    <row r="463" spans="1:4">
      <c r="A463" s="309" t="s">
        <v>70816</v>
      </c>
      <c r="B463" s="310" t="s">
        <v>70817</v>
      </c>
      <c r="C463" s="309" t="s">
        <v>5169</v>
      </c>
      <c r="D463" s="311">
        <v>400</v>
      </c>
    </row>
    <row r="464" spans="1:4">
      <c r="A464" s="534" t="s">
        <v>70818</v>
      </c>
      <c r="B464" s="354"/>
      <c r="C464" s="354"/>
      <c r="D464" s="381"/>
    </row>
    <row r="465" spans="1:4">
      <c r="A465" s="309" t="s">
        <v>70819</v>
      </c>
      <c r="B465" s="310" t="s">
        <v>70820</v>
      </c>
      <c r="C465" s="309" t="s">
        <v>5169</v>
      </c>
      <c r="D465" s="311">
        <v>124.72</v>
      </c>
    </row>
    <row r="466" spans="1:4">
      <c r="A466" s="309" t="s">
        <v>70821</v>
      </c>
      <c r="B466" s="310" t="s">
        <v>70822</v>
      </c>
      <c r="C466" s="309" t="s">
        <v>5169</v>
      </c>
      <c r="D466" s="311">
        <v>1049.77</v>
      </c>
    </row>
    <row r="467" spans="1:4">
      <c r="A467" s="534" t="s">
        <v>70823</v>
      </c>
      <c r="B467" s="354"/>
      <c r="C467" s="354"/>
      <c r="D467" s="381"/>
    </row>
    <row r="468" spans="1:4">
      <c r="A468" s="309" t="s">
        <v>70824</v>
      </c>
      <c r="B468" s="310" t="s">
        <v>70825</v>
      </c>
      <c r="C468" s="309" t="s">
        <v>5169</v>
      </c>
      <c r="D468" s="311">
        <v>311.51</v>
      </c>
    </row>
    <row r="469" spans="1:4">
      <c r="A469" s="309" t="s">
        <v>70826</v>
      </c>
      <c r="B469" s="310" t="s">
        <v>70827</v>
      </c>
      <c r="C469" s="309" t="s">
        <v>5169</v>
      </c>
      <c r="D469" s="311">
        <v>3350</v>
      </c>
    </row>
    <row r="470" spans="1:4">
      <c r="A470" s="309" t="s">
        <v>70828</v>
      </c>
      <c r="B470" s="310" t="s">
        <v>70829</v>
      </c>
      <c r="C470" s="309" t="s">
        <v>5169</v>
      </c>
      <c r="D470" s="311">
        <v>430</v>
      </c>
    </row>
    <row r="471" spans="1:4">
      <c r="A471" s="309" t="s">
        <v>70830</v>
      </c>
      <c r="B471" s="310" t="s">
        <v>70831</v>
      </c>
      <c r="C471" s="309" t="s">
        <v>5169</v>
      </c>
      <c r="D471" s="311">
        <v>585</v>
      </c>
    </row>
    <row r="472" spans="1:4">
      <c r="A472" s="534" t="s">
        <v>70832</v>
      </c>
      <c r="B472" s="354"/>
      <c r="C472" s="354"/>
      <c r="D472" s="381"/>
    </row>
    <row r="473" spans="1:4">
      <c r="A473" s="309" t="s">
        <v>70833</v>
      </c>
      <c r="B473" s="310" t="s">
        <v>70834</v>
      </c>
      <c r="C473" s="309" t="s">
        <v>5169</v>
      </c>
      <c r="D473" s="311">
        <v>588.96</v>
      </c>
    </row>
    <row r="474" spans="1:4">
      <c r="A474" s="309" t="s">
        <v>70835</v>
      </c>
      <c r="B474" s="310" t="s">
        <v>70836</v>
      </c>
      <c r="C474" s="309" t="s">
        <v>5169</v>
      </c>
      <c r="D474" s="311">
        <v>365.5</v>
      </c>
    </row>
    <row r="475" spans="1:4">
      <c r="A475" s="309" t="s">
        <v>70837</v>
      </c>
      <c r="B475" s="310" t="s">
        <v>70838</v>
      </c>
      <c r="C475" s="309" t="s">
        <v>5169</v>
      </c>
      <c r="D475" s="311">
        <v>133.81</v>
      </c>
    </row>
    <row r="476" spans="1:4">
      <c r="A476" s="534"/>
      <c r="B476" s="354"/>
      <c r="C476" s="354"/>
      <c r="D476" s="381"/>
    </row>
    <row r="477" spans="1:4">
      <c r="A477" s="534" t="s">
        <v>70839</v>
      </c>
      <c r="B477" s="354"/>
      <c r="C477" s="354"/>
      <c r="D477" s="381"/>
    </row>
    <row r="478" spans="1:4">
      <c r="A478" s="309" t="s">
        <v>70840</v>
      </c>
      <c r="B478" s="310" t="s">
        <v>70841</v>
      </c>
      <c r="C478" s="309" t="s">
        <v>5169</v>
      </c>
      <c r="D478" s="311">
        <v>945</v>
      </c>
    </row>
    <row r="479" spans="1:4">
      <c r="A479" s="309" t="s">
        <v>70842</v>
      </c>
      <c r="B479" s="310" t="s">
        <v>70843</v>
      </c>
      <c r="C479" s="309" t="s">
        <v>5169</v>
      </c>
      <c r="D479" s="311">
        <v>2350</v>
      </c>
    </row>
    <row r="480" spans="1:4">
      <c r="A480" s="309" t="s">
        <v>70844</v>
      </c>
      <c r="B480" s="310" t="s">
        <v>70845</v>
      </c>
      <c r="C480" s="309" t="s">
        <v>5169</v>
      </c>
      <c r="D480" s="311">
        <v>6551.98</v>
      </c>
    </row>
    <row r="481" spans="1:4">
      <c r="A481" s="534" t="s">
        <v>70846</v>
      </c>
      <c r="B481" s="354"/>
      <c r="C481" s="354"/>
      <c r="D481" s="381"/>
    </row>
    <row r="482" spans="1:4">
      <c r="A482" s="309" t="s">
        <v>70847</v>
      </c>
      <c r="B482" s="310" t="s">
        <v>70848</v>
      </c>
      <c r="C482" s="309" t="s">
        <v>5169</v>
      </c>
      <c r="D482" s="311">
        <v>18331</v>
      </c>
    </row>
    <row r="483" spans="1:4">
      <c r="A483" s="534"/>
      <c r="B483" s="354"/>
      <c r="C483" s="354"/>
      <c r="D483" s="381"/>
    </row>
    <row r="484" spans="1:4">
      <c r="A484" s="534" t="s">
        <v>70849</v>
      </c>
      <c r="B484" s="354"/>
      <c r="C484" s="354"/>
      <c r="D484" s="381"/>
    </row>
    <row r="485" spans="1:4">
      <c r="A485" s="309" t="s">
        <v>70850</v>
      </c>
      <c r="B485" s="310" t="s">
        <v>70851</v>
      </c>
      <c r="C485" s="309" t="s">
        <v>5169</v>
      </c>
      <c r="D485" s="311">
        <v>108655</v>
      </c>
    </row>
    <row r="486" spans="1:4">
      <c r="A486" s="309" t="s">
        <v>70852</v>
      </c>
      <c r="B486" s="310" t="s">
        <v>70853</v>
      </c>
      <c r="C486" s="309" t="s">
        <v>5169</v>
      </c>
      <c r="D486" s="311">
        <v>101400</v>
      </c>
    </row>
    <row r="487" spans="1:4">
      <c r="A487" s="309" t="s">
        <v>70854</v>
      </c>
      <c r="B487" s="310" t="s">
        <v>70855</v>
      </c>
      <c r="C487" s="309" t="s">
        <v>5169</v>
      </c>
      <c r="D487" s="311">
        <v>165240.24</v>
      </c>
    </row>
    <row r="488" spans="1:4">
      <c r="A488" s="309" t="s">
        <v>70856</v>
      </c>
      <c r="B488" s="310" t="s">
        <v>70857</v>
      </c>
      <c r="C488" s="309" t="s">
        <v>5169</v>
      </c>
      <c r="D488" s="311">
        <v>132000</v>
      </c>
    </row>
    <row r="489" spans="1:4">
      <c r="A489" s="309" t="s">
        <v>70858</v>
      </c>
      <c r="B489" s="310" t="s">
        <v>70859</v>
      </c>
      <c r="C489" s="309" t="s">
        <v>5169</v>
      </c>
      <c r="D489" s="311">
        <v>37000</v>
      </c>
    </row>
    <row r="490" spans="1:4">
      <c r="A490" s="534"/>
      <c r="B490" s="354"/>
      <c r="C490" s="354"/>
      <c r="D490" s="381"/>
    </row>
    <row r="491" spans="1:4">
      <c r="A491" s="534" t="s">
        <v>70860</v>
      </c>
      <c r="B491" s="354"/>
      <c r="C491" s="354"/>
      <c r="D491" s="381"/>
    </row>
    <row r="492" spans="1:4">
      <c r="A492" s="309" t="s">
        <v>70861</v>
      </c>
      <c r="B492" s="310" t="s">
        <v>70862</v>
      </c>
      <c r="C492" s="309" t="s">
        <v>5169</v>
      </c>
      <c r="D492" s="311">
        <v>179.17</v>
      </c>
    </row>
    <row r="493" spans="1:4">
      <c r="A493" s="309" t="s">
        <v>70863</v>
      </c>
      <c r="B493" s="310" t="s">
        <v>70864</v>
      </c>
      <c r="C493" s="309" t="s">
        <v>5169</v>
      </c>
      <c r="D493" s="311">
        <v>93.68</v>
      </c>
    </row>
    <row r="494" spans="1:4">
      <c r="A494" s="534"/>
      <c r="B494" s="354"/>
      <c r="C494" s="354"/>
      <c r="D494" s="381"/>
    </row>
    <row r="495" spans="1:4">
      <c r="A495" s="534" t="s">
        <v>70865</v>
      </c>
      <c r="B495" s="354"/>
      <c r="C495" s="354"/>
      <c r="D495" s="381"/>
    </row>
    <row r="496" spans="1:4">
      <c r="A496" s="309" t="s">
        <v>70866</v>
      </c>
      <c r="B496" s="310" t="s">
        <v>70867</v>
      </c>
      <c r="C496" s="309" t="s">
        <v>5169</v>
      </c>
      <c r="D496" s="311">
        <v>287.94</v>
      </c>
    </row>
    <row r="497" spans="1:4">
      <c r="A497" s="309" t="s">
        <v>70868</v>
      </c>
      <c r="B497" s="310" t="s">
        <v>70869</v>
      </c>
      <c r="C497" s="309" t="s">
        <v>5169</v>
      </c>
      <c r="D497" s="311">
        <v>933.85</v>
      </c>
    </row>
    <row r="498" spans="1:4">
      <c r="A498" s="309" t="s">
        <v>70870</v>
      </c>
      <c r="B498" s="310" t="s">
        <v>70871</v>
      </c>
      <c r="C498" s="309" t="s">
        <v>5169</v>
      </c>
      <c r="D498" s="311">
        <v>24.32</v>
      </c>
    </row>
    <row r="499" spans="1:4">
      <c r="A499" s="534"/>
      <c r="B499" s="354"/>
      <c r="C499" s="354"/>
      <c r="D499" s="381"/>
    </row>
    <row r="500" spans="1:4">
      <c r="A500" s="534" t="s">
        <v>70872</v>
      </c>
      <c r="B500" s="354"/>
      <c r="C500" s="354"/>
      <c r="D500" s="381"/>
    </row>
    <row r="501" spans="1:4">
      <c r="A501" s="309" t="s">
        <v>70873</v>
      </c>
      <c r="B501" s="310" t="s">
        <v>70874</v>
      </c>
      <c r="C501" s="309" t="s">
        <v>5169</v>
      </c>
      <c r="D501" s="311">
        <v>276</v>
      </c>
    </row>
    <row r="502" spans="1:4">
      <c r="A502" s="309" t="s">
        <v>70875</v>
      </c>
      <c r="B502" s="310" t="s">
        <v>70876</v>
      </c>
      <c r="C502" s="309" t="s">
        <v>5169</v>
      </c>
      <c r="D502" s="311">
        <v>511.51</v>
      </c>
    </row>
    <row r="503" spans="1:4">
      <c r="A503" s="309" t="s">
        <v>70877</v>
      </c>
      <c r="B503" s="310" t="s">
        <v>70878</v>
      </c>
      <c r="C503" s="309" t="s">
        <v>5169</v>
      </c>
      <c r="D503" s="311">
        <v>364.36</v>
      </c>
    </row>
    <row r="504" spans="1:4">
      <c r="A504" s="534" t="s">
        <v>70879</v>
      </c>
      <c r="B504" s="354"/>
      <c r="C504" s="354"/>
      <c r="D504" s="381"/>
    </row>
    <row r="505" spans="1:4">
      <c r="A505" s="309" t="s">
        <v>70880</v>
      </c>
      <c r="B505" s="310" t="s">
        <v>70881</v>
      </c>
      <c r="C505" s="309" t="s">
        <v>5169</v>
      </c>
      <c r="D505" s="311">
        <v>10740</v>
      </c>
    </row>
    <row r="506" spans="1:4">
      <c r="A506" s="309" t="s">
        <v>70882</v>
      </c>
      <c r="B506" s="310" t="s">
        <v>70883</v>
      </c>
      <c r="C506" s="309" t="s">
        <v>5169</v>
      </c>
      <c r="D506" s="311">
        <v>9180</v>
      </c>
    </row>
    <row r="507" spans="1:4">
      <c r="A507" s="309" t="s">
        <v>70884</v>
      </c>
      <c r="B507" s="310" t="s">
        <v>70885</v>
      </c>
      <c r="C507" s="309" t="s">
        <v>5169</v>
      </c>
      <c r="D507" s="311">
        <v>38240</v>
      </c>
    </row>
    <row r="508" spans="1:4">
      <c r="A508" s="534" t="s">
        <v>70886</v>
      </c>
      <c r="B508" s="354"/>
      <c r="C508" s="354"/>
      <c r="D508" s="381"/>
    </row>
    <row r="509" spans="1:4">
      <c r="A509" s="309" t="s">
        <v>70887</v>
      </c>
      <c r="B509" s="310" t="s">
        <v>70888</v>
      </c>
      <c r="C509" s="309" t="s">
        <v>5169</v>
      </c>
      <c r="D509" s="311">
        <v>118000</v>
      </c>
    </row>
    <row r="510" spans="1:4">
      <c r="A510" s="309" t="s">
        <v>70889</v>
      </c>
      <c r="B510" s="310" t="s">
        <v>70890</v>
      </c>
      <c r="C510" s="309" t="s">
        <v>5169</v>
      </c>
      <c r="D510" s="311">
        <v>221000</v>
      </c>
    </row>
    <row r="511" spans="1:4">
      <c r="A511" s="534"/>
      <c r="B511" s="354"/>
      <c r="C511" s="354"/>
      <c r="D511" s="381"/>
    </row>
    <row r="512" spans="1:4">
      <c r="A512" s="534" t="s">
        <v>70891</v>
      </c>
      <c r="B512" s="354"/>
      <c r="C512" s="354"/>
      <c r="D512" s="381"/>
    </row>
    <row r="513" spans="1:4">
      <c r="A513" s="309" t="s">
        <v>70892</v>
      </c>
      <c r="B513" s="310" t="s">
        <v>70893</v>
      </c>
      <c r="C513" s="309" t="s">
        <v>69988</v>
      </c>
      <c r="D513" s="311">
        <v>258.99</v>
      </c>
    </row>
    <row r="514" spans="1:4">
      <c r="A514" s="309" t="s">
        <v>70894</v>
      </c>
      <c r="B514" s="310" t="s">
        <v>70895</v>
      </c>
      <c r="C514" s="309" t="s">
        <v>69988</v>
      </c>
      <c r="D514" s="311">
        <v>417.09</v>
      </c>
    </row>
    <row r="515" spans="1:4">
      <c r="A515" s="309" t="s">
        <v>70896</v>
      </c>
      <c r="B515" s="310" t="s">
        <v>70897</v>
      </c>
      <c r="C515" s="309" t="s">
        <v>69988</v>
      </c>
      <c r="D515" s="311">
        <v>272.74</v>
      </c>
    </row>
    <row r="516" spans="1:4">
      <c r="A516" s="309" t="s">
        <v>70898</v>
      </c>
      <c r="B516" s="310" t="s">
        <v>70899</v>
      </c>
      <c r="C516" s="309" t="s">
        <v>69988</v>
      </c>
      <c r="D516" s="311">
        <v>227.08</v>
      </c>
    </row>
    <row r="517" spans="1:4">
      <c r="A517" s="534"/>
      <c r="B517" s="354"/>
      <c r="C517" s="354"/>
      <c r="D517" s="381"/>
    </row>
    <row r="518" spans="1:4">
      <c r="A518" s="534" t="s">
        <v>70900</v>
      </c>
      <c r="B518" s="354"/>
      <c r="C518" s="354"/>
      <c r="D518" s="381"/>
    </row>
    <row r="519" spans="1:4">
      <c r="A519" s="309" t="s">
        <v>70901</v>
      </c>
      <c r="B519" s="310" t="s">
        <v>70902</v>
      </c>
      <c r="C519" s="309" t="s">
        <v>5169</v>
      </c>
      <c r="D519" s="311">
        <v>199.3</v>
      </c>
    </row>
    <row r="520" spans="1:4">
      <c r="A520" s="309" t="s">
        <v>70903</v>
      </c>
      <c r="B520" s="310" t="s">
        <v>70904</v>
      </c>
      <c r="C520" s="309" t="s">
        <v>5169</v>
      </c>
      <c r="D520" s="311">
        <v>475.87</v>
      </c>
    </row>
    <row r="521" spans="1:4">
      <c r="A521" s="309" t="s">
        <v>70905</v>
      </c>
      <c r="B521" s="310" t="s">
        <v>70906</v>
      </c>
      <c r="C521" s="309" t="s">
        <v>5169</v>
      </c>
      <c r="D521" s="311">
        <v>548.87</v>
      </c>
    </row>
    <row r="522" spans="1:4">
      <c r="A522" s="309" t="s">
        <v>70907</v>
      </c>
      <c r="B522" s="310" t="s">
        <v>70908</v>
      </c>
      <c r="C522" s="309" t="s">
        <v>5169</v>
      </c>
      <c r="D522" s="311">
        <v>1480</v>
      </c>
    </row>
    <row r="523" spans="1:4">
      <c r="A523" s="309" t="s">
        <v>70909</v>
      </c>
      <c r="B523" s="310" t="s">
        <v>70910</v>
      </c>
      <c r="C523" s="309" t="s">
        <v>5169</v>
      </c>
      <c r="D523" s="311">
        <v>197.72</v>
      </c>
    </row>
    <row r="524" spans="1:4">
      <c r="A524" s="309" t="s">
        <v>70911</v>
      </c>
      <c r="B524" s="310" t="s">
        <v>70912</v>
      </c>
      <c r="C524" s="309" t="s">
        <v>5169</v>
      </c>
      <c r="D524" s="311">
        <v>214.13</v>
      </c>
    </row>
    <row r="525" spans="1:4">
      <c r="A525" s="309" t="s">
        <v>70913</v>
      </c>
      <c r="B525" s="310" t="s">
        <v>70914</v>
      </c>
      <c r="C525" s="309" t="s">
        <v>5169</v>
      </c>
      <c r="D525" s="311">
        <v>215.48</v>
      </c>
    </row>
    <row r="526" spans="1:4">
      <c r="A526" s="309" t="s">
        <v>70915</v>
      </c>
      <c r="B526" s="310" t="s">
        <v>70916</v>
      </c>
      <c r="C526" s="309" t="s">
        <v>5169</v>
      </c>
      <c r="D526" s="311">
        <v>2292.5</v>
      </c>
    </row>
    <row r="527" spans="1:4">
      <c r="A527" s="534"/>
      <c r="B527" s="354"/>
      <c r="C527" s="354"/>
      <c r="D527" s="381"/>
    </row>
    <row r="528" spans="1:4">
      <c r="A528" s="534" t="s">
        <v>70917</v>
      </c>
      <c r="B528" s="354"/>
      <c r="C528" s="354"/>
      <c r="D528" s="381"/>
    </row>
    <row r="529" spans="1:4">
      <c r="A529" s="309" t="s">
        <v>70918</v>
      </c>
      <c r="B529" s="310" t="s">
        <v>70919</v>
      </c>
      <c r="C529" s="309" t="s">
        <v>5169</v>
      </c>
      <c r="D529" s="311">
        <v>420.88</v>
      </c>
    </row>
    <row r="530" spans="1:4">
      <c r="A530" s="309" t="s">
        <v>70920</v>
      </c>
      <c r="B530" s="310" t="s">
        <v>70921</v>
      </c>
      <c r="C530" s="309" t="s">
        <v>5169</v>
      </c>
      <c r="D530" s="311">
        <v>442.97</v>
      </c>
    </row>
    <row r="531" spans="1:4">
      <c r="A531" s="309" t="s">
        <v>70922</v>
      </c>
      <c r="B531" s="310" t="s">
        <v>70923</v>
      </c>
      <c r="C531" s="309" t="s">
        <v>5169</v>
      </c>
      <c r="D531" s="311">
        <v>558.79</v>
      </c>
    </row>
    <row r="532" spans="1:4">
      <c r="A532" s="309" t="s">
        <v>70924</v>
      </c>
      <c r="B532" s="310" t="s">
        <v>70925</v>
      </c>
      <c r="C532" s="309" t="s">
        <v>5169</v>
      </c>
      <c r="D532" s="311">
        <v>3351.78</v>
      </c>
    </row>
    <row r="533" spans="1:4">
      <c r="A533" s="309" t="s">
        <v>70926</v>
      </c>
      <c r="B533" s="310" t="s">
        <v>70927</v>
      </c>
      <c r="C533" s="309" t="s">
        <v>5169</v>
      </c>
      <c r="D533" s="311">
        <v>674.59</v>
      </c>
    </row>
    <row r="534" spans="1:4">
      <c r="A534" s="309" t="s">
        <v>70928</v>
      </c>
      <c r="B534" s="310" t="s">
        <v>70929</v>
      </c>
      <c r="C534" s="309" t="s">
        <v>5169</v>
      </c>
      <c r="D534" s="311">
        <v>710.61</v>
      </c>
    </row>
    <row r="535" spans="1:4">
      <c r="A535" s="309" t="s">
        <v>70930</v>
      </c>
      <c r="B535" s="310" t="s">
        <v>70931</v>
      </c>
      <c r="C535" s="309" t="s">
        <v>5169</v>
      </c>
      <c r="D535" s="311">
        <v>906.21</v>
      </c>
    </row>
    <row r="536" spans="1:4">
      <c r="A536" s="309" t="s">
        <v>70932</v>
      </c>
      <c r="B536" s="310" t="s">
        <v>70933</v>
      </c>
      <c r="C536" s="309" t="s">
        <v>5169</v>
      </c>
      <c r="D536" s="311">
        <v>1022.03</v>
      </c>
    </row>
    <row r="537" spans="1:4">
      <c r="A537" s="309" t="s">
        <v>70934</v>
      </c>
      <c r="B537" s="310" t="s">
        <v>70935</v>
      </c>
      <c r="C537" s="309" t="s">
        <v>381</v>
      </c>
      <c r="D537" s="311">
        <v>469.57</v>
      </c>
    </row>
    <row r="538" spans="1:4">
      <c r="A538" s="309" t="s">
        <v>70936</v>
      </c>
      <c r="B538" s="310" t="s">
        <v>70937</v>
      </c>
      <c r="C538" s="309" t="s">
        <v>5169</v>
      </c>
      <c r="D538" s="311">
        <v>442.97</v>
      </c>
    </row>
    <row r="539" spans="1:4">
      <c r="A539" s="309" t="s">
        <v>70938</v>
      </c>
      <c r="B539" s="310" t="s">
        <v>70939</v>
      </c>
      <c r="C539" s="309" t="s">
        <v>69988</v>
      </c>
      <c r="D539" s="311">
        <v>291.89</v>
      </c>
    </row>
    <row r="540" spans="1:4">
      <c r="A540" s="309" t="s">
        <v>70940</v>
      </c>
      <c r="B540" s="310" t="s">
        <v>70941</v>
      </c>
      <c r="C540" s="309" t="s">
        <v>5169</v>
      </c>
      <c r="D540" s="311">
        <v>209.53</v>
      </c>
    </row>
    <row r="541" spans="1:4">
      <c r="A541" s="309" t="s">
        <v>70942</v>
      </c>
      <c r="B541" s="310" t="s">
        <v>70943</v>
      </c>
      <c r="C541" s="309" t="s">
        <v>5169</v>
      </c>
      <c r="D541" s="311">
        <v>332.16</v>
      </c>
    </row>
    <row r="542" spans="1:4">
      <c r="A542" s="309" t="s">
        <v>70944</v>
      </c>
      <c r="B542" s="310" t="s">
        <v>70945</v>
      </c>
      <c r="C542" s="309" t="s">
        <v>5169</v>
      </c>
      <c r="D542" s="311">
        <v>247.56</v>
      </c>
    </row>
    <row r="543" spans="1:4">
      <c r="A543" s="309" t="s">
        <v>70946</v>
      </c>
      <c r="B543" s="310" t="s">
        <v>70947</v>
      </c>
      <c r="C543" s="309" t="s">
        <v>5169</v>
      </c>
      <c r="D543" s="311">
        <v>440.02</v>
      </c>
    </row>
    <row r="544" spans="1:4">
      <c r="A544" s="309" t="s">
        <v>70948</v>
      </c>
      <c r="B544" s="310" t="s">
        <v>70949</v>
      </c>
      <c r="C544" s="309" t="s">
        <v>5169</v>
      </c>
      <c r="D544" s="311">
        <v>141.19</v>
      </c>
    </row>
    <row r="545" spans="1:4">
      <c r="A545" s="309" t="s">
        <v>70950</v>
      </c>
      <c r="B545" s="310" t="s">
        <v>70951</v>
      </c>
      <c r="C545" s="309" t="s">
        <v>69988</v>
      </c>
      <c r="D545" s="311">
        <v>409.49</v>
      </c>
    </row>
    <row r="546" spans="1:4">
      <c r="A546" s="309" t="s">
        <v>70952</v>
      </c>
      <c r="B546" s="310" t="s">
        <v>70953</v>
      </c>
      <c r="C546" s="309" t="s">
        <v>69988</v>
      </c>
      <c r="D546" s="311">
        <v>329.09</v>
      </c>
    </row>
    <row r="547" spans="1:4">
      <c r="A547" s="309" t="s">
        <v>70954</v>
      </c>
      <c r="B547" s="310" t="s">
        <v>70955</v>
      </c>
      <c r="C547" s="309" t="s">
        <v>381</v>
      </c>
      <c r="D547" s="311">
        <v>483.31</v>
      </c>
    </row>
    <row r="548" spans="1:4">
      <c r="A548" s="309" t="s">
        <v>70956</v>
      </c>
      <c r="B548" s="310" t="s">
        <v>70957</v>
      </c>
      <c r="C548" s="309" t="s">
        <v>69988</v>
      </c>
      <c r="D548" s="311">
        <v>183.19</v>
      </c>
    </row>
    <row r="549" spans="1:4">
      <c r="A549" s="309" t="s">
        <v>70958</v>
      </c>
      <c r="B549" s="310" t="s">
        <v>70959</v>
      </c>
      <c r="C549" s="309" t="s">
        <v>5169</v>
      </c>
      <c r="D549" s="311">
        <v>274.89999999999998</v>
      </c>
    </row>
    <row r="550" spans="1:4">
      <c r="A550" s="534"/>
      <c r="B550" s="354"/>
      <c r="C550" s="354"/>
      <c r="D550" s="381"/>
    </row>
    <row r="551" spans="1:4">
      <c r="A551" s="534" t="s">
        <v>70960</v>
      </c>
      <c r="B551" s="354"/>
      <c r="C551" s="354"/>
      <c r="D551" s="381"/>
    </row>
    <row r="552" spans="1:4">
      <c r="A552" s="309" t="s">
        <v>70961</v>
      </c>
      <c r="B552" s="310" t="s">
        <v>70962</v>
      </c>
      <c r="C552" s="309" t="s">
        <v>5169</v>
      </c>
      <c r="D552" s="311">
        <v>444.8</v>
      </c>
    </row>
    <row r="553" spans="1:4">
      <c r="A553" s="309" t="s">
        <v>70963</v>
      </c>
      <c r="B553" s="310" t="s">
        <v>70964</v>
      </c>
      <c r="C553" s="309" t="s">
        <v>5169</v>
      </c>
      <c r="D553" s="311">
        <v>198.14</v>
      </c>
    </row>
    <row r="554" spans="1:4">
      <c r="A554" s="309" t="s">
        <v>70965</v>
      </c>
      <c r="B554" s="310" t="s">
        <v>70966</v>
      </c>
      <c r="C554" s="309" t="s">
        <v>5169</v>
      </c>
      <c r="D554" s="311">
        <v>1303.18</v>
      </c>
    </row>
    <row r="555" spans="1:4">
      <c r="A555" s="534"/>
      <c r="B555" s="354"/>
      <c r="C555" s="354"/>
      <c r="D555" s="381"/>
    </row>
    <row r="556" spans="1:4">
      <c r="A556" s="534" t="s">
        <v>70967</v>
      </c>
      <c r="B556" s="354"/>
      <c r="C556" s="354"/>
      <c r="D556" s="381"/>
    </row>
    <row r="557" spans="1:4">
      <c r="A557" s="309" t="s">
        <v>70968</v>
      </c>
      <c r="B557" s="310" t="s">
        <v>70969</v>
      </c>
      <c r="C557" s="309" t="s">
        <v>5169</v>
      </c>
      <c r="D557" s="311">
        <v>244.95</v>
      </c>
    </row>
    <row r="558" spans="1:4">
      <c r="A558" s="534"/>
      <c r="B558" s="354"/>
      <c r="C558" s="354"/>
      <c r="D558" s="381"/>
    </row>
    <row r="559" spans="1:4">
      <c r="A559" s="534" t="s">
        <v>70970</v>
      </c>
      <c r="B559" s="354"/>
      <c r="C559" s="354"/>
      <c r="D559" s="381"/>
    </row>
    <row r="560" spans="1:4">
      <c r="A560" s="309" t="s">
        <v>70971</v>
      </c>
      <c r="B560" s="310" t="s">
        <v>70972</v>
      </c>
      <c r="C560" s="309" t="s">
        <v>5169</v>
      </c>
      <c r="D560" s="311">
        <v>740</v>
      </c>
    </row>
    <row r="561" spans="1:4">
      <c r="A561" s="309" t="s">
        <v>70973</v>
      </c>
      <c r="B561" s="310" t="s">
        <v>70974</v>
      </c>
      <c r="C561" s="309" t="s">
        <v>381</v>
      </c>
      <c r="D561" s="311">
        <v>210</v>
      </c>
    </row>
    <row r="562" spans="1:4">
      <c r="A562" s="309" t="s">
        <v>70975</v>
      </c>
      <c r="B562" s="310" t="s">
        <v>70976</v>
      </c>
      <c r="C562" s="309" t="s">
        <v>381</v>
      </c>
      <c r="D562" s="311">
        <v>160</v>
      </c>
    </row>
    <row r="563" spans="1:4">
      <c r="A563" s="309" t="s">
        <v>70977</v>
      </c>
      <c r="B563" s="310" t="s">
        <v>70978</v>
      </c>
      <c r="C563" s="309" t="s">
        <v>381</v>
      </c>
      <c r="D563" s="311">
        <v>230</v>
      </c>
    </row>
    <row r="564" spans="1:4">
      <c r="A564" s="534"/>
      <c r="B564" s="354"/>
      <c r="C564" s="354"/>
      <c r="D564" s="381"/>
    </row>
    <row r="565" spans="1:4">
      <c r="A565" s="534" t="s">
        <v>70979</v>
      </c>
      <c r="B565" s="354"/>
      <c r="C565" s="354"/>
      <c r="D565" s="381"/>
    </row>
    <row r="566" spans="1:4">
      <c r="A566" s="309" t="s">
        <v>70980</v>
      </c>
      <c r="B566" s="310" t="s">
        <v>70981</v>
      </c>
      <c r="C566" s="309" t="s">
        <v>69988</v>
      </c>
      <c r="D566" s="311">
        <v>35.770000000000003</v>
      </c>
    </row>
    <row r="567" spans="1:4">
      <c r="A567" s="309" t="s">
        <v>70982</v>
      </c>
      <c r="B567" s="310" t="s">
        <v>70983</v>
      </c>
      <c r="C567" s="309" t="s">
        <v>5169</v>
      </c>
      <c r="D567" s="311">
        <v>450</v>
      </c>
    </row>
    <row r="568" spans="1:4">
      <c r="A568" s="309" t="s">
        <v>70984</v>
      </c>
      <c r="B568" s="310" t="s">
        <v>70985</v>
      </c>
      <c r="C568" s="309" t="s">
        <v>5169</v>
      </c>
      <c r="D568" s="311">
        <v>19997.810000000001</v>
      </c>
    </row>
    <row r="569" spans="1:4">
      <c r="A569" s="309" t="s">
        <v>70986</v>
      </c>
      <c r="B569" s="310" t="s">
        <v>70987</v>
      </c>
      <c r="C569" s="309" t="s">
        <v>5169</v>
      </c>
      <c r="D569" s="311">
        <v>21702.81</v>
      </c>
    </row>
    <row r="570" spans="1:4">
      <c r="A570" s="535"/>
      <c r="B570" s="354"/>
      <c r="C570" s="354"/>
      <c r="D570" s="381"/>
    </row>
    <row r="571" spans="1:4">
      <c r="A571" s="535"/>
      <c r="B571" s="354"/>
      <c r="C571" s="354"/>
      <c r="D571" s="381"/>
    </row>
    <row r="572" spans="1:4">
      <c r="A572" s="534"/>
      <c r="B572" s="354"/>
      <c r="C572" s="354"/>
      <c r="D572" s="381"/>
    </row>
    <row r="573" spans="1:4">
      <c r="A573" s="534" t="s">
        <v>70988</v>
      </c>
      <c r="B573" s="354"/>
      <c r="C573" s="354"/>
      <c r="D573" s="381"/>
    </row>
    <row r="574" spans="1:4">
      <c r="A574" s="309" t="s">
        <v>70989</v>
      </c>
      <c r="B574" s="310" t="s">
        <v>70990</v>
      </c>
      <c r="C574" s="309" t="s">
        <v>70196</v>
      </c>
      <c r="D574" s="311">
        <v>202.1</v>
      </c>
    </row>
    <row r="575" spans="1:4">
      <c r="A575" s="309" t="s">
        <v>70991</v>
      </c>
      <c r="B575" s="310" t="s">
        <v>70992</v>
      </c>
      <c r="C575" s="309" t="s">
        <v>70196</v>
      </c>
      <c r="D575" s="311">
        <v>122.61</v>
      </c>
    </row>
    <row r="576" spans="1:4">
      <c r="A576" s="309" t="s">
        <v>70993</v>
      </c>
      <c r="B576" s="310" t="s">
        <v>70994</v>
      </c>
      <c r="C576" s="309" t="s">
        <v>70196</v>
      </c>
      <c r="D576" s="311">
        <v>12.97</v>
      </c>
    </row>
    <row r="577" spans="1:4">
      <c r="A577" s="309" t="s">
        <v>70995</v>
      </c>
      <c r="B577" s="310" t="s">
        <v>70996</v>
      </c>
      <c r="C577" s="309" t="s">
        <v>70196</v>
      </c>
      <c r="D577" s="311">
        <v>15.16</v>
      </c>
    </row>
    <row r="578" spans="1:4">
      <c r="A578" s="309" t="s">
        <v>70997</v>
      </c>
      <c r="B578" s="310" t="s">
        <v>70998</v>
      </c>
      <c r="C578" s="309" t="s">
        <v>70196</v>
      </c>
      <c r="D578" s="311">
        <v>33.42</v>
      </c>
    </row>
    <row r="579" spans="1:4">
      <c r="A579" s="309" t="s">
        <v>70999</v>
      </c>
      <c r="B579" s="310" t="s">
        <v>71000</v>
      </c>
      <c r="C579" s="309" t="s">
        <v>70196</v>
      </c>
      <c r="D579" s="311">
        <v>130.16</v>
      </c>
    </row>
    <row r="580" spans="1:4">
      <c r="A580" s="309" t="s">
        <v>71001</v>
      </c>
      <c r="B580" s="310" t="s">
        <v>71002</v>
      </c>
      <c r="C580" s="309" t="s">
        <v>70196</v>
      </c>
      <c r="D580" s="311">
        <v>135.18</v>
      </c>
    </row>
    <row r="581" spans="1:4">
      <c r="A581" s="309" t="s">
        <v>71003</v>
      </c>
      <c r="B581" s="310" t="s">
        <v>71004</v>
      </c>
      <c r="C581" s="309" t="s">
        <v>70196</v>
      </c>
      <c r="D581" s="311">
        <v>148.25</v>
      </c>
    </row>
    <row r="582" spans="1:4">
      <c r="A582" s="309" t="s">
        <v>71005</v>
      </c>
      <c r="B582" s="310" t="s">
        <v>71006</v>
      </c>
      <c r="C582" s="309" t="s">
        <v>381</v>
      </c>
      <c r="D582" s="311">
        <v>9.56</v>
      </c>
    </row>
    <row r="583" spans="1:4">
      <c r="A583" s="309" t="s">
        <v>71007</v>
      </c>
      <c r="B583" s="310" t="s">
        <v>71008</v>
      </c>
      <c r="C583" s="309" t="s">
        <v>70196</v>
      </c>
      <c r="D583" s="311">
        <v>4.38</v>
      </c>
    </row>
    <row r="584" spans="1:4">
      <c r="A584" s="309" t="s">
        <v>71009</v>
      </c>
      <c r="B584" s="310" t="s">
        <v>71010</v>
      </c>
      <c r="C584" s="309" t="s">
        <v>70196</v>
      </c>
      <c r="D584" s="311">
        <v>6.05</v>
      </c>
    </row>
    <row r="585" spans="1:4">
      <c r="A585" s="309" t="s">
        <v>71011</v>
      </c>
      <c r="B585" s="310" t="s">
        <v>71012</v>
      </c>
      <c r="C585" s="309" t="s">
        <v>381</v>
      </c>
      <c r="D585" s="311">
        <v>22.67</v>
      </c>
    </row>
    <row r="586" spans="1:4">
      <c r="A586" s="309" t="s">
        <v>71013</v>
      </c>
      <c r="B586" s="310" t="s">
        <v>71014</v>
      </c>
      <c r="C586" s="309" t="s">
        <v>381</v>
      </c>
      <c r="D586" s="311">
        <v>24.8</v>
      </c>
    </row>
    <row r="587" spans="1:4">
      <c r="A587" s="309" t="s">
        <v>71015</v>
      </c>
      <c r="B587" s="310" t="s">
        <v>71016</v>
      </c>
      <c r="C587" s="309" t="s">
        <v>381</v>
      </c>
      <c r="D587" s="311">
        <v>12.7</v>
      </c>
    </row>
    <row r="588" spans="1:4">
      <c r="A588" s="309" t="s">
        <v>71017</v>
      </c>
      <c r="B588" s="310" t="s">
        <v>71018</v>
      </c>
      <c r="C588" s="309" t="s">
        <v>381</v>
      </c>
      <c r="D588" s="311">
        <v>1.69</v>
      </c>
    </row>
    <row r="589" spans="1:4">
      <c r="A589" s="534" t="s">
        <v>71019</v>
      </c>
      <c r="B589" s="354"/>
      <c r="C589" s="354"/>
      <c r="D589" s="381"/>
    </row>
    <row r="590" spans="1:4">
      <c r="A590" s="309" t="s">
        <v>71020</v>
      </c>
      <c r="B590" s="310" t="s">
        <v>71021</v>
      </c>
      <c r="C590" s="309" t="s">
        <v>70196</v>
      </c>
      <c r="D590" s="311">
        <v>100.51</v>
      </c>
    </row>
    <row r="591" spans="1:4">
      <c r="A591" s="309" t="s">
        <v>71022</v>
      </c>
      <c r="B591" s="310" t="s">
        <v>71023</v>
      </c>
      <c r="C591" s="309" t="s">
        <v>70196</v>
      </c>
      <c r="D591" s="311">
        <v>89.46</v>
      </c>
    </row>
    <row r="592" spans="1:4">
      <c r="A592" s="534"/>
      <c r="B592" s="354"/>
      <c r="C592" s="354"/>
      <c r="D592" s="381"/>
    </row>
    <row r="593" spans="1:4">
      <c r="A593" s="534" t="s">
        <v>71024</v>
      </c>
      <c r="B593" s="354"/>
      <c r="C593" s="354"/>
      <c r="D593" s="381"/>
    </row>
    <row r="594" spans="1:4">
      <c r="A594" s="309" t="s">
        <v>71025</v>
      </c>
      <c r="B594" s="310" t="s">
        <v>71026</v>
      </c>
      <c r="C594" s="309" t="s">
        <v>70034</v>
      </c>
      <c r="D594" s="311">
        <v>438.22</v>
      </c>
    </row>
    <row r="595" spans="1:4">
      <c r="A595" s="309" t="s">
        <v>71027</v>
      </c>
      <c r="B595" s="310" t="s">
        <v>71028</v>
      </c>
      <c r="C595" s="309" t="s">
        <v>70034</v>
      </c>
      <c r="D595" s="311">
        <v>578.74</v>
      </c>
    </row>
    <row r="596" spans="1:4">
      <c r="A596" s="309" t="s">
        <v>71029</v>
      </c>
      <c r="B596" s="310" t="s">
        <v>71030</v>
      </c>
      <c r="C596" s="309" t="s">
        <v>70196</v>
      </c>
      <c r="D596" s="311">
        <v>1231.9100000000001</v>
      </c>
    </row>
    <row r="597" spans="1:4">
      <c r="A597" s="309" t="s">
        <v>71031</v>
      </c>
      <c r="B597" s="310" t="s">
        <v>71032</v>
      </c>
      <c r="C597" s="309" t="s">
        <v>70034</v>
      </c>
      <c r="D597" s="311">
        <v>422.63</v>
      </c>
    </row>
    <row r="598" spans="1:4">
      <c r="A598" s="309" t="s">
        <v>71033</v>
      </c>
      <c r="B598" s="310" t="s">
        <v>71034</v>
      </c>
      <c r="C598" s="309" t="s">
        <v>70034</v>
      </c>
      <c r="D598" s="311">
        <v>7.06</v>
      </c>
    </row>
    <row r="599" spans="1:4">
      <c r="A599" s="309" t="s">
        <v>71035</v>
      </c>
      <c r="B599" s="310" t="s">
        <v>71036</v>
      </c>
      <c r="C599" s="309" t="s">
        <v>70034</v>
      </c>
      <c r="D599" s="311">
        <v>7.9</v>
      </c>
    </row>
    <row r="600" spans="1:4">
      <c r="A600" s="309" t="s">
        <v>71037</v>
      </c>
      <c r="B600" s="310" t="s">
        <v>71038</v>
      </c>
      <c r="C600" s="309" t="s">
        <v>70034</v>
      </c>
      <c r="D600" s="311">
        <v>4.92</v>
      </c>
    </row>
    <row r="601" spans="1:4">
      <c r="A601" s="309" t="s">
        <v>71039</v>
      </c>
      <c r="B601" s="310" t="s">
        <v>71040</v>
      </c>
      <c r="C601" s="309" t="s">
        <v>70034</v>
      </c>
      <c r="D601" s="311">
        <v>8.0299999999999994</v>
      </c>
    </row>
    <row r="602" spans="1:4">
      <c r="A602" s="309" t="s">
        <v>71041</v>
      </c>
      <c r="B602" s="310" t="s">
        <v>71042</v>
      </c>
      <c r="C602" s="309" t="s">
        <v>381</v>
      </c>
      <c r="D602" s="311">
        <v>7.55</v>
      </c>
    </row>
    <row r="603" spans="1:4">
      <c r="A603" s="309" t="s">
        <v>71043</v>
      </c>
      <c r="B603" s="310" t="s">
        <v>71044</v>
      </c>
      <c r="C603" s="309" t="s">
        <v>70196</v>
      </c>
      <c r="D603" s="311">
        <v>5176.1499999999996</v>
      </c>
    </row>
    <row r="604" spans="1:4">
      <c r="A604" s="309" t="s">
        <v>71045</v>
      </c>
      <c r="B604" s="310" t="s">
        <v>71046</v>
      </c>
      <c r="C604" s="309" t="s">
        <v>381</v>
      </c>
      <c r="D604" s="311">
        <v>3.9</v>
      </c>
    </row>
    <row r="605" spans="1:4">
      <c r="A605" s="309" t="s">
        <v>71047</v>
      </c>
      <c r="B605" s="310" t="s">
        <v>71048</v>
      </c>
      <c r="C605" s="309" t="s">
        <v>381</v>
      </c>
      <c r="D605" s="311">
        <v>720</v>
      </c>
    </row>
    <row r="606" spans="1:4">
      <c r="A606" s="309" t="s">
        <v>71049</v>
      </c>
      <c r="B606" s="310" t="s">
        <v>71050</v>
      </c>
      <c r="C606" s="309" t="s">
        <v>381</v>
      </c>
      <c r="D606" s="311">
        <v>8.09</v>
      </c>
    </row>
    <row r="607" spans="1:4">
      <c r="A607" s="309" t="s">
        <v>71051</v>
      </c>
      <c r="B607" s="310" t="s">
        <v>71052</v>
      </c>
      <c r="C607" s="309" t="s">
        <v>381</v>
      </c>
      <c r="D607" s="311">
        <v>41.45</v>
      </c>
    </row>
    <row r="608" spans="1:4">
      <c r="A608" s="309" t="s">
        <v>71053</v>
      </c>
      <c r="B608" s="310" t="s">
        <v>71054</v>
      </c>
      <c r="C608" s="309" t="s">
        <v>381</v>
      </c>
      <c r="D608" s="311">
        <v>12.47</v>
      </c>
    </row>
    <row r="609" spans="1:4">
      <c r="A609" s="309" t="s">
        <v>71055</v>
      </c>
      <c r="B609" s="310" t="s">
        <v>71056</v>
      </c>
      <c r="C609" s="309" t="s">
        <v>381</v>
      </c>
      <c r="D609" s="311">
        <v>55.21</v>
      </c>
    </row>
    <row r="610" spans="1:4">
      <c r="A610" s="309" t="s">
        <v>71057</v>
      </c>
      <c r="B610" s="310" t="s">
        <v>71058</v>
      </c>
      <c r="C610" s="309" t="s">
        <v>381</v>
      </c>
      <c r="D610" s="311">
        <v>50.68</v>
      </c>
    </row>
    <row r="611" spans="1:4">
      <c r="A611" s="309" t="s">
        <v>71059</v>
      </c>
      <c r="B611" s="310" t="s">
        <v>71060</v>
      </c>
      <c r="C611" s="309" t="s">
        <v>381</v>
      </c>
      <c r="D611" s="311">
        <v>69.010000000000005</v>
      </c>
    </row>
    <row r="612" spans="1:4">
      <c r="A612" s="309" t="s">
        <v>71061</v>
      </c>
      <c r="B612" s="310" t="s">
        <v>71062</v>
      </c>
      <c r="C612" s="309" t="s">
        <v>381</v>
      </c>
      <c r="D612" s="311">
        <v>95.66</v>
      </c>
    </row>
    <row r="613" spans="1:4">
      <c r="A613" s="309" t="s">
        <v>71063</v>
      </c>
      <c r="B613" s="310" t="s">
        <v>71064</v>
      </c>
      <c r="C613" s="309" t="s">
        <v>381</v>
      </c>
      <c r="D613" s="311">
        <v>118.12</v>
      </c>
    </row>
    <row r="614" spans="1:4">
      <c r="A614" s="309" t="s">
        <v>71065</v>
      </c>
      <c r="B614" s="310" t="s">
        <v>71066</v>
      </c>
      <c r="C614" s="309" t="s">
        <v>70034</v>
      </c>
      <c r="D614" s="311">
        <v>600.1</v>
      </c>
    </row>
    <row r="615" spans="1:4">
      <c r="A615" s="309" t="s">
        <v>71067</v>
      </c>
      <c r="B615" s="310" t="s">
        <v>71068</v>
      </c>
      <c r="C615" s="309" t="s">
        <v>381</v>
      </c>
      <c r="D615" s="311">
        <v>71.37</v>
      </c>
    </row>
    <row r="616" spans="1:4">
      <c r="A616" s="309" t="s">
        <v>71069</v>
      </c>
      <c r="B616" s="310" t="s">
        <v>71070</v>
      </c>
      <c r="C616" s="309" t="s">
        <v>381</v>
      </c>
      <c r="D616" s="311">
        <v>98.38</v>
      </c>
    </row>
    <row r="617" spans="1:4">
      <c r="A617" s="309" t="s">
        <v>71071</v>
      </c>
      <c r="B617" s="310" t="s">
        <v>71072</v>
      </c>
      <c r="C617" s="309" t="s">
        <v>381</v>
      </c>
      <c r="D617" s="311">
        <v>79.19</v>
      </c>
    </row>
    <row r="618" spans="1:4">
      <c r="A618" s="309" t="s">
        <v>71073</v>
      </c>
      <c r="B618" s="310" t="s">
        <v>71074</v>
      </c>
      <c r="C618" s="309" t="s">
        <v>381</v>
      </c>
      <c r="D618" s="311">
        <v>90.07</v>
      </c>
    </row>
    <row r="619" spans="1:4">
      <c r="A619" s="309" t="s">
        <v>71075</v>
      </c>
      <c r="B619" s="310" t="s">
        <v>71076</v>
      </c>
      <c r="C619" s="309" t="s">
        <v>70196</v>
      </c>
      <c r="D619" s="311">
        <v>11.45</v>
      </c>
    </row>
    <row r="620" spans="1:4">
      <c r="A620" s="309" t="s">
        <v>71077</v>
      </c>
      <c r="B620" s="310" t="s">
        <v>71078</v>
      </c>
      <c r="C620" s="309" t="s">
        <v>70196</v>
      </c>
      <c r="D620" s="311">
        <v>8.66</v>
      </c>
    </row>
    <row r="621" spans="1:4">
      <c r="A621" s="309" t="s">
        <v>71079</v>
      </c>
      <c r="B621" s="310" t="s">
        <v>71080</v>
      </c>
      <c r="C621" s="309" t="s">
        <v>381</v>
      </c>
      <c r="D621" s="311">
        <v>393.46</v>
      </c>
    </row>
    <row r="622" spans="1:4">
      <c r="A622" s="534" t="s">
        <v>71081</v>
      </c>
      <c r="B622" s="354"/>
      <c r="C622" s="354"/>
      <c r="D622" s="381"/>
    </row>
    <row r="623" spans="1:4">
      <c r="A623" s="309" t="s">
        <v>71082</v>
      </c>
      <c r="B623" s="310" t="s">
        <v>71083</v>
      </c>
      <c r="C623" s="309" t="s">
        <v>381</v>
      </c>
      <c r="D623" s="311">
        <v>197.67</v>
      </c>
    </row>
    <row r="624" spans="1:4">
      <c r="A624" s="309" t="s">
        <v>71084</v>
      </c>
      <c r="B624" s="310" t="s">
        <v>71085</v>
      </c>
      <c r="C624" s="309" t="s">
        <v>381</v>
      </c>
      <c r="D624" s="311">
        <v>156.22999999999999</v>
      </c>
    </row>
    <row r="625" spans="1:4">
      <c r="A625" s="309" t="s">
        <v>71086</v>
      </c>
      <c r="B625" s="310" t="s">
        <v>71087</v>
      </c>
      <c r="C625" s="309" t="s">
        <v>381</v>
      </c>
      <c r="D625" s="311">
        <v>149.18</v>
      </c>
    </row>
    <row r="626" spans="1:4">
      <c r="A626" s="534" t="s">
        <v>71088</v>
      </c>
      <c r="B626" s="354"/>
      <c r="C626" s="354"/>
      <c r="D626" s="381"/>
    </row>
    <row r="627" spans="1:4">
      <c r="A627" s="309" t="s">
        <v>71089</v>
      </c>
      <c r="B627" s="310" t="s">
        <v>71090</v>
      </c>
      <c r="C627" s="309" t="s">
        <v>69988</v>
      </c>
      <c r="D627" s="311">
        <v>20.329999999999998</v>
      </c>
    </row>
    <row r="628" spans="1:4">
      <c r="A628" s="309" t="s">
        <v>71091</v>
      </c>
      <c r="B628" s="310" t="s">
        <v>71092</v>
      </c>
      <c r="C628" s="309" t="s">
        <v>69988</v>
      </c>
      <c r="D628" s="311">
        <v>20.62</v>
      </c>
    </row>
    <row r="629" spans="1:4">
      <c r="A629" s="309" t="s">
        <v>71093</v>
      </c>
      <c r="B629" s="310" t="s">
        <v>71094</v>
      </c>
      <c r="C629" s="309" t="s">
        <v>69988</v>
      </c>
      <c r="D629" s="311">
        <v>50.3</v>
      </c>
    </row>
    <row r="630" spans="1:4">
      <c r="A630" s="309" t="s">
        <v>71095</v>
      </c>
      <c r="B630" s="310" t="s">
        <v>71096</v>
      </c>
      <c r="C630" s="309" t="s">
        <v>69988</v>
      </c>
      <c r="D630" s="311">
        <v>5.62</v>
      </c>
    </row>
    <row r="631" spans="1:4">
      <c r="A631" s="534" t="s">
        <v>71097</v>
      </c>
      <c r="B631" s="354"/>
      <c r="C631" s="354"/>
      <c r="D631" s="381"/>
    </row>
    <row r="632" spans="1:4">
      <c r="A632" s="309" t="s">
        <v>71098</v>
      </c>
      <c r="B632" s="310" t="s">
        <v>71099</v>
      </c>
      <c r="C632" s="309" t="s">
        <v>381</v>
      </c>
      <c r="D632" s="311">
        <v>52.65</v>
      </c>
    </row>
    <row r="633" spans="1:4">
      <c r="A633" s="309" t="s">
        <v>71100</v>
      </c>
      <c r="B633" s="310" t="s">
        <v>71101</v>
      </c>
      <c r="C633" s="309" t="s">
        <v>381</v>
      </c>
      <c r="D633" s="311">
        <v>62.24</v>
      </c>
    </row>
    <row r="634" spans="1:4">
      <c r="A634" s="309" t="s">
        <v>71102</v>
      </c>
      <c r="B634" s="310" t="s">
        <v>71103</v>
      </c>
      <c r="C634" s="309" t="s">
        <v>381</v>
      </c>
      <c r="D634" s="311">
        <v>29.19</v>
      </c>
    </row>
    <row r="635" spans="1:4">
      <c r="A635" s="309" t="s">
        <v>71104</v>
      </c>
      <c r="B635" s="310" t="s">
        <v>71105</v>
      </c>
      <c r="C635" s="309" t="s">
        <v>381</v>
      </c>
      <c r="D635" s="311">
        <v>158.88</v>
      </c>
    </row>
    <row r="636" spans="1:4">
      <c r="A636" s="309" t="s">
        <v>71106</v>
      </c>
      <c r="B636" s="310" t="s">
        <v>71107</v>
      </c>
      <c r="C636" s="309" t="s">
        <v>381</v>
      </c>
      <c r="D636" s="311">
        <v>102.41</v>
      </c>
    </row>
    <row r="637" spans="1:4">
      <c r="A637" s="309" t="s">
        <v>71108</v>
      </c>
      <c r="B637" s="310" t="s">
        <v>71109</v>
      </c>
      <c r="C637" s="309" t="s">
        <v>381</v>
      </c>
      <c r="D637" s="311">
        <v>27.06</v>
      </c>
    </row>
    <row r="638" spans="1:4">
      <c r="A638" s="309" t="s">
        <v>71110</v>
      </c>
      <c r="B638" s="310" t="s">
        <v>71111</v>
      </c>
      <c r="C638" s="309" t="s">
        <v>381</v>
      </c>
      <c r="D638" s="311">
        <v>110.22</v>
      </c>
    </row>
    <row r="639" spans="1:4">
      <c r="A639" s="309" t="s">
        <v>71112</v>
      </c>
      <c r="B639" s="310" t="s">
        <v>71113</v>
      </c>
      <c r="C639" s="309" t="s">
        <v>381</v>
      </c>
      <c r="D639" s="311">
        <v>118.09</v>
      </c>
    </row>
    <row r="640" spans="1:4">
      <c r="A640" s="309" t="s">
        <v>71114</v>
      </c>
      <c r="B640" s="310" t="s">
        <v>71115</v>
      </c>
      <c r="C640" s="309" t="s">
        <v>381</v>
      </c>
      <c r="D640" s="311">
        <v>118.09</v>
      </c>
    </row>
    <row r="641" spans="1:4">
      <c r="A641" s="309" t="s">
        <v>71116</v>
      </c>
      <c r="B641" s="310" t="s">
        <v>71117</v>
      </c>
      <c r="C641" s="309" t="s">
        <v>381</v>
      </c>
      <c r="D641" s="311">
        <v>125.97</v>
      </c>
    </row>
    <row r="642" spans="1:4">
      <c r="A642" s="309" t="s">
        <v>71118</v>
      </c>
      <c r="B642" s="310" t="s">
        <v>71119</v>
      </c>
      <c r="C642" s="309" t="s">
        <v>381</v>
      </c>
      <c r="D642" s="311">
        <v>125.97</v>
      </c>
    </row>
    <row r="643" spans="1:4">
      <c r="A643" s="309" t="s">
        <v>71120</v>
      </c>
      <c r="B643" s="310" t="s">
        <v>71121</v>
      </c>
      <c r="C643" s="309" t="s">
        <v>381</v>
      </c>
      <c r="D643" s="311">
        <v>154.32</v>
      </c>
    </row>
    <row r="644" spans="1:4">
      <c r="A644" s="309" t="s">
        <v>71122</v>
      </c>
      <c r="B644" s="310" t="s">
        <v>71123</v>
      </c>
      <c r="C644" s="309" t="s">
        <v>381</v>
      </c>
      <c r="D644" s="311">
        <v>138.57</v>
      </c>
    </row>
    <row r="645" spans="1:4">
      <c r="A645" s="534" t="s">
        <v>71124</v>
      </c>
      <c r="B645" s="354"/>
      <c r="C645" s="354"/>
      <c r="D645" s="381"/>
    </row>
    <row r="646" spans="1:4">
      <c r="A646" s="309" t="s">
        <v>71125</v>
      </c>
      <c r="B646" s="310" t="s">
        <v>71126</v>
      </c>
      <c r="C646" s="309" t="s">
        <v>5169</v>
      </c>
      <c r="D646" s="311">
        <v>2</v>
      </c>
    </row>
    <row r="647" spans="1:4">
      <c r="A647" s="309" t="s">
        <v>71127</v>
      </c>
      <c r="B647" s="310" t="s">
        <v>71128</v>
      </c>
      <c r="C647" s="309" t="s">
        <v>381</v>
      </c>
      <c r="D647" s="311">
        <v>91.79</v>
      </c>
    </row>
    <row r="648" spans="1:4">
      <c r="A648" s="309" t="s">
        <v>71129</v>
      </c>
      <c r="B648" s="310" t="s">
        <v>71130</v>
      </c>
      <c r="C648" s="309" t="s">
        <v>381</v>
      </c>
      <c r="D648" s="311">
        <v>56.19</v>
      </c>
    </row>
    <row r="649" spans="1:4">
      <c r="A649" s="309" t="s">
        <v>71131</v>
      </c>
      <c r="B649" s="310" t="s">
        <v>71132</v>
      </c>
      <c r="C649" s="309" t="s">
        <v>381</v>
      </c>
      <c r="D649" s="311">
        <v>60</v>
      </c>
    </row>
    <row r="650" spans="1:4">
      <c r="A650" s="309" t="s">
        <v>71133</v>
      </c>
      <c r="B650" s="310" t="s">
        <v>71134</v>
      </c>
      <c r="C650" s="309" t="s">
        <v>381</v>
      </c>
      <c r="D650" s="311">
        <v>81.11</v>
      </c>
    </row>
    <row r="651" spans="1:4">
      <c r="A651" s="309" t="s">
        <v>71135</v>
      </c>
      <c r="B651" s="310" t="s">
        <v>71136</v>
      </c>
      <c r="C651" s="309" t="s">
        <v>381</v>
      </c>
      <c r="D651" s="311">
        <v>42.74</v>
      </c>
    </row>
    <row r="652" spans="1:4">
      <c r="A652" s="309" t="s">
        <v>71137</v>
      </c>
      <c r="B652" s="310" t="s">
        <v>71138</v>
      </c>
      <c r="C652" s="309" t="s">
        <v>381</v>
      </c>
      <c r="D652" s="311">
        <v>63.65</v>
      </c>
    </row>
    <row r="653" spans="1:4">
      <c r="A653" s="309" t="s">
        <v>71139</v>
      </c>
      <c r="B653" s="310" t="s">
        <v>71140</v>
      </c>
      <c r="C653" s="309" t="s">
        <v>381</v>
      </c>
      <c r="D653" s="311">
        <v>11.91</v>
      </c>
    </row>
    <row r="654" spans="1:4">
      <c r="A654" s="309" t="s">
        <v>71141</v>
      </c>
      <c r="B654" s="310" t="s">
        <v>71142</v>
      </c>
      <c r="C654" s="309" t="s">
        <v>381</v>
      </c>
      <c r="D654" s="311">
        <v>28.25</v>
      </c>
    </row>
    <row r="655" spans="1:4">
      <c r="A655" s="309" t="s">
        <v>71143</v>
      </c>
      <c r="B655" s="310" t="s">
        <v>71144</v>
      </c>
      <c r="C655" s="309" t="s">
        <v>381</v>
      </c>
      <c r="D655" s="311">
        <v>151.47</v>
      </c>
    </row>
    <row r="656" spans="1:4">
      <c r="A656" s="534"/>
      <c r="B656" s="354"/>
      <c r="C656" s="354"/>
      <c r="D656" s="381"/>
    </row>
    <row r="657" spans="1:4">
      <c r="A657" s="534" t="s">
        <v>71145</v>
      </c>
      <c r="B657" s="354"/>
      <c r="C657" s="354"/>
      <c r="D657" s="381"/>
    </row>
    <row r="658" spans="1:4">
      <c r="A658" s="309" t="s">
        <v>71146</v>
      </c>
      <c r="B658" s="310" t="s">
        <v>71147</v>
      </c>
      <c r="C658" s="309" t="s">
        <v>70196</v>
      </c>
      <c r="D658" s="311">
        <v>195.64</v>
      </c>
    </row>
    <row r="659" spans="1:4">
      <c r="A659" s="309" t="s">
        <v>71148</v>
      </c>
      <c r="B659" s="310" t="s">
        <v>71149</v>
      </c>
      <c r="C659" s="309" t="s">
        <v>70196</v>
      </c>
      <c r="D659" s="311">
        <v>311.33999999999997</v>
      </c>
    </row>
    <row r="660" spans="1:4">
      <c r="A660" s="309" t="s">
        <v>71150</v>
      </c>
      <c r="B660" s="310" t="s">
        <v>71151</v>
      </c>
      <c r="C660" s="309" t="s">
        <v>70196</v>
      </c>
      <c r="D660" s="311">
        <v>459.36</v>
      </c>
    </row>
    <row r="661" spans="1:4">
      <c r="A661" s="534"/>
      <c r="B661" s="354"/>
      <c r="C661" s="354"/>
      <c r="D661" s="381"/>
    </row>
    <row r="662" spans="1:4">
      <c r="A662" s="534" t="s">
        <v>71152</v>
      </c>
      <c r="B662" s="354"/>
      <c r="C662" s="354"/>
      <c r="D662" s="381"/>
    </row>
    <row r="663" spans="1:4">
      <c r="A663" s="309" t="s">
        <v>71153</v>
      </c>
      <c r="B663" s="310" t="s">
        <v>71154</v>
      </c>
      <c r="C663" s="309" t="s">
        <v>69988</v>
      </c>
      <c r="D663" s="311">
        <v>164.9</v>
      </c>
    </row>
    <row r="664" spans="1:4">
      <c r="A664" s="309" t="s">
        <v>71155</v>
      </c>
      <c r="B664" s="310" t="s">
        <v>71156</v>
      </c>
      <c r="C664" s="309" t="s">
        <v>69988</v>
      </c>
      <c r="D664" s="311">
        <v>164.9</v>
      </c>
    </row>
    <row r="665" spans="1:4">
      <c r="A665" s="309" t="s">
        <v>71157</v>
      </c>
      <c r="B665" s="310" t="s">
        <v>71158</v>
      </c>
      <c r="C665" s="309" t="s">
        <v>69988</v>
      </c>
      <c r="D665" s="311">
        <v>147.66</v>
      </c>
    </row>
    <row r="666" spans="1:4">
      <c r="A666" s="534" t="s">
        <v>71159</v>
      </c>
      <c r="B666" s="354"/>
      <c r="C666" s="354"/>
      <c r="D666" s="381"/>
    </row>
    <row r="667" spans="1:4">
      <c r="A667" s="309" t="s">
        <v>71160</v>
      </c>
      <c r="B667" s="310" t="s">
        <v>71161</v>
      </c>
      <c r="C667" s="309" t="s">
        <v>69988</v>
      </c>
      <c r="D667" s="311">
        <v>28.67</v>
      </c>
    </row>
    <row r="668" spans="1:4">
      <c r="A668" s="309" t="s">
        <v>71162</v>
      </c>
      <c r="B668" s="310" t="s">
        <v>71163</v>
      </c>
      <c r="C668" s="309" t="s">
        <v>69988</v>
      </c>
      <c r="D668" s="311">
        <v>62.42</v>
      </c>
    </row>
    <row r="669" spans="1:4">
      <c r="A669" s="309" t="s">
        <v>71164</v>
      </c>
      <c r="B669" s="310" t="s">
        <v>71165</v>
      </c>
      <c r="C669" s="309" t="s">
        <v>69988</v>
      </c>
      <c r="D669" s="311">
        <v>88.68</v>
      </c>
    </row>
    <row r="670" spans="1:4">
      <c r="A670" s="309" t="s">
        <v>71166</v>
      </c>
      <c r="B670" s="310" t="s">
        <v>71167</v>
      </c>
      <c r="C670" s="309" t="s">
        <v>69988</v>
      </c>
      <c r="D670" s="311">
        <v>130.66</v>
      </c>
    </row>
    <row r="671" spans="1:4">
      <c r="A671" s="309" t="s">
        <v>71168</v>
      </c>
      <c r="B671" s="310" t="s">
        <v>71169</v>
      </c>
      <c r="C671" s="309" t="s">
        <v>69988</v>
      </c>
      <c r="D671" s="311">
        <v>97.55</v>
      </c>
    </row>
    <row r="672" spans="1:4">
      <c r="A672" s="309" t="s">
        <v>71170</v>
      </c>
      <c r="B672" s="310" t="s">
        <v>71171</v>
      </c>
      <c r="C672" s="309" t="s">
        <v>69988</v>
      </c>
      <c r="D672" s="311">
        <v>143.72999999999999</v>
      </c>
    </row>
    <row r="673" spans="1:4">
      <c r="A673" s="309" t="s">
        <v>71172</v>
      </c>
      <c r="B673" s="310" t="s">
        <v>71173</v>
      </c>
      <c r="C673" s="309" t="s">
        <v>69988</v>
      </c>
      <c r="D673" s="311">
        <v>63.13</v>
      </c>
    </row>
    <row r="674" spans="1:4">
      <c r="A674" s="534" t="s">
        <v>71174</v>
      </c>
      <c r="B674" s="354"/>
      <c r="C674" s="354"/>
      <c r="D674" s="381"/>
    </row>
    <row r="675" spans="1:4">
      <c r="A675" s="309" t="s">
        <v>71175</v>
      </c>
      <c r="B675" s="310" t="s">
        <v>71176</v>
      </c>
      <c r="C675" s="309" t="s">
        <v>69988</v>
      </c>
      <c r="D675" s="311">
        <v>120.29</v>
      </c>
    </row>
    <row r="676" spans="1:4">
      <c r="A676" s="309" t="s">
        <v>71177</v>
      </c>
      <c r="B676" s="310" t="s">
        <v>71178</v>
      </c>
      <c r="C676" s="309" t="s">
        <v>69988</v>
      </c>
      <c r="D676" s="311">
        <v>131.51</v>
      </c>
    </row>
    <row r="677" spans="1:4">
      <c r="A677" s="309" t="s">
        <v>71179</v>
      </c>
      <c r="B677" s="310" t="s">
        <v>71180</v>
      </c>
      <c r="C677" s="309" t="s">
        <v>69988</v>
      </c>
      <c r="D677" s="311">
        <v>138.75</v>
      </c>
    </row>
    <row r="678" spans="1:4">
      <c r="A678" s="309" t="s">
        <v>71181</v>
      </c>
      <c r="B678" s="310" t="s">
        <v>71182</v>
      </c>
      <c r="C678" s="309" t="s">
        <v>69988</v>
      </c>
      <c r="D678" s="311">
        <v>148.94</v>
      </c>
    </row>
    <row r="679" spans="1:4">
      <c r="A679" s="309" t="s">
        <v>71183</v>
      </c>
      <c r="B679" s="310" t="s">
        <v>71184</v>
      </c>
      <c r="C679" s="309" t="s">
        <v>69988</v>
      </c>
      <c r="D679" s="311">
        <v>110.39</v>
      </c>
    </row>
    <row r="680" spans="1:4">
      <c r="A680" s="534" t="s">
        <v>71185</v>
      </c>
      <c r="B680" s="354"/>
      <c r="C680" s="354"/>
      <c r="D680" s="381"/>
    </row>
    <row r="681" spans="1:4">
      <c r="A681" s="309" t="s">
        <v>71186</v>
      </c>
      <c r="B681" s="310" t="s">
        <v>71187</v>
      </c>
      <c r="C681" s="309" t="s">
        <v>69988</v>
      </c>
      <c r="D681" s="311">
        <v>51.01</v>
      </c>
    </row>
    <row r="682" spans="1:4">
      <c r="A682" s="309" t="s">
        <v>71188</v>
      </c>
      <c r="B682" s="310" t="s">
        <v>71189</v>
      </c>
      <c r="C682" s="309" t="s">
        <v>69988</v>
      </c>
      <c r="D682" s="311">
        <v>79.069999999999993</v>
      </c>
    </row>
    <row r="683" spans="1:4">
      <c r="A683" s="534" t="s">
        <v>71190</v>
      </c>
      <c r="B683" s="354"/>
      <c r="C683" s="354"/>
      <c r="D683" s="381"/>
    </row>
    <row r="684" spans="1:4">
      <c r="A684" s="309" t="s">
        <v>71191</v>
      </c>
      <c r="B684" s="310" t="s">
        <v>71192</v>
      </c>
      <c r="C684" s="309" t="s">
        <v>69988</v>
      </c>
      <c r="D684" s="311">
        <v>255.52</v>
      </c>
    </row>
    <row r="685" spans="1:4">
      <c r="A685" s="309" t="s">
        <v>71193</v>
      </c>
      <c r="B685" s="310" t="s">
        <v>71194</v>
      </c>
      <c r="C685" s="309" t="s">
        <v>69988</v>
      </c>
      <c r="D685" s="311">
        <v>37.81</v>
      </c>
    </row>
    <row r="686" spans="1:4">
      <c r="A686" s="309" t="s">
        <v>71195</v>
      </c>
      <c r="B686" s="310" t="s">
        <v>71196</v>
      </c>
      <c r="C686" s="309" t="s">
        <v>69988</v>
      </c>
      <c r="D686" s="311">
        <v>31.3</v>
      </c>
    </row>
    <row r="687" spans="1:4">
      <c r="A687" s="309" t="s">
        <v>71197</v>
      </c>
      <c r="B687" s="310" t="s">
        <v>71198</v>
      </c>
      <c r="C687" s="309" t="s">
        <v>69988</v>
      </c>
      <c r="D687" s="311">
        <v>46.78</v>
      </c>
    </row>
    <row r="688" spans="1:4">
      <c r="A688" s="534" t="s">
        <v>71199</v>
      </c>
      <c r="B688" s="354"/>
      <c r="C688" s="354"/>
      <c r="D688" s="381"/>
    </row>
    <row r="689" spans="1:4">
      <c r="A689" s="309" t="s">
        <v>71200</v>
      </c>
      <c r="B689" s="310" t="s">
        <v>71201</v>
      </c>
      <c r="C689" s="309" t="s">
        <v>69988</v>
      </c>
      <c r="D689" s="311">
        <v>64.41</v>
      </c>
    </row>
    <row r="690" spans="1:4">
      <c r="A690" s="309" t="s">
        <v>71202</v>
      </c>
      <c r="B690" s="310" t="s">
        <v>71203</v>
      </c>
      <c r="C690" s="309" t="s">
        <v>69988</v>
      </c>
      <c r="D690" s="311">
        <v>51.67</v>
      </c>
    </row>
    <row r="691" spans="1:4">
      <c r="A691" s="309" t="s">
        <v>71204</v>
      </c>
      <c r="B691" s="310" t="s">
        <v>71205</v>
      </c>
      <c r="C691" s="309" t="s">
        <v>69988</v>
      </c>
      <c r="D691" s="311">
        <v>50.99</v>
      </c>
    </row>
    <row r="692" spans="1:4">
      <c r="A692" s="309" t="s">
        <v>71206</v>
      </c>
      <c r="B692" s="310" t="s">
        <v>71207</v>
      </c>
      <c r="C692" s="309" t="s">
        <v>69988</v>
      </c>
      <c r="D692" s="311">
        <v>45.3</v>
      </c>
    </row>
    <row r="693" spans="1:4">
      <c r="A693" s="535"/>
      <c r="B693" s="354"/>
      <c r="C693" s="354"/>
      <c r="D693" s="381"/>
    </row>
    <row r="694" spans="1:4">
      <c r="A694" s="534"/>
      <c r="B694" s="354"/>
      <c r="C694" s="354"/>
      <c r="D694" s="381"/>
    </row>
    <row r="695" spans="1:4">
      <c r="A695" s="534" t="s">
        <v>71208</v>
      </c>
      <c r="B695" s="354"/>
      <c r="C695" s="354"/>
      <c r="D695" s="381"/>
    </row>
    <row r="696" spans="1:4">
      <c r="A696" s="309" t="s">
        <v>71209</v>
      </c>
      <c r="B696" s="310" t="s">
        <v>71210</v>
      </c>
      <c r="C696" s="309" t="s">
        <v>71211</v>
      </c>
      <c r="D696" s="311">
        <v>192.51</v>
      </c>
    </row>
    <row r="697" spans="1:4">
      <c r="A697" s="534" t="s">
        <v>71212</v>
      </c>
      <c r="B697" s="354"/>
      <c r="C697" s="354"/>
      <c r="D697" s="381"/>
    </row>
    <row r="698" spans="1:4">
      <c r="A698" s="309" t="s">
        <v>71213</v>
      </c>
      <c r="B698" s="310" t="s">
        <v>71214</v>
      </c>
      <c r="C698" s="309" t="s">
        <v>70056</v>
      </c>
      <c r="D698" s="311">
        <v>25.26</v>
      </c>
    </row>
    <row r="699" spans="1:4">
      <c r="A699" s="309" t="s">
        <v>71215</v>
      </c>
      <c r="B699" s="310" t="s">
        <v>71216</v>
      </c>
      <c r="C699" s="309" t="s">
        <v>70056</v>
      </c>
      <c r="D699" s="311">
        <v>94.99</v>
      </c>
    </row>
    <row r="700" spans="1:4">
      <c r="A700" s="309" t="s">
        <v>71217</v>
      </c>
      <c r="B700" s="310" t="s">
        <v>71218</v>
      </c>
      <c r="C700" s="309" t="s">
        <v>70056</v>
      </c>
      <c r="D700" s="311">
        <v>147.76</v>
      </c>
    </row>
    <row r="701" spans="1:4">
      <c r="A701" s="309" t="s">
        <v>71219</v>
      </c>
      <c r="B701" s="310" t="s">
        <v>71220</v>
      </c>
      <c r="C701" s="309" t="s">
        <v>70056</v>
      </c>
      <c r="D701" s="311">
        <v>211.08</v>
      </c>
    </row>
    <row r="702" spans="1:4">
      <c r="A702" s="309" t="s">
        <v>71221</v>
      </c>
      <c r="B702" s="310" t="s">
        <v>71222</v>
      </c>
      <c r="C702" s="309" t="s">
        <v>70056</v>
      </c>
      <c r="D702" s="311">
        <v>13.07</v>
      </c>
    </row>
    <row r="703" spans="1:4">
      <c r="A703" s="309" t="s">
        <v>71223</v>
      </c>
      <c r="B703" s="310" t="s">
        <v>71224</v>
      </c>
      <c r="C703" s="309" t="s">
        <v>70056</v>
      </c>
      <c r="D703" s="311">
        <v>25.26</v>
      </c>
    </row>
    <row r="704" spans="1:4">
      <c r="A704" s="309" t="s">
        <v>71225</v>
      </c>
      <c r="B704" s="310" t="s">
        <v>71226</v>
      </c>
      <c r="C704" s="309" t="s">
        <v>70056</v>
      </c>
      <c r="D704" s="311">
        <v>12.01</v>
      </c>
    </row>
    <row r="705" spans="1:4">
      <c r="A705" s="309" t="s">
        <v>71227</v>
      </c>
      <c r="B705" s="310" t="s">
        <v>71228</v>
      </c>
      <c r="C705" s="309" t="s">
        <v>70056</v>
      </c>
      <c r="D705" s="311">
        <v>13.07</v>
      </c>
    </row>
    <row r="706" spans="1:4">
      <c r="A706" s="309" t="s">
        <v>71229</v>
      </c>
      <c r="B706" s="310" t="s">
        <v>71230</v>
      </c>
      <c r="C706" s="309" t="s">
        <v>70056</v>
      </c>
      <c r="D706" s="311">
        <v>13.07</v>
      </c>
    </row>
    <row r="707" spans="1:4">
      <c r="A707" s="309" t="s">
        <v>71231</v>
      </c>
      <c r="B707" s="310" t="s">
        <v>71232</v>
      </c>
      <c r="C707" s="309" t="s">
        <v>70056</v>
      </c>
      <c r="D707" s="311">
        <v>44.08</v>
      </c>
    </row>
    <row r="708" spans="1:4">
      <c r="A708" s="309" t="s">
        <v>71233</v>
      </c>
      <c r="B708" s="310" t="s">
        <v>71234</v>
      </c>
      <c r="C708" s="309" t="s">
        <v>70056</v>
      </c>
      <c r="D708" s="311">
        <v>147.76</v>
      </c>
    </row>
    <row r="709" spans="1:4">
      <c r="A709" s="309" t="s">
        <v>71235</v>
      </c>
      <c r="B709" s="310" t="s">
        <v>71236</v>
      </c>
      <c r="C709" s="309" t="s">
        <v>70056</v>
      </c>
      <c r="D709" s="311">
        <v>94.99</v>
      </c>
    </row>
    <row r="710" spans="1:4">
      <c r="A710" s="309" t="s">
        <v>71237</v>
      </c>
      <c r="B710" s="310" t="s">
        <v>71238</v>
      </c>
      <c r="C710" s="309" t="s">
        <v>70056</v>
      </c>
      <c r="D710" s="311">
        <v>42.69</v>
      </c>
    </row>
    <row r="711" spans="1:4">
      <c r="A711" s="309" t="s">
        <v>71239</v>
      </c>
      <c r="B711" s="310" t="s">
        <v>71240</v>
      </c>
      <c r="C711" s="309" t="s">
        <v>70056</v>
      </c>
      <c r="D711" s="311">
        <v>19.21</v>
      </c>
    </row>
    <row r="712" spans="1:4">
      <c r="A712" s="309" t="s">
        <v>71241</v>
      </c>
      <c r="B712" s="310" t="s">
        <v>71242</v>
      </c>
      <c r="C712" s="309" t="s">
        <v>70056</v>
      </c>
      <c r="D712" s="311">
        <v>29.89</v>
      </c>
    </row>
    <row r="713" spans="1:4">
      <c r="A713" s="309" t="s">
        <v>71243</v>
      </c>
      <c r="B713" s="310" t="s">
        <v>71244</v>
      </c>
      <c r="C713" s="309" t="s">
        <v>70056</v>
      </c>
      <c r="D713" s="311">
        <v>13.46</v>
      </c>
    </row>
    <row r="714" spans="1:4">
      <c r="A714" s="309" t="s">
        <v>71245</v>
      </c>
      <c r="B714" s="310" t="s">
        <v>71246</v>
      </c>
      <c r="C714" s="309" t="s">
        <v>70056</v>
      </c>
      <c r="D714" s="311">
        <v>94.99</v>
      </c>
    </row>
    <row r="715" spans="1:4">
      <c r="A715" s="309" t="s">
        <v>71247</v>
      </c>
      <c r="B715" s="310" t="s">
        <v>71248</v>
      </c>
      <c r="C715" s="309" t="s">
        <v>70056</v>
      </c>
      <c r="D715" s="311">
        <v>147.76</v>
      </c>
    </row>
    <row r="716" spans="1:4">
      <c r="A716" s="309" t="s">
        <v>71249</v>
      </c>
      <c r="B716" s="310" t="s">
        <v>71250</v>
      </c>
      <c r="C716" s="309" t="s">
        <v>70056</v>
      </c>
      <c r="D716" s="311">
        <v>211.08</v>
      </c>
    </row>
    <row r="717" spans="1:4">
      <c r="A717" s="309" t="s">
        <v>71251</v>
      </c>
      <c r="B717" s="310" t="s">
        <v>71252</v>
      </c>
      <c r="C717" s="309" t="s">
        <v>70056</v>
      </c>
      <c r="D717" s="311">
        <v>94.99</v>
      </c>
    </row>
    <row r="718" spans="1:4">
      <c r="A718" s="309" t="s">
        <v>71253</v>
      </c>
      <c r="B718" s="310" t="s">
        <v>71254</v>
      </c>
      <c r="C718" s="309" t="s">
        <v>70056</v>
      </c>
      <c r="D718" s="311">
        <v>147.76</v>
      </c>
    </row>
    <row r="719" spans="1:4">
      <c r="A719" s="309" t="s">
        <v>71255</v>
      </c>
      <c r="B719" s="310" t="s">
        <v>71256</v>
      </c>
      <c r="C719" s="309" t="s">
        <v>70056</v>
      </c>
      <c r="D719" s="311">
        <v>211.08</v>
      </c>
    </row>
    <row r="720" spans="1:4">
      <c r="A720" s="309" t="s">
        <v>71257</v>
      </c>
      <c r="B720" s="310" t="s">
        <v>71258</v>
      </c>
      <c r="C720" s="309" t="s">
        <v>70056</v>
      </c>
      <c r="D720" s="311">
        <v>13.46</v>
      </c>
    </row>
    <row r="721" spans="1:4">
      <c r="A721" s="309" t="s">
        <v>71259</v>
      </c>
      <c r="B721" s="310" t="s">
        <v>71260</v>
      </c>
      <c r="C721" s="309" t="s">
        <v>70056</v>
      </c>
      <c r="D721" s="311">
        <v>44.13</v>
      </c>
    </row>
    <row r="722" spans="1:4">
      <c r="A722" s="309" t="s">
        <v>71261</v>
      </c>
      <c r="B722" s="310" t="s">
        <v>71262</v>
      </c>
      <c r="C722" s="309" t="s">
        <v>70056</v>
      </c>
      <c r="D722" s="311">
        <v>10.76</v>
      </c>
    </row>
    <row r="723" spans="1:4">
      <c r="A723" s="309" t="s">
        <v>71263</v>
      </c>
      <c r="B723" s="310" t="s">
        <v>71264</v>
      </c>
      <c r="C723" s="309" t="s">
        <v>70056</v>
      </c>
      <c r="D723" s="311">
        <v>23.62</v>
      </c>
    </row>
    <row r="724" spans="1:4">
      <c r="A724" s="309" t="s">
        <v>71265</v>
      </c>
      <c r="B724" s="310" t="s">
        <v>71266</v>
      </c>
      <c r="C724" s="309" t="s">
        <v>70056</v>
      </c>
      <c r="D724" s="311">
        <v>36.76</v>
      </c>
    </row>
    <row r="725" spans="1:4">
      <c r="A725" s="309" t="s">
        <v>71267</v>
      </c>
      <c r="B725" s="310" t="s">
        <v>71268</v>
      </c>
      <c r="C725" s="309" t="s">
        <v>70056</v>
      </c>
      <c r="D725" s="311">
        <v>52.52</v>
      </c>
    </row>
    <row r="726" spans="1:4">
      <c r="A726" s="309" t="s">
        <v>71269</v>
      </c>
      <c r="B726" s="310" t="s">
        <v>71270</v>
      </c>
      <c r="C726" s="309" t="s">
        <v>70056</v>
      </c>
      <c r="D726" s="311">
        <v>30.5</v>
      </c>
    </row>
    <row r="727" spans="1:4">
      <c r="A727" s="309" t="s">
        <v>71271</v>
      </c>
      <c r="B727" s="310" t="s">
        <v>71272</v>
      </c>
      <c r="C727" s="309" t="s">
        <v>70056</v>
      </c>
      <c r="D727" s="311">
        <v>24.7</v>
      </c>
    </row>
    <row r="728" spans="1:4">
      <c r="A728" s="309" t="s">
        <v>71273</v>
      </c>
      <c r="B728" s="310" t="s">
        <v>71274</v>
      </c>
      <c r="C728" s="309" t="s">
        <v>70056</v>
      </c>
      <c r="D728" s="311">
        <v>24.33</v>
      </c>
    </row>
    <row r="729" spans="1:4">
      <c r="A729" s="309" t="s">
        <v>71275</v>
      </c>
      <c r="B729" s="310" t="s">
        <v>71276</v>
      </c>
      <c r="C729" s="309" t="s">
        <v>70056</v>
      </c>
      <c r="D729" s="311">
        <v>54.1</v>
      </c>
    </row>
    <row r="730" spans="1:4">
      <c r="A730" s="309" t="s">
        <v>71277</v>
      </c>
      <c r="B730" s="310" t="s">
        <v>71278</v>
      </c>
      <c r="C730" s="309" t="s">
        <v>70056</v>
      </c>
      <c r="D730" s="311">
        <v>20.67</v>
      </c>
    </row>
    <row r="731" spans="1:4">
      <c r="A731" s="535"/>
      <c r="B731" s="354"/>
      <c r="C731" s="354"/>
      <c r="D731" s="381"/>
    </row>
    <row r="732" spans="1:4">
      <c r="A732" s="535"/>
      <c r="B732" s="354"/>
      <c r="C732" s="354"/>
      <c r="D732" s="381"/>
    </row>
    <row r="733" spans="1:4">
      <c r="A733" s="534"/>
      <c r="B733" s="354"/>
      <c r="C733" s="354"/>
      <c r="D733" s="381"/>
    </row>
    <row r="734" spans="1:4">
      <c r="A734" s="534" t="s">
        <v>71279</v>
      </c>
      <c r="B734" s="354"/>
      <c r="C734" s="354"/>
      <c r="D734" s="381"/>
    </row>
    <row r="735" spans="1:4">
      <c r="A735" s="309" t="s">
        <v>71280</v>
      </c>
      <c r="B735" s="310" t="s">
        <v>71281</v>
      </c>
      <c r="C735" s="309" t="s">
        <v>381</v>
      </c>
      <c r="D735" s="311">
        <v>55.24</v>
      </c>
    </row>
    <row r="736" spans="1:4">
      <c r="A736" s="309" t="s">
        <v>71282</v>
      </c>
      <c r="B736" s="310" t="s">
        <v>71283</v>
      </c>
      <c r="C736" s="309" t="s">
        <v>381</v>
      </c>
      <c r="D736" s="311">
        <v>40.340000000000003</v>
      </c>
    </row>
    <row r="737" spans="1:4">
      <c r="A737" s="309" t="s">
        <v>71284</v>
      </c>
      <c r="B737" s="310" t="s">
        <v>71285</v>
      </c>
      <c r="C737" s="309" t="s">
        <v>381</v>
      </c>
      <c r="D737" s="311">
        <v>141.15</v>
      </c>
    </row>
    <row r="738" spans="1:4">
      <c r="A738" s="309" t="s">
        <v>71286</v>
      </c>
      <c r="B738" s="310" t="s">
        <v>71287</v>
      </c>
      <c r="C738" s="309" t="s">
        <v>69988</v>
      </c>
      <c r="D738" s="311">
        <v>115.75</v>
      </c>
    </row>
    <row r="739" spans="1:4">
      <c r="A739" s="534" t="s">
        <v>71288</v>
      </c>
      <c r="B739" s="354"/>
      <c r="C739" s="354"/>
      <c r="D739" s="381"/>
    </row>
    <row r="740" spans="1:4">
      <c r="A740" s="309" t="s">
        <v>71289</v>
      </c>
      <c r="B740" s="310" t="s">
        <v>71290</v>
      </c>
      <c r="C740" s="309" t="s">
        <v>69988</v>
      </c>
      <c r="D740" s="311">
        <v>13.13</v>
      </c>
    </row>
    <row r="741" spans="1:4">
      <c r="A741" s="309" t="s">
        <v>71291</v>
      </c>
      <c r="B741" s="310" t="s">
        <v>71292</v>
      </c>
      <c r="C741" s="309" t="s">
        <v>69988</v>
      </c>
      <c r="D741" s="311">
        <v>55.27</v>
      </c>
    </row>
    <row r="742" spans="1:4">
      <c r="A742" s="309" t="s">
        <v>71293</v>
      </c>
      <c r="B742" s="310" t="s">
        <v>71294</v>
      </c>
      <c r="C742" s="309" t="s">
        <v>69988</v>
      </c>
      <c r="D742" s="311">
        <v>59.25</v>
      </c>
    </row>
    <row r="743" spans="1:4">
      <c r="A743" s="309" t="s">
        <v>71295</v>
      </c>
      <c r="B743" s="310" t="s">
        <v>71296</v>
      </c>
      <c r="C743" s="309" t="s">
        <v>69988</v>
      </c>
      <c r="D743" s="311">
        <v>78.16</v>
      </c>
    </row>
    <row r="744" spans="1:4">
      <c r="A744" s="534" t="s">
        <v>71297</v>
      </c>
      <c r="B744" s="354"/>
      <c r="C744" s="354"/>
      <c r="D744" s="381"/>
    </row>
    <row r="745" spans="1:4">
      <c r="A745" s="309" t="s">
        <v>71298</v>
      </c>
      <c r="B745" s="310" t="s">
        <v>71299</v>
      </c>
      <c r="C745" s="309" t="s">
        <v>69988</v>
      </c>
      <c r="D745" s="311">
        <v>17.66</v>
      </c>
    </row>
    <row r="746" spans="1:4">
      <c r="A746" s="309" t="s">
        <v>71300</v>
      </c>
      <c r="B746" s="310" t="s">
        <v>71301</v>
      </c>
      <c r="C746" s="309" t="s">
        <v>69988</v>
      </c>
      <c r="D746" s="311">
        <v>65.819999999999993</v>
      </c>
    </row>
    <row r="747" spans="1:4">
      <c r="A747" s="534" t="s">
        <v>71302</v>
      </c>
      <c r="B747" s="354"/>
      <c r="C747" s="354"/>
      <c r="D747" s="381"/>
    </row>
    <row r="748" spans="1:4">
      <c r="A748" s="309" t="s">
        <v>71303</v>
      </c>
      <c r="B748" s="310" t="s">
        <v>71304</v>
      </c>
      <c r="C748" s="309" t="s">
        <v>5169</v>
      </c>
      <c r="D748" s="311">
        <v>1350.01</v>
      </c>
    </row>
    <row r="749" spans="1:4">
      <c r="A749" s="309" t="s">
        <v>71305</v>
      </c>
      <c r="B749" s="310" t="s">
        <v>71306</v>
      </c>
      <c r="C749" s="309" t="s">
        <v>5169</v>
      </c>
      <c r="D749" s="311">
        <v>1609.48</v>
      </c>
    </row>
    <row r="750" spans="1:4">
      <c r="A750" s="309" t="s">
        <v>71307</v>
      </c>
      <c r="B750" s="310" t="s">
        <v>71308</v>
      </c>
      <c r="C750" s="309" t="s">
        <v>5169</v>
      </c>
      <c r="D750" s="311">
        <v>1990.53</v>
      </c>
    </row>
    <row r="751" spans="1:4">
      <c r="A751" s="309" t="s">
        <v>71309</v>
      </c>
      <c r="B751" s="310" t="s">
        <v>71310</v>
      </c>
      <c r="C751" s="309" t="s">
        <v>5169</v>
      </c>
      <c r="D751" s="311">
        <v>2307.61</v>
      </c>
    </row>
    <row r="752" spans="1:4">
      <c r="A752" s="309" t="s">
        <v>71311</v>
      </c>
      <c r="B752" s="310" t="s">
        <v>71312</v>
      </c>
      <c r="C752" s="309" t="s">
        <v>5169</v>
      </c>
      <c r="D752" s="311">
        <v>2848.45</v>
      </c>
    </row>
    <row r="753" spans="1:4">
      <c r="A753" s="309" t="s">
        <v>71313</v>
      </c>
      <c r="B753" s="310" t="s">
        <v>71314</v>
      </c>
      <c r="C753" s="309" t="s">
        <v>5169</v>
      </c>
      <c r="D753" s="311">
        <v>3196.21</v>
      </c>
    </row>
    <row r="754" spans="1:4">
      <c r="A754" s="309" t="s">
        <v>71315</v>
      </c>
      <c r="B754" s="310" t="s">
        <v>71316</v>
      </c>
      <c r="C754" s="309" t="s">
        <v>5169</v>
      </c>
      <c r="D754" s="311">
        <v>3531.44</v>
      </c>
    </row>
    <row r="755" spans="1:4">
      <c r="A755" s="309" t="s">
        <v>71317</v>
      </c>
      <c r="B755" s="310" t="s">
        <v>71318</v>
      </c>
      <c r="C755" s="309" t="s">
        <v>5169</v>
      </c>
      <c r="D755" s="311">
        <v>4560.05</v>
      </c>
    </row>
    <row r="756" spans="1:4">
      <c r="A756" s="534" t="s">
        <v>71319</v>
      </c>
      <c r="B756" s="354"/>
      <c r="C756" s="354"/>
      <c r="D756" s="381"/>
    </row>
    <row r="757" spans="1:4">
      <c r="A757" s="309" t="s">
        <v>71320</v>
      </c>
      <c r="B757" s="310" t="s">
        <v>71321</v>
      </c>
      <c r="C757" s="309" t="s">
        <v>381</v>
      </c>
      <c r="D757" s="311">
        <v>25.09</v>
      </c>
    </row>
    <row r="758" spans="1:4">
      <c r="A758" s="309" t="s">
        <v>71322</v>
      </c>
      <c r="B758" s="310" t="s">
        <v>71323</v>
      </c>
      <c r="C758" s="309" t="s">
        <v>381</v>
      </c>
      <c r="D758" s="311">
        <v>19.78</v>
      </c>
    </row>
    <row r="759" spans="1:4">
      <c r="A759" s="534" t="s">
        <v>71324</v>
      </c>
      <c r="B759" s="354"/>
      <c r="C759" s="354"/>
      <c r="D759" s="381"/>
    </row>
    <row r="760" spans="1:4">
      <c r="A760" s="309" t="s">
        <v>71325</v>
      </c>
      <c r="B760" s="310" t="s">
        <v>71326</v>
      </c>
      <c r="C760" s="309" t="s">
        <v>381</v>
      </c>
      <c r="D760" s="311">
        <v>160.32</v>
      </c>
    </row>
    <row r="761" spans="1:4">
      <c r="A761" s="309" t="s">
        <v>71327</v>
      </c>
      <c r="B761" s="310" t="s">
        <v>71328</v>
      </c>
      <c r="C761" s="309" t="s">
        <v>381</v>
      </c>
      <c r="D761" s="311">
        <v>96.4</v>
      </c>
    </row>
    <row r="762" spans="1:4">
      <c r="A762" s="309" t="s">
        <v>71329</v>
      </c>
      <c r="B762" s="310" t="s">
        <v>71330</v>
      </c>
      <c r="C762" s="309" t="s">
        <v>381</v>
      </c>
      <c r="D762" s="311">
        <v>76.400000000000006</v>
      </c>
    </row>
    <row r="763" spans="1:4">
      <c r="A763" s="309" t="s">
        <v>71331</v>
      </c>
      <c r="B763" s="310" t="s">
        <v>71332</v>
      </c>
      <c r="C763" s="309" t="s">
        <v>381</v>
      </c>
      <c r="D763" s="311">
        <v>85.85</v>
      </c>
    </row>
    <row r="764" spans="1:4">
      <c r="A764" s="309" t="s">
        <v>71333</v>
      </c>
      <c r="B764" s="310" t="s">
        <v>71334</v>
      </c>
      <c r="C764" s="309" t="s">
        <v>381</v>
      </c>
      <c r="D764" s="311">
        <v>76.8</v>
      </c>
    </row>
    <row r="765" spans="1:4">
      <c r="A765" s="309" t="s">
        <v>71335</v>
      </c>
      <c r="B765" s="310" t="s">
        <v>71336</v>
      </c>
      <c r="C765" s="309" t="s">
        <v>69988</v>
      </c>
      <c r="D765" s="311">
        <v>54.1</v>
      </c>
    </row>
    <row r="766" spans="1:4">
      <c r="A766" s="309" t="s">
        <v>71337</v>
      </c>
      <c r="B766" s="310" t="s">
        <v>71338</v>
      </c>
      <c r="C766" s="309" t="s">
        <v>69988</v>
      </c>
      <c r="D766" s="311">
        <v>34.5</v>
      </c>
    </row>
    <row r="767" spans="1:4">
      <c r="A767" s="309" t="s">
        <v>71339</v>
      </c>
      <c r="B767" s="310" t="s">
        <v>71340</v>
      </c>
      <c r="C767" s="309" t="s">
        <v>69988</v>
      </c>
      <c r="D767" s="311">
        <v>49.72</v>
      </c>
    </row>
    <row r="768" spans="1:4">
      <c r="A768" s="309" t="s">
        <v>71341</v>
      </c>
      <c r="B768" s="310" t="s">
        <v>71342</v>
      </c>
      <c r="C768" s="309" t="s">
        <v>381</v>
      </c>
      <c r="D768" s="311">
        <v>44.8</v>
      </c>
    </row>
    <row r="769" spans="1:4">
      <c r="A769" s="534" t="s">
        <v>71343</v>
      </c>
      <c r="B769" s="354"/>
      <c r="C769" s="354"/>
      <c r="D769" s="381"/>
    </row>
    <row r="770" spans="1:4">
      <c r="A770" s="309" t="s">
        <v>71344</v>
      </c>
      <c r="B770" s="310" t="s">
        <v>71345</v>
      </c>
      <c r="C770" s="309" t="s">
        <v>381</v>
      </c>
      <c r="D770" s="311">
        <v>132.44999999999999</v>
      </c>
    </row>
    <row r="771" spans="1:4">
      <c r="A771" s="309" t="s">
        <v>71346</v>
      </c>
      <c r="B771" s="310" t="s">
        <v>71347</v>
      </c>
      <c r="C771" s="309" t="s">
        <v>381</v>
      </c>
      <c r="D771" s="311">
        <v>112.31</v>
      </c>
    </row>
    <row r="772" spans="1:4">
      <c r="A772" s="534" t="s">
        <v>71348</v>
      </c>
      <c r="B772" s="354"/>
      <c r="C772" s="354"/>
      <c r="D772" s="381"/>
    </row>
    <row r="773" spans="1:4">
      <c r="A773" s="309" t="s">
        <v>71349</v>
      </c>
      <c r="B773" s="310" t="s">
        <v>71350</v>
      </c>
      <c r="C773" s="309" t="s">
        <v>381</v>
      </c>
      <c r="D773" s="311">
        <v>156.80000000000001</v>
      </c>
    </row>
    <row r="774" spans="1:4">
      <c r="A774" s="309" t="s">
        <v>71351</v>
      </c>
      <c r="B774" s="310" t="s">
        <v>71352</v>
      </c>
      <c r="C774" s="309" t="s">
        <v>381</v>
      </c>
      <c r="D774" s="311">
        <v>171.82</v>
      </c>
    </row>
    <row r="775" spans="1:4">
      <c r="A775" s="309" t="s">
        <v>71353</v>
      </c>
      <c r="B775" s="310" t="s">
        <v>71354</v>
      </c>
      <c r="C775" s="309" t="s">
        <v>381</v>
      </c>
      <c r="D775" s="311">
        <v>197.57</v>
      </c>
    </row>
    <row r="776" spans="1:4">
      <c r="A776" s="534" t="s">
        <v>71355</v>
      </c>
      <c r="B776" s="354"/>
      <c r="C776" s="354"/>
      <c r="D776" s="381"/>
    </row>
    <row r="777" spans="1:4">
      <c r="A777" s="309" t="s">
        <v>71356</v>
      </c>
      <c r="B777" s="310" t="s">
        <v>71357</v>
      </c>
      <c r="C777" s="309" t="s">
        <v>381</v>
      </c>
      <c r="D777" s="311">
        <v>112.11</v>
      </c>
    </row>
    <row r="778" spans="1:4">
      <c r="A778" s="309" t="s">
        <v>71358</v>
      </c>
      <c r="B778" s="310" t="s">
        <v>71359</v>
      </c>
      <c r="C778" s="309" t="s">
        <v>381</v>
      </c>
      <c r="D778" s="311">
        <v>101.8</v>
      </c>
    </row>
    <row r="779" spans="1:4">
      <c r="A779" s="309" t="s">
        <v>71360</v>
      </c>
      <c r="B779" s="310" t="s">
        <v>71361</v>
      </c>
      <c r="C779" s="309" t="s">
        <v>69988</v>
      </c>
      <c r="D779" s="311">
        <v>150.43</v>
      </c>
    </row>
    <row r="780" spans="1:4">
      <c r="A780" s="309" t="s">
        <v>71362</v>
      </c>
      <c r="B780" s="310" t="s">
        <v>71363</v>
      </c>
      <c r="C780" s="309" t="s">
        <v>69988</v>
      </c>
      <c r="D780" s="311">
        <v>141.22</v>
      </c>
    </row>
    <row r="781" spans="1:4">
      <c r="A781" s="309" t="s">
        <v>71364</v>
      </c>
      <c r="B781" s="310" t="s">
        <v>71365</v>
      </c>
      <c r="C781" s="309" t="s">
        <v>69988</v>
      </c>
      <c r="D781" s="311">
        <v>66.25</v>
      </c>
    </row>
    <row r="782" spans="1:4">
      <c r="A782" s="309" t="s">
        <v>71366</v>
      </c>
      <c r="B782" s="310" t="s">
        <v>71367</v>
      </c>
      <c r="C782" s="309" t="s">
        <v>69988</v>
      </c>
      <c r="D782" s="311">
        <v>58.79</v>
      </c>
    </row>
    <row r="783" spans="1:4">
      <c r="A783" s="309" t="s">
        <v>71368</v>
      </c>
      <c r="B783" s="310" t="s">
        <v>71369</v>
      </c>
      <c r="C783" s="309" t="s">
        <v>69988</v>
      </c>
      <c r="D783" s="311">
        <v>46.93</v>
      </c>
    </row>
    <row r="784" spans="1:4">
      <c r="A784" s="309" t="s">
        <v>71370</v>
      </c>
      <c r="B784" s="310" t="s">
        <v>71371</v>
      </c>
      <c r="C784" s="309" t="s">
        <v>69988</v>
      </c>
      <c r="D784" s="311">
        <v>141.82</v>
      </c>
    </row>
    <row r="785" spans="1:4">
      <c r="A785" s="309" t="s">
        <v>71372</v>
      </c>
      <c r="B785" s="310" t="s">
        <v>71373</v>
      </c>
      <c r="C785" s="309" t="s">
        <v>381</v>
      </c>
      <c r="D785" s="311">
        <v>68.88</v>
      </c>
    </row>
    <row r="786" spans="1:4">
      <c r="A786" s="309" t="s">
        <v>71374</v>
      </c>
      <c r="B786" s="310" t="s">
        <v>71375</v>
      </c>
      <c r="C786" s="309" t="s">
        <v>381</v>
      </c>
      <c r="D786" s="311">
        <v>70.17</v>
      </c>
    </row>
    <row r="787" spans="1:4">
      <c r="A787" s="534" t="s">
        <v>71376</v>
      </c>
      <c r="B787" s="354"/>
      <c r="C787" s="354"/>
      <c r="D787" s="381"/>
    </row>
    <row r="788" spans="1:4">
      <c r="A788" s="309" t="s">
        <v>71377</v>
      </c>
      <c r="B788" s="310" t="s">
        <v>71378</v>
      </c>
      <c r="C788" s="309" t="s">
        <v>381</v>
      </c>
      <c r="D788" s="311">
        <v>254.43</v>
      </c>
    </row>
    <row r="789" spans="1:4">
      <c r="A789" s="309" t="s">
        <v>71379</v>
      </c>
      <c r="B789" s="310" t="s">
        <v>71380</v>
      </c>
      <c r="C789" s="309" t="s">
        <v>381</v>
      </c>
      <c r="D789" s="311">
        <v>128.31</v>
      </c>
    </row>
    <row r="790" spans="1:4">
      <c r="A790" s="534" t="s">
        <v>71381</v>
      </c>
      <c r="B790" s="354"/>
      <c r="C790" s="354"/>
      <c r="D790" s="381"/>
    </row>
    <row r="791" spans="1:4">
      <c r="A791" s="309" t="s">
        <v>71382</v>
      </c>
      <c r="B791" s="310" t="s">
        <v>71383</v>
      </c>
      <c r="C791" s="309" t="s">
        <v>381</v>
      </c>
      <c r="D791" s="311">
        <v>39.729999999999997</v>
      </c>
    </row>
    <row r="792" spans="1:4">
      <c r="A792" s="309" t="s">
        <v>71384</v>
      </c>
      <c r="B792" s="310" t="s">
        <v>71385</v>
      </c>
      <c r="C792" s="309" t="s">
        <v>381</v>
      </c>
      <c r="D792" s="311">
        <v>48.77</v>
      </c>
    </row>
    <row r="793" spans="1:4">
      <c r="A793" s="309" t="s">
        <v>71386</v>
      </c>
      <c r="B793" s="310" t="s">
        <v>71387</v>
      </c>
      <c r="C793" s="309" t="s">
        <v>381</v>
      </c>
      <c r="D793" s="311">
        <v>64.88</v>
      </c>
    </row>
    <row r="794" spans="1:4">
      <c r="A794" s="309" t="s">
        <v>71388</v>
      </c>
      <c r="B794" s="310" t="s">
        <v>71389</v>
      </c>
      <c r="C794" s="309" t="s">
        <v>381</v>
      </c>
      <c r="D794" s="311">
        <v>78.459999999999994</v>
      </c>
    </row>
    <row r="795" spans="1:4">
      <c r="A795" s="309" t="s">
        <v>71390</v>
      </c>
      <c r="B795" s="310" t="s">
        <v>71391</v>
      </c>
      <c r="C795" s="309" t="s">
        <v>381</v>
      </c>
      <c r="D795" s="311">
        <v>168.56</v>
      </c>
    </row>
    <row r="796" spans="1:4">
      <c r="A796" s="309" t="s">
        <v>71392</v>
      </c>
      <c r="B796" s="310" t="s">
        <v>71393</v>
      </c>
      <c r="C796" s="309" t="s">
        <v>381</v>
      </c>
      <c r="D796" s="311">
        <v>166.1</v>
      </c>
    </row>
    <row r="797" spans="1:4">
      <c r="A797" s="309" t="s">
        <v>71394</v>
      </c>
      <c r="B797" s="310" t="s">
        <v>71395</v>
      </c>
      <c r="C797" s="309" t="s">
        <v>69988</v>
      </c>
      <c r="D797" s="311">
        <v>102.77</v>
      </c>
    </row>
    <row r="798" spans="1:4">
      <c r="A798" s="309" t="s">
        <v>71396</v>
      </c>
      <c r="B798" s="310" t="s">
        <v>71397</v>
      </c>
      <c r="C798" s="309" t="s">
        <v>69988</v>
      </c>
      <c r="D798" s="311">
        <v>71.95</v>
      </c>
    </row>
    <row r="799" spans="1:4">
      <c r="A799" s="309" t="s">
        <v>71398</v>
      </c>
      <c r="B799" s="310" t="s">
        <v>71399</v>
      </c>
      <c r="C799" s="309" t="s">
        <v>69988</v>
      </c>
      <c r="D799" s="311">
        <v>162.13</v>
      </c>
    </row>
    <row r="800" spans="1:4">
      <c r="A800" s="309" t="s">
        <v>71400</v>
      </c>
      <c r="B800" s="310" t="s">
        <v>71401</v>
      </c>
      <c r="C800" s="309" t="s">
        <v>69988</v>
      </c>
      <c r="D800" s="311">
        <v>64.260000000000005</v>
      </c>
    </row>
    <row r="801" spans="1:4">
      <c r="A801" s="309" t="s">
        <v>71402</v>
      </c>
      <c r="B801" s="310" t="s">
        <v>71403</v>
      </c>
      <c r="C801" s="309" t="s">
        <v>69988</v>
      </c>
      <c r="D801" s="311">
        <v>62.5</v>
      </c>
    </row>
    <row r="802" spans="1:4">
      <c r="A802" s="309" t="s">
        <v>71404</v>
      </c>
      <c r="B802" s="310" t="s">
        <v>71405</v>
      </c>
      <c r="C802" s="309" t="s">
        <v>69988</v>
      </c>
      <c r="D802" s="311">
        <v>56.86</v>
      </c>
    </row>
    <row r="803" spans="1:4">
      <c r="A803" s="534" t="s">
        <v>71406</v>
      </c>
      <c r="B803" s="354"/>
      <c r="C803" s="354"/>
      <c r="D803" s="381"/>
    </row>
    <row r="804" spans="1:4">
      <c r="A804" s="309" t="s">
        <v>71407</v>
      </c>
      <c r="B804" s="310" t="s">
        <v>71408</v>
      </c>
      <c r="C804" s="309" t="s">
        <v>381</v>
      </c>
      <c r="D804" s="311">
        <v>137.4</v>
      </c>
    </row>
    <row r="805" spans="1:4">
      <c r="A805" s="309" t="s">
        <v>71409</v>
      </c>
      <c r="B805" s="310" t="s">
        <v>71410</v>
      </c>
      <c r="C805" s="309" t="s">
        <v>69988</v>
      </c>
      <c r="D805" s="311">
        <v>60.11</v>
      </c>
    </row>
    <row r="806" spans="1:4">
      <c r="A806" s="534" t="s">
        <v>71411</v>
      </c>
      <c r="B806" s="354"/>
      <c r="C806" s="354"/>
      <c r="D806" s="381"/>
    </row>
    <row r="807" spans="1:4">
      <c r="A807" s="309" t="s">
        <v>71412</v>
      </c>
      <c r="B807" s="310" t="s">
        <v>71413</v>
      </c>
      <c r="C807" s="309" t="s">
        <v>381</v>
      </c>
      <c r="D807" s="311">
        <v>135.82</v>
      </c>
    </row>
    <row r="808" spans="1:4">
      <c r="A808" s="309" t="s">
        <v>71414</v>
      </c>
      <c r="B808" s="310" t="s">
        <v>71415</v>
      </c>
      <c r="C808" s="309" t="s">
        <v>381</v>
      </c>
      <c r="D808" s="311">
        <v>488.54</v>
      </c>
    </row>
    <row r="809" spans="1:4">
      <c r="A809" s="309" t="s">
        <v>71416</v>
      </c>
      <c r="B809" s="310" t="s">
        <v>71417</v>
      </c>
      <c r="C809" s="309" t="s">
        <v>381</v>
      </c>
      <c r="D809" s="311">
        <v>383.65</v>
      </c>
    </row>
    <row r="810" spans="1:4">
      <c r="A810" s="309" t="s">
        <v>71418</v>
      </c>
      <c r="B810" s="310" t="s">
        <v>71419</v>
      </c>
      <c r="C810" s="309" t="s">
        <v>381</v>
      </c>
      <c r="D810" s="311">
        <v>47.76</v>
      </c>
    </row>
    <row r="811" spans="1:4">
      <c r="A811" s="309" t="s">
        <v>71420</v>
      </c>
      <c r="B811" s="310" t="s">
        <v>71421</v>
      </c>
      <c r="C811" s="309" t="s">
        <v>381</v>
      </c>
      <c r="D811" s="311">
        <v>146.37</v>
      </c>
    </row>
    <row r="812" spans="1:4">
      <c r="A812" s="309" t="s">
        <v>71422</v>
      </c>
      <c r="B812" s="310" t="s">
        <v>71423</v>
      </c>
      <c r="C812" s="309" t="s">
        <v>381</v>
      </c>
      <c r="D812" s="311">
        <v>157.02000000000001</v>
      </c>
    </row>
    <row r="813" spans="1:4">
      <c r="A813" s="309" t="s">
        <v>71424</v>
      </c>
      <c r="B813" s="310" t="s">
        <v>71425</v>
      </c>
      <c r="C813" s="309" t="s">
        <v>381</v>
      </c>
      <c r="D813" s="311">
        <v>384.43</v>
      </c>
    </row>
    <row r="814" spans="1:4">
      <c r="A814" s="309" t="s">
        <v>71426</v>
      </c>
      <c r="B814" s="310" t="s">
        <v>71427</v>
      </c>
      <c r="C814" s="309" t="s">
        <v>381</v>
      </c>
      <c r="D814" s="311">
        <v>118.69</v>
      </c>
    </row>
    <row r="815" spans="1:4">
      <c r="A815" s="309" t="s">
        <v>71428</v>
      </c>
      <c r="B815" s="310" t="s">
        <v>71429</v>
      </c>
      <c r="C815" s="309" t="s">
        <v>69988</v>
      </c>
      <c r="D815" s="311">
        <v>133.57</v>
      </c>
    </row>
    <row r="816" spans="1:4">
      <c r="A816" s="534" t="s">
        <v>71430</v>
      </c>
      <c r="B816" s="354"/>
      <c r="C816" s="354"/>
      <c r="D816" s="381"/>
    </row>
    <row r="817" spans="1:4">
      <c r="A817" s="309" t="s">
        <v>71431</v>
      </c>
      <c r="B817" s="310" t="s">
        <v>71432</v>
      </c>
      <c r="C817" s="309" t="s">
        <v>69988</v>
      </c>
      <c r="D817" s="311">
        <v>157.30000000000001</v>
      </c>
    </row>
    <row r="818" spans="1:4">
      <c r="A818" s="309" t="s">
        <v>71433</v>
      </c>
      <c r="B818" s="310" t="s">
        <v>71434</v>
      </c>
      <c r="C818" s="309" t="s">
        <v>69988</v>
      </c>
      <c r="D818" s="311">
        <v>43.26</v>
      </c>
    </row>
    <row r="819" spans="1:4">
      <c r="A819" s="534" t="s">
        <v>71435</v>
      </c>
      <c r="B819" s="354"/>
      <c r="C819" s="354"/>
      <c r="D819" s="381"/>
    </row>
    <row r="820" spans="1:4">
      <c r="A820" s="309" t="s">
        <v>71436</v>
      </c>
      <c r="B820" s="310" t="s">
        <v>71437</v>
      </c>
      <c r="C820" s="309" t="s">
        <v>69988</v>
      </c>
      <c r="D820" s="311">
        <v>155.72999999999999</v>
      </c>
    </row>
    <row r="821" spans="1:4">
      <c r="A821" s="534" t="s">
        <v>71438</v>
      </c>
      <c r="B821" s="354"/>
      <c r="C821" s="354"/>
      <c r="D821" s="381"/>
    </row>
    <row r="822" spans="1:4">
      <c r="A822" s="309" t="s">
        <v>71439</v>
      </c>
      <c r="B822" s="310" t="s">
        <v>71440</v>
      </c>
      <c r="C822" s="309" t="s">
        <v>69988</v>
      </c>
      <c r="D822" s="311">
        <v>116.61</v>
      </c>
    </row>
    <row r="823" spans="1:4">
      <c r="A823" s="309" t="s">
        <v>71441</v>
      </c>
      <c r="B823" s="310" t="s">
        <v>71442</v>
      </c>
      <c r="C823" s="309" t="s">
        <v>69988</v>
      </c>
      <c r="D823" s="311">
        <v>73</v>
      </c>
    </row>
    <row r="824" spans="1:4">
      <c r="A824" s="309" t="s">
        <v>71443</v>
      </c>
      <c r="B824" s="310" t="s">
        <v>71444</v>
      </c>
      <c r="C824" s="309" t="s">
        <v>69988</v>
      </c>
      <c r="D824" s="311">
        <v>234.65</v>
      </c>
    </row>
    <row r="825" spans="1:4">
      <c r="A825" s="534" t="s">
        <v>71445</v>
      </c>
      <c r="B825" s="354"/>
      <c r="C825" s="354"/>
      <c r="D825" s="381"/>
    </row>
    <row r="826" spans="1:4">
      <c r="A826" s="309" t="s">
        <v>71446</v>
      </c>
      <c r="B826" s="310" t="s">
        <v>71447</v>
      </c>
      <c r="C826" s="309" t="s">
        <v>381</v>
      </c>
      <c r="D826" s="311">
        <v>66.790000000000006</v>
      </c>
    </row>
    <row r="827" spans="1:4">
      <c r="A827" s="534"/>
      <c r="B827" s="354"/>
      <c r="C827" s="354"/>
      <c r="D827" s="381"/>
    </row>
    <row r="828" spans="1:4">
      <c r="A828" s="534" t="s">
        <v>71448</v>
      </c>
      <c r="B828" s="354"/>
      <c r="C828" s="354"/>
      <c r="D828" s="381"/>
    </row>
    <row r="829" spans="1:4">
      <c r="A829" s="309" t="s">
        <v>71449</v>
      </c>
      <c r="B829" s="310" t="s">
        <v>71450</v>
      </c>
      <c r="C829" s="309" t="s">
        <v>70196</v>
      </c>
      <c r="D829" s="311">
        <v>541.74</v>
      </c>
    </row>
    <row r="830" spans="1:4">
      <c r="A830" s="309" t="s">
        <v>71451</v>
      </c>
      <c r="B830" s="310" t="s">
        <v>71452</v>
      </c>
      <c r="C830" s="309" t="s">
        <v>70196</v>
      </c>
      <c r="D830" s="311">
        <v>498.4</v>
      </c>
    </row>
    <row r="831" spans="1:4">
      <c r="A831" s="309" t="s">
        <v>71453</v>
      </c>
      <c r="B831" s="310" t="s">
        <v>71454</v>
      </c>
      <c r="C831" s="309" t="s">
        <v>381</v>
      </c>
      <c r="D831" s="311">
        <v>650.15</v>
      </c>
    </row>
    <row r="832" spans="1:4">
      <c r="A832" s="309" t="s">
        <v>71455</v>
      </c>
      <c r="B832" s="310" t="s">
        <v>71456</v>
      </c>
      <c r="C832" s="309" t="s">
        <v>381</v>
      </c>
      <c r="D832" s="311">
        <v>194.17</v>
      </c>
    </row>
    <row r="833" spans="1:4">
      <c r="A833" s="309" t="s">
        <v>71457</v>
      </c>
      <c r="B833" s="310" t="s">
        <v>71458</v>
      </c>
      <c r="C833" s="309" t="s">
        <v>381</v>
      </c>
      <c r="D833" s="311">
        <v>29.22</v>
      </c>
    </row>
    <row r="834" spans="1:4">
      <c r="A834" s="309" t="s">
        <v>71459</v>
      </c>
      <c r="B834" s="310" t="s">
        <v>71460</v>
      </c>
      <c r="C834" s="309" t="s">
        <v>381</v>
      </c>
      <c r="D834" s="311">
        <v>26.7</v>
      </c>
    </row>
    <row r="835" spans="1:4">
      <c r="A835" s="309" t="s">
        <v>71461</v>
      </c>
      <c r="B835" s="310" t="s">
        <v>71462</v>
      </c>
      <c r="C835" s="309" t="s">
        <v>381</v>
      </c>
      <c r="D835" s="311">
        <v>24.37</v>
      </c>
    </row>
    <row r="836" spans="1:4">
      <c r="A836" s="309" t="s">
        <v>71463</v>
      </c>
      <c r="B836" s="310" t="s">
        <v>71464</v>
      </c>
      <c r="C836" s="309" t="s">
        <v>381</v>
      </c>
      <c r="D836" s="311">
        <v>72.58</v>
      </c>
    </row>
    <row r="837" spans="1:4">
      <c r="A837" s="309" t="s">
        <v>71465</v>
      </c>
      <c r="B837" s="310" t="s">
        <v>71466</v>
      </c>
      <c r="C837" s="309" t="s">
        <v>381</v>
      </c>
      <c r="D837" s="311">
        <v>29.54</v>
      </c>
    </row>
    <row r="838" spans="1:4">
      <c r="A838" s="534"/>
      <c r="B838" s="354"/>
      <c r="C838" s="354"/>
      <c r="D838" s="381"/>
    </row>
    <row r="839" spans="1:4">
      <c r="A839" s="534" t="s">
        <v>71467</v>
      </c>
      <c r="B839" s="354"/>
      <c r="C839" s="354"/>
      <c r="D839" s="381"/>
    </row>
    <row r="840" spans="1:4">
      <c r="A840" s="309" t="s">
        <v>71468</v>
      </c>
      <c r="B840" s="310" t="s">
        <v>71469</v>
      </c>
      <c r="C840" s="309" t="s">
        <v>381</v>
      </c>
      <c r="D840" s="311">
        <v>120</v>
      </c>
    </row>
    <row r="841" spans="1:4">
      <c r="A841" s="309" t="s">
        <v>71470</v>
      </c>
      <c r="B841" s="310" t="s">
        <v>71471</v>
      </c>
      <c r="C841" s="309" t="s">
        <v>381</v>
      </c>
      <c r="D841" s="311">
        <v>42.31</v>
      </c>
    </row>
    <row r="842" spans="1:4">
      <c r="A842" s="309" t="s">
        <v>71472</v>
      </c>
      <c r="B842" s="310" t="s">
        <v>71473</v>
      </c>
      <c r="C842" s="309" t="s">
        <v>381</v>
      </c>
      <c r="D842" s="311">
        <v>47.29</v>
      </c>
    </row>
    <row r="843" spans="1:4">
      <c r="A843" s="309" t="s">
        <v>71474</v>
      </c>
      <c r="B843" s="310" t="s">
        <v>71475</v>
      </c>
      <c r="C843" s="309" t="s">
        <v>381</v>
      </c>
      <c r="D843" s="311">
        <v>218.16</v>
      </c>
    </row>
    <row r="844" spans="1:4">
      <c r="A844" s="309" t="s">
        <v>71476</v>
      </c>
      <c r="B844" s="310" t="s">
        <v>71477</v>
      </c>
      <c r="C844" s="309" t="s">
        <v>381</v>
      </c>
      <c r="D844" s="311">
        <v>129.47999999999999</v>
      </c>
    </row>
    <row r="845" spans="1:4">
      <c r="A845" s="309" t="s">
        <v>71478</v>
      </c>
      <c r="B845" s="310" t="s">
        <v>71479</v>
      </c>
      <c r="C845" s="309" t="s">
        <v>381</v>
      </c>
      <c r="D845" s="311">
        <v>260.13</v>
      </c>
    </row>
    <row r="846" spans="1:4">
      <c r="A846" s="309" t="s">
        <v>71480</v>
      </c>
      <c r="B846" s="310" t="s">
        <v>71481</v>
      </c>
      <c r="C846" s="309" t="s">
        <v>381</v>
      </c>
      <c r="D846" s="311">
        <v>152.85</v>
      </c>
    </row>
    <row r="847" spans="1:4">
      <c r="A847" s="309" t="s">
        <v>71482</v>
      </c>
      <c r="B847" s="310" t="s">
        <v>71483</v>
      </c>
      <c r="C847" s="309" t="s">
        <v>381</v>
      </c>
      <c r="D847" s="311">
        <v>105.33</v>
      </c>
    </row>
    <row r="848" spans="1:4">
      <c r="A848" s="309" t="s">
        <v>71484</v>
      </c>
      <c r="B848" s="310" t="s">
        <v>71485</v>
      </c>
      <c r="C848" s="309" t="s">
        <v>381</v>
      </c>
      <c r="D848" s="311">
        <v>81.92</v>
      </c>
    </row>
    <row r="849" spans="1:4">
      <c r="A849" s="309" t="s">
        <v>71486</v>
      </c>
      <c r="B849" s="310" t="s">
        <v>71487</v>
      </c>
      <c r="C849" s="309" t="s">
        <v>381</v>
      </c>
      <c r="D849" s="311">
        <v>102.17</v>
      </c>
    </row>
    <row r="850" spans="1:4">
      <c r="A850" s="309" t="s">
        <v>71488</v>
      </c>
      <c r="B850" s="310" t="s">
        <v>71489</v>
      </c>
      <c r="C850" s="309" t="s">
        <v>381</v>
      </c>
      <c r="D850" s="311">
        <v>87.72</v>
      </c>
    </row>
    <row r="851" spans="1:4">
      <c r="A851" s="309" t="s">
        <v>71490</v>
      </c>
      <c r="B851" s="310" t="s">
        <v>71491</v>
      </c>
      <c r="C851" s="309" t="s">
        <v>381</v>
      </c>
      <c r="D851" s="311">
        <v>88.12</v>
      </c>
    </row>
    <row r="852" spans="1:4">
      <c r="A852" s="309" t="s">
        <v>71492</v>
      </c>
      <c r="B852" s="310" t="s">
        <v>71493</v>
      </c>
      <c r="C852" s="309" t="s">
        <v>381</v>
      </c>
      <c r="D852" s="311">
        <v>150.05000000000001</v>
      </c>
    </row>
    <row r="853" spans="1:4">
      <c r="A853" s="309" t="s">
        <v>71494</v>
      </c>
      <c r="B853" s="310" t="s">
        <v>71495</v>
      </c>
      <c r="C853" s="309" t="s">
        <v>381</v>
      </c>
      <c r="D853" s="311">
        <v>204.58</v>
      </c>
    </row>
    <row r="854" spans="1:4">
      <c r="A854" s="309" t="s">
        <v>71496</v>
      </c>
      <c r="B854" s="310" t="s">
        <v>71497</v>
      </c>
      <c r="C854" s="309" t="s">
        <v>381</v>
      </c>
      <c r="D854" s="311">
        <v>247.22</v>
      </c>
    </row>
    <row r="855" spans="1:4">
      <c r="A855" s="309" t="s">
        <v>71498</v>
      </c>
      <c r="B855" s="310" t="s">
        <v>71499</v>
      </c>
      <c r="C855" s="309" t="s">
        <v>381</v>
      </c>
      <c r="D855" s="311">
        <v>126.45</v>
      </c>
    </row>
    <row r="856" spans="1:4">
      <c r="A856" s="309" t="s">
        <v>71500</v>
      </c>
      <c r="B856" s="310" t="s">
        <v>71501</v>
      </c>
      <c r="C856" s="309" t="s">
        <v>381</v>
      </c>
      <c r="D856" s="311">
        <v>100.98</v>
      </c>
    </row>
    <row r="857" spans="1:4">
      <c r="A857" s="309" t="s">
        <v>71502</v>
      </c>
      <c r="B857" s="310" t="s">
        <v>71503</v>
      </c>
      <c r="C857" s="309" t="s">
        <v>381</v>
      </c>
      <c r="D857" s="311">
        <v>10.11</v>
      </c>
    </row>
    <row r="858" spans="1:4">
      <c r="A858" s="309" t="s">
        <v>71504</v>
      </c>
      <c r="B858" s="310" t="s">
        <v>71505</v>
      </c>
      <c r="C858" s="309" t="s">
        <v>381</v>
      </c>
      <c r="D858" s="311">
        <v>126.4</v>
      </c>
    </row>
    <row r="859" spans="1:4">
      <c r="A859" s="309" t="s">
        <v>71506</v>
      </c>
      <c r="B859" s="310" t="s">
        <v>71507</v>
      </c>
      <c r="C859" s="309" t="s">
        <v>381</v>
      </c>
      <c r="D859" s="311">
        <v>26.48</v>
      </c>
    </row>
    <row r="860" spans="1:4">
      <c r="A860" s="309" t="s">
        <v>71508</v>
      </c>
      <c r="B860" s="310" t="s">
        <v>71509</v>
      </c>
      <c r="C860" s="309" t="s">
        <v>69988</v>
      </c>
      <c r="D860" s="311">
        <v>31.88</v>
      </c>
    </row>
    <row r="861" spans="1:4">
      <c r="A861" s="534"/>
      <c r="B861" s="354"/>
      <c r="C861" s="354"/>
      <c r="D861" s="381"/>
    </row>
    <row r="862" spans="1:4">
      <c r="A862" s="534" t="s">
        <v>71510</v>
      </c>
      <c r="B862" s="354"/>
      <c r="C862" s="354"/>
      <c r="D862" s="381"/>
    </row>
    <row r="863" spans="1:4">
      <c r="A863" s="309" t="s">
        <v>71511</v>
      </c>
      <c r="B863" s="310" t="s">
        <v>71512</v>
      </c>
      <c r="C863" s="309" t="s">
        <v>381</v>
      </c>
      <c r="D863" s="311">
        <v>80.83</v>
      </c>
    </row>
    <row r="864" spans="1:4">
      <c r="A864" s="309" t="s">
        <v>71513</v>
      </c>
      <c r="B864" s="310" t="s">
        <v>71514</v>
      </c>
      <c r="C864" s="309" t="s">
        <v>381</v>
      </c>
      <c r="D864" s="311">
        <v>65.430000000000007</v>
      </c>
    </row>
    <row r="865" spans="1:4">
      <c r="A865" s="309" t="s">
        <v>71515</v>
      </c>
      <c r="B865" s="310" t="s">
        <v>71516</v>
      </c>
      <c r="C865" s="309" t="s">
        <v>381</v>
      </c>
      <c r="D865" s="311">
        <v>23.87</v>
      </c>
    </row>
    <row r="866" spans="1:4">
      <c r="A866" s="309" t="s">
        <v>71517</v>
      </c>
      <c r="B866" s="310" t="s">
        <v>71518</v>
      </c>
      <c r="C866" s="309" t="s">
        <v>381</v>
      </c>
      <c r="D866" s="311">
        <v>21.73</v>
      </c>
    </row>
    <row r="867" spans="1:4">
      <c r="A867" s="309" t="s">
        <v>71519</v>
      </c>
      <c r="B867" s="310" t="s">
        <v>71520</v>
      </c>
      <c r="C867" s="309" t="s">
        <v>381</v>
      </c>
      <c r="D867" s="311">
        <v>28.21</v>
      </c>
    </row>
    <row r="868" spans="1:4">
      <c r="A868" s="535"/>
      <c r="B868" s="354"/>
      <c r="C868" s="354"/>
      <c r="D868" s="381"/>
    </row>
    <row r="869" spans="1:4">
      <c r="A869" s="535"/>
      <c r="B869" s="354"/>
      <c r="C869" s="354"/>
      <c r="D869" s="381"/>
    </row>
    <row r="870" spans="1:4">
      <c r="A870" s="534"/>
      <c r="B870" s="354"/>
      <c r="C870" s="354"/>
      <c r="D870" s="381"/>
    </row>
    <row r="871" spans="1:4">
      <c r="A871" s="534" t="s">
        <v>71521</v>
      </c>
      <c r="B871" s="354"/>
      <c r="C871" s="354"/>
      <c r="D871" s="381"/>
    </row>
    <row r="872" spans="1:4">
      <c r="A872" s="309" t="s">
        <v>71522</v>
      </c>
      <c r="B872" s="310" t="s">
        <v>71523</v>
      </c>
      <c r="C872" s="309" t="s">
        <v>70196</v>
      </c>
      <c r="D872" s="311">
        <v>32.409999999999997</v>
      </c>
    </row>
    <row r="873" spans="1:4">
      <c r="A873" s="309" t="s">
        <v>71524</v>
      </c>
      <c r="B873" s="310" t="s">
        <v>71525</v>
      </c>
      <c r="C873" s="309" t="s">
        <v>70196</v>
      </c>
      <c r="D873" s="311">
        <v>44</v>
      </c>
    </row>
    <row r="874" spans="1:4">
      <c r="A874" s="309" t="s">
        <v>71526</v>
      </c>
      <c r="B874" s="310" t="s">
        <v>71527</v>
      </c>
      <c r="C874" s="309" t="s">
        <v>381</v>
      </c>
      <c r="D874" s="311">
        <v>9.15</v>
      </c>
    </row>
    <row r="875" spans="1:4">
      <c r="A875" s="309" t="s">
        <v>71528</v>
      </c>
      <c r="B875" s="310" t="s">
        <v>71529</v>
      </c>
      <c r="C875" s="309" t="s">
        <v>381</v>
      </c>
      <c r="D875" s="311">
        <v>11.24</v>
      </c>
    </row>
    <row r="876" spans="1:4">
      <c r="A876" s="309" t="s">
        <v>71530</v>
      </c>
      <c r="B876" s="310" t="s">
        <v>71531</v>
      </c>
      <c r="C876" s="309" t="s">
        <v>381</v>
      </c>
      <c r="D876" s="311">
        <v>69.290000000000006</v>
      </c>
    </row>
    <row r="877" spans="1:4">
      <c r="A877" s="309" t="s">
        <v>71532</v>
      </c>
      <c r="B877" s="310" t="s">
        <v>71533</v>
      </c>
      <c r="C877" s="309" t="s">
        <v>69988</v>
      </c>
      <c r="D877" s="311">
        <v>116.14</v>
      </c>
    </row>
    <row r="878" spans="1:4">
      <c r="A878" s="309" t="s">
        <v>71534</v>
      </c>
      <c r="B878" s="310" t="s">
        <v>71535</v>
      </c>
      <c r="C878" s="309" t="s">
        <v>69988</v>
      </c>
      <c r="D878" s="311">
        <v>1636.59</v>
      </c>
    </row>
    <row r="879" spans="1:4">
      <c r="A879" s="309" t="s">
        <v>71536</v>
      </c>
      <c r="B879" s="310" t="s">
        <v>71537</v>
      </c>
      <c r="C879" s="309" t="s">
        <v>381</v>
      </c>
      <c r="D879" s="311">
        <v>21.37</v>
      </c>
    </row>
    <row r="880" spans="1:4">
      <c r="A880" s="309" t="s">
        <v>71538</v>
      </c>
      <c r="B880" s="310" t="s">
        <v>71539</v>
      </c>
      <c r="C880" s="309" t="s">
        <v>69988</v>
      </c>
      <c r="D880" s="311">
        <v>311.24</v>
      </c>
    </row>
    <row r="881" spans="1:4">
      <c r="A881" s="309" t="s">
        <v>71540</v>
      </c>
      <c r="B881" s="310" t="s">
        <v>71541</v>
      </c>
      <c r="C881" s="309" t="s">
        <v>381</v>
      </c>
      <c r="D881" s="311">
        <v>4.3899999999999997</v>
      </c>
    </row>
    <row r="882" spans="1:4">
      <c r="A882" s="309" t="s">
        <v>71542</v>
      </c>
      <c r="B882" s="310" t="s">
        <v>71543</v>
      </c>
      <c r="C882" s="309" t="s">
        <v>381</v>
      </c>
      <c r="D882" s="311">
        <v>2.19</v>
      </c>
    </row>
    <row r="883" spans="1:4">
      <c r="A883" s="309" t="s">
        <v>71544</v>
      </c>
      <c r="B883" s="310" t="s">
        <v>71545</v>
      </c>
      <c r="C883" s="309" t="s">
        <v>381</v>
      </c>
      <c r="D883" s="311">
        <v>183.32</v>
      </c>
    </row>
    <row r="884" spans="1:4">
      <c r="A884" s="309" t="s">
        <v>71546</v>
      </c>
      <c r="B884" s="310" t="s">
        <v>71547</v>
      </c>
      <c r="C884" s="309" t="s">
        <v>381</v>
      </c>
      <c r="D884" s="311">
        <v>26.42</v>
      </c>
    </row>
    <row r="885" spans="1:4">
      <c r="A885" s="309" t="s">
        <v>71548</v>
      </c>
      <c r="B885" s="310" t="s">
        <v>71549</v>
      </c>
      <c r="C885" s="309" t="s">
        <v>69988</v>
      </c>
      <c r="D885" s="311">
        <v>613.04999999999995</v>
      </c>
    </row>
    <row r="886" spans="1:4">
      <c r="A886" s="534" t="s">
        <v>71550</v>
      </c>
      <c r="B886" s="354"/>
      <c r="C886" s="354"/>
      <c r="D886" s="381"/>
    </row>
    <row r="887" spans="1:4">
      <c r="A887" s="309" t="s">
        <v>71551</v>
      </c>
      <c r="B887" s="310" t="s">
        <v>71552</v>
      </c>
      <c r="C887" s="309" t="s">
        <v>70163</v>
      </c>
      <c r="D887" s="311">
        <v>6</v>
      </c>
    </row>
    <row r="888" spans="1:4">
      <c r="A888" s="309" t="s">
        <v>71553</v>
      </c>
      <c r="B888" s="310" t="s">
        <v>71554</v>
      </c>
      <c r="C888" s="309" t="s">
        <v>70163</v>
      </c>
      <c r="D888" s="311">
        <v>7.2</v>
      </c>
    </row>
    <row r="889" spans="1:4">
      <c r="A889" s="309" t="s">
        <v>71555</v>
      </c>
      <c r="B889" s="310" t="s">
        <v>71556</v>
      </c>
      <c r="C889" s="309" t="s">
        <v>70071</v>
      </c>
      <c r="D889" s="311">
        <v>56.4</v>
      </c>
    </row>
    <row r="890" spans="1:4">
      <c r="A890" s="309" t="s">
        <v>71557</v>
      </c>
      <c r="B890" s="310" t="s">
        <v>71558</v>
      </c>
      <c r="C890" s="309" t="s">
        <v>70071</v>
      </c>
      <c r="D890" s="311">
        <v>306.47000000000003</v>
      </c>
    </row>
    <row r="891" spans="1:4">
      <c r="A891" s="309" t="s">
        <v>71559</v>
      </c>
      <c r="B891" s="310" t="s">
        <v>71560</v>
      </c>
      <c r="C891" s="309" t="s">
        <v>70071</v>
      </c>
      <c r="D891" s="311">
        <v>376.67</v>
      </c>
    </row>
    <row r="892" spans="1:4">
      <c r="A892" s="309" t="s">
        <v>71561</v>
      </c>
      <c r="B892" s="310" t="s">
        <v>71562</v>
      </c>
      <c r="C892" s="309" t="s">
        <v>70071</v>
      </c>
      <c r="D892" s="311">
        <v>796.67</v>
      </c>
    </row>
    <row r="893" spans="1:4">
      <c r="A893" s="309" t="s">
        <v>71563</v>
      </c>
      <c r="B893" s="310" t="s">
        <v>71564</v>
      </c>
      <c r="C893" s="309" t="s">
        <v>71565</v>
      </c>
      <c r="D893" s="311">
        <v>20.399999999999999</v>
      </c>
    </row>
    <row r="894" spans="1:4">
      <c r="A894" s="309" t="s">
        <v>71566</v>
      </c>
      <c r="B894" s="310" t="s">
        <v>71567</v>
      </c>
      <c r="C894" s="309" t="s">
        <v>70071</v>
      </c>
      <c r="D894" s="311">
        <v>237.6</v>
      </c>
    </row>
    <row r="895" spans="1:4">
      <c r="A895" s="309" t="s">
        <v>71568</v>
      </c>
      <c r="B895" s="310" t="s">
        <v>71569</v>
      </c>
      <c r="C895" s="309" t="s">
        <v>70071</v>
      </c>
      <c r="D895" s="311">
        <v>5228.75</v>
      </c>
    </row>
    <row r="896" spans="1:4">
      <c r="A896" s="309" t="s">
        <v>71570</v>
      </c>
      <c r="B896" s="310" t="s">
        <v>71571</v>
      </c>
      <c r="C896" s="309" t="s">
        <v>70071</v>
      </c>
      <c r="D896" s="311">
        <v>2392.85</v>
      </c>
    </row>
    <row r="897" spans="1:4">
      <c r="A897" s="309" t="s">
        <v>71572</v>
      </c>
      <c r="B897" s="310" t="s">
        <v>71573</v>
      </c>
      <c r="C897" s="309" t="s">
        <v>70071</v>
      </c>
      <c r="D897" s="311">
        <v>1381.82</v>
      </c>
    </row>
    <row r="898" spans="1:4">
      <c r="A898" s="309" t="s">
        <v>71574</v>
      </c>
      <c r="B898" s="310" t="s">
        <v>71575</v>
      </c>
      <c r="C898" s="309" t="s">
        <v>70071</v>
      </c>
      <c r="D898" s="311">
        <v>900.53</v>
      </c>
    </row>
    <row r="899" spans="1:4">
      <c r="A899" s="309" t="s">
        <v>71576</v>
      </c>
      <c r="B899" s="310" t="s">
        <v>71577</v>
      </c>
      <c r="C899" s="309" t="s">
        <v>70071</v>
      </c>
      <c r="D899" s="311">
        <v>360</v>
      </c>
    </row>
    <row r="900" spans="1:4">
      <c r="A900" s="309" t="s">
        <v>71578</v>
      </c>
      <c r="B900" s="310" t="s">
        <v>71579</v>
      </c>
      <c r="C900" s="309" t="s">
        <v>69988</v>
      </c>
      <c r="D900" s="311">
        <v>291.38</v>
      </c>
    </row>
    <row r="901" spans="1:4">
      <c r="A901" s="534" t="s">
        <v>71580</v>
      </c>
      <c r="B901" s="354"/>
      <c r="C901" s="354"/>
      <c r="D901" s="381"/>
    </row>
    <row r="902" spans="1:4">
      <c r="A902" s="309" t="s">
        <v>71581</v>
      </c>
      <c r="B902" s="310" t="s">
        <v>71582</v>
      </c>
      <c r="C902" s="309" t="s">
        <v>70056</v>
      </c>
      <c r="D902" s="311">
        <v>16.440000000000001</v>
      </c>
    </row>
    <row r="903" spans="1:4">
      <c r="A903" s="309" t="s">
        <v>71583</v>
      </c>
      <c r="B903" s="310" t="s">
        <v>71584</v>
      </c>
      <c r="C903" s="309" t="s">
        <v>381</v>
      </c>
      <c r="D903" s="311">
        <v>7.67</v>
      </c>
    </row>
    <row r="904" spans="1:4">
      <c r="A904" s="309" t="s">
        <v>71585</v>
      </c>
      <c r="B904" s="310" t="s">
        <v>71586</v>
      </c>
      <c r="C904" s="309" t="s">
        <v>69988</v>
      </c>
      <c r="D904" s="311">
        <v>37.31</v>
      </c>
    </row>
    <row r="905" spans="1:4">
      <c r="A905" s="309" t="s">
        <v>71587</v>
      </c>
      <c r="B905" s="310" t="s">
        <v>71588</v>
      </c>
      <c r="C905" s="309" t="s">
        <v>381</v>
      </c>
      <c r="D905" s="311">
        <v>62.27</v>
      </c>
    </row>
    <row r="906" spans="1:4">
      <c r="A906" s="309" t="s">
        <v>71589</v>
      </c>
      <c r="B906" s="310" t="s">
        <v>71590</v>
      </c>
      <c r="C906" s="309" t="s">
        <v>381</v>
      </c>
      <c r="D906" s="311">
        <v>3.09</v>
      </c>
    </row>
    <row r="907" spans="1:4">
      <c r="A907" s="309" t="s">
        <v>71591</v>
      </c>
      <c r="B907" s="310" t="s">
        <v>71592</v>
      </c>
      <c r="C907" s="309" t="s">
        <v>381</v>
      </c>
      <c r="D907" s="311">
        <v>0.63</v>
      </c>
    </row>
    <row r="908" spans="1:4">
      <c r="A908" s="534" t="s">
        <v>71593</v>
      </c>
      <c r="B908" s="354"/>
      <c r="C908" s="354"/>
      <c r="D908" s="381"/>
    </row>
    <row r="909" spans="1:4">
      <c r="A909" s="309" t="s">
        <v>71594</v>
      </c>
      <c r="B909" s="310" t="s">
        <v>71595</v>
      </c>
      <c r="C909" s="309" t="s">
        <v>5169</v>
      </c>
      <c r="D909" s="311">
        <v>613.72</v>
      </c>
    </row>
    <row r="910" spans="1:4">
      <c r="A910" s="534"/>
      <c r="B910" s="354"/>
      <c r="C910" s="354"/>
      <c r="D910" s="381"/>
    </row>
    <row r="911" spans="1:4">
      <c r="A911" s="534" t="s">
        <v>71596</v>
      </c>
      <c r="B911" s="354"/>
      <c r="C911" s="354"/>
      <c r="D911" s="381"/>
    </row>
    <row r="912" spans="1:4">
      <c r="A912" s="309" t="s">
        <v>71597</v>
      </c>
      <c r="B912" s="310" t="s">
        <v>71598</v>
      </c>
      <c r="C912" s="309" t="s">
        <v>381</v>
      </c>
      <c r="D912" s="311">
        <v>127.21</v>
      </c>
    </row>
    <row r="913" spans="1:4">
      <c r="A913" s="535"/>
      <c r="B913" s="354"/>
      <c r="C913" s="354"/>
      <c r="D913" s="381"/>
    </row>
    <row r="914" spans="1:4">
      <c r="A914" s="535"/>
      <c r="B914" s="354"/>
      <c r="C914" s="354"/>
      <c r="D914" s="381"/>
    </row>
    <row r="915" spans="1:4">
      <c r="A915" s="534"/>
      <c r="B915" s="354"/>
      <c r="C915" s="354"/>
      <c r="D915" s="381"/>
    </row>
    <row r="916" spans="1:4">
      <c r="A916" s="534" t="s">
        <v>71599</v>
      </c>
      <c r="B916" s="354"/>
      <c r="C916" s="354"/>
      <c r="D916" s="381"/>
    </row>
    <row r="917" spans="1:4">
      <c r="A917" s="309" t="s">
        <v>71600</v>
      </c>
      <c r="B917" s="310" t="s">
        <v>71601</v>
      </c>
      <c r="C917" s="309" t="s">
        <v>5169</v>
      </c>
      <c r="D917" s="311">
        <v>49.25</v>
      </c>
    </row>
    <row r="918" spans="1:4">
      <c r="A918" s="309" t="s">
        <v>71602</v>
      </c>
      <c r="B918" s="310" t="s">
        <v>71603</v>
      </c>
      <c r="C918" s="309" t="s">
        <v>5169</v>
      </c>
      <c r="D918" s="311">
        <v>100.54</v>
      </c>
    </row>
    <row r="919" spans="1:4">
      <c r="A919" s="309" t="s">
        <v>71604</v>
      </c>
      <c r="B919" s="310" t="s">
        <v>71605</v>
      </c>
      <c r="C919" s="309" t="s">
        <v>5169</v>
      </c>
      <c r="D919" s="311">
        <v>28.19</v>
      </c>
    </row>
    <row r="920" spans="1:4">
      <c r="A920" s="309" t="s">
        <v>71606</v>
      </c>
      <c r="B920" s="310" t="s">
        <v>71607</v>
      </c>
      <c r="C920" s="309" t="s">
        <v>5169</v>
      </c>
      <c r="D920" s="311">
        <v>78.39</v>
      </c>
    </row>
    <row r="921" spans="1:4">
      <c r="A921" s="309" t="s">
        <v>71608</v>
      </c>
      <c r="B921" s="310" t="s">
        <v>71609</v>
      </c>
      <c r="C921" s="309" t="s">
        <v>5169</v>
      </c>
      <c r="D921" s="311">
        <v>97.99</v>
      </c>
    </row>
    <row r="922" spans="1:4">
      <c r="A922" s="534" t="s">
        <v>71610</v>
      </c>
      <c r="B922" s="354"/>
      <c r="C922" s="354"/>
      <c r="D922" s="381"/>
    </row>
    <row r="923" spans="1:4">
      <c r="A923" s="309" t="s">
        <v>71611</v>
      </c>
      <c r="B923" s="310" t="s">
        <v>71612</v>
      </c>
      <c r="C923" s="309" t="s">
        <v>69988</v>
      </c>
      <c r="D923" s="311">
        <v>195.09</v>
      </c>
    </row>
    <row r="924" spans="1:4">
      <c r="A924" s="309" t="s">
        <v>71613</v>
      </c>
      <c r="B924" s="310" t="s">
        <v>71614</v>
      </c>
      <c r="C924" s="309" t="s">
        <v>69988</v>
      </c>
      <c r="D924" s="311">
        <v>91.9</v>
      </c>
    </row>
    <row r="925" spans="1:4">
      <c r="A925" s="309" t="s">
        <v>71615</v>
      </c>
      <c r="B925" s="310" t="s">
        <v>71616</v>
      </c>
      <c r="C925" s="309" t="s">
        <v>69988</v>
      </c>
      <c r="D925" s="311">
        <v>166.82</v>
      </c>
    </row>
    <row r="926" spans="1:4">
      <c r="A926" s="534" t="s">
        <v>71617</v>
      </c>
      <c r="B926" s="354"/>
      <c r="C926" s="354"/>
      <c r="D926" s="381"/>
    </row>
    <row r="927" spans="1:4">
      <c r="A927" s="309" t="s">
        <v>71618</v>
      </c>
      <c r="B927" s="310" t="s">
        <v>71619</v>
      </c>
      <c r="C927" s="309" t="s">
        <v>69988</v>
      </c>
      <c r="D927" s="311">
        <v>134.87</v>
      </c>
    </row>
    <row r="928" spans="1:4">
      <c r="A928" s="309" t="s">
        <v>71620</v>
      </c>
      <c r="B928" s="310" t="s">
        <v>71621</v>
      </c>
      <c r="C928" s="309" t="s">
        <v>69988</v>
      </c>
      <c r="D928" s="311">
        <v>188.89</v>
      </c>
    </row>
    <row r="929" spans="1:4">
      <c r="A929" s="309" t="s">
        <v>71622</v>
      </c>
      <c r="B929" s="310" t="s">
        <v>71623</v>
      </c>
      <c r="C929" s="309" t="s">
        <v>69988</v>
      </c>
      <c r="D929" s="311">
        <v>264.14999999999998</v>
      </c>
    </row>
    <row r="930" spans="1:4">
      <c r="A930" s="309" t="s">
        <v>71624</v>
      </c>
      <c r="B930" s="310" t="s">
        <v>71625</v>
      </c>
      <c r="C930" s="309" t="s">
        <v>69988</v>
      </c>
      <c r="D930" s="311">
        <v>322.76</v>
      </c>
    </row>
    <row r="931" spans="1:4">
      <c r="A931" s="534" t="s">
        <v>71626</v>
      </c>
      <c r="B931" s="354"/>
      <c r="C931" s="354"/>
      <c r="D931" s="381"/>
    </row>
    <row r="932" spans="1:4">
      <c r="A932" s="309" t="s">
        <v>71627</v>
      </c>
      <c r="B932" s="310" t="s">
        <v>71628</v>
      </c>
      <c r="C932" s="309" t="s">
        <v>69988</v>
      </c>
      <c r="D932" s="311">
        <v>220.89</v>
      </c>
    </row>
    <row r="933" spans="1:4">
      <c r="A933" s="309" t="s">
        <v>71629</v>
      </c>
      <c r="B933" s="310" t="s">
        <v>71630</v>
      </c>
      <c r="C933" s="309" t="s">
        <v>69988</v>
      </c>
      <c r="D933" s="311">
        <v>298.14999999999998</v>
      </c>
    </row>
    <row r="934" spans="1:4">
      <c r="A934" s="309" t="s">
        <v>71631</v>
      </c>
      <c r="B934" s="310" t="s">
        <v>71632</v>
      </c>
      <c r="C934" s="309" t="s">
        <v>69988</v>
      </c>
      <c r="D934" s="311">
        <v>383.76</v>
      </c>
    </row>
    <row r="935" spans="1:4">
      <c r="A935" s="309" t="s">
        <v>71633</v>
      </c>
      <c r="B935" s="310" t="s">
        <v>71634</v>
      </c>
      <c r="C935" s="309" t="s">
        <v>69988</v>
      </c>
      <c r="D935" s="311">
        <v>351.48</v>
      </c>
    </row>
    <row r="936" spans="1:4">
      <c r="A936" s="309" t="s">
        <v>71635</v>
      </c>
      <c r="B936" s="310" t="s">
        <v>71636</v>
      </c>
      <c r="C936" s="309" t="s">
        <v>69988</v>
      </c>
      <c r="D936" s="311">
        <v>539.20000000000005</v>
      </c>
    </row>
    <row r="937" spans="1:4">
      <c r="A937" s="309" t="s">
        <v>71637</v>
      </c>
      <c r="B937" s="310" t="s">
        <v>71638</v>
      </c>
      <c r="C937" s="309" t="s">
        <v>69988</v>
      </c>
      <c r="D937" s="311">
        <v>694.06</v>
      </c>
    </row>
    <row r="938" spans="1:4">
      <c r="A938" s="309" t="s">
        <v>71639</v>
      </c>
      <c r="B938" s="310" t="s">
        <v>71640</v>
      </c>
      <c r="C938" s="309" t="s">
        <v>69988</v>
      </c>
      <c r="D938" s="311">
        <v>811.6</v>
      </c>
    </row>
    <row r="939" spans="1:4">
      <c r="A939" s="309" t="s">
        <v>71641</v>
      </c>
      <c r="B939" s="310" t="s">
        <v>71642</v>
      </c>
      <c r="C939" s="309" t="s">
        <v>69988</v>
      </c>
      <c r="D939" s="311">
        <v>1047.52</v>
      </c>
    </row>
    <row r="940" spans="1:4">
      <c r="A940" s="309" t="s">
        <v>71643</v>
      </c>
      <c r="B940" s="310" t="s">
        <v>71644</v>
      </c>
      <c r="C940" s="309" t="s">
        <v>69988</v>
      </c>
      <c r="D940" s="311">
        <v>1123.6300000000001</v>
      </c>
    </row>
    <row r="941" spans="1:4">
      <c r="A941" s="309" t="s">
        <v>71645</v>
      </c>
      <c r="B941" s="310" t="s">
        <v>71646</v>
      </c>
      <c r="C941" s="309" t="s">
        <v>69988</v>
      </c>
      <c r="D941" s="311">
        <v>1440.38</v>
      </c>
    </row>
    <row r="942" spans="1:4">
      <c r="A942" s="309" t="s">
        <v>71647</v>
      </c>
      <c r="B942" s="310" t="s">
        <v>71648</v>
      </c>
      <c r="C942" s="309" t="s">
        <v>69988</v>
      </c>
      <c r="D942" s="311">
        <v>4018.22</v>
      </c>
    </row>
    <row r="943" spans="1:4">
      <c r="A943" s="534" t="s">
        <v>71649</v>
      </c>
      <c r="B943" s="354"/>
      <c r="C943" s="354"/>
      <c r="D943" s="381"/>
    </row>
    <row r="944" spans="1:4">
      <c r="A944" s="309" t="s">
        <v>71650</v>
      </c>
      <c r="B944" s="310" t="s">
        <v>71651</v>
      </c>
      <c r="C944" s="309" t="s">
        <v>69988</v>
      </c>
      <c r="D944" s="311">
        <v>478.29</v>
      </c>
    </row>
    <row r="945" spans="1:4">
      <c r="A945" s="309" t="s">
        <v>71652</v>
      </c>
      <c r="B945" s="310" t="s">
        <v>71653</v>
      </c>
      <c r="C945" s="309" t="s">
        <v>69988</v>
      </c>
      <c r="D945" s="311">
        <v>328.15</v>
      </c>
    </row>
    <row r="946" spans="1:4">
      <c r="A946" s="309" t="s">
        <v>71654</v>
      </c>
      <c r="B946" s="310" t="s">
        <v>71655</v>
      </c>
      <c r="C946" s="309" t="s">
        <v>69988</v>
      </c>
      <c r="D946" s="311">
        <v>286.26</v>
      </c>
    </row>
    <row r="947" spans="1:4">
      <c r="A947" s="309" t="s">
        <v>71656</v>
      </c>
      <c r="B947" s="310" t="s">
        <v>71657</v>
      </c>
      <c r="C947" s="309" t="s">
        <v>69988</v>
      </c>
      <c r="D947" s="311">
        <v>300.68</v>
      </c>
    </row>
    <row r="948" spans="1:4">
      <c r="A948" s="309" t="s">
        <v>71658</v>
      </c>
      <c r="B948" s="310" t="s">
        <v>71659</v>
      </c>
      <c r="C948" s="309" t="s">
        <v>69988</v>
      </c>
      <c r="D948" s="311">
        <v>454.8</v>
      </c>
    </row>
    <row r="949" spans="1:4">
      <c r="A949" s="309" t="s">
        <v>71660</v>
      </c>
      <c r="B949" s="310" t="s">
        <v>71661</v>
      </c>
      <c r="C949" s="309" t="s">
        <v>69988</v>
      </c>
      <c r="D949" s="311">
        <v>590.78</v>
      </c>
    </row>
    <row r="950" spans="1:4">
      <c r="A950" s="309" t="s">
        <v>71662</v>
      </c>
      <c r="B950" s="310" t="s">
        <v>71663</v>
      </c>
      <c r="C950" s="309" t="s">
        <v>69988</v>
      </c>
      <c r="D950" s="311">
        <v>1089.67</v>
      </c>
    </row>
    <row r="951" spans="1:4">
      <c r="A951" s="309" t="s">
        <v>71664</v>
      </c>
      <c r="B951" s="310" t="s">
        <v>71665</v>
      </c>
      <c r="C951" s="309" t="s">
        <v>69988</v>
      </c>
      <c r="D951" s="311">
        <v>1118.02</v>
      </c>
    </row>
    <row r="952" spans="1:4">
      <c r="A952" s="309" t="s">
        <v>71666</v>
      </c>
      <c r="B952" s="310" t="s">
        <v>71667</v>
      </c>
      <c r="C952" s="309" t="s">
        <v>69988</v>
      </c>
      <c r="D952" s="311">
        <v>1364.88</v>
      </c>
    </row>
    <row r="953" spans="1:4">
      <c r="A953" s="309" t="s">
        <v>71668</v>
      </c>
      <c r="B953" s="310" t="s">
        <v>71669</v>
      </c>
      <c r="C953" s="309" t="s">
        <v>69988</v>
      </c>
      <c r="D953" s="311">
        <v>2864.8</v>
      </c>
    </row>
    <row r="954" spans="1:4">
      <c r="A954" s="534" t="s">
        <v>71670</v>
      </c>
      <c r="B954" s="354"/>
      <c r="C954" s="354"/>
      <c r="D954" s="381"/>
    </row>
    <row r="955" spans="1:4">
      <c r="A955" s="309" t="s">
        <v>71671</v>
      </c>
      <c r="B955" s="310" t="s">
        <v>71672</v>
      </c>
      <c r="C955" s="309" t="s">
        <v>69988</v>
      </c>
      <c r="D955" s="311">
        <v>154.25</v>
      </c>
    </row>
    <row r="956" spans="1:4">
      <c r="A956" s="309" t="s">
        <v>71673</v>
      </c>
      <c r="B956" s="310" t="s">
        <v>71674</v>
      </c>
      <c r="C956" s="309" t="s">
        <v>69988</v>
      </c>
      <c r="D956" s="311">
        <v>367.36</v>
      </c>
    </row>
    <row r="957" spans="1:4">
      <c r="A957" s="309" t="s">
        <v>71675</v>
      </c>
      <c r="B957" s="310" t="s">
        <v>71676</v>
      </c>
      <c r="C957" s="309" t="s">
        <v>69988</v>
      </c>
      <c r="D957" s="311">
        <v>436.11</v>
      </c>
    </row>
    <row r="958" spans="1:4">
      <c r="A958" s="309" t="s">
        <v>71677</v>
      </c>
      <c r="B958" s="310" t="s">
        <v>71678</v>
      </c>
      <c r="C958" s="309" t="s">
        <v>69988</v>
      </c>
      <c r="D958" s="311">
        <v>566.21</v>
      </c>
    </row>
    <row r="959" spans="1:4">
      <c r="A959" s="309" t="s">
        <v>71679</v>
      </c>
      <c r="B959" s="310" t="s">
        <v>71680</v>
      </c>
      <c r="C959" s="309" t="s">
        <v>69988</v>
      </c>
      <c r="D959" s="311">
        <v>675.66</v>
      </c>
    </row>
    <row r="960" spans="1:4">
      <c r="A960" s="309" t="s">
        <v>71681</v>
      </c>
      <c r="B960" s="310" t="s">
        <v>71682</v>
      </c>
      <c r="C960" s="309" t="s">
        <v>69988</v>
      </c>
      <c r="D960" s="311">
        <v>1502.19</v>
      </c>
    </row>
    <row r="961" spans="1:4">
      <c r="A961" s="534" t="s">
        <v>71683</v>
      </c>
      <c r="B961" s="354"/>
      <c r="C961" s="354"/>
      <c r="D961" s="381"/>
    </row>
    <row r="962" spans="1:4">
      <c r="A962" s="309" t="s">
        <v>71684</v>
      </c>
      <c r="B962" s="310" t="s">
        <v>71685</v>
      </c>
      <c r="C962" s="309" t="s">
        <v>69988</v>
      </c>
      <c r="D962" s="311">
        <v>33.409999999999997</v>
      </c>
    </row>
    <row r="963" spans="1:4">
      <c r="A963" s="309" t="s">
        <v>71686</v>
      </c>
      <c r="B963" s="310" t="s">
        <v>71687</v>
      </c>
      <c r="C963" s="309" t="s">
        <v>69988</v>
      </c>
      <c r="D963" s="311">
        <v>80.77</v>
      </c>
    </row>
    <row r="964" spans="1:4">
      <c r="A964" s="309" t="s">
        <v>71688</v>
      </c>
      <c r="B964" s="310" t="s">
        <v>71689</v>
      </c>
      <c r="C964" s="309" t="s">
        <v>69988</v>
      </c>
      <c r="D964" s="311">
        <v>105.22</v>
      </c>
    </row>
    <row r="965" spans="1:4">
      <c r="A965" s="309" t="s">
        <v>71690</v>
      </c>
      <c r="B965" s="310" t="s">
        <v>71691</v>
      </c>
      <c r="C965" s="309" t="s">
        <v>69988</v>
      </c>
      <c r="D965" s="311">
        <v>146.30000000000001</v>
      </c>
    </row>
    <row r="966" spans="1:4">
      <c r="A966" s="309" t="s">
        <v>71692</v>
      </c>
      <c r="B966" s="310" t="s">
        <v>71693</v>
      </c>
      <c r="C966" s="309" t="s">
        <v>69988</v>
      </c>
      <c r="D966" s="311">
        <v>272.64999999999998</v>
      </c>
    </row>
    <row r="967" spans="1:4">
      <c r="A967" s="534" t="s">
        <v>71694</v>
      </c>
      <c r="B967" s="354"/>
      <c r="C967" s="354"/>
      <c r="D967" s="381"/>
    </row>
    <row r="968" spans="1:4">
      <c r="A968" s="309" t="s">
        <v>71695</v>
      </c>
      <c r="B968" s="310" t="s">
        <v>71696</v>
      </c>
      <c r="C968" s="309" t="s">
        <v>5169</v>
      </c>
      <c r="D968" s="311">
        <v>79.599999999999994</v>
      </c>
    </row>
    <row r="969" spans="1:4">
      <c r="A969" s="309" t="s">
        <v>71697</v>
      </c>
      <c r="B969" s="310" t="s">
        <v>71698</v>
      </c>
      <c r="C969" s="309" t="s">
        <v>5169</v>
      </c>
      <c r="D969" s="311">
        <v>124.46</v>
      </c>
    </row>
    <row r="970" spans="1:4">
      <c r="A970" s="309" t="s">
        <v>71699</v>
      </c>
      <c r="B970" s="310" t="s">
        <v>71700</v>
      </c>
      <c r="C970" s="309" t="s">
        <v>5169</v>
      </c>
      <c r="D970" s="311">
        <v>226.75</v>
      </c>
    </row>
    <row r="971" spans="1:4">
      <c r="A971" s="534" t="s">
        <v>71701</v>
      </c>
      <c r="B971" s="354"/>
      <c r="C971" s="354"/>
      <c r="D971" s="381"/>
    </row>
    <row r="972" spans="1:4">
      <c r="A972" s="309" t="s">
        <v>71702</v>
      </c>
      <c r="B972" s="310" t="s">
        <v>71703</v>
      </c>
      <c r="C972" s="309" t="s">
        <v>69988</v>
      </c>
      <c r="D972" s="311">
        <v>32.04</v>
      </c>
    </row>
    <row r="973" spans="1:4">
      <c r="A973" s="309" t="s">
        <v>71704</v>
      </c>
      <c r="B973" s="310" t="s">
        <v>71705</v>
      </c>
      <c r="C973" s="309" t="s">
        <v>69988</v>
      </c>
      <c r="D973" s="311">
        <v>54.3</v>
      </c>
    </row>
    <row r="974" spans="1:4">
      <c r="A974" s="309" t="s">
        <v>71706</v>
      </c>
      <c r="B974" s="310" t="s">
        <v>71707</v>
      </c>
      <c r="C974" s="309" t="s">
        <v>69988</v>
      </c>
      <c r="D974" s="311">
        <v>73.930000000000007</v>
      </c>
    </row>
    <row r="975" spans="1:4">
      <c r="A975" s="309" t="s">
        <v>71708</v>
      </c>
      <c r="B975" s="310" t="s">
        <v>71709</v>
      </c>
      <c r="C975" s="309" t="s">
        <v>69988</v>
      </c>
      <c r="D975" s="311">
        <v>114.98</v>
      </c>
    </row>
    <row r="976" spans="1:4">
      <c r="A976" s="309" t="s">
        <v>71710</v>
      </c>
      <c r="B976" s="310" t="s">
        <v>71711</v>
      </c>
      <c r="C976" s="309" t="s">
        <v>69988</v>
      </c>
      <c r="D976" s="311">
        <v>186.14</v>
      </c>
    </row>
    <row r="977" spans="1:4">
      <c r="A977" s="534" t="s">
        <v>71712</v>
      </c>
      <c r="B977" s="354"/>
      <c r="C977" s="354"/>
      <c r="D977" s="381"/>
    </row>
    <row r="978" spans="1:4">
      <c r="A978" s="309" t="s">
        <v>71713</v>
      </c>
      <c r="B978" s="310" t="s">
        <v>71714</v>
      </c>
      <c r="C978" s="309" t="s">
        <v>69988</v>
      </c>
      <c r="D978" s="311">
        <v>27.15</v>
      </c>
    </row>
    <row r="979" spans="1:4">
      <c r="A979" s="309" t="s">
        <v>71715</v>
      </c>
      <c r="B979" s="310" t="s">
        <v>71716</v>
      </c>
      <c r="C979" s="309" t="s">
        <v>69988</v>
      </c>
      <c r="D979" s="311">
        <v>78.33</v>
      </c>
    </row>
    <row r="980" spans="1:4">
      <c r="A980" s="534" t="s">
        <v>71717</v>
      </c>
      <c r="B980" s="354"/>
      <c r="C980" s="354"/>
      <c r="D980" s="381"/>
    </row>
    <row r="981" spans="1:4">
      <c r="A981" s="309" t="s">
        <v>71718</v>
      </c>
      <c r="B981" s="310" t="s">
        <v>71719</v>
      </c>
      <c r="C981" s="309" t="s">
        <v>69988</v>
      </c>
      <c r="D981" s="311">
        <v>16.48</v>
      </c>
    </row>
    <row r="982" spans="1:4">
      <c r="A982" s="309" t="s">
        <v>71720</v>
      </c>
      <c r="B982" s="310" t="s">
        <v>71721</v>
      </c>
      <c r="C982" s="309" t="s">
        <v>69988</v>
      </c>
      <c r="D982" s="311">
        <v>34.29</v>
      </c>
    </row>
    <row r="983" spans="1:4">
      <c r="A983" s="309" t="s">
        <v>71722</v>
      </c>
      <c r="B983" s="310" t="s">
        <v>71723</v>
      </c>
      <c r="C983" s="309" t="s">
        <v>69988</v>
      </c>
      <c r="D983" s="311">
        <v>38.61</v>
      </c>
    </row>
    <row r="984" spans="1:4">
      <c r="A984" s="309" t="s">
        <v>71724</v>
      </c>
      <c r="B984" s="310" t="s">
        <v>71725</v>
      </c>
      <c r="C984" s="309" t="s">
        <v>69988</v>
      </c>
      <c r="D984" s="311">
        <v>18.02</v>
      </c>
    </row>
    <row r="985" spans="1:4">
      <c r="A985" s="309" t="s">
        <v>71726</v>
      </c>
      <c r="B985" s="310" t="s">
        <v>71727</v>
      </c>
      <c r="C985" s="309" t="s">
        <v>69988</v>
      </c>
      <c r="D985" s="311">
        <v>28.69</v>
      </c>
    </row>
    <row r="986" spans="1:4">
      <c r="A986" s="309" t="s">
        <v>71728</v>
      </c>
      <c r="B986" s="310" t="s">
        <v>71729</v>
      </c>
      <c r="C986" s="309" t="s">
        <v>69988</v>
      </c>
      <c r="D986" s="311">
        <v>55.52</v>
      </c>
    </row>
    <row r="987" spans="1:4">
      <c r="A987" s="309" t="s">
        <v>71730</v>
      </c>
      <c r="B987" s="310" t="s">
        <v>71731</v>
      </c>
      <c r="C987" s="309" t="s">
        <v>69988</v>
      </c>
      <c r="D987" s="311">
        <v>25.02</v>
      </c>
    </row>
    <row r="988" spans="1:4">
      <c r="A988" s="309" t="s">
        <v>71732</v>
      </c>
      <c r="B988" s="310" t="s">
        <v>71733</v>
      </c>
      <c r="C988" s="309" t="s">
        <v>69988</v>
      </c>
      <c r="D988" s="311">
        <v>43.49</v>
      </c>
    </row>
    <row r="989" spans="1:4">
      <c r="A989" s="309" t="s">
        <v>71734</v>
      </c>
      <c r="B989" s="310" t="s">
        <v>71735</v>
      </c>
      <c r="C989" s="309" t="s">
        <v>69988</v>
      </c>
      <c r="D989" s="311">
        <v>56.59</v>
      </c>
    </row>
    <row r="990" spans="1:4">
      <c r="A990" s="309" t="s">
        <v>71736</v>
      </c>
      <c r="B990" s="310" t="s">
        <v>71737</v>
      </c>
      <c r="C990" s="309" t="s">
        <v>69988</v>
      </c>
      <c r="D990" s="311">
        <v>40.54</v>
      </c>
    </row>
    <row r="991" spans="1:4">
      <c r="A991" s="309" t="s">
        <v>71738</v>
      </c>
      <c r="B991" s="310" t="s">
        <v>71739</v>
      </c>
      <c r="C991" s="309" t="s">
        <v>69988</v>
      </c>
      <c r="D991" s="311">
        <v>90.53</v>
      </c>
    </row>
    <row r="992" spans="1:4">
      <c r="A992" s="309" t="s">
        <v>71740</v>
      </c>
      <c r="B992" s="310" t="s">
        <v>71741</v>
      </c>
      <c r="C992" s="309" t="s">
        <v>69988</v>
      </c>
      <c r="D992" s="311">
        <v>147.61000000000001</v>
      </c>
    </row>
    <row r="993" spans="1:4">
      <c r="A993" s="309" t="s">
        <v>71742</v>
      </c>
      <c r="B993" s="310" t="s">
        <v>71743</v>
      </c>
      <c r="C993" s="309" t="s">
        <v>69988</v>
      </c>
      <c r="D993" s="311">
        <v>222.86</v>
      </c>
    </row>
    <row r="994" spans="1:4">
      <c r="A994" s="309" t="s">
        <v>71744</v>
      </c>
      <c r="B994" s="310" t="s">
        <v>71745</v>
      </c>
      <c r="C994" s="309" t="s">
        <v>69988</v>
      </c>
      <c r="D994" s="311">
        <v>316.69</v>
      </c>
    </row>
    <row r="995" spans="1:4">
      <c r="A995" s="534" t="s">
        <v>71746</v>
      </c>
      <c r="B995" s="354"/>
      <c r="C995" s="354"/>
      <c r="D995" s="381"/>
    </row>
    <row r="996" spans="1:4">
      <c r="A996" s="309" t="s">
        <v>71747</v>
      </c>
      <c r="B996" s="310" t="s">
        <v>71748</v>
      </c>
      <c r="C996" s="309" t="s">
        <v>5169</v>
      </c>
      <c r="D996" s="311">
        <v>35.82</v>
      </c>
    </row>
    <row r="997" spans="1:4">
      <c r="A997" s="309" t="s">
        <v>71749</v>
      </c>
      <c r="B997" s="310" t="s">
        <v>71750</v>
      </c>
      <c r="C997" s="309" t="s">
        <v>5169</v>
      </c>
      <c r="D997" s="311">
        <v>55.06</v>
      </c>
    </row>
    <row r="998" spans="1:4">
      <c r="A998" s="309" t="s">
        <v>71751</v>
      </c>
      <c r="B998" s="310" t="s">
        <v>71752</v>
      </c>
      <c r="C998" s="309" t="s">
        <v>5169</v>
      </c>
      <c r="D998" s="311">
        <v>79.06</v>
      </c>
    </row>
    <row r="999" spans="1:4">
      <c r="A999" s="309" t="s">
        <v>71753</v>
      </c>
      <c r="B999" s="310" t="s">
        <v>71754</v>
      </c>
      <c r="C999" s="309" t="s">
        <v>5169</v>
      </c>
      <c r="D999" s="311">
        <v>15.24</v>
      </c>
    </row>
    <row r="1000" spans="1:4">
      <c r="A1000" s="309" t="s">
        <v>71755</v>
      </c>
      <c r="B1000" s="310" t="s">
        <v>71756</v>
      </c>
      <c r="C1000" s="309" t="s">
        <v>5169</v>
      </c>
      <c r="D1000" s="311">
        <v>46.47</v>
      </c>
    </row>
    <row r="1001" spans="1:4">
      <c r="A1001" s="309" t="s">
        <v>71757</v>
      </c>
      <c r="B1001" s="310" t="s">
        <v>71758</v>
      </c>
      <c r="C1001" s="309" t="s">
        <v>5169</v>
      </c>
      <c r="D1001" s="311">
        <v>16.91</v>
      </c>
    </row>
    <row r="1002" spans="1:4">
      <c r="A1002" s="309" t="s">
        <v>71759</v>
      </c>
      <c r="B1002" s="310" t="s">
        <v>71760</v>
      </c>
      <c r="C1002" s="309" t="s">
        <v>5169</v>
      </c>
      <c r="D1002" s="311">
        <v>64.02</v>
      </c>
    </row>
    <row r="1003" spans="1:4">
      <c r="A1003" s="309" t="s">
        <v>71761</v>
      </c>
      <c r="B1003" s="310" t="s">
        <v>71762</v>
      </c>
      <c r="C1003" s="309" t="s">
        <v>5169</v>
      </c>
      <c r="D1003" s="311">
        <v>101.71</v>
      </c>
    </row>
    <row r="1004" spans="1:4">
      <c r="A1004" s="309" t="s">
        <v>71763</v>
      </c>
      <c r="B1004" s="310" t="s">
        <v>71764</v>
      </c>
      <c r="C1004" s="309" t="s">
        <v>5169</v>
      </c>
      <c r="D1004" s="311">
        <v>38.380000000000003</v>
      </c>
    </row>
    <row r="1005" spans="1:4">
      <c r="A1005" s="309" t="s">
        <v>71765</v>
      </c>
      <c r="B1005" s="310" t="s">
        <v>71766</v>
      </c>
      <c r="C1005" s="309" t="s">
        <v>5169</v>
      </c>
      <c r="D1005" s="311">
        <v>20.07</v>
      </c>
    </row>
    <row r="1006" spans="1:4">
      <c r="A1006" s="309" t="s">
        <v>71767</v>
      </c>
      <c r="B1006" s="310" t="s">
        <v>71768</v>
      </c>
      <c r="C1006" s="309" t="s">
        <v>5169</v>
      </c>
      <c r="D1006" s="311">
        <v>31.61</v>
      </c>
    </row>
    <row r="1007" spans="1:4">
      <c r="A1007" s="309" t="s">
        <v>71769</v>
      </c>
      <c r="B1007" s="310" t="s">
        <v>71770</v>
      </c>
      <c r="C1007" s="309" t="s">
        <v>5169</v>
      </c>
      <c r="D1007" s="311">
        <v>43.87</v>
      </c>
    </row>
    <row r="1008" spans="1:4">
      <c r="A1008" s="309" t="s">
        <v>71771</v>
      </c>
      <c r="B1008" s="310" t="s">
        <v>71772</v>
      </c>
      <c r="C1008" s="309" t="s">
        <v>5169</v>
      </c>
      <c r="D1008" s="311">
        <v>23.29</v>
      </c>
    </row>
    <row r="1009" spans="1:4">
      <c r="A1009" s="309" t="s">
        <v>71773</v>
      </c>
      <c r="B1009" s="310" t="s">
        <v>71774</v>
      </c>
      <c r="C1009" s="309" t="s">
        <v>5169</v>
      </c>
      <c r="D1009" s="311">
        <v>53.35</v>
      </c>
    </row>
    <row r="1010" spans="1:4">
      <c r="A1010" s="309" t="s">
        <v>71775</v>
      </c>
      <c r="B1010" s="310" t="s">
        <v>71776</v>
      </c>
      <c r="C1010" s="309" t="s">
        <v>5169</v>
      </c>
      <c r="D1010" s="311">
        <v>92.95</v>
      </c>
    </row>
    <row r="1011" spans="1:4">
      <c r="A1011" s="309" t="s">
        <v>71777</v>
      </c>
      <c r="B1011" s="310" t="s">
        <v>71778</v>
      </c>
      <c r="C1011" s="309" t="s">
        <v>5169</v>
      </c>
      <c r="D1011" s="311">
        <v>32.4</v>
      </c>
    </row>
    <row r="1012" spans="1:4">
      <c r="A1012" s="309" t="s">
        <v>71779</v>
      </c>
      <c r="B1012" s="310" t="s">
        <v>71780</v>
      </c>
      <c r="C1012" s="309" t="s">
        <v>5169</v>
      </c>
      <c r="D1012" s="311">
        <v>50.6</v>
      </c>
    </row>
    <row r="1013" spans="1:4">
      <c r="A1013" s="309" t="s">
        <v>71781</v>
      </c>
      <c r="B1013" s="310" t="s">
        <v>71782</v>
      </c>
      <c r="C1013" s="309" t="s">
        <v>5169</v>
      </c>
      <c r="D1013" s="311">
        <v>114.47</v>
      </c>
    </row>
    <row r="1014" spans="1:4">
      <c r="A1014" s="309" t="s">
        <v>71783</v>
      </c>
      <c r="B1014" s="310" t="s">
        <v>71784</v>
      </c>
      <c r="C1014" s="309" t="s">
        <v>5169</v>
      </c>
      <c r="D1014" s="311">
        <v>214.21</v>
      </c>
    </row>
    <row r="1015" spans="1:4">
      <c r="A1015" s="309" t="s">
        <v>71785</v>
      </c>
      <c r="B1015" s="310" t="s">
        <v>71786</v>
      </c>
      <c r="C1015" s="309" t="s">
        <v>5169</v>
      </c>
      <c r="D1015" s="311">
        <v>49.85</v>
      </c>
    </row>
    <row r="1016" spans="1:4">
      <c r="A1016" s="309" t="s">
        <v>71787</v>
      </c>
      <c r="B1016" s="310" t="s">
        <v>71788</v>
      </c>
      <c r="C1016" s="309" t="s">
        <v>5169</v>
      </c>
      <c r="D1016" s="311">
        <v>55.67</v>
      </c>
    </row>
    <row r="1017" spans="1:4">
      <c r="A1017" s="309" t="s">
        <v>71789</v>
      </c>
      <c r="B1017" s="310" t="s">
        <v>71790</v>
      </c>
      <c r="C1017" s="309" t="s">
        <v>5169</v>
      </c>
      <c r="D1017" s="311">
        <v>207.53</v>
      </c>
    </row>
    <row r="1018" spans="1:4">
      <c r="A1018" s="309" t="s">
        <v>71791</v>
      </c>
      <c r="B1018" s="310" t="s">
        <v>71792</v>
      </c>
      <c r="C1018" s="309" t="s">
        <v>5169</v>
      </c>
      <c r="D1018" s="311">
        <v>203.66</v>
      </c>
    </row>
    <row r="1019" spans="1:4">
      <c r="A1019" s="309" t="s">
        <v>71793</v>
      </c>
      <c r="B1019" s="310" t="s">
        <v>71794</v>
      </c>
      <c r="C1019" s="309" t="s">
        <v>5169</v>
      </c>
      <c r="D1019" s="311">
        <v>221.48</v>
      </c>
    </row>
    <row r="1020" spans="1:4">
      <c r="A1020" s="309" t="s">
        <v>71795</v>
      </c>
      <c r="B1020" s="310" t="s">
        <v>71796</v>
      </c>
      <c r="C1020" s="309" t="s">
        <v>5169</v>
      </c>
      <c r="D1020" s="311">
        <v>531.91999999999996</v>
      </c>
    </row>
    <row r="1021" spans="1:4">
      <c r="A1021" s="309" t="s">
        <v>71797</v>
      </c>
      <c r="B1021" s="310" t="s">
        <v>71798</v>
      </c>
      <c r="C1021" s="309" t="s">
        <v>5169</v>
      </c>
      <c r="D1021" s="311">
        <v>35.72</v>
      </c>
    </row>
    <row r="1022" spans="1:4">
      <c r="A1022" s="309" t="s">
        <v>71799</v>
      </c>
      <c r="B1022" s="310" t="s">
        <v>71800</v>
      </c>
      <c r="C1022" s="309" t="s">
        <v>5169</v>
      </c>
      <c r="D1022" s="311">
        <v>74.069999999999993</v>
      </c>
    </row>
    <row r="1023" spans="1:4">
      <c r="A1023" s="309" t="s">
        <v>71801</v>
      </c>
      <c r="B1023" s="310" t="s">
        <v>71802</v>
      </c>
      <c r="C1023" s="309" t="s">
        <v>5169</v>
      </c>
      <c r="D1023" s="311">
        <v>115.82</v>
      </c>
    </row>
    <row r="1024" spans="1:4">
      <c r="A1024" s="309" t="s">
        <v>71803</v>
      </c>
      <c r="B1024" s="310" t="s">
        <v>71804</v>
      </c>
      <c r="C1024" s="309" t="s">
        <v>5169</v>
      </c>
      <c r="D1024" s="311">
        <v>360.79</v>
      </c>
    </row>
    <row r="1025" spans="1:4">
      <c r="A1025" s="309" t="s">
        <v>71805</v>
      </c>
      <c r="B1025" s="310" t="s">
        <v>71806</v>
      </c>
      <c r="C1025" s="309" t="s">
        <v>5169</v>
      </c>
      <c r="D1025" s="311">
        <v>48.32</v>
      </c>
    </row>
    <row r="1026" spans="1:4">
      <c r="A1026" s="309" t="s">
        <v>71807</v>
      </c>
      <c r="B1026" s="310" t="s">
        <v>71808</v>
      </c>
      <c r="C1026" s="309" t="s">
        <v>5169</v>
      </c>
      <c r="D1026" s="311">
        <v>117.8</v>
      </c>
    </row>
    <row r="1027" spans="1:4">
      <c r="A1027" s="309" t="s">
        <v>71809</v>
      </c>
      <c r="B1027" s="310" t="s">
        <v>71810</v>
      </c>
      <c r="C1027" s="309" t="s">
        <v>5169</v>
      </c>
      <c r="D1027" s="311">
        <v>32.090000000000003</v>
      </c>
    </row>
    <row r="1028" spans="1:4">
      <c r="A1028" s="309" t="s">
        <v>71811</v>
      </c>
      <c r="B1028" s="310" t="s">
        <v>71812</v>
      </c>
      <c r="C1028" s="309" t="s">
        <v>5169</v>
      </c>
      <c r="D1028" s="311">
        <v>116.22</v>
      </c>
    </row>
    <row r="1029" spans="1:4">
      <c r="A1029" s="309" t="s">
        <v>71813</v>
      </c>
      <c r="B1029" s="310" t="s">
        <v>71814</v>
      </c>
      <c r="C1029" s="309" t="s">
        <v>5169</v>
      </c>
      <c r="D1029" s="311">
        <v>133.54</v>
      </c>
    </row>
    <row r="1030" spans="1:4">
      <c r="A1030" s="309" t="s">
        <v>71815</v>
      </c>
      <c r="B1030" s="310" t="s">
        <v>71816</v>
      </c>
      <c r="C1030" s="309" t="s">
        <v>5169</v>
      </c>
      <c r="D1030" s="311">
        <v>91.61</v>
      </c>
    </row>
    <row r="1031" spans="1:4">
      <c r="A1031" s="309" t="s">
        <v>71817</v>
      </c>
      <c r="B1031" s="310" t="s">
        <v>71818</v>
      </c>
      <c r="C1031" s="309" t="s">
        <v>5169</v>
      </c>
      <c r="D1031" s="311">
        <v>145.79</v>
      </c>
    </row>
    <row r="1032" spans="1:4">
      <c r="A1032" s="309" t="s">
        <v>71819</v>
      </c>
      <c r="B1032" s="310" t="s">
        <v>71820</v>
      </c>
      <c r="C1032" s="309" t="s">
        <v>5169</v>
      </c>
      <c r="D1032" s="311">
        <v>288.48</v>
      </c>
    </row>
    <row r="1033" spans="1:4">
      <c r="A1033" s="309" t="s">
        <v>71821</v>
      </c>
      <c r="B1033" s="310" t="s">
        <v>71822</v>
      </c>
      <c r="C1033" s="309" t="s">
        <v>5169</v>
      </c>
      <c r="D1033" s="311">
        <v>143.86000000000001</v>
      </c>
    </row>
    <row r="1034" spans="1:4">
      <c r="A1034" s="309" t="s">
        <v>71823</v>
      </c>
      <c r="B1034" s="310" t="s">
        <v>71824</v>
      </c>
      <c r="C1034" s="309" t="s">
        <v>5169</v>
      </c>
      <c r="D1034" s="311">
        <v>189.27</v>
      </c>
    </row>
    <row r="1035" spans="1:4">
      <c r="A1035" s="309" t="s">
        <v>71825</v>
      </c>
      <c r="B1035" s="310" t="s">
        <v>71826</v>
      </c>
      <c r="C1035" s="309" t="s">
        <v>5169</v>
      </c>
      <c r="D1035" s="311">
        <v>272.04000000000002</v>
      </c>
    </row>
    <row r="1036" spans="1:4">
      <c r="A1036" s="309" t="s">
        <v>71827</v>
      </c>
      <c r="B1036" s="310" t="s">
        <v>71828</v>
      </c>
      <c r="C1036" s="309" t="s">
        <v>5169</v>
      </c>
      <c r="D1036" s="311">
        <v>59.39</v>
      </c>
    </row>
    <row r="1037" spans="1:4">
      <c r="A1037" s="309" t="s">
        <v>71829</v>
      </c>
      <c r="B1037" s="310" t="s">
        <v>71830</v>
      </c>
      <c r="C1037" s="309" t="s">
        <v>5169</v>
      </c>
      <c r="D1037" s="311">
        <v>65.81</v>
      </c>
    </row>
    <row r="1038" spans="1:4">
      <c r="A1038" s="309" t="s">
        <v>71831</v>
      </c>
      <c r="B1038" s="310" t="s">
        <v>71832</v>
      </c>
      <c r="C1038" s="309" t="s">
        <v>5169</v>
      </c>
      <c r="D1038" s="311">
        <v>42.2</v>
      </c>
    </row>
    <row r="1039" spans="1:4">
      <c r="A1039" s="309" t="s">
        <v>71833</v>
      </c>
      <c r="B1039" s="310" t="s">
        <v>71834</v>
      </c>
      <c r="C1039" s="309" t="s">
        <v>5169</v>
      </c>
      <c r="D1039" s="311">
        <v>52.49</v>
      </c>
    </row>
    <row r="1040" spans="1:4">
      <c r="A1040" s="309" t="s">
        <v>71835</v>
      </c>
      <c r="B1040" s="310" t="s">
        <v>71836</v>
      </c>
      <c r="C1040" s="309" t="s">
        <v>5169</v>
      </c>
      <c r="D1040" s="311">
        <v>95.87</v>
      </c>
    </row>
    <row r="1041" spans="1:4">
      <c r="A1041" s="309" t="s">
        <v>71837</v>
      </c>
      <c r="B1041" s="310" t="s">
        <v>71838</v>
      </c>
      <c r="C1041" s="309" t="s">
        <v>5169</v>
      </c>
      <c r="D1041" s="311">
        <v>49.29</v>
      </c>
    </row>
    <row r="1042" spans="1:4">
      <c r="A1042" s="309" t="s">
        <v>71839</v>
      </c>
      <c r="B1042" s="310" t="s">
        <v>71840</v>
      </c>
      <c r="C1042" s="309" t="s">
        <v>5169</v>
      </c>
      <c r="D1042" s="311">
        <v>51.95</v>
      </c>
    </row>
    <row r="1043" spans="1:4">
      <c r="A1043" s="309" t="s">
        <v>71841</v>
      </c>
      <c r="B1043" s="310" t="s">
        <v>71842</v>
      </c>
      <c r="C1043" s="309" t="s">
        <v>5169</v>
      </c>
      <c r="D1043" s="311">
        <v>58.2</v>
      </c>
    </row>
    <row r="1044" spans="1:4">
      <c r="A1044" s="309" t="s">
        <v>71843</v>
      </c>
      <c r="B1044" s="310" t="s">
        <v>71844</v>
      </c>
      <c r="C1044" s="309" t="s">
        <v>5169</v>
      </c>
      <c r="D1044" s="311">
        <v>82.49</v>
      </c>
    </row>
    <row r="1045" spans="1:4">
      <c r="A1045" s="309" t="s">
        <v>71845</v>
      </c>
      <c r="B1045" s="310" t="s">
        <v>71846</v>
      </c>
      <c r="C1045" s="309" t="s">
        <v>5169</v>
      </c>
      <c r="D1045" s="311">
        <v>144.07</v>
      </c>
    </row>
    <row r="1046" spans="1:4">
      <c r="A1046" s="309" t="s">
        <v>71847</v>
      </c>
      <c r="B1046" s="310" t="s">
        <v>71848</v>
      </c>
      <c r="C1046" s="309" t="s">
        <v>5169</v>
      </c>
      <c r="D1046" s="311">
        <v>239.68</v>
      </c>
    </row>
    <row r="1047" spans="1:4">
      <c r="A1047" s="309" t="s">
        <v>71849</v>
      </c>
      <c r="B1047" s="310" t="s">
        <v>71850</v>
      </c>
      <c r="C1047" s="309" t="s">
        <v>5169</v>
      </c>
      <c r="D1047" s="311">
        <v>369.66</v>
      </c>
    </row>
    <row r="1048" spans="1:4">
      <c r="A1048" s="309" t="s">
        <v>71851</v>
      </c>
      <c r="B1048" s="310" t="s">
        <v>71852</v>
      </c>
      <c r="C1048" s="309" t="s">
        <v>5169</v>
      </c>
      <c r="D1048" s="311">
        <v>530.87</v>
      </c>
    </row>
    <row r="1049" spans="1:4">
      <c r="A1049" s="309" t="s">
        <v>71853</v>
      </c>
      <c r="B1049" s="310" t="s">
        <v>71854</v>
      </c>
      <c r="C1049" s="309" t="s">
        <v>5169</v>
      </c>
      <c r="D1049" s="311">
        <v>52.09</v>
      </c>
    </row>
    <row r="1050" spans="1:4">
      <c r="A1050" s="309" t="s">
        <v>71855</v>
      </c>
      <c r="B1050" s="310" t="s">
        <v>71856</v>
      </c>
      <c r="C1050" s="309" t="s">
        <v>5169</v>
      </c>
      <c r="D1050" s="311">
        <v>83.61</v>
      </c>
    </row>
    <row r="1051" spans="1:4">
      <c r="A1051" s="309" t="s">
        <v>71857</v>
      </c>
      <c r="B1051" s="310" t="s">
        <v>71858</v>
      </c>
      <c r="C1051" s="309" t="s">
        <v>5169</v>
      </c>
      <c r="D1051" s="311">
        <v>144.71</v>
      </c>
    </row>
    <row r="1052" spans="1:4">
      <c r="A1052" s="309" t="s">
        <v>71859</v>
      </c>
      <c r="B1052" s="310" t="s">
        <v>71860</v>
      </c>
      <c r="C1052" s="309" t="s">
        <v>5169</v>
      </c>
      <c r="D1052" s="311">
        <v>225.65</v>
      </c>
    </row>
    <row r="1053" spans="1:4">
      <c r="A1053" s="309" t="s">
        <v>71861</v>
      </c>
      <c r="B1053" s="310" t="s">
        <v>71862</v>
      </c>
      <c r="C1053" s="309" t="s">
        <v>5169</v>
      </c>
      <c r="D1053" s="311">
        <v>349.05</v>
      </c>
    </row>
    <row r="1054" spans="1:4">
      <c r="A1054" s="309" t="s">
        <v>71863</v>
      </c>
      <c r="B1054" s="310" t="s">
        <v>71864</v>
      </c>
      <c r="C1054" s="309" t="s">
        <v>5169</v>
      </c>
      <c r="D1054" s="311">
        <v>21.57</v>
      </c>
    </row>
    <row r="1055" spans="1:4">
      <c r="A1055" s="309" t="s">
        <v>71865</v>
      </c>
      <c r="B1055" s="310" t="s">
        <v>71866</v>
      </c>
      <c r="C1055" s="309" t="s">
        <v>5169</v>
      </c>
      <c r="D1055" s="311">
        <v>19.13</v>
      </c>
    </row>
    <row r="1056" spans="1:4">
      <c r="A1056" s="309" t="s">
        <v>71867</v>
      </c>
      <c r="B1056" s="310" t="s">
        <v>71868</v>
      </c>
      <c r="C1056" s="309" t="s">
        <v>5169</v>
      </c>
      <c r="D1056" s="311">
        <v>40.270000000000003</v>
      </c>
    </row>
    <row r="1057" spans="1:4">
      <c r="A1057" s="309" t="s">
        <v>71869</v>
      </c>
      <c r="B1057" s="310" t="s">
        <v>71870</v>
      </c>
      <c r="C1057" s="309" t="s">
        <v>5169</v>
      </c>
      <c r="D1057" s="311">
        <v>74.19</v>
      </c>
    </row>
    <row r="1058" spans="1:4">
      <c r="A1058" s="309" t="s">
        <v>71871</v>
      </c>
      <c r="B1058" s="310" t="s">
        <v>71872</v>
      </c>
      <c r="C1058" s="309" t="s">
        <v>5169</v>
      </c>
      <c r="D1058" s="311">
        <v>219.64</v>
      </c>
    </row>
    <row r="1059" spans="1:4">
      <c r="A1059" s="309" t="s">
        <v>71873</v>
      </c>
      <c r="B1059" s="310" t="s">
        <v>71874</v>
      </c>
      <c r="C1059" s="309" t="s">
        <v>5169</v>
      </c>
      <c r="D1059" s="311">
        <v>42.29</v>
      </c>
    </row>
    <row r="1060" spans="1:4">
      <c r="A1060" s="309" t="s">
        <v>71875</v>
      </c>
      <c r="B1060" s="310" t="s">
        <v>71876</v>
      </c>
      <c r="C1060" s="309" t="s">
        <v>5169</v>
      </c>
      <c r="D1060" s="311">
        <v>83.35</v>
      </c>
    </row>
    <row r="1061" spans="1:4">
      <c r="A1061" s="309" t="s">
        <v>71877</v>
      </c>
      <c r="B1061" s="310" t="s">
        <v>71878</v>
      </c>
      <c r="C1061" s="309" t="s">
        <v>5169</v>
      </c>
      <c r="D1061" s="311">
        <v>159.02000000000001</v>
      </c>
    </row>
    <row r="1062" spans="1:4">
      <c r="A1062" s="309" t="s">
        <v>71879</v>
      </c>
      <c r="B1062" s="310" t="s">
        <v>71880</v>
      </c>
      <c r="C1062" s="309" t="s">
        <v>5169</v>
      </c>
      <c r="D1062" s="311">
        <v>326.77999999999997</v>
      </c>
    </row>
    <row r="1063" spans="1:4">
      <c r="A1063" s="309" t="s">
        <v>71881</v>
      </c>
      <c r="B1063" s="310" t="s">
        <v>71882</v>
      </c>
      <c r="C1063" s="309" t="s">
        <v>5169</v>
      </c>
      <c r="D1063" s="311">
        <v>45.52</v>
      </c>
    </row>
    <row r="1064" spans="1:4">
      <c r="A1064" s="309" t="s">
        <v>71883</v>
      </c>
      <c r="B1064" s="310" t="s">
        <v>71884</v>
      </c>
      <c r="C1064" s="309" t="s">
        <v>5169</v>
      </c>
      <c r="D1064" s="311">
        <v>59.46</v>
      </c>
    </row>
    <row r="1065" spans="1:4">
      <c r="A1065" s="309" t="s">
        <v>71885</v>
      </c>
      <c r="B1065" s="310" t="s">
        <v>71886</v>
      </c>
      <c r="C1065" s="309" t="s">
        <v>5169</v>
      </c>
      <c r="D1065" s="311">
        <v>107.27</v>
      </c>
    </row>
    <row r="1066" spans="1:4">
      <c r="A1066" s="309" t="s">
        <v>71887</v>
      </c>
      <c r="B1066" s="310" t="s">
        <v>71888</v>
      </c>
      <c r="C1066" s="309" t="s">
        <v>5169</v>
      </c>
      <c r="D1066" s="311">
        <v>165.27</v>
      </c>
    </row>
    <row r="1067" spans="1:4">
      <c r="A1067" s="309" t="s">
        <v>71889</v>
      </c>
      <c r="B1067" s="310" t="s">
        <v>71890</v>
      </c>
      <c r="C1067" s="309" t="s">
        <v>5169</v>
      </c>
      <c r="D1067" s="311">
        <v>54.19</v>
      </c>
    </row>
    <row r="1068" spans="1:4">
      <c r="A1068" s="309" t="s">
        <v>71891</v>
      </c>
      <c r="B1068" s="310" t="s">
        <v>71892</v>
      </c>
      <c r="C1068" s="309" t="s">
        <v>5169</v>
      </c>
      <c r="D1068" s="311">
        <v>78.02</v>
      </c>
    </row>
    <row r="1069" spans="1:4">
      <c r="A1069" s="309" t="s">
        <v>71893</v>
      </c>
      <c r="B1069" s="310" t="s">
        <v>71894</v>
      </c>
      <c r="C1069" s="309" t="s">
        <v>5169</v>
      </c>
      <c r="D1069" s="311">
        <v>128.32</v>
      </c>
    </row>
    <row r="1070" spans="1:4">
      <c r="A1070" s="309" t="s">
        <v>71895</v>
      </c>
      <c r="B1070" s="310" t="s">
        <v>71896</v>
      </c>
      <c r="C1070" s="309" t="s">
        <v>5169</v>
      </c>
      <c r="D1070" s="311">
        <v>410.69</v>
      </c>
    </row>
    <row r="1071" spans="1:4">
      <c r="A1071" s="309" t="s">
        <v>71897</v>
      </c>
      <c r="B1071" s="310" t="s">
        <v>71898</v>
      </c>
      <c r="C1071" s="309" t="s">
        <v>5169</v>
      </c>
      <c r="D1071" s="311">
        <v>70.36</v>
      </c>
    </row>
    <row r="1072" spans="1:4">
      <c r="A1072" s="309" t="s">
        <v>71899</v>
      </c>
      <c r="B1072" s="310" t="s">
        <v>71900</v>
      </c>
      <c r="C1072" s="309" t="s">
        <v>5169</v>
      </c>
      <c r="D1072" s="311">
        <v>126.7</v>
      </c>
    </row>
    <row r="1073" spans="1:4">
      <c r="A1073" s="309" t="s">
        <v>71901</v>
      </c>
      <c r="B1073" s="310" t="s">
        <v>71902</v>
      </c>
      <c r="C1073" s="309" t="s">
        <v>5169</v>
      </c>
      <c r="D1073" s="311">
        <v>142.41</v>
      </c>
    </row>
    <row r="1074" spans="1:4">
      <c r="A1074" s="309" t="s">
        <v>71903</v>
      </c>
      <c r="B1074" s="310" t="s">
        <v>71904</v>
      </c>
      <c r="C1074" s="309" t="s">
        <v>5169</v>
      </c>
      <c r="D1074" s="311">
        <v>229.03</v>
      </c>
    </row>
    <row r="1075" spans="1:4">
      <c r="A1075" s="309" t="s">
        <v>71905</v>
      </c>
      <c r="B1075" s="310" t="s">
        <v>71906</v>
      </c>
      <c r="C1075" s="309" t="s">
        <v>5169</v>
      </c>
      <c r="D1075" s="311">
        <v>279.35000000000002</v>
      </c>
    </row>
    <row r="1076" spans="1:4">
      <c r="A1076" s="309" t="s">
        <v>71907</v>
      </c>
      <c r="B1076" s="310" t="s">
        <v>71908</v>
      </c>
      <c r="C1076" s="309" t="s">
        <v>5169</v>
      </c>
      <c r="D1076" s="311">
        <v>381.09</v>
      </c>
    </row>
    <row r="1077" spans="1:4">
      <c r="A1077" s="309" t="s">
        <v>71909</v>
      </c>
      <c r="B1077" s="310" t="s">
        <v>71910</v>
      </c>
      <c r="C1077" s="309" t="s">
        <v>5169</v>
      </c>
      <c r="D1077" s="311">
        <v>87.65</v>
      </c>
    </row>
    <row r="1078" spans="1:4">
      <c r="A1078" s="309" t="s">
        <v>71911</v>
      </c>
      <c r="B1078" s="310" t="s">
        <v>71912</v>
      </c>
      <c r="C1078" s="309" t="s">
        <v>5169</v>
      </c>
      <c r="D1078" s="311">
        <v>121.72</v>
      </c>
    </row>
    <row r="1079" spans="1:4">
      <c r="A1079" s="309" t="s">
        <v>71913</v>
      </c>
      <c r="B1079" s="310" t="s">
        <v>71914</v>
      </c>
      <c r="C1079" s="309" t="s">
        <v>5169</v>
      </c>
      <c r="D1079" s="311">
        <v>203.21</v>
      </c>
    </row>
    <row r="1080" spans="1:4">
      <c r="A1080" s="309" t="s">
        <v>71915</v>
      </c>
      <c r="B1080" s="310" t="s">
        <v>71916</v>
      </c>
      <c r="C1080" s="309" t="s">
        <v>5169</v>
      </c>
      <c r="D1080" s="311">
        <v>361.14</v>
      </c>
    </row>
    <row r="1081" spans="1:4">
      <c r="A1081" s="309" t="s">
        <v>71917</v>
      </c>
      <c r="B1081" s="310" t="s">
        <v>71918</v>
      </c>
      <c r="C1081" s="309" t="s">
        <v>5169</v>
      </c>
      <c r="D1081" s="311">
        <v>737.86</v>
      </c>
    </row>
    <row r="1082" spans="1:4">
      <c r="A1082" s="309" t="s">
        <v>71919</v>
      </c>
      <c r="B1082" s="310" t="s">
        <v>71920</v>
      </c>
      <c r="C1082" s="309" t="s">
        <v>5169</v>
      </c>
      <c r="D1082" s="311">
        <v>217.73</v>
      </c>
    </row>
    <row r="1083" spans="1:4">
      <c r="A1083" s="309" t="s">
        <v>71921</v>
      </c>
      <c r="B1083" s="310" t="s">
        <v>71922</v>
      </c>
      <c r="C1083" s="309" t="s">
        <v>5169</v>
      </c>
      <c r="D1083" s="311">
        <v>403.05</v>
      </c>
    </row>
    <row r="1084" spans="1:4">
      <c r="A1084" s="309" t="s">
        <v>71923</v>
      </c>
      <c r="B1084" s="310" t="s">
        <v>71924</v>
      </c>
      <c r="C1084" s="309" t="s">
        <v>5169</v>
      </c>
      <c r="D1084" s="311">
        <v>417.42</v>
      </c>
    </row>
    <row r="1085" spans="1:4">
      <c r="A1085" s="534" t="s">
        <v>71925</v>
      </c>
      <c r="B1085" s="354"/>
      <c r="C1085" s="354"/>
      <c r="D1085" s="381"/>
    </row>
    <row r="1086" spans="1:4">
      <c r="A1086" s="309" t="s">
        <v>71926</v>
      </c>
      <c r="B1086" s="310" t="s">
        <v>71927</v>
      </c>
      <c r="C1086" s="309" t="s">
        <v>69988</v>
      </c>
      <c r="D1086" s="311">
        <v>229.34</v>
      </c>
    </row>
    <row r="1087" spans="1:4">
      <c r="A1087" s="309" t="s">
        <v>71928</v>
      </c>
      <c r="B1087" s="310" t="s">
        <v>71929</v>
      </c>
      <c r="C1087" s="309" t="s">
        <v>69988</v>
      </c>
      <c r="D1087" s="311">
        <v>233.84</v>
      </c>
    </row>
    <row r="1088" spans="1:4">
      <c r="A1088" s="309" t="s">
        <v>71930</v>
      </c>
      <c r="B1088" s="310" t="s">
        <v>71931</v>
      </c>
      <c r="C1088" s="309" t="s">
        <v>69988</v>
      </c>
      <c r="D1088" s="311">
        <v>374.67</v>
      </c>
    </row>
    <row r="1089" spans="1:4">
      <c r="A1089" s="309" t="s">
        <v>71932</v>
      </c>
      <c r="B1089" s="310" t="s">
        <v>71933</v>
      </c>
      <c r="C1089" s="309" t="s">
        <v>69988</v>
      </c>
      <c r="D1089" s="311">
        <v>534.16999999999996</v>
      </c>
    </row>
    <row r="1090" spans="1:4">
      <c r="A1090" s="309" t="s">
        <v>71934</v>
      </c>
      <c r="B1090" s="310" t="s">
        <v>71935</v>
      </c>
      <c r="C1090" s="309" t="s">
        <v>69988</v>
      </c>
      <c r="D1090" s="311">
        <v>764.55</v>
      </c>
    </row>
    <row r="1091" spans="1:4">
      <c r="A1091" s="309" t="s">
        <v>71936</v>
      </c>
      <c r="B1091" s="310" t="s">
        <v>71937</v>
      </c>
      <c r="C1091" s="309" t="s">
        <v>69988</v>
      </c>
      <c r="D1091" s="311">
        <v>774.79</v>
      </c>
    </row>
    <row r="1092" spans="1:4">
      <c r="A1092" s="309" t="s">
        <v>71938</v>
      </c>
      <c r="B1092" s="310" t="s">
        <v>71939</v>
      </c>
      <c r="C1092" s="309" t="s">
        <v>69988</v>
      </c>
      <c r="D1092" s="311">
        <v>1435.91</v>
      </c>
    </row>
    <row r="1093" spans="1:4">
      <c r="A1093" s="309" t="s">
        <v>71940</v>
      </c>
      <c r="B1093" s="310" t="s">
        <v>71941</v>
      </c>
      <c r="C1093" s="309" t="s">
        <v>69988</v>
      </c>
      <c r="D1093" s="311">
        <v>1447.63</v>
      </c>
    </row>
    <row r="1094" spans="1:4">
      <c r="A1094" s="309" t="s">
        <v>71942</v>
      </c>
      <c r="B1094" s="310" t="s">
        <v>71943</v>
      </c>
      <c r="C1094" s="309" t="s">
        <v>69988</v>
      </c>
      <c r="D1094" s="311">
        <v>1456.87</v>
      </c>
    </row>
    <row r="1095" spans="1:4">
      <c r="A1095" s="309" t="s">
        <v>71944</v>
      </c>
      <c r="B1095" s="310" t="s">
        <v>71945</v>
      </c>
      <c r="C1095" s="309" t="s">
        <v>69988</v>
      </c>
      <c r="D1095" s="311">
        <v>1786.64</v>
      </c>
    </row>
    <row r="1096" spans="1:4">
      <c r="A1096" s="309" t="s">
        <v>71946</v>
      </c>
      <c r="B1096" s="310" t="s">
        <v>71947</v>
      </c>
      <c r="C1096" s="309" t="s">
        <v>69988</v>
      </c>
      <c r="D1096" s="311">
        <v>192.38</v>
      </c>
    </row>
    <row r="1097" spans="1:4">
      <c r="A1097" s="309" t="s">
        <v>71948</v>
      </c>
      <c r="B1097" s="310" t="s">
        <v>71949</v>
      </c>
      <c r="C1097" s="309" t="s">
        <v>69988</v>
      </c>
      <c r="D1097" s="311">
        <v>262.63</v>
      </c>
    </row>
    <row r="1098" spans="1:4">
      <c r="A1098" s="309" t="s">
        <v>71950</v>
      </c>
      <c r="B1098" s="310" t="s">
        <v>71951</v>
      </c>
      <c r="C1098" s="309" t="s">
        <v>69988</v>
      </c>
      <c r="D1098" s="311">
        <v>301.83999999999997</v>
      </c>
    </row>
    <row r="1099" spans="1:4">
      <c r="A1099" s="309" t="s">
        <v>71952</v>
      </c>
      <c r="B1099" s="310" t="s">
        <v>71953</v>
      </c>
      <c r="C1099" s="309" t="s">
        <v>69988</v>
      </c>
      <c r="D1099" s="311">
        <v>433.16</v>
      </c>
    </row>
    <row r="1100" spans="1:4">
      <c r="A1100" s="309" t="s">
        <v>71954</v>
      </c>
      <c r="B1100" s="310" t="s">
        <v>71955</v>
      </c>
      <c r="C1100" s="309" t="s">
        <v>69988</v>
      </c>
      <c r="D1100" s="311">
        <v>660.07</v>
      </c>
    </row>
    <row r="1101" spans="1:4">
      <c r="A1101" s="309" t="s">
        <v>71956</v>
      </c>
      <c r="B1101" s="310" t="s">
        <v>71957</v>
      </c>
      <c r="C1101" s="309" t="s">
        <v>69988</v>
      </c>
      <c r="D1101" s="311">
        <v>760.91</v>
      </c>
    </row>
    <row r="1102" spans="1:4">
      <c r="A1102" s="309" t="s">
        <v>71958</v>
      </c>
      <c r="B1102" s="310" t="s">
        <v>71959</v>
      </c>
      <c r="C1102" s="309" t="s">
        <v>69988</v>
      </c>
      <c r="D1102" s="311">
        <v>806.93</v>
      </c>
    </row>
    <row r="1103" spans="1:4">
      <c r="A1103" s="309" t="s">
        <v>71960</v>
      </c>
      <c r="B1103" s="310" t="s">
        <v>71961</v>
      </c>
      <c r="C1103" s="309" t="s">
        <v>69988</v>
      </c>
      <c r="D1103" s="311">
        <v>930.44</v>
      </c>
    </row>
    <row r="1104" spans="1:4">
      <c r="A1104" s="309" t="s">
        <v>71962</v>
      </c>
      <c r="B1104" s="310" t="s">
        <v>71963</v>
      </c>
      <c r="C1104" s="309" t="s">
        <v>69988</v>
      </c>
      <c r="D1104" s="311">
        <v>1487.62</v>
      </c>
    </row>
    <row r="1105" spans="1:4">
      <c r="A1105" s="309" t="s">
        <v>71964</v>
      </c>
      <c r="B1105" s="310" t="s">
        <v>71965</v>
      </c>
      <c r="C1105" s="309" t="s">
        <v>69988</v>
      </c>
      <c r="D1105" s="311">
        <v>1869.24</v>
      </c>
    </row>
    <row r="1106" spans="1:4">
      <c r="A1106" s="534"/>
      <c r="B1106" s="354"/>
      <c r="C1106" s="354"/>
      <c r="D1106" s="381"/>
    </row>
    <row r="1107" spans="1:4">
      <c r="A1107" s="534" t="s">
        <v>71966</v>
      </c>
      <c r="B1107" s="354"/>
      <c r="C1107" s="354"/>
      <c r="D1107" s="381"/>
    </row>
    <row r="1108" spans="1:4">
      <c r="A1108" s="309" t="s">
        <v>71967</v>
      </c>
      <c r="B1108" s="310" t="s">
        <v>71968</v>
      </c>
      <c r="C1108" s="309" t="s">
        <v>69988</v>
      </c>
      <c r="D1108" s="311">
        <v>724.25</v>
      </c>
    </row>
    <row r="1109" spans="1:4">
      <c r="A1109" s="309" t="s">
        <v>71969</v>
      </c>
      <c r="B1109" s="310" t="s">
        <v>71970</v>
      </c>
      <c r="C1109" s="309" t="s">
        <v>69988</v>
      </c>
      <c r="D1109" s="311">
        <v>801.23</v>
      </c>
    </row>
    <row r="1110" spans="1:4">
      <c r="A1110" s="309" t="s">
        <v>71971</v>
      </c>
      <c r="B1110" s="310" t="s">
        <v>71972</v>
      </c>
      <c r="C1110" s="309" t="s">
        <v>69988</v>
      </c>
      <c r="D1110" s="311">
        <v>995.32</v>
      </c>
    </row>
    <row r="1111" spans="1:4">
      <c r="A1111" s="309" t="s">
        <v>71973</v>
      </c>
      <c r="B1111" s="310" t="s">
        <v>71974</v>
      </c>
      <c r="C1111" s="309" t="s">
        <v>69988</v>
      </c>
      <c r="D1111" s="311">
        <v>1209.1199999999999</v>
      </c>
    </row>
    <row r="1112" spans="1:4">
      <c r="A1112" s="309" t="s">
        <v>71975</v>
      </c>
      <c r="B1112" s="310" t="s">
        <v>71976</v>
      </c>
      <c r="C1112" s="309" t="s">
        <v>69988</v>
      </c>
      <c r="D1112" s="311">
        <v>1498.33</v>
      </c>
    </row>
    <row r="1113" spans="1:4">
      <c r="A1113" s="309" t="s">
        <v>71977</v>
      </c>
      <c r="B1113" s="310" t="s">
        <v>71978</v>
      </c>
      <c r="C1113" s="309" t="s">
        <v>69988</v>
      </c>
      <c r="D1113" s="311">
        <v>1808.3</v>
      </c>
    </row>
    <row r="1114" spans="1:4">
      <c r="A1114" s="534" t="s">
        <v>71979</v>
      </c>
      <c r="B1114" s="354"/>
      <c r="C1114" s="354"/>
      <c r="D1114" s="381"/>
    </row>
    <row r="1115" spans="1:4">
      <c r="A1115" s="309" t="s">
        <v>71980</v>
      </c>
      <c r="B1115" s="310" t="s">
        <v>71981</v>
      </c>
      <c r="C1115" s="309" t="s">
        <v>5169</v>
      </c>
      <c r="D1115" s="311">
        <v>181.33</v>
      </c>
    </row>
    <row r="1116" spans="1:4">
      <c r="A1116" s="309" t="s">
        <v>71982</v>
      </c>
      <c r="B1116" s="310" t="s">
        <v>71983</v>
      </c>
      <c r="C1116" s="309" t="s">
        <v>5169</v>
      </c>
      <c r="D1116" s="311">
        <v>230.5</v>
      </c>
    </row>
    <row r="1117" spans="1:4">
      <c r="A1117" s="309" t="s">
        <v>71984</v>
      </c>
      <c r="B1117" s="310" t="s">
        <v>71985</v>
      </c>
      <c r="C1117" s="309" t="s">
        <v>5169</v>
      </c>
      <c r="D1117" s="311">
        <v>322.29000000000002</v>
      </c>
    </row>
    <row r="1118" spans="1:4">
      <c r="A1118" s="309" t="s">
        <v>71986</v>
      </c>
      <c r="B1118" s="310" t="s">
        <v>71987</v>
      </c>
      <c r="C1118" s="309" t="s">
        <v>5169</v>
      </c>
      <c r="D1118" s="311">
        <v>338.28</v>
      </c>
    </row>
    <row r="1119" spans="1:4">
      <c r="A1119" s="309" t="s">
        <v>71988</v>
      </c>
      <c r="B1119" s="310" t="s">
        <v>71989</v>
      </c>
      <c r="C1119" s="309" t="s">
        <v>5169</v>
      </c>
      <c r="D1119" s="311">
        <v>430.44</v>
      </c>
    </row>
    <row r="1120" spans="1:4">
      <c r="A1120" s="309" t="s">
        <v>71990</v>
      </c>
      <c r="B1120" s="310" t="s">
        <v>71991</v>
      </c>
      <c r="C1120" s="309" t="s">
        <v>5169</v>
      </c>
      <c r="D1120" s="311">
        <v>597.05999999999995</v>
      </c>
    </row>
    <row r="1121" spans="1:4">
      <c r="A1121" s="309" t="s">
        <v>71992</v>
      </c>
      <c r="B1121" s="310" t="s">
        <v>71993</v>
      </c>
      <c r="C1121" s="309" t="s">
        <v>5169</v>
      </c>
      <c r="D1121" s="311">
        <v>931.43</v>
      </c>
    </row>
    <row r="1122" spans="1:4">
      <c r="A1122" s="309" t="s">
        <v>71994</v>
      </c>
      <c r="B1122" s="310" t="s">
        <v>71995</v>
      </c>
      <c r="C1122" s="309" t="s">
        <v>5169</v>
      </c>
      <c r="D1122" s="311">
        <v>1232.54</v>
      </c>
    </row>
    <row r="1123" spans="1:4">
      <c r="A1123" s="309" t="s">
        <v>71996</v>
      </c>
      <c r="B1123" s="310" t="s">
        <v>71997</v>
      </c>
      <c r="C1123" s="309" t="s">
        <v>5169</v>
      </c>
      <c r="D1123" s="311">
        <v>2086.2600000000002</v>
      </c>
    </row>
    <row r="1124" spans="1:4">
      <c r="A1124" s="309" t="s">
        <v>71998</v>
      </c>
      <c r="B1124" s="310" t="s">
        <v>71999</v>
      </c>
      <c r="C1124" s="309" t="s">
        <v>5169</v>
      </c>
      <c r="D1124" s="311">
        <v>3322.43</v>
      </c>
    </row>
    <row r="1125" spans="1:4">
      <c r="A1125" s="309" t="s">
        <v>72000</v>
      </c>
      <c r="B1125" s="310" t="s">
        <v>72001</v>
      </c>
      <c r="C1125" s="309" t="s">
        <v>5169</v>
      </c>
      <c r="D1125" s="311">
        <v>463.29</v>
      </c>
    </row>
    <row r="1126" spans="1:4">
      <c r="A1126" s="309" t="s">
        <v>72002</v>
      </c>
      <c r="B1126" s="310" t="s">
        <v>72003</v>
      </c>
      <c r="C1126" s="309" t="s">
        <v>5169</v>
      </c>
      <c r="D1126" s="311">
        <v>689.61</v>
      </c>
    </row>
    <row r="1127" spans="1:4">
      <c r="A1127" s="309" t="s">
        <v>72004</v>
      </c>
      <c r="B1127" s="310" t="s">
        <v>72005</v>
      </c>
      <c r="C1127" s="309" t="s">
        <v>5169</v>
      </c>
      <c r="D1127" s="311">
        <v>950.58</v>
      </c>
    </row>
    <row r="1128" spans="1:4">
      <c r="A1128" s="309" t="s">
        <v>72006</v>
      </c>
      <c r="B1128" s="310" t="s">
        <v>72007</v>
      </c>
      <c r="C1128" s="309" t="s">
        <v>5169</v>
      </c>
      <c r="D1128" s="311">
        <v>1259.74</v>
      </c>
    </row>
    <row r="1129" spans="1:4">
      <c r="A1129" s="309" t="s">
        <v>72008</v>
      </c>
      <c r="B1129" s="310" t="s">
        <v>72009</v>
      </c>
      <c r="C1129" s="309" t="s">
        <v>5169</v>
      </c>
      <c r="D1129" s="311">
        <v>3290.47</v>
      </c>
    </row>
    <row r="1130" spans="1:4">
      <c r="A1130" s="309" t="s">
        <v>72010</v>
      </c>
      <c r="B1130" s="310" t="s">
        <v>72011</v>
      </c>
      <c r="C1130" s="309" t="s">
        <v>5169</v>
      </c>
      <c r="D1130" s="311">
        <v>3937.73</v>
      </c>
    </row>
    <row r="1131" spans="1:4">
      <c r="A1131" s="309" t="s">
        <v>72012</v>
      </c>
      <c r="B1131" s="310" t="s">
        <v>72013</v>
      </c>
      <c r="C1131" s="309" t="s">
        <v>5169</v>
      </c>
      <c r="D1131" s="311">
        <v>464.71</v>
      </c>
    </row>
    <row r="1132" spans="1:4">
      <c r="A1132" s="309" t="s">
        <v>72014</v>
      </c>
      <c r="B1132" s="310" t="s">
        <v>72015</v>
      </c>
      <c r="C1132" s="309" t="s">
        <v>5169</v>
      </c>
      <c r="D1132" s="311">
        <v>817.91</v>
      </c>
    </row>
    <row r="1133" spans="1:4">
      <c r="A1133" s="309" t="s">
        <v>72016</v>
      </c>
      <c r="B1133" s="310" t="s">
        <v>72017</v>
      </c>
      <c r="C1133" s="309" t="s">
        <v>5169</v>
      </c>
      <c r="D1133" s="311">
        <v>1242.01</v>
      </c>
    </row>
    <row r="1134" spans="1:4">
      <c r="A1134" s="309" t="s">
        <v>72018</v>
      </c>
      <c r="B1134" s="310" t="s">
        <v>72019</v>
      </c>
      <c r="C1134" s="309" t="s">
        <v>5169</v>
      </c>
      <c r="D1134" s="311">
        <v>1400.57</v>
      </c>
    </row>
    <row r="1135" spans="1:4">
      <c r="A1135" s="309" t="s">
        <v>72020</v>
      </c>
      <c r="B1135" s="310" t="s">
        <v>72021</v>
      </c>
      <c r="C1135" s="309" t="s">
        <v>5169</v>
      </c>
      <c r="D1135" s="311">
        <v>2536.13</v>
      </c>
    </row>
    <row r="1136" spans="1:4">
      <c r="A1136" s="309" t="s">
        <v>72022</v>
      </c>
      <c r="B1136" s="310" t="s">
        <v>72023</v>
      </c>
      <c r="C1136" s="309" t="s">
        <v>5169</v>
      </c>
      <c r="D1136" s="311">
        <v>3278.15</v>
      </c>
    </row>
    <row r="1137" spans="1:4">
      <c r="A1137" s="309" t="s">
        <v>72024</v>
      </c>
      <c r="B1137" s="310" t="s">
        <v>72025</v>
      </c>
      <c r="C1137" s="309" t="s">
        <v>5169</v>
      </c>
      <c r="D1137" s="311">
        <v>408.7</v>
      </c>
    </row>
    <row r="1138" spans="1:4">
      <c r="A1138" s="309" t="s">
        <v>72026</v>
      </c>
      <c r="B1138" s="310" t="s">
        <v>72027</v>
      </c>
      <c r="C1138" s="309" t="s">
        <v>5169</v>
      </c>
      <c r="D1138" s="311">
        <v>458.11</v>
      </c>
    </row>
    <row r="1139" spans="1:4">
      <c r="A1139" s="309" t="s">
        <v>72028</v>
      </c>
      <c r="B1139" s="310" t="s">
        <v>72029</v>
      </c>
      <c r="C1139" s="309" t="s">
        <v>5169</v>
      </c>
      <c r="D1139" s="311">
        <v>617.91999999999996</v>
      </c>
    </row>
    <row r="1140" spans="1:4">
      <c r="A1140" s="309" t="s">
        <v>72030</v>
      </c>
      <c r="B1140" s="310" t="s">
        <v>72031</v>
      </c>
      <c r="C1140" s="309" t="s">
        <v>5169</v>
      </c>
      <c r="D1140" s="311">
        <v>849.81</v>
      </c>
    </row>
    <row r="1141" spans="1:4">
      <c r="A1141" s="309" t="s">
        <v>72032</v>
      </c>
      <c r="B1141" s="310" t="s">
        <v>72033</v>
      </c>
      <c r="C1141" s="309" t="s">
        <v>5169</v>
      </c>
      <c r="D1141" s="311">
        <v>1182.0899999999999</v>
      </c>
    </row>
    <row r="1142" spans="1:4">
      <c r="A1142" s="309" t="s">
        <v>72034</v>
      </c>
      <c r="B1142" s="310" t="s">
        <v>72035</v>
      </c>
      <c r="C1142" s="309" t="s">
        <v>5169</v>
      </c>
      <c r="D1142" s="311">
        <v>1459.18</v>
      </c>
    </row>
    <row r="1143" spans="1:4">
      <c r="A1143" s="309" t="s">
        <v>72036</v>
      </c>
      <c r="B1143" s="310" t="s">
        <v>72037</v>
      </c>
      <c r="C1143" s="309" t="s">
        <v>5169</v>
      </c>
      <c r="D1143" s="311">
        <v>454.15</v>
      </c>
    </row>
    <row r="1144" spans="1:4">
      <c r="A1144" s="309" t="s">
        <v>72038</v>
      </c>
      <c r="B1144" s="310" t="s">
        <v>72039</v>
      </c>
      <c r="C1144" s="309" t="s">
        <v>5169</v>
      </c>
      <c r="D1144" s="311">
        <v>574.20000000000005</v>
      </c>
    </row>
    <row r="1145" spans="1:4">
      <c r="A1145" s="309" t="s">
        <v>72040</v>
      </c>
      <c r="B1145" s="310" t="s">
        <v>72041</v>
      </c>
      <c r="C1145" s="309" t="s">
        <v>5169</v>
      </c>
      <c r="D1145" s="311">
        <v>1152.81</v>
      </c>
    </row>
    <row r="1146" spans="1:4">
      <c r="A1146" s="309" t="s">
        <v>72042</v>
      </c>
      <c r="B1146" s="310" t="s">
        <v>72043</v>
      </c>
      <c r="C1146" s="309" t="s">
        <v>5169</v>
      </c>
      <c r="D1146" s="311">
        <v>1564.54</v>
      </c>
    </row>
    <row r="1147" spans="1:4">
      <c r="A1147" s="309" t="s">
        <v>72044</v>
      </c>
      <c r="B1147" s="310" t="s">
        <v>72045</v>
      </c>
      <c r="C1147" s="309" t="s">
        <v>5169</v>
      </c>
      <c r="D1147" s="311">
        <v>2792.3</v>
      </c>
    </row>
    <row r="1148" spans="1:4">
      <c r="A1148" s="309" t="s">
        <v>72046</v>
      </c>
      <c r="B1148" s="310" t="s">
        <v>72047</v>
      </c>
      <c r="C1148" s="309" t="s">
        <v>5169</v>
      </c>
      <c r="D1148" s="311">
        <v>3575.54</v>
      </c>
    </row>
    <row r="1149" spans="1:4">
      <c r="A1149" s="309" t="s">
        <v>72048</v>
      </c>
      <c r="B1149" s="310" t="s">
        <v>72049</v>
      </c>
      <c r="C1149" s="309" t="s">
        <v>5169</v>
      </c>
      <c r="D1149" s="311">
        <v>823.42</v>
      </c>
    </row>
    <row r="1150" spans="1:4">
      <c r="A1150" s="309" t="s">
        <v>72050</v>
      </c>
      <c r="B1150" s="310" t="s">
        <v>72051</v>
      </c>
      <c r="C1150" s="309" t="s">
        <v>5169</v>
      </c>
      <c r="D1150" s="311">
        <v>1152.81</v>
      </c>
    </row>
    <row r="1151" spans="1:4">
      <c r="A1151" s="309" t="s">
        <v>72052</v>
      </c>
      <c r="B1151" s="310" t="s">
        <v>72053</v>
      </c>
      <c r="C1151" s="309" t="s">
        <v>5169</v>
      </c>
      <c r="D1151" s="311">
        <v>1564.54</v>
      </c>
    </row>
    <row r="1152" spans="1:4">
      <c r="A1152" s="309" t="s">
        <v>72054</v>
      </c>
      <c r="B1152" s="310" t="s">
        <v>72055</v>
      </c>
      <c r="C1152" s="309" t="s">
        <v>5169</v>
      </c>
      <c r="D1152" s="311">
        <v>189.37</v>
      </c>
    </row>
    <row r="1153" spans="1:4">
      <c r="A1153" s="309" t="s">
        <v>72056</v>
      </c>
      <c r="B1153" s="310" t="s">
        <v>72057</v>
      </c>
      <c r="C1153" s="309" t="s">
        <v>5169</v>
      </c>
      <c r="D1153" s="311">
        <v>298.77</v>
      </c>
    </row>
    <row r="1154" spans="1:4">
      <c r="A1154" s="309" t="s">
        <v>72058</v>
      </c>
      <c r="B1154" s="310" t="s">
        <v>72059</v>
      </c>
      <c r="C1154" s="309" t="s">
        <v>5169</v>
      </c>
      <c r="D1154" s="311">
        <v>424.4</v>
      </c>
    </row>
    <row r="1155" spans="1:4">
      <c r="A1155" s="309" t="s">
        <v>72060</v>
      </c>
      <c r="B1155" s="310" t="s">
        <v>72061</v>
      </c>
      <c r="C1155" s="309" t="s">
        <v>5169</v>
      </c>
      <c r="D1155" s="311">
        <v>475.24</v>
      </c>
    </row>
    <row r="1156" spans="1:4">
      <c r="A1156" s="309" t="s">
        <v>72062</v>
      </c>
      <c r="B1156" s="310" t="s">
        <v>72063</v>
      </c>
      <c r="C1156" s="309" t="s">
        <v>5169</v>
      </c>
      <c r="D1156" s="311">
        <v>629.16</v>
      </c>
    </row>
    <row r="1157" spans="1:4">
      <c r="A1157" s="309" t="s">
        <v>72064</v>
      </c>
      <c r="B1157" s="310" t="s">
        <v>72065</v>
      </c>
      <c r="C1157" s="309" t="s">
        <v>5169</v>
      </c>
      <c r="D1157" s="311">
        <v>206.46</v>
      </c>
    </row>
    <row r="1158" spans="1:4">
      <c r="A1158" s="309" t="s">
        <v>72066</v>
      </c>
      <c r="B1158" s="310" t="s">
        <v>72067</v>
      </c>
      <c r="C1158" s="309" t="s">
        <v>5169</v>
      </c>
      <c r="D1158" s="311">
        <v>328.73</v>
      </c>
    </row>
    <row r="1159" spans="1:4">
      <c r="A1159" s="309" t="s">
        <v>72068</v>
      </c>
      <c r="B1159" s="310" t="s">
        <v>72069</v>
      </c>
      <c r="C1159" s="309" t="s">
        <v>5169</v>
      </c>
      <c r="D1159" s="311">
        <v>442.23</v>
      </c>
    </row>
    <row r="1160" spans="1:4">
      <c r="A1160" s="309" t="s">
        <v>72070</v>
      </c>
      <c r="B1160" s="310" t="s">
        <v>72071</v>
      </c>
      <c r="C1160" s="309" t="s">
        <v>5169</v>
      </c>
      <c r="D1160" s="311">
        <v>514.26</v>
      </c>
    </row>
    <row r="1161" spans="1:4">
      <c r="A1161" s="309" t="s">
        <v>72072</v>
      </c>
      <c r="B1161" s="310" t="s">
        <v>72073</v>
      </c>
      <c r="C1161" s="309" t="s">
        <v>5169</v>
      </c>
      <c r="D1161" s="311">
        <v>634.25</v>
      </c>
    </row>
    <row r="1162" spans="1:4">
      <c r="A1162" s="309" t="s">
        <v>72074</v>
      </c>
      <c r="B1162" s="310" t="s">
        <v>72075</v>
      </c>
      <c r="C1162" s="309" t="s">
        <v>5169</v>
      </c>
      <c r="D1162" s="311">
        <v>869.9</v>
      </c>
    </row>
    <row r="1163" spans="1:4">
      <c r="A1163" s="309" t="s">
        <v>72076</v>
      </c>
      <c r="B1163" s="310" t="s">
        <v>72077</v>
      </c>
      <c r="C1163" s="309" t="s">
        <v>5169</v>
      </c>
      <c r="D1163" s="311">
        <v>1151.5999999999999</v>
      </c>
    </row>
    <row r="1164" spans="1:4">
      <c r="A1164" s="309" t="s">
        <v>72078</v>
      </c>
      <c r="B1164" s="310" t="s">
        <v>72079</v>
      </c>
      <c r="C1164" s="309" t="s">
        <v>5169</v>
      </c>
      <c r="D1164" s="311">
        <v>1099.76</v>
      </c>
    </row>
    <row r="1165" spans="1:4">
      <c r="A1165" s="309" t="s">
        <v>72080</v>
      </c>
      <c r="B1165" s="310" t="s">
        <v>72081</v>
      </c>
      <c r="C1165" s="309" t="s">
        <v>5169</v>
      </c>
      <c r="D1165" s="311">
        <v>1826.62</v>
      </c>
    </row>
    <row r="1166" spans="1:4">
      <c r="A1166" s="309" t="s">
        <v>72082</v>
      </c>
      <c r="B1166" s="310" t="s">
        <v>72083</v>
      </c>
      <c r="C1166" s="309" t="s">
        <v>5169</v>
      </c>
      <c r="D1166" s="311">
        <v>5226.43</v>
      </c>
    </row>
    <row r="1167" spans="1:4">
      <c r="A1167" s="309" t="s">
        <v>72084</v>
      </c>
      <c r="B1167" s="310" t="s">
        <v>72085</v>
      </c>
      <c r="C1167" s="309" t="s">
        <v>5169</v>
      </c>
      <c r="D1167" s="311">
        <v>396.86</v>
      </c>
    </row>
    <row r="1168" spans="1:4">
      <c r="A1168" s="309" t="s">
        <v>72086</v>
      </c>
      <c r="B1168" s="310" t="s">
        <v>72087</v>
      </c>
      <c r="C1168" s="309" t="s">
        <v>5169</v>
      </c>
      <c r="D1168" s="311">
        <v>411.28</v>
      </c>
    </row>
    <row r="1169" spans="1:4">
      <c r="A1169" s="309" t="s">
        <v>72088</v>
      </c>
      <c r="B1169" s="310" t="s">
        <v>72089</v>
      </c>
      <c r="C1169" s="309" t="s">
        <v>5169</v>
      </c>
      <c r="D1169" s="311">
        <v>501.91</v>
      </c>
    </row>
    <row r="1170" spans="1:4">
      <c r="A1170" s="309" t="s">
        <v>72090</v>
      </c>
      <c r="B1170" s="310" t="s">
        <v>72091</v>
      </c>
      <c r="C1170" s="309" t="s">
        <v>5169</v>
      </c>
      <c r="D1170" s="311">
        <v>762.39</v>
      </c>
    </row>
    <row r="1171" spans="1:4">
      <c r="A1171" s="309" t="s">
        <v>72092</v>
      </c>
      <c r="B1171" s="310" t="s">
        <v>72093</v>
      </c>
      <c r="C1171" s="309" t="s">
        <v>5169</v>
      </c>
      <c r="D1171" s="311">
        <v>919.26</v>
      </c>
    </row>
    <row r="1172" spans="1:4">
      <c r="A1172" s="309" t="s">
        <v>72094</v>
      </c>
      <c r="B1172" s="310" t="s">
        <v>72095</v>
      </c>
      <c r="C1172" s="309" t="s">
        <v>5169</v>
      </c>
      <c r="D1172" s="311">
        <v>1195.42</v>
      </c>
    </row>
    <row r="1173" spans="1:4">
      <c r="A1173" s="309" t="s">
        <v>72096</v>
      </c>
      <c r="B1173" s="310" t="s">
        <v>72097</v>
      </c>
      <c r="C1173" s="309" t="s">
        <v>5169</v>
      </c>
      <c r="D1173" s="311">
        <v>1326.61</v>
      </c>
    </row>
    <row r="1174" spans="1:4">
      <c r="A1174" s="309" t="s">
        <v>72098</v>
      </c>
      <c r="B1174" s="310" t="s">
        <v>72099</v>
      </c>
      <c r="C1174" s="309" t="s">
        <v>5169</v>
      </c>
      <c r="D1174" s="311">
        <v>389.12</v>
      </c>
    </row>
    <row r="1175" spans="1:4">
      <c r="A1175" s="309" t="s">
        <v>72100</v>
      </c>
      <c r="B1175" s="310" t="s">
        <v>72101</v>
      </c>
      <c r="C1175" s="309" t="s">
        <v>5169</v>
      </c>
      <c r="D1175" s="311">
        <v>510.19</v>
      </c>
    </row>
    <row r="1176" spans="1:4">
      <c r="A1176" s="309" t="s">
        <v>72102</v>
      </c>
      <c r="B1176" s="310" t="s">
        <v>72103</v>
      </c>
      <c r="C1176" s="309" t="s">
        <v>5169</v>
      </c>
      <c r="D1176" s="311">
        <v>703.96</v>
      </c>
    </row>
    <row r="1177" spans="1:4">
      <c r="A1177" s="309" t="s">
        <v>72104</v>
      </c>
      <c r="B1177" s="310" t="s">
        <v>72105</v>
      </c>
      <c r="C1177" s="309" t="s">
        <v>5169</v>
      </c>
      <c r="D1177" s="311">
        <v>302.35000000000002</v>
      </c>
    </row>
    <row r="1178" spans="1:4">
      <c r="A1178" s="309" t="s">
        <v>72106</v>
      </c>
      <c r="B1178" s="310" t="s">
        <v>72107</v>
      </c>
      <c r="C1178" s="309" t="s">
        <v>5169</v>
      </c>
      <c r="D1178" s="311">
        <v>433.19</v>
      </c>
    </row>
    <row r="1179" spans="1:4">
      <c r="A1179" s="309" t="s">
        <v>72108</v>
      </c>
      <c r="B1179" s="310" t="s">
        <v>72109</v>
      </c>
      <c r="C1179" s="309" t="s">
        <v>5169</v>
      </c>
      <c r="D1179" s="311">
        <v>434.27</v>
      </c>
    </row>
    <row r="1180" spans="1:4">
      <c r="A1180" s="309" t="s">
        <v>72110</v>
      </c>
      <c r="B1180" s="310" t="s">
        <v>72111</v>
      </c>
      <c r="C1180" s="309" t="s">
        <v>5169</v>
      </c>
      <c r="D1180" s="311">
        <v>488.28</v>
      </c>
    </row>
    <row r="1181" spans="1:4">
      <c r="A1181" s="309" t="s">
        <v>72112</v>
      </c>
      <c r="B1181" s="310" t="s">
        <v>72113</v>
      </c>
      <c r="C1181" s="309" t="s">
        <v>5169</v>
      </c>
      <c r="D1181" s="311">
        <v>566.49</v>
      </c>
    </row>
    <row r="1182" spans="1:4">
      <c r="A1182" s="309" t="s">
        <v>72114</v>
      </c>
      <c r="B1182" s="310" t="s">
        <v>72115</v>
      </c>
      <c r="C1182" s="309" t="s">
        <v>5169</v>
      </c>
      <c r="D1182" s="311">
        <v>447.91</v>
      </c>
    </row>
    <row r="1183" spans="1:4">
      <c r="A1183" s="309" t="s">
        <v>72116</v>
      </c>
      <c r="B1183" s="310" t="s">
        <v>72117</v>
      </c>
      <c r="C1183" s="309" t="s">
        <v>5169</v>
      </c>
      <c r="D1183" s="311">
        <v>490.37</v>
      </c>
    </row>
    <row r="1184" spans="1:4">
      <c r="A1184" s="309" t="s">
        <v>72118</v>
      </c>
      <c r="B1184" s="310" t="s">
        <v>72119</v>
      </c>
      <c r="C1184" s="309" t="s">
        <v>5169</v>
      </c>
      <c r="D1184" s="311">
        <v>775.1</v>
      </c>
    </row>
    <row r="1185" spans="1:4">
      <c r="A1185" s="309" t="s">
        <v>72120</v>
      </c>
      <c r="B1185" s="310" t="s">
        <v>72121</v>
      </c>
      <c r="C1185" s="309" t="s">
        <v>5169</v>
      </c>
      <c r="D1185" s="311">
        <v>773.17</v>
      </c>
    </row>
    <row r="1186" spans="1:4">
      <c r="A1186" s="309" t="s">
        <v>72122</v>
      </c>
      <c r="B1186" s="310" t="s">
        <v>72123</v>
      </c>
      <c r="C1186" s="309" t="s">
        <v>5169</v>
      </c>
      <c r="D1186" s="311">
        <v>1243.3800000000001</v>
      </c>
    </row>
    <row r="1187" spans="1:4">
      <c r="A1187" s="309" t="s">
        <v>72124</v>
      </c>
      <c r="B1187" s="310" t="s">
        <v>72125</v>
      </c>
      <c r="C1187" s="309" t="s">
        <v>5169</v>
      </c>
      <c r="D1187" s="311">
        <v>1034.94</v>
      </c>
    </row>
    <row r="1188" spans="1:4">
      <c r="A1188" s="309" t="s">
        <v>72126</v>
      </c>
      <c r="B1188" s="310" t="s">
        <v>72127</v>
      </c>
      <c r="C1188" s="309" t="s">
        <v>5169</v>
      </c>
      <c r="D1188" s="311">
        <v>1430.66</v>
      </c>
    </row>
    <row r="1189" spans="1:4">
      <c r="A1189" s="309" t="s">
        <v>72128</v>
      </c>
      <c r="B1189" s="310" t="s">
        <v>72129</v>
      </c>
      <c r="C1189" s="309" t="s">
        <v>5169</v>
      </c>
      <c r="D1189" s="311">
        <v>412.29</v>
      </c>
    </row>
    <row r="1190" spans="1:4">
      <c r="A1190" s="309" t="s">
        <v>72130</v>
      </c>
      <c r="B1190" s="310" t="s">
        <v>72131</v>
      </c>
      <c r="C1190" s="309" t="s">
        <v>5169</v>
      </c>
      <c r="D1190" s="311">
        <v>523.5</v>
      </c>
    </row>
    <row r="1191" spans="1:4">
      <c r="A1191" s="309" t="s">
        <v>72132</v>
      </c>
      <c r="B1191" s="310" t="s">
        <v>72133</v>
      </c>
      <c r="C1191" s="309" t="s">
        <v>5169</v>
      </c>
      <c r="D1191" s="311">
        <v>747.77</v>
      </c>
    </row>
    <row r="1192" spans="1:4">
      <c r="A1192" s="309" t="s">
        <v>72134</v>
      </c>
      <c r="B1192" s="310" t="s">
        <v>72135</v>
      </c>
      <c r="C1192" s="309" t="s">
        <v>5169</v>
      </c>
      <c r="D1192" s="311">
        <v>848.43</v>
      </c>
    </row>
    <row r="1193" spans="1:4">
      <c r="A1193" s="309" t="s">
        <v>72136</v>
      </c>
      <c r="B1193" s="310" t="s">
        <v>72137</v>
      </c>
      <c r="C1193" s="309" t="s">
        <v>5169</v>
      </c>
      <c r="D1193" s="311">
        <v>1405.59</v>
      </c>
    </row>
    <row r="1194" spans="1:4">
      <c r="A1194" s="309" t="s">
        <v>72138</v>
      </c>
      <c r="B1194" s="310" t="s">
        <v>72139</v>
      </c>
      <c r="C1194" s="309" t="s">
        <v>5169</v>
      </c>
      <c r="D1194" s="311">
        <v>533.38</v>
      </c>
    </row>
    <row r="1195" spans="1:4">
      <c r="A1195" s="309" t="s">
        <v>72140</v>
      </c>
      <c r="B1195" s="310" t="s">
        <v>72141</v>
      </c>
      <c r="C1195" s="309" t="s">
        <v>5169</v>
      </c>
      <c r="D1195" s="311">
        <v>624.58000000000004</v>
      </c>
    </row>
    <row r="1196" spans="1:4">
      <c r="A1196" s="309" t="s">
        <v>72142</v>
      </c>
      <c r="B1196" s="310" t="s">
        <v>72143</v>
      </c>
      <c r="C1196" s="309" t="s">
        <v>5169</v>
      </c>
      <c r="D1196" s="311">
        <v>546.04</v>
      </c>
    </row>
    <row r="1197" spans="1:4">
      <c r="A1197" s="309" t="s">
        <v>72144</v>
      </c>
      <c r="B1197" s="310" t="s">
        <v>72145</v>
      </c>
      <c r="C1197" s="309" t="s">
        <v>5169</v>
      </c>
      <c r="D1197" s="311">
        <v>659.47</v>
      </c>
    </row>
    <row r="1198" spans="1:4">
      <c r="A1198" s="309" t="s">
        <v>72146</v>
      </c>
      <c r="B1198" s="310" t="s">
        <v>72147</v>
      </c>
      <c r="C1198" s="309" t="s">
        <v>5169</v>
      </c>
      <c r="D1198" s="311">
        <v>684.87</v>
      </c>
    </row>
    <row r="1199" spans="1:4">
      <c r="A1199" s="309" t="s">
        <v>72148</v>
      </c>
      <c r="B1199" s="310" t="s">
        <v>72149</v>
      </c>
      <c r="C1199" s="309" t="s">
        <v>5169</v>
      </c>
      <c r="D1199" s="311">
        <v>775.52</v>
      </c>
    </row>
    <row r="1200" spans="1:4">
      <c r="A1200" s="309" t="s">
        <v>72150</v>
      </c>
      <c r="B1200" s="310" t="s">
        <v>72151</v>
      </c>
      <c r="C1200" s="309" t="s">
        <v>5169</v>
      </c>
      <c r="D1200" s="311">
        <v>1079.6199999999999</v>
      </c>
    </row>
    <row r="1201" spans="1:4">
      <c r="A1201" s="309" t="s">
        <v>72152</v>
      </c>
      <c r="B1201" s="310" t="s">
        <v>72153</v>
      </c>
      <c r="C1201" s="309" t="s">
        <v>5169</v>
      </c>
      <c r="D1201" s="311">
        <v>1419.47</v>
      </c>
    </row>
    <row r="1202" spans="1:4">
      <c r="A1202" s="309" t="s">
        <v>72154</v>
      </c>
      <c r="B1202" s="310" t="s">
        <v>72155</v>
      </c>
      <c r="C1202" s="309" t="s">
        <v>5169</v>
      </c>
      <c r="D1202" s="311">
        <v>1090.92</v>
      </c>
    </row>
    <row r="1203" spans="1:4">
      <c r="A1203" s="309" t="s">
        <v>72156</v>
      </c>
      <c r="B1203" s="310" t="s">
        <v>72157</v>
      </c>
      <c r="C1203" s="309" t="s">
        <v>5169</v>
      </c>
      <c r="D1203" s="311">
        <v>2214.3000000000002</v>
      </c>
    </row>
    <row r="1204" spans="1:4">
      <c r="A1204" s="309" t="s">
        <v>72158</v>
      </c>
      <c r="B1204" s="310" t="s">
        <v>72159</v>
      </c>
      <c r="C1204" s="309" t="s">
        <v>5169</v>
      </c>
      <c r="D1204" s="311">
        <v>3573.81</v>
      </c>
    </row>
    <row r="1205" spans="1:4">
      <c r="A1205" s="309" t="s">
        <v>72160</v>
      </c>
      <c r="B1205" s="310" t="s">
        <v>72161</v>
      </c>
      <c r="C1205" s="309" t="s">
        <v>5169</v>
      </c>
      <c r="D1205" s="311">
        <v>2447.46</v>
      </c>
    </row>
    <row r="1206" spans="1:4">
      <c r="A1206" s="309" t="s">
        <v>72162</v>
      </c>
      <c r="B1206" s="310" t="s">
        <v>72163</v>
      </c>
      <c r="C1206" s="309" t="s">
        <v>5169</v>
      </c>
      <c r="D1206" s="311">
        <v>758.98</v>
      </c>
    </row>
    <row r="1207" spans="1:4">
      <c r="A1207" s="309" t="s">
        <v>72164</v>
      </c>
      <c r="B1207" s="310" t="s">
        <v>72165</v>
      </c>
      <c r="C1207" s="309" t="s">
        <v>5169</v>
      </c>
      <c r="D1207" s="311">
        <v>805.44</v>
      </c>
    </row>
    <row r="1208" spans="1:4">
      <c r="A1208" s="309" t="s">
        <v>72166</v>
      </c>
      <c r="B1208" s="310" t="s">
        <v>72167</v>
      </c>
      <c r="C1208" s="309" t="s">
        <v>5169</v>
      </c>
      <c r="D1208" s="311">
        <v>908.77</v>
      </c>
    </row>
    <row r="1209" spans="1:4">
      <c r="A1209" s="309" t="s">
        <v>72168</v>
      </c>
      <c r="B1209" s="310" t="s">
        <v>72169</v>
      </c>
      <c r="C1209" s="309" t="s">
        <v>5169</v>
      </c>
      <c r="D1209" s="311">
        <v>1023.96</v>
      </c>
    </row>
    <row r="1210" spans="1:4">
      <c r="A1210" s="309" t="s">
        <v>72170</v>
      </c>
      <c r="B1210" s="310" t="s">
        <v>72171</v>
      </c>
      <c r="C1210" s="309" t="s">
        <v>5169</v>
      </c>
      <c r="D1210" s="311">
        <v>976.67</v>
      </c>
    </row>
    <row r="1211" spans="1:4">
      <c r="A1211" s="309" t="s">
        <v>72172</v>
      </c>
      <c r="B1211" s="310" t="s">
        <v>72173</v>
      </c>
      <c r="C1211" s="309" t="s">
        <v>5169</v>
      </c>
      <c r="D1211" s="311">
        <v>1350.76</v>
      </c>
    </row>
    <row r="1212" spans="1:4">
      <c r="A1212" s="309" t="s">
        <v>72174</v>
      </c>
      <c r="B1212" s="310" t="s">
        <v>72175</v>
      </c>
      <c r="C1212" s="309" t="s">
        <v>5169</v>
      </c>
      <c r="D1212" s="311">
        <v>1499.36</v>
      </c>
    </row>
    <row r="1213" spans="1:4">
      <c r="A1213" s="309" t="s">
        <v>72176</v>
      </c>
      <c r="B1213" s="310" t="s">
        <v>72177</v>
      </c>
      <c r="C1213" s="309" t="s">
        <v>5169</v>
      </c>
      <c r="D1213" s="311">
        <v>1710.13</v>
      </c>
    </row>
    <row r="1214" spans="1:4">
      <c r="A1214" s="309" t="s">
        <v>72178</v>
      </c>
      <c r="B1214" s="310" t="s">
        <v>72179</v>
      </c>
      <c r="C1214" s="309" t="s">
        <v>5169</v>
      </c>
      <c r="D1214" s="311">
        <v>1784.56</v>
      </c>
    </row>
    <row r="1215" spans="1:4">
      <c r="A1215" s="309" t="s">
        <v>72180</v>
      </c>
      <c r="B1215" s="310" t="s">
        <v>72181</v>
      </c>
      <c r="C1215" s="309" t="s">
        <v>5169</v>
      </c>
      <c r="D1215" s="311">
        <v>2520.23</v>
      </c>
    </row>
    <row r="1216" spans="1:4">
      <c r="A1216" s="309" t="s">
        <v>72182</v>
      </c>
      <c r="B1216" s="310" t="s">
        <v>72183</v>
      </c>
      <c r="C1216" s="309" t="s">
        <v>5169</v>
      </c>
      <c r="D1216" s="311">
        <v>2043.36</v>
      </c>
    </row>
    <row r="1217" spans="1:4">
      <c r="A1217" s="309" t="s">
        <v>72184</v>
      </c>
      <c r="B1217" s="310" t="s">
        <v>72185</v>
      </c>
      <c r="C1217" s="309" t="s">
        <v>5169</v>
      </c>
      <c r="D1217" s="311">
        <v>3334.47</v>
      </c>
    </row>
    <row r="1218" spans="1:4">
      <c r="A1218" s="309" t="s">
        <v>72186</v>
      </c>
      <c r="B1218" s="310" t="s">
        <v>72187</v>
      </c>
      <c r="C1218" s="309" t="s">
        <v>5169</v>
      </c>
      <c r="D1218" s="311">
        <v>3662.39</v>
      </c>
    </row>
    <row r="1219" spans="1:4">
      <c r="A1219" s="309" t="s">
        <v>72188</v>
      </c>
      <c r="B1219" s="310" t="s">
        <v>72189</v>
      </c>
      <c r="C1219" s="309" t="s">
        <v>5169</v>
      </c>
      <c r="D1219" s="311">
        <v>977.73</v>
      </c>
    </row>
    <row r="1220" spans="1:4">
      <c r="A1220" s="309" t="s">
        <v>72190</v>
      </c>
      <c r="B1220" s="310" t="s">
        <v>72191</v>
      </c>
      <c r="C1220" s="309" t="s">
        <v>5169</v>
      </c>
      <c r="D1220" s="311">
        <v>1435.28</v>
      </c>
    </row>
    <row r="1221" spans="1:4">
      <c r="A1221" s="309" t="s">
        <v>72192</v>
      </c>
      <c r="B1221" s="310" t="s">
        <v>72193</v>
      </c>
      <c r="C1221" s="309" t="s">
        <v>5169</v>
      </c>
      <c r="D1221" s="311">
        <v>4147.51</v>
      </c>
    </row>
    <row r="1222" spans="1:4">
      <c r="A1222" s="309" t="s">
        <v>72194</v>
      </c>
      <c r="B1222" s="310" t="s">
        <v>72195</v>
      </c>
      <c r="C1222" s="309" t="s">
        <v>5169</v>
      </c>
      <c r="D1222" s="311">
        <v>581.97</v>
      </c>
    </row>
    <row r="1223" spans="1:4">
      <c r="A1223" s="309" t="s">
        <v>72196</v>
      </c>
      <c r="B1223" s="310" t="s">
        <v>72197</v>
      </c>
      <c r="C1223" s="309" t="s">
        <v>5169</v>
      </c>
      <c r="D1223" s="311">
        <v>706.4</v>
      </c>
    </row>
    <row r="1224" spans="1:4">
      <c r="A1224" s="309" t="s">
        <v>72198</v>
      </c>
      <c r="B1224" s="310" t="s">
        <v>72199</v>
      </c>
      <c r="C1224" s="309" t="s">
        <v>5169</v>
      </c>
      <c r="D1224" s="311">
        <v>735.48</v>
      </c>
    </row>
    <row r="1225" spans="1:4">
      <c r="A1225" s="309" t="s">
        <v>72200</v>
      </c>
      <c r="B1225" s="310" t="s">
        <v>72201</v>
      </c>
      <c r="C1225" s="309" t="s">
        <v>5169</v>
      </c>
      <c r="D1225" s="311">
        <v>1059</v>
      </c>
    </row>
    <row r="1226" spans="1:4">
      <c r="A1226" s="309" t="s">
        <v>72202</v>
      </c>
      <c r="B1226" s="310" t="s">
        <v>72203</v>
      </c>
      <c r="C1226" s="309" t="s">
        <v>5169</v>
      </c>
      <c r="D1226" s="311">
        <v>1394.96</v>
      </c>
    </row>
    <row r="1227" spans="1:4">
      <c r="A1227" s="309" t="s">
        <v>72204</v>
      </c>
      <c r="B1227" s="310" t="s">
        <v>72205</v>
      </c>
      <c r="C1227" s="309" t="s">
        <v>5169</v>
      </c>
      <c r="D1227" s="311">
        <v>2157.61</v>
      </c>
    </row>
    <row r="1228" spans="1:4">
      <c r="A1228" s="309" t="s">
        <v>72206</v>
      </c>
      <c r="B1228" s="310" t="s">
        <v>72207</v>
      </c>
      <c r="C1228" s="309" t="s">
        <v>5169</v>
      </c>
      <c r="D1228" s="311">
        <v>741.67</v>
      </c>
    </row>
    <row r="1229" spans="1:4">
      <c r="A1229" s="309" t="s">
        <v>72208</v>
      </c>
      <c r="B1229" s="310" t="s">
        <v>72209</v>
      </c>
      <c r="C1229" s="309" t="s">
        <v>5169</v>
      </c>
      <c r="D1229" s="311">
        <v>798.62</v>
      </c>
    </row>
    <row r="1230" spans="1:4">
      <c r="A1230" s="309" t="s">
        <v>72210</v>
      </c>
      <c r="B1230" s="310" t="s">
        <v>72211</v>
      </c>
      <c r="C1230" s="309" t="s">
        <v>5169</v>
      </c>
      <c r="D1230" s="311">
        <v>890.6</v>
      </c>
    </row>
    <row r="1231" spans="1:4">
      <c r="A1231" s="309" t="s">
        <v>72212</v>
      </c>
      <c r="B1231" s="310" t="s">
        <v>72213</v>
      </c>
      <c r="C1231" s="309" t="s">
        <v>5169</v>
      </c>
      <c r="D1231" s="311">
        <v>1267.21</v>
      </c>
    </row>
    <row r="1232" spans="1:4">
      <c r="A1232" s="309" t="s">
        <v>72214</v>
      </c>
      <c r="B1232" s="310" t="s">
        <v>72215</v>
      </c>
      <c r="C1232" s="309" t="s">
        <v>5169</v>
      </c>
      <c r="D1232" s="311">
        <v>1551.67</v>
      </c>
    </row>
    <row r="1233" spans="1:4">
      <c r="A1233" s="309" t="s">
        <v>72216</v>
      </c>
      <c r="B1233" s="310" t="s">
        <v>72217</v>
      </c>
      <c r="C1233" s="309" t="s">
        <v>5169</v>
      </c>
      <c r="D1233" s="311">
        <v>1035.28</v>
      </c>
    </row>
    <row r="1234" spans="1:4">
      <c r="A1234" s="309" t="s">
        <v>72218</v>
      </c>
      <c r="B1234" s="310" t="s">
        <v>72219</v>
      </c>
      <c r="C1234" s="309" t="s">
        <v>5169</v>
      </c>
      <c r="D1234" s="311">
        <v>1115.78</v>
      </c>
    </row>
    <row r="1235" spans="1:4">
      <c r="A1235" s="309" t="s">
        <v>72220</v>
      </c>
      <c r="B1235" s="310" t="s">
        <v>72221</v>
      </c>
      <c r="C1235" s="309" t="s">
        <v>5169</v>
      </c>
      <c r="D1235" s="311">
        <v>1704.55</v>
      </c>
    </row>
    <row r="1236" spans="1:4">
      <c r="A1236" s="309" t="s">
        <v>72222</v>
      </c>
      <c r="B1236" s="310" t="s">
        <v>72223</v>
      </c>
      <c r="C1236" s="309" t="s">
        <v>5169</v>
      </c>
      <c r="D1236" s="311">
        <v>3445.79</v>
      </c>
    </row>
    <row r="1237" spans="1:4">
      <c r="A1237" s="534"/>
      <c r="B1237" s="354"/>
      <c r="C1237" s="354"/>
      <c r="D1237" s="381"/>
    </row>
    <row r="1238" spans="1:4">
      <c r="A1238" s="534" t="s">
        <v>72224</v>
      </c>
      <c r="B1238" s="354"/>
      <c r="C1238" s="354"/>
      <c r="D1238" s="381"/>
    </row>
    <row r="1239" spans="1:4">
      <c r="A1239" s="309" t="s">
        <v>72225</v>
      </c>
      <c r="B1239" s="310" t="s">
        <v>72226</v>
      </c>
      <c r="C1239" s="309" t="s">
        <v>5169</v>
      </c>
      <c r="D1239" s="311">
        <v>1151.3399999999999</v>
      </c>
    </row>
    <row r="1240" spans="1:4">
      <c r="A1240" s="309" t="s">
        <v>72227</v>
      </c>
      <c r="B1240" s="310" t="s">
        <v>72228</v>
      </c>
      <c r="C1240" s="309" t="s">
        <v>5169</v>
      </c>
      <c r="D1240" s="311">
        <v>1290.81</v>
      </c>
    </row>
    <row r="1241" spans="1:4">
      <c r="A1241" s="309" t="s">
        <v>72229</v>
      </c>
      <c r="B1241" s="310" t="s">
        <v>72230</v>
      </c>
      <c r="C1241" s="309" t="s">
        <v>5169</v>
      </c>
      <c r="D1241" s="311">
        <v>2030.34</v>
      </c>
    </row>
    <row r="1242" spans="1:4">
      <c r="A1242" s="309" t="s">
        <v>72231</v>
      </c>
      <c r="B1242" s="310" t="s">
        <v>72232</v>
      </c>
      <c r="C1242" s="309" t="s">
        <v>5169</v>
      </c>
      <c r="D1242" s="311">
        <v>3339.02</v>
      </c>
    </row>
    <row r="1243" spans="1:4">
      <c r="A1243" s="309" t="s">
        <v>72233</v>
      </c>
      <c r="B1243" s="310" t="s">
        <v>72234</v>
      </c>
      <c r="C1243" s="309" t="s">
        <v>5169</v>
      </c>
      <c r="D1243" s="311">
        <v>4723.66</v>
      </c>
    </row>
    <row r="1244" spans="1:4">
      <c r="A1244" s="309" t="s">
        <v>72235</v>
      </c>
      <c r="B1244" s="310" t="s">
        <v>72236</v>
      </c>
      <c r="C1244" s="309" t="s">
        <v>5169</v>
      </c>
      <c r="D1244" s="311">
        <v>8555.82</v>
      </c>
    </row>
    <row r="1245" spans="1:4">
      <c r="A1245" s="309" t="s">
        <v>72237</v>
      </c>
      <c r="B1245" s="310" t="s">
        <v>72238</v>
      </c>
      <c r="C1245" s="309" t="s">
        <v>5169</v>
      </c>
      <c r="D1245" s="311">
        <v>43748</v>
      </c>
    </row>
    <row r="1246" spans="1:4">
      <c r="A1246" s="309" t="s">
        <v>72239</v>
      </c>
      <c r="B1246" s="310" t="s">
        <v>72240</v>
      </c>
      <c r="C1246" s="309" t="s">
        <v>5169</v>
      </c>
      <c r="D1246" s="311">
        <v>1194.8499999999999</v>
      </c>
    </row>
    <row r="1247" spans="1:4">
      <c r="A1247" s="534" t="s">
        <v>72241</v>
      </c>
      <c r="B1247" s="354"/>
      <c r="C1247" s="354"/>
      <c r="D1247" s="381"/>
    </row>
    <row r="1248" spans="1:4">
      <c r="A1248" s="309" t="s">
        <v>72242</v>
      </c>
      <c r="B1248" s="310" t="s">
        <v>72243</v>
      </c>
      <c r="C1248" s="309" t="s">
        <v>5169</v>
      </c>
      <c r="D1248" s="311">
        <v>107.09</v>
      </c>
    </row>
    <row r="1249" spans="1:4">
      <c r="A1249" s="309" t="s">
        <v>72244</v>
      </c>
      <c r="B1249" s="310" t="s">
        <v>72245</v>
      </c>
      <c r="C1249" s="309" t="s">
        <v>5169</v>
      </c>
      <c r="D1249" s="311">
        <v>149.13999999999999</v>
      </c>
    </row>
    <row r="1250" spans="1:4">
      <c r="A1250" s="309" t="s">
        <v>72246</v>
      </c>
      <c r="B1250" s="310" t="s">
        <v>72247</v>
      </c>
      <c r="C1250" s="309" t="s">
        <v>5169</v>
      </c>
      <c r="D1250" s="311">
        <v>212.7</v>
      </c>
    </row>
    <row r="1251" spans="1:4">
      <c r="A1251" s="309" t="s">
        <v>72248</v>
      </c>
      <c r="B1251" s="310" t="s">
        <v>72249</v>
      </c>
      <c r="C1251" s="309" t="s">
        <v>5169</v>
      </c>
      <c r="D1251" s="311">
        <v>457.65</v>
      </c>
    </row>
    <row r="1252" spans="1:4">
      <c r="A1252" s="534" t="s">
        <v>72250</v>
      </c>
      <c r="B1252" s="354"/>
      <c r="C1252" s="354"/>
      <c r="D1252" s="381"/>
    </row>
    <row r="1253" spans="1:4">
      <c r="A1253" s="309" t="s">
        <v>72251</v>
      </c>
      <c r="B1253" s="310" t="s">
        <v>72252</v>
      </c>
      <c r="C1253" s="309" t="s">
        <v>5169</v>
      </c>
      <c r="D1253" s="311">
        <v>917.22</v>
      </c>
    </row>
    <row r="1254" spans="1:4">
      <c r="A1254" s="534" t="s">
        <v>72253</v>
      </c>
      <c r="B1254" s="354"/>
      <c r="C1254" s="354"/>
      <c r="D1254" s="381"/>
    </row>
    <row r="1255" spans="1:4">
      <c r="A1255" s="309" t="s">
        <v>72254</v>
      </c>
      <c r="B1255" s="310" t="s">
        <v>72255</v>
      </c>
      <c r="C1255" s="309" t="s">
        <v>5169</v>
      </c>
      <c r="D1255" s="311">
        <v>2762.77</v>
      </c>
    </row>
    <row r="1256" spans="1:4">
      <c r="A1256" s="309" t="s">
        <v>72256</v>
      </c>
      <c r="B1256" s="310" t="s">
        <v>72257</v>
      </c>
      <c r="C1256" s="309" t="s">
        <v>5169</v>
      </c>
      <c r="D1256" s="311">
        <v>4570.16</v>
      </c>
    </row>
    <row r="1257" spans="1:4">
      <c r="A1257" s="309" t="s">
        <v>72258</v>
      </c>
      <c r="B1257" s="310" t="s">
        <v>72259</v>
      </c>
      <c r="C1257" s="309" t="s">
        <v>5169</v>
      </c>
      <c r="D1257" s="311">
        <v>6028.28</v>
      </c>
    </row>
    <row r="1258" spans="1:4">
      <c r="A1258" s="309" t="s">
        <v>72260</v>
      </c>
      <c r="B1258" s="310" t="s">
        <v>72261</v>
      </c>
      <c r="C1258" s="309" t="s">
        <v>5169</v>
      </c>
      <c r="D1258" s="311">
        <v>7551.37</v>
      </c>
    </row>
    <row r="1259" spans="1:4">
      <c r="A1259" s="309" t="s">
        <v>72262</v>
      </c>
      <c r="B1259" s="310" t="s">
        <v>72263</v>
      </c>
      <c r="C1259" s="309" t="s">
        <v>5169</v>
      </c>
      <c r="D1259" s="311">
        <v>8829.31</v>
      </c>
    </row>
    <row r="1260" spans="1:4">
      <c r="A1260" s="534" t="s">
        <v>72264</v>
      </c>
      <c r="B1260" s="354"/>
      <c r="C1260" s="354"/>
      <c r="D1260" s="381"/>
    </row>
    <row r="1261" spans="1:4">
      <c r="A1261" s="309" t="s">
        <v>72265</v>
      </c>
      <c r="B1261" s="310" t="s">
        <v>72266</v>
      </c>
      <c r="C1261" s="309" t="s">
        <v>5169</v>
      </c>
      <c r="D1261" s="311">
        <v>2764.35</v>
      </c>
    </row>
    <row r="1262" spans="1:4">
      <c r="A1262" s="309" t="s">
        <v>72267</v>
      </c>
      <c r="B1262" s="310" t="s">
        <v>72268</v>
      </c>
      <c r="C1262" s="309" t="s">
        <v>5169</v>
      </c>
      <c r="D1262" s="311">
        <v>1426.86</v>
      </c>
    </row>
    <row r="1263" spans="1:4">
      <c r="A1263" s="309" t="s">
        <v>72269</v>
      </c>
      <c r="B1263" s="310" t="s">
        <v>72270</v>
      </c>
      <c r="C1263" s="309" t="s">
        <v>5169</v>
      </c>
      <c r="D1263" s="311">
        <v>1799.82</v>
      </c>
    </row>
    <row r="1264" spans="1:4">
      <c r="A1264" s="309" t="s">
        <v>72271</v>
      </c>
      <c r="B1264" s="310" t="s">
        <v>72272</v>
      </c>
      <c r="C1264" s="309" t="s">
        <v>5169</v>
      </c>
      <c r="D1264" s="311">
        <v>2448.2199999999998</v>
      </c>
    </row>
    <row r="1265" spans="1:4">
      <c r="A1265" s="309" t="s">
        <v>72273</v>
      </c>
      <c r="B1265" s="310" t="s">
        <v>72274</v>
      </c>
      <c r="C1265" s="309" t="s">
        <v>5169</v>
      </c>
      <c r="D1265" s="311">
        <v>5566.45</v>
      </c>
    </row>
    <row r="1266" spans="1:4">
      <c r="A1266" s="309" t="s">
        <v>72275</v>
      </c>
      <c r="B1266" s="310" t="s">
        <v>72276</v>
      </c>
      <c r="C1266" s="309" t="s">
        <v>5169</v>
      </c>
      <c r="D1266" s="311">
        <v>5939.8</v>
      </c>
    </row>
    <row r="1267" spans="1:4">
      <c r="A1267" s="309" t="s">
        <v>72277</v>
      </c>
      <c r="B1267" s="310" t="s">
        <v>72278</v>
      </c>
      <c r="C1267" s="309" t="s">
        <v>5169</v>
      </c>
      <c r="D1267" s="311">
        <v>9621</v>
      </c>
    </row>
    <row r="1268" spans="1:4">
      <c r="A1268" s="534" t="s">
        <v>72279</v>
      </c>
      <c r="B1268" s="354"/>
      <c r="C1268" s="354"/>
      <c r="D1268" s="381"/>
    </row>
    <row r="1269" spans="1:4">
      <c r="A1269" s="309" t="s">
        <v>72280</v>
      </c>
      <c r="B1269" s="310" t="s">
        <v>72281</v>
      </c>
      <c r="C1269" s="309" t="s">
        <v>5169</v>
      </c>
      <c r="D1269" s="311">
        <v>3312.3</v>
      </c>
    </row>
    <row r="1270" spans="1:4">
      <c r="A1270" s="309" t="s">
        <v>72282</v>
      </c>
      <c r="B1270" s="310" t="s">
        <v>72283</v>
      </c>
      <c r="C1270" s="309" t="s">
        <v>5169</v>
      </c>
      <c r="D1270" s="311">
        <v>5102.7</v>
      </c>
    </row>
    <row r="1271" spans="1:4">
      <c r="A1271" s="309" t="s">
        <v>72284</v>
      </c>
      <c r="B1271" s="310" t="s">
        <v>72285</v>
      </c>
      <c r="C1271" s="309" t="s">
        <v>5169</v>
      </c>
      <c r="D1271" s="311">
        <v>9504.93</v>
      </c>
    </row>
    <row r="1272" spans="1:4">
      <c r="A1272" s="309" t="s">
        <v>72286</v>
      </c>
      <c r="B1272" s="310" t="s">
        <v>72287</v>
      </c>
      <c r="C1272" s="309" t="s">
        <v>5169</v>
      </c>
      <c r="D1272" s="311">
        <v>14380.25</v>
      </c>
    </row>
    <row r="1273" spans="1:4">
      <c r="A1273" s="534" t="s">
        <v>72288</v>
      </c>
      <c r="B1273" s="354"/>
      <c r="C1273" s="354"/>
      <c r="D1273" s="381"/>
    </row>
    <row r="1274" spans="1:4">
      <c r="A1274" s="309" t="s">
        <v>72289</v>
      </c>
      <c r="B1274" s="310" t="s">
        <v>72290</v>
      </c>
      <c r="C1274" s="309" t="s">
        <v>5169</v>
      </c>
      <c r="D1274" s="311">
        <v>24.62</v>
      </c>
    </row>
    <row r="1275" spans="1:4">
      <c r="A1275" s="309" t="s">
        <v>72291</v>
      </c>
      <c r="B1275" s="310" t="s">
        <v>72292</v>
      </c>
      <c r="C1275" s="309" t="s">
        <v>5169</v>
      </c>
      <c r="D1275" s="311">
        <v>35.76</v>
      </c>
    </row>
    <row r="1276" spans="1:4">
      <c r="A1276" s="309" t="s">
        <v>72293</v>
      </c>
      <c r="B1276" s="310" t="s">
        <v>72294</v>
      </c>
      <c r="C1276" s="309" t="s">
        <v>5169</v>
      </c>
      <c r="D1276" s="311">
        <v>75.37</v>
      </c>
    </row>
    <row r="1277" spans="1:4">
      <c r="A1277" s="309" t="s">
        <v>72295</v>
      </c>
      <c r="B1277" s="310" t="s">
        <v>72296</v>
      </c>
      <c r="C1277" s="309" t="s">
        <v>5169</v>
      </c>
      <c r="D1277" s="311">
        <v>146.85</v>
      </c>
    </row>
    <row r="1278" spans="1:4">
      <c r="A1278" s="309" t="s">
        <v>72297</v>
      </c>
      <c r="B1278" s="310" t="s">
        <v>72298</v>
      </c>
      <c r="C1278" s="309" t="s">
        <v>5169</v>
      </c>
      <c r="D1278" s="311">
        <v>203.11</v>
      </c>
    </row>
    <row r="1279" spans="1:4">
      <c r="A1279" s="534"/>
      <c r="B1279" s="354"/>
      <c r="C1279" s="354"/>
      <c r="D1279" s="381"/>
    </row>
    <row r="1280" spans="1:4">
      <c r="A1280" s="534" t="s">
        <v>72299</v>
      </c>
      <c r="B1280" s="354"/>
      <c r="C1280" s="354"/>
      <c r="D1280" s="381"/>
    </row>
    <row r="1281" spans="1:4">
      <c r="A1281" s="309" t="s">
        <v>72300</v>
      </c>
      <c r="B1281" s="310" t="s">
        <v>72301</v>
      </c>
      <c r="C1281" s="309" t="s">
        <v>5169</v>
      </c>
      <c r="D1281" s="311">
        <v>3149.61</v>
      </c>
    </row>
    <row r="1282" spans="1:4">
      <c r="A1282" s="534" t="s">
        <v>72302</v>
      </c>
      <c r="B1282" s="354"/>
      <c r="C1282" s="354"/>
      <c r="D1282" s="381"/>
    </row>
    <row r="1283" spans="1:4">
      <c r="A1283" s="309" t="s">
        <v>72303</v>
      </c>
      <c r="B1283" s="310" t="s">
        <v>72304</v>
      </c>
      <c r="C1283" s="309" t="s">
        <v>5169</v>
      </c>
      <c r="D1283" s="311">
        <v>2963.05</v>
      </c>
    </row>
    <row r="1284" spans="1:4">
      <c r="A1284" s="309" t="s">
        <v>72305</v>
      </c>
      <c r="B1284" s="310" t="s">
        <v>72306</v>
      </c>
      <c r="C1284" s="309" t="s">
        <v>5169</v>
      </c>
      <c r="D1284" s="311">
        <v>3119.3</v>
      </c>
    </row>
    <row r="1285" spans="1:4">
      <c r="A1285" s="309" t="s">
        <v>72307</v>
      </c>
      <c r="B1285" s="310" t="s">
        <v>72308</v>
      </c>
      <c r="C1285" s="309" t="s">
        <v>5169</v>
      </c>
      <c r="D1285" s="311">
        <v>3447.25</v>
      </c>
    </row>
    <row r="1286" spans="1:4">
      <c r="A1286" s="309" t="s">
        <v>72309</v>
      </c>
      <c r="B1286" s="310" t="s">
        <v>72310</v>
      </c>
      <c r="C1286" s="309" t="s">
        <v>5169</v>
      </c>
      <c r="D1286" s="311">
        <v>3945.66</v>
      </c>
    </row>
    <row r="1287" spans="1:4">
      <c r="A1287" s="309" t="s">
        <v>72311</v>
      </c>
      <c r="B1287" s="310" t="s">
        <v>72312</v>
      </c>
      <c r="C1287" s="309" t="s">
        <v>5169</v>
      </c>
      <c r="D1287" s="311">
        <v>4551.07</v>
      </c>
    </row>
    <row r="1288" spans="1:4">
      <c r="A1288" s="309" t="s">
        <v>72313</v>
      </c>
      <c r="B1288" s="310" t="s">
        <v>72314</v>
      </c>
      <c r="C1288" s="309" t="s">
        <v>5169</v>
      </c>
      <c r="D1288" s="311">
        <v>5852.26</v>
      </c>
    </row>
    <row r="1289" spans="1:4">
      <c r="A1289" s="309" t="s">
        <v>72315</v>
      </c>
      <c r="B1289" s="310" t="s">
        <v>72316</v>
      </c>
      <c r="C1289" s="309" t="s">
        <v>5169</v>
      </c>
      <c r="D1289" s="311">
        <v>7822.33</v>
      </c>
    </row>
    <row r="1290" spans="1:4">
      <c r="A1290" s="534" t="s">
        <v>72317</v>
      </c>
      <c r="B1290" s="354"/>
      <c r="C1290" s="354"/>
      <c r="D1290" s="381"/>
    </row>
    <row r="1291" spans="1:4">
      <c r="A1291" s="309" t="s">
        <v>72318</v>
      </c>
      <c r="B1291" s="310" t="s">
        <v>72319</v>
      </c>
      <c r="C1291" s="309" t="s">
        <v>5169</v>
      </c>
      <c r="D1291" s="311">
        <v>439.9</v>
      </c>
    </row>
    <row r="1292" spans="1:4">
      <c r="A1292" s="309" t="s">
        <v>72320</v>
      </c>
      <c r="B1292" s="310" t="s">
        <v>72321</v>
      </c>
      <c r="C1292" s="309" t="s">
        <v>5169</v>
      </c>
      <c r="D1292" s="311">
        <v>599</v>
      </c>
    </row>
    <row r="1293" spans="1:4">
      <c r="A1293" s="309" t="s">
        <v>72322</v>
      </c>
      <c r="B1293" s="310" t="s">
        <v>72323</v>
      </c>
      <c r="C1293" s="309" t="s">
        <v>5169</v>
      </c>
      <c r="D1293" s="311">
        <v>2502.4699999999998</v>
      </c>
    </row>
    <row r="1294" spans="1:4">
      <c r="A1294" s="309" t="s">
        <v>72324</v>
      </c>
      <c r="B1294" s="310" t="s">
        <v>72325</v>
      </c>
      <c r="C1294" s="309" t="s">
        <v>5169</v>
      </c>
      <c r="D1294" s="311">
        <v>2921.51</v>
      </c>
    </row>
    <row r="1295" spans="1:4">
      <c r="A1295" s="309" t="s">
        <v>72326</v>
      </c>
      <c r="B1295" s="310" t="s">
        <v>72327</v>
      </c>
      <c r="C1295" s="309" t="s">
        <v>5169</v>
      </c>
      <c r="D1295" s="311">
        <v>3160.82</v>
      </c>
    </row>
    <row r="1296" spans="1:4">
      <c r="A1296" s="309" t="s">
        <v>72328</v>
      </c>
      <c r="B1296" s="310" t="s">
        <v>72329</v>
      </c>
      <c r="C1296" s="309" t="s">
        <v>5169</v>
      </c>
      <c r="D1296" s="311">
        <v>3844.53</v>
      </c>
    </row>
    <row r="1297" spans="1:4">
      <c r="A1297" s="309" t="s">
        <v>72330</v>
      </c>
      <c r="B1297" s="310" t="s">
        <v>72331</v>
      </c>
      <c r="C1297" s="309" t="s">
        <v>5169</v>
      </c>
      <c r="D1297" s="311">
        <v>3896.86</v>
      </c>
    </row>
    <row r="1298" spans="1:4">
      <c r="A1298" s="309" t="s">
        <v>72332</v>
      </c>
      <c r="B1298" s="310" t="s">
        <v>72333</v>
      </c>
      <c r="C1298" s="309" t="s">
        <v>5169</v>
      </c>
      <c r="D1298" s="311">
        <v>3902.89</v>
      </c>
    </row>
    <row r="1299" spans="1:4">
      <c r="A1299" s="309" t="s">
        <v>72334</v>
      </c>
      <c r="B1299" s="310" t="s">
        <v>72335</v>
      </c>
      <c r="C1299" s="309" t="s">
        <v>5169</v>
      </c>
      <c r="D1299" s="311">
        <v>4699.97</v>
      </c>
    </row>
    <row r="1300" spans="1:4">
      <c r="A1300" s="309" t="s">
        <v>72336</v>
      </c>
      <c r="B1300" s="310" t="s">
        <v>72337</v>
      </c>
      <c r="C1300" s="309" t="s">
        <v>5169</v>
      </c>
      <c r="D1300" s="311">
        <v>4834.22</v>
      </c>
    </row>
    <row r="1301" spans="1:4">
      <c r="A1301" s="309" t="s">
        <v>72338</v>
      </c>
      <c r="B1301" s="310" t="s">
        <v>72339</v>
      </c>
      <c r="C1301" s="309" t="s">
        <v>5169</v>
      </c>
      <c r="D1301" s="311">
        <v>5637.83</v>
      </c>
    </row>
    <row r="1302" spans="1:4">
      <c r="A1302" s="309" t="s">
        <v>72340</v>
      </c>
      <c r="B1302" s="310" t="s">
        <v>72341</v>
      </c>
      <c r="C1302" s="309" t="s">
        <v>5169</v>
      </c>
      <c r="D1302" s="311">
        <v>6724.55</v>
      </c>
    </row>
    <row r="1303" spans="1:4">
      <c r="A1303" s="309" t="s">
        <v>72342</v>
      </c>
      <c r="B1303" s="310" t="s">
        <v>72343</v>
      </c>
      <c r="C1303" s="309" t="s">
        <v>5169</v>
      </c>
      <c r="D1303" s="311">
        <v>7488.48</v>
      </c>
    </row>
    <row r="1304" spans="1:4">
      <c r="A1304" s="309" t="s">
        <v>72344</v>
      </c>
      <c r="B1304" s="310" t="s">
        <v>72345</v>
      </c>
      <c r="C1304" s="309" t="s">
        <v>5169</v>
      </c>
      <c r="D1304" s="311">
        <v>8195.73</v>
      </c>
    </row>
    <row r="1305" spans="1:4">
      <c r="A1305" s="309" t="s">
        <v>72346</v>
      </c>
      <c r="B1305" s="310" t="s">
        <v>72347</v>
      </c>
      <c r="C1305" s="309" t="s">
        <v>5169</v>
      </c>
      <c r="D1305" s="311">
        <v>8948.83</v>
      </c>
    </row>
    <row r="1306" spans="1:4">
      <c r="A1306" s="309" t="s">
        <v>72348</v>
      </c>
      <c r="B1306" s="310" t="s">
        <v>72349</v>
      </c>
      <c r="C1306" s="309" t="s">
        <v>5169</v>
      </c>
      <c r="D1306" s="311">
        <v>9511.48</v>
      </c>
    </row>
    <row r="1307" spans="1:4">
      <c r="A1307" s="309" t="s">
        <v>72350</v>
      </c>
      <c r="B1307" s="310" t="s">
        <v>72351</v>
      </c>
      <c r="C1307" s="309" t="s">
        <v>5169</v>
      </c>
      <c r="D1307" s="311">
        <v>10247.27</v>
      </c>
    </row>
    <row r="1308" spans="1:4">
      <c r="A1308" s="309" t="s">
        <v>72352</v>
      </c>
      <c r="B1308" s="310" t="s">
        <v>72353</v>
      </c>
      <c r="C1308" s="309" t="s">
        <v>5169</v>
      </c>
      <c r="D1308" s="311">
        <v>10982.62</v>
      </c>
    </row>
    <row r="1309" spans="1:4">
      <c r="A1309" s="309" t="s">
        <v>72354</v>
      </c>
      <c r="B1309" s="310" t="s">
        <v>72355</v>
      </c>
      <c r="C1309" s="309" t="s">
        <v>5169</v>
      </c>
      <c r="D1309" s="311">
        <v>230.6</v>
      </c>
    </row>
    <row r="1310" spans="1:4">
      <c r="A1310" s="309" t="s">
        <v>72356</v>
      </c>
      <c r="B1310" s="310" t="s">
        <v>72357</v>
      </c>
      <c r="C1310" s="309" t="s">
        <v>5169</v>
      </c>
      <c r="D1310" s="311">
        <v>251.23</v>
      </c>
    </row>
    <row r="1311" spans="1:4">
      <c r="A1311" s="309" t="s">
        <v>72358</v>
      </c>
      <c r="B1311" s="310" t="s">
        <v>72359</v>
      </c>
      <c r="C1311" s="309" t="s">
        <v>5169</v>
      </c>
      <c r="D1311" s="311">
        <v>148.77000000000001</v>
      </c>
    </row>
    <row r="1312" spans="1:4">
      <c r="A1312" s="534" t="s">
        <v>72360</v>
      </c>
      <c r="B1312" s="354"/>
      <c r="C1312" s="354"/>
      <c r="D1312" s="381"/>
    </row>
    <row r="1313" spans="1:4">
      <c r="A1313" s="309" t="s">
        <v>72361</v>
      </c>
      <c r="B1313" s="310" t="s">
        <v>72362</v>
      </c>
      <c r="C1313" s="309" t="s">
        <v>5169</v>
      </c>
      <c r="D1313" s="311">
        <v>11766.92</v>
      </c>
    </row>
    <row r="1314" spans="1:4">
      <c r="A1314" s="534"/>
      <c r="B1314" s="354"/>
      <c r="C1314" s="354"/>
      <c r="D1314" s="381"/>
    </row>
    <row r="1315" spans="1:4">
      <c r="A1315" s="534" t="s">
        <v>72363</v>
      </c>
      <c r="B1315" s="354"/>
      <c r="C1315" s="354"/>
      <c r="D1315" s="381"/>
    </row>
    <row r="1316" spans="1:4">
      <c r="A1316" s="309" t="s">
        <v>72364</v>
      </c>
      <c r="B1316" s="310" t="s">
        <v>72365</v>
      </c>
      <c r="C1316" s="309" t="s">
        <v>5169</v>
      </c>
      <c r="D1316" s="311">
        <v>296.01</v>
      </c>
    </row>
    <row r="1317" spans="1:4">
      <c r="A1317" s="309" t="s">
        <v>72366</v>
      </c>
      <c r="B1317" s="310" t="s">
        <v>72367</v>
      </c>
      <c r="C1317" s="309" t="s">
        <v>5169</v>
      </c>
      <c r="D1317" s="311">
        <v>587.22</v>
      </c>
    </row>
    <row r="1318" spans="1:4">
      <c r="A1318" s="534" t="s">
        <v>72368</v>
      </c>
      <c r="B1318" s="354"/>
      <c r="C1318" s="354"/>
      <c r="D1318" s="381"/>
    </row>
    <row r="1319" spans="1:4">
      <c r="A1319" s="309" t="s">
        <v>72369</v>
      </c>
      <c r="B1319" s="310" t="s">
        <v>72370</v>
      </c>
      <c r="C1319" s="309" t="s">
        <v>5169</v>
      </c>
      <c r="D1319" s="311">
        <v>288.52</v>
      </c>
    </row>
    <row r="1320" spans="1:4">
      <c r="A1320" s="309" t="s">
        <v>72371</v>
      </c>
      <c r="B1320" s="310" t="s">
        <v>72372</v>
      </c>
      <c r="C1320" s="309" t="s">
        <v>5169</v>
      </c>
      <c r="D1320" s="311">
        <v>304.45999999999998</v>
      </c>
    </row>
    <row r="1321" spans="1:4">
      <c r="A1321" s="309" t="s">
        <v>72373</v>
      </c>
      <c r="B1321" s="310" t="s">
        <v>72374</v>
      </c>
      <c r="C1321" s="309" t="s">
        <v>5169</v>
      </c>
      <c r="D1321" s="311">
        <v>638.16</v>
      </c>
    </row>
    <row r="1322" spans="1:4">
      <c r="A1322" s="309" t="s">
        <v>72375</v>
      </c>
      <c r="B1322" s="310" t="s">
        <v>72376</v>
      </c>
      <c r="C1322" s="309" t="s">
        <v>5169</v>
      </c>
      <c r="D1322" s="311">
        <v>380.78</v>
      </c>
    </row>
    <row r="1323" spans="1:4">
      <c r="A1323" s="309" t="s">
        <v>72377</v>
      </c>
      <c r="B1323" s="310" t="s">
        <v>72378</v>
      </c>
      <c r="C1323" s="309" t="s">
        <v>5169</v>
      </c>
      <c r="D1323" s="311">
        <v>190.63</v>
      </c>
    </row>
    <row r="1324" spans="1:4">
      <c r="A1324" s="534" t="s">
        <v>72379</v>
      </c>
      <c r="B1324" s="354"/>
      <c r="C1324" s="354"/>
      <c r="D1324" s="381"/>
    </row>
    <row r="1325" spans="1:4">
      <c r="A1325" s="309" t="s">
        <v>72380</v>
      </c>
      <c r="B1325" s="310" t="s">
        <v>72381</v>
      </c>
      <c r="C1325" s="309" t="s">
        <v>5169</v>
      </c>
      <c r="D1325" s="311">
        <v>1967.42</v>
      </c>
    </row>
    <row r="1326" spans="1:4">
      <c r="A1326" s="309" t="s">
        <v>72382</v>
      </c>
      <c r="B1326" s="310" t="s">
        <v>72383</v>
      </c>
      <c r="C1326" s="309" t="s">
        <v>5169</v>
      </c>
      <c r="D1326" s="311">
        <v>1736.19</v>
      </c>
    </row>
    <row r="1327" spans="1:4">
      <c r="A1327" s="309" t="s">
        <v>72384</v>
      </c>
      <c r="B1327" s="310" t="s">
        <v>72385</v>
      </c>
      <c r="C1327" s="309" t="s">
        <v>5169</v>
      </c>
      <c r="D1327" s="311">
        <v>967.27</v>
      </c>
    </row>
    <row r="1328" spans="1:4">
      <c r="A1328" s="309" t="s">
        <v>72386</v>
      </c>
      <c r="B1328" s="310" t="s">
        <v>72387</v>
      </c>
      <c r="C1328" s="309" t="s">
        <v>5169</v>
      </c>
      <c r="D1328" s="311">
        <v>1617.27</v>
      </c>
    </row>
    <row r="1329" spans="1:4">
      <c r="A1329" s="309" t="s">
        <v>72388</v>
      </c>
      <c r="B1329" s="310" t="s">
        <v>72389</v>
      </c>
      <c r="C1329" s="309" t="s">
        <v>5169</v>
      </c>
      <c r="D1329" s="311">
        <v>1580.05</v>
      </c>
    </row>
    <row r="1330" spans="1:4">
      <c r="A1330" s="534" t="s">
        <v>72390</v>
      </c>
      <c r="B1330" s="354"/>
      <c r="C1330" s="354"/>
      <c r="D1330" s="381"/>
    </row>
    <row r="1331" spans="1:4">
      <c r="A1331" s="309" t="s">
        <v>72391</v>
      </c>
      <c r="B1331" s="310" t="s">
        <v>72392</v>
      </c>
      <c r="C1331" s="309" t="s">
        <v>5169</v>
      </c>
      <c r="D1331" s="311">
        <v>792.5</v>
      </c>
    </row>
    <row r="1332" spans="1:4">
      <c r="A1332" s="309" t="s">
        <v>72393</v>
      </c>
      <c r="B1332" s="310" t="s">
        <v>72394</v>
      </c>
      <c r="C1332" s="309" t="s">
        <v>5169</v>
      </c>
      <c r="D1332" s="311">
        <v>796.78</v>
      </c>
    </row>
    <row r="1333" spans="1:4">
      <c r="A1333" s="309" t="s">
        <v>72395</v>
      </c>
      <c r="B1333" s="310" t="s">
        <v>72396</v>
      </c>
      <c r="C1333" s="309" t="s">
        <v>5169</v>
      </c>
      <c r="D1333" s="311">
        <v>844.49</v>
      </c>
    </row>
    <row r="1334" spans="1:4">
      <c r="A1334" s="534"/>
      <c r="B1334" s="354"/>
      <c r="C1334" s="354"/>
      <c r="D1334" s="381"/>
    </row>
    <row r="1335" spans="1:4">
      <c r="A1335" s="534" t="s">
        <v>72397</v>
      </c>
      <c r="B1335" s="354"/>
      <c r="C1335" s="354"/>
      <c r="D1335" s="381"/>
    </row>
    <row r="1336" spans="1:4">
      <c r="A1336" s="309" t="s">
        <v>72398</v>
      </c>
      <c r="B1336" s="310" t="s">
        <v>72399</v>
      </c>
      <c r="C1336" s="309" t="s">
        <v>5169</v>
      </c>
      <c r="D1336" s="311">
        <v>178.19</v>
      </c>
    </row>
    <row r="1337" spans="1:4">
      <c r="A1337" s="309" t="s">
        <v>72400</v>
      </c>
      <c r="B1337" s="310" t="s">
        <v>72401</v>
      </c>
      <c r="C1337" s="309" t="s">
        <v>5169</v>
      </c>
      <c r="D1337" s="311">
        <v>628.39</v>
      </c>
    </row>
    <row r="1338" spans="1:4">
      <c r="A1338" s="309" t="s">
        <v>72402</v>
      </c>
      <c r="B1338" s="310" t="s">
        <v>72403</v>
      </c>
      <c r="C1338" s="309" t="s">
        <v>5169</v>
      </c>
      <c r="D1338" s="311">
        <v>819.6</v>
      </c>
    </row>
    <row r="1339" spans="1:4">
      <c r="A1339" s="309" t="s">
        <v>72404</v>
      </c>
      <c r="B1339" s="310" t="s">
        <v>72405</v>
      </c>
      <c r="C1339" s="309" t="s">
        <v>5169</v>
      </c>
      <c r="D1339" s="311">
        <v>296.27</v>
      </c>
    </row>
    <row r="1340" spans="1:4">
      <c r="A1340" s="309" t="s">
        <v>72406</v>
      </c>
      <c r="B1340" s="310" t="s">
        <v>72407</v>
      </c>
      <c r="C1340" s="309" t="s">
        <v>5169</v>
      </c>
      <c r="D1340" s="311">
        <v>437.19</v>
      </c>
    </row>
    <row r="1341" spans="1:4">
      <c r="A1341" s="309" t="s">
        <v>72408</v>
      </c>
      <c r="B1341" s="310" t="s">
        <v>72409</v>
      </c>
      <c r="C1341" s="309" t="s">
        <v>5169</v>
      </c>
      <c r="D1341" s="311">
        <v>456.79</v>
      </c>
    </row>
    <row r="1342" spans="1:4">
      <c r="A1342" s="309" t="s">
        <v>72410</v>
      </c>
      <c r="B1342" s="310" t="s">
        <v>72411</v>
      </c>
      <c r="C1342" s="309" t="s">
        <v>5169</v>
      </c>
      <c r="D1342" s="311">
        <v>466.65</v>
      </c>
    </row>
    <row r="1343" spans="1:4">
      <c r="A1343" s="309" t="s">
        <v>72412</v>
      </c>
      <c r="B1343" s="310" t="s">
        <v>72413</v>
      </c>
      <c r="C1343" s="309" t="s">
        <v>5169</v>
      </c>
      <c r="D1343" s="311">
        <v>560.34</v>
      </c>
    </row>
    <row r="1344" spans="1:4">
      <c r="A1344" s="309" t="s">
        <v>72414</v>
      </c>
      <c r="B1344" s="310" t="s">
        <v>72415</v>
      </c>
      <c r="C1344" s="309" t="s">
        <v>5169</v>
      </c>
      <c r="D1344" s="311">
        <v>566.32000000000005</v>
      </c>
    </row>
    <row r="1345" spans="1:4">
      <c r="A1345" s="309" t="s">
        <v>72416</v>
      </c>
      <c r="B1345" s="310" t="s">
        <v>72417</v>
      </c>
      <c r="C1345" s="309" t="s">
        <v>5169</v>
      </c>
      <c r="D1345" s="311">
        <v>4686.28</v>
      </c>
    </row>
    <row r="1346" spans="1:4">
      <c r="A1346" s="534" t="s">
        <v>72418</v>
      </c>
      <c r="B1346" s="354"/>
      <c r="C1346" s="354"/>
      <c r="D1346" s="381"/>
    </row>
    <row r="1347" spans="1:4">
      <c r="A1347" s="309" t="s">
        <v>72419</v>
      </c>
      <c r="B1347" s="310" t="s">
        <v>72420</v>
      </c>
      <c r="C1347" s="309" t="s">
        <v>5169</v>
      </c>
      <c r="D1347" s="311">
        <v>469.59</v>
      </c>
    </row>
    <row r="1348" spans="1:4">
      <c r="A1348" s="309" t="s">
        <v>72421</v>
      </c>
      <c r="B1348" s="310" t="s">
        <v>72422</v>
      </c>
      <c r="C1348" s="309" t="s">
        <v>5169</v>
      </c>
      <c r="D1348" s="311">
        <v>478.15</v>
      </c>
    </row>
    <row r="1349" spans="1:4">
      <c r="A1349" s="309" t="s">
        <v>72423</v>
      </c>
      <c r="B1349" s="310" t="s">
        <v>72424</v>
      </c>
      <c r="C1349" s="309" t="s">
        <v>69988</v>
      </c>
      <c r="D1349" s="311">
        <v>116.07</v>
      </c>
    </row>
    <row r="1350" spans="1:4">
      <c r="A1350" s="309" t="s">
        <v>72425</v>
      </c>
      <c r="B1350" s="310" t="s">
        <v>72426</v>
      </c>
      <c r="C1350" s="309" t="s">
        <v>69988</v>
      </c>
      <c r="D1350" s="311">
        <v>310.02999999999997</v>
      </c>
    </row>
    <row r="1351" spans="1:4">
      <c r="A1351" s="309" t="s">
        <v>72427</v>
      </c>
      <c r="B1351" s="310" t="s">
        <v>72428</v>
      </c>
      <c r="C1351" s="309" t="s">
        <v>69988</v>
      </c>
      <c r="D1351" s="311">
        <v>294.37</v>
      </c>
    </row>
    <row r="1352" spans="1:4">
      <c r="A1352" s="309" t="s">
        <v>72429</v>
      </c>
      <c r="B1352" s="310" t="s">
        <v>72430</v>
      </c>
      <c r="C1352" s="309" t="s">
        <v>5169</v>
      </c>
      <c r="D1352" s="311">
        <v>348.7</v>
      </c>
    </row>
    <row r="1353" spans="1:4">
      <c r="A1353" s="309" t="s">
        <v>72431</v>
      </c>
      <c r="B1353" s="310" t="s">
        <v>72432</v>
      </c>
      <c r="C1353" s="309" t="s">
        <v>5169</v>
      </c>
      <c r="D1353" s="311">
        <v>264.25</v>
      </c>
    </row>
    <row r="1354" spans="1:4">
      <c r="A1354" s="534" t="s">
        <v>72433</v>
      </c>
      <c r="B1354" s="354"/>
      <c r="C1354" s="354"/>
      <c r="D1354" s="381"/>
    </row>
    <row r="1355" spans="1:4">
      <c r="A1355" s="309" t="s">
        <v>72434</v>
      </c>
      <c r="B1355" s="310" t="s">
        <v>72435</v>
      </c>
      <c r="C1355" s="309" t="s">
        <v>5169</v>
      </c>
      <c r="D1355" s="311">
        <v>424.39</v>
      </c>
    </row>
    <row r="1356" spans="1:4">
      <c r="A1356" s="534" t="s">
        <v>72436</v>
      </c>
      <c r="B1356" s="354"/>
      <c r="C1356" s="354"/>
      <c r="D1356" s="381"/>
    </row>
    <row r="1357" spans="1:4">
      <c r="A1357" s="309" t="s">
        <v>72437</v>
      </c>
      <c r="B1357" s="310" t="s">
        <v>72438</v>
      </c>
      <c r="C1357" s="309" t="s">
        <v>5169</v>
      </c>
      <c r="D1357" s="311">
        <v>344.14</v>
      </c>
    </row>
    <row r="1358" spans="1:4">
      <c r="A1358" s="534"/>
      <c r="B1358" s="354"/>
      <c r="C1358" s="354"/>
      <c r="D1358" s="381"/>
    </row>
    <row r="1359" spans="1:4">
      <c r="A1359" s="534" t="s">
        <v>72439</v>
      </c>
      <c r="B1359" s="354"/>
      <c r="C1359" s="354"/>
      <c r="D1359" s="381"/>
    </row>
    <row r="1360" spans="1:4">
      <c r="A1360" s="309" t="s">
        <v>72440</v>
      </c>
      <c r="B1360" s="310" t="s">
        <v>72441</v>
      </c>
      <c r="C1360" s="309" t="s">
        <v>5169</v>
      </c>
      <c r="D1360" s="311">
        <v>47.1</v>
      </c>
    </row>
    <row r="1361" spans="1:4">
      <c r="A1361" s="534" t="s">
        <v>72442</v>
      </c>
      <c r="B1361" s="354"/>
      <c r="C1361" s="354"/>
      <c r="D1361" s="381"/>
    </row>
    <row r="1362" spans="1:4">
      <c r="A1362" s="309" t="s">
        <v>72443</v>
      </c>
      <c r="B1362" s="310" t="s">
        <v>72444</v>
      </c>
      <c r="C1362" s="309" t="s">
        <v>5169</v>
      </c>
      <c r="D1362" s="311">
        <v>51</v>
      </c>
    </row>
    <row r="1363" spans="1:4">
      <c r="A1363" s="309" t="s">
        <v>72445</v>
      </c>
      <c r="B1363" s="310" t="s">
        <v>72446</v>
      </c>
      <c r="C1363" s="309" t="s">
        <v>5169</v>
      </c>
      <c r="D1363" s="311">
        <v>509.51</v>
      </c>
    </row>
    <row r="1364" spans="1:4">
      <c r="A1364" s="309" t="s">
        <v>72447</v>
      </c>
      <c r="B1364" s="310" t="s">
        <v>72448</v>
      </c>
      <c r="C1364" s="309" t="s">
        <v>5169</v>
      </c>
      <c r="D1364" s="311">
        <v>760.23</v>
      </c>
    </row>
    <row r="1365" spans="1:4">
      <c r="A1365" s="309" t="s">
        <v>72449</v>
      </c>
      <c r="B1365" s="310" t="s">
        <v>72450</v>
      </c>
      <c r="C1365" s="309" t="s">
        <v>5169</v>
      </c>
      <c r="D1365" s="311">
        <v>170</v>
      </c>
    </row>
    <row r="1366" spans="1:4">
      <c r="A1366" s="534" t="s">
        <v>72451</v>
      </c>
      <c r="B1366" s="354"/>
      <c r="C1366" s="354"/>
      <c r="D1366" s="381"/>
    </row>
    <row r="1367" spans="1:4">
      <c r="A1367" s="309" t="s">
        <v>72452</v>
      </c>
      <c r="B1367" s="310" t="s">
        <v>72453</v>
      </c>
      <c r="C1367" s="309" t="s">
        <v>5169</v>
      </c>
      <c r="D1367" s="311">
        <v>412.4</v>
      </c>
    </row>
    <row r="1368" spans="1:4">
      <c r="A1368" s="309" t="s">
        <v>72454</v>
      </c>
      <c r="B1368" s="310" t="s">
        <v>72455</v>
      </c>
      <c r="C1368" s="309" t="s">
        <v>5169</v>
      </c>
      <c r="D1368" s="311">
        <v>547.17999999999995</v>
      </c>
    </row>
    <row r="1369" spans="1:4">
      <c r="A1369" s="309" t="s">
        <v>72456</v>
      </c>
      <c r="B1369" s="310" t="s">
        <v>72457</v>
      </c>
      <c r="C1369" s="309" t="s">
        <v>5169</v>
      </c>
      <c r="D1369" s="311">
        <v>1923.32</v>
      </c>
    </row>
    <row r="1370" spans="1:4">
      <c r="A1370" s="534"/>
      <c r="B1370" s="354"/>
      <c r="C1370" s="354"/>
      <c r="D1370" s="381"/>
    </row>
    <row r="1371" spans="1:4">
      <c r="A1371" s="534" t="s">
        <v>72458</v>
      </c>
      <c r="B1371" s="354"/>
      <c r="C1371" s="354"/>
      <c r="D1371" s="381"/>
    </row>
    <row r="1372" spans="1:4">
      <c r="A1372" s="309" t="s">
        <v>72459</v>
      </c>
      <c r="B1372" s="310" t="s">
        <v>72460</v>
      </c>
      <c r="C1372" s="309" t="s">
        <v>5169</v>
      </c>
      <c r="D1372" s="311">
        <v>636.19000000000005</v>
      </c>
    </row>
    <row r="1373" spans="1:4">
      <c r="A1373" s="309" t="s">
        <v>72461</v>
      </c>
      <c r="B1373" s="310" t="s">
        <v>72462</v>
      </c>
      <c r="C1373" s="309" t="s">
        <v>5169</v>
      </c>
      <c r="D1373" s="311">
        <v>343.73</v>
      </c>
    </row>
    <row r="1374" spans="1:4">
      <c r="A1374" s="534"/>
      <c r="B1374" s="354"/>
      <c r="C1374" s="354"/>
      <c r="D1374" s="381"/>
    </row>
    <row r="1375" spans="1:4">
      <c r="A1375" s="534" t="s">
        <v>72463</v>
      </c>
      <c r="B1375" s="354"/>
      <c r="C1375" s="354"/>
      <c r="D1375" s="381"/>
    </row>
    <row r="1376" spans="1:4">
      <c r="A1376" s="309" t="s">
        <v>72464</v>
      </c>
      <c r="B1376" s="310" t="s">
        <v>72465</v>
      </c>
      <c r="C1376" s="309" t="s">
        <v>69988</v>
      </c>
      <c r="D1376" s="311">
        <v>353.88</v>
      </c>
    </row>
    <row r="1377" spans="1:4">
      <c r="A1377" s="309" t="s">
        <v>72466</v>
      </c>
      <c r="B1377" s="310" t="s">
        <v>72467</v>
      </c>
      <c r="C1377" s="309" t="s">
        <v>69988</v>
      </c>
      <c r="D1377" s="311">
        <v>353.88</v>
      </c>
    </row>
    <row r="1378" spans="1:4">
      <c r="A1378" s="534" t="s">
        <v>72468</v>
      </c>
      <c r="B1378" s="354"/>
      <c r="C1378" s="354"/>
      <c r="D1378" s="381"/>
    </row>
    <row r="1379" spans="1:4">
      <c r="A1379" s="309" t="s">
        <v>72469</v>
      </c>
      <c r="B1379" s="310" t="s">
        <v>72470</v>
      </c>
      <c r="C1379" s="309" t="s">
        <v>5169</v>
      </c>
      <c r="D1379" s="311">
        <v>740.34</v>
      </c>
    </row>
    <row r="1380" spans="1:4">
      <c r="A1380" s="309" t="s">
        <v>72471</v>
      </c>
      <c r="B1380" s="310" t="s">
        <v>72472</v>
      </c>
      <c r="C1380" s="309" t="s">
        <v>5169</v>
      </c>
      <c r="D1380" s="311">
        <v>786.8</v>
      </c>
    </row>
    <row r="1381" spans="1:4">
      <c r="A1381" s="534"/>
      <c r="B1381" s="354"/>
      <c r="C1381" s="354"/>
      <c r="D1381" s="381"/>
    </row>
    <row r="1382" spans="1:4">
      <c r="A1382" s="534" t="s">
        <v>72473</v>
      </c>
      <c r="B1382" s="354"/>
      <c r="C1382" s="354"/>
      <c r="D1382" s="381"/>
    </row>
    <row r="1383" spans="1:4">
      <c r="A1383" s="309" t="s">
        <v>72474</v>
      </c>
      <c r="B1383" s="310" t="s">
        <v>72475</v>
      </c>
      <c r="C1383" s="309" t="s">
        <v>70196</v>
      </c>
      <c r="D1383" s="311">
        <v>205.86</v>
      </c>
    </row>
    <row r="1384" spans="1:4">
      <c r="A1384" s="309" t="s">
        <v>72476</v>
      </c>
      <c r="B1384" s="310" t="s">
        <v>72477</v>
      </c>
      <c r="C1384" s="309" t="s">
        <v>70196</v>
      </c>
      <c r="D1384" s="311">
        <v>202.66</v>
      </c>
    </row>
    <row r="1385" spans="1:4">
      <c r="A1385" s="309" t="s">
        <v>72478</v>
      </c>
      <c r="B1385" s="310" t="s">
        <v>72479</v>
      </c>
      <c r="C1385" s="309" t="s">
        <v>70196</v>
      </c>
      <c r="D1385" s="311">
        <v>151.79</v>
      </c>
    </row>
    <row r="1386" spans="1:4">
      <c r="A1386" s="309" t="s">
        <v>72480</v>
      </c>
      <c r="B1386" s="310" t="s">
        <v>72481</v>
      </c>
      <c r="C1386" s="309" t="s">
        <v>69988</v>
      </c>
      <c r="D1386" s="311">
        <v>334.45</v>
      </c>
    </row>
    <row r="1387" spans="1:4">
      <c r="A1387" s="309" t="s">
        <v>72482</v>
      </c>
      <c r="B1387" s="310" t="s">
        <v>72483</v>
      </c>
      <c r="C1387" s="309" t="s">
        <v>69988</v>
      </c>
      <c r="D1387" s="311">
        <v>419.16</v>
      </c>
    </row>
    <row r="1388" spans="1:4">
      <c r="A1388" s="309" t="s">
        <v>72484</v>
      </c>
      <c r="B1388" s="310" t="s">
        <v>72485</v>
      </c>
      <c r="C1388" s="309" t="s">
        <v>69988</v>
      </c>
      <c r="D1388" s="311">
        <v>504.49</v>
      </c>
    </row>
    <row r="1389" spans="1:4">
      <c r="A1389" s="309" t="s">
        <v>72486</v>
      </c>
      <c r="B1389" s="310" t="s">
        <v>72487</v>
      </c>
      <c r="C1389" s="309" t="s">
        <v>69988</v>
      </c>
      <c r="D1389" s="311">
        <v>594.85</v>
      </c>
    </row>
    <row r="1390" spans="1:4">
      <c r="A1390" s="309" t="s">
        <v>72488</v>
      </c>
      <c r="B1390" s="310" t="s">
        <v>72489</v>
      </c>
      <c r="C1390" s="309" t="s">
        <v>69988</v>
      </c>
      <c r="D1390" s="311">
        <v>87.63</v>
      </c>
    </row>
    <row r="1391" spans="1:4">
      <c r="A1391" s="309" t="s">
        <v>72490</v>
      </c>
      <c r="B1391" s="310" t="s">
        <v>72491</v>
      </c>
      <c r="C1391" s="309" t="s">
        <v>69988</v>
      </c>
      <c r="D1391" s="311">
        <v>33.950000000000003</v>
      </c>
    </row>
    <row r="1392" spans="1:4">
      <c r="A1392" s="309" t="s">
        <v>72492</v>
      </c>
      <c r="B1392" s="310" t="s">
        <v>72493</v>
      </c>
      <c r="C1392" s="309" t="s">
        <v>69988</v>
      </c>
      <c r="D1392" s="311">
        <v>46.52</v>
      </c>
    </row>
    <row r="1393" spans="1:4">
      <c r="A1393" s="309" t="s">
        <v>72494</v>
      </c>
      <c r="B1393" s="310" t="s">
        <v>72495</v>
      </c>
      <c r="C1393" s="309" t="s">
        <v>69988</v>
      </c>
      <c r="D1393" s="311">
        <v>142.76</v>
      </c>
    </row>
    <row r="1394" spans="1:4">
      <c r="A1394" s="309" t="s">
        <v>72496</v>
      </c>
      <c r="B1394" s="310" t="s">
        <v>72497</v>
      </c>
      <c r="C1394" s="309" t="s">
        <v>69988</v>
      </c>
      <c r="D1394" s="311">
        <v>28.16</v>
      </c>
    </row>
    <row r="1395" spans="1:4">
      <c r="A1395" s="309" t="s">
        <v>72498</v>
      </c>
      <c r="B1395" s="310" t="s">
        <v>72499</v>
      </c>
      <c r="C1395" s="309" t="s">
        <v>69988</v>
      </c>
      <c r="D1395" s="311">
        <v>121.45</v>
      </c>
    </row>
    <row r="1396" spans="1:4">
      <c r="A1396" s="309" t="s">
        <v>72500</v>
      </c>
      <c r="B1396" s="310" t="s">
        <v>72501</v>
      </c>
      <c r="C1396" s="309" t="s">
        <v>381</v>
      </c>
      <c r="D1396" s="311">
        <v>12.8</v>
      </c>
    </row>
    <row r="1397" spans="1:4">
      <c r="A1397" s="309" t="s">
        <v>72502</v>
      </c>
      <c r="B1397" s="310" t="s">
        <v>72503</v>
      </c>
      <c r="C1397" s="309" t="s">
        <v>69988</v>
      </c>
      <c r="D1397" s="311">
        <v>103</v>
      </c>
    </row>
    <row r="1398" spans="1:4">
      <c r="A1398" s="309" t="s">
        <v>72504</v>
      </c>
      <c r="B1398" s="310" t="s">
        <v>72505</v>
      </c>
      <c r="C1398" s="309" t="s">
        <v>70196</v>
      </c>
      <c r="D1398" s="311">
        <v>166.96</v>
      </c>
    </row>
    <row r="1399" spans="1:4">
      <c r="A1399" s="309" t="s">
        <v>72506</v>
      </c>
      <c r="B1399" s="310" t="s">
        <v>72507</v>
      </c>
      <c r="C1399" s="309" t="s">
        <v>70196</v>
      </c>
      <c r="D1399" s="311">
        <v>145.22999999999999</v>
      </c>
    </row>
    <row r="1400" spans="1:4">
      <c r="A1400" s="309" t="s">
        <v>72508</v>
      </c>
      <c r="B1400" s="310" t="s">
        <v>72509</v>
      </c>
      <c r="C1400" s="309" t="s">
        <v>70196</v>
      </c>
      <c r="D1400" s="311">
        <v>183.58</v>
      </c>
    </row>
    <row r="1401" spans="1:4">
      <c r="A1401" s="309" t="s">
        <v>72510</v>
      </c>
      <c r="B1401" s="310" t="s">
        <v>72511</v>
      </c>
      <c r="C1401" s="309" t="s">
        <v>70196</v>
      </c>
      <c r="D1401" s="311">
        <v>245.84</v>
      </c>
    </row>
    <row r="1402" spans="1:4">
      <c r="A1402" s="309" t="s">
        <v>72512</v>
      </c>
      <c r="B1402" s="310" t="s">
        <v>72513</v>
      </c>
      <c r="C1402" s="309" t="s">
        <v>70196</v>
      </c>
      <c r="D1402" s="311">
        <v>262.55</v>
      </c>
    </row>
    <row r="1403" spans="1:4">
      <c r="A1403" s="309" t="s">
        <v>72514</v>
      </c>
      <c r="B1403" s="310" t="s">
        <v>72515</v>
      </c>
      <c r="C1403" s="309" t="s">
        <v>70196</v>
      </c>
      <c r="D1403" s="311">
        <v>243.65</v>
      </c>
    </row>
    <row r="1404" spans="1:4">
      <c r="A1404" s="534" t="s">
        <v>72516</v>
      </c>
      <c r="B1404" s="354"/>
      <c r="C1404" s="354"/>
      <c r="D1404" s="381"/>
    </row>
    <row r="1405" spans="1:4">
      <c r="A1405" s="309" t="s">
        <v>72517</v>
      </c>
      <c r="B1405" s="310" t="s">
        <v>72518</v>
      </c>
      <c r="C1405" s="309" t="s">
        <v>69988</v>
      </c>
      <c r="D1405" s="311">
        <v>5630.92</v>
      </c>
    </row>
    <row r="1406" spans="1:4">
      <c r="A1406" s="309" t="s">
        <v>72519</v>
      </c>
      <c r="B1406" s="310" t="s">
        <v>72520</v>
      </c>
      <c r="C1406" s="309" t="s">
        <v>69988</v>
      </c>
      <c r="D1406" s="311">
        <v>6180.51</v>
      </c>
    </row>
    <row r="1407" spans="1:4">
      <c r="A1407" s="309" t="s">
        <v>72521</v>
      </c>
      <c r="B1407" s="310" t="s">
        <v>72522</v>
      </c>
      <c r="C1407" s="309" t="s">
        <v>69988</v>
      </c>
      <c r="D1407" s="311">
        <v>18111.96</v>
      </c>
    </row>
    <row r="1408" spans="1:4">
      <c r="A1408" s="309" t="s">
        <v>72523</v>
      </c>
      <c r="B1408" s="310" t="s">
        <v>72524</v>
      </c>
      <c r="C1408" s="309" t="s">
        <v>69988</v>
      </c>
      <c r="D1408" s="311">
        <v>14753.44</v>
      </c>
    </row>
    <row r="1409" spans="1:4">
      <c r="A1409" s="534"/>
      <c r="B1409" s="354"/>
      <c r="C1409" s="354"/>
      <c r="D1409" s="381"/>
    </row>
    <row r="1410" spans="1:4">
      <c r="A1410" s="534" t="s">
        <v>72525</v>
      </c>
      <c r="B1410" s="354"/>
      <c r="C1410" s="354"/>
      <c r="D1410" s="381"/>
    </row>
    <row r="1411" spans="1:4">
      <c r="A1411" s="309" t="s">
        <v>72526</v>
      </c>
      <c r="B1411" s="310" t="s">
        <v>72527</v>
      </c>
      <c r="C1411" s="309" t="s">
        <v>70196</v>
      </c>
      <c r="D1411" s="311">
        <v>556.70000000000005</v>
      </c>
    </row>
    <row r="1412" spans="1:4">
      <c r="A1412" s="309" t="s">
        <v>72528</v>
      </c>
      <c r="B1412" s="310" t="s">
        <v>72529</v>
      </c>
      <c r="C1412" s="309" t="s">
        <v>70196</v>
      </c>
      <c r="D1412" s="311">
        <v>673.28</v>
      </c>
    </row>
    <row r="1413" spans="1:4">
      <c r="A1413" s="309" t="s">
        <v>72530</v>
      </c>
      <c r="B1413" s="310" t="s">
        <v>72531</v>
      </c>
      <c r="C1413" s="309" t="s">
        <v>70196</v>
      </c>
      <c r="D1413" s="311">
        <v>491.24</v>
      </c>
    </row>
    <row r="1414" spans="1:4">
      <c r="A1414" s="309" t="s">
        <v>72532</v>
      </c>
      <c r="B1414" s="310" t="s">
        <v>72533</v>
      </c>
      <c r="C1414" s="309" t="s">
        <v>70196</v>
      </c>
      <c r="D1414" s="311">
        <v>627.84</v>
      </c>
    </row>
    <row r="1415" spans="1:4">
      <c r="A1415" s="309" t="s">
        <v>72534</v>
      </c>
      <c r="B1415" s="310" t="s">
        <v>72535</v>
      </c>
      <c r="C1415" s="309" t="s">
        <v>70196</v>
      </c>
      <c r="D1415" s="311">
        <v>607.82000000000005</v>
      </c>
    </row>
    <row r="1416" spans="1:4">
      <c r="A1416" s="534" t="s">
        <v>72536</v>
      </c>
      <c r="B1416" s="354"/>
      <c r="C1416" s="354"/>
      <c r="D1416" s="381"/>
    </row>
    <row r="1417" spans="1:4">
      <c r="A1417" s="309" t="s">
        <v>72537</v>
      </c>
      <c r="B1417" s="310" t="s">
        <v>72538</v>
      </c>
      <c r="C1417" s="309" t="s">
        <v>381</v>
      </c>
      <c r="D1417" s="311">
        <v>352.9</v>
      </c>
    </row>
    <row r="1418" spans="1:4">
      <c r="A1418" s="534"/>
      <c r="B1418" s="354"/>
      <c r="C1418" s="354"/>
      <c r="D1418" s="381"/>
    </row>
    <row r="1419" spans="1:4">
      <c r="A1419" s="534" t="s">
        <v>72539</v>
      </c>
      <c r="B1419" s="354"/>
      <c r="C1419" s="354"/>
      <c r="D1419" s="381"/>
    </row>
    <row r="1420" spans="1:4">
      <c r="A1420" s="309" t="s">
        <v>72540</v>
      </c>
      <c r="B1420" s="310" t="s">
        <v>72541</v>
      </c>
      <c r="C1420" s="309" t="s">
        <v>381</v>
      </c>
      <c r="D1420" s="311">
        <v>56.49</v>
      </c>
    </row>
    <row r="1421" spans="1:4">
      <c r="A1421" s="309" t="s">
        <v>72542</v>
      </c>
      <c r="B1421" s="310" t="s">
        <v>72543</v>
      </c>
      <c r="C1421" s="309" t="s">
        <v>381</v>
      </c>
      <c r="D1421" s="311">
        <v>7.23</v>
      </c>
    </row>
    <row r="1422" spans="1:4">
      <c r="A1422" s="309" t="s">
        <v>72544</v>
      </c>
      <c r="B1422" s="310" t="s">
        <v>72545</v>
      </c>
      <c r="C1422" s="309" t="s">
        <v>381</v>
      </c>
      <c r="D1422" s="311">
        <v>15.62</v>
      </c>
    </row>
    <row r="1423" spans="1:4">
      <c r="A1423" s="309" t="s">
        <v>72546</v>
      </c>
      <c r="B1423" s="310" t="s">
        <v>72547</v>
      </c>
      <c r="C1423" s="309" t="s">
        <v>381</v>
      </c>
      <c r="D1423" s="311">
        <v>21.79</v>
      </c>
    </row>
    <row r="1424" spans="1:4">
      <c r="A1424" s="309" t="s">
        <v>72548</v>
      </c>
      <c r="B1424" s="310" t="s">
        <v>72549</v>
      </c>
      <c r="C1424" s="309" t="s">
        <v>381</v>
      </c>
      <c r="D1424" s="311">
        <v>22.57</v>
      </c>
    </row>
    <row r="1425" spans="1:4">
      <c r="A1425" s="309" t="s">
        <v>72550</v>
      </c>
      <c r="B1425" s="310" t="s">
        <v>72551</v>
      </c>
      <c r="C1425" s="309" t="s">
        <v>381</v>
      </c>
      <c r="D1425" s="311">
        <v>30.18</v>
      </c>
    </row>
    <row r="1426" spans="1:4">
      <c r="A1426" s="309" t="s">
        <v>72552</v>
      </c>
      <c r="B1426" s="310" t="s">
        <v>72553</v>
      </c>
      <c r="C1426" s="309" t="s">
        <v>381</v>
      </c>
      <c r="D1426" s="311">
        <v>41.15</v>
      </c>
    </row>
    <row r="1427" spans="1:4">
      <c r="A1427" s="309" t="s">
        <v>72554</v>
      </c>
      <c r="B1427" s="310" t="s">
        <v>72555</v>
      </c>
      <c r="C1427" s="309" t="s">
        <v>381</v>
      </c>
      <c r="D1427" s="311">
        <v>49.11</v>
      </c>
    </row>
    <row r="1428" spans="1:4">
      <c r="A1428" s="309" t="s">
        <v>72556</v>
      </c>
      <c r="B1428" s="310" t="s">
        <v>72557</v>
      </c>
      <c r="C1428" s="309" t="s">
        <v>381</v>
      </c>
      <c r="D1428" s="311">
        <v>59.54</v>
      </c>
    </row>
    <row r="1429" spans="1:4">
      <c r="A1429" s="309" t="s">
        <v>72558</v>
      </c>
      <c r="B1429" s="310" t="s">
        <v>72559</v>
      </c>
      <c r="C1429" s="309" t="s">
        <v>381</v>
      </c>
      <c r="D1429" s="311">
        <v>21.73</v>
      </c>
    </row>
    <row r="1430" spans="1:4">
      <c r="A1430" s="534"/>
      <c r="B1430" s="354"/>
      <c r="C1430" s="354"/>
      <c r="D1430" s="381"/>
    </row>
    <row r="1431" spans="1:4">
      <c r="A1431" s="534" t="s">
        <v>72560</v>
      </c>
      <c r="B1431" s="354"/>
      <c r="C1431" s="354"/>
      <c r="D1431" s="381"/>
    </row>
    <row r="1432" spans="1:4">
      <c r="A1432" s="309" t="s">
        <v>72561</v>
      </c>
      <c r="B1432" s="310" t="s">
        <v>72562</v>
      </c>
      <c r="C1432" s="309" t="s">
        <v>381</v>
      </c>
      <c r="D1432" s="311">
        <v>98.6</v>
      </c>
    </row>
    <row r="1433" spans="1:4">
      <c r="A1433" s="534"/>
      <c r="B1433" s="354"/>
      <c r="C1433" s="354"/>
      <c r="D1433" s="381"/>
    </row>
    <row r="1434" spans="1:4">
      <c r="A1434" s="534" t="s">
        <v>72563</v>
      </c>
      <c r="B1434" s="354"/>
      <c r="C1434" s="354"/>
      <c r="D1434" s="381"/>
    </row>
    <row r="1435" spans="1:4">
      <c r="A1435" s="309" t="s">
        <v>72564</v>
      </c>
      <c r="B1435" s="310" t="s">
        <v>72565</v>
      </c>
      <c r="C1435" s="309" t="s">
        <v>69988</v>
      </c>
      <c r="D1435" s="311">
        <v>107.62</v>
      </c>
    </row>
    <row r="1436" spans="1:4">
      <c r="A1436" s="309" t="s">
        <v>72566</v>
      </c>
      <c r="B1436" s="310" t="s">
        <v>72567</v>
      </c>
      <c r="C1436" s="309" t="s">
        <v>69988</v>
      </c>
      <c r="D1436" s="311">
        <v>139.91999999999999</v>
      </c>
    </row>
    <row r="1437" spans="1:4">
      <c r="A1437" s="309" t="s">
        <v>72568</v>
      </c>
      <c r="B1437" s="310" t="s">
        <v>72569</v>
      </c>
      <c r="C1437" s="309" t="s">
        <v>69988</v>
      </c>
      <c r="D1437" s="311">
        <v>164.93</v>
      </c>
    </row>
    <row r="1438" spans="1:4">
      <c r="A1438" s="309" t="s">
        <v>72570</v>
      </c>
      <c r="B1438" s="310" t="s">
        <v>72571</v>
      </c>
      <c r="C1438" s="309" t="s">
        <v>69988</v>
      </c>
      <c r="D1438" s="311">
        <v>193.66</v>
      </c>
    </row>
    <row r="1439" spans="1:4">
      <c r="A1439" s="309" t="s">
        <v>72572</v>
      </c>
      <c r="B1439" s="310" t="s">
        <v>72573</v>
      </c>
      <c r="C1439" s="309" t="s">
        <v>69988</v>
      </c>
      <c r="D1439" s="311">
        <v>221.85</v>
      </c>
    </row>
    <row r="1440" spans="1:4">
      <c r="A1440" s="309" t="s">
        <v>72574</v>
      </c>
      <c r="B1440" s="310" t="s">
        <v>72575</v>
      </c>
      <c r="C1440" s="309" t="s">
        <v>69988</v>
      </c>
      <c r="D1440" s="311">
        <v>293.44</v>
      </c>
    </row>
    <row r="1441" spans="1:4">
      <c r="A1441" s="309" t="s">
        <v>72576</v>
      </c>
      <c r="B1441" s="310" t="s">
        <v>72577</v>
      </c>
      <c r="C1441" s="309" t="s">
        <v>69988</v>
      </c>
      <c r="D1441" s="311">
        <v>353.12</v>
      </c>
    </row>
    <row r="1442" spans="1:4">
      <c r="A1442" s="309" t="s">
        <v>72578</v>
      </c>
      <c r="B1442" s="310" t="s">
        <v>72579</v>
      </c>
      <c r="C1442" s="309" t="s">
        <v>69988</v>
      </c>
      <c r="D1442" s="311">
        <v>417.55</v>
      </c>
    </row>
    <row r="1443" spans="1:4">
      <c r="A1443" s="309" t="s">
        <v>72580</v>
      </c>
      <c r="B1443" s="310" t="s">
        <v>72581</v>
      </c>
      <c r="C1443" s="309" t="s">
        <v>69988</v>
      </c>
      <c r="D1443" s="311">
        <v>457.09</v>
      </c>
    </row>
    <row r="1444" spans="1:4">
      <c r="A1444" s="309" t="s">
        <v>72582</v>
      </c>
      <c r="B1444" s="310" t="s">
        <v>72583</v>
      </c>
      <c r="C1444" s="309" t="s">
        <v>69988</v>
      </c>
      <c r="D1444" s="311">
        <v>551.16999999999996</v>
      </c>
    </row>
    <row r="1445" spans="1:4">
      <c r="A1445" s="309" t="s">
        <v>72584</v>
      </c>
      <c r="B1445" s="310" t="s">
        <v>72585</v>
      </c>
      <c r="C1445" s="309" t="s">
        <v>69988</v>
      </c>
      <c r="D1445" s="311">
        <v>767.2</v>
      </c>
    </row>
    <row r="1446" spans="1:4">
      <c r="A1446" s="535"/>
      <c r="B1446" s="354"/>
      <c r="C1446" s="354"/>
      <c r="D1446" s="381"/>
    </row>
    <row r="1447" spans="1:4">
      <c r="A1447" s="535"/>
      <c r="B1447" s="354"/>
      <c r="C1447" s="354"/>
      <c r="D1447" s="381"/>
    </row>
    <row r="1448" spans="1:4">
      <c r="A1448" s="534"/>
      <c r="B1448" s="354"/>
      <c r="C1448" s="354"/>
      <c r="D1448" s="381"/>
    </row>
    <row r="1449" spans="1:4">
      <c r="A1449" s="534" t="s">
        <v>72586</v>
      </c>
      <c r="B1449" s="354"/>
      <c r="C1449" s="354"/>
      <c r="D1449" s="381"/>
    </row>
    <row r="1450" spans="1:4">
      <c r="A1450" s="309" t="s">
        <v>72587</v>
      </c>
      <c r="B1450" s="310" t="s">
        <v>72588</v>
      </c>
      <c r="C1450" s="309" t="s">
        <v>70056</v>
      </c>
      <c r="D1450" s="311">
        <v>152.03</v>
      </c>
    </row>
    <row r="1451" spans="1:4">
      <c r="A1451" s="309" t="s">
        <v>72589</v>
      </c>
      <c r="B1451" s="310" t="s">
        <v>72590</v>
      </c>
      <c r="C1451" s="309" t="s">
        <v>70056</v>
      </c>
      <c r="D1451" s="311">
        <v>84.9</v>
      </c>
    </row>
    <row r="1452" spans="1:4">
      <c r="A1452" s="309" t="s">
        <v>72591</v>
      </c>
      <c r="B1452" s="310" t="s">
        <v>72592</v>
      </c>
      <c r="C1452" s="309" t="s">
        <v>70056</v>
      </c>
      <c r="D1452" s="311">
        <v>32.340000000000003</v>
      </c>
    </row>
    <row r="1453" spans="1:4">
      <c r="A1453" s="309" t="s">
        <v>72593</v>
      </c>
      <c r="B1453" s="310" t="s">
        <v>72594</v>
      </c>
      <c r="C1453" s="309" t="s">
        <v>70071</v>
      </c>
      <c r="D1453" s="311">
        <v>13888.85</v>
      </c>
    </row>
    <row r="1454" spans="1:4">
      <c r="A1454" s="309" t="s">
        <v>72595</v>
      </c>
      <c r="B1454" s="310" t="s">
        <v>72596</v>
      </c>
      <c r="C1454" s="309" t="s">
        <v>70056</v>
      </c>
      <c r="D1454" s="311">
        <v>155.26</v>
      </c>
    </row>
    <row r="1455" spans="1:4">
      <c r="A1455" s="309" t="s">
        <v>72597</v>
      </c>
      <c r="B1455" s="310" t="s">
        <v>72598</v>
      </c>
      <c r="C1455" s="309" t="s">
        <v>70056</v>
      </c>
      <c r="D1455" s="311">
        <v>34.229999999999997</v>
      </c>
    </row>
    <row r="1456" spans="1:4">
      <c r="A1456" s="309" t="s">
        <v>72599</v>
      </c>
      <c r="B1456" s="310" t="s">
        <v>72600</v>
      </c>
      <c r="C1456" s="309" t="s">
        <v>70056</v>
      </c>
      <c r="D1456" s="311">
        <v>177.49</v>
      </c>
    </row>
    <row r="1457" spans="1:4">
      <c r="A1457" s="309" t="s">
        <v>72601</v>
      </c>
      <c r="B1457" s="310" t="s">
        <v>72602</v>
      </c>
      <c r="C1457" s="309" t="s">
        <v>70056</v>
      </c>
      <c r="D1457" s="311">
        <v>97.63</v>
      </c>
    </row>
    <row r="1458" spans="1:4">
      <c r="A1458" s="309" t="s">
        <v>72603</v>
      </c>
      <c r="B1458" s="310" t="s">
        <v>72604</v>
      </c>
      <c r="C1458" s="309" t="s">
        <v>70056</v>
      </c>
      <c r="D1458" s="311">
        <v>36.31</v>
      </c>
    </row>
    <row r="1459" spans="1:4">
      <c r="A1459" s="309" t="s">
        <v>72605</v>
      </c>
      <c r="B1459" s="310" t="s">
        <v>72606</v>
      </c>
      <c r="C1459" s="309" t="s">
        <v>70071</v>
      </c>
      <c r="D1459" s="311">
        <v>17643.27</v>
      </c>
    </row>
    <row r="1460" spans="1:4">
      <c r="A1460" s="309" t="s">
        <v>72607</v>
      </c>
      <c r="B1460" s="310" t="s">
        <v>72608</v>
      </c>
      <c r="C1460" s="309" t="s">
        <v>70056</v>
      </c>
      <c r="D1460" s="311">
        <v>176.75</v>
      </c>
    </row>
    <row r="1461" spans="1:4">
      <c r="A1461" s="309" t="s">
        <v>72609</v>
      </c>
      <c r="B1461" s="310" t="s">
        <v>72610</v>
      </c>
      <c r="C1461" s="309" t="s">
        <v>70056</v>
      </c>
      <c r="D1461" s="311">
        <v>97.26</v>
      </c>
    </row>
    <row r="1462" spans="1:4">
      <c r="A1462" s="309" t="s">
        <v>72611</v>
      </c>
      <c r="B1462" s="310" t="s">
        <v>72612</v>
      </c>
      <c r="C1462" s="309" t="s">
        <v>70056</v>
      </c>
      <c r="D1462" s="311">
        <v>35.94</v>
      </c>
    </row>
    <row r="1463" spans="1:4">
      <c r="A1463" s="309" t="s">
        <v>72613</v>
      </c>
      <c r="B1463" s="310" t="s">
        <v>72614</v>
      </c>
      <c r="C1463" s="309" t="s">
        <v>70056</v>
      </c>
      <c r="D1463" s="311">
        <v>229.01</v>
      </c>
    </row>
    <row r="1464" spans="1:4">
      <c r="A1464" s="309" t="s">
        <v>72615</v>
      </c>
      <c r="B1464" s="310" t="s">
        <v>72616</v>
      </c>
      <c r="C1464" s="309" t="s">
        <v>70056</v>
      </c>
      <c r="D1464" s="311">
        <v>123.39</v>
      </c>
    </row>
    <row r="1465" spans="1:4">
      <c r="A1465" s="309" t="s">
        <v>72617</v>
      </c>
      <c r="B1465" s="310" t="s">
        <v>72618</v>
      </c>
      <c r="C1465" s="309" t="s">
        <v>70056</v>
      </c>
      <c r="D1465" s="311">
        <v>59.15</v>
      </c>
    </row>
    <row r="1466" spans="1:4">
      <c r="A1466" s="309" t="s">
        <v>72619</v>
      </c>
      <c r="B1466" s="310" t="s">
        <v>72620</v>
      </c>
      <c r="C1466" s="309" t="s">
        <v>70071</v>
      </c>
      <c r="D1466" s="311">
        <v>8513.33</v>
      </c>
    </row>
    <row r="1467" spans="1:4">
      <c r="A1467" s="309" t="s">
        <v>72621</v>
      </c>
      <c r="B1467" s="310" t="s">
        <v>72622</v>
      </c>
      <c r="C1467" s="309" t="s">
        <v>70056</v>
      </c>
      <c r="D1467" s="311">
        <v>125.63</v>
      </c>
    </row>
    <row r="1468" spans="1:4">
      <c r="A1468" s="309" t="s">
        <v>72623</v>
      </c>
      <c r="B1468" s="310" t="s">
        <v>72624</v>
      </c>
      <c r="C1468" s="309" t="s">
        <v>70056</v>
      </c>
      <c r="D1468" s="311">
        <v>61.55</v>
      </c>
    </row>
    <row r="1469" spans="1:4">
      <c r="A1469" s="309" t="s">
        <v>72625</v>
      </c>
      <c r="B1469" s="310" t="s">
        <v>72626</v>
      </c>
      <c r="C1469" s="309" t="s">
        <v>70056</v>
      </c>
      <c r="D1469" s="311">
        <v>26.52</v>
      </c>
    </row>
    <row r="1470" spans="1:4">
      <c r="A1470" s="309" t="s">
        <v>72627</v>
      </c>
      <c r="B1470" s="310" t="s">
        <v>72628</v>
      </c>
      <c r="C1470" s="309" t="s">
        <v>70071</v>
      </c>
      <c r="D1470" s="311">
        <v>10545.12</v>
      </c>
    </row>
    <row r="1471" spans="1:4">
      <c r="A1471" s="309" t="s">
        <v>72629</v>
      </c>
      <c r="B1471" s="310" t="s">
        <v>72630</v>
      </c>
      <c r="C1471" s="309" t="s">
        <v>70056</v>
      </c>
      <c r="D1471" s="311">
        <v>184.55</v>
      </c>
    </row>
    <row r="1472" spans="1:4">
      <c r="A1472" s="309" t="s">
        <v>72631</v>
      </c>
      <c r="B1472" s="310" t="s">
        <v>72632</v>
      </c>
      <c r="C1472" s="309" t="s">
        <v>70056</v>
      </c>
      <c r="D1472" s="311">
        <v>127.47</v>
      </c>
    </row>
    <row r="1473" spans="1:4">
      <c r="A1473" s="309" t="s">
        <v>72633</v>
      </c>
      <c r="B1473" s="310" t="s">
        <v>72634</v>
      </c>
      <c r="C1473" s="309" t="s">
        <v>70056</v>
      </c>
      <c r="D1473" s="311">
        <v>74.91</v>
      </c>
    </row>
    <row r="1474" spans="1:4">
      <c r="A1474" s="309" t="s">
        <v>72635</v>
      </c>
      <c r="B1474" s="310" t="s">
        <v>72636</v>
      </c>
      <c r="C1474" s="309" t="s">
        <v>70056</v>
      </c>
      <c r="D1474" s="311">
        <v>132.08000000000001</v>
      </c>
    </row>
    <row r="1475" spans="1:4">
      <c r="A1475" s="309" t="s">
        <v>72637</v>
      </c>
      <c r="B1475" s="310" t="s">
        <v>72638</v>
      </c>
      <c r="C1475" s="309" t="s">
        <v>70056</v>
      </c>
      <c r="D1475" s="311">
        <v>31.4</v>
      </c>
    </row>
    <row r="1476" spans="1:4">
      <c r="A1476" s="309" t="s">
        <v>72639</v>
      </c>
      <c r="B1476" s="310" t="s">
        <v>72640</v>
      </c>
      <c r="C1476" s="309" t="s">
        <v>70071</v>
      </c>
      <c r="D1476" s="311">
        <v>13212.44</v>
      </c>
    </row>
    <row r="1477" spans="1:4">
      <c r="A1477" s="309" t="s">
        <v>72641</v>
      </c>
      <c r="B1477" s="310" t="s">
        <v>72642</v>
      </c>
      <c r="C1477" s="309" t="s">
        <v>70056</v>
      </c>
      <c r="D1477" s="311">
        <v>178.67</v>
      </c>
    </row>
    <row r="1478" spans="1:4">
      <c r="A1478" s="309" t="s">
        <v>72643</v>
      </c>
      <c r="B1478" s="310" t="s">
        <v>72644</v>
      </c>
      <c r="C1478" s="309" t="s">
        <v>70056</v>
      </c>
      <c r="D1478" s="311">
        <v>82.9</v>
      </c>
    </row>
    <row r="1479" spans="1:4">
      <c r="A1479" s="309" t="s">
        <v>72645</v>
      </c>
      <c r="B1479" s="310" t="s">
        <v>72646</v>
      </c>
      <c r="C1479" s="309" t="s">
        <v>70056</v>
      </c>
      <c r="D1479" s="311">
        <v>28.51</v>
      </c>
    </row>
    <row r="1480" spans="1:4">
      <c r="A1480" s="309" t="s">
        <v>72647</v>
      </c>
      <c r="B1480" s="310" t="s">
        <v>72648</v>
      </c>
      <c r="C1480" s="309" t="s">
        <v>70056</v>
      </c>
      <c r="D1480" s="311">
        <v>219.28</v>
      </c>
    </row>
    <row r="1481" spans="1:4">
      <c r="A1481" s="309" t="s">
        <v>72649</v>
      </c>
      <c r="B1481" s="310" t="s">
        <v>72650</v>
      </c>
      <c r="C1481" s="309" t="s">
        <v>70056</v>
      </c>
      <c r="D1481" s="311">
        <v>119.33</v>
      </c>
    </row>
    <row r="1482" spans="1:4">
      <c r="A1482" s="309" t="s">
        <v>72651</v>
      </c>
      <c r="B1482" s="310" t="s">
        <v>72652</v>
      </c>
      <c r="C1482" s="309" t="s">
        <v>70056</v>
      </c>
      <c r="D1482" s="311">
        <v>64.94</v>
      </c>
    </row>
    <row r="1483" spans="1:4">
      <c r="A1483" s="309" t="s">
        <v>72653</v>
      </c>
      <c r="B1483" s="310" t="s">
        <v>72654</v>
      </c>
      <c r="C1483" s="309" t="s">
        <v>70056</v>
      </c>
      <c r="D1483" s="311">
        <v>210.19</v>
      </c>
    </row>
    <row r="1484" spans="1:4">
      <c r="A1484" s="309" t="s">
        <v>72655</v>
      </c>
      <c r="B1484" s="310" t="s">
        <v>72656</v>
      </c>
      <c r="C1484" s="309" t="s">
        <v>70056</v>
      </c>
      <c r="D1484" s="311">
        <v>120.16</v>
      </c>
    </row>
    <row r="1485" spans="1:4">
      <c r="A1485" s="309" t="s">
        <v>72657</v>
      </c>
      <c r="B1485" s="310" t="s">
        <v>72658</v>
      </c>
      <c r="C1485" s="309" t="s">
        <v>70056</v>
      </c>
      <c r="D1485" s="311">
        <v>52.12</v>
      </c>
    </row>
    <row r="1486" spans="1:4">
      <c r="A1486" s="309" t="s">
        <v>72659</v>
      </c>
      <c r="B1486" s="310" t="s">
        <v>72660</v>
      </c>
      <c r="C1486" s="309" t="s">
        <v>70056</v>
      </c>
      <c r="D1486" s="311">
        <v>68.67</v>
      </c>
    </row>
    <row r="1487" spans="1:4">
      <c r="A1487" s="309" t="s">
        <v>72661</v>
      </c>
      <c r="B1487" s="310" t="s">
        <v>72662</v>
      </c>
      <c r="C1487" s="309" t="s">
        <v>70071</v>
      </c>
      <c r="D1487" s="311">
        <v>18942.07</v>
      </c>
    </row>
    <row r="1488" spans="1:4">
      <c r="A1488" s="309" t="s">
        <v>72663</v>
      </c>
      <c r="B1488" s="310" t="s">
        <v>72664</v>
      </c>
      <c r="C1488" s="309" t="s">
        <v>70056</v>
      </c>
      <c r="D1488" s="311">
        <v>42.15</v>
      </c>
    </row>
    <row r="1489" spans="1:4">
      <c r="A1489" s="309" t="s">
        <v>72665</v>
      </c>
      <c r="B1489" s="310" t="s">
        <v>72666</v>
      </c>
      <c r="C1489" s="309" t="s">
        <v>70056</v>
      </c>
      <c r="D1489" s="311">
        <v>185.44</v>
      </c>
    </row>
    <row r="1490" spans="1:4">
      <c r="A1490" s="309" t="s">
        <v>72667</v>
      </c>
      <c r="B1490" s="310" t="s">
        <v>72668</v>
      </c>
      <c r="C1490" s="309" t="s">
        <v>70056</v>
      </c>
      <c r="D1490" s="311">
        <v>85.82</v>
      </c>
    </row>
    <row r="1491" spans="1:4">
      <c r="A1491" s="309" t="s">
        <v>72669</v>
      </c>
      <c r="B1491" s="310" t="s">
        <v>72670</v>
      </c>
      <c r="C1491" s="309" t="s">
        <v>70056</v>
      </c>
      <c r="D1491" s="311">
        <v>31.43</v>
      </c>
    </row>
    <row r="1492" spans="1:4">
      <c r="A1492" s="309" t="s">
        <v>72671</v>
      </c>
      <c r="B1492" s="310" t="s">
        <v>72672</v>
      </c>
      <c r="C1492" s="309" t="s">
        <v>70056</v>
      </c>
      <c r="D1492" s="311">
        <v>197.96</v>
      </c>
    </row>
    <row r="1493" spans="1:4">
      <c r="A1493" s="309" t="s">
        <v>72673</v>
      </c>
      <c r="B1493" s="310" t="s">
        <v>72674</v>
      </c>
      <c r="C1493" s="309" t="s">
        <v>70056</v>
      </c>
      <c r="D1493" s="311">
        <v>90.82</v>
      </c>
    </row>
    <row r="1494" spans="1:4">
      <c r="A1494" s="309" t="s">
        <v>72675</v>
      </c>
      <c r="B1494" s="310" t="s">
        <v>72676</v>
      </c>
      <c r="C1494" s="309" t="s">
        <v>70056</v>
      </c>
      <c r="D1494" s="311">
        <v>32.31</v>
      </c>
    </row>
    <row r="1495" spans="1:4">
      <c r="A1495" s="309" t="s">
        <v>72677</v>
      </c>
      <c r="B1495" s="310" t="s">
        <v>72678</v>
      </c>
      <c r="C1495" s="309" t="s">
        <v>70056</v>
      </c>
      <c r="D1495" s="311">
        <v>12.67</v>
      </c>
    </row>
    <row r="1496" spans="1:4">
      <c r="A1496" s="309" t="s">
        <v>72679</v>
      </c>
      <c r="B1496" s="310" t="s">
        <v>72680</v>
      </c>
      <c r="C1496" s="309" t="s">
        <v>70056</v>
      </c>
      <c r="D1496" s="311">
        <v>3.86</v>
      </c>
    </row>
    <row r="1497" spans="1:4">
      <c r="A1497" s="309" t="s">
        <v>72681</v>
      </c>
      <c r="B1497" s="310" t="s">
        <v>72682</v>
      </c>
      <c r="C1497" s="309" t="s">
        <v>70056</v>
      </c>
      <c r="D1497" s="311">
        <v>228.2</v>
      </c>
    </row>
    <row r="1498" spans="1:4">
      <c r="A1498" s="309" t="s">
        <v>72683</v>
      </c>
      <c r="B1498" s="310" t="s">
        <v>72684</v>
      </c>
      <c r="C1498" s="309" t="s">
        <v>70056</v>
      </c>
      <c r="D1498" s="311">
        <v>123.27</v>
      </c>
    </row>
    <row r="1499" spans="1:4">
      <c r="A1499" s="309" t="s">
        <v>72685</v>
      </c>
      <c r="B1499" s="310" t="s">
        <v>72686</v>
      </c>
      <c r="C1499" s="309" t="s">
        <v>70056</v>
      </c>
      <c r="D1499" s="311">
        <v>73.41</v>
      </c>
    </row>
    <row r="1500" spans="1:4">
      <c r="A1500" s="309" t="s">
        <v>72687</v>
      </c>
      <c r="B1500" s="310" t="s">
        <v>72688</v>
      </c>
      <c r="C1500" s="309" t="s">
        <v>70056</v>
      </c>
      <c r="D1500" s="311">
        <v>389.15</v>
      </c>
    </row>
    <row r="1501" spans="1:4">
      <c r="A1501" s="309" t="s">
        <v>72689</v>
      </c>
      <c r="B1501" s="310" t="s">
        <v>72690</v>
      </c>
      <c r="C1501" s="309" t="s">
        <v>70056</v>
      </c>
      <c r="D1501" s="311">
        <v>205.32</v>
      </c>
    </row>
    <row r="1502" spans="1:4">
      <c r="A1502" s="309" t="s">
        <v>72691</v>
      </c>
      <c r="B1502" s="310" t="s">
        <v>72692</v>
      </c>
      <c r="C1502" s="309" t="s">
        <v>70056</v>
      </c>
      <c r="D1502" s="311">
        <v>155.46</v>
      </c>
    </row>
    <row r="1503" spans="1:4">
      <c r="A1503" s="309" t="s">
        <v>72693</v>
      </c>
      <c r="B1503" s="310" t="s">
        <v>72694</v>
      </c>
      <c r="C1503" s="309" t="s">
        <v>70056</v>
      </c>
      <c r="D1503" s="311">
        <v>715.17</v>
      </c>
    </row>
    <row r="1504" spans="1:4">
      <c r="A1504" s="309" t="s">
        <v>72695</v>
      </c>
      <c r="B1504" s="310" t="s">
        <v>72696</v>
      </c>
      <c r="C1504" s="309" t="s">
        <v>70056</v>
      </c>
      <c r="D1504" s="311">
        <v>302.7</v>
      </c>
    </row>
    <row r="1505" spans="1:4">
      <c r="A1505" s="309" t="s">
        <v>72697</v>
      </c>
      <c r="B1505" s="310" t="s">
        <v>72698</v>
      </c>
      <c r="C1505" s="309" t="s">
        <v>70056</v>
      </c>
      <c r="D1505" s="311">
        <v>252.84</v>
      </c>
    </row>
    <row r="1506" spans="1:4">
      <c r="A1506" s="309" t="s">
        <v>72699</v>
      </c>
      <c r="B1506" s="310" t="s">
        <v>72700</v>
      </c>
      <c r="C1506" s="309" t="s">
        <v>70056</v>
      </c>
      <c r="D1506" s="311">
        <v>51.29</v>
      </c>
    </row>
    <row r="1507" spans="1:4">
      <c r="A1507" s="309" t="s">
        <v>72701</v>
      </c>
      <c r="B1507" s="310" t="s">
        <v>72702</v>
      </c>
      <c r="C1507" s="309" t="s">
        <v>70056</v>
      </c>
      <c r="D1507" s="311">
        <v>46.74</v>
      </c>
    </row>
    <row r="1508" spans="1:4">
      <c r="A1508" s="309" t="s">
        <v>72703</v>
      </c>
      <c r="B1508" s="310" t="s">
        <v>72704</v>
      </c>
      <c r="C1508" s="309" t="s">
        <v>70056</v>
      </c>
      <c r="D1508" s="311">
        <v>20.440000000000001</v>
      </c>
    </row>
    <row r="1509" spans="1:4">
      <c r="A1509" s="309" t="s">
        <v>72705</v>
      </c>
      <c r="B1509" s="310" t="s">
        <v>72706</v>
      </c>
      <c r="C1509" s="309" t="s">
        <v>70056</v>
      </c>
      <c r="D1509" s="311">
        <v>6.83</v>
      </c>
    </row>
    <row r="1510" spans="1:4">
      <c r="A1510" s="309" t="s">
        <v>72707</v>
      </c>
      <c r="B1510" s="310" t="s">
        <v>72708</v>
      </c>
      <c r="C1510" s="309" t="s">
        <v>70056</v>
      </c>
      <c r="D1510" s="311">
        <v>132.54</v>
      </c>
    </row>
    <row r="1511" spans="1:4">
      <c r="A1511" s="309" t="s">
        <v>72709</v>
      </c>
      <c r="B1511" s="310" t="s">
        <v>72710</v>
      </c>
      <c r="C1511" s="309" t="s">
        <v>70056</v>
      </c>
      <c r="D1511" s="311">
        <v>80.599999999999994</v>
      </c>
    </row>
    <row r="1512" spans="1:4">
      <c r="A1512" s="534" t="s">
        <v>72711</v>
      </c>
      <c r="B1512" s="354"/>
      <c r="C1512" s="354"/>
      <c r="D1512" s="381"/>
    </row>
    <row r="1513" spans="1:4">
      <c r="A1513" s="309" t="s">
        <v>72712</v>
      </c>
      <c r="B1513" s="310" t="s">
        <v>72713</v>
      </c>
      <c r="C1513" s="309" t="s">
        <v>70056</v>
      </c>
      <c r="D1513" s="311">
        <v>148.11000000000001</v>
      </c>
    </row>
    <row r="1514" spans="1:4">
      <c r="A1514" s="309" t="s">
        <v>72714</v>
      </c>
      <c r="B1514" s="310" t="s">
        <v>72715</v>
      </c>
      <c r="C1514" s="309" t="s">
        <v>70056</v>
      </c>
      <c r="D1514" s="311">
        <v>89.03</v>
      </c>
    </row>
    <row r="1515" spans="1:4">
      <c r="A1515" s="309" t="s">
        <v>72716</v>
      </c>
      <c r="B1515" s="310" t="s">
        <v>72717</v>
      </c>
      <c r="C1515" s="309" t="s">
        <v>70056</v>
      </c>
      <c r="D1515" s="311">
        <v>39.450000000000003</v>
      </c>
    </row>
    <row r="1516" spans="1:4">
      <c r="A1516" s="309" t="s">
        <v>72718</v>
      </c>
      <c r="B1516" s="310" t="s">
        <v>72719</v>
      </c>
      <c r="C1516" s="309" t="s">
        <v>70056</v>
      </c>
      <c r="D1516" s="311">
        <v>362.88</v>
      </c>
    </row>
    <row r="1517" spans="1:4">
      <c r="A1517" s="309" t="s">
        <v>72720</v>
      </c>
      <c r="B1517" s="310" t="s">
        <v>72721</v>
      </c>
      <c r="C1517" s="309" t="s">
        <v>70056</v>
      </c>
      <c r="D1517" s="311">
        <v>196.47</v>
      </c>
    </row>
    <row r="1518" spans="1:4">
      <c r="A1518" s="309" t="s">
        <v>72722</v>
      </c>
      <c r="B1518" s="310" t="s">
        <v>72723</v>
      </c>
      <c r="C1518" s="309" t="s">
        <v>70056</v>
      </c>
      <c r="D1518" s="311">
        <v>101.28</v>
      </c>
    </row>
    <row r="1519" spans="1:4">
      <c r="A1519" s="309" t="s">
        <v>72724</v>
      </c>
      <c r="B1519" s="310" t="s">
        <v>72725</v>
      </c>
      <c r="C1519" s="309" t="s">
        <v>70056</v>
      </c>
      <c r="D1519" s="311">
        <v>176.24</v>
      </c>
    </row>
    <row r="1520" spans="1:4">
      <c r="A1520" s="309" t="s">
        <v>72726</v>
      </c>
      <c r="B1520" s="310" t="s">
        <v>72727</v>
      </c>
      <c r="C1520" s="309" t="s">
        <v>70056</v>
      </c>
      <c r="D1520" s="311">
        <v>180.61</v>
      </c>
    </row>
    <row r="1521" spans="1:4">
      <c r="A1521" s="309" t="s">
        <v>72728</v>
      </c>
      <c r="B1521" s="310" t="s">
        <v>72729</v>
      </c>
      <c r="C1521" s="309" t="s">
        <v>70056</v>
      </c>
      <c r="D1521" s="311">
        <v>358.65</v>
      </c>
    </row>
    <row r="1522" spans="1:4">
      <c r="A1522" s="534" t="s">
        <v>72730</v>
      </c>
      <c r="B1522" s="354"/>
      <c r="C1522" s="354"/>
      <c r="D1522" s="381"/>
    </row>
    <row r="1523" spans="1:4">
      <c r="A1523" s="309" t="s">
        <v>72731</v>
      </c>
      <c r="B1523" s="310" t="s">
        <v>72732</v>
      </c>
      <c r="C1523" s="309" t="s">
        <v>70071</v>
      </c>
      <c r="D1523" s="311">
        <v>19014.86</v>
      </c>
    </row>
    <row r="1524" spans="1:4">
      <c r="A1524" s="534"/>
      <c r="B1524" s="354"/>
      <c r="C1524" s="354"/>
      <c r="D1524" s="381"/>
    </row>
    <row r="1525" spans="1:4">
      <c r="A1525" s="534" t="s">
        <v>72733</v>
      </c>
      <c r="B1525" s="354"/>
      <c r="C1525" s="354"/>
      <c r="D1525" s="381"/>
    </row>
    <row r="1526" spans="1:4">
      <c r="A1526" s="309" t="s">
        <v>72734</v>
      </c>
      <c r="B1526" s="310" t="s">
        <v>72735</v>
      </c>
      <c r="C1526" s="309" t="s">
        <v>70056</v>
      </c>
      <c r="D1526" s="311">
        <v>1.48</v>
      </c>
    </row>
    <row r="1527" spans="1:4">
      <c r="A1527" s="309" t="s">
        <v>72736</v>
      </c>
      <c r="B1527" s="310" t="s">
        <v>72737</v>
      </c>
      <c r="C1527" s="309" t="s">
        <v>70056</v>
      </c>
      <c r="D1527" s="311">
        <v>0.99</v>
      </c>
    </row>
    <row r="1528" spans="1:4">
      <c r="A1528" s="534"/>
      <c r="B1528" s="354"/>
      <c r="C1528" s="354"/>
      <c r="D1528" s="381"/>
    </row>
    <row r="1529" spans="1:4">
      <c r="A1529" s="534" t="s">
        <v>72738</v>
      </c>
      <c r="B1529" s="354"/>
      <c r="C1529" s="354"/>
      <c r="D1529" s="381"/>
    </row>
    <row r="1530" spans="1:4">
      <c r="A1530" s="309" t="s">
        <v>72739</v>
      </c>
      <c r="B1530" s="310" t="s">
        <v>72740</v>
      </c>
      <c r="C1530" s="309" t="s">
        <v>70056</v>
      </c>
      <c r="D1530" s="311">
        <v>262.14</v>
      </c>
    </row>
    <row r="1531" spans="1:4">
      <c r="A1531" s="309" t="s">
        <v>72741</v>
      </c>
      <c r="B1531" s="310" t="s">
        <v>72742</v>
      </c>
      <c r="C1531" s="309" t="s">
        <v>70056</v>
      </c>
      <c r="D1531" s="311">
        <v>133.09</v>
      </c>
    </row>
    <row r="1532" spans="1:4">
      <c r="A1532" s="309" t="s">
        <v>72743</v>
      </c>
      <c r="B1532" s="310" t="s">
        <v>72744</v>
      </c>
      <c r="C1532" s="309" t="s">
        <v>70056</v>
      </c>
      <c r="D1532" s="311">
        <v>81.58</v>
      </c>
    </row>
    <row r="1533" spans="1:4">
      <c r="A1533" s="309" t="s">
        <v>72745</v>
      </c>
      <c r="B1533" s="310" t="s">
        <v>72746</v>
      </c>
      <c r="C1533" s="309" t="s">
        <v>70056</v>
      </c>
      <c r="D1533" s="311">
        <v>134.91999999999999</v>
      </c>
    </row>
    <row r="1534" spans="1:4">
      <c r="A1534" s="309" t="s">
        <v>72747</v>
      </c>
      <c r="B1534" s="310" t="s">
        <v>72748</v>
      </c>
      <c r="C1534" s="309" t="s">
        <v>70056</v>
      </c>
      <c r="D1534" s="311">
        <v>1470.92</v>
      </c>
    </row>
    <row r="1535" spans="1:4">
      <c r="A1535" s="309" t="s">
        <v>72749</v>
      </c>
      <c r="B1535" s="310" t="s">
        <v>72750</v>
      </c>
      <c r="C1535" s="309" t="s">
        <v>70056</v>
      </c>
      <c r="D1535" s="311">
        <v>337.63</v>
      </c>
    </row>
    <row r="1536" spans="1:4">
      <c r="A1536" s="309" t="s">
        <v>72751</v>
      </c>
      <c r="B1536" s="310" t="s">
        <v>72752</v>
      </c>
      <c r="C1536" s="309" t="s">
        <v>70056</v>
      </c>
      <c r="D1536" s="311">
        <v>279.18</v>
      </c>
    </row>
    <row r="1537" spans="1:4">
      <c r="A1537" s="309" t="s">
        <v>72753</v>
      </c>
      <c r="B1537" s="310" t="s">
        <v>72754</v>
      </c>
      <c r="C1537" s="309" t="s">
        <v>70056</v>
      </c>
      <c r="D1537" s="311">
        <v>7.12</v>
      </c>
    </row>
    <row r="1538" spans="1:4">
      <c r="A1538" s="309" t="s">
        <v>72755</v>
      </c>
      <c r="B1538" s="310" t="s">
        <v>72756</v>
      </c>
      <c r="C1538" s="309" t="s">
        <v>70056</v>
      </c>
      <c r="D1538" s="311">
        <v>3.52</v>
      </c>
    </row>
    <row r="1539" spans="1:4">
      <c r="A1539" s="309" t="s">
        <v>72757</v>
      </c>
      <c r="B1539" s="310" t="s">
        <v>72758</v>
      </c>
      <c r="C1539" s="309" t="s">
        <v>70056</v>
      </c>
      <c r="D1539" s="311">
        <v>133.09</v>
      </c>
    </row>
    <row r="1540" spans="1:4">
      <c r="A1540" s="309" t="s">
        <v>72759</v>
      </c>
      <c r="B1540" s="310" t="s">
        <v>72760</v>
      </c>
      <c r="C1540" s="309" t="s">
        <v>70056</v>
      </c>
      <c r="D1540" s="311">
        <v>50.43</v>
      </c>
    </row>
    <row r="1541" spans="1:4">
      <c r="A1541" s="309" t="s">
        <v>72761</v>
      </c>
      <c r="B1541" s="310" t="s">
        <v>72762</v>
      </c>
      <c r="C1541" s="309" t="s">
        <v>70056</v>
      </c>
      <c r="D1541" s="311">
        <v>319.56</v>
      </c>
    </row>
    <row r="1542" spans="1:4">
      <c r="A1542" s="309" t="s">
        <v>72763</v>
      </c>
      <c r="B1542" s="310" t="s">
        <v>72764</v>
      </c>
      <c r="C1542" s="309" t="s">
        <v>70056</v>
      </c>
      <c r="D1542" s="311">
        <v>161.80000000000001</v>
      </c>
    </row>
    <row r="1543" spans="1:4">
      <c r="A1543" s="309" t="s">
        <v>72765</v>
      </c>
      <c r="B1543" s="310" t="s">
        <v>72766</v>
      </c>
      <c r="C1543" s="309" t="s">
        <v>70056</v>
      </c>
      <c r="D1543" s="311">
        <v>110.29</v>
      </c>
    </row>
    <row r="1544" spans="1:4">
      <c r="A1544" s="309" t="s">
        <v>72767</v>
      </c>
      <c r="B1544" s="310" t="s">
        <v>72768</v>
      </c>
      <c r="C1544" s="309" t="s">
        <v>70056</v>
      </c>
      <c r="D1544" s="311">
        <v>251.67</v>
      </c>
    </row>
    <row r="1545" spans="1:4">
      <c r="A1545" s="309" t="s">
        <v>72769</v>
      </c>
      <c r="B1545" s="310" t="s">
        <v>72770</v>
      </c>
      <c r="C1545" s="309" t="s">
        <v>70056</v>
      </c>
      <c r="D1545" s="311">
        <v>111.96</v>
      </c>
    </row>
    <row r="1546" spans="1:4">
      <c r="A1546" s="309" t="s">
        <v>72771</v>
      </c>
      <c r="B1546" s="310" t="s">
        <v>72772</v>
      </c>
      <c r="C1546" s="309" t="s">
        <v>70056</v>
      </c>
      <c r="D1546" s="311">
        <v>79.41</v>
      </c>
    </row>
    <row r="1547" spans="1:4">
      <c r="A1547" s="309" t="s">
        <v>72773</v>
      </c>
      <c r="B1547" s="310" t="s">
        <v>72774</v>
      </c>
      <c r="C1547" s="309" t="s">
        <v>70056</v>
      </c>
      <c r="D1547" s="311">
        <v>463.01</v>
      </c>
    </row>
    <row r="1548" spans="1:4">
      <c r="A1548" s="309" t="s">
        <v>72775</v>
      </c>
      <c r="B1548" s="310" t="s">
        <v>72776</v>
      </c>
      <c r="C1548" s="309" t="s">
        <v>70056</v>
      </c>
      <c r="D1548" s="311">
        <v>227.48</v>
      </c>
    </row>
    <row r="1549" spans="1:4">
      <c r="A1549" s="309" t="s">
        <v>72777</v>
      </c>
      <c r="B1549" s="310" t="s">
        <v>72778</v>
      </c>
      <c r="C1549" s="309" t="s">
        <v>70056</v>
      </c>
      <c r="D1549" s="311">
        <v>151.79</v>
      </c>
    </row>
    <row r="1550" spans="1:4">
      <c r="A1550" s="309" t="s">
        <v>72779</v>
      </c>
      <c r="B1550" s="310" t="s">
        <v>72780</v>
      </c>
      <c r="C1550" s="309" t="s">
        <v>70056</v>
      </c>
      <c r="D1550" s="311">
        <v>141.16999999999999</v>
      </c>
    </row>
    <row r="1551" spans="1:4">
      <c r="A1551" s="309" t="s">
        <v>72781</v>
      </c>
      <c r="B1551" s="310" t="s">
        <v>72782</v>
      </c>
      <c r="C1551" s="309" t="s">
        <v>70056</v>
      </c>
      <c r="D1551" s="311">
        <v>77.34</v>
      </c>
    </row>
    <row r="1552" spans="1:4">
      <c r="A1552" s="309" t="s">
        <v>72783</v>
      </c>
      <c r="B1552" s="310" t="s">
        <v>72784</v>
      </c>
      <c r="C1552" s="309" t="s">
        <v>70056</v>
      </c>
      <c r="D1552" s="311">
        <v>44.79</v>
      </c>
    </row>
    <row r="1553" spans="1:4">
      <c r="A1553" s="309" t="s">
        <v>72785</v>
      </c>
      <c r="B1553" s="310" t="s">
        <v>72786</v>
      </c>
      <c r="C1553" s="309" t="s">
        <v>70056</v>
      </c>
      <c r="D1553" s="311">
        <v>30.3</v>
      </c>
    </row>
    <row r="1554" spans="1:4">
      <c r="A1554" s="309" t="s">
        <v>72787</v>
      </c>
      <c r="B1554" s="310" t="s">
        <v>72788</v>
      </c>
      <c r="C1554" s="309" t="s">
        <v>70056</v>
      </c>
      <c r="D1554" s="311">
        <v>63.22</v>
      </c>
    </row>
    <row r="1555" spans="1:4">
      <c r="A1555" s="309" t="s">
        <v>72789</v>
      </c>
      <c r="B1555" s="310" t="s">
        <v>72790</v>
      </c>
      <c r="C1555" s="309" t="s">
        <v>70056</v>
      </c>
      <c r="D1555" s="311">
        <v>62.6</v>
      </c>
    </row>
    <row r="1556" spans="1:4">
      <c r="A1556" s="309" t="s">
        <v>72791</v>
      </c>
      <c r="B1556" s="310" t="s">
        <v>72792</v>
      </c>
      <c r="C1556" s="309" t="s">
        <v>70056</v>
      </c>
      <c r="D1556" s="311">
        <v>267.52</v>
      </c>
    </row>
    <row r="1557" spans="1:4">
      <c r="A1557" s="309" t="s">
        <v>72793</v>
      </c>
      <c r="B1557" s="310" t="s">
        <v>72794</v>
      </c>
      <c r="C1557" s="309" t="s">
        <v>70056</v>
      </c>
      <c r="D1557" s="311">
        <v>139.21</v>
      </c>
    </row>
    <row r="1558" spans="1:4">
      <c r="A1558" s="309" t="s">
        <v>72795</v>
      </c>
      <c r="B1558" s="310" t="s">
        <v>72796</v>
      </c>
      <c r="C1558" s="309" t="s">
        <v>70056</v>
      </c>
      <c r="D1558" s="311">
        <v>101.37</v>
      </c>
    </row>
    <row r="1559" spans="1:4">
      <c r="A1559" s="309" t="s">
        <v>72797</v>
      </c>
      <c r="B1559" s="310" t="s">
        <v>72798</v>
      </c>
      <c r="C1559" s="309" t="s">
        <v>70056</v>
      </c>
      <c r="D1559" s="311">
        <v>426.51</v>
      </c>
    </row>
    <row r="1560" spans="1:4">
      <c r="A1560" s="309" t="s">
        <v>72799</v>
      </c>
      <c r="B1560" s="310" t="s">
        <v>72800</v>
      </c>
      <c r="C1560" s="309" t="s">
        <v>70056</v>
      </c>
      <c r="D1560" s="311">
        <v>211.85</v>
      </c>
    </row>
    <row r="1561" spans="1:4">
      <c r="A1561" s="309" t="s">
        <v>72801</v>
      </c>
      <c r="B1561" s="310" t="s">
        <v>72802</v>
      </c>
      <c r="C1561" s="309" t="s">
        <v>70056</v>
      </c>
      <c r="D1561" s="311">
        <v>146.68</v>
      </c>
    </row>
    <row r="1562" spans="1:4">
      <c r="A1562" s="309" t="s">
        <v>72803</v>
      </c>
      <c r="B1562" s="310" t="s">
        <v>72804</v>
      </c>
      <c r="C1562" s="309" t="s">
        <v>70056</v>
      </c>
      <c r="D1562" s="311">
        <v>110.19</v>
      </c>
    </row>
    <row r="1563" spans="1:4">
      <c r="A1563" s="309" t="s">
        <v>72805</v>
      </c>
      <c r="B1563" s="310" t="s">
        <v>72806</v>
      </c>
      <c r="C1563" s="309" t="s">
        <v>70056</v>
      </c>
      <c r="D1563" s="311">
        <v>63.29</v>
      </c>
    </row>
    <row r="1564" spans="1:4">
      <c r="A1564" s="309" t="s">
        <v>72807</v>
      </c>
      <c r="B1564" s="310" t="s">
        <v>72808</v>
      </c>
      <c r="C1564" s="309" t="s">
        <v>70056</v>
      </c>
      <c r="D1564" s="311">
        <v>36.51</v>
      </c>
    </row>
    <row r="1565" spans="1:4">
      <c r="A1565" s="534"/>
      <c r="B1565" s="354"/>
      <c r="C1565" s="354"/>
      <c r="D1565" s="381"/>
    </row>
    <row r="1566" spans="1:4">
      <c r="A1566" s="534" t="s">
        <v>72809</v>
      </c>
      <c r="B1566" s="354"/>
      <c r="C1566" s="354"/>
      <c r="D1566" s="381"/>
    </row>
    <row r="1567" spans="1:4">
      <c r="A1567" s="309" t="s">
        <v>72810</v>
      </c>
      <c r="B1567" s="310" t="s">
        <v>72811</v>
      </c>
      <c r="C1567" s="309" t="s">
        <v>70056</v>
      </c>
      <c r="D1567" s="311">
        <v>869.12</v>
      </c>
    </row>
    <row r="1568" spans="1:4">
      <c r="A1568" s="309" t="s">
        <v>72812</v>
      </c>
      <c r="B1568" s="310" t="s">
        <v>72813</v>
      </c>
      <c r="C1568" s="309" t="s">
        <v>70056</v>
      </c>
      <c r="D1568" s="311">
        <v>231.27</v>
      </c>
    </row>
    <row r="1569" spans="1:4">
      <c r="A1569" s="309" t="s">
        <v>72814</v>
      </c>
      <c r="B1569" s="310" t="s">
        <v>72815</v>
      </c>
      <c r="C1569" s="309" t="s">
        <v>70056</v>
      </c>
      <c r="D1569" s="311">
        <v>118.86</v>
      </c>
    </row>
    <row r="1570" spans="1:4">
      <c r="A1570" s="309" t="s">
        <v>72816</v>
      </c>
      <c r="B1570" s="310" t="s">
        <v>72817</v>
      </c>
      <c r="C1570" s="309" t="s">
        <v>70056</v>
      </c>
      <c r="D1570" s="311">
        <v>72.19</v>
      </c>
    </row>
    <row r="1571" spans="1:4">
      <c r="A1571" s="309" t="s">
        <v>72818</v>
      </c>
      <c r="B1571" s="310" t="s">
        <v>72819</v>
      </c>
      <c r="C1571" s="309" t="s">
        <v>70071</v>
      </c>
      <c r="D1571" s="311">
        <v>42849.61</v>
      </c>
    </row>
    <row r="1572" spans="1:4">
      <c r="A1572" s="309" t="s">
        <v>72820</v>
      </c>
      <c r="B1572" s="310" t="s">
        <v>72821</v>
      </c>
      <c r="C1572" s="309" t="s">
        <v>70056</v>
      </c>
      <c r="D1572" s="311">
        <v>125.92</v>
      </c>
    </row>
    <row r="1573" spans="1:4">
      <c r="A1573" s="309" t="s">
        <v>72822</v>
      </c>
      <c r="B1573" s="310" t="s">
        <v>72823</v>
      </c>
      <c r="C1573" s="309" t="s">
        <v>70056</v>
      </c>
      <c r="D1573" s="311">
        <v>70.03</v>
      </c>
    </row>
    <row r="1574" spans="1:4">
      <c r="A1574" s="309" t="s">
        <v>72824</v>
      </c>
      <c r="B1574" s="310" t="s">
        <v>72825</v>
      </c>
      <c r="C1574" s="309" t="s">
        <v>70056</v>
      </c>
      <c r="D1574" s="311">
        <v>38.71</v>
      </c>
    </row>
    <row r="1575" spans="1:4">
      <c r="A1575" s="309" t="s">
        <v>72826</v>
      </c>
      <c r="B1575" s="310" t="s">
        <v>72827</v>
      </c>
      <c r="C1575" s="309" t="s">
        <v>70056</v>
      </c>
      <c r="D1575" s="311">
        <v>293.31</v>
      </c>
    </row>
    <row r="1576" spans="1:4">
      <c r="A1576" s="309" t="s">
        <v>72828</v>
      </c>
      <c r="B1576" s="310" t="s">
        <v>72829</v>
      </c>
      <c r="C1576" s="309" t="s">
        <v>70056</v>
      </c>
      <c r="D1576" s="311">
        <v>67.94</v>
      </c>
    </row>
    <row r="1577" spans="1:4">
      <c r="A1577" s="309" t="s">
        <v>72830</v>
      </c>
      <c r="B1577" s="310" t="s">
        <v>72831</v>
      </c>
      <c r="C1577" s="309" t="s">
        <v>70071</v>
      </c>
      <c r="D1577" s="311">
        <v>54417.01</v>
      </c>
    </row>
    <row r="1578" spans="1:4">
      <c r="A1578" s="309" t="s">
        <v>72832</v>
      </c>
      <c r="B1578" s="310" t="s">
        <v>72833</v>
      </c>
      <c r="C1578" s="309" t="s">
        <v>70056</v>
      </c>
      <c r="D1578" s="311">
        <v>5.22</v>
      </c>
    </row>
    <row r="1579" spans="1:4">
      <c r="A1579" s="309" t="s">
        <v>72834</v>
      </c>
      <c r="B1579" s="310" t="s">
        <v>72835</v>
      </c>
      <c r="C1579" s="309" t="s">
        <v>70056</v>
      </c>
      <c r="D1579" s="311">
        <v>3.92</v>
      </c>
    </row>
    <row r="1580" spans="1:4">
      <c r="A1580" s="309" t="s">
        <v>72836</v>
      </c>
      <c r="B1580" s="310" t="s">
        <v>72837</v>
      </c>
      <c r="C1580" s="309" t="s">
        <v>70056</v>
      </c>
      <c r="D1580" s="311">
        <v>515.02</v>
      </c>
    </row>
    <row r="1581" spans="1:4">
      <c r="A1581" s="309" t="s">
        <v>72838</v>
      </c>
      <c r="B1581" s="310" t="s">
        <v>72839</v>
      </c>
      <c r="C1581" s="309" t="s">
        <v>70056</v>
      </c>
      <c r="D1581" s="311">
        <v>335.46</v>
      </c>
    </row>
    <row r="1582" spans="1:4">
      <c r="A1582" s="309" t="s">
        <v>72840</v>
      </c>
      <c r="B1582" s="310" t="s">
        <v>72841</v>
      </c>
      <c r="C1582" s="309" t="s">
        <v>70056</v>
      </c>
      <c r="D1582" s="311">
        <v>45.78</v>
      </c>
    </row>
    <row r="1583" spans="1:4">
      <c r="A1583" s="309" t="s">
        <v>72842</v>
      </c>
      <c r="B1583" s="310" t="s">
        <v>72843</v>
      </c>
      <c r="C1583" s="309" t="s">
        <v>70056</v>
      </c>
      <c r="D1583" s="311">
        <v>35.700000000000003</v>
      </c>
    </row>
    <row r="1584" spans="1:4">
      <c r="A1584" s="309" t="s">
        <v>72844</v>
      </c>
      <c r="B1584" s="310" t="s">
        <v>72845</v>
      </c>
      <c r="C1584" s="309" t="s">
        <v>70056</v>
      </c>
      <c r="D1584" s="311">
        <v>30.05</v>
      </c>
    </row>
    <row r="1585" spans="1:4">
      <c r="A1585" s="309" t="s">
        <v>72846</v>
      </c>
      <c r="B1585" s="310" t="s">
        <v>72847</v>
      </c>
      <c r="C1585" s="309" t="s">
        <v>70056</v>
      </c>
      <c r="D1585" s="311">
        <v>56.68</v>
      </c>
    </row>
    <row r="1586" spans="1:4">
      <c r="A1586" s="309" t="s">
        <v>72848</v>
      </c>
      <c r="B1586" s="310" t="s">
        <v>72849</v>
      </c>
      <c r="C1586" s="309" t="s">
        <v>70056</v>
      </c>
      <c r="D1586" s="311">
        <v>44.95</v>
      </c>
    </row>
    <row r="1587" spans="1:4">
      <c r="A1587" s="309" t="s">
        <v>72850</v>
      </c>
      <c r="B1587" s="310" t="s">
        <v>72851</v>
      </c>
      <c r="C1587" s="309" t="s">
        <v>70056</v>
      </c>
      <c r="D1587" s="311">
        <v>37.58</v>
      </c>
    </row>
    <row r="1588" spans="1:4">
      <c r="A1588" s="309" t="s">
        <v>72852</v>
      </c>
      <c r="B1588" s="310" t="s">
        <v>72853</v>
      </c>
      <c r="C1588" s="309" t="s">
        <v>70071</v>
      </c>
      <c r="D1588" s="311">
        <v>10549.97</v>
      </c>
    </row>
    <row r="1589" spans="1:4">
      <c r="A1589" s="309" t="s">
        <v>72854</v>
      </c>
      <c r="B1589" s="310" t="s">
        <v>72855</v>
      </c>
      <c r="C1589" s="309" t="s">
        <v>70056</v>
      </c>
      <c r="D1589" s="311">
        <v>105.04</v>
      </c>
    </row>
    <row r="1590" spans="1:4">
      <c r="A1590" s="309" t="s">
        <v>72856</v>
      </c>
      <c r="B1590" s="310" t="s">
        <v>72857</v>
      </c>
      <c r="C1590" s="309" t="s">
        <v>70056</v>
      </c>
      <c r="D1590" s="311">
        <v>61.39</v>
      </c>
    </row>
    <row r="1591" spans="1:4">
      <c r="A1591" s="309" t="s">
        <v>72858</v>
      </c>
      <c r="B1591" s="310" t="s">
        <v>72859</v>
      </c>
      <c r="C1591" s="309" t="s">
        <v>70056</v>
      </c>
      <c r="D1591" s="311">
        <v>37.28</v>
      </c>
    </row>
    <row r="1592" spans="1:4">
      <c r="A1592" s="309" t="s">
        <v>72860</v>
      </c>
      <c r="B1592" s="310" t="s">
        <v>72861</v>
      </c>
      <c r="C1592" s="309" t="s">
        <v>70056</v>
      </c>
      <c r="D1592" s="311">
        <v>134.66999999999999</v>
      </c>
    </row>
    <row r="1593" spans="1:4">
      <c r="A1593" s="309" t="s">
        <v>72862</v>
      </c>
      <c r="B1593" s="310" t="s">
        <v>72863</v>
      </c>
      <c r="C1593" s="309" t="s">
        <v>70056</v>
      </c>
      <c r="D1593" s="311">
        <v>78.05</v>
      </c>
    </row>
    <row r="1594" spans="1:4">
      <c r="A1594" s="309" t="s">
        <v>72864</v>
      </c>
      <c r="B1594" s="310" t="s">
        <v>72865</v>
      </c>
      <c r="C1594" s="309" t="s">
        <v>70056</v>
      </c>
      <c r="D1594" s="311">
        <v>61.35</v>
      </c>
    </row>
    <row r="1595" spans="1:4">
      <c r="A1595" s="309" t="s">
        <v>72866</v>
      </c>
      <c r="B1595" s="310" t="s">
        <v>72867</v>
      </c>
      <c r="C1595" s="309" t="s">
        <v>70071</v>
      </c>
      <c r="D1595" s="311">
        <v>24976.54</v>
      </c>
    </row>
    <row r="1596" spans="1:4">
      <c r="A1596" s="309" t="s">
        <v>72868</v>
      </c>
      <c r="B1596" s="310" t="s">
        <v>72869</v>
      </c>
      <c r="C1596" s="309" t="s">
        <v>70056</v>
      </c>
      <c r="D1596" s="311">
        <v>7.82</v>
      </c>
    </row>
    <row r="1597" spans="1:4">
      <c r="A1597" s="309" t="s">
        <v>72870</v>
      </c>
      <c r="B1597" s="310" t="s">
        <v>72871</v>
      </c>
      <c r="C1597" s="309" t="s">
        <v>70056</v>
      </c>
      <c r="D1597" s="311">
        <v>5.04</v>
      </c>
    </row>
    <row r="1598" spans="1:4">
      <c r="A1598" s="309" t="s">
        <v>72872</v>
      </c>
      <c r="B1598" s="310" t="s">
        <v>72873</v>
      </c>
      <c r="C1598" s="309" t="s">
        <v>70056</v>
      </c>
      <c r="D1598" s="311">
        <v>139.18</v>
      </c>
    </row>
    <row r="1599" spans="1:4">
      <c r="A1599" s="309" t="s">
        <v>72874</v>
      </c>
      <c r="B1599" s="310" t="s">
        <v>72875</v>
      </c>
      <c r="C1599" s="309" t="s">
        <v>70056</v>
      </c>
      <c r="D1599" s="311">
        <v>76.599999999999994</v>
      </c>
    </row>
    <row r="1600" spans="1:4">
      <c r="A1600" s="309" t="s">
        <v>72876</v>
      </c>
      <c r="B1600" s="310" t="s">
        <v>72877</v>
      </c>
      <c r="C1600" s="309" t="s">
        <v>70056</v>
      </c>
      <c r="D1600" s="311">
        <v>45.08</v>
      </c>
    </row>
    <row r="1601" spans="1:4">
      <c r="A1601" s="309" t="s">
        <v>72878</v>
      </c>
      <c r="B1601" s="310" t="s">
        <v>72879</v>
      </c>
      <c r="C1601" s="309" t="s">
        <v>70056</v>
      </c>
      <c r="D1601" s="311">
        <v>78.349999999999994</v>
      </c>
    </row>
    <row r="1602" spans="1:4">
      <c r="A1602" s="309" t="s">
        <v>72880</v>
      </c>
      <c r="B1602" s="310" t="s">
        <v>72881</v>
      </c>
      <c r="C1602" s="309" t="s">
        <v>70056</v>
      </c>
      <c r="D1602" s="311">
        <v>51.19</v>
      </c>
    </row>
    <row r="1603" spans="1:4">
      <c r="A1603" s="309" t="s">
        <v>72882</v>
      </c>
      <c r="B1603" s="310" t="s">
        <v>72883</v>
      </c>
      <c r="C1603" s="309" t="s">
        <v>70056</v>
      </c>
      <c r="D1603" s="311">
        <v>39.65</v>
      </c>
    </row>
    <row r="1604" spans="1:4">
      <c r="A1604" s="309" t="s">
        <v>72884</v>
      </c>
      <c r="B1604" s="310" t="s">
        <v>72885</v>
      </c>
      <c r="C1604" s="309" t="s">
        <v>70056</v>
      </c>
      <c r="D1604" s="311">
        <v>6.39</v>
      </c>
    </row>
    <row r="1605" spans="1:4">
      <c r="A1605" s="309" t="s">
        <v>72886</v>
      </c>
      <c r="B1605" s="310" t="s">
        <v>72887</v>
      </c>
      <c r="C1605" s="309" t="s">
        <v>70056</v>
      </c>
      <c r="D1605" s="311">
        <v>2.1800000000000002</v>
      </c>
    </row>
    <row r="1606" spans="1:4">
      <c r="A1606" s="309" t="s">
        <v>72888</v>
      </c>
      <c r="B1606" s="310" t="s">
        <v>72889</v>
      </c>
      <c r="C1606" s="309" t="s">
        <v>70056</v>
      </c>
      <c r="D1606" s="311">
        <v>312.11</v>
      </c>
    </row>
    <row r="1607" spans="1:4">
      <c r="A1607" s="309" t="s">
        <v>72890</v>
      </c>
      <c r="B1607" s="310" t="s">
        <v>72891</v>
      </c>
      <c r="C1607" s="309" t="s">
        <v>70056</v>
      </c>
      <c r="D1607" s="311">
        <v>239.72</v>
      </c>
    </row>
    <row r="1608" spans="1:4">
      <c r="A1608" s="309" t="s">
        <v>72892</v>
      </c>
      <c r="B1608" s="310" t="s">
        <v>72893</v>
      </c>
      <c r="C1608" s="309" t="s">
        <v>70056</v>
      </c>
      <c r="D1608" s="311">
        <v>5068.59</v>
      </c>
    </row>
    <row r="1609" spans="1:4">
      <c r="A1609" s="309" t="s">
        <v>72894</v>
      </c>
      <c r="B1609" s="310" t="s">
        <v>72895</v>
      </c>
      <c r="C1609" s="309" t="s">
        <v>70056</v>
      </c>
      <c r="D1609" s="311">
        <v>640.70000000000005</v>
      </c>
    </row>
    <row r="1610" spans="1:4">
      <c r="A1610" s="309" t="s">
        <v>72896</v>
      </c>
      <c r="B1610" s="310" t="s">
        <v>72897</v>
      </c>
      <c r="C1610" s="309" t="s">
        <v>70056</v>
      </c>
      <c r="D1610" s="311">
        <v>11.77</v>
      </c>
    </row>
    <row r="1611" spans="1:4">
      <c r="A1611" s="309" t="s">
        <v>72898</v>
      </c>
      <c r="B1611" s="310" t="s">
        <v>72899</v>
      </c>
      <c r="C1611" s="309" t="s">
        <v>70056</v>
      </c>
      <c r="D1611" s="311">
        <v>4.71</v>
      </c>
    </row>
    <row r="1612" spans="1:4">
      <c r="A1612" s="309" t="s">
        <v>72900</v>
      </c>
      <c r="B1612" s="310" t="s">
        <v>72901</v>
      </c>
      <c r="C1612" s="309" t="s">
        <v>70056</v>
      </c>
      <c r="D1612" s="311">
        <v>399.43</v>
      </c>
    </row>
    <row r="1613" spans="1:4">
      <c r="A1613" s="309" t="s">
        <v>72902</v>
      </c>
      <c r="B1613" s="310" t="s">
        <v>72903</v>
      </c>
      <c r="C1613" s="309" t="s">
        <v>70056</v>
      </c>
      <c r="D1613" s="311">
        <v>189.15</v>
      </c>
    </row>
    <row r="1614" spans="1:4">
      <c r="A1614" s="309" t="s">
        <v>72904</v>
      </c>
      <c r="B1614" s="310" t="s">
        <v>72905</v>
      </c>
      <c r="C1614" s="309" t="s">
        <v>70056</v>
      </c>
      <c r="D1614" s="311">
        <v>148.77000000000001</v>
      </c>
    </row>
    <row r="1615" spans="1:4">
      <c r="A1615" s="309" t="s">
        <v>72906</v>
      </c>
      <c r="B1615" s="310" t="s">
        <v>72907</v>
      </c>
      <c r="C1615" s="309" t="s">
        <v>70056</v>
      </c>
      <c r="D1615" s="311">
        <v>256.58999999999997</v>
      </c>
    </row>
    <row r="1616" spans="1:4">
      <c r="A1616" s="309" t="s">
        <v>72908</v>
      </c>
      <c r="B1616" s="310" t="s">
        <v>72909</v>
      </c>
      <c r="C1616" s="309" t="s">
        <v>70056</v>
      </c>
      <c r="D1616" s="311">
        <v>132.02000000000001</v>
      </c>
    </row>
    <row r="1617" spans="1:4">
      <c r="A1617" s="309" t="s">
        <v>72910</v>
      </c>
      <c r="B1617" s="310" t="s">
        <v>72911</v>
      </c>
      <c r="C1617" s="309" t="s">
        <v>70056</v>
      </c>
      <c r="D1617" s="311">
        <v>91.23</v>
      </c>
    </row>
    <row r="1618" spans="1:4">
      <c r="A1618" s="309" t="s">
        <v>72912</v>
      </c>
      <c r="B1618" s="310" t="s">
        <v>72913</v>
      </c>
      <c r="C1618" s="309" t="s">
        <v>70071</v>
      </c>
      <c r="D1618" s="311">
        <v>46039.199999999997</v>
      </c>
    </row>
    <row r="1619" spans="1:4">
      <c r="A1619" s="309" t="s">
        <v>72914</v>
      </c>
      <c r="B1619" s="310" t="s">
        <v>72915</v>
      </c>
      <c r="C1619" s="309" t="s">
        <v>70056</v>
      </c>
      <c r="D1619" s="311">
        <v>1.98</v>
      </c>
    </row>
    <row r="1620" spans="1:4">
      <c r="A1620" s="309" t="s">
        <v>72916</v>
      </c>
      <c r="B1620" s="310" t="s">
        <v>72917</v>
      </c>
      <c r="C1620" s="309" t="s">
        <v>70056</v>
      </c>
      <c r="D1620" s="311">
        <v>344.07</v>
      </c>
    </row>
    <row r="1621" spans="1:4">
      <c r="A1621" s="309" t="s">
        <v>72918</v>
      </c>
      <c r="B1621" s="310" t="s">
        <v>72919</v>
      </c>
      <c r="C1621" s="309" t="s">
        <v>70056</v>
      </c>
      <c r="D1621" s="311">
        <v>96.46</v>
      </c>
    </row>
    <row r="1622" spans="1:4">
      <c r="A1622" s="534"/>
      <c r="B1622" s="354"/>
      <c r="C1622" s="354"/>
      <c r="D1622" s="381"/>
    </row>
    <row r="1623" spans="1:4">
      <c r="A1623" s="534" t="s">
        <v>72920</v>
      </c>
      <c r="B1623" s="354"/>
      <c r="C1623" s="354"/>
      <c r="D1623" s="381"/>
    </row>
    <row r="1624" spans="1:4">
      <c r="A1624" s="309" t="s">
        <v>72921</v>
      </c>
      <c r="B1624" s="310" t="s">
        <v>72922</v>
      </c>
      <c r="C1624" s="309" t="s">
        <v>70056</v>
      </c>
      <c r="D1624" s="311">
        <v>179.94</v>
      </c>
    </row>
    <row r="1625" spans="1:4">
      <c r="A1625" s="309" t="s">
        <v>72923</v>
      </c>
      <c r="B1625" s="310" t="s">
        <v>72924</v>
      </c>
      <c r="C1625" s="309" t="s">
        <v>70056</v>
      </c>
      <c r="D1625" s="311">
        <v>154.03</v>
      </c>
    </row>
    <row r="1626" spans="1:4">
      <c r="A1626" s="309" t="s">
        <v>72925</v>
      </c>
      <c r="B1626" s="310" t="s">
        <v>72926</v>
      </c>
      <c r="C1626" s="309" t="s">
        <v>70056</v>
      </c>
      <c r="D1626" s="311">
        <v>136.79</v>
      </c>
    </row>
    <row r="1627" spans="1:4">
      <c r="A1627" s="309" t="s">
        <v>72927</v>
      </c>
      <c r="B1627" s="310" t="s">
        <v>72928</v>
      </c>
      <c r="C1627" s="309" t="s">
        <v>70056</v>
      </c>
      <c r="D1627" s="311">
        <v>191.91</v>
      </c>
    </row>
    <row r="1628" spans="1:4">
      <c r="A1628" s="309" t="s">
        <v>72929</v>
      </c>
      <c r="B1628" s="310" t="s">
        <v>72930</v>
      </c>
      <c r="C1628" s="309" t="s">
        <v>70056</v>
      </c>
      <c r="D1628" s="311">
        <v>159.68</v>
      </c>
    </row>
    <row r="1629" spans="1:4">
      <c r="A1629" s="309" t="s">
        <v>72931</v>
      </c>
      <c r="B1629" s="310" t="s">
        <v>72932</v>
      </c>
      <c r="C1629" s="309" t="s">
        <v>70056</v>
      </c>
      <c r="D1629" s="311">
        <v>138.24</v>
      </c>
    </row>
    <row r="1630" spans="1:4">
      <c r="A1630" s="309" t="s">
        <v>72933</v>
      </c>
      <c r="B1630" s="310" t="s">
        <v>72934</v>
      </c>
      <c r="C1630" s="309" t="s">
        <v>70056</v>
      </c>
      <c r="D1630" s="311">
        <v>203.93</v>
      </c>
    </row>
    <row r="1631" spans="1:4">
      <c r="A1631" s="309" t="s">
        <v>72935</v>
      </c>
      <c r="B1631" s="310" t="s">
        <v>72936</v>
      </c>
      <c r="C1631" s="309" t="s">
        <v>70056</v>
      </c>
      <c r="D1631" s="311">
        <v>165.39</v>
      </c>
    </row>
    <row r="1632" spans="1:4">
      <c r="A1632" s="309" t="s">
        <v>72937</v>
      </c>
      <c r="B1632" s="310" t="s">
        <v>72938</v>
      </c>
      <c r="C1632" s="309" t="s">
        <v>70056</v>
      </c>
      <c r="D1632" s="311">
        <v>139.74</v>
      </c>
    </row>
    <row r="1633" spans="1:4">
      <c r="A1633" s="309" t="s">
        <v>72939</v>
      </c>
      <c r="B1633" s="310" t="s">
        <v>72940</v>
      </c>
      <c r="C1633" s="309" t="s">
        <v>70056</v>
      </c>
      <c r="D1633" s="311">
        <v>237.46</v>
      </c>
    </row>
    <row r="1634" spans="1:4">
      <c r="A1634" s="309" t="s">
        <v>72941</v>
      </c>
      <c r="B1634" s="310" t="s">
        <v>72942</v>
      </c>
      <c r="C1634" s="309" t="s">
        <v>70056</v>
      </c>
      <c r="D1634" s="311">
        <v>192.4</v>
      </c>
    </row>
    <row r="1635" spans="1:4">
      <c r="A1635" s="309" t="s">
        <v>72943</v>
      </c>
      <c r="B1635" s="310" t="s">
        <v>72944</v>
      </c>
      <c r="C1635" s="309" t="s">
        <v>70056</v>
      </c>
      <c r="D1635" s="311">
        <v>162.55000000000001</v>
      </c>
    </row>
    <row r="1636" spans="1:4">
      <c r="A1636" s="309" t="s">
        <v>72945</v>
      </c>
      <c r="B1636" s="310" t="s">
        <v>72946</v>
      </c>
      <c r="C1636" s="309" t="s">
        <v>70056</v>
      </c>
      <c r="D1636" s="311">
        <v>265.23</v>
      </c>
    </row>
    <row r="1637" spans="1:4">
      <c r="A1637" s="309" t="s">
        <v>72947</v>
      </c>
      <c r="B1637" s="310" t="s">
        <v>72948</v>
      </c>
      <c r="C1637" s="309" t="s">
        <v>70056</v>
      </c>
      <c r="D1637" s="311">
        <v>213.73</v>
      </c>
    </row>
    <row r="1638" spans="1:4">
      <c r="A1638" s="309" t="s">
        <v>72949</v>
      </c>
      <c r="B1638" s="310" t="s">
        <v>72950</v>
      </c>
      <c r="C1638" s="309" t="s">
        <v>70056</v>
      </c>
      <c r="D1638" s="311">
        <v>179.67</v>
      </c>
    </row>
    <row r="1639" spans="1:4">
      <c r="A1639" s="309" t="s">
        <v>72951</v>
      </c>
      <c r="B1639" s="310" t="s">
        <v>72952</v>
      </c>
      <c r="C1639" s="309" t="s">
        <v>70056</v>
      </c>
      <c r="D1639" s="311">
        <v>27.18</v>
      </c>
    </row>
    <row r="1640" spans="1:4">
      <c r="A1640" s="309" t="s">
        <v>72953</v>
      </c>
      <c r="B1640" s="310" t="s">
        <v>72954</v>
      </c>
      <c r="C1640" s="309" t="s">
        <v>70056</v>
      </c>
      <c r="D1640" s="311">
        <v>20.34</v>
      </c>
    </row>
    <row r="1641" spans="1:4">
      <c r="A1641" s="534"/>
      <c r="B1641" s="354"/>
      <c r="C1641" s="354"/>
      <c r="D1641" s="381"/>
    </row>
    <row r="1642" spans="1:4">
      <c r="A1642" s="534" t="s">
        <v>72955</v>
      </c>
      <c r="B1642" s="354"/>
      <c r="C1642" s="354"/>
      <c r="D1642" s="381"/>
    </row>
    <row r="1643" spans="1:4">
      <c r="A1643" s="309" t="s">
        <v>72956</v>
      </c>
      <c r="B1643" s="310" t="s">
        <v>72957</v>
      </c>
      <c r="C1643" s="309" t="s">
        <v>70056</v>
      </c>
      <c r="D1643" s="311">
        <v>4.21</v>
      </c>
    </row>
    <row r="1644" spans="1:4">
      <c r="A1644" s="309" t="s">
        <v>72958</v>
      </c>
      <c r="B1644" s="310" t="s">
        <v>72959</v>
      </c>
      <c r="C1644" s="309" t="s">
        <v>70056</v>
      </c>
      <c r="D1644" s="311">
        <v>0.56000000000000005</v>
      </c>
    </row>
    <row r="1645" spans="1:4">
      <c r="A1645" s="309" t="s">
        <v>72960</v>
      </c>
      <c r="B1645" s="310" t="s">
        <v>72961</v>
      </c>
      <c r="C1645" s="309" t="s">
        <v>70056</v>
      </c>
      <c r="D1645" s="311">
        <v>7.94</v>
      </c>
    </row>
    <row r="1646" spans="1:4">
      <c r="A1646" s="309" t="s">
        <v>72962</v>
      </c>
      <c r="B1646" s="310" t="s">
        <v>72963</v>
      </c>
      <c r="C1646" s="309" t="s">
        <v>70056</v>
      </c>
      <c r="D1646" s="311">
        <v>0.86</v>
      </c>
    </row>
    <row r="1647" spans="1:4">
      <c r="A1647" s="309" t="s">
        <v>72964</v>
      </c>
      <c r="B1647" s="310" t="s">
        <v>72965</v>
      </c>
      <c r="C1647" s="309" t="s">
        <v>70056</v>
      </c>
      <c r="D1647" s="311">
        <v>16.41</v>
      </c>
    </row>
    <row r="1648" spans="1:4">
      <c r="A1648" s="309" t="s">
        <v>72966</v>
      </c>
      <c r="B1648" s="310" t="s">
        <v>72967</v>
      </c>
      <c r="C1648" s="309" t="s">
        <v>70056</v>
      </c>
      <c r="D1648" s="311">
        <v>6.07</v>
      </c>
    </row>
    <row r="1649" spans="1:4">
      <c r="A1649" s="309" t="s">
        <v>72968</v>
      </c>
      <c r="B1649" s="310" t="s">
        <v>72969</v>
      </c>
      <c r="C1649" s="309" t="s">
        <v>70056</v>
      </c>
      <c r="D1649" s="311">
        <v>45.95</v>
      </c>
    </row>
    <row r="1650" spans="1:4">
      <c r="A1650" s="309" t="s">
        <v>72970</v>
      </c>
      <c r="B1650" s="310" t="s">
        <v>72971</v>
      </c>
      <c r="C1650" s="309" t="s">
        <v>70056</v>
      </c>
      <c r="D1650" s="311">
        <v>29.19</v>
      </c>
    </row>
    <row r="1651" spans="1:4">
      <c r="A1651" s="309" t="s">
        <v>72972</v>
      </c>
      <c r="B1651" s="310" t="s">
        <v>72973</v>
      </c>
      <c r="C1651" s="309" t="s">
        <v>70056</v>
      </c>
      <c r="D1651" s="311">
        <v>104.92</v>
      </c>
    </row>
    <row r="1652" spans="1:4">
      <c r="A1652" s="309" t="s">
        <v>72974</v>
      </c>
      <c r="B1652" s="310" t="s">
        <v>72975</v>
      </c>
      <c r="C1652" s="309" t="s">
        <v>70056</v>
      </c>
      <c r="D1652" s="311">
        <v>31.72</v>
      </c>
    </row>
    <row r="1653" spans="1:4">
      <c r="A1653" s="309" t="s">
        <v>72976</v>
      </c>
      <c r="B1653" s="310" t="s">
        <v>72977</v>
      </c>
      <c r="C1653" s="309" t="s">
        <v>70056</v>
      </c>
      <c r="D1653" s="311">
        <v>2.06</v>
      </c>
    </row>
    <row r="1654" spans="1:4">
      <c r="A1654" s="309" t="s">
        <v>72978</v>
      </c>
      <c r="B1654" s="310" t="s">
        <v>72979</v>
      </c>
      <c r="C1654" s="309" t="s">
        <v>70056</v>
      </c>
      <c r="D1654" s="311">
        <v>0.47</v>
      </c>
    </row>
    <row r="1655" spans="1:4">
      <c r="A1655" s="534"/>
      <c r="B1655" s="354"/>
      <c r="C1655" s="354"/>
      <c r="D1655" s="381"/>
    </row>
    <row r="1656" spans="1:4">
      <c r="A1656" s="534" t="s">
        <v>72980</v>
      </c>
      <c r="B1656" s="354"/>
      <c r="C1656" s="354"/>
      <c r="D1656" s="381"/>
    </row>
    <row r="1657" spans="1:4">
      <c r="A1657" s="309" t="s">
        <v>72981</v>
      </c>
      <c r="B1657" s="310" t="s">
        <v>72982</v>
      </c>
      <c r="C1657" s="309" t="s">
        <v>70056</v>
      </c>
      <c r="D1657" s="311">
        <v>797.58</v>
      </c>
    </row>
    <row r="1658" spans="1:4">
      <c r="A1658" s="309" t="s">
        <v>72983</v>
      </c>
      <c r="B1658" s="310" t="s">
        <v>72984</v>
      </c>
      <c r="C1658" s="309" t="s">
        <v>70056</v>
      </c>
      <c r="D1658" s="311">
        <v>511.22</v>
      </c>
    </row>
    <row r="1659" spans="1:4">
      <c r="A1659" s="309" t="s">
        <v>72985</v>
      </c>
      <c r="B1659" s="310" t="s">
        <v>72986</v>
      </c>
      <c r="C1659" s="309" t="s">
        <v>70056</v>
      </c>
      <c r="D1659" s="311">
        <v>463.34</v>
      </c>
    </row>
    <row r="1660" spans="1:4">
      <c r="A1660" s="534" t="s">
        <v>72987</v>
      </c>
      <c r="B1660" s="354"/>
      <c r="C1660" s="354"/>
      <c r="D1660" s="381"/>
    </row>
    <row r="1661" spans="1:4">
      <c r="A1661" s="309" t="s">
        <v>72988</v>
      </c>
      <c r="B1661" s="310" t="s">
        <v>72989</v>
      </c>
      <c r="C1661" s="309" t="s">
        <v>5169</v>
      </c>
      <c r="D1661" s="311">
        <v>5138.97</v>
      </c>
    </row>
    <row r="1662" spans="1:4">
      <c r="A1662" s="309" t="s">
        <v>72990</v>
      </c>
      <c r="B1662" s="310" t="s">
        <v>72991</v>
      </c>
      <c r="C1662" s="309" t="s">
        <v>5169</v>
      </c>
      <c r="D1662" s="311">
        <v>7108.97</v>
      </c>
    </row>
    <row r="1663" spans="1:4">
      <c r="A1663" s="309" t="s">
        <v>72992</v>
      </c>
      <c r="B1663" s="310" t="s">
        <v>72993</v>
      </c>
      <c r="C1663" s="309" t="s">
        <v>5169</v>
      </c>
      <c r="D1663" s="311">
        <v>7538.16</v>
      </c>
    </row>
    <row r="1664" spans="1:4">
      <c r="A1664" s="309" t="s">
        <v>72994</v>
      </c>
      <c r="B1664" s="310" t="s">
        <v>72995</v>
      </c>
      <c r="C1664" s="309" t="s">
        <v>70056</v>
      </c>
      <c r="D1664" s="311">
        <v>9.24</v>
      </c>
    </row>
    <row r="1665" spans="1:4">
      <c r="A1665" s="309" t="s">
        <v>72996</v>
      </c>
      <c r="B1665" s="310" t="s">
        <v>72997</v>
      </c>
      <c r="C1665" s="309" t="s">
        <v>70056</v>
      </c>
      <c r="D1665" s="311">
        <v>2.98</v>
      </c>
    </row>
    <row r="1666" spans="1:4">
      <c r="A1666" s="309" t="s">
        <v>72998</v>
      </c>
      <c r="B1666" s="310" t="s">
        <v>72999</v>
      </c>
      <c r="C1666" s="309" t="s">
        <v>5169</v>
      </c>
      <c r="D1666" s="311">
        <v>22748.97</v>
      </c>
    </row>
    <row r="1667" spans="1:4">
      <c r="A1667" s="309" t="s">
        <v>73000</v>
      </c>
      <c r="B1667" s="310" t="s">
        <v>73001</v>
      </c>
      <c r="C1667" s="309" t="s">
        <v>5169</v>
      </c>
      <c r="D1667" s="311">
        <v>30031</v>
      </c>
    </row>
    <row r="1668" spans="1:4">
      <c r="A1668" s="309" t="s">
        <v>73002</v>
      </c>
      <c r="B1668" s="310" t="s">
        <v>73003</v>
      </c>
      <c r="C1668" s="309" t="s">
        <v>5169</v>
      </c>
      <c r="D1668" s="311">
        <v>6984.29</v>
      </c>
    </row>
    <row r="1669" spans="1:4">
      <c r="A1669" s="309" t="s">
        <v>73004</v>
      </c>
      <c r="B1669" s="310" t="s">
        <v>73005</v>
      </c>
      <c r="C1669" s="309" t="s">
        <v>5169</v>
      </c>
      <c r="D1669" s="311">
        <v>23100</v>
      </c>
    </row>
    <row r="1670" spans="1:4">
      <c r="A1670" s="309" t="s">
        <v>73006</v>
      </c>
      <c r="B1670" s="310" t="s">
        <v>73007</v>
      </c>
      <c r="C1670" s="309" t="s">
        <v>5169</v>
      </c>
      <c r="D1670" s="311">
        <v>32033.57</v>
      </c>
    </row>
    <row r="1671" spans="1:4">
      <c r="A1671" s="309" t="s">
        <v>73008</v>
      </c>
      <c r="B1671" s="310" t="s">
        <v>73009</v>
      </c>
      <c r="C1671" s="309" t="s">
        <v>70056</v>
      </c>
      <c r="D1671" s="311">
        <v>5.34</v>
      </c>
    </row>
    <row r="1672" spans="1:4">
      <c r="A1672" s="309" t="s">
        <v>73010</v>
      </c>
      <c r="B1672" s="310" t="s">
        <v>73011</v>
      </c>
      <c r="C1672" s="309" t="s">
        <v>70056</v>
      </c>
      <c r="D1672" s="311">
        <v>22.05</v>
      </c>
    </row>
    <row r="1673" spans="1:4">
      <c r="A1673" s="309" t="s">
        <v>73012</v>
      </c>
      <c r="B1673" s="310" t="s">
        <v>73013</v>
      </c>
      <c r="C1673" s="309" t="s">
        <v>5169</v>
      </c>
      <c r="D1673" s="311">
        <v>29841.56</v>
      </c>
    </row>
    <row r="1674" spans="1:4">
      <c r="A1674" s="309" t="s">
        <v>73014</v>
      </c>
      <c r="B1674" s="310" t="s">
        <v>73015</v>
      </c>
      <c r="C1674" s="309" t="s">
        <v>5169</v>
      </c>
      <c r="D1674" s="311">
        <v>42613.62</v>
      </c>
    </row>
    <row r="1675" spans="1:4">
      <c r="A1675" s="309" t="s">
        <v>73016</v>
      </c>
      <c r="B1675" s="310" t="s">
        <v>73017</v>
      </c>
      <c r="C1675" s="309" t="s">
        <v>5169</v>
      </c>
      <c r="D1675" s="311">
        <v>7955</v>
      </c>
    </row>
    <row r="1676" spans="1:4">
      <c r="A1676" s="309" t="s">
        <v>73018</v>
      </c>
      <c r="B1676" s="310" t="s">
        <v>73019</v>
      </c>
      <c r="C1676" s="309" t="s">
        <v>5169</v>
      </c>
      <c r="D1676" s="311">
        <v>21675.96</v>
      </c>
    </row>
    <row r="1677" spans="1:4">
      <c r="A1677" s="309" t="s">
        <v>73020</v>
      </c>
      <c r="B1677" s="310" t="s">
        <v>73021</v>
      </c>
      <c r="C1677" s="309" t="s">
        <v>5169</v>
      </c>
      <c r="D1677" s="311">
        <v>7111.5</v>
      </c>
    </row>
    <row r="1678" spans="1:4">
      <c r="A1678" s="309" t="s">
        <v>73022</v>
      </c>
      <c r="B1678" s="310" t="s">
        <v>73023</v>
      </c>
      <c r="C1678" s="309" t="s">
        <v>5169</v>
      </c>
      <c r="D1678" s="311">
        <v>24417.25</v>
      </c>
    </row>
    <row r="1679" spans="1:4">
      <c r="A1679" s="309" t="s">
        <v>73024</v>
      </c>
      <c r="B1679" s="310" t="s">
        <v>73025</v>
      </c>
      <c r="C1679" s="309" t="s">
        <v>5169</v>
      </c>
      <c r="D1679" s="311">
        <v>71497.210000000006</v>
      </c>
    </row>
    <row r="1680" spans="1:4">
      <c r="A1680" s="309" t="s">
        <v>73026</v>
      </c>
      <c r="B1680" s="310" t="s">
        <v>73027</v>
      </c>
      <c r="C1680" s="309" t="s">
        <v>5169</v>
      </c>
      <c r="D1680" s="311">
        <v>100130.04</v>
      </c>
    </row>
    <row r="1681" spans="1:4">
      <c r="A1681" s="309" t="s">
        <v>73028</v>
      </c>
      <c r="B1681" s="310" t="s">
        <v>73029</v>
      </c>
      <c r="C1681" s="309" t="s">
        <v>70056</v>
      </c>
      <c r="D1681" s="311">
        <v>4.12</v>
      </c>
    </row>
    <row r="1682" spans="1:4">
      <c r="A1682" s="309" t="s">
        <v>73030</v>
      </c>
      <c r="B1682" s="310" t="s">
        <v>73031</v>
      </c>
      <c r="C1682" s="309" t="s">
        <v>70056</v>
      </c>
      <c r="D1682" s="311">
        <v>0.62</v>
      </c>
    </row>
    <row r="1683" spans="1:4">
      <c r="A1683" s="309" t="s">
        <v>73032</v>
      </c>
      <c r="B1683" s="310" t="s">
        <v>73033</v>
      </c>
      <c r="C1683" s="309" t="s">
        <v>70056</v>
      </c>
      <c r="D1683" s="311">
        <v>20.89</v>
      </c>
    </row>
    <row r="1684" spans="1:4">
      <c r="A1684" s="309" t="s">
        <v>73034</v>
      </c>
      <c r="B1684" s="310" t="s">
        <v>73035</v>
      </c>
      <c r="C1684" s="309" t="s">
        <v>70056</v>
      </c>
      <c r="D1684" s="311">
        <v>11.66</v>
      </c>
    </row>
    <row r="1685" spans="1:4">
      <c r="A1685" s="309" t="s">
        <v>73036</v>
      </c>
      <c r="B1685" s="310" t="s">
        <v>73037</v>
      </c>
      <c r="C1685" s="309" t="s">
        <v>5169</v>
      </c>
      <c r="D1685" s="311">
        <v>3700</v>
      </c>
    </row>
    <row r="1686" spans="1:4">
      <c r="A1686" s="309" t="s">
        <v>73038</v>
      </c>
      <c r="B1686" s="310" t="s">
        <v>73039</v>
      </c>
      <c r="C1686" s="309" t="s">
        <v>5169</v>
      </c>
      <c r="D1686" s="311">
        <v>739</v>
      </c>
    </row>
    <row r="1687" spans="1:4">
      <c r="A1687" s="309" t="s">
        <v>73040</v>
      </c>
      <c r="B1687" s="310" t="s">
        <v>73041</v>
      </c>
      <c r="C1687" s="309" t="s">
        <v>5169</v>
      </c>
      <c r="D1687" s="311">
        <v>2500</v>
      </c>
    </row>
    <row r="1688" spans="1:4">
      <c r="A1688" s="309" t="s">
        <v>73042</v>
      </c>
      <c r="B1688" s="310" t="s">
        <v>73043</v>
      </c>
      <c r="C1688" s="309" t="s">
        <v>5169</v>
      </c>
      <c r="D1688" s="311">
        <v>925.5</v>
      </c>
    </row>
    <row r="1689" spans="1:4">
      <c r="A1689" s="309" t="s">
        <v>73044</v>
      </c>
      <c r="B1689" s="310" t="s">
        <v>73045</v>
      </c>
      <c r="C1689" s="309" t="s">
        <v>5169</v>
      </c>
      <c r="D1689" s="311">
        <v>980</v>
      </c>
    </row>
    <row r="1690" spans="1:4">
      <c r="A1690" s="309" t="s">
        <v>73046</v>
      </c>
      <c r="B1690" s="310" t="s">
        <v>73047</v>
      </c>
      <c r="C1690" s="309" t="s">
        <v>5169</v>
      </c>
      <c r="D1690" s="311">
        <v>3485</v>
      </c>
    </row>
    <row r="1691" spans="1:4">
      <c r="A1691" s="309" t="s">
        <v>73048</v>
      </c>
      <c r="B1691" s="310" t="s">
        <v>73049</v>
      </c>
      <c r="C1691" s="309" t="s">
        <v>5169</v>
      </c>
      <c r="D1691" s="311">
        <v>1725.93</v>
      </c>
    </row>
    <row r="1692" spans="1:4">
      <c r="A1692" s="309" t="s">
        <v>73050</v>
      </c>
      <c r="B1692" s="310" t="s">
        <v>73051</v>
      </c>
      <c r="C1692" s="309" t="s">
        <v>5169</v>
      </c>
      <c r="D1692" s="311">
        <v>1420.2</v>
      </c>
    </row>
    <row r="1693" spans="1:4">
      <c r="A1693" s="309" t="s">
        <v>73052</v>
      </c>
      <c r="B1693" s="310" t="s">
        <v>73053</v>
      </c>
      <c r="C1693" s="309" t="s">
        <v>5169</v>
      </c>
      <c r="D1693" s="311">
        <v>3699.6</v>
      </c>
    </row>
    <row r="1694" spans="1:4">
      <c r="A1694" s="309" t="s">
        <v>73054</v>
      </c>
      <c r="B1694" s="310" t="s">
        <v>73055</v>
      </c>
      <c r="C1694" s="309" t="s">
        <v>5169</v>
      </c>
      <c r="D1694" s="311">
        <v>15015.5</v>
      </c>
    </row>
    <row r="1695" spans="1:4">
      <c r="A1695" s="309" t="s">
        <v>73056</v>
      </c>
      <c r="B1695" s="310" t="s">
        <v>73057</v>
      </c>
      <c r="C1695" s="309" t="s">
        <v>5169</v>
      </c>
      <c r="D1695" s="311">
        <v>1082.51</v>
      </c>
    </row>
    <row r="1696" spans="1:4">
      <c r="A1696" s="309" t="s">
        <v>73058</v>
      </c>
      <c r="B1696" s="310" t="s">
        <v>73059</v>
      </c>
      <c r="C1696" s="309" t="s">
        <v>5169</v>
      </c>
      <c r="D1696" s="311">
        <v>11305</v>
      </c>
    </row>
    <row r="1697" spans="1:4">
      <c r="A1697" s="309" t="s">
        <v>73060</v>
      </c>
      <c r="B1697" s="310" t="s">
        <v>73061</v>
      </c>
      <c r="C1697" s="309" t="s">
        <v>5169</v>
      </c>
      <c r="D1697" s="311">
        <v>21306.81</v>
      </c>
    </row>
    <row r="1698" spans="1:4">
      <c r="A1698" s="309" t="s">
        <v>73062</v>
      </c>
      <c r="B1698" s="310" t="s">
        <v>73063</v>
      </c>
      <c r="C1698" s="309" t="s">
        <v>5169</v>
      </c>
      <c r="D1698" s="311">
        <v>6125</v>
      </c>
    </row>
    <row r="1699" spans="1:4">
      <c r="A1699" s="309" t="s">
        <v>73064</v>
      </c>
      <c r="B1699" s="310" t="s">
        <v>73065</v>
      </c>
      <c r="C1699" s="309" t="s">
        <v>5169</v>
      </c>
      <c r="D1699" s="311">
        <v>8375</v>
      </c>
    </row>
    <row r="1700" spans="1:4">
      <c r="A1700" s="309" t="s">
        <v>73066</v>
      </c>
      <c r="B1700" s="310" t="s">
        <v>73067</v>
      </c>
      <c r="C1700" s="309" t="s">
        <v>5169</v>
      </c>
      <c r="D1700" s="311">
        <v>50065.02</v>
      </c>
    </row>
    <row r="1701" spans="1:4">
      <c r="A1701" s="534" t="s">
        <v>73068</v>
      </c>
      <c r="B1701" s="354"/>
      <c r="C1701" s="354"/>
      <c r="D1701" s="381"/>
    </row>
    <row r="1702" spans="1:4">
      <c r="A1702" s="309" t="s">
        <v>73069</v>
      </c>
      <c r="B1702" s="310" t="s">
        <v>73070</v>
      </c>
      <c r="C1702" s="309" t="s">
        <v>5169</v>
      </c>
      <c r="D1702" s="311">
        <v>1616.97</v>
      </c>
    </row>
    <row r="1703" spans="1:4">
      <c r="A1703" s="309" t="s">
        <v>73071</v>
      </c>
      <c r="B1703" s="310" t="s">
        <v>73072</v>
      </c>
      <c r="C1703" s="309" t="s">
        <v>5169</v>
      </c>
      <c r="D1703" s="311">
        <v>2124.52</v>
      </c>
    </row>
    <row r="1704" spans="1:4">
      <c r="A1704" s="309" t="s">
        <v>73073</v>
      </c>
      <c r="B1704" s="310" t="s">
        <v>73074</v>
      </c>
      <c r="C1704" s="309" t="s">
        <v>5169</v>
      </c>
      <c r="D1704" s="311">
        <v>2165.0100000000002</v>
      </c>
    </row>
    <row r="1705" spans="1:4">
      <c r="A1705" s="309" t="s">
        <v>73075</v>
      </c>
      <c r="B1705" s="310" t="s">
        <v>73076</v>
      </c>
      <c r="C1705" s="309" t="s">
        <v>5169</v>
      </c>
      <c r="D1705" s="311">
        <v>2271.2199999999998</v>
      </c>
    </row>
    <row r="1706" spans="1:4">
      <c r="A1706" s="309" t="s">
        <v>73077</v>
      </c>
      <c r="B1706" s="310" t="s">
        <v>73078</v>
      </c>
      <c r="C1706" s="309" t="s">
        <v>5169</v>
      </c>
      <c r="D1706" s="311">
        <v>2141.9699999999998</v>
      </c>
    </row>
    <row r="1707" spans="1:4">
      <c r="A1707" s="309" t="s">
        <v>73079</v>
      </c>
      <c r="B1707" s="310" t="s">
        <v>73080</v>
      </c>
      <c r="C1707" s="309" t="s">
        <v>5169</v>
      </c>
      <c r="D1707" s="311">
        <v>7711.22</v>
      </c>
    </row>
    <row r="1708" spans="1:4">
      <c r="A1708" s="309" t="s">
        <v>73081</v>
      </c>
      <c r="B1708" s="310" t="s">
        <v>73082</v>
      </c>
      <c r="C1708" s="309" t="s">
        <v>5169</v>
      </c>
      <c r="D1708" s="311">
        <v>7173.62</v>
      </c>
    </row>
    <row r="1709" spans="1:4">
      <c r="A1709" s="309" t="s">
        <v>73083</v>
      </c>
      <c r="B1709" s="310" t="s">
        <v>73084</v>
      </c>
      <c r="C1709" s="309" t="s">
        <v>5169</v>
      </c>
      <c r="D1709" s="311">
        <v>7786.11</v>
      </c>
    </row>
    <row r="1710" spans="1:4">
      <c r="A1710" s="309" t="s">
        <v>73085</v>
      </c>
      <c r="B1710" s="310" t="s">
        <v>73086</v>
      </c>
      <c r="C1710" s="309" t="s">
        <v>5169</v>
      </c>
      <c r="D1710" s="311">
        <v>17149.72</v>
      </c>
    </row>
    <row r="1711" spans="1:4">
      <c r="A1711" s="309" t="s">
        <v>73087</v>
      </c>
      <c r="B1711" s="310" t="s">
        <v>73088</v>
      </c>
      <c r="C1711" s="309" t="s">
        <v>5169</v>
      </c>
      <c r="D1711" s="311">
        <v>6191.34</v>
      </c>
    </row>
    <row r="1712" spans="1:4">
      <c r="A1712" s="309" t="s">
        <v>73089</v>
      </c>
      <c r="B1712" s="310" t="s">
        <v>73090</v>
      </c>
      <c r="C1712" s="309" t="s">
        <v>5169</v>
      </c>
      <c r="D1712" s="311">
        <v>526</v>
      </c>
    </row>
    <row r="1713" spans="1:4">
      <c r="A1713" s="309" t="s">
        <v>73091</v>
      </c>
      <c r="B1713" s="310" t="s">
        <v>73092</v>
      </c>
      <c r="C1713" s="309" t="s">
        <v>5169</v>
      </c>
      <c r="D1713" s="311">
        <v>1001.5</v>
      </c>
    </row>
    <row r="1714" spans="1:4">
      <c r="A1714" s="309" t="s">
        <v>73093</v>
      </c>
      <c r="B1714" s="310" t="s">
        <v>73094</v>
      </c>
      <c r="C1714" s="309" t="s">
        <v>5169</v>
      </c>
      <c r="D1714" s="311">
        <v>3786.13</v>
      </c>
    </row>
    <row r="1715" spans="1:4">
      <c r="A1715" s="309" t="s">
        <v>73095</v>
      </c>
      <c r="B1715" s="310" t="s">
        <v>73096</v>
      </c>
      <c r="C1715" s="309" t="s">
        <v>5169</v>
      </c>
      <c r="D1715" s="311">
        <v>3486.27</v>
      </c>
    </row>
    <row r="1716" spans="1:4">
      <c r="A1716" s="309" t="s">
        <v>73097</v>
      </c>
      <c r="B1716" s="310" t="s">
        <v>73098</v>
      </c>
      <c r="C1716" s="309" t="s">
        <v>5169</v>
      </c>
      <c r="D1716" s="311">
        <v>3816.63</v>
      </c>
    </row>
    <row r="1717" spans="1:4">
      <c r="A1717" s="309" t="s">
        <v>73099</v>
      </c>
      <c r="B1717" s="310" t="s">
        <v>73100</v>
      </c>
      <c r="C1717" s="309" t="s">
        <v>5169</v>
      </c>
      <c r="D1717" s="311">
        <v>8488</v>
      </c>
    </row>
    <row r="1718" spans="1:4">
      <c r="A1718" s="534"/>
      <c r="B1718" s="354"/>
      <c r="C1718" s="354"/>
      <c r="D1718" s="381"/>
    </row>
    <row r="1719" spans="1:4">
      <c r="A1719" s="534" t="s">
        <v>73101</v>
      </c>
      <c r="B1719" s="354"/>
      <c r="C1719" s="354"/>
      <c r="D1719" s="381"/>
    </row>
    <row r="1720" spans="1:4">
      <c r="A1720" s="309" t="s">
        <v>73102</v>
      </c>
      <c r="B1720" s="310" t="s">
        <v>73103</v>
      </c>
      <c r="C1720" s="309" t="s">
        <v>70056</v>
      </c>
      <c r="D1720" s="311">
        <v>346.7</v>
      </c>
    </row>
    <row r="1721" spans="1:4">
      <c r="A1721" s="309" t="s">
        <v>73104</v>
      </c>
      <c r="B1721" s="310" t="s">
        <v>73105</v>
      </c>
      <c r="C1721" s="309" t="s">
        <v>70056</v>
      </c>
      <c r="D1721" s="311">
        <v>408.9</v>
      </c>
    </row>
    <row r="1722" spans="1:4">
      <c r="A1722" s="309" t="s">
        <v>73106</v>
      </c>
      <c r="B1722" s="310" t="s">
        <v>73107</v>
      </c>
      <c r="C1722" s="309" t="s">
        <v>70056</v>
      </c>
      <c r="D1722" s="311">
        <v>248.74</v>
      </c>
    </row>
    <row r="1723" spans="1:4">
      <c r="A1723" s="309" t="s">
        <v>73108</v>
      </c>
      <c r="B1723" s="310" t="s">
        <v>73109</v>
      </c>
      <c r="C1723" s="309" t="s">
        <v>70056</v>
      </c>
      <c r="D1723" s="311">
        <v>57.89</v>
      </c>
    </row>
    <row r="1724" spans="1:4">
      <c r="A1724" s="309" t="s">
        <v>73110</v>
      </c>
      <c r="B1724" s="310" t="s">
        <v>73111</v>
      </c>
      <c r="C1724" s="309" t="s">
        <v>70056</v>
      </c>
      <c r="D1724" s="311">
        <v>29.76</v>
      </c>
    </row>
    <row r="1725" spans="1:4">
      <c r="A1725" s="309" t="s">
        <v>73112</v>
      </c>
      <c r="B1725" s="310" t="s">
        <v>73113</v>
      </c>
      <c r="C1725" s="309" t="s">
        <v>70056</v>
      </c>
      <c r="D1725" s="311">
        <v>24.82</v>
      </c>
    </row>
    <row r="1726" spans="1:4">
      <c r="A1726" s="309" t="s">
        <v>73114</v>
      </c>
      <c r="B1726" s="310" t="s">
        <v>73115</v>
      </c>
      <c r="C1726" s="309" t="s">
        <v>70056</v>
      </c>
      <c r="D1726" s="311">
        <v>416.45</v>
      </c>
    </row>
    <row r="1727" spans="1:4">
      <c r="A1727" s="309" t="s">
        <v>73116</v>
      </c>
      <c r="B1727" s="310" t="s">
        <v>73117</v>
      </c>
      <c r="C1727" s="309" t="s">
        <v>70056</v>
      </c>
      <c r="D1727" s="311">
        <v>451.38</v>
      </c>
    </row>
    <row r="1728" spans="1:4">
      <c r="A1728" s="534"/>
      <c r="B1728" s="354"/>
      <c r="C1728" s="354"/>
      <c r="D1728" s="381"/>
    </row>
    <row r="1729" spans="1:4">
      <c r="A1729" s="534" t="s">
        <v>73118</v>
      </c>
      <c r="B1729" s="354"/>
      <c r="C1729" s="354"/>
      <c r="D1729" s="381"/>
    </row>
    <row r="1730" spans="1:4">
      <c r="A1730" s="309" t="s">
        <v>73119</v>
      </c>
      <c r="B1730" s="310" t="s">
        <v>73120</v>
      </c>
      <c r="C1730" s="309" t="s">
        <v>70056</v>
      </c>
      <c r="D1730" s="311">
        <v>35.880000000000003</v>
      </c>
    </row>
    <row r="1731" spans="1:4">
      <c r="A1731" s="309" t="s">
        <v>73121</v>
      </c>
      <c r="B1731" s="310" t="s">
        <v>73122</v>
      </c>
      <c r="C1731" s="309" t="s">
        <v>70056</v>
      </c>
      <c r="D1731" s="311">
        <v>37.92</v>
      </c>
    </row>
    <row r="1732" spans="1:4">
      <c r="A1732" s="309" t="s">
        <v>73123</v>
      </c>
      <c r="B1732" s="310" t="s">
        <v>73124</v>
      </c>
      <c r="C1732" s="309" t="s">
        <v>70056</v>
      </c>
      <c r="D1732" s="311">
        <v>27.97</v>
      </c>
    </row>
    <row r="1733" spans="1:4">
      <c r="A1733" s="309" t="s">
        <v>73125</v>
      </c>
      <c r="B1733" s="310" t="s">
        <v>73126</v>
      </c>
      <c r="C1733" s="309" t="s">
        <v>73127</v>
      </c>
      <c r="D1733" s="311">
        <v>0.2</v>
      </c>
    </row>
    <row r="1734" spans="1:4">
      <c r="A1734" s="309" t="s">
        <v>73128</v>
      </c>
      <c r="B1734" s="310" t="s">
        <v>73129</v>
      </c>
      <c r="C1734" s="309" t="s">
        <v>70056</v>
      </c>
      <c r="D1734" s="311">
        <v>94.34</v>
      </c>
    </row>
    <row r="1735" spans="1:4">
      <c r="A1735" s="309" t="s">
        <v>73130</v>
      </c>
      <c r="B1735" s="310" t="s">
        <v>73131</v>
      </c>
      <c r="C1735" s="309" t="s">
        <v>70056</v>
      </c>
      <c r="D1735" s="311">
        <v>39.24</v>
      </c>
    </row>
    <row r="1736" spans="1:4">
      <c r="A1736" s="309" t="s">
        <v>73132</v>
      </c>
      <c r="B1736" s="310" t="s">
        <v>73133</v>
      </c>
      <c r="C1736" s="309" t="s">
        <v>70056</v>
      </c>
      <c r="D1736" s="311">
        <v>7.51</v>
      </c>
    </row>
    <row r="1737" spans="1:4">
      <c r="A1737" s="309" t="s">
        <v>73134</v>
      </c>
      <c r="B1737" s="310" t="s">
        <v>73135</v>
      </c>
      <c r="C1737" s="309" t="s">
        <v>70056</v>
      </c>
      <c r="D1737" s="311">
        <v>103.32</v>
      </c>
    </row>
    <row r="1738" spans="1:4">
      <c r="A1738" s="309" t="s">
        <v>73136</v>
      </c>
      <c r="B1738" s="310" t="s">
        <v>73137</v>
      </c>
      <c r="C1738" s="309" t="s">
        <v>70056</v>
      </c>
      <c r="D1738" s="311">
        <v>43.73</v>
      </c>
    </row>
    <row r="1739" spans="1:4">
      <c r="A1739" s="309" t="s">
        <v>73138</v>
      </c>
      <c r="B1739" s="310" t="s">
        <v>73139</v>
      </c>
      <c r="C1739" s="309" t="s">
        <v>70056</v>
      </c>
      <c r="D1739" s="311">
        <v>12</v>
      </c>
    </row>
    <row r="1740" spans="1:4">
      <c r="A1740" s="309" t="s">
        <v>73140</v>
      </c>
      <c r="B1740" s="310" t="s">
        <v>73141</v>
      </c>
      <c r="C1740" s="309" t="s">
        <v>70056</v>
      </c>
      <c r="D1740" s="311">
        <v>192.52</v>
      </c>
    </row>
    <row r="1741" spans="1:4">
      <c r="A1741" s="309" t="s">
        <v>73142</v>
      </c>
      <c r="B1741" s="310" t="s">
        <v>73143</v>
      </c>
      <c r="C1741" s="309" t="s">
        <v>70056</v>
      </c>
      <c r="D1741" s="311">
        <v>57.19</v>
      </c>
    </row>
    <row r="1742" spans="1:4">
      <c r="A1742" s="309" t="s">
        <v>73144</v>
      </c>
      <c r="B1742" s="310" t="s">
        <v>73145</v>
      </c>
      <c r="C1742" s="309" t="s">
        <v>70056</v>
      </c>
      <c r="D1742" s="311">
        <v>43.99</v>
      </c>
    </row>
    <row r="1743" spans="1:4">
      <c r="A1743" s="309" t="s">
        <v>73146</v>
      </c>
      <c r="B1743" s="310" t="s">
        <v>73147</v>
      </c>
      <c r="C1743" s="309" t="s">
        <v>70056</v>
      </c>
      <c r="D1743" s="311">
        <v>230.43</v>
      </c>
    </row>
    <row r="1744" spans="1:4">
      <c r="A1744" s="309" t="s">
        <v>73148</v>
      </c>
      <c r="B1744" s="310" t="s">
        <v>73149</v>
      </c>
      <c r="C1744" s="309" t="s">
        <v>70056</v>
      </c>
      <c r="D1744" s="311">
        <v>43.98</v>
      </c>
    </row>
    <row r="1745" spans="1:4">
      <c r="A1745" s="309" t="s">
        <v>73150</v>
      </c>
      <c r="B1745" s="310" t="s">
        <v>73151</v>
      </c>
      <c r="C1745" s="309" t="s">
        <v>70056</v>
      </c>
      <c r="D1745" s="311">
        <v>24.28</v>
      </c>
    </row>
    <row r="1746" spans="1:4">
      <c r="A1746" s="309" t="s">
        <v>73152</v>
      </c>
      <c r="B1746" s="310" t="s">
        <v>73153</v>
      </c>
      <c r="C1746" s="309" t="s">
        <v>70056</v>
      </c>
      <c r="D1746" s="311">
        <v>1.74</v>
      </c>
    </row>
    <row r="1747" spans="1:4">
      <c r="A1747" s="309" t="s">
        <v>73154</v>
      </c>
      <c r="B1747" s="310" t="s">
        <v>73155</v>
      </c>
      <c r="C1747" s="309" t="s">
        <v>70056</v>
      </c>
      <c r="D1747" s="311">
        <v>1.1599999999999999</v>
      </c>
    </row>
    <row r="1748" spans="1:4">
      <c r="A1748" s="534" t="s">
        <v>73156</v>
      </c>
      <c r="B1748" s="354"/>
      <c r="C1748" s="354"/>
      <c r="D1748" s="381"/>
    </row>
    <row r="1749" spans="1:4">
      <c r="A1749" s="309" t="s">
        <v>73157</v>
      </c>
      <c r="B1749" s="310" t="s">
        <v>73158</v>
      </c>
      <c r="C1749" s="309" t="s">
        <v>70056</v>
      </c>
      <c r="D1749" s="311">
        <v>7.53</v>
      </c>
    </row>
    <row r="1750" spans="1:4">
      <c r="A1750" s="309" t="s">
        <v>73159</v>
      </c>
      <c r="B1750" s="310" t="s">
        <v>73160</v>
      </c>
      <c r="C1750" s="309" t="s">
        <v>70056</v>
      </c>
      <c r="D1750" s="311">
        <v>0.37</v>
      </c>
    </row>
    <row r="1751" spans="1:4">
      <c r="A1751" s="309" t="s">
        <v>73161</v>
      </c>
      <c r="B1751" s="310" t="s">
        <v>73162</v>
      </c>
      <c r="C1751" s="309" t="s">
        <v>70056</v>
      </c>
      <c r="D1751" s="311">
        <v>95.8</v>
      </c>
    </row>
    <row r="1752" spans="1:4">
      <c r="A1752" s="309" t="s">
        <v>73163</v>
      </c>
      <c r="B1752" s="310" t="s">
        <v>73164</v>
      </c>
      <c r="C1752" s="309" t="s">
        <v>70056</v>
      </c>
      <c r="D1752" s="311">
        <v>39.53</v>
      </c>
    </row>
    <row r="1753" spans="1:4">
      <c r="A1753" s="309" t="s">
        <v>73165</v>
      </c>
      <c r="B1753" s="310" t="s">
        <v>73166</v>
      </c>
      <c r="C1753" s="309" t="s">
        <v>70056</v>
      </c>
      <c r="D1753" s="311">
        <v>4.5</v>
      </c>
    </row>
    <row r="1754" spans="1:4">
      <c r="A1754" s="309" t="s">
        <v>73167</v>
      </c>
      <c r="B1754" s="310" t="s">
        <v>73168</v>
      </c>
      <c r="C1754" s="309" t="s">
        <v>70056</v>
      </c>
      <c r="D1754" s="311">
        <v>194.39</v>
      </c>
    </row>
    <row r="1755" spans="1:4">
      <c r="A1755" s="309" t="s">
        <v>73169</v>
      </c>
      <c r="B1755" s="310" t="s">
        <v>73170</v>
      </c>
      <c r="C1755" s="309" t="s">
        <v>70056</v>
      </c>
      <c r="D1755" s="311">
        <v>4.8899999999999997</v>
      </c>
    </row>
    <row r="1756" spans="1:4">
      <c r="A1756" s="534" t="s">
        <v>73171</v>
      </c>
      <c r="B1756" s="354"/>
      <c r="C1756" s="354"/>
      <c r="D1756" s="381"/>
    </row>
    <row r="1757" spans="1:4">
      <c r="A1757" s="309" t="s">
        <v>73172</v>
      </c>
      <c r="B1757" s="310" t="s">
        <v>73173</v>
      </c>
      <c r="C1757" s="309" t="s">
        <v>70056</v>
      </c>
      <c r="D1757" s="311">
        <v>22.51</v>
      </c>
    </row>
    <row r="1758" spans="1:4">
      <c r="A1758" s="534"/>
      <c r="B1758" s="354"/>
      <c r="C1758" s="354"/>
      <c r="D1758" s="381"/>
    </row>
    <row r="1759" spans="1:4">
      <c r="A1759" s="534" t="s">
        <v>73174</v>
      </c>
      <c r="B1759" s="354"/>
      <c r="C1759" s="354"/>
      <c r="D1759" s="381"/>
    </row>
    <row r="1760" spans="1:4">
      <c r="A1760" s="309" t="s">
        <v>73175</v>
      </c>
      <c r="B1760" s="310" t="s">
        <v>73176</v>
      </c>
      <c r="C1760" s="309" t="s">
        <v>70056</v>
      </c>
      <c r="D1760" s="311">
        <v>143.29</v>
      </c>
    </row>
    <row r="1761" spans="1:4">
      <c r="A1761" s="309" t="s">
        <v>73177</v>
      </c>
      <c r="B1761" s="310" t="s">
        <v>73178</v>
      </c>
      <c r="C1761" s="309" t="s">
        <v>70056</v>
      </c>
      <c r="D1761" s="311">
        <v>380.46</v>
      </c>
    </row>
    <row r="1762" spans="1:4">
      <c r="A1762" s="309" t="s">
        <v>73179</v>
      </c>
      <c r="B1762" s="310" t="s">
        <v>73180</v>
      </c>
      <c r="C1762" s="309" t="s">
        <v>70056</v>
      </c>
      <c r="D1762" s="311">
        <v>231.92</v>
      </c>
    </row>
    <row r="1763" spans="1:4">
      <c r="A1763" s="534"/>
      <c r="B1763" s="354"/>
      <c r="C1763" s="354"/>
      <c r="D1763" s="381"/>
    </row>
    <row r="1764" spans="1:4">
      <c r="A1764" s="534" t="s">
        <v>73181</v>
      </c>
      <c r="B1764" s="354"/>
      <c r="C1764" s="354"/>
      <c r="D1764" s="381"/>
    </row>
    <row r="1765" spans="1:4">
      <c r="A1765" s="309" t="s">
        <v>73182</v>
      </c>
      <c r="B1765" s="310" t="s">
        <v>73183</v>
      </c>
      <c r="C1765" s="309" t="s">
        <v>70056</v>
      </c>
      <c r="D1765" s="311">
        <v>0.24</v>
      </c>
    </row>
    <row r="1766" spans="1:4">
      <c r="A1766" s="534" t="s">
        <v>73184</v>
      </c>
      <c r="B1766" s="354"/>
      <c r="C1766" s="354"/>
      <c r="D1766" s="381"/>
    </row>
    <row r="1767" spans="1:4">
      <c r="A1767" s="309" t="s">
        <v>73185</v>
      </c>
      <c r="B1767" s="310" t="s">
        <v>73186</v>
      </c>
      <c r="C1767" s="309" t="s">
        <v>70056</v>
      </c>
      <c r="D1767" s="311">
        <v>4.3600000000000003</v>
      </c>
    </row>
    <row r="1768" spans="1:4">
      <c r="A1768" s="309" t="s">
        <v>73187</v>
      </c>
      <c r="B1768" s="310" t="s">
        <v>73188</v>
      </c>
      <c r="C1768" s="309" t="s">
        <v>70056</v>
      </c>
      <c r="D1768" s="311">
        <v>1.74</v>
      </c>
    </row>
    <row r="1769" spans="1:4">
      <c r="A1769" s="309" t="s">
        <v>73189</v>
      </c>
      <c r="B1769" s="310" t="s">
        <v>73190</v>
      </c>
      <c r="C1769" s="309" t="s">
        <v>70056</v>
      </c>
      <c r="D1769" s="311">
        <v>0.28999999999999998</v>
      </c>
    </row>
    <row r="1770" spans="1:4">
      <c r="A1770" s="309" t="s">
        <v>73191</v>
      </c>
      <c r="B1770" s="310" t="s">
        <v>73192</v>
      </c>
      <c r="C1770" s="309" t="s">
        <v>70056</v>
      </c>
      <c r="D1770" s="311">
        <v>3.79</v>
      </c>
    </row>
    <row r="1771" spans="1:4">
      <c r="A1771" s="309" t="s">
        <v>73193</v>
      </c>
      <c r="B1771" s="310" t="s">
        <v>73194</v>
      </c>
      <c r="C1771" s="309" t="s">
        <v>70056</v>
      </c>
      <c r="D1771" s="311">
        <v>1.25</v>
      </c>
    </row>
    <row r="1772" spans="1:4">
      <c r="A1772" s="534" t="s">
        <v>73195</v>
      </c>
      <c r="B1772" s="354"/>
      <c r="C1772" s="354"/>
      <c r="D1772" s="381"/>
    </row>
    <row r="1773" spans="1:4">
      <c r="A1773" s="309" t="s">
        <v>73196</v>
      </c>
      <c r="B1773" s="310" t="s">
        <v>73197</v>
      </c>
      <c r="C1773" s="309" t="s">
        <v>69988</v>
      </c>
      <c r="D1773" s="311">
        <v>15.21</v>
      </c>
    </row>
    <row r="1774" spans="1:4">
      <c r="A1774" s="309" t="s">
        <v>73198</v>
      </c>
      <c r="B1774" s="310" t="s">
        <v>73199</v>
      </c>
      <c r="C1774" s="309" t="s">
        <v>70056</v>
      </c>
      <c r="D1774" s="311">
        <v>154.69999999999999</v>
      </c>
    </row>
    <row r="1775" spans="1:4">
      <c r="A1775" s="309" t="s">
        <v>73200</v>
      </c>
      <c r="B1775" s="310" t="s">
        <v>73201</v>
      </c>
      <c r="C1775" s="309" t="s">
        <v>70056</v>
      </c>
      <c r="D1775" s="311">
        <v>1.94</v>
      </c>
    </row>
    <row r="1776" spans="1:4">
      <c r="A1776" s="309" t="s">
        <v>73202</v>
      </c>
      <c r="B1776" s="310" t="s">
        <v>73203</v>
      </c>
      <c r="C1776" s="309" t="s">
        <v>70056</v>
      </c>
      <c r="D1776" s="311">
        <v>0.66</v>
      </c>
    </row>
    <row r="1777" spans="1:4">
      <c r="A1777" s="309" t="s">
        <v>73204</v>
      </c>
      <c r="B1777" s="310" t="s">
        <v>73205</v>
      </c>
      <c r="C1777" s="309" t="s">
        <v>70056</v>
      </c>
      <c r="D1777" s="311">
        <v>9.56</v>
      </c>
    </row>
    <row r="1778" spans="1:4">
      <c r="A1778" s="309" t="s">
        <v>73206</v>
      </c>
      <c r="B1778" s="310" t="s">
        <v>73207</v>
      </c>
      <c r="C1778" s="309" t="s">
        <v>70056</v>
      </c>
      <c r="D1778" s="311">
        <v>28.2</v>
      </c>
    </row>
    <row r="1779" spans="1:4">
      <c r="A1779" s="309" t="s">
        <v>73208</v>
      </c>
      <c r="B1779" s="310" t="s">
        <v>73209</v>
      </c>
      <c r="C1779" s="309" t="s">
        <v>70056</v>
      </c>
      <c r="D1779" s="311">
        <v>0.48</v>
      </c>
    </row>
    <row r="1780" spans="1:4">
      <c r="A1780" s="535"/>
      <c r="B1780" s="354"/>
      <c r="C1780" s="354"/>
      <c r="D1780" s="381"/>
    </row>
    <row r="1781" spans="1:4">
      <c r="A1781" s="535"/>
      <c r="B1781" s="354"/>
      <c r="C1781" s="354"/>
      <c r="D1781" s="381"/>
    </row>
    <row r="1782" spans="1:4">
      <c r="A1782" s="534"/>
      <c r="B1782" s="354"/>
      <c r="C1782" s="354"/>
      <c r="D1782" s="381"/>
    </row>
    <row r="1783" spans="1:4">
      <c r="A1783" s="534" t="s">
        <v>73210</v>
      </c>
      <c r="B1783" s="354"/>
      <c r="C1783" s="354"/>
      <c r="D1783" s="381"/>
    </row>
    <row r="1784" spans="1:4">
      <c r="A1784" s="309" t="s">
        <v>73211</v>
      </c>
      <c r="B1784" s="310" t="s">
        <v>73212</v>
      </c>
      <c r="C1784" s="309" t="s">
        <v>381</v>
      </c>
      <c r="D1784" s="311">
        <v>580</v>
      </c>
    </row>
    <row r="1785" spans="1:4">
      <c r="A1785" s="309" t="s">
        <v>73213</v>
      </c>
      <c r="B1785" s="310" t="s">
        <v>73214</v>
      </c>
      <c r="C1785" s="309" t="s">
        <v>5169</v>
      </c>
      <c r="D1785" s="311">
        <v>149.75</v>
      </c>
    </row>
    <row r="1786" spans="1:4">
      <c r="A1786" s="309" t="s">
        <v>73215</v>
      </c>
      <c r="B1786" s="310" t="s">
        <v>73216</v>
      </c>
      <c r="C1786" s="309" t="s">
        <v>381</v>
      </c>
      <c r="D1786" s="311">
        <v>656.25</v>
      </c>
    </row>
    <row r="1787" spans="1:4">
      <c r="A1787" s="309" t="s">
        <v>73217</v>
      </c>
      <c r="B1787" s="310" t="s">
        <v>73218</v>
      </c>
      <c r="C1787" s="309" t="s">
        <v>381</v>
      </c>
      <c r="D1787" s="311">
        <v>1431.65</v>
      </c>
    </row>
    <row r="1788" spans="1:4">
      <c r="A1788" s="309" t="s">
        <v>73219</v>
      </c>
      <c r="B1788" s="310" t="s">
        <v>73220</v>
      </c>
      <c r="C1788" s="309" t="s">
        <v>5169</v>
      </c>
      <c r="D1788" s="311">
        <v>8505</v>
      </c>
    </row>
    <row r="1789" spans="1:4">
      <c r="A1789" s="309" t="s">
        <v>73221</v>
      </c>
      <c r="B1789" s="310" t="s">
        <v>73222</v>
      </c>
      <c r="C1789" s="309" t="s">
        <v>5169</v>
      </c>
      <c r="D1789" s="311">
        <v>7059.52</v>
      </c>
    </row>
    <row r="1790" spans="1:4">
      <c r="A1790" s="309" t="s">
        <v>73223</v>
      </c>
      <c r="B1790" s="310" t="s">
        <v>73224</v>
      </c>
      <c r="C1790" s="309" t="s">
        <v>381</v>
      </c>
      <c r="D1790" s="311">
        <v>1783.59</v>
      </c>
    </row>
    <row r="1791" spans="1:4">
      <c r="A1791" s="534" t="s">
        <v>73225</v>
      </c>
      <c r="B1791" s="354"/>
      <c r="C1791" s="354"/>
      <c r="D1791" s="381"/>
    </row>
    <row r="1792" spans="1:4">
      <c r="A1792" s="309" t="s">
        <v>73226</v>
      </c>
      <c r="B1792" s="310" t="s">
        <v>73227</v>
      </c>
      <c r="C1792" s="309" t="s">
        <v>5169</v>
      </c>
      <c r="D1792" s="311">
        <v>1288.96</v>
      </c>
    </row>
    <row r="1793" spans="1:4">
      <c r="A1793" s="534" t="s">
        <v>73228</v>
      </c>
      <c r="B1793" s="354"/>
      <c r="C1793" s="354"/>
      <c r="D1793" s="381"/>
    </row>
    <row r="1794" spans="1:4">
      <c r="A1794" s="309" t="s">
        <v>73229</v>
      </c>
      <c r="B1794" s="310" t="s">
        <v>73230</v>
      </c>
      <c r="C1794" s="309" t="s">
        <v>381</v>
      </c>
      <c r="D1794" s="311">
        <v>1224.46</v>
      </c>
    </row>
    <row r="1795" spans="1:4">
      <c r="A1795" s="309" t="s">
        <v>73231</v>
      </c>
      <c r="B1795" s="310" t="s">
        <v>73232</v>
      </c>
      <c r="C1795" s="309" t="s">
        <v>381</v>
      </c>
      <c r="D1795" s="311">
        <v>2247.9</v>
      </c>
    </row>
    <row r="1796" spans="1:4">
      <c r="A1796" s="309" t="s">
        <v>73233</v>
      </c>
      <c r="B1796" s="310" t="s">
        <v>73234</v>
      </c>
      <c r="C1796" s="309" t="s">
        <v>381</v>
      </c>
      <c r="D1796" s="311">
        <v>823.71</v>
      </c>
    </row>
    <row r="1797" spans="1:4">
      <c r="A1797" s="309" t="s">
        <v>73235</v>
      </c>
      <c r="B1797" s="310" t="s">
        <v>73236</v>
      </c>
      <c r="C1797" s="309" t="s">
        <v>381</v>
      </c>
      <c r="D1797" s="311">
        <v>2247.9</v>
      </c>
    </row>
    <row r="1798" spans="1:4">
      <c r="A1798" s="309" t="s">
        <v>73237</v>
      </c>
      <c r="B1798" s="310" t="s">
        <v>73238</v>
      </c>
      <c r="C1798" s="309" t="s">
        <v>5169</v>
      </c>
      <c r="D1798" s="311">
        <v>6683.66</v>
      </c>
    </row>
    <row r="1799" spans="1:4">
      <c r="A1799" s="309" t="s">
        <v>73239</v>
      </c>
      <c r="B1799" s="310" t="s">
        <v>73240</v>
      </c>
      <c r="C1799" s="309" t="s">
        <v>5169</v>
      </c>
      <c r="D1799" s="311">
        <v>2882.62</v>
      </c>
    </row>
    <row r="1800" spans="1:4">
      <c r="A1800" s="309" t="s">
        <v>73241</v>
      </c>
      <c r="B1800" s="310" t="s">
        <v>73242</v>
      </c>
      <c r="C1800" s="309" t="s">
        <v>5169</v>
      </c>
      <c r="D1800" s="311">
        <v>2339.64</v>
      </c>
    </row>
    <row r="1801" spans="1:4">
      <c r="A1801" s="309" t="s">
        <v>73243</v>
      </c>
      <c r="B1801" s="310" t="s">
        <v>73244</v>
      </c>
      <c r="C1801" s="309" t="s">
        <v>5169</v>
      </c>
      <c r="D1801" s="311">
        <v>6341.87</v>
      </c>
    </row>
    <row r="1802" spans="1:4">
      <c r="A1802" s="309" t="s">
        <v>73245</v>
      </c>
      <c r="B1802" s="310" t="s">
        <v>73246</v>
      </c>
      <c r="C1802" s="309" t="s">
        <v>5169</v>
      </c>
      <c r="D1802" s="311">
        <v>2738.01</v>
      </c>
    </row>
    <row r="1803" spans="1:4">
      <c r="A1803" s="309" t="s">
        <v>73247</v>
      </c>
      <c r="B1803" s="310" t="s">
        <v>73248</v>
      </c>
      <c r="C1803" s="309" t="s">
        <v>5169</v>
      </c>
      <c r="D1803" s="311">
        <v>3996.68</v>
      </c>
    </row>
    <row r="1804" spans="1:4">
      <c r="A1804" s="309" t="s">
        <v>73249</v>
      </c>
      <c r="B1804" s="310" t="s">
        <v>73250</v>
      </c>
      <c r="C1804" s="309" t="s">
        <v>381</v>
      </c>
      <c r="D1804" s="311">
        <v>864.29</v>
      </c>
    </row>
    <row r="1805" spans="1:4">
      <c r="A1805" s="309" t="s">
        <v>73251</v>
      </c>
      <c r="B1805" s="310" t="s">
        <v>73252</v>
      </c>
      <c r="C1805" s="309" t="s">
        <v>5169</v>
      </c>
      <c r="D1805" s="311">
        <v>10548.94</v>
      </c>
    </row>
    <row r="1806" spans="1:4">
      <c r="A1806" s="309" t="s">
        <v>73253</v>
      </c>
      <c r="B1806" s="310" t="s">
        <v>73254</v>
      </c>
      <c r="C1806" s="309" t="s">
        <v>5169</v>
      </c>
      <c r="D1806" s="311">
        <v>7556.3</v>
      </c>
    </row>
    <row r="1807" spans="1:4">
      <c r="A1807" s="309" t="s">
        <v>73255</v>
      </c>
      <c r="B1807" s="310" t="s">
        <v>73256</v>
      </c>
      <c r="C1807" s="309" t="s">
        <v>381</v>
      </c>
      <c r="D1807" s="311">
        <v>1134</v>
      </c>
    </row>
    <row r="1808" spans="1:4">
      <c r="A1808" s="534" t="s">
        <v>73257</v>
      </c>
      <c r="B1808" s="354"/>
      <c r="C1808" s="354"/>
      <c r="D1808" s="381"/>
    </row>
    <row r="1809" spans="1:4">
      <c r="A1809" s="309" t="s">
        <v>73258</v>
      </c>
      <c r="B1809" s="310" t="s">
        <v>73259</v>
      </c>
      <c r="C1809" s="309" t="s">
        <v>381</v>
      </c>
      <c r="D1809" s="311">
        <v>762</v>
      </c>
    </row>
    <row r="1810" spans="1:4">
      <c r="A1810" s="309" t="s">
        <v>73260</v>
      </c>
      <c r="B1810" s="310" t="s">
        <v>73261</v>
      </c>
      <c r="C1810" s="309" t="s">
        <v>5169</v>
      </c>
      <c r="D1810" s="311">
        <v>1103.8800000000001</v>
      </c>
    </row>
    <row r="1811" spans="1:4">
      <c r="A1811" s="309" t="s">
        <v>73262</v>
      </c>
      <c r="B1811" s="310" t="s">
        <v>73263</v>
      </c>
      <c r="C1811" s="309" t="s">
        <v>5169</v>
      </c>
      <c r="D1811" s="311">
        <v>2462</v>
      </c>
    </row>
    <row r="1812" spans="1:4">
      <c r="A1812" s="309" t="s">
        <v>73264</v>
      </c>
      <c r="B1812" s="310" t="s">
        <v>73265</v>
      </c>
      <c r="C1812" s="309" t="s">
        <v>5169</v>
      </c>
      <c r="D1812" s="311">
        <v>3284.59</v>
      </c>
    </row>
    <row r="1813" spans="1:4">
      <c r="A1813" s="309" t="s">
        <v>73266</v>
      </c>
      <c r="B1813" s="310" t="s">
        <v>73267</v>
      </c>
      <c r="C1813" s="309" t="s">
        <v>381</v>
      </c>
      <c r="D1813" s="311">
        <v>820.81</v>
      </c>
    </row>
    <row r="1814" spans="1:4">
      <c r="A1814" s="534" t="s">
        <v>73268</v>
      </c>
      <c r="B1814" s="354"/>
      <c r="C1814" s="354"/>
      <c r="D1814" s="381"/>
    </row>
    <row r="1815" spans="1:4">
      <c r="A1815" s="309" t="s">
        <v>73269</v>
      </c>
      <c r="B1815" s="310" t="s">
        <v>73270</v>
      </c>
      <c r="C1815" s="309" t="s">
        <v>73271</v>
      </c>
      <c r="D1815" s="311">
        <v>1233.55</v>
      </c>
    </row>
    <row r="1816" spans="1:4">
      <c r="A1816" s="309" t="s">
        <v>73272</v>
      </c>
      <c r="B1816" s="310" t="s">
        <v>73273</v>
      </c>
      <c r="C1816" s="309" t="s">
        <v>381</v>
      </c>
      <c r="D1816" s="311">
        <v>857.34</v>
      </c>
    </row>
    <row r="1817" spans="1:4">
      <c r="A1817" s="309" t="s">
        <v>73274</v>
      </c>
      <c r="B1817" s="310" t="s">
        <v>73275</v>
      </c>
      <c r="C1817" s="309" t="s">
        <v>381</v>
      </c>
      <c r="D1817" s="311">
        <v>685.8</v>
      </c>
    </row>
    <row r="1818" spans="1:4">
      <c r="A1818" s="309" t="s">
        <v>73276</v>
      </c>
      <c r="B1818" s="310" t="s">
        <v>73277</v>
      </c>
      <c r="C1818" s="309" t="s">
        <v>381</v>
      </c>
      <c r="D1818" s="311">
        <v>930.9</v>
      </c>
    </row>
    <row r="1819" spans="1:4">
      <c r="A1819" s="309" t="s">
        <v>73278</v>
      </c>
      <c r="B1819" s="310" t="s">
        <v>73279</v>
      </c>
      <c r="C1819" s="309" t="s">
        <v>73271</v>
      </c>
      <c r="D1819" s="311">
        <v>1653.99</v>
      </c>
    </row>
    <row r="1820" spans="1:4">
      <c r="A1820" s="309" t="s">
        <v>73280</v>
      </c>
      <c r="B1820" s="310" t="s">
        <v>73281</v>
      </c>
      <c r="C1820" s="309" t="s">
        <v>73271</v>
      </c>
      <c r="D1820" s="311">
        <v>2302.62</v>
      </c>
    </row>
    <row r="1821" spans="1:4">
      <c r="A1821" s="309" t="s">
        <v>73282</v>
      </c>
      <c r="B1821" s="310" t="s">
        <v>73283</v>
      </c>
      <c r="C1821" s="309" t="s">
        <v>73271</v>
      </c>
      <c r="D1821" s="311">
        <v>1793.26</v>
      </c>
    </row>
    <row r="1822" spans="1:4">
      <c r="A1822" s="309" t="s">
        <v>73284</v>
      </c>
      <c r="B1822" s="310" t="s">
        <v>73285</v>
      </c>
      <c r="C1822" s="309" t="s">
        <v>5169</v>
      </c>
      <c r="D1822" s="311">
        <v>147.1</v>
      </c>
    </row>
    <row r="1823" spans="1:4">
      <c r="A1823" s="309" t="s">
        <v>73286</v>
      </c>
      <c r="B1823" s="310" t="s">
        <v>73287</v>
      </c>
      <c r="C1823" s="309" t="s">
        <v>69988</v>
      </c>
      <c r="D1823" s="311">
        <v>572.07000000000005</v>
      </c>
    </row>
    <row r="1824" spans="1:4">
      <c r="A1824" s="309" t="s">
        <v>73288</v>
      </c>
      <c r="B1824" s="310" t="s">
        <v>73289</v>
      </c>
      <c r="C1824" s="309" t="s">
        <v>69988</v>
      </c>
      <c r="D1824" s="311">
        <v>900</v>
      </c>
    </row>
    <row r="1825" spans="1:4">
      <c r="A1825" s="309" t="s">
        <v>73290</v>
      </c>
      <c r="B1825" s="310" t="s">
        <v>73291</v>
      </c>
      <c r="C1825" s="309" t="s">
        <v>69988</v>
      </c>
      <c r="D1825" s="311">
        <v>642.30999999999995</v>
      </c>
    </row>
    <row r="1826" spans="1:4">
      <c r="A1826" s="309" t="s">
        <v>73292</v>
      </c>
      <c r="B1826" s="310" t="s">
        <v>73293</v>
      </c>
      <c r="C1826" s="309" t="s">
        <v>69988</v>
      </c>
      <c r="D1826" s="311">
        <v>1475.02</v>
      </c>
    </row>
    <row r="1827" spans="1:4">
      <c r="A1827" s="309" t="s">
        <v>73294</v>
      </c>
      <c r="B1827" s="310" t="s">
        <v>73295</v>
      </c>
      <c r="C1827" s="309" t="s">
        <v>381</v>
      </c>
      <c r="D1827" s="311">
        <v>754.78</v>
      </c>
    </row>
    <row r="1828" spans="1:4">
      <c r="A1828" s="309" t="s">
        <v>73296</v>
      </c>
      <c r="B1828" s="310" t="s">
        <v>73297</v>
      </c>
      <c r="C1828" s="309" t="s">
        <v>381</v>
      </c>
      <c r="D1828" s="311">
        <v>740.86</v>
      </c>
    </row>
    <row r="1829" spans="1:4">
      <c r="A1829" s="309" t="s">
        <v>73298</v>
      </c>
      <c r="B1829" s="310" t="s">
        <v>73299</v>
      </c>
      <c r="C1829" s="309" t="s">
        <v>73271</v>
      </c>
      <c r="D1829" s="311">
        <v>525.22</v>
      </c>
    </row>
    <row r="1830" spans="1:4">
      <c r="A1830" s="309" t="s">
        <v>73300</v>
      </c>
      <c r="B1830" s="310" t="s">
        <v>73301</v>
      </c>
      <c r="C1830" s="309" t="s">
        <v>73271</v>
      </c>
      <c r="D1830" s="311">
        <v>1179.58</v>
      </c>
    </row>
    <row r="1831" spans="1:4">
      <c r="A1831" s="309" t="s">
        <v>73302</v>
      </c>
      <c r="B1831" s="310" t="s">
        <v>73303</v>
      </c>
      <c r="C1831" s="309" t="s">
        <v>73271</v>
      </c>
      <c r="D1831" s="311">
        <v>9479.33</v>
      </c>
    </row>
    <row r="1832" spans="1:4">
      <c r="A1832" s="309" t="s">
        <v>73304</v>
      </c>
      <c r="B1832" s="310" t="s">
        <v>73305</v>
      </c>
      <c r="C1832" s="309" t="s">
        <v>73271</v>
      </c>
      <c r="D1832" s="311">
        <v>3253.26</v>
      </c>
    </row>
    <row r="1833" spans="1:4">
      <c r="A1833" s="309" t="s">
        <v>73306</v>
      </c>
      <c r="B1833" s="310" t="s">
        <v>73307</v>
      </c>
      <c r="C1833" s="309" t="s">
        <v>5169</v>
      </c>
      <c r="D1833" s="311">
        <v>1631.81</v>
      </c>
    </row>
    <row r="1834" spans="1:4">
      <c r="A1834" s="309" t="s">
        <v>73308</v>
      </c>
      <c r="B1834" s="310" t="s">
        <v>73309</v>
      </c>
      <c r="C1834" s="309" t="s">
        <v>73271</v>
      </c>
      <c r="D1834" s="311">
        <v>3512.97</v>
      </c>
    </row>
    <row r="1835" spans="1:4">
      <c r="A1835" s="309" t="s">
        <v>73310</v>
      </c>
      <c r="B1835" s="310" t="s">
        <v>73311</v>
      </c>
      <c r="C1835" s="309" t="s">
        <v>73271</v>
      </c>
      <c r="D1835" s="311">
        <v>1356.1</v>
      </c>
    </row>
    <row r="1836" spans="1:4">
      <c r="A1836" s="309" t="s">
        <v>73312</v>
      </c>
      <c r="B1836" s="310" t="s">
        <v>73313</v>
      </c>
      <c r="C1836" s="309" t="s">
        <v>69988</v>
      </c>
      <c r="D1836" s="311">
        <v>729.98</v>
      </c>
    </row>
    <row r="1837" spans="1:4">
      <c r="A1837" s="309" t="s">
        <v>73314</v>
      </c>
      <c r="B1837" s="310" t="s">
        <v>73315</v>
      </c>
      <c r="C1837" s="309" t="s">
        <v>381</v>
      </c>
      <c r="D1837" s="311">
        <v>429.1</v>
      </c>
    </row>
    <row r="1838" spans="1:4">
      <c r="A1838" s="309" t="s">
        <v>73316</v>
      </c>
      <c r="B1838" s="310" t="s">
        <v>73317</v>
      </c>
      <c r="C1838" s="309" t="s">
        <v>381</v>
      </c>
      <c r="D1838" s="311">
        <v>1277.53</v>
      </c>
    </row>
    <row r="1839" spans="1:4">
      <c r="A1839" s="309" t="s">
        <v>73318</v>
      </c>
      <c r="B1839" s="310" t="s">
        <v>73319</v>
      </c>
      <c r="C1839" s="309" t="s">
        <v>381</v>
      </c>
      <c r="D1839" s="311">
        <v>189.9</v>
      </c>
    </row>
    <row r="1840" spans="1:4">
      <c r="A1840" s="309" t="s">
        <v>73320</v>
      </c>
      <c r="B1840" s="310" t="s">
        <v>73321</v>
      </c>
      <c r="C1840" s="309" t="s">
        <v>381</v>
      </c>
      <c r="D1840" s="311">
        <v>6357.39</v>
      </c>
    </row>
    <row r="1841" spans="1:4">
      <c r="A1841" s="309" t="s">
        <v>73322</v>
      </c>
      <c r="B1841" s="310" t="s">
        <v>73323</v>
      </c>
      <c r="C1841" s="309" t="s">
        <v>381</v>
      </c>
      <c r="D1841" s="311">
        <v>848.24</v>
      </c>
    </row>
    <row r="1842" spans="1:4">
      <c r="A1842" s="309" t="s">
        <v>73324</v>
      </c>
      <c r="B1842" s="310" t="s">
        <v>73325</v>
      </c>
      <c r="C1842" s="309" t="s">
        <v>381</v>
      </c>
      <c r="D1842" s="311">
        <v>387</v>
      </c>
    </row>
    <row r="1843" spans="1:4">
      <c r="A1843" s="309" t="s">
        <v>73326</v>
      </c>
      <c r="B1843" s="310" t="s">
        <v>73327</v>
      </c>
      <c r="C1843" s="309" t="s">
        <v>5169</v>
      </c>
      <c r="D1843" s="311">
        <v>1156.67</v>
      </c>
    </row>
    <row r="1844" spans="1:4">
      <c r="A1844" s="309" t="s">
        <v>73328</v>
      </c>
      <c r="B1844" s="310" t="s">
        <v>73329</v>
      </c>
      <c r="C1844" s="309" t="s">
        <v>5169</v>
      </c>
      <c r="D1844" s="311">
        <v>2361.86</v>
      </c>
    </row>
    <row r="1845" spans="1:4">
      <c r="A1845" s="309" t="s">
        <v>73330</v>
      </c>
      <c r="B1845" s="310" t="s">
        <v>73331</v>
      </c>
      <c r="C1845" s="309" t="s">
        <v>5169</v>
      </c>
      <c r="D1845" s="311">
        <v>3084.53</v>
      </c>
    </row>
    <row r="1846" spans="1:4">
      <c r="A1846" s="534" t="s">
        <v>73332</v>
      </c>
      <c r="B1846" s="354"/>
      <c r="C1846" s="354"/>
      <c r="D1846" s="381"/>
    </row>
    <row r="1847" spans="1:4">
      <c r="A1847" s="309" t="s">
        <v>73333</v>
      </c>
      <c r="B1847" s="310" t="s">
        <v>73334</v>
      </c>
      <c r="C1847" s="309" t="s">
        <v>73335</v>
      </c>
      <c r="D1847" s="311">
        <v>379.85</v>
      </c>
    </row>
    <row r="1848" spans="1:4">
      <c r="A1848" s="309" t="s">
        <v>73336</v>
      </c>
      <c r="B1848" s="310" t="s">
        <v>73337</v>
      </c>
      <c r="C1848" s="309" t="s">
        <v>73335</v>
      </c>
      <c r="D1848" s="311">
        <v>345.89</v>
      </c>
    </row>
    <row r="1849" spans="1:4">
      <c r="A1849" s="534" t="s">
        <v>73338</v>
      </c>
      <c r="B1849" s="354"/>
      <c r="C1849" s="354"/>
      <c r="D1849" s="381"/>
    </row>
    <row r="1850" spans="1:4">
      <c r="A1850" s="309" t="s">
        <v>73339</v>
      </c>
      <c r="B1850" s="310" t="s">
        <v>73340</v>
      </c>
      <c r="C1850" s="309" t="s">
        <v>69988</v>
      </c>
      <c r="D1850" s="311">
        <v>153.74</v>
      </c>
    </row>
    <row r="1851" spans="1:4">
      <c r="A1851" s="309" t="s">
        <v>73341</v>
      </c>
      <c r="B1851" s="310" t="s">
        <v>73342</v>
      </c>
      <c r="C1851" s="309" t="s">
        <v>69988</v>
      </c>
      <c r="D1851" s="311">
        <v>688.51</v>
      </c>
    </row>
    <row r="1852" spans="1:4">
      <c r="A1852" s="309" t="s">
        <v>73343</v>
      </c>
      <c r="B1852" s="310" t="s">
        <v>73344</v>
      </c>
      <c r="C1852" s="309" t="s">
        <v>69988</v>
      </c>
      <c r="D1852" s="311">
        <v>916.81</v>
      </c>
    </row>
    <row r="1853" spans="1:4">
      <c r="A1853" s="309" t="s">
        <v>73345</v>
      </c>
      <c r="B1853" s="310" t="s">
        <v>73346</v>
      </c>
      <c r="C1853" s="309" t="s">
        <v>69988</v>
      </c>
      <c r="D1853" s="311">
        <v>385.21</v>
      </c>
    </row>
    <row r="1854" spans="1:4">
      <c r="A1854" s="309" t="s">
        <v>73347</v>
      </c>
      <c r="B1854" s="310" t="s">
        <v>73348</v>
      </c>
      <c r="C1854" s="309" t="s">
        <v>69988</v>
      </c>
      <c r="D1854" s="311">
        <v>323.24</v>
      </c>
    </row>
    <row r="1855" spans="1:4">
      <c r="A1855" s="309" t="s">
        <v>73349</v>
      </c>
      <c r="B1855" s="310" t="s">
        <v>73350</v>
      </c>
      <c r="C1855" s="309" t="s">
        <v>5169</v>
      </c>
      <c r="D1855" s="311">
        <v>387.34</v>
      </c>
    </row>
    <row r="1856" spans="1:4">
      <c r="A1856" s="309" t="s">
        <v>73351</v>
      </c>
      <c r="B1856" s="310" t="s">
        <v>73352</v>
      </c>
      <c r="C1856" s="309" t="s">
        <v>381</v>
      </c>
      <c r="D1856" s="311">
        <v>385.33</v>
      </c>
    </row>
    <row r="1857" spans="1:4">
      <c r="A1857" s="309" t="s">
        <v>73353</v>
      </c>
      <c r="B1857" s="310" t="s">
        <v>73354</v>
      </c>
      <c r="C1857" s="309" t="s">
        <v>69988</v>
      </c>
      <c r="D1857" s="311">
        <v>418.06</v>
      </c>
    </row>
    <row r="1858" spans="1:4">
      <c r="A1858" s="309" t="s">
        <v>73355</v>
      </c>
      <c r="B1858" s="310" t="s">
        <v>73356</v>
      </c>
      <c r="C1858" s="309" t="s">
        <v>73271</v>
      </c>
      <c r="D1858" s="311">
        <v>1775.28</v>
      </c>
    </row>
    <row r="1859" spans="1:4">
      <c r="A1859" s="309" t="s">
        <v>73357</v>
      </c>
      <c r="B1859" s="310" t="s">
        <v>73358</v>
      </c>
      <c r="C1859" s="309" t="s">
        <v>73271</v>
      </c>
      <c r="D1859" s="311">
        <v>2476.9</v>
      </c>
    </row>
    <row r="1860" spans="1:4">
      <c r="A1860" s="534" t="s">
        <v>73359</v>
      </c>
      <c r="B1860" s="354"/>
      <c r="C1860" s="354"/>
      <c r="D1860" s="381"/>
    </row>
    <row r="1861" spans="1:4">
      <c r="A1861" s="309" t="s">
        <v>73360</v>
      </c>
      <c r="B1861" s="310" t="s">
        <v>73361</v>
      </c>
      <c r="C1861" s="309" t="s">
        <v>5169</v>
      </c>
      <c r="D1861" s="311">
        <v>893.14</v>
      </c>
    </row>
    <row r="1862" spans="1:4">
      <c r="A1862" s="309" t="s">
        <v>73362</v>
      </c>
      <c r="B1862" s="310" t="s">
        <v>73363</v>
      </c>
      <c r="C1862" s="309" t="s">
        <v>69988</v>
      </c>
      <c r="D1862" s="311">
        <v>339.7</v>
      </c>
    </row>
    <row r="1863" spans="1:4">
      <c r="A1863" s="534" t="s">
        <v>73364</v>
      </c>
      <c r="B1863" s="354"/>
      <c r="C1863" s="354"/>
      <c r="D1863" s="381"/>
    </row>
    <row r="1864" spans="1:4">
      <c r="A1864" s="309" t="s">
        <v>73365</v>
      </c>
      <c r="B1864" s="310" t="s">
        <v>73366</v>
      </c>
      <c r="C1864" s="309" t="s">
        <v>5169</v>
      </c>
      <c r="D1864" s="311">
        <v>633.21</v>
      </c>
    </row>
    <row r="1865" spans="1:4">
      <c r="A1865" s="309" t="s">
        <v>73367</v>
      </c>
      <c r="B1865" s="310" t="s">
        <v>73368</v>
      </c>
      <c r="C1865" s="309" t="s">
        <v>69988</v>
      </c>
      <c r="D1865" s="311">
        <v>36.65</v>
      </c>
    </row>
    <row r="1866" spans="1:4">
      <c r="A1866" s="309" t="s">
        <v>73369</v>
      </c>
      <c r="B1866" s="310" t="s">
        <v>73370</v>
      </c>
      <c r="C1866" s="309" t="s">
        <v>73271</v>
      </c>
      <c r="D1866" s="311">
        <v>521.59</v>
      </c>
    </row>
    <row r="1867" spans="1:4">
      <c r="A1867" s="309" t="s">
        <v>73371</v>
      </c>
      <c r="B1867" s="310" t="s">
        <v>73372</v>
      </c>
      <c r="C1867" s="309" t="s">
        <v>73271</v>
      </c>
      <c r="D1867" s="311">
        <v>1355.91</v>
      </c>
    </row>
    <row r="1868" spans="1:4">
      <c r="A1868" s="309" t="s">
        <v>73373</v>
      </c>
      <c r="B1868" s="310" t="s">
        <v>73374</v>
      </c>
      <c r="C1868" s="309" t="s">
        <v>5169</v>
      </c>
      <c r="D1868" s="311">
        <v>747.7</v>
      </c>
    </row>
    <row r="1869" spans="1:4">
      <c r="A1869" s="309" t="s">
        <v>73375</v>
      </c>
      <c r="B1869" s="310" t="s">
        <v>73376</v>
      </c>
      <c r="C1869" s="309" t="s">
        <v>5169</v>
      </c>
      <c r="D1869" s="311">
        <v>445.64</v>
      </c>
    </row>
    <row r="1870" spans="1:4">
      <c r="A1870" s="309" t="s">
        <v>73377</v>
      </c>
      <c r="B1870" s="310" t="s">
        <v>73378</v>
      </c>
      <c r="C1870" s="309" t="s">
        <v>5169</v>
      </c>
      <c r="D1870" s="311">
        <v>903.96</v>
      </c>
    </row>
    <row r="1871" spans="1:4">
      <c r="A1871" s="309" t="s">
        <v>73379</v>
      </c>
      <c r="B1871" s="310" t="s">
        <v>73380</v>
      </c>
      <c r="C1871" s="309" t="s">
        <v>5169</v>
      </c>
      <c r="D1871" s="311">
        <v>295.14</v>
      </c>
    </row>
    <row r="1872" spans="1:4">
      <c r="A1872" s="309" t="s">
        <v>73381</v>
      </c>
      <c r="B1872" s="310" t="s">
        <v>73382</v>
      </c>
      <c r="C1872" s="309" t="s">
        <v>5169</v>
      </c>
      <c r="D1872" s="311">
        <v>56.24</v>
      </c>
    </row>
    <row r="1873" spans="1:4">
      <c r="A1873" s="309" t="s">
        <v>73383</v>
      </c>
      <c r="B1873" s="310" t="s">
        <v>73384</v>
      </c>
      <c r="C1873" s="309" t="s">
        <v>5169</v>
      </c>
      <c r="D1873" s="311">
        <v>2170.69</v>
      </c>
    </row>
    <row r="1874" spans="1:4">
      <c r="A1874" s="309" t="s">
        <v>73385</v>
      </c>
      <c r="B1874" s="310" t="s">
        <v>73386</v>
      </c>
      <c r="C1874" s="309" t="s">
        <v>5169</v>
      </c>
      <c r="D1874" s="311">
        <v>1573.41</v>
      </c>
    </row>
    <row r="1875" spans="1:4">
      <c r="A1875" s="309" t="s">
        <v>73387</v>
      </c>
      <c r="B1875" s="310" t="s">
        <v>73388</v>
      </c>
      <c r="C1875" s="309" t="s">
        <v>5169</v>
      </c>
      <c r="D1875" s="311">
        <v>1452.34</v>
      </c>
    </row>
    <row r="1876" spans="1:4">
      <c r="A1876" s="309" t="s">
        <v>73389</v>
      </c>
      <c r="B1876" s="310" t="s">
        <v>73390</v>
      </c>
      <c r="C1876" s="309" t="s">
        <v>5169</v>
      </c>
      <c r="D1876" s="311">
        <v>532.48</v>
      </c>
    </row>
    <row r="1877" spans="1:4">
      <c r="A1877" s="309" t="s">
        <v>73391</v>
      </c>
      <c r="B1877" s="310" t="s">
        <v>73392</v>
      </c>
      <c r="C1877" s="309" t="s">
        <v>381</v>
      </c>
      <c r="D1877" s="311">
        <v>316.12</v>
      </c>
    </row>
    <row r="1878" spans="1:4">
      <c r="A1878" s="309" t="s">
        <v>73393</v>
      </c>
      <c r="B1878" s="310" t="s">
        <v>73394</v>
      </c>
      <c r="C1878" s="309" t="s">
        <v>381</v>
      </c>
      <c r="D1878" s="311">
        <v>46.29</v>
      </c>
    </row>
    <row r="1879" spans="1:4">
      <c r="A1879" s="534"/>
      <c r="B1879" s="354"/>
      <c r="C1879" s="354"/>
      <c r="D1879" s="381"/>
    </row>
    <row r="1880" spans="1:4">
      <c r="A1880" s="534" t="s">
        <v>73395</v>
      </c>
      <c r="B1880" s="354"/>
      <c r="C1880" s="354"/>
      <c r="D1880" s="381"/>
    </row>
    <row r="1881" spans="1:4">
      <c r="A1881" s="309" t="s">
        <v>73396</v>
      </c>
      <c r="B1881" s="310" t="s">
        <v>73397</v>
      </c>
      <c r="C1881" s="309" t="s">
        <v>69988</v>
      </c>
      <c r="D1881" s="311">
        <v>64.84</v>
      </c>
    </row>
    <row r="1882" spans="1:4">
      <c r="A1882" s="309" t="s">
        <v>73398</v>
      </c>
      <c r="B1882" s="310" t="s">
        <v>73399</v>
      </c>
      <c r="C1882" s="309" t="s">
        <v>69988</v>
      </c>
      <c r="D1882" s="311">
        <v>78.34</v>
      </c>
    </row>
    <row r="1883" spans="1:4">
      <c r="A1883" s="309" t="s">
        <v>73400</v>
      </c>
      <c r="B1883" s="310" t="s">
        <v>73401</v>
      </c>
      <c r="C1883" s="309" t="s">
        <v>69988</v>
      </c>
      <c r="D1883" s="311">
        <v>13.87</v>
      </c>
    </row>
    <row r="1884" spans="1:4">
      <c r="A1884" s="309" t="s">
        <v>73402</v>
      </c>
      <c r="B1884" s="310" t="s">
        <v>73403</v>
      </c>
      <c r="C1884" s="309" t="s">
        <v>69988</v>
      </c>
      <c r="D1884" s="311">
        <v>51.03</v>
      </c>
    </row>
    <row r="1885" spans="1:4">
      <c r="A1885" s="534" t="s">
        <v>73404</v>
      </c>
      <c r="B1885" s="354"/>
      <c r="C1885" s="354"/>
      <c r="D1885" s="381"/>
    </row>
    <row r="1886" spans="1:4">
      <c r="A1886" s="309" t="s">
        <v>73405</v>
      </c>
      <c r="B1886" s="310" t="s">
        <v>73406</v>
      </c>
      <c r="C1886" s="309" t="s">
        <v>381</v>
      </c>
      <c r="D1886" s="311">
        <v>350.95</v>
      </c>
    </row>
    <row r="1887" spans="1:4">
      <c r="A1887" s="309" t="s">
        <v>73407</v>
      </c>
      <c r="B1887" s="310" t="s">
        <v>73408</v>
      </c>
      <c r="C1887" s="309" t="s">
        <v>5169</v>
      </c>
      <c r="D1887" s="311">
        <v>380.6</v>
      </c>
    </row>
    <row r="1888" spans="1:4">
      <c r="A1888" s="309" t="s">
        <v>73409</v>
      </c>
      <c r="B1888" s="310" t="s">
        <v>73410</v>
      </c>
      <c r="C1888" s="309" t="s">
        <v>5169</v>
      </c>
      <c r="D1888" s="311">
        <v>380.6</v>
      </c>
    </row>
    <row r="1889" spans="1:4">
      <c r="A1889" s="309" t="s">
        <v>73411</v>
      </c>
      <c r="B1889" s="310" t="s">
        <v>73412</v>
      </c>
      <c r="C1889" s="309" t="s">
        <v>5169</v>
      </c>
      <c r="D1889" s="311">
        <v>495.88</v>
      </c>
    </row>
    <row r="1890" spans="1:4">
      <c r="A1890" s="309" t="s">
        <v>73413</v>
      </c>
      <c r="B1890" s="310" t="s">
        <v>73414</v>
      </c>
      <c r="C1890" s="309" t="s">
        <v>5169</v>
      </c>
      <c r="D1890" s="311">
        <v>813.92</v>
      </c>
    </row>
    <row r="1891" spans="1:4">
      <c r="A1891" s="309" t="s">
        <v>73415</v>
      </c>
      <c r="B1891" s="310" t="s">
        <v>73416</v>
      </c>
      <c r="C1891" s="309" t="s">
        <v>5169</v>
      </c>
      <c r="D1891" s="311">
        <v>865.26</v>
      </c>
    </row>
    <row r="1892" spans="1:4">
      <c r="A1892" s="309" t="s">
        <v>73417</v>
      </c>
      <c r="B1892" s="310" t="s">
        <v>73418</v>
      </c>
      <c r="C1892" s="309" t="s">
        <v>5169</v>
      </c>
      <c r="D1892" s="311">
        <v>892.69</v>
      </c>
    </row>
    <row r="1893" spans="1:4">
      <c r="A1893" s="309" t="s">
        <v>73419</v>
      </c>
      <c r="B1893" s="310" t="s">
        <v>73420</v>
      </c>
      <c r="C1893" s="309" t="s">
        <v>5169</v>
      </c>
      <c r="D1893" s="311">
        <v>971.19</v>
      </c>
    </row>
    <row r="1894" spans="1:4">
      <c r="A1894" s="309" t="s">
        <v>73421</v>
      </c>
      <c r="B1894" s="310" t="s">
        <v>73422</v>
      </c>
      <c r="C1894" s="309" t="s">
        <v>5169</v>
      </c>
      <c r="D1894" s="311">
        <v>1446.64</v>
      </c>
    </row>
    <row r="1895" spans="1:4">
      <c r="A1895" s="309" t="s">
        <v>73423</v>
      </c>
      <c r="B1895" s="310" t="s">
        <v>73424</v>
      </c>
      <c r="C1895" s="309" t="s">
        <v>5169</v>
      </c>
      <c r="D1895" s="311">
        <v>304.62</v>
      </c>
    </row>
    <row r="1896" spans="1:4">
      <c r="A1896" s="309" t="s">
        <v>73425</v>
      </c>
      <c r="B1896" s="310" t="s">
        <v>73426</v>
      </c>
      <c r="C1896" s="309" t="s">
        <v>5169</v>
      </c>
      <c r="D1896" s="311">
        <v>321.06</v>
      </c>
    </row>
    <row r="1897" spans="1:4">
      <c r="A1897" s="309" t="s">
        <v>73427</v>
      </c>
      <c r="B1897" s="310" t="s">
        <v>73428</v>
      </c>
      <c r="C1897" s="309" t="s">
        <v>5169</v>
      </c>
      <c r="D1897" s="311">
        <v>1353.36</v>
      </c>
    </row>
    <row r="1898" spans="1:4">
      <c r="A1898" s="309" t="s">
        <v>73429</v>
      </c>
      <c r="B1898" s="310" t="s">
        <v>73430</v>
      </c>
      <c r="C1898" s="309" t="s">
        <v>5169</v>
      </c>
      <c r="D1898" s="311">
        <v>1295.21</v>
      </c>
    </row>
    <row r="1899" spans="1:4">
      <c r="A1899" s="309" t="s">
        <v>73431</v>
      </c>
      <c r="B1899" s="310" t="s">
        <v>73432</v>
      </c>
      <c r="C1899" s="309" t="s">
        <v>5169</v>
      </c>
      <c r="D1899" s="311">
        <v>758.78</v>
      </c>
    </row>
    <row r="1900" spans="1:4">
      <c r="A1900" s="309" t="s">
        <v>73433</v>
      </c>
      <c r="B1900" s="310" t="s">
        <v>73434</v>
      </c>
      <c r="C1900" s="309" t="s">
        <v>5169</v>
      </c>
      <c r="D1900" s="311">
        <v>662.4</v>
      </c>
    </row>
    <row r="1901" spans="1:4">
      <c r="A1901" s="309" t="s">
        <v>73435</v>
      </c>
      <c r="B1901" s="310" t="s">
        <v>73436</v>
      </c>
      <c r="C1901" s="309" t="s">
        <v>5169</v>
      </c>
      <c r="D1901" s="311">
        <v>407.32</v>
      </c>
    </row>
    <row r="1902" spans="1:4">
      <c r="A1902" s="309" t="s">
        <v>73437</v>
      </c>
      <c r="B1902" s="310" t="s">
        <v>73438</v>
      </c>
      <c r="C1902" s="309" t="s">
        <v>5169</v>
      </c>
      <c r="D1902" s="311">
        <v>424.74</v>
      </c>
    </row>
    <row r="1903" spans="1:4">
      <c r="A1903" s="309" t="s">
        <v>73439</v>
      </c>
      <c r="B1903" s="310" t="s">
        <v>73440</v>
      </c>
      <c r="C1903" s="309" t="s">
        <v>381</v>
      </c>
      <c r="D1903" s="311">
        <v>436.05</v>
      </c>
    </row>
    <row r="1904" spans="1:4">
      <c r="A1904" s="534" t="s">
        <v>73441</v>
      </c>
      <c r="B1904" s="354"/>
      <c r="C1904" s="354"/>
      <c r="D1904" s="381"/>
    </row>
    <row r="1905" spans="1:4">
      <c r="A1905" s="309" t="s">
        <v>73442</v>
      </c>
      <c r="B1905" s="310" t="s">
        <v>73443</v>
      </c>
      <c r="C1905" s="309" t="s">
        <v>5169</v>
      </c>
      <c r="D1905" s="311">
        <v>1682.38</v>
      </c>
    </row>
    <row r="1906" spans="1:4">
      <c r="A1906" s="309" t="s">
        <v>73444</v>
      </c>
      <c r="B1906" s="310" t="s">
        <v>73445</v>
      </c>
      <c r="C1906" s="309" t="s">
        <v>5169</v>
      </c>
      <c r="D1906" s="311">
        <v>1809.53</v>
      </c>
    </row>
    <row r="1907" spans="1:4">
      <c r="A1907" s="309" t="s">
        <v>73446</v>
      </c>
      <c r="B1907" s="310" t="s">
        <v>73447</v>
      </c>
      <c r="C1907" s="309" t="s">
        <v>5169</v>
      </c>
      <c r="D1907" s="311">
        <v>871.84</v>
      </c>
    </row>
    <row r="1908" spans="1:4">
      <c r="A1908" s="309" t="s">
        <v>73448</v>
      </c>
      <c r="B1908" s="310" t="s">
        <v>73449</v>
      </c>
      <c r="C1908" s="309" t="s">
        <v>5169</v>
      </c>
      <c r="D1908" s="311">
        <v>1292.6400000000001</v>
      </c>
    </row>
    <row r="1909" spans="1:4">
      <c r="A1909" s="309" t="s">
        <v>73450</v>
      </c>
      <c r="B1909" s="310" t="s">
        <v>73451</v>
      </c>
      <c r="C1909" s="309" t="s">
        <v>5169</v>
      </c>
      <c r="D1909" s="311">
        <v>1356.5</v>
      </c>
    </row>
    <row r="1910" spans="1:4">
      <c r="A1910" s="309" t="s">
        <v>73452</v>
      </c>
      <c r="B1910" s="310" t="s">
        <v>73453</v>
      </c>
      <c r="C1910" s="309" t="s">
        <v>5169</v>
      </c>
      <c r="D1910" s="311">
        <v>4201.8999999999996</v>
      </c>
    </row>
    <row r="1911" spans="1:4">
      <c r="A1911" s="534" t="s">
        <v>73454</v>
      </c>
      <c r="B1911" s="354"/>
      <c r="C1911" s="354"/>
      <c r="D1911" s="381"/>
    </row>
    <row r="1912" spans="1:4">
      <c r="A1912" s="309" t="s">
        <v>73455</v>
      </c>
      <c r="B1912" s="310" t="s">
        <v>73456</v>
      </c>
      <c r="C1912" s="309" t="s">
        <v>5169</v>
      </c>
      <c r="D1912" s="311">
        <v>2580.87</v>
      </c>
    </row>
    <row r="1913" spans="1:4">
      <c r="A1913" s="309" t="s">
        <v>73457</v>
      </c>
      <c r="B1913" s="310" t="s">
        <v>73458</v>
      </c>
      <c r="C1913" s="309" t="s">
        <v>5169</v>
      </c>
      <c r="D1913" s="311">
        <v>1127.33</v>
      </c>
    </row>
    <row r="1914" spans="1:4">
      <c r="A1914" s="309" t="s">
        <v>73459</v>
      </c>
      <c r="B1914" s="310" t="s">
        <v>73460</v>
      </c>
      <c r="C1914" s="309" t="s">
        <v>5169</v>
      </c>
      <c r="D1914" s="311">
        <v>4670.9399999999996</v>
      </c>
    </row>
    <row r="1915" spans="1:4">
      <c r="A1915" s="309" t="s">
        <v>73461</v>
      </c>
      <c r="B1915" s="310" t="s">
        <v>73462</v>
      </c>
      <c r="C1915" s="309" t="s">
        <v>5169</v>
      </c>
      <c r="D1915" s="311">
        <v>4668.74</v>
      </c>
    </row>
    <row r="1916" spans="1:4">
      <c r="A1916" s="309" t="s">
        <v>73463</v>
      </c>
      <c r="B1916" s="310" t="s">
        <v>73464</v>
      </c>
      <c r="C1916" s="309" t="s">
        <v>5169</v>
      </c>
      <c r="D1916" s="311">
        <v>9409.4599999999991</v>
      </c>
    </row>
    <row r="1917" spans="1:4">
      <c r="A1917" s="309" t="s">
        <v>73465</v>
      </c>
      <c r="B1917" s="310" t="s">
        <v>73466</v>
      </c>
      <c r="C1917" s="309" t="s">
        <v>5169</v>
      </c>
      <c r="D1917" s="311">
        <v>4842.53</v>
      </c>
    </row>
    <row r="1918" spans="1:4">
      <c r="A1918" s="309" t="s">
        <v>73467</v>
      </c>
      <c r="B1918" s="310" t="s">
        <v>73468</v>
      </c>
      <c r="C1918" s="309" t="s">
        <v>5169</v>
      </c>
      <c r="D1918" s="311">
        <v>4363.0600000000004</v>
      </c>
    </row>
    <row r="1919" spans="1:4">
      <c r="A1919" s="309" t="s">
        <v>73469</v>
      </c>
      <c r="B1919" s="310" t="s">
        <v>73470</v>
      </c>
      <c r="C1919" s="309" t="s">
        <v>5169</v>
      </c>
      <c r="D1919" s="311">
        <v>4413.18</v>
      </c>
    </row>
    <row r="1920" spans="1:4">
      <c r="A1920" s="309" t="s">
        <v>73471</v>
      </c>
      <c r="B1920" s="310" t="s">
        <v>73472</v>
      </c>
      <c r="C1920" s="309" t="s">
        <v>5169</v>
      </c>
      <c r="D1920" s="311">
        <v>1742.53</v>
      </c>
    </row>
    <row r="1921" spans="1:4">
      <c r="A1921" s="309" t="s">
        <v>73473</v>
      </c>
      <c r="B1921" s="310" t="s">
        <v>73474</v>
      </c>
      <c r="C1921" s="309" t="s">
        <v>5169</v>
      </c>
      <c r="D1921" s="311">
        <v>1792.64</v>
      </c>
    </row>
    <row r="1922" spans="1:4">
      <c r="A1922" s="309" t="s">
        <v>73475</v>
      </c>
      <c r="B1922" s="310" t="s">
        <v>73476</v>
      </c>
      <c r="C1922" s="309" t="s">
        <v>5169</v>
      </c>
      <c r="D1922" s="311">
        <v>1823.19</v>
      </c>
    </row>
    <row r="1923" spans="1:4">
      <c r="A1923" s="534" t="s">
        <v>73477</v>
      </c>
      <c r="B1923" s="354"/>
      <c r="C1923" s="354"/>
      <c r="D1923" s="381"/>
    </row>
    <row r="1924" spans="1:4">
      <c r="A1924" s="309" t="s">
        <v>73478</v>
      </c>
      <c r="B1924" s="310" t="s">
        <v>73479</v>
      </c>
      <c r="C1924" s="309" t="s">
        <v>381</v>
      </c>
      <c r="D1924" s="311">
        <v>26.99</v>
      </c>
    </row>
    <row r="1925" spans="1:4">
      <c r="A1925" s="309" t="s">
        <v>73480</v>
      </c>
      <c r="B1925" s="310" t="s">
        <v>73481</v>
      </c>
      <c r="C1925" s="309" t="s">
        <v>381</v>
      </c>
      <c r="D1925" s="311">
        <v>31.36</v>
      </c>
    </row>
    <row r="1926" spans="1:4">
      <c r="A1926" s="309" t="s">
        <v>73482</v>
      </c>
      <c r="B1926" s="310" t="s">
        <v>73483</v>
      </c>
      <c r="C1926" s="309" t="s">
        <v>381</v>
      </c>
      <c r="D1926" s="311">
        <v>51.11</v>
      </c>
    </row>
    <row r="1927" spans="1:4">
      <c r="A1927" s="309" t="s">
        <v>73484</v>
      </c>
      <c r="B1927" s="310" t="s">
        <v>73485</v>
      </c>
      <c r="C1927" s="309" t="s">
        <v>381</v>
      </c>
      <c r="D1927" s="311">
        <v>86.51</v>
      </c>
    </row>
    <row r="1928" spans="1:4">
      <c r="A1928" s="309" t="s">
        <v>73486</v>
      </c>
      <c r="B1928" s="310" t="s">
        <v>73487</v>
      </c>
      <c r="C1928" s="309" t="s">
        <v>381</v>
      </c>
      <c r="D1928" s="311">
        <v>121.51</v>
      </c>
    </row>
    <row r="1929" spans="1:4">
      <c r="A1929" s="309" t="s">
        <v>73488</v>
      </c>
      <c r="B1929" s="310" t="s">
        <v>73489</v>
      </c>
      <c r="C1929" s="309" t="s">
        <v>381</v>
      </c>
      <c r="D1929" s="311">
        <v>48.32</v>
      </c>
    </row>
    <row r="1930" spans="1:4">
      <c r="A1930" s="309" t="s">
        <v>73490</v>
      </c>
      <c r="B1930" s="310" t="s">
        <v>73491</v>
      </c>
      <c r="C1930" s="309" t="s">
        <v>381</v>
      </c>
      <c r="D1930" s="311">
        <v>64.33</v>
      </c>
    </row>
    <row r="1931" spans="1:4">
      <c r="A1931" s="309" t="s">
        <v>73492</v>
      </c>
      <c r="B1931" s="310" t="s">
        <v>73493</v>
      </c>
      <c r="C1931" s="309" t="s">
        <v>69988</v>
      </c>
      <c r="D1931" s="311">
        <v>9.7100000000000009</v>
      </c>
    </row>
    <row r="1932" spans="1:4">
      <c r="A1932" s="309" t="s">
        <v>73494</v>
      </c>
      <c r="B1932" s="310" t="s">
        <v>73495</v>
      </c>
      <c r="C1932" s="309" t="s">
        <v>69988</v>
      </c>
      <c r="D1932" s="311">
        <v>12.1</v>
      </c>
    </row>
    <row r="1933" spans="1:4">
      <c r="A1933" s="309" t="s">
        <v>73496</v>
      </c>
      <c r="B1933" s="310" t="s">
        <v>73497</v>
      </c>
      <c r="C1933" s="309" t="s">
        <v>69988</v>
      </c>
      <c r="D1933" s="311">
        <v>49.98</v>
      </c>
    </row>
    <row r="1934" spans="1:4">
      <c r="A1934" s="309" t="s">
        <v>73498</v>
      </c>
      <c r="B1934" s="310" t="s">
        <v>73499</v>
      </c>
      <c r="C1934" s="309" t="s">
        <v>69988</v>
      </c>
      <c r="D1934" s="311">
        <v>36.299999999999997</v>
      </c>
    </row>
    <row r="1935" spans="1:4">
      <c r="A1935" s="309" t="s">
        <v>73500</v>
      </c>
      <c r="B1935" s="310" t="s">
        <v>73501</v>
      </c>
      <c r="C1935" s="309" t="s">
        <v>69988</v>
      </c>
      <c r="D1935" s="311">
        <v>7.73</v>
      </c>
    </row>
    <row r="1936" spans="1:4">
      <c r="A1936" s="309" t="s">
        <v>73502</v>
      </c>
      <c r="B1936" s="310" t="s">
        <v>73503</v>
      </c>
      <c r="C1936" s="309" t="s">
        <v>69988</v>
      </c>
      <c r="D1936" s="311">
        <v>48</v>
      </c>
    </row>
    <row r="1937" spans="1:4">
      <c r="A1937" s="309" t="s">
        <v>73504</v>
      </c>
      <c r="B1937" s="310" t="s">
        <v>73505</v>
      </c>
      <c r="C1937" s="309" t="s">
        <v>69988</v>
      </c>
      <c r="D1937" s="311">
        <v>2.19</v>
      </c>
    </row>
    <row r="1938" spans="1:4">
      <c r="A1938" s="309" t="s">
        <v>73506</v>
      </c>
      <c r="B1938" s="310" t="s">
        <v>73507</v>
      </c>
      <c r="C1938" s="309" t="s">
        <v>69988</v>
      </c>
      <c r="D1938" s="311">
        <v>3.58</v>
      </c>
    </row>
    <row r="1939" spans="1:4">
      <c r="A1939" s="309" t="s">
        <v>73508</v>
      </c>
      <c r="B1939" s="310" t="s">
        <v>73509</v>
      </c>
      <c r="C1939" s="309" t="s">
        <v>69988</v>
      </c>
      <c r="D1939" s="311">
        <v>39.81</v>
      </c>
    </row>
    <row r="1940" spans="1:4">
      <c r="A1940" s="309" t="s">
        <v>73510</v>
      </c>
      <c r="B1940" s="310" t="s">
        <v>73511</v>
      </c>
      <c r="C1940" s="309" t="s">
        <v>69988</v>
      </c>
      <c r="D1940" s="311">
        <v>40.799999999999997</v>
      </c>
    </row>
    <row r="1941" spans="1:4">
      <c r="A1941" s="309" t="s">
        <v>73512</v>
      </c>
      <c r="B1941" s="310" t="s">
        <v>73513</v>
      </c>
      <c r="C1941" s="309" t="s">
        <v>69988</v>
      </c>
      <c r="D1941" s="311">
        <v>45.6</v>
      </c>
    </row>
    <row r="1942" spans="1:4">
      <c r="A1942" s="534" t="s">
        <v>73514</v>
      </c>
      <c r="B1942" s="354"/>
      <c r="C1942" s="354"/>
      <c r="D1942" s="381"/>
    </row>
    <row r="1943" spans="1:4">
      <c r="A1943" s="309" t="s">
        <v>73515</v>
      </c>
      <c r="B1943" s="310" t="s">
        <v>73516</v>
      </c>
      <c r="C1943" s="309" t="s">
        <v>69988</v>
      </c>
      <c r="D1943" s="311">
        <v>118.49</v>
      </c>
    </row>
    <row r="1944" spans="1:4">
      <c r="A1944" s="309" t="s">
        <v>73517</v>
      </c>
      <c r="B1944" s="310" t="s">
        <v>73518</v>
      </c>
      <c r="C1944" s="309" t="s">
        <v>69988</v>
      </c>
      <c r="D1944" s="311">
        <v>280.42</v>
      </c>
    </row>
    <row r="1945" spans="1:4">
      <c r="A1945" s="309" t="s">
        <v>73519</v>
      </c>
      <c r="B1945" s="310" t="s">
        <v>73520</v>
      </c>
      <c r="C1945" s="309" t="s">
        <v>69988</v>
      </c>
      <c r="D1945" s="311">
        <v>130.38999999999999</v>
      </c>
    </row>
    <row r="1946" spans="1:4">
      <c r="A1946" s="309" t="s">
        <v>73521</v>
      </c>
      <c r="B1946" s="310" t="s">
        <v>73522</v>
      </c>
      <c r="C1946" s="309" t="s">
        <v>69988</v>
      </c>
      <c r="D1946" s="311">
        <v>223.85</v>
      </c>
    </row>
    <row r="1947" spans="1:4">
      <c r="A1947" s="309" t="s">
        <v>73523</v>
      </c>
      <c r="B1947" s="310" t="s">
        <v>73524</v>
      </c>
      <c r="C1947" s="309" t="s">
        <v>69988</v>
      </c>
      <c r="D1947" s="311">
        <v>142.27000000000001</v>
      </c>
    </row>
    <row r="1948" spans="1:4">
      <c r="A1948" s="309" t="s">
        <v>73525</v>
      </c>
      <c r="B1948" s="310" t="s">
        <v>73526</v>
      </c>
      <c r="C1948" s="309" t="s">
        <v>69988</v>
      </c>
      <c r="D1948" s="311">
        <v>258.76</v>
      </c>
    </row>
    <row r="1949" spans="1:4">
      <c r="A1949" s="309" t="s">
        <v>73527</v>
      </c>
      <c r="B1949" s="310" t="s">
        <v>73528</v>
      </c>
      <c r="C1949" s="309" t="s">
        <v>69988</v>
      </c>
      <c r="D1949" s="311">
        <v>254.35</v>
      </c>
    </row>
    <row r="1950" spans="1:4">
      <c r="A1950" s="534" t="s">
        <v>73529</v>
      </c>
      <c r="B1950" s="354"/>
      <c r="C1950" s="354"/>
      <c r="D1950" s="381"/>
    </row>
    <row r="1951" spans="1:4">
      <c r="A1951" s="309" t="s">
        <v>73530</v>
      </c>
      <c r="B1951" s="310" t="s">
        <v>73531</v>
      </c>
      <c r="C1951" s="309" t="s">
        <v>5169</v>
      </c>
      <c r="D1951" s="311">
        <v>3489.68</v>
      </c>
    </row>
    <row r="1952" spans="1:4">
      <c r="A1952" s="309" t="s">
        <v>73532</v>
      </c>
      <c r="B1952" s="310" t="s">
        <v>73533</v>
      </c>
      <c r="C1952" s="309" t="s">
        <v>381</v>
      </c>
      <c r="D1952" s="311">
        <v>307.89</v>
      </c>
    </row>
    <row r="1953" spans="1:4">
      <c r="A1953" s="309" t="s">
        <v>73534</v>
      </c>
      <c r="B1953" s="310" t="s">
        <v>73535</v>
      </c>
      <c r="C1953" s="309" t="s">
        <v>5169</v>
      </c>
      <c r="D1953" s="311">
        <v>1854.2</v>
      </c>
    </row>
    <row r="1954" spans="1:4">
      <c r="A1954" s="534" t="s">
        <v>73536</v>
      </c>
      <c r="B1954" s="354"/>
      <c r="C1954" s="354"/>
      <c r="D1954" s="381"/>
    </row>
    <row r="1955" spans="1:4">
      <c r="A1955" s="309" t="s">
        <v>73537</v>
      </c>
      <c r="B1955" s="310" t="s">
        <v>73538</v>
      </c>
      <c r="C1955" s="309" t="s">
        <v>5169</v>
      </c>
      <c r="D1955" s="311">
        <v>1397.58</v>
      </c>
    </row>
    <row r="1956" spans="1:4">
      <c r="A1956" s="309" t="s">
        <v>73539</v>
      </c>
      <c r="B1956" s="310" t="s">
        <v>73540</v>
      </c>
      <c r="C1956" s="309" t="s">
        <v>69988</v>
      </c>
      <c r="D1956" s="311">
        <v>62.46</v>
      </c>
    </row>
    <row r="1957" spans="1:4">
      <c r="A1957" s="309" t="s">
        <v>73541</v>
      </c>
      <c r="B1957" s="310" t="s">
        <v>73542</v>
      </c>
      <c r="C1957" s="309" t="s">
        <v>381</v>
      </c>
      <c r="D1957" s="311">
        <v>287.79000000000002</v>
      </c>
    </row>
    <row r="1958" spans="1:4">
      <c r="A1958" s="309" t="s">
        <v>73543</v>
      </c>
      <c r="B1958" s="310" t="s">
        <v>73544</v>
      </c>
      <c r="C1958" s="309" t="s">
        <v>381</v>
      </c>
      <c r="D1958" s="311">
        <v>460.74</v>
      </c>
    </row>
    <row r="1959" spans="1:4">
      <c r="A1959" s="309" t="s">
        <v>73545</v>
      </c>
      <c r="B1959" s="310" t="s">
        <v>73546</v>
      </c>
      <c r="C1959" s="309" t="s">
        <v>381</v>
      </c>
      <c r="D1959" s="311">
        <v>369.49</v>
      </c>
    </row>
    <row r="1960" spans="1:4">
      <c r="A1960" s="309" t="s">
        <v>73547</v>
      </c>
      <c r="B1960" s="310" t="s">
        <v>73548</v>
      </c>
      <c r="C1960" s="309" t="s">
        <v>73271</v>
      </c>
      <c r="D1960" s="311">
        <v>2409.25</v>
      </c>
    </row>
    <row r="1961" spans="1:4">
      <c r="A1961" s="309" t="s">
        <v>73549</v>
      </c>
      <c r="B1961" s="310" t="s">
        <v>73550</v>
      </c>
      <c r="C1961" s="309" t="s">
        <v>69988</v>
      </c>
      <c r="D1961" s="311">
        <v>98.49</v>
      </c>
    </row>
    <row r="1962" spans="1:4">
      <c r="A1962" s="309" t="s">
        <v>73551</v>
      </c>
      <c r="B1962" s="310" t="s">
        <v>73552</v>
      </c>
      <c r="C1962" s="309" t="s">
        <v>381</v>
      </c>
      <c r="D1962" s="311">
        <v>2392.38</v>
      </c>
    </row>
    <row r="1963" spans="1:4">
      <c r="A1963" s="309" t="s">
        <v>73553</v>
      </c>
      <c r="B1963" s="310" t="s">
        <v>73554</v>
      </c>
      <c r="C1963" s="309" t="s">
        <v>381</v>
      </c>
      <c r="D1963" s="311">
        <v>581.91</v>
      </c>
    </row>
    <row r="1964" spans="1:4">
      <c r="A1964" s="309" t="s">
        <v>73555</v>
      </c>
      <c r="B1964" s="310" t="s">
        <v>73556</v>
      </c>
      <c r="C1964" s="309" t="s">
        <v>381</v>
      </c>
      <c r="D1964" s="311">
        <v>2919.54</v>
      </c>
    </row>
    <row r="1965" spans="1:4">
      <c r="A1965" s="309" t="s">
        <v>73557</v>
      </c>
      <c r="B1965" s="310" t="s">
        <v>73558</v>
      </c>
      <c r="C1965" s="309" t="s">
        <v>381</v>
      </c>
      <c r="D1965" s="311">
        <v>272.56</v>
      </c>
    </row>
    <row r="1966" spans="1:4">
      <c r="A1966" s="309" t="s">
        <v>73559</v>
      </c>
      <c r="B1966" s="310" t="s">
        <v>73560</v>
      </c>
      <c r="C1966" s="309" t="s">
        <v>69988</v>
      </c>
      <c r="D1966" s="311">
        <v>336.13</v>
      </c>
    </row>
    <row r="1967" spans="1:4">
      <c r="A1967" s="309" t="s">
        <v>73561</v>
      </c>
      <c r="B1967" s="310" t="s">
        <v>73562</v>
      </c>
      <c r="C1967" s="309" t="s">
        <v>69988</v>
      </c>
      <c r="D1967" s="311">
        <v>50.04</v>
      </c>
    </row>
    <row r="1968" spans="1:4">
      <c r="A1968" s="309" t="s">
        <v>73563</v>
      </c>
      <c r="B1968" s="310" t="s">
        <v>73564</v>
      </c>
      <c r="C1968" s="309" t="s">
        <v>69988</v>
      </c>
      <c r="D1968" s="311">
        <v>209.98</v>
      </c>
    </row>
    <row r="1969" spans="1:4">
      <c r="A1969" s="309" t="s">
        <v>73565</v>
      </c>
      <c r="B1969" s="310" t="s">
        <v>73566</v>
      </c>
      <c r="C1969" s="309" t="s">
        <v>5169</v>
      </c>
      <c r="D1969" s="311">
        <v>298.60000000000002</v>
      </c>
    </row>
    <row r="1970" spans="1:4">
      <c r="A1970" s="309" t="s">
        <v>73567</v>
      </c>
      <c r="B1970" s="310" t="s">
        <v>73568</v>
      </c>
      <c r="C1970" s="309" t="s">
        <v>5169</v>
      </c>
      <c r="D1970" s="311">
        <v>13735</v>
      </c>
    </row>
    <row r="1971" spans="1:4">
      <c r="A1971" s="309" t="s">
        <v>73569</v>
      </c>
      <c r="B1971" s="310" t="s">
        <v>73570</v>
      </c>
      <c r="C1971" s="309" t="s">
        <v>5169</v>
      </c>
      <c r="D1971" s="311">
        <v>98821</v>
      </c>
    </row>
    <row r="1972" spans="1:4">
      <c r="A1972" s="309" t="s">
        <v>73571</v>
      </c>
      <c r="B1972" s="310" t="s">
        <v>73572</v>
      </c>
      <c r="C1972" s="309" t="s">
        <v>5169</v>
      </c>
      <c r="D1972" s="311">
        <v>113992</v>
      </c>
    </row>
    <row r="1973" spans="1:4">
      <c r="A1973" s="534"/>
      <c r="B1973" s="354"/>
      <c r="C1973" s="354"/>
      <c r="D1973" s="381"/>
    </row>
    <row r="1974" spans="1:4">
      <c r="A1974" s="534" t="s">
        <v>73573</v>
      </c>
      <c r="B1974" s="354"/>
      <c r="C1974" s="354"/>
      <c r="D1974" s="381"/>
    </row>
    <row r="1975" spans="1:4">
      <c r="A1975" s="309" t="s">
        <v>73574</v>
      </c>
      <c r="B1975" s="310" t="s">
        <v>73575</v>
      </c>
      <c r="C1975" s="309" t="s">
        <v>381</v>
      </c>
      <c r="D1975" s="311">
        <v>1685.5</v>
      </c>
    </row>
    <row r="1976" spans="1:4">
      <c r="A1976" s="309" t="s">
        <v>73576</v>
      </c>
      <c r="B1976" s="310" t="s">
        <v>73577</v>
      </c>
      <c r="C1976" s="309" t="s">
        <v>381</v>
      </c>
      <c r="D1976" s="311">
        <v>728.92</v>
      </c>
    </row>
    <row r="1977" spans="1:4">
      <c r="A1977" s="309" t="s">
        <v>73578</v>
      </c>
      <c r="B1977" s="310" t="s">
        <v>73579</v>
      </c>
      <c r="C1977" s="309" t="s">
        <v>381</v>
      </c>
      <c r="D1977" s="311">
        <v>1386</v>
      </c>
    </row>
    <row r="1978" spans="1:4">
      <c r="A1978" s="309" t="s">
        <v>73580</v>
      </c>
      <c r="B1978" s="310" t="s">
        <v>73581</v>
      </c>
      <c r="C1978" s="309" t="s">
        <v>381</v>
      </c>
      <c r="D1978" s="311">
        <v>808.2</v>
      </c>
    </row>
    <row r="1979" spans="1:4">
      <c r="A1979" s="534" t="s">
        <v>73582</v>
      </c>
      <c r="B1979" s="354"/>
      <c r="C1979" s="354"/>
      <c r="D1979" s="381"/>
    </row>
    <row r="1980" spans="1:4">
      <c r="A1980" s="309" t="s">
        <v>73583</v>
      </c>
      <c r="B1980" s="310" t="s">
        <v>73584</v>
      </c>
      <c r="C1980" s="309" t="s">
        <v>381</v>
      </c>
      <c r="D1980" s="311">
        <v>727.3</v>
      </c>
    </row>
    <row r="1981" spans="1:4">
      <c r="A1981" s="309" t="s">
        <v>73585</v>
      </c>
      <c r="B1981" s="310" t="s">
        <v>73586</v>
      </c>
      <c r="C1981" s="309" t="s">
        <v>381</v>
      </c>
      <c r="D1981" s="311">
        <v>2634.9</v>
      </c>
    </row>
    <row r="1982" spans="1:4">
      <c r="A1982" s="309" t="s">
        <v>73587</v>
      </c>
      <c r="B1982" s="310" t="s">
        <v>73588</v>
      </c>
      <c r="C1982" s="309" t="s">
        <v>381</v>
      </c>
      <c r="D1982" s="311">
        <v>2694.5</v>
      </c>
    </row>
    <row r="1983" spans="1:4">
      <c r="A1983" s="309" t="s">
        <v>73589</v>
      </c>
      <c r="B1983" s="310" t="s">
        <v>73590</v>
      </c>
      <c r="C1983" s="309" t="s">
        <v>381</v>
      </c>
      <c r="D1983" s="311">
        <v>639.01</v>
      </c>
    </row>
    <row r="1984" spans="1:4">
      <c r="A1984" s="309" t="s">
        <v>73591</v>
      </c>
      <c r="B1984" s="310" t="s">
        <v>73592</v>
      </c>
      <c r="C1984" s="309" t="s">
        <v>381</v>
      </c>
      <c r="D1984" s="311">
        <v>376.36</v>
      </c>
    </row>
    <row r="1985" spans="1:4">
      <c r="A1985" s="309" t="s">
        <v>73593</v>
      </c>
      <c r="B1985" s="310" t="s">
        <v>73594</v>
      </c>
      <c r="C1985" s="309" t="s">
        <v>381</v>
      </c>
      <c r="D1985" s="311">
        <v>931.28</v>
      </c>
    </row>
    <row r="1986" spans="1:4">
      <c r="A1986" s="309" t="s">
        <v>73595</v>
      </c>
      <c r="B1986" s="310" t="s">
        <v>73596</v>
      </c>
      <c r="C1986" s="309" t="s">
        <v>381</v>
      </c>
      <c r="D1986" s="311">
        <v>327.27999999999997</v>
      </c>
    </row>
    <row r="1987" spans="1:4">
      <c r="A1987" s="309" t="s">
        <v>73597</v>
      </c>
      <c r="B1987" s="310" t="s">
        <v>73598</v>
      </c>
      <c r="C1987" s="309" t="s">
        <v>381</v>
      </c>
      <c r="D1987" s="311">
        <v>841.4</v>
      </c>
    </row>
    <row r="1988" spans="1:4">
      <c r="A1988" s="309" t="s">
        <v>73599</v>
      </c>
      <c r="B1988" s="310" t="s">
        <v>73600</v>
      </c>
      <c r="C1988" s="309" t="s">
        <v>381</v>
      </c>
      <c r="D1988" s="311">
        <v>824.1</v>
      </c>
    </row>
    <row r="1989" spans="1:4">
      <c r="A1989" s="309" t="s">
        <v>73601</v>
      </c>
      <c r="B1989" s="310" t="s">
        <v>73602</v>
      </c>
      <c r="C1989" s="309" t="s">
        <v>381</v>
      </c>
      <c r="D1989" s="311">
        <v>714.06</v>
      </c>
    </row>
    <row r="1990" spans="1:4">
      <c r="A1990" s="309" t="s">
        <v>73603</v>
      </c>
      <c r="B1990" s="310" t="s">
        <v>73604</v>
      </c>
      <c r="C1990" s="309" t="s">
        <v>381</v>
      </c>
      <c r="D1990" s="311">
        <v>530.17999999999995</v>
      </c>
    </row>
    <row r="1991" spans="1:4">
      <c r="A1991" s="309" t="s">
        <v>73605</v>
      </c>
      <c r="B1991" s="310" t="s">
        <v>73606</v>
      </c>
      <c r="C1991" s="309" t="s">
        <v>5169</v>
      </c>
      <c r="D1991" s="311">
        <v>1082.6199999999999</v>
      </c>
    </row>
    <row r="1992" spans="1:4">
      <c r="A1992" s="309" t="s">
        <v>73607</v>
      </c>
      <c r="B1992" s="310" t="s">
        <v>73608</v>
      </c>
      <c r="C1992" s="309" t="s">
        <v>5169</v>
      </c>
      <c r="D1992" s="311">
        <v>981.95</v>
      </c>
    </row>
    <row r="1993" spans="1:4">
      <c r="A1993" s="309" t="s">
        <v>73609</v>
      </c>
      <c r="B1993" s="310" t="s">
        <v>73610</v>
      </c>
      <c r="C1993" s="309" t="s">
        <v>5169</v>
      </c>
      <c r="D1993" s="311">
        <v>3011.29</v>
      </c>
    </row>
    <row r="1994" spans="1:4">
      <c r="A1994" s="309" t="s">
        <v>73611</v>
      </c>
      <c r="B1994" s="310" t="s">
        <v>73612</v>
      </c>
      <c r="C1994" s="309" t="s">
        <v>5169</v>
      </c>
      <c r="D1994" s="311">
        <v>3180.72</v>
      </c>
    </row>
    <row r="1995" spans="1:4">
      <c r="A1995" s="534" t="s">
        <v>73613</v>
      </c>
      <c r="B1995" s="354"/>
      <c r="C1995" s="354"/>
      <c r="D1995" s="381"/>
    </row>
    <row r="1996" spans="1:4">
      <c r="A1996" s="309" t="s">
        <v>73614</v>
      </c>
      <c r="B1996" s="310" t="s">
        <v>73615</v>
      </c>
      <c r="C1996" s="309" t="s">
        <v>381</v>
      </c>
      <c r="D1996" s="311">
        <v>95.46</v>
      </c>
    </row>
    <row r="1997" spans="1:4">
      <c r="A1997" s="309" t="s">
        <v>73616</v>
      </c>
      <c r="B1997" s="310" t="s">
        <v>73617</v>
      </c>
      <c r="C1997" s="309" t="s">
        <v>381</v>
      </c>
      <c r="D1997" s="311">
        <v>2054.9</v>
      </c>
    </row>
    <row r="1998" spans="1:4">
      <c r="A1998" s="309" t="s">
        <v>73618</v>
      </c>
      <c r="B1998" s="310" t="s">
        <v>73619</v>
      </c>
      <c r="C1998" s="309" t="s">
        <v>5169</v>
      </c>
      <c r="D1998" s="311">
        <v>668.74</v>
      </c>
    </row>
    <row r="1999" spans="1:4">
      <c r="A1999" s="309" t="s">
        <v>73620</v>
      </c>
      <c r="B1999" s="310" t="s">
        <v>73621</v>
      </c>
      <c r="C1999" s="309" t="s">
        <v>69988</v>
      </c>
      <c r="D1999" s="311">
        <v>53.28</v>
      </c>
    </row>
    <row r="2000" spans="1:4">
      <c r="A2000" s="534"/>
      <c r="B2000" s="354"/>
      <c r="C2000" s="354"/>
      <c r="D2000" s="381"/>
    </row>
    <row r="2001" spans="1:4">
      <c r="A2001" s="534" t="s">
        <v>73622</v>
      </c>
      <c r="B2001" s="354"/>
      <c r="C2001" s="354"/>
      <c r="D2001" s="381"/>
    </row>
    <row r="2002" spans="1:4">
      <c r="A2002" s="309" t="s">
        <v>73623</v>
      </c>
      <c r="B2002" s="310" t="s">
        <v>73624</v>
      </c>
      <c r="C2002" s="309" t="s">
        <v>5169</v>
      </c>
      <c r="D2002" s="311">
        <v>2727.63</v>
      </c>
    </row>
    <row r="2003" spans="1:4">
      <c r="A2003" s="309" t="s">
        <v>73625</v>
      </c>
      <c r="B2003" s="310" t="s">
        <v>73626</v>
      </c>
      <c r="C2003" s="309" t="s">
        <v>5169</v>
      </c>
      <c r="D2003" s="311">
        <v>446.06</v>
      </c>
    </row>
    <row r="2004" spans="1:4">
      <c r="A2004" s="309" t="s">
        <v>73627</v>
      </c>
      <c r="B2004" s="310" t="s">
        <v>73628</v>
      </c>
      <c r="C2004" s="309" t="s">
        <v>5169</v>
      </c>
      <c r="D2004" s="311">
        <v>523.96</v>
      </c>
    </row>
    <row r="2005" spans="1:4">
      <c r="A2005" s="309" t="s">
        <v>73629</v>
      </c>
      <c r="B2005" s="310" t="s">
        <v>73630</v>
      </c>
      <c r="C2005" s="309" t="s">
        <v>5169</v>
      </c>
      <c r="D2005" s="311">
        <v>478.72</v>
      </c>
    </row>
    <row r="2006" spans="1:4">
      <c r="A2006" s="309" t="s">
        <v>73631</v>
      </c>
      <c r="B2006" s="310" t="s">
        <v>73632</v>
      </c>
      <c r="C2006" s="309" t="s">
        <v>5169</v>
      </c>
      <c r="D2006" s="311">
        <v>629.04</v>
      </c>
    </row>
    <row r="2007" spans="1:4">
      <c r="A2007" s="309" t="s">
        <v>73633</v>
      </c>
      <c r="B2007" s="310" t="s">
        <v>73634</v>
      </c>
      <c r="C2007" s="309" t="s">
        <v>5169</v>
      </c>
      <c r="D2007" s="311">
        <v>961.87</v>
      </c>
    </row>
    <row r="2008" spans="1:4">
      <c r="A2008" s="309" t="s">
        <v>73635</v>
      </c>
      <c r="B2008" s="310" t="s">
        <v>73636</v>
      </c>
      <c r="C2008" s="309" t="s">
        <v>5169</v>
      </c>
      <c r="D2008" s="311">
        <v>1293.29</v>
      </c>
    </row>
    <row r="2009" spans="1:4">
      <c r="A2009" s="309" t="s">
        <v>73637</v>
      </c>
      <c r="B2009" s="310" t="s">
        <v>73638</v>
      </c>
      <c r="C2009" s="309" t="s">
        <v>5169</v>
      </c>
      <c r="D2009" s="311">
        <v>496.84</v>
      </c>
    </row>
    <row r="2010" spans="1:4">
      <c r="A2010" s="309" t="s">
        <v>73639</v>
      </c>
      <c r="B2010" s="310" t="s">
        <v>73640</v>
      </c>
      <c r="C2010" s="309" t="s">
        <v>5169</v>
      </c>
      <c r="D2010" s="311">
        <v>446.02</v>
      </c>
    </row>
    <row r="2011" spans="1:4">
      <c r="A2011" s="534" t="s">
        <v>73641</v>
      </c>
      <c r="B2011" s="354"/>
      <c r="C2011" s="354"/>
      <c r="D2011" s="381"/>
    </row>
    <row r="2012" spans="1:4">
      <c r="A2012" s="309" t="s">
        <v>73642</v>
      </c>
      <c r="B2012" s="310" t="s">
        <v>73643</v>
      </c>
      <c r="C2012" s="309" t="s">
        <v>5169</v>
      </c>
      <c r="D2012" s="311">
        <v>132.41</v>
      </c>
    </row>
    <row r="2013" spans="1:4">
      <c r="A2013" s="309" t="s">
        <v>73644</v>
      </c>
      <c r="B2013" s="310" t="s">
        <v>73645</v>
      </c>
      <c r="C2013" s="309" t="s">
        <v>5169</v>
      </c>
      <c r="D2013" s="311">
        <v>165.7</v>
      </c>
    </row>
    <row r="2014" spans="1:4">
      <c r="A2014" s="309" t="s">
        <v>73646</v>
      </c>
      <c r="B2014" s="310" t="s">
        <v>73647</v>
      </c>
      <c r="C2014" s="309" t="s">
        <v>5169</v>
      </c>
      <c r="D2014" s="311">
        <v>194.23</v>
      </c>
    </row>
    <row r="2015" spans="1:4">
      <c r="A2015" s="309" t="s">
        <v>73648</v>
      </c>
      <c r="B2015" s="310" t="s">
        <v>73649</v>
      </c>
      <c r="C2015" s="309" t="s">
        <v>5169</v>
      </c>
      <c r="D2015" s="311">
        <v>204.71</v>
      </c>
    </row>
    <row r="2016" spans="1:4">
      <c r="A2016" s="309" t="s">
        <v>73650</v>
      </c>
      <c r="B2016" s="310" t="s">
        <v>73651</v>
      </c>
      <c r="C2016" s="309" t="s">
        <v>5169</v>
      </c>
      <c r="D2016" s="311">
        <v>223.08</v>
      </c>
    </row>
    <row r="2017" spans="1:4">
      <c r="A2017" s="309" t="s">
        <v>73652</v>
      </c>
      <c r="B2017" s="310" t="s">
        <v>73653</v>
      </c>
      <c r="C2017" s="309" t="s">
        <v>5169</v>
      </c>
      <c r="D2017" s="311">
        <v>312.45999999999998</v>
      </c>
    </row>
    <row r="2018" spans="1:4">
      <c r="A2018" s="309" t="s">
        <v>73654</v>
      </c>
      <c r="B2018" s="310" t="s">
        <v>73655</v>
      </c>
      <c r="C2018" s="309" t="s">
        <v>5169</v>
      </c>
      <c r="D2018" s="311">
        <v>218.52</v>
      </c>
    </row>
    <row r="2019" spans="1:4">
      <c r="A2019" s="309" t="s">
        <v>73656</v>
      </c>
      <c r="B2019" s="310" t="s">
        <v>73657</v>
      </c>
      <c r="C2019" s="309" t="s">
        <v>5169</v>
      </c>
      <c r="D2019" s="311">
        <v>247.62</v>
      </c>
    </row>
    <row r="2020" spans="1:4">
      <c r="A2020" s="309" t="s">
        <v>73658</v>
      </c>
      <c r="B2020" s="310" t="s">
        <v>73659</v>
      </c>
      <c r="C2020" s="309" t="s">
        <v>5169</v>
      </c>
      <c r="D2020" s="311">
        <v>239.83</v>
      </c>
    </row>
    <row r="2021" spans="1:4">
      <c r="A2021" s="309" t="s">
        <v>73660</v>
      </c>
      <c r="B2021" s="310" t="s">
        <v>73661</v>
      </c>
      <c r="C2021" s="309" t="s">
        <v>5169</v>
      </c>
      <c r="D2021" s="311">
        <v>218.34</v>
      </c>
    </row>
    <row r="2022" spans="1:4">
      <c r="A2022" s="309" t="s">
        <v>73662</v>
      </c>
      <c r="B2022" s="310" t="s">
        <v>73663</v>
      </c>
      <c r="C2022" s="309" t="s">
        <v>5169</v>
      </c>
      <c r="D2022" s="311">
        <v>313.94</v>
      </c>
    </row>
    <row r="2023" spans="1:4">
      <c r="A2023" s="309" t="s">
        <v>73664</v>
      </c>
      <c r="B2023" s="310" t="s">
        <v>73665</v>
      </c>
      <c r="C2023" s="309" t="s">
        <v>5169</v>
      </c>
      <c r="D2023" s="311">
        <v>359.29</v>
      </c>
    </row>
    <row r="2024" spans="1:4">
      <c r="A2024" s="309" t="s">
        <v>73666</v>
      </c>
      <c r="B2024" s="310" t="s">
        <v>73667</v>
      </c>
      <c r="C2024" s="309" t="s">
        <v>5169</v>
      </c>
      <c r="D2024" s="311">
        <v>447.92</v>
      </c>
    </row>
    <row r="2025" spans="1:4">
      <c r="A2025" s="309" t="s">
        <v>73668</v>
      </c>
      <c r="B2025" s="310" t="s">
        <v>73669</v>
      </c>
      <c r="C2025" s="309" t="s">
        <v>5169</v>
      </c>
      <c r="D2025" s="311">
        <v>450.01</v>
      </c>
    </row>
    <row r="2026" spans="1:4">
      <c r="A2026" s="309" t="s">
        <v>73670</v>
      </c>
      <c r="B2026" s="310" t="s">
        <v>73671</v>
      </c>
      <c r="C2026" s="309" t="s">
        <v>5169</v>
      </c>
      <c r="D2026" s="311">
        <v>637.97</v>
      </c>
    </row>
    <row r="2027" spans="1:4">
      <c r="A2027" s="309" t="s">
        <v>73672</v>
      </c>
      <c r="B2027" s="310" t="s">
        <v>73673</v>
      </c>
      <c r="C2027" s="309" t="s">
        <v>5169</v>
      </c>
      <c r="D2027" s="311">
        <v>498.13</v>
      </c>
    </row>
    <row r="2028" spans="1:4">
      <c r="A2028" s="309" t="s">
        <v>73674</v>
      </c>
      <c r="B2028" s="310" t="s">
        <v>73675</v>
      </c>
      <c r="C2028" s="309" t="s">
        <v>5169</v>
      </c>
      <c r="D2028" s="311">
        <v>195.72</v>
      </c>
    </row>
    <row r="2029" spans="1:4">
      <c r="A2029" s="309" t="s">
        <v>73676</v>
      </c>
      <c r="B2029" s="310" t="s">
        <v>73677</v>
      </c>
      <c r="C2029" s="309" t="s">
        <v>5169</v>
      </c>
      <c r="D2029" s="311">
        <v>283.33999999999997</v>
      </c>
    </row>
    <row r="2030" spans="1:4">
      <c r="A2030" s="309" t="s">
        <v>73678</v>
      </c>
      <c r="B2030" s="310" t="s">
        <v>73679</v>
      </c>
      <c r="C2030" s="309" t="s">
        <v>5169</v>
      </c>
      <c r="D2030" s="311">
        <v>339.68</v>
      </c>
    </row>
    <row r="2031" spans="1:4">
      <c r="A2031" s="309" t="s">
        <v>73680</v>
      </c>
      <c r="B2031" s="310" t="s">
        <v>73681</v>
      </c>
      <c r="C2031" s="309" t="s">
        <v>5169</v>
      </c>
      <c r="D2031" s="311">
        <v>321.64999999999998</v>
      </c>
    </row>
    <row r="2032" spans="1:4">
      <c r="A2032" s="309" t="s">
        <v>73682</v>
      </c>
      <c r="B2032" s="310" t="s">
        <v>73683</v>
      </c>
      <c r="C2032" s="309" t="s">
        <v>5169</v>
      </c>
      <c r="D2032" s="311">
        <v>400.64</v>
      </c>
    </row>
    <row r="2033" spans="1:4">
      <c r="A2033" s="309" t="s">
        <v>73684</v>
      </c>
      <c r="B2033" s="310" t="s">
        <v>73685</v>
      </c>
      <c r="C2033" s="309" t="s">
        <v>5169</v>
      </c>
      <c r="D2033" s="311">
        <v>487.97</v>
      </c>
    </row>
    <row r="2034" spans="1:4">
      <c r="A2034" s="309" t="s">
        <v>73686</v>
      </c>
      <c r="B2034" s="310" t="s">
        <v>73687</v>
      </c>
      <c r="C2034" s="309" t="s">
        <v>5169</v>
      </c>
      <c r="D2034" s="311">
        <v>490.96</v>
      </c>
    </row>
    <row r="2035" spans="1:4">
      <c r="A2035" s="309" t="s">
        <v>73688</v>
      </c>
      <c r="B2035" s="310" t="s">
        <v>73689</v>
      </c>
      <c r="C2035" s="309" t="s">
        <v>5169</v>
      </c>
      <c r="D2035" s="311">
        <v>689.96</v>
      </c>
    </row>
    <row r="2036" spans="1:4">
      <c r="A2036" s="309" t="s">
        <v>73690</v>
      </c>
      <c r="B2036" s="310" t="s">
        <v>73691</v>
      </c>
      <c r="C2036" s="309" t="s">
        <v>5169</v>
      </c>
      <c r="D2036" s="311">
        <v>439.75</v>
      </c>
    </row>
    <row r="2037" spans="1:4">
      <c r="A2037" s="309" t="s">
        <v>73692</v>
      </c>
      <c r="B2037" s="310" t="s">
        <v>73693</v>
      </c>
      <c r="C2037" s="309" t="s">
        <v>5169</v>
      </c>
      <c r="D2037" s="311">
        <v>471.44</v>
      </c>
    </row>
    <row r="2038" spans="1:4">
      <c r="A2038" s="309" t="s">
        <v>73694</v>
      </c>
      <c r="B2038" s="310" t="s">
        <v>73695</v>
      </c>
      <c r="C2038" s="309" t="s">
        <v>5169</v>
      </c>
      <c r="D2038" s="311">
        <v>533.76</v>
      </c>
    </row>
    <row r="2039" spans="1:4">
      <c r="A2039" s="309" t="s">
        <v>73696</v>
      </c>
      <c r="B2039" s="310" t="s">
        <v>73697</v>
      </c>
      <c r="C2039" s="309" t="s">
        <v>5169</v>
      </c>
      <c r="D2039" s="311">
        <v>577.09</v>
      </c>
    </row>
    <row r="2040" spans="1:4">
      <c r="A2040" s="309" t="s">
        <v>73698</v>
      </c>
      <c r="B2040" s="310" t="s">
        <v>73699</v>
      </c>
      <c r="C2040" s="309" t="s">
        <v>5169</v>
      </c>
      <c r="D2040" s="311">
        <v>660.74</v>
      </c>
    </row>
    <row r="2041" spans="1:4">
      <c r="A2041" s="309" t="s">
        <v>73700</v>
      </c>
      <c r="B2041" s="310" t="s">
        <v>73701</v>
      </c>
      <c r="C2041" s="309" t="s">
        <v>5169</v>
      </c>
      <c r="D2041" s="311">
        <v>900.14</v>
      </c>
    </row>
    <row r="2042" spans="1:4">
      <c r="A2042" s="309" t="s">
        <v>73702</v>
      </c>
      <c r="B2042" s="310" t="s">
        <v>73703</v>
      </c>
      <c r="C2042" s="309" t="s">
        <v>5169</v>
      </c>
      <c r="D2042" s="311">
        <v>804.86</v>
      </c>
    </row>
    <row r="2043" spans="1:4">
      <c r="A2043" s="309" t="s">
        <v>73704</v>
      </c>
      <c r="B2043" s="310" t="s">
        <v>73705</v>
      </c>
      <c r="C2043" s="309" t="s">
        <v>5169</v>
      </c>
      <c r="D2043" s="311">
        <v>1503.86</v>
      </c>
    </row>
    <row r="2044" spans="1:4">
      <c r="A2044" s="309" t="s">
        <v>73706</v>
      </c>
      <c r="B2044" s="310" t="s">
        <v>73707</v>
      </c>
      <c r="C2044" s="309" t="s">
        <v>5169</v>
      </c>
      <c r="D2044" s="311">
        <v>662.96</v>
      </c>
    </row>
    <row r="2045" spans="1:4">
      <c r="A2045" s="309" t="s">
        <v>73708</v>
      </c>
      <c r="B2045" s="310" t="s">
        <v>73709</v>
      </c>
      <c r="C2045" s="309" t="s">
        <v>5169</v>
      </c>
      <c r="D2045" s="311">
        <v>704.54</v>
      </c>
    </row>
    <row r="2046" spans="1:4">
      <c r="A2046" s="309" t="s">
        <v>73710</v>
      </c>
      <c r="B2046" s="310" t="s">
        <v>73711</v>
      </c>
      <c r="C2046" s="309" t="s">
        <v>5169</v>
      </c>
      <c r="D2046" s="311">
        <v>682.09</v>
      </c>
    </row>
    <row r="2047" spans="1:4">
      <c r="A2047" s="534"/>
      <c r="B2047" s="354"/>
      <c r="C2047" s="354"/>
      <c r="D2047" s="381"/>
    </row>
    <row r="2048" spans="1:4">
      <c r="A2048" s="534" t="s">
        <v>73712</v>
      </c>
      <c r="B2048" s="354"/>
      <c r="C2048" s="354"/>
      <c r="D2048" s="381"/>
    </row>
    <row r="2049" spans="1:4">
      <c r="A2049" s="309" t="s">
        <v>73713</v>
      </c>
      <c r="B2049" s="310" t="s">
        <v>73714</v>
      </c>
      <c r="C2049" s="309" t="s">
        <v>5169</v>
      </c>
      <c r="D2049" s="311">
        <v>225.67</v>
      </c>
    </row>
    <row r="2050" spans="1:4">
      <c r="A2050" s="309" t="s">
        <v>73715</v>
      </c>
      <c r="B2050" s="310" t="s">
        <v>73716</v>
      </c>
      <c r="C2050" s="309" t="s">
        <v>5169</v>
      </c>
      <c r="D2050" s="311">
        <v>244.51</v>
      </c>
    </row>
    <row r="2051" spans="1:4">
      <c r="A2051" s="309" t="s">
        <v>73717</v>
      </c>
      <c r="B2051" s="310" t="s">
        <v>73718</v>
      </c>
      <c r="C2051" s="309" t="s">
        <v>5169</v>
      </c>
      <c r="D2051" s="311">
        <v>267.83</v>
      </c>
    </row>
    <row r="2052" spans="1:4">
      <c r="A2052" s="309" t="s">
        <v>73719</v>
      </c>
      <c r="B2052" s="310" t="s">
        <v>73720</v>
      </c>
      <c r="C2052" s="309" t="s">
        <v>5169</v>
      </c>
      <c r="D2052" s="311">
        <v>177.05</v>
      </c>
    </row>
    <row r="2053" spans="1:4">
      <c r="A2053" s="534" t="s">
        <v>73721</v>
      </c>
      <c r="B2053" s="354"/>
      <c r="C2053" s="354"/>
      <c r="D2053" s="381"/>
    </row>
    <row r="2054" spans="1:4">
      <c r="A2054" s="309" t="s">
        <v>73722</v>
      </c>
      <c r="B2054" s="310" t="s">
        <v>73723</v>
      </c>
      <c r="C2054" s="309" t="s">
        <v>381</v>
      </c>
      <c r="D2054" s="311">
        <v>308.41000000000003</v>
      </c>
    </row>
    <row r="2055" spans="1:4">
      <c r="A2055" s="534"/>
      <c r="B2055" s="354"/>
      <c r="C2055" s="354"/>
      <c r="D2055" s="381"/>
    </row>
    <row r="2056" spans="1:4">
      <c r="A2056" s="534" t="s">
        <v>73724</v>
      </c>
      <c r="B2056" s="354"/>
      <c r="C2056" s="354"/>
      <c r="D2056" s="381"/>
    </row>
    <row r="2057" spans="1:4">
      <c r="A2057" s="309" t="s">
        <v>73725</v>
      </c>
      <c r="B2057" s="310" t="s">
        <v>73726</v>
      </c>
      <c r="C2057" s="309" t="s">
        <v>69988</v>
      </c>
      <c r="D2057" s="311">
        <v>2344.9899999999998</v>
      </c>
    </row>
    <row r="2058" spans="1:4">
      <c r="A2058" s="534" t="s">
        <v>73727</v>
      </c>
      <c r="B2058" s="354"/>
      <c r="C2058" s="354"/>
      <c r="D2058" s="381"/>
    </row>
    <row r="2059" spans="1:4">
      <c r="A2059" s="309" t="s">
        <v>379</v>
      </c>
      <c r="B2059" s="310" t="s">
        <v>73728</v>
      </c>
      <c r="C2059" s="309" t="s">
        <v>381</v>
      </c>
      <c r="D2059" s="311">
        <v>755.95</v>
      </c>
    </row>
    <row r="2060" spans="1:4">
      <c r="A2060" s="534"/>
      <c r="B2060" s="354"/>
      <c r="C2060" s="354"/>
      <c r="D2060" s="381"/>
    </row>
    <row r="2061" spans="1:4">
      <c r="A2061" s="534" t="s">
        <v>73729</v>
      </c>
      <c r="B2061" s="354"/>
      <c r="C2061" s="354"/>
      <c r="D2061" s="381"/>
    </row>
    <row r="2062" spans="1:4">
      <c r="A2062" s="309" t="s">
        <v>73730</v>
      </c>
      <c r="B2062" s="310" t="s">
        <v>73731</v>
      </c>
      <c r="C2062" s="309" t="s">
        <v>5169</v>
      </c>
      <c r="D2062" s="311">
        <v>2896</v>
      </c>
    </row>
    <row r="2063" spans="1:4">
      <c r="A2063" s="309" t="s">
        <v>73732</v>
      </c>
      <c r="B2063" s="310" t="s">
        <v>73733</v>
      </c>
      <c r="C2063" s="309" t="s">
        <v>73271</v>
      </c>
      <c r="D2063" s="311">
        <v>374.84</v>
      </c>
    </row>
    <row r="2064" spans="1:4">
      <c r="A2064" s="309" t="s">
        <v>73734</v>
      </c>
      <c r="B2064" s="310" t="s">
        <v>73735</v>
      </c>
      <c r="C2064" s="309" t="s">
        <v>381</v>
      </c>
      <c r="D2064" s="311">
        <v>1133.73</v>
      </c>
    </row>
    <row r="2065" spans="1:4">
      <c r="A2065" s="309" t="s">
        <v>73736</v>
      </c>
      <c r="B2065" s="310" t="s">
        <v>73737</v>
      </c>
      <c r="C2065" s="309" t="s">
        <v>381</v>
      </c>
      <c r="D2065" s="311">
        <v>1337.71</v>
      </c>
    </row>
    <row r="2066" spans="1:4">
      <c r="A2066" s="309" t="s">
        <v>73738</v>
      </c>
      <c r="B2066" s="310" t="s">
        <v>73739</v>
      </c>
      <c r="C2066" s="309" t="s">
        <v>5169</v>
      </c>
      <c r="D2066" s="311">
        <v>5191</v>
      </c>
    </row>
    <row r="2067" spans="1:4">
      <c r="A2067" s="309" t="s">
        <v>73740</v>
      </c>
      <c r="B2067" s="310" t="s">
        <v>73741</v>
      </c>
      <c r="C2067" s="309" t="s">
        <v>381</v>
      </c>
      <c r="D2067" s="311">
        <v>1269.3599999999999</v>
      </c>
    </row>
    <row r="2068" spans="1:4">
      <c r="A2068" s="309" t="s">
        <v>73742</v>
      </c>
      <c r="B2068" s="310" t="s">
        <v>73743</v>
      </c>
      <c r="C2068" s="309" t="s">
        <v>381</v>
      </c>
      <c r="D2068" s="311">
        <v>2088.6999999999998</v>
      </c>
    </row>
    <row r="2069" spans="1:4">
      <c r="A2069" s="309" t="s">
        <v>73744</v>
      </c>
      <c r="B2069" s="310" t="s">
        <v>73745</v>
      </c>
      <c r="C2069" s="309" t="s">
        <v>381</v>
      </c>
      <c r="D2069" s="311">
        <v>2013.6</v>
      </c>
    </row>
    <row r="2070" spans="1:4">
      <c r="A2070" s="309" t="s">
        <v>73746</v>
      </c>
      <c r="B2070" s="310" t="s">
        <v>73747</v>
      </c>
      <c r="C2070" s="309" t="s">
        <v>69988</v>
      </c>
      <c r="D2070" s="311">
        <v>114.3</v>
      </c>
    </row>
    <row r="2071" spans="1:4">
      <c r="A2071" s="309" t="s">
        <v>73748</v>
      </c>
      <c r="B2071" s="310" t="s">
        <v>73749</v>
      </c>
      <c r="C2071" s="309" t="s">
        <v>69988</v>
      </c>
      <c r="D2071" s="311">
        <v>367.63</v>
      </c>
    </row>
    <row r="2072" spans="1:4">
      <c r="A2072" s="309" t="s">
        <v>73750</v>
      </c>
      <c r="B2072" s="310" t="s">
        <v>73751</v>
      </c>
      <c r="C2072" s="309" t="s">
        <v>69988</v>
      </c>
      <c r="D2072" s="311">
        <v>289.63</v>
      </c>
    </row>
    <row r="2073" spans="1:4">
      <c r="A2073" s="309" t="s">
        <v>73752</v>
      </c>
      <c r="B2073" s="310" t="s">
        <v>73753</v>
      </c>
      <c r="C2073" s="309" t="s">
        <v>69988</v>
      </c>
      <c r="D2073" s="311">
        <v>806.63</v>
      </c>
    </row>
    <row r="2074" spans="1:4">
      <c r="A2074" s="309" t="s">
        <v>73754</v>
      </c>
      <c r="B2074" s="310" t="s">
        <v>73755</v>
      </c>
      <c r="C2074" s="309" t="s">
        <v>69988</v>
      </c>
      <c r="D2074" s="311">
        <v>593.53</v>
      </c>
    </row>
    <row r="2075" spans="1:4">
      <c r="A2075" s="309" t="s">
        <v>73756</v>
      </c>
      <c r="B2075" s="310" t="s">
        <v>73757</v>
      </c>
      <c r="C2075" s="309" t="s">
        <v>5169</v>
      </c>
      <c r="D2075" s="311">
        <v>431.13</v>
      </c>
    </row>
    <row r="2076" spans="1:4">
      <c r="A2076" s="534"/>
      <c r="B2076" s="354"/>
      <c r="C2076" s="354"/>
      <c r="D2076" s="381"/>
    </row>
    <row r="2077" spans="1:4">
      <c r="A2077" s="534" t="s">
        <v>73758</v>
      </c>
      <c r="B2077" s="354"/>
      <c r="C2077" s="354"/>
      <c r="D2077" s="381"/>
    </row>
    <row r="2078" spans="1:4">
      <c r="A2078" s="309" t="s">
        <v>73759</v>
      </c>
      <c r="B2078" s="310" t="s">
        <v>73760</v>
      </c>
      <c r="C2078" s="309" t="s">
        <v>5169</v>
      </c>
      <c r="D2078" s="311">
        <v>208.51</v>
      </c>
    </row>
    <row r="2079" spans="1:4">
      <c r="A2079" s="309" t="s">
        <v>73761</v>
      </c>
      <c r="B2079" s="310" t="s">
        <v>73762</v>
      </c>
      <c r="C2079" s="309" t="s">
        <v>5169</v>
      </c>
      <c r="D2079" s="311">
        <v>499.18</v>
      </c>
    </row>
    <row r="2080" spans="1:4">
      <c r="A2080" s="309" t="s">
        <v>73763</v>
      </c>
      <c r="B2080" s="310" t="s">
        <v>73764</v>
      </c>
      <c r="C2080" s="309" t="s">
        <v>5169</v>
      </c>
      <c r="D2080" s="311">
        <v>59.9</v>
      </c>
    </row>
    <row r="2081" spans="1:4">
      <c r="A2081" s="309" t="s">
        <v>73765</v>
      </c>
      <c r="B2081" s="310" t="s">
        <v>73766</v>
      </c>
      <c r="C2081" s="309" t="s">
        <v>5169</v>
      </c>
      <c r="D2081" s="311">
        <v>69.84</v>
      </c>
    </row>
    <row r="2082" spans="1:4">
      <c r="A2082" s="309" t="s">
        <v>73767</v>
      </c>
      <c r="B2082" s="310" t="s">
        <v>73768</v>
      </c>
      <c r="C2082" s="309" t="s">
        <v>5169</v>
      </c>
      <c r="D2082" s="311">
        <v>94.5</v>
      </c>
    </row>
    <row r="2083" spans="1:4">
      <c r="A2083" s="309" t="s">
        <v>73769</v>
      </c>
      <c r="B2083" s="310" t="s">
        <v>73770</v>
      </c>
      <c r="C2083" s="309" t="s">
        <v>5169</v>
      </c>
      <c r="D2083" s="311">
        <v>976.91</v>
      </c>
    </row>
    <row r="2084" spans="1:4">
      <c r="A2084" s="309" t="s">
        <v>73771</v>
      </c>
      <c r="B2084" s="310" t="s">
        <v>73772</v>
      </c>
      <c r="C2084" s="309" t="s">
        <v>5169</v>
      </c>
      <c r="D2084" s="311">
        <v>499.18</v>
      </c>
    </row>
    <row r="2085" spans="1:4">
      <c r="A2085" s="309" t="s">
        <v>73773</v>
      </c>
      <c r="B2085" s="310" t="s">
        <v>73774</v>
      </c>
      <c r="C2085" s="309" t="s">
        <v>5169</v>
      </c>
      <c r="D2085" s="311">
        <v>297.83999999999997</v>
      </c>
    </row>
    <row r="2086" spans="1:4">
      <c r="A2086" s="309" t="s">
        <v>73775</v>
      </c>
      <c r="B2086" s="310" t="s">
        <v>73776</v>
      </c>
      <c r="C2086" s="309" t="s">
        <v>5169</v>
      </c>
      <c r="D2086" s="311">
        <v>221.35</v>
      </c>
    </row>
    <row r="2087" spans="1:4">
      <c r="A2087" s="309" t="s">
        <v>73777</v>
      </c>
      <c r="B2087" s="310" t="s">
        <v>73778</v>
      </c>
      <c r="C2087" s="309" t="s">
        <v>5169</v>
      </c>
      <c r="D2087" s="311">
        <v>357.51</v>
      </c>
    </row>
    <row r="2088" spans="1:4">
      <c r="A2088" s="309" t="s">
        <v>73779</v>
      </c>
      <c r="B2088" s="310" t="s">
        <v>73780</v>
      </c>
      <c r="C2088" s="309" t="s">
        <v>5169</v>
      </c>
      <c r="D2088" s="311">
        <v>54.02</v>
      </c>
    </row>
    <row r="2089" spans="1:4">
      <c r="A2089" s="309" t="s">
        <v>73781</v>
      </c>
      <c r="B2089" s="310" t="s">
        <v>73782</v>
      </c>
      <c r="C2089" s="309" t="s">
        <v>5169</v>
      </c>
      <c r="D2089" s="311">
        <v>116.02</v>
      </c>
    </row>
    <row r="2090" spans="1:4">
      <c r="A2090" s="309" t="s">
        <v>73783</v>
      </c>
      <c r="B2090" s="310" t="s">
        <v>73784</v>
      </c>
      <c r="C2090" s="309" t="s">
        <v>5169</v>
      </c>
      <c r="D2090" s="311">
        <v>227.99</v>
      </c>
    </row>
    <row r="2091" spans="1:4">
      <c r="A2091" s="309" t="s">
        <v>73785</v>
      </c>
      <c r="B2091" s="310" t="s">
        <v>73786</v>
      </c>
      <c r="C2091" s="309" t="s">
        <v>5169</v>
      </c>
      <c r="D2091" s="311">
        <v>755.83</v>
      </c>
    </row>
    <row r="2092" spans="1:4">
      <c r="A2092" s="309" t="s">
        <v>73787</v>
      </c>
      <c r="B2092" s="310" t="s">
        <v>73788</v>
      </c>
      <c r="C2092" s="309" t="s">
        <v>5169</v>
      </c>
      <c r="D2092" s="311">
        <v>1721.87</v>
      </c>
    </row>
    <row r="2093" spans="1:4">
      <c r="A2093" s="309" t="s">
        <v>73789</v>
      </c>
      <c r="B2093" s="310" t="s">
        <v>73790</v>
      </c>
      <c r="C2093" s="309" t="s">
        <v>5169</v>
      </c>
      <c r="D2093" s="311">
        <v>1003.44</v>
      </c>
    </row>
    <row r="2094" spans="1:4">
      <c r="A2094" s="309" t="s">
        <v>73791</v>
      </c>
      <c r="B2094" s="310" t="s">
        <v>73792</v>
      </c>
      <c r="C2094" s="309" t="s">
        <v>5169</v>
      </c>
      <c r="D2094" s="311">
        <v>169.64</v>
      </c>
    </row>
    <row r="2095" spans="1:4">
      <c r="A2095" s="309" t="s">
        <v>73793</v>
      </c>
      <c r="B2095" s="310" t="s">
        <v>73794</v>
      </c>
      <c r="C2095" s="309" t="s">
        <v>5169</v>
      </c>
      <c r="D2095" s="311">
        <v>7.91</v>
      </c>
    </row>
    <row r="2096" spans="1:4">
      <c r="A2096" s="309" t="s">
        <v>73795</v>
      </c>
      <c r="B2096" s="310" t="s">
        <v>73796</v>
      </c>
      <c r="C2096" s="309" t="s">
        <v>5169</v>
      </c>
      <c r="D2096" s="311">
        <v>56.85</v>
      </c>
    </row>
    <row r="2097" spans="1:4">
      <c r="A2097" s="309" t="s">
        <v>73797</v>
      </c>
      <c r="B2097" s="310" t="s">
        <v>73798</v>
      </c>
      <c r="C2097" s="309" t="s">
        <v>5169</v>
      </c>
      <c r="D2097" s="311">
        <v>34.17</v>
      </c>
    </row>
    <row r="2098" spans="1:4">
      <c r="A2098" s="309" t="s">
        <v>73799</v>
      </c>
      <c r="B2098" s="310" t="s">
        <v>73800</v>
      </c>
      <c r="C2098" s="309" t="s">
        <v>5169</v>
      </c>
      <c r="D2098" s="311">
        <v>139.97999999999999</v>
      </c>
    </row>
    <row r="2099" spans="1:4">
      <c r="A2099" s="309" t="s">
        <v>73801</v>
      </c>
      <c r="B2099" s="310" t="s">
        <v>73802</v>
      </c>
      <c r="C2099" s="309" t="s">
        <v>5169</v>
      </c>
      <c r="D2099" s="311">
        <v>28.54</v>
      </c>
    </row>
    <row r="2100" spans="1:4">
      <c r="A2100" s="309" t="s">
        <v>73803</v>
      </c>
      <c r="B2100" s="310" t="s">
        <v>73804</v>
      </c>
      <c r="C2100" s="309" t="s">
        <v>5169</v>
      </c>
      <c r="D2100" s="311">
        <v>613.83000000000004</v>
      </c>
    </row>
    <row r="2101" spans="1:4">
      <c r="A2101" s="309" t="s">
        <v>73805</v>
      </c>
      <c r="B2101" s="310" t="s">
        <v>73806</v>
      </c>
      <c r="C2101" s="309" t="s">
        <v>5169</v>
      </c>
      <c r="D2101" s="311">
        <v>642.09</v>
      </c>
    </row>
    <row r="2102" spans="1:4">
      <c r="A2102" s="309" t="s">
        <v>73807</v>
      </c>
      <c r="B2102" s="310" t="s">
        <v>73808</v>
      </c>
      <c r="C2102" s="309" t="s">
        <v>5169</v>
      </c>
      <c r="D2102" s="311">
        <v>260.77999999999997</v>
      </c>
    </row>
    <row r="2103" spans="1:4">
      <c r="A2103" s="309" t="s">
        <v>73809</v>
      </c>
      <c r="B2103" s="310" t="s">
        <v>73810</v>
      </c>
      <c r="C2103" s="309" t="s">
        <v>5169</v>
      </c>
      <c r="D2103" s="311">
        <v>119.21</v>
      </c>
    </row>
    <row r="2104" spans="1:4">
      <c r="A2104" s="309" t="s">
        <v>73811</v>
      </c>
      <c r="B2104" s="310" t="s">
        <v>73812</v>
      </c>
      <c r="C2104" s="309" t="s">
        <v>5169</v>
      </c>
      <c r="D2104" s="311">
        <v>100.54</v>
      </c>
    </row>
    <row r="2105" spans="1:4">
      <c r="A2105" s="309" t="s">
        <v>73813</v>
      </c>
      <c r="B2105" s="310" t="s">
        <v>73814</v>
      </c>
      <c r="C2105" s="309" t="s">
        <v>5169</v>
      </c>
      <c r="D2105" s="311">
        <v>44.52</v>
      </c>
    </row>
    <row r="2106" spans="1:4">
      <c r="A2106" s="309" t="s">
        <v>73815</v>
      </c>
      <c r="B2106" s="310" t="s">
        <v>73816</v>
      </c>
      <c r="C2106" s="309" t="s">
        <v>5169</v>
      </c>
      <c r="D2106" s="311">
        <v>296.13</v>
      </c>
    </row>
    <row r="2107" spans="1:4">
      <c r="A2107" s="309" t="s">
        <v>73817</v>
      </c>
      <c r="B2107" s="310" t="s">
        <v>73818</v>
      </c>
      <c r="C2107" s="309" t="s">
        <v>5169</v>
      </c>
      <c r="D2107" s="311">
        <v>154.1</v>
      </c>
    </row>
    <row r="2108" spans="1:4">
      <c r="A2108" s="309" t="s">
        <v>73819</v>
      </c>
      <c r="B2108" s="310" t="s">
        <v>73820</v>
      </c>
      <c r="C2108" s="309" t="s">
        <v>5169</v>
      </c>
      <c r="D2108" s="311">
        <v>241.42</v>
      </c>
    </row>
    <row r="2109" spans="1:4">
      <c r="A2109" s="309" t="s">
        <v>73821</v>
      </c>
      <c r="B2109" s="310" t="s">
        <v>73822</v>
      </c>
      <c r="C2109" s="309" t="s">
        <v>5169</v>
      </c>
      <c r="D2109" s="311">
        <v>202</v>
      </c>
    </row>
    <row r="2110" spans="1:4">
      <c r="A2110" s="309" t="s">
        <v>73823</v>
      </c>
      <c r="B2110" s="310" t="s">
        <v>73824</v>
      </c>
      <c r="C2110" s="309" t="s">
        <v>5169</v>
      </c>
      <c r="D2110" s="311">
        <v>28.54</v>
      </c>
    </row>
    <row r="2111" spans="1:4">
      <c r="A2111" s="534" t="s">
        <v>73825</v>
      </c>
      <c r="B2111" s="354"/>
      <c r="C2111" s="354"/>
      <c r="D2111" s="381"/>
    </row>
    <row r="2112" spans="1:4">
      <c r="A2112" s="309" t="s">
        <v>73826</v>
      </c>
      <c r="B2112" s="310" t="s">
        <v>73827</v>
      </c>
      <c r="C2112" s="309" t="s">
        <v>5169</v>
      </c>
      <c r="D2112" s="311">
        <v>79.44</v>
      </c>
    </row>
    <row r="2113" spans="1:4">
      <c r="A2113" s="309" t="s">
        <v>73828</v>
      </c>
      <c r="B2113" s="310" t="s">
        <v>73829</v>
      </c>
      <c r="C2113" s="309" t="s">
        <v>5169</v>
      </c>
      <c r="D2113" s="311">
        <v>136.28</v>
      </c>
    </row>
    <row r="2114" spans="1:4">
      <c r="A2114" s="309" t="s">
        <v>73830</v>
      </c>
      <c r="B2114" s="310" t="s">
        <v>73831</v>
      </c>
      <c r="C2114" s="309" t="s">
        <v>5169</v>
      </c>
      <c r="D2114" s="311">
        <v>146.65</v>
      </c>
    </row>
    <row r="2115" spans="1:4">
      <c r="A2115" s="534" t="s">
        <v>73832</v>
      </c>
      <c r="B2115" s="354"/>
      <c r="C2115" s="354"/>
      <c r="D2115" s="381"/>
    </row>
    <row r="2116" spans="1:4">
      <c r="A2116" s="309" t="s">
        <v>73833</v>
      </c>
      <c r="B2116" s="310" t="s">
        <v>73834</v>
      </c>
      <c r="C2116" s="309" t="s">
        <v>5169</v>
      </c>
      <c r="D2116" s="311">
        <v>234.61</v>
      </c>
    </row>
    <row r="2117" spans="1:4">
      <c r="A2117" s="309" t="s">
        <v>73835</v>
      </c>
      <c r="B2117" s="310" t="s">
        <v>73836</v>
      </c>
      <c r="C2117" s="309" t="s">
        <v>5169</v>
      </c>
      <c r="D2117" s="311">
        <v>855.88</v>
      </c>
    </row>
    <row r="2118" spans="1:4">
      <c r="A2118" s="309" t="s">
        <v>73837</v>
      </c>
      <c r="B2118" s="310" t="s">
        <v>73838</v>
      </c>
      <c r="C2118" s="309" t="s">
        <v>5169</v>
      </c>
      <c r="D2118" s="311">
        <v>338</v>
      </c>
    </row>
    <row r="2119" spans="1:4">
      <c r="A2119" s="534"/>
      <c r="B2119" s="354"/>
      <c r="C2119" s="354"/>
      <c r="D2119" s="381"/>
    </row>
    <row r="2120" spans="1:4">
      <c r="A2120" s="534" t="s">
        <v>73839</v>
      </c>
      <c r="B2120" s="354"/>
      <c r="C2120" s="354"/>
      <c r="D2120" s="381"/>
    </row>
    <row r="2121" spans="1:4">
      <c r="A2121" s="309" t="s">
        <v>73840</v>
      </c>
      <c r="B2121" s="310" t="s">
        <v>73841</v>
      </c>
      <c r="C2121" s="309" t="s">
        <v>381</v>
      </c>
      <c r="D2121" s="311">
        <v>322.76</v>
      </c>
    </row>
    <row r="2122" spans="1:4">
      <c r="A2122" s="309" t="s">
        <v>73842</v>
      </c>
      <c r="B2122" s="310" t="s">
        <v>73843</v>
      </c>
      <c r="C2122" s="309" t="s">
        <v>381</v>
      </c>
      <c r="D2122" s="311">
        <v>362.32</v>
      </c>
    </row>
    <row r="2123" spans="1:4">
      <c r="A2123" s="309" t="s">
        <v>73844</v>
      </c>
      <c r="B2123" s="310" t="s">
        <v>73845</v>
      </c>
      <c r="C2123" s="309" t="s">
        <v>381</v>
      </c>
      <c r="D2123" s="311">
        <v>500</v>
      </c>
    </row>
    <row r="2124" spans="1:4">
      <c r="A2124" s="309" t="s">
        <v>73846</v>
      </c>
      <c r="B2124" s="310" t="s">
        <v>73847</v>
      </c>
      <c r="C2124" s="309" t="s">
        <v>381</v>
      </c>
      <c r="D2124" s="311">
        <v>407.5</v>
      </c>
    </row>
    <row r="2125" spans="1:4">
      <c r="A2125" s="309" t="s">
        <v>73848</v>
      </c>
      <c r="B2125" s="310" t="s">
        <v>73849</v>
      </c>
      <c r="C2125" s="309" t="s">
        <v>381</v>
      </c>
      <c r="D2125" s="311">
        <v>357.5</v>
      </c>
    </row>
    <row r="2126" spans="1:4">
      <c r="A2126" s="309" t="s">
        <v>73850</v>
      </c>
      <c r="B2126" s="310" t="s">
        <v>73851</v>
      </c>
      <c r="C2126" s="309" t="s">
        <v>381</v>
      </c>
      <c r="D2126" s="311">
        <v>143.87</v>
      </c>
    </row>
    <row r="2127" spans="1:4">
      <c r="A2127" s="309" t="s">
        <v>73852</v>
      </c>
      <c r="B2127" s="310" t="s">
        <v>73853</v>
      </c>
      <c r="C2127" s="309" t="s">
        <v>381</v>
      </c>
      <c r="D2127" s="311">
        <v>153.87</v>
      </c>
    </row>
    <row r="2128" spans="1:4">
      <c r="A2128" s="309" t="s">
        <v>73854</v>
      </c>
      <c r="B2128" s="310" t="s">
        <v>73855</v>
      </c>
      <c r="C2128" s="309" t="s">
        <v>381</v>
      </c>
      <c r="D2128" s="311">
        <v>208.87</v>
      </c>
    </row>
    <row r="2129" spans="1:4">
      <c r="A2129" s="309" t="s">
        <v>73856</v>
      </c>
      <c r="B2129" s="310" t="s">
        <v>73857</v>
      </c>
      <c r="C2129" s="309" t="s">
        <v>381</v>
      </c>
      <c r="D2129" s="311">
        <v>190.63</v>
      </c>
    </row>
    <row r="2130" spans="1:4">
      <c r="A2130" s="309" t="s">
        <v>73858</v>
      </c>
      <c r="B2130" s="310" t="s">
        <v>73859</v>
      </c>
      <c r="C2130" s="309" t="s">
        <v>381</v>
      </c>
      <c r="D2130" s="311">
        <v>108.48</v>
      </c>
    </row>
    <row r="2131" spans="1:4">
      <c r="A2131" s="534" t="s">
        <v>73860</v>
      </c>
      <c r="B2131" s="354"/>
      <c r="C2131" s="354"/>
      <c r="D2131" s="381"/>
    </row>
    <row r="2132" spans="1:4">
      <c r="A2132" s="309" t="s">
        <v>73861</v>
      </c>
      <c r="B2132" s="310" t="s">
        <v>73862</v>
      </c>
      <c r="C2132" s="309" t="s">
        <v>381</v>
      </c>
      <c r="D2132" s="311">
        <v>468.75</v>
      </c>
    </row>
    <row r="2133" spans="1:4">
      <c r="A2133" s="534" t="s">
        <v>73863</v>
      </c>
      <c r="B2133" s="354"/>
      <c r="C2133" s="354"/>
      <c r="D2133" s="381"/>
    </row>
    <row r="2134" spans="1:4">
      <c r="A2134" s="309" t="s">
        <v>73864</v>
      </c>
      <c r="B2134" s="310" t="s">
        <v>73865</v>
      </c>
      <c r="C2134" s="309" t="s">
        <v>5169</v>
      </c>
      <c r="D2134" s="311">
        <v>2400</v>
      </c>
    </row>
    <row r="2135" spans="1:4">
      <c r="A2135" s="534" t="s">
        <v>73866</v>
      </c>
      <c r="B2135" s="354"/>
      <c r="C2135" s="354"/>
      <c r="D2135" s="381"/>
    </row>
    <row r="2136" spans="1:4">
      <c r="A2136" s="309" t="s">
        <v>73867</v>
      </c>
      <c r="B2136" s="310" t="s">
        <v>73868</v>
      </c>
      <c r="C2136" s="309" t="s">
        <v>381</v>
      </c>
      <c r="D2136" s="311">
        <v>206.68</v>
      </c>
    </row>
    <row r="2137" spans="1:4">
      <c r="A2137" s="309" t="s">
        <v>73869</v>
      </c>
      <c r="B2137" s="310" t="s">
        <v>73870</v>
      </c>
      <c r="C2137" s="309" t="s">
        <v>381</v>
      </c>
      <c r="D2137" s="311">
        <v>305.58</v>
      </c>
    </row>
    <row r="2138" spans="1:4">
      <c r="A2138" s="309" t="s">
        <v>73871</v>
      </c>
      <c r="B2138" s="310" t="s">
        <v>73872</v>
      </c>
      <c r="C2138" s="309" t="s">
        <v>381</v>
      </c>
      <c r="D2138" s="311">
        <v>402.93</v>
      </c>
    </row>
    <row r="2139" spans="1:4">
      <c r="A2139" s="309" t="s">
        <v>73873</v>
      </c>
      <c r="B2139" s="310" t="s">
        <v>73874</v>
      </c>
      <c r="C2139" s="309" t="s">
        <v>381</v>
      </c>
      <c r="D2139" s="311">
        <v>500.29</v>
      </c>
    </row>
    <row r="2140" spans="1:4">
      <c r="A2140" s="534" t="s">
        <v>73875</v>
      </c>
      <c r="B2140" s="354"/>
      <c r="C2140" s="354"/>
      <c r="D2140" s="381"/>
    </row>
    <row r="2141" spans="1:4">
      <c r="A2141" s="309" t="s">
        <v>73876</v>
      </c>
      <c r="B2141" s="310" t="s">
        <v>73877</v>
      </c>
      <c r="C2141" s="309" t="s">
        <v>381</v>
      </c>
      <c r="D2141" s="311">
        <v>98.24</v>
      </c>
    </row>
    <row r="2142" spans="1:4">
      <c r="A2142" s="534"/>
      <c r="B2142" s="354"/>
      <c r="C2142" s="354"/>
      <c r="D2142" s="381"/>
    </row>
    <row r="2143" spans="1:4">
      <c r="A2143" s="534" t="s">
        <v>73878</v>
      </c>
      <c r="B2143" s="354"/>
      <c r="C2143" s="354"/>
      <c r="D2143" s="381"/>
    </row>
    <row r="2144" spans="1:4">
      <c r="A2144" s="309" t="s">
        <v>73879</v>
      </c>
      <c r="B2144" s="310" t="s">
        <v>73880</v>
      </c>
      <c r="C2144" s="309" t="s">
        <v>5169</v>
      </c>
      <c r="D2144" s="311">
        <v>1212.68</v>
      </c>
    </row>
    <row r="2145" spans="1:4">
      <c r="A2145" s="309" t="s">
        <v>73881</v>
      </c>
      <c r="B2145" s="310" t="s">
        <v>73882</v>
      </c>
      <c r="C2145" s="309" t="s">
        <v>5169</v>
      </c>
      <c r="D2145" s="311">
        <v>1275.6199999999999</v>
      </c>
    </row>
    <row r="2146" spans="1:4">
      <c r="A2146" s="534"/>
      <c r="B2146" s="354"/>
      <c r="C2146" s="354"/>
      <c r="D2146" s="381"/>
    </row>
    <row r="2147" spans="1:4">
      <c r="A2147" s="534" t="s">
        <v>73883</v>
      </c>
      <c r="B2147" s="354"/>
      <c r="C2147" s="354"/>
      <c r="D2147" s="381"/>
    </row>
    <row r="2148" spans="1:4">
      <c r="A2148" s="309" t="s">
        <v>73884</v>
      </c>
      <c r="B2148" s="310" t="s">
        <v>73885</v>
      </c>
      <c r="C2148" s="309" t="s">
        <v>5169</v>
      </c>
      <c r="D2148" s="311">
        <v>0.09</v>
      </c>
    </row>
    <row r="2149" spans="1:4">
      <c r="A2149" s="309" t="s">
        <v>73886</v>
      </c>
      <c r="B2149" s="310" t="s">
        <v>73887</v>
      </c>
      <c r="C2149" s="309" t="s">
        <v>5169</v>
      </c>
      <c r="D2149" s="311">
        <v>12.97</v>
      </c>
    </row>
    <row r="2150" spans="1:4">
      <c r="A2150" s="309" t="s">
        <v>73888</v>
      </c>
      <c r="B2150" s="310" t="s">
        <v>73889</v>
      </c>
      <c r="C2150" s="309" t="s">
        <v>5169</v>
      </c>
      <c r="D2150" s="311">
        <v>28.57</v>
      </c>
    </row>
    <row r="2151" spans="1:4">
      <c r="A2151" s="309" t="s">
        <v>73890</v>
      </c>
      <c r="B2151" s="310" t="s">
        <v>73891</v>
      </c>
      <c r="C2151" s="309" t="s">
        <v>381</v>
      </c>
      <c r="D2151" s="311">
        <v>546.25</v>
      </c>
    </row>
    <row r="2152" spans="1:4">
      <c r="A2152" s="309" t="s">
        <v>73892</v>
      </c>
      <c r="B2152" s="310" t="s">
        <v>73893</v>
      </c>
      <c r="C2152" s="309" t="s">
        <v>381</v>
      </c>
      <c r="D2152" s="311">
        <v>1600.87</v>
      </c>
    </row>
    <row r="2153" spans="1:4">
      <c r="A2153" s="309" t="s">
        <v>73894</v>
      </c>
      <c r="B2153" s="310" t="s">
        <v>73895</v>
      </c>
      <c r="C2153" s="309" t="s">
        <v>5169</v>
      </c>
      <c r="D2153" s="311">
        <v>28.54</v>
      </c>
    </row>
    <row r="2154" spans="1:4">
      <c r="A2154" s="309" t="s">
        <v>73896</v>
      </c>
      <c r="B2154" s="310" t="s">
        <v>73897</v>
      </c>
      <c r="C2154" s="309" t="s">
        <v>5169</v>
      </c>
      <c r="D2154" s="311">
        <v>57.08</v>
      </c>
    </row>
    <row r="2155" spans="1:4">
      <c r="A2155" s="309" t="s">
        <v>73898</v>
      </c>
      <c r="B2155" s="310" t="s">
        <v>73899</v>
      </c>
      <c r="C2155" s="309" t="s">
        <v>5169</v>
      </c>
      <c r="D2155" s="311">
        <v>127.52</v>
      </c>
    </row>
    <row r="2156" spans="1:4">
      <c r="A2156" s="309" t="s">
        <v>73900</v>
      </c>
      <c r="B2156" s="310" t="s">
        <v>73901</v>
      </c>
      <c r="C2156" s="309" t="s">
        <v>5169</v>
      </c>
      <c r="D2156" s="311">
        <v>57</v>
      </c>
    </row>
    <row r="2157" spans="1:4">
      <c r="A2157" s="309" t="s">
        <v>73902</v>
      </c>
      <c r="B2157" s="310" t="s">
        <v>73903</v>
      </c>
      <c r="C2157" s="309" t="s">
        <v>5169</v>
      </c>
      <c r="D2157" s="311">
        <v>3.24</v>
      </c>
    </row>
    <row r="2158" spans="1:4">
      <c r="A2158" s="309" t="s">
        <v>73904</v>
      </c>
      <c r="B2158" s="310" t="s">
        <v>73905</v>
      </c>
      <c r="C2158" s="309" t="s">
        <v>5169</v>
      </c>
      <c r="D2158" s="311">
        <v>0.17</v>
      </c>
    </row>
    <row r="2159" spans="1:4">
      <c r="A2159" s="309" t="s">
        <v>73906</v>
      </c>
      <c r="B2159" s="310" t="s">
        <v>73907</v>
      </c>
      <c r="C2159" s="309" t="s">
        <v>73908</v>
      </c>
      <c r="D2159" s="311">
        <v>12.59</v>
      </c>
    </row>
    <row r="2160" spans="1:4">
      <c r="A2160" s="309" t="s">
        <v>73909</v>
      </c>
      <c r="B2160" s="310" t="s">
        <v>73910</v>
      </c>
      <c r="C2160" s="309" t="s">
        <v>5169</v>
      </c>
      <c r="D2160" s="311">
        <v>2.27</v>
      </c>
    </row>
    <row r="2161" spans="1:4">
      <c r="A2161" s="309" t="s">
        <v>73911</v>
      </c>
      <c r="B2161" s="310" t="s">
        <v>73912</v>
      </c>
      <c r="C2161" s="309" t="s">
        <v>5169</v>
      </c>
      <c r="D2161" s="311">
        <v>140.82</v>
      </c>
    </row>
    <row r="2162" spans="1:4">
      <c r="A2162" s="535"/>
      <c r="B2162" s="354"/>
      <c r="C2162" s="354"/>
      <c r="D2162" s="381"/>
    </row>
    <row r="2163" spans="1:4">
      <c r="A2163" s="535"/>
      <c r="B2163" s="354"/>
      <c r="C2163" s="354"/>
      <c r="D2163" s="381"/>
    </row>
    <row r="2164" spans="1:4">
      <c r="A2164" s="534"/>
      <c r="B2164" s="354"/>
      <c r="C2164" s="354"/>
      <c r="D2164" s="381"/>
    </row>
    <row r="2165" spans="1:4">
      <c r="A2165" s="534" t="s">
        <v>73913</v>
      </c>
      <c r="B2165" s="354"/>
      <c r="C2165" s="354"/>
      <c r="D2165" s="381"/>
    </row>
    <row r="2166" spans="1:4">
      <c r="A2166" s="309" t="s">
        <v>73914</v>
      </c>
      <c r="B2166" s="310" t="s">
        <v>73915</v>
      </c>
      <c r="C2166" s="309" t="s">
        <v>70196</v>
      </c>
      <c r="D2166" s="311">
        <v>319.45999999999998</v>
      </c>
    </row>
    <row r="2167" spans="1:4">
      <c r="A2167" s="309" t="s">
        <v>73916</v>
      </c>
      <c r="B2167" s="310" t="s">
        <v>73917</v>
      </c>
      <c r="C2167" s="309" t="s">
        <v>70196</v>
      </c>
      <c r="D2167" s="311">
        <v>344.89</v>
      </c>
    </row>
    <row r="2168" spans="1:4">
      <c r="A2168" s="309" t="s">
        <v>73918</v>
      </c>
      <c r="B2168" s="310" t="s">
        <v>73919</v>
      </c>
      <c r="C2168" s="309" t="s">
        <v>70196</v>
      </c>
      <c r="D2168" s="311">
        <v>337.61</v>
      </c>
    </row>
    <row r="2169" spans="1:4">
      <c r="A2169" s="309" t="s">
        <v>73920</v>
      </c>
      <c r="B2169" s="310" t="s">
        <v>73921</v>
      </c>
      <c r="C2169" s="309" t="s">
        <v>70196</v>
      </c>
      <c r="D2169" s="311">
        <v>344.39</v>
      </c>
    </row>
    <row r="2170" spans="1:4">
      <c r="A2170" s="309" t="s">
        <v>73922</v>
      </c>
      <c r="B2170" s="310" t="s">
        <v>73923</v>
      </c>
      <c r="C2170" s="309" t="s">
        <v>70196</v>
      </c>
      <c r="D2170" s="311">
        <v>354.98</v>
      </c>
    </row>
    <row r="2171" spans="1:4">
      <c r="A2171" s="309" t="s">
        <v>73924</v>
      </c>
      <c r="B2171" s="310" t="s">
        <v>73925</v>
      </c>
      <c r="C2171" s="309" t="s">
        <v>70196</v>
      </c>
      <c r="D2171" s="311">
        <v>359.99</v>
      </c>
    </row>
    <row r="2172" spans="1:4">
      <c r="A2172" s="309" t="s">
        <v>73926</v>
      </c>
      <c r="B2172" s="310" t="s">
        <v>73927</v>
      </c>
      <c r="C2172" s="309" t="s">
        <v>70196</v>
      </c>
      <c r="D2172" s="311">
        <v>379.6</v>
      </c>
    </row>
    <row r="2173" spans="1:4">
      <c r="A2173" s="309" t="s">
        <v>73928</v>
      </c>
      <c r="B2173" s="310" t="s">
        <v>73929</v>
      </c>
      <c r="C2173" s="309" t="s">
        <v>70196</v>
      </c>
      <c r="D2173" s="311">
        <v>395.21</v>
      </c>
    </row>
    <row r="2174" spans="1:4">
      <c r="A2174" s="309" t="s">
        <v>73930</v>
      </c>
      <c r="B2174" s="310" t="s">
        <v>73931</v>
      </c>
      <c r="C2174" s="309" t="s">
        <v>70196</v>
      </c>
      <c r="D2174" s="311">
        <v>411.9</v>
      </c>
    </row>
    <row r="2175" spans="1:4">
      <c r="A2175" s="309" t="s">
        <v>73932</v>
      </c>
      <c r="B2175" s="310" t="s">
        <v>73933</v>
      </c>
      <c r="C2175" s="309" t="s">
        <v>70196</v>
      </c>
      <c r="D2175" s="311">
        <v>434.45</v>
      </c>
    </row>
    <row r="2176" spans="1:4">
      <c r="A2176" s="309" t="s">
        <v>73934</v>
      </c>
      <c r="B2176" s="310" t="s">
        <v>73935</v>
      </c>
      <c r="C2176" s="309" t="s">
        <v>70196</v>
      </c>
      <c r="D2176" s="311">
        <v>484.51</v>
      </c>
    </row>
    <row r="2177" spans="1:4">
      <c r="A2177" s="309" t="s">
        <v>73936</v>
      </c>
      <c r="B2177" s="310" t="s">
        <v>73937</v>
      </c>
      <c r="C2177" s="309" t="s">
        <v>70196</v>
      </c>
      <c r="D2177" s="311">
        <v>377.82</v>
      </c>
    </row>
    <row r="2178" spans="1:4">
      <c r="A2178" s="534" t="s">
        <v>73938</v>
      </c>
      <c r="B2178" s="354"/>
      <c r="C2178" s="354"/>
      <c r="D2178" s="381"/>
    </row>
    <row r="2179" spans="1:4">
      <c r="A2179" s="309" t="s">
        <v>73939</v>
      </c>
      <c r="B2179" s="310" t="s">
        <v>73940</v>
      </c>
      <c r="C2179" s="309" t="s">
        <v>70196</v>
      </c>
      <c r="D2179" s="311">
        <v>301.60000000000002</v>
      </c>
    </row>
    <row r="2180" spans="1:4">
      <c r="A2180" s="534" t="s">
        <v>73941</v>
      </c>
      <c r="B2180" s="354"/>
      <c r="C2180" s="354"/>
      <c r="D2180" s="381"/>
    </row>
    <row r="2181" spans="1:4">
      <c r="A2181" s="309" t="s">
        <v>73942</v>
      </c>
      <c r="B2181" s="310" t="s">
        <v>73943</v>
      </c>
      <c r="C2181" s="309" t="s">
        <v>70196</v>
      </c>
      <c r="D2181" s="311">
        <v>593.25</v>
      </c>
    </row>
    <row r="2182" spans="1:4">
      <c r="A2182" s="534" t="s">
        <v>73944</v>
      </c>
      <c r="B2182" s="354"/>
      <c r="C2182" s="354"/>
      <c r="D2182" s="381"/>
    </row>
    <row r="2183" spans="1:4">
      <c r="A2183" s="309" t="s">
        <v>73945</v>
      </c>
      <c r="B2183" s="310" t="s">
        <v>73946</v>
      </c>
      <c r="C2183" s="309" t="s">
        <v>70196</v>
      </c>
      <c r="D2183" s="311">
        <v>137.06</v>
      </c>
    </row>
    <row r="2184" spans="1:4">
      <c r="A2184" s="309" t="s">
        <v>73947</v>
      </c>
      <c r="B2184" s="310" t="s">
        <v>73948</v>
      </c>
      <c r="C2184" s="309" t="s">
        <v>70196</v>
      </c>
      <c r="D2184" s="311">
        <v>70.45</v>
      </c>
    </row>
    <row r="2185" spans="1:4">
      <c r="A2185" s="309" t="s">
        <v>73949</v>
      </c>
      <c r="B2185" s="310" t="s">
        <v>73950</v>
      </c>
      <c r="C2185" s="309" t="s">
        <v>70196</v>
      </c>
      <c r="D2185" s="311">
        <v>103.81</v>
      </c>
    </row>
    <row r="2186" spans="1:4">
      <c r="A2186" s="534" t="s">
        <v>73951</v>
      </c>
      <c r="B2186" s="354"/>
      <c r="C2186" s="354"/>
      <c r="D2186" s="381"/>
    </row>
    <row r="2187" spans="1:4">
      <c r="A2187" s="309" t="s">
        <v>73952</v>
      </c>
      <c r="B2187" s="310" t="s">
        <v>73953</v>
      </c>
      <c r="C2187" s="309" t="s">
        <v>70196</v>
      </c>
      <c r="D2187" s="311">
        <v>55.45</v>
      </c>
    </row>
    <row r="2188" spans="1:4">
      <c r="A2188" s="309" t="s">
        <v>73954</v>
      </c>
      <c r="B2188" s="310" t="s">
        <v>73955</v>
      </c>
      <c r="C2188" s="309" t="s">
        <v>70196</v>
      </c>
      <c r="D2188" s="311">
        <v>64.989999999999995</v>
      </c>
    </row>
    <row r="2189" spans="1:4">
      <c r="A2189" s="309" t="s">
        <v>73956</v>
      </c>
      <c r="B2189" s="310" t="s">
        <v>73957</v>
      </c>
      <c r="C2189" s="309" t="s">
        <v>70196</v>
      </c>
      <c r="D2189" s="311">
        <v>57.11</v>
      </c>
    </row>
    <row r="2190" spans="1:4">
      <c r="A2190" s="309" t="s">
        <v>73958</v>
      </c>
      <c r="B2190" s="310" t="s">
        <v>73959</v>
      </c>
      <c r="C2190" s="309" t="s">
        <v>70196</v>
      </c>
      <c r="D2190" s="311">
        <v>66.650000000000006</v>
      </c>
    </row>
    <row r="2191" spans="1:4">
      <c r="A2191" s="534" t="s">
        <v>73960</v>
      </c>
      <c r="B2191" s="354"/>
      <c r="C2191" s="354"/>
      <c r="D2191" s="381"/>
    </row>
    <row r="2192" spans="1:4">
      <c r="A2192" s="309" t="s">
        <v>73961</v>
      </c>
      <c r="B2192" s="310" t="s">
        <v>73962</v>
      </c>
      <c r="C2192" s="309" t="s">
        <v>70196</v>
      </c>
      <c r="D2192" s="311">
        <v>470.79</v>
      </c>
    </row>
    <row r="2193" spans="1:4">
      <c r="A2193" s="534" t="s">
        <v>73963</v>
      </c>
      <c r="B2193" s="354"/>
      <c r="C2193" s="354"/>
      <c r="D2193" s="381"/>
    </row>
    <row r="2194" spans="1:4">
      <c r="A2194" s="309" t="s">
        <v>73964</v>
      </c>
      <c r="B2194" s="310" t="s">
        <v>73965</v>
      </c>
      <c r="C2194" s="309" t="s">
        <v>70196</v>
      </c>
      <c r="D2194" s="311">
        <v>471.95</v>
      </c>
    </row>
    <row r="2195" spans="1:4">
      <c r="A2195" s="534" t="s">
        <v>73966</v>
      </c>
      <c r="B2195" s="354"/>
      <c r="C2195" s="354"/>
      <c r="D2195" s="381"/>
    </row>
    <row r="2196" spans="1:4">
      <c r="A2196" s="309" t="s">
        <v>73967</v>
      </c>
      <c r="B2196" s="310" t="s">
        <v>73968</v>
      </c>
      <c r="C2196" s="309" t="s">
        <v>70196</v>
      </c>
      <c r="D2196" s="311">
        <v>348.39</v>
      </c>
    </row>
    <row r="2197" spans="1:4">
      <c r="A2197" s="309" t="s">
        <v>73969</v>
      </c>
      <c r="B2197" s="310" t="s">
        <v>73970</v>
      </c>
      <c r="C2197" s="309" t="s">
        <v>70196</v>
      </c>
      <c r="D2197" s="311">
        <v>400.85</v>
      </c>
    </row>
    <row r="2198" spans="1:4">
      <c r="A2198" s="534" t="s">
        <v>73971</v>
      </c>
      <c r="B2198" s="354"/>
      <c r="C2198" s="354"/>
      <c r="D2198" s="381"/>
    </row>
    <row r="2199" spans="1:4">
      <c r="A2199" s="309" t="s">
        <v>73972</v>
      </c>
      <c r="B2199" s="310" t="s">
        <v>73973</v>
      </c>
      <c r="C2199" s="309" t="s">
        <v>69988</v>
      </c>
      <c r="D2199" s="311">
        <v>60.37</v>
      </c>
    </row>
    <row r="2200" spans="1:4">
      <c r="A2200" s="309" t="s">
        <v>73974</v>
      </c>
      <c r="B2200" s="310" t="s">
        <v>73975</v>
      </c>
      <c r="C2200" s="309" t="s">
        <v>70196</v>
      </c>
      <c r="D2200" s="311">
        <v>2169.48</v>
      </c>
    </row>
    <row r="2201" spans="1:4">
      <c r="A2201" s="534" t="s">
        <v>73976</v>
      </c>
      <c r="B2201" s="354"/>
      <c r="C2201" s="354"/>
      <c r="D2201" s="381"/>
    </row>
    <row r="2202" spans="1:4">
      <c r="A2202" s="309" t="s">
        <v>73977</v>
      </c>
      <c r="B2202" s="310" t="s">
        <v>73978</v>
      </c>
      <c r="C2202" s="309" t="s">
        <v>381</v>
      </c>
      <c r="D2202" s="311">
        <v>4.2699999999999996</v>
      </c>
    </row>
    <row r="2203" spans="1:4">
      <c r="A2203" s="534" t="s">
        <v>73979</v>
      </c>
      <c r="B2203" s="354"/>
      <c r="C2203" s="354"/>
      <c r="D2203" s="381"/>
    </row>
    <row r="2204" spans="1:4">
      <c r="A2204" s="309" t="s">
        <v>73980</v>
      </c>
      <c r="B2204" s="310" t="s">
        <v>73981</v>
      </c>
      <c r="C2204" s="309" t="s">
        <v>70196</v>
      </c>
      <c r="D2204" s="311">
        <v>2542.6799999999998</v>
      </c>
    </row>
    <row r="2205" spans="1:4">
      <c r="A2205" s="309" t="s">
        <v>73982</v>
      </c>
      <c r="B2205" s="310" t="s">
        <v>73983</v>
      </c>
      <c r="C2205" s="309" t="s">
        <v>70196</v>
      </c>
      <c r="D2205" s="311">
        <v>2873.42</v>
      </c>
    </row>
    <row r="2206" spans="1:4">
      <c r="A2206" s="309" t="s">
        <v>73984</v>
      </c>
      <c r="B2206" s="310" t="s">
        <v>73985</v>
      </c>
      <c r="C2206" s="309" t="s">
        <v>70196</v>
      </c>
      <c r="D2206" s="311">
        <v>2908.64</v>
      </c>
    </row>
    <row r="2207" spans="1:4">
      <c r="A2207" s="534" t="s">
        <v>73986</v>
      </c>
      <c r="B2207" s="354"/>
      <c r="C2207" s="354"/>
      <c r="D2207" s="381"/>
    </row>
    <row r="2208" spans="1:4">
      <c r="A2208" s="309" t="s">
        <v>73987</v>
      </c>
      <c r="B2208" s="310" t="s">
        <v>73988</v>
      </c>
      <c r="C2208" s="309" t="s">
        <v>69988</v>
      </c>
      <c r="D2208" s="311">
        <v>324.75</v>
      </c>
    </row>
    <row r="2209" spans="1:4">
      <c r="A2209" s="309" t="s">
        <v>73989</v>
      </c>
      <c r="B2209" s="310" t="s">
        <v>73990</v>
      </c>
      <c r="C2209" s="309" t="s">
        <v>69988</v>
      </c>
      <c r="D2209" s="311">
        <v>578.70000000000005</v>
      </c>
    </row>
    <row r="2210" spans="1:4">
      <c r="A2210" s="309" t="s">
        <v>73991</v>
      </c>
      <c r="B2210" s="310" t="s">
        <v>73992</v>
      </c>
      <c r="C2210" s="309" t="s">
        <v>69988</v>
      </c>
      <c r="D2210" s="311">
        <v>229.58</v>
      </c>
    </row>
    <row r="2211" spans="1:4">
      <c r="A2211" s="534" t="s">
        <v>73993</v>
      </c>
      <c r="B2211" s="354"/>
      <c r="C2211" s="354"/>
      <c r="D2211" s="381"/>
    </row>
    <row r="2212" spans="1:4">
      <c r="A2212" s="309" t="s">
        <v>73994</v>
      </c>
      <c r="B2212" s="310" t="s">
        <v>73995</v>
      </c>
      <c r="C2212" s="309" t="s">
        <v>69988</v>
      </c>
      <c r="D2212" s="311">
        <v>66.42</v>
      </c>
    </row>
    <row r="2213" spans="1:4">
      <c r="A2213" s="309" t="s">
        <v>73996</v>
      </c>
      <c r="B2213" s="310" t="s">
        <v>73997</v>
      </c>
      <c r="C2213" s="309" t="s">
        <v>69988</v>
      </c>
      <c r="D2213" s="311">
        <v>208.25</v>
      </c>
    </row>
    <row r="2214" spans="1:4">
      <c r="A2214" s="534"/>
      <c r="B2214" s="354"/>
      <c r="C2214" s="354"/>
      <c r="D2214" s="381"/>
    </row>
    <row r="2215" spans="1:4">
      <c r="A2215" s="534" t="s">
        <v>73998</v>
      </c>
      <c r="B2215" s="354"/>
      <c r="C2215" s="354"/>
      <c r="D2215" s="381"/>
    </row>
    <row r="2216" spans="1:4">
      <c r="A2216" s="309" t="s">
        <v>73999</v>
      </c>
      <c r="B2216" s="310" t="s">
        <v>74000</v>
      </c>
      <c r="C2216" s="309" t="s">
        <v>73908</v>
      </c>
      <c r="D2216" s="311">
        <v>7.2</v>
      </c>
    </row>
    <row r="2217" spans="1:4">
      <c r="A2217" s="309" t="s">
        <v>74001</v>
      </c>
      <c r="B2217" s="310" t="s">
        <v>74002</v>
      </c>
      <c r="C2217" s="309" t="s">
        <v>73908</v>
      </c>
      <c r="D2217" s="311">
        <v>7.36</v>
      </c>
    </row>
    <row r="2218" spans="1:4">
      <c r="A2218" s="309" t="s">
        <v>74003</v>
      </c>
      <c r="B2218" s="310" t="s">
        <v>74004</v>
      </c>
      <c r="C2218" s="309" t="s">
        <v>73908</v>
      </c>
      <c r="D2218" s="311">
        <v>7.16</v>
      </c>
    </row>
    <row r="2219" spans="1:4">
      <c r="A2219" s="309" t="s">
        <v>74005</v>
      </c>
      <c r="B2219" s="310" t="s">
        <v>74006</v>
      </c>
      <c r="C2219" s="309" t="s">
        <v>73908</v>
      </c>
      <c r="D2219" s="311">
        <v>7.31</v>
      </c>
    </row>
    <row r="2220" spans="1:4">
      <c r="A2220" s="309" t="s">
        <v>74007</v>
      </c>
      <c r="B2220" s="310" t="s">
        <v>74008</v>
      </c>
      <c r="C2220" s="309" t="s">
        <v>73908</v>
      </c>
      <c r="D2220" s="311">
        <v>6.76</v>
      </c>
    </row>
    <row r="2221" spans="1:4">
      <c r="A2221" s="309" t="s">
        <v>74009</v>
      </c>
      <c r="B2221" s="310" t="s">
        <v>74010</v>
      </c>
      <c r="C2221" s="309" t="s">
        <v>73908</v>
      </c>
      <c r="D2221" s="311">
        <v>7.66</v>
      </c>
    </row>
    <row r="2222" spans="1:4">
      <c r="A2222" s="309" t="s">
        <v>74011</v>
      </c>
      <c r="B2222" s="310" t="s">
        <v>74012</v>
      </c>
      <c r="C2222" s="309" t="s">
        <v>73908</v>
      </c>
      <c r="D2222" s="311">
        <v>7.66</v>
      </c>
    </row>
    <row r="2223" spans="1:4">
      <c r="A2223" s="309" t="s">
        <v>74013</v>
      </c>
      <c r="B2223" s="310" t="s">
        <v>74014</v>
      </c>
      <c r="C2223" s="309" t="s">
        <v>73908</v>
      </c>
      <c r="D2223" s="311">
        <v>6.21</v>
      </c>
    </row>
    <row r="2224" spans="1:4">
      <c r="A2224" s="309" t="s">
        <v>74015</v>
      </c>
      <c r="B2224" s="310" t="s">
        <v>74016</v>
      </c>
      <c r="C2224" s="309" t="s">
        <v>73908</v>
      </c>
      <c r="D2224" s="311">
        <v>6.76</v>
      </c>
    </row>
    <row r="2225" spans="1:4">
      <c r="A2225" s="309" t="s">
        <v>74017</v>
      </c>
      <c r="B2225" s="310" t="s">
        <v>74018</v>
      </c>
      <c r="C2225" s="309" t="s">
        <v>73908</v>
      </c>
      <c r="D2225" s="311">
        <v>7.2</v>
      </c>
    </row>
    <row r="2226" spans="1:4">
      <c r="A2226" s="309" t="s">
        <v>74019</v>
      </c>
      <c r="B2226" s="310" t="s">
        <v>74020</v>
      </c>
      <c r="C2226" s="309" t="s">
        <v>73908</v>
      </c>
      <c r="D2226" s="311">
        <v>6.76</v>
      </c>
    </row>
    <row r="2227" spans="1:4">
      <c r="A2227" s="309" t="s">
        <v>74021</v>
      </c>
      <c r="B2227" s="310" t="s">
        <v>74022</v>
      </c>
      <c r="C2227" s="309" t="s">
        <v>73908</v>
      </c>
      <c r="D2227" s="311">
        <v>6.51</v>
      </c>
    </row>
    <row r="2228" spans="1:4">
      <c r="A2228" s="309" t="s">
        <v>74023</v>
      </c>
      <c r="B2228" s="310" t="s">
        <v>74024</v>
      </c>
      <c r="C2228" s="309" t="s">
        <v>73908</v>
      </c>
      <c r="D2228" s="311">
        <v>6.35</v>
      </c>
    </row>
    <row r="2229" spans="1:4">
      <c r="A2229" s="309" t="s">
        <v>74025</v>
      </c>
      <c r="B2229" s="310" t="s">
        <v>74026</v>
      </c>
      <c r="C2229" s="309" t="s">
        <v>73908</v>
      </c>
      <c r="D2229" s="311">
        <v>6.21</v>
      </c>
    </row>
    <row r="2230" spans="1:4">
      <c r="A2230" s="309" t="s">
        <v>74027</v>
      </c>
      <c r="B2230" s="310" t="s">
        <v>74028</v>
      </c>
      <c r="C2230" s="309" t="s">
        <v>73908</v>
      </c>
      <c r="D2230" s="311">
        <v>6.21</v>
      </c>
    </row>
    <row r="2231" spans="1:4">
      <c r="A2231" s="309" t="s">
        <v>74029</v>
      </c>
      <c r="B2231" s="310" t="s">
        <v>74030</v>
      </c>
      <c r="C2231" s="309" t="s">
        <v>73908</v>
      </c>
      <c r="D2231" s="311">
        <v>6.21</v>
      </c>
    </row>
    <row r="2232" spans="1:4">
      <c r="A2232" s="309" t="s">
        <v>74031</v>
      </c>
      <c r="B2232" s="310" t="s">
        <v>74032</v>
      </c>
      <c r="C2232" s="309" t="s">
        <v>73908</v>
      </c>
      <c r="D2232" s="311">
        <v>5.38</v>
      </c>
    </row>
    <row r="2233" spans="1:4">
      <c r="A2233" s="309" t="s">
        <v>74033</v>
      </c>
      <c r="B2233" s="310" t="s">
        <v>74034</v>
      </c>
      <c r="C2233" s="309" t="s">
        <v>73908</v>
      </c>
      <c r="D2233" s="311">
        <v>5.64</v>
      </c>
    </row>
    <row r="2234" spans="1:4">
      <c r="A2234" s="309" t="s">
        <v>74035</v>
      </c>
      <c r="B2234" s="310" t="s">
        <v>74036</v>
      </c>
      <c r="C2234" s="309" t="s">
        <v>73908</v>
      </c>
      <c r="D2234" s="311">
        <v>5.81</v>
      </c>
    </row>
    <row r="2235" spans="1:4">
      <c r="A2235" s="309" t="s">
        <v>74037</v>
      </c>
      <c r="B2235" s="310" t="s">
        <v>74038</v>
      </c>
      <c r="C2235" s="309" t="s">
        <v>73908</v>
      </c>
      <c r="D2235" s="311">
        <v>5.64</v>
      </c>
    </row>
    <row r="2236" spans="1:4">
      <c r="A2236" s="309" t="s">
        <v>74039</v>
      </c>
      <c r="B2236" s="310" t="s">
        <v>74040</v>
      </c>
      <c r="C2236" s="309" t="s">
        <v>73908</v>
      </c>
      <c r="D2236" s="311">
        <v>5.64</v>
      </c>
    </row>
    <row r="2237" spans="1:4">
      <c r="A2237" s="309" t="s">
        <v>74041</v>
      </c>
      <c r="B2237" s="310" t="s">
        <v>74042</v>
      </c>
      <c r="C2237" s="309" t="s">
        <v>73908</v>
      </c>
      <c r="D2237" s="311">
        <v>6.19</v>
      </c>
    </row>
    <row r="2238" spans="1:4">
      <c r="A2238" s="309" t="s">
        <v>74043</v>
      </c>
      <c r="B2238" s="310" t="s">
        <v>74044</v>
      </c>
      <c r="C2238" s="309" t="s">
        <v>73908</v>
      </c>
      <c r="D2238" s="311">
        <v>5.64</v>
      </c>
    </row>
    <row r="2239" spans="1:4">
      <c r="A2239" s="309" t="s">
        <v>74045</v>
      </c>
      <c r="B2239" s="310" t="s">
        <v>74046</v>
      </c>
      <c r="C2239" s="309" t="s">
        <v>73908</v>
      </c>
      <c r="D2239" s="311">
        <v>7.35</v>
      </c>
    </row>
    <row r="2240" spans="1:4">
      <c r="A2240" s="309" t="s">
        <v>74047</v>
      </c>
      <c r="B2240" s="310" t="s">
        <v>74048</v>
      </c>
      <c r="C2240" s="309" t="s">
        <v>73908</v>
      </c>
      <c r="D2240" s="311">
        <v>6.39</v>
      </c>
    </row>
    <row r="2241" spans="1:4">
      <c r="A2241" s="309" t="s">
        <v>74049</v>
      </c>
      <c r="B2241" s="310" t="s">
        <v>74050</v>
      </c>
      <c r="C2241" s="309" t="s">
        <v>69988</v>
      </c>
      <c r="D2241" s="311">
        <v>14.38</v>
      </c>
    </row>
    <row r="2242" spans="1:4">
      <c r="A2242" s="309" t="s">
        <v>74051</v>
      </c>
      <c r="B2242" s="310" t="s">
        <v>74052</v>
      </c>
      <c r="C2242" s="309" t="s">
        <v>69988</v>
      </c>
      <c r="D2242" s="311">
        <v>24.77</v>
      </c>
    </row>
    <row r="2243" spans="1:4">
      <c r="A2243" s="534" t="s">
        <v>74053</v>
      </c>
      <c r="B2243" s="354"/>
      <c r="C2243" s="354"/>
      <c r="D2243" s="381"/>
    </row>
    <row r="2244" spans="1:4">
      <c r="A2244" s="309" t="s">
        <v>74054</v>
      </c>
      <c r="B2244" s="310" t="s">
        <v>74055</v>
      </c>
      <c r="C2244" s="309" t="s">
        <v>73908</v>
      </c>
      <c r="D2244" s="311">
        <v>5.48</v>
      </c>
    </row>
    <row r="2245" spans="1:4">
      <c r="A2245" s="309" t="s">
        <v>74056</v>
      </c>
      <c r="B2245" s="310" t="s">
        <v>74057</v>
      </c>
      <c r="C2245" s="309" t="s">
        <v>73908</v>
      </c>
      <c r="D2245" s="311">
        <v>4.57</v>
      </c>
    </row>
    <row r="2246" spans="1:4">
      <c r="A2246" s="309" t="s">
        <v>74058</v>
      </c>
      <c r="B2246" s="310" t="s">
        <v>74059</v>
      </c>
      <c r="C2246" s="309" t="s">
        <v>73908</v>
      </c>
      <c r="D2246" s="311">
        <v>3.66</v>
      </c>
    </row>
    <row r="2247" spans="1:4">
      <c r="A2247" s="309" t="s">
        <v>74060</v>
      </c>
      <c r="B2247" s="310" t="s">
        <v>74061</v>
      </c>
      <c r="C2247" s="309" t="s">
        <v>73908</v>
      </c>
      <c r="D2247" s="311">
        <v>5.48</v>
      </c>
    </row>
    <row r="2248" spans="1:4">
      <c r="A2248" s="309" t="s">
        <v>74062</v>
      </c>
      <c r="B2248" s="310" t="s">
        <v>74063</v>
      </c>
      <c r="C2248" s="309" t="s">
        <v>73908</v>
      </c>
      <c r="D2248" s="311">
        <v>4.8</v>
      </c>
    </row>
    <row r="2249" spans="1:4">
      <c r="A2249" s="309" t="s">
        <v>74064</v>
      </c>
      <c r="B2249" s="310" t="s">
        <v>74065</v>
      </c>
      <c r="C2249" s="309" t="s">
        <v>73908</v>
      </c>
      <c r="D2249" s="311">
        <v>4.12</v>
      </c>
    </row>
    <row r="2250" spans="1:4">
      <c r="A2250" s="309" t="s">
        <v>74066</v>
      </c>
      <c r="B2250" s="310" t="s">
        <v>74067</v>
      </c>
      <c r="C2250" s="309" t="s">
        <v>73908</v>
      </c>
      <c r="D2250" s="311">
        <v>5.03</v>
      </c>
    </row>
    <row r="2251" spans="1:4">
      <c r="A2251" s="309" t="s">
        <v>74068</v>
      </c>
      <c r="B2251" s="310" t="s">
        <v>74069</v>
      </c>
      <c r="C2251" s="309" t="s">
        <v>73908</v>
      </c>
      <c r="D2251" s="311">
        <v>5.48</v>
      </c>
    </row>
    <row r="2252" spans="1:4">
      <c r="A2252" s="534"/>
      <c r="B2252" s="354"/>
      <c r="C2252" s="354"/>
      <c r="D2252" s="381"/>
    </row>
    <row r="2253" spans="1:4">
      <c r="A2253" s="534" t="s">
        <v>74070</v>
      </c>
      <c r="B2253" s="354"/>
      <c r="C2253" s="354"/>
      <c r="D2253" s="381"/>
    </row>
    <row r="2254" spans="1:4">
      <c r="A2254" s="309" t="s">
        <v>74071</v>
      </c>
      <c r="B2254" s="310" t="s">
        <v>74072</v>
      </c>
      <c r="C2254" s="309" t="s">
        <v>381</v>
      </c>
      <c r="D2254" s="311">
        <v>31.11</v>
      </c>
    </row>
    <row r="2255" spans="1:4">
      <c r="A2255" s="534" t="s">
        <v>74073</v>
      </c>
      <c r="B2255" s="354"/>
      <c r="C2255" s="354"/>
      <c r="D2255" s="381"/>
    </row>
    <row r="2256" spans="1:4">
      <c r="A2256" s="309" t="s">
        <v>74074</v>
      </c>
      <c r="B2256" s="310" t="s">
        <v>74075</v>
      </c>
      <c r="C2256" s="309" t="s">
        <v>381</v>
      </c>
      <c r="D2256" s="311">
        <v>124.41</v>
      </c>
    </row>
    <row r="2257" spans="1:4">
      <c r="A2257" s="309" t="s">
        <v>74076</v>
      </c>
      <c r="B2257" s="310" t="s">
        <v>74077</v>
      </c>
      <c r="C2257" s="309" t="s">
        <v>381</v>
      </c>
      <c r="D2257" s="311">
        <v>116.87</v>
      </c>
    </row>
    <row r="2258" spans="1:4">
      <c r="A2258" s="309" t="s">
        <v>74078</v>
      </c>
      <c r="B2258" s="310" t="s">
        <v>74079</v>
      </c>
      <c r="C2258" s="309" t="s">
        <v>381</v>
      </c>
      <c r="D2258" s="311">
        <v>98.72</v>
      </c>
    </row>
    <row r="2259" spans="1:4">
      <c r="A2259" s="309" t="s">
        <v>74080</v>
      </c>
      <c r="B2259" s="310" t="s">
        <v>74081</v>
      </c>
      <c r="C2259" s="309" t="s">
        <v>381</v>
      </c>
      <c r="D2259" s="311">
        <v>155.18</v>
      </c>
    </row>
    <row r="2260" spans="1:4">
      <c r="A2260" s="309" t="s">
        <v>74082</v>
      </c>
      <c r="B2260" s="310" t="s">
        <v>74083</v>
      </c>
      <c r="C2260" s="309" t="s">
        <v>381</v>
      </c>
      <c r="D2260" s="311">
        <v>131.18</v>
      </c>
    </row>
    <row r="2261" spans="1:4">
      <c r="A2261" s="309" t="s">
        <v>74084</v>
      </c>
      <c r="B2261" s="310" t="s">
        <v>74085</v>
      </c>
      <c r="C2261" s="309" t="s">
        <v>381</v>
      </c>
      <c r="D2261" s="311">
        <v>90.76</v>
      </c>
    </row>
    <row r="2262" spans="1:4">
      <c r="A2262" s="309" t="s">
        <v>74086</v>
      </c>
      <c r="B2262" s="310" t="s">
        <v>74087</v>
      </c>
      <c r="C2262" s="309" t="s">
        <v>381</v>
      </c>
      <c r="D2262" s="311">
        <v>144.99</v>
      </c>
    </row>
    <row r="2263" spans="1:4">
      <c r="A2263" s="309" t="s">
        <v>74088</v>
      </c>
      <c r="B2263" s="310" t="s">
        <v>74089</v>
      </c>
      <c r="C2263" s="309" t="s">
        <v>381</v>
      </c>
      <c r="D2263" s="311">
        <v>65.62</v>
      </c>
    </row>
    <row r="2264" spans="1:4">
      <c r="A2264" s="309" t="s">
        <v>74090</v>
      </c>
      <c r="B2264" s="310" t="s">
        <v>74091</v>
      </c>
      <c r="C2264" s="309" t="s">
        <v>381</v>
      </c>
      <c r="D2264" s="311">
        <v>303.99</v>
      </c>
    </row>
    <row r="2265" spans="1:4">
      <c r="A2265" s="309" t="s">
        <v>74092</v>
      </c>
      <c r="B2265" s="310" t="s">
        <v>74093</v>
      </c>
      <c r="C2265" s="309" t="s">
        <v>381</v>
      </c>
      <c r="D2265" s="311">
        <v>69.36</v>
      </c>
    </row>
    <row r="2266" spans="1:4">
      <c r="A2266" s="534" t="s">
        <v>74094</v>
      </c>
      <c r="B2266" s="354"/>
      <c r="C2266" s="354"/>
      <c r="D2266" s="381"/>
    </row>
    <row r="2267" spans="1:4">
      <c r="A2267" s="309" t="s">
        <v>74095</v>
      </c>
      <c r="B2267" s="310" t="s">
        <v>74096</v>
      </c>
      <c r="C2267" s="309" t="s">
        <v>381</v>
      </c>
      <c r="D2267" s="311">
        <v>38.86</v>
      </c>
    </row>
    <row r="2268" spans="1:4">
      <c r="A2268" s="309" t="s">
        <v>74097</v>
      </c>
      <c r="B2268" s="310" t="s">
        <v>74098</v>
      </c>
      <c r="C2268" s="309" t="s">
        <v>381</v>
      </c>
      <c r="D2268" s="311">
        <v>316.58</v>
      </c>
    </row>
    <row r="2269" spans="1:4">
      <c r="A2269" s="309" t="s">
        <v>74099</v>
      </c>
      <c r="B2269" s="310" t="s">
        <v>74100</v>
      </c>
      <c r="C2269" s="309" t="s">
        <v>381</v>
      </c>
      <c r="D2269" s="311">
        <v>161.97</v>
      </c>
    </row>
    <row r="2270" spans="1:4">
      <c r="A2270" s="309" t="s">
        <v>74101</v>
      </c>
      <c r="B2270" s="310" t="s">
        <v>74102</v>
      </c>
      <c r="C2270" s="309" t="s">
        <v>381</v>
      </c>
      <c r="D2270" s="311">
        <v>198.27</v>
      </c>
    </row>
    <row r="2271" spans="1:4">
      <c r="A2271" s="534" t="s">
        <v>74103</v>
      </c>
      <c r="B2271" s="354"/>
      <c r="C2271" s="354"/>
      <c r="D2271" s="381"/>
    </row>
    <row r="2272" spans="1:4">
      <c r="A2272" s="309" t="s">
        <v>74104</v>
      </c>
      <c r="B2272" s="310" t="s">
        <v>74105</v>
      </c>
      <c r="C2272" s="309" t="s">
        <v>381</v>
      </c>
      <c r="D2272" s="311">
        <v>110.35</v>
      </c>
    </row>
    <row r="2273" spans="1:4">
      <c r="A2273" s="309" t="s">
        <v>74106</v>
      </c>
      <c r="B2273" s="310" t="s">
        <v>74107</v>
      </c>
      <c r="C2273" s="309" t="s">
        <v>381</v>
      </c>
      <c r="D2273" s="311">
        <v>93.3</v>
      </c>
    </row>
    <row r="2274" spans="1:4">
      <c r="A2274" s="309" t="s">
        <v>74108</v>
      </c>
      <c r="B2274" s="310" t="s">
        <v>74109</v>
      </c>
      <c r="C2274" s="309" t="s">
        <v>381</v>
      </c>
      <c r="D2274" s="311">
        <v>295.14</v>
      </c>
    </row>
    <row r="2275" spans="1:4">
      <c r="A2275" s="309" t="s">
        <v>74110</v>
      </c>
      <c r="B2275" s="310" t="s">
        <v>74111</v>
      </c>
      <c r="C2275" s="309" t="s">
        <v>381</v>
      </c>
      <c r="D2275" s="311">
        <v>205.85</v>
      </c>
    </row>
    <row r="2276" spans="1:4">
      <c r="A2276" s="309" t="s">
        <v>74112</v>
      </c>
      <c r="B2276" s="310" t="s">
        <v>74113</v>
      </c>
      <c r="C2276" s="309" t="s">
        <v>381</v>
      </c>
      <c r="D2276" s="311">
        <v>122.5</v>
      </c>
    </row>
    <row r="2277" spans="1:4">
      <c r="A2277" s="534"/>
      <c r="B2277" s="354"/>
      <c r="C2277" s="354"/>
      <c r="D2277" s="381"/>
    </row>
    <row r="2278" spans="1:4">
      <c r="A2278" s="534" t="s">
        <v>74114</v>
      </c>
      <c r="B2278" s="354"/>
      <c r="C2278" s="354"/>
      <c r="D2278" s="381"/>
    </row>
    <row r="2279" spans="1:4">
      <c r="A2279" s="309" t="s">
        <v>74115</v>
      </c>
      <c r="B2279" s="310" t="s">
        <v>74116</v>
      </c>
      <c r="C2279" s="309" t="s">
        <v>70196</v>
      </c>
      <c r="D2279" s="311">
        <v>182.2</v>
      </c>
    </row>
    <row r="2280" spans="1:4">
      <c r="A2280" s="534" t="s">
        <v>74117</v>
      </c>
      <c r="B2280" s="354"/>
      <c r="C2280" s="354"/>
      <c r="D2280" s="381"/>
    </row>
    <row r="2281" spans="1:4">
      <c r="A2281" s="309" t="s">
        <v>74118</v>
      </c>
      <c r="B2281" s="310" t="s">
        <v>74119</v>
      </c>
      <c r="C2281" s="309" t="s">
        <v>71565</v>
      </c>
      <c r="D2281" s="311">
        <v>20.399999999999999</v>
      </c>
    </row>
    <row r="2282" spans="1:4">
      <c r="A2282" s="309" t="s">
        <v>74120</v>
      </c>
      <c r="B2282" s="310" t="s">
        <v>74121</v>
      </c>
      <c r="C2282" s="309" t="s">
        <v>70196</v>
      </c>
      <c r="D2282" s="311">
        <v>23.01</v>
      </c>
    </row>
    <row r="2283" spans="1:4">
      <c r="A2283" s="534" t="s">
        <v>74122</v>
      </c>
      <c r="B2283" s="354"/>
      <c r="C2283" s="354"/>
      <c r="D2283" s="381"/>
    </row>
    <row r="2284" spans="1:4">
      <c r="A2284" s="309" t="s">
        <v>74123</v>
      </c>
      <c r="B2284" s="310" t="s">
        <v>74124</v>
      </c>
      <c r="C2284" s="309" t="s">
        <v>70196</v>
      </c>
      <c r="D2284" s="311">
        <v>15.62</v>
      </c>
    </row>
    <row r="2285" spans="1:4">
      <c r="A2285" s="309" t="s">
        <v>74125</v>
      </c>
      <c r="B2285" s="310" t="s">
        <v>74126</v>
      </c>
      <c r="C2285" s="309" t="s">
        <v>70196</v>
      </c>
      <c r="D2285" s="311">
        <v>21.88</v>
      </c>
    </row>
    <row r="2286" spans="1:4">
      <c r="A2286" s="309" t="s">
        <v>74127</v>
      </c>
      <c r="B2286" s="310" t="s">
        <v>74128</v>
      </c>
      <c r="C2286" s="309" t="s">
        <v>70196</v>
      </c>
      <c r="D2286" s="311">
        <v>33.659999999999997</v>
      </c>
    </row>
    <row r="2287" spans="1:4">
      <c r="A2287" s="534" t="s">
        <v>74129</v>
      </c>
      <c r="B2287" s="354"/>
      <c r="C2287" s="354"/>
      <c r="D2287" s="381"/>
    </row>
    <row r="2288" spans="1:4">
      <c r="A2288" s="309" t="s">
        <v>74130</v>
      </c>
      <c r="B2288" s="310" t="s">
        <v>74131</v>
      </c>
      <c r="C2288" s="309" t="s">
        <v>381</v>
      </c>
      <c r="D2288" s="311">
        <v>140.75</v>
      </c>
    </row>
    <row r="2289" spans="1:4">
      <c r="A2289" s="534" t="s">
        <v>74132</v>
      </c>
      <c r="B2289" s="354"/>
      <c r="C2289" s="354"/>
      <c r="D2289" s="381"/>
    </row>
    <row r="2290" spans="1:4">
      <c r="A2290" s="309" t="s">
        <v>74133</v>
      </c>
      <c r="B2290" s="310" t="s">
        <v>74134</v>
      </c>
      <c r="C2290" s="309" t="s">
        <v>381</v>
      </c>
      <c r="D2290" s="311">
        <v>49.89</v>
      </c>
    </row>
    <row r="2291" spans="1:4">
      <c r="A2291" s="309" t="s">
        <v>74135</v>
      </c>
      <c r="B2291" s="310" t="s">
        <v>74136</v>
      </c>
      <c r="C2291" s="309" t="s">
        <v>381</v>
      </c>
      <c r="D2291" s="311">
        <v>80.59</v>
      </c>
    </row>
    <row r="2292" spans="1:4">
      <c r="A2292" s="309" t="s">
        <v>74137</v>
      </c>
      <c r="B2292" s="310" t="s">
        <v>74138</v>
      </c>
      <c r="C2292" s="309" t="s">
        <v>381</v>
      </c>
      <c r="D2292" s="311">
        <v>117.71</v>
      </c>
    </row>
    <row r="2293" spans="1:4">
      <c r="A2293" s="309" t="s">
        <v>74139</v>
      </c>
      <c r="B2293" s="310" t="s">
        <v>74140</v>
      </c>
      <c r="C2293" s="309" t="s">
        <v>381</v>
      </c>
      <c r="D2293" s="311">
        <v>66.790000000000006</v>
      </c>
    </row>
    <row r="2294" spans="1:4">
      <c r="A2294" s="309" t="s">
        <v>74141</v>
      </c>
      <c r="B2294" s="310" t="s">
        <v>74142</v>
      </c>
      <c r="C2294" s="309" t="s">
        <v>381</v>
      </c>
      <c r="D2294" s="311">
        <v>84.38</v>
      </c>
    </row>
    <row r="2295" spans="1:4">
      <c r="A2295" s="309" t="s">
        <v>74143</v>
      </c>
      <c r="B2295" s="310" t="s">
        <v>74144</v>
      </c>
      <c r="C2295" s="309" t="s">
        <v>381</v>
      </c>
      <c r="D2295" s="311">
        <v>142.16999999999999</v>
      </c>
    </row>
    <row r="2296" spans="1:4">
      <c r="A2296" s="534"/>
      <c r="B2296" s="354"/>
      <c r="C2296" s="354"/>
      <c r="D2296" s="381"/>
    </row>
    <row r="2297" spans="1:4">
      <c r="A2297" s="534" t="s">
        <v>74145</v>
      </c>
      <c r="B2297" s="354"/>
      <c r="C2297" s="354"/>
      <c r="D2297" s="381"/>
    </row>
    <row r="2298" spans="1:4">
      <c r="A2298" s="309" t="s">
        <v>74146</v>
      </c>
      <c r="B2298" s="310" t="s">
        <v>74147</v>
      </c>
      <c r="C2298" s="309" t="s">
        <v>69988</v>
      </c>
      <c r="D2298" s="311">
        <v>216.79</v>
      </c>
    </row>
    <row r="2299" spans="1:4">
      <c r="A2299" s="309" t="s">
        <v>74148</v>
      </c>
      <c r="B2299" s="310" t="s">
        <v>74149</v>
      </c>
      <c r="C2299" s="309" t="s">
        <v>381</v>
      </c>
      <c r="D2299" s="311">
        <v>217.64</v>
      </c>
    </row>
    <row r="2300" spans="1:4">
      <c r="A2300" s="309" t="s">
        <v>74150</v>
      </c>
      <c r="B2300" s="310" t="s">
        <v>74151</v>
      </c>
      <c r="C2300" s="309" t="s">
        <v>69988</v>
      </c>
      <c r="D2300" s="311">
        <v>1772.96</v>
      </c>
    </row>
    <row r="2301" spans="1:4">
      <c r="A2301" s="309" t="s">
        <v>74152</v>
      </c>
      <c r="B2301" s="310" t="s">
        <v>74153</v>
      </c>
      <c r="C2301" s="309" t="s">
        <v>69988</v>
      </c>
      <c r="D2301" s="311">
        <v>1920.9</v>
      </c>
    </row>
    <row r="2302" spans="1:4">
      <c r="A2302" s="309" t="s">
        <v>74154</v>
      </c>
      <c r="B2302" s="310" t="s">
        <v>74155</v>
      </c>
      <c r="C2302" s="309" t="s">
        <v>381</v>
      </c>
      <c r="D2302" s="311">
        <v>417.84</v>
      </c>
    </row>
    <row r="2303" spans="1:4">
      <c r="A2303" s="309" t="s">
        <v>74156</v>
      </c>
      <c r="B2303" s="310" t="s">
        <v>74157</v>
      </c>
      <c r="C2303" s="309" t="s">
        <v>69988</v>
      </c>
      <c r="D2303" s="311">
        <v>333.01</v>
      </c>
    </row>
    <row r="2304" spans="1:4">
      <c r="A2304" s="309" t="s">
        <v>74158</v>
      </c>
      <c r="B2304" s="310" t="s">
        <v>74159</v>
      </c>
      <c r="C2304" s="309" t="s">
        <v>381</v>
      </c>
      <c r="D2304" s="311">
        <v>334.59</v>
      </c>
    </row>
    <row r="2305" spans="1:4">
      <c r="A2305" s="309" t="s">
        <v>74160</v>
      </c>
      <c r="B2305" s="310" t="s">
        <v>74161</v>
      </c>
      <c r="C2305" s="309" t="s">
        <v>73908</v>
      </c>
      <c r="D2305" s="311">
        <v>26.43</v>
      </c>
    </row>
    <row r="2306" spans="1:4">
      <c r="A2306" s="309" t="s">
        <v>74162</v>
      </c>
      <c r="B2306" s="310" t="s">
        <v>74163</v>
      </c>
      <c r="C2306" s="309" t="s">
        <v>381</v>
      </c>
      <c r="D2306" s="311">
        <v>1055.7</v>
      </c>
    </row>
    <row r="2307" spans="1:4">
      <c r="A2307" s="309" t="s">
        <v>74164</v>
      </c>
      <c r="B2307" s="310" t="s">
        <v>74165</v>
      </c>
      <c r="C2307" s="309" t="s">
        <v>381</v>
      </c>
      <c r="D2307" s="311">
        <v>786.48</v>
      </c>
    </row>
    <row r="2308" spans="1:4">
      <c r="A2308" s="309" t="s">
        <v>74166</v>
      </c>
      <c r="B2308" s="310" t="s">
        <v>74167</v>
      </c>
      <c r="C2308" s="309" t="s">
        <v>381</v>
      </c>
      <c r="D2308" s="311">
        <v>225.72</v>
      </c>
    </row>
    <row r="2309" spans="1:4">
      <c r="A2309" s="309" t="s">
        <v>74168</v>
      </c>
      <c r="B2309" s="310" t="s">
        <v>74169</v>
      </c>
      <c r="C2309" s="309" t="s">
        <v>70034</v>
      </c>
      <c r="D2309" s="311">
        <v>9828</v>
      </c>
    </row>
    <row r="2310" spans="1:4">
      <c r="A2310" s="309" t="s">
        <v>74170</v>
      </c>
      <c r="B2310" s="310" t="s">
        <v>74171</v>
      </c>
      <c r="C2310" s="309" t="s">
        <v>70034</v>
      </c>
      <c r="D2310" s="311">
        <v>20251.330000000002</v>
      </c>
    </row>
    <row r="2311" spans="1:4">
      <c r="A2311" s="309" t="s">
        <v>74172</v>
      </c>
      <c r="B2311" s="310" t="s">
        <v>74173</v>
      </c>
      <c r="C2311" s="309" t="s">
        <v>381</v>
      </c>
      <c r="D2311" s="311">
        <v>563.20000000000005</v>
      </c>
    </row>
    <row r="2312" spans="1:4">
      <c r="A2312" s="309" t="s">
        <v>74174</v>
      </c>
      <c r="B2312" s="310" t="s">
        <v>74175</v>
      </c>
      <c r="C2312" s="309" t="s">
        <v>73908</v>
      </c>
      <c r="D2312" s="311">
        <v>14.23</v>
      </c>
    </row>
    <row r="2313" spans="1:4">
      <c r="A2313" s="309" t="s">
        <v>74176</v>
      </c>
      <c r="B2313" s="310" t="s">
        <v>74177</v>
      </c>
      <c r="C2313" s="309" t="s">
        <v>73908</v>
      </c>
      <c r="D2313" s="311">
        <v>15.31</v>
      </c>
    </row>
    <row r="2314" spans="1:4">
      <c r="A2314" s="309" t="s">
        <v>74178</v>
      </c>
      <c r="B2314" s="310" t="s">
        <v>74179</v>
      </c>
      <c r="C2314" s="309" t="s">
        <v>73908</v>
      </c>
      <c r="D2314" s="311">
        <v>14.92</v>
      </c>
    </row>
    <row r="2315" spans="1:4">
      <c r="A2315" s="309" t="s">
        <v>74180</v>
      </c>
      <c r="B2315" s="310" t="s">
        <v>74181</v>
      </c>
      <c r="C2315" s="309" t="s">
        <v>69988</v>
      </c>
      <c r="D2315" s="311">
        <v>51.65</v>
      </c>
    </row>
    <row r="2316" spans="1:4">
      <c r="A2316" s="309" t="s">
        <v>74182</v>
      </c>
      <c r="B2316" s="310" t="s">
        <v>74183</v>
      </c>
      <c r="C2316" s="309" t="s">
        <v>73908</v>
      </c>
      <c r="D2316" s="311">
        <v>21.57</v>
      </c>
    </row>
    <row r="2317" spans="1:4">
      <c r="A2317" s="534"/>
      <c r="B2317" s="354"/>
      <c r="C2317" s="354"/>
      <c r="D2317" s="381"/>
    </row>
    <row r="2318" spans="1:4">
      <c r="A2318" s="534" t="s">
        <v>74184</v>
      </c>
      <c r="B2318" s="354"/>
      <c r="C2318" s="354"/>
      <c r="D2318" s="381"/>
    </row>
    <row r="2319" spans="1:4">
      <c r="A2319" s="309" t="s">
        <v>74185</v>
      </c>
      <c r="B2319" s="310" t="s">
        <v>74186</v>
      </c>
      <c r="C2319" s="309" t="s">
        <v>73908</v>
      </c>
      <c r="D2319" s="311">
        <v>30.95</v>
      </c>
    </row>
    <row r="2320" spans="1:4">
      <c r="A2320" s="534" t="s">
        <v>74187</v>
      </c>
      <c r="B2320" s="354"/>
      <c r="C2320" s="354"/>
      <c r="D2320" s="381"/>
    </row>
    <row r="2321" spans="1:4">
      <c r="A2321" s="309" t="s">
        <v>74188</v>
      </c>
      <c r="B2321" s="310" t="s">
        <v>74189</v>
      </c>
      <c r="C2321" s="309" t="s">
        <v>381</v>
      </c>
      <c r="D2321" s="311">
        <v>29.93</v>
      </c>
    </row>
    <row r="2322" spans="1:4">
      <c r="A2322" s="309" t="s">
        <v>74190</v>
      </c>
      <c r="B2322" s="310" t="s">
        <v>74191</v>
      </c>
      <c r="C2322" s="309" t="s">
        <v>69988</v>
      </c>
      <c r="D2322" s="311">
        <v>91.7</v>
      </c>
    </row>
    <row r="2323" spans="1:4">
      <c r="A2323" s="309" t="s">
        <v>74192</v>
      </c>
      <c r="B2323" s="310" t="s">
        <v>74193</v>
      </c>
      <c r="C2323" s="309" t="s">
        <v>70196</v>
      </c>
      <c r="D2323" s="311">
        <v>26102</v>
      </c>
    </row>
    <row r="2324" spans="1:4">
      <c r="A2324" s="309" t="s">
        <v>74194</v>
      </c>
      <c r="B2324" s="310" t="s">
        <v>74195</v>
      </c>
      <c r="C2324" s="309" t="s">
        <v>69988</v>
      </c>
      <c r="D2324" s="311">
        <v>676.88</v>
      </c>
    </row>
    <row r="2325" spans="1:4">
      <c r="A2325" s="309" t="s">
        <v>74196</v>
      </c>
      <c r="B2325" s="310" t="s">
        <v>74197</v>
      </c>
      <c r="C2325" s="309" t="s">
        <v>69988</v>
      </c>
      <c r="D2325" s="311">
        <v>1122.0899999999999</v>
      </c>
    </row>
    <row r="2326" spans="1:4">
      <c r="A2326" s="309" t="s">
        <v>74198</v>
      </c>
      <c r="B2326" s="310" t="s">
        <v>74199</v>
      </c>
      <c r="C2326" s="309" t="s">
        <v>69988</v>
      </c>
      <c r="D2326" s="311">
        <v>1417.33</v>
      </c>
    </row>
    <row r="2327" spans="1:4">
      <c r="A2327" s="309" t="s">
        <v>74200</v>
      </c>
      <c r="B2327" s="310" t="s">
        <v>74201</v>
      </c>
      <c r="C2327" s="309" t="s">
        <v>69988</v>
      </c>
      <c r="D2327" s="311">
        <v>1467.33</v>
      </c>
    </row>
    <row r="2328" spans="1:4">
      <c r="A2328" s="309" t="s">
        <v>74202</v>
      </c>
      <c r="B2328" s="310" t="s">
        <v>74203</v>
      </c>
      <c r="C2328" s="309" t="s">
        <v>69988</v>
      </c>
      <c r="D2328" s="311">
        <v>1400</v>
      </c>
    </row>
    <row r="2329" spans="1:4">
      <c r="A2329" s="309" t="s">
        <v>74204</v>
      </c>
      <c r="B2329" s="310" t="s">
        <v>74205</v>
      </c>
      <c r="C2329" s="309" t="s">
        <v>69988</v>
      </c>
      <c r="D2329" s="311">
        <v>1729</v>
      </c>
    </row>
    <row r="2330" spans="1:4">
      <c r="A2330" s="309" t="s">
        <v>74206</v>
      </c>
      <c r="B2330" s="310" t="s">
        <v>74207</v>
      </c>
      <c r="C2330" s="309" t="s">
        <v>69988</v>
      </c>
      <c r="D2330" s="311">
        <v>173.86</v>
      </c>
    </row>
    <row r="2331" spans="1:4">
      <c r="A2331" s="309" t="s">
        <v>74208</v>
      </c>
      <c r="B2331" s="310" t="s">
        <v>74209</v>
      </c>
      <c r="C2331" s="309" t="s">
        <v>69988</v>
      </c>
      <c r="D2331" s="311">
        <v>90.13</v>
      </c>
    </row>
    <row r="2332" spans="1:4">
      <c r="A2332" s="534" t="s">
        <v>74210</v>
      </c>
      <c r="B2332" s="354"/>
      <c r="C2332" s="354"/>
      <c r="D2332" s="381"/>
    </row>
    <row r="2333" spans="1:4">
      <c r="A2333" s="309" t="s">
        <v>74211</v>
      </c>
      <c r="B2333" s="310" t="s">
        <v>74212</v>
      </c>
      <c r="C2333" s="309" t="s">
        <v>5169</v>
      </c>
      <c r="D2333" s="311">
        <v>1903.16</v>
      </c>
    </row>
    <row r="2334" spans="1:4">
      <c r="A2334" s="534"/>
      <c r="B2334" s="354"/>
      <c r="C2334" s="354"/>
      <c r="D2334" s="381"/>
    </row>
    <row r="2335" spans="1:4">
      <c r="A2335" s="534" t="s">
        <v>74213</v>
      </c>
      <c r="B2335" s="354"/>
      <c r="C2335" s="354"/>
      <c r="D2335" s="381"/>
    </row>
    <row r="2336" spans="1:4">
      <c r="A2336" s="535"/>
      <c r="B2336" s="354"/>
      <c r="C2336" s="354"/>
      <c r="D2336" s="381"/>
    </row>
    <row r="2337" spans="1:4">
      <c r="A2337" s="309" t="s">
        <v>74214</v>
      </c>
      <c r="B2337" s="310" t="s">
        <v>74215</v>
      </c>
      <c r="C2337" s="309" t="s">
        <v>5169</v>
      </c>
      <c r="D2337" s="311">
        <v>325.17</v>
      </c>
    </row>
    <row r="2338" spans="1:4">
      <c r="A2338" s="309" t="s">
        <v>74216</v>
      </c>
      <c r="B2338" s="310" t="s">
        <v>74217</v>
      </c>
      <c r="C2338" s="309" t="s">
        <v>5169</v>
      </c>
      <c r="D2338" s="311">
        <v>766.82</v>
      </c>
    </row>
    <row r="2339" spans="1:4">
      <c r="A2339" s="309" t="s">
        <v>74218</v>
      </c>
      <c r="B2339" s="310" t="s">
        <v>74219</v>
      </c>
      <c r="C2339" s="309" t="s">
        <v>5169</v>
      </c>
      <c r="D2339" s="311">
        <v>352.47</v>
      </c>
    </row>
    <row r="2340" spans="1:4">
      <c r="A2340" s="309" t="s">
        <v>74220</v>
      </c>
      <c r="B2340" s="310" t="s">
        <v>74221</v>
      </c>
      <c r="C2340" s="309" t="s">
        <v>5169</v>
      </c>
      <c r="D2340" s="311">
        <v>794.12</v>
      </c>
    </row>
    <row r="2341" spans="1:4">
      <c r="A2341" s="309" t="s">
        <v>74222</v>
      </c>
      <c r="B2341" s="310" t="s">
        <v>74223</v>
      </c>
      <c r="C2341" s="309" t="s">
        <v>5169</v>
      </c>
      <c r="D2341" s="311">
        <v>291.61</v>
      </c>
    </row>
    <row r="2342" spans="1:4">
      <c r="A2342" s="309" t="s">
        <v>74224</v>
      </c>
      <c r="B2342" s="310" t="s">
        <v>74225</v>
      </c>
      <c r="C2342" s="309" t="s">
        <v>74226</v>
      </c>
      <c r="D2342" s="311">
        <v>63.21</v>
      </c>
    </row>
    <row r="2343" spans="1:4">
      <c r="A2343" s="309" t="s">
        <v>74227</v>
      </c>
      <c r="B2343" s="310" t="s">
        <v>74228</v>
      </c>
      <c r="C2343" s="309" t="s">
        <v>69988</v>
      </c>
      <c r="D2343" s="311">
        <v>143.34</v>
      </c>
    </row>
    <row r="2344" spans="1:4">
      <c r="A2344" s="309" t="s">
        <v>74229</v>
      </c>
      <c r="B2344" s="310" t="s">
        <v>74230</v>
      </c>
      <c r="C2344" s="309" t="s">
        <v>69988</v>
      </c>
      <c r="D2344" s="311">
        <v>219.84</v>
      </c>
    </row>
    <row r="2345" spans="1:4">
      <c r="A2345" s="309" t="s">
        <v>74231</v>
      </c>
      <c r="B2345" s="310" t="s">
        <v>74232</v>
      </c>
      <c r="C2345" s="309" t="s">
        <v>5169</v>
      </c>
      <c r="D2345" s="311">
        <v>693.42</v>
      </c>
    </row>
    <row r="2346" spans="1:4">
      <c r="A2346" s="534" t="s">
        <v>74233</v>
      </c>
      <c r="B2346" s="354"/>
      <c r="C2346" s="354"/>
      <c r="D2346" s="381"/>
    </row>
    <row r="2347" spans="1:4">
      <c r="A2347" s="309" t="s">
        <v>74234</v>
      </c>
      <c r="B2347" s="310" t="s">
        <v>74235</v>
      </c>
      <c r="C2347" s="309" t="s">
        <v>69988</v>
      </c>
      <c r="D2347" s="311">
        <v>58.61</v>
      </c>
    </row>
    <row r="2348" spans="1:4">
      <c r="A2348" s="534" t="s">
        <v>74236</v>
      </c>
      <c r="B2348" s="354"/>
      <c r="C2348" s="354"/>
      <c r="D2348" s="381"/>
    </row>
    <row r="2349" spans="1:4">
      <c r="A2349" s="309" t="s">
        <v>74237</v>
      </c>
      <c r="B2349" s="310" t="s">
        <v>74238</v>
      </c>
      <c r="C2349" s="309" t="s">
        <v>73908</v>
      </c>
      <c r="D2349" s="311">
        <v>25.88</v>
      </c>
    </row>
    <row r="2350" spans="1:4">
      <c r="A2350" s="309" t="s">
        <v>74239</v>
      </c>
      <c r="B2350" s="310" t="s">
        <v>74240</v>
      </c>
      <c r="C2350" s="309" t="s">
        <v>73908</v>
      </c>
      <c r="D2350" s="311">
        <v>21.68</v>
      </c>
    </row>
    <row r="2351" spans="1:4">
      <c r="A2351" s="309" t="s">
        <v>74241</v>
      </c>
      <c r="B2351" s="310" t="s">
        <v>74242</v>
      </c>
      <c r="C2351" s="309" t="s">
        <v>73908</v>
      </c>
      <c r="D2351" s="311">
        <v>20</v>
      </c>
    </row>
    <row r="2352" spans="1:4">
      <c r="A2352" s="309" t="s">
        <v>74243</v>
      </c>
      <c r="B2352" s="310" t="s">
        <v>74244</v>
      </c>
      <c r="C2352" s="309" t="s">
        <v>69988</v>
      </c>
      <c r="D2352" s="311">
        <v>16</v>
      </c>
    </row>
    <row r="2353" spans="1:4">
      <c r="A2353" s="309" t="s">
        <v>74245</v>
      </c>
      <c r="B2353" s="310" t="s">
        <v>74246</v>
      </c>
      <c r="C2353" s="309" t="s">
        <v>69988</v>
      </c>
      <c r="D2353" s="311">
        <v>41.51</v>
      </c>
    </row>
    <row r="2354" spans="1:4">
      <c r="A2354" s="309" t="s">
        <v>74247</v>
      </c>
      <c r="B2354" s="310" t="s">
        <v>74248</v>
      </c>
      <c r="C2354" s="309" t="s">
        <v>69988</v>
      </c>
      <c r="D2354" s="311">
        <v>22.14</v>
      </c>
    </row>
    <row r="2355" spans="1:4">
      <c r="A2355" s="534" t="s">
        <v>74249</v>
      </c>
      <c r="B2355" s="354"/>
      <c r="C2355" s="354"/>
      <c r="D2355" s="381"/>
    </row>
    <row r="2356" spans="1:4">
      <c r="A2356" s="309" t="s">
        <v>74250</v>
      </c>
      <c r="B2356" s="310" t="s">
        <v>74251</v>
      </c>
      <c r="C2356" s="309" t="s">
        <v>5169</v>
      </c>
      <c r="D2356" s="311">
        <v>1543.1</v>
      </c>
    </row>
    <row r="2357" spans="1:4">
      <c r="A2357" s="309" t="s">
        <v>74252</v>
      </c>
      <c r="B2357" s="310" t="s">
        <v>74253</v>
      </c>
      <c r="C2357" s="309" t="s">
        <v>69988</v>
      </c>
      <c r="D2357" s="311">
        <v>153.26</v>
      </c>
    </row>
    <row r="2358" spans="1:4">
      <c r="A2358" s="309" t="s">
        <v>74254</v>
      </c>
      <c r="B2358" s="310" t="s">
        <v>74255</v>
      </c>
      <c r="C2358" s="309" t="s">
        <v>69988</v>
      </c>
      <c r="D2358" s="311">
        <v>118.63</v>
      </c>
    </row>
    <row r="2359" spans="1:4">
      <c r="A2359" s="309" t="s">
        <v>74256</v>
      </c>
      <c r="B2359" s="310" t="s">
        <v>74257</v>
      </c>
      <c r="C2359" s="309" t="s">
        <v>69988</v>
      </c>
      <c r="D2359" s="311">
        <v>178.81</v>
      </c>
    </row>
    <row r="2360" spans="1:4">
      <c r="A2360" s="309" t="s">
        <v>74258</v>
      </c>
      <c r="B2360" s="310" t="s">
        <v>74259</v>
      </c>
      <c r="C2360" s="309" t="s">
        <v>69988</v>
      </c>
      <c r="D2360" s="311">
        <v>126.87</v>
      </c>
    </row>
    <row r="2361" spans="1:4">
      <c r="A2361" s="534" t="s">
        <v>74260</v>
      </c>
      <c r="B2361" s="354"/>
      <c r="C2361" s="354"/>
      <c r="D2361" s="381"/>
    </row>
    <row r="2362" spans="1:4">
      <c r="A2362" s="309" t="s">
        <v>74261</v>
      </c>
      <c r="B2362" s="310" t="s">
        <v>74262</v>
      </c>
      <c r="C2362" s="309" t="s">
        <v>5169</v>
      </c>
      <c r="D2362" s="311">
        <v>963.12</v>
      </c>
    </row>
    <row r="2363" spans="1:4">
      <c r="A2363" s="309" t="s">
        <v>74263</v>
      </c>
      <c r="B2363" s="310" t="s">
        <v>74264</v>
      </c>
      <c r="C2363" s="309" t="s">
        <v>5169</v>
      </c>
      <c r="D2363" s="311">
        <v>1075.6199999999999</v>
      </c>
    </row>
    <row r="2364" spans="1:4">
      <c r="A2364" s="534" t="s">
        <v>74265</v>
      </c>
      <c r="B2364" s="354"/>
      <c r="C2364" s="354"/>
      <c r="D2364" s="381"/>
    </row>
    <row r="2365" spans="1:4">
      <c r="A2365" s="309" t="s">
        <v>74266</v>
      </c>
      <c r="B2365" s="310" t="s">
        <v>74267</v>
      </c>
      <c r="C2365" s="309" t="s">
        <v>5169</v>
      </c>
      <c r="D2365" s="311">
        <v>712.4</v>
      </c>
    </row>
    <row r="2366" spans="1:4">
      <c r="A2366" s="309" t="s">
        <v>74268</v>
      </c>
      <c r="B2366" s="310" t="s">
        <v>74269</v>
      </c>
      <c r="C2366" s="309" t="s">
        <v>5169</v>
      </c>
      <c r="D2366" s="311">
        <v>1900.14</v>
      </c>
    </row>
    <row r="2367" spans="1:4">
      <c r="A2367" s="309" t="s">
        <v>74270</v>
      </c>
      <c r="B2367" s="310" t="s">
        <v>74271</v>
      </c>
      <c r="C2367" s="309" t="s">
        <v>5169</v>
      </c>
      <c r="D2367" s="311">
        <v>4020.47</v>
      </c>
    </row>
    <row r="2368" spans="1:4">
      <c r="A2368" s="534"/>
      <c r="B2368" s="354"/>
      <c r="C2368" s="354"/>
      <c r="D2368" s="381"/>
    </row>
    <row r="2369" spans="1:4">
      <c r="A2369" s="534" t="s">
        <v>74272</v>
      </c>
      <c r="B2369" s="354"/>
      <c r="C2369" s="354"/>
      <c r="D2369" s="381"/>
    </row>
    <row r="2370" spans="1:4">
      <c r="A2370" s="309" t="s">
        <v>74273</v>
      </c>
      <c r="B2370" s="310" t="s">
        <v>74274</v>
      </c>
      <c r="C2370" s="309" t="s">
        <v>381</v>
      </c>
      <c r="D2370" s="311">
        <v>84.4</v>
      </c>
    </row>
    <row r="2371" spans="1:4">
      <c r="A2371" s="309" t="s">
        <v>74275</v>
      </c>
      <c r="B2371" s="310" t="s">
        <v>74276</v>
      </c>
      <c r="C2371" s="309" t="s">
        <v>381</v>
      </c>
      <c r="D2371" s="311">
        <v>73.489999999999995</v>
      </c>
    </row>
    <row r="2372" spans="1:4">
      <c r="A2372" s="309" t="s">
        <v>74277</v>
      </c>
      <c r="B2372" s="310" t="s">
        <v>74278</v>
      </c>
      <c r="C2372" s="309" t="s">
        <v>381</v>
      </c>
      <c r="D2372" s="311">
        <v>8.84</v>
      </c>
    </row>
    <row r="2373" spans="1:4">
      <c r="A2373" s="309" t="s">
        <v>74279</v>
      </c>
      <c r="B2373" s="310" t="s">
        <v>74280</v>
      </c>
      <c r="C2373" s="309" t="s">
        <v>381</v>
      </c>
      <c r="D2373" s="311">
        <v>19.920000000000002</v>
      </c>
    </row>
    <row r="2374" spans="1:4">
      <c r="A2374" s="309" t="s">
        <v>74281</v>
      </c>
      <c r="B2374" s="310" t="s">
        <v>74282</v>
      </c>
      <c r="C2374" s="309" t="s">
        <v>381</v>
      </c>
      <c r="D2374" s="311">
        <v>25.1</v>
      </c>
    </row>
    <row r="2375" spans="1:4">
      <c r="A2375" s="309" t="s">
        <v>74283</v>
      </c>
      <c r="B2375" s="310" t="s">
        <v>74284</v>
      </c>
      <c r="C2375" s="309" t="s">
        <v>381</v>
      </c>
      <c r="D2375" s="311">
        <v>36.47</v>
      </c>
    </row>
    <row r="2376" spans="1:4">
      <c r="A2376" s="309" t="s">
        <v>74285</v>
      </c>
      <c r="B2376" s="310" t="s">
        <v>74286</v>
      </c>
      <c r="C2376" s="309" t="s">
        <v>381</v>
      </c>
      <c r="D2376" s="311">
        <v>42.26</v>
      </c>
    </row>
    <row r="2377" spans="1:4">
      <c r="A2377" s="309" t="s">
        <v>74287</v>
      </c>
      <c r="B2377" s="310" t="s">
        <v>74288</v>
      </c>
      <c r="C2377" s="309" t="s">
        <v>381</v>
      </c>
      <c r="D2377" s="311">
        <v>58.67</v>
      </c>
    </row>
    <row r="2378" spans="1:4">
      <c r="A2378" s="309" t="s">
        <v>74289</v>
      </c>
      <c r="B2378" s="310" t="s">
        <v>74290</v>
      </c>
      <c r="C2378" s="309" t="s">
        <v>381</v>
      </c>
      <c r="D2378" s="311">
        <v>74.099999999999994</v>
      </c>
    </row>
    <row r="2379" spans="1:4">
      <c r="A2379" s="309" t="s">
        <v>74291</v>
      </c>
      <c r="B2379" s="310" t="s">
        <v>74292</v>
      </c>
      <c r="C2379" s="309" t="s">
        <v>381</v>
      </c>
      <c r="D2379" s="311">
        <v>118.06</v>
      </c>
    </row>
    <row r="2380" spans="1:4">
      <c r="A2380" s="309" t="s">
        <v>74293</v>
      </c>
      <c r="B2380" s="310" t="s">
        <v>74294</v>
      </c>
      <c r="C2380" s="309" t="s">
        <v>381</v>
      </c>
      <c r="D2380" s="311">
        <v>9.65</v>
      </c>
    </row>
    <row r="2381" spans="1:4">
      <c r="A2381" s="309" t="s">
        <v>74295</v>
      </c>
      <c r="B2381" s="310" t="s">
        <v>74296</v>
      </c>
      <c r="C2381" s="309" t="s">
        <v>381</v>
      </c>
      <c r="D2381" s="311">
        <v>7.26</v>
      </c>
    </row>
    <row r="2382" spans="1:4">
      <c r="A2382" s="309" t="s">
        <v>74297</v>
      </c>
      <c r="B2382" s="310" t="s">
        <v>74298</v>
      </c>
      <c r="C2382" s="309" t="s">
        <v>381</v>
      </c>
      <c r="D2382" s="311">
        <v>12.88</v>
      </c>
    </row>
    <row r="2383" spans="1:4">
      <c r="A2383" s="309" t="s">
        <v>74299</v>
      </c>
      <c r="B2383" s="310" t="s">
        <v>74300</v>
      </c>
      <c r="C2383" s="309" t="s">
        <v>381</v>
      </c>
      <c r="D2383" s="311">
        <v>50.35</v>
      </c>
    </row>
    <row r="2384" spans="1:4">
      <c r="A2384" s="309" t="s">
        <v>74301</v>
      </c>
      <c r="B2384" s="310" t="s">
        <v>74302</v>
      </c>
      <c r="C2384" s="309" t="s">
        <v>381</v>
      </c>
      <c r="D2384" s="311">
        <v>12.94</v>
      </c>
    </row>
    <row r="2385" spans="1:4">
      <c r="A2385" s="309" t="s">
        <v>74303</v>
      </c>
      <c r="B2385" s="310" t="s">
        <v>74304</v>
      </c>
      <c r="C2385" s="309" t="s">
        <v>381</v>
      </c>
      <c r="D2385" s="311">
        <v>0.76</v>
      </c>
    </row>
    <row r="2386" spans="1:4">
      <c r="A2386" s="534"/>
      <c r="B2386" s="354"/>
      <c r="C2386" s="354"/>
      <c r="D2386" s="381"/>
    </row>
    <row r="2387" spans="1:4">
      <c r="A2387" s="534" t="s">
        <v>74305</v>
      </c>
      <c r="B2387" s="354"/>
      <c r="C2387" s="354"/>
      <c r="D2387" s="381"/>
    </row>
    <row r="2388" spans="1:4">
      <c r="A2388" s="309" t="s">
        <v>74306</v>
      </c>
      <c r="B2388" s="310" t="s">
        <v>74307</v>
      </c>
      <c r="C2388" s="309" t="s">
        <v>70196</v>
      </c>
      <c r="D2388" s="311">
        <v>2041.85</v>
      </c>
    </row>
    <row r="2389" spans="1:4">
      <c r="A2389" s="309" t="s">
        <v>74308</v>
      </c>
      <c r="B2389" s="310" t="s">
        <v>74309</v>
      </c>
      <c r="C2389" s="309" t="s">
        <v>381</v>
      </c>
      <c r="D2389" s="311">
        <v>2032.46</v>
      </c>
    </row>
    <row r="2390" spans="1:4">
      <c r="A2390" s="534" t="s">
        <v>74310</v>
      </c>
      <c r="B2390" s="354"/>
      <c r="C2390" s="354"/>
      <c r="D2390" s="381"/>
    </row>
    <row r="2391" spans="1:4">
      <c r="A2391" s="309" t="s">
        <v>74311</v>
      </c>
      <c r="B2391" s="310" t="s">
        <v>74312</v>
      </c>
      <c r="C2391" s="309" t="s">
        <v>70196</v>
      </c>
      <c r="D2391" s="311">
        <v>595.91</v>
      </c>
    </row>
    <row r="2392" spans="1:4">
      <c r="A2392" s="309" t="s">
        <v>74313</v>
      </c>
      <c r="B2392" s="310" t="s">
        <v>74314</v>
      </c>
      <c r="C2392" s="309" t="s">
        <v>70196</v>
      </c>
      <c r="D2392" s="311">
        <v>452.42</v>
      </c>
    </row>
    <row r="2393" spans="1:4">
      <c r="A2393" s="309" t="s">
        <v>74315</v>
      </c>
      <c r="B2393" s="310" t="s">
        <v>74316</v>
      </c>
      <c r="C2393" s="309" t="s">
        <v>70196</v>
      </c>
      <c r="D2393" s="311">
        <v>556.76</v>
      </c>
    </row>
    <row r="2394" spans="1:4">
      <c r="A2394" s="309" t="s">
        <v>74317</v>
      </c>
      <c r="B2394" s="310" t="s">
        <v>74318</v>
      </c>
      <c r="C2394" s="309" t="s">
        <v>70196</v>
      </c>
      <c r="D2394" s="311">
        <v>537.59</v>
      </c>
    </row>
    <row r="2395" spans="1:4">
      <c r="A2395" s="309" t="s">
        <v>74319</v>
      </c>
      <c r="B2395" s="310" t="s">
        <v>74320</v>
      </c>
      <c r="C2395" s="309" t="s">
        <v>70196</v>
      </c>
      <c r="D2395" s="311">
        <v>561.32000000000005</v>
      </c>
    </row>
    <row r="2396" spans="1:4">
      <c r="A2396" s="309" t="s">
        <v>74321</v>
      </c>
      <c r="B2396" s="310" t="s">
        <v>74322</v>
      </c>
      <c r="C2396" s="309" t="s">
        <v>70196</v>
      </c>
      <c r="D2396" s="311">
        <v>572.05999999999995</v>
      </c>
    </row>
    <row r="2397" spans="1:4">
      <c r="A2397" s="309" t="s">
        <v>74323</v>
      </c>
      <c r="B2397" s="310" t="s">
        <v>74324</v>
      </c>
      <c r="C2397" s="309" t="s">
        <v>70196</v>
      </c>
      <c r="D2397" s="311">
        <v>593.69000000000005</v>
      </c>
    </row>
    <row r="2398" spans="1:4">
      <c r="A2398" s="309" t="s">
        <v>74325</v>
      </c>
      <c r="B2398" s="310" t="s">
        <v>74326</v>
      </c>
      <c r="C2398" s="309" t="s">
        <v>70196</v>
      </c>
      <c r="D2398" s="311">
        <v>639.41999999999996</v>
      </c>
    </row>
    <row r="2399" spans="1:4">
      <c r="A2399" s="534"/>
      <c r="B2399" s="354"/>
      <c r="C2399" s="354"/>
      <c r="D2399" s="381"/>
    </row>
    <row r="2400" spans="1:4">
      <c r="A2400" s="534" t="s">
        <v>74327</v>
      </c>
      <c r="B2400" s="354"/>
      <c r="C2400" s="354"/>
      <c r="D2400" s="381"/>
    </row>
    <row r="2401" spans="1:4">
      <c r="A2401" s="309" t="s">
        <v>74328</v>
      </c>
      <c r="B2401" s="310" t="s">
        <v>74329</v>
      </c>
      <c r="C2401" s="309" t="s">
        <v>381</v>
      </c>
      <c r="D2401" s="311">
        <v>159.69999999999999</v>
      </c>
    </row>
    <row r="2402" spans="1:4">
      <c r="A2402" s="309" t="s">
        <v>74330</v>
      </c>
      <c r="B2402" s="310" t="s">
        <v>74331</v>
      </c>
      <c r="C2402" s="309" t="s">
        <v>381</v>
      </c>
      <c r="D2402" s="311">
        <v>805.9</v>
      </c>
    </row>
    <row r="2403" spans="1:4">
      <c r="A2403" s="309" t="s">
        <v>74332</v>
      </c>
      <c r="B2403" s="310" t="s">
        <v>74333</v>
      </c>
      <c r="C2403" s="309" t="s">
        <v>381</v>
      </c>
      <c r="D2403" s="311">
        <v>494.18</v>
      </c>
    </row>
    <row r="2404" spans="1:4">
      <c r="A2404" s="534"/>
      <c r="B2404" s="354"/>
      <c r="C2404" s="354"/>
      <c r="D2404" s="381"/>
    </row>
    <row r="2405" spans="1:4">
      <c r="A2405" s="534" t="s">
        <v>74334</v>
      </c>
      <c r="B2405" s="354"/>
      <c r="C2405" s="354"/>
      <c r="D2405" s="381"/>
    </row>
    <row r="2406" spans="1:4">
      <c r="A2406" s="309" t="s">
        <v>74335</v>
      </c>
      <c r="B2406" s="310" t="s">
        <v>74336</v>
      </c>
      <c r="C2406" s="309" t="s">
        <v>381</v>
      </c>
      <c r="D2406" s="311">
        <v>955.79</v>
      </c>
    </row>
    <row r="2407" spans="1:4">
      <c r="A2407" s="309" t="s">
        <v>74337</v>
      </c>
      <c r="B2407" s="310" t="s">
        <v>74338</v>
      </c>
      <c r="C2407" s="309" t="s">
        <v>381</v>
      </c>
      <c r="D2407" s="311">
        <v>99.81</v>
      </c>
    </row>
    <row r="2408" spans="1:4">
      <c r="A2408" s="309" t="s">
        <v>74339</v>
      </c>
      <c r="B2408" s="310" t="s">
        <v>74340</v>
      </c>
      <c r="C2408" s="309" t="s">
        <v>381</v>
      </c>
      <c r="D2408" s="311">
        <v>153.99</v>
      </c>
    </row>
    <row r="2409" spans="1:4">
      <c r="A2409" s="309" t="s">
        <v>74341</v>
      </c>
      <c r="B2409" s="310" t="s">
        <v>74342</v>
      </c>
      <c r="C2409" s="309" t="s">
        <v>381</v>
      </c>
      <c r="D2409" s="311">
        <v>140.30000000000001</v>
      </c>
    </row>
    <row r="2410" spans="1:4">
      <c r="A2410" s="309" t="s">
        <v>74343</v>
      </c>
      <c r="B2410" s="310" t="s">
        <v>74344</v>
      </c>
      <c r="C2410" s="309" t="s">
        <v>381</v>
      </c>
      <c r="D2410" s="311">
        <v>254.47</v>
      </c>
    </row>
    <row r="2411" spans="1:4">
      <c r="A2411" s="309" t="s">
        <v>74345</v>
      </c>
      <c r="B2411" s="310" t="s">
        <v>74346</v>
      </c>
      <c r="C2411" s="309" t="s">
        <v>381</v>
      </c>
      <c r="D2411" s="311">
        <v>188.14</v>
      </c>
    </row>
    <row r="2412" spans="1:4">
      <c r="A2412" s="309" t="s">
        <v>74347</v>
      </c>
      <c r="B2412" s="310" t="s">
        <v>74348</v>
      </c>
      <c r="C2412" s="309" t="s">
        <v>381</v>
      </c>
      <c r="D2412" s="311">
        <v>223.4</v>
      </c>
    </row>
    <row r="2413" spans="1:4">
      <c r="A2413" s="309" t="s">
        <v>74349</v>
      </c>
      <c r="B2413" s="310" t="s">
        <v>74350</v>
      </c>
      <c r="C2413" s="309" t="s">
        <v>381</v>
      </c>
      <c r="D2413" s="311">
        <v>221.53</v>
      </c>
    </row>
    <row r="2414" spans="1:4">
      <c r="A2414" s="534" t="s">
        <v>74351</v>
      </c>
      <c r="B2414" s="354"/>
      <c r="C2414" s="354"/>
      <c r="D2414" s="381"/>
    </row>
    <row r="2415" spans="1:4">
      <c r="A2415" s="309" t="s">
        <v>74352</v>
      </c>
      <c r="B2415" s="310" t="s">
        <v>74353</v>
      </c>
      <c r="C2415" s="309" t="s">
        <v>5169</v>
      </c>
      <c r="D2415" s="311">
        <v>51.93</v>
      </c>
    </row>
    <row r="2416" spans="1:4">
      <c r="A2416" s="309" t="s">
        <v>74354</v>
      </c>
      <c r="B2416" s="310" t="s">
        <v>74355</v>
      </c>
      <c r="C2416" s="309" t="s">
        <v>5169</v>
      </c>
      <c r="D2416" s="311">
        <v>48.8</v>
      </c>
    </row>
    <row r="2417" spans="1:4">
      <c r="A2417" s="309" t="s">
        <v>74356</v>
      </c>
      <c r="B2417" s="310" t="s">
        <v>74357</v>
      </c>
      <c r="C2417" s="309" t="s">
        <v>381</v>
      </c>
      <c r="D2417" s="311">
        <v>942.08</v>
      </c>
    </row>
    <row r="2418" spans="1:4">
      <c r="A2418" s="309" t="s">
        <v>74358</v>
      </c>
      <c r="B2418" s="310" t="s">
        <v>74359</v>
      </c>
      <c r="C2418" s="309" t="s">
        <v>381</v>
      </c>
      <c r="D2418" s="311">
        <v>1048.4000000000001</v>
      </c>
    </row>
    <row r="2419" spans="1:4">
      <c r="A2419" s="309" t="s">
        <v>74360</v>
      </c>
      <c r="B2419" s="310" t="s">
        <v>74361</v>
      </c>
      <c r="C2419" s="309" t="s">
        <v>69988</v>
      </c>
      <c r="D2419" s="311">
        <v>9391.81</v>
      </c>
    </row>
    <row r="2420" spans="1:4">
      <c r="A2420" s="309" t="s">
        <v>74362</v>
      </c>
      <c r="B2420" s="310" t="s">
        <v>74363</v>
      </c>
      <c r="C2420" s="309" t="s">
        <v>69988</v>
      </c>
      <c r="D2420" s="311">
        <v>12209.38</v>
      </c>
    </row>
    <row r="2421" spans="1:4">
      <c r="A2421" s="309" t="s">
        <v>74364</v>
      </c>
      <c r="B2421" s="310" t="s">
        <v>74365</v>
      </c>
      <c r="C2421" s="309" t="s">
        <v>69988</v>
      </c>
      <c r="D2421" s="311">
        <v>12679.01</v>
      </c>
    </row>
    <row r="2422" spans="1:4">
      <c r="A2422" s="309" t="s">
        <v>74366</v>
      </c>
      <c r="B2422" s="310" t="s">
        <v>74367</v>
      </c>
      <c r="C2422" s="309" t="s">
        <v>69988</v>
      </c>
      <c r="D2422" s="311">
        <v>19325.28</v>
      </c>
    </row>
    <row r="2423" spans="1:4">
      <c r="A2423" s="309" t="s">
        <v>74368</v>
      </c>
      <c r="B2423" s="310" t="s">
        <v>74369</v>
      </c>
      <c r="C2423" s="309" t="s">
        <v>69988</v>
      </c>
      <c r="D2423" s="311">
        <v>22224.16</v>
      </c>
    </row>
    <row r="2424" spans="1:4">
      <c r="A2424" s="309" t="s">
        <v>74370</v>
      </c>
      <c r="B2424" s="310" t="s">
        <v>74371</v>
      </c>
      <c r="C2424" s="309" t="s">
        <v>69988</v>
      </c>
      <c r="D2424" s="311">
        <v>23673.53</v>
      </c>
    </row>
    <row r="2425" spans="1:4">
      <c r="A2425" s="309" t="s">
        <v>74372</v>
      </c>
      <c r="B2425" s="310" t="s">
        <v>74373</v>
      </c>
      <c r="C2425" s="309" t="s">
        <v>69988</v>
      </c>
      <c r="D2425" s="311">
        <v>25122.92</v>
      </c>
    </row>
    <row r="2426" spans="1:4">
      <c r="A2426" s="309" t="s">
        <v>74374</v>
      </c>
      <c r="B2426" s="310" t="s">
        <v>74375</v>
      </c>
      <c r="C2426" s="309" t="s">
        <v>69988</v>
      </c>
      <c r="D2426" s="311">
        <v>46935.69</v>
      </c>
    </row>
    <row r="2427" spans="1:4">
      <c r="A2427" s="309" t="s">
        <v>74376</v>
      </c>
      <c r="B2427" s="310" t="s">
        <v>74377</v>
      </c>
      <c r="C2427" s="309" t="s">
        <v>69988</v>
      </c>
      <c r="D2427" s="311">
        <v>51629.24</v>
      </c>
    </row>
    <row r="2428" spans="1:4">
      <c r="A2428" s="309" t="s">
        <v>74378</v>
      </c>
      <c r="B2428" s="310" t="s">
        <v>74379</v>
      </c>
      <c r="C2428" s="309" t="s">
        <v>69988</v>
      </c>
      <c r="D2428" s="311">
        <v>56322.79</v>
      </c>
    </row>
    <row r="2429" spans="1:4">
      <c r="A2429" s="309" t="s">
        <v>74380</v>
      </c>
      <c r="B2429" s="310" t="s">
        <v>74381</v>
      </c>
      <c r="C2429" s="309" t="s">
        <v>69988</v>
      </c>
      <c r="D2429" s="311">
        <v>65709.98</v>
      </c>
    </row>
    <row r="2430" spans="1:4">
      <c r="A2430" s="309" t="s">
        <v>74382</v>
      </c>
      <c r="B2430" s="310" t="s">
        <v>74383</v>
      </c>
      <c r="C2430" s="309" t="s">
        <v>69988</v>
      </c>
      <c r="D2430" s="311">
        <v>49932.01</v>
      </c>
    </row>
    <row r="2431" spans="1:4">
      <c r="A2431" s="309" t="s">
        <v>74384</v>
      </c>
      <c r="B2431" s="310" t="s">
        <v>74385</v>
      </c>
      <c r="C2431" s="309" t="s">
        <v>69988</v>
      </c>
      <c r="D2431" s="311">
        <v>54925.19</v>
      </c>
    </row>
    <row r="2432" spans="1:4">
      <c r="A2432" s="309" t="s">
        <v>74386</v>
      </c>
      <c r="B2432" s="310" t="s">
        <v>74387</v>
      </c>
      <c r="C2432" s="309" t="s">
        <v>69988</v>
      </c>
      <c r="D2432" s="311">
        <v>59918.37</v>
      </c>
    </row>
    <row r="2433" spans="1:4">
      <c r="A2433" s="309" t="s">
        <v>74388</v>
      </c>
      <c r="B2433" s="310" t="s">
        <v>74389</v>
      </c>
      <c r="C2433" s="309" t="s">
        <v>69988</v>
      </c>
      <c r="D2433" s="311">
        <v>69904.78</v>
      </c>
    </row>
    <row r="2434" spans="1:4">
      <c r="A2434" s="534" t="s">
        <v>74390</v>
      </c>
      <c r="B2434" s="354"/>
      <c r="C2434" s="354"/>
      <c r="D2434" s="381"/>
    </row>
    <row r="2435" spans="1:4">
      <c r="A2435" s="309" t="s">
        <v>74391</v>
      </c>
      <c r="B2435" s="310" t="s">
        <v>74392</v>
      </c>
      <c r="C2435" s="309" t="s">
        <v>381</v>
      </c>
      <c r="D2435" s="311">
        <v>748.41</v>
      </c>
    </row>
    <row r="2436" spans="1:4">
      <c r="A2436" s="309" t="s">
        <v>74393</v>
      </c>
      <c r="B2436" s="310" t="s">
        <v>74394</v>
      </c>
      <c r="C2436" s="309" t="s">
        <v>381</v>
      </c>
      <c r="D2436" s="311">
        <v>313.75</v>
      </c>
    </row>
    <row r="2437" spans="1:4">
      <c r="A2437" s="534"/>
      <c r="B2437" s="354"/>
      <c r="C2437" s="354"/>
      <c r="D2437" s="381"/>
    </row>
    <row r="2438" spans="1:4">
      <c r="A2438" s="534" t="s">
        <v>74395</v>
      </c>
      <c r="B2438" s="354"/>
      <c r="C2438" s="354"/>
      <c r="D2438" s="381"/>
    </row>
    <row r="2439" spans="1:4">
      <c r="A2439" s="309" t="s">
        <v>74396</v>
      </c>
      <c r="B2439" s="310" t="s">
        <v>74397</v>
      </c>
      <c r="C2439" s="309" t="s">
        <v>70196</v>
      </c>
      <c r="D2439" s="311">
        <v>379.28</v>
      </c>
    </row>
    <row r="2440" spans="1:4">
      <c r="A2440" s="309" t="s">
        <v>74398</v>
      </c>
      <c r="B2440" s="310" t="s">
        <v>74399</v>
      </c>
      <c r="C2440" s="309" t="s">
        <v>70196</v>
      </c>
      <c r="D2440" s="311">
        <v>436.04</v>
      </c>
    </row>
    <row r="2441" spans="1:4">
      <c r="A2441" s="309" t="s">
        <v>74400</v>
      </c>
      <c r="B2441" s="310" t="s">
        <v>74401</v>
      </c>
      <c r="C2441" s="309" t="s">
        <v>70196</v>
      </c>
      <c r="D2441" s="311">
        <v>350</v>
      </c>
    </row>
    <row r="2442" spans="1:4">
      <c r="A2442" s="309" t="s">
        <v>74402</v>
      </c>
      <c r="B2442" s="310" t="s">
        <v>74403</v>
      </c>
      <c r="C2442" s="309" t="s">
        <v>70196</v>
      </c>
      <c r="D2442" s="311">
        <v>457.6</v>
      </c>
    </row>
    <row r="2443" spans="1:4">
      <c r="A2443" s="309" t="s">
        <v>74404</v>
      </c>
      <c r="B2443" s="310" t="s">
        <v>74405</v>
      </c>
      <c r="C2443" s="309" t="s">
        <v>70196</v>
      </c>
      <c r="D2443" s="311">
        <v>313.70999999999998</v>
      </c>
    </row>
    <row r="2444" spans="1:4">
      <c r="A2444" s="309" t="s">
        <v>74406</v>
      </c>
      <c r="B2444" s="310" t="s">
        <v>74407</v>
      </c>
      <c r="C2444" s="309" t="s">
        <v>70196</v>
      </c>
      <c r="D2444" s="311">
        <v>511.58</v>
      </c>
    </row>
    <row r="2445" spans="1:4">
      <c r="A2445" s="309" t="s">
        <v>74408</v>
      </c>
      <c r="B2445" s="310" t="s">
        <v>74409</v>
      </c>
      <c r="C2445" s="309" t="s">
        <v>70196</v>
      </c>
      <c r="D2445" s="311">
        <v>427.34</v>
      </c>
    </row>
    <row r="2446" spans="1:4">
      <c r="A2446" s="309" t="s">
        <v>74410</v>
      </c>
      <c r="B2446" s="310" t="s">
        <v>74411</v>
      </c>
      <c r="C2446" s="309" t="s">
        <v>70196</v>
      </c>
      <c r="D2446" s="311">
        <v>545.83000000000004</v>
      </c>
    </row>
    <row r="2447" spans="1:4">
      <c r="A2447" s="309" t="s">
        <v>74412</v>
      </c>
      <c r="B2447" s="310" t="s">
        <v>74413</v>
      </c>
      <c r="C2447" s="309" t="s">
        <v>70196</v>
      </c>
      <c r="D2447" s="311">
        <v>618.03</v>
      </c>
    </row>
    <row r="2448" spans="1:4">
      <c r="A2448" s="309" t="s">
        <v>74414</v>
      </c>
      <c r="B2448" s="310" t="s">
        <v>74415</v>
      </c>
      <c r="C2448" s="309" t="s">
        <v>70196</v>
      </c>
      <c r="D2448" s="311">
        <v>455.47</v>
      </c>
    </row>
    <row r="2449" spans="1:4">
      <c r="A2449" s="534" t="s">
        <v>74416</v>
      </c>
      <c r="B2449" s="354"/>
      <c r="C2449" s="354"/>
      <c r="D2449" s="381"/>
    </row>
    <row r="2450" spans="1:4">
      <c r="A2450" s="309" t="s">
        <v>74417</v>
      </c>
      <c r="B2450" s="310" t="s">
        <v>74418</v>
      </c>
      <c r="C2450" s="309" t="s">
        <v>70196</v>
      </c>
      <c r="D2450" s="311">
        <v>427.34</v>
      </c>
    </row>
    <row r="2451" spans="1:4">
      <c r="A2451" s="309" t="s">
        <v>74419</v>
      </c>
      <c r="B2451" s="310" t="s">
        <v>74420</v>
      </c>
      <c r="C2451" s="309" t="s">
        <v>70196</v>
      </c>
      <c r="D2451" s="311">
        <v>701.73</v>
      </c>
    </row>
    <row r="2452" spans="1:4">
      <c r="A2452" s="534" t="s">
        <v>74421</v>
      </c>
      <c r="B2452" s="354"/>
      <c r="C2452" s="354"/>
      <c r="D2452" s="381"/>
    </row>
    <row r="2453" spans="1:4">
      <c r="A2453" s="309" t="s">
        <v>74422</v>
      </c>
      <c r="B2453" s="310" t="s">
        <v>74423</v>
      </c>
      <c r="C2453" s="309" t="s">
        <v>70196</v>
      </c>
      <c r="D2453" s="311">
        <v>45</v>
      </c>
    </row>
    <row r="2454" spans="1:4">
      <c r="A2454" s="534"/>
      <c r="B2454" s="354"/>
      <c r="C2454" s="354"/>
      <c r="D2454" s="381"/>
    </row>
    <row r="2455" spans="1:4">
      <c r="A2455" s="534" t="s">
        <v>74424</v>
      </c>
      <c r="B2455" s="354"/>
      <c r="C2455" s="354"/>
      <c r="D2455" s="381"/>
    </row>
    <row r="2456" spans="1:4">
      <c r="A2456" s="309" t="s">
        <v>74425</v>
      </c>
      <c r="B2456" s="310" t="s">
        <v>74426</v>
      </c>
      <c r="C2456" s="309" t="s">
        <v>381</v>
      </c>
      <c r="D2456" s="311">
        <v>68.92</v>
      </c>
    </row>
    <row r="2457" spans="1:4">
      <c r="A2457" s="309" t="s">
        <v>74427</v>
      </c>
      <c r="B2457" s="310" t="s">
        <v>74428</v>
      </c>
      <c r="C2457" s="309" t="s">
        <v>73908</v>
      </c>
      <c r="D2457" s="311">
        <v>27.47</v>
      </c>
    </row>
    <row r="2458" spans="1:4">
      <c r="A2458" s="309" t="s">
        <v>74429</v>
      </c>
      <c r="B2458" s="310" t="s">
        <v>74430</v>
      </c>
      <c r="C2458" s="309" t="s">
        <v>73908</v>
      </c>
      <c r="D2458" s="311">
        <v>209.27</v>
      </c>
    </row>
    <row r="2459" spans="1:4">
      <c r="A2459" s="309" t="s">
        <v>74431</v>
      </c>
      <c r="B2459" s="310" t="s">
        <v>74432</v>
      </c>
      <c r="C2459" s="309" t="s">
        <v>381</v>
      </c>
      <c r="D2459" s="311">
        <v>1430.14</v>
      </c>
    </row>
    <row r="2460" spans="1:4">
      <c r="A2460" s="309" t="s">
        <v>74433</v>
      </c>
      <c r="B2460" s="310" t="s">
        <v>74434</v>
      </c>
      <c r="C2460" s="309" t="s">
        <v>381</v>
      </c>
      <c r="D2460" s="311">
        <v>210.84</v>
      </c>
    </row>
    <row r="2461" spans="1:4">
      <c r="A2461" s="309" t="s">
        <v>74435</v>
      </c>
      <c r="B2461" s="310" t="s">
        <v>74436</v>
      </c>
      <c r="C2461" s="309" t="s">
        <v>381</v>
      </c>
      <c r="D2461" s="311">
        <v>86.65</v>
      </c>
    </row>
    <row r="2462" spans="1:4">
      <c r="A2462" s="534"/>
      <c r="B2462" s="354"/>
      <c r="C2462" s="354"/>
      <c r="D2462" s="381"/>
    </row>
    <row r="2463" spans="1:4">
      <c r="A2463" s="534" t="s">
        <v>74437</v>
      </c>
      <c r="B2463" s="354"/>
      <c r="C2463" s="354"/>
      <c r="D2463" s="381"/>
    </row>
    <row r="2464" spans="1:4">
      <c r="A2464" s="309" t="s">
        <v>74438</v>
      </c>
      <c r="B2464" s="310" t="s">
        <v>74439</v>
      </c>
      <c r="C2464" s="309" t="s">
        <v>5169</v>
      </c>
      <c r="D2464" s="311">
        <v>26.46</v>
      </c>
    </row>
    <row r="2465" spans="1:4">
      <c r="A2465" s="534"/>
      <c r="B2465" s="354"/>
      <c r="C2465" s="354"/>
      <c r="D2465" s="381"/>
    </row>
    <row r="2466" spans="1:4">
      <c r="A2466" s="534" t="s">
        <v>74440</v>
      </c>
      <c r="B2466" s="354"/>
      <c r="C2466" s="354"/>
      <c r="D2466" s="381"/>
    </row>
    <row r="2467" spans="1:4">
      <c r="A2467" s="309" t="s">
        <v>74441</v>
      </c>
      <c r="B2467" s="310" t="s">
        <v>74442</v>
      </c>
      <c r="C2467" s="309" t="s">
        <v>70196</v>
      </c>
      <c r="D2467" s="311">
        <v>6478.34</v>
      </c>
    </row>
    <row r="2468" spans="1:4">
      <c r="A2468" s="309" t="s">
        <v>74443</v>
      </c>
      <c r="B2468" s="310" t="s">
        <v>74444</v>
      </c>
      <c r="C2468" s="309" t="s">
        <v>73908</v>
      </c>
      <c r="D2468" s="311">
        <v>143.19</v>
      </c>
    </row>
    <row r="2469" spans="1:4">
      <c r="A2469" s="309" t="s">
        <v>74445</v>
      </c>
      <c r="B2469" s="310" t="s">
        <v>74446</v>
      </c>
      <c r="C2469" s="309" t="s">
        <v>70196</v>
      </c>
      <c r="D2469" s="311">
        <v>6078.51</v>
      </c>
    </row>
    <row r="2470" spans="1:4">
      <c r="A2470" s="309" t="s">
        <v>74447</v>
      </c>
      <c r="B2470" s="310" t="s">
        <v>74448</v>
      </c>
      <c r="C2470" s="309" t="s">
        <v>74449</v>
      </c>
      <c r="D2470" s="311">
        <v>278</v>
      </c>
    </row>
    <row r="2471" spans="1:4">
      <c r="A2471" s="309" t="s">
        <v>74450</v>
      </c>
      <c r="B2471" s="310" t="s">
        <v>74451</v>
      </c>
      <c r="C2471" s="309" t="s">
        <v>74449</v>
      </c>
      <c r="D2471" s="311">
        <v>158.25</v>
      </c>
    </row>
    <row r="2472" spans="1:4">
      <c r="A2472" s="309" t="s">
        <v>74452</v>
      </c>
      <c r="B2472" s="310" t="s">
        <v>74453</v>
      </c>
      <c r="C2472" s="309" t="s">
        <v>74449</v>
      </c>
      <c r="D2472" s="311">
        <v>95.81</v>
      </c>
    </row>
    <row r="2473" spans="1:4">
      <c r="A2473" s="309" t="s">
        <v>74454</v>
      </c>
      <c r="B2473" s="310" t="s">
        <v>74455</v>
      </c>
      <c r="C2473" s="309" t="s">
        <v>74449</v>
      </c>
      <c r="D2473" s="311">
        <v>80.569999999999993</v>
      </c>
    </row>
    <row r="2474" spans="1:4">
      <c r="A2474" s="309" t="s">
        <v>74456</v>
      </c>
      <c r="B2474" s="310" t="s">
        <v>74457</v>
      </c>
      <c r="C2474" s="309" t="s">
        <v>69988</v>
      </c>
      <c r="D2474" s="311">
        <v>237.63</v>
      </c>
    </row>
    <row r="2475" spans="1:4">
      <c r="A2475" s="309" t="s">
        <v>74458</v>
      </c>
      <c r="B2475" s="310" t="s">
        <v>74459</v>
      </c>
      <c r="C2475" s="309" t="s">
        <v>381</v>
      </c>
      <c r="D2475" s="311">
        <v>9.4700000000000006</v>
      </c>
    </row>
    <row r="2476" spans="1:4">
      <c r="A2476" s="534"/>
      <c r="B2476" s="354"/>
      <c r="C2476" s="354"/>
      <c r="D2476" s="381"/>
    </row>
    <row r="2477" spans="1:4">
      <c r="A2477" s="534" t="s">
        <v>74460</v>
      </c>
      <c r="B2477" s="354"/>
      <c r="C2477" s="354"/>
      <c r="D2477" s="381"/>
    </row>
    <row r="2478" spans="1:4">
      <c r="A2478" s="309" t="s">
        <v>74461</v>
      </c>
      <c r="B2478" s="310" t="s">
        <v>74462</v>
      </c>
      <c r="C2478" s="309" t="s">
        <v>70196</v>
      </c>
      <c r="D2478" s="311">
        <v>71.19</v>
      </c>
    </row>
    <row r="2479" spans="1:4">
      <c r="A2479" s="309" t="s">
        <v>74463</v>
      </c>
      <c r="B2479" s="310" t="s">
        <v>74464</v>
      </c>
      <c r="C2479" s="309" t="s">
        <v>381</v>
      </c>
      <c r="D2479" s="311">
        <v>11.22</v>
      </c>
    </row>
    <row r="2480" spans="1:4">
      <c r="A2480" s="309" t="s">
        <v>74465</v>
      </c>
      <c r="B2480" s="310" t="s">
        <v>74466</v>
      </c>
      <c r="C2480" s="309" t="s">
        <v>70196</v>
      </c>
      <c r="D2480" s="311">
        <v>4061.97</v>
      </c>
    </row>
    <row r="2481" spans="1:4">
      <c r="A2481" s="309" t="s">
        <v>74467</v>
      </c>
      <c r="B2481" s="310" t="s">
        <v>74468</v>
      </c>
      <c r="C2481" s="309" t="s">
        <v>70196</v>
      </c>
      <c r="D2481" s="311">
        <v>12011.57</v>
      </c>
    </row>
    <row r="2482" spans="1:4">
      <c r="A2482" s="309" t="s">
        <v>74469</v>
      </c>
      <c r="B2482" s="310" t="s">
        <v>74470</v>
      </c>
      <c r="C2482" s="309" t="s">
        <v>73908</v>
      </c>
      <c r="D2482" s="311">
        <v>5.78</v>
      </c>
    </row>
    <row r="2483" spans="1:4">
      <c r="A2483" s="534"/>
      <c r="B2483" s="354"/>
      <c r="C2483" s="354"/>
      <c r="D2483" s="381"/>
    </row>
    <row r="2484" spans="1:4">
      <c r="A2484" s="534" t="s">
        <v>74471</v>
      </c>
      <c r="B2484" s="354"/>
      <c r="C2484" s="354"/>
      <c r="D2484" s="381"/>
    </row>
    <row r="2485" spans="1:4">
      <c r="A2485" s="309" t="s">
        <v>74472</v>
      </c>
      <c r="B2485" s="310" t="s">
        <v>74473</v>
      </c>
      <c r="C2485" s="309" t="s">
        <v>381</v>
      </c>
      <c r="D2485" s="311">
        <v>1304.27</v>
      </c>
    </row>
    <row r="2486" spans="1:4">
      <c r="A2486" s="309" t="s">
        <v>74474</v>
      </c>
      <c r="B2486" s="310" t="s">
        <v>74475</v>
      </c>
      <c r="C2486" s="309" t="s">
        <v>381</v>
      </c>
      <c r="D2486" s="311">
        <v>1439.06</v>
      </c>
    </row>
    <row r="2487" spans="1:4">
      <c r="A2487" s="309" t="s">
        <v>74476</v>
      </c>
      <c r="B2487" s="310" t="s">
        <v>74477</v>
      </c>
      <c r="C2487" s="309" t="s">
        <v>381</v>
      </c>
      <c r="D2487" s="311">
        <v>2127.44</v>
      </c>
    </row>
    <row r="2488" spans="1:4">
      <c r="A2488" s="534"/>
      <c r="B2488" s="354"/>
      <c r="C2488" s="354"/>
      <c r="D2488" s="381"/>
    </row>
    <row r="2489" spans="1:4">
      <c r="A2489" s="534" t="s">
        <v>74478</v>
      </c>
      <c r="B2489" s="354"/>
      <c r="C2489" s="354"/>
      <c r="D2489" s="381"/>
    </row>
    <row r="2490" spans="1:4">
      <c r="A2490" s="309" t="s">
        <v>74479</v>
      </c>
      <c r="B2490" s="310" t="s">
        <v>74480</v>
      </c>
      <c r="C2490" s="309" t="s">
        <v>69988</v>
      </c>
      <c r="D2490" s="311">
        <v>68.22</v>
      </c>
    </row>
    <row r="2491" spans="1:4">
      <c r="A2491" s="534" t="s">
        <v>74481</v>
      </c>
      <c r="B2491" s="354"/>
      <c r="C2491" s="354"/>
      <c r="D2491" s="381"/>
    </row>
    <row r="2492" spans="1:4">
      <c r="A2492" s="309" t="s">
        <v>74482</v>
      </c>
      <c r="B2492" s="310" t="s">
        <v>74483</v>
      </c>
      <c r="C2492" s="309" t="s">
        <v>381</v>
      </c>
      <c r="D2492" s="311">
        <v>1172.52</v>
      </c>
    </row>
    <row r="2493" spans="1:4">
      <c r="A2493" s="534"/>
      <c r="B2493" s="354"/>
      <c r="C2493" s="354"/>
      <c r="D2493" s="381"/>
    </row>
    <row r="2494" spans="1:4">
      <c r="A2494" s="534" t="s">
        <v>74484</v>
      </c>
      <c r="B2494" s="354"/>
      <c r="C2494" s="354"/>
      <c r="D2494" s="381"/>
    </row>
    <row r="2495" spans="1:4">
      <c r="A2495" s="309" t="s">
        <v>74485</v>
      </c>
      <c r="B2495" s="310" t="s">
        <v>74486</v>
      </c>
      <c r="C2495" s="309" t="s">
        <v>381</v>
      </c>
      <c r="D2495" s="311">
        <v>234.22</v>
      </c>
    </row>
    <row r="2496" spans="1:4">
      <c r="A2496" s="535"/>
      <c r="B2496" s="354"/>
      <c r="C2496" s="354"/>
      <c r="D2496" s="381"/>
    </row>
    <row r="2497" spans="1:4">
      <c r="A2497" s="535"/>
      <c r="B2497" s="354"/>
      <c r="C2497" s="354"/>
      <c r="D2497" s="381"/>
    </row>
    <row r="2498" spans="1:4">
      <c r="A2498" s="534"/>
      <c r="B2498" s="354"/>
      <c r="C2498" s="354"/>
      <c r="D2498" s="381"/>
    </row>
    <row r="2499" spans="1:4">
      <c r="A2499" s="534" t="s">
        <v>74487</v>
      </c>
      <c r="B2499" s="354"/>
      <c r="C2499" s="354"/>
      <c r="D2499" s="381"/>
    </row>
    <row r="2500" spans="1:4">
      <c r="A2500" s="309" t="s">
        <v>74488</v>
      </c>
      <c r="B2500" s="310" t="s">
        <v>74489</v>
      </c>
      <c r="C2500" s="309" t="s">
        <v>69988</v>
      </c>
      <c r="D2500" s="311">
        <v>510.12</v>
      </c>
    </row>
    <row r="2501" spans="1:4">
      <c r="A2501" s="309" t="s">
        <v>74490</v>
      </c>
      <c r="B2501" s="310" t="s">
        <v>74491</v>
      </c>
      <c r="C2501" s="309" t="s">
        <v>69988</v>
      </c>
      <c r="D2501" s="311">
        <v>115.79</v>
      </c>
    </row>
    <row r="2502" spans="1:4">
      <c r="A2502" s="309" t="s">
        <v>74492</v>
      </c>
      <c r="B2502" s="310" t="s">
        <v>74493</v>
      </c>
      <c r="C2502" s="309" t="s">
        <v>69988</v>
      </c>
      <c r="D2502" s="311">
        <v>633.62</v>
      </c>
    </row>
    <row r="2503" spans="1:4">
      <c r="A2503" s="309" t="s">
        <v>74494</v>
      </c>
      <c r="B2503" s="310" t="s">
        <v>74495</v>
      </c>
      <c r="C2503" s="309" t="s">
        <v>69988</v>
      </c>
      <c r="D2503" s="311">
        <v>257.19</v>
      </c>
    </row>
    <row r="2504" spans="1:4">
      <c r="A2504" s="534" t="s">
        <v>74496</v>
      </c>
      <c r="B2504" s="354"/>
      <c r="C2504" s="354"/>
      <c r="D2504" s="381"/>
    </row>
    <row r="2505" spans="1:4">
      <c r="A2505" s="309" t="s">
        <v>74497</v>
      </c>
      <c r="B2505" s="310" t="s">
        <v>74498</v>
      </c>
      <c r="C2505" s="309" t="s">
        <v>69988</v>
      </c>
      <c r="D2505" s="311">
        <v>160.37</v>
      </c>
    </row>
    <row r="2506" spans="1:4">
      <c r="A2506" s="309" t="s">
        <v>74499</v>
      </c>
      <c r="B2506" s="310" t="s">
        <v>74500</v>
      </c>
      <c r="C2506" s="309" t="s">
        <v>69988</v>
      </c>
      <c r="D2506" s="311">
        <v>193.27</v>
      </c>
    </row>
    <row r="2507" spans="1:4">
      <c r="A2507" s="309" t="s">
        <v>74501</v>
      </c>
      <c r="B2507" s="310" t="s">
        <v>74502</v>
      </c>
      <c r="C2507" s="309" t="s">
        <v>69988</v>
      </c>
      <c r="D2507" s="311">
        <v>266</v>
      </c>
    </row>
    <row r="2508" spans="1:4">
      <c r="A2508" s="309" t="s">
        <v>74503</v>
      </c>
      <c r="B2508" s="310" t="s">
        <v>74504</v>
      </c>
      <c r="C2508" s="309" t="s">
        <v>5169</v>
      </c>
      <c r="D2508" s="311">
        <v>77.3</v>
      </c>
    </row>
    <row r="2509" spans="1:4">
      <c r="A2509" s="309" t="s">
        <v>74505</v>
      </c>
      <c r="B2509" s="310" t="s">
        <v>74506</v>
      </c>
      <c r="C2509" s="309" t="s">
        <v>5169</v>
      </c>
      <c r="D2509" s="311">
        <v>100.51</v>
      </c>
    </row>
    <row r="2510" spans="1:4">
      <c r="A2510" s="309" t="s">
        <v>74507</v>
      </c>
      <c r="B2510" s="310" t="s">
        <v>74508</v>
      </c>
      <c r="C2510" s="309" t="s">
        <v>5169</v>
      </c>
      <c r="D2510" s="311">
        <v>127.53</v>
      </c>
    </row>
    <row r="2511" spans="1:4">
      <c r="A2511" s="309" t="s">
        <v>74509</v>
      </c>
      <c r="B2511" s="310" t="s">
        <v>74510</v>
      </c>
      <c r="C2511" s="309" t="s">
        <v>5169</v>
      </c>
      <c r="D2511" s="311">
        <v>84.65</v>
      </c>
    </row>
    <row r="2512" spans="1:4">
      <c r="A2512" s="309" t="s">
        <v>74511</v>
      </c>
      <c r="B2512" s="310" t="s">
        <v>74512</v>
      </c>
      <c r="C2512" s="309" t="s">
        <v>69988</v>
      </c>
      <c r="D2512" s="311">
        <v>485.12</v>
      </c>
    </row>
    <row r="2513" spans="1:4">
      <c r="A2513" s="309" t="s">
        <v>74513</v>
      </c>
      <c r="B2513" s="310" t="s">
        <v>74514</v>
      </c>
      <c r="C2513" s="309" t="s">
        <v>69988</v>
      </c>
      <c r="D2513" s="311">
        <v>506.74</v>
      </c>
    </row>
    <row r="2514" spans="1:4">
      <c r="A2514" s="534" t="s">
        <v>74515</v>
      </c>
      <c r="B2514" s="354"/>
      <c r="C2514" s="354"/>
      <c r="D2514" s="381"/>
    </row>
    <row r="2515" spans="1:4">
      <c r="A2515" s="309" t="s">
        <v>74516</v>
      </c>
      <c r="B2515" s="310" t="s">
        <v>74517</v>
      </c>
      <c r="C2515" s="309" t="s">
        <v>69988</v>
      </c>
      <c r="D2515" s="311">
        <v>95.36</v>
      </c>
    </row>
    <row r="2516" spans="1:4">
      <c r="A2516" s="309" t="s">
        <v>74518</v>
      </c>
      <c r="B2516" s="310" t="s">
        <v>74519</v>
      </c>
      <c r="C2516" s="309" t="s">
        <v>69988</v>
      </c>
      <c r="D2516" s="311">
        <v>108.61</v>
      </c>
    </row>
    <row r="2517" spans="1:4">
      <c r="A2517" s="534" t="s">
        <v>74520</v>
      </c>
      <c r="B2517" s="354"/>
      <c r="C2517" s="354"/>
      <c r="D2517" s="381"/>
    </row>
    <row r="2518" spans="1:4">
      <c r="A2518" s="309" t="s">
        <v>74521</v>
      </c>
      <c r="B2518" s="310" t="s">
        <v>74522</v>
      </c>
      <c r="C2518" s="309" t="s">
        <v>69988</v>
      </c>
      <c r="D2518" s="311">
        <v>268.05</v>
      </c>
    </row>
    <row r="2519" spans="1:4">
      <c r="A2519" s="309" t="s">
        <v>74523</v>
      </c>
      <c r="B2519" s="310" t="s">
        <v>74524</v>
      </c>
      <c r="C2519" s="309" t="s">
        <v>69988</v>
      </c>
      <c r="D2519" s="311">
        <v>482.13</v>
      </c>
    </row>
    <row r="2520" spans="1:4">
      <c r="A2520" s="534" t="s">
        <v>74525</v>
      </c>
      <c r="B2520" s="354"/>
      <c r="C2520" s="354"/>
      <c r="D2520" s="381"/>
    </row>
    <row r="2521" spans="1:4">
      <c r="A2521" s="309" t="s">
        <v>74526</v>
      </c>
      <c r="B2521" s="310" t="s">
        <v>74527</v>
      </c>
      <c r="C2521" s="309" t="s">
        <v>69988</v>
      </c>
      <c r="D2521" s="311">
        <v>450.58</v>
      </c>
    </row>
    <row r="2522" spans="1:4">
      <c r="A2522" s="309" t="s">
        <v>74528</v>
      </c>
      <c r="B2522" s="310" t="s">
        <v>74529</v>
      </c>
      <c r="C2522" s="309" t="s">
        <v>69988</v>
      </c>
      <c r="D2522" s="311">
        <v>545.54999999999995</v>
      </c>
    </row>
    <row r="2523" spans="1:4">
      <c r="A2523" s="309" t="s">
        <v>74530</v>
      </c>
      <c r="B2523" s="310" t="s">
        <v>74531</v>
      </c>
      <c r="C2523" s="309" t="s">
        <v>69988</v>
      </c>
      <c r="D2523" s="311">
        <v>822.45</v>
      </c>
    </row>
    <row r="2524" spans="1:4">
      <c r="A2524" s="534" t="s">
        <v>74532</v>
      </c>
      <c r="B2524" s="354"/>
      <c r="C2524" s="354"/>
      <c r="D2524" s="381"/>
    </row>
    <row r="2525" spans="1:4">
      <c r="A2525" s="309" t="s">
        <v>74533</v>
      </c>
      <c r="B2525" s="310" t="s">
        <v>74534</v>
      </c>
      <c r="C2525" s="309" t="s">
        <v>69988</v>
      </c>
      <c r="D2525" s="311">
        <v>1138.1400000000001</v>
      </c>
    </row>
    <row r="2526" spans="1:4">
      <c r="A2526" s="309" t="s">
        <v>74535</v>
      </c>
      <c r="B2526" s="310" t="s">
        <v>74536</v>
      </c>
      <c r="C2526" s="309" t="s">
        <v>69988</v>
      </c>
      <c r="D2526" s="311">
        <v>1773.45</v>
      </c>
    </row>
    <row r="2527" spans="1:4">
      <c r="A2527" s="309" t="s">
        <v>74537</v>
      </c>
      <c r="B2527" s="310" t="s">
        <v>74538</v>
      </c>
      <c r="C2527" s="309" t="s">
        <v>69988</v>
      </c>
      <c r="D2527" s="311">
        <v>1510.22</v>
      </c>
    </row>
    <row r="2528" spans="1:4">
      <c r="A2528" s="309" t="s">
        <v>74539</v>
      </c>
      <c r="B2528" s="310" t="s">
        <v>74540</v>
      </c>
      <c r="C2528" s="309" t="s">
        <v>70196</v>
      </c>
      <c r="D2528" s="311">
        <v>653.21</v>
      </c>
    </row>
    <row r="2529" spans="1:4">
      <c r="A2529" s="309" t="s">
        <v>74541</v>
      </c>
      <c r="B2529" s="310" t="s">
        <v>74542</v>
      </c>
      <c r="C2529" s="309" t="s">
        <v>69988</v>
      </c>
      <c r="D2529" s="311">
        <v>2599.9499999999998</v>
      </c>
    </row>
    <row r="2530" spans="1:4">
      <c r="A2530" s="309" t="s">
        <v>74543</v>
      </c>
      <c r="B2530" s="310" t="s">
        <v>74544</v>
      </c>
      <c r="C2530" s="309" t="s">
        <v>69988</v>
      </c>
      <c r="D2530" s="311">
        <v>3471.41</v>
      </c>
    </row>
    <row r="2531" spans="1:4">
      <c r="A2531" s="309" t="s">
        <v>74545</v>
      </c>
      <c r="B2531" s="310" t="s">
        <v>74546</v>
      </c>
      <c r="C2531" s="309" t="s">
        <v>69988</v>
      </c>
      <c r="D2531" s="311">
        <v>3657.09</v>
      </c>
    </row>
    <row r="2532" spans="1:4">
      <c r="A2532" s="534" t="s">
        <v>74547</v>
      </c>
      <c r="B2532" s="354"/>
      <c r="C2532" s="354"/>
      <c r="D2532" s="381"/>
    </row>
    <row r="2533" spans="1:4">
      <c r="A2533" s="309" t="s">
        <v>74548</v>
      </c>
      <c r="B2533" s="310" t="s">
        <v>74549</v>
      </c>
      <c r="C2533" s="309" t="s">
        <v>70196</v>
      </c>
      <c r="D2533" s="311">
        <v>2336.91</v>
      </c>
    </row>
    <row r="2534" spans="1:4">
      <c r="A2534" s="534" t="s">
        <v>74550</v>
      </c>
      <c r="B2534" s="354"/>
      <c r="C2534" s="354"/>
      <c r="D2534" s="381"/>
    </row>
    <row r="2535" spans="1:4">
      <c r="A2535" s="309" t="s">
        <v>74551</v>
      </c>
      <c r="B2535" s="310" t="s">
        <v>74552</v>
      </c>
      <c r="C2535" s="309" t="s">
        <v>5169</v>
      </c>
      <c r="D2535" s="311">
        <v>152.34</v>
      </c>
    </row>
    <row r="2536" spans="1:4">
      <c r="A2536" s="309" t="s">
        <v>74553</v>
      </c>
      <c r="B2536" s="310" t="s">
        <v>74554</v>
      </c>
      <c r="C2536" s="309" t="s">
        <v>5169</v>
      </c>
      <c r="D2536" s="311">
        <v>157.57</v>
      </c>
    </row>
    <row r="2537" spans="1:4">
      <c r="A2537" s="309" t="s">
        <v>74555</v>
      </c>
      <c r="B2537" s="310" t="s">
        <v>74556</v>
      </c>
      <c r="C2537" s="309" t="s">
        <v>5169</v>
      </c>
      <c r="D2537" s="311">
        <v>907.28</v>
      </c>
    </row>
    <row r="2538" spans="1:4">
      <c r="A2538" s="309" t="s">
        <v>74557</v>
      </c>
      <c r="B2538" s="310" t="s">
        <v>74558</v>
      </c>
      <c r="C2538" s="309" t="s">
        <v>5169</v>
      </c>
      <c r="D2538" s="311">
        <v>1018.3</v>
      </c>
    </row>
    <row r="2539" spans="1:4">
      <c r="A2539" s="309" t="s">
        <v>74559</v>
      </c>
      <c r="B2539" s="310" t="s">
        <v>74560</v>
      </c>
      <c r="C2539" s="309" t="s">
        <v>73908</v>
      </c>
      <c r="D2539" s="311">
        <v>5</v>
      </c>
    </row>
    <row r="2540" spans="1:4">
      <c r="A2540" s="309" t="s">
        <v>74561</v>
      </c>
      <c r="B2540" s="310" t="s">
        <v>74562</v>
      </c>
      <c r="C2540" s="309" t="s">
        <v>73908</v>
      </c>
      <c r="D2540" s="311">
        <v>5</v>
      </c>
    </row>
    <row r="2541" spans="1:4">
      <c r="A2541" s="534" t="s">
        <v>74563</v>
      </c>
      <c r="B2541" s="354"/>
      <c r="C2541" s="354"/>
      <c r="D2541" s="381"/>
    </row>
    <row r="2542" spans="1:4">
      <c r="A2542" s="309" t="s">
        <v>74564</v>
      </c>
      <c r="B2542" s="310" t="s">
        <v>74565</v>
      </c>
      <c r="C2542" s="309" t="s">
        <v>5169</v>
      </c>
      <c r="D2542" s="311">
        <v>52.63</v>
      </c>
    </row>
    <row r="2543" spans="1:4">
      <c r="A2543" s="309" t="s">
        <v>74566</v>
      </c>
      <c r="B2543" s="310" t="s">
        <v>74567</v>
      </c>
      <c r="C2543" s="309" t="s">
        <v>5169</v>
      </c>
      <c r="D2543" s="311">
        <v>100.58</v>
      </c>
    </row>
    <row r="2544" spans="1:4">
      <c r="A2544" s="309" t="s">
        <v>74568</v>
      </c>
      <c r="B2544" s="310" t="s">
        <v>74569</v>
      </c>
      <c r="C2544" s="309" t="s">
        <v>5169</v>
      </c>
      <c r="D2544" s="311">
        <v>153.19999999999999</v>
      </c>
    </row>
    <row r="2545" spans="1:4">
      <c r="A2545" s="309" t="s">
        <v>74570</v>
      </c>
      <c r="B2545" s="310" t="s">
        <v>74571</v>
      </c>
      <c r="C2545" s="309" t="s">
        <v>5169</v>
      </c>
      <c r="D2545" s="311">
        <v>205.84</v>
      </c>
    </row>
    <row r="2546" spans="1:4">
      <c r="A2546" s="534" t="s">
        <v>74572</v>
      </c>
      <c r="B2546" s="354"/>
      <c r="C2546" s="354"/>
      <c r="D2546" s="381"/>
    </row>
    <row r="2547" spans="1:4">
      <c r="A2547" s="309" t="s">
        <v>74573</v>
      </c>
      <c r="B2547" s="310" t="s">
        <v>74574</v>
      </c>
      <c r="C2547" s="309" t="s">
        <v>5169</v>
      </c>
      <c r="D2547" s="311">
        <v>156.1</v>
      </c>
    </row>
    <row r="2548" spans="1:4">
      <c r="A2548" s="534" t="s">
        <v>74575</v>
      </c>
      <c r="B2548" s="354"/>
      <c r="C2548" s="354"/>
      <c r="D2548" s="381"/>
    </row>
    <row r="2549" spans="1:4">
      <c r="A2549" s="309" t="s">
        <v>74576</v>
      </c>
      <c r="B2549" s="310" t="s">
        <v>74577</v>
      </c>
      <c r="C2549" s="309" t="s">
        <v>69988</v>
      </c>
      <c r="D2549" s="311">
        <v>184.6</v>
      </c>
    </row>
    <row r="2550" spans="1:4">
      <c r="A2550" s="534" t="s">
        <v>74578</v>
      </c>
      <c r="B2550" s="354"/>
      <c r="C2550" s="354"/>
      <c r="D2550" s="381"/>
    </row>
    <row r="2551" spans="1:4">
      <c r="A2551" s="309" t="s">
        <v>74579</v>
      </c>
      <c r="B2551" s="310" t="s">
        <v>74580</v>
      </c>
      <c r="C2551" s="309" t="s">
        <v>381</v>
      </c>
      <c r="D2551" s="311">
        <v>211.02</v>
      </c>
    </row>
    <row r="2552" spans="1:4">
      <c r="A2552" s="534" t="s">
        <v>74581</v>
      </c>
      <c r="B2552" s="354"/>
      <c r="C2552" s="354"/>
      <c r="D2552" s="381"/>
    </row>
    <row r="2553" spans="1:4">
      <c r="A2553" s="309" t="s">
        <v>74582</v>
      </c>
      <c r="B2553" s="310" t="s">
        <v>74583</v>
      </c>
      <c r="C2553" s="309" t="s">
        <v>69988</v>
      </c>
      <c r="D2553" s="311">
        <v>660</v>
      </c>
    </row>
    <row r="2554" spans="1:4">
      <c r="A2554" s="309" t="s">
        <v>74584</v>
      </c>
      <c r="B2554" s="310" t="s">
        <v>74585</v>
      </c>
      <c r="C2554" s="309" t="s">
        <v>69988</v>
      </c>
      <c r="D2554" s="311">
        <v>800</v>
      </c>
    </row>
    <row r="2555" spans="1:4">
      <c r="A2555" s="309" t="s">
        <v>74586</v>
      </c>
      <c r="B2555" s="310" t="s">
        <v>74587</v>
      </c>
      <c r="C2555" s="309" t="s">
        <v>69988</v>
      </c>
      <c r="D2555" s="311">
        <v>900</v>
      </c>
    </row>
    <row r="2556" spans="1:4">
      <c r="A2556" s="309" t="s">
        <v>74588</v>
      </c>
      <c r="B2556" s="310" t="s">
        <v>74589</v>
      </c>
      <c r="C2556" s="309" t="s">
        <v>69988</v>
      </c>
      <c r="D2556" s="311">
        <v>1110</v>
      </c>
    </row>
    <row r="2557" spans="1:4">
      <c r="A2557" s="309" t="s">
        <v>74590</v>
      </c>
      <c r="B2557" s="310" t="s">
        <v>74591</v>
      </c>
      <c r="C2557" s="309" t="s">
        <v>70196</v>
      </c>
      <c r="D2557" s="311">
        <v>693.77</v>
      </c>
    </row>
    <row r="2558" spans="1:4">
      <c r="A2558" s="534"/>
      <c r="B2558" s="354"/>
      <c r="C2558" s="354"/>
      <c r="D2558" s="381"/>
    </row>
    <row r="2559" spans="1:4">
      <c r="A2559" s="534" t="s">
        <v>74592</v>
      </c>
      <c r="B2559" s="354"/>
      <c r="C2559" s="354"/>
      <c r="D2559" s="381"/>
    </row>
    <row r="2560" spans="1:4">
      <c r="A2560" s="309" t="s">
        <v>74593</v>
      </c>
      <c r="B2560" s="310" t="s">
        <v>74594</v>
      </c>
      <c r="C2560" s="309" t="s">
        <v>381</v>
      </c>
      <c r="D2560" s="311">
        <v>444.86</v>
      </c>
    </row>
    <row r="2561" spans="1:4">
      <c r="A2561" s="309" t="s">
        <v>74595</v>
      </c>
      <c r="B2561" s="310" t="s">
        <v>74596</v>
      </c>
      <c r="C2561" s="309" t="s">
        <v>381</v>
      </c>
      <c r="D2561" s="311">
        <v>809.79</v>
      </c>
    </row>
    <row r="2562" spans="1:4">
      <c r="A2562" s="534" t="s">
        <v>74597</v>
      </c>
      <c r="B2562" s="354"/>
      <c r="C2562" s="354"/>
      <c r="D2562" s="381"/>
    </row>
    <row r="2563" spans="1:4">
      <c r="A2563" s="309" t="s">
        <v>74598</v>
      </c>
      <c r="B2563" s="310" t="s">
        <v>74599</v>
      </c>
      <c r="C2563" s="309" t="s">
        <v>381</v>
      </c>
      <c r="D2563" s="311">
        <v>292.70999999999998</v>
      </c>
    </row>
    <row r="2564" spans="1:4">
      <c r="A2564" s="309" t="s">
        <v>74600</v>
      </c>
      <c r="B2564" s="310" t="s">
        <v>74601</v>
      </c>
      <c r="C2564" s="309" t="s">
        <v>381</v>
      </c>
      <c r="D2564" s="311">
        <v>307.35000000000002</v>
      </c>
    </row>
    <row r="2565" spans="1:4">
      <c r="A2565" s="534" t="s">
        <v>74602</v>
      </c>
      <c r="B2565" s="354"/>
      <c r="C2565" s="354"/>
      <c r="D2565" s="381"/>
    </row>
    <row r="2566" spans="1:4">
      <c r="A2566" s="309" t="s">
        <v>74603</v>
      </c>
      <c r="B2566" s="310" t="s">
        <v>74604</v>
      </c>
      <c r="C2566" s="309" t="s">
        <v>381</v>
      </c>
      <c r="D2566" s="311">
        <v>248.34</v>
      </c>
    </row>
    <row r="2567" spans="1:4">
      <c r="A2567" s="534" t="s">
        <v>74605</v>
      </c>
      <c r="B2567" s="354"/>
      <c r="C2567" s="354"/>
      <c r="D2567" s="381"/>
    </row>
    <row r="2568" spans="1:4">
      <c r="A2568" s="309" t="s">
        <v>74606</v>
      </c>
      <c r="B2568" s="310" t="s">
        <v>74607</v>
      </c>
      <c r="C2568" s="309" t="s">
        <v>5169</v>
      </c>
      <c r="D2568" s="311">
        <v>10.51</v>
      </c>
    </row>
    <row r="2569" spans="1:4">
      <c r="A2569" s="534" t="s">
        <v>74608</v>
      </c>
      <c r="B2569" s="354"/>
      <c r="C2569" s="354"/>
      <c r="D2569" s="381"/>
    </row>
    <row r="2570" spans="1:4">
      <c r="A2570" s="309" t="s">
        <v>74609</v>
      </c>
      <c r="B2570" s="310" t="s">
        <v>74610</v>
      </c>
      <c r="C2570" s="309" t="s">
        <v>381</v>
      </c>
      <c r="D2570" s="311">
        <v>76.849999999999994</v>
      </c>
    </row>
    <row r="2571" spans="1:4">
      <c r="A2571" s="534" t="s">
        <v>74611</v>
      </c>
      <c r="B2571" s="354"/>
      <c r="C2571" s="354"/>
      <c r="D2571" s="381"/>
    </row>
    <row r="2572" spans="1:4">
      <c r="A2572" s="309" t="s">
        <v>74612</v>
      </c>
      <c r="B2572" s="310" t="s">
        <v>74613</v>
      </c>
      <c r="C2572" s="309" t="s">
        <v>5169</v>
      </c>
      <c r="D2572" s="311">
        <v>124.92</v>
      </c>
    </row>
    <row r="2573" spans="1:4">
      <c r="A2573" s="309" t="s">
        <v>74614</v>
      </c>
      <c r="B2573" s="310" t="s">
        <v>74615</v>
      </c>
      <c r="C2573" s="309" t="s">
        <v>5169</v>
      </c>
      <c r="D2573" s="311">
        <v>184.72</v>
      </c>
    </row>
    <row r="2574" spans="1:4">
      <c r="A2574" s="309" t="s">
        <v>74616</v>
      </c>
      <c r="B2574" s="310" t="s">
        <v>74617</v>
      </c>
      <c r="C2574" s="309" t="s">
        <v>69988</v>
      </c>
      <c r="D2574" s="311">
        <v>77.53</v>
      </c>
    </row>
    <row r="2575" spans="1:4">
      <c r="A2575" s="534"/>
      <c r="B2575" s="354"/>
      <c r="C2575" s="354"/>
      <c r="D2575" s="381"/>
    </row>
    <row r="2576" spans="1:4">
      <c r="A2576" s="534" t="s">
        <v>74618</v>
      </c>
      <c r="B2576" s="354"/>
      <c r="C2576" s="354"/>
      <c r="D2576" s="381"/>
    </row>
    <row r="2577" spans="1:4">
      <c r="A2577" s="309" t="s">
        <v>74619</v>
      </c>
      <c r="B2577" s="310" t="s">
        <v>74620</v>
      </c>
      <c r="C2577" s="309" t="s">
        <v>381</v>
      </c>
      <c r="D2577" s="311">
        <v>707.72</v>
      </c>
    </row>
    <row r="2578" spans="1:4">
      <c r="A2578" s="309" t="s">
        <v>74621</v>
      </c>
      <c r="B2578" s="310" t="s">
        <v>74622</v>
      </c>
      <c r="C2578" s="309" t="s">
        <v>73908</v>
      </c>
      <c r="D2578" s="311">
        <v>12.91</v>
      </c>
    </row>
    <row r="2579" spans="1:4">
      <c r="A2579" s="534"/>
      <c r="B2579" s="354"/>
      <c r="C2579" s="354"/>
      <c r="D2579" s="381"/>
    </row>
    <row r="2580" spans="1:4">
      <c r="A2580" s="534" t="s">
        <v>74623</v>
      </c>
      <c r="B2580" s="354"/>
      <c r="C2580" s="354"/>
      <c r="D2580" s="381"/>
    </row>
    <row r="2581" spans="1:4">
      <c r="A2581" s="309" t="s">
        <v>74624</v>
      </c>
      <c r="B2581" s="310" t="s">
        <v>74625</v>
      </c>
      <c r="C2581" s="309" t="s">
        <v>70196</v>
      </c>
      <c r="D2581" s="311">
        <v>529.04999999999995</v>
      </c>
    </row>
    <row r="2582" spans="1:4">
      <c r="A2582" s="309" t="s">
        <v>74626</v>
      </c>
      <c r="B2582" s="310" t="s">
        <v>74627</v>
      </c>
      <c r="C2582" s="309" t="s">
        <v>70196</v>
      </c>
      <c r="D2582" s="311">
        <v>652.02</v>
      </c>
    </row>
    <row r="2583" spans="1:4">
      <c r="A2583" s="535"/>
      <c r="B2583" s="354"/>
      <c r="C2583" s="354"/>
      <c r="D2583" s="381"/>
    </row>
    <row r="2584" spans="1:4">
      <c r="A2584" s="535"/>
      <c r="B2584" s="354"/>
      <c r="C2584" s="354"/>
      <c r="D2584" s="381"/>
    </row>
    <row r="2585" spans="1:4">
      <c r="A2585" s="534"/>
      <c r="B2585" s="354"/>
      <c r="C2585" s="354"/>
      <c r="D2585" s="381"/>
    </row>
    <row r="2586" spans="1:4">
      <c r="A2586" s="534" t="s">
        <v>74628</v>
      </c>
      <c r="B2586" s="354"/>
      <c r="C2586" s="354"/>
      <c r="D2586" s="381"/>
    </row>
    <row r="2587" spans="1:4">
      <c r="A2587" s="309" t="s">
        <v>74629</v>
      </c>
      <c r="B2587" s="310" t="s">
        <v>74630</v>
      </c>
      <c r="C2587" s="309" t="s">
        <v>5169</v>
      </c>
      <c r="D2587" s="311">
        <v>1029</v>
      </c>
    </row>
    <row r="2588" spans="1:4">
      <c r="A2588" s="309" t="s">
        <v>74631</v>
      </c>
      <c r="B2588" s="310" t="s">
        <v>74632</v>
      </c>
      <c r="C2588" s="309" t="s">
        <v>5169</v>
      </c>
      <c r="D2588" s="311">
        <v>2006</v>
      </c>
    </row>
    <row r="2589" spans="1:4">
      <c r="A2589" s="309" t="s">
        <v>74633</v>
      </c>
      <c r="B2589" s="310" t="s">
        <v>74634</v>
      </c>
      <c r="C2589" s="309" t="s">
        <v>5169</v>
      </c>
      <c r="D2589" s="311">
        <v>2390</v>
      </c>
    </row>
    <row r="2590" spans="1:4">
      <c r="A2590" s="309" t="s">
        <v>74635</v>
      </c>
      <c r="B2590" s="310" t="s">
        <v>74636</v>
      </c>
      <c r="C2590" s="309" t="s">
        <v>5169</v>
      </c>
      <c r="D2590" s="311">
        <v>2550</v>
      </c>
    </row>
    <row r="2591" spans="1:4">
      <c r="A2591" s="309" t="s">
        <v>74637</v>
      </c>
      <c r="B2591" s="310" t="s">
        <v>74638</v>
      </c>
      <c r="C2591" s="309" t="s">
        <v>5169</v>
      </c>
      <c r="D2591" s="311">
        <v>2800</v>
      </c>
    </row>
    <row r="2592" spans="1:4">
      <c r="A2592" s="309" t="s">
        <v>74639</v>
      </c>
      <c r="B2592" s="310" t="s">
        <v>74640</v>
      </c>
      <c r="C2592" s="309" t="s">
        <v>5169</v>
      </c>
      <c r="D2592" s="311">
        <v>5152.09</v>
      </c>
    </row>
    <row r="2593" spans="1:4">
      <c r="A2593" s="309" t="s">
        <v>74641</v>
      </c>
      <c r="B2593" s="310" t="s">
        <v>74642</v>
      </c>
      <c r="C2593" s="309" t="s">
        <v>5169</v>
      </c>
      <c r="D2593" s="311">
        <v>7438</v>
      </c>
    </row>
    <row r="2594" spans="1:4">
      <c r="A2594" s="309" t="s">
        <v>74643</v>
      </c>
      <c r="B2594" s="310" t="s">
        <v>74644</v>
      </c>
      <c r="C2594" s="309" t="s">
        <v>5169</v>
      </c>
      <c r="D2594" s="311">
        <v>12017.5</v>
      </c>
    </row>
    <row r="2595" spans="1:4">
      <c r="A2595" s="534" t="s">
        <v>74645</v>
      </c>
      <c r="B2595" s="354"/>
      <c r="C2595" s="354"/>
      <c r="D2595" s="381"/>
    </row>
    <row r="2596" spans="1:4">
      <c r="A2596" s="309" t="s">
        <v>74646</v>
      </c>
      <c r="B2596" s="310" t="s">
        <v>74647</v>
      </c>
      <c r="C2596" s="309" t="s">
        <v>5169</v>
      </c>
      <c r="D2596" s="311">
        <v>495</v>
      </c>
    </row>
    <row r="2597" spans="1:4">
      <c r="A2597" s="309" t="s">
        <v>74648</v>
      </c>
      <c r="B2597" s="310" t="s">
        <v>74649</v>
      </c>
      <c r="C2597" s="309" t="s">
        <v>5169</v>
      </c>
      <c r="D2597" s="311">
        <v>615</v>
      </c>
    </row>
    <row r="2598" spans="1:4">
      <c r="A2598" s="309" t="s">
        <v>74650</v>
      </c>
      <c r="B2598" s="310" t="s">
        <v>74651</v>
      </c>
      <c r="C2598" s="309" t="s">
        <v>5169</v>
      </c>
      <c r="D2598" s="311">
        <v>660</v>
      </c>
    </row>
    <row r="2599" spans="1:4">
      <c r="A2599" s="309" t="s">
        <v>74652</v>
      </c>
      <c r="B2599" s="310" t="s">
        <v>74653</v>
      </c>
      <c r="C2599" s="309" t="s">
        <v>5169</v>
      </c>
      <c r="D2599" s="311">
        <v>1142.5</v>
      </c>
    </row>
    <row r="2600" spans="1:4">
      <c r="A2600" s="309" t="s">
        <v>74654</v>
      </c>
      <c r="B2600" s="310" t="s">
        <v>74655</v>
      </c>
      <c r="C2600" s="309" t="s">
        <v>5169</v>
      </c>
      <c r="D2600" s="311">
        <v>1707</v>
      </c>
    </row>
    <row r="2601" spans="1:4">
      <c r="A2601" s="309" t="s">
        <v>74656</v>
      </c>
      <c r="B2601" s="310" t="s">
        <v>74657</v>
      </c>
      <c r="C2601" s="309" t="s">
        <v>5169</v>
      </c>
      <c r="D2601" s="311">
        <v>2222</v>
      </c>
    </row>
    <row r="2602" spans="1:4">
      <c r="A2602" s="309" t="s">
        <v>74658</v>
      </c>
      <c r="B2602" s="310" t="s">
        <v>74659</v>
      </c>
      <c r="C2602" s="309" t="s">
        <v>5169</v>
      </c>
      <c r="D2602" s="311">
        <v>2402.9499999999998</v>
      </c>
    </row>
    <row r="2603" spans="1:4">
      <c r="A2603" s="309" t="s">
        <v>74660</v>
      </c>
      <c r="B2603" s="310" t="s">
        <v>74661</v>
      </c>
      <c r="C2603" s="309" t="s">
        <v>5169</v>
      </c>
      <c r="D2603" s="311">
        <v>5515.29</v>
      </c>
    </row>
    <row r="2604" spans="1:4">
      <c r="A2604" s="309" t="s">
        <v>74662</v>
      </c>
      <c r="B2604" s="310" t="s">
        <v>74663</v>
      </c>
      <c r="C2604" s="309" t="s">
        <v>5169</v>
      </c>
      <c r="D2604" s="311">
        <v>5768.08</v>
      </c>
    </row>
    <row r="2605" spans="1:4">
      <c r="A2605" s="309" t="s">
        <v>74664</v>
      </c>
      <c r="B2605" s="310" t="s">
        <v>74665</v>
      </c>
      <c r="C2605" s="309" t="s">
        <v>5169</v>
      </c>
      <c r="D2605" s="311">
        <v>7780.29</v>
      </c>
    </row>
    <row r="2606" spans="1:4">
      <c r="A2606" s="309" t="s">
        <v>74666</v>
      </c>
      <c r="B2606" s="310" t="s">
        <v>74667</v>
      </c>
      <c r="C2606" s="309" t="s">
        <v>5169</v>
      </c>
      <c r="D2606" s="311">
        <v>4200</v>
      </c>
    </row>
    <row r="2607" spans="1:4">
      <c r="A2607" s="309" t="s">
        <v>74668</v>
      </c>
      <c r="B2607" s="310" t="s">
        <v>74669</v>
      </c>
      <c r="C2607" s="309" t="s">
        <v>5169</v>
      </c>
      <c r="D2607" s="311">
        <v>15877.93</v>
      </c>
    </row>
    <row r="2608" spans="1:4">
      <c r="A2608" s="309" t="s">
        <v>74670</v>
      </c>
      <c r="B2608" s="310" t="s">
        <v>74671</v>
      </c>
      <c r="C2608" s="309" t="s">
        <v>5169</v>
      </c>
      <c r="D2608" s="311">
        <v>7400.62</v>
      </c>
    </row>
    <row r="2609" spans="1:4">
      <c r="A2609" s="534" t="s">
        <v>74672</v>
      </c>
      <c r="B2609" s="354"/>
      <c r="C2609" s="354"/>
      <c r="D2609" s="381"/>
    </row>
    <row r="2610" spans="1:4">
      <c r="A2610" s="309" t="s">
        <v>74673</v>
      </c>
      <c r="B2610" s="310" t="s">
        <v>74674</v>
      </c>
      <c r="C2610" s="309" t="s">
        <v>5169</v>
      </c>
      <c r="D2610" s="311">
        <v>1273.75</v>
      </c>
    </row>
    <row r="2611" spans="1:4">
      <c r="A2611" s="309" t="s">
        <v>74675</v>
      </c>
      <c r="B2611" s="310" t="s">
        <v>74676</v>
      </c>
      <c r="C2611" s="309" t="s">
        <v>5169</v>
      </c>
      <c r="D2611" s="311">
        <v>1718.46</v>
      </c>
    </row>
    <row r="2612" spans="1:4">
      <c r="A2612" s="309" t="s">
        <v>74677</v>
      </c>
      <c r="B2612" s="310" t="s">
        <v>74678</v>
      </c>
      <c r="C2612" s="309" t="s">
        <v>5169</v>
      </c>
      <c r="D2612" s="311">
        <v>1537.43</v>
      </c>
    </row>
    <row r="2613" spans="1:4">
      <c r="A2613" s="309" t="s">
        <v>74679</v>
      </c>
      <c r="B2613" s="310" t="s">
        <v>74680</v>
      </c>
      <c r="C2613" s="309" t="s">
        <v>5169</v>
      </c>
      <c r="D2613" s="311">
        <v>2637</v>
      </c>
    </row>
    <row r="2614" spans="1:4">
      <c r="A2614" s="309" t="s">
        <v>74681</v>
      </c>
      <c r="B2614" s="310" t="s">
        <v>74682</v>
      </c>
      <c r="C2614" s="309" t="s">
        <v>5169</v>
      </c>
      <c r="D2614" s="311">
        <v>3031.45</v>
      </c>
    </row>
    <row r="2615" spans="1:4">
      <c r="A2615" s="309" t="s">
        <v>74683</v>
      </c>
      <c r="B2615" s="310" t="s">
        <v>74684</v>
      </c>
      <c r="C2615" s="309" t="s">
        <v>5169</v>
      </c>
      <c r="D2615" s="311">
        <v>3878.89</v>
      </c>
    </row>
    <row r="2616" spans="1:4">
      <c r="A2616" s="309" t="s">
        <v>74685</v>
      </c>
      <c r="B2616" s="310" t="s">
        <v>74686</v>
      </c>
      <c r="C2616" s="309" t="s">
        <v>5169</v>
      </c>
      <c r="D2616" s="311">
        <v>4489.32</v>
      </c>
    </row>
    <row r="2617" spans="1:4">
      <c r="A2617" s="309" t="s">
        <v>74687</v>
      </c>
      <c r="B2617" s="310" t="s">
        <v>74688</v>
      </c>
      <c r="C2617" s="309" t="s">
        <v>5169</v>
      </c>
      <c r="D2617" s="311">
        <v>6250.62</v>
      </c>
    </row>
    <row r="2618" spans="1:4">
      <c r="A2618" s="309" t="s">
        <v>74689</v>
      </c>
      <c r="B2618" s="310" t="s">
        <v>74690</v>
      </c>
      <c r="C2618" s="309" t="s">
        <v>5169</v>
      </c>
      <c r="D2618" s="311">
        <v>5391.53</v>
      </c>
    </row>
    <row r="2619" spans="1:4">
      <c r="A2619" s="309" t="s">
        <v>74691</v>
      </c>
      <c r="B2619" s="310" t="s">
        <v>74692</v>
      </c>
      <c r="C2619" s="309" t="s">
        <v>5169</v>
      </c>
      <c r="D2619" s="311">
        <v>6953.09</v>
      </c>
    </row>
    <row r="2620" spans="1:4">
      <c r="A2620" s="534" t="s">
        <v>74693</v>
      </c>
      <c r="B2620" s="354"/>
      <c r="C2620" s="354"/>
      <c r="D2620" s="381"/>
    </row>
    <row r="2621" spans="1:4">
      <c r="A2621" s="309" t="s">
        <v>74694</v>
      </c>
      <c r="B2621" s="310" t="s">
        <v>74695</v>
      </c>
      <c r="C2621" s="309" t="s">
        <v>5169</v>
      </c>
      <c r="D2621" s="311">
        <v>164.39</v>
      </c>
    </row>
    <row r="2622" spans="1:4">
      <c r="A2622" s="309" t="s">
        <v>74696</v>
      </c>
      <c r="B2622" s="310" t="s">
        <v>74697</v>
      </c>
      <c r="C2622" s="309" t="s">
        <v>5169</v>
      </c>
      <c r="D2622" s="311">
        <v>143.74</v>
      </c>
    </row>
    <row r="2623" spans="1:4">
      <c r="A2623" s="309" t="s">
        <v>74698</v>
      </c>
      <c r="B2623" s="310" t="s">
        <v>74699</v>
      </c>
      <c r="C2623" s="309" t="s">
        <v>5169</v>
      </c>
      <c r="D2623" s="311">
        <v>176.62</v>
      </c>
    </row>
    <row r="2624" spans="1:4">
      <c r="A2624" s="309" t="s">
        <v>74700</v>
      </c>
      <c r="B2624" s="310" t="s">
        <v>74701</v>
      </c>
      <c r="C2624" s="309" t="s">
        <v>5169</v>
      </c>
      <c r="D2624" s="311">
        <v>356.1</v>
      </c>
    </row>
    <row r="2625" spans="1:4">
      <c r="A2625" s="309" t="s">
        <v>74702</v>
      </c>
      <c r="B2625" s="310" t="s">
        <v>74703</v>
      </c>
      <c r="C2625" s="309" t="s">
        <v>5169</v>
      </c>
      <c r="D2625" s="311">
        <v>713.28</v>
      </c>
    </row>
    <row r="2626" spans="1:4">
      <c r="A2626" s="309" t="s">
        <v>74704</v>
      </c>
      <c r="B2626" s="310" t="s">
        <v>74705</v>
      </c>
      <c r="C2626" s="309" t="s">
        <v>5169</v>
      </c>
      <c r="D2626" s="311">
        <v>356.1</v>
      </c>
    </row>
    <row r="2627" spans="1:4">
      <c r="A2627" s="309" t="s">
        <v>74706</v>
      </c>
      <c r="B2627" s="310" t="s">
        <v>74707</v>
      </c>
      <c r="C2627" s="309" t="s">
        <v>5169</v>
      </c>
      <c r="D2627" s="311">
        <v>421.85</v>
      </c>
    </row>
    <row r="2628" spans="1:4">
      <c r="A2628" s="309" t="s">
        <v>74708</v>
      </c>
      <c r="B2628" s="310" t="s">
        <v>74709</v>
      </c>
      <c r="C2628" s="309" t="s">
        <v>69988</v>
      </c>
      <c r="D2628" s="311">
        <v>328.78</v>
      </c>
    </row>
    <row r="2629" spans="1:4">
      <c r="A2629" s="309" t="s">
        <v>74710</v>
      </c>
      <c r="B2629" s="310" t="s">
        <v>74711</v>
      </c>
      <c r="C2629" s="309" t="s">
        <v>5169</v>
      </c>
      <c r="D2629" s="311">
        <v>5679.68</v>
      </c>
    </row>
    <row r="2630" spans="1:4">
      <c r="A2630" s="309" t="s">
        <v>74712</v>
      </c>
      <c r="B2630" s="310" t="s">
        <v>74713</v>
      </c>
      <c r="C2630" s="309" t="s">
        <v>5169</v>
      </c>
      <c r="D2630" s="311">
        <v>991.97</v>
      </c>
    </row>
    <row r="2631" spans="1:4">
      <c r="A2631" s="309" t="s">
        <v>74714</v>
      </c>
      <c r="B2631" s="310" t="s">
        <v>74715</v>
      </c>
      <c r="C2631" s="309" t="s">
        <v>5169</v>
      </c>
      <c r="D2631" s="311">
        <v>1265.03</v>
      </c>
    </row>
    <row r="2632" spans="1:4">
      <c r="A2632" s="309" t="s">
        <v>74716</v>
      </c>
      <c r="B2632" s="310" t="s">
        <v>74717</v>
      </c>
      <c r="C2632" s="309" t="s">
        <v>5169</v>
      </c>
      <c r="D2632" s="311">
        <v>1579.82</v>
      </c>
    </row>
    <row r="2633" spans="1:4">
      <c r="A2633" s="309" t="s">
        <v>74718</v>
      </c>
      <c r="B2633" s="310" t="s">
        <v>74719</v>
      </c>
      <c r="C2633" s="309" t="s">
        <v>5169</v>
      </c>
      <c r="D2633" s="311">
        <v>370.26</v>
      </c>
    </row>
    <row r="2634" spans="1:4">
      <c r="A2634" s="309" t="s">
        <v>74720</v>
      </c>
      <c r="B2634" s="310" t="s">
        <v>74721</v>
      </c>
      <c r="C2634" s="309" t="s">
        <v>5169</v>
      </c>
      <c r="D2634" s="311">
        <v>403.13</v>
      </c>
    </row>
    <row r="2635" spans="1:4">
      <c r="A2635" s="309" t="s">
        <v>74722</v>
      </c>
      <c r="B2635" s="310" t="s">
        <v>74723</v>
      </c>
      <c r="C2635" s="309" t="s">
        <v>5169</v>
      </c>
      <c r="D2635" s="311">
        <v>463.76</v>
      </c>
    </row>
    <row r="2636" spans="1:4">
      <c r="A2636" s="309" t="s">
        <v>74724</v>
      </c>
      <c r="B2636" s="310" t="s">
        <v>74725</v>
      </c>
      <c r="C2636" s="309" t="s">
        <v>5169</v>
      </c>
      <c r="D2636" s="311">
        <v>568.08000000000004</v>
      </c>
    </row>
    <row r="2637" spans="1:4">
      <c r="A2637" s="309" t="s">
        <v>74726</v>
      </c>
      <c r="B2637" s="310" t="s">
        <v>74727</v>
      </c>
      <c r="C2637" s="309" t="s">
        <v>5169</v>
      </c>
      <c r="D2637" s="311">
        <v>754.76</v>
      </c>
    </row>
    <row r="2638" spans="1:4">
      <c r="A2638" s="309" t="s">
        <v>74728</v>
      </c>
      <c r="B2638" s="310" t="s">
        <v>74729</v>
      </c>
      <c r="C2638" s="309" t="s">
        <v>5169</v>
      </c>
      <c r="D2638" s="311">
        <v>115.07</v>
      </c>
    </row>
    <row r="2639" spans="1:4">
      <c r="A2639" s="309" t="s">
        <v>74730</v>
      </c>
      <c r="B2639" s="310" t="s">
        <v>74731</v>
      </c>
      <c r="C2639" s="309" t="s">
        <v>5169</v>
      </c>
      <c r="D2639" s="311">
        <v>197.27</v>
      </c>
    </row>
    <row r="2640" spans="1:4">
      <c r="A2640" s="534" t="s">
        <v>74732</v>
      </c>
      <c r="B2640" s="354"/>
      <c r="C2640" s="354"/>
      <c r="D2640" s="381"/>
    </row>
    <row r="2641" spans="1:4">
      <c r="A2641" s="309" t="s">
        <v>74733</v>
      </c>
      <c r="B2641" s="310" t="s">
        <v>74734</v>
      </c>
      <c r="C2641" s="309" t="s">
        <v>5169</v>
      </c>
      <c r="D2641" s="311">
        <v>164.39</v>
      </c>
    </row>
    <row r="2642" spans="1:4">
      <c r="A2642" s="309" t="s">
        <v>74735</v>
      </c>
      <c r="B2642" s="310" t="s">
        <v>74736</v>
      </c>
      <c r="C2642" s="309" t="s">
        <v>5169</v>
      </c>
      <c r="D2642" s="311">
        <v>246.58</v>
      </c>
    </row>
    <row r="2643" spans="1:4">
      <c r="A2643" s="309" t="s">
        <v>74737</v>
      </c>
      <c r="B2643" s="310" t="s">
        <v>74738</v>
      </c>
      <c r="C2643" s="309" t="s">
        <v>5169</v>
      </c>
      <c r="D2643" s="311">
        <v>328.78</v>
      </c>
    </row>
    <row r="2644" spans="1:4">
      <c r="A2644" s="309" t="s">
        <v>74739</v>
      </c>
      <c r="B2644" s="310" t="s">
        <v>74740</v>
      </c>
      <c r="C2644" s="309" t="s">
        <v>5169</v>
      </c>
      <c r="D2644" s="311">
        <v>164.39</v>
      </c>
    </row>
    <row r="2645" spans="1:4">
      <c r="A2645" s="309" t="s">
        <v>74741</v>
      </c>
      <c r="B2645" s="310" t="s">
        <v>74742</v>
      </c>
      <c r="C2645" s="309" t="s">
        <v>5169</v>
      </c>
      <c r="D2645" s="311">
        <v>197.27</v>
      </c>
    </row>
    <row r="2646" spans="1:4">
      <c r="A2646" s="309" t="s">
        <v>74743</v>
      </c>
      <c r="B2646" s="310" t="s">
        <v>74744</v>
      </c>
      <c r="C2646" s="309" t="s">
        <v>5169</v>
      </c>
      <c r="D2646" s="311">
        <v>263.02</v>
      </c>
    </row>
    <row r="2647" spans="1:4">
      <c r="A2647" s="309" t="s">
        <v>74745</v>
      </c>
      <c r="B2647" s="310" t="s">
        <v>74746</v>
      </c>
      <c r="C2647" s="309" t="s">
        <v>5169</v>
      </c>
      <c r="D2647" s="311">
        <v>908.52</v>
      </c>
    </row>
    <row r="2648" spans="1:4">
      <c r="A2648" s="534" t="s">
        <v>74747</v>
      </c>
      <c r="B2648" s="354"/>
      <c r="C2648" s="354"/>
      <c r="D2648" s="381"/>
    </row>
    <row r="2649" spans="1:4">
      <c r="A2649" s="309" t="s">
        <v>74748</v>
      </c>
      <c r="B2649" s="310" t="s">
        <v>74749</v>
      </c>
      <c r="C2649" s="309" t="s">
        <v>5169</v>
      </c>
      <c r="D2649" s="311">
        <v>178.17</v>
      </c>
    </row>
    <row r="2650" spans="1:4">
      <c r="A2650" s="309" t="s">
        <v>74750</v>
      </c>
      <c r="B2650" s="310" t="s">
        <v>74751</v>
      </c>
      <c r="C2650" s="309" t="s">
        <v>5169</v>
      </c>
      <c r="D2650" s="311">
        <v>179.89</v>
      </c>
    </row>
    <row r="2651" spans="1:4">
      <c r="A2651" s="309" t="s">
        <v>74752</v>
      </c>
      <c r="B2651" s="310" t="s">
        <v>74753</v>
      </c>
      <c r="C2651" s="309" t="s">
        <v>5169</v>
      </c>
      <c r="D2651" s="311">
        <v>195.39</v>
      </c>
    </row>
    <row r="2652" spans="1:4">
      <c r="A2652" s="309" t="s">
        <v>74754</v>
      </c>
      <c r="B2652" s="310" t="s">
        <v>74755</v>
      </c>
      <c r="C2652" s="309" t="s">
        <v>5169</v>
      </c>
      <c r="D2652" s="311">
        <v>195.39</v>
      </c>
    </row>
    <row r="2653" spans="1:4">
      <c r="A2653" s="309" t="s">
        <v>74756</v>
      </c>
      <c r="B2653" s="310" t="s">
        <v>74757</v>
      </c>
      <c r="C2653" s="309" t="s">
        <v>5169</v>
      </c>
      <c r="D2653" s="311">
        <v>345.67</v>
      </c>
    </row>
    <row r="2654" spans="1:4">
      <c r="A2654" s="309" t="s">
        <v>74758</v>
      </c>
      <c r="B2654" s="310" t="s">
        <v>74759</v>
      </c>
      <c r="C2654" s="309" t="s">
        <v>5169</v>
      </c>
      <c r="D2654" s="311">
        <v>570.02</v>
      </c>
    </row>
    <row r="2655" spans="1:4">
      <c r="A2655" s="309" t="s">
        <v>74760</v>
      </c>
      <c r="B2655" s="310" t="s">
        <v>74761</v>
      </c>
      <c r="C2655" s="309" t="s">
        <v>5169</v>
      </c>
      <c r="D2655" s="311">
        <v>195.39</v>
      </c>
    </row>
    <row r="2656" spans="1:4">
      <c r="A2656" s="309" t="s">
        <v>74762</v>
      </c>
      <c r="B2656" s="310" t="s">
        <v>74763</v>
      </c>
      <c r="C2656" s="309" t="s">
        <v>5169</v>
      </c>
      <c r="D2656" s="311">
        <v>345.67</v>
      </c>
    </row>
    <row r="2657" spans="1:4">
      <c r="A2657" s="534" t="s">
        <v>74764</v>
      </c>
      <c r="B2657" s="354"/>
      <c r="C2657" s="354"/>
      <c r="D2657" s="381"/>
    </row>
    <row r="2658" spans="1:4">
      <c r="A2658" s="309" t="s">
        <v>74765</v>
      </c>
      <c r="B2658" s="310" t="s">
        <v>74766</v>
      </c>
      <c r="C2658" s="309" t="s">
        <v>5169</v>
      </c>
      <c r="D2658" s="311">
        <v>791.66</v>
      </c>
    </row>
    <row r="2659" spans="1:4">
      <c r="A2659" s="309" t="s">
        <v>74767</v>
      </c>
      <c r="B2659" s="310" t="s">
        <v>74768</v>
      </c>
      <c r="C2659" s="309" t="s">
        <v>5169</v>
      </c>
      <c r="D2659" s="311">
        <v>1275.98</v>
      </c>
    </row>
    <row r="2660" spans="1:4">
      <c r="A2660" s="309" t="s">
        <v>74769</v>
      </c>
      <c r="B2660" s="310" t="s">
        <v>74770</v>
      </c>
      <c r="C2660" s="309" t="s">
        <v>5169</v>
      </c>
      <c r="D2660" s="311">
        <v>2519.0100000000002</v>
      </c>
    </row>
    <row r="2661" spans="1:4">
      <c r="A2661" s="309" t="s">
        <v>74771</v>
      </c>
      <c r="B2661" s="310" t="s">
        <v>74772</v>
      </c>
      <c r="C2661" s="309" t="s">
        <v>5169</v>
      </c>
      <c r="D2661" s="311">
        <v>3766.84</v>
      </c>
    </row>
    <row r="2662" spans="1:4">
      <c r="A2662" s="309" t="s">
        <v>74773</v>
      </c>
      <c r="B2662" s="310" t="s">
        <v>74774</v>
      </c>
      <c r="C2662" s="309" t="s">
        <v>5169</v>
      </c>
      <c r="D2662" s="311">
        <v>4497.38</v>
      </c>
    </row>
    <row r="2663" spans="1:4">
      <c r="A2663" s="309" t="s">
        <v>74775</v>
      </c>
      <c r="B2663" s="310" t="s">
        <v>74776</v>
      </c>
      <c r="C2663" s="309" t="s">
        <v>5169</v>
      </c>
      <c r="D2663" s="311">
        <v>4808.7700000000004</v>
      </c>
    </row>
    <row r="2664" spans="1:4">
      <c r="A2664" s="309" t="s">
        <v>74777</v>
      </c>
      <c r="B2664" s="310" t="s">
        <v>74778</v>
      </c>
      <c r="C2664" s="309" t="s">
        <v>5169</v>
      </c>
      <c r="D2664" s="311">
        <v>1989.05</v>
      </c>
    </row>
    <row r="2665" spans="1:4">
      <c r="A2665" s="534" t="s">
        <v>74779</v>
      </c>
      <c r="B2665" s="354"/>
      <c r="C2665" s="354"/>
      <c r="D2665" s="381"/>
    </row>
    <row r="2666" spans="1:4">
      <c r="A2666" s="534" t="s">
        <v>74780</v>
      </c>
      <c r="B2666" s="354"/>
      <c r="C2666" s="354"/>
      <c r="D2666" s="381"/>
    </row>
    <row r="2667" spans="1:4">
      <c r="A2667" s="309" t="s">
        <v>74781</v>
      </c>
      <c r="B2667" s="310" t="s">
        <v>74782</v>
      </c>
      <c r="C2667" s="309" t="s">
        <v>5169</v>
      </c>
      <c r="D2667" s="311">
        <v>128.87</v>
      </c>
    </row>
    <row r="2668" spans="1:4">
      <c r="A2668" s="309" t="s">
        <v>74783</v>
      </c>
      <c r="B2668" s="310" t="s">
        <v>74784</v>
      </c>
      <c r="C2668" s="309" t="s">
        <v>5169</v>
      </c>
      <c r="D2668" s="311">
        <v>226.63</v>
      </c>
    </row>
    <row r="2669" spans="1:4">
      <c r="A2669" s="309" t="s">
        <v>74785</v>
      </c>
      <c r="B2669" s="310" t="s">
        <v>74786</v>
      </c>
      <c r="C2669" s="309" t="s">
        <v>5169</v>
      </c>
      <c r="D2669" s="311">
        <v>386.26</v>
      </c>
    </row>
    <row r="2670" spans="1:4">
      <c r="A2670" s="309" t="s">
        <v>74787</v>
      </c>
      <c r="B2670" s="310" t="s">
        <v>74788</v>
      </c>
      <c r="C2670" s="309" t="s">
        <v>5169</v>
      </c>
      <c r="D2670" s="311">
        <v>628.91</v>
      </c>
    </row>
    <row r="2671" spans="1:4">
      <c r="A2671" s="309" t="s">
        <v>74789</v>
      </c>
      <c r="B2671" s="310" t="s">
        <v>74790</v>
      </c>
      <c r="C2671" s="309" t="s">
        <v>5169</v>
      </c>
      <c r="D2671" s="311">
        <v>248.61</v>
      </c>
    </row>
    <row r="2672" spans="1:4">
      <c r="A2672" s="309" t="s">
        <v>74791</v>
      </c>
      <c r="B2672" s="310" t="s">
        <v>74792</v>
      </c>
      <c r="C2672" s="309" t="s">
        <v>5169</v>
      </c>
      <c r="D2672" s="311">
        <v>707.17</v>
      </c>
    </row>
    <row r="2673" spans="1:4">
      <c r="A2673" s="534" t="s">
        <v>74793</v>
      </c>
      <c r="B2673" s="354"/>
      <c r="C2673" s="354"/>
      <c r="D2673" s="381"/>
    </row>
    <row r="2674" spans="1:4">
      <c r="A2674" s="309" t="s">
        <v>74794</v>
      </c>
      <c r="B2674" s="310" t="s">
        <v>74795</v>
      </c>
      <c r="C2674" s="309" t="s">
        <v>5169</v>
      </c>
      <c r="D2674" s="311">
        <v>32.880000000000003</v>
      </c>
    </row>
    <row r="2675" spans="1:4">
      <c r="A2675" s="309" t="s">
        <v>74796</v>
      </c>
      <c r="B2675" s="310" t="s">
        <v>74797</v>
      </c>
      <c r="C2675" s="309" t="s">
        <v>5169</v>
      </c>
      <c r="D2675" s="311">
        <v>168.39</v>
      </c>
    </row>
    <row r="2676" spans="1:4">
      <c r="A2676" s="309" t="s">
        <v>74798</v>
      </c>
      <c r="B2676" s="310" t="s">
        <v>74799</v>
      </c>
      <c r="C2676" s="309" t="s">
        <v>5169</v>
      </c>
      <c r="D2676" s="311">
        <v>336.78</v>
      </c>
    </row>
    <row r="2677" spans="1:4">
      <c r="A2677" s="309" t="s">
        <v>74800</v>
      </c>
      <c r="B2677" s="310" t="s">
        <v>74801</v>
      </c>
      <c r="C2677" s="309" t="s">
        <v>5169</v>
      </c>
      <c r="D2677" s="311">
        <v>369.66</v>
      </c>
    </row>
    <row r="2678" spans="1:4">
      <c r="A2678" s="309" t="s">
        <v>74802</v>
      </c>
      <c r="B2678" s="310" t="s">
        <v>74803</v>
      </c>
      <c r="C2678" s="309" t="s">
        <v>5169</v>
      </c>
      <c r="D2678" s="311">
        <v>49.32</v>
      </c>
    </row>
    <row r="2679" spans="1:4">
      <c r="A2679" s="534" t="s">
        <v>74804</v>
      </c>
      <c r="B2679" s="354"/>
      <c r="C2679" s="354"/>
      <c r="D2679" s="381"/>
    </row>
    <row r="2680" spans="1:4">
      <c r="A2680" s="309" t="s">
        <v>74805</v>
      </c>
      <c r="B2680" s="310" t="s">
        <v>74806</v>
      </c>
      <c r="C2680" s="309" t="s">
        <v>5169</v>
      </c>
      <c r="D2680" s="311">
        <v>33.14</v>
      </c>
    </row>
    <row r="2681" spans="1:4">
      <c r="A2681" s="309" t="s">
        <v>74807</v>
      </c>
      <c r="B2681" s="310" t="s">
        <v>74808</v>
      </c>
      <c r="C2681" s="309" t="s">
        <v>5169</v>
      </c>
      <c r="D2681" s="311">
        <v>148.99</v>
      </c>
    </row>
    <row r="2682" spans="1:4">
      <c r="A2682" s="309" t="s">
        <v>74809</v>
      </c>
      <c r="B2682" s="310" t="s">
        <v>74810</v>
      </c>
      <c r="C2682" s="309" t="s">
        <v>5169</v>
      </c>
      <c r="D2682" s="311">
        <v>208.17</v>
      </c>
    </row>
    <row r="2683" spans="1:4">
      <c r="A2683" s="309" t="s">
        <v>74811</v>
      </c>
      <c r="B2683" s="310" t="s">
        <v>74812</v>
      </c>
      <c r="C2683" s="309" t="s">
        <v>5169</v>
      </c>
      <c r="D2683" s="311">
        <v>197.52</v>
      </c>
    </row>
    <row r="2684" spans="1:4">
      <c r="A2684" s="309" t="s">
        <v>74813</v>
      </c>
      <c r="B2684" s="310" t="s">
        <v>74814</v>
      </c>
      <c r="C2684" s="309" t="s">
        <v>5169</v>
      </c>
      <c r="D2684" s="311">
        <v>529.45000000000005</v>
      </c>
    </row>
    <row r="2685" spans="1:4">
      <c r="A2685" s="309" t="s">
        <v>74815</v>
      </c>
      <c r="B2685" s="310" t="s">
        <v>74816</v>
      </c>
      <c r="C2685" s="309" t="s">
        <v>5169</v>
      </c>
      <c r="D2685" s="311">
        <v>1123.69</v>
      </c>
    </row>
    <row r="2686" spans="1:4">
      <c r="A2686" s="534"/>
      <c r="B2686" s="354"/>
      <c r="C2686" s="354"/>
      <c r="D2686" s="381"/>
    </row>
    <row r="2687" spans="1:4">
      <c r="A2687" s="534" t="s">
        <v>74817</v>
      </c>
      <c r="B2687" s="354"/>
      <c r="C2687" s="354"/>
      <c r="D2687" s="381"/>
    </row>
    <row r="2688" spans="1:4">
      <c r="A2688" s="534" t="s">
        <v>74818</v>
      </c>
      <c r="B2688" s="354"/>
      <c r="C2688" s="354"/>
      <c r="D2688" s="381"/>
    </row>
    <row r="2689" spans="1:4">
      <c r="A2689" s="309" t="s">
        <v>74819</v>
      </c>
      <c r="B2689" s="310" t="s">
        <v>74820</v>
      </c>
      <c r="C2689" s="309" t="s">
        <v>5169</v>
      </c>
      <c r="D2689" s="311" t="s">
        <v>74821</v>
      </c>
    </row>
    <row r="2690" spans="1:4">
      <c r="A2690" s="534"/>
      <c r="B2690" s="354"/>
      <c r="C2690" s="354"/>
      <c r="D2690" s="381"/>
    </row>
    <row r="2691" spans="1:4">
      <c r="A2691" s="534" t="s">
        <v>74822</v>
      </c>
      <c r="B2691" s="354"/>
      <c r="C2691" s="354"/>
      <c r="D2691" s="381"/>
    </row>
    <row r="2692" spans="1:4">
      <c r="A2692" s="309" t="s">
        <v>74823</v>
      </c>
      <c r="B2692" s="310" t="s">
        <v>74824</v>
      </c>
      <c r="C2692" s="309" t="s">
        <v>5169</v>
      </c>
      <c r="D2692" s="311">
        <v>16.440000000000001</v>
      </c>
    </row>
    <row r="2693" spans="1:4">
      <c r="A2693" s="309" t="s">
        <v>74825</v>
      </c>
      <c r="B2693" s="310" t="s">
        <v>74826</v>
      </c>
      <c r="C2693" s="309" t="s">
        <v>5169</v>
      </c>
      <c r="D2693" s="311">
        <v>31.41</v>
      </c>
    </row>
    <row r="2694" spans="1:4">
      <c r="A2694" s="309" t="s">
        <v>74827</v>
      </c>
      <c r="B2694" s="310" t="s">
        <v>74828</v>
      </c>
      <c r="C2694" s="309" t="s">
        <v>5169</v>
      </c>
      <c r="D2694" s="311">
        <v>83.11</v>
      </c>
    </row>
    <row r="2695" spans="1:4">
      <c r="A2695" s="309" t="s">
        <v>74829</v>
      </c>
      <c r="B2695" s="310" t="s">
        <v>74830</v>
      </c>
      <c r="C2695" s="309" t="s">
        <v>5169</v>
      </c>
      <c r="D2695" s="311">
        <v>115.03</v>
      </c>
    </row>
    <row r="2696" spans="1:4">
      <c r="A2696" s="309" t="s">
        <v>74831</v>
      </c>
      <c r="B2696" s="310" t="s">
        <v>74832</v>
      </c>
      <c r="C2696" s="309" t="s">
        <v>5169</v>
      </c>
      <c r="D2696" s="311">
        <v>185.01</v>
      </c>
    </row>
    <row r="2697" spans="1:4">
      <c r="A2697" s="534" t="s">
        <v>74833</v>
      </c>
      <c r="B2697" s="354"/>
      <c r="C2697" s="354"/>
      <c r="D2697" s="381"/>
    </row>
    <row r="2698" spans="1:4">
      <c r="A2698" s="309" t="s">
        <v>74834</v>
      </c>
      <c r="B2698" s="310" t="s">
        <v>74835</v>
      </c>
      <c r="C2698" s="309" t="s">
        <v>5169</v>
      </c>
      <c r="D2698" s="311">
        <v>131.51</v>
      </c>
    </row>
    <row r="2699" spans="1:4">
      <c r="A2699" s="309" t="s">
        <v>74836</v>
      </c>
      <c r="B2699" s="310" t="s">
        <v>74837</v>
      </c>
      <c r="C2699" s="309" t="s">
        <v>5169</v>
      </c>
      <c r="D2699" s="311">
        <v>65.760000000000005</v>
      </c>
    </row>
    <row r="2700" spans="1:4">
      <c r="A2700" s="309" t="s">
        <v>74838</v>
      </c>
      <c r="B2700" s="310" t="s">
        <v>74839</v>
      </c>
      <c r="C2700" s="309" t="s">
        <v>5169</v>
      </c>
      <c r="D2700" s="311">
        <v>1010.23</v>
      </c>
    </row>
    <row r="2701" spans="1:4">
      <c r="A2701" s="309" t="s">
        <v>74840</v>
      </c>
      <c r="B2701" s="310" t="s">
        <v>74841</v>
      </c>
      <c r="C2701" s="309" t="s">
        <v>5169</v>
      </c>
      <c r="D2701" s="311">
        <v>1839.25</v>
      </c>
    </row>
    <row r="2702" spans="1:4">
      <c r="A2702" s="309" t="s">
        <v>74842</v>
      </c>
      <c r="B2702" s="310" t="s">
        <v>74843</v>
      </c>
      <c r="C2702" s="309" t="s">
        <v>5169</v>
      </c>
      <c r="D2702" s="311">
        <v>115.07</v>
      </c>
    </row>
    <row r="2703" spans="1:4">
      <c r="A2703" s="309" t="s">
        <v>74844</v>
      </c>
      <c r="B2703" s="310" t="s">
        <v>74845</v>
      </c>
      <c r="C2703" s="309" t="s">
        <v>5169</v>
      </c>
      <c r="D2703" s="311">
        <v>131.51</v>
      </c>
    </row>
    <row r="2704" spans="1:4">
      <c r="A2704" s="309" t="s">
        <v>74846</v>
      </c>
      <c r="B2704" s="310" t="s">
        <v>74847</v>
      </c>
      <c r="C2704" s="309" t="s">
        <v>5169</v>
      </c>
      <c r="D2704" s="311">
        <v>2054.61</v>
      </c>
    </row>
    <row r="2705" spans="1:4">
      <c r="A2705" s="534" t="s">
        <v>74848</v>
      </c>
      <c r="B2705" s="354"/>
      <c r="C2705" s="354"/>
      <c r="D2705" s="381"/>
    </row>
    <row r="2706" spans="1:4">
      <c r="A2706" s="309" t="s">
        <v>74849</v>
      </c>
      <c r="B2706" s="310" t="s">
        <v>74850</v>
      </c>
      <c r="C2706" s="309" t="s">
        <v>5169</v>
      </c>
      <c r="D2706" s="311">
        <v>131.51</v>
      </c>
    </row>
    <row r="2707" spans="1:4">
      <c r="A2707" s="534" t="s">
        <v>74851</v>
      </c>
      <c r="B2707" s="354"/>
      <c r="C2707" s="354"/>
      <c r="D2707" s="381"/>
    </row>
    <row r="2708" spans="1:4">
      <c r="A2708" s="309" t="s">
        <v>74852</v>
      </c>
      <c r="B2708" s="310" t="s">
        <v>74853</v>
      </c>
      <c r="C2708" s="309" t="s">
        <v>5169</v>
      </c>
      <c r="D2708" s="311">
        <v>98.63</v>
      </c>
    </row>
    <row r="2709" spans="1:4">
      <c r="A2709" s="309" t="s">
        <v>74854</v>
      </c>
      <c r="B2709" s="310" t="s">
        <v>74855</v>
      </c>
      <c r="C2709" s="309" t="s">
        <v>5169</v>
      </c>
      <c r="D2709" s="311">
        <v>131.51</v>
      </c>
    </row>
    <row r="2710" spans="1:4">
      <c r="A2710" s="534" t="s">
        <v>74856</v>
      </c>
      <c r="B2710" s="354"/>
      <c r="C2710" s="354"/>
      <c r="D2710" s="381"/>
    </row>
    <row r="2711" spans="1:4">
      <c r="A2711" s="309" t="s">
        <v>74857</v>
      </c>
      <c r="B2711" s="310" t="s">
        <v>74858</v>
      </c>
      <c r="C2711" s="309" t="s">
        <v>5169</v>
      </c>
      <c r="D2711" s="311">
        <v>7.68</v>
      </c>
    </row>
    <row r="2712" spans="1:4">
      <c r="A2712" s="309" t="s">
        <v>74859</v>
      </c>
      <c r="B2712" s="310" t="s">
        <v>74860</v>
      </c>
      <c r="C2712" s="309" t="s">
        <v>5169</v>
      </c>
      <c r="D2712" s="311">
        <v>5.61</v>
      </c>
    </row>
    <row r="2713" spans="1:4">
      <c r="A2713" s="309" t="s">
        <v>74861</v>
      </c>
      <c r="B2713" s="310" t="s">
        <v>74862</v>
      </c>
      <c r="C2713" s="309" t="s">
        <v>5169</v>
      </c>
      <c r="D2713" s="311">
        <v>18.2</v>
      </c>
    </row>
    <row r="2714" spans="1:4">
      <c r="A2714" s="309" t="s">
        <v>74863</v>
      </c>
      <c r="B2714" s="310" t="s">
        <v>74864</v>
      </c>
      <c r="C2714" s="309" t="s">
        <v>5169</v>
      </c>
      <c r="D2714" s="311">
        <v>5.81</v>
      </c>
    </row>
    <row r="2715" spans="1:4">
      <c r="A2715" s="309" t="s">
        <v>74865</v>
      </c>
      <c r="B2715" s="310" t="s">
        <v>74866</v>
      </c>
      <c r="C2715" s="309" t="s">
        <v>5169</v>
      </c>
      <c r="D2715" s="311">
        <v>4.3899999999999997</v>
      </c>
    </row>
    <row r="2716" spans="1:4">
      <c r="A2716" s="534" t="s">
        <v>74867</v>
      </c>
      <c r="B2716" s="354"/>
      <c r="C2716" s="354"/>
      <c r="D2716" s="381"/>
    </row>
    <row r="2717" spans="1:4">
      <c r="A2717" s="309" t="s">
        <v>74868</v>
      </c>
      <c r="B2717" s="310" t="s">
        <v>74869</v>
      </c>
      <c r="C2717" s="309" t="s">
        <v>5169</v>
      </c>
      <c r="D2717" s="311">
        <v>55.93</v>
      </c>
    </row>
    <row r="2718" spans="1:4">
      <c r="A2718" s="309" t="s">
        <v>74870</v>
      </c>
      <c r="B2718" s="310" t="s">
        <v>74871</v>
      </c>
      <c r="C2718" s="309" t="s">
        <v>5169</v>
      </c>
      <c r="D2718" s="311">
        <v>4.3600000000000003</v>
      </c>
    </row>
    <row r="2719" spans="1:4">
      <c r="A2719" s="309" t="s">
        <v>74872</v>
      </c>
      <c r="B2719" s="310" t="s">
        <v>74873</v>
      </c>
      <c r="C2719" s="309" t="s">
        <v>5169</v>
      </c>
      <c r="D2719" s="311">
        <v>6.47</v>
      </c>
    </row>
    <row r="2720" spans="1:4">
      <c r="A2720" s="309" t="s">
        <v>74874</v>
      </c>
      <c r="B2720" s="310" t="s">
        <v>74875</v>
      </c>
      <c r="C2720" s="309" t="s">
        <v>5169</v>
      </c>
      <c r="D2720" s="311">
        <v>5.42</v>
      </c>
    </row>
    <row r="2721" spans="1:4">
      <c r="A2721" s="309" t="s">
        <v>74876</v>
      </c>
      <c r="B2721" s="310" t="s">
        <v>74877</v>
      </c>
      <c r="C2721" s="309" t="s">
        <v>5169</v>
      </c>
      <c r="D2721" s="311">
        <v>13.8</v>
      </c>
    </row>
    <row r="2722" spans="1:4">
      <c r="A2722" s="309" t="s">
        <v>74878</v>
      </c>
      <c r="B2722" s="310" t="s">
        <v>74879</v>
      </c>
      <c r="C2722" s="309" t="s">
        <v>5169</v>
      </c>
      <c r="D2722" s="311">
        <v>34.14</v>
      </c>
    </row>
    <row r="2723" spans="1:4">
      <c r="A2723" s="309" t="s">
        <v>74880</v>
      </c>
      <c r="B2723" s="310" t="s">
        <v>74881</v>
      </c>
      <c r="C2723" s="309" t="s">
        <v>5169</v>
      </c>
      <c r="D2723" s="311">
        <v>10.24</v>
      </c>
    </row>
    <row r="2724" spans="1:4">
      <c r="A2724" s="309" t="s">
        <v>74882</v>
      </c>
      <c r="B2724" s="310" t="s">
        <v>74883</v>
      </c>
      <c r="C2724" s="309" t="s">
        <v>5169</v>
      </c>
      <c r="D2724" s="311">
        <v>10.28</v>
      </c>
    </row>
    <row r="2725" spans="1:4">
      <c r="A2725" s="309" t="s">
        <v>74884</v>
      </c>
      <c r="B2725" s="310" t="s">
        <v>74885</v>
      </c>
      <c r="C2725" s="309" t="s">
        <v>5169</v>
      </c>
      <c r="D2725" s="311">
        <v>10.52</v>
      </c>
    </row>
    <row r="2726" spans="1:4">
      <c r="A2726" s="309" t="s">
        <v>74886</v>
      </c>
      <c r="B2726" s="310" t="s">
        <v>74887</v>
      </c>
      <c r="C2726" s="309" t="s">
        <v>5169</v>
      </c>
      <c r="D2726" s="311">
        <v>7.33</v>
      </c>
    </row>
    <row r="2727" spans="1:4">
      <c r="A2727" s="309" t="s">
        <v>74888</v>
      </c>
      <c r="B2727" s="310" t="s">
        <v>74889</v>
      </c>
      <c r="C2727" s="309" t="s">
        <v>5169</v>
      </c>
      <c r="D2727" s="311">
        <v>8.56</v>
      </c>
    </row>
    <row r="2728" spans="1:4">
      <c r="A2728" s="309" t="s">
        <v>74890</v>
      </c>
      <c r="B2728" s="310" t="s">
        <v>74891</v>
      </c>
      <c r="C2728" s="309" t="s">
        <v>5169</v>
      </c>
      <c r="D2728" s="311">
        <v>11.94</v>
      </c>
    </row>
    <row r="2729" spans="1:4">
      <c r="A2729" s="309" t="s">
        <v>74892</v>
      </c>
      <c r="B2729" s="310" t="s">
        <v>74893</v>
      </c>
      <c r="C2729" s="309" t="s">
        <v>5169</v>
      </c>
      <c r="D2729" s="311">
        <v>14.69</v>
      </c>
    </row>
    <row r="2730" spans="1:4">
      <c r="A2730" s="309" t="s">
        <v>74894</v>
      </c>
      <c r="B2730" s="310" t="s">
        <v>74895</v>
      </c>
      <c r="C2730" s="309" t="s">
        <v>5169</v>
      </c>
      <c r="D2730" s="311">
        <v>10.86</v>
      </c>
    </row>
    <row r="2731" spans="1:4">
      <c r="A2731" s="309" t="s">
        <v>74896</v>
      </c>
      <c r="B2731" s="310" t="s">
        <v>74897</v>
      </c>
      <c r="C2731" s="309" t="s">
        <v>5169</v>
      </c>
      <c r="D2731" s="311">
        <v>10.52</v>
      </c>
    </row>
    <row r="2732" spans="1:4">
      <c r="A2732" s="309" t="s">
        <v>74898</v>
      </c>
      <c r="B2732" s="310" t="s">
        <v>74899</v>
      </c>
      <c r="C2732" s="309" t="s">
        <v>5169</v>
      </c>
      <c r="D2732" s="311">
        <v>10.16</v>
      </c>
    </row>
    <row r="2733" spans="1:4">
      <c r="A2733" s="309" t="s">
        <v>74900</v>
      </c>
      <c r="B2733" s="310" t="s">
        <v>74901</v>
      </c>
      <c r="C2733" s="309" t="s">
        <v>5169</v>
      </c>
      <c r="D2733" s="311">
        <v>15.58</v>
      </c>
    </row>
    <row r="2734" spans="1:4">
      <c r="A2734" s="309" t="s">
        <v>74902</v>
      </c>
      <c r="B2734" s="310" t="s">
        <v>74903</v>
      </c>
      <c r="C2734" s="309" t="s">
        <v>5169</v>
      </c>
      <c r="D2734" s="311">
        <v>13.8</v>
      </c>
    </row>
    <row r="2735" spans="1:4">
      <c r="A2735" s="309" t="s">
        <v>74904</v>
      </c>
      <c r="B2735" s="310" t="s">
        <v>74905</v>
      </c>
      <c r="C2735" s="309" t="s">
        <v>5169</v>
      </c>
      <c r="D2735" s="311">
        <v>22.39</v>
      </c>
    </row>
    <row r="2736" spans="1:4">
      <c r="A2736" s="309" t="s">
        <v>74906</v>
      </c>
      <c r="B2736" s="310" t="s">
        <v>74907</v>
      </c>
      <c r="C2736" s="309" t="s">
        <v>5169</v>
      </c>
      <c r="D2736" s="311">
        <v>13.94</v>
      </c>
    </row>
    <row r="2737" spans="1:4">
      <c r="A2737" s="309" t="s">
        <v>74908</v>
      </c>
      <c r="B2737" s="310" t="s">
        <v>74909</v>
      </c>
      <c r="C2737" s="309" t="s">
        <v>5169</v>
      </c>
      <c r="D2737" s="311">
        <v>22</v>
      </c>
    </row>
    <row r="2738" spans="1:4">
      <c r="A2738" s="309" t="s">
        <v>74910</v>
      </c>
      <c r="B2738" s="310" t="s">
        <v>74911</v>
      </c>
      <c r="C2738" s="309" t="s">
        <v>5169</v>
      </c>
      <c r="D2738" s="311">
        <v>112</v>
      </c>
    </row>
    <row r="2739" spans="1:4">
      <c r="A2739" s="309" t="s">
        <v>74912</v>
      </c>
      <c r="B2739" s="310" t="s">
        <v>74913</v>
      </c>
      <c r="C2739" s="309" t="s">
        <v>5169</v>
      </c>
      <c r="D2739" s="311">
        <v>112</v>
      </c>
    </row>
    <row r="2740" spans="1:4">
      <c r="A2740" s="309" t="s">
        <v>74914</v>
      </c>
      <c r="B2740" s="310" t="s">
        <v>74915</v>
      </c>
      <c r="C2740" s="309" t="s">
        <v>5169</v>
      </c>
      <c r="D2740" s="311">
        <v>300</v>
      </c>
    </row>
    <row r="2741" spans="1:4">
      <c r="A2741" s="309" t="s">
        <v>74916</v>
      </c>
      <c r="B2741" s="310" t="s">
        <v>74917</v>
      </c>
      <c r="C2741" s="309" t="s">
        <v>5169</v>
      </c>
      <c r="D2741" s="311">
        <v>4.93</v>
      </c>
    </row>
    <row r="2742" spans="1:4">
      <c r="A2742" s="309" t="s">
        <v>74918</v>
      </c>
      <c r="B2742" s="310" t="s">
        <v>74919</v>
      </c>
      <c r="C2742" s="309" t="s">
        <v>5169</v>
      </c>
      <c r="D2742" s="311">
        <v>7.49</v>
      </c>
    </row>
    <row r="2743" spans="1:4">
      <c r="A2743" s="309" t="s">
        <v>74920</v>
      </c>
      <c r="B2743" s="310" t="s">
        <v>74921</v>
      </c>
      <c r="C2743" s="309" t="s">
        <v>5169</v>
      </c>
      <c r="D2743" s="311">
        <v>74.72</v>
      </c>
    </row>
    <row r="2744" spans="1:4">
      <c r="A2744" s="534" t="s">
        <v>74922</v>
      </c>
      <c r="B2744" s="354"/>
      <c r="C2744" s="354"/>
      <c r="D2744" s="381"/>
    </row>
    <row r="2745" spans="1:4">
      <c r="A2745" s="309" t="s">
        <v>74923</v>
      </c>
      <c r="B2745" s="310" t="s">
        <v>74924</v>
      </c>
      <c r="C2745" s="309" t="s">
        <v>5169</v>
      </c>
      <c r="D2745" s="311">
        <v>8.07</v>
      </c>
    </row>
    <row r="2746" spans="1:4">
      <c r="A2746" s="309" t="s">
        <v>74925</v>
      </c>
      <c r="B2746" s="310" t="s">
        <v>74926</v>
      </c>
      <c r="C2746" s="309" t="s">
        <v>5169</v>
      </c>
      <c r="D2746" s="311">
        <v>6.62</v>
      </c>
    </row>
    <row r="2747" spans="1:4">
      <c r="A2747" s="309" t="s">
        <v>74927</v>
      </c>
      <c r="B2747" s="310" t="s">
        <v>74928</v>
      </c>
      <c r="C2747" s="309" t="s">
        <v>5169</v>
      </c>
      <c r="D2747" s="311">
        <v>7.3</v>
      </c>
    </row>
    <row r="2748" spans="1:4">
      <c r="A2748" s="309" t="s">
        <v>74929</v>
      </c>
      <c r="B2748" s="310" t="s">
        <v>74930</v>
      </c>
      <c r="C2748" s="309" t="s">
        <v>5169</v>
      </c>
      <c r="D2748" s="311">
        <v>25.51</v>
      </c>
    </row>
    <row r="2749" spans="1:4">
      <c r="A2749" s="309" t="s">
        <v>74931</v>
      </c>
      <c r="B2749" s="310" t="s">
        <v>74932</v>
      </c>
      <c r="C2749" s="309" t="s">
        <v>5169</v>
      </c>
      <c r="D2749" s="311">
        <v>63.38</v>
      </c>
    </row>
    <row r="2750" spans="1:4">
      <c r="A2750" s="309" t="s">
        <v>74933</v>
      </c>
      <c r="B2750" s="310" t="s">
        <v>74934</v>
      </c>
      <c r="C2750" s="309" t="s">
        <v>5169</v>
      </c>
      <c r="D2750" s="311">
        <v>130.65</v>
      </c>
    </row>
    <row r="2751" spans="1:4">
      <c r="A2751" s="309" t="s">
        <v>74935</v>
      </c>
      <c r="B2751" s="310" t="s">
        <v>74936</v>
      </c>
      <c r="C2751" s="309" t="s">
        <v>5169</v>
      </c>
      <c r="D2751" s="311">
        <v>22.76</v>
      </c>
    </row>
    <row r="2752" spans="1:4">
      <c r="A2752" s="534" t="s">
        <v>74937</v>
      </c>
      <c r="B2752" s="354"/>
      <c r="C2752" s="354"/>
      <c r="D2752" s="381"/>
    </row>
    <row r="2753" spans="1:4">
      <c r="A2753" s="309" t="s">
        <v>74938</v>
      </c>
      <c r="B2753" s="310" t="s">
        <v>74939</v>
      </c>
      <c r="C2753" s="309" t="s">
        <v>5169</v>
      </c>
      <c r="D2753" s="311">
        <v>6.26</v>
      </c>
    </row>
    <row r="2754" spans="1:4">
      <c r="A2754" s="309" t="s">
        <v>74940</v>
      </c>
      <c r="B2754" s="310" t="s">
        <v>74941</v>
      </c>
      <c r="C2754" s="309" t="s">
        <v>5169</v>
      </c>
      <c r="D2754" s="311">
        <v>7.53</v>
      </c>
    </row>
    <row r="2755" spans="1:4">
      <c r="A2755" s="534"/>
      <c r="B2755" s="354"/>
      <c r="C2755" s="354"/>
      <c r="D2755" s="381"/>
    </row>
    <row r="2756" spans="1:4">
      <c r="A2756" s="534" t="s">
        <v>74942</v>
      </c>
      <c r="B2756" s="354"/>
      <c r="C2756" s="354"/>
      <c r="D2756" s="381"/>
    </row>
    <row r="2757" spans="1:4">
      <c r="A2757" s="309" t="s">
        <v>74943</v>
      </c>
      <c r="B2757" s="310" t="s">
        <v>74944</v>
      </c>
      <c r="C2757" s="309" t="s">
        <v>5169</v>
      </c>
      <c r="D2757" s="311">
        <v>32.880000000000003</v>
      </c>
    </row>
    <row r="2758" spans="1:4">
      <c r="A2758" s="309" t="s">
        <v>74945</v>
      </c>
      <c r="B2758" s="310" t="s">
        <v>74946</v>
      </c>
      <c r="C2758" s="309" t="s">
        <v>5169</v>
      </c>
      <c r="D2758" s="311">
        <v>49.32</v>
      </c>
    </row>
    <row r="2759" spans="1:4">
      <c r="A2759" s="309" t="s">
        <v>74947</v>
      </c>
      <c r="B2759" s="310" t="s">
        <v>74948</v>
      </c>
      <c r="C2759" s="309" t="s">
        <v>5169</v>
      </c>
      <c r="D2759" s="311">
        <v>9.5399999999999991</v>
      </c>
    </row>
    <row r="2760" spans="1:4">
      <c r="A2760" s="309" t="s">
        <v>74949</v>
      </c>
      <c r="B2760" s="310" t="s">
        <v>74950</v>
      </c>
      <c r="C2760" s="309" t="s">
        <v>5169</v>
      </c>
      <c r="D2760" s="311">
        <v>82.19</v>
      </c>
    </row>
    <row r="2761" spans="1:4">
      <c r="A2761" s="309" t="s">
        <v>74951</v>
      </c>
      <c r="B2761" s="310" t="s">
        <v>74952</v>
      </c>
      <c r="C2761" s="309" t="s">
        <v>5169</v>
      </c>
      <c r="D2761" s="311">
        <v>98.63</v>
      </c>
    </row>
    <row r="2762" spans="1:4">
      <c r="A2762" s="309" t="s">
        <v>74953</v>
      </c>
      <c r="B2762" s="310" t="s">
        <v>74954</v>
      </c>
      <c r="C2762" s="309" t="s">
        <v>5169</v>
      </c>
      <c r="D2762" s="311">
        <v>106.85</v>
      </c>
    </row>
    <row r="2763" spans="1:4">
      <c r="A2763" s="309" t="s">
        <v>74955</v>
      </c>
      <c r="B2763" s="310" t="s">
        <v>74956</v>
      </c>
      <c r="C2763" s="309" t="s">
        <v>5169</v>
      </c>
      <c r="D2763" s="311">
        <v>164.39</v>
      </c>
    </row>
    <row r="2764" spans="1:4">
      <c r="A2764" s="534" t="s">
        <v>74957</v>
      </c>
      <c r="B2764" s="354"/>
      <c r="C2764" s="354"/>
      <c r="D2764" s="381"/>
    </row>
    <row r="2765" spans="1:4">
      <c r="A2765" s="309" t="s">
        <v>74958</v>
      </c>
      <c r="B2765" s="310" t="s">
        <v>74959</v>
      </c>
      <c r="C2765" s="309" t="s">
        <v>5169</v>
      </c>
      <c r="D2765" s="311">
        <v>103.57</v>
      </c>
    </row>
    <row r="2766" spans="1:4">
      <c r="A2766" s="309" t="s">
        <v>74960</v>
      </c>
      <c r="B2766" s="310" t="s">
        <v>74961</v>
      </c>
      <c r="C2766" s="309" t="s">
        <v>5169</v>
      </c>
      <c r="D2766" s="311">
        <v>131.51</v>
      </c>
    </row>
    <row r="2767" spans="1:4">
      <c r="A2767" s="309" t="s">
        <v>74962</v>
      </c>
      <c r="B2767" s="310" t="s">
        <v>74963</v>
      </c>
      <c r="C2767" s="309" t="s">
        <v>5169</v>
      </c>
      <c r="D2767" s="311">
        <v>115.07</v>
      </c>
    </row>
    <row r="2768" spans="1:4">
      <c r="A2768" s="309" t="s">
        <v>74964</v>
      </c>
      <c r="B2768" s="310" t="s">
        <v>74965</v>
      </c>
      <c r="C2768" s="309" t="s">
        <v>5169</v>
      </c>
      <c r="D2768" s="311">
        <v>197.27</v>
      </c>
    </row>
    <row r="2769" spans="1:4">
      <c r="A2769" s="309" t="s">
        <v>74966</v>
      </c>
      <c r="B2769" s="310" t="s">
        <v>74967</v>
      </c>
      <c r="C2769" s="309" t="s">
        <v>5169</v>
      </c>
      <c r="D2769" s="311">
        <v>164.39</v>
      </c>
    </row>
    <row r="2770" spans="1:4">
      <c r="A2770" s="534" t="s">
        <v>74968</v>
      </c>
      <c r="B2770" s="354"/>
      <c r="C2770" s="354"/>
      <c r="D2770" s="381"/>
    </row>
    <row r="2771" spans="1:4">
      <c r="A2771" s="309" t="s">
        <v>74969</v>
      </c>
      <c r="B2771" s="310" t="s">
        <v>74970</v>
      </c>
      <c r="C2771" s="309" t="s">
        <v>5169</v>
      </c>
      <c r="D2771" s="311">
        <v>5.16</v>
      </c>
    </row>
    <row r="2772" spans="1:4">
      <c r="A2772" s="309" t="s">
        <v>74971</v>
      </c>
      <c r="B2772" s="310" t="s">
        <v>74972</v>
      </c>
      <c r="C2772" s="309" t="s">
        <v>5169</v>
      </c>
      <c r="D2772" s="311">
        <v>26.6</v>
      </c>
    </row>
    <row r="2773" spans="1:4">
      <c r="A2773" s="534" t="s">
        <v>74973</v>
      </c>
      <c r="B2773" s="354"/>
      <c r="C2773" s="354"/>
      <c r="D2773" s="381"/>
    </row>
    <row r="2774" spans="1:4">
      <c r="A2774" s="309" t="s">
        <v>74974</v>
      </c>
      <c r="B2774" s="310" t="s">
        <v>74975</v>
      </c>
      <c r="C2774" s="309" t="s">
        <v>5169</v>
      </c>
      <c r="D2774" s="311">
        <v>255.3</v>
      </c>
    </row>
    <row r="2775" spans="1:4">
      <c r="A2775" s="534" t="s">
        <v>74976</v>
      </c>
      <c r="B2775" s="354"/>
      <c r="C2775" s="354"/>
      <c r="D2775" s="381"/>
    </row>
    <row r="2776" spans="1:4">
      <c r="A2776" s="309" t="s">
        <v>74977</v>
      </c>
      <c r="B2776" s="310" t="s">
        <v>74978</v>
      </c>
      <c r="C2776" s="309" t="s">
        <v>73908</v>
      </c>
      <c r="D2776" s="311">
        <v>76.239999999999995</v>
      </c>
    </row>
    <row r="2777" spans="1:4">
      <c r="A2777" s="309" t="s">
        <v>74979</v>
      </c>
      <c r="B2777" s="310" t="s">
        <v>74980</v>
      </c>
      <c r="C2777" s="309" t="s">
        <v>73908</v>
      </c>
      <c r="D2777" s="311">
        <v>88.13</v>
      </c>
    </row>
    <row r="2778" spans="1:4">
      <c r="A2778" s="309" t="s">
        <v>74981</v>
      </c>
      <c r="B2778" s="310" t="s">
        <v>74982</v>
      </c>
      <c r="C2778" s="309" t="s">
        <v>73908</v>
      </c>
      <c r="D2778" s="311">
        <v>88.21</v>
      </c>
    </row>
    <row r="2779" spans="1:4">
      <c r="A2779" s="534" t="s">
        <v>74983</v>
      </c>
      <c r="B2779" s="354"/>
      <c r="C2779" s="354"/>
      <c r="D2779" s="381"/>
    </row>
    <row r="2780" spans="1:4">
      <c r="A2780" s="309" t="s">
        <v>74984</v>
      </c>
      <c r="B2780" s="310" t="s">
        <v>74985</v>
      </c>
      <c r="C2780" s="309" t="s">
        <v>69988</v>
      </c>
      <c r="D2780" s="311">
        <v>0.96</v>
      </c>
    </row>
    <row r="2781" spans="1:4">
      <c r="A2781" s="309" t="s">
        <v>74986</v>
      </c>
      <c r="B2781" s="310" t="s">
        <v>74987</v>
      </c>
      <c r="C2781" s="309" t="s">
        <v>69988</v>
      </c>
      <c r="D2781" s="311">
        <v>3.73</v>
      </c>
    </row>
    <row r="2782" spans="1:4">
      <c r="A2782" s="309" t="s">
        <v>74988</v>
      </c>
      <c r="B2782" s="310" t="s">
        <v>74989</v>
      </c>
      <c r="C2782" s="309" t="s">
        <v>69988</v>
      </c>
      <c r="D2782" s="311">
        <v>3.64</v>
      </c>
    </row>
    <row r="2783" spans="1:4">
      <c r="A2783" s="309" t="s">
        <v>74990</v>
      </c>
      <c r="B2783" s="310" t="s">
        <v>74991</v>
      </c>
      <c r="C2783" s="309" t="s">
        <v>69988</v>
      </c>
      <c r="D2783" s="311">
        <v>16.54</v>
      </c>
    </row>
    <row r="2784" spans="1:4">
      <c r="A2784" s="309" t="s">
        <v>74992</v>
      </c>
      <c r="B2784" s="310" t="s">
        <v>74993</v>
      </c>
      <c r="C2784" s="309" t="s">
        <v>69988</v>
      </c>
      <c r="D2784" s="311">
        <v>6.03</v>
      </c>
    </row>
    <row r="2785" spans="1:4">
      <c r="A2785" s="309" t="s">
        <v>74994</v>
      </c>
      <c r="B2785" s="310" t="s">
        <v>74995</v>
      </c>
      <c r="C2785" s="309" t="s">
        <v>69988</v>
      </c>
      <c r="D2785" s="311">
        <v>6.43</v>
      </c>
    </row>
    <row r="2786" spans="1:4">
      <c r="A2786" s="309" t="s">
        <v>74996</v>
      </c>
      <c r="B2786" s="310" t="s">
        <v>74997</v>
      </c>
      <c r="C2786" s="309" t="s">
        <v>69988</v>
      </c>
      <c r="D2786" s="311">
        <v>9.5500000000000007</v>
      </c>
    </row>
    <row r="2787" spans="1:4">
      <c r="A2787" s="309" t="s">
        <v>74998</v>
      </c>
      <c r="B2787" s="310" t="s">
        <v>74999</v>
      </c>
      <c r="C2787" s="309" t="s">
        <v>69988</v>
      </c>
      <c r="D2787" s="311">
        <v>12.6</v>
      </c>
    </row>
    <row r="2788" spans="1:4">
      <c r="A2788" s="309" t="s">
        <v>75000</v>
      </c>
      <c r="B2788" s="310" t="s">
        <v>75001</v>
      </c>
      <c r="C2788" s="309" t="s">
        <v>69988</v>
      </c>
      <c r="D2788" s="311">
        <v>14.9</v>
      </c>
    </row>
    <row r="2789" spans="1:4">
      <c r="A2789" s="309" t="s">
        <v>75002</v>
      </c>
      <c r="B2789" s="310" t="s">
        <v>75003</v>
      </c>
      <c r="C2789" s="309" t="s">
        <v>69988</v>
      </c>
      <c r="D2789" s="311">
        <v>15.61</v>
      </c>
    </row>
    <row r="2790" spans="1:4">
      <c r="A2790" s="309" t="s">
        <v>75004</v>
      </c>
      <c r="B2790" s="310" t="s">
        <v>75005</v>
      </c>
      <c r="C2790" s="309" t="s">
        <v>69988</v>
      </c>
      <c r="D2790" s="311">
        <v>22</v>
      </c>
    </row>
    <row r="2791" spans="1:4">
      <c r="A2791" s="309" t="s">
        <v>75006</v>
      </c>
      <c r="B2791" s="310" t="s">
        <v>75007</v>
      </c>
      <c r="C2791" s="309" t="s">
        <v>69988</v>
      </c>
      <c r="D2791" s="311">
        <v>28.74</v>
      </c>
    </row>
    <row r="2792" spans="1:4">
      <c r="A2792" s="309" t="s">
        <v>75008</v>
      </c>
      <c r="B2792" s="310" t="s">
        <v>75009</v>
      </c>
      <c r="C2792" s="309" t="s">
        <v>69988</v>
      </c>
      <c r="D2792" s="311">
        <v>9.69</v>
      </c>
    </row>
    <row r="2793" spans="1:4">
      <c r="A2793" s="309" t="s">
        <v>75010</v>
      </c>
      <c r="B2793" s="310" t="s">
        <v>75011</v>
      </c>
      <c r="C2793" s="309" t="s">
        <v>69988</v>
      </c>
      <c r="D2793" s="311">
        <v>40.520000000000003</v>
      </c>
    </row>
    <row r="2794" spans="1:4">
      <c r="A2794" s="534" t="s">
        <v>75012</v>
      </c>
      <c r="B2794" s="354"/>
      <c r="C2794" s="354"/>
      <c r="D2794" s="381"/>
    </row>
    <row r="2795" spans="1:4">
      <c r="A2795" s="309" t="s">
        <v>75013</v>
      </c>
      <c r="B2795" s="310" t="s">
        <v>75014</v>
      </c>
      <c r="C2795" s="309" t="s">
        <v>69988</v>
      </c>
      <c r="D2795" s="311">
        <v>5.58</v>
      </c>
    </row>
    <row r="2796" spans="1:4">
      <c r="A2796" s="309" t="s">
        <v>75015</v>
      </c>
      <c r="B2796" s="310" t="s">
        <v>75016</v>
      </c>
      <c r="C2796" s="309" t="s">
        <v>69988</v>
      </c>
      <c r="D2796" s="311">
        <v>9.6199999999999992</v>
      </c>
    </row>
    <row r="2797" spans="1:4">
      <c r="A2797" s="309" t="s">
        <v>75017</v>
      </c>
      <c r="B2797" s="310" t="s">
        <v>75018</v>
      </c>
      <c r="C2797" s="309" t="s">
        <v>69988</v>
      </c>
      <c r="D2797" s="311">
        <v>7.84</v>
      </c>
    </row>
    <row r="2798" spans="1:4">
      <c r="A2798" s="309" t="s">
        <v>75019</v>
      </c>
      <c r="B2798" s="310" t="s">
        <v>75020</v>
      </c>
      <c r="C2798" s="309" t="s">
        <v>69988</v>
      </c>
      <c r="D2798" s="311">
        <v>10.18</v>
      </c>
    </row>
    <row r="2799" spans="1:4">
      <c r="A2799" s="309" t="s">
        <v>75021</v>
      </c>
      <c r="B2799" s="310" t="s">
        <v>75022</v>
      </c>
      <c r="C2799" s="309" t="s">
        <v>69988</v>
      </c>
      <c r="D2799" s="311">
        <v>14.82</v>
      </c>
    </row>
    <row r="2800" spans="1:4">
      <c r="A2800" s="309" t="s">
        <v>75023</v>
      </c>
      <c r="B2800" s="310" t="s">
        <v>75024</v>
      </c>
      <c r="C2800" s="309" t="s">
        <v>69988</v>
      </c>
      <c r="D2800" s="311">
        <v>21.67</v>
      </c>
    </row>
    <row r="2801" spans="1:4">
      <c r="A2801" s="309" t="s">
        <v>75025</v>
      </c>
      <c r="B2801" s="310" t="s">
        <v>75026</v>
      </c>
      <c r="C2801" s="309" t="s">
        <v>69988</v>
      </c>
      <c r="D2801" s="311">
        <v>27.62</v>
      </c>
    </row>
    <row r="2802" spans="1:4">
      <c r="A2802" s="309" t="s">
        <v>75027</v>
      </c>
      <c r="B2802" s="310" t="s">
        <v>75028</v>
      </c>
      <c r="C2802" s="309" t="s">
        <v>69988</v>
      </c>
      <c r="D2802" s="311">
        <v>18.5</v>
      </c>
    </row>
    <row r="2803" spans="1:4">
      <c r="A2803" s="309" t="s">
        <v>75029</v>
      </c>
      <c r="B2803" s="310" t="s">
        <v>75030</v>
      </c>
      <c r="C2803" s="309" t="s">
        <v>69988</v>
      </c>
      <c r="D2803" s="311">
        <v>29</v>
      </c>
    </row>
    <row r="2804" spans="1:4">
      <c r="A2804" s="309" t="s">
        <v>75031</v>
      </c>
      <c r="B2804" s="310" t="s">
        <v>75032</v>
      </c>
      <c r="C2804" s="309" t="s">
        <v>69988</v>
      </c>
      <c r="D2804" s="311">
        <v>29.87</v>
      </c>
    </row>
    <row r="2805" spans="1:4">
      <c r="A2805" s="309" t="s">
        <v>75033</v>
      </c>
      <c r="B2805" s="310" t="s">
        <v>75034</v>
      </c>
      <c r="C2805" s="309" t="s">
        <v>69988</v>
      </c>
      <c r="D2805" s="311">
        <v>29.87</v>
      </c>
    </row>
    <row r="2806" spans="1:4">
      <c r="A2806" s="309" t="s">
        <v>75035</v>
      </c>
      <c r="B2806" s="310" t="s">
        <v>75036</v>
      </c>
      <c r="C2806" s="309" t="s">
        <v>69988</v>
      </c>
      <c r="D2806" s="311">
        <v>172.29</v>
      </c>
    </row>
    <row r="2807" spans="1:4">
      <c r="A2807" s="309" t="s">
        <v>75037</v>
      </c>
      <c r="B2807" s="310" t="s">
        <v>75038</v>
      </c>
      <c r="C2807" s="309" t="s">
        <v>69988</v>
      </c>
      <c r="D2807" s="311">
        <v>38.78</v>
      </c>
    </row>
    <row r="2808" spans="1:4">
      <c r="A2808" s="534" t="s">
        <v>75039</v>
      </c>
      <c r="B2808" s="354"/>
      <c r="C2808" s="354"/>
      <c r="D2808" s="381"/>
    </row>
    <row r="2809" spans="1:4">
      <c r="A2809" s="309" t="s">
        <v>75040</v>
      </c>
      <c r="B2809" s="310" t="s">
        <v>75041</v>
      </c>
      <c r="C2809" s="309" t="s">
        <v>69988</v>
      </c>
      <c r="D2809" s="311">
        <v>3.79</v>
      </c>
    </row>
    <row r="2810" spans="1:4">
      <c r="A2810" s="309" t="s">
        <v>75042</v>
      </c>
      <c r="B2810" s="310" t="s">
        <v>75043</v>
      </c>
      <c r="C2810" s="309" t="s">
        <v>69988</v>
      </c>
      <c r="D2810" s="311">
        <v>3.44</v>
      </c>
    </row>
    <row r="2811" spans="1:4">
      <c r="A2811" s="309" t="s">
        <v>75044</v>
      </c>
      <c r="B2811" s="310" t="s">
        <v>75045</v>
      </c>
      <c r="C2811" s="309" t="s">
        <v>69988</v>
      </c>
      <c r="D2811" s="311">
        <v>1.96</v>
      </c>
    </row>
    <row r="2812" spans="1:4">
      <c r="A2812" s="309" t="s">
        <v>75046</v>
      </c>
      <c r="B2812" s="310" t="s">
        <v>75047</v>
      </c>
      <c r="C2812" s="309" t="s">
        <v>69988</v>
      </c>
      <c r="D2812" s="311">
        <v>13.56</v>
      </c>
    </row>
    <row r="2813" spans="1:4">
      <c r="A2813" s="309" t="s">
        <v>75048</v>
      </c>
      <c r="B2813" s="310" t="s">
        <v>75049</v>
      </c>
      <c r="C2813" s="309" t="s">
        <v>69988</v>
      </c>
      <c r="D2813" s="311">
        <v>7.98</v>
      </c>
    </row>
    <row r="2814" spans="1:4">
      <c r="A2814" s="309" t="s">
        <v>75050</v>
      </c>
      <c r="B2814" s="310" t="s">
        <v>75051</v>
      </c>
      <c r="C2814" s="309" t="s">
        <v>69988</v>
      </c>
      <c r="D2814" s="311">
        <v>5.44</v>
      </c>
    </row>
    <row r="2815" spans="1:4">
      <c r="A2815" s="309" t="s">
        <v>75052</v>
      </c>
      <c r="B2815" s="310" t="s">
        <v>75053</v>
      </c>
      <c r="C2815" s="309" t="s">
        <v>69988</v>
      </c>
      <c r="D2815" s="311">
        <v>3.1</v>
      </c>
    </row>
    <row r="2816" spans="1:4">
      <c r="A2816" s="309" t="s">
        <v>75054</v>
      </c>
      <c r="B2816" s="310" t="s">
        <v>75055</v>
      </c>
      <c r="C2816" s="309" t="s">
        <v>69988</v>
      </c>
      <c r="D2816" s="311">
        <v>4.12</v>
      </c>
    </row>
    <row r="2817" spans="1:4">
      <c r="A2817" s="309" t="s">
        <v>75056</v>
      </c>
      <c r="B2817" s="310" t="s">
        <v>75057</v>
      </c>
      <c r="C2817" s="309" t="s">
        <v>69988</v>
      </c>
      <c r="D2817" s="311">
        <v>4.78</v>
      </c>
    </row>
    <row r="2818" spans="1:4">
      <c r="A2818" s="534" t="s">
        <v>75058</v>
      </c>
      <c r="B2818" s="354"/>
      <c r="C2818" s="354"/>
      <c r="D2818" s="381"/>
    </row>
    <row r="2819" spans="1:4">
      <c r="A2819" s="309" t="s">
        <v>75059</v>
      </c>
      <c r="B2819" s="310" t="s">
        <v>75060</v>
      </c>
      <c r="C2819" s="309" t="s">
        <v>69988</v>
      </c>
      <c r="D2819" s="311">
        <v>10.5</v>
      </c>
    </row>
    <row r="2820" spans="1:4">
      <c r="A2820" s="309" t="s">
        <v>75061</v>
      </c>
      <c r="B2820" s="310" t="s">
        <v>75062</v>
      </c>
      <c r="C2820" s="309" t="s">
        <v>69988</v>
      </c>
      <c r="D2820" s="311">
        <v>11.09</v>
      </c>
    </row>
    <row r="2821" spans="1:4">
      <c r="A2821" s="534" t="s">
        <v>75063</v>
      </c>
      <c r="B2821" s="354"/>
      <c r="C2821" s="354"/>
      <c r="D2821" s="381"/>
    </row>
    <row r="2822" spans="1:4">
      <c r="A2822" s="309" t="s">
        <v>75064</v>
      </c>
      <c r="B2822" s="310" t="s">
        <v>75065</v>
      </c>
      <c r="C2822" s="309" t="s">
        <v>69988</v>
      </c>
      <c r="D2822" s="311">
        <v>2.46</v>
      </c>
    </row>
    <row r="2823" spans="1:4">
      <c r="A2823" s="309" t="s">
        <v>75066</v>
      </c>
      <c r="B2823" s="310" t="s">
        <v>75067</v>
      </c>
      <c r="C2823" s="309" t="s">
        <v>69988</v>
      </c>
      <c r="D2823" s="311">
        <v>3.29</v>
      </c>
    </row>
    <row r="2824" spans="1:4">
      <c r="A2824" s="309" t="s">
        <v>75068</v>
      </c>
      <c r="B2824" s="310" t="s">
        <v>75069</v>
      </c>
      <c r="C2824" s="309" t="s">
        <v>69988</v>
      </c>
      <c r="D2824" s="311">
        <v>4.93</v>
      </c>
    </row>
    <row r="2825" spans="1:4">
      <c r="A2825" s="309" t="s">
        <v>75070</v>
      </c>
      <c r="B2825" s="310" t="s">
        <v>75071</v>
      </c>
      <c r="C2825" s="309" t="s">
        <v>69988</v>
      </c>
      <c r="D2825" s="311">
        <v>6.57</v>
      </c>
    </row>
    <row r="2826" spans="1:4">
      <c r="A2826" s="309" t="s">
        <v>75072</v>
      </c>
      <c r="B2826" s="310" t="s">
        <v>75073</v>
      </c>
      <c r="C2826" s="309" t="s">
        <v>69988</v>
      </c>
      <c r="D2826" s="311">
        <v>8.2200000000000006</v>
      </c>
    </row>
    <row r="2827" spans="1:4">
      <c r="A2827" s="309" t="s">
        <v>75074</v>
      </c>
      <c r="B2827" s="310" t="s">
        <v>75075</v>
      </c>
      <c r="C2827" s="309" t="s">
        <v>69988</v>
      </c>
      <c r="D2827" s="311">
        <v>4.93</v>
      </c>
    </row>
    <row r="2828" spans="1:4">
      <c r="A2828" s="309" t="s">
        <v>75076</v>
      </c>
      <c r="B2828" s="310" t="s">
        <v>75077</v>
      </c>
      <c r="C2828" s="309" t="s">
        <v>69988</v>
      </c>
      <c r="D2828" s="311">
        <v>4.93</v>
      </c>
    </row>
    <row r="2829" spans="1:4">
      <c r="A2829" s="309" t="s">
        <v>75078</v>
      </c>
      <c r="B2829" s="310" t="s">
        <v>75079</v>
      </c>
      <c r="C2829" s="309" t="s">
        <v>69988</v>
      </c>
      <c r="D2829" s="311">
        <v>4.93</v>
      </c>
    </row>
    <row r="2830" spans="1:4">
      <c r="A2830" s="534" t="s">
        <v>75080</v>
      </c>
      <c r="B2830" s="354"/>
      <c r="C2830" s="354"/>
      <c r="D2830" s="381"/>
    </row>
    <row r="2831" spans="1:4">
      <c r="A2831" s="309" t="s">
        <v>75081</v>
      </c>
      <c r="B2831" s="310" t="s">
        <v>75082</v>
      </c>
      <c r="C2831" s="309" t="s">
        <v>5169</v>
      </c>
      <c r="D2831" s="311">
        <v>0.12</v>
      </c>
    </row>
    <row r="2832" spans="1:4">
      <c r="A2832" s="309" t="s">
        <v>75083</v>
      </c>
      <c r="B2832" s="310" t="s">
        <v>75084</v>
      </c>
      <c r="C2832" s="309" t="s">
        <v>5169</v>
      </c>
      <c r="D2832" s="311">
        <v>0.17</v>
      </c>
    </row>
    <row r="2833" spans="1:4">
      <c r="A2833" s="534" t="s">
        <v>75085</v>
      </c>
      <c r="B2833" s="354"/>
      <c r="C2833" s="354"/>
      <c r="D2833" s="381"/>
    </row>
    <row r="2834" spans="1:4">
      <c r="A2834" s="309" t="s">
        <v>75086</v>
      </c>
      <c r="B2834" s="310" t="s">
        <v>75087</v>
      </c>
      <c r="C2834" s="309" t="s">
        <v>5169</v>
      </c>
      <c r="D2834" s="311">
        <v>3900</v>
      </c>
    </row>
    <row r="2835" spans="1:4">
      <c r="A2835" s="309" t="s">
        <v>75088</v>
      </c>
      <c r="B2835" s="310" t="s">
        <v>75089</v>
      </c>
      <c r="C2835" s="309" t="s">
        <v>5169</v>
      </c>
      <c r="D2835" s="311">
        <v>6835</v>
      </c>
    </row>
    <row r="2836" spans="1:4">
      <c r="A2836" s="309" t="s">
        <v>75090</v>
      </c>
      <c r="B2836" s="310" t="s">
        <v>75091</v>
      </c>
      <c r="C2836" s="309" t="s">
        <v>5169</v>
      </c>
      <c r="D2836" s="311">
        <v>9053</v>
      </c>
    </row>
    <row r="2837" spans="1:4">
      <c r="A2837" s="309" t="s">
        <v>75092</v>
      </c>
      <c r="B2837" s="310" t="s">
        <v>75093</v>
      </c>
      <c r="C2837" s="309" t="s">
        <v>5169</v>
      </c>
      <c r="D2837" s="311">
        <v>11065</v>
      </c>
    </row>
    <row r="2838" spans="1:4">
      <c r="A2838" s="309" t="s">
        <v>75094</v>
      </c>
      <c r="B2838" s="310" t="s">
        <v>75095</v>
      </c>
      <c r="C2838" s="309" t="s">
        <v>5169</v>
      </c>
      <c r="D2838" s="311">
        <v>14021</v>
      </c>
    </row>
    <row r="2839" spans="1:4">
      <c r="A2839" s="309" t="s">
        <v>75096</v>
      </c>
      <c r="B2839" s="310" t="s">
        <v>75097</v>
      </c>
      <c r="C2839" s="309" t="s">
        <v>5169</v>
      </c>
      <c r="D2839" s="311">
        <v>17848</v>
      </c>
    </row>
    <row r="2840" spans="1:4">
      <c r="A2840" s="309" t="s">
        <v>75098</v>
      </c>
      <c r="B2840" s="310" t="s">
        <v>75099</v>
      </c>
      <c r="C2840" s="309" t="s">
        <v>5169</v>
      </c>
      <c r="D2840" s="311">
        <v>17848</v>
      </c>
    </row>
    <row r="2841" spans="1:4">
      <c r="A2841" s="309" t="s">
        <v>75100</v>
      </c>
      <c r="B2841" s="310" t="s">
        <v>75101</v>
      </c>
      <c r="C2841" s="309" t="s">
        <v>5169</v>
      </c>
      <c r="D2841" s="311">
        <v>236.13</v>
      </c>
    </row>
    <row r="2842" spans="1:4">
      <c r="A2842" s="534" t="s">
        <v>75102</v>
      </c>
      <c r="B2842" s="354"/>
      <c r="C2842" s="354"/>
      <c r="D2842" s="381"/>
    </row>
    <row r="2843" spans="1:4">
      <c r="A2843" s="309" t="s">
        <v>75103</v>
      </c>
      <c r="B2843" s="310" t="s">
        <v>75104</v>
      </c>
      <c r="C2843" s="309" t="s">
        <v>5169</v>
      </c>
      <c r="D2843" s="311">
        <v>263.02</v>
      </c>
    </row>
    <row r="2844" spans="1:4">
      <c r="A2844" s="534"/>
      <c r="B2844" s="354"/>
      <c r="C2844" s="354"/>
      <c r="D2844" s="381"/>
    </row>
    <row r="2845" spans="1:4">
      <c r="A2845" s="534" t="s">
        <v>75105</v>
      </c>
      <c r="B2845" s="354"/>
      <c r="C2845" s="354"/>
      <c r="D2845" s="381"/>
    </row>
    <row r="2846" spans="1:4">
      <c r="A2846" s="309" t="s">
        <v>75106</v>
      </c>
      <c r="B2846" s="310" t="s">
        <v>75107</v>
      </c>
      <c r="C2846" s="309" t="s">
        <v>5169</v>
      </c>
      <c r="D2846" s="311">
        <v>40.98</v>
      </c>
    </row>
    <row r="2847" spans="1:4">
      <c r="A2847" s="309" t="s">
        <v>75108</v>
      </c>
      <c r="B2847" s="310" t="s">
        <v>75109</v>
      </c>
      <c r="C2847" s="309" t="s">
        <v>5169</v>
      </c>
      <c r="D2847" s="311">
        <v>71.81</v>
      </c>
    </row>
    <row r="2848" spans="1:4">
      <c r="A2848" s="309" t="s">
        <v>75110</v>
      </c>
      <c r="B2848" s="310" t="s">
        <v>75111</v>
      </c>
      <c r="C2848" s="309" t="s">
        <v>5169</v>
      </c>
      <c r="D2848" s="311">
        <v>114.89</v>
      </c>
    </row>
    <row r="2849" spans="1:4">
      <c r="A2849" s="309" t="s">
        <v>75112</v>
      </c>
      <c r="B2849" s="310" t="s">
        <v>75113</v>
      </c>
      <c r="C2849" s="309" t="s">
        <v>5169</v>
      </c>
      <c r="D2849" s="311">
        <v>105.57</v>
      </c>
    </row>
    <row r="2850" spans="1:4">
      <c r="A2850" s="309" t="s">
        <v>75114</v>
      </c>
      <c r="B2850" s="310" t="s">
        <v>75115</v>
      </c>
      <c r="C2850" s="309" t="s">
        <v>5169</v>
      </c>
      <c r="D2850" s="311">
        <v>8.2200000000000006</v>
      </c>
    </row>
    <row r="2851" spans="1:4">
      <c r="A2851" s="309" t="s">
        <v>75116</v>
      </c>
      <c r="B2851" s="310" t="s">
        <v>75117</v>
      </c>
      <c r="C2851" s="309" t="s">
        <v>5169</v>
      </c>
      <c r="D2851" s="311">
        <v>147.94999999999999</v>
      </c>
    </row>
    <row r="2852" spans="1:4">
      <c r="A2852" s="309" t="s">
        <v>75118</v>
      </c>
      <c r="B2852" s="310" t="s">
        <v>75119</v>
      </c>
      <c r="C2852" s="309" t="s">
        <v>5169</v>
      </c>
      <c r="D2852" s="311">
        <v>900.56</v>
      </c>
    </row>
    <row r="2853" spans="1:4">
      <c r="A2853" s="309" t="s">
        <v>75120</v>
      </c>
      <c r="B2853" s="310" t="s">
        <v>75121</v>
      </c>
      <c r="C2853" s="309" t="s">
        <v>5169</v>
      </c>
      <c r="D2853" s="311">
        <v>362.63</v>
      </c>
    </row>
    <row r="2854" spans="1:4">
      <c r="A2854" s="309" t="s">
        <v>75122</v>
      </c>
      <c r="B2854" s="310" t="s">
        <v>75123</v>
      </c>
      <c r="C2854" s="309" t="s">
        <v>5169</v>
      </c>
      <c r="D2854" s="311">
        <v>126.45</v>
      </c>
    </row>
    <row r="2855" spans="1:4">
      <c r="A2855" s="309" t="s">
        <v>75124</v>
      </c>
      <c r="B2855" s="310" t="s">
        <v>75125</v>
      </c>
      <c r="C2855" s="309" t="s">
        <v>5169</v>
      </c>
      <c r="D2855" s="311">
        <v>215.13</v>
      </c>
    </row>
    <row r="2856" spans="1:4">
      <c r="A2856" s="309" t="s">
        <v>75126</v>
      </c>
      <c r="B2856" s="310" t="s">
        <v>75127</v>
      </c>
      <c r="C2856" s="309" t="s">
        <v>5169</v>
      </c>
      <c r="D2856" s="311">
        <v>98.63</v>
      </c>
    </row>
    <row r="2857" spans="1:4">
      <c r="A2857" s="309" t="s">
        <v>75128</v>
      </c>
      <c r="B2857" s="310" t="s">
        <v>75129</v>
      </c>
      <c r="C2857" s="309" t="s">
        <v>69988</v>
      </c>
      <c r="D2857" s="311">
        <v>13.21</v>
      </c>
    </row>
    <row r="2858" spans="1:4">
      <c r="A2858" s="309" t="s">
        <v>75130</v>
      </c>
      <c r="B2858" s="310" t="s">
        <v>75131</v>
      </c>
      <c r="C2858" s="309" t="s">
        <v>69988</v>
      </c>
      <c r="D2858" s="311">
        <v>16.440000000000001</v>
      </c>
    </row>
    <row r="2859" spans="1:4">
      <c r="A2859" s="534"/>
      <c r="B2859" s="354"/>
      <c r="C2859" s="354"/>
      <c r="D2859" s="381"/>
    </row>
    <row r="2860" spans="1:4">
      <c r="A2860" s="534" t="s">
        <v>75132</v>
      </c>
      <c r="B2860" s="354"/>
      <c r="C2860" s="354"/>
      <c r="D2860" s="381"/>
    </row>
    <row r="2861" spans="1:4">
      <c r="A2861" s="309" t="s">
        <v>75133</v>
      </c>
      <c r="B2861" s="310" t="s">
        <v>75134</v>
      </c>
      <c r="C2861" s="309" t="s">
        <v>5169</v>
      </c>
      <c r="D2861" s="311">
        <v>33.18</v>
      </c>
    </row>
    <row r="2862" spans="1:4">
      <c r="A2862" s="309" t="s">
        <v>75135</v>
      </c>
      <c r="B2862" s="310" t="s">
        <v>75136</v>
      </c>
      <c r="C2862" s="309" t="s">
        <v>5169</v>
      </c>
      <c r="D2862" s="311">
        <v>43.62</v>
      </c>
    </row>
    <row r="2863" spans="1:4">
      <c r="A2863" s="309" t="s">
        <v>75137</v>
      </c>
      <c r="B2863" s="310" t="s">
        <v>75138</v>
      </c>
      <c r="C2863" s="309" t="s">
        <v>5169</v>
      </c>
      <c r="D2863" s="311">
        <v>692.75</v>
      </c>
    </row>
    <row r="2864" spans="1:4">
      <c r="A2864" s="534" t="s">
        <v>75139</v>
      </c>
      <c r="B2864" s="354"/>
      <c r="C2864" s="354"/>
      <c r="D2864" s="381"/>
    </row>
    <row r="2865" spans="1:4">
      <c r="A2865" s="309" t="s">
        <v>75140</v>
      </c>
      <c r="B2865" s="310" t="s">
        <v>75141</v>
      </c>
      <c r="C2865" s="309" t="s">
        <v>5169</v>
      </c>
      <c r="D2865" s="311">
        <v>207.83</v>
      </c>
    </row>
    <row r="2866" spans="1:4">
      <c r="A2866" s="309" t="s">
        <v>75142</v>
      </c>
      <c r="B2866" s="310" t="s">
        <v>75143</v>
      </c>
      <c r="C2866" s="309" t="s">
        <v>5169</v>
      </c>
      <c r="D2866" s="311">
        <v>411.63</v>
      </c>
    </row>
    <row r="2867" spans="1:4">
      <c r="A2867" s="309" t="s">
        <v>75144</v>
      </c>
      <c r="B2867" s="310" t="s">
        <v>75145</v>
      </c>
      <c r="C2867" s="309" t="s">
        <v>5169</v>
      </c>
      <c r="D2867" s="311">
        <v>609.23</v>
      </c>
    </row>
    <row r="2868" spans="1:4">
      <c r="A2868" s="309" t="s">
        <v>75146</v>
      </c>
      <c r="B2868" s="310" t="s">
        <v>75147</v>
      </c>
      <c r="C2868" s="309" t="s">
        <v>5169</v>
      </c>
      <c r="D2868" s="311">
        <v>240.73</v>
      </c>
    </row>
    <row r="2869" spans="1:4">
      <c r="A2869" s="309" t="s">
        <v>75148</v>
      </c>
      <c r="B2869" s="310" t="s">
        <v>75149</v>
      </c>
      <c r="C2869" s="309" t="s">
        <v>5169</v>
      </c>
      <c r="D2869" s="311">
        <v>131.51</v>
      </c>
    </row>
    <row r="2870" spans="1:4">
      <c r="A2870" s="309" t="s">
        <v>75150</v>
      </c>
      <c r="B2870" s="310" t="s">
        <v>75151</v>
      </c>
      <c r="C2870" s="309" t="s">
        <v>5169</v>
      </c>
      <c r="D2870" s="311">
        <v>271.45</v>
      </c>
    </row>
    <row r="2871" spans="1:4">
      <c r="A2871" s="309" t="s">
        <v>75152</v>
      </c>
      <c r="B2871" s="310" t="s">
        <v>75153</v>
      </c>
      <c r="C2871" s="309" t="s">
        <v>5169</v>
      </c>
      <c r="D2871" s="311">
        <v>98.63</v>
      </c>
    </row>
    <row r="2872" spans="1:4">
      <c r="A2872" s="309" t="s">
        <v>75154</v>
      </c>
      <c r="B2872" s="310" t="s">
        <v>75155</v>
      </c>
      <c r="C2872" s="309" t="s">
        <v>5169</v>
      </c>
      <c r="D2872" s="311">
        <v>164.39</v>
      </c>
    </row>
    <row r="2873" spans="1:4">
      <c r="A2873" s="309" t="s">
        <v>75156</v>
      </c>
      <c r="B2873" s="310" t="s">
        <v>75157</v>
      </c>
      <c r="C2873" s="309" t="s">
        <v>5169</v>
      </c>
      <c r="D2873" s="311">
        <v>374.3</v>
      </c>
    </row>
    <row r="2874" spans="1:4">
      <c r="A2874" s="309" t="s">
        <v>75158</v>
      </c>
      <c r="B2874" s="310" t="s">
        <v>75159</v>
      </c>
      <c r="C2874" s="309" t="s">
        <v>5169</v>
      </c>
      <c r="D2874" s="311">
        <v>367.52</v>
      </c>
    </row>
    <row r="2875" spans="1:4">
      <c r="A2875" s="309" t="s">
        <v>75160</v>
      </c>
      <c r="B2875" s="310" t="s">
        <v>75161</v>
      </c>
      <c r="C2875" s="309" t="s">
        <v>5169</v>
      </c>
      <c r="D2875" s="311">
        <v>480.06</v>
      </c>
    </row>
    <row r="2876" spans="1:4">
      <c r="A2876" s="309" t="s">
        <v>75162</v>
      </c>
      <c r="B2876" s="310" t="s">
        <v>75163</v>
      </c>
      <c r="C2876" s="309" t="s">
        <v>5169</v>
      </c>
      <c r="D2876" s="311">
        <v>98.63</v>
      </c>
    </row>
    <row r="2877" spans="1:4">
      <c r="A2877" s="309" t="s">
        <v>75164</v>
      </c>
      <c r="B2877" s="310" t="s">
        <v>75165</v>
      </c>
      <c r="C2877" s="309" t="s">
        <v>5169</v>
      </c>
      <c r="D2877" s="311">
        <v>585.09</v>
      </c>
    </row>
    <row r="2878" spans="1:4">
      <c r="A2878" s="309" t="s">
        <v>75166</v>
      </c>
      <c r="B2878" s="310" t="s">
        <v>75167</v>
      </c>
      <c r="C2878" s="309" t="s">
        <v>5169</v>
      </c>
      <c r="D2878" s="311">
        <v>965.28</v>
      </c>
    </row>
    <row r="2879" spans="1:4">
      <c r="A2879" s="309" t="s">
        <v>75168</v>
      </c>
      <c r="B2879" s="310" t="s">
        <v>75169</v>
      </c>
      <c r="C2879" s="309" t="s">
        <v>5169</v>
      </c>
      <c r="D2879" s="311">
        <v>15.71</v>
      </c>
    </row>
    <row r="2880" spans="1:4">
      <c r="A2880" s="534" t="s">
        <v>75170</v>
      </c>
      <c r="B2880" s="354"/>
      <c r="C2880" s="354"/>
      <c r="D2880" s="381"/>
    </row>
    <row r="2881" spans="1:4">
      <c r="A2881" s="309" t="s">
        <v>75171</v>
      </c>
      <c r="B2881" s="310" t="s">
        <v>75172</v>
      </c>
      <c r="C2881" s="309" t="s">
        <v>5169</v>
      </c>
      <c r="D2881" s="311">
        <v>16.440000000000001</v>
      </c>
    </row>
    <row r="2882" spans="1:4">
      <c r="A2882" s="534" t="s">
        <v>75173</v>
      </c>
      <c r="B2882" s="354"/>
      <c r="C2882" s="354"/>
      <c r="D2882" s="381"/>
    </row>
    <row r="2883" spans="1:4">
      <c r="A2883" s="309" t="s">
        <v>75174</v>
      </c>
      <c r="B2883" s="310" t="s">
        <v>75175</v>
      </c>
      <c r="C2883" s="309" t="s">
        <v>5169</v>
      </c>
      <c r="D2883" s="311">
        <v>550</v>
      </c>
    </row>
    <row r="2884" spans="1:4">
      <c r="A2884" s="309" t="s">
        <v>75176</v>
      </c>
      <c r="B2884" s="310" t="s">
        <v>75177</v>
      </c>
      <c r="C2884" s="309" t="s">
        <v>5169</v>
      </c>
      <c r="D2884" s="311">
        <v>722.12</v>
      </c>
    </row>
    <row r="2885" spans="1:4">
      <c r="A2885" s="309" t="s">
        <v>75178</v>
      </c>
      <c r="B2885" s="310" t="s">
        <v>75179</v>
      </c>
      <c r="C2885" s="309" t="s">
        <v>5169</v>
      </c>
      <c r="D2885" s="311">
        <v>150</v>
      </c>
    </row>
    <row r="2886" spans="1:4">
      <c r="A2886" s="309" t="s">
        <v>75180</v>
      </c>
      <c r="B2886" s="310" t="s">
        <v>75181</v>
      </c>
      <c r="C2886" s="309" t="s">
        <v>5169</v>
      </c>
      <c r="D2886" s="311">
        <v>235.75</v>
      </c>
    </row>
    <row r="2887" spans="1:4">
      <c r="A2887" s="309" t="s">
        <v>75182</v>
      </c>
      <c r="B2887" s="310" t="s">
        <v>75183</v>
      </c>
      <c r="C2887" s="309" t="s">
        <v>5169</v>
      </c>
      <c r="D2887" s="311">
        <v>419.55</v>
      </c>
    </row>
    <row r="2888" spans="1:4">
      <c r="A2888" s="309" t="s">
        <v>75184</v>
      </c>
      <c r="B2888" s="310" t="s">
        <v>75185</v>
      </c>
      <c r="C2888" s="309" t="s">
        <v>5169</v>
      </c>
      <c r="D2888" s="311">
        <v>1400</v>
      </c>
    </row>
    <row r="2889" spans="1:4">
      <c r="A2889" s="309" t="s">
        <v>75186</v>
      </c>
      <c r="B2889" s="310" t="s">
        <v>75187</v>
      </c>
      <c r="C2889" s="309" t="s">
        <v>5169</v>
      </c>
      <c r="D2889" s="311">
        <v>1550</v>
      </c>
    </row>
    <row r="2890" spans="1:4">
      <c r="A2890" s="309" t="s">
        <v>75188</v>
      </c>
      <c r="B2890" s="310" t="s">
        <v>75189</v>
      </c>
      <c r="C2890" s="309" t="s">
        <v>5169</v>
      </c>
      <c r="D2890" s="311">
        <v>28</v>
      </c>
    </row>
    <row r="2891" spans="1:4">
      <c r="A2891" s="534"/>
      <c r="B2891" s="354"/>
      <c r="C2891" s="354"/>
      <c r="D2891" s="381"/>
    </row>
    <row r="2892" spans="1:4">
      <c r="A2892" s="534" t="s">
        <v>75190</v>
      </c>
      <c r="B2892" s="354"/>
      <c r="C2892" s="354"/>
      <c r="D2892" s="381"/>
    </row>
    <row r="2893" spans="1:4">
      <c r="A2893" s="309" t="s">
        <v>75191</v>
      </c>
      <c r="B2893" s="310" t="s">
        <v>75192</v>
      </c>
      <c r="C2893" s="309" t="s">
        <v>69988</v>
      </c>
      <c r="D2893" s="311">
        <v>23.68</v>
      </c>
    </row>
    <row r="2894" spans="1:4">
      <c r="A2894" s="309" t="s">
        <v>75193</v>
      </c>
      <c r="B2894" s="310" t="s">
        <v>75194</v>
      </c>
      <c r="C2894" s="309" t="s">
        <v>69988</v>
      </c>
      <c r="D2894" s="311">
        <v>26.83</v>
      </c>
    </row>
    <row r="2895" spans="1:4">
      <c r="A2895" s="309" t="s">
        <v>75195</v>
      </c>
      <c r="B2895" s="310" t="s">
        <v>75196</v>
      </c>
      <c r="C2895" s="309" t="s">
        <v>69988</v>
      </c>
      <c r="D2895" s="311">
        <v>48.69</v>
      </c>
    </row>
    <row r="2896" spans="1:4">
      <c r="A2896" s="309" t="s">
        <v>75197</v>
      </c>
      <c r="B2896" s="310" t="s">
        <v>75198</v>
      </c>
      <c r="C2896" s="309" t="s">
        <v>69988</v>
      </c>
      <c r="D2896" s="311">
        <v>76.87</v>
      </c>
    </row>
    <row r="2897" spans="1:4">
      <c r="A2897" s="534" t="s">
        <v>75199</v>
      </c>
      <c r="B2897" s="354"/>
      <c r="C2897" s="354"/>
      <c r="D2897" s="381"/>
    </row>
    <row r="2898" spans="1:4">
      <c r="A2898" s="309" t="s">
        <v>75200</v>
      </c>
      <c r="B2898" s="310" t="s">
        <v>75201</v>
      </c>
      <c r="C2898" s="309" t="s">
        <v>5169</v>
      </c>
      <c r="D2898" s="311">
        <v>5.28</v>
      </c>
    </row>
    <row r="2899" spans="1:4">
      <c r="A2899" s="309" t="s">
        <v>75202</v>
      </c>
      <c r="B2899" s="310" t="s">
        <v>75203</v>
      </c>
      <c r="C2899" s="309" t="s">
        <v>5169</v>
      </c>
      <c r="D2899" s="311">
        <v>26.55</v>
      </c>
    </row>
    <row r="2900" spans="1:4">
      <c r="A2900" s="309" t="s">
        <v>75204</v>
      </c>
      <c r="B2900" s="310" t="s">
        <v>75205</v>
      </c>
      <c r="C2900" s="309" t="s">
        <v>5169</v>
      </c>
      <c r="D2900" s="311">
        <v>88.32</v>
      </c>
    </row>
    <row r="2901" spans="1:4">
      <c r="A2901" s="309" t="s">
        <v>75206</v>
      </c>
      <c r="B2901" s="310" t="s">
        <v>75207</v>
      </c>
      <c r="C2901" s="309" t="s">
        <v>5169</v>
      </c>
      <c r="D2901" s="311">
        <v>12.83</v>
      </c>
    </row>
    <row r="2902" spans="1:4">
      <c r="A2902" s="309" t="s">
        <v>75208</v>
      </c>
      <c r="B2902" s="310" t="s">
        <v>75209</v>
      </c>
      <c r="C2902" s="309" t="s">
        <v>5169</v>
      </c>
      <c r="D2902" s="311">
        <v>21.38</v>
      </c>
    </row>
    <row r="2903" spans="1:4">
      <c r="A2903" s="309" t="s">
        <v>75210</v>
      </c>
      <c r="B2903" s="310" t="s">
        <v>75211</v>
      </c>
      <c r="C2903" s="309" t="s">
        <v>5169</v>
      </c>
      <c r="D2903" s="311">
        <v>32.31</v>
      </c>
    </row>
    <row r="2904" spans="1:4">
      <c r="A2904" s="309" t="s">
        <v>75212</v>
      </c>
      <c r="B2904" s="310" t="s">
        <v>75213</v>
      </c>
      <c r="C2904" s="309" t="s">
        <v>5169</v>
      </c>
      <c r="D2904" s="311">
        <v>14.19</v>
      </c>
    </row>
    <row r="2905" spans="1:4">
      <c r="A2905" s="534" t="s">
        <v>75214</v>
      </c>
      <c r="B2905" s="354"/>
      <c r="C2905" s="354"/>
      <c r="D2905" s="381"/>
    </row>
    <row r="2906" spans="1:4">
      <c r="A2906" s="309" t="s">
        <v>75215</v>
      </c>
      <c r="B2906" s="310" t="s">
        <v>75216</v>
      </c>
      <c r="C2906" s="309" t="s">
        <v>69988</v>
      </c>
      <c r="D2906" s="311">
        <v>2.15</v>
      </c>
    </row>
    <row r="2907" spans="1:4">
      <c r="A2907" s="309" t="s">
        <v>75217</v>
      </c>
      <c r="B2907" s="310" t="s">
        <v>75218</v>
      </c>
      <c r="C2907" s="309" t="s">
        <v>69988</v>
      </c>
      <c r="D2907" s="311">
        <v>18.920000000000002</v>
      </c>
    </row>
    <row r="2908" spans="1:4">
      <c r="A2908" s="309" t="s">
        <v>75219</v>
      </c>
      <c r="B2908" s="310" t="s">
        <v>75220</v>
      </c>
      <c r="C2908" s="309" t="s">
        <v>69988</v>
      </c>
      <c r="D2908" s="311">
        <v>17.260000000000002</v>
      </c>
    </row>
    <row r="2909" spans="1:4">
      <c r="A2909" s="534" t="s">
        <v>75221</v>
      </c>
      <c r="B2909" s="354"/>
      <c r="C2909" s="354"/>
      <c r="D2909" s="381"/>
    </row>
    <row r="2910" spans="1:4">
      <c r="A2910" s="309" t="s">
        <v>75222</v>
      </c>
      <c r="B2910" s="310" t="s">
        <v>75223</v>
      </c>
      <c r="C2910" s="309" t="s">
        <v>5169</v>
      </c>
      <c r="D2910" s="311">
        <v>1.77</v>
      </c>
    </row>
    <row r="2911" spans="1:4">
      <c r="A2911" s="309" t="s">
        <v>75224</v>
      </c>
      <c r="B2911" s="310" t="s">
        <v>75225</v>
      </c>
      <c r="C2911" s="309" t="s">
        <v>5169</v>
      </c>
      <c r="D2911" s="311">
        <v>4.05</v>
      </c>
    </row>
    <row r="2912" spans="1:4">
      <c r="A2912" s="309" t="s">
        <v>75226</v>
      </c>
      <c r="B2912" s="310" t="s">
        <v>75227</v>
      </c>
      <c r="C2912" s="309" t="s">
        <v>5169</v>
      </c>
      <c r="D2912" s="311">
        <v>11.96</v>
      </c>
    </row>
    <row r="2913" spans="1:4">
      <c r="A2913" s="309" t="s">
        <v>75228</v>
      </c>
      <c r="B2913" s="310" t="s">
        <v>75229</v>
      </c>
      <c r="C2913" s="309" t="s">
        <v>5169</v>
      </c>
      <c r="D2913" s="311">
        <v>17.350000000000001</v>
      </c>
    </row>
    <row r="2914" spans="1:4">
      <c r="A2914" s="309" t="s">
        <v>75230</v>
      </c>
      <c r="B2914" s="310" t="s">
        <v>75231</v>
      </c>
      <c r="C2914" s="309" t="s">
        <v>5169</v>
      </c>
      <c r="D2914" s="311">
        <v>96.85</v>
      </c>
    </row>
    <row r="2915" spans="1:4">
      <c r="A2915" s="309" t="s">
        <v>75232</v>
      </c>
      <c r="B2915" s="310" t="s">
        <v>75233</v>
      </c>
      <c r="C2915" s="309" t="s">
        <v>5169</v>
      </c>
      <c r="D2915" s="311">
        <v>1.94</v>
      </c>
    </row>
    <row r="2916" spans="1:4">
      <c r="A2916" s="309" t="s">
        <v>75234</v>
      </c>
      <c r="B2916" s="310" t="s">
        <v>75235</v>
      </c>
      <c r="C2916" s="309" t="s">
        <v>5169</v>
      </c>
      <c r="D2916" s="311">
        <v>1.3</v>
      </c>
    </row>
    <row r="2917" spans="1:4">
      <c r="A2917" s="309" t="s">
        <v>75236</v>
      </c>
      <c r="B2917" s="310" t="s">
        <v>75237</v>
      </c>
      <c r="C2917" s="309" t="s">
        <v>5169</v>
      </c>
      <c r="D2917" s="311">
        <v>10.32</v>
      </c>
    </row>
    <row r="2918" spans="1:4">
      <c r="A2918" s="309" t="s">
        <v>75238</v>
      </c>
      <c r="B2918" s="310" t="s">
        <v>75239</v>
      </c>
      <c r="C2918" s="309" t="s">
        <v>5169</v>
      </c>
      <c r="D2918" s="311">
        <v>8.5</v>
      </c>
    </row>
    <row r="2919" spans="1:4">
      <c r="A2919" s="534" t="s">
        <v>75240</v>
      </c>
      <c r="B2919" s="354"/>
      <c r="C2919" s="354"/>
      <c r="D2919" s="381"/>
    </row>
    <row r="2920" spans="1:4">
      <c r="A2920" s="309" t="s">
        <v>75241</v>
      </c>
      <c r="B2920" s="310" t="s">
        <v>75242</v>
      </c>
      <c r="C2920" s="309" t="s">
        <v>69988</v>
      </c>
      <c r="D2920" s="311">
        <v>17.59</v>
      </c>
    </row>
    <row r="2921" spans="1:4">
      <c r="A2921" s="534" t="s">
        <v>75243</v>
      </c>
      <c r="B2921" s="354"/>
      <c r="C2921" s="354"/>
      <c r="D2921" s="381"/>
    </row>
    <row r="2922" spans="1:4">
      <c r="A2922" s="309" t="s">
        <v>75244</v>
      </c>
      <c r="B2922" s="310" t="s">
        <v>75245</v>
      </c>
      <c r="C2922" s="309" t="s">
        <v>5169</v>
      </c>
      <c r="D2922" s="311">
        <v>16.53</v>
      </c>
    </row>
    <row r="2923" spans="1:4">
      <c r="A2923" s="309" t="s">
        <v>75246</v>
      </c>
      <c r="B2923" s="310" t="s">
        <v>75247</v>
      </c>
      <c r="C2923" s="309" t="s">
        <v>5169</v>
      </c>
      <c r="D2923" s="311">
        <v>67.2</v>
      </c>
    </row>
    <row r="2924" spans="1:4">
      <c r="A2924" s="309" t="s">
        <v>75248</v>
      </c>
      <c r="B2924" s="310" t="s">
        <v>75249</v>
      </c>
      <c r="C2924" s="309" t="s">
        <v>5169</v>
      </c>
      <c r="D2924" s="311">
        <v>146.62</v>
      </c>
    </row>
    <row r="2925" spans="1:4">
      <c r="A2925" s="534"/>
      <c r="B2925" s="354"/>
      <c r="C2925" s="354"/>
      <c r="D2925" s="381"/>
    </row>
    <row r="2926" spans="1:4">
      <c r="A2926" s="534" t="s">
        <v>75250</v>
      </c>
      <c r="B2926" s="354"/>
      <c r="C2926" s="354"/>
      <c r="D2926" s="381"/>
    </row>
    <row r="2927" spans="1:4">
      <c r="A2927" s="309" t="s">
        <v>75251</v>
      </c>
      <c r="B2927" s="310" t="s">
        <v>75252</v>
      </c>
      <c r="C2927" s="309" t="s">
        <v>73908</v>
      </c>
      <c r="D2927" s="311">
        <v>16.5</v>
      </c>
    </row>
    <row r="2928" spans="1:4">
      <c r="A2928" s="534" t="s">
        <v>75253</v>
      </c>
      <c r="B2928" s="354"/>
      <c r="C2928" s="354"/>
      <c r="D2928" s="381"/>
    </row>
    <row r="2929" spans="1:4">
      <c r="A2929" s="309" t="s">
        <v>75254</v>
      </c>
      <c r="B2929" s="310" t="s">
        <v>75255</v>
      </c>
      <c r="C2929" s="309" t="s">
        <v>5169</v>
      </c>
      <c r="D2929" s="311">
        <v>6486</v>
      </c>
    </row>
    <row r="2930" spans="1:4">
      <c r="A2930" s="309" t="s">
        <v>75256</v>
      </c>
      <c r="B2930" s="310" t="s">
        <v>75257</v>
      </c>
      <c r="C2930" s="309" t="s">
        <v>5169</v>
      </c>
      <c r="D2930" s="311">
        <v>7452</v>
      </c>
    </row>
    <row r="2931" spans="1:4">
      <c r="A2931" s="309" t="s">
        <v>75258</v>
      </c>
      <c r="B2931" s="310" t="s">
        <v>75259</v>
      </c>
      <c r="C2931" s="309" t="s">
        <v>5169</v>
      </c>
      <c r="D2931" s="311">
        <v>4393</v>
      </c>
    </row>
    <row r="2932" spans="1:4">
      <c r="A2932" s="534" t="s">
        <v>75260</v>
      </c>
      <c r="B2932" s="354"/>
      <c r="C2932" s="354"/>
      <c r="D2932" s="381"/>
    </row>
    <row r="2933" spans="1:4">
      <c r="A2933" s="309" t="s">
        <v>75261</v>
      </c>
      <c r="B2933" s="310" t="s">
        <v>75262</v>
      </c>
      <c r="C2933" s="309" t="s">
        <v>5169</v>
      </c>
      <c r="D2933" s="311">
        <v>115.07</v>
      </c>
    </row>
    <row r="2934" spans="1:4">
      <c r="A2934" s="309" t="s">
        <v>75263</v>
      </c>
      <c r="B2934" s="310" t="s">
        <v>75264</v>
      </c>
      <c r="C2934" s="309" t="s">
        <v>5169</v>
      </c>
      <c r="D2934" s="311">
        <v>329.83</v>
      </c>
    </row>
    <row r="2935" spans="1:4">
      <c r="A2935" s="309" t="s">
        <v>75265</v>
      </c>
      <c r="B2935" s="310" t="s">
        <v>75266</v>
      </c>
      <c r="C2935" s="309" t="s">
        <v>5169</v>
      </c>
      <c r="D2935" s="311">
        <v>6251</v>
      </c>
    </row>
    <row r="2936" spans="1:4">
      <c r="A2936" s="309" t="s">
        <v>75267</v>
      </c>
      <c r="B2936" s="310" t="s">
        <v>75268</v>
      </c>
      <c r="C2936" s="309" t="s">
        <v>5169</v>
      </c>
      <c r="D2936" s="311">
        <v>4544.2</v>
      </c>
    </row>
    <row r="2937" spans="1:4">
      <c r="A2937" s="534"/>
      <c r="B2937" s="354"/>
      <c r="C2937" s="354"/>
      <c r="D2937" s="381"/>
    </row>
    <row r="2938" spans="1:4">
      <c r="A2938" s="534" t="s">
        <v>75269</v>
      </c>
      <c r="B2938" s="354"/>
      <c r="C2938" s="354"/>
      <c r="D2938" s="381"/>
    </row>
    <row r="2939" spans="1:4">
      <c r="A2939" s="309" t="s">
        <v>75270</v>
      </c>
      <c r="B2939" s="310" t="s">
        <v>75271</v>
      </c>
      <c r="C2939" s="309" t="s">
        <v>5169</v>
      </c>
      <c r="D2939" s="311">
        <v>306.31</v>
      </c>
    </row>
    <row r="2940" spans="1:4">
      <c r="A2940" s="309" t="s">
        <v>75272</v>
      </c>
      <c r="B2940" s="310" t="s">
        <v>75273</v>
      </c>
      <c r="C2940" s="309" t="s">
        <v>5169</v>
      </c>
      <c r="D2940" s="311">
        <v>273.12</v>
      </c>
    </row>
    <row r="2941" spans="1:4">
      <c r="A2941" s="534" t="s">
        <v>75274</v>
      </c>
      <c r="B2941" s="354"/>
      <c r="C2941" s="354"/>
      <c r="D2941" s="381"/>
    </row>
    <row r="2942" spans="1:4">
      <c r="A2942" s="309" t="s">
        <v>75275</v>
      </c>
      <c r="B2942" s="310" t="s">
        <v>75276</v>
      </c>
      <c r="C2942" s="309" t="s">
        <v>5169</v>
      </c>
      <c r="D2942" s="311">
        <v>2.4700000000000002</v>
      </c>
    </row>
    <row r="2943" spans="1:4">
      <c r="A2943" s="309" t="s">
        <v>75277</v>
      </c>
      <c r="B2943" s="310" t="s">
        <v>75278</v>
      </c>
      <c r="C2943" s="309" t="s">
        <v>5169</v>
      </c>
      <c r="D2943" s="311">
        <v>14.69</v>
      </c>
    </row>
    <row r="2944" spans="1:4">
      <c r="A2944" s="309" t="s">
        <v>75279</v>
      </c>
      <c r="B2944" s="310" t="s">
        <v>75280</v>
      </c>
      <c r="C2944" s="309" t="s">
        <v>5169</v>
      </c>
      <c r="D2944" s="311">
        <v>50.96</v>
      </c>
    </row>
    <row r="2945" spans="1:4">
      <c r="A2945" s="309" t="s">
        <v>75281</v>
      </c>
      <c r="B2945" s="310" t="s">
        <v>75282</v>
      </c>
      <c r="C2945" s="309" t="s">
        <v>5169</v>
      </c>
      <c r="D2945" s="311">
        <v>12.6</v>
      </c>
    </row>
    <row r="2946" spans="1:4">
      <c r="A2946" s="309" t="s">
        <v>75283</v>
      </c>
      <c r="B2946" s="310" t="s">
        <v>75284</v>
      </c>
      <c r="C2946" s="309" t="s">
        <v>5169</v>
      </c>
      <c r="D2946" s="311">
        <v>24.16</v>
      </c>
    </row>
    <row r="2947" spans="1:4">
      <c r="A2947" s="309" t="s">
        <v>75285</v>
      </c>
      <c r="B2947" s="310" t="s">
        <v>75286</v>
      </c>
      <c r="C2947" s="309" t="s">
        <v>5169</v>
      </c>
      <c r="D2947" s="311">
        <v>29.97</v>
      </c>
    </row>
    <row r="2948" spans="1:4">
      <c r="A2948" s="534" t="s">
        <v>75287</v>
      </c>
      <c r="B2948" s="354"/>
      <c r="C2948" s="354"/>
      <c r="D2948" s="381"/>
    </row>
    <row r="2949" spans="1:4">
      <c r="A2949" s="309" t="s">
        <v>75288</v>
      </c>
      <c r="B2949" s="310" t="s">
        <v>75289</v>
      </c>
      <c r="C2949" s="309" t="s">
        <v>5169</v>
      </c>
      <c r="D2949" s="311">
        <v>45</v>
      </c>
    </row>
    <row r="2950" spans="1:4">
      <c r="A2950" s="309" t="s">
        <v>75290</v>
      </c>
      <c r="B2950" s="310" t="s">
        <v>75291</v>
      </c>
      <c r="C2950" s="309" t="s">
        <v>5169</v>
      </c>
      <c r="D2950" s="311">
        <v>81.22</v>
      </c>
    </row>
    <row r="2951" spans="1:4">
      <c r="A2951" s="309" t="s">
        <v>75292</v>
      </c>
      <c r="B2951" s="310" t="s">
        <v>75293</v>
      </c>
      <c r="C2951" s="309" t="s">
        <v>5169</v>
      </c>
      <c r="D2951" s="311">
        <v>205.8</v>
      </c>
    </row>
    <row r="2952" spans="1:4">
      <c r="A2952" s="534"/>
      <c r="B2952" s="354"/>
      <c r="C2952" s="354"/>
      <c r="D2952" s="381"/>
    </row>
    <row r="2953" spans="1:4">
      <c r="A2953" s="534" t="s">
        <v>75294</v>
      </c>
      <c r="B2953" s="354"/>
      <c r="C2953" s="354"/>
      <c r="D2953" s="381"/>
    </row>
    <row r="2954" spans="1:4">
      <c r="A2954" s="309" t="s">
        <v>75295</v>
      </c>
      <c r="B2954" s="310" t="s">
        <v>75296</v>
      </c>
      <c r="C2954" s="309" t="s">
        <v>5169</v>
      </c>
      <c r="D2954" s="311">
        <v>15.91</v>
      </c>
    </row>
    <row r="2955" spans="1:4">
      <c r="A2955" s="309" t="s">
        <v>75297</v>
      </c>
      <c r="B2955" s="310" t="s">
        <v>75298</v>
      </c>
      <c r="C2955" s="309" t="s">
        <v>5169</v>
      </c>
      <c r="D2955" s="311">
        <v>24.96</v>
      </c>
    </row>
    <row r="2956" spans="1:4">
      <c r="A2956" s="309" t="s">
        <v>75299</v>
      </c>
      <c r="B2956" s="310" t="s">
        <v>75300</v>
      </c>
      <c r="C2956" s="309" t="s">
        <v>5169</v>
      </c>
      <c r="D2956" s="311">
        <v>260.19</v>
      </c>
    </row>
    <row r="2957" spans="1:4">
      <c r="A2957" s="309" t="s">
        <v>75301</v>
      </c>
      <c r="B2957" s="310" t="s">
        <v>75302</v>
      </c>
      <c r="C2957" s="309" t="s">
        <v>5169</v>
      </c>
      <c r="D2957" s="311">
        <v>47.07</v>
      </c>
    </row>
    <row r="2958" spans="1:4">
      <c r="A2958" s="534" t="s">
        <v>75303</v>
      </c>
      <c r="B2958" s="354"/>
      <c r="C2958" s="354"/>
      <c r="D2958" s="381"/>
    </row>
    <row r="2959" spans="1:4">
      <c r="A2959" s="309" t="s">
        <v>75304</v>
      </c>
      <c r="B2959" s="310" t="s">
        <v>75305</v>
      </c>
      <c r="C2959" s="309" t="s">
        <v>5169</v>
      </c>
      <c r="D2959" s="311">
        <v>26.19</v>
      </c>
    </row>
    <row r="2960" spans="1:4">
      <c r="A2960" s="309" t="s">
        <v>75306</v>
      </c>
      <c r="B2960" s="310" t="s">
        <v>75307</v>
      </c>
      <c r="C2960" s="309" t="s">
        <v>5169</v>
      </c>
      <c r="D2960" s="311">
        <v>130.57</v>
      </c>
    </row>
    <row r="2961" spans="1:4">
      <c r="A2961" s="309" t="s">
        <v>75308</v>
      </c>
      <c r="B2961" s="310" t="s">
        <v>75309</v>
      </c>
      <c r="C2961" s="309" t="s">
        <v>5169</v>
      </c>
      <c r="D2961" s="311">
        <v>24.66</v>
      </c>
    </row>
    <row r="2962" spans="1:4">
      <c r="A2962" s="534"/>
      <c r="B2962" s="354"/>
      <c r="C2962" s="354"/>
      <c r="D2962" s="381"/>
    </row>
    <row r="2963" spans="1:4">
      <c r="A2963" s="534" t="s">
        <v>75310</v>
      </c>
      <c r="B2963" s="354"/>
      <c r="C2963" s="354"/>
      <c r="D2963" s="381"/>
    </row>
    <row r="2964" spans="1:4">
      <c r="A2964" s="309" t="s">
        <v>75311</v>
      </c>
      <c r="B2964" s="310" t="s">
        <v>75312</v>
      </c>
      <c r="C2964" s="309" t="s">
        <v>5169</v>
      </c>
      <c r="D2964" s="311">
        <v>498</v>
      </c>
    </row>
    <row r="2965" spans="1:4">
      <c r="A2965" s="309" t="s">
        <v>75313</v>
      </c>
      <c r="B2965" s="310" t="s">
        <v>75314</v>
      </c>
      <c r="C2965" s="309" t="s">
        <v>5169</v>
      </c>
      <c r="D2965" s="311">
        <v>538</v>
      </c>
    </row>
    <row r="2966" spans="1:4">
      <c r="A2966" s="309" t="s">
        <v>75315</v>
      </c>
      <c r="B2966" s="310" t="s">
        <v>75316</v>
      </c>
      <c r="C2966" s="309" t="s">
        <v>5169</v>
      </c>
      <c r="D2966" s="311">
        <v>790</v>
      </c>
    </row>
    <row r="2967" spans="1:4">
      <c r="A2967" s="309" t="s">
        <v>75317</v>
      </c>
      <c r="B2967" s="310" t="s">
        <v>75318</v>
      </c>
      <c r="C2967" s="309" t="s">
        <v>5169</v>
      </c>
      <c r="D2967" s="311">
        <v>594</v>
      </c>
    </row>
    <row r="2968" spans="1:4">
      <c r="A2968" s="309" t="s">
        <v>75319</v>
      </c>
      <c r="B2968" s="310" t="s">
        <v>75320</v>
      </c>
      <c r="C2968" s="309" t="s">
        <v>5169</v>
      </c>
      <c r="D2968" s="311">
        <v>840</v>
      </c>
    </row>
    <row r="2969" spans="1:4">
      <c r="A2969" s="309" t="s">
        <v>75321</v>
      </c>
      <c r="B2969" s="310" t="s">
        <v>75322</v>
      </c>
      <c r="C2969" s="309" t="s">
        <v>5169</v>
      </c>
      <c r="D2969" s="311">
        <v>789</v>
      </c>
    </row>
    <row r="2970" spans="1:4">
      <c r="A2970" s="309" t="s">
        <v>75323</v>
      </c>
      <c r="B2970" s="310" t="s">
        <v>75324</v>
      </c>
      <c r="C2970" s="309" t="s">
        <v>5169</v>
      </c>
      <c r="D2970" s="311">
        <v>860</v>
      </c>
    </row>
    <row r="2971" spans="1:4">
      <c r="A2971" s="309" t="s">
        <v>75325</v>
      </c>
      <c r="B2971" s="310" t="s">
        <v>75326</v>
      </c>
      <c r="C2971" s="309" t="s">
        <v>5169</v>
      </c>
      <c r="D2971" s="311">
        <v>899.18</v>
      </c>
    </row>
    <row r="2972" spans="1:4">
      <c r="A2972" s="309" t="s">
        <v>75327</v>
      </c>
      <c r="B2972" s="310" t="s">
        <v>75328</v>
      </c>
      <c r="C2972" s="309" t="s">
        <v>5169</v>
      </c>
      <c r="D2972" s="311">
        <v>1180.21</v>
      </c>
    </row>
    <row r="2973" spans="1:4">
      <c r="A2973" s="309" t="s">
        <v>75329</v>
      </c>
      <c r="B2973" s="310" t="s">
        <v>75330</v>
      </c>
      <c r="C2973" s="309" t="s">
        <v>5169</v>
      </c>
      <c r="D2973" s="311">
        <v>1174.77</v>
      </c>
    </row>
    <row r="2974" spans="1:4">
      <c r="A2974" s="309" t="s">
        <v>75331</v>
      </c>
      <c r="B2974" s="310" t="s">
        <v>75332</v>
      </c>
      <c r="C2974" s="309" t="s">
        <v>5169</v>
      </c>
      <c r="D2974" s="311">
        <v>1058.2</v>
      </c>
    </row>
    <row r="2975" spans="1:4">
      <c r="A2975" s="309" t="s">
        <v>75333</v>
      </c>
      <c r="B2975" s="310" t="s">
        <v>75334</v>
      </c>
      <c r="C2975" s="309" t="s">
        <v>5169</v>
      </c>
      <c r="D2975" s="311">
        <v>1710.11</v>
      </c>
    </row>
    <row r="2976" spans="1:4">
      <c r="A2976" s="309" t="s">
        <v>75335</v>
      </c>
      <c r="B2976" s="310" t="s">
        <v>75336</v>
      </c>
      <c r="C2976" s="309" t="s">
        <v>5169</v>
      </c>
      <c r="D2976" s="311">
        <v>1528.7</v>
      </c>
    </row>
    <row r="2977" spans="1:4">
      <c r="A2977" s="309" t="s">
        <v>75337</v>
      </c>
      <c r="B2977" s="310" t="s">
        <v>75338</v>
      </c>
      <c r="C2977" s="309" t="s">
        <v>5169</v>
      </c>
      <c r="D2977" s="311">
        <v>1578.1</v>
      </c>
    </row>
    <row r="2978" spans="1:4">
      <c r="A2978" s="309" t="s">
        <v>75339</v>
      </c>
      <c r="B2978" s="310" t="s">
        <v>75340</v>
      </c>
      <c r="C2978" s="309" t="s">
        <v>5169</v>
      </c>
      <c r="D2978" s="311">
        <v>2293.04</v>
      </c>
    </row>
    <row r="2979" spans="1:4">
      <c r="A2979" s="309" t="s">
        <v>75341</v>
      </c>
      <c r="B2979" s="310" t="s">
        <v>75342</v>
      </c>
      <c r="C2979" s="309" t="s">
        <v>5169</v>
      </c>
      <c r="D2979" s="311">
        <v>2905.99</v>
      </c>
    </row>
    <row r="2980" spans="1:4">
      <c r="A2980" s="534" t="s">
        <v>75343</v>
      </c>
      <c r="B2980" s="354"/>
      <c r="C2980" s="354"/>
      <c r="D2980" s="381"/>
    </row>
    <row r="2981" spans="1:4">
      <c r="A2981" s="309" t="s">
        <v>75344</v>
      </c>
      <c r="B2981" s="310" t="s">
        <v>75345</v>
      </c>
      <c r="C2981" s="309" t="s">
        <v>5169</v>
      </c>
      <c r="D2981" s="311">
        <v>572.96</v>
      </c>
    </row>
    <row r="2982" spans="1:4">
      <c r="A2982" s="309" t="s">
        <v>75346</v>
      </c>
      <c r="B2982" s="310" t="s">
        <v>75347</v>
      </c>
      <c r="C2982" s="309" t="s">
        <v>5169</v>
      </c>
      <c r="D2982" s="311">
        <v>743.7</v>
      </c>
    </row>
    <row r="2983" spans="1:4">
      <c r="A2983" s="309" t="s">
        <v>75348</v>
      </c>
      <c r="B2983" s="310" t="s">
        <v>75349</v>
      </c>
      <c r="C2983" s="309" t="s">
        <v>5169</v>
      </c>
      <c r="D2983" s="311">
        <v>743.7</v>
      </c>
    </row>
    <row r="2984" spans="1:4">
      <c r="A2984" s="309" t="s">
        <v>75350</v>
      </c>
      <c r="B2984" s="310" t="s">
        <v>75351</v>
      </c>
      <c r="C2984" s="309" t="s">
        <v>5169</v>
      </c>
      <c r="D2984" s="311">
        <v>572.96</v>
      </c>
    </row>
    <row r="2985" spans="1:4">
      <c r="A2985" s="309" t="s">
        <v>75352</v>
      </c>
      <c r="B2985" s="310" t="s">
        <v>75353</v>
      </c>
      <c r="C2985" s="309" t="s">
        <v>5169</v>
      </c>
      <c r="D2985" s="311">
        <v>516.03</v>
      </c>
    </row>
    <row r="2986" spans="1:4">
      <c r="A2986" s="309" t="s">
        <v>75354</v>
      </c>
      <c r="B2986" s="310" t="s">
        <v>75355</v>
      </c>
      <c r="C2986" s="309" t="s">
        <v>5169</v>
      </c>
      <c r="D2986" s="311">
        <v>1075.3399999999999</v>
      </c>
    </row>
    <row r="2987" spans="1:4">
      <c r="A2987" s="309" t="s">
        <v>75356</v>
      </c>
      <c r="B2987" s="310" t="s">
        <v>75357</v>
      </c>
      <c r="C2987" s="309" t="s">
        <v>5169</v>
      </c>
      <c r="D2987" s="311">
        <v>3700.65</v>
      </c>
    </row>
    <row r="2988" spans="1:4">
      <c r="A2988" s="309" t="s">
        <v>75358</v>
      </c>
      <c r="B2988" s="310" t="s">
        <v>75359</v>
      </c>
      <c r="C2988" s="309" t="s">
        <v>5169</v>
      </c>
      <c r="D2988" s="311">
        <v>3315.5</v>
      </c>
    </row>
    <row r="2989" spans="1:4">
      <c r="A2989" s="534" t="s">
        <v>75360</v>
      </c>
      <c r="B2989" s="354"/>
      <c r="C2989" s="354"/>
      <c r="D2989" s="381"/>
    </row>
    <row r="2990" spans="1:4">
      <c r="A2990" s="309" t="s">
        <v>75361</v>
      </c>
      <c r="B2990" s="310" t="s">
        <v>75362</v>
      </c>
      <c r="C2990" s="309" t="s">
        <v>5169</v>
      </c>
      <c r="D2990" s="311">
        <v>2976</v>
      </c>
    </row>
    <row r="2991" spans="1:4">
      <c r="A2991" s="309" t="s">
        <v>75363</v>
      </c>
      <c r="B2991" s="310" t="s">
        <v>75364</v>
      </c>
      <c r="C2991" s="309" t="s">
        <v>5169</v>
      </c>
      <c r="D2991" s="311">
        <v>835</v>
      </c>
    </row>
    <row r="2992" spans="1:4">
      <c r="A2992" s="309" t="s">
        <v>75365</v>
      </c>
      <c r="B2992" s="310" t="s">
        <v>75366</v>
      </c>
      <c r="C2992" s="309" t="s">
        <v>5169</v>
      </c>
      <c r="D2992" s="311">
        <v>2999</v>
      </c>
    </row>
    <row r="2993" spans="1:4">
      <c r="A2993" s="309" t="s">
        <v>75367</v>
      </c>
      <c r="B2993" s="310" t="s">
        <v>75368</v>
      </c>
      <c r="C2993" s="309" t="s">
        <v>5169</v>
      </c>
      <c r="D2993" s="311">
        <v>3190</v>
      </c>
    </row>
    <row r="2994" spans="1:4">
      <c r="A2994" s="309" t="s">
        <v>75369</v>
      </c>
      <c r="B2994" s="310" t="s">
        <v>75370</v>
      </c>
      <c r="C2994" s="309" t="s">
        <v>5169</v>
      </c>
      <c r="D2994" s="311">
        <v>2820</v>
      </c>
    </row>
    <row r="2995" spans="1:4">
      <c r="A2995" s="309" t="s">
        <v>75371</v>
      </c>
      <c r="B2995" s="310" t="s">
        <v>75372</v>
      </c>
      <c r="C2995" s="309" t="s">
        <v>5169</v>
      </c>
      <c r="D2995" s="311">
        <v>3070</v>
      </c>
    </row>
    <row r="2996" spans="1:4">
      <c r="A2996" s="309" t="s">
        <v>75373</v>
      </c>
      <c r="B2996" s="310" t="s">
        <v>75374</v>
      </c>
      <c r="C2996" s="309" t="s">
        <v>5169</v>
      </c>
      <c r="D2996" s="311">
        <v>3260</v>
      </c>
    </row>
    <row r="2997" spans="1:4">
      <c r="A2997" s="309" t="s">
        <v>75375</v>
      </c>
      <c r="B2997" s="310" t="s">
        <v>75376</v>
      </c>
      <c r="C2997" s="309" t="s">
        <v>5169</v>
      </c>
      <c r="D2997" s="311">
        <v>3310</v>
      </c>
    </row>
    <row r="2998" spans="1:4">
      <c r="A2998" s="309" t="s">
        <v>75377</v>
      </c>
      <c r="B2998" s="310" t="s">
        <v>75378</v>
      </c>
      <c r="C2998" s="309" t="s">
        <v>5169</v>
      </c>
      <c r="D2998" s="311">
        <v>3650</v>
      </c>
    </row>
    <row r="2999" spans="1:4">
      <c r="A2999" s="309" t="s">
        <v>75379</v>
      </c>
      <c r="B2999" s="310" t="s">
        <v>75380</v>
      </c>
      <c r="C2999" s="309" t="s">
        <v>5169</v>
      </c>
      <c r="D2999" s="311">
        <v>3770</v>
      </c>
    </row>
    <row r="3000" spans="1:4">
      <c r="A3000" s="309" t="s">
        <v>75381</v>
      </c>
      <c r="B3000" s="310" t="s">
        <v>75382</v>
      </c>
      <c r="C3000" s="309" t="s">
        <v>5169</v>
      </c>
      <c r="D3000" s="311">
        <v>3910</v>
      </c>
    </row>
    <row r="3001" spans="1:4">
      <c r="A3001" s="309" t="s">
        <v>75383</v>
      </c>
      <c r="B3001" s="310" t="s">
        <v>75384</v>
      </c>
      <c r="C3001" s="309" t="s">
        <v>5169</v>
      </c>
      <c r="D3001" s="311">
        <v>3985</v>
      </c>
    </row>
    <row r="3002" spans="1:4">
      <c r="A3002" s="309" t="s">
        <v>75385</v>
      </c>
      <c r="B3002" s="310" t="s">
        <v>75386</v>
      </c>
      <c r="C3002" s="309" t="s">
        <v>5169</v>
      </c>
      <c r="D3002" s="311">
        <v>1650</v>
      </c>
    </row>
    <row r="3003" spans="1:4">
      <c r="A3003" s="309" t="s">
        <v>75387</v>
      </c>
      <c r="B3003" s="310" t="s">
        <v>75388</v>
      </c>
      <c r="C3003" s="309" t="s">
        <v>5169</v>
      </c>
      <c r="D3003" s="311">
        <v>1770</v>
      </c>
    </row>
    <row r="3004" spans="1:4">
      <c r="A3004" s="309" t="s">
        <v>75389</v>
      </c>
      <c r="B3004" s="310" t="s">
        <v>75390</v>
      </c>
      <c r="C3004" s="309" t="s">
        <v>5169</v>
      </c>
      <c r="D3004" s="311">
        <v>1990</v>
      </c>
    </row>
    <row r="3005" spans="1:4">
      <c r="A3005" s="309" t="s">
        <v>75391</v>
      </c>
      <c r="B3005" s="310" t="s">
        <v>75392</v>
      </c>
      <c r="C3005" s="309" t="s">
        <v>5169</v>
      </c>
      <c r="D3005" s="311">
        <v>2105</v>
      </c>
    </row>
    <row r="3006" spans="1:4">
      <c r="A3006" s="309" t="s">
        <v>75393</v>
      </c>
      <c r="B3006" s="310" t="s">
        <v>75394</v>
      </c>
      <c r="C3006" s="309" t="s">
        <v>5169</v>
      </c>
      <c r="D3006" s="311">
        <v>4180</v>
      </c>
    </row>
    <row r="3007" spans="1:4">
      <c r="A3007" s="309" t="s">
        <v>75395</v>
      </c>
      <c r="B3007" s="310" t="s">
        <v>75396</v>
      </c>
      <c r="C3007" s="309" t="s">
        <v>5169</v>
      </c>
      <c r="D3007" s="311">
        <v>4550</v>
      </c>
    </row>
    <row r="3008" spans="1:4">
      <c r="A3008" s="309" t="s">
        <v>75397</v>
      </c>
      <c r="B3008" s="310" t="s">
        <v>75398</v>
      </c>
      <c r="C3008" s="309" t="s">
        <v>5169</v>
      </c>
      <c r="D3008" s="311">
        <v>5650</v>
      </c>
    </row>
    <row r="3009" spans="1:4">
      <c r="A3009" s="309" t="s">
        <v>75399</v>
      </c>
      <c r="B3009" s="310" t="s">
        <v>75400</v>
      </c>
      <c r="C3009" s="309" t="s">
        <v>5169</v>
      </c>
      <c r="D3009" s="311">
        <v>5890</v>
      </c>
    </row>
    <row r="3010" spans="1:4">
      <c r="A3010" s="309" t="s">
        <v>75401</v>
      </c>
      <c r="B3010" s="310" t="s">
        <v>75402</v>
      </c>
      <c r="C3010" s="309" t="s">
        <v>5169</v>
      </c>
      <c r="D3010" s="311">
        <v>5997</v>
      </c>
    </row>
    <row r="3011" spans="1:4">
      <c r="A3011" s="309" t="s">
        <v>75403</v>
      </c>
      <c r="B3011" s="310" t="s">
        <v>75404</v>
      </c>
      <c r="C3011" s="309" t="s">
        <v>5169</v>
      </c>
      <c r="D3011" s="311">
        <v>1540</v>
      </c>
    </row>
    <row r="3012" spans="1:4">
      <c r="A3012" s="309" t="s">
        <v>75405</v>
      </c>
      <c r="B3012" s="310" t="s">
        <v>75406</v>
      </c>
      <c r="C3012" s="309" t="s">
        <v>5169</v>
      </c>
      <c r="D3012" s="311">
        <v>1590</v>
      </c>
    </row>
    <row r="3013" spans="1:4">
      <c r="A3013" s="309" t="s">
        <v>75407</v>
      </c>
      <c r="B3013" s="310" t="s">
        <v>75408</v>
      </c>
      <c r="C3013" s="309" t="s">
        <v>5169</v>
      </c>
      <c r="D3013" s="311">
        <v>2976</v>
      </c>
    </row>
    <row r="3014" spans="1:4">
      <c r="A3014" s="534" t="s">
        <v>75409</v>
      </c>
      <c r="B3014" s="354"/>
      <c r="C3014" s="354"/>
      <c r="D3014" s="381"/>
    </row>
    <row r="3015" spans="1:4">
      <c r="A3015" s="309" t="s">
        <v>75410</v>
      </c>
      <c r="B3015" s="310" t="s">
        <v>75411</v>
      </c>
      <c r="C3015" s="309" t="s">
        <v>73335</v>
      </c>
      <c r="D3015" s="311">
        <v>93.98</v>
      </c>
    </row>
    <row r="3016" spans="1:4">
      <c r="A3016" s="309" t="s">
        <v>75412</v>
      </c>
      <c r="B3016" s="310" t="s">
        <v>75413</v>
      </c>
      <c r="C3016" s="309" t="s">
        <v>73335</v>
      </c>
      <c r="D3016" s="311">
        <v>343.98</v>
      </c>
    </row>
    <row r="3017" spans="1:4">
      <c r="A3017" s="309" t="s">
        <v>75414</v>
      </c>
      <c r="B3017" s="310" t="s">
        <v>75415</v>
      </c>
      <c r="C3017" s="309" t="s">
        <v>5169</v>
      </c>
      <c r="D3017" s="311">
        <v>544.57000000000005</v>
      </c>
    </row>
    <row r="3018" spans="1:4">
      <c r="A3018" s="309" t="s">
        <v>75416</v>
      </c>
      <c r="B3018" s="310" t="s">
        <v>75417</v>
      </c>
      <c r="C3018" s="309" t="s">
        <v>73335</v>
      </c>
      <c r="D3018" s="311">
        <v>123.98</v>
      </c>
    </row>
    <row r="3019" spans="1:4">
      <c r="A3019" s="309" t="s">
        <v>75418</v>
      </c>
      <c r="B3019" s="310" t="s">
        <v>75419</v>
      </c>
      <c r="C3019" s="309" t="s">
        <v>73335</v>
      </c>
      <c r="D3019" s="311">
        <v>396.98</v>
      </c>
    </row>
    <row r="3020" spans="1:4">
      <c r="A3020" s="309" t="s">
        <v>75420</v>
      </c>
      <c r="B3020" s="310" t="s">
        <v>75421</v>
      </c>
      <c r="C3020" s="309" t="s">
        <v>73335</v>
      </c>
      <c r="D3020" s="311">
        <v>151.97999999999999</v>
      </c>
    </row>
    <row r="3021" spans="1:4">
      <c r="A3021" s="309" t="s">
        <v>75422</v>
      </c>
      <c r="B3021" s="310" t="s">
        <v>75423</v>
      </c>
      <c r="C3021" s="309" t="s">
        <v>73335</v>
      </c>
      <c r="D3021" s="311">
        <v>566.98</v>
      </c>
    </row>
    <row r="3022" spans="1:4">
      <c r="A3022" s="309" t="s">
        <v>75424</v>
      </c>
      <c r="B3022" s="310" t="s">
        <v>75425</v>
      </c>
      <c r="C3022" s="309" t="s">
        <v>5169</v>
      </c>
      <c r="D3022" s="311">
        <v>190.44</v>
      </c>
    </row>
    <row r="3023" spans="1:4">
      <c r="A3023" s="309" t="s">
        <v>75426</v>
      </c>
      <c r="B3023" s="310" t="s">
        <v>75427</v>
      </c>
      <c r="C3023" s="309" t="s">
        <v>73335</v>
      </c>
      <c r="D3023" s="311">
        <v>656.98</v>
      </c>
    </row>
    <row r="3024" spans="1:4">
      <c r="A3024" s="309" t="s">
        <v>75428</v>
      </c>
      <c r="B3024" s="310" t="s">
        <v>75429</v>
      </c>
      <c r="C3024" s="309" t="s">
        <v>5169</v>
      </c>
      <c r="D3024" s="311">
        <v>16.440000000000001</v>
      </c>
    </row>
    <row r="3025" spans="1:4">
      <c r="A3025" s="309" t="s">
        <v>75430</v>
      </c>
      <c r="B3025" s="310" t="s">
        <v>75431</v>
      </c>
      <c r="C3025" s="309" t="s">
        <v>5169</v>
      </c>
      <c r="D3025" s="311">
        <v>32.880000000000003</v>
      </c>
    </row>
    <row r="3026" spans="1:4">
      <c r="A3026" s="309" t="s">
        <v>75432</v>
      </c>
      <c r="B3026" s="310" t="s">
        <v>75433</v>
      </c>
      <c r="C3026" s="309" t="s">
        <v>5169</v>
      </c>
      <c r="D3026" s="311">
        <v>49.32</v>
      </c>
    </row>
    <row r="3027" spans="1:4">
      <c r="A3027" s="309" t="s">
        <v>75434</v>
      </c>
      <c r="B3027" s="310" t="s">
        <v>75435</v>
      </c>
      <c r="C3027" s="309" t="s">
        <v>5169</v>
      </c>
      <c r="D3027" s="311">
        <v>98.63</v>
      </c>
    </row>
    <row r="3028" spans="1:4">
      <c r="A3028" s="309" t="s">
        <v>75436</v>
      </c>
      <c r="B3028" s="310" t="s">
        <v>75437</v>
      </c>
      <c r="C3028" s="309" t="s">
        <v>5169</v>
      </c>
      <c r="D3028" s="311">
        <v>131.51</v>
      </c>
    </row>
    <row r="3029" spans="1:4">
      <c r="A3029" s="309" t="s">
        <v>75438</v>
      </c>
      <c r="B3029" s="310" t="s">
        <v>75439</v>
      </c>
      <c r="C3029" s="309" t="s">
        <v>5169</v>
      </c>
      <c r="D3029" s="311">
        <v>65.760000000000005</v>
      </c>
    </row>
    <row r="3030" spans="1:4">
      <c r="A3030" s="309" t="s">
        <v>75440</v>
      </c>
      <c r="B3030" s="310" t="s">
        <v>75441</v>
      </c>
      <c r="C3030" s="309" t="s">
        <v>5169</v>
      </c>
      <c r="D3030" s="311">
        <v>98.63</v>
      </c>
    </row>
    <row r="3031" spans="1:4">
      <c r="A3031" s="309" t="s">
        <v>75442</v>
      </c>
      <c r="B3031" s="310" t="s">
        <v>75443</v>
      </c>
      <c r="C3031" s="309" t="s">
        <v>5169</v>
      </c>
      <c r="D3031" s="311">
        <v>131.51</v>
      </c>
    </row>
    <row r="3032" spans="1:4">
      <c r="A3032" s="309" t="s">
        <v>75444</v>
      </c>
      <c r="B3032" s="310" t="s">
        <v>75445</v>
      </c>
      <c r="C3032" s="309" t="s">
        <v>5169</v>
      </c>
      <c r="D3032" s="311">
        <v>164.39</v>
      </c>
    </row>
    <row r="3033" spans="1:4">
      <c r="A3033" s="534" t="s">
        <v>75446</v>
      </c>
      <c r="B3033" s="354"/>
      <c r="C3033" s="354"/>
      <c r="D3033" s="381"/>
    </row>
    <row r="3034" spans="1:4">
      <c r="A3034" s="309" t="s">
        <v>75447</v>
      </c>
      <c r="B3034" s="310" t="s">
        <v>75448</v>
      </c>
      <c r="C3034" s="309" t="s">
        <v>5169</v>
      </c>
      <c r="D3034" s="311">
        <v>9.9</v>
      </c>
    </row>
    <row r="3035" spans="1:4">
      <c r="A3035" s="309" t="s">
        <v>75449</v>
      </c>
      <c r="B3035" s="310" t="s">
        <v>75450</v>
      </c>
      <c r="C3035" s="309" t="s">
        <v>5169</v>
      </c>
      <c r="D3035" s="311">
        <v>13.8</v>
      </c>
    </row>
    <row r="3036" spans="1:4">
      <c r="A3036" s="309" t="s">
        <v>75451</v>
      </c>
      <c r="B3036" s="310" t="s">
        <v>75452</v>
      </c>
      <c r="C3036" s="309" t="s">
        <v>5169</v>
      </c>
      <c r="D3036" s="311">
        <v>38.89</v>
      </c>
    </row>
    <row r="3037" spans="1:4">
      <c r="A3037" s="309" t="s">
        <v>75453</v>
      </c>
      <c r="B3037" s="310" t="s">
        <v>75454</v>
      </c>
      <c r="C3037" s="309" t="s">
        <v>5169</v>
      </c>
      <c r="D3037" s="311">
        <v>99.8</v>
      </c>
    </row>
    <row r="3038" spans="1:4">
      <c r="A3038" s="309" t="s">
        <v>75455</v>
      </c>
      <c r="B3038" s="310" t="s">
        <v>75456</v>
      </c>
      <c r="C3038" s="309" t="s">
        <v>5169</v>
      </c>
      <c r="D3038" s="311">
        <v>132</v>
      </c>
    </row>
    <row r="3039" spans="1:4">
      <c r="A3039" s="309" t="s">
        <v>75457</v>
      </c>
      <c r="B3039" s="310" t="s">
        <v>75458</v>
      </c>
      <c r="C3039" s="309" t="s">
        <v>5169</v>
      </c>
      <c r="D3039" s="311">
        <v>8.69</v>
      </c>
    </row>
    <row r="3040" spans="1:4">
      <c r="A3040" s="309" t="s">
        <v>75459</v>
      </c>
      <c r="B3040" s="310" t="s">
        <v>75460</v>
      </c>
      <c r="C3040" s="309" t="s">
        <v>5169</v>
      </c>
      <c r="D3040" s="311">
        <v>217.23</v>
      </c>
    </row>
    <row r="3041" spans="1:4">
      <c r="A3041" s="309" t="s">
        <v>75461</v>
      </c>
      <c r="B3041" s="310" t="s">
        <v>75462</v>
      </c>
      <c r="C3041" s="309" t="s">
        <v>5169</v>
      </c>
      <c r="D3041" s="311">
        <v>287.02</v>
      </c>
    </row>
    <row r="3042" spans="1:4">
      <c r="A3042" s="309" t="s">
        <v>75463</v>
      </c>
      <c r="B3042" s="310" t="s">
        <v>75464</v>
      </c>
      <c r="C3042" s="309" t="s">
        <v>5169</v>
      </c>
      <c r="D3042" s="311">
        <v>114.25</v>
      </c>
    </row>
    <row r="3043" spans="1:4">
      <c r="A3043" s="309" t="s">
        <v>75465</v>
      </c>
      <c r="B3043" s="310" t="s">
        <v>75466</v>
      </c>
      <c r="C3043" s="309" t="s">
        <v>5169</v>
      </c>
      <c r="D3043" s="311">
        <v>77.97</v>
      </c>
    </row>
    <row r="3044" spans="1:4">
      <c r="A3044" s="309" t="s">
        <v>75467</v>
      </c>
      <c r="B3044" s="310" t="s">
        <v>75468</v>
      </c>
      <c r="C3044" s="309" t="s">
        <v>5169</v>
      </c>
      <c r="D3044" s="311">
        <v>71.31</v>
      </c>
    </row>
    <row r="3045" spans="1:4">
      <c r="A3045" s="309" t="s">
        <v>75469</v>
      </c>
      <c r="B3045" s="310" t="s">
        <v>75470</v>
      </c>
      <c r="C3045" s="309" t="s">
        <v>5169</v>
      </c>
      <c r="D3045" s="311">
        <v>34.19</v>
      </c>
    </row>
    <row r="3046" spans="1:4">
      <c r="A3046" s="309" t="s">
        <v>75471</v>
      </c>
      <c r="B3046" s="310" t="s">
        <v>75472</v>
      </c>
      <c r="C3046" s="309" t="s">
        <v>5169</v>
      </c>
      <c r="D3046" s="311">
        <v>31.8</v>
      </c>
    </row>
    <row r="3047" spans="1:4">
      <c r="A3047" s="309" t="s">
        <v>75473</v>
      </c>
      <c r="B3047" s="310" t="s">
        <v>75474</v>
      </c>
      <c r="C3047" s="309" t="s">
        <v>5169</v>
      </c>
      <c r="D3047" s="311">
        <v>19</v>
      </c>
    </row>
    <row r="3048" spans="1:4">
      <c r="A3048" s="309" t="s">
        <v>75475</v>
      </c>
      <c r="B3048" s="310" t="s">
        <v>75476</v>
      </c>
      <c r="C3048" s="309" t="s">
        <v>5169</v>
      </c>
      <c r="D3048" s="311">
        <v>19</v>
      </c>
    </row>
    <row r="3049" spans="1:4">
      <c r="A3049" s="309" t="s">
        <v>75477</v>
      </c>
      <c r="B3049" s="310" t="s">
        <v>75478</v>
      </c>
      <c r="C3049" s="309" t="s">
        <v>5169</v>
      </c>
      <c r="D3049" s="311">
        <v>55.53</v>
      </c>
    </row>
    <row r="3050" spans="1:4">
      <c r="A3050" s="309" t="s">
        <v>75479</v>
      </c>
      <c r="B3050" s="310" t="s">
        <v>75480</v>
      </c>
      <c r="C3050" s="309" t="s">
        <v>5169</v>
      </c>
      <c r="D3050" s="311">
        <v>69.3</v>
      </c>
    </row>
    <row r="3051" spans="1:4">
      <c r="A3051" s="309" t="s">
        <v>75481</v>
      </c>
      <c r="B3051" s="310" t="s">
        <v>75482</v>
      </c>
      <c r="C3051" s="309" t="s">
        <v>5169</v>
      </c>
      <c r="D3051" s="311">
        <v>55.4</v>
      </c>
    </row>
    <row r="3052" spans="1:4">
      <c r="A3052" s="309" t="s">
        <v>75483</v>
      </c>
      <c r="B3052" s="310" t="s">
        <v>75484</v>
      </c>
      <c r="C3052" s="309" t="s">
        <v>5169</v>
      </c>
      <c r="D3052" s="311">
        <v>52</v>
      </c>
    </row>
    <row r="3053" spans="1:4">
      <c r="A3053" s="309" t="s">
        <v>75485</v>
      </c>
      <c r="B3053" s="310" t="s">
        <v>75486</v>
      </c>
      <c r="C3053" s="309" t="s">
        <v>5169</v>
      </c>
      <c r="D3053" s="311">
        <v>59</v>
      </c>
    </row>
    <row r="3054" spans="1:4">
      <c r="A3054" s="309" t="s">
        <v>75487</v>
      </c>
      <c r="B3054" s="310" t="s">
        <v>75488</v>
      </c>
      <c r="C3054" s="309" t="s">
        <v>5169</v>
      </c>
      <c r="D3054" s="311">
        <v>112.3</v>
      </c>
    </row>
    <row r="3055" spans="1:4">
      <c r="A3055" s="309" t="s">
        <v>75489</v>
      </c>
      <c r="B3055" s="310" t="s">
        <v>75490</v>
      </c>
      <c r="C3055" s="309" t="s">
        <v>5169</v>
      </c>
      <c r="D3055" s="311">
        <v>84.7</v>
      </c>
    </row>
    <row r="3056" spans="1:4">
      <c r="A3056" s="534" t="s">
        <v>75491</v>
      </c>
      <c r="B3056" s="354"/>
      <c r="C3056" s="354"/>
      <c r="D3056" s="381"/>
    </row>
    <row r="3057" spans="1:4">
      <c r="A3057" s="309" t="s">
        <v>75492</v>
      </c>
      <c r="B3057" s="310" t="s">
        <v>75493</v>
      </c>
      <c r="C3057" s="309" t="s">
        <v>5169</v>
      </c>
      <c r="D3057" s="311">
        <v>70.98</v>
      </c>
    </row>
    <row r="3058" spans="1:4">
      <c r="A3058" s="309" t="s">
        <v>75494</v>
      </c>
      <c r="B3058" s="310" t="s">
        <v>75495</v>
      </c>
      <c r="C3058" s="309" t="s">
        <v>5169</v>
      </c>
      <c r="D3058" s="311">
        <v>87.75</v>
      </c>
    </row>
    <row r="3059" spans="1:4">
      <c r="A3059" s="309" t="s">
        <v>75496</v>
      </c>
      <c r="B3059" s="310" t="s">
        <v>75497</v>
      </c>
      <c r="C3059" s="309" t="s">
        <v>5169</v>
      </c>
      <c r="D3059" s="311">
        <v>59.75</v>
      </c>
    </row>
    <row r="3060" spans="1:4">
      <c r="A3060" s="309" t="s">
        <v>75498</v>
      </c>
      <c r="B3060" s="310" t="s">
        <v>75499</v>
      </c>
      <c r="C3060" s="309" t="s">
        <v>5169</v>
      </c>
      <c r="D3060" s="311">
        <v>71.95</v>
      </c>
    </row>
    <row r="3061" spans="1:4">
      <c r="A3061" s="534" t="s">
        <v>75500</v>
      </c>
      <c r="B3061" s="354"/>
      <c r="C3061" s="354"/>
      <c r="D3061" s="381"/>
    </row>
    <row r="3062" spans="1:4">
      <c r="A3062" s="309" t="s">
        <v>75501</v>
      </c>
      <c r="B3062" s="310" t="s">
        <v>75502</v>
      </c>
      <c r="C3062" s="309" t="s">
        <v>5169</v>
      </c>
      <c r="D3062" s="311">
        <v>445.25</v>
      </c>
    </row>
    <row r="3063" spans="1:4">
      <c r="A3063" s="309" t="s">
        <v>75503</v>
      </c>
      <c r="B3063" s="310" t="s">
        <v>75504</v>
      </c>
      <c r="C3063" s="309" t="s">
        <v>5169</v>
      </c>
      <c r="D3063" s="311">
        <v>131.51</v>
      </c>
    </row>
    <row r="3064" spans="1:4">
      <c r="A3064" s="309" t="s">
        <v>75505</v>
      </c>
      <c r="B3064" s="310" t="s">
        <v>75506</v>
      </c>
      <c r="C3064" s="309" t="s">
        <v>5169</v>
      </c>
      <c r="D3064" s="311">
        <v>107.41</v>
      </c>
    </row>
    <row r="3065" spans="1:4">
      <c r="A3065" s="309" t="s">
        <v>75507</v>
      </c>
      <c r="B3065" s="310" t="s">
        <v>75508</v>
      </c>
      <c r="C3065" s="309" t="s">
        <v>5169</v>
      </c>
      <c r="D3065" s="311">
        <v>341.77</v>
      </c>
    </row>
    <row r="3066" spans="1:4">
      <c r="A3066" s="309" t="s">
        <v>75509</v>
      </c>
      <c r="B3066" s="310" t="s">
        <v>75510</v>
      </c>
      <c r="C3066" s="309" t="s">
        <v>5169</v>
      </c>
      <c r="D3066" s="311">
        <v>246.77</v>
      </c>
    </row>
    <row r="3067" spans="1:4">
      <c r="A3067" s="309" t="s">
        <v>75511</v>
      </c>
      <c r="B3067" s="310" t="s">
        <v>75512</v>
      </c>
      <c r="C3067" s="309" t="s">
        <v>5169</v>
      </c>
      <c r="D3067" s="311">
        <v>313.88</v>
      </c>
    </row>
    <row r="3068" spans="1:4">
      <c r="A3068" s="309" t="s">
        <v>75513</v>
      </c>
      <c r="B3068" s="310" t="s">
        <v>75514</v>
      </c>
      <c r="C3068" s="309" t="s">
        <v>5169</v>
      </c>
      <c r="D3068" s="311">
        <v>404.94</v>
      </c>
    </row>
    <row r="3069" spans="1:4">
      <c r="A3069" s="309" t="s">
        <v>75515</v>
      </c>
      <c r="B3069" s="310" t="s">
        <v>75516</v>
      </c>
      <c r="C3069" s="309" t="s">
        <v>5169</v>
      </c>
      <c r="D3069" s="311">
        <v>6.63</v>
      </c>
    </row>
    <row r="3070" spans="1:4">
      <c r="A3070" s="309" t="s">
        <v>75517</v>
      </c>
      <c r="B3070" s="310" t="s">
        <v>75518</v>
      </c>
      <c r="C3070" s="309" t="s">
        <v>5169</v>
      </c>
      <c r="D3070" s="311">
        <v>32.880000000000003</v>
      </c>
    </row>
    <row r="3071" spans="1:4">
      <c r="A3071" s="309" t="s">
        <v>75519</v>
      </c>
      <c r="B3071" s="310" t="s">
        <v>75520</v>
      </c>
      <c r="C3071" s="309" t="s">
        <v>5169</v>
      </c>
      <c r="D3071" s="311">
        <v>49.32</v>
      </c>
    </row>
    <row r="3072" spans="1:4">
      <c r="A3072" s="309" t="s">
        <v>75521</v>
      </c>
      <c r="B3072" s="310" t="s">
        <v>75522</v>
      </c>
      <c r="C3072" s="309" t="s">
        <v>5169</v>
      </c>
      <c r="D3072" s="311">
        <v>65.760000000000005</v>
      </c>
    </row>
    <row r="3073" spans="1:4">
      <c r="A3073" s="309" t="s">
        <v>75523</v>
      </c>
      <c r="B3073" s="310" t="s">
        <v>75524</v>
      </c>
      <c r="C3073" s="309" t="s">
        <v>5169</v>
      </c>
      <c r="D3073" s="311">
        <v>98.63</v>
      </c>
    </row>
    <row r="3074" spans="1:4">
      <c r="A3074" s="534" t="s">
        <v>75525</v>
      </c>
      <c r="B3074" s="354"/>
      <c r="C3074" s="354"/>
      <c r="D3074" s="381"/>
    </row>
    <row r="3075" spans="1:4">
      <c r="A3075" s="309" t="s">
        <v>75526</v>
      </c>
      <c r="B3075" s="310" t="s">
        <v>75527</v>
      </c>
      <c r="C3075" s="309" t="s">
        <v>5169</v>
      </c>
      <c r="D3075" s="311">
        <v>16.440000000000001</v>
      </c>
    </row>
    <row r="3076" spans="1:4">
      <c r="A3076" s="309" t="s">
        <v>75528</v>
      </c>
      <c r="B3076" s="310" t="s">
        <v>75529</v>
      </c>
      <c r="C3076" s="309" t="s">
        <v>5169</v>
      </c>
      <c r="D3076" s="311">
        <v>16.440000000000001</v>
      </c>
    </row>
    <row r="3077" spans="1:4">
      <c r="A3077" s="309" t="s">
        <v>75530</v>
      </c>
      <c r="B3077" s="310" t="s">
        <v>75531</v>
      </c>
      <c r="C3077" s="309" t="s">
        <v>5169</v>
      </c>
      <c r="D3077" s="311">
        <v>32.880000000000003</v>
      </c>
    </row>
    <row r="3078" spans="1:4">
      <c r="A3078" s="309" t="s">
        <v>75532</v>
      </c>
      <c r="B3078" s="310" t="s">
        <v>75533</v>
      </c>
      <c r="C3078" s="309" t="s">
        <v>5169</v>
      </c>
      <c r="D3078" s="311">
        <v>24.66</v>
      </c>
    </row>
    <row r="3079" spans="1:4">
      <c r="A3079" s="309" t="s">
        <v>75534</v>
      </c>
      <c r="B3079" s="310" t="s">
        <v>75535</v>
      </c>
      <c r="C3079" s="309" t="s">
        <v>5169</v>
      </c>
      <c r="D3079" s="311">
        <v>82.19</v>
      </c>
    </row>
    <row r="3080" spans="1:4">
      <c r="A3080" s="309" t="s">
        <v>75536</v>
      </c>
      <c r="B3080" s="310" t="s">
        <v>75537</v>
      </c>
      <c r="C3080" s="309" t="s">
        <v>5169</v>
      </c>
      <c r="D3080" s="311">
        <v>98.63</v>
      </c>
    </row>
    <row r="3081" spans="1:4">
      <c r="A3081" s="309" t="s">
        <v>75538</v>
      </c>
      <c r="B3081" s="310" t="s">
        <v>75539</v>
      </c>
      <c r="C3081" s="309" t="s">
        <v>5169</v>
      </c>
      <c r="D3081" s="311">
        <v>32.880000000000003</v>
      </c>
    </row>
    <row r="3082" spans="1:4">
      <c r="A3082" s="309" t="s">
        <v>75540</v>
      </c>
      <c r="B3082" s="310" t="s">
        <v>75541</v>
      </c>
      <c r="C3082" s="309" t="s">
        <v>5169</v>
      </c>
      <c r="D3082" s="311">
        <v>49.32</v>
      </c>
    </row>
    <row r="3083" spans="1:4">
      <c r="A3083" s="534" t="s">
        <v>75542</v>
      </c>
      <c r="B3083" s="354"/>
      <c r="C3083" s="354"/>
      <c r="D3083" s="381"/>
    </row>
    <row r="3084" spans="1:4">
      <c r="A3084" s="309" t="s">
        <v>75543</v>
      </c>
      <c r="B3084" s="310" t="s">
        <v>75544</v>
      </c>
      <c r="C3084" s="309" t="s">
        <v>5169</v>
      </c>
      <c r="D3084" s="311">
        <v>32.880000000000003</v>
      </c>
    </row>
    <row r="3085" spans="1:4">
      <c r="A3085" s="309" t="s">
        <v>75545</v>
      </c>
      <c r="B3085" s="310" t="s">
        <v>75546</v>
      </c>
      <c r="C3085" s="309" t="s">
        <v>5169</v>
      </c>
      <c r="D3085" s="311">
        <v>34.409999999999997</v>
      </c>
    </row>
    <row r="3086" spans="1:4">
      <c r="A3086" s="309" t="s">
        <v>75547</v>
      </c>
      <c r="B3086" s="310" t="s">
        <v>75548</v>
      </c>
      <c r="C3086" s="309" t="s">
        <v>5169</v>
      </c>
      <c r="D3086" s="311">
        <v>50.38</v>
      </c>
    </row>
    <row r="3087" spans="1:4">
      <c r="A3087" s="309" t="s">
        <v>75549</v>
      </c>
      <c r="B3087" s="310" t="s">
        <v>75550</v>
      </c>
      <c r="C3087" s="309" t="s">
        <v>5169</v>
      </c>
      <c r="D3087" s="311">
        <v>3.98</v>
      </c>
    </row>
    <row r="3088" spans="1:4">
      <c r="A3088" s="534"/>
      <c r="B3088" s="354"/>
      <c r="C3088" s="354"/>
      <c r="D3088" s="381"/>
    </row>
    <row r="3089" spans="1:4">
      <c r="A3089" s="534" t="s">
        <v>75551</v>
      </c>
      <c r="B3089" s="354"/>
      <c r="C3089" s="354"/>
      <c r="D3089" s="381"/>
    </row>
    <row r="3090" spans="1:4">
      <c r="A3090" s="309" t="s">
        <v>75552</v>
      </c>
      <c r="B3090" s="310" t="s">
        <v>75553</v>
      </c>
      <c r="C3090" s="309" t="s">
        <v>5169</v>
      </c>
      <c r="D3090" s="311">
        <v>21.66</v>
      </c>
    </row>
    <row r="3091" spans="1:4">
      <c r="A3091" s="309" t="s">
        <v>75554</v>
      </c>
      <c r="B3091" s="310" t="s">
        <v>75555</v>
      </c>
      <c r="C3091" s="309" t="s">
        <v>5169</v>
      </c>
      <c r="D3091" s="311">
        <v>17.260000000000002</v>
      </c>
    </row>
    <row r="3092" spans="1:4">
      <c r="A3092" s="309" t="s">
        <v>75556</v>
      </c>
      <c r="B3092" s="310" t="s">
        <v>75557</v>
      </c>
      <c r="C3092" s="309" t="s">
        <v>69988</v>
      </c>
      <c r="D3092" s="311">
        <v>0.41</v>
      </c>
    </row>
    <row r="3093" spans="1:4">
      <c r="A3093" s="534" t="s">
        <v>75558</v>
      </c>
      <c r="B3093" s="354"/>
      <c r="C3093" s="354"/>
      <c r="D3093" s="381"/>
    </row>
    <row r="3094" spans="1:4">
      <c r="A3094" s="309" t="s">
        <v>75559</v>
      </c>
      <c r="B3094" s="310" t="s">
        <v>75560</v>
      </c>
      <c r="C3094" s="309" t="s">
        <v>5169</v>
      </c>
      <c r="D3094" s="311">
        <v>0.44</v>
      </c>
    </row>
    <row r="3095" spans="1:4">
      <c r="A3095" s="309" t="s">
        <v>75561</v>
      </c>
      <c r="B3095" s="310" t="s">
        <v>75562</v>
      </c>
      <c r="C3095" s="309" t="s">
        <v>5169</v>
      </c>
      <c r="D3095" s="311">
        <v>0.42</v>
      </c>
    </row>
    <row r="3096" spans="1:4">
      <c r="A3096" s="309" t="s">
        <v>75563</v>
      </c>
      <c r="B3096" s="310" t="s">
        <v>75564</v>
      </c>
      <c r="C3096" s="309" t="s">
        <v>5169</v>
      </c>
      <c r="D3096" s="311">
        <v>2.0499999999999998</v>
      </c>
    </row>
    <row r="3097" spans="1:4">
      <c r="A3097" s="309" t="s">
        <v>75565</v>
      </c>
      <c r="B3097" s="310" t="s">
        <v>75566</v>
      </c>
      <c r="C3097" s="309" t="s">
        <v>5169</v>
      </c>
      <c r="D3097" s="311">
        <v>13.79</v>
      </c>
    </row>
    <row r="3098" spans="1:4">
      <c r="A3098" s="309" t="s">
        <v>75567</v>
      </c>
      <c r="B3098" s="310" t="s">
        <v>75568</v>
      </c>
      <c r="C3098" s="309" t="s">
        <v>5169</v>
      </c>
      <c r="D3098" s="311">
        <v>21.6</v>
      </c>
    </row>
    <row r="3099" spans="1:4">
      <c r="A3099" s="309" t="s">
        <v>75569</v>
      </c>
      <c r="B3099" s="310" t="s">
        <v>75570</v>
      </c>
      <c r="C3099" s="309" t="s">
        <v>5169</v>
      </c>
      <c r="D3099" s="311">
        <v>11.27</v>
      </c>
    </row>
    <row r="3100" spans="1:4">
      <c r="A3100" s="309" t="s">
        <v>75571</v>
      </c>
      <c r="B3100" s="310" t="s">
        <v>75572</v>
      </c>
      <c r="C3100" s="309" t="s">
        <v>75573</v>
      </c>
      <c r="D3100" s="311">
        <v>49.36</v>
      </c>
    </row>
    <row r="3101" spans="1:4">
      <c r="A3101" s="309" t="s">
        <v>75574</v>
      </c>
      <c r="B3101" s="310" t="s">
        <v>75575</v>
      </c>
      <c r="C3101" s="309" t="s">
        <v>75573</v>
      </c>
      <c r="D3101" s="311">
        <v>74.91</v>
      </c>
    </row>
    <row r="3102" spans="1:4">
      <c r="A3102" s="309" t="s">
        <v>75576</v>
      </c>
      <c r="B3102" s="310" t="s">
        <v>75577</v>
      </c>
      <c r="C3102" s="309" t="s">
        <v>5169</v>
      </c>
      <c r="D3102" s="311">
        <v>112</v>
      </c>
    </row>
    <row r="3103" spans="1:4">
      <c r="A3103" s="309" t="s">
        <v>75578</v>
      </c>
      <c r="B3103" s="310" t="s">
        <v>75579</v>
      </c>
      <c r="C3103" s="309" t="s">
        <v>5169</v>
      </c>
      <c r="D3103" s="311">
        <v>39.9</v>
      </c>
    </row>
    <row r="3104" spans="1:4">
      <c r="A3104" s="309" t="s">
        <v>75580</v>
      </c>
      <c r="B3104" s="310" t="s">
        <v>75581</v>
      </c>
      <c r="C3104" s="309" t="s">
        <v>5169</v>
      </c>
      <c r="D3104" s="311">
        <v>2.5299999999999998</v>
      </c>
    </row>
    <row r="3105" spans="1:4">
      <c r="A3105" s="309" t="s">
        <v>75582</v>
      </c>
      <c r="B3105" s="310" t="s">
        <v>75583</v>
      </c>
      <c r="C3105" s="309" t="s">
        <v>5169</v>
      </c>
      <c r="D3105" s="311">
        <v>1.75</v>
      </c>
    </row>
    <row r="3106" spans="1:4">
      <c r="A3106" s="309" t="s">
        <v>75584</v>
      </c>
      <c r="B3106" s="310" t="s">
        <v>75585</v>
      </c>
      <c r="C3106" s="309" t="s">
        <v>5169</v>
      </c>
      <c r="D3106" s="311">
        <v>5.4</v>
      </c>
    </row>
    <row r="3107" spans="1:4">
      <c r="A3107" s="309" t="s">
        <v>75586</v>
      </c>
      <c r="B3107" s="310" t="s">
        <v>75587</v>
      </c>
      <c r="C3107" s="309" t="s">
        <v>5169</v>
      </c>
      <c r="D3107" s="311">
        <v>1.07</v>
      </c>
    </row>
    <row r="3108" spans="1:4">
      <c r="A3108" s="309" t="s">
        <v>75588</v>
      </c>
      <c r="B3108" s="310" t="s">
        <v>75589</v>
      </c>
      <c r="C3108" s="309" t="s">
        <v>5169</v>
      </c>
      <c r="D3108" s="311">
        <v>1.1299999999999999</v>
      </c>
    </row>
    <row r="3109" spans="1:4">
      <c r="A3109" s="309" t="s">
        <v>75590</v>
      </c>
      <c r="B3109" s="310" t="s">
        <v>75591</v>
      </c>
      <c r="C3109" s="309" t="s">
        <v>5169</v>
      </c>
      <c r="D3109" s="311">
        <v>0.81</v>
      </c>
    </row>
    <row r="3110" spans="1:4">
      <c r="A3110" s="534" t="s">
        <v>75592</v>
      </c>
      <c r="B3110" s="354"/>
      <c r="C3110" s="354"/>
      <c r="D3110" s="381"/>
    </row>
    <row r="3111" spans="1:4">
      <c r="A3111" s="309" t="s">
        <v>75593</v>
      </c>
      <c r="B3111" s="310" t="s">
        <v>75594</v>
      </c>
      <c r="C3111" s="309" t="s">
        <v>5169</v>
      </c>
      <c r="D3111" s="311">
        <v>98.53</v>
      </c>
    </row>
    <row r="3112" spans="1:4">
      <c r="A3112" s="309" t="s">
        <v>75595</v>
      </c>
      <c r="B3112" s="310" t="s">
        <v>75596</v>
      </c>
      <c r="C3112" s="309" t="s">
        <v>5169</v>
      </c>
      <c r="D3112" s="311">
        <v>185</v>
      </c>
    </row>
    <row r="3113" spans="1:4">
      <c r="A3113" s="534"/>
      <c r="B3113" s="354"/>
      <c r="C3113" s="354"/>
      <c r="D3113" s="381"/>
    </row>
    <row r="3114" spans="1:4">
      <c r="A3114" s="534" t="s">
        <v>75597</v>
      </c>
      <c r="B3114" s="354"/>
      <c r="C3114" s="354"/>
      <c r="D3114" s="381"/>
    </row>
    <row r="3115" spans="1:4">
      <c r="A3115" s="309" t="s">
        <v>75598</v>
      </c>
      <c r="B3115" s="310" t="s">
        <v>75599</v>
      </c>
      <c r="C3115" s="309" t="s">
        <v>70056</v>
      </c>
      <c r="D3115" s="311">
        <v>16.440000000000001</v>
      </c>
    </row>
    <row r="3116" spans="1:4">
      <c r="A3116" s="309" t="s">
        <v>75600</v>
      </c>
      <c r="B3116" s="310" t="s">
        <v>75601</v>
      </c>
      <c r="C3116" s="309" t="s">
        <v>70056</v>
      </c>
      <c r="D3116" s="311">
        <v>36.65</v>
      </c>
    </row>
    <row r="3117" spans="1:4">
      <c r="A3117" s="309" t="s">
        <v>75602</v>
      </c>
      <c r="B3117" s="310" t="s">
        <v>75603</v>
      </c>
      <c r="C3117" s="309" t="s">
        <v>70056</v>
      </c>
      <c r="D3117" s="311">
        <v>32.880000000000003</v>
      </c>
    </row>
    <row r="3118" spans="1:4">
      <c r="A3118" s="534" t="s">
        <v>75604</v>
      </c>
      <c r="B3118" s="354"/>
      <c r="C3118" s="354"/>
      <c r="D3118" s="381"/>
    </row>
    <row r="3119" spans="1:4">
      <c r="A3119" s="309" t="s">
        <v>75605</v>
      </c>
      <c r="B3119" s="310" t="s">
        <v>75606</v>
      </c>
      <c r="C3119" s="309" t="s">
        <v>5169</v>
      </c>
      <c r="D3119" s="311">
        <v>216.33</v>
      </c>
    </row>
    <row r="3120" spans="1:4">
      <c r="A3120" s="309" t="s">
        <v>75607</v>
      </c>
      <c r="B3120" s="310" t="s">
        <v>75608</v>
      </c>
      <c r="C3120" s="309" t="s">
        <v>5169</v>
      </c>
      <c r="D3120" s="311">
        <v>331.33</v>
      </c>
    </row>
    <row r="3121" spans="1:4">
      <c r="A3121" s="534" t="s">
        <v>75609</v>
      </c>
      <c r="B3121" s="354"/>
      <c r="C3121" s="354"/>
      <c r="D3121" s="381"/>
    </row>
    <row r="3122" spans="1:4">
      <c r="A3122" s="309" t="s">
        <v>75610</v>
      </c>
      <c r="B3122" s="310" t="s">
        <v>75611</v>
      </c>
      <c r="C3122" s="309" t="s">
        <v>5169</v>
      </c>
      <c r="D3122" s="311">
        <v>16.440000000000001</v>
      </c>
    </row>
    <row r="3123" spans="1:4">
      <c r="A3123" s="309" t="s">
        <v>75612</v>
      </c>
      <c r="B3123" s="310" t="s">
        <v>75613</v>
      </c>
      <c r="C3123" s="309" t="s">
        <v>5169</v>
      </c>
      <c r="D3123" s="311">
        <v>8.2200000000000006</v>
      </c>
    </row>
    <row r="3124" spans="1:4">
      <c r="A3124" s="309" t="s">
        <v>75614</v>
      </c>
      <c r="B3124" s="310" t="s">
        <v>75615</v>
      </c>
      <c r="C3124" s="309" t="s">
        <v>5169</v>
      </c>
      <c r="D3124" s="311">
        <v>8.2200000000000006</v>
      </c>
    </row>
    <row r="3125" spans="1:4">
      <c r="A3125" s="309" t="s">
        <v>75616</v>
      </c>
      <c r="B3125" s="310" t="s">
        <v>75617</v>
      </c>
      <c r="C3125" s="309" t="s">
        <v>5169</v>
      </c>
      <c r="D3125" s="311">
        <v>32.880000000000003</v>
      </c>
    </row>
    <row r="3126" spans="1:4">
      <c r="A3126" s="309" t="s">
        <v>75618</v>
      </c>
      <c r="B3126" s="310" t="s">
        <v>75619</v>
      </c>
      <c r="C3126" s="309" t="s">
        <v>69988</v>
      </c>
      <c r="D3126" s="311">
        <v>3.29</v>
      </c>
    </row>
    <row r="3127" spans="1:4">
      <c r="A3127" s="309" t="s">
        <v>75620</v>
      </c>
      <c r="B3127" s="310" t="s">
        <v>75621</v>
      </c>
      <c r="C3127" s="309" t="s">
        <v>5169</v>
      </c>
      <c r="D3127" s="311">
        <v>32.880000000000003</v>
      </c>
    </row>
    <row r="3128" spans="1:4">
      <c r="A3128" s="309" t="s">
        <v>75622</v>
      </c>
      <c r="B3128" s="310" t="s">
        <v>75623</v>
      </c>
      <c r="C3128" s="309" t="s">
        <v>5169</v>
      </c>
      <c r="D3128" s="311">
        <v>24.66</v>
      </c>
    </row>
    <row r="3129" spans="1:4">
      <c r="A3129" s="309" t="s">
        <v>75624</v>
      </c>
      <c r="B3129" s="310" t="s">
        <v>75625</v>
      </c>
      <c r="C3129" s="309" t="s">
        <v>5169</v>
      </c>
      <c r="D3129" s="311">
        <v>8.2200000000000006</v>
      </c>
    </row>
    <row r="3130" spans="1:4">
      <c r="A3130" s="309" t="s">
        <v>75626</v>
      </c>
      <c r="B3130" s="310" t="s">
        <v>75627</v>
      </c>
      <c r="C3130" s="309" t="s">
        <v>5169</v>
      </c>
      <c r="D3130" s="311">
        <v>8.2200000000000006</v>
      </c>
    </row>
    <row r="3131" spans="1:4">
      <c r="A3131" s="309" t="s">
        <v>75628</v>
      </c>
      <c r="B3131" s="310" t="s">
        <v>75629</v>
      </c>
      <c r="C3131" s="309" t="s">
        <v>5169</v>
      </c>
      <c r="D3131" s="311">
        <v>24.66</v>
      </c>
    </row>
    <row r="3132" spans="1:4">
      <c r="A3132" s="309" t="s">
        <v>75630</v>
      </c>
      <c r="B3132" s="310" t="s">
        <v>75631</v>
      </c>
      <c r="C3132" s="309" t="s">
        <v>5169</v>
      </c>
      <c r="D3132" s="311">
        <v>32.880000000000003</v>
      </c>
    </row>
    <row r="3133" spans="1:4">
      <c r="A3133" s="309" t="s">
        <v>75632</v>
      </c>
      <c r="B3133" s="310" t="s">
        <v>75633</v>
      </c>
      <c r="C3133" s="309" t="s">
        <v>5169</v>
      </c>
      <c r="D3133" s="311">
        <v>49.32</v>
      </c>
    </row>
    <row r="3134" spans="1:4">
      <c r="A3134" s="309" t="s">
        <v>75634</v>
      </c>
      <c r="B3134" s="310" t="s">
        <v>75635</v>
      </c>
      <c r="C3134" s="309" t="s">
        <v>5169</v>
      </c>
      <c r="D3134" s="311">
        <v>98.63</v>
      </c>
    </row>
    <row r="3135" spans="1:4">
      <c r="A3135" s="309" t="s">
        <v>75636</v>
      </c>
      <c r="B3135" s="310" t="s">
        <v>75637</v>
      </c>
      <c r="C3135" s="309" t="s">
        <v>5169</v>
      </c>
      <c r="D3135" s="311">
        <v>32.880000000000003</v>
      </c>
    </row>
    <row r="3136" spans="1:4">
      <c r="A3136" s="309" t="s">
        <v>75638</v>
      </c>
      <c r="B3136" s="310" t="s">
        <v>75639</v>
      </c>
      <c r="C3136" s="309" t="s">
        <v>5169</v>
      </c>
      <c r="D3136" s="311">
        <v>16.440000000000001</v>
      </c>
    </row>
    <row r="3137" spans="1:4">
      <c r="A3137" s="309" t="s">
        <v>75640</v>
      </c>
      <c r="B3137" s="310" t="s">
        <v>75641</v>
      </c>
      <c r="C3137" s="309" t="s">
        <v>5169</v>
      </c>
      <c r="D3137" s="311">
        <v>49.32</v>
      </c>
    </row>
    <row r="3138" spans="1:4">
      <c r="A3138" s="309" t="s">
        <v>75642</v>
      </c>
      <c r="B3138" s="310" t="s">
        <v>75643</v>
      </c>
      <c r="C3138" s="309" t="s">
        <v>5169</v>
      </c>
      <c r="D3138" s="311">
        <v>65.760000000000005</v>
      </c>
    </row>
    <row r="3139" spans="1:4">
      <c r="A3139" s="309" t="s">
        <v>75644</v>
      </c>
      <c r="B3139" s="310" t="s">
        <v>75645</v>
      </c>
      <c r="C3139" s="309" t="s">
        <v>5169</v>
      </c>
      <c r="D3139" s="311">
        <v>98.63</v>
      </c>
    </row>
    <row r="3140" spans="1:4">
      <c r="A3140" s="309" t="s">
        <v>75646</v>
      </c>
      <c r="B3140" s="310" t="s">
        <v>75647</v>
      </c>
      <c r="C3140" s="309" t="s">
        <v>5169</v>
      </c>
      <c r="D3140" s="311">
        <v>131.51</v>
      </c>
    </row>
    <row r="3141" spans="1:4">
      <c r="A3141" s="309" t="s">
        <v>75648</v>
      </c>
      <c r="B3141" s="310" t="s">
        <v>75649</v>
      </c>
      <c r="C3141" s="309" t="s">
        <v>5169</v>
      </c>
      <c r="D3141" s="311">
        <v>164.39</v>
      </c>
    </row>
    <row r="3142" spans="1:4">
      <c r="A3142" s="309" t="s">
        <v>75650</v>
      </c>
      <c r="B3142" s="310" t="s">
        <v>75651</v>
      </c>
      <c r="C3142" s="309" t="s">
        <v>5169</v>
      </c>
      <c r="D3142" s="311">
        <v>328.78</v>
      </c>
    </row>
    <row r="3143" spans="1:4">
      <c r="A3143" s="309" t="s">
        <v>75652</v>
      </c>
      <c r="B3143" s="310" t="s">
        <v>75653</v>
      </c>
      <c r="C3143" s="309" t="s">
        <v>5169</v>
      </c>
      <c r="D3143" s="311">
        <v>410.97</v>
      </c>
    </row>
    <row r="3144" spans="1:4">
      <c r="A3144" s="309" t="s">
        <v>75654</v>
      </c>
      <c r="B3144" s="310" t="s">
        <v>75655</v>
      </c>
      <c r="C3144" s="309" t="s">
        <v>5169</v>
      </c>
      <c r="D3144" s="311">
        <v>142.87</v>
      </c>
    </row>
    <row r="3145" spans="1:4">
      <c r="A3145" s="309" t="s">
        <v>75656</v>
      </c>
      <c r="B3145" s="310" t="s">
        <v>75657</v>
      </c>
      <c r="C3145" s="309" t="s">
        <v>5169</v>
      </c>
      <c r="D3145" s="311">
        <v>24.66</v>
      </c>
    </row>
    <row r="3146" spans="1:4">
      <c r="A3146" s="309" t="s">
        <v>75658</v>
      </c>
      <c r="B3146" s="310" t="s">
        <v>75659</v>
      </c>
      <c r="C3146" s="309" t="s">
        <v>5169</v>
      </c>
      <c r="D3146" s="311">
        <v>65.760000000000005</v>
      </c>
    </row>
    <row r="3147" spans="1:4">
      <c r="A3147" s="309" t="s">
        <v>75660</v>
      </c>
      <c r="B3147" s="310" t="s">
        <v>75661</v>
      </c>
      <c r="C3147" s="309" t="s">
        <v>5169</v>
      </c>
      <c r="D3147" s="311">
        <v>8.2200000000000006</v>
      </c>
    </row>
    <row r="3148" spans="1:4">
      <c r="A3148" s="309" t="s">
        <v>75662</v>
      </c>
      <c r="B3148" s="310" t="s">
        <v>75663</v>
      </c>
      <c r="C3148" s="309" t="s">
        <v>5169</v>
      </c>
      <c r="D3148" s="311">
        <v>16.440000000000001</v>
      </c>
    </row>
    <row r="3149" spans="1:4">
      <c r="A3149" s="309" t="s">
        <v>75664</v>
      </c>
      <c r="B3149" s="310" t="s">
        <v>75665</v>
      </c>
      <c r="C3149" s="309" t="s">
        <v>5169</v>
      </c>
      <c r="D3149" s="311">
        <v>8.2200000000000006</v>
      </c>
    </row>
    <row r="3150" spans="1:4">
      <c r="A3150" s="309" t="s">
        <v>75666</v>
      </c>
      <c r="B3150" s="310" t="s">
        <v>75667</v>
      </c>
      <c r="C3150" s="309" t="s">
        <v>5169</v>
      </c>
      <c r="D3150" s="311">
        <v>8.2200000000000006</v>
      </c>
    </row>
    <row r="3151" spans="1:4">
      <c r="A3151" s="309" t="s">
        <v>75668</v>
      </c>
      <c r="B3151" s="310" t="s">
        <v>75669</v>
      </c>
      <c r="C3151" s="309" t="s">
        <v>5169</v>
      </c>
      <c r="D3151" s="311">
        <v>131.51</v>
      </c>
    </row>
    <row r="3152" spans="1:4">
      <c r="A3152" s="309" t="s">
        <v>75670</v>
      </c>
      <c r="B3152" s="310" t="s">
        <v>75671</v>
      </c>
      <c r="C3152" s="309" t="s">
        <v>70056</v>
      </c>
      <c r="D3152" s="311">
        <v>8.2200000000000006</v>
      </c>
    </row>
    <row r="3153" spans="1:4">
      <c r="A3153" s="309" t="s">
        <v>75672</v>
      </c>
      <c r="B3153" s="310" t="s">
        <v>75673</v>
      </c>
      <c r="C3153" s="309" t="s">
        <v>5169</v>
      </c>
      <c r="D3153" s="311">
        <v>8.2200000000000006</v>
      </c>
    </row>
    <row r="3154" spans="1:4">
      <c r="A3154" s="309" t="s">
        <v>75674</v>
      </c>
      <c r="B3154" s="310" t="s">
        <v>75675</v>
      </c>
      <c r="C3154" s="309" t="s">
        <v>5169</v>
      </c>
      <c r="D3154" s="311">
        <v>8.2200000000000006</v>
      </c>
    </row>
    <row r="3155" spans="1:4">
      <c r="A3155" s="309" t="s">
        <v>75676</v>
      </c>
      <c r="B3155" s="310" t="s">
        <v>75677</v>
      </c>
      <c r="C3155" s="309" t="s">
        <v>5169</v>
      </c>
      <c r="D3155" s="311">
        <v>16.440000000000001</v>
      </c>
    </row>
    <row r="3156" spans="1:4">
      <c r="A3156" s="309" t="s">
        <v>75678</v>
      </c>
      <c r="B3156" s="310" t="s">
        <v>75679</v>
      </c>
      <c r="C3156" s="309" t="s">
        <v>5169</v>
      </c>
      <c r="D3156" s="311">
        <v>32.880000000000003</v>
      </c>
    </row>
    <row r="3157" spans="1:4">
      <c r="A3157" s="309" t="s">
        <v>75680</v>
      </c>
      <c r="B3157" s="310" t="s">
        <v>75681</v>
      </c>
      <c r="C3157" s="309" t="s">
        <v>5169</v>
      </c>
      <c r="D3157" s="311">
        <v>65.760000000000005</v>
      </c>
    </row>
    <row r="3158" spans="1:4">
      <c r="A3158" s="309" t="s">
        <v>75682</v>
      </c>
      <c r="B3158" s="310" t="s">
        <v>75683</v>
      </c>
      <c r="C3158" s="309" t="s">
        <v>5169</v>
      </c>
      <c r="D3158" s="311">
        <v>98.63</v>
      </c>
    </row>
    <row r="3159" spans="1:4">
      <c r="A3159" s="309" t="s">
        <v>75684</v>
      </c>
      <c r="B3159" s="310" t="s">
        <v>75685</v>
      </c>
      <c r="C3159" s="309" t="s">
        <v>5169</v>
      </c>
      <c r="D3159" s="311">
        <v>65.760000000000005</v>
      </c>
    </row>
    <row r="3160" spans="1:4">
      <c r="A3160" s="309" t="s">
        <v>75686</v>
      </c>
      <c r="B3160" s="310" t="s">
        <v>75687</v>
      </c>
      <c r="C3160" s="309" t="s">
        <v>5169</v>
      </c>
      <c r="D3160" s="311">
        <v>82.19</v>
      </c>
    </row>
    <row r="3161" spans="1:4">
      <c r="A3161" s="534"/>
      <c r="B3161" s="354"/>
      <c r="C3161" s="354"/>
      <c r="D3161" s="381"/>
    </row>
    <row r="3162" spans="1:4">
      <c r="A3162" s="534" t="s">
        <v>75688</v>
      </c>
      <c r="B3162" s="354"/>
      <c r="C3162" s="354"/>
      <c r="D3162" s="381"/>
    </row>
    <row r="3163" spans="1:4">
      <c r="A3163" s="309" t="s">
        <v>75689</v>
      </c>
      <c r="B3163" s="310" t="s">
        <v>75690</v>
      </c>
      <c r="C3163" s="309" t="s">
        <v>73908</v>
      </c>
      <c r="D3163" s="311">
        <v>16.2</v>
      </c>
    </row>
    <row r="3164" spans="1:4">
      <c r="A3164" s="309" t="s">
        <v>75691</v>
      </c>
      <c r="B3164" s="310" t="s">
        <v>75692</v>
      </c>
      <c r="C3164" s="309" t="s">
        <v>69988</v>
      </c>
      <c r="D3164" s="311">
        <v>5.81</v>
      </c>
    </row>
    <row r="3165" spans="1:4">
      <c r="A3165" s="309" t="s">
        <v>75693</v>
      </c>
      <c r="B3165" s="310" t="s">
        <v>75694</v>
      </c>
      <c r="C3165" s="309" t="s">
        <v>5169</v>
      </c>
      <c r="D3165" s="311">
        <v>12.36</v>
      </c>
    </row>
    <row r="3166" spans="1:4">
      <c r="A3166" s="309" t="s">
        <v>75695</v>
      </c>
      <c r="B3166" s="310" t="s">
        <v>75696</v>
      </c>
      <c r="C3166" s="309" t="s">
        <v>5169</v>
      </c>
      <c r="D3166" s="311">
        <v>7.43</v>
      </c>
    </row>
    <row r="3167" spans="1:4">
      <c r="A3167" s="535"/>
      <c r="B3167" s="354"/>
      <c r="C3167" s="354"/>
      <c r="D3167" s="381"/>
    </row>
    <row r="3168" spans="1:4">
      <c r="A3168" s="535"/>
      <c r="B3168" s="354"/>
      <c r="C3168" s="354"/>
      <c r="D3168" s="381"/>
    </row>
    <row r="3169" spans="1:4">
      <c r="A3169" s="534"/>
      <c r="B3169" s="354"/>
      <c r="C3169" s="354"/>
      <c r="D3169" s="381"/>
    </row>
    <row r="3170" spans="1:4">
      <c r="A3170" s="534" t="s">
        <v>75697</v>
      </c>
      <c r="B3170" s="354"/>
      <c r="C3170" s="354"/>
      <c r="D3170" s="381"/>
    </row>
    <row r="3171" spans="1:4">
      <c r="A3171" s="309" t="s">
        <v>75698</v>
      </c>
      <c r="B3171" s="310" t="s">
        <v>75699</v>
      </c>
      <c r="C3171" s="309" t="s">
        <v>69988</v>
      </c>
      <c r="D3171" s="311">
        <v>205.21</v>
      </c>
    </row>
    <row r="3172" spans="1:4">
      <c r="A3172" s="309" t="s">
        <v>75700</v>
      </c>
      <c r="B3172" s="310" t="s">
        <v>75701</v>
      </c>
      <c r="C3172" s="309" t="s">
        <v>69988</v>
      </c>
      <c r="D3172" s="311">
        <v>216.44</v>
      </c>
    </row>
    <row r="3173" spans="1:4">
      <c r="A3173" s="534"/>
      <c r="B3173" s="354"/>
      <c r="C3173" s="354"/>
      <c r="D3173" s="381"/>
    </row>
    <row r="3174" spans="1:4">
      <c r="A3174" s="534" t="s">
        <v>75702</v>
      </c>
      <c r="B3174" s="354"/>
      <c r="C3174" s="354"/>
      <c r="D3174" s="381"/>
    </row>
    <row r="3175" spans="1:4">
      <c r="A3175" s="309" t="s">
        <v>75703</v>
      </c>
      <c r="B3175" s="310" t="s">
        <v>75704</v>
      </c>
      <c r="C3175" s="309" t="s">
        <v>69988</v>
      </c>
      <c r="D3175" s="311">
        <v>15.26</v>
      </c>
    </row>
    <row r="3176" spans="1:4">
      <c r="A3176" s="309" t="s">
        <v>75705</v>
      </c>
      <c r="B3176" s="310" t="s">
        <v>75706</v>
      </c>
      <c r="C3176" s="309" t="s">
        <v>69988</v>
      </c>
      <c r="D3176" s="311">
        <v>24.55</v>
      </c>
    </row>
    <row r="3177" spans="1:4">
      <c r="A3177" s="309" t="s">
        <v>75707</v>
      </c>
      <c r="B3177" s="310" t="s">
        <v>75708</v>
      </c>
      <c r="C3177" s="309" t="s">
        <v>69988</v>
      </c>
      <c r="D3177" s="311">
        <v>35.72</v>
      </c>
    </row>
    <row r="3178" spans="1:4">
      <c r="A3178" s="309" t="s">
        <v>75709</v>
      </c>
      <c r="B3178" s="310" t="s">
        <v>75710</v>
      </c>
      <c r="C3178" s="309" t="s">
        <v>69988</v>
      </c>
      <c r="D3178" s="311">
        <v>74.489999999999995</v>
      </c>
    </row>
    <row r="3179" spans="1:4">
      <c r="A3179" s="309" t="s">
        <v>75711</v>
      </c>
      <c r="B3179" s="310" t="s">
        <v>75712</v>
      </c>
      <c r="C3179" s="309" t="s">
        <v>69988</v>
      </c>
      <c r="D3179" s="311">
        <v>118.21</v>
      </c>
    </row>
    <row r="3180" spans="1:4">
      <c r="A3180" s="309" t="s">
        <v>75713</v>
      </c>
      <c r="B3180" s="310" t="s">
        <v>75714</v>
      </c>
      <c r="C3180" s="309" t="s">
        <v>69988</v>
      </c>
      <c r="D3180" s="311">
        <v>169.52</v>
      </c>
    </row>
    <row r="3181" spans="1:4">
      <c r="A3181" s="534" t="s">
        <v>75715</v>
      </c>
      <c r="B3181" s="354"/>
      <c r="C3181" s="354"/>
      <c r="D3181" s="381"/>
    </row>
    <row r="3182" spans="1:4">
      <c r="A3182" s="309" t="s">
        <v>75716</v>
      </c>
      <c r="B3182" s="310" t="s">
        <v>75717</v>
      </c>
      <c r="C3182" s="309" t="s">
        <v>69988</v>
      </c>
      <c r="D3182" s="311">
        <v>14.36</v>
      </c>
    </row>
    <row r="3183" spans="1:4">
      <c r="A3183" s="309" t="s">
        <v>75718</v>
      </c>
      <c r="B3183" s="310" t="s">
        <v>75719</v>
      </c>
      <c r="C3183" s="309" t="s">
        <v>69988</v>
      </c>
      <c r="D3183" s="311">
        <v>17.239999999999998</v>
      </c>
    </row>
    <row r="3184" spans="1:4">
      <c r="A3184" s="309" t="s">
        <v>75720</v>
      </c>
      <c r="B3184" s="310" t="s">
        <v>75721</v>
      </c>
      <c r="C3184" s="309" t="s">
        <v>69988</v>
      </c>
      <c r="D3184" s="311">
        <v>31.34</v>
      </c>
    </row>
    <row r="3185" spans="1:4">
      <c r="A3185" s="309" t="s">
        <v>75722</v>
      </c>
      <c r="B3185" s="310" t="s">
        <v>75723</v>
      </c>
      <c r="C3185" s="309" t="s">
        <v>69988</v>
      </c>
      <c r="D3185" s="311">
        <v>34.15</v>
      </c>
    </row>
    <row r="3186" spans="1:4">
      <c r="A3186" s="309" t="s">
        <v>75724</v>
      </c>
      <c r="B3186" s="310" t="s">
        <v>75725</v>
      </c>
      <c r="C3186" s="309" t="s">
        <v>69988</v>
      </c>
      <c r="D3186" s="311">
        <v>41.17</v>
      </c>
    </row>
    <row r="3187" spans="1:4">
      <c r="A3187" s="309" t="s">
        <v>75726</v>
      </c>
      <c r="B3187" s="310" t="s">
        <v>75727</v>
      </c>
      <c r="C3187" s="309" t="s">
        <v>69988</v>
      </c>
      <c r="D3187" s="311">
        <v>65.180000000000007</v>
      </c>
    </row>
    <row r="3188" spans="1:4">
      <c r="A3188" s="309" t="s">
        <v>75728</v>
      </c>
      <c r="B3188" s="310" t="s">
        <v>75729</v>
      </c>
      <c r="C3188" s="309" t="s">
        <v>69988</v>
      </c>
      <c r="D3188" s="311">
        <v>88.53</v>
      </c>
    </row>
    <row r="3189" spans="1:4">
      <c r="A3189" s="309" t="s">
        <v>75730</v>
      </c>
      <c r="B3189" s="310" t="s">
        <v>75731</v>
      </c>
      <c r="C3189" s="309" t="s">
        <v>69988</v>
      </c>
      <c r="D3189" s="311">
        <v>104.35</v>
      </c>
    </row>
    <row r="3190" spans="1:4">
      <c r="A3190" s="309" t="s">
        <v>75732</v>
      </c>
      <c r="B3190" s="310" t="s">
        <v>75733</v>
      </c>
      <c r="C3190" s="309" t="s">
        <v>69988</v>
      </c>
      <c r="D3190" s="311">
        <v>125.28</v>
      </c>
    </row>
    <row r="3191" spans="1:4">
      <c r="A3191" s="309" t="s">
        <v>75734</v>
      </c>
      <c r="B3191" s="310" t="s">
        <v>75735</v>
      </c>
      <c r="C3191" s="309" t="s">
        <v>69988</v>
      </c>
      <c r="D3191" s="311">
        <v>8.4600000000000009</v>
      </c>
    </row>
    <row r="3192" spans="1:4">
      <c r="A3192" s="309" t="s">
        <v>75736</v>
      </c>
      <c r="B3192" s="310" t="s">
        <v>75737</v>
      </c>
      <c r="C3192" s="309" t="s">
        <v>69988</v>
      </c>
      <c r="D3192" s="311">
        <v>9.8699999999999992</v>
      </c>
    </row>
    <row r="3193" spans="1:4">
      <c r="A3193" s="309" t="s">
        <v>75738</v>
      </c>
      <c r="B3193" s="310" t="s">
        <v>75739</v>
      </c>
      <c r="C3193" s="309" t="s">
        <v>69988</v>
      </c>
      <c r="D3193" s="311">
        <v>15.91</v>
      </c>
    </row>
    <row r="3194" spans="1:4">
      <c r="A3194" s="309" t="s">
        <v>75740</v>
      </c>
      <c r="B3194" s="310" t="s">
        <v>75741</v>
      </c>
      <c r="C3194" s="309" t="s">
        <v>69988</v>
      </c>
      <c r="D3194" s="311">
        <v>21.3</v>
      </c>
    </row>
    <row r="3195" spans="1:4">
      <c r="A3195" s="309" t="s">
        <v>75742</v>
      </c>
      <c r="B3195" s="310" t="s">
        <v>75743</v>
      </c>
      <c r="C3195" s="309" t="s">
        <v>69988</v>
      </c>
      <c r="D3195" s="311">
        <v>37.58</v>
      </c>
    </row>
    <row r="3196" spans="1:4">
      <c r="A3196" s="309" t="s">
        <v>75744</v>
      </c>
      <c r="B3196" s="310" t="s">
        <v>75745</v>
      </c>
      <c r="C3196" s="309" t="s">
        <v>69988</v>
      </c>
      <c r="D3196" s="311">
        <v>88.36</v>
      </c>
    </row>
    <row r="3197" spans="1:4">
      <c r="A3197" s="309" t="s">
        <v>75746</v>
      </c>
      <c r="B3197" s="310" t="s">
        <v>75747</v>
      </c>
      <c r="C3197" s="309" t="s">
        <v>69988</v>
      </c>
      <c r="D3197" s="311">
        <v>152.49</v>
      </c>
    </row>
    <row r="3198" spans="1:4">
      <c r="A3198" s="534" t="s">
        <v>75748</v>
      </c>
      <c r="B3198" s="354"/>
      <c r="C3198" s="354"/>
      <c r="D3198" s="381"/>
    </row>
    <row r="3199" spans="1:4">
      <c r="A3199" s="309" t="s">
        <v>75749</v>
      </c>
      <c r="B3199" s="310" t="s">
        <v>75750</v>
      </c>
      <c r="C3199" s="309" t="s">
        <v>5169</v>
      </c>
      <c r="D3199" s="311">
        <v>4.33</v>
      </c>
    </row>
    <row r="3200" spans="1:4">
      <c r="A3200" s="309" t="s">
        <v>75751</v>
      </c>
      <c r="B3200" s="310" t="s">
        <v>75752</v>
      </c>
      <c r="C3200" s="309" t="s">
        <v>5169</v>
      </c>
      <c r="D3200" s="311">
        <v>10</v>
      </c>
    </row>
    <row r="3201" spans="1:4">
      <c r="A3201" s="309" t="s">
        <v>75753</v>
      </c>
      <c r="B3201" s="310" t="s">
        <v>75754</v>
      </c>
      <c r="C3201" s="309" t="s">
        <v>5169</v>
      </c>
      <c r="D3201" s="311">
        <v>9.41</v>
      </c>
    </row>
    <row r="3202" spans="1:4">
      <c r="A3202" s="309" t="s">
        <v>75755</v>
      </c>
      <c r="B3202" s="310" t="s">
        <v>75756</v>
      </c>
      <c r="C3202" s="309" t="s">
        <v>5169</v>
      </c>
      <c r="D3202" s="311">
        <v>7.11</v>
      </c>
    </row>
    <row r="3203" spans="1:4">
      <c r="A3203" s="309" t="s">
        <v>75757</v>
      </c>
      <c r="B3203" s="310" t="s">
        <v>75758</v>
      </c>
      <c r="C3203" s="309" t="s">
        <v>5169</v>
      </c>
      <c r="D3203" s="311">
        <v>11.72</v>
      </c>
    </row>
    <row r="3204" spans="1:4">
      <c r="A3204" s="309" t="s">
        <v>75759</v>
      </c>
      <c r="B3204" s="310" t="s">
        <v>75760</v>
      </c>
      <c r="C3204" s="309" t="s">
        <v>5169</v>
      </c>
      <c r="D3204" s="311">
        <v>3.9</v>
      </c>
    </row>
    <row r="3205" spans="1:4">
      <c r="A3205" s="309" t="s">
        <v>75761</v>
      </c>
      <c r="B3205" s="310" t="s">
        <v>75762</v>
      </c>
      <c r="C3205" s="309" t="s">
        <v>5169</v>
      </c>
      <c r="D3205" s="311">
        <v>4.45</v>
      </c>
    </row>
    <row r="3206" spans="1:4">
      <c r="A3206" s="309" t="s">
        <v>75763</v>
      </c>
      <c r="B3206" s="310" t="s">
        <v>75764</v>
      </c>
      <c r="C3206" s="309" t="s">
        <v>5169</v>
      </c>
      <c r="D3206" s="311">
        <v>41.6</v>
      </c>
    </row>
    <row r="3207" spans="1:4">
      <c r="A3207" s="309" t="s">
        <v>75765</v>
      </c>
      <c r="B3207" s="310" t="s">
        <v>75766</v>
      </c>
      <c r="C3207" s="309" t="s">
        <v>5169</v>
      </c>
      <c r="D3207" s="311">
        <v>6.1</v>
      </c>
    </row>
    <row r="3208" spans="1:4">
      <c r="A3208" s="309" t="s">
        <v>75767</v>
      </c>
      <c r="B3208" s="310" t="s">
        <v>75768</v>
      </c>
      <c r="C3208" s="309" t="s">
        <v>5169</v>
      </c>
      <c r="D3208" s="311">
        <v>7.63</v>
      </c>
    </row>
    <row r="3209" spans="1:4">
      <c r="A3209" s="309" t="s">
        <v>75769</v>
      </c>
      <c r="B3209" s="310" t="s">
        <v>75770</v>
      </c>
      <c r="C3209" s="309" t="s">
        <v>5169</v>
      </c>
      <c r="D3209" s="311">
        <v>5.98</v>
      </c>
    </row>
    <row r="3210" spans="1:4">
      <c r="A3210" s="309" t="s">
        <v>75771</v>
      </c>
      <c r="B3210" s="310" t="s">
        <v>75772</v>
      </c>
      <c r="C3210" s="309" t="s">
        <v>5169</v>
      </c>
      <c r="D3210" s="311">
        <v>6.86</v>
      </c>
    </row>
    <row r="3211" spans="1:4">
      <c r="A3211" s="309" t="s">
        <v>75773</v>
      </c>
      <c r="B3211" s="310" t="s">
        <v>75774</v>
      </c>
      <c r="C3211" s="309" t="s">
        <v>5169</v>
      </c>
      <c r="D3211" s="311">
        <v>13.98</v>
      </c>
    </row>
    <row r="3212" spans="1:4">
      <c r="A3212" s="309" t="s">
        <v>75775</v>
      </c>
      <c r="B3212" s="310" t="s">
        <v>75776</v>
      </c>
      <c r="C3212" s="309" t="s">
        <v>5169</v>
      </c>
      <c r="D3212" s="311">
        <v>30.87</v>
      </c>
    </row>
    <row r="3213" spans="1:4">
      <c r="A3213" s="309" t="s">
        <v>75777</v>
      </c>
      <c r="B3213" s="310" t="s">
        <v>75778</v>
      </c>
      <c r="C3213" s="309" t="s">
        <v>5169</v>
      </c>
      <c r="D3213" s="311">
        <v>10.92</v>
      </c>
    </row>
    <row r="3214" spans="1:4">
      <c r="A3214" s="534" t="s">
        <v>75779</v>
      </c>
      <c r="B3214" s="354"/>
      <c r="C3214" s="354"/>
      <c r="D3214" s="381"/>
    </row>
    <row r="3215" spans="1:4">
      <c r="A3215" s="309" t="s">
        <v>75780</v>
      </c>
      <c r="B3215" s="310" t="s">
        <v>75781</v>
      </c>
      <c r="C3215" s="309" t="s">
        <v>5169</v>
      </c>
      <c r="D3215" s="311">
        <v>1481.05</v>
      </c>
    </row>
    <row r="3216" spans="1:4">
      <c r="A3216" s="309" t="s">
        <v>75782</v>
      </c>
      <c r="B3216" s="310" t="s">
        <v>75783</v>
      </c>
      <c r="C3216" s="309" t="s">
        <v>5169</v>
      </c>
      <c r="D3216" s="311">
        <v>1086.44</v>
      </c>
    </row>
    <row r="3217" spans="1:4">
      <c r="A3217" s="309" t="s">
        <v>75784</v>
      </c>
      <c r="B3217" s="310" t="s">
        <v>75785</v>
      </c>
      <c r="C3217" s="309" t="s">
        <v>5169</v>
      </c>
      <c r="D3217" s="311">
        <v>7252.42</v>
      </c>
    </row>
    <row r="3218" spans="1:4">
      <c r="A3218" s="534" t="s">
        <v>75786</v>
      </c>
      <c r="B3218" s="354"/>
      <c r="C3218" s="354"/>
      <c r="D3218" s="381"/>
    </row>
    <row r="3219" spans="1:4">
      <c r="A3219" s="309" t="s">
        <v>75787</v>
      </c>
      <c r="B3219" s="310" t="s">
        <v>75788</v>
      </c>
      <c r="C3219" s="309" t="s">
        <v>69988</v>
      </c>
      <c r="D3219" s="311">
        <v>45.15</v>
      </c>
    </row>
    <row r="3220" spans="1:4">
      <c r="A3220" s="309" t="s">
        <v>75789</v>
      </c>
      <c r="B3220" s="310" t="s">
        <v>75790</v>
      </c>
      <c r="C3220" s="309" t="s">
        <v>69988</v>
      </c>
      <c r="D3220" s="311">
        <v>60.98</v>
      </c>
    </row>
    <row r="3221" spans="1:4">
      <c r="A3221" s="309" t="s">
        <v>75791</v>
      </c>
      <c r="B3221" s="310" t="s">
        <v>75792</v>
      </c>
      <c r="C3221" s="309" t="s">
        <v>69988</v>
      </c>
      <c r="D3221" s="311">
        <v>67.430000000000007</v>
      </c>
    </row>
    <row r="3222" spans="1:4">
      <c r="A3222" s="309" t="s">
        <v>75793</v>
      </c>
      <c r="B3222" s="310" t="s">
        <v>75794</v>
      </c>
      <c r="C3222" s="309" t="s">
        <v>69988</v>
      </c>
      <c r="D3222" s="311">
        <v>73.27</v>
      </c>
    </row>
    <row r="3223" spans="1:4">
      <c r="A3223" s="309" t="s">
        <v>75795</v>
      </c>
      <c r="B3223" s="310" t="s">
        <v>75796</v>
      </c>
      <c r="C3223" s="309" t="s">
        <v>69988</v>
      </c>
      <c r="D3223" s="311">
        <v>104.07</v>
      </c>
    </row>
    <row r="3224" spans="1:4">
      <c r="A3224" s="309" t="s">
        <v>75797</v>
      </c>
      <c r="B3224" s="310" t="s">
        <v>75798</v>
      </c>
      <c r="C3224" s="309" t="s">
        <v>69988</v>
      </c>
      <c r="D3224" s="311">
        <v>130.78</v>
      </c>
    </row>
    <row r="3225" spans="1:4">
      <c r="A3225" s="534" t="s">
        <v>75799</v>
      </c>
      <c r="B3225" s="354"/>
      <c r="C3225" s="354"/>
      <c r="D3225" s="381"/>
    </row>
    <row r="3226" spans="1:4">
      <c r="A3226" s="309" t="s">
        <v>75800</v>
      </c>
      <c r="B3226" s="310" t="s">
        <v>75801</v>
      </c>
      <c r="C3226" s="309" t="s">
        <v>69988</v>
      </c>
      <c r="D3226" s="311">
        <v>5.26</v>
      </c>
    </row>
    <row r="3227" spans="1:4">
      <c r="A3227" s="534" t="s">
        <v>75802</v>
      </c>
      <c r="B3227" s="354"/>
      <c r="C3227" s="354"/>
      <c r="D3227" s="381"/>
    </row>
    <row r="3228" spans="1:4">
      <c r="A3228" s="309" t="s">
        <v>75803</v>
      </c>
      <c r="B3228" s="310" t="s">
        <v>75804</v>
      </c>
      <c r="C3228" s="309" t="s">
        <v>5169</v>
      </c>
      <c r="D3228" s="311">
        <v>3.4</v>
      </c>
    </row>
    <row r="3229" spans="1:4">
      <c r="A3229" s="309" t="s">
        <v>75805</v>
      </c>
      <c r="B3229" s="310" t="s">
        <v>75806</v>
      </c>
      <c r="C3229" s="309" t="s">
        <v>5169</v>
      </c>
      <c r="D3229" s="311">
        <v>9</v>
      </c>
    </row>
    <row r="3230" spans="1:4">
      <c r="A3230" s="309" t="s">
        <v>75807</v>
      </c>
      <c r="B3230" s="310" t="s">
        <v>75808</v>
      </c>
      <c r="C3230" s="309" t="s">
        <v>5169</v>
      </c>
      <c r="D3230" s="311">
        <v>3</v>
      </c>
    </row>
    <row r="3231" spans="1:4">
      <c r="A3231" s="309" t="s">
        <v>75809</v>
      </c>
      <c r="B3231" s="310" t="s">
        <v>75810</v>
      </c>
      <c r="C3231" s="309" t="s">
        <v>5169</v>
      </c>
      <c r="D3231" s="311">
        <v>6.5</v>
      </c>
    </row>
    <row r="3232" spans="1:4">
      <c r="A3232" s="534" t="s">
        <v>75811</v>
      </c>
      <c r="B3232" s="354"/>
      <c r="C3232" s="354"/>
      <c r="D3232" s="381"/>
    </row>
    <row r="3233" spans="1:4">
      <c r="A3233" s="309" t="s">
        <v>75812</v>
      </c>
      <c r="B3233" s="310" t="s">
        <v>75813</v>
      </c>
      <c r="C3233" s="309" t="s">
        <v>69988</v>
      </c>
      <c r="D3233" s="311">
        <v>54.63</v>
      </c>
    </row>
    <row r="3234" spans="1:4">
      <c r="A3234" s="309" t="s">
        <v>75814</v>
      </c>
      <c r="B3234" s="310" t="s">
        <v>75815</v>
      </c>
      <c r="C3234" s="309" t="s">
        <v>69988</v>
      </c>
      <c r="D3234" s="311">
        <v>70.34</v>
      </c>
    </row>
    <row r="3235" spans="1:4">
      <c r="A3235" s="309" t="s">
        <v>75816</v>
      </c>
      <c r="B3235" s="310" t="s">
        <v>75817</v>
      </c>
      <c r="C3235" s="309" t="s">
        <v>69988</v>
      </c>
      <c r="D3235" s="311">
        <v>76.930000000000007</v>
      </c>
    </row>
    <row r="3236" spans="1:4">
      <c r="A3236" s="534" t="s">
        <v>75818</v>
      </c>
      <c r="B3236" s="354"/>
      <c r="C3236" s="354"/>
      <c r="D3236" s="381"/>
    </row>
    <row r="3237" spans="1:4">
      <c r="A3237" s="309" t="s">
        <v>75819</v>
      </c>
      <c r="B3237" s="310" t="s">
        <v>75820</v>
      </c>
      <c r="C3237" s="309" t="s">
        <v>69988</v>
      </c>
      <c r="D3237" s="311">
        <v>28.89</v>
      </c>
    </row>
    <row r="3238" spans="1:4">
      <c r="A3238" s="309" t="s">
        <v>75821</v>
      </c>
      <c r="B3238" s="310" t="s">
        <v>75822</v>
      </c>
      <c r="C3238" s="309" t="s">
        <v>69988</v>
      </c>
      <c r="D3238" s="311">
        <v>32.53</v>
      </c>
    </row>
    <row r="3239" spans="1:4">
      <c r="A3239" s="309" t="s">
        <v>75823</v>
      </c>
      <c r="B3239" s="310" t="s">
        <v>75824</v>
      </c>
      <c r="C3239" s="309" t="s">
        <v>69988</v>
      </c>
      <c r="D3239" s="311">
        <v>49.36</v>
      </c>
    </row>
    <row r="3240" spans="1:4">
      <c r="A3240" s="309" t="s">
        <v>75825</v>
      </c>
      <c r="B3240" s="310" t="s">
        <v>75826</v>
      </c>
      <c r="C3240" s="309" t="s">
        <v>69988</v>
      </c>
      <c r="D3240" s="311">
        <v>69.650000000000006</v>
      </c>
    </row>
    <row r="3241" spans="1:4">
      <c r="A3241" s="309" t="s">
        <v>75827</v>
      </c>
      <c r="B3241" s="310" t="s">
        <v>75828</v>
      </c>
      <c r="C3241" s="309" t="s">
        <v>69988</v>
      </c>
      <c r="D3241" s="311">
        <v>82.85</v>
      </c>
    </row>
    <row r="3242" spans="1:4">
      <c r="A3242" s="309" t="s">
        <v>75829</v>
      </c>
      <c r="B3242" s="310" t="s">
        <v>75830</v>
      </c>
      <c r="C3242" s="309" t="s">
        <v>69988</v>
      </c>
      <c r="D3242" s="311">
        <v>112.47</v>
      </c>
    </row>
    <row r="3243" spans="1:4">
      <c r="A3243" s="309" t="s">
        <v>75831</v>
      </c>
      <c r="B3243" s="310" t="s">
        <v>75832</v>
      </c>
      <c r="C3243" s="309" t="s">
        <v>69988</v>
      </c>
      <c r="D3243" s="311">
        <v>160.93</v>
      </c>
    </row>
    <row r="3244" spans="1:4">
      <c r="A3244" s="309" t="s">
        <v>75833</v>
      </c>
      <c r="B3244" s="310" t="s">
        <v>75834</v>
      </c>
      <c r="C3244" s="309" t="s">
        <v>69988</v>
      </c>
      <c r="D3244" s="311">
        <v>165.8</v>
      </c>
    </row>
    <row r="3245" spans="1:4">
      <c r="A3245" s="309" t="s">
        <v>75835</v>
      </c>
      <c r="B3245" s="310" t="s">
        <v>75836</v>
      </c>
      <c r="C3245" s="309" t="s">
        <v>69988</v>
      </c>
      <c r="D3245" s="311">
        <v>248.26</v>
      </c>
    </row>
    <row r="3246" spans="1:4">
      <c r="A3246" s="309" t="s">
        <v>75837</v>
      </c>
      <c r="B3246" s="310" t="s">
        <v>75838</v>
      </c>
      <c r="C3246" s="309" t="s">
        <v>69988</v>
      </c>
      <c r="D3246" s="311">
        <v>81.61</v>
      </c>
    </row>
    <row r="3247" spans="1:4">
      <c r="A3247" s="309" t="s">
        <v>75839</v>
      </c>
      <c r="B3247" s="310" t="s">
        <v>75840</v>
      </c>
      <c r="C3247" s="309" t="s">
        <v>69988</v>
      </c>
      <c r="D3247" s="311">
        <v>89.15</v>
      </c>
    </row>
    <row r="3248" spans="1:4">
      <c r="A3248" s="534" t="s">
        <v>75841</v>
      </c>
      <c r="B3248" s="354"/>
      <c r="C3248" s="354"/>
      <c r="D3248" s="381"/>
    </row>
    <row r="3249" spans="1:4">
      <c r="A3249" s="309" t="s">
        <v>75842</v>
      </c>
      <c r="B3249" s="310" t="s">
        <v>75843</v>
      </c>
      <c r="C3249" s="309" t="s">
        <v>69988</v>
      </c>
      <c r="D3249" s="311">
        <v>28.89</v>
      </c>
    </row>
    <row r="3250" spans="1:4">
      <c r="A3250" s="309" t="s">
        <v>75844</v>
      </c>
      <c r="B3250" s="310" t="s">
        <v>75845</v>
      </c>
      <c r="C3250" s="309" t="s">
        <v>69988</v>
      </c>
      <c r="D3250" s="311">
        <v>32.53</v>
      </c>
    </row>
    <row r="3251" spans="1:4">
      <c r="A3251" s="309" t="s">
        <v>75846</v>
      </c>
      <c r="B3251" s="310" t="s">
        <v>75847</v>
      </c>
      <c r="C3251" s="309" t="s">
        <v>69988</v>
      </c>
      <c r="D3251" s="311">
        <v>49.36</v>
      </c>
    </row>
    <row r="3252" spans="1:4">
      <c r="A3252" s="309" t="s">
        <v>75848</v>
      </c>
      <c r="B3252" s="310" t="s">
        <v>75849</v>
      </c>
      <c r="C3252" s="309" t="s">
        <v>69988</v>
      </c>
      <c r="D3252" s="311">
        <v>74.95</v>
      </c>
    </row>
    <row r="3253" spans="1:4">
      <c r="A3253" s="309" t="s">
        <v>75850</v>
      </c>
      <c r="B3253" s="310" t="s">
        <v>75851</v>
      </c>
      <c r="C3253" s="309" t="s">
        <v>69988</v>
      </c>
      <c r="D3253" s="311">
        <v>82.85</v>
      </c>
    </row>
    <row r="3254" spans="1:4">
      <c r="A3254" s="309" t="s">
        <v>75852</v>
      </c>
      <c r="B3254" s="310" t="s">
        <v>75853</v>
      </c>
      <c r="C3254" s="309" t="s">
        <v>69988</v>
      </c>
      <c r="D3254" s="311">
        <v>112.47</v>
      </c>
    </row>
    <row r="3255" spans="1:4">
      <c r="A3255" s="309" t="s">
        <v>75854</v>
      </c>
      <c r="B3255" s="310" t="s">
        <v>75855</v>
      </c>
      <c r="C3255" s="309" t="s">
        <v>69988</v>
      </c>
      <c r="D3255" s="311">
        <v>160.93</v>
      </c>
    </row>
    <row r="3256" spans="1:4">
      <c r="A3256" s="309" t="s">
        <v>75856</v>
      </c>
      <c r="B3256" s="310" t="s">
        <v>75857</v>
      </c>
      <c r="C3256" s="309" t="s">
        <v>69988</v>
      </c>
      <c r="D3256" s="311">
        <v>165.8</v>
      </c>
    </row>
    <row r="3257" spans="1:4">
      <c r="A3257" s="309" t="s">
        <v>75858</v>
      </c>
      <c r="B3257" s="310" t="s">
        <v>75859</v>
      </c>
      <c r="C3257" s="309" t="s">
        <v>69988</v>
      </c>
      <c r="D3257" s="311">
        <v>248.26</v>
      </c>
    </row>
    <row r="3258" spans="1:4">
      <c r="A3258" s="534" t="s">
        <v>75860</v>
      </c>
      <c r="B3258" s="354"/>
      <c r="C3258" s="354"/>
      <c r="D3258" s="381"/>
    </row>
    <row r="3259" spans="1:4">
      <c r="A3259" s="309" t="s">
        <v>75861</v>
      </c>
      <c r="B3259" s="310" t="s">
        <v>75862</v>
      </c>
      <c r="C3259" s="309" t="s">
        <v>5169</v>
      </c>
      <c r="D3259" s="311">
        <v>89.93</v>
      </c>
    </row>
    <row r="3260" spans="1:4">
      <c r="A3260" s="309" t="s">
        <v>75863</v>
      </c>
      <c r="B3260" s="310" t="s">
        <v>75864</v>
      </c>
      <c r="C3260" s="309" t="s">
        <v>5169</v>
      </c>
      <c r="D3260" s="311">
        <v>346.3</v>
      </c>
    </row>
    <row r="3261" spans="1:4">
      <c r="A3261" s="309" t="s">
        <v>75865</v>
      </c>
      <c r="B3261" s="310" t="s">
        <v>75866</v>
      </c>
      <c r="C3261" s="309" t="s">
        <v>5169</v>
      </c>
      <c r="D3261" s="311">
        <v>210.26</v>
      </c>
    </row>
    <row r="3262" spans="1:4">
      <c r="A3262" s="309" t="s">
        <v>75867</v>
      </c>
      <c r="B3262" s="310" t="s">
        <v>75868</v>
      </c>
      <c r="C3262" s="309" t="s">
        <v>5169</v>
      </c>
      <c r="D3262" s="311">
        <v>327.94</v>
      </c>
    </row>
    <row r="3263" spans="1:4">
      <c r="A3263" s="309" t="s">
        <v>75869</v>
      </c>
      <c r="B3263" s="310" t="s">
        <v>75870</v>
      </c>
      <c r="C3263" s="309" t="s">
        <v>5169</v>
      </c>
      <c r="D3263" s="311">
        <v>20.350000000000001</v>
      </c>
    </row>
    <row r="3264" spans="1:4">
      <c r="A3264" s="309" t="s">
        <v>75871</v>
      </c>
      <c r="B3264" s="310" t="s">
        <v>75872</v>
      </c>
      <c r="C3264" s="309" t="s">
        <v>5169</v>
      </c>
      <c r="D3264" s="311">
        <v>28.37</v>
      </c>
    </row>
    <row r="3265" spans="1:4">
      <c r="A3265" s="309" t="s">
        <v>75873</v>
      </c>
      <c r="B3265" s="310" t="s">
        <v>75874</v>
      </c>
      <c r="C3265" s="309" t="s">
        <v>5169</v>
      </c>
      <c r="D3265" s="311">
        <v>12.83</v>
      </c>
    </row>
    <row r="3266" spans="1:4">
      <c r="A3266" s="309" t="s">
        <v>75875</v>
      </c>
      <c r="B3266" s="310" t="s">
        <v>75876</v>
      </c>
      <c r="C3266" s="309" t="s">
        <v>5169</v>
      </c>
      <c r="D3266" s="311">
        <v>24.46</v>
      </c>
    </row>
    <row r="3267" spans="1:4">
      <c r="A3267" s="309" t="s">
        <v>75877</v>
      </c>
      <c r="B3267" s="310" t="s">
        <v>75878</v>
      </c>
      <c r="C3267" s="309" t="s">
        <v>5169</v>
      </c>
      <c r="D3267" s="311">
        <v>2.48</v>
      </c>
    </row>
    <row r="3268" spans="1:4">
      <c r="A3268" s="309" t="s">
        <v>75879</v>
      </c>
      <c r="B3268" s="310" t="s">
        <v>75880</v>
      </c>
      <c r="C3268" s="309" t="s">
        <v>5169</v>
      </c>
      <c r="D3268" s="311">
        <v>14.37</v>
      </c>
    </row>
    <row r="3269" spans="1:4">
      <c r="A3269" s="309" t="s">
        <v>75881</v>
      </c>
      <c r="B3269" s="310" t="s">
        <v>75882</v>
      </c>
      <c r="C3269" s="309" t="s">
        <v>5169</v>
      </c>
      <c r="D3269" s="311">
        <v>47.04</v>
      </c>
    </row>
    <row r="3270" spans="1:4">
      <c r="A3270" s="309" t="s">
        <v>75883</v>
      </c>
      <c r="B3270" s="310" t="s">
        <v>75884</v>
      </c>
      <c r="C3270" s="309" t="s">
        <v>5169</v>
      </c>
      <c r="D3270" s="311">
        <v>1.53</v>
      </c>
    </row>
    <row r="3271" spans="1:4">
      <c r="A3271" s="309" t="s">
        <v>75885</v>
      </c>
      <c r="B3271" s="310" t="s">
        <v>75886</v>
      </c>
      <c r="C3271" s="309" t="s">
        <v>5169</v>
      </c>
      <c r="D3271" s="311">
        <v>151.97</v>
      </c>
    </row>
    <row r="3272" spans="1:4">
      <c r="A3272" s="309" t="s">
        <v>75887</v>
      </c>
      <c r="B3272" s="310" t="s">
        <v>75888</v>
      </c>
      <c r="C3272" s="309" t="s">
        <v>5169</v>
      </c>
      <c r="D3272" s="311">
        <v>27.3</v>
      </c>
    </row>
    <row r="3273" spans="1:4">
      <c r="A3273" s="309" t="s">
        <v>75889</v>
      </c>
      <c r="B3273" s="310" t="s">
        <v>75890</v>
      </c>
      <c r="C3273" s="309" t="s">
        <v>5169</v>
      </c>
      <c r="D3273" s="311">
        <v>59.44</v>
      </c>
    </row>
    <row r="3274" spans="1:4">
      <c r="A3274" s="309" t="s">
        <v>75891</v>
      </c>
      <c r="B3274" s="310" t="s">
        <v>75892</v>
      </c>
      <c r="C3274" s="309" t="s">
        <v>5169</v>
      </c>
      <c r="D3274" s="311">
        <v>62.68</v>
      </c>
    </row>
    <row r="3275" spans="1:4">
      <c r="A3275" s="534" t="s">
        <v>75893</v>
      </c>
      <c r="B3275" s="354"/>
      <c r="C3275" s="354"/>
      <c r="D3275" s="381"/>
    </row>
    <row r="3276" spans="1:4">
      <c r="A3276" s="309" t="s">
        <v>75894</v>
      </c>
      <c r="B3276" s="310" t="s">
        <v>75895</v>
      </c>
      <c r="C3276" s="309" t="s">
        <v>69988</v>
      </c>
      <c r="D3276" s="311">
        <v>110.31</v>
      </c>
    </row>
    <row r="3277" spans="1:4">
      <c r="A3277" s="309" t="s">
        <v>75896</v>
      </c>
      <c r="B3277" s="310" t="s">
        <v>75897</v>
      </c>
      <c r="C3277" s="309" t="s">
        <v>69988</v>
      </c>
      <c r="D3277" s="311">
        <v>127.01</v>
      </c>
    </row>
    <row r="3278" spans="1:4">
      <c r="A3278" s="309" t="s">
        <v>75898</v>
      </c>
      <c r="B3278" s="310" t="s">
        <v>75899</v>
      </c>
      <c r="C3278" s="309" t="s">
        <v>69988</v>
      </c>
      <c r="D3278" s="311">
        <v>157.87</v>
      </c>
    </row>
    <row r="3279" spans="1:4">
      <c r="A3279" s="534" t="s">
        <v>75900</v>
      </c>
      <c r="B3279" s="354"/>
      <c r="C3279" s="354"/>
      <c r="D3279" s="381"/>
    </row>
    <row r="3280" spans="1:4">
      <c r="A3280" s="309" t="s">
        <v>75901</v>
      </c>
      <c r="B3280" s="310" t="s">
        <v>75902</v>
      </c>
      <c r="C3280" s="309" t="s">
        <v>69988</v>
      </c>
      <c r="D3280" s="311">
        <v>38.96</v>
      </c>
    </row>
    <row r="3281" spans="1:4">
      <c r="A3281" s="309" t="s">
        <v>75903</v>
      </c>
      <c r="B3281" s="310" t="s">
        <v>75904</v>
      </c>
      <c r="C3281" s="309" t="s">
        <v>69988</v>
      </c>
      <c r="D3281" s="311">
        <v>79.760000000000005</v>
      </c>
    </row>
    <row r="3282" spans="1:4">
      <c r="A3282" s="309" t="s">
        <v>75905</v>
      </c>
      <c r="B3282" s="310" t="s">
        <v>75906</v>
      </c>
      <c r="C3282" s="309" t="s">
        <v>69988</v>
      </c>
      <c r="D3282" s="311">
        <v>102.92</v>
      </c>
    </row>
    <row r="3283" spans="1:4">
      <c r="A3283" s="309" t="s">
        <v>75907</v>
      </c>
      <c r="B3283" s="310" t="s">
        <v>75908</v>
      </c>
      <c r="C3283" s="309" t="s">
        <v>69988</v>
      </c>
      <c r="D3283" s="311">
        <v>166.23</v>
      </c>
    </row>
    <row r="3284" spans="1:4">
      <c r="A3284" s="309" t="s">
        <v>75909</v>
      </c>
      <c r="B3284" s="310" t="s">
        <v>75910</v>
      </c>
      <c r="C3284" s="309" t="s">
        <v>69988</v>
      </c>
      <c r="D3284" s="311">
        <v>77.25</v>
      </c>
    </row>
    <row r="3285" spans="1:4">
      <c r="A3285" s="534" t="s">
        <v>75911</v>
      </c>
      <c r="B3285" s="354"/>
      <c r="C3285" s="354"/>
      <c r="D3285" s="381"/>
    </row>
    <row r="3286" spans="1:4">
      <c r="A3286" s="309" t="s">
        <v>75912</v>
      </c>
      <c r="B3286" s="310" t="s">
        <v>75913</v>
      </c>
      <c r="C3286" s="309" t="s">
        <v>5169</v>
      </c>
      <c r="D3286" s="311">
        <v>16</v>
      </c>
    </row>
    <row r="3287" spans="1:4">
      <c r="A3287" s="309" t="s">
        <v>75914</v>
      </c>
      <c r="B3287" s="310" t="s">
        <v>75915</v>
      </c>
      <c r="C3287" s="309" t="s">
        <v>5169</v>
      </c>
      <c r="D3287" s="311">
        <v>13.72</v>
      </c>
    </row>
    <row r="3288" spans="1:4">
      <c r="A3288" s="309" t="s">
        <v>75916</v>
      </c>
      <c r="B3288" s="310" t="s">
        <v>75917</v>
      </c>
      <c r="C3288" s="309" t="s">
        <v>5169</v>
      </c>
      <c r="D3288" s="311">
        <v>16</v>
      </c>
    </row>
    <row r="3289" spans="1:4">
      <c r="A3289" s="309" t="s">
        <v>75918</v>
      </c>
      <c r="B3289" s="310" t="s">
        <v>75919</v>
      </c>
      <c r="C3289" s="309" t="s">
        <v>5169</v>
      </c>
      <c r="D3289" s="311">
        <v>19.649999999999999</v>
      </c>
    </row>
    <row r="3290" spans="1:4">
      <c r="A3290" s="309" t="s">
        <v>75920</v>
      </c>
      <c r="B3290" s="310" t="s">
        <v>75921</v>
      </c>
      <c r="C3290" s="309" t="s">
        <v>5169</v>
      </c>
      <c r="D3290" s="311">
        <v>21.94</v>
      </c>
    </row>
    <row r="3291" spans="1:4">
      <c r="A3291" s="309" t="s">
        <v>75922</v>
      </c>
      <c r="B3291" s="310" t="s">
        <v>75923</v>
      </c>
      <c r="C3291" s="309" t="s">
        <v>5169</v>
      </c>
      <c r="D3291" s="311">
        <v>29.71</v>
      </c>
    </row>
    <row r="3292" spans="1:4">
      <c r="A3292" s="309" t="s">
        <v>75924</v>
      </c>
      <c r="B3292" s="310" t="s">
        <v>75925</v>
      </c>
      <c r="C3292" s="309" t="s">
        <v>5169</v>
      </c>
      <c r="D3292" s="311">
        <v>49.03</v>
      </c>
    </row>
    <row r="3293" spans="1:4">
      <c r="A3293" s="309" t="s">
        <v>75926</v>
      </c>
      <c r="B3293" s="310" t="s">
        <v>75927</v>
      </c>
      <c r="C3293" s="309" t="s">
        <v>5169</v>
      </c>
      <c r="D3293" s="311">
        <v>82.49</v>
      </c>
    </row>
    <row r="3294" spans="1:4">
      <c r="A3294" s="309" t="s">
        <v>75928</v>
      </c>
      <c r="B3294" s="310" t="s">
        <v>75929</v>
      </c>
      <c r="C3294" s="309" t="s">
        <v>5169</v>
      </c>
      <c r="D3294" s="311">
        <v>92.59</v>
      </c>
    </row>
    <row r="3295" spans="1:4">
      <c r="A3295" s="309" t="s">
        <v>75930</v>
      </c>
      <c r="B3295" s="310" t="s">
        <v>75931</v>
      </c>
      <c r="C3295" s="309" t="s">
        <v>5169</v>
      </c>
      <c r="D3295" s="311">
        <v>116.4</v>
      </c>
    </row>
    <row r="3296" spans="1:4">
      <c r="A3296" s="534" t="s">
        <v>75932</v>
      </c>
      <c r="B3296" s="354"/>
      <c r="C3296" s="354"/>
      <c r="D3296" s="381"/>
    </row>
    <row r="3297" spans="1:4">
      <c r="A3297" s="309" t="s">
        <v>75933</v>
      </c>
      <c r="B3297" s="310" t="s">
        <v>75934</v>
      </c>
      <c r="C3297" s="309" t="s">
        <v>5169</v>
      </c>
      <c r="D3297" s="311">
        <v>8.07</v>
      </c>
    </row>
    <row r="3298" spans="1:4">
      <c r="A3298" s="309" t="s">
        <v>75935</v>
      </c>
      <c r="B3298" s="310" t="s">
        <v>75936</v>
      </c>
      <c r="C3298" s="309" t="s">
        <v>5169</v>
      </c>
      <c r="D3298" s="311">
        <v>4.68</v>
      </c>
    </row>
    <row r="3299" spans="1:4">
      <c r="A3299" s="309" t="s">
        <v>75937</v>
      </c>
      <c r="B3299" s="310" t="s">
        <v>75938</v>
      </c>
      <c r="C3299" s="309" t="s">
        <v>5169</v>
      </c>
      <c r="D3299" s="311">
        <v>10.49</v>
      </c>
    </row>
    <row r="3300" spans="1:4">
      <c r="A3300" s="309" t="s">
        <v>75939</v>
      </c>
      <c r="B3300" s="310" t="s">
        <v>75940</v>
      </c>
      <c r="C3300" s="309" t="s">
        <v>5169</v>
      </c>
      <c r="D3300" s="311">
        <v>17.96</v>
      </c>
    </row>
    <row r="3301" spans="1:4">
      <c r="A3301" s="309" t="s">
        <v>75941</v>
      </c>
      <c r="B3301" s="310" t="s">
        <v>75942</v>
      </c>
      <c r="C3301" s="309" t="s">
        <v>5169</v>
      </c>
      <c r="D3301" s="311">
        <v>47.3</v>
      </c>
    </row>
    <row r="3302" spans="1:4">
      <c r="A3302" s="309" t="s">
        <v>75943</v>
      </c>
      <c r="B3302" s="310" t="s">
        <v>75944</v>
      </c>
      <c r="C3302" s="309" t="s">
        <v>5169</v>
      </c>
      <c r="D3302" s="311">
        <v>57.26</v>
      </c>
    </row>
    <row r="3303" spans="1:4">
      <c r="A3303" s="309" t="s">
        <v>75945</v>
      </c>
      <c r="B3303" s="310" t="s">
        <v>75946</v>
      </c>
      <c r="C3303" s="309" t="s">
        <v>5169</v>
      </c>
      <c r="D3303" s="311">
        <v>80.33</v>
      </c>
    </row>
    <row r="3304" spans="1:4">
      <c r="A3304" s="534"/>
      <c r="B3304" s="354"/>
      <c r="C3304" s="354"/>
      <c r="D3304" s="381"/>
    </row>
    <row r="3305" spans="1:4">
      <c r="A3305" s="534" t="s">
        <v>75947</v>
      </c>
      <c r="B3305" s="354"/>
      <c r="C3305" s="354"/>
      <c r="D3305" s="381"/>
    </row>
    <row r="3306" spans="1:4">
      <c r="A3306" s="309" t="s">
        <v>75948</v>
      </c>
      <c r="B3306" s="310" t="s">
        <v>75949</v>
      </c>
      <c r="C3306" s="309" t="s">
        <v>5169</v>
      </c>
      <c r="D3306" s="311">
        <v>877.72</v>
      </c>
    </row>
    <row r="3307" spans="1:4">
      <c r="A3307" s="309" t="s">
        <v>75950</v>
      </c>
      <c r="B3307" s="310" t="s">
        <v>75951</v>
      </c>
      <c r="C3307" s="309" t="s">
        <v>5169</v>
      </c>
      <c r="D3307" s="311">
        <v>1017.72</v>
      </c>
    </row>
    <row r="3308" spans="1:4">
      <c r="A3308" s="534" t="s">
        <v>75952</v>
      </c>
      <c r="B3308" s="354"/>
      <c r="C3308" s="354"/>
      <c r="D3308" s="381"/>
    </row>
    <row r="3309" spans="1:4">
      <c r="A3309" s="309" t="s">
        <v>75953</v>
      </c>
      <c r="B3309" s="310" t="s">
        <v>75954</v>
      </c>
      <c r="C3309" s="309" t="s">
        <v>5169</v>
      </c>
      <c r="D3309" s="311">
        <v>66.900000000000006</v>
      </c>
    </row>
    <row r="3310" spans="1:4">
      <c r="A3310" s="309" t="s">
        <v>75955</v>
      </c>
      <c r="B3310" s="310" t="s">
        <v>75956</v>
      </c>
      <c r="C3310" s="309" t="s">
        <v>5169</v>
      </c>
      <c r="D3310" s="311">
        <v>274.89999999999998</v>
      </c>
    </row>
    <row r="3311" spans="1:4">
      <c r="A3311" s="309" t="s">
        <v>75957</v>
      </c>
      <c r="B3311" s="310" t="s">
        <v>75958</v>
      </c>
      <c r="C3311" s="309" t="s">
        <v>5169</v>
      </c>
      <c r="D3311" s="311">
        <v>114.02</v>
      </c>
    </row>
    <row r="3312" spans="1:4">
      <c r="A3312" s="309" t="s">
        <v>75959</v>
      </c>
      <c r="B3312" s="310" t="s">
        <v>75960</v>
      </c>
      <c r="C3312" s="309" t="s">
        <v>5169</v>
      </c>
      <c r="D3312" s="311">
        <v>37.479999999999997</v>
      </c>
    </row>
    <row r="3313" spans="1:4">
      <c r="A3313" s="534" t="s">
        <v>75961</v>
      </c>
      <c r="B3313" s="354"/>
      <c r="C3313" s="354"/>
      <c r="D3313" s="381"/>
    </row>
    <row r="3314" spans="1:4">
      <c r="A3314" s="309" t="s">
        <v>75962</v>
      </c>
      <c r="B3314" s="310" t="s">
        <v>75963</v>
      </c>
      <c r="C3314" s="309" t="s">
        <v>5169</v>
      </c>
      <c r="D3314" s="311">
        <v>732.37</v>
      </c>
    </row>
    <row r="3315" spans="1:4">
      <c r="A3315" s="309" t="s">
        <v>75964</v>
      </c>
      <c r="B3315" s="310" t="s">
        <v>75965</v>
      </c>
      <c r="C3315" s="309" t="s">
        <v>5169</v>
      </c>
      <c r="D3315" s="311">
        <v>4019.64</v>
      </c>
    </row>
    <row r="3316" spans="1:4">
      <c r="A3316" s="309" t="s">
        <v>75966</v>
      </c>
      <c r="B3316" s="310" t="s">
        <v>75967</v>
      </c>
      <c r="C3316" s="309" t="s">
        <v>5169</v>
      </c>
      <c r="D3316" s="311">
        <v>3446.97</v>
      </c>
    </row>
    <row r="3317" spans="1:4">
      <c r="A3317" s="309" t="s">
        <v>75968</v>
      </c>
      <c r="B3317" s="310" t="s">
        <v>75969</v>
      </c>
      <c r="C3317" s="309" t="s">
        <v>381</v>
      </c>
      <c r="D3317" s="311">
        <v>778.02</v>
      </c>
    </row>
    <row r="3318" spans="1:4">
      <c r="A3318" s="534" t="s">
        <v>75970</v>
      </c>
      <c r="B3318" s="354"/>
      <c r="C3318" s="354"/>
      <c r="D3318" s="381"/>
    </row>
    <row r="3319" spans="1:4">
      <c r="A3319" s="309" t="s">
        <v>75971</v>
      </c>
      <c r="B3319" s="310" t="s">
        <v>75972</v>
      </c>
      <c r="C3319" s="309" t="s">
        <v>5169</v>
      </c>
      <c r="D3319" s="311">
        <v>9599.44</v>
      </c>
    </row>
    <row r="3320" spans="1:4">
      <c r="A3320" s="534" t="s">
        <v>75973</v>
      </c>
      <c r="B3320" s="354"/>
      <c r="C3320" s="354"/>
      <c r="D3320" s="381"/>
    </row>
    <row r="3321" spans="1:4">
      <c r="A3321" s="309" t="s">
        <v>75974</v>
      </c>
      <c r="B3321" s="310" t="s">
        <v>75975</v>
      </c>
      <c r="C3321" s="309" t="s">
        <v>5169</v>
      </c>
      <c r="D3321" s="311">
        <v>223.59</v>
      </c>
    </row>
    <row r="3322" spans="1:4">
      <c r="A3322" s="309" t="s">
        <v>75976</v>
      </c>
      <c r="B3322" s="310" t="s">
        <v>75977</v>
      </c>
      <c r="C3322" s="309" t="s">
        <v>5169</v>
      </c>
      <c r="D3322" s="311">
        <v>109.28</v>
      </c>
    </row>
    <row r="3323" spans="1:4">
      <c r="A3323" s="309" t="s">
        <v>75978</v>
      </c>
      <c r="B3323" s="310" t="s">
        <v>75979</v>
      </c>
      <c r="C3323" s="309" t="s">
        <v>5169</v>
      </c>
      <c r="D3323" s="311">
        <v>409.8</v>
      </c>
    </row>
    <row r="3324" spans="1:4">
      <c r="A3324" s="309" t="s">
        <v>75980</v>
      </c>
      <c r="B3324" s="310" t="s">
        <v>75981</v>
      </c>
      <c r="C3324" s="309" t="s">
        <v>5169</v>
      </c>
      <c r="D3324" s="311">
        <v>1048.27</v>
      </c>
    </row>
    <row r="3325" spans="1:4">
      <c r="A3325" s="309" t="s">
        <v>75982</v>
      </c>
      <c r="B3325" s="310" t="s">
        <v>75983</v>
      </c>
      <c r="C3325" s="309" t="s">
        <v>5169</v>
      </c>
      <c r="D3325" s="311">
        <v>1156.02</v>
      </c>
    </row>
    <row r="3326" spans="1:4">
      <c r="A3326" s="309" t="s">
        <v>75984</v>
      </c>
      <c r="B3326" s="310" t="s">
        <v>75985</v>
      </c>
      <c r="C3326" s="309" t="s">
        <v>5169</v>
      </c>
      <c r="D3326" s="311">
        <v>808.1</v>
      </c>
    </row>
    <row r="3327" spans="1:4">
      <c r="A3327" s="309" t="s">
        <v>75986</v>
      </c>
      <c r="B3327" s="310" t="s">
        <v>75987</v>
      </c>
      <c r="C3327" s="309" t="s">
        <v>5169</v>
      </c>
      <c r="D3327" s="311">
        <v>1156.02</v>
      </c>
    </row>
    <row r="3328" spans="1:4">
      <c r="A3328" s="309" t="s">
        <v>75988</v>
      </c>
      <c r="B3328" s="310" t="s">
        <v>75989</v>
      </c>
      <c r="C3328" s="309" t="s">
        <v>5169</v>
      </c>
      <c r="D3328" s="311">
        <v>1275.67</v>
      </c>
    </row>
    <row r="3329" spans="1:4">
      <c r="A3329" s="309" t="s">
        <v>75990</v>
      </c>
      <c r="B3329" s="310" t="s">
        <v>75991</v>
      </c>
      <c r="C3329" s="309" t="s">
        <v>5169</v>
      </c>
      <c r="D3329" s="311">
        <v>1150.58</v>
      </c>
    </row>
    <row r="3330" spans="1:4">
      <c r="A3330" s="534" t="s">
        <v>75992</v>
      </c>
      <c r="B3330" s="354"/>
      <c r="C3330" s="354"/>
      <c r="D3330" s="381"/>
    </row>
    <row r="3331" spans="1:4">
      <c r="A3331" s="309" t="s">
        <v>75993</v>
      </c>
      <c r="B3331" s="310" t="s">
        <v>75994</v>
      </c>
      <c r="C3331" s="309" t="s">
        <v>5169</v>
      </c>
      <c r="D3331" s="311">
        <v>80.7</v>
      </c>
    </row>
    <row r="3332" spans="1:4">
      <c r="A3332" s="309" t="s">
        <v>75995</v>
      </c>
      <c r="B3332" s="310" t="s">
        <v>75996</v>
      </c>
      <c r="C3332" s="309" t="s">
        <v>5169</v>
      </c>
      <c r="D3332" s="311">
        <v>65.53</v>
      </c>
    </row>
    <row r="3333" spans="1:4">
      <c r="A3333" s="309" t="s">
        <v>75997</v>
      </c>
      <c r="B3333" s="310" t="s">
        <v>75998</v>
      </c>
      <c r="C3333" s="309" t="s">
        <v>5169</v>
      </c>
      <c r="D3333" s="311">
        <v>184.41</v>
      </c>
    </row>
    <row r="3334" spans="1:4">
      <c r="A3334" s="309" t="s">
        <v>75999</v>
      </c>
      <c r="B3334" s="310" t="s">
        <v>76000</v>
      </c>
      <c r="C3334" s="309" t="s">
        <v>5169</v>
      </c>
      <c r="D3334" s="311">
        <v>114.15</v>
      </c>
    </row>
    <row r="3335" spans="1:4">
      <c r="A3335" s="309" t="s">
        <v>76001</v>
      </c>
      <c r="B3335" s="310" t="s">
        <v>76002</v>
      </c>
      <c r="C3335" s="309" t="s">
        <v>5169</v>
      </c>
      <c r="D3335" s="311">
        <v>172.91</v>
      </c>
    </row>
    <row r="3336" spans="1:4">
      <c r="A3336" s="309" t="s">
        <v>76003</v>
      </c>
      <c r="B3336" s="310" t="s">
        <v>76004</v>
      </c>
      <c r="C3336" s="309" t="s">
        <v>5169</v>
      </c>
      <c r="D3336" s="311">
        <v>180.29</v>
      </c>
    </row>
    <row r="3337" spans="1:4">
      <c r="A3337" s="309" t="s">
        <v>76005</v>
      </c>
      <c r="B3337" s="310" t="s">
        <v>76006</v>
      </c>
      <c r="C3337" s="309" t="s">
        <v>5169</v>
      </c>
      <c r="D3337" s="311">
        <v>460.82</v>
      </c>
    </row>
    <row r="3338" spans="1:4">
      <c r="A3338" s="309" t="s">
        <v>76007</v>
      </c>
      <c r="B3338" s="310" t="s">
        <v>76008</v>
      </c>
      <c r="C3338" s="309" t="s">
        <v>5169</v>
      </c>
      <c r="D3338" s="311">
        <v>675.48</v>
      </c>
    </row>
    <row r="3339" spans="1:4">
      <c r="A3339" s="309" t="s">
        <v>76009</v>
      </c>
      <c r="B3339" s="310" t="s">
        <v>76010</v>
      </c>
      <c r="C3339" s="309" t="s">
        <v>5169</v>
      </c>
      <c r="D3339" s="311">
        <v>1150.77</v>
      </c>
    </row>
    <row r="3340" spans="1:4">
      <c r="A3340" s="309" t="s">
        <v>76011</v>
      </c>
      <c r="B3340" s="310" t="s">
        <v>76012</v>
      </c>
      <c r="C3340" s="309" t="s">
        <v>5169</v>
      </c>
      <c r="D3340" s="311">
        <v>141.57</v>
      </c>
    </row>
    <row r="3341" spans="1:4">
      <c r="A3341" s="309" t="s">
        <v>76013</v>
      </c>
      <c r="B3341" s="310" t="s">
        <v>76014</v>
      </c>
      <c r="C3341" s="309" t="s">
        <v>5169</v>
      </c>
      <c r="D3341" s="311">
        <v>162.94999999999999</v>
      </c>
    </row>
    <row r="3342" spans="1:4">
      <c r="A3342" s="309" t="s">
        <v>76015</v>
      </c>
      <c r="B3342" s="310" t="s">
        <v>76016</v>
      </c>
      <c r="C3342" s="309" t="s">
        <v>5169</v>
      </c>
      <c r="D3342" s="311">
        <v>58.05</v>
      </c>
    </row>
    <row r="3343" spans="1:4">
      <c r="A3343" s="309" t="s">
        <v>76017</v>
      </c>
      <c r="B3343" s="310" t="s">
        <v>76018</v>
      </c>
      <c r="C3343" s="309" t="s">
        <v>5169</v>
      </c>
      <c r="D3343" s="311">
        <v>181.9</v>
      </c>
    </row>
    <row r="3344" spans="1:4">
      <c r="A3344" s="309" t="s">
        <v>76019</v>
      </c>
      <c r="B3344" s="310" t="s">
        <v>76020</v>
      </c>
      <c r="C3344" s="309" t="s">
        <v>5169</v>
      </c>
      <c r="D3344" s="311">
        <v>208.08</v>
      </c>
    </row>
    <row r="3345" spans="1:4">
      <c r="A3345" s="309" t="s">
        <v>76021</v>
      </c>
      <c r="B3345" s="310" t="s">
        <v>76022</v>
      </c>
      <c r="C3345" s="309" t="s">
        <v>5169</v>
      </c>
      <c r="D3345" s="311">
        <v>1781.95</v>
      </c>
    </row>
    <row r="3346" spans="1:4">
      <c r="A3346" s="534" t="s">
        <v>76023</v>
      </c>
      <c r="B3346" s="354"/>
      <c r="C3346" s="354"/>
      <c r="D3346" s="381"/>
    </row>
    <row r="3347" spans="1:4">
      <c r="A3347" s="309" t="s">
        <v>76024</v>
      </c>
      <c r="B3347" s="310" t="s">
        <v>76025</v>
      </c>
      <c r="C3347" s="309" t="s">
        <v>5169</v>
      </c>
      <c r="D3347" s="311">
        <v>120.88</v>
      </c>
    </row>
    <row r="3348" spans="1:4">
      <c r="A3348" s="309" t="s">
        <v>76026</v>
      </c>
      <c r="B3348" s="310" t="s">
        <v>76027</v>
      </c>
      <c r="C3348" s="309" t="s">
        <v>5169</v>
      </c>
      <c r="D3348" s="311">
        <v>118.55</v>
      </c>
    </row>
    <row r="3349" spans="1:4">
      <c r="A3349" s="309" t="s">
        <v>76028</v>
      </c>
      <c r="B3349" s="310" t="s">
        <v>76029</v>
      </c>
      <c r="C3349" s="309" t="s">
        <v>5169</v>
      </c>
      <c r="D3349" s="311">
        <v>134.86000000000001</v>
      </c>
    </row>
    <row r="3350" spans="1:4">
      <c r="A3350" s="309" t="s">
        <v>76030</v>
      </c>
      <c r="B3350" s="310" t="s">
        <v>76031</v>
      </c>
      <c r="C3350" s="309" t="s">
        <v>5169</v>
      </c>
      <c r="D3350" s="311">
        <v>182.73</v>
      </c>
    </row>
    <row r="3351" spans="1:4">
      <c r="A3351" s="309" t="s">
        <v>76032</v>
      </c>
      <c r="B3351" s="310" t="s">
        <v>76033</v>
      </c>
      <c r="C3351" s="309" t="s">
        <v>5169</v>
      </c>
      <c r="D3351" s="311">
        <v>172.6</v>
      </c>
    </row>
    <row r="3352" spans="1:4">
      <c r="A3352" s="309" t="s">
        <v>76034</v>
      </c>
      <c r="B3352" s="310" t="s">
        <v>76035</v>
      </c>
      <c r="C3352" s="309" t="s">
        <v>5169</v>
      </c>
      <c r="D3352" s="311">
        <v>247.68</v>
      </c>
    </row>
    <row r="3353" spans="1:4">
      <c r="A3353" s="309" t="s">
        <v>76036</v>
      </c>
      <c r="B3353" s="310" t="s">
        <v>76037</v>
      </c>
      <c r="C3353" s="309" t="s">
        <v>5169</v>
      </c>
      <c r="D3353" s="311">
        <v>600.45000000000005</v>
      </c>
    </row>
    <row r="3354" spans="1:4">
      <c r="A3354" s="309" t="s">
        <v>76038</v>
      </c>
      <c r="B3354" s="310" t="s">
        <v>76039</v>
      </c>
      <c r="C3354" s="309" t="s">
        <v>5169</v>
      </c>
      <c r="D3354" s="311">
        <v>1156.94</v>
      </c>
    </row>
    <row r="3355" spans="1:4">
      <c r="A3355" s="309" t="s">
        <v>76040</v>
      </c>
      <c r="B3355" s="310" t="s">
        <v>76041</v>
      </c>
      <c r="C3355" s="309" t="s">
        <v>5169</v>
      </c>
      <c r="D3355" s="311">
        <v>117.33</v>
      </c>
    </row>
    <row r="3356" spans="1:4">
      <c r="A3356" s="309" t="s">
        <v>76042</v>
      </c>
      <c r="B3356" s="310" t="s">
        <v>76043</v>
      </c>
      <c r="C3356" s="309" t="s">
        <v>5169</v>
      </c>
      <c r="D3356" s="311">
        <v>226.54</v>
      </c>
    </row>
    <row r="3357" spans="1:4">
      <c r="A3357" s="309" t="s">
        <v>76044</v>
      </c>
      <c r="B3357" s="310" t="s">
        <v>76045</v>
      </c>
      <c r="C3357" s="309" t="s">
        <v>5169</v>
      </c>
      <c r="D3357" s="311">
        <v>452.95</v>
      </c>
    </row>
    <row r="3358" spans="1:4">
      <c r="A3358" s="309" t="s">
        <v>76046</v>
      </c>
      <c r="B3358" s="310" t="s">
        <v>76047</v>
      </c>
      <c r="C3358" s="309" t="s">
        <v>5169</v>
      </c>
      <c r="D3358" s="311">
        <v>641.22</v>
      </c>
    </row>
    <row r="3359" spans="1:4">
      <c r="A3359" s="309" t="s">
        <v>76048</v>
      </c>
      <c r="B3359" s="310" t="s">
        <v>76049</v>
      </c>
      <c r="C3359" s="309" t="s">
        <v>5169</v>
      </c>
      <c r="D3359" s="311">
        <v>3081.27</v>
      </c>
    </row>
    <row r="3360" spans="1:4">
      <c r="A3360" s="309" t="s">
        <v>76050</v>
      </c>
      <c r="B3360" s="310" t="s">
        <v>76051</v>
      </c>
      <c r="C3360" s="309" t="s">
        <v>5169</v>
      </c>
      <c r="D3360" s="311">
        <v>100.27</v>
      </c>
    </row>
    <row r="3361" spans="1:4">
      <c r="A3361" s="309" t="s">
        <v>76052</v>
      </c>
      <c r="B3361" s="310" t="s">
        <v>76053</v>
      </c>
      <c r="C3361" s="309" t="s">
        <v>5169</v>
      </c>
      <c r="D3361" s="311">
        <v>124.01</v>
      </c>
    </row>
    <row r="3362" spans="1:4">
      <c r="A3362" s="309" t="s">
        <v>76054</v>
      </c>
      <c r="B3362" s="310" t="s">
        <v>76055</v>
      </c>
      <c r="C3362" s="309" t="s">
        <v>5169</v>
      </c>
      <c r="D3362" s="311">
        <v>139.41</v>
      </c>
    </row>
    <row r="3363" spans="1:4">
      <c r="A3363" s="309" t="s">
        <v>76056</v>
      </c>
      <c r="B3363" s="310" t="s">
        <v>76057</v>
      </c>
      <c r="C3363" s="309" t="s">
        <v>5169</v>
      </c>
      <c r="D3363" s="311">
        <v>192.58</v>
      </c>
    </row>
    <row r="3364" spans="1:4">
      <c r="A3364" s="309" t="s">
        <v>76058</v>
      </c>
      <c r="B3364" s="310" t="s">
        <v>76059</v>
      </c>
      <c r="C3364" s="309" t="s">
        <v>5169</v>
      </c>
      <c r="D3364" s="311">
        <v>267.37</v>
      </c>
    </row>
    <row r="3365" spans="1:4">
      <c r="A3365" s="309" t="s">
        <v>76060</v>
      </c>
      <c r="B3365" s="310" t="s">
        <v>76061</v>
      </c>
      <c r="C3365" s="309" t="s">
        <v>5169</v>
      </c>
      <c r="D3365" s="311">
        <v>414.31</v>
      </c>
    </row>
    <row r="3366" spans="1:4">
      <c r="A3366" s="309" t="s">
        <v>76062</v>
      </c>
      <c r="B3366" s="310" t="s">
        <v>76063</v>
      </c>
      <c r="C3366" s="309" t="s">
        <v>5169</v>
      </c>
      <c r="D3366" s="311">
        <v>463.7</v>
      </c>
    </row>
    <row r="3367" spans="1:4">
      <c r="A3367" s="309" t="s">
        <v>76064</v>
      </c>
      <c r="B3367" s="310" t="s">
        <v>76065</v>
      </c>
      <c r="C3367" s="309" t="s">
        <v>5169</v>
      </c>
      <c r="D3367" s="311">
        <v>1036.26</v>
      </c>
    </row>
    <row r="3368" spans="1:4">
      <c r="A3368" s="534" t="s">
        <v>76066</v>
      </c>
      <c r="B3368" s="354"/>
      <c r="C3368" s="354"/>
      <c r="D3368" s="381"/>
    </row>
    <row r="3369" spans="1:4">
      <c r="A3369" s="309" t="s">
        <v>76067</v>
      </c>
      <c r="B3369" s="310" t="s">
        <v>76068</v>
      </c>
      <c r="C3369" s="309" t="s">
        <v>5169</v>
      </c>
      <c r="D3369" s="311">
        <v>477.08</v>
      </c>
    </row>
    <row r="3370" spans="1:4">
      <c r="A3370" s="309" t="s">
        <v>76069</v>
      </c>
      <c r="B3370" s="310" t="s">
        <v>76070</v>
      </c>
      <c r="C3370" s="309" t="s">
        <v>5169</v>
      </c>
      <c r="D3370" s="311">
        <v>126.24</v>
      </c>
    </row>
    <row r="3371" spans="1:4">
      <c r="A3371" s="309" t="s">
        <v>76071</v>
      </c>
      <c r="B3371" s="310" t="s">
        <v>76072</v>
      </c>
      <c r="C3371" s="309" t="s">
        <v>5169</v>
      </c>
      <c r="D3371" s="311">
        <v>106.09</v>
      </c>
    </row>
    <row r="3372" spans="1:4">
      <c r="A3372" s="309" t="s">
        <v>76073</v>
      </c>
      <c r="B3372" s="310" t="s">
        <v>76074</v>
      </c>
      <c r="C3372" s="309" t="s">
        <v>5169</v>
      </c>
      <c r="D3372" s="311">
        <v>366.12</v>
      </c>
    </row>
    <row r="3373" spans="1:4">
      <c r="A3373" s="309" t="s">
        <v>76075</v>
      </c>
      <c r="B3373" s="310" t="s">
        <v>76076</v>
      </c>
      <c r="C3373" s="309" t="s">
        <v>5169</v>
      </c>
      <c r="D3373" s="311">
        <v>386.25</v>
      </c>
    </row>
    <row r="3374" spans="1:4">
      <c r="A3374" s="534" t="s">
        <v>76077</v>
      </c>
      <c r="B3374" s="354"/>
      <c r="C3374" s="354"/>
      <c r="D3374" s="381"/>
    </row>
    <row r="3375" spans="1:4">
      <c r="A3375" s="309" t="s">
        <v>76078</v>
      </c>
      <c r="B3375" s="310" t="s">
        <v>76079</v>
      </c>
      <c r="C3375" s="309" t="s">
        <v>5169</v>
      </c>
      <c r="D3375" s="311">
        <v>957.12</v>
      </c>
    </row>
    <row r="3376" spans="1:4">
      <c r="A3376" s="309" t="s">
        <v>76080</v>
      </c>
      <c r="B3376" s="310" t="s">
        <v>76081</v>
      </c>
      <c r="C3376" s="309" t="s">
        <v>5169</v>
      </c>
      <c r="D3376" s="311">
        <v>1153.75</v>
      </c>
    </row>
    <row r="3377" spans="1:4">
      <c r="A3377" s="534" t="s">
        <v>76082</v>
      </c>
      <c r="B3377" s="354"/>
      <c r="C3377" s="354"/>
      <c r="D3377" s="381"/>
    </row>
    <row r="3378" spans="1:4">
      <c r="A3378" s="309" t="s">
        <v>76083</v>
      </c>
      <c r="B3378" s="310" t="s">
        <v>76084</v>
      </c>
      <c r="C3378" s="309" t="s">
        <v>5169</v>
      </c>
      <c r="D3378" s="311">
        <v>1689.51</v>
      </c>
    </row>
    <row r="3379" spans="1:4">
      <c r="A3379" s="309" t="s">
        <v>76085</v>
      </c>
      <c r="B3379" s="310" t="s">
        <v>76086</v>
      </c>
      <c r="C3379" s="309" t="s">
        <v>5169</v>
      </c>
      <c r="D3379" s="311">
        <v>1903.4</v>
      </c>
    </row>
    <row r="3380" spans="1:4">
      <c r="A3380" s="309" t="s">
        <v>76087</v>
      </c>
      <c r="B3380" s="310" t="s">
        <v>76088</v>
      </c>
      <c r="C3380" s="309" t="s">
        <v>5169</v>
      </c>
      <c r="D3380" s="311">
        <v>636</v>
      </c>
    </row>
    <row r="3381" spans="1:4">
      <c r="A3381" s="534" t="s">
        <v>76089</v>
      </c>
      <c r="B3381" s="354"/>
      <c r="C3381" s="354"/>
      <c r="D3381" s="381"/>
    </row>
    <row r="3382" spans="1:4">
      <c r="A3382" s="309" t="s">
        <v>76090</v>
      </c>
      <c r="B3382" s="310" t="s">
        <v>76091</v>
      </c>
      <c r="C3382" s="309" t="s">
        <v>5169</v>
      </c>
      <c r="D3382" s="311">
        <v>1729.45</v>
      </c>
    </row>
    <row r="3383" spans="1:4">
      <c r="A3383" s="534"/>
      <c r="B3383" s="354"/>
      <c r="C3383" s="354"/>
      <c r="D3383" s="381"/>
    </row>
    <row r="3384" spans="1:4">
      <c r="A3384" s="534" t="s">
        <v>76092</v>
      </c>
      <c r="B3384" s="354"/>
      <c r="C3384" s="354"/>
      <c r="D3384" s="381"/>
    </row>
    <row r="3385" spans="1:4">
      <c r="A3385" s="309" t="s">
        <v>76093</v>
      </c>
      <c r="B3385" s="310" t="s">
        <v>76094</v>
      </c>
      <c r="C3385" s="309" t="s">
        <v>5169</v>
      </c>
      <c r="D3385" s="311">
        <v>69.819999999999993</v>
      </c>
    </row>
    <row r="3386" spans="1:4">
      <c r="A3386" s="309" t="s">
        <v>76095</v>
      </c>
      <c r="B3386" s="310" t="s">
        <v>76096</v>
      </c>
      <c r="C3386" s="309" t="s">
        <v>69988</v>
      </c>
      <c r="D3386" s="311">
        <v>20.059999999999999</v>
      </c>
    </row>
    <row r="3387" spans="1:4">
      <c r="A3387" s="309" t="s">
        <v>76097</v>
      </c>
      <c r="B3387" s="310" t="s">
        <v>76098</v>
      </c>
      <c r="C3387" s="309" t="s">
        <v>69988</v>
      </c>
      <c r="D3387" s="311">
        <v>37.549999999999997</v>
      </c>
    </row>
    <row r="3388" spans="1:4">
      <c r="A3388" s="309" t="s">
        <v>76099</v>
      </c>
      <c r="B3388" s="310" t="s">
        <v>76100</v>
      </c>
      <c r="C3388" s="309" t="s">
        <v>69988</v>
      </c>
      <c r="D3388" s="311">
        <v>52.19</v>
      </c>
    </row>
    <row r="3389" spans="1:4">
      <c r="A3389" s="309" t="s">
        <v>76101</v>
      </c>
      <c r="B3389" s="310" t="s">
        <v>76102</v>
      </c>
      <c r="C3389" s="309" t="s">
        <v>69988</v>
      </c>
      <c r="D3389" s="311">
        <v>38.25</v>
      </c>
    </row>
    <row r="3390" spans="1:4">
      <c r="A3390" s="309" t="s">
        <v>76103</v>
      </c>
      <c r="B3390" s="310" t="s">
        <v>76104</v>
      </c>
      <c r="C3390" s="309" t="s">
        <v>69988</v>
      </c>
      <c r="D3390" s="311">
        <v>49.98</v>
      </c>
    </row>
    <row r="3391" spans="1:4">
      <c r="A3391" s="309" t="s">
        <v>76105</v>
      </c>
      <c r="B3391" s="310" t="s">
        <v>76106</v>
      </c>
      <c r="C3391" s="309" t="s">
        <v>69988</v>
      </c>
      <c r="D3391" s="311">
        <v>119.84</v>
      </c>
    </row>
    <row r="3392" spans="1:4">
      <c r="A3392" s="309" t="s">
        <v>76107</v>
      </c>
      <c r="B3392" s="310" t="s">
        <v>76108</v>
      </c>
      <c r="C3392" s="309" t="s">
        <v>69988</v>
      </c>
      <c r="D3392" s="311">
        <v>79.06</v>
      </c>
    </row>
    <row r="3393" spans="1:4">
      <c r="A3393" s="309" t="s">
        <v>76109</v>
      </c>
      <c r="B3393" s="310" t="s">
        <v>76110</v>
      </c>
      <c r="C3393" s="309" t="s">
        <v>69988</v>
      </c>
      <c r="D3393" s="311">
        <v>11.63</v>
      </c>
    </row>
    <row r="3394" spans="1:4">
      <c r="A3394" s="309" t="s">
        <v>76111</v>
      </c>
      <c r="B3394" s="310" t="s">
        <v>76112</v>
      </c>
      <c r="C3394" s="309" t="s">
        <v>69988</v>
      </c>
      <c r="D3394" s="311">
        <v>12.22</v>
      </c>
    </row>
    <row r="3395" spans="1:4">
      <c r="A3395" s="309" t="s">
        <v>76113</v>
      </c>
      <c r="B3395" s="310" t="s">
        <v>76114</v>
      </c>
      <c r="C3395" s="309" t="s">
        <v>69988</v>
      </c>
      <c r="D3395" s="311">
        <v>21.85</v>
      </c>
    </row>
    <row r="3396" spans="1:4">
      <c r="A3396" s="534" t="s">
        <v>76115</v>
      </c>
      <c r="B3396" s="354"/>
      <c r="C3396" s="354"/>
      <c r="D3396" s="381"/>
    </row>
    <row r="3397" spans="1:4">
      <c r="A3397" s="309" t="s">
        <v>76116</v>
      </c>
      <c r="B3397" s="310" t="s">
        <v>76117</v>
      </c>
      <c r="C3397" s="309" t="s">
        <v>5169</v>
      </c>
      <c r="D3397" s="311">
        <v>5.01</v>
      </c>
    </row>
    <row r="3398" spans="1:4">
      <c r="A3398" s="309" t="s">
        <v>76118</v>
      </c>
      <c r="B3398" s="310" t="s">
        <v>76119</v>
      </c>
      <c r="C3398" s="309" t="s">
        <v>5169</v>
      </c>
      <c r="D3398" s="311">
        <v>56.78</v>
      </c>
    </row>
    <row r="3399" spans="1:4">
      <c r="A3399" s="309" t="s">
        <v>76120</v>
      </c>
      <c r="B3399" s="310" t="s">
        <v>76121</v>
      </c>
      <c r="C3399" s="309" t="s">
        <v>5169</v>
      </c>
      <c r="D3399" s="311">
        <v>36.729999999999997</v>
      </c>
    </row>
    <row r="3400" spans="1:4">
      <c r="A3400" s="309" t="s">
        <v>76122</v>
      </c>
      <c r="B3400" s="310" t="s">
        <v>76123</v>
      </c>
      <c r="C3400" s="309" t="s">
        <v>5169</v>
      </c>
      <c r="D3400" s="311">
        <v>28.67</v>
      </c>
    </row>
    <row r="3401" spans="1:4">
      <c r="A3401" s="309" t="s">
        <v>76124</v>
      </c>
      <c r="B3401" s="310" t="s">
        <v>76125</v>
      </c>
      <c r="C3401" s="309" t="s">
        <v>5169</v>
      </c>
      <c r="D3401" s="311">
        <v>29.7</v>
      </c>
    </row>
    <row r="3402" spans="1:4">
      <c r="A3402" s="309" t="s">
        <v>76126</v>
      </c>
      <c r="B3402" s="310" t="s">
        <v>76127</v>
      </c>
      <c r="C3402" s="309" t="s">
        <v>5169</v>
      </c>
      <c r="D3402" s="311">
        <v>69.52</v>
      </c>
    </row>
    <row r="3403" spans="1:4">
      <c r="A3403" s="309" t="s">
        <v>76128</v>
      </c>
      <c r="B3403" s="310" t="s">
        <v>76129</v>
      </c>
      <c r="C3403" s="309" t="s">
        <v>5169</v>
      </c>
      <c r="D3403" s="311">
        <v>19.829999999999998</v>
      </c>
    </row>
    <row r="3404" spans="1:4">
      <c r="A3404" s="309" t="s">
        <v>76130</v>
      </c>
      <c r="B3404" s="310" t="s">
        <v>76131</v>
      </c>
      <c r="C3404" s="309" t="s">
        <v>5169</v>
      </c>
      <c r="D3404" s="311">
        <v>29.65</v>
      </c>
    </row>
    <row r="3405" spans="1:4">
      <c r="A3405" s="309" t="s">
        <v>76132</v>
      </c>
      <c r="B3405" s="310" t="s">
        <v>76133</v>
      </c>
      <c r="C3405" s="309" t="s">
        <v>5169</v>
      </c>
      <c r="D3405" s="311">
        <v>30.71</v>
      </c>
    </row>
    <row r="3406" spans="1:4">
      <c r="A3406" s="309" t="s">
        <v>76134</v>
      </c>
      <c r="B3406" s="310" t="s">
        <v>76135</v>
      </c>
      <c r="C3406" s="309" t="s">
        <v>5169</v>
      </c>
      <c r="D3406" s="311">
        <v>33.24</v>
      </c>
    </row>
    <row r="3407" spans="1:4">
      <c r="A3407" s="309" t="s">
        <v>76136</v>
      </c>
      <c r="B3407" s="310" t="s">
        <v>76137</v>
      </c>
      <c r="C3407" s="309" t="s">
        <v>5169</v>
      </c>
      <c r="D3407" s="311">
        <v>62.77</v>
      </c>
    </row>
    <row r="3408" spans="1:4">
      <c r="A3408" s="309" t="s">
        <v>76138</v>
      </c>
      <c r="B3408" s="310" t="s">
        <v>76139</v>
      </c>
      <c r="C3408" s="309" t="s">
        <v>5169</v>
      </c>
      <c r="D3408" s="311">
        <v>147.6</v>
      </c>
    </row>
    <row r="3409" spans="1:4">
      <c r="A3409" s="309" t="s">
        <v>76140</v>
      </c>
      <c r="B3409" s="310" t="s">
        <v>76141</v>
      </c>
      <c r="C3409" s="309" t="s">
        <v>5169</v>
      </c>
      <c r="D3409" s="311">
        <v>67.16</v>
      </c>
    </row>
    <row r="3410" spans="1:4">
      <c r="A3410" s="309" t="s">
        <v>76142</v>
      </c>
      <c r="B3410" s="310" t="s">
        <v>76143</v>
      </c>
      <c r="C3410" s="309" t="s">
        <v>5169</v>
      </c>
      <c r="D3410" s="311">
        <v>16.11</v>
      </c>
    </row>
    <row r="3411" spans="1:4">
      <c r="A3411" s="309" t="s">
        <v>76144</v>
      </c>
      <c r="B3411" s="310" t="s">
        <v>76145</v>
      </c>
      <c r="C3411" s="309" t="s">
        <v>5169</v>
      </c>
      <c r="D3411" s="311">
        <v>18.059999999999999</v>
      </c>
    </row>
    <row r="3412" spans="1:4">
      <c r="A3412" s="309" t="s">
        <v>76146</v>
      </c>
      <c r="B3412" s="310" t="s">
        <v>76147</v>
      </c>
      <c r="C3412" s="309" t="s">
        <v>5169</v>
      </c>
      <c r="D3412" s="311">
        <v>20.32</v>
      </c>
    </row>
    <row r="3413" spans="1:4">
      <c r="A3413" s="309" t="s">
        <v>76148</v>
      </c>
      <c r="B3413" s="310" t="s">
        <v>76149</v>
      </c>
      <c r="C3413" s="309" t="s">
        <v>5169</v>
      </c>
      <c r="D3413" s="311">
        <v>23.36</v>
      </c>
    </row>
    <row r="3414" spans="1:4">
      <c r="A3414" s="309" t="s">
        <v>76150</v>
      </c>
      <c r="B3414" s="310" t="s">
        <v>76151</v>
      </c>
      <c r="C3414" s="309" t="s">
        <v>5169</v>
      </c>
      <c r="D3414" s="311">
        <v>39.409999999999997</v>
      </c>
    </row>
    <row r="3415" spans="1:4">
      <c r="A3415" s="309" t="s">
        <v>76152</v>
      </c>
      <c r="B3415" s="310" t="s">
        <v>76153</v>
      </c>
      <c r="C3415" s="309" t="s">
        <v>5169</v>
      </c>
      <c r="D3415" s="311">
        <v>39.67</v>
      </c>
    </row>
    <row r="3416" spans="1:4">
      <c r="A3416" s="309" t="s">
        <v>76154</v>
      </c>
      <c r="B3416" s="310" t="s">
        <v>76155</v>
      </c>
      <c r="C3416" s="309" t="s">
        <v>5169</v>
      </c>
      <c r="D3416" s="311">
        <v>60.56</v>
      </c>
    </row>
    <row r="3417" spans="1:4">
      <c r="A3417" s="309" t="s">
        <v>76156</v>
      </c>
      <c r="B3417" s="310" t="s">
        <v>76157</v>
      </c>
      <c r="C3417" s="309" t="s">
        <v>5169</v>
      </c>
      <c r="D3417" s="311">
        <v>44.58</v>
      </c>
    </row>
    <row r="3418" spans="1:4">
      <c r="A3418" s="309" t="s">
        <v>76158</v>
      </c>
      <c r="B3418" s="310" t="s">
        <v>76159</v>
      </c>
      <c r="C3418" s="309" t="s">
        <v>5169</v>
      </c>
      <c r="D3418" s="311">
        <v>67.86</v>
      </c>
    </row>
    <row r="3419" spans="1:4">
      <c r="A3419" s="534" t="s">
        <v>76160</v>
      </c>
      <c r="B3419" s="354"/>
      <c r="C3419" s="354"/>
      <c r="D3419" s="381"/>
    </row>
    <row r="3420" spans="1:4">
      <c r="A3420" s="309" t="s">
        <v>76161</v>
      </c>
      <c r="B3420" s="310" t="s">
        <v>76162</v>
      </c>
      <c r="C3420" s="309" t="s">
        <v>5169</v>
      </c>
      <c r="D3420" s="311">
        <v>95.09</v>
      </c>
    </row>
    <row r="3421" spans="1:4">
      <c r="A3421" s="309" t="s">
        <v>76163</v>
      </c>
      <c r="B3421" s="310" t="s">
        <v>76164</v>
      </c>
      <c r="C3421" s="309" t="s">
        <v>5169</v>
      </c>
      <c r="D3421" s="311">
        <v>658.87</v>
      </c>
    </row>
    <row r="3422" spans="1:4">
      <c r="A3422" s="309" t="s">
        <v>76165</v>
      </c>
      <c r="B3422" s="310" t="s">
        <v>76166</v>
      </c>
      <c r="C3422" s="309" t="s">
        <v>5169</v>
      </c>
      <c r="D3422" s="311">
        <v>680.38</v>
      </c>
    </row>
    <row r="3423" spans="1:4">
      <c r="A3423" s="309" t="s">
        <v>76167</v>
      </c>
      <c r="B3423" s="310" t="s">
        <v>76168</v>
      </c>
      <c r="C3423" s="309" t="s">
        <v>5169</v>
      </c>
      <c r="D3423" s="311">
        <v>348.46</v>
      </c>
    </row>
    <row r="3424" spans="1:4">
      <c r="A3424" s="309" t="s">
        <v>76169</v>
      </c>
      <c r="B3424" s="310" t="s">
        <v>76170</v>
      </c>
      <c r="C3424" s="309" t="s">
        <v>5169</v>
      </c>
      <c r="D3424" s="311">
        <v>378.36</v>
      </c>
    </row>
    <row r="3425" spans="1:4">
      <c r="A3425" s="534" t="s">
        <v>76171</v>
      </c>
      <c r="B3425" s="354"/>
      <c r="C3425" s="354"/>
      <c r="D3425" s="381"/>
    </row>
    <row r="3426" spans="1:4">
      <c r="A3426" s="309" t="s">
        <v>76172</v>
      </c>
      <c r="B3426" s="310" t="s">
        <v>76173</v>
      </c>
      <c r="C3426" s="309" t="s">
        <v>69988</v>
      </c>
      <c r="D3426" s="311">
        <v>42.24</v>
      </c>
    </row>
    <row r="3427" spans="1:4">
      <c r="A3427" s="309" t="s">
        <v>76174</v>
      </c>
      <c r="B3427" s="310" t="s">
        <v>76175</v>
      </c>
      <c r="C3427" s="309" t="s">
        <v>69988</v>
      </c>
      <c r="D3427" s="311">
        <v>63</v>
      </c>
    </row>
    <row r="3428" spans="1:4">
      <c r="A3428" s="309" t="s">
        <v>76176</v>
      </c>
      <c r="B3428" s="310" t="s">
        <v>76177</v>
      </c>
      <c r="C3428" s="309" t="s">
        <v>69988</v>
      </c>
      <c r="D3428" s="311">
        <v>76.680000000000007</v>
      </c>
    </row>
    <row r="3429" spans="1:4">
      <c r="A3429" s="309" t="s">
        <v>76178</v>
      </c>
      <c r="B3429" s="310" t="s">
        <v>76179</v>
      </c>
      <c r="C3429" s="309" t="s">
        <v>69988</v>
      </c>
      <c r="D3429" s="311">
        <v>36.229999999999997</v>
      </c>
    </row>
    <row r="3430" spans="1:4">
      <c r="A3430" s="309" t="s">
        <v>76180</v>
      </c>
      <c r="B3430" s="310" t="s">
        <v>76181</v>
      </c>
      <c r="C3430" s="309" t="s">
        <v>69988</v>
      </c>
      <c r="D3430" s="311">
        <v>57.08</v>
      </c>
    </row>
    <row r="3431" spans="1:4">
      <c r="A3431" s="309" t="s">
        <v>76182</v>
      </c>
      <c r="B3431" s="310" t="s">
        <v>76183</v>
      </c>
      <c r="C3431" s="309" t="s">
        <v>69988</v>
      </c>
      <c r="D3431" s="311">
        <v>452.13</v>
      </c>
    </row>
    <row r="3432" spans="1:4">
      <c r="A3432" s="534" t="s">
        <v>76184</v>
      </c>
      <c r="B3432" s="354"/>
      <c r="C3432" s="354"/>
      <c r="D3432" s="381"/>
    </row>
    <row r="3433" spans="1:4">
      <c r="A3433" s="309" t="s">
        <v>76185</v>
      </c>
      <c r="B3433" s="310" t="s">
        <v>76186</v>
      </c>
      <c r="C3433" s="309" t="s">
        <v>5169</v>
      </c>
      <c r="D3433" s="311">
        <v>172.53</v>
      </c>
    </row>
    <row r="3434" spans="1:4">
      <c r="A3434" s="309" t="s">
        <v>76187</v>
      </c>
      <c r="B3434" s="310" t="s">
        <v>76188</v>
      </c>
      <c r="C3434" s="309" t="s">
        <v>5169</v>
      </c>
      <c r="D3434" s="311">
        <v>417.11</v>
      </c>
    </row>
    <row r="3435" spans="1:4">
      <c r="A3435" s="309" t="s">
        <v>76189</v>
      </c>
      <c r="B3435" s="310" t="s">
        <v>76190</v>
      </c>
      <c r="C3435" s="309" t="s">
        <v>5169</v>
      </c>
      <c r="D3435" s="311">
        <v>556.33000000000004</v>
      </c>
    </row>
    <row r="3436" spans="1:4">
      <c r="A3436" s="309" t="s">
        <v>76191</v>
      </c>
      <c r="B3436" s="310" t="s">
        <v>76192</v>
      </c>
      <c r="C3436" s="309" t="s">
        <v>5169</v>
      </c>
      <c r="D3436" s="311">
        <v>626.45000000000005</v>
      </c>
    </row>
    <row r="3437" spans="1:4">
      <c r="A3437" s="534" t="s">
        <v>76193</v>
      </c>
      <c r="B3437" s="354"/>
      <c r="C3437" s="354"/>
      <c r="D3437" s="381"/>
    </row>
    <row r="3438" spans="1:4">
      <c r="A3438" s="309" t="s">
        <v>76194</v>
      </c>
      <c r="B3438" s="310" t="s">
        <v>76195</v>
      </c>
      <c r="C3438" s="309" t="s">
        <v>5169</v>
      </c>
      <c r="D3438" s="311">
        <v>196.86</v>
      </c>
    </row>
    <row r="3439" spans="1:4">
      <c r="A3439" s="309" t="s">
        <v>76196</v>
      </c>
      <c r="B3439" s="310" t="s">
        <v>76197</v>
      </c>
      <c r="C3439" s="309" t="s">
        <v>5169</v>
      </c>
      <c r="D3439" s="311">
        <v>273.69</v>
      </c>
    </row>
    <row r="3440" spans="1:4">
      <c r="A3440" s="309" t="s">
        <v>76198</v>
      </c>
      <c r="B3440" s="310" t="s">
        <v>76199</v>
      </c>
      <c r="C3440" s="309" t="s">
        <v>5169</v>
      </c>
      <c r="D3440" s="311">
        <v>2628.09</v>
      </c>
    </row>
    <row r="3441" spans="1:4">
      <c r="A3441" s="309" t="s">
        <v>76200</v>
      </c>
      <c r="B3441" s="310" t="s">
        <v>76201</v>
      </c>
      <c r="C3441" s="309" t="s">
        <v>5169</v>
      </c>
      <c r="D3441" s="311">
        <v>2657.7</v>
      </c>
    </row>
    <row r="3442" spans="1:4">
      <c r="A3442" s="534" t="s">
        <v>76202</v>
      </c>
      <c r="B3442" s="354"/>
      <c r="C3442" s="354"/>
      <c r="D3442" s="381"/>
    </row>
    <row r="3443" spans="1:4">
      <c r="A3443" s="309" t="s">
        <v>76203</v>
      </c>
      <c r="B3443" s="310" t="s">
        <v>76204</v>
      </c>
      <c r="C3443" s="309" t="s">
        <v>5169</v>
      </c>
      <c r="D3443" s="311">
        <v>93.17</v>
      </c>
    </row>
    <row r="3444" spans="1:4">
      <c r="A3444" s="309" t="s">
        <v>76205</v>
      </c>
      <c r="B3444" s="310" t="s">
        <v>76206</v>
      </c>
      <c r="C3444" s="309" t="s">
        <v>5169</v>
      </c>
      <c r="D3444" s="311">
        <v>199.28</v>
      </c>
    </row>
    <row r="3445" spans="1:4">
      <c r="A3445" s="534" t="s">
        <v>76207</v>
      </c>
      <c r="B3445" s="354"/>
      <c r="C3445" s="354"/>
      <c r="D3445" s="381"/>
    </row>
    <row r="3446" spans="1:4">
      <c r="A3446" s="309" t="s">
        <v>76208</v>
      </c>
      <c r="B3446" s="310" t="s">
        <v>76209</v>
      </c>
      <c r="C3446" s="309" t="s">
        <v>5169</v>
      </c>
      <c r="D3446" s="311">
        <v>6189.5</v>
      </c>
    </row>
    <row r="3447" spans="1:4">
      <c r="A3447" s="309" t="s">
        <v>76210</v>
      </c>
      <c r="B3447" s="310" t="s">
        <v>76211</v>
      </c>
      <c r="C3447" s="309" t="s">
        <v>5169</v>
      </c>
      <c r="D3447" s="311">
        <v>6715.89</v>
      </c>
    </row>
    <row r="3448" spans="1:4">
      <c r="A3448" s="309" t="s">
        <v>76212</v>
      </c>
      <c r="B3448" s="310" t="s">
        <v>76213</v>
      </c>
      <c r="C3448" s="309" t="s">
        <v>5169</v>
      </c>
      <c r="D3448" s="311">
        <v>9710.7999999999993</v>
      </c>
    </row>
    <row r="3449" spans="1:4">
      <c r="A3449" s="309" t="s">
        <v>76214</v>
      </c>
      <c r="B3449" s="310" t="s">
        <v>76215</v>
      </c>
      <c r="C3449" s="309" t="s">
        <v>5169</v>
      </c>
      <c r="D3449" s="311">
        <v>12214.16</v>
      </c>
    </row>
    <row r="3450" spans="1:4">
      <c r="A3450" s="534" t="s">
        <v>76216</v>
      </c>
      <c r="B3450" s="354"/>
      <c r="C3450" s="354"/>
      <c r="D3450" s="381"/>
    </row>
    <row r="3451" spans="1:4">
      <c r="A3451" s="309" t="s">
        <v>76217</v>
      </c>
      <c r="B3451" s="310" t="s">
        <v>76218</v>
      </c>
      <c r="C3451" s="309" t="s">
        <v>5169</v>
      </c>
      <c r="D3451" s="311">
        <v>24959.14</v>
      </c>
    </row>
    <row r="3452" spans="1:4">
      <c r="A3452" s="534" t="s">
        <v>76219</v>
      </c>
      <c r="B3452" s="354"/>
      <c r="C3452" s="354"/>
      <c r="D3452" s="381"/>
    </row>
    <row r="3453" spans="1:4">
      <c r="A3453" s="309" t="s">
        <v>76220</v>
      </c>
      <c r="B3453" s="310" t="s">
        <v>76221</v>
      </c>
      <c r="C3453" s="309" t="s">
        <v>5169</v>
      </c>
      <c r="D3453" s="311">
        <v>4020.47</v>
      </c>
    </row>
    <row r="3454" spans="1:4">
      <c r="A3454" s="534" t="s">
        <v>76222</v>
      </c>
      <c r="B3454" s="354"/>
      <c r="C3454" s="354"/>
      <c r="D3454" s="381"/>
    </row>
    <row r="3455" spans="1:4">
      <c r="A3455" s="309" t="s">
        <v>76223</v>
      </c>
      <c r="B3455" s="310" t="s">
        <v>76224</v>
      </c>
      <c r="C3455" s="309" t="s">
        <v>5169</v>
      </c>
      <c r="D3455" s="311">
        <v>1751.85</v>
      </c>
    </row>
    <row r="3456" spans="1:4">
      <c r="A3456" s="309" t="s">
        <v>76225</v>
      </c>
      <c r="B3456" s="310" t="s">
        <v>76226</v>
      </c>
      <c r="C3456" s="309" t="s">
        <v>5169</v>
      </c>
      <c r="D3456" s="311">
        <v>586.28</v>
      </c>
    </row>
    <row r="3457" spans="1:4">
      <c r="A3457" s="309" t="s">
        <v>76227</v>
      </c>
      <c r="B3457" s="310" t="s">
        <v>76228</v>
      </c>
      <c r="C3457" s="309" t="s">
        <v>5169</v>
      </c>
      <c r="D3457" s="311">
        <v>509.04</v>
      </c>
    </row>
    <row r="3458" spans="1:4">
      <c r="A3458" s="309" t="s">
        <v>76229</v>
      </c>
      <c r="B3458" s="310" t="s">
        <v>76230</v>
      </c>
      <c r="C3458" s="309" t="s">
        <v>5169</v>
      </c>
      <c r="D3458" s="311">
        <v>499.56</v>
      </c>
    </row>
    <row r="3459" spans="1:4">
      <c r="A3459" s="309" t="s">
        <v>76231</v>
      </c>
      <c r="B3459" s="310" t="s">
        <v>76232</v>
      </c>
      <c r="C3459" s="309" t="s">
        <v>5169</v>
      </c>
      <c r="D3459" s="311">
        <v>455.05</v>
      </c>
    </row>
    <row r="3460" spans="1:4">
      <c r="A3460" s="309" t="s">
        <v>76233</v>
      </c>
      <c r="B3460" s="310" t="s">
        <v>76234</v>
      </c>
      <c r="C3460" s="309" t="s">
        <v>5169</v>
      </c>
      <c r="D3460" s="311">
        <v>433.27</v>
      </c>
    </row>
    <row r="3461" spans="1:4">
      <c r="A3461" s="309" t="s">
        <v>76235</v>
      </c>
      <c r="B3461" s="310" t="s">
        <v>76236</v>
      </c>
      <c r="C3461" s="309" t="s">
        <v>5169</v>
      </c>
      <c r="D3461" s="311">
        <v>1301.19</v>
      </c>
    </row>
    <row r="3462" spans="1:4">
      <c r="A3462" s="309" t="s">
        <v>76237</v>
      </c>
      <c r="B3462" s="310" t="s">
        <v>76238</v>
      </c>
      <c r="C3462" s="309" t="s">
        <v>5169</v>
      </c>
      <c r="D3462" s="311">
        <v>913.94</v>
      </c>
    </row>
    <row r="3463" spans="1:4">
      <c r="A3463" s="309" t="s">
        <v>76239</v>
      </c>
      <c r="B3463" s="310" t="s">
        <v>76240</v>
      </c>
      <c r="C3463" s="309" t="s">
        <v>5169</v>
      </c>
      <c r="D3463" s="311">
        <v>1246.05</v>
      </c>
    </row>
    <row r="3464" spans="1:4">
      <c r="A3464" s="309" t="s">
        <v>76241</v>
      </c>
      <c r="B3464" s="310" t="s">
        <v>76242</v>
      </c>
      <c r="C3464" s="309" t="s">
        <v>5169</v>
      </c>
      <c r="D3464" s="311">
        <v>1163.72</v>
      </c>
    </row>
    <row r="3465" spans="1:4">
      <c r="A3465" s="309" t="s">
        <v>76243</v>
      </c>
      <c r="B3465" s="310" t="s">
        <v>76244</v>
      </c>
      <c r="C3465" s="309" t="s">
        <v>5169</v>
      </c>
      <c r="D3465" s="311">
        <v>1756.33</v>
      </c>
    </row>
    <row r="3466" spans="1:4">
      <c r="A3466" s="309" t="s">
        <v>76245</v>
      </c>
      <c r="B3466" s="310" t="s">
        <v>76246</v>
      </c>
      <c r="C3466" s="309" t="s">
        <v>5169</v>
      </c>
      <c r="D3466" s="311">
        <v>1680.72</v>
      </c>
    </row>
    <row r="3467" spans="1:4">
      <c r="A3467" s="309" t="s">
        <v>76247</v>
      </c>
      <c r="B3467" s="310" t="s">
        <v>76248</v>
      </c>
      <c r="C3467" s="309" t="s">
        <v>5169</v>
      </c>
      <c r="D3467" s="311">
        <v>2140.4299999999998</v>
      </c>
    </row>
    <row r="3468" spans="1:4">
      <c r="A3468" s="309" t="s">
        <v>76249</v>
      </c>
      <c r="B3468" s="310" t="s">
        <v>76250</v>
      </c>
      <c r="C3468" s="309" t="s">
        <v>5169</v>
      </c>
      <c r="D3468" s="311">
        <v>1351.64</v>
      </c>
    </row>
    <row r="3469" spans="1:4">
      <c r="A3469" s="309" t="s">
        <v>76251</v>
      </c>
      <c r="B3469" s="310" t="s">
        <v>76252</v>
      </c>
      <c r="C3469" s="309" t="s">
        <v>5169</v>
      </c>
      <c r="D3469" s="311">
        <v>800.85</v>
      </c>
    </row>
    <row r="3470" spans="1:4">
      <c r="A3470" s="534" t="s">
        <v>76253</v>
      </c>
      <c r="B3470" s="354"/>
      <c r="C3470" s="354"/>
      <c r="D3470" s="381"/>
    </row>
    <row r="3471" spans="1:4">
      <c r="A3471" s="309" t="s">
        <v>76254</v>
      </c>
      <c r="B3471" s="310" t="s">
        <v>76255</v>
      </c>
      <c r="C3471" s="309" t="s">
        <v>5169</v>
      </c>
      <c r="D3471" s="311">
        <v>306.44</v>
      </c>
    </row>
    <row r="3472" spans="1:4">
      <c r="A3472" s="309" t="s">
        <v>76256</v>
      </c>
      <c r="B3472" s="310" t="s">
        <v>76257</v>
      </c>
      <c r="C3472" s="309" t="s">
        <v>5169</v>
      </c>
      <c r="D3472" s="311">
        <v>320.48</v>
      </c>
    </row>
    <row r="3473" spans="1:4">
      <c r="A3473" s="309" t="s">
        <v>76258</v>
      </c>
      <c r="B3473" s="310" t="s">
        <v>76259</v>
      </c>
      <c r="C3473" s="309" t="s">
        <v>5169</v>
      </c>
      <c r="D3473" s="311">
        <v>343.89</v>
      </c>
    </row>
    <row r="3474" spans="1:4">
      <c r="A3474" s="309" t="s">
        <v>76260</v>
      </c>
      <c r="B3474" s="310" t="s">
        <v>76261</v>
      </c>
      <c r="C3474" s="309" t="s">
        <v>5169</v>
      </c>
      <c r="D3474" s="311">
        <v>322.25</v>
      </c>
    </row>
    <row r="3475" spans="1:4">
      <c r="A3475" s="534"/>
      <c r="B3475" s="354"/>
      <c r="C3475" s="354"/>
      <c r="D3475" s="381"/>
    </row>
    <row r="3476" spans="1:4">
      <c r="A3476" s="534" t="s">
        <v>76262</v>
      </c>
      <c r="B3476" s="354"/>
      <c r="C3476" s="354"/>
      <c r="D3476" s="381"/>
    </row>
    <row r="3477" spans="1:4">
      <c r="A3477" s="309" t="s">
        <v>76263</v>
      </c>
      <c r="B3477" s="310" t="s">
        <v>76264</v>
      </c>
      <c r="C3477" s="309" t="s">
        <v>5169</v>
      </c>
      <c r="D3477" s="311">
        <v>262.08</v>
      </c>
    </row>
    <row r="3478" spans="1:4">
      <c r="A3478" s="309" t="s">
        <v>76265</v>
      </c>
      <c r="B3478" s="310" t="s">
        <v>76266</v>
      </c>
      <c r="C3478" s="309" t="s">
        <v>5169</v>
      </c>
      <c r="D3478" s="311">
        <v>638.99</v>
      </c>
    </row>
    <row r="3479" spans="1:4">
      <c r="A3479" s="309" t="s">
        <v>76267</v>
      </c>
      <c r="B3479" s="310" t="s">
        <v>76268</v>
      </c>
      <c r="C3479" s="309" t="s">
        <v>5169</v>
      </c>
      <c r="D3479" s="311">
        <v>349.68</v>
      </c>
    </row>
    <row r="3480" spans="1:4">
      <c r="A3480" s="309" t="s">
        <v>76269</v>
      </c>
      <c r="B3480" s="310" t="s">
        <v>76270</v>
      </c>
      <c r="C3480" s="309" t="s">
        <v>5169</v>
      </c>
      <c r="D3480" s="311">
        <v>561.39</v>
      </c>
    </row>
    <row r="3481" spans="1:4">
      <c r="A3481" s="309" t="s">
        <v>76271</v>
      </c>
      <c r="B3481" s="310" t="s">
        <v>76272</v>
      </c>
      <c r="C3481" s="309" t="s">
        <v>5169</v>
      </c>
      <c r="D3481" s="311">
        <v>267.3</v>
      </c>
    </row>
    <row r="3482" spans="1:4">
      <c r="A3482" s="309" t="s">
        <v>76273</v>
      </c>
      <c r="B3482" s="310" t="s">
        <v>76274</v>
      </c>
      <c r="C3482" s="309" t="s">
        <v>5169</v>
      </c>
      <c r="D3482" s="311">
        <v>13.84</v>
      </c>
    </row>
    <row r="3483" spans="1:4">
      <c r="A3483" s="309" t="s">
        <v>76275</v>
      </c>
      <c r="B3483" s="310" t="s">
        <v>76276</v>
      </c>
      <c r="C3483" s="309" t="s">
        <v>5169</v>
      </c>
      <c r="D3483" s="311">
        <v>237.26</v>
      </c>
    </row>
    <row r="3484" spans="1:4">
      <c r="A3484" s="309" t="s">
        <v>76277</v>
      </c>
      <c r="B3484" s="310" t="s">
        <v>76278</v>
      </c>
      <c r="C3484" s="309" t="s">
        <v>5169</v>
      </c>
      <c r="D3484" s="311">
        <v>326.14999999999998</v>
      </c>
    </row>
    <row r="3485" spans="1:4">
      <c r="A3485" s="309" t="s">
        <v>76279</v>
      </c>
      <c r="B3485" s="310" t="s">
        <v>76280</v>
      </c>
      <c r="C3485" s="309" t="s">
        <v>5169</v>
      </c>
      <c r="D3485" s="311">
        <v>355.52</v>
      </c>
    </row>
    <row r="3486" spans="1:4">
      <c r="A3486" s="309" t="s">
        <v>76281</v>
      </c>
      <c r="B3486" s="310" t="s">
        <v>76282</v>
      </c>
      <c r="C3486" s="309" t="s">
        <v>5169</v>
      </c>
      <c r="D3486" s="311">
        <v>486.51</v>
      </c>
    </row>
    <row r="3487" spans="1:4">
      <c r="A3487" s="309" t="s">
        <v>76283</v>
      </c>
      <c r="B3487" s="310" t="s">
        <v>76284</v>
      </c>
      <c r="C3487" s="309" t="s">
        <v>5169</v>
      </c>
      <c r="D3487" s="311">
        <v>444.4</v>
      </c>
    </row>
    <row r="3488" spans="1:4">
      <c r="A3488" s="309" t="s">
        <v>76285</v>
      </c>
      <c r="B3488" s="310" t="s">
        <v>76286</v>
      </c>
      <c r="C3488" s="309" t="s">
        <v>5169</v>
      </c>
      <c r="D3488" s="311">
        <v>321.97000000000003</v>
      </c>
    </row>
    <row r="3489" spans="1:4">
      <c r="A3489" s="309" t="s">
        <v>76287</v>
      </c>
      <c r="B3489" s="310" t="s">
        <v>76288</v>
      </c>
      <c r="C3489" s="309" t="s">
        <v>5169</v>
      </c>
      <c r="D3489" s="311">
        <v>351.39</v>
      </c>
    </row>
    <row r="3490" spans="1:4">
      <c r="A3490" s="309" t="s">
        <v>76289</v>
      </c>
      <c r="B3490" s="310" t="s">
        <v>76290</v>
      </c>
      <c r="C3490" s="309" t="s">
        <v>5169</v>
      </c>
      <c r="D3490" s="311">
        <v>466.62</v>
      </c>
    </row>
    <row r="3491" spans="1:4">
      <c r="A3491" s="309" t="s">
        <v>76291</v>
      </c>
      <c r="B3491" s="310" t="s">
        <v>76292</v>
      </c>
      <c r="C3491" s="309" t="s">
        <v>5169</v>
      </c>
      <c r="D3491" s="311">
        <v>76.89</v>
      </c>
    </row>
    <row r="3492" spans="1:4">
      <c r="A3492" s="309" t="s">
        <v>76293</v>
      </c>
      <c r="B3492" s="310" t="s">
        <v>76294</v>
      </c>
      <c r="C3492" s="309" t="s">
        <v>5169</v>
      </c>
      <c r="D3492" s="311">
        <v>240.04</v>
      </c>
    </row>
    <row r="3493" spans="1:4">
      <c r="A3493" s="309" t="s">
        <v>76295</v>
      </c>
      <c r="B3493" s="310" t="s">
        <v>76296</v>
      </c>
      <c r="C3493" s="309" t="s">
        <v>5169</v>
      </c>
      <c r="D3493" s="311">
        <v>535.67999999999995</v>
      </c>
    </row>
    <row r="3494" spans="1:4">
      <c r="A3494" s="309" t="s">
        <v>76297</v>
      </c>
      <c r="B3494" s="310" t="s">
        <v>76298</v>
      </c>
      <c r="C3494" s="309" t="s">
        <v>5169</v>
      </c>
      <c r="D3494" s="311">
        <v>76.03</v>
      </c>
    </row>
    <row r="3495" spans="1:4">
      <c r="A3495" s="309" t="s">
        <v>76299</v>
      </c>
      <c r="B3495" s="310" t="s">
        <v>76300</v>
      </c>
      <c r="C3495" s="309" t="s">
        <v>5169</v>
      </c>
      <c r="D3495" s="311">
        <v>146.52000000000001</v>
      </c>
    </row>
    <row r="3496" spans="1:4">
      <c r="A3496" s="309" t="s">
        <v>76301</v>
      </c>
      <c r="B3496" s="310" t="s">
        <v>76302</v>
      </c>
      <c r="C3496" s="309" t="s">
        <v>5169</v>
      </c>
      <c r="D3496" s="311">
        <v>262.35000000000002</v>
      </c>
    </row>
    <row r="3497" spans="1:4">
      <c r="A3497" s="309" t="s">
        <v>76303</v>
      </c>
      <c r="B3497" s="310" t="s">
        <v>76304</v>
      </c>
      <c r="C3497" s="309" t="s">
        <v>5169</v>
      </c>
      <c r="D3497" s="311">
        <v>53.18</v>
      </c>
    </row>
    <row r="3498" spans="1:4">
      <c r="A3498" s="309" t="s">
        <v>76305</v>
      </c>
      <c r="B3498" s="310" t="s">
        <v>76306</v>
      </c>
      <c r="C3498" s="309" t="s">
        <v>5169</v>
      </c>
      <c r="D3498" s="311">
        <v>55.51</v>
      </c>
    </row>
    <row r="3499" spans="1:4">
      <c r="A3499" s="309" t="s">
        <v>76307</v>
      </c>
      <c r="B3499" s="310" t="s">
        <v>76308</v>
      </c>
      <c r="C3499" s="309" t="s">
        <v>5169</v>
      </c>
      <c r="D3499" s="311">
        <v>72.02</v>
      </c>
    </row>
    <row r="3500" spans="1:4">
      <c r="A3500" s="309" t="s">
        <v>76309</v>
      </c>
      <c r="B3500" s="310" t="s">
        <v>76310</v>
      </c>
      <c r="C3500" s="309" t="s">
        <v>5169</v>
      </c>
      <c r="D3500" s="311">
        <v>89.42</v>
      </c>
    </row>
    <row r="3501" spans="1:4">
      <c r="A3501" s="309" t="s">
        <v>76311</v>
      </c>
      <c r="B3501" s="310" t="s">
        <v>76312</v>
      </c>
      <c r="C3501" s="309" t="s">
        <v>5169</v>
      </c>
      <c r="D3501" s="311">
        <v>363.03</v>
      </c>
    </row>
    <row r="3502" spans="1:4">
      <c r="A3502" s="309" t="s">
        <v>76313</v>
      </c>
      <c r="B3502" s="310" t="s">
        <v>76314</v>
      </c>
      <c r="C3502" s="309" t="s">
        <v>5169</v>
      </c>
      <c r="D3502" s="311">
        <v>454.91</v>
      </c>
    </row>
    <row r="3503" spans="1:4">
      <c r="A3503" s="309" t="s">
        <v>76315</v>
      </c>
      <c r="B3503" s="310" t="s">
        <v>76316</v>
      </c>
      <c r="C3503" s="309" t="s">
        <v>5169</v>
      </c>
      <c r="D3503" s="311">
        <v>621.91</v>
      </c>
    </row>
    <row r="3504" spans="1:4">
      <c r="A3504" s="309" t="s">
        <v>76317</v>
      </c>
      <c r="B3504" s="310" t="s">
        <v>76318</v>
      </c>
      <c r="C3504" s="309" t="s">
        <v>5169</v>
      </c>
      <c r="D3504" s="311">
        <v>715.69</v>
      </c>
    </row>
    <row r="3505" spans="1:4">
      <c r="A3505" s="309" t="s">
        <v>76319</v>
      </c>
      <c r="B3505" s="310" t="s">
        <v>76320</v>
      </c>
      <c r="C3505" s="309" t="s">
        <v>5169</v>
      </c>
      <c r="D3505" s="311">
        <v>611.89</v>
      </c>
    </row>
    <row r="3506" spans="1:4">
      <c r="A3506" s="309" t="s">
        <v>76321</v>
      </c>
      <c r="B3506" s="310" t="s">
        <v>76322</v>
      </c>
      <c r="C3506" s="309" t="s">
        <v>5169</v>
      </c>
      <c r="D3506" s="311">
        <v>417.19</v>
      </c>
    </row>
    <row r="3507" spans="1:4">
      <c r="A3507" s="309" t="s">
        <v>76323</v>
      </c>
      <c r="B3507" s="310" t="s">
        <v>76324</v>
      </c>
      <c r="C3507" s="309" t="s">
        <v>5169</v>
      </c>
      <c r="D3507" s="311">
        <v>611.66</v>
      </c>
    </row>
    <row r="3508" spans="1:4">
      <c r="A3508" s="534" t="s">
        <v>76325</v>
      </c>
      <c r="B3508" s="354"/>
      <c r="C3508" s="354"/>
      <c r="D3508" s="381"/>
    </row>
    <row r="3509" spans="1:4">
      <c r="A3509" s="309" t="s">
        <v>76326</v>
      </c>
      <c r="B3509" s="310" t="s">
        <v>76327</v>
      </c>
      <c r="C3509" s="309" t="s">
        <v>5169</v>
      </c>
      <c r="D3509" s="311">
        <v>631.41</v>
      </c>
    </row>
    <row r="3510" spans="1:4">
      <c r="A3510" s="534"/>
      <c r="B3510" s="354"/>
      <c r="C3510" s="354"/>
      <c r="D3510" s="381"/>
    </row>
    <row r="3511" spans="1:4">
      <c r="A3511" s="534" t="s">
        <v>76328</v>
      </c>
      <c r="B3511" s="354"/>
      <c r="C3511" s="354"/>
      <c r="D3511" s="381"/>
    </row>
    <row r="3512" spans="1:4">
      <c r="A3512" s="309" t="s">
        <v>76329</v>
      </c>
      <c r="B3512" s="310" t="s">
        <v>76330</v>
      </c>
      <c r="C3512" s="309" t="s">
        <v>5169</v>
      </c>
      <c r="D3512" s="311">
        <v>14.28</v>
      </c>
    </row>
    <row r="3513" spans="1:4">
      <c r="A3513" s="309" t="s">
        <v>76331</v>
      </c>
      <c r="B3513" s="310" t="s">
        <v>76332</v>
      </c>
      <c r="C3513" s="309" t="s">
        <v>5169</v>
      </c>
      <c r="D3513" s="311">
        <v>28.54</v>
      </c>
    </row>
    <row r="3514" spans="1:4">
      <c r="A3514" s="309" t="s">
        <v>76333</v>
      </c>
      <c r="B3514" s="310" t="s">
        <v>76334</v>
      </c>
      <c r="C3514" s="309" t="s">
        <v>5169</v>
      </c>
      <c r="D3514" s="311">
        <v>57.08</v>
      </c>
    </row>
    <row r="3515" spans="1:4">
      <c r="A3515" s="309" t="s">
        <v>76335</v>
      </c>
      <c r="B3515" s="310" t="s">
        <v>76336</v>
      </c>
      <c r="C3515" s="309" t="s">
        <v>5169</v>
      </c>
      <c r="D3515" s="311">
        <v>128.44</v>
      </c>
    </row>
    <row r="3516" spans="1:4">
      <c r="A3516" s="534" t="s">
        <v>76337</v>
      </c>
      <c r="B3516" s="354"/>
      <c r="C3516" s="354"/>
      <c r="D3516" s="381"/>
    </row>
    <row r="3517" spans="1:4">
      <c r="A3517" s="309" t="s">
        <v>76338</v>
      </c>
      <c r="B3517" s="310" t="s">
        <v>76339</v>
      </c>
      <c r="C3517" s="309" t="s">
        <v>69988</v>
      </c>
      <c r="D3517" s="311">
        <v>7.62</v>
      </c>
    </row>
    <row r="3518" spans="1:4">
      <c r="A3518" s="309" t="s">
        <v>76340</v>
      </c>
      <c r="B3518" s="310" t="s">
        <v>76341</v>
      </c>
      <c r="C3518" s="309" t="s">
        <v>69988</v>
      </c>
      <c r="D3518" s="311">
        <v>8.15</v>
      </c>
    </row>
    <row r="3519" spans="1:4">
      <c r="A3519" s="309" t="s">
        <v>76342</v>
      </c>
      <c r="B3519" s="310" t="s">
        <v>76343</v>
      </c>
      <c r="C3519" s="309" t="s">
        <v>69988</v>
      </c>
      <c r="D3519" s="311">
        <v>11.01</v>
      </c>
    </row>
    <row r="3520" spans="1:4">
      <c r="A3520" s="309" t="s">
        <v>76344</v>
      </c>
      <c r="B3520" s="310" t="s">
        <v>76345</v>
      </c>
      <c r="C3520" s="309" t="s">
        <v>69988</v>
      </c>
      <c r="D3520" s="311">
        <v>14.65</v>
      </c>
    </row>
    <row r="3521" spans="1:4">
      <c r="A3521" s="309" t="s">
        <v>76346</v>
      </c>
      <c r="B3521" s="310" t="s">
        <v>76347</v>
      </c>
      <c r="C3521" s="309" t="s">
        <v>69988</v>
      </c>
      <c r="D3521" s="311">
        <v>16.16</v>
      </c>
    </row>
    <row r="3522" spans="1:4">
      <c r="A3522" s="309" t="s">
        <v>76348</v>
      </c>
      <c r="B3522" s="310" t="s">
        <v>76349</v>
      </c>
      <c r="C3522" s="309" t="s">
        <v>69988</v>
      </c>
      <c r="D3522" s="311">
        <v>20.78</v>
      </c>
    </row>
    <row r="3523" spans="1:4">
      <c r="A3523" s="309" t="s">
        <v>76350</v>
      </c>
      <c r="B3523" s="310" t="s">
        <v>76351</v>
      </c>
      <c r="C3523" s="309" t="s">
        <v>69988</v>
      </c>
      <c r="D3523" s="311">
        <v>33.450000000000003</v>
      </c>
    </row>
    <row r="3524" spans="1:4">
      <c r="A3524" s="309" t="s">
        <v>76352</v>
      </c>
      <c r="B3524" s="310" t="s">
        <v>76353</v>
      </c>
      <c r="C3524" s="309" t="s">
        <v>69988</v>
      </c>
      <c r="D3524" s="311">
        <v>69.349999999999994</v>
      </c>
    </row>
    <row r="3525" spans="1:4">
      <c r="A3525" s="534" t="s">
        <v>76354</v>
      </c>
      <c r="B3525" s="354"/>
      <c r="C3525" s="354"/>
      <c r="D3525" s="381"/>
    </row>
    <row r="3526" spans="1:4">
      <c r="A3526" s="309" t="s">
        <v>76355</v>
      </c>
      <c r="B3526" s="310" t="s">
        <v>76356</v>
      </c>
      <c r="C3526" s="309" t="s">
        <v>5169</v>
      </c>
      <c r="D3526" s="311">
        <v>8.17</v>
      </c>
    </row>
    <row r="3527" spans="1:4">
      <c r="A3527" s="309" t="s">
        <v>76357</v>
      </c>
      <c r="B3527" s="310" t="s">
        <v>76358</v>
      </c>
      <c r="C3527" s="309" t="s">
        <v>5169</v>
      </c>
      <c r="D3527" s="311">
        <v>7.71</v>
      </c>
    </row>
    <row r="3528" spans="1:4">
      <c r="A3528" s="534" t="s">
        <v>76359</v>
      </c>
      <c r="B3528" s="354"/>
      <c r="C3528" s="354"/>
      <c r="D3528" s="381"/>
    </row>
    <row r="3529" spans="1:4">
      <c r="A3529" s="309" t="s">
        <v>76360</v>
      </c>
      <c r="B3529" s="310" t="s">
        <v>76361</v>
      </c>
      <c r="C3529" s="309" t="s">
        <v>69988</v>
      </c>
      <c r="D3529" s="311">
        <v>5.47</v>
      </c>
    </row>
    <row r="3530" spans="1:4">
      <c r="A3530" s="309" t="s">
        <v>76362</v>
      </c>
      <c r="B3530" s="310" t="s">
        <v>76363</v>
      </c>
      <c r="C3530" s="309" t="s">
        <v>69988</v>
      </c>
      <c r="D3530" s="311">
        <v>5.31</v>
      </c>
    </row>
    <row r="3531" spans="1:4">
      <c r="A3531" s="309" t="s">
        <v>76364</v>
      </c>
      <c r="B3531" s="310" t="s">
        <v>76365</v>
      </c>
      <c r="C3531" s="309" t="s">
        <v>69988</v>
      </c>
      <c r="D3531" s="311">
        <v>6.1</v>
      </c>
    </row>
    <row r="3532" spans="1:4">
      <c r="A3532" s="534" t="s">
        <v>76366</v>
      </c>
      <c r="B3532" s="354"/>
      <c r="C3532" s="354"/>
      <c r="D3532" s="381"/>
    </row>
    <row r="3533" spans="1:4">
      <c r="A3533" s="309" t="s">
        <v>76367</v>
      </c>
      <c r="B3533" s="310" t="s">
        <v>76368</v>
      </c>
      <c r="C3533" s="309" t="s">
        <v>69988</v>
      </c>
      <c r="D3533" s="311">
        <v>4.67</v>
      </c>
    </row>
    <row r="3534" spans="1:4">
      <c r="A3534" s="309" t="s">
        <v>76369</v>
      </c>
      <c r="B3534" s="310" t="s">
        <v>76370</v>
      </c>
      <c r="C3534" s="309" t="s">
        <v>69988</v>
      </c>
      <c r="D3534" s="311">
        <v>7.45</v>
      </c>
    </row>
    <row r="3535" spans="1:4">
      <c r="A3535" s="309" t="s">
        <v>76371</v>
      </c>
      <c r="B3535" s="310" t="s">
        <v>76372</v>
      </c>
      <c r="C3535" s="309" t="s">
        <v>69988</v>
      </c>
      <c r="D3535" s="311">
        <v>13.4</v>
      </c>
    </row>
    <row r="3536" spans="1:4">
      <c r="A3536" s="309" t="s">
        <v>76373</v>
      </c>
      <c r="B3536" s="310" t="s">
        <v>76374</v>
      </c>
      <c r="C3536" s="309" t="s">
        <v>69988</v>
      </c>
      <c r="D3536" s="311">
        <v>15.41</v>
      </c>
    </row>
    <row r="3537" spans="1:4">
      <c r="A3537" s="309" t="s">
        <v>76375</v>
      </c>
      <c r="B3537" s="310" t="s">
        <v>76376</v>
      </c>
      <c r="C3537" s="309" t="s">
        <v>69988</v>
      </c>
      <c r="D3537" s="311">
        <v>16.78</v>
      </c>
    </row>
    <row r="3538" spans="1:4">
      <c r="A3538" s="309" t="s">
        <v>76377</v>
      </c>
      <c r="B3538" s="310" t="s">
        <v>76378</v>
      </c>
      <c r="C3538" s="309" t="s">
        <v>69988</v>
      </c>
      <c r="D3538" s="311">
        <v>13.3</v>
      </c>
    </row>
    <row r="3539" spans="1:4">
      <c r="A3539" s="309" t="s">
        <v>76379</v>
      </c>
      <c r="B3539" s="310" t="s">
        <v>76380</v>
      </c>
      <c r="C3539" s="309" t="s">
        <v>69988</v>
      </c>
      <c r="D3539" s="311">
        <v>16.079999999999998</v>
      </c>
    </row>
    <row r="3540" spans="1:4">
      <c r="A3540" s="309" t="s">
        <v>76381</v>
      </c>
      <c r="B3540" s="310" t="s">
        <v>76382</v>
      </c>
      <c r="C3540" s="309" t="s">
        <v>69988</v>
      </c>
      <c r="D3540" s="311">
        <v>22.03</v>
      </c>
    </row>
    <row r="3541" spans="1:4">
      <c r="A3541" s="309" t="s">
        <v>76383</v>
      </c>
      <c r="B3541" s="310" t="s">
        <v>76384</v>
      </c>
      <c r="C3541" s="309" t="s">
        <v>69988</v>
      </c>
      <c r="D3541" s="311">
        <v>24.04</v>
      </c>
    </row>
    <row r="3542" spans="1:4">
      <c r="A3542" s="309" t="s">
        <v>76385</v>
      </c>
      <c r="B3542" s="310" t="s">
        <v>76386</v>
      </c>
      <c r="C3542" s="309" t="s">
        <v>69988</v>
      </c>
      <c r="D3542" s="311">
        <v>25.41</v>
      </c>
    </row>
    <row r="3543" spans="1:4">
      <c r="A3543" s="309" t="s">
        <v>76387</v>
      </c>
      <c r="B3543" s="310" t="s">
        <v>76388</v>
      </c>
      <c r="C3543" s="309" t="s">
        <v>69988</v>
      </c>
      <c r="D3543" s="311">
        <v>26.02</v>
      </c>
    </row>
    <row r="3544" spans="1:4">
      <c r="A3544" s="309" t="s">
        <v>76389</v>
      </c>
      <c r="B3544" s="310" t="s">
        <v>76390</v>
      </c>
      <c r="C3544" s="309" t="s">
        <v>69988</v>
      </c>
      <c r="D3544" s="311">
        <v>37.92</v>
      </c>
    </row>
    <row r="3545" spans="1:4">
      <c r="A3545" s="309" t="s">
        <v>76391</v>
      </c>
      <c r="B3545" s="310" t="s">
        <v>76392</v>
      </c>
      <c r="C3545" s="309" t="s">
        <v>69988</v>
      </c>
      <c r="D3545" s="311">
        <v>82.03</v>
      </c>
    </row>
    <row r="3546" spans="1:4">
      <c r="A3546" s="309" t="s">
        <v>76393</v>
      </c>
      <c r="B3546" s="310" t="s">
        <v>76394</v>
      </c>
      <c r="C3546" s="309" t="s">
        <v>69988</v>
      </c>
      <c r="D3546" s="311">
        <v>84.77</v>
      </c>
    </row>
    <row r="3547" spans="1:4">
      <c r="A3547" s="534" t="s">
        <v>76395</v>
      </c>
      <c r="B3547" s="354"/>
      <c r="C3547" s="354"/>
      <c r="D3547" s="381"/>
    </row>
    <row r="3548" spans="1:4">
      <c r="A3548" s="309" t="s">
        <v>76396</v>
      </c>
      <c r="B3548" s="310" t="s">
        <v>76397</v>
      </c>
      <c r="C3548" s="309" t="s">
        <v>69988</v>
      </c>
      <c r="D3548" s="311">
        <v>57.99</v>
      </c>
    </row>
    <row r="3549" spans="1:4">
      <c r="A3549" s="309" t="s">
        <v>76398</v>
      </c>
      <c r="B3549" s="310" t="s">
        <v>76399</v>
      </c>
      <c r="C3549" s="309" t="s">
        <v>69988</v>
      </c>
      <c r="D3549" s="311">
        <v>116.28</v>
      </c>
    </row>
    <row r="3550" spans="1:4">
      <c r="A3550" s="309" t="s">
        <v>76400</v>
      </c>
      <c r="B3550" s="310" t="s">
        <v>76401</v>
      </c>
      <c r="C3550" s="309" t="s">
        <v>69988</v>
      </c>
      <c r="D3550" s="311">
        <v>174</v>
      </c>
    </row>
    <row r="3551" spans="1:4">
      <c r="A3551" s="309" t="s">
        <v>76402</v>
      </c>
      <c r="B3551" s="310" t="s">
        <v>76403</v>
      </c>
      <c r="C3551" s="309" t="s">
        <v>69988</v>
      </c>
      <c r="D3551" s="311">
        <v>232</v>
      </c>
    </row>
    <row r="3552" spans="1:4">
      <c r="A3552" s="309" t="s">
        <v>76404</v>
      </c>
      <c r="B3552" s="310" t="s">
        <v>76405</v>
      </c>
      <c r="C3552" s="309" t="s">
        <v>69988</v>
      </c>
      <c r="D3552" s="311">
        <v>347.98</v>
      </c>
    </row>
    <row r="3553" spans="1:4">
      <c r="A3553" s="534" t="s">
        <v>76406</v>
      </c>
      <c r="B3553" s="354"/>
      <c r="C3553" s="354"/>
      <c r="D3553" s="381"/>
    </row>
    <row r="3554" spans="1:4">
      <c r="A3554" s="309" t="s">
        <v>76407</v>
      </c>
      <c r="B3554" s="310" t="s">
        <v>76408</v>
      </c>
      <c r="C3554" s="309" t="s">
        <v>5169</v>
      </c>
      <c r="D3554" s="311">
        <v>261.11</v>
      </c>
    </row>
    <row r="3555" spans="1:4">
      <c r="A3555" s="309" t="s">
        <v>76409</v>
      </c>
      <c r="B3555" s="310" t="s">
        <v>76410</v>
      </c>
      <c r="C3555" s="309" t="s">
        <v>5169</v>
      </c>
      <c r="D3555" s="311">
        <v>45.55</v>
      </c>
    </row>
    <row r="3556" spans="1:4">
      <c r="A3556" s="309" t="s">
        <v>76411</v>
      </c>
      <c r="B3556" s="310" t="s">
        <v>76412</v>
      </c>
      <c r="C3556" s="309" t="s">
        <v>5169</v>
      </c>
      <c r="D3556" s="311">
        <v>95.49</v>
      </c>
    </row>
    <row r="3557" spans="1:4">
      <c r="A3557" s="309" t="s">
        <v>76413</v>
      </c>
      <c r="B3557" s="310" t="s">
        <v>76414</v>
      </c>
      <c r="C3557" s="309" t="s">
        <v>5169</v>
      </c>
      <c r="D3557" s="311">
        <v>52.06</v>
      </c>
    </row>
    <row r="3558" spans="1:4">
      <c r="A3558" s="309" t="s">
        <v>76415</v>
      </c>
      <c r="B3558" s="310" t="s">
        <v>76416</v>
      </c>
      <c r="C3558" s="309" t="s">
        <v>5169</v>
      </c>
      <c r="D3558" s="311">
        <v>67.599999999999994</v>
      </c>
    </row>
    <row r="3559" spans="1:4">
      <c r="A3559" s="534" t="s">
        <v>76417</v>
      </c>
      <c r="B3559" s="354"/>
      <c r="C3559" s="354"/>
      <c r="D3559" s="381"/>
    </row>
    <row r="3560" spans="1:4">
      <c r="A3560" s="309" t="s">
        <v>76418</v>
      </c>
      <c r="B3560" s="310" t="s">
        <v>76419</v>
      </c>
      <c r="C3560" s="309" t="s">
        <v>69988</v>
      </c>
      <c r="D3560" s="311">
        <v>16.39</v>
      </c>
    </row>
    <row r="3561" spans="1:4">
      <c r="A3561" s="309" t="s">
        <v>76420</v>
      </c>
      <c r="B3561" s="310" t="s">
        <v>76421</v>
      </c>
      <c r="C3561" s="309" t="s">
        <v>69988</v>
      </c>
      <c r="D3561" s="311">
        <v>31.15</v>
      </c>
    </row>
    <row r="3562" spans="1:4">
      <c r="A3562" s="309" t="s">
        <v>76422</v>
      </c>
      <c r="B3562" s="310" t="s">
        <v>76423</v>
      </c>
      <c r="C3562" s="309" t="s">
        <v>69988</v>
      </c>
      <c r="D3562" s="311">
        <v>35.409999999999997</v>
      </c>
    </row>
    <row r="3563" spans="1:4">
      <c r="A3563" s="309" t="s">
        <v>76424</v>
      </c>
      <c r="B3563" s="310" t="s">
        <v>76425</v>
      </c>
      <c r="C3563" s="309" t="s">
        <v>69988</v>
      </c>
      <c r="D3563" s="311">
        <v>57.75</v>
      </c>
    </row>
    <row r="3564" spans="1:4">
      <c r="A3564" s="309" t="s">
        <v>76426</v>
      </c>
      <c r="B3564" s="310" t="s">
        <v>76427</v>
      </c>
      <c r="C3564" s="309" t="s">
        <v>69988</v>
      </c>
      <c r="D3564" s="311">
        <v>61.56</v>
      </c>
    </row>
    <row r="3565" spans="1:4">
      <c r="A3565" s="309" t="s">
        <v>76428</v>
      </c>
      <c r="B3565" s="310" t="s">
        <v>76429</v>
      </c>
      <c r="C3565" s="309" t="s">
        <v>69988</v>
      </c>
      <c r="D3565" s="311">
        <v>75.8</v>
      </c>
    </row>
    <row r="3566" spans="1:4">
      <c r="A3566" s="309" t="s">
        <v>76430</v>
      </c>
      <c r="B3566" s="310" t="s">
        <v>76431</v>
      </c>
      <c r="C3566" s="309" t="s">
        <v>69988</v>
      </c>
      <c r="D3566" s="311">
        <v>95.25</v>
      </c>
    </row>
    <row r="3567" spans="1:4">
      <c r="A3567" s="309" t="s">
        <v>76432</v>
      </c>
      <c r="B3567" s="310" t="s">
        <v>76433</v>
      </c>
      <c r="C3567" s="309" t="s">
        <v>69988</v>
      </c>
      <c r="D3567" s="311">
        <v>95.09</v>
      </c>
    </row>
    <row r="3568" spans="1:4">
      <c r="A3568" s="309" t="s">
        <v>76434</v>
      </c>
      <c r="B3568" s="310" t="s">
        <v>76435</v>
      </c>
      <c r="C3568" s="309" t="s">
        <v>69988</v>
      </c>
      <c r="D3568" s="311">
        <v>116.02</v>
      </c>
    </row>
    <row r="3569" spans="1:4">
      <c r="A3569" s="309" t="s">
        <v>76436</v>
      </c>
      <c r="B3569" s="310" t="s">
        <v>76437</v>
      </c>
      <c r="C3569" s="309" t="s">
        <v>69988</v>
      </c>
      <c r="D3569" s="311">
        <v>29.76</v>
      </c>
    </row>
    <row r="3570" spans="1:4">
      <c r="A3570" s="534" t="s">
        <v>76438</v>
      </c>
      <c r="B3570" s="354"/>
      <c r="C3570" s="354"/>
      <c r="D3570" s="381"/>
    </row>
    <row r="3571" spans="1:4">
      <c r="A3571" s="309" t="s">
        <v>76439</v>
      </c>
      <c r="B3571" s="310" t="s">
        <v>76440</v>
      </c>
      <c r="C3571" s="309" t="s">
        <v>5169</v>
      </c>
      <c r="D3571" s="311">
        <v>32.07</v>
      </c>
    </row>
    <row r="3572" spans="1:4">
      <c r="A3572" s="309" t="s">
        <v>76441</v>
      </c>
      <c r="B3572" s="310" t="s">
        <v>76442</v>
      </c>
      <c r="C3572" s="309" t="s">
        <v>5169</v>
      </c>
      <c r="D3572" s="311">
        <v>34.770000000000003</v>
      </c>
    </row>
    <row r="3573" spans="1:4">
      <c r="A3573" s="534" t="s">
        <v>76443</v>
      </c>
      <c r="B3573" s="354"/>
      <c r="C3573" s="354"/>
      <c r="D3573" s="381"/>
    </row>
    <row r="3574" spans="1:4">
      <c r="A3574" s="309" t="s">
        <v>76444</v>
      </c>
      <c r="B3574" s="310" t="s">
        <v>76445</v>
      </c>
      <c r="C3574" s="309" t="s">
        <v>69988</v>
      </c>
      <c r="D3574" s="311">
        <v>113.3</v>
      </c>
    </row>
    <row r="3575" spans="1:4">
      <c r="A3575" s="309" t="s">
        <v>76446</v>
      </c>
      <c r="B3575" s="310" t="s">
        <v>76447</v>
      </c>
      <c r="C3575" s="309" t="s">
        <v>69988</v>
      </c>
      <c r="D3575" s="311">
        <v>217.33</v>
      </c>
    </row>
    <row r="3576" spans="1:4">
      <c r="A3576" s="309" t="s">
        <v>76448</v>
      </c>
      <c r="B3576" s="310" t="s">
        <v>76449</v>
      </c>
      <c r="C3576" s="309" t="s">
        <v>69988</v>
      </c>
      <c r="D3576" s="311">
        <v>41.68</v>
      </c>
    </row>
    <row r="3577" spans="1:4">
      <c r="A3577" s="309" t="s">
        <v>76450</v>
      </c>
      <c r="B3577" s="310" t="s">
        <v>76451</v>
      </c>
      <c r="C3577" s="309" t="s">
        <v>69988</v>
      </c>
      <c r="D3577" s="311">
        <v>124.76</v>
      </c>
    </row>
    <row r="3578" spans="1:4">
      <c r="A3578" s="534" t="s">
        <v>76452</v>
      </c>
      <c r="B3578" s="354"/>
      <c r="C3578" s="354"/>
      <c r="D3578" s="381"/>
    </row>
    <row r="3579" spans="1:4">
      <c r="A3579" s="309" t="s">
        <v>76453</v>
      </c>
      <c r="B3579" s="310" t="s">
        <v>76454</v>
      </c>
      <c r="C3579" s="309" t="s">
        <v>5169</v>
      </c>
      <c r="D3579" s="311">
        <v>47.09</v>
      </c>
    </row>
    <row r="3580" spans="1:4">
      <c r="A3580" s="309" t="s">
        <v>76455</v>
      </c>
      <c r="B3580" s="310" t="s">
        <v>76456</v>
      </c>
      <c r="C3580" s="309" t="s">
        <v>5169</v>
      </c>
      <c r="D3580" s="311">
        <v>228.36</v>
      </c>
    </row>
    <row r="3581" spans="1:4">
      <c r="A3581" s="309" t="s">
        <v>76457</v>
      </c>
      <c r="B3581" s="310" t="s">
        <v>76458</v>
      </c>
      <c r="C3581" s="309" t="s">
        <v>5169</v>
      </c>
      <c r="D3581" s="311">
        <v>429.67</v>
      </c>
    </row>
    <row r="3582" spans="1:4">
      <c r="A3582" s="309" t="s">
        <v>76459</v>
      </c>
      <c r="B3582" s="310" t="s">
        <v>76460</v>
      </c>
      <c r="C3582" s="309" t="s">
        <v>5169</v>
      </c>
      <c r="D3582" s="311">
        <v>254.34</v>
      </c>
    </row>
    <row r="3583" spans="1:4">
      <c r="A3583" s="309" t="s">
        <v>76461</v>
      </c>
      <c r="B3583" s="310" t="s">
        <v>76462</v>
      </c>
      <c r="C3583" s="309" t="s">
        <v>5169</v>
      </c>
      <c r="D3583" s="311">
        <v>133.76</v>
      </c>
    </row>
    <row r="3584" spans="1:4">
      <c r="A3584" s="309" t="s">
        <v>76463</v>
      </c>
      <c r="B3584" s="310" t="s">
        <v>76464</v>
      </c>
      <c r="C3584" s="309" t="s">
        <v>5169</v>
      </c>
      <c r="D3584" s="311">
        <v>455.49</v>
      </c>
    </row>
    <row r="3585" spans="1:4">
      <c r="A3585" s="309" t="s">
        <v>76465</v>
      </c>
      <c r="B3585" s="310" t="s">
        <v>76466</v>
      </c>
      <c r="C3585" s="309" t="s">
        <v>5169</v>
      </c>
      <c r="D3585" s="311">
        <v>580.73</v>
      </c>
    </row>
    <row r="3586" spans="1:4">
      <c r="A3586" s="309" t="s">
        <v>76467</v>
      </c>
      <c r="B3586" s="310" t="s">
        <v>76468</v>
      </c>
      <c r="C3586" s="309" t="s">
        <v>5169</v>
      </c>
      <c r="D3586" s="311">
        <v>1428.87</v>
      </c>
    </row>
    <row r="3587" spans="1:4">
      <c r="A3587" s="309" t="s">
        <v>76469</v>
      </c>
      <c r="B3587" s="310" t="s">
        <v>76470</v>
      </c>
      <c r="C3587" s="309" t="s">
        <v>5169</v>
      </c>
      <c r="D3587" s="311">
        <v>737.7</v>
      </c>
    </row>
    <row r="3588" spans="1:4">
      <c r="A3588" s="309" t="s">
        <v>76471</v>
      </c>
      <c r="B3588" s="310" t="s">
        <v>76472</v>
      </c>
      <c r="C3588" s="309" t="s">
        <v>5169</v>
      </c>
      <c r="D3588" s="311">
        <v>690.18</v>
      </c>
    </row>
    <row r="3589" spans="1:4">
      <c r="A3589" s="309" t="s">
        <v>76473</v>
      </c>
      <c r="B3589" s="310" t="s">
        <v>76474</v>
      </c>
      <c r="C3589" s="309" t="s">
        <v>5169</v>
      </c>
      <c r="D3589" s="311">
        <v>698.99</v>
      </c>
    </row>
    <row r="3590" spans="1:4">
      <c r="A3590" s="309" t="s">
        <v>76475</v>
      </c>
      <c r="B3590" s="310" t="s">
        <v>76476</v>
      </c>
      <c r="C3590" s="309" t="s">
        <v>5169</v>
      </c>
      <c r="D3590" s="311">
        <v>826.32</v>
      </c>
    </row>
    <row r="3591" spans="1:4">
      <c r="A3591" s="309" t="s">
        <v>76477</v>
      </c>
      <c r="B3591" s="310" t="s">
        <v>76478</v>
      </c>
      <c r="C3591" s="309" t="s">
        <v>5169</v>
      </c>
      <c r="D3591" s="311">
        <v>768.44</v>
      </c>
    </row>
    <row r="3592" spans="1:4">
      <c r="A3592" s="309" t="s">
        <v>76479</v>
      </c>
      <c r="B3592" s="310" t="s">
        <v>76480</v>
      </c>
      <c r="C3592" s="309" t="s">
        <v>5169</v>
      </c>
      <c r="D3592" s="311">
        <v>972.4</v>
      </c>
    </row>
    <row r="3593" spans="1:4">
      <c r="A3593" s="309" t="s">
        <v>76481</v>
      </c>
      <c r="B3593" s="310" t="s">
        <v>76482</v>
      </c>
      <c r="C3593" s="309" t="s">
        <v>5169</v>
      </c>
      <c r="D3593" s="311">
        <v>1159.8800000000001</v>
      </c>
    </row>
    <row r="3594" spans="1:4">
      <c r="A3594" s="309" t="s">
        <v>76483</v>
      </c>
      <c r="B3594" s="310" t="s">
        <v>76484</v>
      </c>
      <c r="C3594" s="309" t="s">
        <v>5169</v>
      </c>
      <c r="D3594" s="311">
        <v>224.17</v>
      </c>
    </row>
    <row r="3595" spans="1:4">
      <c r="A3595" s="534" t="s">
        <v>76485</v>
      </c>
      <c r="B3595" s="354"/>
      <c r="C3595" s="354"/>
      <c r="D3595" s="381"/>
    </row>
    <row r="3596" spans="1:4">
      <c r="A3596" s="309" t="s">
        <v>76486</v>
      </c>
      <c r="B3596" s="310" t="s">
        <v>76487</v>
      </c>
      <c r="C3596" s="309" t="s">
        <v>5169</v>
      </c>
      <c r="D3596" s="311">
        <v>501.16</v>
      </c>
    </row>
    <row r="3597" spans="1:4">
      <c r="A3597" s="309" t="s">
        <v>76488</v>
      </c>
      <c r="B3597" s="310" t="s">
        <v>76489</v>
      </c>
      <c r="C3597" s="309" t="s">
        <v>5169</v>
      </c>
      <c r="D3597" s="311">
        <v>454.48</v>
      </c>
    </row>
    <row r="3598" spans="1:4">
      <c r="A3598" s="309" t="s">
        <v>76490</v>
      </c>
      <c r="B3598" s="310" t="s">
        <v>76491</v>
      </c>
      <c r="C3598" s="309" t="s">
        <v>5169</v>
      </c>
      <c r="D3598" s="311">
        <v>869.94</v>
      </c>
    </row>
    <row r="3599" spans="1:4">
      <c r="A3599" s="309" t="s">
        <v>76492</v>
      </c>
      <c r="B3599" s="310" t="s">
        <v>76493</v>
      </c>
      <c r="C3599" s="309" t="s">
        <v>5169</v>
      </c>
      <c r="D3599" s="311">
        <v>665.27</v>
      </c>
    </row>
    <row r="3600" spans="1:4">
      <c r="A3600" s="309" t="s">
        <v>76494</v>
      </c>
      <c r="B3600" s="310" t="s">
        <v>76495</v>
      </c>
      <c r="C3600" s="309" t="s">
        <v>5169</v>
      </c>
      <c r="D3600" s="311">
        <v>701.41</v>
      </c>
    </row>
    <row r="3601" spans="1:4">
      <c r="A3601" s="309" t="s">
        <v>76496</v>
      </c>
      <c r="B3601" s="310" t="s">
        <v>76497</v>
      </c>
      <c r="C3601" s="309" t="s">
        <v>5169</v>
      </c>
      <c r="D3601" s="311">
        <v>978.37</v>
      </c>
    </row>
    <row r="3602" spans="1:4">
      <c r="A3602" s="534" t="s">
        <v>76498</v>
      </c>
      <c r="B3602" s="354"/>
      <c r="C3602" s="354"/>
      <c r="D3602" s="381"/>
    </row>
    <row r="3603" spans="1:4">
      <c r="A3603" s="309" t="s">
        <v>76499</v>
      </c>
      <c r="B3603" s="310" t="s">
        <v>76500</v>
      </c>
      <c r="C3603" s="309" t="s">
        <v>5169</v>
      </c>
      <c r="D3603" s="311">
        <v>170.73</v>
      </c>
    </row>
    <row r="3604" spans="1:4">
      <c r="A3604" s="534" t="s">
        <v>76501</v>
      </c>
      <c r="B3604" s="354"/>
      <c r="C3604" s="354"/>
      <c r="D3604" s="381"/>
    </row>
    <row r="3605" spans="1:4">
      <c r="A3605" s="309" t="s">
        <v>76502</v>
      </c>
      <c r="B3605" s="310" t="s">
        <v>76503</v>
      </c>
      <c r="C3605" s="309" t="s">
        <v>5169</v>
      </c>
      <c r="D3605" s="311">
        <v>154.85</v>
      </c>
    </row>
    <row r="3606" spans="1:4">
      <c r="A3606" s="309" t="s">
        <v>76504</v>
      </c>
      <c r="B3606" s="310" t="s">
        <v>76505</v>
      </c>
      <c r="C3606" s="309" t="s">
        <v>5169</v>
      </c>
      <c r="D3606" s="311">
        <v>223.16</v>
      </c>
    </row>
    <row r="3607" spans="1:4">
      <c r="A3607" s="309" t="s">
        <v>76506</v>
      </c>
      <c r="B3607" s="310" t="s">
        <v>76507</v>
      </c>
      <c r="C3607" s="309" t="s">
        <v>5169</v>
      </c>
      <c r="D3607" s="311">
        <v>226.21</v>
      </c>
    </row>
    <row r="3608" spans="1:4">
      <c r="A3608" s="309" t="s">
        <v>76508</v>
      </c>
      <c r="B3608" s="310" t="s">
        <v>76509</v>
      </c>
      <c r="C3608" s="309" t="s">
        <v>5169</v>
      </c>
      <c r="D3608" s="311">
        <v>311.11</v>
      </c>
    </row>
    <row r="3609" spans="1:4">
      <c r="A3609" s="309" t="s">
        <v>76510</v>
      </c>
      <c r="B3609" s="310" t="s">
        <v>76511</v>
      </c>
      <c r="C3609" s="309" t="s">
        <v>5169</v>
      </c>
      <c r="D3609" s="311">
        <v>456.69</v>
      </c>
    </row>
    <row r="3610" spans="1:4">
      <c r="A3610" s="309" t="s">
        <v>76512</v>
      </c>
      <c r="B3610" s="310" t="s">
        <v>76513</v>
      </c>
      <c r="C3610" s="309" t="s">
        <v>5169</v>
      </c>
      <c r="D3610" s="311">
        <v>9.41</v>
      </c>
    </row>
    <row r="3611" spans="1:4">
      <c r="A3611" s="309" t="s">
        <v>76514</v>
      </c>
      <c r="B3611" s="310" t="s">
        <v>76515</v>
      </c>
      <c r="C3611" s="309" t="s">
        <v>5169</v>
      </c>
      <c r="D3611" s="311">
        <v>20.88</v>
      </c>
    </row>
    <row r="3612" spans="1:4">
      <c r="A3612" s="309" t="s">
        <v>76516</v>
      </c>
      <c r="B3612" s="310" t="s">
        <v>76517</v>
      </c>
      <c r="C3612" s="309" t="s">
        <v>5169</v>
      </c>
      <c r="D3612" s="311">
        <v>205.87</v>
      </c>
    </row>
    <row r="3613" spans="1:4">
      <c r="A3613" s="309" t="s">
        <v>76518</v>
      </c>
      <c r="B3613" s="310" t="s">
        <v>76519</v>
      </c>
      <c r="C3613" s="309" t="s">
        <v>5169</v>
      </c>
      <c r="D3613" s="311">
        <v>131.57</v>
      </c>
    </row>
    <row r="3614" spans="1:4">
      <c r="A3614" s="309" t="s">
        <v>76520</v>
      </c>
      <c r="B3614" s="310" t="s">
        <v>76521</v>
      </c>
      <c r="C3614" s="309" t="s">
        <v>5169</v>
      </c>
      <c r="D3614" s="311">
        <v>75.75</v>
      </c>
    </row>
    <row r="3615" spans="1:4">
      <c r="A3615" s="309" t="s">
        <v>76522</v>
      </c>
      <c r="B3615" s="310" t="s">
        <v>76523</v>
      </c>
      <c r="C3615" s="309" t="s">
        <v>5169</v>
      </c>
      <c r="D3615" s="311">
        <v>424.72</v>
      </c>
    </row>
    <row r="3616" spans="1:4">
      <c r="A3616" s="309" t="s">
        <v>76524</v>
      </c>
      <c r="B3616" s="310" t="s">
        <v>76525</v>
      </c>
      <c r="C3616" s="309" t="s">
        <v>5169</v>
      </c>
      <c r="D3616" s="311">
        <v>501.09</v>
      </c>
    </row>
    <row r="3617" spans="1:4">
      <c r="A3617" s="309" t="s">
        <v>76526</v>
      </c>
      <c r="B3617" s="310" t="s">
        <v>76527</v>
      </c>
      <c r="C3617" s="309" t="s">
        <v>5169</v>
      </c>
      <c r="D3617" s="311">
        <v>318.83</v>
      </c>
    </row>
    <row r="3618" spans="1:4">
      <c r="A3618" s="309" t="s">
        <v>76528</v>
      </c>
      <c r="B3618" s="310" t="s">
        <v>76529</v>
      </c>
      <c r="C3618" s="309" t="s">
        <v>5169</v>
      </c>
      <c r="D3618" s="311">
        <v>39.58</v>
      </c>
    </row>
    <row r="3619" spans="1:4">
      <c r="A3619" s="309" t="s">
        <v>76530</v>
      </c>
      <c r="B3619" s="310" t="s">
        <v>76531</v>
      </c>
      <c r="C3619" s="309" t="s">
        <v>5169</v>
      </c>
      <c r="D3619" s="311">
        <v>16.91</v>
      </c>
    </row>
    <row r="3620" spans="1:4">
      <c r="A3620" s="534" t="s">
        <v>76532</v>
      </c>
      <c r="B3620" s="354"/>
      <c r="C3620" s="354"/>
      <c r="D3620" s="381"/>
    </row>
    <row r="3621" spans="1:4">
      <c r="A3621" s="309" t="s">
        <v>76533</v>
      </c>
      <c r="B3621" s="310" t="s">
        <v>76534</v>
      </c>
      <c r="C3621" s="309" t="s">
        <v>5169</v>
      </c>
      <c r="D3621" s="311">
        <v>21.55</v>
      </c>
    </row>
    <row r="3622" spans="1:4">
      <c r="A3622" s="309" t="s">
        <v>76535</v>
      </c>
      <c r="B3622" s="310" t="s">
        <v>76536</v>
      </c>
      <c r="C3622" s="309" t="s">
        <v>5169</v>
      </c>
      <c r="D3622" s="311">
        <v>33.01</v>
      </c>
    </row>
    <row r="3623" spans="1:4">
      <c r="A3623" s="309" t="s">
        <v>76537</v>
      </c>
      <c r="B3623" s="310" t="s">
        <v>76538</v>
      </c>
      <c r="C3623" s="309" t="s">
        <v>5169</v>
      </c>
      <c r="D3623" s="311">
        <v>48.05</v>
      </c>
    </row>
    <row r="3624" spans="1:4">
      <c r="A3624" s="309" t="s">
        <v>76539</v>
      </c>
      <c r="B3624" s="310" t="s">
        <v>76540</v>
      </c>
      <c r="C3624" s="309" t="s">
        <v>5169</v>
      </c>
      <c r="D3624" s="311">
        <v>11.55</v>
      </c>
    </row>
    <row r="3625" spans="1:4">
      <c r="A3625" s="309" t="s">
        <v>76541</v>
      </c>
      <c r="B3625" s="310" t="s">
        <v>76542</v>
      </c>
      <c r="C3625" s="309" t="s">
        <v>5169</v>
      </c>
      <c r="D3625" s="311">
        <v>145.44999999999999</v>
      </c>
    </row>
    <row r="3626" spans="1:4">
      <c r="A3626" s="309" t="s">
        <v>76543</v>
      </c>
      <c r="B3626" s="310" t="s">
        <v>76544</v>
      </c>
      <c r="C3626" s="309" t="s">
        <v>5169</v>
      </c>
      <c r="D3626" s="311">
        <v>150.71</v>
      </c>
    </row>
    <row r="3627" spans="1:4">
      <c r="A3627" s="309" t="s">
        <v>76545</v>
      </c>
      <c r="B3627" s="310" t="s">
        <v>76546</v>
      </c>
      <c r="C3627" s="309" t="s">
        <v>5169</v>
      </c>
      <c r="D3627" s="311">
        <v>16.23</v>
      </c>
    </row>
    <row r="3628" spans="1:4">
      <c r="A3628" s="534" t="s">
        <v>76547</v>
      </c>
      <c r="B3628" s="354"/>
      <c r="C3628" s="354"/>
      <c r="D3628" s="381"/>
    </row>
    <row r="3629" spans="1:4">
      <c r="A3629" s="309" t="s">
        <v>76548</v>
      </c>
      <c r="B3629" s="310" t="s">
        <v>76549</v>
      </c>
      <c r="C3629" s="309" t="s">
        <v>69988</v>
      </c>
      <c r="D3629" s="311">
        <v>3.66</v>
      </c>
    </row>
    <row r="3630" spans="1:4">
      <c r="A3630" s="309" t="s">
        <v>76550</v>
      </c>
      <c r="B3630" s="310" t="s">
        <v>76551</v>
      </c>
      <c r="C3630" s="309" t="s">
        <v>69988</v>
      </c>
      <c r="D3630" s="311">
        <v>4.4400000000000004</v>
      </c>
    </row>
    <row r="3631" spans="1:4">
      <c r="A3631" s="309" t="s">
        <v>76552</v>
      </c>
      <c r="B3631" s="310" t="s">
        <v>76553</v>
      </c>
      <c r="C3631" s="309" t="s">
        <v>69988</v>
      </c>
      <c r="D3631" s="311">
        <v>6.13</v>
      </c>
    </row>
    <row r="3632" spans="1:4">
      <c r="A3632" s="309" t="s">
        <v>76554</v>
      </c>
      <c r="B3632" s="310" t="s">
        <v>76555</v>
      </c>
      <c r="C3632" s="309" t="s">
        <v>69988</v>
      </c>
      <c r="D3632" s="311">
        <v>8.59</v>
      </c>
    </row>
    <row r="3633" spans="1:4">
      <c r="A3633" s="309" t="s">
        <v>76556</v>
      </c>
      <c r="B3633" s="310" t="s">
        <v>76557</v>
      </c>
      <c r="C3633" s="309" t="s">
        <v>69988</v>
      </c>
      <c r="D3633" s="311">
        <v>13.38</v>
      </c>
    </row>
    <row r="3634" spans="1:4">
      <c r="A3634" s="309" t="s">
        <v>76558</v>
      </c>
      <c r="B3634" s="310" t="s">
        <v>76559</v>
      </c>
      <c r="C3634" s="309" t="s">
        <v>69988</v>
      </c>
      <c r="D3634" s="311">
        <v>18.2</v>
      </c>
    </row>
    <row r="3635" spans="1:4">
      <c r="A3635" s="309" t="s">
        <v>76560</v>
      </c>
      <c r="B3635" s="310" t="s">
        <v>76561</v>
      </c>
      <c r="C3635" s="309" t="s">
        <v>69988</v>
      </c>
      <c r="D3635" s="311">
        <v>33.1</v>
      </c>
    </row>
    <row r="3636" spans="1:4">
      <c r="A3636" s="309" t="s">
        <v>76562</v>
      </c>
      <c r="B3636" s="310" t="s">
        <v>76563</v>
      </c>
      <c r="C3636" s="309" t="s">
        <v>69988</v>
      </c>
      <c r="D3636" s="311">
        <v>59.66</v>
      </c>
    </row>
    <row r="3637" spans="1:4">
      <c r="A3637" s="309" t="s">
        <v>76564</v>
      </c>
      <c r="B3637" s="310" t="s">
        <v>76565</v>
      </c>
      <c r="C3637" s="309" t="s">
        <v>69988</v>
      </c>
      <c r="D3637" s="311">
        <v>81.61</v>
      </c>
    </row>
    <row r="3638" spans="1:4">
      <c r="A3638" s="309" t="s">
        <v>76566</v>
      </c>
      <c r="B3638" s="310" t="s">
        <v>76567</v>
      </c>
      <c r="C3638" s="309" t="s">
        <v>69988</v>
      </c>
      <c r="D3638" s="311">
        <v>9.06</v>
      </c>
    </row>
    <row r="3639" spans="1:4">
      <c r="A3639" s="534" t="s">
        <v>76568</v>
      </c>
      <c r="B3639" s="354"/>
      <c r="C3639" s="354"/>
      <c r="D3639" s="381"/>
    </row>
    <row r="3640" spans="1:4">
      <c r="A3640" s="309" t="s">
        <v>76569</v>
      </c>
      <c r="B3640" s="310" t="s">
        <v>76570</v>
      </c>
      <c r="C3640" s="309" t="s">
        <v>69988</v>
      </c>
      <c r="D3640" s="311">
        <v>4.07</v>
      </c>
    </row>
    <row r="3641" spans="1:4">
      <c r="A3641" s="309" t="s">
        <v>76571</v>
      </c>
      <c r="B3641" s="310" t="s">
        <v>76572</v>
      </c>
      <c r="C3641" s="309" t="s">
        <v>69988</v>
      </c>
      <c r="D3641" s="311">
        <v>5.56</v>
      </c>
    </row>
    <row r="3642" spans="1:4">
      <c r="A3642" s="309" t="s">
        <v>76573</v>
      </c>
      <c r="B3642" s="310" t="s">
        <v>76574</v>
      </c>
      <c r="C3642" s="309" t="s">
        <v>69988</v>
      </c>
      <c r="D3642" s="311">
        <v>14.45</v>
      </c>
    </row>
    <row r="3643" spans="1:4">
      <c r="A3643" s="309" t="s">
        <v>76575</v>
      </c>
      <c r="B3643" s="310" t="s">
        <v>76576</v>
      </c>
      <c r="C3643" s="309" t="s">
        <v>69988</v>
      </c>
      <c r="D3643" s="311">
        <v>19.579999999999998</v>
      </c>
    </row>
    <row r="3644" spans="1:4">
      <c r="A3644" s="309" t="s">
        <v>76577</v>
      </c>
      <c r="B3644" s="310" t="s">
        <v>76578</v>
      </c>
      <c r="C3644" s="309" t="s">
        <v>69988</v>
      </c>
      <c r="D3644" s="311">
        <v>34.06</v>
      </c>
    </row>
    <row r="3645" spans="1:4">
      <c r="A3645" s="309" t="s">
        <v>76579</v>
      </c>
      <c r="B3645" s="310" t="s">
        <v>76580</v>
      </c>
      <c r="C3645" s="309" t="s">
        <v>69988</v>
      </c>
      <c r="D3645" s="311">
        <v>57.64</v>
      </c>
    </row>
    <row r="3646" spans="1:4">
      <c r="A3646" s="309" t="s">
        <v>76581</v>
      </c>
      <c r="B3646" s="310" t="s">
        <v>76582</v>
      </c>
      <c r="C3646" s="309" t="s">
        <v>69988</v>
      </c>
      <c r="D3646" s="311">
        <v>112.23</v>
      </c>
    </row>
    <row r="3647" spans="1:4">
      <c r="A3647" s="309" t="s">
        <v>76583</v>
      </c>
      <c r="B3647" s="310" t="s">
        <v>76584</v>
      </c>
      <c r="C3647" s="309" t="s">
        <v>69988</v>
      </c>
      <c r="D3647" s="311">
        <v>151.97</v>
      </c>
    </row>
    <row r="3648" spans="1:4">
      <c r="A3648" s="309" t="s">
        <v>76585</v>
      </c>
      <c r="B3648" s="310" t="s">
        <v>76586</v>
      </c>
      <c r="C3648" s="309" t="s">
        <v>69988</v>
      </c>
      <c r="D3648" s="311">
        <v>167.91</v>
      </c>
    </row>
    <row r="3649" spans="1:4">
      <c r="A3649" s="309" t="s">
        <v>76587</v>
      </c>
      <c r="B3649" s="310" t="s">
        <v>76588</v>
      </c>
      <c r="C3649" s="309" t="s">
        <v>69988</v>
      </c>
      <c r="D3649" s="311">
        <v>206.64</v>
      </c>
    </row>
    <row r="3650" spans="1:4">
      <c r="A3650" s="309" t="s">
        <v>76589</v>
      </c>
      <c r="B3650" s="310" t="s">
        <v>76590</v>
      </c>
      <c r="C3650" s="309" t="s">
        <v>69988</v>
      </c>
      <c r="D3650" s="311">
        <v>259.11</v>
      </c>
    </row>
    <row r="3651" spans="1:4">
      <c r="A3651" s="309" t="s">
        <v>76591</v>
      </c>
      <c r="B3651" s="310" t="s">
        <v>76592</v>
      </c>
      <c r="C3651" s="309" t="s">
        <v>69988</v>
      </c>
      <c r="D3651" s="311">
        <v>251.48</v>
      </c>
    </row>
    <row r="3652" spans="1:4">
      <c r="A3652" s="309" t="s">
        <v>76593</v>
      </c>
      <c r="B3652" s="310" t="s">
        <v>76594</v>
      </c>
      <c r="C3652" s="309" t="s">
        <v>69988</v>
      </c>
      <c r="D3652" s="311">
        <v>64</v>
      </c>
    </row>
    <row r="3653" spans="1:4">
      <c r="A3653" s="309" t="s">
        <v>76595</v>
      </c>
      <c r="B3653" s="310" t="s">
        <v>76596</v>
      </c>
      <c r="C3653" s="309" t="s">
        <v>69988</v>
      </c>
      <c r="D3653" s="311">
        <v>29</v>
      </c>
    </row>
    <row r="3654" spans="1:4">
      <c r="A3654" s="309" t="s">
        <v>76597</v>
      </c>
      <c r="B3654" s="310" t="s">
        <v>76598</v>
      </c>
      <c r="C3654" s="309" t="s">
        <v>69988</v>
      </c>
      <c r="D3654" s="311">
        <v>7.42</v>
      </c>
    </row>
    <row r="3655" spans="1:4">
      <c r="A3655" s="309" t="s">
        <v>76599</v>
      </c>
      <c r="B3655" s="310" t="s">
        <v>76600</v>
      </c>
      <c r="C3655" s="309" t="s">
        <v>69988</v>
      </c>
      <c r="D3655" s="311">
        <v>8.51</v>
      </c>
    </row>
    <row r="3656" spans="1:4">
      <c r="A3656" s="309" t="s">
        <v>76601</v>
      </c>
      <c r="B3656" s="310" t="s">
        <v>76602</v>
      </c>
      <c r="C3656" s="309" t="s">
        <v>69988</v>
      </c>
      <c r="D3656" s="311">
        <v>14.19</v>
      </c>
    </row>
    <row r="3657" spans="1:4">
      <c r="A3657" s="309" t="s">
        <v>76603</v>
      </c>
      <c r="B3657" s="310" t="s">
        <v>76604</v>
      </c>
      <c r="C3657" s="309" t="s">
        <v>69988</v>
      </c>
      <c r="D3657" s="311">
        <v>14.19</v>
      </c>
    </row>
    <row r="3658" spans="1:4">
      <c r="A3658" s="309" t="s">
        <v>76605</v>
      </c>
      <c r="B3658" s="310" t="s">
        <v>76606</v>
      </c>
      <c r="C3658" s="309" t="s">
        <v>69988</v>
      </c>
      <c r="D3658" s="311">
        <v>19.32</v>
      </c>
    </row>
    <row r="3659" spans="1:4">
      <c r="A3659" s="309" t="s">
        <v>76607</v>
      </c>
      <c r="B3659" s="310" t="s">
        <v>76608</v>
      </c>
      <c r="C3659" s="309" t="s">
        <v>69988</v>
      </c>
      <c r="D3659" s="311">
        <v>36.869999999999997</v>
      </c>
    </row>
    <row r="3660" spans="1:4">
      <c r="A3660" s="309" t="s">
        <v>76609</v>
      </c>
      <c r="B3660" s="310" t="s">
        <v>76610</v>
      </c>
      <c r="C3660" s="309" t="s">
        <v>69988</v>
      </c>
      <c r="D3660" s="311">
        <v>57.29</v>
      </c>
    </row>
    <row r="3661" spans="1:4">
      <c r="A3661" s="309" t="s">
        <v>76611</v>
      </c>
      <c r="B3661" s="310" t="s">
        <v>76612</v>
      </c>
      <c r="C3661" s="309" t="s">
        <v>69988</v>
      </c>
      <c r="D3661" s="311">
        <v>81.61</v>
      </c>
    </row>
    <row r="3662" spans="1:4">
      <c r="A3662" s="309" t="s">
        <v>76613</v>
      </c>
      <c r="B3662" s="310" t="s">
        <v>76614</v>
      </c>
      <c r="C3662" s="309" t="s">
        <v>69988</v>
      </c>
      <c r="D3662" s="311">
        <v>112.23</v>
      </c>
    </row>
    <row r="3663" spans="1:4">
      <c r="A3663" s="309" t="s">
        <v>76615</v>
      </c>
      <c r="B3663" s="310" t="s">
        <v>76616</v>
      </c>
      <c r="C3663" s="309" t="s">
        <v>69988</v>
      </c>
      <c r="D3663" s="311">
        <v>151.80000000000001</v>
      </c>
    </row>
    <row r="3664" spans="1:4">
      <c r="A3664" s="309" t="s">
        <v>76617</v>
      </c>
      <c r="B3664" s="310" t="s">
        <v>76618</v>
      </c>
      <c r="C3664" s="309" t="s">
        <v>69988</v>
      </c>
      <c r="D3664" s="311">
        <v>181.17</v>
      </c>
    </row>
    <row r="3665" spans="1:4">
      <c r="A3665" s="309" t="s">
        <v>76619</v>
      </c>
      <c r="B3665" s="310" t="s">
        <v>76620</v>
      </c>
      <c r="C3665" s="309" t="s">
        <v>69988</v>
      </c>
      <c r="D3665" s="311">
        <v>215.24</v>
      </c>
    </row>
    <row r="3666" spans="1:4">
      <c r="A3666" s="534" t="s">
        <v>76621</v>
      </c>
      <c r="B3666" s="354"/>
      <c r="C3666" s="354"/>
      <c r="D3666" s="381"/>
    </row>
    <row r="3667" spans="1:4">
      <c r="A3667" s="309" t="s">
        <v>76622</v>
      </c>
      <c r="B3667" s="310" t="s">
        <v>76623</v>
      </c>
      <c r="C3667" s="309" t="s">
        <v>69988</v>
      </c>
      <c r="D3667" s="311">
        <v>52.81</v>
      </c>
    </row>
    <row r="3668" spans="1:4">
      <c r="A3668" s="534" t="s">
        <v>76624</v>
      </c>
      <c r="B3668" s="354"/>
      <c r="C3668" s="354"/>
      <c r="D3668" s="381"/>
    </row>
    <row r="3669" spans="1:4">
      <c r="A3669" s="309" t="s">
        <v>76625</v>
      </c>
      <c r="B3669" s="310" t="s">
        <v>76626</v>
      </c>
      <c r="C3669" s="309" t="s">
        <v>69988</v>
      </c>
      <c r="D3669" s="311">
        <v>8.39</v>
      </c>
    </row>
    <row r="3670" spans="1:4">
      <c r="A3670" s="309" t="s">
        <v>76627</v>
      </c>
      <c r="B3670" s="310" t="s">
        <v>76628</v>
      </c>
      <c r="C3670" s="309" t="s">
        <v>69988</v>
      </c>
      <c r="D3670" s="311">
        <v>10.5</v>
      </c>
    </row>
    <row r="3671" spans="1:4">
      <c r="A3671" s="309" t="s">
        <v>76629</v>
      </c>
      <c r="B3671" s="310" t="s">
        <v>76630</v>
      </c>
      <c r="C3671" s="309" t="s">
        <v>69988</v>
      </c>
      <c r="D3671" s="311">
        <v>2.12</v>
      </c>
    </row>
    <row r="3672" spans="1:4">
      <c r="A3672" s="309" t="s">
        <v>76631</v>
      </c>
      <c r="B3672" s="310" t="s">
        <v>76632</v>
      </c>
      <c r="C3672" s="309" t="s">
        <v>69988</v>
      </c>
      <c r="D3672" s="311">
        <v>3.69</v>
      </c>
    </row>
    <row r="3673" spans="1:4">
      <c r="A3673" s="309" t="s">
        <v>76633</v>
      </c>
      <c r="B3673" s="310" t="s">
        <v>76634</v>
      </c>
      <c r="C3673" s="309" t="s">
        <v>69988</v>
      </c>
      <c r="D3673" s="311">
        <v>6.19</v>
      </c>
    </row>
    <row r="3674" spans="1:4">
      <c r="A3674" s="309" t="s">
        <v>76635</v>
      </c>
      <c r="B3674" s="310" t="s">
        <v>76636</v>
      </c>
      <c r="C3674" s="309" t="s">
        <v>69988</v>
      </c>
      <c r="D3674" s="311">
        <v>60.57</v>
      </c>
    </row>
    <row r="3675" spans="1:4">
      <c r="A3675" s="534" t="s">
        <v>76637</v>
      </c>
      <c r="B3675" s="354"/>
      <c r="C3675" s="354"/>
      <c r="D3675" s="381"/>
    </row>
    <row r="3676" spans="1:4">
      <c r="A3676" s="309" t="s">
        <v>76638</v>
      </c>
      <c r="B3676" s="310" t="s">
        <v>76639</v>
      </c>
      <c r="C3676" s="309" t="s">
        <v>73908</v>
      </c>
      <c r="D3676" s="311">
        <v>60.35</v>
      </c>
    </row>
    <row r="3677" spans="1:4">
      <c r="A3677" s="309" t="s">
        <v>76640</v>
      </c>
      <c r="B3677" s="310" t="s">
        <v>76641</v>
      </c>
      <c r="C3677" s="309" t="s">
        <v>73908</v>
      </c>
      <c r="D3677" s="311">
        <v>84.02</v>
      </c>
    </row>
    <row r="3678" spans="1:4">
      <c r="A3678" s="309" t="s">
        <v>76642</v>
      </c>
      <c r="B3678" s="310" t="s">
        <v>76643</v>
      </c>
      <c r="C3678" s="309" t="s">
        <v>73908</v>
      </c>
      <c r="D3678" s="311">
        <v>96.81</v>
      </c>
    </row>
    <row r="3679" spans="1:4">
      <c r="A3679" s="309" t="s">
        <v>76644</v>
      </c>
      <c r="B3679" s="310" t="s">
        <v>76645</v>
      </c>
      <c r="C3679" s="309" t="s">
        <v>73908</v>
      </c>
      <c r="D3679" s="311">
        <v>97.35</v>
      </c>
    </row>
    <row r="3680" spans="1:4">
      <c r="A3680" s="309" t="s">
        <v>76646</v>
      </c>
      <c r="B3680" s="310" t="s">
        <v>76647</v>
      </c>
      <c r="C3680" s="309" t="s">
        <v>73908</v>
      </c>
      <c r="D3680" s="311">
        <v>82.97</v>
      </c>
    </row>
    <row r="3681" spans="1:4">
      <c r="A3681" s="534" t="s">
        <v>76648</v>
      </c>
      <c r="B3681" s="354"/>
      <c r="C3681" s="354"/>
      <c r="D3681" s="381"/>
    </row>
    <row r="3682" spans="1:4">
      <c r="A3682" s="309" t="s">
        <v>76649</v>
      </c>
      <c r="B3682" s="310" t="s">
        <v>76650</v>
      </c>
      <c r="C3682" s="309" t="s">
        <v>69988</v>
      </c>
      <c r="D3682" s="311">
        <v>2.56</v>
      </c>
    </row>
    <row r="3683" spans="1:4">
      <c r="A3683" s="309" t="s">
        <v>76651</v>
      </c>
      <c r="B3683" s="310" t="s">
        <v>76652</v>
      </c>
      <c r="C3683" s="309" t="s">
        <v>69988</v>
      </c>
      <c r="D3683" s="311">
        <v>3.28</v>
      </c>
    </row>
    <row r="3684" spans="1:4">
      <c r="A3684" s="309" t="s">
        <v>76653</v>
      </c>
      <c r="B3684" s="310" t="s">
        <v>76654</v>
      </c>
      <c r="C3684" s="309" t="s">
        <v>69988</v>
      </c>
      <c r="D3684" s="311">
        <v>4.03</v>
      </c>
    </row>
    <row r="3685" spans="1:4">
      <c r="A3685" s="309" t="s">
        <v>76655</v>
      </c>
      <c r="B3685" s="310" t="s">
        <v>76656</v>
      </c>
      <c r="C3685" s="309" t="s">
        <v>69988</v>
      </c>
      <c r="D3685" s="311">
        <v>6</v>
      </c>
    </row>
    <row r="3686" spans="1:4">
      <c r="A3686" s="309" t="s">
        <v>76657</v>
      </c>
      <c r="B3686" s="310" t="s">
        <v>76658</v>
      </c>
      <c r="C3686" s="309" t="s">
        <v>69988</v>
      </c>
      <c r="D3686" s="311">
        <v>8.66</v>
      </c>
    </row>
    <row r="3687" spans="1:4">
      <c r="A3687" s="309" t="s">
        <v>76659</v>
      </c>
      <c r="B3687" s="310" t="s">
        <v>76660</v>
      </c>
      <c r="C3687" s="309" t="s">
        <v>69988</v>
      </c>
      <c r="D3687" s="311">
        <v>13.19</v>
      </c>
    </row>
    <row r="3688" spans="1:4">
      <c r="A3688" s="309" t="s">
        <v>76661</v>
      </c>
      <c r="B3688" s="310" t="s">
        <v>76662</v>
      </c>
      <c r="C3688" s="309" t="s">
        <v>69988</v>
      </c>
      <c r="D3688" s="311">
        <v>6.27</v>
      </c>
    </row>
    <row r="3689" spans="1:4">
      <c r="A3689" s="309" t="s">
        <v>76663</v>
      </c>
      <c r="B3689" s="310" t="s">
        <v>76664</v>
      </c>
      <c r="C3689" s="309" t="s">
        <v>69988</v>
      </c>
      <c r="D3689" s="311">
        <v>6.87</v>
      </c>
    </row>
    <row r="3690" spans="1:4">
      <c r="A3690" s="309" t="s">
        <v>76665</v>
      </c>
      <c r="B3690" s="310" t="s">
        <v>76666</v>
      </c>
      <c r="C3690" s="309" t="s">
        <v>69988</v>
      </c>
      <c r="D3690" s="311">
        <v>9.7200000000000006</v>
      </c>
    </row>
    <row r="3691" spans="1:4">
      <c r="A3691" s="534" t="s">
        <v>76667</v>
      </c>
      <c r="B3691" s="354"/>
      <c r="C3691" s="354"/>
      <c r="D3691" s="381"/>
    </row>
    <row r="3692" spans="1:4">
      <c r="A3692" s="309" t="s">
        <v>76668</v>
      </c>
      <c r="B3692" s="310" t="s">
        <v>76669</v>
      </c>
      <c r="C3692" s="309" t="s">
        <v>69988</v>
      </c>
      <c r="D3692" s="311">
        <v>1.76</v>
      </c>
    </row>
    <row r="3693" spans="1:4">
      <c r="A3693" s="309" t="s">
        <v>76670</v>
      </c>
      <c r="B3693" s="310" t="s">
        <v>76671</v>
      </c>
      <c r="C3693" s="309" t="s">
        <v>69988</v>
      </c>
      <c r="D3693" s="311">
        <v>2.4300000000000002</v>
      </c>
    </row>
    <row r="3694" spans="1:4">
      <c r="A3694" s="309" t="s">
        <v>76672</v>
      </c>
      <c r="B3694" s="310" t="s">
        <v>76673</v>
      </c>
      <c r="C3694" s="309" t="s">
        <v>69988</v>
      </c>
      <c r="D3694" s="311">
        <v>2.99</v>
      </c>
    </row>
    <row r="3695" spans="1:4">
      <c r="A3695" s="309" t="s">
        <v>76674</v>
      </c>
      <c r="B3695" s="310" t="s">
        <v>76675</v>
      </c>
      <c r="C3695" s="309" t="s">
        <v>69988</v>
      </c>
      <c r="D3695" s="311">
        <v>6.87</v>
      </c>
    </row>
    <row r="3696" spans="1:4">
      <c r="A3696" s="309" t="s">
        <v>76676</v>
      </c>
      <c r="B3696" s="310" t="s">
        <v>76677</v>
      </c>
      <c r="C3696" s="309" t="s">
        <v>69988</v>
      </c>
      <c r="D3696" s="311">
        <v>8.23</v>
      </c>
    </row>
    <row r="3697" spans="1:4">
      <c r="A3697" s="309" t="s">
        <v>76678</v>
      </c>
      <c r="B3697" s="310" t="s">
        <v>76679</v>
      </c>
      <c r="C3697" s="309" t="s">
        <v>69988</v>
      </c>
      <c r="D3697" s="311">
        <v>16.38</v>
      </c>
    </row>
    <row r="3698" spans="1:4">
      <c r="A3698" s="309" t="s">
        <v>76680</v>
      </c>
      <c r="B3698" s="310" t="s">
        <v>76681</v>
      </c>
      <c r="C3698" s="309" t="s">
        <v>69988</v>
      </c>
      <c r="D3698" s="311">
        <v>24.54</v>
      </c>
    </row>
    <row r="3699" spans="1:4">
      <c r="A3699" s="534" t="s">
        <v>76682</v>
      </c>
      <c r="B3699" s="354"/>
      <c r="C3699" s="354"/>
      <c r="D3699" s="381"/>
    </row>
    <row r="3700" spans="1:4">
      <c r="A3700" s="309" t="s">
        <v>76683</v>
      </c>
      <c r="B3700" s="310" t="s">
        <v>76684</v>
      </c>
      <c r="C3700" s="309" t="s">
        <v>5169</v>
      </c>
      <c r="D3700" s="311">
        <v>15.41</v>
      </c>
    </row>
    <row r="3701" spans="1:4">
      <c r="A3701" s="309" t="s">
        <v>76685</v>
      </c>
      <c r="B3701" s="310" t="s">
        <v>76686</v>
      </c>
      <c r="C3701" s="309" t="s">
        <v>5169</v>
      </c>
      <c r="D3701" s="311">
        <v>14.41</v>
      </c>
    </row>
    <row r="3702" spans="1:4">
      <c r="A3702" s="309" t="s">
        <v>76687</v>
      </c>
      <c r="B3702" s="310" t="s">
        <v>76688</v>
      </c>
      <c r="C3702" s="309" t="s">
        <v>5169</v>
      </c>
      <c r="D3702" s="311">
        <v>17.63</v>
      </c>
    </row>
    <row r="3703" spans="1:4">
      <c r="A3703" s="309" t="s">
        <v>76689</v>
      </c>
      <c r="B3703" s="310" t="s">
        <v>76690</v>
      </c>
      <c r="C3703" s="309" t="s">
        <v>5169</v>
      </c>
      <c r="D3703" s="311">
        <v>9.7799999999999994</v>
      </c>
    </row>
    <row r="3704" spans="1:4">
      <c r="A3704" s="309" t="s">
        <v>76691</v>
      </c>
      <c r="B3704" s="310" t="s">
        <v>76692</v>
      </c>
      <c r="C3704" s="309" t="s">
        <v>5169</v>
      </c>
      <c r="D3704" s="311">
        <v>15.45</v>
      </c>
    </row>
    <row r="3705" spans="1:4">
      <c r="A3705" s="309" t="s">
        <v>76693</v>
      </c>
      <c r="B3705" s="310" t="s">
        <v>76694</v>
      </c>
      <c r="C3705" s="309" t="s">
        <v>5169</v>
      </c>
      <c r="D3705" s="311">
        <v>108.81</v>
      </c>
    </row>
    <row r="3706" spans="1:4">
      <c r="A3706" s="309" t="s">
        <v>76695</v>
      </c>
      <c r="B3706" s="310" t="s">
        <v>76696</v>
      </c>
      <c r="C3706" s="309" t="s">
        <v>5169</v>
      </c>
      <c r="D3706" s="311">
        <v>108.75</v>
      </c>
    </row>
    <row r="3707" spans="1:4">
      <c r="A3707" s="309" t="s">
        <v>76697</v>
      </c>
      <c r="B3707" s="310" t="s">
        <v>76698</v>
      </c>
      <c r="C3707" s="309" t="s">
        <v>5169</v>
      </c>
      <c r="D3707" s="311">
        <v>281.27999999999997</v>
      </c>
    </row>
    <row r="3708" spans="1:4">
      <c r="A3708" s="309" t="s">
        <v>76699</v>
      </c>
      <c r="B3708" s="310" t="s">
        <v>76700</v>
      </c>
      <c r="C3708" s="309" t="s">
        <v>5169</v>
      </c>
      <c r="D3708" s="311">
        <v>270.64</v>
      </c>
    </row>
    <row r="3709" spans="1:4">
      <c r="A3709" s="309" t="s">
        <v>76701</v>
      </c>
      <c r="B3709" s="310" t="s">
        <v>76702</v>
      </c>
      <c r="C3709" s="309" t="s">
        <v>5169</v>
      </c>
      <c r="D3709" s="311">
        <v>773.81</v>
      </c>
    </row>
    <row r="3710" spans="1:4">
      <c r="A3710" s="309" t="s">
        <v>76703</v>
      </c>
      <c r="B3710" s="310" t="s">
        <v>76704</v>
      </c>
      <c r="C3710" s="309" t="s">
        <v>5169</v>
      </c>
      <c r="D3710" s="311">
        <v>1086.9000000000001</v>
      </c>
    </row>
    <row r="3711" spans="1:4">
      <c r="A3711" s="309" t="s">
        <v>76705</v>
      </c>
      <c r="B3711" s="310" t="s">
        <v>76706</v>
      </c>
      <c r="C3711" s="309" t="s">
        <v>5169</v>
      </c>
      <c r="D3711" s="311">
        <v>1495</v>
      </c>
    </row>
    <row r="3712" spans="1:4">
      <c r="A3712" s="309" t="s">
        <v>76707</v>
      </c>
      <c r="B3712" s="310" t="s">
        <v>76708</v>
      </c>
      <c r="C3712" s="309" t="s">
        <v>5169</v>
      </c>
      <c r="D3712" s="311">
        <v>490.13</v>
      </c>
    </row>
    <row r="3713" spans="1:4">
      <c r="A3713" s="309" t="s">
        <v>76709</v>
      </c>
      <c r="B3713" s="310" t="s">
        <v>76710</v>
      </c>
      <c r="C3713" s="309" t="s">
        <v>5169</v>
      </c>
      <c r="D3713" s="311">
        <v>570.05999999999995</v>
      </c>
    </row>
    <row r="3714" spans="1:4">
      <c r="A3714" s="309" t="s">
        <v>76711</v>
      </c>
      <c r="B3714" s="310" t="s">
        <v>76712</v>
      </c>
      <c r="C3714" s="309" t="s">
        <v>381</v>
      </c>
      <c r="D3714" s="311">
        <v>151.69999999999999</v>
      </c>
    </row>
    <row r="3715" spans="1:4">
      <c r="A3715" s="309" t="s">
        <v>76713</v>
      </c>
      <c r="B3715" s="310" t="s">
        <v>76714</v>
      </c>
      <c r="C3715" s="309" t="s">
        <v>5169</v>
      </c>
      <c r="D3715" s="311">
        <v>19.190000000000001</v>
      </c>
    </row>
    <row r="3716" spans="1:4">
      <c r="A3716" s="309" t="s">
        <v>76715</v>
      </c>
      <c r="B3716" s="310" t="s">
        <v>76716</v>
      </c>
      <c r="C3716" s="309" t="s">
        <v>5169</v>
      </c>
      <c r="D3716" s="311">
        <v>24.75</v>
      </c>
    </row>
    <row r="3717" spans="1:4">
      <c r="A3717" s="309" t="s">
        <v>76717</v>
      </c>
      <c r="B3717" s="310" t="s">
        <v>76718</v>
      </c>
      <c r="C3717" s="309" t="s">
        <v>5169</v>
      </c>
      <c r="D3717" s="311">
        <v>19.190000000000001</v>
      </c>
    </row>
    <row r="3718" spans="1:4">
      <c r="A3718" s="309" t="s">
        <v>76719</v>
      </c>
      <c r="B3718" s="310" t="s">
        <v>76720</v>
      </c>
      <c r="C3718" s="309" t="s">
        <v>5169</v>
      </c>
      <c r="D3718" s="311">
        <v>22.08</v>
      </c>
    </row>
    <row r="3719" spans="1:4">
      <c r="A3719" s="309" t="s">
        <v>76721</v>
      </c>
      <c r="B3719" s="310" t="s">
        <v>76722</v>
      </c>
      <c r="C3719" s="309" t="s">
        <v>5169</v>
      </c>
      <c r="D3719" s="311">
        <v>21.61</v>
      </c>
    </row>
    <row r="3720" spans="1:4">
      <c r="A3720" s="309" t="s">
        <v>76723</v>
      </c>
      <c r="B3720" s="310" t="s">
        <v>76724</v>
      </c>
      <c r="C3720" s="309" t="s">
        <v>5169</v>
      </c>
      <c r="D3720" s="311">
        <v>24.89</v>
      </c>
    </row>
    <row r="3721" spans="1:4">
      <c r="A3721" s="309" t="s">
        <v>76725</v>
      </c>
      <c r="B3721" s="310" t="s">
        <v>76726</v>
      </c>
      <c r="C3721" s="309" t="s">
        <v>5169</v>
      </c>
      <c r="D3721" s="311">
        <v>31.29</v>
      </c>
    </row>
    <row r="3722" spans="1:4">
      <c r="A3722" s="534" t="s">
        <v>76727</v>
      </c>
      <c r="B3722" s="354"/>
      <c r="C3722" s="354"/>
      <c r="D3722" s="381"/>
    </row>
    <row r="3723" spans="1:4">
      <c r="A3723" s="309" t="s">
        <v>76728</v>
      </c>
      <c r="B3723" s="310" t="s">
        <v>76729</v>
      </c>
      <c r="C3723" s="309" t="s">
        <v>5169</v>
      </c>
      <c r="D3723" s="311">
        <v>110.07</v>
      </c>
    </row>
    <row r="3724" spans="1:4">
      <c r="A3724" s="309" t="s">
        <v>76730</v>
      </c>
      <c r="B3724" s="310" t="s">
        <v>76731</v>
      </c>
      <c r="C3724" s="309" t="s">
        <v>5169</v>
      </c>
      <c r="D3724" s="311">
        <v>122.7</v>
      </c>
    </row>
    <row r="3725" spans="1:4">
      <c r="A3725" s="309" t="s">
        <v>76732</v>
      </c>
      <c r="B3725" s="310" t="s">
        <v>76733</v>
      </c>
      <c r="C3725" s="309" t="s">
        <v>5169</v>
      </c>
      <c r="D3725" s="311">
        <v>123.33</v>
      </c>
    </row>
    <row r="3726" spans="1:4">
      <c r="A3726" s="309" t="s">
        <v>76734</v>
      </c>
      <c r="B3726" s="310" t="s">
        <v>76735</v>
      </c>
      <c r="C3726" s="309" t="s">
        <v>5169</v>
      </c>
      <c r="D3726" s="311">
        <v>207.65</v>
      </c>
    </row>
    <row r="3727" spans="1:4">
      <c r="A3727" s="309" t="s">
        <v>76736</v>
      </c>
      <c r="B3727" s="310" t="s">
        <v>76737</v>
      </c>
      <c r="C3727" s="309" t="s">
        <v>5169</v>
      </c>
      <c r="D3727" s="311">
        <v>604.15</v>
      </c>
    </row>
    <row r="3728" spans="1:4">
      <c r="A3728" s="309" t="s">
        <v>76738</v>
      </c>
      <c r="B3728" s="310" t="s">
        <v>76739</v>
      </c>
      <c r="C3728" s="309" t="s">
        <v>5169</v>
      </c>
      <c r="D3728" s="311">
        <v>224.06</v>
      </c>
    </row>
    <row r="3729" spans="1:4">
      <c r="A3729" s="309" t="s">
        <v>76740</v>
      </c>
      <c r="B3729" s="310" t="s">
        <v>76741</v>
      </c>
      <c r="C3729" s="309" t="s">
        <v>5169</v>
      </c>
      <c r="D3729" s="311">
        <v>278.95999999999998</v>
      </c>
    </row>
    <row r="3730" spans="1:4">
      <c r="A3730" s="309" t="s">
        <v>76742</v>
      </c>
      <c r="B3730" s="310" t="s">
        <v>76743</v>
      </c>
      <c r="C3730" s="309" t="s">
        <v>5169</v>
      </c>
      <c r="D3730" s="311">
        <v>364.51</v>
      </c>
    </row>
    <row r="3731" spans="1:4">
      <c r="A3731" s="309" t="s">
        <v>76744</v>
      </c>
      <c r="B3731" s="310" t="s">
        <v>76745</v>
      </c>
      <c r="C3731" s="309" t="s">
        <v>5169</v>
      </c>
      <c r="D3731" s="311">
        <v>446.06</v>
      </c>
    </row>
    <row r="3732" spans="1:4">
      <c r="A3732" s="309" t="s">
        <v>76746</v>
      </c>
      <c r="B3732" s="310" t="s">
        <v>76747</v>
      </c>
      <c r="C3732" s="309" t="s">
        <v>5169</v>
      </c>
      <c r="D3732" s="311">
        <v>2528.06</v>
      </c>
    </row>
    <row r="3733" spans="1:4">
      <c r="A3733" s="309" t="s">
        <v>76748</v>
      </c>
      <c r="B3733" s="310" t="s">
        <v>76749</v>
      </c>
      <c r="C3733" s="309" t="s">
        <v>5169</v>
      </c>
      <c r="D3733" s="311">
        <v>1529.75</v>
      </c>
    </row>
    <row r="3734" spans="1:4">
      <c r="A3734" s="309" t="s">
        <v>76750</v>
      </c>
      <c r="B3734" s="310" t="s">
        <v>76751</v>
      </c>
      <c r="C3734" s="309" t="s">
        <v>5169</v>
      </c>
      <c r="D3734" s="311">
        <v>1646.86</v>
      </c>
    </row>
    <row r="3735" spans="1:4">
      <c r="A3735" s="309" t="s">
        <v>76752</v>
      </c>
      <c r="B3735" s="310" t="s">
        <v>76753</v>
      </c>
      <c r="C3735" s="309" t="s">
        <v>5169</v>
      </c>
      <c r="D3735" s="311">
        <v>15246.04</v>
      </c>
    </row>
    <row r="3736" spans="1:4">
      <c r="A3736" s="534" t="s">
        <v>76754</v>
      </c>
      <c r="B3736" s="354"/>
      <c r="C3736" s="354"/>
      <c r="D3736" s="381"/>
    </row>
    <row r="3737" spans="1:4">
      <c r="A3737" s="309" t="s">
        <v>76755</v>
      </c>
      <c r="B3737" s="310" t="s">
        <v>76756</v>
      </c>
      <c r="C3737" s="309" t="s">
        <v>5169</v>
      </c>
      <c r="D3737" s="311">
        <v>22.88</v>
      </c>
    </row>
    <row r="3738" spans="1:4">
      <c r="A3738" s="309" t="s">
        <v>76757</v>
      </c>
      <c r="B3738" s="310" t="s">
        <v>76758</v>
      </c>
      <c r="C3738" s="309" t="s">
        <v>5169</v>
      </c>
      <c r="D3738" s="311">
        <v>40.340000000000003</v>
      </c>
    </row>
    <row r="3739" spans="1:4">
      <c r="A3739" s="309" t="s">
        <v>76759</v>
      </c>
      <c r="B3739" s="310" t="s">
        <v>76760</v>
      </c>
      <c r="C3739" s="309" t="s">
        <v>5169</v>
      </c>
      <c r="D3739" s="311">
        <v>106.78</v>
      </c>
    </row>
    <row r="3740" spans="1:4">
      <c r="A3740" s="309" t="s">
        <v>76761</v>
      </c>
      <c r="B3740" s="310" t="s">
        <v>76762</v>
      </c>
      <c r="C3740" s="309" t="s">
        <v>5169</v>
      </c>
      <c r="D3740" s="311">
        <v>142.84</v>
      </c>
    </row>
    <row r="3741" spans="1:4">
      <c r="A3741" s="309" t="s">
        <v>76763</v>
      </c>
      <c r="B3741" s="310" t="s">
        <v>76764</v>
      </c>
      <c r="C3741" s="309" t="s">
        <v>5169</v>
      </c>
      <c r="D3741" s="311">
        <v>99.5</v>
      </c>
    </row>
    <row r="3742" spans="1:4">
      <c r="A3742" s="309" t="s">
        <v>76765</v>
      </c>
      <c r="B3742" s="310" t="s">
        <v>76766</v>
      </c>
      <c r="C3742" s="309" t="s">
        <v>5169</v>
      </c>
      <c r="D3742" s="311">
        <v>102.96</v>
      </c>
    </row>
    <row r="3743" spans="1:4">
      <c r="A3743" s="309" t="s">
        <v>76767</v>
      </c>
      <c r="B3743" s="310" t="s">
        <v>76768</v>
      </c>
      <c r="C3743" s="309" t="s">
        <v>5169</v>
      </c>
      <c r="D3743" s="311">
        <v>102.96</v>
      </c>
    </row>
    <row r="3744" spans="1:4">
      <c r="A3744" s="309" t="s">
        <v>76769</v>
      </c>
      <c r="B3744" s="310" t="s">
        <v>76770</v>
      </c>
      <c r="C3744" s="309" t="s">
        <v>5169</v>
      </c>
      <c r="D3744" s="311">
        <v>744.64</v>
      </c>
    </row>
    <row r="3745" spans="1:4">
      <c r="A3745" s="309" t="s">
        <v>76771</v>
      </c>
      <c r="B3745" s="310" t="s">
        <v>76772</v>
      </c>
      <c r="C3745" s="309" t="s">
        <v>5169</v>
      </c>
      <c r="D3745" s="311">
        <v>2434.39</v>
      </c>
    </row>
    <row r="3746" spans="1:4">
      <c r="A3746" s="309" t="s">
        <v>76773</v>
      </c>
      <c r="B3746" s="310" t="s">
        <v>76774</v>
      </c>
      <c r="C3746" s="309" t="s">
        <v>5169</v>
      </c>
      <c r="D3746" s="311">
        <v>54034.52</v>
      </c>
    </row>
    <row r="3747" spans="1:4">
      <c r="A3747" s="309" t="s">
        <v>76775</v>
      </c>
      <c r="B3747" s="310" t="s">
        <v>76776</v>
      </c>
      <c r="C3747" s="309" t="s">
        <v>5169</v>
      </c>
      <c r="D3747" s="311">
        <v>633.70000000000005</v>
      </c>
    </row>
    <row r="3748" spans="1:4">
      <c r="A3748" s="309" t="s">
        <v>76777</v>
      </c>
      <c r="B3748" s="310" t="s">
        <v>76778</v>
      </c>
      <c r="C3748" s="309" t="s">
        <v>5169</v>
      </c>
      <c r="D3748" s="311">
        <v>585.34</v>
      </c>
    </row>
    <row r="3749" spans="1:4">
      <c r="A3749" s="309" t="s">
        <v>76779</v>
      </c>
      <c r="B3749" s="310" t="s">
        <v>76780</v>
      </c>
      <c r="C3749" s="309" t="s">
        <v>5169</v>
      </c>
      <c r="D3749" s="311">
        <v>857.22</v>
      </c>
    </row>
    <row r="3750" spans="1:4">
      <c r="A3750" s="309" t="s">
        <v>76781</v>
      </c>
      <c r="B3750" s="310" t="s">
        <v>76782</v>
      </c>
      <c r="C3750" s="309" t="s">
        <v>5169</v>
      </c>
      <c r="D3750" s="311">
        <v>1041.4000000000001</v>
      </c>
    </row>
    <row r="3751" spans="1:4">
      <c r="A3751" s="309" t="s">
        <v>76783</v>
      </c>
      <c r="B3751" s="310" t="s">
        <v>76784</v>
      </c>
      <c r="C3751" s="309" t="s">
        <v>5169</v>
      </c>
      <c r="D3751" s="311">
        <v>3850.32</v>
      </c>
    </row>
    <row r="3752" spans="1:4">
      <c r="A3752" s="309" t="s">
        <v>76785</v>
      </c>
      <c r="B3752" s="310" t="s">
        <v>76786</v>
      </c>
      <c r="C3752" s="309" t="s">
        <v>5169</v>
      </c>
      <c r="D3752" s="311">
        <v>65055.85</v>
      </c>
    </row>
    <row r="3753" spans="1:4">
      <c r="A3753" s="534" t="s">
        <v>76787</v>
      </c>
      <c r="B3753" s="354"/>
      <c r="C3753" s="354"/>
      <c r="D3753" s="381"/>
    </row>
    <row r="3754" spans="1:4">
      <c r="A3754" s="309" t="s">
        <v>76788</v>
      </c>
      <c r="B3754" s="310" t="s">
        <v>76789</v>
      </c>
      <c r="C3754" s="309" t="s">
        <v>5169</v>
      </c>
      <c r="D3754" s="311">
        <v>1041.5999999999999</v>
      </c>
    </row>
    <row r="3755" spans="1:4">
      <c r="A3755" s="309" t="s">
        <v>76790</v>
      </c>
      <c r="B3755" s="310" t="s">
        <v>76791</v>
      </c>
      <c r="C3755" s="309" t="s">
        <v>5169</v>
      </c>
      <c r="D3755" s="311">
        <v>403.28</v>
      </c>
    </row>
    <row r="3756" spans="1:4">
      <c r="A3756" s="309" t="s">
        <v>76792</v>
      </c>
      <c r="B3756" s="310" t="s">
        <v>76793</v>
      </c>
      <c r="C3756" s="309" t="s">
        <v>5169</v>
      </c>
      <c r="D3756" s="311">
        <v>1098.28</v>
      </c>
    </row>
    <row r="3757" spans="1:4">
      <c r="A3757" s="309" t="s">
        <v>76794</v>
      </c>
      <c r="B3757" s="310" t="s">
        <v>76795</v>
      </c>
      <c r="C3757" s="309" t="s">
        <v>5169</v>
      </c>
      <c r="D3757" s="311">
        <v>4090.87</v>
      </c>
    </row>
    <row r="3758" spans="1:4">
      <c r="A3758" s="309" t="s">
        <v>76796</v>
      </c>
      <c r="B3758" s="310" t="s">
        <v>76797</v>
      </c>
      <c r="C3758" s="309" t="s">
        <v>5169</v>
      </c>
      <c r="D3758" s="311">
        <v>7487.8</v>
      </c>
    </row>
    <row r="3759" spans="1:4">
      <c r="A3759" s="309" t="s">
        <v>76798</v>
      </c>
      <c r="B3759" s="310" t="s">
        <v>76799</v>
      </c>
      <c r="C3759" s="309" t="s">
        <v>5169</v>
      </c>
      <c r="D3759" s="311">
        <v>180.91</v>
      </c>
    </row>
    <row r="3760" spans="1:4">
      <c r="A3760" s="309" t="s">
        <v>76800</v>
      </c>
      <c r="B3760" s="310" t="s">
        <v>76801</v>
      </c>
      <c r="C3760" s="309" t="s">
        <v>5169</v>
      </c>
      <c r="D3760" s="311">
        <v>554.38</v>
      </c>
    </row>
    <row r="3761" spans="1:4">
      <c r="A3761" s="309" t="s">
        <v>76802</v>
      </c>
      <c r="B3761" s="310" t="s">
        <v>76803</v>
      </c>
      <c r="C3761" s="309" t="s">
        <v>5169</v>
      </c>
      <c r="D3761" s="311">
        <v>843.67</v>
      </c>
    </row>
    <row r="3762" spans="1:4">
      <c r="A3762" s="309" t="s">
        <v>76804</v>
      </c>
      <c r="B3762" s="310" t="s">
        <v>76805</v>
      </c>
      <c r="C3762" s="309" t="s">
        <v>5169</v>
      </c>
      <c r="D3762" s="311">
        <v>53.07</v>
      </c>
    </row>
    <row r="3763" spans="1:4">
      <c r="A3763" s="309" t="s">
        <v>76806</v>
      </c>
      <c r="B3763" s="310" t="s">
        <v>76807</v>
      </c>
      <c r="C3763" s="309" t="s">
        <v>5169</v>
      </c>
      <c r="D3763" s="311">
        <v>231.23</v>
      </c>
    </row>
    <row r="3764" spans="1:4">
      <c r="A3764" s="309" t="s">
        <v>76808</v>
      </c>
      <c r="B3764" s="310" t="s">
        <v>76809</v>
      </c>
      <c r="C3764" s="309" t="s">
        <v>5169</v>
      </c>
      <c r="D3764" s="311">
        <v>110.53</v>
      </c>
    </row>
    <row r="3765" spans="1:4">
      <c r="A3765" s="309" t="s">
        <v>76810</v>
      </c>
      <c r="B3765" s="310" t="s">
        <v>76811</v>
      </c>
      <c r="C3765" s="309" t="s">
        <v>5169</v>
      </c>
      <c r="D3765" s="311">
        <v>1002.76</v>
      </c>
    </row>
    <row r="3766" spans="1:4">
      <c r="A3766" s="309" t="s">
        <v>76812</v>
      </c>
      <c r="B3766" s="310" t="s">
        <v>76813</v>
      </c>
      <c r="C3766" s="309" t="s">
        <v>5169</v>
      </c>
      <c r="D3766" s="311">
        <v>1102.8599999999999</v>
      </c>
    </row>
    <row r="3767" spans="1:4">
      <c r="A3767" s="309" t="s">
        <v>76814</v>
      </c>
      <c r="B3767" s="310" t="s">
        <v>76815</v>
      </c>
      <c r="C3767" s="309" t="s">
        <v>5169</v>
      </c>
      <c r="D3767" s="311">
        <v>161.22</v>
      </c>
    </row>
    <row r="3768" spans="1:4">
      <c r="A3768" s="309" t="s">
        <v>76816</v>
      </c>
      <c r="B3768" s="310" t="s">
        <v>76817</v>
      </c>
      <c r="C3768" s="309" t="s">
        <v>5169</v>
      </c>
      <c r="D3768" s="311">
        <v>49.86</v>
      </c>
    </row>
    <row r="3769" spans="1:4">
      <c r="A3769" s="309" t="s">
        <v>76818</v>
      </c>
      <c r="B3769" s="310" t="s">
        <v>76819</v>
      </c>
      <c r="C3769" s="309" t="s">
        <v>5169</v>
      </c>
      <c r="D3769" s="311">
        <v>68.599999999999994</v>
      </c>
    </row>
    <row r="3770" spans="1:4">
      <c r="A3770" s="309" t="s">
        <v>76820</v>
      </c>
      <c r="B3770" s="310" t="s">
        <v>76821</v>
      </c>
      <c r="C3770" s="309" t="s">
        <v>5169</v>
      </c>
      <c r="D3770" s="311">
        <v>303.02</v>
      </c>
    </row>
    <row r="3771" spans="1:4">
      <c r="A3771" s="309" t="s">
        <v>76822</v>
      </c>
      <c r="B3771" s="310" t="s">
        <v>76823</v>
      </c>
      <c r="C3771" s="309" t="s">
        <v>5169</v>
      </c>
      <c r="D3771" s="311">
        <v>765.7</v>
      </c>
    </row>
    <row r="3772" spans="1:4">
      <c r="A3772" s="309" t="s">
        <v>76824</v>
      </c>
      <c r="B3772" s="310" t="s">
        <v>76825</v>
      </c>
      <c r="C3772" s="309" t="s">
        <v>5169</v>
      </c>
      <c r="D3772" s="311">
        <v>162.08000000000001</v>
      </c>
    </row>
    <row r="3773" spans="1:4">
      <c r="A3773" s="309" t="s">
        <v>76826</v>
      </c>
      <c r="B3773" s="310" t="s">
        <v>76827</v>
      </c>
      <c r="C3773" s="309" t="s">
        <v>5169</v>
      </c>
      <c r="D3773" s="311">
        <v>326.8</v>
      </c>
    </row>
    <row r="3774" spans="1:4">
      <c r="A3774" s="534" t="s">
        <v>76828</v>
      </c>
      <c r="B3774" s="354"/>
      <c r="C3774" s="354"/>
      <c r="D3774" s="381"/>
    </row>
    <row r="3775" spans="1:4">
      <c r="A3775" s="309" t="s">
        <v>76829</v>
      </c>
      <c r="B3775" s="310" t="s">
        <v>76830</v>
      </c>
      <c r="C3775" s="309" t="s">
        <v>5169</v>
      </c>
      <c r="D3775" s="311">
        <v>12.31</v>
      </c>
    </row>
    <row r="3776" spans="1:4">
      <c r="A3776" s="309" t="s">
        <v>76831</v>
      </c>
      <c r="B3776" s="310" t="s">
        <v>76832</v>
      </c>
      <c r="C3776" s="309" t="s">
        <v>5169</v>
      </c>
      <c r="D3776" s="311">
        <v>19.600000000000001</v>
      </c>
    </row>
    <row r="3777" spans="1:4">
      <c r="A3777" s="309" t="s">
        <v>76833</v>
      </c>
      <c r="B3777" s="310" t="s">
        <v>76834</v>
      </c>
      <c r="C3777" s="309" t="s">
        <v>5169</v>
      </c>
      <c r="D3777" s="311">
        <v>32.24</v>
      </c>
    </row>
    <row r="3778" spans="1:4">
      <c r="A3778" s="309" t="s">
        <v>76835</v>
      </c>
      <c r="B3778" s="310" t="s">
        <v>76836</v>
      </c>
      <c r="C3778" s="309" t="s">
        <v>5169</v>
      </c>
      <c r="D3778" s="311">
        <v>32.24</v>
      </c>
    </row>
    <row r="3779" spans="1:4">
      <c r="A3779" s="309" t="s">
        <v>76837</v>
      </c>
      <c r="B3779" s="310" t="s">
        <v>76838</v>
      </c>
      <c r="C3779" s="309" t="s">
        <v>5169</v>
      </c>
      <c r="D3779" s="311">
        <v>32.24</v>
      </c>
    </row>
    <row r="3780" spans="1:4">
      <c r="A3780" s="309" t="s">
        <v>76839</v>
      </c>
      <c r="B3780" s="310" t="s">
        <v>76840</v>
      </c>
      <c r="C3780" s="309" t="s">
        <v>5169</v>
      </c>
      <c r="D3780" s="311">
        <v>99.99</v>
      </c>
    </row>
    <row r="3781" spans="1:4">
      <c r="A3781" s="309" t="s">
        <v>76841</v>
      </c>
      <c r="B3781" s="310" t="s">
        <v>76842</v>
      </c>
      <c r="C3781" s="309" t="s">
        <v>5169</v>
      </c>
      <c r="D3781" s="311">
        <v>37.72</v>
      </c>
    </row>
    <row r="3782" spans="1:4">
      <c r="A3782" s="309" t="s">
        <v>76843</v>
      </c>
      <c r="B3782" s="310" t="s">
        <v>76844</v>
      </c>
      <c r="C3782" s="309" t="s">
        <v>5169</v>
      </c>
      <c r="D3782" s="311">
        <v>31.64</v>
      </c>
    </row>
    <row r="3783" spans="1:4">
      <c r="A3783" s="309" t="s">
        <v>76845</v>
      </c>
      <c r="B3783" s="310" t="s">
        <v>76846</v>
      </c>
      <c r="C3783" s="309" t="s">
        <v>5169</v>
      </c>
      <c r="D3783" s="311">
        <v>34.29</v>
      </c>
    </row>
    <row r="3784" spans="1:4">
      <c r="A3784" s="309" t="s">
        <v>76847</v>
      </c>
      <c r="B3784" s="310" t="s">
        <v>76848</v>
      </c>
      <c r="C3784" s="309" t="s">
        <v>5169</v>
      </c>
      <c r="D3784" s="311">
        <v>50.03</v>
      </c>
    </row>
    <row r="3785" spans="1:4">
      <c r="A3785" s="309" t="s">
        <v>76849</v>
      </c>
      <c r="B3785" s="310" t="s">
        <v>76850</v>
      </c>
      <c r="C3785" s="309" t="s">
        <v>5169</v>
      </c>
      <c r="D3785" s="311">
        <v>50.03</v>
      </c>
    </row>
    <row r="3786" spans="1:4">
      <c r="A3786" s="534" t="s">
        <v>76851</v>
      </c>
      <c r="B3786" s="354"/>
      <c r="C3786" s="354"/>
      <c r="D3786" s="381"/>
    </row>
    <row r="3787" spans="1:4">
      <c r="A3787" s="309" t="s">
        <v>76852</v>
      </c>
      <c r="B3787" s="310" t="s">
        <v>76853</v>
      </c>
      <c r="C3787" s="309" t="s">
        <v>5169</v>
      </c>
      <c r="D3787" s="311">
        <v>2948.66</v>
      </c>
    </row>
    <row r="3788" spans="1:4">
      <c r="A3788" s="309" t="s">
        <v>76854</v>
      </c>
      <c r="B3788" s="310" t="s">
        <v>76855</v>
      </c>
      <c r="C3788" s="309" t="s">
        <v>5169</v>
      </c>
      <c r="D3788" s="311">
        <v>3172.78</v>
      </c>
    </row>
    <row r="3789" spans="1:4">
      <c r="A3789" s="534" t="s">
        <v>76856</v>
      </c>
      <c r="B3789" s="354"/>
      <c r="C3789" s="354"/>
      <c r="D3789" s="381"/>
    </row>
    <row r="3790" spans="1:4">
      <c r="A3790" s="309" t="s">
        <v>76857</v>
      </c>
      <c r="B3790" s="310" t="s">
        <v>76858</v>
      </c>
      <c r="C3790" s="309" t="s">
        <v>5169</v>
      </c>
      <c r="D3790" s="311">
        <v>222.14</v>
      </c>
    </row>
    <row r="3791" spans="1:4">
      <c r="A3791" s="309" t="s">
        <v>76859</v>
      </c>
      <c r="B3791" s="310" t="s">
        <v>76860</v>
      </c>
      <c r="C3791" s="309" t="s">
        <v>5169</v>
      </c>
      <c r="D3791" s="311">
        <v>299.14</v>
      </c>
    </row>
    <row r="3792" spans="1:4">
      <c r="A3792" s="309" t="s">
        <v>76861</v>
      </c>
      <c r="B3792" s="310" t="s">
        <v>76862</v>
      </c>
      <c r="C3792" s="309" t="s">
        <v>5169</v>
      </c>
      <c r="D3792" s="311">
        <v>459.14</v>
      </c>
    </row>
    <row r="3793" spans="1:4">
      <c r="A3793" s="309" t="s">
        <v>76863</v>
      </c>
      <c r="B3793" s="310" t="s">
        <v>76864</v>
      </c>
      <c r="C3793" s="309" t="s">
        <v>5169</v>
      </c>
      <c r="D3793" s="311">
        <v>782.14</v>
      </c>
    </row>
    <row r="3794" spans="1:4">
      <c r="A3794" s="309" t="s">
        <v>76865</v>
      </c>
      <c r="B3794" s="310" t="s">
        <v>76866</v>
      </c>
      <c r="C3794" s="309" t="s">
        <v>5169</v>
      </c>
      <c r="D3794" s="311">
        <v>1158.1400000000001</v>
      </c>
    </row>
    <row r="3795" spans="1:4">
      <c r="A3795" s="309" t="s">
        <v>76867</v>
      </c>
      <c r="B3795" s="310" t="s">
        <v>76868</v>
      </c>
      <c r="C3795" s="309" t="s">
        <v>5169</v>
      </c>
      <c r="D3795" s="311">
        <v>1224.1400000000001</v>
      </c>
    </row>
    <row r="3796" spans="1:4">
      <c r="A3796" s="309" t="s">
        <v>76869</v>
      </c>
      <c r="B3796" s="310" t="s">
        <v>76870</v>
      </c>
      <c r="C3796" s="309" t="s">
        <v>5169</v>
      </c>
      <c r="D3796" s="311">
        <v>398.48</v>
      </c>
    </row>
    <row r="3797" spans="1:4">
      <c r="A3797" s="309" t="s">
        <v>76871</v>
      </c>
      <c r="B3797" s="310" t="s">
        <v>76872</v>
      </c>
      <c r="C3797" s="309" t="s">
        <v>5169</v>
      </c>
      <c r="D3797" s="311">
        <v>302.13</v>
      </c>
    </row>
    <row r="3798" spans="1:4">
      <c r="A3798" s="309" t="s">
        <v>76873</v>
      </c>
      <c r="B3798" s="310" t="s">
        <v>76874</v>
      </c>
      <c r="C3798" s="309" t="s">
        <v>5169</v>
      </c>
      <c r="D3798" s="311">
        <v>2578.7399999999998</v>
      </c>
    </row>
    <row r="3799" spans="1:4">
      <c r="A3799" s="309" t="s">
        <v>76875</v>
      </c>
      <c r="B3799" s="310" t="s">
        <v>76876</v>
      </c>
      <c r="C3799" s="309" t="s">
        <v>5169</v>
      </c>
      <c r="D3799" s="311">
        <v>279.91000000000003</v>
      </c>
    </row>
    <row r="3800" spans="1:4">
      <c r="A3800" s="309" t="s">
        <v>76877</v>
      </c>
      <c r="B3800" s="310" t="s">
        <v>76878</v>
      </c>
      <c r="C3800" s="309" t="s">
        <v>5169</v>
      </c>
      <c r="D3800" s="311">
        <v>420.91</v>
      </c>
    </row>
    <row r="3801" spans="1:4">
      <c r="A3801" s="309" t="s">
        <v>76879</v>
      </c>
      <c r="B3801" s="310" t="s">
        <v>76880</v>
      </c>
      <c r="C3801" s="309" t="s">
        <v>5169</v>
      </c>
      <c r="D3801" s="311">
        <v>1035.79</v>
      </c>
    </row>
    <row r="3802" spans="1:4">
      <c r="A3802" s="309" t="s">
        <v>76881</v>
      </c>
      <c r="B3802" s="310" t="s">
        <v>76882</v>
      </c>
      <c r="C3802" s="309" t="s">
        <v>5169</v>
      </c>
      <c r="D3802" s="311">
        <v>944.91</v>
      </c>
    </row>
    <row r="3803" spans="1:4">
      <c r="A3803" s="309" t="s">
        <v>76883</v>
      </c>
      <c r="B3803" s="310" t="s">
        <v>76884</v>
      </c>
      <c r="C3803" s="309" t="s">
        <v>5169</v>
      </c>
      <c r="D3803" s="311">
        <v>589.98</v>
      </c>
    </row>
    <row r="3804" spans="1:4">
      <c r="A3804" s="309" t="s">
        <v>76885</v>
      </c>
      <c r="B3804" s="310" t="s">
        <v>76886</v>
      </c>
      <c r="C3804" s="309" t="s">
        <v>5169</v>
      </c>
      <c r="D3804" s="311">
        <v>64.569999999999993</v>
      </c>
    </row>
    <row r="3805" spans="1:4">
      <c r="A3805" s="534" t="s">
        <v>76887</v>
      </c>
      <c r="B3805" s="354"/>
      <c r="C3805" s="354"/>
      <c r="D3805" s="381"/>
    </row>
    <row r="3806" spans="1:4">
      <c r="A3806" s="309" t="s">
        <v>76888</v>
      </c>
      <c r="B3806" s="310" t="s">
        <v>76889</v>
      </c>
      <c r="C3806" s="309" t="s">
        <v>5169</v>
      </c>
      <c r="D3806" s="311">
        <v>11.67</v>
      </c>
    </row>
    <row r="3807" spans="1:4">
      <c r="A3807" s="309" t="s">
        <v>76890</v>
      </c>
      <c r="B3807" s="310" t="s">
        <v>76891</v>
      </c>
      <c r="C3807" s="309" t="s">
        <v>5169</v>
      </c>
      <c r="D3807" s="311">
        <v>3.68</v>
      </c>
    </row>
    <row r="3808" spans="1:4">
      <c r="A3808" s="309" t="s">
        <v>76892</v>
      </c>
      <c r="B3808" s="310" t="s">
        <v>76893</v>
      </c>
      <c r="C3808" s="309" t="s">
        <v>5169</v>
      </c>
      <c r="D3808" s="311">
        <v>5.81</v>
      </c>
    </row>
    <row r="3809" spans="1:4">
      <c r="A3809" s="309" t="s">
        <v>76894</v>
      </c>
      <c r="B3809" s="310" t="s">
        <v>76895</v>
      </c>
      <c r="C3809" s="309" t="s">
        <v>5169</v>
      </c>
      <c r="D3809" s="311">
        <v>29.93</v>
      </c>
    </row>
    <row r="3810" spans="1:4">
      <c r="A3810" s="309" t="s">
        <v>76896</v>
      </c>
      <c r="B3810" s="310" t="s">
        <v>76897</v>
      </c>
      <c r="C3810" s="309" t="s">
        <v>69988</v>
      </c>
      <c r="D3810" s="311">
        <v>34.19</v>
      </c>
    </row>
    <row r="3811" spans="1:4">
      <c r="A3811" s="309" t="s">
        <v>76898</v>
      </c>
      <c r="B3811" s="310" t="s">
        <v>76899</v>
      </c>
      <c r="C3811" s="309" t="s">
        <v>5169</v>
      </c>
      <c r="D3811" s="311">
        <v>82.07</v>
      </c>
    </row>
    <row r="3812" spans="1:4">
      <c r="A3812" s="534" t="s">
        <v>76900</v>
      </c>
      <c r="B3812" s="354"/>
      <c r="C3812" s="354"/>
      <c r="D3812" s="381"/>
    </row>
    <row r="3813" spans="1:4">
      <c r="A3813" s="309" t="s">
        <v>76901</v>
      </c>
      <c r="B3813" s="310" t="s">
        <v>76902</v>
      </c>
      <c r="C3813" s="309" t="s">
        <v>5169</v>
      </c>
      <c r="D3813" s="311">
        <v>15.19</v>
      </c>
    </row>
    <row r="3814" spans="1:4">
      <c r="A3814" s="309" t="s">
        <v>76903</v>
      </c>
      <c r="B3814" s="310" t="s">
        <v>76904</v>
      </c>
      <c r="C3814" s="309" t="s">
        <v>5169</v>
      </c>
      <c r="D3814" s="311">
        <v>11.62</v>
      </c>
    </row>
    <row r="3815" spans="1:4">
      <c r="A3815" s="309" t="s">
        <v>76905</v>
      </c>
      <c r="B3815" s="310" t="s">
        <v>76906</v>
      </c>
      <c r="C3815" s="309" t="s">
        <v>5169</v>
      </c>
      <c r="D3815" s="311">
        <v>15.94</v>
      </c>
    </row>
    <row r="3816" spans="1:4">
      <c r="A3816" s="309" t="s">
        <v>76907</v>
      </c>
      <c r="B3816" s="310" t="s">
        <v>76908</v>
      </c>
      <c r="C3816" s="309" t="s">
        <v>5169</v>
      </c>
      <c r="D3816" s="311">
        <v>39.93</v>
      </c>
    </row>
    <row r="3817" spans="1:4">
      <c r="A3817" s="309" t="s">
        <v>76909</v>
      </c>
      <c r="B3817" s="310" t="s">
        <v>76910</v>
      </c>
      <c r="C3817" s="309" t="s">
        <v>5169</v>
      </c>
      <c r="D3817" s="311">
        <v>14.94</v>
      </c>
    </row>
    <row r="3818" spans="1:4">
      <c r="A3818" s="309" t="s">
        <v>76911</v>
      </c>
      <c r="B3818" s="310" t="s">
        <v>76912</v>
      </c>
      <c r="C3818" s="309" t="s">
        <v>5169</v>
      </c>
      <c r="D3818" s="311">
        <v>47.4</v>
      </c>
    </row>
    <row r="3819" spans="1:4">
      <c r="A3819" s="309" t="s">
        <v>76913</v>
      </c>
      <c r="B3819" s="310" t="s">
        <v>76914</v>
      </c>
      <c r="C3819" s="309" t="s">
        <v>5169</v>
      </c>
      <c r="D3819" s="311">
        <v>67.94</v>
      </c>
    </row>
    <row r="3820" spans="1:4">
      <c r="A3820" s="309" t="s">
        <v>76915</v>
      </c>
      <c r="B3820" s="310" t="s">
        <v>76916</v>
      </c>
      <c r="C3820" s="309" t="s">
        <v>5169</v>
      </c>
      <c r="D3820" s="311">
        <v>55.15</v>
      </c>
    </row>
    <row r="3821" spans="1:4">
      <c r="A3821" s="309" t="s">
        <v>76917</v>
      </c>
      <c r="B3821" s="310" t="s">
        <v>76918</v>
      </c>
      <c r="C3821" s="309" t="s">
        <v>5169</v>
      </c>
      <c r="D3821" s="311">
        <v>42.9</v>
      </c>
    </row>
    <row r="3822" spans="1:4">
      <c r="A3822" s="309" t="s">
        <v>76919</v>
      </c>
      <c r="B3822" s="310" t="s">
        <v>76920</v>
      </c>
      <c r="C3822" s="309" t="s">
        <v>5169</v>
      </c>
      <c r="D3822" s="311">
        <v>106.87</v>
      </c>
    </row>
    <row r="3823" spans="1:4">
      <c r="A3823" s="309" t="s">
        <v>76921</v>
      </c>
      <c r="B3823" s="310" t="s">
        <v>76922</v>
      </c>
      <c r="C3823" s="309" t="s">
        <v>5169</v>
      </c>
      <c r="D3823" s="311">
        <v>153.49</v>
      </c>
    </row>
    <row r="3824" spans="1:4">
      <c r="A3824" s="534" t="s">
        <v>76923</v>
      </c>
      <c r="B3824" s="354"/>
      <c r="C3824" s="354"/>
      <c r="D3824" s="381"/>
    </row>
    <row r="3825" spans="1:4">
      <c r="A3825" s="309" t="s">
        <v>76924</v>
      </c>
      <c r="B3825" s="310" t="s">
        <v>76925</v>
      </c>
      <c r="C3825" s="309" t="s">
        <v>5169</v>
      </c>
      <c r="D3825" s="311">
        <v>152.72</v>
      </c>
    </row>
    <row r="3826" spans="1:4">
      <c r="A3826" s="309" t="s">
        <v>76926</v>
      </c>
      <c r="B3826" s="310" t="s">
        <v>76927</v>
      </c>
      <c r="C3826" s="309" t="s">
        <v>5169</v>
      </c>
      <c r="D3826" s="311">
        <v>186.83</v>
      </c>
    </row>
    <row r="3827" spans="1:4">
      <c r="A3827" s="309" t="s">
        <v>76928</v>
      </c>
      <c r="B3827" s="310" t="s">
        <v>76929</v>
      </c>
      <c r="C3827" s="309" t="s">
        <v>5169</v>
      </c>
      <c r="D3827" s="311">
        <v>4623.08</v>
      </c>
    </row>
    <row r="3828" spans="1:4">
      <c r="A3828" s="309" t="s">
        <v>76930</v>
      </c>
      <c r="B3828" s="310" t="s">
        <v>76931</v>
      </c>
      <c r="C3828" s="309" t="s">
        <v>5169</v>
      </c>
      <c r="D3828" s="311">
        <v>228.2</v>
      </c>
    </row>
    <row r="3829" spans="1:4">
      <c r="A3829" s="309" t="s">
        <v>76932</v>
      </c>
      <c r="B3829" s="310" t="s">
        <v>76933</v>
      </c>
      <c r="C3829" s="309" t="s">
        <v>5169</v>
      </c>
      <c r="D3829" s="311">
        <v>151.59</v>
      </c>
    </row>
    <row r="3830" spans="1:4">
      <c r="A3830" s="309" t="s">
        <v>76934</v>
      </c>
      <c r="B3830" s="310" t="s">
        <v>76935</v>
      </c>
      <c r="C3830" s="309" t="s">
        <v>5169</v>
      </c>
      <c r="D3830" s="311">
        <v>218.54</v>
      </c>
    </row>
    <row r="3831" spans="1:4">
      <c r="A3831" s="309" t="s">
        <v>76936</v>
      </c>
      <c r="B3831" s="310" t="s">
        <v>76937</v>
      </c>
      <c r="C3831" s="309" t="s">
        <v>5169</v>
      </c>
      <c r="D3831" s="311">
        <v>352.08</v>
      </c>
    </row>
    <row r="3832" spans="1:4">
      <c r="A3832" s="309" t="s">
        <v>76938</v>
      </c>
      <c r="B3832" s="310" t="s">
        <v>76939</v>
      </c>
      <c r="C3832" s="309" t="s">
        <v>5169</v>
      </c>
      <c r="D3832" s="311">
        <v>338.27</v>
      </c>
    </row>
    <row r="3833" spans="1:4">
      <c r="A3833" s="309" t="s">
        <v>76940</v>
      </c>
      <c r="B3833" s="310" t="s">
        <v>76941</v>
      </c>
      <c r="C3833" s="309" t="s">
        <v>5169</v>
      </c>
      <c r="D3833" s="311">
        <v>316.66000000000003</v>
      </c>
    </row>
    <row r="3834" spans="1:4">
      <c r="A3834" s="309" t="s">
        <v>76942</v>
      </c>
      <c r="B3834" s="310" t="s">
        <v>76943</v>
      </c>
      <c r="C3834" s="309" t="s">
        <v>5169</v>
      </c>
      <c r="D3834" s="311">
        <v>198.58</v>
      </c>
    </row>
    <row r="3835" spans="1:4">
      <c r="A3835" s="534" t="s">
        <v>76944</v>
      </c>
      <c r="B3835" s="354"/>
      <c r="C3835" s="354"/>
      <c r="D3835" s="381"/>
    </row>
    <row r="3836" spans="1:4">
      <c r="A3836" s="309" t="s">
        <v>76945</v>
      </c>
      <c r="B3836" s="310" t="s">
        <v>76946</v>
      </c>
      <c r="C3836" s="309" t="s">
        <v>5169</v>
      </c>
      <c r="D3836" s="311">
        <v>255.77</v>
      </c>
    </row>
    <row r="3837" spans="1:4">
      <c r="A3837" s="309" t="s">
        <v>76947</v>
      </c>
      <c r="B3837" s="310" t="s">
        <v>76948</v>
      </c>
      <c r="C3837" s="309" t="s">
        <v>5169</v>
      </c>
      <c r="D3837" s="311">
        <v>14159.12</v>
      </c>
    </row>
    <row r="3838" spans="1:4">
      <c r="A3838" s="309" t="s">
        <v>76949</v>
      </c>
      <c r="B3838" s="310" t="s">
        <v>76950</v>
      </c>
      <c r="C3838" s="309" t="s">
        <v>5169</v>
      </c>
      <c r="D3838" s="311">
        <v>3196.09</v>
      </c>
    </row>
    <row r="3839" spans="1:4">
      <c r="A3839" s="309" t="s">
        <v>76951</v>
      </c>
      <c r="B3839" s="310" t="s">
        <v>76952</v>
      </c>
      <c r="C3839" s="309" t="s">
        <v>5169</v>
      </c>
      <c r="D3839" s="311">
        <v>109038.08</v>
      </c>
    </row>
    <row r="3840" spans="1:4">
      <c r="A3840" s="309" t="s">
        <v>76953</v>
      </c>
      <c r="B3840" s="310" t="s">
        <v>76954</v>
      </c>
      <c r="C3840" s="309" t="s">
        <v>5169</v>
      </c>
      <c r="D3840" s="311">
        <v>12599.98</v>
      </c>
    </row>
    <row r="3841" spans="1:4">
      <c r="A3841" s="309" t="s">
        <v>76955</v>
      </c>
      <c r="B3841" s="310" t="s">
        <v>76956</v>
      </c>
      <c r="C3841" s="309" t="s">
        <v>5169</v>
      </c>
      <c r="D3841" s="311">
        <v>43396.3</v>
      </c>
    </row>
    <row r="3842" spans="1:4">
      <c r="A3842" s="534" t="s">
        <v>76957</v>
      </c>
      <c r="B3842" s="354"/>
      <c r="C3842" s="354"/>
      <c r="D3842" s="381"/>
    </row>
    <row r="3843" spans="1:4">
      <c r="A3843" s="309" t="s">
        <v>76958</v>
      </c>
      <c r="B3843" s="310" t="s">
        <v>76959</v>
      </c>
      <c r="C3843" s="309" t="s">
        <v>5169</v>
      </c>
      <c r="D3843" s="311">
        <v>1816.36</v>
      </c>
    </row>
    <row r="3844" spans="1:4">
      <c r="A3844" s="309" t="s">
        <v>76960</v>
      </c>
      <c r="B3844" s="310" t="s">
        <v>76961</v>
      </c>
      <c r="C3844" s="309" t="s">
        <v>5169</v>
      </c>
      <c r="D3844" s="311">
        <v>2565.64</v>
      </c>
    </row>
    <row r="3845" spans="1:4">
      <c r="A3845" s="309" t="s">
        <v>76962</v>
      </c>
      <c r="B3845" s="310" t="s">
        <v>76963</v>
      </c>
      <c r="C3845" s="309" t="s">
        <v>5169</v>
      </c>
      <c r="D3845" s="311">
        <v>2063.56</v>
      </c>
    </row>
    <row r="3846" spans="1:4">
      <c r="A3846" s="309" t="s">
        <v>76964</v>
      </c>
      <c r="B3846" s="310" t="s">
        <v>76965</v>
      </c>
      <c r="C3846" s="309" t="s">
        <v>5169</v>
      </c>
      <c r="D3846" s="311">
        <v>1561.49</v>
      </c>
    </row>
    <row r="3847" spans="1:4">
      <c r="A3847" s="309" t="s">
        <v>76966</v>
      </c>
      <c r="B3847" s="310" t="s">
        <v>76967</v>
      </c>
      <c r="C3847" s="309" t="s">
        <v>5169</v>
      </c>
      <c r="D3847" s="311">
        <v>2620.6999999999998</v>
      </c>
    </row>
    <row r="3848" spans="1:4">
      <c r="A3848" s="309" t="s">
        <v>76968</v>
      </c>
      <c r="B3848" s="310" t="s">
        <v>76969</v>
      </c>
      <c r="C3848" s="309" t="s">
        <v>5169</v>
      </c>
      <c r="D3848" s="311">
        <v>7076.1</v>
      </c>
    </row>
    <row r="3849" spans="1:4">
      <c r="A3849" s="534" t="s">
        <v>76970</v>
      </c>
      <c r="B3849" s="354"/>
      <c r="C3849" s="354"/>
      <c r="D3849" s="381"/>
    </row>
    <row r="3850" spans="1:4">
      <c r="A3850" s="309" t="s">
        <v>76971</v>
      </c>
      <c r="B3850" s="310" t="s">
        <v>76972</v>
      </c>
      <c r="C3850" s="309" t="s">
        <v>5169</v>
      </c>
      <c r="D3850" s="311">
        <v>153000</v>
      </c>
    </row>
    <row r="3851" spans="1:4">
      <c r="A3851" s="309" t="s">
        <v>76973</v>
      </c>
      <c r="B3851" s="310" t="s">
        <v>76974</v>
      </c>
      <c r="C3851" s="309" t="s">
        <v>5169</v>
      </c>
      <c r="D3851" s="311">
        <v>205.32</v>
      </c>
    </row>
    <row r="3852" spans="1:4">
      <c r="A3852" s="309" t="s">
        <v>76975</v>
      </c>
      <c r="B3852" s="310" t="s">
        <v>76976</v>
      </c>
      <c r="C3852" s="309" t="s">
        <v>5169</v>
      </c>
      <c r="D3852" s="311">
        <v>257.99</v>
      </c>
    </row>
    <row r="3853" spans="1:4">
      <c r="A3853" s="309" t="s">
        <v>76977</v>
      </c>
      <c r="B3853" s="310" t="s">
        <v>76978</v>
      </c>
      <c r="C3853" s="309" t="s">
        <v>5169</v>
      </c>
      <c r="D3853" s="311">
        <v>273.98</v>
      </c>
    </row>
    <row r="3854" spans="1:4">
      <c r="A3854" s="309" t="s">
        <v>76979</v>
      </c>
      <c r="B3854" s="310" t="s">
        <v>76980</v>
      </c>
      <c r="C3854" s="309" t="s">
        <v>5169</v>
      </c>
      <c r="D3854" s="311">
        <v>4745.2700000000004</v>
      </c>
    </row>
    <row r="3855" spans="1:4">
      <c r="A3855" s="534" t="s">
        <v>76981</v>
      </c>
      <c r="B3855" s="354"/>
      <c r="C3855" s="354"/>
      <c r="D3855" s="381"/>
    </row>
    <row r="3856" spans="1:4">
      <c r="A3856" s="309" t="s">
        <v>76982</v>
      </c>
      <c r="B3856" s="310" t="s">
        <v>76983</v>
      </c>
      <c r="C3856" s="309" t="s">
        <v>5169</v>
      </c>
      <c r="D3856" s="311">
        <v>4417.8900000000003</v>
      </c>
    </row>
    <row r="3857" spans="1:4">
      <c r="A3857" s="309" t="s">
        <v>76984</v>
      </c>
      <c r="B3857" s="310" t="s">
        <v>76985</v>
      </c>
      <c r="C3857" s="309" t="s">
        <v>5169</v>
      </c>
      <c r="D3857" s="311">
        <v>45945.65</v>
      </c>
    </row>
    <row r="3858" spans="1:4">
      <c r="A3858" s="309" t="s">
        <v>76986</v>
      </c>
      <c r="B3858" s="310" t="s">
        <v>76987</v>
      </c>
      <c r="C3858" s="309" t="s">
        <v>5169</v>
      </c>
      <c r="D3858" s="311">
        <v>56410.15</v>
      </c>
    </row>
    <row r="3859" spans="1:4">
      <c r="A3859" s="309" t="s">
        <v>76988</v>
      </c>
      <c r="B3859" s="310" t="s">
        <v>76989</v>
      </c>
      <c r="C3859" s="309" t="s">
        <v>5169</v>
      </c>
      <c r="D3859" s="311">
        <v>76633.649999999994</v>
      </c>
    </row>
    <row r="3860" spans="1:4">
      <c r="A3860" s="309" t="s">
        <v>76990</v>
      </c>
      <c r="B3860" s="310" t="s">
        <v>76991</v>
      </c>
      <c r="C3860" s="309" t="s">
        <v>5169</v>
      </c>
      <c r="D3860" s="311">
        <v>96602.65</v>
      </c>
    </row>
    <row r="3861" spans="1:4">
      <c r="A3861" s="309" t="s">
        <v>76992</v>
      </c>
      <c r="B3861" s="310" t="s">
        <v>76993</v>
      </c>
      <c r="C3861" s="309" t="s">
        <v>5169</v>
      </c>
      <c r="D3861" s="311">
        <v>127761.65</v>
      </c>
    </row>
    <row r="3862" spans="1:4">
      <c r="A3862" s="309" t="s">
        <v>76994</v>
      </c>
      <c r="B3862" s="310" t="s">
        <v>76995</v>
      </c>
      <c r="C3862" s="309" t="s">
        <v>5169</v>
      </c>
      <c r="D3862" s="311">
        <v>206075.37</v>
      </c>
    </row>
    <row r="3863" spans="1:4">
      <c r="A3863" s="309" t="s">
        <v>76996</v>
      </c>
      <c r="B3863" s="310" t="s">
        <v>76997</v>
      </c>
      <c r="C3863" s="309" t="s">
        <v>5169</v>
      </c>
      <c r="D3863" s="311">
        <v>265242.28999999998</v>
      </c>
    </row>
    <row r="3864" spans="1:4">
      <c r="A3864" s="309" t="s">
        <v>76998</v>
      </c>
      <c r="B3864" s="310" t="s">
        <v>76999</v>
      </c>
      <c r="C3864" s="309" t="s">
        <v>5169</v>
      </c>
      <c r="D3864" s="311">
        <v>11454.28</v>
      </c>
    </row>
    <row r="3865" spans="1:4">
      <c r="A3865" s="309" t="s">
        <v>77000</v>
      </c>
      <c r="B3865" s="310" t="s">
        <v>77001</v>
      </c>
      <c r="C3865" s="309" t="s">
        <v>5169</v>
      </c>
      <c r="D3865" s="311">
        <v>24949.48</v>
      </c>
    </row>
    <row r="3866" spans="1:4">
      <c r="A3866" s="309" t="s">
        <v>77002</v>
      </c>
      <c r="B3866" s="310" t="s">
        <v>77003</v>
      </c>
      <c r="C3866" s="309" t="s">
        <v>5169</v>
      </c>
      <c r="D3866" s="311">
        <v>50259.65</v>
      </c>
    </row>
    <row r="3867" spans="1:4">
      <c r="A3867" s="309" t="s">
        <v>77004</v>
      </c>
      <c r="B3867" s="310" t="s">
        <v>77005</v>
      </c>
      <c r="C3867" s="309" t="s">
        <v>5169</v>
      </c>
      <c r="D3867" s="311">
        <v>64224.15</v>
      </c>
    </row>
    <row r="3868" spans="1:4">
      <c r="A3868" s="309" t="s">
        <v>77006</v>
      </c>
      <c r="B3868" s="310" t="s">
        <v>77007</v>
      </c>
      <c r="C3868" s="309" t="s">
        <v>5169</v>
      </c>
      <c r="D3868" s="311">
        <v>82721.649999999994</v>
      </c>
    </row>
    <row r="3869" spans="1:4">
      <c r="A3869" s="309" t="s">
        <v>77008</v>
      </c>
      <c r="B3869" s="310" t="s">
        <v>77009</v>
      </c>
      <c r="C3869" s="309" t="s">
        <v>5169</v>
      </c>
      <c r="D3869" s="311">
        <v>104897.15</v>
      </c>
    </row>
    <row r="3870" spans="1:4">
      <c r="A3870" s="309" t="s">
        <v>77010</v>
      </c>
      <c r="B3870" s="310" t="s">
        <v>77011</v>
      </c>
      <c r="C3870" s="309" t="s">
        <v>5169</v>
      </c>
      <c r="D3870" s="311">
        <v>159496.65</v>
      </c>
    </row>
    <row r="3871" spans="1:4">
      <c r="A3871" s="534" t="s">
        <v>77012</v>
      </c>
      <c r="B3871" s="354"/>
      <c r="C3871" s="354"/>
      <c r="D3871" s="381"/>
    </row>
    <row r="3872" spans="1:4">
      <c r="A3872" s="309" t="s">
        <v>77013</v>
      </c>
      <c r="B3872" s="310" t="s">
        <v>77014</v>
      </c>
      <c r="C3872" s="309" t="s">
        <v>5169</v>
      </c>
      <c r="D3872" s="311">
        <v>10.59</v>
      </c>
    </row>
    <row r="3873" spans="1:4">
      <c r="A3873" s="309" t="s">
        <v>77015</v>
      </c>
      <c r="B3873" s="310" t="s">
        <v>77016</v>
      </c>
      <c r="C3873" s="309" t="s">
        <v>5169</v>
      </c>
      <c r="D3873" s="311">
        <v>10.81</v>
      </c>
    </row>
    <row r="3874" spans="1:4">
      <c r="A3874" s="309" t="s">
        <v>77017</v>
      </c>
      <c r="B3874" s="310" t="s">
        <v>77018</v>
      </c>
      <c r="C3874" s="309" t="s">
        <v>5169</v>
      </c>
      <c r="D3874" s="311">
        <v>10.11</v>
      </c>
    </row>
    <row r="3875" spans="1:4">
      <c r="A3875" s="309" t="s">
        <v>77019</v>
      </c>
      <c r="B3875" s="310" t="s">
        <v>77020</v>
      </c>
      <c r="C3875" s="309" t="s">
        <v>5169</v>
      </c>
      <c r="D3875" s="311">
        <v>11.46</v>
      </c>
    </row>
    <row r="3876" spans="1:4">
      <c r="A3876" s="309" t="s">
        <v>77021</v>
      </c>
      <c r="B3876" s="310" t="s">
        <v>77022</v>
      </c>
      <c r="C3876" s="309" t="s">
        <v>5169</v>
      </c>
      <c r="D3876" s="311">
        <v>10.76</v>
      </c>
    </row>
    <row r="3877" spans="1:4">
      <c r="A3877" s="534" t="s">
        <v>77023</v>
      </c>
      <c r="B3877" s="354"/>
      <c r="C3877" s="354"/>
      <c r="D3877" s="381"/>
    </row>
    <row r="3878" spans="1:4">
      <c r="A3878" s="309" t="s">
        <v>77024</v>
      </c>
      <c r="B3878" s="310" t="s">
        <v>77025</v>
      </c>
      <c r="C3878" s="309" t="s">
        <v>5169</v>
      </c>
      <c r="D3878" s="311">
        <v>143.86000000000001</v>
      </c>
    </row>
    <row r="3879" spans="1:4">
      <c r="A3879" s="309" t="s">
        <v>77026</v>
      </c>
      <c r="B3879" s="310" t="s">
        <v>77027</v>
      </c>
      <c r="C3879" s="309" t="s">
        <v>5169</v>
      </c>
      <c r="D3879" s="311">
        <v>40</v>
      </c>
    </row>
    <row r="3880" spans="1:4">
      <c r="A3880" s="309" t="s">
        <v>77028</v>
      </c>
      <c r="B3880" s="310" t="s">
        <v>77029</v>
      </c>
      <c r="C3880" s="309" t="s">
        <v>5169</v>
      </c>
      <c r="D3880" s="311">
        <v>598</v>
      </c>
    </row>
    <row r="3881" spans="1:4">
      <c r="A3881" s="309" t="s">
        <v>77030</v>
      </c>
      <c r="B3881" s="310" t="s">
        <v>77031</v>
      </c>
      <c r="C3881" s="309" t="s">
        <v>5169</v>
      </c>
      <c r="D3881" s="311">
        <v>82.47</v>
      </c>
    </row>
    <row r="3882" spans="1:4">
      <c r="A3882" s="309" t="s">
        <v>77032</v>
      </c>
      <c r="B3882" s="310" t="s">
        <v>77033</v>
      </c>
      <c r="C3882" s="309" t="s">
        <v>69988</v>
      </c>
      <c r="D3882" s="311">
        <v>9.14</v>
      </c>
    </row>
    <row r="3883" spans="1:4">
      <c r="A3883" s="309" t="s">
        <v>77034</v>
      </c>
      <c r="B3883" s="310" t="s">
        <v>77035</v>
      </c>
      <c r="C3883" s="309" t="s">
        <v>5169</v>
      </c>
      <c r="D3883" s="311">
        <v>189.8</v>
      </c>
    </row>
    <row r="3884" spans="1:4">
      <c r="A3884" s="309" t="s">
        <v>77036</v>
      </c>
      <c r="B3884" s="310" t="s">
        <v>77037</v>
      </c>
      <c r="C3884" s="309" t="s">
        <v>5169</v>
      </c>
      <c r="D3884" s="311">
        <v>237.7</v>
      </c>
    </row>
    <row r="3885" spans="1:4">
      <c r="A3885" s="309" t="s">
        <v>77038</v>
      </c>
      <c r="B3885" s="310" t="s">
        <v>77039</v>
      </c>
      <c r="C3885" s="309" t="s">
        <v>5169</v>
      </c>
      <c r="D3885" s="311">
        <v>259.26</v>
      </c>
    </row>
    <row r="3886" spans="1:4">
      <c r="A3886" s="309" t="s">
        <v>77040</v>
      </c>
      <c r="B3886" s="310" t="s">
        <v>77041</v>
      </c>
      <c r="C3886" s="309" t="s">
        <v>5169</v>
      </c>
      <c r="D3886" s="311">
        <v>305.89</v>
      </c>
    </row>
    <row r="3887" spans="1:4">
      <c r="A3887" s="309" t="s">
        <v>77042</v>
      </c>
      <c r="B3887" s="310" t="s">
        <v>77043</v>
      </c>
      <c r="C3887" s="309" t="s">
        <v>5169</v>
      </c>
      <c r="D3887" s="311">
        <v>249.08</v>
      </c>
    </row>
    <row r="3888" spans="1:4">
      <c r="A3888" s="534"/>
      <c r="B3888" s="354"/>
      <c r="C3888" s="354"/>
      <c r="D3888" s="381"/>
    </row>
    <row r="3889" spans="1:4">
      <c r="A3889" s="534" t="s">
        <v>77044</v>
      </c>
      <c r="B3889" s="354"/>
      <c r="C3889" s="354"/>
      <c r="D3889" s="381"/>
    </row>
    <row r="3890" spans="1:4">
      <c r="A3890" s="309" t="s">
        <v>77045</v>
      </c>
      <c r="B3890" s="310" t="s">
        <v>77046</v>
      </c>
      <c r="C3890" s="309" t="s">
        <v>5169</v>
      </c>
      <c r="D3890" s="311">
        <v>260.86</v>
      </c>
    </row>
    <row r="3891" spans="1:4">
      <c r="A3891" s="309" t="s">
        <v>77047</v>
      </c>
      <c r="B3891" s="310" t="s">
        <v>77048</v>
      </c>
      <c r="C3891" s="309" t="s">
        <v>5169</v>
      </c>
      <c r="D3891" s="311">
        <v>111.74</v>
      </c>
    </row>
    <row r="3892" spans="1:4">
      <c r="A3892" s="309" t="s">
        <v>77049</v>
      </c>
      <c r="B3892" s="310" t="s">
        <v>77050</v>
      </c>
      <c r="C3892" s="309" t="s">
        <v>5169</v>
      </c>
      <c r="D3892" s="311">
        <v>190.01</v>
      </c>
    </row>
    <row r="3893" spans="1:4">
      <c r="A3893" s="309" t="s">
        <v>77051</v>
      </c>
      <c r="B3893" s="310" t="s">
        <v>77052</v>
      </c>
      <c r="C3893" s="309" t="s">
        <v>5169</v>
      </c>
      <c r="D3893" s="311">
        <v>119.56</v>
      </c>
    </row>
    <row r="3894" spans="1:4">
      <c r="A3894" s="309" t="s">
        <v>77053</v>
      </c>
      <c r="B3894" s="310" t="s">
        <v>77054</v>
      </c>
      <c r="C3894" s="309" t="s">
        <v>5169</v>
      </c>
      <c r="D3894" s="311">
        <v>225.04</v>
      </c>
    </row>
    <row r="3895" spans="1:4">
      <c r="A3895" s="309" t="s">
        <v>77055</v>
      </c>
      <c r="B3895" s="310" t="s">
        <v>77056</v>
      </c>
      <c r="C3895" s="309" t="s">
        <v>5169</v>
      </c>
      <c r="D3895" s="311">
        <v>111.74</v>
      </c>
    </row>
    <row r="3896" spans="1:4">
      <c r="A3896" s="309" t="s">
        <v>77057</v>
      </c>
      <c r="B3896" s="310" t="s">
        <v>77058</v>
      </c>
      <c r="C3896" s="309" t="s">
        <v>5169</v>
      </c>
      <c r="D3896" s="311">
        <v>111.74</v>
      </c>
    </row>
    <row r="3897" spans="1:4">
      <c r="A3897" s="309" t="s">
        <v>77059</v>
      </c>
      <c r="B3897" s="310" t="s">
        <v>77060</v>
      </c>
      <c r="C3897" s="309" t="s">
        <v>5169</v>
      </c>
      <c r="D3897" s="311">
        <v>50.19</v>
      </c>
    </row>
    <row r="3898" spans="1:4">
      <c r="A3898" s="309" t="s">
        <v>77061</v>
      </c>
      <c r="B3898" s="310" t="s">
        <v>77062</v>
      </c>
      <c r="C3898" s="309" t="s">
        <v>5169</v>
      </c>
      <c r="D3898" s="311">
        <v>37.729999999999997</v>
      </c>
    </row>
    <row r="3899" spans="1:4">
      <c r="A3899" s="309" t="s">
        <v>77063</v>
      </c>
      <c r="B3899" s="310" t="s">
        <v>77064</v>
      </c>
      <c r="C3899" s="309" t="s">
        <v>5169</v>
      </c>
      <c r="D3899" s="311">
        <v>355.94</v>
      </c>
    </row>
    <row r="3900" spans="1:4">
      <c r="A3900" s="309" t="s">
        <v>77065</v>
      </c>
      <c r="B3900" s="310" t="s">
        <v>77066</v>
      </c>
      <c r="C3900" s="309" t="s">
        <v>5169</v>
      </c>
      <c r="D3900" s="311">
        <v>270.33</v>
      </c>
    </row>
    <row r="3901" spans="1:4">
      <c r="A3901" s="309" t="s">
        <v>77067</v>
      </c>
      <c r="B3901" s="310" t="s">
        <v>77068</v>
      </c>
      <c r="C3901" s="309" t="s">
        <v>5169</v>
      </c>
      <c r="D3901" s="311">
        <v>29.16</v>
      </c>
    </row>
    <row r="3902" spans="1:4">
      <c r="A3902" s="309" t="s">
        <v>77069</v>
      </c>
      <c r="B3902" s="310" t="s">
        <v>77070</v>
      </c>
      <c r="C3902" s="309" t="s">
        <v>5169</v>
      </c>
      <c r="D3902" s="311">
        <v>6.91</v>
      </c>
    </row>
    <row r="3903" spans="1:4">
      <c r="A3903" s="309" t="s">
        <v>77071</v>
      </c>
      <c r="B3903" s="310" t="s">
        <v>77072</v>
      </c>
      <c r="C3903" s="309" t="s">
        <v>5169</v>
      </c>
      <c r="D3903" s="311">
        <v>12.15</v>
      </c>
    </row>
    <row r="3904" spans="1:4">
      <c r="A3904" s="534" t="s">
        <v>77073</v>
      </c>
      <c r="B3904" s="354"/>
      <c r="C3904" s="354"/>
      <c r="D3904" s="381"/>
    </row>
    <row r="3905" spans="1:4">
      <c r="A3905" s="309" t="s">
        <v>77074</v>
      </c>
      <c r="B3905" s="310" t="s">
        <v>77075</v>
      </c>
      <c r="C3905" s="309" t="s">
        <v>5169</v>
      </c>
      <c r="D3905" s="311">
        <v>106.84</v>
      </c>
    </row>
    <row r="3906" spans="1:4">
      <c r="A3906" s="309" t="s">
        <v>77076</v>
      </c>
      <c r="B3906" s="310" t="s">
        <v>77077</v>
      </c>
      <c r="C3906" s="309" t="s">
        <v>5169</v>
      </c>
      <c r="D3906" s="311">
        <v>275.37</v>
      </c>
    </row>
    <row r="3907" spans="1:4">
      <c r="A3907" s="309" t="s">
        <v>77078</v>
      </c>
      <c r="B3907" s="310" t="s">
        <v>77079</v>
      </c>
      <c r="C3907" s="309" t="s">
        <v>5169</v>
      </c>
      <c r="D3907" s="311">
        <v>165.8</v>
      </c>
    </row>
    <row r="3908" spans="1:4">
      <c r="A3908" s="309" t="s">
        <v>77080</v>
      </c>
      <c r="B3908" s="310" t="s">
        <v>77081</v>
      </c>
      <c r="C3908" s="309" t="s">
        <v>5169</v>
      </c>
      <c r="D3908" s="311">
        <v>44.28</v>
      </c>
    </row>
    <row r="3909" spans="1:4">
      <c r="A3909" s="309" t="s">
        <v>77082</v>
      </c>
      <c r="B3909" s="310" t="s">
        <v>77083</v>
      </c>
      <c r="C3909" s="309" t="s">
        <v>5169</v>
      </c>
      <c r="D3909" s="311">
        <v>829.35</v>
      </c>
    </row>
    <row r="3910" spans="1:4">
      <c r="A3910" s="534" t="s">
        <v>77084</v>
      </c>
      <c r="B3910" s="354"/>
      <c r="C3910" s="354"/>
      <c r="D3910" s="381"/>
    </row>
    <row r="3911" spans="1:4">
      <c r="A3911" s="309" t="s">
        <v>77085</v>
      </c>
      <c r="B3911" s="310" t="s">
        <v>77086</v>
      </c>
      <c r="C3911" s="309" t="s">
        <v>5169</v>
      </c>
      <c r="D3911" s="311">
        <v>78.78</v>
      </c>
    </row>
    <row r="3912" spans="1:4">
      <c r="A3912" s="309" t="s">
        <v>77087</v>
      </c>
      <c r="B3912" s="310" t="s">
        <v>77088</v>
      </c>
      <c r="C3912" s="309" t="s">
        <v>5169</v>
      </c>
      <c r="D3912" s="311">
        <v>157.24</v>
      </c>
    </row>
    <row r="3913" spans="1:4">
      <c r="A3913" s="309" t="s">
        <v>77089</v>
      </c>
      <c r="B3913" s="310" t="s">
        <v>77090</v>
      </c>
      <c r="C3913" s="309" t="s">
        <v>5169</v>
      </c>
      <c r="D3913" s="311">
        <v>128.78</v>
      </c>
    </row>
    <row r="3914" spans="1:4">
      <c r="A3914" s="309" t="s">
        <v>77091</v>
      </c>
      <c r="B3914" s="310" t="s">
        <v>77092</v>
      </c>
      <c r="C3914" s="309" t="s">
        <v>5169</v>
      </c>
      <c r="D3914" s="311">
        <v>224.63</v>
      </c>
    </row>
    <row r="3915" spans="1:4">
      <c r="A3915" s="309" t="s">
        <v>77093</v>
      </c>
      <c r="B3915" s="310" t="s">
        <v>77094</v>
      </c>
      <c r="C3915" s="309" t="s">
        <v>5169</v>
      </c>
      <c r="D3915" s="311">
        <v>250.05</v>
      </c>
    </row>
    <row r="3916" spans="1:4">
      <c r="A3916" s="309" t="s">
        <v>77095</v>
      </c>
      <c r="B3916" s="310" t="s">
        <v>77096</v>
      </c>
      <c r="C3916" s="309" t="s">
        <v>5169</v>
      </c>
      <c r="D3916" s="311">
        <v>309.19</v>
      </c>
    </row>
    <row r="3917" spans="1:4">
      <c r="A3917" s="309" t="s">
        <v>77097</v>
      </c>
      <c r="B3917" s="310" t="s">
        <v>77098</v>
      </c>
      <c r="C3917" s="309" t="s">
        <v>5169</v>
      </c>
      <c r="D3917" s="311">
        <v>282.35000000000002</v>
      </c>
    </row>
    <row r="3918" spans="1:4">
      <c r="A3918" s="309" t="s">
        <v>77099</v>
      </c>
      <c r="B3918" s="310" t="s">
        <v>77100</v>
      </c>
      <c r="C3918" s="309" t="s">
        <v>5169</v>
      </c>
      <c r="D3918" s="311">
        <v>128.80000000000001</v>
      </c>
    </row>
    <row r="3919" spans="1:4">
      <c r="A3919" s="309" t="s">
        <v>77101</v>
      </c>
      <c r="B3919" s="310" t="s">
        <v>77102</v>
      </c>
      <c r="C3919" s="309" t="s">
        <v>5169</v>
      </c>
      <c r="D3919" s="311">
        <v>254.75</v>
      </c>
    </row>
    <row r="3920" spans="1:4">
      <c r="A3920" s="309" t="s">
        <v>77103</v>
      </c>
      <c r="B3920" s="310" t="s">
        <v>77104</v>
      </c>
      <c r="C3920" s="309" t="s">
        <v>5169</v>
      </c>
      <c r="D3920" s="311">
        <v>221.21</v>
      </c>
    </row>
    <row r="3921" spans="1:4">
      <c r="A3921" s="309" t="s">
        <v>77105</v>
      </c>
      <c r="B3921" s="310" t="s">
        <v>77106</v>
      </c>
      <c r="C3921" s="309" t="s">
        <v>5169</v>
      </c>
      <c r="D3921" s="311">
        <v>541.5</v>
      </c>
    </row>
    <row r="3922" spans="1:4">
      <c r="A3922" s="309" t="s">
        <v>77107</v>
      </c>
      <c r="B3922" s="310" t="s">
        <v>77108</v>
      </c>
      <c r="C3922" s="309" t="s">
        <v>5169</v>
      </c>
      <c r="D3922" s="311">
        <v>200.57</v>
      </c>
    </row>
    <row r="3923" spans="1:4">
      <c r="A3923" s="309" t="s">
        <v>77109</v>
      </c>
      <c r="B3923" s="310" t="s">
        <v>77110</v>
      </c>
      <c r="C3923" s="309" t="s">
        <v>5169</v>
      </c>
      <c r="D3923" s="311">
        <v>260.81</v>
      </c>
    </row>
    <row r="3924" spans="1:4">
      <c r="A3924" s="309" t="s">
        <v>77111</v>
      </c>
      <c r="B3924" s="310" t="s">
        <v>77112</v>
      </c>
      <c r="C3924" s="309" t="s">
        <v>5169</v>
      </c>
      <c r="D3924" s="311">
        <v>323.06</v>
      </c>
    </row>
    <row r="3925" spans="1:4">
      <c r="A3925" s="309" t="s">
        <v>77113</v>
      </c>
      <c r="B3925" s="310" t="s">
        <v>77114</v>
      </c>
      <c r="C3925" s="309" t="s">
        <v>5169</v>
      </c>
      <c r="D3925" s="311">
        <v>227.77</v>
      </c>
    </row>
    <row r="3926" spans="1:4">
      <c r="A3926" s="309" t="s">
        <v>77115</v>
      </c>
      <c r="B3926" s="310" t="s">
        <v>77116</v>
      </c>
      <c r="C3926" s="309" t="s">
        <v>5169</v>
      </c>
      <c r="D3926" s="311">
        <v>270.20999999999998</v>
      </c>
    </row>
    <row r="3927" spans="1:4">
      <c r="A3927" s="309" t="s">
        <v>77117</v>
      </c>
      <c r="B3927" s="310" t="s">
        <v>77118</v>
      </c>
      <c r="C3927" s="309" t="s">
        <v>5169</v>
      </c>
      <c r="D3927" s="311">
        <v>501.89</v>
      </c>
    </row>
    <row r="3928" spans="1:4">
      <c r="A3928" s="309" t="s">
        <v>77119</v>
      </c>
      <c r="B3928" s="310" t="s">
        <v>77120</v>
      </c>
      <c r="C3928" s="309" t="s">
        <v>5169</v>
      </c>
      <c r="D3928" s="311">
        <v>528.96</v>
      </c>
    </row>
    <row r="3929" spans="1:4">
      <c r="A3929" s="309" t="s">
        <v>77121</v>
      </c>
      <c r="B3929" s="310" t="s">
        <v>77122</v>
      </c>
      <c r="C3929" s="309" t="s">
        <v>5169</v>
      </c>
      <c r="D3929" s="311">
        <v>463.76</v>
      </c>
    </row>
    <row r="3930" spans="1:4">
      <c r="A3930" s="309" t="s">
        <v>77123</v>
      </c>
      <c r="B3930" s="310" t="s">
        <v>77124</v>
      </c>
      <c r="C3930" s="309" t="s">
        <v>5169</v>
      </c>
      <c r="D3930" s="311">
        <v>44.41</v>
      </c>
    </row>
    <row r="3931" spans="1:4">
      <c r="A3931" s="309" t="s">
        <v>77125</v>
      </c>
      <c r="B3931" s="310" t="s">
        <v>77126</v>
      </c>
      <c r="C3931" s="309" t="s">
        <v>5169</v>
      </c>
      <c r="D3931" s="311">
        <v>131.19</v>
      </c>
    </row>
    <row r="3932" spans="1:4">
      <c r="A3932" s="309" t="s">
        <v>77127</v>
      </c>
      <c r="B3932" s="310" t="s">
        <v>77128</v>
      </c>
      <c r="C3932" s="309" t="s">
        <v>5169</v>
      </c>
      <c r="D3932" s="311">
        <v>48.02</v>
      </c>
    </row>
    <row r="3933" spans="1:4">
      <c r="A3933" s="309" t="s">
        <v>77129</v>
      </c>
      <c r="B3933" s="310" t="s">
        <v>77130</v>
      </c>
      <c r="C3933" s="309" t="s">
        <v>5169</v>
      </c>
      <c r="D3933" s="311">
        <v>240.86</v>
      </c>
    </row>
    <row r="3934" spans="1:4">
      <c r="A3934" s="309" t="s">
        <v>77131</v>
      </c>
      <c r="B3934" s="310" t="s">
        <v>77132</v>
      </c>
      <c r="C3934" s="309" t="s">
        <v>5169</v>
      </c>
      <c r="D3934" s="311">
        <v>286.02</v>
      </c>
    </row>
    <row r="3935" spans="1:4">
      <c r="A3935" s="309" t="s">
        <v>77133</v>
      </c>
      <c r="B3935" s="310" t="s">
        <v>77134</v>
      </c>
      <c r="C3935" s="309" t="s">
        <v>5169</v>
      </c>
      <c r="D3935" s="311">
        <v>344.19</v>
      </c>
    </row>
    <row r="3936" spans="1:4">
      <c r="A3936" s="309" t="s">
        <v>77135</v>
      </c>
      <c r="B3936" s="310" t="s">
        <v>77136</v>
      </c>
      <c r="C3936" s="309" t="s">
        <v>5169</v>
      </c>
      <c r="D3936" s="311">
        <v>193.71</v>
      </c>
    </row>
    <row r="3937" spans="1:4">
      <c r="A3937" s="534" t="s">
        <v>77137</v>
      </c>
      <c r="B3937" s="354"/>
      <c r="C3937" s="354"/>
      <c r="D3937" s="381"/>
    </row>
    <row r="3938" spans="1:4">
      <c r="A3938" s="309" t="s">
        <v>77138</v>
      </c>
      <c r="B3938" s="310" t="s">
        <v>77139</v>
      </c>
      <c r="C3938" s="309" t="s">
        <v>5169</v>
      </c>
      <c r="D3938" s="311">
        <v>98.15</v>
      </c>
    </row>
    <row r="3939" spans="1:4">
      <c r="A3939" s="309" t="s">
        <v>77140</v>
      </c>
      <c r="B3939" s="310" t="s">
        <v>77141</v>
      </c>
      <c r="C3939" s="309" t="s">
        <v>5169</v>
      </c>
      <c r="D3939" s="311">
        <v>1344</v>
      </c>
    </row>
    <row r="3940" spans="1:4">
      <c r="A3940" s="309" t="s">
        <v>77142</v>
      </c>
      <c r="B3940" s="310" t="s">
        <v>77143</v>
      </c>
      <c r="C3940" s="309" t="s">
        <v>5169</v>
      </c>
      <c r="D3940" s="311">
        <v>682.8</v>
      </c>
    </row>
    <row r="3941" spans="1:4">
      <c r="A3941" s="309" t="s">
        <v>77144</v>
      </c>
      <c r="B3941" s="310" t="s">
        <v>77145</v>
      </c>
      <c r="C3941" s="309" t="s">
        <v>5169</v>
      </c>
      <c r="D3941" s="311">
        <v>1150</v>
      </c>
    </row>
    <row r="3942" spans="1:4">
      <c r="A3942" s="309" t="s">
        <v>77146</v>
      </c>
      <c r="B3942" s="310" t="s">
        <v>77147</v>
      </c>
      <c r="C3942" s="309" t="s">
        <v>5169</v>
      </c>
      <c r="D3942" s="311">
        <v>1595</v>
      </c>
    </row>
    <row r="3943" spans="1:4">
      <c r="A3943" s="309" t="s">
        <v>77148</v>
      </c>
      <c r="B3943" s="310" t="s">
        <v>77149</v>
      </c>
      <c r="C3943" s="309" t="s">
        <v>5169</v>
      </c>
      <c r="D3943" s="311">
        <v>1720</v>
      </c>
    </row>
    <row r="3944" spans="1:4">
      <c r="A3944" s="309" t="s">
        <v>77150</v>
      </c>
      <c r="B3944" s="310" t="s">
        <v>77151</v>
      </c>
      <c r="C3944" s="309" t="s">
        <v>5169</v>
      </c>
      <c r="D3944" s="311">
        <v>1300</v>
      </c>
    </row>
    <row r="3945" spans="1:4">
      <c r="A3945" s="309" t="s">
        <v>77152</v>
      </c>
      <c r="B3945" s="310" t="s">
        <v>77153</v>
      </c>
      <c r="C3945" s="309" t="s">
        <v>5169</v>
      </c>
      <c r="D3945" s="311">
        <v>1300</v>
      </c>
    </row>
    <row r="3946" spans="1:4">
      <c r="A3946" s="309" t="s">
        <v>77154</v>
      </c>
      <c r="B3946" s="310" t="s">
        <v>77155</v>
      </c>
      <c r="C3946" s="309" t="s">
        <v>5169</v>
      </c>
      <c r="D3946" s="311">
        <v>2250</v>
      </c>
    </row>
    <row r="3947" spans="1:4">
      <c r="A3947" s="309" t="s">
        <v>77156</v>
      </c>
      <c r="B3947" s="310" t="s">
        <v>77157</v>
      </c>
      <c r="C3947" s="309" t="s">
        <v>5169</v>
      </c>
      <c r="D3947" s="311">
        <v>131.99</v>
      </c>
    </row>
    <row r="3948" spans="1:4">
      <c r="A3948" s="309" t="s">
        <v>77158</v>
      </c>
      <c r="B3948" s="310" t="s">
        <v>77159</v>
      </c>
      <c r="C3948" s="309" t="s">
        <v>5169</v>
      </c>
      <c r="D3948" s="311">
        <v>109.61</v>
      </c>
    </row>
    <row r="3949" spans="1:4">
      <c r="A3949" s="534" t="s">
        <v>77160</v>
      </c>
      <c r="B3949" s="354"/>
      <c r="C3949" s="354"/>
      <c r="D3949" s="381"/>
    </row>
    <row r="3950" spans="1:4">
      <c r="A3950" s="309" t="s">
        <v>77161</v>
      </c>
      <c r="B3950" s="310" t="s">
        <v>77162</v>
      </c>
      <c r="C3950" s="309" t="s">
        <v>5169</v>
      </c>
      <c r="D3950" s="311">
        <v>3.48</v>
      </c>
    </row>
    <row r="3951" spans="1:4">
      <c r="A3951" s="309" t="s">
        <v>77163</v>
      </c>
      <c r="B3951" s="310" t="s">
        <v>77164</v>
      </c>
      <c r="C3951" s="309" t="s">
        <v>5169</v>
      </c>
      <c r="D3951" s="311">
        <v>64.760000000000005</v>
      </c>
    </row>
    <row r="3952" spans="1:4">
      <c r="A3952" s="534" t="s">
        <v>77165</v>
      </c>
      <c r="B3952" s="354"/>
      <c r="C3952" s="354"/>
      <c r="D3952" s="381"/>
    </row>
    <row r="3953" spans="1:4">
      <c r="A3953" s="309" t="s">
        <v>77166</v>
      </c>
      <c r="B3953" s="310" t="s">
        <v>77167</v>
      </c>
      <c r="C3953" s="309" t="s">
        <v>5169</v>
      </c>
      <c r="D3953" s="311">
        <v>13.56</v>
      </c>
    </row>
    <row r="3954" spans="1:4">
      <c r="A3954" s="309" t="s">
        <v>77168</v>
      </c>
      <c r="B3954" s="310" t="s">
        <v>77169</v>
      </c>
      <c r="C3954" s="309" t="s">
        <v>5169</v>
      </c>
      <c r="D3954" s="311">
        <v>21.56</v>
      </c>
    </row>
    <row r="3955" spans="1:4">
      <c r="A3955" s="309" t="s">
        <v>77170</v>
      </c>
      <c r="B3955" s="310" t="s">
        <v>77171</v>
      </c>
      <c r="C3955" s="309" t="s">
        <v>5169</v>
      </c>
      <c r="D3955" s="311">
        <v>8.4700000000000006</v>
      </c>
    </row>
    <row r="3956" spans="1:4">
      <c r="A3956" s="309" t="s">
        <v>77172</v>
      </c>
      <c r="B3956" s="310" t="s">
        <v>77173</v>
      </c>
      <c r="C3956" s="309" t="s">
        <v>5169</v>
      </c>
      <c r="D3956" s="311">
        <v>16.79</v>
      </c>
    </row>
    <row r="3957" spans="1:4">
      <c r="A3957" s="309" t="s">
        <v>77174</v>
      </c>
      <c r="B3957" s="310" t="s">
        <v>77175</v>
      </c>
      <c r="C3957" s="309" t="s">
        <v>5169</v>
      </c>
      <c r="D3957" s="311">
        <v>13.34</v>
      </c>
    </row>
    <row r="3958" spans="1:4">
      <c r="A3958" s="309" t="s">
        <v>77176</v>
      </c>
      <c r="B3958" s="310" t="s">
        <v>77177</v>
      </c>
      <c r="C3958" s="309" t="s">
        <v>5169</v>
      </c>
      <c r="D3958" s="311">
        <v>15.56</v>
      </c>
    </row>
    <row r="3959" spans="1:4">
      <c r="A3959" s="309" t="s">
        <v>77178</v>
      </c>
      <c r="B3959" s="310" t="s">
        <v>77179</v>
      </c>
      <c r="C3959" s="309" t="s">
        <v>5169</v>
      </c>
      <c r="D3959" s="311">
        <v>18.559999999999999</v>
      </c>
    </row>
    <row r="3960" spans="1:4">
      <c r="A3960" s="309" t="s">
        <v>77180</v>
      </c>
      <c r="B3960" s="310" t="s">
        <v>77181</v>
      </c>
      <c r="C3960" s="309" t="s">
        <v>5169</v>
      </c>
      <c r="D3960" s="311">
        <v>68.27</v>
      </c>
    </row>
    <row r="3961" spans="1:4">
      <c r="A3961" s="309" t="s">
        <v>77182</v>
      </c>
      <c r="B3961" s="310" t="s">
        <v>77183</v>
      </c>
      <c r="C3961" s="309" t="s">
        <v>5169</v>
      </c>
      <c r="D3961" s="311">
        <v>88.6</v>
      </c>
    </row>
    <row r="3962" spans="1:4">
      <c r="A3962" s="534" t="s">
        <v>77184</v>
      </c>
      <c r="B3962" s="354"/>
      <c r="C3962" s="354"/>
      <c r="D3962" s="381"/>
    </row>
    <row r="3963" spans="1:4">
      <c r="A3963" s="309" t="s">
        <v>77185</v>
      </c>
      <c r="B3963" s="310" t="s">
        <v>77186</v>
      </c>
      <c r="C3963" s="309" t="s">
        <v>5169</v>
      </c>
      <c r="D3963" s="311">
        <v>179.17</v>
      </c>
    </row>
    <row r="3964" spans="1:4">
      <c r="A3964" s="309" t="s">
        <v>77187</v>
      </c>
      <c r="B3964" s="310" t="s">
        <v>77188</v>
      </c>
      <c r="C3964" s="309" t="s">
        <v>5169</v>
      </c>
      <c r="D3964" s="311">
        <v>221.43</v>
      </c>
    </row>
    <row r="3965" spans="1:4">
      <c r="A3965" s="534" t="s">
        <v>77189</v>
      </c>
      <c r="B3965" s="354"/>
      <c r="C3965" s="354"/>
      <c r="D3965" s="381"/>
    </row>
    <row r="3966" spans="1:4">
      <c r="A3966" s="309" t="s">
        <v>77190</v>
      </c>
      <c r="B3966" s="310" t="s">
        <v>77191</v>
      </c>
      <c r="C3966" s="309" t="s">
        <v>5169</v>
      </c>
      <c r="D3966" s="311">
        <v>78.260000000000005</v>
      </c>
    </row>
    <row r="3967" spans="1:4">
      <c r="A3967" s="534" t="s">
        <v>77192</v>
      </c>
      <c r="B3967" s="354"/>
      <c r="C3967" s="354"/>
      <c r="D3967" s="381"/>
    </row>
    <row r="3968" spans="1:4">
      <c r="A3968" s="309" t="s">
        <v>77193</v>
      </c>
      <c r="B3968" s="310" t="s">
        <v>77194</v>
      </c>
      <c r="C3968" s="309" t="s">
        <v>5169</v>
      </c>
      <c r="D3968" s="311">
        <v>36.6</v>
      </c>
    </row>
    <row r="3969" spans="1:4">
      <c r="A3969" s="534" t="s">
        <v>77195</v>
      </c>
      <c r="B3969" s="354"/>
      <c r="C3969" s="354"/>
      <c r="D3969" s="381"/>
    </row>
    <row r="3970" spans="1:4">
      <c r="A3970" s="309" t="s">
        <v>77196</v>
      </c>
      <c r="B3970" s="310" t="s">
        <v>77197</v>
      </c>
      <c r="C3970" s="309" t="s">
        <v>5169</v>
      </c>
      <c r="D3970" s="311">
        <v>4.97</v>
      </c>
    </row>
    <row r="3971" spans="1:4">
      <c r="A3971" s="309" t="s">
        <v>77198</v>
      </c>
      <c r="B3971" s="310" t="s">
        <v>77199</v>
      </c>
      <c r="C3971" s="309" t="s">
        <v>5169</v>
      </c>
      <c r="D3971" s="311">
        <v>8.1999999999999993</v>
      </c>
    </row>
    <row r="3972" spans="1:4">
      <c r="A3972" s="309" t="s">
        <v>77200</v>
      </c>
      <c r="B3972" s="310" t="s">
        <v>77201</v>
      </c>
      <c r="C3972" s="309" t="s">
        <v>5169</v>
      </c>
      <c r="D3972" s="311">
        <v>14.18</v>
      </c>
    </row>
    <row r="3973" spans="1:4">
      <c r="A3973" s="309" t="s">
        <v>77202</v>
      </c>
      <c r="B3973" s="310" t="s">
        <v>77203</v>
      </c>
      <c r="C3973" s="309" t="s">
        <v>5169</v>
      </c>
      <c r="D3973" s="311">
        <v>19.21</v>
      </c>
    </row>
    <row r="3974" spans="1:4">
      <c r="A3974" s="534"/>
      <c r="B3974" s="354"/>
      <c r="C3974" s="354"/>
      <c r="D3974" s="381"/>
    </row>
    <row r="3975" spans="1:4">
      <c r="A3975" s="534" t="s">
        <v>77204</v>
      </c>
      <c r="B3975" s="354"/>
      <c r="C3975" s="354"/>
      <c r="D3975" s="381"/>
    </row>
    <row r="3976" spans="1:4">
      <c r="A3976" s="309" t="s">
        <v>77205</v>
      </c>
      <c r="B3976" s="310" t="s">
        <v>77206</v>
      </c>
      <c r="C3976" s="309" t="s">
        <v>5169</v>
      </c>
      <c r="D3976" s="311">
        <v>159.88999999999999</v>
      </c>
    </row>
    <row r="3977" spans="1:4">
      <c r="A3977" s="534" t="s">
        <v>77207</v>
      </c>
      <c r="B3977" s="354"/>
      <c r="C3977" s="354"/>
      <c r="D3977" s="381"/>
    </row>
    <row r="3978" spans="1:4">
      <c r="A3978" s="309" t="s">
        <v>77208</v>
      </c>
      <c r="B3978" s="310" t="s">
        <v>77209</v>
      </c>
      <c r="C3978" s="309" t="s">
        <v>5169</v>
      </c>
      <c r="D3978" s="311">
        <v>3684.43</v>
      </c>
    </row>
    <row r="3979" spans="1:4">
      <c r="A3979" s="309" t="s">
        <v>77210</v>
      </c>
      <c r="B3979" s="310" t="s">
        <v>77211</v>
      </c>
      <c r="C3979" s="309" t="s">
        <v>5169</v>
      </c>
      <c r="D3979" s="311">
        <v>4556.7299999999996</v>
      </c>
    </row>
    <row r="3980" spans="1:4">
      <c r="A3980" s="534"/>
      <c r="B3980" s="354"/>
      <c r="C3980" s="354"/>
      <c r="D3980" s="381"/>
    </row>
    <row r="3981" spans="1:4">
      <c r="A3981" s="534" t="s">
        <v>77212</v>
      </c>
      <c r="B3981" s="354"/>
      <c r="C3981" s="354"/>
      <c r="D3981" s="381"/>
    </row>
    <row r="3982" spans="1:4">
      <c r="A3982" s="309" t="s">
        <v>77213</v>
      </c>
      <c r="B3982" s="310" t="s">
        <v>77214</v>
      </c>
      <c r="C3982" s="309" t="s">
        <v>5169</v>
      </c>
      <c r="D3982" s="311">
        <v>631.79999999999995</v>
      </c>
    </row>
    <row r="3983" spans="1:4">
      <c r="A3983" s="309" t="s">
        <v>77215</v>
      </c>
      <c r="B3983" s="310" t="s">
        <v>77216</v>
      </c>
      <c r="C3983" s="309" t="s">
        <v>5169</v>
      </c>
      <c r="D3983" s="311">
        <v>1272.5</v>
      </c>
    </row>
    <row r="3984" spans="1:4">
      <c r="A3984" s="309" t="s">
        <v>77217</v>
      </c>
      <c r="B3984" s="310" t="s">
        <v>77218</v>
      </c>
      <c r="C3984" s="309" t="s">
        <v>5169</v>
      </c>
      <c r="D3984" s="311">
        <v>341.17</v>
      </c>
    </row>
    <row r="3985" spans="1:4">
      <c r="A3985" s="309" t="s">
        <v>77219</v>
      </c>
      <c r="B3985" s="310" t="s">
        <v>77220</v>
      </c>
      <c r="C3985" s="309" t="s">
        <v>5169</v>
      </c>
      <c r="D3985" s="311">
        <v>1995</v>
      </c>
    </row>
    <row r="3986" spans="1:4">
      <c r="A3986" s="309" t="s">
        <v>77221</v>
      </c>
      <c r="B3986" s="310" t="s">
        <v>77222</v>
      </c>
      <c r="C3986" s="309" t="s">
        <v>5169</v>
      </c>
      <c r="D3986" s="311">
        <v>3459.75</v>
      </c>
    </row>
    <row r="3987" spans="1:4">
      <c r="A3987" s="309" t="s">
        <v>77223</v>
      </c>
      <c r="B3987" s="310" t="s">
        <v>77224</v>
      </c>
      <c r="C3987" s="309" t="s">
        <v>5169</v>
      </c>
      <c r="D3987" s="311">
        <v>2089.5</v>
      </c>
    </row>
    <row r="3988" spans="1:4">
      <c r="A3988" s="309" t="s">
        <v>77225</v>
      </c>
      <c r="B3988" s="310" t="s">
        <v>77226</v>
      </c>
      <c r="C3988" s="309" t="s">
        <v>5169</v>
      </c>
      <c r="D3988" s="311">
        <v>15015</v>
      </c>
    </row>
    <row r="3989" spans="1:4">
      <c r="A3989" s="309" t="s">
        <v>77227</v>
      </c>
      <c r="B3989" s="310" t="s">
        <v>77228</v>
      </c>
      <c r="C3989" s="309" t="s">
        <v>5169</v>
      </c>
      <c r="D3989" s="311">
        <v>136.5</v>
      </c>
    </row>
    <row r="3990" spans="1:4">
      <c r="A3990" s="309" t="s">
        <v>77229</v>
      </c>
      <c r="B3990" s="310" t="s">
        <v>77230</v>
      </c>
      <c r="C3990" s="309" t="s">
        <v>5169</v>
      </c>
      <c r="D3990" s="311">
        <v>1727.25</v>
      </c>
    </row>
    <row r="3991" spans="1:4">
      <c r="A3991" s="309" t="s">
        <v>77231</v>
      </c>
      <c r="B3991" s="310" t="s">
        <v>77232</v>
      </c>
      <c r="C3991" s="309" t="s">
        <v>5169</v>
      </c>
      <c r="D3991" s="311">
        <v>2052.75</v>
      </c>
    </row>
    <row r="3992" spans="1:4">
      <c r="A3992" s="534"/>
      <c r="B3992" s="354"/>
      <c r="C3992" s="354"/>
      <c r="D3992" s="381"/>
    </row>
    <row r="3993" spans="1:4">
      <c r="A3993" s="534" t="s">
        <v>77233</v>
      </c>
      <c r="B3993" s="354"/>
      <c r="C3993" s="354"/>
      <c r="D3993" s="381"/>
    </row>
    <row r="3994" spans="1:4">
      <c r="A3994" s="309" t="s">
        <v>77234</v>
      </c>
      <c r="B3994" s="310" t="s">
        <v>77235</v>
      </c>
      <c r="C3994" s="309" t="s">
        <v>5169</v>
      </c>
      <c r="D3994" s="311">
        <v>20465.96</v>
      </c>
    </row>
    <row r="3995" spans="1:4">
      <c r="A3995" s="309" t="s">
        <v>77236</v>
      </c>
      <c r="B3995" s="310" t="s">
        <v>77237</v>
      </c>
      <c r="C3995" s="309" t="s">
        <v>5169</v>
      </c>
      <c r="D3995" s="311">
        <v>38373.22</v>
      </c>
    </row>
    <row r="3996" spans="1:4">
      <c r="A3996" s="309" t="s">
        <v>77238</v>
      </c>
      <c r="B3996" s="310" t="s">
        <v>77239</v>
      </c>
      <c r="C3996" s="309" t="s">
        <v>5169</v>
      </c>
      <c r="D3996" s="311">
        <v>46596.959999999999</v>
      </c>
    </row>
    <row r="3997" spans="1:4">
      <c r="A3997" s="309" t="s">
        <v>77240</v>
      </c>
      <c r="B3997" s="310" t="s">
        <v>77241</v>
      </c>
      <c r="C3997" s="309" t="s">
        <v>5169</v>
      </c>
      <c r="D3997" s="311">
        <v>58397.9</v>
      </c>
    </row>
    <row r="3998" spans="1:4">
      <c r="A3998" s="535"/>
      <c r="B3998" s="354"/>
      <c r="C3998" s="354"/>
      <c r="D3998" s="381"/>
    </row>
    <row r="3999" spans="1:4">
      <c r="A3999" s="534"/>
      <c r="B3999" s="354"/>
      <c r="C3999" s="354"/>
      <c r="D3999" s="381"/>
    </row>
    <row r="4000" spans="1:4">
      <c r="A4000" s="534" t="s">
        <v>77242</v>
      </c>
      <c r="B4000" s="354"/>
      <c r="C4000" s="354"/>
      <c r="D4000" s="381"/>
    </row>
    <row r="4001" spans="1:4">
      <c r="A4001" s="309" t="s">
        <v>77243</v>
      </c>
      <c r="B4001" s="310" t="s">
        <v>77244</v>
      </c>
      <c r="C4001" s="309" t="s">
        <v>70056</v>
      </c>
      <c r="D4001" s="311">
        <v>17.309999999999999</v>
      </c>
    </row>
    <row r="4002" spans="1:4">
      <c r="A4002" s="309" t="s">
        <v>77245</v>
      </c>
      <c r="B4002" s="310" t="s">
        <v>77246</v>
      </c>
      <c r="C4002" s="309" t="s">
        <v>70056</v>
      </c>
      <c r="D4002" s="311">
        <v>28.41</v>
      </c>
    </row>
    <row r="4003" spans="1:4">
      <c r="A4003" s="309" t="s">
        <v>77247</v>
      </c>
      <c r="B4003" s="310" t="s">
        <v>77248</v>
      </c>
      <c r="C4003" s="309" t="s">
        <v>70056</v>
      </c>
      <c r="D4003" s="311">
        <v>31.94</v>
      </c>
    </row>
    <row r="4004" spans="1:4">
      <c r="A4004" s="309" t="s">
        <v>77249</v>
      </c>
      <c r="B4004" s="310" t="s">
        <v>77250</v>
      </c>
      <c r="C4004" s="309" t="s">
        <v>70056</v>
      </c>
      <c r="D4004" s="311">
        <v>137.91</v>
      </c>
    </row>
    <row r="4005" spans="1:4">
      <c r="A4005" s="309" t="s">
        <v>77251</v>
      </c>
      <c r="B4005" s="310" t="s">
        <v>77252</v>
      </c>
      <c r="C4005" s="309" t="s">
        <v>70056</v>
      </c>
      <c r="D4005" s="311">
        <v>28.41</v>
      </c>
    </row>
    <row r="4006" spans="1:4">
      <c r="A4006" s="309" t="s">
        <v>77253</v>
      </c>
      <c r="B4006" s="310" t="s">
        <v>77254</v>
      </c>
      <c r="C4006" s="309" t="s">
        <v>70056</v>
      </c>
      <c r="D4006" s="311">
        <v>18.690000000000001</v>
      </c>
    </row>
    <row r="4007" spans="1:4">
      <c r="A4007" s="309" t="s">
        <v>77255</v>
      </c>
      <c r="B4007" s="310" t="s">
        <v>77256</v>
      </c>
      <c r="C4007" s="309" t="s">
        <v>70056</v>
      </c>
      <c r="D4007" s="311">
        <v>24.46</v>
      </c>
    </row>
    <row r="4008" spans="1:4">
      <c r="A4008" s="534" t="s">
        <v>77257</v>
      </c>
      <c r="B4008" s="354"/>
      <c r="C4008" s="354"/>
      <c r="D4008" s="381"/>
    </row>
    <row r="4009" spans="1:4">
      <c r="A4009" s="309" t="s">
        <v>77258</v>
      </c>
      <c r="B4009" s="310" t="s">
        <v>77259</v>
      </c>
      <c r="C4009" s="309" t="s">
        <v>70071</v>
      </c>
      <c r="D4009" s="311">
        <v>291.49</v>
      </c>
    </row>
    <row r="4010" spans="1:4">
      <c r="A4010" s="309" t="s">
        <v>77260</v>
      </c>
      <c r="B4010" s="310" t="s">
        <v>77261</v>
      </c>
      <c r="C4010" s="309" t="s">
        <v>77262</v>
      </c>
      <c r="D4010" s="311">
        <v>1857.16</v>
      </c>
    </row>
    <row r="4011" spans="1:4">
      <c r="A4011" s="309" t="s">
        <v>77263</v>
      </c>
      <c r="B4011" s="310" t="s">
        <v>77264</v>
      </c>
      <c r="C4011" s="309" t="s">
        <v>69988</v>
      </c>
      <c r="D4011" s="311">
        <v>39.14</v>
      </c>
    </row>
    <row r="4012" spans="1:4">
      <c r="A4012" s="309" t="s">
        <v>77265</v>
      </c>
      <c r="B4012" s="310" t="s">
        <v>77266</v>
      </c>
      <c r="C4012" s="309" t="s">
        <v>5169</v>
      </c>
      <c r="D4012" s="311">
        <v>175.32</v>
      </c>
    </row>
    <row r="4013" spans="1:4">
      <c r="A4013" s="534"/>
      <c r="B4013" s="354"/>
      <c r="C4013" s="354"/>
      <c r="D4013" s="381"/>
    </row>
    <row r="4014" spans="1:4">
      <c r="A4014" s="534" t="s">
        <v>77267</v>
      </c>
      <c r="B4014" s="354"/>
      <c r="C4014" s="354"/>
      <c r="D4014" s="381"/>
    </row>
    <row r="4015" spans="1:4">
      <c r="A4015" s="309" t="s">
        <v>77268</v>
      </c>
      <c r="B4015" s="310" t="s">
        <v>77269</v>
      </c>
      <c r="C4015" s="309" t="s">
        <v>70056</v>
      </c>
      <c r="D4015" s="311">
        <v>80.09</v>
      </c>
    </row>
    <row r="4016" spans="1:4">
      <c r="A4016" s="309" t="s">
        <v>77270</v>
      </c>
      <c r="B4016" s="310" t="s">
        <v>77271</v>
      </c>
      <c r="C4016" s="309" t="s">
        <v>70056</v>
      </c>
      <c r="D4016" s="311">
        <v>153.69999999999999</v>
      </c>
    </row>
    <row r="4017" spans="1:4">
      <c r="A4017" s="309" t="s">
        <v>77272</v>
      </c>
      <c r="B4017" s="310" t="s">
        <v>77273</v>
      </c>
      <c r="C4017" s="309" t="s">
        <v>70056</v>
      </c>
      <c r="D4017" s="311">
        <v>153.69999999999999</v>
      </c>
    </row>
    <row r="4018" spans="1:4">
      <c r="A4018" s="534"/>
      <c r="B4018" s="354"/>
      <c r="C4018" s="354"/>
      <c r="D4018" s="381"/>
    </row>
    <row r="4019" spans="1:4">
      <c r="A4019" s="534" t="s">
        <v>77274</v>
      </c>
      <c r="B4019" s="354"/>
      <c r="C4019" s="354"/>
      <c r="D4019" s="381"/>
    </row>
    <row r="4020" spans="1:4">
      <c r="A4020" s="309" t="s">
        <v>77275</v>
      </c>
      <c r="B4020" s="310" t="s">
        <v>77276</v>
      </c>
      <c r="C4020" s="309" t="s">
        <v>5169</v>
      </c>
      <c r="D4020" s="311">
        <v>274.33</v>
      </c>
    </row>
    <row r="4021" spans="1:4">
      <c r="A4021" s="309" t="s">
        <v>77277</v>
      </c>
      <c r="B4021" s="310" t="s">
        <v>77278</v>
      </c>
      <c r="C4021" s="309" t="s">
        <v>5169</v>
      </c>
      <c r="D4021" s="311">
        <v>1834.83</v>
      </c>
    </row>
    <row r="4022" spans="1:4">
      <c r="A4022" s="309" t="s">
        <v>77279</v>
      </c>
      <c r="B4022" s="310" t="s">
        <v>77280</v>
      </c>
      <c r="C4022" s="309" t="s">
        <v>5169</v>
      </c>
      <c r="D4022" s="311">
        <v>463.02</v>
      </c>
    </row>
    <row r="4023" spans="1:4">
      <c r="A4023" s="535"/>
      <c r="B4023" s="354"/>
      <c r="C4023" s="354"/>
      <c r="D4023" s="381"/>
    </row>
    <row r="4024" spans="1:4">
      <c r="A4024" s="535"/>
      <c r="B4024" s="354"/>
      <c r="C4024" s="354"/>
      <c r="D4024" s="381"/>
    </row>
    <row r="4025" spans="1:4">
      <c r="A4025" s="534"/>
      <c r="B4025" s="354"/>
      <c r="C4025" s="354"/>
      <c r="D4025" s="381"/>
    </row>
    <row r="4026" spans="1:4">
      <c r="A4026" s="534" t="s">
        <v>77281</v>
      </c>
      <c r="B4026" s="354"/>
      <c r="C4026" s="354"/>
      <c r="D4026" s="381"/>
    </row>
    <row r="4027" spans="1:4">
      <c r="A4027" s="309" t="s">
        <v>77282</v>
      </c>
      <c r="B4027" s="310" t="s">
        <v>77283</v>
      </c>
      <c r="C4027" s="309" t="s">
        <v>70196</v>
      </c>
      <c r="D4027" s="311">
        <v>38.36</v>
      </c>
    </row>
    <row r="4028" spans="1:4">
      <c r="A4028" s="309" t="s">
        <v>77284</v>
      </c>
      <c r="B4028" s="310" t="s">
        <v>77285</v>
      </c>
      <c r="C4028" s="309" t="s">
        <v>70196</v>
      </c>
      <c r="D4028" s="311">
        <v>86.3</v>
      </c>
    </row>
    <row r="4029" spans="1:4">
      <c r="A4029" s="309" t="s">
        <v>77286</v>
      </c>
      <c r="B4029" s="310" t="s">
        <v>77287</v>
      </c>
      <c r="C4029" s="309" t="s">
        <v>70196</v>
      </c>
      <c r="D4029" s="311">
        <v>115.07</v>
      </c>
    </row>
    <row r="4030" spans="1:4">
      <c r="A4030" s="309" t="s">
        <v>77288</v>
      </c>
      <c r="B4030" s="310" t="s">
        <v>77289</v>
      </c>
      <c r="C4030" s="309" t="s">
        <v>70196</v>
      </c>
      <c r="D4030" s="311">
        <v>153.43</v>
      </c>
    </row>
    <row r="4031" spans="1:4">
      <c r="A4031" s="534" t="s">
        <v>77290</v>
      </c>
      <c r="B4031" s="354"/>
      <c r="C4031" s="354"/>
      <c r="D4031" s="381"/>
    </row>
    <row r="4032" spans="1:4">
      <c r="A4032" s="309" t="s">
        <v>77291</v>
      </c>
      <c r="B4032" s="310" t="s">
        <v>77292</v>
      </c>
      <c r="C4032" s="309" t="s">
        <v>70196</v>
      </c>
      <c r="D4032" s="311">
        <v>80.38</v>
      </c>
    </row>
    <row r="4033" spans="1:4">
      <c r="A4033" s="309" t="s">
        <v>77293</v>
      </c>
      <c r="B4033" s="310" t="s">
        <v>77294</v>
      </c>
      <c r="C4033" s="309" t="s">
        <v>70196</v>
      </c>
      <c r="D4033" s="311">
        <v>96.24</v>
      </c>
    </row>
    <row r="4034" spans="1:4">
      <c r="A4034" s="309" t="s">
        <v>77295</v>
      </c>
      <c r="B4034" s="310" t="s">
        <v>77296</v>
      </c>
      <c r="C4034" s="309" t="s">
        <v>70196</v>
      </c>
      <c r="D4034" s="311">
        <v>102.91</v>
      </c>
    </row>
    <row r="4035" spans="1:4">
      <c r="A4035" s="309" t="s">
        <v>77297</v>
      </c>
      <c r="B4035" s="310" t="s">
        <v>77298</v>
      </c>
      <c r="C4035" s="309" t="s">
        <v>70196</v>
      </c>
      <c r="D4035" s="311">
        <v>37.700000000000003</v>
      </c>
    </row>
    <row r="4036" spans="1:4">
      <c r="A4036" s="534" t="s">
        <v>77299</v>
      </c>
      <c r="B4036" s="354"/>
      <c r="C4036" s="354"/>
      <c r="D4036" s="381"/>
    </row>
    <row r="4037" spans="1:4">
      <c r="A4037" s="309" t="s">
        <v>77300</v>
      </c>
      <c r="B4037" s="310" t="s">
        <v>77301</v>
      </c>
      <c r="C4037" s="309" t="s">
        <v>5169</v>
      </c>
      <c r="D4037" s="311">
        <v>6.96</v>
      </c>
    </row>
    <row r="4038" spans="1:4">
      <c r="A4038" s="309" t="s">
        <v>77302</v>
      </c>
      <c r="B4038" s="310" t="s">
        <v>77303</v>
      </c>
      <c r="C4038" s="309" t="s">
        <v>70196</v>
      </c>
      <c r="D4038" s="311">
        <v>105.48</v>
      </c>
    </row>
    <row r="4039" spans="1:4">
      <c r="A4039" s="534" t="s">
        <v>77304</v>
      </c>
      <c r="B4039" s="354"/>
      <c r="C4039" s="354"/>
      <c r="D4039" s="381"/>
    </row>
    <row r="4040" spans="1:4">
      <c r="A4040" s="309" t="s">
        <v>77305</v>
      </c>
      <c r="B4040" s="310" t="s">
        <v>77306</v>
      </c>
      <c r="C4040" s="309" t="s">
        <v>69988</v>
      </c>
      <c r="D4040" s="311">
        <v>9.59</v>
      </c>
    </row>
    <row r="4041" spans="1:4">
      <c r="A4041" s="309" t="s">
        <v>77307</v>
      </c>
      <c r="B4041" s="310" t="s">
        <v>77308</v>
      </c>
      <c r="C4041" s="309" t="s">
        <v>69988</v>
      </c>
      <c r="D4041" s="311">
        <v>47.18</v>
      </c>
    </row>
    <row r="4042" spans="1:4">
      <c r="A4042" s="534" t="s">
        <v>77309</v>
      </c>
      <c r="B4042" s="354"/>
      <c r="C4042" s="354"/>
      <c r="D4042" s="381"/>
    </row>
    <row r="4043" spans="1:4">
      <c r="A4043" s="309" t="s">
        <v>77310</v>
      </c>
      <c r="B4043" s="310" t="s">
        <v>77311</v>
      </c>
      <c r="C4043" s="309" t="s">
        <v>70196</v>
      </c>
      <c r="D4043" s="311">
        <v>89.31</v>
      </c>
    </row>
    <row r="4044" spans="1:4">
      <c r="A4044" s="534" t="s">
        <v>77312</v>
      </c>
      <c r="B4044" s="354"/>
      <c r="C4044" s="354"/>
      <c r="D4044" s="381"/>
    </row>
    <row r="4045" spans="1:4">
      <c r="A4045" s="309" t="s">
        <v>77313</v>
      </c>
      <c r="B4045" s="310" t="s">
        <v>77314</v>
      </c>
      <c r="C4045" s="309" t="s">
        <v>70196</v>
      </c>
      <c r="D4045" s="311">
        <v>46.03</v>
      </c>
    </row>
    <row r="4046" spans="1:4">
      <c r="A4046" s="309" t="s">
        <v>77315</v>
      </c>
      <c r="B4046" s="310" t="s">
        <v>77316</v>
      </c>
      <c r="C4046" s="309" t="s">
        <v>70196</v>
      </c>
      <c r="D4046" s="311">
        <v>53.7</v>
      </c>
    </row>
    <row r="4047" spans="1:4">
      <c r="A4047" s="534" t="s">
        <v>77317</v>
      </c>
      <c r="B4047" s="354"/>
      <c r="C4047" s="354"/>
      <c r="D4047" s="381"/>
    </row>
    <row r="4048" spans="1:4">
      <c r="A4048" s="309" t="s">
        <v>77318</v>
      </c>
      <c r="B4048" s="310" t="s">
        <v>77319</v>
      </c>
      <c r="C4048" s="309" t="s">
        <v>381</v>
      </c>
      <c r="D4048" s="311">
        <v>54.22</v>
      </c>
    </row>
    <row r="4049" spans="1:4">
      <c r="A4049" s="309" t="s">
        <v>77320</v>
      </c>
      <c r="B4049" s="310" t="s">
        <v>77321</v>
      </c>
      <c r="C4049" s="309" t="s">
        <v>381</v>
      </c>
      <c r="D4049" s="311">
        <v>112.83</v>
      </c>
    </row>
    <row r="4050" spans="1:4">
      <c r="A4050" s="534" t="s">
        <v>77322</v>
      </c>
      <c r="B4050" s="354"/>
      <c r="C4050" s="354"/>
      <c r="D4050" s="381"/>
    </row>
    <row r="4051" spans="1:4">
      <c r="A4051" s="309" t="s">
        <v>77323</v>
      </c>
      <c r="B4051" s="310" t="s">
        <v>77324</v>
      </c>
      <c r="C4051" s="309" t="s">
        <v>69988</v>
      </c>
      <c r="D4051" s="311">
        <v>22.44</v>
      </c>
    </row>
    <row r="4052" spans="1:4">
      <c r="A4052" s="309" t="s">
        <v>77325</v>
      </c>
      <c r="B4052" s="310" t="s">
        <v>77326</v>
      </c>
      <c r="C4052" s="309" t="s">
        <v>69988</v>
      </c>
      <c r="D4052" s="311">
        <v>6.42</v>
      </c>
    </row>
    <row r="4053" spans="1:4">
      <c r="A4053" s="309" t="s">
        <v>77327</v>
      </c>
      <c r="B4053" s="310" t="s">
        <v>77328</v>
      </c>
      <c r="C4053" s="309" t="s">
        <v>69988</v>
      </c>
      <c r="D4053" s="311">
        <v>4.3499999999999996</v>
      </c>
    </row>
    <row r="4054" spans="1:4">
      <c r="A4054" s="309" t="s">
        <v>77329</v>
      </c>
      <c r="B4054" s="310" t="s">
        <v>77330</v>
      </c>
      <c r="C4054" s="309" t="s">
        <v>69988</v>
      </c>
      <c r="D4054" s="311">
        <v>14.73</v>
      </c>
    </row>
    <row r="4055" spans="1:4">
      <c r="A4055" s="309" t="s">
        <v>77331</v>
      </c>
      <c r="B4055" s="310" t="s">
        <v>77332</v>
      </c>
      <c r="C4055" s="309" t="s">
        <v>69988</v>
      </c>
      <c r="D4055" s="311">
        <v>5.31</v>
      </c>
    </row>
    <row r="4056" spans="1:4">
      <c r="A4056" s="534" t="s">
        <v>77333</v>
      </c>
      <c r="B4056" s="354"/>
      <c r="C4056" s="354"/>
      <c r="D4056" s="381"/>
    </row>
    <row r="4057" spans="1:4">
      <c r="A4057" s="309" t="s">
        <v>77334</v>
      </c>
      <c r="B4057" s="310" t="s">
        <v>77335</v>
      </c>
      <c r="C4057" s="309" t="s">
        <v>70196</v>
      </c>
      <c r="D4057" s="311">
        <v>201.63</v>
      </c>
    </row>
    <row r="4058" spans="1:4">
      <c r="A4058" s="309" t="s">
        <v>77336</v>
      </c>
      <c r="B4058" s="310" t="s">
        <v>77337</v>
      </c>
      <c r="C4058" s="309" t="s">
        <v>70196</v>
      </c>
      <c r="D4058" s="311">
        <v>204</v>
      </c>
    </row>
    <row r="4059" spans="1:4">
      <c r="A4059" s="309" t="s">
        <v>77338</v>
      </c>
      <c r="B4059" s="310" t="s">
        <v>77339</v>
      </c>
      <c r="C4059" s="309" t="s">
        <v>70196</v>
      </c>
      <c r="D4059" s="311">
        <v>183.79</v>
      </c>
    </row>
    <row r="4060" spans="1:4">
      <c r="A4060" s="534"/>
      <c r="B4060" s="354"/>
      <c r="C4060" s="354"/>
      <c r="D4060" s="381"/>
    </row>
    <row r="4061" spans="1:4">
      <c r="A4061" s="534" t="s">
        <v>77340</v>
      </c>
      <c r="B4061" s="354"/>
      <c r="C4061" s="354"/>
      <c r="D4061" s="381"/>
    </row>
    <row r="4062" spans="1:4">
      <c r="A4062" s="309" t="s">
        <v>77341</v>
      </c>
      <c r="B4062" s="310" t="s">
        <v>77342</v>
      </c>
      <c r="C4062" s="309" t="s">
        <v>70196</v>
      </c>
      <c r="D4062" s="311">
        <v>8.58</v>
      </c>
    </row>
    <row r="4063" spans="1:4">
      <c r="A4063" s="535"/>
      <c r="B4063" s="354"/>
      <c r="C4063" s="354"/>
      <c r="D4063" s="381"/>
    </row>
    <row r="4064" spans="1:4">
      <c r="A4064" s="534" t="s">
        <v>77343</v>
      </c>
      <c r="B4064" s="354"/>
      <c r="C4064" s="354"/>
      <c r="D4064" s="381"/>
    </row>
    <row r="4065" spans="1:4">
      <c r="A4065" s="309" t="s">
        <v>77344</v>
      </c>
      <c r="B4065" s="310" t="s">
        <v>77345</v>
      </c>
      <c r="C4065" s="309" t="s">
        <v>70196</v>
      </c>
      <c r="D4065" s="311">
        <v>4.09</v>
      </c>
    </row>
    <row r="4066" spans="1:4">
      <c r="A4066" s="309" t="s">
        <v>77346</v>
      </c>
      <c r="B4066" s="310" t="s">
        <v>77347</v>
      </c>
      <c r="C4066" s="309" t="s">
        <v>70196</v>
      </c>
      <c r="D4066" s="311">
        <v>25.96</v>
      </c>
    </row>
    <row r="4067" spans="1:4">
      <c r="A4067" s="534" t="s">
        <v>77348</v>
      </c>
      <c r="B4067" s="354"/>
      <c r="C4067" s="354"/>
      <c r="D4067" s="381"/>
    </row>
    <row r="4068" spans="1:4">
      <c r="A4068" s="309" t="s">
        <v>77349</v>
      </c>
      <c r="B4068" s="310" t="s">
        <v>77350</v>
      </c>
      <c r="C4068" s="309" t="s">
        <v>70196</v>
      </c>
      <c r="D4068" s="311">
        <v>1.41</v>
      </c>
    </row>
    <row r="4069" spans="1:4">
      <c r="A4069" s="534" t="s">
        <v>77351</v>
      </c>
      <c r="B4069" s="354"/>
      <c r="C4069" s="354"/>
      <c r="D4069" s="381"/>
    </row>
    <row r="4070" spans="1:4">
      <c r="A4070" s="309" t="s">
        <v>77352</v>
      </c>
      <c r="B4070" s="310" t="s">
        <v>77353</v>
      </c>
      <c r="C4070" s="309" t="s">
        <v>70196</v>
      </c>
      <c r="D4070" s="311">
        <v>7.49</v>
      </c>
    </row>
    <row r="4071" spans="1:4">
      <c r="A4071" s="309" t="s">
        <v>77354</v>
      </c>
      <c r="B4071" s="310" t="s">
        <v>77355</v>
      </c>
      <c r="C4071" s="309" t="s">
        <v>70196</v>
      </c>
      <c r="D4071" s="311">
        <v>8.33</v>
      </c>
    </row>
    <row r="4072" spans="1:4">
      <c r="A4072" s="534" t="s">
        <v>77356</v>
      </c>
      <c r="B4072" s="354"/>
      <c r="C4072" s="354"/>
      <c r="D4072" s="381"/>
    </row>
    <row r="4073" spans="1:4">
      <c r="A4073" s="309" t="s">
        <v>77357</v>
      </c>
      <c r="B4073" s="310" t="s">
        <v>77358</v>
      </c>
      <c r="C4073" s="309" t="s">
        <v>70196</v>
      </c>
      <c r="D4073" s="311">
        <v>439.5</v>
      </c>
    </row>
    <row r="4074" spans="1:4">
      <c r="A4074" s="309" t="s">
        <v>77359</v>
      </c>
      <c r="B4074" s="310" t="s">
        <v>77360</v>
      </c>
      <c r="C4074" s="309" t="s">
        <v>70196</v>
      </c>
      <c r="D4074" s="311">
        <v>187.53</v>
      </c>
    </row>
    <row r="4075" spans="1:4">
      <c r="A4075" s="309" t="s">
        <v>77361</v>
      </c>
      <c r="B4075" s="310" t="s">
        <v>77362</v>
      </c>
      <c r="C4075" s="309" t="s">
        <v>70196</v>
      </c>
      <c r="D4075" s="311">
        <v>455.68</v>
      </c>
    </row>
    <row r="4076" spans="1:4">
      <c r="A4076" s="309" t="s">
        <v>77363</v>
      </c>
      <c r="B4076" s="310" t="s">
        <v>77364</v>
      </c>
      <c r="C4076" s="309" t="s">
        <v>70196</v>
      </c>
      <c r="D4076" s="311">
        <v>180.48</v>
      </c>
    </row>
    <row r="4077" spans="1:4">
      <c r="A4077" s="309" t="s">
        <v>77365</v>
      </c>
      <c r="B4077" s="310" t="s">
        <v>77366</v>
      </c>
      <c r="C4077" s="309" t="s">
        <v>70196</v>
      </c>
      <c r="D4077" s="311">
        <v>521.39</v>
      </c>
    </row>
    <row r="4078" spans="1:4">
      <c r="A4078" s="535"/>
      <c r="B4078" s="354"/>
      <c r="C4078" s="354"/>
      <c r="D4078" s="381"/>
    </row>
    <row r="4079" spans="1:4">
      <c r="A4079" s="309" t="s">
        <v>77367</v>
      </c>
      <c r="B4079" s="310" t="s">
        <v>77368</v>
      </c>
      <c r="C4079" s="309" t="s">
        <v>70196</v>
      </c>
      <c r="D4079" s="311">
        <v>1636.03</v>
      </c>
    </row>
    <row r="4080" spans="1:4">
      <c r="A4080" s="309" t="s">
        <v>77369</v>
      </c>
      <c r="B4080" s="310" t="s">
        <v>77370</v>
      </c>
      <c r="C4080" s="309" t="s">
        <v>70196</v>
      </c>
      <c r="D4080" s="311">
        <v>1349.18</v>
      </c>
    </row>
    <row r="4081" spans="1:4">
      <c r="A4081" s="309" t="s">
        <v>77371</v>
      </c>
      <c r="B4081" s="310" t="s">
        <v>77372</v>
      </c>
      <c r="C4081" s="309" t="s">
        <v>70196</v>
      </c>
      <c r="D4081" s="311">
        <v>575.67999999999995</v>
      </c>
    </row>
    <row r="4082" spans="1:4">
      <c r="A4082" s="534"/>
      <c r="B4082" s="354"/>
      <c r="C4082" s="354"/>
      <c r="D4082" s="381"/>
    </row>
    <row r="4083" spans="1:4">
      <c r="A4083" s="534" t="s">
        <v>77373</v>
      </c>
      <c r="B4083" s="354"/>
      <c r="C4083" s="354"/>
      <c r="D4083" s="381"/>
    </row>
    <row r="4084" spans="1:4">
      <c r="A4084" s="309" t="s">
        <v>77374</v>
      </c>
      <c r="B4084" s="310" t="s">
        <v>77375</v>
      </c>
      <c r="C4084" s="309" t="s">
        <v>70196</v>
      </c>
      <c r="D4084" s="311">
        <v>86.3</v>
      </c>
    </row>
    <row r="4085" spans="1:4">
      <c r="A4085" s="309" t="s">
        <v>77376</v>
      </c>
      <c r="B4085" s="310" t="s">
        <v>77377</v>
      </c>
      <c r="C4085" s="309" t="s">
        <v>70196</v>
      </c>
      <c r="D4085" s="311">
        <v>53.7</v>
      </c>
    </row>
    <row r="4086" spans="1:4">
      <c r="A4086" s="309" t="s">
        <v>77378</v>
      </c>
      <c r="B4086" s="310" t="s">
        <v>77379</v>
      </c>
      <c r="C4086" s="309" t="s">
        <v>70196</v>
      </c>
      <c r="D4086" s="311">
        <v>47.95</v>
      </c>
    </row>
    <row r="4087" spans="1:4">
      <c r="A4087" s="309" t="s">
        <v>77380</v>
      </c>
      <c r="B4087" s="310" t="s">
        <v>77381</v>
      </c>
      <c r="C4087" s="309" t="s">
        <v>70196</v>
      </c>
      <c r="D4087" s="311">
        <v>50.03</v>
      </c>
    </row>
    <row r="4088" spans="1:4">
      <c r="A4088" s="309" t="s">
        <v>77382</v>
      </c>
      <c r="B4088" s="310" t="s">
        <v>77383</v>
      </c>
      <c r="C4088" s="309" t="s">
        <v>70196</v>
      </c>
      <c r="D4088" s="311">
        <v>40.270000000000003</v>
      </c>
    </row>
    <row r="4089" spans="1:4">
      <c r="A4089" s="309" t="s">
        <v>77384</v>
      </c>
      <c r="B4089" s="310" t="s">
        <v>77385</v>
      </c>
      <c r="C4089" s="309" t="s">
        <v>70196</v>
      </c>
      <c r="D4089" s="311">
        <v>156.97999999999999</v>
      </c>
    </row>
    <row r="4090" spans="1:4">
      <c r="A4090" s="534" t="s">
        <v>77386</v>
      </c>
      <c r="B4090" s="354"/>
      <c r="C4090" s="354"/>
      <c r="D4090" s="381"/>
    </row>
    <row r="4091" spans="1:4">
      <c r="A4091" s="309" t="s">
        <v>77387</v>
      </c>
      <c r="B4091" s="310" t="s">
        <v>77388</v>
      </c>
      <c r="C4091" s="309" t="s">
        <v>70196</v>
      </c>
      <c r="D4091" s="311">
        <v>1.69</v>
      </c>
    </row>
    <row r="4092" spans="1:4">
      <c r="A4092" s="309" t="s">
        <v>77389</v>
      </c>
      <c r="B4092" s="310" t="s">
        <v>77390</v>
      </c>
      <c r="C4092" s="309" t="s">
        <v>70196</v>
      </c>
      <c r="D4092" s="311">
        <v>4.1100000000000003</v>
      </c>
    </row>
    <row r="4093" spans="1:4">
      <c r="A4093" s="309" t="s">
        <v>77391</v>
      </c>
      <c r="B4093" s="310" t="s">
        <v>77392</v>
      </c>
      <c r="C4093" s="309" t="s">
        <v>70196</v>
      </c>
      <c r="D4093" s="311">
        <v>4.84</v>
      </c>
    </row>
    <row r="4094" spans="1:4">
      <c r="A4094" s="534" t="s">
        <v>77393</v>
      </c>
      <c r="B4094" s="354"/>
      <c r="C4094" s="354"/>
      <c r="D4094" s="381"/>
    </row>
    <row r="4095" spans="1:4">
      <c r="A4095" s="309" t="s">
        <v>77394</v>
      </c>
      <c r="B4095" s="310" t="s">
        <v>77395</v>
      </c>
      <c r="C4095" s="309" t="s">
        <v>381</v>
      </c>
      <c r="D4095" s="311">
        <v>14.76</v>
      </c>
    </row>
    <row r="4096" spans="1:4">
      <c r="A4096" s="534"/>
      <c r="B4096" s="354"/>
      <c r="C4096" s="354"/>
      <c r="D4096" s="381"/>
    </row>
    <row r="4097" spans="1:4">
      <c r="A4097" s="534" t="s">
        <v>77396</v>
      </c>
      <c r="B4097" s="354"/>
      <c r="C4097" s="354"/>
      <c r="D4097" s="381"/>
    </row>
    <row r="4098" spans="1:4">
      <c r="A4098" s="309" t="s">
        <v>77397</v>
      </c>
      <c r="B4098" s="310" t="s">
        <v>77398</v>
      </c>
      <c r="C4098" s="309" t="s">
        <v>70196</v>
      </c>
      <c r="D4098" s="311">
        <v>0.89</v>
      </c>
    </row>
    <row r="4099" spans="1:4">
      <c r="A4099" s="535"/>
      <c r="B4099" s="354"/>
      <c r="C4099" s="354"/>
      <c r="D4099" s="381"/>
    </row>
    <row r="4100" spans="1:4">
      <c r="A4100" s="535"/>
      <c r="B4100" s="354"/>
      <c r="C4100" s="354"/>
      <c r="D4100" s="381"/>
    </row>
    <row r="4101" spans="1:4">
      <c r="A4101" s="534"/>
      <c r="B4101" s="354"/>
      <c r="C4101" s="354"/>
      <c r="D4101" s="381"/>
    </row>
    <row r="4102" spans="1:4">
      <c r="A4102" s="534" t="s">
        <v>77399</v>
      </c>
      <c r="B4102" s="354"/>
      <c r="C4102" s="354"/>
      <c r="D4102" s="381"/>
    </row>
    <row r="4103" spans="1:4">
      <c r="A4103" s="309" t="s">
        <v>77400</v>
      </c>
      <c r="B4103" s="310" t="s">
        <v>77401</v>
      </c>
      <c r="C4103" s="309" t="s">
        <v>381</v>
      </c>
      <c r="D4103" s="311">
        <v>120</v>
      </c>
    </row>
    <row r="4104" spans="1:4">
      <c r="A4104" s="309" t="s">
        <v>77402</v>
      </c>
      <c r="B4104" s="310" t="s">
        <v>77403</v>
      </c>
      <c r="C4104" s="309" t="s">
        <v>381</v>
      </c>
      <c r="D4104" s="311">
        <v>40</v>
      </c>
    </row>
    <row r="4105" spans="1:4">
      <c r="A4105" s="309" t="s">
        <v>77404</v>
      </c>
      <c r="B4105" s="310" t="s">
        <v>77405</v>
      </c>
      <c r="C4105" s="309" t="s">
        <v>381</v>
      </c>
      <c r="D4105" s="311">
        <v>128</v>
      </c>
    </row>
    <row r="4106" spans="1:4">
      <c r="A4106" s="309" t="s">
        <v>77406</v>
      </c>
      <c r="B4106" s="310" t="s">
        <v>77407</v>
      </c>
      <c r="C4106" s="309" t="s">
        <v>381</v>
      </c>
      <c r="D4106" s="311">
        <v>200</v>
      </c>
    </row>
    <row r="4107" spans="1:4">
      <c r="A4107" s="309" t="s">
        <v>77408</v>
      </c>
      <c r="B4107" s="310" t="s">
        <v>77409</v>
      </c>
      <c r="C4107" s="309" t="s">
        <v>381</v>
      </c>
      <c r="D4107" s="311">
        <v>180</v>
      </c>
    </row>
    <row r="4108" spans="1:4">
      <c r="A4108" s="309" t="s">
        <v>77410</v>
      </c>
      <c r="B4108" s="310" t="s">
        <v>77411</v>
      </c>
      <c r="C4108" s="309" t="s">
        <v>381</v>
      </c>
      <c r="D4108" s="311">
        <v>192</v>
      </c>
    </row>
    <row r="4109" spans="1:4">
      <c r="A4109" s="309" t="s">
        <v>77412</v>
      </c>
      <c r="B4109" s="310" t="s">
        <v>77413</v>
      </c>
      <c r="C4109" s="309" t="s">
        <v>381</v>
      </c>
      <c r="D4109" s="311">
        <v>48</v>
      </c>
    </row>
    <row r="4110" spans="1:4">
      <c r="A4110" s="309" t="s">
        <v>77414</v>
      </c>
      <c r="B4110" s="310" t="s">
        <v>77415</v>
      </c>
      <c r="C4110" s="309" t="s">
        <v>381</v>
      </c>
      <c r="D4110" s="311">
        <v>128</v>
      </c>
    </row>
    <row r="4111" spans="1:4">
      <c r="A4111" s="309" t="s">
        <v>77416</v>
      </c>
      <c r="B4111" s="310" t="s">
        <v>77417</v>
      </c>
      <c r="C4111" s="309" t="s">
        <v>381</v>
      </c>
      <c r="D4111" s="311">
        <v>23.25</v>
      </c>
    </row>
    <row r="4112" spans="1:4">
      <c r="A4112" s="309" t="s">
        <v>77418</v>
      </c>
      <c r="B4112" s="310" t="s">
        <v>77419</v>
      </c>
      <c r="C4112" s="309" t="s">
        <v>381</v>
      </c>
      <c r="D4112" s="311">
        <v>23.25</v>
      </c>
    </row>
    <row r="4113" spans="1:4">
      <c r="A4113" s="309" t="s">
        <v>77420</v>
      </c>
      <c r="B4113" s="310" t="s">
        <v>77421</v>
      </c>
      <c r="C4113" s="309" t="s">
        <v>381</v>
      </c>
      <c r="D4113" s="311">
        <v>95</v>
      </c>
    </row>
    <row r="4114" spans="1:4">
      <c r="A4114" s="309" t="s">
        <v>77422</v>
      </c>
      <c r="B4114" s="310" t="s">
        <v>77423</v>
      </c>
      <c r="C4114" s="309" t="s">
        <v>381</v>
      </c>
      <c r="D4114" s="311">
        <v>50</v>
      </c>
    </row>
    <row r="4115" spans="1:4">
      <c r="A4115" s="534" t="s">
        <v>77424</v>
      </c>
      <c r="B4115" s="354"/>
      <c r="C4115" s="354"/>
      <c r="D4115" s="381"/>
    </row>
    <row r="4116" spans="1:4">
      <c r="A4116" s="309" t="s">
        <v>77425</v>
      </c>
      <c r="B4116" s="310" t="s">
        <v>77426</v>
      </c>
      <c r="C4116" s="309" t="s">
        <v>5169</v>
      </c>
      <c r="D4116" s="311">
        <v>0.53</v>
      </c>
    </row>
    <row r="4117" spans="1:4">
      <c r="A4117" s="309" t="s">
        <v>77427</v>
      </c>
      <c r="B4117" s="310" t="s">
        <v>77428</v>
      </c>
      <c r="C4117" s="309" t="s">
        <v>381</v>
      </c>
      <c r="D4117" s="311">
        <v>2.12</v>
      </c>
    </row>
    <row r="4118" spans="1:4">
      <c r="A4118" s="309" t="s">
        <v>77429</v>
      </c>
      <c r="B4118" s="310" t="s">
        <v>77430</v>
      </c>
      <c r="C4118" s="309" t="s">
        <v>381</v>
      </c>
      <c r="D4118" s="311">
        <v>4.24</v>
      </c>
    </row>
    <row r="4119" spans="1:4">
      <c r="A4119" s="309" t="s">
        <v>77431</v>
      </c>
      <c r="B4119" s="310" t="s">
        <v>77432</v>
      </c>
      <c r="C4119" s="309" t="s">
        <v>381</v>
      </c>
      <c r="D4119" s="311">
        <v>6.36</v>
      </c>
    </row>
    <row r="4120" spans="1:4">
      <c r="A4120" s="309" t="s">
        <v>77433</v>
      </c>
      <c r="B4120" s="310" t="s">
        <v>77434</v>
      </c>
      <c r="C4120" s="309" t="s">
        <v>381</v>
      </c>
      <c r="D4120" s="311">
        <v>8.48</v>
      </c>
    </row>
    <row r="4121" spans="1:4">
      <c r="A4121" s="309" t="s">
        <v>77435</v>
      </c>
      <c r="B4121" s="310" t="s">
        <v>77436</v>
      </c>
      <c r="C4121" s="309" t="s">
        <v>381</v>
      </c>
      <c r="D4121" s="311">
        <v>13.25</v>
      </c>
    </row>
    <row r="4122" spans="1:4">
      <c r="A4122" s="309" t="s">
        <v>77437</v>
      </c>
      <c r="B4122" s="310" t="s">
        <v>77438</v>
      </c>
      <c r="C4122" s="309" t="s">
        <v>381</v>
      </c>
      <c r="D4122" s="311">
        <v>31.18</v>
      </c>
    </row>
    <row r="4123" spans="1:4">
      <c r="A4123" s="309" t="s">
        <v>77439</v>
      </c>
      <c r="B4123" s="310" t="s">
        <v>77440</v>
      </c>
      <c r="C4123" s="309" t="s">
        <v>381</v>
      </c>
      <c r="D4123" s="311">
        <v>35.619999999999997</v>
      </c>
    </row>
    <row r="4124" spans="1:4">
      <c r="A4124" s="309" t="s">
        <v>77441</v>
      </c>
      <c r="B4124" s="310" t="s">
        <v>77442</v>
      </c>
      <c r="C4124" s="309" t="s">
        <v>381</v>
      </c>
      <c r="D4124" s="311">
        <v>38.130000000000003</v>
      </c>
    </row>
    <row r="4125" spans="1:4">
      <c r="A4125" s="309" t="s">
        <v>77443</v>
      </c>
      <c r="B4125" s="310" t="s">
        <v>77444</v>
      </c>
      <c r="C4125" s="309" t="s">
        <v>381</v>
      </c>
      <c r="D4125" s="311">
        <v>24.46</v>
      </c>
    </row>
    <row r="4126" spans="1:4">
      <c r="A4126" s="309" t="s">
        <v>77445</v>
      </c>
      <c r="B4126" s="310" t="s">
        <v>77446</v>
      </c>
      <c r="C4126" s="309" t="s">
        <v>381</v>
      </c>
      <c r="D4126" s="311">
        <v>22.96</v>
      </c>
    </row>
    <row r="4127" spans="1:4">
      <c r="A4127" s="309" t="s">
        <v>77447</v>
      </c>
      <c r="B4127" s="310" t="s">
        <v>77448</v>
      </c>
      <c r="C4127" s="309" t="s">
        <v>381</v>
      </c>
      <c r="D4127" s="311">
        <v>81.489999999999995</v>
      </c>
    </row>
    <row r="4128" spans="1:4">
      <c r="A4128" s="309" t="s">
        <v>77449</v>
      </c>
      <c r="B4128" s="310" t="s">
        <v>77450</v>
      </c>
      <c r="C4128" s="309" t="s">
        <v>381</v>
      </c>
      <c r="D4128" s="311">
        <v>76.040000000000006</v>
      </c>
    </row>
    <row r="4129" spans="1:4">
      <c r="A4129" s="309" t="s">
        <v>77451</v>
      </c>
      <c r="B4129" s="310" t="s">
        <v>77452</v>
      </c>
      <c r="C4129" s="309" t="s">
        <v>381</v>
      </c>
      <c r="D4129" s="311">
        <v>70.61</v>
      </c>
    </row>
    <row r="4130" spans="1:4">
      <c r="A4130" s="534" t="s">
        <v>77453</v>
      </c>
      <c r="B4130" s="354"/>
      <c r="C4130" s="354"/>
      <c r="D4130" s="381"/>
    </row>
    <row r="4131" spans="1:4">
      <c r="A4131" s="309" t="s">
        <v>77454</v>
      </c>
      <c r="B4131" s="310" t="s">
        <v>77455</v>
      </c>
      <c r="C4131" s="309" t="s">
        <v>381</v>
      </c>
      <c r="D4131" s="311">
        <v>124.22</v>
      </c>
    </row>
    <row r="4132" spans="1:4">
      <c r="A4132" s="309" t="s">
        <v>77456</v>
      </c>
      <c r="B4132" s="310" t="s">
        <v>77457</v>
      </c>
      <c r="C4132" s="309" t="s">
        <v>381</v>
      </c>
      <c r="D4132" s="311">
        <v>200</v>
      </c>
    </row>
    <row r="4133" spans="1:4">
      <c r="A4133" s="309" t="s">
        <v>77458</v>
      </c>
      <c r="B4133" s="310" t="s">
        <v>77459</v>
      </c>
      <c r="C4133" s="309" t="s">
        <v>381</v>
      </c>
      <c r="D4133" s="311">
        <v>17.260000000000002</v>
      </c>
    </row>
    <row r="4134" spans="1:4">
      <c r="A4134" s="309" t="s">
        <v>77460</v>
      </c>
      <c r="B4134" s="310" t="s">
        <v>77461</v>
      </c>
      <c r="C4134" s="309" t="s">
        <v>381</v>
      </c>
      <c r="D4134" s="311">
        <v>258.06</v>
      </c>
    </row>
    <row r="4135" spans="1:4">
      <c r="A4135" s="309" t="s">
        <v>77462</v>
      </c>
      <c r="B4135" s="310" t="s">
        <v>77463</v>
      </c>
      <c r="C4135" s="309" t="s">
        <v>381</v>
      </c>
      <c r="D4135" s="311">
        <v>6.92</v>
      </c>
    </row>
    <row r="4136" spans="1:4">
      <c r="A4136" s="534"/>
      <c r="B4136" s="354"/>
      <c r="C4136" s="354"/>
      <c r="D4136" s="381"/>
    </row>
    <row r="4137" spans="1:4">
      <c r="A4137" s="534" t="s">
        <v>77464</v>
      </c>
      <c r="B4137" s="354"/>
      <c r="C4137" s="354"/>
      <c r="D4137" s="381"/>
    </row>
    <row r="4138" spans="1:4">
      <c r="A4138" s="309" t="s">
        <v>77465</v>
      </c>
      <c r="B4138" s="310" t="s">
        <v>77466</v>
      </c>
      <c r="C4138" s="309" t="s">
        <v>5169</v>
      </c>
      <c r="D4138" s="311">
        <v>0.96</v>
      </c>
    </row>
    <row r="4139" spans="1:4">
      <c r="A4139" s="309" t="s">
        <v>77467</v>
      </c>
      <c r="B4139" s="310" t="s">
        <v>77468</v>
      </c>
      <c r="C4139" s="309" t="s">
        <v>5169</v>
      </c>
      <c r="D4139" s="311">
        <v>1.48</v>
      </c>
    </row>
    <row r="4140" spans="1:4">
      <c r="A4140" s="309" t="s">
        <v>77469</v>
      </c>
      <c r="B4140" s="310" t="s">
        <v>77470</v>
      </c>
      <c r="C4140" s="309" t="s">
        <v>5169</v>
      </c>
      <c r="D4140" s="311">
        <v>3.07</v>
      </c>
    </row>
    <row r="4141" spans="1:4">
      <c r="A4141" s="309" t="s">
        <v>77471</v>
      </c>
      <c r="B4141" s="310" t="s">
        <v>77472</v>
      </c>
      <c r="C4141" s="309" t="s">
        <v>5169</v>
      </c>
      <c r="D4141" s="311">
        <v>250.68</v>
      </c>
    </row>
    <row r="4142" spans="1:4">
      <c r="A4142" s="309" t="s">
        <v>77473</v>
      </c>
      <c r="B4142" s="310" t="s">
        <v>77474</v>
      </c>
      <c r="C4142" s="309" t="s">
        <v>5169</v>
      </c>
      <c r="D4142" s="311">
        <v>297.16000000000003</v>
      </c>
    </row>
    <row r="4143" spans="1:4">
      <c r="A4143" s="309" t="s">
        <v>77475</v>
      </c>
      <c r="B4143" s="310" t="s">
        <v>77476</v>
      </c>
      <c r="C4143" s="309" t="s">
        <v>5169</v>
      </c>
      <c r="D4143" s="311">
        <v>336.42</v>
      </c>
    </row>
    <row r="4144" spans="1:4">
      <c r="A4144" s="309" t="s">
        <v>77477</v>
      </c>
      <c r="B4144" s="310" t="s">
        <v>77478</v>
      </c>
      <c r="C4144" s="309" t="s">
        <v>5169</v>
      </c>
      <c r="D4144" s="311">
        <v>375.69</v>
      </c>
    </row>
    <row r="4145" spans="1:4">
      <c r="A4145" s="309" t="s">
        <v>77479</v>
      </c>
      <c r="B4145" s="310" t="s">
        <v>77480</v>
      </c>
      <c r="C4145" s="309" t="s">
        <v>5169</v>
      </c>
      <c r="D4145" s="311">
        <v>414.95</v>
      </c>
    </row>
    <row r="4146" spans="1:4">
      <c r="A4146" s="309" t="s">
        <v>77481</v>
      </c>
      <c r="B4146" s="310" t="s">
        <v>77482</v>
      </c>
      <c r="C4146" s="309" t="s">
        <v>5169</v>
      </c>
      <c r="D4146" s="311">
        <v>454.23</v>
      </c>
    </row>
    <row r="4147" spans="1:4">
      <c r="A4147" s="309" t="s">
        <v>77483</v>
      </c>
      <c r="B4147" s="310" t="s">
        <v>77484</v>
      </c>
      <c r="C4147" s="309" t="s">
        <v>5169</v>
      </c>
      <c r="D4147" s="311">
        <v>493.49</v>
      </c>
    </row>
    <row r="4148" spans="1:4">
      <c r="A4148" s="309" t="s">
        <v>77485</v>
      </c>
      <c r="B4148" s="310" t="s">
        <v>77486</v>
      </c>
      <c r="C4148" s="309" t="s">
        <v>5169</v>
      </c>
      <c r="D4148" s="311">
        <v>532.77</v>
      </c>
    </row>
    <row r="4149" spans="1:4">
      <c r="A4149" s="309" t="s">
        <v>77487</v>
      </c>
      <c r="B4149" s="310" t="s">
        <v>77488</v>
      </c>
      <c r="C4149" s="309" t="s">
        <v>5169</v>
      </c>
      <c r="D4149" s="311">
        <v>572.03</v>
      </c>
    </row>
    <row r="4150" spans="1:4">
      <c r="A4150" s="309" t="s">
        <v>77489</v>
      </c>
      <c r="B4150" s="310" t="s">
        <v>77490</v>
      </c>
      <c r="C4150" s="309" t="s">
        <v>5169</v>
      </c>
      <c r="D4150" s="311">
        <v>611.29999999999995</v>
      </c>
    </row>
    <row r="4151" spans="1:4">
      <c r="A4151" s="309" t="s">
        <v>77491</v>
      </c>
      <c r="B4151" s="310" t="s">
        <v>77492</v>
      </c>
      <c r="C4151" s="309" t="s">
        <v>5169</v>
      </c>
      <c r="D4151" s="311">
        <v>650.57000000000005</v>
      </c>
    </row>
    <row r="4152" spans="1:4">
      <c r="A4152" s="534" t="s">
        <v>77493</v>
      </c>
      <c r="B4152" s="354"/>
      <c r="C4152" s="354"/>
      <c r="D4152" s="381"/>
    </row>
    <row r="4153" spans="1:4">
      <c r="A4153" s="309" t="s">
        <v>77494</v>
      </c>
      <c r="B4153" s="310" t="s">
        <v>77495</v>
      </c>
      <c r="C4153" s="309" t="s">
        <v>5169</v>
      </c>
      <c r="D4153" s="311">
        <v>25</v>
      </c>
    </row>
    <row r="4154" spans="1:4">
      <c r="A4154" s="309" t="s">
        <v>77496</v>
      </c>
      <c r="B4154" s="310" t="s">
        <v>77497</v>
      </c>
      <c r="C4154" s="309" t="s">
        <v>5169</v>
      </c>
      <c r="D4154" s="311">
        <v>18</v>
      </c>
    </row>
    <row r="4155" spans="1:4">
      <c r="A4155" s="534" t="s">
        <v>77498</v>
      </c>
      <c r="B4155" s="354"/>
      <c r="C4155" s="354"/>
      <c r="D4155" s="381"/>
    </row>
    <row r="4156" spans="1:4">
      <c r="A4156" s="309" t="s">
        <v>77499</v>
      </c>
      <c r="B4156" s="310" t="s">
        <v>77500</v>
      </c>
      <c r="C4156" s="309" t="s">
        <v>5169</v>
      </c>
      <c r="D4156" s="311">
        <v>150</v>
      </c>
    </row>
    <row r="4157" spans="1:4">
      <c r="A4157" s="309" t="s">
        <v>77501</v>
      </c>
      <c r="B4157" s="310" t="s">
        <v>77502</v>
      </c>
      <c r="C4157" s="309" t="s">
        <v>5169</v>
      </c>
      <c r="D4157" s="311">
        <v>40</v>
      </c>
    </row>
    <row r="4158" spans="1:4">
      <c r="A4158" s="309" t="s">
        <v>77503</v>
      </c>
      <c r="B4158" s="310" t="s">
        <v>77504</v>
      </c>
      <c r="C4158" s="309" t="s">
        <v>5169</v>
      </c>
      <c r="D4158" s="311">
        <v>180</v>
      </c>
    </row>
    <row r="4159" spans="1:4">
      <c r="A4159" s="534" t="s">
        <v>77505</v>
      </c>
      <c r="B4159" s="354"/>
      <c r="C4159" s="354"/>
      <c r="D4159" s="381"/>
    </row>
    <row r="4160" spans="1:4">
      <c r="A4160" s="309" t="s">
        <v>77506</v>
      </c>
      <c r="B4160" s="310" t="s">
        <v>77507</v>
      </c>
      <c r="C4160" s="309" t="s">
        <v>5169</v>
      </c>
      <c r="D4160" s="311">
        <v>70</v>
      </c>
    </row>
    <row r="4161" spans="1:4">
      <c r="A4161" s="309" t="s">
        <v>77508</v>
      </c>
      <c r="B4161" s="310" t="s">
        <v>77509</v>
      </c>
      <c r="C4161" s="309" t="s">
        <v>5169</v>
      </c>
      <c r="D4161" s="311">
        <v>150</v>
      </c>
    </row>
    <row r="4162" spans="1:4">
      <c r="A4162" s="309" t="s">
        <v>77510</v>
      </c>
      <c r="B4162" s="310" t="s">
        <v>77511</v>
      </c>
      <c r="C4162" s="309" t="s">
        <v>5169</v>
      </c>
      <c r="D4162" s="311">
        <v>380</v>
      </c>
    </row>
    <row r="4163" spans="1:4">
      <c r="A4163" s="534"/>
      <c r="B4163" s="354"/>
      <c r="C4163" s="354"/>
      <c r="D4163" s="381"/>
    </row>
    <row r="4164" spans="1:4">
      <c r="A4164" s="534" t="s">
        <v>77512</v>
      </c>
      <c r="B4164" s="354"/>
      <c r="C4164" s="354"/>
      <c r="D4164" s="381"/>
    </row>
    <row r="4165" spans="1:4">
      <c r="A4165" s="309" t="s">
        <v>77513</v>
      </c>
      <c r="B4165" s="310" t="s">
        <v>77514</v>
      </c>
      <c r="C4165" s="309" t="s">
        <v>69988</v>
      </c>
      <c r="D4165" s="311">
        <v>125.15</v>
      </c>
    </row>
    <row r="4166" spans="1:4">
      <c r="A4166" s="309" t="s">
        <v>77515</v>
      </c>
      <c r="B4166" s="310" t="s">
        <v>77516</v>
      </c>
      <c r="C4166" s="309" t="s">
        <v>69988</v>
      </c>
      <c r="D4166" s="311">
        <v>185.23</v>
      </c>
    </row>
    <row r="4167" spans="1:4">
      <c r="A4167" s="309" t="s">
        <v>77517</v>
      </c>
      <c r="B4167" s="310" t="s">
        <v>77518</v>
      </c>
      <c r="C4167" s="309" t="s">
        <v>5169</v>
      </c>
      <c r="D4167" s="311">
        <v>170.35</v>
      </c>
    </row>
    <row r="4168" spans="1:4">
      <c r="A4168" s="309" t="s">
        <v>77519</v>
      </c>
      <c r="B4168" s="310" t="s">
        <v>77520</v>
      </c>
      <c r="C4168" s="309" t="s">
        <v>381</v>
      </c>
      <c r="D4168" s="311">
        <v>324.42</v>
      </c>
    </row>
    <row r="4169" spans="1:4">
      <c r="A4169" s="309" t="s">
        <v>77521</v>
      </c>
      <c r="B4169" s="310" t="s">
        <v>77522</v>
      </c>
      <c r="C4169" s="309" t="s">
        <v>69988</v>
      </c>
      <c r="D4169" s="311">
        <v>211.28</v>
      </c>
    </row>
    <row r="4170" spans="1:4">
      <c r="A4170" s="309" t="s">
        <v>77523</v>
      </c>
      <c r="B4170" s="310" t="s">
        <v>77524</v>
      </c>
      <c r="C4170" s="309" t="s">
        <v>5169</v>
      </c>
      <c r="D4170" s="311">
        <v>44.72</v>
      </c>
    </row>
    <row r="4171" spans="1:4">
      <c r="A4171" s="309" t="s">
        <v>77525</v>
      </c>
      <c r="B4171" s="310" t="s">
        <v>77526</v>
      </c>
      <c r="C4171" s="309" t="s">
        <v>69988</v>
      </c>
      <c r="D4171" s="311">
        <v>8.31</v>
      </c>
    </row>
    <row r="4172" spans="1:4">
      <c r="A4172" s="309" t="s">
        <v>77527</v>
      </c>
      <c r="B4172" s="310" t="s">
        <v>77528</v>
      </c>
      <c r="C4172" s="309" t="s">
        <v>69988</v>
      </c>
      <c r="D4172" s="311">
        <v>10.99</v>
      </c>
    </row>
    <row r="4173" spans="1:4">
      <c r="A4173" s="309" t="s">
        <v>77529</v>
      </c>
      <c r="B4173" s="310" t="s">
        <v>77530</v>
      </c>
      <c r="C4173" s="309" t="s">
        <v>5169</v>
      </c>
      <c r="D4173" s="311">
        <v>69.56</v>
      </c>
    </row>
    <row r="4174" spans="1:4">
      <c r="A4174" s="309" t="s">
        <v>77531</v>
      </c>
      <c r="B4174" s="310" t="s">
        <v>77532</v>
      </c>
      <c r="C4174" s="309" t="s">
        <v>5169</v>
      </c>
      <c r="D4174" s="311">
        <v>104.01</v>
      </c>
    </row>
    <row r="4175" spans="1:4">
      <c r="A4175" s="309" t="s">
        <v>77533</v>
      </c>
      <c r="B4175" s="310" t="s">
        <v>77534</v>
      </c>
      <c r="C4175" s="309" t="s">
        <v>5169</v>
      </c>
      <c r="D4175" s="311">
        <v>135.5</v>
      </c>
    </row>
    <row r="4176" spans="1:4">
      <c r="A4176" s="309" t="s">
        <v>77535</v>
      </c>
      <c r="B4176" s="310" t="s">
        <v>77536</v>
      </c>
      <c r="C4176" s="309" t="s">
        <v>5169</v>
      </c>
      <c r="D4176" s="311">
        <v>803.16</v>
      </c>
    </row>
    <row r="4177" spans="1:4">
      <c r="A4177" s="309" t="s">
        <v>77537</v>
      </c>
      <c r="B4177" s="310" t="s">
        <v>77538</v>
      </c>
      <c r="C4177" s="309" t="s">
        <v>5169</v>
      </c>
      <c r="D4177" s="311">
        <v>1358</v>
      </c>
    </row>
    <row r="4178" spans="1:4">
      <c r="A4178" s="309" t="s">
        <v>77539</v>
      </c>
      <c r="B4178" s="310" t="s">
        <v>77540</v>
      </c>
      <c r="C4178" s="309" t="s">
        <v>73271</v>
      </c>
      <c r="D4178" s="311">
        <v>711.09</v>
      </c>
    </row>
    <row r="4179" spans="1:4">
      <c r="A4179" s="309" t="s">
        <v>77541</v>
      </c>
      <c r="B4179" s="310" t="s">
        <v>77542</v>
      </c>
      <c r="C4179" s="309" t="s">
        <v>69988</v>
      </c>
      <c r="D4179" s="311">
        <v>85.55</v>
      </c>
    </row>
    <row r="4180" spans="1:4">
      <c r="A4180" s="534" t="s">
        <v>77543</v>
      </c>
      <c r="B4180" s="354"/>
      <c r="C4180" s="354"/>
      <c r="D4180" s="381"/>
    </row>
    <row r="4181" spans="1:4">
      <c r="A4181" s="309" t="s">
        <v>77544</v>
      </c>
      <c r="B4181" s="310" t="s">
        <v>77545</v>
      </c>
      <c r="C4181" s="309" t="s">
        <v>381</v>
      </c>
      <c r="D4181" s="311">
        <v>192.51</v>
      </c>
    </row>
    <row r="4182" spans="1:4">
      <c r="A4182" s="309" t="s">
        <v>77546</v>
      </c>
      <c r="B4182" s="310" t="s">
        <v>77547</v>
      </c>
      <c r="C4182" s="309" t="s">
        <v>381</v>
      </c>
      <c r="D4182" s="311">
        <v>107.93</v>
      </c>
    </row>
    <row r="4183" spans="1:4">
      <c r="A4183" s="309" t="s">
        <v>77548</v>
      </c>
      <c r="B4183" s="310" t="s">
        <v>77549</v>
      </c>
      <c r="C4183" s="309" t="s">
        <v>381</v>
      </c>
      <c r="D4183" s="311">
        <v>250.14</v>
      </c>
    </row>
    <row r="4184" spans="1:4">
      <c r="A4184" s="309" t="s">
        <v>77550</v>
      </c>
      <c r="B4184" s="310" t="s">
        <v>77551</v>
      </c>
      <c r="C4184" s="309" t="s">
        <v>381</v>
      </c>
      <c r="D4184" s="311">
        <v>38.229999999999997</v>
      </c>
    </row>
    <row r="4185" spans="1:4">
      <c r="A4185" s="309" t="s">
        <v>77552</v>
      </c>
      <c r="B4185" s="310" t="s">
        <v>77553</v>
      </c>
      <c r="C4185" s="309" t="s">
        <v>381</v>
      </c>
      <c r="D4185" s="311">
        <v>270.55</v>
      </c>
    </row>
    <row r="4186" spans="1:4">
      <c r="A4186" s="309" t="s">
        <v>77554</v>
      </c>
      <c r="B4186" s="310" t="s">
        <v>77555</v>
      </c>
      <c r="C4186" s="309" t="s">
        <v>381</v>
      </c>
      <c r="D4186" s="311">
        <v>50.4</v>
      </c>
    </row>
    <row r="4187" spans="1:4">
      <c r="A4187" s="309" t="s">
        <v>77556</v>
      </c>
      <c r="B4187" s="310" t="s">
        <v>77557</v>
      </c>
      <c r="C4187" s="309" t="s">
        <v>381</v>
      </c>
      <c r="D4187" s="311">
        <v>94.33</v>
      </c>
    </row>
    <row r="4188" spans="1:4">
      <c r="A4188" s="309" t="s">
        <v>77558</v>
      </c>
      <c r="B4188" s="310" t="s">
        <v>77559</v>
      </c>
      <c r="C4188" s="309" t="s">
        <v>381</v>
      </c>
      <c r="D4188" s="311">
        <v>139.71</v>
      </c>
    </row>
    <row r="4189" spans="1:4">
      <c r="A4189" s="309" t="s">
        <v>77560</v>
      </c>
      <c r="B4189" s="310" t="s">
        <v>77561</v>
      </c>
      <c r="C4189" s="309" t="s">
        <v>381</v>
      </c>
      <c r="D4189" s="311">
        <v>36.090000000000003</v>
      </c>
    </row>
    <row r="4190" spans="1:4">
      <c r="A4190" s="534" t="s">
        <v>77562</v>
      </c>
      <c r="B4190" s="354"/>
      <c r="C4190" s="354"/>
      <c r="D4190" s="381"/>
    </row>
    <row r="4191" spans="1:4">
      <c r="A4191" s="309" t="s">
        <v>77563</v>
      </c>
      <c r="B4191" s="310" t="s">
        <v>77564</v>
      </c>
      <c r="C4191" s="309" t="s">
        <v>381</v>
      </c>
      <c r="D4191" s="311">
        <v>238.67</v>
      </c>
    </row>
    <row r="4192" spans="1:4">
      <c r="A4192" s="309" t="s">
        <v>77565</v>
      </c>
      <c r="B4192" s="310" t="s">
        <v>77566</v>
      </c>
      <c r="C4192" s="309" t="s">
        <v>381</v>
      </c>
      <c r="D4192" s="311">
        <v>302.85000000000002</v>
      </c>
    </row>
    <row r="4193" spans="1:4">
      <c r="A4193" s="309" t="s">
        <v>77567</v>
      </c>
      <c r="B4193" s="310" t="s">
        <v>77568</v>
      </c>
      <c r="C4193" s="309" t="s">
        <v>381</v>
      </c>
      <c r="D4193" s="311">
        <v>318.19</v>
      </c>
    </row>
    <row r="4194" spans="1:4">
      <c r="A4194" s="309" t="s">
        <v>77569</v>
      </c>
      <c r="B4194" s="310" t="s">
        <v>77570</v>
      </c>
      <c r="C4194" s="309" t="s">
        <v>381</v>
      </c>
      <c r="D4194" s="311">
        <v>345.21</v>
      </c>
    </row>
    <row r="4195" spans="1:4">
      <c r="A4195" s="309" t="s">
        <v>77571</v>
      </c>
      <c r="B4195" s="310" t="s">
        <v>77572</v>
      </c>
      <c r="C4195" s="309" t="s">
        <v>381</v>
      </c>
      <c r="D4195" s="311">
        <v>336.94</v>
      </c>
    </row>
    <row r="4196" spans="1:4">
      <c r="A4196" s="309" t="s">
        <v>77573</v>
      </c>
      <c r="B4196" s="310" t="s">
        <v>77574</v>
      </c>
      <c r="C4196" s="309" t="s">
        <v>381</v>
      </c>
      <c r="D4196" s="311">
        <v>350.98</v>
      </c>
    </row>
    <row r="4197" spans="1:4">
      <c r="A4197" s="309" t="s">
        <v>77575</v>
      </c>
      <c r="B4197" s="310" t="s">
        <v>77576</v>
      </c>
      <c r="C4197" s="309" t="s">
        <v>381</v>
      </c>
      <c r="D4197" s="311">
        <v>378.07</v>
      </c>
    </row>
    <row r="4198" spans="1:4">
      <c r="A4198" s="309" t="s">
        <v>77577</v>
      </c>
      <c r="B4198" s="310" t="s">
        <v>77578</v>
      </c>
      <c r="C4198" s="309" t="s">
        <v>381</v>
      </c>
      <c r="D4198" s="311">
        <v>249.3</v>
      </c>
    </row>
    <row r="4199" spans="1:4">
      <c r="A4199" s="309" t="s">
        <v>77579</v>
      </c>
      <c r="B4199" s="310" t="s">
        <v>77580</v>
      </c>
      <c r="C4199" s="309" t="s">
        <v>381</v>
      </c>
      <c r="D4199" s="311">
        <v>345.17</v>
      </c>
    </row>
    <row r="4200" spans="1:4">
      <c r="A4200" s="309" t="s">
        <v>77581</v>
      </c>
      <c r="B4200" s="310" t="s">
        <v>77582</v>
      </c>
      <c r="C4200" s="309" t="s">
        <v>381</v>
      </c>
      <c r="D4200" s="311">
        <v>356.57</v>
      </c>
    </row>
    <row r="4201" spans="1:4">
      <c r="A4201" s="309" t="s">
        <v>77583</v>
      </c>
      <c r="B4201" s="310" t="s">
        <v>77584</v>
      </c>
      <c r="C4201" s="309" t="s">
        <v>381</v>
      </c>
      <c r="D4201" s="311">
        <v>345.17</v>
      </c>
    </row>
    <row r="4202" spans="1:4">
      <c r="A4202" s="309" t="s">
        <v>77585</v>
      </c>
      <c r="B4202" s="310" t="s">
        <v>77586</v>
      </c>
      <c r="C4202" s="309" t="s">
        <v>381</v>
      </c>
      <c r="D4202" s="311">
        <v>382.76</v>
      </c>
    </row>
    <row r="4203" spans="1:4">
      <c r="A4203" s="309" t="s">
        <v>77587</v>
      </c>
      <c r="B4203" s="310" t="s">
        <v>77588</v>
      </c>
      <c r="C4203" s="309" t="s">
        <v>381</v>
      </c>
      <c r="D4203" s="311">
        <v>390.27</v>
      </c>
    </row>
    <row r="4204" spans="1:4">
      <c r="A4204" s="309" t="s">
        <v>77589</v>
      </c>
      <c r="B4204" s="310" t="s">
        <v>77590</v>
      </c>
      <c r="C4204" s="309" t="s">
        <v>381</v>
      </c>
      <c r="D4204" s="311">
        <v>401.03</v>
      </c>
    </row>
    <row r="4205" spans="1:4">
      <c r="A4205" s="309" t="s">
        <v>77591</v>
      </c>
      <c r="B4205" s="310" t="s">
        <v>77592</v>
      </c>
      <c r="C4205" s="309" t="s">
        <v>381</v>
      </c>
      <c r="D4205" s="311">
        <v>435.47</v>
      </c>
    </row>
    <row r="4206" spans="1:4">
      <c r="A4206" s="309" t="s">
        <v>77593</v>
      </c>
      <c r="B4206" s="310" t="s">
        <v>77594</v>
      </c>
      <c r="C4206" s="309" t="s">
        <v>381</v>
      </c>
      <c r="D4206" s="311">
        <v>196.66</v>
      </c>
    </row>
    <row r="4207" spans="1:4">
      <c r="A4207" s="309" t="s">
        <v>77595</v>
      </c>
      <c r="B4207" s="310" t="s">
        <v>77596</v>
      </c>
      <c r="C4207" s="309" t="s">
        <v>381</v>
      </c>
      <c r="D4207" s="311">
        <v>297.94</v>
      </c>
    </row>
    <row r="4208" spans="1:4">
      <c r="A4208" s="309" t="s">
        <v>77597</v>
      </c>
      <c r="B4208" s="310" t="s">
        <v>77598</v>
      </c>
      <c r="C4208" s="309" t="s">
        <v>381</v>
      </c>
      <c r="D4208" s="311">
        <v>183.39</v>
      </c>
    </row>
    <row r="4209" spans="1:4">
      <c r="A4209" s="309" t="s">
        <v>77599</v>
      </c>
      <c r="B4209" s="310" t="s">
        <v>77600</v>
      </c>
      <c r="C4209" s="309" t="s">
        <v>381</v>
      </c>
      <c r="D4209" s="311">
        <v>403.35</v>
      </c>
    </row>
    <row r="4210" spans="1:4">
      <c r="A4210" s="309" t="s">
        <v>77601</v>
      </c>
      <c r="B4210" s="310" t="s">
        <v>77602</v>
      </c>
      <c r="C4210" s="309" t="s">
        <v>381</v>
      </c>
      <c r="D4210" s="311">
        <v>346.21</v>
      </c>
    </row>
    <row r="4211" spans="1:4">
      <c r="A4211" s="309" t="s">
        <v>77603</v>
      </c>
      <c r="B4211" s="310" t="s">
        <v>77604</v>
      </c>
      <c r="C4211" s="309" t="s">
        <v>381</v>
      </c>
      <c r="D4211" s="311">
        <v>366</v>
      </c>
    </row>
    <row r="4212" spans="1:4">
      <c r="A4212" s="309" t="s">
        <v>77605</v>
      </c>
      <c r="B4212" s="310" t="s">
        <v>77606</v>
      </c>
      <c r="C4212" s="309" t="s">
        <v>69988</v>
      </c>
      <c r="D4212" s="311">
        <v>161.5</v>
      </c>
    </row>
    <row r="4213" spans="1:4">
      <c r="A4213" s="309" t="s">
        <v>77607</v>
      </c>
      <c r="B4213" s="310" t="s">
        <v>77608</v>
      </c>
      <c r="C4213" s="309" t="s">
        <v>69988</v>
      </c>
      <c r="D4213" s="311">
        <v>161.5</v>
      </c>
    </row>
    <row r="4214" spans="1:4">
      <c r="A4214" s="309" t="s">
        <v>77609</v>
      </c>
      <c r="B4214" s="310" t="s">
        <v>77610</v>
      </c>
      <c r="C4214" s="309" t="s">
        <v>69988</v>
      </c>
      <c r="D4214" s="311">
        <v>170.85</v>
      </c>
    </row>
    <row r="4215" spans="1:4">
      <c r="A4215" s="309" t="s">
        <v>77611</v>
      </c>
      <c r="B4215" s="310" t="s">
        <v>77612</v>
      </c>
      <c r="C4215" s="309" t="s">
        <v>69988</v>
      </c>
      <c r="D4215" s="311">
        <v>189.22</v>
      </c>
    </row>
    <row r="4216" spans="1:4">
      <c r="A4216" s="309" t="s">
        <v>77613</v>
      </c>
      <c r="B4216" s="310" t="s">
        <v>77614</v>
      </c>
      <c r="C4216" s="309" t="s">
        <v>5169</v>
      </c>
      <c r="D4216" s="311">
        <v>130.87</v>
      </c>
    </row>
    <row r="4217" spans="1:4">
      <c r="A4217" s="309" t="s">
        <v>77615</v>
      </c>
      <c r="B4217" s="310" t="s">
        <v>77616</v>
      </c>
      <c r="C4217" s="309" t="s">
        <v>5169</v>
      </c>
      <c r="D4217" s="311">
        <v>153.47</v>
      </c>
    </row>
    <row r="4218" spans="1:4">
      <c r="A4218" s="534"/>
      <c r="B4218" s="354"/>
      <c r="C4218" s="354"/>
      <c r="D4218" s="381"/>
    </row>
    <row r="4219" spans="1:4">
      <c r="A4219" s="535"/>
      <c r="B4219" s="354"/>
      <c r="C4219" s="354"/>
      <c r="D4219" s="381"/>
    </row>
    <row r="4220" spans="1:4">
      <c r="A4220" s="534" t="s">
        <v>77617</v>
      </c>
      <c r="B4220" s="354"/>
      <c r="C4220" s="354"/>
      <c r="D4220" s="381"/>
    </row>
    <row r="4221" spans="1:4">
      <c r="A4221" s="309" t="s">
        <v>77618</v>
      </c>
      <c r="B4221" s="310" t="s">
        <v>77619</v>
      </c>
      <c r="C4221" s="309" t="s">
        <v>70196</v>
      </c>
      <c r="D4221" s="311">
        <v>214.29</v>
      </c>
    </row>
    <row r="4222" spans="1:4">
      <c r="A4222" s="309" t="s">
        <v>77620</v>
      </c>
      <c r="B4222" s="310" t="s">
        <v>77621</v>
      </c>
      <c r="C4222" s="309" t="s">
        <v>77622</v>
      </c>
      <c r="D4222" s="311">
        <v>2781</v>
      </c>
    </row>
    <row r="4223" spans="1:4">
      <c r="A4223" s="309" t="s">
        <v>77623</v>
      </c>
      <c r="B4223" s="310" t="s">
        <v>77624</v>
      </c>
      <c r="C4223" s="309" t="s">
        <v>70196</v>
      </c>
      <c r="D4223" s="311">
        <v>210</v>
      </c>
    </row>
    <row r="4224" spans="1:4">
      <c r="A4224" s="309" t="s">
        <v>77625</v>
      </c>
      <c r="B4224" s="310" t="s">
        <v>77626</v>
      </c>
      <c r="C4224" s="309" t="s">
        <v>70196</v>
      </c>
      <c r="D4224" s="311">
        <v>190</v>
      </c>
    </row>
    <row r="4225" spans="1:4">
      <c r="A4225" s="309" t="s">
        <v>77627</v>
      </c>
      <c r="B4225" s="310" t="s">
        <v>77628</v>
      </c>
      <c r="C4225" s="309" t="s">
        <v>69988</v>
      </c>
      <c r="D4225" s="311">
        <v>0.38</v>
      </c>
    </row>
    <row r="4226" spans="1:4">
      <c r="A4226" s="309" t="s">
        <v>77629</v>
      </c>
      <c r="B4226" s="310" t="s">
        <v>77630</v>
      </c>
      <c r="C4226" s="309" t="s">
        <v>381</v>
      </c>
      <c r="D4226" s="311">
        <v>1.92</v>
      </c>
    </row>
    <row r="4227" spans="1:4">
      <c r="A4227" s="309" t="s">
        <v>77631</v>
      </c>
      <c r="B4227" s="310" t="s">
        <v>77632</v>
      </c>
      <c r="C4227" s="309" t="s">
        <v>381</v>
      </c>
      <c r="D4227" s="311">
        <v>1.53</v>
      </c>
    </row>
    <row r="4228" spans="1:4">
      <c r="A4228" s="309" t="s">
        <v>77633</v>
      </c>
      <c r="B4228" s="310" t="s">
        <v>77634</v>
      </c>
      <c r="C4228" s="309" t="s">
        <v>70196</v>
      </c>
      <c r="D4228" s="311">
        <v>350.16</v>
      </c>
    </row>
    <row r="4229" spans="1:4">
      <c r="A4229" s="309" t="s">
        <v>77635</v>
      </c>
      <c r="B4229" s="310" t="s">
        <v>77636</v>
      </c>
      <c r="C4229" s="309" t="s">
        <v>77622</v>
      </c>
      <c r="D4229" s="311">
        <v>1341.58</v>
      </c>
    </row>
    <row r="4230" spans="1:4">
      <c r="A4230" s="309" t="s">
        <v>77637</v>
      </c>
      <c r="B4230" s="310" t="s">
        <v>77638</v>
      </c>
      <c r="C4230" s="309" t="s">
        <v>381</v>
      </c>
      <c r="D4230" s="311">
        <v>4.8</v>
      </c>
    </row>
    <row r="4231" spans="1:4">
      <c r="A4231" s="309" t="s">
        <v>77639</v>
      </c>
      <c r="B4231" s="310" t="s">
        <v>77640</v>
      </c>
      <c r="C4231" s="309" t="s">
        <v>381</v>
      </c>
      <c r="D4231" s="311">
        <v>0.23</v>
      </c>
    </row>
    <row r="4232" spans="1:4">
      <c r="A4232" s="309" t="s">
        <v>77641</v>
      </c>
      <c r="B4232" s="310" t="s">
        <v>77642</v>
      </c>
      <c r="C4232" s="309" t="s">
        <v>381</v>
      </c>
      <c r="D4232" s="311">
        <v>1.92</v>
      </c>
    </row>
    <row r="4233" spans="1:4">
      <c r="A4233" s="309" t="s">
        <v>77643</v>
      </c>
      <c r="B4233" s="310" t="s">
        <v>77644</v>
      </c>
      <c r="C4233" s="309" t="s">
        <v>381</v>
      </c>
      <c r="D4233" s="311">
        <v>3.83</v>
      </c>
    </row>
    <row r="4234" spans="1:4">
      <c r="A4234" s="309" t="s">
        <v>77645</v>
      </c>
      <c r="B4234" s="310" t="s">
        <v>77646</v>
      </c>
      <c r="C4234" s="309" t="s">
        <v>5169</v>
      </c>
      <c r="D4234" s="311">
        <v>1.53</v>
      </c>
    </row>
    <row r="4235" spans="1:4">
      <c r="A4235" s="309" t="s">
        <v>77647</v>
      </c>
      <c r="B4235" s="310" t="s">
        <v>77648</v>
      </c>
      <c r="C4235" s="309" t="s">
        <v>5169</v>
      </c>
      <c r="D4235" s="311">
        <v>2.4900000000000002</v>
      </c>
    </row>
    <row r="4236" spans="1:4">
      <c r="A4236" s="309" t="s">
        <v>77649</v>
      </c>
      <c r="B4236" s="310" t="s">
        <v>77650</v>
      </c>
      <c r="C4236" s="309" t="s">
        <v>5169</v>
      </c>
      <c r="D4236" s="311">
        <v>3.27</v>
      </c>
    </row>
    <row r="4237" spans="1:4">
      <c r="A4237" s="309" t="s">
        <v>77651</v>
      </c>
      <c r="B4237" s="310" t="s">
        <v>77652</v>
      </c>
      <c r="C4237" s="309" t="s">
        <v>5169</v>
      </c>
      <c r="D4237" s="311">
        <v>9.59</v>
      </c>
    </row>
    <row r="4238" spans="1:4">
      <c r="A4238" s="309" t="s">
        <v>77653</v>
      </c>
      <c r="B4238" s="310" t="s">
        <v>77654</v>
      </c>
      <c r="C4238" s="309" t="s">
        <v>5169</v>
      </c>
      <c r="D4238" s="311">
        <v>57.02</v>
      </c>
    </row>
    <row r="4239" spans="1:4">
      <c r="A4239" s="309" t="s">
        <v>77655</v>
      </c>
      <c r="B4239" s="310" t="s">
        <v>77656</v>
      </c>
      <c r="C4239" s="309" t="s">
        <v>77622</v>
      </c>
      <c r="D4239" s="311">
        <v>2043.36</v>
      </c>
    </row>
    <row r="4240" spans="1:4">
      <c r="A4240" s="309" t="s">
        <v>77657</v>
      </c>
      <c r="B4240" s="310" t="s">
        <v>77658</v>
      </c>
      <c r="C4240" s="309" t="s">
        <v>77622</v>
      </c>
      <c r="D4240" s="311">
        <v>279.52999999999997</v>
      </c>
    </row>
    <row r="4241" spans="1:4">
      <c r="A4241" s="309" t="s">
        <v>77659</v>
      </c>
      <c r="B4241" s="310" t="s">
        <v>77660</v>
      </c>
      <c r="C4241" s="309" t="s">
        <v>77622</v>
      </c>
      <c r="D4241" s="311">
        <v>30.68</v>
      </c>
    </row>
    <row r="4242" spans="1:4">
      <c r="A4242" s="309" t="s">
        <v>77661</v>
      </c>
      <c r="B4242" s="310" t="s">
        <v>77662</v>
      </c>
      <c r="C4242" s="309" t="s">
        <v>381</v>
      </c>
      <c r="D4242" s="311">
        <v>0.13</v>
      </c>
    </row>
    <row r="4243" spans="1:4">
      <c r="A4243" s="309" t="s">
        <v>77663</v>
      </c>
      <c r="B4243" s="310" t="s">
        <v>77664</v>
      </c>
      <c r="C4243" s="309" t="s">
        <v>381</v>
      </c>
      <c r="D4243" s="311">
        <v>0.32</v>
      </c>
    </row>
    <row r="4244" spans="1:4">
      <c r="A4244" s="309" t="s">
        <v>77665</v>
      </c>
      <c r="B4244" s="310" t="s">
        <v>77666</v>
      </c>
      <c r="C4244" s="309" t="s">
        <v>5169</v>
      </c>
      <c r="D4244" s="311">
        <v>1.02</v>
      </c>
    </row>
    <row r="4245" spans="1:4">
      <c r="A4245" s="309" t="s">
        <v>77667</v>
      </c>
      <c r="B4245" s="310" t="s">
        <v>77668</v>
      </c>
      <c r="C4245" s="309" t="s">
        <v>5169</v>
      </c>
      <c r="D4245" s="311">
        <v>1.21</v>
      </c>
    </row>
    <row r="4246" spans="1:4">
      <c r="A4246" s="309" t="s">
        <v>77669</v>
      </c>
      <c r="B4246" s="310" t="s">
        <v>77670</v>
      </c>
      <c r="C4246" s="309" t="s">
        <v>70056</v>
      </c>
      <c r="D4246" s="311">
        <v>76.900000000000006</v>
      </c>
    </row>
    <row r="4247" spans="1:4">
      <c r="A4247" s="309" t="s">
        <v>77671</v>
      </c>
      <c r="B4247" s="310" t="s">
        <v>77672</v>
      </c>
      <c r="C4247" s="309" t="s">
        <v>381</v>
      </c>
      <c r="D4247" s="311">
        <v>2.87</v>
      </c>
    </row>
    <row r="4248" spans="1:4">
      <c r="A4248" s="309" t="s">
        <v>77673</v>
      </c>
      <c r="B4248" s="310" t="s">
        <v>77674</v>
      </c>
      <c r="C4248" s="309" t="s">
        <v>5169</v>
      </c>
      <c r="D4248" s="311">
        <v>17.260000000000002</v>
      </c>
    </row>
    <row r="4249" spans="1:4">
      <c r="A4249" s="309" t="s">
        <v>77675</v>
      </c>
      <c r="B4249" s="310" t="s">
        <v>77676</v>
      </c>
      <c r="C4249" s="309" t="s">
        <v>77622</v>
      </c>
      <c r="D4249" s="311">
        <v>191.79</v>
      </c>
    </row>
    <row r="4250" spans="1:4">
      <c r="A4250" s="309" t="s">
        <v>77677</v>
      </c>
      <c r="B4250" s="310" t="s">
        <v>77678</v>
      </c>
      <c r="C4250" s="309" t="s">
        <v>381</v>
      </c>
      <c r="D4250" s="311">
        <v>1.48</v>
      </c>
    </row>
    <row r="4251" spans="1:4">
      <c r="A4251" s="309" t="s">
        <v>77679</v>
      </c>
      <c r="B4251" s="310" t="s">
        <v>77680</v>
      </c>
      <c r="C4251" s="309" t="s">
        <v>77622</v>
      </c>
      <c r="D4251" s="311">
        <v>3635.09</v>
      </c>
    </row>
    <row r="4252" spans="1:4">
      <c r="A4252" s="309" t="s">
        <v>77681</v>
      </c>
      <c r="B4252" s="310" t="s">
        <v>77682</v>
      </c>
      <c r="C4252" s="309" t="s">
        <v>77683</v>
      </c>
      <c r="D4252" s="311">
        <v>3.83</v>
      </c>
    </row>
    <row r="4253" spans="1:4">
      <c r="A4253" s="309" t="s">
        <v>77684</v>
      </c>
      <c r="B4253" s="310" t="s">
        <v>77685</v>
      </c>
      <c r="C4253" s="309" t="s">
        <v>381</v>
      </c>
      <c r="D4253" s="311">
        <v>2.4500000000000002</v>
      </c>
    </row>
    <row r="4254" spans="1:4">
      <c r="A4254" s="309" t="s">
        <v>77686</v>
      </c>
      <c r="B4254" s="310" t="s">
        <v>77687</v>
      </c>
      <c r="C4254" s="309" t="s">
        <v>69988</v>
      </c>
      <c r="D4254" s="311">
        <v>28.77</v>
      </c>
    </row>
    <row r="4255" spans="1:4">
      <c r="A4255" s="309" t="s">
        <v>77688</v>
      </c>
      <c r="B4255" s="310" t="s">
        <v>77689</v>
      </c>
      <c r="C4255" s="309" t="s">
        <v>70196</v>
      </c>
      <c r="D4255" s="311">
        <v>37.72</v>
      </c>
    </row>
    <row r="4256" spans="1:4">
      <c r="A4256" s="309" t="s">
        <v>77690</v>
      </c>
      <c r="B4256" s="310" t="s">
        <v>77691</v>
      </c>
      <c r="C4256" s="309" t="s">
        <v>70056</v>
      </c>
      <c r="D4256" s="311">
        <v>154.27000000000001</v>
      </c>
    </row>
    <row r="4257" spans="1:4">
      <c r="A4257" s="309" t="s">
        <v>77692</v>
      </c>
      <c r="B4257" s="310" t="s">
        <v>77693</v>
      </c>
      <c r="C4257" s="309" t="s">
        <v>5169</v>
      </c>
      <c r="D4257" s="311">
        <v>15.94</v>
      </c>
    </row>
    <row r="4258" spans="1:4">
      <c r="A4258" s="309" t="s">
        <v>77694</v>
      </c>
      <c r="B4258" s="310" t="s">
        <v>77695</v>
      </c>
      <c r="C4258" s="309" t="s">
        <v>5169</v>
      </c>
      <c r="D4258" s="311">
        <v>95.89</v>
      </c>
    </row>
    <row r="4259" spans="1:4">
      <c r="A4259" s="309" t="s">
        <v>77696</v>
      </c>
      <c r="B4259" s="310" t="s">
        <v>77697</v>
      </c>
      <c r="C4259" s="309" t="s">
        <v>381</v>
      </c>
      <c r="D4259" s="311">
        <v>2.87</v>
      </c>
    </row>
    <row r="4260" spans="1:4">
      <c r="A4260" s="309" t="s">
        <v>77698</v>
      </c>
      <c r="B4260" s="310" t="s">
        <v>77699</v>
      </c>
      <c r="C4260" s="309" t="s">
        <v>381</v>
      </c>
      <c r="D4260" s="311">
        <v>0.64</v>
      </c>
    </row>
    <row r="4261" spans="1:4">
      <c r="A4261" s="309" t="s">
        <v>77700</v>
      </c>
      <c r="B4261" s="310" t="s">
        <v>77701</v>
      </c>
      <c r="C4261" s="309" t="s">
        <v>77622</v>
      </c>
      <c r="D4261" s="311">
        <v>421.93</v>
      </c>
    </row>
    <row r="4262" spans="1:4">
      <c r="A4262" s="309" t="s">
        <v>77702</v>
      </c>
      <c r="B4262" s="310" t="s">
        <v>77703</v>
      </c>
      <c r="C4262" s="309" t="s">
        <v>77622</v>
      </c>
      <c r="D4262" s="311">
        <v>479.47</v>
      </c>
    </row>
    <row r="4263" spans="1:4">
      <c r="A4263" s="309" t="s">
        <v>77704</v>
      </c>
      <c r="B4263" s="310" t="s">
        <v>77705</v>
      </c>
      <c r="C4263" s="309" t="s">
        <v>77622</v>
      </c>
      <c r="D4263" s="311">
        <v>383.57</v>
      </c>
    </row>
    <row r="4264" spans="1:4">
      <c r="A4264" s="534" t="s">
        <v>77706</v>
      </c>
      <c r="B4264" s="354"/>
      <c r="C4264" s="354"/>
      <c r="D4264" s="381"/>
    </row>
    <row r="4265" spans="1:4">
      <c r="A4265" s="309" t="s">
        <v>77707</v>
      </c>
      <c r="B4265" s="310" t="s">
        <v>77708</v>
      </c>
      <c r="C4265" s="309" t="s">
        <v>5169</v>
      </c>
      <c r="D4265" s="311">
        <v>201.38</v>
      </c>
    </row>
    <row r="4266" spans="1:4">
      <c r="A4266" s="309" t="s">
        <v>77709</v>
      </c>
      <c r="B4266" s="310" t="s">
        <v>77710</v>
      </c>
      <c r="C4266" s="309" t="s">
        <v>5169</v>
      </c>
      <c r="D4266" s="311">
        <v>1177.2</v>
      </c>
    </row>
    <row r="4267" spans="1:4">
      <c r="A4267" s="309" t="s">
        <v>77711</v>
      </c>
      <c r="B4267" s="310" t="s">
        <v>77712</v>
      </c>
      <c r="C4267" s="309" t="s">
        <v>5169</v>
      </c>
      <c r="D4267" s="311">
        <v>1754.39</v>
      </c>
    </row>
    <row r="4268" spans="1:4">
      <c r="A4268" s="309" t="s">
        <v>77713</v>
      </c>
      <c r="B4268" s="310" t="s">
        <v>77714</v>
      </c>
      <c r="C4268" s="309" t="s">
        <v>5169</v>
      </c>
      <c r="D4268" s="311">
        <v>157.38999999999999</v>
      </c>
    </row>
    <row r="4269" spans="1:4">
      <c r="A4269" s="309" t="s">
        <v>77715</v>
      </c>
      <c r="B4269" s="310" t="s">
        <v>77716</v>
      </c>
      <c r="C4269" s="309" t="s">
        <v>5169</v>
      </c>
      <c r="D4269" s="311">
        <v>344.44</v>
      </c>
    </row>
    <row r="4270" spans="1:4">
      <c r="A4270" s="309" t="s">
        <v>77717</v>
      </c>
      <c r="B4270" s="310" t="s">
        <v>77718</v>
      </c>
      <c r="C4270" s="309" t="s">
        <v>5169</v>
      </c>
      <c r="D4270" s="311">
        <v>4.87</v>
      </c>
    </row>
    <row r="4271" spans="1:4">
      <c r="A4271" s="309" t="s">
        <v>77719</v>
      </c>
      <c r="B4271" s="310" t="s">
        <v>77720</v>
      </c>
      <c r="C4271" s="309" t="s">
        <v>5169</v>
      </c>
      <c r="D4271" s="311">
        <v>913.85</v>
      </c>
    </row>
    <row r="4272" spans="1:4">
      <c r="A4272" s="309" t="s">
        <v>77721</v>
      </c>
      <c r="B4272" s="310" t="s">
        <v>77722</v>
      </c>
      <c r="C4272" s="309" t="s">
        <v>5169</v>
      </c>
      <c r="D4272" s="311">
        <v>1370.75</v>
      </c>
    </row>
    <row r="4273" spans="1:4">
      <c r="A4273" s="309" t="s">
        <v>77723</v>
      </c>
      <c r="B4273" s="310" t="s">
        <v>77724</v>
      </c>
      <c r="C4273" s="309" t="s">
        <v>5169</v>
      </c>
      <c r="D4273" s="311">
        <v>952.16</v>
      </c>
    </row>
    <row r="4274" spans="1:4">
      <c r="A4274" s="309" t="s">
        <v>77725</v>
      </c>
      <c r="B4274" s="310" t="s">
        <v>77726</v>
      </c>
      <c r="C4274" s="309" t="s">
        <v>5169</v>
      </c>
      <c r="D4274" s="311">
        <v>1904.3</v>
      </c>
    </row>
    <row r="4275" spans="1:4">
      <c r="A4275" s="309" t="s">
        <v>77727</v>
      </c>
      <c r="B4275" s="310" t="s">
        <v>77728</v>
      </c>
      <c r="C4275" s="309" t="s">
        <v>5169</v>
      </c>
      <c r="D4275" s="311">
        <v>2129.36</v>
      </c>
    </row>
    <row r="4276" spans="1:4">
      <c r="A4276" s="309" t="s">
        <v>77729</v>
      </c>
      <c r="B4276" s="310" t="s">
        <v>77730</v>
      </c>
      <c r="C4276" s="309" t="s">
        <v>5169</v>
      </c>
      <c r="D4276" s="311">
        <v>3658.69</v>
      </c>
    </row>
    <row r="4277" spans="1:4">
      <c r="A4277" s="309" t="s">
        <v>77731</v>
      </c>
      <c r="B4277" s="310" t="s">
        <v>77732</v>
      </c>
      <c r="C4277" s="309" t="s">
        <v>70196</v>
      </c>
      <c r="D4277" s="311">
        <v>115.2</v>
      </c>
    </row>
    <row r="4278" spans="1:4">
      <c r="A4278" s="534"/>
      <c r="B4278" s="354"/>
      <c r="C4278" s="354"/>
      <c r="D4278" s="381"/>
    </row>
    <row r="4279" spans="1:4">
      <c r="A4279" s="534" t="s">
        <v>77733</v>
      </c>
      <c r="B4279" s="354"/>
      <c r="C4279" s="354"/>
      <c r="D4279" s="381"/>
    </row>
    <row r="4280" spans="1:4">
      <c r="A4280" s="309" t="s">
        <v>77734</v>
      </c>
      <c r="B4280" s="310" t="s">
        <v>77735</v>
      </c>
      <c r="C4280" s="309" t="s">
        <v>5169</v>
      </c>
      <c r="D4280" s="311">
        <v>1010.84</v>
      </c>
    </row>
    <row r="4281" spans="1:4">
      <c r="A4281" s="309" t="s">
        <v>77736</v>
      </c>
      <c r="B4281" s="310" t="s">
        <v>77737</v>
      </c>
      <c r="C4281" s="309" t="s">
        <v>69988</v>
      </c>
      <c r="D4281" s="311">
        <v>239.81</v>
      </c>
    </row>
    <row r="4282" spans="1:4">
      <c r="A4282" s="309" t="s">
        <v>77738</v>
      </c>
      <c r="B4282" s="310" t="s">
        <v>77739</v>
      </c>
      <c r="C4282" s="309" t="s">
        <v>69988</v>
      </c>
      <c r="D4282" s="311">
        <v>482.16</v>
      </c>
    </row>
    <row r="4283" spans="1:4">
      <c r="A4283" s="309" t="s">
        <v>77740</v>
      </c>
      <c r="B4283" s="310" t="s">
        <v>77741</v>
      </c>
      <c r="C4283" s="309" t="s">
        <v>5169</v>
      </c>
      <c r="D4283" s="311">
        <v>881.86</v>
      </c>
    </row>
    <row r="4284" spans="1:4">
      <c r="A4284" s="309" t="s">
        <v>77742</v>
      </c>
      <c r="B4284" s="310" t="s">
        <v>77743</v>
      </c>
      <c r="C4284" s="309" t="s">
        <v>5169</v>
      </c>
      <c r="D4284" s="311">
        <v>1886.22</v>
      </c>
    </row>
    <row r="4285" spans="1:4">
      <c r="A4285" s="309" t="s">
        <v>77744</v>
      </c>
      <c r="B4285" s="310" t="s">
        <v>77745</v>
      </c>
      <c r="C4285" s="309" t="s">
        <v>5169</v>
      </c>
      <c r="D4285" s="311">
        <v>833.99</v>
      </c>
    </row>
    <row r="4286" spans="1:4">
      <c r="A4286" s="309" t="s">
        <v>77746</v>
      </c>
      <c r="B4286" s="310" t="s">
        <v>77747</v>
      </c>
      <c r="C4286" s="309" t="s">
        <v>5169</v>
      </c>
      <c r="D4286" s="311">
        <v>1458.9</v>
      </c>
    </row>
    <row r="4287" spans="1:4">
      <c r="A4287" s="309" t="s">
        <v>77748</v>
      </c>
      <c r="B4287" s="310" t="s">
        <v>77749</v>
      </c>
      <c r="C4287" s="309" t="s">
        <v>5169</v>
      </c>
      <c r="D4287" s="311">
        <v>1885.07</v>
      </c>
    </row>
    <row r="4288" spans="1:4">
      <c r="A4288" s="309" t="s">
        <v>77750</v>
      </c>
      <c r="B4288" s="310" t="s">
        <v>77751</v>
      </c>
      <c r="C4288" s="309" t="s">
        <v>5169</v>
      </c>
      <c r="D4288" s="311">
        <v>1775.43</v>
      </c>
    </row>
    <row r="4289" spans="1:4">
      <c r="A4289" s="309" t="s">
        <v>77752</v>
      </c>
      <c r="B4289" s="310" t="s">
        <v>77753</v>
      </c>
      <c r="C4289" s="309" t="s">
        <v>5169</v>
      </c>
      <c r="D4289" s="311">
        <v>176.69</v>
      </c>
    </row>
    <row r="4290" spans="1:4">
      <c r="A4290" s="309" t="s">
        <v>77754</v>
      </c>
      <c r="B4290" s="310" t="s">
        <v>77755</v>
      </c>
      <c r="C4290" s="309" t="s">
        <v>5169</v>
      </c>
      <c r="D4290" s="311">
        <v>90.37</v>
      </c>
    </row>
    <row r="4291" spans="1:4">
      <c r="A4291" s="309" t="s">
        <v>77756</v>
      </c>
      <c r="B4291" s="310" t="s">
        <v>77757</v>
      </c>
      <c r="C4291" s="309" t="s">
        <v>5169</v>
      </c>
      <c r="D4291" s="311">
        <v>109.94</v>
      </c>
    </row>
    <row r="4292" spans="1:4">
      <c r="A4292" s="534" t="s">
        <v>77758</v>
      </c>
      <c r="B4292" s="354"/>
      <c r="C4292" s="354"/>
      <c r="D4292" s="381"/>
    </row>
    <row r="4293" spans="1:4">
      <c r="A4293" s="309" t="s">
        <v>77759</v>
      </c>
      <c r="B4293" s="310" t="s">
        <v>77760</v>
      </c>
      <c r="C4293" s="309" t="s">
        <v>5169</v>
      </c>
      <c r="D4293" s="311">
        <v>892.22</v>
      </c>
    </row>
    <row r="4294" spans="1:4">
      <c r="A4294" s="309" t="s">
        <v>77761</v>
      </c>
      <c r="B4294" s="310" t="s">
        <v>77762</v>
      </c>
      <c r="C4294" s="309" t="s">
        <v>5169</v>
      </c>
      <c r="D4294" s="311">
        <v>2285.92</v>
      </c>
    </row>
    <row r="4295" spans="1:4">
      <c r="A4295" s="309" t="s">
        <v>77763</v>
      </c>
      <c r="B4295" s="310" t="s">
        <v>77764</v>
      </c>
      <c r="C4295" s="309" t="s">
        <v>5169</v>
      </c>
      <c r="D4295" s="311">
        <v>1604.83</v>
      </c>
    </row>
    <row r="4296" spans="1:4">
      <c r="A4296" s="309" t="s">
        <v>77765</v>
      </c>
      <c r="B4296" s="310" t="s">
        <v>77766</v>
      </c>
      <c r="C4296" s="309" t="s">
        <v>5169</v>
      </c>
      <c r="D4296" s="311">
        <v>1882.58</v>
      </c>
    </row>
    <row r="4297" spans="1:4">
      <c r="A4297" s="309" t="s">
        <v>77767</v>
      </c>
      <c r="B4297" s="310" t="s">
        <v>77768</v>
      </c>
      <c r="C4297" s="309" t="s">
        <v>5169</v>
      </c>
      <c r="D4297" s="311">
        <v>1495.02</v>
      </c>
    </row>
    <row r="4298" spans="1:4">
      <c r="A4298" s="309" t="s">
        <v>77769</v>
      </c>
      <c r="B4298" s="310" t="s">
        <v>77770</v>
      </c>
      <c r="C4298" s="309" t="s">
        <v>5169</v>
      </c>
      <c r="D4298" s="311">
        <v>13341.77</v>
      </c>
    </row>
    <row r="4299" spans="1:4">
      <c r="A4299" s="309" t="s">
        <v>77771</v>
      </c>
      <c r="B4299" s="310" t="s">
        <v>77772</v>
      </c>
      <c r="C4299" s="309" t="s">
        <v>5169</v>
      </c>
      <c r="D4299" s="311">
        <v>2775.34</v>
      </c>
    </row>
    <row r="4300" spans="1:4">
      <c r="A4300" s="309" t="s">
        <v>77773</v>
      </c>
      <c r="B4300" s="310" t="s">
        <v>77774</v>
      </c>
      <c r="C4300" s="309" t="s">
        <v>5169</v>
      </c>
      <c r="D4300" s="311">
        <v>3097.05</v>
      </c>
    </row>
    <row r="4301" spans="1:4">
      <c r="A4301" s="309" t="s">
        <v>77775</v>
      </c>
      <c r="B4301" s="310" t="s">
        <v>77776</v>
      </c>
      <c r="C4301" s="309" t="s">
        <v>5169</v>
      </c>
      <c r="D4301" s="311">
        <v>989.66</v>
      </c>
    </row>
    <row r="4302" spans="1:4">
      <c r="A4302" s="309" t="s">
        <v>77777</v>
      </c>
      <c r="B4302" s="310" t="s">
        <v>77778</v>
      </c>
      <c r="C4302" s="309" t="s">
        <v>5169</v>
      </c>
      <c r="D4302" s="311">
        <v>1282.6400000000001</v>
      </c>
    </row>
    <row r="4303" spans="1:4">
      <c r="A4303" s="309" t="s">
        <v>77779</v>
      </c>
      <c r="B4303" s="310" t="s">
        <v>77780</v>
      </c>
      <c r="C4303" s="309" t="s">
        <v>5169</v>
      </c>
      <c r="D4303" s="311">
        <v>2133.9899999999998</v>
      </c>
    </row>
    <row r="4304" spans="1:4">
      <c r="A4304" s="309" t="s">
        <v>77781</v>
      </c>
      <c r="B4304" s="310" t="s">
        <v>77782</v>
      </c>
      <c r="C4304" s="309" t="s">
        <v>5169</v>
      </c>
      <c r="D4304" s="311">
        <v>2737.99</v>
      </c>
    </row>
    <row r="4305" spans="1:4">
      <c r="A4305" s="309" t="s">
        <v>77783</v>
      </c>
      <c r="B4305" s="310" t="s">
        <v>77784</v>
      </c>
      <c r="C4305" s="309" t="s">
        <v>5169</v>
      </c>
      <c r="D4305" s="311">
        <v>3372.41</v>
      </c>
    </row>
    <row r="4306" spans="1:4">
      <c r="A4306" s="309" t="s">
        <v>77785</v>
      </c>
      <c r="B4306" s="310" t="s">
        <v>77786</v>
      </c>
      <c r="C4306" s="309" t="s">
        <v>5169</v>
      </c>
      <c r="D4306" s="311">
        <v>956.92</v>
      </c>
    </row>
    <row r="4307" spans="1:4">
      <c r="A4307" s="309" t="s">
        <v>77787</v>
      </c>
      <c r="B4307" s="310" t="s">
        <v>77788</v>
      </c>
      <c r="C4307" s="309" t="s">
        <v>5169</v>
      </c>
      <c r="D4307" s="311">
        <v>2264.7199999999998</v>
      </c>
    </row>
    <row r="4308" spans="1:4">
      <c r="A4308" s="309" t="s">
        <v>77789</v>
      </c>
      <c r="B4308" s="310" t="s">
        <v>77790</v>
      </c>
      <c r="C4308" s="309" t="s">
        <v>5169</v>
      </c>
      <c r="D4308" s="311">
        <v>2635.7</v>
      </c>
    </row>
    <row r="4309" spans="1:4">
      <c r="A4309" s="309" t="s">
        <v>77791</v>
      </c>
      <c r="B4309" s="310" t="s">
        <v>77792</v>
      </c>
      <c r="C4309" s="309" t="s">
        <v>5169</v>
      </c>
      <c r="D4309" s="311">
        <v>7708.23</v>
      </c>
    </row>
    <row r="4310" spans="1:4">
      <c r="A4310" s="309" t="s">
        <v>77793</v>
      </c>
      <c r="B4310" s="310" t="s">
        <v>77794</v>
      </c>
      <c r="C4310" s="309" t="s">
        <v>5169</v>
      </c>
      <c r="D4310" s="311">
        <v>693.32</v>
      </c>
    </row>
    <row r="4311" spans="1:4">
      <c r="A4311" s="309" t="s">
        <v>77795</v>
      </c>
      <c r="B4311" s="310" t="s">
        <v>77796</v>
      </c>
      <c r="C4311" s="309" t="s">
        <v>5169</v>
      </c>
      <c r="D4311" s="311">
        <v>779.6</v>
      </c>
    </row>
    <row r="4312" spans="1:4">
      <c r="A4312" s="309" t="s">
        <v>77797</v>
      </c>
      <c r="B4312" s="310" t="s">
        <v>77798</v>
      </c>
      <c r="C4312" s="309" t="s">
        <v>5169</v>
      </c>
      <c r="D4312" s="311">
        <v>1533.14</v>
      </c>
    </row>
    <row r="4313" spans="1:4">
      <c r="A4313" s="309" t="s">
        <v>77799</v>
      </c>
      <c r="B4313" s="310" t="s">
        <v>77800</v>
      </c>
      <c r="C4313" s="309" t="s">
        <v>5169</v>
      </c>
      <c r="D4313" s="311">
        <v>1862.55</v>
      </c>
    </row>
    <row r="4314" spans="1:4">
      <c r="A4314" s="309" t="s">
        <v>77801</v>
      </c>
      <c r="B4314" s="310" t="s">
        <v>77802</v>
      </c>
      <c r="C4314" s="309" t="s">
        <v>5169</v>
      </c>
      <c r="D4314" s="311">
        <v>1187.17</v>
      </c>
    </row>
    <row r="4315" spans="1:4">
      <c r="A4315" s="534" t="s">
        <v>77803</v>
      </c>
      <c r="B4315" s="354"/>
      <c r="C4315" s="354"/>
      <c r="D4315" s="381"/>
    </row>
    <row r="4316" spans="1:4">
      <c r="A4316" s="309" t="s">
        <v>77804</v>
      </c>
      <c r="B4316" s="310" t="s">
        <v>77805</v>
      </c>
      <c r="C4316" s="309" t="s">
        <v>5169</v>
      </c>
      <c r="D4316" s="311">
        <v>2840.13</v>
      </c>
    </row>
    <row r="4317" spans="1:4">
      <c r="A4317" s="309" t="s">
        <v>77806</v>
      </c>
      <c r="B4317" s="310" t="s">
        <v>77807</v>
      </c>
      <c r="C4317" s="309" t="s">
        <v>5169</v>
      </c>
      <c r="D4317" s="311">
        <v>6382.86</v>
      </c>
    </row>
    <row r="4318" spans="1:4">
      <c r="A4318" s="309" t="s">
        <v>77808</v>
      </c>
      <c r="B4318" s="310" t="s">
        <v>77809</v>
      </c>
      <c r="C4318" s="309" t="s">
        <v>5169</v>
      </c>
      <c r="D4318" s="311">
        <v>8074.36</v>
      </c>
    </row>
    <row r="4319" spans="1:4">
      <c r="A4319" s="309" t="s">
        <v>77810</v>
      </c>
      <c r="B4319" s="310" t="s">
        <v>77811</v>
      </c>
      <c r="C4319" s="309" t="s">
        <v>5169</v>
      </c>
      <c r="D4319" s="311">
        <v>2286.98</v>
      </c>
    </row>
    <row r="4320" spans="1:4">
      <c r="A4320" s="309" t="s">
        <v>77812</v>
      </c>
      <c r="B4320" s="310" t="s">
        <v>77813</v>
      </c>
      <c r="C4320" s="309" t="s">
        <v>5169</v>
      </c>
      <c r="D4320" s="311">
        <v>2798.01</v>
      </c>
    </row>
    <row r="4321" spans="1:4">
      <c r="A4321" s="309" t="s">
        <v>77814</v>
      </c>
      <c r="B4321" s="310" t="s">
        <v>77815</v>
      </c>
      <c r="C4321" s="309" t="s">
        <v>5169</v>
      </c>
      <c r="D4321" s="311">
        <v>2184.3000000000002</v>
      </c>
    </row>
    <row r="4322" spans="1:4">
      <c r="A4322" s="309" t="s">
        <v>77816</v>
      </c>
      <c r="B4322" s="310" t="s">
        <v>77817</v>
      </c>
      <c r="C4322" s="309" t="s">
        <v>5169</v>
      </c>
      <c r="D4322" s="311">
        <v>4903.46</v>
      </c>
    </row>
    <row r="4323" spans="1:4">
      <c r="A4323" s="309" t="s">
        <v>77818</v>
      </c>
      <c r="B4323" s="310" t="s">
        <v>77819</v>
      </c>
      <c r="C4323" s="309" t="s">
        <v>5169</v>
      </c>
      <c r="D4323" s="311">
        <v>3372.04</v>
      </c>
    </row>
    <row r="4324" spans="1:4">
      <c r="A4324" s="309" t="s">
        <v>77820</v>
      </c>
      <c r="B4324" s="310" t="s">
        <v>77821</v>
      </c>
      <c r="C4324" s="309" t="s">
        <v>5169</v>
      </c>
      <c r="D4324" s="311">
        <v>5310.78</v>
      </c>
    </row>
    <row r="4325" spans="1:4">
      <c r="A4325" s="309" t="s">
        <v>77822</v>
      </c>
      <c r="B4325" s="310" t="s">
        <v>77823</v>
      </c>
      <c r="C4325" s="309" t="s">
        <v>5169</v>
      </c>
      <c r="D4325" s="311">
        <v>2322.63</v>
      </c>
    </row>
    <row r="4326" spans="1:4">
      <c r="A4326" s="534" t="s">
        <v>77824</v>
      </c>
      <c r="B4326" s="354"/>
      <c r="C4326" s="354"/>
      <c r="D4326" s="381"/>
    </row>
    <row r="4327" spans="1:4">
      <c r="A4327" s="309" t="s">
        <v>77825</v>
      </c>
      <c r="B4327" s="310" t="s">
        <v>77826</v>
      </c>
      <c r="C4327" s="309" t="s">
        <v>5169</v>
      </c>
      <c r="D4327" s="311">
        <v>2664.88</v>
      </c>
    </row>
    <row r="4328" spans="1:4">
      <c r="A4328" s="309" t="s">
        <v>77827</v>
      </c>
      <c r="B4328" s="310" t="s">
        <v>77828</v>
      </c>
      <c r="C4328" s="309" t="s">
        <v>5169</v>
      </c>
      <c r="D4328" s="311">
        <v>1754.27</v>
      </c>
    </row>
    <row r="4329" spans="1:4">
      <c r="A4329" s="309" t="s">
        <v>77829</v>
      </c>
      <c r="B4329" s="310" t="s">
        <v>77830</v>
      </c>
      <c r="C4329" s="309" t="s">
        <v>75573</v>
      </c>
      <c r="D4329" s="311">
        <v>3243.24</v>
      </c>
    </row>
    <row r="4330" spans="1:4">
      <c r="A4330" s="309" t="s">
        <v>77831</v>
      </c>
      <c r="B4330" s="310" t="s">
        <v>77832</v>
      </c>
      <c r="C4330" s="309" t="s">
        <v>75573</v>
      </c>
      <c r="D4330" s="311">
        <v>144.07</v>
      </c>
    </row>
    <row r="4331" spans="1:4">
      <c r="A4331" s="309" t="s">
        <v>77833</v>
      </c>
      <c r="B4331" s="310" t="s">
        <v>77834</v>
      </c>
      <c r="C4331" s="309" t="s">
        <v>75573</v>
      </c>
      <c r="D4331" s="311">
        <v>1230.3399999999999</v>
      </c>
    </row>
    <row r="4332" spans="1:4">
      <c r="A4332" s="309" t="s">
        <v>77835</v>
      </c>
      <c r="B4332" s="310" t="s">
        <v>77836</v>
      </c>
      <c r="C4332" s="309" t="s">
        <v>5169</v>
      </c>
      <c r="D4332" s="311">
        <v>330.93</v>
      </c>
    </row>
    <row r="4333" spans="1:4">
      <c r="A4333" s="309" t="s">
        <v>77837</v>
      </c>
      <c r="B4333" s="310" t="s">
        <v>77838</v>
      </c>
      <c r="C4333" s="309" t="s">
        <v>75573</v>
      </c>
      <c r="D4333" s="311">
        <v>2584.79</v>
      </c>
    </row>
    <row r="4334" spans="1:4">
      <c r="A4334" s="309" t="s">
        <v>77839</v>
      </c>
      <c r="B4334" s="310" t="s">
        <v>77840</v>
      </c>
      <c r="C4334" s="309" t="s">
        <v>75573</v>
      </c>
      <c r="D4334" s="311">
        <v>4046.85</v>
      </c>
    </row>
    <row r="4335" spans="1:4">
      <c r="A4335" s="534" t="s">
        <v>77841</v>
      </c>
      <c r="B4335" s="354"/>
      <c r="C4335" s="354"/>
      <c r="D4335" s="381"/>
    </row>
    <row r="4336" spans="1:4">
      <c r="A4336" s="309" t="s">
        <v>77842</v>
      </c>
      <c r="B4336" s="310" t="s">
        <v>77843</v>
      </c>
      <c r="C4336" s="309" t="s">
        <v>5169</v>
      </c>
      <c r="D4336" s="311">
        <v>520.1</v>
      </c>
    </row>
    <row r="4337" spans="1:4">
      <c r="A4337" s="309" t="s">
        <v>77844</v>
      </c>
      <c r="B4337" s="310" t="s">
        <v>77845</v>
      </c>
      <c r="C4337" s="309" t="s">
        <v>5169</v>
      </c>
      <c r="D4337" s="311">
        <v>592.79</v>
      </c>
    </row>
    <row r="4338" spans="1:4">
      <c r="A4338" s="309" t="s">
        <v>426</v>
      </c>
      <c r="B4338" s="310" t="s">
        <v>77846</v>
      </c>
      <c r="C4338" s="309" t="s">
        <v>5169</v>
      </c>
      <c r="D4338" s="311">
        <v>664.04</v>
      </c>
    </row>
    <row r="4339" spans="1:4">
      <c r="A4339" s="309" t="s">
        <v>77847</v>
      </c>
      <c r="B4339" s="310" t="s">
        <v>77848</v>
      </c>
      <c r="C4339" s="309" t="s">
        <v>5169</v>
      </c>
      <c r="D4339" s="311">
        <v>603.89</v>
      </c>
    </row>
    <row r="4340" spans="1:4">
      <c r="A4340" s="534" t="s">
        <v>77849</v>
      </c>
      <c r="B4340" s="354"/>
      <c r="C4340" s="354"/>
      <c r="D4340" s="381"/>
    </row>
    <row r="4341" spans="1:4">
      <c r="A4341" s="309" t="s">
        <v>77850</v>
      </c>
      <c r="B4341" s="310" t="s">
        <v>77851</v>
      </c>
      <c r="C4341" s="309" t="s">
        <v>5169</v>
      </c>
      <c r="D4341" s="311">
        <v>415.32</v>
      </c>
    </row>
    <row r="4342" spans="1:4">
      <c r="A4342" s="309" t="s">
        <v>77852</v>
      </c>
      <c r="B4342" s="310" t="s">
        <v>77853</v>
      </c>
      <c r="C4342" s="309" t="s">
        <v>5169</v>
      </c>
      <c r="D4342" s="311">
        <v>642.19000000000005</v>
      </c>
    </row>
    <row r="4343" spans="1:4">
      <c r="A4343" s="309" t="s">
        <v>77854</v>
      </c>
      <c r="B4343" s="310" t="s">
        <v>77855</v>
      </c>
      <c r="C4343" s="309" t="s">
        <v>5169</v>
      </c>
      <c r="D4343" s="311">
        <v>198.86</v>
      </c>
    </row>
    <row r="4344" spans="1:4">
      <c r="A4344" s="309" t="s">
        <v>77856</v>
      </c>
      <c r="B4344" s="310" t="s">
        <v>77857</v>
      </c>
      <c r="C4344" s="309" t="s">
        <v>5169</v>
      </c>
      <c r="D4344" s="311">
        <v>123.92</v>
      </c>
    </row>
    <row r="4345" spans="1:4">
      <c r="A4345" s="309" t="s">
        <v>77858</v>
      </c>
      <c r="B4345" s="310" t="s">
        <v>77859</v>
      </c>
      <c r="C4345" s="309" t="s">
        <v>5169</v>
      </c>
      <c r="D4345" s="311">
        <v>198.08</v>
      </c>
    </row>
    <row r="4346" spans="1:4">
      <c r="A4346" s="309" t="s">
        <v>77860</v>
      </c>
      <c r="B4346" s="310" t="s">
        <v>77861</v>
      </c>
      <c r="C4346" s="309" t="s">
        <v>5169</v>
      </c>
      <c r="D4346" s="311">
        <v>409.48</v>
      </c>
    </row>
    <row r="4347" spans="1:4">
      <c r="A4347" s="534" t="s">
        <v>77862</v>
      </c>
      <c r="B4347" s="354"/>
      <c r="C4347" s="354"/>
      <c r="D4347" s="381"/>
    </row>
    <row r="4348" spans="1:4">
      <c r="A4348" s="309" t="s">
        <v>77863</v>
      </c>
      <c r="B4348" s="310" t="s">
        <v>77864</v>
      </c>
      <c r="C4348" s="309" t="s">
        <v>381</v>
      </c>
      <c r="D4348" s="311">
        <v>153.15</v>
      </c>
    </row>
    <row r="4349" spans="1:4">
      <c r="A4349" s="309" t="s">
        <v>77865</v>
      </c>
      <c r="B4349" s="310" t="s">
        <v>77866</v>
      </c>
      <c r="C4349" s="309" t="s">
        <v>74226</v>
      </c>
      <c r="D4349" s="311">
        <v>245.9</v>
      </c>
    </row>
    <row r="4350" spans="1:4">
      <c r="A4350" s="309" t="s">
        <v>77867</v>
      </c>
      <c r="B4350" s="310" t="s">
        <v>77868</v>
      </c>
      <c r="C4350" s="309" t="s">
        <v>74226</v>
      </c>
      <c r="D4350" s="311">
        <v>167.37</v>
      </c>
    </row>
    <row r="4351" spans="1:4">
      <c r="A4351" s="309" t="s">
        <v>77869</v>
      </c>
      <c r="B4351" s="310" t="s">
        <v>77870</v>
      </c>
      <c r="C4351" s="309" t="s">
        <v>74226</v>
      </c>
      <c r="D4351" s="311">
        <v>361.5</v>
      </c>
    </row>
    <row r="4352" spans="1:4">
      <c r="A4352" s="309" t="s">
        <v>77871</v>
      </c>
      <c r="B4352" s="310" t="s">
        <v>77872</v>
      </c>
      <c r="C4352" s="309" t="s">
        <v>74226</v>
      </c>
      <c r="D4352" s="311">
        <v>2292.73</v>
      </c>
    </row>
    <row r="4353" spans="1:4">
      <c r="A4353" s="309" t="s">
        <v>77873</v>
      </c>
      <c r="B4353" s="310" t="s">
        <v>77874</v>
      </c>
      <c r="C4353" s="309" t="s">
        <v>74226</v>
      </c>
      <c r="D4353" s="311">
        <v>1741.21</v>
      </c>
    </row>
    <row r="4354" spans="1:4">
      <c r="A4354" s="309" t="s">
        <v>77875</v>
      </c>
      <c r="B4354" s="310" t="s">
        <v>77876</v>
      </c>
      <c r="C4354" s="309" t="s">
        <v>5169</v>
      </c>
      <c r="D4354" s="311">
        <v>174.12</v>
      </c>
    </row>
    <row r="4355" spans="1:4">
      <c r="A4355" s="309" t="s">
        <v>77877</v>
      </c>
      <c r="B4355" s="310" t="s">
        <v>77878</v>
      </c>
      <c r="C4355" s="309" t="s">
        <v>74226</v>
      </c>
      <c r="D4355" s="311">
        <v>2022.51</v>
      </c>
    </row>
    <row r="4356" spans="1:4">
      <c r="A4356" s="309" t="s">
        <v>77879</v>
      </c>
      <c r="B4356" s="310" t="s">
        <v>77880</v>
      </c>
      <c r="C4356" s="309" t="s">
        <v>5169</v>
      </c>
      <c r="D4356" s="311">
        <v>289.2</v>
      </c>
    </row>
    <row r="4357" spans="1:4">
      <c r="A4357" s="309" t="s">
        <v>77881</v>
      </c>
      <c r="B4357" s="310" t="s">
        <v>77882</v>
      </c>
      <c r="C4357" s="309" t="s">
        <v>74226</v>
      </c>
      <c r="D4357" s="311">
        <v>962.27</v>
      </c>
    </row>
    <row r="4358" spans="1:4">
      <c r="A4358" s="309" t="s">
        <v>77883</v>
      </c>
      <c r="B4358" s="310" t="s">
        <v>77884</v>
      </c>
      <c r="C4358" s="309" t="s">
        <v>69988</v>
      </c>
      <c r="D4358" s="311">
        <v>88.23</v>
      </c>
    </row>
    <row r="4359" spans="1:4">
      <c r="A4359" s="309" t="s">
        <v>77885</v>
      </c>
      <c r="B4359" s="310" t="s">
        <v>77886</v>
      </c>
      <c r="C4359" s="309" t="s">
        <v>74226</v>
      </c>
      <c r="D4359" s="311">
        <v>1201.68</v>
      </c>
    </row>
    <row r="4360" spans="1:4">
      <c r="A4360" s="309" t="s">
        <v>77887</v>
      </c>
      <c r="B4360" s="310" t="s">
        <v>77888</v>
      </c>
      <c r="C4360" s="309" t="s">
        <v>5169</v>
      </c>
      <c r="D4360" s="311">
        <v>168.83</v>
      </c>
    </row>
    <row r="4361" spans="1:4">
      <c r="A4361" s="309" t="s">
        <v>77889</v>
      </c>
      <c r="B4361" s="310" t="s">
        <v>77890</v>
      </c>
      <c r="C4361" s="309" t="s">
        <v>74226</v>
      </c>
      <c r="D4361" s="311">
        <v>273.02</v>
      </c>
    </row>
    <row r="4362" spans="1:4">
      <c r="A4362" s="309" t="s">
        <v>77891</v>
      </c>
      <c r="B4362" s="310" t="s">
        <v>77892</v>
      </c>
      <c r="C4362" s="309" t="s">
        <v>74226</v>
      </c>
      <c r="D4362" s="311">
        <v>1207.45</v>
      </c>
    </row>
    <row r="4363" spans="1:4">
      <c r="A4363" s="309" t="s">
        <v>77893</v>
      </c>
      <c r="B4363" s="310" t="s">
        <v>77894</v>
      </c>
      <c r="C4363" s="309" t="s">
        <v>74226</v>
      </c>
      <c r="D4363" s="311">
        <v>767.45</v>
      </c>
    </row>
    <row r="4364" spans="1:4">
      <c r="A4364" s="309" t="s">
        <v>77895</v>
      </c>
      <c r="B4364" s="310" t="s">
        <v>77896</v>
      </c>
      <c r="C4364" s="309" t="s">
        <v>74226</v>
      </c>
      <c r="D4364" s="311">
        <v>958.39</v>
      </c>
    </row>
    <row r="4365" spans="1:4">
      <c r="A4365" s="309" t="s">
        <v>77897</v>
      </c>
      <c r="B4365" s="310" t="s">
        <v>77898</v>
      </c>
      <c r="C4365" s="309" t="s">
        <v>69988</v>
      </c>
      <c r="D4365" s="311">
        <v>239.49</v>
      </c>
    </row>
    <row r="4366" spans="1:4">
      <c r="A4366" s="309" t="s">
        <v>77899</v>
      </c>
      <c r="B4366" s="310" t="s">
        <v>77900</v>
      </c>
      <c r="C4366" s="309" t="s">
        <v>5169</v>
      </c>
      <c r="D4366" s="311">
        <v>115.87</v>
      </c>
    </row>
    <row r="4367" spans="1:4">
      <c r="A4367" s="309" t="s">
        <v>77901</v>
      </c>
      <c r="B4367" s="310" t="s">
        <v>77902</v>
      </c>
      <c r="C4367" s="309" t="s">
        <v>74226</v>
      </c>
      <c r="D4367" s="311">
        <v>150.16999999999999</v>
      </c>
    </row>
    <row r="4368" spans="1:4">
      <c r="A4368" s="309" t="s">
        <v>77903</v>
      </c>
      <c r="B4368" s="310" t="s">
        <v>77904</v>
      </c>
      <c r="C4368" s="309" t="s">
        <v>74226</v>
      </c>
      <c r="D4368" s="311">
        <v>466.77</v>
      </c>
    </row>
    <row r="4369" spans="1:4">
      <c r="A4369" s="309" t="s">
        <v>77905</v>
      </c>
      <c r="B4369" s="310" t="s">
        <v>77906</v>
      </c>
      <c r="C4369" s="309" t="s">
        <v>5169</v>
      </c>
      <c r="D4369" s="311">
        <v>334.03</v>
      </c>
    </row>
    <row r="4370" spans="1:4">
      <c r="A4370" s="309" t="s">
        <v>77907</v>
      </c>
      <c r="B4370" s="310" t="s">
        <v>77908</v>
      </c>
      <c r="C4370" s="309" t="s">
        <v>69988</v>
      </c>
      <c r="D4370" s="311">
        <v>134.44</v>
      </c>
    </row>
    <row r="4371" spans="1:4">
      <c r="A4371" s="309" t="s">
        <v>77909</v>
      </c>
      <c r="B4371" s="310" t="s">
        <v>77910</v>
      </c>
      <c r="C4371" s="309" t="s">
        <v>5169</v>
      </c>
      <c r="D4371" s="311">
        <v>283.49</v>
      </c>
    </row>
    <row r="4372" spans="1:4">
      <c r="A4372" s="309" t="s">
        <v>77911</v>
      </c>
      <c r="B4372" s="310" t="s">
        <v>77912</v>
      </c>
      <c r="C4372" s="309" t="s">
        <v>74226</v>
      </c>
      <c r="D4372" s="311">
        <v>313.73</v>
      </c>
    </row>
    <row r="4373" spans="1:4">
      <c r="A4373" s="309" t="s">
        <v>77913</v>
      </c>
      <c r="B4373" s="310" t="s">
        <v>77914</v>
      </c>
      <c r="C4373" s="309" t="s">
        <v>69988</v>
      </c>
      <c r="D4373" s="311">
        <v>95.6</v>
      </c>
    </row>
    <row r="4374" spans="1:4">
      <c r="A4374" s="309" t="s">
        <v>77915</v>
      </c>
      <c r="B4374" s="310" t="s">
        <v>77916</v>
      </c>
      <c r="C4374" s="309" t="s">
        <v>69988</v>
      </c>
      <c r="D4374" s="311">
        <v>36.25</v>
      </c>
    </row>
    <row r="4375" spans="1:4">
      <c r="A4375" s="309" t="s">
        <v>77917</v>
      </c>
      <c r="B4375" s="310" t="s">
        <v>77918</v>
      </c>
      <c r="C4375" s="309" t="s">
        <v>5169</v>
      </c>
      <c r="D4375" s="311">
        <v>101.19</v>
      </c>
    </row>
    <row r="4376" spans="1:4">
      <c r="A4376" s="309" t="s">
        <v>77919</v>
      </c>
      <c r="B4376" s="310" t="s">
        <v>77920</v>
      </c>
      <c r="C4376" s="309" t="s">
        <v>69988</v>
      </c>
      <c r="D4376" s="311">
        <v>128.47</v>
      </c>
    </row>
    <row r="4377" spans="1:4">
      <c r="A4377" s="309" t="s">
        <v>77921</v>
      </c>
      <c r="B4377" s="310" t="s">
        <v>77922</v>
      </c>
      <c r="C4377" s="309" t="s">
        <v>5169</v>
      </c>
      <c r="D4377" s="311">
        <v>660.97</v>
      </c>
    </row>
    <row r="4378" spans="1:4">
      <c r="A4378" s="309" t="s">
        <v>77923</v>
      </c>
      <c r="B4378" s="310" t="s">
        <v>77924</v>
      </c>
      <c r="C4378" s="309" t="s">
        <v>5169</v>
      </c>
      <c r="D4378" s="311">
        <v>719.39</v>
      </c>
    </row>
    <row r="4379" spans="1:4">
      <c r="A4379" s="309" t="s">
        <v>77925</v>
      </c>
      <c r="B4379" s="310" t="s">
        <v>77926</v>
      </c>
      <c r="C4379" s="309" t="s">
        <v>5169</v>
      </c>
      <c r="D4379" s="311">
        <v>503.14</v>
      </c>
    </row>
    <row r="4380" spans="1:4">
      <c r="A4380" s="309" t="s">
        <v>77927</v>
      </c>
      <c r="B4380" s="310" t="s">
        <v>77928</v>
      </c>
      <c r="C4380" s="309" t="s">
        <v>74226</v>
      </c>
      <c r="D4380" s="311">
        <v>497.95</v>
      </c>
    </row>
    <row r="4381" spans="1:4">
      <c r="A4381" s="534"/>
      <c r="B4381" s="354"/>
      <c r="C4381" s="354"/>
      <c r="D4381" s="381"/>
    </row>
    <row r="4382" spans="1:4">
      <c r="A4382" s="534" t="s">
        <v>77929</v>
      </c>
      <c r="B4382" s="354"/>
      <c r="C4382" s="354"/>
      <c r="D4382" s="381"/>
    </row>
    <row r="4383" spans="1:4">
      <c r="A4383" s="309" t="s">
        <v>77930</v>
      </c>
      <c r="B4383" s="310" t="s">
        <v>77931</v>
      </c>
      <c r="C4383" s="309" t="s">
        <v>5169</v>
      </c>
      <c r="D4383" s="311">
        <v>16.809999999999999</v>
      </c>
    </row>
    <row r="4384" spans="1:4">
      <c r="A4384" s="309" t="s">
        <v>77932</v>
      </c>
      <c r="B4384" s="310" t="s">
        <v>77933</v>
      </c>
      <c r="C4384" s="309" t="s">
        <v>5169</v>
      </c>
      <c r="D4384" s="311">
        <v>4.3099999999999996</v>
      </c>
    </row>
    <row r="4385" spans="1:4">
      <c r="A4385" s="309" t="s">
        <v>77934</v>
      </c>
      <c r="B4385" s="310" t="s">
        <v>77935</v>
      </c>
      <c r="C4385" s="309" t="s">
        <v>5169</v>
      </c>
      <c r="D4385" s="311">
        <v>2.48</v>
      </c>
    </row>
    <row r="4386" spans="1:4">
      <c r="A4386" s="309" t="s">
        <v>77936</v>
      </c>
      <c r="B4386" s="310" t="s">
        <v>77937</v>
      </c>
      <c r="C4386" s="309" t="s">
        <v>5169</v>
      </c>
      <c r="D4386" s="311">
        <v>31.06</v>
      </c>
    </row>
    <row r="4387" spans="1:4">
      <c r="A4387" s="309" t="s">
        <v>77938</v>
      </c>
      <c r="B4387" s="310" t="s">
        <v>77939</v>
      </c>
      <c r="C4387" s="309" t="s">
        <v>5169</v>
      </c>
      <c r="D4387" s="311">
        <v>12.43</v>
      </c>
    </row>
    <row r="4388" spans="1:4">
      <c r="A4388" s="309" t="s">
        <v>77940</v>
      </c>
      <c r="B4388" s="310" t="s">
        <v>77941</v>
      </c>
      <c r="C4388" s="309" t="s">
        <v>5169</v>
      </c>
      <c r="D4388" s="311">
        <v>17.93</v>
      </c>
    </row>
    <row r="4389" spans="1:4">
      <c r="A4389" s="309" t="s">
        <v>77942</v>
      </c>
      <c r="B4389" s="310" t="s">
        <v>77943</v>
      </c>
      <c r="C4389" s="309" t="s">
        <v>5169</v>
      </c>
      <c r="D4389" s="311">
        <v>27.1</v>
      </c>
    </row>
    <row r="4390" spans="1:4">
      <c r="A4390" s="309" t="s">
        <v>77944</v>
      </c>
      <c r="B4390" s="310" t="s">
        <v>77945</v>
      </c>
      <c r="C4390" s="309" t="s">
        <v>5169</v>
      </c>
      <c r="D4390" s="311">
        <v>28.68</v>
      </c>
    </row>
    <row r="4391" spans="1:4">
      <c r="A4391" s="309" t="s">
        <v>77946</v>
      </c>
      <c r="B4391" s="310" t="s">
        <v>77947</v>
      </c>
      <c r="C4391" s="309" t="s">
        <v>5169</v>
      </c>
      <c r="D4391" s="311">
        <v>53.91</v>
      </c>
    </row>
    <row r="4392" spans="1:4">
      <c r="A4392" s="309" t="s">
        <v>77948</v>
      </c>
      <c r="B4392" s="310" t="s">
        <v>77949</v>
      </c>
      <c r="C4392" s="309" t="s">
        <v>5169</v>
      </c>
      <c r="D4392" s="311">
        <v>67.819999999999993</v>
      </c>
    </row>
    <row r="4393" spans="1:4">
      <c r="A4393" s="309" t="s">
        <v>77950</v>
      </c>
      <c r="B4393" s="310" t="s">
        <v>77951</v>
      </c>
      <c r="C4393" s="309" t="s">
        <v>5169</v>
      </c>
      <c r="D4393" s="311">
        <v>162.59</v>
      </c>
    </row>
    <row r="4394" spans="1:4">
      <c r="A4394" s="309" t="s">
        <v>77952</v>
      </c>
      <c r="B4394" s="310" t="s">
        <v>77953</v>
      </c>
      <c r="C4394" s="309" t="s">
        <v>5169</v>
      </c>
      <c r="D4394" s="311">
        <v>8.66</v>
      </c>
    </row>
    <row r="4395" spans="1:4">
      <c r="A4395" s="309" t="s">
        <v>77954</v>
      </c>
      <c r="B4395" s="310" t="s">
        <v>77955</v>
      </c>
      <c r="C4395" s="309" t="s">
        <v>5169</v>
      </c>
      <c r="D4395" s="311">
        <v>13.39</v>
      </c>
    </row>
    <row r="4396" spans="1:4">
      <c r="A4396" s="309" t="s">
        <v>77956</v>
      </c>
      <c r="B4396" s="310" t="s">
        <v>77957</v>
      </c>
      <c r="C4396" s="309" t="s">
        <v>5169</v>
      </c>
      <c r="D4396" s="311">
        <v>43.23</v>
      </c>
    </row>
    <row r="4397" spans="1:4">
      <c r="A4397" s="309" t="s">
        <v>77958</v>
      </c>
      <c r="B4397" s="310" t="s">
        <v>77959</v>
      </c>
      <c r="C4397" s="309" t="s">
        <v>70196</v>
      </c>
      <c r="D4397" s="311">
        <v>15.82</v>
      </c>
    </row>
    <row r="4398" spans="1:4">
      <c r="A4398" s="309" t="s">
        <v>77960</v>
      </c>
      <c r="B4398" s="310" t="s">
        <v>77961</v>
      </c>
      <c r="C4398" s="309" t="s">
        <v>5169</v>
      </c>
      <c r="D4398" s="311">
        <v>11.45</v>
      </c>
    </row>
    <row r="4399" spans="1:4">
      <c r="A4399" s="309" t="s">
        <v>77962</v>
      </c>
      <c r="B4399" s="310" t="s">
        <v>77963</v>
      </c>
      <c r="C4399" s="309" t="s">
        <v>5169</v>
      </c>
      <c r="D4399" s="311">
        <v>6.19</v>
      </c>
    </row>
    <row r="4400" spans="1:4">
      <c r="A4400" s="309" t="s">
        <v>77964</v>
      </c>
      <c r="B4400" s="310" t="s">
        <v>77965</v>
      </c>
      <c r="C4400" s="309" t="s">
        <v>5169</v>
      </c>
      <c r="D4400" s="311">
        <v>11.27</v>
      </c>
    </row>
    <row r="4401" spans="1:4">
      <c r="A4401" s="309" t="s">
        <v>77966</v>
      </c>
      <c r="B4401" s="310" t="s">
        <v>77967</v>
      </c>
      <c r="C4401" s="309" t="s">
        <v>73908</v>
      </c>
      <c r="D4401" s="311">
        <v>21.9</v>
      </c>
    </row>
    <row r="4402" spans="1:4">
      <c r="A4402" s="309" t="s">
        <v>77968</v>
      </c>
      <c r="B4402" s="310" t="s">
        <v>77969</v>
      </c>
      <c r="C4402" s="309" t="s">
        <v>73908</v>
      </c>
      <c r="D4402" s="311">
        <v>21.9</v>
      </c>
    </row>
    <row r="4403" spans="1:4">
      <c r="A4403" s="309" t="s">
        <v>77970</v>
      </c>
      <c r="B4403" s="310" t="s">
        <v>77971</v>
      </c>
      <c r="C4403" s="309" t="s">
        <v>73908</v>
      </c>
      <c r="D4403" s="311">
        <v>21.9</v>
      </c>
    </row>
    <row r="4404" spans="1:4">
      <c r="A4404" s="309" t="s">
        <v>77972</v>
      </c>
      <c r="B4404" s="310" t="s">
        <v>77973</v>
      </c>
      <c r="C4404" s="309" t="s">
        <v>5169</v>
      </c>
      <c r="D4404" s="311">
        <v>139.69999999999999</v>
      </c>
    </row>
    <row r="4405" spans="1:4">
      <c r="A4405" s="534"/>
      <c r="B4405" s="354"/>
      <c r="C4405" s="354"/>
      <c r="D4405" s="381"/>
    </row>
    <row r="4406" spans="1:4">
      <c r="A4406" s="534" t="s">
        <v>77974</v>
      </c>
      <c r="B4406" s="354"/>
      <c r="C4406" s="354"/>
      <c r="D4406" s="381"/>
    </row>
    <row r="4407" spans="1:4">
      <c r="A4407" s="309" t="s">
        <v>77975</v>
      </c>
      <c r="B4407" s="310" t="s">
        <v>77976</v>
      </c>
      <c r="C4407" s="309" t="s">
        <v>5169</v>
      </c>
      <c r="D4407" s="311">
        <v>2.27</v>
      </c>
    </row>
    <row r="4408" spans="1:4">
      <c r="A4408" s="309" t="s">
        <v>77977</v>
      </c>
      <c r="B4408" s="310" t="s">
        <v>77978</v>
      </c>
      <c r="C4408" s="309" t="s">
        <v>5169</v>
      </c>
      <c r="D4408" s="311">
        <v>0.71</v>
      </c>
    </row>
    <row r="4409" spans="1:4">
      <c r="A4409" s="309" t="s">
        <v>77979</v>
      </c>
      <c r="B4409" s="310" t="s">
        <v>77980</v>
      </c>
      <c r="C4409" s="309" t="s">
        <v>5169</v>
      </c>
      <c r="D4409" s="311">
        <v>1.75</v>
      </c>
    </row>
    <row r="4410" spans="1:4">
      <c r="A4410" s="309" t="s">
        <v>77981</v>
      </c>
      <c r="B4410" s="310" t="s">
        <v>77982</v>
      </c>
      <c r="C4410" s="309" t="s">
        <v>5169</v>
      </c>
      <c r="D4410" s="311">
        <v>1.01</v>
      </c>
    </row>
    <row r="4411" spans="1:4">
      <c r="A4411" s="309" t="s">
        <v>77983</v>
      </c>
      <c r="B4411" s="310" t="s">
        <v>77984</v>
      </c>
      <c r="C4411" s="309" t="s">
        <v>5169</v>
      </c>
      <c r="D4411" s="311">
        <v>2.4</v>
      </c>
    </row>
    <row r="4412" spans="1:4">
      <c r="A4412" s="309" t="s">
        <v>77985</v>
      </c>
      <c r="B4412" s="310" t="s">
        <v>77986</v>
      </c>
      <c r="C4412" s="309" t="s">
        <v>5169</v>
      </c>
      <c r="D4412" s="311">
        <v>1.19</v>
      </c>
    </row>
    <row r="4413" spans="1:4">
      <c r="A4413" s="309" t="s">
        <v>77987</v>
      </c>
      <c r="B4413" s="310" t="s">
        <v>77988</v>
      </c>
      <c r="C4413" s="309" t="s">
        <v>381</v>
      </c>
      <c r="D4413" s="311">
        <v>1.04</v>
      </c>
    </row>
    <row r="4414" spans="1:4">
      <c r="A4414" s="309" t="s">
        <v>77989</v>
      </c>
      <c r="B4414" s="310" t="s">
        <v>77990</v>
      </c>
      <c r="C4414" s="309" t="s">
        <v>381</v>
      </c>
      <c r="D4414" s="311">
        <v>0.74</v>
      </c>
    </row>
    <row r="4415" spans="1:4">
      <c r="A4415" s="309" t="s">
        <v>77991</v>
      </c>
      <c r="B4415" s="310" t="s">
        <v>77992</v>
      </c>
      <c r="C4415" s="309" t="s">
        <v>381</v>
      </c>
      <c r="D4415" s="311">
        <v>0.77</v>
      </c>
    </row>
    <row r="4416" spans="1:4">
      <c r="A4416" s="309" t="s">
        <v>77993</v>
      </c>
      <c r="B4416" s="310" t="s">
        <v>77994</v>
      </c>
      <c r="C4416" s="309" t="s">
        <v>381</v>
      </c>
      <c r="D4416" s="311">
        <v>0.65</v>
      </c>
    </row>
    <row r="4417" spans="1:4">
      <c r="A4417" s="309" t="s">
        <v>77995</v>
      </c>
      <c r="B4417" s="310" t="s">
        <v>77996</v>
      </c>
      <c r="C4417" s="309" t="s">
        <v>381</v>
      </c>
      <c r="D4417" s="311">
        <v>0.4</v>
      </c>
    </row>
    <row r="4418" spans="1:4">
      <c r="A4418" s="309" t="s">
        <v>77997</v>
      </c>
      <c r="B4418" s="310" t="s">
        <v>77998</v>
      </c>
      <c r="C4418" s="309" t="s">
        <v>381</v>
      </c>
      <c r="D4418" s="311">
        <v>20.85</v>
      </c>
    </row>
    <row r="4419" spans="1:4">
      <c r="A4419" s="309" t="s">
        <v>77999</v>
      </c>
      <c r="B4419" s="310" t="s">
        <v>78000</v>
      </c>
      <c r="C4419" s="309" t="s">
        <v>5169</v>
      </c>
      <c r="D4419" s="311">
        <v>2.2999999999999998</v>
      </c>
    </row>
    <row r="4420" spans="1:4">
      <c r="A4420" s="309" t="s">
        <v>78001</v>
      </c>
      <c r="B4420" s="310" t="s">
        <v>78002</v>
      </c>
      <c r="C4420" s="309" t="s">
        <v>5169</v>
      </c>
      <c r="D4420" s="311">
        <v>0.88</v>
      </c>
    </row>
    <row r="4421" spans="1:4">
      <c r="A4421" s="309" t="s">
        <v>78003</v>
      </c>
      <c r="B4421" s="310" t="s">
        <v>78004</v>
      </c>
      <c r="C4421" s="309" t="s">
        <v>5169</v>
      </c>
      <c r="D4421" s="311">
        <v>0.25</v>
      </c>
    </row>
    <row r="4422" spans="1:4">
      <c r="A4422" s="309" t="s">
        <v>78005</v>
      </c>
      <c r="B4422" s="310" t="s">
        <v>78006</v>
      </c>
      <c r="C4422" s="309" t="s">
        <v>5169</v>
      </c>
      <c r="D4422" s="311">
        <v>2.99</v>
      </c>
    </row>
    <row r="4423" spans="1:4">
      <c r="A4423" s="309" t="s">
        <v>78007</v>
      </c>
      <c r="B4423" s="310" t="s">
        <v>78008</v>
      </c>
      <c r="C4423" s="309" t="s">
        <v>5169</v>
      </c>
      <c r="D4423" s="311">
        <v>14.99</v>
      </c>
    </row>
    <row r="4424" spans="1:4">
      <c r="A4424" s="309" t="s">
        <v>78009</v>
      </c>
      <c r="B4424" s="310" t="s">
        <v>78010</v>
      </c>
      <c r="C4424" s="309" t="s">
        <v>5169</v>
      </c>
      <c r="D4424" s="311">
        <v>1.1499999999999999</v>
      </c>
    </row>
    <row r="4425" spans="1:4">
      <c r="A4425" s="309" t="s">
        <v>78011</v>
      </c>
      <c r="B4425" s="310" t="s">
        <v>78012</v>
      </c>
      <c r="C4425" s="309" t="s">
        <v>5169</v>
      </c>
      <c r="D4425" s="311">
        <v>12.5</v>
      </c>
    </row>
    <row r="4426" spans="1:4">
      <c r="A4426" s="309" t="s">
        <v>78013</v>
      </c>
      <c r="B4426" s="310" t="s">
        <v>78014</v>
      </c>
      <c r="C4426" s="309" t="s">
        <v>5169</v>
      </c>
      <c r="D4426" s="311">
        <v>16.5</v>
      </c>
    </row>
    <row r="4427" spans="1:4">
      <c r="A4427" s="309" t="s">
        <v>78015</v>
      </c>
      <c r="B4427" s="310" t="s">
        <v>78016</v>
      </c>
      <c r="C4427" s="309" t="s">
        <v>5169</v>
      </c>
      <c r="D4427" s="311">
        <v>18.5</v>
      </c>
    </row>
    <row r="4428" spans="1:4">
      <c r="A4428" s="309" t="s">
        <v>78017</v>
      </c>
      <c r="B4428" s="310" t="s">
        <v>78018</v>
      </c>
      <c r="C4428" s="309" t="s">
        <v>5169</v>
      </c>
      <c r="D4428" s="311">
        <v>22.5</v>
      </c>
    </row>
    <row r="4429" spans="1:4">
      <c r="A4429" s="534"/>
      <c r="B4429" s="354"/>
      <c r="C4429" s="354"/>
      <c r="D4429" s="381"/>
    </row>
    <row r="4430" spans="1:4">
      <c r="A4430" s="534" t="s">
        <v>78019</v>
      </c>
      <c r="B4430" s="354"/>
      <c r="C4430" s="354"/>
      <c r="D4430" s="381"/>
    </row>
    <row r="4431" spans="1:4">
      <c r="A4431" s="309" t="s">
        <v>78020</v>
      </c>
      <c r="B4431" s="310" t="s">
        <v>78021</v>
      </c>
      <c r="C4431" s="309" t="s">
        <v>5169</v>
      </c>
      <c r="D4431" s="311">
        <v>19.18</v>
      </c>
    </row>
    <row r="4432" spans="1:4">
      <c r="A4432" s="309" t="s">
        <v>78022</v>
      </c>
      <c r="B4432" s="310" t="s">
        <v>78023</v>
      </c>
      <c r="C4432" s="309" t="s">
        <v>5169</v>
      </c>
      <c r="D4432" s="311">
        <v>144.5</v>
      </c>
    </row>
    <row r="4433" spans="1:4">
      <c r="A4433" s="309" t="s">
        <v>78024</v>
      </c>
      <c r="B4433" s="310" t="s">
        <v>78025</v>
      </c>
      <c r="C4433" s="309" t="s">
        <v>5169</v>
      </c>
      <c r="D4433" s="311">
        <v>293.79000000000002</v>
      </c>
    </row>
    <row r="4434" spans="1:4">
      <c r="A4434" s="309" t="s">
        <v>78026</v>
      </c>
      <c r="B4434" s="310" t="s">
        <v>78027</v>
      </c>
      <c r="C4434" s="309" t="s">
        <v>5169</v>
      </c>
      <c r="D4434" s="311">
        <v>528.45000000000005</v>
      </c>
    </row>
    <row r="4435" spans="1:4">
      <c r="A4435" s="309" t="s">
        <v>78028</v>
      </c>
      <c r="B4435" s="310" t="s">
        <v>78029</v>
      </c>
      <c r="C4435" s="309" t="s">
        <v>5169</v>
      </c>
      <c r="D4435" s="311">
        <v>38.25</v>
      </c>
    </row>
    <row r="4436" spans="1:4">
      <c r="A4436" s="309" t="s">
        <v>78030</v>
      </c>
      <c r="B4436" s="310" t="s">
        <v>78031</v>
      </c>
      <c r="C4436" s="309" t="s">
        <v>5169</v>
      </c>
      <c r="D4436" s="311">
        <v>152.03</v>
      </c>
    </row>
    <row r="4437" spans="1:4">
      <c r="A4437" s="309" t="s">
        <v>78032</v>
      </c>
      <c r="B4437" s="310" t="s">
        <v>78033</v>
      </c>
      <c r="C4437" s="309" t="s">
        <v>5169</v>
      </c>
      <c r="D4437" s="311">
        <v>383.32</v>
      </c>
    </row>
    <row r="4438" spans="1:4">
      <c r="A4438" s="309" t="s">
        <v>78034</v>
      </c>
      <c r="B4438" s="310" t="s">
        <v>78035</v>
      </c>
      <c r="C4438" s="309" t="s">
        <v>5169</v>
      </c>
      <c r="D4438" s="311">
        <v>769.44</v>
      </c>
    </row>
    <row r="4439" spans="1:4">
      <c r="A4439" s="309" t="s">
        <v>78036</v>
      </c>
      <c r="B4439" s="310" t="s">
        <v>78037</v>
      </c>
      <c r="C4439" s="309" t="s">
        <v>5169</v>
      </c>
      <c r="D4439" s="311">
        <v>310.08999999999997</v>
      </c>
    </row>
    <row r="4440" spans="1:4">
      <c r="A4440" s="309" t="s">
        <v>78038</v>
      </c>
      <c r="B4440" s="310" t="s">
        <v>78039</v>
      </c>
      <c r="C4440" s="309" t="s">
        <v>5169</v>
      </c>
      <c r="D4440" s="311">
        <v>802.98</v>
      </c>
    </row>
    <row r="4441" spans="1:4">
      <c r="A4441" s="309" t="s">
        <v>78040</v>
      </c>
      <c r="B4441" s="310" t="s">
        <v>78041</v>
      </c>
      <c r="C4441" s="309" t="s">
        <v>5169</v>
      </c>
      <c r="D4441" s="311">
        <v>1026.76</v>
      </c>
    </row>
    <row r="4442" spans="1:4">
      <c r="A4442" s="309" t="s">
        <v>78042</v>
      </c>
      <c r="B4442" s="310" t="s">
        <v>78043</v>
      </c>
      <c r="C4442" s="309" t="s">
        <v>5169</v>
      </c>
      <c r="D4442" s="311">
        <v>1474.49</v>
      </c>
    </row>
    <row r="4443" spans="1:4">
      <c r="A4443" s="309" t="s">
        <v>78044</v>
      </c>
      <c r="B4443" s="310" t="s">
        <v>78045</v>
      </c>
      <c r="C4443" s="309" t="s">
        <v>5169</v>
      </c>
      <c r="D4443" s="311">
        <v>2419.19</v>
      </c>
    </row>
    <row r="4444" spans="1:4">
      <c r="A4444" s="309" t="s">
        <v>78046</v>
      </c>
      <c r="B4444" s="310" t="s">
        <v>78047</v>
      </c>
      <c r="C4444" s="309" t="s">
        <v>5169</v>
      </c>
      <c r="D4444" s="311">
        <v>3922.13</v>
      </c>
    </row>
    <row r="4445" spans="1:4">
      <c r="A4445" s="534" t="s">
        <v>78048</v>
      </c>
      <c r="B4445" s="354"/>
      <c r="C4445" s="354"/>
      <c r="D4445" s="381"/>
    </row>
    <row r="4446" spans="1:4">
      <c r="A4446" s="309" t="s">
        <v>78049</v>
      </c>
      <c r="B4446" s="310" t="s">
        <v>78050</v>
      </c>
      <c r="C4446" s="309" t="s">
        <v>5169</v>
      </c>
      <c r="D4446" s="311">
        <v>100.16</v>
      </c>
    </row>
    <row r="4447" spans="1:4">
      <c r="A4447" s="309" t="s">
        <v>78051</v>
      </c>
      <c r="B4447" s="310" t="s">
        <v>78052</v>
      </c>
      <c r="C4447" s="309" t="s">
        <v>5169</v>
      </c>
      <c r="D4447" s="311">
        <v>2.79</v>
      </c>
    </row>
    <row r="4448" spans="1:4">
      <c r="A4448" s="309" t="s">
        <v>78053</v>
      </c>
      <c r="B4448" s="310" t="s">
        <v>78054</v>
      </c>
      <c r="C4448" s="309" t="s">
        <v>5169</v>
      </c>
      <c r="D4448" s="311">
        <v>368.51</v>
      </c>
    </row>
    <row r="4449" spans="1:4">
      <c r="A4449" s="309" t="s">
        <v>78055</v>
      </c>
      <c r="B4449" s="310" t="s">
        <v>78056</v>
      </c>
      <c r="C4449" s="309" t="s">
        <v>5169</v>
      </c>
      <c r="D4449" s="311">
        <v>1089.0999999999999</v>
      </c>
    </row>
    <row r="4450" spans="1:4">
      <c r="A4450" s="309" t="s">
        <v>78057</v>
      </c>
      <c r="B4450" s="310" t="s">
        <v>78058</v>
      </c>
      <c r="C4450" s="309" t="s">
        <v>5169</v>
      </c>
      <c r="D4450" s="311">
        <v>52.69</v>
      </c>
    </row>
    <row r="4451" spans="1:4">
      <c r="A4451" s="309" t="s">
        <v>78059</v>
      </c>
      <c r="B4451" s="310" t="s">
        <v>78060</v>
      </c>
      <c r="C4451" s="309" t="s">
        <v>5169</v>
      </c>
      <c r="D4451" s="311">
        <v>34.93</v>
      </c>
    </row>
    <row r="4452" spans="1:4">
      <c r="A4452" s="309" t="s">
        <v>78061</v>
      </c>
      <c r="B4452" s="310" t="s">
        <v>78062</v>
      </c>
      <c r="C4452" s="309" t="s">
        <v>5169</v>
      </c>
      <c r="D4452" s="311">
        <v>230.79</v>
      </c>
    </row>
    <row r="4453" spans="1:4">
      <c r="A4453" s="309" t="s">
        <v>78063</v>
      </c>
      <c r="B4453" s="310" t="s">
        <v>78064</v>
      </c>
      <c r="C4453" s="309" t="s">
        <v>5169</v>
      </c>
      <c r="D4453" s="311">
        <v>189.57</v>
      </c>
    </row>
    <row r="4454" spans="1:4">
      <c r="A4454" s="309" t="s">
        <v>78065</v>
      </c>
      <c r="B4454" s="310" t="s">
        <v>78066</v>
      </c>
      <c r="C4454" s="309" t="s">
        <v>5169</v>
      </c>
      <c r="D4454" s="311">
        <v>2812.07</v>
      </c>
    </row>
    <row r="4455" spans="1:4">
      <c r="A4455" s="309" t="s">
        <v>78067</v>
      </c>
      <c r="B4455" s="310" t="s">
        <v>78068</v>
      </c>
      <c r="C4455" s="309" t="s">
        <v>5169</v>
      </c>
      <c r="D4455" s="311">
        <v>65.569999999999993</v>
      </c>
    </row>
    <row r="4456" spans="1:4">
      <c r="A4456" s="534"/>
      <c r="B4456" s="354"/>
      <c r="C4456" s="354"/>
      <c r="D4456" s="381"/>
    </row>
    <row r="4457" spans="1:4">
      <c r="A4457" s="534" t="s">
        <v>78069</v>
      </c>
      <c r="B4457" s="354"/>
      <c r="C4457" s="354"/>
      <c r="D4457" s="381"/>
    </row>
    <row r="4458" spans="1:4">
      <c r="A4458" s="309" t="s">
        <v>78070</v>
      </c>
      <c r="B4458" s="310" t="s">
        <v>78071</v>
      </c>
      <c r="C4458" s="309" t="s">
        <v>5169</v>
      </c>
      <c r="D4458" s="311">
        <v>1800</v>
      </c>
    </row>
    <row r="4459" spans="1:4">
      <c r="A4459" s="309" t="s">
        <v>78072</v>
      </c>
      <c r="B4459" s="310" t="s">
        <v>78073</v>
      </c>
      <c r="C4459" s="309" t="s">
        <v>5169</v>
      </c>
      <c r="D4459" s="311">
        <v>417.9</v>
      </c>
    </row>
    <row r="4460" spans="1:4">
      <c r="A4460" s="309" t="s">
        <v>78074</v>
      </c>
      <c r="B4460" s="310" t="s">
        <v>78075</v>
      </c>
      <c r="C4460" s="309" t="s">
        <v>381</v>
      </c>
      <c r="D4460" s="311">
        <v>1047.83</v>
      </c>
    </row>
    <row r="4461" spans="1:4">
      <c r="A4461" s="309" t="s">
        <v>78076</v>
      </c>
      <c r="B4461" s="310" t="s">
        <v>78077</v>
      </c>
      <c r="C4461" s="309" t="s">
        <v>73908</v>
      </c>
      <c r="D4461" s="311">
        <v>27.16</v>
      </c>
    </row>
    <row r="4462" spans="1:4">
      <c r="A4462" s="309" t="s">
        <v>78078</v>
      </c>
      <c r="B4462" s="310" t="s">
        <v>78079</v>
      </c>
      <c r="C4462" s="309" t="s">
        <v>73271</v>
      </c>
      <c r="D4462" s="311">
        <v>1027.93</v>
      </c>
    </row>
    <row r="4463" spans="1:4">
      <c r="A4463" s="309" t="s">
        <v>78080</v>
      </c>
      <c r="B4463" s="310" t="s">
        <v>78081</v>
      </c>
      <c r="C4463" s="309" t="s">
        <v>5169</v>
      </c>
      <c r="D4463" s="311">
        <v>6846.31</v>
      </c>
    </row>
    <row r="4464" spans="1:4">
      <c r="A4464" s="309" t="s">
        <v>78082</v>
      </c>
      <c r="B4464" s="310" t="s">
        <v>78083</v>
      </c>
      <c r="C4464" s="309" t="s">
        <v>5169</v>
      </c>
      <c r="D4464" s="311">
        <v>252.17</v>
      </c>
    </row>
    <row r="4465" spans="1:4">
      <c r="A4465" s="309" t="s">
        <v>78084</v>
      </c>
      <c r="B4465" s="310" t="s">
        <v>78085</v>
      </c>
      <c r="C4465" s="309" t="s">
        <v>5169</v>
      </c>
      <c r="D4465" s="311">
        <v>40</v>
      </c>
    </row>
    <row r="4466" spans="1:4">
      <c r="A4466" s="309" t="s">
        <v>78086</v>
      </c>
      <c r="B4466" s="310" t="s">
        <v>78087</v>
      </c>
      <c r="C4466" s="309" t="s">
        <v>5169</v>
      </c>
      <c r="D4466" s="311">
        <v>49.6</v>
      </c>
    </row>
    <row r="4467" spans="1:4">
      <c r="A4467" s="309" t="s">
        <v>78088</v>
      </c>
      <c r="B4467" s="310" t="s">
        <v>78089</v>
      </c>
      <c r="C4467" s="309" t="s">
        <v>5169</v>
      </c>
      <c r="D4467" s="311">
        <v>99.5</v>
      </c>
    </row>
    <row r="4468" spans="1:4">
      <c r="A4468" s="535"/>
      <c r="B4468" s="354"/>
      <c r="C4468" s="354"/>
      <c r="D4468" s="381"/>
    </row>
    <row r="4469" spans="1:4">
      <c r="A4469" s="535"/>
      <c r="B4469" s="354"/>
      <c r="C4469" s="354"/>
      <c r="D4469" s="381"/>
    </row>
    <row r="4470" spans="1:4">
      <c r="A4470" s="534"/>
      <c r="B4470" s="354"/>
      <c r="C4470" s="354"/>
      <c r="D4470" s="381"/>
    </row>
    <row r="4471" spans="1:4">
      <c r="A4471" s="534" t="s">
        <v>78090</v>
      </c>
      <c r="B4471" s="354"/>
      <c r="C4471" s="354"/>
      <c r="D4471" s="381"/>
    </row>
    <row r="4472" spans="1:4">
      <c r="A4472" s="309" t="s">
        <v>78091</v>
      </c>
      <c r="B4472" s="310" t="s">
        <v>78092</v>
      </c>
      <c r="C4472" s="309" t="s">
        <v>381</v>
      </c>
      <c r="D4472" s="311">
        <v>6.76</v>
      </c>
    </row>
    <row r="4473" spans="1:4">
      <c r="A4473" s="309" t="s">
        <v>78093</v>
      </c>
      <c r="B4473" s="310" t="s">
        <v>78094</v>
      </c>
      <c r="C4473" s="309" t="s">
        <v>381</v>
      </c>
      <c r="D4473" s="311">
        <v>8.67</v>
      </c>
    </row>
    <row r="4474" spans="1:4">
      <c r="A4474" s="309" t="s">
        <v>78095</v>
      </c>
      <c r="B4474" s="310" t="s">
        <v>78096</v>
      </c>
      <c r="C4474" s="309" t="s">
        <v>381</v>
      </c>
      <c r="D4474" s="311">
        <v>8.33</v>
      </c>
    </row>
    <row r="4475" spans="1:4">
      <c r="A4475" s="534" t="s">
        <v>78097</v>
      </c>
      <c r="B4475" s="354"/>
      <c r="C4475" s="354"/>
      <c r="D4475" s="381"/>
    </row>
    <row r="4476" spans="1:4">
      <c r="A4476" s="309" t="s">
        <v>78098</v>
      </c>
      <c r="B4476" s="310" t="s">
        <v>78099</v>
      </c>
      <c r="C4476" s="309" t="s">
        <v>381</v>
      </c>
      <c r="D4476" s="311">
        <v>7.19</v>
      </c>
    </row>
    <row r="4477" spans="1:4">
      <c r="A4477" s="309" t="s">
        <v>78100</v>
      </c>
      <c r="B4477" s="310" t="s">
        <v>78101</v>
      </c>
      <c r="C4477" s="309" t="s">
        <v>381</v>
      </c>
      <c r="D4477" s="311">
        <v>10.43</v>
      </c>
    </row>
    <row r="4478" spans="1:4">
      <c r="A4478" s="309" t="s">
        <v>78102</v>
      </c>
      <c r="B4478" s="310" t="s">
        <v>78103</v>
      </c>
      <c r="C4478" s="309" t="s">
        <v>381</v>
      </c>
      <c r="D4478" s="311">
        <v>13.85</v>
      </c>
    </row>
    <row r="4479" spans="1:4">
      <c r="A4479" s="309" t="s">
        <v>78104</v>
      </c>
      <c r="B4479" s="310" t="s">
        <v>78105</v>
      </c>
      <c r="C4479" s="309" t="s">
        <v>381</v>
      </c>
      <c r="D4479" s="311">
        <v>4.4000000000000004</v>
      </c>
    </row>
    <row r="4480" spans="1:4">
      <c r="A4480" s="534" t="s">
        <v>78106</v>
      </c>
      <c r="B4480" s="354"/>
      <c r="C4480" s="354"/>
      <c r="D4480" s="381"/>
    </row>
    <row r="4481" spans="1:4">
      <c r="A4481" s="309" t="s">
        <v>78107</v>
      </c>
      <c r="B4481" s="310" t="s">
        <v>78108</v>
      </c>
      <c r="C4481" s="309" t="s">
        <v>381</v>
      </c>
      <c r="D4481" s="311">
        <v>27.44</v>
      </c>
    </row>
    <row r="4482" spans="1:4">
      <c r="A4482" s="309" t="s">
        <v>78109</v>
      </c>
      <c r="B4482" s="310" t="s">
        <v>78110</v>
      </c>
      <c r="C4482" s="309" t="s">
        <v>381</v>
      </c>
      <c r="D4482" s="311">
        <v>52.24</v>
      </c>
    </row>
    <row r="4483" spans="1:4">
      <c r="A4483" s="309" t="s">
        <v>78111</v>
      </c>
      <c r="B4483" s="310" t="s">
        <v>78112</v>
      </c>
      <c r="C4483" s="309" t="s">
        <v>381</v>
      </c>
      <c r="D4483" s="311">
        <v>9.32</v>
      </c>
    </row>
    <row r="4484" spans="1:4">
      <c r="A4484" s="309" t="s">
        <v>78113</v>
      </c>
      <c r="B4484" s="310" t="s">
        <v>78114</v>
      </c>
      <c r="C4484" s="309" t="s">
        <v>381</v>
      </c>
      <c r="D4484" s="311">
        <v>38.549999999999997</v>
      </c>
    </row>
    <row r="4485" spans="1:4">
      <c r="A4485" s="309" t="s">
        <v>78115</v>
      </c>
      <c r="B4485" s="310" t="s">
        <v>78116</v>
      </c>
      <c r="C4485" s="309" t="s">
        <v>381</v>
      </c>
      <c r="D4485" s="311">
        <v>17.22</v>
      </c>
    </row>
    <row r="4486" spans="1:4">
      <c r="A4486" s="309" t="s">
        <v>78117</v>
      </c>
      <c r="B4486" s="310" t="s">
        <v>78118</v>
      </c>
      <c r="C4486" s="309" t="s">
        <v>381</v>
      </c>
      <c r="D4486" s="311">
        <v>29</v>
      </c>
    </row>
    <row r="4487" spans="1:4">
      <c r="A4487" s="309" t="s">
        <v>78119</v>
      </c>
      <c r="B4487" s="310" t="s">
        <v>78120</v>
      </c>
      <c r="C4487" s="309" t="s">
        <v>381</v>
      </c>
      <c r="D4487" s="311">
        <v>28.56</v>
      </c>
    </row>
    <row r="4488" spans="1:4">
      <c r="A4488" s="309" t="s">
        <v>78121</v>
      </c>
      <c r="B4488" s="310" t="s">
        <v>78122</v>
      </c>
      <c r="C4488" s="309" t="s">
        <v>381</v>
      </c>
      <c r="D4488" s="311">
        <v>32.85</v>
      </c>
    </row>
    <row r="4489" spans="1:4">
      <c r="A4489" s="309" t="s">
        <v>78123</v>
      </c>
      <c r="B4489" s="310" t="s">
        <v>78124</v>
      </c>
      <c r="C4489" s="309" t="s">
        <v>381</v>
      </c>
      <c r="D4489" s="311">
        <v>55.77</v>
      </c>
    </row>
    <row r="4490" spans="1:4">
      <c r="A4490" s="309" t="s">
        <v>78125</v>
      </c>
      <c r="B4490" s="310" t="s">
        <v>78126</v>
      </c>
      <c r="C4490" s="309" t="s">
        <v>381</v>
      </c>
      <c r="D4490" s="311">
        <v>44.75</v>
      </c>
    </row>
    <row r="4491" spans="1:4">
      <c r="A4491" s="309" t="s">
        <v>78127</v>
      </c>
      <c r="B4491" s="310" t="s">
        <v>78128</v>
      </c>
      <c r="C4491" s="309" t="s">
        <v>381</v>
      </c>
      <c r="D4491" s="311">
        <v>43.79</v>
      </c>
    </row>
    <row r="4492" spans="1:4">
      <c r="A4492" s="309" t="s">
        <v>78129</v>
      </c>
      <c r="B4492" s="310" t="s">
        <v>78130</v>
      </c>
      <c r="C4492" s="309" t="s">
        <v>381</v>
      </c>
      <c r="D4492" s="311">
        <v>3.48</v>
      </c>
    </row>
    <row r="4493" spans="1:4">
      <c r="A4493" s="309" t="s">
        <v>78131</v>
      </c>
      <c r="B4493" s="310" t="s">
        <v>78132</v>
      </c>
      <c r="C4493" s="309" t="s">
        <v>381</v>
      </c>
      <c r="D4493" s="311">
        <v>3.94</v>
      </c>
    </row>
    <row r="4494" spans="1:4">
      <c r="A4494" s="309" t="s">
        <v>78133</v>
      </c>
      <c r="B4494" s="310" t="s">
        <v>78134</v>
      </c>
      <c r="C4494" s="309" t="s">
        <v>381</v>
      </c>
      <c r="D4494" s="311">
        <v>3.94</v>
      </c>
    </row>
    <row r="4495" spans="1:4">
      <c r="A4495" s="309" t="s">
        <v>78135</v>
      </c>
      <c r="B4495" s="310" t="s">
        <v>78136</v>
      </c>
      <c r="C4495" s="309" t="s">
        <v>381</v>
      </c>
      <c r="D4495" s="311">
        <v>4.97</v>
      </c>
    </row>
    <row r="4496" spans="1:4">
      <c r="A4496" s="309" t="s">
        <v>78137</v>
      </c>
      <c r="B4496" s="310" t="s">
        <v>78138</v>
      </c>
      <c r="C4496" s="309" t="s">
        <v>381</v>
      </c>
      <c r="D4496" s="311">
        <v>19.64</v>
      </c>
    </row>
    <row r="4497" spans="1:4">
      <c r="A4497" s="309" t="s">
        <v>78139</v>
      </c>
      <c r="B4497" s="310" t="s">
        <v>78140</v>
      </c>
      <c r="C4497" s="309" t="s">
        <v>381</v>
      </c>
      <c r="D4497" s="311">
        <v>10.06</v>
      </c>
    </row>
    <row r="4498" spans="1:4">
      <c r="A4498" s="309" t="s">
        <v>78141</v>
      </c>
      <c r="B4498" s="310" t="s">
        <v>78142</v>
      </c>
      <c r="C4498" s="309" t="s">
        <v>381</v>
      </c>
      <c r="D4498" s="311">
        <v>10.06</v>
      </c>
    </row>
    <row r="4499" spans="1:4">
      <c r="A4499" s="534" t="s">
        <v>78143</v>
      </c>
      <c r="B4499" s="354"/>
      <c r="C4499" s="354"/>
      <c r="D4499" s="381"/>
    </row>
    <row r="4500" spans="1:4">
      <c r="A4500" s="309" t="s">
        <v>78144</v>
      </c>
      <c r="B4500" s="310" t="s">
        <v>78145</v>
      </c>
      <c r="C4500" s="309" t="s">
        <v>381</v>
      </c>
      <c r="D4500" s="311">
        <v>30.91</v>
      </c>
    </row>
    <row r="4501" spans="1:4">
      <c r="A4501" s="309" t="s">
        <v>78146</v>
      </c>
      <c r="B4501" s="310" t="s">
        <v>78147</v>
      </c>
      <c r="C4501" s="309" t="s">
        <v>381</v>
      </c>
      <c r="D4501" s="311">
        <v>42.8</v>
      </c>
    </row>
    <row r="4502" spans="1:4">
      <c r="A4502" s="309" t="s">
        <v>78148</v>
      </c>
      <c r="B4502" s="310" t="s">
        <v>78149</v>
      </c>
      <c r="C4502" s="309" t="s">
        <v>381</v>
      </c>
      <c r="D4502" s="311">
        <v>43.73</v>
      </c>
    </row>
    <row r="4503" spans="1:4">
      <c r="A4503" s="309" t="s">
        <v>78150</v>
      </c>
      <c r="B4503" s="310" t="s">
        <v>78151</v>
      </c>
      <c r="C4503" s="309" t="s">
        <v>381</v>
      </c>
      <c r="D4503" s="311">
        <v>14.64</v>
      </c>
    </row>
    <row r="4504" spans="1:4">
      <c r="A4504" s="309" t="s">
        <v>78152</v>
      </c>
      <c r="B4504" s="310" t="s">
        <v>78153</v>
      </c>
      <c r="C4504" s="309" t="s">
        <v>381</v>
      </c>
      <c r="D4504" s="311">
        <v>29.19</v>
      </c>
    </row>
    <row r="4505" spans="1:4">
      <c r="A4505" s="309" t="s">
        <v>78154</v>
      </c>
      <c r="B4505" s="310" t="s">
        <v>78155</v>
      </c>
      <c r="C4505" s="309" t="s">
        <v>381</v>
      </c>
      <c r="D4505" s="311">
        <v>17.329999999999998</v>
      </c>
    </row>
    <row r="4506" spans="1:4">
      <c r="A4506" s="534" t="s">
        <v>78156</v>
      </c>
      <c r="B4506" s="354"/>
      <c r="C4506" s="354"/>
      <c r="D4506" s="381"/>
    </row>
    <row r="4507" spans="1:4">
      <c r="A4507" s="309" t="s">
        <v>78157</v>
      </c>
      <c r="B4507" s="310" t="s">
        <v>78158</v>
      </c>
      <c r="C4507" s="309" t="s">
        <v>381</v>
      </c>
      <c r="D4507" s="311">
        <v>40.97</v>
      </c>
    </row>
    <row r="4508" spans="1:4">
      <c r="A4508" s="309" t="s">
        <v>78159</v>
      </c>
      <c r="B4508" s="310" t="s">
        <v>78160</v>
      </c>
      <c r="C4508" s="309" t="s">
        <v>381</v>
      </c>
      <c r="D4508" s="311">
        <v>27.94</v>
      </c>
    </row>
    <row r="4509" spans="1:4">
      <c r="A4509" s="309" t="s">
        <v>78161</v>
      </c>
      <c r="B4509" s="310" t="s">
        <v>78162</v>
      </c>
      <c r="C4509" s="309" t="s">
        <v>381</v>
      </c>
      <c r="D4509" s="311">
        <v>45.3</v>
      </c>
    </row>
    <row r="4510" spans="1:4">
      <c r="A4510" s="309" t="s">
        <v>78163</v>
      </c>
      <c r="B4510" s="310" t="s">
        <v>78164</v>
      </c>
      <c r="C4510" s="309" t="s">
        <v>381</v>
      </c>
      <c r="D4510" s="311">
        <v>28.4</v>
      </c>
    </row>
    <row r="4511" spans="1:4">
      <c r="A4511" s="309" t="s">
        <v>78165</v>
      </c>
      <c r="B4511" s="310" t="s">
        <v>78166</v>
      </c>
      <c r="C4511" s="309" t="s">
        <v>381</v>
      </c>
      <c r="D4511" s="311">
        <v>44.42</v>
      </c>
    </row>
    <row r="4512" spans="1:4">
      <c r="A4512" s="309" t="s">
        <v>78167</v>
      </c>
      <c r="B4512" s="310" t="s">
        <v>78168</v>
      </c>
      <c r="C4512" s="309" t="s">
        <v>381</v>
      </c>
      <c r="D4512" s="311">
        <v>31.39</v>
      </c>
    </row>
    <row r="4513" spans="1:4">
      <c r="A4513" s="309" t="s">
        <v>78169</v>
      </c>
      <c r="B4513" s="310" t="s">
        <v>78170</v>
      </c>
      <c r="C4513" s="309" t="s">
        <v>69988</v>
      </c>
      <c r="D4513" s="311">
        <v>13.02</v>
      </c>
    </row>
    <row r="4514" spans="1:4">
      <c r="A4514" s="309" t="s">
        <v>78171</v>
      </c>
      <c r="B4514" s="310" t="s">
        <v>78172</v>
      </c>
      <c r="C4514" s="309" t="s">
        <v>381</v>
      </c>
      <c r="D4514" s="311">
        <v>14.59</v>
      </c>
    </row>
    <row r="4515" spans="1:4">
      <c r="A4515" s="309" t="s">
        <v>78173</v>
      </c>
      <c r="B4515" s="310" t="s">
        <v>78174</v>
      </c>
      <c r="C4515" s="309" t="s">
        <v>381</v>
      </c>
      <c r="D4515" s="311">
        <v>45.72</v>
      </c>
    </row>
    <row r="4516" spans="1:4">
      <c r="A4516" s="309" t="s">
        <v>78175</v>
      </c>
      <c r="B4516" s="310" t="s">
        <v>78176</v>
      </c>
      <c r="C4516" s="309" t="s">
        <v>381</v>
      </c>
      <c r="D4516" s="311">
        <v>11.8</v>
      </c>
    </row>
    <row r="4517" spans="1:4">
      <c r="A4517" s="309" t="s">
        <v>78177</v>
      </c>
      <c r="B4517" s="310" t="s">
        <v>78178</v>
      </c>
      <c r="C4517" s="309" t="s">
        <v>381</v>
      </c>
      <c r="D4517" s="311">
        <v>16.809999999999999</v>
      </c>
    </row>
    <row r="4518" spans="1:4">
      <c r="A4518" s="309" t="s">
        <v>78179</v>
      </c>
      <c r="B4518" s="310" t="s">
        <v>78180</v>
      </c>
      <c r="C4518" s="309" t="s">
        <v>381</v>
      </c>
      <c r="D4518" s="311">
        <v>20.350000000000001</v>
      </c>
    </row>
    <row r="4519" spans="1:4">
      <c r="A4519" s="309" t="s">
        <v>78181</v>
      </c>
      <c r="B4519" s="310" t="s">
        <v>78182</v>
      </c>
      <c r="C4519" s="309" t="s">
        <v>381</v>
      </c>
      <c r="D4519" s="311">
        <v>20.56</v>
      </c>
    </row>
    <row r="4520" spans="1:4">
      <c r="A4520" s="309" t="s">
        <v>78183</v>
      </c>
      <c r="B4520" s="310" t="s">
        <v>78184</v>
      </c>
      <c r="C4520" s="309" t="s">
        <v>381</v>
      </c>
      <c r="D4520" s="311">
        <v>19.559999999999999</v>
      </c>
    </row>
    <row r="4521" spans="1:4">
      <c r="A4521" s="309" t="s">
        <v>78185</v>
      </c>
      <c r="B4521" s="310" t="s">
        <v>78186</v>
      </c>
      <c r="C4521" s="309" t="s">
        <v>381</v>
      </c>
      <c r="D4521" s="311">
        <v>26.19</v>
      </c>
    </row>
    <row r="4522" spans="1:4">
      <c r="A4522" s="534" t="s">
        <v>78187</v>
      </c>
      <c r="B4522" s="354"/>
      <c r="C4522" s="354"/>
      <c r="D4522" s="381"/>
    </row>
    <row r="4523" spans="1:4">
      <c r="A4523" s="309" t="s">
        <v>78188</v>
      </c>
      <c r="B4523" s="310" t="s">
        <v>78189</v>
      </c>
      <c r="C4523" s="309" t="s">
        <v>381</v>
      </c>
      <c r="D4523" s="311">
        <v>82.27</v>
      </c>
    </row>
    <row r="4524" spans="1:4">
      <c r="A4524" s="309" t="s">
        <v>78190</v>
      </c>
      <c r="B4524" s="310" t="s">
        <v>78191</v>
      </c>
      <c r="C4524" s="309" t="s">
        <v>381</v>
      </c>
      <c r="D4524" s="311">
        <v>21.17</v>
      </c>
    </row>
    <row r="4525" spans="1:4">
      <c r="A4525" s="309" t="s">
        <v>78192</v>
      </c>
      <c r="B4525" s="310" t="s">
        <v>78193</v>
      </c>
      <c r="C4525" s="309" t="s">
        <v>381</v>
      </c>
      <c r="D4525" s="311">
        <v>36.020000000000003</v>
      </c>
    </row>
    <row r="4526" spans="1:4">
      <c r="A4526" s="309" t="s">
        <v>78194</v>
      </c>
      <c r="B4526" s="310" t="s">
        <v>78195</v>
      </c>
      <c r="C4526" s="309" t="s">
        <v>381</v>
      </c>
      <c r="D4526" s="311">
        <v>104.81</v>
      </c>
    </row>
    <row r="4527" spans="1:4">
      <c r="A4527" s="309" t="s">
        <v>78196</v>
      </c>
      <c r="B4527" s="310" t="s">
        <v>78197</v>
      </c>
      <c r="C4527" s="309" t="s">
        <v>69988</v>
      </c>
      <c r="D4527" s="311">
        <v>12.5</v>
      </c>
    </row>
    <row r="4528" spans="1:4">
      <c r="A4528" s="309" t="s">
        <v>78198</v>
      </c>
      <c r="B4528" s="310" t="s">
        <v>78199</v>
      </c>
      <c r="C4528" s="309" t="s">
        <v>381</v>
      </c>
      <c r="D4528" s="311">
        <v>18.04</v>
      </c>
    </row>
    <row r="4529" spans="1:4">
      <c r="A4529" s="309" t="s">
        <v>78200</v>
      </c>
      <c r="B4529" s="310" t="s">
        <v>78201</v>
      </c>
      <c r="C4529" s="309" t="s">
        <v>381</v>
      </c>
      <c r="D4529" s="311">
        <v>32.42</v>
      </c>
    </row>
    <row r="4530" spans="1:4">
      <c r="A4530" s="309" t="s">
        <v>78202</v>
      </c>
      <c r="B4530" s="310" t="s">
        <v>78203</v>
      </c>
      <c r="C4530" s="309" t="s">
        <v>381</v>
      </c>
      <c r="D4530" s="311">
        <v>21.54</v>
      </c>
    </row>
    <row r="4531" spans="1:4">
      <c r="A4531" s="534" t="s">
        <v>78204</v>
      </c>
      <c r="B4531" s="354"/>
      <c r="C4531" s="354"/>
      <c r="D4531" s="381"/>
    </row>
    <row r="4532" spans="1:4">
      <c r="A4532" s="309" t="s">
        <v>78205</v>
      </c>
      <c r="B4532" s="310" t="s">
        <v>78206</v>
      </c>
      <c r="C4532" s="309" t="s">
        <v>381</v>
      </c>
      <c r="D4532" s="311">
        <v>2.92</v>
      </c>
    </row>
    <row r="4533" spans="1:4">
      <c r="A4533" s="309" t="s">
        <v>78207</v>
      </c>
      <c r="B4533" s="310" t="s">
        <v>78208</v>
      </c>
      <c r="C4533" s="309" t="s">
        <v>381</v>
      </c>
      <c r="D4533" s="311">
        <v>8.48</v>
      </c>
    </row>
    <row r="4534" spans="1:4">
      <c r="A4534" s="534" t="s">
        <v>78209</v>
      </c>
      <c r="B4534" s="354"/>
      <c r="C4534" s="354"/>
      <c r="D4534" s="381"/>
    </row>
    <row r="4535" spans="1:4">
      <c r="A4535" s="309" t="s">
        <v>78210</v>
      </c>
      <c r="B4535" s="310" t="s">
        <v>78211</v>
      </c>
      <c r="C4535" s="309" t="s">
        <v>381</v>
      </c>
      <c r="D4535" s="311">
        <v>23.28</v>
      </c>
    </row>
    <row r="4536" spans="1:4">
      <c r="A4536" s="309" t="s">
        <v>78212</v>
      </c>
      <c r="B4536" s="310" t="s">
        <v>78213</v>
      </c>
      <c r="C4536" s="309" t="s">
        <v>381</v>
      </c>
      <c r="D4536" s="311">
        <v>26.2</v>
      </c>
    </row>
    <row r="4537" spans="1:4">
      <c r="A4537" s="309" t="s">
        <v>78214</v>
      </c>
      <c r="B4537" s="310" t="s">
        <v>78215</v>
      </c>
      <c r="C4537" s="309" t="s">
        <v>381</v>
      </c>
      <c r="D4537" s="311">
        <v>32.6</v>
      </c>
    </row>
    <row r="4538" spans="1:4">
      <c r="A4538" s="309" t="s">
        <v>78216</v>
      </c>
      <c r="B4538" s="310" t="s">
        <v>78217</v>
      </c>
      <c r="C4538" s="309" t="s">
        <v>381</v>
      </c>
      <c r="D4538" s="311">
        <v>27.23</v>
      </c>
    </row>
    <row r="4539" spans="1:4">
      <c r="A4539" s="309" t="s">
        <v>78218</v>
      </c>
      <c r="B4539" s="310" t="s">
        <v>78219</v>
      </c>
      <c r="C4539" s="309" t="s">
        <v>381</v>
      </c>
      <c r="D4539" s="311">
        <v>29.91</v>
      </c>
    </row>
    <row r="4540" spans="1:4">
      <c r="A4540" s="309" t="s">
        <v>78220</v>
      </c>
      <c r="B4540" s="310" t="s">
        <v>78221</v>
      </c>
      <c r="C4540" s="309" t="s">
        <v>381</v>
      </c>
      <c r="D4540" s="311">
        <v>28.88</v>
      </c>
    </row>
    <row r="4541" spans="1:4">
      <c r="A4541" s="309" t="s">
        <v>78222</v>
      </c>
      <c r="B4541" s="310" t="s">
        <v>78223</v>
      </c>
      <c r="C4541" s="309" t="s">
        <v>381</v>
      </c>
      <c r="D4541" s="311">
        <v>20.16</v>
      </c>
    </row>
    <row r="4542" spans="1:4">
      <c r="A4542" s="309" t="s">
        <v>78224</v>
      </c>
      <c r="B4542" s="310" t="s">
        <v>78225</v>
      </c>
      <c r="C4542" s="309" t="s">
        <v>381</v>
      </c>
      <c r="D4542" s="311">
        <v>26.81</v>
      </c>
    </row>
    <row r="4543" spans="1:4">
      <c r="A4543" s="309" t="s">
        <v>78226</v>
      </c>
      <c r="B4543" s="310" t="s">
        <v>78227</v>
      </c>
      <c r="C4543" s="309" t="s">
        <v>381</v>
      </c>
      <c r="D4543" s="311">
        <v>18.690000000000001</v>
      </c>
    </row>
    <row r="4544" spans="1:4">
      <c r="A4544" s="309" t="s">
        <v>78228</v>
      </c>
      <c r="B4544" s="310" t="s">
        <v>78229</v>
      </c>
      <c r="C4544" s="309" t="s">
        <v>381</v>
      </c>
      <c r="D4544" s="311">
        <v>20.16</v>
      </c>
    </row>
    <row r="4545" spans="1:4">
      <c r="A4545" s="534" t="s">
        <v>78230</v>
      </c>
      <c r="B4545" s="354"/>
      <c r="C4545" s="354"/>
      <c r="D4545" s="381"/>
    </row>
    <row r="4546" spans="1:4">
      <c r="A4546" s="309" t="s">
        <v>78231</v>
      </c>
      <c r="B4546" s="310" t="s">
        <v>78232</v>
      </c>
      <c r="C4546" s="309" t="s">
        <v>381</v>
      </c>
      <c r="D4546" s="311">
        <v>49.92</v>
      </c>
    </row>
    <row r="4547" spans="1:4">
      <c r="A4547" s="309" t="s">
        <v>78233</v>
      </c>
      <c r="B4547" s="310" t="s">
        <v>78234</v>
      </c>
      <c r="C4547" s="309" t="s">
        <v>381</v>
      </c>
      <c r="D4547" s="311">
        <v>58.14</v>
      </c>
    </row>
    <row r="4548" spans="1:4">
      <c r="A4548" s="309" t="s">
        <v>78235</v>
      </c>
      <c r="B4548" s="310" t="s">
        <v>78236</v>
      </c>
      <c r="C4548" s="309" t="s">
        <v>381</v>
      </c>
      <c r="D4548" s="311">
        <v>52.3</v>
      </c>
    </row>
    <row r="4549" spans="1:4">
      <c r="A4549" s="534" t="s">
        <v>78237</v>
      </c>
      <c r="B4549" s="354"/>
      <c r="C4549" s="354"/>
      <c r="D4549" s="381"/>
    </row>
    <row r="4550" spans="1:4">
      <c r="A4550" s="309" t="s">
        <v>78238</v>
      </c>
      <c r="B4550" s="310" t="s">
        <v>78239</v>
      </c>
      <c r="C4550" s="309" t="s">
        <v>381</v>
      </c>
      <c r="D4550" s="311">
        <v>28.71</v>
      </c>
    </row>
    <row r="4551" spans="1:4">
      <c r="A4551" s="534" t="s">
        <v>78240</v>
      </c>
      <c r="B4551" s="354"/>
      <c r="C4551" s="354"/>
      <c r="D4551" s="381"/>
    </row>
    <row r="4552" spans="1:4">
      <c r="A4552" s="309" t="s">
        <v>78241</v>
      </c>
      <c r="B4552" s="310" t="s">
        <v>78242</v>
      </c>
      <c r="C4552" s="309" t="s">
        <v>381</v>
      </c>
      <c r="D4552" s="311">
        <v>310.74</v>
      </c>
    </row>
    <row r="4553" spans="1:4">
      <c r="A4553" s="309" t="s">
        <v>78243</v>
      </c>
      <c r="B4553" s="310" t="s">
        <v>78244</v>
      </c>
      <c r="C4553" s="309" t="s">
        <v>381</v>
      </c>
      <c r="D4553" s="311">
        <v>131.55000000000001</v>
      </c>
    </row>
    <row r="4554" spans="1:4">
      <c r="A4554" s="534" t="s">
        <v>78245</v>
      </c>
      <c r="B4554" s="354"/>
      <c r="C4554" s="354"/>
      <c r="D4554" s="381"/>
    </row>
    <row r="4555" spans="1:4">
      <c r="A4555" s="309" t="s">
        <v>78246</v>
      </c>
      <c r="B4555" s="310" t="s">
        <v>78247</v>
      </c>
      <c r="C4555" s="309" t="s">
        <v>5169</v>
      </c>
      <c r="D4555" s="311">
        <v>96.99</v>
      </c>
    </row>
    <row r="4556" spans="1:4">
      <c r="A4556" s="309" t="s">
        <v>78248</v>
      </c>
      <c r="B4556" s="310" t="s">
        <v>78249</v>
      </c>
      <c r="C4556" s="309" t="s">
        <v>5169</v>
      </c>
      <c r="D4556" s="311">
        <v>123.75</v>
      </c>
    </row>
    <row r="4557" spans="1:4">
      <c r="A4557" s="309" t="s">
        <v>78250</v>
      </c>
      <c r="B4557" s="310" t="s">
        <v>78251</v>
      </c>
      <c r="C4557" s="309" t="s">
        <v>5169</v>
      </c>
      <c r="D4557" s="311">
        <v>223.14</v>
      </c>
    </row>
    <row r="4558" spans="1:4">
      <c r="A4558" s="309" t="s">
        <v>78252</v>
      </c>
      <c r="B4558" s="310" t="s">
        <v>78253</v>
      </c>
      <c r="C4558" s="309" t="s">
        <v>5169</v>
      </c>
      <c r="D4558" s="311">
        <v>402.14</v>
      </c>
    </row>
    <row r="4559" spans="1:4">
      <c r="A4559" s="309" t="s">
        <v>78254</v>
      </c>
      <c r="B4559" s="310" t="s">
        <v>78255</v>
      </c>
      <c r="C4559" s="309" t="s">
        <v>5169</v>
      </c>
      <c r="D4559" s="311">
        <v>498.69</v>
      </c>
    </row>
    <row r="4560" spans="1:4">
      <c r="A4560" s="534" t="s">
        <v>78256</v>
      </c>
      <c r="B4560" s="354"/>
      <c r="C4560" s="354"/>
      <c r="D4560" s="381"/>
    </row>
    <row r="4561" spans="1:4">
      <c r="A4561" s="309" t="s">
        <v>78257</v>
      </c>
      <c r="B4561" s="310" t="s">
        <v>78258</v>
      </c>
      <c r="C4561" s="309" t="s">
        <v>381</v>
      </c>
      <c r="D4561" s="311">
        <v>85.59</v>
      </c>
    </row>
    <row r="4562" spans="1:4">
      <c r="A4562" s="534"/>
      <c r="B4562" s="354"/>
      <c r="C4562" s="354"/>
      <c r="D4562" s="381"/>
    </row>
    <row r="4563" spans="1:4">
      <c r="A4563" s="534" t="s">
        <v>78259</v>
      </c>
      <c r="B4563" s="354"/>
      <c r="C4563" s="354"/>
      <c r="D4563" s="381"/>
    </row>
    <row r="4564" spans="1:4">
      <c r="A4564" s="309" t="s">
        <v>78260</v>
      </c>
      <c r="B4564" s="310" t="s">
        <v>78261</v>
      </c>
      <c r="C4564" s="309" t="s">
        <v>381</v>
      </c>
      <c r="D4564" s="311">
        <v>42.42</v>
      </c>
    </row>
    <row r="4565" spans="1:4">
      <c r="A4565" s="535"/>
      <c r="B4565" s="354"/>
      <c r="C4565" s="354"/>
      <c r="D4565" s="381"/>
    </row>
    <row r="4566" spans="1:4">
      <c r="A4566" s="535"/>
      <c r="B4566" s="354"/>
      <c r="C4566" s="354"/>
      <c r="D4566" s="381"/>
    </row>
    <row r="4567" spans="1:4">
      <c r="A4567" s="534"/>
      <c r="B4567" s="354"/>
      <c r="C4567" s="354"/>
      <c r="D4567" s="381"/>
    </row>
    <row r="4568" spans="1:4">
      <c r="A4568" s="535"/>
      <c r="B4568" s="354"/>
      <c r="C4568" s="354"/>
      <c r="D4568" s="381"/>
    </row>
    <row r="4569" spans="1:4">
      <c r="A4569" s="534" t="s">
        <v>78262</v>
      </c>
      <c r="B4569" s="354"/>
      <c r="C4569" s="354"/>
      <c r="D4569" s="381"/>
    </row>
    <row r="4570" spans="1:4">
      <c r="A4570" s="309" t="s">
        <v>78263</v>
      </c>
      <c r="B4570" s="310" t="s">
        <v>78264</v>
      </c>
      <c r="C4570" s="309" t="s">
        <v>70196</v>
      </c>
      <c r="D4570" s="311">
        <v>3810.11</v>
      </c>
    </row>
    <row r="4571" spans="1:4">
      <c r="A4571" s="309" t="s">
        <v>78265</v>
      </c>
      <c r="B4571" s="310" t="s">
        <v>78266</v>
      </c>
      <c r="C4571" s="309" t="s">
        <v>70196</v>
      </c>
      <c r="D4571" s="311">
        <v>2596.2800000000002</v>
      </c>
    </row>
    <row r="4572" spans="1:4">
      <c r="A4572" s="309" t="s">
        <v>78267</v>
      </c>
      <c r="B4572" s="310" t="s">
        <v>78268</v>
      </c>
      <c r="C4572" s="309" t="s">
        <v>70196</v>
      </c>
      <c r="D4572" s="311">
        <v>1200.56</v>
      </c>
    </row>
    <row r="4573" spans="1:4">
      <c r="A4573" s="309" t="s">
        <v>78269</v>
      </c>
      <c r="B4573" s="310" t="s">
        <v>78270</v>
      </c>
      <c r="C4573" s="309" t="s">
        <v>70196</v>
      </c>
      <c r="D4573" s="311">
        <v>885.11</v>
      </c>
    </row>
    <row r="4574" spans="1:4">
      <c r="A4574" s="309" t="s">
        <v>78271</v>
      </c>
      <c r="B4574" s="310" t="s">
        <v>78272</v>
      </c>
      <c r="C4574" s="309" t="s">
        <v>70196</v>
      </c>
      <c r="D4574" s="311">
        <v>3333.85</v>
      </c>
    </row>
    <row r="4575" spans="1:4">
      <c r="A4575" s="534" t="s">
        <v>78273</v>
      </c>
      <c r="B4575" s="354"/>
      <c r="C4575" s="354"/>
      <c r="D4575" s="381"/>
    </row>
    <row r="4576" spans="1:4">
      <c r="A4576" s="309" t="s">
        <v>78274</v>
      </c>
      <c r="B4576" s="310" t="s">
        <v>78275</v>
      </c>
      <c r="C4576" s="309" t="s">
        <v>70196</v>
      </c>
      <c r="D4576" s="311">
        <v>839.29</v>
      </c>
    </row>
    <row r="4577" spans="1:4">
      <c r="A4577" s="309" t="s">
        <v>78276</v>
      </c>
      <c r="B4577" s="310" t="s">
        <v>78277</v>
      </c>
      <c r="C4577" s="309" t="s">
        <v>70196</v>
      </c>
      <c r="D4577" s="311">
        <v>735.46</v>
      </c>
    </row>
    <row r="4578" spans="1:4">
      <c r="A4578" s="309" t="s">
        <v>78278</v>
      </c>
      <c r="B4578" s="310" t="s">
        <v>78279</v>
      </c>
      <c r="C4578" s="309" t="s">
        <v>70196</v>
      </c>
      <c r="D4578" s="311">
        <v>678.52</v>
      </c>
    </row>
    <row r="4579" spans="1:4">
      <c r="A4579" s="309" t="s">
        <v>78280</v>
      </c>
      <c r="B4579" s="310" t="s">
        <v>78281</v>
      </c>
      <c r="C4579" s="309" t="s">
        <v>70196</v>
      </c>
      <c r="D4579" s="311">
        <v>575.75</v>
      </c>
    </row>
    <row r="4580" spans="1:4">
      <c r="A4580" s="309" t="s">
        <v>78282</v>
      </c>
      <c r="B4580" s="310" t="s">
        <v>78283</v>
      </c>
      <c r="C4580" s="309" t="s">
        <v>70196</v>
      </c>
      <c r="D4580" s="311">
        <v>509.93</v>
      </c>
    </row>
    <row r="4581" spans="1:4">
      <c r="A4581" s="309" t="s">
        <v>78284</v>
      </c>
      <c r="B4581" s="310" t="s">
        <v>78285</v>
      </c>
      <c r="C4581" s="309" t="s">
        <v>70196</v>
      </c>
      <c r="D4581" s="311">
        <v>469.05</v>
      </c>
    </row>
    <row r="4582" spans="1:4">
      <c r="A4582" s="309" t="s">
        <v>78286</v>
      </c>
      <c r="B4582" s="310" t="s">
        <v>78287</v>
      </c>
      <c r="C4582" s="309" t="s">
        <v>70196</v>
      </c>
      <c r="D4582" s="311">
        <v>442.13</v>
      </c>
    </row>
    <row r="4583" spans="1:4">
      <c r="A4583" s="309" t="s">
        <v>78288</v>
      </c>
      <c r="B4583" s="310" t="s">
        <v>78289</v>
      </c>
      <c r="C4583" s="309" t="s">
        <v>70196</v>
      </c>
      <c r="D4583" s="311">
        <v>405.75</v>
      </c>
    </row>
    <row r="4584" spans="1:4">
      <c r="A4584" s="309" t="s">
        <v>78290</v>
      </c>
      <c r="B4584" s="310" t="s">
        <v>78291</v>
      </c>
      <c r="C4584" s="309" t="s">
        <v>70196</v>
      </c>
      <c r="D4584" s="311">
        <v>1588.23</v>
      </c>
    </row>
    <row r="4585" spans="1:4">
      <c r="A4585" s="309" t="s">
        <v>78292</v>
      </c>
      <c r="B4585" s="310" t="s">
        <v>78293</v>
      </c>
      <c r="C4585" s="309" t="s">
        <v>70196</v>
      </c>
      <c r="D4585" s="311">
        <v>817.75</v>
      </c>
    </row>
    <row r="4586" spans="1:4">
      <c r="A4586" s="309" t="s">
        <v>78294</v>
      </c>
      <c r="B4586" s="310" t="s">
        <v>78295</v>
      </c>
      <c r="C4586" s="309" t="s">
        <v>70196</v>
      </c>
      <c r="D4586" s="311">
        <v>1237.8699999999999</v>
      </c>
    </row>
    <row r="4587" spans="1:4">
      <c r="A4587" s="309" t="s">
        <v>78296</v>
      </c>
      <c r="B4587" s="310" t="s">
        <v>78297</v>
      </c>
      <c r="C4587" s="309" t="s">
        <v>70196</v>
      </c>
      <c r="D4587" s="311">
        <v>753.09</v>
      </c>
    </row>
    <row r="4588" spans="1:4">
      <c r="A4588" s="309" t="s">
        <v>78298</v>
      </c>
      <c r="B4588" s="310" t="s">
        <v>78299</v>
      </c>
      <c r="C4588" s="309" t="s">
        <v>70196</v>
      </c>
      <c r="D4588" s="311">
        <v>676.87</v>
      </c>
    </row>
    <row r="4589" spans="1:4">
      <c r="A4589" s="309" t="s">
        <v>78300</v>
      </c>
      <c r="B4589" s="310" t="s">
        <v>78301</v>
      </c>
      <c r="C4589" s="309" t="s">
        <v>70196</v>
      </c>
      <c r="D4589" s="311">
        <v>640.41999999999996</v>
      </c>
    </row>
    <row r="4590" spans="1:4">
      <c r="A4590" s="309" t="s">
        <v>78302</v>
      </c>
      <c r="B4590" s="310" t="s">
        <v>78303</v>
      </c>
      <c r="C4590" s="309" t="s">
        <v>70196</v>
      </c>
      <c r="D4590" s="311">
        <v>437.26</v>
      </c>
    </row>
    <row r="4591" spans="1:4">
      <c r="A4591" s="309" t="s">
        <v>78304</v>
      </c>
      <c r="B4591" s="310" t="s">
        <v>78305</v>
      </c>
      <c r="C4591" s="309" t="s">
        <v>70196</v>
      </c>
      <c r="D4591" s="311">
        <v>574.94000000000005</v>
      </c>
    </row>
    <row r="4592" spans="1:4">
      <c r="A4592" s="309" t="s">
        <v>78306</v>
      </c>
      <c r="B4592" s="310" t="s">
        <v>78307</v>
      </c>
      <c r="C4592" s="309" t="s">
        <v>70196</v>
      </c>
      <c r="D4592" s="311">
        <v>536.15</v>
      </c>
    </row>
    <row r="4593" spans="1:4">
      <c r="A4593" s="309" t="s">
        <v>78308</v>
      </c>
      <c r="B4593" s="310" t="s">
        <v>78309</v>
      </c>
      <c r="C4593" s="309" t="s">
        <v>70196</v>
      </c>
      <c r="D4593" s="311">
        <v>653.85</v>
      </c>
    </row>
    <row r="4594" spans="1:4">
      <c r="A4594" s="309" t="s">
        <v>78310</v>
      </c>
      <c r="B4594" s="310" t="s">
        <v>78311</v>
      </c>
      <c r="C4594" s="309" t="s">
        <v>70196</v>
      </c>
      <c r="D4594" s="311">
        <v>538.09</v>
      </c>
    </row>
    <row r="4595" spans="1:4">
      <c r="A4595" s="309" t="s">
        <v>78312</v>
      </c>
      <c r="B4595" s="310" t="s">
        <v>78313</v>
      </c>
      <c r="C4595" s="309" t="s">
        <v>70196</v>
      </c>
      <c r="D4595" s="311">
        <v>484.54</v>
      </c>
    </row>
    <row r="4596" spans="1:4">
      <c r="A4596" s="309" t="s">
        <v>78314</v>
      </c>
      <c r="B4596" s="310" t="s">
        <v>78315</v>
      </c>
      <c r="C4596" s="309" t="s">
        <v>70196</v>
      </c>
      <c r="D4596" s="311">
        <v>454.61</v>
      </c>
    </row>
    <row r="4597" spans="1:4">
      <c r="A4597" s="309" t="s">
        <v>78316</v>
      </c>
      <c r="B4597" s="310" t="s">
        <v>78317</v>
      </c>
      <c r="C4597" s="309" t="s">
        <v>70196</v>
      </c>
      <c r="D4597" s="311">
        <v>580.14</v>
      </c>
    </row>
    <row r="4598" spans="1:4">
      <c r="A4598" s="309" t="s">
        <v>78318</v>
      </c>
      <c r="B4598" s="310" t="s">
        <v>78319</v>
      </c>
      <c r="C4598" s="309" t="s">
        <v>70196</v>
      </c>
      <c r="D4598" s="311">
        <v>550.47</v>
      </c>
    </row>
    <row r="4599" spans="1:4">
      <c r="A4599" s="309" t="s">
        <v>78320</v>
      </c>
      <c r="B4599" s="310" t="s">
        <v>78321</v>
      </c>
      <c r="C4599" s="309" t="s">
        <v>70196</v>
      </c>
      <c r="D4599" s="311">
        <v>528.41999999999996</v>
      </c>
    </row>
    <row r="4600" spans="1:4">
      <c r="A4600" s="309" t="s">
        <v>78322</v>
      </c>
      <c r="B4600" s="310" t="s">
        <v>78323</v>
      </c>
      <c r="C4600" s="309" t="s">
        <v>70196</v>
      </c>
      <c r="D4600" s="311">
        <v>500.89</v>
      </c>
    </row>
    <row r="4601" spans="1:4">
      <c r="A4601" s="534" t="s">
        <v>78324</v>
      </c>
      <c r="B4601" s="354"/>
      <c r="C4601" s="354"/>
      <c r="D4601" s="381"/>
    </row>
    <row r="4602" spans="1:4">
      <c r="A4602" s="309" t="s">
        <v>78325</v>
      </c>
      <c r="B4602" s="310" t="s">
        <v>78326</v>
      </c>
      <c r="C4602" s="309" t="s">
        <v>381</v>
      </c>
      <c r="D4602" s="311">
        <v>225.27</v>
      </c>
    </row>
    <row r="4603" spans="1:4">
      <c r="A4603" s="309" t="s">
        <v>78327</v>
      </c>
      <c r="B4603" s="310" t="s">
        <v>78328</v>
      </c>
      <c r="C4603" s="309" t="s">
        <v>5169</v>
      </c>
      <c r="D4603" s="311">
        <v>412.43</v>
      </c>
    </row>
    <row r="4604" spans="1:4">
      <c r="A4604" s="534"/>
      <c r="B4604" s="354"/>
      <c r="C4604" s="354"/>
      <c r="D4604" s="381"/>
    </row>
    <row r="4605" spans="1:4">
      <c r="A4605" s="534" t="s">
        <v>78329</v>
      </c>
      <c r="B4605" s="354"/>
      <c r="C4605" s="354"/>
      <c r="D4605" s="381"/>
    </row>
    <row r="4606" spans="1:4">
      <c r="A4606" s="309" t="s">
        <v>78330</v>
      </c>
      <c r="B4606" s="310" t="s">
        <v>78331</v>
      </c>
      <c r="C4606" s="309" t="s">
        <v>381</v>
      </c>
      <c r="D4606" s="311">
        <v>12.34</v>
      </c>
    </row>
    <row r="4607" spans="1:4">
      <c r="A4607" s="309" t="s">
        <v>78332</v>
      </c>
      <c r="B4607" s="310" t="s">
        <v>78333</v>
      </c>
      <c r="C4607" s="309" t="s">
        <v>381</v>
      </c>
      <c r="D4607" s="311">
        <v>14.72</v>
      </c>
    </row>
    <row r="4608" spans="1:4">
      <c r="A4608" s="309" t="s">
        <v>78334</v>
      </c>
      <c r="B4608" s="310" t="s">
        <v>78335</v>
      </c>
      <c r="C4608" s="309" t="s">
        <v>381</v>
      </c>
      <c r="D4608" s="311">
        <v>12.54</v>
      </c>
    </row>
    <row r="4609" spans="1:4">
      <c r="A4609" s="309" t="s">
        <v>78336</v>
      </c>
      <c r="B4609" s="310" t="s">
        <v>78337</v>
      </c>
      <c r="C4609" s="309" t="s">
        <v>381</v>
      </c>
      <c r="D4609" s="311">
        <v>6.46</v>
      </c>
    </row>
    <row r="4610" spans="1:4">
      <c r="A4610" s="309" t="s">
        <v>78338</v>
      </c>
      <c r="B4610" s="310" t="s">
        <v>78339</v>
      </c>
      <c r="C4610" s="309" t="s">
        <v>381</v>
      </c>
      <c r="D4610" s="311">
        <v>43.01</v>
      </c>
    </row>
    <row r="4611" spans="1:4">
      <c r="A4611" s="309" t="s">
        <v>78340</v>
      </c>
      <c r="B4611" s="310" t="s">
        <v>78341</v>
      </c>
      <c r="C4611" s="309" t="s">
        <v>381</v>
      </c>
      <c r="D4611" s="311">
        <v>40.5</v>
      </c>
    </row>
    <row r="4612" spans="1:4">
      <c r="A4612" s="309" t="s">
        <v>78342</v>
      </c>
      <c r="B4612" s="310" t="s">
        <v>78343</v>
      </c>
      <c r="C4612" s="309" t="s">
        <v>381</v>
      </c>
      <c r="D4612" s="311">
        <v>69.739999999999995</v>
      </c>
    </row>
    <row r="4613" spans="1:4">
      <c r="A4613" s="309" t="s">
        <v>78344</v>
      </c>
      <c r="B4613" s="310" t="s">
        <v>78345</v>
      </c>
      <c r="C4613" s="309" t="s">
        <v>381</v>
      </c>
      <c r="D4613" s="311">
        <v>39.46</v>
      </c>
    </row>
    <row r="4614" spans="1:4">
      <c r="A4614" s="309" t="s">
        <v>78346</v>
      </c>
      <c r="B4614" s="310" t="s">
        <v>78347</v>
      </c>
      <c r="C4614" s="309" t="s">
        <v>381</v>
      </c>
      <c r="D4614" s="311">
        <v>36.369999999999997</v>
      </c>
    </row>
    <row r="4615" spans="1:4">
      <c r="A4615" s="309" t="s">
        <v>78348</v>
      </c>
      <c r="B4615" s="310" t="s">
        <v>78349</v>
      </c>
      <c r="C4615" s="309" t="s">
        <v>381</v>
      </c>
      <c r="D4615" s="311">
        <v>31.81</v>
      </c>
    </row>
    <row r="4616" spans="1:4">
      <c r="A4616" s="309" t="s">
        <v>78350</v>
      </c>
      <c r="B4616" s="310" t="s">
        <v>78351</v>
      </c>
      <c r="C4616" s="309" t="s">
        <v>381</v>
      </c>
      <c r="D4616" s="311">
        <v>31.02</v>
      </c>
    </row>
    <row r="4617" spans="1:4">
      <c r="A4617" s="309" t="s">
        <v>78352</v>
      </c>
      <c r="B4617" s="310" t="s">
        <v>78353</v>
      </c>
      <c r="C4617" s="309" t="s">
        <v>381</v>
      </c>
      <c r="D4617" s="311">
        <v>32.090000000000003</v>
      </c>
    </row>
    <row r="4618" spans="1:4">
      <c r="A4618" s="309" t="s">
        <v>78354</v>
      </c>
      <c r="B4618" s="310" t="s">
        <v>78355</v>
      </c>
      <c r="C4618" s="309" t="s">
        <v>381</v>
      </c>
      <c r="D4618" s="311">
        <v>56.11</v>
      </c>
    </row>
    <row r="4619" spans="1:4">
      <c r="A4619" s="309" t="s">
        <v>78356</v>
      </c>
      <c r="B4619" s="310" t="s">
        <v>78357</v>
      </c>
      <c r="C4619" s="309" t="s">
        <v>381</v>
      </c>
      <c r="D4619" s="311">
        <v>42.87</v>
      </c>
    </row>
    <row r="4620" spans="1:4">
      <c r="A4620" s="309" t="s">
        <v>78358</v>
      </c>
      <c r="B4620" s="310" t="s">
        <v>78359</v>
      </c>
      <c r="C4620" s="309" t="s">
        <v>381</v>
      </c>
      <c r="D4620" s="311">
        <v>41.02</v>
      </c>
    </row>
    <row r="4621" spans="1:4">
      <c r="A4621" s="309" t="s">
        <v>78360</v>
      </c>
      <c r="B4621" s="310" t="s">
        <v>78361</v>
      </c>
      <c r="C4621" s="309" t="s">
        <v>381</v>
      </c>
      <c r="D4621" s="311">
        <v>49.7</v>
      </c>
    </row>
    <row r="4622" spans="1:4">
      <c r="A4622" s="309" t="s">
        <v>78362</v>
      </c>
      <c r="B4622" s="310" t="s">
        <v>78363</v>
      </c>
      <c r="C4622" s="309" t="s">
        <v>381</v>
      </c>
      <c r="D4622" s="311">
        <v>47.28</v>
      </c>
    </row>
    <row r="4623" spans="1:4">
      <c r="A4623" s="309" t="s">
        <v>78364</v>
      </c>
      <c r="B4623" s="310" t="s">
        <v>78365</v>
      </c>
      <c r="C4623" s="309" t="s">
        <v>381</v>
      </c>
      <c r="D4623" s="311">
        <v>61.32</v>
      </c>
    </row>
    <row r="4624" spans="1:4">
      <c r="A4624" s="309" t="s">
        <v>78366</v>
      </c>
      <c r="B4624" s="310" t="s">
        <v>78367</v>
      </c>
      <c r="C4624" s="309" t="s">
        <v>381</v>
      </c>
      <c r="D4624" s="311">
        <v>47.89</v>
      </c>
    </row>
    <row r="4625" spans="1:4">
      <c r="A4625" s="309" t="s">
        <v>78368</v>
      </c>
      <c r="B4625" s="310" t="s">
        <v>78369</v>
      </c>
      <c r="C4625" s="309" t="s">
        <v>381</v>
      </c>
      <c r="D4625" s="311">
        <v>31.09</v>
      </c>
    </row>
    <row r="4626" spans="1:4">
      <c r="A4626" s="309" t="s">
        <v>78370</v>
      </c>
      <c r="B4626" s="310" t="s">
        <v>78371</v>
      </c>
      <c r="C4626" s="309" t="s">
        <v>381</v>
      </c>
      <c r="D4626" s="311">
        <v>24.07</v>
      </c>
    </row>
    <row r="4627" spans="1:4">
      <c r="A4627" s="309" t="s">
        <v>78372</v>
      </c>
      <c r="B4627" s="310" t="s">
        <v>78373</v>
      </c>
      <c r="C4627" s="309" t="s">
        <v>381</v>
      </c>
      <c r="D4627" s="311">
        <v>60.77</v>
      </c>
    </row>
    <row r="4628" spans="1:4">
      <c r="A4628" s="309" t="s">
        <v>78374</v>
      </c>
      <c r="B4628" s="310" t="s">
        <v>78375</v>
      </c>
      <c r="C4628" s="309" t="s">
        <v>381</v>
      </c>
      <c r="D4628" s="311">
        <v>37.36</v>
      </c>
    </row>
    <row r="4629" spans="1:4">
      <c r="A4629" s="309" t="s">
        <v>78376</v>
      </c>
      <c r="B4629" s="310" t="s">
        <v>78377</v>
      </c>
      <c r="C4629" s="309" t="s">
        <v>381</v>
      </c>
      <c r="D4629" s="311">
        <v>35.74</v>
      </c>
    </row>
    <row r="4630" spans="1:4">
      <c r="A4630" s="309" t="s">
        <v>78378</v>
      </c>
      <c r="B4630" s="310" t="s">
        <v>78379</v>
      </c>
      <c r="C4630" s="309" t="s">
        <v>381</v>
      </c>
      <c r="D4630" s="311">
        <v>67.84</v>
      </c>
    </row>
    <row r="4631" spans="1:4">
      <c r="A4631" s="309" t="s">
        <v>78380</v>
      </c>
      <c r="B4631" s="310" t="s">
        <v>78381</v>
      </c>
      <c r="C4631" s="309" t="s">
        <v>381</v>
      </c>
      <c r="D4631" s="311">
        <v>15.18</v>
      </c>
    </row>
    <row r="4632" spans="1:4">
      <c r="A4632" s="309" t="s">
        <v>78382</v>
      </c>
      <c r="B4632" s="310" t="s">
        <v>78383</v>
      </c>
      <c r="C4632" s="309" t="s">
        <v>381</v>
      </c>
      <c r="D4632" s="311">
        <v>20.03</v>
      </c>
    </row>
    <row r="4633" spans="1:4">
      <c r="A4633" s="309" t="s">
        <v>78384</v>
      </c>
      <c r="B4633" s="310" t="s">
        <v>78385</v>
      </c>
      <c r="C4633" s="309" t="s">
        <v>381</v>
      </c>
      <c r="D4633" s="311">
        <v>38.33</v>
      </c>
    </row>
    <row r="4634" spans="1:4">
      <c r="A4634" s="309" t="s">
        <v>78386</v>
      </c>
      <c r="B4634" s="310" t="s">
        <v>78387</v>
      </c>
      <c r="C4634" s="309" t="s">
        <v>69988</v>
      </c>
      <c r="D4634" s="311">
        <v>8.01</v>
      </c>
    </row>
    <row r="4635" spans="1:4">
      <c r="A4635" s="534" t="s">
        <v>78388</v>
      </c>
      <c r="B4635" s="354"/>
      <c r="C4635" s="354"/>
      <c r="D4635" s="381"/>
    </row>
    <row r="4636" spans="1:4">
      <c r="A4636" s="309" t="s">
        <v>78389</v>
      </c>
      <c r="B4636" s="310" t="s">
        <v>78390</v>
      </c>
      <c r="C4636" s="309" t="s">
        <v>381</v>
      </c>
      <c r="D4636" s="311">
        <v>152.21</v>
      </c>
    </row>
    <row r="4637" spans="1:4">
      <c r="A4637" s="309" t="s">
        <v>78391</v>
      </c>
      <c r="B4637" s="310" t="s">
        <v>78392</v>
      </c>
      <c r="C4637" s="309" t="s">
        <v>381</v>
      </c>
      <c r="D4637" s="311">
        <v>140.21</v>
      </c>
    </row>
    <row r="4638" spans="1:4">
      <c r="A4638" s="309" t="s">
        <v>78393</v>
      </c>
      <c r="B4638" s="310" t="s">
        <v>78394</v>
      </c>
      <c r="C4638" s="309" t="s">
        <v>381</v>
      </c>
      <c r="D4638" s="311">
        <v>153.38</v>
      </c>
    </row>
    <row r="4639" spans="1:4">
      <c r="A4639" s="309" t="s">
        <v>78395</v>
      </c>
      <c r="B4639" s="310" t="s">
        <v>78396</v>
      </c>
      <c r="C4639" s="309" t="s">
        <v>381</v>
      </c>
      <c r="D4639" s="311">
        <v>141.38</v>
      </c>
    </row>
    <row r="4640" spans="1:4">
      <c r="A4640" s="534" t="s">
        <v>78397</v>
      </c>
      <c r="B4640" s="354"/>
      <c r="C4640" s="354"/>
      <c r="D4640" s="381"/>
    </row>
    <row r="4641" spans="1:4">
      <c r="A4641" s="309" t="s">
        <v>78398</v>
      </c>
      <c r="B4641" s="310" t="s">
        <v>78399</v>
      </c>
      <c r="C4641" s="309" t="s">
        <v>381</v>
      </c>
      <c r="D4641" s="311">
        <v>362.62</v>
      </c>
    </row>
    <row r="4642" spans="1:4">
      <c r="A4642" s="309" t="s">
        <v>78400</v>
      </c>
      <c r="B4642" s="310" t="s">
        <v>78401</v>
      </c>
      <c r="C4642" s="309" t="s">
        <v>381</v>
      </c>
      <c r="D4642" s="311">
        <v>147.53</v>
      </c>
    </row>
    <row r="4643" spans="1:4">
      <c r="A4643" s="309" t="s">
        <v>78402</v>
      </c>
      <c r="B4643" s="310" t="s">
        <v>78403</v>
      </c>
      <c r="C4643" s="309" t="s">
        <v>381</v>
      </c>
      <c r="D4643" s="311">
        <v>168.99</v>
      </c>
    </row>
    <row r="4644" spans="1:4">
      <c r="A4644" s="309" t="s">
        <v>78404</v>
      </c>
      <c r="B4644" s="310" t="s">
        <v>78405</v>
      </c>
      <c r="C4644" s="309" t="s">
        <v>381</v>
      </c>
      <c r="D4644" s="311">
        <v>151.96</v>
      </c>
    </row>
    <row r="4645" spans="1:4">
      <c r="A4645" s="309" t="s">
        <v>78406</v>
      </c>
      <c r="B4645" s="310" t="s">
        <v>78407</v>
      </c>
      <c r="C4645" s="309" t="s">
        <v>381</v>
      </c>
      <c r="D4645" s="311">
        <v>251.37</v>
      </c>
    </row>
    <row r="4646" spans="1:4">
      <c r="A4646" s="309" t="s">
        <v>78408</v>
      </c>
      <c r="B4646" s="310" t="s">
        <v>78409</v>
      </c>
      <c r="C4646" s="309" t="s">
        <v>381</v>
      </c>
      <c r="D4646" s="311">
        <v>243.33</v>
      </c>
    </row>
    <row r="4647" spans="1:4">
      <c r="A4647" s="309" t="s">
        <v>78410</v>
      </c>
      <c r="B4647" s="310" t="s">
        <v>78411</v>
      </c>
      <c r="C4647" s="309" t="s">
        <v>381</v>
      </c>
      <c r="D4647" s="311">
        <v>114.98</v>
      </c>
    </row>
    <row r="4648" spans="1:4">
      <c r="A4648" s="309" t="s">
        <v>78412</v>
      </c>
      <c r="B4648" s="310" t="s">
        <v>78413</v>
      </c>
      <c r="C4648" s="309" t="s">
        <v>381</v>
      </c>
      <c r="D4648" s="311">
        <v>144.80000000000001</v>
      </c>
    </row>
    <row r="4649" spans="1:4">
      <c r="A4649" s="309" t="s">
        <v>78414</v>
      </c>
      <c r="B4649" s="310" t="s">
        <v>78415</v>
      </c>
      <c r="C4649" s="309" t="s">
        <v>381</v>
      </c>
      <c r="D4649" s="311">
        <v>128.82</v>
      </c>
    </row>
    <row r="4650" spans="1:4">
      <c r="A4650" s="309" t="s">
        <v>78416</v>
      </c>
      <c r="B4650" s="310" t="s">
        <v>78417</v>
      </c>
      <c r="C4650" s="309" t="s">
        <v>381</v>
      </c>
      <c r="D4650" s="311">
        <v>136.68</v>
      </c>
    </row>
    <row r="4651" spans="1:4">
      <c r="A4651" s="309" t="s">
        <v>78418</v>
      </c>
      <c r="B4651" s="310" t="s">
        <v>78419</v>
      </c>
      <c r="C4651" s="309" t="s">
        <v>381</v>
      </c>
      <c r="D4651" s="311">
        <v>103.13</v>
      </c>
    </row>
    <row r="4652" spans="1:4">
      <c r="A4652" s="309" t="s">
        <v>78420</v>
      </c>
      <c r="B4652" s="310" t="s">
        <v>78421</v>
      </c>
      <c r="C4652" s="309" t="s">
        <v>381</v>
      </c>
      <c r="D4652" s="311">
        <v>551.9</v>
      </c>
    </row>
    <row r="4653" spans="1:4">
      <c r="A4653" s="309" t="s">
        <v>78422</v>
      </c>
      <c r="B4653" s="310" t="s">
        <v>78423</v>
      </c>
      <c r="C4653" s="309" t="s">
        <v>381</v>
      </c>
      <c r="D4653" s="311">
        <v>232.93</v>
      </c>
    </row>
    <row r="4654" spans="1:4">
      <c r="A4654" s="309" t="s">
        <v>78424</v>
      </c>
      <c r="B4654" s="310" t="s">
        <v>78425</v>
      </c>
      <c r="C4654" s="309" t="s">
        <v>381</v>
      </c>
      <c r="D4654" s="311">
        <v>153.06</v>
      </c>
    </row>
    <row r="4655" spans="1:4">
      <c r="A4655" s="309" t="s">
        <v>78426</v>
      </c>
      <c r="B4655" s="310" t="s">
        <v>78427</v>
      </c>
      <c r="C4655" s="309" t="s">
        <v>381</v>
      </c>
      <c r="D4655" s="311">
        <v>159.44999999999999</v>
      </c>
    </row>
    <row r="4656" spans="1:4">
      <c r="A4656" s="309" t="s">
        <v>78428</v>
      </c>
      <c r="B4656" s="310" t="s">
        <v>78429</v>
      </c>
      <c r="C4656" s="309" t="s">
        <v>381</v>
      </c>
      <c r="D4656" s="311">
        <v>112.67</v>
      </c>
    </row>
    <row r="4657" spans="1:4">
      <c r="A4657" s="309" t="s">
        <v>78430</v>
      </c>
      <c r="B4657" s="310" t="s">
        <v>78431</v>
      </c>
      <c r="C4657" s="309" t="s">
        <v>381</v>
      </c>
      <c r="D4657" s="311">
        <v>117.45</v>
      </c>
    </row>
    <row r="4658" spans="1:4">
      <c r="A4658" s="309" t="s">
        <v>78432</v>
      </c>
      <c r="B4658" s="310" t="s">
        <v>78433</v>
      </c>
      <c r="C4658" s="309" t="s">
        <v>381</v>
      </c>
      <c r="D4658" s="311">
        <v>112.67</v>
      </c>
    </row>
    <row r="4659" spans="1:4">
      <c r="A4659" s="309" t="s">
        <v>78434</v>
      </c>
      <c r="B4659" s="310" t="s">
        <v>78435</v>
      </c>
      <c r="C4659" s="309" t="s">
        <v>381</v>
      </c>
      <c r="D4659" s="311">
        <v>88.79</v>
      </c>
    </row>
    <row r="4660" spans="1:4">
      <c r="A4660" s="309" t="s">
        <v>78436</v>
      </c>
      <c r="B4660" s="310" t="s">
        <v>78437</v>
      </c>
      <c r="C4660" s="309" t="s">
        <v>381</v>
      </c>
      <c r="D4660" s="311">
        <v>169.7</v>
      </c>
    </row>
    <row r="4661" spans="1:4">
      <c r="A4661" s="309" t="s">
        <v>78438</v>
      </c>
      <c r="B4661" s="310" t="s">
        <v>78439</v>
      </c>
      <c r="C4661" s="309" t="s">
        <v>381</v>
      </c>
      <c r="D4661" s="311">
        <v>107.54</v>
      </c>
    </row>
    <row r="4662" spans="1:4">
      <c r="A4662" s="534" t="s">
        <v>78440</v>
      </c>
      <c r="B4662" s="354"/>
      <c r="C4662" s="354"/>
      <c r="D4662" s="381"/>
    </row>
    <row r="4663" spans="1:4">
      <c r="A4663" s="309" t="s">
        <v>78441</v>
      </c>
      <c r="B4663" s="310" t="s">
        <v>78442</v>
      </c>
      <c r="C4663" s="309" t="s">
        <v>381</v>
      </c>
      <c r="D4663" s="311">
        <v>26.06</v>
      </c>
    </row>
    <row r="4664" spans="1:4">
      <c r="A4664" s="309" t="s">
        <v>78443</v>
      </c>
      <c r="B4664" s="310" t="s">
        <v>78444</v>
      </c>
      <c r="C4664" s="309" t="s">
        <v>5169</v>
      </c>
      <c r="D4664" s="311">
        <v>120</v>
      </c>
    </row>
    <row r="4665" spans="1:4">
      <c r="A4665" s="309" t="s">
        <v>78445</v>
      </c>
      <c r="B4665" s="310" t="s">
        <v>78446</v>
      </c>
      <c r="C4665" s="309" t="s">
        <v>5169</v>
      </c>
      <c r="D4665" s="311">
        <v>43.59</v>
      </c>
    </row>
    <row r="4666" spans="1:4">
      <c r="A4666" s="309" t="s">
        <v>78447</v>
      </c>
      <c r="B4666" s="310" t="s">
        <v>78448</v>
      </c>
      <c r="C4666" s="309" t="s">
        <v>381</v>
      </c>
      <c r="D4666" s="311">
        <v>169.28</v>
      </c>
    </row>
    <row r="4667" spans="1:4">
      <c r="A4667" s="534" t="s">
        <v>78449</v>
      </c>
      <c r="B4667" s="354"/>
      <c r="C4667" s="354"/>
      <c r="D4667" s="381"/>
    </row>
    <row r="4668" spans="1:4">
      <c r="A4668" s="309" t="s">
        <v>78450</v>
      </c>
      <c r="B4668" s="310" t="s">
        <v>78451</v>
      </c>
      <c r="C4668" s="309" t="s">
        <v>69988</v>
      </c>
      <c r="D4668" s="311">
        <v>98.82</v>
      </c>
    </row>
    <row r="4669" spans="1:4">
      <c r="A4669" s="309" t="s">
        <v>78452</v>
      </c>
      <c r="B4669" s="310" t="s">
        <v>78453</v>
      </c>
      <c r="C4669" s="309" t="s">
        <v>69988</v>
      </c>
      <c r="D4669" s="311">
        <v>112.03</v>
      </c>
    </row>
    <row r="4670" spans="1:4">
      <c r="A4670" s="534" t="s">
        <v>78454</v>
      </c>
      <c r="B4670" s="354"/>
      <c r="C4670" s="354"/>
      <c r="D4670" s="381"/>
    </row>
    <row r="4671" spans="1:4">
      <c r="A4671" s="309" t="s">
        <v>78455</v>
      </c>
      <c r="B4671" s="310" t="s">
        <v>78456</v>
      </c>
      <c r="C4671" s="309" t="s">
        <v>5169</v>
      </c>
      <c r="D4671" s="311">
        <v>229.9</v>
      </c>
    </row>
    <row r="4672" spans="1:4">
      <c r="A4672" s="309" t="s">
        <v>78457</v>
      </c>
      <c r="B4672" s="310" t="s">
        <v>78458</v>
      </c>
      <c r="C4672" s="309" t="s">
        <v>381</v>
      </c>
      <c r="D4672" s="311">
        <v>74.88</v>
      </c>
    </row>
    <row r="4673" spans="1:4">
      <c r="A4673" s="309" t="s">
        <v>78459</v>
      </c>
      <c r="B4673" s="310" t="s">
        <v>78460</v>
      </c>
      <c r="C4673" s="309" t="s">
        <v>381</v>
      </c>
      <c r="D4673" s="311">
        <v>68.75</v>
      </c>
    </row>
    <row r="4674" spans="1:4">
      <c r="A4674" s="309" t="s">
        <v>78461</v>
      </c>
      <c r="B4674" s="310" t="s">
        <v>78462</v>
      </c>
      <c r="C4674" s="309" t="s">
        <v>381</v>
      </c>
      <c r="D4674" s="311">
        <v>59</v>
      </c>
    </row>
    <row r="4675" spans="1:4">
      <c r="A4675" s="309" t="s">
        <v>78463</v>
      </c>
      <c r="B4675" s="310" t="s">
        <v>78464</v>
      </c>
      <c r="C4675" s="309" t="s">
        <v>381</v>
      </c>
      <c r="D4675" s="311">
        <v>244.25</v>
      </c>
    </row>
    <row r="4676" spans="1:4">
      <c r="A4676" s="309" t="s">
        <v>78465</v>
      </c>
      <c r="B4676" s="310" t="s">
        <v>78466</v>
      </c>
      <c r="C4676" s="309" t="s">
        <v>381</v>
      </c>
      <c r="D4676" s="311">
        <v>266.74</v>
      </c>
    </row>
    <row r="4677" spans="1:4">
      <c r="A4677" s="309" t="s">
        <v>78467</v>
      </c>
      <c r="B4677" s="310" t="s">
        <v>78468</v>
      </c>
      <c r="C4677" s="309" t="s">
        <v>381</v>
      </c>
      <c r="D4677" s="311">
        <v>85.25</v>
      </c>
    </row>
    <row r="4678" spans="1:4">
      <c r="A4678" s="534" t="s">
        <v>78469</v>
      </c>
      <c r="B4678" s="354"/>
      <c r="C4678" s="354"/>
      <c r="D4678" s="381"/>
    </row>
    <row r="4679" spans="1:4">
      <c r="A4679" s="309" t="s">
        <v>78470</v>
      </c>
      <c r="B4679" s="310" t="s">
        <v>78471</v>
      </c>
      <c r="C4679" s="309" t="s">
        <v>381</v>
      </c>
      <c r="D4679" s="311">
        <v>212.4</v>
      </c>
    </row>
    <row r="4680" spans="1:4">
      <c r="A4680" s="534" t="s">
        <v>78472</v>
      </c>
      <c r="B4680" s="354"/>
      <c r="C4680" s="354"/>
      <c r="D4680" s="381"/>
    </row>
    <row r="4681" spans="1:4">
      <c r="A4681" s="309" t="s">
        <v>78473</v>
      </c>
      <c r="B4681" s="310" t="s">
        <v>78474</v>
      </c>
      <c r="C4681" s="309" t="s">
        <v>381</v>
      </c>
      <c r="D4681" s="311">
        <v>761.87</v>
      </c>
    </row>
    <row r="4682" spans="1:4">
      <c r="A4682" s="534" t="s">
        <v>78475</v>
      </c>
      <c r="B4682" s="354"/>
      <c r="C4682" s="354"/>
      <c r="D4682" s="381"/>
    </row>
    <row r="4683" spans="1:4">
      <c r="A4683" s="309" t="s">
        <v>78476</v>
      </c>
      <c r="B4683" s="310" t="s">
        <v>78477</v>
      </c>
      <c r="C4683" s="309" t="s">
        <v>381</v>
      </c>
      <c r="D4683" s="311">
        <v>109.25</v>
      </c>
    </row>
    <row r="4684" spans="1:4">
      <c r="A4684" s="309" t="s">
        <v>78478</v>
      </c>
      <c r="B4684" s="310" t="s">
        <v>78479</v>
      </c>
      <c r="C4684" s="309" t="s">
        <v>381</v>
      </c>
      <c r="D4684" s="311">
        <v>160.72</v>
      </c>
    </row>
    <row r="4685" spans="1:4">
      <c r="A4685" s="309" t="s">
        <v>78480</v>
      </c>
      <c r="B4685" s="310" t="s">
        <v>78481</v>
      </c>
      <c r="C4685" s="309" t="s">
        <v>381</v>
      </c>
      <c r="D4685" s="311">
        <v>529.01</v>
      </c>
    </row>
    <row r="4686" spans="1:4">
      <c r="A4686" s="534" t="s">
        <v>78482</v>
      </c>
      <c r="B4686" s="354"/>
      <c r="C4686" s="354"/>
      <c r="D4686" s="381"/>
    </row>
    <row r="4687" spans="1:4">
      <c r="A4687" s="309" t="s">
        <v>78483</v>
      </c>
      <c r="B4687" s="310" t="s">
        <v>78484</v>
      </c>
      <c r="C4687" s="309" t="s">
        <v>381</v>
      </c>
      <c r="D4687" s="311">
        <v>27.51</v>
      </c>
    </row>
    <row r="4688" spans="1:4">
      <c r="A4688" s="309" t="s">
        <v>78485</v>
      </c>
      <c r="B4688" s="310" t="s">
        <v>78486</v>
      </c>
      <c r="C4688" s="309" t="s">
        <v>381</v>
      </c>
      <c r="D4688" s="311">
        <v>198.26</v>
      </c>
    </row>
    <row r="4689" spans="1:4">
      <c r="A4689" s="309" t="s">
        <v>78487</v>
      </c>
      <c r="B4689" s="310" t="s">
        <v>78488</v>
      </c>
      <c r="C4689" s="309" t="s">
        <v>381</v>
      </c>
      <c r="D4689" s="311">
        <v>75.69</v>
      </c>
    </row>
    <row r="4690" spans="1:4">
      <c r="A4690" s="309" t="s">
        <v>78489</v>
      </c>
      <c r="B4690" s="310" t="s">
        <v>78490</v>
      </c>
      <c r="C4690" s="309" t="s">
        <v>381</v>
      </c>
      <c r="D4690" s="311">
        <v>32.229999999999997</v>
      </c>
    </row>
    <row r="4691" spans="1:4">
      <c r="A4691" s="309" t="s">
        <v>78491</v>
      </c>
      <c r="B4691" s="310" t="s">
        <v>78492</v>
      </c>
      <c r="C4691" s="309" t="s">
        <v>381</v>
      </c>
      <c r="D4691" s="311">
        <v>990.88</v>
      </c>
    </row>
    <row r="4692" spans="1:4">
      <c r="A4692" s="309" t="s">
        <v>78493</v>
      </c>
      <c r="B4692" s="310" t="s">
        <v>78494</v>
      </c>
      <c r="C4692" s="309" t="s">
        <v>381</v>
      </c>
      <c r="D4692" s="311">
        <v>1824.28</v>
      </c>
    </row>
    <row r="4693" spans="1:4">
      <c r="A4693" s="309" t="s">
        <v>78495</v>
      </c>
      <c r="B4693" s="310" t="s">
        <v>78496</v>
      </c>
      <c r="C4693" s="309" t="s">
        <v>381</v>
      </c>
      <c r="D4693" s="311">
        <v>2657.68</v>
      </c>
    </row>
    <row r="4694" spans="1:4">
      <c r="A4694" s="309" t="s">
        <v>78497</v>
      </c>
      <c r="B4694" s="310" t="s">
        <v>78498</v>
      </c>
      <c r="C4694" s="309" t="s">
        <v>381</v>
      </c>
      <c r="D4694" s="311">
        <v>57.01</v>
      </c>
    </row>
    <row r="4695" spans="1:4">
      <c r="A4695" s="534"/>
      <c r="B4695" s="354"/>
      <c r="C4695" s="354"/>
      <c r="D4695" s="381"/>
    </row>
    <row r="4696" spans="1:4">
      <c r="A4696" s="534" t="s">
        <v>78499</v>
      </c>
      <c r="B4696" s="354"/>
      <c r="C4696" s="354"/>
      <c r="D4696" s="381"/>
    </row>
    <row r="4697" spans="1:4">
      <c r="A4697" s="309" t="s">
        <v>78500</v>
      </c>
      <c r="B4697" s="310" t="s">
        <v>78501</v>
      </c>
      <c r="C4697" s="309" t="s">
        <v>381</v>
      </c>
      <c r="D4697" s="311">
        <v>26.13</v>
      </c>
    </row>
    <row r="4698" spans="1:4">
      <c r="A4698" s="309" t="s">
        <v>78502</v>
      </c>
      <c r="B4698" s="310" t="s">
        <v>78503</v>
      </c>
      <c r="C4698" s="309" t="s">
        <v>381</v>
      </c>
      <c r="D4698" s="311">
        <v>30.86</v>
      </c>
    </row>
    <row r="4699" spans="1:4">
      <c r="A4699" s="309" t="s">
        <v>78504</v>
      </c>
      <c r="B4699" s="310" t="s">
        <v>78505</v>
      </c>
      <c r="C4699" s="309" t="s">
        <v>381</v>
      </c>
      <c r="D4699" s="311">
        <v>35.6</v>
      </c>
    </row>
    <row r="4700" spans="1:4">
      <c r="A4700" s="309" t="s">
        <v>78506</v>
      </c>
      <c r="B4700" s="310" t="s">
        <v>78507</v>
      </c>
      <c r="C4700" s="309" t="s">
        <v>381</v>
      </c>
      <c r="D4700" s="311">
        <v>40.31</v>
      </c>
    </row>
    <row r="4701" spans="1:4">
      <c r="A4701" s="309" t="s">
        <v>78508</v>
      </c>
      <c r="B4701" s="310" t="s">
        <v>78509</v>
      </c>
      <c r="C4701" s="309" t="s">
        <v>381</v>
      </c>
      <c r="D4701" s="311">
        <v>45.05</v>
      </c>
    </row>
    <row r="4702" spans="1:4">
      <c r="A4702" s="309" t="s">
        <v>78510</v>
      </c>
      <c r="B4702" s="310" t="s">
        <v>78511</v>
      </c>
      <c r="C4702" s="309" t="s">
        <v>381</v>
      </c>
      <c r="D4702" s="311">
        <v>51.13</v>
      </c>
    </row>
    <row r="4703" spans="1:4">
      <c r="A4703" s="309" t="s">
        <v>78512</v>
      </c>
      <c r="B4703" s="310" t="s">
        <v>78513</v>
      </c>
      <c r="C4703" s="309" t="s">
        <v>381</v>
      </c>
      <c r="D4703" s="311">
        <v>12.88</v>
      </c>
    </row>
    <row r="4704" spans="1:4">
      <c r="A4704" s="309" t="s">
        <v>78514</v>
      </c>
      <c r="B4704" s="310" t="s">
        <v>78515</v>
      </c>
      <c r="C4704" s="309" t="s">
        <v>381</v>
      </c>
      <c r="D4704" s="311">
        <v>38.53</v>
      </c>
    </row>
    <row r="4705" spans="1:4">
      <c r="A4705" s="309" t="s">
        <v>78516</v>
      </c>
      <c r="B4705" s="310" t="s">
        <v>78517</v>
      </c>
      <c r="C4705" s="309" t="s">
        <v>381</v>
      </c>
      <c r="D4705" s="311">
        <v>57.98</v>
      </c>
    </row>
    <row r="4706" spans="1:4">
      <c r="A4706" s="309" t="s">
        <v>78518</v>
      </c>
      <c r="B4706" s="310" t="s">
        <v>78519</v>
      </c>
      <c r="C4706" s="309" t="s">
        <v>381</v>
      </c>
      <c r="D4706" s="311">
        <v>61.13</v>
      </c>
    </row>
    <row r="4707" spans="1:4">
      <c r="A4707" s="309" t="s">
        <v>78520</v>
      </c>
      <c r="B4707" s="310" t="s">
        <v>78521</v>
      </c>
      <c r="C4707" s="309" t="s">
        <v>381</v>
      </c>
      <c r="D4707" s="311">
        <v>40.33</v>
      </c>
    </row>
    <row r="4708" spans="1:4">
      <c r="A4708" s="309" t="s">
        <v>78522</v>
      </c>
      <c r="B4708" s="310" t="s">
        <v>78523</v>
      </c>
      <c r="C4708" s="309" t="s">
        <v>69988</v>
      </c>
      <c r="D4708" s="311">
        <v>17</v>
      </c>
    </row>
    <row r="4709" spans="1:4">
      <c r="A4709" s="534" t="s">
        <v>78524</v>
      </c>
      <c r="B4709" s="354"/>
      <c r="C4709" s="354"/>
      <c r="D4709" s="381"/>
    </row>
    <row r="4710" spans="1:4">
      <c r="A4710" s="309" t="s">
        <v>78525</v>
      </c>
      <c r="B4710" s="310" t="s">
        <v>78526</v>
      </c>
      <c r="C4710" s="309" t="s">
        <v>381</v>
      </c>
      <c r="D4710" s="311">
        <v>54.56</v>
      </c>
    </row>
    <row r="4711" spans="1:4">
      <c r="A4711" s="309" t="s">
        <v>78527</v>
      </c>
      <c r="B4711" s="310" t="s">
        <v>78528</v>
      </c>
      <c r="C4711" s="309" t="s">
        <v>381</v>
      </c>
      <c r="D4711" s="311">
        <v>62.74</v>
      </c>
    </row>
    <row r="4712" spans="1:4">
      <c r="A4712" s="534" t="s">
        <v>78529</v>
      </c>
      <c r="B4712" s="354"/>
      <c r="C4712" s="354"/>
      <c r="D4712" s="381"/>
    </row>
    <row r="4713" spans="1:4">
      <c r="A4713" s="309" t="s">
        <v>78530</v>
      </c>
      <c r="B4713" s="310" t="s">
        <v>78531</v>
      </c>
      <c r="C4713" s="309" t="s">
        <v>381</v>
      </c>
      <c r="D4713" s="311">
        <v>93.11</v>
      </c>
    </row>
    <row r="4714" spans="1:4">
      <c r="A4714" s="309" t="s">
        <v>78532</v>
      </c>
      <c r="B4714" s="310" t="s">
        <v>78533</v>
      </c>
      <c r="C4714" s="309" t="s">
        <v>381</v>
      </c>
      <c r="D4714" s="311">
        <v>186.15</v>
      </c>
    </row>
    <row r="4715" spans="1:4">
      <c r="A4715" s="309" t="s">
        <v>78534</v>
      </c>
      <c r="B4715" s="310" t="s">
        <v>78535</v>
      </c>
      <c r="C4715" s="309" t="s">
        <v>381</v>
      </c>
      <c r="D4715" s="311">
        <v>98.46</v>
      </c>
    </row>
    <row r="4716" spans="1:4">
      <c r="A4716" s="309" t="s">
        <v>78536</v>
      </c>
      <c r="B4716" s="310" t="s">
        <v>78537</v>
      </c>
      <c r="C4716" s="309" t="s">
        <v>5169</v>
      </c>
      <c r="D4716" s="311">
        <v>194.32</v>
      </c>
    </row>
    <row r="4717" spans="1:4">
      <c r="A4717" s="309" t="s">
        <v>78538</v>
      </c>
      <c r="B4717" s="310" t="s">
        <v>78539</v>
      </c>
      <c r="C4717" s="309" t="s">
        <v>381</v>
      </c>
      <c r="D4717" s="311">
        <v>82.11</v>
      </c>
    </row>
    <row r="4718" spans="1:4">
      <c r="A4718" s="309" t="s">
        <v>78540</v>
      </c>
      <c r="B4718" s="310" t="s">
        <v>78541</v>
      </c>
      <c r="C4718" s="309" t="s">
        <v>381</v>
      </c>
      <c r="D4718" s="311">
        <v>108.5</v>
      </c>
    </row>
    <row r="4719" spans="1:4">
      <c r="A4719" s="309" t="s">
        <v>78542</v>
      </c>
      <c r="B4719" s="310" t="s">
        <v>78543</v>
      </c>
      <c r="C4719" s="309" t="s">
        <v>381</v>
      </c>
      <c r="D4719" s="311">
        <v>115.32</v>
      </c>
    </row>
    <row r="4720" spans="1:4">
      <c r="A4720" s="309" t="s">
        <v>78544</v>
      </c>
      <c r="B4720" s="310" t="s">
        <v>78545</v>
      </c>
      <c r="C4720" s="309" t="s">
        <v>381</v>
      </c>
      <c r="D4720" s="311">
        <v>169.14</v>
      </c>
    </row>
    <row r="4721" spans="1:4">
      <c r="A4721" s="534" t="s">
        <v>78546</v>
      </c>
      <c r="B4721" s="354"/>
      <c r="C4721" s="354"/>
      <c r="D4721" s="381"/>
    </row>
    <row r="4722" spans="1:4">
      <c r="A4722" s="309" t="s">
        <v>78547</v>
      </c>
      <c r="B4722" s="310" t="s">
        <v>78548</v>
      </c>
      <c r="C4722" s="309" t="s">
        <v>381</v>
      </c>
      <c r="D4722" s="311">
        <v>126.12</v>
      </c>
    </row>
    <row r="4723" spans="1:4">
      <c r="A4723" s="309" t="s">
        <v>78549</v>
      </c>
      <c r="B4723" s="310" t="s">
        <v>78550</v>
      </c>
      <c r="C4723" s="309" t="s">
        <v>381</v>
      </c>
      <c r="D4723" s="311">
        <v>123.92</v>
      </c>
    </row>
    <row r="4724" spans="1:4">
      <c r="A4724" s="534" t="s">
        <v>78551</v>
      </c>
      <c r="B4724" s="354"/>
      <c r="C4724" s="354"/>
      <c r="D4724" s="381"/>
    </row>
    <row r="4725" spans="1:4">
      <c r="A4725" s="309" t="s">
        <v>78552</v>
      </c>
      <c r="B4725" s="310" t="s">
        <v>78553</v>
      </c>
      <c r="C4725" s="309" t="s">
        <v>381</v>
      </c>
      <c r="D4725" s="311">
        <v>74.319999999999993</v>
      </c>
    </row>
    <row r="4726" spans="1:4">
      <c r="A4726" s="309" t="s">
        <v>78554</v>
      </c>
      <c r="B4726" s="310" t="s">
        <v>78555</v>
      </c>
      <c r="C4726" s="309" t="s">
        <v>69988</v>
      </c>
      <c r="D4726" s="311">
        <v>179.37</v>
      </c>
    </row>
    <row r="4727" spans="1:4">
      <c r="A4727" s="309" t="s">
        <v>78556</v>
      </c>
      <c r="B4727" s="310" t="s">
        <v>78557</v>
      </c>
      <c r="C4727" s="309" t="s">
        <v>5169</v>
      </c>
      <c r="D4727" s="311">
        <v>23.35</v>
      </c>
    </row>
    <row r="4728" spans="1:4">
      <c r="A4728" s="309" t="s">
        <v>78558</v>
      </c>
      <c r="B4728" s="310" t="s">
        <v>78559</v>
      </c>
      <c r="C4728" s="309" t="s">
        <v>381</v>
      </c>
      <c r="D4728" s="311">
        <v>360</v>
      </c>
    </row>
    <row r="4729" spans="1:4">
      <c r="A4729" s="309" t="s">
        <v>78560</v>
      </c>
      <c r="B4729" s="310" t="s">
        <v>78561</v>
      </c>
      <c r="C4729" s="309" t="s">
        <v>381</v>
      </c>
      <c r="D4729" s="311">
        <v>406.03</v>
      </c>
    </row>
    <row r="4730" spans="1:4">
      <c r="A4730" s="309" t="s">
        <v>78562</v>
      </c>
      <c r="B4730" s="310" t="s">
        <v>78563</v>
      </c>
      <c r="C4730" s="309" t="s">
        <v>381</v>
      </c>
      <c r="D4730" s="311">
        <v>486.21</v>
      </c>
    </row>
    <row r="4731" spans="1:4">
      <c r="A4731" s="309" t="s">
        <v>78564</v>
      </c>
      <c r="B4731" s="310" t="s">
        <v>78565</v>
      </c>
      <c r="C4731" s="309" t="s">
        <v>381</v>
      </c>
      <c r="D4731" s="311">
        <v>437.91</v>
      </c>
    </row>
    <row r="4732" spans="1:4">
      <c r="A4732" s="309" t="s">
        <v>78566</v>
      </c>
      <c r="B4732" s="310" t="s">
        <v>78567</v>
      </c>
      <c r="C4732" s="309" t="s">
        <v>381</v>
      </c>
      <c r="D4732" s="311">
        <v>378</v>
      </c>
    </row>
    <row r="4733" spans="1:4">
      <c r="A4733" s="309" t="s">
        <v>78568</v>
      </c>
      <c r="B4733" s="310" t="s">
        <v>78569</v>
      </c>
      <c r="C4733" s="309" t="s">
        <v>69988</v>
      </c>
      <c r="D4733" s="311">
        <v>24</v>
      </c>
    </row>
    <row r="4734" spans="1:4">
      <c r="A4734" s="309" t="s">
        <v>78570</v>
      </c>
      <c r="B4734" s="310" t="s">
        <v>78571</v>
      </c>
      <c r="C4734" s="309" t="s">
        <v>381</v>
      </c>
      <c r="D4734" s="311">
        <v>415.53</v>
      </c>
    </row>
    <row r="4735" spans="1:4">
      <c r="A4735" s="309" t="s">
        <v>78572</v>
      </c>
      <c r="B4735" s="310" t="s">
        <v>78573</v>
      </c>
      <c r="C4735" s="309" t="s">
        <v>381</v>
      </c>
      <c r="D4735" s="311">
        <v>342.12</v>
      </c>
    </row>
    <row r="4736" spans="1:4">
      <c r="A4736" s="309" t="s">
        <v>78574</v>
      </c>
      <c r="B4736" s="310" t="s">
        <v>78575</v>
      </c>
      <c r="C4736" s="309" t="s">
        <v>381</v>
      </c>
      <c r="D4736" s="311">
        <v>135.27000000000001</v>
      </c>
    </row>
    <row r="4737" spans="1:4">
      <c r="A4737" s="309" t="s">
        <v>78576</v>
      </c>
      <c r="B4737" s="310" t="s">
        <v>78577</v>
      </c>
      <c r="C4737" s="309" t="s">
        <v>381</v>
      </c>
      <c r="D4737" s="311">
        <v>431.52</v>
      </c>
    </row>
    <row r="4738" spans="1:4">
      <c r="A4738" s="309" t="s">
        <v>78578</v>
      </c>
      <c r="B4738" s="310" t="s">
        <v>78579</v>
      </c>
      <c r="C4738" s="309" t="s">
        <v>381</v>
      </c>
      <c r="D4738" s="311">
        <v>198.27</v>
      </c>
    </row>
    <row r="4739" spans="1:4">
      <c r="A4739" s="309" t="s">
        <v>78580</v>
      </c>
      <c r="B4739" s="310" t="s">
        <v>78581</v>
      </c>
      <c r="C4739" s="309" t="s">
        <v>381</v>
      </c>
      <c r="D4739" s="311">
        <v>198.27</v>
      </c>
    </row>
    <row r="4740" spans="1:4">
      <c r="A4740" s="309" t="s">
        <v>78582</v>
      </c>
      <c r="B4740" s="310" t="s">
        <v>78583</v>
      </c>
      <c r="C4740" s="309" t="s">
        <v>381</v>
      </c>
      <c r="D4740" s="311">
        <v>182.52</v>
      </c>
    </row>
    <row r="4741" spans="1:4">
      <c r="A4741" s="309" t="s">
        <v>78584</v>
      </c>
      <c r="B4741" s="310" t="s">
        <v>78585</v>
      </c>
      <c r="C4741" s="309" t="s">
        <v>69988</v>
      </c>
      <c r="D4741" s="311">
        <v>48.35</v>
      </c>
    </row>
    <row r="4742" spans="1:4">
      <c r="A4742" s="309" t="s">
        <v>78586</v>
      </c>
      <c r="B4742" s="310" t="s">
        <v>78587</v>
      </c>
      <c r="C4742" s="309" t="s">
        <v>69988</v>
      </c>
      <c r="D4742" s="311">
        <v>78.27</v>
      </c>
    </row>
    <row r="4743" spans="1:4">
      <c r="A4743" s="309" t="s">
        <v>78588</v>
      </c>
      <c r="B4743" s="310" t="s">
        <v>78589</v>
      </c>
      <c r="C4743" s="309" t="s">
        <v>69988</v>
      </c>
      <c r="D4743" s="311">
        <v>111.33</v>
      </c>
    </row>
    <row r="4744" spans="1:4">
      <c r="A4744" s="309" t="s">
        <v>78590</v>
      </c>
      <c r="B4744" s="310" t="s">
        <v>78591</v>
      </c>
      <c r="C4744" s="309" t="s">
        <v>69988</v>
      </c>
      <c r="D4744" s="311">
        <v>63.92</v>
      </c>
    </row>
    <row r="4745" spans="1:4">
      <c r="A4745" s="309" t="s">
        <v>78592</v>
      </c>
      <c r="B4745" s="310" t="s">
        <v>78593</v>
      </c>
      <c r="C4745" s="309" t="s">
        <v>381</v>
      </c>
      <c r="D4745" s="311">
        <v>299.23</v>
      </c>
    </row>
    <row r="4746" spans="1:4">
      <c r="A4746" s="534" t="s">
        <v>78594</v>
      </c>
      <c r="B4746" s="354"/>
      <c r="C4746" s="354"/>
      <c r="D4746" s="381"/>
    </row>
    <row r="4747" spans="1:4">
      <c r="A4747" s="309" t="s">
        <v>78595</v>
      </c>
      <c r="B4747" s="310" t="s">
        <v>78596</v>
      </c>
      <c r="C4747" s="309" t="s">
        <v>381</v>
      </c>
      <c r="D4747" s="311">
        <v>37.82</v>
      </c>
    </row>
    <row r="4748" spans="1:4">
      <c r="A4748" s="309" t="s">
        <v>78597</v>
      </c>
      <c r="B4748" s="310" t="s">
        <v>78598</v>
      </c>
      <c r="C4748" s="309" t="s">
        <v>381</v>
      </c>
      <c r="D4748" s="311">
        <v>56.08</v>
      </c>
    </row>
    <row r="4749" spans="1:4">
      <c r="A4749" s="309" t="s">
        <v>78599</v>
      </c>
      <c r="B4749" s="310" t="s">
        <v>78600</v>
      </c>
      <c r="C4749" s="309" t="s">
        <v>381</v>
      </c>
      <c r="D4749" s="311">
        <v>63.94</v>
      </c>
    </row>
    <row r="4750" spans="1:4">
      <c r="A4750" s="309" t="s">
        <v>78601</v>
      </c>
      <c r="B4750" s="310" t="s">
        <v>78602</v>
      </c>
      <c r="C4750" s="309" t="s">
        <v>381</v>
      </c>
      <c r="D4750" s="311">
        <v>75.33</v>
      </c>
    </row>
    <row r="4751" spans="1:4">
      <c r="A4751" s="309" t="s">
        <v>78603</v>
      </c>
      <c r="B4751" s="310" t="s">
        <v>78604</v>
      </c>
      <c r="C4751" s="309" t="s">
        <v>381</v>
      </c>
      <c r="D4751" s="311">
        <v>69.62</v>
      </c>
    </row>
    <row r="4752" spans="1:4">
      <c r="A4752" s="309" t="s">
        <v>78605</v>
      </c>
      <c r="B4752" s="310" t="s">
        <v>78606</v>
      </c>
      <c r="C4752" s="309" t="s">
        <v>381</v>
      </c>
      <c r="D4752" s="311">
        <v>79.52</v>
      </c>
    </row>
    <row r="4753" spans="1:4">
      <c r="A4753" s="309" t="s">
        <v>78607</v>
      </c>
      <c r="B4753" s="310" t="s">
        <v>78608</v>
      </c>
      <c r="C4753" s="309" t="s">
        <v>381</v>
      </c>
      <c r="D4753" s="311">
        <v>99.61</v>
      </c>
    </row>
    <row r="4754" spans="1:4">
      <c r="A4754" s="309" t="s">
        <v>78609</v>
      </c>
      <c r="B4754" s="310" t="s">
        <v>78610</v>
      </c>
      <c r="C4754" s="309" t="s">
        <v>381</v>
      </c>
      <c r="D4754" s="311">
        <v>99.56</v>
      </c>
    </row>
    <row r="4755" spans="1:4">
      <c r="A4755" s="309" t="s">
        <v>78611</v>
      </c>
      <c r="B4755" s="310" t="s">
        <v>78612</v>
      </c>
      <c r="C4755" s="309" t="s">
        <v>381</v>
      </c>
      <c r="D4755" s="311">
        <v>100.62</v>
      </c>
    </row>
    <row r="4756" spans="1:4">
      <c r="A4756" s="309" t="s">
        <v>78613</v>
      </c>
      <c r="B4756" s="310" t="s">
        <v>78614</v>
      </c>
      <c r="C4756" s="309" t="s">
        <v>381</v>
      </c>
      <c r="D4756" s="311">
        <v>39.42</v>
      </c>
    </row>
    <row r="4757" spans="1:4">
      <c r="A4757" s="534" t="s">
        <v>78615</v>
      </c>
      <c r="B4757" s="354"/>
      <c r="C4757" s="354"/>
      <c r="D4757" s="381"/>
    </row>
    <row r="4758" spans="1:4">
      <c r="A4758" s="309" t="s">
        <v>78616</v>
      </c>
      <c r="B4758" s="310" t="s">
        <v>78617</v>
      </c>
      <c r="C4758" s="309" t="s">
        <v>69988</v>
      </c>
      <c r="D4758" s="311">
        <v>75.19</v>
      </c>
    </row>
    <row r="4759" spans="1:4">
      <c r="A4759" s="309" t="s">
        <v>78618</v>
      </c>
      <c r="B4759" s="310" t="s">
        <v>78619</v>
      </c>
      <c r="C4759" s="309" t="s">
        <v>69988</v>
      </c>
      <c r="D4759" s="311">
        <v>77.069999999999993</v>
      </c>
    </row>
    <row r="4760" spans="1:4">
      <c r="A4760" s="309" t="s">
        <v>78620</v>
      </c>
      <c r="B4760" s="310" t="s">
        <v>78621</v>
      </c>
      <c r="C4760" s="309" t="s">
        <v>381</v>
      </c>
      <c r="D4760" s="311">
        <v>164.27</v>
      </c>
    </row>
    <row r="4761" spans="1:4">
      <c r="A4761" s="309" t="s">
        <v>78622</v>
      </c>
      <c r="B4761" s="310" t="s">
        <v>78623</v>
      </c>
      <c r="C4761" s="309" t="s">
        <v>381</v>
      </c>
      <c r="D4761" s="311">
        <v>183.73</v>
      </c>
    </row>
    <row r="4762" spans="1:4">
      <c r="A4762" s="309" t="s">
        <v>78624</v>
      </c>
      <c r="B4762" s="310" t="s">
        <v>78625</v>
      </c>
      <c r="C4762" s="309" t="s">
        <v>381</v>
      </c>
      <c r="D4762" s="311">
        <v>165.39</v>
      </c>
    </row>
    <row r="4763" spans="1:4">
      <c r="A4763" s="309" t="s">
        <v>78626</v>
      </c>
      <c r="B4763" s="310" t="s">
        <v>78627</v>
      </c>
      <c r="C4763" s="309" t="s">
        <v>381</v>
      </c>
      <c r="D4763" s="311">
        <v>176.59</v>
      </c>
    </row>
    <row r="4764" spans="1:4">
      <c r="A4764" s="309" t="s">
        <v>78628</v>
      </c>
      <c r="B4764" s="310" t="s">
        <v>78629</v>
      </c>
      <c r="C4764" s="309" t="s">
        <v>69988</v>
      </c>
      <c r="D4764" s="311">
        <v>54.47</v>
      </c>
    </row>
    <row r="4765" spans="1:4">
      <c r="A4765" s="309" t="s">
        <v>78630</v>
      </c>
      <c r="B4765" s="310" t="s">
        <v>78631</v>
      </c>
      <c r="C4765" s="309" t="s">
        <v>69988</v>
      </c>
      <c r="D4765" s="311">
        <v>57.73</v>
      </c>
    </row>
    <row r="4766" spans="1:4">
      <c r="A4766" s="534" t="s">
        <v>78632</v>
      </c>
      <c r="B4766" s="354"/>
      <c r="C4766" s="354"/>
      <c r="D4766" s="381"/>
    </row>
    <row r="4767" spans="1:4">
      <c r="A4767" s="309" t="s">
        <v>78633</v>
      </c>
      <c r="B4767" s="310" t="s">
        <v>78634</v>
      </c>
      <c r="C4767" s="309" t="s">
        <v>69988</v>
      </c>
      <c r="D4767" s="311">
        <v>9.74</v>
      </c>
    </row>
    <row r="4768" spans="1:4">
      <c r="A4768" s="534" t="s">
        <v>78635</v>
      </c>
      <c r="B4768" s="354"/>
      <c r="C4768" s="354"/>
      <c r="D4768" s="381"/>
    </row>
    <row r="4769" spans="1:4">
      <c r="A4769" s="309" t="s">
        <v>78636</v>
      </c>
      <c r="B4769" s="310" t="s">
        <v>78637</v>
      </c>
      <c r="C4769" s="309" t="s">
        <v>69988</v>
      </c>
      <c r="D4769" s="311">
        <v>254.8</v>
      </c>
    </row>
    <row r="4770" spans="1:4">
      <c r="A4770" s="309" t="s">
        <v>78638</v>
      </c>
      <c r="B4770" s="310" t="s">
        <v>78639</v>
      </c>
      <c r="C4770" s="309" t="s">
        <v>69988</v>
      </c>
      <c r="D4770" s="311">
        <v>342.76</v>
      </c>
    </row>
    <row r="4771" spans="1:4">
      <c r="A4771" s="309" t="s">
        <v>78640</v>
      </c>
      <c r="B4771" s="310" t="s">
        <v>78641</v>
      </c>
      <c r="C4771" s="309" t="s">
        <v>381</v>
      </c>
      <c r="D4771" s="311">
        <v>103.55</v>
      </c>
    </row>
    <row r="4772" spans="1:4">
      <c r="A4772" s="309" t="s">
        <v>78642</v>
      </c>
      <c r="B4772" s="310" t="s">
        <v>78643</v>
      </c>
      <c r="C4772" s="309" t="s">
        <v>381</v>
      </c>
      <c r="D4772" s="311">
        <v>290.92</v>
      </c>
    </row>
    <row r="4773" spans="1:4">
      <c r="A4773" s="309" t="s">
        <v>78644</v>
      </c>
      <c r="B4773" s="310" t="s">
        <v>78645</v>
      </c>
      <c r="C4773" s="309" t="s">
        <v>381</v>
      </c>
      <c r="D4773" s="311">
        <v>289.58999999999997</v>
      </c>
    </row>
    <row r="4774" spans="1:4">
      <c r="A4774" s="309" t="s">
        <v>78646</v>
      </c>
      <c r="B4774" s="310" t="s">
        <v>78647</v>
      </c>
      <c r="C4774" s="309" t="s">
        <v>381</v>
      </c>
      <c r="D4774" s="311">
        <v>290.92</v>
      </c>
    </row>
    <row r="4775" spans="1:4">
      <c r="A4775" s="309" t="s">
        <v>78648</v>
      </c>
      <c r="B4775" s="310" t="s">
        <v>78649</v>
      </c>
      <c r="C4775" s="309" t="s">
        <v>381</v>
      </c>
      <c r="D4775" s="311">
        <v>246.01</v>
      </c>
    </row>
    <row r="4776" spans="1:4">
      <c r="A4776" s="309" t="s">
        <v>78650</v>
      </c>
      <c r="B4776" s="310" t="s">
        <v>78651</v>
      </c>
      <c r="C4776" s="309" t="s">
        <v>69988</v>
      </c>
      <c r="D4776" s="311">
        <v>85.58</v>
      </c>
    </row>
    <row r="4777" spans="1:4">
      <c r="A4777" s="309" t="s">
        <v>78652</v>
      </c>
      <c r="B4777" s="310" t="s">
        <v>78653</v>
      </c>
      <c r="C4777" s="309" t="s">
        <v>69988</v>
      </c>
      <c r="D4777" s="311">
        <v>96.54</v>
      </c>
    </row>
    <row r="4778" spans="1:4">
      <c r="A4778" s="309" t="s">
        <v>78654</v>
      </c>
      <c r="B4778" s="310" t="s">
        <v>78655</v>
      </c>
      <c r="C4778" s="309" t="s">
        <v>69988</v>
      </c>
      <c r="D4778" s="311">
        <v>85.58</v>
      </c>
    </row>
    <row r="4779" spans="1:4">
      <c r="A4779" s="534" t="s">
        <v>78656</v>
      </c>
      <c r="B4779" s="354"/>
      <c r="C4779" s="354"/>
      <c r="D4779" s="381"/>
    </row>
    <row r="4780" spans="1:4">
      <c r="A4780" s="309" t="s">
        <v>78657</v>
      </c>
      <c r="B4780" s="310" t="s">
        <v>78658</v>
      </c>
      <c r="C4780" s="309" t="s">
        <v>381</v>
      </c>
      <c r="D4780" s="311">
        <v>110.75</v>
      </c>
    </row>
    <row r="4781" spans="1:4">
      <c r="A4781" s="309" t="s">
        <v>78659</v>
      </c>
      <c r="B4781" s="310" t="s">
        <v>78660</v>
      </c>
      <c r="C4781" s="309" t="s">
        <v>381</v>
      </c>
      <c r="D4781" s="311">
        <v>157.28</v>
      </c>
    </row>
    <row r="4782" spans="1:4">
      <c r="A4782" s="309" t="s">
        <v>78661</v>
      </c>
      <c r="B4782" s="310" t="s">
        <v>78662</v>
      </c>
      <c r="C4782" s="309" t="s">
        <v>381</v>
      </c>
      <c r="D4782" s="311">
        <v>99.42</v>
      </c>
    </row>
    <row r="4783" spans="1:4">
      <c r="A4783" s="309" t="s">
        <v>78663</v>
      </c>
      <c r="B4783" s="310" t="s">
        <v>78664</v>
      </c>
      <c r="C4783" s="309" t="s">
        <v>381</v>
      </c>
      <c r="D4783" s="311">
        <v>175.78</v>
      </c>
    </row>
    <row r="4784" spans="1:4">
      <c r="A4784" s="309" t="s">
        <v>78665</v>
      </c>
      <c r="B4784" s="310" t="s">
        <v>78666</v>
      </c>
      <c r="C4784" s="309" t="s">
        <v>381</v>
      </c>
      <c r="D4784" s="311">
        <v>151.78</v>
      </c>
    </row>
    <row r="4785" spans="1:4">
      <c r="A4785" s="309" t="s">
        <v>78667</v>
      </c>
      <c r="B4785" s="310" t="s">
        <v>78668</v>
      </c>
      <c r="C4785" s="309" t="s">
        <v>69988</v>
      </c>
      <c r="D4785" s="311">
        <v>50.96</v>
      </c>
    </row>
    <row r="4786" spans="1:4">
      <c r="A4786" s="309" t="s">
        <v>78669</v>
      </c>
      <c r="B4786" s="310" t="s">
        <v>78670</v>
      </c>
      <c r="C4786" s="309" t="s">
        <v>381</v>
      </c>
      <c r="D4786" s="311">
        <v>151.78</v>
      </c>
    </row>
    <row r="4787" spans="1:4">
      <c r="A4787" s="309" t="s">
        <v>78671</v>
      </c>
      <c r="B4787" s="310" t="s">
        <v>78672</v>
      </c>
      <c r="C4787" s="309" t="s">
        <v>381</v>
      </c>
      <c r="D4787" s="311">
        <v>233.54</v>
      </c>
    </row>
    <row r="4788" spans="1:4">
      <c r="A4788" s="309" t="s">
        <v>78673</v>
      </c>
      <c r="B4788" s="310" t="s">
        <v>78674</v>
      </c>
      <c r="C4788" s="309" t="s">
        <v>381</v>
      </c>
      <c r="D4788" s="311">
        <v>350.68</v>
      </c>
    </row>
    <row r="4789" spans="1:4">
      <c r="A4789" s="309" t="s">
        <v>78675</v>
      </c>
      <c r="B4789" s="310" t="s">
        <v>78676</v>
      </c>
      <c r="C4789" s="309" t="s">
        <v>381</v>
      </c>
      <c r="D4789" s="311">
        <v>212.28</v>
      </c>
    </row>
    <row r="4790" spans="1:4">
      <c r="A4790" s="309" t="s">
        <v>78677</v>
      </c>
      <c r="B4790" s="310" t="s">
        <v>78678</v>
      </c>
      <c r="C4790" s="309" t="s">
        <v>381</v>
      </c>
      <c r="D4790" s="311">
        <v>215.95</v>
      </c>
    </row>
    <row r="4791" spans="1:4">
      <c r="A4791" s="309" t="s">
        <v>78679</v>
      </c>
      <c r="B4791" s="310" t="s">
        <v>78680</v>
      </c>
      <c r="C4791" s="309" t="s">
        <v>381</v>
      </c>
      <c r="D4791" s="311">
        <v>162.66999999999999</v>
      </c>
    </row>
    <row r="4792" spans="1:4">
      <c r="A4792" s="309" t="s">
        <v>78681</v>
      </c>
      <c r="B4792" s="310" t="s">
        <v>78682</v>
      </c>
      <c r="C4792" s="309" t="s">
        <v>381</v>
      </c>
      <c r="D4792" s="311">
        <v>460.61</v>
      </c>
    </row>
    <row r="4793" spans="1:4">
      <c r="A4793" s="309" t="s">
        <v>78683</v>
      </c>
      <c r="B4793" s="310" t="s">
        <v>78684</v>
      </c>
      <c r="C4793" s="309" t="s">
        <v>69988</v>
      </c>
      <c r="D4793" s="311">
        <v>12.53</v>
      </c>
    </row>
    <row r="4794" spans="1:4">
      <c r="A4794" s="309" t="s">
        <v>78685</v>
      </c>
      <c r="B4794" s="310" t="s">
        <v>78686</v>
      </c>
      <c r="C4794" s="309" t="s">
        <v>69988</v>
      </c>
      <c r="D4794" s="311">
        <v>45.64</v>
      </c>
    </row>
    <row r="4795" spans="1:4">
      <c r="A4795" s="534" t="s">
        <v>78687</v>
      </c>
      <c r="B4795" s="354"/>
      <c r="C4795" s="354"/>
      <c r="D4795" s="381"/>
    </row>
    <row r="4796" spans="1:4">
      <c r="A4796" s="309" t="s">
        <v>78688</v>
      </c>
      <c r="B4796" s="310" t="s">
        <v>78689</v>
      </c>
      <c r="C4796" s="309" t="s">
        <v>381</v>
      </c>
      <c r="D4796" s="311">
        <v>59.22</v>
      </c>
    </row>
    <row r="4797" spans="1:4">
      <c r="A4797" s="309" t="s">
        <v>78690</v>
      </c>
      <c r="B4797" s="310" t="s">
        <v>78691</v>
      </c>
      <c r="C4797" s="309" t="s">
        <v>381</v>
      </c>
      <c r="D4797" s="311">
        <v>150</v>
      </c>
    </row>
    <row r="4798" spans="1:4">
      <c r="A4798" s="309" t="s">
        <v>78692</v>
      </c>
      <c r="B4798" s="310" t="s">
        <v>78693</v>
      </c>
      <c r="C4798" s="309" t="s">
        <v>381</v>
      </c>
      <c r="D4798" s="311">
        <v>119.07</v>
      </c>
    </row>
    <row r="4799" spans="1:4">
      <c r="A4799" s="309" t="s">
        <v>78694</v>
      </c>
      <c r="B4799" s="310" t="s">
        <v>78695</v>
      </c>
      <c r="C4799" s="309" t="s">
        <v>381</v>
      </c>
      <c r="D4799" s="311">
        <v>57.88</v>
      </c>
    </row>
    <row r="4800" spans="1:4">
      <c r="A4800" s="309" t="s">
        <v>78696</v>
      </c>
      <c r="B4800" s="310" t="s">
        <v>78697</v>
      </c>
      <c r="C4800" s="309" t="s">
        <v>381</v>
      </c>
      <c r="D4800" s="311">
        <v>162.75</v>
      </c>
    </row>
    <row r="4801" spans="1:4">
      <c r="A4801" s="534" t="s">
        <v>78698</v>
      </c>
      <c r="B4801" s="354"/>
      <c r="C4801" s="354"/>
      <c r="D4801" s="381"/>
    </row>
    <row r="4802" spans="1:4">
      <c r="A4802" s="309" t="s">
        <v>78699</v>
      </c>
      <c r="B4802" s="310" t="s">
        <v>78689</v>
      </c>
      <c r="C4802" s="309" t="s">
        <v>381</v>
      </c>
      <c r="D4802" s="311">
        <v>62.18</v>
      </c>
    </row>
    <row r="4803" spans="1:4">
      <c r="A4803" s="309" t="s">
        <v>78700</v>
      </c>
      <c r="B4803" s="310" t="s">
        <v>78691</v>
      </c>
      <c r="C4803" s="309" t="s">
        <v>381</v>
      </c>
      <c r="D4803" s="311">
        <v>157.5</v>
      </c>
    </row>
    <row r="4804" spans="1:4">
      <c r="A4804" s="309" t="s">
        <v>78701</v>
      </c>
      <c r="B4804" s="310" t="s">
        <v>78702</v>
      </c>
      <c r="C4804" s="309" t="s">
        <v>381</v>
      </c>
      <c r="D4804" s="311">
        <v>168.85</v>
      </c>
    </row>
    <row r="4805" spans="1:4">
      <c r="A4805" s="534" t="s">
        <v>78703</v>
      </c>
      <c r="B4805" s="354"/>
      <c r="C4805" s="354"/>
      <c r="D4805" s="381"/>
    </row>
    <row r="4806" spans="1:4">
      <c r="A4806" s="309" t="s">
        <v>78704</v>
      </c>
      <c r="B4806" s="310" t="s">
        <v>78705</v>
      </c>
      <c r="C4806" s="309" t="s">
        <v>69988</v>
      </c>
      <c r="D4806" s="311">
        <v>76.14</v>
      </c>
    </row>
    <row r="4807" spans="1:4">
      <c r="A4807" s="309" t="s">
        <v>78706</v>
      </c>
      <c r="B4807" s="310" t="s">
        <v>78707</v>
      </c>
      <c r="C4807" s="309" t="s">
        <v>5169</v>
      </c>
      <c r="D4807" s="311">
        <v>539</v>
      </c>
    </row>
    <row r="4808" spans="1:4">
      <c r="A4808" s="309" t="s">
        <v>78708</v>
      </c>
      <c r="B4808" s="310" t="s">
        <v>78709</v>
      </c>
      <c r="C4808" s="309" t="s">
        <v>381</v>
      </c>
      <c r="D4808" s="311">
        <v>475.43</v>
      </c>
    </row>
    <row r="4809" spans="1:4">
      <c r="A4809" s="309" t="s">
        <v>78710</v>
      </c>
      <c r="B4809" s="310" t="s">
        <v>78711</v>
      </c>
      <c r="C4809" s="309" t="s">
        <v>381</v>
      </c>
      <c r="D4809" s="311">
        <v>81.459999999999994</v>
      </c>
    </row>
    <row r="4810" spans="1:4">
      <c r="A4810" s="534" t="s">
        <v>78712</v>
      </c>
      <c r="B4810" s="354"/>
      <c r="C4810" s="354"/>
      <c r="D4810" s="381"/>
    </row>
    <row r="4811" spans="1:4">
      <c r="A4811" s="309" t="s">
        <v>78713</v>
      </c>
      <c r="B4811" s="310" t="s">
        <v>78714</v>
      </c>
      <c r="C4811" s="309" t="s">
        <v>381</v>
      </c>
      <c r="D4811" s="311">
        <v>112.35</v>
      </c>
    </row>
    <row r="4812" spans="1:4">
      <c r="A4812" s="534" t="s">
        <v>78715</v>
      </c>
      <c r="B4812" s="354"/>
      <c r="C4812" s="354"/>
      <c r="D4812" s="381"/>
    </row>
    <row r="4813" spans="1:4">
      <c r="A4813" s="309" t="s">
        <v>78716</v>
      </c>
      <c r="B4813" s="310" t="s">
        <v>78717</v>
      </c>
      <c r="C4813" s="309" t="s">
        <v>381</v>
      </c>
      <c r="D4813" s="311">
        <v>70.2</v>
      </c>
    </row>
    <row r="4814" spans="1:4">
      <c r="A4814" s="309" t="s">
        <v>78718</v>
      </c>
      <c r="B4814" s="310" t="s">
        <v>78719</v>
      </c>
      <c r="C4814" s="309" t="s">
        <v>381</v>
      </c>
      <c r="D4814" s="311">
        <v>153.31</v>
      </c>
    </row>
    <row r="4815" spans="1:4">
      <c r="A4815" s="309" t="s">
        <v>78720</v>
      </c>
      <c r="B4815" s="310" t="s">
        <v>78721</v>
      </c>
      <c r="C4815" s="309" t="s">
        <v>381</v>
      </c>
      <c r="D4815" s="311">
        <v>135.38999999999999</v>
      </c>
    </row>
    <row r="4816" spans="1:4">
      <c r="A4816" s="309" t="s">
        <v>78722</v>
      </c>
      <c r="B4816" s="310" t="s">
        <v>78723</v>
      </c>
      <c r="C4816" s="309" t="s">
        <v>381</v>
      </c>
      <c r="D4816" s="311">
        <v>163.03</v>
      </c>
    </row>
    <row r="4817" spans="1:4">
      <c r="A4817" s="309" t="s">
        <v>78724</v>
      </c>
      <c r="B4817" s="310" t="s">
        <v>78725</v>
      </c>
      <c r="C4817" s="309" t="s">
        <v>381</v>
      </c>
      <c r="D4817" s="311">
        <v>151.62</v>
      </c>
    </row>
    <row r="4818" spans="1:4">
      <c r="A4818" s="309" t="s">
        <v>78726</v>
      </c>
      <c r="B4818" s="310" t="s">
        <v>78727</v>
      </c>
      <c r="C4818" s="309" t="s">
        <v>381</v>
      </c>
      <c r="D4818" s="311">
        <v>158.47</v>
      </c>
    </row>
    <row r="4819" spans="1:4">
      <c r="A4819" s="309" t="s">
        <v>78728</v>
      </c>
      <c r="B4819" s="310" t="s">
        <v>78729</v>
      </c>
      <c r="C4819" s="309" t="s">
        <v>381</v>
      </c>
      <c r="D4819" s="311">
        <v>135.38999999999999</v>
      </c>
    </row>
    <row r="4820" spans="1:4">
      <c r="A4820" s="534" t="s">
        <v>78730</v>
      </c>
      <c r="B4820" s="354"/>
      <c r="C4820" s="354"/>
      <c r="D4820" s="381"/>
    </row>
    <row r="4821" spans="1:4">
      <c r="A4821" s="309" t="s">
        <v>78731</v>
      </c>
      <c r="B4821" s="310" t="s">
        <v>78732</v>
      </c>
      <c r="C4821" s="309" t="s">
        <v>381</v>
      </c>
      <c r="D4821" s="311">
        <v>109.54</v>
      </c>
    </row>
    <row r="4822" spans="1:4">
      <c r="A4822" s="534" t="s">
        <v>78733</v>
      </c>
      <c r="B4822" s="354"/>
      <c r="C4822" s="354"/>
      <c r="D4822" s="381"/>
    </row>
    <row r="4823" spans="1:4">
      <c r="A4823" s="309" t="s">
        <v>78734</v>
      </c>
      <c r="B4823" s="310" t="s">
        <v>78735</v>
      </c>
      <c r="C4823" s="309" t="s">
        <v>381</v>
      </c>
      <c r="D4823" s="311">
        <v>145.34</v>
      </c>
    </row>
    <row r="4824" spans="1:4">
      <c r="A4824" s="309" t="s">
        <v>78736</v>
      </c>
      <c r="B4824" s="310" t="s">
        <v>78737</v>
      </c>
      <c r="C4824" s="309" t="s">
        <v>381</v>
      </c>
      <c r="D4824" s="311">
        <v>75.790000000000006</v>
      </c>
    </row>
    <row r="4825" spans="1:4">
      <c r="A4825" s="534" t="s">
        <v>78738</v>
      </c>
      <c r="B4825" s="354"/>
      <c r="C4825" s="354"/>
      <c r="D4825" s="381"/>
    </row>
    <row r="4826" spans="1:4">
      <c r="A4826" s="309" t="s">
        <v>78739</v>
      </c>
      <c r="B4826" s="310" t="s">
        <v>78740</v>
      </c>
      <c r="C4826" s="309" t="s">
        <v>381</v>
      </c>
      <c r="D4826" s="311">
        <v>121.5</v>
      </c>
    </row>
    <row r="4827" spans="1:4">
      <c r="A4827" s="309" t="s">
        <v>78741</v>
      </c>
      <c r="B4827" s="310" t="s">
        <v>78742</v>
      </c>
      <c r="C4827" s="309" t="s">
        <v>381</v>
      </c>
      <c r="D4827" s="311">
        <v>92.35</v>
      </c>
    </row>
    <row r="4828" spans="1:4">
      <c r="A4828" s="534" t="s">
        <v>78743</v>
      </c>
      <c r="B4828" s="354"/>
      <c r="C4828" s="354"/>
      <c r="D4828" s="381"/>
    </row>
    <row r="4829" spans="1:4">
      <c r="A4829" s="309" t="s">
        <v>78744</v>
      </c>
      <c r="B4829" s="310" t="s">
        <v>78745</v>
      </c>
      <c r="C4829" s="309" t="s">
        <v>381</v>
      </c>
      <c r="D4829" s="311">
        <v>497.56</v>
      </c>
    </row>
    <row r="4830" spans="1:4">
      <c r="A4830" s="534" t="s">
        <v>78746</v>
      </c>
      <c r="B4830" s="354"/>
      <c r="C4830" s="354"/>
      <c r="D4830" s="381"/>
    </row>
    <row r="4831" spans="1:4">
      <c r="A4831" s="309" t="s">
        <v>78747</v>
      </c>
      <c r="B4831" s="310" t="s">
        <v>78748</v>
      </c>
      <c r="C4831" s="309" t="s">
        <v>381</v>
      </c>
      <c r="D4831" s="311">
        <v>271.10000000000002</v>
      </c>
    </row>
    <row r="4832" spans="1:4">
      <c r="A4832" s="534" t="s">
        <v>78749</v>
      </c>
      <c r="B4832" s="354"/>
      <c r="C4832" s="354"/>
      <c r="D4832" s="381"/>
    </row>
    <row r="4833" spans="1:4">
      <c r="A4833" s="309" t="s">
        <v>78750</v>
      </c>
      <c r="B4833" s="310" t="s">
        <v>78751</v>
      </c>
      <c r="C4833" s="309" t="s">
        <v>381</v>
      </c>
      <c r="D4833" s="311">
        <v>270.25</v>
      </c>
    </row>
    <row r="4834" spans="1:4">
      <c r="A4834" s="309" t="s">
        <v>78752</v>
      </c>
      <c r="B4834" s="310" t="s">
        <v>78753</v>
      </c>
      <c r="C4834" s="309" t="s">
        <v>381</v>
      </c>
      <c r="D4834" s="311">
        <v>645</v>
      </c>
    </row>
    <row r="4835" spans="1:4">
      <c r="A4835" s="309" t="s">
        <v>78754</v>
      </c>
      <c r="B4835" s="310" t="s">
        <v>78755</v>
      </c>
      <c r="C4835" s="309" t="s">
        <v>381</v>
      </c>
      <c r="D4835" s="311">
        <v>788.16</v>
      </c>
    </row>
    <row r="4836" spans="1:4">
      <c r="A4836" s="309" t="s">
        <v>78756</v>
      </c>
      <c r="B4836" s="310" t="s">
        <v>78757</v>
      </c>
      <c r="C4836" s="309" t="s">
        <v>381</v>
      </c>
      <c r="D4836" s="311">
        <v>1051.1600000000001</v>
      </c>
    </row>
    <row r="4837" spans="1:4">
      <c r="A4837" s="309" t="s">
        <v>78758</v>
      </c>
      <c r="B4837" s="310" t="s">
        <v>78759</v>
      </c>
      <c r="C4837" s="309" t="s">
        <v>381</v>
      </c>
      <c r="D4837" s="311">
        <v>536.72</v>
      </c>
    </row>
    <row r="4838" spans="1:4">
      <c r="A4838" s="309" t="s">
        <v>78760</v>
      </c>
      <c r="B4838" s="310" t="s">
        <v>78761</v>
      </c>
      <c r="C4838" s="309" t="s">
        <v>381</v>
      </c>
      <c r="D4838" s="311">
        <v>413.63</v>
      </c>
    </row>
    <row r="4839" spans="1:4">
      <c r="A4839" s="534" t="s">
        <v>78762</v>
      </c>
      <c r="B4839" s="354"/>
      <c r="C4839" s="354"/>
      <c r="D4839" s="381"/>
    </row>
    <row r="4840" spans="1:4">
      <c r="A4840" s="309" t="s">
        <v>78763</v>
      </c>
      <c r="B4840" s="310" t="s">
        <v>78764</v>
      </c>
      <c r="C4840" s="309" t="s">
        <v>381</v>
      </c>
      <c r="D4840" s="311">
        <v>156.58000000000001</v>
      </c>
    </row>
    <row r="4841" spans="1:4">
      <c r="A4841" s="309" t="s">
        <v>78765</v>
      </c>
      <c r="B4841" s="310" t="s">
        <v>78766</v>
      </c>
      <c r="C4841" s="309" t="s">
        <v>381</v>
      </c>
      <c r="D4841" s="311">
        <v>156.58000000000001</v>
      </c>
    </row>
    <row r="4842" spans="1:4">
      <c r="A4842" s="309" t="s">
        <v>78767</v>
      </c>
      <c r="B4842" s="310" t="s">
        <v>78768</v>
      </c>
      <c r="C4842" s="309" t="s">
        <v>381</v>
      </c>
      <c r="D4842" s="311">
        <v>745.9</v>
      </c>
    </row>
    <row r="4843" spans="1:4">
      <c r="A4843" s="309" t="s">
        <v>78769</v>
      </c>
      <c r="B4843" s="310" t="s">
        <v>78770</v>
      </c>
      <c r="C4843" s="309" t="s">
        <v>381</v>
      </c>
      <c r="D4843" s="311">
        <v>767.98</v>
      </c>
    </row>
    <row r="4844" spans="1:4">
      <c r="A4844" s="534"/>
      <c r="B4844" s="354"/>
      <c r="C4844" s="354"/>
      <c r="D4844" s="381"/>
    </row>
    <row r="4845" spans="1:4">
      <c r="A4845" s="534" t="s">
        <v>78771</v>
      </c>
      <c r="B4845" s="354"/>
      <c r="C4845" s="354"/>
      <c r="D4845" s="381"/>
    </row>
    <row r="4846" spans="1:4">
      <c r="A4846" s="309" t="s">
        <v>78772</v>
      </c>
      <c r="B4846" s="310" t="s">
        <v>78773</v>
      </c>
      <c r="C4846" s="309" t="s">
        <v>381</v>
      </c>
      <c r="D4846" s="311">
        <v>44.95</v>
      </c>
    </row>
    <row r="4847" spans="1:4">
      <c r="A4847" s="309" t="s">
        <v>78774</v>
      </c>
      <c r="B4847" s="310" t="s">
        <v>78775</v>
      </c>
      <c r="C4847" s="309" t="s">
        <v>381</v>
      </c>
      <c r="D4847" s="311">
        <v>12.94</v>
      </c>
    </row>
    <row r="4848" spans="1:4">
      <c r="A4848" s="309" t="s">
        <v>78776</v>
      </c>
      <c r="B4848" s="310" t="s">
        <v>78777</v>
      </c>
      <c r="C4848" s="309" t="s">
        <v>381</v>
      </c>
      <c r="D4848" s="311">
        <v>38.130000000000003</v>
      </c>
    </row>
    <row r="4849" spans="1:4">
      <c r="A4849" s="534"/>
      <c r="B4849" s="354"/>
      <c r="C4849" s="354"/>
      <c r="D4849" s="381"/>
    </row>
    <row r="4850" spans="1:4">
      <c r="A4850" s="534" t="s">
        <v>78778</v>
      </c>
      <c r="B4850" s="354"/>
      <c r="C4850" s="354"/>
      <c r="D4850" s="381"/>
    </row>
    <row r="4851" spans="1:4">
      <c r="A4851" s="309" t="s">
        <v>78779</v>
      </c>
      <c r="B4851" s="310" t="s">
        <v>78780</v>
      </c>
      <c r="C4851" s="309" t="s">
        <v>381</v>
      </c>
      <c r="D4851" s="311">
        <v>12.46</v>
      </c>
    </row>
    <row r="4852" spans="1:4">
      <c r="A4852" s="534" t="s">
        <v>78781</v>
      </c>
      <c r="B4852" s="354"/>
      <c r="C4852" s="354"/>
      <c r="D4852" s="381"/>
    </row>
    <row r="4853" spans="1:4">
      <c r="A4853" s="309" t="s">
        <v>78782</v>
      </c>
      <c r="B4853" s="310" t="s">
        <v>78783</v>
      </c>
      <c r="C4853" s="309" t="s">
        <v>381</v>
      </c>
      <c r="D4853" s="311">
        <v>311.81</v>
      </c>
    </row>
    <row r="4854" spans="1:4">
      <c r="A4854" s="309" t="s">
        <v>78784</v>
      </c>
      <c r="B4854" s="310" t="s">
        <v>78785</v>
      </c>
      <c r="C4854" s="309" t="s">
        <v>381</v>
      </c>
      <c r="D4854" s="311">
        <v>156.62</v>
      </c>
    </row>
    <row r="4855" spans="1:4">
      <c r="A4855" s="309" t="s">
        <v>78786</v>
      </c>
      <c r="B4855" s="310" t="s">
        <v>78787</v>
      </c>
      <c r="C4855" s="309" t="s">
        <v>381</v>
      </c>
      <c r="D4855" s="311">
        <v>133.94999999999999</v>
      </c>
    </row>
    <row r="4856" spans="1:4">
      <c r="A4856" s="309" t="s">
        <v>78788</v>
      </c>
      <c r="B4856" s="310" t="s">
        <v>78789</v>
      </c>
      <c r="C4856" s="309" t="s">
        <v>381</v>
      </c>
      <c r="D4856" s="311">
        <v>14.86</v>
      </c>
    </row>
    <row r="4857" spans="1:4">
      <c r="A4857" s="309" t="s">
        <v>78790</v>
      </c>
      <c r="B4857" s="310" t="s">
        <v>78791</v>
      </c>
      <c r="C4857" s="309" t="s">
        <v>5169</v>
      </c>
      <c r="D4857" s="311">
        <v>351.76</v>
      </c>
    </row>
    <row r="4858" spans="1:4">
      <c r="A4858" s="309" t="s">
        <v>78792</v>
      </c>
      <c r="B4858" s="310" t="s">
        <v>78793</v>
      </c>
      <c r="C4858" s="309" t="s">
        <v>5169</v>
      </c>
      <c r="D4858" s="311">
        <v>447.7</v>
      </c>
    </row>
    <row r="4859" spans="1:4">
      <c r="A4859" s="309" t="s">
        <v>78794</v>
      </c>
      <c r="B4859" s="310" t="s">
        <v>78795</v>
      </c>
      <c r="C4859" s="309" t="s">
        <v>381</v>
      </c>
      <c r="D4859" s="311">
        <v>207.86</v>
      </c>
    </row>
    <row r="4860" spans="1:4">
      <c r="A4860" s="309" t="s">
        <v>78796</v>
      </c>
      <c r="B4860" s="310" t="s">
        <v>78797</v>
      </c>
      <c r="C4860" s="309" t="s">
        <v>381</v>
      </c>
      <c r="D4860" s="311">
        <v>217.74</v>
      </c>
    </row>
    <row r="4861" spans="1:4">
      <c r="A4861" s="534"/>
      <c r="B4861" s="354"/>
      <c r="C4861" s="354"/>
      <c r="D4861" s="381"/>
    </row>
    <row r="4862" spans="1:4">
      <c r="A4862" s="534" t="s">
        <v>78798</v>
      </c>
      <c r="B4862" s="354"/>
      <c r="C4862" s="354"/>
      <c r="D4862" s="381"/>
    </row>
    <row r="4863" spans="1:4">
      <c r="A4863" s="309" t="s">
        <v>78799</v>
      </c>
      <c r="B4863" s="310" t="s">
        <v>78800</v>
      </c>
      <c r="C4863" s="309" t="s">
        <v>69988</v>
      </c>
      <c r="D4863" s="311">
        <v>19.3</v>
      </c>
    </row>
    <row r="4864" spans="1:4">
      <c r="A4864" s="309" t="s">
        <v>78801</v>
      </c>
      <c r="B4864" s="310" t="s">
        <v>78802</v>
      </c>
      <c r="C4864" s="309" t="s">
        <v>69988</v>
      </c>
      <c r="D4864" s="311">
        <v>26.36</v>
      </c>
    </row>
    <row r="4865" spans="1:4">
      <c r="A4865" s="309" t="s">
        <v>78803</v>
      </c>
      <c r="B4865" s="310" t="s">
        <v>78804</v>
      </c>
      <c r="C4865" s="309" t="s">
        <v>69988</v>
      </c>
      <c r="D4865" s="311">
        <v>21.45</v>
      </c>
    </row>
    <row r="4866" spans="1:4">
      <c r="A4866" s="309" t="s">
        <v>78805</v>
      </c>
      <c r="B4866" s="310" t="s">
        <v>78806</v>
      </c>
      <c r="C4866" s="309" t="s">
        <v>69988</v>
      </c>
      <c r="D4866" s="311">
        <v>23.81</v>
      </c>
    </row>
    <row r="4867" spans="1:4">
      <c r="A4867" s="309" t="s">
        <v>78807</v>
      </c>
      <c r="B4867" s="310" t="s">
        <v>78808</v>
      </c>
      <c r="C4867" s="309" t="s">
        <v>69988</v>
      </c>
      <c r="D4867" s="311">
        <v>36.03</v>
      </c>
    </row>
    <row r="4868" spans="1:4">
      <c r="A4868" s="309" t="s">
        <v>78809</v>
      </c>
      <c r="B4868" s="310" t="s">
        <v>78810</v>
      </c>
      <c r="C4868" s="309" t="s">
        <v>69988</v>
      </c>
      <c r="D4868" s="311">
        <v>20.86</v>
      </c>
    </row>
    <row r="4869" spans="1:4">
      <c r="A4869" s="309" t="s">
        <v>78811</v>
      </c>
      <c r="B4869" s="310" t="s">
        <v>78812</v>
      </c>
      <c r="C4869" s="309" t="s">
        <v>69988</v>
      </c>
      <c r="D4869" s="311">
        <v>32.770000000000003</v>
      </c>
    </row>
    <row r="4870" spans="1:4">
      <c r="A4870" s="309" t="s">
        <v>78813</v>
      </c>
      <c r="B4870" s="310" t="s">
        <v>78814</v>
      </c>
      <c r="C4870" s="309" t="s">
        <v>69988</v>
      </c>
      <c r="D4870" s="311">
        <v>38.159999999999997</v>
      </c>
    </row>
    <row r="4871" spans="1:4">
      <c r="A4871" s="535"/>
      <c r="B4871" s="354"/>
      <c r="C4871" s="354"/>
      <c r="D4871" s="381"/>
    </row>
    <row r="4872" spans="1:4">
      <c r="A4872" s="535"/>
      <c r="B4872" s="354"/>
      <c r="C4872" s="354"/>
      <c r="D4872" s="381"/>
    </row>
    <row r="4873" spans="1:4">
      <c r="A4873" s="534"/>
      <c r="B4873" s="354"/>
      <c r="C4873" s="354"/>
      <c r="D4873" s="381"/>
    </row>
    <row r="4874" spans="1:4">
      <c r="A4874" s="534" t="s">
        <v>78815</v>
      </c>
      <c r="B4874" s="354"/>
      <c r="C4874" s="354"/>
      <c r="D4874" s="381"/>
    </row>
    <row r="4875" spans="1:4">
      <c r="A4875" s="309" t="s">
        <v>78816</v>
      </c>
      <c r="B4875" s="310" t="s">
        <v>78817</v>
      </c>
      <c r="C4875" s="309" t="s">
        <v>5169</v>
      </c>
      <c r="D4875" s="311">
        <v>6.63</v>
      </c>
    </row>
    <row r="4876" spans="1:4">
      <c r="A4876" s="309" t="s">
        <v>78818</v>
      </c>
      <c r="B4876" s="310" t="s">
        <v>78819</v>
      </c>
      <c r="C4876" s="309" t="s">
        <v>5169</v>
      </c>
      <c r="D4876" s="311">
        <v>22.86</v>
      </c>
    </row>
    <row r="4877" spans="1:4">
      <c r="A4877" s="309" t="s">
        <v>78820</v>
      </c>
      <c r="B4877" s="310" t="s">
        <v>78821</v>
      </c>
      <c r="C4877" s="309" t="s">
        <v>69988</v>
      </c>
      <c r="D4877" s="311">
        <v>47.72</v>
      </c>
    </row>
    <row r="4878" spans="1:4">
      <c r="A4878" s="309" t="s">
        <v>78822</v>
      </c>
      <c r="B4878" s="310" t="s">
        <v>78823</v>
      </c>
      <c r="C4878" s="309" t="s">
        <v>381</v>
      </c>
      <c r="D4878" s="311">
        <v>19.18</v>
      </c>
    </row>
    <row r="4879" spans="1:4">
      <c r="A4879" s="309" t="s">
        <v>78824</v>
      </c>
      <c r="B4879" s="310" t="s">
        <v>78825</v>
      </c>
      <c r="C4879" s="309" t="s">
        <v>69988</v>
      </c>
      <c r="D4879" s="311">
        <v>21.09</v>
      </c>
    </row>
    <row r="4880" spans="1:4">
      <c r="A4880" s="309" t="s">
        <v>78826</v>
      </c>
      <c r="B4880" s="310" t="s">
        <v>78827</v>
      </c>
      <c r="C4880" s="309" t="s">
        <v>381</v>
      </c>
      <c r="D4880" s="311">
        <v>9.59</v>
      </c>
    </row>
    <row r="4881" spans="1:4">
      <c r="A4881" s="309" t="s">
        <v>78828</v>
      </c>
      <c r="B4881" s="310" t="s">
        <v>78829</v>
      </c>
      <c r="C4881" s="309" t="s">
        <v>5169</v>
      </c>
      <c r="D4881" s="311">
        <v>27.74</v>
      </c>
    </row>
    <row r="4882" spans="1:4">
      <c r="A4882" s="309" t="s">
        <v>78830</v>
      </c>
      <c r="B4882" s="310" t="s">
        <v>78831</v>
      </c>
      <c r="C4882" s="309" t="s">
        <v>69988</v>
      </c>
      <c r="D4882" s="311">
        <v>24.94</v>
      </c>
    </row>
    <row r="4883" spans="1:4">
      <c r="A4883" s="309" t="s">
        <v>78832</v>
      </c>
      <c r="B4883" s="310" t="s">
        <v>78833</v>
      </c>
      <c r="C4883" s="309" t="s">
        <v>69988</v>
      </c>
      <c r="D4883" s="311">
        <v>12.46</v>
      </c>
    </row>
    <row r="4884" spans="1:4">
      <c r="A4884" s="309" t="s">
        <v>78834</v>
      </c>
      <c r="B4884" s="310" t="s">
        <v>78835</v>
      </c>
      <c r="C4884" s="309" t="s">
        <v>69988</v>
      </c>
      <c r="D4884" s="311">
        <v>17.260000000000002</v>
      </c>
    </row>
    <row r="4885" spans="1:4">
      <c r="A4885" s="309" t="s">
        <v>78836</v>
      </c>
      <c r="B4885" s="310" t="s">
        <v>78837</v>
      </c>
      <c r="C4885" s="309" t="s">
        <v>69988</v>
      </c>
      <c r="D4885" s="311">
        <v>6.63</v>
      </c>
    </row>
    <row r="4886" spans="1:4">
      <c r="A4886" s="309" t="s">
        <v>78838</v>
      </c>
      <c r="B4886" s="310" t="s">
        <v>78839</v>
      </c>
      <c r="C4886" s="309" t="s">
        <v>70196</v>
      </c>
      <c r="D4886" s="311">
        <v>132.19999999999999</v>
      </c>
    </row>
    <row r="4887" spans="1:4">
      <c r="A4887" s="309" t="s">
        <v>78840</v>
      </c>
      <c r="B4887" s="310" t="s">
        <v>78841</v>
      </c>
      <c r="C4887" s="309" t="s">
        <v>70196</v>
      </c>
      <c r="D4887" s="311">
        <v>88.13</v>
      </c>
    </row>
    <row r="4888" spans="1:4">
      <c r="A4888" s="309" t="s">
        <v>78842</v>
      </c>
      <c r="B4888" s="310" t="s">
        <v>78843</v>
      </c>
      <c r="C4888" s="309" t="s">
        <v>70196</v>
      </c>
      <c r="D4888" s="311">
        <v>99.15</v>
      </c>
    </row>
    <row r="4889" spans="1:4">
      <c r="A4889" s="309" t="s">
        <v>78844</v>
      </c>
      <c r="B4889" s="310" t="s">
        <v>78845</v>
      </c>
      <c r="C4889" s="309" t="s">
        <v>70196</v>
      </c>
      <c r="D4889" s="311">
        <v>121.18</v>
      </c>
    </row>
    <row r="4890" spans="1:4">
      <c r="A4890" s="309" t="s">
        <v>78846</v>
      </c>
      <c r="B4890" s="310" t="s">
        <v>78847</v>
      </c>
      <c r="C4890" s="309" t="s">
        <v>381</v>
      </c>
      <c r="D4890" s="311">
        <v>13.42</v>
      </c>
    </row>
    <row r="4891" spans="1:4">
      <c r="A4891" s="309" t="s">
        <v>78848</v>
      </c>
      <c r="B4891" s="310" t="s">
        <v>78849</v>
      </c>
      <c r="C4891" s="309" t="s">
        <v>70196</v>
      </c>
      <c r="D4891" s="311">
        <v>264.39</v>
      </c>
    </row>
    <row r="4892" spans="1:4">
      <c r="A4892" s="309" t="s">
        <v>78850</v>
      </c>
      <c r="B4892" s="310" t="s">
        <v>78851</v>
      </c>
      <c r="C4892" s="309" t="s">
        <v>70196</v>
      </c>
      <c r="D4892" s="311">
        <v>374.63</v>
      </c>
    </row>
    <row r="4893" spans="1:4">
      <c r="A4893" s="309" t="s">
        <v>78852</v>
      </c>
      <c r="B4893" s="310" t="s">
        <v>78853</v>
      </c>
      <c r="C4893" s="309" t="s">
        <v>70196</v>
      </c>
      <c r="D4893" s="311">
        <v>374.56</v>
      </c>
    </row>
    <row r="4894" spans="1:4">
      <c r="A4894" s="309" t="s">
        <v>78854</v>
      </c>
      <c r="B4894" s="310" t="s">
        <v>78855</v>
      </c>
      <c r="C4894" s="309" t="s">
        <v>381</v>
      </c>
      <c r="D4894" s="311">
        <v>15.35</v>
      </c>
    </row>
    <row r="4895" spans="1:4">
      <c r="A4895" s="309" t="s">
        <v>78856</v>
      </c>
      <c r="B4895" s="310" t="s">
        <v>78857</v>
      </c>
      <c r="C4895" s="309" t="s">
        <v>381</v>
      </c>
      <c r="D4895" s="311">
        <v>18.2</v>
      </c>
    </row>
    <row r="4896" spans="1:4">
      <c r="A4896" s="309" t="s">
        <v>78858</v>
      </c>
      <c r="B4896" s="310" t="s">
        <v>78859</v>
      </c>
      <c r="C4896" s="309" t="s">
        <v>70196</v>
      </c>
      <c r="D4896" s="311">
        <v>238.6</v>
      </c>
    </row>
    <row r="4897" spans="1:4">
      <c r="A4897" s="309" t="s">
        <v>78860</v>
      </c>
      <c r="B4897" s="310" t="s">
        <v>78861</v>
      </c>
      <c r="C4897" s="309" t="s">
        <v>70196</v>
      </c>
      <c r="D4897" s="311">
        <v>70.959999999999994</v>
      </c>
    </row>
    <row r="4898" spans="1:4">
      <c r="A4898" s="309" t="s">
        <v>78862</v>
      </c>
      <c r="B4898" s="310" t="s">
        <v>78863</v>
      </c>
      <c r="C4898" s="309" t="s">
        <v>381</v>
      </c>
      <c r="D4898" s="311">
        <v>28.77</v>
      </c>
    </row>
    <row r="4899" spans="1:4">
      <c r="A4899" s="309" t="s">
        <v>78864</v>
      </c>
      <c r="B4899" s="310" t="s">
        <v>78865</v>
      </c>
      <c r="C4899" s="309" t="s">
        <v>381</v>
      </c>
      <c r="D4899" s="311">
        <v>13.42</v>
      </c>
    </row>
    <row r="4900" spans="1:4">
      <c r="A4900" s="309" t="s">
        <v>78866</v>
      </c>
      <c r="B4900" s="310" t="s">
        <v>78867</v>
      </c>
      <c r="C4900" s="309" t="s">
        <v>381</v>
      </c>
      <c r="D4900" s="311">
        <v>26.08</v>
      </c>
    </row>
    <row r="4901" spans="1:4">
      <c r="A4901" s="309" t="s">
        <v>78868</v>
      </c>
      <c r="B4901" s="310" t="s">
        <v>78869</v>
      </c>
      <c r="C4901" s="309" t="s">
        <v>381</v>
      </c>
      <c r="D4901" s="311">
        <v>19.13</v>
      </c>
    </row>
    <row r="4902" spans="1:4">
      <c r="A4902" s="309" t="s">
        <v>78870</v>
      </c>
      <c r="B4902" s="310" t="s">
        <v>78871</v>
      </c>
      <c r="C4902" s="309" t="s">
        <v>381</v>
      </c>
      <c r="D4902" s="311">
        <v>9.59</v>
      </c>
    </row>
    <row r="4903" spans="1:4">
      <c r="A4903" s="309" t="s">
        <v>78872</v>
      </c>
      <c r="B4903" s="310" t="s">
        <v>78873</v>
      </c>
      <c r="C4903" s="309" t="s">
        <v>381</v>
      </c>
      <c r="D4903" s="311">
        <v>23.01</v>
      </c>
    </row>
    <row r="4904" spans="1:4">
      <c r="A4904" s="309" t="s">
        <v>78874</v>
      </c>
      <c r="B4904" s="310" t="s">
        <v>78875</v>
      </c>
      <c r="C4904" s="309" t="s">
        <v>381</v>
      </c>
      <c r="D4904" s="311">
        <v>28.77</v>
      </c>
    </row>
    <row r="4905" spans="1:4">
      <c r="A4905" s="309" t="s">
        <v>78876</v>
      </c>
      <c r="B4905" s="310" t="s">
        <v>78877</v>
      </c>
      <c r="C4905" s="309" t="s">
        <v>381</v>
      </c>
      <c r="D4905" s="311">
        <v>51.78</v>
      </c>
    </row>
    <row r="4906" spans="1:4">
      <c r="A4906" s="309" t="s">
        <v>78878</v>
      </c>
      <c r="B4906" s="310" t="s">
        <v>78879</v>
      </c>
      <c r="C4906" s="309" t="s">
        <v>381</v>
      </c>
      <c r="D4906" s="311">
        <v>11.88</v>
      </c>
    </row>
    <row r="4907" spans="1:4">
      <c r="A4907" s="309" t="s">
        <v>78880</v>
      </c>
      <c r="B4907" s="310" t="s">
        <v>78881</v>
      </c>
      <c r="C4907" s="309" t="s">
        <v>69988</v>
      </c>
      <c r="D4907" s="311">
        <v>8.44</v>
      </c>
    </row>
    <row r="4908" spans="1:4">
      <c r="A4908" s="309" t="s">
        <v>78882</v>
      </c>
      <c r="B4908" s="310" t="s">
        <v>78883</v>
      </c>
      <c r="C4908" s="309" t="s">
        <v>381</v>
      </c>
      <c r="D4908" s="311">
        <v>121.07</v>
      </c>
    </row>
    <row r="4909" spans="1:4">
      <c r="A4909" s="309" t="s">
        <v>78884</v>
      </c>
      <c r="B4909" s="310" t="s">
        <v>78885</v>
      </c>
      <c r="C4909" s="309" t="s">
        <v>381</v>
      </c>
      <c r="D4909" s="311">
        <v>16.71</v>
      </c>
    </row>
    <row r="4910" spans="1:4">
      <c r="A4910" s="309" t="s">
        <v>78886</v>
      </c>
      <c r="B4910" s="310" t="s">
        <v>78887</v>
      </c>
      <c r="C4910" s="309" t="s">
        <v>69988</v>
      </c>
      <c r="D4910" s="311">
        <v>3.83</v>
      </c>
    </row>
    <row r="4911" spans="1:4">
      <c r="A4911" s="309" t="s">
        <v>78888</v>
      </c>
      <c r="B4911" s="310" t="s">
        <v>78889</v>
      </c>
      <c r="C4911" s="309" t="s">
        <v>70196</v>
      </c>
      <c r="D4911" s="311">
        <v>3371.68</v>
      </c>
    </row>
    <row r="4912" spans="1:4">
      <c r="A4912" s="309" t="s">
        <v>78890</v>
      </c>
      <c r="B4912" s="310" t="s">
        <v>78891</v>
      </c>
      <c r="C4912" s="309" t="s">
        <v>381</v>
      </c>
      <c r="D4912" s="311">
        <v>9.5399999999999991</v>
      </c>
    </row>
    <row r="4913" spans="1:4">
      <c r="A4913" s="309" t="s">
        <v>78892</v>
      </c>
      <c r="B4913" s="310" t="s">
        <v>78893</v>
      </c>
      <c r="C4913" s="309" t="s">
        <v>381</v>
      </c>
      <c r="D4913" s="311">
        <v>9.14</v>
      </c>
    </row>
    <row r="4914" spans="1:4">
      <c r="A4914" s="309" t="s">
        <v>78894</v>
      </c>
      <c r="B4914" s="310" t="s">
        <v>78895</v>
      </c>
      <c r="C4914" s="309" t="s">
        <v>381</v>
      </c>
      <c r="D4914" s="311">
        <v>20.73</v>
      </c>
    </row>
    <row r="4915" spans="1:4">
      <c r="A4915" s="309" t="s">
        <v>78896</v>
      </c>
      <c r="B4915" s="310" t="s">
        <v>78897</v>
      </c>
      <c r="C4915" s="309" t="s">
        <v>381</v>
      </c>
      <c r="D4915" s="311">
        <v>38.92</v>
      </c>
    </row>
    <row r="4916" spans="1:4">
      <c r="A4916" s="309" t="s">
        <v>78898</v>
      </c>
      <c r="B4916" s="310" t="s">
        <v>78899</v>
      </c>
      <c r="C4916" s="309" t="s">
        <v>381</v>
      </c>
      <c r="D4916" s="311">
        <v>16.059999999999999</v>
      </c>
    </row>
    <row r="4917" spans="1:4">
      <c r="A4917" s="309" t="s">
        <v>78900</v>
      </c>
      <c r="B4917" s="310" t="s">
        <v>78901</v>
      </c>
      <c r="C4917" s="309" t="s">
        <v>381</v>
      </c>
      <c r="D4917" s="311">
        <v>35.68</v>
      </c>
    </row>
    <row r="4918" spans="1:4">
      <c r="A4918" s="309" t="s">
        <v>78902</v>
      </c>
      <c r="B4918" s="310" t="s">
        <v>78903</v>
      </c>
      <c r="C4918" s="309" t="s">
        <v>381</v>
      </c>
      <c r="D4918" s="311">
        <v>12.22</v>
      </c>
    </row>
    <row r="4919" spans="1:4">
      <c r="A4919" s="309" t="s">
        <v>78904</v>
      </c>
      <c r="B4919" s="310" t="s">
        <v>78905</v>
      </c>
      <c r="C4919" s="309" t="s">
        <v>381</v>
      </c>
      <c r="D4919" s="311">
        <v>13.05</v>
      </c>
    </row>
    <row r="4920" spans="1:4">
      <c r="A4920" s="309" t="s">
        <v>78906</v>
      </c>
      <c r="B4920" s="310" t="s">
        <v>78907</v>
      </c>
      <c r="C4920" s="309" t="s">
        <v>381</v>
      </c>
      <c r="D4920" s="311">
        <v>18.62</v>
      </c>
    </row>
    <row r="4921" spans="1:4">
      <c r="A4921" s="309" t="s">
        <v>78908</v>
      </c>
      <c r="B4921" s="310" t="s">
        <v>78909</v>
      </c>
      <c r="C4921" s="309" t="s">
        <v>381</v>
      </c>
      <c r="D4921" s="311">
        <v>10.039999999999999</v>
      </c>
    </row>
    <row r="4922" spans="1:4">
      <c r="A4922" s="309" t="s">
        <v>78910</v>
      </c>
      <c r="B4922" s="310" t="s">
        <v>78911</v>
      </c>
      <c r="C4922" s="309" t="s">
        <v>381</v>
      </c>
      <c r="D4922" s="311">
        <v>14.33</v>
      </c>
    </row>
    <row r="4923" spans="1:4">
      <c r="A4923" s="309" t="s">
        <v>78912</v>
      </c>
      <c r="B4923" s="310" t="s">
        <v>78913</v>
      </c>
      <c r="C4923" s="309" t="s">
        <v>381</v>
      </c>
      <c r="D4923" s="311">
        <v>16.690000000000001</v>
      </c>
    </row>
    <row r="4924" spans="1:4">
      <c r="A4924" s="309" t="s">
        <v>78914</v>
      </c>
      <c r="B4924" s="310" t="s">
        <v>78915</v>
      </c>
      <c r="C4924" s="309" t="s">
        <v>381</v>
      </c>
      <c r="D4924" s="311">
        <v>9.59</v>
      </c>
    </row>
    <row r="4925" spans="1:4">
      <c r="A4925" s="309" t="s">
        <v>78916</v>
      </c>
      <c r="B4925" s="310" t="s">
        <v>78917</v>
      </c>
      <c r="C4925" s="309" t="s">
        <v>381</v>
      </c>
      <c r="D4925" s="311">
        <v>23.98</v>
      </c>
    </row>
    <row r="4926" spans="1:4">
      <c r="A4926" s="309" t="s">
        <v>78918</v>
      </c>
      <c r="B4926" s="310" t="s">
        <v>78919</v>
      </c>
      <c r="C4926" s="309" t="s">
        <v>381</v>
      </c>
      <c r="D4926" s="311">
        <v>7.84</v>
      </c>
    </row>
    <row r="4927" spans="1:4">
      <c r="A4927" s="309" t="s">
        <v>78920</v>
      </c>
      <c r="B4927" s="310" t="s">
        <v>78921</v>
      </c>
      <c r="C4927" s="309" t="s">
        <v>381</v>
      </c>
      <c r="D4927" s="311">
        <v>13.42</v>
      </c>
    </row>
    <row r="4928" spans="1:4">
      <c r="A4928" s="309" t="s">
        <v>78922</v>
      </c>
      <c r="B4928" s="310" t="s">
        <v>78923</v>
      </c>
      <c r="C4928" s="309" t="s">
        <v>381</v>
      </c>
      <c r="D4928" s="311">
        <v>13.72</v>
      </c>
    </row>
    <row r="4929" spans="1:4">
      <c r="A4929" s="309" t="s">
        <v>78924</v>
      </c>
      <c r="B4929" s="310" t="s">
        <v>78925</v>
      </c>
      <c r="C4929" s="309" t="s">
        <v>381</v>
      </c>
      <c r="D4929" s="311">
        <v>17.14</v>
      </c>
    </row>
    <row r="4930" spans="1:4">
      <c r="A4930" s="309" t="s">
        <v>78926</v>
      </c>
      <c r="B4930" s="310" t="s">
        <v>78927</v>
      </c>
      <c r="C4930" s="309" t="s">
        <v>70196</v>
      </c>
      <c r="D4930" s="311">
        <v>24.16</v>
      </c>
    </row>
    <row r="4931" spans="1:4">
      <c r="A4931" s="309" t="s">
        <v>78928</v>
      </c>
      <c r="B4931" s="310" t="s">
        <v>78929</v>
      </c>
      <c r="C4931" s="309" t="s">
        <v>381</v>
      </c>
      <c r="D4931" s="311">
        <v>20.11</v>
      </c>
    </row>
    <row r="4932" spans="1:4">
      <c r="A4932" s="309" t="s">
        <v>78930</v>
      </c>
      <c r="B4932" s="310" t="s">
        <v>78931</v>
      </c>
      <c r="C4932" s="309" t="s">
        <v>381</v>
      </c>
      <c r="D4932" s="311">
        <v>10.55</v>
      </c>
    </row>
    <row r="4933" spans="1:4">
      <c r="A4933" s="309" t="s">
        <v>78932</v>
      </c>
      <c r="B4933" s="310" t="s">
        <v>78933</v>
      </c>
      <c r="C4933" s="309" t="s">
        <v>381</v>
      </c>
      <c r="D4933" s="311">
        <v>23.01</v>
      </c>
    </row>
    <row r="4934" spans="1:4">
      <c r="A4934" s="309" t="s">
        <v>78934</v>
      </c>
      <c r="B4934" s="310" t="s">
        <v>78935</v>
      </c>
      <c r="C4934" s="309" t="s">
        <v>381</v>
      </c>
      <c r="D4934" s="311">
        <v>6.72</v>
      </c>
    </row>
    <row r="4935" spans="1:4">
      <c r="A4935" s="309" t="s">
        <v>78936</v>
      </c>
      <c r="B4935" s="310" t="s">
        <v>78937</v>
      </c>
      <c r="C4935" s="309" t="s">
        <v>69988</v>
      </c>
      <c r="D4935" s="311">
        <v>71.36</v>
      </c>
    </row>
    <row r="4936" spans="1:4">
      <c r="A4936" s="309" t="s">
        <v>78938</v>
      </c>
      <c r="B4936" s="310" t="s">
        <v>78939</v>
      </c>
      <c r="C4936" s="309" t="s">
        <v>381</v>
      </c>
      <c r="D4936" s="311">
        <v>19.13</v>
      </c>
    </row>
    <row r="4937" spans="1:4">
      <c r="A4937" s="309" t="s">
        <v>78940</v>
      </c>
      <c r="B4937" s="310" t="s">
        <v>78941</v>
      </c>
      <c r="C4937" s="309" t="s">
        <v>381</v>
      </c>
      <c r="D4937" s="311">
        <v>6.72</v>
      </c>
    </row>
    <row r="4938" spans="1:4">
      <c r="A4938" s="309" t="s">
        <v>78942</v>
      </c>
      <c r="B4938" s="310" t="s">
        <v>78943</v>
      </c>
      <c r="C4938" s="309" t="s">
        <v>381</v>
      </c>
      <c r="D4938" s="311">
        <v>15.35</v>
      </c>
    </row>
    <row r="4939" spans="1:4">
      <c r="A4939" s="309" t="s">
        <v>78944</v>
      </c>
      <c r="B4939" s="310" t="s">
        <v>78945</v>
      </c>
      <c r="C4939" s="309" t="s">
        <v>69988</v>
      </c>
      <c r="D4939" s="311">
        <v>48.89</v>
      </c>
    </row>
    <row r="4940" spans="1:4">
      <c r="A4940" s="309" t="s">
        <v>78946</v>
      </c>
      <c r="B4940" s="310" t="s">
        <v>78947</v>
      </c>
      <c r="C4940" s="309" t="s">
        <v>69988</v>
      </c>
      <c r="D4940" s="311">
        <v>98.25</v>
      </c>
    </row>
    <row r="4941" spans="1:4">
      <c r="A4941" s="309" t="s">
        <v>78948</v>
      </c>
      <c r="B4941" s="310" t="s">
        <v>78949</v>
      </c>
      <c r="C4941" s="309" t="s">
        <v>69988</v>
      </c>
      <c r="D4941" s="311">
        <v>239.94</v>
      </c>
    </row>
    <row r="4942" spans="1:4">
      <c r="A4942" s="309" t="s">
        <v>78950</v>
      </c>
      <c r="B4942" s="310" t="s">
        <v>78951</v>
      </c>
      <c r="C4942" s="309" t="s">
        <v>69988</v>
      </c>
      <c r="D4942" s="311">
        <v>427.51</v>
      </c>
    </row>
    <row r="4943" spans="1:4">
      <c r="A4943" s="534" t="s">
        <v>78952</v>
      </c>
      <c r="B4943" s="354"/>
      <c r="C4943" s="354"/>
      <c r="D4943" s="381"/>
    </row>
    <row r="4944" spans="1:4">
      <c r="A4944" s="309" t="s">
        <v>78953</v>
      </c>
      <c r="B4944" s="310" t="s">
        <v>78954</v>
      </c>
      <c r="C4944" s="309" t="s">
        <v>5169</v>
      </c>
      <c r="D4944" s="311">
        <v>62.78</v>
      </c>
    </row>
    <row r="4945" spans="1:4">
      <c r="A4945" s="309" t="s">
        <v>78955</v>
      </c>
      <c r="B4945" s="310" t="s">
        <v>78956</v>
      </c>
      <c r="C4945" s="309" t="s">
        <v>381</v>
      </c>
      <c r="D4945" s="311">
        <v>12.95</v>
      </c>
    </row>
    <row r="4946" spans="1:4">
      <c r="A4946" s="309" t="s">
        <v>78957</v>
      </c>
      <c r="B4946" s="310" t="s">
        <v>78958</v>
      </c>
      <c r="C4946" s="309" t="s">
        <v>70196</v>
      </c>
      <c r="D4946" s="311">
        <v>174.68</v>
      </c>
    </row>
    <row r="4947" spans="1:4">
      <c r="A4947" s="309" t="s">
        <v>78959</v>
      </c>
      <c r="B4947" s="310" t="s">
        <v>78960</v>
      </c>
      <c r="C4947" s="309" t="s">
        <v>381</v>
      </c>
      <c r="D4947" s="311">
        <v>27.21</v>
      </c>
    </row>
    <row r="4948" spans="1:4">
      <c r="A4948" s="309" t="s">
        <v>78961</v>
      </c>
      <c r="B4948" s="310" t="s">
        <v>78962</v>
      </c>
      <c r="C4948" s="309" t="s">
        <v>381</v>
      </c>
      <c r="D4948" s="311">
        <v>34.08</v>
      </c>
    </row>
    <row r="4949" spans="1:4">
      <c r="A4949" s="309" t="s">
        <v>78963</v>
      </c>
      <c r="B4949" s="310" t="s">
        <v>78964</v>
      </c>
      <c r="C4949" s="309" t="s">
        <v>70196</v>
      </c>
      <c r="D4949" s="311">
        <v>296.95</v>
      </c>
    </row>
    <row r="4950" spans="1:4">
      <c r="A4950" s="309" t="s">
        <v>78965</v>
      </c>
      <c r="B4950" s="310" t="s">
        <v>78966</v>
      </c>
      <c r="C4950" s="309" t="s">
        <v>381</v>
      </c>
      <c r="D4950" s="311">
        <v>20.43</v>
      </c>
    </row>
    <row r="4951" spans="1:4">
      <c r="A4951" s="309" t="s">
        <v>78967</v>
      </c>
      <c r="B4951" s="310" t="s">
        <v>78968</v>
      </c>
      <c r="C4951" s="309" t="s">
        <v>381</v>
      </c>
      <c r="D4951" s="311">
        <v>30.65</v>
      </c>
    </row>
    <row r="4952" spans="1:4">
      <c r="A4952" s="309" t="s">
        <v>78969</v>
      </c>
      <c r="B4952" s="310" t="s">
        <v>78970</v>
      </c>
      <c r="C4952" s="309" t="s">
        <v>381</v>
      </c>
      <c r="D4952" s="311">
        <v>24.01</v>
      </c>
    </row>
    <row r="4953" spans="1:4">
      <c r="A4953" s="309" t="s">
        <v>78971</v>
      </c>
      <c r="B4953" s="310" t="s">
        <v>78972</v>
      </c>
      <c r="C4953" s="309" t="s">
        <v>381</v>
      </c>
      <c r="D4953" s="311">
        <v>36.01</v>
      </c>
    </row>
    <row r="4954" spans="1:4">
      <c r="A4954" s="309" t="s">
        <v>78973</v>
      </c>
      <c r="B4954" s="310" t="s">
        <v>78974</v>
      </c>
      <c r="C4954" s="309" t="s">
        <v>70196</v>
      </c>
      <c r="D4954" s="311">
        <v>136.22999999999999</v>
      </c>
    </row>
    <row r="4955" spans="1:4">
      <c r="A4955" s="309" t="s">
        <v>78975</v>
      </c>
      <c r="B4955" s="310" t="s">
        <v>78976</v>
      </c>
      <c r="C4955" s="309" t="s">
        <v>70196</v>
      </c>
      <c r="D4955" s="311">
        <v>231.59</v>
      </c>
    </row>
    <row r="4956" spans="1:4">
      <c r="A4956" s="309" t="s">
        <v>78977</v>
      </c>
      <c r="B4956" s="310" t="s">
        <v>78978</v>
      </c>
      <c r="C4956" s="309" t="s">
        <v>70196</v>
      </c>
      <c r="D4956" s="311">
        <v>2118.94</v>
      </c>
    </row>
    <row r="4957" spans="1:4">
      <c r="A4957" s="534" t="s">
        <v>78979</v>
      </c>
      <c r="B4957" s="354"/>
      <c r="C4957" s="354"/>
      <c r="D4957" s="381"/>
    </row>
    <row r="4958" spans="1:4">
      <c r="A4958" s="309" t="s">
        <v>78980</v>
      </c>
      <c r="B4958" s="310" t="s">
        <v>78981</v>
      </c>
      <c r="C4958" s="309" t="s">
        <v>69988</v>
      </c>
      <c r="D4958" s="311">
        <v>128.37</v>
      </c>
    </row>
    <row r="4959" spans="1:4">
      <c r="A4959" s="309" t="s">
        <v>78982</v>
      </c>
      <c r="B4959" s="310" t="s">
        <v>78983</v>
      </c>
      <c r="C4959" s="309" t="s">
        <v>70196</v>
      </c>
      <c r="D4959" s="311">
        <v>28.77</v>
      </c>
    </row>
    <row r="4960" spans="1:4">
      <c r="A4960" s="309" t="s">
        <v>78984</v>
      </c>
      <c r="B4960" s="310" t="s">
        <v>78985</v>
      </c>
      <c r="C4960" s="309" t="s">
        <v>70196</v>
      </c>
      <c r="D4960" s="311">
        <v>38.36</v>
      </c>
    </row>
    <row r="4961" spans="1:4">
      <c r="A4961" s="309" t="s">
        <v>78986</v>
      </c>
      <c r="B4961" s="310" t="s">
        <v>78987</v>
      </c>
      <c r="C4961" s="309" t="s">
        <v>70196</v>
      </c>
      <c r="D4961" s="311">
        <v>57.54</v>
      </c>
    </row>
    <row r="4962" spans="1:4">
      <c r="A4962" s="534" t="s">
        <v>78988</v>
      </c>
      <c r="B4962" s="354"/>
      <c r="C4962" s="354"/>
      <c r="D4962" s="381"/>
    </row>
    <row r="4963" spans="1:4">
      <c r="A4963" s="309" t="s">
        <v>78989</v>
      </c>
      <c r="B4963" s="310" t="s">
        <v>78990</v>
      </c>
      <c r="C4963" s="309" t="s">
        <v>381</v>
      </c>
      <c r="D4963" s="311">
        <v>4.8</v>
      </c>
    </row>
    <row r="4964" spans="1:4">
      <c r="A4964" s="309" t="s">
        <v>78991</v>
      </c>
      <c r="B4964" s="310" t="s">
        <v>78992</v>
      </c>
      <c r="C4964" s="309" t="s">
        <v>381</v>
      </c>
      <c r="D4964" s="311">
        <v>14.39</v>
      </c>
    </row>
    <row r="4965" spans="1:4">
      <c r="A4965" s="309" t="s">
        <v>78993</v>
      </c>
      <c r="B4965" s="310" t="s">
        <v>78994</v>
      </c>
      <c r="C4965" s="309" t="s">
        <v>381</v>
      </c>
      <c r="D4965" s="311">
        <v>7.67</v>
      </c>
    </row>
    <row r="4966" spans="1:4">
      <c r="A4966" s="309" t="s">
        <v>78995</v>
      </c>
      <c r="B4966" s="310" t="s">
        <v>78996</v>
      </c>
      <c r="C4966" s="309" t="s">
        <v>5169</v>
      </c>
      <c r="D4966" s="311">
        <v>38.36</v>
      </c>
    </row>
    <row r="4967" spans="1:4">
      <c r="A4967" s="309" t="s">
        <v>78997</v>
      </c>
      <c r="B4967" s="310" t="s">
        <v>78998</v>
      </c>
      <c r="C4967" s="309" t="s">
        <v>5169</v>
      </c>
      <c r="D4967" s="311">
        <v>86.3</v>
      </c>
    </row>
    <row r="4968" spans="1:4">
      <c r="A4968" s="309" t="s">
        <v>78999</v>
      </c>
      <c r="B4968" s="310" t="s">
        <v>79000</v>
      </c>
      <c r="C4968" s="309" t="s">
        <v>69988</v>
      </c>
      <c r="D4968" s="311">
        <v>112.44</v>
      </c>
    </row>
    <row r="4969" spans="1:4">
      <c r="A4969" s="534"/>
      <c r="B4969" s="354"/>
      <c r="C4969" s="354"/>
      <c r="D4969" s="381"/>
    </row>
    <row r="4970" spans="1:4">
      <c r="A4970" s="534" t="s">
        <v>79001</v>
      </c>
      <c r="B4970" s="354"/>
      <c r="C4970" s="354"/>
      <c r="D4970" s="381"/>
    </row>
    <row r="4971" spans="1:4">
      <c r="A4971" s="309" t="s">
        <v>79002</v>
      </c>
      <c r="B4971" s="310" t="s">
        <v>79003</v>
      </c>
      <c r="C4971" s="309" t="s">
        <v>70056</v>
      </c>
      <c r="D4971" s="311">
        <v>16.440000000000001</v>
      </c>
    </row>
    <row r="4972" spans="1:4">
      <c r="A4972" s="309" t="s">
        <v>79004</v>
      </c>
      <c r="B4972" s="310" t="s">
        <v>79005</v>
      </c>
      <c r="C4972" s="309" t="s">
        <v>70056</v>
      </c>
      <c r="D4972" s="311">
        <v>24.77</v>
      </c>
    </row>
    <row r="4973" spans="1:4">
      <c r="A4973" s="309" t="s">
        <v>79006</v>
      </c>
      <c r="B4973" s="310" t="s">
        <v>79007</v>
      </c>
      <c r="C4973" s="309" t="s">
        <v>70056</v>
      </c>
      <c r="D4973" s="311">
        <v>26.52</v>
      </c>
    </row>
    <row r="4974" spans="1:4">
      <c r="A4974" s="309" t="s">
        <v>79008</v>
      </c>
      <c r="B4974" s="310" t="s">
        <v>79009</v>
      </c>
      <c r="C4974" s="309" t="s">
        <v>70056</v>
      </c>
      <c r="D4974" s="311">
        <v>26.52</v>
      </c>
    </row>
    <row r="4975" spans="1:4">
      <c r="A4975" s="309" t="s">
        <v>79010</v>
      </c>
      <c r="B4975" s="310" t="s">
        <v>79011</v>
      </c>
      <c r="C4975" s="309" t="s">
        <v>70056</v>
      </c>
      <c r="D4975" s="311">
        <v>26.52</v>
      </c>
    </row>
    <row r="4976" spans="1:4">
      <c r="A4976" s="309" t="s">
        <v>79012</v>
      </c>
      <c r="B4976" s="310" t="s">
        <v>79013</v>
      </c>
      <c r="C4976" s="309" t="s">
        <v>70056</v>
      </c>
      <c r="D4976" s="311">
        <v>26.52</v>
      </c>
    </row>
    <row r="4977" spans="1:4">
      <c r="A4977" s="309" t="s">
        <v>79014</v>
      </c>
      <c r="B4977" s="310" t="s">
        <v>79015</v>
      </c>
      <c r="C4977" s="309" t="s">
        <v>70056</v>
      </c>
      <c r="D4977" s="311">
        <v>28.54</v>
      </c>
    </row>
    <row r="4978" spans="1:4">
      <c r="A4978" s="309" t="s">
        <v>79016</v>
      </c>
      <c r="B4978" s="310" t="s">
        <v>79017</v>
      </c>
      <c r="C4978" s="309" t="s">
        <v>70056</v>
      </c>
      <c r="D4978" s="311">
        <v>26.52</v>
      </c>
    </row>
    <row r="4979" spans="1:4">
      <c r="A4979" s="309" t="s">
        <v>79018</v>
      </c>
      <c r="B4979" s="310" t="s">
        <v>79019</v>
      </c>
      <c r="C4979" s="309" t="s">
        <v>70056</v>
      </c>
      <c r="D4979" s="311">
        <v>28.54</v>
      </c>
    </row>
    <row r="4980" spans="1:4">
      <c r="A4980" s="309" t="s">
        <v>79020</v>
      </c>
      <c r="B4980" s="310" t="s">
        <v>79021</v>
      </c>
      <c r="C4980" s="309" t="s">
        <v>70056</v>
      </c>
      <c r="D4980" s="311">
        <v>26.52</v>
      </c>
    </row>
    <row r="4981" spans="1:4">
      <c r="A4981" s="309" t="s">
        <v>79022</v>
      </c>
      <c r="B4981" s="310" t="s">
        <v>79023</v>
      </c>
      <c r="C4981" s="309" t="s">
        <v>70056</v>
      </c>
      <c r="D4981" s="311">
        <v>24.77</v>
      </c>
    </row>
    <row r="4982" spans="1:4">
      <c r="A4982" s="309" t="s">
        <v>79024</v>
      </c>
      <c r="B4982" s="310" t="s">
        <v>79025</v>
      </c>
      <c r="C4982" s="309" t="s">
        <v>70056</v>
      </c>
      <c r="D4982" s="311">
        <v>24.77</v>
      </c>
    </row>
    <row r="4983" spans="1:4">
      <c r="A4983" s="309" t="s">
        <v>79026</v>
      </c>
      <c r="B4983" s="310" t="s">
        <v>79027</v>
      </c>
      <c r="C4983" s="309" t="s">
        <v>70056</v>
      </c>
      <c r="D4983" s="311">
        <v>28.54</v>
      </c>
    </row>
    <row r="4984" spans="1:4">
      <c r="A4984" s="309" t="s">
        <v>79028</v>
      </c>
      <c r="B4984" s="310" t="s">
        <v>79029</v>
      </c>
      <c r="C4984" s="309" t="s">
        <v>70056</v>
      </c>
      <c r="D4984" s="311">
        <v>28.54</v>
      </c>
    </row>
    <row r="4985" spans="1:4">
      <c r="A4985" s="309" t="s">
        <v>79030</v>
      </c>
      <c r="B4985" s="310" t="s">
        <v>79031</v>
      </c>
      <c r="C4985" s="309" t="s">
        <v>70056</v>
      </c>
      <c r="D4985" s="311">
        <v>14.01</v>
      </c>
    </row>
    <row r="4986" spans="1:4">
      <c r="A4986" s="309" t="s">
        <v>79032</v>
      </c>
      <c r="B4986" s="310" t="s">
        <v>79033</v>
      </c>
      <c r="C4986" s="309" t="s">
        <v>70056</v>
      </c>
      <c r="D4986" s="311">
        <v>26.52</v>
      </c>
    </row>
    <row r="4987" spans="1:4">
      <c r="A4987" s="309" t="s">
        <v>79034</v>
      </c>
      <c r="B4987" s="310" t="s">
        <v>79035</v>
      </c>
      <c r="C4987" s="309" t="s">
        <v>70056</v>
      </c>
      <c r="D4987" s="311">
        <v>13.21</v>
      </c>
    </row>
    <row r="4988" spans="1:4">
      <c r="A4988" s="309" t="s">
        <v>79036</v>
      </c>
      <c r="B4988" s="310" t="s">
        <v>79037</v>
      </c>
      <c r="C4988" s="309" t="s">
        <v>70056</v>
      </c>
      <c r="D4988" s="311">
        <v>13.21</v>
      </c>
    </row>
    <row r="4989" spans="1:4">
      <c r="A4989" s="309" t="s">
        <v>79038</v>
      </c>
      <c r="B4989" s="310" t="s">
        <v>79039</v>
      </c>
      <c r="C4989" s="309" t="s">
        <v>70056</v>
      </c>
      <c r="D4989" s="311">
        <v>73.760000000000005</v>
      </c>
    </row>
    <row r="4990" spans="1:4">
      <c r="A4990" s="309" t="s">
        <v>79040</v>
      </c>
      <c r="B4990" s="310" t="s">
        <v>79041</v>
      </c>
      <c r="C4990" s="309" t="s">
        <v>70056</v>
      </c>
      <c r="D4990" s="311">
        <v>29.79</v>
      </c>
    </row>
    <row r="4991" spans="1:4">
      <c r="A4991" s="309" t="s">
        <v>79042</v>
      </c>
      <c r="B4991" s="310" t="s">
        <v>79043</v>
      </c>
      <c r="C4991" s="309" t="s">
        <v>70056</v>
      </c>
      <c r="D4991" s="311">
        <v>28.54</v>
      </c>
    </row>
    <row r="4992" spans="1:4">
      <c r="A4992" s="309" t="s">
        <v>79044</v>
      </c>
      <c r="B4992" s="310" t="s">
        <v>79045</v>
      </c>
      <c r="C4992" s="309" t="s">
        <v>70056</v>
      </c>
      <c r="D4992" s="311">
        <v>26.52</v>
      </c>
    </row>
    <row r="4993" spans="1:4">
      <c r="A4993" s="309" t="s">
        <v>79046</v>
      </c>
      <c r="B4993" s="310" t="s">
        <v>79047</v>
      </c>
      <c r="C4993" s="309" t="s">
        <v>70056</v>
      </c>
      <c r="D4993" s="311">
        <v>26.52</v>
      </c>
    </row>
    <row r="4994" spans="1:4">
      <c r="A4994" s="309" t="s">
        <v>79048</v>
      </c>
      <c r="B4994" s="310" t="s">
        <v>79049</v>
      </c>
      <c r="C4994" s="309" t="s">
        <v>70056</v>
      </c>
      <c r="D4994" s="311">
        <v>20.65</v>
      </c>
    </row>
    <row r="4995" spans="1:4">
      <c r="A4995" s="309" t="s">
        <v>79050</v>
      </c>
      <c r="B4995" s="310" t="s">
        <v>79051</v>
      </c>
      <c r="C4995" s="309" t="s">
        <v>70056</v>
      </c>
      <c r="D4995" s="311">
        <v>26.52</v>
      </c>
    </row>
    <row r="4996" spans="1:4">
      <c r="A4996" s="309" t="s">
        <v>79052</v>
      </c>
      <c r="B4996" s="310" t="s">
        <v>79053</v>
      </c>
      <c r="C4996" s="309" t="s">
        <v>70056</v>
      </c>
      <c r="D4996" s="311">
        <v>19.18</v>
      </c>
    </row>
    <row r="4997" spans="1:4">
      <c r="A4997" s="309" t="s">
        <v>79054</v>
      </c>
      <c r="B4997" s="310" t="s">
        <v>79055</v>
      </c>
      <c r="C4997" s="309" t="s">
        <v>70056</v>
      </c>
      <c r="D4997" s="311">
        <v>25.24</v>
      </c>
    </row>
    <row r="4998" spans="1:4">
      <c r="A4998" s="309" t="s">
        <v>79056</v>
      </c>
      <c r="B4998" s="310" t="s">
        <v>79057</v>
      </c>
      <c r="C4998" s="309" t="s">
        <v>70056</v>
      </c>
      <c r="D4998" s="311">
        <v>26.52</v>
      </c>
    </row>
    <row r="4999" spans="1:4">
      <c r="A4999" s="534" t="s">
        <v>79058</v>
      </c>
      <c r="B4999" s="354"/>
      <c r="C4999" s="354"/>
      <c r="D4999" s="381"/>
    </row>
    <row r="5000" spans="1:4">
      <c r="A5000" s="309" t="s">
        <v>79059</v>
      </c>
      <c r="B5000" s="310" t="s">
        <v>79060</v>
      </c>
      <c r="C5000" s="309" t="s">
        <v>70056</v>
      </c>
      <c r="D5000" s="311">
        <v>20.62</v>
      </c>
    </row>
    <row r="5001" spans="1:4">
      <c r="A5001" s="309" t="s">
        <v>79061</v>
      </c>
      <c r="B5001" s="310" t="s">
        <v>79062</v>
      </c>
      <c r="C5001" s="309" t="s">
        <v>70056</v>
      </c>
      <c r="D5001" s="311">
        <v>18.420000000000002</v>
      </c>
    </row>
    <row r="5002" spans="1:4">
      <c r="A5002" s="309" t="s">
        <v>79063</v>
      </c>
      <c r="B5002" s="310" t="s">
        <v>79064</v>
      </c>
      <c r="C5002" s="309" t="s">
        <v>70056</v>
      </c>
      <c r="D5002" s="311">
        <v>22.86</v>
      </c>
    </row>
    <row r="5003" spans="1:4">
      <c r="A5003" s="309" t="s">
        <v>79065</v>
      </c>
      <c r="B5003" s="310" t="s">
        <v>79066</v>
      </c>
      <c r="C5003" s="309" t="s">
        <v>70056</v>
      </c>
      <c r="D5003" s="311">
        <v>32.69</v>
      </c>
    </row>
    <row r="5004" spans="1:4">
      <c r="A5004" s="309" t="s">
        <v>79067</v>
      </c>
      <c r="B5004" s="310" t="s">
        <v>79068</v>
      </c>
      <c r="C5004" s="309" t="s">
        <v>70056</v>
      </c>
      <c r="D5004" s="311">
        <v>25.64</v>
      </c>
    </row>
    <row r="5005" spans="1:4">
      <c r="A5005" s="309" t="s">
        <v>79069</v>
      </c>
      <c r="B5005" s="310" t="s">
        <v>79070</v>
      </c>
      <c r="C5005" s="309" t="s">
        <v>70056</v>
      </c>
      <c r="D5005" s="311">
        <v>49.59</v>
      </c>
    </row>
    <row r="5006" spans="1:4">
      <c r="A5006" s="309" t="s">
        <v>79071</v>
      </c>
      <c r="B5006" s="310" t="s">
        <v>79072</v>
      </c>
      <c r="C5006" s="309" t="s">
        <v>70056</v>
      </c>
      <c r="D5006" s="311">
        <v>17.54</v>
      </c>
    </row>
    <row r="5007" spans="1:4">
      <c r="A5007" s="309" t="s">
        <v>79073</v>
      </c>
      <c r="B5007" s="310" t="s">
        <v>79074</v>
      </c>
      <c r="C5007" s="309" t="s">
        <v>70056</v>
      </c>
      <c r="D5007" s="311">
        <v>17.54</v>
      </c>
    </row>
    <row r="5008" spans="1:4">
      <c r="A5008" s="534"/>
      <c r="B5008" s="354"/>
      <c r="C5008" s="354"/>
      <c r="D5008" s="381"/>
    </row>
    <row r="5009" spans="1:4">
      <c r="A5009" s="534" t="s">
        <v>79075</v>
      </c>
      <c r="B5009" s="354"/>
      <c r="C5009" s="354"/>
      <c r="D5009" s="381"/>
    </row>
    <row r="5010" spans="1:4">
      <c r="A5010" s="309" t="s">
        <v>79076</v>
      </c>
      <c r="B5010" s="310" t="s">
        <v>79077</v>
      </c>
      <c r="C5010" s="309" t="s">
        <v>70196</v>
      </c>
      <c r="D5010" s="311">
        <v>19.03</v>
      </c>
    </row>
    <row r="5011" spans="1:4">
      <c r="A5011" s="309" t="s">
        <v>79078</v>
      </c>
      <c r="B5011" s="310" t="s">
        <v>79079</v>
      </c>
      <c r="C5011" s="309" t="s">
        <v>70034</v>
      </c>
      <c r="D5011" s="311">
        <v>17394.98</v>
      </c>
    </row>
    <row r="5012" spans="1:4">
      <c r="A5012" s="309" t="s">
        <v>79080</v>
      </c>
      <c r="B5012" s="310" t="s">
        <v>79081</v>
      </c>
      <c r="C5012" s="309" t="s">
        <v>70196</v>
      </c>
      <c r="D5012" s="311">
        <v>94.4</v>
      </c>
    </row>
    <row r="5013" spans="1:4">
      <c r="A5013" s="309" t="s">
        <v>79082</v>
      </c>
      <c r="B5013" s="310" t="s">
        <v>79083</v>
      </c>
      <c r="C5013" s="309" t="s">
        <v>70034</v>
      </c>
      <c r="D5013" s="311">
        <v>13779.7</v>
      </c>
    </row>
    <row r="5014" spans="1:4">
      <c r="A5014" s="309" t="s">
        <v>79084</v>
      </c>
      <c r="B5014" s="310" t="s">
        <v>79085</v>
      </c>
      <c r="C5014" s="309" t="s">
        <v>73908</v>
      </c>
      <c r="D5014" s="311">
        <v>8.98</v>
      </c>
    </row>
    <row r="5015" spans="1:4">
      <c r="A5015" s="309" t="s">
        <v>79086</v>
      </c>
      <c r="B5015" s="310" t="s">
        <v>79087</v>
      </c>
      <c r="C5015" s="309" t="s">
        <v>73908</v>
      </c>
      <c r="D5015" s="311">
        <v>0.56999999999999995</v>
      </c>
    </row>
    <row r="5016" spans="1:4">
      <c r="A5016" s="309" t="s">
        <v>79088</v>
      </c>
      <c r="B5016" s="310" t="s">
        <v>79089</v>
      </c>
      <c r="C5016" s="309" t="s">
        <v>70034</v>
      </c>
      <c r="D5016" s="311">
        <v>6820</v>
      </c>
    </row>
    <row r="5017" spans="1:4">
      <c r="A5017" s="309" t="s">
        <v>79090</v>
      </c>
      <c r="B5017" s="310" t="s">
        <v>79091</v>
      </c>
      <c r="C5017" s="309" t="s">
        <v>73908</v>
      </c>
      <c r="D5017" s="311">
        <v>34.6</v>
      </c>
    </row>
    <row r="5018" spans="1:4">
      <c r="A5018" s="309" t="s">
        <v>79092</v>
      </c>
      <c r="B5018" s="310" t="s">
        <v>79093</v>
      </c>
      <c r="C5018" s="309" t="s">
        <v>73908</v>
      </c>
      <c r="D5018" s="311">
        <v>5.96</v>
      </c>
    </row>
    <row r="5019" spans="1:4">
      <c r="A5019" s="309" t="s">
        <v>79094</v>
      </c>
      <c r="B5019" s="310" t="s">
        <v>79095</v>
      </c>
      <c r="C5019" s="309" t="s">
        <v>70196</v>
      </c>
      <c r="D5019" s="311">
        <v>91.18</v>
      </c>
    </row>
    <row r="5020" spans="1:4">
      <c r="A5020" s="309" t="s">
        <v>79096</v>
      </c>
      <c r="B5020" s="310" t="s">
        <v>79097</v>
      </c>
      <c r="C5020" s="309" t="s">
        <v>70196</v>
      </c>
      <c r="D5020" s="311">
        <v>154.88</v>
      </c>
    </row>
    <row r="5021" spans="1:4">
      <c r="A5021" s="309" t="s">
        <v>79098</v>
      </c>
      <c r="B5021" s="310" t="s">
        <v>79099</v>
      </c>
      <c r="C5021" s="309" t="s">
        <v>70196</v>
      </c>
      <c r="D5021" s="311">
        <v>140.66</v>
      </c>
    </row>
    <row r="5022" spans="1:4">
      <c r="A5022" s="309" t="s">
        <v>79100</v>
      </c>
      <c r="B5022" s="310" t="s">
        <v>79101</v>
      </c>
      <c r="C5022" s="309" t="s">
        <v>70196</v>
      </c>
      <c r="D5022" s="311">
        <v>123.43</v>
      </c>
    </row>
    <row r="5023" spans="1:4">
      <c r="A5023" s="309" t="s">
        <v>79102</v>
      </c>
      <c r="B5023" s="310" t="s">
        <v>79103</v>
      </c>
      <c r="C5023" s="309" t="s">
        <v>73908</v>
      </c>
      <c r="D5023" s="311">
        <v>12.22</v>
      </c>
    </row>
    <row r="5024" spans="1:4">
      <c r="A5024" s="309" t="s">
        <v>79104</v>
      </c>
      <c r="B5024" s="310" t="s">
        <v>79105</v>
      </c>
      <c r="C5024" s="309" t="s">
        <v>70196</v>
      </c>
      <c r="D5024" s="311">
        <v>120</v>
      </c>
    </row>
    <row r="5025" spans="1:4">
      <c r="A5025" s="534" t="s">
        <v>79106</v>
      </c>
      <c r="B5025" s="354"/>
      <c r="C5025" s="354"/>
      <c r="D5025" s="381"/>
    </row>
    <row r="5026" spans="1:4">
      <c r="A5026" s="309" t="s">
        <v>79107</v>
      </c>
      <c r="B5026" s="310" t="s">
        <v>79108</v>
      </c>
      <c r="C5026" s="309" t="s">
        <v>381</v>
      </c>
      <c r="D5026" s="311">
        <v>1460.76</v>
      </c>
    </row>
    <row r="5027" spans="1:4">
      <c r="A5027" s="534" t="s">
        <v>79109</v>
      </c>
      <c r="B5027" s="354"/>
      <c r="C5027" s="354"/>
      <c r="D5027" s="381"/>
    </row>
    <row r="5028" spans="1:4">
      <c r="A5028" s="309" t="s">
        <v>79110</v>
      </c>
      <c r="B5028" s="310" t="s">
        <v>79111</v>
      </c>
      <c r="C5028" s="309" t="s">
        <v>73908</v>
      </c>
      <c r="D5028" s="311">
        <v>31.71</v>
      </c>
    </row>
    <row r="5029" spans="1:4">
      <c r="A5029" s="534"/>
      <c r="B5029" s="354"/>
      <c r="C5029" s="354"/>
      <c r="D5029" s="381"/>
    </row>
    <row r="5030" spans="1:4">
      <c r="A5030" s="534" t="s">
        <v>79112</v>
      </c>
      <c r="B5030" s="354"/>
      <c r="C5030" s="354"/>
      <c r="D5030" s="381"/>
    </row>
    <row r="5031" spans="1:4">
      <c r="A5031" s="309" t="s">
        <v>79113</v>
      </c>
      <c r="B5031" s="310" t="s">
        <v>79114</v>
      </c>
      <c r="C5031" s="309" t="s">
        <v>69988</v>
      </c>
      <c r="D5031" s="311">
        <v>132.63999999999999</v>
      </c>
    </row>
    <row r="5032" spans="1:4">
      <c r="A5032" s="309" t="s">
        <v>79115</v>
      </c>
      <c r="B5032" s="310" t="s">
        <v>79116</v>
      </c>
      <c r="C5032" s="309" t="s">
        <v>69988</v>
      </c>
      <c r="D5032" s="311">
        <v>181.1</v>
      </c>
    </row>
    <row r="5033" spans="1:4">
      <c r="A5033" s="309" t="s">
        <v>79117</v>
      </c>
      <c r="B5033" s="310" t="s">
        <v>79118</v>
      </c>
      <c r="C5033" s="309" t="s">
        <v>69988</v>
      </c>
      <c r="D5033" s="311">
        <v>253.84</v>
      </c>
    </row>
    <row r="5034" spans="1:4">
      <c r="A5034" s="309" t="s">
        <v>79119</v>
      </c>
      <c r="B5034" s="310" t="s">
        <v>79120</v>
      </c>
      <c r="C5034" s="309" t="s">
        <v>69988</v>
      </c>
      <c r="D5034" s="311">
        <v>71.11</v>
      </c>
    </row>
    <row r="5035" spans="1:4">
      <c r="A5035" s="309" t="s">
        <v>79121</v>
      </c>
      <c r="B5035" s="310" t="s">
        <v>79122</v>
      </c>
      <c r="C5035" s="309" t="s">
        <v>69988</v>
      </c>
      <c r="D5035" s="311">
        <v>142.32</v>
      </c>
    </row>
    <row r="5036" spans="1:4">
      <c r="A5036" s="309" t="s">
        <v>79123</v>
      </c>
      <c r="B5036" s="310" t="s">
        <v>79124</v>
      </c>
      <c r="C5036" s="309" t="s">
        <v>69988</v>
      </c>
      <c r="D5036" s="311">
        <v>248.85</v>
      </c>
    </row>
    <row r="5037" spans="1:4">
      <c r="A5037" s="309" t="s">
        <v>79125</v>
      </c>
      <c r="B5037" s="310" t="s">
        <v>79126</v>
      </c>
      <c r="C5037" s="309" t="s">
        <v>5169</v>
      </c>
      <c r="D5037" s="311">
        <v>8.89</v>
      </c>
    </row>
    <row r="5038" spans="1:4">
      <c r="A5038" s="309" t="s">
        <v>79127</v>
      </c>
      <c r="B5038" s="310" t="s">
        <v>79128</v>
      </c>
      <c r="C5038" s="309" t="s">
        <v>5169</v>
      </c>
      <c r="D5038" s="311">
        <v>11.12</v>
      </c>
    </row>
    <row r="5039" spans="1:4">
      <c r="A5039" s="309" t="s">
        <v>79129</v>
      </c>
      <c r="B5039" s="310" t="s">
        <v>79130</v>
      </c>
      <c r="C5039" s="309" t="s">
        <v>5169</v>
      </c>
      <c r="D5039" s="311">
        <v>17.29</v>
      </c>
    </row>
    <row r="5040" spans="1:4">
      <c r="A5040" s="309" t="s">
        <v>79131</v>
      </c>
      <c r="B5040" s="310" t="s">
        <v>79132</v>
      </c>
      <c r="C5040" s="309" t="s">
        <v>5169</v>
      </c>
      <c r="D5040" s="311">
        <v>23.42</v>
      </c>
    </row>
    <row r="5041" spans="1:4">
      <c r="A5041" s="309" t="s">
        <v>79133</v>
      </c>
      <c r="B5041" s="310" t="s">
        <v>79134</v>
      </c>
      <c r="C5041" s="309" t="s">
        <v>5169</v>
      </c>
      <c r="D5041" s="311">
        <v>27.34</v>
      </c>
    </row>
    <row r="5042" spans="1:4">
      <c r="A5042" s="309" t="s">
        <v>79135</v>
      </c>
      <c r="B5042" s="310" t="s">
        <v>79136</v>
      </c>
      <c r="C5042" s="309" t="s">
        <v>5169</v>
      </c>
      <c r="D5042" s="311">
        <v>35.35</v>
      </c>
    </row>
    <row r="5043" spans="1:4">
      <c r="A5043" s="534" t="s">
        <v>79137</v>
      </c>
      <c r="B5043" s="354"/>
      <c r="C5043" s="354"/>
      <c r="D5043" s="381"/>
    </row>
    <row r="5044" spans="1:4">
      <c r="A5044" s="309" t="s">
        <v>79138</v>
      </c>
      <c r="B5044" s="310" t="s">
        <v>79139</v>
      </c>
      <c r="C5044" s="309" t="s">
        <v>5169</v>
      </c>
      <c r="D5044" s="311">
        <v>6.94</v>
      </c>
    </row>
    <row r="5045" spans="1:4">
      <c r="A5045" s="534" t="s">
        <v>79140</v>
      </c>
      <c r="B5045" s="354"/>
      <c r="C5045" s="354"/>
      <c r="D5045" s="381"/>
    </row>
    <row r="5046" spans="1:4">
      <c r="A5046" s="309" t="s">
        <v>79141</v>
      </c>
      <c r="B5046" s="310" t="s">
        <v>79142</v>
      </c>
      <c r="C5046" s="309" t="s">
        <v>69988</v>
      </c>
      <c r="D5046" s="311">
        <v>4.63</v>
      </c>
    </row>
    <row r="5047" spans="1:4">
      <c r="A5047" s="309" t="s">
        <v>79143</v>
      </c>
      <c r="B5047" s="310" t="s">
        <v>79144</v>
      </c>
      <c r="C5047" s="309" t="s">
        <v>69988</v>
      </c>
      <c r="D5047" s="311">
        <v>5.74</v>
      </c>
    </row>
    <row r="5048" spans="1:4">
      <c r="A5048" s="309" t="s">
        <v>79145</v>
      </c>
      <c r="B5048" s="310" t="s">
        <v>79146</v>
      </c>
      <c r="C5048" s="309" t="s">
        <v>69988</v>
      </c>
      <c r="D5048" s="311">
        <v>7.11</v>
      </c>
    </row>
    <row r="5049" spans="1:4">
      <c r="A5049" s="309" t="s">
        <v>79147</v>
      </c>
      <c r="B5049" s="310" t="s">
        <v>79148</v>
      </c>
      <c r="C5049" s="309" t="s">
        <v>69988</v>
      </c>
      <c r="D5049" s="311">
        <v>9.2899999999999991</v>
      </c>
    </row>
    <row r="5050" spans="1:4">
      <c r="A5050" s="309" t="s">
        <v>79149</v>
      </c>
      <c r="B5050" s="310" t="s">
        <v>79150</v>
      </c>
      <c r="C5050" s="309" t="s">
        <v>69988</v>
      </c>
      <c r="D5050" s="311">
        <v>11.66</v>
      </c>
    </row>
    <row r="5051" spans="1:4">
      <c r="A5051" s="534"/>
      <c r="B5051" s="354"/>
      <c r="C5051" s="354"/>
      <c r="D5051" s="381"/>
    </row>
    <row r="5052" spans="1:4">
      <c r="A5052" s="534" t="s">
        <v>79151</v>
      </c>
      <c r="B5052" s="354"/>
      <c r="C5052" s="354"/>
      <c r="D5052" s="381"/>
    </row>
    <row r="5053" spans="1:4">
      <c r="A5053" s="309" t="s">
        <v>79152</v>
      </c>
      <c r="B5053" s="310" t="s">
        <v>79153</v>
      </c>
      <c r="C5053" s="309" t="s">
        <v>381</v>
      </c>
      <c r="D5053" s="311">
        <v>8.27</v>
      </c>
    </row>
    <row r="5054" spans="1:4">
      <c r="A5054" s="309" t="s">
        <v>79154</v>
      </c>
      <c r="B5054" s="310" t="s">
        <v>79155</v>
      </c>
      <c r="C5054" s="309" t="s">
        <v>381</v>
      </c>
      <c r="D5054" s="311">
        <v>55</v>
      </c>
    </row>
    <row r="5055" spans="1:4">
      <c r="A5055" s="534" t="s">
        <v>79156</v>
      </c>
      <c r="B5055" s="354"/>
      <c r="C5055" s="354"/>
      <c r="D5055" s="381"/>
    </row>
    <row r="5056" spans="1:4">
      <c r="A5056" s="309" t="s">
        <v>79157</v>
      </c>
      <c r="B5056" s="310" t="s">
        <v>79158</v>
      </c>
      <c r="C5056" s="309" t="s">
        <v>381</v>
      </c>
      <c r="D5056" s="311">
        <v>9.1999999999999993</v>
      </c>
    </row>
    <row r="5057" spans="1:4">
      <c r="A5057" s="309" t="s">
        <v>79159</v>
      </c>
      <c r="B5057" s="310" t="s">
        <v>79160</v>
      </c>
      <c r="C5057" s="309" t="s">
        <v>381</v>
      </c>
      <c r="D5057" s="311">
        <v>36.130000000000003</v>
      </c>
    </row>
    <row r="5058" spans="1:4">
      <c r="A5058" s="309" t="s">
        <v>79161</v>
      </c>
      <c r="B5058" s="310" t="s">
        <v>79162</v>
      </c>
      <c r="C5058" s="309" t="s">
        <v>381</v>
      </c>
      <c r="D5058" s="311">
        <v>33.93</v>
      </c>
    </row>
    <row r="5059" spans="1:4">
      <c r="A5059" s="309" t="s">
        <v>79163</v>
      </c>
      <c r="B5059" s="310" t="s">
        <v>79164</v>
      </c>
      <c r="C5059" s="309" t="s">
        <v>69988</v>
      </c>
      <c r="D5059" s="311">
        <v>54.93</v>
      </c>
    </row>
    <row r="5060" spans="1:4">
      <c r="A5060" s="309" t="s">
        <v>79165</v>
      </c>
      <c r="B5060" s="310" t="s">
        <v>79166</v>
      </c>
      <c r="C5060" s="309" t="s">
        <v>69988</v>
      </c>
      <c r="D5060" s="311">
        <v>81.650000000000006</v>
      </c>
    </row>
    <row r="5061" spans="1:4">
      <c r="A5061" s="534" t="s">
        <v>79167</v>
      </c>
      <c r="B5061" s="354"/>
      <c r="C5061" s="354"/>
      <c r="D5061" s="381"/>
    </row>
    <row r="5062" spans="1:4">
      <c r="A5062" s="309" t="s">
        <v>79168</v>
      </c>
      <c r="B5062" s="310" t="s">
        <v>79169</v>
      </c>
      <c r="C5062" s="309" t="s">
        <v>5169</v>
      </c>
      <c r="D5062" s="311">
        <v>10.67</v>
      </c>
    </row>
    <row r="5063" spans="1:4">
      <c r="A5063" s="309" t="s">
        <v>79170</v>
      </c>
      <c r="B5063" s="310" t="s">
        <v>79171</v>
      </c>
      <c r="C5063" s="309" t="s">
        <v>381</v>
      </c>
      <c r="D5063" s="311">
        <v>5.72</v>
      </c>
    </row>
    <row r="5064" spans="1:4">
      <c r="A5064" s="309" t="s">
        <v>79172</v>
      </c>
      <c r="B5064" s="310" t="s">
        <v>79173</v>
      </c>
      <c r="C5064" s="309" t="s">
        <v>381</v>
      </c>
      <c r="D5064" s="311">
        <v>6.84</v>
      </c>
    </row>
    <row r="5065" spans="1:4">
      <c r="A5065" s="309" t="s">
        <v>79174</v>
      </c>
      <c r="B5065" s="310" t="s">
        <v>79175</v>
      </c>
      <c r="C5065" s="309" t="s">
        <v>381</v>
      </c>
      <c r="D5065" s="311">
        <v>6.3</v>
      </c>
    </row>
    <row r="5066" spans="1:4">
      <c r="A5066" s="309" t="s">
        <v>79176</v>
      </c>
      <c r="B5066" s="310" t="s">
        <v>79177</v>
      </c>
      <c r="C5066" s="309" t="s">
        <v>69988</v>
      </c>
      <c r="D5066" s="311">
        <v>4.91</v>
      </c>
    </row>
    <row r="5067" spans="1:4">
      <c r="A5067" s="309" t="s">
        <v>79178</v>
      </c>
      <c r="B5067" s="310" t="s">
        <v>79179</v>
      </c>
      <c r="C5067" s="309" t="s">
        <v>381</v>
      </c>
      <c r="D5067" s="311">
        <v>6.3</v>
      </c>
    </row>
    <row r="5068" spans="1:4">
      <c r="A5068" s="309" t="s">
        <v>79180</v>
      </c>
      <c r="B5068" s="310" t="s">
        <v>79181</v>
      </c>
      <c r="C5068" s="309" t="s">
        <v>381</v>
      </c>
      <c r="D5068" s="311">
        <v>6.3</v>
      </c>
    </row>
    <row r="5069" spans="1:4">
      <c r="A5069" s="309" t="s">
        <v>79182</v>
      </c>
      <c r="B5069" s="310" t="s">
        <v>79183</v>
      </c>
      <c r="C5069" s="309" t="s">
        <v>381</v>
      </c>
      <c r="D5069" s="311">
        <v>5.72</v>
      </c>
    </row>
    <row r="5070" spans="1:4">
      <c r="A5070" s="309" t="s">
        <v>79184</v>
      </c>
      <c r="B5070" s="310" t="s">
        <v>79185</v>
      </c>
      <c r="C5070" s="309" t="s">
        <v>381</v>
      </c>
      <c r="D5070" s="311">
        <v>9.2899999999999991</v>
      </c>
    </row>
    <row r="5071" spans="1:4">
      <c r="A5071" s="309" t="s">
        <v>79186</v>
      </c>
      <c r="B5071" s="310" t="s">
        <v>79187</v>
      </c>
      <c r="C5071" s="309" t="s">
        <v>381</v>
      </c>
      <c r="D5071" s="311">
        <v>5.34</v>
      </c>
    </row>
    <row r="5072" spans="1:4">
      <c r="A5072" s="534"/>
      <c r="B5072" s="354"/>
      <c r="C5072" s="354"/>
      <c r="D5072" s="381"/>
    </row>
    <row r="5073" spans="1:4">
      <c r="A5073" s="534" t="s">
        <v>79188</v>
      </c>
      <c r="B5073" s="354"/>
      <c r="C5073" s="354"/>
      <c r="D5073" s="381"/>
    </row>
    <row r="5074" spans="1:4">
      <c r="A5074" s="309" t="s">
        <v>79189</v>
      </c>
      <c r="B5074" s="310" t="s">
        <v>79190</v>
      </c>
      <c r="C5074" s="309" t="s">
        <v>5169</v>
      </c>
      <c r="D5074" s="311">
        <v>227.46</v>
      </c>
    </row>
    <row r="5075" spans="1:4">
      <c r="A5075" s="309" t="s">
        <v>79191</v>
      </c>
      <c r="B5075" s="310" t="s">
        <v>79192</v>
      </c>
      <c r="C5075" s="309" t="s">
        <v>5169</v>
      </c>
      <c r="D5075" s="311">
        <v>321.83</v>
      </c>
    </row>
    <row r="5076" spans="1:4">
      <c r="A5076" s="309" t="s">
        <v>79193</v>
      </c>
      <c r="B5076" s="310" t="s">
        <v>79194</v>
      </c>
      <c r="C5076" s="309" t="s">
        <v>5169</v>
      </c>
      <c r="D5076" s="311">
        <v>331.78</v>
      </c>
    </row>
    <row r="5077" spans="1:4">
      <c r="A5077" s="309" t="s">
        <v>79195</v>
      </c>
      <c r="B5077" s="310" t="s">
        <v>79196</v>
      </c>
      <c r="C5077" s="309" t="s">
        <v>5169</v>
      </c>
      <c r="D5077" s="311">
        <v>298.39999999999998</v>
      </c>
    </row>
    <row r="5078" spans="1:4">
      <c r="A5078" s="534" t="s">
        <v>79197</v>
      </c>
      <c r="B5078" s="354"/>
      <c r="C5078" s="354"/>
      <c r="D5078" s="381"/>
    </row>
    <row r="5079" spans="1:4">
      <c r="A5079" s="309" t="s">
        <v>79198</v>
      </c>
      <c r="B5079" s="310" t="s">
        <v>79199</v>
      </c>
      <c r="C5079" s="309" t="s">
        <v>70196</v>
      </c>
      <c r="D5079" s="311">
        <v>76.709999999999994</v>
      </c>
    </row>
    <row r="5080" spans="1:4">
      <c r="A5080" s="309" t="s">
        <v>79200</v>
      </c>
      <c r="B5080" s="310" t="s">
        <v>79201</v>
      </c>
      <c r="C5080" s="309" t="s">
        <v>70196</v>
      </c>
      <c r="D5080" s="311">
        <v>1.98</v>
      </c>
    </row>
    <row r="5081" spans="1:4">
      <c r="A5081" s="309" t="s">
        <v>79202</v>
      </c>
      <c r="B5081" s="310" t="s">
        <v>79203</v>
      </c>
      <c r="C5081" s="309" t="s">
        <v>5169</v>
      </c>
      <c r="D5081" s="311">
        <v>13.42</v>
      </c>
    </row>
    <row r="5082" spans="1:4">
      <c r="A5082" s="309" t="s">
        <v>79204</v>
      </c>
      <c r="B5082" s="310" t="s">
        <v>79205</v>
      </c>
      <c r="C5082" s="309" t="s">
        <v>70196</v>
      </c>
      <c r="D5082" s="311">
        <v>147.1</v>
      </c>
    </row>
    <row r="5083" spans="1:4">
      <c r="A5083" s="309" t="s">
        <v>79206</v>
      </c>
      <c r="B5083" s="310" t="s">
        <v>79207</v>
      </c>
      <c r="C5083" s="309" t="s">
        <v>70196</v>
      </c>
      <c r="D5083" s="311">
        <v>28.77</v>
      </c>
    </row>
    <row r="5084" spans="1:4">
      <c r="A5084" s="309" t="s">
        <v>79208</v>
      </c>
      <c r="B5084" s="310" t="s">
        <v>79209</v>
      </c>
      <c r="C5084" s="309" t="s">
        <v>69988</v>
      </c>
      <c r="D5084" s="311">
        <v>5.76</v>
      </c>
    </row>
    <row r="5085" spans="1:4">
      <c r="A5085" s="309" t="s">
        <v>79210</v>
      </c>
      <c r="B5085" s="310" t="s">
        <v>79211</v>
      </c>
      <c r="C5085" s="309" t="s">
        <v>381</v>
      </c>
      <c r="D5085" s="311">
        <v>11.65</v>
      </c>
    </row>
    <row r="5086" spans="1:4">
      <c r="A5086" s="309" t="s">
        <v>79212</v>
      </c>
      <c r="B5086" s="310" t="s">
        <v>79213</v>
      </c>
      <c r="C5086" s="309" t="s">
        <v>70196</v>
      </c>
      <c r="D5086" s="311">
        <v>618.84</v>
      </c>
    </row>
    <row r="5087" spans="1:4">
      <c r="A5087" s="309" t="s">
        <v>79214</v>
      </c>
      <c r="B5087" s="310" t="s">
        <v>79215</v>
      </c>
      <c r="C5087" s="309" t="s">
        <v>70196</v>
      </c>
      <c r="D5087" s="311">
        <v>371.54</v>
      </c>
    </row>
    <row r="5088" spans="1:4">
      <c r="A5088" s="309" t="s">
        <v>79216</v>
      </c>
      <c r="B5088" s="310" t="s">
        <v>79217</v>
      </c>
      <c r="C5088" s="309" t="s">
        <v>70196</v>
      </c>
      <c r="D5088" s="311">
        <v>310.01</v>
      </c>
    </row>
    <row r="5089" spans="1:4">
      <c r="A5089" s="534" t="s">
        <v>79218</v>
      </c>
      <c r="B5089" s="354"/>
      <c r="C5089" s="354"/>
      <c r="D5089" s="381"/>
    </row>
    <row r="5090" spans="1:4">
      <c r="A5090" s="309" t="s">
        <v>79219</v>
      </c>
      <c r="B5090" s="310" t="s">
        <v>79220</v>
      </c>
      <c r="C5090" s="309" t="s">
        <v>381</v>
      </c>
      <c r="D5090" s="311">
        <v>1951.83</v>
      </c>
    </row>
    <row r="5091" spans="1:4">
      <c r="A5091" s="309" t="s">
        <v>79221</v>
      </c>
      <c r="B5091" s="310" t="s">
        <v>79222</v>
      </c>
      <c r="C5091" s="309" t="s">
        <v>381</v>
      </c>
      <c r="D5091" s="311">
        <v>16.079999999999998</v>
      </c>
    </row>
    <row r="5092" spans="1:4">
      <c r="A5092" s="309" t="s">
        <v>79223</v>
      </c>
      <c r="B5092" s="310" t="s">
        <v>79224</v>
      </c>
      <c r="C5092" s="309" t="s">
        <v>381</v>
      </c>
      <c r="D5092" s="311">
        <v>36.479999999999997</v>
      </c>
    </row>
    <row r="5093" spans="1:4">
      <c r="A5093" s="309" t="s">
        <v>79225</v>
      </c>
      <c r="B5093" s="310" t="s">
        <v>79226</v>
      </c>
      <c r="C5093" s="309" t="s">
        <v>381</v>
      </c>
      <c r="D5093" s="311">
        <v>11.61</v>
      </c>
    </row>
    <row r="5094" spans="1:4">
      <c r="A5094" s="309" t="s">
        <v>79227</v>
      </c>
      <c r="B5094" s="310" t="s">
        <v>79228</v>
      </c>
      <c r="C5094" s="309" t="s">
        <v>381</v>
      </c>
      <c r="D5094" s="311">
        <v>454.34</v>
      </c>
    </row>
    <row r="5095" spans="1:4">
      <c r="A5095" s="309" t="s">
        <v>79229</v>
      </c>
      <c r="B5095" s="310" t="s">
        <v>79230</v>
      </c>
      <c r="C5095" s="309" t="s">
        <v>381</v>
      </c>
      <c r="D5095" s="311">
        <v>19.21</v>
      </c>
    </row>
    <row r="5096" spans="1:4">
      <c r="A5096" s="309" t="s">
        <v>79231</v>
      </c>
      <c r="B5096" s="310" t="s">
        <v>79232</v>
      </c>
      <c r="C5096" s="309" t="s">
        <v>381</v>
      </c>
      <c r="D5096" s="311">
        <v>12.28</v>
      </c>
    </row>
    <row r="5097" spans="1:4">
      <c r="A5097" s="309" t="s">
        <v>79233</v>
      </c>
      <c r="B5097" s="310" t="s">
        <v>79234</v>
      </c>
      <c r="C5097" s="309" t="s">
        <v>381</v>
      </c>
      <c r="D5097" s="311">
        <v>5.35</v>
      </c>
    </row>
    <row r="5098" spans="1:4">
      <c r="A5098" s="309" t="s">
        <v>79235</v>
      </c>
      <c r="B5098" s="310" t="s">
        <v>79236</v>
      </c>
      <c r="C5098" s="309" t="s">
        <v>381</v>
      </c>
      <c r="D5098" s="311">
        <v>3.9</v>
      </c>
    </row>
    <row r="5099" spans="1:4">
      <c r="A5099" s="309" t="s">
        <v>79237</v>
      </c>
      <c r="B5099" s="310" t="s">
        <v>79238</v>
      </c>
      <c r="C5099" s="309" t="s">
        <v>5169</v>
      </c>
      <c r="D5099" s="311">
        <v>7210.56</v>
      </c>
    </row>
    <row r="5100" spans="1:4">
      <c r="A5100" s="309" t="s">
        <v>79239</v>
      </c>
      <c r="B5100" s="310" t="s">
        <v>79240</v>
      </c>
      <c r="C5100" s="309" t="s">
        <v>381</v>
      </c>
      <c r="D5100" s="311">
        <v>446.06</v>
      </c>
    </row>
    <row r="5101" spans="1:4">
      <c r="A5101" s="534" t="s">
        <v>79241</v>
      </c>
      <c r="B5101" s="354"/>
      <c r="C5101" s="354"/>
      <c r="D5101" s="381"/>
    </row>
    <row r="5102" spans="1:4">
      <c r="A5102" s="309" t="s">
        <v>79242</v>
      </c>
      <c r="B5102" s="310" t="s">
        <v>79243</v>
      </c>
      <c r="C5102" s="309" t="s">
        <v>77262</v>
      </c>
      <c r="D5102" s="311">
        <v>89697.18</v>
      </c>
    </row>
    <row r="5103" spans="1:4">
      <c r="A5103" s="534"/>
      <c r="B5103" s="354"/>
      <c r="C5103" s="354"/>
      <c r="D5103" s="381"/>
    </row>
    <row r="5104" spans="1:4">
      <c r="A5104" s="534" t="s">
        <v>79244</v>
      </c>
      <c r="B5104" s="354"/>
      <c r="C5104" s="354"/>
      <c r="D5104" s="381"/>
    </row>
    <row r="5105" spans="1:4">
      <c r="A5105" s="309" t="s">
        <v>79245</v>
      </c>
      <c r="B5105" s="310" t="s">
        <v>79246</v>
      </c>
      <c r="C5105" s="309" t="s">
        <v>69988</v>
      </c>
      <c r="D5105" s="311">
        <v>2.67</v>
      </c>
    </row>
    <row r="5106" spans="1:4">
      <c r="A5106" s="309" t="s">
        <v>79247</v>
      </c>
      <c r="B5106" s="310" t="s">
        <v>79248</v>
      </c>
      <c r="C5106" s="309" t="s">
        <v>69988</v>
      </c>
      <c r="D5106" s="311">
        <v>6.1</v>
      </c>
    </row>
    <row r="5107" spans="1:4">
      <c r="A5107" s="309" t="s">
        <v>79249</v>
      </c>
      <c r="B5107" s="310" t="s">
        <v>79250</v>
      </c>
      <c r="C5107" s="309" t="s">
        <v>69988</v>
      </c>
      <c r="D5107" s="311">
        <v>114.82</v>
      </c>
    </row>
    <row r="5108" spans="1:4">
      <c r="A5108" s="309" t="s">
        <v>79251</v>
      </c>
      <c r="B5108" s="310" t="s">
        <v>79252</v>
      </c>
      <c r="C5108" s="309" t="s">
        <v>5169</v>
      </c>
      <c r="D5108" s="311">
        <v>122.17</v>
      </c>
    </row>
    <row r="5109" spans="1:4">
      <c r="A5109" s="309" t="s">
        <v>79253</v>
      </c>
      <c r="B5109" s="310" t="s">
        <v>79254</v>
      </c>
      <c r="C5109" s="309" t="s">
        <v>5169</v>
      </c>
      <c r="D5109" s="311">
        <v>127.62</v>
      </c>
    </row>
    <row r="5110" spans="1:4">
      <c r="A5110" s="534"/>
      <c r="B5110" s="354"/>
      <c r="C5110" s="354"/>
      <c r="D5110" s="381"/>
    </row>
    <row r="5111" spans="1:4">
      <c r="A5111" s="534" t="s">
        <v>79255</v>
      </c>
      <c r="B5111" s="354"/>
      <c r="C5111" s="354"/>
      <c r="D5111" s="381"/>
    </row>
    <row r="5112" spans="1:4">
      <c r="A5112" s="309" t="s">
        <v>79256</v>
      </c>
      <c r="B5112" s="310" t="s">
        <v>79257</v>
      </c>
      <c r="C5112" s="309" t="s">
        <v>5169</v>
      </c>
      <c r="D5112" s="311">
        <v>562.04</v>
      </c>
    </row>
    <row r="5113" spans="1:4">
      <c r="A5113" s="309" t="s">
        <v>79258</v>
      </c>
      <c r="B5113" s="310" t="s">
        <v>79259</v>
      </c>
      <c r="C5113" s="309" t="s">
        <v>5169</v>
      </c>
      <c r="D5113" s="311">
        <v>30.61</v>
      </c>
    </row>
    <row r="5114" spans="1:4">
      <c r="A5114" s="309" t="s">
        <v>79260</v>
      </c>
      <c r="B5114" s="310" t="s">
        <v>79261</v>
      </c>
      <c r="C5114" s="309" t="s">
        <v>5169</v>
      </c>
      <c r="D5114" s="311">
        <v>25.71</v>
      </c>
    </row>
    <row r="5115" spans="1:4">
      <c r="A5115" s="309" t="s">
        <v>79262</v>
      </c>
      <c r="B5115" s="310" t="s">
        <v>79263</v>
      </c>
      <c r="C5115" s="309" t="s">
        <v>5169</v>
      </c>
      <c r="D5115" s="311">
        <v>402.29</v>
      </c>
    </row>
    <row r="5116" spans="1:4">
      <c r="A5116" s="309" t="s">
        <v>79264</v>
      </c>
      <c r="B5116" s="310" t="s">
        <v>79265</v>
      </c>
      <c r="C5116" s="309" t="s">
        <v>5169</v>
      </c>
      <c r="D5116" s="311">
        <v>714.29</v>
      </c>
    </row>
    <row r="5117" spans="1:4">
      <c r="A5117" s="309" t="s">
        <v>79266</v>
      </c>
      <c r="B5117" s="310" t="s">
        <v>79267</v>
      </c>
      <c r="C5117" s="309" t="s">
        <v>5169</v>
      </c>
      <c r="D5117" s="311">
        <v>12.91</v>
      </c>
    </row>
    <row r="5118" spans="1:4">
      <c r="A5118" s="309" t="s">
        <v>79268</v>
      </c>
      <c r="B5118" s="310" t="s">
        <v>79269</v>
      </c>
      <c r="C5118" s="309" t="s">
        <v>5169</v>
      </c>
      <c r="D5118" s="311">
        <v>15.6</v>
      </c>
    </row>
    <row r="5119" spans="1:4">
      <c r="A5119" s="309" t="s">
        <v>79270</v>
      </c>
      <c r="B5119" s="310" t="s">
        <v>79271</v>
      </c>
      <c r="C5119" s="309" t="s">
        <v>5169</v>
      </c>
      <c r="D5119" s="311">
        <v>66.28</v>
      </c>
    </row>
    <row r="5120" spans="1:4">
      <c r="A5120" s="309" t="s">
        <v>79272</v>
      </c>
      <c r="B5120" s="310" t="s">
        <v>79273</v>
      </c>
      <c r="C5120" s="309" t="s">
        <v>5169</v>
      </c>
      <c r="D5120" s="311">
        <v>67.28</v>
      </c>
    </row>
    <row r="5121" spans="1:4">
      <c r="A5121" s="309" t="s">
        <v>79274</v>
      </c>
      <c r="B5121" s="310" t="s">
        <v>79275</v>
      </c>
      <c r="C5121" s="309" t="s">
        <v>5169</v>
      </c>
      <c r="D5121" s="311">
        <v>2818.73</v>
      </c>
    </row>
    <row r="5122" spans="1:4">
      <c r="A5122" s="309" t="s">
        <v>79276</v>
      </c>
      <c r="B5122" s="310" t="s">
        <v>79277</v>
      </c>
      <c r="C5122" s="309" t="s">
        <v>5169</v>
      </c>
      <c r="D5122" s="311">
        <v>30977.03</v>
      </c>
    </row>
    <row r="5123" spans="1:4">
      <c r="A5123" s="534" t="s">
        <v>79278</v>
      </c>
      <c r="B5123" s="354"/>
      <c r="C5123" s="354"/>
      <c r="D5123" s="381"/>
    </row>
    <row r="5124" spans="1:4">
      <c r="A5124" s="309" t="s">
        <v>79279</v>
      </c>
      <c r="B5124" s="310" t="s">
        <v>79280</v>
      </c>
      <c r="C5124" s="309" t="s">
        <v>5169</v>
      </c>
      <c r="D5124" s="311">
        <v>38.840000000000003</v>
      </c>
    </row>
    <row r="5125" spans="1:4">
      <c r="A5125" s="309" t="s">
        <v>79281</v>
      </c>
      <c r="B5125" s="310" t="s">
        <v>79282</v>
      </c>
      <c r="C5125" s="309" t="s">
        <v>5169</v>
      </c>
      <c r="D5125" s="311">
        <v>83.7</v>
      </c>
    </row>
    <row r="5126" spans="1:4">
      <c r="A5126" s="309" t="s">
        <v>79283</v>
      </c>
      <c r="B5126" s="310" t="s">
        <v>79284</v>
      </c>
      <c r="C5126" s="309" t="s">
        <v>5169</v>
      </c>
      <c r="D5126" s="311">
        <v>78.84</v>
      </c>
    </row>
    <row r="5127" spans="1:4">
      <c r="A5127" s="309" t="s">
        <v>79285</v>
      </c>
      <c r="B5127" s="310" t="s">
        <v>79286</v>
      </c>
      <c r="C5127" s="309" t="s">
        <v>5169</v>
      </c>
      <c r="D5127" s="311">
        <v>4393.84</v>
      </c>
    </row>
    <row r="5128" spans="1:4">
      <c r="A5128" s="309" t="s">
        <v>79287</v>
      </c>
      <c r="B5128" s="310" t="s">
        <v>79288</v>
      </c>
      <c r="C5128" s="309" t="s">
        <v>5169</v>
      </c>
      <c r="D5128" s="311">
        <v>2306.34</v>
      </c>
    </row>
    <row r="5129" spans="1:4">
      <c r="A5129" s="534" t="s">
        <v>79289</v>
      </c>
      <c r="B5129" s="354"/>
      <c r="C5129" s="354"/>
      <c r="D5129" s="381"/>
    </row>
    <row r="5130" spans="1:4">
      <c r="A5130" s="309" t="s">
        <v>79290</v>
      </c>
      <c r="B5130" s="310" t="s">
        <v>79291</v>
      </c>
      <c r="C5130" s="309" t="s">
        <v>5169</v>
      </c>
      <c r="D5130" s="311">
        <v>4393.84</v>
      </c>
    </row>
    <row r="5131" spans="1:4">
      <c r="A5131" s="309" t="s">
        <v>79292</v>
      </c>
      <c r="B5131" s="310" t="s">
        <v>79293</v>
      </c>
      <c r="C5131" s="309" t="s">
        <v>5169</v>
      </c>
      <c r="D5131" s="311">
        <v>4800.3900000000003</v>
      </c>
    </row>
    <row r="5132" spans="1:4">
      <c r="A5132" s="309" t="s">
        <v>79294</v>
      </c>
      <c r="B5132" s="310" t="s">
        <v>79295</v>
      </c>
      <c r="C5132" s="309" t="s">
        <v>5169</v>
      </c>
      <c r="D5132" s="311">
        <v>884.16</v>
      </c>
    </row>
    <row r="5133" spans="1:4">
      <c r="A5133" s="534" t="s">
        <v>79296</v>
      </c>
      <c r="B5133" s="354"/>
      <c r="C5133" s="354"/>
      <c r="D5133" s="381"/>
    </row>
    <row r="5134" spans="1:4">
      <c r="A5134" s="309" t="s">
        <v>79297</v>
      </c>
      <c r="B5134" s="310" t="s">
        <v>79298</v>
      </c>
      <c r="C5134" s="309" t="s">
        <v>5169</v>
      </c>
      <c r="D5134" s="311">
        <v>117.37</v>
      </c>
    </row>
    <row r="5135" spans="1:4">
      <c r="A5135" s="309" t="s">
        <v>79299</v>
      </c>
      <c r="B5135" s="310" t="s">
        <v>79300</v>
      </c>
      <c r="C5135" s="309" t="s">
        <v>5169</v>
      </c>
      <c r="D5135" s="311">
        <v>181.21</v>
      </c>
    </row>
    <row r="5136" spans="1:4">
      <c r="A5136" s="309" t="s">
        <v>79301</v>
      </c>
      <c r="B5136" s="310" t="s">
        <v>79302</v>
      </c>
      <c r="C5136" s="309" t="s">
        <v>5169</v>
      </c>
      <c r="D5136" s="311">
        <v>181.21</v>
      </c>
    </row>
    <row r="5137" spans="1:4">
      <c r="A5137" s="534" t="s">
        <v>79303</v>
      </c>
      <c r="B5137" s="354"/>
      <c r="C5137" s="354"/>
      <c r="D5137" s="381"/>
    </row>
    <row r="5138" spans="1:4">
      <c r="A5138" s="309" t="s">
        <v>79304</v>
      </c>
      <c r="B5138" s="310" t="s">
        <v>79305</v>
      </c>
      <c r="C5138" s="309" t="s">
        <v>5169</v>
      </c>
      <c r="D5138" s="311">
        <v>600</v>
      </c>
    </row>
    <row r="5139" spans="1:4">
      <c r="A5139" s="534"/>
      <c r="B5139" s="354"/>
      <c r="C5139" s="354"/>
      <c r="D5139" s="381"/>
    </row>
    <row r="5140" spans="1:4">
      <c r="A5140" s="534" t="s">
        <v>79306</v>
      </c>
      <c r="B5140" s="354"/>
      <c r="C5140" s="354"/>
      <c r="D5140" s="381"/>
    </row>
    <row r="5141" spans="1:4">
      <c r="A5141" s="309" t="s">
        <v>79307</v>
      </c>
      <c r="B5141" s="310" t="s">
        <v>79308</v>
      </c>
      <c r="C5141" s="309" t="s">
        <v>69988</v>
      </c>
      <c r="D5141" s="311">
        <v>374.55</v>
      </c>
    </row>
    <row r="5142" spans="1:4">
      <c r="A5142" s="309" t="s">
        <v>79309</v>
      </c>
      <c r="B5142" s="310" t="s">
        <v>79310</v>
      </c>
      <c r="C5142" s="309" t="s">
        <v>69988</v>
      </c>
      <c r="D5142" s="311">
        <v>507.35</v>
      </c>
    </row>
    <row r="5143" spans="1:4">
      <c r="A5143" s="534"/>
      <c r="B5143" s="354"/>
      <c r="C5143" s="354"/>
      <c r="D5143" s="381"/>
    </row>
    <row r="5144" spans="1:4">
      <c r="A5144" s="534" t="s">
        <v>79311</v>
      </c>
      <c r="B5144" s="354"/>
      <c r="C5144" s="354"/>
      <c r="D5144" s="381"/>
    </row>
    <row r="5145" spans="1:4">
      <c r="A5145" s="309" t="s">
        <v>79312</v>
      </c>
      <c r="B5145" s="310" t="s">
        <v>79313</v>
      </c>
      <c r="C5145" s="309" t="s">
        <v>5169</v>
      </c>
      <c r="D5145" s="311">
        <v>3500</v>
      </c>
    </row>
    <row r="5146" spans="1:4">
      <c r="A5146" s="309" t="s">
        <v>79314</v>
      </c>
      <c r="B5146" s="310" t="s">
        <v>79315</v>
      </c>
      <c r="C5146" s="309" t="s">
        <v>5169</v>
      </c>
      <c r="D5146" s="311">
        <v>4500</v>
      </c>
    </row>
    <row r="5147" spans="1:4">
      <c r="A5147" s="309" t="s">
        <v>79316</v>
      </c>
      <c r="B5147" s="310" t="s">
        <v>79317</v>
      </c>
      <c r="C5147" s="309" t="s">
        <v>5169</v>
      </c>
      <c r="D5147" s="311">
        <v>23630.19</v>
      </c>
    </row>
    <row r="5148" spans="1:4">
      <c r="A5148" s="535"/>
      <c r="B5148" s="354"/>
      <c r="C5148" s="354"/>
      <c r="D5148" s="381"/>
    </row>
    <row r="5149" spans="1:4">
      <c r="A5149" s="535"/>
      <c r="B5149" s="354"/>
      <c r="C5149" s="354"/>
      <c r="D5149" s="381"/>
    </row>
    <row r="5150" spans="1:4">
      <c r="A5150" s="534"/>
      <c r="B5150" s="354"/>
      <c r="C5150" s="354"/>
      <c r="D5150" s="381"/>
    </row>
    <row r="5151" spans="1:4">
      <c r="A5151" s="534" t="s">
        <v>79318</v>
      </c>
      <c r="B5151" s="354"/>
      <c r="C5151" s="354"/>
      <c r="D5151" s="381"/>
    </row>
    <row r="5152" spans="1:4">
      <c r="A5152" s="309" t="s">
        <v>79319</v>
      </c>
      <c r="B5152" s="310" t="s">
        <v>79320</v>
      </c>
      <c r="C5152" s="309" t="s">
        <v>69988</v>
      </c>
      <c r="D5152" s="311">
        <v>14.39</v>
      </c>
    </row>
    <row r="5153" spans="1:4">
      <c r="A5153" s="309" t="s">
        <v>79321</v>
      </c>
      <c r="B5153" s="310" t="s">
        <v>79322</v>
      </c>
      <c r="C5153" s="309" t="s">
        <v>69988</v>
      </c>
      <c r="D5153" s="311">
        <v>35.96</v>
      </c>
    </row>
    <row r="5154" spans="1:4">
      <c r="A5154" s="534"/>
      <c r="B5154" s="354"/>
      <c r="C5154" s="354"/>
      <c r="D5154" s="381"/>
    </row>
    <row r="5155" spans="1:4">
      <c r="A5155" s="534" t="s">
        <v>79323</v>
      </c>
      <c r="B5155" s="354"/>
      <c r="C5155" s="354"/>
      <c r="D5155" s="381"/>
    </row>
    <row r="5156" spans="1:4">
      <c r="A5156" s="309" t="s">
        <v>79324</v>
      </c>
      <c r="B5156" s="310" t="s">
        <v>79325</v>
      </c>
      <c r="C5156" s="309" t="s">
        <v>69988</v>
      </c>
      <c r="D5156" s="311">
        <v>164.66</v>
      </c>
    </row>
    <row r="5157" spans="1:4">
      <c r="A5157" s="309" t="s">
        <v>79326</v>
      </c>
      <c r="B5157" s="310" t="s">
        <v>79327</v>
      </c>
      <c r="C5157" s="309" t="s">
        <v>69988</v>
      </c>
      <c r="D5157" s="311">
        <v>228.48</v>
      </c>
    </row>
    <row r="5158" spans="1:4">
      <c r="A5158" s="309" t="s">
        <v>79328</v>
      </c>
      <c r="B5158" s="310" t="s">
        <v>79329</v>
      </c>
      <c r="C5158" s="309" t="s">
        <v>69988</v>
      </c>
      <c r="D5158" s="311">
        <v>176.24</v>
      </c>
    </row>
    <row r="5159" spans="1:4">
      <c r="A5159" s="309" t="s">
        <v>79330</v>
      </c>
      <c r="B5159" s="310" t="s">
        <v>79331</v>
      </c>
      <c r="C5159" s="309" t="s">
        <v>69988</v>
      </c>
      <c r="D5159" s="311">
        <v>230.79</v>
      </c>
    </row>
    <row r="5160" spans="1:4">
      <c r="A5160" s="309" t="s">
        <v>79332</v>
      </c>
      <c r="B5160" s="310" t="s">
        <v>79333</v>
      </c>
      <c r="C5160" s="309" t="s">
        <v>69988</v>
      </c>
      <c r="D5160" s="311">
        <v>224.19</v>
      </c>
    </row>
    <row r="5161" spans="1:4">
      <c r="A5161" s="309" t="s">
        <v>79334</v>
      </c>
      <c r="B5161" s="310" t="s">
        <v>79335</v>
      </c>
      <c r="C5161" s="309" t="s">
        <v>69988</v>
      </c>
      <c r="D5161" s="311">
        <v>663.85</v>
      </c>
    </row>
    <row r="5162" spans="1:4">
      <c r="A5162" s="309" t="s">
        <v>79336</v>
      </c>
      <c r="B5162" s="310" t="s">
        <v>79337</v>
      </c>
      <c r="C5162" s="309" t="s">
        <v>69988</v>
      </c>
      <c r="D5162" s="311">
        <v>304.51</v>
      </c>
    </row>
    <row r="5163" spans="1:4">
      <c r="A5163" s="309" t="s">
        <v>79338</v>
      </c>
      <c r="B5163" s="310" t="s">
        <v>79339</v>
      </c>
      <c r="C5163" s="309" t="s">
        <v>69988</v>
      </c>
      <c r="D5163" s="311">
        <v>263.76</v>
      </c>
    </row>
    <row r="5164" spans="1:4">
      <c r="A5164" s="309" t="s">
        <v>79340</v>
      </c>
      <c r="B5164" s="310" t="s">
        <v>79341</v>
      </c>
      <c r="C5164" s="309" t="s">
        <v>69988</v>
      </c>
      <c r="D5164" s="311">
        <v>329.71</v>
      </c>
    </row>
    <row r="5165" spans="1:4">
      <c r="A5165" s="309" t="s">
        <v>79342</v>
      </c>
      <c r="B5165" s="310" t="s">
        <v>79343</v>
      </c>
      <c r="C5165" s="309" t="s">
        <v>69988</v>
      </c>
      <c r="D5165" s="311">
        <v>395.66</v>
      </c>
    </row>
    <row r="5166" spans="1:4">
      <c r="A5166" s="309" t="s">
        <v>79344</v>
      </c>
      <c r="B5166" s="310" t="s">
        <v>79345</v>
      </c>
      <c r="C5166" s="309" t="s">
        <v>69988</v>
      </c>
      <c r="D5166" s="311">
        <v>885.16</v>
      </c>
    </row>
    <row r="5167" spans="1:4">
      <c r="A5167" s="309" t="s">
        <v>79346</v>
      </c>
      <c r="B5167" s="310" t="s">
        <v>79347</v>
      </c>
      <c r="C5167" s="309" t="s">
        <v>69988</v>
      </c>
      <c r="D5167" s="311">
        <v>1106.46</v>
      </c>
    </row>
    <row r="5168" spans="1:4">
      <c r="A5168" s="309" t="s">
        <v>79348</v>
      </c>
      <c r="B5168" s="310" t="s">
        <v>79349</v>
      </c>
      <c r="C5168" s="309" t="s">
        <v>69988</v>
      </c>
      <c r="D5168" s="311">
        <v>1327.75</v>
      </c>
    </row>
    <row r="5169" spans="1:4">
      <c r="A5169" s="309" t="s">
        <v>79350</v>
      </c>
      <c r="B5169" s="310" t="s">
        <v>79351</v>
      </c>
      <c r="C5169" s="309" t="s">
        <v>69988</v>
      </c>
      <c r="D5169" s="311">
        <v>372.2</v>
      </c>
    </row>
    <row r="5170" spans="1:4">
      <c r="A5170" s="309" t="s">
        <v>79352</v>
      </c>
      <c r="B5170" s="310" t="s">
        <v>79353</v>
      </c>
      <c r="C5170" s="309" t="s">
        <v>69988</v>
      </c>
      <c r="D5170" s="311">
        <v>428.58</v>
      </c>
    </row>
    <row r="5171" spans="1:4">
      <c r="A5171" s="309" t="s">
        <v>79354</v>
      </c>
      <c r="B5171" s="310" t="s">
        <v>79355</v>
      </c>
      <c r="C5171" s="309" t="s">
        <v>69988</v>
      </c>
      <c r="D5171" s="311">
        <v>514.32000000000005</v>
      </c>
    </row>
    <row r="5172" spans="1:4">
      <c r="A5172" s="534" t="s">
        <v>79356</v>
      </c>
      <c r="B5172" s="354"/>
      <c r="C5172" s="354"/>
      <c r="D5172" s="381"/>
    </row>
    <row r="5173" spans="1:4">
      <c r="A5173" s="309" t="s">
        <v>79357</v>
      </c>
      <c r="B5173" s="310" t="s">
        <v>79358</v>
      </c>
      <c r="C5173" s="309" t="s">
        <v>69988</v>
      </c>
      <c r="D5173" s="311">
        <v>97.46</v>
      </c>
    </row>
    <row r="5174" spans="1:4">
      <c r="A5174" s="309" t="s">
        <v>79359</v>
      </c>
      <c r="B5174" s="310" t="s">
        <v>79360</v>
      </c>
      <c r="C5174" s="309" t="s">
        <v>69988</v>
      </c>
      <c r="D5174" s="311">
        <v>48.74</v>
      </c>
    </row>
    <row r="5175" spans="1:4">
      <c r="A5175" s="309" t="s">
        <v>79361</v>
      </c>
      <c r="B5175" s="310" t="s">
        <v>79362</v>
      </c>
      <c r="C5175" s="309" t="s">
        <v>69988</v>
      </c>
      <c r="D5175" s="311">
        <v>156.57</v>
      </c>
    </row>
    <row r="5176" spans="1:4">
      <c r="A5176" s="534" t="s">
        <v>79363</v>
      </c>
      <c r="B5176" s="354"/>
      <c r="C5176" s="354"/>
      <c r="D5176" s="381"/>
    </row>
    <row r="5177" spans="1:4">
      <c r="A5177" s="309" t="s">
        <v>79364</v>
      </c>
      <c r="B5177" s="310" t="s">
        <v>79365</v>
      </c>
      <c r="C5177" s="309" t="s">
        <v>69988</v>
      </c>
      <c r="D5177" s="311">
        <v>455.78</v>
      </c>
    </row>
    <row r="5178" spans="1:4">
      <c r="A5178" s="309" t="s">
        <v>79366</v>
      </c>
      <c r="B5178" s="310" t="s">
        <v>79367</v>
      </c>
      <c r="C5178" s="309" t="s">
        <v>69988</v>
      </c>
      <c r="D5178" s="311">
        <v>1097.44</v>
      </c>
    </row>
    <row r="5179" spans="1:4">
      <c r="A5179" s="309" t="s">
        <v>79368</v>
      </c>
      <c r="B5179" s="310" t="s">
        <v>79369</v>
      </c>
      <c r="C5179" s="309" t="s">
        <v>69988</v>
      </c>
      <c r="D5179" s="311">
        <v>775.96</v>
      </c>
    </row>
    <row r="5180" spans="1:4">
      <c r="A5180" s="309" t="s">
        <v>79370</v>
      </c>
      <c r="B5180" s="310" t="s">
        <v>79371</v>
      </c>
      <c r="C5180" s="309" t="s">
        <v>69988</v>
      </c>
      <c r="D5180" s="311">
        <v>936.24</v>
      </c>
    </row>
    <row r="5181" spans="1:4">
      <c r="A5181" s="309" t="s">
        <v>79372</v>
      </c>
      <c r="B5181" s="310" t="s">
        <v>79373</v>
      </c>
      <c r="C5181" s="309" t="s">
        <v>69988</v>
      </c>
      <c r="D5181" s="311">
        <v>1237.78</v>
      </c>
    </row>
    <row r="5182" spans="1:4">
      <c r="A5182" s="309" t="s">
        <v>79374</v>
      </c>
      <c r="B5182" s="310" t="s">
        <v>79375</v>
      </c>
      <c r="C5182" s="309" t="s">
        <v>69988</v>
      </c>
      <c r="D5182" s="311">
        <v>1001.94</v>
      </c>
    </row>
    <row r="5183" spans="1:4">
      <c r="A5183" s="309" t="s">
        <v>79376</v>
      </c>
      <c r="B5183" s="310" t="s">
        <v>79377</v>
      </c>
      <c r="C5183" s="309" t="s">
        <v>69988</v>
      </c>
      <c r="D5183" s="311">
        <v>1438.42</v>
      </c>
    </row>
    <row r="5184" spans="1:4">
      <c r="A5184" s="309" t="s">
        <v>79378</v>
      </c>
      <c r="B5184" s="310" t="s">
        <v>79379</v>
      </c>
      <c r="C5184" s="309" t="s">
        <v>69988</v>
      </c>
      <c r="D5184" s="311">
        <v>792.17</v>
      </c>
    </row>
    <row r="5185" spans="1:4">
      <c r="A5185" s="309" t="s">
        <v>79380</v>
      </c>
      <c r="B5185" s="310" t="s">
        <v>79381</v>
      </c>
      <c r="C5185" s="309" t="s">
        <v>69988</v>
      </c>
      <c r="D5185" s="311">
        <v>987</v>
      </c>
    </row>
    <row r="5186" spans="1:4">
      <c r="A5186" s="309" t="s">
        <v>79382</v>
      </c>
      <c r="B5186" s="310" t="s">
        <v>79383</v>
      </c>
      <c r="C5186" s="309" t="s">
        <v>69988</v>
      </c>
      <c r="D5186" s="311">
        <v>1137.49</v>
      </c>
    </row>
    <row r="5187" spans="1:4">
      <c r="A5187" s="534"/>
      <c r="B5187" s="354"/>
      <c r="C5187" s="354"/>
      <c r="D5187" s="381"/>
    </row>
    <row r="5188" spans="1:4">
      <c r="A5188" s="534" t="s">
        <v>79384</v>
      </c>
      <c r="B5188" s="354"/>
      <c r="C5188" s="354"/>
      <c r="D5188" s="381"/>
    </row>
    <row r="5189" spans="1:4">
      <c r="A5189" s="309" t="s">
        <v>79385</v>
      </c>
      <c r="B5189" s="310" t="s">
        <v>79386</v>
      </c>
      <c r="C5189" s="309" t="s">
        <v>5169</v>
      </c>
      <c r="D5189" s="311">
        <v>1722.4</v>
      </c>
    </row>
    <row r="5190" spans="1:4">
      <c r="A5190" s="309" t="s">
        <v>79387</v>
      </c>
      <c r="B5190" s="310" t="s">
        <v>79388</v>
      </c>
      <c r="C5190" s="309" t="s">
        <v>69988</v>
      </c>
      <c r="D5190" s="311">
        <v>11.21</v>
      </c>
    </row>
    <row r="5191" spans="1:4">
      <c r="A5191" s="534" t="s">
        <v>79389</v>
      </c>
      <c r="B5191" s="354"/>
      <c r="C5191" s="354"/>
      <c r="D5191" s="381"/>
    </row>
    <row r="5192" spans="1:4">
      <c r="A5192" s="309" t="s">
        <v>79390</v>
      </c>
      <c r="B5192" s="310" t="s">
        <v>79391</v>
      </c>
      <c r="C5192" s="309" t="s">
        <v>69988</v>
      </c>
      <c r="D5192" s="311">
        <v>7.37</v>
      </c>
    </row>
    <row r="5193" spans="1:4">
      <c r="A5193" s="309" t="s">
        <v>79392</v>
      </c>
      <c r="B5193" s="310" t="s">
        <v>79393</v>
      </c>
      <c r="C5193" s="309" t="s">
        <v>69988</v>
      </c>
      <c r="D5193" s="311">
        <v>6.43</v>
      </c>
    </row>
    <row r="5194" spans="1:4">
      <c r="A5194" s="309" t="s">
        <v>79394</v>
      </c>
      <c r="B5194" s="310" t="s">
        <v>79395</v>
      </c>
      <c r="C5194" s="309" t="s">
        <v>69988</v>
      </c>
      <c r="D5194" s="311">
        <v>2.2799999999999998</v>
      </c>
    </row>
    <row r="5195" spans="1:4">
      <c r="A5195" s="309" t="s">
        <v>79396</v>
      </c>
      <c r="B5195" s="310" t="s">
        <v>79397</v>
      </c>
      <c r="C5195" s="309" t="s">
        <v>69988</v>
      </c>
      <c r="D5195" s="311">
        <v>12.88</v>
      </c>
    </row>
    <row r="5196" spans="1:4">
      <c r="A5196" s="309" t="s">
        <v>79398</v>
      </c>
      <c r="B5196" s="310" t="s">
        <v>79399</v>
      </c>
      <c r="C5196" s="309" t="s">
        <v>69988</v>
      </c>
      <c r="D5196" s="311">
        <v>9.5</v>
      </c>
    </row>
    <row r="5197" spans="1:4">
      <c r="A5197" s="534" t="s">
        <v>79400</v>
      </c>
      <c r="B5197" s="354"/>
      <c r="C5197" s="354"/>
      <c r="D5197" s="381"/>
    </row>
    <row r="5198" spans="1:4">
      <c r="A5198" s="309" t="s">
        <v>79401</v>
      </c>
      <c r="B5198" s="310" t="s">
        <v>79402</v>
      </c>
      <c r="C5198" s="309" t="s">
        <v>69988</v>
      </c>
      <c r="D5198" s="311">
        <v>11.61</v>
      </c>
    </row>
    <row r="5199" spans="1:4">
      <c r="A5199" s="309" t="s">
        <v>79403</v>
      </c>
      <c r="B5199" s="310" t="s">
        <v>79404</v>
      </c>
      <c r="C5199" s="309" t="s">
        <v>69988</v>
      </c>
      <c r="D5199" s="311">
        <v>9.2899999999999991</v>
      </c>
    </row>
    <row r="5200" spans="1:4">
      <c r="A5200" s="309" t="s">
        <v>79405</v>
      </c>
      <c r="B5200" s="310" t="s">
        <v>79406</v>
      </c>
      <c r="C5200" s="309" t="s">
        <v>69988</v>
      </c>
      <c r="D5200" s="311">
        <v>13.72</v>
      </c>
    </row>
    <row r="5201" spans="1:4">
      <c r="A5201" s="534"/>
      <c r="B5201" s="354"/>
      <c r="C5201" s="354"/>
      <c r="D5201" s="381"/>
    </row>
    <row r="5202" spans="1:4">
      <c r="A5202" s="534" t="s">
        <v>79407</v>
      </c>
      <c r="B5202" s="354"/>
      <c r="C5202" s="354"/>
      <c r="D5202" s="381"/>
    </row>
    <row r="5203" spans="1:4">
      <c r="A5203" s="309" t="s">
        <v>79408</v>
      </c>
      <c r="B5203" s="310" t="s">
        <v>79409</v>
      </c>
      <c r="C5203" s="309" t="s">
        <v>69988</v>
      </c>
      <c r="D5203" s="311">
        <v>2.87</v>
      </c>
    </row>
    <row r="5204" spans="1:4">
      <c r="A5204" s="309" t="s">
        <v>79410</v>
      </c>
      <c r="B5204" s="310" t="s">
        <v>79411</v>
      </c>
      <c r="C5204" s="309" t="s">
        <v>5169</v>
      </c>
      <c r="D5204" s="311">
        <v>237.82</v>
      </c>
    </row>
    <row r="5205" spans="1:4">
      <c r="A5205" s="309" t="s">
        <v>79412</v>
      </c>
      <c r="B5205" s="310" t="s">
        <v>79413</v>
      </c>
      <c r="C5205" s="309" t="s">
        <v>5169</v>
      </c>
      <c r="D5205" s="311">
        <v>239.41</v>
      </c>
    </row>
    <row r="5206" spans="1:4">
      <c r="A5206" s="309" t="s">
        <v>79414</v>
      </c>
      <c r="B5206" s="310" t="s">
        <v>79415</v>
      </c>
      <c r="C5206" s="309" t="s">
        <v>381</v>
      </c>
      <c r="D5206" s="311">
        <v>11.51</v>
      </c>
    </row>
    <row r="5207" spans="1:4">
      <c r="A5207" s="309" t="s">
        <v>79416</v>
      </c>
      <c r="B5207" s="310" t="s">
        <v>79417</v>
      </c>
      <c r="C5207" s="309" t="s">
        <v>381</v>
      </c>
      <c r="D5207" s="311">
        <v>0.33</v>
      </c>
    </row>
    <row r="5208" spans="1:4">
      <c r="A5208" s="309" t="s">
        <v>79418</v>
      </c>
      <c r="B5208" s="310" t="s">
        <v>79419</v>
      </c>
      <c r="C5208" s="309" t="s">
        <v>381</v>
      </c>
      <c r="D5208" s="311">
        <v>1.1499999999999999</v>
      </c>
    </row>
    <row r="5209" spans="1:4">
      <c r="A5209" s="309" t="s">
        <v>79420</v>
      </c>
      <c r="B5209" s="310" t="s">
        <v>79421</v>
      </c>
      <c r="C5209" s="309" t="s">
        <v>381</v>
      </c>
      <c r="D5209" s="311">
        <v>2.2999999999999998</v>
      </c>
    </row>
    <row r="5210" spans="1:4">
      <c r="A5210" s="309" t="s">
        <v>79422</v>
      </c>
      <c r="B5210" s="310" t="s">
        <v>79423</v>
      </c>
      <c r="C5210" s="309" t="s">
        <v>381</v>
      </c>
      <c r="D5210" s="311">
        <v>0.38</v>
      </c>
    </row>
    <row r="5211" spans="1:4">
      <c r="A5211" s="309" t="s">
        <v>79424</v>
      </c>
      <c r="B5211" s="310" t="s">
        <v>79425</v>
      </c>
      <c r="C5211" s="309" t="s">
        <v>381</v>
      </c>
      <c r="D5211" s="311">
        <v>0.32</v>
      </c>
    </row>
    <row r="5212" spans="1:4">
      <c r="A5212" s="309" t="s">
        <v>79426</v>
      </c>
      <c r="B5212" s="310" t="s">
        <v>79427</v>
      </c>
      <c r="C5212" s="309" t="s">
        <v>77622</v>
      </c>
      <c r="D5212" s="311">
        <v>3979.71</v>
      </c>
    </row>
    <row r="5213" spans="1:4">
      <c r="A5213" s="309" t="s">
        <v>79428</v>
      </c>
      <c r="B5213" s="310" t="s">
        <v>79429</v>
      </c>
      <c r="C5213" s="309" t="s">
        <v>77622</v>
      </c>
      <c r="D5213" s="311">
        <v>5672.25</v>
      </c>
    </row>
    <row r="5214" spans="1:4">
      <c r="A5214" s="309" t="s">
        <v>79430</v>
      </c>
      <c r="B5214" s="310" t="s">
        <v>79431</v>
      </c>
      <c r="C5214" s="309" t="s">
        <v>70196</v>
      </c>
      <c r="D5214" s="311">
        <v>48.9</v>
      </c>
    </row>
    <row r="5215" spans="1:4">
      <c r="A5215" s="309" t="s">
        <v>79432</v>
      </c>
      <c r="B5215" s="310" t="s">
        <v>79433</v>
      </c>
      <c r="C5215" s="309" t="s">
        <v>70196</v>
      </c>
      <c r="D5215" s="311">
        <v>70.959999999999994</v>
      </c>
    </row>
    <row r="5216" spans="1:4">
      <c r="A5216" s="309" t="s">
        <v>79434</v>
      </c>
      <c r="B5216" s="310" t="s">
        <v>79435</v>
      </c>
      <c r="C5216" s="309" t="s">
        <v>70196</v>
      </c>
      <c r="D5216" s="311">
        <v>95.89</v>
      </c>
    </row>
    <row r="5217" spans="1:4">
      <c r="A5217" s="534" t="s">
        <v>79436</v>
      </c>
      <c r="B5217" s="354"/>
      <c r="C5217" s="354"/>
      <c r="D5217" s="381"/>
    </row>
    <row r="5218" spans="1:4">
      <c r="A5218" s="309" t="s">
        <v>79437</v>
      </c>
      <c r="B5218" s="310" t="s">
        <v>79438</v>
      </c>
      <c r="C5218" s="309" t="s">
        <v>70074</v>
      </c>
      <c r="D5218" s="311">
        <v>660.49</v>
      </c>
    </row>
    <row r="5219" spans="1:4">
      <c r="A5219" s="309" t="s">
        <v>79439</v>
      </c>
      <c r="B5219" s="310" t="s">
        <v>79440</v>
      </c>
      <c r="C5219" s="309" t="s">
        <v>70074</v>
      </c>
      <c r="D5219" s="311">
        <v>529.25</v>
      </c>
    </row>
    <row r="5220" spans="1:4">
      <c r="A5220" s="309" t="s">
        <v>79441</v>
      </c>
      <c r="B5220" s="310" t="s">
        <v>79442</v>
      </c>
      <c r="C5220" s="309" t="s">
        <v>77622</v>
      </c>
      <c r="D5220" s="311">
        <v>6764.82</v>
      </c>
    </row>
    <row r="5221" spans="1:4">
      <c r="A5221" s="309" t="s">
        <v>79443</v>
      </c>
      <c r="B5221" s="310" t="s">
        <v>79444</v>
      </c>
      <c r="C5221" s="309" t="s">
        <v>77622</v>
      </c>
      <c r="D5221" s="311">
        <v>6747.57</v>
      </c>
    </row>
    <row r="5222" spans="1:4">
      <c r="A5222" s="309" t="s">
        <v>79445</v>
      </c>
      <c r="B5222" s="310" t="s">
        <v>79446</v>
      </c>
      <c r="C5222" s="309" t="s">
        <v>77622</v>
      </c>
      <c r="D5222" s="311">
        <v>10115.17</v>
      </c>
    </row>
    <row r="5223" spans="1:4">
      <c r="A5223" s="309" t="s">
        <v>79447</v>
      </c>
      <c r="B5223" s="310" t="s">
        <v>79448</v>
      </c>
      <c r="C5223" s="309" t="s">
        <v>77622</v>
      </c>
      <c r="D5223" s="311">
        <v>7947.48</v>
      </c>
    </row>
    <row r="5224" spans="1:4">
      <c r="A5224" s="309" t="s">
        <v>79449</v>
      </c>
      <c r="B5224" s="310" t="s">
        <v>79450</v>
      </c>
      <c r="C5224" s="309" t="s">
        <v>77622</v>
      </c>
      <c r="D5224" s="311">
        <v>10407.41</v>
      </c>
    </row>
    <row r="5225" spans="1:4">
      <c r="A5225" s="309" t="s">
        <v>79451</v>
      </c>
      <c r="B5225" s="310" t="s">
        <v>79452</v>
      </c>
      <c r="C5225" s="309" t="s">
        <v>77622</v>
      </c>
      <c r="D5225" s="311">
        <v>10380.879999999999</v>
      </c>
    </row>
    <row r="5226" spans="1:4">
      <c r="A5226" s="309" t="s">
        <v>79453</v>
      </c>
      <c r="B5226" s="310" t="s">
        <v>79454</v>
      </c>
      <c r="C5226" s="309" t="s">
        <v>77622</v>
      </c>
      <c r="D5226" s="311">
        <v>14192.15</v>
      </c>
    </row>
    <row r="5227" spans="1:4">
      <c r="A5227" s="309" t="s">
        <v>79455</v>
      </c>
      <c r="B5227" s="310" t="s">
        <v>79456</v>
      </c>
      <c r="C5227" s="309" t="s">
        <v>77622</v>
      </c>
      <c r="D5227" s="311">
        <v>11258.92</v>
      </c>
    </row>
    <row r="5228" spans="1:4">
      <c r="A5228" s="309" t="s">
        <v>79457</v>
      </c>
      <c r="B5228" s="310" t="s">
        <v>79458</v>
      </c>
      <c r="C5228" s="309" t="s">
        <v>77622</v>
      </c>
      <c r="D5228" s="311">
        <v>11230.22</v>
      </c>
    </row>
    <row r="5229" spans="1:4">
      <c r="A5229" s="309" t="s">
        <v>79459</v>
      </c>
      <c r="B5229" s="310" t="s">
        <v>79460</v>
      </c>
      <c r="C5229" s="309" t="s">
        <v>77622</v>
      </c>
      <c r="D5229" s="311">
        <v>13742.52</v>
      </c>
    </row>
    <row r="5230" spans="1:4">
      <c r="A5230" s="309" t="s">
        <v>79461</v>
      </c>
      <c r="B5230" s="310" t="s">
        <v>79462</v>
      </c>
      <c r="C5230" s="309" t="s">
        <v>77622</v>
      </c>
      <c r="D5230" s="311">
        <v>13245.79</v>
      </c>
    </row>
    <row r="5231" spans="1:4">
      <c r="A5231" s="309" t="s">
        <v>79463</v>
      </c>
      <c r="B5231" s="310" t="s">
        <v>79464</v>
      </c>
      <c r="C5231" s="309" t="s">
        <v>77622</v>
      </c>
      <c r="D5231" s="311">
        <v>7197.12</v>
      </c>
    </row>
    <row r="5232" spans="1:4">
      <c r="A5232" s="309" t="s">
        <v>79465</v>
      </c>
      <c r="B5232" s="310" t="s">
        <v>79466</v>
      </c>
      <c r="C5232" s="309" t="s">
        <v>77622</v>
      </c>
      <c r="D5232" s="311">
        <v>5582.16</v>
      </c>
    </row>
    <row r="5233" spans="1:4">
      <c r="A5233" s="309" t="s">
        <v>79467</v>
      </c>
      <c r="B5233" s="310" t="s">
        <v>79468</v>
      </c>
      <c r="C5233" s="309" t="s">
        <v>77622</v>
      </c>
      <c r="D5233" s="311">
        <v>5567.92</v>
      </c>
    </row>
    <row r="5234" spans="1:4">
      <c r="A5234" s="309" t="s">
        <v>79469</v>
      </c>
      <c r="B5234" s="310" t="s">
        <v>79470</v>
      </c>
      <c r="C5234" s="309" t="s">
        <v>77622</v>
      </c>
      <c r="D5234" s="311">
        <v>8792.4</v>
      </c>
    </row>
    <row r="5235" spans="1:4">
      <c r="A5235" s="309" t="s">
        <v>79471</v>
      </c>
      <c r="B5235" s="310" t="s">
        <v>79472</v>
      </c>
      <c r="C5235" s="309" t="s">
        <v>77622</v>
      </c>
      <c r="D5235" s="311">
        <v>7285.19</v>
      </c>
    </row>
    <row r="5236" spans="1:4">
      <c r="A5236" s="309" t="s">
        <v>79473</v>
      </c>
      <c r="B5236" s="310" t="s">
        <v>79474</v>
      </c>
      <c r="C5236" s="309" t="s">
        <v>77622</v>
      </c>
      <c r="D5236" s="311">
        <v>7266.61</v>
      </c>
    </row>
    <row r="5237" spans="1:4">
      <c r="A5237" s="309" t="s">
        <v>79475</v>
      </c>
      <c r="B5237" s="310" t="s">
        <v>79476</v>
      </c>
      <c r="C5237" s="309" t="s">
        <v>77622</v>
      </c>
      <c r="D5237" s="311">
        <v>10115.17</v>
      </c>
    </row>
    <row r="5238" spans="1:4">
      <c r="A5238" s="309" t="s">
        <v>79477</v>
      </c>
      <c r="B5238" s="310" t="s">
        <v>79478</v>
      </c>
      <c r="C5238" s="309" t="s">
        <v>77622</v>
      </c>
      <c r="D5238" s="311">
        <v>7900.17</v>
      </c>
    </row>
    <row r="5239" spans="1:4">
      <c r="A5239" s="309" t="s">
        <v>79479</v>
      </c>
      <c r="B5239" s="310" t="s">
        <v>79480</v>
      </c>
      <c r="C5239" s="309" t="s">
        <v>77622</v>
      </c>
      <c r="D5239" s="311">
        <v>7880.03</v>
      </c>
    </row>
    <row r="5240" spans="1:4">
      <c r="A5240" s="309" t="s">
        <v>79481</v>
      </c>
      <c r="B5240" s="310" t="s">
        <v>79482</v>
      </c>
      <c r="C5240" s="309" t="s">
        <v>77622</v>
      </c>
      <c r="D5240" s="311">
        <v>11495.47</v>
      </c>
    </row>
    <row r="5241" spans="1:4">
      <c r="A5241" s="309" t="s">
        <v>79483</v>
      </c>
      <c r="B5241" s="310" t="s">
        <v>79484</v>
      </c>
      <c r="C5241" s="309" t="s">
        <v>77622</v>
      </c>
      <c r="D5241" s="311">
        <v>9272.0499999999993</v>
      </c>
    </row>
    <row r="5242" spans="1:4">
      <c r="A5242" s="309" t="s">
        <v>79485</v>
      </c>
      <c r="B5242" s="310" t="s">
        <v>79486</v>
      </c>
      <c r="C5242" s="309" t="s">
        <v>77622</v>
      </c>
      <c r="D5242" s="311">
        <v>9248.42</v>
      </c>
    </row>
    <row r="5243" spans="1:4">
      <c r="A5243" s="309" t="s">
        <v>79487</v>
      </c>
      <c r="B5243" s="310" t="s">
        <v>79488</v>
      </c>
      <c r="C5243" s="309" t="s">
        <v>77622</v>
      </c>
      <c r="D5243" s="311">
        <v>12387.71</v>
      </c>
    </row>
    <row r="5244" spans="1:4">
      <c r="A5244" s="309" t="s">
        <v>79489</v>
      </c>
      <c r="B5244" s="310" t="s">
        <v>79490</v>
      </c>
      <c r="C5244" s="309" t="s">
        <v>77622</v>
      </c>
      <c r="D5244" s="311">
        <v>17084.990000000002</v>
      </c>
    </row>
    <row r="5245" spans="1:4">
      <c r="A5245" s="309" t="s">
        <v>79491</v>
      </c>
      <c r="B5245" s="310" t="s">
        <v>79492</v>
      </c>
      <c r="C5245" s="309" t="s">
        <v>77622</v>
      </c>
      <c r="D5245" s="311">
        <v>4718.58</v>
      </c>
    </row>
    <row r="5246" spans="1:4">
      <c r="A5246" s="309" t="s">
        <v>79493</v>
      </c>
      <c r="B5246" s="310" t="s">
        <v>79494</v>
      </c>
      <c r="C5246" s="309" t="s">
        <v>77622</v>
      </c>
      <c r="D5246" s="311">
        <v>4730.6400000000003</v>
      </c>
    </row>
    <row r="5247" spans="1:4">
      <c r="A5247" s="309" t="s">
        <v>79495</v>
      </c>
      <c r="B5247" s="310" t="s">
        <v>79496</v>
      </c>
      <c r="C5247" s="309" t="s">
        <v>77622</v>
      </c>
      <c r="D5247" s="311">
        <v>7927.21</v>
      </c>
    </row>
    <row r="5248" spans="1:4">
      <c r="A5248" s="309" t="s">
        <v>79497</v>
      </c>
      <c r="B5248" s="310" t="s">
        <v>79498</v>
      </c>
      <c r="C5248" s="309" t="s">
        <v>77622</v>
      </c>
      <c r="D5248" s="311">
        <v>13212.02</v>
      </c>
    </row>
    <row r="5249" spans="1:4">
      <c r="A5249" s="309" t="s">
        <v>79499</v>
      </c>
      <c r="B5249" s="310" t="s">
        <v>79500</v>
      </c>
      <c r="C5249" s="309" t="s">
        <v>69988</v>
      </c>
      <c r="D5249" s="311">
        <v>2.0099999999999998</v>
      </c>
    </row>
    <row r="5250" spans="1:4">
      <c r="A5250" s="309" t="s">
        <v>79501</v>
      </c>
      <c r="B5250" s="310" t="s">
        <v>79502</v>
      </c>
      <c r="C5250" s="309" t="s">
        <v>5169</v>
      </c>
      <c r="D5250" s="311">
        <v>6830.61</v>
      </c>
    </row>
    <row r="5251" spans="1:4">
      <c r="A5251" s="309" t="s">
        <v>79503</v>
      </c>
      <c r="B5251" s="310" t="s">
        <v>79504</v>
      </c>
      <c r="C5251" s="309" t="s">
        <v>77622</v>
      </c>
      <c r="D5251" s="311">
        <v>9765.42</v>
      </c>
    </row>
    <row r="5252" spans="1:4">
      <c r="A5252" s="309" t="s">
        <v>79505</v>
      </c>
      <c r="B5252" s="310" t="s">
        <v>79506</v>
      </c>
      <c r="C5252" s="309" t="s">
        <v>77622</v>
      </c>
      <c r="D5252" s="311">
        <v>8193.1</v>
      </c>
    </row>
    <row r="5253" spans="1:4">
      <c r="A5253" s="309" t="s">
        <v>79507</v>
      </c>
      <c r="B5253" s="310" t="s">
        <v>79508</v>
      </c>
      <c r="C5253" s="309" t="s">
        <v>77622</v>
      </c>
      <c r="D5253" s="311">
        <v>7214.15</v>
      </c>
    </row>
    <row r="5254" spans="1:4">
      <c r="A5254" s="309" t="s">
        <v>79509</v>
      </c>
      <c r="B5254" s="310" t="s">
        <v>79510</v>
      </c>
      <c r="C5254" s="309" t="s">
        <v>77622</v>
      </c>
      <c r="D5254" s="311">
        <v>10922.92</v>
      </c>
    </row>
    <row r="5255" spans="1:4">
      <c r="A5255" s="309" t="s">
        <v>79511</v>
      </c>
      <c r="B5255" s="310" t="s">
        <v>79512</v>
      </c>
      <c r="C5255" s="309" t="s">
        <v>77622</v>
      </c>
      <c r="D5255" s="311">
        <v>7788.58</v>
      </c>
    </row>
    <row r="5256" spans="1:4">
      <c r="A5256" s="309" t="s">
        <v>79513</v>
      </c>
      <c r="B5256" s="310" t="s">
        <v>79514</v>
      </c>
      <c r="C5256" s="309" t="s">
        <v>77622</v>
      </c>
      <c r="D5256" s="311">
        <v>7518.3</v>
      </c>
    </row>
    <row r="5257" spans="1:4">
      <c r="A5257" s="309" t="s">
        <v>79515</v>
      </c>
      <c r="B5257" s="310" t="s">
        <v>79516</v>
      </c>
      <c r="C5257" s="309" t="s">
        <v>5169</v>
      </c>
      <c r="D5257" s="311">
        <v>8.3699999999999992</v>
      </c>
    </row>
    <row r="5258" spans="1:4">
      <c r="A5258" s="309" t="s">
        <v>79517</v>
      </c>
      <c r="B5258" s="310" t="s">
        <v>79518</v>
      </c>
      <c r="C5258" s="309" t="s">
        <v>5169</v>
      </c>
      <c r="D5258" s="311">
        <v>90.15</v>
      </c>
    </row>
    <row r="5259" spans="1:4">
      <c r="A5259" s="309" t="s">
        <v>79519</v>
      </c>
      <c r="B5259" s="310" t="s">
        <v>79520</v>
      </c>
      <c r="C5259" s="309" t="s">
        <v>5169</v>
      </c>
      <c r="D5259" s="311">
        <v>77.709999999999994</v>
      </c>
    </row>
    <row r="5260" spans="1:4">
      <c r="A5260" s="309" t="s">
        <v>79521</v>
      </c>
      <c r="B5260" s="310" t="s">
        <v>79522</v>
      </c>
      <c r="C5260" s="309" t="s">
        <v>5169</v>
      </c>
      <c r="D5260" s="311">
        <v>164.14</v>
      </c>
    </row>
    <row r="5261" spans="1:4">
      <c r="A5261" s="309" t="s">
        <v>79523</v>
      </c>
      <c r="B5261" s="310" t="s">
        <v>79524</v>
      </c>
      <c r="C5261" s="309" t="s">
        <v>5169</v>
      </c>
      <c r="D5261" s="311">
        <v>245.92</v>
      </c>
    </row>
    <row r="5262" spans="1:4">
      <c r="A5262" s="309" t="s">
        <v>79525</v>
      </c>
      <c r="B5262" s="310" t="s">
        <v>79526</v>
      </c>
      <c r="C5262" s="309" t="s">
        <v>5169</v>
      </c>
      <c r="D5262" s="311">
        <v>245.92</v>
      </c>
    </row>
    <row r="5263" spans="1:4">
      <c r="A5263" s="309" t="s">
        <v>79527</v>
      </c>
      <c r="B5263" s="310" t="s">
        <v>79528</v>
      </c>
      <c r="C5263" s="309" t="s">
        <v>5169</v>
      </c>
      <c r="D5263" s="311">
        <v>180.78</v>
      </c>
    </row>
    <row r="5264" spans="1:4">
      <c r="A5264" s="309" t="s">
        <v>79529</v>
      </c>
      <c r="B5264" s="310" t="s">
        <v>79530</v>
      </c>
      <c r="C5264" s="309" t="s">
        <v>5169</v>
      </c>
      <c r="D5264" s="311">
        <v>262.56</v>
      </c>
    </row>
    <row r="5265" spans="1:4">
      <c r="A5265" s="309" t="s">
        <v>79531</v>
      </c>
      <c r="B5265" s="310" t="s">
        <v>79532</v>
      </c>
      <c r="C5265" s="309" t="s">
        <v>5169</v>
      </c>
      <c r="D5265" s="311">
        <v>262.56</v>
      </c>
    </row>
    <row r="5266" spans="1:4">
      <c r="A5266" s="309" t="s">
        <v>79533</v>
      </c>
      <c r="B5266" s="310" t="s">
        <v>79534</v>
      </c>
      <c r="C5266" s="309" t="s">
        <v>77622</v>
      </c>
      <c r="D5266" s="311">
        <v>5425.78</v>
      </c>
    </row>
    <row r="5267" spans="1:4">
      <c r="A5267" s="309" t="s">
        <v>79535</v>
      </c>
      <c r="B5267" s="310" t="s">
        <v>79536</v>
      </c>
      <c r="C5267" s="309" t="s">
        <v>381</v>
      </c>
      <c r="D5267" s="311">
        <v>2.77</v>
      </c>
    </row>
    <row r="5268" spans="1:4">
      <c r="A5268" s="309" t="s">
        <v>79537</v>
      </c>
      <c r="B5268" s="310" t="s">
        <v>79538</v>
      </c>
      <c r="C5268" s="309" t="s">
        <v>77622</v>
      </c>
      <c r="D5268" s="311">
        <v>185.72</v>
      </c>
    </row>
    <row r="5269" spans="1:4">
      <c r="A5269" s="309" t="s">
        <v>79539</v>
      </c>
      <c r="B5269" s="310" t="s">
        <v>79540</v>
      </c>
      <c r="C5269" s="309" t="s">
        <v>69988</v>
      </c>
      <c r="D5269" s="311">
        <v>4.05</v>
      </c>
    </row>
    <row r="5270" spans="1:4">
      <c r="A5270" s="309" t="s">
        <v>79541</v>
      </c>
      <c r="B5270" s="310" t="s">
        <v>79542</v>
      </c>
      <c r="C5270" s="309" t="s">
        <v>69988</v>
      </c>
      <c r="D5270" s="311">
        <v>2.56</v>
      </c>
    </row>
    <row r="5271" spans="1:4">
      <c r="A5271" s="309" t="s">
        <v>79543</v>
      </c>
      <c r="B5271" s="310" t="s">
        <v>79544</v>
      </c>
      <c r="C5271" s="309" t="s">
        <v>69988</v>
      </c>
      <c r="D5271" s="311">
        <v>3.55</v>
      </c>
    </row>
    <row r="5272" spans="1:4">
      <c r="A5272" s="309" t="s">
        <v>79545</v>
      </c>
      <c r="B5272" s="310" t="s">
        <v>79546</v>
      </c>
      <c r="C5272" s="309" t="s">
        <v>69988</v>
      </c>
      <c r="D5272" s="311">
        <v>3.45</v>
      </c>
    </row>
    <row r="5273" spans="1:4">
      <c r="A5273" s="309" t="s">
        <v>79547</v>
      </c>
      <c r="B5273" s="310" t="s">
        <v>79548</v>
      </c>
      <c r="C5273" s="309" t="s">
        <v>77622</v>
      </c>
      <c r="D5273" s="311">
        <v>1932.58</v>
      </c>
    </row>
    <row r="5274" spans="1:4">
      <c r="A5274" s="309" t="s">
        <v>79549</v>
      </c>
      <c r="B5274" s="310" t="s">
        <v>79550</v>
      </c>
      <c r="C5274" s="309" t="s">
        <v>69988</v>
      </c>
      <c r="D5274" s="311">
        <v>330.37</v>
      </c>
    </row>
    <row r="5275" spans="1:4">
      <c r="A5275" s="309" t="s">
        <v>79551</v>
      </c>
      <c r="B5275" s="310" t="s">
        <v>79552</v>
      </c>
      <c r="C5275" s="309" t="s">
        <v>70074</v>
      </c>
      <c r="D5275" s="311">
        <v>701.52</v>
      </c>
    </row>
    <row r="5276" spans="1:4">
      <c r="A5276" s="309" t="s">
        <v>79553</v>
      </c>
      <c r="B5276" s="310" t="s">
        <v>79554</v>
      </c>
      <c r="C5276" s="309" t="s">
        <v>70074</v>
      </c>
      <c r="D5276" s="311">
        <v>302.79000000000002</v>
      </c>
    </row>
    <row r="5277" spans="1:4">
      <c r="A5277" s="534" t="s">
        <v>79555</v>
      </c>
      <c r="B5277" s="354"/>
      <c r="C5277" s="354"/>
      <c r="D5277" s="381"/>
    </row>
    <row r="5278" spans="1:4">
      <c r="A5278" s="309" t="s">
        <v>79556</v>
      </c>
      <c r="B5278" s="310" t="s">
        <v>79557</v>
      </c>
      <c r="C5278" s="309" t="s">
        <v>77622</v>
      </c>
      <c r="D5278" s="311">
        <v>8074.19</v>
      </c>
    </row>
    <row r="5279" spans="1:4">
      <c r="A5279" s="309" t="s">
        <v>79558</v>
      </c>
      <c r="B5279" s="310" t="s">
        <v>79559</v>
      </c>
      <c r="C5279" s="309" t="s">
        <v>5169</v>
      </c>
      <c r="D5279" s="311">
        <v>220.1</v>
      </c>
    </row>
    <row r="5280" spans="1:4">
      <c r="A5280" s="534" t="s">
        <v>79560</v>
      </c>
      <c r="B5280" s="354"/>
      <c r="C5280" s="354"/>
      <c r="D5280" s="381"/>
    </row>
    <row r="5281" spans="1:4">
      <c r="A5281" s="309" t="s">
        <v>79561</v>
      </c>
      <c r="B5281" s="310" t="s">
        <v>79562</v>
      </c>
      <c r="C5281" s="309" t="s">
        <v>5169</v>
      </c>
      <c r="D5281" s="311">
        <v>3.51</v>
      </c>
    </row>
    <row r="5282" spans="1:4">
      <c r="A5282" s="309" t="s">
        <v>79563</v>
      </c>
      <c r="B5282" s="310" t="s">
        <v>79564</v>
      </c>
      <c r="C5282" s="309" t="s">
        <v>5169</v>
      </c>
      <c r="D5282" s="311">
        <v>4.55</v>
      </c>
    </row>
    <row r="5283" spans="1:4">
      <c r="A5283" s="309" t="s">
        <v>79565</v>
      </c>
      <c r="B5283" s="310" t="s">
        <v>79566</v>
      </c>
      <c r="C5283" s="309" t="s">
        <v>5169</v>
      </c>
      <c r="D5283" s="311">
        <v>221.33</v>
      </c>
    </row>
    <row r="5284" spans="1:4">
      <c r="A5284" s="309" t="s">
        <v>79567</v>
      </c>
      <c r="B5284" s="310" t="s">
        <v>79568</v>
      </c>
      <c r="C5284" s="309" t="s">
        <v>5169</v>
      </c>
      <c r="D5284" s="311">
        <v>7.69</v>
      </c>
    </row>
    <row r="5285" spans="1:4">
      <c r="A5285" s="309" t="s">
        <v>79569</v>
      </c>
      <c r="B5285" s="310" t="s">
        <v>79570</v>
      </c>
      <c r="C5285" s="309" t="s">
        <v>5169</v>
      </c>
      <c r="D5285" s="311">
        <v>30.01</v>
      </c>
    </row>
    <row r="5286" spans="1:4">
      <c r="A5286" s="309" t="s">
        <v>79571</v>
      </c>
      <c r="B5286" s="310" t="s">
        <v>79572</v>
      </c>
      <c r="C5286" s="309" t="s">
        <v>5169</v>
      </c>
      <c r="D5286" s="311">
        <v>59.96</v>
      </c>
    </row>
    <row r="5287" spans="1:4">
      <c r="A5287" s="309" t="s">
        <v>79573</v>
      </c>
      <c r="B5287" s="310" t="s">
        <v>79574</v>
      </c>
      <c r="C5287" s="309" t="s">
        <v>77622</v>
      </c>
      <c r="D5287" s="311">
        <v>11553.85</v>
      </c>
    </row>
    <row r="5288" spans="1:4">
      <c r="A5288" s="309" t="s">
        <v>79575</v>
      </c>
      <c r="B5288" s="310" t="s">
        <v>79576</v>
      </c>
      <c r="C5288" s="309" t="s">
        <v>77622</v>
      </c>
      <c r="D5288" s="311">
        <v>12124.62</v>
      </c>
    </row>
    <row r="5289" spans="1:4">
      <c r="A5289" s="309" t="s">
        <v>79577</v>
      </c>
      <c r="B5289" s="310" t="s">
        <v>79578</v>
      </c>
      <c r="C5289" s="309" t="s">
        <v>77622</v>
      </c>
      <c r="D5289" s="311">
        <v>5031.53</v>
      </c>
    </row>
    <row r="5290" spans="1:4">
      <c r="A5290" s="309" t="s">
        <v>79579</v>
      </c>
      <c r="B5290" s="310" t="s">
        <v>79580</v>
      </c>
      <c r="C5290" s="309" t="s">
        <v>77622</v>
      </c>
      <c r="D5290" s="311">
        <v>11002.84</v>
      </c>
    </row>
    <row r="5291" spans="1:4">
      <c r="A5291" s="309" t="s">
        <v>79581</v>
      </c>
      <c r="B5291" s="310" t="s">
        <v>79582</v>
      </c>
      <c r="C5291" s="309" t="s">
        <v>77622</v>
      </c>
      <c r="D5291" s="311">
        <v>7459.42</v>
      </c>
    </row>
    <row r="5292" spans="1:4">
      <c r="A5292" s="309" t="s">
        <v>79583</v>
      </c>
      <c r="B5292" s="310" t="s">
        <v>79584</v>
      </c>
      <c r="C5292" s="309" t="s">
        <v>77622</v>
      </c>
      <c r="D5292" s="311">
        <v>3768.15</v>
      </c>
    </row>
    <row r="5293" spans="1:4">
      <c r="A5293" s="534" t="s">
        <v>79585</v>
      </c>
      <c r="B5293" s="354"/>
      <c r="C5293" s="354"/>
      <c r="D5293" s="381"/>
    </row>
    <row r="5294" spans="1:4">
      <c r="A5294" s="309" t="s">
        <v>79586</v>
      </c>
      <c r="B5294" s="310" t="s">
        <v>79587</v>
      </c>
      <c r="C5294" s="309" t="s">
        <v>5169</v>
      </c>
      <c r="D5294" s="311">
        <v>136.80000000000001</v>
      </c>
    </row>
    <row r="5295" spans="1:4">
      <c r="A5295" s="309" t="s">
        <v>79588</v>
      </c>
      <c r="B5295" s="310" t="s">
        <v>79589</v>
      </c>
      <c r="C5295" s="309" t="s">
        <v>70056</v>
      </c>
      <c r="D5295" s="311">
        <v>645.58000000000004</v>
      </c>
    </row>
    <row r="5296" spans="1:4">
      <c r="A5296" s="309" t="s">
        <v>79590</v>
      </c>
      <c r="B5296" s="310" t="s">
        <v>79591</v>
      </c>
      <c r="C5296" s="309" t="s">
        <v>70056</v>
      </c>
      <c r="D5296" s="311">
        <v>200.74</v>
      </c>
    </row>
    <row r="5297" spans="1:4">
      <c r="A5297" s="309" t="s">
        <v>79592</v>
      </c>
      <c r="B5297" s="310" t="s">
        <v>79593</v>
      </c>
      <c r="C5297" s="309" t="s">
        <v>70056</v>
      </c>
      <c r="D5297" s="311">
        <v>330.45</v>
      </c>
    </row>
    <row r="5298" spans="1:4">
      <c r="A5298" s="309" t="s">
        <v>79594</v>
      </c>
      <c r="B5298" s="310" t="s">
        <v>79595</v>
      </c>
      <c r="C5298" s="309" t="s">
        <v>70056</v>
      </c>
      <c r="D5298" s="311">
        <v>180.64</v>
      </c>
    </row>
    <row r="5299" spans="1:4">
      <c r="A5299" s="309" t="s">
        <v>79596</v>
      </c>
      <c r="B5299" s="310" t="s">
        <v>79597</v>
      </c>
      <c r="C5299" s="309" t="s">
        <v>70056</v>
      </c>
      <c r="D5299" s="311">
        <v>330.45</v>
      </c>
    </row>
    <row r="5300" spans="1:4">
      <c r="A5300" s="309" t="s">
        <v>79598</v>
      </c>
      <c r="B5300" s="310" t="s">
        <v>79599</v>
      </c>
      <c r="C5300" s="309" t="s">
        <v>70056</v>
      </c>
      <c r="D5300" s="311">
        <v>524.41999999999996</v>
      </c>
    </row>
    <row r="5301" spans="1:4">
      <c r="A5301" s="309" t="s">
        <v>79600</v>
      </c>
      <c r="B5301" s="310" t="s">
        <v>79601</v>
      </c>
      <c r="C5301" s="309" t="s">
        <v>70056</v>
      </c>
      <c r="D5301" s="311">
        <v>181.2</v>
      </c>
    </row>
    <row r="5302" spans="1:4">
      <c r="A5302" s="309" t="s">
        <v>79602</v>
      </c>
      <c r="B5302" s="310" t="s">
        <v>79603</v>
      </c>
      <c r="C5302" s="309" t="s">
        <v>70056</v>
      </c>
      <c r="D5302" s="311">
        <v>1.06</v>
      </c>
    </row>
    <row r="5303" spans="1:4">
      <c r="A5303" s="534"/>
      <c r="B5303" s="354"/>
      <c r="C5303" s="354"/>
      <c r="D5303" s="381"/>
    </row>
    <row r="5304" spans="1:4">
      <c r="A5304" s="534" t="s">
        <v>79604</v>
      </c>
      <c r="B5304" s="354"/>
      <c r="C5304" s="354"/>
      <c r="D5304" s="381"/>
    </row>
    <row r="5305" spans="1:4">
      <c r="A5305" s="309" t="s">
        <v>79605</v>
      </c>
      <c r="B5305" s="310" t="s">
        <v>79606</v>
      </c>
      <c r="C5305" s="309" t="s">
        <v>70074</v>
      </c>
      <c r="D5305" s="311">
        <v>24578.81</v>
      </c>
    </row>
    <row r="5306" spans="1:4">
      <c r="A5306" s="309" t="s">
        <v>79607</v>
      </c>
      <c r="B5306" s="310" t="s">
        <v>79608</v>
      </c>
      <c r="C5306" s="309" t="s">
        <v>70074</v>
      </c>
      <c r="D5306" s="311">
        <v>33491.760000000002</v>
      </c>
    </row>
    <row r="5307" spans="1:4">
      <c r="A5307" s="309" t="s">
        <v>79609</v>
      </c>
      <c r="B5307" s="310" t="s">
        <v>79610</v>
      </c>
      <c r="C5307" s="309" t="s">
        <v>381</v>
      </c>
      <c r="D5307" s="311">
        <v>1.1599999999999999</v>
      </c>
    </row>
    <row r="5308" spans="1:4">
      <c r="A5308" s="309" t="s">
        <v>79611</v>
      </c>
      <c r="B5308" s="310" t="s">
        <v>79612</v>
      </c>
      <c r="C5308" s="309" t="s">
        <v>381</v>
      </c>
      <c r="D5308" s="311">
        <v>0.79</v>
      </c>
    </row>
    <row r="5309" spans="1:4">
      <c r="A5309" s="534" t="s">
        <v>79613</v>
      </c>
      <c r="B5309" s="354"/>
      <c r="C5309" s="354"/>
      <c r="D5309" s="381"/>
    </row>
    <row r="5310" spans="1:4">
      <c r="A5310" s="309" t="s">
        <v>79614</v>
      </c>
      <c r="B5310" s="310" t="s">
        <v>79615</v>
      </c>
      <c r="C5310" s="309" t="s">
        <v>77622</v>
      </c>
      <c r="D5310" s="311">
        <v>93774.42</v>
      </c>
    </row>
    <row r="5311" spans="1:4">
      <c r="A5311" s="309" t="s">
        <v>79616</v>
      </c>
      <c r="B5311" s="310" t="s">
        <v>79617</v>
      </c>
      <c r="C5311" s="309" t="s">
        <v>77622</v>
      </c>
      <c r="D5311" s="311">
        <v>146016.16</v>
      </c>
    </row>
    <row r="5312" spans="1:4">
      <c r="A5312" s="309" t="s">
        <v>79618</v>
      </c>
      <c r="B5312" s="310" t="s">
        <v>79619</v>
      </c>
      <c r="C5312" s="309" t="s">
        <v>77622</v>
      </c>
      <c r="D5312" s="311">
        <v>70924.36</v>
      </c>
    </row>
    <row r="5313" spans="1:4">
      <c r="A5313" s="309" t="s">
        <v>79620</v>
      </c>
      <c r="B5313" s="310" t="s">
        <v>79621</v>
      </c>
      <c r="C5313" s="309" t="s">
        <v>70074</v>
      </c>
      <c r="D5313" s="311">
        <v>13150.08</v>
      </c>
    </row>
    <row r="5314" spans="1:4">
      <c r="A5314" s="309" t="s">
        <v>79622</v>
      </c>
      <c r="B5314" s="310" t="s">
        <v>79623</v>
      </c>
      <c r="C5314" s="309" t="s">
        <v>381</v>
      </c>
      <c r="D5314" s="311">
        <v>191.75</v>
      </c>
    </row>
    <row r="5315" spans="1:4">
      <c r="A5315" s="309" t="s">
        <v>79624</v>
      </c>
      <c r="B5315" s="310" t="s">
        <v>79625</v>
      </c>
      <c r="C5315" s="309" t="s">
        <v>77622</v>
      </c>
      <c r="D5315" s="311">
        <v>31881.22</v>
      </c>
    </row>
    <row r="5316" spans="1:4">
      <c r="A5316" s="309" t="s">
        <v>79626</v>
      </c>
      <c r="B5316" s="310" t="s">
        <v>79627</v>
      </c>
      <c r="C5316" s="309" t="s">
        <v>77622</v>
      </c>
      <c r="D5316" s="311">
        <v>1674.56</v>
      </c>
    </row>
    <row r="5317" spans="1:4">
      <c r="A5317" s="309" t="s">
        <v>79628</v>
      </c>
      <c r="B5317" s="310" t="s">
        <v>79629</v>
      </c>
      <c r="C5317" s="309" t="s">
        <v>77622</v>
      </c>
      <c r="D5317" s="311">
        <v>1486.05</v>
      </c>
    </row>
    <row r="5318" spans="1:4">
      <c r="A5318" s="309" t="s">
        <v>79630</v>
      </c>
      <c r="B5318" s="310" t="s">
        <v>79631</v>
      </c>
      <c r="C5318" s="309" t="s">
        <v>77622</v>
      </c>
      <c r="D5318" s="311">
        <v>1336.21</v>
      </c>
    </row>
    <row r="5319" spans="1:4">
      <c r="A5319" s="309" t="s">
        <v>79632</v>
      </c>
      <c r="B5319" s="310" t="s">
        <v>79633</v>
      </c>
      <c r="C5319" s="309" t="s">
        <v>77622</v>
      </c>
      <c r="D5319" s="311">
        <v>1829.94</v>
      </c>
    </row>
    <row r="5320" spans="1:4">
      <c r="A5320" s="309" t="s">
        <v>79634</v>
      </c>
      <c r="B5320" s="310" t="s">
        <v>79635</v>
      </c>
      <c r="C5320" s="309" t="s">
        <v>77622</v>
      </c>
      <c r="D5320" s="311">
        <v>1634.83</v>
      </c>
    </row>
    <row r="5321" spans="1:4">
      <c r="A5321" s="309" t="s">
        <v>79636</v>
      </c>
      <c r="B5321" s="310" t="s">
        <v>79637</v>
      </c>
      <c r="C5321" s="309" t="s">
        <v>77622</v>
      </c>
      <c r="D5321" s="311">
        <v>1486.84</v>
      </c>
    </row>
    <row r="5322" spans="1:4">
      <c r="A5322" s="309" t="s">
        <v>79638</v>
      </c>
      <c r="B5322" s="310" t="s">
        <v>79639</v>
      </c>
      <c r="C5322" s="309" t="s">
        <v>77622</v>
      </c>
      <c r="D5322" s="311">
        <v>7925.4</v>
      </c>
    </row>
    <row r="5323" spans="1:4">
      <c r="A5323" s="309" t="s">
        <v>79640</v>
      </c>
      <c r="B5323" s="310" t="s">
        <v>79641</v>
      </c>
      <c r="C5323" s="309" t="s">
        <v>77622</v>
      </c>
      <c r="D5323" s="311">
        <v>14085.02</v>
      </c>
    </row>
    <row r="5324" spans="1:4">
      <c r="A5324" s="309" t="s">
        <v>79642</v>
      </c>
      <c r="B5324" s="310" t="s">
        <v>79643</v>
      </c>
      <c r="C5324" s="309" t="s">
        <v>77622</v>
      </c>
      <c r="D5324" s="311">
        <v>13150.08</v>
      </c>
    </row>
    <row r="5325" spans="1:4">
      <c r="A5325" s="309" t="s">
        <v>79644</v>
      </c>
      <c r="B5325" s="310" t="s">
        <v>79645</v>
      </c>
      <c r="C5325" s="309" t="s">
        <v>77622</v>
      </c>
      <c r="D5325" s="311">
        <v>12193.35</v>
      </c>
    </row>
    <row r="5326" spans="1:4">
      <c r="A5326" s="309" t="s">
        <v>79646</v>
      </c>
      <c r="B5326" s="310" t="s">
        <v>79647</v>
      </c>
      <c r="C5326" s="309" t="s">
        <v>77622</v>
      </c>
      <c r="D5326" s="311">
        <v>13502.01</v>
      </c>
    </row>
    <row r="5327" spans="1:4">
      <c r="A5327" s="309" t="s">
        <v>79648</v>
      </c>
      <c r="B5327" s="310" t="s">
        <v>79649</v>
      </c>
      <c r="C5327" s="309" t="s">
        <v>77622</v>
      </c>
      <c r="D5327" s="311">
        <v>9150.98</v>
      </c>
    </row>
    <row r="5328" spans="1:4">
      <c r="A5328" s="309" t="s">
        <v>79650</v>
      </c>
      <c r="B5328" s="310" t="s">
        <v>79651</v>
      </c>
      <c r="C5328" s="309" t="s">
        <v>77622</v>
      </c>
      <c r="D5328" s="311">
        <v>13742.27</v>
      </c>
    </row>
    <row r="5329" spans="1:4">
      <c r="A5329" s="309" t="s">
        <v>79652</v>
      </c>
      <c r="B5329" s="310" t="s">
        <v>79653</v>
      </c>
      <c r="C5329" s="309" t="s">
        <v>77622</v>
      </c>
      <c r="D5329" s="311">
        <v>11852.32</v>
      </c>
    </row>
    <row r="5330" spans="1:4">
      <c r="A5330" s="309" t="s">
        <v>79654</v>
      </c>
      <c r="B5330" s="310" t="s">
        <v>79655</v>
      </c>
      <c r="C5330" s="309" t="s">
        <v>77622</v>
      </c>
      <c r="D5330" s="311">
        <v>17027.36</v>
      </c>
    </row>
    <row r="5331" spans="1:4">
      <c r="A5331" s="534" t="s">
        <v>79656</v>
      </c>
      <c r="B5331" s="354"/>
      <c r="C5331" s="354"/>
      <c r="D5331" s="381"/>
    </row>
    <row r="5332" spans="1:4">
      <c r="A5332" s="309" t="s">
        <v>79657</v>
      </c>
      <c r="B5332" s="310" t="s">
        <v>79658</v>
      </c>
      <c r="C5332" s="309" t="s">
        <v>381</v>
      </c>
      <c r="D5332" s="311">
        <v>182.64</v>
      </c>
    </row>
    <row r="5333" spans="1:4">
      <c r="A5333" s="309" t="s">
        <v>79659</v>
      </c>
      <c r="B5333" s="310" t="s">
        <v>79660</v>
      </c>
      <c r="C5333" s="309" t="s">
        <v>381</v>
      </c>
      <c r="D5333" s="311">
        <v>167.81</v>
      </c>
    </row>
    <row r="5334" spans="1:4">
      <c r="A5334" s="309" t="s">
        <v>79661</v>
      </c>
      <c r="B5334" s="310" t="s">
        <v>79662</v>
      </c>
      <c r="C5334" s="309" t="s">
        <v>381</v>
      </c>
      <c r="D5334" s="311">
        <v>158.07</v>
      </c>
    </row>
    <row r="5335" spans="1:4">
      <c r="A5335" s="309" t="s">
        <v>79663</v>
      </c>
      <c r="B5335" s="310" t="s">
        <v>79664</v>
      </c>
      <c r="C5335" s="309" t="s">
        <v>381</v>
      </c>
      <c r="D5335" s="311">
        <v>120.67</v>
      </c>
    </row>
    <row r="5336" spans="1:4">
      <c r="A5336" s="309" t="s">
        <v>79665</v>
      </c>
      <c r="B5336" s="310" t="s">
        <v>79666</v>
      </c>
      <c r="C5336" s="309" t="s">
        <v>381</v>
      </c>
      <c r="D5336" s="311">
        <v>106.5</v>
      </c>
    </row>
    <row r="5337" spans="1:4">
      <c r="A5337" s="309" t="s">
        <v>79667</v>
      </c>
      <c r="B5337" s="310" t="s">
        <v>79668</v>
      </c>
      <c r="C5337" s="309" t="s">
        <v>381</v>
      </c>
      <c r="D5337" s="311">
        <v>91.68</v>
      </c>
    </row>
    <row r="5338" spans="1:4">
      <c r="A5338" s="309" t="s">
        <v>79669</v>
      </c>
      <c r="B5338" s="310" t="s">
        <v>79670</v>
      </c>
      <c r="C5338" s="309" t="s">
        <v>381</v>
      </c>
      <c r="D5338" s="311">
        <v>276.47000000000003</v>
      </c>
    </row>
    <row r="5339" spans="1:4">
      <c r="A5339" s="309" t="s">
        <v>79671</v>
      </c>
      <c r="B5339" s="310" t="s">
        <v>79672</v>
      </c>
      <c r="C5339" s="309" t="s">
        <v>381</v>
      </c>
      <c r="D5339" s="311">
        <v>256.24</v>
      </c>
    </row>
    <row r="5340" spans="1:4">
      <c r="A5340" s="309" t="s">
        <v>79673</v>
      </c>
      <c r="B5340" s="310" t="s">
        <v>79674</v>
      </c>
      <c r="C5340" s="309" t="s">
        <v>381</v>
      </c>
      <c r="D5340" s="311">
        <v>236.54</v>
      </c>
    </row>
    <row r="5341" spans="1:4">
      <c r="A5341" s="534" t="s">
        <v>79675</v>
      </c>
      <c r="B5341" s="354"/>
      <c r="C5341" s="354"/>
      <c r="D5341" s="381"/>
    </row>
    <row r="5342" spans="1:4">
      <c r="A5342" s="309" t="s">
        <v>79676</v>
      </c>
      <c r="B5342" s="310" t="s">
        <v>79677</v>
      </c>
      <c r="C5342" s="309" t="s">
        <v>381</v>
      </c>
      <c r="D5342" s="311">
        <v>145.37</v>
      </c>
    </row>
    <row r="5343" spans="1:4">
      <c r="A5343" s="309" t="s">
        <v>79678</v>
      </c>
      <c r="B5343" s="310" t="s">
        <v>79679</v>
      </c>
      <c r="C5343" s="309" t="s">
        <v>381</v>
      </c>
      <c r="D5343" s="311">
        <v>121.69</v>
      </c>
    </row>
    <row r="5344" spans="1:4">
      <c r="A5344" s="309" t="s">
        <v>79680</v>
      </c>
      <c r="B5344" s="310" t="s">
        <v>79681</v>
      </c>
      <c r="C5344" s="309" t="s">
        <v>381</v>
      </c>
      <c r="D5344" s="311">
        <v>104</v>
      </c>
    </row>
    <row r="5345" spans="1:4">
      <c r="A5345" s="309" t="s">
        <v>79682</v>
      </c>
      <c r="B5345" s="310" t="s">
        <v>79683</v>
      </c>
      <c r="C5345" s="309" t="s">
        <v>381</v>
      </c>
      <c r="D5345" s="311">
        <v>218.29</v>
      </c>
    </row>
    <row r="5346" spans="1:4">
      <c r="A5346" s="309" t="s">
        <v>79684</v>
      </c>
      <c r="B5346" s="310" t="s">
        <v>79685</v>
      </c>
      <c r="C5346" s="309" t="s">
        <v>381</v>
      </c>
      <c r="D5346" s="311">
        <v>205.28</v>
      </c>
    </row>
    <row r="5347" spans="1:4">
      <c r="A5347" s="309" t="s">
        <v>79686</v>
      </c>
      <c r="B5347" s="310" t="s">
        <v>79687</v>
      </c>
      <c r="C5347" s="309" t="s">
        <v>381</v>
      </c>
      <c r="D5347" s="311">
        <v>155.86000000000001</v>
      </c>
    </row>
    <row r="5348" spans="1:4">
      <c r="A5348" s="309" t="s">
        <v>79688</v>
      </c>
      <c r="B5348" s="310" t="s">
        <v>79689</v>
      </c>
      <c r="C5348" s="309" t="s">
        <v>381</v>
      </c>
      <c r="D5348" s="311">
        <v>120.67</v>
      </c>
    </row>
    <row r="5349" spans="1:4">
      <c r="A5349" s="309" t="s">
        <v>79690</v>
      </c>
      <c r="B5349" s="310" t="s">
        <v>79691</v>
      </c>
      <c r="C5349" s="309" t="s">
        <v>381</v>
      </c>
      <c r="D5349" s="311">
        <v>105.86</v>
      </c>
    </row>
    <row r="5350" spans="1:4">
      <c r="A5350" s="309" t="s">
        <v>79692</v>
      </c>
      <c r="B5350" s="310" t="s">
        <v>79693</v>
      </c>
      <c r="C5350" s="309" t="s">
        <v>381</v>
      </c>
      <c r="D5350" s="311">
        <v>91.11</v>
      </c>
    </row>
    <row r="5351" spans="1:4">
      <c r="A5351" s="534" t="s">
        <v>79694</v>
      </c>
      <c r="B5351" s="354"/>
      <c r="C5351" s="354"/>
      <c r="D5351" s="381"/>
    </row>
    <row r="5352" spans="1:4">
      <c r="A5352" s="309" t="s">
        <v>79695</v>
      </c>
      <c r="B5352" s="310" t="s">
        <v>79696</v>
      </c>
      <c r="C5352" s="309" t="s">
        <v>381</v>
      </c>
      <c r="D5352" s="311">
        <v>96.75</v>
      </c>
    </row>
    <row r="5353" spans="1:4">
      <c r="A5353" s="309" t="s">
        <v>79697</v>
      </c>
      <c r="B5353" s="310" t="s">
        <v>79698</v>
      </c>
      <c r="C5353" s="309" t="s">
        <v>381</v>
      </c>
      <c r="D5353" s="311">
        <v>76.14</v>
      </c>
    </row>
    <row r="5354" spans="1:4">
      <c r="A5354" s="309" t="s">
        <v>79699</v>
      </c>
      <c r="B5354" s="310" t="s">
        <v>79700</v>
      </c>
      <c r="C5354" s="309" t="s">
        <v>381</v>
      </c>
      <c r="D5354" s="311">
        <v>60.96</v>
      </c>
    </row>
    <row r="5355" spans="1:4">
      <c r="A5355" s="309" t="s">
        <v>79701</v>
      </c>
      <c r="B5355" s="310" t="s">
        <v>79702</v>
      </c>
      <c r="C5355" s="309" t="s">
        <v>381</v>
      </c>
      <c r="D5355" s="311">
        <v>159.72</v>
      </c>
    </row>
    <row r="5356" spans="1:4">
      <c r="A5356" s="309" t="s">
        <v>79703</v>
      </c>
      <c r="B5356" s="310" t="s">
        <v>79704</v>
      </c>
      <c r="C5356" s="309" t="s">
        <v>381</v>
      </c>
      <c r="D5356" s="311">
        <v>114.06</v>
      </c>
    </row>
    <row r="5357" spans="1:4">
      <c r="A5357" s="309" t="s">
        <v>79705</v>
      </c>
      <c r="B5357" s="310" t="s">
        <v>79706</v>
      </c>
      <c r="C5357" s="309" t="s">
        <v>381</v>
      </c>
      <c r="D5357" s="311">
        <v>91.24</v>
      </c>
    </row>
    <row r="5358" spans="1:4">
      <c r="A5358" s="309" t="s">
        <v>79707</v>
      </c>
      <c r="B5358" s="310" t="s">
        <v>79708</v>
      </c>
      <c r="C5358" s="309" t="s">
        <v>381</v>
      </c>
      <c r="D5358" s="311">
        <v>101.98</v>
      </c>
    </row>
    <row r="5359" spans="1:4">
      <c r="A5359" s="309" t="s">
        <v>79709</v>
      </c>
      <c r="B5359" s="310" t="s">
        <v>79710</v>
      </c>
      <c r="C5359" s="309" t="s">
        <v>381</v>
      </c>
      <c r="D5359" s="311">
        <v>92.76</v>
      </c>
    </row>
    <row r="5360" spans="1:4">
      <c r="A5360" s="309" t="s">
        <v>79711</v>
      </c>
      <c r="B5360" s="310" t="s">
        <v>79712</v>
      </c>
      <c r="C5360" s="309" t="s">
        <v>381</v>
      </c>
      <c r="D5360" s="311">
        <v>78.599999999999994</v>
      </c>
    </row>
    <row r="5361" spans="1:4">
      <c r="A5361" s="534" t="s">
        <v>79713</v>
      </c>
      <c r="B5361" s="354"/>
      <c r="C5361" s="354"/>
      <c r="D5361" s="381"/>
    </row>
    <row r="5362" spans="1:4">
      <c r="A5362" s="309" t="s">
        <v>79714</v>
      </c>
      <c r="B5362" s="310" t="s">
        <v>79715</v>
      </c>
      <c r="C5362" s="309" t="s">
        <v>381</v>
      </c>
      <c r="D5362" s="311">
        <v>28.46</v>
      </c>
    </row>
    <row r="5363" spans="1:4">
      <c r="A5363" s="309" t="s">
        <v>79716</v>
      </c>
      <c r="B5363" s="310" t="s">
        <v>79717</v>
      </c>
      <c r="C5363" s="309" t="s">
        <v>381</v>
      </c>
      <c r="D5363" s="311">
        <v>20.55</v>
      </c>
    </row>
    <row r="5364" spans="1:4">
      <c r="A5364" s="309" t="s">
        <v>79718</v>
      </c>
      <c r="B5364" s="310" t="s">
        <v>79719</v>
      </c>
      <c r="C5364" s="309" t="s">
        <v>381</v>
      </c>
      <c r="D5364" s="311">
        <v>20.48</v>
      </c>
    </row>
    <row r="5365" spans="1:4">
      <c r="A5365" s="309" t="s">
        <v>79720</v>
      </c>
      <c r="B5365" s="310" t="s">
        <v>79721</v>
      </c>
      <c r="C5365" s="309" t="s">
        <v>381</v>
      </c>
      <c r="D5365" s="311">
        <v>42.33</v>
      </c>
    </row>
    <row r="5366" spans="1:4">
      <c r="A5366" s="309" t="s">
        <v>79722</v>
      </c>
      <c r="B5366" s="310" t="s">
        <v>79723</v>
      </c>
      <c r="C5366" s="309" t="s">
        <v>381</v>
      </c>
      <c r="D5366" s="311">
        <v>30.33</v>
      </c>
    </row>
    <row r="5367" spans="1:4">
      <c r="A5367" s="309" t="s">
        <v>79724</v>
      </c>
      <c r="B5367" s="310" t="s">
        <v>79725</v>
      </c>
      <c r="C5367" s="309" t="s">
        <v>381</v>
      </c>
      <c r="D5367" s="311">
        <v>30.33</v>
      </c>
    </row>
    <row r="5368" spans="1:4">
      <c r="A5368" s="534" t="s">
        <v>79726</v>
      </c>
      <c r="B5368" s="354"/>
      <c r="C5368" s="354"/>
      <c r="D5368" s="381"/>
    </row>
    <row r="5369" spans="1:4">
      <c r="A5369" s="309" t="s">
        <v>79727</v>
      </c>
      <c r="B5369" s="310" t="s">
        <v>79728</v>
      </c>
      <c r="C5369" s="309" t="s">
        <v>381</v>
      </c>
      <c r="D5369" s="311">
        <v>94.91</v>
      </c>
    </row>
    <row r="5370" spans="1:4">
      <c r="A5370" s="309" t="s">
        <v>79729</v>
      </c>
      <c r="B5370" s="310" t="s">
        <v>79730</v>
      </c>
      <c r="C5370" s="309" t="s">
        <v>381</v>
      </c>
      <c r="D5370" s="311">
        <v>69.180000000000007</v>
      </c>
    </row>
    <row r="5371" spans="1:4">
      <c r="A5371" s="309" t="s">
        <v>79731</v>
      </c>
      <c r="B5371" s="310" t="s">
        <v>79732</v>
      </c>
      <c r="C5371" s="309" t="s">
        <v>381</v>
      </c>
      <c r="D5371" s="311">
        <v>55.38</v>
      </c>
    </row>
    <row r="5372" spans="1:4">
      <c r="A5372" s="309" t="s">
        <v>79733</v>
      </c>
      <c r="B5372" s="310" t="s">
        <v>79734</v>
      </c>
      <c r="C5372" s="309" t="s">
        <v>381</v>
      </c>
      <c r="D5372" s="311">
        <v>154.80000000000001</v>
      </c>
    </row>
    <row r="5373" spans="1:4">
      <c r="A5373" s="309" t="s">
        <v>79735</v>
      </c>
      <c r="B5373" s="310" t="s">
        <v>79736</v>
      </c>
      <c r="C5373" s="309" t="s">
        <v>381</v>
      </c>
      <c r="D5373" s="311">
        <v>103.87</v>
      </c>
    </row>
    <row r="5374" spans="1:4">
      <c r="A5374" s="309" t="s">
        <v>79737</v>
      </c>
      <c r="B5374" s="310" t="s">
        <v>79738</v>
      </c>
      <c r="C5374" s="309" t="s">
        <v>381</v>
      </c>
      <c r="D5374" s="311">
        <v>83.33</v>
      </c>
    </row>
    <row r="5375" spans="1:4">
      <c r="A5375" s="534" t="s">
        <v>79739</v>
      </c>
      <c r="B5375" s="354"/>
      <c r="C5375" s="354"/>
      <c r="D5375" s="381"/>
    </row>
    <row r="5376" spans="1:4">
      <c r="A5376" s="309" t="s">
        <v>79740</v>
      </c>
      <c r="B5376" s="310" t="s">
        <v>79741</v>
      </c>
      <c r="C5376" s="309" t="s">
        <v>381</v>
      </c>
      <c r="D5376" s="311">
        <v>11.51</v>
      </c>
    </row>
    <row r="5377" spans="1:4">
      <c r="A5377" s="309" t="s">
        <v>79742</v>
      </c>
      <c r="B5377" s="310" t="s">
        <v>79743</v>
      </c>
      <c r="C5377" s="309" t="s">
        <v>381</v>
      </c>
      <c r="D5377" s="311">
        <v>6.31</v>
      </c>
    </row>
    <row r="5378" spans="1:4">
      <c r="A5378" s="309" t="s">
        <v>79744</v>
      </c>
      <c r="B5378" s="310" t="s">
        <v>79745</v>
      </c>
      <c r="C5378" s="309" t="s">
        <v>381</v>
      </c>
      <c r="D5378" s="311">
        <v>3.21</v>
      </c>
    </row>
    <row r="5379" spans="1:4">
      <c r="A5379" s="309" t="s">
        <v>79746</v>
      </c>
      <c r="B5379" s="310" t="s">
        <v>79747</v>
      </c>
      <c r="C5379" s="309" t="s">
        <v>381</v>
      </c>
      <c r="D5379" s="311">
        <v>28.85</v>
      </c>
    </row>
    <row r="5380" spans="1:4">
      <c r="A5380" s="309" t="s">
        <v>79748</v>
      </c>
      <c r="B5380" s="310" t="s">
        <v>79749</v>
      </c>
      <c r="C5380" s="309" t="s">
        <v>381</v>
      </c>
      <c r="D5380" s="311">
        <v>19.350000000000001</v>
      </c>
    </row>
    <row r="5381" spans="1:4">
      <c r="A5381" s="309" t="s">
        <v>79750</v>
      </c>
      <c r="B5381" s="310" t="s">
        <v>79751</v>
      </c>
      <c r="C5381" s="309" t="s">
        <v>381</v>
      </c>
      <c r="D5381" s="311">
        <v>23.09</v>
      </c>
    </row>
    <row r="5382" spans="1:4">
      <c r="A5382" s="309" t="s">
        <v>79752</v>
      </c>
      <c r="B5382" s="310" t="s">
        <v>79753</v>
      </c>
      <c r="C5382" s="309" t="s">
        <v>381</v>
      </c>
      <c r="D5382" s="311">
        <v>14.16</v>
      </c>
    </row>
    <row r="5383" spans="1:4">
      <c r="A5383" s="309" t="s">
        <v>79754</v>
      </c>
      <c r="B5383" s="310" t="s">
        <v>79755</v>
      </c>
      <c r="C5383" s="309" t="s">
        <v>381</v>
      </c>
      <c r="D5383" s="311">
        <v>6.61</v>
      </c>
    </row>
    <row r="5384" spans="1:4">
      <c r="A5384" s="309" t="s">
        <v>79756</v>
      </c>
      <c r="B5384" s="310" t="s">
        <v>79757</v>
      </c>
      <c r="C5384" s="309" t="s">
        <v>381</v>
      </c>
      <c r="D5384" s="311">
        <v>3.66</v>
      </c>
    </row>
    <row r="5385" spans="1:4">
      <c r="A5385" s="309" t="s">
        <v>79758</v>
      </c>
      <c r="B5385" s="310" t="s">
        <v>79759</v>
      </c>
      <c r="C5385" s="309" t="s">
        <v>381</v>
      </c>
      <c r="D5385" s="311">
        <v>3.77</v>
      </c>
    </row>
    <row r="5386" spans="1:4">
      <c r="A5386" s="309" t="s">
        <v>79760</v>
      </c>
      <c r="B5386" s="310" t="s">
        <v>79761</v>
      </c>
      <c r="C5386" s="309" t="s">
        <v>381</v>
      </c>
      <c r="D5386" s="311">
        <v>1.8</v>
      </c>
    </row>
    <row r="5387" spans="1:4">
      <c r="A5387" s="534" t="s">
        <v>79762</v>
      </c>
      <c r="B5387" s="354"/>
      <c r="C5387" s="354"/>
      <c r="D5387" s="381"/>
    </row>
    <row r="5388" spans="1:4">
      <c r="A5388" s="309" t="s">
        <v>79763</v>
      </c>
      <c r="B5388" s="310" t="s">
        <v>79764</v>
      </c>
      <c r="C5388" s="309" t="s">
        <v>381</v>
      </c>
      <c r="D5388" s="311">
        <v>6.31</v>
      </c>
    </row>
    <row r="5389" spans="1:4">
      <c r="A5389" s="309" t="s">
        <v>79765</v>
      </c>
      <c r="B5389" s="310" t="s">
        <v>79766</v>
      </c>
      <c r="C5389" s="309" t="s">
        <v>381</v>
      </c>
      <c r="D5389" s="311">
        <v>3.21</v>
      </c>
    </row>
    <row r="5390" spans="1:4">
      <c r="A5390" s="309" t="s">
        <v>79767</v>
      </c>
      <c r="B5390" s="310" t="s">
        <v>79768</v>
      </c>
      <c r="C5390" s="309" t="s">
        <v>381</v>
      </c>
      <c r="D5390" s="311">
        <v>10</v>
      </c>
    </row>
    <row r="5391" spans="1:4">
      <c r="A5391" s="309" t="s">
        <v>79769</v>
      </c>
      <c r="B5391" s="310" t="s">
        <v>79770</v>
      </c>
      <c r="C5391" s="309" t="s">
        <v>381</v>
      </c>
      <c r="D5391" s="311">
        <v>23.09</v>
      </c>
    </row>
    <row r="5392" spans="1:4">
      <c r="A5392" s="309" t="s">
        <v>79771</v>
      </c>
      <c r="B5392" s="310" t="s">
        <v>79772</v>
      </c>
      <c r="C5392" s="309" t="s">
        <v>381</v>
      </c>
      <c r="D5392" s="311">
        <v>11.51</v>
      </c>
    </row>
    <row r="5393" spans="1:4">
      <c r="A5393" s="309" t="s">
        <v>79773</v>
      </c>
      <c r="B5393" s="310" t="s">
        <v>79774</v>
      </c>
      <c r="C5393" s="309" t="s">
        <v>381</v>
      </c>
      <c r="D5393" s="311">
        <v>6.61</v>
      </c>
    </row>
    <row r="5394" spans="1:4">
      <c r="A5394" s="309" t="s">
        <v>79775</v>
      </c>
      <c r="B5394" s="310" t="s">
        <v>79776</v>
      </c>
      <c r="C5394" s="309" t="s">
        <v>381</v>
      </c>
      <c r="D5394" s="311">
        <v>3.66</v>
      </c>
    </row>
    <row r="5395" spans="1:4">
      <c r="A5395" s="309" t="s">
        <v>79777</v>
      </c>
      <c r="B5395" s="310" t="s">
        <v>79778</v>
      </c>
      <c r="C5395" s="309" t="s">
        <v>381</v>
      </c>
      <c r="D5395" s="311">
        <v>3.77</v>
      </c>
    </row>
    <row r="5396" spans="1:4">
      <c r="A5396" s="309" t="s">
        <v>79779</v>
      </c>
      <c r="B5396" s="310" t="s">
        <v>79780</v>
      </c>
      <c r="C5396" s="309" t="s">
        <v>381</v>
      </c>
      <c r="D5396" s="311">
        <v>1.8</v>
      </c>
    </row>
    <row r="5397" spans="1:4">
      <c r="A5397" s="534" t="s">
        <v>79781</v>
      </c>
      <c r="B5397" s="354"/>
      <c r="C5397" s="354"/>
      <c r="D5397" s="381"/>
    </row>
    <row r="5398" spans="1:4">
      <c r="A5398" s="309" t="s">
        <v>79782</v>
      </c>
      <c r="B5398" s="310" t="s">
        <v>79783</v>
      </c>
      <c r="C5398" s="309" t="s">
        <v>381</v>
      </c>
      <c r="D5398" s="311">
        <v>11.51</v>
      </c>
    </row>
    <row r="5399" spans="1:4">
      <c r="A5399" s="309" t="s">
        <v>79784</v>
      </c>
      <c r="B5399" s="310" t="s">
        <v>79785</v>
      </c>
      <c r="C5399" s="309" t="s">
        <v>381</v>
      </c>
      <c r="D5399" s="311">
        <v>10</v>
      </c>
    </row>
    <row r="5400" spans="1:4">
      <c r="A5400" s="309" t="s">
        <v>79786</v>
      </c>
      <c r="B5400" s="310" t="s">
        <v>79787</v>
      </c>
      <c r="C5400" s="309" t="s">
        <v>381</v>
      </c>
      <c r="D5400" s="311">
        <v>6.31</v>
      </c>
    </row>
    <row r="5401" spans="1:4">
      <c r="A5401" s="309" t="s">
        <v>79788</v>
      </c>
      <c r="B5401" s="310" t="s">
        <v>79789</v>
      </c>
      <c r="C5401" s="309" t="s">
        <v>381</v>
      </c>
      <c r="D5401" s="311">
        <v>19.350000000000001</v>
      </c>
    </row>
    <row r="5402" spans="1:4">
      <c r="A5402" s="309" t="s">
        <v>79790</v>
      </c>
      <c r="B5402" s="310" t="s">
        <v>79791</v>
      </c>
      <c r="C5402" s="309" t="s">
        <v>381</v>
      </c>
      <c r="D5402" s="311">
        <v>10</v>
      </c>
    </row>
    <row r="5403" spans="1:4">
      <c r="A5403" s="309" t="s">
        <v>79792</v>
      </c>
      <c r="B5403" s="310" t="s">
        <v>79793</v>
      </c>
      <c r="C5403" s="309" t="s">
        <v>381</v>
      </c>
      <c r="D5403" s="311">
        <v>46.13</v>
      </c>
    </row>
    <row r="5404" spans="1:4">
      <c r="A5404" s="309" t="s">
        <v>79794</v>
      </c>
      <c r="B5404" s="310" t="s">
        <v>79795</v>
      </c>
      <c r="C5404" s="309" t="s">
        <v>381</v>
      </c>
      <c r="D5404" s="311">
        <v>14.16</v>
      </c>
    </row>
    <row r="5405" spans="1:4">
      <c r="A5405" s="309" t="s">
        <v>79796</v>
      </c>
      <c r="B5405" s="310" t="s">
        <v>79797</v>
      </c>
      <c r="C5405" s="309" t="s">
        <v>381</v>
      </c>
      <c r="D5405" s="311">
        <v>10.64</v>
      </c>
    </row>
    <row r="5406" spans="1:4">
      <c r="A5406" s="309" t="s">
        <v>79798</v>
      </c>
      <c r="B5406" s="310" t="s">
        <v>79799</v>
      </c>
      <c r="C5406" s="309" t="s">
        <v>381</v>
      </c>
      <c r="D5406" s="311">
        <v>6.61</v>
      </c>
    </row>
    <row r="5407" spans="1:4">
      <c r="A5407" s="534" t="s">
        <v>79800</v>
      </c>
      <c r="B5407" s="354"/>
      <c r="C5407" s="354"/>
      <c r="D5407" s="381"/>
    </row>
    <row r="5408" spans="1:4">
      <c r="A5408" s="309" t="s">
        <v>79801</v>
      </c>
      <c r="B5408" s="310" t="s">
        <v>79802</v>
      </c>
      <c r="C5408" s="309" t="s">
        <v>381</v>
      </c>
      <c r="D5408" s="311">
        <v>6.31</v>
      </c>
    </row>
    <row r="5409" spans="1:4">
      <c r="A5409" s="309" t="s">
        <v>79803</v>
      </c>
      <c r="B5409" s="310" t="s">
        <v>79804</v>
      </c>
      <c r="C5409" s="309" t="s">
        <v>381</v>
      </c>
      <c r="D5409" s="311">
        <v>3.21</v>
      </c>
    </row>
    <row r="5410" spans="1:4">
      <c r="A5410" s="309" t="s">
        <v>79805</v>
      </c>
      <c r="B5410" s="310" t="s">
        <v>79806</v>
      </c>
      <c r="C5410" s="309" t="s">
        <v>381</v>
      </c>
      <c r="D5410" s="311">
        <v>19.350000000000001</v>
      </c>
    </row>
    <row r="5411" spans="1:4">
      <c r="A5411" s="309" t="s">
        <v>79807</v>
      </c>
      <c r="B5411" s="310" t="s">
        <v>79808</v>
      </c>
      <c r="C5411" s="309" t="s">
        <v>381</v>
      </c>
      <c r="D5411" s="311">
        <v>10</v>
      </c>
    </row>
    <row r="5412" spans="1:4">
      <c r="A5412" s="309" t="s">
        <v>79809</v>
      </c>
      <c r="B5412" s="310" t="s">
        <v>79810</v>
      </c>
      <c r="C5412" s="309" t="s">
        <v>381</v>
      </c>
      <c r="D5412" s="311">
        <v>23.09</v>
      </c>
    </row>
    <row r="5413" spans="1:4">
      <c r="A5413" s="309" t="s">
        <v>79811</v>
      </c>
      <c r="B5413" s="310" t="s">
        <v>79812</v>
      </c>
      <c r="C5413" s="309" t="s">
        <v>381</v>
      </c>
      <c r="D5413" s="311">
        <v>6.61</v>
      </c>
    </row>
    <row r="5414" spans="1:4">
      <c r="A5414" s="309" t="s">
        <v>79813</v>
      </c>
      <c r="B5414" s="310" t="s">
        <v>79814</v>
      </c>
      <c r="C5414" s="309" t="s">
        <v>381</v>
      </c>
      <c r="D5414" s="311">
        <v>3.66</v>
      </c>
    </row>
    <row r="5415" spans="1:4">
      <c r="A5415" s="309" t="s">
        <v>79815</v>
      </c>
      <c r="B5415" s="310" t="s">
        <v>79816</v>
      </c>
      <c r="C5415" s="309" t="s">
        <v>381</v>
      </c>
      <c r="D5415" s="311">
        <v>3.77</v>
      </c>
    </row>
    <row r="5416" spans="1:4">
      <c r="A5416" s="309" t="s">
        <v>79817</v>
      </c>
      <c r="B5416" s="310" t="s">
        <v>79818</v>
      </c>
      <c r="C5416" s="309" t="s">
        <v>381</v>
      </c>
      <c r="D5416" s="311">
        <v>1.8</v>
      </c>
    </row>
    <row r="5417" spans="1:4">
      <c r="A5417" s="534" t="s">
        <v>79819</v>
      </c>
      <c r="B5417" s="354"/>
      <c r="C5417" s="354"/>
      <c r="D5417" s="381"/>
    </row>
    <row r="5418" spans="1:4">
      <c r="A5418" s="309" t="s">
        <v>79820</v>
      </c>
      <c r="B5418" s="310" t="s">
        <v>79821</v>
      </c>
      <c r="C5418" s="309" t="s">
        <v>381</v>
      </c>
      <c r="D5418" s="311">
        <v>11.51</v>
      </c>
    </row>
    <row r="5419" spans="1:4">
      <c r="A5419" s="309" t="s">
        <v>79822</v>
      </c>
      <c r="B5419" s="310" t="s">
        <v>79823</v>
      </c>
      <c r="C5419" s="309" t="s">
        <v>381</v>
      </c>
      <c r="D5419" s="311">
        <v>10</v>
      </c>
    </row>
    <row r="5420" spans="1:4">
      <c r="A5420" s="309" t="s">
        <v>79824</v>
      </c>
      <c r="B5420" s="310" t="s">
        <v>79825</v>
      </c>
      <c r="C5420" s="309" t="s">
        <v>381</v>
      </c>
      <c r="D5420" s="311">
        <v>6.31</v>
      </c>
    </row>
    <row r="5421" spans="1:4">
      <c r="A5421" s="309" t="s">
        <v>79826</v>
      </c>
      <c r="B5421" s="310" t="s">
        <v>79827</v>
      </c>
      <c r="C5421" s="309" t="s">
        <v>381</v>
      </c>
      <c r="D5421" s="311">
        <v>10</v>
      </c>
    </row>
    <row r="5422" spans="1:4">
      <c r="A5422" s="309" t="s">
        <v>79828</v>
      </c>
      <c r="B5422" s="310" t="s">
        <v>79829</v>
      </c>
      <c r="C5422" s="309" t="s">
        <v>381</v>
      </c>
      <c r="D5422" s="311">
        <v>34.409999999999997</v>
      </c>
    </row>
    <row r="5423" spans="1:4">
      <c r="A5423" s="309" t="s">
        <v>79830</v>
      </c>
      <c r="B5423" s="310" t="s">
        <v>79831</v>
      </c>
      <c r="C5423" s="309" t="s">
        <v>381</v>
      </c>
      <c r="D5423" s="311">
        <v>28.85</v>
      </c>
    </row>
    <row r="5424" spans="1:4">
      <c r="A5424" s="309" t="s">
        <v>79832</v>
      </c>
      <c r="B5424" s="310" t="s">
        <v>79833</v>
      </c>
      <c r="C5424" s="309" t="s">
        <v>381</v>
      </c>
      <c r="D5424" s="311">
        <v>1.93</v>
      </c>
    </row>
    <row r="5425" spans="1:4">
      <c r="A5425" s="309" t="s">
        <v>79834</v>
      </c>
      <c r="B5425" s="310" t="s">
        <v>79835</v>
      </c>
      <c r="C5425" s="309" t="s">
        <v>381</v>
      </c>
      <c r="D5425" s="311">
        <v>1.19</v>
      </c>
    </row>
    <row r="5426" spans="1:4">
      <c r="A5426" s="309" t="s">
        <v>79836</v>
      </c>
      <c r="B5426" s="310" t="s">
        <v>79837</v>
      </c>
      <c r="C5426" s="309" t="s">
        <v>381</v>
      </c>
      <c r="D5426" s="311">
        <v>10.66</v>
      </c>
    </row>
    <row r="5427" spans="1:4">
      <c r="A5427" s="309" t="s">
        <v>79838</v>
      </c>
      <c r="B5427" s="310" t="s">
        <v>79839</v>
      </c>
      <c r="C5427" s="309" t="s">
        <v>381</v>
      </c>
      <c r="D5427" s="311">
        <v>7.58</v>
      </c>
    </row>
    <row r="5428" spans="1:4">
      <c r="A5428" s="309" t="s">
        <v>79840</v>
      </c>
      <c r="B5428" s="310" t="s">
        <v>79841</v>
      </c>
      <c r="C5428" s="309" t="s">
        <v>381</v>
      </c>
      <c r="D5428" s="311">
        <v>3.77</v>
      </c>
    </row>
    <row r="5429" spans="1:4">
      <c r="A5429" s="534" t="s">
        <v>79842</v>
      </c>
      <c r="B5429" s="354"/>
      <c r="C5429" s="354"/>
      <c r="D5429" s="381"/>
    </row>
    <row r="5430" spans="1:4">
      <c r="A5430" s="309" t="s">
        <v>79843</v>
      </c>
      <c r="B5430" s="310" t="s">
        <v>79844</v>
      </c>
      <c r="C5430" s="309" t="s">
        <v>381</v>
      </c>
      <c r="D5430" s="311">
        <v>19.350000000000001</v>
      </c>
    </row>
    <row r="5431" spans="1:4">
      <c r="A5431" s="309" t="s">
        <v>79845</v>
      </c>
      <c r="B5431" s="310" t="s">
        <v>79846</v>
      </c>
      <c r="C5431" s="309" t="s">
        <v>381</v>
      </c>
      <c r="D5431" s="311">
        <v>11.51</v>
      </c>
    </row>
    <row r="5432" spans="1:4">
      <c r="A5432" s="309" t="s">
        <v>79847</v>
      </c>
      <c r="B5432" s="310" t="s">
        <v>79848</v>
      </c>
      <c r="C5432" s="309" t="s">
        <v>381</v>
      </c>
      <c r="D5432" s="311">
        <v>10</v>
      </c>
    </row>
    <row r="5433" spans="1:4">
      <c r="A5433" s="309" t="s">
        <v>79849</v>
      </c>
      <c r="B5433" s="310" t="s">
        <v>79850</v>
      </c>
      <c r="C5433" s="309" t="s">
        <v>381</v>
      </c>
      <c r="D5433" s="311">
        <v>19.350000000000001</v>
      </c>
    </row>
    <row r="5434" spans="1:4">
      <c r="A5434" s="309" t="s">
        <v>79851</v>
      </c>
      <c r="B5434" s="310" t="s">
        <v>79852</v>
      </c>
      <c r="C5434" s="309" t="s">
        <v>381</v>
      </c>
      <c r="D5434" s="311">
        <v>34.409999999999997</v>
      </c>
    </row>
    <row r="5435" spans="1:4">
      <c r="A5435" s="309" t="s">
        <v>79853</v>
      </c>
      <c r="B5435" s="310" t="s">
        <v>79854</v>
      </c>
      <c r="C5435" s="309" t="s">
        <v>381</v>
      </c>
      <c r="D5435" s="311">
        <v>28.85</v>
      </c>
    </row>
    <row r="5436" spans="1:4">
      <c r="A5436" s="309" t="s">
        <v>79855</v>
      </c>
      <c r="B5436" s="310" t="s">
        <v>79856</v>
      </c>
      <c r="C5436" s="309" t="s">
        <v>381</v>
      </c>
      <c r="D5436" s="311">
        <v>20.98</v>
      </c>
    </row>
    <row r="5437" spans="1:4">
      <c r="A5437" s="309" t="s">
        <v>79857</v>
      </c>
      <c r="B5437" s="310" t="s">
        <v>79858</v>
      </c>
      <c r="C5437" s="309" t="s">
        <v>381</v>
      </c>
      <c r="D5437" s="311">
        <v>14.16</v>
      </c>
    </row>
    <row r="5438" spans="1:4">
      <c r="A5438" s="309" t="s">
        <v>79859</v>
      </c>
      <c r="B5438" s="310" t="s">
        <v>79860</v>
      </c>
      <c r="C5438" s="309" t="s">
        <v>381</v>
      </c>
      <c r="D5438" s="311">
        <v>10.64</v>
      </c>
    </row>
    <row r="5439" spans="1:4">
      <c r="A5439" s="309" t="s">
        <v>79861</v>
      </c>
      <c r="B5439" s="310" t="s">
        <v>79862</v>
      </c>
      <c r="C5439" s="309" t="s">
        <v>381</v>
      </c>
      <c r="D5439" s="311">
        <v>1.81</v>
      </c>
    </row>
    <row r="5440" spans="1:4">
      <c r="A5440" s="309" t="s">
        <v>79863</v>
      </c>
      <c r="B5440" s="310" t="s">
        <v>79864</v>
      </c>
      <c r="C5440" s="309" t="s">
        <v>381</v>
      </c>
      <c r="D5440" s="311">
        <v>1.21</v>
      </c>
    </row>
    <row r="5441" spans="1:4">
      <c r="A5441" s="309" t="s">
        <v>79865</v>
      </c>
      <c r="B5441" s="310" t="s">
        <v>79866</v>
      </c>
      <c r="C5441" s="309" t="s">
        <v>381</v>
      </c>
      <c r="D5441" s="311">
        <v>11.51</v>
      </c>
    </row>
    <row r="5442" spans="1:4">
      <c r="A5442" s="309" t="s">
        <v>79867</v>
      </c>
      <c r="B5442" s="310" t="s">
        <v>79868</v>
      </c>
      <c r="C5442" s="309" t="s">
        <v>381</v>
      </c>
      <c r="D5442" s="311">
        <v>7.58</v>
      </c>
    </row>
    <row r="5443" spans="1:4">
      <c r="A5443" s="309" t="s">
        <v>79869</v>
      </c>
      <c r="B5443" s="310" t="s">
        <v>79870</v>
      </c>
      <c r="C5443" s="309" t="s">
        <v>381</v>
      </c>
      <c r="D5443" s="311">
        <v>5.77</v>
      </c>
    </row>
    <row r="5444" spans="1:4">
      <c r="A5444" s="309" t="s">
        <v>79871</v>
      </c>
      <c r="B5444" s="310" t="s">
        <v>79872</v>
      </c>
      <c r="C5444" s="309" t="s">
        <v>74226</v>
      </c>
      <c r="D5444" s="311">
        <v>1742.69</v>
      </c>
    </row>
    <row r="5445" spans="1:4">
      <c r="A5445" s="534" t="s">
        <v>79873</v>
      </c>
      <c r="B5445" s="354"/>
      <c r="C5445" s="354"/>
      <c r="D5445" s="381"/>
    </row>
    <row r="5446" spans="1:4">
      <c r="A5446" s="309" t="s">
        <v>79874</v>
      </c>
      <c r="B5446" s="310" t="s">
        <v>79875</v>
      </c>
      <c r="C5446" s="309" t="s">
        <v>381</v>
      </c>
      <c r="D5446" s="311">
        <v>23.09</v>
      </c>
    </row>
    <row r="5447" spans="1:4">
      <c r="A5447" s="309" t="s">
        <v>79876</v>
      </c>
      <c r="B5447" s="310" t="s">
        <v>79877</v>
      </c>
      <c r="C5447" s="309" t="s">
        <v>381</v>
      </c>
      <c r="D5447" s="311">
        <v>19.350000000000001</v>
      </c>
    </row>
    <row r="5448" spans="1:4">
      <c r="A5448" s="309" t="s">
        <v>79878</v>
      </c>
      <c r="B5448" s="310" t="s">
        <v>79879</v>
      </c>
      <c r="C5448" s="309" t="s">
        <v>381</v>
      </c>
      <c r="D5448" s="311">
        <v>11.51</v>
      </c>
    </row>
    <row r="5449" spans="1:4">
      <c r="A5449" s="309" t="s">
        <v>79880</v>
      </c>
      <c r="B5449" s="310" t="s">
        <v>79881</v>
      </c>
      <c r="C5449" s="309" t="s">
        <v>381</v>
      </c>
      <c r="D5449" s="311">
        <v>38.82</v>
      </c>
    </row>
    <row r="5450" spans="1:4">
      <c r="A5450" s="309" t="s">
        <v>79882</v>
      </c>
      <c r="B5450" s="310" t="s">
        <v>79883</v>
      </c>
      <c r="C5450" s="309" t="s">
        <v>381</v>
      </c>
      <c r="D5450" s="311">
        <v>28.85</v>
      </c>
    </row>
    <row r="5451" spans="1:4">
      <c r="A5451" s="309" t="s">
        <v>79884</v>
      </c>
      <c r="B5451" s="310" t="s">
        <v>79885</v>
      </c>
      <c r="C5451" s="309" t="s">
        <v>381</v>
      </c>
      <c r="D5451" s="311">
        <v>46.13</v>
      </c>
    </row>
    <row r="5452" spans="1:4">
      <c r="A5452" s="309" t="s">
        <v>79886</v>
      </c>
      <c r="B5452" s="310" t="s">
        <v>79887</v>
      </c>
      <c r="C5452" s="309" t="s">
        <v>381</v>
      </c>
      <c r="D5452" s="311">
        <v>28.16</v>
      </c>
    </row>
    <row r="5453" spans="1:4">
      <c r="A5453" s="309" t="s">
        <v>79888</v>
      </c>
      <c r="B5453" s="310" t="s">
        <v>79889</v>
      </c>
      <c r="C5453" s="309" t="s">
        <v>381</v>
      </c>
      <c r="D5453" s="311">
        <v>20.98</v>
      </c>
    </row>
    <row r="5454" spans="1:4">
      <c r="A5454" s="309" t="s">
        <v>79890</v>
      </c>
      <c r="B5454" s="310" t="s">
        <v>79891</v>
      </c>
      <c r="C5454" s="309" t="s">
        <v>381</v>
      </c>
      <c r="D5454" s="311">
        <v>14.16</v>
      </c>
    </row>
    <row r="5455" spans="1:4">
      <c r="A5455" s="309" t="s">
        <v>79892</v>
      </c>
      <c r="B5455" s="310" t="s">
        <v>79893</v>
      </c>
      <c r="C5455" s="309" t="s">
        <v>381</v>
      </c>
      <c r="D5455" s="311">
        <v>2.69</v>
      </c>
    </row>
    <row r="5456" spans="1:4">
      <c r="A5456" s="309" t="s">
        <v>79894</v>
      </c>
      <c r="B5456" s="310" t="s">
        <v>79895</v>
      </c>
      <c r="C5456" s="309" t="s">
        <v>381</v>
      </c>
      <c r="D5456" s="311">
        <v>1.8</v>
      </c>
    </row>
    <row r="5457" spans="1:4">
      <c r="A5457" s="309" t="s">
        <v>79896</v>
      </c>
      <c r="B5457" s="310" t="s">
        <v>79897</v>
      </c>
      <c r="C5457" s="309" t="s">
        <v>381</v>
      </c>
      <c r="D5457" s="311">
        <v>11.51</v>
      </c>
    </row>
    <row r="5458" spans="1:4">
      <c r="A5458" s="309" t="s">
        <v>79898</v>
      </c>
      <c r="B5458" s="310" t="s">
        <v>79899</v>
      </c>
      <c r="C5458" s="309" t="s">
        <v>381</v>
      </c>
      <c r="D5458" s="311">
        <v>7.58</v>
      </c>
    </row>
    <row r="5459" spans="1:4">
      <c r="A5459" s="309" t="s">
        <v>79900</v>
      </c>
      <c r="B5459" s="310" t="s">
        <v>79901</v>
      </c>
      <c r="C5459" s="309" t="s">
        <v>381</v>
      </c>
      <c r="D5459" s="311">
        <v>5.77</v>
      </c>
    </row>
    <row r="5460" spans="1:4">
      <c r="A5460" s="309" t="s">
        <v>79902</v>
      </c>
      <c r="B5460" s="310" t="s">
        <v>79903</v>
      </c>
      <c r="C5460" s="309" t="s">
        <v>74226</v>
      </c>
      <c r="D5460" s="311">
        <v>1742.69</v>
      </c>
    </row>
    <row r="5461" spans="1:4">
      <c r="A5461" s="309" t="s">
        <v>79904</v>
      </c>
      <c r="B5461" s="310" t="s">
        <v>79905</v>
      </c>
      <c r="C5461" s="309" t="s">
        <v>381</v>
      </c>
      <c r="D5461" s="311">
        <v>14.56</v>
      </c>
    </row>
    <row r="5462" spans="1:4">
      <c r="A5462" s="309" t="s">
        <v>79906</v>
      </c>
      <c r="B5462" s="310" t="s">
        <v>79907</v>
      </c>
      <c r="C5462" s="309" t="s">
        <v>381</v>
      </c>
      <c r="D5462" s="311">
        <v>12.08</v>
      </c>
    </row>
    <row r="5463" spans="1:4">
      <c r="A5463" s="309" t="s">
        <v>79908</v>
      </c>
      <c r="B5463" s="310" t="s">
        <v>79909</v>
      </c>
      <c r="C5463" s="309" t="s">
        <v>381</v>
      </c>
      <c r="D5463" s="311">
        <v>7.29</v>
      </c>
    </row>
    <row r="5464" spans="1:4">
      <c r="A5464" s="309" t="s">
        <v>79910</v>
      </c>
      <c r="B5464" s="310" t="s">
        <v>79911</v>
      </c>
      <c r="C5464" s="309" t="s">
        <v>381</v>
      </c>
      <c r="D5464" s="311">
        <v>14.56</v>
      </c>
    </row>
    <row r="5465" spans="1:4">
      <c r="A5465" s="309" t="s">
        <v>79912</v>
      </c>
      <c r="B5465" s="310" t="s">
        <v>79913</v>
      </c>
      <c r="C5465" s="309" t="s">
        <v>381</v>
      </c>
      <c r="D5465" s="311">
        <v>12.08</v>
      </c>
    </row>
    <row r="5466" spans="1:4">
      <c r="A5466" s="309" t="s">
        <v>79914</v>
      </c>
      <c r="B5466" s="310" t="s">
        <v>79915</v>
      </c>
      <c r="C5466" s="309" t="s">
        <v>381</v>
      </c>
      <c r="D5466" s="311">
        <v>7.29</v>
      </c>
    </row>
    <row r="5467" spans="1:4">
      <c r="A5467" s="309" t="s">
        <v>79916</v>
      </c>
      <c r="B5467" s="310" t="s">
        <v>79917</v>
      </c>
      <c r="C5467" s="309" t="s">
        <v>5169</v>
      </c>
      <c r="D5467" s="311">
        <v>12677.73</v>
      </c>
    </row>
    <row r="5468" spans="1:4">
      <c r="A5468" s="534" t="s">
        <v>79918</v>
      </c>
      <c r="B5468" s="354"/>
      <c r="C5468" s="354"/>
      <c r="D5468" s="381"/>
    </row>
    <row r="5469" spans="1:4">
      <c r="A5469" s="309" t="s">
        <v>79919</v>
      </c>
      <c r="B5469" s="310" t="s">
        <v>79920</v>
      </c>
      <c r="C5469" s="309" t="s">
        <v>381</v>
      </c>
      <c r="D5469" s="311">
        <v>19.350000000000001</v>
      </c>
    </row>
    <row r="5470" spans="1:4">
      <c r="A5470" s="534" t="s">
        <v>79921</v>
      </c>
      <c r="B5470" s="354"/>
      <c r="C5470" s="354"/>
      <c r="D5470" s="381"/>
    </row>
    <row r="5471" spans="1:4">
      <c r="A5471" s="309" t="s">
        <v>79922</v>
      </c>
      <c r="B5471" s="310" t="s">
        <v>79923</v>
      </c>
      <c r="C5471" s="309" t="s">
        <v>381</v>
      </c>
      <c r="D5471" s="311">
        <v>165.99</v>
      </c>
    </row>
    <row r="5472" spans="1:4">
      <c r="A5472" s="534" t="s">
        <v>79924</v>
      </c>
      <c r="B5472" s="354"/>
      <c r="C5472" s="354"/>
      <c r="D5472" s="381"/>
    </row>
    <row r="5473" spans="1:4">
      <c r="A5473" s="309" t="s">
        <v>79925</v>
      </c>
      <c r="B5473" s="310" t="s">
        <v>79926</v>
      </c>
      <c r="C5473" s="309" t="s">
        <v>381</v>
      </c>
      <c r="D5473" s="311">
        <v>58.15</v>
      </c>
    </row>
    <row r="5474" spans="1:4">
      <c r="A5474" s="309" t="s">
        <v>79927</v>
      </c>
      <c r="B5474" s="310" t="s">
        <v>79928</v>
      </c>
      <c r="C5474" s="309" t="s">
        <v>5169</v>
      </c>
      <c r="D5474" s="311">
        <v>12962.7</v>
      </c>
    </row>
    <row r="5475" spans="1:4">
      <c r="A5475" s="309" t="s">
        <v>79929</v>
      </c>
      <c r="B5475" s="310" t="s">
        <v>79930</v>
      </c>
      <c r="C5475" s="309" t="s">
        <v>5169</v>
      </c>
      <c r="D5475" s="311">
        <v>3963.63</v>
      </c>
    </row>
    <row r="5476" spans="1:4">
      <c r="A5476" s="309" t="s">
        <v>79931</v>
      </c>
      <c r="B5476" s="310" t="s">
        <v>79932</v>
      </c>
      <c r="C5476" s="309" t="s">
        <v>381</v>
      </c>
      <c r="D5476" s="311">
        <v>3.68</v>
      </c>
    </row>
    <row r="5477" spans="1:4">
      <c r="A5477" s="309" t="s">
        <v>79933</v>
      </c>
      <c r="B5477" s="310" t="s">
        <v>79934</v>
      </c>
      <c r="C5477" s="309" t="s">
        <v>74226</v>
      </c>
      <c r="D5477" s="311">
        <v>871.35</v>
      </c>
    </row>
    <row r="5478" spans="1:4">
      <c r="A5478" s="309" t="s">
        <v>79935</v>
      </c>
      <c r="B5478" s="310" t="s">
        <v>79936</v>
      </c>
      <c r="C5478" s="309" t="s">
        <v>74226</v>
      </c>
      <c r="D5478" s="311">
        <v>871.35</v>
      </c>
    </row>
    <row r="5479" spans="1:4">
      <c r="A5479" s="309" t="s">
        <v>79937</v>
      </c>
      <c r="B5479" s="310" t="s">
        <v>79938</v>
      </c>
      <c r="C5479" s="309" t="s">
        <v>381</v>
      </c>
      <c r="D5479" s="311">
        <v>2.16</v>
      </c>
    </row>
    <row r="5480" spans="1:4">
      <c r="A5480" s="534" t="s">
        <v>79939</v>
      </c>
      <c r="B5480" s="354"/>
      <c r="C5480" s="354"/>
      <c r="D5480" s="381"/>
    </row>
    <row r="5481" spans="1:4">
      <c r="A5481" s="309" t="s">
        <v>79940</v>
      </c>
      <c r="B5481" s="310" t="s">
        <v>79941</v>
      </c>
      <c r="C5481" s="309" t="s">
        <v>381</v>
      </c>
      <c r="D5481" s="311">
        <v>174.79</v>
      </c>
    </row>
    <row r="5482" spans="1:4">
      <c r="A5482" s="309" t="s">
        <v>79942</v>
      </c>
      <c r="B5482" s="310" t="s">
        <v>79943</v>
      </c>
      <c r="C5482" s="309" t="s">
        <v>381</v>
      </c>
      <c r="D5482" s="311">
        <v>160.43</v>
      </c>
    </row>
    <row r="5483" spans="1:4">
      <c r="A5483" s="309" t="s">
        <v>79944</v>
      </c>
      <c r="B5483" s="310" t="s">
        <v>79945</v>
      </c>
      <c r="C5483" s="309" t="s">
        <v>381</v>
      </c>
      <c r="D5483" s="311">
        <v>153.49</v>
      </c>
    </row>
    <row r="5484" spans="1:4">
      <c r="A5484" s="309" t="s">
        <v>79946</v>
      </c>
      <c r="B5484" s="310" t="s">
        <v>79947</v>
      </c>
      <c r="C5484" s="309" t="s">
        <v>381</v>
      </c>
      <c r="D5484" s="311">
        <v>142.56</v>
      </c>
    </row>
    <row r="5485" spans="1:4">
      <c r="A5485" s="534" t="s">
        <v>79948</v>
      </c>
      <c r="B5485" s="354"/>
      <c r="C5485" s="354"/>
      <c r="D5485" s="381"/>
    </row>
    <row r="5486" spans="1:4">
      <c r="A5486" s="309" t="s">
        <v>79949</v>
      </c>
      <c r="B5486" s="310" t="s">
        <v>79950</v>
      </c>
      <c r="C5486" s="309" t="s">
        <v>381</v>
      </c>
      <c r="D5486" s="311">
        <v>17.760000000000002</v>
      </c>
    </row>
    <row r="5487" spans="1:4">
      <c r="A5487" s="534"/>
      <c r="B5487" s="354"/>
      <c r="C5487" s="354"/>
      <c r="D5487" s="381"/>
    </row>
    <row r="5488" spans="1:4">
      <c r="A5488" s="534" t="s">
        <v>79951</v>
      </c>
      <c r="B5488" s="354"/>
      <c r="C5488" s="354"/>
      <c r="D5488" s="381"/>
    </row>
    <row r="5489" spans="1:4">
      <c r="A5489" s="309" t="s">
        <v>79952</v>
      </c>
      <c r="B5489" s="310" t="s">
        <v>79953</v>
      </c>
      <c r="C5489" s="309" t="s">
        <v>5169</v>
      </c>
      <c r="D5489" s="311">
        <v>935.71</v>
      </c>
    </row>
    <row r="5490" spans="1:4">
      <c r="A5490" s="309" t="s">
        <v>79954</v>
      </c>
      <c r="B5490" s="310" t="s">
        <v>79955</v>
      </c>
      <c r="C5490" s="309" t="s">
        <v>5169</v>
      </c>
      <c r="D5490" s="311">
        <v>202.11</v>
      </c>
    </row>
    <row r="5491" spans="1:4">
      <c r="A5491" s="534"/>
      <c r="B5491" s="354"/>
      <c r="C5491" s="354"/>
      <c r="D5491" s="381"/>
    </row>
    <row r="5492" spans="1:4">
      <c r="A5492" s="534" t="s">
        <v>79956</v>
      </c>
      <c r="B5492" s="354"/>
      <c r="C5492" s="354"/>
      <c r="D5492" s="381"/>
    </row>
    <row r="5493" spans="1:4">
      <c r="A5493" s="309" t="s">
        <v>79957</v>
      </c>
      <c r="B5493" s="310" t="s">
        <v>79958</v>
      </c>
      <c r="C5493" s="309" t="s">
        <v>5169</v>
      </c>
      <c r="D5493" s="311">
        <v>4.13</v>
      </c>
    </row>
    <row r="5494" spans="1:4">
      <c r="A5494" s="309" t="s">
        <v>79959</v>
      </c>
      <c r="B5494" s="310" t="s">
        <v>79960</v>
      </c>
      <c r="C5494" s="309" t="s">
        <v>381</v>
      </c>
      <c r="D5494" s="311">
        <v>20.83</v>
      </c>
    </row>
    <row r="5495" spans="1:4">
      <c r="A5495" s="309" t="s">
        <v>79961</v>
      </c>
      <c r="B5495" s="310" t="s">
        <v>79962</v>
      </c>
      <c r="C5495" s="309" t="s">
        <v>381</v>
      </c>
      <c r="D5495" s="311">
        <v>16.260000000000002</v>
      </c>
    </row>
    <row r="5496" spans="1:4">
      <c r="A5496" s="309" t="s">
        <v>79963</v>
      </c>
      <c r="B5496" s="310" t="s">
        <v>79964</v>
      </c>
      <c r="C5496" s="309" t="s">
        <v>381</v>
      </c>
      <c r="D5496" s="311">
        <v>14.33</v>
      </c>
    </row>
    <row r="5497" spans="1:4">
      <c r="A5497" s="309" t="s">
        <v>79965</v>
      </c>
      <c r="B5497" s="310" t="s">
        <v>79966</v>
      </c>
      <c r="C5497" s="309" t="s">
        <v>381</v>
      </c>
      <c r="D5497" s="311">
        <v>25.42</v>
      </c>
    </row>
    <row r="5498" spans="1:4">
      <c r="A5498" s="309" t="s">
        <v>79967</v>
      </c>
      <c r="B5498" s="310" t="s">
        <v>79968</v>
      </c>
      <c r="C5498" s="309" t="s">
        <v>381</v>
      </c>
      <c r="D5498" s="311">
        <v>9.89</v>
      </c>
    </row>
    <row r="5499" spans="1:4">
      <c r="A5499" s="309" t="s">
        <v>79969</v>
      </c>
      <c r="B5499" s="310" t="s">
        <v>79970</v>
      </c>
      <c r="C5499" s="309" t="s">
        <v>70056</v>
      </c>
      <c r="D5499" s="311">
        <v>153.91</v>
      </c>
    </row>
    <row r="5500" spans="1:4">
      <c r="A5500" s="534"/>
      <c r="B5500" s="354"/>
      <c r="C5500" s="354"/>
      <c r="D5500" s="381"/>
    </row>
    <row r="5501" spans="1:4">
      <c r="A5501" s="534" t="s">
        <v>79971</v>
      </c>
      <c r="B5501" s="354"/>
      <c r="C5501" s="354"/>
      <c r="D5501" s="381"/>
    </row>
    <row r="5502" spans="1:4">
      <c r="A5502" s="309" t="s">
        <v>79972</v>
      </c>
      <c r="B5502" s="310" t="s">
        <v>79973</v>
      </c>
      <c r="C5502" s="309" t="s">
        <v>5169</v>
      </c>
      <c r="D5502" s="311">
        <v>274.43</v>
      </c>
    </row>
    <row r="5503" spans="1:4">
      <c r="A5503" s="309" t="s">
        <v>79974</v>
      </c>
      <c r="B5503" s="310" t="s">
        <v>79975</v>
      </c>
      <c r="C5503" s="309" t="s">
        <v>5169</v>
      </c>
      <c r="D5503" s="311">
        <v>28</v>
      </c>
    </row>
    <row r="5504" spans="1:4">
      <c r="A5504" s="309" t="s">
        <v>79976</v>
      </c>
      <c r="B5504" s="310" t="s">
        <v>79977</v>
      </c>
      <c r="C5504" s="309" t="s">
        <v>5169</v>
      </c>
      <c r="D5504" s="311">
        <v>25</v>
      </c>
    </row>
    <row r="5505" spans="1:4">
      <c r="A5505" s="534"/>
      <c r="B5505" s="354"/>
      <c r="C5505" s="354"/>
      <c r="D5505" s="381"/>
    </row>
    <row r="5506" spans="1:4">
      <c r="A5506" s="534" t="s">
        <v>79978</v>
      </c>
      <c r="B5506" s="354"/>
      <c r="C5506" s="354"/>
      <c r="D5506" s="381"/>
    </row>
    <row r="5507" spans="1:4">
      <c r="A5507" s="309" t="s">
        <v>79979</v>
      </c>
      <c r="B5507" s="310" t="s">
        <v>79980</v>
      </c>
      <c r="C5507" s="309" t="s">
        <v>5169</v>
      </c>
      <c r="D5507" s="311">
        <v>4667.6899999999996</v>
      </c>
    </row>
    <row r="5508" spans="1:4">
      <c r="A5508" s="309" t="s">
        <v>79981</v>
      </c>
      <c r="B5508" s="310" t="s">
        <v>79982</v>
      </c>
      <c r="C5508" s="309" t="s">
        <v>5169</v>
      </c>
      <c r="D5508" s="311">
        <v>10859.77</v>
      </c>
    </row>
    <row r="5509" spans="1:4">
      <c r="A5509" s="535"/>
      <c r="B5509" s="354"/>
      <c r="C5509" s="354"/>
      <c r="D5509" s="381"/>
    </row>
    <row r="5510" spans="1:4">
      <c r="A5510" s="534"/>
      <c r="B5510" s="354"/>
      <c r="C5510" s="354"/>
      <c r="D5510" s="381"/>
    </row>
    <row r="5511" spans="1:4">
      <c r="A5511" s="534" t="s">
        <v>79983</v>
      </c>
      <c r="B5511" s="354"/>
      <c r="C5511" s="354"/>
      <c r="D5511" s="381"/>
    </row>
    <row r="5512" spans="1:4">
      <c r="A5512" s="309" t="s">
        <v>79984</v>
      </c>
      <c r="B5512" s="310" t="s">
        <v>79985</v>
      </c>
      <c r="C5512" s="309" t="s">
        <v>5169</v>
      </c>
      <c r="D5512" s="311">
        <v>3156.04</v>
      </c>
    </row>
    <row r="5513" spans="1:4">
      <c r="A5513" s="309" t="s">
        <v>79986</v>
      </c>
      <c r="B5513" s="310" t="s">
        <v>79987</v>
      </c>
      <c r="C5513" s="309" t="s">
        <v>70074</v>
      </c>
      <c r="D5513" s="311">
        <v>1168.6600000000001</v>
      </c>
    </row>
    <row r="5514" spans="1:4">
      <c r="A5514" s="534"/>
      <c r="B5514" s="354"/>
      <c r="C5514" s="354"/>
      <c r="D5514" s="381"/>
    </row>
    <row r="5515" spans="1:4">
      <c r="A5515" s="534" t="s">
        <v>79988</v>
      </c>
      <c r="B5515" s="354"/>
      <c r="C5515" s="354"/>
      <c r="D5515" s="381"/>
    </row>
    <row r="5516" spans="1:4">
      <c r="A5516" s="309" t="s">
        <v>79989</v>
      </c>
      <c r="B5516" s="310" t="s">
        <v>79990</v>
      </c>
      <c r="C5516" s="309" t="s">
        <v>70056</v>
      </c>
      <c r="D5516" s="311">
        <v>57.81</v>
      </c>
    </row>
    <row r="5517" spans="1:4">
      <c r="A5517" s="309" t="s">
        <v>79991</v>
      </c>
      <c r="B5517" s="310" t="s">
        <v>79992</v>
      </c>
      <c r="C5517" s="309" t="s">
        <v>5169</v>
      </c>
      <c r="D5517" s="311">
        <v>1325.25</v>
      </c>
    </row>
    <row r="5518" spans="1:4">
      <c r="A5518" s="309" t="s">
        <v>79993</v>
      </c>
      <c r="B5518" s="310" t="s">
        <v>79994</v>
      </c>
      <c r="C5518" s="309" t="s">
        <v>70056</v>
      </c>
      <c r="D5518" s="311">
        <v>63.68</v>
      </c>
    </row>
    <row r="5519" spans="1:4">
      <c r="A5519" s="309" t="s">
        <v>79995</v>
      </c>
      <c r="B5519" s="310" t="s">
        <v>79996</v>
      </c>
      <c r="C5519" s="309" t="s">
        <v>5169</v>
      </c>
      <c r="D5519" s="311">
        <v>0.49</v>
      </c>
    </row>
    <row r="5520" spans="1:4">
      <c r="A5520" s="309" t="s">
        <v>79997</v>
      </c>
      <c r="B5520" s="310" t="s">
        <v>79998</v>
      </c>
      <c r="C5520" s="309" t="s">
        <v>5169</v>
      </c>
      <c r="D5520" s="311">
        <v>0.71</v>
      </c>
    </row>
    <row r="5521" spans="1:4">
      <c r="A5521" s="534"/>
      <c r="B5521" s="354"/>
      <c r="C5521" s="354"/>
      <c r="D5521" s="381"/>
    </row>
    <row r="5522" spans="1:4">
      <c r="A5522" s="534" t="s">
        <v>79999</v>
      </c>
      <c r="B5522" s="354"/>
      <c r="C5522" s="354"/>
      <c r="D5522" s="381"/>
    </row>
    <row r="5523" spans="1:4">
      <c r="A5523" s="309" t="s">
        <v>80000</v>
      </c>
      <c r="B5523" s="310" t="s">
        <v>80001</v>
      </c>
      <c r="C5523" s="309" t="s">
        <v>5169</v>
      </c>
      <c r="D5523" s="311">
        <v>1191.07</v>
      </c>
    </row>
    <row r="5524" spans="1:4">
      <c r="A5524" s="309" t="s">
        <v>80002</v>
      </c>
      <c r="B5524" s="310" t="s">
        <v>80003</v>
      </c>
      <c r="C5524" s="309" t="s">
        <v>5169</v>
      </c>
      <c r="D5524" s="311">
        <v>643.73</v>
      </c>
    </row>
    <row r="5525" spans="1:4">
      <c r="A5525" s="309" t="s">
        <v>80004</v>
      </c>
      <c r="B5525" s="310" t="s">
        <v>80005</v>
      </c>
      <c r="C5525" s="309" t="s">
        <v>5169</v>
      </c>
      <c r="D5525" s="311">
        <v>443.36</v>
      </c>
    </row>
    <row r="5526" spans="1:4">
      <c r="A5526" s="309" t="s">
        <v>80006</v>
      </c>
      <c r="B5526" s="310" t="s">
        <v>80007</v>
      </c>
      <c r="C5526" s="309" t="s">
        <v>5169</v>
      </c>
      <c r="D5526" s="311">
        <v>3450</v>
      </c>
    </row>
    <row r="5527" spans="1:4">
      <c r="A5527" s="309" t="s">
        <v>80008</v>
      </c>
      <c r="B5527" s="310" t="s">
        <v>80009</v>
      </c>
      <c r="C5527" s="309" t="s">
        <v>5169</v>
      </c>
      <c r="D5527" s="311">
        <v>2850</v>
      </c>
    </row>
    <row r="5528" spans="1:4">
      <c r="A5528" s="309" t="s">
        <v>80010</v>
      </c>
      <c r="B5528" s="310" t="s">
        <v>80011</v>
      </c>
      <c r="C5528" s="309" t="s">
        <v>5169</v>
      </c>
      <c r="D5528" s="311">
        <v>2076.12</v>
      </c>
    </row>
    <row r="5529" spans="1:4">
      <c r="A5529" s="534" t="s">
        <v>80012</v>
      </c>
      <c r="B5529" s="354"/>
      <c r="C5529" s="354"/>
      <c r="D5529" s="381"/>
    </row>
    <row r="5530" spans="1:4">
      <c r="A5530" s="309" t="s">
        <v>80013</v>
      </c>
      <c r="B5530" s="310" t="s">
        <v>80014</v>
      </c>
      <c r="C5530" s="309" t="s">
        <v>5169</v>
      </c>
      <c r="D5530" s="311">
        <v>182.52</v>
      </c>
    </row>
    <row r="5531" spans="1:4">
      <c r="A5531" s="309" t="s">
        <v>80015</v>
      </c>
      <c r="B5531" s="310" t="s">
        <v>80016</v>
      </c>
      <c r="C5531" s="309" t="s">
        <v>5169</v>
      </c>
      <c r="D5531" s="311">
        <v>40244.86</v>
      </c>
    </row>
    <row r="5532" spans="1:4">
      <c r="A5532" s="309" t="s">
        <v>80017</v>
      </c>
      <c r="B5532" s="310" t="s">
        <v>80018</v>
      </c>
      <c r="C5532" s="309" t="s">
        <v>5169</v>
      </c>
      <c r="D5532" s="311">
        <v>42763.08</v>
      </c>
    </row>
    <row r="5533" spans="1:4">
      <c r="A5533" s="309" t="s">
        <v>80019</v>
      </c>
      <c r="B5533" s="310" t="s">
        <v>80020</v>
      </c>
      <c r="C5533" s="309" t="s">
        <v>5169</v>
      </c>
      <c r="D5533" s="311">
        <v>45281.3</v>
      </c>
    </row>
    <row r="5534" spans="1:4">
      <c r="A5534" s="309" t="s">
        <v>80021</v>
      </c>
      <c r="B5534" s="310" t="s">
        <v>80022</v>
      </c>
      <c r="C5534" s="309" t="s">
        <v>5169</v>
      </c>
      <c r="D5534" s="311">
        <v>43388.68</v>
      </c>
    </row>
    <row r="5535" spans="1:4">
      <c r="A5535" s="309" t="s">
        <v>80023</v>
      </c>
      <c r="B5535" s="310" t="s">
        <v>80024</v>
      </c>
      <c r="C5535" s="309" t="s">
        <v>5169</v>
      </c>
      <c r="D5535" s="311">
        <v>45906.9</v>
      </c>
    </row>
    <row r="5536" spans="1:4">
      <c r="A5536" s="309" t="s">
        <v>80025</v>
      </c>
      <c r="B5536" s="310" t="s">
        <v>80026</v>
      </c>
      <c r="C5536" s="309" t="s">
        <v>5169</v>
      </c>
      <c r="D5536" s="311">
        <v>48425.120000000003</v>
      </c>
    </row>
    <row r="5537" spans="1:4">
      <c r="A5537" s="309" t="s">
        <v>80027</v>
      </c>
      <c r="B5537" s="310" t="s">
        <v>80028</v>
      </c>
      <c r="C5537" s="309" t="s">
        <v>5169</v>
      </c>
      <c r="D5537" s="311">
        <v>50943.34</v>
      </c>
    </row>
    <row r="5538" spans="1:4">
      <c r="A5538" s="309" t="s">
        <v>80029</v>
      </c>
      <c r="B5538" s="310" t="s">
        <v>80030</v>
      </c>
      <c r="C5538" s="309" t="s">
        <v>5169</v>
      </c>
      <c r="D5538" s="311">
        <v>39648.639999999999</v>
      </c>
    </row>
    <row r="5539" spans="1:4">
      <c r="A5539" s="309" t="s">
        <v>80031</v>
      </c>
      <c r="B5539" s="310" t="s">
        <v>80032</v>
      </c>
      <c r="C5539" s="309" t="s">
        <v>5169</v>
      </c>
      <c r="D5539" s="311">
        <v>58080</v>
      </c>
    </row>
    <row r="5540" spans="1:4">
      <c r="A5540" s="309" t="s">
        <v>80033</v>
      </c>
      <c r="B5540" s="310" t="s">
        <v>80034</v>
      </c>
      <c r="C5540" s="309" t="s">
        <v>5169</v>
      </c>
      <c r="D5540" s="311">
        <v>53492.56</v>
      </c>
    </row>
    <row r="5541" spans="1:4">
      <c r="A5541" s="309" t="s">
        <v>80035</v>
      </c>
      <c r="B5541" s="310" t="s">
        <v>80036</v>
      </c>
      <c r="C5541" s="309" t="s">
        <v>5169</v>
      </c>
      <c r="D5541" s="311">
        <v>39558.85</v>
      </c>
    </row>
    <row r="5542" spans="1:4">
      <c r="A5542" s="309" t="s">
        <v>80037</v>
      </c>
      <c r="B5542" s="310" t="s">
        <v>80038</v>
      </c>
      <c r="C5542" s="309" t="s">
        <v>5169</v>
      </c>
      <c r="D5542" s="311">
        <v>42448.800000000003</v>
      </c>
    </row>
    <row r="5543" spans="1:4">
      <c r="A5543" s="309" t="s">
        <v>80039</v>
      </c>
      <c r="B5543" s="310" t="s">
        <v>80040</v>
      </c>
      <c r="C5543" s="309" t="s">
        <v>5169</v>
      </c>
      <c r="D5543" s="311">
        <v>25720.77</v>
      </c>
    </row>
    <row r="5544" spans="1:4">
      <c r="A5544" s="309" t="s">
        <v>80041</v>
      </c>
      <c r="B5544" s="310" t="s">
        <v>80042</v>
      </c>
      <c r="C5544" s="309" t="s">
        <v>5169</v>
      </c>
      <c r="D5544" s="311">
        <v>15473.61</v>
      </c>
    </row>
    <row r="5545" spans="1:4">
      <c r="A5545" s="309" t="s">
        <v>80043</v>
      </c>
      <c r="B5545" s="310" t="s">
        <v>80044</v>
      </c>
      <c r="C5545" s="309" t="s">
        <v>5169</v>
      </c>
      <c r="D5545" s="311">
        <v>29428.21</v>
      </c>
    </row>
    <row r="5546" spans="1:4">
      <c r="A5546" s="309" t="s">
        <v>80045</v>
      </c>
      <c r="B5546" s="310" t="s">
        <v>80046</v>
      </c>
      <c r="C5546" s="309" t="s">
        <v>5169</v>
      </c>
      <c r="D5546" s="311">
        <v>18701.580000000002</v>
      </c>
    </row>
    <row r="5547" spans="1:4">
      <c r="A5547" s="309" t="s">
        <v>80047</v>
      </c>
      <c r="B5547" s="310" t="s">
        <v>80048</v>
      </c>
      <c r="C5547" s="309" t="s">
        <v>5169</v>
      </c>
      <c r="D5547" s="311">
        <v>17835</v>
      </c>
    </row>
    <row r="5548" spans="1:4">
      <c r="A5548" s="309" t="s">
        <v>80049</v>
      </c>
      <c r="B5548" s="310" t="s">
        <v>80050</v>
      </c>
      <c r="C5548" s="309" t="s">
        <v>5169</v>
      </c>
      <c r="D5548" s="311">
        <v>21929.55</v>
      </c>
    </row>
    <row r="5549" spans="1:4">
      <c r="A5549" s="309" t="s">
        <v>80051</v>
      </c>
      <c r="B5549" s="310" t="s">
        <v>80052</v>
      </c>
      <c r="C5549" s="309" t="s">
        <v>5169</v>
      </c>
      <c r="D5549" s="311">
        <v>20949</v>
      </c>
    </row>
    <row r="5550" spans="1:4">
      <c r="A5550" s="309" t="s">
        <v>80053</v>
      </c>
      <c r="B5550" s="310" t="s">
        <v>80054</v>
      </c>
      <c r="C5550" s="309" t="s">
        <v>5169</v>
      </c>
      <c r="D5550" s="311">
        <v>27033</v>
      </c>
    </row>
    <row r="5551" spans="1:4">
      <c r="A5551" s="309" t="s">
        <v>80055</v>
      </c>
      <c r="B5551" s="310" t="s">
        <v>80056</v>
      </c>
      <c r="C5551" s="309" t="s">
        <v>5169</v>
      </c>
      <c r="D5551" s="311">
        <v>22918</v>
      </c>
    </row>
    <row r="5552" spans="1:4">
      <c r="A5552" s="309" t="s">
        <v>80057</v>
      </c>
      <c r="B5552" s="310" t="s">
        <v>80058</v>
      </c>
      <c r="C5552" s="309" t="s">
        <v>5169</v>
      </c>
      <c r="D5552" s="311">
        <v>29782.47</v>
      </c>
    </row>
    <row r="5553" spans="1:4">
      <c r="A5553" s="309" t="s">
        <v>80059</v>
      </c>
      <c r="B5553" s="310" t="s">
        <v>80060</v>
      </c>
      <c r="C5553" s="309" t="s">
        <v>5169</v>
      </c>
      <c r="D5553" s="311">
        <v>24888</v>
      </c>
    </row>
    <row r="5554" spans="1:4">
      <c r="A5554" s="309" t="s">
        <v>80061</v>
      </c>
      <c r="B5554" s="310" t="s">
        <v>80062</v>
      </c>
      <c r="C5554" s="309" t="s">
        <v>5169</v>
      </c>
      <c r="D5554" s="311">
        <v>33487.74</v>
      </c>
    </row>
    <row r="5555" spans="1:4">
      <c r="A5555" s="309" t="s">
        <v>80063</v>
      </c>
      <c r="B5555" s="310" t="s">
        <v>80064</v>
      </c>
      <c r="C5555" s="309" t="s">
        <v>5169</v>
      </c>
      <c r="D5555" s="311">
        <v>26857</v>
      </c>
    </row>
    <row r="5556" spans="1:4">
      <c r="A5556" s="309" t="s">
        <v>80065</v>
      </c>
      <c r="B5556" s="310" t="s">
        <v>80066</v>
      </c>
      <c r="C5556" s="309" t="s">
        <v>5169</v>
      </c>
      <c r="D5556" s="311">
        <v>38142.79</v>
      </c>
    </row>
    <row r="5557" spans="1:4">
      <c r="A5557" s="534" t="s">
        <v>80067</v>
      </c>
      <c r="B5557" s="354"/>
      <c r="C5557" s="354"/>
      <c r="D5557" s="381"/>
    </row>
    <row r="5558" spans="1:4">
      <c r="A5558" s="309" t="s">
        <v>80068</v>
      </c>
      <c r="B5558" s="310" t="s">
        <v>80069</v>
      </c>
      <c r="C5558" s="309" t="s">
        <v>5169</v>
      </c>
      <c r="D5558" s="311">
        <v>2888.76</v>
      </c>
    </row>
    <row r="5559" spans="1:4">
      <c r="A5559" s="309" t="s">
        <v>80070</v>
      </c>
      <c r="B5559" s="310" t="s">
        <v>80071</v>
      </c>
      <c r="C5559" s="309" t="s">
        <v>5169</v>
      </c>
      <c r="D5559" s="311">
        <v>2518.2199999999998</v>
      </c>
    </row>
    <row r="5560" spans="1:4">
      <c r="A5560" s="309" t="s">
        <v>80072</v>
      </c>
      <c r="B5560" s="310" t="s">
        <v>80073</v>
      </c>
      <c r="C5560" s="309" t="s">
        <v>5169</v>
      </c>
      <c r="D5560" s="311">
        <v>1804.73</v>
      </c>
    </row>
    <row r="5561" spans="1:4">
      <c r="A5561" s="309" t="s">
        <v>80074</v>
      </c>
      <c r="B5561" s="310" t="s">
        <v>80075</v>
      </c>
      <c r="C5561" s="309" t="s">
        <v>5169</v>
      </c>
      <c r="D5561" s="311">
        <v>4887.0200000000004</v>
      </c>
    </row>
    <row r="5562" spans="1:4">
      <c r="A5562" s="309" t="s">
        <v>80076</v>
      </c>
      <c r="B5562" s="310" t="s">
        <v>80077</v>
      </c>
      <c r="C5562" s="309" t="s">
        <v>5169</v>
      </c>
      <c r="D5562" s="311">
        <v>7500.82</v>
      </c>
    </row>
    <row r="5563" spans="1:4">
      <c r="A5563" s="309" t="s">
        <v>80078</v>
      </c>
      <c r="B5563" s="310" t="s">
        <v>80079</v>
      </c>
      <c r="C5563" s="309" t="s">
        <v>5169</v>
      </c>
      <c r="D5563" s="311">
        <v>1955.52</v>
      </c>
    </row>
    <row r="5564" spans="1:4">
      <c r="A5564" s="309" t="s">
        <v>80080</v>
      </c>
      <c r="B5564" s="310" t="s">
        <v>80081</v>
      </c>
      <c r="C5564" s="309" t="s">
        <v>5169</v>
      </c>
      <c r="D5564" s="311">
        <v>4736.84</v>
      </c>
    </row>
    <row r="5565" spans="1:4">
      <c r="A5565" s="309" t="s">
        <v>80082</v>
      </c>
      <c r="B5565" s="310" t="s">
        <v>80083</v>
      </c>
      <c r="C5565" s="309" t="s">
        <v>5169</v>
      </c>
      <c r="D5565" s="311">
        <v>2518.2199999999998</v>
      </c>
    </row>
    <row r="5566" spans="1:4">
      <c r="A5566" s="309" t="s">
        <v>80084</v>
      </c>
      <c r="B5566" s="310" t="s">
        <v>80085</v>
      </c>
      <c r="C5566" s="309" t="s">
        <v>5169</v>
      </c>
      <c r="D5566" s="311">
        <v>5469.2</v>
      </c>
    </row>
    <row r="5567" spans="1:4">
      <c r="A5567" s="309" t="s">
        <v>80086</v>
      </c>
      <c r="B5567" s="310" t="s">
        <v>80087</v>
      </c>
      <c r="C5567" s="309" t="s">
        <v>5169</v>
      </c>
      <c r="D5567" s="311">
        <v>7292.26</v>
      </c>
    </row>
    <row r="5568" spans="1:4">
      <c r="A5568" s="534" t="s">
        <v>80088</v>
      </c>
      <c r="B5568" s="354"/>
      <c r="C5568" s="354"/>
      <c r="D5568" s="381"/>
    </row>
    <row r="5569" spans="1:4">
      <c r="A5569" s="309" t="s">
        <v>80089</v>
      </c>
      <c r="B5569" s="310" t="s">
        <v>80090</v>
      </c>
      <c r="C5569" s="309" t="s">
        <v>5169</v>
      </c>
      <c r="D5569" s="311">
        <v>230.25</v>
      </c>
    </row>
    <row r="5570" spans="1:4">
      <c r="A5570" s="309" t="s">
        <v>80091</v>
      </c>
      <c r="B5570" s="310" t="s">
        <v>80092</v>
      </c>
      <c r="C5570" s="309" t="s">
        <v>5169</v>
      </c>
      <c r="D5570" s="311">
        <v>22.86</v>
      </c>
    </row>
    <row r="5571" spans="1:4">
      <c r="A5571" s="309" t="s">
        <v>80093</v>
      </c>
      <c r="B5571" s="310" t="s">
        <v>80094</v>
      </c>
      <c r="C5571" s="309" t="s">
        <v>5169</v>
      </c>
      <c r="D5571" s="311">
        <v>249.43</v>
      </c>
    </row>
    <row r="5572" spans="1:4">
      <c r="A5572" s="309" t="s">
        <v>80095</v>
      </c>
      <c r="B5572" s="310" t="s">
        <v>80096</v>
      </c>
      <c r="C5572" s="309" t="s">
        <v>5169</v>
      </c>
      <c r="D5572" s="311">
        <v>124.73</v>
      </c>
    </row>
    <row r="5573" spans="1:4">
      <c r="A5573" s="309" t="s">
        <v>80097</v>
      </c>
      <c r="B5573" s="310" t="s">
        <v>80098</v>
      </c>
      <c r="C5573" s="309" t="s">
        <v>69988</v>
      </c>
      <c r="D5573" s="311">
        <v>15.11</v>
      </c>
    </row>
    <row r="5574" spans="1:4">
      <c r="A5574" s="309" t="s">
        <v>80099</v>
      </c>
      <c r="B5574" s="310" t="s">
        <v>80100</v>
      </c>
      <c r="C5574" s="309" t="s">
        <v>69988</v>
      </c>
      <c r="D5574" s="311">
        <v>15.08</v>
      </c>
    </row>
    <row r="5575" spans="1:4">
      <c r="A5575" s="309" t="s">
        <v>80101</v>
      </c>
      <c r="B5575" s="310" t="s">
        <v>80102</v>
      </c>
      <c r="C5575" s="309" t="s">
        <v>69988</v>
      </c>
      <c r="D5575" s="311">
        <v>5.08</v>
      </c>
    </row>
    <row r="5576" spans="1:4">
      <c r="A5576" s="309" t="s">
        <v>80103</v>
      </c>
      <c r="B5576" s="310" t="s">
        <v>80104</v>
      </c>
      <c r="C5576" s="309" t="s">
        <v>69988</v>
      </c>
      <c r="D5576" s="311">
        <v>7.62</v>
      </c>
    </row>
    <row r="5577" spans="1:4">
      <c r="A5577" s="309" t="s">
        <v>80105</v>
      </c>
      <c r="B5577" s="310" t="s">
        <v>80106</v>
      </c>
      <c r="C5577" s="309" t="s">
        <v>69988</v>
      </c>
      <c r="D5577" s="311">
        <v>8.92</v>
      </c>
    </row>
    <row r="5578" spans="1:4">
      <c r="A5578" s="309" t="s">
        <v>80107</v>
      </c>
      <c r="B5578" s="310" t="s">
        <v>80108</v>
      </c>
      <c r="C5578" s="309" t="s">
        <v>69988</v>
      </c>
      <c r="D5578" s="311">
        <v>32</v>
      </c>
    </row>
    <row r="5579" spans="1:4">
      <c r="A5579" s="309" t="s">
        <v>80109</v>
      </c>
      <c r="B5579" s="310" t="s">
        <v>80110</v>
      </c>
      <c r="C5579" s="309" t="s">
        <v>69988</v>
      </c>
      <c r="D5579" s="311">
        <v>13.3</v>
      </c>
    </row>
    <row r="5580" spans="1:4">
      <c r="A5580" s="534" t="s">
        <v>80111</v>
      </c>
      <c r="B5580" s="354"/>
      <c r="C5580" s="354"/>
      <c r="D5580" s="381"/>
    </row>
    <row r="5581" spans="1:4">
      <c r="A5581" s="309" t="s">
        <v>80112</v>
      </c>
      <c r="B5581" s="310" t="s">
        <v>80113</v>
      </c>
      <c r="C5581" s="309" t="s">
        <v>5169</v>
      </c>
      <c r="D5581" s="311">
        <v>621.72</v>
      </c>
    </row>
    <row r="5582" spans="1:4">
      <c r="A5582" s="309" t="s">
        <v>80114</v>
      </c>
      <c r="B5582" s="310" t="s">
        <v>80115</v>
      </c>
      <c r="C5582" s="309" t="s">
        <v>5169</v>
      </c>
      <c r="D5582" s="311">
        <v>633.22</v>
      </c>
    </row>
    <row r="5583" spans="1:4">
      <c r="A5583" s="534" t="s">
        <v>80116</v>
      </c>
      <c r="B5583" s="354"/>
      <c r="C5583" s="354"/>
      <c r="D5583" s="381"/>
    </row>
    <row r="5584" spans="1:4">
      <c r="A5584" s="309" t="s">
        <v>80117</v>
      </c>
      <c r="B5584" s="310" t="s">
        <v>80118</v>
      </c>
      <c r="C5584" s="309" t="s">
        <v>5169</v>
      </c>
      <c r="D5584" s="311">
        <v>1000</v>
      </c>
    </row>
    <row r="5585" spans="1:4">
      <c r="A5585" s="309" t="s">
        <v>80119</v>
      </c>
      <c r="B5585" s="310" t="s">
        <v>80120</v>
      </c>
      <c r="C5585" s="309" t="s">
        <v>5169</v>
      </c>
      <c r="D5585" s="311">
        <v>427.13</v>
      </c>
    </row>
    <row r="5586" spans="1:4">
      <c r="A5586" s="534" t="s">
        <v>80121</v>
      </c>
      <c r="B5586" s="354"/>
      <c r="C5586" s="354"/>
      <c r="D5586" s="381"/>
    </row>
    <row r="5587" spans="1:4">
      <c r="A5587" s="309" t="s">
        <v>80122</v>
      </c>
      <c r="B5587" s="310" t="s">
        <v>80123</v>
      </c>
      <c r="C5587" s="309" t="s">
        <v>5169</v>
      </c>
      <c r="D5587" s="311">
        <v>261.45</v>
      </c>
    </row>
    <row r="5588" spans="1:4">
      <c r="A5588" s="309" t="s">
        <v>80124</v>
      </c>
      <c r="B5588" s="310" t="s">
        <v>80125</v>
      </c>
      <c r="C5588" s="309" t="s">
        <v>5169</v>
      </c>
      <c r="D5588" s="311">
        <v>753.9</v>
      </c>
    </row>
    <row r="5589" spans="1:4">
      <c r="A5589" s="534" t="s">
        <v>80126</v>
      </c>
      <c r="B5589" s="354"/>
      <c r="C5589" s="354"/>
      <c r="D5589" s="381"/>
    </row>
    <row r="5590" spans="1:4">
      <c r="A5590" s="309" t="s">
        <v>80127</v>
      </c>
      <c r="B5590" s="310" t="s">
        <v>80128</v>
      </c>
      <c r="C5590" s="309" t="s">
        <v>5169</v>
      </c>
      <c r="D5590" s="311">
        <v>53.05</v>
      </c>
    </row>
    <row r="5591" spans="1:4">
      <c r="A5591" s="309" t="s">
        <v>80129</v>
      </c>
      <c r="B5591" s="310" t="s">
        <v>80130</v>
      </c>
      <c r="C5591" s="309" t="s">
        <v>5169</v>
      </c>
      <c r="D5591" s="311">
        <v>182.8</v>
      </c>
    </row>
    <row r="5592" spans="1:4">
      <c r="A5592" s="309" t="s">
        <v>80131</v>
      </c>
      <c r="B5592" s="310" t="s">
        <v>80132</v>
      </c>
      <c r="C5592" s="309" t="s">
        <v>5169</v>
      </c>
      <c r="D5592" s="311">
        <v>26.52</v>
      </c>
    </row>
    <row r="5593" spans="1:4">
      <c r="A5593" s="309" t="s">
        <v>80133</v>
      </c>
      <c r="B5593" s="310" t="s">
        <v>80134</v>
      </c>
      <c r="C5593" s="309" t="s">
        <v>69988</v>
      </c>
      <c r="D5593" s="311">
        <v>6.2</v>
      </c>
    </row>
    <row r="5594" spans="1:4">
      <c r="A5594" s="309" t="s">
        <v>80135</v>
      </c>
      <c r="B5594" s="310" t="s">
        <v>80136</v>
      </c>
      <c r="C5594" s="309" t="s">
        <v>5169</v>
      </c>
      <c r="D5594" s="311">
        <v>107.82</v>
      </c>
    </row>
    <row r="5595" spans="1:4">
      <c r="A5595" s="309" t="s">
        <v>80137</v>
      </c>
      <c r="B5595" s="310" t="s">
        <v>80138</v>
      </c>
      <c r="C5595" s="309" t="s">
        <v>69988</v>
      </c>
      <c r="D5595" s="311">
        <v>25.11</v>
      </c>
    </row>
    <row r="5596" spans="1:4">
      <c r="A5596" s="309" t="s">
        <v>80139</v>
      </c>
      <c r="B5596" s="310" t="s">
        <v>80140</v>
      </c>
      <c r="C5596" s="309" t="s">
        <v>69988</v>
      </c>
      <c r="D5596" s="311">
        <v>7.68</v>
      </c>
    </row>
    <row r="5597" spans="1:4">
      <c r="A5597" s="309" t="s">
        <v>80141</v>
      </c>
      <c r="B5597" s="310" t="s">
        <v>80142</v>
      </c>
      <c r="C5597" s="309" t="s">
        <v>69988</v>
      </c>
      <c r="D5597" s="311">
        <v>0.22</v>
      </c>
    </row>
    <row r="5598" spans="1:4">
      <c r="A5598" s="309" t="s">
        <v>80143</v>
      </c>
      <c r="B5598" s="310" t="s">
        <v>80144</v>
      </c>
      <c r="C5598" s="309" t="s">
        <v>5169</v>
      </c>
      <c r="D5598" s="311">
        <v>17.14</v>
      </c>
    </row>
    <row r="5599" spans="1:4">
      <c r="A5599" s="309" t="s">
        <v>80145</v>
      </c>
      <c r="B5599" s="310" t="s">
        <v>80146</v>
      </c>
      <c r="C5599" s="309" t="s">
        <v>69988</v>
      </c>
      <c r="D5599" s="311">
        <v>1.1499999999999999</v>
      </c>
    </row>
    <row r="5600" spans="1:4">
      <c r="A5600" s="309" t="s">
        <v>80147</v>
      </c>
      <c r="B5600" s="310" t="s">
        <v>80148</v>
      </c>
      <c r="C5600" s="309" t="s">
        <v>69988</v>
      </c>
      <c r="D5600" s="311">
        <v>4.18</v>
      </c>
    </row>
    <row r="5601" spans="1:4">
      <c r="A5601" s="309" t="s">
        <v>80149</v>
      </c>
      <c r="B5601" s="310" t="s">
        <v>80150</v>
      </c>
      <c r="C5601" s="309" t="s">
        <v>69988</v>
      </c>
      <c r="D5601" s="311">
        <v>7.2</v>
      </c>
    </row>
    <row r="5602" spans="1:4">
      <c r="A5602" s="309" t="s">
        <v>80151</v>
      </c>
      <c r="B5602" s="310" t="s">
        <v>80152</v>
      </c>
      <c r="C5602" s="309" t="s">
        <v>69988</v>
      </c>
      <c r="D5602" s="311">
        <v>11.22</v>
      </c>
    </row>
    <row r="5603" spans="1:4">
      <c r="A5603" s="309" t="s">
        <v>80153</v>
      </c>
      <c r="B5603" s="310" t="s">
        <v>80154</v>
      </c>
      <c r="C5603" s="309" t="s">
        <v>69988</v>
      </c>
      <c r="D5603" s="311">
        <v>21.46</v>
      </c>
    </row>
    <row r="5604" spans="1:4">
      <c r="A5604" s="309" t="s">
        <v>80155</v>
      </c>
      <c r="B5604" s="310" t="s">
        <v>80156</v>
      </c>
      <c r="C5604" s="309" t="s">
        <v>69988</v>
      </c>
      <c r="D5604" s="311">
        <v>39.909999999999997</v>
      </c>
    </row>
    <row r="5605" spans="1:4">
      <c r="A5605" s="309" t="s">
        <v>80157</v>
      </c>
      <c r="B5605" s="310" t="s">
        <v>80158</v>
      </c>
      <c r="C5605" s="309" t="s">
        <v>69988</v>
      </c>
      <c r="D5605" s="311">
        <v>10.56</v>
      </c>
    </row>
    <row r="5606" spans="1:4">
      <c r="A5606" s="534" t="s">
        <v>80159</v>
      </c>
      <c r="B5606" s="354"/>
      <c r="C5606" s="354"/>
      <c r="D5606" s="381"/>
    </row>
    <row r="5607" spans="1:4">
      <c r="A5607" s="309" t="s">
        <v>80160</v>
      </c>
      <c r="B5607" s="310" t="s">
        <v>80161</v>
      </c>
      <c r="C5607" s="309" t="s">
        <v>5169</v>
      </c>
      <c r="D5607" s="311">
        <v>290.55</v>
      </c>
    </row>
    <row r="5608" spans="1:4">
      <c r="A5608" s="309" t="s">
        <v>80162</v>
      </c>
      <c r="B5608" s="310" t="s">
        <v>80163</v>
      </c>
      <c r="C5608" s="309" t="s">
        <v>5169</v>
      </c>
      <c r="D5608" s="311">
        <v>988.36</v>
      </c>
    </row>
    <row r="5609" spans="1:4">
      <c r="A5609" s="309" t="s">
        <v>80164</v>
      </c>
      <c r="B5609" s="310" t="s">
        <v>80165</v>
      </c>
      <c r="C5609" s="309" t="s">
        <v>5169</v>
      </c>
      <c r="D5609" s="311">
        <v>1096.69</v>
      </c>
    </row>
    <row r="5610" spans="1:4">
      <c r="A5610" s="309" t="s">
        <v>80166</v>
      </c>
      <c r="B5610" s="310" t="s">
        <v>80167</v>
      </c>
      <c r="C5610" s="309" t="s">
        <v>5169</v>
      </c>
      <c r="D5610" s="311">
        <v>1110.93</v>
      </c>
    </row>
    <row r="5611" spans="1:4">
      <c r="A5611" s="534" t="s">
        <v>80168</v>
      </c>
      <c r="B5611" s="354"/>
      <c r="C5611" s="354"/>
      <c r="D5611" s="381"/>
    </row>
    <row r="5612" spans="1:4">
      <c r="A5612" s="309" t="s">
        <v>80169</v>
      </c>
      <c r="B5612" s="310" t="s">
        <v>80170</v>
      </c>
      <c r="C5612" s="309" t="s">
        <v>5169</v>
      </c>
      <c r="D5612" s="311">
        <v>16.850000000000001</v>
      </c>
    </row>
    <row r="5613" spans="1:4">
      <c r="A5613" s="309" t="s">
        <v>80171</v>
      </c>
      <c r="B5613" s="310" t="s">
        <v>80172</v>
      </c>
      <c r="C5613" s="309" t="s">
        <v>5169</v>
      </c>
      <c r="D5613" s="311">
        <v>16.850000000000001</v>
      </c>
    </row>
    <row r="5614" spans="1:4">
      <c r="A5614" s="309" t="s">
        <v>80173</v>
      </c>
      <c r="B5614" s="310" t="s">
        <v>80174</v>
      </c>
      <c r="C5614" s="309" t="s">
        <v>5169</v>
      </c>
      <c r="D5614" s="311">
        <v>470</v>
      </c>
    </row>
    <row r="5615" spans="1:4">
      <c r="A5615" s="309" t="s">
        <v>80175</v>
      </c>
      <c r="B5615" s="310" t="s">
        <v>80176</v>
      </c>
      <c r="C5615" s="309" t="s">
        <v>5169</v>
      </c>
      <c r="D5615" s="311">
        <v>370</v>
      </c>
    </row>
    <row r="5616" spans="1:4">
      <c r="A5616" s="309" t="s">
        <v>80177</v>
      </c>
      <c r="B5616" s="310" t="s">
        <v>80178</v>
      </c>
      <c r="C5616" s="309" t="s">
        <v>5169</v>
      </c>
      <c r="D5616" s="311">
        <v>370</v>
      </c>
    </row>
    <row r="5617" spans="1:4">
      <c r="A5617" s="309" t="s">
        <v>80179</v>
      </c>
      <c r="B5617" s="310" t="s">
        <v>80180</v>
      </c>
      <c r="C5617" s="309" t="s">
        <v>5169</v>
      </c>
      <c r="D5617" s="311">
        <v>671</v>
      </c>
    </row>
    <row r="5618" spans="1:4">
      <c r="A5618" s="309" t="s">
        <v>80181</v>
      </c>
      <c r="B5618" s="310" t="s">
        <v>80182</v>
      </c>
      <c r="C5618" s="309" t="s">
        <v>5169</v>
      </c>
      <c r="D5618" s="311">
        <v>605</v>
      </c>
    </row>
    <row r="5619" spans="1:4">
      <c r="A5619" s="309" t="s">
        <v>80183</v>
      </c>
      <c r="B5619" s="310" t="s">
        <v>80184</v>
      </c>
      <c r="C5619" s="309" t="s">
        <v>5169</v>
      </c>
      <c r="D5619" s="311">
        <v>605</v>
      </c>
    </row>
    <row r="5620" spans="1:4">
      <c r="A5620" s="309" t="s">
        <v>80185</v>
      </c>
      <c r="B5620" s="310" t="s">
        <v>80186</v>
      </c>
      <c r="C5620" s="309" t="s">
        <v>5169</v>
      </c>
      <c r="D5620" s="311">
        <v>352</v>
      </c>
    </row>
    <row r="5621" spans="1:4">
      <c r="A5621" s="309" t="s">
        <v>80187</v>
      </c>
      <c r="B5621" s="310" t="s">
        <v>80188</v>
      </c>
      <c r="C5621" s="309" t="s">
        <v>5169</v>
      </c>
      <c r="D5621" s="311">
        <v>352</v>
      </c>
    </row>
    <row r="5622" spans="1:4">
      <c r="A5622" s="309" t="s">
        <v>80189</v>
      </c>
      <c r="B5622" s="310" t="s">
        <v>80190</v>
      </c>
      <c r="C5622" s="309" t="s">
        <v>5169</v>
      </c>
      <c r="D5622" s="311">
        <v>136</v>
      </c>
    </row>
    <row r="5623" spans="1:4">
      <c r="A5623" s="309" t="s">
        <v>80191</v>
      </c>
      <c r="B5623" s="310" t="s">
        <v>80192</v>
      </c>
      <c r="C5623" s="309" t="s">
        <v>5169</v>
      </c>
      <c r="D5623" s="311">
        <v>168</v>
      </c>
    </row>
    <row r="5624" spans="1:4">
      <c r="A5624" s="534" t="s">
        <v>80193</v>
      </c>
      <c r="B5624" s="354"/>
      <c r="C5624" s="354"/>
      <c r="D5624" s="381"/>
    </row>
    <row r="5625" spans="1:4">
      <c r="A5625" s="309" t="s">
        <v>80194</v>
      </c>
      <c r="B5625" s="310" t="s">
        <v>80195</v>
      </c>
      <c r="C5625" s="309" t="s">
        <v>74226</v>
      </c>
      <c r="D5625" s="311">
        <v>19954</v>
      </c>
    </row>
    <row r="5626" spans="1:4">
      <c r="A5626" s="309" t="s">
        <v>80196</v>
      </c>
      <c r="B5626" s="310" t="s">
        <v>80197</v>
      </c>
      <c r="C5626" s="309" t="s">
        <v>74226</v>
      </c>
      <c r="D5626" s="311">
        <v>19954</v>
      </c>
    </row>
    <row r="5627" spans="1:4">
      <c r="A5627" s="309" t="s">
        <v>80198</v>
      </c>
      <c r="B5627" s="310" t="s">
        <v>80199</v>
      </c>
      <c r="C5627" s="309" t="s">
        <v>74226</v>
      </c>
      <c r="D5627" s="311">
        <v>23470</v>
      </c>
    </row>
    <row r="5628" spans="1:4">
      <c r="A5628" s="309" t="s">
        <v>80200</v>
      </c>
      <c r="B5628" s="310" t="s">
        <v>80201</v>
      </c>
      <c r="C5628" s="309" t="s">
        <v>74226</v>
      </c>
      <c r="D5628" s="311">
        <v>23700</v>
      </c>
    </row>
    <row r="5629" spans="1:4">
      <c r="A5629" s="309" t="s">
        <v>80202</v>
      </c>
      <c r="B5629" s="310" t="s">
        <v>80203</v>
      </c>
      <c r="C5629" s="309" t="s">
        <v>74226</v>
      </c>
      <c r="D5629" s="311">
        <v>29013.279999999999</v>
      </c>
    </row>
    <row r="5630" spans="1:4">
      <c r="A5630" s="309" t="s">
        <v>80204</v>
      </c>
      <c r="B5630" s="310" t="s">
        <v>80205</v>
      </c>
      <c r="C5630" s="309" t="s">
        <v>70071</v>
      </c>
      <c r="D5630" s="311">
        <v>12500</v>
      </c>
    </row>
    <row r="5631" spans="1:4">
      <c r="A5631" s="534"/>
      <c r="B5631" s="354"/>
      <c r="C5631" s="354"/>
      <c r="D5631" s="381"/>
    </row>
    <row r="5632" spans="1:4">
      <c r="A5632" s="534" t="s">
        <v>80206</v>
      </c>
      <c r="B5632" s="354"/>
      <c r="C5632" s="354"/>
      <c r="D5632" s="381"/>
    </row>
    <row r="5633" spans="1:4">
      <c r="A5633" s="309" t="s">
        <v>80207</v>
      </c>
      <c r="B5633" s="310" t="s">
        <v>80208</v>
      </c>
      <c r="C5633" s="309" t="s">
        <v>5169</v>
      </c>
      <c r="D5633" s="311">
        <v>4327.24</v>
      </c>
    </row>
    <row r="5634" spans="1:4">
      <c r="A5634" s="309" t="s">
        <v>80209</v>
      </c>
      <c r="B5634" s="310" t="s">
        <v>80210</v>
      </c>
      <c r="C5634" s="309" t="s">
        <v>5169</v>
      </c>
      <c r="D5634" s="311">
        <v>2418</v>
      </c>
    </row>
    <row r="5635" spans="1:4">
      <c r="A5635" s="309" t="s">
        <v>80211</v>
      </c>
      <c r="B5635" s="310" t="s">
        <v>80212</v>
      </c>
      <c r="C5635" s="309" t="s">
        <v>5169</v>
      </c>
      <c r="D5635" s="311">
        <v>2430.56</v>
      </c>
    </row>
    <row r="5636" spans="1:4">
      <c r="A5636" s="309" t="s">
        <v>80213</v>
      </c>
      <c r="B5636" s="310" t="s">
        <v>80214</v>
      </c>
      <c r="C5636" s="309" t="s">
        <v>5169</v>
      </c>
      <c r="D5636" s="311">
        <v>4998.33</v>
      </c>
    </row>
    <row r="5637" spans="1:4">
      <c r="A5637" s="309" t="s">
        <v>80215</v>
      </c>
      <c r="B5637" s="310" t="s">
        <v>80216</v>
      </c>
      <c r="C5637" s="309" t="s">
        <v>5169</v>
      </c>
      <c r="D5637" s="311">
        <v>326.94</v>
      </c>
    </row>
    <row r="5638" spans="1:4">
      <c r="A5638" s="309" t="s">
        <v>80217</v>
      </c>
      <c r="B5638" s="310" t="s">
        <v>80218</v>
      </c>
      <c r="C5638" s="309" t="s">
        <v>5169</v>
      </c>
      <c r="D5638" s="311">
        <v>235.46</v>
      </c>
    </row>
    <row r="5639" spans="1:4">
      <c r="A5639" s="309" t="s">
        <v>80219</v>
      </c>
      <c r="B5639" s="310" t="s">
        <v>80220</v>
      </c>
      <c r="C5639" s="309" t="s">
        <v>5169</v>
      </c>
      <c r="D5639" s="311">
        <v>374.97</v>
      </c>
    </row>
    <row r="5640" spans="1:4">
      <c r="A5640" s="309" t="s">
        <v>80221</v>
      </c>
      <c r="B5640" s="310" t="s">
        <v>80222</v>
      </c>
      <c r="C5640" s="309" t="s">
        <v>5169</v>
      </c>
      <c r="D5640" s="311">
        <v>2853.23</v>
      </c>
    </row>
    <row r="5641" spans="1:4">
      <c r="A5641" s="309" t="s">
        <v>80223</v>
      </c>
      <c r="B5641" s="310" t="s">
        <v>80224</v>
      </c>
      <c r="C5641" s="309" t="s">
        <v>5169</v>
      </c>
      <c r="D5641" s="311">
        <v>7650</v>
      </c>
    </row>
    <row r="5642" spans="1:4">
      <c r="A5642" s="309" t="s">
        <v>80225</v>
      </c>
      <c r="B5642" s="310" t="s">
        <v>80226</v>
      </c>
      <c r="C5642" s="309" t="s">
        <v>5169</v>
      </c>
      <c r="D5642" s="311">
        <v>15160</v>
      </c>
    </row>
    <row r="5643" spans="1:4">
      <c r="A5643" s="309" t="s">
        <v>80227</v>
      </c>
      <c r="B5643" s="310" t="s">
        <v>80228</v>
      </c>
      <c r="C5643" s="309" t="s">
        <v>5169</v>
      </c>
      <c r="D5643" s="311">
        <v>9300</v>
      </c>
    </row>
    <row r="5644" spans="1:4">
      <c r="A5644" s="309" t="s">
        <v>80229</v>
      </c>
      <c r="B5644" s="310" t="s">
        <v>80230</v>
      </c>
      <c r="C5644" s="309" t="s">
        <v>5169</v>
      </c>
      <c r="D5644" s="311">
        <v>9600</v>
      </c>
    </row>
    <row r="5645" spans="1:4">
      <c r="A5645" s="309" t="s">
        <v>80231</v>
      </c>
      <c r="B5645" s="310" t="s">
        <v>80232</v>
      </c>
      <c r="C5645" s="309" t="s">
        <v>5169</v>
      </c>
      <c r="D5645" s="311">
        <v>7500</v>
      </c>
    </row>
    <row r="5646" spans="1:4">
      <c r="A5646" s="309" t="s">
        <v>80233</v>
      </c>
      <c r="B5646" s="310" t="s">
        <v>80234</v>
      </c>
      <c r="C5646" s="309" t="s">
        <v>5169</v>
      </c>
      <c r="D5646" s="311">
        <v>4915</v>
      </c>
    </row>
    <row r="5647" spans="1:4">
      <c r="A5647" s="309" t="s">
        <v>80235</v>
      </c>
      <c r="B5647" s="310" t="s">
        <v>80236</v>
      </c>
      <c r="C5647" s="309" t="s">
        <v>5169</v>
      </c>
      <c r="D5647" s="311">
        <v>2842</v>
      </c>
    </row>
    <row r="5648" spans="1:4">
      <c r="A5648" s="309" t="s">
        <v>80237</v>
      </c>
      <c r="B5648" s="310" t="s">
        <v>80238</v>
      </c>
      <c r="C5648" s="309" t="s">
        <v>5169</v>
      </c>
      <c r="D5648" s="311">
        <v>2990</v>
      </c>
    </row>
    <row r="5649" spans="1:4">
      <c r="A5649" s="309" t="s">
        <v>80239</v>
      </c>
      <c r="B5649" s="310" t="s">
        <v>80240</v>
      </c>
      <c r="C5649" s="309" t="s">
        <v>5169</v>
      </c>
      <c r="D5649" s="311">
        <v>2842</v>
      </c>
    </row>
    <row r="5650" spans="1:4">
      <c r="A5650" s="309" t="s">
        <v>80241</v>
      </c>
      <c r="B5650" s="310" t="s">
        <v>80242</v>
      </c>
      <c r="C5650" s="309" t="s">
        <v>5169</v>
      </c>
      <c r="D5650" s="311">
        <v>5460</v>
      </c>
    </row>
    <row r="5651" spans="1:4">
      <c r="A5651" s="309" t="s">
        <v>80243</v>
      </c>
      <c r="B5651" s="310" t="s">
        <v>80244</v>
      </c>
      <c r="C5651" s="309" t="s">
        <v>5169</v>
      </c>
      <c r="D5651" s="311">
        <v>2842</v>
      </c>
    </row>
    <row r="5652" spans="1:4">
      <c r="A5652" s="309" t="s">
        <v>80245</v>
      </c>
      <c r="B5652" s="310" t="s">
        <v>80246</v>
      </c>
      <c r="C5652" s="309" t="s">
        <v>5169</v>
      </c>
      <c r="D5652" s="311">
        <v>4490</v>
      </c>
    </row>
    <row r="5653" spans="1:4">
      <c r="A5653" s="309" t="s">
        <v>80247</v>
      </c>
      <c r="B5653" s="310" t="s">
        <v>80248</v>
      </c>
      <c r="C5653" s="309" t="s">
        <v>5169</v>
      </c>
      <c r="D5653" s="311">
        <v>9583.52</v>
      </c>
    </row>
    <row r="5654" spans="1:4">
      <c r="A5654" s="309" t="s">
        <v>80249</v>
      </c>
      <c r="B5654" s="310" t="s">
        <v>80250</v>
      </c>
      <c r="C5654" s="309" t="s">
        <v>5169</v>
      </c>
      <c r="D5654" s="311">
        <v>4645</v>
      </c>
    </row>
    <row r="5655" spans="1:4">
      <c r="A5655" s="309" t="s">
        <v>80251</v>
      </c>
      <c r="B5655" s="310" t="s">
        <v>80252</v>
      </c>
      <c r="C5655" s="309" t="s">
        <v>5169</v>
      </c>
      <c r="D5655" s="311">
        <v>6354.46</v>
      </c>
    </row>
    <row r="5656" spans="1:4">
      <c r="A5656" s="534" t="s">
        <v>80253</v>
      </c>
      <c r="B5656" s="354"/>
      <c r="C5656" s="354"/>
      <c r="D5656" s="381"/>
    </row>
    <row r="5657" spans="1:4">
      <c r="A5657" s="309" t="s">
        <v>80254</v>
      </c>
      <c r="B5657" s="310" t="s">
        <v>80255</v>
      </c>
      <c r="C5657" s="309" t="s">
        <v>5169</v>
      </c>
      <c r="D5657" s="311">
        <v>34255.68</v>
      </c>
    </row>
    <row r="5658" spans="1:4">
      <c r="A5658" s="309" t="s">
        <v>80256</v>
      </c>
      <c r="B5658" s="310" t="s">
        <v>80257</v>
      </c>
      <c r="C5658" s="309" t="s">
        <v>5169</v>
      </c>
      <c r="D5658" s="311">
        <v>74549.13</v>
      </c>
    </row>
    <row r="5659" spans="1:4">
      <c r="A5659" s="309" t="s">
        <v>80258</v>
      </c>
      <c r="B5659" s="310" t="s">
        <v>80259</v>
      </c>
      <c r="C5659" s="309" t="s">
        <v>5169</v>
      </c>
      <c r="D5659" s="311">
        <v>87901.66</v>
      </c>
    </row>
    <row r="5660" spans="1:4">
      <c r="A5660" s="309" t="s">
        <v>80260</v>
      </c>
      <c r="B5660" s="310" t="s">
        <v>80261</v>
      </c>
      <c r="C5660" s="309" t="s">
        <v>5169</v>
      </c>
      <c r="D5660" s="311">
        <v>89231.1</v>
      </c>
    </row>
    <row r="5661" spans="1:4">
      <c r="A5661" s="309" t="s">
        <v>80262</v>
      </c>
      <c r="B5661" s="310" t="s">
        <v>80263</v>
      </c>
      <c r="C5661" s="309" t="s">
        <v>5169</v>
      </c>
      <c r="D5661" s="311">
        <v>91805.33</v>
      </c>
    </row>
    <row r="5662" spans="1:4">
      <c r="A5662" s="309" t="s">
        <v>80264</v>
      </c>
      <c r="B5662" s="310" t="s">
        <v>80265</v>
      </c>
      <c r="C5662" s="309" t="s">
        <v>5169</v>
      </c>
      <c r="D5662" s="311">
        <v>29553.78</v>
      </c>
    </row>
    <row r="5663" spans="1:4">
      <c r="A5663" s="309" t="s">
        <v>80266</v>
      </c>
      <c r="B5663" s="310" t="s">
        <v>80267</v>
      </c>
      <c r="C5663" s="309" t="s">
        <v>5169</v>
      </c>
      <c r="D5663" s="311">
        <v>44257.97</v>
      </c>
    </row>
    <row r="5664" spans="1:4">
      <c r="A5664" s="309" t="s">
        <v>80268</v>
      </c>
      <c r="B5664" s="310" t="s">
        <v>80269</v>
      </c>
      <c r="C5664" s="309" t="s">
        <v>5169</v>
      </c>
      <c r="D5664" s="311">
        <v>18283.63</v>
      </c>
    </row>
    <row r="5665" spans="1:4">
      <c r="A5665" s="309" t="s">
        <v>80270</v>
      </c>
      <c r="B5665" s="310" t="s">
        <v>80271</v>
      </c>
      <c r="C5665" s="309" t="s">
        <v>5169</v>
      </c>
      <c r="D5665" s="311">
        <v>32377.18</v>
      </c>
    </row>
    <row r="5666" spans="1:4">
      <c r="A5666" s="534" t="s">
        <v>80272</v>
      </c>
      <c r="B5666" s="354"/>
      <c r="C5666" s="354"/>
      <c r="D5666" s="381"/>
    </row>
    <row r="5667" spans="1:4">
      <c r="A5667" s="309" t="s">
        <v>80273</v>
      </c>
      <c r="B5667" s="310" t="s">
        <v>80274</v>
      </c>
      <c r="C5667" s="309" t="s">
        <v>5169</v>
      </c>
      <c r="D5667" s="311">
        <v>68.260000000000005</v>
      </c>
    </row>
    <row r="5668" spans="1:4">
      <c r="A5668" s="309" t="s">
        <v>80275</v>
      </c>
      <c r="B5668" s="310" t="s">
        <v>80276</v>
      </c>
      <c r="C5668" s="309" t="s">
        <v>5169</v>
      </c>
      <c r="D5668" s="311">
        <v>298.41000000000003</v>
      </c>
    </row>
    <row r="5669" spans="1:4">
      <c r="A5669" s="309" t="s">
        <v>80277</v>
      </c>
      <c r="B5669" s="310" t="s">
        <v>80278</v>
      </c>
      <c r="C5669" s="309" t="s">
        <v>5169</v>
      </c>
      <c r="D5669" s="311">
        <v>383.3</v>
      </c>
    </row>
    <row r="5670" spans="1:4">
      <c r="A5670" s="309" t="s">
        <v>80279</v>
      </c>
      <c r="B5670" s="310" t="s">
        <v>80280</v>
      </c>
      <c r="C5670" s="309" t="s">
        <v>5169</v>
      </c>
      <c r="D5670" s="311">
        <v>276.8</v>
      </c>
    </row>
    <row r="5671" spans="1:4">
      <c r="A5671" s="309" t="s">
        <v>80281</v>
      </c>
      <c r="B5671" s="310" t="s">
        <v>80282</v>
      </c>
      <c r="C5671" s="309" t="s">
        <v>5169</v>
      </c>
      <c r="D5671" s="311">
        <v>291.01</v>
      </c>
    </row>
    <row r="5672" spans="1:4">
      <c r="A5672" s="309" t="s">
        <v>80283</v>
      </c>
      <c r="B5672" s="310" t="s">
        <v>80284</v>
      </c>
      <c r="C5672" s="309" t="s">
        <v>5169</v>
      </c>
      <c r="D5672" s="311">
        <v>735.46</v>
      </c>
    </row>
    <row r="5673" spans="1:4">
      <c r="A5673" s="309" t="s">
        <v>80285</v>
      </c>
      <c r="B5673" s="310" t="s">
        <v>80286</v>
      </c>
      <c r="C5673" s="309" t="s">
        <v>5169</v>
      </c>
      <c r="D5673" s="311">
        <v>73.819999999999993</v>
      </c>
    </row>
    <row r="5674" spans="1:4">
      <c r="A5674" s="309" t="s">
        <v>80287</v>
      </c>
      <c r="B5674" s="310" t="s">
        <v>80288</v>
      </c>
      <c r="C5674" s="309" t="s">
        <v>5169</v>
      </c>
      <c r="D5674" s="311">
        <v>140.4</v>
      </c>
    </row>
    <row r="5675" spans="1:4">
      <c r="A5675" s="309" t="s">
        <v>80289</v>
      </c>
      <c r="B5675" s="310" t="s">
        <v>80290</v>
      </c>
      <c r="C5675" s="309" t="s">
        <v>5169</v>
      </c>
      <c r="D5675" s="311">
        <v>1420.24</v>
      </c>
    </row>
    <row r="5676" spans="1:4">
      <c r="A5676" s="309" t="s">
        <v>80291</v>
      </c>
      <c r="B5676" s="310" t="s">
        <v>80292</v>
      </c>
      <c r="C5676" s="309" t="s">
        <v>5169</v>
      </c>
      <c r="D5676" s="311">
        <v>957.65</v>
      </c>
    </row>
    <row r="5677" spans="1:4">
      <c r="A5677" s="309" t="s">
        <v>80293</v>
      </c>
      <c r="B5677" s="310" t="s">
        <v>80294</v>
      </c>
      <c r="C5677" s="309" t="s">
        <v>5169</v>
      </c>
      <c r="D5677" s="311">
        <v>39.74</v>
      </c>
    </row>
    <row r="5678" spans="1:4">
      <c r="A5678" s="309" t="s">
        <v>80295</v>
      </c>
      <c r="B5678" s="310" t="s">
        <v>80296</v>
      </c>
      <c r="C5678" s="309" t="s">
        <v>5169</v>
      </c>
      <c r="D5678" s="311">
        <v>230.65</v>
      </c>
    </row>
    <row r="5679" spans="1:4">
      <c r="A5679" s="309" t="s">
        <v>80297</v>
      </c>
      <c r="B5679" s="310" t="s">
        <v>80298</v>
      </c>
      <c r="C5679" s="309" t="s">
        <v>5169</v>
      </c>
      <c r="D5679" s="311">
        <v>355.03</v>
      </c>
    </row>
    <row r="5680" spans="1:4">
      <c r="A5680" s="309" t="s">
        <v>80299</v>
      </c>
      <c r="B5680" s="310" t="s">
        <v>80300</v>
      </c>
      <c r="C5680" s="309" t="s">
        <v>5169</v>
      </c>
      <c r="D5680" s="311">
        <v>453.9</v>
      </c>
    </row>
    <row r="5681" spans="1:4">
      <c r="A5681" s="309" t="s">
        <v>80301</v>
      </c>
      <c r="B5681" s="310" t="s">
        <v>80302</v>
      </c>
      <c r="C5681" s="309" t="s">
        <v>5169</v>
      </c>
      <c r="D5681" s="311">
        <v>1056.31</v>
      </c>
    </row>
    <row r="5682" spans="1:4">
      <c r="A5682" s="309" t="s">
        <v>80303</v>
      </c>
      <c r="B5682" s="310" t="s">
        <v>80304</v>
      </c>
      <c r="C5682" s="309" t="s">
        <v>5169</v>
      </c>
      <c r="D5682" s="311">
        <v>90.6</v>
      </c>
    </row>
    <row r="5683" spans="1:4">
      <c r="A5683" s="309" t="s">
        <v>80305</v>
      </c>
      <c r="B5683" s="310" t="s">
        <v>80306</v>
      </c>
      <c r="C5683" s="309" t="s">
        <v>5169</v>
      </c>
      <c r="D5683" s="311">
        <v>142.26</v>
      </c>
    </row>
    <row r="5684" spans="1:4">
      <c r="A5684" s="534" t="s">
        <v>80307</v>
      </c>
      <c r="B5684" s="354"/>
      <c r="C5684" s="354"/>
      <c r="D5684" s="381"/>
    </row>
    <row r="5685" spans="1:4">
      <c r="A5685" s="309" t="s">
        <v>80308</v>
      </c>
      <c r="B5685" s="310" t="s">
        <v>80309</v>
      </c>
      <c r="C5685" s="309" t="s">
        <v>75573</v>
      </c>
      <c r="D5685" s="311">
        <v>9.6</v>
      </c>
    </row>
    <row r="5686" spans="1:4">
      <c r="A5686" s="309" t="s">
        <v>80310</v>
      </c>
      <c r="B5686" s="310" t="s">
        <v>80311</v>
      </c>
      <c r="C5686" s="309" t="s">
        <v>75573</v>
      </c>
      <c r="D5686" s="311">
        <v>19</v>
      </c>
    </row>
    <row r="5687" spans="1:4">
      <c r="A5687" s="534"/>
      <c r="B5687" s="354"/>
      <c r="C5687" s="354"/>
      <c r="D5687" s="381"/>
    </row>
    <row r="5688" spans="1:4">
      <c r="A5688" s="534" t="s">
        <v>80312</v>
      </c>
      <c r="B5688" s="354"/>
      <c r="C5688" s="354"/>
      <c r="D5688" s="381"/>
    </row>
    <row r="5689" spans="1:4">
      <c r="A5689" s="309" t="s">
        <v>80313</v>
      </c>
      <c r="B5689" s="310" t="s">
        <v>80314</v>
      </c>
      <c r="C5689" s="309" t="s">
        <v>381</v>
      </c>
      <c r="D5689" s="311">
        <v>445</v>
      </c>
    </row>
    <row r="5690" spans="1:4">
      <c r="A5690" s="309" t="s">
        <v>80315</v>
      </c>
      <c r="B5690" s="310" t="s">
        <v>80316</v>
      </c>
      <c r="C5690" s="309" t="s">
        <v>381</v>
      </c>
      <c r="D5690" s="311">
        <v>469</v>
      </c>
    </row>
    <row r="5691" spans="1:4">
      <c r="A5691" s="309" t="s">
        <v>80317</v>
      </c>
      <c r="B5691" s="310" t="s">
        <v>80318</v>
      </c>
      <c r="C5691" s="309" t="s">
        <v>381</v>
      </c>
      <c r="D5691" s="311">
        <v>760</v>
      </c>
    </row>
    <row r="5692" spans="1:4">
      <c r="A5692" s="309" t="s">
        <v>80319</v>
      </c>
      <c r="B5692" s="310" t="s">
        <v>80320</v>
      </c>
      <c r="C5692" s="309" t="s">
        <v>381</v>
      </c>
      <c r="D5692" s="311">
        <v>650</v>
      </c>
    </row>
    <row r="5693" spans="1:4">
      <c r="A5693" s="309" t="s">
        <v>80321</v>
      </c>
      <c r="B5693" s="310" t="s">
        <v>80322</v>
      </c>
      <c r="C5693" s="309" t="s">
        <v>381</v>
      </c>
      <c r="D5693" s="311">
        <v>643.20000000000005</v>
      </c>
    </row>
    <row r="5694" spans="1:4">
      <c r="A5694" s="309" t="s">
        <v>80323</v>
      </c>
      <c r="B5694" s="310" t="s">
        <v>80324</v>
      </c>
      <c r="C5694" s="309" t="s">
        <v>381</v>
      </c>
      <c r="D5694" s="311">
        <v>765</v>
      </c>
    </row>
    <row r="5695" spans="1:4">
      <c r="A5695" s="309" t="s">
        <v>80325</v>
      </c>
      <c r="B5695" s="310" t="s">
        <v>80326</v>
      </c>
      <c r="C5695" s="309" t="s">
        <v>381</v>
      </c>
      <c r="D5695" s="311">
        <v>1069</v>
      </c>
    </row>
    <row r="5696" spans="1:4">
      <c r="A5696" s="309" t="s">
        <v>80327</v>
      </c>
      <c r="B5696" s="310" t="s">
        <v>80328</v>
      </c>
      <c r="C5696" s="309" t="s">
        <v>381</v>
      </c>
      <c r="D5696" s="311">
        <v>990</v>
      </c>
    </row>
    <row r="5697" spans="1:4">
      <c r="A5697" s="534" t="s">
        <v>80329</v>
      </c>
      <c r="B5697" s="354"/>
      <c r="C5697" s="354"/>
      <c r="D5697" s="381"/>
    </row>
    <row r="5698" spans="1:4">
      <c r="A5698" s="309" t="s">
        <v>80330</v>
      </c>
      <c r="B5698" s="310" t="s">
        <v>80331</v>
      </c>
      <c r="C5698" s="309" t="s">
        <v>381</v>
      </c>
      <c r="D5698" s="311">
        <v>983</v>
      </c>
    </row>
    <row r="5699" spans="1:4">
      <c r="A5699" s="309" t="s">
        <v>80332</v>
      </c>
      <c r="B5699" s="310" t="s">
        <v>80333</v>
      </c>
      <c r="C5699" s="309" t="s">
        <v>381</v>
      </c>
      <c r="D5699" s="311">
        <v>1110</v>
      </c>
    </row>
    <row r="5700" spans="1:4">
      <c r="A5700" s="534" t="s">
        <v>80334</v>
      </c>
      <c r="B5700" s="354"/>
      <c r="C5700" s="354"/>
      <c r="D5700" s="381"/>
    </row>
    <row r="5701" spans="1:4">
      <c r="A5701" s="309" t="s">
        <v>80335</v>
      </c>
      <c r="B5701" s="310" t="s">
        <v>80336</v>
      </c>
      <c r="C5701" s="309" t="s">
        <v>5169</v>
      </c>
      <c r="D5701" s="311">
        <v>65.36</v>
      </c>
    </row>
    <row r="5702" spans="1:4">
      <c r="A5702" s="534" t="s">
        <v>80337</v>
      </c>
      <c r="B5702" s="354"/>
      <c r="C5702" s="354"/>
      <c r="D5702" s="381"/>
    </row>
    <row r="5703" spans="1:4">
      <c r="A5703" s="309" t="s">
        <v>80338</v>
      </c>
      <c r="B5703" s="310" t="s">
        <v>80339</v>
      </c>
      <c r="C5703" s="309" t="s">
        <v>381</v>
      </c>
      <c r="D5703" s="311">
        <v>451</v>
      </c>
    </row>
    <row r="5704" spans="1:4">
      <c r="A5704" s="534" t="s">
        <v>80340</v>
      </c>
      <c r="B5704" s="354"/>
      <c r="C5704" s="354"/>
      <c r="D5704" s="381"/>
    </row>
    <row r="5705" spans="1:4">
      <c r="A5705" s="309" t="s">
        <v>80341</v>
      </c>
      <c r="B5705" s="310" t="s">
        <v>80342</v>
      </c>
      <c r="C5705" s="309" t="s">
        <v>5169</v>
      </c>
      <c r="D5705" s="311">
        <v>40.19</v>
      </c>
    </row>
    <row r="5706" spans="1:4">
      <c r="A5706" s="309" t="s">
        <v>80343</v>
      </c>
      <c r="B5706" s="310" t="s">
        <v>80344</v>
      </c>
      <c r="C5706" s="309" t="s">
        <v>5169</v>
      </c>
      <c r="D5706" s="311">
        <v>80.37</v>
      </c>
    </row>
    <row r="5707" spans="1:4">
      <c r="A5707" s="309" t="s">
        <v>80345</v>
      </c>
      <c r="B5707" s="310" t="s">
        <v>80346</v>
      </c>
      <c r="C5707" s="309" t="s">
        <v>5169</v>
      </c>
      <c r="D5707" s="311">
        <v>246.05</v>
      </c>
    </row>
    <row r="5708" spans="1:4">
      <c r="A5708" s="309" t="s">
        <v>80347</v>
      </c>
      <c r="B5708" s="310" t="s">
        <v>80348</v>
      </c>
      <c r="C5708" s="309" t="s">
        <v>381</v>
      </c>
      <c r="D5708" s="311">
        <v>134.6</v>
      </c>
    </row>
    <row r="5709" spans="1:4">
      <c r="A5709" s="534" t="s">
        <v>80349</v>
      </c>
      <c r="B5709" s="354"/>
      <c r="C5709" s="354"/>
      <c r="D5709" s="381"/>
    </row>
    <row r="5710" spans="1:4">
      <c r="A5710" s="309" t="s">
        <v>80350</v>
      </c>
      <c r="B5710" s="310" t="s">
        <v>80351</v>
      </c>
      <c r="C5710" s="309" t="s">
        <v>80352</v>
      </c>
      <c r="D5710" s="311">
        <v>1706.3</v>
      </c>
    </row>
    <row r="5711" spans="1:4">
      <c r="A5711" s="309" t="s">
        <v>80353</v>
      </c>
      <c r="B5711" s="310" t="s">
        <v>80354</v>
      </c>
      <c r="C5711" s="309" t="s">
        <v>381</v>
      </c>
      <c r="D5711" s="311">
        <v>185.62</v>
      </c>
    </row>
    <row r="5712" spans="1:4">
      <c r="A5712" s="309" t="s">
        <v>80355</v>
      </c>
      <c r="B5712" s="310" t="s">
        <v>80356</v>
      </c>
      <c r="C5712" s="309" t="s">
        <v>381</v>
      </c>
      <c r="D5712" s="311">
        <v>468.96</v>
      </c>
    </row>
    <row r="5713" spans="1:4">
      <c r="A5713" s="309" t="s">
        <v>80357</v>
      </c>
      <c r="B5713" s="310" t="s">
        <v>80358</v>
      </c>
      <c r="C5713" s="309" t="s">
        <v>381</v>
      </c>
      <c r="D5713" s="311">
        <v>68.819999999999993</v>
      </c>
    </row>
    <row r="5714" spans="1:4">
      <c r="A5714" s="309" t="s">
        <v>80359</v>
      </c>
      <c r="B5714" s="310" t="s">
        <v>80360</v>
      </c>
      <c r="C5714" s="309" t="s">
        <v>5169</v>
      </c>
      <c r="D5714" s="311">
        <v>102.21</v>
      </c>
    </row>
    <row r="5715" spans="1:4">
      <c r="A5715" s="309" t="s">
        <v>80361</v>
      </c>
      <c r="B5715" s="310" t="s">
        <v>80362</v>
      </c>
      <c r="C5715" s="309" t="s">
        <v>5169</v>
      </c>
      <c r="D5715" s="311">
        <v>106.37</v>
      </c>
    </row>
    <row r="5716" spans="1:4">
      <c r="A5716" s="309" t="s">
        <v>80363</v>
      </c>
      <c r="B5716" s="310" t="s">
        <v>80364</v>
      </c>
      <c r="C5716" s="309" t="s">
        <v>5169</v>
      </c>
      <c r="D5716" s="311">
        <v>115.97</v>
      </c>
    </row>
    <row r="5717" spans="1:4">
      <c r="A5717" s="309" t="s">
        <v>80365</v>
      </c>
      <c r="B5717" s="310" t="s">
        <v>80366</v>
      </c>
      <c r="C5717" s="309" t="s">
        <v>5169</v>
      </c>
      <c r="D5717" s="311">
        <v>105.93</v>
      </c>
    </row>
    <row r="5718" spans="1:4">
      <c r="A5718" s="309" t="s">
        <v>80367</v>
      </c>
      <c r="B5718" s="310" t="s">
        <v>80368</v>
      </c>
      <c r="C5718" s="309" t="s">
        <v>5169</v>
      </c>
      <c r="D5718" s="311">
        <v>160.99</v>
      </c>
    </row>
    <row r="5719" spans="1:4">
      <c r="A5719" s="534" t="s">
        <v>80369</v>
      </c>
      <c r="B5719" s="354"/>
      <c r="C5719" s="354"/>
      <c r="D5719" s="381"/>
    </row>
    <row r="5720" spans="1:4">
      <c r="A5720" s="309" t="s">
        <v>80370</v>
      </c>
      <c r="B5720" s="310" t="s">
        <v>80371</v>
      </c>
      <c r="C5720" s="309" t="s">
        <v>73908</v>
      </c>
      <c r="D5720" s="311">
        <v>11.36</v>
      </c>
    </row>
    <row r="5721" spans="1:4">
      <c r="A5721" s="309" t="s">
        <v>80372</v>
      </c>
      <c r="B5721" s="310" t="s">
        <v>80373</v>
      </c>
      <c r="C5721" s="309" t="s">
        <v>5169</v>
      </c>
      <c r="D5721" s="311">
        <v>0.43</v>
      </c>
    </row>
    <row r="5722" spans="1:4">
      <c r="A5722" s="309" t="s">
        <v>80374</v>
      </c>
      <c r="B5722" s="310" t="s">
        <v>80375</v>
      </c>
      <c r="C5722" s="309" t="s">
        <v>5169</v>
      </c>
      <c r="D5722" s="311">
        <v>343.5</v>
      </c>
    </row>
    <row r="5723" spans="1:4">
      <c r="A5723" s="309" t="s">
        <v>80376</v>
      </c>
      <c r="B5723" s="310" t="s">
        <v>80377</v>
      </c>
      <c r="C5723" s="309" t="s">
        <v>5169</v>
      </c>
      <c r="D5723" s="311">
        <v>401</v>
      </c>
    </row>
    <row r="5724" spans="1:4">
      <c r="A5724" s="309" t="s">
        <v>80378</v>
      </c>
      <c r="B5724" s="310" t="s">
        <v>80379</v>
      </c>
      <c r="C5724" s="309" t="s">
        <v>5169</v>
      </c>
      <c r="D5724" s="311">
        <v>185</v>
      </c>
    </row>
    <row r="5725" spans="1:4">
      <c r="A5725" s="534"/>
      <c r="B5725" s="354"/>
      <c r="C5725" s="354"/>
      <c r="D5725" s="381"/>
    </row>
    <row r="5726" spans="1:4">
      <c r="A5726" s="534" t="s">
        <v>80380</v>
      </c>
      <c r="B5726" s="354"/>
      <c r="C5726" s="354"/>
      <c r="D5726" s="381"/>
    </row>
    <row r="5727" spans="1:4">
      <c r="A5727" s="309" t="s">
        <v>80381</v>
      </c>
      <c r="B5727" s="310" t="s">
        <v>80382</v>
      </c>
      <c r="C5727" s="309" t="s">
        <v>381</v>
      </c>
      <c r="D5727" s="311">
        <v>264</v>
      </c>
    </row>
    <row r="5728" spans="1:4">
      <c r="A5728" s="309" t="s">
        <v>80383</v>
      </c>
      <c r="B5728" s="310" t="s">
        <v>80384</v>
      </c>
      <c r="C5728" s="309" t="s">
        <v>381</v>
      </c>
      <c r="D5728" s="311">
        <v>252</v>
      </c>
    </row>
    <row r="5729" spans="1:4">
      <c r="A5729" s="309" t="s">
        <v>80385</v>
      </c>
      <c r="B5729" s="310" t="s">
        <v>80386</v>
      </c>
      <c r="C5729" s="309" t="s">
        <v>381</v>
      </c>
      <c r="D5729" s="311">
        <v>96</v>
      </c>
    </row>
    <row r="5730" spans="1:4">
      <c r="A5730" s="309" t="s">
        <v>80387</v>
      </c>
      <c r="B5730" s="310" t="s">
        <v>80388</v>
      </c>
      <c r="C5730" s="309" t="s">
        <v>381</v>
      </c>
      <c r="D5730" s="311">
        <v>77.44</v>
      </c>
    </row>
    <row r="5731" spans="1:4">
      <c r="A5731" s="309" t="s">
        <v>80389</v>
      </c>
      <c r="B5731" s="310" t="s">
        <v>80390</v>
      </c>
      <c r="C5731" s="309" t="s">
        <v>381</v>
      </c>
      <c r="D5731" s="311">
        <v>180</v>
      </c>
    </row>
    <row r="5732" spans="1:4">
      <c r="A5732" s="309" t="s">
        <v>80391</v>
      </c>
      <c r="B5732" s="310" t="s">
        <v>80392</v>
      </c>
      <c r="C5732" s="309" t="s">
        <v>381</v>
      </c>
      <c r="D5732" s="311">
        <v>46.46</v>
      </c>
    </row>
    <row r="5733" spans="1:4">
      <c r="A5733" s="309" t="s">
        <v>80393</v>
      </c>
      <c r="B5733" s="310" t="s">
        <v>80394</v>
      </c>
      <c r="C5733" s="309" t="s">
        <v>381</v>
      </c>
      <c r="D5733" s="311">
        <v>39.78</v>
      </c>
    </row>
    <row r="5734" spans="1:4">
      <c r="A5734" s="309" t="s">
        <v>80395</v>
      </c>
      <c r="B5734" s="310" t="s">
        <v>80396</v>
      </c>
      <c r="C5734" s="309" t="s">
        <v>381</v>
      </c>
      <c r="D5734" s="311">
        <v>96.56</v>
      </c>
    </row>
    <row r="5735" spans="1:4">
      <c r="A5735" s="309" t="s">
        <v>80397</v>
      </c>
      <c r="B5735" s="310" t="s">
        <v>80398</v>
      </c>
      <c r="C5735" s="309" t="s">
        <v>381</v>
      </c>
      <c r="D5735" s="311">
        <v>61.51</v>
      </c>
    </row>
    <row r="5736" spans="1:4">
      <c r="A5736" s="309" t="s">
        <v>80399</v>
      </c>
      <c r="B5736" s="310" t="s">
        <v>80400</v>
      </c>
      <c r="C5736" s="309" t="s">
        <v>381</v>
      </c>
      <c r="D5736" s="311">
        <v>46.57</v>
      </c>
    </row>
    <row r="5737" spans="1:4">
      <c r="A5737" s="309" t="s">
        <v>80401</v>
      </c>
      <c r="B5737" s="310" t="s">
        <v>80402</v>
      </c>
      <c r="C5737" s="309" t="s">
        <v>381</v>
      </c>
      <c r="D5737" s="311">
        <v>174.28</v>
      </c>
    </row>
    <row r="5738" spans="1:4">
      <c r="A5738" s="309" t="s">
        <v>80403</v>
      </c>
      <c r="B5738" s="310" t="s">
        <v>80404</v>
      </c>
      <c r="C5738" s="309" t="s">
        <v>381</v>
      </c>
      <c r="D5738" s="311">
        <v>118.3</v>
      </c>
    </row>
    <row r="5739" spans="1:4">
      <c r="A5739" s="309" t="s">
        <v>80405</v>
      </c>
      <c r="B5739" s="310" t="s">
        <v>80406</v>
      </c>
      <c r="C5739" s="309" t="s">
        <v>381</v>
      </c>
      <c r="D5739" s="311">
        <v>98.75</v>
      </c>
    </row>
    <row r="5740" spans="1:4">
      <c r="A5740" s="309" t="s">
        <v>80407</v>
      </c>
      <c r="B5740" s="310" t="s">
        <v>80408</v>
      </c>
      <c r="C5740" s="309" t="s">
        <v>381</v>
      </c>
      <c r="D5740" s="311">
        <v>88.79</v>
      </c>
    </row>
    <row r="5741" spans="1:4">
      <c r="A5741" s="309" t="s">
        <v>80409</v>
      </c>
      <c r="B5741" s="310" t="s">
        <v>80410</v>
      </c>
      <c r="C5741" s="309" t="s">
        <v>381</v>
      </c>
      <c r="D5741" s="311">
        <v>10.58</v>
      </c>
    </row>
    <row r="5742" spans="1:4">
      <c r="A5742" s="309" t="s">
        <v>80411</v>
      </c>
      <c r="B5742" s="310" t="s">
        <v>80412</v>
      </c>
      <c r="C5742" s="309" t="s">
        <v>381</v>
      </c>
      <c r="D5742" s="311">
        <v>32.49</v>
      </c>
    </row>
    <row r="5743" spans="1:4">
      <c r="A5743" s="309" t="s">
        <v>80413</v>
      </c>
      <c r="B5743" s="310" t="s">
        <v>80414</v>
      </c>
      <c r="C5743" s="309" t="s">
        <v>5169</v>
      </c>
      <c r="D5743" s="311">
        <v>5.07</v>
      </c>
    </row>
    <row r="5744" spans="1:4">
      <c r="A5744" s="309" t="s">
        <v>80415</v>
      </c>
      <c r="B5744" s="310" t="s">
        <v>80416</v>
      </c>
      <c r="C5744" s="309" t="s">
        <v>5169</v>
      </c>
      <c r="D5744" s="311">
        <v>9.32</v>
      </c>
    </row>
    <row r="5745" spans="1:4">
      <c r="A5745" s="309" t="s">
        <v>80417</v>
      </c>
      <c r="B5745" s="310" t="s">
        <v>80418</v>
      </c>
      <c r="C5745" s="309" t="s">
        <v>5169</v>
      </c>
      <c r="D5745" s="311">
        <v>17.489999999999998</v>
      </c>
    </row>
    <row r="5746" spans="1:4">
      <c r="A5746" s="534" t="s">
        <v>80419</v>
      </c>
      <c r="B5746" s="354"/>
      <c r="C5746" s="354"/>
      <c r="D5746" s="381"/>
    </row>
    <row r="5747" spans="1:4">
      <c r="A5747" s="309" t="s">
        <v>80420</v>
      </c>
      <c r="B5747" s="310" t="s">
        <v>80421</v>
      </c>
      <c r="C5747" s="309" t="s">
        <v>5169</v>
      </c>
      <c r="D5747" s="311">
        <v>15</v>
      </c>
    </row>
    <row r="5748" spans="1:4">
      <c r="A5748" s="309" t="s">
        <v>80422</v>
      </c>
      <c r="B5748" s="310" t="s">
        <v>80423</v>
      </c>
      <c r="C5748" s="309" t="s">
        <v>5169</v>
      </c>
      <c r="D5748" s="311">
        <v>16</v>
      </c>
    </row>
    <row r="5749" spans="1:4">
      <c r="A5749" s="309" t="s">
        <v>80424</v>
      </c>
      <c r="B5749" s="310" t="s">
        <v>80425</v>
      </c>
      <c r="C5749" s="309" t="s">
        <v>5169</v>
      </c>
      <c r="D5749" s="311">
        <v>45</v>
      </c>
    </row>
    <row r="5750" spans="1:4">
      <c r="A5750" s="309" t="s">
        <v>80426</v>
      </c>
      <c r="B5750" s="310" t="s">
        <v>80427</v>
      </c>
      <c r="C5750" s="309" t="s">
        <v>5169</v>
      </c>
      <c r="D5750" s="311">
        <v>46</v>
      </c>
    </row>
    <row r="5751" spans="1:4">
      <c r="A5751" s="309" t="s">
        <v>80428</v>
      </c>
      <c r="B5751" s="310" t="s">
        <v>80429</v>
      </c>
      <c r="C5751" s="309" t="s">
        <v>5169</v>
      </c>
      <c r="D5751" s="311">
        <v>115.74</v>
      </c>
    </row>
    <row r="5752" spans="1:4">
      <c r="A5752" s="534" t="s">
        <v>80430</v>
      </c>
      <c r="B5752" s="354"/>
      <c r="C5752" s="354"/>
      <c r="D5752" s="381"/>
    </row>
    <row r="5753" spans="1:4">
      <c r="A5753" s="309" t="s">
        <v>80431</v>
      </c>
      <c r="B5753" s="310" t="s">
        <v>80432</v>
      </c>
      <c r="C5753" s="309" t="s">
        <v>381</v>
      </c>
      <c r="D5753" s="311">
        <v>370.85</v>
      </c>
    </row>
    <row r="5754" spans="1:4">
      <c r="A5754" s="309" t="s">
        <v>80433</v>
      </c>
      <c r="B5754" s="310" t="s">
        <v>80434</v>
      </c>
      <c r="C5754" s="309" t="s">
        <v>381</v>
      </c>
      <c r="D5754" s="311">
        <v>370.85</v>
      </c>
    </row>
    <row r="5755" spans="1:4">
      <c r="A5755" s="309" t="s">
        <v>80435</v>
      </c>
      <c r="B5755" s="310" t="s">
        <v>80436</v>
      </c>
      <c r="C5755" s="309" t="s">
        <v>381</v>
      </c>
      <c r="D5755" s="311">
        <v>370.85</v>
      </c>
    </row>
    <row r="5756" spans="1:4">
      <c r="A5756" s="309" t="s">
        <v>80437</v>
      </c>
      <c r="B5756" s="310" t="s">
        <v>80438</v>
      </c>
      <c r="C5756" s="309" t="s">
        <v>381</v>
      </c>
      <c r="D5756" s="311">
        <v>350.16</v>
      </c>
    </row>
    <row r="5757" spans="1:4">
      <c r="A5757" s="309" t="s">
        <v>80439</v>
      </c>
      <c r="B5757" s="310" t="s">
        <v>80440</v>
      </c>
      <c r="C5757" s="309" t="s">
        <v>381</v>
      </c>
      <c r="D5757" s="311">
        <v>350.16</v>
      </c>
    </row>
    <row r="5758" spans="1:4">
      <c r="A5758" s="309" t="s">
        <v>80441</v>
      </c>
      <c r="B5758" s="310" t="s">
        <v>80442</v>
      </c>
      <c r="C5758" s="309" t="s">
        <v>381</v>
      </c>
      <c r="D5758" s="311">
        <v>350.16</v>
      </c>
    </row>
    <row r="5759" spans="1:4">
      <c r="A5759" s="309" t="s">
        <v>80443</v>
      </c>
      <c r="B5759" s="310" t="s">
        <v>80444</v>
      </c>
      <c r="C5759" s="309" t="s">
        <v>381</v>
      </c>
      <c r="D5759" s="311">
        <v>350.16</v>
      </c>
    </row>
    <row r="5760" spans="1:4">
      <c r="A5760" s="309" t="s">
        <v>80445</v>
      </c>
      <c r="B5760" s="310" t="s">
        <v>80446</v>
      </c>
      <c r="C5760" s="309" t="s">
        <v>381</v>
      </c>
      <c r="D5760" s="311">
        <v>350.16</v>
      </c>
    </row>
    <row r="5761" spans="1:4">
      <c r="A5761" s="309" t="s">
        <v>80447</v>
      </c>
      <c r="B5761" s="310" t="s">
        <v>80448</v>
      </c>
      <c r="C5761" s="309" t="s">
        <v>381</v>
      </c>
      <c r="D5761" s="311">
        <v>350.16</v>
      </c>
    </row>
    <row r="5762" spans="1:4">
      <c r="A5762" s="309" t="s">
        <v>80449</v>
      </c>
      <c r="B5762" s="310" t="s">
        <v>80450</v>
      </c>
      <c r="C5762" s="309" t="s">
        <v>381</v>
      </c>
      <c r="D5762" s="311">
        <v>350.16</v>
      </c>
    </row>
    <row r="5763" spans="1:4">
      <c r="A5763" s="309" t="s">
        <v>80451</v>
      </c>
      <c r="B5763" s="310" t="s">
        <v>80452</v>
      </c>
      <c r="C5763" s="309" t="s">
        <v>381</v>
      </c>
      <c r="D5763" s="311">
        <v>350.16</v>
      </c>
    </row>
    <row r="5764" spans="1:4">
      <c r="A5764" s="309" t="s">
        <v>80453</v>
      </c>
      <c r="B5764" s="310" t="s">
        <v>80454</v>
      </c>
      <c r="C5764" s="309" t="s">
        <v>381</v>
      </c>
      <c r="D5764" s="311">
        <v>350.16</v>
      </c>
    </row>
    <row r="5765" spans="1:4">
      <c r="A5765" s="534"/>
      <c r="B5765" s="354"/>
      <c r="C5765" s="354"/>
      <c r="D5765" s="381"/>
    </row>
    <row r="5766" spans="1:4">
      <c r="A5766" s="534" t="s">
        <v>80455</v>
      </c>
      <c r="B5766" s="354"/>
      <c r="C5766" s="354"/>
      <c r="D5766" s="381"/>
    </row>
    <row r="5767" spans="1:4">
      <c r="A5767" s="309" t="s">
        <v>80456</v>
      </c>
      <c r="B5767" s="310" t="s">
        <v>80457</v>
      </c>
      <c r="C5767" s="309" t="s">
        <v>5169</v>
      </c>
      <c r="D5767" s="311">
        <v>3380.84</v>
      </c>
    </row>
    <row r="5768" spans="1:4">
      <c r="A5768" s="309" t="s">
        <v>80458</v>
      </c>
      <c r="B5768" s="310" t="s">
        <v>80459</v>
      </c>
      <c r="C5768" s="309" t="s">
        <v>5169</v>
      </c>
      <c r="D5768" s="311">
        <v>3884.17</v>
      </c>
    </row>
    <row r="5769" spans="1:4">
      <c r="A5769" s="309" t="s">
        <v>80460</v>
      </c>
      <c r="B5769" s="310" t="s">
        <v>80461</v>
      </c>
      <c r="C5769" s="309" t="s">
        <v>73271</v>
      </c>
      <c r="D5769" s="311">
        <v>1162.67</v>
      </c>
    </row>
    <row r="5770" spans="1:4">
      <c r="A5770" s="534"/>
      <c r="B5770" s="354"/>
      <c r="C5770" s="354"/>
      <c r="D5770" s="381"/>
    </row>
    <row r="5771" spans="1:4">
      <c r="A5771" s="534" t="s">
        <v>80462</v>
      </c>
      <c r="B5771" s="354"/>
      <c r="C5771" s="354"/>
      <c r="D5771" s="381"/>
    </row>
    <row r="5772" spans="1:4">
      <c r="A5772" s="309" t="s">
        <v>80463</v>
      </c>
      <c r="B5772" s="310" t="s">
        <v>80464</v>
      </c>
      <c r="C5772" s="309" t="s">
        <v>5169</v>
      </c>
      <c r="D5772" s="311">
        <v>90.54</v>
      </c>
    </row>
    <row r="5773" spans="1:4">
      <c r="A5773" s="309" t="s">
        <v>80465</v>
      </c>
      <c r="B5773" s="310" t="s">
        <v>80466</v>
      </c>
      <c r="C5773" s="309" t="s">
        <v>5169</v>
      </c>
      <c r="D5773" s="311">
        <v>167.3</v>
      </c>
    </row>
    <row r="5774" spans="1:4">
      <c r="A5774" s="309" t="s">
        <v>80467</v>
      </c>
      <c r="B5774" s="310" t="s">
        <v>80468</v>
      </c>
      <c r="C5774" s="309" t="s">
        <v>70071</v>
      </c>
      <c r="D5774" s="311">
        <v>60</v>
      </c>
    </row>
    <row r="5775" spans="1:4">
      <c r="A5775" s="535"/>
      <c r="B5775" s="354"/>
      <c r="C5775" s="354"/>
      <c r="D5775" s="381"/>
    </row>
    <row r="5776" spans="1:4">
      <c r="A5776" s="535"/>
      <c r="B5776" s="354"/>
      <c r="C5776" s="354"/>
      <c r="D5776" s="381"/>
    </row>
    <row r="5777" spans="1:4">
      <c r="A5777" s="534"/>
      <c r="B5777" s="354"/>
      <c r="C5777" s="354"/>
      <c r="D5777" s="381"/>
    </row>
    <row r="5778" spans="1:4">
      <c r="A5778" s="535"/>
      <c r="B5778" s="354"/>
      <c r="C5778" s="354"/>
      <c r="D5778" s="381"/>
    </row>
    <row r="5779" spans="1:4">
      <c r="A5779" s="534" t="s">
        <v>80469</v>
      </c>
      <c r="B5779" s="354"/>
      <c r="C5779" s="354"/>
      <c r="D5779" s="381"/>
    </row>
    <row r="5780" spans="1:4">
      <c r="A5780" s="309" t="s">
        <v>80470</v>
      </c>
      <c r="B5780" s="310" t="s">
        <v>80471</v>
      </c>
      <c r="C5780" s="309" t="s">
        <v>80472</v>
      </c>
      <c r="D5780" s="311">
        <v>26397.47</v>
      </c>
    </row>
    <row r="5781" spans="1:4">
      <c r="A5781" s="309" t="s">
        <v>80473</v>
      </c>
      <c r="B5781" s="310" t="s">
        <v>80474</v>
      </c>
      <c r="C5781" s="309" t="s">
        <v>80472</v>
      </c>
      <c r="D5781" s="311">
        <v>34971.47</v>
      </c>
    </row>
    <row r="5782" spans="1:4">
      <c r="A5782" s="309" t="s">
        <v>80475</v>
      </c>
      <c r="B5782" s="310" t="s">
        <v>80476</v>
      </c>
      <c r="C5782" s="309" t="s">
        <v>80472</v>
      </c>
      <c r="D5782" s="311">
        <v>42175.74</v>
      </c>
    </row>
    <row r="5783" spans="1:4">
      <c r="A5783" s="309" t="s">
        <v>80477</v>
      </c>
      <c r="B5783" s="310" t="s">
        <v>80478</v>
      </c>
      <c r="C5783" s="312" t="s">
        <v>70047</v>
      </c>
      <c r="D5783" s="311">
        <v>1.91</v>
      </c>
    </row>
    <row r="5784" spans="1:4">
      <c r="A5784" s="309" t="s">
        <v>80479</v>
      </c>
      <c r="B5784" s="310" t="s">
        <v>80480</v>
      </c>
      <c r="C5784" s="312" t="s">
        <v>70047</v>
      </c>
      <c r="D5784" s="311">
        <v>1.43</v>
      </c>
    </row>
    <row r="5785" spans="1:4">
      <c r="A5785" s="309" t="s">
        <v>80481</v>
      </c>
      <c r="B5785" s="310" t="s">
        <v>80482</v>
      </c>
      <c r="C5785" s="312" t="s">
        <v>70047</v>
      </c>
      <c r="D5785" s="311">
        <v>1.1399999999999999</v>
      </c>
    </row>
    <row r="5786" spans="1:4">
      <c r="A5786" s="309" t="s">
        <v>80483</v>
      </c>
      <c r="B5786" s="310" t="s">
        <v>80484</v>
      </c>
      <c r="C5786" s="312" t="s">
        <v>70047</v>
      </c>
      <c r="D5786" s="311">
        <v>2.41</v>
      </c>
    </row>
    <row r="5787" spans="1:4">
      <c r="A5787" s="309" t="s">
        <v>80485</v>
      </c>
      <c r="B5787" s="310" t="s">
        <v>80486</v>
      </c>
      <c r="C5787" s="312" t="s">
        <v>70047</v>
      </c>
      <c r="D5787" s="311">
        <v>1.8</v>
      </c>
    </row>
    <row r="5788" spans="1:4">
      <c r="A5788" s="309" t="s">
        <v>80487</v>
      </c>
      <c r="B5788" s="310" t="s">
        <v>80488</v>
      </c>
      <c r="C5788" s="312" t="s">
        <v>70047</v>
      </c>
      <c r="D5788" s="311">
        <v>1.44</v>
      </c>
    </row>
    <row r="5789" spans="1:4">
      <c r="A5789" s="309" t="s">
        <v>80489</v>
      </c>
      <c r="B5789" s="310" t="s">
        <v>80490</v>
      </c>
      <c r="C5789" s="312" t="s">
        <v>70047</v>
      </c>
      <c r="D5789" s="311">
        <v>2.2799999999999998</v>
      </c>
    </row>
    <row r="5790" spans="1:4">
      <c r="A5790" s="309" t="s">
        <v>80491</v>
      </c>
      <c r="B5790" s="310" t="s">
        <v>80492</v>
      </c>
      <c r="C5790" s="312" t="s">
        <v>70047</v>
      </c>
      <c r="D5790" s="311">
        <v>1.52</v>
      </c>
    </row>
    <row r="5791" spans="1:4">
      <c r="A5791" s="309" t="s">
        <v>80493</v>
      </c>
      <c r="B5791" s="310" t="s">
        <v>80494</v>
      </c>
      <c r="C5791" s="312" t="s">
        <v>70047</v>
      </c>
      <c r="D5791" s="311">
        <v>1.1399999999999999</v>
      </c>
    </row>
    <row r="5792" spans="1:4">
      <c r="A5792" s="309" t="s">
        <v>80495</v>
      </c>
      <c r="B5792" s="310" t="s">
        <v>80496</v>
      </c>
      <c r="C5792" s="312" t="s">
        <v>70047</v>
      </c>
      <c r="D5792" s="311">
        <v>0.91</v>
      </c>
    </row>
    <row r="5793" spans="1:4">
      <c r="A5793" s="309" t="s">
        <v>80497</v>
      </c>
      <c r="B5793" s="310" t="s">
        <v>80498</v>
      </c>
      <c r="C5793" s="312" t="s">
        <v>70047</v>
      </c>
      <c r="D5793" s="311">
        <v>1.77</v>
      </c>
    </row>
    <row r="5794" spans="1:4">
      <c r="A5794" s="309" t="s">
        <v>80499</v>
      </c>
      <c r="B5794" s="310" t="s">
        <v>80500</v>
      </c>
      <c r="C5794" s="312" t="s">
        <v>70047</v>
      </c>
      <c r="D5794" s="311">
        <v>1.18</v>
      </c>
    </row>
    <row r="5795" spans="1:4">
      <c r="A5795" s="309" t="s">
        <v>80501</v>
      </c>
      <c r="B5795" s="310" t="s">
        <v>80502</v>
      </c>
      <c r="C5795" s="312" t="s">
        <v>70047</v>
      </c>
      <c r="D5795" s="311">
        <v>0.88</v>
      </c>
    </row>
    <row r="5796" spans="1:4">
      <c r="A5796" s="309" t="s">
        <v>80503</v>
      </c>
      <c r="B5796" s="310" t="s">
        <v>80504</v>
      </c>
      <c r="C5796" s="312" t="s">
        <v>70047</v>
      </c>
      <c r="D5796" s="311">
        <v>0.71</v>
      </c>
    </row>
    <row r="5797" spans="1:4">
      <c r="A5797" s="309" t="s">
        <v>80505</v>
      </c>
      <c r="B5797" s="310" t="s">
        <v>80506</v>
      </c>
      <c r="C5797" s="312" t="s">
        <v>70047</v>
      </c>
      <c r="D5797" s="311">
        <v>1.63</v>
      </c>
    </row>
    <row r="5798" spans="1:4">
      <c r="A5798" s="309" t="s">
        <v>80507</v>
      </c>
      <c r="B5798" s="310" t="s">
        <v>80508</v>
      </c>
      <c r="C5798" s="312" t="s">
        <v>70047</v>
      </c>
      <c r="D5798" s="311">
        <v>1.08</v>
      </c>
    </row>
    <row r="5799" spans="1:4">
      <c r="A5799" s="309" t="s">
        <v>80509</v>
      </c>
      <c r="B5799" s="310" t="s">
        <v>80510</v>
      </c>
      <c r="C5799" s="312" t="s">
        <v>70047</v>
      </c>
      <c r="D5799" s="311">
        <v>0.81</v>
      </c>
    </row>
    <row r="5800" spans="1:4">
      <c r="A5800" s="309" t="s">
        <v>80511</v>
      </c>
      <c r="B5800" s="310" t="s">
        <v>80512</v>
      </c>
      <c r="C5800" s="312" t="s">
        <v>70047</v>
      </c>
      <c r="D5800" s="311">
        <v>0.64</v>
      </c>
    </row>
    <row r="5801" spans="1:4">
      <c r="A5801" s="309" t="s">
        <v>80513</v>
      </c>
      <c r="B5801" s="310" t="s">
        <v>80514</v>
      </c>
      <c r="C5801" s="309" t="s">
        <v>5169</v>
      </c>
      <c r="D5801" s="311">
        <v>14482.98</v>
      </c>
    </row>
    <row r="5802" spans="1:4">
      <c r="A5802" s="309" t="s">
        <v>80515</v>
      </c>
      <c r="B5802" s="310" t="s">
        <v>80516</v>
      </c>
      <c r="C5802" s="309" t="s">
        <v>5169</v>
      </c>
      <c r="D5802" s="311">
        <v>20015.849999999999</v>
      </c>
    </row>
    <row r="5803" spans="1:4">
      <c r="A5803" s="309" t="s">
        <v>80517</v>
      </c>
      <c r="B5803" s="310" t="s">
        <v>80518</v>
      </c>
      <c r="C5803" s="312" t="s">
        <v>70047</v>
      </c>
      <c r="D5803" s="311">
        <v>9.91</v>
      </c>
    </row>
    <row r="5804" spans="1:4">
      <c r="A5804" s="534" t="s">
        <v>80519</v>
      </c>
      <c r="B5804" s="354"/>
      <c r="C5804" s="354"/>
      <c r="D5804" s="381"/>
    </row>
    <row r="5805" spans="1:4">
      <c r="A5805" s="309" t="s">
        <v>80520</v>
      </c>
      <c r="B5805" s="310" t="s">
        <v>80521</v>
      </c>
      <c r="C5805" s="309" t="s">
        <v>80522</v>
      </c>
      <c r="D5805" s="311">
        <v>5.18</v>
      </c>
    </row>
    <row r="5806" spans="1:4">
      <c r="A5806" s="309" t="s">
        <v>80523</v>
      </c>
      <c r="B5806" s="310" t="s">
        <v>80524</v>
      </c>
      <c r="C5806" s="309" t="s">
        <v>80522</v>
      </c>
      <c r="D5806" s="311">
        <v>19.18</v>
      </c>
    </row>
    <row r="5807" spans="1:4">
      <c r="A5807" s="309" t="s">
        <v>80525</v>
      </c>
      <c r="B5807" s="310" t="s">
        <v>80526</v>
      </c>
      <c r="C5807" s="309" t="s">
        <v>80522</v>
      </c>
      <c r="D5807" s="311">
        <v>28.77</v>
      </c>
    </row>
    <row r="5808" spans="1:4">
      <c r="A5808" s="309" t="s">
        <v>80527</v>
      </c>
      <c r="B5808" s="310" t="s">
        <v>80528</v>
      </c>
      <c r="C5808" s="309" t="s">
        <v>80522</v>
      </c>
      <c r="D5808" s="311">
        <v>38.36</v>
      </c>
    </row>
    <row r="5809" spans="1:4">
      <c r="A5809" s="534" t="s">
        <v>80529</v>
      </c>
      <c r="B5809" s="354"/>
      <c r="C5809" s="354"/>
      <c r="D5809" s="381"/>
    </row>
    <row r="5810" spans="1:4">
      <c r="A5810" s="309" t="s">
        <v>80530</v>
      </c>
      <c r="B5810" s="310" t="s">
        <v>80531</v>
      </c>
      <c r="C5810" s="309" t="s">
        <v>5169</v>
      </c>
      <c r="D5810" s="311">
        <v>1433</v>
      </c>
    </row>
    <row r="5811" spans="1:4">
      <c r="A5811" s="309" t="s">
        <v>80532</v>
      </c>
      <c r="B5811" s="310" t="s">
        <v>80533</v>
      </c>
      <c r="C5811" s="309" t="s">
        <v>70196</v>
      </c>
      <c r="D5811" s="311">
        <v>79.349999999999994</v>
      </c>
    </row>
    <row r="5812" spans="1:4">
      <c r="A5812" s="534"/>
      <c r="B5812" s="354"/>
      <c r="C5812" s="354"/>
      <c r="D5812" s="381"/>
    </row>
    <row r="5813" spans="1:4">
      <c r="A5813" s="534" t="s">
        <v>80534</v>
      </c>
      <c r="B5813" s="354"/>
      <c r="C5813" s="354"/>
      <c r="D5813" s="381"/>
    </row>
    <row r="5814" spans="1:4">
      <c r="A5814" s="309" t="s">
        <v>80535</v>
      </c>
      <c r="B5814" s="310" t="s">
        <v>80536</v>
      </c>
      <c r="C5814" s="309" t="s">
        <v>70034</v>
      </c>
      <c r="D5814" s="311">
        <v>79.63</v>
      </c>
    </row>
    <row r="5815" spans="1:4">
      <c r="A5815" s="309" t="s">
        <v>80537</v>
      </c>
      <c r="B5815" s="310" t="s">
        <v>80538</v>
      </c>
      <c r="C5815" s="309" t="s">
        <v>70034</v>
      </c>
      <c r="D5815" s="311">
        <v>44.41</v>
      </c>
    </row>
    <row r="5816" spans="1:4">
      <c r="A5816" s="309" t="s">
        <v>80539</v>
      </c>
      <c r="B5816" s="310" t="s">
        <v>80540</v>
      </c>
      <c r="C5816" s="309" t="s">
        <v>70034</v>
      </c>
      <c r="D5816" s="311">
        <v>27.28</v>
      </c>
    </row>
    <row r="5817" spans="1:4">
      <c r="A5817" s="309" t="s">
        <v>80541</v>
      </c>
      <c r="B5817" s="310" t="s">
        <v>80542</v>
      </c>
      <c r="C5817" s="309" t="s">
        <v>70034</v>
      </c>
      <c r="D5817" s="311">
        <v>21.23</v>
      </c>
    </row>
    <row r="5818" spans="1:4">
      <c r="A5818" s="309" t="s">
        <v>80543</v>
      </c>
      <c r="B5818" s="310" t="s">
        <v>80544</v>
      </c>
      <c r="C5818" s="309" t="s">
        <v>70034</v>
      </c>
      <c r="D5818" s="311">
        <v>24.3</v>
      </c>
    </row>
    <row r="5819" spans="1:4">
      <c r="A5819" s="309" t="s">
        <v>80545</v>
      </c>
      <c r="B5819" s="310" t="s">
        <v>80546</v>
      </c>
      <c r="C5819" s="309" t="s">
        <v>70034</v>
      </c>
      <c r="D5819" s="311">
        <v>21.68</v>
      </c>
    </row>
    <row r="5820" spans="1:4">
      <c r="A5820" s="309" t="s">
        <v>80547</v>
      </c>
      <c r="B5820" s="310" t="s">
        <v>80548</v>
      </c>
      <c r="C5820" s="309" t="s">
        <v>70034</v>
      </c>
      <c r="D5820" s="311">
        <v>1.9</v>
      </c>
    </row>
    <row r="5821" spans="1:4">
      <c r="A5821" s="309" t="s">
        <v>80549</v>
      </c>
      <c r="B5821" s="310" t="s">
        <v>80550</v>
      </c>
      <c r="C5821" s="309" t="s">
        <v>70034</v>
      </c>
      <c r="D5821" s="311">
        <v>63.82</v>
      </c>
    </row>
    <row r="5822" spans="1:4">
      <c r="A5822" s="309" t="s">
        <v>80551</v>
      </c>
      <c r="B5822" s="310" t="s">
        <v>80552</v>
      </c>
      <c r="C5822" s="309" t="s">
        <v>70034</v>
      </c>
      <c r="D5822" s="311">
        <v>82</v>
      </c>
    </row>
    <row r="5823" spans="1:4">
      <c r="A5823" s="309" t="s">
        <v>80553</v>
      </c>
      <c r="B5823" s="310" t="s">
        <v>80554</v>
      </c>
      <c r="C5823" s="309" t="s">
        <v>70034</v>
      </c>
      <c r="D5823" s="311">
        <v>91.01</v>
      </c>
    </row>
    <row r="5824" spans="1:4">
      <c r="A5824" s="309" t="s">
        <v>80555</v>
      </c>
      <c r="B5824" s="310" t="s">
        <v>80556</v>
      </c>
      <c r="C5824" s="309" t="s">
        <v>70034</v>
      </c>
      <c r="D5824" s="311">
        <v>103.69</v>
      </c>
    </row>
    <row r="5825" spans="1:4">
      <c r="A5825" s="309" t="s">
        <v>80557</v>
      </c>
      <c r="B5825" s="310" t="s">
        <v>80558</v>
      </c>
      <c r="C5825" s="309" t="s">
        <v>70034</v>
      </c>
      <c r="D5825" s="311">
        <v>173.66</v>
      </c>
    </row>
    <row r="5826" spans="1:4">
      <c r="A5826" s="309" t="s">
        <v>80559</v>
      </c>
      <c r="B5826" s="310" t="s">
        <v>80560</v>
      </c>
      <c r="C5826" s="309" t="s">
        <v>70034</v>
      </c>
      <c r="D5826" s="311">
        <v>197.86</v>
      </c>
    </row>
    <row r="5827" spans="1:4">
      <c r="A5827" s="309" t="s">
        <v>80561</v>
      </c>
      <c r="B5827" s="310" t="s">
        <v>80562</v>
      </c>
      <c r="C5827" s="309" t="s">
        <v>70034</v>
      </c>
      <c r="D5827" s="311">
        <v>15.78</v>
      </c>
    </row>
    <row r="5828" spans="1:4">
      <c r="A5828" s="313"/>
      <c r="B5828" s="313"/>
      <c r="C5828" s="313"/>
      <c r="D5828" s="314"/>
    </row>
    <row r="5829" spans="1:4">
      <c r="A5829" s="313"/>
      <c r="B5829" s="313"/>
      <c r="C5829" s="313"/>
      <c r="D5829" s="314"/>
    </row>
    <row r="5830" spans="1:4">
      <c r="A5830" s="313"/>
      <c r="B5830" s="313"/>
      <c r="C5830" s="313"/>
      <c r="D5830" s="314"/>
    </row>
    <row r="5831" spans="1:4">
      <c r="A5831" s="313"/>
      <c r="B5831" s="313"/>
      <c r="C5831" s="313"/>
      <c r="D5831" s="314"/>
    </row>
    <row r="5832" spans="1:4">
      <c r="A5832" s="313"/>
      <c r="B5832" s="313"/>
      <c r="C5832" s="313"/>
      <c r="D5832" s="314"/>
    </row>
    <row r="5833" spans="1:4">
      <c r="A5833" s="313"/>
      <c r="B5833" s="313"/>
      <c r="C5833" s="313"/>
      <c r="D5833" s="314"/>
    </row>
    <row r="5834" spans="1:4">
      <c r="A5834" s="313"/>
      <c r="B5834" s="313"/>
      <c r="C5834" s="313"/>
      <c r="D5834" s="314"/>
    </row>
    <row r="5835" spans="1:4">
      <c r="A5835" s="313"/>
      <c r="B5835" s="313"/>
      <c r="C5835" s="313"/>
      <c r="D5835" s="314"/>
    </row>
    <row r="5836" spans="1:4">
      <c r="A5836" s="313"/>
      <c r="B5836" s="313"/>
      <c r="C5836" s="313"/>
      <c r="D5836" s="314"/>
    </row>
    <row r="5837" spans="1:4">
      <c r="A5837" s="313"/>
      <c r="B5837" s="313"/>
      <c r="C5837" s="313"/>
      <c r="D5837" s="314"/>
    </row>
    <row r="5838" spans="1:4">
      <c r="A5838" s="313"/>
      <c r="B5838" s="313"/>
      <c r="C5838" s="313"/>
      <c r="D5838" s="314"/>
    </row>
    <row r="5839" spans="1:4">
      <c r="A5839" s="313"/>
      <c r="B5839" s="313"/>
      <c r="C5839" s="313"/>
      <c r="D5839" s="314"/>
    </row>
    <row r="5840" spans="1:4">
      <c r="A5840" s="313"/>
      <c r="B5840" s="313"/>
      <c r="C5840" s="313"/>
      <c r="D5840" s="314"/>
    </row>
    <row r="5841" spans="1:4">
      <c r="A5841" s="313"/>
      <c r="B5841" s="313"/>
      <c r="C5841" s="313"/>
      <c r="D5841" s="314"/>
    </row>
    <row r="5842" spans="1:4">
      <c r="A5842" s="313"/>
      <c r="B5842" s="313"/>
      <c r="C5842" s="313"/>
      <c r="D5842" s="314"/>
    </row>
    <row r="5843" spans="1:4">
      <c r="A5843" s="313"/>
      <c r="B5843" s="313"/>
      <c r="C5843" s="313"/>
      <c r="D5843" s="314"/>
    </row>
    <row r="5844" spans="1:4">
      <c r="A5844" s="313"/>
      <c r="B5844" s="313"/>
      <c r="C5844" s="313"/>
      <c r="D5844" s="314"/>
    </row>
    <row r="5845" spans="1:4">
      <c r="A5845" s="313"/>
      <c r="B5845" s="313"/>
      <c r="C5845" s="313"/>
      <c r="D5845" s="314"/>
    </row>
    <row r="5846" spans="1:4">
      <c r="A5846" s="313"/>
      <c r="B5846" s="313"/>
      <c r="C5846" s="313"/>
      <c r="D5846" s="314"/>
    </row>
    <row r="5847" spans="1:4">
      <c r="A5847" s="313"/>
      <c r="B5847" s="313"/>
      <c r="C5847" s="313"/>
      <c r="D5847" s="314"/>
    </row>
    <row r="5848" spans="1:4">
      <c r="A5848" s="313"/>
      <c r="B5848" s="313"/>
      <c r="C5848" s="313"/>
      <c r="D5848" s="314"/>
    </row>
    <row r="5849" spans="1:4">
      <c r="A5849" s="313"/>
      <c r="B5849" s="313"/>
      <c r="C5849" s="313"/>
      <c r="D5849" s="314"/>
    </row>
    <row r="5850" spans="1:4">
      <c r="A5850" s="313"/>
      <c r="B5850" s="313"/>
      <c r="C5850" s="313"/>
      <c r="D5850" s="314"/>
    </row>
    <row r="5851" spans="1:4">
      <c r="A5851" s="313"/>
      <c r="B5851" s="313"/>
      <c r="C5851" s="313"/>
      <c r="D5851" s="314"/>
    </row>
    <row r="5852" spans="1:4">
      <c r="A5852" s="313"/>
      <c r="B5852" s="313"/>
      <c r="C5852" s="313"/>
      <c r="D5852" s="314"/>
    </row>
    <row r="5853" spans="1:4">
      <c r="A5853" s="313"/>
      <c r="B5853" s="313"/>
      <c r="C5853" s="313"/>
      <c r="D5853" s="314"/>
    </row>
    <row r="5854" spans="1:4">
      <c r="A5854" s="313"/>
      <c r="B5854" s="313"/>
      <c r="C5854" s="313"/>
      <c r="D5854" s="314"/>
    </row>
    <row r="5855" spans="1:4">
      <c r="A5855" s="313"/>
      <c r="B5855" s="313"/>
      <c r="C5855" s="313"/>
      <c r="D5855" s="314"/>
    </row>
    <row r="5856" spans="1:4">
      <c r="A5856" s="313"/>
      <c r="B5856" s="313"/>
      <c r="C5856" s="313"/>
      <c r="D5856" s="314"/>
    </row>
    <row r="5857" spans="1:4">
      <c r="A5857" s="313"/>
      <c r="B5857" s="313"/>
      <c r="C5857" s="313"/>
      <c r="D5857" s="314"/>
    </row>
    <row r="5858" spans="1:4">
      <c r="A5858" s="313"/>
      <c r="B5858" s="313"/>
      <c r="C5858" s="313"/>
      <c r="D5858" s="314"/>
    </row>
    <row r="5859" spans="1:4">
      <c r="A5859" s="313"/>
      <c r="B5859" s="313"/>
      <c r="C5859" s="313"/>
      <c r="D5859" s="314"/>
    </row>
    <row r="5860" spans="1:4">
      <c r="A5860" s="313"/>
      <c r="B5860" s="313"/>
      <c r="C5860" s="313"/>
      <c r="D5860" s="314"/>
    </row>
    <row r="5861" spans="1:4">
      <c r="A5861" s="313"/>
      <c r="B5861" s="313"/>
      <c r="C5861" s="313"/>
      <c r="D5861" s="314"/>
    </row>
    <row r="5862" spans="1:4">
      <c r="A5862" s="313"/>
      <c r="B5862" s="313"/>
      <c r="C5862" s="313"/>
      <c r="D5862" s="314"/>
    </row>
    <row r="5863" spans="1:4">
      <c r="A5863" s="313"/>
      <c r="B5863" s="313"/>
      <c r="C5863" s="313"/>
      <c r="D5863" s="314"/>
    </row>
    <row r="5864" spans="1:4">
      <c r="A5864" s="313"/>
      <c r="B5864" s="313"/>
      <c r="C5864" s="313"/>
      <c r="D5864" s="314"/>
    </row>
    <row r="5865" spans="1:4">
      <c r="A5865" s="313"/>
      <c r="B5865" s="313"/>
      <c r="C5865" s="313"/>
      <c r="D5865" s="314"/>
    </row>
    <row r="5866" spans="1:4">
      <c r="A5866" s="313"/>
      <c r="B5866" s="313"/>
      <c r="C5866" s="313"/>
      <c r="D5866" s="314"/>
    </row>
    <row r="5867" spans="1:4">
      <c r="A5867" s="313"/>
      <c r="B5867" s="313"/>
      <c r="C5867" s="313"/>
      <c r="D5867" s="314"/>
    </row>
    <row r="5868" spans="1:4">
      <c r="A5868" s="313"/>
      <c r="B5868" s="313"/>
      <c r="C5868" s="313"/>
      <c r="D5868" s="314"/>
    </row>
    <row r="5869" spans="1:4">
      <c r="A5869" s="313"/>
      <c r="B5869" s="313"/>
      <c r="C5869" s="313"/>
      <c r="D5869" s="314"/>
    </row>
    <row r="5870" spans="1:4">
      <c r="A5870" s="313"/>
      <c r="B5870" s="313"/>
      <c r="C5870" s="313"/>
      <c r="D5870" s="314"/>
    </row>
    <row r="5871" spans="1:4">
      <c r="A5871" s="313"/>
      <c r="B5871" s="313"/>
      <c r="C5871" s="313"/>
      <c r="D5871" s="314"/>
    </row>
    <row r="5872" spans="1:4">
      <c r="A5872" s="313"/>
      <c r="B5872" s="313"/>
      <c r="C5872" s="313"/>
      <c r="D5872" s="314"/>
    </row>
    <row r="5873" spans="1:4">
      <c r="A5873" s="313"/>
      <c r="B5873" s="313"/>
      <c r="C5873" s="313"/>
      <c r="D5873" s="314"/>
    </row>
    <row r="5874" spans="1:4">
      <c r="A5874" s="313"/>
      <c r="B5874" s="313"/>
      <c r="C5874" s="313"/>
      <c r="D5874" s="314"/>
    </row>
    <row r="5875" spans="1:4">
      <c r="A5875" s="313"/>
      <c r="B5875" s="313"/>
      <c r="C5875" s="313"/>
      <c r="D5875" s="314"/>
    </row>
    <row r="5876" spans="1:4">
      <c r="A5876" s="313"/>
      <c r="B5876" s="313"/>
      <c r="C5876" s="313"/>
      <c r="D5876" s="314"/>
    </row>
    <row r="5877" spans="1:4">
      <c r="A5877" s="313"/>
      <c r="B5877" s="313"/>
      <c r="C5877" s="313"/>
      <c r="D5877" s="314"/>
    </row>
    <row r="5878" spans="1:4">
      <c r="A5878" s="313"/>
      <c r="B5878" s="313"/>
      <c r="C5878" s="313"/>
      <c r="D5878" s="314"/>
    </row>
    <row r="5879" spans="1:4">
      <c r="A5879" s="313"/>
      <c r="B5879" s="313"/>
      <c r="C5879" s="313"/>
      <c r="D5879" s="314"/>
    </row>
    <row r="5880" spans="1:4">
      <c r="A5880" s="313"/>
      <c r="B5880" s="313"/>
      <c r="C5880" s="313"/>
      <c r="D5880" s="314"/>
    </row>
    <row r="5881" spans="1:4">
      <c r="A5881" s="313"/>
      <c r="B5881" s="313"/>
      <c r="C5881" s="313"/>
      <c r="D5881" s="314"/>
    </row>
    <row r="5882" spans="1:4">
      <c r="A5882" s="313"/>
      <c r="B5882" s="313"/>
      <c r="C5882" s="313"/>
      <c r="D5882" s="314"/>
    </row>
    <row r="5883" spans="1:4">
      <c r="A5883" s="313"/>
      <c r="B5883" s="313"/>
      <c r="C5883" s="313"/>
      <c r="D5883" s="314"/>
    </row>
    <row r="5884" spans="1:4">
      <c r="A5884" s="313"/>
      <c r="B5884" s="313"/>
      <c r="C5884" s="313"/>
      <c r="D5884" s="314"/>
    </row>
    <row r="5885" spans="1:4">
      <c r="A5885" s="313"/>
      <c r="B5885" s="313"/>
      <c r="C5885" s="313"/>
      <c r="D5885" s="314"/>
    </row>
    <row r="5886" spans="1:4">
      <c r="A5886" s="313"/>
      <c r="B5886" s="313"/>
      <c r="C5886" s="313"/>
      <c r="D5886" s="314"/>
    </row>
    <row r="5887" spans="1:4">
      <c r="A5887" s="313"/>
      <c r="B5887" s="313"/>
      <c r="C5887" s="313"/>
      <c r="D5887" s="314"/>
    </row>
    <row r="5888" spans="1:4">
      <c r="A5888" s="313"/>
      <c r="B5888" s="313"/>
      <c r="C5888" s="313"/>
      <c r="D5888" s="314"/>
    </row>
    <row r="5889" spans="1:4">
      <c r="A5889" s="313"/>
      <c r="B5889" s="313"/>
      <c r="C5889" s="313"/>
      <c r="D5889" s="314"/>
    </row>
    <row r="5890" spans="1:4">
      <c r="A5890" s="313"/>
      <c r="B5890" s="313"/>
      <c r="C5890" s="313"/>
      <c r="D5890" s="314"/>
    </row>
    <row r="5891" spans="1:4">
      <c r="A5891" s="313"/>
      <c r="B5891" s="313"/>
      <c r="C5891" s="313"/>
      <c r="D5891" s="314"/>
    </row>
    <row r="5892" spans="1:4">
      <c r="A5892" s="313"/>
      <c r="B5892" s="313"/>
      <c r="C5892" s="313"/>
      <c r="D5892" s="314"/>
    </row>
    <row r="5893" spans="1:4">
      <c r="A5893" s="313"/>
      <c r="B5893" s="313"/>
      <c r="C5893" s="313"/>
      <c r="D5893" s="314"/>
    </row>
    <row r="5894" spans="1:4">
      <c r="A5894" s="313"/>
      <c r="B5894" s="313"/>
      <c r="C5894" s="313"/>
      <c r="D5894" s="314"/>
    </row>
    <row r="5895" spans="1:4">
      <c r="A5895" s="313"/>
      <c r="B5895" s="313"/>
      <c r="C5895" s="313"/>
      <c r="D5895" s="314"/>
    </row>
    <row r="5896" spans="1:4">
      <c r="A5896" s="313"/>
      <c r="B5896" s="313"/>
      <c r="C5896" s="313"/>
      <c r="D5896" s="314"/>
    </row>
    <row r="5897" spans="1:4">
      <c r="A5897" s="313"/>
      <c r="B5897" s="313"/>
      <c r="C5897" s="313"/>
      <c r="D5897" s="314"/>
    </row>
    <row r="5898" spans="1:4">
      <c r="A5898" s="313"/>
      <c r="B5898" s="313"/>
      <c r="C5898" s="313"/>
      <c r="D5898" s="314"/>
    </row>
    <row r="5899" spans="1:4">
      <c r="A5899" s="313"/>
      <c r="B5899" s="313"/>
      <c r="C5899" s="313"/>
      <c r="D5899" s="314"/>
    </row>
    <row r="5900" spans="1:4">
      <c r="A5900" s="313"/>
      <c r="B5900" s="313"/>
      <c r="C5900" s="313"/>
      <c r="D5900" s="314"/>
    </row>
    <row r="5901" spans="1:4">
      <c r="A5901" s="313"/>
      <c r="B5901" s="313"/>
      <c r="C5901" s="313"/>
      <c r="D5901" s="314"/>
    </row>
    <row r="5902" spans="1:4">
      <c r="A5902" s="313"/>
      <c r="B5902" s="313"/>
      <c r="C5902" s="313"/>
      <c r="D5902" s="314"/>
    </row>
    <row r="5903" spans="1:4">
      <c r="A5903" s="313"/>
      <c r="B5903" s="313"/>
      <c r="C5903" s="313"/>
      <c r="D5903" s="314"/>
    </row>
    <row r="5904" spans="1:4">
      <c r="A5904" s="313"/>
      <c r="B5904" s="313"/>
      <c r="C5904" s="313"/>
      <c r="D5904" s="314"/>
    </row>
    <row r="5905" spans="1:4">
      <c r="A5905" s="313"/>
      <c r="B5905" s="313"/>
      <c r="C5905" s="313"/>
      <c r="D5905" s="314"/>
    </row>
    <row r="5906" spans="1:4">
      <c r="A5906" s="313"/>
      <c r="B5906" s="313"/>
      <c r="C5906" s="313"/>
      <c r="D5906" s="314"/>
    </row>
    <row r="5907" spans="1:4">
      <c r="A5907" s="313"/>
      <c r="B5907" s="313"/>
      <c r="C5907" s="313"/>
      <c r="D5907" s="314"/>
    </row>
    <row r="5908" spans="1:4">
      <c r="A5908" s="313"/>
      <c r="B5908" s="313"/>
      <c r="C5908" s="313"/>
      <c r="D5908" s="314"/>
    </row>
    <row r="5909" spans="1:4">
      <c r="A5909" s="313"/>
      <c r="B5909" s="313"/>
      <c r="C5909" s="313"/>
      <c r="D5909" s="314"/>
    </row>
    <row r="5910" spans="1:4">
      <c r="A5910" s="313"/>
      <c r="B5910" s="313"/>
      <c r="C5910" s="313"/>
      <c r="D5910" s="314"/>
    </row>
    <row r="5911" spans="1:4">
      <c r="A5911" s="313"/>
      <c r="B5911" s="313"/>
      <c r="C5911" s="313"/>
      <c r="D5911" s="314"/>
    </row>
    <row r="5912" spans="1:4">
      <c r="A5912" s="313"/>
      <c r="B5912" s="313"/>
      <c r="C5912" s="313"/>
      <c r="D5912" s="314"/>
    </row>
    <row r="5913" spans="1:4">
      <c r="A5913" s="313"/>
      <c r="B5913" s="313"/>
      <c r="C5913" s="313"/>
      <c r="D5913" s="314"/>
    </row>
    <row r="5914" spans="1:4">
      <c r="A5914" s="313"/>
      <c r="B5914" s="313"/>
      <c r="C5914" s="313"/>
      <c r="D5914" s="314"/>
    </row>
    <row r="5915" spans="1:4">
      <c r="A5915" s="313"/>
      <c r="B5915" s="313"/>
      <c r="C5915" s="313"/>
      <c r="D5915" s="314"/>
    </row>
    <row r="5916" spans="1:4">
      <c r="A5916" s="313"/>
      <c r="B5916" s="313"/>
      <c r="C5916" s="313"/>
      <c r="D5916" s="314"/>
    </row>
    <row r="5917" spans="1:4">
      <c r="A5917" s="313"/>
      <c r="B5917" s="313"/>
      <c r="C5917" s="313"/>
      <c r="D5917" s="314"/>
    </row>
    <row r="5918" spans="1:4">
      <c r="A5918" s="313"/>
      <c r="B5918" s="313"/>
      <c r="C5918" s="313"/>
      <c r="D5918" s="314"/>
    </row>
    <row r="5919" spans="1:4">
      <c r="A5919" s="313"/>
      <c r="B5919" s="313"/>
      <c r="C5919" s="313"/>
      <c r="D5919" s="314"/>
    </row>
    <row r="5920" spans="1:4">
      <c r="A5920" s="313"/>
      <c r="B5920" s="313"/>
      <c r="C5920" s="313"/>
      <c r="D5920" s="314"/>
    </row>
    <row r="5921" spans="1:4">
      <c r="A5921" s="313"/>
      <c r="B5921" s="313"/>
      <c r="C5921" s="313"/>
      <c r="D5921" s="314"/>
    </row>
    <row r="5922" spans="1:4">
      <c r="A5922" s="313"/>
      <c r="B5922" s="313"/>
      <c r="C5922" s="313"/>
      <c r="D5922" s="314"/>
    </row>
    <row r="5923" spans="1:4">
      <c r="A5923" s="313"/>
      <c r="B5923" s="313"/>
      <c r="C5923" s="313"/>
      <c r="D5923" s="314"/>
    </row>
    <row r="5924" spans="1:4">
      <c r="A5924" s="313"/>
      <c r="B5924" s="313"/>
      <c r="C5924" s="313"/>
      <c r="D5924" s="314"/>
    </row>
    <row r="5925" spans="1:4">
      <c r="A5925" s="313"/>
      <c r="B5925" s="313"/>
      <c r="C5925" s="313"/>
      <c r="D5925" s="314"/>
    </row>
    <row r="5926" spans="1:4">
      <c r="A5926" s="313"/>
      <c r="B5926" s="313"/>
      <c r="C5926" s="313"/>
      <c r="D5926" s="314"/>
    </row>
    <row r="5927" spans="1:4">
      <c r="A5927" s="313"/>
      <c r="B5927" s="313"/>
      <c r="C5927" s="313"/>
      <c r="D5927" s="314"/>
    </row>
    <row r="5928" spans="1:4">
      <c r="A5928" s="313"/>
      <c r="B5928" s="313"/>
      <c r="C5928" s="313"/>
      <c r="D5928" s="314"/>
    </row>
    <row r="5929" spans="1:4">
      <c r="A5929" s="313"/>
      <c r="B5929" s="313"/>
      <c r="C5929" s="313"/>
      <c r="D5929" s="314"/>
    </row>
    <row r="5930" spans="1:4">
      <c r="A5930" s="313"/>
      <c r="B5930" s="313"/>
      <c r="C5930" s="313"/>
      <c r="D5930" s="314"/>
    </row>
    <row r="5931" spans="1:4">
      <c r="A5931" s="313"/>
      <c r="B5931" s="313"/>
      <c r="C5931" s="313"/>
      <c r="D5931" s="314"/>
    </row>
    <row r="5932" spans="1:4">
      <c r="A5932" s="313"/>
      <c r="B5932" s="313"/>
      <c r="C5932" s="313"/>
      <c r="D5932" s="314"/>
    </row>
    <row r="5933" spans="1:4">
      <c r="A5933" s="313"/>
      <c r="B5933" s="313"/>
      <c r="C5933" s="313"/>
      <c r="D5933" s="314"/>
    </row>
    <row r="5934" spans="1:4">
      <c r="A5934" s="313"/>
      <c r="B5934" s="313"/>
      <c r="C5934" s="313"/>
      <c r="D5934" s="314"/>
    </row>
    <row r="5935" spans="1:4">
      <c r="A5935" s="313"/>
      <c r="B5935" s="313"/>
      <c r="C5935" s="313"/>
      <c r="D5935" s="314"/>
    </row>
    <row r="5936" spans="1:4">
      <c r="A5936" s="313"/>
      <c r="B5936" s="313"/>
      <c r="C5936" s="313"/>
      <c r="D5936" s="314"/>
    </row>
    <row r="5937" spans="1:4">
      <c r="A5937" s="313"/>
      <c r="B5937" s="313"/>
      <c r="C5937" s="313"/>
      <c r="D5937" s="314"/>
    </row>
    <row r="5938" spans="1:4">
      <c r="A5938" s="313"/>
      <c r="B5938" s="313"/>
      <c r="C5938" s="313"/>
      <c r="D5938" s="314"/>
    </row>
    <row r="5939" spans="1:4">
      <c r="A5939" s="313"/>
      <c r="B5939" s="313"/>
      <c r="C5939" s="313"/>
      <c r="D5939" s="314"/>
    </row>
    <row r="5940" spans="1:4">
      <c r="A5940" s="313"/>
      <c r="B5940" s="313"/>
      <c r="C5940" s="313"/>
      <c r="D5940" s="314"/>
    </row>
    <row r="5941" spans="1:4">
      <c r="A5941" s="313"/>
      <c r="B5941" s="313"/>
      <c r="C5941" s="313"/>
      <c r="D5941" s="314"/>
    </row>
    <row r="5942" spans="1:4">
      <c r="A5942" s="313"/>
      <c r="B5942" s="313"/>
      <c r="C5942" s="313"/>
      <c r="D5942" s="314"/>
    </row>
    <row r="5943" spans="1:4">
      <c r="A5943" s="313"/>
      <c r="B5943" s="313"/>
      <c r="C5943" s="313"/>
      <c r="D5943" s="314"/>
    </row>
    <row r="5944" spans="1:4">
      <c r="A5944" s="313"/>
      <c r="B5944" s="313"/>
      <c r="C5944" s="313"/>
      <c r="D5944" s="314"/>
    </row>
    <row r="5945" spans="1:4">
      <c r="A5945" s="313"/>
      <c r="B5945" s="313"/>
      <c r="C5945" s="313"/>
      <c r="D5945" s="314"/>
    </row>
    <row r="5946" spans="1:4">
      <c r="A5946" s="313"/>
      <c r="B5946" s="313"/>
      <c r="C5946" s="313"/>
      <c r="D5946" s="314"/>
    </row>
    <row r="5947" spans="1:4">
      <c r="A5947" s="313"/>
      <c r="B5947" s="313"/>
      <c r="C5947" s="313"/>
      <c r="D5947" s="314"/>
    </row>
    <row r="5948" spans="1:4">
      <c r="A5948" s="313"/>
      <c r="B5948" s="313"/>
      <c r="C5948" s="313"/>
      <c r="D5948" s="314"/>
    </row>
    <row r="5949" spans="1:4">
      <c r="A5949" s="313"/>
      <c r="B5949" s="313"/>
      <c r="C5949" s="313"/>
      <c r="D5949" s="314"/>
    </row>
    <row r="5950" spans="1:4">
      <c r="A5950" s="313"/>
      <c r="B5950" s="313"/>
      <c r="C5950" s="313"/>
      <c r="D5950" s="314"/>
    </row>
    <row r="5951" spans="1:4">
      <c r="A5951" s="313"/>
      <c r="B5951" s="313"/>
      <c r="C5951" s="313"/>
      <c r="D5951" s="314"/>
    </row>
    <row r="5952" spans="1:4">
      <c r="A5952" s="313"/>
      <c r="B5952" s="313"/>
      <c r="C5952" s="313"/>
      <c r="D5952" s="314"/>
    </row>
    <row r="5953" spans="1:4">
      <c r="A5953" s="313"/>
      <c r="B5953" s="313"/>
      <c r="C5953" s="313"/>
      <c r="D5953" s="314"/>
    </row>
    <row r="5954" spans="1:4">
      <c r="A5954" s="313"/>
      <c r="B5954" s="313"/>
      <c r="C5954" s="313"/>
      <c r="D5954" s="314"/>
    </row>
    <row r="5955" spans="1:4">
      <c r="A5955" s="313"/>
      <c r="B5955" s="313"/>
      <c r="C5955" s="313"/>
      <c r="D5955" s="314"/>
    </row>
    <row r="5956" spans="1:4">
      <c r="A5956" s="313"/>
      <c r="B5956" s="313"/>
      <c r="C5956" s="313"/>
      <c r="D5956" s="314"/>
    </row>
    <row r="5957" spans="1:4">
      <c r="A5957" s="313"/>
      <c r="B5957" s="313"/>
      <c r="C5957" s="313"/>
      <c r="D5957" s="314"/>
    </row>
    <row r="5958" spans="1:4">
      <c r="A5958" s="313"/>
      <c r="B5958" s="313"/>
      <c r="C5958" s="313"/>
      <c r="D5958" s="314"/>
    </row>
    <row r="5959" spans="1:4">
      <c r="A5959" s="313"/>
      <c r="B5959" s="313"/>
      <c r="C5959" s="313"/>
      <c r="D5959" s="314"/>
    </row>
    <row r="5960" spans="1:4">
      <c r="A5960" s="313"/>
      <c r="B5960" s="313"/>
      <c r="C5960" s="313"/>
      <c r="D5960" s="314"/>
    </row>
    <row r="5961" spans="1:4">
      <c r="A5961" s="313"/>
      <c r="B5961" s="313"/>
      <c r="C5961" s="313"/>
      <c r="D5961" s="314"/>
    </row>
    <row r="5962" spans="1:4">
      <c r="A5962" s="313"/>
      <c r="B5962" s="313"/>
      <c r="C5962" s="313"/>
      <c r="D5962" s="314"/>
    </row>
    <row r="5963" spans="1:4">
      <c r="A5963" s="313"/>
      <c r="B5963" s="313"/>
      <c r="C5963" s="313"/>
      <c r="D5963" s="314"/>
    </row>
    <row r="5964" spans="1:4">
      <c r="A5964" s="313"/>
      <c r="B5964" s="313"/>
      <c r="C5964" s="313"/>
      <c r="D5964" s="314"/>
    </row>
    <row r="5965" spans="1:4">
      <c r="A5965" s="313"/>
      <c r="B5965" s="313"/>
      <c r="C5965" s="313"/>
      <c r="D5965" s="314"/>
    </row>
    <row r="5966" spans="1:4">
      <c r="A5966" s="313"/>
      <c r="B5966" s="313"/>
      <c r="C5966" s="313"/>
      <c r="D5966" s="314"/>
    </row>
    <row r="5967" spans="1:4">
      <c r="A5967" s="313"/>
      <c r="B5967" s="313"/>
      <c r="C5967" s="313"/>
      <c r="D5967" s="314"/>
    </row>
    <row r="5968" spans="1:4">
      <c r="A5968" s="313"/>
      <c r="B5968" s="313"/>
      <c r="C5968" s="313"/>
      <c r="D5968" s="314"/>
    </row>
    <row r="5969" spans="1:4">
      <c r="A5969" s="313"/>
      <c r="B5969" s="313"/>
      <c r="C5969" s="313"/>
      <c r="D5969" s="314"/>
    </row>
    <row r="5970" spans="1:4">
      <c r="A5970" s="313"/>
      <c r="B5970" s="313"/>
      <c r="C5970" s="313"/>
      <c r="D5970" s="314"/>
    </row>
    <row r="5971" spans="1:4">
      <c r="A5971" s="313"/>
      <c r="B5971" s="313"/>
      <c r="C5971" s="313"/>
      <c r="D5971" s="314"/>
    </row>
    <row r="5972" spans="1:4">
      <c r="A5972" s="313"/>
      <c r="B5972" s="313"/>
      <c r="C5972" s="313"/>
      <c r="D5972" s="314"/>
    </row>
    <row r="5973" spans="1:4">
      <c r="A5973" s="313"/>
      <c r="B5973" s="313"/>
      <c r="C5973" s="313"/>
      <c r="D5973" s="314"/>
    </row>
    <row r="5974" spans="1:4">
      <c r="A5974" s="313"/>
      <c r="B5974" s="313"/>
      <c r="C5974" s="313"/>
      <c r="D5974" s="314"/>
    </row>
    <row r="5975" spans="1:4">
      <c r="A5975" s="313"/>
      <c r="B5975" s="313"/>
      <c r="C5975" s="313"/>
      <c r="D5975" s="314"/>
    </row>
    <row r="5976" spans="1:4">
      <c r="A5976" s="313"/>
      <c r="B5976" s="313"/>
      <c r="C5976" s="313"/>
      <c r="D5976" s="314"/>
    </row>
    <row r="5977" spans="1:4">
      <c r="A5977" s="313"/>
      <c r="B5977" s="313"/>
      <c r="C5977" s="313"/>
      <c r="D5977" s="314"/>
    </row>
    <row r="5978" spans="1:4">
      <c r="A5978" s="313"/>
      <c r="B5978" s="313"/>
      <c r="C5978" s="313"/>
      <c r="D5978" s="314"/>
    </row>
    <row r="5979" spans="1:4">
      <c r="A5979" s="313"/>
      <c r="B5979" s="313"/>
      <c r="C5979" s="313"/>
      <c r="D5979" s="314"/>
    </row>
    <row r="5980" spans="1:4">
      <c r="A5980" s="313"/>
      <c r="B5980" s="313"/>
      <c r="C5980" s="313"/>
      <c r="D5980" s="314"/>
    </row>
    <row r="5981" spans="1:4">
      <c r="A5981" s="313"/>
      <c r="B5981" s="313"/>
      <c r="C5981" s="313"/>
      <c r="D5981" s="314"/>
    </row>
    <row r="5982" spans="1:4">
      <c r="A5982" s="313"/>
      <c r="B5982" s="313"/>
      <c r="C5982" s="313"/>
      <c r="D5982" s="314"/>
    </row>
    <row r="5983" spans="1:4">
      <c r="A5983" s="313"/>
      <c r="B5983" s="313"/>
      <c r="C5983" s="313"/>
      <c r="D5983" s="314"/>
    </row>
    <row r="5984" spans="1:4">
      <c r="A5984" s="313"/>
      <c r="B5984" s="313"/>
      <c r="C5984" s="313"/>
      <c r="D5984" s="314"/>
    </row>
    <row r="5985" spans="1:4">
      <c r="A5985" s="313"/>
      <c r="B5985" s="313"/>
      <c r="C5985" s="313"/>
      <c r="D5985" s="314"/>
    </row>
    <row r="5986" spans="1:4">
      <c r="A5986" s="313"/>
      <c r="B5986" s="313"/>
      <c r="C5986" s="313"/>
      <c r="D5986" s="314"/>
    </row>
    <row r="5987" spans="1:4">
      <c r="A5987" s="313"/>
      <c r="B5987" s="313"/>
      <c r="C5987" s="313"/>
      <c r="D5987" s="314"/>
    </row>
    <row r="5988" spans="1:4">
      <c r="A5988" s="313"/>
      <c r="B5988" s="313"/>
      <c r="C5988" s="313"/>
      <c r="D5988" s="314"/>
    </row>
    <row r="5989" spans="1:4">
      <c r="A5989" s="313"/>
      <c r="B5989" s="313"/>
      <c r="C5989" s="313"/>
      <c r="D5989" s="314"/>
    </row>
    <row r="5990" spans="1:4">
      <c r="A5990" s="313"/>
      <c r="B5990" s="313"/>
      <c r="C5990" s="313"/>
      <c r="D5990" s="314"/>
    </row>
    <row r="5991" spans="1:4">
      <c r="A5991" s="313"/>
      <c r="B5991" s="313"/>
      <c r="C5991" s="313"/>
      <c r="D5991" s="314"/>
    </row>
    <row r="5992" spans="1:4">
      <c r="A5992" s="313"/>
      <c r="B5992" s="313"/>
      <c r="C5992" s="313"/>
      <c r="D5992" s="314"/>
    </row>
    <row r="5993" spans="1:4">
      <c r="A5993" s="313"/>
      <c r="B5993" s="313"/>
      <c r="C5993" s="313"/>
      <c r="D5993" s="314"/>
    </row>
    <row r="5994" spans="1:4">
      <c r="A5994" s="313"/>
      <c r="B5994" s="313"/>
      <c r="C5994" s="313"/>
      <c r="D5994" s="314"/>
    </row>
    <row r="5995" spans="1:4">
      <c r="A5995" s="313"/>
      <c r="B5995" s="313"/>
      <c r="C5995" s="313"/>
      <c r="D5995" s="314"/>
    </row>
    <row r="5996" spans="1:4">
      <c r="A5996" s="313"/>
      <c r="B5996" s="313"/>
      <c r="C5996" s="313"/>
      <c r="D5996" s="314"/>
    </row>
    <row r="5997" spans="1:4">
      <c r="A5997" s="313"/>
      <c r="B5997" s="313"/>
      <c r="C5997" s="313"/>
      <c r="D5997" s="314"/>
    </row>
    <row r="5998" spans="1:4">
      <c r="A5998" s="313"/>
      <c r="B5998" s="313"/>
      <c r="C5998" s="313"/>
      <c r="D5998" s="314"/>
    </row>
    <row r="5999" spans="1:4">
      <c r="A5999" s="313"/>
      <c r="B5999" s="313"/>
      <c r="C5999" s="313"/>
      <c r="D5999" s="314"/>
    </row>
    <row r="6000" spans="1:4">
      <c r="A6000" s="313"/>
      <c r="B6000" s="313"/>
      <c r="C6000" s="313"/>
      <c r="D6000" s="314"/>
    </row>
    <row r="6001" spans="1:4">
      <c r="A6001" s="313"/>
      <c r="B6001" s="313"/>
      <c r="C6001" s="313"/>
      <c r="D6001" s="314"/>
    </row>
    <row r="6002" spans="1:4">
      <c r="A6002" s="313"/>
      <c r="B6002" s="313"/>
      <c r="C6002" s="313"/>
      <c r="D6002" s="314"/>
    </row>
    <row r="6003" spans="1:4">
      <c r="A6003" s="313"/>
      <c r="B6003" s="313"/>
      <c r="C6003" s="313"/>
      <c r="D6003" s="314"/>
    </row>
    <row r="6004" spans="1:4">
      <c r="A6004" s="313"/>
      <c r="B6004" s="313"/>
      <c r="C6004" s="313"/>
      <c r="D6004" s="314"/>
    </row>
    <row r="6005" spans="1:4">
      <c r="A6005" s="313"/>
      <c r="B6005" s="313"/>
      <c r="C6005" s="313"/>
      <c r="D6005" s="314"/>
    </row>
    <row r="6006" spans="1:4">
      <c r="A6006" s="313"/>
      <c r="B6006" s="313"/>
      <c r="C6006" s="313"/>
      <c r="D6006" s="314"/>
    </row>
    <row r="6007" spans="1:4">
      <c r="A6007" s="313"/>
      <c r="B6007" s="313"/>
      <c r="C6007" s="313"/>
      <c r="D6007" s="314"/>
    </row>
    <row r="6008" spans="1:4">
      <c r="A6008" s="313"/>
      <c r="B6008" s="313"/>
      <c r="C6008" s="313"/>
      <c r="D6008" s="314"/>
    </row>
    <row r="6009" spans="1:4">
      <c r="A6009" s="313"/>
      <c r="B6009" s="313"/>
      <c r="C6009" s="313"/>
      <c r="D6009" s="314"/>
    </row>
    <row r="6010" spans="1:4">
      <c r="A6010" s="313"/>
      <c r="B6010" s="313"/>
      <c r="C6010" s="313"/>
      <c r="D6010" s="314"/>
    </row>
    <row r="6011" spans="1:4">
      <c r="A6011" s="313"/>
      <c r="B6011" s="313"/>
      <c r="C6011" s="313"/>
      <c r="D6011" s="314"/>
    </row>
    <row r="6012" spans="1:4">
      <c r="A6012" s="313"/>
      <c r="B6012" s="313"/>
      <c r="C6012" s="313"/>
      <c r="D6012" s="314"/>
    </row>
    <row r="6013" spans="1:4">
      <c r="A6013" s="313"/>
      <c r="B6013" s="313"/>
      <c r="C6013" s="313"/>
      <c r="D6013" s="314"/>
    </row>
    <row r="6014" spans="1:4">
      <c r="A6014" s="313"/>
      <c r="B6014" s="313"/>
      <c r="C6014" s="313"/>
      <c r="D6014" s="314"/>
    </row>
    <row r="6015" spans="1:4">
      <c r="A6015" s="313"/>
      <c r="B6015" s="313"/>
      <c r="C6015" s="313"/>
      <c r="D6015" s="314"/>
    </row>
    <row r="6016" spans="1:4">
      <c r="A6016" s="313"/>
      <c r="B6016" s="313"/>
      <c r="C6016" s="313"/>
      <c r="D6016" s="314"/>
    </row>
    <row r="6017" spans="1:4">
      <c r="A6017" s="313"/>
      <c r="B6017" s="313"/>
      <c r="C6017" s="313"/>
      <c r="D6017" s="314"/>
    </row>
    <row r="6018" spans="1:4">
      <c r="A6018" s="313"/>
      <c r="B6018" s="313"/>
      <c r="C6018" s="313"/>
      <c r="D6018" s="314"/>
    </row>
    <row r="6019" spans="1:4">
      <c r="A6019" s="313"/>
      <c r="B6019" s="313"/>
      <c r="C6019" s="313"/>
      <c r="D6019" s="314"/>
    </row>
    <row r="6020" spans="1:4">
      <c r="A6020" s="313"/>
      <c r="B6020" s="313"/>
      <c r="C6020" s="313"/>
      <c r="D6020" s="314"/>
    </row>
    <row r="6021" spans="1:4">
      <c r="A6021" s="313"/>
      <c r="B6021" s="313"/>
      <c r="C6021" s="313"/>
      <c r="D6021" s="314"/>
    </row>
    <row r="6022" spans="1:4">
      <c r="A6022" s="313"/>
      <c r="B6022" s="313"/>
      <c r="C6022" s="313"/>
      <c r="D6022" s="314"/>
    </row>
    <row r="6023" spans="1:4">
      <c r="A6023" s="313"/>
      <c r="B6023" s="313"/>
      <c r="C6023" s="313"/>
      <c r="D6023" s="314"/>
    </row>
    <row r="6024" spans="1:4">
      <c r="A6024" s="313"/>
      <c r="B6024" s="313"/>
      <c r="C6024" s="313"/>
      <c r="D6024" s="314"/>
    </row>
    <row r="6025" spans="1:4">
      <c r="A6025" s="313"/>
      <c r="B6025" s="313"/>
      <c r="C6025" s="313"/>
      <c r="D6025" s="314"/>
    </row>
    <row r="6026" spans="1:4">
      <c r="A6026" s="313"/>
      <c r="B6026" s="313"/>
      <c r="C6026" s="313"/>
      <c r="D6026" s="314"/>
    </row>
    <row r="6027" spans="1:4">
      <c r="A6027" s="313"/>
      <c r="B6027" s="313"/>
      <c r="C6027" s="313"/>
      <c r="D6027" s="314"/>
    </row>
    <row r="6028" spans="1:4">
      <c r="A6028" s="313"/>
      <c r="B6028" s="313"/>
      <c r="C6028" s="313"/>
      <c r="D6028" s="314"/>
    </row>
    <row r="6029" spans="1:4">
      <c r="A6029" s="313"/>
      <c r="B6029" s="313"/>
      <c r="C6029" s="313"/>
      <c r="D6029" s="314"/>
    </row>
    <row r="6030" spans="1:4">
      <c r="A6030" s="313"/>
      <c r="B6030" s="313"/>
      <c r="C6030" s="313"/>
      <c r="D6030" s="314"/>
    </row>
    <row r="6031" spans="1:4">
      <c r="A6031" s="313"/>
      <c r="B6031" s="313"/>
      <c r="C6031" s="313"/>
      <c r="D6031" s="314"/>
    </row>
    <row r="6032" spans="1:4">
      <c r="A6032" s="313"/>
      <c r="B6032" s="313"/>
      <c r="C6032" s="313"/>
      <c r="D6032" s="314"/>
    </row>
    <row r="6033" spans="1:4">
      <c r="A6033" s="313"/>
      <c r="B6033" s="313"/>
      <c r="C6033" s="313"/>
      <c r="D6033" s="314"/>
    </row>
    <row r="6034" spans="1:4">
      <c r="A6034" s="313"/>
      <c r="B6034" s="313"/>
      <c r="C6034" s="313"/>
      <c r="D6034" s="314"/>
    </row>
    <row r="6035" spans="1:4">
      <c r="A6035" s="313"/>
      <c r="B6035" s="313"/>
      <c r="C6035" s="313"/>
      <c r="D6035" s="314"/>
    </row>
    <row r="6036" spans="1:4">
      <c r="A6036" s="313"/>
      <c r="B6036" s="313"/>
      <c r="C6036" s="313"/>
      <c r="D6036" s="314"/>
    </row>
    <row r="6037" spans="1:4">
      <c r="A6037" s="313"/>
      <c r="B6037" s="313"/>
      <c r="C6037" s="313"/>
      <c r="D6037" s="314"/>
    </row>
    <row r="6038" spans="1:4">
      <c r="A6038" s="313"/>
      <c r="B6038" s="313"/>
      <c r="C6038" s="313"/>
      <c r="D6038" s="314"/>
    </row>
    <row r="6039" spans="1:4">
      <c r="A6039" s="313"/>
      <c r="B6039" s="313"/>
      <c r="C6039" s="313"/>
      <c r="D6039" s="314"/>
    </row>
    <row r="6040" spans="1:4">
      <c r="A6040" s="313"/>
      <c r="B6040" s="313"/>
      <c r="C6040" s="313"/>
      <c r="D6040" s="314"/>
    </row>
    <row r="6041" spans="1:4">
      <c r="A6041" s="313"/>
      <c r="B6041" s="313"/>
      <c r="C6041" s="313"/>
      <c r="D6041" s="314"/>
    </row>
    <row r="6042" spans="1:4">
      <c r="A6042" s="313"/>
      <c r="B6042" s="313"/>
      <c r="C6042" s="313"/>
      <c r="D6042" s="314"/>
    </row>
    <row r="6043" spans="1:4">
      <c r="A6043" s="313"/>
      <c r="B6043" s="313"/>
      <c r="C6043" s="313"/>
      <c r="D6043" s="314"/>
    </row>
    <row r="6044" spans="1:4">
      <c r="A6044" s="313"/>
      <c r="B6044" s="313"/>
      <c r="C6044" s="313"/>
      <c r="D6044" s="314"/>
    </row>
    <row r="6045" spans="1:4">
      <c r="A6045" s="313"/>
      <c r="B6045" s="313"/>
      <c r="C6045" s="313"/>
      <c r="D6045" s="314"/>
    </row>
    <row r="6046" spans="1:4">
      <c r="A6046" s="313"/>
      <c r="B6046" s="313"/>
      <c r="C6046" s="313"/>
      <c r="D6046" s="314"/>
    </row>
    <row r="6047" spans="1:4">
      <c r="A6047" s="313"/>
      <c r="B6047" s="313"/>
      <c r="C6047" s="313"/>
      <c r="D6047" s="314"/>
    </row>
    <row r="6048" spans="1:4">
      <c r="A6048" s="313"/>
      <c r="B6048" s="313"/>
      <c r="C6048" s="313"/>
      <c r="D6048" s="314"/>
    </row>
    <row r="6049" spans="1:4">
      <c r="A6049" s="313"/>
      <c r="B6049" s="313"/>
      <c r="C6049" s="313"/>
      <c r="D6049" s="314"/>
    </row>
    <row r="6050" spans="1:4">
      <c r="A6050" s="313"/>
      <c r="B6050" s="313"/>
      <c r="C6050" s="313"/>
      <c r="D6050" s="314"/>
    </row>
    <row r="6051" spans="1:4">
      <c r="A6051" s="313"/>
      <c r="B6051" s="313"/>
      <c r="C6051" s="313"/>
      <c r="D6051" s="314"/>
    </row>
    <row r="6052" spans="1:4">
      <c r="A6052" s="313"/>
      <c r="B6052" s="313"/>
      <c r="C6052" s="313"/>
      <c r="D6052" s="314"/>
    </row>
    <row r="6053" spans="1:4">
      <c r="A6053" s="313"/>
      <c r="B6053" s="313"/>
      <c r="C6053" s="313"/>
      <c r="D6053" s="314"/>
    </row>
    <row r="6054" spans="1:4">
      <c r="A6054" s="313"/>
      <c r="B6054" s="313"/>
      <c r="C6054" s="313"/>
      <c r="D6054" s="314"/>
    </row>
    <row r="6055" spans="1:4">
      <c r="A6055" s="313"/>
      <c r="B6055" s="313"/>
      <c r="C6055" s="313"/>
      <c r="D6055" s="314"/>
    </row>
    <row r="6056" spans="1:4">
      <c r="A6056" s="313"/>
      <c r="B6056" s="313"/>
      <c r="C6056" s="313"/>
      <c r="D6056" s="314"/>
    </row>
    <row r="6057" spans="1:4">
      <c r="A6057" s="313"/>
      <c r="B6057" s="313"/>
      <c r="C6057" s="313"/>
      <c r="D6057" s="314"/>
    </row>
    <row r="6058" spans="1:4">
      <c r="A6058" s="313"/>
      <c r="B6058" s="313"/>
      <c r="C6058" s="313"/>
      <c r="D6058" s="314"/>
    </row>
    <row r="6059" spans="1:4">
      <c r="A6059" s="313"/>
      <c r="B6059" s="313"/>
      <c r="C6059" s="313"/>
      <c r="D6059" s="314"/>
    </row>
    <row r="6060" spans="1:4">
      <c r="A6060" s="313"/>
      <c r="B6060" s="313"/>
      <c r="C6060" s="313"/>
      <c r="D6060" s="314"/>
    </row>
    <row r="6061" spans="1:4">
      <c r="A6061" s="313"/>
      <c r="B6061" s="313"/>
      <c r="C6061" s="313"/>
      <c r="D6061" s="314"/>
    </row>
    <row r="6062" spans="1:4">
      <c r="A6062" s="313"/>
      <c r="B6062" s="313"/>
      <c r="C6062" s="313"/>
      <c r="D6062" s="314"/>
    </row>
    <row r="6063" spans="1:4">
      <c r="A6063" s="313"/>
      <c r="B6063" s="313"/>
      <c r="C6063" s="313"/>
      <c r="D6063" s="314"/>
    </row>
    <row r="6064" spans="1:4">
      <c r="A6064" s="313"/>
      <c r="B6064" s="313"/>
      <c r="C6064" s="313"/>
      <c r="D6064" s="314"/>
    </row>
    <row r="6065" spans="1:4">
      <c r="A6065" s="313"/>
      <c r="B6065" s="313"/>
      <c r="C6065" s="313"/>
      <c r="D6065" s="314"/>
    </row>
    <row r="6066" spans="1:4">
      <c r="A6066" s="313"/>
      <c r="B6066" s="313"/>
      <c r="C6066" s="313"/>
      <c r="D6066" s="314"/>
    </row>
    <row r="6067" spans="1:4">
      <c r="A6067" s="313"/>
      <c r="B6067" s="313"/>
      <c r="C6067" s="313"/>
      <c r="D6067" s="314"/>
    </row>
    <row r="6068" spans="1:4">
      <c r="A6068" s="313"/>
      <c r="B6068" s="313"/>
      <c r="C6068" s="313"/>
      <c r="D6068" s="314"/>
    </row>
    <row r="6069" spans="1:4">
      <c r="A6069" s="313"/>
      <c r="B6069" s="313"/>
      <c r="C6069" s="313"/>
      <c r="D6069" s="314"/>
    </row>
    <row r="6070" spans="1:4">
      <c r="A6070" s="313"/>
      <c r="B6070" s="313"/>
      <c r="C6070" s="313"/>
      <c r="D6070" s="314"/>
    </row>
    <row r="6071" spans="1:4">
      <c r="A6071" s="313"/>
      <c r="B6071" s="313"/>
      <c r="C6071" s="313"/>
      <c r="D6071" s="314"/>
    </row>
    <row r="6072" spans="1:4">
      <c r="A6072" s="313"/>
      <c r="B6072" s="313"/>
      <c r="C6072" s="313"/>
      <c r="D6072" s="314"/>
    </row>
    <row r="6073" spans="1:4">
      <c r="A6073" s="313"/>
      <c r="B6073" s="313"/>
      <c r="C6073" s="313"/>
      <c r="D6073" s="314"/>
    </row>
    <row r="6074" spans="1:4">
      <c r="A6074" s="313"/>
      <c r="B6074" s="313"/>
      <c r="C6074" s="313"/>
      <c r="D6074" s="314"/>
    </row>
    <row r="6075" spans="1:4">
      <c r="A6075" s="313"/>
      <c r="B6075" s="313"/>
      <c r="C6075" s="313"/>
      <c r="D6075" s="314"/>
    </row>
    <row r="6076" spans="1:4">
      <c r="A6076" s="313"/>
      <c r="B6076" s="313"/>
      <c r="C6076" s="313"/>
      <c r="D6076" s="314"/>
    </row>
    <row r="6077" spans="1:4">
      <c r="A6077" s="313"/>
      <c r="B6077" s="313"/>
      <c r="C6077" s="313"/>
      <c r="D6077" s="314"/>
    </row>
    <row r="6078" spans="1:4">
      <c r="A6078" s="313"/>
      <c r="B6078" s="313"/>
      <c r="C6078" s="313"/>
      <c r="D6078" s="314"/>
    </row>
    <row r="6079" spans="1:4">
      <c r="A6079" s="313"/>
      <c r="B6079" s="313"/>
      <c r="C6079" s="313"/>
      <c r="D6079" s="314"/>
    </row>
    <row r="6080" spans="1:4">
      <c r="A6080" s="313"/>
      <c r="B6080" s="313"/>
      <c r="C6080" s="313"/>
      <c r="D6080" s="314"/>
    </row>
    <row r="6081" spans="1:4">
      <c r="A6081" s="313"/>
      <c r="B6081" s="313"/>
      <c r="C6081" s="313"/>
      <c r="D6081" s="314"/>
    </row>
    <row r="6082" spans="1:4">
      <c r="A6082" s="313"/>
      <c r="B6082" s="313"/>
      <c r="C6082" s="313"/>
      <c r="D6082" s="314"/>
    </row>
    <row r="6083" spans="1:4">
      <c r="A6083" s="313"/>
      <c r="B6083" s="313"/>
      <c r="C6083" s="313"/>
      <c r="D6083" s="314"/>
    </row>
    <row r="6084" spans="1:4">
      <c r="A6084" s="313"/>
      <c r="B6084" s="313"/>
      <c r="C6084" s="313"/>
      <c r="D6084" s="314"/>
    </row>
    <row r="6085" spans="1:4">
      <c r="A6085" s="313"/>
      <c r="B6085" s="313"/>
      <c r="C6085" s="313"/>
      <c r="D6085" s="314"/>
    </row>
    <row r="6086" spans="1:4">
      <c r="A6086" s="313"/>
      <c r="B6086" s="313"/>
      <c r="C6086" s="313"/>
      <c r="D6086" s="314"/>
    </row>
    <row r="6087" spans="1:4">
      <c r="A6087" s="313"/>
      <c r="B6087" s="313"/>
      <c r="C6087" s="313"/>
      <c r="D6087" s="314"/>
    </row>
    <row r="6088" spans="1:4">
      <c r="A6088" s="313"/>
      <c r="B6088" s="313"/>
      <c r="C6088" s="313"/>
      <c r="D6088" s="314"/>
    </row>
    <row r="6089" spans="1:4">
      <c r="A6089" s="313"/>
      <c r="B6089" s="313"/>
      <c r="C6089" s="313"/>
      <c r="D6089" s="314"/>
    </row>
    <row r="6090" spans="1:4">
      <c r="A6090" s="313"/>
      <c r="B6090" s="313"/>
      <c r="C6090" s="313"/>
      <c r="D6090" s="314"/>
    </row>
    <row r="6091" spans="1:4">
      <c r="A6091" s="313"/>
      <c r="B6091" s="313"/>
      <c r="C6091" s="313"/>
      <c r="D6091" s="314"/>
    </row>
    <row r="6092" spans="1:4">
      <c r="A6092" s="313"/>
      <c r="B6092" s="313"/>
      <c r="C6092" s="313"/>
      <c r="D6092" s="314"/>
    </row>
    <row r="6093" spans="1:4">
      <c r="A6093" s="313"/>
      <c r="B6093" s="313"/>
      <c r="C6093" s="313"/>
      <c r="D6093" s="314"/>
    </row>
    <row r="6094" spans="1:4">
      <c r="A6094" s="313"/>
      <c r="B6094" s="313"/>
      <c r="C6094" s="313"/>
      <c r="D6094" s="314"/>
    </row>
    <row r="6095" spans="1:4">
      <c r="A6095" s="313"/>
      <c r="B6095" s="313"/>
      <c r="C6095" s="313"/>
      <c r="D6095" s="314"/>
    </row>
    <row r="6096" spans="1:4">
      <c r="A6096" s="313"/>
      <c r="B6096" s="313"/>
      <c r="C6096" s="313"/>
      <c r="D6096" s="314"/>
    </row>
    <row r="6097" spans="1:4">
      <c r="A6097" s="313"/>
      <c r="B6097" s="313"/>
      <c r="C6097" s="313"/>
      <c r="D6097" s="314"/>
    </row>
    <row r="6098" spans="1:4">
      <c r="A6098" s="313"/>
      <c r="B6098" s="313"/>
      <c r="C6098" s="313"/>
      <c r="D6098" s="314"/>
    </row>
    <row r="6099" spans="1:4">
      <c r="A6099" s="313"/>
      <c r="B6099" s="313"/>
      <c r="C6099" s="313"/>
      <c r="D6099" s="314"/>
    </row>
    <row r="6100" spans="1:4">
      <c r="A6100" s="313"/>
      <c r="B6100" s="313"/>
      <c r="C6100" s="313"/>
      <c r="D6100" s="314"/>
    </row>
    <row r="6101" spans="1:4">
      <c r="A6101" s="313"/>
      <c r="B6101" s="313"/>
      <c r="C6101" s="313"/>
      <c r="D6101" s="314"/>
    </row>
    <row r="6102" spans="1:4">
      <c r="A6102" s="313"/>
      <c r="B6102" s="313"/>
      <c r="C6102" s="313"/>
      <c r="D6102" s="314"/>
    </row>
    <row r="6103" spans="1:4">
      <c r="A6103" s="313"/>
      <c r="B6103" s="313"/>
      <c r="C6103" s="313"/>
      <c r="D6103" s="314"/>
    </row>
    <row r="6104" spans="1:4">
      <c r="A6104" s="313"/>
      <c r="B6104" s="313"/>
      <c r="C6104" s="313"/>
      <c r="D6104" s="314"/>
    </row>
    <row r="6105" spans="1:4">
      <c r="A6105" s="313"/>
      <c r="B6105" s="313"/>
      <c r="C6105" s="313"/>
      <c r="D6105" s="314"/>
    </row>
    <row r="6106" spans="1:4">
      <c r="A6106" s="313"/>
      <c r="B6106" s="313"/>
      <c r="C6106" s="313"/>
      <c r="D6106" s="314"/>
    </row>
    <row r="6107" spans="1:4">
      <c r="A6107" s="313"/>
      <c r="B6107" s="313"/>
      <c r="C6107" s="313"/>
      <c r="D6107" s="314"/>
    </row>
    <row r="6108" spans="1:4">
      <c r="A6108" s="313"/>
      <c r="B6108" s="313"/>
      <c r="C6108" s="313"/>
      <c r="D6108" s="314"/>
    </row>
    <row r="6109" spans="1:4">
      <c r="A6109" s="313"/>
      <c r="B6109" s="313"/>
      <c r="C6109" s="313"/>
      <c r="D6109" s="314"/>
    </row>
    <row r="6110" spans="1:4">
      <c r="A6110" s="313"/>
      <c r="B6110" s="313"/>
      <c r="C6110" s="313"/>
      <c r="D6110" s="314"/>
    </row>
    <row r="6111" spans="1:4">
      <c r="A6111" s="313"/>
      <c r="B6111" s="313"/>
      <c r="C6111" s="313"/>
      <c r="D6111" s="314"/>
    </row>
    <row r="6112" spans="1:4">
      <c r="A6112" s="313"/>
      <c r="B6112" s="313"/>
      <c r="C6112" s="313"/>
      <c r="D6112" s="314"/>
    </row>
    <row r="6113" spans="1:4">
      <c r="A6113" s="313"/>
      <c r="B6113" s="313"/>
      <c r="C6113" s="313"/>
      <c r="D6113" s="314"/>
    </row>
    <row r="6114" spans="1:4">
      <c r="A6114" s="313"/>
      <c r="B6114" s="313"/>
      <c r="C6114" s="313"/>
      <c r="D6114" s="314"/>
    </row>
    <row r="6115" spans="1:4">
      <c r="A6115" s="313"/>
      <c r="B6115" s="313"/>
      <c r="C6115" s="313"/>
      <c r="D6115" s="314"/>
    </row>
    <row r="6116" spans="1:4">
      <c r="A6116" s="313"/>
      <c r="B6116" s="313"/>
      <c r="C6116" s="313"/>
      <c r="D6116" s="314"/>
    </row>
    <row r="6117" spans="1:4">
      <c r="A6117" s="313"/>
      <c r="B6117" s="313"/>
      <c r="C6117" s="313"/>
      <c r="D6117" s="314"/>
    </row>
    <row r="6118" spans="1:4">
      <c r="A6118" s="313"/>
      <c r="B6118" s="313"/>
      <c r="C6118" s="313"/>
      <c r="D6118" s="314"/>
    </row>
    <row r="6119" spans="1:4">
      <c r="A6119" s="313"/>
      <c r="B6119" s="313"/>
      <c r="C6119" s="313"/>
      <c r="D6119" s="314"/>
    </row>
    <row r="6120" spans="1:4">
      <c r="A6120" s="313"/>
      <c r="B6120" s="313"/>
      <c r="C6120" s="313"/>
      <c r="D6120" s="314"/>
    </row>
    <row r="6121" spans="1:4">
      <c r="A6121" s="313"/>
      <c r="B6121" s="313"/>
      <c r="C6121" s="313"/>
      <c r="D6121" s="314"/>
    </row>
    <row r="6122" spans="1:4">
      <c r="A6122" s="313"/>
      <c r="B6122" s="313"/>
      <c r="C6122" s="313"/>
      <c r="D6122" s="314"/>
    </row>
    <row r="6123" spans="1:4">
      <c r="A6123" s="313"/>
      <c r="B6123" s="313"/>
      <c r="C6123" s="313"/>
      <c r="D6123" s="314"/>
    </row>
    <row r="6124" spans="1:4">
      <c r="A6124" s="313"/>
      <c r="B6124" s="313"/>
      <c r="C6124" s="313"/>
      <c r="D6124" s="314"/>
    </row>
    <row r="6125" spans="1:4">
      <c r="A6125" s="313"/>
      <c r="B6125" s="313"/>
      <c r="C6125" s="313"/>
      <c r="D6125" s="314"/>
    </row>
    <row r="6126" spans="1:4">
      <c r="A6126" s="313"/>
      <c r="B6126" s="313"/>
      <c r="C6126" s="313"/>
      <c r="D6126" s="314"/>
    </row>
    <row r="6127" spans="1:4">
      <c r="A6127" s="313"/>
      <c r="B6127" s="313"/>
      <c r="C6127" s="313"/>
      <c r="D6127" s="314"/>
    </row>
    <row r="6128" spans="1:4">
      <c r="A6128" s="313"/>
      <c r="B6128" s="313"/>
      <c r="C6128" s="313"/>
      <c r="D6128" s="314"/>
    </row>
    <row r="6129" spans="1:4">
      <c r="A6129" s="313"/>
      <c r="B6129" s="313"/>
      <c r="C6129" s="313"/>
      <c r="D6129" s="314"/>
    </row>
    <row r="6130" spans="1:4">
      <c r="A6130" s="313"/>
      <c r="B6130" s="313"/>
      <c r="C6130" s="313"/>
      <c r="D6130" s="314"/>
    </row>
    <row r="6131" spans="1:4">
      <c r="A6131" s="313"/>
      <c r="B6131" s="313"/>
      <c r="C6131" s="313"/>
      <c r="D6131" s="314"/>
    </row>
    <row r="6132" spans="1:4">
      <c r="A6132" s="313"/>
      <c r="B6132" s="313"/>
      <c r="C6132" s="313"/>
      <c r="D6132" s="314"/>
    </row>
    <row r="6133" spans="1:4">
      <c r="A6133" s="313"/>
      <c r="B6133" s="313"/>
      <c r="C6133" s="313"/>
      <c r="D6133" s="314"/>
    </row>
    <row r="6134" spans="1:4">
      <c r="A6134" s="313"/>
      <c r="B6134" s="313"/>
      <c r="C6134" s="313"/>
      <c r="D6134" s="314"/>
    </row>
    <row r="6135" spans="1:4">
      <c r="A6135" s="313"/>
      <c r="B6135" s="313"/>
      <c r="C6135" s="313"/>
      <c r="D6135" s="314"/>
    </row>
    <row r="6136" spans="1:4">
      <c r="A6136" s="313"/>
      <c r="B6136" s="313"/>
      <c r="C6136" s="313"/>
      <c r="D6136" s="314"/>
    </row>
    <row r="6137" spans="1:4">
      <c r="A6137" s="313"/>
      <c r="B6137" s="313"/>
      <c r="C6137" s="313"/>
      <c r="D6137" s="314"/>
    </row>
    <row r="6138" spans="1:4">
      <c r="A6138" s="313"/>
      <c r="B6138" s="313"/>
      <c r="C6138" s="313"/>
      <c r="D6138" s="314"/>
    </row>
    <row r="6139" spans="1:4">
      <c r="A6139" s="313"/>
      <c r="B6139" s="313"/>
      <c r="C6139" s="313"/>
      <c r="D6139" s="314"/>
    </row>
    <row r="6140" spans="1:4">
      <c r="A6140" s="313"/>
      <c r="B6140" s="313"/>
      <c r="C6140" s="313"/>
      <c r="D6140" s="314"/>
    </row>
    <row r="6141" spans="1:4">
      <c r="A6141" s="313"/>
      <c r="B6141" s="313"/>
      <c r="C6141" s="313"/>
      <c r="D6141" s="314"/>
    </row>
    <row r="6142" spans="1:4">
      <c r="A6142" s="313"/>
      <c r="B6142" s="313"/>
      <c r="C6142" s="313"/>
      <c r="D6142" s="314"/>
    </row>
    <row r="6143" spans="1:4">
      <c r="A6143" s="313"/>
      <c r="B6143" s="313"/>
      <c r="C6143" s="313"/>
      <c r="D6143" s="314"/>
    </row>
    <row r="6144" spans="1:4">
      <c r="A6144" s="313"/>
      <c r="B6144" s="313"/>
      <c r="C6144" s="313"/>
      <c r="D6144" s="314"/>
    </row>
    <row r="6145" spans="1:4">
      <c r="A6145" s="313"/>
      <c r="B6145" s="313"/>
      <c r="C6145" s="313"/>
      <c r="D6145" s="314"/>
    </row>
    <row r="6146" spans="1:4">
      <c r="A6146" s="313"/>
      <c r="B6146" s="313"/>
      <c r="C6146" s="313"/>
      <c r="D6146" s="314"/>
    </row>
    <row r="6147" spans="1:4">
      <c r="A6147" s="313"/>
      <c r="B6147" s="313"/>
      <c r="C6147" s="313"/>
      <c r="D6147" s="314"/>
    </row>
    <row r="6148" spans="1:4">
      <c r="A6148" s="313"/>
      <c r="B6148" s="313"/>
      <c r="C6148" s="313"/>
      <c r="D6148" s="314"/>
    </row>
    <row r="6149" spans="1:4">
      <c r="A6149" s="313"/>
      <c r="B6149" s="313"/>
      <c r="C6149" s="313"/>
      <c r="D6149" s="314"/>
    </row>
    <row r="6150" spans="1:4">
      <c r="A6150" s="313"/>
      <c r="B6150" s="313"/>
      <c r="C6150" s="313"/>
      <c r="D6150" s="314"/>
    </row>
    <row r="6151" spans="1:4">
      <c r="A6151" s="313"/>
      <c r="B6151" s="313"/>
      <c r="C6151" s="313"/>
      <c r="D6151" s="314"/>
    </row>
    <row r="6152" spans="1:4">
      <c r="A6152" s="313"/>
      <c r="B6152" s="313"/>
      <c r="C6152" s="313"/>
      <c r="D6152" s="314"/>
    </row>
    <row r="6153" spans="1:4">
      <c r="A6153" s="313"/>
      <c r="B6153" s="313"/>
      <c r="C6153" s="313"/>
      <c r="D6153" s="314"/>
    </row>
    <row r="6154" spans="1:4">
      <c r="A6154" s="313"/>
      <c r="B6154" s="313"/>
      <c r="C6154" s="313"/>
      <c r="D6154" s="314"/>
    </row>
    <row r="6155" spans="1:4">
      <c r="A6155" s="313"/>
      <c r="B6155" s="313"/>
      <c r="C6155" s="313"/>
      <c r="D6155" s="314"/>
    </row>
    <row r="6156" spans="1:4">
      <c r="A6156" s="313"/>
      <c r="B6156" s="313"/>
      <c r="C6156" s="313"/>
      <c r="D6156" s="314"/>
    </row>
    <row r="6157" spans="1:4">
      <c r="A6157" s="313"/>
      <c r="B6157" s="313"/>
      <c r="C6157" s="313"/>
      <c r="D6157" s="314"/>
    </row>
    <row r="6158" spans="1:4">
      <c r="A6158" s="313"/>
      <c r="B6158" s="313"/>
      <c r="C6158" s="313"/>
      <c r="D6158" s="314"/>
    </row>
    <row r="6159" spans="1:4">
      <c r="A6159" s="313"/>
      <c r="B6159" s="313"/>
      <c r="C6159" s="313"/>
      <c r="D6159" s="314"/>
    </row>
    <row r="6160" spans="1:4">
      <c r="A6160" s="313"/>
      <c r="B6160" s="313"/>
      <c r="C6160" s="313"/>
      <c r="D6160" s="314"/>
    </row>
    <row r="6161" spans="1:4">
      <c r="A6161" s="313"/>
      <c r="B6161" s="313"/>
      <c r="C6161" s="313"/>
      <c r="D6161" s="314"/>
    </row>
    <row r="6162" spans="1:4">
      <c r="A6162" s="313"/>
      <c r="B6162" s="313"/>
      <c r="C6162" s="313"/>
      <c r="D6162" s="314"/>
    </row>
    <row r="6163" spans="1:4">
      <c r="A6163" s="313"/>
      <c r="B6163" s="313"/>
      <c r="C6163" s="313"/>
      <c r="D6163" s="314"/>
    </row>
    <row r="6164" spans="1:4">
      <c r="A6164" s="313"/>
      <c r="B6164" s="313"/>
      <c r="C6164" s="313"/>
      <c r="D6164" s="314"/>
    </row>
    <row r="6165" spans="1:4">
      <c r="A6165" s="313"/>
      <c r="B6165" s="313"/>
      <c r="C6165" s="313"/>
      <c r="D6165" s="314"/>
    </row>
    <row r="6166" spans="1:4">
      <c r="A6166" s="313"/>
      <c r="B6166" s="313"/>
      <c r="C6166" s="313"/>
      <c r="D6166" s="314"/>
    </row>
    <row r="6167" spans="1:4">
      <c r="A6167" s="313"/>
      <c r="B6167" s="313"/>
      <c r="C6167" s="313"/>
      <c r="D6167" s="314"/>
    </row>
    <row r="6168" spans="1:4">
      <c r="A6168" s="313"/>
      <c r="B6168" s="313"/>
      <c r="C6168" s="313"/>
      <c r="D6168" s="314"/>
    </row>
    <row r="6169" spans="1:4">
      <c r="A6169" s="313"/>
      <c r="B6169" s="313"/>
      <c r="C6169" s="313"/>
      <c r="D6169" s="314"/>
    </row>
    <row r="6170" spans="1:4">
      <c r="A6170" s="313"/>
      <c r="B6170" s="313"/>
      <c r="C6170" s="313"/>
      <c r="D6170" s="314"/>
    </row>
    <row r="6171" spans="1:4">
      <c r="A6171" s="313"/>
      <c r="B6171" s="313"/>
      <c r="C6171" s="313"/>
      <c r="D6171" s="314"/>
    </row>
    <row r="6172" spans="1:4">
      <c r="A6172" s="313"/>
      <c r="B6172" s="313"/>
      <c r="C6172" s="313"/>
      <c r="D6172" s="314"/>
    </row>
    <row r="6173" spans="1:4">
      <c r="A6173" s="313"/>
      <c r="B6173" s="313"/>
      <c r="C6173" s="313"/>
      <c r="D6173" s="314"/>
    </row>
    <row r="6174" spans="1:4">
      <c r="A6174" s="313"/>
      <c r="B6174" s="313"/>
      <c r="C6174" s="313"/>
      <c r="D6174" s="314"/>
    </row>
    <row r="6175" spans="1:4">
      <c r="A6175" s="313"/>
      <c r="B6175" s="313"/>
      <c r="C6175" s="313"/>
      <c r="D6175" s="314"/>
    </row>
    <row r="6176" spans="1:4">
      <c r="A6176" s="313"/>
      <c r="B6176" s="313"/>
      <c r="C6176" s="313"/>
      <c r="D6176" s="314"/>
    </row>
    <row r="6177" spans="1:4">
      <c r="A6177" s="313"/>
      <c r="B6177" s="313"/>
      <c r="C6177" s="313"/>
      <c r="D6177" s="314"/>
    </row>
    <row r="6178" spans="1:4">
      <c r="A6178" s="313"/>
      <c r="B6178" s="313"/>
      <c r="C6178" s="313"/>
      <c r="D6178" s="314"/>
    </row>
    <row r="6179" spans="1:4">
      <c r="A6179" s="313"/>
      <c r="B6179" s="313"/>
      <c r="C6179" s="313"/>
      <c r="D6179" s="314"/>
    </row>
    <row r="6180" spans="1:4">
      <c r="A6180" s="313"/>
      <c r="B6180" s="313"/>
      <c r="C6180" s="313"/>
      <c r="D6180" s="314"/>
    </row>
    <row r="6181" spans="1:4">
      <c r="A6181" s="313"/>
      <c r="B6181" s="313"/>
      <c r="C6181" s="313"/>
      <c r="D6181" s="314"/>
    </row>
    <row r="6182" spans="1:4">
      <c r="A6182" s="313"/>
      <c r="B6182" s="313"/>
      <c r="C6182" s="313"/>
      <c r="D6182" s="314"/>
    </row>
    <row r="6183" spans="1:4">
      <c r="A6183" s="313"/>
      <c r="B6183" s="313"/>
      <c r="C6183" s="313"/>
      <c r="D6183" s="314"/>
    </row>
    <row r="6184" spans="1:4">
      <c r="A6184" s="313"/>
      <c r="B6184" s="313"/>
      <c r="C6184" s="313"/>
      <c r="D6184" s="314"/>
    </row>
    <row r="6185" spans="1:4">
      <c r="A6185" s="313"/>
      <c r="B6185" s="313"/>
      <c r="C6185" s="313"/>
      <c r="D6185" s="314"/>
    </row>
    <row r="6186" spans="1:4">
      <c r="A6186" s="313"/>
      <c r="B6186" s="313"/>
      <c r="C6186" s="313"/>
      <c r="D6186" s="314"/>
    </row>
    <row r="6187" spans="1:4">
      <c r="A6187" s="313"/>
      <c r="B6187" s="313"/>
      <c r="C6187" s="313"/>
      <c r="D6187" s="314"/>
    </row>
    <row r="6188" spans="1:4">
      <c r="A6188" s="313"/>
      <c r="B6188" s="313"/>
      <c r="C6188" s="313"/>
      <c r="D6188" s="314"/>
    </row>
    <row r="6189" spans="1:4">
      <c r="A6189" s="313"/>
      <c r="B6189" s="313"/>
      <c r="C6189" s="313"/>
      <c r="D6189" s="314"/>
    </row>
    <row r="6190" spans="1:4">
      <c r="A6190" s="313"/>
      <c r="B6190" s="313"/>
      <c r="C6190" s="313"/>
      <c r="D6190" s="314"/>
    </row>
    <row r="6191" spans="1:4">
      <c r="A6191" s="313"/>
      <c r="B6191" s="313"/>
      <c r="C6191" s="313"/>
      <c r="D6191" s="314"/>
    </row>
    <row r="6192" spans="1:4">
      <c r="A6192" s="313"/>
      <c r="B6192" s="313"/>
      <c r="C6192" s="313"/>
      <c r="D6192" s="314"/>
    </row>
    <row r="6193" spans="1:4">
      <c r="A6193" s="313"/>
      <c r="B6193" s="313"/>
      <c r="C6193" s="313"/>
      <c r="D6193" s="314"/>
    </row>
    <row r="6194" spans="1:4">
      <c r="A6194" s="313"/>
      <c r="B6194" s="313"/>
      <c r="C6194" s="313"/>
      <c r="D6194" s="314"/>
    </row>
    <row r="6195" spans="1:4">
      <c r="A6195" s="313"/>
      <c r="B6195" s="313"/>
      <c r="C6195" s="313"/>
      <c r="D6195" s="314"/>
    </row>
    <row r="6196" spans="1:4">
      <c r="A6196" s="313"/>
      <c r="B6196" s="313"/>
      <c r="C6196" s="313"/>
      <c r="D6196" s="314"/>
    </row>
    <row r="6197" spans="1:4">
      <c r="A6197" s="313"/>
      <c r="B6197" s="313"/>
      <c r="C6197" s="313"/>
      <c r="D6197" s="314"/>
    </row>
    <row r="6198" spans="1:4">
      <c r="A6198" s="313"/>
      <c r="B6198" s="313"/>
      <c r="C6198" s="313"/>
      <c r="D6198" s="314"/>
    </row>
    <row r="6199" spans="1:4">
      <c r="A6199" s="313"/>
      <c r="B6199" s="313"/>
      <c r="C6199" s="313"/>
      <c r="D6199" s="314"/>
    </row>
    <row r="6200" spans="1:4">
      <c r="A6200" s="313"/>
      <c r="B6200" s="313"/>
      <c r="C6200" s="313"/>
      <c r="D6200" s="314"/>
    </row>
    <row r="6201" spans="1:4">
      <c r="A6201" s="313"/>
      <c r="B6201" s="313"/>
      <c r="C6201" s="313"/>
      <c r="D6201" s="314"/>
    </row>
    <row r="6202" spans="1:4">
      <c r="A6202" s="313"/>
      <c r="B6202" s="313"/>
      <c r="C6202" s="313"/>
      <c r="D6202" s="314"/>
    </row>
    <row r="6203" spans="1:4">
      <c r="A6203" s="313"/>
      <c r="B6203" s="313"/>
      <c r="C6203" s="313"/>
      <c r="D6203" s="314"/>
    </row>
    <row r="6204" spans="1:4">
      <c r="A6204" s="313"/>
      <c r="B6204" s="313"/>
      <c r="C6204" s="313"/>
      <c r="D6204" s="314"/>
    </row>
    <row r="6205" spans="1:4">
      <c r="A6205" s="313"/>
      <c r="B6205" s="313"/>
      <c r="C6205" s="313"/>
      <c r="D6205" s="314"/>
    </row>
    <row r="6206" spans="1:4">
      <c r="A6206" s="313"/>
      <c r="B6206" s="313"/>
      <c r="C6206" s="313"/>
      <c r="D6206" s="314"/>
    </row>
    <row r="6207" spans="1:4">
      <c r="A6207" s="313"/>
      <c r="B6207" s="313"/>
      <c r="C6207" s="313"/>
      <c r="D6207" s="314"/>
    </row>
    <row r="6208" spans="1:4">
      <c r="A6208" s="313"/>
      <c r="B6208" s="313"/>
      <c r="C6208" s="313"/>
      <c r="D6208" s="314"/>
    </row>
    <row r="6209" spans="1:4">
      <c r="A6209" s="313"/>
      <c r="B6209" s="313"/>
      <c r="C6209" s="313"/>
      <c r="D6209" s="314"/>
    </row>
    <row r="6210" spans="1:4">
      <c r="A6210" s="313"/>
      <c r="B6210" s="313"/>
      <c r="C6210" s="313"/>
      <c r="D6210" s="314"/>
    </row>
    <row r="6211" spans="1:4">
      <c r="A6211" s="313"/>
      <c r="B6211" s="313"/>
      <c r="C6211" s="313"/>
      <c r="D6211" s="314"/>
    </row>
    <row r="6212" spans="1:4">
      <c r="A6212" s="313"/>
      <c r="B6212" s="313"/>
      <c r="C6212" s="313"/>
      <c r="D6212" s="314"/>
    </row>
    <row r="6213" spans="1:4">
      <c r="A6213" s="313"/>
      <c r="B6213" s="313"/>
      <c r="C6213" s="313"/>
      <c r="D6213" s="314"/>
    </row>
    <row r="6214" spans="1:4">
      <c r="A6214" s="313"/>
      <c r="B6214" s="313"/>
      <c r="C6214" s="313"/>
      <c r="D6214" s="314"/>
    </row>
    <row r="6215" spans="1:4">
      <c r="A6215" s="313"/>
      <c r="B6215" s="313"/>
      <c r="C6215" s="313"/>
      <c r="D6215" s="314"/>
    </row>
    <row r="6216" spans="1:4">
      <c r="A6216" s="313"/>
      <c r="B6216" s="313"/>
      <c r="C6216" s="313"/>
      <c r="D6216" s="314"/>
    </row>
    <row r="6217" spans="1:4">
      <c r="A6217" s="313"/>
      <c r="B6217" s="313"/>
      <c r="C6217" s="313"/>
      <c r="D6217" s="314"/>
    </row>
    <row r="6218" spans="1:4">
      <c r="A6218" s="313"/>
      <c r="B6218" s="313"/>
      <c r="C6218" s="313"/>
      <c r="D6218" s="314"/>
    </row>
    <row r="6219" spans="1:4">
      <c r="A6219" s="313"/>
      <c r="B6219" s="313"/>
      <c r="C6219" s="313"/>
      <c r="D6219" s="314"/>
    </row>
    <row r="6220" spans="1:4">
      <c r="A6220" s="313"/>
      <c r="B6220" s="313"/>
      <c r="C6220" s="313"/>
      <c r="D6220" s="314"/>
    </row>
    <row r="6221" spans="1:4">
      <c r="A6221" s="313"/>
      <c r="B6221" s="313"/>
      <c r="C6221" s="313"/>
      <c r="D6221" s="314"/>
    </row>
    <row r="6222" spans="1:4">
      <c r="A6222" s="313"/>
      <c r="B6222" s="313"/>
      <c r="C6222" s="313"/>
      <c r="D6222" s="314"/>
    </row>
    <row r="6223" spans="1:4">
      <c r="A6223" s="313"/>
      <c r="B6223" s="313"/>
      <c r="C6223" s="313"/>
      <c r="D6223" s="314"/>
    </row>
    <row r="6224" spans="1:4">
      <c r="A6224" s="313"/>
      <c r="B6224" s="313"/>
      <c r="C6224" s="313"/>
      <c r="D6224" s="314"/>
    </row>
    <row r="6225" spans="1:4">
      <c r="A6225" s="313"/>
      <c r="B6225" s="313"/>
      <c r="C6225" s="313"/>
      <c r="D6225" s="314"/>
    </row>
    <row r="6226" spans="1:4">
      <c r="A6226" s="313"/>
      <c r="B6226" s="313"/>
      <c r="C6226" s="313"/>
      <c r="D6226" s="314"/>
    </row>
    <row r="6227" spans="1:4">
      <c r="A6227" s="313"/>
      <c r="B6227" s="313"/>
      <c r="C6227" s="313"/>
      <c r="D6227" s="314"/>
    </row>
    <row r="6228" spans="1:4">
      <c r="A6228" s="313"/>
      <c r="B6228" s="313"/>
      <c r="C6228" s="313"/>
      <c r="D6228" s="314"/>
    </row>
    <row r="6229" spans="1:4">
      <c r="A6229" s="313"/>
      <c r="B6229" s="313"/>
      <c r="C6229" s="313"/>
      <c r="D6229" s="314"/>
    </row>
    <row r="6230" spans="1:4">
      <c r="A6230" s="313"/>
      <c r="B6230" s="313"/>
      <c r="C6230" s="313"/>
      <c r="D6230" s="314"/>
    </row>
    <row r="6231" spans="1:4">
      <c r="A6231" s="313"/>
      <c r="B6231" s="313"/>
      <c r="C6231" s="313"/>
      <c r="D6231" s="314"/>
    </row>
    <row r="6232" spans="1:4">
      <c r="A6232" s="313"/>
      <c r="B6232" s="313"/>
      <c r="C6232" s="313"/>
      <c r="D6232" s="314"/>
    </row>
    <row r="6233" spans="1:4">
      <c r="A6233" s="313"/>
      <c r="B6233" s="313"/>
      <c r="C6233" s="313"/>
      <c r="D6233" s="314"/>
    </row>
    <row r="6234" spans="1:4">
      <c r="A6234" s="313"/>
      <c r="B6234" s="313"/>
      <c r="C6234" s="313"/>
      <c r="D6234" s="314"/>
    </row>
    <row r="6235" spans="1:4">
      <c r="A6235" s="313"/>
      <c r="B6235" s="313"/>
      <c r="C6235" s="313"/>
      <c r="D6235" s="314"/>
    </row>
    <row r="6236" spans="1:4">
      <c r="A6236" s="313"/>
      <c r="B6236" s="313"/>
      <c r="C6236" s="313"/>
      <c r="D6236" s="314"/>
    </row>
    <row r="6237" spans="1:4">
      <c r="A6237" s="313"/>
      <c r="B6237" s="313"/>
      <c r="C6237" s="313"/>
      <c r="D6237" s="314"/>
    </row>
    <row r="6238" spans="1:4">
      <c r="A6238" s="313"/>
      <c r="B6238" s="313"/>
      <c r="C6238" s="313"/>
      <c r="D6238" s="314"/>
    </row>
    <row r="6239" spans="1:4">
      <c r="A6239" s="313"/>
      <c r="B6239" s="313"/>
      <c r="C6239" s="313"/>
      <c r="D6239" s="314"/>
    </row>
    <row r="6240" spans="1:4">
      <c r="A6240" s="313"/>
      <c r="B6240" s="313"/>
      <c r="C6240" s="313"/>
      <c r="D6240" s="314"/>
    </row>
    <row r="6241" spans="1:4">
      <c r="A6241" s="313"/>
      <c r="B6241" s="313"/>
      <c r="C6241" s="313"/>
      <c r="D6241" s="314"/>
    </row>
    <row r="6242" spans="1:4">
      <c r="A6242" s="313"/>
      <c r="B6242" s="313"/>
      <c r="C6242" s="313"/>
      <c r="D6242" s="314"/>
    </row>
    <row r="6243" spans="1:4">
      <c r="A6243" s="313"/>
      <c r="B6243" s="313"/>
      <c r="C6243" s="313"/>
      <c r="D6243" s="314"/>
    </row>
    <row r="6244" spans="1:4">
      <c r="A6244" s="313"/>
      <c r="B6244" s="313"/>
      <c r="C6244" s="313"/>
      <c r="D6244" s="314"/>
    </row>
    <row r="6245" spans="1:4">
      <c r="A6245" s="313"/>
      <c r="B6245" s="313"/>
      <c r="C6245" s="313"/>
      <c r="D6245" s="314"/>
    </row>
    <row r="6246" spans="1:4">
      <c r="A6246" s="313"/>
      <c r="B6246" s="313"/>
      <c r="C6246" s="313"/>
      <c r="D6246" s="314"/>
    </row>
    <row r="6247" spans="1:4">
      <c r="A6247" s="313"/>
      <c r="B6247" s="313"/>
      <c r="C6247" s="313"/>
      <c r="D6247" s="314"/>
    </row>
    <row r="6248" spans="1:4">
      <c r="A6248" s="313"/>
      <c r="B6248" s="313"/>
      <c r="C6248" s="313"/>
      <c r="D6248" s="314"/>
    </row>
    <row r="6249" spans="1:4">
      <c r="A6249" s="313"/>
      <c r="B6249" s="313"/>
      <c r="C6249" s="313"/>
      <c r="D6249" s="314"/>
    </row>
    <row r="6250" spans="1:4">
      <c r="A6250" s="313"/>
      <c r="B6250" s="313"/>
      <c r="C6250" s="313"/>
      <c r="D6250" s="314"/>
    </row>
    <row r="6251" spans="1:4">
      <c r="A6251" s="313"/>
      <c r="B6251" s="313"/>
      <c r="C6251" s="313"/>
      <c r="D6251" s="314"/>
    </row>
    <row r="6252" spans="1:4">
      <c r="A6252" s="313"/>
      <c r="B6252" s="313"/>
      <c r="C6252" s="313"/>
      <c r="D6252" s="314"/>
    </row>
    <row r="6253" spans="1:4">
      <c r="A6253" s="313"/>
      <c r="B6253" s="313"/>
      <c r="C6253" s="313"/>
      <c r="D6253" s="314"/>
    </row>
    <row r="6254" spans="1:4">
      <c r="A6254" s="313"/>
      <c r="B6254" s="313"/>
      <c r="C6254" s="313"/>
      <c r="D6254" s="314"/>
    </row>
    <row r="6255" spans="1:4">
      <c r="A6255" s="313"/>
      <c r="B6255" s="313"/>
      <c r="C6255" s="313"/>
      <c r="D6255" s="314"/>
    </row>
    <row r="6256" spans="1:4">
      <c r="A6256" s="313"/>
      <c r="B6256" s="313"/>
      <c r="C6256" s="313"/>
      <c r="D6256" s="314"/>
    </row>
    <row r="6257" spans="1:4">
      <c r="A6257" s="313"/>
      <c r="B6257" s="313"/>
      <c r="C6257" s="313"/>
      <c r="D6257" s="314"/>
    </row>
    <row r="6258" spans="1:4">
      <c r="A6258" s="313"/>
      <c r="B6258" s="313"/>
      <c r="C6258" s="313"/>
      <c r="D6258" s="314"/>
    </row>
    <row r="6259" spans="1:4">
      <c r="A6259" s="313"/>
      <c r="B6259" s="313"/>
      <c r="C6259" s="313"/>
      <c r="D6259" s="314"/>
    </row>
    <row r="6260" spans="1:4">
      <c r="A6260" s="313"/>
      <c r="B6260" s="313"/>
      <c r="C6260" s="313"/>
      <c r="D6260" s="314"/>
    </row>
    <row r="6261" spans="1:4">
      <c r="A6261" s="313"/>
      <c r="B6261" s="313"/>
      <c r="C6261" s="313"/>
      <c r="D6261" s="314"/>
    </row>
    <row r="6262" spans="1:4">
      <c r="A6262" s="313"/>
      <c r="B6262" s="313"/>
      <c r="C6262" s="313"/>
      <c r="D6262" s="314"/>
    </row>
    <row r="6263" spans="1:4">
      <c r="A6263" s="313"/>
      <c r="B6263" s="313"/>
      <c r="C6263" s="313"/>
      <c r="D6263" s="314"/>
    </row>
    <row r="6264" spans="1:4">
      <c r="A6264" s="313"/>
      <c r="B6264" s="313"/>
      <c r="C6264" s="313"/>
      <c r="D6264" s="314"/>
    </row>
    <row r="6265" spans="1:4">
      <c r="A6265" s="313"/>
      <c r="B6265" s="313"/>
      <c r="C6265" s="313"/>
      <c r="D6265" s="314"/>
    </row>
    <row r="6266" spans="1:4">
      <c r="A6266" s="313"/>
      <c r="B6266" s="313"/>
      <c r="C6266" s="313"/>
      <c r="D6266" s="314"/>
    </row>
    <row r="6267" spans="1:4">
      <c r="A6267" s="313"/>
      <c r="B6267" s="313"/>
      <c r="C6267" s="313"/>
      <c r="D6267" s="314"/>
    </row>
    <row r="6268" spans="1:4">
      <c r="A6268" s="313"/>
      <c r="B6268" s="313"/>
      <c r="C6268" s="313"/>
      <c r="D6268" s="314"/>
    </row>
    <row r="6269" spans="1:4">
      <c r="A6269" s="313"/>
      <c r="B6269" s="313"/>
      <c r="C6269" s="313"/>
      <c r="D6269" s="314"/>
    </row>
    <row r="6270" spans="1:4">
      <c r="A6270" s="313"/>
      <c r="B6270" s="313"/>
      <c r="C6270" s="313"/>
      <c r="D6270" s="314"/>
    </row>
    <row r="6271" spans="1:4">
      <c r="A6271" s="313"/>
      <c r="B6271" s="313"/>
      <c r="C6271" s="313"/>
      <c r="D6271" s="314"/>
    </row>
    <row r="6272" spans="1:4">
      <c r="A6272" s="313"/>
      <c r="B6272" s="313"/>
      <c r="C6272" s="313"/>
      <c r="D6272" s="314"/>
    </row>
    <row r="6273" spans="1:4">
      <c r="A6273" s="313"/>
      <c r="B6273" s="313"/>
      <c r="C6273" s="313"/>
      <c r="D6273" s="314"/>
    </row>
    <row r="6274" spans="1:4">
      <c r="A6274" s="313"/>
      <c r="B6274" s="313"/>
      <c r="C6274" s="313"/>
      <c r="D6274" s="314"/>
    </row>
    <row r="6275" spans="1:4">
      <c r="A6275" s="313"/>
      <c r="B6275" s="313"/>
      <c r="C6275" s="313"/>
      <c r="D6275" s="314"/>
    </row>
    <row r="6276" spans="1:4">
      <c r="A6276" s="313"/>
      <c r="B6276" s="313"/>
      <c r="C6276" s="313"/>
      <c r="D6276" s="314"/>
    </row>
    <row r="6277" spans="1:4">
      <c r="A6277" s="313"/>
      <c r="B6277" s="313"/>
      <c r="C6277" s="313"/>
      <c r="D6277" s="314"/>
    </row>
    <row r="6278" spans="1:4">
      <c r="A6278" s="313"/>
      <c r="B6278" s="313"/>
      <c r="C6278" s="313"/>
      <c r="D6278" s="314"/>
    </row>
    <row r="6279" spans="1:4">
      <c r="A6279" s="313"/>
      <c r="B6279" s="313"/>
      <c r="C6279" s="313"/>
      <c r="D6279" s="314"/>
    </row>
    <row r="6280" spans="1:4">
      <c r="A6280" s="313"/>
      <c r="B6280" s="313"/>
      <c r="C6280" s="313"/>
      <c r="D6280" s="314"/>
    </row>
    <row r="6281" spans="1:4">
      <c r="A6281" s="313"/>
      <c r="B6281" s="313"/>
      <c r="C6281" s="313"/>
      <c r="D6281" s="314"/>
    </row>
    <row r="6282" spans="1:4">
      <c r="A6282" s="313"/>
      <c r="B6282" s="313"/>
      <c r="C6282" s="313"/>
      <c r="D6282" s="314"/>
    </row>
    <row r="6283" spans="1:4">
      <c r="A6283" s="313"/>
      <c r="B6283" s="313"/>
      <c r="C6283" s="313"/>
      <c r="D6283" s="314"/>
    </row>
    <row r="6284" spans="1:4">
      <c r="A6284" s="313"/>
      <c r="B6284" s="313"/>
      <c r="C6284" s="313"/>
      <c r="D6284" s="314"/>
    </row>
    <row r="6285" spans="1:4">
      <c r="A6285" s="313"/>
      <c r="B6285" s="313"/>
      <c r="C6285" s="313"/>
      <c r="D6285" s="314"/>
    </row>
    <row r="6286" spans="1:4">
      <c r="A6286" s="313"/>
      <c r="B6286" s="313"/>
      <c r="C6286" s="313"/>
      <c r="D6286" s="314"/>
    </row>
    <row r="6287" spans="1:4">
      <c r="A6287" s="313"/>
      <c r="B6287" s="313"/>
      <c r="C6287" s="313"/>
      <c r="D6287" s="314"/>
    </row>
    <row r="6288" spans="1:4">
      <c r="A6288" s="313"/>
      <c r="B6288" s="313"/>
      <c r="C6288" s="313"/>
      <c r="D6288" s="314"/>
    </row>
    <row r="6289" spans="1:4">
      <c r="A6289" s="313"/>
      <c r="B6289" s="313"/>
      <c r="C6289" s="313"/>
      <c r="D6289" s="314"/>
    </row>
    <row r="6290" spans="1:4">
      <c r="A6290" s="313"/>
      <c r="B6290" s="313"/>
      <c r="C6290" s="313"/>
      <c r="D6290" s="314"/>
    </row>
    <row r="6291" spans="1:4">
      <c r="A6291" s="313"/>
      <c r="B6291" s="313"/>
      <c r="C6291" s="313"/>
      <c r="D6291" s="314"/>
    </row>
    <row r="6292" spans="1:4">
      <c r="A6292" s="313"/>
      <c r="B6292" s="313"/>
      <c r="C6292" s="313"/>
      <c r="D6292" s="314"/>
    </row>
    <row r="6293" spans="1:4">
      <c r="A6293" s="313"/>
      <c r="B6293" s="313"/>
      <c r="C6293" s="313"/>
      <c r="D6293" s="314"/>
    </row>
    <row r="6294" spans="1:4">
      <c r="A6294" s="313"/>
      <c r="B6294" s="313"/>
      <c r="C6294" s="313"/>
      <c r="D6294" s="314"/>
    </row>
    <row r="6295" spans="1:4">
      <c r="A6295" s="313"/>
      <c r="B6295" s="313"/>
      <c r="C6295" s="313"/>
      <c r="D6295" s="314"/>
    </row>
    <row r="6296" spans="1:4">
      <c r="A6296" s="313"/>
      <c r="B6296" s="313"/>
      <c r="C6296" s="313"/>
      <c r="D6296" s="314"/>
    </row>
    <row r="6297" spans="1:4">
      <c r="A6297" s="313"/>
      <c r="B6297" s="313"/>
      <c r="C6297" s="313"/>
      <c r="D6297" s="314"/>
    </row>
    <row r="6298" spans="1:4">
      <c r="A6298" s="313"/>
      <c r="B6298" s="313"/>
      <c r="C6298" s="313"/>
      <c r="D6298" s="314"/>
    </row>
    <row r="6299" spans="1:4">
      <c r="A6299" s="313"/>
      <c r="B6299" s="313"/>
      <c r="C6299" s="313"/>
      <c r="D6299" s="314"/>
    </row>
    <row r="6300" spans="1:4">
      <c r="A6300" s="313"/>
      <c r="B6300" s="313"/>
      <c r="C6300" s="313"/>
      <c r="D6300" s="314"/>
    </row>
    <row r="6301" spans="1:4">
      <c r="A6301" s="313"/>
      <c r="B6301" s="313"/>
      <c r="C6301" s="313"/>
      <c r="D6301" s="314"/>
    </row>
    <row r="6302" spans="1:4">
      <c r="A6302" s="313"/>
      <c r="B6302" s="313"/>
      <c r="C6302" s="313"/>
      <c r="D6302" s="314"/>
    </row>
    <row r="6303" spans="1:4">
      <c r="A6303" s="313"/>
      <c r="B6303" s="313"/>
      <c r="C6303" s="313"/>
      <c r="D6303" s="314"/>
    </row>
    <row r="6304" spans="1:4">
      <c r="A6304" s="313"/>
      <c r="B6304" s="313"/>
      <c r="C6304" s="313"/>
      <c r="D6304" s="314"/>
    </row>
    <row r="6305" spans="1:4">
      <c r="A6305" s="313"/>
      <c r="B6305" s="313"/>
      <c r="C6305" s="313"/>
      <c r="D6305" s="314"/>
    </row>
    <row r="6306" spans="1:4">
      <c r="A6306" s="313"/>
      <c r="B6306" s="313"/>
      <c r="C6306" s="313"/>
      <c r="D6306" s="314"/>
    </row>
    <row r="6307" spans="1:4">
      <c r="A6307" s="313"/>
      <c r="B6307" s="313"/>
      <c r="C6307" s="313"/>
      <c r="D6307" s="314"/>
    </row>
    <row r="6308" spans="1:4">
      <c r="A6308" s="313"/>
      <c r="B6308" s="313"/>
      <c r="C6308" s="313"/>
      <c r="D6308" s="314"/>
    </row>
    <row r="6309" spans="1:4">
      <c r="A6309" s="313"/>
      <c r="B6309" s="313"/>
      <c r="C6309" s="313"/>
      <c r="D6309" s="314"/>
    </row>
    <row r="6310" spans="1:4">
      <c r="A6310" s="313"/>
      <c r="B6310" s="313"/>
      <c r="C6310" s="313"/>
      <c r="D6310" s="314"/>
    </row>
    <row r="6311" spans="1:4">
      <c r="A6311" s="313"/>
      <c r="B6311" s="313"/>
      <c r="C6311" s="313"/>
      <c r="D6311" s="314"/>
    </row>
    <row r="6312" spans="1:4">
      <c r="A6312" s="313"/>
      <c r="B6312" s="313"/>
      <c r="C6312" s="313"/>
      <c r="D6312" s="314"/>
    </row>
    <row r="6313" spans="1:4">
      <c r="A6313" s="313"/>
      <c r="B6313" s="313"/>
      <c r="C6313" s="313"/>
      <c r="D6313" s="314"/>
    </row>
    <row r="6314" spans="1:4">
      <c r="A6314" s="313"/>
      <c r="B6314" s="313"/>
      <c r="C6314" s="313"/>
      <c r="D6314" s="314"/>
    </row>
    <row r="6315" spans="1:4">
      <c r="A6315" s="313"/>
      <c r="B6315" s="313"/>
      <c r="C6315" s="313"/>
      <c r="D6315" s="314"/>
    </row>
    <row r="6316" spans="1:4">
      <c r="A6316" s="313"/>
      <c r="B6316" s="313"/>
      <c r="C6316" s="313"/>
      <c r="D6316" s="314"/>
    </row>
    <row r="6317" spans="1:4">
      <c r="A6317" s="313"/>
      <c r="B6317" s="313"/>
      <c r="C6317" s="313"/>
      <c r="D6317" s="314"/>
    </row>
    <row r="6318" spans="1:4">
      <c r="A6318" s="313"/>
      <c r="B6318" s="313"/>
      <c r="C6318" s="313"/>
      <c r="D6318" s="314"/>
    </row>
    <row r="6319" spans="1:4">
      <c r="A6319" s="313"/>
      <c r="B6319" s="313"/>
      <c r="C6319" s="313"/>
      <c r="D6319" s="314"/>
    </row>
    <row r="6320" spans="1:4">
      <c r="A6320" s="313"/>
      <c r="B6320" s="313"/>
      <c r="C6320" s="313"/>
      <c r="D6320" s="314"/>
    </row>
    <row r="6321" spans="1:4">
      <c r="A6321" s="313"/>
      <c r="B6321" s="313"/>
      <c r="C6321" s="313"/>
      <c r="D6321" s="314"/>
    </row>
    <row r="6322" spans="1:4">
      <c r="A6322" s="313"/>
      <c r="B6322" s="313"/>
      <c r="C6322" s="313"/>
      <c r="D6322" s="314"/>
    </row>
    <row r="6323" spans="1:4">
      <c r="A6323" s="313"/>
      <c r="B6323" s="313"/>
      <c r="C6323" s="313"/>
      <c r="D6323" s="314"/>
    </row>
    <row r="6324" spans="1:4">
      <c r="A6324" s="313"/>
      <c r="B6324" s="313"/>
      <c r="C6324" s="313"/>
      <c r="D6324" s="314"/>
    </row>
    <row r="6325" spans="1:4">
      <c r="A6325" s="313"/>
      <c r="B6325" s="313"/>
      <c r="C6325" s="313"/>
      <c r="D6325" s="314"/>
    </row>
    <row r="6326" spans="1:4">
      <c r="A6326" s="313"/>
      <c r="B6326" s="313"/>
      <c r="C6326" s="313"/>
      <c r="D6326" s="314"/>
    </row>
    <row r="6327" spans="1:4">
      <c r="A6327" s="313"/>
      <c r="B6327" s="313"/>
      <c r="C6327" s="313"/>
      <c r="D6327" s="314"/>
    </row>
    <row r="6328" spans="1:4">
      <c r="A6328" s="313"/>
      <c r="B6328" s="313"/>
      <c r="C6328" s="313"/>
      <c r="D6328" s="314"/>
    </row>
    <row r="6329" spans="1:4">
      <c r="A6329" s="313"/>
      <c r="B6329" s="313"/>
      <c r="C6329" s="313"/>
      <c r="D6329" s="314"/>
    </row>
    <row r="6330" spans="1:4">
      <c r="A6330" s="313"/>
      <c r="B6330" s="313"/>
      <c r="C6330" s="313"/>
      <c r="D6330" s="314"/>
    </row>
    <row r="6331" spans="1:4">
      <c r="A6331" s="313"/>
      <c r="B6331" s="313"/>
      <c r="C6331" s="313"/>
      <c r="D6331" s="314"/>
    </row>
    <row r="6332" spans="1:4">
      <c r="A6332" s="313"/>
      <c r="B6332" s="313"/>
      <c r="C6332" s="313"/>
      <c r="D6332" s="314"/>
    </row>
    <row r="6333" spans="1:4">
      <c r="A6333" s="313"/>
      <c r="B6333" s="313"/>
      <c r="C6333" s="313"/>
      <c r="D6333" s="314"/>
    </row>
    <row r="6334" spans="1:4">
      <c r="A6334" s="313"/>
      <c r="B6334" s="313"/>
      <c r="C6334" s="313"/>
      <c r="D6334" s="314"/>
    </row>
    <row r="6335" spans="1:4">
      <c r="A6335" s="313"/>
      <c r="B6335" s="313"/>
      <c r="C6335" s="313"/>
      <c r="D6335" s="314"/>
    </row>
    <row r="6336" spans="1:4">
      <c r="A6336" s="313"/>
      <c r="B6336" s="313"/>
      <c r="C6336" s="313"/>
      <c r="D6336" s="314"/>
    </row>
    <row r="6337" spans="1:4">
      <c r="A6337" s="313"/>
      <c r="B6337" s="313"/>
      <c r="C6337" s="313"/>
      <c r="D6337" s="314"/>
    </row>
    <row r="6338" spans="1:4">
      <c r="A6338" s="313"/>
      <c r="B6338" s="313"/>
      <c r="C6338" s="313"/>
      <c r="D6338" s="314"/>
    </row>
    <row r="6339" spans="1:4">
      <c r="A6339" s="313"/>
      <c r="B6339" s="313"/>
      <c r="C6339" s="313"/>
      <c r="D6339" s="314"/>
    </row>
    <row r="6340" spans="1:4">
      <c r="A6340" s="313"/>
      <c r="B6340" s="313"/>
      <c r="C6340" s="313"/>
      <c r="D6340" s="314"/>
    </row>
    <row r="6341" spans="1:4">
      <c r="A6341" s="313"/>
      <c r="B6341" s="313"/>
      <c r="C6341" s="313"/>
      <c r="D6341" s="314"/>
    </row>
    <row r="6342" spans="1:4">
      <c r="A6342" s="313"/>
      <c r="B6342" s="313"/>
      <c r="C6342" s="313"/>
      <c r="D6342" s="314"/>
    </row>
    <row r="6343" spans="1:4">
      <c r="A6343" s="313"/>
      <c r="B6343" s="313"/>
      <c r="C6343" s="313"/>
      <c r="D6343" s="314"/>
    </row>
    <row r="6344" spans="1:4">
      <c r="A6344" s="313"/>
      <c r="B6344" s="313"/>
      <c r="C6344" s="313"/>
      <c r="D6344" s="314"/>
    </row>
    <row r="6345" spans="1:4">
      <c r="A6345" s="313"/>
      <c r="B6345" s="313"/>
      <c r="C6345" s="313"/>
      <c r="D6345" s="314"/>
    </row>
    <row r="6346" spans="1:4">
      <c r="A6346" s="313"/>
      <c r="B6346" s="313"/>
      <c r="C6346" s="313"/>
      <c r="D6346" s="314"/>
    </row>
    <row r="6347" spans="1:4">
      <c r="A6347" s="313"/>
      <c r="B6347" s="313"/>
      <c r="C6347" s="313"/>
      <c r="D6347" s="314"/>
    </row>
    <row r="6348" spans="1:4">
      <c r="A6348" s="313"/>
      <c r="B6348" s="313"/>
      <c r="C6348" s="313"/>
      <c r="D6348" s="314"/>
    </row>
    <row r="6349" spans="1:4">
      <c r="A6349" s="313"/>
      <c r="B6349" s="313"/>
      <c r="C6349" s="313"/>
      <c r="D6349" s="314"/>
    </row>
    <row r="6350" spans="1:4">
      <c r="A6350" s="313"/>
      <c r="B6350" s="313"/>
      <c r="C6350" s="313"/>
      <c r="D6350" s="314"/>
    </row>
    <row r="6351" spans="1:4">
      <c r="A6351" s="313"/>
      <c r="B6351" s="313"/>
      <c r="C6351" s="313"/>
      <c r="D6351" s="314"/>
    </row>
    <row r="6352" spans="1:4">
      <c r="A6352" s="313"/>
      <c r="B6352" s="313"/>
      <c r="C6352" s="313"/>
      <c r="D6352" s="314"/>
    </row>
    <row r="6353" spans="1:4">
      <c r="A6353" s="313"/>
      <c r="B6353" s="313"/>
      <c r="C6353" s="313"/>
      <c r="D6353" s="314"/>
    </row>
    <row r="6354" spans="1:4">
      <c r="A6354" s="313"/>
      <c r="B6354" s="313"/>
      <c r="C6354" s="313"/>
      <c r="D6354" s="314"/>
    </row>
    <row r="6355" spans="1:4">
      <c r="A6355" s="313"/>
      <c r="B6355" s="313"/>
      <c r="C6355" s="313"/>
      <c r="D6355" s="314"/>
    </row>
    <row r="6356" spans="1:4">
      <c r="A6356" s="313"/>
      <c r="B6356" s="313"/>
      <c r="C6356" s="313"/>
      <c r="D6356" s="314"/>
    </row>
    <row r="6357" spans="1:4">
      <c r="A6357" s="313"/>
      <c r="B6357" s="313"/>
      <c r="C6357" s="313"/>
      <c r="D6357" s="314"/>
    </row>
    <row r="6358" spans="1:4">
      <c r="A6358" s="313"/>
      <c r="B6358" s="313"/>
      <c r="C6358" s="313"/>
      <c r="D6358" s="314"/>
    </row>
    <row r="6359" spans="1:4">
      <c r="A6359" s="313"/>
      <c r="B6359" s="313"/>
      <c r="C6359" s="313"/>
      <c r="D6359" s="314"/>
    </row>
    <row r="6360" spans="1:4">
      <c r="A6360" s="313"/>
      <c r="B6360" s="313"/>
      <c r="C6360" s="313"/>
      <c r="D6360" s="314"/>
    </row>
    <row r="6361" spans="1:4">
      <c r="A6361" s="313"/>
      <c r="B6361" s="313"/>
      <c r="C6361" s="313"/>
      <c r="D6361" s="314"/>
    </row>
    <row r="6362" spans="1:4">
      <c r="A6362" s="313"/>
      <c r="B6362" s="313"/>
      <c r="C6362" s="313"/>
      <c r="D6362" s="314"/>
    </row>
    <row r="6363" spans="1:4">
      <c r="A6363" s="313"/>
      <c r="B6363" s="313"/>
      <c r="C6363" s="313"/>
      <c r="D6363" s="314"/>
    </row>
    <row r="6364" spans="1:4">
      <c r="A6364" s="313"/>
      <c r="B6364" s="313"/>
      <c r="C6364" s="313"/>
      <c r="D6364" s="314"/>
    </row>
    <row r="6365" spans="1:4">
      <c r="A6365" s="313"/>
      <c r="B6365" s="313"/>
      <c r="C6365" s="313"/>
      <c r="D6365" s="314"/>
    </row>
    <row r="6366" spans="1:4">
      <c r="A6366" s="313"/>
      <c r="B6366" s="313"/>
      <c r="C6366" s="313"/>
      <c r="D6366" s="314"/>
    </row>
    <row r="6367" spans="1:4">
      <c r="A6367" s="313"/>
      <c r="B6367" s="313"/>
      <c r="C6367" s="313"/>
      <c r="D6367" s="314"/>
    </row>
    <row r="6368" spans="1:4">
      <c r="A6368" s="313"/>
      <c r="B6368" s="313"/>
      <c r="C6368" s="313"/>
      <c r="D6368" s="314"/>
    </row>
    <row r="6369" spans="1:4">
      <c r="A6369" s="313"/>
      <c r="B6369" s="313"/>
      <c r="C6369" s="313"/>
      <c r="D6369" s="314"/>
    </row>
    <row r="6370" spans="1:4">
      <c r="A6370" s="313"/>
      <c r="B6370" s="313"/>
      <c r="C6370" s="313"/>
      <c r="D6370" s="314"/>
    </row>
    <row r="6371" spans="1:4">
      <c r="A6371" s="313"/>
      <c r="B6371" s="313"/>
      <c r="C6371" s="313"/>
      <c r="D6371" s="314"/>
    </row>
    <row r="6372" spans="1:4">
      <c r="A6372" s="313"/>
      <c r="B6372" s="313"/>
      <c r="C6372" s="313"/>
      <c r="D6372" s="314"/>
    </row>
    <row r="6373" spans="1:4">
      <c r="A6373" s="313"/>
      <c r="B6373" s="313"/>
      <c r="C6373" s="313"/>
      <c r="D6373" s="314"/>
    </row>
    <row r="6374" spans="1:4">
      <c r="A6374" s="313"/>
      <c r="B6374" s="313"/>
      <c r="C6374" s="313"/>
      <c r="D6374" s="314"/>
    </row>
    <row r="6375" spans="1:4">
      <c r="A6375" s="313"/>
      <c r="B6375" s="313"/>
      <c r="C6375" s="313"/>
      <c r="D6375" s="314"/>
    </row>
    <row r="6376" spans="1:4">
      <c r="A6376" s="313"/>
      <c r="B6376" s="313"/>
      <c r="C6376" s="313"/>
      <c r="D6376" s="314"/>
    </row>
    <row r="6377" spans="1:4">
      <c r="A6377" s="313"/>
      <c r="B6377" s="313"/>
      <c r="C6377" s="313"/>
      <c r="D6377" s="314"/>
    </row>
    <row r="6378" spans="1:4">
      <c r="A6378" s="313"/>
      <c r="B6378" s="313"/>
      <c r="C6378" s="313"/>
      <c r="D6378" s="314"/>
    </row>
    <row r="6379" spans="1:4">
      <c r="A6379" s="313"/>
      <c r="B6379" s="313"/>
      <c r="C6379" s="313"/>
      <c r="D6379" s="314"/>
    </row>
    <row r="6380" spans="1:4">
      <c r="A6380" s="313"/>
      <c r="B6380" s="313"/>
      <c r="C6380" s="313"/>
      <c r="D6380" s="314"/>
    </row>
    <row r="6381" spans="1:4">
      <c r="A6381" s="313"/>
      <c r="B6381" s="313"/>
      <c r="C6381" s="313"/>
      <c r="D6381" s="314"/>
    </row>
    <row r="6382" spans="1:4">
      <c r="A6382" s="313"/>
      <c r="B6382" s="313"/>
      <c r="C6382" s="313"/>
      <c r="D6382" s="314"/>
    </row>
    <row r="6383" spans="1:4">
      <c r="A6383" s="313"/>
      <c r="B6383" s="313"/>
      <c r="C6383" s="313"/>
      <c r="D6383" s="314"/>
    </row>
    <row r="6384" spans="1:4">
      <c r="A6384" s="313"/>
      <c r="B6384" s="313"/>
      <c r="C6384" s="313"/>
      <c r="D6384" s="314"/>
    </row>
    <row r="6385" spans="1:4">
      <c r="A6385" s="313"/>
      <c r="B6385" s="313"/>
      <c r="C6385" s="313"/>
      <c r="D6385" s="314"/>
    </row>
    <row r="6386" spans="1:4">
      <c r="A6386" s="313"/>
      <c r="B6386" s="313"/>
      <c r="C6386" s="313"/>
      <c r="D6386" s="314"/>
    </row>
    <row r="6387" spans="1:4">
      <c r="A6387" s="313"/>
      <c r="B6387" s="313"/>
      <c r="C6387" s="313"/>
      <c r="D6387" s="314"/>
    </row>
    <row r="6388" spans="1:4">
      <c r="A6388" s="313"/>
      <c r="B6388" s="313"/>
      <c r="C6388" s="313"/>
      <c r="D6388" s="314"/>
    </row>
    <row r="6389" spans="1:4">
      <c r="A6389" s="313"/>
      <c r="B6389" s="313"/>
      <c r="C6389" s="313"/>
      <c r="D6389" s="314"/>
    </row>
    <row r="6390" spans="1:4">
      <c r="A6390" s="313"/>
      <c r="B6390" s="313"/>
      <c r="C6390" s="313"/>
      <c r="D6390" s="314"/>
    </row>
    <row r="6391" spans="1:4">
      <c r="A6391" s="313"/>
      <c r="B6391" s="313"/>
      <c r="C6391" s="313"/>
      <c r="D6391" s="314"/>
    </row>
    <row r="6392" spans="1:4">
      <c r="A6392" s="313"/>
      <c r="B6392" s="313"/>
      <c r="C6392" s="313"/>
      <c r="D6392" s="314"/>
    </row>
    <row r="6393" spans="1:4">
      <c r="A6393" s="313"/>
      <c r="B6393" s="313"/>
      <c r="C6393" s="313"/>
      <c r="D6393" s="314"/>
    </row>
    <row r="6394" spans="1:4">
      <c r="A6394" s="313"/>
      <c r="B6394" s="313"/>
      <c r="C6394" s="313"/>
      <c r="D6394" s="314"/>
    </row>
    <row r="6395" spans="1:4">
      <c r="A6395" s="313"/>
      <c r="B6395" s="313"/>
      <c r="C6395" s="313"/>
      <c r="D6395" s="314"/>
    </row>
    <row r="6396" spans="1:4">
      <c r="A6396" s="313"/>
      <c r="B6396" s="313"/>
      <c r="C6396" s="313"/>
      <c r="D6396" s="314"/>
    </row>
    <row r="6397" spans="1:4">
      <c r="A6397" s="313"/>
      <c r="B6397" s="313"/>
      <c r="C6397" s="313"/>
      <c r="D6397" s="314"/>
    </row>
    <row r="6398" spans="1:4">
      <c r="A6398" s="313"/>
      <c r="B6398" s="313"/>
      <c r="C6398" s="313"/>
      <c r="D6398" s="314"/>
    </row>
    <row r="6399" spans="1:4">
      <c r="A6399" s="313"/>
      <c r="B6399" s="313"/>
      <c r="C6399" s="313"/>
      <c r="D6399" s="314"/>
    </row>
    <row r="6400" spans="1:4">
      <c r="A6400" s="313"/>
      <c r="B6400" s="313"/>
      <c r="C6400" s="313"/>
      <c r="D6400" s="314"/>
    </row>
    <row r="6401" spans="1:4">
      <c r="A6401" s="313"/>
      <c r="B6401" s="313"/>
      <c r="C6401" s="313"/>
      <c r="D6401" s="314"/>
    </row>
    <row r="6402" spans="1:4">
      <c r="A6402" s="313"/>
      <c r="B6402" s="313"/>
      <c r="C6402" s="313"/>
      <c r="D6402" s="314"/>
    </row>
    <row r="6403" spans="1:4">
      <c r="A6403" s="313"/>
      <c r="B6403" s="313"/>
      <c r="C6403" s="313"/>
      <c r="D6403" s="314"/>
    </row>
    <row r="6404" spans="1:4">
      <c r="A6404" s="313"/>
      <c r="B6404" s="313"/>
      <c r="C6404" s="313"/>
      <c r="D6404" s="314"/>
    </row>
    <row r="6405" spans="1:4">
      <c r="A6405" s="313"/>
      <c r="B6405" s="313"/>
      <c r="C6405" s="313"/>
      <c r="D6405" s="314"/>
    </row>
    <row r="6406" spans="1:4">
      <c r="A6406" s="313"/>
      <c r="B6406" s="313"/>
      <c r="C6406" s="313"/>
      <c r="D6406" s="314"/>
    </row>
    <row r="6407" spans="1:4">
      <c r="A6407" s="313"/>
      <c r="B6407" s="313"/>
      <c r="C6407" s="313"/>
      <c r="D6407" s="314"/>
    </row>
    <row r="6408" spans="1:4">
      <c r="A6408" s="313"/>
      <c r="B6408" s="313"/>
      <c r="C6408" s="313"/>
      <c r="D6408" s="314"/>
    </row>
    <row r="6409" spans="1:4">
      <c r="A6409" s="313"/>
      <c r="B6409" s="313"/>
      <c r="C6409" s="313"/>
      <c r="D6409" s="314"/>
    </row>
    <row r="6410" spans="1:4">
      <c r="A6410" s="313"/>
      <c r="B6410" s="313"/>
      <c r="C6410" s="313"/>
      <c r="D6410" s="314"/>
    </row>
    <row r="6411" spans="1:4">
      <c r="A6411" s="313"/>
      <c r="B6411" s="313"/>
      <c r="C6411" s="313"/>
      <c r="D6411" s="314"/>
    </row>
    <row r="6412" spans="1:4">
      <c r="A6412" s="313"/>
      <c r="B6412" s="313"/>
      <c r="C6412" s="313"/>
      <c r="D6412" s="314"/>
    </row>
    <row r="6413" spans="1:4">
      <c r="A6413" s="313"/>
      <c r="B6413" s="313"/>
      <c r="C6413" s="313"/>
      <c r="D6413" s="314"/>
    </row>
    <row r="6414" spans="1:4">
      <c r="A6414" s="313"/>
      <c r="B6414" s="313"/>
      <c r="C6414" s="313"/>
      <c r="D6414" s="314"/>
    </row>
    <row r="6415" spans="1:4">
      <c r="A6415" s="313"/>
      <c r="B6415" s="313"/>
      <c r="C6415" s="313"/>
      <c r="D6415" s="314"/>
    </row>
    <row r="6416" spans="1:4">
      <c r="A6416" s="313"/>
      <c r="B6416" s="313"/>
      <c r="C6416" s="313"/>
      <c r="D6416" s="314"/>
    </row>
    <row r="6417" spans="1:4">
      <c r="A6417" s="313"/>
      <c r="B6417" s="313"/>
      <c r="C6417" s="313"/>
      <c r="D6417" s="314"/>
    </row>
    <row r="6418" spans="1:4">
      <c r="A6418" s="313"/>
      <c r="B6418" s="313"/>
      <c r="C6418" s="313"/>
      <c r="D6418" s="314"/>
    </row>
    <row r="6419" spans="1:4">
      <c r="A6419" s="313"/>
      <c r="B6419" s="313"/>
      <c r="C6419" s="313"/>
      <c r="D6419" s="314"/>
    </row>
    <row r="6420" spans="1:4">
      <c r="A6420" s="313"/>
      <c r="B6420" s="313"/>
      <c r="C6420" s="313"/>
      <c r="D6420" s="314"/>
    </row>
    <row r="6421" spans="1:4">
      <c r="A6421" s="313"/>
      <c r="B6421" s="313"/>
      <c r="C6421" s="313"/>
      <c r="D6421" s="314"/>
    </row>
    <row r="6422" spans="1:4">
      <c r="A6422" s="313"/>
      <c r="B6422" s="313"/>
      <c r="C6422" s="313"/>
      <c r="D6422" s="314"/>
    </row>
    <row r="6423" spans="1:4">
      <c r="A6423" s="313"/>
      <c r="B6423" s="313"/>
      <c r="C6423" s="313"/>
      <c r="D6423" s="314"/>
    </row>
    <row r="6424" spans="1:4">
      <c r="A6424" s="313"/>
      <c r="B6424" s="313"/>
      <c r="C6424" s="313"/>
      <c r="D6424" s="314"/>
    </row>
    <row r="6425" spans="1:4">
      <c r="A6425" s="313"/>
      <c r="B6425" s="313"/>
      <c r="C6425" s="313"/>
      <c r="D6425" s="314"/>
    </row>
    <row r="6426" spans="1:4">
      <c r="A6426" s="313"/>
      <c r="B6426" s="313"/>
      <c r="C6426" s="313"/>
      <c r="D6426" s="314"/>
    </row>
    <row r="6427" spans="1:4">
      <c r="A6427" s="313"/>
      <c r="B6427" s="313"/>
      <c r="C6427" s="313"/>
      <c r="D6427" s="314"/>
    </row>
    <row r="6428" spans="1:4">
      <c r="A6428" s="313"/>
      <c r="B6428" s="313"/>
      <c r="C6428" s="313"/>
      <c r="D6428" s="314"/>
    </row>
    <row r="6429" spans="1:4">
      <c r="A6429" s="313"/>
      <c r="B6429" s="313"/>
      <c r="C6429" s="313"/>
      <c r="D6429" s="314"/>
    </row>
    <row r="6430" spans="1:4">
      <c r="A6430" s="313"/>
      <c r="B6430" s="313"/>
      <c r="C6430" s="313"/>
      <c r="D6430" s="314"/>
    </row>
    <row r="6431" spans="1:4">
      <c r="A6431" s="313"/>
      <c r="B6431" s="313"/>
      <c r="C6431" s="313"/>
      <c r="D6431" s="314"/>
    </row>
    <row r="6432" spans="1:4">
      <c r="A6432" s="313"/>
      <c r="B6432" s="313"/>
      <c r="C6432" s="313"/>
      <c r="D6432" s="314"/>
    </row>
    <row r="6433" spans="1:4">
      <c r="A6433" s="313"/>
      <c r="B6433" s="313"/>
      <c r="C6433" s="313"/>
      <c r="D6433" s="314"/>
    </row>
    <row r="6434" spans="1:4">
      <c r="A6434" s="313"/>
      <c r="B6434" s="313"/>
      <c r="C6434" s="313"/>
      <c r="D6434" s="314"/>
    </row>
    <row r="6435" spans="1:4">
      <c r="A6435" s="313"/>
      <c r="B6435" s="313"/>
      <c r="C6435" s="313"/>
      <c r="D6435" s="314"/>
    </row>
    <row r="6436" spans="1:4">
      <c r="A6436" s="313"/>
      <c r="B6436" s="313"/>
      <c r="C6436" s="313"/>
      <c r="D6436" s="314"/>
    </row>
    <row r="6437" spans="1:4">
      <c r="A6437" s="313"/>
      <c r="B6437" s="313"/>
      <c r="C6437" s="313"/>
      <c r="D6437" s="314"/>
    </row>
    <row r="6438" spans="1:4">
      <c r="A6438" s="313"/>
      <c r="B6438" s="313"/>
      <c r="C6438" s="313"/>
      <c r="D6438" s="314"/>
    </row>
    <row r="6439" spans="1:4">
      <c r="A6439" s="313"/>
      <c r="B6439" s="313"/>
      <c r="C6439" s="313"/>
      <c r="D6439" s="314"/>
    </row>
    <row r="6440" spans="1:4">
      <c r="A6440" s="313"/>
      <c r="B6440" s="313"/>
      <c r="C6440" s="313"/>
      <c r="D6440" s="314"/>
    </row>
    <row r="6441" spans="1:4">
      <c r="A6441" s="313"/>
      <c r="B6441" s="313"/>
      <c r="C6441" s="313"/>
      <c r="D6441" s="314"/>
    </row>
    <row r="6442" spans="1:4">
      <c r="A6442" s="313"/>
      <c r="B6442" s="313"/>
      <c r="C6442" s="313"/>
      <c r="D6442" s="314"/>
    </row>
    <row r="6443" spans="1:4">
      <c r="A6443" s="313"/>
      <c r="B6443" s="313"/>
      <c r="C6443" s="313"/>
      <c r="D6443" s="314"/>
    </row>
    <row r="6444" spans="1:4">
      <c r="A6444" s="313"/>
      <c r="B6444" s="313"/>
      <c r="C6444" s="313"/>
      <c r="D6444" s="314"/>
    </row>
    <row r="6445" spans="1:4">
      <c r="A6445" s="313"/>
      <c r="B6445" s="313"/>
      <c r="C6445" s="313"/>
      <c r="D6445" s="314"/>
    </row>
    <row r="6446" spans="1:4">
      <c r="A6446" s="313"/>
      <c r="B6446" s="313"/>
      <c r="C6446" s="313"/>
      <c r="D6446" s="314"/>
    </row>
    <row r="6447" spans="1:4">
      <c r="A6447" s="313"/>
      <c r="B6447" s="313"/>
      <c r="C6447" s="313"/>
      <c r="D6447" s="314"/>
    </row>
    <row r="6448" spans="1:4">
      <c r="A6448" s="313"/>
      <c r="B6448" s="313"/>
      <c r="C6448" s="313"/>
      <c r="D6448" s="314"/>
    </row>
    <row r="6449" spans="1:4">
      <c r="A6449" s="313"/>
      <c r="B6449" s="313"/>
      <c r="C6449" s="313"/>
      <c r="D6449" s="314"/>
    </row>
    <row r="6450" spans="1:4">
      <c r="A6450" s="313"/>
      <c r="B6450" s="313"/>
      <c r="C6450" s="313"/>
      <c r="D6450" s="314"/>
    </row>
    <row r="6451" spans="1:4">
      <c r="A6451" s="313"/>
      <c r="B6451" s="313"/>
      <c r="C6451" s="313"/>
      <c r="D6451" s="314"/>
    </row>
    <row r="6452" spans="1:4">
      <c r="A6452" s="313"/>
      <c r="B6452" s="313"/>
      <c r="C6452" s="313"/>
      <c r="D6452" s="314"/>
    </row>
    <row r="6453" spans="1:4">
      <c r="A6453" s="313"/>
      <c r="B6453" s="313"/>
      <c r="C6453" s="313"/>
      <c r="D6453" s="314"/>
    </row>
    <row r="6454" spans="1:4">
      <c r="A6454" s="313"/>
      <c r="B6454" s="313"/>
      <c r="C6454" s="313"/>
      <c r="D6454" s="314"/>
    </row>
    <row r="6455" spans="1:4">
      <c r="A6455" s="313"/>
      <c r="B6455" s="313"/>
      <c r="C6455" s="313"/>
      <c r="D6455" s="314"/>
    </row>
    <row r="6456" spans="1:4">
      <c r="A6456" s="313"/>
      <c r="B6456" s="313"/>
      <c r="C6456" s="313"/>
      <c r="D6456" s="314"/>
    </row>
    <row r="6457" spans="1:4">
      <c r="A6457" s="313"/>
      <c r="B6457" s="313"/>
      <c r="C6457" s="313"/>
      <c r="D6457" s="314"/>
    </row>
    <row r="6458" spans="1:4">
      <c r="A6458" s="313"/>
      <c r="B6458" s="313"/>
      <c r="C6458" s="313"/>
      <c r="D6458" s="314"/>
    </row>
    <row r="6459" spans="1:4">
      <c r="A6459" s="313"/>
      <c r="B6459" s="313"/>
      <c r="C6459" s="313"/>
      <c r="D6459" s="314"/>
    </row>
    <row r="6460" spans="1:4">
      <c r="A6460" s="313"/>
      <c r="B6460" s="313"/>
      <c r="C6460" s="313"/>
      <c r="D6460" s="314"/>
    </row>
    <row r="6461" spans="1:4">
      <c r="A6461" s="313"/>
      <c r="B6461" s="313"/>
      <c r="C6461" s="313"/>
      <c r="D6461" s="314"/>
    </row>
    <row r="6462" spans="1:4">
      <c r="A6462" s="313"/>
      <c r="B6462" s="313"/>
      <c r="C6462" s="313"/>
      <c r="D6462" s="314"/>
    </row>
    <row r="6463" spans="1:4">
      <c r="A6463" s="313"/>
      <c r="B6463" s="313"/>
      <c r="C6463" s="313"/>
      <c r="D6463" s="314"/>
    </row>
    <row r="6464" spans="1:4">
      <c r="A6464" s="313"/>
      <c r="B6464" s="313"/>
      <c r="C6464" s="313"/>
      <c r="D6464" s="314"/>
    </row>
    <row r="6465" spans="1:4">
      <c r="A6465" s="313"/>
      <c r="B6465" s="313"/>
      <c r="C6465" s="313"/>
      <c r="D6465" s="314"/>
    </row>
    <row r="6466" spans="1:4">
      <c r="A6466" s="313"/>
      <c r="B6466" s="313"/>
      <c r="C6466" s="313"/>
      <c r="D6466" s="314"/>
    </row>
    <row r="6467" spans="1:4">
      <c r="A6467" s="313"/>
      <c r="B6467" s="313"/>
      <c r="C6467" s="313"/>
      <c r="D6467" s="314"/>
    </row>
    <row r="6468" spans="1:4">
      <c r="A6468" s="313"/>
      <c r="B6468" s="313"/>
      <c r="C6468" s="313"/>
      <c r="D6468" s="314"/>
    </row>
    <row r="6469" spans="1:4">
      <c r="A6469" s="313"/>
      <c r="B6469" s="313"/>
      <c r="C6469" s="313"/>
      <c r="D6469" s="314"/>
    </row>
    <row r="6470" spans="1:4">
      <c r="A6470" s="313"/>
      <c r="B6470" s="313"/>
      <c r="C6470" s="313"/>
      <c r="D6470" s="314"/>
    </row>
    <row r="6471" spans="1:4">
      <c r="A6471" s="313"/>
      <c r="B6471" s="313"/>
      <c r="C6471" s="313"/>
      <c r="D6471" s="314"/>
    </row>
    <row r="6472" spans="1:4">
      <c r="A6472" s="313"/>
      <c r="B6472" s="313"/>
      <c r="C6472" s="313"/>
      <c r="D6472" s="314"/>
    </row>
    <row r="6473" spans="1:4">
      <c r="A6473" s="313"/>
      <c r="B6473" s="313"/>
      <c r="C6473" s="313"/>
      <c r="D6473" s="314"/>
    </row>
    <row r="6474" spans="1:4">
      <c r="A6474" s="313"/>
      <c r="B6474" s="313"/>
      <c r="C6474" s="313"/>
      <c r="D6474" s="314"/>
    </row>
    <row r="6475" spans="1:4">
      <c r="A6475" s="313"/>
      <c r="B6475" s="313"/>
      <c r="C6475" s="313"/>
      <c r="D6475" s="314"/>
    </row>
    <row r="6476" spans="1:4">
      <c r="A6476" s="313"/>
      <c r="B6476" s="313"/>
      <c r="C6476" s="313"/>
      <c r="D6476" s="314"/>
    </row>
    <row r="6477" spans="1:4">
      <c r="A6477" s="313"/>
      <c r="B6477" s="313"/>
      <c r="C6477" s="313"/>
      <c r="D6477" s="314"/>
    </row>
    <row r="6478" spans="1:4">
      <c r="A6478" s="313"/>
      <c r="B6478" s="313"/>
      <c r="C6478" s="313"/>
      <c r="D6478" s="314"/>
    </row>
    <row r="6479" spans="1:4">
      <c r="A6479" s="313"/>
      <c r="B6479" s="313"/>
      <c r="C6479" s="313"/>
      <c r="D6479" s="314"/>
    </row>
    <row r="6480" spans="1:4">
      <c r="A6480" s="313"/>
      <c r="B6480" s="313"/>
      <c r="C6480" s="313"/>
      <c r="D6480" s="314"/>
    </row>
    <row r="6481" spans="1:4">
      <c r="A6481" s="313"/>
      <c r="B6481" s="313"/>
      <c r="C6481" s="313"/>
      <c r="D6481" s="314"/>
    </row>
    <row r="6482" spans="1:4">
      <c r="A6482" s="313"/>
      <c r="B6482" s="313"/>
      <c r="C6482" s="313"/>
      <c r="D6482" s="314"/>
    </row>
    <row r="6483" spans="1:4">
      <c r="A6483" s="313"/>
      <c r="B6483" s="313"/>
      <c r="C6483" s="313"/>
      <c r="D6483" s="314"/>
    </row>
    <row r="6484" spans="1:4">
      <c r="A6484" s="313"/>
      <c r="B6484" s="313"/>
      <c r="C6484" s="313"/>
      <c r="D6484" s="314"/>
    </row>
    <row r="6485" spans="1:4">
      <c r="A6485" s="313"/>
      <c r="B6485" s="313"/>
      <c r="C6485" s="313"/>
      <c r="D6485" s="314"/>
    </row>
    <row r="6486" spans="1:4">
      <c r="A6486" s="313"/>
      <c r="B6486" s="313"/>
      <c r="C6486" s="313"/>
      <c r="D6486" s="314"/>
    </row>
    <row r="6487" spans="1:4">
      <c r="A6487" s="313"/>
      <c r="B6487" s="313"/>
      <c r="C6487" s="313"/>
      <c r="D6487" s="314"/>
    </row>
    <row r="6488" spans="1:4">
      <c r="A6488" s="313"/>
      <c r="B6488" s="313"/>
      <c r="C6488" s="313"/>
      <c r="D6488" s="314"/>
    </row>
    <row r="6489" spans="1:4">
      <c r="A6489" s="313"/>
      <c r="B6489" s="313"/>
      <c r="C6489" s="313"/>
      <c r="D6489" s="314"/>
    </row>
    <row r="6490" spans="1:4">
      <c r="A6490" s="313"/>
      <c r="B6490" s="313"/>
      <c r="C6490" s="313"/>
      <c r="D6490" s="314"/>
    </row>
    <row r="6491" spans="1:4">
      <c r="A6491" s="313"/>
      <c r="B6491" s="313"/>
      <c r="C6491" s="313"/>
      <c r="D6491" s="314"/>
    </row>
    <row r="6492" spans="1:4">
      <c r="A6492" s="313"/>
      <c r="B6492" s="313"/>
      <c r="C6492" s="313"/>
      <c r="D6492" s="314"/>
    </row>
    <row r="6493" spans="1:4">
      <c r="A6493" s="313"/>
      <c r="B6493" s="313"/>
      <c r="C6493" s="313"/>
      <c r="D6493" s="314"/>
    </row>
    <row r="6494" spans="1:4">
      <c r="A6494" s="313"/>
      <c r="B6494" s="313"/>
      <c r="C6494" s="313"/>
      <c r="D6494" s="314"/>
    </row>
    <row r="6495" spans="1:4">
      <c r="A6495" s="313"/>
      <c r="B6495" s="313"/>
      <c r="C6495" s="313"/>
      <c r="D6495" s="314"/>
    </row>
    <row r="6496" spans="1:4">
      <c r="A6496" s="313"/>
      <c r="B6496" s="313"/>
      <c r="C6496" s="313"/>
      <c r="D6496" s="314"/>
    </row>
    <row r="6497" spans="1:4">
      <c r="A6497" s="313"/>
      <c r="B6497" s="313"/>
      <c r="C6497" s="313"/>
      <c r="D6497" s="314"/>
    </row>
    <row r="6498" spans="1:4">
      <c r="A6498" s="313"/>
      <c r="B6498" s="313"/>
      <c r="C6498" s="313"/>
      <c r="D6498" s="314"/>
    </row>
    <row r="6499" spans="1:4">
      <c r="A6499" s="313"/>
      <c r="B6499" s="313"/>
      <c r="C6499" s="313"/>
      <c r="D6499" s="314"/>
    </row>
    <row r="6500" spans="1:4">
      <c r="A6500" s="313"/>
      <c r="B6500" s="313"/>
      <c r="C6500" s="313"/>
      <c r="D6500" s="314"/>
    </row>
    <row r="6501" spans="1:4">
      <c r="A6501" s="313"/>
      <c r="B6501" s="313"/>
      <c r="C6501" s="313"/>
      <c r="D6501" s="314"/>
    </row>
    <row r="6502" spans="1:4">
      <c r="A6502" s="313"/>
      <c r="B6502" s="313"/>
      <c r="C6502" s="313"/>
      <c r="D6502" s="314"/>
    </row>
    <row r="6503" spans="1:4">
      <c r="A6503" s="313"/>
      <c r="B6503" s="313"/>
      <c r="C6503" s="313"/>
      <c r="D6503" s="314"/>
    </row>
    <row r="6504" spans="1:4">
      <c r="A6504" s="313"/>
      <c r="B6504" s="313"/>
      <c r="C6504" s="313"/>
      <c r="D6504" s="314"/>
    </row>
    <row r="6505" spans="1:4">
      <c r="A6505" s="313"/>
      <c r="B6505" s="313"/>
      <c r="C6505" s="313"/>
      <c r="D6505" s="314"/>
    </row>
    <row r="6506" spans="1:4">
      <c r="A6506" s="313"/>
      <c r="B6506" s="313"/>
      <c r="C6506" s="313"/>
      <c r="D6506" s="314"/>
    </row>
    <row r="6507" spans="1:4">
      <c r="A6507" s="313"/>
      <c r="B6507" s="313"/>
      <c r="C6507" s="313"/>
      <c r="D6507" s="314"/>
    </row>
    <row r="6508" spans="1:4">
      <c r="A6508" s="313"/>
      <c r="B6508" s="313"/>
      <c r="C6508" s="313"/>
      <c r="D6508" s="314"/>
    </row>
    <row r="6509" spans="1:4">
      <c r="A6509" s="313"/>
      <c r="B6509" s="313"/>
      <c r="C6509" s="313"/>
      <c r="D6509" s="314"/>
    </row>
    <row r="6510" spans="1:4">
      <c r="A6510" s="313"/>
      <c r="B6510" s="313"/>
      <c r="C6510" s="313"/>
      <c r="D6510" s="314"/>
    </row>
    <row r="6511" spans="1:4">
      <c r="A6511" s="313"/>
      <c r="B6511" s="313"/>
      <c r="C6511" s="313"/>
      <c r="D6511" s="314"/>
    </row>
    <row r="6512" spans="1:4">
      <c r="A6512" s="313"/>
      <c r="B6512" s="313"/>
      <c r="C6512" s="313"/>
      <c r="D6512" s="314"/>
    </row>
    <row r="6513" spans="1:4">
      <c r="A6513" s="313"/>
      <c r="B6513" s="313"/>
      <c r="C6513" s="313"/>
      <c r="D6513" s="314"/>
    </row>
    <row r="6514" spans="1:4">
      <c r="A6514" s="313"/>
      <c r="B6514" s="313"/>
      <c r="C6514" s="313"/>
      <c r="D6514" s="314"/>
    </row>
    <row r="6515" spans="1:4">
      <c r="A6515" s="313"/>
      <c r="B6515" s="313"/>
      <c r="C6515" s="313"/>
      <c r="D6515" s="314"/>
    </row>
    <row r="6516" spans="1:4">
      <c r="A6516" s="313"/>
      <c r="B6516" s="313"/>
      <c r="C6516" s="313"/>
      <c r="D6516" s="314"/>
    </row>
    <row r="6517" spans="1:4">
      <c r="A6517" s="313"/>
      <c r="B6517" s="313"/>
      <c r="C6517" s="313"/>
      <c r="D6517" s="314"/>
    </row>
    <row r="6518" spans="1:4">
      <c r="A6518" s="313"/>
      <c r="B6518" s="313"/>
      <c r="C6518" s="313"/>
      <c r="D6518" s="314"/>
    </row>
    <row r="6519" spans="1:4">
      <c r="A6519" s="313"/>
      <c r="B6519" s="313"/>
      <c r="C6519" s="313"/>
      <c r="D6519" s="314"/>
    </row>
    <row r="6520" spans="1:4">
      <c r="A6520" s="313"/>
      <c r="B6520" s="313"/>
      <c r="C6520" s="313"/>
      <c r="D6520" s="314"/>
    </row>
    <row r="6521" spans="1:4">
      <c r="A6521" s="313"/>
      <c r="B6521" s="313"/>
      <c r="C6521" s="313"/>
      <c r="D6521" s="314"/>
    </row>
    <row r="6522" spans="1:4">
      <c r="A6522" s="313"/>
      <c r="B6522" s="313"/>
      <c r="C6522" s="313"/>
      <c r="D6522" s="314"/>
    </row>
    <row r="6523" spans="1:4">
      <c r="A6523" s="313"/>
      <c r="B6523" s="313"/>
      <c r="C6523" s="313"/>
      <c r="D6523" s="314"/>
    </row>
    <row r="6524" spans="1:4">
      <c r="A6524" s="313"/>
      <c r="B6524" s="313"/>
      <c r="C6524" s="313"/>
      <c r="D6524" s="314"/>
    </row>
    <row r="6525" spans="1:4">
      <c r="A6525" s="313"/>
      <c r="B6525" s="313"/>
      <c r="C6525" s="313"/>
      <c r="D6525" s="314"/>
    </row>
    <row r="6526" spans="1:4">
      <c r="A6526" s="313"/>
      <c r="B6526" s="313"/>
      <c r="C6526" s="313"/>
      <c r="D6526" s="314"/>
    </row>
    <row r="6527" spans="1:4">
      <c r="A6527" s="313"/>
      <c r="B6527" s="313"/>
      <c r="C6527" s="313"/>
      <c r="D6527" s="314"/>
    </row>
    <row r="6528" spans="1:4">
      <c r="A6528" s="313"/>
      <c r="B6528" s="313"/>
      <c r="C6528" s="313"/>
      <c r="D6528" s="314"/>
    </row>
    <row r="6529" spans="1:4">
      <c r="A6529" s="313"/>
      <c r="B6529" s="313"/>
      <c r="C6529" s="313"/>
      <c r="D6529" s="314"/>
    </row>
    <row r="6530" spans="1:4">
      <c r="A6530" s="313"/>
      <c r="B6530" s="313"/>
      <c r="C6530" s="313"/>
      <c r="D6530" s="314"/>
    </row>
    <row r="6531" spans="1:4">
      <c r="A6531" s="313"/>
      <c r="B6531" s="313"/>
      <c r="C6531" s="313"/>
      <c r="D6531" s="314"/>
    </row>
    <row r="6532" spans="1:4">
      <c r="A6532" s="313"/>
      <c r="B6532" s="313"/>
      <c r="C6532" s="313"/>
      <c r="D6532" s="314"/>
    </row>
    <row r="6533" spans="1:4">
      <c r="A6533" s="313"/>
      <c r="B6533" s="313"/>
      <c r="C6533" s="313"/>
      <c r="D6533" s="314"/>
    </row>
    <row r="6534" spans="1:4">
      <c r="A6534" s="313"/>
      <c r="B6534" s="313"/>
      <c r="C6534" s="313"/>
      <c r="D6534" s="314"/>
    </row>
    <row r="6535" spans="1:4">
      <c r="A6535" s="313"/>
      <c r="B6535" s="313"/>
      <c r="C6535" s="313"/>
      <c r="D6535" s="314"/>
    </row>
    <row r="6536" spans="1:4">
      <c r="A6536" s="313"/>
      <c r="B6536" s="313"/>
      <c r="C6536" s="313"/>
      <c r="D6536" s="314"/>
    </row>
    <row r="6537" spans="1:4">
      <c r="A6537" s="313"/>
      <c r="B6537" s="313"/>
      <c r="C6537" s="313"/>
      <c r="D6537" s="314"/>
    </row>
    <row r="6538" spans="1:4">
      <c r="A6538" s="313"/>
      <c r="B6538" s="313"/>
      <c r="C6538" s="313"/>
      <c r="D6538" s="314"/>
    </row>
    <row r="6539" spans="1:4">
      <c r="A6539" s="313"/>
      <c r="B6539" s="313"/>
      <c r="C6539" s="313"/>
      <c r="D6539" s="314"/>
    </row>
    <row r="6540" spans="1:4">
      <c r="A6540" s="313"/>
      <c r="B6540" s="313"/>
      <c r="C6540" s="313"/>
      <c r="D6540" s="314"/>
    </row>
    <row r="6541" spans="1:4">
      <c r="A6541" s="313"/>
      <c r="B6541" s="313"/>
      <c r="C6541" s="313"/>
      <c r="D6541" s="314"/>
    </row>
    <row r="6542" spans="1:4">
      <c r="A6542" s="313"/>
      <c r="B6542" s="313"/>
      <c r="C6542" s="313"/>
      <c r="D6542" s="314"/>
    </row>
    <row r="6543" spans="1:4">
      <c r="A6543" s="313"/>
      <c r="B6543" s="313"/>
      <c r="C6543" s="313"/>
      <c r="D6543" s="314"/>
    </row>
    <row r="6544" spans="1:4">
      <c r="A6544" s="313"/>
      <c r="B6544" s="313"/>
      <c r="C6544" s="313"/>
      <c r="D6544" s="314"/>
    </row>
    <row r="6545" spans="1:4">
      <c r="A6545" s="313"/>
      <c r="B6545" s="313"/>
      <c r="C6545" s="313"/>
      <c r="D6545" s="314"/>
    </row>
    <row r="6546" spans="1:4">
      <c r="A6546" s="313"/>
      <c r="B6546" s="313"/>
      <c r="C6546" s="313"/>
      <c r="D6546" s="314"/>
    </row>
    <row r="6547" spans="1:4">
      <c r="A6547" s="313"/>
      <c r="B6547" s="313"/>
      <c r="C6547" s="313"/>
      <c r="D6547" s="314"/>
    </row>
    <row r="6548" spans="1:4">
      <c r="A6548" s="313"/>
      <c r="B6548" s="313"/>
      <c r="C6548" s="313"/>
      <c r="D6548" s="314"/>
    </row>
    <row r="6549" spans="1:4">
      <c r="A6549" s="313"/>
      <c r="B6549" s="313"/>
      <c r="C6549" s="313"/>
      <c r="D6549" s="314"/>
    </row>
    <row r="6550" spans="1:4">
      <c r="A6550" s="313"/>
      <c r="B6550" s="313"/>
      <c r="C6550" s="313"/>
      <c r="D6550" s="314"/>
    </row>
    <row r="6551" spans="1:4">
      <c r="A6551" s="313"/>
      <c r="B6551" s="313"/>
      <c r="C6551" s="313"/>
      <c r="D6551" s="314"/>
    </row>
    <row r="6552" spans="1:4">
      <c r="A6552" s="313"/>
      <c r="B6552" s="313"/>
      <c r="C6552" s="313"/>
      <c r="D6552" s="314"/>
    </row>
    <row r="6553" spans="1:4">
      <c r="A6553" s="313"/>
      <c r="B6553" s="313"/>
      <c r="C6553" s="313"/>
      <c r="D6553" s="314"/>
    </row>
    <row r="6554" spans="1:4">
      <c r="A6554" s="313"/>
      <c r="B6554" s="313"/>
      <c r="C6554" s="313"/>
      <c r="D6554" s="314"/>
    </row>
    <row r="6555" spans="1:4">
      <c r="A6555" s="313"/>
      <c r="B6555" s="313"/>
      <c r="C6555" s="313"/>
      <c r="D6555" s="314"/>
    </row>
    <row r="6556" spans="1:4">
      <c r="A6556" s="313"/>
      <c r="B6556" s="313"/>
      <c r="C6556" s="313"/>
      <c r="D6556" s="314"/>
    </row>
    <row r="6557" spans="1:4">
      <c r="A6557" s="313"/>
      <c r="B6557" s="313"/>
      <c r="C6557" s="313"/>
      <c r="D6557" s="314"/>
    </row>
    <row r="6558" spans="1:4">
      <c r="A6558" s="313"/>
      <c r="B6558" s="313"/>
      <c r="C6558" s="313"/>
      <c r="D6558" s="314"/>
    </row>
    <row r="6559" spans="1:4">
      <c r="A6559" s="313"/>
      <c r="B6559" s="313"/>
      <c r="C6559" s="313"/>
      <c r="D6559" s="314"/>
    </row>
    <row r="6560" spans="1:4">
      <c r="A6560" s="313"/>
      <c r="B6560" s="313"/>
      <c r="C6560" s="313"/>
      <c r="D6560" s="314"/>
    </row>
    <row r="6561" spans="1:4">
      <c r="A6561" s="313"/>
      <c r="B6561" s="313"/>
      <c r="C6561" s="313"/>
      <c r="D6561" s="314"/>
    </row>
    <row r="6562" spans="1:4">
      <c r="A6562" s="313"/>
      <c r="B6562" s="313"/>
      <c r="C6562" s="313"/>
      <c r="D6562" s="314"/>
    </row>
    <row r="6563" spans="1:4">
      <c r="A6563" s="313"/>
      <c r="B6563" s="313"/>
      <c r="C6563" s="313"/>
      <c r="D6563" s="314"/>
    </row>
    <row r="6564" spans="1:4">
      <c r="A6564" s="313"/>
      <c r="B6564" s="313"/>
      <c r="C6564" s="313"/>
      <c r="D6564" s="314"/>
    </row>
    <row r="6565" spans="1:4">
      <c r="A6565" s="313"/>
      <c r="B6565" s="313"/>
      <c r="C6565" s="313"/>
      <c r="D6565" s="314"/>
    </row>
    <row r="6566" spans="1:4">
      <c r="A6566" s="313"/>
      <c r="B6566" s="313"/>
      <c r="C6566" s="313"/>
      <c r="D6566" s="314"/>
    </row>
    <row r="6567" spans="1:4">
      <c r="A6567" s="313"/>
      <c r="B6567" s="313"/>
      <c r="C6567" s="313"/>
      <c r="D6567" s="314"/>
    </row>
    <row r="6568" spans="1:4">
      <c r="A6568" s="313"/>
      <c r="B6568" s="313"/>
      <c r="C6568" s="313"/>
      <c r="D6568" s="314"/>
    </row>
    <row r="6569" spans="1:4">
      <c r="A6569" s="313"/>
      <c r="B6569" s="313"/>
      <c r="C6569" s="313"/>
      <c r="D6569" s="314"/>
    </row>
    <row r="6570" spans="1:4">
      <c r="A6570" s="313"/>
      <c r="B6570" s="313"/>
      <c r="C6570" s="313"/>
      <c r="D6570" s="314"/>
    </row>
    <row r="6571" spans="1:4">
      <c r="A6571" s="313"/>
      <c r="B6571" s="313"/>
      <c r="C6571" s="313"/>
      <c r="D6571" s="314"/>
    </row>
    <row r="6572" spans="1:4">
      <c r="A6572" s="313"/>
      <c r="B6572" s="313"/>
      <c r="C6572" s="313"/>
      <c r="D6572" s="314"/>
    </row>
    <row r="6573" spans="1:4">
      <c r="A6573" s="313"/>
      <c r="B6573" s="313"/>
      <c r="C6573" s="313"/>
      <c r="D6573" s="314"/>
    </row>
    <row r="6574" spans="1:4">
      <c r="A6574" s="313"/>
      <c r="B6574" s="313"/>
      <c r="C6574" s="313"/>
      <c r="D6574" s="314"/>
    </row>
    <row r="6575" spans="1:4">
      <c r="A6575" s="313"/>
      <c r="B6575" s="313"/>
      <c r="C6575" s="313"/>
      <c r="D6575" s="314"/>
    </row>
    <row r="6576" spans="1:4">
      <c r="A6576" s="313"/>
      <c r="B6576" s="313"/>
      <c r="C6576" s="313"/>
      <c r="D6576" s="314"/>
    </row>
    <row r="6577" spans="1:4">
      <c r="A6577" s="313"/>
      <c r="B6577" s="313"/>
      <c r="C6577" s="313"/>
      <c r="D6577" s="314"/>
    </row>
    <row r="6578" spans="1:4">
      <c r="A6578" s="313"/>
      <c r="B6578" s="313"/>
      <c r="C6578" s="313"/>
      <c r="D6578" s="314"/>
    </row>
    <row r="6579" spans="1:4">
      <c r="A6579" s="313"/>
      <c r="B6579" s="313"/>
      <c r="C6579" s="313"/>
      <c r="D6579" s="314"/>
    </row>
    <row r="6580" spans="1:4">
      <c r="A6580" s="313"/>
      <c r="B6580" s="313"/>
      <c r="C6580" s="313"/>
      <c r="D6580" s="314"/>
    </row>
    <row r="6581" spans="1:4">
      <c r="A6581" s="313"/>
      <c r="B6581" s="313"/>
      <c r="C6581" s="313"/>
      <c r="D6581" s="314"/>
    </row>
    <row r="6582" spans="1:4">
      <c r="A6582" s="313"/>
      <c r="B6582" s="313"/>
      <c r="C6582" s="313"/>
      <c r="D6582" s="314"/>
    </row>
    <row r="6583" spans="1:4">
      <c r="A6583" s="313"/>
      <c r="B6583" s="313"/>
      <c r="C6583" s="313"/>
      <c r="D6583" s="314"/>
    </row>
    <row r="6584" spans="1:4">
      <c r="A6584" s="313"/>
      <c r="B6584" s="313"/>
      <c r="C6584" s="313"/>
      <c r="D6584" s="314"/>
    </row>
    <row r="6585" spans="1:4">
      <c r="A6585" s="313"/>
      <c r="B6585" s="313"/>
      <c r="C6585" s="313"/>
      <c r="D6585" s="314"/>
    </row>
    <row r="6586" spans="1:4">
      <c r="A6586" s="313"/>
      <c r="B6586" s="313"/>
      <c r="C6586" s="313"/>
      <c r="D6586" s="314"/>
    </row>
    <row r="6587" spans="1:4">
      <c r="A6587" s="313"/>
      <c r="B6587" s="313"/>
      <c r="C6587" s="313"/>
      <c r="D6587" s="314"/>
    </row>
    <row r="6588" spans="1:4">
      <c r="A6588" s="313"/>
      <c r="B6588" s="313"/>
      <c r="C6588" s="313"/>
      <c r="D6588" s="314"/>
    </row>
    <row r="6589" spans="1:4">
      <c r="A6589" s="313"/>
      <c r="B6589" s="313"/>
      <c r="C6589" s="313"/>
      <c r="D6589" s="314"/>
    </row>
    <row r="6590" spans="1:4">
      <c r="A6590" s="313"/>
      <c r="B6590" s="313"/>
      <c r="C6590" s="313"/>
      <c r="D6590" s="314"/>
    </row>
    <row r="6591" spans="1:4">
      <c r="A6591" s="313"/>
      <c r="B6591" s="313"/>
      <c r="C6591" s="313"/>
      <c r="D6591" s="314"/>
    </row>
    <row r="6592" spans="1:4">
      <c r="A6592" s="313"/>
      <c r="B6592" s="313"/>
      <c r="C6592" s="313"/>
      <c r="D6592" s="314"/>
    </row>
    <row r="6593" spans="1:4">
      <c r="A6593" s="313"/>
      <c r="B6593" s="313"/>
      <c r="C6593" s="313"/>
      <c r="D6593" s="314"/>
    </row>
    <row r="6594" spans="1:4">
      <c r="A6594" s="313"/>
      <c r="B6594" s="313"/>
      <c r="C6594" s="313"/>
      <c r="D6594" s="314"/>
    </row>
    <row r="6595" spans="1:4">
      <c r="A6595" s="313"/>
      <c r="B6595" s="313"/>
      <c r="C6595" s="313"/>
      <c r="D6595" s="314"/>
    </row>
    <row r="6596" spans="1:4">
      <c r="A6596" s="313"/>
      <c r="B6596" s="313"/>
      <c r="C6596" s="313"/>
      <c r="D6596" s="314"/>
    </row>
    <row r="6597" spans="1:4">
      <c r="A6597" s="313"/>
      <c r="B6597" s="313"/>
      <c r="C6597" s="313"/>
      <c r="D6597" s="314"/>
    </row>
    <row r="6598" spans="1:4">
      <c r="A6598" s="313"/>
      <c r="B6598" s="313"/>
      <c r="C6598" s="313"/>
      <c r="D6598" s="314"/>
    </row>
    <row r="6599" spans="1:4">
      <c r="A6599" s="313"/>
      <c r="B6599" s="313"/>
      <c r="C6599" s="313"/>
      <c r="D6599" s="314"/>
    </row>
    <row r="6600" spans="1:4">
      <c r="A6600" s="313"/>
      <c r="B6600" s="313"/>
      <c r="C6600" s="313"/>
      <c r="D6600" s="314"/>
    </row>
    <row r="6601" spans="1:4">
      <c r="A6601" s="313"/>
      <c r="B6601" s="313"/>
      <c r="C6601" s="313"/>
      <c r="D6601" s="314"/>
    </row>
    <row r="6602" spans="1:4">
      <c r="A6602" s="313"/>
      <c r="B6602" s="313"/>
      <c r="C6602" s="313"/>
      <c r="D6602" s="314"/>
    </row>
    <row r="6603" spans="1:4">
      <c r="A6603" s="313"/>
      <c r="B6603" s="313"/>
      <c r="C6603" s="313"/>
      <c r="D6603" s="314"/>
    </row>
    <row r="6604" spans="1:4">
      <c r="A6604" s="313"/>
      <c r="B6604" s="313"/>
      <c r="C6604" s="313"/>
      <c r="D6604" s="314"/>
    </row>
    <row r="6605" spans="1:4">
      <c r="A6605" s="313"/>
      <c r="B6605" s="313"/>
      <c r="C6605" s="313"/>
      <c r="D6605" s="314"/>
    </row>
    <row r="6606" spans="1:4">
      <c r="A6606" s="313"/>
      <c r="B6606" s="313"/>
      <c r="C6606" s="313"/>
      <c r="D6606" s="314"/>
    </row>
    <row r="6607" spans="1:4">
      <c r="A6607" s="313"/>
      <c r="B6607" s="313"/>
      <c r="C6607" s="313"/>
      <c r="D6607" s="314"/>
    </row>
    <row r="6608" spans="1:4">
      <c r="A6608" s="313"/>
      <c r="B6608" s="313"/>
      <c r="C6608" s="313"/>
      <c r="D6608" s="314"/>
    </row>
    <row r="6609" spans="1:4">
      <c r="A6609" s="313"/>
      <c r="B6609" s="313"/>
      <c r="C6609" s="313"/>
      <c r="D6609" s="314"/>
    </row>
    <row r="6610" spans="1:4">
      <c r="A6610" s="313"/>
      <c r="B6610" s="313"/>
      <c r="C6610" s="313"/>
      <c r="D6610" s="314"/>
    </row>
    <row r="6611" spans="1:4">
      <c r="A6611" s="313"/>
      <c r="B6611" s="313"/>
      <c r="C6611" s="313"/>
      <c r="D6611" s="314"/>
    </row>
    <row r="6612" spans="1:4">
      <c r="A6612" s="313"/>
      <c r="B6612" s="313"/>
      <c r="C6612" s="313"/>
      <c r="D6612" s="314"/>
    </row>
    <row r="6613" spans="1:4">
      <c r="A6613" s="313"/>
      <c r="B6613" s="313"/>
      <c r="C6613" s="313"/>
      <c r="D6613" s="314"/>
    </row>
    <row r="6614" spans="1:4">
      <c r="A6614" s="313"/>
      <c r="B6614" s="313"/>
      <c r="C6614" s="313"/>
      <c r="D6614" s="314"/>
    </row>
    <row r="6615" spans="1:4">
      <c r="A6615" s="313"/>
      <c r="B6615" s="313"/>
      <c r="C6615" s="313"/>
      <c r="D6615" s="314"/>
    </row>
    <row r="6616" spans="1:4">
      <c r="A6616" s="313"/>
      <c r="B6616" s="313"/>
      <c r="C6616" s="313"/>
      <c r="D6616" s="314"/>
    </row>
    <row r="6617" spans="1:4">
      <c r="A6617" s="313"/>
      <c r="B6617" s="313"/>
      <c r="C6617" s="313"/>
      <c r="D6617" s="314"/>
    </row>
    <row r="6618" spans="1:4">
      <c r="A6618" s="313"/>
      <c r="B6618" s="313"/>
      <c r="C6618" s="313"/>
      <c r="D6618" s="314"/>
    </row>
    <row r="6619" spans="1:4">
      <c r="A6619" s="313"/>
      <c r="B6619" s="313"/>
      <c r="C6619" s="313"/>
      <c r="D6619" s="314"/>
    </row>
    <row r="6620" spans="1:4">
      <c r="A6620" s="313"/>
      <c r="B6620" s="313"/>
      <c r="C6620" s="313"/>
      <c r="D6620" s="314"/>
    </row>
    <row r="6621" spans="1:4">
      <c r="A6621" s="313"/>
      <c r="B6621" s="313"/>
      <c r="C6621" s="313"/>
      <c r="D6621" s="314"/>
    </row>
    <row r="6622" spans="1:4">
      <c r="A6622" s="313"/>
      <c r="B6622" s="313"/>
      <c r="C6622" s="313"/>
      <c r="D6622" s="314"/>
    </row>
    <row r="6623" spans="1:4">
      <c r="A6623" s="313"/>
      <c r="B6623" s="313"/>
      <c r="C6623" s="313"/>
      <c r="D6623" s="314"/>
    </row>
    <row r="6624" spans="1:4">
      <c r="A6624" s="313"/>
      <c r="B6624" s="313"/>
      <c r="C6624" s="313"/>
      <c r="D6624" s="314"/>
    </row>
    <row r="6625" spans="1:4">
      <c r="A6625" s="313"/>
      <c r="B6625" s="313"/>
      <c r="C6625" s="313"/>
      <c r="D6625" s="314"/>
    </row>
    <row r="6626" spans="1:4">
      <c r="A6626" s="313"/>
      <c r="B6626" s="313"/>
      <c r="C6626" s="313"/>
      <c r="D6626" s="314"/>
    </row>
    <row r="6627" spans="1:4">
      <c r="A6627" s="313"/>
      <c r="B6627" s="313"/>
      <c r="C6627" s="313"/>
      <c r="D6627" s="314"/>
    </row>
    <row r="6628" spans="1:4">
      <c r="A6628" s="313"/>
      <c r="B6628" s="313"/>
      <c r="C6628" s="313"/>
      <c r="D6628" s="314"/>
    </row>
    <row r="6629" spans="1:4">
      <c r="A6629" s="313"/>
      <c r="B6629" s="313"/>
      <c r="C6629" s="313"/>
      <c r="D6629" s="314"/>
    </row>
    <row r="6630" spans="1:4">
      <c r="A6630" s="313"/>
      <c r="B6630" s="313"/>
      <c r="C6630" s="313"/>
      <c r="D6630" s="314"/>
    </row>
    <row r="6631" spans="1:4">
      <c r="A6631" s="313"/>
      <c r="B6631" s="313"/>
      <c r="C6631" s="313"/>
      <c r="D6631" s="314"/>
    </row>
    <row r="6632" spans="1:4">
      <c r="A6632" s="313"/>
      <c r="B6632" s="313"/>
      <c r="C6632" s="313"/>
      <c r="D6632" s="314"/>
    </row>
    <row r="6633" spans="1:4">
      <c r="A6633" s="313"/>
      <c r="B6633" s="313"/>
      <c r="C6633" s="313"/>
      <c r="D6633" s="314"/>
    </row>
    <row r="6634" spans="1:4">
      <c r="A6634" s="313"/>
      <c r="B6634" s="313"/>
      <c r="C6634" s="313"/>
      <c r="D6634" s="314"/>
    </row>
    <row r="6635" spans="1:4">
      <c r="A6635" s="313"/>
      <c r="B6635" s="313"/>
      <c r="C6635" s="313"/>
      <c r="D6635" s="314"/>
    </row>
    <row r="6636" spans="1:4">
      <c r="A6636" s="313"/>
      <c r="B6636" s="313"/>
      <c r="C6636" s="313"/>
      <c r="D6636" s="314"/>
    </row>
    <row r="6637" spans="1:4">
      <c r="A6637" s="313"/>
      <c r="B6637" s="313"/>
      <c r="C6637" s="313"/>
      <c r="D6637" s="314"/>
    </row>
    <row r="6638" spans="1:4">
      <c r="A6638" s="313"/>
      <c r="B6638" s="313"/>
      <c r="C6638" s="313"/>
      <c r="D6638" s="314"/>
    </row>
    <row r="6639" spans="1:4">
      <c r="A6639" s="315" t="s">
        <v>69988</v>
      </c>
      <c r="B6639" s="315" t="s">
        <v>80563</v>
      </c>
      <c r="C6639" s="316"/>
      <c r="D6639" s="82"/>
    </row>
    <row r="6640" spans="1:4">
      <c r="A6640" s="315" t="s">
        <v>69988</v>
      </c>
      <c r="B6640" s="315" t="s">
        <v>80564</v>
      </c>
      <c r="C6640" s="316"/>
      <c r="D6640" s="82"/>
    </row>
    <row r="6641" spans="1:4">
      <c r="A6641" s="537"/>
      <c r="B6641" s="381"/>
      <c r="C6641" s="316"/>
      <c r="D6641" s="82"/>
    </row>
    <row r="6642" spans="1:4">
      <c r="A6642" s="315" t="s">
        <v>381</v>
      </c>
      <c r="B6642" s="315" t="s">
        <v>80565</v>
      </c>
      <c r="C6642" s="316"/>
      <c r="D6642" s="82"/>
    </row>
    <row r="6643" spans="1:4">
      <c r="A6643" s="536"/>
      <c r="B6643" s="418"/>
      <c r="C6643" s="316"/>
      <c r="D6643" s="82"/>
    </row>
    <row r="6644" spans="1:4">
      <c r="A6644" s="537"/>
      <c r="B6644" s="381"/>
      <c r="C6644" s="316"/>
      <c r="D6644" s="82"/>
    </row>
    <row r="6645" spans="1:4">
      <c r="A6645" s="315" t="s">
        <v>70196</v>
      </c>
      <c r="B6645" s="315" t="s">
        <v>80566</v>
      </c>
      <c r="C6645" s="316"/>
      <c r="D6645" s="82"/>
    </row>
    <row r="6646" spans="1:4">
      <c r="A6646" s="315" t="s">
        <v>70196</v>
      </c>
      <c r="B6646" s="315" t="s">
        <v>80567</v>
      </c>
      <c r="C6646" s="316"/>
      <c r="D6646" s="82"/>
    </row>
    <row r="6647" spans="1:4">
      <c r="A6647" s="315" t="s">
        <v>381</v>
      </c>
      <c r="B6647" s="315" t="s">
        <v>80568</v>
      </c>
      <c r="C6647" s="316"/>
      <c r="D6647" s="82"/>
    </row>
    <row r="6648" spans="1:4">
      <c r="A6648" s="315" t="s">
        <v>381</v>
      </c>
      <c r="B6648" s="315" t="s">
        <v>80569</v>
      </c>
      <c r="C6648" s="316"/>
      <c r="D6648" s="82"/>
    </row>
    <row r="6649" spans="1:4">
      <c r="A6649" s="315" t="s">
        <v>381</v>
      </c>
      <c r="B6649" s="315" t="s">
        <v>80570</v>
      </c>
      <c r="C6649" s="316"/>
      <c r="D6649" s="82"/>
    </row>
    <row r="6650" spans="1:4">
      <c r="A6650" s="315" t="s">
        <v>381</v>
      </c>
      <c r="B6650" s="315" t="s">
        <v>80571</v>
      </c>
      <c r="C6650" s="316"/>
      <c r="D6650" s="82"/>
    </row>
    <row r="6651" spans="1:4">
      <c r="A6651" s="315" t="s">
        <v>381</v>
      </c>
      <c r="B6651" s="315" t="s">
        <v>80572</v>
      </c>
      <c r="C6651" s="316"/>
      <c r="D6651" s="82"/>
    </row>
    <row r="6652" spans="1:4">
      <c r="A6652" s="315" t="s">
        <v>381</v>
      </c>
      <c r="B6652" s="315" t="s">
        <v>80573</v>
      </c>
      <c r="C6652" s="316"/>
      <c r="D6652" s="82"/>
    </row>
    <row r="6653" spans="1:4">
      <c r="A6653" s="315" t="s">
        <v>381</v>
      </c>
      <c r="B6653" s="315" t="s">
        <v>80574</v>
      </c>
      <c r="C6653" s="316"/>
      <c r="D6653" s="82"/>
    </row>
    <row r="6654" spans="1:4">
      <c r="A6654" s="536"/>
      <c r="B6654" s="418"/>
      <c r="C6654" s="316"/>
      <c r="D6654" s="82"/>
    </row>
    <row r="6655" spans="1:4">
      <c r="A6655" s="537"/>
      <c r="B6655" s="381"/>
      <c r="C6655" s="316"/>
      <c r="D6655" s="82"/>
    </row>
    <row r="6656" spans="1:4">
      <c r="A6656" s="315" t="s">
        <v>381</v>
      </c>
      <c r="B6656" s="315" t="s">
        <v>80575</v>
      </c>
      <c r="C6656" s="316"/>
      <c r="D6656" s="82"/>
    </row>
    <row r="6657" spans="1:4">
      <c r="A6657" s="315" t="s">
        <v>381</v>
      </c>
      <c r="B6657" s="315" t="s">
        <v>80576</v>
      </c>
      <c r="C6657" s="316"/>
      <c r="D6657" s="82"/>
    </row>
    <row r="6658" spans="1:4">
      <c r="A6658" s="315" t="s">
        <v>381</v>
      </c>
      <c r="B6658" s="315" t="s">
        <v>80577</v>
      </c>
      <c r="C6658" s="316"/>
      <c r="D6658" s="82"/>
    </row>
    <row r="6659" spans="1:4">
      <c r="A6659" s="315" t="s">
        <v>381</v>
      </c>
      <c r="B6659" s="315" t="s">
        <v>80578</v>
      </c>
      <c r="C6659" s="316"/>
      <c r="D6659" s="82"/>
    </row>
    <row r="6660" spans="1:4">
      <c r="A6660" s="315" t="s">
        <v>381</v>
      </c>
      <c r="B6660" s="315" t="s">
        <v>80579</v>
      </c>
      <c r="C6660" s="316"/>
      <c r="D6660" s="82"/>
    </row>
    <row r="6661" spans="1:4">
      <c r="A6661" s="315" t="s">
        <v>381</v>
      </c>
      <c r="B6661" s="315" t="s">
        <v>80580</v>
      </c>
      <c r="C6661" s="316"/>
      <c r="D6661" s="82"/>
    </row>
    <row r="6662" spans="1:4">
      <c r="A6662" s="315" t="s">
        <v>381</v>
      </c>
      <c r="B6662" s="315" t="s">
        <v>80581</v>
      </c>
      <c r="C6662" s="316"/>
      <c r="D6662" s="82"/>
    </row>
    <row r="6663" spans="1:4">
      <c r="A6663" s="315" t="s">
        <v>381</v>
      </c>
      <c r="B6663" s="315" t="s">
        <v>80582</v>
      </c>
      <c r="C6663" s="316"/>
      <c r="D6663" s="82"/>
    </row>
    <row r="6664" spans="1:4">
      <c r="A6664" s="315" t="s">
        <v>381</v>
      </c>
      <c r="B6664" s="315" t="s">
        <v>80583</v>
      </c>
      <c r="C6664" s="316"/>
      <c r="D6664" s="82"/>
    </row>
    <row r="6665" spans="1:4">
      <c r="A6665" s="315" t="s">
        <v>381</v>
      </c>
      <c r="B6665" s="315" t="s">
        <v>80584</v>
      </c>
      <c r="C6665" s="316"/>
      <c r="D6665" s="82"/>
    </row>
    <row r="6666" spans="1:4">
      <c r="A6666" s="315" t="s">
        <v>381</v>
      </c>
      <c r="B6666" s="315" t="s">
        <v>80585</v>
      </c>
      <c r="C6666" s="316"/>
      <c r="D6666" s="82"/>
    </row>
    <row r="6667" spans="1:4">
      <c r="A6667" s="315" t="s">
        <v>381</v>
      </c>
      <c r="B6667" s="315" t="s">
        <v>80586</v>
      </c>
      <c r="C6667" s="316"/>
      <c r="D6667" s="82"/>
    </row>
    <row r="6668" spans="1:4">
      <c r="A6668" s="315" t="s">
        <v>381</v>
      </c>
      <c r="B6668" s="315" t="s">
        <v>80587</v>
      </c>
      <c r="C6668" s="316"/>
      <c r="D6668" s="82"/>
    </row>
    <row r="6669" spans="1:4">
      <c r="A6669" s="315" t="s">
        <v>381</v>
      </c>
      <c r="B6669" s="315" t="s">
        <v>80588</v>
      </c>
      <c r="C6669" s="316"/>
      <c r="D6669" s="82"/>
    </row>
    <row r="6670" spans="1:4">
      <c r="A6670" s="315" t="s">
        <v>381</v>
      </c>
      <c r="B6670" s="315" t="s">
        <v>80589</v>
      </c>
      <c r="C6670" s="316"/>
      <c r="D6670" s="82"/>
    </row>
    <row r="6671" spans="1:4">
      <c r="A6671" s="315" t="s">
        <v>381</v>
      </c>
      <c r="B6671" s="315" t="s">
        <v>80590</v>
      </c>
      <c r="C6671" s="316"/>
      <c r="D6671" s="82"/>
    </row>
    <row r="6672" spans="1:4">
      <c r="A6672" s="315" t="s">
        <v>381</v>
      </c>
      <c r="B6672" s="315" t="s">
        <v>80591</v>
      </c>
      <c r="C6672" s="316"/>
      <c r="D6672" s="82"/>
    </row>
    <row r="6673" spans="1:4">
      <c r="A6673" s="315" t="s">
        <v>381</v>
      </c>
      <c r="B6673" s="315" t="s">
        <v>80592</v>
      </c>
      <c r="C6673" s="316"/>
      <c r="D6673" s="82"/>
    </row>
    <row r="6674" spans="1:4">
      <c r="A6674" s="315" t="s">
        <v>381</v>
      </c>
      <c r="B6674" s="315" t="s">
        <v>80593</v>
      </c>
      <c r="C6674" s="316"/>
      <c r="D6674" s="82"/>
    </row>
    <row r="6675" spans="1:4">
      <c r="A6675" s="315" t="s">
        <v>381</v>
      </c>
      <c r="B6675" s="315" t="s">
        <v>80594</v>
      </c>
      <c r="C6675" s="316"/>
      <c r="D6675" s="82"/>
    </row>
    <row r="6676" spans="1:4">
      <c r="A6676" s="315" t="s">
        <v>69988</v>
      </c>
      <c r="B6676" s="315" t="s">
        <v>80595</v>
      </c>
      <c r="C6676" s="316"/>
      <c r="D6676" s="82"/>
    </row>
    <row r="6677" spans="1:4">
      <c r="A6677" s="536"/>
      <c r="B6677" s="418"/>
      <c r="C6677" s="316"/>
      <c r="D6677" s="82"/>
    </row>
    <row r="6678" spans="1:4">
      <c r="A6678" s="537"/>
      <c r="B6678" s="381"/>
      <c r="C6678" s="316"/>
      <c r="D6678" s="82"/>
    </row>
    <row r="6679" spans="1:4">
      <c r="A6679" s="315" t="s">
        <v>381</v>
      </c>
      <c r="B6679" s="315" t="s">
        <v>80596</v>
      </c>
      <c r="C6679" s="316"/>
      <c r="D6679" s="82"/>
    </row>
    <row r="6680" spans="1:4">
      <c r="A6680" s="315" t="s">
        <v>381</v>
      </c>
      <c r="B6680" s="315" t="s">
        <v>80597</v>
      </c>
      <c r="C6680" s="316"/>
      <c r="D6680" s="82"/>
    </row>
    <row r="6681" spans="1:4">
      <c r="A6681" s="315" t="s">
        <v>381</v>
      </c>
      <c r="B6681" s="315" t="s">
        <v>80598</v>
      </c>
      <c r="C6681" s="316"/>
      <c r="D6681" s="82"/>
    </row>
    <row r="6682" spans="1:4">
      <c r="A6682" s="315" t="s">
        <v>381</v>
      </c>
      <c r="B6682" s="315" t="s">
        <v>80599</v>
      </c>
      <c r="C6682" s="316"/>
      <c r="D6682" s="82"/>
    </row>
    <row r="6683" spans="1:4">
      <c r="A6683" s="315" t="s">
        <v>381</v>
      </c>
      <c r="B6683" s="315" t="s">
        <v>80600</v>
      </c>
      <c r="C6683" s="316"/>
      <c r="D6683" s="82"/>
    </row>
    <row r="6684" spans="1:4">
      <c r="A6684" s="536"/>
      <c r="B6684" s="418"/>
      <c r="C6684" s="316"/>
      <c r="D6684" s="82"/>
    </row>
    <row r="6685" spans="1:4">
      <c r="A6685" s="536"/>
      <c r="B6685" s="418"/>
      <c r="C6685" s="316"/>
      <c r="D6685" s="82"/>
    </row>
    <row r="6686" spans="1:4">
      <c r="A6686" s="536"/>
      <c r="B6686" s="418"/>
      <c r="C6686" s="316"/>
      <c r="D6686" s="82"/>
    </row>
    <row r="6687" spans="1:4">
      <c r="A6687" s="537"/>
      <c r="B6687" s="381"/>
      <c r="C6687" s="316"/>
      <c r="D6687" s="82"/>
    </row>
    <row r="6688" spans="1:4">
      <c r="A6688" s="315" t="s">
        <v>70196</v>
      </c>
      <c r="B6688" s="315" t="s">
        <v>80601</v>
      </c>
      <c r="C6688" s="316"/>
      <c r="D6688" s="82"/>
    </row>
    <row r="6689" spans="1:4">
      <c r="A6689" s="315" t="s">
        <v>70196</v>
      </c>
      <c r="B6689" s="315" t="s">
        <v>80602</v>
      </c>
      <c r="C6689" s="316"/>
      <c r="D6689" s="82"/>
    </row>
    <row r="6690" spans="1:4">
      <c r="A6690" s="315" t="s">
        <v>381</v>
      </c>
      <c r="B6690" s="315" t="s">
        <v>80603</v>
      </c>
      <c r="C6690" s="316"/>
      <c r="D6690" s="82"/>
    </row>
    <row r="6691" spans="1:4">
      <c r="A6691" s="315" t="s">
        <v>381</v>
      </c>
      <c r="B6691" s="315" t="s">
        <v>80604</v>
      </c>
      <c r="C6691" s="316"/>
      <c r="D6691" s="82"/>
    </row>
    <row r="6692" spans="1:4">
      <c r="A6692" s="315" t="s">
        <v>381</v>
      </c>
      <c r="B6692" s="315" t="s">
        <v>80605</v>
      </c>
      <c r="C6692" s="316"/>
      <c r="D6692" s="82"/>
    </row>
    <row r="6693" spans="1:4">
      <c r="A6693" s="315" t="s">
        <v>69988</v>
      </c>
      <c r="B6693" s="315" t="s">
        <v>80606</v>
      </c>
      <c r="C6693" s="316"/>
      <c r="D6693" s="82"/>
    </row>
    <row r="6694" spans="1:4">
      <c r="A6694" s="315" t="s">
        <v>69988</v>
      </c>
      <c r="B6694" s="315" t="s">
        <v>80607</v>
      </c>
      <c r="C6694" s="316"/>
      <c r="D6694" s="82"/>
    </row>
    <row r="6695" spans="1:4">
      <c r="A6695" s="315" t="s">
        <v>381</v>
      </c>
      <c r="B6695" s="315" t="s">
        <v>80599</v>
      </c>
      <c r="C6695" s="316"/>
      <c r="D6695" s="82"/>
    </row>
    <row r="6696" spans="1:4">
      <c r="A6696" s="315" t="s">
        <v>69988</v>
      </c>
      <c r="B6696" s="315" t="s">
        <v>80608</v>
      </c>
      <c r="C6696" s="316"/>
      <c r="D6696" s="82"/>
    </row>
    <row r="6697" spans="1:4">
      <c r="A6697" s="315" t="s">
        <v>381</v>
      </c>
      <c r="B6697" s="315" t="s">
        <v>80609</v>
      </c>
      <c r="C6697" s="316"/>
      <c r="D6697" s="82"/>
    </row>
    <row r="6698" spans="1:4">
      <c r="A6698" s="315" t="s">
        <v>381</v>
      </c>
      <c r="B6698" s="315" t="s">
        <v>80610</v>
      </c>
      <c r="C6698" s="316"/>
      <c r="D6698" s="82"/>
    </row>
    <row r="6699" spans="1:4">
      <c r="A6699" s="315" t="s">
        <v>381</v>
      </c>
      <c r="B6699" s="315" t="s">
        <v>80611</v>
      </c>
      <c r="C6699" s="316"/>
      <c r="D6699" s="82"/>
    </row>
    <row r="6700" spans="1:4">
      <c r="A6700" s="315" t="s">
        <v>381</v>
      </c>
      <c r="B6700" s="315" t="s">
        <v>80612</v>
      </c>
      <c r="C6700" s="316"/>
      <c r="D6700" s="82"/>
    </row>
    <row r="6701" spans="1:4">
      <c r="A6701" s="315" t="s">
        <v>69988</v>
      </c>
      <c r="B6701" s="315" t="s">
        <v>80613</v>
      </c>
      <c r="C6701" s="316"/>
      <c r="D6701" s="82"/>
    </row>
    <row r="6702" spans="1:4">
      <c r="A6702" s="537"/>
      <c r="B6702" s="381"/>
      <c r="C6702" s="316"/>
      <c r="D6702" s="82"/>
    </row>
    <row r="6703" spans="1:4">
      <c r="A6703" s="315" t="s">
        <v>70163</v>
      </c>
      <c r="B6703" s="315" t="s">
        <v>80614</v>
      </c>
      <c r="C6703" s="316"/>
      <c r="D6703" s="82"/>
    </row>
    <row r="6704" spans="1:4">
      <c r="A6704" s="315" t="s">
        <v>70163</v>
      </c>
      <c r="B6704" s="315" t="s">
        <v>80615</v>
      </c>
      <c r="C6704" s="316"/>
      <c r="D6704" s="82"/>
    </row>
    <row r="6705" spans="1:4">
      <c r="A6705" s="315" t="s">
        <v>70071</v>
      </c>
      <c r="B6705" s="315" t="s">
        <v>80616</v>
      </c>
      <c r="C6705" s="316"/>
      <c r="D6705" s="82"/>
    </row>
    <row r="6706" spans="1:4">
      <c r="A6706" s="315" t="s">
        <v>70071</v>
      </c>
      <c r="B6706" s="315" t="s">
        <v>80617</v>
      </c>
      <c r="C6706" s="316"/>
      <c r="D6706" s="82"/>
    </row>
    <row r="6707" spans="1:4">
      <c r="A6707" s="315" t="s">
        <v>70071</v>
      </c>
      <c r="B6707" s="315" t="s">
        <v>80618</v>
      </c>
      <c r="C6707" s="316"/>
      <c r="D6707" s="82"/>
    </row>
    <row r="6708" spans="1:4">
      <c r="A6708" s="315" t="s">
        <v>70071</v>
      </c>
      <c r="B6708" s="315" t="s">
        <v>80619</v>
      </c>
      <c r="C6708" s="316"/>
      <c r="D6708" s="82"/>
    </row>
    <row r="6709" spans="1:4">
      <c r="A6709" s="315" t="s">
        <v>71565</v>
      </c>
      <c r="B6709" s="315" t="s">
        <v>80620</v>
      </c>
      <c r="C6709" s="316"/>
      <c r="D6709" s="82"/>
    </row>
    <row r="6710" spans="1:4">
      <c r="A6710" s="315" t="s">
        <v>70071</v>
      </c>
      <c r="B6710" s="315" t="s">
        <v>80621</v>
      </c>
      <c r="C6710" s="316"/>
      <c r="D6710" s="82"/>
    </row>
    <row r="6711" spans="1:4">
      <c r="A6711" s="315" t="s">
        <v>70071</v>
      </c>
      <c r="B6711" s="315" t="s">
        <v>80622</v>
      </c>
      <c r="C6711" s="316"/>
      <c r="D6711" s="82"/>
    </row>
    <row r="6712" spans="1:4">
      <c r="A6712" s="315" t="s">
        <v>70071</v>
      </c>
      <c r="B6712" s="315" t="s">
        <v>80623</v>
      </c>
      <c r="C6712" s="316"/>
      <c r="D6712" s="82"/>
    </row>
    <row r="6713" spans="1:4">
      <c r="A6713" s="315" t="s">
        <v>70071</v>
      </c>
      <c r="B6713" s="315" t="s">
        <v>80624</v>
      </c>
      <c r="C6713" s="316"/>
      <c r="D6713" s="82"/>
    </row>
    <row r="6714" spans="1:4">
      <c r="A6714" s="315" t="s">
        <v>70071</v>
      </c>
      <c r="B6714" s="315" t="s">
        <v>80625</v>
      </c>
      <c r="C6714" s="316"/>
      <c r="D6714" s="82"/>
    </row>
    <row r="6715" spans="1:4">
      <c r="A6715" s="315" t="s">
        <v>70071</v>
      </c>
      <c r="B6715" s="315" t="s">
        <v>80626</v>
      </c>
      <c r="C6715" s="316"/>
      <c r="D6715" s="82"/>
    </row>
    <row r="6716" spans="1:4">
      <c r="A6716" s="315" t="s">
        <v>69988</v>
      </c>
      <c r="B6716" s="315" t="s">
        <v>80627</v>
      </c>
      <c r="C6716" s="316"/>
      <c r="D6716" s="82"/>
    </row>
    <row r="6717" spans="1:4">
      <c r="A6717" s="537"/>
      <c r="B6717" s="381"/>
      <c r="C6717" s="316"/>
      <c r="D6717" s="82"/>
    </row>
    <row r="6718" spans="1:4">
      <c r="A6718" s="315" t="s">
        <v>70056</v>
      </c>
      <c r="B6718" s="315" t="s">
        <v>80628</v>
      </c>
      <c r="C6718" s="316"/>
      <c r="D6718" s="82"/>
    </row>
    <row r="6719" spans="1:4">
      <c r="A6719" s="315" t="s">
        <v>381</v>
      </c>
      <c r="B6719" s="315" t="s">
        <v>80629</v>
      </c>
      <c r="C6719" s="316"/>
      <c r="D6719" s="82"/>
    </row>
    <row r="6720" spans="1:4">
      <c r="A6720" s="315" t="s">
        <v>69988</v>
      </c>
      <c r="B6720" s="315" t="s">
        <v>80630</v>
      </c>
      <c r="C6720" s="316"/>
      <c r="D6720" s="82"/>
    </row>
    <row r="6721" spans="1:4">
      <c r="A6721" s="315" t="s">
        <v>381</v>
      </c>
      <c r="B6721" s="315" t="s">
        <v>80631</v>
      </c>
      <c r="C6721" s="316"/>
      <c r="D6721" s="82"/>
    </row>
    <row r="6722" spans="1:4">
      <c r="A6722" s="315" t="s">
        <v>381</v>
      </c>
      <c r="B6722" s="315" t="s">
        <v>80632</v>
      </c>
      <c r="C6722" s="316"/>
      <c r="D6722" s="82"/>
    </row>
    <row r="6723" spans="1:4">
      <c r="A6723" s="315" t="s">
        <v>381</v>
      </c>
      <c r="B6723" s="315" t="s">
        <v>80633</v>
      </c>
      <c r="C6723" s="316"/>
      <c r="D6723" s="82"/>
    </row>
    <row r="6724" spans="1:4">
      <c r="A6724" s="537"/>
      <c r="B6724" s="381"/>
      <c r="C6724" s="316"/>
      <c r="D6724" s="82"/>
    </row>
    <row r="6725" spans="1:4">
      <c r="A6725" s="315" t="s">
        <v>5169</v>
      </c>
      <c r="B6725" s="315" t="s">
        <v>80634</v>
      </c>
      <c r="C6725" s="316"/>
      <c r="D6725" s="82"/>
    </row>
    <row r="6726" spans="1:4">
      <c r="A6726" s="536"/>
      <c r="B6726" s="418"/>
      <c r="C6726" s="316"/>
      <c r="D6726" s="82"/>
    </row>
    <row r="6727" spans="1:4">
      <c r="A6727" s="537"/>
      <c r="B6727" s="381"/>
      <c r="C6727" s="316"/>
      <c r="D6727" s="82"/>
    </row>
    <row r="6728" spans="1:4">
      <c r="A6728" s="315" t="s">
        <v>381</v>
      </c>
      <c r="B6728" s="315" t="s">
        <v>80635</v>
      </c>
      <c r="C6728" s="316"/>
      <c r="D6728" s="82"/>
    </row>
    <row r="6729" spans="1:4">
      <c r="A6729" s="536"/>
      <c r="B6729" s="418"/>
      <c r="C6729" s="316"/>
      <c r="D6729" s="82"/>
    </row>
    <row r="6730" spans="1:4">
      <c r="A6730" s="536"/>
      <c r="B6730" s="418"/>
      <c r="C6730" s="316"/>
      <c r="D6730" s="82"/>
    </row>
    <row r="6731" spans="1:4">
      <c r="A6731" s="536"/>
      <c r="B6731" s="418"/>
      <c r="C6731" s="316"/>
      <c r="D6731" s="82"/>
    </row>
    <row r="6732" spans="1:4">
      <c r="A6732" s="537"/>
      <c r="B6732" s="381"/>
      <c r="C6732" s="316"/>
      <c r="D6732" s="82"/>
    </row>
    <row r="6733" spans="1:4">
      <c r="A6733" s="315" t="s">
        <v>5169</v>
      </c>
      <c r="B6733" s="315" t="s">
        <v>80636</v>
      </c>
      <c r="C6733" s="316"/>
      <c r="D6733" s="82"/>
    </row>
    <row r="6734" spans="1:4">
      <c r="A6734" s="315" t="s">
        <v>5169</v>
      </c>
      <c r="B6734" s="315" t="s">
        <v>80637</v>
      </c>
      <c r="C6734" s="316"/>
      <c r="D6734" s="82"/>
    </row>
    <row r="6735" spans="1:4">
      <c r="A6735" s="315" t="s">
        <v>5169</v>
      </c>
      <c r="B6735" s="315" t="s">
        <v>80638</v>
      </c>
      <c r="C6735" s="316"/>
      <c r="D6735" s="82"/>
    </row>
    <row r="6736" spans="1:4">
      <c r="A6736" s="315" t="s">
        <v>5169</v>
      </c>
      <c r="B6736" s="315" t="s">
        <v>80639</v>
      </c>
      <c r="C6736" s="316"/>
      <c r="D6736" s="82"/>
    </row>
    <row r="6737" spans="1:4">
      <c r="A6737" s="315" t="s">
        <v>5169</v>
      </c>
      <c r="B6737" s="315" t="s">
        <v>80640</v>
      </c>
      <c r="C6737" s="316"/>
      <c r="D6737" s="82"/>
    </row>
    <row r="6738" spans="1:4">
      <c r="A6738" s="537"/>
      <c r="B6738" s="381"/>
      <c r="C6738" s="316"/>
      <c r="D6738" s="82"/>
    </row>
    <row r="6739" spans="1:4">
      <c r="A6739" s="315" t="s">
        <v>69988</v>
      </c>
      <c r="B6739" s="315" t="s">
        <v>80641</v>
      </c>
      <c r="C6739" s="316"/>
      <c r="D6739" s="82"/>
    </row>
    <row r="6740" spans="1:4">
      <c r="A6740" s="315" t="s">
        <v>69988</v>
      </c>
      <c r="B6740" s="315" t="s">
        <v>80642</v>
      </c>
      <c r="C6740" s="316"/>
      <c r="D6740" s="82"/>
    </row>
    <row r="6741" spans="1:4">
      <c r="A6741" s="315" t="s">
        <v>69988</v>
      </c>
      <c r="B6741" s="315" t="s">
        <v>80643</v>
      </c>
      <c r="C6741" s="316"/>
      <c r="D6741" s="82"/>
    </row>
    <row r="6742" spans="1:4">
      <c r="A6742" s="537"/>
      <c r="B6742" s="381"/>
      <c r="C6742" s="316"/>
      <c r="D6742" s="82"/>
    </row>
    <row r="6743" spans="1:4">
      <c r="A6743" s="315" t="s">
        <v>69988</v>
      </c>
      <c r="B6743" s="315" t="s">
        <v>80644</v>
      </c>
      <c r="C6743" s="316"/>
      <c r="D6743" s="82"/>
    </row>
    <row r="6744" spans="1:4">
      <c r="A6744" s="315" t="s">
        <v>69988</v>
      </c>
      <c r="B6744" s="315" t="s">
        <v>80645</v>
      </c>
      <c r="C6744" s="316"/>
      <c r="D6744" s="82"/>
    </row>
    <row r="6745" spans="1:4">
      <c r="A6745" s="315" t="s">
        <v>69988</v>
      </c>
      <c r="B6745" s="315" t="s">
        <v>80646</v>
      </c>
      <c r="C6745" s="316"/>
      <c r="D6745" s="82"/>
    </row>
    <row r="6746" spans="1:4">
      <c r="A6746" s="315" t="s">
        <v>69988</v>
      </c>
      <c r="B6746" s="315" t="s">
        <v>80647</v>
      </c>
      <c r="C6746" s="316"/>
      <c r="D6746" s="82"/>
    </row>
    <row r="6747" spans="1:4">
      <c r="A6747" s="537"/>
      <c r="B6747" s="381"/>
      <c r="C6747" s="316"/>
      <c r="D6747" s="82"/>
    </row>
    <row r="6748" spans="1:4">
      <c r="A6748" s="315" t="s">
        <v>69988</v>
      </c>
      <c r="B6748" s="315" t="s">
        <v>80648</v>
      </c>
      <c r="C6748" s="316"/>
      <c r="D6748" s="82"/>
    </row>
    <row r="6749" spans="1:4">
      <c r="A6749" s="315" t="s">
        <v>69988</v>
      </c>
      <c r="B6749" s="315" t="s">
        <v>80649</v>
      </c>
      <c r="C6749" s="316"/>
      <c r="D6749" s="82"/>
    </row>
    <row r="6750" spans="1:4">
      <c r="A6750" s="315" t="s">
        <v>69988</v>
      </c>
      <c r="B6750" s="315" t="s">
        <v>80650</v>
      </c>
      <c r="C6750" s="316"/>
      <c r="D6750" s="82"/>
    </row>
    <row r="6751" spans="1:4">
      <c r="A6751" s="315" t="s">
        <v>69988</v>
      </c>
      <c r="B6751" s="315" t="s">
        <v>80651</v>
      </c>
      <c r="C6751" s="316"/>
      <c r="D6751" s="82"/>
    </row>
    <row r="6752" spans="1:4">
      <c r="A6752" s="315" t="s">
        <v>69988</v>
      </c>
      <c r="B6752" s="315" t="s">
        <v>80652</v>
      </c>
      <c r="C6752" s="316"/>
      <c r="D6752" s="82"/>
    </row>
    <row r="6753" spans="1:4">
      <c r="A6753" s="315" t="s">
        <v>69988</v>
      </c>
      <c r="B6753" s="315" t="s">
        <v>80653</v>
      </c>
      <c r="C6753" s="316"/>
      <c r="D6753" s="82"/>
    </row>
    <row r="6754" spans="1:4">
      <c r="A6754" s="315" t="s">
        <v>69988</v>
      </c>
      <c r="B6754" s="315" t="s">
        <v>80654</v>
      </c>
      <c r="C6754" s="316"/>
      <c r="D6754" s="82"/>
    </row>
    <row r="6755" spans="1:4">
      <c r="A6755" s="315" t="s">
        <v>69988</v>
      </c>
      <c r="B6755" s="315" t="s">
        <v>80655</v>
      </c>
      <c r="C6755" s="316"/>
      <c r="D6755" s="82"/>
    </row>
    <row r="6756" spans="1:4">
      <c r="A6756" s="315" t="s">
        <v>69988</v>
      </c>
      <c r="B6756" s="315" t="s">
        <v>80656</v>
      </c>
      <c r="C6756" s="316"/>
      <c r="D6756" s="82"/>
    </row>
    <row r="6757" spans="1:4">
      <c r="A6757" s="315" t="s">
        <v>69988</v>
      </c>
      <c r="B6757" s="315" t="s">
        <v>80657</v>
      </c>
      <c r="C6757" s="316"/>
      <c r="D6757" s="82"/>
    </row>
    <row r="6758" spans="1:4">
      <c r="A6758" s="315" t="s">
        <v>69988</v>
      </c>
      <c r="B6758" s="315" t="s">
        <v>80658</v>
      </c>
      <c r="C6758" s="316"/>
      <c r="D6758" s="82"/>
    </row>
    <row r="6759" spans="1:4">
      <c r="A6759" s="537"/>
      <c r="B6759" s="381"/>
      <c r="C6759" s="316"/>
      <c r="D6759" s="82"/>
    </row>
    <row r="6760" spans="1:4">
      <c r="A6760" s="315" t="s">
        <v>69988</v>
      </c>
      <c r="B6760" s="315" t="s">
        <v>80659</v>
      </c>
      <c r="C6760" s="316"/>
      <c r="D6760" s="82"/>
    </row>
    <row r="6761" spans="1:4">
      <c r="A6761" s="315" t="s">
        <v>69988</v>
      </c>
      <c r="B6761" s="315" t="s">
        <v>80660</v>
      </c>
      <c r="C6761" s="316"/>
      <c r="D6761" s="82"/>
    </row>
    <row r="6762" spans="1:4">
      <c r="A6762" s="315" t="s">
        <v>69988</v>
      </c>
      <c r="B6762" s="315" t="s">
        <v>80661</v>
      </c>
      <c r="C6762" s="316"/>
      <c r="D6762" s="82"/>
    </row>
    <row r="6763" spans="1:4">
      <c r="A6763" s="315" t="s">
        <v>69988</v>
      </c>
      <c r="B6763" s="315" t="s">
        <v>80662</v>
      </c>
      <c r="C6763" s="316"/>
      <c r="D6763" s="82"/>
    </row>
    <row r="6764" spans="1:4">
      <c r="A6764" s="315" t="s">
        <v>69988</v>
      </c>
      <c r="B6764" s="315" t="s">
        <v>80663</v>
      </c>
      <c r="C6764" s="316"/>
      <c r="D6764" s="82"/>
    </row>
    <row r="6765" spans="1:4">
      <c r="A6765" s="315" t="s">
        <v>69988</v>
      </c>
      <c r="B6765" s="315" t="s">
        <v>80664</v>
      </c>
      <c r="C6765" s="316"/>
      <c r="D6765" s="82"/>
    </row>
    <row r="6766" spans="1:4">
      <c r="A6766" s="315" t="s">
        <v>69988</v>
      </c>
      <c r="B6766" s="315" t="s">
        <v>80665</v>
      </c>
      <c r="C6766" s="316"/>
      <c r="D6766" s="82"/>
    </row>
    <row r="6767" spans="1:4">
      <c r="A6767" s="315" t="s">
        <v>69988</v>
      </c>
      <c r="B6767" s="315" t="s">
        <v>80666</v>
      </c>
      <c r="C6767" s="316"/>
      <c r="D6767" s="82"/>
    </row>
    <row r="6768" spans="1:4">
      <c r="A6768" s="315" t="s">
        <v>69988</v>
      </c>
      <c r="B6768" s="315" t="s">
        <v>80667</v>
      </c>
      <c r="C6768" s="316"/>
      <c r="D6768" s="82"/>
    </row>
    <row r="6769" spans="1:4">
      <c r="A6769" s="315" t="s">
        <v>69988</v>
      </c>
      <c r="B6769" s="315" t="s">
        <v>80668</v>
      </c>
      <c r="C6769" s="316"/>
      <c r="D6769" s="82"/>
    </row>
    <row r="6770" spans="1:4">
      <c r="A6770" s="537"/>
      <c r="B6770" s="381"/>
      <c r="C6770" s="316"/>
      <c r="D6770" s="82"/>
    </row>
    <row r="6771" spans="1:4">
      <c r="A6771" s="315" t="s">
        <v>69988</v>
      </c>
      <c r="B6771" s="315" t="s">
        <v>80669</v>
      </c>
      <c r="C6771" s="316"/>
      <c r="D6771" s="82"/>
    </row>
    <row r="6772" spans="1:4">
      <c r="A6772" s="315" t="s">
        <v>69988</v>
      </c>
      <c r="B6772" s="315" t="s">
        <v>80670</v>
      </c>
      <c r="C6772" s="316"/>
      <c r="D6772" s="82"/>
    </row>
    <row r="6773" spans="1:4">
      <c r="A6773" s="315" t="s">
        <v>69988</v>
      </c>
      <c r="B6773" s="315" t="s">
        <v>80671</v>
      </c>
      <c r="C6773" s="316"/>
      <c r="D6773" s="82"/>
    </row>
    <row r="6774" spans="1:4">
      <c r="A6774" s="315" t="s">
        <v>69988</v>
      </c>
      <c r="B6774" s="315" t="s">
        <v>80672</v>
      </c>
      <c r="C6774" s="316"/>
      <c r="D6774" s="82"/>
    </row>
    <row r="6775" spans="1:4">
      <c r="A6775" s="315" t="s">
        <v>69988</v>
      </c>
      <c r="B6775" s="315" t="s">
        <v>80673</v>
      </c>
      <c r="C6775" s="316"/>
      <c r="D6775" s="82"/>
    </row>
    <row r="6776" spans="1:4">
      <c r="A6776" s="315" t="s">
        <v>69988</v>
      </c>
      <c r="B6776" s="315" t="s">
        <v>80674</v>
      </c>
      <c r="C6776" s="316"/>
      <c r="D6776" s="82"/>
    </row>
    <row r="6777" spans="1:4">
      <c r="A6777" s="537"/>
      <c r="B6777" s="381"/>
      <c r="C6777" s="316"/>
      <c r="D6777" s="82"/>
    </row>
    <row r="6778" spans="1:4">
      <c r="A6778" s="315" t="s">
        <v>69988</v>
      </c>
      <c r="B6778" s="315" t="s">
        <v>80675</v>
      </c>
      <c r="C6778" s="316"/>
      <c r="D6778" s="82"/>
    </row>
    <row r="6779" spans="1:4">
      <c r="A6779" s="315" t="s">
        <v>69988</v>
      </c>
      <c r="B6779" s="315" t="s">
        <v>80676</v>
      </c>
      <c r="C6779" s="316"/>
      <c r="D6779" s="82"/>
    </row>
    <row r="6780" spans="1:4">
      <c r="A6780" s="315" t="s">
        <v>69988</v>
      </c>
      <c r="B6780" s="315" t="s">
        <v>80677</v>
      </c>
      <c r="C6780" s="316"/>
      <c r="D6780" s="82"/>
    </row>
    <row r="6781" spans="1:4">
      <c r="A6781" s="315" t="s">
        <v>69988</v>
      </c>
      <c r="B6781" s="315" t="s">
        <v>80678</v>
      </c>
      <c r="C6781" s="316"/>
      <c r="D6781" s="82"/>
    </row>
    <row r="6782" spans="1:4">
      <c r="A6782" s="315" t="s">
        <v>69988</v>
      </c>
      <c r="B6782" s="315" t="s">
        <v>80679</v>
      </c>
      <c r="C6782" s="316"/>
      <c r="D6782" s="82"/>
    </row>
    <row r="6783" spans="1:4">
      <c r="A6783" s="537"/>
      <c r="B6783" s="381"/>
      <c r="C6783" s="316"/>
      <c r="D6783" s="82"/>
    </row>
    <row r="6784" spans="1:4">
      <c r="A6784" s="315" t="s">
        <v>5169</v>
      </c>
      <c r="B6784" s="315" t="s">
        <v>80680</v>
      </c>
      <c r="C6784" s="316"/>
      <c r="D6784" s="82"/>
    </row>
    <row r="6785" spans="1:4">
      <c r="A6785" s="315" t="s">
        <v>5169</v>
      </c>
      <c r="B6785" s="315" t="s">
        <v>80681</v>
      </c>
      <c r="C6785" s="316"/>
      <c r="D6785" s="82"/>
    </row>
    <row r="6786" spans="1:4">
      <c r="A6786" s="315" t="s">
        <v>5169</v>
      </c>
      <c r="B6786" s="315" t="s">
        <v>80682</v>
      </c>
      <c r="C6786" s="316"/>
      <c r="D6786" s="82"/>
    </row>
    <row r="6787" spans="1:4">
      <c r="A6787" s="537"/>
      <c r="B6787" s="381"/>
      <c r="C6787" s="316"/>
      <c r="D6787" s="82"/>
    </row>
    <row r="6788" spans="1:4">
      <c r="A6788" s="315" t="s">
        <v>69988</v>
      </c>
      <c r="B6788" s="315" t="s">
        <v>80683</v>
      </c>
      <c r="C6788" s="316"/>
      <c r="D6788" s="82"/>
    </row>
    <row r="6789" spans="1:4">
      <c r="A6789" s="315" t="s">
        <v>69988</v>
      </c>
      <c r="B6789" s="315" t="s">
        <v>80684</v>
      </c>
      <c r="C6789" s="316"/>
      <c r="D6789" s="82"/>
    </row>
    <row r="6790" spans="1:4">
      <c r="A6790" s="315" t="s">
        <v>69988</v>
      </c>
      <c r="B6790" s="315" t="s">
        <v>80685</v>
      </c>
      <c r="C6790" s="316"/>
      <c r="D6790" s="82"/>
    </row>
    <row r="6791" spans="1:4">
      <c r="A6791" s="315" t="s">
        <v>69988</v>
      </c>
      <c r="B6791" s="315" t="s">
        <v>80686</v>
      </c>
      <c r="C6791" s="316"/>
      <c r="D6791" s="82"/>
    </row>
    <row r="6792" spans="1:4">
      <c r="A6792" s="315" t="s">
        <v>69988</v>
      </c>
      <c r="B6792" s="315" t="s">
        <v>80687</v>
      </c>
      <c r="C6792" s="316"/>
      <c r="D6792" s="82"/>
    </row>
    <row r="6793" spans="1:4">
      <c r="A6793" s="537"/>
      <c r="B6793" s="381"/>
      <c r="C6793" s="316"/>
      <c r="D6793" s="82"/>
    </row>
    <row r="6794" spans="1:4">
      <c r="A6794" s="315" t="s">
        <v>69988</v>
      </c>
      <c r="B6794" s="315" t="s">
        <v>80688</v>
      </c>
      <c r="C6794" s="316"/>
      <c r="D6794" s="82"/>
    </row>
    <row r="6795" spans="1:4">
      <c r="A6795" s="315" t="s">
        <v>69988</v>
      </c>
      <c r="B6795" s="315" t="s">
        <v>80689</v>
      </c>
      <c r="C6795" s="316"/>
      <c r="D6795" s="82"/>
    </row>
    <row r="6796" spans="1:4">
      <c r="A6796" s="537"/>
      <c r="B6796" s="381"/>
      <c r="C6796" s="316"/>
      <c r="D6796" s="82"/>
    </row>
    <row r="6797" spans="1:4">
      <c r="A6797" s="315" t="s">
        <v>69988</v>
      </c>
      <c r="B6797" s="315" t="s">
        <v>80690</v>
      </c>
      <c r="C6797" s="316"/>
      <c r="D6797" s="82"/>
    </row>
    <row r="6798" spans="1:4">
      <c r="A6798" s="315" t="s">
        <v>69988</v>
      </c>
      <c r="B6798" s="315" t="s">
        <v>80691</v>
      </c>
      <c r="C6798" s="316"/>
      <c r="D6798" s="82"/>
    </row>
    <row r="6799" spans="1:4">
      <c r="A6799" s="315" t="s">
        <v>69988</v>
      </c>
      <c r="B6799" s="315" t="s">
        <v>80692</v>
      </c>
      <c r="C6799" s="316"/>
      <c r="D6799" s="82"/>
    </row>
    <row r="6800" spans="1:4">
      <c r="A6800" s="315" t="s">
        <v>69988</v>
      </c>
      <c r="B6800" s="315" t="s">
        <v>80693</v>
      </c>
      <c r="C6800" s="316"/>
      <c r="D6800" s="82"/>
    </row>
    <row r="6801" spans="1:4">
      <c r="A6801" s="315" t="s">
        <v>69988</v>
      </c>
      <c r="B6801" s="315" t="s">
        <v>80694</v>
      </c>
      <c r="C6801" s="316"/>
      <c r="D6801" s="82"/>
    </row>
    <row r="6802" spans="1:4">
      <c r="A6802" s="315" t="s">
        <v>69988</v>
      </c>
      <c r="B6802" s="315" t="s">
        <v>80695</v>
      </c>
      <c r="C6802" s="316"/>
      <c r="D6802" s="82"/>
    </row>
    <row r="6803" spans="1:4">
      <c r="A6803" s="315" t="s">
        <v>69988</v>
      </c>
      <c r="B6803" s="315" t="s">
        <v>80696</v>
      </c>
      <c r="C6803" s="316"/>
      <c r="D6803" s="82"/>
    </row>
    <row r="6804" spans="1:4">
      <c r="A6804" s="315" t="s">
        <v>69988</v>
      </c>
      <c r="B6804" s="315" t="s">
        <v>80697</v>
      </c>
      <c r="C6804" s="316"/>
      <c r="D6804" s="82"/>
    </row>
    <row r="6805" spans="1:4">
      <c r="A6805" s="315" t="s">
        <v>69988</v>
      </c>
      <c r="B6805" s="315" t="s">
        <v>80698</v>
      </c>
      <c r="C6805" s="316"/>
      <c r="D6805" s="82"/>
    </row>
    <row r="6806" spans="1:4">
      <c r="A6806" s="315" t="s">
        <v>69988</v>
      </c>
      <c r="B6806" s="315" t="s">
        <v>80699</v>
      </c>
      <c r="C6806" s="316"/>
      <c r="D6806" s="82"/>
    </row>
    <row r="6807" spans="1:4">
      <c r="A6807" s="315" t="s">
        <v>69988</v>
      </c>
      <c r="B6807" s="315" t="s">
        <v>80700</v>
      </c>
      <c r="C6807" s="316"/>
      <c r="D6807" s="82"/>
    </row>
    <row r="6808" spans="1:4">
      <c r="A6808" s="315" t="s">
        <v>69988</v>
      </c>
      <c r="B6808" s="315" t="s">
        <v>80701</v>
      </c>
      <c r="C6808" s="316"/>
      <c r="D6808" s="82"/>
    </row>
    <row r="6809" spans="1:4">
      <c r="A6809" s="315" t="s">
        <v>69988</v>
      </c>
      <c r="B6809" s="315" t="s">
        <v>80702</v>
      </c>
      <c r="C6809" s="316"/>
      <c r="D6809" s="82"/>
    </row>
    <row r="6810" spans="1:4">
      <c r="A6810" s="315" t="s">
        <v>69988</v>
      </c>
      <c r="B6810" s="315" t="s">
        <v>80703</v>
      </c>
      <c r="C6810" s="316"/>
      <c r="D6810" s="82"/>
    </row>
    <row r="6811" spans="1:4">
      <c r="A6811" s="537"/>
      <c r="B6811" s="381"/>
      <c r="C6811" s="316"/>
      <c r="D6811" s="82"/>
    </row>
    <row r="6812" spans="1:4">
      <c r="A6812" s="315" t="s">
        <v>5169</v>
      </c>
      <c r="B6812" s="315" t="s">
        <v>80704</v>
      </c>
      <c r="C6812" s="316"/>
      <c r="D6812" s="82"/>
    </row>
    <row r="6813" spans="1:4">
      <c r="A6813" s="315" t="s">
        <v>5169</v>
      </c>
      <c r="B6813" s="315" t="s">
        <v>80705</v>
      </c>
      <c r="C6813" s="316"/>
      <c r="D6813" s="82"/>
    </row>
    <row r="6814" spans="1:4">
      <c r="A6814" s="315" t="s">
        <v>5169</v>
      </c>
      <c r="B6814" s="315" t="s">
        <v>80706</v>
      </c>
      <c r="C6814" s="316"/>
      <c r="D6814" s="82"/>
    </row>
    <row r="6815" spans="1:4">
      <c r="A6815" s="315" t="s">
        <v>5169</v>
      </c>
      <c r="B6815" s="315" t="s">
        <v>80707</v>
      </c>
      <c r="C6815" s="316"/>
      <c r="D6815" s="82"/>
    </row>
    <row r="6816" spans="1:4">
      <c r="A6816" s="315" t="s">
        <v>5169</v>
      </c>
      <c r="B6816" s="315" t="s">
        <v>80708</v>
      </c>
      <c r="C6816" s="316"/>
      <c r="D6816" s="82"/>
    </row>
    <row r="6817" spans="1:4">
      <c r="A6817" s="315" t="s">
        <v>5169</v>
      </c>
      <c r="B6817" s="315" t="s">
        <v>80709</v>
      </c>
      <c r="C6817" s="316"/>
      <c r="D6817" s="82"/>
    </row>
    <row r="6818" spans="1:4">
      <c r="A6818" s="315" t="s">
        <v>5169</v>
      </c>
      <c r="B6818" s="315" t="s">
        <v>80710</v>
      </c>
      <c r="C6818" s="316"/>
      <c r="D6818" s="82"/>
    </row>
    <row r="6819" spans="1:4">
      <c r="A6819" s="315" t="s">
        <v>5169</v>
      </c>
      <c r="B6819" s="315" t="s">
        <v>80711</v>
      </c>
      <c r="C6819" s="316"/>
      <c r="D6819" s="82"/>
    </row>
    <row r="6820" spans="1:4">
      <c r="A6820" s="315" t="s">
        <v>5169</v>
      </c>
      <c r="B6820" s="315" t="s">
        <v>80712</v>
      </c>
      <c r="C6820" s="316"/>
      <c r="D6820" s="82"/>
    </row>
    <row r="6821" spans="1:4">
      <c r="A6821" s="315" t="s">
        <v>5169</v>
      </c>
      <c r="B6821" s="315" t="s">
        <v>80713</v>
      </c>
      <c r="C6821" s="316"/>
      <c r="D6821" s="82"/>
    </row>
    <row r="6822" spans="1:4">
      <c r="A6822" s="315" t="s">
        <v>5169</v>
      </c>
      <c r="B6822" s="315" t="s">
        <v>80714</v>
      </c>
      <c r="C6822" s="316"/>
      <c r="D6822" s="82"/>
    </row>
    <row r="6823" spans="1:4">
      <c r="A6823" s="315" t="s">
        <v>5169</v>
      </c>
      <c r="B6823" s="315" t="s">
        <v>80715</v>
      </c>
      <c r="C6823" s="316"/>
      <c r="D6823" s="82"/>
    </row>
    <row r="6824" spans="1:4">
      <c r="A6824" s="315" t="s">
        <v>5169</v>
      </c>
      <c r="B6824" s="315" t="s">
        <v>80716</v>
      </c>
      <c r="C6824" s="316"/>
      <c r="D6824" s="82"/>
    </row>
    <row r="6825" spans="1:4">
      <c r="A6825" s="315" t="s">
        <v>5169</v>
      </c>
      <c r="B6825" s="315" t="s">
        <v>80717</v>
      </c>
      <c r="C6825" s="316"/>
      <c r="D6825" s="82"/>
    </row>
    <row r="6826" spans="1:4">
      <c r="A6826" s="315" t="s">
        <v>5169</v>
      </c>
      <c r="B6826" s="315" t="s">
        <v>80718</v>
      </c>
      <c r="C6826" s="316"/>
      <c r="D6826" s="82"/>
    </row>
    <row r="6827" spans="1:4">
      <c r="A6827" s="315" t="s">
        <v>5169</v>
      </c>
      <c r="B6827" s="315" t="s">
        <v>80719</v>
      </c>
      <c r="C6827" s="316"/>
      <c r="D6827" s="82"/>
    </row>
    <row r="6828" spans="1:4">
      <c r="A6828" s="315" t="s">
        <v>5169</v>
      </c>
      <c r="B6828" s="315" t="s">
        <v>80720</v>
      </c>
      <c r="C6828" s="316"/>
      <c r="D6828" s="82"/>
    </row>
    <row r="6829" spans="1:4">
      <c r="A6829" s="315" t="s">
        <v>5169</v>
      </c>
      <c r="B6829" s="315" t="s">
        <v>80721</v>
      </c>
      <c r="C6829" s="316"/>
      <c r="D6829" s="82"/>
    </row>
    <row r="6830" spans="1:4">
      <c r="A6830" s="315" t="s">
        <v>5169</v>
      </c>
      <c r="B6830" s="315" t="s">
        <v>80722</v>
      </c>
      <c r="C6830" s="316"/>
      <c r="D6830" s="82"/>
    </row>
    <row r="6831" spans="1:4">
      <c r="A6831" s="315" t="s">
        <v>5169</v>
      </c>
      <c r="B6831" s="315" t="s">
        <v>80723</v>
      </c>
      <c r="C6831" s="316"/>
      <c r="D6831" s="82"/>
    </row>
    <row r="6832" spans="1:4">
      <c r="A6832" s="315" t="s">
        <v>5169</v>
      </c>
      <c r="B6832" s="315" t="s">
        <v>80724</v>
      </c>
      <c r="C6832" s="316"/>
      <c r="D6832" s="82"/>
    </row>
    <row r="6833" spans="1:4">
      <c r="A6833" s="315" t="s">
        <v>5169</v>
      </c>
      <c r="B6833" s="315" t="s">
        <v>80725</v>
      </c>
      <c r="C6833" s="316"/>
      <c r="D6833" s="82"/>
    </row>
    <row r="6834" spans="1:4">
      <c r="A6834" s="315" t="s">
        <v>5169</v>
      </c>
      <c r="B6834" s="315" t="s">
        <v>80726</v>
      </c>
      <c r="C6834" s="316"/>
      <c r="D6834" s="82"/>
    </row>
    <row r="6835" spans="1:4">
      <c r="A6835" s="315" t="s">
        <v>5169</v>
      </c>
      <c r="B6835" s="315" t="s">
        <v>80727</v>
      </c>
      <c r="C6835" s="316"/>
      <c r="D6835" s="82"/>
    </row>
    <row r="6836" spans="1:4">
      <c r="A6836" s="315" t="s">
        <v>5169</v>
      </c>
      <c r="B6836" s="315" t="s">
        <v>80728</v>
      </c>
      <c r="C6836" s="316"/>
      <c r="D6836" s="82"/>
    </row>
    <row r="6837" spans="1:4">
      <c r="A6837" s="315" t="s">
        <v>5169</v>
      </c>
      <c r="B6837" s="315" t="s">
        <v>80729</v>
      </c>
      <c r="C6837" s="316"/>
      <c r="D6837" s="82"/>
    </row>
    <row r="6838" spans="1:4">
      <c r="A6838" s="315" t="s">
        <v>5169</v>
      </c>
      <c r="B6838" s="315" t="s">
        <v>80730</v>
      </c>
      <c r="C6838" s="316"/>
      <c r="D6838" s="82"/>
    </row>
    <row r="6839" spans="1:4">
      <c r="A6839" s="315" t="s">
        <v>5169</v>
      </c>
      <c r="B6839" s="315" t="s">
        <v>80731</v>
      </c>
      <c r="C6839" s="316"/>
      <c r="D6839" s="82"/>
    </row>
    <row r="6840" spans="1:4">
      <c r="A6840" s="315" t="s">
        <v>5169</v>
      </c>
      <c r="B6840" s="315" t="s">
        <v>80732</v>
      </c>
      <c r="C6840" s="316"/>
      <c r="D6840" s="82"/>
    </row>
    <row r="6841" spans="1:4">
      <c r="A6841" s="315" t="s">
        <v>5169</v>
      </c>
      <c r="B6841" s="315" t="s">
        <v>80733</v>
      </c>
      <c r="C6841" s="316"/>
      <c r="D6841" s="82"/>
    </row>
    <row r="6842" spans="1:4">
      <c r="A6842" s="315" t="s">
        <v>5169</v>
      </c>
      <c r="B6842" s="315" t="s">
        <v>80734</v>
      </c>
      <c r="C6842" s="316"/>
      <c r="D6842" s="82"/>
    </row>
    <row r="6843" spans="1:4">
      <c r="A6843" s="315" t="s">
        <v>5169</v>
      </c>
      <c r="B6843" s="315" t="s">
        <v>80735</v>
      </c>
      <c r="C6843" s="316"/>
      <c r="D6843" s="82"/>
    </row>
    <row r="6844" spans="1:4">
      <c r="A6844" s="315" t="s">
        <v>5169</v>
      </c>
      <c r="B6844" s="315" t="s">
        <v>80736</v>
      </c>
      <c r="C6844" s="316"/>
      <c r="D6844" s="82"/>
    </row>
    <row r="6845" spans="1:4">
      <c r="A6845" s="315" t="s">
        <v>5169</v>
      </c>
      <c r="B6845" s="315" t="s">
        <v>80737</v>
      </c>
      <c r="C6845" s="316"/>
      <c r="D6845" s="82"/>
    </row>
    <row r="6846" spans="1:4">
      <c r="A6846" s="315" t="s">
        <v>5169</v>
      </c>
      <c r="B6846" s="315" t="s">
        <v>80738</v>
      </c>
      <c r="C6846" s="316"/>
      <c r="D6846" s="82"/>
    </row>
    <row r="6847" spans="1:4">
      <c r="A6847" s="315" t="s">
        <v>5169</v>
      </c>
      <c r="B6847" s="315" t="s">
        <v>80739</v>
      </c>
      <c r="C6847" s="316"/>
      <c r="D6847" s="82"/>
    </row>
    <row r="6848" spans="1:4">
      <c r="A6848" s="315" t="s">
        <v>5169</v>
      </c>
      <c r="B6848" s="315" t="s">
        <v>80740</v>
      </c>
      <c r="C6848" s="316"/>
      <c r="D6848" s="82"/>
    </row>
    <row r="6849" spans="1:4">
      <c r="A6849" s="315" t="s">
        <v>5169</v>
      </c>
      <c r="B6849" s="315" t="s">
        <v>80741</v>
      </c>
      <c r="C6849" s="316"/>
      <c r="D6849" s="82"/>
    </row>
    <row r="6850" spans="1:4">
      <c r="A6850" s="315" t="s">
        <v>5169</v>
      </c>
      <c r="B6850" s="315" t="s">
        <v>80742</v>
      </c>
      <c r="C6850" s="316"/>
      <c r="D6850" s="82"/>
    </row>
    <row r="6851" spans="1:4">
      <c r="A6851" s="315" t="s">
        <v>5169</v>
      </c>
      <c r="B6851" s="315" t="s">
        <v>80743</v>
      </c>
      <c r="C6851" s="316"/>
      <c r="D6851" s="82"/>
    </row>
    <row r="6852" spans="1:4">
      <c r="A6852" s="315" t="s">
        <v>5169</v>
      </c>
      <c r="B6852" s="315" t="s">
        <v>80744</v>
      </c>
      <c r="C6852" s="316"/>
      <c r="D6852" s="82"/>
    </row>
    <row r="6853" spans="1:4">
      <c r="A6853" s="315" t="s">
        <v>5169</v>
      </c>
      <c r="B6853" s="315" t="s">
        <v>80745</v>
      </c>
      <c r="C6853" s="316"/>
      <c r="D6853" s="82"/>
    </row>
    <row r="6854" spans="1:4">
      <c r="A6854" s="315" t="s">
        <v>5169</v>
      </c>
      <c r="B6854" s="315" t="s">
        <v>80746</v>
      </c>
      <c r="C6854" s="316"/>
      <c r="D6854" s="82"/>
    </row>
    <row r="6855" spans="1:4">
      <c r="A6855" s="315" t="s">
        <v>5169</v>
      </c>
      <c r="B6855" s="315" t="s">
        <v>80747</v>
      </c>
      <c r="C6855" s="316"/>
      <c r="D6855" s="82"/>
    </row>
    <row r="6856" spans="1:4">
      <c r="A6856" s="315" t="s">
        <v>5169</v>
      </c>
      <c r="B6856" s="315" t="s">
        <v>80748</v>
      </c>
      <c r="C6856" s="316"/>
      <c r="D6856" s="82"/>
    </row>
    <row r="6857" spans="1:4">
      <c r="A6857" s="315" t="s">
        <v>5169</v>
      </c>
      <c r="B6857" s="315" t="s">
        <v>80749</v>
      </c>
      <c r="C6857" s="316"/>
      <c r="D6857" s="82"/>
    </row>
    <row r="6858" spans="1:4">
      <c r="A6858" s="315" t="s">
        <v>5169</v>
      </c>
      <c r="B6858" s="315" t="s">
        <v>80750</v>
      </c>
      <c r="C6858" s="316"/>
      <c r="D6858" s="82"/>
    </row>
    <row r="6859" spans="1:4">
      <c r="A6859" s="315" t="s">
        <v>5169</v>
      </c>
      <c r="B6859" s="315" t="s">
        <v>80751</v>
      </c>
      <c r="C6859" s="316"/>
      <c r="D6859" s="82"/>
    </row>
    <row r="6860" spans="1:4">
      <c r="A6860" s="315" t="s">
        <v>5169</v>
      </c>
      <c r="B6860" s="315" t="s">
        <v>80752</v>
      </c>
      <c r="C6860" s="316"/>
      <c r="D6860" s="82"/>
    </row>
    <row r="6861" spans="1:4">
      <c r="A6861" s="315" t="s">
        <v>5169</v>
      </c>
      <c r="B6861" s="315" t="s">
        <v>80753</v>
      </c>
      <c r="C6861" s="316"/>
      <c r="D6861" s="82"/>
    </row>
    <row r="6862" spans="1:4">
      <c r="A6862" s="315" t="s">
        <v>5169</v>
      </c>
      <c r="B6862" s="315" t="s">
        <v>80754</v>
      </c>
      <c r="C6862" s="316"/>
      <c r="D6862" s="82"/>
    </row>
    <row r="6863" spans="1:4">
      <c r="A6863" s="315" t="s">
        <v>5169</v>
      </c>
      <c r="B6863" s="315" t="s">
        <v>80755</v>
      </c>
      <c r="C6863" s="316"/>
      <c r="D6863" s="82"/>
    </row>
    <row r="6864" spans="1:4">
      <c r="A6864" s="315" t="s">
        <v>5169</v>
      </c>
      <c r="B6864" s="315" t="s">
        <v>80756</v>
      </c>
      <c r="C6864" s="316"/>
      <c r="D6864" s="82"/>
    </row>
    <row r="6865" spans="1:4">
      <c r="A6865" s="315" t="s">
        <v>5169</v>
      </c>
      <c r="B6865" s="315" t="s">
        <v>80757</v>
      </c>
      <c r="C6865" s="316"/>
      <c r="D6865" s="82"/>
    </row>
    <row r="6866" spans="1:4">
      <c r="A6866" s="315" t="s">
        <v>5169</v>
      </c>
      <c r="B6866" s="315" t="s">
        <v>80758</v>
      </c>
      <c r="C6866" s="316"/>
      <c r="D6866" s="82"/>
    </row>
    <row r="6867" spans="1:4">
      <c r="A6867" s="315" t="s">
        <v>5169</v>
      </c>
      <c r="B6867" s="315" t="s">
        <v>80759</v>
      </c>
      <c r="C6867" s="316"/>
      <c r="D6867" s="82"/>
    </row>
    <row r="6868" spans="1:4">
      <c r="A6868" s="315" t="s">
        <v>5169</v>
      </c>
      <c r="B6868" s="315" t="s">
        <v>80760</v>
      </c>
      <c r="C6868" s="316"/>
      <c r="D6868" s="82"/>
    </row>
    <row r="6869" spans="1:4">
      <c r="A6869" s="315" t="s">
        <v>5169</v>
      </c>
      <c r="B6869" s="315" t="s">
        <v>80761</v>
      </c>
      <c r="C6869" s="316"/>
      <c r="D6869" s="82"/>
    </row>
    <row r="6870" spans="1:4">
      <c r="A6870" s="315" t="s">
        <v>5169</v>
      </c>
      <c r="B6870" s="315" t="s">
        <v>80762</v>
      </c>
      <c r="C6870" s="316"/>
      <c r="D6870" s="82"/>
    </row>
    <row r="6871" spans="1:4">
      <c r="A6871" s="315" t="s">
        <v>5169</v>
      </c>
      <c r="B6871" s="315" t="s">
        <v>80763</v>
      </c>
      <c r="C6871" s="316"/>
      <c r="D6871" s="82"/>
    </row>
    <row r="6872" spans="1:4">
      <c r="A6872" s="315" t="s">
        <v>5169</v>
      </c>
      <c r="B6872" s="315" t="s">
        <v>80764</v>
      </c>
      <c r="C6872" s="316"/>
      <c r="D6872" s="82"/>
    </row>
    <row r="6873" spans="1:4">
      <c r="A6873" s="315" t="s">
        <v>5169</v>
      </c>
      <c r="B6873" s="315" t="s">
        <v>80765</v>
      </c>
      <c r="C6873" s="316"/>
      <c r="D6873" s="82"/>
    </row>
    <row r="6874" spans="1:4">
      <c r="A6874" s="315" t="s">
        <v>5169</v>
      </c>
      <c r="B6874" s="315" t="s">
        <v>80766</v>
      </c>
      <c r="C6874" s="316"/>
      <c r="D6874" s="82"/>
    </row>
    <row r="6875" spans="1:4">
      <c r="A6875" s="315" t="s">
        <v>5169</v>
      </c>
      <c r="B6875" s="315" t="s">
        <v>80767</v>
      </c>
      <c r="C6875" s="316"/>
      <c r="D6875" s="82"/>
    </row>
    <row r="6876" spans="1:4">
      <c r="A6876" s="315" t="s">
        <v>5169</v>
      </c>
      <c r="B6876" s="315" t="s">
        <v>80768</v>
      </c>
      <c r="C6876" s="316"/>
      <c r="D6876" s="82"/>
    </row>
    <row r="6877" spans="1:4">
      <c r="A6877" s="315" t="s">
        <v>5169</v>
      </c>
      <c r="B6877" s="315" t="s">
        <v>80769</v>
      </c>
      <c r="C6877" s="316"/>
      <c r="D6877" s="82"/>
    </row>
    <row r="6878" spans="1:4">
      <c r="A6878" s="315" t="s">
        <v>5169</v>
      </c>
      <c r="B6878" s="315" t="s">
        <v>80770</v>
      </c>
      <c r="C6878" s="316"/>
      <c r="D6878" s="82"/>
    </row>
    <row r="6879" spans="1:4">
      <c r="A6879" s="315" t="s">
        <v>5169</v>
      </c>
      <c r="B6879" s="315" t="s">
        <v>80771</v>
      </c>
      <c r="C6879" s="316"/>
      <c r="D6879" s="82"/>
    </row>
    <row r="6880" spans="1:4">
      <c r="A6880" s="315" t="s">
        <v>5169</v>
      </c>
      <c r="B6880" s="315" t="s">
        <v>80772</v>
      </c>
      <c r="C6880" s="316"/>
      <c r="D6880" s="82"/>
    </row>
    <row r="6881" spans="1:4">
      <c r="A6881" s="315" t="s">
        <v>5169</v>
      </c>
      <c r="B6881" s="315" t="s">
        <v>80773</v>
      </c>
      <c r="C6881" s="316"/>
      <c r="D6881" s="82"/>
    </row>
    <row r="6882" spans="1:4">
      <c r="A6882" s="315" t="s">
        <v>5169</v>
      </c>
      <c r="B6882" s="315" t="s">
        <v>80774</v>
      </c>
      <c r="C6882" s="316"/>
      <c r="D6882" s="82"/>
    </row>
    <row r="6883" spans="1:4">
      <c r="A6883" s="315" t="s">
        <v>5169</v>
      </c>
      <c r="B6883" s="315" t="s">
        <v>80775</v>
      </c>
      <c r="C6883" s="316"/>
      <c r="D6883" s="82"/>
    </row>
    <row r="6884" spans="1:4">
      <c r="A6884" s="315" t="s">
        <v>5169</v>
      </c>
      <c r="B6884" s="315" t="s">
        <v>80776</v>
      </c>
      <c r="C6884" s="316"/>
      <c r="D6884" s="82"/>
    </row>
    <row r="6885" spans="1:4">
      <c r="A6885" s="315" t="s">
        <v>5169</v>
      </c>
      <c r="B6885" s="315" t="s">
        <v>80777</v>
      </c>
      <c r="C6885" s="316"/>
      <c r="D6885" s="82"/>
    </row>
    <row r="6886" spans="1:4">
      <c r="A6886" s="315" t="s">
        <v>5169</v>
      </c>
      <c r="B6886" s="315" t="s">
        <v>80778</v>
      </c>
      <c r="C6886" s="316"/>
      <c r="D6886" s="82"/>
    </row>
    <row r="6887" spans="1:4">
      <c r="A6887" s="315" t="s">
        <v>5169</v>
      </c>
      <c r="B6887" s="315" t="s">
        <v>80779</v>
      </c>
      <c r="C6887" s="316"/>
      <c r="D6887" s="82"/>
    </row>
    <row r="6888" spans="1:4">
      <c r="A6888" s="315" t="s">
        <v>5169</v>
      </c>
      <c r="B6888" s="315" t="s">
        <v>80780</v>
      </c>
      <c r="C6888" s="316"/>
      <c r="D6888" s="82"/>
    </row>
    <row r="6889" spans="1:4">
      <c r="A6889" s="315" t="s">
        <v>5169</v>
      </c>
      <c r="B6889" s="315" t="s">
        <v>80781</v>
      </c>
      <c r="C6889" s="316"/>
      <c r="D6889" s="82"/>
    </row>
    <row r="6890" spans="1:4">
      <c r="A6890" s="315" t="s">
        <v>5169</v>
      </c>
      <c r="B6890" s="315" t="s">
        <v>80782</v>
      </c>
      <c r="C6890" s="316"/>
      <c r="D6890" s="82"/>
    </row>
    <row r="6891" spans="1:4">
      <c r="A6891" s="315" t="s">
        <v>5169</v>
      </c>
      <c r="B6891" s="315" t="s">
        <v>80783</v>
      </c>
      <c r="C6891" s="316"/>
      <c r="D6891" s="82"/>
    </row>
    <row r="6892" spans="1:4">
      <c r="A6892" s="315" t="s">
        <v>5169</v>
      </c>
      <c r="B6892" s="315" t="s">
        <v>80784</v>
      </c>
      <c r="C6892" s="316"/>
      <c r="D6892" s="82"/>
    </row>
    <row r="6893" spans="1:4">
      <c r="A6893" s="315" t="s">
        <v>5169</v>
      </c>
      <c r="B6893" s="315" t="s">
        <v>80785</v>
      </c>
      <c r="C6893" s="316"/>
      <c r="D6893" s="82"/>
    </row>
    <row r="6894" spans="1:4">
      <c r="A6894" s="315" t="s">
        <v>5169</v>
      </c>
      <c r="B6894" s="315" t="s">
        <v>80786</v>
      </c>
      <c r="C6894" s="316"/>
      <c r="D6894" s="82"/>
    </row>
    <row r="6895" spans="1:4">
      <c r="A6895" s="315" t="s">
        <v>5169</v>
      </c>
      <c r="B6895" s="315" t="s">
        <v>80787</v>
      </c>
      <c r="C6895" s="316"/>
      <c r="D6895" s="82"/>
    </row>
    <row r="6896" spans="1:4">
      <c r="A6896" s="315" t="s">
        <v>5169</v>
      </c>
      <c r="B6896" s="315" t="s">
        <v>80788</v>
      </c>
      <c r="C6896" s="316"/>
      <c r="D6896" s="82"/>
    </row>
    <row r="6897" spans="1:4">
      <c r="A6897" s="315" t="s">
        <v>5169</v>
      </c>
      <c r="B6897" s="315" t="s">
        <v>80789</v>
      </c>
      <c r="C6897" s="316"/>
      <c r="D6897" s="82"/>
    </row>
    <row r="6898" spans="1:4">
      <c r="A6898" s="315" t="s">
        <v>5169</v>
      </c>
      <c r="B6898" s="315" t="s">
        <v>80790</v>
      </c>
      <c r="C6898" s="316"/>
      <c r="D6898" s="82"/>
    </row>
    <row r="6899" spans="1:4">
      <c r="A6899" s="315" t="s">
        <v>5169</v>
      </c>
      <c r="B6899" s="315" t="s">
        <v>80791</v>
      </c>
      <c r="C6899" s="316"/>
      <c r="D6899" s="82"/>
    </row>
    <row r="6900" spans="1:4">
      <c r="A6900" s="315" t="s">
        <v>5169</v>
      </c>
      <c r="B6900" s="315" t="s">
        <v>80792</v>
      </c>
      <c r="C6900" s="316"/>
      <c r="D6900" s="82"/>
    </row>
    <row r="6901" spans="1:4">
      <c r="A6901" s="537"/>
      <c r="B6901" s="381"/>
      <c r="C6901" s="316"/>
      <c r="D6901" s="82"/>
    </row>
    <row r="6902" spans="1:4">
      <c r="A6902" s="315" t="s">
        <v>69988</v>
      </c>
      <c r="B6902" s="315" t="s">
        <v>80793</v>
      </c>
      <c r="C6902" s="316"/>
      <c r="D6902" s="82"/>
    </row>
    <row r="6903" spans="1:4">
      <c r="A6903" s="315" t="s">
        <v>69988</v>
      </c>
      <c r="B6903" s="315" t="s">
        <v>80794</v>
      </c>
      <c r="C6903" s="316"/>
      <c r="D6903" s="82"/>
    </row>
    <row r="6904" spans="1:4">
      <c r="A6904" s="315" t="s">
        <v>69988</v>
      </c>
      <c r="B6904" s="315" t="s">
        <v>80795</v>
      </c>
      <c r="C6904" s="316"/>
      <c r="D6904" s="82"/>
    </row>
    <row r="6905" spans="1:4">
      <c r="A6905" s="315" t="s">
        <v>69988</v>
      </c>
      <c r="B6905" s="315" t="s">
        <v>80796</v>
      </c>
      <c r="C6905" s="316"/>
      <c r="D6905" s="82"/>
    </row>
    <row r="6906" spans="1:4">
      <c r="A6906" s="315" t="s">
        <v>69988</v>
      </c>
      <c r="B6906" s="315" t="s">
        <v>80797</v>
      </c>
      <c r="C6906" s="316"/>
      <c r="D6906" s="82"/>
    </row>
    <row r="6907" spans="1:4">
      <c r="A6907" s="315" t="s">
        <v>69988</v>
      </c>
      <c r="B6907" s="315" t="s">
        <v>80798</v>
      </c>
      <c r="C6907" s="316"/>
      <c r="D6907" s="82"/>
    </row>
    <row r="6908" spans="1:4">
      <c r="A6908" s="315" t="s">
        <v>69988</v>
      </c>
      <c r="B6908" s="315" t="s">
        <v>80799</v>
      </c>
      <c r="C6908" s="316"/>
      <c r="D6908" s="82"/>
    </row>
    <row r="6909" spans="1:4">
      <c r="A6909" s="315" t="s">
        <v>69988</v>
      </c>
      <c r="B6909" s="315" t="s">
        <v>80800</v>
      </c>
      <c r="C6909" s="316"/>
      <c r="D6909" s="82"/>
    </row>
    <row r="6910" spans="1:4">
      <c r="A6910" s="315" t="s">
        <v>69988</v>
      </c>
      <c r="B6910" s="315" t="s">
        <v>80801</v>
      </c>
      <c r="C6910" s="316"/>
      <c r="D6910" s="82"/>
    </row>
    <row r="6911" spans="1:4">
      <c r="A6911" s="315" t="s">
        <v>69988</v>
      </c>
      <c r="B6911" s="315" t="s">
        <v>80802</v>
      </c>
      <c r="C6911" s="316"/>
      <c r="D6911" s="82"/>
    </row>
    <row r="6912" spans="1:4">
      <c r="A6912" s="315" t="s">
        <v>69988</v>
      </c>
      <c r="B6912" s="315" t="s">
        <v>80803</v>
      </c>
      <c r="C6912" s="316"/>
      <c r="D6912" s="82"/>
    </row>
    <row r="6913" spans="1:4">
      <c r="A6913" s="315" t="s">
        <v>69988</v>
      </c>
      <c r="B6913" s="315" t="s">
        <v>80804</v>
      </c>
      <c r="C6913" s="316"/>
      <c r="D6913" s="82"/>
    </row>
    <row r="6914" spans="1:4">
      <c r="A6914" s="315" t="s">
        <v>69988</v>
      </c>
      <c r="B6914" s="315" t="s">
        <v>80805</v>
      </c>
      <c r="C6914" s="316"/>
      <c r="D6914" s="82"/>
    </row>
    <row r="6915" spans="1:4">
      <c r="A6915" s="315" t="s">
        <v>69988</v>
      </c>
      <c r="B6915" s="315" t="s">
        <v>80806</v>
      </c>
      <c r="C6915" s="316"/>
      <c r="D6915" s="82"/>
    </row>
    <row r="6916" spans="1:4">
      <c r="A6916" s="315" t="s">
        <v>69988</v>
      </c>
      <c r="B6916" s="315" t="s">
        <v>80807</v>
      </c>
      <c r="C6916" s="316"/>
      <c r="D6916" s="82"/>
    </row>
    <row r="6917" spans="1:4">
      <c r="A6917" s="315" t="s">
        <v>69988</v>
      </c>
      <c r="B6917" s="315" t="s">
        <v>80808</v>
      </c>
      <c r="C6917" s="316"/>
      <c r="D6917" s="82"/>
    </row>
    <row r="6918" spans="1:4">
      <c r="A6918" s="315" t="s">
        <v>69988</v>
      </c>
      <c r="B6918" s="315" t="s">
        <v>80809</v>
      </c>
      <c r="C6918" s="316"/>
      <c r="D6918" s="82"/>
    </row>
    <row r="6919" spans="1:4">
      <c r="A6919" s="315" t="s">
        <v>69988</v>
      </c>
      <c r="B6919" s="315" t="s">
        <v>80810</v>
      </c>
      <c r="C6919" s="316"/>
      <c r="D6919" s="82"/>
    </row>
    <row r="6920" spans="1:4">
      <c r="A6920" s="315" t="s">
        <v>69988</v>
      </c>
      <c r="B6920" s="315" t="s">
        <v>80811</v>
      </c>
      <c r="C6920" s="316"/>
      <c r="D6920" s="82"/>
    </row>
    <row r="6921" spans="1:4">
      <c r="A6921" s="315" t="s">
        <v>69988</v>
      </c>
      <c r="B6921" s="315" t="s">
        <v>80812</v>
      </c>
      <c r="C6921" s="316"/>
      <c r="D6921" s="82"/>
    </row>
    <row r="6922" spans="1:4">
      <c r="A6922" s="536"/>
      <c r="B6922" s="418"/>
      <c r="C6922" s="316"/>
      <c r="D6922" s="82"/>
    </row>
    <row r="6923" spans="1:4">
      <c r="A6923" s="537"/>
      <c r="B6923" s="381"/>
      <c r="C6923" s="316"/>
      <c r="D6923" s="82"/>
    </row>
    <row r="6924" spans="1:4">
      <c r="A6924" s="315" t="s">
        <v>69988</v>
      </c>
      <c r="B6924" s="315" t="s">
        <v>80813</v>
      </c>
      <c r="C6924" s="316"/>
      <c r="D6924" s="82"/>
    </row>
    <row r="6925" spans="1:4">
      <c r="A6925" s="315" t="s">
        <v>69988</v>
      </c>
      <c r="B6925" s="315" t="s">
        <v>80814</v>
      </c>
      <c r="C6925" s="316"/>
      <c r="D6925" s="82"/>
    </row>
    <row r="6926" spans="1:4">
      <c r="A6926" s="315" t="s">
        <v>69988</v>
      </c>
      <c r="B6926" s="315" t="s">
        <v>80815</v>
      </c>
      <c r="C6926" s="316"/>
      <c r="D6926" s="82"/>
    </row>
    <row r="6927" spans="1:4">
      <c r="A6927" s="315" t="s">
        <v>69988</v>
      </c>
      <c r="B6927" s="315" t="s">
        <v>80816</v>
      </c>
      <c r="C6927" s="316"/>
      <c r="D6927" s="82"/>
    </row>
    <row r="6928" spans="1:4">
      <c r="A6928" s="315" t="s">
        <v>69988</v>
      </c>
      <c r="B6928" s="315" t="s">
        <v>80817</v>
      </c>
      <c r="C6928" s="316"/>
      <c r="D6928" s="82"/>
    </row>
    <row r="6929" spans="1:4">
      <c r="A6929" s="315" t="s">
        <v>69988</v>
      </c>
      <c r="B6929" s="315" t="s">
        <v>80818</v>
      </c>
      <c r="C6929" s="316"/>
      <c r="D6929" s="82"/>
    </row>
    <row r="6930" spans="1:4">
      <c r="A6930" s="537"/>
      <c r="B6930" s="381"/>
      <c r="C6930" s="316"/>
      <c r="D6930" s="82"/>
    </row>
    <row r="6931" spans="1:4">
      <c r="A6931" s="315" t="s">
        <v>5169</v>
      </c>
      <c r="B6931" s="315" t="s">
        <v>80819</v>
      </c>
      <c r="C6931" s="316"/>
      <c r="D6931" s="82"/>
    </row>
    <row r="6932" spans="1:4">
      <c r="A6932" s="315" t="s">
        <v>5169</v>
      </c>
      <c r="B6932" s="315" t="s">
        <v>80820</v>
      </c>
      <c r="C6932" s="316"/>
      <c r="D6932" s="82"/>
    </row>
    <row r="6933" spans="1:4">
      <c r="A6933" s="315" t="s">
        <v>5169</v>
      </c>
      <c r="B6933" s="315" t="s">
        <v>80821</v>
      </c>
      <c r="C6933" s="316"/>
      <c r="D6933" s="82"/>
    </row>
    <row r="6934" spans="1:4">
      <c r="A6934" s="315" t="s">
        <v>5169</v>
      </c>
      <c r="B6934" s="315" t="s">
        <v>80822</v>
      </c>
      <c r="C6934" s="316"/>
      <c r="D6934" s="82"/>
    </row>
    <row r="6935" spans="1:4">
      <c r="A6935" s="315" t="s">
        <v>5169</v>
      </c>
      <c r="B6935" s="315" t="s">
        <v>80823</v>
      </c>
      <c r="C6935" s="316"/>
      <c r="D6935" s="82"/>
    </row>
    <row r="6936" spans="1:4">
      <c r="A6936" s="315" t="s">
        <v>5169</v>
      </c>
      <c r="B6936" s="315" t="s">
        <v>80824</v>
      </c>
      <c r="C6936" s="316"/>
      <c r="D6936" s="82"/>
    </row>
    <row r="6937" spans="1:4">
      <c r="A6937" s="315" t="s">
        <v>5169</v>
      </c>
      <c r="B6937" s="315" t="s">
        <v>80825</v>
      </c>
      <c r="C6937" s="316"/>
      <c r="D6937" s="82"/>
    </row>
    <row r="6938" spans="1:4">
      <c r="A6938" s="315" t="s">
        <v>5169</v>
      </c>
      <c r="B6938" s="315" t="s">
        <v>80826</v>
      </c>
      <c r="C6938" s="316"/>
      <c r="D6938" s="82"/>
    </row>
    <row r="6939" spans="1:4">
      <c r="A6939" s="315" t="s">
        <v>5169</v>
      </c>
      <c r="B6939" s="315" t="s">
        <v>80827</v>
      </c>
      <c r="C6939" s="316"/>
      <c r="D6939" s="82"/>
    </row>
    <row r="6940" spans="1:4">
      <c r="A6940" s="315" t="s">
        <v>5169</v>
      </c>
      <c r="B6940" s="315" t="s">
        <v>80828</v>
      </c>
      <c r="C6940" s="316"/>
      <c r="D6940" s="82"/>
    </row>
    <row r="6941" spans="1:4">
      <c r="A6941" s="315" t="s">
        <v>5169</v>
      </c>
      <c r="B6941" s="315" t="s">
        <v>80829</v>
      </c>
      <c r="C6941" s="316"/>
      <c r="D6941" s="82"/>
    </row>
    <row r="6942" spans="1:4">
      <c r="A6942" s="315" t="s">
        <v>5169</v>
      </c>
      <c r="B6942" s="315" t="s">
        <v>80830</v>
      </c>
      <c r="C6942" s="316"/>
      <c r="D6942" s="82"/>
    </row>
    <row r="6943" spans="1:4">
      <c r="A6943" s="315" t="s">
        <v>5169</v>
      </c>
      <c r="B6943" s="315" t="s">
        <v>80831</v>
      </c>
      <c r="C6943" s="316"/>
      <c r="D6943" s="82"/>
    </row>
    <row r="6944" spans="1:4">
      <c r="A6944" s="315" t="s">
        <v>5169</v>
      </c>
      <c r="B6944" s="315" t="s">
        <v>80832</v>
      </c>
      <c r="C6944" s="316"/>
      <c r="D6944" s="82"/>
    </row>
    <row r="6945" spans="1:4">
      <c r="A6945" s="315" t="s">
        <v>5169</v>
      </c>
      <c r="B6945" s="315" t="s">
        <v>80833</v>
      </c>
      <c r="C6945" s="316"/>
      <c r="D6945" s="82"/>
    </row>
    <row r="6946" spans="1:4">
      <c r="A6946" s="315" t="s">
        <v>5169</v>
      </c>
      <c r="B6946" s="315" t="s">
        <v>80834</v>
      </c>
      <c r="C6946" s="316"/>
      <c r="D6946" s="82"/>
    </row>
    <row r="6947" spans="1:4">
      <c r="A6947" s="315" t="s">
        <v>5169</v>
      </c>
      <c r="B6947" s="315" t="s">
        <v>80835</v>
      </c>
      <c r="C6947" s="316"/>
      <c r="D6947" s="82"/>
    </row>
    <row r="6948" spans="1:4">
      <c r="A6948" s="315" t="s">
        <v>5169</v>
      </c>
      <c r="B6948" s="315" t="s">
        <v>80836</v>
      </c>
      <c r="C6948" s="316"/>
      <c r="D6948" s="82"/>
    </row>
    <row r="6949" spans="1:4">
      <c r="A6949" s="315" t="s">
        <v>5169</v>
      </c>
      <c r="B6949" s="315" t="s">
        <v>80837</v>
      </c>
      <c r="C6949" s="316"/>
      <c r="D6949" s="82"/>
    </row>
    <row r="6950" spans="1:4">
      <c r="A6950" s="315" t="s">
        <v>5169</v>
      </c>
      <c r="B6950" s="315" t="s">
        <v>80838</v>
      </c>
      <c r="C6950" s="316"/>
      <c r="D6950" s="82"/>
    </row>
    <row r="6951" spans="1:4">
      <c r="A6951" s="315" t="s">
        <v>5169</v>
      </c>
      <c r="B6951" s="315" t="s">
        <v>80839</v>
      </c>
      <c r="C6951" s="316"/>
      <c r="D6951" s="82"/>
    </row>
    <row r="6952" spans="1:4">
      <c r="A6952" s="315" t="s">
        <v>5169</v>
      </c>
      <c r="B6952" s="315" t="s">
        <v>80840</v>
      </c>
      <c r="C6952" s="316"/>
      <c r="D6952" s="82"/>
    </row>
    <row r="6953" spans="1:4">
      <c r="A6953" s="315" t="s">
        <v>5169</v>
      </c>
      <c r="B6953" s="315" t="s">
        <v>80841</v>
      </c>
      <c r="C6953" s="316"/>
      <c r="D6953" s="82"/>
    </row>
    <row r="6954" spans="1:4">
      <c r="A6954" s="315" t="s">
        <v>5169</v>
      </c>
      <c r="B6954" s="315" t="s">
        <v>80842</v>
      </c>
      <c r="C6954" s="316"/>
      <c r="D6954" s="82"/>
    </row>
    <row r="6955" spans="1:4">
      <c r="A6955" s="315" t="s">
        <v>5169</v>
      </c>
      <c r="B6955" s="315" t="s">
        <v>80843</v>
      </c>
      <c r="C6955" s="316"/>
      <c r="D6955" s="82"/>
    </row>
    <row r="6956" spans="1:4">
      <c r="A6956" s="315" t="s">
        <v>5169</v>
      </c>
      <c r="B6956" s="315" t="s">
        <v>80844</v>
      </c>
      <c r="C6956" s="316"/>
      <c r="D6956" s="82"/>
    </row>
    <row r="6957" spans="1:4">
      <c r="A6957" s="315" t="s">
        <v>5169</v>
      </c>
      <c r="B6957" s="315" t="s">
        <v>80845</v>
      </c>
      <c r="C6957" s="316"/>
      <c r="D6957" s="82"/>
    </row>
    <row r="6958" spans="1:4">
      <c r="A6958" s="315" t="s">
        <v>5169</v>
      </c>
      <c r="B6958" s="315" t="s">
        <v>80846</v>
      </c>
      <c r="C6958" s="316"/>
      <c r="D6958" s="82"/>
    </row>
    <row r="6959" spans="1:4">
      <c r="A6959" s="315" t="s">
        <v>5169</v>
      </c>
      <c r="B6959" s="315" t="s">
        <v>80847</v>
      </c>
      <c r="C6959" s="316"/>
      <c r="D6959" s="82"/>
    </row>
    <row r="6960" spans="1:4">
      <c r="A6960" s="315" t="s">
        <v>5169</v>
      </c>
      <c r="B6960" s="315" t="s">
        <v>80848</v>
      </c>
      <c r="C6960" s="316"/>
      <c r="D6960" s="82"/>
    </row>
    <row r="6961" spans="1:4">
      <c r="A6961" s="315" t="s">
        <v>5169</v>
      </c>
      <c r="B6961" s="315" t="s">
        <v>80849</v>
      </c>
      <c r="C6961" s="316"/>
      <c r="D6961" s="82"/>
    </row>
    <row r="6962" spans="1:4">
      <c r="A6962" s="315" t="s">
        <v>5169</v>
      </c>
      <c r="B6962" s="315" t="s">
        <v>80850</v>
      </c>
      <c r="C6962" s="316"/>
      <c r="D6962" s="82"/>
    </row>
    <row r="6963" spans="1:4">
      <c r="A6963" s="315" t="s">
        <v>5169</v>
      </c>
      <c r="B6963" s="315" t="s">
        <v>80851</v>
      </c>
      <c r="C6963" s="316"/>
      <c r="D6963" s="82"/>
    </row>
    <row r="6964" spans="1:4">
      <c r="A6964" s="315" t="s">
        <v>5169</v>
      </c>
      <c r="B6964" s="315" t="s">
        <v>80852</v>
      </c>
      <c r="C6964" s="316"/>
      <c r="D6964" s="82"/>
    </row>
    <row r="6965" spans="1:4">
      <c r="A6965" s="315" t="s">
        <v>5169</v>
      </c>
      <c r="B6965" s="315" t="s">
        <v>80853</v>
      </c>
      <c r="C6965" s="316"/>
      <c r="D6965" s="82"/>
    </row>
    <row r="6966" spans="1:4">
      <c r="A6966" s="315" t="s">
        <v>5169</v>
      </c>
      <c r="B6966" s="315" t="s">
        <v>80849</v>
      </c>
      <c r="C6966" s="316"/>
      <c r="D6966" s="82"/>
    </row>
    <row r="6967" spans="1:4">
      <c r="A6967" s="315" t="s">
        <v>5169</v>
      </c>
      <c r="B6967" s="315" t="s">
        <v>80850</v>
      </c>
      <c r="C6967" s="316"/>
      <c r="D6967" s="82"/>
    </row>
    <row r="6968" spans="1:4">
      <c r="A6968" s="315" t="s">
        <v>5169</v>
      </c>
      <c r="B6968" s="315" t="s">
        <v>80854</v>
      </c>
      <c r="C6968" s="316"/>
      <c r="D6968" s="82"/>
    </row>
    <row r="6969" spans="1:4">
      <c r="A6969" s="315" t="s">
        <v>5169</v>
      </c>
      <c r="B6969" s="315" t="s">
        <v>80855</v>
      </c>
      <c r="C6969" s="316"/>
      <c r="D6969" s="82"/>
    </row>
    <row r="6970" spans="1:4">
      <c r="A6970" s="315" t="s">
        <v>5169</v>
      </c>
      <c r="B6970" s="315" t="s">
        <v>80856</v>
      </c>
      <c r="C6970" s="316"/>
      <c r="D6970" s="82"/>
    </row>
    <row r="6971" spans="1:4">
      <c r="A6971" s="315" t="s">
        <v>5169</v>
      </c>
      <c r="B6971" s="315" t="s">
        <v>80857</v>
      </c>
      <c r="C6971" s="316"/>
      <c r="D6971" s="82"/>
    </row>
    <row r="6972" spans="1:4">
      <c r="A6972" s="315" t="s">
        <v>5169</v>
      </c>
      <c r="B6972" s="315" t="s">
        <v>80858</v>
      </c>
      <c r="C6972" s="316"/>
      <c r="D6972" s="82"/>
    </row>
    <row r="6973" spans="1:4">
      <c r="A6973" s="315" t="s">
        <v>5169</v>
      </c>
      <c r="B6973" s="315" t="s">
        <v>80859</v>
      </c>
      <c r="C6973" s="316"/>
      <c r="D6973" s="82"/>
    </row>
    <row r="6974" spans="1:4">
      <c r="A6974" s="315" t="s">
        <v>5169</v>
      </c>
      <c r="B6974" s="315" t="s">
        <v>80860</v>
      </c>
      <c r="C6974" s="316"/>
      <c r="D6974" s="82"/>
    </row>
    <row r="6975" spans="1:4">
      <c r="A6975" s="315" t="s">
        <v>5169</v>
      </c>
      <c r="B6975" s="315" t="s">
        <v>80861</v>
      </c>
      <c r="C6975" s="316"/>
      <c r="D6975" s="82"/>
    </row>
    <row r="6976" spans="1:4">
      <c r="A6976" s="315" t="s">
        <v>5169</v>
      </c>
      <c r="B6976" s="315" t="s">
        <v>80862</v>
      </c>
      <c r="C6976" s="316"/>
      <c r="D6976" s="82"/>
    </row>
    <row r="6977" spans="1:4">
      <c r="A6977" s="315" t="s">
        <v>5169</v>
      </c>
      <c r="B6977" s="315" t="s">
        <v>80863</v>
      </c>
      <c r="C6977" s="316"/>
      <c r="D6977" s="82"/>
    </row>
    <row r="6978" spans="1:4">
      <c r="A6978" s="315" t="s">
        <v>5169</v>
      </c>
      <c r="B6978" s="315" t="s">
        <v>80864</v>
      </c>
      <c r="C6978" s="316"/>
      <c r="D6978" s="82"/>
    </row>
    <row r="6979" spans="1:4">
      <c r="A6979" s="315" t="s">
        <v>5169</v>
      </c>
      <c r="B6979" s="315" t="s">
        <v>80865</v>
      </c>
      <c r="C6979" s="316"/>
      <c r="D6979" s="82"/>
    </row>
    <row r="6980" spans="1:4">
      <c r="A6980" s="315" t="s">
        <v>5169</v>
      </c>
      <c r="B6980" s="315" t="s">
        <v>80866</v>
      </c>
      <c r="C6980" s="316"/>
      <c r="D6980" s="82"/>
    </row>
    <row r="6981" spans="1:4">
      <c r="A6981" s="315" t="s">
        <v>5169</v>
      </c>
      <c r="B6981" s="315" t="s">
        <v>80867</v>
      </c>
      <c r="C6981" s="316"/>
      <c r="D6981" s="82"/>
    </row>
    <row r="6982" spans="1:4">
      <c r="A6982" s="315" t="s">
        <v>5169</v>
      </c>
      <c r="B6982" s="315" t="s">
        <v>80868</v>
      </c>
      <c r="C6982" s="316"/>
      <c r="D6982" s="82"/>
    </row>
    <row r="6983" spans="1:4">
      <c r="A6983" s="315" t="s">
        <v>5169</v>
      </c>
      <c r="B6983" s="315" t="s">
        <v>80869</v>
      </c>
      <c r="C6983" s="316"/>
      <c r="D6983" s="82"/>
    </row>
    <row r="6984" spans="1:4">
      <c r="A6984" s="315" t="s">
        <v>5169</v>
      </c>
      <c r="B6984" s="315" t="s">
        <v>80870</v>
      </c>
      <c r="C6984" s="316"/>
      <c r="D6984" s="82"/>
    </row>
    <row r="6985" spans="1:4">
      <c r="A6985" s="315" t="s">
        <v>5169</v>
      </c>
      <c r="B6985" s="315" t="s">
        <v>80871</v>
      </c>
      <c r="C6985" s="316"/>
      <c r="D6985" s="82"/>
    </row>
    <row r="6986" spans="1:4">
      <c r="A6986" s="315" t="s">
        <v>5169</v>
      </c>
      <c r="B6986" s="315" t="s">
        <v>80872</v>
      </c>
      <c r="C6986" s="316"/>
      <c r="D6986" s="82"/>
    </row>
    <row r="6987" spans="1:4">
      <c r="A6987" s="315" t="s">
        <v>5169</v>
      </c>
      <c r="B6987" s="315" t="s">
        <v>80873</v>
      </c>
      <c r="C6987" s="316"/>
      <c r="D6987" s="82"/>
    </row>
    <row r="6988" spans="1:4">
      <c r="A6988" s="315" t="s">
        <v>5169</v>
      </c>
      <c r="B6988" s="315" t="s">
        <v>80874</v>
      </c>
      <c r="C6988" s="316"/>
      <c r="D6988" s="82"/>
    </row>
    <row r="6989" spans="1:4">
      <c r="A6989" s="315" t="s">
        <v>5169</v>
      </c>
      <c r="B6989" s="315" t="s">
        <v>80875</v>
      </c>
      <c r="C6989" s="316"/>
      <c r="D6989" s="82"/>
    </row>
    <row r="6990" spans="1:4">
      <c r="A6990" s="315" t="s">
        <v>5169</v>
      </c>
      <c r="B6990" s="315" t="s">
        <v>80876</v>
      </c>
      <c r="C6990" s="316"/>
      <c r="D6990" s="82"/>
    </row>
    <row r="6991" spans="1:4">
      <c r="A6991" s="315" t="s">
        <v>5169</v>
      </c>
      <c r="B6991" s="315" t="s">
        <v>80877</v>
      </c>
      <c r="C6991" s="316"/>
      <c r="D6991" s="82"/>
    </row>
    <row r="6992" spans="1:4">
      <c r="A6992" s="315" t="s">
        <v>5169</v>
      </c>
      <c r="B6992" s="315" t="s">
        <v>80878</v>
      </c>
      <c r="C6992" s="316"/>
      <c r="D6992" s="82"/>
    </row>
    <row r="6993" spans="1:4">
      <c r="A6993" s="315" t="s">
        <v>5169</v>
      </c>
      <c r="B6993" s="315" t="s">
        <v>80879</v>
      </c>
      <c r="C6993" s="316"/>
      <c r="D6993" s="82"/>
    </row>
    <row r="6994" spans="1:4">
      <c r="A6994" s="315" t="s">
        <v>5169</v>
      </c>
      <c r="B6994" s="315" t="s">
        <v>80880</v>
      </c>
      <c r="C6994" s="316"/>
      <c r="D6994" s="82"/>
    </row>
    <row r="6995" spans="1:4">
      <c r="A6995" s="315" t="s">
        <v>5169</v>
      </c>
      <c r="B6995" s="315" t="s">
        <v>80881</v>
      </c>
      <c r="C6995" s="316"/>
      <c r="D6995" s="82"/>
    </row>
    <row r="6996" spans="1:4">
      <c r="A6996" s="315" t="s">
        <v>5169</v>
      </c>
      <c r="B6996" s="315" t="s">
        <v>80882</v>
      </c>
      <c r="C6996" s="316"/>
      <c r="D6996" s="82"/>
    </row>
    <row r="6997" spans="1:4">
      <c r="A6997" s="315" t="s">
        <v>5169</v>
      </c>
      <c r="B6997" s="315" t="s">
        <v>80883</v>
      </c>
      <c r="C6997" s="316"/>
      <c r="D6997" s="82"/>
    </row>
    <row r="6998" spans="1:4">
      <c r="A6998" s="315" t="s">
        <v>5169</v>
      </c>
      <c r="B6998" s="315" t="s">
        <v>80884</v>
      </c>
      <c r="C6998" s="316"/>
      <c r="D6998" s="82"/>
    </row>
    <row r="6999" spans="1:4">
      <c r="A6999" s="315" t="s">
        <v>5169</v>
      </c>
      <c r="B6999" s="315" t="s">
        <v>80885</v>
      </c>
      <c r="C6999" s="316"/>
      <c r="D6999" s="82"/>
    </row>
    <row r="7000" spans="1:4">
      <c r="A7000" s="315" t="s">
        <v>5169</v>
      </c>
      <c r="B7000" s="315" t="s">
        <v>80886</v>
      </c>
      <c r="C7000" s="316"/>
      <c r="D7000" s="82"/>
    </row>
    <row r="7001" spans="1:4">
      <c r="A7001" s="315" t="s">
        <v>5169</v>
      </c>
      <c r="B7001" s="315" t="s">
        <v>80887</v>
      </c>
      <c r="C7001" s="316"/>
      <c r="D7001" s="82"/>
    </row>
    <row r="7002" spans="1:4">
      <c r="A7002" s="315" t="s">
        <v>5169</v>
      </c>
      <c r="B7002" s="315" t="s">
        <v>80888</v>
      </c>
      <c r="C7002" s="316"/>
      <c r="D7002" s="82"/>
    </row>
    <row r="7003" spans="1:4">
      <c r="A7003" s="315" t="s">
        <v>5169</v>
      </c>
      <c r="B7003" s="315" t="s">
        <v>80889</v>
      </c>
      <c r="C7003" s="316"/>
      <c r="D7003" s="82"/>
    </row>
    <row r="7004" spans="1:4">
      <c r="A7004" s="315" t="s">
        <v>5169</v>
      </c>
      <c r="B7004" s="315" t="s">
        <v>80890</v>
      </c>
      <c r="C7004" s="316"/>
      <c r="D7004" s="82"/>
    </row>
    <row r="7005" spans="1:4">
      <c r="A7005" s="315" t="s">
        <v>5169</v>
      </c>
      <c r="B7005" s="315" t="s">
        <v>80891</v>
      </c>
      <c r="C7005" s="316"/>
      <c r="D7005" s="82"/>
    </row>
    <row r="7006" spans="1:4">
      <c r="A7006" s="315" t="s">
        <v>5169</v>
      </c>
      <c r="B7006" s="315" t="s">
        <v>80892</v>
      </c>
      <c r="C7006" s="316"/>
      <c r="D7006" s="82"/>
    </row>
    <row r="7007" spans="1:4">
      <c r="A7007" s="315" t="s">
        <v>5169</v>
      </c>
      <c r="B7007" s="315" t="s">
        <v>80893</v>
      </c>
      <c r="C7007" s="316"/>
      <c r="D7007" s="82"/>
    </row>
    <row r="7008" spans="1:4">
      <c r="A7008" s="315" t="s">
        <v>5169</v>
      </c>
      <c r="B7008" s="315" t="s">
        <v>80894</v>
      </c>
      <c r="C7008" s="316"/>
      <c r="D7008" s="82"/>
    </row>
    <row r="7009" spans="1:4">
      <c r="A7009" s="315" t="s">
        <v>5169</v>
      </c>
      <c r="B7009" s="315" t="s">
        <v>80895</v>
      </c>
      <c r="C7009" s="316"/>
      <c r="D7009" s="82"/>
    </row>
    <row r="7010" spans="1:4">
      <c r="A7010" s="315" t="s">
        <v>5169</v>
      </c>
      <c r="B7010" s="315" t="s">
        <v>80896</v>
      </c>
      <c r="C7010" s="316"/>
      <c r="D7010" s="82"/>
    </row>
    <row r="7011" spans="1:4">
      <c r="A7011" s="315" t="s">
        <v>5169</v>
      </c>
      <c r="B7011" s="315" t="s">
        <v>80897</v>
      </c>
      <c r="C7011" s="316"/>
      <c r="D7011" s="82"/>
    </row>
    <row r="7012" spans="1:4">
      <c r="A7012" s="315" t="s">
        <v>5169</v>
      </c>
      <c r="B7012" s="315" t="s">
        <v>80898</v>
      </c>
      <c r="C7012" s="316"/>
      <c r="D7012" s="82"/>
    </row>
    <row r="7013" spans="1:4">
      <c r="A7013" s="315" t="s">
        <v>5169</v>
      </c>
      <c r="B7013" s="315" t="s">
        <v>80899</v>
      </c>
      <c r="C7013" s="316"/>
      <c r="D7013" s="82"/>
    </row>
    <row r="7014" spans="1:4">
      <c r="A7014" s="315" t="s">
        <v>5169</v>
      </c>
      <c r="B7014" s="315" t="s">
        <v>80900</v>
      </c>
      <c r="C7014" s="316"/>
      <c r="D7014" s="82"/>
    </row>
    <row r="7015" spans="1:4">
      <c r="A7015" s="315" t="s">
        <v>5169</v>
      </c>
      <c r="B7015" s="315" t="s">
        <v>80901</v>
      </c>
      <c r="C7015" s="316"/>
      <c r="D7015" s="82"/>
    </row>
    <row r="7016" spans="1:4">
      <c r="A7016" s="315" t="s">
        <v>5169</v>
      </c>
      <c r="B7016" s="315" t="s">
        <v>80902</v>
      </c>
      <c r="C7016" s="316"/>
      <c r="D7016" s="82"/>
    </row>
    <row r="7017" spans="1:4">
      <c r="A7017" s="315" t="s">
        <v>5169</v>
      </c>
      <c r="B7017" s="315" t="s">
        <v>80903</v>
      </c>
      <c r="C7017" s="316"/>
      <c r="D7017" s="82"/>
    </row>
    <row r="7018" spans="1:4">
      <c r="A7018" s="315" t="s">
        <v>5169</v>
      </c>
      <c r="B7018" s="315" t="s">
        <v>80904</v>
      </c>
      <c r="C7018" s="316"/>
      <c r="D7018" s="82"/>
    </row>
    <row r="7019" spans="1:4">
      <c r="A7019" s="315" t="s">
        <v>5169</v>
      </c>
      <c r="B7019" s="315" t="s">
        <v>80905</v>
      </c>
      <c r="C7019" s="316"/>
      <c r="D7019" s="82"/>
    </row>
    <row r="7020" spans="1:4">
      <c r="A7020" s="315" t="s">
        <v>5169</v>
      </c>
      <c r="B7020" s="315" t="s">
        <v>80906</v>
      </c>
      <c r="C7020" s="316"/>
      <c r="D7020" s="82"/>
    </row>
    <row r="7021" spans="1:4">
      <c r="A7021" s="315" t="s">
        <v>5169</v>
      </c>
      <c r="B7021" s="315" t="s">
        <v>80907</v>
      </c>
      <c r="C7021" s="316"/>
      <c r="D7021" s="82"/>
    </row>
    <row r="7022" spans="1:4">
      <c r="A7022" s="315" t="s">
        <v>5169</v>
      </c>
      <c r="B7022" s="315" t="s">
        <v>80908</v>
      </c>
      <c r="C7022" s="316"/>
      <c r="D7022" s="82"/>
    </row>
    <row r="7023" spans="1:4">
      <c r="A7023" s="315" t="s">
        <v>5169</v>
      </c>
      <c r="B7023" s="315" t="s">
        <v>80909</v>
      </c>
      <c r="C7023" s="316"/>
      <c r="D7023" s="82"/>
    </row>
    <row r="7024" spans="1:4">
      <c r="A7024" s="315" t="s">
        <v>5169</v>
      </c>
      <c r="B7024" s="315" t="s">
        <v>80910</v>
      </c>
      <c r="C7024" s="316"/>
      <c r="D7024" s="82"/>
    </row>
    <row r="7025" spans="1:4">
      <c r="A7025" s="315" t="s">
        <v>5169</v>
      </c>
      <c r="B7025" s="315" t="s">
        <v>80911</v>
      </c>
      <c r="C7025" s="316"/>
      <c r="D7025" s="82"/>
    </row>
    <row r="7026" spans="1:4">
      <c r="A7026" s="315" t="s">
        <v>5169</v>
      </c>
      <c r="B7026" s="315" t="s">
        <v>80912</v>
      </c>
      <c r="C7026" s="316"/>
      <c r="D7026" s="82"/>
    </row>
    <row r="7027" spans="1:4">
      <c r="A7027" s="315" t="s">
        <v>5169</v>
      </c>
      <c r="B7027" s="315" t="s">
        <v>80913</v>
      </c>
      <c r="C7027" s="316"/>
      <c r="D7027" s="82"/>
    </row>
    <row r="7028" spans="1:4">
      <c r="A7028" s="315" t="s">
        <v>5169</v>
      </c>
      <c r="B7028" s="315" t="s">
        <v>80914</v>
      </c>
      <c r="C7028" s="316"/>
      <c r="D7028" s="82"/>
    </row>
    <row r="7029" spans="1:4">
      <c r="A7029" s="315" t="s">
        <v>5169</v>
      </c>
      <c r="B7029" s="315" t="s">
        <v>80915</v>
      </c>
      <c r="C7029" s="316"/>
      <c r="D7029" s="82"/>
    </row>
    <row r="7030" spans="1:4">
      <c r="A7030" s="315" t="s">
        <v>5169</v>
      </c>
      <c r="B7030" s="315" t="s">
        <v>80916</v>
      </c>
      <c r="C7030" s="316"/>
      <c r="D7030" s="82"/>
    </row>
    <row r="7031" spans="1:4">
      <c r="A7031" s="315" t="s">
        <v>5169</v>
      </c>
      <c r="B7031" s="315" t="s">
        <v>80917</v>
      </c>
      <c r="C7031" s="316"/>
      <c r="D7031" s="82"/>
    </row>
    <row r="7032" spans="1:4">
      <c r="A7032" s="315" t="s">
        <v>5169</v>
      </c>
      <c r="B7032" s="315" t="s">
        <v>80918</v>
      </c>
      <c r="C7032" s="316"/>
      <c r="D7032" s="82"/>
    </row>
    <row r="7033" spans="1:4">
      <c r="A7033" s="315" t="s">
        <v>5169</v>
      </c>
      <c r="B7033" s="315" t="s">
        <v>80919</v>
      </c>
      <c r="C7033" s="316"/>
      <c r="D7033" s="82"/>
    </row>
    <row r="7034" spans="1:4">
      <c r="A7034" s="315" t="s">
        <v>5169</v>
      </c>
      <c r="B7034" s="315" t="s">
        <v>80920</v>
      </c>
      <c r="C7034" s="316"/>
      <c r="D7034" s="82"/>
    </row>
    <row r="7035" spans="1:4">
      <c r="A7035" s="315" t="s">
        <v>5169</v>
      </c>
      <c r="B7035" s="315" t="s">
        <v>80921</v>
      </c>
      <c r="C7035" s="316"/>
      <c r="D7035" s="82"/>
    </row>
    <row r="7036" spans="1:4">
      <c r="A7036" s="315" t="s">
        <v>5169</v>
      </c>
      <c r="B7036" s="315" t="s">
        <v>80922</v>
      </c>
      <c r="C7036" s="316"/>
      <c r="D7036" s="82"/>
    </row>
    <row r="7037" spans="1:4">
      <c r="A7037" s="315" t="s">
        <v>5169</v>
      </c>
      <c r="B7037" s="315" t="s">
        <v>80923</v>
      </c>
      <c r="C7037" s="316"/>
      <c r="D7037" s="82"/>
    </row>
    <row r="7038" spans="1:4">
      <c r="A7038" s="315" t="s">
        <v>5169</v>
      </c>
      <c r="B7038" s="315" t="s">
        <v>80924</v>
      </c>
      <c r="C7038" s="316"/>
      <c r="D7038" s="82"/>
    </row>
    <row r="7039" spans="1:4">
      <c r="A7039" s="315" t="s">
        <v>5169</v>
      </c>
      <c r="B7039" s="315" t="s">
        <v>80925</v>
      </c>
      <c r="C7039" s="316"/>
      <c r="D7039" s="82"/>
    </row>
    <row r="7040" spans="1:4">
      <c r="A7040" s="315" t="s">
        <v>5169</v>
      </c>
      <c r="B7040" s="315" t="s">
        <v>80926</v>
      </c>
      <c r="C7040" s="316"/>
      <c r="D7040" s="82"/>
    </row>
    <row r="7041" spans="1:4">
      <c r="A7041" s="315" t="s">
        <v>5169</v>
      </c>
      <c r="B7041" s="315" t="s">
        <v>80927</v>
      </c>
      <c r="C7041" s="316"/>
      <c r="D7041" s="82"/>
    </row>
    <row r="7042" spans="1:4">
      <c r="A7042" s="315" t="s">
        <v>5169</v>
      </c>
      <c r="B7042" s="315" t="s">
        <v>80928</v>
      </c>
      <c r="C7042" s="316"/>
      <c r="D7042" s="82"/>
    </row>
    <row r="7043" spans="1:4">
      <c r="A7043" s="315" t="s">
        <v>5169</v>
      </c>
      <c r="B7043" s="315" t="s">
        <v>80929</v>
      </c>
      <c r="C7043" s="316"/>
      <c r="D7043" s="82"/>
    </row>
    <row r="7044" spans="1:4">
      <c r="A7044" s="315" t="s">
        <v>5169</v>
      </c>
      <c r="B7044" s="315" t="s">
        <v>80930</v>
      </c>
      <c r="C7044" s="316"/>
      <c r="D7044" s="82"/>
    </row>
    <row r="7045" spans="1:4">
      <c r="A7045" s="315" t="s">
        <v>5169</v>
      </c>
      <c r="B7045" s="315" t="s">
        <v>80931</v>
      </c>
      <c r="C7045" s="316"/>
      <c r="D7045" s="82"/>
    </row>
    <row r="7046" spans="1:4">
      <c r="A7046" s="315" t="s">
        <v>5169</v>
      </c>
      <c r="B7046" s="315" t="s">
        <v>80932</v>
      </c>
      <c r="C7046" s="316"/>
      <c r="D7046" s="82"/>
    </row>
    <row r="7047" spans="1:4">
      <c r="A7047" s="315" t="s">
        <v>5169</v>
      </c>
      <c r="B7047" s="315" t="s">
        <v>80933</v>
      </c>
      <c r="C7047" s="316"/>
      <c r="D7047" s="82"/>
    </row>
    <row r="7048" spans="1:4">
      <c r="A7048" s="315" t="s">
        <v>5169</v>
      </c>
      <c r="B7048" s="315" t="s">
        <v>80934</v>
      </c>
      <c r="C7048" s="316"/>
      <c r="D7048" s="82"/>
    </row>
    <row r="7049" spans="1:4">
      <c r="A7049" s="315" t="s">
        <v>5169</v>
      </c>
      <c r="B7049" s="315" t="s">
        <v>80935</v>
      </c>
      <c r="C7049" s="316"/>
      <c r="D7049" s="82"/>
    </row>
    <row r="7050" spans="1:4">
      <c r="A7050" s="315" t="s">
        <v>5169</v>
      </c>
      <c r="B7050" s="315" t="s">
        <v>80936</v>
      </c>
      <c r="C7050" s="316"/>
      <c r="D7050" s="82"/>
    </row>
    <row r="7051" spans="1:4">
      <c r="A7051" s="315" t="s">
        <v>5169</v>
      </c>
      <c r="B7051" s="315" t="s">
        <v>80937</v>
      </c>
      <c r="C7051" s="316"/>
      <c r="D7051" s="82"/>
    </row>
    <row r="7052" spans="1:4">
      <c r="A7052" s="315" t="s">
        <v>5169</v>
      </c>
      <c r="B7052" s="315" t="s">
        <v>80938</v>
      </c>
      <c r="C7052" s="316"/>
      <c r="D7052" s="82"/>
    </row>
    <row r="7053" spans="1:4">
      <c r="A7053" s="536"/>
      <c r="B7053" s="418"/>
      <c r="C7053" s="316"/>
      <c r="D7053" s="82"/>
    </row>
    <row r="7054" spans="1:4">
      <c r="A7054" s="537"/>
      <c r="B7054" s="381"/>
      <c r="C7054" s="316"/>
      <c r="D7054" s="82"/>
    </row>
    <row r="7055" spans="1:4">
      <c r="A7055" s="315" t="s">
        <v>5169</v>
      </c>
      <c r="B7055" s="315" t="s">
        <v>80939</v>
      </c>
      <c r="C7055" s="316"/>
      <c r="D7055" s="82"/>
    </row>
    <row r="7056" spans="1:4">
      <c r="A7056" s="315" t="s">
        <v>5169</v>
      </c>
      <c r="B7056" s="315" t="s">
        <v>80940</v>
      </c>
      <c r="C7056" s="316"/>
      <c r="D7056" s="82"/>
    </row>
    <row r="7057" spans="1:4">
      <c r="A7057" s="315" t="s">
        <v>5169</v>
      </c>
      <c r="B7057" s="315" t="s">
        <v>80941</v>
      </c>
      <c r="C7057" s="316"/>
      <c r="D7057" s="82"/>
    </row>
    <row r="7058" spans="1:4">
      <c r="A7058" s="315" t="s">
        <v>5169</v>
      </c>
      <c r="B7058" s="315" t="s">
        <v>80942</v>
      </c>
      <c r="C7058" s="316"/>
      <c r="D7058" s="82"/>
    </row>
    <row r="7059" spans="1:4">
      <c r="A7059" s="315" t="s">
        <v>5169</v>
      </c>
      <c r="B7059" s="315" t="s">
        <v>80943</v>
      </c>
      <c r="C7059" s="316"/>
      <c r="D7059" s="82"/>
    </row>
    <row r="7060" spans="1:4">
      <c r="A7060" s="315" t="s">
        <v>5169</v>
      </c>
      <c r="B7060" s="315" t="s">
        <v>80944</v>
      </c>
      <c r="C7060" s="316"/>
      <c r="D7060" s="82"/>
    </row>
    <row r="7061" spans="1:4">
      <c r="A7061" s="315" t="s">
        <v>5169</v>
      </c>
      <c r="B7061" s="315" t="s">
        <v>80945</v>
      </c>
      <c r="C7061" s="316"/>
      <c r="D7061" s="82"/>
    </row>
    <row r="7062" spans="1:4">
      <c r="A7062" s="315" t="s">
        <v>5169</v>
      </c>
      <c r="B7062" s="315" t="s">
        <v>80946</v>
      </c>
      <c r="C7062" s="316"/>
      <c r="D7062" s="82"/>
    </row>
    <row r="7063" spans="1:4">
      <c r="A7063" s="537"/>
      <c r="B7063" s="381"/>
      <c r="C7063" s="316"/>
      <c r="D7063" s="82"/>
    </row>
    <row r="7064" spans="1:4">
      <c r="A7064" s="315" t="s">
        <v>5169</v>
      </c>
      <c r="B7064" s="315" t="s">
        <v>80947</v>
      </c>
      <c r="C7064" s="316"/>
      <c r="D7064" s="82"/>
    </row>
    <row r="7065" spans="1:4">
      <c r="A7065" s="315" t="s">
        <v>5169</v>
      </c>
      <c r="B7065" s="315" t="s">
        <v>80948</v>
      </c>
      <c r="C7065" s="316"/>
      <c r="D7065" s="82"/>
    </row>
    <row r="7066" spans="1:4">
      <c r="A7066" s="315" t="s">
        <v>5169</v>
      </c>
      <c r="B7066" s="315" t="s">
        <v>80949</v>
      </c>
      <c r="C7066" s="316"/>
      <c r="D7066" s="82"/>
    </row>
    <row r="7067" spans="1:4">
      <c r="A7067" s="315" t="s">
        <v>5169</v>
      </c>
      <c r="B7067" s="315" t="s">
        <v>80950</v>
      </c>
      <c r="C7067" s="316"/>
      <c r="D7067" s="82"/>
    </row>
    <row r="7068" spans="1:4">
      <c r="A7068" s="537"/>
      <c r="B7068" s="381"/>
      <c r="C7068" s="316"/>
      <c r="D7068" s="82"/>
    </row>
    <row r="7069" spans="1:4">
      <c r="A7069" s="315" t="s">
        <v>5169</v>
      </c>
      <c r="B7069" s="315" t="s">
        <v>80951</v>
      </c>
      <c r="C7069" s="316"/>
      <c r="D7069" s="82"/>
    </row>
    <row r="7070" spans="1:4">
      <c r="A7070" s="537"/>
      <c r="B7070" s="381"/>
      <c r="C7070" s="316"/>
      <c r="D7070" s="82"/>
    </row>
    <row r="7071" spans="1:4">
      <c r="A7071" s="315" t="s">
        <v>5169</v>
      </c>
      <c r="B7071" s="315" t="s">
        <v>80952</v>
      </c>
      <c r="C7071" s="316"/>
      <c r="D7071" s="82"/>
    </row>
    <row r="7072" spans="1:4">
      <c r="A7072" s="315" t="s">
        <v>5169</v>
      </c>
      <c r="B7072" s="315" t="s">
        <v>80953</v>
      </c>
      <c r="C7072" s="316"/>
      <c r="D7072" s="82"/>
    </row>
    <row r="7073" spans="1:4">
      <c r="A7073" s="315" t="s">
        <v>5169</v>
      </c>
      <c r="B7073" s="315" t="s">
        <v>80954</v>
      </c>
      <c r="C7073" s="316"/>
      <c r="D7073" s="82"/>
    </row>
    <row r="7074" spans="1:4">
      <c r="A7074" s="315" t="s">
        <v>5169</v>
      </c>
      <c r="B7074" s="315" t="s">
        <v>80955</v>
      </c>
      <c r="C7074" s="316"/>
      <c r="D7074" s="82"/>
    </row>
    <row r="7075" spans="1:4">
      <c r="A7075" s="315" t="s">
        <v>5169</v>
      </c>
      <c r="B7075" s="315" t="s">
        <v>80956</v>
      </c>
      <c r="C7075" s="316"/>
      <c r="D7075" s="82"/>
    </row>
    <row r="7076" spans="1:4">
      <c r="A7076" s="537"/>
      <c r="B7076" s="381"/>
      <c r="C7076" s="316"/>
      <c r="D7076" s="82"/>
    </row>
    <row r="7077" spans="1:4">
      <c r="A7077" s="315" t="s">
        <v>5169</v>
      </c>
      <c r="B7077" s="315" t="s">
        <v>80957</v>
      </c>
      <c r="C7077" s="316"/>
      <c r="D7077" s="82"/>
    </row>
    <row r="7078" spans="1:4">
      <c r="A7078" s="315" t="s">
        <v>5169</v>
      </c>
      <c r="B7078" s="315" t="s">
        <v>80958</v>
      </c>
      <c r="C7078" s="316"/>
      <c r="D7078" s="82"/>
    </row>
    <row r="7079" spans="1:4">
      <c r="A7079" s="315" t="s">
        <v>5169</v>
      </c>
      <c r="B7079" s="315" t="s">
        <v>80959</v>
      </c>
      <c r="C7079" s="316"/>
      <c r="D7079" s="82"/>
    </row>
    <row r="7080" spans="1:4">
      <c r="A7080" s="315" t="s">
        <v>5169</v>
      </c>
      <c r="B7080" s="315" t="s">
        <v>80960</v>
      </c>
      <c r="C7080" s="316"/>
      <c r="D7080" s="82"/>
    </row>
    <row r="7081" spans="1:4">
      <c r="A7081" s="315" t="s">
        <v>5169</v>
      </c>
      <c r="B7081" s="315" t="s">
        <v>80961</v>
      </c>
      <c r="C7081" s="316"/>
      <c r="D7081" s="82"/>
    </row>
    <row r="7082" spans="1:4">
      <c r="A7082" s="315" t="s">
        <v>5169</v>
      </c>
      <c r="B7082" s="315" t="s">
        <v>80962</v>
      </c>
      <c r="C7082" s="316"/>
      <c r="D7082" s="82"/>
    </row>
    <row r="7083" spans="1:4">
      <c r="A7083" s="315" t="s">
        <v>5169</v>
      </c>
      <c r="B7083" s="315" t="s">
        <v>80963</v>
      </c>
      <c r="C7083" s="316"/>
      <c r="D7083" s="82"/>
    </row>
    <row r="7084" spans="1:4">
      <c r="A7084" s="537"/>
      <c r="B7084" s="381"/>
      <c r="C7084" s="316"/>
      <c r="D7084" s="82"/>
    </row>
    <row r="7085" spans="1:4">
      <c r="A7085" s="315" t="s">
        <v>5169</v>
      </c>
      <c r="B7085" s="315" t="s">
        <v>80964</v>
      </c>
      <c r="C7085" s="316"/>
      <c r="D7085" s="82"/>
    </row>
    <row r="7086" spans="1:4">
      <c r="A7086" s="315" t="s">
        <v>5169</v>
      </c>
      <c r="B7086" s="315" t="s">
        <v>80965</v>
      </c>
      <c r="C7086" s="316"/>
      <c r="D7086" s="82"/>
    </row>
    <row r="7087" spans="1:4">
      <c r="A7087" s="315" t="s">
        <v>5169</v>
      </c>
      <c r="B7087" s="315" t="s">
        <v>80966</v>
      </c>
      <c r="C7087" s="316"/>
      <c r="D7087" s="82"/>
    </row>
    <row r="7088" spans="1:4">
      <c r="A7088" s="315" t="s">
        <v>5169</v>
      </c>
      <c r="B7088" s="315" t="s">
        <v>80967</v>
      </c>
      <c r="C7088" s="316"/>
      <c r="D7088" s="82"/>
    </row>
    <row r="7089" spans="1:4">
      <c r="A7089" s="537"/>
      <c r="B7089" s="381"/>
      <c r="C7089" s="316"/>
      <c r="D7089" s="82"/>
    </row>
    <row r="7090" spans="1:4">
      <c r="A7090" s="315" t="s">
        <v>5169</v>
      </c>
      <c r="B7090" s="315" t="s">
        <v>80968</v>
      </c>
      <c r="C7090" s="316"/>
      <c r="D7090" s="82"/>
    </row>
    <row r="7091" spans="1:4">
      <c r="A7091" s="315" t="s">
        <v>5169</v>
      </c>
      <c r="B7091" s="315" t="s">
        <v>80969</v>
      </c>
      <c r="C7091" s="316"/>
      <c r="D7091" s="82"/>
    </row>
    <row r="7092" spans="1:4">
      <c r="A7092" s="315" t="s">
        <v>5169</v>
      </c>
      <c r="B7092" s="315" t="s">
        <v>80970</v>
      </c>
      <c r="C7092" s="316"/>
      <c r="D7092" s="82"/>
    </row>
    <row r="7093" spans="1:4">
      <c r="A7093" s="315" t="s">
        <v>5169</v>
      </c>
      <c r="B7093" s="315" t="s">
        <v>80971</v>
      </c>
      <c r="C7093" s="316"/>
      <c r="D7093" s="82"/>
    </row>
    <row r="7094" spans="1:4">
      <c r="A7094" s="315" t="s">
        <v>5169</v>
      </c>
      <c r="B7094" s="315" t="s">
        <v>80972</v>
      </c>
      <c r="C7094" s="316"/>
      <c r="D7094" s="82"/>
    </row>
    <row r="7095" spans="1:4">
      <c r="A7095" s="536"/>
      <c r="B7095" s="418"/>
      <c r="C7095" s="316"/>
      <c r="D7095" s="82"/>
    </row>
    <row r="7096" spans="1:4">
      <c r="A7096" s="537"/>
      <c r="B7096" s="381"/>
      <c r="C7096" s="316"/>
      <c r="D7096" s="82"/>
    </row>
    <row r="7097" spans="1:4">
      <c r="A7097" s="315" t="s">
        <v>5169</v>
      </c>
      <c r="B7097" s="315" t="s">
        <v>80973</v>
      </c>
      <c r="C7097" s="316"/>
      <c r="D7097" s="82"/>
    </row>
    <row r="7098" spans="1:4">
      <c r="A7098" s="537"/>
      <c r="B7098" s="381"/>
      <c r="C7098" s="316"/>
      <c r="D7098" s="82"/>
    </row>
    <row r="7099" spans="1:4">
      <c r="A7099" s="315" t="s">
        <v>5169</v>
      </c>
      <c r="B7099" s="315" t="s">
        <v>80974</v>
      </c>
      <c r="C7099" s="316"/>
      <c r="D7099" s="82"/>
    </row>
    <row r="7100" spans="1:4">
      <c r="A7100" s="315" t="s">
        <v>5169</v>
      </c>
      <c r="B7100" s="315" t="s">
        <v>80975</v>
      </c>
      <c r="C7100" s="316"/>
      <c r="D7100" s="82"/>
    </row>
    <row r="7101" spans="1:4">
      <c r="A7101" s="315" t="s">
        <v>5169</v>
      </c>
      <c r="B7101" s="315" t="s">
        <v>80976</v>
      </c>
      <c r="C7101" s="316"/>
      <c r="D7101" s="82"/>
    </row>
    <row r="7102" spans="1:4">
      <c r="A7102" s="315" t="s">
        <v>5169</v>
      </c>
      <c r="B7102" s="315" t="s">
        <v>80977</v>
      </c>
      <c r="C7102" s="316"/>
      <c r="D7102" s="82"/>
    </row>
    <row r="7103" spans="1:4">
      <c r="A7103" s="315" t="s">
        <v>5169</v>
      </c>
      <c r="B7103" s="315" t="s">
        <v>80978</v>
      </c>
      <c r="C7103" s="316"/>
      <c r="D7103" s="82"/>
    </row>
    <row r="7104" spans="1:4">
      <c r="A7104" s="315" t="s">
        <v>5169</v>
      </c>
      <c r="B7104" s="315" t="s">
        <v>80979</v>
      </c>
      <c r="C7104" s="316"/>
      <c r="D7104" s="82"/>
    </row>
    <row r="7105" spans="1:4">
      <c r="A7105" s="315" t="s">
        <v>5169</v>
      </c>
      <c r="B7105" s="315" t="s">
        <v>80980</v>
      </c>
      <c r="C7105" s="316"/>
      <c r="D7105" s="82"/>
    </row>
    <row r="7106" spans="1:4">
      <c r="A7106" s="537"/>
      <c r="B7106" s="381"/>
      <c r="C7106" s="316"/>
      <c r="D7106" s="82"/>
    </row>
    <row r="7107" spans="1:4">
      <c r="A7107" s="315" t="s">
        <v>5169</v>
      </c>
      <c r="B7107" s="315" t="s">
        <v>80981</v>
      </c>
      <c r="C7107" s="316"/>
      <c r="D7107" s="82"/>
    </row>
    <row r="7108" spans="1:4">
      <c r="A7108" s="315" t="s">
        <v>5169</v>
      </c>
      <c r="B7108" s="315" t="s">
        <v>80982</v>
      </c>
      <c r="C7108" s="316"/>
      <c r="D7108" s="82"/>
    </row>
    <row r="7109" spans="1:4">
      <c r="A7109" s="315" t="s">
        <v>5169</v>
      </c>
      <c r="B7109" s="315" t="s">
        <v>80983</v>
      </c>
      <c r="C7109" s="316"/>
      <c r="D7109" s="82"/>
    </row>
    <row r="7110" spans="1:4">
      <c r="A7110" s="315" t="s">
        <v>5169</v>
      </c>
      <c r="B7110" s="315" t="s">
        <v>80984</v>
      </c>
      <c r="C7110" s="316"/>
      <c r="D7110" s="82"/>
    </row>
    <row r="7111" spans="1:4">
      <c r="A7111" s="315" t="s">
        <v>5169</v>
      </c>
      <c r="B7111" s="315" t="s">
        <v>80985</v>
      </c>
      <c r="C7111" s="316"/>
      <c r="D7111" s="82"/>
    </row>
    <row r="7112" spans="1:4">
      <c r="A7112" s="315" t="s">
        <v>5169</v>
      </c>
      <c r="B7112" s="315" t="s">
        <v>80986</v>
      </c>
      <c r="C7112" s="316"/>
      <c r="D7112" s="82"/>
    </row>
    <row r="7113" spans="1:4">
      <c r="A7113" s="315" t="s">
        <v>5169</v>
      </c>
      <c r="B7113" s="315" t="s">
        <v>80987</v>
      </c>
      <c r="C7113" s="316"/>
      <c r="D7113" s="82"/>
    </row>
    <row r="7114" spans="1:4">
      <c r="A7114" s="315" t="s">
        <v>5169</v>
      </c>
      <c r="B7114" s="315" t="s">
        <v>80988</v>
      </c>
      <c r="C7114" s="316"/>
      <c r="D7114" s="82"/>
    </row>
    <row r="7115" spans="1:4">
      <c r="A7115" s="315" t="s">
        <v>5169</v>
      </c>
      <c r="B7115" s="315" t="s">
        <v>80989</v>
      </c>
      <c r="C7115" s="316"/>
      <c r="D7115" s="82"/>
    </row>
    <row r="7116" spans="1:4">
      <c r="A7116" s="315" t="s">
        <v>5169</v>
      </c>
      <c r="B7116" s="315" t="s">
        <v>80990</v>
      </c>
      <c r="C7116" s="316"/>
      <c r="D7116" s="82"/>
    </row>
    <row r="7117" spans="1:4">
      <c r="A7117" s="315" t="s">
        <v>5169</v>
      </c>
      <c r="B7117" s="315" t="s">
        <v>80991</v>
      </c>
      <c r="C7117" s="316"/>
      <c r="D7117" s="82"/>
    </row>
    <row r="7118" spans="1:4">
      <c r="A7118" s="315" t="s">
        <v>5169</v>
      </c>
      <c r="B7118" s="315" t="s">
        <v>80992</v>
      </c>
      <c r="C7118" s="316"/>
      <c r="D7118" s="82"/>
    </row>
    <row r="7119" spans="1:4">
      <c r="A7119" s="315" t="s">
        <v>5169</v>
      </c>
      <c r="B7119" s="315" t="s">
        <v>80993</v>
      </c>
      <c r="C7119" s="316"/>
      <c r="D7119" s="82"/>
    </row>
    <row r="7120" spans="1:4">
      <c r="A7120" s="315" t="s">
        <v>5169</v>
      </c>
      <c r="B7120" s="315" t="s">
        <v>80994</v>
      </c>
      <c r="C7120" s="316"/>
      <c r="D7120" s="82"/>
    </row>
    <row r="7121" spans="1:4">
      <c r="A7121" s="315" t="s">
        <v>5169</v>
      </c>
      <c r="B7121" s="315" t="s">
        <v>80995</v>
      </c>
      <c r="C7121" s="316"/>
      <c r="D7121" s="82"/>
    </row>
    <row r="7122" spans="1:4">
      <c r="A7122" s="315" t="s">
        <v>5169</v>
      </c>
      <c r="B7122" s="315" t="s">
        <v>80996</v>
      </c>
      <c r="C7122" s="316"/>
      <c r="D7122" s="82"/>
    </row>
    <row r="7123" spans="1:4">
      <c r="A7123" s="315" t="s">
        <v>5169</v>
      </c>
      <c r="B7123" s="315" t="s">
        <v>80997</v>
      </c>
      <c r="C7123" s="316"/>
      <c r="D7123" s="82"/>
    </row>
    <row r="7124" spans="1:4">
      <c r="A7124" s="315" t="s">
        <v>5169</v>
      </c>
      <c r="B7124" s="315" t="s">
        <v>80998</v>
      </c>
      <c r="C7124" s="316"/>
      <c r="D7124" s="82"/>
    </row>
    <row r="7125" spans="1:4">
      <c r="A7125" s="315" t="s">
        <v>5169</v>
      </c>
      <c r="B7125" s="315" t="s">
        <v>80999</v>
      </c>
      <c r="C7125" s="316"/>
      <c r="D7125" s="82"/>
    </row>
    <row r="7126" spans="1:4">
      <c r="A7126" s="315" t="s">
        <v>5169</v>
      </c>
      <c r="B7126" s="315" t="s">
        <v>81000</v>
      </c>
      <c r="C7126" s="316"/>
      <c r="D7126" s="82"/>
    </row>
    <row r="7127" spans="1:4">
      <c r="A7127" s="315" t="s">
        <v>5169</v>
      </c>
      <c r="B7127" s="315" t="s">
        <v>81001</v>
      </c>
      <c r="C7127" s="316"/>
      <c r="D7127" s="82"/>
    </row>
    <row r="7128" spans="1:4">
      <c r="A7128" s="537"/>
      <c r="B7128" s="381"/>
      <c r="C7128" s="316"/>
      <c r="D7128" s="82"/>
    </row>
    <row r="7129" spans="1:4">
      <c r="A7129" s="315" t="s">
        <v>5169</v>
      </c>
      <c r="B7129" s="315" t="s">
        <v>81002</v>
      </c>
      <c r="C7129" s="316"/>
      <c r="D7129" s="82"/>
    </row>
    <row r="7130" spans="1:4">
      <c r="A7130" s="536"/>
      <c r="B7130" s="418"/>
      <c r="C7130" s="316"/>
      <c r="D7130" s="82"/>
    </row>
    <row r="7131" spans="1:4">
      <c r="A7131" s="537"/>
      <c r="B7131" s="381"/>
      <c r="C7131" s="316"/>
      <c r="D7131" s="82"/>
    </row>
    <row r="7132" spans="1:4">
      <c r="A7132" s="315" t="s">
        <v>5169</v>
      </c>
      <c r="B7132" s="315" t="s">
        <v>81003</v>
      </c>
      <c r="C7132" s="316"/>
      <c r="D7132" s="82"/>
    </row>
    <row r="7133" spans="1:4">
      <c r="A7133" s="315" t="s">
        <v>5169</v>
      </c>
      <c r="B7133" s="315" t="s">
        <v>81004</v>
      </c>
      <c r="C7133" s="316"/>
      <c r="D7133" s="82"/>
    </row>
    <row r="7134" spans="1:4">
      <c r="A7134" s="537"/>
      <c r="B7134" s="381"/>
      <c r="C7134" s="316"/>
      <c r="D7134" s="82"/>
    </row>
    <row r="7135" spans="1:4">
      <c r="A7135" s="315" t="s">
        <v>5169</v>
      </c>
      <c r="B7135" s="315" t="s">
        <v>81005</v>
      </c>
      <c r="C7135" s="316"/>
      <c r="D7135" s="82"/>
    </row>
    <row r="7136" spans="1:4">
      <c r="A7136" s="315" t="s">
        <v>5169</v>
      </c>
      <c r="B7136" s="315" t="s">
        <v>81006</v>
      </c>
      <c r="C7136" s="316"/>
      <c r="D7136" s="82"/>
    </row>
    <row r="7137" spans="1:4">
      <c r="A7137" s="315" t="s">
        <v>5169</v>
      </c>
      <c r="B7137" s="315" t="s">
        <v>81007</v>
      </c>
      <c r="C7137" s="316"/>
      <c r="D7137" s="82"/>
    </row>
    <row r="7138" spans="1:4">
      <c r="A7138" s="315" t="s">
        <v>5169</v>
      </c>
      <c r="B7138" s="315" t="s">
        <v>81008</v>
      </c>
      <c r="C7138" s="316"/>
      <c r="D7138" s="82"/>
    </row>
    <row r="7139" spans="1:4">
      <c r="A7139" s="315" t="s">
        <v>5169</v>
      </c>
      <c r="B7139" s="315" t="s">
        <v>81009</v>
      </c>
      <c r="C7139" s="316"/>
      <c r="D7139" s="82"/>
    </row>
    <row r="7140" spans="1:4">
      <c r="A7140" s="537"/>
      <c r="B7140" s="381"/>
      <c r="C7140" s="316"/>
      <c r="D7140" s="82"/>
    </row>
    <row r="7141" spans="1:4">
      <c r="A7141" s="315" t="s">
        <v>5169</v>
      </c>
      <c r="B7141" s="315" t="s">
        <v>81010</v>
      </c>
      <c r="C7141" s="316"/>
      <c r="D7141" s="82"/>
    </row>
    <row r="7142" spans="1:4">
      <c r="A7142" s="315" t="s">
        <v>5169</v>
      </c>
      <c r="B7142" s="315" t="s">
        <v>81011</v>
      </c>
      <c r="C7142" s="316"/>
      <c r="D7142" s="82"/>
    </row>
    <row r="7143" spans="1:4">
      <c r="A7143" s="315" t="s">
        <v>5169</v>
      </c>
      <c r="B7143" s="315" t="s">
        <v>81012</v>
      </c>
      <c r="C7143" s="316"/>
      <c r="D7143" s="82"/>
    </row>
    <row r="7144" spans="1:4">
      <c r="A7144" s="315" t="s">
        <v>5169</v>
      </c>
      <c r="B7144" s="315" t="s">
        <v>81013</v>
      </c>
      <c r="C7144" s="316"/>
      <c r="D7144" s="82"/>
    </row>
    <row r="7145" spans="1:4">
      <c r="A7145" s="315" t="s">
        <v>5169</v>
      </c>
      <c r="B7145" s="315" t="s">
        <v>81014</v>
      </c>
      <c r="C7145" s="316"/>
      <c r="D7145" s="82"/>
    </row>
    <row r="7146" spans="1:4">
      <c r="A7146" s="537"/>
      <c r="B7146" s="381"/>
      <c r="C7146" s="316"/>
      <c r="D7146" s="82"/>
    </row>
    <row r="7147" spans="1:4">
      <c r="A7147" s="315" t="s">
        <v>5169</v>
      </c>
      <c r="B7147" s="315" t="s">
        <v>81015</v>
      </c>
      <c r="C7147" s="316"/>
      <c r="D7147" s="82"/>
    </row>
    <row r="7148" spans="1:4">
      <c r="A7148" s="315" t="s">
        <v>5169</v>
      </c>
      <c r="B7148" s="315" t="s">
        <v>81016</v>
      </c>
      <c r="C7148" s="316"/>
      <c r="D7148" s="82"/>
    </row>
    <row r="7149" spans="1:4">
      <c r="A7149" s="315" t="s">
        <v>5169</v>
      </c>
      <c r="B7149" s="315" t="s">
        <v>81017</v>
      </c>
      <c r="C7149" s="316"/>
      <c r="D7149" s="82"/>
    </row>
    <row r="7150" spans="1:4">
      <c r="A7150" s="536"/>
      <c r="B7150" s="418"/>
      <c r="C7150" s="316"/>
      <c r="D7150" s="82"/>
    </row>
    <row r="7151" spans="1:4">
      <c r="A7151" s="537"/>
      <c r="B7151" s="381"/>
      <c r="C7151" s="316"/>
      <c r="D7151" s="82"/>
    </row>
    <row r="7152" spans="1:4">
      <c r="A7152" s="315" t="s">
        <v>5169</v>
      </c>
      <c r="B7152" s="315" t="s">
        <v>81018</v>
      </c>
      <c r="C7152" s="316"/>
      <c r="D7152" s="82"/>
    </row>
    <row r="7153" spans="1:4">
      <c r="A7153" s="315" t="s">
        <v>5169</v>
      </c>
      <c r="B7153" s="315" t="s">
        <v>81019</v>
      </c>
      <c r="C7153" s="316"/>
      <c r="D7153" s="82"/>
    </row>
    <row r="7154" spans="1:4">
      <c r="A7154" s="315" t="s">
        <v>5169</v>
      </c>
      <c r="B7154" s="315" t="s">
        <v>81020</v>
      </c>
      <c r="C7154" s="316"/>
      <c r="D7154" s="82"/>
    </row>
    <row r="7155" spans="1:4">
      <c r="A7155" s="315" t="s">
        <v>5169</v>
      </c>
      <c r="B7155" s="315" t="s">
        <v>81021</v>
      </c>
      <c r="C7155" s="316"/>
      <c r="D7155" s="82"/>
    </row>
    <row r="7156" spans="1:4">
      <c r="A7156" s="315" t="s">
        <v>5169</v>
      </c>
      <c r="B7156" s="315" t="s">
        <v>81022</v>
      </c>
      <c r="C7156" s="316"/>
      <c r="D7156" s="82"/>
    </row>
    <row r="7157" spans="1:4">
      <c r="A7157" s="315" t="s">
        <v>5169</v>
      </c>
      <c r="B7157" s="315" t="s">
        <v>81023</v>
      </c>
      <c r="C7157" s="316"/>
      <c r="D7157" s="82"/>
    </row>
    <row r="7158" spans="1:4">
      <c r="A7158" s="315" t="s">
        <v>5169</v>
      </c>
      <c r="B7158" s="315" t="s">
        <v>81024</v>
      </c>
      <c r="C7158" s="316"/>
      <c r="D7158" s="82"/>
    </row>
    <row r="7159" spans="1:4">
      <c r="A7159" s="315" t="s">
        <v>5169</v>
      </c>
      <c r="B7159" s="315" t="s">
        <v>81025</v>
      </c>
      <c r="C7159" s="316"/>
      <c r="D7159" s="82"/>
    </row>
    <row r="7160" spans="1:4">
      <c r="A7160" s="315" t="s">
        <v>5169</v>
      </c>
      <c r="B7160" s="315" t="s">
        <v>81026</v>
      </c>
      <c r="C7160" s="316"/>
      <c r="D7160" s="82"/>
    </row>
    <row r="7161" spans="1:4">
      <c r="A7161" s="315" t="s">
        <v>5169</v>
      </c>
      <c r="B7161" s="315" t="s">
        <v>81027</v>
      </c>
      <c r="C7161" s="316"/>
      <c r="D7161" s="82"/>
    </row>
    <row r="7162" spans="1:4">
      <c r="A7162" s="537"/>
      <c r="B7162" s="381"/>
      <c r="C7162" s="316"/>
      <c r="D7162" s="82"/>
    </row>
    <row r="7163" spans="1:4">
      <c r="A7163" s="315" t="s">
        <v>5169</v>
      </c>
      <c r="B7163" s="315" t="s">
        <v>81028</v>
      </c>
      <c r="C7163" s="316"/>
      <c r="D7163" s="82"/>
    </row>
    <row r="7164" spans="1:4">
      <c r="A7164" s="315" t="s">
        <v>5169</v>
      </c>
      <c r="B7164" s="315" t="s">
        <v>81029</v>
      </c>
      <c r="C7164" s="316"/>
      <c r="D7164" s="82"/>
    </row>
    <row r="7165" spans="1:4">
      <c r="A7165" s="315" t="s">
        <v>69988</v>
      </c>
      <c r="B7165" s="315" t="s">
        <v>81030</v>
      </c>
      <c r="C7165" s="316"/>
      <c r="D7165" s="82"/>
    </row>
    <row r="7166" spans="1:4">
      <c r="A7166" s="315" t="s">
        <v>69988</v>
      </c>
      <c r="B7166" s="315" t="s">
        <v>81031</v>
      </c>
      <c r="C7166" s="316"/>
      <c r="D7166" s="82"/>
    </row>
    <row r="7167" spans="1:4">
      <c r="A7167" s="315" t="s">
        <v>69988</v>
      </c>
      <c r="B7167" s="315" t="s">
        <v>81032</v>
      </c>
      <c r="C7167" s="316"/>
      <c r="D7167" s="82"/>
    </row>
    <row r="7168" spans="1:4">
      <c r="A7168" s="315" t="s">
        <v>5169</v>
      </c>
      <c r="B7168" s="315" t="s">
        <v>81033</v>
      </c>
      <c r="C7168" s="316"/>
      <c r="D7168" s="82"/>
    </row>
    <row r="7169" spans="1:4">
      <c r="A7169" s="315" t="s">
        <v>5169</v>
      </c>
      <c r="B7169" s="315" t="s">
        <v>81034</v>
      </c>
      <c r="C7169" s="316"/>
      <c r="D7169" s="82"/>
    </row>
    <row r="7170" spans="1:4">
      <c r="A7170" s="537"/>
      <c r="B7170" s="381"/>
      <c r="C7170" s="316"/>
      <c r="D7170" s="82"/>
    </row>
    <row r="7171" spans="1:4">
      <c r="A7171" s="315" t="s">
        <v>5169</v>
      </c>
      <c r="B7171" s="315" t="s">
        <v>81035</v>
      </c>
      <c r="C7171" s="316"/>
      <c r="D7171" s="82"/>
    </row>
    <row r="7172" spans="1:4">
      <c r="A7172" s="537"/>
      <c r="B7172" s="381"/>
      <c r="C7172" s="316"/>
      <c r="D7172" s="82"/>
    </row>
    <row r="7173" spans="1:4">
      <c r="A7173" s="315" t="s">
        <v>5169</v>
      </c>
      <c r="B7173" s="315" t="s">
        <v>81036</v>
      </c>
      <c r="C7173" s="316"/>
      <c r="D7173" s="82"/>
    </row>
    <row r="7174" spans="1:4">
      <c r="A7174" s="536"/>
      <c r="B7174" s="418"/>
      <c r="C7174" s="316"/>
      <c r="D7174" s="82"/>
    </row>
    <row r="7175" spans="1:4">
      <c r="A7175" s="537"/>
      <c r="B7175" s="381"/>
      <c r="C7175" s="316"/>
      <c r="D7175" s="82"/>
    </row>
    <row r="7176" spans="1:4">
      <c r="A7176" s="315" t="s">
        <v>5169</v>
      </c>
      <c r="B7176" s="315" t="s">
        <v>81037</v>
      </c>
      <c r="C7176" s="316"/>
      <c r="D7176" s="82"/>
    </row>
    <row r="7177" spans="1:4">
      <c r="A7177" s="537"/>
      <c r="B7177" s="381"/>
      <c r="C7177" s="316"/>
      <c r="D7177" s="82"/>
    </row>
    <row r="7178" spans="1:4">
      <c r="A7178" s="315" t="s">
        <v>5169</v>
      </c>
      <c r="B7178" s="315" t="s">
        <v>81038</v>
      </c>
      <c r="C7178" s="316"/>
      <c r="D7178" s="82"/>
    </row>
    <row r="7179" spans="1:4">
      <c r="A7179" s="315" t="s">
        <v>5169</v>
      </c>
      <c r="B7179" s="315" t="s">
        <v>81039</v>
      </c>
      <c r="C7179" s="316"/>
      <c r="D7179" s="82"/>
    </row>
    <row r="7180" spans="1:4">
      <c r="A7180" s="315" t="s">
        <v>5169</v>
      </c>
      <c r="B7180" s="315" t="s">
        <v>81040</v>
      </c>
      <c r="C7180" s="316"/>
      <c r="D7180" s="82"/>
    </row>
    <row r="7181" spans="1:4">
      <c r="A7181" s="315" t="s">
        <v>5169</v>
      </c>
      <c r="B7181" s="315" t="s">
        <v>81041</v>
      </c>
      <c r="C7181" s="316"/>
      <c r="D7181" s="82"/>
    </row>
    <row r="7182" spans="1:4">
      <c r="A7182" s="537"/>
      <c r="B7182" s="381"/>
      <c r="C7182" s="316"/>
      <c r="D7182" s="82"/>
    </row>
    <row r="7183" spans="1:4">
      <c r="A7183" s="315" t="s">
        <v>5169</v>
      </c>
      <c r="B7183" s="315" t="s">
        <v>81042</v>
      </c>
      <c r="C7183" s="316"/>
      <c r="D7183" s="82"/>
    </row>
    <row r="7184" spans="1:4">
      <c r="A7184" s="315" t="s">
        <v>5169</v>
      </c>
      <c r="B7184" s="315" t="s">
        <v>81043</v>
      </c>
      <c r="C7184" s="316"/>
      <c r="D7184" s="82"/>
    </row>
    <row r="7185" spans="1:4">
      <c r="A7185" s="315" t="s">
        <v>5169</v>
      </c>
      <c r="B7185" s="315" t="s">
        <v>81044</v>
      </c>
      <c r="C7185" s="316"/>
      <c r="D7185" s="82"/>
    </row>
    <row r="7186" spans="1:4">
      <c r="A7186" s="536"/>
      <c r="B7186" s="418"/>
      <c r="C7186" s="316"/>
      <c r="D7186" s="82"/>
    </row>
    <row r="7187" spans="1:4">
      <c r="A7187" s="537"/>
      <c r="B7187" s="381"/>
      <c r="C7187" s="316"/>
      <c r="D7187" s="82"/>
    </row>
    <row r="7188" spans="1:4">
      <c r="A7188" s="315" t="s">
        <v>5169</v>
      </c>
      <c r="B7188" s="315" t="s">
        <v>81045</v>
      </c>
      <c r="C7188" s="316"/>
      <c r="D7188" s="82"/>
    </row>
    <row r="7189" spans="1:4">
      <c r="A7189" s="315" t="s">
        <v>5169</v>
      </c>
      <c r="B7189" s="315" t="s">
        <v>81046</v>
      </c>
      <c r="C7189" s="316"/>
      <c r="D7189" s="82"/>
    </row>
    <row r="7190" spans="1:4">
      <c r="A7190" s="536"/>
      <c r="B7190" s="418"/>
      <c r="C7190" s="316"/>
      <c r="D7190" s="82"/>
    </row>
    <row r="7191" spans="1:4">
      <c r="A7191" s="537"/>
      <c r="B7191" s="381"/>
      <c r="C7191" s="316"/>
      <c r="D7191" s="82"/>
    </row>
    <row r="7192" spans="1:4">
      <c r="A7192" s="315" t="s">
        <v>69988</v>
      </c>
      <c r="B7192" s="315" t="s">
        <v>81047</v>
      </c>
      <c r="C7192" s="316"/>
      <c r="D7192" s="82"/>
    </row>
    <row r="7193" spans="1:4">
      <c r="A7193" s="315" t="s">
        <v>69988</v>
      </c>
      <c r="B7193" s="315" t="s">
        <v>81047</v>
      </c>
      <c r="C7193" s="316"/>
      <c r="D7193" s="82"/>
    </row>
    <row r="7194" spans="1:4">
      <c r="A7194" s="537"/>
      <c r="B7194" s="381"/>
      <c r="C7194" s="316"/>
      <c r="D7194" s="82"/>
    </row>
    <row r="7195" spans="1:4">
      <c r="A7195" s="315" t="s">
        <v>5169</v>
      </c>
      <c r="B7195" s="315" t="s">
        <v>81048</v>
      </c>
      <c r="C7195" s="316"/>
      <c r="D7195" s="82"/>
    </row>
    <row r="7196" spans="1:4">
      <c r="A7196" s="315" t="s">
        <v>5169</v>
      </c>
      <c r="B7196" s="315" t="s">
        <v>81049</v>
      </c>
      <c r="C7196" s="316"/>
      <c r="D7196" s="82"/>
    </row>
    <row r="7197" spans="1:4">
      <c r="A7197" s="536"/>
      <c r="B7197" s="418"/>
      <c r="C7197" s="316"/>
      <c r="D7197" s="82"/>
    </row>
    <row r="7198" spans="1:4">
      <c r="A7198" s="537"/>
      <c r="B7198" s="381"/>
      <c r="C7198" s="316"/>
      <c r="D7198" s="82"/>
    </row>
    <row r="7199" spans="1:4">
      <c r="A7199" s="315" t="s">
        <v>70196</v>
      </c>
      <c r="B7199" s="315" t="s">
        <v>81050</v>
      </c>
      <c r="C7199" s="316"/>
      <c r="D7199" s="82"/>
    </row>
    <row r="7200" spans="1:4">
      <c r="A7200" s="315" t="s">
        <v>70196</v>
      </c>
      <c r="B7200" s="315" t="s">
        <v>81051</v>
      </c>
      <c r="C7200" s="316"/>
      <c r="D7200" s="82"/>
    </row>
    <row r="7201" spans="1:4">
      <c r="A7201" s="315" t="s">
        <v>70196</v>
      </c>
      <c r="B7201" s="315" t="s">
        <v>81052</v>
      </c>
      <c r="C7201" s="316"/>
      <c r="D7201" s="82"/>
    </row>
    <row r="7202" spans="1:4">
      <c r="A7202" s="315" t="s">
        <v>69988</v>
      </c>
      <c r="B7202" s="315" t="s">
        <v>81053</v>
      </c>
      <c r="C7202" s="316"/>
      <c r="D7202" s="82"/>
    </row>
    <row r="7203" spans="1:4">
      <c r="A7203" s="315" t="s">
        <v>69988</v>
      </c>
      <c r="B7203" s="315" t="s">
        <v>81054</v>
      </c>
      <c r="C7203" s="316"/>
      <c r="D7203" s="82"/>
    </row>
    <row r="7204" spans="1:4">
      <c r="A7204" s="315" t="s">
        <v>69988</v>
      </c>
      <c r="B7204" s="315" t="s">
        <v>81055</v>
      </c>
      <c r="C7204" s="316"/>
      <c r="D7204" s="82"/>
    </row>
    <row r="7205" spans="1:4">
      <c r="A7205" s="315" t="s">
        <v>69988</v>
      </c>
      <c r="B7205" s="315" t="s">
        <v>81056</v>
      </c>
      <c r="C7205" s="316"/>
      <c r="D7205" s="82"/>
    </row>
    <row r="7206" spans="1:4">
      <c r="A7206" s="315" t="s">
        <v>69988</v>
      </c>
      <c r="B7206" s="315" t="s">
        <v>81057</v>
      </c>
      <c r="C7206" s="316"/>
      <c r="D7206" s="82"/>
    </row>
    <row r="7207" spans="1:4">
      <c r="A7207" s="315" t="s">
        <v>69988</v>
      </c>
      <c r="B7207" s="315" t="s">
        <v>81058</v>
      </c>
      <c r="C7207" s="316"/>
      <c r="D7207" s="82"/>
    </row>
    <row r="7208" spans="1:4">
      <c r="A7208" s="315" t="s">
        <v>69988</v>
      </c>
      <c r="B7208" s="315" t="s">
        <v>81059</v>
      </c>
      <c r="C7208" s="316"/>
      <c r="D7208" s="82"/>
    </row>
    <row r="7209" spans="1:4">
      <c r="A7209" s="315" t="s">
        <v>69988</v>
      </c>
      <c r="B7209" s="315" t="s">
        <v>81060</v>
      </c>
      <c r="C7209" s="316"/>
      <c r="D7209" s="82"/>
    </row>
    <row r="7210" spans="1:4">
      <c r="A7210" s="315" t="s">
        <v>69988</v>
      </c>
      <c r="B7210" s="315" t="s">
        <v>81061</v>
      </c>
      <c r="C7210" s="316"/>
      <c r="D7210" s="82"/>
    </row>
    <row r="7211" spans="1:4">
      <c r="A7211" s="315" t="s">
        <v>69988</v>
      </c>
      <c r="B7211" s="315" t="s">
        <v>81062</v>
      </c>
      <c r="C7211" s="316"/>
      <c r="D7211" s="82"/>
    </row>
    <row r="7212" spans="1:4">
      <c r="A7212" s="315" t="s">
        <v>381</v>
      </c>
      <c r="B7212" s="315" t="s">
        <v>81063</v>
      </c>
      <c r="C7212" s="316"/>
      <c r="D7212" s="82"/>
    </row>
    <row r="7213" spans="1:4">
      <c r="A7213" s="315" t="s">
        <v>69988</v>
      </c>
      <c r="B7213" s="315" t="s">
        <v>81064</v>
      </c>
      <c r="C7213" s="316"/>
      <c r="D7213" s="82"/>
    </row>
    <row r="7214" spans="1:4">
      <c r="A7214" s="315" t="s">
        <v>70196</v>
      </c>
      <c r="B7214" s="315" t="s">
        <v>81065</v>
      </c>
      <c r="C7214" s="316"/>
      <c r="D7214" s="82"/>
    </row>
    <row r="7215" spans="1:4">
      <c r="A7215" s="315" t="s">
        <v>70196</v>
      </c>
      <c r="B7215" s="315" t="s">
        <v>81066</v>
      </c>
      <c r="C7215" s="316"/>
      <c r="D7215" s="82"/>
    </row>
    <row r="7216" spans="1:4">
      <c r="A7216" s="315" t="s">
        <v>70196</v>
      </c>
      <c r="B7216" s="315" t="s">
        <v>81067</v>
      </c>
      <c r="C7216" s="316"/>
      <c r="D7216" s="82"/>
    </row>
    <row r="7217" spans="1:4">
      <c r="A7217" s="315" t="s">
        <v>70196</v>
      </c>
      <c r="B7217" s="315" t="s">
        <v>81068</v>
      </c>
      <c r="C7217" s="316"/>
      <c r="D7217" s="82"/>
    </row>
    <row r="7218" spans="1:4">
      <c r="A7218" s="315" t="s">
        <v>70196</v>
      </c>
      <c r="B7218" s="315" t="s">
        <v>81069</v>
      </c>
      <c r="C7218" s="316"/>
      <c r="D7218" s="82"/>
    </row>
    <row r="7219" spans="1:4">
      <c r="A7219" s="315" t="s">
        <v>70196</v>
      </c>
      <c r="B7219" s="315" t="s">
        <v>81070</v>
      </c>
      <c r="C7219" s="316"/>
      <c r="D7219" s="82"/>
    </row>
    <row r="7220" spans="1:4">
      <c r="A7220" s="537"/>
      <c r="B7220" s="381"/>
      <c r="C7220" s="316"/>
      <c r="D7220" s="82"/>
    </row>
    <row r="7221" spans="1:4">
      <c r="A7221" s="315" t="s">
        <v>69988</v>
      </c>
      <c r="B7221" s="315" t="s">
        <v>81071</v>
      </c>
      <c r="C7221" s="316"/>
      <c r="D7221" s="82"/>
    </row>
    <row r="7222" spans="1:4">
      <c r="A7222" s="315" t="s">
        <v>69988</v>
      </c>
      <c r="B7222" s="315" t="s">
        <v>81072</v>
      </c>
      <c r="C7222" s="316"/>
      <c r="D7222" s="82"/>
    </row>
    <row r="7223" spans="1:4">
      <c r="A7223" s="315" t="s">
        <v>69988</v>
      </c>
      <c r="B7223" s="315" t="s">
        <v>81073</v>
      </c>
      <c r="C7223" s="316"/>
      <c r="D7223" s="82"/>
    </row>
    <row r="7224" spans="1:4">
      <c r="A7224" s="315" t="s">
        <v>69988</v>
      </c>
      <c r="B7224" s="315" t="s">
        <v>81074</v>
      </c>
      <c r="C7224" s="316"/>
      <c r="D7224" s="82"/>
    </row>
    <row r="7225" spans="1:4">
      <c r="A7225" s="536"/>
      <c r="B7225" s="418"/>
      <c r="C7225" s="316"/>
      <c r="D7225" s="82"/>
    </row>
    <row r="7226" spans="1:4">
      <c r="A7226" s="537"/>
      <c r="B7226" s="381"/>
      <c r="C7226" s="316"/>
      <c r="D7226" s="82"/>
    </row>
    <row r="7227" spans="1:4">
      <c r="A7227" s="315" t="s">
        <v>70196</v>
      </c>
      <c r="B7227" s="315" t="s">
        <v>81075</v>
      </c>
      <c r="C7227" s="316"/>
      <c r="D7227" s="82"/>
    </row>
    <row r="7228" spans="1:4">
      <c r="A7228" s="315" t="s">
        <v>70196</v>
      </c>
      <c r="B7228" s="315" t="s">
        <v>81076</v>
      </c>
      <c r="C7228" s="316"/>
      <c r="D7228" s="82"/>
    </row>
    <row r="7229" spans="1:4">
      <c r="A7229" s="315" t="s">
        <v>70196</v>
      </c>
      <c r="B7229" s="315" t="s">
        <v>81077</v>
      </c>
      <c r="C7229" s="316"/>
      <c r="D7229" s="82"/>
    </row>
    <row r="7230" spans="1:4">
      <c r="A7230" s="315" t="s">
        <v>70196</v>
      </c>
      <c r="B7230" s="315" t="s">
        <v>81078</v>
      </c>
      <c r="C7230" s="316"/>
      <c r="D7230" s="82"/>
    </row>
    <row r="7231" spans="1:4">
      <c r="A7231" s="315" t="s">
        <v>70196</v>
      </c>
      <c r="B7231" s="315" t="s">
        <v>81079</v>
      </c>
      <c r="C7231" s="316"/>
      <c r="D7231" s="82"/>
    </row>
    <row r="7232" spans="1:4">
      <c r="A7232" s="537"/>
      <c r="B7232" s="381"/>
      <c r="C7232" s="316"/>
      <c r="D7232" s="82"/>
    </row>
    <row r="7233" spans="1:4">
      <c r="A7233" s="315" t="s">
        <v>381</v>
      </c>
      <c r="B7233" s="315" t="s">
        <v>81080</v>
      </c>
      <c r="C7233" s="316"/>
      <c r="D7233" s="82"/>
    </row>
    <row r="7234" spans="1:4">
      <c r="A7234" s="536"/>
      <c r="B7234" s="418"/>
      <c r="C7234" s="316"/>
      <c r="D7234" s="82"/>
    </row>
    <row r="7235" spans="1:4">
      <c r="A7235" s="537"/>
      <c r="B7235" s="381"/>
      <c r="C7235" s="316"/>
      <c r="D7235" s="82"/>
    </row>
    <row r="7236" spans="1:4">
      <c r="A7236" s="315" t="s">
        <v>381</v>
      </c>
      <c r="B7236" s="315" t="s">
        <v>81081</v>
      </c>
      <c r="C7236" s="316"/>
      <c r="D7236" s="82"/>
    </row>
    <row r="7237" spans="1:4">
      <c r="A7237" s="315" t="s">
        <v>381</v>
      </c>
      <c r="B7237" s="315" t="s">
        <v>81082</v>
      </c>
      <c r="C7237" s="316"/>
      <c r="D7237" s="82"/>
    </row>
    <row r="7238" spans="1:4">
      <c r="A7238" s="315" t="s">
        <v>381</v>
      </c>
      <c r="B7238" s="315" t="s">
        <v>81083</v>
      </c>
      <c r="C7238" s="316"/>
      <c r="D7238" s="82"/>
    </row>
    <row r="7239" spans="1:4">
      <c r="A7239" s="315" t="s">
        <v>381</v>
      </c>
      <c r="B7239" s="315" t="s">
        <v>81084</v>
      </c>
      <c r="C7239" s="316"/>
      <c r="D7239" s="82"/>
    </row>
    <row r="7240" spans="1:4">
      <c r="A7240" s="315" t="s">
        <v>381</v>
      </c>
      <c r="B7240" s="315" t="s">
        <v>81085</v>
      </c>
      <c r="C7240" s="316"/>
      <c r="D7240" s="82"/>
    </row>
    <row r="7241" spans="1:4">
      <c r="A7241" s="315" t="s">
        <v>381</v>
      </c>
      <c r="B7241" s="315" t="s">
        <v>80683</v>
      </c>
      <c r="C7241" s="316"/>
      <c r="D7241" s="82"/>
    </row>
    <row r="7242" spans="1:4">
      <c r="A7242" s="315" t="s">
        <v>381</v>
      </c>
      <c r="B7242" s="315" t="s">
        <v>81086</v>
      </c>
      <c r="C7242" s="316"/>
      <c r="D7242" s="82"/>
    </row>
    <row r="7243" spans="1:4">
      <c r="A7243" s="315" t="s">
        <v>381</v>
      </c>
      <c r="B7243" s="315" t="s">
        <v>81087</v>
      </c>
      <c r="C7243" s="316"/>
      <c r="D7243" s="82"/>
    </row>
    <row r="7244" spans="1:4">
      <c r="A7244" s="315" t="s">
        <v>381</v>
      </c>
      <c r="B7244" s="315" t="s">
        <v>81088</v>
      </c>
      <c r="C7244" s="316"/>
      <c r="D7244" s="82"/>
    </row>
    <row r="7245" spans="1:4">
      <c r="A7245" s="315" t="s">
        <v>381</v>
      </c>
      <c r="B7245" s="315" t="s">
        <v>81089</v>
      </c>
      <c r="C7245" s="316"/>
      <c r="D7245" s="82"/>
    </row>
    <row r="7246" spans="1:4">
      <c r="A7246" s="536"/>
      <c r="B7246" s="418"/>
      <c r="C7246" s="316"/>
      <c r="D7246" s="82"/>
    </row>
    <row r="7247" spans="1:4">
      <c r="A7247" s="537"/>
      <c r="B7247" s="381"/>
      <c r="C7247" s="316"/>
      <c r="D7247" s="82"/>
    </row>
    <row r="7248" spans="1:4">
      <c r="A7248" s="315" t="s">
        <v>381</v>
      </c>
      <c r="B7248" s="315" t="s">
        <v>81090</v>
      </c>
      <c r="C7248" s="316"/>
      <c r="D7248" s="82"/>
    </row>
    <row r="7249" spans="1:4">
      <c r="A7249" s="536"/>
      <c r="B7249" s="418"/>
      <c r="C7249" s="316"/>
      <c r="D7249" s="82"/>
    </row>
    <row r="7250" spans="1:4">
      <c r="A7250" s="537"/>
      <c r="B7250" s="381"/>
      <c r="C7250" s="316"/>
      <c r="D7250" s="82"/>
    </row>
    <row r="7251" spans="1:4">
      <c r="A7251" s="315" t="s">
        <v>69988</v>
      </c>
      <c r="B7251" s="315" t="s">
        <v>81091</v>
      </c>
      <c r="C7251" s="316"/>
      <c r="D7251" s="82"/>
    </row>
    <row r="7252" spans="1:4">
      <c r="A7252" s="315" t="s">
        <v>69988</v>
      </c>
      <c r="B7252" s="315" t="s">
        <v>81092</v>
      </c>
      <c r="C7252" s="316"/>
      <c r="D7252" s="82"/>
    </row>
    <row r="7253" spans="1:4">
      <c r="A7253" s="315" t="s">
        <v>69988</v>
      </c>
      <c r="B7253" s="315" t="s">
        <v>81093</v>
      </c>
      <c r="C7253" s="316"/>
      <c r="D7253" s="82"/>
    </row>
    <row r="7254" spans="1:4">
      <c r="A7254" s="315" t="s">
        <v>69988</v>
      </c>
      <c r="B7254" s="315" t="s">
        <v>81094</v>
      </c>
      <c r="C7254" s="316"/>
      <c r="D7254" s="82"/>
    </row>
    <row r="7255" spans="1:4">
      <c r="A7255" s="315" t="s">
        <v>69988</v>
      </c>
      <c r="B7255" s="315" t="s">
        <v>81095</v>
      </c>
      <c r="C7255" s="316"/>
      <c r="D7255" s="82"/>
    </row>
    <row r="7256" spans="1:4">
      <c r="A7256" s="315" t="s">
        <v>69988</v>
      </c>
      <c r="B7256" s="315" t="s">
        <v>81096</v>
      </c>
      <c r="C7256" s="316"/>
      <c r="D7256" s="82"/>
    </row>
    <row r="7257" spans="1:4">
      <c r="A7257" s="315" t="s">
        <v>69988</v>
      </c>
      <c r="B7257" s="315" t="s">
        <v>81097</v>
      </c>
      <c r="C7257" s="316"/>
      <c r="D7257" s="82"/>
    </row>
    <row r="7258" spans="1:4">
      <c r="A7258" s="315" t="s">
        <v>69988</v>
      </c>
      <c r="B7258" s="315" t="s">
        <v>80650</v>
      </c>
      <c r="C7258" s="316"/>
      <c r="D7258" s="82"/>
    </row>
    <row r="7259" spans="1:4">
      <c r="A7259" s="315" t="s">
        <v>69988</v>
      </c>
      <c r="B7259" s="315" t="s">
        <v>81098</v>
      </c>
      <c r="C7259" s="316"/>
      <c r="D7259" s="82"/>
    </row>
    <row r="7260" spans="1:4">
      <c r="A7260" s="315" t="s">
        <v>69988</v>
      </c>
      <c r="B7260" s="315" t="s">
        <v>81099</v>
      </c>
      <c r="C7260" s="316"/>
      <c r="D7260" s="82"/>
    </row>
    <row r="7261" spans="1:4">
      <c r="A7261" s="315" t="s">
        <v>69988</v>
      </c>
      <c r="B7261" s="315" t="s">
        <v>81100</v>
      </c>
      <c r="C7261" s="316"/>
      <c r="D7261" s="82"/>
    </row>
    <row r="7262" spans="1:4">
      <c r="A7262" s="536"/>
      <c r="B7262" s="418"/>
      <c r="C7262" s="316"/>
      <c r="D7262" s="82"/>
    </row>
    <row r="7263" spans="1:4">
      <c r="A7263" s="536"/>
      <c r="B7263" s="418"/>
      <c r="C7263" s="316"/>
      <c r="D7263" s="82"/>
    </row>
    <row r="7264" spans="1:4">
      <c r="A7264" s="536"/>
      <c r="B7264" s="418"/>
      <c r="C7264" s="316"/>
      <c r="D7264" s="82"/>
    </row>
    <row r="7265" spans="1:4">
      <c r="A7265" s="537"/>
      <c r="B7265" s="381"/>
      <c r="C7265" s="316"/>
      <c r="D7265" s="82"/>
    </row>
    <row r="7266" spans="1:4">
      <c r="A7266" s="315" t="s">
        <v>70056</v>
      </c>
      <c r="B7266" s="315" t="s">
        <v>81101</v>
      </c>
      <c r="C7266" s="316"/>
      <c r="D7266" s="82"/>
    </row>
    <row r="7267" spans="1:4">
      <c r="A7267" s="315" t="s">
        <v>70056</v>
      </c>
      <c r="B7267" s="315" t="s">
        <v>81102</v>
      </c>
      <c r="C7267" s="316"/>
      <c r="D7267" s="82"/>
    </row>
    <row r="7268" spans="1:4">
      <c r="A7268" s="315" t="s">
        <v>70056</v>
      </c>
      <c r="B7268" s="315" t="s">
        <v>81103</v>
      </c>
      <c r="C7268" s="316"/>
      <c r="D7268" s="82"/>
    </row>
    <row r="7269" spans="1:4">
      <c r="A7269" s="315" t="s">
        <v>70071</v>
      </c>
      <c r="B7269" s="315" t="s">
        <v>81104</v>
      </c>
      <c r="C7269" s="316"/>
      <c r="D7269" s="82"/>
    </row>
    <row r="7270" spans="1:4">
      <c r="A7270" s="315" t="s">
        <v>70056</v>
      </c>
      <c r="B7270" s="315" t="s">
        <v>81105</v>
      </c>
      <c r="C7270" s="316"/>
      <c r="D7270" s="82"/>
    </row>
    <row r="7271" spans="1:4">
      <c r="A7271" s="315" t="s">
        <v>70056</v>
      </c>
      <c r="B7271" s="315" t="s">
        <v>81106</v>
      </c>
      <c r="C7271" s="316"/>
      <c r="D7271" s="82"/>
    </row>
    <row r="7272" spans="1:4">
      <c r="A7272" s="315" t="s">
        <v>70056</v>
      </c>
      <c r="B7272" s="315" t="s">
        <v>81107</v>
      </c>
      <c r="C7272" s="316"/>
      <c r="D7272" s="82"/>
    </row>
    <row r="7273" spans="1:4">
      <c r="A7273" s="315" t="s">
        <v>70056</v>
      </c>
      <c r="B7273" s="315" t="s">
        <v>81108</v>
      </c>
      <c r="C7273" s="316"/>
      <c r="D7273" s="82"/>
    </row>
    <row r="7274" spans="1:4">
      <c r="A7274" s="315" t="s">
        <v>70056</v>
      </c>
      <c r="B7274" s="315" t="s">
        <v>81109</v>
      </c>
      <c r="C7274" s="316"/>
      <c r="D7274" s="82"/>
    </row>
    <row r="7275" spans="1:4">
      <c r="A7275" s="315" t="s">
        <v>70071</v>
      </c>
      <c r="B7275" s="315" t="s">
        <v>81110</v>
      </c>
      <c r="C7275" s="316"/>
      <c r="D7275" s="82"/>
    </row>
    <row r="7276" spans="1:4">
      <c r="A7276" s="315" t="s">
        <v>70056</v>
      </c>
      <c r="B7276" s="315" t="s">
        <v>81111</v>
      </c>
      <c r="C7276" s="316"/>
      <c r="D7276" s="82"/>
    </row>
    <row r="7277" spans="1:4">
      <c r="A7277" s="315" t="s">
        <v>70056</v>
      </c>
      <c r="B7277" s="315" t="s">
        <v>81112</v>
      </c>
      <c r="C7277" s="316"/>
      <c r="D7277" s="82"/>
    </row>
    <row r="7278" spans="1:4">
      <c r="A7278" s="315" t="s">
        <v>70056</v>
      </c>
      <c r="B7278" s="315" t="s">
        <v>81113</v>
      </c>
      <c r="C7278" s="316"/>
      <c r="D7278" s="82"/>
    </row>
    <row r="7279" spans="1:4">
      <c r="A7279" s="315" t="s">
        <v>70056</v>
      </c>
      <c r="B7279" s="315" t="s">
        <v>81114</v>
      </c>
      <c r="C7279" s="316"/>
      <c r="D7279" s="82"/>
    </row>
    <row r="7280" spans="1:4">
      <c r="A7280" s="315" t="s">
        <v>70056</v>
      </c>
      <c r="B7280" s="315" t="s">
        <v>81115</v>
      </c>
      <c r="C7280" s="316"/>
      <c r="D7280" s="82"/>
    </row>
    <row r="7281" spans="1:4">
      <c r="A7281" s="315" t="s">
        <v>70056</v>
      </c>
      <c r="B7281" s="315" t="s">
        <v>81116</v>
      </c>
      <c r="C7281" s="316"/>
      <c r="D7281" s="82"/>
    </row>
    <row r="7282" spans="1:4">
      <c r="A7282" s="315" t="s">
        <v>70071</v>
      </c>
      <c r="B7282" s="315" t="s">
        <v>81117</v>
      </c>
      <c r="C7282" s="316"/>
      <c r="D7282" s="82"/>
    </row>
    <row r="7283" spans="1:4">
      <c r="A7283" s="315" t="s">
        <v>70056</v>
      </c>
      <c r="B7283" s="315" t="s">
        <v>81118</v>
      </c>
      <c r="C7283" s="316"/>
      <c r="D7283" s="82"/>
    </row>
    <row r="7284" spans="1:4">
      <c r="A7284" s="315" t="s">
        <v>70056</v>
      </c>
      <c r="B7284" s="315" t="s">
        <v>81119</v>
      </c>
      <c r="C7284" s="316"/>
      <c r="D7284" s="82"/>
    </row>
    <row r="7285" spans="1:4">
      <c r="A7285" s="315" t="s">
        <v>70056</v>
      </c>
      <c r="B7285" s="315" t="s">
        <v>81120</v>
      </c>
      <c r="C7285" s="316"/>
      <c r="D7285" s="82"/>
    </row>
    <row r="7286" spans="1:4">
      <c r="A7286" s="315" t="s">
        <v>70071</v>
      </c>
      <c r="B7286" s="315" t="s">
        <v>81121</v>
      </c>
      <c r="C7286" s="316"/>
      <c r="D7286" s="82"/>
    </row>
    <row r="7287" spans="1:4">
      <c r="A7287" s="315" t="s">
        <v>70056</v>
      </c>
      <c r="B7287" s="315" t="s">
        <v>81122</v>
      </c>
      <c r="C7287" s="316"/>
      <c r="D7287" s="82"/>
    </row>
    <row r="7288" spans="1:4">
      <c r="A7288" s="315" t="s">
        <v>70056</v>
      </c>
      <c r="B7288" s="315" t="s">
        <v>81123</v>
      </c>
      <c r="C7288" s="316"/>
      <c r="D7288" s="82"/>
    </row>
    <row r="7289" spans="1:4">
      <c r="A7289" s="315" t="s">
        <v>70056</v>
      </c>
      <c r="B7289" s="315" t="s">
        <v>81124</v>
      </c>
      <c r="C7289" s="316"/>
      <c r="D7289" s="82"/>
    </row>
    <row r="7290" spans="1:4">
      <c r="A7290" s="315" t="s">
        <v>70056</v>
      </c>
      <c r="B7290" s="315" t="s">
        <v>81125</v>
      </c>
      <c r="C7290" s="316"/>
      <c r="D7290" s="82"/>
    </row>
    <row r="7291" spans="1:4">
      <c r="A7291" s="315" t="s">
        <v>70056</v>
      </c>
      <c r="B7291" s="315" t="s">
        <v>81126</v>
      </c>
      <c r="C7291" s="316"/>
      <c r="D7291" s="82"/>
    </row>
    <row r="7292" spans="1:4">
      <c r="A7292" s="315" t="s">
        <v>70071</v>
      </c>
      <c r="B7292" s="315" t="s">
        <v>81127</v>
      </c>
      <c r="C7292" s="316"/>
      <c r="D7292" s="82"/>
    </row>
    <row r="7293" spans="1:4">
      <c r="A7293" s="315" t="s">
        <v>70056</v>
      </c>
      <c r="B7293" s="315" t="s">
        <v>81128</v>
      </c>
      <c r="C7293" s="316"/>
      <c r="D7293" s="82"/>
    </row>
    <row r="7294" spans="1:4">
      <c r="A7294" s="315" t="s">
        <v>70056</v>
      </c>
      <c r="B7294" s="315" t="s">
        <v>81129</v>
      </c>
      <c r="C7294" s="316"/>
      <c r="D7294" s="82"/>
    </row>
    <row r="7295" spans="1:4">
      <c r="A7295" s="315" t="s">
        <v>70056</v>
      </c>
      <c r="B7295" s="315" t="s">
        <v>81130</v>
      </c>
      <c r="C7295" s="316"/>
      <c r="D7295" s="82"/>
    </row>
    <row r="7296" spans="1:4">
      <c r="A7296" s="315" t="s">
        <v>70056</v>
      </c>
      <c r="B7296" s="315" t="s">
        <v>81131</v>
      </c>
      <c r="C7296" s="316"/>
      <c r="D7296" s="82"/>
    </row>
    <row r="7297" spans="1:4">
      <c r="A7297" s="315" t="s">
        <v>70056</v>
      </c>
      <c r="B7297" s="315" t="s">
        <v>81132</v>
      </c>
      <c r="C7297" s="316"/>
      <c r="D7297" s="82"/>
    </row>
    <row r="7298" spans="1:4">
      <c r="A7298" s="315" t="s">
        <v>70056</v>
      </c>
      <c r="B7298" s="315" t="s">
        <v>81133</v>
      </c>
      <c r="C7298" s="316"/>
      <c r="D7298" s="82"/>
    </row>
    <row r="7299" spans="1:4">
      <c r="A7299" s="315" t="s">
        <v>70056</v>
      </c>
      <c r="B7299" s="315" t="s">
        <v>81134</v>
      </c>
      <c r="C7299" s="316"/>
      <c r="D7299" s="82"/>
    </row>
    <row r="7300" spans="1:4">
      <c r="A7300" s="315" t="s">
        <v>70056</v>
      </c>
      <c r="B7300" s="315" t="s">
        <v>81135</v>
      </c>
      <c r="C7300" s="316"/>
      <c r="D7300" s="82"/>
    </row>
    <row r="7301" spans="1:4">
      <c r="A7301" s="315" t="s">
        <v>70056</v>
      </c>
      <c r="B7301" s="315" t="s">
        <v>81136</v>
      </c>
      <c r="C7301" s="316"/>
      <c r="D7301" s="82"/>
    </row>
    <row r="7302" spans="1:4">
      <c r="A7302" s="315" t="s">
        <v>70056</v>
      </c>
      <c r="B7302" s="315" t="s">
        <v>81137</v>
      </c>
      <c r="C7302" s="316"/>
      <c r="D7302" s="82"/>
    </row>
    <row r="7303" spans="1:4">
      <c r="A7303" s="315" t="s">
        <v>70071</v>
      </c>
      <c r="B7303" s="315" t="s">
        <v>81138</v>
      </c>
      <c r="C7303" s="316"/>
      <c r="D7303" s="82"/>
    </row>
    <row r="7304" spans="1:4">
      <c r="A7304" s="315" t="s">
        <v>70056</v>
      </c>
      <c r="B7304" s="315" t="s">
        <v>81139</v>
      </c>
      <c r="C7304" s="316"/>
      <c r="D7304" s="82"/>
    </row>
    <row r="7305" spans="1:4">
      <c r="A7305" s="315" t="s">
        <v>70056</v>
      </c>
      <c r="B7305" s="315" t="s">
        <v>81140</v>
      </c>
      <c r="C7305" s="316"/>
      <c r="D7305" s="82"/>
    </row>
    <row r="7306" spans="1:4">
      <c r="A7306" s="315" t="s">
        <v>70056</v>
      </c>
      <c r="B7306" s="315" t="s">
        <v>81141</v>
      </c>
      <c r="C7306" s="316"/>
      <c r="D7306" s="82"/>
    </row>
    <row r="7307" spans="1:4">
      <c r="A7307" s="315" t="s">
        <v>70056</v>
      </c>
      <c r="B7307" s="315" t="s">
        <v>81142</v>
      </c>
      <c r="C7307" s="316"/>
      <c r="D7307" s="82"/>
    </row>
    <row r="7308" spans="1:4">
      <c r="A7308" s="315" t="s">
        <v>70056</v>
      </c>
      <c r="B7308" s="315" t="s">
        <v>81143</v>
      </c>
      <c r="C7308" s="316"/>
      <c r="D7308" s="82"/>
    </row>
    <row r="7309" spans="1:4">
      <c r="A7309" s="315" t="s">
        <v>70056</v>
      </c>
      <c r="B7309" s="315" t="s">
        <v>81144</v>
      </c>
      <c r="C7309" s="316"/>
      <c r="D7309" s="82"/>
    </row>
    <row r="7310" spans="1:4">
      <c r="A7310" s="315" t="s">
        <v>70056</v>
      </c>
      <c r="B7310" s="315" t="s">
        <v>81145</v>
      </c>
      <c r="C7310" s="316"/>
      <c r="D7310" s="82"/>
    </row>
    <row r="7311" spans="1:4">
      <c r="A7311" s="315" t="s">
        <v>70056</v>
      </c>
      <c r="B7311" s="315" t="s">
        <v>81146</v>
      </c>
      <c r="C7311" s="316"/>
      <c r="D7311" s="82"/>
    </row>
    <row r="7312" spans="1:4">
      <c r="A7312" s="315" t="s">
        <v>70056</v>
      </c>
      <c r="B7312" s="315" t="s">
        <v>81147</v>
      </c>
      <c r="C7312" s="316"/>
      <c r="D7312" s="82"/>
    </row>
    <row r="7313" spans="1:4">
      <c r="A7313" s="315" t="s">
        <v>70056</v>
      </c>
      <c r="B7313" s="315" t="s">
        <v>81148</v>
      </c>
      <c r="C7313" s="316"/>
      <c r="D7313" s="82"/>
    </row>
    <row r="7314" spans="1:4">
      <c r="A7314" s="315" t="s">
        <v>70056</v>
      </c>
      <c r="B7314" s="315" t="s">
        <v>81149</v>
      </c>
      <c r="C7314" s="316"/>
      <c r="D7314" s="82"/>
    </row>
    <row r="7315" spans="1:4">
      <c r="A7315" s="315" t="s">
        <v>70056</v>
      </c>
      <c r="B7315" s="315" t="s">
        <v>81150</v>
      </c>
      <c r="C7315" s="316"/>
      <c r="D7315" s="82"/>
    </row>
    <row r="7316" spans="1:4">
      <c r="A7316" s="315" t="s">
        <v>70056</v>
      </c>
      <c r="B7316" s="315" t="s">
        <v>81151</v>
      </c>
      <c r="C7316" s="316"/>
      <c r="D7316" s="82"/>
    </row>
    <row r="7317" spans="1:4">
      <c r="A7317" s="315" t="s">
        <v>70056</v>
      </c>
      <c r="B7317" s="315" t="s">
        <v>81152</v>
      </c>
      <c r="C7317" s="316"/>
      <c r="D7317" s="82"/>
    </row>
    <row r="7318" spans="1:4">
      <c r="A7318" s="315" t="s">
        <v>70056</v>
      </c>
      <c r="B7318" s="315" t="s">
        <v>81153</v>
      </c>
      <c r="C7318" s="316"/>
      <c r="D7318" s="82"/>
    </row>
    <row r="7319" spans="1:4">
      <c r="A7319" s="315" t="s">
        <v>70056</v>
      </c>
      <c r="B7319" s="315" t="s">
        <v>81154</v>
      </c>
      <c r="C7319" s="316"/>
      <c r="D7319" s="82"/>
    </row>
    <row r="7320" spans="1:4">
      <c r="A7320" s="315" t="s">
        <v>70056</v>
      </c>
      <c r="B7320" s="315" t="s">
        <v>81155</v>
      </c>
      <c r="C7320" s="316"/>
      <c r="D7320" s="82"/>
    </row>
    <row r="7321" spans="1:4">
      <c r="A7321" s="315" t="s">
        <v>70056</v>
      </c>
      <c r="B7321" s="315" t="s">
        <v>81156</v>
      </c>
      <c r="C7321" s="316"/>
      <c r="D7321" s="82"/>
    </row>
    <row r="7322" spans="1:4">
      <c r="A7322" s="315" t="s">
        <v>70056</v>
      </c>
      <c r="B7322" s="315" t="s">
        <v>81157</v>
      </c>
      <c r="C7322" s="316"/>
      <c r="D7322" s="82"/>
    </row>
    <row r="7323" spans="1:4">
      <c r="A7323" s="315" t="s">
        <v>70056</v>
      </c>
      <c r="B7323" s="315" t="s">
        <v>81158</v>
      </c>
      <c r="C7323" s="316"/>
      <c r="D7323" s="82"/>
    </row>
    <row r="7324" spans="1:4">
      <c r="A7324" s="315" t="s">
        <v>70056</v>
      </c>
      <c r="B7324" s="315" t="s">
        <v>81159</v>
      </c>
      <c r="C7324" s="316"/>
      <c r="D7324" s="82"/>
    </row>
    <row r="7325" spans="1:4">
      <c r="A7325" s="315" t="s">
        <v>70056</v>
      </c>
      <c r="B7325" s="315" t="s">
        <v>81160</v>
      </c>
      <c r="C7325" s="316"/>
      <c r="D7325" s="82"/>
    </row>
    <row r="7326" spans="1:4">
      <c r="A7326" s="315" t="s">
        <v>70056</v>
      </c>
      <c r="B7326" s="315" t="s">
        <v>81161</v>
      </c>
      <c r="C7326" s="316"/>
      <c r="D7326" s="82"/>
    </row>
    <row r="7327" spans="1:4">
      <c r="A7327" s="315" t="s">
        <v>70056</v>
      </c>
      <c r="B7327" s="315" t="s">
        <v>81162</v>
      </c>
      <c r="C7327" s="316"/>
      <c r="D7327" s="82"/>
    </row>
    <row r="7328" spans="1:4">
      <c r="A7328" s="537"/>
      <c r="B7328" s="381"/>
      <c r="C7328" s="316"/>
      <c r="D7328" s="82"/>
    </row>
    <row r="7329" spans="1:4">
      <c r="A7329" s="315" t="s">
        <v>70056</v>
      </c>
      <c r="B7329" s="315" t="s">
        <v>81163</v>
      </c>
      <c r="C7329" s="316"/>
      <c r="D7329" s="82"/>
    </row>
    <row r="7330" spans="1:4">
      <c r="A7330" s="315" t="s">
        <v>70056</v>
      </c>
      <c r="B7330" s="315" t="s">
        <v>81164</v>
      </c>
      <c r="C7330" s="316"/>
      <c r="D7330" s="82"/>
    </row>
    <row r="7331" spans="1:4">
      <c r="A7331" s="315" t="s">
        <v>70056</v>
      </c>
      <c r="B7331" s="315" t="s">
        <v>81165</v>
      </c>
      <c r="C7331" s="316"/>
      <c r="D7331" s="82"/>
    </row>
    <row r="7332" spans="1:4">
      <c r="A7332" s="315" t="s">
        <v>70056</v>
      </c>
      <c r="B7332" s="315" t="s">
        <v>81166</v>
      </c>
      <c r="C7332" s="316"/>
      <c r="D7332" s="82"/>
    </row>
    <row r="7333" spans="1:4">
      <c r="A7333" s="315" t="s">
        <v>70056</v>
      </c>
      <c r="B7333" s="315" t="s">
        <v>81167</v>
      </c>
      <c r="C7333" s="316"/>
      <c r="D7333" s="82"/>
    </row>
    <row r="7334" spans="1:4">
      <c r="A7334" s="315" t="s">
        <v>70056</v>
      </c>
      <c r="B7334" s="315" t="s">
        <v>81168</v>
      </c>
      <c r="C7334" s="316"/>
      <c r="D7334" s="82"/>
    </row>
    <row r="7335" spans="1:4">
      <c r="A7335" s="315" t="s">
        <v>70056</v>
      </c>
      <c r="B7335" s="315" t="s">
        <v>81169</v>
      </c>
      <c r="C7335" s="316"/>
      <c r="D7335" s="82"/>
    </row>
    <row r="7336" spans="1:4">
      <c r="A7336" s="315" t="s">
        <v>70056</v>
      </c>
      <c r="B7336" s="315" t="s">
        <v>81170</v>
      </c>
      <c r="C7336" s="316"/>
      <c r="D7336" s="82"/>
    </row>
    <row r="7337" spans="1:4">
      <c r="A7337" s="315" t="s">
        <v>70056</v>
      </c>
      <c r="B7337" s="315" t="s">
        <v>81171</v>
      </c>
      <c r="C7337" s="316"/>
      <c r="D7337" s="82"/>
    </row>
    <row r="7338" spans="1:4">
      <c r="A7338" s="537"/>
      <c r="B7338" s="381"/>
      <c r="C7338" s="316"/>
      <c r="D7338" s="82"/>
    </row>
    <row r="7339" spans="1:4">
      <c r="A7339" s="315" t="s">
        <v>70071</v>
      </c>
      <c r="B7339" s="315" t="s">
        <v>81172</v>
      </c>
      <c r="C7339" s="316"/>
      <c r="D7339" s="82"/>
    </row>
    <row r="7340" spans="1:4">
      <c r="A7340" s="536"/>
      <c r="B7340" s="418"/>
      <c r="C7340" s="316"/>
      <c r="D7340" s="82"/>
    </row>
    <row r="7341" spans="1:4">
      <c r="A7341" s="537"/>
      <c r="B7341" s="381"/>
      <c r="C7341" s="316"/>
      <c r="D7341" s="82"/>
    </row>
    <row r="7342" spans="1:4">
      <c r="A7342" s="315" t="s">
        <v>70056</v>
      </c>
      <c r="B7342" s="315" t="s">
        <v>81173</v>
      </c>
      <c r="C7342" s="316"/>
      <c r="D7342" s="82"/>
    </row>
    <row r="7343" spans="1:4">
      <c r="A7343" s="315" t="s">
        <v>70056</v>
      </c>
      <c r="B7343" s="315" t="s">
        <v>81174</v>
      </c>
      <c r="C7343" s="316"/>
      <c r="D7343" s="82"/>
    </row>
    <row r="7344" spans="1:4">
      <c r="A7344" s="536"/>
      <c r="B7344" s="418"/>
      <c r="C7344" s="316"/>
      <c r="D7344" s="82"/>
    </row>
    <row r="7345" spans="1:4">
      <c r="A7345" s="537"/>
      <c r="B7345" s="381"/>
      <c r="C7345" s="316"/>
      <c r="D7345" s="82"/>
    </row>
    <row r="7346" spans="1:4">
      <c r="A7346" s="315" t="s">
        <v>70056</v>
      </c>
      <c r="B7346" s="315" t="s">
        <v>81175</v>
      </c>
      <c r="C7346" s="316"/>
      <c r="D7346" s="82"/>
    </row>
    <row r="7347" spans="1:4">
      <c r="A7347" s="315" t="s">
        <v>70056</v>
      </c>
      <c r="B7347" s="315" t="s">
        <v>81176</v>
      </c>
      <c r="C7347" s="316"/>
      <c r="D7347" s="82"/>
    </row>
    <row r="7348" spans="1:4">
      <c r="A7348" s="315" t="s">
        <v>70056</v>
      </c>
      <c r="B7348" s="315" t="s">
        <v>81177</v>
      </c>
      <c r="C7348" s="316"/>
      <c r="D7348" s="82"/>
    </row>
    <row r="7349" spans="1:4">
      <c r="A7349" s="315" t="s">
        <v>70056</v>
      </c>
      <c r="B7349" s="315" t="s">
        <v>81178</v>
      </c>
      <c r="C7349" s="316"/>
      <c r="D7349" s="82"/>
    </row>
    <row r="7350" spans="1:4">
      <c r="A7350" s="315" t="s">
        <v>70056</v>
      </c>
      <c r="B7350" s="315" t="s">
        <v>81179</v>
      </c>
      <c r="C7350" s="316"/>
      <c r="D7350" s="82"/>
    </row>
    <row r="7351" spans="1:4">
      <c r="A7351" s="315" t="s">
        <v>70056</v>
      </c>
      <c r="B7351" s="315" t="s">
        <v>81180</v>
      </c>
      <c r="C7351" s="316"/>
      <c r="D7351" s="82"/>
    </row>
    <row r="7352" spans="1:4">
      <c r="A7352" s="315" t="s">
        <v>70056</v>
      </c>
      <c r="B7352" s="315" t="s">
        <v>81181</v>
      </c>
      <c r="C7352" s="316"/>
      <c r="D7352" s="82"/>
    </row>
    <row r="7353" spans="1:4">
      <c r="A7353" s="315" t="s">
        <v>70056</v>
      </c>
      <c r="B7353" s="315" t="s">
        <v>81182</v>
      </c>
      <c r="C7353" s="316"/>
      <c r="D7353" s="82"/>
    </row>
    <row r="7354" spans="1:4">
      <c r="A7354" s="315" t="s">
        <v>70056</v>
      </c>
      <c r="B7354" s="315" t="s">
        <v>81183</v>
      </c>
      <c r="C7354" s="316"/>
      <c r="D7354" s="82"/>
    </row>
    <row r="7355" spans="1:4">
      <c r="A7355" s="315" t="s">
        <v>70056</v>
      </c>
      <c r="B7355" s="315" t="s">
        <v>81176</v>
      </c>
      <c r="C7355" s="316"/>
      <c r="D7355" s="82"/>
    </row>
    <row r="7356" spans="1:4">
      <c r="A7356" s="315" t="s">
        <v>70056</v>
      </c>
      <c r="B7356" s="315" t="s">
        <v>81184</v>
      </c>
      <c r="C7356" s="316"/>
      <c r="D7356" s="82"/>
    </row>
    <row r="7357" spans="1:4">
      <c r="A7357" s="315" t="s">
        <v>70056</v>
      </c>
      <c r="B7357" s="315" t="s">
        <v>81185</v>
      </c>
      <c r="C7357" s="316"/>
      <c r="D7357" s="82"/>
    </row>
    <row r="7358" spans="1:4">
      <c r="A7358" s="315" t="s">
        <v>70056</v>
      </c>
      <c r="B7358" s="315" t="s">
        <v>81186</v>
      </c>
      <c r="C7358" s="316"/>
      <c r="D7358" s="82"/>
    </row>
    <row r="7359" spans="1:4">
      <c r="A7359" s="315" t="s">
        <v>70056</v>
      </c>
      <c r="B7359" s="315" t="s">
        <v>81187</v>
      </c>
      <c r="C7359" s="316"/>
      <c r="D7359" s="82"/>
    </row>
    <row r="7360" spans="1:4">
      <c r="A7360" s="315" t="s">
        <v>70056</v>
      </c>
      <c r="B7360" s="315" t="s">
        <v>81188</v>
      </c>
      <c r="C7360" s="316"/>
      <c r="D7360" s="82"/>
    </row>
    <row r="7361" spans="1:4">
      <c r="A7361" s="315" t="s">
        <v>70056</v>
      </c>
      <c r="B7361" s="315" t="s">
        <v>81189</v>
      </c>
      <c r="C7361" s="316"/>
      <c r="D7361" s="82"/>
    </row>
    <row r="7362" spans="1:4">
      <c r="A7362" s="315" t="s">
        <v>70056</v>
      </c>
      <c r="B7362" s="315" t="s">
        <v>81190</v>
      </c>
      <c r="C7362" s="316"/>
      <c r="D7362" s="82"/>
    </row>
    <row r="7363" spans="1:4">
      <c r="A7363" s="315" t="s">
        <v>70056</v>
      </c>
      <c r="B7363" s="315" t="s">
        <v>81191</v>
      </c>
      <c r="C7363" s="316"/>
      <c r="D7363" s="82"/>
    </row>
    <row r="7364" spans="1:4">
      <c r="A7364" s="315" t="s">
        <v>70056</v>
      </c>
      <c r="B7364" s="315" t="s">
        <v>81192</v>
      </c>
      <c r="C7364" s="316"/>
      <c r="D7364" s="82"/>
    </row>
    <row r="7365" spans="1:4">
      <c r="A7365" s="315" t="s">
        <v>70056</v>
      </c>
      <c r="B7365" s="315" t="s">
        <v>81193</v>
      </c>
      <c r="C7365" s="316"/>
      <c r="D7365" s="82"/>
    </row>
    <row r="7366" spans="1:4">
      <c r="A7366" s="315" t="s">
        <v>70056</v>
      </c>
      <c r="B7366" s="315" t="s">
        <v>81194</v>
      </c>
      <c r="C7366" s="316"/>
      <c r="D7366" s="82"/>
    </row>
    <row r="7367" spans="1:4">
      <c r="A7367" s="315" t="s">
        <v>70056</v>
      </c>
      <c r="B7367" s="315" t="s">
        <v>81195</v>
      </c>
      <c r="C7367" s="316"/>
      <c r="D7367" s="82"/>
    </row>
    <row r="7368" spans="1:4">
      <c r="A7368" s="315" t="s">
        <v>70056</v>
      </c>
      <c r="B7368" s="315" t="s">
        <v>81196</v>
      </c>
      <c r="C7368" s="316"/>
      <c r="D7368" s="82"/>
    </row>
    <row r="7369" spans="1:4">
      <c r="A7369" s="315" t="s">
        <v>70056</v>
      </c>
      <c r="B7369" s="315" t="s">
        <v>81197</v>
      </c>
      <c r="C7369" s="316"/>
      <c r="D7369" s="82"/>
    </row>
    <row r="7370" spans="1:4">
      <c r="A7370" s="315" t="s">
        <v>70056</v>
      </c>
      <c r="B7370" s="315" t="s">
        <v>81198</v>
      </c>
      <c r="C7370" s="316"/>
      <c r="D7370" s="82"/>
    </row>
    <row r="7371" spans="1:4">
      <c r="A7371" s="315" t="s">
        <v>70056</v>
      </c>
      <c r="B7371" s="315" t="s">
        <v>81199</v>
      </c>
      <c r="C7371" s="316"/>
      <c r="D7371" s="82"/>
    </row>
    <row r="7372" spans="1:4">
      <c r="A7372" s="315" t="s">
        <v>70056</v>
      </c>
      <c r="B7372" s="315" t="s">
        <v>81200</v>
      </c>
      <c r="C7372" s="316"/>
      <c r="D7372" s="82"/>
    </row>
    <row r="7373" spans="1:4">
      <c r="A7373" s="315" t="s">
        <v>70056</v>
      </c>
      <c r="B7373" s="315" t="s">
        <v>81201</v>
      </c>
      <c r="C7373" s="316"/>
      <c r="D7373" s="82"/>
    </row>
    <row r="7374" spans="1:4">
      <c r="A7374" s="315" t="s">
        <v>70056</v>
      </c>
      <c r="B7374" s="315" t="s">
        <v>81202</v>
      </c>
      <c r="C7374" s="316"/>
      <c r="D7374" s="82"/>
    </row>
    <row r="7375" spans="1:4">
      <c r="A7375" s="315" t="s">
        <v>70056</v>
      </c>
      <c r="B7375" s="315" t="s">
        <v>81203</v>
      </c>
      <c r="C7375" s="316"/>
      <c r="D7375" s="82"/>
    </row>
    <row r="7376" spans="1:4">
      <c r="A7376" s="315" t="s">
        <v>70056</v>
      </c>
      <c r="B7376" s="315" t="s">
        <v>81204</v>
      </c>
      <c r="C7376" s="316"/>
      <c r="D7376" s="82"/>
    </row>
    <row r="7377" spans="1:4">
      <c r="A7377" s="315" t="s">
        <v>70056</v>
      </c>
      <c r="B7377" s="315" t="s">
        <v>81205</v>
      </c>
      <c r="C7377" s="316"/>
      <c r="D7377" s="82"/>
    </row>
    <row r="7378" spans="1:4">
      <c r="A7378" s="315" t="s">
        <v>70056</v>
      </c>
      <c r="B7378" s="315" t="s">
        <v>81206</v>
      </c>
      <c r="C7378" s="316"/>
      <c r="D7378" s="82"/>
    </row>
    <row r="7379" spans="1:4">
      <c r="A7379" s="315" t="s">
        <v>70056</v>
      </c>
      <c r="B7379" s="315" t="s">
        <v>81207</v>
      </c>
      <c r="C7379" s="316"/>
      <c r="D7379" s="82"/>
    </row>
    <row r="7380" spans="1:4">
      <c r="A7380" s="315" t="s">
        <v>70056</v>
      </c>
      <c r="B7380" s="315" t="s">
        <v>81208</v>
      </c>
      <c r="C7380" s="316"/>
      <c r="D7380" s="82"/>
    </row>
    <row r="7381" spans="1:4">
      <c r="A7381" s="536"/>
      <c r="B7381" s="418"/>
      <c r="C7381" s="316"/>
      <c r="D7381" s="82"/>
    </row>
    <row r="7382" spans="1:4">
      <c r="A7382" s="537"/>
      <c r="B7382" s="381"/>
      <c r="C7382" s="316"/>
      <c r="D7382" s="82"/>
    </row>
    <row r="7383" spans="1:4">
      <c r="A7383" s="315" t="s">
        <v>70056</v>
      </c>
      <c r="B7383" s="315" t="s">
        <v>81209</v>
      </c>
      <c r="C7383" s="316"/>
      <c r="D7383" s="82"/>
    </row>
    <row r="7384" spans="1:4">
      <c r="A7384" s="315" t="s">
        <v>70056</v>
      </c>
      <c r="B7384" s="315" t="s">
        <v>81210</v>
      </c>
      <c r="C7384" s="316"/>
      <c r="D7384" s="82"/>
    </row>
    <row r="7385" spans="1:4">
      <c r="A7385" s="315" t="s">
        <v>70056</v>
      </c>
      <c r="B7385" s="315" t="s">
        <v>81211</v>
      </c>
      <c r="C7385" s="316"/>
      <c r="D7385" s="82"/>
    </row>
    <row r="7386" spans="1:4">
      <c r="A7386" s="315" t="s">
        <v>70056</v>
      </c>
      <c r="B7386" s="315" t="s">
        <v>81212</v>
      </c>
      <c r="C7386" s="316"/>
      <c r="D7386" s="82"/>
    </row>
    <row r="7387" spans="1:4">
      <c r="A7387" s="315" t="s">
        <v>70071</v>
      </c>
      <c r="B7387" s="315" t="s">
        <v>81213</v>
      </c>
      <c r="C7387" s="316"/>
      <c r="D7387" s="82"/>
    </row>
    <row r="7388" spans="1:4">
      <c r="A7388" s="315" t="s">
        <v>70056</v>
      </c>
      <c r="B7388" s="315" t="s">
        <v>81214</v>
      </c>
      <c r="C7388" s="316"/>
      <c r="D7388" s="82"/>
    </row>
    <row r="7389" spans="1:4">
      <c r="A7389" s="315" t="s">
        <v>70056</v>
      </c>
      <c r="B7389" s="315" t="s">
        <v>81215</v>
      </c>
      <c r="C7389" s="316"/>
      <c r="D7389" s="82"/>
    </row>
    <row r="7390" spans="1:4">
      <c r="A7390" s="315" t="s">
        <v>70056</v>
      </c>
      <c r="B7390" s="315" t="s">
        <v>81216</v>
      </c>
      <c r="C7390" s="316"/>
      <c r="D7390" s="82"/>
    </row>
    <row r="7391" spans="1:4">
      <c r="A7391" s="315" t="s">
        <v>70056</v>
      </c>
      <c r="B7391" s="315" t="s">
        <v>81217</v>
      </c>
      <c r="C7391" s="316"/>
      <c r="D7391" s="82"/>
    </row>
    <row r="7392" spans="1:4">
      <c r="A7392" s="315" t="s">
        <v>70056</v>
      </c>
      <c r="B7392" s="315" t="s">
        <v>81218</v>
      </c>
      <c r="C7392" s="316"/>
      <c r="D7392" s="82"/>
    </row>
    <row r="7393" spans="1:4">
      <c r="A7393" s="315" t="s">
        <v>70071</v>
      </c>
      <c r="B7393" s="315" t="s">
        <v>81219</v>
      </c>
      <c r="C7393" s="316"/>
      <c r="D7393" s="82"/>
    </row>
    <row r="7394" spans="1:4">
      <c r="A7394" s="315" t="s">
        <v>70056</v>
      </c>
      <c r="B7394" s="315" t="s">
        <v>81220</v>
      </c>
      <c r="C7394" s="316"/>
      <c r="D7394" s="82"/>
    </row>
    <row r="7395" spans="1:4">
      <c r="A7395" s="315" t="s">
        <v>70056</v>
      </c>
      <c r="B7395" s="315" t="s">
        <v>81221</v>
      </c>
      <c r="C7395" s="316"/>
      <c r="D7395" s="82"/>
    </row>
    <row r="7396" spans="1:4">
      <c r="A7396" s="315" t="s">
        <v>70056</v>
      </c>
      <c r="B7396" s="315" t="s">
        <v>81222</v>
      </c>
      <c r="C7396" s="316"/>
      <c r="D7396" s="82"/>
    </row>
    <row r="7397" spans="1:4">
      <c r="A7397" s="315" t="s">
        <v>70056</v>
      </c>
      <c r="B7397" s="315" t="s">
        <v>81223</v>
      </c>
      <c r="C7397" s="316"/>
      <c r="D7397" s="82"/>
    </row>
    <row r="7398" spans="1:4">
      <c r="A7398" s="315" t="s">
        <v>70056</v>
      </c>
      <c r="B7398" s="315" t="s">
        <v>81224</v>
      </c>
      <c r="C7398" s="316"/>
      <c r="D7398" s="82"/>
    </row>
    <row r="7399" spans="1:4">
      <c r="A7399" s="315" t="s">
        <v>70056</v>
      </c>
      <c r="B7399" s="315" t="s">
        <v>81225</v>
      </c>
      <c r="C7399" s="316"/>
      <c r="D7399" s="82"/>
    </row>
    <row r="7400" spans="1:4">
      <c r="A7400" s="315" t="s">
        <v>70056</v>
      </c>
      <c r="B7400" s="315" t="s">
        <v>81226</v>
      </c>
      <c r="C7400" s="316"/>
      <c r="D7400" s="82"/>
    </row>
    <row r="7401" spans="1:4">
      <c r="A7401" s="315" t="s">
        <v>70056</v>
      </c>
      <c r="B7401" s="315" t="s">
        <v>81227</v>
      </c>
      <c r="C7401" s="316"/>
      <c r="D7401" s="82"/>
    </row>
    <row r="7402" spans="1:4">
      <c r="A7402" s="315" t="s">
        <v>70056</v>
      </c>
      <c r="B7402" s="315" t="s">
        <v>81228</v>
      </c>
      <c r="C7402" s="316"/>
      <c r="D7402" s="82"/>
    </row>
    <row r="7403" spans="1:4">
      <c r="A7403" s="315" t="s">
        <v>70056</v>
      </c>
      <c r="B7403" s="315" t="s">
        <v>81229</v>
      </c>
      <c r="C7403" s="316"/>
      <c r="D7403" s="82"/>
    </row>
    <row r="7404" spans="1:4">
      <c r="A7404" s="315" t="s">
        <v>70071</v>
      </c>
      <c r="B7404" s="315" t="s">
        <v>81230</v>
      </c>
      <c r="C7404" s="316"/>
      <c r="D7404" s="82"/>
    </row>
    <row r="7405" spans="1:4">
      <c r="A7405" s="315" t="s">
        <v>70056</v>
      </c>
      <c r="B7405" s="315" t="s">
        <v>81231</v>
      </c>
      <c r="C7405" s="316"/>
      <c r="D7405" s="82"/>
    </row>
    <row r="7406" spans="1:4">
      <c r="A7406" s="315" t="s">
        <v>70056</v>
      </c>
      <c r="B7406" s="315" t="s">
        <v>81232</v>
      </c>
      <c r="C7406" s="316"/>
      <c r="D7406" s="82"/>
    </row>
    <row r="7407" spans="1:4">
      <c r="A7407" s="315" t="s">
        <v>70056</v>
      </c>
      <c r="B7407" s="315" t="s">
        <v>81233</v>
      </c>
      <c r="C7407" s="316"/>
      <c r="D7407" s="82"/>
    </row>
    <row r="7408" spans="1:4">
      <c r="A7408" s="315" t="s">
        <v>70056</v>
      </c>
      <c r="B7408" s="315" t="s">
        <v>80644</v>
      </c>
      <c r="C7408" s="316"/>
      <c r="D7408" s="82"/>
    </row>
    <row r="7409" spans="1:4">
      <c r="A7409" s="315" t="s">
        <v>70056</v>
      </c>
      <c r="B7409" s="315" t="s">
        <v>81234</v>
      </c>
      <c r="C7409" s="316"/>
      <c r="D7409" s="82"/>
    </row>
    <row r="7410" spans="1:4">
      <c r="A7410" s="315" t="s">
        <v>70056</v>
      </c>
      <c r="B7410" s="315" t="s">
        <v>81235</v>
      </c>
      <c r="C7410" s="316"/>
      <c r="D7410" s="82"/>
    </row>
    <row r="7411" spans="1:4">
      <c r="A7411" s="315" t="s">
        <v>70071</v>
      </c>
      <c r="B7411" s="315" t="s">
        <v>81236</v>
      </c>
      <c r="C7411" s="316"/>
      <c r="D7411" s="82"/>
    </row>
    <row r="7412" spans="1:4">
      <c r="A7412" s="315" t="s">
        <v>70056</v>
      </c>
      <c r="B7412" s="315" t="s">
        <v>81237</v>
      </c>
      <c r="C7412" s="316"/>
      <c r="D7412" s="82"/>
    </row>
    <row r="7413" spans="1:4">
      <c r="A7413" s="315" t="s">
        <v>70056</v>
      </c>
      <c r="B7413" s="315" t="s">
        <v>81238</v>
      </c>
      <c r="C7413" s="316"/>
      <c r="D7413" s="82"/>
    </row>
    <row r="7414" spans="1:4">
      <c r="A7414" s="315" t="s">
        <v>70056</v>
      </c>
      <c r="B7414" s="315" t="s">
        <v>81239</v>
      </c>
      <c r="C7414" s="316"/>
      <c r="D7414" s="82"/>
    </row>
    <row r="7415" spans="1:4">
      <c r="A7415" s="315" t="s">
        <v>70056</v>
      </c>
      <c r="B7415" s="315" t="s">
        <v>81240</v>
      </c>
      <c r="C7415" s="316"/>
      <c r="D7415" s="82"/>
    </row>
    <row r="7416" spans="1:4">
      <c r="A7416" s="315" t="s">
        <v>70056</v>
      </c>
      <c r="B7416" s="315" t="s">
        <v>81241</v>
      </c>
      <c r="C7416" s="316"/>
      <c r="D7416" s="82"/>
    </row>
    <row r="7417" spans="1:4">
      <c r="A7417" s="315" t="s">
        <v>70056</v>
      </c>
      <c r="B7417" s="315" t="s">
        <v>81242</v>
      </c>
      <c r="C7417" s="316"/>
      <c r="D7417" s="82"/>
    </row>
    <row r="7418" spans="1:4">
      <c r="A7418" s="315" t="s">
        <v>70056</v>
      </c>
      <c r="B7418" s="315" t="s">
        <v>81243</v>
      </c>
      <c r="C7418" s="316"/>
      <c r="D7418" s="82"/>
    </row>
    <row r="7419" spans="1:4">
      <c r="A7419" s="315" t="s">
        <v>70056</v>
      </c>
      <c r="B7419" s="315" t="s">
        <v>81244</v>
      </c>
      <c r="C7419" s="316"/>
      <c r="D7419" s="82"/>
    </row>
    <row r="7420" spans="1:4">
      <c r="A7420" s="315" t="s">
        <v>70056</v>
      </c>
      <c r="B7420" s="315" t="s">
        <v>81245</v>
      </c>
      <c r="C7420" s="316"/>
      <c r="D7420" s="82"/>
    </row>
    <row r="7421" spans="1:4">
      <c r="A7421" s="315" t="s">
        <v>70056</v>
      </c>
      <c r="B7421" s="315" t="s">
        <v>81246</v>
      </c>
      <c r="C7421" s="316"/>
      <c r="D7421" s="82"/>
    </row>
    <row r="7422" spans="1:4">
      <c r="A7422" s="315" t="s">
        <v>70056</v>
      </c>
      <c r="B7422" s="315" t="s">
        <v>81247</v>
      </c>
      <c r="C7422" s="316"/>
      <c r="D7422" s="82"/>
    </row>
    <row r="7423" spans="1:4">
      <c r="A7423" s="315" t="s">
        <v>70056</v>
      </c>
      <c r="B7423" s="315" t="s">
        <v>81248</v>
      </c>
      <c r="C7423" s="316"/>
      <c r="D7423" s="82"/>
    </row>
    <row r="7424" spans="1:4">
      <c r="A7424" s="315" t="s">
        <v>70056</v>
      </c>
      <c r="B7424" s="315" t="s">
        <v>81249</v>
      </c>
      <c r="C7424" s="316"/>
      <c r="D7424" s="82"/>
    </row>
    <row r="7425" spans="1:4">
      <c r="A7425" s="315" t="s">
        <v>70056</v>
      </c>
      <c r="B7425" s="315" t="s">
        <v>81250</v>
      </c>
      <c r="C7425" s="316"/>
      <c r="D7425" s="82"/>
    </row>
    <row r="7426" spans="1:4">
      <c r="A7426" s="315" t="s">
        <v>70056</v>
      </c>
      <c r="B7426" s="315" t="s">
        <v>81251</v>
      </c>
      <c r="C7426" s="316"/>
      <c r="D7426" s="82"/>
    </row>
    <row r="7427" spans="1:4">
      <c r="A7427" s="315" t="s">
        <v>70056</v>
      </c>
      <c r="B7427" s="315" t="s">
        <v>81252</v>
      </c>
      <c r="C7427" s="316"/>
      <c r="D7427" s="82"/>
    </row>
    <row r="7428" spans="1:4">
      <c r="A7428" s="315" t="s">
        <v>70056</v>
      </c>
      <c r="B7428" s="315" t="s">
        <v>81253</v>
      </c>
      <c r="C7428" s="316"/>
      <c r="D7428" s="82"/>
    </row>
    <row r="7429" spans="1:4">
      <c r="A7429" s="315" t="s">
        <v>70056</v>
      </c>
      <c r="B7429" s="315" t="s">
        <v>81254</v>
      </c>
      <c r="C7429" s="316"/>
      <c r="D7429" s="82"/>
    </row>
    <row r="7430" spans="1:4">
      <c r="A7430" s="315" t="s">
        <v>70056</v>
      </c>
      <c r="B7430" s="315" t="s">
        <v>81255</v>
      </c>
      <c r="C7430" s="316"/>
      <c r="D7430" s="82"/>
    </row>
    <row r="7431" spans="1:4">
      <c r="A7431" s="315" t="s">
        <v>70056</v>
      </c>
      <c r="B7431" s="315" t="s">
        <v>81256</v>
      </c>
      <c r="C7431" s="316"/>
      <c r="D7431" s="82"/>
    </row>
    <row r="7432" spans="1:4">
      <c r="A7432" s="315" t="s">
        <v>70056</v>
      </c>
      <c r="B7432" s="315" t="s">
        <v>81257</v>
      </c>
      <c r="C7432" s="316"/>
      <c r="D7432" s="82"/>
    </row>
    <row r="7433" spans="1:4">
      <c r="A7433" s="315" t="s">
        <v>70056</v>
      </c>
      <c r="B7433" s="315" t="s">
        <v>81258</v>
      </c>
      <c r="C7433" s="316"/>
      <c r="D7433" s="82"/>
    </row>
    <row r="7434" spans="1:4">
      <c r="A7434" s="315" t="s">
        <v>70071</v>
      </c>
      <c r="B7434" s="315" t="s">
        <v>81259</v>
      </c>
      <c r="C7434" s="316"/>
      <c r="D7434" s="82"/>
    </row>
    <row r="7435" spans="1:4">
      <c r="A7435" s="315" t="s">
        <v>70056</v>
      </c>
      <c r="B7435" s="315" t="s">
        <v>81260</v>
      </c>
      <c r="C7435" s="316"/>
      <c r="D7435" s="82"/>
    </row>
    <row r="7436" spans="1:4">
      <c r="A7436" s="315" t="s">
        <v>70056</v>
      </c>
      <c r="B7436" s="315" t="s">
        <v>81261</v>
      </c>
      <c r="C7436" s="316"/>
      <c r="D7436" s="82"/>
    </row>
    <row r="7437" spans="1:4">
      <c r="A7437" s="315" t="s">
        <v>70056</v>
      </c>
      <c r="B7437" s="315" t="s">
        <v>81262</v>
      </c>
      <c r="C7437" s="316"/>
      <c r="D7437" s="82"/>
    </row>
    <row r="7438" spans="1:4">
      <c r="A7438" s="536"/>
      <c r="B7438" s="418"/>
      <c r="C7438" s="316"/>
      <c r="D7438" s="82"/>
    </row>
    <row r="7439" spans="1:4">
      <c r="A7439" s="537"/>
      <c r="B7439" s="381"/>
      <c r="C7439" s="316"/>
      <c r="D7439" s="82"/>
    </row>
    <row r="7440" spans="1:4">
      <c r="A7440" s="315" t="s">
        <v>70056</v>
      </c>
      <c r="B7440" s="315" t="s">
        <v>81263</v>
      </c>
      <c r="C7440" s="316"/>
      <c r="D7440" s="82"/>
    </row>
    <row r="7441" spans="1:4">
      <c r="A7441" s="315" t="s">
        <v>70056</v>
      </c>
      <c r="B7441" s="315" t="s">
        <v>81264</v>
      </c>
      <c r="C7441" s="316"/>
      <c r="D7441" s="82"/>
    </row>
    <row r="7442" spans="1:4">
      <c r="A7442" s="315" t="s">
        <v>70056</v>
      </c>
      <c r="B7442" s="315" t="s">
        <v>81265</v>
      </c>
      <c r="C7442" s="316"/>
      <c r="D7442" s="82"/>
    </row>
    <row r="7443" spans="1:4">
      <c r="A7443" s="315" t="s">
        <v>70056</v>
      </c>
      <c r="B7443" s="315" t="s">
        <v>81266</v>
      </c>
      <c r="C7443" s="316"/>
      <c r="D7443" s="82"/>
    </row>
    <row r="7444" spans="1:4">
      <c r="A7444" s="315" t="s">
        <v>70056</v>
      </c>
      <c r="B7444" s="315" t="s">
        <v>81267</v>
      </c>
      <c r="C7444" s="316"/>
      <c r="D7444" s="82"/>
    </row>
    <row r="7445" spans="1:4">
      <c r="A7445" s="315" t="s">
        <v>70056</v>
      </c>
      <c r="B7445" s="315" t="s">
        <v>81268</v>
      </c>
      <c r="C7445" s="316"/>
      <c r="D7445" s="82"/>
    </row>
    <row r="7446" spans="1:4">
      <c r="A7446" s="315" t="s">
        <v>70056</v>
      </c>
      <c r="B7446" s="315" t="s">
        <v>81269</v>
      </c>
      <c r="C7446" s="316"/>
      <c r="D7446" s="82"/>
    </row>
    <row r="7447" spans="1:4">
      <c r="A7447" s="315" t="s">
        <v>70056</v>
      </c>
      <c r="B7447" s="315" t="s">
        <v>81270</v>
      </c>
      <c r="C7447" s="316"/>
      <c r="D7447" s="82"/>
    </row>
    <row r="7448" spans="1:4">
      <c r="A7448" s="315" t="s">
        <v>70056</v>
      </c>
      <c r="B7448" s="315" t="s">
        <v>81271</v>
      </c>
      <c r="C7448" s="316"/>
      <c r="D7448" s="82"/>
    </row>
    <row r="7449" spans="1:4">
      <c r="A7449" s="315" t="s">
        <v>70056</v>
      </c>
      <c r="B7449" s="315" t="s">
        <v>81272</v>
      </c>
      <c r="C7449" s="316"/>
      <c r="D7449" s="82"/>
    </row>
    <row r="7450" spans="1:4">
      <c r="A7450" s="315" t="s">
        <v>70056</v>
      </c>
      <c r="B7450" s="315" t="s">
        <v>81273</v>
      </c>
      <c r="C7450" s="316"/>
      <c r="D7450" s="82"/>
    </row>
    <row r="7451" spans="1:4">
      <c r="A7451" s="315" t="s">
        <v>70056</v>
      </c>
      <c r="B7451" s="315" t="s">
        <v>81274</v>
      </c>
      <c r="C7451" s="316"/>
      <c r="D7451" s="82"/>
    </row>
    <row r="7452" spans="1:4">
      <c r="A7452" s="315" t="s">
        <v>70056</v>
      </c>
      <c r="B7452" s="315" t="s">
        <v>81275</v>
      </c>
      <c r="C7452" s="316"/>
      <c r="D7452" s="82"/>
    </row>
    <row r="7453" spans="1:4">
      <c r="A7453" s="315" t="s">
        <v>70056</v>
      </c>
      <c r="B7453" s="315" t="s">
        <v>81276</v>
      </c>
      <c r="C7453" s="316"/>
      <c r="D7453" s="82"/>
    </row>
    <row r="7454" spans="1:4">
      <c r="A7454" s="315" t="s">
        <v>70056</v>
      </c>
      <c r="B7454" s="315" t="s">
        <v>81277</v>
      </c>
      <c r="C7454" s="316"/>
      <c r="D7454" s="82"/>
    </row>
    <row r="7455" spans="1:4">
      <c r="A7455" s="315" t="s">
        <v>70056</v>
      </c>
      <c r="B7455" s="315" t="s">
        <v>81278</v>
      </c>
      <c r="C7455" s="316"/>
      <c r="D7455" s="82"/>
    </row>
    <row r="7456" spans="1:4">
      <c r="A7456" s="315" t="s">
        <v>70056</v>
      </c>
      <c r="B7456" s="315" t="s">
        <v>81279</v>
      </c>
      <c r="C7456" s="316"/>
      <c r="D7456" s="82"/>
    </row>
    <row r="7457" spans="1:4">
      <c r="A7457" s="536"/>
      <c r="B7457" s="418"/>
      <c r="C7457" s="316"/>
      <c r="D7457" s="82"/>
    </row>
    <row r="7458" spans="1:4">
      <c r="A7458" s="537"/>
      <c r="B7458" s="381"/>
      <c r="C7458" s="316"/>
      <c r="D7458" s="82"/>
    </row>
    <row r="7459" spans="1:4">
      <c r="A7459" s="315" t="s">
        <v>70056</v>
      </c>
      <c r="B7459" s="315" t="s">
        <v>81280</v>
      </c>
      <c r="C7459" s="316"/>
      <c r="D7459" s="82"/>
    </row>
    <row r="7460" spans="1:4">
      <c r="A7460" s="315" t="s">
        <v>70056</v>
      </c>
      <c r="B7460" s="315" t="s">
        <v>81281</v>
      </c>
      <c r="C7460" s="316"/>
      <c r="D7460" s="82"/>
    </row>
    <row r="7461" spans="1:4">
      <c r="A7461" s="315" t="s">
        <v>70056</v>
      </c>
      <c r="B7461" s="315" t="s">
        <v>81282</v>
      </c>
      <c r="C7461" s="316"/>
      <c r="D7461" s="82"/>
    </row>
    <row r="7462" spans="1:4">
      <c r="A7462" s="315" t="s">
        <v>70056</v>
      </c>
      <c r="B7462" s="315" t="s">
        <v>81283</v>
      </c>
      <c r="C7462" s="316"/>
      <c r="D7462" s="82"/>
    </row>
    <row r="7463" spans="1:4">
      <c r="A7463" s="315" t="s">
        <v>70056</v>
      </c>
      <c r="B7463" s="315" t="s">
        <v>81284</v>
      </c>
      <c r="C7463" s="316"/>
      <c r="D7463" s="82"/>
    </row>
    <row r="7464" spans="1:4">
      <c r="A7464" s="315" t="s">
        <v>70056</v>
      </c>
      <c r="B7464" s="315" t="s">
        <v>81285</v>
      </c>
      <c r="C7464" s="316"/>
      <c r="D7464" s="82"/>
    </row>
    <row r="7465" spans="1:4">
      <c r="A7465" s="315" t="s">
        <v>70056</v>
      </c>
      <c r="B7465" s="315" t="s">
        <v>81286</v>
      </c>
      <c r="C7465" s="316"/>
      <c r="D7465" s="82"/>
    </row>
    <row r="7466" spans="1:4">
      <c r="A7466" s="315" t="s">
        <v>70056</v>
      </c>
      <c r="B7466" s="315" t="s">
        <v>81287</v>
      </c>
      <c r="C7466" s="316"/>
      <c r="D7466" s="82"/>
    </row>
    <row r="7467" spans="1:4">
      <c r="A7467" s="315" t="s">
        <v>70056</v>
      </c>
      <c r="B7467" s="315" t="s">
        <v>81288</v>
      </c>
      <c r="C7467" s="316"/>
      <c r="D7467" s="82"/>
    </row>
    <row r="7468" spans="1:4">
      <c r="A7468" s="315" t="s">
        <v>70056</v>
      </c>
      <c r="B7468" s="315" t="s">
        <v>81289</v>
      </c>
      <c r="C7468" s="316"/>
      <c r="D7468" s="82"/>
    </row>
    <row r="7469" spans="1:4">
      <c r="A7469" s="315" t="s">
        <v>70056</v>
      </c>
      <c r="B7469" s="315" t="s">
        <v>81290</v>
      </c>
      <c r="C7469" s="316"/>
      <c r="D7469" s="82"/>
    </row>
    <row r="7470" spans="1:4">
      <c r="A7470" s="315" t="s">
        <v>70056</v>
      </c>
      <c r="B7470" s="315" t="s">
        <v>81291</v>
      </c>
      <c r="C7470" s="316"/>
      <c r="D7470" s="82"/>
    </row>
    <row r="7471" spans="1:4">
      <c r="A7471" s="536"/>
      <c r="B7471" s="418"/>
      <c r="C7471" s="316"/>
      <c r="D7471" s="82"/>
    </row>
    <row r="7472" spans="1:4">
      <c r="A7472" s="537"/>
      <c r="B7472" s="381"/>
      <c r="C7472" s="316"/>
      <c r="D7472" s="82"/>
    </row>
    <row r="7473" spans="1:4">
      <c r="A7473" s="315" t="s">
        <v>70056</v>
      </c>
      <c r="B7473" s="315" t="s">
        <v>81292</v>
      </c>
      <c r="C7473" s="316"/>
      <c r="D7473" s="82"/>
    </row>
    <row r="7474" spans="1:4">
      <c r="A7474" s="315" t="s">
        <v>70056</v>
      </c>
      <c r="B7474" s="315" t="s">
        <v>81293</v>
      </c>
      <c r="C7474" s="316"/>
      <c r="D7474" s="82"/>
    </row>
    <row r="7475" spans="1:4">
      <c r="A7475" s="315" t="s">
        <v>70056</v>
      </c>
      <c r="B7475" s="315" t="s">
        <v>81294</v>
      </c>
      <c r="C7475" s="316"/>
      <c r="D7475" s="82"/>
    </row>
    <row r="7476" spans="1:4">
      <c r="A7476" s="537"/>
      <c r="B7476" s="381"/>
      <c r="C7476" s="316"/>
      <c r="D7476" s="82"/>
    </row>
    <row r="7477" spans="1:4">
      <c r="A7477" s="315" t="s">
        <v>5169</v>
      </c>
      <c r="B7477" s="315" t="s">
        <v>81295</v>
      </c>
      <c r="C7477" s="316"/>
      <c r="D7477" s="82"/>
    </row>
    <row r="7478" spans="1:4">
      <c r="A7478" s="315" t="s">
        <v>5169</v>
      </c>
      <c r="B7478" s="315" t="s">
        <v>81296</v>
      </c>
      <c r="C7478" s="316"/>
      <c r="D7478" s="82"/>
    </row>
    <row r="7479" spans="1:4">
      <c r="A7479" s="315" t="s">
        <v>5169</v>
      </c>
      <c r="B7479" s="315" t="s">
        <v>81297</v>
      </c>
      <c r="C7479" s="316"/>
      <c r="D7479" s="82"/>
    </row>
    <row r="7480" spans="1:4">
      <c r="A7480" s="315" t="s">
        <v>70056</v>
      </c>
      <c r="B7480" s="315" t="s">
        <v>81298</v>
      </c>
      <c r="C7480" s="316"/>
      <c r="D7480" s="82"/>
    </row>
    <row r="7481" spans="1:4">
      <c r="A7481" s="315" t="s">
        <v>70056</v>
      </c>
      <c r="B7481" s="315" t="s">
        <v>81299</v>
      </c>
      <c r="C7481" s="316"/>
      <c r="D7481" s="82"/>
    </row>
    <row r="7482" spans="1:4">
      <c r="A7482" s="315" t="s">
        <v>5169</v>
      </c>
      <c r="B7482" s="315" t="s">
        <v>81300</v>
      </c>
      <c r="C7482" s="316"/>
      <c r="D7482" s="82"/>
    </row>
    <row r="7483" spans="1:4">
      <c r="A7483" s="315" t="s">
        <v>5169</v>
      </c>
      <c r="B7483" s="315" t="s">
        <v>81301</v>
      </c>
      <c r="C7483" s="316"/>
      <c r="D7483" s="82"/>
    </row>
    <row r="7484" spans="1:4">
      <c r="A7484" s="315" t="s">
        <v>5169</v>
      </c>
      <c r="B7484" s="315" t="s">
        <v>81302</v>
      </c>
      <c r="C7484" s="316"/>
      <c r="D7484" s="82"/>
    </row>
    <row r="7485" spans="1:4">
      <c r="A7485" s="315" t="s">
        <v>5169</v>
      </c>
      <c r="B7485" s="315" t="s">
        <v>81303</v>
      </c>
      <c r="C7485" s="316"/>
      <c r="D7485" s="82"/>
    </row>
    <row r="7486" spans="1:4">
      <c r="A7486" s="315" t="s">
        <v>5169</v>
      </c>
      <c r="B7486" s="315" t="s">
        <v>81304</v>
      </c>
      <c r="C7486" s="316"/>
      <c r="D7486" s="82"/>
    </row>
    <row r="7487" spans="1:4">
      <c r="A7487" s="315" t="s">
        <v>70056</v>
      </c>
      <c r="B7487" s="315" t="s">
        <v>81305</v>
      </c>
      <c r="C7487" s="316"/>
      <c r="D7487" s="82"/>
    </row>
    <row r="7488" spans="1:4">
      <c r="A7488" s="315" t="s">
        <v>70056</v>
      </c>
      <c r="B7488" s="315" t="s">
        <v>81306</v>
      </c>
      <c r="C7488" s="316"/>
      <c r="D7488" s="82"/>
    </row>
    <row r="7489" spans="1:4">
      <c r="A7489" s="315" t="s">
        <v>5169</v>
      </c>
      <c r="B7489" s="315" t="s">
        <v>81307</v>
      </c>
      <c r="C7489" s="316"/>
      <c r="D7489" s="82"/>
    </row>
    <row r="7490" spans="1:4">
      <c r="A7490" s="315" t="s">
        <v>5169</v>
      </c>
      <c r="B7490" s="315" t="s">
        <v>81308</v>
      </c>
      <c r="C7490" s="316"/>
      <c r="D7490" s="82"/>
    </row>
    <row r="7491" spans="1:4">
      <c r="A7491" s="315" t="s">
        <v>5169</v>
      </c>
      <c r="B7491" s="315" t="s">
        <v>81309</v>
      </c>
      <c r="C7491" s="316"/>
      <c r="D7491" s="82"/>
    </row>
    <row r="7492" spans="1:4">
      <c r="A7492" s="315" t="s">
        <v>5169</v>
      </c>
      <c r="B7492" s="315" t="s">
        <v>81310</v>
      </c>
      <c r="C7492" s="316"/>
      <c r="D7492" s="82"/>
    </row>
    <row r="7493" spans="1:4">
      <c r="A7493" s="315" t="s">
        <v>5169</v>
      </c>
      <c r="B7493" s="315" t="s">
        <v>81311</v>
      </c>
      <c r="C7493" s="316"/>
      <c r="D7493" s="82"/>
    </row>
    <row r="7494" spans="1:4">
      <c r="A7494" s="315" t="s">
        <v>5169</v>
      </c>
      <c r="B7494" s="315" t="s">
        <v>81312</v>
      </c>
      <c r="C7494" s="316"/>
      <c r="D7494" s="82"/>
    </row>
    <row r="7495" spans="1:4">
      <c r="A7495" s="315" t="s">
        <v>5169</v>
      </c>
      <c r="B7495" s="315" t="s">
        <v>81313</v>
      </c>
      <c r="C7495" s="316"/>
      <c r="D7495" s="82"/>
    </row>
    <row r="7496" spans="1:4">
      <c r="A7496" s="315" t="s">
        <v>5169</v>
      </c>
      <c r="B7496" s="315" t="s">
        <v>81314</v>
      </c>
      <c r="C7496" s="316"/>
      <c r="D7496" s="82"/>
    </row>
    <row r="7497" spans="1:4">
      <c r="A7497" s="315" t="s">
        <v>70056</v>
      </c>
      <c r="B7497" s="315" t="s">
        <v>81315</v>
      </c>
      <c r="C7497" s="316"/>
      <c r="D7497" s="82"/>
    </row>
    <row r="7498" spans="1:4">
      <c r="A7498" s="315" t="s">
        <v>70056</v>
      </c>
      <c r="B7498" s="315" t="s">
        <v>81316</v>
      </c>
      <c r="C7498" s="316"/>
      <c r="D7498" s="82"/>
    </row>
    <row r="7499" spans="1:4">
      <c r="A7499" s="315" t="s">
        <v>70056</v>
      </c>
      <c r="B7499" s="315" t="s">
        <v>81317</v>
      </c>
      <c r="C7499" s="316"/>
      <c r="D7499" s="82"/>
    </row>
    <row r="7500" spans="1:4">
      <c r="A7500" s="315" t="s">
        <v>70056</v>
      </c>
      <c r="B7500" s="315" t="s">
        <v>81318</v>
      </c>
      <c r="C7500" s="316"/>
      <c r="D7500" s="82"/>
    </row>
    <row r="7501" spans="1:4">
      <c r="A7501" s="315" t="s">
        <v>5169</v>
      </c>
      <c r="B7501" s="315" t="s">
        <v>81319</v>
      </c>
      <c r="C7501" s="316"/>
      <c r="D7501" s="82"/>
    </row>
    <row r="7502" spans="1:4">
      <c r="A7502" s="315" t="s">
        <v>5169</v>
      </c>
      <c r="B7502" s="315" t="s">
        <v>81320</v>
      </c>
      <c r="C7502" s="316"/>
      <c r="D7502" s="82"/>
    </row>
    <row r="7503" spans="1:4">
      <c r="A7503" s="315" t="s">
        <v>5169</v>
      </c>
      <c r="B7503" s="315" t="s">
        <v>81321</v>
      </c>
      <c r="C7503" s="316"/>
      <c r="D7503" s="82"/>
    </row>
    <row r="7504" spans="1:4">
      <c r="A7504" s="315" t="s">
        <v>5169</v>
      </c>
      <c r="B7504" s="315" t="s">
        <v>81322</v>
      </c>
      <c r="C7504" s="316"/>
      <c r="D7504" s="82"/>
    </row>
    <row r="7505" spans="1:4">
      <c r="A7505" s="315" t="s">
        <v>5169</v>
      </c>
      <c r="B7505" s="315" t="s">
        <v>81323</v>
      </c>
      <c r="C7505" s="316"/>
      <c r="D7505" s="82"/>
    </row>
    <row r="7506" spans="1:4">
      <c r="A7506" s="315" t="s">
        <v>5169</v>
      </c>
      <c r="B7506" s="315" t="s">
        <v>81324</v>
      </c>
      <c r="C7506" s="316"/>
      <c r="D7506" s="82"/>
    </row>
    <row r="7507" spans="1:4">
      <c r="A7507" s="315" t="s">
        <v>5169</v>
      </c>
      <c r="B7507" s="315" t="s">
        <v>81325</v>
      </c>
      <c r="C7507" s="316"/>
      <c r="D7507" s="82"/>
    </row>
    <row r="7508" spans="1:4">
      <c r="A7508" s="315" t="s">
        <v>5169</v>
      </c>
      <c r="B7508" s="315" t="s">
        <v>81326</v>
      </c>
      <c r="C7508" s="316"/>
      <c r="D7508" s="82"/>
    </row>
    <row r="7509" spans="1:4">
      <c r="A7509" s="315" t="s">
        <v>5169</v>
      </c>
      <c r="B7509" s="315" t="s">
        <v>81327</v>
      </c>
      <c r="C7509" s="316"/>
      <c r="D7509" s="82"/>
    </row>
    <row r="7510" spans="1:4">
      <c r="A7510" s="315" t="s">
        <v>5169</v>
      </c>
      <c r="B7510" s="315" t="s">
        <v>81328</v>
      </c>
      <c r="C7510" s="316"/>
      <c r="D7510" s="82"/>
    </row>
    <row r="7511" spans="1:4">
      <c r="A7511" s="315" t="s">
        <v>5169</v>
      </c>
      <c r="B7511" s="315" t="s">
        <v>81329</v>
      </c>
      <c r="C7511" s="316"/>
      <c r="D7511" s="82"/>
    </row>
    <row r="7512" spans="1:4">
      <c r="A7512" s="315" t="s">
        <v>5169</v>
      </c>
      <c r="B7512" s="315" t="s">
        <v>81330</v>
      </c>
      <c r="C7512" s="316"/>
      <c r="D7512" s="82"/>
    </row>
    <row r="7513" spans="1:4">
      <c r="A7513" s="315" t="s">
        <v>5169</v>
      </c>
      <c r="B7513" s="315" t="s">
        <v>81331</v>
      </c>
      <c r="C7513" s="316"/>
      <c r="D7513" s="82"/>
    </row>
    <row r="7514" spans="1:4">
      <c r="A7514" s="315" t="s">
        <v>5169</v>
      </c>
      <c r="B7514" s="315" t="s">
        <v>81332</v>
      </c>
      <c r="C7514" s="316"/>
      <c r="D7514" s="82"/>
    </row>
    <row r="7515" spans="1:4">
      <c r="A7515" s="315" t="s">
        <v>5169</v>
      </c>
      <c r="B7515" s="315" t="s">
        <v>81333</v>
      </c>
      <c r="C7515" s="316"/>
      <c r="D7515" s="82"/>
    </row>
    <row r="7516" spans="1:4">
      <c r="A7516" s="315" t="s">
        <v>5169</v>
      </c>
      <c r="B7516" s="315" t="s">
        <v>81334</v>
      </c>
      <c r="C7516" s="316"/>
      <c r="D7516" s="82"/>
    </row>
    <row r="7517" spans="1:4">
      <c r="A7517" s="537"/>
      <c r="B7517" s="381"/>
      <c r="C7517" s="316"/>
      <c r="D7517" s="82"/>
    </row>
    <row r="7518" spans="1:4">
      <c r="A7518" s="315" t="s">
        <v>5169</v>
      </c>
      <c r="B7518" s="315" t="s">
        <v>81335</v>
      </c>
      <c r="C7518" s="316"/>
      <c r="D7518" s="82"/>
    </row>
    <row r="7519" spans="1:4">
      <c r="A7519" s="315" t="s">
        <v>5169</v>
      </c>
      <c r="B7519" s="315" t="s">
        <v>81336</v>
      </c>
      <c r="C7519" s="316"/>
      <c r="D7519" s="82"/>
    </row>
    <row r="7520" spans="1:4">
      <c r="A7520" s="315" t="s">
        <v>5169</v>
      </c>
      <c r="B7520" s="315" t="s">
        <v>81337</v>
      </c>
      <c r="C7520" s="316"/>
      <c r="D7520" s="82"/>
    </row>
    <row r="7521" spans="1:4">
      <c r="A7521" s="315" t="s">
        <v>5169</v>
      </c>
      <c r="B7521" s="315" t="s">
        <v>81338</v>
      </c>
      <c r="C7521" s="316"/>
      <c r="D7521" s="82"/>
    </row>
    <row r="7522" spans="1:4">
      <c r="A7522" s="315" t="s">
        <v>5169</v>
      </c>
      <c r="B7522" s="315" t="s">
        <v>81339</v>
      </c>
      <c r="C7522" s="316"/>
      <c r="D7522" s="82"/>
    </row>
    <row r="7523" spans="1:4">
      <c r="A7523" s="315" t="s">
        <v>5169</v>
      </c>
      <c r="B7523" s="315" t="s">
        <v>81340</v>
      </c>
      <c r="C7523" s="316"/>
      <c r="D7523" s="82"/>
    </row>
    <row r="7524" spans="1:4">
      <c r="A7524" s="315" t="s">
        <v>5169</v>
      </c>
      <c r="B7524" s="315" t="s">
        <v>81341</v>
      </c>
      <c r="C7524" s="316"/>
      <c r="D7524" s="82"/>
    </row>
    <row r="7525" spans="1:4">
      <c r="A7525" s="315" t="s">
        <v>5169</v>
      </c>
      <c r="B7525" s="315" t="s">
        <v>81342</v>
      </c>
      <c r="C7525" s="316"/>
      <c r="D7525" s="82"/>
    </row>
    <row r="7526" spans="1:4">
      <c r="A7526" s="315" t="s">
        <v>5169</v>
      </c>
      <c r="B7526" s="315" t="s">
        <v>81343</v>
      </c>
      <c r="C7526" s="316"/>
      <c r="D7526" s="82"/>
    </row>
    <row r="7527" spans="1:4">
      <c r="A7527" s="315" t="s">
        <v>5169</v>
      </c>
      <c r="B7527" s="315" t="s">
        <v>81344</v>
      </c>
      <c r="C7527" s="316"/>
      <c r="D7527" s="82"/>
    </row>
    <row r="7528" spans="1:4">
      <c r="A7528" s="315" t="s">
        <v>5169</v>
      </c>
      <c r="B7528" s="315" t="s">
        <v>81345</v>
      </c>
      <c r="C7528" s="316"/>
      <c r="D7528" s="82"/>
    </row>
    <row r="7529" spans="1:4">
      <c r="A7529" s="315" t="s">
        <v>5169</v>
      </c>
      <c r="B7529" s="315" t="s">
        <v>81346</v>
      </c>
      <c r="C7529" s="316"/>
      <c r="D7529" s="82"/>
    </row>
    <row r="7530" spans="1:4">
      <c r="A7530" s="315" t="s">
        <v>5169</v>
      </c>
      <c r="B7530" s="315" t="s">
        <v>81347</v>
      </c>
      <c r="C7530" s="316"/>
      <c r="D7530" s="82"/>
    </row>
    <row r="7531" spans="1:4">
      <c r="A7531" s="315" t="s">
        <v>5169</v>
      </c>
      <c r="B7531" s="315" t="s">
        <v>81348</v>
      </c>
      <c r="C7531" s="316"/>
      <c r="D7531" s="82"/>
    </row>
    <row r="7532" spans="1:4">
      <c r="A7532" s="315" t="s">
        <v>5169</v>
      </c>
      <c r="B7532" s="315" t="s">
        <v>81349</v>
      </c>
      <c r="C7532" s="316"/>
      <c r="D7532" s="82"/>
    </row>
    <row r="7533" spans="1:4">
      <c r="A7533" s="315" t="s">
        <v>5169</v>
      </c>
      <c r="B7533" s="315" t="s">
        <v>81350</v>
      </c>
      <c r="C7533" s="316"/>
      <c r="D7533" s="82"/>
    </row>
    <row r="7534" spans="1:4">
      <c r="A7534" s="538"/>
      <c r="B7534" s="418"/>
      <c r="C7534" s="316"/>
      <c r="D7534" s="82"/>
    </row>
    <row r="7535" spans="1:4">
      <c r="A7535" s="537"/>
      <c r="B7535" s="381"/>
      <c r="C7535" s="316"/>
      <c r="D7535" s="82"/>
    </row>
    <row r="7536" spans="1:4">
      <c r="A7536" s="315" t="s">
        <v>70056</v>
      </c>
      <c r="B7536" s="315" t="s">
        <v>81351</v>
      </c>
      <c r="C7536" s="316"/>
      <c r="D7536" s="82"/>
    </row>
    <row r="7537" spans="1:4">
      <c r="A7537" s="315" t="s">
        <v>70056</v>
      </c>
      <c r="B7537" s="315" t="s">
        <v>81352</v>
      </c>
      <c r="C7537" s="316"/>
      <c r="D7537" s="82"/>
    </row>
    <row r="7538" spans="1:4">
      <c r="A7538" s="315" t="s">
        <v>70056</v>
      </c>
      <c r="B7538" s="315" t="s">
        <v>81353</v>
      </c>
      <c r="C7538" s="316"/>
      <c r="D7538" s="82"/>
    </row>
    <row r="7539" spans="1:4">
      <c r="A7539" s="315" t="s">
        <v>70056</v>
      </c>
      <c r="B7539" s="315" t="s">
        <v>81354</v>
      </c>
      <c r="C7539" s="316"/>
      <c r="D7539" s="82"/>
    </row>
    <row r="7540" spans="1:4">
      <c r="A7540" s="315" t="s">
        <v>70056</v>
      </c>
      <c r="B7540" s="315" t="s">
        <v>81355</v>
      </c>
      <c r="C7540" s="316"/>
      <c r="D7540" s="82"/>
    </row>
    <row r="7541" spans="1:4">
      <c r="A7541" s="315" t="s">
        <v>70056</v>
      </c>
      <c r="B7541" s="315" t="s">
        <v>81356</v>
      </c>
      <c r="C7541" s="316"/>
      <c r="D7541" s="82"/>
    </row>
    <row r="7542" spans="1:4">
      <c r="A7542" s="315" t="s">
        <v>70056</v>
      </c>
      <c r="B7542" s="315" t="s">
        <v>81357</v>
      </c>
      <c r="C7542" s="316"/>
      <c r="D7542" s="82"/>
    </row>
    <row r="7543" spans="1:4">
      <c r="A7543" s="315" t="s">
        <v>70056</v>
      </c>
      <c r="B7543" s="315" t="s">
        <v>81358</v>
      </c>
      <c r="C7543" s="316"/>
      <c r="D7543" s="82"/>
    </row>
    <row r="7544" spans="1:4">
      <c r="A7544" s="538"/>
      <c r="B7544" s="418"/>
      <c r="C7544" s="316"/>
      <c r="D7544" s="82"/>
    </row>
    <row r="7545" spans="1:4">
      <c r="A7545" s="537"/>
      <c r="B7545" s="381"/>
      <c r="C7545" s="316"/>
      <c r="D7545" s="82"/>
    </row>
    <row r="7546" spans="1:4">
      <c r="A7546" s="315" t="s">
        <v>70056</v>
      </c>
      <c r="B7546" s="315" t="s">
        <v>81359</v>
      </c>
      <c r="C7546" s="316"/>
      <c r="D7546" s="82"/>
    </row>
    <row r="7547" spans="1:4">
      <c r="A7547" s="315" t="s">
        <v>70056</v>
      </c>
      <c r="B7547" s="315" t="s">
        <v>81360</v>
      </c>
      <c r="C7547" s="316"/>
      <c r="D7547" s="82"/>
    </row>
    <row r="7548" spans="1:4">
      <c r="A7548" s="315" t="s">
        <v>70056</v>
      </c>
      <c r="B7548" s="315" t="s">
        <v>81361</v>
      </c>
      <c r="C7548" s="316"/>
      <c r="D7548" s="82"/>
    </row>
    <row r="7549" spans="1:4">
      <c r="A7549" s="315" t="s">
        <v>73127</v>
      </c>
      <c r="B7549" s="315" t="s">
        <v>81362</v>
      </c>
      <c r="C7549" s="316"/>
      <c r="D7549" s="82"/>
    </row>
    <row r="7550" spans="1:4">
      <c r="A7550" s="315" t="s">
        <v>70056</v>
      </c>
      <c r="B7550" s="315" t="s">
        <v>81363</v>
      </c>
      <c r="C7550" s="316"/>
      <c r="D7550" s="82"/>
    </row>
    <row r="7551" spans="1:4">
      <c r="A7551" s="315" t="s">
        <v>70056</v>
      </c>
      <c r="B7551" s="315" t="s">
        <v>81364</v>
      </c>
      <c r="C7551" s="316"/>
      <c r="D7551" s="82"/>
    </row>
    <row r="7552" spans="1:4">
      <c r="A7552" s="315" t="s">
        <v>70056</v>
      </c>
      <c r="B7552" s="315" t="s">
        <v>81365</v>
      </c>
      <c r="C7552" s="316"/>
      <c r="D7552" s="82"/>
    </row>
    <row r="7553" spans="1:4">
      <c r="A7553" s="315" t="s">
        <v>70056</v>
      </c>
      <c r="B7553" s="315" t="s">
        <v>81366</v>
      </c>
      <c r="C7553" s="316"/>
      <c r="D7553" s="82"/>
    </row>
    <row r="7554" spans="1:4">
      <c r="A7554" s="315" t="s">
        <v>70056</v>
      </c>
      <c r="B7554" s="315" t="s">
        <v>81367</v>
      </c>
      <c r="C7554" s="316"/>
      <c r="D7554" s="82"/>
    </row>
    <row r="7555" spans="1:4">
      <c r="A7555" s="315" t="s">
        <v>70056</v>
      </c>
      <c r="B7555" s="315" t="s">
        <v>81368</v>
      </c>
      <c r="C7555" s="316"/>
      <c r="D7555" s="82"/>
    </row>
    <row r="7556" spans="1:4">
      <c r="A7556" s="315" t="s">
        <v>70056</v>
      </c>
      <c r="B7556" s="315" t="s">
        <v>81369</v>
      </c>
      <c r="C7556" s="316"/>
      <c r="D7556" s="82"/>
    </row>
    <row r="7557" spans="1:4">
      <c r="A7557" s="315" t="s">
        <v>70056</v>
      </c>
      <c r="B7557" s="315" t="s">
        <v>81370</v>
      </c>
      <c r="C7557" s="316"/>
      <c r="D7557" s="82"/>
    </row>
    <row r="7558" spans="1:4">
      <c r="A7558" s="315" t="s">
        <v>70056</v>
      </c>
      <c r="B7558" s="315" t="s">
        <v>81371</v>
      </c>
      <c r="C7558" s="316"/>
      <c r="D7558" s="82"/>
    </row>
    <row r="7559" spans="1:4">
      <c r="A7559" s="315" t="s">
        <v>70056</v>
      </c>
      <c r="B7559" s="315" t="s">
        <v>81372</v>
      </c>
      <c r="C7559" s="316"/>
      <c r="D7559" s="82"/>
    </row>
    <row r="7560" spans="1:4">
      <c r="A7560" s="315" t="s">
        <v>70056</v>
      </c>
      <c r="B7560" s="315" t="s">
        <v>81373</v>
      </c>
      <c r="C7560" s="316"/>
      <c r="D7560" s="82"/>
    </row>
    <row r="7561" spans="1:4">
      <c r="A7561" s="315" t="s">
        <v>70056</v>
      </c>
      <c r="B7561" s="315" t="s">
        <v>81374</v>
      </c>
      <c r="C7561" s="316"/>
      <c r="D7561" s="82"/>
    </row>
    <row r="7562" spans="1:4">
      <c r="A7562" s="315" t="s">
        <v>70056</v>
      </c>
      <c r="B7562" s="315" t="s">
        <v>81375</v>
      </c>
      <c r="C7562" s="316"/>
      <c r="D7562" s="82"/>
    </row>
    <row r="7563" spans="1:4">
      <c r="A7563" s="315" t="s">
        <v>70056</v>
      </c>
      <c r="B7563" s="315" t="s">
        <v>81376</v>
      </c>
      <c r="C7563" s="316"/>
      <c r="D7563" s="82"/>
    </row>
    <row r="7564" spans="1:4">
      <c r="A7564" s="537"/>
      <c r="B7564" s="381"/>
      <c r="C7564" s="316"/>
      <c r="D7564" s="82"/>
    </row>
    <row r="7565" spans="1:4">
      <c r="A7565" s="315" t="s">
        <v>70056</v>
      </c>
      <c r="B7565" s="315" t="s">
        <v>81377</v>
      </c>
      <c r="C7565" s="316"/>
      <c r="D7565" s="82"/>
    </row>
    <row r="7566" spans="1:4">
      <c r="A7566" s="315" t="s">
        <v>70056</v>
      </c>
      <c r="B7566" s="315" t="s">
        <v>81378</v>
      </c>
      <c r="C7566" s="316"/>
      <c r="D7566" s="82"/>
    </row>
    <row r="7567" spans="1:4">
      <c r="A7567" s="315" t="s">
        <v>70056</v>
      </c>
      <c r="B7567" s="315" t="s">
        <v>81379</v>
      </c>
      <c r="C7567" s="316"/>
      <c r="D7567" s="82"/>
    </row>
    <row r="7568" spans="1:4">
      <c r="A7568" s="315" t="s">
        <v>70056</v>
      </c>
      <c r="B7568" s="315" t="s">
        <v>81380</v>
      </c>
      <c r="C7568" s="316"/>
      <c r="D7568" s="82"/>
    </row>
    <row r="7569" spans="1:4">
      <c r="A7569" s="315" t="s">
        <v>70056</v>
      </c>
      <c r="B7569" s="315" t="s">
        <v>81381</v>
      </c>
      <c r="C7569" s="316"/>
      <c r="D7569" s="82"/>
    </row>
    <row r="7570" spans="1:4">
      <c r="A7570" s="315" t="s">
        <v>70056</v>
      </c>
      <c r="B7570" s="315" t="s">
        <v>81382</v>
      </c>
      <c r="C7570" s="316"/>
      <c r="D7570" s="82"/>
    </row>
    <row r="7571" spans="1:4">
      <c r="A7571" s="315" t="s">
        <v>70056</v>
      </c>
      <c r="B7571" s="315" t="s">
        <v>81383</v>
      </c>
      <c r="C7571" s="316"/>
      <c r="D7571" s="82"/>
    </row>
    <row r="7572" spans="1:4">
      <c r="A7572" s="537"/>
      <c r="B7572" s="381"/>
      <c r="C7572" s="316"/>
      <c r="D7572" s="82"/>
    </row>
    <row r="7573" spans="1:4">
      <c r="A7573" s="315" t="s">
        <v>70056</v>
      </c>
      <c r="B7573" s="315" t="s">
        <v>81384</v>
      </c>
      <c r="C7573" s="316"/>
      <c r="D7573" s="82"/>
    </row>
    <row r="7574" spans="1:4">
      <c r="A7574" s="538"/>
      <c r="B7574" s="418"/>
      <c r="C7574" s="316"/>
      <c r="D7574" s="82"/>
    </row>
    <row r="7575" spans="1:4">
      <c r="A7575" s="537"/>
      <c r="B7575" s="381"/>
      <c r="C7575" s="316"/>
      <c r="D7575" s="82"/>
    </row>
    <row r="7576" spans="1:4">
      <c r="A7576" s="315" t="s">
        <v>70056</v>
      </c>
      <c r="B7576" s="315" t="s">
        <v>81385</v>
      </c>
      <c r="C7576" s="316"/>
      <c r="D7576" s="82"/>
    </row>
    <row r="7577" spans="1:4">
      <c r="A7577" s="315" t="s">
        <v>70056</v>
      </c>
      <c r="B7577" s="315" t="s">
        <v>81386</v>
      </c>
      <c r="C7577" s="316"/>
      <c r="D7577" s="82"/>
    </row>
    <row r="7578" spans="1:4">
      <c r="A7578" s="315" t="s">
        <v>70056</v>
      </c>
      <c r="B7578" s="315" t="s">
        <v>81387</v>
      </c>
      <c r="C7578" s="316"/>
      <c r="D7578" s="82"/>
    </row>
    <row r="7579" spans="1:4">
      <c r="A7579" s="538"/>
      <c r="B7579" s="418"/>
      <c r="C7579" s="316"/>
      <c r="D7579" s="82"/>
    </row>
    <row r="7580" spans="1:4">
      <c r="A7580" s="537"/>
      <c r="B7580" s="381"/>
      <c r="C7580" s="316"/>
      <c r="D7580" s="82"/>
    </row>
    <row r="7581" spans="1:4">
      <c r="A7581" s="315" t="s">
        <v>70056</v>
      </c>
      <c r="B7581" s="315" t="s">
        <v>81388</v>
      </c>
      <c r="C7581" s="316"/>
      <c r="D7581" s="82"/>
    </row>
    <row r="7582" spans="1:4">
      <c r="A7582" s="537"/>
      <c r="B7582" s="381"/>
      <c r="C7582" s="316"/>
      <c r="D7582" s="82"/>
    </row>
    <row r="7583" spans="1:4">
      <c r="A7583" s="315" t="s">
        <v>70056</v>
      </c>
      <c r="B7583" s="315" t="s">
        <v>81389</v>
      </c>
      <c r="C7583" s="316"/>
      <c r="D7583" s="82"/>
    </row>
    <row r="7584" spans="1:4">
      <c r="A7584" s="315" t="s">
        <v>70056</v>
      </c>
      <c r="B7584" s="315" t="s">
        <v>81375</v>
      </c>
      <c r="C7584" s="316"/>
      <c r="D7584" s="82"/>
    </row>
    <row r="7585" spans="1:4">
      <c r="A7585" s="315" t="s">
        <v>70056</v>
      </c>
      <c r="B7585" s="315" t="s">
        <v>81390</v>
      </c>
      <c r="C7585" s="316"/>
      <c r="D7585" s="82"/>
    </row>
    <row r="7586" spans="1:4">
      <c r="A7586" s="315" t="s">
        <v>70056</v>
      </c>
      <c r="B7586" s="315" t="s">
        <v>81391</v>
      </c>
      <c r="C7586" s="316"/>
      <c r="D7586" s="82"/>
    </row>
    <row r="7587" spans="1:4">
      <c r="A7587" s="315" t="s">
        <v>70056</v>
      </c>
      <c r="B7587" s="315" t="s">
        <v>81392</v>
      </c>
      <c r="C7587" s="316"/>
      <c r="D7587" s="82"/>
    </row>
    <row r="7588" spans="1:4">
      <c r="A7588" s="537"/>
      <c r="B7588" s="381"/>
      <c r="C7588" s="316"/>
      <c r="D7588" s="82"/>
    </row>
    <row r="7589" spans="1:4">
      <c r="A7589" s="315" t="s">
        <v>69988</v>
      </c>
      <c r="B7589" s="315" t="s">
        <v>81393</v>
      </c>
      <c r="C7589" s="316"/>
      <c r="D7589" s="82"/>
    </row>
    <row r="7590" spans="1:4">
      <c r="A7590" s="315" t="s">
        <v>70056</v>
      </c>
      <c r="B7590" s="315" t="s">
        <v>81394</v>
      </c>
      <c r="C7590" s="316"/>
      <c r="D7590" s="82"/>
    </row>
    <row r="7591" spans="1:4">
      <c r="A7591" s="315" t="s">
        <v>70056</v>
      </c>
      <c r="B7591" s="315" t="s">
        <v>81395</v>
      </c>
      <c r="C7591" s="316"/>
      <c r="D7591" s="82"/>
    </row>
    <row r="7592" spans="1:4">
      <c r="A7592" s="315" t="s">
        <v>70056</v>
      </c>
      <c r="B7592" s="315" t="s">
        <v>81396</v>
      </c>
      <c r="C7592" s="316"/>
      <c r="D7592" s="82"/>
    </row>
    <row r="7593" spans="1:4">
      <c r="A7593" s="315" t="s">
        <v>70056</v>
      </c>
      <c r="B7593" s="315" t="s">
        <v>81397</v>
      </c>
      <c r="C7593" s="316"/>
      <c r="D7593" s="82"/>
    </row>
    <row r="7594" spans="1:4">
      <c r="A7594" s="315" t="s">
        <v>70056</v>
      </c>
      <c r="B7594" s="315" t="s">
        <v>81398</v>
      </c>
      <c r="C7594" s="316"/>
      <c r="D7594" s="82"/>
    </row>
    <row r="7595" spans="1:4">
      <c r="A7595" s="315" t="s">
        <v>70056</v>
      </c>
      <c r="B7595" s="315" t="s">
        <v>81399</v>
      </c>
      <c r="C7595" s="316"/>
      <c r="D7595" s="82"/>
    </row>
    <row r="7596" spans="1:4">
      <c r="A7596" s="538"/>
      <c r="B7596" s="418"/>
      <c r="C7596" s="316"/>
      <c r="D7596" s="82"/>
    </row>
    <row r="7597" spans="1:4">
      <c r="A7597" s="538"/>
      <c r="B7597" s="418"/>
      <c r="C7597" s="316"/>
      <c r="D7597" s="82"/>
    </row>
    <row r="7598" spans="1:4">
      <c r="A7598" s="538"/>
      <c r="B7598" s="418"/>
      <c r="C7598" s="316"/>
      <c r="D7598" s="82"/>
    </row>
    <row r="7599" spans="1:4">
      <c r="A7599" s="537"/>
      <c r="B7599" s="381"/>
      <c r="C7599" s="316"/>
      <c r="D7599" s="82"/>
    </row>
    <row r="7600" spans="1:4">
      <c r="A7600" s="315" t="s">
        <v>381</v>
      </c>
      <c r="B7600" s="315" t="s">
        <v>81400</v>
      </c>
      <c r="C7600" s="316"/>
      <c r="D7600" s="82"/>
    </row>
    <row r="7601" spans="1:4">
      <c r="A7601" s="315" t="s">
        <v>5169</v>
      </c>
      <c r="B7601" s="315" t="s">
        <v>81401</v>
      </c>
      <c r="C7601" s="316"/>
      <c r="D7601" s="82"/>
    </row>
    <row r="7602" spans="1:4">
      <c r="A7602" s="315" t="s">
        <v>381</v>
      </c>
      <c r="B7602" s="315" t="s">
        <v>81402</v>
      </c>
      <c r="C7602" s="316"/>
      <c r="D7602" s="82"/>
    </row>
    <row r="7603" spans="1:4">
      <c r="A7603" s="315" t="s">
        <v>381</v>
      </c>
      <c r="B7603" s="315" t="s">
        <v>81403</v>
      </c>
      <c r="C7603" s="316"/>
      <c r="D7603" s="82"/>
    </row>
    <row r="7604" spans="1:4">
      <c r="A7604" s="315" t="s">
        <v>5169</v>
      </c>
      <c r="B7604" s="315" t="s">
        <v>81404</v>
      </c>
      <c r="C7604" s="316"/>
      <c r="D7604" s="82"/>
    </row>
    <row r="7605" spans="1:4">
      <c r="A7605" s="315" t="s">
        <v>5169</v>
      </c>
      <c r="B7605" s="315" t="s">
        <v>81405</v>
      </c>
      <c r="C7605" s="316"/>
      <c r="D7605" s="82"/>
    </row>
    <row r="7606" spans="1:4">
      <c r="A7606" s="315" t="s">
        <v>381</v>
      </c>
      <c r="B7606" s="315" t="s">
        <v>81406</v>
      </c>
      <c r="C7606" s="316"/>
      <c r="D7606" s="82"/>
    </row>
    <row r="7607" spans="1:4">
      <c r="A7607" s="537"/>
      <c r="B7607" s="381"/>
      <c r="C7607" s="316"/>
      <c r="D7607" s="82"/>
    </row>
    <row r="7608" spans="1:4">
      <c r="A7608" s="315" t="s">
        <v>5169</v>
      </c>
      <c r="B7608" s="315" t="s">
        <v>81407</v>
      </c>
      <c r="C7608" s="316"/>
      <c r="D7608" s="82"/>
    </row>
    <row r="7609" spans="1:4">
      <c r="A7609" s="537"/>
      <c r="B7609" s="381"/>
      <c r="C7609" s="316"/>
      <c r="D7609" s="82"/>
    </row>
    <row r="7610" spans="1:4">
      <c r="A7610" s="315" t="s">
        <v>381</v>
      </c>
      <c r="B7610" s="315" t="s">
        <v>81408</v>
      </c>
      <c r="C7610" s="316"/>
      <c r="D7610" s="82"/>
    </row>
    <row r="7611" spans="1:4">
      <c r="A7611" s="315" t="s">
        <v>381</v>
      </c>
      <c r="B7611" s="315" t="s">
        <v>81409</v>
      </c>
      <c r="C7611" s="316"/>
      <c r="D7611" s="82"/>
    </row>
    <row r="7612" spans="1:4">
      <c r="A7612" s="315" t="s">
        <v>381</v>
      </c>
      <c r="B7612" s="315" t="s">
        <v>81410</v>
      </c>
      <c r="C7612" s="316"/>
      <c r="D7612" s="82"/>
    </row>
    <row r="7613" spans="1:4">
      <c r="A7613" s="315" t="s">
        <v>381</v>
      </c>
      <c r="B7613" s="315" t="s">
        <v>81409</v>
      </c>
      <c r="C7613" s="316"/>
      <c r="D7613" s="82"/>
    </row>
    <row r="7614" spans="1:4">
      <c r="A7614" s="315" t="s">
        <v>5169</v>
      </c>
      <c r="B7614" s="315" t="s">
        <v>81411</v>
      </c>
      <c r="C7614" s="316"/>
      <c r="D7614" s="82"/>
    </row>
    <row r="7615" spans="1:4">
      <c r="A7615" s="315" t="s">
        <v>5169</v>
      </c>
      <c r="B7615" s="315" t="s">
        <v>81412</v>
      </c>
      <c r="C7615" s="316"/>
      <c r="D7615" s="82"/>
    </row>
    <row r="7616" spans="1:4">
      <c r="A7616" s="315" t="s">
        <v>5169</v>
      </c>
      <c r="B7616" s="315" t="s">
        <v>81413</v>
      </c>
      <c r="C7616" s="316"/>
      <c r="D7616" s="82"/>
    </row>
    <row r="7617" spans="1:4">
      <c r="A7617" s="315" t="s">
        <v>5169</v>
      </c>
      <c r="B7617" s="315" t="s">
        <v>81414</v>
      </c>
      <c r="C7617" s="316"/>
      <c r="D7617" s="82"/>
    </row>
    <row r="7618" spans="1:4">
      <c r="A7618" s="315" t="s">
        <v>5169</v>
      </c>
      <c r="B7618" s="315" t="s">
        <v>81415</v>
      </c>
      <c r="C7618" s="316"/>
      <c r="D7618" s="82"/>
    </row>
    <row r="7619" spans="1:4">
      <c r="A7619" s="315" t="s">
        <v>5169</v>
      </c>
      <c r="B7619" s="315" t="s">
        <v>81416</v>
      </c>
      <c r="C7619" s="316"/>
      <c r="D7619" s="82"/>
    </row>
    <row r="7620" spans="1:4">
      <c r="A7620" s="315" t="s">
        <v>381</v>
      </c>
      <c r="B7620" s="315" t="s">
        <v>81417</v>
      </c>
      <c r="C7620" s="316"/>
      <c r="D7620" s="82"/>
    </row>
    <row r="7621" spans="1:4">
      <c r="A7621" s="315" t="s">
        <v>5169</v>
      </c>
      <c r="B7621" s="315" t="s">
        <v>81418</v>
      </c>
      <c r="C7621" s="316"/>
      <c r="D7621" s="82"/>
    </row>
    <row r="7622" spans="1:4">
      <c r="A7622" s="315" t="s">
        <v>5169</v>
      </c>
      <c r="B7622" s="315" t="s">
        <v>81419</v>
      </c>
      <c r="C7622" s="316"/>
      <c r="D7622" s="82"/>
    </row>
    <row r="7623" spans="1:4">
      <c r="A7623" s="315" t="s">
        <v>381</v>
      </c>
      <c r="B7623" s="315" t="s">
        <v>81420</v>
      </c>
      <c r="C7623" s="316"/>
      <c r="D7623" s="82"/>
    </row>
    <row r="7624" spans="1:4">
      <c r="A7624" s="537"/>
      <c r="B7624" s="381"/>
      <c r="C7624" s="316"/>
      <c r="D7624" s="82"/>
    </row>
    <row r="7625" spans="1:4">
      <c r="A7625" s="315" t="s">
        <v>381</v>
      </c>
      <c r="B7625" s="315" t="s">
        <v>81421</v>
      </c>
      <c r="C7625" s="316"/>
      <c r="D7625" s="82"/>
    </row>
    <row r="7626" spans="1:4">
      <c r="A7626" s="315" t="s">
        <v>5169</v>
      </c>
      <c r="B7626" s="315" t="s">
        <v>81422</v>
      </c>
      <c r="C7626" s="316"/>
      <c r="D7626" s="82"/>
    </row>
    <row r="7627" spans="1:4">
      <c r="A7627" s="315" t="s">
        <v>5169</v>
      </c>
      <c r="B7627" s="315" t="s">
        <v>81423</v>
      </c>
      <c r="C7627" s="316"/>
      <c r="D7627" s="82"/>
    </row>
    <row r="7628" spans="1:4">
      <c r="A7628" s="315" t="s">
        <v>5169</v>
      </c>
      <c r="B7628" s="315" t="s">
        <v>81424</v>
      </c>
      <c r="C7628" s="316"/>
      <c r="D7628" s="82"/>
    </row>
    <row r="7629" spans="1:4">
      <c r="A7629" s="315" t="s">
        <v>381</v>
      </c>
      <c r="B7629" s="315" t="s">
        <v>81425</v>
      </c>
      <c r="C7629" s="316"/>
      <c r="D7629" s="82"/>
    </row>
    <row r="7630" spans="1:4">
      <c r="A7630" s="537"/>
      <c r="B7630" s="381"/>
      <c r="C7630" s="316"/>
      <c r="D7630" s="82"/>
    </row>
    <row r="7631" spans="1:4">
      <c r="A7631" s="315" t="s">
        <v>73271</v>
      </c>
      <c r="B7631" s="315" t="s">
        <v>81426</v>
      </c>
      <c r="C7631" s="316"/>
      <c r="D7631" s="82"/>
    </row>
    <row r="7632" spans="1:4">
      <c r="A7632" s="315" t="s">
        <v>381</v>
      </c>
      <c r="B7632" s="315" t="s">
        <v>81427</v>
      </c>
      <c r="C7632" s="316"/>
      <c r="D7632" s="82"/>
    </row>
    <row r="7633" spans="1:4">
      <c r="A7633" s="315" t="s">
        <v>381</v>
      </c>
      <c r="B7633" s="315" t="s">
        <v>81428</v>
      </c>
      <c r="C7633" s="316"/>
      <c r="D7633" s="82"/>
    </row>
    <row r="7634" spans="1:4">
      <c r="A7634" s="315" t="s">
        <v>381</v>
      </c>
      <c r="B7634" s="315" t="s">
        <v>81429</v>
      </c>
      <c r="C7634" s="316"/>
      <c r="D7634" s="82"/>
    </row>
    <row r="7635" spans="1:4">
      <c r="A7635" s="315" t="s">
        <v>73271</v>
      </c>
      <c r="B7635" s="315" t="s">
        <v>81430</v>
      </c>
      <c r="C7635" s="316"/>
      <c r="D7635" s="82"/>
    </row>
    <row r="7636" spans="1:4">
      <c r="A7636" s="315" t="s">
        <v>73271</v>
      </c>
      <c r="B7636" s="315" t="s">
        <v>81431</v>
      </c>
      <c r="C7636" s="316"/>
      <c r="D7636" s="82"/>
    </row>
    <row r="7637" spans="1:4">
      <c r="A7637" s="315" t="s">
        <v>73271</v>
      </c>
      <c r="B7637" s="315" t="s">
        <v>81432</v>
      </c>
      <c r="C7637" s="316"/>
      <c r="D7637" s="82"/>
    </row>
    <row r="7638" spans="1:4">
      <c r="A7638" s="315" t="s">
        <v>5169</v>
      </c>
      <c r="B7638" s="315" t="s">
        <v>81433</v>
      </c>
      <c r="C7638" s="316"/>
      <c r="D7638" s="82"/>
    </row>
    <row r="7639" spans="1:4">
      <c r="A7639" s="315" t="s">
        <v>69988</v>
      </c>
      <c r="B7639" s="315" t="s">
        <v>81434</v>
      </c>
      <c r="C7639" s="316"/>
      <c r="D7639" s="82"/>
    </row>
    <row r="7640" spans="1:4">
      <c r="A7640" s="315" t="s">
        <v>69988</v>
      </c>
      <c r="B7640" s="315" t="s">
        <v>81435</v>
      </c>
      <c r="C7640" s="316"/>
      <c r="D7640" s="82"/>
    </row>
    <row r="7641" spans="1:4">
      <c r="A7641" s="315" t="s">
        <v>69988</v>
      </c>
      <c r="B7641" s="315" t="s">
        <v>81436</v>
      </c>
      <c r="C7641" s="316"/>
      <c r="D7641" s="82"/>
    </row>
    <row r="7642" spans="1:4">
      <c r="A7642" s="315" t="s">
        <v>69988</v>
      </c>
      <c r="B7642" s="315" t="s">
        <v>81437</v>
      </c>
      <c r="C7642" s="316"/>
      <c r="D7642" s="82"/>
    </row>
    <row r="7643" spans="1:4">
      <c r="A7643" s="315" t="s">
        <v>381</v>
      </c>
      <c r="B7643" s="315" t="s">
        <v>81438</v>
      </c>
      <c r="C7643" s="316"/>
      <c r="D7643" s="82"/>
    </row>
    <row r="7644" spans="1:4">
      <c r="A7644" s="315" t="s">
        <v>381</v>
      </c>
      <c r="B7644" s="315" t="s">
        <v>81439</v>
      </c>
      <c r="C7644" s="316"/>
      <c r="D7644" s="82"/>
    </row>
    <row r="7645" spans="1:4">
      <c r="A7645" s="315" t="s">
        <v>73271</v>
      </c>
      <c r="B7645" s="315" t="s">
        <v>81440</v>
      </c>
      <c r="C7645" s="316"/>
      <c r="D7645" s="82"/>
    </row>
    <row r="7646" spans="1:4">
      <c r="A7646" s="315" t="s">
        <v>73271</v>
      </c>
      <c r="B7646" s="315" t="s">
        <v>81441</v>
      </c>
      <c r="C7646" s="316"/>
      <c r="D7646" s="82"/>
    </row>
    <row r="7647" spans="1:4">
      <c r="A7647" s="315" t="s">
        <v>73271</v>
      </c>
      <c r="B7647" s="315" t="s">
        <v>81442</v>
      </c>
      <c r="C7647" s="316"/>
      <c r="D7647" s="82"/>
    </row>
    <row r="7648" spans="1:4">
      <c r="A7648" s="315" t="s">
        <v>73271</v>
      </c>
      <c r="B7648" s="315" t="s">
        <v>81443</v>
      </c>
      <c r="C7648" s="316"/>
      <c r="D7648" s="82"/>
    </row>
    <row r="7649" spans="1:4">
      <c r="A7649" s="315" t="s">
        <v>5169</v>
      </c>
      <c r="B7649" s="315" t="s">
        <v>81444</v>
      </c>
      <c r="C7649" s="316"/>
      <c r="D7649" s="82"/>
    </row>
    <row r="7650" spans="1:4">
      <c r="A7650" s="315" t="s">
        <v>73271</v>
      </c>
      <c r="B7650" s="315" t="s">
        <v>81445</v>
      </c>
      <c r="C7650" s="316"/>
      <c r="D7650" s="82"/>
    </row>
    <row r="7651" spans="1:4">
      <c r="A7651" s="315" t="s">
        <v>73271</v>
      </c>
      <c r="B7651" s="315" t="s">
        <v>81446</v>
      </c>
      <c r="C7651" s="316"/>
      <c r="D7651" s="82"/>
    </row>
    <row r="7652" spans="1:4">
      <c r="A7652" s="315" t="s">
        <v>69988</v>
      </c>
      <c r="B7652" s="315" t="s">
        <v>81447</v>
      </c>
      <c r="C7652" s="316"/>
      <c r="D7652" s="82"/>
    </row>
    <row r="7653" spans="1:4">
      <c r="A7653" s="315" t="s">
        <v>381</v>
      </c>
      <c r="B7653" s="315" t="s">
        <v>81448</v>
      </c>
      <c r="C7653" s="316"/>
      <c r="D7653" s="82"/>
    </row>
    <row r="7654" spans="1:4">
      <c r="A7654" s="315" t="s">
        <v>381</v>
      </c>
      <c r="B7654" s="315" t="s">
        <v>81449</v>
      </c>
      <c r="C7654" s="316"/>
      <c r="D7654" s="82"/>
    </row>
    <row r="7655" spans="1:4">
      <c r="A7655" s="315" t="s">
        <v>381</v>
      </c>
      <c r="B7655" s="315" t="s">
        <v>81450</v>
      </c>
      <c r="C7655" s="316"/>
      <c r="D7655" s="82"/>
    </row>
    <row r="7656" spans="1:4">
      <c r="A7656" s="315" t="s">
        <v>381</v>
      </c>
      <c r="B7656" s="315" t="s">
        <v>81451</v>
      </c>
      <c r="C7656" s="316"/>
      <c r="D7656" s="82"/>
    </row>
    <row r="7657" spans="1:4">
      <c r="A7657" s="315" t="s">
        <v>381</v>
      </c>
      <c r="B7657" s="315" t="s">
        <v>81452</v>
      </c>
      <c r="C7657" s="316"/>
      <c r="D7657" s="82"/>
    </row>
    <row r="7658" spans="1:4">
      <c r="A7658" s="315" t="s">
        <v>381</v>
      </c>
      <c r="B7658" s="315" t="s">
        <v>81453</v>
      </c>
      <c r="C7658" s="316"/>
      <c r="D7658" s="82"/>
    </row>
    <row r="7659" spans="1:4">
      <c r="A7659" s="315" t="s">
        <v>5169</v>
      </c>
      <c r="B7659" s="315" t="s">
        <v>81454</v>
      </c>
      <c r="C7659" s="316"/>
      <c r="D7659" s="82"/>
    </row>
    <row r="7660" spans="1:4">
      <c r="A7660" s="315" t="s">
        <v>5169</v>
      </c>
      <c r="B7660" s="315" t="s">
        <v>81455</v>
      </c>
      <c r="C7660" s="316"/>
      <c r="D7660" s="82"/>
    </row>
    <row r="7661" spans="1:4">
      <c r="A7661" s="315" t="s">
        <v>5169</v>
      </c>
      <c r="B7661" s="315" t="s">
        <v>81456</v>
      </c>
      <c r="C7661" s="316"/>
      <c r="D7661" s="82"/>
    </row>
    <row r="7662" spans="1:4">
      <c r="A7662" s="537"/>
      <c r="B7662" s="381"/>
      <c r="C7662" s="316"/>
      <c r="D7662" s="82"/>
    </row>
    <row r="7663" spans="1:4">
      <c r="A7663" s="315" t="s">
        <v>73335</v>
      </c>
      <c r="B7663" s="315" t="s">
        <v>81457</v>
      </c>
      <c r="C7663" s="316"/>
      <c r="D7663" s="82"/>
    </row>
    <row r="7664" spans="1:4">
      <c r="A7664" s="315" t="s">
        <v>73335</v>
      </c>
      <c r="B7664" s="315" t="s">
        <v>81458</v>
      </c>
      <c r="C7664" s="316"/>
      <c r="D7664" s="82"/>
    </row>
    <row r="7665" spans="1:4">
      <c r="A7665" s="537"/>
      <c r="B7665" s="381"/>
      <c r="C7665" s="316"/>
      <c r="D7665" s="82"/>
    </row>
    <row r="7666" spans="1:4">
      <c r="A7666" s="315" t="s">
        <v>69988</v>
      </c>
      <c r="B7666" s="315" t="s">
        <v>81459</v>
      </c>
      <c r="C7666" s="316"/>
      <c r="D7666" s="82"/>
    </row>
    <row r="7667" spans="1:4">
      <c r="A7667" s="315" t="s">
        <v>69988</v>
      </c>
      <c r="B7667" s="315" t="s">
        <v>81460</v>
      </c>
      <c r="C7667" s="316"/>
      <c r="D7667" s="82"/>
    </row>
    <row r="7668" spans="1:4">
      <c r="A7668" s="315" t="s">
        <v>69988</v>
      </c>
      <c r="B7668" s="315" t="s">
        <v>81461</v>
      </c>
      <c r="C7668" s="316"/>
      <c r="D7668" s="82"/>
    </row>
    <row r="7669" spans="1:4">
      <c r="A7669" s="315" t="s">
        <v>69988</v>
      </c>
      <c r="B7669" s="315" t="s">
        <v>81462</v>
      </c>
      <c r="C7669" s="316"/>
      <c r="D7669" s="82"/>
    </row>
    <row r="7670" spans="1:4">
      <c r="A7670" s="315" t="s">
        <v>69988</v>
      </c>
      <c r="B7670" s="315" t="s">
        <v>81463</v>
      </c>
      <c r="C7670" s="316"/>
      <c r="D7670" s="82"/>
    </row>
    <row r="7671" spans="1:4">
      <c r="A7671" s="315" t="s">
        <v>5169</v>
      </c>
      <c r="B7671" s="315" t="s">
        <v>81464</v>
      </c>
      <c r="C7671" s="316"/>
      <c r="D7671" s="82"/>
    </row>
    <row r="7672" spans="1:4">
      <c r="A7672" s="315" t="s">
        <v>381</v>
      </c>
      <c r="B7672" s="315" t="s">
        <v>81465</v>
      </c>
      <c r="C7672" s="316"/>
      <c r="D7672" s="82"/>
    </row>
    <row r="7673" spans="1:4">
      <c r="A7673" s="315" t="s">
        <v>69988</v>
      </c>
      <c r="B7673" s="315" t="s">
        <v>81466</v>
      </c>
      <c r="C7673" s="316"/>
      <c r="D7673" s="82"/>
    </row>
    <row r="7674" spans="1:4">
      <c r="A7674" s="315" t="s">
        <v>73271</v>
      </c>
      <c r="B7674" s="315" t="s">
        <v>81467</v>
      </c>
      <c r="C7674" s="316"/>
      <c r="D7674" s="82"/>
    </row>
    <row r="7675" spans="1:4">
      <c r="A7675" s="315" t="s">
        <v>73271</v>
      </c>
      <c r="B7675" s="315" t="s">
        <v>81468</v>
      </c>
      <c r="C7675" s="316"/>
      <c r="D7675" s="82"/>
    </row>
    <row r="7676" spans="1:4">
      <c r="A7676" s="537"/>
      <c r="B7676" s="381"/>
      <c r="C7676" s="316"/>
      <c r="D7676" s="82"/>
    </row>
    <row r="7677" spans="1:4">
      <c r="A7677" s="315" t="s">
        <v>5169</v>
      </c>
      <c r="B7677" s="315" t="s">
        <v>81469</v>
      </c>
      <c r="C7677" s="316"/>
      <c r="D7677" s="82"/>
    </row>
    <row r="7678" spans="1:4">
      <c r="A7678" s="315" t="s">
        <v>69988</v>
      </c>
      <c r="B7678" s="315" t="s">
        <v>81470</v>
      </c>
      <c r="C7678" s="316"/>
      <c r="D7678" s="82"/>
    </row>
    <row r="7679" spans="1:4">
      <c r="A7679" s="537"/>
      <c r="B7679" s="381"/>
      <c r="C7679" s="316"/>
      <c r="D7679" s="82"/>
    </row>
    <row r="7680" spans="1:4">
      <c r="A7680" s="315" t="s">
        <v>5169</v>
      </c>
      <c r="B7680" s="315" t="s">
        <v>81471</v>
      </c>
      <c r="C7680" s="316"/>
      <c r="D7680" s="82"/>
    </row>
    <row r="7681" spans="1:4">
      <c r="A7681" s="315" t="s">
        <v>69988</v>
      </c>
      <c r="B7681" s="315" t="s">
        <v>81472</v>
      </c>
      <c r="C7681" s="316"/>
      <c r="D7681" s="82"/>
    </row>
    <row r="7682" spans="1:4">
      <c r="A7682" s="315" t="s">
        <v>73271</v>
      </c>
      <c r="B7682" s="315" t="s">
        <v>81473</v>
      </c>
      <c r="C7682" s="316"/>
      <c r="D7682" s="82"/>
    </row>
    <row r="7683" spans="1:4">
      <c r="A7683" s="315" t="s">
        <v>73271</v>
      </c>
      <c r="B7683" s="315" t="s">
        <v>81474</v>
      </c>
      <c r="C7683" s="316"/>
      <c r="D7683" s="82"/>
    </row>
    <row r="7684" spans="1:4">
      <c r="A7684" s="315" t="s">
        <v>5169</v>
      </c>
      <c r="B7684" s="315" t="s">
        <v>81475</v>
      </c>
      <c r="C7684" s="316"/>
      <c r="D7684" s="82"/>
    </row>
    <row r="7685" spans="1:4">
      <c r="A7685" s="315" t="s">
        <v>5169</v>
      </c>
      <c r="B7685" s="315" t="s">
        <v>81476</v>
      </c>
      <c r="C7685" s="316"/>
      <c r="D7685" s="82"/>
    </row>
    <row r="7686" spans="1:4">
      <c r="A7686" s="315" t="s">
        <v>5169</v>
      </c>
      <c r="B7686" s="315" t="s">
        <v>81477</v>
      </c>
      <c r="C7686" s="316"/>
      <c r="D7686" s="82"/>
    </row>
    <row r="7687" spans="1:4">
      <c r="A7687" s="315" t="s">
        <v>5169</v>
      </c>
      <c r="B7687" s="315" t="s">
        <v>81478</v>
      </c>
      <c r="C7687" s="316"/>
      <c r="D7687" s="82"/>
    </row>
    <row r="7688" spans="1:4">
      <c r="A7688" s="315" t="s">
        <v>5169</v>
      </c>
      <c r="B7688" s="315" t="s">
        <v>81479</v>
      </c>
      <c r="C7688" s="316"/>
      <c r="D7688" s="82"/>
    </row>
    <row r="7689" spans="1:4">
      <c r="A7689" s="315" t="s">
        <v>5169</v>
      </c>
      <c r="B7689" s="315" t="s">
        <v>81480</v>
      </c>
      <c r="C7689" s="316"/>
      <c r="D7689" s="82"/>
    </row>
    <row r="7690" spans="1:4">
      <c r="A7690" s="315" t="s">
        <v>5169</v>
      </c>
      <c r="B7690" s="315" t="s">
        <v>81481</v>
      </c>
      <c r="C7690" s="316"/>
      <c r="D7690" s="82"/>
    </row>
    <row r="7691" spans="1:4">
      <c r="A7691" s="315" t="s">
        <v>5169</v>
      </c>
      <c r="B7691" s="315" t="s">
        <v>81482</v>
      </c>
      <c r="C7691" s="316"/>
      <c r="D7691" s="82"/>
    </row>
    <row r="7692" spans="1:4">
      <c r="A7692" s="315" t="s">
        <v>5169</v>
      </c>
      <c r="B7692" s="315" t="s">
        <v>81483</v>
      </c>
      <c r="C7692" s="316"/>
      <c r="D7692" s="82"/>
    </row>
    <row r="7693" spans="1:4">
      <c r="A7693" s="315" t="s">
        <v>381</v>
      </c>
      <c r="B7693" s="315" t="s">
        <v>81484</v>
      </c>
      <c r="C7693" s="316"/>
      <c r="D7693" s="82"/>
    </row>
    <row r="7694" spans="1:4">
      <c r="A7694" s="315" t="s">
        <v>381</v>
      </c>
      <c r="B7694" s="315" t="s">
        <v>81485</v>
      </c>
      <c r="C7694" s="316"/>
      <c r="D7694" s="82"/>
    </row>
    <row r="7695" spans="1:4">
      <c r="A7695" s="538"/>
      <c r="B7695" s="418"/>
      <c r="C7695" s="316"/>
      <c r="D7695" s="82"/>
    </row>
    <row r="7696" spans="1:4">
      <c r="A7696" s="537"/>
      <c r="B7696" s="381"/>
      <c r="C7696" s="316"/>
      <c r="D7696" s="82"/>
    </row>
    <row r="7697" spans="1:4">
      <c r="A7697" s="315" t="s">
        <v>69988</v>
      </c>
      <c r="B7697" s="315" t="s">
        <v>81486</v>
      </c>
      <c r="C7697" s="316"/>
      <c r="D7697" s="82"/>
    </row>
    <row r="7698" spans="1:4">
      <c r="A7698" s="315" t="s">
        <v>69988</v>
      </c>
      <c r="B7698" s="315" t="s">
        <v>81487</v>
      </c>
      <c r="C7698" s="316"/>
      <c r="D7698" s="82"/>
    </row>
    <row r="7699" spans="1:4">
      <c r="A7699" s="315" t="s">
        <v>69988</v>
      </c>
      <c r="B7699" s="315" t="s">
        <v>81488</v>
      </c>
      <c r="C7699" s="316"/>
      <c r="D7699" s="82"/>
    </row>
    <row r="7700" spans="1:4">
      <c r="A7700" s="315" t="s">
        <v>69988</v>
      </c>
      <c r="B7700" s="315" t="s">
        <v>81489</v>
      </c>
      <c r="C7700" s="316"/>
      <c r="D7700" s="82"/>
    </row>
    <row r="7701" spans="1:4">
      <c r="A7701" s="537"/>
      <c r="B7701" s="381"/>
      <c r="C7701" s="316"/>
      <c r="D7701" s="82"/>
    </row>
    <row r="7702" spans="1:4">
      <c r="A7702" s="315" t="s">
        <v>381</v>
      </c>
      <c r="B7702" s="315" t="s">
        <v>81490</v>
      </c>
      <c r="C7702" s="316"/>
      <c r="D7702" s="82"/>
    </row>
    <row r="7703" spans="1:4">
      <c r="A7703" s="315" t="s">
        <v>5169</v>
      </c>
      <c r="B7703" s="315" t="s">
        <v>81491</v>
      </c>
      <c r="C7703" s="316"/>
      <c r="D7703" s="82"/>
    </row>
    <row r="7704" spans="1:4">
      <c r="A7704" s="315" t="s">
        <v>5169</v>
      </c>
      <c r="B7704" s="315" t="s">
        <v>81491</v>
      </c>
      <c r="C7704" s="316"/>
      <c r="D7704" s="82"/>
    </row>
    <row r="7705" spans="1:4">
      <c r="A7705" s="315" t="s">
        <v>5169</v>
      </c>
      <c r="B7705" s="315" t="s">
        <v>81492</v>
      </c>
      <c r="C7705" s="316"/>
      <c r="D7705" s="82"/>
    </row>
    <row r="7706" spans="1:4">
      <c r="A7706" s="315" t="s">
        <v>5169</v>
      </c>
      <c r="B7706" s="315" t="s">
        <v>81493</v>
      </c>
      <c r="C7706" s="316"/>
      <c r="D7706" s="82"/>
    </row>
    <row r="7707" spans="1:4">
      <c r="A7707" s="315" t="s">
        <v>5169</v>
      </c>
      <c r="B7707" s="315" t="s">
        <v>81494</v>
      </c>
      <c r="C7707" s="316"/>
      <c r="D7707" s="82"/>
    </row>
    <row r="7708" spans="1:4">
      <c r="A7708" s="315" t="s">
        <v>5169</v>
      </c>
      <c r="B7708" s="315" t="s">
        <v>81495</v>
      </c>
      <c r="C7708" s="316"/>
      <c r="D7708" s="82"/>
    </row>
    <row r="7709" spans="1:4">
      <c r="A7709" s="315" t="s">
        <v>5169</v>
      </c>
      <c r="B7709" s="315" t="s">
        <v>81496</v>
      </c>
      <c r="C7709" s="316"/>
      <c r="D7709" s="82"/>
    </row>
    <row r="7710" spans="1:4">
      <c r="A7710" s="315" t="s">
        <v>5169</v>
      </c>
      <c r="B7710" s="315" t="s">
        <v>81497</v>
      </c>
      <c r="C7710" s="316"/>
      <c r="D7710" s="82"/>
    </row>
    <row r="7711" spans="1:4">
      <c r="A7711" s="315" t="s">
        <v>5169</v>
      </c>
      <c r="B7711" s="315" t="s">
        <v>81498</v>
      </c>
      <c r="C7711" s="316"/>
      <c r="D7711" s="82"/>
    </row>
    <row r="7712" spans="1:4">
      <c r="A7712" s="315" t="s">
        <v>5169</v>
      </c>
      <c r="B7712" s="315" t="s">
        <v>81499</v>
      </c>
      <c r="C7712" s="316"/>
      <c r="D7712" s="82"/>
    </row>
    <row r="7713" spans="1:4">
      <c r="A7713" s="315" t="s">
        <v>5169</v>
      </c>
      <c r="B7713" s="315" t="s">
        <v>81500</v>
      </c>
      <c r="C7713" s="316"/>
      <c r="D7713" s="82"/>
    </row>
    <row r="7714" spans="1:4">
      <c r="A7714" s="315" t="s">
        <v>5169</v>
      </c>
      <c r="B7714" s="315" t="s">
        <v>81501</v>
      </c>
      <c r="C7714" s="316"/>
      <c r="D7714" s="82"/>
    </row>
    <row r="7715" spans="1:4">
      <c r="A7715" s="315" t="s">
        <v>5169</v>
      </c>
      <c r="B7715" s="315" t="s">
        <v>81502</v>
      </c>
      <c r="C7715" s="316"/>
      <c r="D7715" s="82"/>
    </row>
    <row r="7716" spans="1:4">
      <c r="A7716" s="315" t="s">
        <v>5169</v>
      </c>
      <c r="B7716" s="315" t="s">
        <v>81503</v>
      </c>
      <c r="C7716" s="316"/>
      <c r="D7716" s="82"/>
    </row>
    <row r="7717" spans="1:4">
      <c r="A7717" s="315" t="s">
        <v>5169</v>
      </c>
      <c r="B7717" s="315" t="s">
        <v>81504</v>
      </c>
      <c r="C7717" s="316"/>
      <c r="D7717" s="82"/>
    </row>
    <row r="7718" spans="1:4">
      <c r="A7718" s="315" t="s">
        <v>5169</v>
      </c>
      <c r="B7718" s="315" t="s">
        <v>81505</v>
      </c>
      <c r="C7718" s="316"/>
      <c r="D7718" s="82"/>
    </row>
    <row r="7719" spans="1:4">
      <c r="A7719" s="315" t="s">
        <v>381</v>
      </c>
      <c r="B7719" s="315" t="s">
        <v>81506</v>
      </c>
      <c r="C7719" s="316"/>
      <c r="D7719" s="82"/>
    </row>
    <row r="7720" spans="1:4">
      <c r="A7720" s="537"/>
      <c r="B7720" s="381"/>
      <c r="C7720" s="316"/>
      <c r="D7720" s="82"/>
    </row>
    <row r="7721" spans="1:4">
      <c r="A7721" s="315" t="s">
        <v>5169</v>
      </c>
      <c r="B7721" s="315" t="s">
        <v>81507</v>
      </c>
      <c r="C7721" s="316"/>
      <c r="D7721" s="82"/>
    </row>
    <row r="7722" spans="1:4">
      <c r="A7722" s="315" t="s">
        <v>5169</v>
      </c>
      <c r="B7722" s="315" t="s">
        <v>81508</v>
      </c>
      <c r="C7722" s="316"/>
      <c r="D7722" s="82"/>
    </row>
    <row r="7723" spans="1:4">
      <c r="A7723" s="315" t="s">
        <v>5169</v>
      </c>
      <c r="B7723" s="315" t="s">
        <v>81509</v>
      </c>
      <c r="C7723" s="316"/>
      <c r="D7723" s="82"/>
    </row>
    <row r="7724" spans="1:4">
      <c r="A7724" s="315" t="s">
        <v>5169</v>
      </c>
      <c r="B7724" s="315" t="s">
        <v>81510</v>
      </c>
      <c r="C7724" s="316"/>
      <c r="D7724" s="82"/>
    </row>
    <row r="7725" spans="1:4">
      <c r="A7725" s="315" t="s">
        <v>5169</v>
      </c>
      <c r="B7725" s="315" t="s">
        <v>81511</v>
      </c>
      <c r="C7725" s="316"/>
      <c r="D7725" s="82"/>
    </row>
    <row r="7726" spans="1:4">
      <c r="A7726" s="315" t="s">
        <v>5169</v>
      </c>
      <c r="B7726" s="315" t="s">
        <v>81512</v>
      </c>
      <c r="C7726" s="316"/>
      <c r="D7726" s="82"/>
    </row>
    <row r="7727" spans="1:4">
      <c r="A7727" s="537"/>
      <c r="B7727" s="381"/>
      <c r="C7727" s="316"/>
      <c r="D7727" s="82"/>
    </row>
    <row r="7728" spans="1:4">
      <c r="A7728" s="315" t="s">
        <v>5169</v>
      </c>
      <c r="B7728" s="315" t="s">
        <v>81513</v>
      </c>
      <c r="C7728" s="316"/>
      <c r="D7728" s="82"/>
    </row>
    <row r="7729" spans="1:4">
      <c r="A7729" s="315" t="s">
        <v>5169</v>
      </c>
      <c r="B7729" s="315" t="s">
        <v>81514</v>
      </c>
      <c r="C7729" s="316"/>
      <c r="D7729" s="82"/>
    </row>
    <row r="7730" spans="1:4">
      <c r="A7730" s="315" t="s">
        <v>5169</v>
      </c>
      <c r="B7730" s="315" t="s">
        <v>81515</v>
      </c>
      <c r="C7730" s="316"/>
      <c r="D7730" s="82"/>
    </row>
    <row r="7731" spans="1:4">
      <c r="A7731" s="315" t="s">
        <v>5169</v>
      </c>
      <c r="B7731" s="315" t="s">
        <v>81516</v>
      </c>
      <c r="C7731" s="316"/>
      <c r="D7731" s="82"/>
    </row>
    <row r="7732" spans="1:4">
      <c r="A7732" s="315" t="s">
        <v>5169</v>
      </c>
      <c r="B7732" s="315" t="s">
        <v>81517</v>
      </c>
      <c r="C7732" s="316"/>
      <c r="D7732" s="82"/>
    </row>
    <row r="7733" spans="1:4">
      <c r="A7733" s="315" t="s">
        <v>5169</v>
      </c>
      <c r="B7733" s="315" t="s">
        <v>81518</v>
      </c>
      <c r="C7733" s="316"/>
      <c r="D7733" s="82"/>
    </row>
    <row r="7734" spans="1:4">
      <c r="A7734" s="315" t="s">
        <v>5169</v>
      </c>
      <c r="B7734" s="315" t="s">
        <v>81519</v>
      </c>
      <c r="C7734" s="316"/>
      <c r="D7734" s="82"/>
    </row>
    <row r="7735" spans="1:4">
      <c r="A7735" s="315" t="s">
        <v>5169</v>
      </c>
      <c r="B7735" s="315" t="s">
        <v>81520</v>
      </c>
      <c r="C7735" s="316"/>
      <c r="D7735" s="82"/>
    </row>
    <row r="7736" spans="1:4">
      <c r="A7736" s="315" t="s">
        <v>5169</v>
      </c>
      <c r="B7736" s="315" t="s">
        <v>81521</v>
      </c>
      <c r="C7736" s="316"/>
      <c r="D7736" s="82"/>
    </row>
    <row r="7737" spans="1:4">
      <c r="A7737" s="315" t="s">
        <v>5169</v>
      </c>
      <c r="B7737" s="315" t="s">
        <v>81522</v>
      </c>
      <c r="C7737" s="316"/>
      <c r="D7737" s="82"/>
    </row>
    <row r="7738" spans="1:4">
      <c r="A7738" s="315" t="s">
        <v>5169</v>
      </c>
      <c r="B7738" s="315" t="s">
        <v>81523</v>
      </c>
      <c r="C7738" s="316"/>
      <c r="D7738" s="82"/>
    </row>
    <row r="7739" spans="1:4">
      <c r="A7739" s="537"/>
      <c r="B7739" s="381"/>
      <c r="C7739" s="316"/>
      <c r="D7739" s="82"/>
    </row>
    <row r="7740" spans="1:4">
      <c r="A7740" s="315" t="s">
        <v>381</v>
      </c>
      <c r="B7740" s="315" t="s">
        <v>81524</v>
      </c>
      <c r="C7740" s="316"/>
      <c r="D7740" s="82"/>
    </row>
    <row r="7741" spans="1:4">
      <c r="A7741" s="315" t="s">
        <v>381</v>
      </c>
      <c r="B7741" s="315" t="s">
        <v>81525</v>
      </c>
      <c r="C7741" s="316"/>
      <c r="D7741" s="82"/>
    </row>
    <row r="7742" spans="1:4">
      <c r="A7742" s="315" t="s">
        <v>381</v>
      </c>
      <c r="B7742" s="315" t="s">
        <v>81526</v>
      </c>
      <c r="C7742" s="316"/>
      <c r="D7742" s="82"/>
    </row>
    <row r="7743" spans="1:4">
      <c r="A7743" s="315" t="s">
        <v>381</v>
      </c>
      <c r="B7743" s="315" t="s">
        <v>81527</v>
      </c>
      <c r="C7743" s="316"/>
      <c r="D7743" s="82"/>
    </row>
    <row r="7744" spans="1:4">
      <c r="A7744" s="315" t="s">
        <v>381</v>
      </c>
      <c r="B7744" s="315" t="s">
        <v>81528</v>
      </c>
      <c r="C7744" s="316"/>
      <c r="D7744" s="82"/>
    </row>
    <row r="7745" spans="1:4">
      <c r="A7745" s="315" t="s">
        <v>381</v>
      </c>
      <c r="B7745" s="315" t="s">
        <v>81529</v>
      </c>
      <c r="C7745" s="316"/>
      <c r="D7745" s="82"/>
    </row>
    <row r="7746" spans="1:4">
      <c r="A7746" s="315" t="s">
        <v>381</v>
      </c>
      <c r="B7746" s="315" t="s">
        <v>81530</v>
      </c>
      <c r="C7746" s="316"/>
      <c r="D7746" s="82"/>
    </row>
    <row r="7747" spans="1:4">
      <c r="A7747" s="315" t="s">
        <v>69988</v>
      </c>
      <c r="B7747" s="315" t="s">
        <v>81531</v>
      </c>
      <c r="C7747" s="316"/>
      <c r="D7747" s="82"/>
    </row>
    <row r="7748" spans="1:4">
      <c r="A7748" s="315" t="s">
        <v>69988</v>
      </c>
      <c r="B7748" s="315" t="s">
        <v>81532</v>
      </c>
      <c r="C7748" s="316"/>
      <c r="D7748" s="82"/>
    </row>
    <row r="7749" spans="1:4">
      <c r="A7749" s="315" t="s">
        <v>69988</v>
      </c>
      <c r="B7749" s="315" t="s">
        <v>81533</v>
      </c>
      <c r="C7749" s="316"/>
      <c r="D7749" s="82"/>
    </row>
    <row r="7750" spans="1:4">
      <c r="A7750" s="315" t="s">
        <v>69988</v>
      </c>
      <c r="B7750" s="315" t="s">
        <v>81534</v>
      </c>
      <c r="C7750" s="316"/>
      <c r="D7750" s="82"/>
    </row>
    <row r="7751" spans="1:4">
      <c r="A7751" s="315" t="s">
        <v>69988</v>
      </c>
      <c r="B7751" s="315" t="s">
        <v>81535</v>
      </c>
      <c r="C7751" s="316"/>
      <c r="D7751" s="82"/>
    </row>
    <row r="7752" spans="1:4">
      <c r="A7752" s="315" t="s">
        <v>69988</v>
      </c>
      <c r="B7752" s="315" t="s">
        <v>81536</v>
      </c>
      <c r="C7752" s="316"/>
      <c r="D7752" s="82"/>
    </row>
    <row r="7753" spans="1:4">
      <c r="A7753" s="315" t="s">
        <v>69988</v>
      </c>
      <c r="B7753" s="315" t="s">
        <v>80610</v>
      </c>
      <c r="C7753" s="316"/>
      <c r="D7753" s="82"/>
    </row>
    <row r="7754" spans="1:4">
      <c r="A7754" s="315" t="s">
        <v>69988</v>
      </c>
      <c r="B7754" s="315" t="s">
        <v>81537</v>
      </c>
      <c r="C7754" s="316"/>
      <c r="D7754" s="82"/>
    </row>
    <row r="7755" spans="1:4">
      <c r="A7755" s="315" t="s">
        <v>69988</v>
      </c>
      <c r="B7755" s="315" t="s">
        <v>81538</v>
      </c>
      <c r="C7755" s="316"/>
      <c r="D7755" s="82"/>
    </row>
    <row r="7756" spans="1:4">
      <c r="A7756" s="315" t="s">
        <v>69988</v>
      </c>
      <c r="B7756" s="315" t="s">
        <v>81539</v>
      </c>
      <c r="C7756" s="316"/>
      <c r="D7756" s="82"/>
    </row>
    <row r="7757" spans="1:4">
      <c r="A7757" s="315" t="s">
        <v>69988</v>
      </c>
      <c r="B7757" s="315" t="s">
        <v>81540</v>
      </c>
      <c r="C7757" s="316"/>
      <c r="D7757" s="82"/>
    </row>
    <row r="7758" spans="1:4">
      <c r="A7758" s="537"/>
      <c r="B7758" s="381"/>
      <c r="C7758" s="316"/>
      <c r="D7758" s="82"/>
    </row>
    <row r="7759" spans="1:4">
      <c r="A7759" s="315" t="s">
        <v>69988</v>
      </c>
      <c r="B7759" s="315" t="s">
        <v>81541</v>
      </c>
      <c r="C7759" s="316"/>
      <c r="D7759" s="82"/>
    </row>
    <row r="7760" spans="1:4">
      <c r="A7760" s="315" t="s">
        <v>69988</v>
      </c>
      <c r="B7760" s="315" t="s">
        <v>81542</v>
      </c>
      <c r="C7760" s="316"/>
      <c r="D7760" s="82"/>
    </row>
    <row r="7761" spans="1:4">
      <c r="A7761" s="315" t="s">
        <v>69988</v>
      </c>
      <c r="B7761" s="315" t="s">
        <v>81543</v>
      </c>
      <c r="C7761" s="316"/>
      <c r="D7761" s="82"/>
    </row>
    <row r="7762" spans="1:4">
      <c r="A7762" s="315" t="s">
        <v>69988</v>
      </c>
      <c r="B7762" s="315" t="s">
        <v>81544</v>
      </c>
      <c r="C7762" s="316"/>
      <c r="D7762" s="82"/>
    </row>
    <row r="7763" spans="1:4">
      <c r="A7763" s="315" t="s">
        <v>69988</v>
      </c>
      <c r="B7763" s="315" t="s">
        <v>81545</v>
      </c>
      <c r="C7763" s="316"/>
      <c r="D7763" s="82"/>
    </row>
    <row r="7764" spans="1:4">
      <c r="A7764" s="315" t="s">
        <v>69988</v>
      </c>
      <c r="B7764" s="315" t="s">
        <v>81546</v>
      </c>
      <c r="C7764" s="316"/>
      <c r="D7764" s="82"/>
    </row>
    <row r="7765" spans="1:4">
      <c r="A7765" s="315" t="s">
        <v>69988</v>
      </c>
      <c r="B7765" s="315" t="s">
        <v>81547</v>
      </c>
      <c r="C7765" s="316"/>
      <c r="D7765" s="82"/>
    </row>
    <row r="7766" spans="1:4">
      <c r="A7766" s="537"/>
      <c r="B7766" s="381"/>
      <c r="C7766" s="316"/>
      <c r="D7766" s="82"/>
    </row>
    <row r="7767" spans="1:4">
      <c r="A7767" s="315" t="s">
        <v>5169</v>
      </c>
      <c r="B7767" s="315" t="s">
        <v>81548</v>
      </c>
      <c r="C7767" s="316"/>
      <c r="D7767" s="82"/>
    </row>
    <row r="7768" spans="1:4">
      <c r="A7768" s="315" t="s">
        <v>381</v>
      </c>
      <c r="B7768" s="315" t="s">
        <v>81549</v>
      </c>
      <c r="C7768" s="316"/>
      <c r="D7768" s="82"/>
    </row>
    <row r="7769" spans="1:4">
      <c r="A7769" s="315" t="s">
        <v>5169</v>
      </c>
      <c r="B7769" s="315" t="s">
        <v>81550</v>
      </c>
      <c r="C7769" s="316"/>
      <c r="D7769" s="82"/>
    </row>
    <row r="7770" spans="1:4">
      <c r="A7770" s="537"/>
      <c r="B7770" s="381"/>
      <c r="C7770" s="316"/>
      <c r="D7770" s="82"/>
    </row>
    <row r="7771" spans="1:4">
      <c r="A7771" s="315" t="s">
        <v>5169</v>
      </c>
      <c r="B7771" s="315" t="s">
        <v>81551</v>
      </c>
      <c r="C7771" s="316"/>
      <c r="D7771" s="82"/>
    </row>
    <row r="7772" spans="1:4">
      <c r="A7772" s="315" t="s">
        <v>69988</v>
      </c>
      <c r="B7772" s="315" t="s">
        <v>81552</v>
      </c>
      <c r="C7772" s="316"/>
      <c r="D7772" s="82"/>
    </row>
    <row r="7773" spans="1:4">
      <c r="A7773" s="315" t="s">
        <v>381</v>
      </c>
      <c r="B7773" s="315" t="s">
        <v>81553</v>
      </c>
      <c r="C7773" s="316"/>
      <c r="D7773" s="82"/>
    </row>
    <row r="7774" spans="1:4">
      <c r="A7774" s="315" t="s">
        <v>381</v>
      </c>
      <c r="B7774" s="315" t="s">
        <v>81554</v>
      </c>
      <c r="C7774" s="316"/>
      <c r="D7774" s="82"/>
    </row>
    <row r="7775" spans="1:4">
      <c r="A7775" s="315" t="s">
        <v>381</v>
      </c>
      <c r="B7775" s="315" t="s">
        <v>81555</v>
      </c>
      <c r="C7775" s="316"/>
      <c r="D7775" s="82"/>
    </row>
    <row r="7776" spans="1:4">
      <c r="A7776" s="315" t="s">
        <v>73271</v>
      </c>
      <c r="B7776" s="315" t="s">
        <v>81556</v>
      </c>
      <c r="C7776" s="316"/>
      <c r="D7776" s="82"/>
    </row>
    <row r="7777" spans="1:4">
      <c r="A7777" s="315" t="s">
        <v>69988</v>
      </c>
      <c r="B7777" s="315" t="s">
        <v>81557</v>
      </c>
      <c r="C7777" s="316"/>
      <c r="D7777" s="82"/>
    </row>
    <row r="7778" spans="1:4">
      <c r="A7778" s="315" t="s">
        <v>381</v>
      </c>
      <c r="B7778" s="315" t="s">
        <v>81558</v>
      </c>
      <c r="C7778" s="316"/>
      <c r="D7778" s="82"/>
    </row>
    <row r="7779" spans="1:4">
      <c r="A7779" s="315" t="s">
        <v>381</v>
      </c>
      <c r="B7779" s="315" t="s">
        <v>81559</v>
      </c>
      <c r="C7779" s="316"/>
      <c r="D7779" s="82"/>
    </row>
    <row r="7780" spans="1:4">
      <c r="A7780" s="315" t="s">
        <v>381</v>
      </c>
      <c r="B7780" s="315" t="s">
        <v>81560</v>
      </c>
      <c r="C7780" s="316"/>
      <c r="D7780" s="82"/>
    </row>
    <row r="7781" spans="1:4">
      <c r="A7781" s="315" t="s">
        <v>381</v>
      </c>
      <c r="B7781" s="315" t="s">
        <v>81561</v>
      </c>
      <c r="C7781" s="316"/>
      <c r="D7781" s="82"/>
    </row>
    <row r="7782" spans="1:4">
      <c r="A7782" s="315" t="s">
        <v>69988</v>
      </c>
      <c r="B7782" s="315" t="s">
        <v>81562</v>
      </c>
      <c r="C7782" s="316"/>
      <c r="D7782" s="82"/>
    </row>
    <row r="7783" spans="1:4">
      <c r="A7783" s="315" t="s">
        <v>69988</v>
      </c>
      <c r="B7783" s="315" t="s">
        <v>81563</v>
      </c>
      <c r="C7783" s="316"/>
      <c r="D7783" s="82"/>
    </row>
    <row r="7784" spans="1:4">
      <c r="A7784" s="315" t="s">
        <v>69988</v>
      </c>
      <c r="B7784" s="315" t="s">
        <v>81564</v>
      </c>
      <c r="C7784" s="316"/>
      <c r="D7784" s="82"/>
    </row>
    <row r="7785" spans="1:4">
      <c r="A7785" s="315" t="s">
        <v>5169</v>
      </c>
      <c r="B7785" s="315" t="s">
        <v>81565</v>
      </c>
      <c r="C7785" s="316"/>
      <c r="D7785" s="82"/>
    </row>
    <row r="7786" spans="1:4">
      <c r="A7786" s="315" t="s">
        <v>5169</v>
      </c>
      <c r="B7786" s="315" t="s">
        <v>81566</v>
      </c>
      <c r="C7786" s="316"/>
      <c r="D7786" s="82"/>
    </row>
    <row r="7787" spans="1:4">
      <c r="A7787" s="315" t="s">
        <v>5169</v>
      </c>
      <c r="B7787" s="315" t="s">
        <v>81567</v>
      </c>
      <c r="C7787" s="316"/>
      <c r="D7787" s="82"/>
    </row>
    <row r="7788" spans="1:4">
      <c r="A7788" s="315" t="s">
        <v>5169</v>
      </c>
      <c r="B7788" s="315" t="s">
        <v>81568</v>
      </c>
      <c r="C7788" s="316"/>
      <c r="D7788" s="82"/>
    </row>
    <row r="7789" spans="1:4">
      <c r="A7789" s="538"/>
      <c r="B7789" s="418"/>
      <c r="C7789" s="316"/>
      <c r="D7789" s="82"/>
    </row>
    <row r="7790" spans="1:4">
      <c r="A7790" s="537"/>
      <c r="B7790" s="381"/>
      <c r="C7790" s="316"/>
      <c r="D7790" s="82"/>
    </row>
    <row r="7791" spans="1:4">
      <c r="A7791" s="315" t="s">
        <v>381</v>
      </c>
      <c r="B7791" s="315" t="s">
        <v>81569</v>
      </c>
      <c r="C7791" s="316"/>
      <c r="D7791" s="82"/>
    </row>
    <row r="7792" spans="1:4">
      <c r="A7792" s="315" t="s">
        <v>381</v>
      </c>
      <c r="B7792" s="315" t="s">
        <v>81570</v>
      </c>
      <c r="C7792" s="316"/>
      <c r="D7792" s="82"/>
    </row>
    <row r="7793" spans="1:4">
      <c r="A7793" s="315" t="s">
        <v>381</v>
      </c>
      <c r="B7793" s="315" t="s">
        <v>81571</v>
      </c>
      <c r="C7793" s="316"/>
      <c r="D7793" s="82"/>
    </row>
    <row r="7794" spans="1:4">
      <c r="A7794" s="315" t="s">
        <v>381</v>
      </c>
      <c r="B7794" s="315" t="s">
        <v>81572</v>
      </c>
      <c r="C7794" s="316"/>
      <c r="D7794" s="82"/>
    </row>
    <row r="7795" spans="1:4">
      <c r="A7795" s="537"/>
      <c r="B7795" s="381"/>
      <c r="C7795" s="316"/>
      <c r="D7795" s="82"/>
    </row>
    <row r="7796" spans="1:4">
      <c r="A7796" s="315" t="s">
        <v>381</v>
      </c>
      <c r="B7796" s="315" t="s">
        <v>81573</v>
      </c>
      <c r="C7796" s="316"/>
      <c r="D7796" s="82"/>
    </row>
    <row r="7797" spans="1:4">
      <c r="A7797" s="315" t="s">
        <v>381</v>
      </c>
      <c r="B7797" s="315" t="s">
        <v>81574</v>
      </c>
      <c r="C7797" s="316"/>
      <c r="D7797" s="82"/>
    </row>
    <row r="7798" spans="1:4">
      <c r="A7798" s="315" t="s">
        <v>381</v>
      </c>
      <c r="B7798" s="315" t="s">
        <v>81575</v>
      </c>
      <c r="C7798" s="316"/>
      <c r="D7798" s="82"/>
    </row>
    <row r="7799" spans="1:4">
      <c r="A7799" s="315" t="s">
        <v>381</v>
      </c>
      <c r="B7799" s="315" t="s">
        <v>81576</v>
      </c>
      <c r="C7799" s="316"/>
      <c r="D7799" s="82"/>
    </row>
    <row r="7800" spans="1:4">
      <c r="A7800" s="315" t="s">
        <v>381</v>
      </c>
      <c r="B7800" s="315" t="s">
        <v>81577</v>
      </c>
      <c r="C7800" s="316"/>
      <c r="D7800" s="82"/>
    </row>
    <row r="7801" spans="1:4">
      <c r="A7801" s="315" t="s">
        <v>381</v>
      </c>
      <c r="B7801" s="315" t="s">
        <v>81578</v>
      </c>
      <c r="C7801" s="316"/>
      <c r="D7801" s="82"/>
    </row>
    <row r="7802" spans="1:4">
      <c r="A7802" s="315" t="s">
        <v>381</v>
      </c>
      <c r="B7802" s="315" t="s">
        <v>81579</v>
      </c>
      <c r="C7802" s="316"/>
      <c r="D7802" s="82"/>
    </row>
    <row r="7803" spans="1:4">
      <c r="A7803" s="315" t="s">
        <v>381</v>
      </c>
      <c r="B7803" s="315" t="s">
        <v>81580</v>
      </c>
      <c r="C7803" s="316"/>
      <c r="D7803" s="82"/>
    </row>
    <row r="7804" spans="1:4">
      <c r="A7804" s="315" t="s">
        <v>381</v>
      </c>
      <c r="B7804" s="315" t="s">
        <v>81581</v>
      </c>
      <c r="C7804" s="316"/>
      <c r="D7804" s="82"/>
    </row>
    <row r="7805" spans="1:4">
      <c r="A7805" s="315" t="s">
        <v>381</v>
      </c>
      <c r="B7805" s="315" t="s">
        <v>81582</v>
      </c>
      <c r="C7805" s="316"/>
      <c r="D7805" s="82"/>
    </row>
    <row r="7806" spans="1:4">
      <c r="A7806" s="315" t="s">
        <v>381</v>
      </c>
      <c r="B7806" s="315" t="s">
        <v>81583</v>
      </c>
      <c r="C7806" s="316"/>
      <c r="D7806" s="82"/>
    </row>
    <row r="7807" spans="1:4">
      <c r="A7807" s="315" t="s">
        <v>5169</v>
      </c>
      <c r="B7807" s="315" t="s">
        <v>81584</v>
      </c>
      <c r="C7807" s="316"/>
      <c r="D7807" s="82"/>
    </row>
    <row r="7808" spans="1:4">
      <c r="A7808" s="315" t="s">
        <v>5169</v>
      </c>
      <c r="B7808" s="315" t="s">
        <v>81585</v>
      </c>
      <c r="C7808" s="316"/>
      <c r="D7808" s="82"/>
    </row>
    <row r="7809" spans="1:4">
      <c r="A7809" s="315" t="s">
        <v>5169</v>
      </c>
      <c r="B7809" s="315" t="s">
        <v>81586</v>
      </c>
      <c r="C7809" s="316"/>
      <c r="D7809" s="82"/>
    </row>
    <row r="7810" spans="1:4">
      <c r="A7810" s="315" t="s">
        <v>5169</v>
      </c>
      <c r="B7810" s="315" t="s">
        <v>81587</v>
      </c>
      <c r="C7810" s="316"/>
      <c r="D7810" s="82"/>
    </row>
    <row r="7811" spans="1:4">
      <c r="A7811" s="537"/>
      <c r="B7811" s="381"/>
      <c r="C7811" s="316"/>
      <c r="D7811" s="82"/>
    </row>
    <row r="7812" spans="1:4">
      <c r="A7812" s="315" t="s">
        <v>381</v>
      </c>
      <c r="B7812" s="315" t="s">
        <v>81588</v>
      </c>
      <c r="C7812" s="316"/>
      <c r="D7812" s="82"/>
    </row>
    <row r="7813" spans="1:4">
      <c r="A7813" s="315" t="s">
        <v>381</v>
      </c>
      <c r="B7813" s="315" t="s">
        <v>81589</v>
      </c>
      <c r="C7813" s="316"/>
      <c r="D7813" s="82"/>
    </row>
    <row r="7814" spans="1:4">
      <c r="A7814" s="315" t="s">
        <v>5169</v>
      </c>
      <c r="B7814" s="315" t="s">
        <v>81590</v>
      </c>
      <c r="C7814" s="316"/>
      <c r="D7814" s="82"/>
    </row>
    <row r="7815" spans="1:4">
      <c r="A7815" s="315" t="s">
        <v>69988</v>
      </c>
      <c r="B7815" s="315" t="s">
        <v>81591</v>
      </c>
      <c r="C7815" s="316"/>
      <c r="D7815" s="82"/>
    </row>
    <row r="7816" spans="1:4">
      <c r="A7816" s="538"/>
      <c r="B7816" s="418"/>
      <c r="C7816" s="316"/>
      <c r="D7816" s="82"/>
    </row>
    <row r="7817" spans="1:4">
      <c r="A7817" s="537"/>
      <c r="B7817" s="381"/>
      <c r="C7817" s="316"/>
      <c r="D7817" s="82"/>
    </row>
    <row r="7818" spans="1:4">
      <c r="A7818" s="315" t="s">
        <v>5169</v>
      </c>
      <c r="B7818" s="315" t="s">
        <v>81592</v>
      </c>
      <c r="C7818" s="316"/>
      <c r="D7818" s="82"/>
    </row>
    <row r="7819" spans="1:4">
      <c r="A7819" s="315" t="s">
        <v>5169</v>
      </c>
      <c r="B7819" s="315" t="s">
        <v>81593</v>
      </c>
      <c r="C7819" s="316"/>
      <c r="D7819" s="82"/>
    </row>
    <row r="7820" spans="1:4">
      <c r="A7820" s="315" t="s">
        <v>5169</v>
      </c>
      <c r="B7820" s="315" t="s">
        <v>81594</v>
      </c>
      <c r="C7820" s="316"/>
      <c r="D7820" s="82"/>
    </row>
    <row r="7821" spans="1:4">
      <c r="A7821" s="315" t="s">
        <v>5169</v>
      </c>
      <c r="B7821" s="315" t="s">
        <v>81595</v>
      </c>
      <c r="C7821" s="316"/>
      <c r="D7821" s="82"/>
    </row>
    <row r="7822" spans="1:4">
      <c r="A7822" s="315" t="s">
        <v>5169</v>
      </c>
      <c r="B7822" s="315" t="s">
        <v>81596</v>
      </c>
      <c r="C7822" s="316"/>
      <c r="D7822" s="82"/>
    </row>
    <row r="7823" spans="1:4">
      <c r="A7823" s="315" t="s">
        <v>5169</v>
      </c>
      <c r="B7823" s="315" t="s">
        <v>81597</v>
      </c>
      <c r="C7823" s="316"/>
      <c r="D7823" s="82"/>
    </row>
    <row r="7824" spans="1:4">
      <c r="A7824" s="315" t="s">
        <v>5169</v>
      </c>
      <c r="B7824" s="315" t="s">
        <v>81598</v>
      </c>
      <c r="C7824" s="316"/>
      <c r="D7824" s="82"/>
    </row>
    <row r="7825" spans="1:4">
      <c r="A7825" s="315" t="s">
        <v>5169</v>
      </c>
      <c r="B7825" s="315" t="s">
        <v>81599</v>
      </c>
      <c r="C7825" s="316"/>
      <c r="D7825" s="82"/>
    </row>
    <row r="7826" spans="1:4">
      <c r="A7826" s="315" t="s">
        <v>5169</v>
      </c>
      <c r="B7826" s="315" t="s">
        <v>81600</v>
      </c>
      <c r="C7826" s="316"/>
      <c r="D7826" s="82"/>
    </row>
    <row r="7827" spans="1:4">
      <c r="A7827" s="537"/>
      <c r="B7827" s="381"/>
      <c r="C7827" s="316"/>
      <c r="D7827" s="82"/>
    </row>
    <row r="7828" spans="1:4">
      <c r="A7828" s="315" t="s">
        <v>5169</v>
      </c>
      <c r="B7828" s="315" t="s">
        <v>81601</v>
      </c>
      <c r="C7828" s="316"/>
      <c r="D7828" s="82"/>
    </row>
    <row r="7829" spans="1:4">
      <c r="A7829" s="315" t="s">
        <v>5169</v>
      </c>
      <c r="B7829" s="315" t="s">
        <v>81602</v>
      </c>
      <c r="C7829" s="316"/>
      <c r="D7829" s="82"/>
    </row>
    <row r="7830" spans="1:4">
      <c r="A7830" s="315" t="s">
        <v>5169</v>
      </c>
      <c r="B7830" s="315" t="s">
        <v>81603</v>
      </c>
      <c r="C7830" s="316"/>
      <c r="D7830" s="82"/>
    </row>
    <row r="7831" spans="1:4">
      <c r="A7831" s="315" t="s">
        <v>5169</v>
      </c>
      <c r="B7831" s="315" t="s">
        <v>81604</v>
      </c>
      <c r="C7831" s="316"/>
      <c r="D7831" s="82"/>
    </row>
    <row r="7832" spans="1:4">
      <c r="A7832" s="315" t="s">
        <v>5169</v>
      </c>
      <c r="B7832" s="315" t="s">
        <v>81605</v>
      </c>
      <c r="C7832" s="316"/>
      <c r="D7832" s="82"/>
    </row>
    <row r="7833" spans="1:4">
      <c r="A7833" s="315" t="s">
        <v>5169</v>
      </c>
      <c r="B7833" s="315" t="s">
        <v>81606</v>
      </c>
      <c r="C7833" s="316"/>
      <c r="D7833" s="82"/>
    </row>
    <row r="7834" spans="1:4">
      <c r="A7834" s="315" t="s">
        <v>5169</v>
      </c>
      <c r="B7834" s="315" t="s">
        <v>81607</v>
      </c>
      <c r="C7834" s="316"/>
      <c r="D7834" s="82"/>
    </row>
    <row r="7835" spans="1:4">
      <c r="A7835" s="315" t="s">
        <v>5169</v>
      </c>
      <c r="B7835" s="315" t="s">
        <v>81608</v>
      </c>
      <c r="C7835" s="316"/>
      <c r="D7835" s="82"/>
    </row>
    <row r="7836" spans="1:4">
      <c r="A7836" s="315" t="s">
        <v>5169</v>
      </c>
      <c r="B7836" s="315" t="s">
        <v>81609</v>
      </c>
      <c r="C7836" s="316"/>
      <c r="D7836" s="82"/>
    </row>
    <row r="7837" spans="1:4">
      <c r="A7837" s="315" t="s">
        <v>5169</v>
      </c>
      <c r="B7837" s="315" t="s">
        <v>81610</v>
      </c>
      <c r="C7837" s="316"/>
      <c r="D7837" s="82"/>
    </row>
    <row r="7838" spans="1:4">
      <c r="A7838" s="315" t="s">
        <v>5169</v>
      </c>
      <c r="B7838" s="315" t="s">
        <v>81611</v>
      </c>
      <c r="C7838" s="316"/>
      <c r="D7838" s="82"/>
    </row>
    <row r="7839" spans="1:4">
      <c r="A7839" s="315" t="s">
        <v>5169</v>
      </c>
      <c r="B7839" s="315" t="s">
        <v>81612</v>
      </c>
      <c r="C7839" s="316"/>
      <c r="D7839" s="82"/>
    </row>
    <row r="7840" spans="1:4">
      <c r="A7840" s="315" t="s">
        <v>5169</v>
      </c>
      <c r="B7840" s="315" t="s">
        <v>81613</v>
      </c>
      <c r="C7840" s="316"/>
      <c r="D7840" s="82"/>
    </row>
    <row r="7841" spans="1:4">
      <c r="A7841" s="315" t="s">
        <v>5169</v>
      </c>
      <c r="B7841" s="315" t="s">
        <v>81614</v>
      </c>
      <c r="C7841" s="316"/>
      <c r="D7841" s="82"/>
    </row>
    <row r="7842" spans="1:4">
      <c r="A7842" s="315" t="s">
        <v>5169</v>
      </c>
      <c r="B7842" s="315" t="s">
        <v>81615</v>
      </c>
      <c r="C7842" s="316"/>
      <c r="D7842" s="82"/>
    </row>
    <row r="7843" spans="1:4">
      <c r="A7843" s="315" t="s">
        <v>5169</v>
      </c>
      <c r="B7843" s="315" t="s">
        <v>81616</v>
      </c>
      <c r="C7843" s="316"/>
      <c r="D7843" s="82"/>
    </row>
    <row r="7844" spans="1:4">
      <c r="A7844" s="315" t="s">
        <v>5169</v>
      </c>
      <c r="B7844" s="315" t="s">
        <v>81617</v>
      </c>
      <c r="C7844" s="316"/>
      <c r="D7844" s="82"/>
    </row>
    <row r="7845" spans="1:4">
      <c r="A7845" s="315" t="s">
        <v>5169</v>
      </c>
      <c r="B7845" s="315" t="s">
        <v>81618</v>
      </c>
      <c r="C7845" s="316"/>
      <c r="D7845" s="82"/>
    </row>
    <row r="7846" spans="1:4">
      <c r="A7846" s="315" t="s">
        <v>5169</v>
      </c>
      <c r="B7846" s="315" t="s">
        <v>81619</v>
      </c>
      <c r="C7846" s="316"/>
      <c r="D7846" s="82"/>
    </row>
    <row r="7847" spans="1:4">
      <c r="A7847" s="315" t="s">
        <v>5169</v>
      </c>
      <c r="B7847" s="315" t="s">
        <v>81620</v>
      </c>
      <c r="C7847" s="316"/>
      <c r="D7847" s="82"/>
    </row>
    <row r="7848" spans="1:4">
      <c r="A7848" s="315" t="s">
        <v>5169</v>
      </c>
      <c r="B7848" s="315" t="s">
        <v>81621</v>
      </c>
      <c r="C7848" s="316"/>
      <c r="D7848" s="82"/>
    </row>
    <row r="7849" spans="1:4">
      <c r="A7849" s="315" t="s">
        <v>5169</v>
      </c>
      <c r="B7849" s="315" t="s">
        <v>81622</v>
      </c>
      <c r="C7849" s="316"/>
      <c r="D7849" s="82"/>
    </row>
    <row r="7850" spans="1:4">
      <c r="A7850" s="315" t="s">
        <v>5169</v>
      </c>
      <c r="B7850" s="315" t="s">
        <v>81623</v>
      </c>
      <c r="C7850" s="316"/>
      <c r="D7850" s="82"/>
    </row>
    <row r="7851" spans="1:4">
      <c r="A7851" s="315" t="s">
        <v>5169</v>
      </c>
      <c r="B7851" s="315" t="s">
        <v>81624</v>
      </c>
      <c r="C7851" s="316"/>
      <c r="D7851" s="82"/>
    </row>
    <row r="7852" spans="1:4">
      <c r="A7852" s="315" t="s">
        <v>5169</v>
      </c>
      <c r="B7852" s="315" t="s">
        <v>81625</v>
      </c>
      <c r="C7852" s="316"/>
      <c r="D7852" s="82"/>
    </row>
    <row r="7853" spans="1:4">
      <c r="A7853" s="315" t="s">
        <v>5169</v>
      </c>
      <c r="B7853" s="315" t="s">
        <v>81626</v>
      </c>
      <c r="C7853" s="316"/>
      <c r="D7853" s="82"/>
    </row>
    <row r="7854" spans="1:4">
      <c r="A7854" s="315" t="s">
        <v>5169</v>
      </c>
      <c r="B7854" s="315" t="s">
        <v>81627</v>
      </c>
      <c r="C7854" s="316"/>
      <c r="D7854" s="82"/>
    </row>
    <row r="7855" spans="1:4">
      <c r="A7855" s="315" t="s">
        <v>5169</v>
      </c>
      <c r="B7855" s="315" t="s">
        <v>81628</v>
      </c>
      <c r="C7855" s="316"/>
      <c r="D7855" s="82"/>
    </row>
    <row r="7856" spans="1:4">
      <c r="A7856" s="315" t="s">
        <v>5169</v>
      </c>
      <c r="B7856" s="315" t="s">
        <v>81629</v>
      </c>
      <c r="C7856" s="316"/>
      <c r="D7856" s="82"/>
    </row>
    <row r="7857" spans="1:4">
      <c r="A7857" s="315" t="s">
        <v>5169</v>
      </c>
      <c r="B7857" s="315" t="s">
        <v>81630</v>
      </c>
      <c r="C7857" s="316"/>
      <c r="D7857" s="82"/>
    </row>
    <row r="7858" spans="1:4">
      <c r="A7858" s="315" t="s">
        <v>5169</v>
      </c>
      <c r="B7858" s="315" t="s">
        <v>81631</v>
      </c>
      <c r="C7858" s="316"/>
      <c r="D7858" s="82"/>
    </row>
    <row r="7859" spans="1:4">
      <c r="A7859" s="315" t="s">
        <v>5169</v>
      </c>
      <c r="B7859" s="315" t="s">
        <v>81632</v>
      </c>
      <c r="C7859" s="316"/>
      <c r="D7859" s="82"/>
    </row>
    <row r="7860" spans="1:4">
      <c r="A7860" s="315" t="s">
        <v>5169</v>
      </c>
      <c r="B7860" s="315" t="s">
        <v>81633</v>
      </c>
      <c r="C7860" s="316"/>
      <c r="D7860" s="82"/>
    </row>
    <row r="7861" spans="1:4">
      <c r="A7861" s="315" t="s">
        <v>5169</v>
      </c>
      <c r="B7861" s="315" t="s">
        <v>81634</v>
      </c>
      <c r="C7861" s="316"/>
      <c r="D7861" s="82"/>
    </row>
    <row r="7862" spans="1:4">
      <c r="A7862" s="315" t="s">
        <v>5169</v>
      </c>
      <c r="B7862" s="315" t="s">
        <v>81635</v>
      </c>
      <c r="C7862" s="316"/>
      <c r="D7862" s="82"/>
    </row>
    <row r="7863" spans="1:4">
      <c r="A7863" s="538"/>
      <c r="B7863" s="418"/>
      <c r="C7863" s="316"/>
      <c r="D7863" s="82"/>
    </row>
    <row r="7864" spans="1:4">
      <c r="A7864" s="537"/>
      <c r="B7864" s="381"/>
      <c r="C7864" s="316"/>
      <c r="D7864" s="82"/>
    </row>
    <row r="7865" spans="1:4">
      <c r="A7865" s="315" t="s">
        <v>5169</v>
      </c>
      <c r="B7865" s="315" t="s">
        <v>81636</v>
      </c>
      <c r="C7865" s="316"/>
      <c r="D7865" s="82"/>
    </row>
    <row r="7866" spans="1:4">
      <c r="A7866" s="315" t="s">
        <v>5169</v>
      </c>
      <c r="B7866" s="315" t="s">
        <v>81637</v>
      </c>
      <c r="C7866" s="316"/>
      <c r="D7866" s="82"/>
    </row>
    <row r="7867" spans="1:4">
      <c r="A7867" s="315" t="s">
        <v>5169</v>
      </c>
      <c r="B7867" s="315" t="s">
        <v>81638</v>
      </c>
      <c r="C7867" s="316"/>
      <c r="D7867" s="82"/>
    </row>
    <row r="7868" spans="1:4">
      <c r="A7868" s="315" t="s">
        <v>5169</v>
      </c>
      <c r="B7868" s="315" t="s">
        <v>81639</v>
      </c>
      <c r="C7868" s="316"/>
      <c r="D7868" s="82"/>
    </row>
    <row r="7869" spans="1:4">
      <c r="A7869" s="537"/>
      <c r="B7869" s="381"/>
      <c r="C7869" s="316"/>
      <c r="D7869" s="82"/>
    </row>
    <row r="7870" spans="1:4">
      <c r="A7870" s="315" t="s">
        <v>381</v>
      </c>
      <c r="B7870" s="315" t="s">
        <v>81640</v>
      </c>
      <c r="C7870" s="316"/>
      <c r="D7870" s="82"/>
    </row>
    <row r="7871" spans="1:4">
      <c r="A7871" s="538"/>
      <c r="B7871" s="418"/>
      <c r="C7871" s="316"/>
      <c r="D7871" s="82"/>
    </row>
    <row r="7872" spans="1:4">
      <c r="A7872" s="537"/>
      <c r="B7872" s="381"/>
      <c r="C7872" s="316"/>
      <c r="D7872" s="82"/>
    </row>
    <row r="7873" spans="1:4">
      <c r="A7873" s="315" t="s">
        <v>69988</v>
      </c>
      <c r="B7873" s="315" t="s">
        <v>81641</v>
      </c>
      <c r="C7873" s="316"/>
      <c r="D7873" s="82"/>
    </row>
    <row r="7874" spans="1:4">
      <c r="A7874" s="537"/>
      <c r="B7874" s="381"/>
      <c r="C7874" s="316"/>
      <c r="D7874" s="82"/>
    </row>
    <row r="7875" spans="1:4">
      <c r="A7875" s="315" t="s">
        <v>381</v>
      </c>
      <c r="B7875" s="315" t="s">
        <v>81642</v>
      </c>
      <c r="C7875" s="316"/>
      <c r="D7875" s="82"/>
    </row>
    <row r="7876" spans="1:4">
      <c r="A7876" s="538"/>
      <c r="B7876" s="418"/>
      <c r="C7876" s="316"/>
      <c r="D7876" s="82"/>
    </row>
    <row r="7877" spans="1:4">
      <c r="A7877" s="537"/>
      <c r="B7877" s="381"/>
      <c r="C7877" s="316"/>
      <c r="D7877" s="82"/>
    </row>
    <row r="7878" spans="1:4">
      <c r="A7878" s="315" t="s">
        <v>5169</v>
      </c>
      <c r="B7878" s="315" t="s">
        <v>81643</v>
      </c>
      <c r="C7878" s="316"/>
      <c r="D7878" s="82"/>
    </row>
    <row r="7879" spans="1:4">
      <c r="A7879" s="315" t="s">
        <v>73271</v>
      </c>
      <c r="B7879" s="315" t="s">
        <v>81644</v>
      </c>
      <c r="C7879" s="316"/>
      <c r="D7879" s="82"/>
    </row>
    <row r="7880" spans="1:4">
      <c r="A7880" s="315" t="s">
        <v>381</v>
      </c>
      <c r="B7880" s="315" t="s">
        <v>81645</v>
      </c>
      <c r="C7880" s="316"/>
      <c r="D7880" s="82"/>
    </row>
    <row r="7881" spans="1:4">
      <c r="A7881" s="315" t="s">
        <v>381</v>
      </c>
      <c r="B7881" s="315" t="s">
        <v>81646</v>
      </c>
      <c r="C7881" s="316"/>
      <c r="D7881" s="82"/>
    </row>
    <row r="7882" spans="1:4">
      <c r="A7882" s="315" t="s">
        <v>5169</v>
      </c>
      <c r="B7882" s="315" t="s">
        <v>81647</v>
      </c>
      <c r="C7882" s="316"/>
      <c r="D7882" s="82"/>
    </row>
    <row r="7883" spans="1:4">
      <c r="A7883" s="315" t="s">
        <v>381</v>
      </c>
      <c r="B7883" s="315" t="s">
        <v>81648</v>
      </c>
      <c r="C7883" s="316"/>
      <c r="D7883" s="82"/>
    </row>
    <row r="7884" spans="1:4">
      <c r="A7884" s="315" t="s">
        <v>381</v>
      </c>
      <c r="B7884" s="315" t="s">
        <v>81649</v>
      </c>
      <c r="C7884" s="316"/>
      <c r="D7884" s="82"/>
    </row>
    <row r="7885" spans="1:4">
      <c r="A7885" s="315" t="s">
        <v>381</v>
      </c>
      <c r="B7885" s="315" t="s">
        <v>81650</v>
      </c>
      <c r="C7885" s="316"/>
      <c r="D7885" s="82"/>
    </row>
    <row r="7886" spans="1:4">
      <c r="A7886" s="315" t="s">
        <v>69988</v>
      </c>
      <c r="B7886" s="315" t="s">
        <v>81651</v>
      </c>
      <c r="C7886" s="316"/>
      <c r="D7886" s="82"/>
    </row>
    <row r="7887" spans="1:4">
      <c r="A7887" s="315" t="s">
        <v>69988</v>
      </c>
      <c r="B7887" s="315" t="s">
        <v>81652</v>
      </c>
      <c r="C7887" s="316"/>
      <c r="D7887" s="82"/>
    </row>
    <row r="7888" spans="1:4">
      <c r="A7888" s="315" t="s">
        <v>69988</v>
      </c>
      <c r="B7888" s="315" t="s">
        <v>81653</v>
      </c>
      <c r="C7888" s="316"/>
      <c r="D7888" s="82"/>
    </row>
    <row r="7889" spans="1:4">
      <c r="A7889" s="315" t="s">
        <v>69988</v>
      </c>
      <c r="B7889" s="315" t="s">
        <v>81654</v>
      </c>
      <c r="C7889" s="316"/>
      <c r="D7889" s="82"/>
    </row>
    <row r="7890" spans="1:4">
      <c r="A7890" s="315" t="s">
        <v>69988</v>
      </c>
      <c r="B7890" s="315" t="s">
        <v>81655</v>
      </c>
      <c r="C7890" s="316"/>
      <c r="D7890" s="82"/>
    </row>
    <row r="7891" spans="1:4">
      <c r="A7891" s="315" t="s">
        <v>5169</v>
      </c>
      <c r="B7891" s="315" t="s">
        <v>81656</v>
      </c>
      <c r="C7891" s="316"/>
      <c r="D7891" s="82"/>
    </row>
    <row r="7892" spans="1:4">
      <c r="A7892" s="538"/>
      <c r="B7892" s="418"/>
      <c r="C7892" s="316"/>
      <c r="D7892" s="82"/>
    </row>
    <row r="7893" spans="1:4">
      <c r="A7893" s="537"/>
      <c r="B7893" s="381"/>
      <c r="C7893" s="316"/>
      <c r="D7893" s="82"/>
    </row>
    <row r="7894" spans="1:4">
      <c r="A7894" s="315" t="s">
        <v>5169</v>
      </c>
      <c r="B7894" s="315" t="s">
        <v>81657</v>
      </c>
      <c r="C7894" s="316"/>
      <c r="D7894" s="82"/>
    </row>
    <row r="7895" spans="1:4">
      <c r="A7895" s="315" t="s">
        <v>5169</v>
      </c>
      <c r="B7895" s="315" t="s">
        <v>81658</v>
      </c>
      <c r="C7895" s="316"/>
      <c r="D7895" s="82"/>
    </row>
    <row r="7896" spans="1:4">
      <c r="A7896" s="315" t="s">
        <v>5169</v>
      </c>
      <c r="B7896" s="315" t="s">
        <v>81659</v>
      </c>
      <c r="C7896" s="316"/>
      <c r="D7896" s="82"/>
    </row>
    <row r="7897" spans="1:4">
      <c r="A7897" s="315" t="s">
        <v>5169</v>
      </c>
      <c r="B7897" s="315" t="s">
        <v>81660</v>
      </c>
      <c r="C7897" s="316"/>
      <c r="D7897" s="82"/>
    </row>
    <row r="7898" spans="1:4">
      <c r="A7898" s="315" t="s">
        <v>5169</v>
      </c>
      <c r="B7898" s="315" t="s">
        <v>81661</v>
      </c>
      <c r="C7898" s="316"/>
      <c r="D7898" s="82"/>
    </row>
    <row r="7899" spans="1:4">
      <c r="A7899" s="315" t="s">
        <v>5169</v>
      </c>
      <c r="B7899" s="315" t="s">
        <v>81662</v>
      </c>
      <c r="C7899" s="316"/>
      <c r="D7899" s="82"/>
    </row>
    <row r="7900" spans="1:4">
      <c r="A7900" s="315" t="s">
        <v>5169</v>
      </c>
      <c r="B7900" s="315" t="s">
        <v>81658</v>
      </c>
      <c r="C7900" s="316"/>
      <c r="D7900" s="82"/>
    </row>
    <row r="7901" spans="1:4">
      <c r="A7901" s="315" t="s">
        <v>5169</v>
      </c>
      <c r="B7901" s="315" t="s">
        <v>81663</v>
      </c>
      <c r="C7901" s="316"/>
      <c r="D7901" s="82"/>
    </row>
    <row r="7902" spans="1:4">
      <c r="A7902" s="315" t="s">
        <v>5169</v>
      </c>
      <c r="B7902" s="315" t="s">
        <v>81664</v>
      </c>
      <c r="C7902" s="316"/>
      <c r="D7902" s="82"/>
    </row>
    <row r="7903" spans="1:4">
      <c r="A7903" s="315" t="s">
        <v>5169</v>
      </c>
      <c r="B7903" s="315" t="s">
        <v>81665</v>
      </c>
      <c r="C7903" s="316"/>
      <c r="D7903" s="82"/>
    </row>
    <row r="7904" spans="1:4">
      <c r="A7904" s="315" t="s">
        <v>5169</v>
      </c>
      <c r="B7904" s="315" t="s">
        <v>81666</v>
      </c>
      <c r="C7904" s="316"/>
      <c r="D7904" s="82"/>
    </row>
    <row r="7905" spans="1:4">
      <c r="A7905" s="315" t="s">
        <v>5169</v>
      </c>
      <c r="B7905" s="315" t="s">
        <v>81667</v>
      </c>
      <c r="C7905" s="316"/>
      <c r="D7905" s="82"/>
    </row>
    <row r="7906" spans="1:4">
      <c r="A7906" s="315" t="s">
        <v>5169</v>
      </c>
      <c r="B7906" s="315" t="s">
        <v>81668</v>
      </c>
      <c r="C7906" s="316"/>
      <c r="D7906" s="82"/>
    </row>
    <row r="7907" spans="1:4">
      <c r="A7907" s="315" t="s">
        <v>5169</v>
      </c>
      <c r="B7907" s="315" t="s">
        <v>81669</v>
      </c>
      <c r="C7907" s="316"/>
      <c r="D7907" s="82"/>
    </row>
    <row r="7908" spans="1:4">
      <c r="A7908" s="315" t="s">
        <v>5169</v>
      </c>
      <c r="B7908" s="315" t="s">
        <v>81670</v>
      </c>
      <c r="C7908" s="316"/>
      <c r="D7908" s="82"/>
    </row>
    <row r="7909" spans="1:4">
      <c r="A7909" s="315" t="s">
        <v>5169</v>
      </c>
      <c r="B7909" s="315" t="s">
        <v>81671</v>
      </c>
      <c r="C7909" s="316"/>
      <c r="D7909" s="82"/>
    </row>
    <row r="7910" spans="1:4">
      <c r="A7910" s="315" t="s">
        <v>5169</v>
      </c>
      <c r="B7910" s="315" t="s">
        <v>81672</v>
      </c>
      <c r="C7910" s="316"/>
      <c r="D7910" s="82"/>
    </row>
    <row r="7911" spans="1:4">
      <c r="A7911" s="315" t="s">
        <v>5169</v>
      </c>
      <c r="B7911" s="315" t="s">
        <v>81673</v>
      </c>
      <c r="C7911" s="316"/>
      <c r="D7911" s="82"/>
    </row>
    <row r="7912" spans="1:4">
      <c r="A7912" s="315" t="s">
        <v>5169</v>
      </c>
      <c r="B7912" s="315" t="s">
        <v>81674</v>
      </c>
      <c r="C7912" s="316"/>
      <c r="D7912" s="82"/>
    </row>
    <row r="7913" spans="1:4">
      <c r="A7913" s="315" t="s">
        <v>5169</v>
      </c>
      <c r="B7913" s="315" t="s">
        <v>81675</v>
      </c>
      <c r="C7913" s="316"/>
      <c r="D7913" s="82"/>
    </row>
    <row r="7914" spans="1:4">
      <c r="A7914" s="315" t="s">
        <v>5169</v>
      </c>
      <c r="B7914" s="315" t="s">
        <v>81676</v>
      </c>
      <c r="C7914" s="316"/>
      <c r="D7914" s="82"/>
    </row>
    <row r="7915" spans="1:4">
      <c r="A7915" s="315" t="s">
        <v>5169</v>
      </c>
      <c r="B7915" s="315" t="s">
        <v>81677</v>
      </c>
      <c r="C7915" s="316"/>
      <c r="D7915" s="82"/>
    </row>
    <row r="7916" spans="1:4">
      <c r="A7916" s="315" t="s">
        <v>5169</v>
      </c>
      <c r="B7916" s="315" t="s">
        <v>81678</v>
      </c>
      <c r="C7916" s="316"/>
      <c r="D7916" s="82"/>
    </row>
    <row r="7917" spans="1:4">
      <c r="A7917" s="315" t="s">
        <v>5169</v>
      </c>
      <c r="B7917" s="315" t="s">
        <v>81679</v>
      </c>
      <c r="C7917" s="316"/>
      <c r="D7917" s="82"/>
    </row>
    <row r="7918" spans="1:4">
      <c r="A7918" s="315" t="s">
        <v>5169</v>
      </c>
      <c r="B7918" s="315" t="s">
        <v>81680</v>
      </c>
      <c r="C7918" s="316"/>
      <c r="D7918" s="82"/>
    </row>
    <row r="7919" spans="1:4">
      <c r="A7919" s="315" t="s">
        <v>5169</v>
      </c>
      <c r="B7919" s="315" t="s">
        <v>81681</v>
      </c>
      <c r="C7919" s="316"/>
      <c r="D7919" s="82"/>
    </row>
    <row r="7920" spans="1:4">
      <c r="A7920" s="315" t="s">
        <v>5169</v>
      </c>
      <c r="B7920" s="315" t="s">
        <v>81682</v>
      </c>
      <c r="C7920" s="316"/>
      <c r="D7920" s="82"/>
    </row>
    <row r="7921" spans="1:4">
      <c r="A7921" s="315" t="s">
        <v>5169</v>
      </c>
      <c r="B7921" s="315" t="s">
        <v>81683</v>
      </c>
      <c r="C7921" s="316"/>
      <c r="D7921" s="82"/>
    </row>
    <row r="7922" spans="1:4">
      <c r="A7922" s="315" t="s">
        <v>5169</v>
      </c>
      <c r="B7922" s="315" t="s">
        <v>81684</v>
      </c>
      <c r="C7922" s="316"/>
      <c r="D7922" s="82"/>
    </row>
    <row r="7923" spans="1:4">
      <c r="A7923" s="315" t="s">
        <v>5169</v>
      </c>
      <c r="B7923" s="315" t="s">
        <v>81685</v>
      </c>
      <c r="C7923" s="316"/>
      <c r="D7923" s="82"/>
    </row>
    <row r="7924" spans="1:4">
      <c r="A7924" s="315" t="s">
        <v>5169</v>
      </c>
      <c r="B7924" s="315" t="s">
        <v>81686</v>
      </c>
      <c r="C7924" s="316"/>
      <c r="D7924" s="82"/>
    </row>
    <row r="7925" spans="1:4">
      <c r="A7925" s="315" t="s">
        <v>5169</v>
      </c>
      <c r="B7925" s="315" t="s">
        <v>81687</v>
      </c>
      <c r="C7925" s="316"/>
      <c r="D7925" s="82"/>
    </row>
    <row r="7926" spans="1:4">
      <c r="A7926" s="315" t="s">
        <v>5169</v>
      </c>
      <c r="B7926" s="315" t="s">
        <v>81677</v>
      </c>
      <c r="C7926" s="316"/>
      <c r="D7926" s="82"/>
    </row>
    <row r="7927" spans="1:4">
      <c r="A7927" s="537"/>
      <c r="B7927" s="381"/>
      <c r="C7927" s="316"/>
      <c r="D7927" s="82"/>
    </row>
    <row r="7928" spans="1:4">
      <c r="A7928" s="315" t="s">
        <v>5169</v>
      </c>
      <c r="B7928" s="315" t="s">
        <v>81688</v>
      </c>
      <c r="C7928" s="316"/>
      <c r="D7928" s="82"/>
    </row>
    <row r="7929" spans="1:4">
      <c r="A7929" s="315" t="s">
        <v>5169</v>
      </c>
      <c r="B7929" s="315" t="s">
        <v>81689</v>
      </c>
      <c r="C7929" s="316"/>
      <c r="D7929" s="82"/>
    </row>
    <row r="7930" spans="1:4">
      <c r="A7930" s="315" t="s">
        <v>5169</v>
      </c>
      <c r="B7930" s="315" t="s">
        <v>81690</v>
      </c>
      <c r="C7930" s="316"/>
      <c r="D7930" s="82"/>
    </row>
    <row r="7931" spans="1:4">
      <c r="A7931" s="537"/>
      <c r="B7931" s="381"/>
      <c r="C7931" s="316"/>
      <c r="D7931" s="82"/>
    </row>
    <row r="7932" spans="1:4">
      <c r="A7932" s="315" t="s">
        <v>5169</v>
      </c>
      <c r="B7932" s="315" t="s">
        <v>81691</v>
      </c>
      <c r="C7932" s="316"/>
      <c r="D7932" s="82"/>
    </row>
    <row r="7933" spans="1:4">
      <c r="A7933" s="315" t="s">
        <v>5169</v>
      </c>
      <c r="B7933" s="315" t="s">
        <v>81692</v>
      </c>
      <c r="C7933" s="316"/>
      <c r="D7933" s="82"/>
    </row>
    <row r="7934" spans="1:4">
      <c r="A7934" s="315" t="s">
        <v>5169</v>
      </c>
      <c r="B7934" s="315" t="s">
        <v>81693</v>
      </c>
      <c r="C7934" s="316"/>
      <c r="D7934" s="82"/>
    </row>
    <row r="7935" spans="1:4">
      <c r="A7935" s="538"/>
      <c r="B7935" s="418"/>
      <c r="C7935" s="316"/>
      <c r="D7935" s="82"/>
    </row>
    <row r="7936" spans="1:4">
      <c r="A7936" s="537"/>
      <c r="B7936" s="381"/>
      <c r="C7936" s="316"/>
      <c r="D7936" s="82"/>
    </row>
    <row r="7937" spans="1:4">
      <c r="A7937" s="315" t="s">
        <v>381</v>
      </c>
      <c r="B7937" s="315" t="s">
        <v>81694</v>
      </c>
      <c r="C7937" s="316"/>
      <c r="D7937" s="82"/>
    </row>
    <row r="7938" spans="1:4">
      <c r="A7938" s="315" t="s">
        <v>381</v>
      </c>
      <c r="B7938" s="315" t="s">
        <v>81695</v>
      </c>
      <c r="C7938" s="316"/>
      <c r="D7938" s="82"/>
    </row>
    <row r="7939" spans="1:4">
      <c r="A7939" s="315" t="s">
        <v>381</v>
      </c>
      <c r="B7939" s="315" t="s">
        <v>81696</v>
      </c>
      <c r="C7939" s="316"/>
      <c r="D7939" s="82"/>
    </row>
    <row r="7940" spans="1:4">
      <c r="A7940" s="315" t="s">
        <v>381</v>
      </c>
      <c r="B7940" s="315" t="s">
        <v>81697</v>
      </c>
      <c r="C7940" s="316"/>
      <c r="D7940" s="82"/>
    </row>
    <row r="7941" spans="1:4">
      <c r="A7941" s="315" t="s">
        <v>381</v>
      </c>
      <c r="B7941" s="315" t="s">
        <v>81698</v>
      </c>
      <c r="C7941" s="316"/>
      <c r="D7941" s="82"/>
    </row>
    <row r="7942" spans="1:4">
      <c r="A7942" s="315" t="s">
        <v>381</v>
      </c>
      <c r="B7942" s="315" t="s">
        <v>81699</v>
      </c>
      <c r="C7942" s="316"/>
      <c r="D7942" s="82"/>
    </row>
    <row r="7943" spans="1:4">
      <c r="A7943" s="315" t="s">
        <v>381</v>
      </c>
      <c r="B7943" s="315" t="s">
        <v>81700</v>
      </c>
      <c r="C7943" s="316"/>
      <c r="D7943" s="82"/>
    </row>
    <row r="7944" spans="1:4">
      <c r="A7944" s="315" t="s">
        <v>381</v>
      </c>
      <c r="B7944" s="315" t="s">
        <v>81701</v>
      </c>
      <c r="C7944" s="316"/>
      <c r="D7944" s="82"/>
    </row>
    <row r="7945" spans="1:4">
      <c r="A7945" s="315" t="s">
        <v>381</v>
      </c>
      <c r="B7945" s="315" t="s">
        <v>81702</v>
      </c>
      <c r="C7945" s="316"/>
      <c r="D7945" s="82"/>
    </row>
    <row r="7946" spans="1:4">
      <c r="A7946" s="315" t="s">
        <v>381</v>
      </c>
      <c r="B7946" s="315" t="s">
        <v>81703</v>
      </c>
      <c r="C7946" s="316"/>
      <c r="D7946" s="82"/>
    </row>
    <row r="7947" spans="1:4">
      <c r="A7947" s="537"/>
      <c r="B7947" s="381"/>
      <c r="C7947" s="316"/>
      <c r="D7947" s="82"/>
    </row>
    <row r="7948" spans="1:4">
      <c r="A7948" s="315" t="s">
        <v>381</v>
      </c>
      <c r="B7948" s="315" t="s">
        <v>81704</v>
      </c>
      <c r="C7948" s="316"/>
      <c r="D7948" s="82"/>
    </row>
    <row r="7949" spans="1:4">
      <c r="A7949" s="537"/>
      <c r="B7949" s="381"/>
      <c r="C7949" s="316"/>
      <c r="D7949" s="82"/>
    </row>
    <row r="7950" spans="1:4">
      <c r="A7950" s="315" t="s">
        <v>5169</v>
      </c>
      <c r="B7950" s="315" t="s">
        <v>81705</v>
      </c>
      <c r="C7950" s="316"/>
      <c r="D7950" s="82"/>
    </row>
    <row r="7951" spans="1:4">
      <c r="A7951" s="537"/>
      <c r="B7951" s="381"/>
      <c r="C7951" s="316"/>
      <c r="D7951" s="82"/>
    </row>
    <row r="7952" spans="1:4">
      <c r="A7952" s="315" t="s">
        <v>381</v>
      </c>
      <c r="B7952" s="315" t="s">
        <v>81706</v>
      </c>
      <c r="C7952" s="316"/>
      <c r="D7952" s="82"/>
    </row>
    <row r="7953" spans="1:4">
      <c r="A7953" s="315" t="s">
        <v>381</v>
      </c>
      <c r="B7953" s="315" t="s">
        <v>81707</v>
      </c>
      <c r="C7953" s="316"/>
      <c r="D7953" s="82"/>
    </row>
    <row r="7954" spans="1:4">
      <c r="A7954" s="315" t="s">
        <v>381</v>
      </c>
      <c r="B7954" s="315" t="s">
        <v>81708</v>
      </c>
      <c r="C7954" s="316"/>
      <c r="D7954" s="82"/>
    </row>
    <row r="7955" spans="1:4">
      <c r="A7955" s="315" t="s">
        <v>381</v>
      </c>
      <c r="B7955" s="315" t="s">
        <v>81709</v>
      </c>
      <c r="C7955" s="316"/>
      <c r="D7955" s="82"/>
    </row>
    <row r="7956" spans="1:4">
      <c r="A7956" s="537"/>
      <c r="B7956" s="381"/>
      <c r="C7956" s="316"/>
      <c r="D7956" s="82"/>
    </row>
    <row r="7957" spans="1:4">
      <c r="A7957" s="315" t="s">
        <v>381</v>
      </c>
      <c r="B7957" s="315" t="s">
        <v>81710</v>
      </c>
      <c r="C7957" s="316"/>
      <c r="D7957" s="82"/>
    </row>
    <row r="7958" spans="1:4">
      <c r="A7958" s="538"/>
      <c r="B7958" s="418"/>
      <c r="C7958" s="316"/>
      <c r="D7958" s="82"/>
    </row>
    <row r="7959" spans="1:4">
      <c r="A7959" s="537"/>
      <c r="B7959" s="381"/>
      <c r="C7959" s="316"/>
      <c r="D7959" s="82"/>
    </row>
    <row r="7960" spans="1:4">
      <c r="A7960" s="315" t="s">
        <v>5169</v>
      </c>
      <c r="B7960" s="315" t="s">
        <v>81711</v>
      </c>
      <c r="C7960" s="316"/>
      <c r="D7960" s="82"/>
    </row>
    <row r="7961" spans="1:4">
      <c r="A7961" s="315" t="s">
        <v>5169</v>
      </c>
      <c r="B7961" s="315" t="s">
        <v>81712</v>
      </c>
      <c r="C7961" s="316"/>
      <c r="D7961" s="82"/>
    </row>
    <row r="7962" spans="1:4">
      <c r="A7962" s="538"/>
      <c r="B7962" s="418"/>
      <c r="C7962" s="316"/>
      <c r="D7962" s="82"/>
    </row>
    <row r="7963" spans="1:4">
      <c r="A7963" s="537"/>
      <c r="B7963" s="381"/>
      <c r="C7963" s="316"/>
      <c r="D7963" s="82"/>
    </row>
    <row r="7964" spans="1:4">
      <c r="A7964" s="315" t="s">
        <v>5169</v>
      </c>
      <c r="B7964" s="315" t="s">
        <v>81713</v>
      </c>
      <c r="C7964" s="316"/>
      <c r="D7964" s="82"/>
    </row>
    <row r="7965" spans="1:4">
      <c r="A7965" s="315" t="s">
        <v>5169</v>
      </c>
      <c r="B7965" s="315" t="s">
        <v>81714</v>
      </c>
      <c r="C7965" s="316"/>
      <c r="D7965" s="82"/>
    </row>
    <row r="7966" spans="1:4">
      <c r="A7966" s="315" t="s">
        <v>5169</v>
      </c>
      <c r="B7966" s="315" t="s">
        <v>81715</v>
      </c>
      <c r="C7966" s="316"/>
      <c r="D7966" s="82"/>
    </row>
    <row r="7967" spans="1:4">
      <c r="A7967" s="315" t="s">
        <v>381</v>
      </c>
      <c r="B7967" s="315" t="s">
        <v>81716</v>
      </c>
      <c r="C7967" s="316"/>
      <c r="D7967" s="82"/>
    </row>
    <row r="7968" spans="1:4">
      <c r="A7968" s="315" t="s">
        <v>381</v>
      </c>
      <c r="B7968" s="315" t="s">
        <v>81717</v>
      </c>
      <c r="C7968" s="316"/>
      <c r="D7968" s="82"/>
    </row>
    <row r="7969" spans="1:4">
      <c r="A7969" s="315" t="s">
        <v>5169</v>
      </c>
      <c r="B7969" s="315" t="s">
        <v>81677</v>
      </c>
      <c r="C7969" s="316"/>
      <c r="D7969" s="82"/>
    </row>
    <row r="7970" spans="1:4">
      <c r="A7970" s="315" t="s">
        <v>5169</v>
      </c>
      <c r="B7970" s="315" t="s">
        <v>80720</v>
      </c>
      <c r="C7970" s="316"/>
      <c r="D7970" s="82"/>
    </row>
    <row r="7971" spans="1:4">
      <c r="A7971" s="315" t="s">
        <v>5169</v>
      </c>
      <c r="B7971" s="315" t="s">
        <v>81718</v>
      </c>
      <c r="C7971" s="316"/>
      <c r="D7971" s="82"/>
    </row>
    <row r="7972" spans="1:4">
      <c r="A7972" s="315" t="s">
        <v>5169</v>
      </c>
      <c r="B7972" s="315" t="s">
        <v>81719</v>
      </c>
      <c r="C7972" s="316"/>
      <c r="D7972" s="82"/>
    </row>
    <row r="7973" spans="1:4">
      <c r="A7973" s="315" t="s">
        <v>5169</v>
      </c>
      <c r="B7973" s="315" t="s">
        <v>81720</v>
      </c>
      <c r="C7973" s="316"/>
      <c r="D7973" s="82"/>
    </row>
    <row r="7974" spans="1:4">
      <c r="A7974" s="315" t="s">
        <v>5169</v>
      </c>
      <c r="B7974" s="315" t="s">
        <v>81721</v>
      </c>
      <c r="C7974" s="316"/>
      <c r="D7974" s="82"/>
    </row>
    <row r="7975" spans="1:4">
      <c r="A7975" s="315" t="s">
        <v>73908</v>
      </c>
      <c r="B7975" s="315" t="s">
        <v>81722</v>
      </c>
      <c r="C7975" s="316"/>
      <c r="D7975" s="82"/>
    </row>
    <row r="7976" spans="1:4">
      <c r="A7976" s="315" t="s">
        <v>5169</v>
      </c>
      <c r="B7976" s="315" t="s">
        <v>81723</v>
      </c>
      <c r="C7976" s="316"/>
      <c r="D7976" s="82"/>
    </row>
    <row r="7977" spans="1:4">
      <c r="A7977" s="315" t="s">
        <v>5169</v>
      </c>
      <c r="B7977" s="315" t="s">
        <v>81724</v>
      </c>
      <c r="C7977" s="316"/>
      <c r="D7977" s="82"/>
    </row>
    <row r="7978" spans="1:4">
      <c r="A7978" s="538"/>
      <c r="B7978" s="418"/>
      <c r="C7978" s="316"/>
      <c r="D7978" s="82"/>
    </row>
    <row r="7979" spans="1:4">
      <c r="A7979" s="538"/>
      <c r="B7979" s="418"/>
      <c r="C7979" s="316"/>
      <c r="D7979" s="82"/>
    </row>
    <row r="7980" spans="1:4">
      <c r="A7980" s="538"/>
      <c r="B7980" s="418"/>
      <c r="C7980" s="316"/>
      <c r="D7980" s="82"/>
    </row>
    <row r="7981" spans="1:4">
      <c r="A7981" s="537"/>
      <c r="B7981" s="381"/>
      <c r="C7981" s="316"/>
      <c r="D7981" s="82"/>
    </row>
    <row r="7982" spans="1:4">
      <c r="A7982" s="315" t="s">
        <v>70196</v>
      </c>
      <c r="B7982" s="315" t="s">
        <v>81725</v>
      </c>
      <c r="C7982" s="316"/>
      <c r="D7982" s="82"/>
    </row>
    <row r="7983" spans="1:4">
      <c r="A7983" s="315" t="s">
        <v>70196</v>
      </c>
      <c r="B7983" s="315" t="s">
        <v>81726</v>
      </c>
      <c r="C7983" s="316"/>
      <c r="D7983" s="82"/>
    </row>
    <row r="7984" spans="1:4">
      <c r="A7984" s="315" t="s">
        <v>70196</v>
      </c>
      <c r="B7984" s="315" t="s">
        <v>81727</v>
      </c>
      <c r="C7984" s="316"/>
      <c r="D7984" s="82"/>
    </row>
    <row r="7985" spans="1:4">
      <c r="A7985" s="315" t="s">
        <v>70196</v>
      </c>
      <c r="B7985" s="315" t="s">
        <v>81728</v>
      </c>
      <c r="C7985" s="316"/>
      <c r="D7985" s="82"/>
    </row>
    <row r="7986" spans="1:4">
      <c r="A7986" s="315" t="s">
        <v>70196</v>
      </c>
      <c r="B7986" s="315" t="s">
        <v>81729</v>
      </c>
      <c r="C7986" s="316"/>
      <c r="D7986" s="82"/>
    </row>
    <row r="7987" spans="1:4">
      <c r="A7987" s="315" t="s">
        <v>70196</v>
      </c>
      <c r="B7987" s="315" t="s">
        <v>81730</v>
      </c>
      <c r="C7987" s="316"/>
      <c r="D7987" s="82"/>
    </row>
    <row r="7988" spans="1:4">
      <c r="A7988" s="315" t="s">
        <v>70196</v>
      </c>
      <c r="B7988" s="315" t="s">
        <v>81731</v>
      </c>
      <c r="C7988" s="316"/>
      <c r="D7988" s="82"/>
    </row>
    <row r="7989" spans="1:4">
      <c r="A7989" s="315" t="s">
        <v>70196</v>
      </c>
      <c r="B7989" s="315" t="s">
        <v>81732</v>
      </c>
      <c r="C7989" s="316"/>
      <c r="D7989" s="82"/>
    </row>
    <row r="7990" spans="1:4">
      <c r="A7990" s="315" t="s">
        <v>70196</v>
      </c>
      <c r="B7990" s="315" t="s">
        <v>81733</v>
      </c>
      <c r="C7990" s="316"/>
      <c r="D7990" s="82"/>
    </row>
    <row r="7991" spans="1:4">
      <c r="A7991" s="315" t="s">
        <v>70196</v>
      </c>
      <c r="B7991" s="315" t="s">
        <v>81734</v>
      </c>
      <c r="C7991" s="316"/>
      <c r="D7991" s="82"/>
    </row>
    <row r="7992" spans="1:4">
      <c r="A7992" s="315" t="s">
        <v>70196</v>
      </c>
      <c r="B7992" s="315" t="s">
        <v>81735</v>
      </c>
      <c r="C7992" s="316"/>
      <c r="D7992" s="82"/>
    </row>
    <row r="7993" spans="1:4">
      <c r="A7993" s="315" t="s">
        <v>70196</v>
      </c>
      <c r="B7993" s="315" t="s">
        <v>81736</v>
      </c>
      <c r="C7993" s="316"/>
      <c r="D7993" s="82"/>
    </row>
    <row r="7994" spans="1:4">
      <c r="A7994" s="537"/>
      <c r="B7994" s="381"/>
      <c r="C7994" s="316"/>
      <c r="D7994" s="82"/>
    </row>
    <row r="7995" spans="1:4">
      <c r="A7995" s="315" t="s">
        <v>70196</v>
      </c>
      <c r="B7995" s="315" t="s">
        <v>81737</v>
      </c>
      <c r="C7995" s="316"/>
      <c r="D7995" s="82"/>
    </row>
    <row r="7996" spans="1:4">
      <c r="A7996" s="537"/>
      <c r="B7996" s="381"/>
      <c r="C7996" s="316"/>
      <c r="D7996" s="82"/>
    </row>
    <row r="7997" spans="1:4">
      <c r="A7997" s="315" t="s">
        <v>70196</v>
      </c>
      <c r="B7997" s="315" t="s">
        <v>81738</v>
      </c>
      <c r="C7997" s="316"/>
      <c r="D7997" s="82"/>
    </row>
    <row r="7998" spans="1:4">
      <c r="A7998" s="537"/>
      <c r="B7998" s="381"/>
      <c r="C7998" s="316"/>
      <c r="D7998" s="82"/>
    </row>
    <row r="7999" spans="1:4">
      <c r="A7999" s="315" t="s">
        <v>70196</v>
      </c>
      <c r="B7999" s="315" t="s">
        <v>81739</v>
      </c>
      <c r="C7999" s="316"/>
      <c r="D7999" s="82"/>
    </row>
    <row r="8000" spans="1:4">
      <c r="A8000" s="315" t="s">
        <v>70196</v>
      </c>
      <c r="B8000" s="315" t="s">
        <v>81740</v>
      </c>
      <c r="C8000" s="316"/>
      <c r="D8000" s="82"/>
    </row>
    <row r="8001" spans="1:4">
      <c r="A8001" s="315" t="s">
        <v>70196</v>
      </c>
      <c r="B8001" s="315" t="s">
        <v>81741</v>
      </c>
      <c r="C8001" s="316"/>
      <c r="D8001" s="82"/>
    </row>
    <row r="8002" spans="1:4">
      <c r="A8002" s="537"/>
      <c r="B8002" s="381"/>
      <c r="C8002" s="316"/>
      <c r="D8002" s="82"/>
    </row>
    <row r="8003" spans="1:4">
      <c r="A8003" s="315" t="s">
        <v>70196</v>
      </c>
      <c r="B8003" s="315" t="s">
        <v>81742</v>
      </c>
      <c r="C8003" s="316"/>
      <c r="D8003" s="82"/>
    </row>
    <row r="8004" spans="1:4">
      <c r="A8004" s="315" t="s">
        <v>70196</v>
      </c>
      <c r="B8004" s="315" t="s">
        <v>81743</v>
      </c>
      <c r="C8004" s="316"/>
      <c r="D8004" s="82"/>
    </row>
    <row r="8005" spans="1:4">
      <c r="A8005" s="315" t="s">
        <v>70196</v>
      </c>
      <c r="B8005" s="315" t="s">
        <v>81744</v>
      </c>
      <c r="C8005" s="316"/>
      <c r="D8005" s="82"/>
    </row>
    <row r="8006" spans="1:4">
      <c r="A8006" s="315" t="s">
        <v>70196</v>
      </c>
      <c r="B8006" s="315" t="s">
        <v>81745</v>
      </c>
      <c r="C8006" s="316"/>
      <c r="D8006" s="82"/>
    </row>
    <row r="8007" spans="1:4">
      <c r="A8007" s="537"/>
      <c r="B8007" s="381"/>
      <c r="C8007" s="316"/>
      <c r="D8007" s="82"/>
    </row>
    <row r="8008" spans="1:4">
      <c r="A8008" s="315" t="s">
        <v>70196</v>
      </c>
      <c r="B8008" s="315" t="s">
        <v>81746</v>
      </c>
      <c r="C8008" s="316"/>
      <c r="D8008" s="82"/>
    </row>
    <row r="8009" spans="1:4">
      <c r="A8009" s="537"/>
      <c r="B8009" s="381"/>
      <c r="C8009" s="316"/>
      <c r="D8009" s="82"/>
    </row>
    <row r="8010" spans="1:4">
      <c r="A8010" s="315" t="s">
        <v>70196</v>
      </c>
      <c r="B8010" s="315" t="s">
        <v>81747</v>
      </c>
      <c r="C8010" s="316"/>
      <c r="D8010" s="82"/>
    </row>
    <row r="8011" spans="1:4">
      <c r="A8011" s="537"/>
      <c r="B8011" s="381"/>
      <c r="C8011" s="316"/>
      <c r="D8011" s="82"/>
    </row>
    <row r="8012" spans="1:4">
      <c r="A8012" s="315" t="s">
        <v>70196</v>
      </c>
      <c r="B8012" s="315" t="s">
        <v>81748</v>
      </c>
      <c r="C8012" s="316"/>
      <c r="D8012" s="82"/>
    </row>
    <row r="8013" spans="1:4">
      <c r="A8013" s="315" t="s">
        <v>70196</v>
      </c>
      <c r="B8013" s="315" t="s">
        <v>81749</v>
      </c>
      <c r="C8013" s="316"/>
      <c r="D8013" s="82"/>
    </row>
    <row r="8014" spans="1:4">
      <c r="A8014" s="537"/>
      <c r="B8014" s="381"/>
      <c r="C8014" s="316"/>
      <c r="D8014" s="82"/>
    </row>
    <row r="8015" spans="1:4">
      <c r="A8015" s="315" t="s">
        <v>69988</v>
      </c>
      <c r="B8015" s="315" t="s">
        <v>81750</v>
      </c>
      <c r="C8015" s="316"/>
      <c r="D8015" s="82"/>
    </row>
    <row r="8016" spans="1:4">
      <c r="A8016" s="315" t="s">
        <v>70196</v>
      </c>
      <c r="B8016" s="315" t="s">
        <v>81751</v>
      </c>
      <c r="C8016" s="316"/>
      <c r="D8016" s="82"/>
    </row>
    <row r="8017" spans="1:4">
      <c r="A8017" s="537"/>
      <c r="B8017" s="381"/>
      <c r="C8017" s="316"/>
      <c r="D8017" s="82"/>
    </row>
    <row r="8018" spans="1:4">
      <c r="A8018" s="315" t="s">
        <v>381</v>
      </c>
      <c r="B8018" s="315" t="s">
        <v>81752</v>
      </c>
      <c r="C8018" s="316"/>
      <c r="D8018" s="82"/>
    </row>
    <row r="8019" spans="1:4">
      <c r="A8019" s="537"/>
      <c r="B8019" s="381"/>
      <c r="C8019" s="316"/>
      <c r="D8019" s="82"/>
    </row>
    <row r="8020" spans="1:4">
      <c r="A8020" s="315" t="s">
        <v>70196</v>
      </c>
      <c r="B8020" s="315" t="s">
        <v>81753</v>
      </c>
      <c r="C8020" s="316"/>
      <c r="D8020" s="82"/>
    </row>
    <row r="8021" spans="1:4">
      <c r="A8021" s="315" t="s">
        <v>70196</v>
      </c>
      <c r="B8021" s="315" t="s">
        <v>81754</v>
      </c>
      <c r="C8021" s="316"/>
      <c r="D8021" s="82"/>
    </row>
    <row r="8022" spans="1:4">
      <c r="A8022" s="315" t="s">
        <v>70196</v>
      </c>
      <c r="B8022" s="315" t="s">
        <v>81755</v>
      </c>
      <c r="C8022" s="316"/>
      <c r="D8022" s="82"/>
    </row>
    <row r="8023" spans="1:4">
      <c r="A8023" s="537"/>
      <c r="B8023" s="381"/>
      <c r="C8023" s="316"/>
      <c r="D8023" s="82"/>
    </row>
    <row r="8024" spans="1:4">
      <c r="A8024" s="315" t="s">
        <v>69988</v>
      </c>
      <c r="B8024" s="315" t="s">
        <v>81756</v>
      </c>
      <c r="C8024" s="316"/>
      <c r="D8024" s="82"/>
    </row>
    <row r="8025" spans="1:4">
      <c r="A8025" s="315" t="s">
        <v>69988</v>
      </c>
      <c r="B8025" s="315" t="s">
        <v>81757</v>
      </c>
      <c r="C8025" s="316"/>
      <c r="D8025" s="82"/>
    </row>
    <row r="8026" spans="1:4">
      <c r="A8026" s="315" t="s">
        <v>69988</v>
      </c>
      <c r="B8026" s="315" t="s">
        <v>81758</v>
      </c>
      <c r="C8026" s="316"/>
      <c r="D8026" s="82"/>
    </row>
    <row r="8027" spans="1:4">
      <c r="A8027" s="537"/>
      <c r="B8027" s="381"/>
      <c r="C8027" s="316"/>
      <c r="D8027" s="82"/>
    </row>
    <row r="8028" spans="1:4">
      <c r="A8028" s="315" t="s">
        <v>69988</v>
      </c>
      <c r="B8028" s="315" t="s">
        <v>81759</v>
      </c>
      <c r="C8028" s="316"/>
      <c r="D8028" s="82"/>
    </row>
    <row r="8029" spans="1:4">
      <c r="A8029" s="315" t="s">
        <v>69988</v>
      </c>
      <c r="B8029" s="315" t="s">
        <v>81760</v>
      </c>
      <c r="C8029" s="316"/>
      <c r="D8029" s="82"/>
    </row>
    <row r="8030" spans="1:4">
      <c r="A8030" s="538"/>
      <c r="B8030" s="418"/>
      <c r="C8030" s="316"/>
      <c r="D8030" s="82"/>
    </row>
    <row r="8031" spans="1:4">
      <c r="A8031" s="537"/>
      <c r="B8031" s="381"/>
      <c r="C8031" s="316"/>
      <c r="D8031" s="82"/>
    </row>
    <row r="8032" spans="1:4">
      <c r="A8032" s="315" t="s">
        <v>73908</v>
      </c>
      <c r="B8032" s="315" t="s">
        <v>81761</v>
      </c>
      <c r="C8032" s="316"/>
      <c r="D8032" s="82"/>
    </row>
    <row r="8033" spans="1:4">
      <c r="A8033" s="315" t="s">
        <v>73908</v>
      </c>
      <c r="B8033" s="315" t="s">
        <v>81762</v>
      </c>
      <c r="C8033" s="316"/>
      <c r="D8033" s="82"/>
    </row>
    <row r="8034" spans="1:4">
      <c r="A8034" s="315" t="s">
        <v>73908</v>
      </c>
      <c r="B8034" s="315" t="s">
        <v>81763</v>
      </c>
      <c r="C8034" s="316"/>
      <c r="D8034" s="82"/>
    </row>
    <row r="8035" spans="1:4">
      <c r="A8035" s="315" t="s">
        <v>73908</v>
      </c>
      <c r="B8035" s="315" t="s">
        <v>81764</v>
      </c>
      <c r="C8035" s="316"/>
      <c r="D8035" s="82"/>
    </row>
    <row r="8036" spans="1:4">
      <c r="A8036" s="315" t="s">
        <v>73908</v>
      </c>
      <c r="B8036" s="315" t="s">
        <v>81765</v>
      </c>
      <c r="C8036" s="316"/>
      <c r="D8036" s="82"/>
    </row>
    <row r="8037" spans="1:4">
      <c r="A8037" s="315" t="s">
        <v>73908</v>
      </c>
      <c r="B8037" s="315" t="s">
        <v>81766</v>
      </c>
      <c r="C8037" s="316"/>
      <c r="D8037" s="82"/>
    </row>
    <row r="8038" spans="1:4">
      <c r="A8038" s="315" t="s">
        <v>73908</v>
      </c>
      <c r="B8038" s="315" t="s">
        <v>81766</v>
      </c>
      <c r="C8038" s="316"/>
      <c r="D8038" s="82"/>
    </row>
    <row r="8039" spans="1:4">
      <c r="A8039" s="315" t="s">
        <v>73908</v>
      </c>
      <c r="B8039" s="315" t="s">
        <v>81767</v>
      </c>
      <c r="C8039" s="316"/>
      <c r="D8039" s="82"/>
    </row>
    <row r="8040" spans="1:4">
      <c r="A8040" s="315" t="s">
        <v>73908</v>
      </c>
      <c r="B8040" s="315" t="s">
        <v>81765</v>
      </c>
      <c r="C8040" s="316"/>
      <c r="D8040" s="82"/>
    </row>
    <row r="8041" spans="1:4">
      <c r="A8041" s="315" t="s">
        <v>73908</v>
      </c>
      <c r="B8041" s="315" t="s">
        <v>81761</v>
      </c>
      <c r="C8041" s="316"/>
      <c r="D8041" s="82"/>
    </row>
    <row r="8042" spans="1:4">
      <c r="A8042" s="315" t="s">
        <v>73908</v>
      </c>
      <c r="B8042" s="315" t="s">
        <v>81765</v>
      </c>
      <c r="C8042" s="316"/>
      <c r="D8042" s="82"/>
    </row>
    <row r="8043" spans="1:4">
      <c r="A8043" s="315" t="s">
        <v>73908</v>
      </c>
      <c r="B8043" s="315" t="s">
        <v>81768</v>
      </c>
      <c r="C8043" s="316"/>
      <c r="D8043" s="82"/>
    </row>
    <row r="8044" spans="1:4">
      <c r="A8044" s="315" t="s">
        <v>73908</v>
      </c>
      <c r="B8044" s="315" t="s">
        <v>81767</v>
      </c>
      <c r="C8044" s="316"/>
      <c r="D8044" s="82"/>
    </row>
    <row r="8045" spans="1:4">
      <c r="A8045" s="315" t="s">
        <v>73908</v>
      </c>
      <c r="B8045" s="315" t="s">
        <v>81767</v>
      </c>
      <c r="C8045" s="316"/>
      <c r="D8045" s="82"/>
    </row>
    <row r="8046" spans="1:4">
      <c r="A8046" s="315" t="s">
        <v>73908</v>
      </c>
      <c r="B8046" s="315" t="s">
        <v>81767</v>
      </c>
      <c r="C8046" s="316"/>
      <c r="D8046" s="82"/>
    </row>
    <row r="8047" spans="1:4">
      <c r="A8047" s="315" t="s">
        <v>73908</v>
      </c>
      <c r="B8047" s="315" t="s">
        <v>81767</v>
      </c>
      <c r="C8047" s="316"/>
      <c r="D8047" s="82"/>
    </row>
    <row r="8048" spans="1:4">
      <c r="A8048" s="315" t="s">
        <v>73908</v>
      </c>
      <c r="B8048" s="315" t="s">
        <v>81769</v>
      </c>
      <c r="C8048" s="316"/>
      <c r="D8048" s="82"/>
    </row>
    <row r="8049" spans="1:4">
      <c r="A8049" s="315" t="s">
        <v>73908</v>
      </c>
      <c r="B8049" s="315" t="s">
        <v>81770</v>
      </c>
      <c r="C8049" s="316"/>
      <c r="D8049" s="82"/>
    </row>
    <row r="8050" spans="1:4">
      <c r="A8050" s="315" t="s">
        <v>73908</v>
      </c>
      <c r="B8050" s="315" t="s">
        <v>81771</v>
      </c>
      <c r="C8050" s="316"/>
      <c r="D8050" s="82"/>
    </row>
    <row r="8051" spans="1:4">
      <c r="A8051" s="315" t="s">
        <v>73908</v>
      </c>
      <c r="B8051" s="315" t="s">
        <v>81770</v>
      </c>
      <c r="C8051" s="316"/>
      <c r="D8051" s="82"/>
    </row>
    <row r="8052" spans="1:4">
      <c r="A8052" s="315" t="s">
        <v>73908</v>
      </c>
      <c r="B8052" s="315" t="s">
        <v>81770</v>
      </c>
      <c r="C8052" s="316"/>
      <c r="D8052" s="82"/>
    </row>
    <row r="8053" spans="1:4">
      <c r="A8053" s="315" t="s">
        <v>73908</v>
      </c>
      <c r="B8053" s="315" t="s">
        <v>81772</v>
      </c>
      <c r="C8053" s="316"/>
      <c r="D8053" s="82"/>
    </row>
    <row r="8054" spans="1:4">
      <c r="A8054" s="315" t="s">
        <v>73908</v>
      </c>
      <c r="B8054" s="315" t="s">
        <v>81770</v>
      </c>
      <c r="C8054" s="316"/>
      <c r="D8054" s="82"/>
    </row>
    <row r="8055" spans="1:4">
      <c r="A8055" s="315" t="s">
        <v>73908</v>
      </c>
      <c r="B8055" s="315" t="s">
        <v>81773</v>
      </c>
      <c r="C8055" s="316"/>
      <c r="D8055" s="82"/>
    </row>
    <row r="8056" spans="1:4">
      <c r="A8056" s="315" t="s">
        <v>73908</v>
      </c>
      <c r="B8056" s="315" t="s">
        <v>81774</v>
      </c>
      <c r="C8056" s="316"/>
      <c r="D8056" s="82"/>
    </row>
    <row r="8057" spans="1:4">
      <c r="A8057" s="315" t="s">
        <v>69988</v>
      </c>
      <c r="B8057" s="315" t="s">
        <v>81775</v>
      </c>
      <c r="C8057" s="316"/>
      <c r="D8057" s="82"/>
    </row>
    <row r="8058" spans="1:4">
      <c r="A8058" s="315" t="s">
        <v>69988</v>
      </c>
      <c r="B8058" s="315" t="s">
        <v>81776</v>
      </c>
      <c r="C8058" s="316"/>
      <c r="D8058" s="82"/>
    </row>
    <row r="8059" spans="1:4">
      <c r="A8059" s="537"/>
      <c r="B8059" s="381"/>
      <c r="C8059" s="316"/>
      <c r="D8059" s="82"/>
    </row>
    <row r="8060" spans="1:4">
      <c r="A8060" s="315" t="s">
        <v>73908</v>
      </c>
      <c r="B8060" s="315" t="s">
        <v>81777</v>
      </c>
      <c r="C8060" s="316"/>
      <c r="D8060" s="82"/>
    </row>
    <row r="8061" spans="1:4">
      <c r="A8061" s="315" t="s">
        <v>73908</v>
      </c>
      <c r="B8061" s="315" t="s">
        <v>81778</v>
      </c>
      <c r="C8061" s="316"/>
      <c r="D8061" s="82"/>
    </row>
    <row r="8062" spans="1:4">
      <c r="A8062" s="315" t="s">
        <v>73908</v>
      </c>
      <c r="B8062" s="315" t="s">
        <v>81779</v>
      </c>
      <c r="C8062" s="316"/>
      <c r="D8062" s="82"/>
    </row>
    <row r="8063" spans="1:4">
      <c r="A8063" s="315" t="s">
        <v>73908</v>
      </c>
      <c r="B8063" s="315" t="s">
        <v>81777</v>
      </c>
      <c r="C8063" s="316"/>
      <c r="D8063" s="82"/>
    </row>
    <row r="8064" spans="1:4">
      <c r="A8064" s="315" t="s">
        <v>73908</v>
      </c>
      <c r="B8064" s="315" t="s">
        <v>81780</v>
      </c>
      <c r="C8064" s="316"/>
      <c r="D8064" s="82"/>
    </row>
    <row r="8065" spans="1:4">
      <c r="A8065" s="315" t="s">
        <v>73908</v>
      </c>
      <c r="B8065" s="315" t="s">
        <v>81781</v>
      </c>
      <c r="C8065" s="316"/>
      <c r="D8065" s="82"/>
    </row>
    <row r="8066" spans="1:4">
      <c r="A8066" s="315" t="s">
        <v>73908</v>
      </c>
      <c r="B8066" s="315" t="s">
        <v>81782</v>
      </c>
      <c r="C8066" s="316"/>
      <c r="D8066" s="82"/>
    </row>
    <row r="8067" spans="1:4">
      <c r="A8067" s="315" t="s">
        <v>73908</v>
      </c>
      <c r="B8067" s="315" t="s">
        <v>81777</v>
      </c>
      <c r="C8067" s="316"/>
      <c r="D8067" s="82"/>
    </row>
    <row r="8068" spans="1:4">
      <c r="A8068" s="538"/>
      <c r="B8068" s="418"/>
      <c r="C8068" s="316"/>
      <c r="D8068" s="82"/>
    </row>
    <row r="8069" spans="1:4">
      <c r="A8069" s="537"/>
      <c r="B8069" s="381"/>
      <c r="C8069" s="316"/>
      <c r="D8069" s="82"/>
    </row>
    <row r="8070" spans="1:4">
      <c r="A8070" s="315" t="s">
        <v>381</v>
      </c>
      <c r="B8070" s="315" t="s">
        <v>81783</v>
      </c>
      <c r="C8070" s="316"/>
      <c r="D8070" s="82"/>
    </row>
    <row r="8071" spans="1:4">
      <c r="A8071" s="537"/>
      <c r="B8071" s="381"/>
      <c r="C8071" s="316"/>
      <c r="D8071" s="82"/>
    </row>
    <row r="8072" spans="1:4">
      <c r="A8072" s="315" t="s">
        <v>381</v>
      </c>
      <c r="B8072" s="315" t="s">
        <v>81784</v>
      </c>
      <c r="C8072" s="316"/>
      <c r="D8072" s="82"/>
    </row>
    <row r="8073" spans="1:4">
      <c r="A8073" s="315" t="s">
        <v>381</v>
      </c>
      <c r="B8073" s="315" t="s">
        <v>81785</v>
      </c>
      <c r="C8073" s="316"/>
      <c r="D8073" s="82"/>
    </row>
    <row r="8074" spans="1:4">
      <c r="A8074" s="315" t="s">
        <v>381</v>
      </c>
      <c r="B8074" s="315" t="s">
        <v>81786</v>
      </c>
      <c r="C8074" s="316"/>
      <c r="D8074" s="82"/>
    </row>
    <row r="8075" spans="1:4">
      <c r="A8075" s="315" t="s">
        <v>381</v>
      </c>
      <c r="B8075" s="315" t="s">
        <v>81787</v>
      </c>
      <c r="C8075" s="316"/>
      <c r="D8075" s="82"/>
    </row>
    <row r="8076" spans="1:4">
      <c r="A8076" s="315" t="s">
        <v>381</v>
      </c>
      <c r="B8076" s="315" t="s">
        <v>81788</v>
      </c>
      <c r="C8076" s="316"/>
      <c r="D8076" s="82"/>
    </row>
    <row r="8077" spans="1:4">
      <c r="A8077" s="315" t="s">
        <v>381</v>
      </c>
      <c r="B8077" s="315" t="s">
        <v>81789</v>
      </c>
      <c r="C8077" s="316"/>
      <c r="D8077" s="82"/>
    </row>
    <row r="8078" spans="1:4">
      <c r="A8078" s="315" t="s">
        <v>381</v>
      </c>
      <c r="B8078" s="315" t="s">
        <v>81790</v>
      </c>
      <c r="C8078" s="316"/>
      <c r="D8078" s="82"/>
    </row>
    <row r="8079" spans="1:4">
      <c r="A8079" s="315" t="s">
        <v>381</v>
      </c>
      <c r="B8079" s="315" t="s">
        <v>81791</v>
      </c>
      <c r="C8079" s="316"/>
      <c r="D8079" s="82"/>
    </row>
    <row r="8080" spans="1:4">
      <c r="A8080" s="315" t="s">
        <v>381</v>
      </c>
      <c r="B8080" s="315" t="s">
        <v>81792</v>
      </c>
      <c r="C8080" s="316"/>
      <c r="D8080" s="82"/>
    </row>
    <row r="8081" spans="1:4">
      <c r="A8081" s="315" t="s">
        <v>381</v>
      </c>
      <c r="B8081" s="315" t="s">
        <v>81793</v>
      </c>
      <c r="C8081" s="316"/>
      <c r="D8081" s="82"/>
    </row>
    <row r="8082" spans="1:4">
      <c r="A8082" s="537"/>
      <c r="B8082" s="381"/>
      <c r="C8082" s="316"/>
      <c r="D8082" s="82"/>
    </row>
    <row r="8083" spans="1:4">
      <c r="A8083" s="315" t="s">
        <v>381</v>
      </c>
      <c r="B8083" s="315" t="s">
        <v>81794</v>
      </c>
      <c r="C8083" s="316"/>
      <c r="D8083" s="82"/>
    </row>
    <row r="8084" spans="1:4">
      <c r="A8084" s="315" t="s">
        <v>381</v>
      </c>
      <c r="B8084" s="315" t="s">
        <v>81795</v>
      </c>
      <c r="C8084" s="316"/>
      <c r="D8084" s="82"/>
    </row>
    <row r="8085" spans="1:4">
      <c r="A8085" s="315" t="s">
        <v>381</v>
      </c>
      <c r="B8085" s="315" t="s">
        <v>81796</v>
      </c>
      <c r="C8085" s="316"/>
      <c r="D8085" s="82"/>
    </row>
    <row r="8086" spans="1:4">
      <c r="A8086" s="315" t="s">
        <v>381</v>
      </c>
      <c r="B8086" s="315" t="s">
        <v>81797</v>
      </c>
      <c r="C8086" s="316"/>
      <c r="D8086" s="82"/>
    </row>
    <row r="8087" spans="1:4">
      <c r="A8087" s="537"/>
      <c r="B8087" s="381"/>
      <c r="C8087" s="316"/>
      <c r="D8087" s="82"/>
    </row>
    <row r="8088" spans="1:4">
      <c r="A8088" s="315" t="s">
        <v>381</v>
      </c>
      <c r="B8088" s="315" t="s">
        <v>81798</v>
      </c>
      <c r="C8088" s="316"/>
      <c r="D8088" s="82"/>
    </row>
    <row r="8089" spans="1:4">
      <c r="A8089" s="315" t="s">
        <v>381</v>
      </c>
      <c r="B8089" s="315" t="s">
        <v>81799</v>
      </c>
      <c r="C8089" s="316"/>
      <c r="D8089" s="82"/>
    </row>
    <row r="8090" spans="1:4">
      <c r="A8090" s="315" t="s">
        <v>381</v>
      </c>
      <c r="B8090" s="315" t="s">
        <v>81800</v>
      </c>
      <c r="C8090" s="316"/>
      <c r="D8090" s="82"/>
    </row>
    <row r="8091" spans="1:4">
      <c r="A8091" s="315" t="s">
        <v>381</v>
      </c>
      <c r="B8091" s="315" t="s">
        <v>81801</v>
      </c>
      <c r="C8091" s="316"/>
      <c r="D8091" s="82"/>
    </row>
    <row r="8092" spans="1:4">
      <c r="A8092" s="315" t="s">
        <v>381</v>
      </c>
      <c r="B8092" s="315" t="s">
        <v>81802</v>
      </c>
      <c r="C8092" s="316"/>
      <c r="D8092" s="82"/>
    </row>
    <row r="8093" spans="1:4">
      <c r="A8093" s="538"/>
      <c r="B8093" s="418"/>
      <c r="C8093" s="316"/>
      <c r="D8093" s="82"/>
    </row>
    <row r="8094" spans="1:4">
      <c r="A8094" s="537"/>
      <c r="B8094" s="381"/>
      <c r="C8094" s="316"/>
      <c r="D8094" s="82"/>
    </row>
    <row r="8095" spans="1:4">
      <c r="A8095" s="315" t="s">
        <v>70196</v>
      </c>
      <c r="B8095" s="315" t="s">
        <v>81803</v>
      </c>
      <c r="C8095" s="316"/>
      <c r="D8095" s="82"/>
    </row>
    <row r="8096" spans="1:4">
      <c r="A8096" s="537"/>
      <c r="B8096" s="381"/>
      <c r="C8096" s="316"/>
      <c r="D8096" s="82"/>
    </row>
    <row r="8097" spans="1:4">
      <c r="A8097" s="315" t="s">
        <v>71565</v>
      </c>
      <c r="B8097" s="315" t="s">
        <v>80620</v>
      </c>
      <c r="C8097" s="316"/>
      <c r="D8097" s="82"/>
    </row>
    <row r="8098" spans="1:4">
      <c r="A8098" s="315" t="s">
        <v>70196</v>
      </c>
      <c r="B8098" s="315" t="s">
        <v>81804</v>
      </c>
      <c r="C8098" s="316"/>
      <c r="D8098" s="82"/>
    </row>
    <row r="8099" spans="1:4">
      <c r="A8099" s="537"/>
      <c r="B8099" s="381"/>
      <c r="C8099" s="316"/>
      <c r="D8099" s="82"/>
    </row>
    <row r="8100" spans="1:4">
      <c r="A8100" s="315" t="s">
        <v>70196</v>
      </c>
      <c r="B8100" s="315" t="s">
        <v>81805</v>
      </c>
      <c r="C8100" s="316"/>
      <c r="D8100" s="82"/>
    </row>
    <row r="8101" spans="1:4">
      <c r="A8101" s="315" t="s">
        <v>70196</v>
      </c>
      <c r="B8101" s="315" t="s">
        <v>81806</v>
      </c>
      <c r="C8101" s="316"/>
      <c r="D8101" s="82"/>
    </row>
    <row r="8102" spans="1:4">
      <c r="A8102" s="315" t="s">
        <v>70196</v>
      </c>
      <c r="B8102" s="315" t="s">
        <v>80595</v>
      </c>
      <c r="C8102" s="316"/>
      <c r="D8102" s="82"/>
    </row>
    <row r="8103" spans="1:4">
      <c r="A8103" s="537"/>
      <c r="B8103" s="381"/>
      <c r="C8103" s="316"/>
      <c r="D8103" s="82"/>
    </row>
    <row r="8104" spans="1:4">
      <c r="A8104" s="315" t="s">
        <v>381</v>
      </c>
      <c r="B8104" s="315" t="s">
        <v>81807</v>
      </c>
      <c r="C8104" s="316"/>
      <c r="D8104" s="82"/>
    </row>
    <row r="8105" spans="1:4">
      <c r="A8105" s="537"/>
      <c r="B8105" s="381"/>
      <c r="C8105" s="316"/>
      <c r="D8105" s="82"/>
    </row>
    <row r="8106" spans="1:4">
      <c r="A8106" s="315" t="s">
        <v>381</v>
      </c>
      <c r="B8106" s="315" t="s">
        <v>81808</v>
      </c>
      <c r="C8106" s="316"/>
      <c r="D8106" s="82"/>
    </row>
    <row r="8107" spans="1:4">
      <c r="A8107" s="315" t="s">
        <v>381</v>
      </c>
      <c r="B8107" s="315" t="s">
        <v>81809</v>
      </c>
      <c r="C8107" s="316"/>
      <c r="D8107" s="82"/>
    </row>
    <row r="8108" spans="1:4">
      <c r="A8108" s="315" t="s">
        <v>381</v>
      </c>
      <c r="B8108" s="315" t="s">
        <v>81810</v>
      </c>
      <c r="C8108" s="316"/>
      <c r="D8108" s="82"/>
    </row>
    <row r="8109" spans="1:4">
      <c r="A8109" s="315" t="s">
        <v>381</v>
      </c>
      <c r="B8109" s="315" t="s">
        <v>81811</v>
      </c>
      <c r="C8109" s="316"/>
      <c r="D8109" s="82"/>
    </row>
    <row r="8110" spans="1:4">
      <c r="A8110" s="315" t="s">
        <v>381</v>
      </c>
      <c r="B8110" s="315" t="s">
        <v>81812</v>
      </c>
      <c r="C8110" s="316"/>
      <c r="D8110" s="82"/>
    </row>
    <row r="8111" spans="1:4">
      <c r="A8111" s="315" t="s">
        <v>381</v>
      </c>
      <c r="B8111" s="315" t="s">
        <v>81813</v>
      </c>
      <c r="C8111" s="316"/>
      <c r="D8111" s="82"/>
    </row>
    <row r="8112" spans="1:4">
      <c r="A8112" s="538"/>
      <c r="B8112" s="418"/>
      <c r="C8112" s="316"/>
      <c r="D8112" s="82"/>
    </row>
    <row r="8113" spans="1:4">
      <c r="A8113" s="537"/>
      <c r="B8113" s="381"/>
      <c r="C8113" s="316"/>
      <c r="D8113" s="82"/>
    </row>
    <row r="8114" spans="1:4">
      <c r="A8114" s="315" t="s">
        <v>69988</v>
      </c>
      <c r="B8114" s="315" t="s">
        <v>81814</v>
      </c>
      <c r="C8114" s="316"/>
      <c r="D8114" s="82"/>
    </row>
    <row r="8115" spans="1:4">
      <c r="A8115" s="315" t="s">
        <v>381</v>
      </c>
      <c r="B8115" s="315" t="s">
        <v>81815</v>
      </c>
      <c r="C8115" s="316"/>
      <c r="D8115" s="82"/>
    </row>
    <row r="8116" spans="1:4">
      <c r="A8116" s="315" t="s">
        <v>69988</v>
      </c>
      <c r="B8116" s="315" t="s">
        <v>81816</v>
      </c>
      <c r="C8116" s="316"/>
      <c r="D8116" s="82"/>
    </row>
    <row r="8117" spans="1:4">
      <c r="A8117" s="315" t="s">
        <v>69988</v>
      </c>
      <c r="B8117" s="315" t="s">
        <v>81817</v>
      </c>
      <c r="C8117" s="316"/>
      <c r="D8117" s="82"/>
    </row>
    <row r="8118" spans="1:4">
      <c r="A8118" s="315" t="s">
        <v>381</v>
      </c>
      <c r="B8118" s="315" t="s">
        <v>81818</v>
      </c>
      <c r="C8118" s="316"/>
      <c r="D8118" s="82"/>
    </row>
    <row r="8119" spans="1:4">
      <c r="A8119" s="315" t="s">
        <v>69988</v>
      </c>
      <c r="B8119" s="315" t="s">
        <v>81819</v>
      </c>
      <c r="C8119" s="316"/>
      <c r="D8119" s="82"/>
    </row>
    <row r="8120" spans="1:4">
      <c r="A8120" s="315" t="s">
        <v>381</v>
      </c>
      <c r="B8120" s="315" t="s">
        <v>81820</v>
      </c>
      <c r="C8120" s="316"/>
      <c r="D8120" s="82"/>
    </row>
    <row r="8121" spans="1:4">
      <c r="A8121" s="315" t="s">
        <v>73908</v>
      </c>
      <c r="B8121" s="315" t="s">
        <v>81821</v>
      </c>
      <c r="C8121" s="316"/>
      <c r="D8121" s="82"/>
    </row>
    <row r="8122" spans="1:4">
      <c r="A8122" s="315" t="s">
        <v>381</v>
      </c>
      <c r="B8122" s="315" t="s">
        <v>81822</v>
      </c>
      <c r="C8122" s="316"/>
      <c r="D8122" s="82"/>
    </row>
    <row r="8123" spans="1:4">
      <c r="A8123" s="315" t="s">
        <v>381</v>
      </c>
      <c r="B8123" s="315" t="s">
        <v>81823</v>
      </c>
      <c r="C8123" s="316"/>
      <c r="D8123" s="82"/>
    </row>
    <row r="8124" spans="1:4">
      <c r="A8124" s="315" t="s">
        <v>381</v>
      </c>
      <c r="B8124" s="315" t="s">
        <v>81824</v>
      </c>
      <c r="C8124" s="316"/>
      <c r="D8124" s="82"/>
    </row>
    <row r="8125" spans="1:4">
      <c r="A8125" s="315" t="s">
        <v>70034</v>
      </c>
      <c r="B8125" s="315" t="s">
        <v>81825</v>
      </c>
      <c r="C8125" s="316"/>
      <c r="D8125" s="82"/>
    </row>
    <row r="8126" spans="1:4">
      <c r="A8126" s="315" t="s">
        <v>70034</v>
      </c>
      <c r="B8126" s="315" t="s">
        <v>81826</v>
      </c>
      <c r="C8126" s="316"/>
      <c r="D8126" s="82"/>
    </row>
    <row r="8127" spans="1:4">
      <c r="A8127" s="315" t="s">
        <v>381</v>
      </c>
      <c r="B8127" s="315" t="s">
        <v>81827</v>
      </c>
      <c r="C8127" s="316"/>
      <c r="D8127" s="82"/>
    </row>
    <row r="8128" spans="1:4">
      <c r="A8128" s="315" t="s">
        <v>73908</v>
      </c>
      <c r="B8128" s="315" t="s">
        <v>81775</v>
      </c>
      <c r="C8128" s="316"/>
      <c r="D8128" s="82"/>
    </row>
    <row r="8129" spans="1:4">
      <c r="A8129" s="315" t="s">
        <v>73908</v>
      </c>
      <c r="B8129" s="315" t="s">
        <v>81828</v>
      </c>
      <c r="C8129" s="316"/>
      <c r="D8129" s="82"/>
    </row>
    <row r="8130" spans="1:4">
      <c r="A8130" s="315" t="s">
        <v>73908</v>
      </c>
      <c r="B8130" s="315" t="s">
        <v>81829</v>
      </c>
      <c r="C8130" s="316"/>
      <c r="D8130" s="82"/>
    </row>
    <row r="8131" spans="1:4">
      <c r="A8131" s="315" t="s">
        <v>69988</v>
      </c>
      <c r="B8131" s="315" t="s">
        <v>81830</v>
      </c>
      <c r="C8131" s="316"/>
      <c r="D8131" s="82"/>
    </row>
    <row r="8132" spans="1:4">
      <c r="A8132" s="315" t="s">
        <v>73908</v>
      </c>
      <c r="B8132" s="315" t="s">
        <v>81084</v>
      </c>
      <c r="C8132" s="316"/>
      <c r="D8132" s="82"/>
    </row>
    <row r="8133" spans="1:4">
      <c r="A8133" s="538"/>
      <c r="B8133" s="418"/>
      <c r="C8133" s="316"/>
      <c r="D8133" s="82"/>
    </row>
    <row r="8134" spans="1:4">
      <c r="A8134" s="537"/>
      <c r="B8134" s="381"/>
      <c r="C8134" s="316"/>
      <c r="D8134" s="82"/>
    </row>
    <row r="8135" spans="1:4">
      <c r="A8135" s="315" t="s">
        <v>73908</v>
      </c>
      <c r="B8135" s="315" t="s">
        <v>81831</v>
      </c>
      <c r="C8135" s="316"/>
      <c r="D8135" s="82"/>
    </row>
    <row r="8136" spans="1:4">
      <c r="A8136" s="537"/>
      <c r="B8136" s="381"/>
      <c r="C8136" s="316"/>
      <c r="D8136" s="82"/>
    </row>
    <row r="8137" spans="1:4">
      <c r="A8137" s="315" t="s">
        <v>381</v>
      </c>
      <c r="B8137" s="315" t="s">
        <v>81832</v>
      </c>
      <c r="C8137" s="316"/>
      <c r="D8137" s="82"/>
    </row>
    <row r="8138" spans="1:4">
      <c r="A8138" s="315" t="s">
        <v>69988</v>
      </c>
      <c r="B8138" s="315" t="s">
        <v>81833</v>
      </c>
      <c r="C8138" s="316"/>
      <c r="D8138" s="82"/>
    </row>
    <row r="8139" spans="1:4">
      <c r="A8139" s="315" t="s">
        <v>70196</v>
      </c>
      <c r="B8139" s="315" t="s">
        <v>81834</v>
      </c>
      <c r="C8139" s="316"/>
      <c r="D8139" s="82"/>
    </row>
    <row r="8140" spans="1:4">
      <c r="A8140" s="315" t="s">
        <v>69988</v>
      </c>
      <c r="B8140" s="315" t="s">
        <v>81835</v>
      </c>
      <c r="C8140" s="316"/>
      <c r="D8140" s="82"/>
    </row>
    <row r="8141" spans="1:4">
      <c r="A8141" s="315" t="s">
        <v>69988</v>
      </c>
      <c r="B8141" s="315" t="s">
        <v>81836</v>
      </c>
      <c r="C8141" s="316"/>
      <c r="D8141" s="82"/>
    </row>
    <row r="8142" spans="1:4">
      <c r="A8142" s="315" t="s">
        <v>69988</v>
      </c>
      <c r="B8142" s="315" t="s">
        <v>81837</v>
      </c>
      <c r="C8142" s="316"/>
      <c r="D8142" s="82"/>
    </row>
    <row r="8143" spans="1:4">
      <c r="A8143" s="315" t="s">
        <v>69988</v>
      </c>
      <c r="B8143" s="315" t="s">
        <v>81838</v>
      </c>
      <c r="C8143" s="316"/>
      <c r="D8143" s="82"/>
    </row>
    <row r="8144" spans="1:4">
      <c r="A8144" s="315" t="s">
        <v>69988</v>
      </c>
      <c r="B8144" s="315" t="s">
        <v>81839</v>
      </c>
      <c r="C8144" s="316"/>
      <c r="D8144" s="82"/>
    </row>
    <row r="8145" spans="1:4">
      <c r="A8145" s="315" t="s">
        <v>69988</v>
      </c>
      <c r="B8145" s="315" t="s">
        <v>81840</v>
      </c>
      <c r="C8145" s="316"/>
      <c r="D8145" s="82"/>
    </row>
    <row r="8146" spans="1:4">
      <c r="A8146" s="315" t="s">
        <v>69988</v>
      </c>
      <c r="B8146" s="315" t="s">
        <v>81841</v>
      </c>
      <c r="C8146" s="316"/>
      <c r="D8146" s="82"/>
    </row>
    <row r="8147" spans="1:4">
      <c r="A8147" s="315" t="s">
        <v>69988</v>
      </c>
      <c r="B8147" s="315" t="s">
        <v>81842</v>
      </c>
      <c r="C8147" s="316"/>
      <c r="D8147" s="82"/>
    </row>
    <row r="8148" spans="1:4">
      <c r="A8148" s="537"/>
      <c r="B8148" s="381"/>
      <c r="C8148" s="316"/>
      <c r="D8148" s="82"/>
    </row>
    <row r="8149" spans="1:4">
      <c r="A8149" s="315" t="s">
        <v>5169</v>
      </c>
      <c r="B8149" s="315" t="s">
        <v>81843</v>
      </c>
      <c r="C8149" s="316"/>
      <c r="D8149" s="82"/>
    </row>
    <row r="8150" spans="1:4">
      <c r="A8150" s="538"/>
      <c r="B8150" s="418"/>
      <c r="C8150" s="316"/>
      <c r="D8150" s="82"/>
    </row>
    <row r="8151" spans="1:4">
      <c r="A8151" s="537"/>
      <c r="B8151" s="381"/>
      <c r="C8151" s="316"/>
      <c r="D8151" s="82"/>
    </row>
    <row r="8152" spans="1:4">
      <c r="A8152" s="538"/>
      <c r="B8152" s="418"/>
      <c r="C8152" s="316"/>
      <c r="D8152" s="82"/>
    </row>
    <row r="8153" spans="1:4">
      <c r="A8153" s="315" t="s">
        <v>5169</v>
      </c>
      <c r="B8153" s="315" t="s">
        <v>81844</v>
      </c>
      <c r="C8153" s="316"/>
      <c r="D8153" s="82"/>
    </row>
    <row r="8154" spans="1:4">
      <c r="A8154" s="315" t="s">
        <v>5169</v>
      </c>
      <c r="B8154" s="315" t="s">
        <v>81845</v>
      </c>
      <c r="C8154" s="316"/>
      <c r="D8154" s="82"/>
    </row>
    <row r="8155" spans="1:4">
      <c r="A8155" s="315" t="s">
        <v>5169</v>
      </c>
      <c r="B8155" s="315" t="s">
        <v>81846</v>
      </c>
      <c r="C8155" s="316"/>
      <c r="D8155" s="82"/>
    </row>
    <row r="8156" spans="1:4">
      <c r="A8156" s="315" t="s">
        <v>5169</v>
      </c>
      <c r="B8156" s="315" t="s">
        <v>81847</v>
      </c>
      <c r="C8156" s="316"/>
      <c r="D8156" s="82"/>
    </row>
    <row r="8157" spans="1:4">
      <c r="A8157" s="315" t="s">
        <v>5169</v>
      </c>
      <c r="B8157" s="315" t="s">
        <v>81848</v>
      </c>
      <c r="C8157" s="316"/>
      <c r="D8157" s="82"/>
    </row>
    <row r="8158" spans="1:4">
      <c r="A8158" s="315" t="s">
        <v>74226</v>
      </c>
      <c r="B8158" s="315" t="s">
        <v>81849</v>
      </c>
      <c r="C8158" s="316"/>
      <c r="D8158" s="82"/>
    </row>
    <row r="8159" spans="1:4">
      <c r="A8159" s="315" t="s">
        <v>69988</v>
      </c>
      <c r="B8159" s="315" t="s">
        <v>81850</v>
      </c>
      <c r="C8159" s="316"/>
      <c r="D8159" s="82"/>
    </row>
    <row r="8160" spans="1:4">
      <c r="A8160" s="315" t="s">
        <v>69988</v>
      </c>
      <c r="B8160" s="315" t="s">
        <v>81851</v>
      </c>
      <c r="C8160" s="316"/>
      <c r="D8160" s="82"/>
    </row>
    <row r="8161" spans="1:4">
      <c r="A8161" s="315" t="s">
        <v>5169</v>
      </c>
      <c r="B8161" s="315" t="s">
        <v>81852</v>
      </c>
      <c r="C8161" s="316"/>
      <c r="D8161" s="82"/>
    </row>
    <row r="8162" spans="1:4">
      <c r="A8162" s="537"/>
      <c r="B8162" s="381"/>
      <c r="C8162" s="316"/>
      <c r="D8162" s="82"/>
    </row>
    <row r="8163" spans="1:4">
      <c r="A8163" s="315" t="s">
        <v>69988</v>
      </c>
      <c r="B8163" s="315" t="s">
        <v>81853</v>
      </c>
      <c r="C8163" s="316"/>
      <c r="D8163" s="82"/>
    </row>
    <row r="8164" spans="1:4">
      <c r="A8164" s="537"/>
      <c r="B8164" s="381"/>
      <c r="C8164" s="316"/>
      <c r="D8164" s="82"/>
    </row>
    <row r="8165" spans="1:4">
      <c r="A8165" s="315" t="s">
        <v>73908</v>
      </c>
      <c r="B8165" s="315" t="s">
        <v>81854</v>
      </c>
      <c r="C8165" s="316"/>
      <c r="D8165" s="82"/>
    </row>
    <row r="8166" spans="1:4">
      <c r="A8166" s="315" t="s">
        <v>73908</v>
      </c>
      <c r="B8166" s="315" t="s">
        <v>81855</v>
      </c>
      <c r="C8166" s="316"/>
      <c r="D8166" s="82"/>
    </row>
    <row r="8167" spans="1:4">
      <c r="A8167" s="315" t="s">
        <v>73908</v>
      </c>
      <c r="B8167" s="315" t="s">
        <v>81856</v>
      </c>
      <c r="C8167" s="316"/>
      <c r="D8167" s="82"/>
    </row>
    <row r="8168" spans="1:4">
      <c r="A8168" s="315" t="s">
        <v>69988</v>
      </c>
      <c r="B8168" s="315" t="s">
        <v>81857</v>
      </c>
      <c r="C8168" s="316"/>
      <c r="D8168" s="82"/>
    </row>
    <row r="8169" spans="1:4">
      <c r="A8169" s="315" t="s">
        <v>69988</v>
      </c>
      <c r="B8169" s="315" t="s">
        <v>81858</v>
      </c>
      <c r="C8169" s="316"/>
      <c r="D8169" s="82"/>
    </row>
    <row r="8170" spans="1:4">
      <c r="A8170" s="315" t="s">
        <v>69988</v>
      </c>
      <c r="B8170" s="315" t="s">
        <v>81859</v>
      </c>
      <c r="C8170" s="316"/>
      <c r="D8170" s="82"/>
    </row>
    <row r="8171" spans="1:4">
      <c r="A8171" s="537"/>
      <c r="B8171" s="381"/>
      <c r="C8171" s="316"/>
      <c r="D8171" s="82"/>
    </row>
    <row r="8172" spans="1:4">
      <c r="A8172" s="315" t="s">
        <v>5169</v>
      </c>
      <c r="B8172" s="315" t="s">
        <v>81860</v>
      </c>
      <c r="C8172" s="316"/>
      <c r="D8172" s="82"/>
    </row>
    <row r="8173" spans="1:4">
      <c r="A8173" s="315" t="s">
        <v>69988</v>
      </c>
      <c r="B8173" s="315" t="s">
        <v>81861</v>
      </c>
      <c r="C8173" s="316"/>
      <c r="D8173" s="82"/>
    </row>
    <row r="8174" spans="1:4">
      <c r="A8174" s="315" t="s">
        <v>69988</v>
      </c>
      <c r="B8174" s="315" t="s">
        <v>81862</v>
      </c>
      <c r="C8174" s="316"/>
      <c r="D8174" s="82"/>
    </row>
    <row r="8175" spans="1:4">
      <c r="A8175" s="315" t="s">
        <v>69988</v>
      </c>
      <c r="B8175" s="315" t="s">
        <v>81863</v>
      </c>
      <c r="C8175" s="316"/>
      <c r="D8175" s="82"/>
    </row>
    <row r="8176" spans="1:4">
      <c r="A8176" s="315" t="s">
        <v>69988</v>
      </c>
      <c r="B8176" s="315" t="s">
        <v>81864</v>
      </c>
      <c r="C8176" s="316"/>
      <c r="D8176" s="82"/>
    </row>
    <row r="8177" spans="1:4">
      <c r="A8177" s="537"/>
      <c r="B8177" s="381"/>
      <c r="C8177" s="316"/>
      <c r="D8177" s="82"/>
    </row>
    <row r="8178" spans="1:4">
      <c r="A8178" s="315" t="s">
        <v>5169</v>
      </c>
      <c r="B8178" s="315" t="s">
        <v>81865</v>
      </c>
      <c r="C8178" s="316"/>
      <c r="D8178" s="82"/>
    </row>
    <row r="8179" spans="1:4">
      <c r="A8179" s="315" t="s">
        <v>5169</v>
      </c>
      <c r="B8179" s="315" t="s">
        <v>81866</v>
      </c>
      <c r="C8179" s="316"/>
      <c r="D8179" s="82"/>
    </row>
    <row r="8180" spans="1:4">
      <c r="A8180" s="537"/>
      <c r="B8180" s="381"/>
      <c r="C8180" s="316"/>
      <c r="D8180" s="82"/>
    </row>
    <row r="8181" spans="1:4">
      <c r="A8181" s="315" t="s">
        <v>5169</v>
      </c>
      <c r="B8181" s="315" t="s">
        <v>81867</v>
      </c>
      <c r="C8181" s="316"/>
      <c r="D8181" s="82"/>
    </row>
    <row r="8182" spans="1:4">
      <c r="A8182" s="315" t="s">
        <v>5169</v>
      </c>
      <c r="B8182" s="315" t="s">
        <v>81868</v>
      </c>
      <c r="C8182" s="316"/>
      <c r="D8182" s="82"/>
    </row>
    <row r="8183" spans="1:4">
      <c r="A8183" s="315" t="s">
        <v>5169</v>
      </c>
      <c r="B8183" s="315" t="s">
        <v>81869</v>
      </c>
      <c r="C8183" s="316"/>
      <c r="D8183" s="82"/>
    </row>
    <row r="8184" spans="1:4">
      <c r="A8184" s="538"/>
      <c r="B8184" s="418"/>
      <c r="C8184" s="316"/>
      <c r="D8184" s="82"/>
    </row>
    <row r="8185" spans="1:4">
      <c r="A8185" s="537"/>
      <c r="B8185" s="381"/>
      <c r="C8185" s="316"/>
      <c r="D8185" s="82"/>
    </row>
    <row r="8186" spans="1:4">
      <c r="A8186" s="315" t="s">
        <v>381</v>
      </c>
      <c r="B8186" s="315" t="s">
        <v>81870</v>
      </c>
      <c r="C8186" s="316"/>
      <c r="D8186" s="82"/>
    </row>
    <row r="8187" spans="1:4">
      <c r="A8187" s="315" t="s">
        <v>381</v>
      </c>
      <c r="B8187" s="315" t="s">
        <v>81871</v>
      </c>
      <c r="C8187" s="316"/>
      <c r="D8187" s="82"/>
    </row>
    <row r="8188" spans="1:4">
      <c r="A8188" s="315" t="s">
        <v>381</v>
      </c>
      <c r="B8188" s="315" t="s">
        <v>81872</v>
      </c>
      <c r="C8188" s="316"/>
      <c r="D8188" s="82"/>
    </row>
    <row r="8189" spans="1:4">
      <c r="A8189" s="315" t="s">
        <v>381</v>
      </c>
      <c r="B8189" s="315" t="s">
        <v>81873</v>
      </c>
      <c r="C8189" s="316"/>
      <c r="D8189" s="82"/>
    </row>
    <row r="8190" spans="1:4">
      <c r="A8190" s="315" t="s">
        <v>381</v>
      </c>
      <c r="B8190" s="315" t="s">
        <v>81874</v>
      </c>
      <c r="C8190" s="316"/>
      <c r="D8190" s="82"/>
    </row>
    <row r="8191" spans="1:4">
      <c r="A8191" s="315" t="s">
        <v>381</v>
      </c>
      <c r="B8191" s="315" t="s">
        <v>81875</v>
      </c>
      <c r="C8191" s="316"/>
      <c r="D8191" s="82"/>
    </row>
    <row r="8192" spans="1:4">
      <c r="A8192" s="315" t="s">
        <v>381</v>
      </c>
      <c r="B8192" s="315" t="s">
        <v>81243</v>
      </c>
      <c r="C8192" s="316"/>
      <c r="D8192" s="82"/>
    </row>
    <row r="8193" spans="1:4">
      <c r="A8193" s="315" t="s">
        <v>381</v>
      </c>
      <c r="B8193" s="315" t="s">
        <v>81876</v>
      </c>
      <c r="C8193" s="316"/>
      <c r="D8193" s="82"/>
    </row>
    <row r="8194" spans="1:4">
      <c r="A8194" s="315" t="s">
        <v>381</v>
      </c>
      <c r="B8194" s="315" t="s">
        <v>81877</v>
      </c>
      <c r="C8194" s="316"/>
      <c r="D8194" s="82"/>
    </row>
    <row r="8195" spans="1:4">
      <c r="A8195" s="315" t="s">
        <v>381</v>
      </c>
      <c r="B8195" s="315" t="s">
        <v>81878</v>
      </c>
      <c r="C8195" s="316"/>
      <c r="D8195" s="82"/>
    </row>
    <row r="8196" spans="1:4">
      <c r="A8196" s="315" t="s">
        <v>381</v>
      </c>
      <c r="B8196" s="315" t="s">
        <v>81879</v>
      </c>
      <c r="C8196" s="316"/>
      <c r="D8196" s="82"/>
    </row>
    <row r="8197" spans="1:4">
      <c r="A8197" s="315" t="s">
        <v>381</v>
      </c>
      <c r="B8197" s="315" t="s">
        <v>81880</v>
      </c>
      <c r="C8197" s="316"/>
      <c r="D8197" s="82"/>
    </row>
    <row r="8198" spans="1:4">
      <c r="A8198" s="315" t="s">
        <v>381</v>
      </c>
      <c r="B8198" s="315" t="s">
        <v>81881</v>
      </c>
      <c r="C8198" s="316"/>
      <c r="D8198" s="82"/>
    </row>
    <row r="8199" spans="1:4">
      <c r="A8199" s="315" t="s">
        <v>381</v>
      </c>
      <c r="B8199" s="315" t="s">
        <v>81227</v>
      </c>
      <c r="C8199" s="316"/>
      <c r="D8199" s="82"/>
    </row>
    <row r="8200" spans="1:4">
      <c r="A8200" s="315" t="s">
        <v>381</v>
      </c>
      <c r="B8200" s="315" t="s">
        <v>81882</v>
      </c>
      <c r="C8200" s="316"/>
      <c r="D8200" s="82"/>
    </row>
    <row r="8201" spans="1:4">
      <c r="A8201" s="315" t="s">
        <v>381</v>
      </c>
      <c r="B8201" s="315" t="s">
        <v>81883</v>
      </c>
      <c r="C8201" s="316"/>
      <c r="D8201" s="82"/>
    </row>
    <row r="8202" spans="1:4">
      <c r="A8202" s="538"/>
      <c r="B8202" s="418"/>
      <c r="C8202" s="316"/>
      <c r="D8202" s="82"/>
    </row>
    <row r="8203" spans="1:4">
      <c r="A8203" s="537"/>
      <c r="B8203" s="381"/>
      <c r="C8203" s="316"/>
      <c r="D8203" s="82"/>
    </row>
    <row r="8204" spans="1:4">
      <c r="A8204" s="315" t="s">
        <v>70196</v>
      </c>
      <c r="B8204" s="315" t="s">
        <v>81884</v>
      </c>
      <c r="C8204" s="316"/>
      <c r="D8204" s="82"/>
    </row>
    <row r="8205" spans="1:4">
      <c r="A8205" s="315" t="s">
        <v>381</v>
      </c>
      <c r="B8205" s="315" t="s">
        <v>81885</v>
      </c>
      <c r="C8205" s="316"/>
      <c r="D8205" s="82"/>
    </row>
    <row r="8206" spans="1:4">
      <c r="A8206" s="537"/>
      <c r="B8206" s="381"/>
      <c r="C8206" s="316"/>
      <c r="D8206" s="82"/>
    </row>
    <row r="8207" spans="1:4">
      <c r="A8207" s="315" t="s">
        <v>70196</v>
      </c>
      <c r="B8207" s="315" t="s">
        <v>81886</v>
      </c>
      <c r="C8207" s="316"/>
      <c r="D8207" s="82"/>
    </row>
    <row r="8208" spans="1:4">
      <c r="A8208" s="315" t="s">
        <v>70196</v>
      </c>
      <c r="B8208" s="315" t="s">
        <v>81887</v>
      </c>
      <c r="C8208" s="316"/>
      <c r="D8208" s="82"/>
    </row>
    <row r="8209" spans="1:4">
      <c r="A8209" s="315" t="s">
        <v>70196</v>
      </c>
      <c r="B8209" s="315" t="s">
        <v>81888</v>
      </c>
      <c r="C8209" s="316"/>
      <c r="D8209" s="82"/>
    </row>
    <row r="8210" spans="1:4">
      <c r="A8210" s="315" t="s">
        <v>70196</v>
      </c>
      <c r="B8210" s="315" t="s">
        <v>81889</v>
      </c>
      <c r="C8210" s="316"/>
      <c r="D8210" s="82"/>
    </row>
    <row r="8211" spans="1:4">
      <c r="A8211" s="315" t="s">
        <v>70196</v>
      </c>
      <c r="B8211" s="315" t="s">
        <v>81890</v>
      </c>
      <c r="C8211" s="316"/>
      <c r="D8211" s="82"/>
    </row>
    <row r="8212" spans="1:4">
      <c r="A8212" s="315" t="s">
        <v>70196</v>
      </c>
      <c r="B8212" s="315" t="s">
        <v>81891</v>
      </c>
      <c r="C8212" s="316"/>
      <c r="D8212" s="82"/>
    </row>
    <row r="8213" spans="1:4">
      <c r="A8213" s="315" t="s">
        <v>70196</v>
      </c>
      <c r="B8213" s="315" t="s">
        <v>81892</v>
      </c>
      <c r="C8213" s="316"/>
      <c r="D8213" s="82"/>
    </row>
    <row r="8214" spans="1:4">
      <c r="A8214" s="315" t="s">
        <v>70196</v>
      </c>
      <c r="B8214" s="315" t="s">
        <v>81893</v>
      </c>
      <c r="C8214" s="316"/>
      <c r="D8214" s="82"/>
    </row>
    <row r="8215" spans="1:4">
      <c r="A8215" s="538"/>
      <c r="B8215" s="418"/>
      <c r="C8215" s="316"/>
      <c r="D8215" s="82"/>
    </row>
    <row r="8216" spans="1:4">
      <c r="A8216" s="537"/>
      <c r="B8216" s="381"/>
      <c r="C8216" s="316"/>
      <c r="D8216" s="82"/>
    </row>
    <row r="8217" spans="1:4">
      <c r="A8217" s="315" t="s">
        <v>381</v>
      </c>
      <c r="B8217" s="315" t="s">
        <v>81894</v>
      </c>
      <c r="C8217" s="316"/>
      <c r="D8217" s="82"/>
    </row>
    <row r="8218" spans="1:4">
      <c r="A8218" s="315" t="s">
        <v>381</v>
      </c>
      <c r="B8218" s="315" t="s">
        <v>81895</v>
      </c>
      <c r="C8218" s="316"/>
      <c r="D8218" s="82"/>
    </row>
    <row r="8219" spans="1:4">
      <c r="A8219" s="315" t="s">
        <v>381</v>
      </c>
      <c r="B8219" s="315" t="s">
        <v>81896</v>
      </c>
      <c r="C8219" s="316"/>
      <c r="D8219" s="82"/>
    </row>
    <row r="8220" spans="1:4">
      <c r="A8220" s="538"/>
      <c r="B8220" s="418"/>
      <c r="C8220" s="316"/>
      <c r="D8220" s="82"/>
    </row>
    <row r="8221" spans="1:4">
      <c r="A8221" s="537"/>
      <c r="B8221" s="381"/>
      <c r="C8221" s="316"/>
      <c r="D8221" s="82"/>
    </row>
    <row r="8222" spans="1:4">
      <c r="A8222" s="315" t="s">
        <v>381</v>
      </c>
      <c r="B8222" s="315" t="s">
        <v>81897</v>
      </c>
      <c r="C8222" s="316"/>
      <c r="D8222" s="82"/>
    </row>
    <row r="8223" spans="1:4">
      <c r="A8223" s="315" t="s">
        <v>381</v>
      </c>
      <c r="B8223" s="315" t="s">
        <v>81898</v>
      </c>
      <c r="C8223" s="316"/>
      <c r="D8223" s="82"/>
    </row>
    <row r="8224" spans="1:4">
      <c r="A8224" s="315" t="s">
        <v>381</v>
      </c>
      <c r="B8224" s="315" t="s">
        <v>81899</v>
      </c>
      <c r="C8224" s="316"/>
      <c r="D8224" s="82"/>
    </row>
    <row r="8225" spans="1:4">
      <c r="A8225" s="315" t="s">
        <v>381</v>
      </c>
      <c r="B8225" s="315" t="s">
        <v>81900</v>
      </c>
      <c r="C8225" s="316"/>
      <c r="D8225" s="82"/>
    </row>
    <row r="8226" spans="1:4">
      <c r="A8226" s="315" t="s">
        <v>381</v>
      </c>
      <c r="B8226" s="315" t="s">
        <v>81901</v>
      </c>
      <c r="C8226" s="316"/>
      <c r="D8226" s="82"/>
    </row>
    <row r="8227" spans="1:4">
      <c r="A8227" s="315" t="s">
        <v>381</v>
      </c>
      <c r="B8227" s="315" t="s">
        <v>81902</v>
      </c>
      <c r="C8227" s="316"/>
      <c r="D8227" s="82"/>
    </row>
    <row r="8228" spans="1:4">
      <c r="A8228" s="315" t="s">
        <v>381</v>
      </c>
      <c r="B8228" s="315" t="s">
        <v>81903</v>
      </c>
      <c r="C8228" s="316"/>
      <c r="D8228" s="82"/>
    </row>
    <row r="8229" spans="1:4">
      <c r="A8229" s="315" t="s">
        <v>381</v>
      </c>
      <c r="B8229" s="315" t="s">
        <v>81904</v>
      </c>
      <c r="C8229" s="316"/>
      <c r="D8229" s="82"/>
    </row>
    <row r="8230" spans="1:4">
      <c r="A8230" s="537"/>
      <c r="B8230" s="381"/>
      <c r="C8230" s="316"/>
      <c r="D8230" s="82"/>
    </row>
    <row r="8231" spans="1:4">
      <c r="A8231" s="315" t="s">
        <v>5169</v>
      </c>
      <c r="B8231" s="315" t="s">
        <v>81905</v>
      </c>
      <c r="C8231" s="316"/>
      <c r="D8231" s="82"/>
    </row>
    <row r="8232" spans="1:4">
      <c r="A8232" s="315" t="s">
        <v>5169</v>
      </c>
      <c r="B8232" s="315" t="s">
        <v>81906</v>
      </c>
      <c r="C8232" s="316"/>
      <c r="D8232" s="82"/>
    </row>
    <row r="8233" spans="1:4">
      <c r="A8233" s="315" t="s">
        <v>381</v>
      </c>
      <c r="B8233" s="315" t="s">
        <v>81907</v>
      </c>
      <c r="C8233" s="316"/>
      <c r="D8233" s="82"/>
    </row>
    <row r="8234" spans="1:4">
      <c r="A8234" s="315" t="s">
        <v>381</v>
      </c>
      <c r="B8234" s="315" t="s">
        <v>81908</v>
      </c>
      <c r="C8234" s="316"/>
      <c r="D8234" s="82"/>
    </row>
    <row r="8235" spans="1:4">
      <c r="A8235" s="315" t="s">
        <v>69988</v>
      </c>
      <c r="B8235" s="315" t="s">
        <v>81909</v>
      </c>
      <c r="C8235" s="316"/>
      <c r="D8235" s="82"/>
    </row>
    <row r="8236" spans="1:4">
      <c r="A8236" s="315" t="s">
        <v>69988</v>
      </c>
      <c r="B8236" s="315" t="s">
        <v>81910</v>
      </c>
      <c r="C8236" s="316"/>
      <c r="D8236" s="82"/>
    </row>
    <row r="8237" spans="1:4">
      <c r="A8237" s="315" t="s">
        <v>69988</v>
      </c>
      <c r="B8237" s="315" t="s">
        <v>81911</v>
      </c>
      <c r="C8237" s="316"/>
      <c r="D8237" s="82"/>
    </row>
    <row r="8238" spans="1:4">
      <c r="A8238" s="315" t="s">
        <v>69988</v>
      </c>
      <c r="B8238" s="315" t="s">
        <v>81912</v>
      </c>
      <c r="C8238" s="316"/>
      <c r="D8238" s="82"/>
    </row>
    <row r="8239" spans="1:4">
      <c r="A8239" s="315" t="s">
        <v>69988</v>
      </c>
      <c r="B8239" s="315" t="s">
        <v>81913</v>
      </c>
      <c r="C8239" s="316"/>
      <c r="D8239" s="82"/>
    </row>
    <row r="8240" spans="1:4">
      <c r="A8240" s="315" t="s">
        <v>69988</v>
      </c>
      <c r="B8240" s="315" t="s">
        <v>81914</v>
      </c>
      <c r="C8240" s="316"/>
      <c r="D8240" s="82"/>
    </row>
    <row r="8241" spans="1:4">
      <c r="A8241" s="315" t="s">
        <v>69988</v>
      </c>
      <c r="B8241" s="315" t="s">
        <v>81915</v>
      </c>
      <c r="C8241" s="316"/>
      <c r="D8241" s="82"/>
    </row>
    <row r="8242" spans="1:4">
      <c r="A8242" s="315" t="s">
        <v>69988</v>
      </c>
      <c r="B8242" s="315" t="s">
        <v>81916</v>
      </c>
      <c r="C8242" s="316"/>
      <c r="D8242" s="82"/>
    </row>
    <row r="8243" spans="1:4">
      <c r="A8243" s="315" t="s">
        <v>69988</v>
      </c>
      <c r="B8243" s="315" t="s">
        <v>81917</v>
      </c>
      <c r="C8243" s="316"/>
      <c r="D8243" s="82"/>
    </row>
    <row r="8244" spans="1:4">
      <c r="A8244" s="315" t="s">
        <v>69988</v>
      </c>
      <c r="B8244" s="315" t="s">
        <v>81918</v>
      </c>
      <c r="C8244" s="316"/>
      <c r="D8244" s="82"/>
    </row>
    <row r="8245" spans="1:4">
      <c r="A8245" s="315" t="s">
        <v>69988</v>
      </c>
      <c r="B8245" s="315" t="s">
        <v>81919</v>
      </c>
      <c r="C8245" s="316"/>
      <c r="D8245" s="82"/>
    </row>
    <row r="8246" spans="1:4">
      <c r="A8246" s="315" t="s">
        <v>69988</v>
      </c>
      <c r="B8246" s="315" t="s">
        <v>81920</v>
      </c>
      <c r="C8246" s="316"/>
      <c r="D8246" s="82"/>
    </row>
    <row r="8247" spans="1:4">
      <c r="A8247" s="315" t="s">
        <v>69988</v>
      </c>
      <c r="B8247" s="315" t="s">
        <v>81921</v>
      </c>
      <c r="C8247" s="316"/>
      <c r="D8247" s="82"/>
    </row>
    <row r="8248" spans="1:4">
      <c r="A8248" s="315" t="s">
        <v>69988</v>
      </c>
      <c r="B8248" s="315" t="s">
        <v>81922</v>
      </c>
      <c r="C8248" s="316"/>
      <c r="D8248" s="82"/>
    </row>
    <row r="8249" spans="1:4">
      <c r="A8249" s="315" t="s">
        <v>69988</v>
      </c>
      <c r="B8249" s="315" t="s">
        <v>81923</v>
      </c>
      <c r="C8249" s="316"/>
      <c r="D8249" s="82"/>
    </row>
    <row r="8250" spans="1:4">
      <c r="A8250" s="537"/>
      <c r="B8250" s="381"/>
      <c r="C8250" s="316"/>
      <c r="D8250" s="82"/>
    </row>
    <row r="8251" spans="1:4">
      <c r="A8251" s="315" t="s">
        <v>381</v>
      </c>
      <c r="B8251" s="315" t="s">
        <v>81924</v>
      </c>
      <c r="C8251" s="316"/>
      <c r="D8251" s="82"/>
    </row>
    <row r="8252" spans="1:4">
      <c r="A8252" s="315" t="s">
        <v>381</v>
      </c>
      <c r="B8252" s="315" t="s">
        <v>81925</v>
      </c>
      <c r="C8252" s="316"/>
      <c r="D8252" s="82"/>
    </row>
    <row r="8253" spans="1:4">
      <c r="A8253" s="538"/>
      <c r="B8253" s="418"/>
      <c r="C8253" s="316"/>
      <c r="D8253" s="82"/>
    </row>
    <row r="8254" spans="1:4">
      <c r="A8254" s="537"/>
      <c r="B8254" s="381"/>
      <c r="C8254" s="316"/>
      <c r="D8254" s="82"/>
    </row>
    <row r="8255" spans="1:4">
      <c r="A8255" s="315" t="s">
        <v>70196</v>
      </c>
      <c r="B8255" s="315" t="s">
        <v>81926</v>
      </c>
      <c r="C8255" s="316"/>
      <c r="D8255" s="82"/>
    </row>
    <row r="8256" spans="1:4">
      <c r="A8256" s="315" t="s">
        <v>70196</v>
      </c>
      <c r="B8256" s="315" t="s">
        <v>81927</v>
      </c>
      <c r="C8256" s="316"/>
      <c r="D8256" s="82"/>
    </row>
    <row r="8257" spans="1:4">
      <c r="A8257" s="315" t="s">
        <v>70196</v>
      </c>
      <c r="B8257" s="315" t="s">
        <v>81928</v>
      </c>
      <c r="C8257" s="316"/>
      <c r="D8257" s="82"/>
    </row>
    <row r="8258" spans="1:4">
      <c r="A8258" s="315" t="s">
        <v>70196</v>
      </c>
      <c r="B8258" s="315" t="s">
        <v>81929</v>
      </c>
      <c r="C8258" s="316"/>
      <c r="D8258" s="82"/>
    </row>
    <row r="8259" spans="1:4">
      <c r="A8259" s="315" t="s">
        <v>70196</v>
      </c>
      <c r="B8259" s="315" t="s">
        <v>81930</v>
      </c>
      <c r="C8259" s="316"/>
      <c r="D8259" s="82"/>
    </row>
    <row r="8260" spans="1:4">
      <c r="A8260" s="315" t="s">
        <v>70196</v>
      </c>
      <c r="B8260" s="315" t="s">
        <v>81931</v>
      </c>
      <c r="C8260" s="316"/>
      <c r="D8260" s="82"/>
    </row>
    <row r="8261" spans="1:4">
      <c r="A8261" s="315" t="s">
        <v>70196</v>
      </c>
      <c r="B8261" s="315" t="s">
        <v>81932</v>
      </c>
      <c r="C8261" s="316"/>
      <c r="D8261" s="82"/>
    </row>
    <row r="8262" spans="1:4">
      <c r="A8262" s="315" t="s">
        <v>70196</v>
      </c>
      <c r="B8262" s="315" t="s">
        <v>81933</v>
      </c>
      <c r="C8262" s="316"/>
      <c r="D8262" s="82"/>
    </row>
    <row r="8263" spans="1:4">
      <c r="A8263" s="315" t="s">
        <v>70196</v>
      </c>
      <c r="B8263" s="315" t="s">
        <v>81934</v>
      </c>
      <c r="C8263" s="316"/>
      <c r="D8263" s="82"/>
    </row>
    <row r="8264" spans="1:4">
      <c r="A8264" s="315" t="s">
        <v>70196</v>
      </c>
      <c r="B8264" s="315" t="s">
        <v>81935</v>
      </c>
      <c r="C8264" s="316"/>
      <c r="D8264" s="82"/>
    </row>
    <row r="8265" spans="1:4">
      <c r="A8265" s="537"/>
      <c r="B8265" s="381"/>
      <c r="C8265" s="316"/>
      <c r="D8265" s="82"/>
    </row>
    <row r="8266" spans="1:4">
      <c r="A8266" s="315" t="s">
        <v>70196</v>
      </c>
      <c r="B8266" s="315" t="s">
        <v>81932</v>
      </c>
      <c r="C8266" s="316"/>
      <c r="D8266" s="82"/>
    </row>
    <row r="8267" spans="1:4">
      <c r="A8267" s="315" t="s">
        <v>70196</v>
      </c>
      <c r="B8267" s="315" t="s">
        <v>81936</v>
      </c>
      <c r="C8267" s="316"/>
      <c r="D8267" s="82"/>
    </row>
    <row r="8268" spans="1:4">
      <c r="A8268" s="537"/>
      <c r="B8268" s="381"/>
      <c r="C8268" s="316"/>
      <c r="D8268" s="82"/>
    </row>
    <row r="8269" spans="1:4">
      <c r="A8269" s="315" t="s">
        <v>70196</v>
      </c>
      <c r="B8269" s="315" t="s">
        <v>81937</v>
      </c>
      <c r="C8269" s="316"/>
      <c r="D8269" s="82"/>
    </row>
    <row r="8270" spans="1:4">
      <c r="A8270" s="538"/>
      <c r="B8270" s="418"/>
      <c r="C8270" s="316"/>
      <c r="D8270" s="82"/>
    </row>
    <row r="8271" spans="1:4">
      <c r="A8271" s="537"/>
      <c r="B8271" s="381"/>
      <c r="C8271" s="316"/>
      <c r="D8271" s="82"/>
    </row>
    <row r="8272" spans="1:4">
      <c r="A8272" s="315" t="s">
        <v>381</v>
      </c>
      <c r="B8272" s="315" t="s">
        <v>81938</v>
      </c>
      <c r="C8272" s="316"/>
      <c r="D8272" s="82"/>
    </row>
    <row r="8273" spans="1:4">
      <c r="A8273" s="315" t="s">
        <v>73908</v>
      </c>
      <c r="B8273" s="315" t="s">
        <v>81130</v>
      </c>
      <c r="C8273" s="316"/>
      <c r="D8273" s="82"/>
    </row>
    <row r="8274" spans="1:4">
      <c r="A8274" s="315" t="s">
        <v>73908</v>
      </c>
      <c r="B8274" s="315" t="s">
        <v>81939</v>
      </c>
      <c r="C8274" s="316"/>
      <c r="D8274" s="82"/>
    </row>
    <row r="8275" spans="1:4">
      <c r="A8275" s="315" t="s">
        <v>381</v>
      </c>
      <c r="B8275" s="315" t="s">
        <v>81940</v>
      </c>
      <c r="C8275" s="316"/>
      <c r="D8275" s="82"/>
    </row>
    <row r="8276" spans="1:4">
      <c r="A8276" s="315" t="s">
        <v>381</v>
      </c>
      <c r="B8276" s="315" t="s">
        <v>81941</v>
      </c>
      <c r="C8276" s="316"/>
      <c r="D8276" s="82"/>
    </row>
    <row r="8277" spans="1:4">
      <c r="A8277" s="315" t="s">
        <v>381</v>
      </c>
      <c r="B8277" s="315" t="s">
        <v>81942</v>
      </c>
      <c r="C8277" s="316"/>
      <c r="D8277" s="82"/>
    </row>
    <row r="8278" spans="1:4">
      <c r="A8278" s="538"/>
      <c r="B8278" s="418"/>
      <c r="C8278" s="316"/>
      <c r="D8278" s="82"/>
    </row>
    <row r="8279" spans="1:4">
      <c r="A8279" s="537"/>
      <c r="B8279" s="381"/>
      <c r="C8279" s="316"/>
      <c r="D8279" s="82"/>
    </row>
    <row r="8280" spans="1:4">
      <c r="A8280" s="315" t="s">
        <v>5169</v>
      </c>
      <c r="B8280" s="315" t="s">
        <v>81943</v>
      </c>
      <c r="C8280" s="316"/>
      <c r="D8280" s="82"/>
    </row>
    <row r="8281" spans="1:4">
      <c r="A8281" s="538"/>
      <c r="B8281" s="418"/>
      <c r="C8281" s="316"/>
      <c r="D8281" s="82"/>
    </row>
    <row r="8282" spans="1:4">
      <c r="A8282" s="537"/>
      <c r="B8282" s="381"/>
      <c r="C8282" s="316"/>
      <c r="D8282" s="82"/>
    </row>
    <row r="8283" spans="1:4">
      <c r="A8283" s="315" t="s">
        <v>70196</v>
      </c>
      <c r="B8283" s="315" t="s">
        <v>81944</v>
      </c>
      <c r="C8283" s="316"/>
      <c r="D8283" s="82"/>
    </row>
    <row r="8284" spans="1:4">
      <c r="A8284" s="315" t="s">
        <v>73908</v>
      </c>
      <c r="B8284" s="315" t="s">
        <v>81945</v>
      </c>
      <c r="C8284" s="316"/>
      <c r="D8284" s="82"/>
    </row>
    <row r="8285" spans="1:4">
      <c r="A8285" s="315" t="s">
        <v>70196</v>
      </c>
      <c r="B8285" s="315" t="s">
        <v>81946</v>
      </c>
      <c r="C8285" s="316"/>
      <c r="D8285" s="82"/>
    </row>
    <row r="8286" spans="1:4">
      <c r="A8286" s="315" t="s">
        <v>74449</v>
      </c>
      <c r="B8286" s="315" t="s">
        <v>81947</v>
      </c>
      <c r="C8286" s="316"/>
      <c r="D8286" s="82"/>
    </row>
    <row r="8287" spans="1:4">
      <c r="A8287" s="315" t="s">
        <v>74449</v>
      </c>
      <c r="B8287" s="315" t="s">
        <v>81948</v>
      </c>
      <c r="C8287" s="316"/>
      <c r="D8287" s="82"/>
    </row>
    <row r="8288" spans="1:4">
      <c r="A8288" s="315" t="s">
        <v>74449</v>
      </c>
      <c r="B8288" s="315" t="s">
        <v>81949</v>
      </c>
      <c r="C8288" s="316"/>
      <c r="D8288" s="82"/>
    </row>
    <row r="8289" spans="1:4">
      <c r="A8289" s="315" t="s">
        <v>74449</v>
      </c>
      <c r="B8289" s="315" t="s">
        <v>81950</v>
      </c>
      <c r="C8289" s="316"/>
      <c r="D8289" s="82"/>
    </row>
    <row r="8290" spans="1:4">
      <c r="A8290" s="315" t="s">
        <v>69988</v>
      </c>
      <c r="B8290" s="315" t="s">
        <v>81951</v>
      </c>
      <c r="C8290" s="316"/>
      <c r="D8290" s="82"/>
    </row>
    <row r="8291" spans="1:4">
      <c r="A8291" s="315" t="s">
        <v>381</v>
      </c>
      <c r="B8291" s="315" t="s">
        <v>80592</v>
      </c>
      <c r="C8291" s="316"/>
      <c r="D8291" s="82"/>
    </row>
    <row r="8292" spans="1:4">
      <c r="A8292" s="538"/>
      <c r="B8292" s="418"/>
      <c r="C8292" s="316"/>
      <c r="D8292" s="82"/>
    </row>
    <row r="8293" spans="1:4">
      <c r="A8293" s="537"/>
      <c r="B8293" s="381"/>
      <c r="C8293" s="316"/>
      <c r="D8293" s="82"/>
    </row>
    <row r="8294" spans="1:4">
      <c r="A8294" s="315" t="s">
        <v>70196</v>
      </c>
      <c r="B8294" s="315" t="s">
        <v>81952</v>
      </c>
      <c r="C8294" s="316"/>
      <c r="D8294" s="82"/>
    </row>
    <row r="8295" spans="1:4">
      <c r="A8295" s="315" t="s">
        <v>381</v>
      </c>
      <c r="B8295" s="315" t="s">
        <v>81953</v>
      </c>
      <c r="C8295" s="316"/>
      <c r="D8295" s="82"/>
    </row>
    <row r="8296" spans="1:4">
      <c r="A8296" s="315" t="s">
        <v>70196</v>
      </c>
      <c r="B8296" s="315" t="s">
        <v>81954</v>
      </c>
      <c r="C8296" s="316"/>
      <c r="D8296" s="82"/>
    </row>
    <row r="8297" spans="1:4">
      <c r="A8297" s="315" t="s">
        <v>70196</v>
      </c>
      <c r="B8297" s="315" t="s">
        <v>81955</v>
      </c>
      <c r="C8297" s="316"/>
      <c r="D8297" s="82"/>
    </row>
    <row r="8298" spans="1:4">
      <c r="A8298" s="315" t="s">
        <v>73908</v>
      </c>
      <c r="B8298" s="315" t="s">
        <v>81956</v>
      </c>
      <c r="C8298" s="316"/>
      <c r="D8298" s="82"/>
    </row>
    <row r="8299" spans="1:4">
      <c r="A8299" s="538"/>
      <c r="B8299" s="418"/>
      <c r="C8299" s="316"/>
      <c r="D8299" s="82"/>
    </row>
    <row r="8300" spans="1:4">
      <c r="A8300" s="537"/>
      <c r="B8300" s="381"/>
      <c r="C8300" s="316"/>
      <c r="D8300" s="82"/>
    </row>
    <row r="8301" spans="1:4">
      <c r="A8301" s="315" t="s">
        <v>381</v>
      </c>
      <c r="B8301" s="315" t="s">
        <v>81957</v>
      </c>
      <c r="C8301" s="316"/>
      <c r="D8301" s="82"/>
    </row>
    <row r="8302" spans="1:4">
      <c r="A8302" s="315" t="s">
        <v>381</v>
      </c>
      <c r="B8302" s="315" t="s">
        <v>81958</v>
      </c>
      <c r="C8302" s="316"/>
      <c r="D8302" s="82"/>
    </row>
    <row r="8303" spans="1:4">
      <c r="A8303" s="315" t="s">
        <v>381</v>
      </c>
      <c r="B8303" s="315" t="s">
        <v>81959</v>
      </c>
      <c r="C8303" s="316"/>
      <c r="D8303" s="82"/>
    </row>
    <row r="8304" spans="1:4">
      <c r="A8304" s="538"/>
      <c r="B8304" s="418"/>
      <c r="C8304" s="316"/>
      <c r="D8304" s="82"/>
    </row>
    <row r="8305" spans="1:4">
      <c r="A8305" s="537"/>
      <c r="B8305" s="381"/>
      <c r="C8305" s="316"/>
      <c r="D8305" s="82"/>
    </row>
    <row r="8306" spans="1:4">
      <c r="A8306" s="315" t="s">
        <v>69988</v>
      </c>
      <c r="B8306" s="315" t="s">
        <v>81960</v>
      </c>
      <c r="C8306" s="316"/>
      <c r="D8306" s="82"/>
    </row>
    <row r="8307" spans="1:4">
      <c r="A8307" s="537"/>
      <c r="B8307" s="381"/>
      <c r="C8307" s="316"/>
      <c r="D8307" s="82"/>
    </row>
    <row r="8308" spans="1:4">
      <c r="A8308" s="315" t="s">
        <v>381</v>
      </c>
      <c r="B8308" s="315" t="s">
        <v>81961</v>
      </c>
      <c r="C8308" s="316"/>
      <c r="D8308" s="82"/>
    </row>
    <row r="8309" spans="1:4">
      <c r="A8309" s="538"/>
      <c r="B8309" s="418"/>
      <c r="C8309" s="316"/>
      <c r="D8309" s="82"/>
    </row>
    <row r="8310" spans="1:4">
      <c r="A8310" s="537"/>
      <c r="B8310" s="381"/>
      <c r="C8310" s="316"/>
      <c r="D8310" s="82"/>
    </row>
    <row r="8311" spans="1:4">
      <c r="A8311" s="315" t="s">
        <v>381</v>
      </c>
      <c r="B8311" s="315" t="s">
        <v>81962</v>
      </c>
      <c r="C8311" s="316"/>
      <c r="D8311" s="82"/>
    </row>
    <row r="8312" spans="1:4">
      <c r="A8312" s="538"/>
      <c r="B8312" s="418"/>
      <c r="C8312" s="316"/>
      <c r="D8312" s="82"/>
    </row>
    <row r="8313" spans="1:4">
      <c r="A8313" s="538"/>
      <c r="B8313" s="418"/>
      <c r="C8313" s="316"/>
      <c r="D8313" s="82"/>
    </row>
    <row r="8314" spans="1:4">
      <c r="A8314" s="538"/>
      <c r="B8314" s="418"/>
      <c r="C8314" s="316"/>
      <c r="D8314" s="82"/>
    </row>
    <row r="8315" spans="1:4">
      <c r="A8315" s="537"/>
      <c r="B8315" s="381"/>
      <c r="C8315" s="316"/>
      <c r="D8315" s="82"/>
    </row>
    <row r="8316" spans="1:4">
      <c r="A8316" s="315" t="s">
        <v>69988</v>
      </c>
      <c r="B8316" s="315" t="s">
        <v>81963</v>
      </c>
      <c r="C8316" s="316"/>
      <c r="D8316" s="82"/>
    </row>
    <row r="8317" spans="1:4">
      <c r="A8317" s="315" t="s">
        <v>69988</v>
      </c>
      <c r="B8317" s="315" t="s">
        <v>81964</v>
      </c>
      <c r="C8317" s="316"/>
      <c r="D8317" s="82"/>
    </row>
    <row r="8318" spans="1:4">
      <c r="A8318" s="315" t="s">
        <v>69988</v>
      </c>
      <c r="B8318" s="315" t="s">
        <v>81965</v>
      </c>
      <c r="C8318" s="316"/>
      <c r="D8318" s="82"/>
    </row>
    <row r="8319" spans="1:4">
      <c r="A8319" s="315" t="s">
        <v>69988</v>
      </c>
      <c r="B8319" s="315" t="s">
        <v>81966</v>
      </c>
      <c r="C8319" s="316"/>
      <c r="D8319" s="82"/>
    </row>
    <row r="8320" spans="1:4">
      <c r="A8320" s="537"/>
      <c r="B8320" s="381"/>
      <c r="C8320" s="316"/>
      <c r="D8320" s="82"/>
    </row>
    <row r="8321" spans="1:4">
      <c r="A8321" s="315" t="s">
        <v>69988</v>
      </c>
      <c r="B8321" s="315" t="s">
        <v>81967</v>
      </c>
      <c r="C8321" s="316"/>
      <c r="D8321" s="82"/>
    </row>
    <row r="8322" spans="1:4">
      <c r="A8322" s="315" t="s">
        <v>69988</v>
      </c>
      <c r="B8322" s="315" t="s">
        <v>81968</v>
      </c>
      <c r="C8322" s="316"/>
      <c r="D8322" s="82"/>
    </row>
    <row r="8323" spans="1:4">
      <c r="A8323" s="315" t="s">
        <v>69988</v>
      </c>
      <c r="B8323" s="315" t="s">
        <v>81969</v>
      </c>
      <c r="C8323" s="316"/>
      <c r="D8323" s="82"/>
    </row>
    <row r="8324" spans="1:4">
      <c r="A8324" s="315" t="s">
        <v>5169</v>
      </c>
      <c r="B8324" s="315" t="s">
        <v>81970</v>
      </c>
      <c r="C8324" s="316"/>
      <c r="D8324" s="82"/>
    </row>
    <row r="8325" spans="1:4">
      <c r="A8325" s="315" t="s">
        <v>5169</v>
      </c>
      <c r="B8325" s="315" t="s">
        <v>81971</v>
      </c>
      <c r="C8325" s="316"/>
      <c r="D8325" s="82"/>
    </row>
    <row r="8326" spans="1:4">
      <c r="A8326" s="315" t="s">
        <v>5169</v>
      </c>
      <c r="B8326" s="315" t="s">
        <v>81972</v>
      </c>
      <c r="C8326" s="316"/>
      <c r="D8326" s="82"/>
    </row>
    <row r="8327" spans="1:4">
      <c r="A8327" s="315" t="s">
        <v>5169</v>
      </c>
      <c r="B8327" s="315" t="s">
        <v>81942</v>
      </c>
      <c r="C8327" s="316"/>
      <c r="D8327" s="82"/>
    </row>
    <row r="8328" spans="1:4">
      <c r="A8328" s="315" t="s">
        <v>69988</v>
      </c>
      <c r="B8328" s="315" t="s">
        <v>81973</v>
      </c>
      <c r="C8328" s="316"/>
      <c r="D8328" s="82"/>
    </row>
    <row r="8329" spans="1:4">
      <c r="A8329" s="315" t="s">
        <v>69988</v>
      </c>
      <c r="B8329" s="315" t="s">
        <v>81974</v>
      </c>
      <c r="C8329" s="316"/>
      <c r="D8329" s="82"/>
    </row>
    <row r="8330" spans="1:4">
      <c r="A8330" s="537"/>
      <c r="B8330" s="381"/>
      <c r="C8330" s="316"/>
      <c r="D8330" s="82"/>
    </row>
    <row r="8331" spans="1:4">
      <c r="A8331" s="315" t="s">
        <v>69988</v>
      </c>
      <c r="B8331" s="315" t="s">
        <v>81975</v>
      </c>
      <c r="C8331" s="316"/>
      <c r="D8331" s="82"/>
    </row>
    <row r="8332" spans="1:4">
      <c r="A8332" s="315" t="s">
        <v>69988</v>
      </c>
      <c r="B8332" s="315" t="s">
        <v>81976</v>
      </c>
      <c r="C8332" s="316"/>
      <c r="D8332" s="82"/>
    </row>
    <row r="8333" spans="1:4">
      <c r="A8333" s="537"/>
      <c r="B8333" s="381"/>
      <c r="C8333" s="316"/>
      <c r="D8333" s="82"/>
    </row>
    <row r="8334" spans="1:4">
      <c r="A8334" s="315" t="s">
        <v>69988</v>
      </c>
      <c r="B8334" s="315" t="s">
        <v>81977</v>
      </c>
      <c r="C8334" s="316"/>
      <c r="D8334" s="82"/>
    </row>
    <row r="8335" spans="1:4">
      <c r="A8335" s="315" t="s">
        <v>69988</v>
      </c>
      <c r="B8335" s="315" t="s">
        <v>81978</v>
      </c>
      <c r="C8335" s="316"/>
      <c r="D8335" s="82"/>
    </row>
    <row r="8336" spans="1:4">
      <c r="A8336" s="537"/>
      <c r="B8336" s="381"/>
      <c r="C8336" s="316"/>
      <c r="D8336" s="82"/>
    </row>
    <row r="8337" spans="1:4">
      <c r="A8337" s="315" t="s">
        <v>69988</v>
      </c>
      <c r="B8337" s="315" t="s">
        <v>81979</v>
      </c>
      <c r="C8337" s="316"/>
      <c r="D8337" s="82"/>
    </row>
    <row r="8338" spans="1:4">
      <c r="A8338" s="315" t="s">
        <v>69988</v>
      </c>
      <c r="B8338" s="315" t="s">
        <v>81980</v>
      </c>
      <c r="C8338" s="316"/>
      <c r="D8338" s="82"/>
    </row>
    <row r="8339" spans="1:4">
      <c r="A8339" s="315" t="s">
        <v>69988</v>
      </c>
      <c r="B8339" s="315" t="s">
        <v>81981</v>
      </c>
      <c r="C8339" s="316"/>
      <c r="D8339" s="82"/>
    </row>
    <row r="8340" spans="1:4">
      <c r="A8340" s="537"/>
      <c r="B8340" s="381"/>
      <c r="C8340" s="316"/>
      <c r="D8340" s="82"/>
    </row>
    <row r="8341" spans="1:4">
      <c r="A8341" s="315" t="s">
        <v>69988</v>
      </c>
      <c r="B8341" s="315" t="s">
        <v>81982</v>
      </c>
      <c r="C8341" s="316"/>
      <c r="D8341" s="82"/>
    </row>
    <row r="8342" spans="1:4">
      <c r="A8342" s="315" t="s">
        <v>69988</v>
      </c>
      <c r="B8342" s="315" t="s">
        <v>81983</v>
      </c>
      <c r="C8342" s="316"/>
      <c r="D8342" s="82"/>
    </row>
    <row r="8343" spans="1:4">
      <c r="A8343" s="315" t="s">
        <v>69988</v>
      </c>
      <c r="B8343" s="315" t="s">
        <v>81984</v>
      </c>
      <c r="C8343" s="316"/>
      <c r="D8343" s="82"/>
    </row>
    <row r="8344" spans="1:4">
      <c r="A8344" s="315" t="s">
        <v>70196</v>
      </c>
      <c r="B8344" s="315" t="s">
        <v>81985</v>
      </c>
      <c r="C8344" s="316"/>
      <c r="D8344" s="82"/>
    </row>
    <row r="8345" spans="1:4">
      <c r="A8345" s="315" t="s">
        <v>69988</v>
      </c>
      <c r="B8345" s="315" t="s">
        <v>81986</v>
      </c>
      <c r="C8345" s="316"/>
      <c r="D8345" s="82"/>
    </row>
    <row r="8346" spans="1:4">
      <c r="A8346" s="315" t="s">
        <v>69988</v>
      </c>
      <c r="B8346" s="315" t="s">
        <v>81987</v>
      </c>
      <c r="C8346" s="316"/>
      <c r="D8346" s="82"/>
    </row>
    <row r="8347" spans="1:4">
      <c r="A8347" s="315" t="s">
        <v>69988</v>
      </c>
      <c r="B8347" s="315" t="s">
        <v>81988</v>
      </c>
      <c r="C8347" s="316"/>
      <c r="D8347" s="82"/>
    </row>
    <row r="8348" spans="1:4">
      <c r="A8348" s="537"/>
      <c r="B8348" s="381"/>
      <c r="C8348" s="316"/>
      <c r="D8348" s="82"/>
    </row>
    <row r="8349" spans="1:4">
      <c r="A8349" s="315" t="s">
        <v>70196</v>
      </c>
      <c r="B8349" s="315" t="s">
        <v>81989</v>
      </c>
      <c r="C8349" s="316"/>
      <c r="D8349" s="82"/>
    </row>
    <row r="8350" spans="1:4">
      <c r="A8350" s="537"/>
      <c r="B8350" s="381"/>
      <c r="C8350" s="316"/>
      <c r="D8350" s="82"/>
    </row>
    <row r="8351" spans="1:4">
      <c r="A8351" s="315" t="s">
        <v>5169</v>
      </c>
      <c r="B8351" s="315" t="s">
        <v>81990</v>
      </c>
      <c r="C8351" s="316"/>
      <c r="D8351" s="82"/>
    </row>
    <row r="8352" spans="1:4">
      <c r="A8352" s="315" t="s">
        <v>5169</v>
      </c>
      <c r="B8352" s="315" t="s">
        <v>81991</v>
      </c>
      <c r="C8352" s="316"/>
      <c r="D8352" s="82"/>
    </row>
    <row r="8353" spans="1:4">
      <c r="A8353" s="315" t="s">
        <v>5169</v>
      </c>
      <c r="B8353" s="315" t="s">
        <v>81992</v>
      </c>
      <c r="C8353" s="316"/>
      <c r="D8353" s="82"/>
    </row>
    <row r="8354" spans="1:4">
      <c r="A8354" s="315" t="s">
        <v>5169</v>
      </c>
      <c r="B8354" s="315" t="s">
        <v>81993</v>
      </c>
      <c r="C8354" s="316"/>
      <c r="D8354" s="82"/>
    </row>
    <row r="8355" spans="1:4">
      <c r="A8355" s="315" t="s">
        <v>73908</v>
      </c>
      <c r="B8355" s="315" t="s">
        <v>81994</v>
      </c>
      <c r="C8355" s="316"/>
      <c r="D8355" s="82"/>
    </row>
    <row r="8356" spans="1:4">
      <c r="A8356" s="315" t="s">
        <v>73908</v>
      </c>
      <c r="B8356" s="315" t="s">
        <v>81994</v>
      </c>
      <c r="C8356" s="316"/>
      <c r="D8356" s="82"/>
    </row>
    <row r="8357" spans="1:4">
      <c r="A8357" s="537"/>
      <c r="B8357" s="381"/>
      <c r="C8357" s="316"/>
      <c r="D8357" s="82"/>
    </row>
    <row r="8358" spans="1:4">
      <c r="A8358" s="315" t="s">
        <v>5169</v>
      </c>
      <c r="B8358" s="315" t="s">
        <v>81995</v>
      </c>
      <c r="C8358" s="316"/>
      <c r="D8358" s="82"/>
    </row>
    <row r="8359" spans="1:4">
      <c r="A8359" s="315" t="s">
        <v>5169</v>
      </c>
      <c r="B8359" s="315" t="s">
        <v>81996</v>
      </c>
      <c r="C8359" s="316"/>
      <c r="D8359" s="82"/>
    </row>
    <row r="8360" spans="1:4">
      <c r="A8360" s="315" t="s">
        <v>5169</v>
      </c>
      <c r="B8360" s="315" t="s">
        <v>81997</v>
      </c>
      <c r="C8360" s="316"/>
      <c r="D8360" s="82"/>
    </row>
    <row r="8361" spans="1:4">
      <c r="A8361" s="315" t="s">
        <v>5169</v>
      </c>
      <c r="B8361" s="315" t="s">
        <v>81998</v>
      </c>
      <c r="C8361" s="316"/>
      <c r="D8361" s="82"/>
    </row>
    <row r="8362" spans="1:4">
      <c r="A8362" s="537"/>
      <c r="B8362" s="381"/>
      <c r="C8362" s="316"/>
      <c r="D8362" s="82"/>
    </row>
    <row r="8363" spans="1:4">
      <c r="A8363" s="315" t="s">
        <v>5169</v>
      </c>
      <c r="B8363" s="315" t="s">
        <v>81999</v>
      </c>
      <c r="C8363" s="316"/>
      <c r="D8363" s="82"/>
    </row>
    <row r="8364" spans="1:4">
      <c r="A8364" s="537"/>
      <c r="B8364" s="381"/>
      <c r="C8364" s="316"/>
      <c r="D8364" s="82"/>
    </row>
    <row r="8365" spans="1:4">
      <c r="A8365" s="315" t="s">
        <v>69988</v>
      </c>
      <c r="B8365" s="315" t="s">
        <v>82000</v>
      </c>
      <c r="C8365" s="316"/>
      <c r="D8365" s="82"/>
    </row>
    <row r="8366" spans="1:4">
      <c r="A8366" s="537"/>
      <c r="B8366" s="381"/>
      <c r="C8366" s="316"/>
      <c r="D8366" s="82"/>
    </row>
    <row r="8367" spans="1:4">
      <c r="A8367" s="315" t="s">
        <v>381</v>
      </c>
      <c r="B8367" s="315" t="s">
        <v>82001</v>
      </c>
      <c r="C8367" s="316"/>
      <c r="D8367" s="82"/>
    </row>
    <row r="8368" spans="1:4">
      <c r="A8368" s="537"/>
      <c r="B8368" s="381"/>
      <c r="C8368" s="316"/>
      <c r="D8368" s="82"/>
    </row>
    <row r="8369" spans="1:4">
      <c r="A8369" s="315" t="s">
        <v>69988</v>
      </c>
      <c r="B8369" s="315" t="s">
        <v>82002</v>
      </c>
      <c r="C8369" s="316"/>
      <c r="D8369" s="82"/>
    </row>
    <row r="8370" spans="1:4">
      <c r="A8370" s="315" t="s">
        <v>69988</v>
      </c>
      <c r="B8370" s="315" t="s">
        <v>82003</v>
      </c>
      <c r="C8370" s="316"/>
      <c r="D8370" s="82"/>
    </row>
    <row r="8371" spans="1:4">
      <c r="A8371" s="315" t="s">
        <v>69988</v>
      </c>
      <c r="B8371" s="315" t="s">
        <v>81435</v>
      </c>
      <c r="C8371" s="316"/>
      <c r="D8371" s="82"/>
    </row>
    <row r="8372" spans="1:4">
      <c r="A8372" s="315" t="s">
        <v>69988</v>
      </c>
      <c r="B8372" s="315" t="s">
        <v>82004</v>
      </c>
      <c r="C8372" s="316"/>
      <c r="D8372" s="82"/>
    </row>
    <row r="8373" spans="1:4">
      <c r="A8373" s="315" t="s">
        <v>70196</v>
      </c>
      <c r="B8373" s="315" t="s">
        <v>82005</v>
      </c>
      <c r="C8373" s="316"/>
      <c r="D8373" s="82"/>
    </row>
    <row r="8374" spans="1:4">
      <c r="A8374" s="538"/>
      <c r="B8374" s="418"/>
      <c r="C8374" s="316"/>
      <c r="D8374" s="82"/>
    </row>
    <row r="8375" spans="1:4">
      <c r="A8375" s="537"/>
      <c r="B8375" s="381"/>
      <c r="C8375" s="316"/>
      <c r="D8375" s="82"/>
    </row>
    <row r="8376" spans="1:4">
      <c r="A8376" s="315" t="s">
        <v>381</v>
      </c>
      <c r="B8376" s="315" t="s">
        <v>82006</v>
      </c>
      <c r="C8376" s="316"/>
      <c r="D8376" s="82"/>
    </row>
    <row r="8377" spans="1:4">
      <c r="A8377" s="315" t="s">
        <v>381</v>
      </c>
      <c r="B8377" s="315" t="s">
        <v>82007</v>
      </c>
      <c r="C8377" s="316"/>
      <c r="D8377" s="82"/>
    </row>
    <row r="8378" spans="1:4">
      <c r="A8378" s="537"/>
      <c r="B8378" s="381"/>
      <c r="C8378" s="316"/>
      <c r="D8378" s="82"/>
    </row>
    <row r="8379" spans="1:4">
      <c r="A8379" s="315" t="s">
        <v>381</v>
      </c>
      <c r="B8379" s="315" t="s">
        <v>82008</v>
      </c>
      <c r="C8379" s="316"/>
      <c r="D8379" s="82"/>
    </row>
    <row r="8380" spans="1:4">
      <c r="A8380" s="315" t="s">
        <v>381</v>
      </c>
      <c r="B8380" s="315" t="s">
        <v>82009</v>
      </c>
      <c r="C8380" s="316"/>
      <c r="D8380" s="82"/>
    </row>
    <row r="8381" spans="1:4">
      <c r="A8381" s="537"/>
      <c r="B8381" s="381"/>
      <c r="C8381" s="316"/>
      <c r="D8381" s="82"/>
    </row>
    <row r="8382" spans="1:4">
      <c r="A8382" s="315" t="s">
        <v>381</v>
      </c>
      <c r="B8382" s="315" t="s">
        <v>82010</v>
      </c>
      <c r="C8382" s="316"/>
      <c r="D8382" s="82"/>
    </row>
    <row r="8383" spans="1:4">
      <c r="A8383" s="537"/>
      <c r="B8383" s="381"/>
      <c r="C8383" s="316"/>
      <c r="D8383" s="82"/>
    </row>
    <row r="8384" spans="1:4">
      <c r="A8384" s="315" t="s">
        <v>5169</v>
      </c>
      <c r="B8384" s="315" t="s">
        <v>82011</v>
      </c>
      <c r="C8384" s="316"/>
      <c r="D8384" s="82"/>
    </row>
    <row r="8385" spans="1:4">
      <c r="A8385" s="537"/>
      <c r="B8385" s="381"/>
      <c r="C8385" s="316"/>
      <c r="D8385" s="82"/>
    </row>
    <row r="8386" spans="1:4">
      <c r="A8386" s="315" t="s">
        <v>381</v>
      </c>
      <c r="B8386" s="315" t="s">
        <v>82012</v>
      </c>
      <c r="C8386" s="316"/>
      <c r="D8386" s="82"/>
    </row>
    <row r="8387" spans="1:4">
      <c r="A8387" s="537"/>
      <c r="B8387" s="381"/>
      <c r="C8387" s="316"/>
      <c r="D8387" s="82"/>
    </row>
    <row r="8388" spans="1:4">
      <c r="A8388" s="315" t="s">
        <v>5169</v>
      </c>
      <c r="B8388" s="315" t="s">
        <v>82013</v>
      </c>
      <c r="C8388" s="316"/>
      <c r="D8388" s="82"/>
    </row>
    <row r="8389" spans="1:4">
      <c r="A8389" s="315" t="s">
        <v>5169</v>
      </c>
      <c r="B8389" s="315" t="s">
        <v>82014</v>
      </c>
      <c r="C8389" s="316"/>
      <c r="D8389" s="82"/>
    </row>
    <row r="8390" spans="1:4">
      <c r="A8390" s="315" t="s">
        <v>69988</v>
      </c>
      <c r="B8390" s="315" t="s">
        <v>82015</v>
      </c>
      <c r="C8390" s="316"/>
      <c r="D8390" s="82"/>
    </row>
    <row r="8391" spans="1:4">
      <c r="A8391" s="538"/>
      <c r="B8391" s="418"/>
      <c r="C8391" s="316"/>
      <c r="D8391" s="82"/>
    </row>
    <row r="8392" spans="1:4">
      <c r="A8392" s="537"/>
      <c r="B8392" s="381"/>
      <c r="C8392" s="316"/>
      <c r="D8392" s="82"/>
    </row>
    <row r="8393" spans="1:4">
      <c r="A8393" s="315" t="s">
        <v>381</v>
      </c>
      <c r="B8393" s="315" t="s">
        <v>82016</v>
      </c>
      <c r="C8393" s="316"/>
      <c r="D8393" s="82"/>
    </row>
    <row r="8394" spans="1:4">
      <c r="A8394" s="315" t="s">
        <v>73908</v>
      </c>
      <c r="B8394" s="315" t="s">
        <v>82017</v>
      </c>
      <c r="C8394" s="316"/>
      <c r="D8394" s="82"/>
    </row>
    <row r="8395" spans="1:4">
      <c r="A8395" s="538"/>
      <c r="B8395" s="418"/>
      <c r="C8395" s="316"/>
      <c r="D8395" s="82"/>
    </row>
    <row r="8396" spans="1:4">
      <c r="A8396" s="537"/>
      <c r="B8396" s="381"/>
      <c r="C8396" s="316"/>
      <c r="D8396" s="82"/>
    </row>
    <row r="8397" spans="1:4">
      <c r="A8397" s="315" t="s">
        <v>70196</v>
      </c>
      <c r="B8397" s="315" t="s">
        <v>82018</v>
      </c>
      <c r="C8397" s="316"/>
      <c r="D8397" s="82"/>
    </row>
    <row r="8398" spans="1:4">
      <c r="A8398" s="315" t="s">
        <v>70196</v>
      </c>
      <c r="B8398" s="315" t="s">
        <v>82019</v>
      </c>
      <c r="C8398" s="316"/>
      <c r="D8398" s="82"/>
    </row>
    <row r="8399" spans="1:4">
      <c r="A8399" s="538"/>
      <c r="B8399" s="418"/>
      <c r="C8399" s="316"/>
      <c r="D8399" s="82"/>
    </row>
    <row r="8400" spans="1:4">
      <c r="A8400" s="538"/>
      <c r="B8400" s="418"/>
      <c r="C8400" s="316"/>
      <c r="D8400" s="82"/>
    </row>
    <row r="8401" spans="1:4">
      <c r="A8401" s="538"/>
      <c r="B8401" s="418"/>
      <c r="C8401" s="316"/>
      <c r="D8401" s="82"/>
    </row>
    <row r="8402" spans="1:4">
      <c r="A8402" s="537"/>
      <c r="B8402" s="381"/>
      <c r="C8402" s="316"/>
      <c r="D8402" s="82"/>
    </row>
    <row r="8403" spans="1:4">
      <c r="A8403" s="315" t="s">
        <v>5169</v>
      </c>
      <c r="B8403" s="315" t="s">
        <v>82020</v>
      </c>
      <c r="C8403" s="316"/>
      <c r="D8403" s="82"/>
    </row>
    <row r="8404" spans="1:4">
      <c r="A8404" s="315" t="s">
        <v>5169</v>
      </c>
      <c r="B8404" s="315" t="s">
        <v>82021</v>
      </c>
      <c r="C8404" s="316"/>
      <c r="D8404" s="82"/>
    </row>
    <row r="8405" spans="1:4">
      <c r="A8405" s="315" t="s">
        <v>5169</v>
      </c>
      <c r="B8405" s="315" t="s">
        <v>82022</v>
      </c>
      <c r="C8405" s="316"/>
      <c r="D8405" s="82"/>
    </row>
    <row r="8406" spans="1:4">
      <c r="A8406" s="315" t="s">
        <v>5169</v>
      </c>
      <c r="B8406" s="315" t="s">
        <v>82023</v>
      </c>
      <c r="C8406" s="316"/>
      <c r="D8406" s="82"/>
    </row>
    <row r="8407" spans="1:4">
      <c r="A8407" s="315" t="s">
        <v>5169</v>
      </c>
      <c r="B8407" s="315" t="s">
        <v>82024</v>
      </c>
      <c r="C8407" s="316"/>
      <c r="D8407" s="82"/>
    </row>
    <row r="8408" spans="1:4">
      <c r="A8408" s="315" t="s">
        <v>5169</v>
      </c>
      <c r="B8408" s="315" t="s">
        <v>82025</v>
      </c>
      <c r="C8408" s="316"/>
      <c r="D8408" s="82"/>
    </row>
    <row r="8409" spans="1:4">
      <c r="A8409" s="315" t="s">
        <v>5169</v>
      </c>
      <c r="B8409" s="315" t="s">
        <v>82026</v>
      </c>
      <c r="C8409" s="316"/>
      <c r="D8409" s="82"/>
    </row>
    <row r="8410" spans="1:4">
      <c r="A8410" s="315" t="s">
        <v>5169</v>
      </c>
      <c r="B8410" s="315" t="s">
        <v>82027</v>
      </c>
      <c r="C8410" s="316"/>
      <c r="D8410" s="82"/>
    </row>
    <row r="8411" spans="1:4">
      <c r="A8411" s="537"/>
      <c r="B8411" s="381"/>
      <c r="C8411" s="316"/>
      <c r="D8411" s="82"/>
    </row>
    <row r="8412" spans="1:4">
      <c r="A8412" s="315" t="s">
        <v>5169</v>
      </c>
      <c r="B8412" s="315" t="s">
        <v>82028</v>
      </c>
      <c r="C8412" s="316"/>
      <c r="D8412" s="82"/>
    </row>
    <row r="8413" spans="1:4">
      <c r="A8413" s="315" t="s">
        <v>5169</v>
      </c>
      <c r="B8413" s="315" t="s">
        <v>82029</v>
      </c>
      <c r="C8413" s="316"/>
      <c r="D8413" s="82"/>
    </row>
    <row r="8414" spans="1:4">
      <c r="A8414" s="315" t="s">
        <v>5169</v>
      </c>
      <c r="B8414" s="315" t="s">
        <v>82002</v>
      </c>
      <c r="C8414" s="316"/>
      <c r="D8414" s="82"/>
    </row>
    <row r="8415" spans="1:4">
      <c r="A8415" s="315" t="s">
        <v>5169</v>
      </c>
      <c r="B8415" s="315" t="s">
        <v>82030</v>
      </c>
      <c r="C8415" s="316"/>
      <c r="D8415" s="82"/>
    </row>
    <row r="8416" spans="1:4">
      <c r="A8416" s="315" t="s">
        <v>5169</v>
      </c>
      <c r="B8416" s="315" t="s">
        <v>82031</v>
      </c>
      <c r="C8416" s="316"/>
      <c r="D8416" s="82"/>
    </row>
    <row r="8417" spans="1:4">
      <c r="A8417" s="315" t="s">
        <v>5169</v>
      </c>
      <c r="B8417" s="315" t="s">
        <v>82032</v>
      </c>
      <c r="C8417" s="316"/>
      <c r="D8417" s="82"/>
    </row>
    <row r="8418" spans="1:4">
      <c r="A8418" s="315" t="s">
        <v>5169</v>
      </c>
      <c r="B8418" s="315" t="s">
        <v>82032</v>
      </c>
      <c r="C8418" s="316"/>
      <c r="D8418" s="82"/>
    </row>
    <row r="8419" spans="1:4">
      <c r="A8419" s="315" t="s">
        <v>5169</v>
      </c>
      <c r="B8419" s="315" t="s">
        <v>82033</v>
      </c>
      <c r="C8419" s="316"/>
      <c r="D8419" s="82"/>
    </row>
    <row r="8420" spans="1:4">
      <c r="A8420" s="315" t="s">
        <v>5169</v>
      </c>
      <c r="B8420" s="315" t="s">
        <v>82034</v>
      </c>
      <c r="C8420" s="316"/>
      <c r="D8420" s="82"/>
    </row>
    <row r="8421" spans="1:4">
      <c r="A8421" s="315" t="s">
        <v>5169</v>
      </c>
      <c r="B8421" s="315" t="s">
        <v>82035</v>
      </c>
      <c r="C8421" s="316"/>
      <c r="D8421" s="82"/>
    </row>
    <row r="8422" spans="1:4">
      <c r="A8422" s="315" t="s">
        <v>5169</v>
      </c>
      <c r="B8422" s="315" t="s">
        <v>82036</v>
      </c>
      <c r="C8422" s="316"/>
      <c r="D8422" s="82"/>
    </row>
    <row r="8423" spans="1:4">
      <c r="A8423" s="315" t="s">
        <v>5169</v>
      </c>
      <c r="B8423" s="315" t="s">
        <v>82037</v>
      </c>
      <c r="C8423" s="316"/>
      <c r="D8423" s="82"/>
    </row>
    <row r="8424" spans="1:4">
      <c r="A8424" s="315" t="s">
        <v>5169</v>
      </c>
      <c r="B8424" s="315" t="s">
        <v>82038</v>
      </c>
      <c r="C8424" s="316"/>
      <c r="D8424" s="82"/>
    </row>
    <row r="8425" spans="1:4">
      <c r="A8425" s="537"/>
      <c r="B8425" s="381"/>
      <c r="C8425" s="316"/>
      <c r="D8425" s="82"/>
    </row>
    <row r="8426" spans="1:4">
      <c r="A8426" s="315" t="s">
        <v>5169</v>
      </c>
      <c r="B8426" s="315" t="s">
        <v>82039</v>
      </c>
      <c r="C8426" s="316"/>
      <c r="D8426" s="82"/>
    </row>
    <row r="8427" spans="1:4">
      <c r="A8427" s="315" t="s">
        <v>5169</v>
      </c>
      <c r="B8427" s="315" t="s">
        <v>82040</v>
      </c>
      <c r="C8427" s="316"/>
      <c r="D8427" s="82"/>
    </row>
    <row r="8428" spans="1:4">
      <c r="A8428" s="315" t="s">
        <v>5169</v>
      </c>
      <c r="B8428" s="315" t="s">
        <v>82041</v>
      </c>
      <c r="C8428" s="316"/>
      <c r="D8428" s="82"/>
    </row>
    <row r="8429" spans="1:4">
      <c r="A8429" s="315" t="s">
        <v>5169</v>
      </c>
      <c r="B8429" s="315" t="s">
        <v>82042</v>
      </c>
      <c r="C8429" s="316"/>
      <c r="D8429" s="82"/>
    </row>
    <row r="8430" spans="1:4">
      <c r="A8430" s="315" t="s">
        <v>5169</v>
      </c>
      <c r="B8430" s="315" t="s">
        <v>82043</v>
      </c>
      <c r="C8430" s="316"/>
      <c r="D8430" s="82"/>
    </row>
    <row r="8431" spans="1:4">
      <c r="A8431" s="315" t="s">
        <v>5169</v>
      </c>
      <c r="B8431" s="315" t="s">
        <v>82044</v>
      </c>
      <c r="C8431" s="316"/>
      <c r="D8431" s="82"/>
    </row>
    <row r="8432" spans="1:4">
      <c r="A8432" s="315" t="s">
        <v>5169</v>
      </c>
      <c r="B8432" s="315" t="s">
        <v>82045</v>
      </c>
      <c r="C8432" s="316"/>
      <c r="D8432" s="82"/>
    </row>
    <row r="8433" spans="1:4">
      <c r="A8433" s="315" t="s">
        <v>5169</v>
      </c>
      <c r="B8433" s="315" t="s">
        <v>82046</v>
      </c>
      <c r="C8433" s="316"/>
      <c r="D8433" s="82"/>
    </row>
    <row r="8434" spans="1:4">
      <c r="A8434" s="315" t="s">
        <v>5169</v>
      </c>
      <c r="B8434" s="315" t="s">
        <v>82047</v>
      </c>
      <c r="C8434" s="316"/>
      <c r="D8434" s="82"/>
    </row>
    <row r="8435" spans="1:4">
      <c r="A8435" s="315" t="s">
        <v>5169</v>
      </c>
      <c r="B8435" s="315" t="s">
        <v>82048</v>
      </c>
      <c r="C8435" s="316"/>
      <c r="D8435" s="82"/>
    </row>
    <row r="8436" spans="1:4">
      <c r="A8436" s="537"/>
      <c r="B8436" s="381"/>
      <c r="C8436" s="316"/>
      <c r="D8436" s="82"/>
    </row>
    <row r="8437" spans="1:4">
      <c r="A8437" s="315" t="s">
        <v>5169</v>
      </c>
      <c r="B8437" s="315" t="s">
        <v>82049</v>
      </c>
      <c r="C8437" s="316"/>
      <c r="D8437" s="82"/>
    </row>
    <row r="8438" spans="1:4">
      <c r="A8438" s="315" t="s">
        <v>5169</v>
      </c>
      <c r="B8438" s="315" t="s">
        <v>82050</v>
      </c>
      <c r="C8438" s="316"/>
      <c r="D8438" s="82"/>
    </row>
    <row r="8439" spans="1:4">
      <c r="A8439" s="315" t="s">
        <v>5169</v>
      </c>
      <c r="B8439" s="315" t="s">
        <v>82051</v>
      </c>
      <c r="C8439" s="316"/>
      <c r="D8439" s="82"/>
    </row>
    <row r="8440" spans="1:4">
      <c r="A8440" s="315" t="s">
        <v>5169</v>
      </c>
      <c r="B8440" s="315" t="s">
        <v>82052</v>
      </c>
      <c r="C8440" s="316"/>
      <c r="D8440" s="82"/>
    </row>
    <row r="8441" spans="1:4">
      <c r="A8441" s="315" t="s">
        <v>5169</v>
      </c>
      <c r="B8441" s="315" t="s">
        <v>82053</v>
      </c>
      <c r="C8441" s="316"/>
      <c r="D8441" s="82"/>
    </row>
    <row r="8442" spans="1:4">
      <c r="A8442" s="315" t="s">
        <v>5169</v>
      </c>
      <c r="B8442" s="315" t="s">
        <v>82052</v>
      </c>
      <c r="C8442" s="316"/>
      <c r="D8442" s="82"/>
    </row>
    <row r="8443" spans="1:4">
      <c r="A8443" s="315" t="s">
        <v>5169</v>
      </c>
      <c r="B8443" s="315" t="s">
        <v>82054</v>
      </c>
      <c r="C8443" s="316"/>
      <c r="D8443" s="82"/>
    </row>
    <row r="8444" spans="1:4">
      <c r="A8444" s="315" t="s">
        <v>69988</v>
      </c>
      <c r="B8444" s="315" t="s">
        <v>82055</v>
      </c>
      <c r="C8444" s="316"/>
      <c r="D8444" s="82"/>
    </row>
    <row r="8445" spans="1:4">
      <c r="A8445" s="315" t="s">
        <v>5169</v>
      </c>
      <c r="B8445" s="315" t="s">
        <v>82056</v>
      </c>
      <c r="C8445" s="316"/>
      <c r="D8445" s="82"/>
    </row>
    <row r="8446" spans="1:4">
      <c r="A8446" s="315" t="s">
        <v>5169</v>
      </c>
      <c r="B8446" s="315" t="s">
        <v>82057</v>
      </c>
      <c r="C8446" s="316"/>
      <c r="D8446" s="82"/>
    </row>
    <row r="8447" spans="1:4">
      <c r="A8447" s="315" t="s">
        <v>5169</v>
      </c>
      <c r="B8447" s="315" t="s">
        <v>82058</v>
      </c>
      <c r="C8447" s="316"/>
      <c r="D8447" s="82"/>
    </row>
    <row r="8448" spans="1:4">
      <c r="A8448" s="315" t="s">
        <v>5169</v>
      </c>
      <c r="B8448" s="315" t="s">
        <v>82059</v>
      </c>
      <c r="C8448" s="316"/>
      <c r="D8448" s="82"/>
    </row>
    <row r="8449" spans="1:4">
      <c r="A8449" s="315" t="s">
        <v>5169</v>
      </c>
      <c r="B8449" s="315" t="s">
        <v>82060</v>
      </c>
      <c r="C8449" s="316"/>
      <c r="D8449" s="82"/>
    </row>
    <row r="8450" spans="1:4">
      <c r="A8450" s="315" t="s">
        <v>5169</v>
      </c>
      <c r="B8450" s="315" t="s">
        <v>82061</v>
      </c>
      <c r="C8450" s="316"/>
      <c r="D8450" s="82"/>
    </row>
    <row r="8451" spans="1:4">
      <c r="A8451" s="315" t="s">
        <v>5169</v>
      </c>
      <c r="B8451" s="315" t="s">
        <v>82062</v>
      </c>
      <c r="C8451" s="316"/>
      <c r="D8451" s="82"/>
    </row>
    <row r="8452" spans="1:4">
      <c r="A8452" s="315" t="s">
        <v>5169</v>
      </c>
      <c r="B8452" s="315" t="s">
        <v>82063</v>
      </c>
      <c r="C8452" s="316"/>
      <c r="D8452" s="82"/>
    </row>
    <row r="8453" spans="1:4">
      <c r="A8453" s="315" t="s">
        <v>5169</v>
      </c>
      <c r="B8453" s="315" t="s">
        <v>82064</v>
      </c>
      <c r="C8453" s="316"/>
      <c r="D8453" s="82"/>
    </row>
    <row r="8454" spans="1:4">
      <c r="A8454" s="315" t="s">
        <v>5169</v>
      </c>
      <c r="B8454" s="315" t="s">
        <v>82065</v>
      </c>
      <c r="C8454" s="316"/>
      <c r="D8454" s="82"/>
    </row>
    <row r="8455" spans="1:4">
      <c r="A8455" s="315" t="s">
        <v>5169</v>
      </c>
      <c r="B8455" s="315" t="s">
        <v>82066</v>
      </c>
      <c r="C8455" s="316"/>
      <c r="D8455" s="82"/>
    </row>
    <row r="8456" spans="1:4">
      <c r="A8456" s="537"/>
      <c r="B8456" s="381"/>
      <c r="C8456" s="316"/>
      <c r="D8456" s="82"/>
    </row>
    <row r="8457" spans="1:4">
      <c r="A8457" s="315" t="s">
        <v>5169</v>
      </c>
      <c r="B8457" s="315" t="s">
        <v>82049</v>
      </c>
      <c r="C8457" s="316"/>
      <c r="D8457" s="82"/>
    </row>
    <row r="8458" spans="1:4">
      <c r="A8458" s="315" t="s">
        <v>5169</v>
      </c>
      <c r="B8458" s="315" t="s">
        <v>82067</v>
      </c>
      <c r="C8458" s="316"/>
      <c r="D8458" s="82"/>
    </row>
    <row r="8459" spans="1:4">
      <c r="A8459" s="315" t="s">
        <v>5169</v>
      </c>
      <c r="B8459" s="315" t="s">
        <v>82055</v>
      </c>
      <c r="C8459" s="316"/>
      <c r="D8459" s="82"/>
    </row>
    <row r="8460" spans="1:4">
      <c r="A8460" s="315" t="s">
        <v>5169</v>
      </c>
      <c r="B8460" s="315" t="s">
        <v>82049</v>
      </c>
      <c r="C8460" s="316"/>
      <c r="D8460" s="82"/>
    </row>
    <row r="8461" spans="1:4">
      <c r="A8461" s="315" t="s">
        <v>5169</v>
      </c>
      <c r="B8461" s="315" t="s">
        <v>82066</v>
      </c>
      <c r="C8461" s="316"/>
      <c r="D8461" s="82"/>
    </row>
    <row r="8462" spans="1:4">
      <c r="A8462" s="315" t="s">
        <v>5169</v>
      </c>
      <c r="B8462" s="315" t="s">
        <v>82068</v>
      </c>
      <c r="C8462" s="316"/>
      <c r="D8462" s="82"/>
    </row>
    <row r="8463" spans="1:4">
      <c r="A8463" s="315" t="s">
        <v>5169</v>
      </c>
      <c r="B8463" s="315" t="s">
        <v>82069</v>
      </c>
      <c r="C8463" s="316"/>
      <c r="D8463" s="82"/>
    </row>
    <row r="8464" spans="1:4">
      <c r="A8464" s="537"/>
      <c r="B8464" s="381"/>
      <c r="C8464" s="316"/>
      <c r="D8464" s="82"/>
    </row>
    <row r="8465" spans="1:4">
      <c r="A8465" s="315" t="s">
        <v>5169</v>
      </c>
      <c r="B8465" s="315" t="s">
        <v>82070</v>
      </c>
      <c r="C8465" s="316"/>
      <c r="D8465" s="82"/>
    </row>
    <row r="8466" spans="1:4">
      <c r="A8466" s="315" t="s">
        <v>5169</v>
      </c>
      <c r="B8466" s="315" t="s">
        <v>82071</v>
      </c>
      <c r="C8466" s="316"/>
      <c r="D8466" s="82"/>
    </row>
    <row r="8467" spans="1:4">
      <c r="A8467" s="315" t="s">
        <v>5169</v>
      </c>
      <c r="B8467" s="315" t="s">
        <v>82072</v>
      </c>
      <c r="C8467" s="316"/>
      <c r="D8467" s="82"/>
    </row>
    <row r="8468" spans="1:4">
      <c r="A8468" s="315" t="s">
        <v>5169</v>
      </c>
      <c r="B8468" s="315" t="s">
        <v>82072</v>
      </c>
      <c r="C8468" s="316"/>
      <c r="D8468" s="82"/>
    </row>
    <row r="8469" spans="1:4">
      <c r="A8469" s="315" t="s">
        <v>5169</v>
      </c>
      <c r="B8469" s="315" t="s">
        <v>82073</v>
      </c>
      <c r="C8469" s="316"/>
      <c r="D8469" s="82"/>
    </row>
    <row r="8470" spans="1:4">
      <c r="A8470" s="315" t="s">
        <v>5169</v>
      </c>
      <c r="B8470" s="315" t="s">
        <v>82074</v>
      </c>
      <c r="C8470" s="316"/>
      <c r="D8470" s="82"/>
    </row>
    <row r="8471" spans="1:4">
      <c r="A8471" s="315" t="s">
        <v>5169</v>
      </c>
      <c r="B8471" s="315" t="s">
        <v>82072</v>
      </c>
      <c r="C8471" s="316"/>
      <c r="D8471" s="82"/>
    </row>
    <row r="8472" spans="1:4">
      <c r="A8472" s="315" t="s">
        <v>5169</v>
      </c>
      <c r="B8472" s="315" t="s">
        <v>82073</v>
      </c>
      <c r="C8472" s="316"/>
      <c r="D8472" s="82"/>
    </row>
    <row r="8473" spans="1:4">
      <c r="A8473" s="537"/>
      <c r="B8473" s="381"/>
      <c r="C8473" s="316"/>
      <c r="D8473" s="82"/>
    </row>
    <row r="8474" spans="1:4">
      <c r="A8474" s="315" t="s">
        <v>5169</v>
      </c>
      <c r="B8474" s="315" t="s">
        <v>82075</v>
      </c>
      <c r="C8474" s="316"/>
      <c r="D8474" s="82"/>
    </row>
    <row r="8475" spans="1:4">
      <c r="A8475" s="315" t="s">
        <v>5169</v>
      </c>
      <c r="B8475" s="315" t="s">
        <v>82076</v>
      </c>
      <c r="C8475" s="316"/>
      <c r="D8475" s="82"/>
    </row>
    <row r="8476" spans="1:4">
      <c r="A8476" s="315" t="s">
        <v>5169</v>
      </c>
      <c r="B8476" s="315" t="s">
        <v>82077</v>
      </c>
      <c r="C8476" s="316"/>
      <c r="D8476" s="82"/>
    </row>
    <row r="8477" spans="1:4">
      <c r="A8477" s="315" t="s">
        <v>5169</v>
      </c>
      <c r="B8477" s="315" t="s">
        <v>82078</v>
      </c>
      <c r="C8477" s="316"/>
      <c r="D8477" s="82"/>
    </row>
    <row r="8478" spans="1:4">
      <c r="A8478" s="315" t="s">
        <v>5169</v>
      </c>
      <c r="B8478" s="315" t="s">
        <v>82079</v>
      </c>
      <c r="C8478" s="316"/>
      <c r="D8478" s="82"/>
    </row>
    <row r="8479" spans="1:4">
      <c r="A8479" s="315" t="s">
        <v>5169</v>
      </c>
      <c r="B8479" s="315" t="s">
        <v>82080</v>
      </c>
      <c r="C8479" s="316"/>
      <c r="D8479" s="82"/>
    </row>
    <row r="8480" spans="1:4">
      <c r="A8480" s="315" t="s">
        <v>5169</v>
      </c>
      <c r="B8480" s="315" t="s">
        <v>82081</v>
      </c>
      <c r="C8480" s="316"/>
      <c r="D8480" s="82"/>
    </row>
    <row r="8481" spans="1:4">
      <c r="A8481" s="537"/>
      <c r="B8481" s="381"/>
      <c r="C8481" s="316"/>
      <c r="D8481" s="82"/>
    </row>
    <row r="8482" spans="1:4">
      <c r="A8482" s="537"/>
      <c r="B8482" s="381"/>
      <c r="C8482" s="316"/>
      <c r="D8482" s="82"/>
    </row>
    <row r="8483" spans="1:4">
      <c r="A8483" s="315" t="s">
        <v>5169</v>
      </c>
      <c r="B8483" s="315" t="s">
        <v>82082</v>
      </c>
      <c r="C8483" s="316"/>
      <c r="D8483" s="82"/>
    </row>
    <row r="8484" spans="1:4">
      <c r="A8484" s="315" t="s">
        <v>5169</v>
      </c>
      <c r="B8484" s="315" t="s">
        <v>82083</v>
      </c>
      <c r="C8484" s="316"/>
      <c r="D8484" s="82"/>
    </row>
    <row r="8485" spans="1:4">
      <c r="A8485" s="315" t="s">
        <v>5169</v>
      </c>
      <c r="B8485" s="315" t="s">
        <v>82084</v>
      </c>
      <c r="C8485" s="316"/>
      <c r="D8485" s="82"/>
    </row>
    <row r="8486" spans="1:4">
      <c r="A8486" s="315" t="s">
        <v>5169</v>
      </c>
      <c r="B8486" s="315" t="s">
        <v>82085</v>
      </c>
      <c r="C8486" s="316"/>
      <c r="D8486" s="82"/>
    </row>
    <row r="8487" spans="1:4">
      <c r="A8487" s="315" t="s">
        <v>5169</v>
      </c>
      <c r="B8487" s="315" t="s">
        <v>82086</v>
      </c>
      <c r="C8487" s="316"/>
      <c r="D8487" s="82"/>
    </row>
    <row r="8488" spans="1:4">
      <c r="A8488" s="315" t="s">
        <v>5169</v>
      </c>
      <c r="B8488" s="315" t="s">
        <v>82087</v>
      </c>
      <c r="C8488" s="316"/>
      <c r="D8488" s="82"/>
    </row>
    <row r="8489" spans="1:4">
      <c r="A8489" s="537"/>
      <c r="B8489" s="381"/>
      <c r="C8489" s="316"/>
      <c r="D8489" s="82"/>
    </row>
    <row r="8490" spans="1:4">
      <c r="A8490" s="315" t="s">
        <v>5169</v>
      </c>
      <c r="B8490" s="315" t="s">
        <v>82088</v>
      </c>
      <c r="C8490" s="316"/>
      <c r="D8490" s="82"/>
    </row>
    <row r="8491" spans="1:4">
      <c r="A8491" s="315" t="s">
        <v>5169</v>
      </c>
      <c r="B8491" s="315" t="s">
        <v>82089</v>
      </c>
      <c r="C8491" s="316"/>
      <c r="D8491" s="82"/>
    </row>
    <row r="8492" spans="1:4">
      <c r="A8492" s="315" t="s">
        <v>5169</v>
      </c>
      <c r="B8492" s="315" t="s">
        <v>82090</v>
      </c>
      <c r="C8492" s="316"/>
      <c r="D8492" s="82"/>
    </row>
    <row r="8493" spans="1:4">
      <c r="A8493" s="315" t="s">
        <v>5169</v>
      </c>
      <c r="B8493" s="315" t="s">
        <v>82091</v>
      </c>
      <c r="C8493" s="316"/>
      <c r="D8493" s="82"/>
    </row>
    <row r="8494" spans="1:4">
      <c r="A8494" s="315" t="s">
        <v>5169</v>
      </c>
      <c r="B8494" s="315" t="s">
        <v>82092</v>
      </c>
      <c r="C8494" s="316"/>
      <c r="D8494" s="82"/>
    </row>
    <row r="8495" spans="1:4">
      <c r="A8495" s="537"/>
      <c r="B8495" s="381"/>
      <c r="C8495" s="316"/>
      <c r="D8495" s="82"/>
    </row>
    <row r="8496" spans="1:4">
      <c r="A8496" s="315" t="s">
        <v>5169</v>
      </c>
      <c r="B8496" s="315" t="s">
        <v>82093</v>
      </c>
      <c r="C8496" s="316"/>
      <c r="D8496" s="82"/>
    </row>
    <row r="8497" spans="1:4">
      <c r="A8497" s="315" t="s">
        <v>5169</v>
      </c>
      <c r="B8497" s="315" t="s">
        <v>82094</v>
      </c>
      <c r="C8497" s="316"/>
      <c r="D8497" s="82"/>
    </row>
    <row r="8498" spans="1:4">
      <c r="A8498" s="315" t="s">
        <v>5169</v>
      </c>
      <c r="B8498" s="315" t="s">
        <v>82095</v>
      </c>
      <c r="C8498" s="316"/>
      <c r="D8498" s="82"/>
    </row>
    <row r="8499" spans="1:4">
      <c r="A8499" s="315" t="s">
        <v>5169</v>
      </c>
      <c r="B8499" s="315" t="s">
        <v>82096</v>
      </c>
      <c r="C8499" s="316"/>
      <c r="D8499" s="82"/>
    </row>
    <row r="8500" spans="1:4">
      <c r="A8500" s="315" t="s">
        <v>5169</v>
      </c>
      <c r="B8500" s="315" t="s">
        <v>82097</v>
      </c>
      <c r="C8500" s="316"/>
      <c r="D8500" s="82"/>
    </row>
    <row r="8501" spans="1:4">
      <c r="A8501" s="315" t="s">
        <v>5169</v>
      </c>
      <c r="B8501" s="315" t="s">
        <v>82098</v>
      </c>
      <c r="C8501" s="316"/>
      <c r="D8501" s="82"/>
    </row>
    <row r="8502" spans="1:4">
      <c r="A8502" s="538"/>
      <c r="B8502" s="418"/>
      <c r="C8502" s="316"/>
      <c r="D8502" s="82"/>
    </row>
    <row r="8503" spans="1:4">
      <c r="A8503" s="537"/>
      <c r="B8503" s="381"/>
      <c r="C8503" s="316"/>
      <c r="D8503" s="82"/>
    </row>
    <row r="8504" spans="1:4">
      <c r="A8504" s="537"/>
      <c r="B8504" s="381"/>
      <c r="C8504" s="316"/>
      <c r="D8504" s="82"/>
    </row>
    <row r="8505" spans="1:4">
      <c r="A8505" s="315" t="s">
        <v>5169</v>
      </c>
      <c r="B8505" s="315" t="s">
        <v>74821</v>
      </c>
      <c r="C8505" s="316"/>
      <c r="D8505" s="82"/>
    </row>
    <row r="8506" spans="1:4">
      <c r="A8506" s="538"/>
      <c r="B8506" s="418"/>
      <c r="C8506" s="316"/>
      <c r="D8506" s="82"/>
    </row>
    <row r="8507" spans="1:4">
      <c r="A8507" s="537"/>
      <c r="B8507" s="381"/>
      <c r="C8507" s="316"/>
      <c r="D8507" s="82"/>
    </row>
    <row r="8508" spans="1:4">
      <c r="A8508" s="315" t="s">
        <v>5169</v>
      </c>
      <c r="B8508" s="315" t="s">
        <v>80628</v>
      </c>
      <c r="C8508" s="316"/>
      <c r="D8508" s="82"/>
    </row>
    <row r="8509" spans="1:4">
      <c r="A8509" s="315" t="s">
        <v>5169</v>
      </c>
      <c r="B8509" s="315" t="s">
        <v>82099</v>
      </c>
      <c r="C8509" s="316"/>
      <c r="D8509" s="82"/>
    </row>
    <row r="8510" spans="1:4">
      <c r="A8510" s="315" t="s">
        <v>5169</v>
      </c>
      <c r="B8510" s="315" t="s">
        <v>82100</v>
      </c>
      <c r="C8510" s="316"/>
      <c r="D8510" s="82"/>
    </row>
    <row r="8511" spans="1:4">
      <c r="A8511" s="315" t="s">
        <v>5169</v>
      </c>
      <c r="B8511" s="315" t="s">
        <v>82101</v>
      </c>
      <c r="C8511" s="316"/>
      <c r="D8511" s="82"/>
    </row>
    <row r="8512" spans="1:4">
      <c r="A8512" s="315" t="s">
        <v>5169</v>
      </c>
      <c r="B8512" s="315" t="s">
        <v>82102</v>
      </c>
      <c r="C8512" s="316"/>
      <c r="D8512" s="82"/>
    </row>
    <row r="8513" spans="1:4">
      <c r="A8513" s="537"/>
      <c r="B8513" s="381"/>
      <c r="C8513" s="316"/>
      <c r="D8513" s="82"/>
    </row>
    <row r="8514" spans="1:4">
      <c r="A8514" s="315" t="s">
        <v>5169</v>
      </c>
      <c r="B8514" s="315" t="s">
        <v>82103</v>
      </c>
      <c r="C8514" s="316"/>
      <c r="D8514" s="82"/>
    </row>
    <row r="8515" spans="1:4">
      <c r="A8515" s="315" t="s">
        <v>5169</v>
      </c>
      <c r="B8515" s="315" t="s">
        <v>82104</v>
      </c>
      <c r="C8515" s="316"/>
      <c r="D8515" s="82"/>
    </row>
    <row r="8516" spans="1:4">
      <c r="A8516" s="315" t="s">
        <v>5169</v>
      </c>
      <c r="B8516" s="315" t="s">
        <v>82105</v>
      </c>
      <c r="C8516" s="316"/>
      <c r="D8516" s="82"/>
    </row>
    <row r="8517" spans="1:4">
      <c r="A8517" s="315" t="s">
        <v>5169</v>
      </c>
      <c r="B8517" s="315" t="s">
        <v>82106</v>
      </c>
      <c r="C8517" s="316"/>
      <c r="D8517" s="82"/>
    </row>
    <row r="8518" spans="1:4">
      <c r="A8518" s="315" t="s">
        <v>5169</v>
      </c>
      <c r="B8518" s="315" t="s">
        <v>82065</v>
      </c>
      <c r="C8518" s="316"/>
      <c r="D8518" s="82"/>
    </row>
    <row r="8519" spans="1:4">
      <c r="A8519" s="315" t="s">
        <v>5169</v>
      </c>
      <c r="B8519" s="315" t="s">
        <v>82103</v>
      </c>
      <c r="C8519" s="316"/>
      <c r="D8519" s="82"/>
    </row>
    <row r="8520" spans="1:4">
      <c r="A8520" s="315" t="s">
        <v>5169</v>
      </c>
      <c r="B8520" s="315" t="s">
        <v>82107</v>
      </c>
      <c r="C8520" s="316"/>
      <c r="D8520" s="82"/>
    </row>
    <row r="8521" spans="1:4">
      <c r="A8521" s="537"/>
      <c r="B8521" s="381"/>
      <c r="C8521" s="316"/>
      <c r="D8521" s="82"/>
    </row>
    <row r="8522" spans="1:4">
      <c r="A8522" s="315" t="s">
        <v>5169</v>
      </c>
      <c r="B8522" s="315" t="s">
        <v>82103</v>
      </c>
      <c r="C8522" s="316"/>
      <c r="D8522" s="82"/>
    </row>
    <row r="8523" spans="1:4">
      <c r="A8523" s="537"/>
      <c r="B8523" s="381"/>
      <c r="C8523" s="316"/>
      <c r="D8523" s="82"/>
    </row>
    <row r="8524" spans="1:4">
      <c r="A8524" s="315" t="s">
        <v>5169</v>
      </c>
      <c r="B8524" s="315" t="s">
        <v>82108</v>
      </c>
      <c r="C8524" s="316"/>
      <c r="D8524" s="82"/>
    </row>
    <row r="8525" spans="1:4">
      <c r="A8525" s="315" t="s">
        <v>5169</v>
      </c>
      <c r="B8525" s="315" t="s">
        <v>82103</v>
      </c>
      <c r="C8525" s="316"/>
      <c r="D8525" s="82"/>
    </row>
    <row r="8526" spans="1:4">
      <c r="A8526" s="537"/>
      <c r="B8526" s="381"/>
      <c r="C8526" s="316"/>
      <c r="D8526" s="82"/>
    </row>
    <row r="8527" spans="1:4">
      <c r="A8527" s="315" t="s">
        <v>5169</v>
      </c>
      <c r="B8527" s="315" t="s">
        <v>82109</v>
      </c>
      <c r="C8527" s="316"/>
      <c r="D8527" s="82"/>
    </row>
    <row r="8528" spans="1:4">
      <c r="A8528" s="315" t="s">
        <v>5169</v>
      </c>
      <c r="B8528" s="315" t="s">
        <v>82110</v>
      </c>
      <c r="C8528" s="316"/>
      <c r="D8528" s="82"/>
    </row>
    <row r="8529" spans="1:4">
      <c r="A8529" s="315" t="s">
        <v>5169</v>
      </c>
      <c r="B8529" s="315" t="s">
        <v>82111</v>
      </c>
      <c r="C8529" s="316"/>
      <c r="D8529" s="82"/>
    </row>
    <row r="8530" spans="1:4">
      <c r="A8530" s="315" t="s">
        <v>5169</v>
      </c>
      <c r="B8530" s="315" t="s">
        <v>82112</v>
      </c>
      <c r="C8530" s="316"/>
      <c r="D8530" s="82"/>
    </row>
    <row r="8531" spans="1:4">
      <c r="A8531" s="315" t="s">
        <v>5169</v>
      </c>
      <c r="B8531" s="315" t="s">
        <v>80609</v>
      </c>
      <c r="C8531" s="316"/>
      <c r="D8531" s="82"/>
    </row>
    <row r="8532" spans="1:4">
      <c r="A8532" s="537"/>
      <c r="B8532" s="381"/>
      <c r="C8532" s="316"/>
      <c r="D8532" s="82"/>
    </row>
    <row r="8533" spans="1:4">
      <c r="A8533" s="315" t="s">
        <v>5169</v>
      </c>
      <c r="B8533" s="315" t="s">
        <v>82113</v>
      </c>
      <c r="C8533" s="316"/>
      <c r="D8533" s="82"/>
    </row>
    <row r="8534" spans="1:4">
      <c r="A8534" s="315" t="s">
        <v>5169</v>
      </c>
      <c r="B8534" s="315" t="s">
        <v>81389</v>
      </c>
      <c r="C8534" s="316"/>
      <c r="D8534" s="82"/>
    </row>
    <row r="8535" spans="1:4">
      <c r="A8535" s="315" t="s">
        <v>5169</v>
      </c>
      <c r="B8535" s="315" t="s">
        <v>82114</v>
      </c>
      <c r="C8535" s="316"/>
      <c r="D8535" s="82"/>
    </row>
    <row r="8536" spans="1:4">
      <c r="A8536" s="315" t="s">
        <v>5169</v>
      </c>
      <c r="B8536" s="315" t="s">
        <v>82115</v>
      </c>
      <c r="C8536" s="316"/>
      <c r="D8536" s="82"/>
    </row>
    <row r="8537" spans="1:4">
      <c r="A8537" s="315" t="s">
        <v>5169</v>
      </c>
      <c r="B8537" s="315" t="s">
        <v>82116</v>
      </c>
      <c r="C8537" s="316"/>
      <c r="D8537" s="82"/>
    </row>
    <row r="8538" spans="1:4">
      <c r="A8538" s="315" t="s">
        <v>5169</v>
      </c>
      <c r="B8538" s="315" t="s">
        <v>82117</v>
      </c>
      <c r="C8538" s="316"/>
      <c r="D8538" s="82"/>
    </row>
    <row r="8539" spans="1:4">
      <c r="A8539" s="315" t="s">
        <v>5169</v>
      </c>
      <c r="B8539" s="315" t="s">
        <v>81879</v>
      </c>
      <c r="C8539" s="316"/>
      <c r="D8539" s="82"/>
    </row>
    <row r="8540" spans="1:4">
      <c r="A8540" s="315" t="s">
        <v>5169</v>
      </c>
      <c r="B8540" s="315" t="s">
        <v>82118</v>
      </c>
      <c r="C8540" s="316"/>
      <c r="D8540" s="82"/>
    </row>
    <row r="8541" spans="1:4">
      <c r="A8541" s="315" t="s">
        <v>5169</v>
      </c>
      <c r="B8541" s="315" t="s">
        <v>82119</v>
      </c>
      <c r="C8541" s="316"/>
      <c r="D8541" s="82"/>
    </row>
    <row r="8542" spans="1:4">
      <c r="A8542" s="315" t="s">
        <v>5169</v>
      </c>
      <c r="B8542" s="315" t="s">
        <v>81767</v>
      </c>
      <c r="C8542" s="316"/>
      <c r="D8542" s="82"/>
    </row>
    <row r="8543" spans="1:4">
      <c r="A8543" s="315" t="s">
        <v>5169</v>
      </c>
      <c r="B8543" s="315" t="s">
        <v>82120</v>
      </c>
      <c r="C8543" s="316"/>
      <c r="D8543" s="82"/>
    </row>
    <row r="8544" spans="1:4">
      <c r="A8544" s="315" t="s">
        <v>5169</v>
      </c>
      <c r="B8544" s="315" t="s">
        <v>82121</v>
      </c>
      <c r="C8544" s="316"/>
      <c r="D8544" s="82"/>
    </row>
    <row r="8545" spans="1:4">
      <c r="A8545" s="315" t="s">
        <v>5169</v>
      </c>
      <c r="B8545" s="315" t="s">
        <v>81857</v>
      </c>
      <c r="C8545" s="316"/>
      <c r="D8545" s="82"/>
    </row>
    <row r="8546" spans="1:4">
      <c r="A8546" s="315" t="s">
        <v>5169</v>
      </c>
      <c r="B8546" s="315" t="s">
        <v>82122</v>
      </c>
      <c r="C8546" s="316"/>
      <c r="D8546" s="82"/>
    </row>
    <row r="8547" spans="1:4">
      <c r="A8547" s="315" t="s">
        <v>5169</v>
      </c>
      <c r="B8547" s="315" t="s">
        <v>82119</v>
      </c>
      <c r="C8547" s="316"/>
      <c r="D8547" s="82"/>
    </row>
    <row r="8548" spans="1:4">
      <c r="A8548" s="315" t="s">
        <v>5169</v>
      </c>
      <c r="B8548" s="315" t="s">
        <v>82123</v>
      </c>
      <c r="C8548" s="316"/>
      <c r="D8548" s="82"/>
    </row>
    <row r="8549" spans="1:4">
      <c r="A8549" s="315" t="s">
        <v>5169</v>
      </c>
      <c r="B8549" s="315" t="s">
        <v>81829</v>
      </c>
      <c r="C8549" s="316"/>
      <c r="D8549" s="82"/>
    </row>
    <row r="8550" spans="1:4">
      <c r="A8550" s="315" t="s">
        <v>5169</v>
      </c>
      <c r="B8550" s="315" t="s">
        <v>82116</v>
      </c>
      <c r="C8550" s="316"/>
      <c r="D8550" s="82"/>
    </row>
    <row r="8551" spans="1:4">
      <c r="A8551" s="315" t="s">
        <v>5169</v>
      </c>
      <c r="B8551" s="315" t="s">
        <v>82124</v>
      </c>
      <c r="C8551" s="316"/>
      <c r="D8551" s="82"/>
    </row>
    <row r="8552" spans="1:4">
      <c r="A8552" s="315" t="s">
        <v>5169</v>
      </c>
      <c r="B8552" s="315" t="s">
        <v>82125</v>
      </c>
      <c r="C8552" s="316"/>
      <c r="D8552" s="82"/>
    </row>
    <row r="8553" spans="1:4">
      <c r="A8553" s="315" t="s">
        <v>5169</v>
      </c>
      <c r="B8553" s="315" t="s">
        <v>82126</v>
      </c>
      <c r="C8553" s="316"/>
      <c r="D8553" s="82"/>
    </row>
    <row r="8554" spans="1:4">
      <c r="A8554" s="315" t="s">
        <v>5169</v>
      </c>
      <c r="B8554" s="315" t="s">
        <v>82127</v>
      </c>
      <c r="C8554" s="316"/>
      <c r="D8554" s="82"/>
    </row>
    <row r="8555" spans="1:4">
      <c r="A8555" s="315" t="s">
        <v>5169</v>
      </c>
      <c r="B8555" s="315" t="s">
        <v>82127</v>
      </c>
      <c r="C8555" s="316"/>
      <c r="D8555" s="82"/>
    </row>
    <row r="8556" spans="1:4">
      <c r="A8556" s="315" t="s">
        <v>5169</v>
      </c>
      <c r="B8556" s="315" t="s">
        <v>82128</v>
      </c>
      <c r="C8556" s="316"/>
      <c r="D8556" s="82"/>
    </row>
    <row r="8557" spans="1:4">
      <c r="A8557" s="315" t="s">
        <v>5169</v>
      </c>
      <c r="B8557" s="315" t="s">
        <v>82129</v>
      </c>
      <c r="C8557" s="316"/>
      <c r="D8557" s="82"/>
    </row>
    <row r="8558" spans="1:4">
      <c r="A8558" s="315" t="s">
        <v>5169</v>
      </c>
      <c r="B8558" s="315" t="s">
        <v>82130</v>
      </c>
      <c r="C8558" s="316"/>
      <c r="D8558" s="82"/>
    </row>
    <row r="8559" spans="1:4">
      <c r="A8559" s="315" t="s">
        <v>5169</v>
      </c>
      <c r="B8559" s="315" t="s">
        <v>82131</v>
      </c>
      <c r="C8559" s="316"/>
      <c r="D8559" s="82"/>
    </row>
    <row r="8560" spans="1:4">
      <c r="A8560" s="537"/>
      <c r="B8560" s="381"/>
      <c r="C8560" s="316"/>
      <c r="D8560" s="82"/>
    </row>
    <row r="8561" spans="1:4">
      <c r="A8561" s="315" t="s">
        <v>5169</v>
      </c>
      <c r="B8561" s="315" t="s">
        <v>82132</v>
      </c>
      <c r="C8561" s="316"/>
      <c r="D8561" s="82"/>
    </row>
    <row r="8562" spans="1:4">
      <c r="A8562" s="315" t="s">
        <v>5169</v>
      </c>
      <c r="B8562" s="315" t="s">
        <v>82133</v>
      </c>
      <c r="C8562" s="316"/>
      <c r="D8562" s="82"/>
    </row>
    <row r="8563" spans="1:4">
      <c r="A8563" s="315" t="s">
        <v>5169</v>
      </c>
      <c r="B8563" s="315" t="s">
        <v>82134</v>
      </c>
      <c r="C8563" s="316"/>
      <c r="D8563" s="82"/>
    </row>
    <row r="8564" spans="1:4">
      <c r="A8564" s="315" t="s">
        <v>5169</v>
      </c>
      <c r="B8564" s="315" t="s">
        <v>82135</v>
      </c>
      <c r="C8564" s="316"/>
      <c r="D8564" s="82"/>
    </row>
    <row r="8565" spans="1:4">
      <c r="A8565" s="315" t="s">
        <v>5169</v>
      </c>
      <c r="B8565" s="315" t="s">
        <v>82136</v>
      </c>
      <c r="C8565" s="316"/>
      <c r="D8565" s="82"/>
    </row>
    <row r="8566" spans="1:4">
      <c r="A8566" s="315" t="s">
        <v>5169</v>
      </c>
      <c r="B8566" s="315" t="s">
        <v>82137</v>
      </c>
      <c r="C8566" s="316"/>
      <c r="D8566" s="82"/>
    </row>
    <row r="8567" spans="1:4">
      <c r="A8567" s="315" t="s">
        <v>5169</v>
      </c>
      <c r="B8567" s="315" t="s">
        <v>82138</v>
      </c>
      <c r="C8567" s="316"/>
      <c r="D8567" s="82"/>
    </row>
    <row r="8568" spans="1:4">
      <c r="A8568" s="537"/>
      <c r="B8568" s="381"/>
      <c r="C8568" s="316"/>
      <c r="D8568" s="82"/>
    </row>
    <row r="8569" spans="1:4">
      <c r="A8569" s="315" t="s">
        <v>5169</v>
      </c>
      <c r="B8569" s="315" t="s">
        <v>82139</v>
      </c>
      <c r="C8569" s="316"/>
      <c r="D8569" s="82"/>
    </row>
    <row r="8570" spans="1:4">
      <c r="A8570" s="315" t="s">
        <v>5169</v>
      </c>
      <c r="B8570" s="315" t="s">
        <v>82140</v>
      </c>
      <c r="C8570" s="316"/>
      <c r="D8570" s="82"/>
    </row>
    <row r="8571" spans="1:4">
      <c r="A8571" s="538"/>
      <c r="B8571" s="418"/>
      <c r="C8571" s="316"/>
      <c r="D8571" s="82"/>
    </row>
    <row r="8572" spans="1:4">
      <c r="A8572" s="537"/>
      <c r="B8572" s="381"/>
      <c r="C8572" s="316"/>
      <c r="D8572" s="82"/>
    </row>
    <row r="8573" spans="1:4">
      <c r="A8573" s="315" t="s">
        <v>5169</v>
      </c>
      <c r="B8573" s="315" t="s">
        <v>82088</v>
      </c>
      <c r="C8573" s="316"/>
      <c r="D8573" s="82"/>
    </row>
    <row r="8574" spans="1:4">
      <c r="A8574" s="315" t="s">
        <v>5169</v>
      </c>
      <c r="B8574" s="315" t="s">
        <v>82092</v>
      </c>
      <c r="C8574" s="316"/>
      <c r="D8574" s="82"/>
    </row>
    <row r="8575" spans="1:4">
      <c r="A8575" s="315" t="s">
        <v>5169</v>
      </c>
      <c r="B8575" s="315" t="s">
        <v>82141</v>
      </c>
      <c r="C8575" s="316"/>
      <c r="D8575" s="82"/>
    </row>
    <row r="8576" spans="1:4">
      <c r="A8576" s="315" t="s">
        <v>5169</v>
      </c>
      <c r="B8576" s="315" t="s">
        <v>82142</v>
      </c>
      <c r="C8576" s="316"/>
      <c r="D8576" s="82"/>
    </row>
    <row r="8577" spans="1:4">
      <c r="A8577" s="315" t="s">
        <v>5169</v>
      </c>
      <c r="B8577" s="315" t="s">
        <v>82108</v>
      </c>
      <c r="C8577" s="316"/>
      <c r="D8577" s="82"/>
    </row>
    <row r="8578" spans="1:4">
      <c r="A8578" s="315" t="s">
        <v>5169</v>
      </c>
      <c r="B8578" s="315" t="s">
        <v>82143</v>
      </c>
      <c r="C8578" s="316"/>
      <c r="D8578" s="82"/>
    </row>
    <row r="8579" spans="1:4">
      <c r="A8579" s="315" t="s">
        <v>5169</v>
      </c>
      <c r="B8579" s="315" t="s">
        <v>82049</v>
      </c>
      <c r="C8579" s="316"/>
      <c r="D8579" s="82"/>
    </row>
    <row r="8580" spans="1:4">
      <c r="A8580" s="537"/>
      <c r="B8580" s="381"/>
      <c r="C8580" s="316"/>
      <c r="D8580" s="82"/>
    </row>
    <row r="8581" spans="1:4">
      <c r="A8581" s="315" t="s">
        <v>5169</v>
      </c>
      <c r="B8581" s="315" t="s">
        <v>82144</v>
      </c>
      <c r="C8581" s="316"/>
      <c r="D8581" s="82"/>
    </row>
    <row r="8582" spans="1:4">
      <c r="A8582" s="315" t="s">
        <v>5169</v>
      </c>
      <c r="B8582" s="315" t="s">
        <v>82103</v>
      </c>
      <c r="C8582" s="316"/>
      <c r="D8582" s="82"/>
    </row>
    <row r="8583" spans="1:4">
      <c r="A8583" s="315" t="s">
        <v>5169</v>
      </c>
      <c r="B8583" s="315" t="s">
        <v>82065</v>
      </c>
      <c r="C8583" s="316"/>
      <c r="D8583" s="82"/>
    </row>
    <row r="8584" spans="1:4">
      <c r="A8584" s="315" t="s">
        <v>5169</v>
      </c>
      <c r="B8584" s="315" t="s">
        <v>82066</v>
      </c>
      <c r="C8584" s="316"/>
      <c r="D8584" s="82"/>
    </row>
    <row r="8585" spans="1:4">
      <c r="A8585" s="315" t="s">
        <v>5169</v>
      </c>
      <c r="B8585" s="315" t="s">
        <v>82049</v>
      </c>
      <c r="C8585" s="316"/>
      <c r="D8585" s="82"/>
    </row>
    <row r="8586" spans="1:4">
      <c r="A8586" s="537"/>
      <c r="B8586" s="381"/>
      <c r="C8586" s="316"/>
      <c r="D8586" s="82"/>
    </row>
    <row r="8587" spans="1:4">
      <c r="A8587" s="315" t="s">
        <v>5169</v>
      </c>
      <c r="B8587" s="315" t="s">
        <v>82145</v>
      </c>
      <c r="C8587" s="316"/>
      <c r="D8587" s="82"/>
    </row>
    <row r="8588" spans="1:4">
      <c r="A8588" s="315" t="s">
        <v>5169</v>
      </c>
      <c r="B8588" s="315" t="s">
        <v>82146</v>
      </c>
      <c r="C8588" s="316"/>
      <c r="D8588" s="82"/>
    </row>
    <row r="8589" spans="1:4">
      <c r="A8589" s="537"/>
      <c r="B8589" s="381"/>
      <c r="C8589" s="316"/>
      <c r="D8589" s="82"/>
    </row>
    <row r="8590" spans="1:4">
      <c r="A8590" s="315" t="s">
        <v>5169</v>
      </c>
      <c r="B8590" s="315" t="s">
        <v>82147</v>
      </c>
      <c r="C8590" s="316"/>
      <c r="D8590" s="82"/>
    </row>
    <row r="8591" spans="1:4">
      <c r="A8591" s="537"/>
      <c r="B8591" s="381"/>
      <c r="C8591" s="316"/>
      <c r="D8591" s="82"/>
    </row>
    <row r="8592" spans="1:4">
      <c r="A8592" s="315" t="s">
        <v>73908</v>
      </c>
      <c r="B8592" s="315" t="s">
        <v>82148</v>
      </c>
      <c r="C8592" s="316"/>
      <c r="D8592" s="82"/>
    </row>
    <row r="8593" spans="1:4">
      <c r="A8593" s="315" t="s">
        <v>73908</v>
      </c>
      <c r="B8593" s="315" t="s">
        <v>82149</v>
      </c>
      <c r="C8593" s="316"/>
      <c r="D8593" s="82"/>
    </row>
    <row r="8594" spans="1:4">
      <c r="A8594" s="315" t="s">
        <v>73908</v>
      </c>
      <c r="B8594" s="315" t="s">
        <v>82150</v>
      </c>
      <c r="C8594" s="316"/>
      <c r="D8594" s="82"/>
    </row>
    <row r="8595" spans="1:4">
      <c r="A8595" s="537"/>
      <c r="B8595" s="381"/>
      <c r="C8595" s="316"/>
      <c r="D8595" s="82"/>
    </row>
    <row r="8596" spans="1:4">
      <c r="A8596" s="315" t="s">
        <v>69988</v>
      </c>
      <c r="B8596" s="315" t="s">
        <v>82151</v>
      </c>
      <c r="C8596" s="316"/>
      <c r="D8596" s="82"/>
    </row>
    <row r="8597" spans="1:4">
      <c r="A8597" s="315" t="s">
        <v>69988</v>
      </c>
      <c r="B8597" s="315" t="s">
        <v>82152</v>
      </c>
      <c r="C8597" s="316"/>
      <c r="D8597" s="82"/>
    </row>
    <row r="8598" spans="1:4">
      <c r="A8598" s="315" t="s">
        <v>69988</v>
      </c>
      <c r="B8598" s="315" t="s">
        <v>82153</v>
      </c>
      <c r="C8598" s="316"/>
      <c r="D8598" s="82"/>
    </row>
    <row r="8599" spans="1:4">
      <c r="A8599" s="315" t="s">
        <v>69988</v>
      </c>
      <c r="B8599" s="315" t="s">
        <v>82154</v>
      </c>
      <c r="C8599" s="316"/>
      <c r="D8599" s="82"/>
    </row>
    <row r="8600" spans="1:4">
      <c r="A8600" s="315" t="s">
        <v>69988</v>
      </c>
      <c r="B8600" s="315" t="s">
        <v>82155</v>
      </c>
      <c r="C8600" s="316"/>
      <c r="D8600" s="82"/>
    </row>
    <row r="8601" spans="1:4">
      <c r="A8601" s="315" t="s">
        <v>69988</v>
      </c>
      <c r="B8601" s="315" t="s">
        <v>82156</v>
      </c>
      <c r="C8601" s="316"/>
      <c r="D8601" s="82"/>
    </row>
    <row r="8602" spans="1:4">
      <c r="A8602" s="315" t="s">
        <v>69988</v>
      </c>
      <c r="B8602" s="315" t="s">
        <v>82157</v>
      </c>
      <c r="C8602" s="316"/>
      <c r="D8602" s="82"/>
    </row>
    <row r="8603" spans="1:4">
      <c r="A8603" s="315" t="s">
        <v>69988</v>
      </c>
      <c r="B8603" s="315" t="s">
        <v>82158</v>
      </c>
      <c r="C8603" s="316"/>
      <c r="D8603" s="82"/>
    </row>
    <row r="8604" spans="1:4">
      <c r="A8604" s="315" t="s">
        <v>69988</v>
      </c>
      <c r="B8604" s="315" t="s">
        <v>82159</v>
      </c>
      <c r="C8604" s="316"/>
      <c r="D8604" s="82"/>
    </row>
    <row r="8605" spans="1:4">
      <c r="A8605" s="315" t="s">
        <v>69988</v>
      </c>
      <c r="B8605" s="315" t="s">
        <v>82160</v>
      </c>
      <c r="C8605" s="316"/>
      <c r="D8605" s="82"/>
    </row>
    <row r="8606" spans="1:4">
      <c r="A8606" s="315" t="s">
        <v>69988</v>
      </c>
      <c r="B8606" s="315" t="s">
        <v>82126</v>
      </c>
      <c r="C8606" s="316"/>
      <c r="D8606" s="82"/>
    </row>
    <row r="8607" spans="1:4">
      <c r="A8607" s="315" t="s">
        <v>69988</v>
      </c>
      <c r="B8607" s="315" t="s">
        <v>82161</v>
      </c>
      <c r="C8607" s="316"/>
      <c r="D8607" s="82"/>
    </row>
    <row r="8608" spans="1:4">
      <c r="A8608" s="315" t="s">
        <v>69988</v>
      </c>
      <c r="B8608" s="315" t="s">
        <v>82162</v>
      </c>
      <c r="C8608" s="316"/>
      <c r="D8608" s="82"/>
    </row>
    <row r="8609" spans="1:4">
      <c r="A8609" s="315" t="s">
        <v>69988</v>
      </c>
      <c r="B8609" s="315" t="s">
        <v>82163</v>
      </c>
      <c r="C8609" s="316"/>
      <c r="D8609" s="82"/>
    </row>
    <row r="8610" spans="1:4">
      <c r="A8610" s="537"/>
      <c r="B8610" s="381"/>
      <c r="C8610" s="316"/>
      <c r="D8610" s="82"/>
    </row>
    <row r="8611" spans="1:4">
      <c r="A8611" s="315" t="s">
        <v>69988</v>
      </c>
      <c r="B8611" s="315" t="s">
        <v>82164</v>
      </c>
      <c r="C8611" s="316"/>
      <c r="D8611" s="82"/>
    </row>
    <row r="8612" spans="1:4">
      <c r="A8612" s="315" t="s">
        <v>69988</v>
      </c>
      <c r="B8612" s="315" t="s">
        <v>82165</v>
      </c>
      <c r="C8612" s="316"/>
      <c r="D8612" s="82"/>
    </row>
    <row r="8613" spans="1:4">
      <c r="A8613" s="315" t="s">
        <v>69988</v>
      </c>
      <c r="B8613" s="315" t="s">
        <v>82166</v>
      </c>
      <c r="C8613" s="316"/>
      <c r="D8613" s="82"/>
    </row>
    <row r="8614" spans="1:4">
      <c r="A8614" s="315" t="s">
        <v>69988</v>
      </c>
      <c r="B8614" s="315" t="s">
        <v>82167</v>
      </c>
      <c r="C8614" s="316"/>
      <c r="D8614" s="82"/>
    </row>
    <row r="8615" spans="1:4">
      <c r="A8615" s="315" t="s">
        <v>69988</v>
      </c>
      <c r="B8615" s="315" t="s">
        <v>82168</v>
      </c>
      <c r="C8615" s="316"/>
      <c r="D8615" s="82"/>
    </row>
    <row r="8616" spans="1:4">
      <c r="A8616" s="315" t="s">
        <v>69988</v>
      </c>
      <c r="B8616" s="315" t="s">
        <v>82169</v>
      </c>
      <c r="C8616" s="316"/>
      <c r="D8616" s="82"/>
    </row>
    <row r="8617" spans="1:4">
      <c r="A8617" s="315" t="s">
        <v>69988</v>
      </c>
      <c r="B8617" s="315" t="s">
        <v>82170</v>
      </c>
      <c r="C8617" s="316"/>
      <c r="D8617" s="82"/>
    </row>
    <row r="8618" spans="1:4">
      <c r="A8618" s="315" t="s">
        <v>69988</v>
      </c>
      <c r="B8618" s="315" t="s">
        <v>82171</v>
      </c>
      <c r="C8618" s="316"/>
      <c r="D8618" s="82"/>
    </row>
    <row r="8619" spans="1:4">
      <c r="A8619" s="315" t="s">
        <v>69988</v>
      </c>
      <c r="B8619" s="315" t="s">
        <v>82172</v>
      </c>
      <c r="C8619" s="316"/>
      <c r="D8619" s="82"/>
    </row>
    <row r="8620" spans="1:4">
      <c r="A8620" s="315" t="s">
        <v>69988</v>
      </c>
      <c r="B8620" s="315" t="s">
        <v>82173</v>
      </c>
      <c r="C8620" s="316"/>
      <c r="D8620" s="82"/>
    </row>
    <row r="8621" spans="1:4">
      <c r="A8621" s="315" t="s">
        <v>69988</v>
      </c>
      <c r="B8621" s="315" t="s">
        <v>82174</v>
      </c>
      <c r="C8621" s="316"/>
      <c r="D8621" s="82"/>
    </row>
    <row r="8622" spans="1:4">
      <c r="A8622" s="315" t="s">
        <v>69988</v>
      </c>
      <c r="B8622" s="315" t="s">
        <v>82175</v>
      </c>
      <c r="C8622" s="316"/>
      <c r="D8622" s="82"/>
    </row>
    <row r="8623" spans="1:4">
      <c r="A8623" s="315" t="s">
        <v>69988</v>
      </c>
      <c r="B8623" s="315" t="s">
        <v>82176</v>
      </c>
      <c r="C8623" s="316"/>
      <c r="D8623" s="82"/>
    </row>
    <row r="8624" spans="1:4">
      <c r="A8624" s="537"/>
      <c r="B8624" s="381"/>
      <c r="C8624" s="316"/>
      <c r="D8624" s="82"/>
    </row>
    <row r="8625" spans="1:4">
      <c r="A8625" s="315" t="s">
        <v>69988</v>
      </c>
      <c r="B8625" s="315" t="s">
        <v>82177</v>
      </c>
      <c r="C8625" s="316"/>
      <c r="D8625" s="82"/>
    </row>
    <row r="8626" spans="1:4">
      <c r="A8626" s="315" t="s">
        <v>69988</v>
      </c>
      <c r="B8626" s="315" t="s">
        <v>82178</v>
      </c>
      <c r="C8626" s="316"/>
      <c r="D8626" s="82"/>
    </row>
    <row r="8627" spans="1:4">
      <c r="A8627" s="315" t="s">
        <v>69988</v>
      </c>
      <c r="B8627" s="315" t="s">
        <v>82179</v>
      </c>
      <c r="C8627" s="316"/>
      <c r="D8627" s="82"/>
    </row>
    <row r="8628" spans="1:4">
      <c r="A8628" s="315" t="s">
        <v>69988</v>
      </c>
      <c r="B8628" s="315" t="s">
        <v>82180</v>
      </c>
      <c r="C8628" s="316"/>
      <c r="D8628" s="82"/>
    </row>
    <row r="8629" spans="1:4">
      <c r="A8629" s="315" t="s">
        <v>69988</v>
      </c>
      <c r="B8629" s="315" t="s">
        <v>82181</v>
      </c>
      <c r="C8629" s="316"/>
      <c r="D8629" s="82"/>
    </row>
    <row r="8630" spans="1:4">
      <c r="A8630" s="315" t="s">
        <v>69988</v>
      </c>
      <c r="B8630" s="315" t="s">
        <v>82182</v>
      </c>
      <c r="C8630" s="316"/>
      <c r="D8630" s="82"/>
    </row>
    <row r="8631" spans="1:4">
      <c r="A8631" s="315" t="s">
        <v>69988</v>
      </c>
      <c r="B8631" s="315" t="s">
        <v>82183</v>
      </c>
      <c r="C8631" s="316"/>
      <c r="D8631" s="82"/>
    </row>
    <row r="8632" spans="1:4">
      <c r="A8632" s="315" t="s">
        <v>69988</v>
      </c>
      <c r="B8632" s="315" t="s">
        <v>82184</v>
      </c>
      <c r="C8632" s="316"/>
      <c r="D8632" s="82"/>
    </row>
    <row r="8633" spans="1:4">
      <c r="A8633" s="315" t="s">
        <v>69988</v>
      </c>
      <c r="B8633" s="315" t="s">
        <v>82185</v>
      </c>
      <c r="C8633" s="316"/>
      <c r="D8633" s="82"/>
    </row>
    <row r="8634" spans="1:4">
      <c r="A8634" s="537"/>
      <c r="B8634" s="381"/>
      <c r="C8634" s="316"/>
      <c r="D8634" s="82"/>
    </row>
    <row r="8635" spans="1:4">
      <c r="A8635" s="315" t="s">
        <v>69988</v>
      </c>
      <c r="B8635" s="315" t="s">
        <v>82186</v>
      </c>
      <c r="C8635" s="316"/>
      <c r="D8635" s="82"/>
    </row>
    <row r="8636" spans="1:4">
      <c r="A8636" s="315" t="s">
        <v>69988</v>
      </c>
      <c r="B8636" s="315" t="s">
        <v>82187</v>
      </c>
      <c r="C8636" s="316"/>
      <c r="D8636" s="82"/>
    </row>
    <row r="8637" spans="1:4">
      <c r="A8637" s="537"/>
      <c r="B8637" s="381"/>
      <c r="C8637" s="316"/>
      <c r="D8637" s="82"/>
    </row>
    <row r="8638" spans="1:4">
      <c r="A8638" s="315" t="s">
        <v>69988</v>
      </c>
      <c r="B8638" s="315" t="s">
        <v>82188</v>
      </c>
      <c r="C8638" s="316"/>
      <c r="D8638" s="82"/>
    </row>
    <row r="8639" spans="1:4">
      <c r="A8639" s="315" t="s">
        <v>69988</v>
      </c>
      <c r="B8639" s="315" t="s">
        <v>82189</v>
      </c>
      <c r="C8639" s="316"/>
      <c r="D8639" s="82"/>
    </row>
    <row r="8640" spans="1:4">
      <c r="A8640" s="315" t="s">
        <v>69988</v>
      </c>
      <c r="B8640" s="315" t="s">
        <v>82129</v>
      </c>
      <c r="C8640" s="316"/>
      <c r="D8640" s="82"/>
    </row>
    <row r="8641" spans="1:4">
      <c r="A8641" s="315" t="s">
        <v>69988</v>
      </c>
      <c r="B8641" s="315" t="s">
        <v>82190</v>
      </c>
      <c r="C8641" s="316"/>
      <c r="D8641" s="82"/>
    </row>
    <row r="8642" spans="1:4">
      <c r="A8642" s="315" t="s">
        <v>69988</v>
      </c>
      <c r="B8642" s="315" t="s">
        <v>82191</v>
      </c>
      <c r="C8642" s="316"/>
      <c r="D8642" s="82"/>
    </row>
    <row r="8643" spans="1:4">
      <c r="A8643" s="315" t="s">
        <v>69988</v>
      </c>
      <c r="B8643" s="315" t="s">
        <v>82129</v>
      </c>
      <c r="C8643" s="316"/>
      <c r="D8643" s="82"/>
    </row>
    <row r="8644" spans="1:4">
      <c r="A8644" s="315" t="s">
        <v>69988</v>
      </c>
      <c r="B8644" s="315" t="s">
        <v>82129</v>
      </c>
      <c r="C8644" s="316"/>
      <c r="D8644" s="82"/>
    </row>
    <row r="8645" spans="1:4">
      <c r="A8645" s="315" t="s">
        <v>69988</v>
      </c>
      <c r="B8645" s="315" t="s">
        <v>82129</v>
      </c>
      <c r="C8645" s="316"/>
      <c r="D8645" s="82"/>
    </row>
    <row r="8646" spans="1:4">
      <c r="A8646" s="537"/>
      <c r="B8646" s="381"/>
      <c r="C8646" s="316"/>
      <c r="D8646" s="82"/>
    </row>
    <row r="8647" spans="1:4">
      <c r="A8647" s="315" t="s">
        <v>5169</v>
      </c>
      <c r="B8647" s="315" t="s">
        <v>82192</v>
      </c>
      <c r="C8647" s="316"/>
      <c r="D8647" s="82"/>
    </row>
    <row r="8648" spans="1:4">
      <c r="A8648" s="315" t="s">
        <v>5169</v>
      </c>
      <c r="B8648" s="315" t="s">
        <v>82193</v>
      </c>
      <c r="C8648" s="316"/>
      <c r="D8648" s="82"/>
    </row>
    <row r="8649" spans="1:4">
      <c r="A8649" s="537"/>
      <c r="B8649" s="381"/>
      <c r="C8649" s="316"/>
      <c r="D8649" s="82"/>
    </row>
    <row r="8650" spans="1:4">
      <c r="A8650" s="315" t="s">
        <v>5169</v>
      </c>
      <c r="B8650" s="315" t="s">
        <v>82194</v>
      </c>
      <c r="C8650" s="316"/>
      <c r="D8650" s="82"/>
    </row>
    <row r="8651" spans="1:4">
      <c r="A8651" s="315" t="s">
        <v>5169</v>
      </c>
      <c r="B8651" s="315" t="s">
        <v>82195</v>
      </c>
      <c r="C8651" s="316"/>
      <c r="D8651" s="82"/>
    </row>
    <row r="8652" spans="1:4">
      <c r="A8652" s="315" t="s">
        <v>5169</v>
      </c>
      <c r="B8652" s="315" t="s">
        <v>82196</v>
      </c>
      <c r="C8652" s="316"/>
      <c r="D8652" s="82"/>
    </row>
    <row r="8653" spans="1:4">
      <c r="A8653" s="315" t="s">
        <v>5169</v>
      </c>
      <c r="B8653" s="315" t="s">
        <v>82197</v>
      </c>
      <c r="C8653" s="316"/>
      <c r="D8653" s="82"/>
    </row>
    <row r="8654" spans="1:4">
      <c r="A8654" s="315" t="s">
        <v>5169</v>
      </c>
      <c r="B8654" s="315" t="s">
        <v>82198</v>
      </c>
      <c r="C8654" s="316"/>
      <c r="D8654" s="82"/>
    </row>
    <row r="8655" spans="1:4">
      <c r="A8655" s="315" t="s">
        <v>5169</v>
      </c>
      <c r="B8655" s="315" t="s">
        <v>82199</v>
      </c>
      <c r="C8655" s="316"/>
      <c r="D8655" s="82"/>
    </row>
    <row r="8656" spans="1:4">
      <c r="A8656" s="315" t="s">
        <v>5169</v>
      </c>
      <c r="B8656" s="315" t="s">
        <v>82199</v>
      </c>
      <c r="C8656" s="316"/>
      <c r="D8656" s="82"/>
    </row>
    <row r="8657" spans="1:4">
      <c r="A8657" s="315" t="s">
        <v>5169</v>
      </c>
      <c r="B8657" s="315" t="s">
        <v>82200</v>
      </c>
      <c r="C8657" s="316"/>
      <c r="D8657" s="82"/>
    </row>
    <row r="8658" spans="1:4">
      <c r="A8658" s="537"/>
      <c r="B8658" s="381"/>
      <c r="C8658" s="316"/>
      <c r="D8658" s="82"/>
    </row>
    <row r="8659" spans="1:4">
      <c r="A8659" s="315" t="s">
        <v>5169</v>
      </c>
      <c r="B8659" s="315" t="s">
        <v>82068</v>
      </c>
      <c r="C8659" s="316"/>
      <c r="D8659" s="82"/>
    </row>
    <row r="8660" spans="1:4">
      <c r="A8660" s="538"/>
      <c r="B8660" s="418"/>
      <c r="C8660" s="316"/>
      <c r="D8660" s="82"/>
    </row>
    <row r="8661" spans="1:4">
      <c r="A8661" s="537"/>
      <c r="B8661" s="381"/>
      <c r="C8661" s="316"/>
      <c r="D8661" s="82"/>
    </row>
    <row r="8662" spans="1:4">
      <c r="A8662" s="315" t="s">
        <v>5169</v>
      </c>
      <c r="B8662" s="315" t="s">
        <v>82201</v>
      </c>
      <c r="C8662" s="316"/>
      <c r="D8662" s="82"/>
    </row>
    <row r="8663" spans="1:4">
      <c r="A8663" s="315" t="s">
        <v>5169</v>
      </c>
      <c r="B8663" s="315" t="s">
        <v>82202</v>
      </c>
      <c r="C8663" s="316"/>
      <c r="D8663" s="82"/>
    </row>
    <row r="8664" spans="1:4">
      <c r="A8664" s="315" t="s">
        <v>5169</v>
      </c>
      <c r="B8664" s="315" t="s">
        <v>82203</v>
      </c>
      <c r="C8664" s="316"/>
      <c r="D8664" s="82"/>
    </row>
    <row r="8665" spans="1:4">
      <c r="A8665" s="315" t="s">
        <v>5169</v>
      </c>
      <c r="B8665" s="315" t="s">
        <v>82204</v>
      </c>
      <c r="C8665" s="316"/>
      <c r="D8665" s="82"/>
    </row>
    <row r="8666" spans="1:4">
      <c r="A8666" s="315" t="s">
        <v>5169</v>
      </c>
      <c r="B8666" s="315" t="s">
        <v>82191</v>
      </c>
      <c r="C8666" s="316"/>
      <c r="D8666" s="82"/>
    </row>
    <row r="8667" spans="1:4">
      <c r="A8667" s="315" t="s">
        <v>5169</v>
      </c>
      <c r="B8667" s="315" t="s">
        <v>82205</v>
      </c>
      <c r="C8667" s="316"/>
      <c r="D8667" s="82"/>
    </row>
    <row r="8668" spans="1:4">
      <c r="A8668" s="315" t="s">
        <v>5169</v>
      </c>
      <c r="B8668" s="315" t="s">
        <v>82206</v>
      </c>
      <c r="C8668" s="316"/>
      <c r="D8668" s="82"/>
    </row>
    <row r="8669" spans="1:4">
      <c r="A8669" s="315" t="s">
        <v>5169</v>
      </c>
      <c r="B8669" s="315" t="s">
        <v>82207</v>
      </c>
      <c r="C8669" s="316"/>
      <c r="D8669" s="82"/>
    </row>
    <row r="8670" spans="1:4">
      <c r="A8670" s="315" t="s">
        <v>5169</v>
      </c>
      <c r="B8670" s="315" t="s">
        <v>82208</v>
      </c>
      <c r="C8670" s="316"/>
      <c r="D8670" s="82"/>
    </row>
    <row r="8671" spans="1:4">
      <c r="A8671" s="315" t="s">
        <v>5169</v>
      </c>
      <c r="B8671" s="315" t="s">
        <v>82209</v>
      </c>
      <c r="C8671" s="316"/>
      <c r="D8671" s="82"/>
    </row>
    <row r="8672" spans="1:4">
      <c r="A8672" s="315" t="s">
        <v>5169</v>
      </c>
      <c r="B8672" s="315" t="s">
        <v>82108</v>
      </c>
      <c r="C8672" s="316"/>
      <c r="D8672" s="82"/>
    </row>
    <row r="8673" spans="1:4">
      <c r="A8673" s="315" t="s">
        <v>69988</v>
      </c>
      <c r="B8673" s="315" t="s">
        <v>82210</v>
      </c>
      <c r="C8673" s="316"/>
      <c r="D8673" s="82"/>
    </row>
    <row r="8674" spans="1:4">
      <c r="A8674" s="315" t="s">
        <v>69988</v>
      </c>
      <c r="B8674" s="315" t="s">
        <v>82211</v>
      </c>
      <c r="C8674" s="316"/>
      <c r="D8674" s="82"/>
    </row>
    <row r="8675" spans="1:4">
      <c r="A8675" s="538"/>
      <c r="B8675" s="418"/>
      <c r="C8675" s="316"/>
      <c r="D8675" s="82"/>
    </row>
    <row r="8676" spans="1:4">
      <c r="A8676" s="537"/>
      <c r="B8676" s="381"/>
      <c r="C8676" s="316"/>
      <c r="D8676" s="82"/>
    </row>
    <row r="8677" spans="1:4">
      <c r="A8677" s="315" t="s">
        <v>5169</v>
      </c>
      <c r="B8677" s="315" t="s">
        <v>82212</v>
      </c>
      <c r="C8677" s="316"/>
      <c r="D8677" s="82"/>
    </row>
    <row r="8678" spans="1:4">
      <c r="A8678" s="315" t="s">
        <v>5169</v>
      </c>
      <c r="B8678" s="315" t="s">
        <v>82213</v>
      </c>
      <c r="C8678" s="316"/>
      <c r="D8678" s="82"/>
    </row>
    <row r="8679" spans="1:4">
      <c r="A8679" s="315" t="s">
        <v>5169</v>
      </c>
      <c r="B8679" s="315" t="s">
        <v>82214</v>
      </c>
      <c r="C8679" s="316"/>
      <c r="D8679" s="82"/>
    </row>
    <row r="8680" spans="1:4">
      <c r="A8680" s="537"/>
      <c r="B8680" s="381"/>
      <c r="C8680" s="316"/>
      <c r="D8680" s="82"/>
    </row>
    <row r="8681" spans="1:4">
      <c r="A8681" s="315" t="s">
        <v>5169</v>
      </c>
      <c r="B8681" s="315" t="s">
        <v>82215</v>
      </c>
      <c r="C8681" s="316"/>
      <c r="D8681" s="82"/>
    </row>
    <row r="8682" spans="1:4">
      <c r="A8682" s="315" t="s">
        <v>5169</v>
      </c>
      <c r="B8682" s="315" t="s">
        <v>82216</v>
      </c>
      <c r="C8682" s="316"/>
      <c r="D8682" s="82"/>
    </row>
    <row r="8683" spans="1:4">
      <c r="A8683" s="315" t="s">
        <v>5169</v>
      </c>
      <c r="B8683" s="315" t="s">
        <v>82217</v>
      </c>
      <c r="C8683" s="316"/>
      <c r="D8683" s="82"/>
    </row>
    <row r="8684" spans="1:4">
      <c r="A8684" s="315" t="s">
        <v>5169</v>
      </c>
      <c r="B8684" s="315" t="s">
        <v>82218</v>
      </c>
      <c r="C8684" s="316"/>
      <c r="D8684" s="82"/>
    </row>
    <row r="8685" spans="1:4">
      <c r="A8685" s="315" t="s">
        <v>5169</v>
      </c>
      <c r="B8685" s="315" t="s">
        <v>82103</v>
      </c>
      <c r="C8685" s="316"/>
      <c r="D8685" s="82"/>
    </row>
    <row r="8686" spans="1:4">
      <c r="A8686" s="315" t="s">
        <v>5169</v>
      </c>
      <c r="B8686" s="315" t="s">
        <v>82219</v>
      </c>
      <c r="C8686" s="316"/>
      <c r="D8686" s="82"/>
    </row>
    <row r="8687" spans="1:4">
      <c r="A8687" s="315" t="s">
        <v>5169</v>
      </c>
      <c r="B8687" s="315" t="s">
        <v>82108</v>
      </c>
      <c r="C8687" s="316"/>
      <c r="D8687" s="82"/>
    </row>
    <row r="8688" spans="1:4">
      <c r="A8688" s="315" t="s">
        <v>5169</v>
      </c>
      <c r="B8688" s="315" t="s">
        <v>82049</v>
      </c>
      <c r="C8688" s="316"/>
      <c r="D8688" s="82"/>
    </row>
    <row r="8689" spans="1:4">
      <c r="A8689" s="315" t="s">
        <v>5169</v>
      </c>
      <c r="B8689" s="315" t="s">
        <v>82220</v>
      </c>
      <c r="C8689" s="316"/>
      <c r="D8689" s="82"/>
    </row>
    <row r="8690" spans="1:4">
      <c r="A8690" s="315" t="s">
        <v>5169</v>
      </c>
      <c r="B8690" s="315" t="s">
        <v>82221</v>
      </c>
      <c r="C8690" s="316"/>
      <c r="D8690" s="82"/>
    </row>
    <row r="8691" spans="1:4">
      <c r="A8691" s="315" t="s">
        <v>5169</v>
      </c>
      <c r="B8691" s="315" t="s">
        <v>82222</v>
      </c>
      <c r="C8691" s="316"/>
      <c r="D8691" s="82"/>
    </row>
    <row r="8692" spans="1:4">
      <c r="A8692" s="315" t="s">
        <v>5169</v>
      </c>
      <c r="B8692" s="315" t="s">
        <v>82108</v>
      </c>
      <c r="C8692" s="316"/>
      <c r="D8692" s="82"/>
    </row>
    <row r="8693" spans="1:4">
      <c r="A8693" s="315" t="s">
        <v>5169</v>
      </c>
      <c r="B8693" s="315" t="s">
        <v>82223</v>
      </c>
      <c r="C8693" s="316"/>
      <c r="D8693" s="82"/>
    </row>
    <row r="8694" spans="1:4">
      <c r="A8694" s="315" t="s">
        <v>5169</v>
      </c>
      <c r="B8694" s="315" t="s">
        <v>82224</v>
      </c>
      <c r="C8694" s="316"/>
      <c r="D8694" s="82"/>
    </row>
    <row r="8695" spans="1:4">
      <c r="A8695" s="315" t="s">
        <v>5169</v>
      </c>
      <c r="B8695" s="315" t="s">
        <v>82225</v>
      </c>
      <c r="C8695" s="316"/>
      <c r="D8695" s="82"/>
    </row>
    <row r="8696" spans="1:4">
      <c r="A8696" s="537"/>
      <c r="B8696" s="381"/>
      <c r="C8696" s="316"/>
      <c r="D8696" s="82"/>
    </row>
    <row r="8697" spans="1:4">
      <c r="A8697" s="315" t="s">
        <v>5169</v>
      </c>
      <c r="B8697" s="315" t="s">
        <v>80628</v>
      </c>
      <c r="C8697" s="316"/>
      <c r="D8697" s="82"/>
    </row>
    <row r="8698" spans="1:4">
      <c r="A8698" s="537"/>
      <c r="B8698" s="381"/>
      <c r="C8698" s="316"/>
      <c r="D8698" s="82"/>
    </row>
    <row r="8699" spans="1:4">
      <c r="A8699" s="315" t="s">
        <v>5169</v>
      </c>
      <c r="B8699" s="315" t="s">
        <v>82226</v>
      </c>
      <c r="C8699" s="316"/>
      <c r="D8699" s="82"/>
    </row>
    <row r="8700" spans="1:4">
      <c r="A8700" s="315" t="s">
        <v>5169</v>
      </c>
      <c r="B8700" s="315" t="s">
        <v>82227</v>
      </c>
      <c r="C8700" s="316"/>
      <c r="D8700" s="82"/>
    </row>
    <row r="8701" spans="1:4">
      <c r="A8701" s="315" t="s">
        <v>5169</v>
      </c>
      <c r="B8701" s="315" t="s">
        <v>82228</v>
      </c>
      <c r="C8701" s="316"/>
      <c r="D8701" s="82"/>
    </row>
    <row r="8702" spans="1:4">
      <c r="A8702" s="315" t="s">
        <v>5169</v>
      </c>
      <c r="B8702" s="315" t="s">
        <v>82229</v>
      </c>
      <c r="C8702" s="316"/>
      <c r="D8702" s="82"/>
    </row>
    <row r="8703" spans="1:4">
      <c r="A8703" s="315" t="s">
        <v>5169</v>
      </c>
      <c r="B8703" s="315" t="s">
        <v>82230</v>
      </c>
      <c r="C8703" s="316"/>
      <c r="D8703" s="82"/>
    </row>
    <row r="8704" spans="1:4">
      <c r="A8704" s="315" t="s">
        <v>5169</v>
      </c>
      <c r="B8704" s="315" t="s">
        <v>81839</v>
      </c>
      <c r="C8704" s="316"/>
      <c r="D8704" s="82"/>
    </row>
    <row r="8705" spans="1:4">
      <c r="A8705" s="315" t="s">
        <v>5169</v>
      </c>
      <c r="B8705" s="315" t="s">
        <v>82231</v>
      </c>
      <c r="C8705" s="316"/>
      <c r="D8705" s="82"/>
    </row>
    <row r="8706" spans="1:4">
      <c r="A8706" s="315" t="s">
        <v>5169</v>
      </c>
      <c r="B8706" s="315" t="s">
        <v>82232</v>
      </c>
      <c r="C8706" s="316"/>
      <c r="D8706" s="82"/>
    </row>
    <row r="8707" spans="1:4">
      <c r="A8707" s="538"/>
      <c r="B8707" s="418"/>
      <c r="C8707" s="316"/>
      <c r="D8707" s="82"/>
    </row>
    <row r="8708" spans="1:4">
      <c r="A8708" s="537"/>
      <c r="B8708" s="381"/>
      <c r="C8708" s="316"/>
      <c r="D8708" s="82"/>
    </row>
    <row r="8709" spans="1:4">
      <c r="A8709" s="315" t="s">
        <v>69988</v>
      </c>
      <c r="B8709" s="315" t="s">
        <v>82233</v>
      </c>
      <c r="C8709" s="316"/>
      <c r="D8709" s="82"/>
    </row>
    <row r="8710" spans="1:4">
      <c r="A8710" s="315" t="s">
        <v>69988</v>
      </c>
      <c r="B8710" s="315" t="s">
        <v>82234</v>
      </c>
      <c r="C8710" s="316"/>
      <c r="D8710" s="82"/>
    </row>
    <row r="8711" spans="1:4">
      <c r="A8711" s="315" t="s">
        <v>69988</v>
      </c>
      <c r="B8711" s="315" t="s">
        <v>82235</v>
      </c>
      <c r="C8711" s="316"/>
      <c r="D8711" s="82"/>
    </row>
    <row r="8712" spans="1:4">
      <c r="A8712" s="315" t="s">
        <v>69988</v>
      </c>
      <c r="B8712" s="315" t="s">
        <v>82236</v>
      </c>
      <c r="C8712" s="316"/>
      <c r="D8712" s="82"/>
    </row>
    <row r="8713" spans="1:4">
      <c r="A8713" s="537"/>
      <c r="B8713" s="381"/>
      <c r="C8713" s="316"/>
      <c r="D8713" s="82"/>
    </row>
    <row r="8714" spans="1:4">
      <c r="A8714" s="315" t="s">
        <v>5169</v>
      </c>
      <c r="B8714" s="315" t="s">
        <v>82237</v>
      </c>
      <c r="C8714" s="316"/>
      <c r="D8714" s="82"/>
    </row>
    <row r="8715" spans="1:4">
      <c r="A8715" s="315" t="s">
        <v>5169</v>
      </c>
      <c r="B8715" s="315" t="s">
        <v>82238</v>
      </c>
      <c r="C8715" s="316"/>
      <c r="D8715" s="82"/>
    </row>
    <row r="8716" spans="1:4">
      <c r="A8716" s="315" t="s">
        <v>5169</v>
      </c>
      <c r="B8716" s="315" t="s">
        <v>82239</v>
      </c>
      <c r="C8716" s="316"/>
      <c r="D8716" s="82"/>
    </row>
    <row r="8717" spans="1:4">
      <c r="A8717" s="315" t="s">
        <v>5169</v>
      </c>
      <c r="B8717" s="315" t="s">
        <v>82240</v>
      </c>
      <c r="C8717" s="316"/>
      <c r="D8717" s="82"/>
    </row>
    <row r="8718" spans="1:4">
      <c r="A8718" s="315" t="s">
        <v>5169</v>
      </c>
      <c r="B8718" s="315" t="s">
        <v>82241</v>
      </c>
      <c r="C8718" s="316"/>
      <c r="D8718" s="82"/>
    </row>
    <row r="8719" spans="1:4">
      <c r="A8719" s="315" t="s">
        <v>5169</v>
      </c>
      <c r="B8719" s="315" t="s">
        <v>82242</v>
      </c>
      <c r="C8719" s="316"/>
      <c r="D8719" s="82"/>
    </row>
    <row r="8720" spans="1:4">
      <c r="A8720" s="315" t="s">
        <v>5169</v>
      </c>
      <c r="B8720" s="315" t="s">
        <v>82243</v>
      </c>
      <c r="C8720" s="316"/>
      <c r="D8720" s="82"/>
    </row>
    <row r="8721" spans="1:4">
      <c r="A8721" s="537"/>
      <c r="B8721" s="381"/>
      <c r="C8721" s="316"/>
      <c r="D8721" s="82"/>
    </row>
    <row r="8722" spans="1:4">
      <c r="A8722" s="315" t="s">
        <v>69988</v>
      </c>
      <c r="B8722" s="315" t="s">
        <v>82244</v>
      </c>
      <c r="C8722" s="316"/>
      <c r="D8722" s="82"/>
    </row>
    <row r="8723" spans="1:4">
      <c r="A8723" s="315" t="s">
        <v>69988</v>
      </c>
      <c r="B8723" s="315" t="s">
        <v>82245</v>
      </c>
      <c r="C8723" s="316"/>
      <c r="D8723" s="82"/>
    </row>
    <row r="8724" spans="1:4">
      <c r="A8724" s="315" t="s">
        <v>69988</v>
      </c>
      <c r="B8724" s="315" t="s">
        <v>82246</v>
      </c>
      <c r="C8724" s="316"/>
      <c r="D8724" s="82"/>
    </row>
    <row r="8725" spans="1:4">
      <c r="A8725" s="537"/>
      <c r="B8725" s="381"/>
      <c r="C8725" s="316"/>
      <c r="D8725" s="82"/>
    </row>
    <row r="8726" spans="1:4">
      <c r="A8726" s="315" t="s">
        <v>5169</v>
      </c>
      <c r="B8726" s="315" t="s">
        <v>82247</v>
      </c>
      <c r="C8726" s="316"/>
      <c r="D8726" s="82"/>
    </row>
    <row r="8727" spans="1:4">
      <c r="A8727" s="315" t="s">
        <v>5169</v>
      </c>
      <c r="B8727" s="315" t="s">
        <v>82248</v>
      </c>
      <c r="C8727" s="316"/>
      <c r="D8727" s="82"/>
    </row>
    <row r="8728" spans="1:4">
      <c r="A8728" s="315" t="s">
        <v>5169</v>
      </c>
      <c r="B8728" s="315" t="s">
        <v>82249</v>
      </c>
      <c r="C8728" s="316"/>
      <c r="D8728" s="82"/>
    </row>
    <row r="8729" spans="1:4">
      <c r="A8729" s="315" t="s">
        <v>5169</v>
      </c>
      <c r="B8729" s="315" t="s">
        <v>82250</v>
      </c>
      <c r="C8729" s="316"/>
      <c r="D8729" s="82"/>
    </row>
    <row r="8730" spans="1:4">
      <c r="A8730" s="315" t="s">
        <v>5169</v>
      </c>
      <c r="B8730" s="315" t="s">
        <v>82251</v>
      </c>
      <c r="C8730" s="316"/>
      <c r="D8730" s="82"/>
    </row>
    <row r="8731" spans="1:4">
      <c r="A8731" s="315" t="s">
        <v>5169</v>
      </c>
      <c r="B8731" s="315" t="s">
        <v>82252</v>
      </c>
      <c r="C8731" s="316"/>
      <c r="D8731" s="82"/>
    </row>
    <row r="8732" spans="1:4">
      <c r="A8732" s="315" t="s">
        <v>5169</v>
      </c>
      <c r="B8732" s="315" t="s">
        <v>82253</v>
      </c>
      <c r="C8732" s="316"/>
      <c r="D8732" s="82"/>
    </row>
    <row r="8733" spans="1:4">
      <c r="A8733" s="315" t="s">
        <v>5169</v>
      </c>
      <c r="B8733" s="315" t="s">
        <v>82254</v>
      </c>
      <c r="C8733" s="316"/>
      <c r="D8733" s="82"/>
    </row>
    <row r="8734" spans="1:4">
      <c r="A8734" s="315" t="s">
        <v>5169</v>
      </c>
      <c r="B8734" s="315" t="s">
        <v>82255</v>
      </c>
      <c r="C8734" s="316"/>
      <c r="D8734" s="82"/>
    </row>
    <row r="8735" spans="1:4">
      <c r="A8735" s="537"/>
      <c r="B8735" s="381"/>
      <c r="C8735" s="316"/>
      <c r="D8735" s="82"/>
    </row>
    <row r="8736" spans="1:4">
      <c r="A8736" s="315" t="s">
        <v>69988</v>
      </c>
      <c r="B8736" s="315" t="s">
        <v>82256</v>
      </c>
      <c r="C8736" s="316"/>
      <c r="D8736" s="82"/>
    </row>
    <row r="8737" spans="1:4">
      <c r="A8737" s="537"/>
      <c r="B8737" s="381"/>
      <c r="C8737" s="316"/>
      <c r="D8737" s="82"/>
    </row>
    <row r="8738" spans="1:4">
      <c r="A8738" s="315" t="s">
        <v>5169</v>
      </c>
      <c r="B8738" s="315" t="s">
        <v>82257</v>
      </c>
      <c r="C8738" s="316"/>
      <c r="D8738" s="82"/>
    </row>
    <row r="8739" spans="1:4">
      <c r="A8739" s="315" t="s">
        <v>5169</v>
      </c>
      <c r="B8739" s="315" t="s">
        <v>82258</v>
      </c>
      <c r="C8739" s="316"/>
      <c r="D8739" s="82"/>
    </row>
    <row r="8740" spans="1:4">
      <c r="A8740" s="315" t="s">
        <v>5169</v>
      </c>
      <c r="B8740" s="315" t="s">
        <v>82259</v>
      </c>
      <c r="C8740" s="316"/>
      <c r="D8740" s="82"/>
    </row>
    <row r="8741" spans="1:4">
      <c r="A8741" s="538"/>
      <c r="B8741" s="418"/>
      <c r="C8741" s="316"/>
      <c r="D8741" s="82"/>
    </row>
    <row r="8742" spans="1:4">
      <c r="A8742" s="537"/>
      <c r="B8742" s="381"/>
      <c r="C8742" s="316"/>
      <c r="D8742" s="82"/>
    </row>
    <row r="8743" spans="1:4">
      <c r="A8743" s="315" t="s">
        <v>73908</v>
      </c>
      <c r="B8743" s="315" t="s">
        <v>82260</v>
      </c>
      <c r="C8743" s="316"/>
      <c r="D8743" s="82"/>
    </row>
    <row r="8744" spans="1:4">
      <c r="A8744" s="537"/>
      <c r="B8744" s="381"/>
      <c r="C8744" s="316"/>
      <c r="D8744" s="82"/>
    </row>
    <row r="8745" spans="1:4">
      <c r="A8745" s="315" t="s">
        <v>5169</v>
      </c>
      <c r="B8745" s="315" t="s">
        <v>82261</v>
      </c>
      <c r="C8745" s="316"/>
      <c r="D8745" s="82"/>
    </row>
    <row r="8746" spans="1:4">
      <c r="A8746" s="315" t="s">
        <v>5169</v>
      </c>
      <c r="B8746" s="315" t="s">
        <v>82262</v>
      </c>
      <c r="C8746" s="316"/>
      <c r="D8746" s="82"/>
    </row>
    <row r="8747" spans="1:4">
      <c r="A8747" s="315" t="s">
        <v>5169</v>
      </c>
      <c r="B8747" s="315" t="s">
        <v>82263</v>
      </c>
      <c r="C8747" s="316"/>
      <c r="D8747" s="82"/>
    </row>
    <row r="8748" spans="1:4">
      <c r="A8748" s="537"/>
      <c r="B8748" s="381"/>
      <c r="C8748" s="316"/>
      <c r="D8748" s="82"/>
    </row>
    <row r="8749" spans="1:4">
      <c r="A8749" s="315" t="s">
        <v>5169</v>
      </c>
      <c r="B8749" s="315" t="s">
        <v>82065</v>
      </c>
      <c r="C8749" s="316"/>
      <c r="D8749" s="82"/>
    </row>
    <row r="8750" spans="1:4">
      <c r="A8750" s="315" t="s">
        <v>5169</v>
      </c>
      <c r="B8750" s="315" t="s">
        <v>82264</v>
      </c>
      <c r="C8750" s="316"/>
      <c r="D8750" s="82"/>
    </row>
    <row r="8751" spans="1:4">
      <c r="A8751" s="315" t="s">
        <v>5169</v>
      </c>
      <c r="B8751" s="315" t="s">
        <v>82265</v>
      </c>
      <c r="C8751" s="316"/>
      <c r="D8751" s="82"/>
    </row>
    <row r="8752" spans="1:4">
      <c r="A8752" s="315" t="s">
        <v>5169</v>
      </c>
      <c r="B8752" s="315" t="s">
        <v>82266</v>
      </c>
      <c r="C8752" s="316"/>
      <c r="D8752" s="82"/>
    </row>
    <row r="8753" spans="1:4">
      <c r="A8753" s="538"/>
      <c r="B8753" s="418"/>
      <c r="C8753" s="316"/>
      <c r="D8753" s="82"/>
    </row>
    <row r="8754" spans="1:4">
      <c r="A8754" s="537"/>
      <c r="B8754" s="381"/>
      <c r="C8754" s="316"/>
      <c r="D8754" s="82"/>
    </row>
    <row r="8755" spans="1:4">
      <c r="A8755" s="315" t="s">
        <v>5169</v>
      </c>
      <c r="B8755" s="315" t="s">
        <v>82267</v>
      </c>
      <c r="C8755" s="316"/>
      <c r="D8755" s="82"/>
    </row>
    <row r="8756" spans="1:4">
      <c r="A8756" s="315" t="s">
        <v>5169</v>
      </c>
      <c r="B8756" s="315" t="s">
        <v>82268</v>
      </c>
      <c r="C8756" s="316"/>
      <c r="D8756" s="82"/>
    </row>
    <row r="8757" spans="1:4">
      <c r="A8757" s="537"/>
      <c r="B8757" s="381"/>
      <c r="C8757" s="316"/>
      <c r="D8757" s="82"/>
    </row>
    <row r="8758" spans="1:4">
      <c r="A8758" s="315" t="s">
        <v>5169</v>
      </c>
      <c r="B8758" s="315" t="s">
        <v>82269</v>
      </c>
      <c r="C8758" s="316"/>
      <c r="D8758" s="82"/>
    </row>
    <row r="8759" spans="1:4">
      <c r="A8759" s="315" t="s">
        <v>5169</v>
      </c>
      <c r="B8759" s="315" t="s">
        <v>82270</v>
      </c>
      <c r="C8759" s="316"/>
      <c r="D8759" s="82"/>
    </row>
    <row r="8760" spans="1:4">
      <c r="A8760" s="315" t="s">
        <v>5169</v>
      </c>
      <c r="B8760" s="315" t="s">
        <v>82271</v>
      </c>
      <c r="C8760" s="316"/>
      <c r="D8760" s="82"/>
    </row>
    <row r="8761" spans="1:4">
      <c r="A8761" s="315" t="s">
        <v>5169</v>
      </c>
      <c r="B8761" s="315" t="s">
        <v>82158</v>
      </c>
      <c r="C8761" s="316"/>
      <c r="D8761" s="82"/>
    </row>
    <row r="8762" spans="1:4">
      <c r="A8762" s="315" t="s">
        <v>5169</v>
      </c>
      <c r="B8762" s="315" t="s">
        <v>80696</v>
      </c>
      <c r="C8762" s="316"/>
      <c r="D8762" s="82"/>
    </row>
    <row r="8763" spans="1:4">
      <c r="A8763" s="315" t="s">
        <v>5169</v>
      </c>
      <c r="B8763" s="315" t="s">
        <v>82272</v>
      </c>
      <c r="C8763" s="316"/>
      <c r="D8763" s="82"/>
    </row>
    <row r="8764" spans="1:4">
      <c r="A8764" s="537"/>
      <c r="B8764" s="381"/>
      <c r="C8764" s="316"/>
      <c r="D8764" s="82"/>
    </row>
    <row r="8765" spans="1:4">
      <c r="A8765" s="315" t="s">
        <v>5169</v>
      </c>
      <c r="B8765" s="315" t="s">
        <v>81937</v>
      </c>
      <c r="C8765" s="316"/>
      <c r="D8765" s="82"/>
    </row>
    <row r="8766" spans="1:4">
      <c r="A8766" s="315" t="s">
        <v>5169</v>
      </c>
      <c r="B8766" s="315" t="s">
        <v>82273</v>
      </c>
      <c r="C8766" s="316"/>
      <c r="D8766" s="82"/>
    </row>
    <row r="8767" spans="1:4">
      <c r="A8767" s="315" t="s">
        <v>5169</v>
      </c>
      <c r="B8767" s="315" t="s">
        <v>82274</v>
      </c>
      <c r="C8767" s="316"/>
      <c r="D8767" s="82"/>
    </row>
    <row r="8768" spans="1:4">
      <c r="A8768" s="538"/>
      <c r="B8768" s="418"/>
      <c r="C8768" s="316"/>
      <c r="D8768" s="82"/>
    </row>
    <row r="8769" spans="1:4">
      <c r="A8769" s="537"/>
      <c r="B8769" s="381"/>
      <c r="C8769" s="316"/>
      <c r="D8769" s="82"/>
    </row>
    <row r="8770" spans="1:4">
      <c r="A8770" s="315" t="s">
        <v>5169</v>
      </c>
      <c r="B8770" s="315" t="s">
        <v>82275</v>
      </c>
      <c r="C8770" s="316"/>
      <c r="D8770" s="82"/>
    </row>
    <row r="8771" spans="1:4">
      <c r="A8771" s="315" t="s">
        <v>5169</v>
      </c>
      <c r="B8771" s="315" t="s">
        <v>82276</v>
      </c>
      <c r="C8771" s="316"/>
      <c r="D8771" s="82"/>
    </row>
    <row r="8772" spans="1:4">
      <c r="A8772" s="315" t="s">
        <v>5169</v>
      </c>
      <c r="B8772" s="315" t="s">
        <v>82277</v>
      </c>
      <c r="C8772" s="316"/>
      <c r="D8772" s="82"/>
    </row>
    <row r="8773" spans="1:4">
      <c r="A8773" s="315" t="s">
        <v>5169</v>
      </c>
      <c r="B8773" s="315" t="s">
        <v>82278</v>
      </c>
      <c r="C8773" s="316"/>
      <c r="D8773" s="82"/>
    </row>
    <row r="8774" spans="1:4">
      <c r="A8774" s="537"/>
      <c r="B8774" s="381"/>
      <c r="C8774" s="316"/>
      <c r="D8774" s="82"/>
    </row>
    <row r="8775" spans="1:4">
      <c r="A8775" s="315" t="s">
        <v>5169</v>
      </c>
      <c r="B8775" s="315" t="s">
        <v>82279</v>
      </c>
      <c r="C8775" s="316"/>
      <c r="D8775" s="82"/>
    </row>
    <row r="8776" spans="1:4">
      <c r="A8776" s="315" t="s">
        <v>5169</v>
      </c>
      <c r="B8776" s="315" t="s">
        <v>82280</v>
      </c>
      <c r="C8776" s="316"/>
      <c r="D8776" s="82"/>
    </row>
    <row r="8777" spans="1:4">
      <c r="A8777" s="315" t="s">
        <v>5169</v>
      </c>
      <c r="B8777" s="315" t="s">
        <v>82281</v>
      </c>
      <c r="C8777" s="316"/>
      <c r="D8777" s="82"/>
    </row>
    <row r="8778" spans="1:4">
      <c r="A8778" s="538"/>
      <c r="B8778" s="418"/>
      <c r="C8778" s="316"/>
      <c r="D8778" s="82"/>
    </row>
    <row r="8779" spans="1:4">
      <c r="A8779" s="537"/>
      <c r="B8779" s="381"/>
      <c r="C8779" s="316"/>
      <c r="D8779" s="82"/>
    </row>
    <row r="8780" spans="1:4">
      <c r="A8780" s="315" t="s">
        <v>5169</v>
      </c>
      <c r="B8780" s="315" t="s">
        <v>82282</v>
      </c>
      <c r="C8780" s="316"/>
      <c r="D8780" s="82"/>
    </row>
    <row r="8781" spans="1:4">
      <c r="A8781" s="315" t="s">
        <v>5169</v>
      </c>
      <c r="B8781" s="315" t="s">
        <v>82283</v>
      </c>
      <c r="C8781" s="316"/>
      <c r="D8781" s="82"/>
    </row>
    <row r="8782" spans="1:4">
      <c r="A8782" s="315" t="s">
        <v>5169</v>
      </c>
      <c r="B8782" s="315" t="s">
        <v>82284</v>
      </c>
      <c r="C8782" s="316"/>
      <c r="D8782" s="82"/>
    </row>
    <row r="8783" spans="1:4">
      <c r="A8783" s="315" t="s">
        <v>5169</v>
      </c>
      <c r="B8783" s="315" t="s">
        <v>82285</v>
      </c>
      <c r="C8783" s="316"/>
      <c r="D8783" s="82"/>
    </row>
    <row r="8784" spans="1:4">
      <c r="A8784" s="315" t="s">
        <v>5169</v>
      </c>
      <c r="B8784" s="315" t="s">
        <v>82286</v>
      </c>
      <c r="C8784" s="316"/>
      <c r="D8784" s="82"/>
    </row>
    <row r="8785" spans="1:4">
      <c r="A8785" s="315" t="s">
        <v>5169</v>
      </c>
      <c r="B8785" s="315" t="s">
        <v>82287</v>
      </c>
      <c r="C8785" s="316"/>
      <c r="D8785" s="82"/>
    </row>
    <row r="8786" spans="1:4">
      <c r="A8786" s="315" t="s">
        <v>5169</v>
      </c>
      <c r="B8786" s="315" t="s">
        <v>82288</v>
      </c>
      <c r="C8786" s="316"/>
      <c r="D8786" s="82"/>
    </row>
    <row r="8787" spans="1:4">
      <c r="A8787" s="315" t="s">
        <v>5169</v>
      </c>
      <c r="B8787" s="315" t="s">
        <v>82289</v>
      </c>
      <c r="C8787" s="316"/>
      <c r="D8787" s="82"/>
    </row>
    <row r="8788" spans="1:4">
      <c r="A8788" s="315" t="s">
        <v>5169</v>
      </c>
      <c r="B8788" s="315" t="s">
        <v>82290</v>
      </c>
      <c r="C8788" s="316"/>
      <c r="D8788" s="82"/>
    </row>
    <row r="8789" spans="1:4">
      <c r="A8789" s="315" t="s">
        <v>5169</v>
      </c>
      <c r="B8789" s="315" t="s">
        <v>82291</v>
      </c>
      <c r="C8789" s="316"/>
      <c r="D8789" s="82"/>
    </row>
    <row r="8790" spans="1:4">
      <c r="A8790" s="315" t="s">
        <v>5169</v>
      </c>
      <c r="B8790" s="315" t="s">
        <v>82292</v>
      </c>
      <c r="C8790" s="316"/>
      <c r="D8790" s="82"/>
    </row>
    <row r="8791" spans="1:4">
      <c r="A8791" s="315" t="s">
        <v>5169</v>
      </c>
      <c r="B8791" s="315" t="s">
        <v>82293</v>
      </c>
      <c r="C8791" s="316"/>
      <c r="D8791" s="82"/>
    </row>
    <row r="8792" spans="1:4">
      <c r="A8792" s="315" t="s">
        <v>5169</v>
      </c>
      <c r="B8792" s="315" t="s">
        <v>82294</v>
      </c>
      <c r="C8792" s="316"/>
      <c r="D8792" s="82"/>
    </row>
    <row r="8793" spans="1:4">
      <c r="A8793" s="315" t="s">
        <v>5169</v>
      </c>
      <c r="B8793" s="315" t="s">
        <v>82295</v>
      </c>
      <c r="C8793" s="316"/>
      <c r="D8793" s="82"/>
    </row>
    <row r="8794" spans="1:4">
      <c r="A8794" s="315" t="s">
        <v>5169</v>
      </c>
      <c r="B8794" s="315" t="s">
        <v>82296</v>
      </c>
      <c r="C8794" s="316"/>
      <c r="D8794" s="82"/>
    </row>
    <row r="8795" spans="1:4">
      <c r="A8795" s="315" t="s">
        <v>5169</v>
      </c>
      <c r="B8795" s="315" t="s">
        <v>82297</v>
      </c>
      <c r="C8795" s="316"/>
      <c r="D8795" s="82"/>
    </row>
    <row r="8796" spans="1:4">
      <c r="A8796" s="537"/>
      <c r="B8796" s="381"/>
      <c r="C8796" s="316"/>
      <c r="D8796" s="82"/>
    </row>
    <row r="8797" spans="1:4">
      <c r="A8797" s="315" t="s">
        <v>5169</v>
      </c>
      <c r="B8797" s="315" t="s">
        <v>82298</v>
      </c>
      <c r="C8797" s="316"/>
      <c r="D8797" s="82"/>
    </row>
    <row r="8798" spans="1:4">
      <c r="A8798" s="315" t="s">
        <v>5169</v>
      </c>
      <c r="B8798" s="315" t="s">
        <v>82299</v>
      </c>
      <c r="C8798" s="316"/>
      <c r="D8798" s="82"/>
    </row>
    <row r="8799" spans="1:4">
      <c r="A8799" s="315" t="s">
        <v>5169</v>
      </c>
      <c r="B8799" s="315" t="s">
        <v>82299</v>
      </c>
      <c r="C8799" s="316"/>
      <c r="D8799" s="82"/>
    </row>
    <row r="8800" spans="1:4">
      <c r="A8800" s="315" t="s">
        <v>5169</v>
      </c>
      <c r="B8800" s="315" t="s">
        <v>82298</v>
      </c>
      <c r="C8800" s="316"/>
      <c r="D8800" s="82"/>
    </row>
    <row r="8801" spans="1:4">
      <c r="A8801" s="315" t="s">
        <v>5169</v>
      </c>
      <c r="B8801" s="315" t="s">
        <v>82300</v>
      </c>
      <c r="C8801" s="316"/>
      <c r="D8801" s="82"/>
    </row>
    <row r="8802" spans="1:4">
      <c r="A8802" s="315" t="s">
        <v>5169</v>
      </c>
      <c r="B8802" s="315" t="s">
        <v>82301</v>
      </c>
      <c r="C8802" s="316"/>
      <c r="D8802" s="82"/>
    </row>
    <row r="8803" spans="1:4">
      <c r="A8803" s="315" t="s">
        <v>5169</v>
      </c>
      <c r="B8803" s="315" t="s">
        <v>82302</v>
      </c>
      <c r="C8803" s="316"/>
      <c r="D8803" s="82"/>
    </row>
    <row r="8804" spans="1:4">
      <c r="A8804" s="315" t="s">
        <v>5169</v>
      </c>
      <c r="B8804" s="315" t="s">
        <v>82303</v>
      </c>
      <c r="C8804" s="316"/>
      <c r="D8804" s="82"/>
    </row>
    <row r="8805" spans="1:4">
      <c r="A8805" s="537"/>
      <c r="B8805" s="381"/>
      <c r="C8805" s="316"/>
      <c r="D8805" s="82"/>
    </row>
    <row r="8806" spans="1:4">
      <c r="A8806" s="315" t="s">
        <v>5169</v>
      </c>
      <c r="B8806" s="315" t="s">
        <v>82304</v>
      </c>
      <c r="C8806" s="316"/>
      <c r="D8806" s="82"/>
    </row>
    <row r="8807" spans="1:4">
      <c r="A8807" s="315" t="s">
        <v>5169</v>
      </c>
      <c r="B8807" s="315" t="s">
        <v>82305</v>
      </c>
      <c r="C8807" s="316"/>
      <c r="D8807" s="82"/>
    </row>
    <row r="8808" spans="1:4">
      <c r="A8808" s="315" t="s">
        <v>5169</v>
      </c>
      <c r="B8808" s="315" t="s">
        <v>82306</v>
      </c>
      <c r="C8808" s="316"/>
      <c r="D8808" s="82"/>
    </row>
    <row r="8809" spans="1:4">
      <c r="A8809" s="315" t="s">
        <v>5169</v>
      </c>
      <c r="B8809" s="315" t="s">
        <v>82307</v>
      </c>
      <c r="C8809" s="316"/>
      <c r="D8809" s="82"/>
    </row>
    <row r="8810" spans="1:4">
      <c r="A8810" s="315" t="s">
        <v>5169</v>
      </c>
      <c r="B8810" s="315" t="s">
        <v>82308</v>
      </c>
      <c r="C8810" s="316"/>
      <c r="D8810" s="82"/>
    </row>
    <row r="8811" spans="1:4">
      <c r="A8811" s="315" t="s">
        <v>5169</v>
      </c>
      <c r="B8811" s="315" t="s">
        <v>82309</v>
      </c>
      <c r="C8811" s="316"/>
      <c r="D8811" s="82"/>
    </row>
    <row r="8812" spans="1:4">
      <c r="A8812" s="315" t="s">
        <v>5169</v>
      </c>
      <c r="B8812" s="315" t="s">
        <v>82310</v>
      </c>
      <c r="C8812" s="316"/>
      <c r="D8812" s="82"/>
    </row>
    <row r="8813" spans="1:4">
      <c r="A8813" s="315" t="s">
        <v>5169</v>
      </c>
      <c r="B8813" s="315" t="s">
        <v>82311</v>
      </c>
      <c r="C8813" s="316"/>
      <c r="D8813" s="82"/>
    </row>
    <row r="8814" spans="1:4">
      <c r="A8814" s="315" t="s">
        <v>5169</v>
      </c>
      <c r="B8814" s="315" t="s">
        <v>82312</v>
      </c>
      <c r="C8814" s="316"/>
      <c r="D8814" s="82"/>
    </row>
    <row r="8815" spans="1:4">
      <c r="A8815" s="315" t="s">
        <v>5169</v>
      </c>
      <c r="B8815" s="315" t="s">
        <v>82313</v>
      </c>
      <c r="C8815" s="316"/>
      <c r="D8815" s="82"/>
    </row>
    <row r="8816" spans="1:4">
      <c r="A8816" s="315" t="s">
        <v>5169</v>
      </c>
      <c r="B8816" s="315" t="s">
        <v>82314</v>
      </c>
      <c r="C8816" s="316"/>
      <c r="D8816" s="82"/>
    </row>
    <row r="8817" spans="1:4">
      <c r="A8817" s="315" t="s">
        <v>5169</v>
      </c>
      <c r="B8817" s="315" t="s">
        <v>82315</v>
      </c>
      <c r="C8817" s="316"/>
      <c r="D8817" s="82"/>
    </row>
    <row r="8818" spans="1:4">
      <c r="A8818" s="315" t="s">
        <v>5169</v>
      </c>
      <c r="B8818" s="315" t="s">
        <v>82316</v>
      </c>
      <c r="C8818" s="316"/>
      <c r="D8818" s="82"/>
    </row>
    <row r="8819" spans="1:4">
      <c r="A8819" s="315" t="s">
        <v>5169</v>
      </c>
      <c r="B8819" s="315" t="s">
        <v>82317</v>
      </c>
      <c r="C8819" s="316"/>
      <c r="D8819" s="82"/>
    </row>
    <row r="8820" spans="1:4">
      <c r="A8820" s="315" t="s">
        <v>5169</v>
      </c>
      <c r="B8820" s="315" t="s">
        <v>82318</v>
      </c>
      <c r="C8820" s="316"/>
      <c r="D8820" s="82"/>
    </row>
    <row r="8821" spans="1:4">
      <c r="A8821" s="315" t="s">
        <v>5169</v>
      </c>
      <c r="B8821" s="315" t="s">
        <v>82319</v>
      </c>
      <c r="C8821" s="316"/>
      <c r="D8821" s="82"/>
    </row>
    <row r="8822" spans="1:4">
      <c r="A8822" s="315" t="s">
        <v>5169</v>
      </c>
      <c r="B8822" s="315" t="s">
        <v>82320</v>
      </c>
      <c r="C8822" s="316"/>
      <c r="D8822" s="82"/>
    </row>
    <row r="8823" spans="1:4">
      <c r="A8823" s="315" t="s">
        <v>5169</v>
      </c>
      <c r="B8823" s="315" t="s">
        <v>82321</v>
      </c>
      <c r="C8823" s="316"/>
      <c r="D8823" s="82"/>
    </row>
    <row r="8824" spans="1:4">
      <c r="A8824" s="315" t="s">
        <v>5169</v>
      </c>
      <c r="B8824" s="315" t="s">
        <v>82322</v>
      </c>
      <c r="C8824" s="316"/>
      <c r="D8824" s="82"/>
    </row>
    <row r="8825" spans="1:4">
      <c r="A8825" s="315" t="s">
        <v>5169</v>
      </c>
      <c r="B8825" s="315" t="s">
        <v>82323</v>
      </c>
      <c r="C8825" s="316"/>
      <c r="D8825" s="82"/>
    </row>
    <row r="8826" spans="1:4">
      <c r="A8826" s="315" t="s">
        <v>5169</v>
      </c>
      <c r="B8826" s="315" t="s">
        <v>82324</v>
      </c>
      <c r="C8826" s="316"/>
      <c r="D8826" s="82"/>
    </row>
    <row r="8827" spans="1:4">
      <c r="A8827" s="315" t="s">
        <v>5169</v>
      </c>
      <c r="B8827" s="315" t="s">
        <v>82325</v>
      </c>
      <c r="C8827" s="316"/>
      <c r="D8827" s="82"/>
    </row>
    <row r="8828" spans="1:4">
      <c r="A8828" s="315" t="s">
        <v>5169</v>
      </c>
      <c r="B8828" s="315" t="s">
        <v>82326</v>
      </c>
      <c r="C8828" s="316"/>
      <c r="D8828" s="82"/>
    </row>
    <row r="8829" spans="1:4">
      <c r="A8829" s="315" t="s">
        <v>5169</v>
      </c>
      <c r="B8829" s="315" t="s">
        <v>82304</v>
      </c>
      <c r="C8829" s="316"/>
      <c r="D8829" s="82"/>
    </row>
    <row r="8830" spans="1:4">
      <c r="A8830" s="537"/>
      <c r="B8830" s="381"/>
      <c r="C8830" s="316"/>
      <c r="D8830" s="82"/>
    </row>
    <row r="8831" spans="1:4">
      <c r="A8831" s="315" t="s">
        <v>73335</v>
      </c>
      <c r="B8831" s="315" t="s">
        <v>82327</v>
      </c>
      <c r="C8831" s="316"/>
      <c r="D8831" s="82"/>
    </row>
    <row r="8832" spans="1:4">
      <c r="A8832" s="315" t="s">
        <v>73335</v>
      </c>
      <c r="B8832" s="315" t="s">
        <v>82328</v>
      </c>
      <c r="C8832" s="316"/>
      <c r="D8832" s="82"/>
    </row>
    <row r="8833" spans="1:4">
      <c r="A8833" s="315" t="s">
        <v>5169</v>
      </c>
      <c r="B8833" s="315" t="s">
        <v>82329</v>
      </c>
      <c r="C8833" s="316"/>
      <c r="D8833" s="82"/>
    </row>
    <row r="8834" spans="1:4">
      <c r="A8834" s="315" t="s">
        <v>73335</v>
      </c>
      <c r="B8834" s="315" t="s">
        <v>82330</v>
      </c>
      <c r="C8834" s="316"/>
      <c r="D8834" s="82"/>
    </row>
    <row r="8835" spans="1:4">
      <c r="A8835" s="315" t="s">
        <v>73335</v>
      </c>
      <c r="B8835" s="315" t="s">
        <v>82331</v>
      </c>
      <c r="C8835" s="316"/>
      <c r="D8835" s="82"/>
    </row>
    <row r="8836" spans="1:4">
      <c r="A8836" s="315" t="s">
        <v>73335</v>
      </c>
      <c r="B8836" s="315" t="s">
        <v>82332</v>
      </c>
      <c r="C8836" s="316"/>
      <c r="D8836" s="82"/>
    </row>
    <row r="8837" spans="1:4">
      <c r="A8837" s="315" t="s">
        <v>73335</v>
      </c>
      <c r="B8837" s="315" t="s">
        <v>82333</v>
      </c>
      <c r="C8837" s="316"/>
      <c r="D8837" s="82"/>
    </row>
    <row r="8838" spans="1:4">
      <c r="A8838" s="315" t="s">
        <v>5169</v>
      </c>
      <c r="B8838" s="315" t="s">
        <v>82334</v>
      </c>
      <c r="C8838" s="316"/>
      <c r="D8838" s="82"/>
    </row>
    <row r="8839" spans="1:4">
      <c r="A8839" s="315" t="s">
        <v>73335</v>
      </c>
      <c r="B8839" s="315" t="s">
        <v>82335</v>
      </c>
      <c r="C8839" s="316"/>
      <c r="D8839" s="82"/>
    </row>
    <row r="8840" spans="1:4">
      <c r="A8840" s="315" t="s">
        <v>5169</v>
      </c>
      <c r="B8840" s="315" t="s">
        <v>80628</v>
      </c>
      <c r="C8840" s="316"/>
      <c r="D8840" s="82"/>
    </row>
    <row r="8841" spans="1:4">
      <c r="A8841" s="315" t="s">
        <v>5169</v>
      </c>
      <c r="B8841" s="315" t="s">
        <v>82088</v>
      </c>
      <c r="C8841" s="316"/>
      <c r="D8841" s="82"/>
    </row>
    <row r="8842" spans="1:4">
      <c r="A8842" s="315" t="s">
        <v>5169</v>
      </c>
      <c r="B8842" s="315" t="s">
        <v>82092</v>
      </c>
      <c r="C8842" s="316"/>
      <c r="D8842" s="82"/>
    </row>
    <row r="8843" spans="1:4">
      <c r="A8843" s="315" t="s">
        <v>5169</v>
      </c>
      <c r="B8843" s="315" t="s">
        <v>82108</v>
      </c>
      <c r="C8843" s="316"/>
      <c r="D8843" s="82"/>
    </row>
    <row r="8844" spans="1:4">
      <c r="A8844" s="315" t="s">
        <v>5169</v>
      </c>
      <c r="B8844" s="315" t="s">
        <v>82103</v>
      </c>
      <c r="C8844" s="316"/>
      <c r="D8844" s="82"/>
    </row>
    <row r="8845" spans="1:4">
      <c r="A8845" s="315" t="s">
        <v>5169</v>
      </c>
      <c r="B8845" s="315" t="s">
        <v>82104</v>
      </c>
      <c r="C8845" s="316"/>
      <c r="D8845" s="82"/>
    </row>
    <row r="8846" spans="1:4">
      <c r="A8846" s="315" t="s">
        <v>5169</v>
      </c>
      <c r="B8846" s="315" t="s">
        <v>82108</v>
      </c>
      <c r="C8846" s="316"/>
      <c r="D8846" s="82"/>
    </row>
    <row r="8847" spans="1:4">
      <c r="A8847" s="315" t="s">
        <v>5169</v>
      </c>
      <c r="B8847" s="315" t="s">
        <v>82103</v>
      </c>
      <c r="C8847" s="316"/>
      <c r="D8847" s="82"/>
    </row>
    <row r="8848" spans="1:4">
      <c r="A8848" s="315" t="s">
        <v>5169</v>
      </c>
      <c r="B8848" s="315" t="s">
        <v>82049</v>
      </c>
      <c r="C8848" s="316"/>
      <c r="D8848" s="82"/>
    </row>
    <row r="8849" spans="1:4">
      <c r="A8849" s="537"/>
      <c r="B8849" s="381"/>
      <c r="C8849" s="316"/>
      <c r="D8849" s="82"/>
    </row>
    <row r="8850" spans="1:4">
      <c r="A8850" s="315" t="s">
        <v>5169</v>
      </c>
      <c r="B8850" s="315" t="s">
        <v>82336</v>
      </c>
      <c r="C8850" s="316"/>
      <c r="D8850" s="82"/>
    </row>
    <row r="8851" spans="1:4">
      <c r="A8851" s="315" t="s">
        <v>5169</v>
      </c>
      <c r="B8851" s="315" t="s">
        <v>82337</v>
      </c>
      <c r="C8851" s="316"/>
      <c r="D8851" s="82"/>
    </row>
    <row r="8852" spans="1:4">
      <c r="A8852" s="315" t="s">
        <v>5169</v>
      </c>
      <c r="B8852" s="315" t="s">
        <v>82338</v>
      </c>
      <c r="C8852" s="316"/>
      <c r="D8852" s="82"/>
    </row>
    <row r="8853" spans="1:4">
      <c r="A8853" s="315" t="s">
        <v>5169</v>
      </c>
      <c r="B8853" s="315" t="s">
        <v>82339</v>
      </c>
      <c r="C8853" s="316"/>
      <c r="D8853" s="82"/>
    </row>
    <row r="8854" spans="1:4">
      <c r="A8854" s="315" t="s">
        <v>5169</v>
      </c>
      <c r="B8854" s="315" t="s">
        <v>82340</v>
      </c>
      <c r="C8854" s="316"/>
      <c r="D8854" s="82"/>
    </row>
    <row r="8855" spans="1:4">
      <c r="A8855" s="315" t="s">
        <v>5169</v>
      </c>
      <c r="B8855" s="315" t="s">
        <v>82341</v>
      </c>
      <c r="C8855" s="316"/>
      <c r="D8855" s="82"/>
    </row>
    <row r="8856" spans="1:4">
      <c r="A8856" s="315" t="s">
        <v>5169</v>
      </c>
      <c r="B8856" s="315" t="s">
        <v>82342</v>
      </c>
      <c r="C8856" s="316"/>
      <c r="D8856" s="82"/>
    </row>
    <row r="8857" spans="1:4">
      <c r="A8857" s="315" t="s">
        <v>5169</v>
      </c>
      <c r="B8857" s="315" t="s">
        <v>82343</v>
      </c>
      <c r="C8857" s="316"/>
      <c r="D8857" s="82"/>
    </row>
    <row r="8858" spans="1:4">
      <c r="A8858" s="315" t="s">
        <v>5169</v>
      </c>
      <c r="B8858" s="315" t="s">
        <v>82344</v>
      </c>
      <c r="C8858" s="316"/>
      <c r="D8858" s="82"/>
    </row>
    <row r="8859" spans="1:4">
      <c r="A8859" s="315" t="s">
        <v>5169</v>
      </c>
      <c r="B8859" s="315" t="s">
        <v>82345</v>
      </c>
      <c r="C8859" s="316"/>
      <c r="D8859" s="82"/>
    </row>
    <row r="8860" spans="1:4">
      <c r="A8860" s="315" t="s">
        <v>5169</v>
      </c>
      <c r="B8860" s="315" t="s">
        <v>82346</v>
      </c>
      <c r="C8860" s="316"/>
      <c r="D8860" s="82"/>
    </row>
    <row r="8861" spans="1:4">
      <c r="A8861" s="315" t="s">
        <v>5169</v>
      </c>
      <c r="B8861" s="315" t="s">
        <v>82347</v>
      </c>
      <c r="C8861" s="316"/>
      <c r="D8861" s="82"/>
    </row>
    <row r="8862" spans="1:4">
      <c r="A8862" s="315" t="s">
        <v>5169</v>
      </c>
      <c r="B8862" s="315" t="s">
        <v>82348</v>
      </c>
      <c r="C8862" s="316"/>
      <c r="D8862" s="82"/>
    </row>
    <row r="8863" spans="1:4">
      <c r="A8863" s="315" t="s">
        <v>5169</v>
      </c>
      <c r="B8863" s="315" t="s">
        <v>82349</v>
      </c>
      <c r="C8863" s="316"/>
      <c r="D8863" s="82"/>
    </row>
    <row r="8864" spans="1:4">
      <c r="A8864" s="315" t="s">
        <v>5169</v>
      </c>
      <c r="B8864" s="315" t="s">
        <v>82349</v>
      </c>
      <c r="C8864" s="316"/>
      <c r="D8864" s="82"/>
    </row>
    <row r="8865" spans="1:4">
      <c r="A8865" s="315" t="s">
        <v>5169</v>
      </c>
      <c r="B8865" s="315" t="s">
        <v>82350</v>
      </c>
      <c r="C8865" s="316"/>
      <c r="D8865" s="82"/>
    </row>
    <row r="8866" spans="1:4">
      <c r="A8866" s="315" t="s">
        <v>5169</v>
      </c>
      <c r="B8866" s="315" t="s">
        <v>82351</v>
      </c>
      <c r="C8866" s="316"/>
      <c r="D8866" s="82"/>
    </row>
    <row r="8867" spans="1:4">
      <c r="A8867" s="315" t="s">
        <v>5169</v>
      </c>
      <c r="B8867" s="315" t="s">
        <v>82352</v>
      </c>
      <c r="C8867" s="316"/>
      <c r="D8867" s="82"/>
    </row>
    <row r="8868" spans="1:4">
      <c r="A8868" s="315" t="s">
        <v>5169</v>
      </c>
      <c r="B8868" s="315" t="s">
        <v>82353</v>
      </c>
      <c r="C8868" s="316"/>
      <c r="D8868" s="82"/>
    </row>
    <row r="8869" spans="1:4">
      <c r="A8869" s="315" t="s">
        <v>5169</v>
      </c>
      <c r="B8869" s="315" t="s">
        <v>82354</v>
      </c>
      <c r="C8869" s="316"/>
      <c r="D8869" s="82"/>
    </row>
    <row r="8870" spans="1:4">
      <c r="A8870" s="315" t="s">
        <v>5169</v>
      </c>
      <c r="B8870" s="315" t="s">
        <v>82355</v>
      </c>
      <c r="C8870" s="316"/>
      <c r="D8870" s="82"/>
    </row>
    <row r="8871" spans="1:4">
      <c r="A8871" s="315" t="s">
        <v>5169</v>
      </c>
      <c r="B8871" s="315" t="s">
        <v>82356</v>
      </c>
      <c r="C8871" s="316"/>
      <c r="D8871" s="82"/>
    </row>
    <row r="8872" spans="1:4">
      <c r="A8872" s="537"/>
      <c r="B8872" s="381"/>
      <c r="C8872" s="316"/>
      <c r="D8872" s="82"/>
    </row>
    <row r="8873" spans="1:4">
      <c r="A8873" s="315" t="s">
        <v>5169</v>
      </c>
      <c r="B8873" s="315" t="s">
        <v>82357</v>
      </c>
      <c r="C8873" s="316"/>
      <c r="D8873" s="82"/>
    </row>
    <row r="8874" spans="1:4">
      <c r="A8874" s="315" t="s">
        <v>5169</v>
      </c>
      <c r="B8874" s="315" t="s">
        <v>82358</v>
      </c>
      <c r="C8874" s="316"/>
      <c r="D8874" s="82"/>
    </row>
    <row r="8875" spans="1:4">
      <c r="A8875" s="315" t="s">
        <v>5169</v>
      </c>
      <c r="B8875" s="315" t="s">
        <v>82359</v>
      </c>
      <c r="C8875" s="316"/>
      <c r="D8875" s="82"/>
    </row>
    <row r="8876" spans="1:4">
      <c r="A8876" s="315" t="s">
        <v>5169</v>
      </c>
      <c r="B8876" s="315" t="s">
        <v>82360</v>
      </c>
      <c r="C8876" s="316"/>
      <c r="D8876" s="82"/>
    </row>
    <row r="8877" spans="1:4">
      <c r="A8877" s="537"/>
      <c r="B8877" s="381"/>
      <c r="C8877" s="316"/>
      <c r="D8877" s="82"/>
    </row>
    <row r="8878" spans="1:4">
      <c r="A8878" s="315" t="s">
        <v>5169</v>
      </c>
      <c r="B8878" s="315" t="s">
        <v>82361</v>
      </c>
      <c r="C8878" s="316"/>
      <c r="D8878" s="82"/>
    </row>
    <row r="8879" spans="1:4">
      <c r="A8879" s="315" t="s">
        <v>5169</v>
      </c>
      <c r="B8879" s="315" t="s">
        <v>82103</v>
      </c>
      <c r="C8879" s="316"/>
      <c r="D8879" s="82"/>
    </row>
    <row r="8880" spans="1:4">
      <c r="A8880" s="315" t="s">
        <v>5169</v>
      </c>
      <c r="B8880" s="315" t="s">
        <v>82362</v>
      </c>
      <c r="C8880" s="316"/>
      <c r="D8880" s="82"/>
    </row>
    <row r="8881" spans="1:4">
      <c r="A8881" s="315" t="s">
        <v>5169</v>
      </c>
      <c r="B8881" s="315" t="s">
        <v>82363</v>
      </c>
      <c r="C8881" s="316"/>
      <c r="D8881" s="82"/>
    </row>
    <row r="8882" spans="1:4">
      <c r="A8882" s="315" t="s">
        <v>5169</v>
      </c>
      <c r="B8882" s="315" t="s">
        <v>82364</v>
      </c>
      <c r="C8882" s="316"/>
      <c r="D8882" s="82"/>
    </row>
    <row r="8883" spans="1:4">
      <c r="A8883" s="315" t="s">
        <v>5169</v>
      </c>
      <c r="B8883" s="315" t="s">
        <v>82365</v>
      </c>
      <c r="C8883" s="316"/>
      <c r="D8883" s="82"/>
    </row>
    <row r="8884" spans="1:4">
      <c r="A8884" s="315" t="s">
        <v>5169</v>
      </c>
      <c r="B8884" s="315" t="s">
        <v>82366</v>
      </c>
      <c r="C8884" s="316"/>
      <c r="D8884" s="82"/>
    </row>
    <row r="8885" spans="1:4">
      <c r="A8885" s="315" t="s">
        <v>5169</v>
      </c>
      <c r="B8885" s="315" t="s">
        <v>81769</v>
      </c>
      <c r="C8885" s="316"/>
      <c r="D8885" s="82"/>
    </row>
    <row r="8886" spans="1:4">
      <c r="A8886" s="315" t="s">
        <v>5169</v>
      </c>
      <c r="B8886" s="315" t="s">
        <v>82088</v>
      </c>
      <c r="C8886" s="316"/>
      <c r="D8886" s="82"/>
    </row>
    <row r="8887" spans="1:4">
      <c r="A8887" s="315" t="s">
        <v>5169</v>
      </c>
      <c r="B8887" s="315" t="s">
        <v>82092</v>
      </c>
      <c r="C8887" s="316"/>
      <c r="D8887" s="82"/>
    </row>
    <row r="8888" spans="1:4">
      <c r="A8888" s="315" t="s">
        <v>5169</v>
      </c>
      <c r="B8888" s="315" t="s">
        <v>82104</v>
      </c>
      <c r="C8888" s="316"/>
      <c r="D8888" s="82"/>
    </row>
    <row r="8889" spans="1:4">
      <c r="A8889" s="315" t="s">
        <v>5169</v>
      </c>
      <c r="B8889" s="315" t="s">
        <v>82108</v>
      </c>
      <c r="C8889" s="316"/>
      <c r="D8889" s="82"/>
    </row>
    <row r="8890" spans="1:4">
      <c r="A8890" s="537"/>
      <c r="B8890" s="381"/>
      <c r="C8890" s="316"/>
      <c r="D8890" s="82"/>
    </row>
    <row r="8891" spans="1:4">
      <c r="A8891" s="315" t="s">
        <v>5169</v>
      </c>
      <c r="B8891" s="315" t="s">
        <v>80628</v>
      </c>
      <c r="C8891" s="316"/>
      <c r="D8891" s="82"/>
    </row>
    <row r="8892" spans="1:4">
      <c r="A8892" s="315" t="s">
        <v>5169</v>
      </c>
      <c r="B8892" s="315" t="s">
        <v>80628</v>
      </c>
      <c r="C8892" s="316"/>
      <c r="D8892" s="82"/>
    </row>
    <row r="8893" spans="1:4">
      <c r="A8893" s="315" t="s">
        <v>5169</v>
      </c>
      <c r="B8893" s="315" t="s">
        <v>82088</v>
      </c>
      <c r="C8893" s="316"/>
      <c r="D8893" s="82"/>
    </row>
    <row r="8894" spans="1:4">
      <c r="A8894" s="315" t="s">
        <v>5169</v>
      </c>
      <c r="B8894" s="315" t="s">
        <v>82281</v>
      </c>
      <c r="C8894" s="316"/>
      <c r="D8894" s="82"/>
    </row>
    <row r="8895" spans="1:4">
      <c r="A8895" s="315" t="s">
        <v>5169</v>
      </c>
      <c r="B8895" s="315" t="s">
        <v>82142</v>
      </c>
      <c r="C8895" s="316"/>
      <c r="D8895" s="82"/>
    </row>
    <row r="8896" spans="1:4">
      <c r="A8896" s="315" t="s">
        <v>5169</v>
      </c>
      <c r="B8896" s="315" t="s">
        <v>82108</v>
      </c>
      <c r="C8896" s="316"/>
      <c r="D8896" s="82"/>
    </row>
    <row r="8897" spans="1:4">
      <c r="A8897" s="315" t="s">
        <v>5169</v>
      </c>
      <c r="B8897" s="315" t="s">
        <v>82088</v>
      </c>
      <c r="C8897" s="316"/>
      <c r="D8897" s="82"/>
    </row>
    <row r="8898" spans="1:4">
      <c r="A8898" s="315" t="s">
        <v>5169</v>
      </c>
      <c r="B8898" s="315" t="s">
        <v>82092</v>
      </c>
      <c r="C8898" s="316"/>
      <c r="D8898" s="82"/>
    </row>
    <row r="8899" spans="1:4">
      <c r="A8899" s="537"/>
      <c r="B8899" s="381"/>
      <c r="C8899" s="316"/>
      <c r="D8899" s="82"/>
    </row>
    <row r="8900" spans="1:4">
      <c r="A8900" s="315" t="s">
        <v>5169</v>
      </c>
      <c r="B8900" s="315" t="s">
        <v>82088</v>
      </c>
      <c r="C8900" s="316"/>
      <c r="D8900" s="82"/>
    </row>
    <row r="8901" spans="1:4">
      <c r="A8901" s="315" t="s">
        <v>5169</v>
      </c>
      <c r="B8901" s="315" t="s">
        <v>82367</v>
      </c>
      <c r="C8901" s="316"/>
      <c r="D8901" s="82"/>
    </row>
    <row r="8902" spans="1:4">
      <c r="A8902" s="315" t="s">
        <v>5169</v>
      </c>
      <c r="B8902" s="315" t="s">
        <v>82368</v>
      </c>
      <c r="C8902" s="316"/>
      <c r="D8902" s="82"/>
    </row>
    <row r="8903" spans="1:4">
      <c r="A8903" s="315" t="s">
        <v>5169</v>
      </c>
      <c r="B8903" s="315" t="s">
        <v>82369</v>
      </c>
      <c r="C8903" s="316"/>
      <c r="D8903" s="82"/>
    </row>
    <row r="8904" spans="1:4">
      <c r="A8904" s="538"/>
      <c r="B8904" s="418"/>
      <c r="C8904" s="316"/>
      <c r="D8904" s="82"/>
    </row>
    <row r="8905" spans="1:4">
      <c r="A8905" s="537"/>
      <c r="B8905" s="381"/>
      <c r="C8905" s="316"/>
      <c r="D8905" s="82"/>
    </row>
    <row r="8906" spans="1:4">
      <c r="A8906" s="315" t="s">
        <v>5169</v>
      </c>
      <c r="B8906" s="315" t="s">
        <v>82370</v>
      </c>
      <c r="C8906" s="316"/>
      <c r="D8906" s="82"/>
    </row>
    <row r="8907" spans="1:4">
      <c r="A8907" s="315" t="s">
        <v>5169</v>
      </c>
      <c r="B8907" s="315" t="s">
        <v>82371</v>
      </c>
      <c r="C8907" s="316"/>
      <c r="D8907" s="82"/>
    </row>
    <row r="8908" spans="1:4">
      <c r="A8908" s="315" t="s">
        <v>69988</v>
      </c>
      <c r="B8908" s="315" t="s">
        <v>82372</v>
      </c>
      <c r="C8908" s="316"/>
      <c r="D8908" s="82"/>
    </row>
    <row r="8909" spans="1:4">
      <c r="A8909" s="537"/>
      <c r="B8909" s="381"/>
      <c r="C8909" s="316"/>
      <c r="D8909" s="82"/>
    </row>
    <row r="8910" spans="1:4">
      <c r="A8910" s="315" t="s">
        <v>5169</v>
      </c>
      <c r="B8910" s="315" t="s">
        <v>82373</v>
      </c>
      <c r="C8910" s="316"/>
      <c r="D8910" s="82"/>
    </row>
    <row r="8911" spans="1:4">
      <c r="A8911" s="315" t="s">
        <v>5169</v>
      </c>
      <c r="B8911" s="315" t="s">
        <v>82374</v>
      </c>
      <c r="C8911" s="316"/>
      <c r="D8911" s="82"/>
    </row>
    <row r="8912" spans="1:4">
      <c r="A8912" s="315" t="s">
        <v>5169</v>
      </c>
      <c r="B8912" s="315" t="s">
        <v>81395</v>
      </c>
      <c r="C8912" s="316"/>
      <c r="D8912" s="82"/>
    </row>
    <row r="8913" spans="1:4">
      <c r="A8913" s="315" t="s">
        <v>5169</v>
      </c>
      <c r="B8913" s="315" t="s">
        <v>82375</v>
      </c>
      <c r="C8913" s="316"/>
      <c r="D8913" s="82"/>
    </row>
    <row r="8914" spans="1:4">
      <c r="A8914" s="315" t="s">
        <v>5169</v>
      </c>
      <c r="B8914" s="315" t="s">
        <v>82376</v>
      </c>
      <c r="C8914" s="316"/>
      <c r="D8914" s="82"/>
    </row>
    <row r="8915" spans="1:4">
      <c r="A8915" s="315" t="s">
        <v>5169</v>
      </c>
      <c r="B8915" s="315" t="s">
        <v>82377</v>
      </c>
      <c r="C8915" s="316"/>
      <c r="D8915" s="82"/>
    </row>
    <row r="8916" spans="1:4">
      <c r="A8916" s="315" t="s">
        <v>75573</v>
      </c>
      <c r="B8916" s="315" t="s">
        <v>81744</v>
      </c>
      <c r="C8916" s="316"/>
      <c r="D8916" s="82"/>
    </row>
    <row r="8917" spans="1:4">
      <c r="A8917" s="315" t="s">
        <v>75573</v>
      </c>
      <c r="B8917" s="315" t="s">
        <v>82378</v>
      </c>
      <c r="C8917" s="316"/>
      <c r="D8917" s="82"/>
    </row>
    <row r="8918" spans="1:4">
      <c r="A8918" s="315" t="s">
        <v>5169</v>
      </c>
      <c r="B8918" s="315" t="s">
        <v>82127</v>
      </c>
      <c r="C8918" s="316"/>
      <c r="D8918" s="82"/>
    </row>
    <row r="8919" spans="1:4">
      <c r="A8919" s="315" t="s">
        <v>5169</v>
      </c>
      <c r="B8919" s="315" t="s">
        <v>82379</v>
      </c>
      <c r="C8919" s="316"/>
      <c r="D8919" s="82"/>
    </row>
    <row r="8920" spans="1:4">
      <c r="A8920" s="315" t="s">
        <v>5169</v>
      </c>
      <c r="B8920" s="315" t="s">
        <v>82380</v>
      </c>
      <c r="C8920" s="316"/>
      <c r="D8920" s="82"/>
    </row>
    <row r="8921" spans="1:4">
      <c r="A8921" s="315" t="s">
        <v>5169</v>
      </c>
      <c r="B8921" s="315" t="s">
        <v>82381</v>
      </c>
      <c r="C8921" s="316"/>
      <c r="D8921" s="82"/>
    </row>
    <row r="8922" spans="1:4">
      <c r="A8922" s="315" t="s">
        <v>5169</v>
      </c>
      <c r="B8922" s="315" t="s">
        <v>82382</v>
      </c>
      <c r="C8922" s="316"/>
      <c r="D8922" s="82"/>
    </row>
    <row r="8923" spans="1:4">
      <c r="A8923" s="315" t="s">
        <v>5169</v>
      </c>
      <c r="B8923" s="315" t="s">
        <v>82383</v>
      </c>
      <c r="C8923" s="316"/>
      <c r="D8923" s="82"/>
    </row>
    <row r="8924" spans="1:4">
      <c r="A8924" s="315" t="s">
        <v>5169</v>
      </c>
      <c r="B8924" s="315" t="s">
        <v>82384</v>
      </c>
      <c r="C8924" s="316"/>
      <c r="D8924" s="82"/>
    </row>
    <row r="8925" spans="1:4">
      <c r="A8925" s="315" t="s">
        <v>5169</v>
      </c>
      <c r="B8925" s="315" t="s">
        <v>82385</v>
      </c>
      <c r="C8925" s="316"/>
      <c r="D8925" s="82"/>
    </row>
    <row r="8926" spans="1:4">
      <c r="A8926" s="537"/>
      <c r="B8926" s="381"/>
      <c r="C8926" s="316"/>
      <c r="D8926" s="82"/>
    </row>
    <row r="8927" spans="1:4">
      <c r="A8927" s="315" t="s">
        <v>5169</v>
      </c>
      <c r="B8927" s="315" t="s">
        <v>82386</v>
      </c>
      <c r="C8927" s="316"/>
      <c r="D8927" s="82"/>
    </row>
    <row r="8928" spans="1:4">
      <c r="A8928" s="315" t="s">
        <v>5169</v>
      </c>
      <c r="B8928" s="315" t="s">
        <v>82387</v>
      </c>
      <c r="C8928" s="316"/>
      <c r="D8928" s="82"/>
    </row>
    <row r="8929" spans="1:4">
      <c r="A8929" s="538"/>
      <c r="B8929" s="418"/>
      <c r="C8929" s="316"/>
      <c r="D8929" s="82"/>
    </row>
    <row r="8930" spans="1:4">
      <c r="A8930" s="537"/>
      <c r="B8930" s="381"/>
      <c r="C8930" s="316"/>
      <c r="D8930" s="82"/>
    </row>
    <row r="8931" spans="1:4">
      <c r="A8931" s="315" t="s">
        <v>70056</v>
      </c>
      <c r="B8931" s="315" t="s">
        <v>80628</v>
      </c>
      <c r="C8931" s="316"/>
      <c r="D8931" s="82"/>
    </row>
    <row r="8932" spans="1:4">
      <c r="A8932" s="315" t="s">
        <v>70056</v>
      </c>
      <c r="B8932" s="315" t="s">
        <v>82388</v>
      </c>
      <c r="C8932" s="316"/>
      <c r="D8932" s="82"/>
    </row>
    <row r="8933" spans="1:4">
      <c r="A8933" s="315" t="s">
        <v>70056</v>
      </c>
      <c r="B8933" s="315" t="s">
        <v>82088</v>
      </c>
      <c r="C8933" s="316"/>
      <c r="D8933" s="82"/>
    </row>
    <row r="8934" spans="1:4">
      <c r="A8934" s="537"/>
      <c r="B8934" s="381"/>
      <c r="C8934" s="316"/>
      <c r="D8934" s="82"/>
    </row>
    <row r="8935" spans="1:4">
      <c r="A8935" s="315" t="s">
        <v>5169</v>
      </c>
      <c r="B8935" s="315" t="s">
        <v>82389</v>
      </c>
      <c r="C8935" s="316"/>
      <c r="D8935" s="82"/>
    </row>
    <row r="8936" spans="1:4">
      <c r="A8936" s="315" t="s">
        <v>5169</v>
      </c>
      <c r="B8936" s="315" t="s">
        <v>82390</v>
      </c>
      <c r="C8936" s="316"/>
      <c r="D8936" s="82"/>
    </row>
    <row r="8937" spans="1:4">
      <c r="A8937" s="537"/>
      <c r="B8937" s="381"/>
      <c r="C8937" s="316"/>
      <c r="D8937" s="82"/>
    </row>
    <row r="8938" spans="1:4">
      <c r="A8938" s="315" t="s">
        <v>5169</v>
      </c>
      <c r="B8938" s="315" t="s">
        <v>80628</v>
      </c>
      <c r="C8938" s="316"/>
      <c r="D8938" s="82"/>
    </row>
    <row r="8939" spans="1:4">
      <c r="A8939" s="315" t="s">
        <v>5169</v>
      </c>
      <c r="B8939" s="315" t="s">
        <v>82191</v>
      </c>
      <c r="C8939" s="316"/>
      <c r="D8939" s="82"/>
    </row>
    <row r="8940" spans="1:4">
      <c r="A8940" s="315" t="s">
        <v>5169</v>
      </c>
      <c r="B8940" s="315" t="s">
        <v>82191</v>
      </c>
      <c r="C8940" s="316"/>
      <c r="D8940" s="82"/>
    </row>
    <row r="8941" spans="1:4">
      <c r="A8941" s="315" t="s">
        <v>5169</v>
      </c>
      <c r="B8941" s="315" t="s">
        <v>82088</v>
      </c>
      <c r="C8941" s="316"/>
      <c r="D8941" s="82"/>
    </row>
    <row r="8942" spans="1:4">
      <c r="A8942" s="315" t="s">
        <v>69988</v>
      </c>
      <c r="B8942" s="315" t="s">
        <v>82189</v>
      </c>
      <c r="C8942" s="316"/>
      <c r="D8942" s="82"/>
    </row>
    <row r="8943" spans="1:4">
      <c r="A8943" s="315" t="s">
        <v>5169</v>
      </c>
      <c r="B8943" s="315" t="s">
        <v>82088</v>
      </c>
      <c r="C8943" s="316"/>
      <c r="D8943" s="82"/>
    </row>
    <row r="8944" spans="1:4">
      <c r="A8944" s="315" t="s">
        <v>5169</v>
      </c>
      <c r="B8944" s="315" t="s">
        <v>82281</v>
      </c>
      <c r="C8944" s="316"/>
      <c r="D8944" s="82"/>
    </row>
    <row r="8945" spans="1:4">
      <c r="A8945" s="315" t="s">
        <v>5169</v>
      </c>
      <c r="B8945" s="315" t="s">
        <v>82191</v>
      </c>
      <c r="C8945" s="316"/>
      <c r="D8945" s="82"/>
    </row>
    <row r="8946" spans="1:4">
      <c r="A8946" s="315" t="s">
        <v>5169</v>
      </c>
      <c r="B8946" s="315" t="s">
        <v>82191</v>
      </c>
      <c r="C8946" s="316"/>
      <c r="D8946" s="82"/>
    </row>
    <row r="8947" spans="1:4">
      <c r="A8947" s="315" t="s">
        <v>5169</v>
      </c>
      <c r="B8947" s="315" t="s">
        <v>82281</v>
      </c>
      <c r="C8947" s="316"/>
      <c r="D8947" s="82"/>
    </row>
    <row r="8948" spans="1:4">
      <c r="A8948" s="315" t="s">
        <v>5169</v>
      </c>
      <c r="B8948" s="315" t="s">
        <v>82088</v>
      </c>
      <c r="C8948" s="316"/>
      <c r="D8948" s="82"/>
    </row>
    <row r="8949" spans="1:4">
      <c r="A8949" s="315" t="s">
        <v>5169</v>
      </c>
      <c r="B8949" s="315" t="s">
        <v>82092</v>
      </c>
      <c r="C8949" s="316"/>
      <c r="D8949" s="82"/>
    </row>
    <row r="8950" spans="1:4">
      <c r="A8950" s="315" t="s">
        <v>5169</v>
      </c>
      <c r="B8950" s="315" t="s">
        <v>82108</v>
      </c>
      <c r="C8950" s="316"/>
      <c r="D8950" s="82"/>
    </row>
    <row r="8951" spans="1:4">
      <c r="A8951" s="315" t="s">
        <v>5169</v>
      </c>
      <c r="B8951" s="315" t="s">
        <v>82088</v>
      </c>
      <c r="C8951" s="316"/>
      <c r="D8951" s="82"/>
    </row>
    <row r="8952" spans="1:4">
      <c r="A8952" s="315" t="s">
        <v>5169</v>
      </c>
      <c r="B8952" s="315" t="s">
        <v>80628</v>
      </c>
      <c r="C8952" s="316"/>
      <c r="D8952" s="82"/>
    </row>
    <row r="8953" spans="1:4">
      <c r="A8953" s="315" t="s">
        <v>5169</v>
      </c>
      <c r="B8953" s="315" t="s">
        <v>82092</v>
      </c>
      <c r="C8953" s="316"/>
      <c r="D8953" s="82"/>
    </row>
    <row r="8954" spans="1:4">
      <c r="A8954" s="315" t="s">
        <v>5169</v>
      </c>
      <c r="B8954" s="315" t="s">
        <v>82104</v>
      </c>
      <c r="C8954" s="316"/>
      <c r="D8954" s="82"/>
    </row>
    <row r="8955" spans="1:4">
      <c r="A8955" s="315" t="s">
        <v>5169</v>
      </c>
      <c r="B8955" s="315" t="s">
        <v>82108</v>
      </c>
      <c r="C8955" s="316"/>
      <c r="D8955" s="82"/>
    </row>
    <row r="8956" spans="1:4">
      <c r="A8956" s="315" t="s">
        <v>5169</v>
      </c>
      <c r="B8956" s="315" t="s">
        <v>82103</v>
      </c>
      <c r="C8956" s="316"/>
      <c r="D8956" s="82"/>
    </row>
    <row r="8957" spans="1:4">
      <c r="A8957" s="315" t="s">
        <v>5169</v>
      </c>
      <c r="B8957" s="315" t="s">
        <v>82049</v>
      </c>
      <c r="C8957" s="316"/>
      <c r="D8957" s="82"/>
    </row>
    <row r="8958" spans="1:4">
      <c r="A8958" s="315" t="s">
        <v>5169</v>
      </c>
      <c r="B8958" s="315" t="s">
        <v>82055</v>
      </c>
      <c r="C8958" s="316"/>
      <c r="D8958" s="82"/>
    </row>
    <row r="8959" spans="1:4">
      <c r="A8959" s="315" t="s">
        <v>5169</v>
      </c>
      <c r="B8959" s="315" t="s">
        <v>82391</v>
      </c>
      <c r="C8959" s="316"/>
      <c r="D8959" s="82"/>
    </row>
    <row r="8960" spans="1:4">
      <c r="A8960" s="315" t="s">
        <v>5169</v>
      </c>
      <c r="B8960" s="315" t="s">
        <v>82392</v>
      </c>
      <c r="C8960" s="316"/>
      <c r="D8960" s="82"/>
    </row>
    <row r="8961" spans="1:4">
      <c r="A8961" s="315" t="s">
        <v>5169</v>
      </c>
      <c r="B8961" s="315" t="s">
        <v>82281</v>
      </c>
      <c r="C8961" s="316"/>
      <c r="D8961" s="82"/>
    </row>
    <row r="8962" spans="1:4">
      <c r="A8962" s="315" t="s">
        <v>5169</v>
      </c>
      <c r="B8962" s="315" t="s">
        <v>82104</v>
      </c>
      <c r="C8962" s="316"/>
      <c r="D8962" s="82"/>
    </row>
    <row r="8963" spans="1:4">
      <c r="A8963" s="315" t="s">
        <v>5169</v>
      </c>
      <c r="B8963" s="315" t="s">
        <v>82191</v>
      </c>
      <c r="C8963" s="316"/>
      <c r="D8963" s="82"/>
    </row>
    <row r="8964" spans="1:4">
      <c r="A8964" s="315" t="s">
        <v>5169</v>
      </c>
      <c r="B8964" s="315" t="s">
        <v>80628</v>
      </c>
      <c r="C8964" s="316"/>
      <c r="D8964" s="82"/>
    </row>
    <row r="8965" spans="1:4">
      <c r="A8965" s="315" t="s">
        <v>5169</v>
      </c>
      <c r="B8965" s="315" t="s">
        <v>82191</v>
      </c>
      <c r="C8965" s="316"/>
      <c r="D8965" s="82"/>
    </row>
    <row r="8966" spans="1:4">
      <c r="A8966" s="315" t="s">
        <v>5169</v>
      </c>
      <c r="B8966" s="315" t="s">
        <v>82191</v>
      </c>
      <c r="C8966" s="316"/>
      <c r="D8966" s="82"/>
    </row>
    <row r="8967" spans="1:4">
      <c r="A8967" s="315" t="s">
        <v>5169</v>
      </c>
      <c r="B8967" s="315" t="s">
        <v>82103</v>
      </c>
      <c r="C8967" s="316"/>
      <c r="D8967" s="82"/>
    </row>
    <row r="8968" spans="1:4">
      <c r="A8968" s="315" t="s">
        <v>70056</v>
      </c>
      <c r="B8968" s="315" t="s">
        <v>82191</v>
      </c>
      <c r="C8968" s="316"/>
      <c r="D8968" s="82"/>
    </row>
    <row r="8969" spans="1:4">
      <c r="A8969" s="315" t="s">
        <v>5169</v>
      </c>
      <c r="B8969" s="315" t="s">
        <v>82191</v>
      </c>
      <c r="C8969" s="316"/>
      <c r="D8969" s="82"/>
    </row>
    <row r="8970" spans="1:4">
      <c r="A8970" s="315" t="s">
        <v>5169</v>
      </c>
      <c r="B8970" s="315" t="s">
        <v>82191</v>
      </c>
      <c r="C8970" s="316"/>
      <c r="D8970" s="82"/>
    </row>
    <row r="8971" spans="1:4">
      <c r="A8971" s="315" t="s">
        <v>5169</v>
      </c>
      <c r="B8971" s="315" t="s">
        <v>80628</v>
      </c>
      <c r="C8971" s="316"/>
      <c r="D8971" s="82"/>
    </row>
    <row r="8972" spans="1:4">
      <c r="A8972" s="315" t="s">
        <v>5169</v>
      </c>
      <c r="B8972" s="315" t="s">
        <v>82088</v>
      </c>
      <c r="C8972" s="316"/>
      <c r="D8972" s="82"/>
    </row>
    <row r="8973" spans="1:4">
      <c r="A8973" s="315" t="s">
        <v>5169</v>
      </c>
      <c r="B8973" s="315" t="s">
        <v>82104</v>
      </c>
      <c r="C8973" s="316"/>
      <c r="D8973" s="82"/>
    </row>
    <row r="8974" spans="1:4">
      <c r="A8974" s="315" t="s">
        <v>5169</v>
      </c>
      <c r="B8974" s="315" t="s">
        <v>82108</v>
      </c>
      <c r="C8974" s="316"/>
      <c r="D8974" s="82"/>
    </row>
    <row r="8975" spans="1:4">
      <c r="A8975" s="315" t="s">
        <v>5169</v>
      </c>
      <c r="B8975" s="315" t="s">
        <v>82104</v>
      </c>
      <c r="C8975" s="316"/>
      <c r="D8975" s="82"/>
    </row>
    <row r="8976" spans="1:4">
      <c r="A8976" s="315" t="s">
        <v>5169</v>
      </c>
      <c r="B8976" s="315" t="s">
        <v>82142</v>
      </c>
      <c r="C8976" s="316"/>
      <c r="D8976" s="82"/>
    </row>
    <row r="8977" spans="1:4">
      <c r="A8977" s="538"/>
      <c r="B8977" s="418"/>
      <c r="C8977" s="316"/>
      <c r="D8977" s="82"/>
    </row>
    <row r="8978" spans="1:4">
      <c r="A8978" s="537"/>
      <c r="B8978" s="381"/>
      <c r="C8978" s="316"/>
      <c r="D8978" s="82"/>
    </row>
    <row r="8979" spans="1:4">
      <c r="A8979" s="315" t="s">
        <v>73908</v>
      </c>
      <c r="B8979" s="315" t="s">
        <v>82393</v>
      </c>
      <c r="C8979" s="316"/>
      <c r="D8979" s="82"/>
    </row>
    <row r="8980" spans="1:4">
      <c r="A8980" s="315" t="s">
        <v>69988</v>
      </c>
      <c r="B8980" s="315" t="s">
        <v>82394</v>
      </c>
      <c r="C8980" s="316"/>
      <c r="D8980" s="82"/>
    </row>
    <row r="8981" spans="1:4">
      <c r="A8981" s="315" t="s">
        <v>5169</v>
      </c>
      <c r="B8981" s="315" t="s">
        <v>82395</v>
      </c>
      <c r="C8981" s="316"/>
      <c r="D8981" s="82"/>
    </row>
    <row r="8982" spans="1:4">
      <c r="A8982" s="315" t="s">
        <v>5169</v>
      </c>
      <c r="B8982" s="315" t="s">
        <v>82396</v>
      </c>
      <c r="C8982" s="316"/>
      <c r="D8982" s="82"/>
    </row>
    <row r="8983" spans="1:4">
      <c r="A8983" s="538"/>
      <c r="B8983" s="418"/>
      <c r="C8983" s="316"/>
      <c r="D8983" s="82"/>
    </row>
    <row r="8984" spans="1:4">
      <c r="A8984" s="538"/>
      <c r="B8984" s="418"/>
      <c r="C8984" s="316"/>
      <c r="D8984" s="82"/>
    </row>
    <row r="8985" spans="1:4">
      <c r="A8985" s="538"/>
      <c r="B8985" s="418"/>
      <c r="C8985" s="316"/>
      <c r="D8985" s="82"/>
    </row>
    <row r="8986" spans="1:4">
      <c r="A8986" s="537"/>
      <c r="B8986" s="381"/>
      <c r="C8986" s="316"/>
      <c r="D8986" s="82"/>
    </row>
    <row r="8987" spans="1:4">
      <c r="A8987" s="315" t="s">
        <v>69988</v>
      </c>
      <c r="B8987" s="315" t="s">
        <v>82397</v>
      </c>
      <c r="C8987" s="316"/>
      <c r="D8987" s="82"/>
    </row>
    <row r="8988" spans="1:4">
      <c r="A8988" s="315" t="s">
        <v>69988</v>
      </c>
      <c r="B8988" s="315" t="s">
        <v>82398</v>
      </c>
      <c r="C8988" s="316"/>
      <c r="D8988" s="82"/>
    </row>
    <row r="8989" spans="1:4">
      <c r="A8989" s="538"/>
      <c r="B8989" s="418"/>
      <c r="C8989" s="316"/>
      <c r="D8989" s="82"/>
    </row>
    <row r="8990" spans="1:4">
      <c r="A8990" s="537"/>
      <c r="B8990" s="381"/>
      <c r="C8990" s="316"/>
      <c r="D8990" s="82"/>
    </row>
    <row r="8991" spans="1:4">
      <c r="A8991" s="315" t="s">
        <v>69988</v>
      </c>
      <c r="B8991" s="315" t="s">
        <v>82399</v>
      </c>
      <c r="C8991" s="316"/>
      <c r="D8991" s="82"/>
    </row>
    <row r="8992" spans="1:4">
      <c r="A8992" s="315" t="s">
        <v>69988</v>
      </c>
      <c r="B8992" s="315" t="s">
        <v>82400</v>
      </c>
      <c r="C8992" s="316"/>
      <c r="D8992" s="82"/>
    </row>
    <row r="8993" spans="1:4">
      <c r="A8993" s="315" t="s">
        <v>69988</v>
      </c>
      <c r="B8993" s="315" t="s">
        <v>82401</v>
      </c>
      <c r="C8993" s="316"/>
      <c r="D8993" s="82"/>
    </row>
    <row r="8994" spans="1:4">
      <c r="A8994" s="315" t="s">
        <v>69988</v>
      </c>
      <c r="B8994" s="315" t="s">
        <v>82402</v>
      </c>
      <c r="C8994" s="316"/>
      <c r="D8994" s="82"/>
    </row>
    <row r="8995" spans="1:4">
      <c r="A8995" s="315" t="s">
        <v>69988</v>
      </c>
      <c r="B8995" s="315" t="s">
        <v>82403</v>
      </c>
      <c r="C8995" s="316"/>
      <c r="D8995" s="82"/>
    </row>
    <row r="8996" spans="1:4">
      <c r="A8996" s="315" t="s">
        <v>69988</v>
      </c>
      <c r="B8996" s="315" t="s">
        <v>82404</v>
      </c>
      <c r="C8996" s="316"/>
      <c r="D8996" s="82"/>
    </row>
    <row r="8997" spans="1:4">
      <c r="A8997" s="537"/>
      <c r="B8997" s="381"/>
      <c r="C8997" s="316"/>
      <c r="D8997" s="82"/>
    </row>
    <row r="8998" spans="1:4">
      <c r="A8998" s="315" t="s">
        <v>69988</v>
      </c>
      <c r="B8998" s="315" t="s">
        <v>82405</v>
      </c>
      <c r="C8998" s="316"/>
      <c r="D8998" s="82"/>
    </row>
    <row r="8999" spans="1:4">
      <c r="A8999" s="315" t="s">
        <v>69988</v>
      </c>
      <c r="B8999" s="315" t="s">
        <v>82406</v>
      </c>
      <c r="C8999" s="316"/>
      <c r="D8999" s="82"/>
    </row>
    <row r="9000" spans="1:4">
      <c r="A9000" s="315" t="s">
        <v>69988</v>
      </c>
      <c r="B9000" s="315" t="s">
        <v>82407</v>
      </c>
      <c r="C9000" s="316"/>
      <c r="D9000" s="82"/>
    </row>
    <row r="9001" spans="1:4">
      <c r="A9001" s="315" t="s">
        <v>69988</v>
      </c>
      <c r="B9001" s="315" t="s">
        <v>82408</v>
      </c>
      <c r="C9001" s="316"/>
      <c r="D9001" s="82"/>
    </row>
    <row r="9002" spans="1:4">
      <c r="A9002" s="315" t="s">
        <v>69988</v>
      </c>
      <c r="B9002" s="315" t="s">
        <v>82409</v>
      </c>
      <c r="C9002" s="316"/>
      <c r="D9002" s="82"/>
    </row>
    <row r="9003" spans="1:4">
      <c r="A9003" s="315" t="s">
        <v>69988</v>
      </c>
      <c r="B9003" s="315" t="s">
        <v>82410</v>
      </c>
      <c r="C9003" s="316"/>
      <c r="D9003" s="82"/>
    </row>
    <row r="9004" spans="1:4">
      <c r="A9004" s="315" t="s">
        <v>69988</v>
      </c>
      <c r="B9004" s="315" t="s">
        <v>82411</v>
      </c>
      <c r="C9004" s="316"/>
      <c r="D9004" s="82"/>
    </row>
    <row r="9005" spans="1:4">
      <c r="A9005" s="315" t="s">
        <v>69988</v>
      </c>
      <c r="B9005" s="315" t="s">
        <v>82412</v>
      </c>
      <c r="C9005" s="316"/>
      <c r="D9005" s="82"/>
    </row>
    <row r="9006" spans="1:4">
      <c r="A9006" s="315" t="s">
        <v>69988</v>
      </c>
      <c r="B9006" s="315" t="s">
        <v>82413</v>
      </c>
      <c r="C9006" s="316"/>
      <c r="D9006" s="82"/>
    </row>
    <row r="9007" spans="1:4">
      <c r="A9007" s="315" t="s">
        <v>69988</v>
      </c>
      <c r="B9007" s="315" t="s">
        <v>82414</v>
      </c>
      <c r="C9007" s="316"/>
      <c r="D9007" s="82"/>
    </row>
    <row r="9008" spans="1:4">
      <c r="A9008" s="315" t="s">
        <v>69988</v>
      </c>
      <c r="B9008" s="315" t="s">
        <v>82415</v>
      </c>
      <c r="C9008" s="316"/>
      <c r="D9008" s="82"/>
    </row>
    <row r="9009" spans="1:4">
      <c r="A9009" s="315" t="s">
        <v>69988</v>
      </c>
      <c r="B9009" s="315" t="s">
        <v>82416</v>
      </c>
      <c r="C9009" s="316"/>
      <c r="D9009" s="82"/>
    </row>
    <row r="9010" spans="1:4">
      <c r="A9010" s="315" t="s">
        <v>69988</v>
      </c>
      <c r="B9010" s="315" t="s">
        <v>82417</v>
      </c>
      <c r="C9010" s="316"/>
      <c r="D9010" s="82"/>
    </row>
    <row r="9011" spans="1:4">
      <c r="A9011" s="315" t="s">
        <v>69988</v>
      </c>
      <c r="B9011" s="315" t="s">
        <v>82418</v>
      </c>
      <c r="C9011" s="316"/>
      <c r="D9011" s="82"/>
    </row>
    <row r="9012" spans="1:4">
      <c r="A9012" s="315" t="s">
        <v>69988</v>
      </c>
      <c r="B9012" s="315" t="s">
        <v>82419</v>
      </c>
      <c r="C9012" s="316"/>
      <c r="D9012" s="82"/>
    </row>
    <row r="9013" spans="1:4">
      <c r="A9013" s="315" t="s">
        <v>69988</v>
      </c>
      <c r="B9013" s="315" t="s">
        <v>82420</v>
      </c>
      <c r="C9013" s="316"/>
      <c r="D9013" s="82"/>
    </row>
    <row r="9014" spans="1:4">
      <c r="A9014" s="537"/>
      <c r="B9014" s="381"/>
      <c r="C9014" s="316"/>
      <c r="D9014" s="82"/>
    </row>
    <row r="9015" spans="1:4">
      <c r="A9015" s="315" t="s">
        <v>5169</v>
      </c>
      <c r="B9015" s="315" t="s">
        <v>82421</v>
      </c>
      <c r="C9015" s="316"/>
      <c r="D9015" s="82"/>
    </row>
    <row r="9016" spans="1:4">
      <c r="A9016" s="315" t="s">
        <v>5169</v>
      </c>
      <c r="B9016" s="315" t="s">
        <v>82422</v>
      </c>
      <c r="C9016" s="316"/>
      <c r="D9016" s="82"/>
    </row>
    <row r="9017" spans="1:4">
      <c r="A9017" s="315" t="s">
        <v>5169</v>
      </c>
      <c r="B9017" s="315" t="s">
        <v>82423</v>
      </c>
      <c r="C9017" s="316"/>
      <c r="D9017" s="82"/>
    </row>
    <row r="9018" spans="1:4">
      <c r="A9018" s="315" t="s">
        <v>5169</v>
      </c>
      <c r="B9018" s="315" t="s">
        <v>82424</v>
      </c>
      <c r="C9018" s="316"/>
      <c r="D9018" s="82"/>
    </row>
    <row r="9019" spans="1:4">
      <c r="A9019" s="315" t="s">
        <v>5169</v>
      </c>
      <c r="B9019" s="315" t="s">
        <v>82425</v>
      </c>
      <c r="C9019" s="316"/>
      <c r="D9019" s="82"/>
    </row>
    <row r="9020" spans="1:4">
      <c r="A9020" s="315" t="s">
        <v>5169</v>
      </c>
      <c r="B9020" s="315" t="s">
        <v>82426</v>
      </c>
      <c r="C9020" s="316"/>
      <c r="D9020" s="82"/>
    </row>
    <row r="9021" spans="1:4">
      <c r="A9021" s="315" t="s">
        <v>5169</v>
      </c>
      <c r="B9021" s="315" t="s">
        <v>82427</v>
      </c>
      <c r="C9021" s="316"/>
      <c r="D9021" s="82"/>
    </row>
    <row r="9022" spans="1:4">
      <c r="A9022" s="315" t="s">
        <v>5169</v>
      </c>
      <c r="B9022" s="315" t="s">
        <v>82428</v>
      </c>
      <c r="C9022" s="316"/>
      <c r="D9022" s="82"/>
    </row>
    <row r="9023" spans="1:4">
      <c r="A9023" s="315" t="s">
        <v>5169</v>
      </c>
      <c r="B9023" s="315" t="s">
        <v>82429</v>
      </c>
      <c r="C9023" s="316"/>
      <c r="D9023" s="82"/>
    </row>
    <row r="9024" spans="1:4">
      <c r="A9024" s="315" t="s">
        <v>5169</v>
      </c>
      <c r="B9024" s="315" t="s">
        <v>82430</v>
      </c>
      <c r="C9024" s="316"/>
      <c r="D9024" s="82"/>
    </row>
    <row r="9025" spans="1:4">
      <c r="A9025" s="315" t="s">
        <v>5169</v>
      </c>
      <c r="B9025" s="315" t="s">
        <v>82429</v>
      </c>
      <c r="C9025" s="316"/>
      <c r="D9025" s="82"/>
    </row>
    <row r="9026" spans="1:4">
      <c r="A9026" s="315" t="s">
        <v>5169</v>
      </c>
      <c r="B9026" s="315" t="s">
        <v>82431</v>
      </c>
      <c r="C9026" s="316"/>
      <c r="D9026" s="82"/>
    </row>
    <row r="9027" spans="1:4">
      <c r="A9027" s="315" t="s">
        <v>5169</v>
      </c>
      <c r="B9027" s="315" t="s">
        <v>82432</v>
      </c>
      <c r="C9027" s="316"/>
      <c r="D9027" s="82"/>
    </row>
    <row r="9028" spans="1:4">
      <c r="A9028" s="315" t="s">
        <v>5169</v>
      </c>
      <c r="B9028" s="315" t="s">
        <v>82433</v>
      </c>
      <c r="C9028" s="316"/>
      <c r="D9028" s="82"/>
    </row>
    <row r="9029" spans="1:4">
      <c r="A9029" s="315" t="s">
        <v>5169</v>
      </c>
      <c r="B9029" s="315" t="s">
        <v>82434</v>
      </c>
      <c r="C9029" s="316"/>
      <c r="D9029" s="82"/>
    </row>
    <row r="9030" spans="1:4">
      <c r="A9030" s="537"/>
      <c r="B9030" s="381"/>
      <c r="C9030" s="316"/>
      <c r="D9030" s="82"/>
    </row>
    <row r="9031" spans="1:4">
      <c r="A9031" s="315" t="s">
        <v>5169</v>
      </c>
      <c r="B9031" s="315" t="s">
        <v>82435</v>
      </c>
      <c r="C9031" s="316"/>
      <c r="D9031" s="82"/>
    </row>
    <row r="9032" spans="1:4">
      <c r="A9032" s="315" t="s">
        <v>5169</v>
      </c>
      <c r="B9032" s="315" t="s">
        <v>82436</v>
      </c>
      <c r="C9032" s="316"/>
      <c r="D9032" s="82"/>
    </row>
    <row r="9033" spans="1:4">
      <c r="A9033" s="315" t="s">
        <v>5169</v>
      </c>
      <c r="B9033" s="315" t="s">
        <v>82437</v>
      </c>
      <c r="C9033" s="316"/>
      <c r="D9033" s="82"/>
    </row>
    <row r="9034" spans="1:4">
      <c r="A9034" s="537"/>
      <c r="B9034" s="381"/>
      <c r="C9034" s="316"/>
      <c r="D9034" s="82"/>
    </row>
    <row r="9035" spans="1:4">
      <c r="A9035" s="315" t="s">
        <v>69988</v>
      </c>
      <c r="B9035" s="315" t="s">
        <v>80602</v>
      </c>
      <c r="C9035" s="316"/>
      <c r="D9035" s="82"/>
    </row>
    <row r="9036" spans="1:4">
      <c r="A9036" s="315" t="s">
        <v>69988</v>
      </c>
      <c r="B9036" s="315" t="s">
        <v>82438</v>
      </c>
      <c r="C9036" s="316"/>
      <c r="D9036" s="82"/>
    </row>
    <row r="9037" spans="1:4">
      <c r="A9037" s="315" t="s">
        <v>69988</v>
      </c>
      <c r="B9037" s="315" t="s">
        <v>82439</v>
      </c>
      <c r="C9037" s="316"/>
      <c r="D9037" s="82"/>
    </row>
    <row r="9038" spans="1:4">
      <c r="A9038" s="315" t="s">
        <v>69988</v>
      </c>
      <c r="B9038" s="315" t="s">
        <v>82440</v>
      </c>
      <c r="C9038" s="316"/>
      <c r="D9038" s="82"/>
    </row>
    <row r="9039" spans="1:4">
      <c r="A9039" s="315" t="s">
        <v>69988</v>
      </c>
      <c r="B9039" s="315" t="s">
        <v>82441</v>
      </c>
      <c r="C9039" s="316"/>
      <c r="D9039" s="82"/>
    </row>
    <row r="9040" spans="1:4">
      <c r="A9040" s="315" t="s">
        <v>69988</v>
      </c>
      <c r="B9040" s="315" t="s">
        <v>82442</v>
      </c>
      <c r="C9040" s="316"/>
      <c r="D9040" s="82"/>
    </row>
    <row r="9041" spans="1:4">
      <c r="A9041" s="537"/>
      <c r="B9041" s="381"/>
      <c r="C9041" s="316"/>
      <c r="D9041" s="82"/>
    </row>
    <row r="9042" spans="1:4">
      <c r="A9042" s="315" t="s">
        <v>69988</v>
      </c>
      <c r="B9042" s="315" t="s">
        <v>82443</v>
      </c>
      <c r="C9042" s="316"/>
      <c r="D9042" s="82"/>
    </row>
    <row r="9043" spans="1:4">
      <c r="A9043" s="537"/>
      <c r="B9043" s="381"/>
      <c r="C9043" s="316"/>
      <c r="D9043" s="82"/>
    </row>
    <row r="9044" spans="1:4">
      <c r="A9044" s="315" t="s">
        <v>5169</v>
      </c>
      <c r="B9044" s="315" t="s">
        <v>82444</v>
      </c>
      <c r="C9044" s="316"/>
      <c r="D9044" s="82"/>
    </row>
    <row r="9045" spans="1:4">
      <c r="A9045" s="315" t="s">
        <v>5169</v>
      </c>
      <c r="B9045" s="315" t="s">
        <v>82445</v>
      </c>
      <c r="C9045" s="316"/>
      <c r="D9045" s="82"/>
    </row>
    <row r="9046" spans="1:4">
      <c r="A9046" s="315" t="s">
        <v>5169</v>
      </c>
      <c r="B9046" s="315" t="s">
        <v>82446</v>
      </c>
      <c r="C9046" s="316"/>
      <c r="D9046" s="82"/>
    </row>
    <row r="9047" spans="1:4">
      <c r="A9047" s="315" t="s">
        <v>5169</v>
      </c>
      <c r="B9047" s="315" t="s">
        <v>82447</v>
      </c>
      <c r="C9047" s="316"/>
      <c r="D9047" s="82"/>
    </row>
    <row r="9048" spans="1:4">
      <c r="A9048" s="537"/>
      <c r="B9048" s="381"/>
      <c r="C9048" s="316"/>
      <c r="D9048" s="82"/>
    </row>
    <row r="9049" spans="1:4">
      <c r="A9049" s="315" t="s">
        <v>69988</v>
      </c>
      <c r="B9049" s="315" t="s">
        <v>82448</v>
      </c>
      <c r="C9049" s="316"/>
      <c r="D9049" s="82"/>
    </row>
    <row r="9050" spans="1:4">
      <c r="A9050" s="315" t="s">
        <v>69988</v>
      </c>
      <c r="B9050" s="315" t="s">
        <v>82449</v>
      </c>
      <c r="C9050" s="316"/>
      <c r="D9050" s="82"/>
    </row>
    <row r="9051" spans="1:4">
      <c r="A9051" s="315" t="s">
        <v>69988</v>
      </c>
      <c r="B9051" s="315" t="s">
        <v>82450</v>
      </c>
      <c r="C9051" s="316"/>
      <c r="D9051" s="82"/>
    </row>
    <row r="9052" spans="1:4">
      <c r="A9052" s="537"/>
      <c r="B9052" s="381"/>
      <c r="C9052" s="316"/>
      <c r="D9052" s="82"/>
    </row>
    <row r="9053" spans="1:4">
      <c r="A9053" s="315" t="s">
        <v>69988</v>
      </c>
      <c r="B9053" s="315" t="s">
        <v>82451</v>
      </c>
      <c r="C9053" s="316"/>
      <c r="D9053" s="82"/>
    </row>
    <row r="9054" spans="1:4">
      <c r="A9054" s="315" t="s">
        <v>69988</v>
      </c>
      <c r="B9054" s="315" t="s">
        <v>82452</v>
      </c>
      <c r="C9054" s="316"/>
      <c r="D9054" s="82"/>
    </row>
    <row r="9055" spans="1:4">
      <c r="A9055" s="315" t="s">
        <v>69988</v>
      </c>
      <c r="B9055" s="315" t="s">
        <v>82453</v>
      </c>
      <c r="C9055" s="316"/>
      <c r="D9055" s="82"/>
    </row>
    <row r="9056" spans="1:4">
      <c r="A9056" s="315" t="s">
        <v>69988</v>
      </c>
      <c r="B9056" s="315" t="s">
        <v>82454</v>
      </c>
      <c r="C9056" s="316"/>
      <c r="D9056" s="82"/>
    </row>
    <row r="9057" spans="1:4">
      <c r="A9057" s="315" t="s">
        <v>69988</v>
      </c>
      <c r="B9057" s="315" t="s">
        <v>82455</v>
      </c>
      <c r="C9057" s="316"/>
      <c r="D9057" s="82"/>
    </row>
    <row r="9058" spans="1:4">
      <c r="A9058" s="315" t="s">
        <v>69988</v>
      </c>
      <c r="B9058" s="315" t="s">
        <v>82456</v>
      </c>
      <c r="C9058" s="316"/>
      <c r="D9058" s="82"/>
    </row>
    <row r="9059" spans="1:4">
      <c r="A9059" s="315" t="s">
        <v>69988</v>
      </c>
      <c r="B9059" s="315" t="s">
        <v>82457</v>
      </c>
      <c r="C9059" s="316"/>
      <c r="D9059" s="82"/>
    </row>
    <row r="9060" spans="1:4">
      <c r="A9060" s="315" t="s">
        <v>69988</v>
      </c>
      <c r="B9060" s="315" t="s">
        <v>82458</v>
      </c>
      <c r="C9060" s="316"/>
      <c r="D9060" s="82"/>
    </row>
    <row r="9061" spans="1:4">
      <c r="A9061" s="315" t="s">
        <v>69988</v>
      </c>
      <c r="B9061" s="315" t="s">
        <v>82459</v>
      </c>
      <c r="C9061" s="316"/>
      <c r="D9061" s="82"/>
    </row>
    <row r="9062" spans="1:4">
      <c r="A9062" s="315" t="s">
        <v>69988</v>
      </c>
      <c r="B9062" s="315" t="s">
        <v>82460</v>
      </c>
      <c r="C9062" s="316"/>
      <c r="D9062" s="82"/>
    </row>
    <row r="9063" spans="1:4">
      <c r="A9063" s="315" t="s">
        <v>69988</v>
      </c>
      <c r="B9063" s="315" t="s">
        <v>82461</v>
      </c>
      <c r="C9063" s="316"/>
      <c r="D9063" s="82"/>
    </row>
    <row r="9064" spans="1:4">
      <c r="A9064" s="537"/>
      <c r="B9064" s="381"/>
      <c r="C9064" s="316"/>
      <c r="D9064" s="82"/>
    </row>
    <row r="9065" spans="1:4">
      <c r="A9065" s="315" t="s">
        <v>69988</v>
      </c>
      <c r="B9065" s="315" t="s">
        <v>82451</v>
      </c>
      <c r="C9065" s="316"/>
      <c r="D9065" s="82"/>
    </row>
    <row r="9066" spans="1:4">
      <c r="A9066" s="315" t="s">
        <v>69988</v>
      </c>
      <c r="B9066" s="315" t="s">
        <v>82452</v>
      </c>
      <c r="C9066" s="316"/>
      <c r="D9066" s="82"/>
    </row>
    <row r="9067" spans="1:4">
      <c r="A9067" s="315" t="s">
        <v>69988</v>
      </c>
      <c r="B9067" s="315" t="s">
        <v>82453</v>
      </c>
      <c r="C9067" s="316"/>
      <c r="D9067" s="82"/>
    </row>
    <row r="9068" spans="1:4">
      <c r="A9068" s="315" t="s">
        <v>69988</v>
      </c>
      <c r="B9068" s="315" t="s">
        <v>82462</v>
      </c>
      <c r="C9068" s="316"/>
      <c r="D9068" s="82"/>
    </row>
    <row r="9069" spans="1:4">
      <c r="A9069" s="315" t="s">
        <v>69988</v>
      </c>
      <c r="B9069" s="315" t="s">
        <v>82455</v>
      </c>
      <c r="C9069" s="316"/>
      <c r="D9069" s="82"/>
    </row>
    <row r="9070" spans="1:4">
      <c r="A9070" s="315" t="s">
        <v>69988</v>
      </c>
      <c r="B9070" s="315" t="s">
        <v>82456</v>
      </c>
      <c r="C9070" s="316"/>
      <c r="D9070" s="82"/>
    </row>
    <row r="9071" spans="1:4">
      <c r="A9071" s="315" t="s">
        <v>69988</v>
      </c>
      <c r="B9071" s="315" t="s">
        <v>82457</v>
      </c>
      <c r="C9071" s="316"/>
      <c r="D9071" s="82"/>
    </row>
    <row r="9072" spans="1:4">
      <c r="A9072" s="315" t="s">
        <v>69988</v>
      </c>
      <c r="B9072" s="315" t="s">
        <v>82458</v>
      </c>
      <c r="C9072" s="316"/>
      <c r="D9072" s="82"/>
    </row>
    <row r="9073" spans="1:4">
      <c r="A9073" s="315" t="s">
        <v>69988</v>
      </c>
      <c r="B9073" s="315" t="s">
        <v>82459</v>
      </c>
      <c r="C9073" s="316"/>
      <c r="D9073" s="82"/>
    </row>
    <row r="9074" spans="1:4">
      <c r="A9074" s="537"/>
      <c r="B9074" s="381"/>
      <c r="C9074" s="316"/>
      <c r="D9074" s="82"/>
    </row>
    <row r="9075" spans="1:4">
      <c r="A9075" s="315" t="s">
        <v>5169</v>
      </c>
      <c r="B9075" s="315" t="s">
        <v>82463</v>
      </c>
      <c r="C9075" s="316"/>
      <c r="D9075" s="82"/>
    </row>
    <row r="9076" spans="1:4">
      <c r="A9076" s="315" t="s">
        <v>5169</v>
      </c>
      <c r="B9076" s="315" t="s">
        <v>82464</v>
      </c>
      <c r="C9076" s="316"/>
      <c r="D9076" s="82"/>
    </row>
    <row r="9077" spans="1:4">
      <c r="A9077" s="315" t="s">
        <v>5169</v>
      </c>
      <c r="B9077" s="315" t="s">
        <v>82465</v>
      </c>
      <c r="C9077" s="316"/>
      <c r="D9077" s="82"/>
    </row>
    <row r="9078" spans="1:4">
      <c r="A9078" s="315" t="s">
        <v>5169</v>
      </c>
      <c r="B9078" s="315" t="s">
        <v>82466</v>
      </c>
      <c r="C9078" s="316"/>
      <c r="D9078" s="82"/>
    </row>
    <row r="9079" spans="1:4">
      <c r="A9079" s="315" t="s">
        <v>5169</v>
      </c>
      <c r="B9079" s="315" t="s">
        <v>82467</v>
      </c>
      <c r="C9079" s="316"/>
      <c r="D9079" s="82"/>
    </row>
    <row r="9080" spans="1:4">
      <c r="A9080" s="315" t="s">
        <v>5169</v>
      </c>
      <c r="B9080" s="315" t="s">
        <v>82238</v>
      </c>
      <c r="C9080" s="316"/>
      <c r="D9080" s="82"/>
    </row>
    <row r="9081" spans="1:4">
      <c r="A9081" s="315" t="s">
        <v>5169</v>
      </c>
      <c r="B9081" s="315" t="s">
        <v>82240</v>
      </c>
      <c r="C9081" s="316"/>
      <c r="D9081" s="82"/>
    </row>
    <row r="9082" spans="1:4">
      <c r="A9082" s="315" t="s">
        <v>5169</v>
      </c>
      <c r="B9082" s="315" t="s">
        <v>82468</v>
      </c>
      <c r="C9082" s="316"/>
      <c r="D9082" s="82"/>
    </row>
    <row r="9083" spans="1:4">
      <c r="A9083" s="315" t="s">
        <v>5169</v>
      </c>
      <c r="B9083" s="315" t="s">
        <v>82469</v>
      </c>
      <c r="C9083" s="316"/>
      <c r="D9083" s="82"/>
    </row>
    <row r="9084" spans="1:4">
      <c r="A9084" s="315" t="s">
        <v>5169</v>
      </c>
      <c r="B9084" s="315" t="s">
        <v>82470</v>
      </c>
      <c r="C9084" s="316"/>
      <c r="D9084" s="82"/>
    </row>
    <row r="9085" spans="1:4">
      <c r="A9085" s="315" t="s">
        <v>5169</v>
      </c>
      <c r="B9085" s="315" t="s">
        <v>82471</v>
      </c>
      <c r="C9085" s="316"/>
      <c r="D9085" s="82"/>
    </row>
    <row r="9086" spans="1:4">
      <c r="A9086" s="315" t="s">
        <v>5169</v>
      </c>
      <c r="B9086" s="315" t="s">
        <v>82472</v>
      </c>
      <c r="C9086" s="316"/>
      <c r="D9086" s="82"/>
    </row>
    <row r="9087" spans="1:4">
      <c r="A9087" s="315" t="s">
        <v>5169</v>
      </c>
      <c r="B9087" s="315" t="s">
        <v>82473</v>
      </c>
      <c r="C9087" s="316"/>
      <c r="D9087" s="82"/>
    </row>
    <row r="9088" spans="1:4">
      <c r="A9088" s="315" t="s">
        <v>5169</v>
      </c>
      <c r="B9088" s="315" t="s">
        <v>82474</v>
      </c>
      <c r="C9088" s="316"/>
      <c r="D9088" s="82"/>
    </row>
    <row r="9089" spans="1:4">
      <c r="A9089" s="315" t="s">
        <v>5169</v>
      </c>
      <c r="B9089" s="315" t="s">
        <v>82475</v>
      </c>
      <c r="C9089" s="316"/>
      <c r="D9089" s="82"/>
    </row>
    <row r="9090" spans="1:4">
      <c r="A9090" s="315" t="s">
        <v>5169</v>
      </c>
      <c r="B9090" s="315" t="s">
        <v>82476</v>
      </c>
      <c r="C9090" s="316"/>
      <c r="D9090" s="82"/>
    </row>
    <row r="9091" spans="1:4">
      <c r="A9091" s="537"/>
      <c r="B9091" s="381"/>
      <c r="C9091" s="316"/>
      <c r="D9091" s="82"/>
    </row>
    <row r="9092" spans="1:4">
      <c r="A9092" s="315" t="s">
        <v>69988</v>
      </c>
      <c r="B9092" s="315" t="s">
        <v>82477</v>
      </c>
      <c r="C9092" s="316"/>
      <c r="D9092" s="82"/>
    </row>
    <row r="9093" spans="1:4">
      <c r="A9093" s="315" t="s">
        <v>69988</v>
      </c>
      <c r="B9093" s="315" t="s">
        <v>82478</v>
      </c>
      <c r="C9093" s="316"/>
      <c r="D9093" s="82"/>
    </row>
    <row r="9094" spans="1:4">
      <c r="A9094" s="315" t="s">
        <v>69988</v>
      </c>
      <c r="B9094" s="315" t="s">
        <v>82479</v>
      </c>
      <c r="C9094" s="316"/>
      <c r="D9094" s="82"/>
    </row>
    <row r="9095" spans="1:4">
      <c r="A9095" s="537"/>
      <c r="B9095" s="381"/>
      <c r="C9095" s="316"/>
      <c r="D9095" s="82"/>
    </row>
    <row r="9096" spans="1:4">
      <c r="A9096" s="315" t="s">
        <v>69988</v>
      </c>
      <c r="B9096" s="315" t="s">
        <v>82480</v>
      </c>
      <c r="C9096" s="316"/>
      <c r="D9096" s="82"/>
    </row>
    <row r="9097" spans="1:4">
      <c r="A9097" s="315" t="s">
        <v>69988</v>
      </c>
      <c r="B9097" s="315" t="s">
        <v>82481</v>
      </c>
      <c r="C9097" s="316"/>
      <c r="D9097" s="82"/>
    </row>
    <row r="9098" spans="1:4">
      <c r="A9098" s="315" t="s">
        <v>69988</v>
      </c>
      <c r="B9098" s="315" t="s">
        <v>81785</v>
      </c>
      <c r="C9098" s="316"/>
      <c r="D9098" s="82"/>
    </row>
    <row r="9099" spans="1:4">
      <c r="A9099" s="315" t="s">
        <v>69988</v>
      </c>
      <c r="B9099" s="315" t="s">
        <v>82482</v>
      </c>
      <c r="C9099" s="316"/>
      <c r="D9099" s="82"/>
    </row>
    <row r="9100" spans="1:4">
      <c r="A9100" s="315" t="s">
        <v>69988</v>
      </c>
      <c r="B9100" s="315" t="s">
        <v>82483</v>
      </c>
      <c r="C9100" s="316"/>
      <c r="D9100" s="82"/>
    </row>
    <row r="9101" spans="1:4">
      <c r="A9101" s="537"/>
      <c r="B9101" s="381"/>
      <c r="C9101" s="316"/>
      <c r="D9101" s="82"/>
    </row>
    <row r="9102" spans="1:4">
      <c r="A9102" s="315" t="s">
        <v>5169</v>
      </c>
      <c r="B9102" s="315" t="s">
        <v>82405</v>
      </c>
      <c r="C9102" s="316"/>
      <c r="D9102" s="82"/>
    </row>
    <row r="9103" spans="1:4">
      <c r="A9103" s="315" t="s">
        <v>5169</v>
      </c>
      <c r="B9103" s="315" t="s">
        <v>82484</v>
      </c>
      <c r="C9103" s="316"/>
      <c r="D9103" s="82"/>
    </row>
    <row r="9104" spans="1:4">
      <c r="A9104" s="315" t="s">
        <v>5169</v>
      </c>
      <c r="B9104" s="315" t="s">
        <v>82405</v>
      </c>
      <c r="C9104" s="316"/>
      <c r="D9104" s="82"/>
    </row>
    <row r="9105" spans="1:4">
      <c r="A9105" s="315" t="s">
        <v>5169</v>
      </c>
      <c r="B9105" s="315" t="s">
        <v>82485</v>
      </c>
      <c r="C9105" s="316"/>
      <c r="D9105" s="82"/>
    </row>
    <row r="9106" spans="1:4">
      <c r="A9106" s="315" t="s">
        <v>5169</v>
      </c>
      <c r="B9106" s="315" t="s">
        <v>82486</v>
      </c>
      <c r="C9106" s="316"/>
      <c r="D9106" s="82"/>
    </row>
    <row r="9107" spans="1:4">
      <c r="A9107" s="315" t="s">
        <v>5169</v>
      </c>
      <c r="B9107" s="315" t="s">
        <v>82487</v>
      </c>
      <c r="C9107" s="316"/>
      <c r="D9107" s="82"/>
    </row>
    <row r="9108" spans="1:4">
      <c r="A9108" s="315" t="s">
        <v>5169</v>
      </c>
      <c r="B9108" s="315" t="s">
        <v>82488</v>
      </c>
      <c r="C9108" s="316"/>
      <c r="D9108" s="82"/>
    </row>
    <row r="9109" spans="1:4">
      <c r="A9109" s="315" t="s">
        <v>5169</v>
      </c>
      <c r="B9109" s="315" t="s">
        <v>82489</v>
      </c>
      <c r="C9109" s="316"/>
      <c r="D9109" s="82"/>
    </row>
    <row r="9110" spans="1:4">
      <c r="A9110" s="315" t="s">
        <v>5169</v>
      </c>
      <c r="B9110" s="315" t="s">
        <v>82490</v>
      </c>
      <c r="C9110" s="316"/>
      <c r="D9110" s="82"/>
    </row>
    <row r="9111" spans="1:4">
      <c r="A9111" s="315" t="s">
        <v>5169</v>
      </c>
      <c r="B9111" s="315" t="s">
        <v>82491</v>
      </c>
      <c r="C9111" s="316"/>
      <c r="D9111" s="82"/>
    </row>
    <row r="9112" spans="1:4">
      <c r="A9112" s="537"/>
      <c r="B9112" s="381"/>
      <c r="C9112" s="316"/>
      <c r="D9112" s="82"/>
    </row>
    <row r="9113" spans="1:4">
      <c r="A9113" s="315" t="s">
        <v>5169</v>
      </c>
      <c r="B9113" s="315" t="s">
        <v>82492</v>
      </c>
      <c r="C9113" s="316"/>
      <c r="D9113" s="82"/>
    </row>
    <row r="9114" spans="1:4">
      <c r="A9114" s="315" t="s">
        <v>5169</v>
      </c>
      <c r="B9114" s="315" t="s">
        <v>82493</v>
      </c>
      <c r="C9114" s="316"/>
      <c r="D9114" s="82"/>
    </row>
    <row r="9115" spans="1:4">
      <c r="A9115" s="315" t="s">
        <v>5169</v>
      </c>
      <c r="B9115" s="315" t="s">
        <v>82494</v>
      </c>
      <c r="C9115" s="316"/>
      <c r="D9115" s="82"/>
    </row>
    <row r="9116" spans="1:4">
      <c r="A9116" s="315" t="s">
        <v>5169</v>
      </c>
      <c r="B9116" s="315" t="s">
        <v>82495</v>
      </c>
      <c r="C9116" s="316"/>
      <c r="D9116" s="82"/>
    </row>
    <row r="9117" spans="1:4">
      <c r="A9117" s="315" t="s">
        <v>5169</v>
      </c>
      <c r="B9117" s="315" t="s">
        <v>82496</v>
      </c>
      <c r="C9117" s="316"/>
      <c r="D9117" s="82"/>
    </row>
    <row r="9118" spans="1:4">
      <c r="A9118" s="315" t="s">
        <v>5169</v>
      </c>
      <c r="B9118" s="315" t="s">
        <v>82497</v>
      </c>
      <c r="C9118" s="316"/>
      <c r="D9118" s="82"/>
    </row>
    <row r="9119" spans="1:4">
      <c r="A9119" s="315" t="s">
        <v>5169</v>
      </c>
      <c r="B9119" s="315" t="s">
        <v>82498</v>
      </c>
      <c r="C9119" s="316"/>
      <c r="D9119" s="82"/>
    </row>
    <row r="9120" spans="1:4">
      <c r="A9120" s="538"/>
      <c r="B9120" s="418"/>
      <c r="C9120" s="316"/>
      <c r="D9120" s="82"/>
    </row>
    <row r="9121" spans="1:4">
      <c r="A9121" s="537"/>
      <c r="B9121" s="381"/>
      <c r="C9121" s="316"/>
      <c r="D9121" s="82"/>
    </row>
    <row r="9122" spans="1:4">
      <c r="A9122" s="315" t="s">
        <v>5169</v>
      </c>
      <c r="B9122" s="315" t="s">
        <v>82499</v>
      </c>
      <c r="C9122" s="316"/>
      <c r="D9122" s="82"/>
    </row>
    <row r="9123" spans="1:4">
      <c r="A9123" s="315" t="s">
        <v>5169</v>
      </c>
      <c r="B9123" s="315" t="s">
        <v>82500</v>
      </c>
      <c r="C9123" s="316"/>
      <c r="D9123" s="82"/>
    </row>
    <row r="9124" spans="1:4">
      <c r="A9124" s="537"/>
      <c r="B9124" s="381"/>
      <c r="C9124" s="316"/>
      <c r="D9124" s="82"/>
    </row>
    <row r="9125" spans="1:4">
      <c r="A9125" s="315" t="s">
        <v>5169</v>
      </c>
      <c r="B9125" s="315" t="s">
        <v>82501</v>
      </c>
      <c r="C9125" s="316"/>
      <c r="D9125" s="82"/>
    </row>
    <row r="9126" spans="1:4">
      <c r="A9126" s="315" t="s">
        <v>5169</v>
      </c>
      <c r="B9126" s="315" t="s">
        <v>82502</v>
      </c>
      <c r="C9126" s="316"/>
      <c r="D9126" s="82"/>
    </row>
    <row r="9127" spans="1:4">
      <c r="A9127" s="315" t="s">
        <v>5169</v>
      </c>
      <c r="B9127" s="315" t="s">
        <v>82503</v>
      </c>
      <c r="C9127" s="316"/>
      <c r="D9127" s="82"/>
    </row>
    <row r="9128" spans="1:4">
      <c r="A9128" s="315" t="s">
        <v>5169</v>
      </c>
      <c r="B9128" s="315" t="s">
        <v>82504</v>
      </c>
      <c r="C9128" s="316"/>
      <c r="D9128" s="82"/>
    </row>
    <row r="9129" spans="1:4">
      <c r="A9129" s="537"/>
      <c r="B9129" s="381"/>
      <c r="C9129" s="316"/>
      <c r="D9129" s="82"/>
    </row>
    <row r="9130" spans="1:4">
      <c r="A9130" s="315" t="s">
        <v>5169</v>
      </c>
      <c r="B9130" s="315" t="s">
        <v>82505</v>
      </c>
      <c r="C9130" s="316"/>
      <c r="D9130" s="82"/>
    </row>
    <row r="9131" spans="1:4">
      <c r="A9131" s="315" t="s">
        <v>5169</v>
      </c>
      <c r="B9131" s="315" t="s">
        <v>82506</v>
      </c>
      <c r="C9131" s="316"/>
      <c r="D9131" s="82"/>
    </row>
    <row r="9132" spans="1:4">
      <c r="A9132" s="315" t="s">
        <v>5169</v>
      </c>
      <c r="B9132" s="315" t="s">
        <v>82507</v>
      </c>
      <c r="C9132" s="316"/>
      <c r="D9132" s="82"/>
    </row>
    <row r="9133" spans="1:4">
      <c r="A9133" s="315" t="s">
        <v>381</v>
      </c>
      <c r="B9133" s="315" t="s">
        <v>82508</v>
      </c>
      <c r="C9133" s="316"/>
      <c r="D9133" s="82"/>
    </row>
    <row r="9134" spans="1:4">
      <c r="A9134" s="537"/>
      <c r="B9134" s="381"/>
      <c r="C9134" s="316"/>
      <c r="D9134" s="82"/>
    </row>
    <row r="9135" spans="1:4">
      <c r="A9135" s="315" t="s">
        <v>5169</v>
      </c>
      <c r="B9135" s="315" t="s">
        <v>82509</v>
      </c>
      <c r="C9135" s="316"/>
      <c r="D9135" s="82"/>
    </row>
    <row r="9136" spans="1:4">
      <c r="A9136" s="537"/>
      <c r="B9136" s="381"/>
      <c r="C9136" s="316"/>
      <c r="D9136" s="82"/>
    </row>
    <row r="9137" spans="1:4">
      <c r="A9137" s="315" t="s">
        <v>5169</v>
      </c>
      <c r="B9137" s="315" t="s">
        <v>82510</v>
      </c>
      <c r="C9137" s="316"/>
      <c r="D9137" s="82"/>
    </row>
    <row r="9138" spans="1:4">
      <c r="A9138" s="315" t="s">
        <v>5169</v>
      </c>
      <c r="B9138" s="315" t="s">
        <v>82511</v>
      </c>
      <c r="C9138" s="316"/>
      <c r="D9138" s="82"/>
    </row>
    <row r="9139" spans="1:4">
      <c r="A9139" s="315" t="s">
        <v>5169</v>
      </c>
      <c r="B9139" s="315" t="s">
        <v>82512</v>
      </c>
      <c r="C9139" s="316"/>
      <c r="D9139" s="82"/>
    </row>
    <row r="9140" spans="1:4">
      <c r="A9140" s="315" t="s">
        <v>5169</v>
      </c>
      <c r="B9140" s="315" t="s">
        <v>82513</v>
      </c>
      <c r="C9140" s="316"/>
      <c r="D9140" s="82"/>
    </row>
    <row r="9141" spans="1:4">
      <c r="A9141" s="315" t="s">
        <v>5169</v>
      </c>
      <c r="B9141" s="315" t="s">
        <v>82514</v>
      </c>
      <c r="C9141" s="316"/>
      <c r="D9141" s="82"/>
    </row>
    <row r="9142" spans="1:4">
      <c r="A9142" s="315" t="s">
        <v>5169</v>
      </c>
      <c r="B9142" s="315" t="s">
        <v>82515</v>
      </c>
      <c r="C9142" s="316"/>
      <c r="D9142" s="82"/>
    </row>
    <row r="9143" spans="1:4">
      <c r="A9143" s="315" t="s">
        <v>5169</v>
      </c>
      <c r="B9143" s="315" t="s">
        <v>82514</v>
      </c>
      <c r="C9143" s="316"/>
      <c r="D9143" s="82"/>
    </row>
    <row r="9144" spans="1:4">
      <c r="A9144" s="315" t="s">
        <v>5169</v>
      </c>
      <c r="B9144" s="315" t="s">
        <v>82516</v>
      </c>
      <c r="C9144" s="316"/>
      <c r="D9144" s="82"/>
    </row>
    <row r="9145" spans="1:4">
      <c r="A9145" s="315" t="s">
        <v>5169</v>
      </c>
      <c r="B9145" s="315" t="s">
        <v>82517</v>
      </c>
      <c r="C9145" s="316"/>
      <c r="D9145" s="82"/>
    </row>
    <row r="9146" spans="1:4">
      <c r="A9146" s="537"/>
      <c r="B9146" s="381"/>
      <c r="C9146" s="316"/>
      <c r="D9146" s="82"/>
    </row>
    <row r="9147" spans="1:4">
      <c r="A9147" s="315" t="s">
        <v>5169</v>
      </c>
      <c r="B9147" s="315" t="s">
        <v>82483</v>
      </c>
      <c r="C9147" s="316"/>
      <c r="D9147" s="82"/>
    </row>
    <row r="9148" spans="1:4">
      <c r="A9148" s="315" t="s">
        <v>5169</v>
      </c>
      <c r="B9148" s="315" t="s">
        <v>82518</v>
      </c>
      <c r="C9148" s="316"/>
      <c r="D9148" s="82"/>
    </row>
    <row r="9149" spans="1:4">
      <c r="A9149" s="315" t="s">
        <v>5169</v>
      </c>
      <c r="B9149" s="315" t="s">
        <v>82519</v>
      </c>
      <c r="C9149" s="316"/>
      <c r="D9149" s="82"/>
    </row>
    <row r="9150" spans="1:4">
      <c r="A9150" s="315" t="s">
        <v>5169</v>
      </c>
      <c r="B9150" s="315" t="s">
        <v>82520</v>
      </c>
      <c r="C9150" s="316"/>
      <c r="D9150" s="82"/>
    </row>
    <row r="9151" spans="1:4">
      <c r="A9151" s="315" t="s">
        <v>5169</v>
      </c>
      <c r="B9151" s="315" t="s">
        <v>82521</v>
      </c>
      <c r="C9151" s="316"/>
      <c r="D9151" s="82"/>
    </row>
    <row r="9152" spans="1:4">
      <c r="A9152" s="315" t="s">
        <v>5169</v>
      </c>
      <c r="B9152" s="315" t="s">
        <v>82522</v>
      </c>
      <c r="C9152" s="316"/>
      <c r="D9152" s="82"/>
    </row>
    <row r="9153" spans="1:4">
      <c r="A9153" s="315" t="s">
        <v>5169</v>
      </c>
      <c r="B9153" s="315" t="s">
        <v>82523</v>
      </c>
      <c r="C9153" s="316"/>
      <c r="D9153" s="82"/>
    </row>
    <row r="9154" spans="1:4">
      <c r="A9154" s="315" t="s">
        <v>5169</v>
      </c>
      <c r="B9154" s="315" t="s">
        <v>82524</v>
      </c>
      <c r="C9154" s="316"/>
      <c r="D9154" s="82"/>
    </row>
    <row r="9155" spans="1:4">
      <c r="A9155" s="315" t="s">
        <v>5169</v>
      </c>
      <c r="B9155" s="315" t="s">
        <v>82525</v>
      </c>
      <c r="C9155" s="316"/>
      <c r="D9155" s="82"/>
    </row>
    <row r="9156" spans="1:4">
      <c r="A9156" s="315" t="s">
        <v>5169</v>
      </c>
      <c r="B9156" s="315" t="s">
        <v>82526</v>
      </c>
      <c r="C9156" s="316"/>
      <c r="D9156" s="82"/>
    </row>
    <row r="9157" spans="1:4">
      <c r="A9157" s="315" t="s">
        <v>5169</v>
      </c>
      <c r="B9157" s="315" t="s">
        <v>82527</v>
      </c>
      <c r="C9157" s="316"/>
      <c r="D9157" s="82"/>
    </row>
    <row r="9158" spans="1:4">
      <c r="A9158" s="315" t="s">
        <v>5169</v>
      </c>
      <c r="B9158" s="315" t="s">
        <v>82528</v>
      </c>
      <c r="C9158" s="316"/>
      <c r="D9158" s="82"/>
    </row>
    <row r="9159" spans="1:4">
      <c r="A9159" s="315" t="s">
        <v>5169</v>
      </c>
      <c r="B9159" s="315" t="s">
        <v>82529</v>
      </c>
      <c r="C9159" s="316"/>
      <c r="D9159" s="82"/>
    </row>
    <row r="9160" spans="1:4">
      <c r="A9160" s="315" t="s">
        <v>5169</v>
      </c>
      <c r="B9160" s="315" t="s">
        <v>82530</v>
      </c>
      <c r="C9160" s="316"/>
      <c r="D9160" s="82"/>
    </row>
    <row r="9161" spans="1:4">
      <c r="A9161" s="315" t="s">
        <v>5169</v>
      </c>
      <c r="B9161" s="315" t="s">
        <v>82531</v>
      </c>
      <c r="C9161" s="316"/>
      <c r="D9161" s="82"/>
    </row>
    <row r="9162" spans="1:4">
      <c r="A9162" s="537"/>
      <c r="B9162" s="381"/>
      <c r="C9162" s="316"/>
      <c r="D9162" s="82"/>
    </row>
    <row r="9163" spans="1:4">
      <c r="A9163" s="315" t="s">
        <v>5169</v>
      </c>
      <c r="B9163" s="315" t="s">
        <v>82532</v>
      </c>
      <c r="C9163" s="316"/>
      <c r="D9163" s="82"/>
    </row>
    <row r="9164" spans="1:4">
      <c r="A9164" s="315" t="s">
        <v>5169</v>
      </c>
      <c r="B9164" s="315" t="s">
        <v>82533</v>
      </c>
      <c r="C9164" s="316"/>
      <c r="D9164" s="82"/>
    </row>
    <row r="9165" spans="1:4">
      <c r="A9165" s="315" t="s">
        <v>5169</v>
      </c>
      <c r="B9165" s="315" t="s">
        <v>82534</v>
      </c>
      <c r="C9165" s="316"/>
      <c r="D9165" s="82"/>
    </row>
    <row r="9166" spans="1:4">
      <c r="A9166" s="315" t="s">
        <v>5169</v>
      </c>
      <c r="B9166" s="315" t="s">
        <v>82535</v>
      </c>
      <c r="C9166" s="316"/>
      <c r="D9166" s="82"/>
    </row>
    <row r="9167" spans="1:4">
      <c r="A9167" s="315" t="s">
        <v>5169</v>
      </c>
      <c r="B9167" s="315" t="s">
        <v>82536</v>
      </c>
      <c r="C9167" s="316"/>
      <c r="D9167" s="82"/>
    </row>
    <row r="9168" spans="1:4">
      <c r="A9168" s="315" t="s">
        <v>5169</v>
      </c>
      <c r="B9168" s="315" t="s">
        <v>82537</v>
      </c>
      <c r="C9168" s="316"/>
      <c r="D9168" s="82"/>
    </row>
    <row r="9169" spans="1:4">
      <c r="A9169" s="315" t="s">
        <v>5169</v>
      </c>
      <c r="B9169" s="315" t="s">
        <v>82538</v>
      </c>
      <c r="C9169" s="316"/>
      <c r="D9169" s="82"/>
    </row>
    <row r="9170" spans="1:4">
      <c r="A9170" s="315" t="s">
        <v>5169</v>
      </c>
      <c r="B9170" s="315" t="s">
        <v>82539</v>
      </c>
      <c r="C9170" s="316"/>
      <c r="D9170" s="82"/>
    </row>
    <row r="9171" spans="1:4">
      <c r="A9171" s="315" t="s">
        <v>5169</v>
      </c>
      <c r="B9171" s="315" t="s">
        <v>82540</v>
      </c>
      <c r="C9171" s="316"/>
      <c r="D9171" s="82"/>
    </row>
    <row r="9172" spans="1:4">
      <c r="A9172" s="315" t="s">
        <v>5169</v>
      </c>
      <c r="B9172" s="315" t="s">
        <v>82541</v>
      </c>
      <c r="C9172" s="316"/>
      <c r="D9172" s="82"/>
    </row>
    <row r="9173" spans="1:4">
      <c r="A9173" s="315" t="s">
        <v>5169</v>
      </c>
      <c r="B9173" s="315" t="s">
        <v>82542</v>
      </c>
      <c r="C9173" s="316"/>
      <c r="D9173" s="82"/>
    </row>
    <row r="9174" spans="1:4">
      <c r="A9174" s="315" t="s">
        <v>5169</v>
      </c>
      <c r="B9174" s="315" t="s">
        <v>82543</v>
      </c>
      <c r="C9174" s="316"/>
      <c r="D9174" s="82"/>
    </row>
    <row r="9175" spans="1:4">
      <c r="A9175" s="315" t="s">
        <v>5169</v>
      </c>
      <c r="B9175" s="315" t="s">
        <v>82544</v>
      </c>
      <c r="C9175" s="316"/>
      <c r="D9175" s="82"/>
    </row>
    <row r="9176" spans="1:4">
      <c r="A9176" s="315" t="s">
        <v>5169</v>
      </c>
      <c r="B9176" s="315" t="s">
        <v>82545</v>
      </c>
      <c r="C9176" s="316"/>
      <c r="D9176" s="82"/>
    </row>
    <row r="9177" spans="1:4">
      <c r="A9177" s="315" t="s">
        <v>5169</v>
      </c>
      <c r="B9177" s="315" t="s">
        <v>82546</v>
      </c>
      <c r="C9177" s="316"/>
      <c r="D9177" s="82"/>
    </row>
    <row r="9178" spans="1:4">
      <c r="A9178" s="315" t="s">
        <v>5169</v>
      </c>
      <c r="B9178" s="315" t="s">
        <v>82547</v>
      </c>
      <c r="C9178" s="316"/>
      <c r="D9178" s="82"/>
    </row>
    <row r="9179" spans="1:4">
      <c r="A9179" s="315" t="s">
        <v>5169</v>
      </c>
      <c r="B9179" s="315" t="s">
        <v>81617</v>
      </c>
      <c r="C9179" s="316"/>
      <c r="D9179" s="82"/>
    </row>
    <row r="9180" spans="1:4">
      <c r="A9180" s="315" t="s">
        <v>5169</v>
      </c>
      <c r="B9180" s="315" t="s">
        <v>82548</v>
      </c>
      <c r="C9180" s="316"/>
      <c r="D9180" s="82"/>
    </row>
    <row r="9181" spans="1:4">
      <c r="A9181" s="315" t="s">
        <v>5169</v>
      </c>
      <c r="B9181" s="315" t="s">
        <v>82549</v>
      </c>
      <c r="C9181" s="316"/>
      <c r="D9181" s="82"/>
    </row>
    <row r="9182" spans="1:4">
      <c r="A9182" s="315" t="s">
        <v>5169</v>
      </c>
      <c r="B9182" s="315" t="s">
        <v>82550</v>
      </c>
      <c r="C9182" s="316"/>
      <c r="D9182" s="82"/>
    </row>
    <row r="9183" spans="1:4">
      <c r="A9183" s="315" t="s">
        <v>5169</v>
      </c>
      <c r="B9183" s="315" t="s">
        <v>82551</v>
      </c>
      <c r="C9183" s="316"/>
      <c r="D9183" s="82"/>
    </row>
    <row r="9184" spans="1:4">
      <c r="A9184" s="537"/>
      <c r="B9184" s="381"/>
      <c r="C9184" s="316"/>
      <c r="D9184" s="82"/>
    </row>
    <row r="9185" spans="1:4">
      <c r="A9185" s="315" t="s">
        <v>5169</v>
      </c>
      <c r="B9185" s="315" t="s">
        <v>82552</v>
      </c>
      <c r="C9185" s="316"/>
      <c r="D9185" s="82"/>
    </row>
    <row r="9186" spans="1:4">
      <c r="A9186" s="315" t="s">
        <v>5169</v>
      </c>
      <c r="B9186" s="315" t="s">
        <v>82553</v>
      </c>
      <c r="C9186" s="316"/>
      <c r="D9186" s="82"/>
    </row>
    <row r="9187" spans="1:4">
      <c r="A9187" s="315" t="s">
        <v>5169</v>
      </c>
      <c r="B9187" s="315" t="s">
        <v>82554</v>
      </c>
      <c r="C9187" s="316"/>
      <c r="D9187" s="82"/>
    </row>
    <row r="9188" spans="1:4">
      <c r="A9188" s="315" t="s">
        <v>5169</v>
      </c>
      <c r="B9188" s="315" t="s">
        <v>82555</v>
      </c>
      <c r="C9188" s="316"/>
      <c r="D9188" s="82"/>
    </row>
    <row r="9189" spans="1:4">
      <c r="A9189" s="315" t="s">
        <v>5169</v>
      </c>
      <c r="B9189" s="315" t="s">
        <v>82556</v>
      </c>
      <c r="C9189" s="316"/>
      <c r="D9189" s="82"/>
    </row>
    <row r="9190" spans="1:4">
      <c r="A9190" s="537"/>
      <c r="B9190" s="381"/>
      <c r="C9190" s="316"/>
      <c r="D9190" s="82"/>
    </row>
    <row r="9191" spans="1:4">
      <c r="A9191" s="315" t="s">
        <v>5169</v>
      </c>
      <c r="B9191" s="315" t="s">
        <v>82557</v>
      </c>
      <c r="C9191" s="316"/>
      <c r="D9191" s="82"/>
    </row>
    <row r="9192" spans="1:4">
      <c r="A9192" s="315" t="s">
        <v>5169</v>
      </c>
      <c r="B9192" s="315" t="s">
        <v>82558</v>
      </c>
      <c r="C9192" s="316"/>
      <c r="D9192" s="82"/>
    </row>
    <row r="9193" spans="1:4">
      <c r="A9193" s="537"/>
      <c r="B9193" s="381"/>
      <c r="C9193" s="316"/>
      <c r="D9193" s="82"/>
    </row>
    <row r="9194" spans="1:4">
      <c r="A9194" s="315" t="s">
        <v>5169</v>
      </c>
      <c r="B9194" s="315" t="s">
        <v>82559</v>
      </c>
      <c r="C9194" s="316"/>
      <c r="D9194" s="82"/>
    </row>
    <row r="9195" spans="1:4">
      <c r="A9195" s="315" t="s">
        <v>5169</v>
      </c>
      <c r="B9195" s="315" t="s">
        <v>82560</v>
      </c>
      <c r="C9195" s="316"/>
      <c r="D9195" s="82"/>
    </row>
    <row r="9196" spans="1:4">
      <c r="A9196" s="315" t="s">
        <v>5169</v>
      </c>
      <c r="B9196" s="315" t="s">
        <v>82561</v>
      </c>
      <c r="C9196" s="316"/>
      <c r="D9196" s="82"/>
    </row>
    <row r="9197" spans="1:4">
      <c r="A9197" s="537"/>
      <c r="B9197" s="381"/>
      <c r="C9197" s="316"/>
      <c r="D9197" s="82"/>
    </row>
    <row r="9198" spans="1:4">
      <c r="A9198" s="315" t="s">
        <v>5169</v>
      </c>
      <c r="B9198" s="315" t="s">
        <v>82562</v>
      </c>
      <c r="C9198" s="316"/>
      <c r="D9198" s="82"/>
    </row>
    <row r="9199" spans="1:4">
      <c r="A9199" s="538"/>
      <c r="B9199" s="418"/>
      <c r="C9199" s="316"/>
      <c r="D9199" s="82"/>
    </row>
    <row r="9200" spans="1:4">
      <c r="A9200" s="537"/>
      <c r="B9200" s="381"/>
      <c r="C9200" s="316"/>
      <c r="D9200" s="82"/>
    </row>
    <row r="9201" spans="1:4">
      <c r="A9201" s="315" t="s">
        <v>5169</v>
      </c>
      <c r="B9201" s="315" t="s">
        <v>82563</v>
      </c>
      <c r="C9201" s="316"/>
      <c r="D9201" s="82"/>
    </row>
    <row r="9202" spans="1:4">
      <c r="A9202" s="315" t="s">
        <v>69988</v>
      </c>
      <c r="B9202" s="315" t="s">
        <v>82564</v>
      </c>
      <c r="C9202" s="316"/>
      <c r="D9202" s="82"/>
    </row>
    <row r="9203" spans="1:4">
      <c r="A9203" s="315" t="s">
        <v>69988</v>
      </c>
      <c r="B9203" s="315" t="s">
        <v>82565</v>
      </c>
      <c r="C9203" s="316"/>
      <c r="D9203" s="82"/>
    </row>
    <row r="9204" spans="1:4">
      <c r="A9204" s="315" t="s">
        <v>69988</v>
      </c>
      <c r="B9204" s="315" t="s">
        <v>82566</v>
      </c>
      <c r="C9204" s="316"/>
      <c r="D9204" s="82"/>
    </row>
    <row r="9205" spans="1:4">
      <c r="A9205" s="315" t="s">
        <v>69988</v>
      </c>
      <c r="B9205" s="315" t="s">
        <v>80729</v>
      </c>
      <c r="C9205" s="316"/>
      <c r="D9205" s="82"/>
    </row>
    <row r="9206" spans="1:4">
      <c r="A9206" s="315" t="s">
        <v>69988</v>
      </c>
      <c r="B9206" s="315" t="s">
        <v>82567</v>
      </c>
      <c r="C9206" s="316"/>
      <c r="D9206" s="82"/>
    </row>
    <row r="9207" spans="1:4">
      <c r="A9207" s="315" t="s">
        <v>69988</v>
      </c>
      <c r="B9207" s="315" t="s">
        <v>82568</v>
      </c>
      <c r="C9207" s="316"/>
      <c r="D9207" s="82"/>
    </row>
    <row r="9208" spans="1:4">
      <c r="A9208" s="315" t="s">
        <v>69988</v>
      </c>
      <c r="B9208" s="315" t="s">
        <v>82569</v>
      </c>
      <c r="C9208" s="316"/>
      <c r="D9208" s="82"/>
    </row>
    <row r="9209" spans="1:4">
      <c r="A9209" s="315" t="s">
        <v>69988</v>
      </c>
      <c r="B9209" s="315" t="s">
        <v>82570</v>
      </c>
      <c r="C9209" s="316"/>
      <c r="D9209" s="82"/>
    </row>
    <row r="9210" spans="1:4">
      <c r="A9210" s="315" t="s">
        <v>69988</v>
      </c>
      <c r="B9210" s="315" t="s">
        <v>82571</v>
      </c>
      <c r="C9210" s="316"/>
      <c r="D9210" s="82"/>
    </row>
    <row r="9211" spans="1:4">
      <c r="A9211" s="315" t="s">
        <v>69988</v>
      </c>
      <c r="B9211" s="315" t="s">
        <v>82572</v>
      </c>
      <c r="C9211" s="316"/>
      <c r="D9211" s="82"/>
    </row>
    <row r="9212" spans="1:4">
      <c r="A9212" s="537"/>
      <c r="B9212" s="381"/>
      <c r="C9212" s="316"/>
      <c r="D9212" s="82"/>
    </row>
    <row r="9213" spans="1:4">
      <c r="A9213" s="315" t="s">
        <v>5169</v>
      </c>
      <c r="B9213" s="315" t="s">
        <v>82573</v>
      </c>
      <c r="C9213" s="316"/>
      <c r="D9213" s="82"/>
    </row>
    <row r="9214" spans="1:4">
      <c r="A9214" s="315" t="s">
        <v>5169</v>
      </c>
      <c r="B9214" s="315" t="s">
        <v>82574</v>
      </c>
      <c r="C9214" s="316"/>
      <c r="D9214" s="82"/>
    </row>
    <row r="9215" spans="1:4">
      <c r="A9215" s="315" t="s">
        <v>5169</v>
      </c>
      <c r="B9215" s="315" t="s">
        <v>82575</v>
      </c>
      <c r="C9215" s="316"/>
      <c r="D9215" s="82"/>
    </row>
    <row r="9216" spans="1:4">
      <c r="A9216" s="315" t="s">
        <v>5169</v>
      </c>
      <c r="B9216" s="315" t="s">
        <v>82576</v>
      </c>
      <c r="C9216" s="316"/>
      <c r="D9216" s="82"/>
    </row>
    <row r="9217" spans="1:4">
      <c r="A9217" s="315" t="s">
        <v>5169</v>
      </c>
      <c r="B9217" s="315" t="s">
        <v>82577</v>
      </c>
      <c r="C9217" s="316"/>
      <c r="D9217" s="82"/>
    </row>
    <row r="9218" spans="1:4">
      <c r="A9218" s="315" t="s">
        <v>5169</v>
      </c>
      <c r="B9218" s="315" t="s">
        <v>82578</v>
      </c>
      <c r="C9218" s="316"/>
      <c r="D9218" s="82"/>
    </row>
    <row r="9219" spans="1:4">
      <c r="A9219" s="315" t="s">
        <v>5169</v>
      </c>
      <c r="B9219" s="315" t="s">
        <v>82579</v>
      </c>
      <c r="C9219" s="316"/>
      <c r="D9219" s="82"/>
    </row>
    <row r="9220" spans="1:4">
      <c r="A9220" s="315" t="s">
        <v>5169</v>
      </c>
      <c r="B9220" s="315" t="s">
        <v>82580</v>
      </c>
      <c r="C9220" s="316"/>
      <c r="D9220" s="82"/>
    </row>
    <row r="9221" spans="1:4">
      <c r="A9221" s="315" t="s">
        <v>5169</v>
      </c>
      <c r="B9221" s="315" t="s">
        <v>82581</v>
      </c>
      <c r="C9221" s="316"/>
      <c r="D9221" s="82"/>
    </row>
    <row r="9222" spans="1:4">
      <c r="A9222" s="315" t="s">
        <v>5169</v>
      </c>
      <c r="B9222" s="315" t="s">
        <v>82582</v>
      </c>
      <c r="C9222" s="316"/>
      <c r="D9222" s="82"/>
    </row>
    <row r="9223" spans="1:4">
      <c r="A9223" s="315" t="s">
        <v>5169</v>
      </c>
      <c r="B9223" s="315" t="s">
        <v>82583</v>
      </c>
      <c r="C9223" s="316"/>
      <c r="D9223" s="82"/>
    </row>
    <row r="9224" spans="1:4">
      <c r="A9224" s="315" t="s">
        <v>5169</v>
      </c>
      <c r="B9224" s="315" t="s">
        <v>82584</v>
      </c>
      <c r="C9224" s="316"/>
      <c r="D9224" s="82"/>
    </row>
    <row r="9225" spans="1:4">
      <c r="A9225" s="315" t="s">
        <v>5169</v>
      </c>
      <c r="B9225" s="315" t="s">
        <v>82585</v>
      </c>
      <c r="C9225" s="316"/>
      <c r="D9225" s="82"/>
    </row>
    <row r="9226" spans="1:4">
      <c r="A9226" s="315" t="s">
        <v>5169</v>
      </c>
      <c r="B9226" s="315" t="s">
        <v>82243</v>
      </c>
      <c r="C9226" s="316"/>
      <c r="D9226" s="82"/>
    </row>
    <row r="9227" spans="1:4">
      <c r="A9227" s="315" t="s">
        <v>5169</v>
      </c>
      <c r="B9227" s="315" t="s">
        <v>82586</v>
      </c>
      <c r="C9227" s="316"/>
      <c r="D9227" s="82"/>
    </row>
    <row r="9228" spans="1:4">
      <c r="A9228" s="315" t="s">
        <v>5169</v>
      </c>
      <c r="B9228" s="315" t="s">
        <v>82587</v>
      </c>
      <c r="C9228" s="316"/>
      <c r="D9228" s="82"/>
    </row>
    <row r="9229" spans="1:4">
      <c r="A9229" s="315" t="s">
        <v>5169</v>
      </c>
      <c r="B9229" s="315" t="s">
        <v>82588</v>
      </c>
      <c r="C9229" s="316"/>
      <c r="D9229" s="82"/>
    </row>
    <row r="9230" spans="1:4">
      <c r="A9230" s="315" t="s">
        <v>5169</v>
      </c>
      <c r="B9230" s="315" t="s">
        <v>82589</v>
      </c>
      <c r="C9230" s="316"/>
      <c r="D9230" s="82"/>
    </row>
    <row r="9231" spans="1:4">
      <c r="A9231" s="315" t="s">
        <v>5169</v>
      </c>
      <c r="B9231" s="315" t="s">
        <v>82590</v>
      </c>
      <c r="C9231" s="316"/>
      <c r="D9231" s="82"/>
    </row>
    <row r="9232" spans="1:4">
      <c r="A9232" s="315" t="s">
        <v>5169</v>
      </c>
      <c r="B9232" s="315" t="s">
        <v>82591</v>
      </c>
      <c r="C9232" s="316"/>
      <c r="D9232" s="82"/>
    </row>
    <row r="9233" spans="1:4">
      <c r="A9233" s="315" t="s">
        <v>5169</v>
      </c>
      <c r="B9233" s="315" t="s">
        <v>82592</v>
      </c>
      <c r="C9233" s="316"/>
      <c r="D9233" s="82"/>
    </row>
    <row r="9234" spans="1:4">
      <c r="A9234" s="315" t="s">
        <v>5169</v>
      </c>
      <c r="B9234" s="315" t="s">
        <v>82593</v>
      </c>
      <c r="C9234" s="316"/>
      <c r="D9234" s="82"/>
    </row>
    <row r="9235" spans="1:4">
      <c r="A9235" s="537"/>
      <c r="B9235" s="381"/>
      <c r="C9235" s="316"/>
      <c r="D9235" s="82"/>
    </row>
    <row r="9236" spans="1:4">
      <c r="A9236" s="315" t="s">
        <v>5169</v>
      </c>
      <c r="B9236" s="315" t="s">
        <v>82594</v>
      </c>
      <c r="C9236" s="316"/>
      <c r="D9236" s="82"/>
    </row>
    <row r="9237" spans="1:4">
      <c r="A9237" s="315" t="s">
        <v>5169</v>
      </c>
      <c r="B9237" s="315" t="s">
        <v>82595</v>
      </c>
      <c r="C9237" s="316"/>
      <c r="D9237" s="82"/>
    </row>
    <row r="9238" spans="1:4">
      <c r="A9238" s="315" t="s">
        <v>5169</v>
      </c>
      <c r="B9238" s="315" t="s">
        <v>82596</v>
      </c>
      <c r="C9238" s="316"/>
      <c r="D9238" s="82"/>
    </row>
    <row r="9239" spans="1:4">
      <c r="A9239" s="315" t="s">
        <v>5169</v>
      </c>
      <c r="B9239" s="315" t="s">
        <v>82597</v>
      </c>
      <c r="C9239" s="316"/>
      <c r="D9239" s="82"/>
    </row>
    <row r="9240" spans="1:4">
      <c r="A9240" s="315" t="s">
        <v>5169</v>
      </c>
      <c r="B9240" s="315" t="s">
        <v>82598</v>
      </c>
      <c r="C9240" s="316"/>
      <c r="D9240" s="82"/>
    </row>
    <row r="9241" spans="1:4">
      <c r="A9241" s="537"/>
      <c r="B9241" s="381"/>
      <c r="C9241" s="316"/>
      <c r="D9241" s="82"/>
    </row>
    <row r="9242" spans="1:4">
      <c r="A9242" s="315" t="s">
        <v>69988</v>
      </c>
      <c r="B9242" s="315" t="s">
        <v>82599</v>
      </c>
      <c r="C9242" s="316"/>
      <c r="D9242" s="82"/>
    </row>
    <row r="9243" spans="1:4">
      <c r="A9243" s="315" t="s">
        <v>69988</v>
      </c>
      <c r="B9243" s="315" t="s">
        <v>82600</v>
      </c>
      <c r="C9243" s="316"/>
      <c r="D9243" s="82"/>
    </row>
    <row r="9244" spans="1:4">
      <c r="A9244" s="315" t="s">
        <v>69988</v>
      </c>
      <c r="B9244" s="315" t="s">
        <v>82601</v>
      </c>
      <c r="C9244" s="316"/>
      <c r="D9244" s="82"/>
    </row>
    <row r="9245" spans="1:4">
      <c r="A9245" s="315" t="s">
        <v>69988</v>
      </c>
      <c r="B9245" s="315" t="s">
        <v>82602</v>
      </c>
      <c r="C9245" s="316"/>
      <c r="D9245" s="82"/>
    </row>
    <row r="9246" spans="1:4">
      <c r="A9246" s="315" t="s">
        <v>69988</v>
      </c>
      <c r="B9246" s="315" t="s">
        <v>82603</v>
      </c>
      <c r="C9246" s="316"/>
      <c r="D9246" s="82"/>
    </row>
    <row r="9247" spans="1:4">
      <c r="A9247" s="315" t="s">
        <v>69988</v>
      </c>
      <c r="B9247" s="315" t="s">
        <v>82604</v>
      </c>
      <c r="C9247" s="316"/>
      <c r="D9247" s="82"/>
    </row>
    <row r="9248" spans="1:4">
      <c r="A9248" s="537"/>
      <c r="B9248" s="381"/>
      <c r="C9248" s="316"/>
      <c r="D9248" s="82"/>
    </row>
    <row r="9249" spans="1:4">
      <c r="A9249" s="315" t="s">
        <v>5169</v>
      </c>
      <c r="B9249" s="315" t="s">
        <v>82605</v>
      </c>
      <c r="C9249" s="316"/>
      <c r="D9249" s="82"/>
    </row>
    <row r="9250" spans="1:4">
      <c r="A9250" s="315" t="s">
        <v>5169</v>
      </c>
      <c r="B9250" s="315" t="s">
        <v>82606</v>
      </c>
      <c r="C9250" s="316"/>
      <c r="D9250" s="82"/>
    </row>
    <row r="9251" spans="1:4">
      <c r="A9251" s="315" t="s">
        <v>5169</v>
      </c>
      <c r="B9251" s="315" t="s">
        <v>82607</v>
      </c>
      <c r="C9251" s="316"/>
      <c r="D9251" s="82"/>
    </row>
    <row r="9252" spans="1:4">
      <c r="A9252" s="315" t="s">
        <v>5169</v>
      </c>
      <c r="B9252" s="315" t="s">
        <v>82608</v>
      </c>
      <c r="C9252" s="316"/>
      <c r="D9252" s="82"/>
    </row>
    <row r="9253" spans="1:4">
      <c r="A9253" s="537"/>
      <c r="B9253" s="381"/>
      <c r="C9253" s="316"/>
      <c r="D9253" s="82"/>
    </row>
    <row r="9254" spans="1:4">
      <c r="A9254" s="315" t="s">
        <v>5169</v>
      </c>
      <c r="B9254" s="315" t="s">
        <v>82609</v>
      </c>
      <c r="C9254" s="316"/>
      <c r="D9254" s="82"/>
    </row>
    <row r="9255" spans="1:4">
      <c r="A9255" s="315" t="s">
        <v>5169</v>
      </c>
      <c r="B9255" s="315" t="s">
        <v>82610</v>
      </c>
      <c r="C9255" s="316"/>
      <c r="D9255" s="82"/>
    </row>
    <row r="9256" spans="1:4">
      <c r="A9256" s="315" t="s">
        <v>5169</v>
      </c>
      <c r="B9256" s="315" t="s">
        <v>82611</v>
      </c>
      <c r="C9256" s="316"/>
      <c r="D9256" s="82"/>
    </row>
    <row r="9257" spans="1:4">
      <c r="A9257" s="315" t="s">
        <v>5169</v>
      </c>
      <c r="B9257" s="315" t="s">
        <v>82612</v>
      </c>
      <c r="C9257" s="316"/>
      <c r="D9257" s="82"/>
    </row>
    <row r="9258" spans="1:4">
      <c r="A9258" s="537"/>
      <c r="B9258" s="381"/>
      <c r="C9258" s="316"/>
      <c r="D9258" s="82"/>
    </row>
    <row r="9259" spans="1:4">
      <c r="A9259" s="315" t="s">
        <v>5169</v>
      </c>
      <c r="B9259" s="315" t="s">
        <v>82613</v>
      </c>
      <c r="C9259" s="316"/>
      <c r="D9259" s="82"/>
    </row>
    <row r="9260" spans="1:4">
      <c r="A9260" s="315" t="s">
        <v>5169</v>
      </c>
      <c r="B9260" s="315" t="s">
        <v>82614</v>
      </c>
      <c r="C9260" s="316"/>
      <c r="D9260" s="82"/>
    </row>
    <row r="9261" spans="1:4">
      <c r="A9261" s="537"/>
      <c r="B9261" s="381"/>
      <c r="C9261" s="316"/>
      <c r="D9261" s="82"/>
    </row>
    <row r="9262" spans="1:4">
      <c r="A9262" s="315" t="s">
        <v>5169</v>
      </c>
      <c r="B9262" s="315" t="s">
        <v>82615</v>
      </c>
      <c r="C9262" s="316"/>
      <c r="D9262" s="82"/>
    </row>
    <row r="9263" spans="1:4">
      <c r="A9263" s="315" t="s">
        <v>5169</v>
      </c>
      <c r="B9263" s="315" t="s">
        <v>82616</v>
      </c>
      <c r="C9263" s="316"/>
      <c r="D9263" s="82"/>
    </row>
    <row r="9264" spans="1:4">
      <c r="A9264" s="315" t="s">
        <v>5169</v>
      </c>
      <c r="B9264" s="315" t="s">
        <v>82617</v>
      </c>
      <c r="C9264" s="316"/>
      <c r="D9264" s="82"/>
    </row>
    <row r="9265" spans="1:4">
      <c r="A9265" s="315" t="s">
        <v>5169</v>
      </c>
      <c r="B9265" s="315" t="s">
        <v>82618</v>
      </c>
      <c r="C9265" s="316"/>
      <c r="D9265" s="82"/>
    </row>
    <row r="9266" spans="1:4">
      <c r="A9266" s="537"/>
      <c r="B9266" s="381"/>
      <c r="C9266" s="316"/>
      <c r="D9266" s="82"/>
    </row>
    <row r="9267" spans="1:4">
      <c r="A9267" s="315" t="s">
        <v>5169</v>
      </c>
      <c r="B9267" s="315" t="s">
        <v>82619</v>
      </c>
      <c r="C9267" s="316"/>
      <c r="D9267" s="82"/>
    </row>
    <row r="9268" spans="1:4">
      <c r="A9268" s="537"/>
      <c r="B9268" s="381"/>
      <c r="C9268" s="316"/>
      <c r="D9268" s="82"/>
    </row>
    <row r="9269" spans="1:4">
      <c r="A9269" s="315" t="s">
        <v>5169</v>
      </c>
      <c r="B9269" s="315" t="s">
        <v>82620</v>
      </c>
      <c r="C9269" s="316"/>
      <c r="D9269" s="82"/>
    </row>
    <row r="9270" spans="1:4">
      <c r="A9270" s="537"/>
      <c r="B9270" s="381"/>
      <c r="C9270" s="316"/>
      <c r="D9270" s="82"/>
    </row>
    <row r="9271" spans="1:4">
      <c r="A9271" s="315" t="s">
        <v>5169</v>
      </c>
      <c r="B9271" s="315" t="s">
        <v>82621</v>
      </c>
      <c r="C9271" s="316"/>
      <c r="D9271" s="82"/>
    </row>
    <row r="9272" spans="1:4">
      <c r="A9272" s="315" t="s">
        <v>5169</v>
      </c>
      <c r="B9272" s="315" t="s">
        <v>82622</v>
      </c>
      <c r="C9272" s="316"/>
      <c r="D9272" s="82"/>
    </row>
    <row r="9273" spans="1:4">
      <c r="A9273" s="315" t="s">
        <v>5169</v>
      </c>
      <c r="B9273" s="315" t="s">
        <v>82623</v>
      </c>
      <c r="C9273" s="316"/>
      <c r="D9273" s="82"/>
    </row>
    <row r="9274" spans="1:4">
      <c r="A9274" s="315" t="s">
        <v>5169</v>
      </c>
      <c r="B9274" s="315" t="s">
        <v>82624</v>
      </c>
      <c r="C9274" s="316"/>
      <c r="D9274" s="82"/>
    </row>
    <row r="9275" spans="1:4">
      <c r="A9275" s="315" t="s">
        <v>5169</v>
      </c>
      <c r="B9275" s="315" t="s">
        <v>82625</v>
      </c>
      <c r="C9275" s="316"/>
      <c r="D9275" s="82"/>
    </row>
    <row r="9276" spans="1:4">
      <c r="A9276" s="315" t="s">
        <v>5169</v>
      </c>
      <c r="B9276" s="315" t="s">
        <v>82626</v>
      </c>
      <c r="C9276" s="316"/>
      <c r="D9276" s="82"/>
    </row>
    <row r="9277" spans="1:4">
      <c r="A9277" s="315" t="s">
        <v>5169</v>
      </c>
      <c r="B9277" s="315" t="s">
        <v>82627</v>
      </c>
      <c r="C9277" s="316"/>
      <c r="D9277" s="82"/>
    </row>
    <row r="9278" spans="1:4">
      <c r="A9278" s="315" t="s">
        <v>5169</v>
      </c>
      <c r="B9278" s="315" t="s">
        <v>82628</v>
      </c>
      <c r="C9278" s="316"/>
      <c r="D9278" s="82"/>
    </row>
    <row r="9279" spans="1:4">
      <c r="A9279" s="315" t="s">
        <v>5169</v>
      </c>
      <c r="B9279" s="315" t="s">
        <v>82629</v>
      </c>
      <c r="C9279" s="316"/>
      <c r="D9279" s="82"/>
    </row>
    <row r="9280" spans="1:4">
      <c r="A9280" s="315" t="s">
        <v>5169</v>
      </c>
      <c r="B9280" s="315" t="s">
        <v>82630</v>
      </c>
      <c r="C9280" s="316"/>
      <c r="D9280" s="82"/>
    </row>
    <row r="9281" spans="1:4">
      <c r="A9281" s="315" t="s">
        <v>5169</v>
      </c>
      <c r="B9281" s="315" t="s">
        <v>82631</v>
      </c>
      <c r="C9281" s="316"/>
      <c r="D9281" s="82"/>
    </row>
    <row r="9282" spans="1:4">
      <c r="A9282" s="315" t="s">
        <v>5169</v>
      </c>
      <c r="B9282" s="315" t="s">
        <v>82632</v>
      </c>
      <c r="C9282" s="316"/>
      <c r="D9282" s="82"/>
    </row>
    <row r="9283" spans="1:4">
      <c r="A9283" s="315" t="s">
        <v>5169</v>
      </c>
      <c r="B9283" s="315" t="s">
        <v>82633</v>
      </c>
      <c r="C9283" s="316"/>
      <c r="D9283" s="82"/>
    </row>
    <row r="9284" spans="1:4">
      <c r="A9284" s="315" t="s">
        <v>5169</v>
      </c>
      <c r="B9284" s="315" t="s">
        <v>82634</v>
      </c>
      <c r="C9284" s="316"/>
      <c r="D9284" s="82"/>
    </row>
    <row r="9285" spans="1:4">
      <c r="A9285" s="315" t="s">
        <v>5169</v>
      </c>
      <c r="B9285" s="315" t="s">
        <v>82635</v>
      </c>
      <c r="C9285" s="316"/>
      <c r="D9285" s="82"/>
    </row>
    <row r="9286" spans="1:4">
      <c r="A9286" s="537"/>
      <c r="B9286" s="381"/>
      <c r="C9286" s="316"/>
      <c r="D9286" s="82"/>
    </row>
    <row r="9287" spans="1:4">
      <c r="A9287" s="315" t="s">
        <v>5169</v>
      </c>
      <c r="B9287" s="315" t="s">
        <v>82636</v>
      </c>
      <c r="C9287" s="316"/>
      <c r="D9287" s="82"/>
    </row>
    <row r="9288" spans="1:4">
      <c r="A9288" s="315" t="s">
        <v>5169</v>
      </c>
      <c r="B9288" s="315" t="s">
        <v>82637</v>
      </c>
      <c r="C9288" s="316"/>
      <c r="D9288" s="82"/>
    </row>
    <row r="9289" spans="1:4">
      <c r="A9289" s="315" t="s">
        <v>5169</v>
      </c>
      <c r="B9289" s="315" t="s">
        <v>82638</v>
      </c>
      <c r="C9289" s="316"/>
      <c r="D9289" s="82"/>
    </row>
    <row r="9290" spans="1:4">
      <c r="A9290" s="315" t="s">
        <v>5169</v>
      </c>
      <c r="B9290" s="315" t="s">
        <v>82639</v>
      </c>
      <c r="C9290" s="316"/>
      <c r="D9290" s="82"/>
    </row>
    <row r="9291" spans="1:4">
      <c r="A9291" s="538"/>
      <c r="B9291" s="418"/>
      <c r="C9291" s="316"/>
      <c r="D9291" s="82"/>
    </row>
    <row r="9292" spans="1:4">
      <c r="A9292" s="537"/>
      <c r="B9292" s="381"/>
      <c r="C9292" s="316"/>
      <c r="D9292" s="82"/>
    </row>
    <row r="9293" spans="1:4">
      <c r="A9293" s="315" t="s">
        <v>5169</v>
      </c>
      <c r="B9293" s="315" t="s">
        <v>82640</v>
      </c>
      <c r="C9293" s="316"/>
      <c r="D9293" s="82"/>
    </row>
    <row r="9294" spans="1:4">
      <c r="A9294" s="315" t="s">
        <v>5169</v>
      </c>
      <c r="B9294" s="315" t="s">
        <v>82641</v>
      </c>
      <c r="C9294" s="316"/>
      <c r="D9294" s="82"/>
    </row>
    <row r="9295" spans="1:4">
      <c r="A9295" s="315" t="s">
        <v>5169</v>
      </c>
      <c r="B9295" s="315" t="s">
        <v>82642</v>
      </c>
      <c r="C9295" s="316"/>
      <c r="D9295" s="82"/>
    </row>
    <row r="9296" spans="1:4">
      <c r="A9296" s="315" t="s">
        <v>5169</v>
      </c>
      <c r="B9296" s="315" t="s">
        <v>82643</v>
      </c>
      <c r="C9296" s="316"/>
      <c r="D9296" s="82"/>
    </row>
    <row r="9297" spans="1:4">
      <c r="A9297" s="315" t="s">
        <v>5169</v>
      </c>
      <c r="B9297" s="315" t="s">
        <v>82644</v>
      </c>
      <c r="C9297" s="316"/>
      <c r="D9297" s="82"/>
    </row>
    <row r="9298" spans="1:4">
      <c r="A9298" s="315" t="s">
        <v>5169</v>
      </c>
      <c r="B9298" s="315" t="s">
        <v>82645</v>
      </c>
      <c r="C9298" s="316"/>
      <c r="D9298" s="82"/>
    </row>
    <row r="9299" spans="1:4">
      <c r="A9299" s="315" t="s">
        <v>5169</v>
      </c>
      <c r="B9299" s="315" t="s">
        <v>82646</v>
      </c>
      <c r="C9299" s="316"/>
      <c r="D9299" s="82"/>
    </row>
    <row r="9300" spans="1:4">
      <c r="A9300" s="315" t="s">
        <v>5169</v>
      </c>
      <c r="B9300" s="315" t="s">
        <v>82647</v>
      </c>
      <c r="C9300" s="316"/>
      <c r="D9300" s="82"/>
    </row>
    <row r="9301" spans="1:4">
      <c r="A9301" s="315" t="s">
        <v>5169</v>
      </c>
      <c r="B9301" s="315" t="s">
        <v>82648</v>
      </c>
      <c r="C9301" s="316"/>
      <c r="D9301" s="82"/>
    </row>
    <row r="9302" spans="1:4">
      <c r="A9302" s="315" t="s">
        <v>5169</v>
      </c>
      <c r="B9302" s="315" t="s">
        <v>82649</v>
      </c>
      <c r="C9302" s="316"/>
      <c r="D9302" s="82"/>
    </row>
    <row r="9303" spans="1:4">
      <c r="A9303" s="315" t="s">
        <v>5169</v>
      </c>
      <c r="B9303" s="315" t="s">
        <v>82650</v>
      </c>
      <c r="C9303" s="316"/>
      <c r="D9303" s="82"/>
    </row>
    <row r="9304" spans="1:4">
      <c r="A9304" s="315" t="s">
        <v>5169</v>
      </c>
      <c r="B9304" s="315" t="s">
        <v>82651</v>
      </c>
      <c r="C9304" s="316"/>
      <c r="D9304" s="82"/>
    </row>
    <row r="9305" spans="1:4">
      <c r="A9305" s="315" t="s">
        <v>5169</v>
      </c>
      <c r="B9305" s="315" t="s">
        <v>82652</v>
      </c>
      <c r="C9305" s="316"/>
      <c r="D9305" s="82"/>
    </row>
    <row r="9306" spans="1:4">
      <c r="A9306" s="315" t="s">
        <v>5169</v>
      </c>
      <c r="B9306" s="315" t="s">
        <v>82653</v>
      </c>
      <c r="C9306" s="316"/>
      <c r="D9306" s="82"/>
    </row>
    <row r="9307" spans="1:4">
      <c r="A9307" s="315" t="s">
        <v>5169</v>
      </c>
      <c r="B9307" s="315" t="s">
        <v>82654</v>
      </c>
      <c r="C9307" s="316"/>
      <c r="D9307" s="82"/>
    </row>
    <row r="9308" spans="1:4">
      <c r="A9308" s="315" t="s">
        <v>5169</v>
      </c>
      <c r="B9308" s="315" t="s">
        <v>82655</v>
      </c>
      <c r="C9308" s="316"/>
      <c r="D9308" s="82"/>
    </row>
    <row r="9309" spans="1:4">
      <c r="A9309" s="315" t="s">
        <v>5169</v>
      </c>
      <c r="B9309" s="315" t="s">
        <v>82656</v>
      </c>
      <c r="C9309" s="316"/>
      <c r="D9309" s="82"/>
    </row>
    <row r="9310" spans="1:4">
      <c r="A9310" s="315" t="s">
        <v>5169</v>
      </c>
      <c r="B9310" s="315" t="s">
        <v>82657</v>
      </c>
      <c r="C9310" s="316"/>
      <c r="D9310" s="82"/>
    </row>
    <row r="9311" spans="1:4">
      <c r="A9311" s="315" t="s">
        <v>5169</v>
      </c>
      <c r="B9311" s="315" t="s">
        <v>82658</v>
      </c>
      <c r="C9311" s="316"/>
      <c r="D9311" s="82"/>
    </row>
    <row r="9312" spans="1:4">
      <c r="A9312" s="315" t="s">
        <v>5169</v>
      </c>
      <c r="B9312" s="315" t="s">
        <v>82659</v>
      </c>
      <c r="C9312" s="316"/>
      <c r="D9312" s="82"/>
    </row>
    <row r="9313" spans="1:4">
      <c r="A9313" s="315" t="s">
        <v>5169</v>
      </c>
      <c r="B9313" s="315" t="s">
        <v>82660</v>
      </c>
      <c r="C9313" s="316"/>
      <c r="D9313" s="82"/>
    </row>
    <row r="9314" spans="1:4">
      <c r="A9314" s="315" t="s">
        <v>5169</v>
      </c>
      <c r="B9314" s="315" t="s">
        <v>82661</v>
      </c>
      <c r="C9314" s="316"/>
      <c r="D9314" s="82"/>
    </row>
    <row r="9315" spans="1:4">
      <c r="A9315" s="315" t="s">
        <v>5169</v>
      </c>
      <c r="B9315" s="315" t="s">
        <v>82662</v>
      </c>
      <c r="C9315" s="316"/>
      <c r="D9315" s="82"/>
    </row>
    <row r="9316" spans="1:4">
      <c r="A9316" s="315" t="s">
        <v>5169</v>
      </c>
      <c r="B9316" s="315" t="s">
        <v>82663</v>
      </c>
      <c r="C9316" s="316"/>
      <c r="D9316" s="82"/>
    </row>
    <row r="9317" spans="1:4">
      <c r="A9317" s="315" t="s">
        <v>5169</v>
      </c>
      <c r="B9317" s="315" t="s">
        <v>82664</v>
      </c>
      <c r="C9317" s="316"/>
      <c r="D9317" s="82"/>
    </row>
    <row r="9318" spans="1:4">
      <c r="A9318" s="315" t="s">
        <v>5169</v>
      </c>
      <c r="B9318" s="315" t="s">
        <v>81035</v>
      </c>
      <c r="C9318" s="316"/>
      <c r="D9318" s="82"/>
    </row>
    <row r="9319" spans="1:4">
      <c r="A9319" s="315" t="s">
        <v>5169</v>
      </c>
      <c r="B9319" s="315" t="s">
        <v>82665</v>
      </c>
      <c r="C9319" s="316"/>
      <c r="D9319" s="82"/>
    </row>
    <row r="9320" spans="1:4">
      <c r="A9320" s="315" t="s">
        <v>5169</v>
      </c>
      <c r="B9320" s="315" t="s">
        <v>82666</v>
      </c>
      <c r="C9320" s="316"/>
      <c r="D9320" s="82"/>
    </row>
    <row r="9321" spans="1:4">
      <c r="A9321" s="315" t="s">
        <v>5169</v>
      </c>
      <c r="B9321" s="315" t="s">
        <v>82667</v>
      </c>
      <c r="C9321" s="316"/>
      <c r="D9321" s="82"/>
    </row>
    <row r="9322" spans="1:4">
      <c r="A9322" s="315" t="s">
        <v>5169</v>
      </c>
      <c r="B9322" s="315" t="s">
        <v>82668</v>
      </c>
      <c r="C9322" s="316"/>
      <c r="D9322" s="82"/>
    </row>
    <row r="9323" spans="1:4">
      <c r="A9323" s="315" t="s">
        <v>5169</v>
      </c>
      <c r="B9323" s="315" t="s">
        <v>82669</v>
      </c>
      <c r="C9323" s="316"/>
      <c r="D9323" s="82"/>
    </row>
    <row r="9324" spans="1:4">
      <c r="A9324" s="537"/>
      <c r="B9324" s="381"/>
      <c r="C9324" s="316"/>
      <c r="D9324" s="82"/>
    </row>
    <row r="9325" spans="1:4">
      <c r="A9325" s="315" t="s">
        <v>5169</v>
      </c>
      <c r="B9325" s="315" t="s">
        <v>82670</v>
      </c>
      <c r="C9325" s="316"/>
      <c r="D9325" s="82"/>
    </row>
    <row r="9326" spans="1:4">
      <c r="A9326" s="538"/>
      <c r="B9326" s="418"/>
      <c r="C9326" s="316"/>
      <c r="D9326" s="82"/>
    </row>
    <row r="9327" spans="1:4">
      <c r="A9327" s="537"/>
      <c r="B9327" s="381"/>
      <c r="C9327" s="316"/>
      <c r="D9327" s="82"/>
    </row>
    <row r="9328" spans="1:4">
      <c r="A9328" s="315" t="s">
        <v>5169</v>
      </c>
      <c r="B9328" s="315" t="s">
        <v>82671</v>
      </c>
      <c r="C9328" s="316"/>
      <c r="D9328" s="82"/>
    </row>
    <row r="9329" spans="1:4">
      <c r="A9329" s="315" t="s">
        <v>5169</v>
      </c>
      <c r="B9329" s="315" t="s">
        <v>81677</v>
      </c>
      <c r="C9329" s="316"/>
      <c r="D9329" s="82"/>
    </row>
    <row r="9330" spans="1:4">
      <c r="A9330" s="315" t="s">
        <v>5169</v>
      </c>
      <c r="B9330" s="315" t="s">
        <v>80720</v>
      </c>
      <c r="C9330" s="316"/>
      <c r="D9330" s="82"/>
    </row>
    <row r="9331" spans="1:4">
      <c r="A9331" s="315" t="s">
        <v>5169</v>
      </c>
      <c r="B9331" s="315" t="s">
        <v>82672</v>
      </c>
      <c r="C9331" s="316"/>
      <c r="D9331" s="82"/>
    </row>
    <row r="9332" spans="1:4">
      <c r="A9332" s="537"/>
      <c r="B9332" s="381"/>
      <c r="C9332" s="316"/>
      <c r="D9332" s="82"/>
    </row>
    <row r="9333" spans="1:4">
      <c r="A9333" s="315" t="s">
        <v>69988</v>
      </c>
      <c r="B9333" s="315" t="s">
        <v>82673</v>
      </c>
      <c r="C9333" s="316"/>
      <c r="D9333" s="82"/>
    </row>
    <row r="9334" spans="1:4">
      <c r="A9334" s="315" t="s">
        <v>69988</v>
      </c>
      <c r="B9334" s="315" t="s">
        <v>82674</v>
      </c>
      <c r="C9334" s="316"/>
      <c r="D9334" s="82"/>
    </row>
    <row r="9335" spans="1:4">
      <c r="A9335" s="315" t="s">
        <v>69988</v>
      </c>
      <c r="B9335" s="315" t="s">
        <v>82675</v>
      </c>
      <c r="C9335" s="316"/>
      <c r="D9335" s="82"/>
    </row>
    <row r="9336" spans="1:4">
      <c r="A9336" s="315" t="s">
        <v>69988</v>
      </c>
      <c r="B9336" s="315" t="s">
        <v>82676</v>
      </c>
      <c r="C9336" s="316"/>
      <c r="D9336" s="82"/>
    </row>
    <row r="9337" spans="1:4">
      <c r="A9337" s="315" t="s">
        <v>69988</v>
      </c>
      <c r="B9337" s="315" t="s">
        <v>82677</v>
      </c>
      <c r="C9337" s="316"/>
      <c r="D9337" s="82"/>
    </row>
    <row r="9338" spans="1:4">
      <c r="A9338" s="315" t="s">
        <v>69988</v>
      </c>
      <c r="B9338" s="315" t="s">
        <v>82678</v>
      </c>
      <c r="C9338" s="316"/>
      <c r="D9338" s="82"/>
    </row>
    <row r="9339" spans="1:4">
      <c r="A9339" s="315" t="s">
        <v>69988</v>
      </c>
      <c r="B9339" s="315" t="s">
        <v>82679</v>
      </c>
      <c r="C9339" s="316"/>
      <c r="D9339" s="82"/>
    </row>
    <row r="9340" spans="1:4">
      <c r="A9340" s="315" t="s">
        <v>69988</v>
      </c>
      <c r="B9340" s="315" t="s">
        <v>82680</v>
      </c>
      <c r="C9340" s="316"/>
      <c r="D9340" s="82"/>
    </row>
    <row r="9341" spans="1:4">
      <c r="A9341" s="537"/>
      <c r="B9341" s="381"/>
      <c r="C9341" s="316"/>
      <c r="D9341" s="82"/>
    </row>
    <row r="9342" spans="1:4">
      <c r="A9342" s="315" t="s">
        <v>5169</v>
      </c>
      <c r="B9342" s="315" t="s">
        <v>82396</v>
      </c>
      <c r="C9342" s="316"/>
      <c r="D9342" s="82"/>
    </row>
    <row r="9343" spans="1:4">
      <c r="A9343" s="315" t="s">
        <v>5169</v>
      </c>
      <c r="B9343" s="315" t="s">
        <v>82681</v>
      </c>
      <c r="C9343" s="316"/>
      <c r="D9343" s="82"/>
    </row>
    <row r="9344" spans="1:4">
      <c r="A9344" s="537"/>
      <c r="B9344" s="381"/>
      <c r="C9344" s="316"/>
      <c r="D9344" s="82"/>
    </row>
    <row r="9345" spans="1:4">
      <c r="A9345" s="315" t="s">
        <v>69988</v>
      </c>
      <c r="B9345" s="315" t="s">
        <v>82682</v>
      </c>
      <c r="C9345" s="316"/>
      <c r="D9345" s="82"/>
    </row>
    <row r="9346" spans="1:4">
      <c r="A9346" s="315" t="s">
        <v>69988</v>
      </c>
      <c r="B9346" s="315" t="s">
        <v>82683</v>
      </c>
      <c r="C9346" s="316"/>
      <c r="D9346" s="82"/>
    </row>
    <row r="9347" spans="1:4">
      <c r="A9347" s="315" t="s">
        <v>69988</v>
      </c>
      <c r="B9347" s="315" t="s">
        <v>82684</v>
      </c>
      <c r="C9347" s="316"/>
      <c r="D9347" s="82"/>
    </row>
    <row r="9348" spans="1:4">
      <c r="A9348" s="537"/>
      <c r="B9348" s="381"/>
      <c r="C9348" s="316"/>
      <c r="D9348" s="82"/>
    </row>
    <row r="9349" spans="1:4">
      <c r="A9349" s="315" t="s">
        <v>69988</v>
      </c>
      <c r="B9349" s="315" t="s">
        <v>82685</v>
      </c>
      <c r="C9349" s="316"/>
      <c r="D9349" s="82"/>
    </row>
    <row r="9350" spans="1:4">
      <c r="A9350" s="315" t="s">
        <v>69988</v>
      </c>
      <c r="B9350" s="315" t="s">
        <v>82686</v>
      </c>
      <c r="C9350" s="316"/>
      <c r="D9350" s="82"/>
    </row>
    <row r="9351" spans="1:4">
      <c r="A9351" s="315" t="s">
        <v>69988</v>
      </c>
      <c r="B9351" s="315" t="s">
        <v>82687</v>
      </c>
      <c r="C9351" s="316"/>
      <c r="D9351" s="82"/>
    </row>
    <row r="9352" spans="1:4">
      <c r="A9352" s="315" t="s">
        <v>69988</v>
      </c>
      <c r="B9352" s="315" t="s">
        <v>82688</v>
      </c>
      <c r="C9352" s="316"/>
      <c r="D9352" s="82"/>
    </row>
    <row r="9353" spans="1:4">
      <c r="A9353" s="315" t="s">
        <v>69988</v>
      </c>
      <c r="B9353" s="315" t="s">
        <v>82689</v>
      </c>
      <c r="C9353" s="316"/>
      <c r="D9353" s="82"/>
    </row>
    <row r="9354" spans="1:4">
      <c r="A9354" s="315" t="s">
        <v>69988</v>
      </c>
      <c r="B9354" s="315" t="s">
        <v>81532</v>
      </c>
      <c r="C9354" s="316"/>
      <c r="D9354" s="82"/>
    </row>
    <row r="9355" spans="1:4">
      <c r="A9355" s="315" t="s">
        <v>69988</v>
      </c>
      <c r="B9355" s="315" t="s">
        <v>82690</v>
      </c>
      <c r="C9355" s="316"/>
      <c r="D9355" s="82"/>
    </row>
    <row r="9356" spans="1:4">
      <c r="A9356" s="315" t="s">
        <v>69988</v>
      </c>
      <c r="B9356" s="315" t="s">
        <v>82691</v>
      </c>
      <c r="C9356" s="316"/>
      <c r="D9356" s="82"/>
    </row>
    <row r="9357" spans="1:4">
      <c r="A9357" s="315" t="s">
        <v>69988</v>
      </c>
      <c r="B9357" s="315" t="s">
        <v>82692</v>
      </c>
      <c r="C9357" s="316"/>
      <c r="D9357" s="82"/>
    </row>
    <row r="9358" spans="1:4">
      <c r="A9358" s="315" t="s">
        <v>69988</v>
      </c>
      <c r="B9358" s="315" t="s">
        <v>82693</v>
      </c>
      <c r="C9358" s="316"/>
      <c r="D9358" s="82"/>
    </row>
    <row r="9359" spans="1:4">
      <c r="A9359" s="315" t="s">
        <v>69988</v>
      </c>
      <c r="B9359" s="315" t="s">
        <v>82694</v>
      </c>
      <c r="C9359" s="316"/>
      <c r="D9359" s="82"/>
    </row>
    <row r="9360" spans="1:4">
      <c r="A9360" s="315" t="s">
        <v>69988</v>
      </c>
      <c r="B9360" s="315" t="s">
        <v>82695</v>
      </c>
      <c r="C9360" s="316"/>
      <c r="D9360" s="82"/>
    </row>
    <row r="9361" spans="1:4">
      <c r="A9361" s="315" t="s">
        <v>69988</v>
      </c>
      <c r="B9361" s="315" t="s">
        <v>82696</v>
      </c>
      <c r="C9361" s="316"/>
      <c r="D9361" s="82"/>
    </row>
    <row r="9362" spans="1:4">
      <c r="A9362" s="315" t="s">
        <v>69988</v>
      </c>
      <c r="B9362" s="315" t="s">
        <v>82697</v>
      </c>
      <c r="C9362" s="316"/>
      <c r="D9362" s="82"/>
    </row>
    <row r="9363" spans="1:4">
      <c r="A9363" s="537"/>
      <c r="B9363" s="381"/>
      <c r="C9363" s="316"/>
      <c r="D9363" s="82"/>
    </row>
    <row r="9364" spans="1:4">
      <c r="A9364" s="315" t="s">
        <v>69988</v>
      </c>
      <c r="B9364" s="315" t="s">
        <v>82698</v>
      </c>
      <c r="C9364" s="316"/>
      <c r="D9364" s="82"/>
    </row>
    <row r="9365" spans="1:4">
      <c r="A9365" s="315" t="s">
        <v>69988</v>
      </c>
      <c r="B9365" s="315" t="s">
        <v>82699</v>
      </c>
      <c r="C9365" s="316"/>
      <c r="D9365" s="82"/>
    </row>
    <row r="9366" spans="1:4">
      <c r="A9366" s="315" t="s">
        <v>69988</v>
      </c>
      <c r="B9366" s="315" t="s">
        <v>82700</v>
      </c>
      <c r="C9366" s="316"/>
      <c r="D9366" s="82"/>
    </row>
    <row r="9367" spans="1:4">
      <c r="A9367" s="315" t="s">
        <v>69988</v>
      </c>
      <c r="B9367" s="315" t="s">
        <v>82701</v>
      </c>
      <c r="C9367" s="316"/>
      <c r="D9367" s="82"/>
    </row>
    <row r="9368" spans="1:4">
      <c r="A9368" s="315" t="s">
        <v>69988</v>
      </c>
      <c r="B9368" s="315" t="s">
        <v>82702</v>
      </c>
      <c r="C9368" s="316"/>
      <c r="D9368" s="82"/>
    </row>
    <row r="9369" spans="1:4">
      <c r="A9369" s="537"/>
      <c r="B9369" s="381"/>
      <c r="C9369" s="316"/>
      <c r="D9369" s="82"/>
    </row>
    <row r="9370" spans="1:4">
      <c r="A9370" s="315" t="s">
        <v>5169</v>
      </c>
      <c r="B9370" s="315" t="s">
        <v>82703</v>
      </c>
      <c r="C9370" s="316"/>
      <c r="D9370" s="82"/>
    </row>
    <row r="9371" spans="1:4">
      <c r="A9371" s="315" t="s">
        <v>5169</v>
      </c>
      <c r="B9371" s="315" t="s">
        <v>82704</v>
      </c>
      <c r="C9371" s="316"/>
      <c r="D9371" s="82"/>
    </row>
    <row r="9372" spans="1:4">
      <c r="A9372" s="315" t="s">
        <v>5169</v>
      </c>
      <c r="B9372" s="315" t="s">
        <v>82705</v>
      </c>
      <c r="C9372" s="316"/>
      <c r="D9372" s="82"/>
    </row>
    <row r="9373" spans="1:4">
      <c r="A9373" s="315" t="s">
        <v>5169</v>
      </c>
      <c r="B9373" s="315" t="s">
        <v>82706</v>
      </c>
      <c r="C9373" s="316"/>
      <c r="D9373" s="82"/>
    </row>
    <row r="9374" spans="1:4">
      <c r="A9374" s="315" t="s">
        <v>5169</v>
      </c>
      <c r="B9374" s="315" t="s">
        <v>82707</v>
      </c>
      <c r="C9374" s="316"/>
      <c r="D9374" s="82"/>
    </row>
    <row r="9375" spans="1:4">
      <c r="A9375" s="537"/>
      <c r="B9375" s="381"/>
      <c r="C9375" s="316"/>
      <c r="D9375" s="82"/>
    </row>
    <row r="9376" spans="1:4">
      <c r="A9376" s="315" t="s">
        <v>69988</v>
      </c>
      <c r="B9376" s="315" t="s">
        <v>82708</v>
      </c>
      <c r="C9376" s="316"/>
      <c r="D9376" s="82"/>
    </row>
    <row r="9377" spans="1:4">
      <c r="A9377" s="315" t="s">
        <v>69988</v>
      </c>
      <c r="B9377" s="315" t="s">
        <v>82709</v>
      </c>
      <c r="C9377" s="316"/>
      <c r="D9377" s="82"/>
    </row>
    <row r="9378" spans="1:4">
      <c r="A9378" s="315" t="s">
        <v>69988</v>
      </c>
      <c r="B9378" s="315" t="s">
        <v>82117</v>
      </c>
      <c r="C9378" s="316"/>
      <c r="D9378" s="82"/>
    </row>
    <row r="9379" spans="1:4">
      <c r="A9379" s="315" t="s">
        <v>69988</v>
      </c>
      <c r="B9379" s="315" t="s">
        <v>82710</v>
      </c>
      <c r="C9379" s="316"/>
      <c r="D9379" s="82"/>
    </row>
    <row r="9380" spans="1:4">
      <c r="A9380" s="315" t="s">
        <v>69988</v>
      </c>
      <c r="B9380" s="315" t="s">
        <v>82711</v>
      </c>
      <c r="C9380" s="316"/>
      <c r="D9380" s="82"/>
    </row>
    <row r="9381" spans="1:4">
      <c r="A9381" s="315" t="s">
        <v>69988</v>
      </c>
      <c r="B9381" s="315" t="s">
        <v>82712</v>
      </c>
      <c r="C9381" s="316"/>
      <c r="D9381" s="82"/>
    </row>
    <row r="9382" spans="1:4">
      <c r="A9382" s="315" t="s">
        <v>69988</v>
      </c>
      <c r="B9382" s="315" t="s">
        <v>82713</v>
      </c>
      <c r="C9382" s="316"/>
      <c r="D9382" s="82"/>
    </row>
    <row r="9383" spans="1:4">
      <c r="A9383" s="315" t="s">
        <v>69988</v>
      </c>
      <c r="B9383" s="315" t="s">
        <v>82714</v>
      </c>
      <c r="C9383" s="316"/>
      <c r="D9383" s="82"/>
    </row>
    <row r="9384" spans="1:4">
      <c r="A9384" s="315" t="s">
        <v>69988</v>
      </c>
      <c r="B9384" s="315" t="s">
        <v>82715</v>
      </c>
      <c r="C9384" s="316"/>
      <c r="D9384" s="82"/>
    </row>
    <row r="9385" spans="1:4">
      <c r="A9385" s="315" t="s">
        <v>69988</v>
      </c>
      <c r="B9385" s="315" t="s">
        <v>82716</v>
      </c>
      <c r="C9385" s="316"/>
      <c r="D9385" s="82"/>
    </row>
    <row r="9386" spans="1:4">
      <c r="A9386" s="537"/>
      <c r="B9386" s="381"/>
      <c r="C9386" s="316"/>
      <c r="D9386" s="82"/>
    </row>
    <row r="9387" spans="1:4">
      <c r="A9387" s="315" t="s">
        <v>5169</v>
      </c>
      <c r="B9387" s="315" t="s">
        <v>82401</v>
      </c>
      <c r="C9387" s="316"/>
      <c r="D9387" s="82"/>
    </row>
    <row r="9388" spans="1:4">
      <c r="A9388" s="315" t="s">
        <v>5169</v>
      </c>
      <c r="B9388" s="315" t="s">
        <v>82717</v>
      </c>
      <c r="C9388" s="316"/>
      <c r="D9388" s="82"/>
    </row>
    <row r="9389" spans="1:4">
      <c r="A9389" s="537"/>
      <c r="B9389" s="381"/>
      <c r="C9389" s="316"/>
      <c r="D9389" s="82"/>
    </row>
    <row r="9390" spans="1:4">
      <c r="A9390" s="315" t="s">
        <v>69988</v>
      </c>
      <c r="B9390" s="315" t="s">
        <v>82718</v>
      </c>
      <c r="C9390" s="316"/>
      <c r="D9390" s="82"/>
    </row>
    <row r="9391" spans="1:4">
      <c r="A9391" s="315" t="s">
        <v>69988</v>
      </c>
      <c r="B9391" s="315" t="s">
        <v>82719</v>
      </c>
      <c r="C9391" s="316"/>
      <c r="D9391" s="82"/>
    </row>
    <row r="9392" spans="1:4">
      <c r="A9392" s="315" t="s">
        <v>69988</v>
      </c>
      <c r="B9392" s="315" t="s">
        <v>82720</v>
      </c>
      <c r="C9392" s="316"/>
      <c r="D9392" s="82"/>
    </row>
    <row r="9393" spans="1:4">
      <c r="A9393" s="315" t="s">
        <v>69988</v>
      </c>
      <c r="B9393" s="315" t="s">
        <v>82721</v>
      </c>
      <c r="C9393" s="316"/>
      <c r="D9393" s="82"/>
    </row>
    <row r="9394" spans="1:4">
      <c r="A9394" s="537"/>
      <c r="B9394" s="381"/>
      <c r="C9394" s="316"/>
      <c r="D9394" s="82"/>
    </row>
    <row r="9395" spans="1:4">
      <c r="A9395" s="315" t="s">
        <v>5169</v>
      </c>
      <c r="B9395" s="315" t="s">
        <v>82722</v>
      </c>
      <c r="C9395" s="316"/>
      <c r="D9395" s="82"/>
    </row>
    <row r="9396" spans="1:4">
      <c r="A9396" s="315" t="s">
        <v>5169</v>
      </c>
      <c r="B9396" s="315" t="s">
        <v>82723</v>
      </c>
      <c r="C9396" s="316"/>
      <c r="D9396" s="82"/>
    </row>
    <row r="9397" spans="1:4">
      <c r="A9397" s="315" t="s">
        <v>5169</v>
      </c>
      <c r="B9397" s="315" t="s">
        <v>82724</v>
      </c>
      <c r="C9397" s="316"/>
      <c r="D9397" s="82"/>
    </row>
    <row r="9398" spans="1:4">
      <c r="A9398" s="315" t="s">
        <v>5169</v>
      </c>
      <c r="B9398" s="315" t="s">
        <v>82725</v>
      </c>
      <c r="C9398" s="316"/>
      <c r="D9398" s="82"/>
    </row>
    <row r="9399" spans="1:4">
      <c r="A9399" s="315" t="s">
        <v>5169</v>
      </c>
      <c r="B9399" s="315" t="s">
        <v>82726</v>
      </c>
      <c r="C9399" s="316"/>
      <c r="D9399" s="82"/>
    </row>
    <row r="9400" spans="1:4">
      <c r="A9400" s="315" t="s">
        <v>5169</v>
      </c>
      <c r="B9400" s="315" t="s">
        <v>82727</v>
      </c>
      <c r="C9400" s="316"/>
      <c r="D9400" s="82"/>
    </row>
    <row r="9401" spans="1:4">
      <c r="A9401" s="315" t="s">
        <v>5169</v>
      </c>
      <c r="B9401" s="315" t="s">
        <v>82728</v>
      </c>
      <c r="C9401" s="316"/>
      <c r="D9401" s="82"/>
    </row>
    <row r="9402" spans="1:4">
      <c r="A9402" s="315" t="s">
        <v>5169</v>
      </c>
      <c r="B9402" s="315" t="s">
        <v>82729</v>
      </c>
      <c r="C9402" s="316"/>
      <c r="D9402" s="82"/>
    </row>
    <row r="9403" spans="1:4">
      <c r="A9403" s="315" t="s">
        <v>5169</v>
      </c>
      <c r="B9403" s="315" t="s">
        <v>82730</v>
      </c>
      <c r="C9403" s="316"/>
      <c r="D9403" s="82"/>
    </row>
    <row r="9404" spans="1:4">
      <c r="A9404" s="315" t="s">
        <v>5169</v>
      </c>
      <c r="B9404" s="315" t="s">
        <v>82731</v>
      </c>
      <c r="C9404" s="316"/>
      <c r="D9404" s="82"/>
    </row>
    <row r="9405" spans="1:4">
      <c r="A9405" s="315" t="s">
        <v>5169</v>
      </c>
      <c r="B9405" s="315" t="s">
        <v>82732</v>
      </c>
      <c r="C9405" s="316"/>
      <c r="D9405" s="82"/>
    </row>
    <row r="9406" spans="1:4">
      <c r="A9406" s="315" t="s">
        <v>5169</v>
      </c>
      <c r="B9406" s="315" t="s">
        <v>82733</v>
      </c>
      <c r="C9406" s="316"/>
      <c r="D9406" s="82"/>
    </row>
    <row r="9407" spans="1:4">
      <c r="A9407" s="315" t="s">
        <v>5169</v>
      </c>
      <c r="B9407" s="315" t="s">
        <v>82734</v>
      </c>
      <c r="C9407" s="316"/>
      <c r="D9407" s="82"/>
    </row>
    <row r="9408" spans="1:4">
      <c r="A9408" s="315" t="s">
        <v>5169</v>
      </c>
      <c r="B9408" s="315" t="s">
        <v>82735</v>
      </c>
      <c r="C9408" s="316"/>
      <c r="D9408" s="82"/>
    </row>
    <row r="9409" spans="1:4">
      <c r="A9409" s="315" t="s">
        <v>5169</v>
      </c>
      <c r="B9409" s="315" t="s">
        <v>82736</v>
      </c>
      <c r="C9409" s="316"/>
      <c r="D9409" s="82"/>
    </row>
    <row r="9410" spans="1:4">
      <c r="A9410" s="315" t="s">
        <v>5169</v>
      </c>
      <c r="B9410" s="315" t="s">
        <v>82737</v>
      </c>
      <c r="C9410" s="316"/>
      <c r="D9410" s="82"/>
    </row>
    <row r="9411" spans="1:4">
      <c r="A9411" s="537"/>
      <c r="B9411" s="381"/>
      <c r="C9411" s="316"/>
      <c r="D9411" s="82"/>
    </row>
    <row r="9412" spans="1:4">
      <c r="A9412" s="315" t="s">
        <v>5169</v>
      </c>
      <c r="B9412" s="315" t="s">
        <v>82738</v>
      </c>
      <c r="C9412" s="316"/>
      <c r="D9412" s="82"/>
    </row>
    <row r="9413" spans="1:4">
      <c r="A9413" s="315" t="s">
        <v>5169</v>
      </c>
      <c r="B9413" s="315" t="s">
        <v>82739</v>
      </c>
      <c r="C9413" s="316"/>
      <c r="D9413" s="82"/>
    </row>
    <row r="9414" spans="1:4">
      <c r="A9414" s="315" t="s">
        <v>5169</v>
      </c>
      <c r="B9414" s="315" t="s">
        <v>82740</v>
      </c>
      <c r="C9414" s="316"/>
      <c r="D9414" s="82"/>
    </row>
    <row r="9415" spans="1:4">
      <c r="A9415" s="315" t="s">
        <v>5169</v>
      </c>
      <c r="B9415" s="315" t="s">
        <v>82741</v>
      </c>
      <c r="C9415" s="316"/>
      <c r="D9415" s="82"/>
    </row>
    <row r="9416" spans="1:4">
      <c r="A9416" s="315" t="s">
        <v>5169</v>
      </c>
      <c r="B9416" s="315" t="s">
        <v>82742</v>
      </c>
      <c r="C9416" s="316"/>
      <c r="D9416" s="82"/>
    </row>
    <row r="9417" spans="1:4">
      <c r="A9417" s="315" t="s">
        <v>5169</v>
      </c>
      <c r="B9417" s="315" t="s">
        <v>82743</v>
      </c>
      <c r="C9417" s="316"/>
      <c r="D9417" s="82"/>
    </row>
    <row r="9418" spans="1:4">
      <c r="A9418" s="537"/>
      <c r="B9418" s="381"/>
      <c r="C9418" s="316"/>
      <c r="D9418" s="82"/>
    </row>
    <row r="9419" spans="1:4">
      <c r="A9419" s="315" t="s">
        <v>5169</v>
      </c>
      <c r="B9419" s="315" t="s">
        <v>82744</v>
      </c>
      <c r="C9419" s="316"/>
      <c r="D9419" s="82"/>
    </row>
    <row r="9420" spans="1:4">
      <c r="A9420" s="537"/>
      <c r="B9420" s="381"/>
      <c r="C9420" s="316"/>
      <c r="D9420" s="82"/>
    </row>
    <row r="9421" spans="1:4">
      <c r="A9421" s="315" t="s">
        <v>5169</v>
      </c>
      <c r="B9421" s="315" t="s">
        <v>82745</v>
      </c>
      <c r="C9421" s="316"/>
      <c r="D9421" s="82"/>
    </row>
    <row r="9422" spans="1:4">
      <c r="A9422" s="315" t="s">
        <v>5169</v>
      </c>
      <c r="B9422" s="315" t="s">
        <v>82746</v>
      </c>
      <c r="C9422" s="316"/>
      <c r="D9422" s="82"/>
    </row>
    <row r="9423" spans="1:4">
      <c r="A9423" s="315" t="s">
        <v>5169</v>
      </c>
      <c r="B9423" s="315" t="s">
        <v>82747</v>
      </c>
      <c r="C9423" s="316"/>
      <c r="D9423" s="82"/>
    </row>
    <row r="9424" spans="1:4">
      <c r="A9424" s="315" t="s">
        <v>5169</v>
      </c>
      <c r="B9424" s="315" t="s">
        <v>82748</v>
      </c>
      <c r="C9424" s="316"/>
      <c r="D9424" s="82"/>
    </row>
    <row r="9425" spans="1:4">
      <c r="A9425" s="315" t="s">
        <v>5169</v>
      </c>
      <c r="B9425" s="315" t="s">
        <v>82749</v>
      </c>
      <c r="C9425" s="316"/>
      <c r="D9425" s="82"/>
    </row>
    <row r="9426" spans="1:4">
      <c r="A9426" s="315" t="s">
        <v>5169</v>
      </c>
      <c r="B9426" s="315" t="s">
        <v>82750</v>
      </c>
      <c r="C9426" s="316"/>
      <c r="D9426" s="82"/>
    </row>
    <row r="9427" spans="1:4">
      <c r="A9427" s="315" t="s">
        <v>5169</v>
      </c>
      <c r="B9427" s="315" t="s">
        <v>82751</v>
      </c>
      <c r="C9427" s="316"/>
      <c r="D9427" s="82"/>
    </row>
    <row r="9428" spans="1:4">
      <c r="A9428" s="315" t="s">
        <v>5169</v>
      </c>
      <c r="B9428" s="315" t="s">
        <v>82752</v>
      </c>
      <c r="C9428" s="316"/>
      <c r="D9428" s="82"/>
    </row>
    <row r="9429" spans="1:4">
      <c r="A9429" s="315" t="s">
        <v>5169</v>
      </c>
      <c r="B9429" s="315" t="s">
        <v>82753</v>
      </c>
      <c r="C9429" s="316"/>
      <c r="D9429" s="82"/>
    </row>
    <row r="9430" spans="1:4">
      <c r="A9430" s="315" t="s">
        <v>5169</v>
      </c>
      <c r="B9430" s="315" t="s">
        <v>82754</v>
      </c>
      <c r="C9430" s="316"/>
      <c r="D9430" s="82"/>
    </row>
    <row r="9431" spans="1:4">
      <c r="A9431" s="315" t="s">
        <v>5169</v>
      </c>
      <c r="B9431" s="315" t="s">
        <v>82755</v>
      </c>
      <c r="C9431" s="316"/>
      <c r="D9431" s="82"/>
    </row>
    <row r="9432" spans="1:4">
      <c r="A9432" s="315" t="s">
        <v>5169</v>
      </c>
      <c r="B9432" s="315" t="s">
        <v>82756</v>
      </c>
      <c r="C9432" s="316"/>
      <c r="D9432" s="82"/>
    </row>
    <row r="9433" spans="1:4">
      <c r="A9433" s="315" t="s">
        <v>5169</v>
      </c>
      <c r="B9433" s="315" t="s">
        <v>82757</v>
      </c>
      <c r="C9433" s="316"/>
      <c r="D9433" s="82"/>
    </row>
    <row r="9434" spans="1:4">
      <c r="A9434" s="315" t="s">
        <v>5169</v>
      </c>
      <c r="B9434" s="315" t="s">
        <v>82758</v>
      </c>
      <c r="C9434" s="316"/>
      <c r="D9434" s="82"/>
    </row>
    <row r="9435" spans="1:4">
      <c r="A9435" s="315" t="s">
        <v>5169</v>
      </c>
      <c r="B9435" s="315" t="s">
        <v>82759</v>
      </c>
      <c r="C9435" s="316"/>
      <c r="D9435" s="82"/>
    </row>
    <row r="9436" spans="1:4">
      <c r="A9436" s="537"/>
      <c r="B9436" s="381"/>
      <c r="C9436" s="316"/>
      <c r="D9436" s="82"/>
    </row>
    <row r="9437" spans="1:4">
      <c r="A9437" s="315" t="s">
        <v>5169</v>
      </c>
      <c r="B9437" s="315" t="s">
        <v>82760</v>
      </c>
      <c r="C9437" s="316"/>
      <c r="D9437" s="82"/>
    </row>
    <row r="9438" spans="1:4">
      <c r="A9438" s="315" t="s">
        <v>5169</v>
      </c>
      <c r="B9438" s="315" t="s">
        <v>82761</v>
      </c>
      <c r="C9438" s="316"/>
      <c r="D9438" s="82"/>
    </row>
    <row r="9439" spans="1:4">
      <c r="A9439" s="315" t="s">
        <v>5169</v>
      </c>
      <c r="B9439" s="315" t="s">
        <v>82762</v>
      </c>
      <c r="C9439" s="316"/>
      <c r="D9439" s="82"/>
    </row>
    <row r="9440" spans="1:4">
      <c r="A9440" s="315" t="s">
        <v>5169</v>
      </c>
      <c r="B9440" s="315" t="s">
        <v>82763</v>
      </c>
      <c r="C9440" s="316"/>
      <c r="D9440" s="82"/>
    </row>
    <row r="9441" spans="1:4">
      <c r="A9441" s="315" t="s">
        <v>5169</v>
      </c>
      <c r="B9441" s="315" t="s">
        <v>82764</v>
      </c>
      <c r="C9441" s="316"/>
      <c r="D9441" s="82"/>
    </row>
    <row r="9442" spans="1:4">
      <c r="A9442" s="315" t="s">
        <v>5169</v>
      </c>
      <c r="B9442" s="315" t="s">
        <v>82765</v>
      </c>
      <c r="C9442" s="316"/>
      <c r="D9442" s="82"/>
    </row>
    <row r="9443" spans="1:4">
      <c r="A9443" s="315" t="s">
        <v>5169</v>
      </c>
      <c r="B9443" s="315" t="s">
        <v>82766</v>
      </c>
      <c r="C9443" s="316"/>
      <c r="D9443" s="82"/>
    </row>
    <row r="9444" spans="1:4">
      <c r="A9444" s="537"/>
      <c r="B9444" s="381"/>
      <c r="C9444" s="316"/>
      <c r="D9444" s="82"/>
    </row>
    <row r="9445" spans="1:4">
      <c r="A9445" s="315" t="s">
        <v>69988</v>
      </c>
      <c r="B9445" s="315" t="s">
        <v>82767</v>
      </c>
      <c r="C9445" s="316"/>
      <c r="D9445" s="82"/>
    </row>
    <row r="9446" spans="1:4">
      <c r="A9446" s="315" t="s">
        <v>69988</v>
      </c>
      <c r="B9446" s="315" t="s">
        <v>82768</v>
      </c>
      <c r="C9446" s="316"/>
      <c r="D9446" s="82"/>
    </row>
    <row r="9447" spans="1:4">
      <c r="A9447" s="315" t="s">
        <v>69988</v>
      </c>
      <c r="B9447" s="315" t="s">
        <v>82769</v>
      </c>
      <c r="C9447" s="316"/>
      <c r="D9447" s="82"/>
    </row>
    <row r="9448" spans="1:4">
      <c r="A9448" s="315" t="s">
        <v>69988</v>
      </c>
      <c r="B9448" s="315" t="s">
        <v>82770</v>
      </c>
      <c r="C9448" s="316"/>
      <c r="D9448" s="82"/>
    </row>
    <row r="9449" spans="1:4">
      <c r="A9449" s="315" t="s">
        <v>69988</v>
      </c>
      <c r="B9449" s="315" t="s">
        <v>82771</v>
      </c>
      <c r="C9449" s="316"/>
      <c r="D9449" s="82"/>
    </row>
    <row r="9450" spans="1:4">
      <c r="A9450" s="315" t="s">
        <v>69988</v>
      </c>
      <c r="B9450" s="315" t="s">
        <v>82772</v>
      </c>
      <c r="C9450" s="316"/>
      <c r="D9450" s="82"/>
    </row>
    <row r="9451" spans="1:4">
      <c r="A9451" s="315" t="s">
        <v>69988</v>
      </c>
      <c r="B9451" s="315" t="s">
        <v>82773</v>
      </c>
      <c r="C9451" s="316"/>
      <c r="D9451" s="82"/>
    </row>
    <row r="9452" spans="1:4">
      <c r="A9452" s="315" t="s">
        <v>69988</v>
      </c>
      <c r="B9452" s="315" t="s">
        <v>82774</v>
      </c>
      <c r="C9452" s="316"/>
      <c r="D9452" s="82"/>
    </row>
    <row r="9453" spans="1:4">
      <c r="A9453" s="315" t="s">
        <v>69988</v>
      </c>
      <c r="B9453" s="315" t="s">
        <v>82775</v>
      </c>
      <c r="C9453" s="316"/>
      <c r="D9453" s="82"/>
    </row>
    <row r="9454" spans="1:4">
      <c r="A9454" s="315" t="s">
        <v>69988</v>
      </c>
      <c r="B9454" s="315" t="s">
        <v>82776</v>
      </c>
      <c r="C9454" s="316"/>
      <c r="D9454" s="82"/>
    </row>
    <row r="9455" spans="1:4">
      <c r="A9455" s="537"/>
      <c r="B9455" s="381"/>
      <c r="C9455" s="316"/>
      <c r="D9455" s="82"/>
    </row>
    <row r="9456" spans="1:4">
      <c r="A9456" s="315" t="s">
        <v>69988</v>
      </c>
      <c r="B9456" s="315" t="s">
        <v>82777</v>
      </c>
      <c r="C9456" s="316"/>
      <c r="D9456" s="82"/>
    </row>
    <row r="9457" spans="1:4">
      <c r="A9457" s="315" t="s">
        <v>69988</v>
      </c>
      <c r="B9457" s="315" t="s">
        <v>81285</v>
      </c>
      <c r="C9457" s="316"/>
      <c r="D9457" s="82"/>
    </row>
    <row r="9458" spans="1:4">
      <c r="A9458" s="315" t="s">
        <v>69988</v>
      </c>
      <c r="B9458" s="315" t="s">
        <v>82180</v>
      </c>
      <c r="C9458" s="316"/>
      <c r="D9458" s="82"/>
    </row>
    <row r="9459" spans="1:4">
      <c r="A9459" s="315" t="s">
        <v>69988</v>
      </c>
      <c r="B9459" s="315" t="s">
        <v>82778</v>
      </c>
      <c r="C9459" s="316"/>
      <c r="D9459" s="82"/>
    </row>
    <row r="9460" spans="1:4">
      <c r="A9460" s="315" t="s">
        <v>69988</v>
      </c>
      <c r="B9460" s="315" t="s">
        <v>82779</v>
      </c>
      <c r="C9460" s="316"/>
      <c r="D9460" s="82"/>
    </row>
    <row r="9461" spans="1:4">
      <c r="A9461" s="315" t="s">
        <v>69988</v>
      </c>
      <c r="B9461" s="315" t="s">
        <v>82780</v>
      </c>
      <c r="C9461" s="316"/>
      <c r="D9461" s="82"/>
    </row>
    <row r="9462" spans="1:4">
      <c r="A9462" s="315" t="s">
        <v>69988</v>
      </c>
      <c r="B9462" s="315" t="s">
        <v>82781</v>
      </c>
      <c r="C9462" s="316"/>
      <c r="D9462" s="82"/>
    </row>
    <row r="9463" spans="1:4">
      <c r="A9463" s="315" t="s">
        <v>69988</v>
      </c>
      <c r="B9463" s="315" t="s">
        <v>82782</v>
      </c>
      <c r="C9463" s="316"/>
      <c r="D9463" s="82"/>
    </row>
    <row r="9464" spans="1:4">
      <c r="A9464" s="315" t="s">
        <v>69988</v>
      </c>
      <c r="B9464" s="315" t="s">
        <v>82783</v>
      </c>
      <c r="C9464" s="316"/>
      <c r="D9464" s="82"/>
    </row>
    <row r="9465" spans="1:4">
      <c r="A9465" s="315" t="s">
        <v>69988</v>
      </c>
      <c r="B9465" s="315" t="s">
        <v>82784</v>
      </c>
      <c r="C9465" s="316"/>
      <c r="D9465" s="82"/>
    </row>
    <row r="9466" spans="1:4">
      <c r="A9466" s="315" t="s">
        <v>69988</v>
      </c>
      <c r="B9466" s="315" t="s">
        <v>82785</v>
      </c>
      <c r="C9466" s="316"/>
      <c r="D9466" s="82"/>
    </row>
    <row r="9467" spans="1:4">
      <c r="A9467" s="315" t="s">
        <v>69988</v>
      </c>
      <c r="B9467" s="315" t="s">
        <v>82786</v>
      </c>
      <c r="C9467" s="316"/>
      <c r="D9467" s="82"/>
    </row>
    <row r="9468" spans="1:4">
      <c r="A9468" s="315" t="s">
        <v>69988</v>
      </c>
      <c r="B9468" s="315" t="s">
        <v>82787</v>
      </c>
      <c r="C9468" s="316"/>
      <c r="D9468" s="82"/>
    </row>
    <row r="9469" spans="1:4">
      <c r="A9469" s="315" t="s">
        <v>69988</v>
      </c>
      <c r="B9469" s="315" t="s">
        <v>82172</v>
      </c>
      <c r="C9469" s="316"/>
      <c r="D9469" s="82"/>
    </row>
    <row r="9470" spans="1:4">
      <c r="A9470" s="315" t="s">
        <v>69988</v>
      </c>
      <c r="B9470" s="315" t="s">
        <v>82788</v>
      </c>
      <c r="C9470" s="316"/>
      <c r="D9470" s="82"/>
    </row>
    <row r="9471" spans="1:4">
      <c r="A9471" s="315" t="s">
        <v>69988</v>
      </c>
      <c r="B9471" s="315" t="s">
        <v>82789</v>
      </c>
      <c r="C9471" s="316"/>
      <c r="D9471" s="82"/>
    </row>
    <row r="9472" spans="1:4">
      <c r="A9472" s="315" t="s">
        <v>69988</v>
      </c>
      <c r="B9472" s="315" t="s">
        <v>82432</v>
      </c>
      <c r="C9472" s="316"/>
      <c r="D9472" s="82"/>
    </row>
    <row r="9473" spans="1:4">
      <c r="A9473" s="315" t="s">
        <v>69988</v>
      </c>
      <c r="B9473" s="315" t="s">
        <v>82790</v>
      </c>
      <c r="C9473" s="316"/>
      <c r="D9473" s="82"/>
    </row>
    <row r="9474" spans="1:4">
      <c r="A9474" s="315" t="s">
        <v>69988</v>
      </c>
      <c r="B9474" s="315" t="s">
        <v>82791</v>
      </c>
      <c r="C9474" s="316"/>
      <c r="D9474" s="82"/>
    </row>
    <row r="9475" spans="1:4">
      <c r="A9475" s="315" t="s">
        <v>69988</v>
      </c>
      <c r="B9475" s="315" t="s">
        <v>82792</v>
      </c>
      <c r="C9475" s="316"/>
      <c r="D9475" s="82"/>
    </row>
    <row r="9476" spans="1:4">
      <c r="A9476" s="315" t="s">
        <v>69988</v>
      </c>
      <c r="B9476" s="315" t="s">
        <v>82793</v>
      </c>
      <c r="C9476" s="316"/>
      <c r="D9476" s="82"/>
    </row>
    <row r="9477" spans="1:4">
      <c r="A9477" s="315" t="s">
        <v>69988</v>
      </c>
      <c r="B9477" s="315" t="s">
        <v>82775</v>
      </c>
      <c r="C9477" s="316"/>
      <c r="D9477" s="82"/>
    </row>
    <row r="9478" spans="1:4">
      <c r="A9478" s="315" t="s">
        <v>69988</v>
      </c>
      <c r="B9478" s="315" t="s">
        <v>82781</v>
      </c>
      <c r="C9478" s="316"/>
      <c r="D9478" s="82"/>
    </row>
    <row r="9479" spans="1:4">
      <c r="A9479" s="315" t="s">
        <v>69988</v>
      </c>
      <c r="B9479" s="315" t="s">
        <v>82794</v>
      </c>
      <c r="C9479" s="316"/>
      <c r="D9479" s="82"/>
    </row>
    <row r="9480" spans="1:4">
      <c r="A9480" s="315" t="s">
        <v>69988</v>
      </c>
      <c r="B9480" s="315" t="s">
        <v>82795</v>
      </c>
      <c r="C9480" s="316"/>
      <c r="D9480" s="82"/>
    </row>
    <row r="9481" spans="1:4">
      <c r="A9481" s="315" t="s">
        <v>69988</v>
      </c>
      <c r="B9481" s="315" t="s">
        <v>82796</v>
      </c>
      <c r="C9481" s="316"/>
      <c r="D9481" s="82"/>
    </row>
    <row r="9482" spans="1:4">
      <c r="A9482" s="537"/>
      <c r="B9482" s="381"/>
      <c r="C9482" s="316"/>
      <c r="D9482" s="82"/>
    </row>
    <row r="9483" spans="1:4">
      <c r="A9483" s="315" t="s">
        <v>69988</v>
      </c>
      <c r="B9483" s="315" t="s">
        <v>82797</v>
      </c>
      <c r="C9483" s="316"/>
      <c r="D9483" s="82"/>
    </row>
    <row r="9484" spans="1:4">
      <c r="A9484" s="537"/>
      <c r="B9484" s="381"/>
      <c r="C9484" s="316"/>
      <c r="D9484" s="82"/>
    </row>
    <row r="9485" spans="1:4">
      <c r="A9485" s="315" t="s">
        <v>69988</v>
      </c>
      <c r="B9485" s="315" t="s">
        <v>82770</v>
      </c>
      <c r="C9485" s="316"/>
      <c r="D9485" s="82"/>
    </row>
    <row r="9486" spans="1:4">
      <c r="A9486" s="315" t="s">
        <v>69988</v>
      </c>
      <c r="B9486" s="315" t="s">
        <v>82798</v>
      </c>
      <c r="C9486" s="316"/>
      <c r="D9486" s="82"/>
    </row>
    <row r="9487" spans="1:4">
      <c r="A9487" s="315" t="s">
        <v>69988</v>
      </c>
      <c r="B9487" s="315" t="s">
        <v>81260</v>
      </c>
      <c r="C9487" s="316"/>
      <c r="D9487" s="82"/>
    </row>
    <row r="9488" spans="1:4">
      <c r="A9488" s="315" t="s">
        <v>69988</v>
      </c>
      <c r="B9488" s="315" t="s">
        <v>82799</v>
      </c>
      <c r="C9488" s="316"/>
      <c r="D9488" s="82"/>
    </row>
    <row r="9489" spans="1:4">
      <c r="A9489" s="315" t="s">
        <v>69988</v>
      </c>
      <c r="B9489" s="315" t="s">
        <v>82800</v>
      </c>
      <c r="C9489" s="316"/>
      <c r="D9489" s="82"/>
    </row>
    <row r="9490" spans="1:4">
      <c r="A9490" s="315" t="s">
        <v>69988</v>
      </c>
      <c r="B9490" s="315" t="s">
        <v>82801</v>
      </c>
      <c r="C9490" s="316"/>
      <c r="D9490" s="82"/>
    </row>
    <row r="9491" spans="1:4">
      <c r="A9491" s="537"/>
      <c r="B9491" s="381"/>
      <c r="C9491" s="316"/>
      <c r="D9491" s="82"/>
    </row>
    <row r="9492" spans="1:4">
      <c r="A9492" s="315" t="s">
        <v>73908</v>
      </c>
      <c r="B9492" s="315" t="s">
        <v>82802</v>
      </c>
      <c r="C9492" s="316"/>
      <c r="D9492" s="82"/>
    </row>
    <row r="9493" spans="1:4">
      <c r="A9493" s="315" t="s">
        <v>73908</v>
      </c>
      <c r="B9493" s="315" t="s">
        <v>82803</v>
      </c>
      <c r="C9493" s="316"/>
      <c r="D9493" s="82"/>
    </row>
    <row r="9494" spans="1:4">
      <c r="A9494" s="315" t="s">
        <v>73908</v>
      </c>
      <c r="B9494" s="315" t="s">
        <v>82804</v>
      </c>
      <c r="C9494" s="316"/>
      <c r="D9494" s="82"/>
    </row>
    <row r="9495" spans="1:4">
      <c r="A9495" s="315" t="s">
        <v>73908</v>
      </c>
      <c r="B9495" s="315" t="s">
        <v>82805</v>
      </c>
      <c r="C9495" s="316"/>
      <c r="D9495" s="82"/>
    </row>
    <row r="9496" spans="1:4">
      <c r="A9496" s="315" t="s">
        <v>73908</v>
      </c>
      <c r="B9496" s="315" t="s">
        <v>82806</v>
      </c>
      <c r="C9496" s="316"/>
      <c r="D9496" s="82"/>
    </row>
    <row r="9497" spans="1:4">
      <c r="A9497" s="537"/>
      <c r="B9497" s="381"/>
      <c r="C9497" s="316"/>
      <c r="D9497" s="82"/>
    </row>
    <row r="9498" spans="1:4">
      <c r="A9498" s="315" t="s">
        <v>69988</v>
      </c>
      <c r="B9498" s="315" t="s">
        <v>82807</v>
      </c>
      <c r="C9498" s="316"/>
      <c r="D9498" s="82"/>
    </row>
    <row r="9499" spans="1:4">
      <c r="A9499" s="315" t="s">
        <v>69988</v>
      </c>
      <c r="B9499" s="315" t="s">
        <v>82808</v>
      </c>
      <c r="C9499" s="316"/>
      <c r="D9499" s="82"/>
    </row>
    <row r="9500" spans="1:4">
      <c r="A9500" s="315" t="s">
        <v>69988</v>
      </c>
      <c r="B9500" s="315" t="s">
        <v>82809</v>
      </c>
      <c r="C9500" s="316"/>
      <c r="D9500" s="82"/>
    </row>
    <row r="9501" spans="1:4">
      <c r="A9501" s="315" t="s">
        <v>69988</v>
      </c>
      <c r="B9501" s="315" t="s">
        <v>82810</v>
      </c>
      <c r="C9501" s="316"/>
      <c r="D9501" s="82"/>
    </row>
    <row r="9502" spans="1:4">
      <c r="A9502" s="315" t="s">
        <v>69988</v>
      </c>
      <c r="B9502" s="315" t="s">
        <v>82132</v>
      </c>
      <c r="C9502" s="316"/>
      <c r="D9502" s="82"/>
    </row>
    <row r="9503" spans="1:4">
      <c r="A9503" s="315" t="s">
        <v>69988</v>
      </c>
      <c r="B9503" s="315" t="s">
        <v>82811</v>
      </c>
      <c r="C9503" s="316"/>
      <c r="D9503" s="82"/>
    </row>
    <row r="9504" spans="1:4">
      <c r="A9504" s="315" t="s">
        <v>69988</v>
      </c>
      <c r="B9504" s="315" t="s">
        <v>82812</v>
      </c>
      <c r="C9504" s="316"/>
      <c r="D9504" s="82"/>
    </row>
    <row r="9505" spans="1:4">
      <c r="A9505" s="315" t="s">
        <v>69988</v>
      </c>
      <c r="B9505" s="315" t="s">
        <v>82813</v>
      </c>
      <c r="C9505" s="316"/>
      <c r="D9505" s="82"/>
    </row>
    <row r="9506" spans="1:4">
      <c r="A9506" s="315" t="s">
        <v>69988</v>
      </c>
      <c r="B9506" s="315" t="s">
        <v>82814</v>
      </c>
      <c r="C9506" s="316"/>
      <c r="D9506" s="82"/>
    </row>
    <row r="9507" spans="1:4">
      <c r="A9507" s="537"/>
      <c r="B9507" s="381"/>
      <c r="C9507" s="316"/>
      <c r="D9507" s="82"/>
    </row>
    <row r="9508" spans="1:4">
      <c r="A9508" s="315" t="s">
        <v>69988</v>
      </c>
      <c r="B9508" s="315" t="s">
        <v>82815</v>
      </c>
      <c r="C9508" s="316"/>
      <c r="D9508" s="82"/>
    </row>
    <row r="9509" spans="1:4">
      <c r="A9509" s="315" t="s">
        <v>69988</v>
      </c>
      <c r="B9509" s="315" t="s">
        <v>80610</v>
      </c>
      <c r="C9509" s="316"/>
      <c r="D9509" s="82"/>
    </row>
    <row r="9510" spans="1:4">
      <c r="A9510" s="315" t="s">
        <v>69988</v>
      </c>
      <c r="B9510" s="315" t="s">
        <v>82816</v>
      </c>
      <c r="C9510" s="316"/>
      <c r="D9510" s="82"/>
    </row>
    <row r="9511" spans="1:4">
      <c r="A9511" s="315" t="s">
        <v>69988</v>
      </c>
      <c r="B9511" s="315" t="s">
        <v>82817</v>
      </c>
      <c r="C9511" s="316"/>
      <c r="D9511" s="82"/>
    </row>
    <row r="9512" spans="1:4">
      <c r="A9512" s="315" t="s">
        <v>69988</v>
      </c>
      <c r="B9512" s="315" t="s">
        <v>82818</v>
      </c>
      <c r="C9512" s="316"/>
      <c r="D9512" s="82"/>
    </row>
    <row r="9513" spans="1:4">
      <c r="A9513" s="315" t="s">
        <v>69988</v>
      </c>
      <c r="B9513" s="315" t="s">
        <v>82819</v>
      </c>
      <c r="C9513" s="316"/>
      <c r="D9513" s="82"/>
    </row>
    <row r="9514" spans="1:4">
      <c r="A9514" s="315" t="s">
        <v>69988</v>
      </c>
      <c r="B9514" s="315" t="s">
        <v>82820</v>
      </c>
      <c r="C9514" s="316"/>
      <c r="D9514" s="82"/>
    </row>
    <row r="9515" spans="1:4">
      <c r="A9515" s="537"/>
      <c r="B9515" s="381"/>
      <c r="C9515" s="316"/>
      <c r="D9515" s="82"/>
    </row>
    <row r="9516" spans="1:4">
      <c r="A9516" s="315" t="s">
        <v>5169</v>
      </c>
      <c r="B9516" s="315" t="s">
        <v>82821</v>
      </c>
      <c r="C9516" s="316"/>
      <c r="D9516" s="82"/>
    </row>
    <row r="9517" spans="1:4">
      <c r="A9517" s="315" t="s">
        <v>5169</v>
      </c>
      <c r="B9517" s="315" t="s">
        <v>82822</v>
      </c>
      <c r="C9517" s="316"/>
      <c r="D9517" s="82"/>
    </row>
    <row r="9518" spans="1:4">
      <c r="A9518" s="315" t="s">
        <v>5169</v>
      </c>
      <c r="B9518" s="315" t="s">
        <v>82495</v>
      </c>
      <c r="C9518" s="316"/>
      <c r="D9518" s="82"/>
    </row>
    <row r="9519" spans="1:4">
      <c r="A9519" s="315" t="s">
        <v>5169</v>
      </c>
      <c r="B9519" s="315" t="s">
        <v>82823</v>
      </c>
      <c r="C9519" s="316"/>
      <c r="D9519" s="82"/>
    </row>
    <row r="9520" spans="1:4">
      <c r="A9520" s="315" t="s">
        <v>5169</v>
      </c>
      <c r="B9520" s="315" t="s">
        <v>82824</v>
      </c>
      <c r="C9520" s="316"/>
      <c r="D9520" s="82"/>
    </row>
    <row r="9521" spans="1:4">
      <c r="A9521" s="315" t="s">
        <v>5169</v>
      </c>
      <c r="B9521" s="315" t="s">
        <v>82825</v>
      </c>
      <c r="C9521" s="316"/>
      <c r="D9521" s="82"/>
    </row>
    <row r="9522" spans="1:4">
      <c r="A9522" s="315" t="s">
        <v>5169</v>
      </c>
      <c r="B9522" s="315" t="s">
        <v>82826</v>
      </c>
      <c r="C9522" s="316"/>
      <c r="D9522" s="82"/>
    </row>
    <row r="9523" spans="1:4">
      <c r="A9523" s="315" t="s">
        <v>5169</v>
      </c>
      <c r="B9523" s="315" t="s">
        <v>82827</v>
      </c>
      <c r="C9523" s="316"/>
      <c r="D9523" s="82"/>
    </row>
    <row r="9524" spans="1:4">
      <c r="A9524" s="315" t="s">
        <v>5169</v>
      </c>
      <c r="B9524" s="315" t="s">
        <v>82828</v>
      </c>
      <c r="C9524" s="316"/>
      <c r="D9524" s="82"/>
    </row>
    <row r="9525" spans="1:4">
      <c r="A9525" s="315" t="s">
        <v>5169</v>
      </c>
      <c r="B9525" s="315" t="s">
        <v>82829</v>
      </c>
      <c r="C9525" s="316"/>
      <c r="D9525" s="82"/>
    </row>
    <row r="9526" spans="1:4">
      <c r="A9526" s="315" t="s">
        <v>5169</v>
      </c>
      <c r="B9526" s="315" t="s">
        <v>82830</v>
      </c>
      <c r="C9526" s="316"/>
      <c r="D9526" s="82"/>
    </row>
    <row r="9527" spans="1:4">
      <c r="A9527" s="315" t="s">
        <v>5169</v>
      </c>
      <c r="B9527" s="315" t="s">
        <v>82831</v>
      </c>
      <c r="C9527" s="316"/>
      <c r="D9527" s="82"/>
    </row>
    <row r="9528" spans="1:4">
      <c r="A9528" s="315" t="s">
        <v>5169</v>
      </c>
      <c r="B9528" s="315" t="s">
        <v>82832</v>
      </c>
      <c r="C9528" s="316"/>
      <c r="D9528" s="82"/>
    </row>
    <row r="9529" spans="1:4">
      <c r="A9529" s="315" t="s">
        <v>5169</v>
      </c>
      <c r="B9529" s="315" t="s">
        <v>82833</v>
      </c>
      <c r="C9529" s="316"/>
      <c r="D9529" s="82"/>
    </row>
    <row r="9530" spans="1:4">
      <c r="A9530" s="315" t="s">
        <v>381</v>
      </c>
      <c r="B9530" s="315" t="s">
        <v>82834</v>
      </c>
      <c r="C9530" s="316"/>
      <c r="D9530" s="82"/>
    </row>
    <row r="9531" spans="1:4">
      <c r="A9531" s="315" t="s">
        <v>5169</v>
      </c>
      <c r="B9531" s="315" t="s">
        <v>82835</v>
      </c>
      <c r="C9531" s="316"/>
      <c r="D9531" s="82"/>
    </row>
    <row r="9532" spans="1:4">
      <c r="A9532" s="315" t="s">
        <v>5169</v>
      </c>
      <c r="B9532" s="315" t="s">
        <v>82836</v>
      </c>
      <c r="C9532" s="316"/>
      <c r="D9532" s="82"/>
    </row>
    <row r="9533" spans="1:4">
      <c r="A9533" s="315" t="s">
        <v>5169</v>
      </c>
      <c r="B9533" s="315" t="s">
        <v>82835</v>
      </c>
      <c r="C9533" s="316"/>
      <c r="D9533" s="82"/>
    </row>
    <row r="9534" spans="1:4">
      <c r="A9534" s="315" t="s">
        <v>5169</v>
      </c>
      <c r="B9534" s="315" t="s">
        <v>82837</v>
      </c>
      <c r="C9534" s="316"/>
      <c r="D9534" s="82"/>
    </row>
    <row r="9535" spans="1:4">
      <c r="A9535" s="315" t="s">
        <v>5169</v>
      </c>
      <c r="B9535" s="315" t="s">
        <v>82838</v>
      </c>
      <c r="C9535" s="316"/>
      <c r="D9535" s="82"/>
    </row>
    <row r="9536" spans="1:4">
      <c r="A9536" s="315" t="s">
        <v>5169</v>
      </c>
      <c r="B9536" s="315" t="s">
        <v>82839</v>
      </c>
      <c r="C9536" s="316"/>
      <c r="D9536" s="82"/>
    </row>
    <row r="9537" spans="1:4">
      <c r="A9537" s="315" t="s">
        <v>5169</v>
      </c>
      <c r="B9537" s="315" t="s">
        <v>80683</v>
      </c>
      <c r="C9537" s="316"/>
      <c r="D9537" s="82"/>
    </row>
    <row r="9538" spans="1:4">
      <c r="A9538" s="537"/>
      <c r="B9538" s="381"/>
      <c r="C9538" s="316"/>
      <c r="D9538" s="82"/>
    </row>
    <row r="9539" spans="1:4">
      <c r="A9539" s="315" t="s">
        <v>5169</v>
      </c>
      <c r="B9539" s="315" t="s">
        <v>82840</v>
      </c>
      <c r="C9539" s="316"/>
      <c r="D9539" s="82"/>
    </row>
    <row r="9540" spans="1:4">
      <c r="A9540" s="315" t="s">
        <v>5169</v>
      </c>
      <c r="B9540" s="315" t="s">
        <v>82841</v>
      </c>
      <c r="C9540" s="316"/>
      <c r="D9540" s="82"/>
    </row>
    <row r="9541" spans="1:4">
      <c r="A9541" s="315" t="s">
        <v>5169</v>
      </c>
      <c r="B9541" s="315" t="s">
        <v>82842</v>
      </c>
      <c r="C9541" s="316"/>
      <c r="D9541" s="82"/>
    </row>
    <row r="9542" spans="1:4">
      <c r="A9542" s="315" t="s">
        <v>5169</v>
      </c>
      <c r="B9542" s="315" t="s">
        <v>82843</v>
      </c>
      <c r="C9542" s="316"/>
      <c r="D9542" s="82"/>
    </row>
    <row r="9543" spans="1:4">
      <c r="A9543" s="315" t="s">
        <v>5169</v>
      </c>
      <c r="B9543" s="315" t="s">
        <v>82844</v>
      </c>
      <c r="C9543" s="316"/>
      <c r="D9543" s="82"/>
    </row>
    <row r="9544" spans="1:4">
      <c r="A9544" s="315" t="s">
        <v>5169</v>
      </c>
      <c r="B9544" s="315" t="s">
        <v>82845</v>
      </c>
      <c r="C9544" s="316"/>
      <c r="D9544" s="82"/>
    </row>
    <row r="9545" spans="1:4">
      <c r="A9545" s="315" t="s">
        <v>5169</v>
      </c>
      <c r="B9545" s="315" t="s">
        <v>82846</v>
      </c>
      <c r="C9545" s="316"/>
      <c r="D9545" s="82"/>
    </row>
    <row r="9546" spans="1:4">
      <c r="A9546" s="315" t="s">
        <v>5169</v>
      </c>
      <c r="B9546" s="315" t="s">
        <v>82847</v>
      </c>
      <c r="C9546" s="316"/>
      <c r="D9546" s="82"/>
    </row>
    <row r="9547" spans="1:4">
      <c r="A9547" s="315" t="s">
        <v>5169</v>
      </c>
      <c r="B9547" s="315" t="s">
        <v>82848</v>
      </c>
      <c r="C9547" s="316"/>
      <c r="D9547" s="82"/>
    </row>
    <row r="9548" spans="1:4">
      <c r="A9548" s="315" t="s">
        <v>5169</v>
      </c>
      <c r="B9548" s="315" t="s">
        <v>82849</v>
      </c>
      <c r="C9548" s="316"/>
      <c r="D9548" s="82"/>
    </row>
    <row r="9549" spans="1:4">
      <c r="A9549" s="315" t="s">
        <v>5169</v>
      </c>
      <c r="B9549" s="315" t="s">
        <v>82850</v>
      </c>
      <c r="C9549" s="316"/>
      <c r="D9549" s="82"/>
    </row>
    <row r="9550" spans="1:4">
      <c r="A9550" s="315" t="s">
        <v>5169</v>
      </c>
      <c r="B9550" s="315" t="s">
        <v>82851</v>
      </c>
      <c r="C9550" s="316"/>
      <c r="D9550" s="82"/>
    </row>
    <row r="9551" spans="1:4">
      <c r="A9551" s="315" t="s">
        <v>5169</v>
      </c>
      <c r="B9551" s="315" t="s">
        <v>82852</v>
      </c>
      <c r="C9551" s="316"/>
      <c r="D9551" s="82"/>
    </row>
    <row r="9552" spans="1:4">
      <c r="A9552" s="537"/>
      <c r="B9552" s="381"/>
      <c r="C9552" s="316"/>
      <c r="D9552" s="82"/>
    </row>
    <row r="9553" spans="1:4">
      <c r="A9553" s="315" t="s">
        <v>5169</v>
      </c>
      <c r="B9553" s="315" t="s">
        <v>82853</v>
      </c>
      <c r="C9553" s="316"/>
      <c r="D9553" s="82"/>
    </row>
    <row r="9554" spans="1:4">
      <c r="A9554" s="315" t="s">
        <v>5169</v>
      </c>
      <c r="B9554" s="315" t="s">
        <v>82854</v>
      </c>
      <c r="C9554" s="316"/>
      <c r="D9554" s="82"/>
    </row>
    <row r="9555" spans="1:4">
      <c r="A9555" s="315" t="s">
        <v>5169</v>
      </c>
      <c r="B9555" s="315" t="s">
        <v>82855</v>
      </c>
      <c r="C9555" s="316"/>
      <c r="D9555" s="82"/>
    </row>
    <row r="9556" spans="1:4">
      <c r="A9556" s="315" t="s">
        <v>5169</v>
      </c>
      <c r="B9556" s="315" t="s">
        <v>82856</v>
      </c>
      <c r="C9556" s="316"/>
      <c r="D9556" s="82"/>
    </row>
    <row r="9557" spans="1:4">
      <c r="A9557" s="315" t="s">
        <v>5169</v>
      </c>
      <c r="B9557" s="315" t="s">
        <v>82857</v>
      </c>
      <c r="C9557" s="316"/>
      <c r="D9557" s="82"/>
    </row>
    <row r="9558" spans="1:4">
      <c r="A9558" s="315" t="s">
        <v>5169</v>
      </c>
      <c r="B9558" s="315" t="s">
        <v>82858</v>
      </c>
      <c r="C9558" s="316"/>
      <c r="D9558" s="82"/>
    </row>
    <row r="9559" spans="1:4">
      <c r="A9559" s="315" t="s">
        <v>5169</v>
      </c>
      <c r="B9559" s="315" t="s">
        <v>82858</v>
      </c>
      <c r="C9559" s="316"/>
      <c r="D9559" s="82"/>
    </row>
    <row r="9560" spans="1:4">
      <c r="A9560" s="315" t="s">
        <v>5169</v>
      </c>
      <c r="B9560" s="315" t="s">
        <v>82859</v>
      </c>
      <c r="C9560" s="316"/>
      <c r="D9560" s="82"/>
    </row>
    <row r="9561" spans="1:4">
      <c r="A9561" s="315" t="s">
        <v>5169</v>
      </c>
      <c r="B9561" s="315" t="s">
        <v>82860</v>
      </c>
      <c r="C9561" s="316"/>
      <c r="D9561" s="82"/>
    </row>
    <row r="9562" spans="1:4">
      <c r="A9562" s="315" t="s">
        <v>5169</v>
      </c>
      <c r="B9562" s="315" t="s">
        <v>82861</v>
      </c>
      <c r="C9562" s="316"/>
      <c r="D9562" s="82"/>
    </row>
    <row r="9563" spans="1:4">
      <c r="A9563" s="315" t="s">
        <v>5169</v>
      </c>
      <c r="B9563" s="315" t="s">
        <v>82862</v>
      </c>
      <c r="C9563" s="316"/>
      <c r="D9563" s="82"/>
    </row>
    <row r="9564" spans="1:4">
      <c r="A9564" s="315" t="s">
        <v>5169</v>
      </c>
      <c r="B9564" s="315" t="s">
        <v>82863</v>
      </c>
      <c r="C9564" s="316"/>
      <c r="D9564" s="82"/>
    </row>
    <row r="9565" spans="1:4">
      <c r="A9565" s="315" t="s">
        <v>5169</v>
      </c>
      <c r="B9565" s="315" t="s">
        <v>82864</v>
      </c>
      <c r="C9565" s="316"/>
      <c r="D9565" s="82"/>
    </row>
    <row r="9566" spans="1:4">
      <c r="A9566" s="315" t="s">
        <v>5169</v>
      </c>
      <c r="B9566" s="315" t="s">
        <v>82865</v>
      </c>
      <c r="C9566" s="316"/>
      <c r="D9566" s="82"/>
    </row>
    <row r="9567" spans="1:4">
      <c r="A9567" s="315" t="s">
        <v>5169</v>
      </c>
      <c r="B9567" s="315" t="s">
        <v>82866</v>
      </c>
      <c r="C9567" s="316"/>
      <c r="D9567" s="82"/>
    </row>
    <row r="9568" spans="1:4">
      <c r="A9568" s="315" t="s">
        <v>5169</v>
      </c>
      <c r="B9568" s="315" t="s">
        <v>82867</v>
      </c>
      <c r="C9568" s="316"/>
      <c r="D9568" s="82"/>
    </row>
    <row r="9569" spans="1:4">
      <c r="A9569" s="537"/>
      <c r="B9569" s="381"/>
      <c r="C9569" s="316"/>
      <c r="D9569" s="82"/>
    </row>
    <row r="9570" spans="1:4">
      <c r="A9570" s="315" t="s">
        <v>5169</v>
      </c>
      <c r="B9570" s="315" t="s">
        <v>82868</v>
      </c>
      <c r="C9570" s="316"/>
      <c r="D9570" s="82"/>
    </row>
    <row r="9571" spans="1:4">
      <c r="A9571" s="315" t="s">
        <v>5169</v>
      </c>
      <c r="B9571" s="315" t="s">
        <v>82869</v>
      </c>
      <c r="C9571" s="316"/>
      <c r="D9571" s="82"/>
    </row>
    <row r="9572" spans="1:4">
      <c r="A9572" s="315" t="s">
        <v>5169</v>
      </c>
      <c r="B9572" s="315" t="s">
        <v>82870</v>
      </c>
      <c r="C9572" s="316"/>
      <c r="D9572" s="82"/>
    </row>
    <row r="9573" spans="1:4">
      <c r="A9573" s="315" t="s">
        <v>5169</v>
      </c>
      <c r="B9573" s="315" t="s">
        <v>82871</v>
      </c>
      <c r="C9573" s="316"/>
      <c r="D9573" s="82"/>
    </row>
    <row r="9574" spans="1:4">
      <c r="A9574" s="315" t="s">
        <v>5169</v>
      </c>
      <c r="B9574" s="315" t="s">
        <v>82872</v>
      </c>
      <c r="C9574" s="316"/>
      <c r="D9574" s="82"/>
    </row>
    <row r="9575" spans="1:4">
      <c r="A9575" s="315" t="s">
        <v>5169</v>
      </c>
      <c r="B9575" s="315" t="s">
        <v>82873</v>
      </c>
      <c r="C9575" s="316"/>
      <c r="D9575" s="82"/>
    </row>
    <row r="9576" spans="1:4">
      <c r="A9576" s="315" t="s">
        <v>5169</v>
      </c>
      <c r="B9576" s="315" t="s">
        <v>82874</v>
      </c>
      <c r="C9576" s="316"/>
      <c r="D9576" s="82"/>
    </row>
    <row r="9577" spans="1:4">
      <c r="A9577" s="315" t="s">
        <v>5169</v>
      </c>
      <c r="B9577" s="315" t="s">
        <v>82875</v>
      </c>
      <c r="C9577" s="316"/>
      <c r="D9577" s="82"/>
    </row>
    <row r="9578" spans="1:4">
      <c r="A9578" s="315" t="s">
        <v>5169</v>
      </c>
      <c r="B9578" s="315" t="s">
        <v>82876</v>
      </c>
      <c r="C9578" s="316"/>
      <c r="D9578" s="82"/>
    </row>
    <row r="9579" spans="1:4">
      <c r="A9579" s="315" t="s">
        <v>5169</v>
      </c>
      <c r="B9579" s="315" t="s">
        <v>82877</v>
      </c>
      <c r="C9579" s="316"/>
      <c r="D9579" s="82"/>
    </row>
    <row r="9580" spans="1:4">
      <c r="A9580" s="315" t="s">
        <v>5169</v>
      </c>
      <c r="B9580" s="315" t="s">
        <v>82878</v>
      </c>
      <c r="C9580" s="316"/>
      <c r="D9580" s="82"/>
    </row>
    <row r="9581" spans="1:4">
      <c r="A9581" s="315" t="s">
        <v>5169</v>
      </c>
      <c r="B9581" s="315" t="s">
        <v>82879</v>
      </c>
      <c r="C9581" s="316"/>
      <c r="D9581" s="82"/>
    </row>
    <row r="9582" spans="1:4">
      <c r="A9582" s="315" t="s">
        <v>5169</v>
      </c>
      <c r="B9582" s="315" t="s">
        <v>82880</v>
      </c>
      <c r="C9582" s="316"/>
      <c r="D9582" s="82"/>
    </row>
    <row r="9583" spans="1:4">
      <c r="A9583" s="315" t="s">
        <v>5169</v>
      </c>
      <c r="B9583" s="315" t="s">
        <v>82881</v>
      </c>
      <c r="C9583" s="316"/>
      <c r="D9583" s="82"/>
    </row>
    <row r="9584" spans="1:4">
      <c r="A9584" s="315" t="s">
        <v>5169</v>
      </c>
      <c r="B9584" s="315" t="s">
        <v>82882</v>
      </c>
      <c r="C9584" s="316"/>
      <c r="D9584" s="82"/>
    </row>
    <row r="9585" spans="1:4">
      <c r="A9585" s="315" t="s">
        <v>5169</v>
      </c>
      <c r="B9585" s="315" t="s">
        <v>82883</v>
      </c>
      <c r="C9585" s="316"/>
      <c r="D9585" s="82"/>
    </row>
    <row r="9586" spans="1:4">
      <c r="A9586" s="315" t="s">
        <v>5169</v>
      </c>
      <c r="B9586" s="315" t="s">
        <v>82884</v>
      </c>
      <c r="C9586" s="316"/>
      <c r="D9586" s="82"/>
    </row>
    <row r="9587" spans="1:4">
      <c r="A9587" s="315" t="s">
        <v>5169</v>
      </c>
      <c r="B9587" s="315" t="s">
        <v>82885</v>
      </c>
      <c r="C9587" s="316"/>
      <c r="D9587" s="82"/>
    </row>
    <row r="9588" spans="1:4">
      <c r="A9588" s="315" t="s">
        <v>5169</v>
      </c>
      <c r="B9588" s="315" t="s">
        <v>82886</v>
      </c>
      <c r="C9588" s="316"/>
      <c r="D9588" s="82"/>
    </row>
    <row r="9589" spans="1:4">
      <c r="A9589" s="315" t="s">
        <v>5169</v>
      </c>
      <c r="B9589" s="315" t="s">
        <v>82887</v>
      </c>
      <c r="C9589" s="316"/>
      <c r="D9589" s="82"/>
    </row>
    <row r="9590" spans="1:4">
      <c r="A9590" s="537"/>
      <c r="B9590" s="381"/>
      <c r="C9590" s="316"/>
      <c r="D9590" s="82"/>
    </row>
    <row r="9591" spans="1:4">
      <c r="A9591" s="315" t="s">
        <v>5169</v>
      </c>
      <c r="B9591" s="315" t="s">
        <v>82888</v>
      </c>
      <c r="C9591" s="316"/>
      <c r="D9591" s="82"/>
    </row>
    <row r="9592" spans="1:4">
      <c r="A9592" s="315" t="s">
        <v>5169</v>
      </c>
      <c r="B9592" s="315" t="s">
        <v>82889</v>
      </c>
      <c r="C9592" s="316"/>
      <c r="D9592" s="82"/>
    </row>
    <row r="9593" spans="1:4">
      <c r="A9593" s="315" t="s">
        <v>5169</v>
      </c>
      <c r="B9593" s="315" t="s">
        <v>82890</v>
      </c>
      <c r="C9593" s="316"/>
      <c r="D9593" s="82"/>
    </row>
    <row r="9594" spans="1:4">
      <c r="A9594" s="315" t="s">
        <v>5169</v>
      </c>
      <c r="B9594" s="315" t="s">
        <v>82890</v>
      </c>
      <c r="C9594" s="316"/>
      <c r="D9594" s="82"/>
    </row>
    <row r="9595" spans="1:4">
      <c r="A9595" s="315" t="s">
        <v>5169</v>
      </c>
      <c r="B9595" s="315" t="s">
        <v>82890</v>
      </c>
      <c r="C9595" s="316"/>
      <c r="D9595" s="82"/>
    </row>
    <row r="9596" spans="1:4">
      <c r="A9596" s="315" t="s">
        <v>5169</v>
      </c>
      <c r="B9596" s="315" t="s">
        <v>82891</v>
      </c>
      <c r="C9596" s="316"/>
      <c r="D9596" s="82"/>
    </row>
    <row r="9597" spans="1:4">
      <c r="A9597" s="315" t="s">
        <v>5169</v>
      </c>
      <c r="B9597" s="315" t="s">
        <v>82892</v>
      </c>
      <c r="C9597" s="316"/>
      <c r="D9597" s="82"/>
    </row>
    <row r="9598" spans="1:4">
      <c r="A9598" s="315" t="s">
        <v>5169</v>
      </c>
      <c r="B9598" s="315" t="s">
        <v>82893</v>
      </c>
      <c r="C9598" s="316"/>
      <c r="D9598" s="82"/>
    </row>
    <row r="9599" spans="1:4">
      <c r="A9599" s="315" t="s">
        <v>5169</v>
      </c>
      <c r="B9599" s="315" t="s">
        <v>82894</v>
      </c>
      <c r="C9599" s="316"/>
      <c r="D9599" s="82"/>
    </row>
    <row r="9600" spans="1:4">
      <c r="A9600" s="315" t="s">
        <v>5169</v>
      </c>
      <c r="B9600" s="315" t="s">
        <v>82895</v>
      </c>
      <c r="C9600" s="316"/>
      <c r="D9600" s="82"/>
    </row>
    <row r="9601" spans="1:4">
      <c r="A9601" s="315" t="s">
        <v>5169</v>
      </c>
      <c r="B9601" s="315" t="s">
        <v>82895</v>
      </c>
      <c r="C9601" s="316"/>
      <c r="D9601" s="82"/>
    </row>
    <row r="9602" spans="1:4">
      <c r="A9602" s="537"/>
      <c r="B9602" s="381"/>
      <c r="C9602" s="316"/>
      <c r="D9602" s="82"/>
    </row>
    <row r="9603" spans="1:4">
      <c r="A9603" s="315" t="s">
        <v>5169</v>
      </c>
      <c r="B9603" s="315" t="s">
        <v>82896</v>
      </c>
      <c r="C9603" s="316"/>
      <c r="D9603" s="82"/>
    </row>
    <row r="9604" spans="1:4">
      <c r="A9604" s="315" t="s">
        <v>5169</v>
      </c>
      <c r="B9604" s="315" t="s">
        <v>82897</v>
      </c>
      <c r="C9604" s="316"/>
      <c r="D9604" s="82"/>
    </row>
    <row r="9605" spans="1:4">
      <c r="A9605" s="537"/>
      <c r="B9605" s="381"/>
      <c r="C9605" s="316"/>
      <c r="D9605" s="82"/>
    </row>
    <row r="9606" spans="1:4">
      <c r="A9606" s="315" t="s">
        <v>5169</v>
      </c>
      <c r="B9606" s="315" t="s">
        <v>82898</v>
      </c>
      <c r="C9606" s="316"/>
      <c r="D9606" s="82"/>
    </row>
    <row r="9607" spans="1:4">
      <c r="A9607" s="315" t="s">
        <v>5169</v>
      </c>
      <c r="B9607" s="315" t="s">
        <v>82899</v>
      </c>
      <c r="C9607" s="316"/>
      <c r="D9607" s="82"/>
    </row>
    <row r="9608" spans="1:4">
      <c r="A9608" s="315" t="s">
        <v>5169</v>
      </c>
      <c r="B9608" s="315" t="s">
        <v>82900</v>
      </c>
      <c r="C9608" s="316"/>
      <c r="D9608" s="82"/>
    </row>
    <row r="9609" spans="1:4">
      <c r="A9609" s="315" t="s">
        <v>5169</v>
      </c>
      <c r="B9609" s="315" t="s">
        <v>82901</v>
      </c>
      <c r="C9609" s="316"/>
      <c r="D9609" s="82"/>
    </row>
    <row r="9610" spans="1:4">
      <c r="A9610" s="315" t="s">
        <v>5169</v>
      </c>
      <c r="B9610" s="315" t="s">
        <v>82902</v>
      </c>
      <c r="C9610" s="316"/>
      <c r="D9610" s="82"/>
    </row>
    <row r="9611" spans="1:4">
      <c r="A9611" s="315" t="s">
        <v>5169</v>
      </c>
      <c r="B9611" s="315" t="s">
        <v>82903</v>
      </c>
      <c r="C9611" s="316"/>
      <c r="D9611" s="82"/>
    </row>
    <row r="9612" spans="1:4">
      <c r="A9612" s="315" t="s">
        <v>5169</v>
      </c>
      <c r="B9612" s="315" t="s">
        <v>82904</v>
      </c>
      <c r="C9612" s="316"/>
      <c r="D9612" s="82"/>
    </row>
    <row r="9613" spans="1:4">
      <c r="A9613" s="315" t="s">
        <v>5169</v>
      </c>
      <c r="B9613" s="315" t="s">
        <v>82905</v>
      </c>
      <c r="C9613" s="316"/>
      <c r="D9613" s="82"/>
    </row>
    <row r="9614" spans="1:4">
      <c r="A9614" s="315" t="s">
        <v>5169</v>
      </c>
      <c r="B9614" s="315" t="s">
        <v>82906</v>
      </c>
      <c r="C9614" s="316"/>
      <c r="D9614" s="82"/>
    </row>
    <row r="9615" spans="1:4">
      <c r="A9615" s="315" t="s">
        <v>5169</v>
      </c>
      <c r="B9615" s="315" t="s">
        <v>82884</v>
      </c>
      <c r="C9615" s="316"/>
      <c r="D9615" s="82"/>
    </row>
    <row r="9616" spans="1:4">
      <c r="A9616" s="315" t="s">
        <v>5169</v>
      </c>
      <c r="B9616" s="315" t="s">
        <v>82907</v>
      </c>
      <c r="C9616" s="316"/>
      <c r="D9616" s="82"/>
    </row>
    <row r="9617" spans="1:4">
      <c r="A9617" s="315" t="s">
        <v>5169</v>
      </c>
      <c r="B9617" s="315" t="s">
        <v>82908</v>
      </c>
      <c r="C9617" s="316"/>
      <c r="D9617" s="82"/>
    </row>
    <row r="9618" spans="1:4">
      <c r="A9618" s="315" t="s">
        <v>5169</v>
      </c>
      <c r="B9618" s="315" t="s">
        <v>82909</v>
      </c>
      <c r="C9618" s="316"/>
      <c r="D9618" s="82"/>
    </row>
    <row r="9619" spans="1:4">
      <c r="A9619" s="315" t="s">
        <v>5169</v>
      </c>
      <c r="B9619" s="315" t="s">
        <v>82910</v>
      </c>
      <c r="C9619" s="316"/>
      <c r="D9619" s="82"/>
    </row>
    <row r="9620" spans="1:4">
      <c r="A9620" s="315" t="s">
        <v>5169</v>
      </c>
      <c r="B9620" s="315" t="s">
        <v>82911</v>
      </c>
      <c r="C9620" s="316"/>
      <c r="D9620" s="82"/>
    </row>
    <row r="9621" spans="1:4">
      <c r="A9621" s="537"/>
      <c r="B9621" s="381"/>
      <c r="C9621" s="316"/>
      <c r="D9621" s="82"/>
    </row>
    <row r="9622" spans="1:4">
      <c r="A9622" s="315" t="s">
        <v>5169</v>
      </c>
      <c r="B9622" s="315" t="s">
        <v>82912</v>
      </c>
      <c r="C9622" s="316"/>
      <c r="D9622" s="82"/>
    </row>
    <row r="9623" spans="1:4">
      <c r="A9623" s="315" t="s">
        <v>5169</v>
      </c>
      <c r="B9623" s="315" t="s">
        <v>82913</v>
      </c>
      <c r="C9623" s="316"/>
      <c r="D9623" s="82"/>
    </row>
    <row r="9624" spans="1:4">
      <c r="A9624" s="315" t="s">
        <v>5169</v>
      </c>
      <c r="B9624" s="315" t="s">
        <v>82914</v>
      </c>
      <c r="C9624" s="316"/>
      <c r="D9624" s="82"/>
    </row>
    <row r="9625" spans="1:4">
      <c r="A9625" s="315" t="s">
        <v>5169</v>
      </c>
      <c r="B9625" s="315" t="s">
        <v>82915</v>
      </c>
      <c r="C9625" s="316"/>
      <c r="D9625" s="82"/>
    </row>
    <row r="9626" spans="1:4">
      <c r="A9626" s="315" t="s">
        <v>69988</v>
      </c>
      <c r="B9626" s="315" t="s">
        <v>82916</v>
      </c>
      <c r="C9626" s="316"/>
      <c r="D9626" s="82"/>
    </row>
    <row r="9627" spans="1:4">
      <c r="A9627" s="315" t="s">
        <v>5169</v>
      </c>
      <c r="B9627" s="315" t="s">
        <v>82917</v>
      </c>
      <c r="C9627" s="316"/>
      <c r="D9627" s="82"/>
    </row>
    <row r="9628" spans="1:4">
      <c r="A9628" s="537"/>
      <c r="B9628" s="381"/>
      <c r="C9628" s="316"/>
      <c r="D9628" s="82"/>
    </row>
    <row r="9629" spans="1:4">
      <c r="A9629" s="315" t="s">
        <v>5169</v>
      </c>
      <c r="B9629" s="315" t="s">
        <v>82918</v>
      </c>
      <c r="C9629" s="316"/>
      <c r="D9629" s="82"/>
    </row>
    <row r="9630" spans="1:4">
      <c r="A9630" s="315" t="s">
        <v>5169</v>
      </c>
      <c r="B9630" s="315" t="s">
        <v>81063</v>
      </c>
      <c r="C9630" s="316"/>
      <c r="D9630" s="82"/>
    </row>
    <row r="9631" spans="1:4">
      <c r="A9631" s="315" t="s">
        <v>5169</v>
      </c>
      <c r="B9631" s="315" t="s">
        <v>82919</v>
      </c>
      <c r="C9631" s="316"/>
      <c r="D9631" s="82"/>
    </row>
    <row r="9632" spans="1:4">
      <c r="A9632" s="315" t="s">
        <v>5169</v>
      </c>
      <c r="B9632" s="315" t="s">
        <v>82920</v>
      </c>
      <c r="C9632" s="316"/>
      <c r="D9632" s="82"/>
    </row>
    <row r="9633" spans="1:4">
      <c r="A9633" s="315" t="s">
        <v>5169</v>
      </c>
      <c r="B9633" s="315" t="s">
        <v>82921</v>
      </c>
      <c r="C9633" s="316"/>
      <c r="D9633" s="82"/>
    </row>
    <row r="9634" spans="1:4">
      <c r="A9634" s="315" t="s">
        <v>5169</v>
      </c>
      <c r="B9634" s="315" t="s">
        <v>82660</v>
      </c>
      <c r="C9634" s="316"/>
      <c r="D9634" s="82"/>
    </row>
    <row r="9635" spans="1:4">
      <c r="A9635" s="315" t="s">
        <v>5169</v>
      </c>
      <c r="B9635" s="315" t="s">
        <v>82922</v>
      </c>
      <c r="C9635" s="316"/>
      <c r="D9635" s="82"/>
    </row>
    <row r="9636" spans="1:4">
      <c r="A9636" s="315" t="s">
        <v>5169</v>
      </c>
      <c r="B9636" s="315" t="s">
        <v>82923</v>
      </c>
      <c r="C9636" s="316"/>
      <c r="D9636" s="82"/>
    </row>
    <row r="9637" spans="1:4">
      <c r="A9637" s="315" t="s">
        <v>5169</v>
      </c>
      <c r="B9637" s="315" t="s">
        <v>82924</v>
      </c>
      <c r="C9637" s="316"/>
      <c r="D9637" s="82"/>
    </row>
    <row r="9638" spans="1:4">
      <c r="A9638" s="315" t="s">
        <v>5169</v>
      </c>
      <c r="B9638" s="315" t="s">
        <v>82925</v>
      </c>
      <c r="C9638" s="316"/>
      <c r="D9638" s="82"/>
    </row>
    <row r="9639" spans="1:4">
      <c r="A9639" s="315" t="s">
        <v>5169</v>
      </c>
      <c r="B9639" s="315" t="s">
        <v>82926</v>
      </c>
      <c r="C9639" s="316"/>
      <c r="D9639" s="82"/>
    </row>
    <row r="9640" spans="1:4">
      <c r="A9640" s="537"/>
      <c r="B9640" s="381"/>
      <c r="C9640" s="316"/>
      <c r="D9640" s="82"/>
    </row>
    <row r="9641" spans="1:4">
      <c r="A9641" s="315" t="s">
        <v>5169</v>
      </c>
      <c r="B9641" s="315" t="s">
        <v>82927</v>
      </c>
      <c r="C9641" s="316"/>
      <c r="D9641" s="82"/>
    </row>
    <row r="9642" spans="1:4">
      <c r="A9642" s="315" t="s">
        <v>5169</v>
      </c>
      <c r="B9642" s="315" t="s">
        <v>82928</v>
      </c>
      <c r="C9642" s="316"/>
      <c r="D9642" s="82"/>
    </row>
    <row r="9643" spans="1:4">
      <c r="A9643" s="315" t="s">
        <v>5169</v>
      </c>
      <c r="B9643" s="315" t="s">
        <v>82929</v>
      </c>
      <c r="C9643" s="316"/>
      <c r="D9643" s="82"/>
    </row>
    <row r="9644" spans="1:4">
      <c r="A9644" s="315" t="s">
        <v>5169</v>
      </c>
      <c r="B9644" s="315" t="s">
        <v>82930</v>
      </c>
      <c r="C9644" s="316"/>
      <c r="D9644" s="82"/>
    </row>
    <row r="9645" spans="1:4">
      <c r="A9645" s="315" t="s">
        <v>5169</v>
      </c>
      <c r="B9645" s="315" t="s">
        <v>82931</v>
      </c>
      <c r="C9645" s="316"/>
      <c r="D9645" s="82"/>
    </row>
    <row r="9646" spans="1:4">
      <c r="A9646" s="315" t="s">
        <v>5169</v>
      </c>
      <c r="B9646" s="315" t="s">
        <v>82932</v>
      </c>
      <c r="C9646" s="316"/>
      <c r="D9646" s="82"/>
    </row>
    <row r="9647" spans="1:4">
      <c r="A9647" s="315" t="s">
        <v>5169</v>
      </c>
      <c r="B9647" s="315" t="s">
        <v>82933</v>
      </c>
      <c r="C9647" s="316"/>
      <c r="D9647" s="82"/>
    </row>
    <row r="9648" spans="1:4">
      <c r="A9648" s="315" t="s">
        <v>5169</v>
      </c>
      <c r="B9648" s="315" t="s">
        <v>82934</v>
      </c>
      <c r="C9648" s="316"/>
      <c r="D9648" s="82"/>
    </row>
    <row r="9649" spans="1:4">
      <c r="A9649" s="315" t="s">
        <v>5169</v>
      </c>
      <c r="B9649" s="315" t="s">
        <v>82935</v>
      </c>
      <c r="C9649" s="316"/>
      <c r="D9649" s="82"/>
    </row>
    <row r="9650" spans="1:4">
      <c r="A9650" s="315" t="s">
        <v>5169</v>
      </c>
      <c r="B9650" s="315" t="s">
        <v>82936</v>
      </c>
      <c r="C9650" s="316"/>
      <c r="D9650" s="82"/>
    </row>
    <row r="9651" spans="1:4">
      <c r="A9651" s="537"/>
      <c r="B9651" s="381"/>
      <c r="C9651" s="316"/>
      <c r="D9651" s="82"/>
    </row>
    <row r="9652" spans="1:4">
      <c r="A9652" s="315" t="s">
        <v>5169</v>
      </c>
      <c r="B9652" s="315" t="s">
        <v>82937</v>
      </c>
      <c r="C9652" s="316"/>
      <c r="D9652" s="82"/>
    </row>
    <row r="9653" spans="1:4">
      <c r="A9653" s="315" t="s">
        <v>5169</v>
      </c>
      <c r="B9653" s="315" t="s">
        <v>82938</v>
      </c>
      <c r="C9653" s="316"/>
      <c r="D9653" s="82"/>
    </row>
    <row r="9654" spans="1:4">
      <c r="A9654" s="315" t="s">
        <v>5169</v>
      </c>
      <c r="B9654" s="315" t="s">
        <v>82939</v>
      </c>
      <c r="C9654" s="316"/>
      <c r="D9654" s="82"/>
    </row>
    <row r="9655" spans="1:4">
      <c r="A9655" s="315" t="s">
        <v>5169</v>
      </c>
      <c r="B9655" s="315" t="s">
        <v>82940</v>
      </c>
      <c r="C9655" s="316"/>
      <c r="D9655" s="82"/>
    </row>
    <row r="9656" spans="1:4">
      <c r="A9656" s="315" t="s">
        <v>5169</v>
      </c>
      <c r="B9656" s="315" t="s">
        <v>82941</v>
      </c>
      <c r="C9656" s="316"/>
      <c r="D9656" s="82"/>
    </row>
    <row r="9657" spans="1:4">
      <c r="A9657" s="315" t="s">
        <v>5169</v>
      </c>
      <c r="B9657" s="315" t="s">
        <v>82942</v>
      </c>
      <c r="C9657" s="316"/>
      <c r="D9657" s="82"/>
    </row>
    <row r="9658" spans="1:4">
      <c r="A9658" s="537"/>
      <c r="B9658" s="381"/>
      <c r="C9658" s="316"/>
      <c r="D9658" s="82"/>
    </row>
    <row r="9659" spans="1:4">
      <c r="A9659" s="315" t="s">
        <v>5169</v>
      </c>
      <c r="B9659" s="315" t="s">
        <v>82943</v>
      </c>
      <c r="C9659" s="316"/>
      <c r="D9659" s="82"/>
    </row>
    <row r="9660" spans="1:4">
      <c r="A9660" s="315" t="s">
        <v>5169</v>
      </c>
      <c r="B9660" s="315" t="s">
        <v>82944</v>
      </c>
      <c r="C9660" s="316"/>
      <c r="D9660" s="82"/>
    </row>
    <row r="9661" spans="1:4">
      <c r="A9661" s="315" t="s">
        <v>5169</v>
      </c>
      <c r="B9661" s="315" t="s">
        <v>82945</v>
      </c>
      <c r="C9661" s="316"/>
      <c r="D9661" s="82"/>
    </row>
    <row r="9662" spans="1:4">
      <c r="A9662" s="315" t="s">
        <v>5169</v>
      </c>
      <c r="B9662" s="315" t="s">
        <v>82946</v>
      </c>
      <c r="C9662" s="316"/>
      <c r="D9662" s="82"/>
    </row>
    <row r="9663" spans="1:4">
      <c r="A9663" s="315" t="s">
        <v>5169</v>
      </c>
      <c r="B9663" s="315" t="s">
        <v>82947</v>
      </c>
      <c r="C9663" s="316"/>
      <c r="D9663" s="82"/>
    </row>
    <row r="9664" spans="1:4">
      <c r="A9664" s="315" t="s">
        <v>5169</v>
      </c>
      <c r="B9664" s="315" t="s">
        <v>82948</v>
      </c>
      <c r="C9664" s="316"/>
      <c r="D9664" s="82"/>
    </row>
    <row r="9665" spans="1:4">
      <c r="A9665" s="537"/>
      <c r="B9665" s="381"/>
      <c r="C9665" s="316"/>
      <c r="D9665" s="82"/>
    </row>
    <row r="9666" spans="1:4">
      <c r="A9666" s="315" t="s">
        <v>5169</v>
      </c>
      <c r="B9666" s="315" t="s">
        <v>82949</v>
      </c>
      <c r="C9666" s="316"/>
      <c r="D9666" s="82"/>
    </row>
    <row r="9667" spans="1:4">
      <c r="A9667" s="315" t="s">
        <v>5169</v>
      </c>
      <c r="B9667" s="315" t="s">
        <v>82950</v>
      </c>
      <c r="C9667" s="316"/>
      <c r="D9667" s="82"/>
    </row>
    <row r="9668" spans="1:4">
      <c r="A9668" s="315" t="s">
        <v>5169</v>
      </c>
      <c r="B9668" s="315" t="s">
        <v>82951</v>
      </c>
      <c r="C9668" s="316"/>
      <c r="D9668" s="82"/>
    </row>
    <row r="9669" spans="1:4">
      <c r="A9669" s="315" t="s">
        <v>5169</v>
      </c>
      <c r="B9669" s="315" t="s">
        <v>82952</v>
      </c>
      <c r="C9669" s="316"/>
      <c r="D9669" s="82"/>
    </row>
    <row r="9670" spans="1:4">
      <c r="A9670" s="315" t="s">
        <v>5169</v>
      </c>
      <c r="B9670" s="315" t="s">
        <v>82953</v>
      </c>
      <c r="C9670" s="316"/>
      <c r="D9670" s="82"/>
    </row>
    <row r="9671" spans="1:4">
      <c r="A9671" s="537"/>
      <c r="B9671" s="381"/>
      <c r="C9671" s="316"/>
      <c r="D9671" s="82"/>
    </row>
    <row r="9672" spans="1:4">
      <c r="A9672" s="315" t="s">
        <v>5169</v>
      </c>
      <c r="B9672" s="315" t="s">
        <v>82954</v>
      </c>
      <c r="C9672" s="316"/>
      <c r="D9672" s="82"/>
    </row>
    <row r="9673" spans="1:4">
      <c r="A9673" s="315" t="s">
        <v>5169</v>
      </c>
      <c r="B9673" s="315" t="s">
        <v>82955</v>
      </c>
      <c r="C9673" s="316"/>
      <c r="D9673" s="82"/>
    </row>
    <row r="9674" spans="1:4">
      <c r="A9674" s="315" t="s">
        <v>5169</v>
      </c>
      <c r="B9674" s="315" t="s">
        <v>82956</v>
      </c>
      <c r="C9674" s="316"/>
      <c r="D9674" s="82"/>
    </row>
    <row r="9675" spans="1:4">
      <c r="A9675" s="315" t="s">
        <v>5169</v>
      </c>
      <c r="B9675" s="315" t="s">
        <v>82957</v>
      </c>
      <c r="C9675" s="316"/>
      <c r="D9675" s="82"/>
    </row>
    <row r="9676" spans="1:4">
      <c r="A9676" s="315" t="s">
        <v>5169</v>
      </c>
      <c r="B9676" s="315" t="s">
        <v>82958</v>
      </c>
      <c r="C9676" s="316"/>
      <c r="D9676" s="82"/>
    </row>
    <row r="9677" spans="1:4">
      <c r="A9677" s="315" t="s">
        <v>5169</v>
      </c>
      <c r="B9677" s="315" t="s">
        <v>82959</v>
      </c>
      <c r="C9677" s="316"/>
      <c r="D9677" s="82"/>
    </row>
    <row r="9678" spans="1:4">
      <c r="A9678" s="315" t="s">
        <v>5169</v>
      </c>
      <c r="B9678" s="315" t="s">
        <v>82960</v>
      </c>
      <c r="C9678" s="316"/>
      <c r="D9678" s="82"/>
    </row>
    <row r="9679" spans="1:4">
      <c r="A9679" s="315" t="s">
        <v>5169</v>
      </c>
      <c r="B9679" s="315" t="s">
        <v>82961</v>
      </c>
      <c r="C9679" s="316"/>
      <c r="D9679" s="82"/>
    </row>
    <row r="9680" spans="1:4">
      <c r="A9680" s="315" t="s">
        <v>5169</v>
      </c>
      <c r="B9680" s="315" t="s">
        <v>82962</v>
      </c>
      <c r="C9680" s="316"/>
      <c r="D9680" s="82"/>
    </row>
    <row r="9681" spans="1:4">
      <c r="A9681" s="315" t="s">
        <v>5169</v>
      </c>
      <c r="B9681" s="315" t="s">
        <v>82963</v>
      </c>
      <c r="C9681" s="316"/>
      <c r="D9681" s="82"/>
    </row>
    <row r="9682" spans="1:4">
      <c r="A9682" s="315" t="s">
        <v>5169</v>
      </c>
      <c r="B9682" s="315" t="s">
        <v>82964</v>
      </c>
      <c r="C9682" s="316"/>
      <c r="D9682" s="82"/>
    </row>
    <row r="9683" spans="1:4">
      <c r="A9683" s="315" t="s">
        <v>5169</v>
      </c>
      <c r="B9683" s="315" t="s">
        <v>82965</v>
      </c>
      <c r="C9683" s="316"/>
      <c r="D9683" s="82"/>
    </row>
    <row r="9684" spans="1:4">
      <c r="A9684" s="315" t="s">
        <v>5169</v>
      </c>
      <c r="B9684" s="315" t="s">
        <v>82966</v>
      </c>
      <c r="C9684" s="316"/>
      <c r="D9684" s="82"/>
    </row>
    <row r="9685" spans="1:4">
      <c r="A9685" s="315" t="s">
        <v>5169</v>
      </c>
      <c r="B9685" s="315" t="s">
        <v>82967</v>
      </c>
      <c r="C9685" s="316"/>
      <c r="D9685" s="82"/>
    </row>
    <row r="9686" spans="1:4">
      <c r="A9686" s="315" t="s">
        <v>5169</v>
      </c>
      <c r="B9686" s="315" t="s">
        <v>82968</v>
      </c>
      <c r="C9686" s="316"/>
      <c r="D9686" s="82"/>
    </row>
    <row r="9687" spans="1:4">
      <c r="A9687" s="537"/>
      <c r="B9687" s="381"/>
      <c r="C9687" s="316"/>
      <c r="D9687" s="82"/>
    </row>
    <row r="9688" spans="1:4">
      <c r="A9688" s="315" t="s">
        <v>5169</v>
      </c>
      <c r="B9688" s="315" t="s">
        <v>82969</v>
      </c>
      <c r="C9688" s="316"/>
      <c r="D9688" s="82"/>
    </row>
    <row r="9689" spans="1:4">
      <c r="A9689" s="315" t="s">
        <v>5169</v>
      </c>
      <c r="B9689" s="315" t="s">
        <v>82970</v>
      </c>
      <c r="C9689" s="316"/>
      <c r="D9689" s="82"/>
    </row>
    <row r="9690" spans="1:4">
      <c r="A9690" s="315" t="s">
        <v>5169</v>
      </c>
      <c r="B9690" s="315" t="s">
        <v>82971</v>
      </c>
      <c r="C9690" s="316"/>
      <c r="D9690" s="82"/>
    </row>
    <row r="9691" spans="1:4">
      <c r="A9691" s="315" t="s">
        <v>5169</v>
      </c>
      <c r="B9691" s="315" t="s">
        <v>82972</v>
      </c>
      <c r="C9691" s="316"/>
      <c r="D9691" s="82"/>
    </row>
    <row r="9692" spans="1:4">
      <c r="A9692" s="315" t="s">
        <v>5169</v>
      </c>
      <c r="B9692" s="315" t="s">
        <v>82973</v>
      </c>
      <c r="C9692" s="316"/>
      <c r="D9692" s="82"/>
    </row>
    <row r="9693" spans="1:4">
      <c r="A9693" s="537"/>
      <c r="B9693" s="381"/>
      <c r="C9693" s="316"/>
      <c r="D9693" s="82"/>
    </row>
    <row r="9694" spans="1:4">
      <c r="A9694" s="315" t="s">
        <v>5169</v>
      </c>
      <c r="B9694" s="315" t="s">
        <v>82974</v>
      </c>
      <c r="C9694" s="316"/>
      <c r="D9694" s="82"/>
    </row>
    <row r="9695" spans="1:4">
      <c r="A9695" s="315" t="s">
        <v>5169</v>
      </c>
      <c r="B9695" s="315" t="s">
        <v>82975</v>
      </c>
      <c r="C9695" s="316"/>
      <c r="D9695" s="82"/>
    </row>
    <row r="9696" spans="1:4">
      <c r="A9696" s="315" t="s">
        <v>5169</v>
      </c>
      <c r="B9696" s="315" t="s">
        <v>82976</v>
      </c>
      <c r="C9696" s="316"/>
      <c r="D9696" s="82"/>
    </row>
    <row r="9697" spans="1:4">
      <c r="A9697" s="315" t="s">
        <v>5169</v>
      </c>
      <c r="B9697" s="315" t="s">
        <v>82977</v>
      </c>
      <c r="C9697" s="316"/>
      <c r="D9697" s="82"/>
    </row>
    <row r="9698" spans="1:4">
      <c r="A9698" s="315" t="s">
        <v>69988</v>
      </c>
      <c r="B9698" s="315" t="s">
        <v>82120</v>
      </c>
      <c r="C9698" s="316"/>
      <c r="D9698" s="82"/>
    </row>
    <row r="9699" spans="1:4">
      <c r="A9699" s="315" t="s">
        <v>5169</v>
      </c>
      <c r="B9699" s="315" t="s">
        <v>82978</v>
      </c>
      <c r="C9699" s="316"/>
      <c r="D9699" s="82"/>
    </row>
    <row r="9700" spans="1:4">
      <c r="A9700" s="315" t="s">
        <v>5169</v>
      </c>
      <c r="B9700" s="315" t="s">
        <v>82979</v>
      </c>
      <c r="C9700" s="316"/>
      <c r="D9700" s="82"/>
    </row>
    <row r="9701" spans="1:4">
      <c r="A9701" s="315" t="s">
        <v>5169</v>
      </c>
      <c r="B9701" s="315" t="s">
        <v>82980</v>
      </c>
      <c r="C9701" s="316"/>
      <c r="D9701" s="82"/>
    </row>
    <row r="9702" spans="1:4">
      <c r="A9702" s="315" t="s">
        <v>5169</v>
      </c>
      <c r="B9702" s="315" t="s">
        <v>82981</v>
      </c>
      <c r="C9702" s="316"/>
      <c r="D9702" s="82"/>
    </row>
    <row r="9703" spans="1:4">
      <c r="A9703" s="315" t="s">
        <v>5169</v>
      </c>
      <c r="B9703" s="315" t="s">
        <v>82982</v>
      </c>
      <c r="C9703" s="316"/>
      <c r="D9703" s="82"/>
    </row>
    <row r="9704" spans="1:4">
      <c r="A9704" s="538"/>
      <c r="B9704" s="418"/>
      <c r="C9704" s="316"/>
      <c r="D9704" s="82"/>
    </row>
    <row r="9705" spans="1:4">
      <c r="A9705" s="537"/>
      <c r="B9705" s="381"/>
      <c r="C9705" s="316"/>
      <c r="D9705" s="82"/>
    </row>
    <row r="9706" spans="1:4">
      <c r="A9706" s="315" t="s">
        <v>5169</v>
      </c>
      <c r="B9706" s="315" t="s">
        <v>82983</v>
      </c>
      <c r="C9706" s="316"/>
      <c r="D9706" s="82"/>
    </row>
    <row r="9707" spans="1:4">
      <c r="A9707" s="315" t="s">
        <v>5169</v>
      </c>
      <c r="B9707" s="315" t="s">
        <v>82984</v>
      </c>
      <c r="C9707" s="316"/>
      <c r="D9707" s="82"/>
    </row>
    <row r="9708" spans="1:4">
      <c r="A9708" s="315" t="s">
        <v>5169</v>
      </c>
      <c r="B9708" s="315" t="s">
        <v>82985</v>
      </c>
      <c r="C9708" s="316"/>
      <c r="D9708" s="82"/>
    </row>
    <row r="9709" spans="1:4">
      <c r="A9709" s="315" t="s">
        <v>5169</v>
      </c>
      <c r="B9709" s="315" t="s">
        <v>82986</v>
      </c>
      <c r="C9709" s="316"/>
      <c r="D9709" s="82"/>
    </row>
    <row r="9710" spans="1:4">
      <c r="A9710" s="315" t="s">
        <v>5169</v>
      </c>
      <c r="B9710" s="315" t="s">
        <v>82986</v>
      </c>
      <c r="C9710" s="316"/>
      <c r="D9710" s="82"/>
    </row>
    <row r="9711" spans="1:4">
      <c r="A9711" s="315" t="s">
        <v>5169</v>
      </c>
      <c r="B9711" s="315" t="s">
        <v>82984</v>
      </c>
      <c r="C9711" s="316"/>
      <c r="D9711" s="82"/>
    </row>
    <row r="9712" spans="1:4">
      <c r="A9712" s="315" t="s">
        <v>5169</v>
      </c>
      <c r="B9712" s="315" t="s">
        <v>82984</v>
      </c>
      <c r="C9712" s="316"/>
      <c r="D9712" s="82"/>
    </row>
    <row r="9713" spans="1:4">
      <c r="A9713" s="315" t="s">
        <v>5169</v>
      </c>
      <c r="B9713" s="315" t="s">
        <v>82987</v>
      </c>
      <c r="C9713" s="316"/>
      <c r="D9713" s="82"/>
    </row>
    <row r="9714" spans="1:4">
      <c r="A9714" s="315" t="s">
        <v>5169</v>
      </c>
      <c r="B9714" s="315" t="s">
        <v>82988</v>
      </c>
      <c r="C9714" s="316"/>
      <c r="D9714" s="82"/>
    </row>
    <row r="9715" spans="1:4">
      <c r="A9715" s="315" t="s">
        <v>5169</v>
      </c>
      <c r="B9715" s="315" t="s">
        <v>82989</v>
      </c>
      <c r="C9715" s="316"/>
      <c r="D9715" s="82"/>
    </row>
    <row r="9716" spans="1:4">
      <c r="A9716" s="315" t="s">
        <v>5169</v>
      </c>
      <c r="B9716" s="315" t="s">
        <v>82990</v>
      </c>
      <c r="C9716" s="316"/>
      <c r="D9716" s="82"/>
    </row>
    <row r="9717" spans="1:4">
      <c r="A9717" s="315" t="s">
        <v>5169</v>
      </c>
      <c r="B9717" s="315" t="s">
        <v>82991</v>
      </c>
      <c r="C9717" s="316"/>
      <c r="D9717" s="82"/>
    </row>
    <row r="9718" spans="1:4">
      <c r="A9718" s="315" t="s">
        <v>5169</v>
      </c>
      <c r="B9718" s="315" t="s">
        <v>82992</v>
      </c>
      <c r="C9718" s="316"/>
      <c r="D9718" s="82"/>
    </row>
    <row r="9719" spans="1:4">
      <c r="A9719" s="315" t="s">
        <v>5169</v>
      </c>
      <c r="B9719" s="315" t="s">
        <v>82993</v>
      </c>
      <c r="C9719" s="316"/>
      <c r="D9719" s="82"/>
    </row>
    <row r="9720" spans="1:4">
      <c r="A9720" s="537"/>
      <c r="B9720" s="381"/>
      <c r="C9720" s="316"/>
      <c r="D9720" s="82"/>
    </row>
    <row r="9721" spans="1:4">
      <c r="A9721" s="315" t="s">
        <v>5169</v>
      </c>
      <c r="B9721" s="315" t="s">
        <v>82994</v>
      </c>
      <c r="C9721" s="316"/>
      <c r="D9721" s="82"/>
    </row>
    <row r="9722" spans="1:4">
      <c r="A9722" s="315" t="s">
        <v>5169</v>
      </c>
      <c r="B9722" s="315" t="s">
        <v>82995</v>
      </c>
      <c r="C9722" s="316"/>
      <c r="D9722" s="82"/>
    </row>
    <row r="9723" spans="1:4">
      <c r="A9723" s="315" t="s">
        <v>5169</v>
      </c>
      <c r="B9723" s="315" t="s">
        <v>82996</v>
      </c>
      <c r="C9723" s="316"/>
      <c r="D9723" s="82"/>
    </row>
    <row r="9724" spans="1:4">
      <c r="A9724" s="315" t="s">
        <v>5169</v>
      </c>
      <c r="B9724" s="315" t="s">
        <v>82997</v>
      </c>
      <c r="C9724" s="316"/>
      <c r="D9724" s="82"/>
    </row>
    <row r="9725" spans="1:4">
      <c r="A9725" s="315" t="s">
        <v>5169</v>
      </c>
      <c r="B9725" s="315" t="s">
        <v>82998</v>
      </c>
      <c r="C9725" s="316"/>
      <c r="D9725" s="82"/>
    </row>
    <row r="9726" spans="1:4">
      <c r="A9726" s="537"/>
      <c r="B9726" s="381"/>
      <c r="C9726" s="316"/>
      <c r="D9726" s="82"/>
    </row>
    <row r="9727" spans="1:4">
      <c r="A9727" s="315" t="s">
        <v>5169</v>
      </c>
      <c r="B9727" s="315" t="s">
        <v>82999</v>
      </c>
      <c r="C9727" s="316"/>
      <c r="D9727" s="82"/>
    </row>
    <row r="9728" spans="1:4">
      <c r="A9728" s="315" t="s">
        <v>5169</v>
      </c>
      <c r="B9728" s="315" t="s">
        <v>83000</v>
      </c>
      <c r="C9728" s="316"/>
      <c r="D9728" s="82"/>
    </row>
    <row r="9729" spans="1:4">
      <c r="A9729" s="315" t="s">
        <v>5169</v>
      </c>
      <c r="B9729" s="315" t="s">
        <v>83001</v>
      </c>
      <c r="C9729" s="316"/>
      <c r="D9729" s="82"/>
    </row>
    <row r="9730" spans="1:4">
      <c r="A9730" s="315" t="s">
        <v>5169</v>
      </c>
      <c r="B9730" s="315" t="s">
        <v>83002</v>
      </c>
      <c r="C9730" s="316"/>
      <c r="D9730" s="82"/>
    </row>
    <row r="9731" spans="1:4">
      <c r="A9731" s="315" t="s">
        <v>5169</v>
      </c>
      <c r="B9731" s="315" t="s">
        <v>83003</v>
      </c>
      <c r="C9731" s="316"/>
      <c r="D9731" s="82"/>
    </row>
    <row r="9732" spans="1:4">
      <c r="A9732" s="315" t="s">
        <v>5169</v>
      </c>
      <c r="B9732" s="315" t="s">
        <v>83004</v>
      </c>
      <c r="C9732" s="316"/>
      <c r="D9732" s="82"/>
    </row>
    <row r="9733" spans="1:4">
      <c r="A9733" s="315" t="s">
        <v>5169</v>
      </c>
      <c r="B9733" s="315" t="s">
        <v>83005</v>
      </c>
      <c r="C9733" s="316"/>
      <c r="D9733" s="82"/>
    </row>
    <row r="9734" spans="1:4">
      <c r="A9734" s="315" t="s">
        <v>5169</v>
      </c>
      <c r="B9734" s="315" t="s">
        <v>83006</v>
      </c>
      <c r="C9734" s="316"/>
      <c r="D9734" s="82"/>
    </row>
    <row r="9735" spans="1:4">
      <c r="A9735" s="315" t="s">
        <v>5169</v>
      </c>
      <c r="B9735" s="315" t="s">
        <v>83007</v>
      </c>
      <c r="C9735" s="316"/>
      <c r="D9735" s="82"/>
    </row>
    <row r="9736" spans="1:4">
      <c r="A9736" s="315" t="s">
        <v>5169</v>
      </c>
      <c r="B9736" s="315" t="s">
        <v>83008</v>
      </c>
      <c r="C9736" s="316"/>
      <c r="D9736" s="82"/>
    </row>
    <row r="9737" spans="1:4">
      <c r="A9737" s="315" t="s">
        <v>5169</v>
      </c>
      <c r="B9737" s="315" t="s">
        <v>83009</v>
      </c>
      <c r="C9737" s="316"/>
      <c r="D9737" s="82"/>
    </row>
    <row r="9738" spans="1:4">
      <c r="A9738" s="315" t="s">
        <v>5169</v>
      </c>
      <c r="B9738" s="315" t="s">
        <v>83010</v>
      </c>
      <c r="C9738" s="316"/>
      <c r="D9738" s="82"/>
    </row>
    <row r="9739" spans="1:4">
      <c r="A9739" s="315" t="s">
        <v>5169</v>
      </c>
      <c r="B9739" s="315" t="s">
        <v>83011</v>
      </c>
      <c r="C9739" s="316"/>
      <c r="D9739" s="82"/>
    </row>
    <row r="9740" spans="1:4">
      <c r="A9740" s="315" t="s">
        <v>5169</v>
      </c>
      <c r="B9740" s="315" t="s">
        <v>83012</v>
      </c>
      <c r="C9740" s="316"/>
      <c r="D9740" s="82"/>
    </row>
    <row r="9741" spans="1:4">
      <c r="A9741" s="315" t="s">
        <v>5169</v>
      </c>
      <c r="B9741" s="315" t="s">
        <v>83013</v>
      </c>
      <c r="C9741" s="316"/>
      <c r="D9741" s="82"/>
    </row>
    <row r="9742" spans="1:4">
      <c r="A9742" s="315" t="s">
        <v>5169</v>
      </c>
      <c r="B9742" s="315" t="s">
        <v>83014</v>
      </c>
      <c r="C9742" s="316"/>
      <c r="D9742" s="82"/>
    </row>
    <row r="9743" spans="1:4">
      <c r="A9743" s="315" t="s">
        <v>5169</v>
      </c>
      <c r="B9743" s="315" t="s">
        <v>83015</v>
      </c>
      <c r="C9743" s="316"/>
      <c r="D9743" s="82"/>
    </row>
    <row r="9744" spans="1:4">
      <c r="A9744" s="315" t="s">
        <v>5169</v>
      </c>
      <c r="B9744" s="315" t="s">
        <v>83016</v>
      </c>
      <c r="C9744" s="316"/>
      <c r="D9744" s="82"/>
    </row>
    <row r="9745" spans="1:4">
      <c r="A9745" s="315" t="s">
        <v>5169</v>
      </c>
      <c r="B9745" s="315" t="s">
        <v>83017</v>
      </c>
      <c r="C9745" s="316"/>
      <c r="D9745" s="82"/>
    </row>
    <row r="9746" spans="1:4">
      <c r="A9746" s="315" t="s">
        <v>5169</v>
      </c>
      <c r="B9746" s="315" t="s">
        <v>83018</v>
      </c>
      <c r="C9746" s="316"/>
      <c r="D9746" s="82"/>
    </row>
    <row r="9747" spans="1:4">
      <c r="A9747" s="315" t="s">
        <v>5169</v>
      </c>
      <c r="B9747" s="315" t="s">
        <v>83019</v>
      </c>
      <c r="C9747" s="316"/>
      <c r="D9747" s="82"/>
    </row>
    <row r="9748" spans="1:4">
      <c r="A9748" s="315" t="s">
        <v>5169</v>
      </c>
      <c r="B9748" s="315" t="s">
        <v>83020</v>
      </c>
      <c r="C9748" s="316"/>
      <c r="D9748" s="82"/>
    </row>
    <row r="9749" spans="1:4">
      <c r="A9749" s="315" t="s">
        <v>5169</v>
      </c>
      <c r="B9749" s="315" t="s">
        <v>83021</v>
      </c>
      <c r="C9749" s="316"/>
      <c r="D9749" s="82"/>
    </row>
    <row r="9750" spans="1:4">
      <c r="A9750" s="315" t="s">
        <v>5169</v>
      </c>
      <c r="B9750" s="315" t="s">
        <v>83022</v>
      </c>
      <c r="C9750" s="316"/>
      <c r="D9750" s="82"/>
    </row>
    <row r="9751" spans="1:4">
      <c r="A9751" s="315" t="s">
        <v>5169</v>
      </c>
      <c r="B9751" s="315" t="s">
        <v>83023</v>
      </c>
      <c r="C9751" s="316"/>
      <c r="D9751" s="82"/>
    </row>
    <row r="9752" spans="1:4">
      <c r="A9752" s="315" t="s">
        <v>5169</v>
      </c>
      <c r="B9752" s="315" t="s">
        <v>83024</v>
      </c>
      <c r="C9752" s="316"/>
      <c r="D9752" s="82"/>
    </row>
    <row r="9753" spans="1:4">
      <c r="A9753" s="537"/>
      <c r="B9753" s="381"/>
      <c r="C9753" s="316"/>
      <c r="D9753" s="82"/>
    </row>
    <row r="9754" spans="1:4">
      <c r="A9754" s="315" t="s">
        <v>5169</v>
      </c>
      <c r="B9754" s="315" t="s">
        <v>83025</v>
      </c>
      <c r="C9754" s="316"/>
      <c r="D9754" s="82"/>
    </row>
    <row r="9755" spans="1:4">
      <c r="A9755" s="315" t="s">
        <v>5169</v>
      </c>
      <c r="B9755" s="315" t="s">
        <v>83026</v>
      </c>
      <c r="C9755" s="316"/>
      <c r="D9755" s="82"/>
    </row>
    <row r="9756" spans="1:4">
      <c r="A9756" s="315" t="s">
        <v>5169</v>
      </c>
      <c r="B9756" s="315" t="s">
        <v>83027</v>
      </c>
      <c r="C9756" s="316"/>
      <c r="D9756" s="82"/>
    </row>
    <row r="9757" spans="1:4">
      <c r="A9757" s="315" t="s">
        <v>5169</v>
      </c>
      <c r="B9757" s="315" t="s">
        <v>83028</v>
      </c>
      <c r="C9757" s="316"/>
      <c r="D9757" s="82"/>
    </row>
    <row r="9758" spans="1:4">
      <c r="A9758" s="315" t="s">
        <v>5169</v>
      </c>
      <c r="B9758" s="315" t="s">
        <v>83029</v>
      </c>
      <c r="C9758" s="316"/>
      <c r="D9758" s="82"/>
    </row>
    <row r="9759" spans="1:4">
      <c r="A9759" s="315" t="s">
        <v>5169</v>
      </c>
      <c r="B9759" s="315" t="s">
        <v>83030</v>
      </c>
      <c r="C9759" s="316"/>
      <c r="D9759" s="82"/>
    </row>
    <row r="9760" spans="1:4">
      <c r="A9760" s="315" t="s">
        <v>5169</v>
      </c>
      <c r="B9760" s="315" t="s">
        <v>83031</v>
      </c>
      <c r="C9760" s="316"/>
      <c r="D9760" s="82"/>
    </row>
    <row r="9761" spans="1:4">
      <c r="A9761" s="315" t="s">
        <v>5169</v>
      </c>
      <c r="B9761" s="315" t="s">
        <v>83031</v>
      </c>
      <c r="C9761" s="316"/>
      <c r="D9761" s="82"/>
    </row>
    <row r="9762" spans="1:4">
      <c r="A9762" s="315" t="s">
        <v>5169</v>
      </c>
      <c r="B9762" s="315" t="s">
        <v>83032</v>
      </c>
      <c r="C9762" s="316"/>
      <c r="D9762" s="82"/>
    </row>
    <row r="9763" spans="1:4">
      <c r="A9763" s="315" t="s">
        <v>5169</v>
      </c>
      <c r="B9763" s="315" t="s">
        <v>83033</v>
      </c>
      <c r="C9763" s="316"/>
      <c r="D9763" s="82"/>
    </row>
    <row r="9764" spans="1:4">
      <c r="A9764" s="315" t="s">
        <v>5169</v>
      </c>
      <c r="B9764" s="315" t="s">
        <v>83034</v>
      </c>
      <c r="C9764" s="316"/>
      <c r="D9764" s="82"/>
    </row>
    <row r="9765" spans="1:4">
      <c r="A9765" s="537"/>
      <c r="B9765" s="381"/>
      <c r="C9765" s="316"/>
      <c r="D9765" s="82"/>
    </row>
    <row r="9766" spans="1:4">
      <c r="A9766" s="315" t="s">
        <v>5169</v>
      </c>
      <c r="B9766" s="315" t="s">
        <v>83035</v>
      </c>
      <c r="C9766" s="316"/>
      <c r="D9766" s="82"/>
    </row>
    <row r="9767" spans="1:4">
      <c r="A9767" s="315" t="s">
        <v>5169</v>
      </c>
      <c r="B9767" s="315" t="s">
        <v>83036</v>
      </c>
      <c r="C9767" s="316"/>
      <c r="D9767" s="82"/>
    </row>
    <row r="9768" spans="1:4">
      <c r="A9768" s="537"/>
      <c r="B9768" s="381"/>
      <c r="C9768" s="316"/>
      <c r="D9768" s="82"/>
    </row>
    <row r="9769" spans="1:4">
      <c r="A9769" s="315" t="s">
        <v>5169</v>
      </c>
      <c r="B9769" s="315" t="s">
        <v>82399</v>
      </c>
      <c r="C9769" s="316"/>
      <c r="D9769" s="82"/>
    </row>
    <row r="9770" spans="1:4">
      <c r="A9770" s="315" t="s">
        <v>5169</v>
      </c>
      <c r="B9770" s="315" t="s">
        <v>83037</v>
      </c>
      <c r="C9770" s="316"/>
      <c r="D9770" s="82"/>
    </row>
    <row r="9771" spans="1:4">
      <c r="A9771" s="315" t="s">
        <v>5169</v>
      </c>
      <c r="B9771" s="315" t="s">
        <v>83038</v>
      </c>
      <c r="C9771" s="316"/>
      <c r="D9771" s="82"/>
    </row>
    <row r="9772" spans="1:4">
      <c r="A9772" s="315" t="s">
        <v>5169</v>
      </c>
      <c r="B9772" s="315" t="s">
        <v>83039</v>
      </c>
      <c r="C9772" s="316"/>
      <c r="D9772" s="82"/>
    </row>
    <row r="9773" spans="1:4">
      <c r="A9773" s="315" t="s">
        <v>5169</v>
      </c>
      <c r="B9773" s="315" t="s">
        <v>83040</v>
      </c>
      <c r="C9773" s="316"/>
      <c r="D9773" s="82"/>
    </row>
    <row r="9774" spans="1:4">
      <c r="A9774" s="315" t="s">
        <v>5169</v>
      </c>
      <c r="B9774" s="315" t="s">
        <v>82918</v>
      </c>
      <c r="C9774" s="316"/>
      <c r="D9774" s="82"/>
    </row>
    <row r="9775" spans="1:4">
      <c r="A9775" s="315" t="s">
        <v>5169</v>
      </c>
      <c r="B9775" s="315" t="s">
        <v>82778</v>
      </c>
      <c r="C9775" s="316"/>
      <c r="D9775" s="82"/>
    </row>
    <row r="9776" spans="1:4">
      <c r="A9776" s="315" t="s">
        <v>5169</v>
      </c>
      <c r="B9776" s="315" t="s">
        <v>83041</v>
      </c>
      <c r="C9776" s="316"/>
      <c r="D9776" s="82"/>
    </row>
    <row r="9777" spans="1:4">
      <c r="A9777" s="315" t="s">
        <v>5169</v>
      </c>
      <c r="B9777" s="315" t="s">
        <v>81975</v>
      </c>
      <c r="C9777" s="316"/>
      <c r="D9777" s="82"/>
    </row>
    <row r="9778" spans="1:4">
      <c r="A9778" s="537"/>
      <c r="B9778" s="381"/>
      <c r="C9778" s="316"/>
      <c r="D9778" s="82"/>
    </row>
    <row r="9779" spans="1:4">
      <c r="A9779" s="315" t="s">
        <v>5169</v>
      </c>
      <c r="B9779" s="315" t="s">
        <v>83042</v>
      </c>
      <c r="C9779" s="316"/>
      <c r="D9779" s="82"/>
    </row>
    <row r="9780" spans="1:4">
      <c r="A9780" s="315" t="s">
        <v>5169</v>
      </c>
      <c r="B9780" s="315" t="s">
        <v>83043</v>
      </c>
      <c r="C9780" s="316"/>
      <c r="D9780" s="82"/>
    </row>
    <row r="9781" spans="1:4">
      <c r="A9781" s="537"/>
      <c r="B9781" s="381"/>
      <c r="C9781" s="316"/>
      <c r="D9781" s="82"/>
    </row>
    <row r="9782" spans="1:4">
      <c r="A9782" s="315" t="s">
        <v>5169</v>
      </c>
      <c r="B9782" s="315" t="s">
        <v>83044</v>
      </c>
      <c r="C9782" s="316"/>
      <c r="D9782" s="82"/>
    </row>
    <row r="9783" spans="1:4">
      <c r="A9783" s="537"/>
      <c r="B9783" s="381"/>
      <c r="C9783" s="316"/>
      <c r="D9783" s="82"/>
    </row>
    <row r="9784" spans="1:4">
      <c r="A9784" s="315" t="s">
        <v>5169</v>
      </c>
      <c r="B9784" s="315" t="s">
        <v>83045</v>
      </c>
      <c r="C9784" s="316"/>
      <c r="D9784" s="82"/>
    </row>
    <row r="9785" spans="1:4">
      <c r="A9785" s="537"/>
      <c r="B9785" s="381"/>
      <c r="C9785" s="316"/>
      <c r="D9785" s="82"/>
    </row>
    <row r="9786" spans="1:4">
      <c r="A9786" s="315" t="s">
        <v>5169</v>
      </c>
      <c r="B9786" s="315" t="s">
        <v>83046</v>
      </c>
      <c r="C9786" s="316"/>
      <c r="D9786" s="82"/>
    </row>
    <row r="9787" spans="1:4">
      <c r="A9787" s="315" t="s">
        <v>5169</v>
      </c>
      <c r="B9787" s="315" t="s">
        <v>83047</v>
      </c>
      <c r="C9787" s="316"/>
      <c r="D9787" s="82"/>
    </row>
    <row r="9788" spans="1:4">
      <c r="A9788" s="315" t="s">
        <v>5169</v>
      </c>
      <c r="B9788" s="315" t="s">
        <v>83048</v>
      </c>
      <c r="C9788" s="316"/>
      <c r="D9788" s="82"/>
    </row>
    <row r="9789" spans="1:4">
      <c r="A9789" s="315" t="s">
        <v>5169</v>
      </c>
      <c r="B9789" s="315" t="s">
        <v>83049</v>
      </c>
      <c r="C9789" s="316"/>
      <c r="D9789" s="82"/>
    </row>
    <row r="9790" spans="1:4">
      <c r="A9790" s="538"/>
      <c r="B9790" s="418"/>
      <c r="C9790" s="316"/>
      <c r="D9790" s="82"/>
    </row>
    <row r="9791" spans="1:4">
      <c r="A9791" s="537"/>
      <c r="B9791" s="381"/>
      <c r="C9791" s="316"/>
      <c r="D9791" s="82"/>
    </row>
    <row r="9792" spans="1:4">
      <c r="A9792" s="315" t="s">
        <v>5169</v>
      </c>
      <c r="B9792" s="315" t="s">
        <v>83050</v>
      </c>
      <c r="C9792" s="316"/>
      <c r="D9792" s="82"/>
    </row>
    <row r="9793" spans="1:4">
      <c r="A9793" s="537"/>
      <c r="B9793" s="381"/>
      <c r="C9793" s="316"/>
      <c r="D9793" s="82"/>
    </row>
    <row r="9794" spans="1:4">
      <c r="A9794" s="315" t="s">
        <v>5169</v>
      </c>
      <c r="B9794" s="315" t="s">
        <v>83051</v>
      </c>
      <c r="C9794" s="316"/>
      <c r="D9794" s="82"/>
    </row>
    <row r="9795" spans="1:4">
      <c r="A9795" s="315" t="s">
        <v>5169</v>
      </c>
      <c r="B9795" s="315" t="s">
        <v>83052</v>
      </c>
      <c r="C9795" s="316"/>
      <c r="D9795" s="82"/>
    </row>
    <row r="9796" spans="1:4">
      <c r="A9796" s="538"/>
      <c r="B9796" s="418"/>
      <c r="C9796" s="316"/>
      <c r="D9796" s="82"/>
    </row>
    <row r="9797" spans="1:4">
      <c r="A9797" s="537"/>
      <c r="B9797" s="381"/>
      <c r="C9797" s="316"/>
      <c r="D9797" s="82"/>
    </row>
    <row r="9798" spans="1:4">
      <c r="A9798" s="315" t="s">
        <v>5169</v>
      </c>
      <c r="B9798" s="315" t="s">
        <v>83053</v>
      </c>
      <c r="C9798" s="316"/>
      <c r="D9798" s="82"/>
    </row>
    <row r="9799" spans="1:4">
      <c r="A9799" s="315" t="s">
        <v>5169</v>
      </c>
      <c r="B9799" s="315" t="s">
        <v>83054</v>
      </c>
      <c r="C9799" s="316"/>
      <c r="D9799" s="82"/>
    </row>
    <row r="9800" spans="1:4">
      <c r="A9800" s="315" t="s">
        <v>5169</v>
      </c>
      <c r="B9800" s="315" t="s">
        <v>83055</v>
      </c>
      <c r="C9800" s="316"/>
      <c r="D9800" s="82"/>
    </row>
    <row r="9801" spans="1:4">
      <c r="A9801" s="315" t="s">
        <v>5169</v>
      </c>
      <c r="B9801" s="315" t="s">
        <v>83056</v>
      </c>
      <c r="C9801" s="316"/>
      <c r="D9801" s="82"/>
    </row>
    <row r="9802" spans="1:4">
      <c r="A9802" s="315" t="s">
        <v>5169</v>
      </c>
      <c r="B9802" s="315" t="s">
        <v>83057</v>
      </c>
      <c r="C9802" s="316"/>
      <c r="D9802" s="82"/>
    </row>
    <row r="9803" spans="1:4">
      <c r="A9803" s="315" t="s">
        <v>5169</v>
      </c>
      <c r="B9803" s="315" t="s">
        <v>83058</v>
      </c>
      <c r="C9803" s="316"/>
      <c r="D9803" s="82"/>
    </row>
    <row r="9804" spans="1:4">
      <c r="A9804" s="315" t="s">
        <v>5169</v>
      </c>
      <c r="B9804" s="315" t="s">
        <v>83059</v>
      </c>
      <c r="C9804" s="316"/>
      <c r="D9804" s="82"/>
    </row>
    <row r="9805" spans="1:4">
      <c r="A9805" s="315" t="s">
        <v>5169</v>
      </c>
      <c r="B9805" s="315" t="s">
        <v>83060</v>
      </c>
      <c r="C9805" s="316"/>
      <c r="D9805" s="82"/>
    </row>
    <row r="9806" spans="1:4">
      <c r="A9806" s="315" t="s">
        <v>5169</v>
      </c>
      <c r="B9806" s="315" t="s">
        <v>83061</v>
      </c>
      <c r="C9806" s="316"/>
      <c r="D9806" s="82"/>
    </row>
    <row r="9807" spans="1:4">
      <c r="A9807" s="315" t="s">
        <v>5169</v>
      </c>
      <c r="B9807" s="315" t="s">
        <v>83062</v>
      </c>
      <c r="C9807" s="316"/>
      <c r="D9807" s="82"/>
    </row>
    <row r="9808" spans="1:4">
      <c r="A9808" s="538"/>
      <c r="B9808" s="418"/>
      <c r="C9808" s="316"/>
      <c r="D9808" s="82"/>
    </row>
    <row r="9809" spans="1:4">
      <c r="A9809" s="537"/>
      <c r="B9809" s="381"/>
      <c r="C9809" s="316"/>
      <c r="D9809" s="82"/>
    </row>
    <row r="9810" spans="1:4">
      <c r="A9810" s="315" t="s">
        <v>5169</v>
      </c>
      <c r="B9810" s="315" t="s">
        <v>83063</v>
      </c>
      <c r="C9810" s="316"/>
      <c r="D9810" s="82"/>
    </row>
    <row r="9811" spans="1:4">
      <c r="A9811" s="315" t="s">
        <v>5169</v>
      </c>
      <c r="B9811" s="315" t="s">
        <v>83064</v>
      </c>
      <c r="C9811" s="316"/>
      <c r="D9811" s="82"/>
    </row>
    <row r="9812" spans="1:4">
      <c r="A9812" s="315" t="s">
        <v>5169</v>
      </c>
      <c r="B9812" s="315" t="s">
        <v>83065</v>
      </c>
      <c r="C9812" s="316"/>
      <c r="D9812" s="82"/>
    </row>
    <row r="9813" spans="1:4">
      <c r="A9813" s="315" t="s">
        <v>5169</v>
      </c>
      <c r="B9813" s="315" t="s">
        <v>83066</v>
      </c>
      <c r="C9813" s="316"/>
      <c r="D9813" s="82"/>
    </row>
    <row r="9814" spans="1:4">
      <c r="A9814" s="538"/>
      <c r="B9814" s="418"/>
      <c r="C9814" s="316"/>
      <c r="D9814" s="82"/>
    </row>
    <row r="9815" spans="1:4">
      <c r="A9815" s="538"/>
      <c r="B9815" s="418"/>
      <c r="C9815" s="316"/>
      <c r="D9815" s="82"/>
    </row>
    <row r="9816" spans="1:4">
      <c r="A9816" s="537"/>
      <c r="B9816" s="381"/>
      <c r="C9816" s="316"/>
      <c r="D9816" s="82"/>
    </row>
    <row r="9817" spans="1:4">
      <c r="A9817" s="315" t="s">
        <v>70056</v>
      </c>
      <c r="B9817" s="315" t="s">
        <v>82159</v>
      </c>
      <c r="C9817" s="316"/>
      <c r="D9817" s="82"/>
    </row>
    <row r="9818" spans="1:4">
      <c r="A9818" s="315" t="s">
        <v>70056</v>
      </c>
      <c r="B9818" s="315" t="s">
        <v>83067</v>
      </c>
      <c r="C9818" s="316"/>
      <c r="D9818" s="82"/>
    </row>
    <row r="9819" spans="1:4">
      <c r="A9819" s="315" t="s">
        <v>70056</v>
      </c>
      <c r="B9819" s="315" t="s">
        <v>83068</v>
      </c>
      <c r="C9819" s="316"/>
      <c r="D9819" s="82"/>
    </row>
    <row r="9820" spans="1:4">
      <c r="A9820" s="315" t="s">
        <v>70056</v>
      </c>
      <c r="B9820" s="315" t="s">
        <v>83069</v>
      </c>
      <c r="C9820" s="316"/>
      <c r="D9820" s="82"/>
    </row>
    <row r="9821" spans="1:4">
      <c r="A9821" s="315" t="s">
        <v>70056</v>
      </c>
      <c r="B9821" s="315" t="s">
        <v>83067</v>
      </c>
      <c r="C9821" s="316"/>
      <c r="D9821" s="82"/>
    </row>
    <row r="9822" spans="1:4">
      <c r="A9822" s="315" t="s">
        <v>70056</v>
      </c>
      <c r="B9822" s="315" t="s">
        <v>83070</v>
      </c>
      <c r="C9822" s="316"/>
      <c r="D9822" s="82"/>
    </row>
    <row r="9823" spans="1:4">
      <c r="A9823" s="315" t="s">
        <v>70056</v>
      </c>
      <c r="B9823" s="315" t="s">
        <v>83071</v>
      </c>
      <c r="C9823" s="316"/>
      <c r="D9823" s="82"/>
    </row>
    <row r="9824" spans="1:4">
      <c r="A9824" s="537"/>
      <c r="B9824" s="381"/>
      <c r="C9824" s="316"/>
      <c r="D9824" s="82"/>
    </row>
    <row r="9825" spans="1:4">
      <c r="A9825" s="315" t="s">
        <v>70071</v>
      </c>
      <c r="B9825" s="315" t="s">
        <v>83072</v>
      </c>
      <c r="C9825" s="316"/>
      <c r="D9825" s="82"/>
    </row>
    <row r="9826" spans="1:4">
      <c r="A9826" s="315" t="s">
        <v>77262</v>
      </c>
      <c r="B9826" s="315" t="s">
        <v>83073</v>
      </c>
      <c r="C9826" s="316"/>
      <c r="D9826" s="82"/>
    </row>
    <row r="9827" spans="1:4">
      <c r="A9827" s="315" t="s">
        <v>69988</v>
      </c>
      <c r="B9827" s="315" t="s">
        <v>83074</v>
      </c>
      <c r="C9827" s="316"/>
      <c r="D9827" s="82"/>
    </row>
    <row r="9828" spans="1:4">
      <c r="A9828" s="315" t="s">
        <v>5169</v>
      </c>
      <c r="B9828" s="315" t="s">
        <v>83075</v>
      </c>
      <c r="C9828" s="316"/>
      <c r="D9828" s="82"/>
    </row>
    <row r="9829" spans="1:4">
      <c r="A9829" s="538"/>
      <c r="B9829" s="418"/>
      <c r="C9829" s="316"/>
      <c r="D9829" s="82"/>
    </row>
    <row r="9830" spans="1:4">
      <c r="A9830" s="537"/>
      <c r="B9830" s="381"/>
      <c r="C9830" s="316"/>
      <c r="D9830" s="82"/>
    </row>
    <row r="9831" spans="1:4">
      <c r="A9831" s="315" t="s">
        <v>70056</v>
      </c>
      <c r="B9831" s="315" t="s">
        <v>83076</v>
      </c>
      <c r="C9831" s="316"/>
      <c r="D9831" s="82"/>
    </row>
    <row r="9832" spans="1:4">
      <c r="A9832" s="315" t="s">
        <v>70056</v>
      </c>
      <c r="B9832" s="315" t="s">
        <v>83077</v>
      </c>
      <c r="C9832" s="316"/>
      <c r="D9832" s="82"/>
    </row>
    <row r="9833" spans="1:4">
      <c r="A9833" s="315" t="s">
        <v>70056</v>
      </c>
      <c r="B9833" s="315" t="s">
        <v>83077</v>
      </c>
      <c r="C9833" s="316"/>
      <c r="D9833" s="82"/>
    </row>
    <row r="9834" spans="1:4">
      <c r="A9834" s="538"/>
      <c r="B9834" s="418"/>
      <c r="C9834" s="316"/>
      <c r="D9834" s="82"/>
    </row>
    <row r="9835" spans="1:4">
      <c r="A9835" s="537"/>
      <c r="B9835" s="381"/>
      <c r="C9835" s="316"/>
      <c r="D9835" s="82"/>
    </row>
    <row r="9836" spans="1:4">
      <c r="A9836" s="315" t="s">
        <v>5169</v>
      </c>
      <c r="B9836" s="315" t="s">
        <v>83078</v>
      </c>
      <c r="C9836" s="316"/>
      <c r="D9836" s="82"/>
    </row>
    <row r="9837" spans="1:4">
      <c r="A9837" s="315" t="s">
        <v>5169</v>
      </c>
      <c r="B9837" s="315" t="s">
        <v>83079</v>
      </c>
      <c r="C9837" s="316"/>
      <c r="D9837" s="82"/>
    </row>
    <row r="9838" spans="1:4">
      <c r="A9838" s="315" t="s">
        <v>5169</v>
      </c>
      <c r="B9838" s="315" t="s">
        <v>83080</v>
      </c>
      <c r="C9838" s="316"/>
      <c r="D9838" s="82"/>
    </row>
    <row r="9839" spans="1:4">
      <c r="A9839" s="538"/>
      <c r="B9839" s="418"/>
      <c r="C9839" s="316"/>
      <c r="D9839" s="82"/>
    </row>
    <row r="9840" spans="1:4">
      <c r="A9840" s="538"/>
      <c r="B9840" s="418"/>
      <c r="C9840" s="316"/>
      <c r="D9840" s="82"/>
    </row>
    <row r="9841" spans="1:4">
      <c r="A9841" s="538"/>
      <c r="B9841" s="418"/>
      <c r="C9841" s="316"/>
      <c r="D9841" s="82"/>
    </row>
    <row r="9842" spans="1:4">
      <c r="A9842" s="537"/>
      <c r="B9842" s="381"/>
      <c r="C9842" s="316"/>
      <c r="D9842" s="82"/>
    </row>
    <row r="9843" spans="1:4">
      <c r="A9843" s="315" t="s">
        <v>70196</v>
      </c>
      <c r="B9843" s="315" t="s">
        <v>83081</v>
      </c>
      <c r="C9843" s="316"/>
      <c r="D9843" s="82"/>
    </row>
    <row r="9844" spans="1:4">
      <c r="A9844" s="315" t="s">
        <v>70196</v>
      </c>
      <c r="B9844" s="315" t="s">
        <v>83082</v>
      </c>
      <c r="C9844" s="316"/>
      <c r="D9844" s="82"/>
    </row>
    <row r="9845" spans="1:4">
      <c r="A9845" s="315" t="s">
        <v>70196</v>
      </c>
      <c r="B9845" s="315" t="s">
        <v>82065</v>
      </c>
      <c r="C9845" s="316"/>
      <c r="D9845" s="82"/>
    </row>
    <row r="9846" spans="1:4">
      <c r="A9846" s="315" t="s">
        <v>70196</v>
      </c>
      <c r="B9846" s="315" t="s">
        <v>83083</v>
      </c>
      <c r="C9846" s="316"/>
      <c r="D9846" s="82"/>
    </row>
    <row r="9847" spans="1:4">
      <c r="A9847" s="537"/>
      <c r="B9847" s="381"/>
      <c r="C9847" s="316"/>
      <c r="D9847" s="82"/>
    </row>
    <row r="9848" spans="1:4">
      <c r="A9848" s="315" t="s">
        <v>70196</v>
      </c>
      <c r="B9848" s="315" t="s">
        <v>83084</v>
      </c>
      <c r="C9848" s="316"/>
      <c r="D9848" s="82"/>
    </row>
    <row r="9849" spans="1:4">
      <c r="A9849" s="315" t="s">
        <v>70196</v>
      </c>
      <c r="B9849" s="315" t="s">
        <v>83085</v>
      </c>
      <c r="C9849" s="316"/>
      <c r="D9849" s="82"/>
    </row>
    <row r="9850" spans="1:4">
      <c r="A9850" s="315" t="s">
        <v>70196</v>
      </c>
      <c r="B9850" s="315" t="s">
        <v>83086</v>
      </c>
      <c r="C9850" s="316"/>
      <c r="D9850" s="82"/>
    </row>
    <row r="9851" spans="1:4">
      <c r="A9851" s="315" t="s">
        <v>70196</v>
      </c>
      <c r="B9851" s="315" t="s">
        <v>83087</v>
      </c>
      <c r="C9851" s="316"/>
      <c r="D9851" s="82"/>
    </row>
    <row r="9852" spans="1:4">
      <c r="A9852" s="537"/>
      <c r="B9852" s="381"/>
      <c r="C9852" s="316"/>
      <c r="D9852" s="82"/>
    </row>
    <row r="9853" spans="1:4">
      <c r="A9853" s="315" t="s">
        <v>5169</v>
      </c>
      <c r="B9853" s="315" t="s">
        <v>83088</v>
      </c>
      <c r="C9853" s="316"/>
      <c r="D9853" s="82"/>
    </row>
    <row r="9854" spans="1:4">
      <c r="A9854" s="315" t="s">
        <v>70196</v>
      </c>
      <c r="B9854" s="315" t="s">
        <v>83089</v>
      </c>
      <c r="C9854" s="316"/>
      <c r="D9854" s="82"/>
    </row>
    <row r="9855" spans="1:4">
      <c r="A9855" s="537"/>
      <c r="B9855" s="381"/>
      <c r="C9855" s="316"/>
      <c r="D9855" s="82"/>
    </row>
    <row r="9856" spans="1:4">
      <c r="A9856" s="315" t="s">
        <v>69988</v>
      </c>
      <c r="B9856" s="315" t="s">
        <v>83090</v>
      </c>
      <c r="C9856" s="316"/>
      <c r="D9856" s="82"/>
    </row>
    <row r="9857" spans="1:4">
      <c r="A9857" s="315" t="s">
        <v>69988</v>
      </c>
      <c r="B9857" s="315" t="s">
        <v>82599</v>
      </c>
      <c r="C9857" s="316"/>
      <c r="D9857" s="82"/>
    </row>
    <row r="9858" spans="1:4">
      <c r="A9858" s="537"/>
      <c r="B9858" s="381"/>
      <c r="C9858" s="316"/>
      <c r="D9858" s="82"/>
    </row>
    <row r="9859" spans="1:4">
      <c r="A9859" s="315" t="s">
        <v>70196</v>
      </c>
      <c r="B9859" s="315" t="s">
        <v>83091</v>
      </c>
      <c r="C9859" s="316"/>
      <c r="D9859" s="82"/>
    </row>
    <row r="9860" spans="1:4">
      <c r="A9860" s="537"/>
      <c r="B9860" s="381"/>
      <c r="C9860" s="316"/>
      <c r="D9860" s="82"/>
    </row>
    <row r="9861" spans="1:4">
      <c r="A9861" s="315" t="s">
        <v>70196</v>
      </c>
      <c r="B9861" s="315" t="s">
        <v>83092</v>
      </c>
      <c r="C9861" s="316"/>
      <c r="D9861" s="82"/>
    </row>
    <row r="9862" spans="1:4">
      <c r="A9862" s="315" t="s">
        <v>70196</v>
      </c>
      <c r="B9862" s="315" t="s">
        <v>83093</v>
      </c>
      <c r="C9862" s="316"/>
      <c r="D9862" s="82"/>
    </row>
    <row r="9863" spans="1:4">
      <c r="A9863" s="537"/>
      <c r="B9863" s="381"/>
      <c r="C9863" s="316"/>
      <c r="D9863" s="82"/>
    </row>
    <row r="9864" spans="1:4">
      <c r="A9864" s="315" t="s">
        <v>381</v>
      </c>
      <c r="B9864" s="315" t="s">
        <v>83094</v>
      </c>
      <c r="C9864" s="316"/>
      <c r="D9864" s="82"/>
    </row>
    <row r="9865" spans="1:4">
      <c r="A9865" s="315" t="s">
        <v>381</v>
      </c>
      <c r="B9865" s="315" t="s">
        <v>83095</v>
      </c>
      <c r="C9865" s="316"/>
      <c r="D9865" s="82"/>
    </row>
    <row r="9866" spans="1:4">
      <c r="A9866" s="537"/>
      <c r="B9866" s="381"/>
      <c r="C9866" s="316"/>
      <c r="D9866" s="82"/>
    </row>
    <row r="9867" spans="1:4">
      <c r="A9867" s="315" t="s">
        <v>69988</v>
      </c>
      <c r="B9867" s="315" t="s">
        <v>83096</v>
      </c>
      <c r="C9867" s="316"/>
      <c r="D9867" s="82"/>
    </row>
    <row r="9868" spans="1:4">
      <c r="A9868" s="315" t="s">
        <v>69988</v>
      </c>
      <c r="B9868" s="315" t="s">
        <v>83097</v>
      </c>
      <c r="C9868" s="316"/>
      <c r="D9868" s="82"/>
    </row>
    <row r="9869" spans="1:4">
      <c r="A9869" s="315" t="s">
        <v>69988</v>
      </c>
      <c r="B9869" s="315" t="s">
        <v>83098</v>
      </c>
      <c r="C9869" s="316"/>
      <c r="D9869" s="82"/>
    </row>
    <row r="9870" spans="1:4">
      <c r="A9870" s="315" t="s">
        <v>69988</v>
      </c>
      <c r="B9870" s="315" t="s">
        <v>83099</v>
      </c>
      <c r="C9870" s="316"/>
      <c r="D9870" s="82"/>
    </row>
    <row r="9871" spans="1:4">
      <c r="A9871" s="315" t="s">
        <v>69988</v>
      </c>
      <c r="B9871" s="315" t="s">
        <v>83100</v>
      </c>
      <c r="C9871" s="316"/>
      <c r="D9871" s="82"/>
    </row>
    <row r="9872" spans="1:4">
      <c r="A9872" s="537"/>
      <c r="B9872" s="381"/>
      <c r="C9872" s="316"/>
      <c r="D9872" s="82"/>
    </row>
    <row r="9873" spans="1:4">
      <c r="A9873" s="315" t="s">
        <v>70196</v>
      </c>
      <c r="B9873" s="315" t="s">
        <v>83101</v>
      </c>
      <c r="C9873" s="316"/>
      <c r="D9873" s="82"/>
    </row>
    <row r="9874" spans="1:4">
      <c r="A9874" s="315" t="s">
        <v>70196</v>
      </c>
      <c r="B9874" s="315" t="s">
        <v>83102</v>
      </c>
      <c r="C9874" s="316"/>
      <c r="D9874" s="82"/>
    </row>
    <row r="9875" spans="1:4">
      <c r="A9875" s="315" t="s">
        <v>70196</v>
      </c>
      <c r="B9875" s="315" t="s">
        <v>83103</v>
      </c>
      <c r="C9875" s="316"/>
      <c r="D9875" s="82"/>
    </row>
    <row r="9876" spans="1:4">
      <c r="A9876" s="538"/>
      <c r="B9876" s="418"/>
      <c r="C9876" s="316"/>
      <c r="D9876" s="82"/>
    </row>
    <row r="9877" spans="1:4">
      <c r="A9877" s="537"/>
      <c r="B9877" s="381"/>
      <c r="C9877" s="316"/>
      <c r="D9877" s="82"/>
    </row>
    <row r="9878" spans="1:4">
      <c r="A9878" s="315" t="s">
        <v>70196</v>
      </c>
      <c r="B9878" s="315" t="s">
        <v>83104</v>
      </c>
      <c r="C9878" s="316"/>
      <c r="D9878" s="82"/>
    </row>
    <row r="9879" spans="1:4">
      <c r="A9879" s="538"/>
      <c r="B9879" s="418"/>
      <c r="C9879" s="316"/>
      <c r="D9879" s="82"/>
    </row>
    <row r="9880" spans="1:4">
      <c r="A9880" s="537"/>
      <c r="B9880" s="381"/>
      <c r="C9880" s="316"/>
      <c r="D9880" s="82"/>
    </row>
    <row r="9881" spans="1:4">
      <c r="A9881" s="315" t="s">
        <v>70196</v>
      </c>
      <c r="B9881" s="315" t="s">
        <v>83105</v>
      </c>
      <c r="C9881" s="316"/>
      <c r="D9881" s="82"/>
    </row>
    <row r="9882" spans="1:4">
      <c r="A9882" s="315" t="s">
        <v>70196</v>
      </c>
      <c r="B9882" s="315" t="s">
        <v>83106</v>
      </c>
      <c r="C9882" s="316"/>
      <c r="D9882" s="82"/>
    </row>
    <row r="9883" spans="1:4">
      <c r="A9883" s="537"/>
      <c r="B9883" s="381"/>
      <c r="C9883" s="316"/>
      <c r="D9883" s="82"/>
    </row>
    <row r="9884" spans="1:4">
      <c r="A9884" s="315" t="s">
        <v>70196</v>
      </c>
      <c r="B9884" s="315" t="s">
        <v>83107</v>
      </c>
      <c r="C9884" s="316"/>
      <c r="D9884" s="82"/>
    </row>
    <row r="9885" spans="1:4">
      <c r="A9885" s="537"/>
      <c r="B9885" s="381"/>
      <c r="C9885" s="316"/>
      <c r="D9885" s="82"/>
    </row>
    <row r="9886" spans="1:4">
      <c r="A9886" s="315" t="s">
        <v>70196</v>
      </c>
      <c r="B9886" s="315" t="s">
        <v>83108</v>
      </c>
      <c r="C9886" s="316"/>
      <c r="D9886" s="82"/>
    </row>
    <row r="9887" spans="1:4">
      <c r="A9887" s="315" t="s">
        <v>70196</v>
      </c>
      <c r="B9887" s="315" t="s">
        <v>83109</v>
      </c>
      <c r="C9887" s="316"/>
      <c r="D9887" s="82"/>
    </row>
    <row r="9888" spans="1:4">
      <c r="A9888" s="537"/>
      <c r="B9888" s="381"/>
      <c r="C9888" s="316"/>
      <c r="D9888" s="82"/>
    </row>
    <row r="9889" spans="1:4">
      <c r="A9889" s="315" t="s">
        <v>70196</v>
      </c>
      <c r="B9889" s="315" t="s">
        <v>83110</v>
      </c>
      <c r="C9889" s="316"/>
      <c r="D9889" s="82"/>
    </row>
    <row r="9890" spans="1:4">
      <c r="A9890" s="315" t="s">
        <v>70196</v>
      </c>
      <c r="B9890" s="315" t="s">
        <v>83111</v>
      </c>
      <c r="C9890" s="316"/>
      <c r="D9890" s="82"/>
    </row>
    <row r="9891" spans="1:4">
      <c r="A9891" s="315" t="s">
        <v>70196</v>
      </c>
      <c r="B9891" s="315" t="s">
        <v>83112</v>
      </c>
      <c r="C9891" s="316"/>
      <c r="D9891" s="82"/>
    </row>
    <row r="9892" spans="1:4">
      <c r="A9892" s="315" t="s">
        <v>70196</v>
      </c>
      <c r="B9892" s="315" t="s">
        <v>83113</v>
      </c>
      <c r="C9892" s="316"/>
      <c r="D9892" s="82"/>
    </row>
    <row r="9893" spans="1:4">
      <c r="A9893" s="315" t="s">
        <v>70196</v>
      </c>
      <c r="B9893" s="315" t="s">
        <v>83114</v>
      </c>
      <c r="C9893" s="316"/>
      <c r="D9893" s="82"/>
    </row>
    <row r="9894" spans="1:4">
      <c r="A9894" s="538"/>
      <c r="B9894" s="418"/>
      <c r="C9894" s="316"/>
      <c r="D9894" s="82"/>
    </row>
    <row r="9895" spans="1:4">
      <c r="A9895" s="315" t="s">
        <v>70196</v>
      </c>
      <c r="B9895" s="315" t="s">
        <v>83115</v>
      </c>
      <c r="C9895" s="316"/>
      <c r="D9895" s="82"/>
    </row>
    <row r="9896" spans="1:4">
      <c r="A9896" s="315" t="s">
        <v>70196</v>
      </c>
      <c r="B9896" s="315" t="s">
        <v>83116</v>
      </c>
      <c r="C9896" s="316"/>
      <c r="D9896" s="82"/>
    </row>
    <row r="9897" spans="1:4">
      <c r="A9897" s="315" t="s">
        <v>70196</v>
      </c>
      <c r="B9897" s="315" t="s">
        <v>83117</v>
      </c>
      <c r="C9897" s="316"/>
      <c r="D9897" s="82"/>
    </row>
    <row r="9898" spans="1:4">
      <c r="A9898" s="538"/>
      <c r="B9898" s="418"/>
      <c r="C9898" s="316"/>
      <c r="D9898" s="82"/>
    </row>
    <row r="9899" spans="1:4">
      <c r="A9899" s="537"/>
      <c r="B9899" s="381"/>
      <c r="C9899" s="316"/>
      <c r="D9899" s="82"/>
    </row>
    <row r="9900" spans="1:4">
      <c r="A9900" s="315" t="s">
        <v>70196</v>
      </c>
      <c r="B9900" s="315" t="s">
        <v>83082</v>
      </c>
      <c r="C9900" s="316"/>
      <c r="D9900" s="82"/>
    </row>
    <row r="9901" spans="1:4">
      <c r="A9901" s="315" t="s">
        <v>70196</v>
      </c>
      <c r="B9901" s="315" t="s">
        <v>83093</v>
      </c>
      <c r="C9901" s="316"/>
      <c r="D9901" s="82"/>
    </row>
    <row r="9902" spans="1:4">
      <c r="A9902" s="315" t="s">
        <v>70196</v>
      </c>
      <c r="B9902" s="315" t="s">
        <v>83118</v>
      </c>
      <c r="C9902" s="316"/>
      <c r="D9902" s="82"/>
    </row>
    <row r="9903" spans="1:4">
      <c r="A9903" s="315" t="s">
        <v>70196</v>
      </c>
      <c r="B9903" s="315" t="s">
        <v>83119</v>
      </c>
      <c r="C9903" s="316"/>
      <c r="D9903" s="82"/>
    </row>
    <row r="9904" spans="1:4">
      <c r="A9904" s="315" t="s">
        <v>70196</v>
      </c>
      <c r="B9904" s="315" t="s">
        <v>83120</v>
      </c>
      <c r="C9904" s="316"/>
      <c r="D9904" s="82"/>
    </row>
    <row r="9905" spans="1:4">
      <c r="A9905" s="315" t="s">
        <v>70196</v>
      </c>
      <c r="B9905" s="315" t="s">
        <v>83121</v>
      </c>
      <c r="C9905" s="316"/>
      <c r="D9905" s="82"/>
    </row>
    <row r="9906" spans="1:4">
      <c r="A9906" s="537"/>
      <c r="B9906" s="381"/>
      <c r="C9906" s="316"/>
      <c r="D9906" s="82"/>
    </row>
    <row r="9907" spans="1:4">
      <c r="A9907" s="315" t="s">
        <v>70196</v>
      </c>
      <c r="B9907" s="315" t="s">
        <v>83122</v>
      </c>
      <c r="C9907" s="316"/>
      <c r="D9907" s="82"/>
    </row>
    <row r="9908" spans="1:4">
      <c r="A9908" s="315" t="s">
        <v>70196</v>
      </c>
      <c r="B9908" s="315" t="s">
        <v>83123</v>
      </c>
      <c r="C9908" s="316"/>
      <c r="D9908" s="82"/>
    </row>
    <row r="9909" spans="1:4">
      <c r="A9909" s="315" t="s">
        <v>70196</v>
      </c>
      <c r="B9909" s="315" t="s">
        <v>80609</v>
      </c>
      <c r="C9909" s="316"/>
      <c r="D9909" s="82"/>
    </row>
    <row r="9910" spans="1:4">
      <c r="A9910" s="537"/>
      <c r="B9910" s="381"/>
      <c r="C9910" s="316"/>
      <c r="D9910" s="82"/>
    </row>
    <row r="9911" spans="1:4">
      <c r="A9911" s="315" t="s">
        <v>381</v>
      </c>
      <c r="B9911" s="315" t="s">
        <v>83124</v>
      </c>
      <c r="C9911" s="316"/>
      <c r="D9911" s="82"/>
    </row>
    <row r="9912" spans="1:4">
      <c r="A9912" s="538"/>
      <c r="B9912" s="418"/>
      <c r="C9912" s="316"/>
      <c r="D9912" s="82"/>
    </row>
    <row r="9913" spans="1:4">
      <c r="A9913" s="537"/>
      <c r="B9913" s="381"/>
      <c r="C9913" s="316"/>
      <c r="D9913" s="82"/>
    </row>
    <row r="9914" spans="1:4">
      <c r="A9914" s="315" t="s">
        <v>70196</v>
      </c>
      <c r="B9914" s="315" t="s">
        <v>83125</v>
      </c>
      <c r="C9914" s="316"/>
      <c r="D9914" s="82"/>
    </row>
    <row r="9915" spans="1:4">
      <c r="A9915" s="538"/>
      <c r="B9915" s="418"/>
      <c r="C9915" s="316"/>
      <c r="D9915" s="82"/>
    </row>
    <row r="9916" spans="1:4">
      <c r="A9916" s="538"/>
      <c r="B9916" s="418"/>
      <c r="C9916" s="316"/>
      <c r="D9916" s="82"/>
    </row>
    <row r="9917" spans="1:4">
      <c r="A9917" s="538"/>
      <c r="B9917" s="418"/>
      <c r="C9917" s="316"/>
      <c r="D9917" s="82"/>
    </row>
    <row r="9918" spans="1:4">
      <c r="A9918" s="537"/>
      <c r="B9918" s="381"/>
      <c r="C9918" s="316"/>
      <c r="D9918" s="82"/>
    </row>
    <row r="9919" spans="1:4">
      <c r="A9919" s="315" t="s">
        <v>381</v>
      </c>
      <c r="B9919" s="315" t="s">
        <v>80575</v>
      </c>
      <c r="C9919" s="316"/>
      <c r="D9919" s="82"/>
    </row>
    <row r="9920" spans="1:4">
      <c r="A9920" s="315" t="s">
        <v>381</v>
      </c>
      <c r="B9920" s="315" t="s">
        <v>82975</v>
      </c>
      <c r="C9920" s="316"/>
      <c r="D9920" s="82"/>
    </row>
    <row r="9921" spans="1:4">
      <c r="A9921" s="315" t="s">
        <v>381</v>
      </c>
      <c r="B9921" s="315" t="s">
        <v>83126</v>
      </c>
      <c r="C9921" s="316"/>
      <c r="D9921" s="82"/>
    </row>
    <row r="9922" spans="1:4">
      <c r="A9922" s="315" t="s">
        <v>381</v>
      </c>
      <c r="B9922" s="315" t="s">
        <v>83127</v>
      </c>
      <c r="C9922" s="316"/>
      <c r="D9922" s="82"/>
    </row>
    <row r="9923" spans="1:4">
      <c r="A9923" s="315" t="s">
        <v>381</v>
      </c>
      <c r="B9923" s="315" t="s">
        <v>80645</v>
      </c>
      <c r="C9923" s="316"/>
      <c r="D9923" s="82"/>
    </row>
    <row r="9924" spans="1:4">
      <c r="A9924" s="315" t="s">
        <v>381</v>
      </c>
      <c r="B9924" s="315" t="s">
        <v>83128</v>
      </c>
      <c r="C9924" s="316"/>
      <c r="D9924" s="82"/>
    </row>
    <row r="9925" spans="1:4">
      <c r="A9925" s="315" t="s">
        <v>381</v>
      </c>
      <c r="B9925" s="315" t="s">
        <v>83129</v>
      </c>
      <c r="C9925" s="316"/>
      <c r="D9925" s="82"/>
    </row>
    <row r="9926" spans="1:4">
      <c r="A9926" s="315" t="s">
        <v>381</v>
      </c>
      <c r="B9926" s="315" t="s">
        <v>83126</v>
      </c>
      <c r="C9926" s="316"/>
      <c r="D9926" s="82"/>
    </row>
    <row r="9927" spans="1:4">
      <c r="A9927" s="315" t="s">
        <v>381</v>
      </c>
      <c r="B9927" s="315" t="s">
        <v>83130</v>
      </c>
      <c r="C9927" s="316"/>
      <c r="D9927" s="82"/>
    </row>
    <row r="9928" spans="1:4">
      <c r="A9928" s="315" t="s">
        <v>381</v>
      </c>
      <c r="B9928" s="315" t="s">
        <v>83130</v>
      </c>
      <c r="C9928" s="316"/>
      <c r="D9928" s="82"/>
    </row>
    <row r="9929" spans="1:4">
      <c r="A9929" s="315" t="s">
        <v>381</v>
      </c>
      <c r="B9929" s="315" t="s">
        <v>83131</v>
      </c>
      <c r="C9929" s="316"/>
      <c r="D9929" s="82"/>
    </row>
    <row r="9930" spans="1:4">
      <c r="A9930" s="315" t="s">
        <v>381</v>
      </c>
      <c r="B9930" s="315" t="s">
        <v>83132</v>
      </c>
      <c r="C9930" s="316"/>
      <c r="D9930" s="82"/>
    </row>
    <row r="9931" spans="1:4">
      <c r="A9931" s="537"/>
      <c r="B9931" s="381"/>
      <c r="C9931" s="316"/>
      <c r="D9931" s="82"/>
    </row>
    <row r="9932" spans="1:4">
      <c r="A9932" s="315" t="s">
        <v>5169</v>
      </c>
      <c r="B9932" s="315" t="s">
        <v>82373</v>
      </c>
      <c r="C9932" s="316"/>
      <c r="D9932" s="82"/>
    </row>
    <row r="9933" spans="1:4">
      <c r="A9933" s="315" t="s">
        <v>381</v>
      </c>
      <c r="B9933" s="315" t="s">
        <v>83133</v>
      </c>
      <c r="C9933" s="316"/>
      <c r="D9933" s="82"/>
    </row>
    <row r="9934" spans="1:4">
      <c r="A9934" s="315" t="s">
        <v>381</v>
      </c>
      <c r="B9934" s="315" t="s">
        <v>81183</v>
      </c>
      <c r="C9934" s="316"/>
      <c r="D9934" s="82"/>
    </row>
    <row r="9935" spans="1:4">
      <c r="A9935" s="315" t="s">
        <v>381</v>
      </c>
      <c r="B9935" s="315" t="s">
        <v>82237</v>
      </c>
      <c r="C9935" s="316"/>
      <c r="D9935" s="82"/>
    </row>
    <row r="9936" spans="1:4">
      <c r="A9936" s="315" t="s">
        <v>381</v>
      </c>
      <c r="B9936" s="315" t="s">
        <v>83134</v>
      </c>
      <c r="C9936" s="316"/>
      <c r="D9936" s="82"/>
    </row>
    <row r="9937" spans="1:4">
      <c r="A9937" s="315" t="s">
        <v>381</v>
      </c>
      <c r="B9937" s="315" t="s">
        <v>83135</v>
      </c>
      <c r="C9937" s="316"/>
      <c r="D9937" s="82"/>
    </row>
    <row r="9938" spans="1:4">
      <c r="A9938" s="315" t="s">
        <v>381</v>
      </c>
      <c r="B9938" s="315" t="s">
        <v>83136</v>
      </c>
      <c r="C9938" s="316"/>
      <c r="D9938" s="82"/>
    </row>
    <row r="9939" spans="1:4">
      <c r="A9939" s="315" t="s">
        <v>381</v>
      </c>
      <c r="B9939" s="315" t="s">
        <v>83137</v>
      </c>
      <c r="C9939" s="316"/>
      <c r="D9939" s="82"/>
    </row>
    <row r="9940" spans="1:4">
      <c r="A9940" s="315" t="s">
        <v>381</v>
      </c>
      <c r="B9940" s="315" t="s">
        <v>81875</v>
      </c>
      <c r="C9940" s="316"/>
      <c r="D9940" s="82"/>
    </row>
    <row r="9941" spans="1:4">
      <c r="A9941" s="315" t="s">
        <v>381</v>
      </c>
      <c r="B9941" s="315" t="s">
        <v>83138</v>
      </c>
      <c r="C9941" s="316"/>
      <c r="D9941" s="82"/>
    </row>
    <row r="9942" spans="1:4">
      <c r="A9942" s="315" t="s">
        <v>381</v>
      </c>
      <c r="B9942" s="315" t="s">
        <v>83139</v>
      </c>
      <c r="C9942" s="316"/>
      <c r="D9942" s="82"/>
    </row>
    <row r="9943" spans="1:4">
      <c r="A9943" s="315" t="s">
        <v>381</v>
      </c>
      <c r="B9943" s="315" t="s">
        <v>83140</v>
      </c>
      <c r="C9943" s="316"/>
      <c r="D9943" s="82"/>
    </row>
    <row r="9944" spans="1:4">
      <c r="A9944" s="315" t="s">
        <v>381</v>
      </c>
      <c r="B9944" s="315" t="s">
        <v>83141</v>
      </c>
      <c r="C9944" s="316"/>
      <c r="D9944" s="82"/>
    </row>
    <row r="9945" spans="1:4">
      <c r="A9945" s="315" t="s">
        <v>381</v>
      </c>
      <c r="B9945" s="315" t="s">
        <v>83142</v>
      </c>
      <c r="C9945" s="316"/>
      <c r="D9945" s="82"/>
    </row>
    <row r="9946" spans="1:4">
      <c r="A9946" s="537"/>
      <c r="B9946" s="381"/>
      <c r="C9946" s="316"/>
      <c r="D9946" s="82"/>
    </row>
    <row r="9947" spans="1:4">
      <c r="A9947" s="315" t="s">
        <v>381</v>
      </c>
      <c r="B9947" s="315" t="s">
        <v>83143</v>
      </c>
      <c r="C9947" s="316"/>
      <c r="D9947" s="82"/>
    </row>
    <row r="9948" spans="1:4">
      <c r="A9948" s="315" t="s">
        <v>381</v>
      </c>
      <c r="B9948" s="315" t="s">
        <v>83127</v>
      </c>
      <c r="C9948" s="316"/>
      <c r="D9948" s="82"/>
    </row>
    <row r="9949" spans="1:4">
      <c r="A9949" s="315" t="s">
        <v>381</v>
      </c>
      <c r="B9949" s="315" t="s">
        <v>83144</v>
      </c>
      <c r="C9949" s="316"/>
      <c r="D9949" s="82"/>
    </row>
    <row r="9950" spans="1:4">
      <c r="A9950" s="315" t="s">
        <v>381</v>
      </c>
      <c r="B9950" s="315" t="s">
        <v>83145</v>
      </c>
      <c r="C9950" s="316"/>
      <c r="D9950" s="82"/>
    </row>
    <row r="9951" spans="1:4">
      <c r="A9951" s="315" t="s">
        <v>381</v>
      </c>
      <c r="B9951" s="315" t="s">
        <v>83146</v>
      </c>
      <c r="C9951" s="316"/>
      <c r="D9951" s="82"/>
    </row>
    <row r="9952" spans="1:4">
      <c r="A9952" s="538"/>
      <c r="B9952" s="418"/>
      <c r="C9952" s="316"/>
      <c r="D9952" s="82"/>
    </row>
    <row r="9953" spans="1:4">
      <c r="A9953" s="537"/>
      <c r="B9953" s="381"/>
      <c r="C9953" s="316"/>
      <c r="D9953" s="82"/>
    </row>
    <row r="9954" spans="1:4">
      <c r="A9954" s="315" t="s">
        <v>5169</v>
      </c>
      <c r="B9954" s="315" t="s">
        <v>83147</v>
      </c>
      <c r="C9954" s="316"/>
      <c r="D9954" s="82"/>
    </row>
    <row r="9955" spans="1:4">
      <c r="A9955" s="315" t="s">
        <v>5169</v>
      </c>
      <c r="B9955" s="315" t="s">
        <v>83148</v>
      </c>
      <c r="C9955" s="316"/>
      <c r="D9955" s="82"/>
    </row>
    <row r="9956" spans="1:4">
      <c r="A9956" s="315" t="s">
        <v>5169</v>
      </c>
      <c r="B9956" s="315" t="s">
        <v>83149</v>
      </c>
      <c r="C9956" s="316"/>
      <c r="D9956" s="82"/>
    </row>
    <row r="9957" spans="1:4">
      <c r="A9957" s="315" t="s">
        <v>5169</v>
      </c>
      <c r="B9957" s="315" t="s">
        <v>83150</v>
      </c>
      <c r="C9957" s="316"/>
      <c r="D9957" s="82"/>
    </row>
    <row r="9958" spans="1:4">
      <c r="A9958" s="315" t="s">
        <v>5169</v>
      </c>
      <c r="B9958" s="315" t="s">
        <v>83151</v>
      </c>
      <c r="C9958" s="316"/>
      <c r="D9958" s="82"/>
    </row>
    <row r="9959" spans="1:4">
      <c r="A9959" s="315" t="s">
        <v>5169</v>
      </c>
      <c r="B9959" s="315" t="s">
        <v>83152</v>
      </c>
      <c r="C9959" s="316"/>
      <c r="D9959" s="82"/>
    </row>
    <row r="9960" spans="1:4">
      <c r="A9960" s="315" t="s">
        <v>5169</v>
      </c>
      <c r="B9960" s="315" t="s">
        <v>83153</v>
      </c>
      <c r="C9960" s="316"/>
      <c r="D9960" s="82"/>
    </row>
    <row r="9961" spans="1:4">
      <c r="A9961" s="315" t="s">
        <v>5169</v>
      </c>
      <c r="B9961" s="315" t="s">
        <v>83154</v>
      </c>
      <c r="C9961" s="316"/>
      <c r="D9961" s="82"/>
    </row>
    <row r="9962" spans="1:4">
      <c r="A9962" s="315" t="s">
        <v>5169</v>
      </c>
      <c r="B9962" s="315" t="s">
        <v>83155</v>
      </c>
      <c r="C9962" s="316"/>
      <c r="D9962" s="82"/>
    </row>
    <row r="9963" spans="1:4">
      <c r="A9963" s="315" t="s">
        <v>5169</v>
      </c>
      <c r="B9963" s="315" t="s">
        <v>83156</v>
      </c>
      <c r="C9963" s="316"/>
      <c r="D9963" s="82"/>
    </row>
    <row r="9964" spans="1:4">
      <c r="A9964" s="315" t="s">
        <v>5169</v>
      </c>
      <c r="B9964" s="315" t="s">
        <v>83157</v>
      </c>
      <c r="C9964" s="316"/>
      <c r="D9964" s="82"/>
    </row>
    <row r="9965" spans="1:4">
      <c r="A9965" s="315" t="s">
        <v>5169</v>
      </c>
      <c r="B9965" s="315" t="s">
        <v>83158</v>
      </c>
      <c r="C9965" s="316"/>
      <c r="D9965" s="82"/>
    </row>
    <row r="9966" spans="1:4">
      <c r="A9966" s="315" t="s">
        <v>5169</v>
      </c>
      <c r="B9966" s="315" t="s">
        <v>83159</v>
      </c>
      <c r="C9966" s="316"/>
      <c r="D9966" s="82"/>
    </row>
    <row r="9967" spans="1:4">
      <c r="A9967" s="315" t="s">
        <v>5169</v>
      </c>
      <c r="B9967" s="315" t="s">
        <v>83160</v>
      </c>
      <c r="C9967" s="316"/>
      <c r="D9967" s="82"/>
    </row>
    <row r="9968" spans="1:4">
      <c r="A9968" s="537"/>
      <c r="B9968" s="381"/>
      <c r="C9968" s="316"/>
      <c r="D9968" s="82"/>
    </row>
    <row r="9969" spans="1:4">
      <c r="A9969" s="315" t="s">
        <v>5169</v>
      </c>
      <c r="B9969" s="315" t="s">
        <v>83161</v>
      </c>
      <c r="C9969" s="316"/>
      <c r="D9969" s="82"/>
    </row>
    <row r="9970" spans="1:4">
      <c r="A9970" s="315" t="s">
        <v>5169</v>
      </c>
      <c r="B9970" s="315" t="s">
        <v>83162</v>
      </c>
      <c r="C9970" s="316"/>
      <c r="D9970" s="82"/>
    </row>
    <row r="9971" spans="1:4">
      <c r="A9971" s="537"/>
      <c r="B9971" s="381"/>
      <c r="C9971" s="316"/>
      <c r="D9971" s="82"/>
    </row>
    <row r="9972" spans="1:4">
      <c r="A9972" s="315" t="s">
        <v>5169</v>
      </c>
      <c r="B9972" s="315" t="s">
        <v>82228</v>
      </c>
      <c r="C9972" s="316"/>
      <c r="D9972" s="82"/>
    </row>
    <row r="9973" spans="1:4">
      <c r="A9973" s="315" t="s">
        <v>5169</v>
      </c>
      <c r="B9973" s="315" t="s">
        <v>82975</v>
      </c>
      <c r="C9973" s="316"/>
      <c r="D9973" s="82"/>
    </row>
    <row r="9974" spans="1:4">
      <c r="A9974" s="315" t="s">
        <v>5169</v>
      </c>
      <c r="B9974" s="315" t="s">
        <v>80645</v>
      </c>
      <c r="C9974" s="316"/>
      <c r="D9974" s="82"/>
    </row>
    <row r="9975" spans="1:4">
      <c r="A9975" s="537"/>
      <c r="B9975" s="381"/>
      <c r="C9975" s="316"/>
      <c r="D9975" s="82"/>
    </row>
    <row r="9976" spans="1:4">
      <c r="A9976" s="315" t="s">
        <v>5169</v>
      </c>
      <c r="B9976" s="315" t="s">
        <v>83163</v>
      </c>
      <c r="C9976" s="316"/>
      <c r="D9976" s="82"/>
    </row>
    <row r="9977" spans="1:4">
      <c r="A9977" s="315" t="s">
        <v>5169</v>
      </c>
      <c r="B9977" s="315" t="s">
        <v>82228</v>
      </c>
      <c r="C9977" s="316"/>
      <c r="D9977" s="82"/>
    </row>
    <row r="9978" spans="1:4">
      <c r="A9978" s="315" t="s">
        <v>5169</v>
      </c>
      <c r="B9978" s="315" t="s">
        <v>83164</v>
      </c>
      <c r="C9978" s="316"/>
      <c r="D9978" s="82"/>
    </row>
    <row r="9979" spans="1:4">
      <c r="A9979" s="538"/>
      <c r="B9979" s="418"/>
      <c r="C9979" s="316"/>
      <c r="D9979" s="82"/>
    </row>
    <row r="9980" spans="1:4">
      <c r="A9980" s="537"/>
      <c r="B9980" s="381"/>
      <c r="C9980" s="316"/>
      <c r="D9980" s="82"/>
    </row>
    <row r="9981" spans="1:4">
      <c r="A9981" s="315" t="s">
        <v>69988</v>
      </c>
      <c r="B9981" s="315" t="s">
        <v>83165</v>
      </c>
      <c r="C9981" s="316"/>
      <c r="D9981" s="82"/>
    </row>
    <row r="9982" spans="1:4">
      <c r="A9982" s="315" t="s">
        <v>69988</v>
      </c>
      <c r="B9982" s="315" t="s">
        <v>83166</v>
      </c>
      <c r="C9982" s="316"/>
      <c r="D9982" s="82"/>
    </row>
    <row r="9983" spans="1:4">
      <c r="A9983" s="315" t="s">
        <v>5169</v>
      </c>
      <c r="B9983" s="315" t="s">
        <v>83167</v>
      </c>
      <c r="C9983" s="316"/>
      <c r="D9983" s="82"/>
    </row>
    <row r="9984" spans="1:4">
      <c r="A9984" s="315" t="s">
        <v>381</v>
      </c>
      <c r="B9984" s="315" t="s">
        <v>81725</v>
      </c>
      <c r="C9984" s="316"/>
      <c r="D9984" s="82"/>
    </row>
    <row r="9985" spans="1:4">
      <c r="A9985" s="315" t="s">
        <v>69988</v>
      </c>
      <c r="B9985" s="315" t="s">
        <v>83168</v>
      </c>
      <c r="C9985" s="316"/>
      <c r="D9985" s="82"/>
    </row>
    <row r="9986" spans="1:4">
      <c r="A9986" s="315" t="s">
        <v>5169</v>
      </c>
      <c r="B9986" s="315" t="s">
        <v>83169</v>
      </c>
      <c r="C9986" s="316"/>
      <c r="D9986" s="82"/>
    </row>
    <row r="9987" spans="1:4">
      <c r="A9987" s="315" t="s">
        <v>69988</v>
      </c>
      <c r="B9987" s="315" t="s">
        <v>82674</v>
      </c>
      <c r="C9987" s="316"/>
      <c r="D9987" s="82"/>
    </row>
    <row r="9988" spans="1:4">
      <c r="A9988" s="315" t="s">
        <v>69988</v>
      </c>
      <c r="B9988" s="315" t="s">
        <v>83170</v>
      </c>
      <c r="C9988" s="316"/>
      <c r="D9988" s="82"/>
    </row>
    <row r="9989" spans="1:4">
      <c r="A9989" s="315" t="s">
        <v>5169</v>
      </c>
      <c r="B9989" s="315" t="s">
        <v>83171</v>
      </c>
      <c r="C9989" s="316"/>
      <c r="D9989" s="82"/>
    </row>
    <row r="9990" spans="1:4">
      <c r="A9990" s="315" t="s">
        <v>5169</v>
      </c>
      <c r="B9990" s="315" t="s">
        <v>81557</v>
      </c>
      <c r="C9990" s="316"/>
      <c r="D9990" s="82"/>
    </row>
    <row r="9991" spans="1:4">
      <c r="A9991" s="315" t="s">
        <v>5169</v>
      </c>
      <c r="B9991" s="315" t="s">
        <v>83172</v>
      </c>
      <c r="C9991" s="316"/>
      <c r="D9991" s="82"/>
    </row>
    <row r="9992" spans="1:4">
      <c r="A9992" s="315" t="s">
        <v>5169</v>
      </c>
      <c r="B9992" s="315" t="s">
        <v>83173</v>
      </c>
      <c r="C9992" s="316"/>
      <c r="D9992" s="82"/>
    </row>
    <row r="9993" spans="1:4">
      <c r="A9993" s="315" t="s">
        <v>5169</v>
      </c>
      <c r="B9993" s="315" t="s">
        <v>83174</v>
      </c>
      <c r="C9993" s="316"/>
      <c r="D9993" s="82"/>
    </row>
    <row r="9994" spans="1:4">
      <c r="A9994" s="315" t="s">
        <v>73271</v>
      </c>
      <c r="B9994" s="315" t="s">
        <v>83175</v>
      </c>
      <c r="C9994" s="316"/>
      <c r="D9994" s="82"/>
    </row>
    <row r="9995" spans="1:4">
      <c r="A9995" s="315" t="s">
        <v>69988</v>
      </c>
      <c r="B9995" s="315" t="s">
        <v>83176</v>
      </c>
      <c r="C9995" s="316"/>
      <c r="D9995" s="82"/>
    </row>
    <row r="9996" spans="1:4">
      <c r="A9996" s="537"/>
      <c r="B9996" s="381"/>
      <c r="C9996" s="316"/>
      <c r="D9996" s="82"/>
    </row>
    <row r="9997" spans="1:4">
      <c r="A9997" s="315" t="s">
        <v>381</v>
      </c>
      <c r="B9997" s="315" t="s">
        <v>81603</v>
      </c>
      <c r="C9997" s="316"/>
      <c r="D9997" s="82"/>
    </row>
    <row r="9998" spans="1:4">
      <c r="A9998" s="315" t="s">
        <v>381</v>
      </c>
      <c r="B9998" s="315" t="s">
        <v>83177</v>
      </c>
      <c r="C9998" s="316"/>
      <c r="D9998" s="82"/>
    </row>
    <row r="9999" spans="1:4">
      <c r="A9999" s="315" t="s">
        <v>381</v>
      </c>
      <c r="B9999" s="315" t="s">
        <v>83178</v>
      </c>
      <c r="C9999" s="316"/>
      <c r="D9999" s="82"/>
    </row>
    <row r="10000" spans="1:4">
      <c r="A10000" s="315" t="s">
        <v>381</v>
      </c>
      <c r="B10000" s="315" t="s">
        <v>83179</v>
      </c>
      <c r="C10000" s="316"/>
      <c r="D10000" s="82"/>
    </row>
    <row r="10001" spans="1:4">
      <c r="A10001" s="315" t="s">
        <v>381</v>
      </c>
      <c r="B10001" s="315" t="s">
        <v>83180</v>
      </c>
      <c r="C10001" s="316"/>
      <c r="D10001" s="82"/>
    </row>
    <row r="10002" spans="1:4">
      <c r="A10002" s="315" t="s">
        <v>381</v>
      </c>
      <c r="B10002" s="315" t="s">
        <v>83181</v>
      </c>
      <c r="C10002" s="316"/>
      <c r="D10002" s="82"/>
    </row>
    <row r="10003" spans="1:4">
      <c r="A10003" s="315" t="s">
        <v>381</v>
      </c>
      <c r="B10003" s="315" t="s">
        <v>83182</v>
      </c>
      <c r="C10003" s="316"/>
      <c r="D10003" s="82"/>
    </row>
    <row r="10004" spans="1:4">
      <c r="A10004" s="315" t="s">
        <v>381</v>
      </c>
      <c r="B10004" s="315" t="s">
        <v>83183</v>
      </c>
      <c r="C10004" s="316"/>
      <c r="D10004" s="82"/>
    </row>
    <row r="10005" spans="1:4">
      <c r="A10005" s="315" t="s">
        <v>381</v>
      </c>
      <c r="B10005" s="315" t="s">
        <v>83184</v>
      </c>
      <c r="C10005" s="316"/>
      <c r="D10005" s="82"/>
    </row>
    <row r="10006" spans="1:4">
      <c r="A10006" s="537"/>
      <c r="B10006" s="381"/>
      <c r="C10006" s="316"/>
      <c r="D10006" s="82"/>
    </row>
    <row r="10007" spans="1:4">
      <c r="A10007" s="315" t="s">
        <v>381</v>
      </c>
      <c r="B10007" s="315" t="s">
        <v>83185</v>
      </c>
      <c r="C10007" s="316"/>
      <c r="D10007" s="82"/>
    </row>
    <row r="10008" spans="1:4">
      <c r="A10008" s="315" t="s">
        <v>381</v>
      </c>
      <c r="B10008" s="315" t="s">
        <v>83186</v>
      </c>
      <c r="C10008" s="316"/>
      <c r="D10008" s="82"/>
    </row>
    <row r="10009" spans="1:4">
      <c r="A10009" s="315" t="s">
        <v>381</v>
      </c>
      <c r="B10009" s="315" t="s">
        <v>83187</v>
      </c>
      <c r="C10009" s="316"/>
      <c r="D10009" s="82"/>
    </row>
    <row r="10010" spans="1:4">
      <c r="A10010" s="315" t="s">
        <v>381</v>
      </c>
      <c r="B10010" s="315" t="s">
        <v>83188</v>
      </c>
      <c r="C10010" s="316"/>
      <c r="D10010" s="82"/>
    </row>
    <row r="10011" spans="1:4">
      <c r="A10011" s="315" t="s">
        <v>381</v>
      </c>
      <c r="B10011" s="315" t="s">
        <v>83189</v>
      </c>
      <c r="C10011" s="316"/>
      <c r="D10011" s="82"/>
    </row>
    <row r="10012" spans="1:4">
      <c r="A10012" s="315" t="s">
        <v>381</v>
      </c>
      <c r="B10012" s="315" t="s">
        <v>83190</v>
      </c>
      <c r="C10012" s="316"/>
      <c r="D10012" s="82"/>
    </row>
    <row r="10013" spans="1:4">
      <c r="A10013" s="315" t="s">
        <v>381</v>
      </c>
      <c r="B10013" s="315" t="s">
        <v>83191</v>
      </c>
      <c r="C10013" s="316"/>
      <c r="D10013" s="82"/>
    </row>
    <row r="10014" spans="1:4">
      <c r="A10014" s="315" t="s">
        <v>381</v>
      </c>
      <c r="B10014" s="315" t="s">
        <v>83192</v>
      </c>
      <c r="C10014" s="316"/>
      <c r="D10014" s="82"/>
    </row>
    <row r="10015" spans="1:4">
      <c r="A10015" s="315" t="s">
        <v>381</v>
      </c>
      <c r="B10015" s="315" t="s">
        <v>83193</v>
      </c>
      <c r="C10015" s="316"/>
      <c r="D10015" s="82"/>
    </row>
    <row r="10016" spans="1:4">
      <c r="A10016" s="315" t="s">
        <v>381</v>
      </c>
      <c r="B10016" s="315" t="s">
        <v>83194</v>
      </c>
      <c r="C10016" s="316"/>
      <c r="D10016" s="82"/>
    </row>
    <row r="10017" spans="1:4">
      <c r="A10017" s="315" t="s">
        <v>381</v>
      </c>
      <c r="B10017" s="315" t="s">
        <v>83193</v>
      </c>
      <c r="C10017" s="316"/>
      <c r="D10017" s="82"/>
    </row>
    <row r="10018" spans="1:4">
      <c r="A10018" s="315" t="s">
        <v>381</v>
      </c>
      <c r="B10018" s="315" t="s">
        <v>83195</v>
      </c>
      <c r="C10018" s="316"/>
      <c r="D10018" s="82"/>
    </row>
    <row r="10019" spans="1:4">
      <c r="A10019" s="315" t="s">
        <v>381</v>
      </c>
      <c r="B10019" s="315" t="s">
        <v>83196</v>
      </c>
      <c r="C10019" s="316"/>
      <c r="D10019" s="82"/>
    </row>
    <row r="10020" spans="1:4">
      <c r="A10020" s="315" t="s">
        <v>381</v>
      </c>
      <c r="B10020" s="315" t="s">
        <v>83197</v>
      </c>
      <c r="C10020" s="316"/>
      <c r="D10020" s="82"/>
    </row>
    <row r="10021" spans="1:4">
      <c r="A10021" s="315" t="s">
        <v>381</v>
      </c>
      <c r="B10021" s="315" t="s">
        <v>83198</v>
      </c>
      <c r="C10021" s="316"/>
      <c r="D10021" s="82"/>
    </row>
    <row r="10022" spans="1:4">
      <c r="A10022" s="315" t="s">
        <v>381</v>
      </c>
      <c r="B10022" s="315" t="s">
        <v>83199</v>
      </c>
      <c r="C10022" s="316"/>
      <c r="D10022" s="82"/>
    </row>
    <row r="10023" spans="1:4">
      <c r="A10023" s="315" t="s">
        <v>381</v>
      </c>
      <c r="B10023" s="315" t="s">
        <v>83200</v>
      </c>
      <c r="C10023" s="316"/>
      <c r="D10023" s="82"/>
    </row>
    <row r="10024" spans="1:4">
      <c r="A10024" s="315" t="s">
        <v>381</v>
      </c>
      <c r="B10024" s="315" t="s">
        <v>83201</v>
      </c>
      <c r="C10024" s="316"/>
      <c r="D10024" s="82"/>
    </row>
    <row r="10025" spans="1:4">
      <c r="A10025" s="315" t="s">
        <v>381</v>
      </c>
      <c r="B10025" s="315" t="s">
        <v>83202</v>
      </c>
      <c r="C10025" s="316"/>
      <c r="D10025" s="82"/>
    </row>
    <row r="10026" spans="1:4">
      <c r="A10026" s="315" t="s">
        <v>381</v>
      </c>
      <c r="B10026" s="315" t="s">
        <v>83203</v>
      </c>
      <c r="C10026" s="316"/>
      <c r="D10026" s="82"/>
    </row>
    <row r="10027" spans="1:4">
      <c r="A10027" s="315" t="s">
        <v>381</v>
      </c>
      <c r="B10027" s="315" t="s">
        <v>83204</v>
      </c>
      <c r="C10027" s="316"/>
      <c r="D10027" s="82"/>
    </row>
    <row r="10028" spans="1:4">
      <c r="A10028" s="315" t="s">
        <v>69988</v>
      </c>
      <c r="B10028" s="315" t="s">
        <v>83205</v>
      </c>
      <c r="C10028" s="316"/>
      <c r="D10028" s="82"/>
    </row>
    <row r="10029" spans="1:4">
      <c r="A10029" s="315" t="s">
        <v>69988</v>
      </c>
      <c r="B10029" s="315" t="s">
        <v>83205</v>
      </c>
      <c r="C10029" s="316"/>
      <c r="D10029" s="82"/>
    </row>
    <row r="10030" spans="1:4">
      <c r="A10030" s="315" t="s">
        <v>69988</v>
      </c>
      <c r="B10030" s="315" t="s">
        <v>83206</v>
      </c>
      <c r="C10030" s="316"/>
      <c r="D10030" s="82"/>
    </row>
    <row r="10031" spans="1:4">
      <c r="A10031" s="315" t="s">
        <v>69988</v>
      </c>
      <c r="B10031" s="315" t="s">
        <v>83207</v>
      </c>
      <c r="C10031" s="316"/>
      <c r="D10031" s="82"/>
    </row>
    <row r="10032" spans="1:4">
      <c r="A10032" s="315" t="s">
        <v>5169</v>
      </c>
      <c r="B10032" s="315" t="s">
        <v>83208</v>
      </c>
      <c r="C10032" s="316"/>
      <c r="D10032" s="82"/>
    </row>
    <row r="10033" spans="1:4">
      <c r="A10033" s="315" t="s">
        <v>5169</v>
      </c>
      <c r="B10033" s="315" t="s">
        <v>83209</v>
      </c>
      <c r="C10033" s="316"/>
      <c r="D10033" s="82"/>
    </row>
    <row r="10034" spans="1:4">
      <c r="A10034" s="538"/>
      <c r="B10034" s="418"/>
      <c r="C10034" s="316"/>
      <c r="D10034" s="82"/>
    </row>
    <row r="10035" spans="1:4">
      <c r="A10035" s="538"/>
      <c r="B10035" s="418"/>
      <c r="C10035" s="316"/>
      <c r="D10035" s="82"/>
    </row>
    <row r="10036" spans="1:4">
      <c r="A10036" s="537"/>
      <c r="B10036" s="381"/>
      <c r="C10036" s="316"/>
      <c r="D10036" s="82"/>
    </row>
    <row r="10037" spans="1:4">
      <c r="A10037" s="315" t="s">
        <v>70196</v>
      </c>
      <c r="B10037" s="315" t="s">
        <v>83210</v>
      </c>
      <c r="C10037" s="316"/>
      <c r="D10037" s="82"/>
    </row>
    <row r="10038" spans="1:4">
      <c r="A10038" s="315" t="s">
        <v>77622</v>
      </c>
      <c r="B10038" s="315" t="s">
        <v>83211</v>
      </c>
      <c r="C10038" s="316"/>
      <c r="D10038" s="82"/>
    </row>
    <row r="10039" spans="1:4">
      <c r="A10039" s="315" t="s">
        <v>70196</v>
      </c>
      <c r="B10039" s="315" t="s">
        <v>83212</v>
      </c>
      <c r="C10039" s="316"/>
      <c r="D10039" s="82"/>
    </row>
    <row r="10040" spans="1:4">
      <c r="A10040" s="315" t="s">
        <v>70196</v>
      </c>
      <c r="B10040" s="315" t="s">
        <v>83213</v>
      </c>
      <c r="C10040" s="316"/>
      <c r="D10040" s="82"/>
    </row>
    <row r="10041" spans="1:4">
      <c r="A10041" s="315" t="s">
        <v>69988</v>
      </c>
      <c r="B10041" s="315" t="s">
        <v>83214</v>
      </c>
      <c r="C10041" s="316"/>
      <c r="D10041" s="82"/>
    </row>
    <row r="10042" spans="1:4">
      <c r="A10042" s="315" t="s">
        <v>381</v>
      </c>
      <c r="B10042" s="315" t="s">
        <v>83215</v>
      </c>
      <c r="C10042" s="316"/>
      <c r="D10042" s="82"/>
    </row>
    <row r="10043" spans="1:4">
      <c r="A10043" s="315" t="s">
        <v>381</v>
      </c>
      <c r="B10043" s="315" t="s">
        <v>83216</v>
      </c>
      <c r="C10043" s="316"/>
      <c r="D10043" s="82"/>
    </row>
    <row r="10044" spans="1:4">
      <c r="A10044" s="315" t="s">
        <v>70196</v>
      </c>
      <c r="B10044" s="315" t="s">
        <v>83217</v>
      </c>
      <c r="C10044" s="316"/>
      <c r="D10044" s="82"/>
    </row>
    <row r="10045" spans="1:4">
      <c r="A10045" s="315" t="s">
        <v>77622</v>
      </c>
      <c r="B10045" s="315" t="s">
        <v>83218</v>
      </c>
      <c r="C10045" s="316"/>
      <c r="D10045" s="82"/>
    </row>
    <row r="10046" spans="1:4">
      <c r="A10046" s="315" t="s">
        <v>381</v>
      </c>
      <c r="B10046" s="315" t="s">
        <v>81780</v>
      </c>
      <c r="C10046" s="316"/>
      <c r="D10046" s="82"/>
    </row>
    <row r="10047" spans="1:4">
      <c r="A10047" s="315" t="s">
        <v>381</v>
      </c>
      <c r="B10047" s="315" t="s">
        <v>81362</v>
      </c>
      <c r="C10047" s="316"/>
      <c r="D10047" s="82"/>
    </row>
    <row r="10048" spans="1:4">
      <c r="A10048" s="315" t="s">
        <v>381</v>
      </c>
      <c r="B10048" s="315" t="s">
        <v>83215</v>
      </c>
      <c r="C10048" s="316"/>
      <c r="D10048" s="82"/>
    </row>
    <row r="10049" spans="1:4">
      <c r="A10049" s="315" t="s">
        <v>381</v>
      </c>
      <c r="B10049" s="315" t="s">
        <v>83219</v>
      </c>
      <c r="C10049" s="316"/>
      <c r="D10049" s="82"/>
    </row>
    <row r="10050" spans="1:4">
      <c r="A10050" s="315" t="s">
        <v>5169</v>
      </c>
      <c r="B10050" s="315" t="s">
        <v>83216</v>
      </c>
      <c r="C10050" s="316"/>
      <c r="D10050" s="82"/>
    </row>
    <row r="10051" spans="1:4">
      <c r="A10051" s="315" t="s">
        <v>5169</v>
      </c>
      <c r="B10051" s="315" t="s">
        <v>83220</v>
      </c>
      <c r="C10051" s="316"/>
      <c r="D10051" s="82"/>
    </row>
    <row r="10052" spans="1:4">
      <c r="A10052" s="315" t="s">
        <v>5169</v>
      </c>
      <c r="B10052" s="315" t="s">
        <v>83221</v>
      </c>
      <c r="C10052" s="316"/>
      <c r="D10052" s="82"/>
    </row>
    <row r="10053" spans="1:4">
      <c r="A10053" s="315" t="s">
        <v>5169</v>
      </c>
      <c r="B10053" s="315" t="s">
        <v>83090</v>
      </c>
      <c r="C10053" s="316"/>
      <c r="D10053" s="82"/>
    </row>
    <row r="10054" spans="1:4">
      <c r="A10054" s="315" t="s">
        <v>5169</v>
      </c>
      <c r="B10054" s="315" t="s">
        <v>83222</v>
      </c>
      <c r="C10054" s="316"/>
      <c r="D10054" s="82"/>
    </row>
    <row r="10055" spans="1:4">
      <c r="A10055" s="315" t="s">
        <v>77622</v>
      </c>
      <c r="B10055" s="315" t="s">
        <v>83223</v>
      </c>
      <c r="C10055" s="316"/>
      <c r="D10055" s="82"/>
    </row>
    <row r="10056" spans="1:4">
      <c r="A10056" s="315" t="s">
        <v>77622</v>
      </c>
      <c r="B10056" s="315" t="s">
        <v>83224</v>
      </c>
      <c r="C10056" s="316"/>
      <c r="D10056" s="82"/>
    </row>
    <row r="10057" spans="1:4">
      <c r="A10057" s="315" t="s">
        <v>77622</v>
      </c>
      <c r="B10057" s="315" t="s">
        <v>83225</v>
      </c>
      <c r="C10057" s="316"/>
      <c r="D10057" s="82"/>
    </row>
    <row r="10058" spans="1:4">
      <c r="A10058" s="315" t="s">
        <v>381</v>
      </c>
      <c r="B10058" s="315" t="s">
        <v>82192</v>
      </c>
      <c r="C10058" s="316"/>
      <c r="D10058" s="82"/>
    </row>
    <row r="10059" spans="1:4">
      <c r="A10059" s="315" t="s">
        <v>381</v>
      </c>
      <c r="B10059" s="315" t="s">
        <v>83226</v>
      </c>
      <c r="C10059" s="316"/>
      <c r="D10059" s="82"/>
    </row>
    <row r="10060" spans="1:4">
      <c r="A10060" s="315" t="s">
        <v>5169</v>
      </c>
      <c r="B10060" s="315" t="s">
        <v>82151</v>
      </c>
      <c r="C10060" s="316"/>
      <c r="D10060" s="82"/>
    </row>
    <row r="10061" spans="1:4">
      <c r="A10061" s="315" t="s">
        <v>5169</v>
      </c>
      <c r="B10061" s="315" t="s">
        <v>83227</v>
      </c>
      <c r="C10061" s="316"/>
      <c r="D10061" s="82"/>
    </row>
    <row r="10062" spans="1:4">
      <c r="A10062" s="315" t="s">
        <v>70056</v>
      </c>
      <c r="B10062" s="315" t="s">
        <v>83228</v>
      </c>
      <c r="C10062" s="316"/>
      <c r="D10062" s="82"/>
    </row>
    <row r="10063" spans="1:4">
      <c r="A10063" s="315" t="s">
        <v>381</v>
      </c>
      <c r="B10063" s="315" t="s">
        <v>82269</v>
      </c>
      <c r="C10063" s="316"/>
      <c r="D10063" s="82"/>
    </row>
    <row r="10064" spans="1:4">
      <c r="A10064" s="315" t="s">
        <v>5169</v>
      </c>
      <c r="B10064" s="315" t="s">
        <v>83144</v>
      </c>
      <c r="C10064" s="316"/>
      <c r="D10064" s="82"/>
    </row>
    <row r="10065" spans="1:4">
      <c r="A10065" s="315" t="s">
        <v>77622</v>
      </c>
      <c r="B10065" s="315" t="s">
        <v>83229</v>
      </c>
      <c r="C10065" s="316"/>
      <c r="D10065" s="82"/>
    </row>
    <row r="10066" spans="1:4">
      <c r="A10066" s="315" t="s">
        <v>381</v>
      </c>
      <c r="B10066" s="315" t="s">
        <v>83148</v>
      </c>
      <c r="C10066" s="316"/>
      <c r="D10066" s="82"/>
    </row>
    <row r="10067" spans="1:4">
      <c r="A10067" s="315" t="s">
        <v>77622</v>
      </c>
      <c r="B10067" s="315" t="s">
        <v>83230</v>
      </c>
      <c r="C10067" s="316"/>
      <c r="D10067" s="82"/>
    </row>
    <row r="10068" spans="1:4">
      <c r="A10068" s="315" t="s">
        <v>77683</v>
      </c>
      <c r="B10068" s="315" t="s">
        <v>83219</v>
      </c>
      <c r="C10068" s="316"/>
      <c r="D10068" s="82"/>
    </row>
    <row r="10069" spans="1:4">
      <c r="A10069" s="315" t="s">
        <v>381</v>
      </c>
      <c r="B10069" s="315" t="s">
        <v>83231</v>
      </c>
      <c r="C10069" s="316"/>
      <c r="D10069" s="82"/>
    </row>
    <row r="10070" spans="1:4">
      <c r="A10070" s="315" t="s">
        <v>69988</v>
      </c>
      <c r="B10070" s="315" t="s">
        <v>81776</v>
      </c>
      <c r="C10070" s="316"/>
      <c r="D10070" s="82"/>
    </row>
    <row r="10071" spans="1:4">
      <c r="A10071" s="315" t="s">
        <v>70196</v>
      </c>
      <c r="B10071" s="315" t="s">
        <v>83232</v>
      </c>
      <c r="C10071" s="316"/>
      <c r="D10071" s="82"/>
    </row>
    <row r="10072" spans="1:4">
      <c r="A10072" s="315" t="s">
        <v>70056</v>
      </c>
      <c r="B10072" s="315" t="s">
        <v>83233</v>
      </c>
      <c r="C10072" s="316"/>
      <c r="D10072" s="82"/>
    </row>
    <row r="10073" spans="1:4">
      <c r="A10073" s="315" t="s">
        <v>5169</v>
      </c>
      <c r="B10073" s="315" t="s">
        <v>82375</v>
      </c>
      <c r="C10073" s="316"/>
      <c r="D10073" s="82"/>
    </row>
    <row r="10074" spans="1:4">
      <c r="A10074" s="315" t="s">
        <v>5169</v>
      </c>
      <c r="B10074" s="315" t="s">
        <v>83234</v>
      </c>
      <c r="C10074" s="316"/>
      <c r="D10074" s="82"/>
    </row>
    <row r="10075" spans="1:4">
      <c r="A10075" s="315" t="s">
        <v>381</v>
      </c>
      <c r="B10075" s="315" t="s">
        <v>82269</v>
      </c>
      <c r="C10075" s="316"/>
      <c r="D10075" s="82"/>
    </row>
    <row r="10076" spans="1:4">
      <c r="A10076" s="315" t="s">
        <v>381</v>
      </c>
      <c r="B10076" s="315" t="s">
        <v>80633</v>
      </c>
      <c r="C10076" s="316"/>
      <c r="D10076" s="82"/>
    </row>
    <row r="10077" spans="1:4">
      <c r="A10077" s="315" t="s">
        <v>77622</v>
      </c>
      <c r="B10077" s="315" t="s">
        <v>83235</v>
      </c>
      <c r="C10077" s="316"/>
      <c r="D10077" s="82"/>
    </row>
    <row r="10078" spans="1:4">
      <c r="A10078" s="315" t="s">
        <v>77622</v>
      </c>
      <c r="B10078" s="315" t="s">
        <v>83236</v>
      </c>
      <c r="C10078" s="316"/>
      <c r="D10078" s="82"/>
    </row>
    <row r="10079" spans="1:4">
      <c r="A10079" s="315" t="s">
        <v>77622</v>
      </c>
      <c r="B10079" s="315" t="s">
        <v>83237</v>
      </c>
      <c r="C10079" s="316"/>
      <c r="D10079" s="82"/>
    </row>
    <row r="10080" spans="1:4">
      <c r="A10080" s="537"/>
      <c r="B10080" s="381"/>
      <c r="C10080" s="316"/>
      <c r="D10080" s="82"/>
    </row>
    <row r="10081" spans="1:4">
      <c r="A10081" s="315" t="s">
        <v>5169</v>
      </c>
      <c r="B10081" s="315" t="s">
        <v>83238</v>
      </c>
      <c r="C10081" s="316"/>
      <c r="D10081" s="82"/>
    </row>
    <row r="10082" spans="1:4">
      <c r="A10082" s="315" t="s">
        <v>5169</v>
      </c>
      <c r="B10082" s="315" t="s">
        <v>83239</v>
      </c>
      <c r="C10082" s="316"/>
      <c r="D10082" s="82"/>
    </row>
    <row r="10083" spans="1:4">
      <c r="A10083" s="315" t="s">
        <v>5169</v>
      </c>
      <c r="B10083" s="315" t="s">
        <v>83240</v>
      </c>
      <c r="C10083" s="316"/>
      <c r="D10083" s="82"/>
    </row>
    <row r="10084" spans="1:4">
      <c r="A10084" s="315" t="s">
        <v>5169</v>
      </c>
      <c r="B10084" s="315" t="s">
        <v>83241</v>
      </c>
      <c r="C10084" s="316"/>
      <c r="D10084" s="82"/>
    </row>
    <row r="10085" spans="1:4">
      <c r="A10085" s="315" t="s">
        <v>5169</v>
      </c>
      <c r="B10085" s="315" t="s">
        <v>83242</v>
      </c>
      <c r="C10085" s="316"/>
      <c r="D10085" s="82"/>
    </row>
    <row r="10086" spans="1:4">
      <c r="A10086" s="315" t="s">
        <v>5169</v>
      </c>
      <c r="B10086" s="315" t="s">
        <v>80609</v>
      </c>
      <c r="C10086" s="316"/>
      <c r="D10086" s="82"/>
    </row>
    <row r="10087" spans="1:4">
      <c r="A10087" s="315" t="s">
        <v>5169</v>
      </c>
      <c r="B10087" s="315" t="s">
        <v>83243</v>
      </c>
      <c r="C10087" s="316"/>
      <c r="D10087" s="82"/>
    </row>
    <row r="10088" spans="1:4">
      <c r="A10088" s="315" t="s">
        <v>5169</v>
      </c>
      <c r="B10088" s="315" t="s">
        <v>83244</v>
      </c>
      <c r="C10088" s="316"/>
      <c r="D10088" s="82"/>
    </row>
    <row r="10089" spans="1:4">
      <c r="A10089" s="315" t="s">
        <v>5169</v>
      </c>
      <c r="B10089" s="315" t="s">
        <v>83245</v>
      </c>
      <c r="C10089" s="316"/>
      <c r="D10089" s="82"/>
    </row>
    <row r="10090" spans="1:4">
      <c r="A10090" s="315" t="s">
        <v>5169</v>
      </c>
      <c r="B10090" s="315" t="s">
        <v>83246</v>
      </c>
      <c r="C10090" s="316"/>
      <c r="D10090" s="82"/>
    </row>
    <row r="10091" spans="1:4">
      <c r="A10091" s="315" t="s">
        <v>5169</v>
      </c>
      <c r="B10091" s="315" t="s">
        <v>83247</v>
      </c>
      <c r="C10091" s="316"/>
      <c r="D10091" s="82"/>
    </row>
    <row r="10092" spans="1:4">
      <c r="A10092" s="315" t="s">
        <v>5169</v>
      </c>
      <c r="B10092" s="315" t="s">
        <v>83248</v>
      </c>
      <c r="C10092" s="316"/>
      <c r="D10092" s="82"/>
    </row>
    <row r="10093" spans="1:4">
      <c r="A10093" s="315" t="s">
        <v>70196</v>
      </c>
      <c r="B10093" s="315" t="s">
        <v>83249</v>
      </c>
      <c r="C10093" s="316"/>
      <c r="D10093" s="82"/>
    </row>
    <row r="10094" spans="1:4">
      <c r="A10094" s="538"/>
      <c r="B10094" s="418"/>
      <c r="C10094" s="316"/>
      <c r="D10094" s="82"/>
    </row>
    <row r="10095" spans="1:4">
      <c r="A10095" s="537"/>
      <c r="B10095" s="381"/>
      <c r="C10095" s="316"/>
      <c r="D10095" s="82"/>
    </row>
    <row r="10096" spans="1:4">
      <c r="A10096" s="315" t="s">
        <v>5169</v>
      </c>
      <c r="B10096" s="315" t="s">
        <v>83250</v>
      </c>
      <c r="C10096" s="316"/>
      <c r="D10096" s="82"/>
    </row>
    <row r="10097" spans="1:4">
      <c r="A10097" s="315" t="s">
        <v>69988</v>
      </c>
      <c r="B10097" s="315" t="s">
        <v>83251</v>
      </c>
      <c r="C10097" s="316"/>
      <c r="D10097" s="82"/>
    </row>
    <row r="10098" spans="1:4">
      <c r="A10098" s="315" t="s">
        <v>69988</v>
      </c>
      <c r="B10098" s="315" t="s">
        <v>83252</v>
      </c>
      <c r="C10098" s="316"/>
      <c r="D10098" s="82"/>
    </row>
    <row r="10099" spans="1:4">
      <c r="A10099" s="315" t="s">
        <v>5169</v>
      </c>
      <c r="B10099" s="315" t="s">
        <v>83253</v>
      </c>
      <c r="C10099" s="316"/>
      <c r="D10099" s="82"/>
    </row>
    <row r="10100" spans="1:4">
      <c r="A10100" s="315" t="s">
        <v>5169</v>
      </c>
      <c r="B10100" s="315" t="s">
        <v>83254</v>
      </c>
      <c r="C10100" s="316"/>
      <c r="D10100" s="82"/>
    </row>
    <row r="10101" spans="1:4">
      <c r="A10101" s="315" t="s">
        <v>5169</v>
      </c>
      <c r="B10101" s="315" t="s">
        <v>83255</v>
      </c>
      <c r="C10101" s="316"/>
      <c r="D10101" s="82"/>
    </row>
    <row r="10102" spans="1:4">
      <c r="A10102" s="315" t="s">
        <v>5169</v>
      </c>
      <c r="B10102" s="315" t="s">
        <v>83256</v>
      </c>
      <c r="C10102" s="316"/>
      <c r="D10102" s="82"/>
    </row>
    <row r="10103" spans="1:4">
      <c r="A10103" s="315" t="s">
        <v>5169</v>
      </c>
      <c r="B10103" s="315" t="s">
        <v>83257</v>
      </c>
      <c r="C10103" s="316"/>
      <c r="D10103" s="82"/>
    </row>
    <row r="10104" spans="1:4">
      <c r="A10104" s="315" t="s">
        <v>5169</v>
      </c>
      <c r="B10104" s="315" t="s">
        <v>83258</v>
      </c>
      <c r="C10104" s="316"/>
      <c r="D10104" s="82"/>
    </row>
    <row r="10105" spans="1:4">
      <c r="A10105" s="315" t="s">
        <v>5169</v>
      </c>
      <c r="B10105" s="315" t="s">
        <v>83259</v>
      </c>
      <c r="C10105" s="316"/>
      <c r="D10105" s="82"/>
    </row>
    <row r="10106" spans="1:4">
      <c r="A10106" s="315" t="s">
        <v>5169</v>
      </c>
      <c r="B10106" s="315" t="s">
        <v>83260</v>
      </c>
      <c r="C10106" s="316"/>
      <c r="D10106" s="82"/>
    </row>
    <row r="10107" spans="1:4">
      <c r="A10107" s="315" t="s">
        <v>5169</v>
      </c>
      <c r="B10107" s="315" t="s">
        <v>83261</v>
      </c>
      <c r="C10107" s="316"/>
      <c r="D10107" s="82"/>
    </row>
    <row r="10108" spans="1:4">
      <c r="A10108" s="537"/>
      <c r="B10108" s="381"/>
      <c r="C10108" s="316"/>
      <c r="D10108" s="82"/>
    </row>
    <row r="10109" spans="1:4">
      <c r="A10109" s="315" t="s">
        <v>5169</v>
      </c>
      <c r="B10109" s="315" t="s">
        <v>83262</v>
      </c>
      <c r="C10109" s="316"/>
      <c r="D10109" s="82"/>
    </row>
    <row r="10110" spans="1:4">
      <c r="A10110" s="315" t="s">
        <v>5169</v>
      </c>
      <c r="B10110" s="315" t="s">
        <v>83263</v>
      </c>
      <c r="C10110" s="316"/>
      <c r="D10110" s="82"/>
    </row>
    <row r="10111" spans="1:4">
      <c r="A10111" s="315" t="s">
        <v>5169</v>
      </c>
      <c r="B10111" s="315" t="s">
        <v>83264</v>
      </c>
      <c r="C10111" s="316"/>
      <c r="D10111" s="82"/>
    </row>
    <row r="10112" spans="1:4">
      <c r="A10112" s="315" t="s">
        <v>5169</v>
      </c>
      <c r="B10112" s="315" t="s">
        <v>83265</v>
      </c>
      <c r="C10112" s="316"/>
      <c r="D10112" s="82"/>
    </row>
    <row r="10113" spans="1:4">
      <c r="A10113" s="315" t="s">
        <v>5169</v>
      </c>
      <c r="B10113" s="315" t="s">
        <v>83266</v>
      </c>
      <c r="C10113" s="316"/>
      <c r="D10113" s="82"/>
    </row>
    <row r="10114" spans="1:4">
      <c r="A10114" s="315" t="s">
        <v>5169</v>
      </c>
      <c r="B10114" s="315" t="s">
        <v>83267</v>
      </c>
      <c r="C10114" s="316"/>
      <c r="D10114" s="82"/>
    </row>
    <row r="10115" spans="1:4">
      <c r="A10115" s="315" t="s">
        <v>5169</v>
      </c>
      <c r="B10115" s="315" t="s">
        <v>83268</v>
      </c>
      <c r="C10115" s="316"/>
      <c r="D10115" s="82"/>
    </row>
    <row r="10116" spans="1:4">
      <c r="A10116" s="315" t="s">
        <v>5169</v>
      </c>
      <c r="B10116" s="315" t="s">
        <v>83269</v>
      </c>
      <c r="C10116" s="316"/>
      <c r="D10116" s="82"/>
    </row>
    <row r="10117" spans="1:4">
      <c r="A10117" s="315" t="s">
        <v>5169</v>
      </c>
      <c r="B10117" s="315" t="s">
        <v>83270</v>
      </c>
      <c r="C10117" s="316"/>
      <c r="D10117" s="82"/>
    </row>
    <row r="10118" spans="1:4">
      <c r="A10118" s="315" t="s">
        <v>5169</v>
      </c>
      <c r="B10118" s="315" t="s">
        <v>83271</v>
      </c>
      <c r="C10118" s="316"/>
      <c r="D10118" s="82"/>
    </row>
    <row r="10119" spans="1:4">
      <c r="A10119" s="315" t="s">
        <v>5169</v>
      </c>
      <c r="B10119" s="315" t="s">
        <v>83272</v>
      </c>
      <c r="C10119" s="316"/>
      <c r="D10119" s="82"/>
    </row>
    <row r="10120" spans="1:4">
      <c r="A10120" s="315" t="s">
        <v>5169</v>
      </c>
      <c r="B10120" s="315" t="s">
        <v>83273</v>
      </c>
      <c r="C10120" s="316"/>
      <c r="D10120" s="82"/>
    </row>
    <row r="10121" spans="1:4">
      <c r="A10121" s="315" t="s">
        <v>5169</v>
      </c>
      <c r="B10121" s="315" t="s">
        <v>83274</v>
      </c>
      <c r="C10121" s="316"/>
      <c r="D10121" s="82"/>
    </row>
    <row r="10122" spans="1:4">
      <c r="A10122" s="315" t="s">
        <v>5169</v>
      </c>
      <c r="B10122" s="315" t="s">
        <v>83275</v>
      </c>
      <c r="C10122" s="316"/>
      <c r="D10122" s="82"/>
    </row>
    <row r="10123" spans="1:4">
      <c r="A10123" s="315" t="s">
        <v>5169</v>
      </c>
      <c r="B10123" s="315" t="s">
        <v>83276</v>
      </c>
      <c r="C10123" s="316"/>
      <c r="D10123" s="82"/>
    </row>
    <row r="10124" spans="1:4">
      <c r="A10124" s="315" t="s">
        <v>5169</v>
      </c>
      <c r="B10124" s="315" t="s">
        <v>83277</v>
      </c>
      <c r="C10124" s="316"/>
      <c r="D10124" s="82"/>
    </row>
    <row r="10125" spans="1:4">
      <c r="A10125" s="315" t="s">
        <v>5169</v>
      </c>
      <c r="B10125" s="315" t="s">
        <v>83278</v>
      </c>
      <c r="C10125" s="316"/>
      <c r="D10125" s="82"/>
    </row>
    <row r="10126" spans="1:4">
      <c r="A10126" s="315" t="s">
        <v>5169</v>
      </c>
      <c r="B10126" s="315" t="s">
        <v>83279</v>
      </c>
      <c r="C10126" s="316"/>
      <c r="D10126" s="82"/>
    </row>
    <row r="10127" spans="1:4">
      <c r="A10127" s="315" t="s">
        <v>5169</v>
      </c>
      <c r="B10127" s="315" t="s">
        <v>83280</v>
      </c>
      <c r="C10127" s="316"/>
      <c r="D10127" s="82"/>
    </row>
    <row r="10128" spans="1:4">
      <c r="A10128" s="315" t="s">
        <v>5169</v>
      </c>
      <c r="B10128" s="315" t="s">
        <v>83281</v>
      </c>
      <c r="C10128" s="316"/>
      <c r="D10128" s="82"/>
    </row>
    <row r="10129" spans="1:4">
      <c r="A10129" s="315" t="s">
        <v>5169</v>
      </c>
      <c r="B10129" s="315" t="s">
        <v>83282</v>
      </c>
      <c r="C10129" s="316"/>
      <c r="D10129" s="82"/>
    </row>
    <row r="10130" spans="1:4">
      <c r="A10130" s="315" t="s">
        <v>5169</v>
      </c>
      <c r="B10130" s="315" t="s">
        <v>83283</v>
      </c>
      <c r="C10130" s="316"/>
      <c r="D10130" s="82"/>
    </row>
    <row r="10131" spans="1:4">
      <c r="A10131" s="537"/>
      <c r="B10131" s="381"/>
      <c r="C10131" s="316"/>
      <c r="D10131" s="82"/>
    </row>
    <row r="10132" spans="1:4">
      <c r="A10132" s="315" t="s">
        <v>5169</v>
      </c>
      <c r="B10132" s="315" t="s">
        <v>83284</v>
      </c>
      <c r="C10132" s="316"/>
      <c r="D10132" s="82"/>
    </row>
    <row r="10133" spans="1:4">
      <c r="A10133" s="315" t="s">
        <v>5169</v>
      </c>
      <c r="B10133" s="315" t="s">
        <v>83285</v>
      </c>
      <c r="C10133" s="316"/>
      <c r="D10133" s="82"/>
    </row>
    <row r="10134" spans="1:4">
      <c r="A10134" s="315" t="s">
        <v>5169</v>
      </c>
      <c r="B10134" s="315" t="s">
        <v>83286</v>
      </c>
      <c r="C10134" s="316"/>
      <c r="D10134" s="82"/>
    </row>
    <row r="10135" spans="1:4">
      <c r="A10135" s="315" t="s">
        <v>5169</v>
      </c>
      <c r="B10135" s="315" t="s">
        <v>83287</v>
      </c>
      <c r="C10135" s="316"/>
      <c r="D10135" s="82"/>
    </row>
    <row r="10136" spans="1:4">
      <c r="A10136" s="315" t="s">
        <v>5169</v>
      </c>
      <c r="B10136" s="315" t="s">
        <v>83288</v>
      </c>
      <c r="C10136" s="316"/>
      <c r="D10136" s="82"/>
    </row>
    <row r="10137" spans="1:4">
      <c r="A10137" s="315" t="s">
        <v>5169</v>
      </c>
      <c r="B10137" s="315" t="s">
        <v>83289</v>
      </c>
      <c r="C10137" s="316"/>
      <c r="D10137" s="82"/>
    </row>
    <row r="10138" spans="1:4">
      <c r="A10138" s="315" t="s">
        <v>5169</v>
      </c>
      <c r="B10138" s="315" t="s">
        <v>83290</v>
      </c>
      <c r="C10138" s="316"/>
      <c r="D10138" s="82"/>
    </row>
    <row r="10139" spans="1:4">
      <c r="A10139" s="315" t="s">
        <v>5169</v>
      </c>
      <c r="B10139" s="315" t="s">
        <v>83291</v>
      </c>
      <c r="C10139" s="316"/>
      <c r="D10139" s="82"/>
    </row>
    <row r="10140" spans="1:4">
      <c r="A10140" s="315" t="s">
        <v>5169</v>
      </c>
      <c r="B10140" s="315" t="s">
        <v>83292</v>
      </c>
      <c r="C10140" s="316"/>
      <c r="D10140" s="82"/>
    </row>
    <row r="10141" spans="1:4">
      <c r="A10141" s="315" t="s">
        <v>5169</v>
      </c>
      <c r="B10141" s="315" t="s">
        <v>83293</v>
      </c>
      <c r="C10141" s="316"/>
      <c r="D10141" s="82"/>
    </row>
    <row r="10142" spans="1:4">
      <c r="A10142" s="537"/>
      <c r="B10142" s="381"/>
      <c r="C10142" s="316"/>
      <c r="D10142" s="82"/>
    </row>
    <row r="10143" spans="1:4">
      <c r="A10143" s="315" t="s">
        <v>5169</v>
      </c>
      <c r="B10143" s="315" t="s">
        <v>83294</v>
      </c>
      <c r="C10143" s="316"/>
      <c r="D10143" s="82"/>
    </row>
    <row r="10144" spans="1:4">
      <c r="A10144" s="315" t="s">
        <v>5169</v>
      </c>
      <c r="B10144" s="315" t="s">
        <v>83295</v>
      </c>
      <c r="C10144" s="316"/>
      <c r="D10144" s="82"/>
    </row>
    <row r="10145" spans="1:4">
      <c r="A10145" s="315" t="s">
        <v>75573</v>
      </c>
      <c r="B10145" s="315" t="s">
        <v>83296</v>
      </c>
      <c r="C10145" s="316"/>
      <c r="D10145" s="82"/>
    </row>
    <row r="10146" spans="1:4">
      <c r="A10146" s="315" t="s">
        <v>75573</v>
      </c>
      <c r="B10146" s="315" t="s">
        <v>83297</v>
      </c>
      <c r="C10146" s="316"/>
      <c r="D10146" s="82"/>
    </row>
    <row r="10147" spans="1:4">
      <c r="A10147" s="315" t="s">
        <v>75573</v>
      </c>
      <c r="B10147" s="315" t="s">
        <v>83298</v>
      </c>
      <c r="C10147" s="316"/>
      <c r="D10147" s="82"/>
    </row>
    <row r="10148" spans="1:4">
      <c r="A10148" s="315" t="s">
        <v>5169</v>
      </c>
      <c r="B10148" s="315" t="s">
        <v>83299</v>
      </c>
      <c r="C10148" s="316"/>
      <c r="D10148" s="82"/>
    </row>
    <row r="10149" spans="1:4">
      <c r="A10149" s="315" t="s">
        <v>75573</v>
      </c>
      <c r="B10149" s="315" t="s">
        <v>83300</v>
      </c>
      <c r="C10149" s="316"/>
      <c r="D10149" s="82"/>
    </row>
    <row r="10150" spans="1:4">
      <c r="A10150" s="315" t="s">
        <v>75573</v>
      </c>
      <c r="B10150" s="315" t="s">
        <v>83301</v>
      </c>
      <c r="C10150" s="316"/>
      <c r="D10150" s="82"/>
    </row>
    <row r="10151" spans="1:4">
      <c r="A10151" s="537"/>
      <c r="B10151" s="381"/>
      <c r="C10151" s="316"/>
      <c r="D10151" s="82"/>
    </row>
    <row r="10152" spans="1:4">
      <c r="A10152" s="315" t="s">
        <v>5169</v>
      </c>
      <c r="B10152" s="315" t="s">
        <v>83302</v>
      </c>
      <c r="C10152" s="316"/>
      <c r="D10152" s="82"/>
    </row>
    <row r="10153" spans="1:4">
      <c r="A10153" s="315" t="s">
        <v>5169</v>
      </c>
      <c r="B10153" s="315" t="s">
        <v>83303</v>
      </c>
      <c r="C10153" s="316"/>
      <c r="D10153" s="82"/>
    </row>
    <row r="10154" spans="1:4">
      <c r="A10154" s="315" t="s">
        <v>5169</v>
      </c>
      <c r="B10154" s="315" t="s">
        <v>83304</v>
      </c>
      <c r="C10154" s="316"/>
      <c r="D10154" s="82"/>
    </row>
    <row r="10155" spans="1:4">
      <c r="A10155" s="315" t="s">
        <v>5169</v>
      </c>
      <c r="B10155" s="315" t="s">
        <v>83305</v>
      </c>
      <c r="C10155" s="316"/>
      <c r="D10155" s="82"/>
    </row>
    <row r="10156" spans="1:4">
      <c r="A10156" s="537"/>
      <c r="B10156" s="381"/>
      <c r="C10156" s="316"/>
      <c r="D10156" s="82"/>
    </row>
    <row r="10157" spans="1:4">
      <c r="A10157" s="315" t="s">
        <v>5169</v>
      </c>
      <c r="B10157" s="315" t="s">
        <v>83306</v>
      </c>
      <c r="C10157" s="316"/>
      <c r="D10157" s="82"/>
    </row>
    <row r="10158" spans="1:4">
      <c r="A10158" s="315" t="s">
        <v>5169</v>
      </c>
      <c r="B10158" s="315" t="s">
        <v>83307</v>
      </c>
      <c r="C10158" s="316"/>
      <c r="D10158" s="82"/>
    </row>
    <row r="10159" spans="1:4">
      <c r="A10159" s="315" t="s">
        <v>5169</v>
      </c>
      <c r="B10159" s="315" t="s">
        <v>83308</v>
      </c>
      <c r="C10159" s="316"/>
      <c r="D10159" s="82"/>
    </row>
    <row r="10160" spans="1:4">
      <c r="A10160" s="315" t="s">
        <v>5169</v>
      </c>
      <c r="B10160" s="315" t="s">
        <v>83309</v>
      </c>
      <c r="C10160" s="316"/>
      <c r="D10160" s="82"/>
    </row>
    <row r="10161" spans="1:4">
      <c r="A10161" s="315" t="s">
        <v>5169</v>
      </c>
      <c r="B10161" s="315" t="s">
        <v>83310</v>
      </c>
      <c r="C10161" s="316"/>
      <c r="D10161" s="82"/>
    </row>
    <row r="10162" spans="1:4">
      <c r="A10162" s="315" t="s">
        <v>5169</v>
      </c>
      <c r="B10162" s="315" t="s">
        <v>83311</v>
      </c>
      <c r="C10162" s="316"/>
      <c r="D10162" s="82"/>
    </row>
    <row r="10163" spans="1:4">
      <c r="A10163" s="537"/>
      <c r="B10163" s="381"/>
      <c r="C10163" s="316"/>
      <c r="D10163" s="82"/>
    </row>
    <row r="10164" spans="1:4">
      <c r="A10164" s="315" t="s">
        <v>381</v>
      </c>
      <c r="B10164" s="315" t="s">
        <v>83312</v>
      </c>
      <c r="C10164" s="316"/>
      <c r="D10164" s="82"/>
    </row>
    <row r="10165" spans="1:4">
      <c r="A10165" s="315" t="s">
        <v>74226</v>
      </c>
      <c r="B10165" s="315" t="s">
        <v>83313</v>
      </c>
      <c r="C10165" s="316"/>
      <c r="D10165" s="82"/>
    </row>
    <row r="10166" spans="1:4">
      <c r="A10166" s="315" t="s">
        <v>74226</v>
      </c>
      <c r="B10166" s="315" t="s">
        <v>83314</v>
      </c>
      <c r="C10166" s="316"/>
      <c r="D10166" s="82"/>
    </row>
    <row r="10167" spans="1:4">
      <c r="A10167" s="315" t="s">
        <v>74226</v>
      </c>
      <c r="B10167" s="315" t="s">
        <v>83315</v>
      </c>
      <c r="C10167" s="316"/>
      <c r="D10167" s="82"/>
    </row>
    <row r="10168" spans="1:4">
      <c r="A10168" s="315" t="s">
        <v>74226</v>
      </c>
      <c r="B10168" s="315" t="s">
        <v>83316</v>
      </c>
      <c r="C10168" s="316"/>
      <c r="D10168" s="82"/>
    </row>
    <row r="10169" spans="1:4">
      <c r="A10169" s="315" t="s">
        <v>74226</v>
      </c>
      <c r="B10169" s="315" t="s">
        <v>83317</v>
      </c>
      <c r="C10169" s="316"/>
      <c r="D10169" s="82"/>
    </row>
    <row r="10170" spans="1:4">
      <c r="A10170" s="315" t="s">
        <v>5169</v>
      </c>
      <c r="B10170" s="315" t="s">
        <v>83318</v>
      </c>
      <c r="C10170" s="316"/>
      <c r="D10170" s="82"/>
    </row>
    <row r="10171" spans="1:4">
      <c r="A10171" s="315" t="s">
        <v>74226</v>
      </c>
      <c r="B10171" s="315" t="s">
        <v>83319</v>
      </c>
      <c r="C10171" s="316"/>
      <c r="D10171" s="82"/>
    </row>
    <row r="10172" spans="1:4">
      <c r="A10172" s="315" t="s">
        <v>5169</v>
      </c>
      <c r="B10172" s="315" t="s">
        <v>83320</v>
      </c>
      <c r="C10172" s="316"/>
      <c r="D10172" s="82"/>
    </row>
    <row r="10173" spans="1:4">
      <c r="A10173" s="315" t="s">
        <v>74226</v>
      </c>
      <c r="B10173" s="315" t="s">
        <v>83321</v>
      </c>
      <c r="C10173" s="316"/>
      <c r="D10173" s="82"/>
    </row>
    <row r="10174" spans="1:4">
      <c r="A10174" s="315" t="s">
        <v>69988</v>
      </c>
      <c r="B10174" s="315" t="s">
        <v>83322</v>
      </c>
      <c r="C10174" s="316"/>
      <c r="D10174" s="82"/>
    </row>
    <row r="10175" spans="1:4">
      <c r="A10175" s="315" t="s">
        <v>74226</v>
      </c>
      <c r="B10175" s="315" t="s">
        <v>83323</v>
      </c>
      <c r="C10175" s="316"/>
      <c r="D10175" s="82"/>
    </row>
    <row r="10176" spans="1:4">
      <c r="A10176" s="315" t="s">
        <v>5169</v>
      </c>
      <c r="B10176" s="315" t="s">
        <v>83324</v>
      </c>
      <c r="C10176" s="316"/>
      <c r="D10176" s="82"/>
    </row>
    <row r="10177" spans="1:4">
      <c r="A10177" s="315" t="s">
        <v>74226</v>
      </c>
      <c r="B10177" s="315" t="s">
        <v>83325</v>
      </c>
      <c r="C10177" s="316"/>
      <c r="D10177" s="82"/>
    </row>
    <row r="10178" spans="1:4">
      <c r="A10178" s="315" t="s">
        <v>74226</v>
      </c>
      <c r="B10178" s="315" t="s">
        <v>83326</v>
      </c>
      <c r="C10178" s="316"/>
      <c r="D10178" s="82"/>
    </row>
    <row r="10179" spans="1:4">
      <c r="A10179" s="315" t="s">
        <v>74226</v>
      </c>
      <c r="B10179" s="315" t="s">
        <v>83327</v>
      </c>
      <c r="C10179" s="316"/>
      <c r="D10179" s="82"/>
    </row>
    <row r="10180" spans="1:4">
      <c r="A10180" s="315" t="s">
        <v>74226</v>
      </c>
      <c r="B10180" s="315" t="s">
        <v>83328</v>
      </c>
      <c r="C10180" s="316"/>
      <c r="D10180" s="82"/>
    </row>
    <row r="10181" spans="1:4">
      <c r="A10181" s="315" t="s">
        <v>69988</v>
      </c>
      <c r="B10181" s="315" t="s">
        <v>83329</v>
      </c>
      <c r="C10181" s="316"/>
      <c r="D10181" s="82"/>
    </row>
    <row r="10182" spans="1:4">
      <c r="A10182" s="315" t="s">
        <v>5169</v>
      </c>
      <c r="B10182" s="315" t="s">
        <v>83330</v>
      </c>
      <c r="C10182" s="316"/>
      <c r="D10182" s="82"/>
    </row>
    <row r="10183" spans="1:4">
      <c r="A10183" s="315" t="s">
        <v>74226</v>
      </c>
      <c r="B10183" s="315" t="s">
        <v>81699</v>
      </c>
      <c r="C10183" s="316"/>
      <c r="D10183" s="82"/>
    </row>
    <row r="10184" spans="1:4">
      <c r="A10184" s="315" t="s">
        <v>74226</v>
      </c>
      <c r="B10184" s="315" t="s">
        <v>83331</v>
      </c>
      <c r="C10184" s="316"/>
      <c r="D10184" s="82"/>
    </row>
    <row r="10185" spans="1:4">
      <c r="A10185" s="315" t="s">
        <v>5169</v>
      </c>
      <c r="B10185" s="315" t="s">
        <v>83332</v>
      </c>
      <c r="C10185" s="316"/>
      <c r="D10185" s="82"/>
    </row>
    <row r="10186" spans="1:4">
      <c r="A10186" s="315" t="s">
        <v>69988</v>
      </c>
      <c r="B10186" s="315" t="s">
        <v>83333</v>
      </c>
      <c r="C10186" s="316"/>
      <c r="D10186" s="82"/>
    </row>
    <row r="10187" spans="1:4">
      <c r="A10187" s="315" t="s">
        <v>5169</v>
      </c>
      <c r="B10187" s="315" t="s">
        <v>83334</v>
      </c>
      <c r="C10187" s="316"/>
      <c r="D10187" s="82"/>
    </row>
    <row r="10188" spans="1:4">
      <c r="A10188" s="315" t="s">
        <v>74226</v>
      </c>
      <c r="B10188" s="315" t="s">
        <v>83335</v>
      </c>
      <c r="C10188" s="316"/>
      <c r="D10188" s="82"/>
    </row>
    <row r="10189" spans="1:4">
      <c r="A10189" s="315" t="s">
        <v>69988</v>
      </c>
      <c r="B10189" s="315" t="s">
        <v>83336</v>
      </c>
      <c r="C10189" s="316"/>
      <c r="D10189" s="82"/>
    </row>
    <row r="10190" spans="1:4">
      <c r="A10190" s="315" t="s">
        <v>69988</v>
      </c>
      <c r="B10190" s="315" t="s">
        <v>83337</v>
      </c>
      <c r="C10190" s="316"/>
      <c r="D10190" s="82"/>
    </row>
    <row r="10191" spans="1:4">
      <c r="A10191" s="315" t="s">
        <v>5169</v>
      </c>
      <c r="B10191" s="315" t="s">
        <v>81231</v>
      </c>
      <c r="C10191" s="316"/>
      <c r="D10191" s="82"/>
    </row>
    <row r="10192" spans="1:4">
      <c r="A10192" s="315" t="s">
        <v>69988</v>
      </c>
      <c r="B10192" s="315" t="s">
        <v>83338</v>
      </c>
      <c r="C10192" s="316"/>
      <c r="D10192" s="82"/>
    </row>
    <row r="10193" spans="1:4">
      <c r="A10193" s="315" t="s">
        <v>5169</v>
      </c>
      <c r="B10193" s="315" t="s">
        <v>83339</v>
      </c>
      <c r="C10193" s="316"/>
      <c r="D10193" s="82"/>
    </row>
    <row r="10194" spans="1:4">
      <c r="A10194" s="315" t="s">
        <v>5169</v>
      </c>
      <c r="B10194" s="315" t="s">
        <v>83340</v>
      </c>
      <c r="C10194" s="316"/>
      <c r="D10194" s="82"/>
    </row>
    <row r="10195" spans="1:4">
      <c r="A10195" s="315" t="s">
        <v>5169</v>
      </c>
      <c r="B10195" s="315" t="s">
        <v>83341</v>
      </c>
      <c r="C10195" s="316"/>
      <c r="D10195" s="82"/>
    </row>
    <row r="10196" spans="1:4">
      <c r="A10196" s="315" t="s">
        <v>74226</v>
      </c>
      <c r="B10196" s="315" t="s">
        <v>83342</v>
      </c>
      <c r="C10196" s="316"/>
      <c r="D10196" s="82"/>
    </row>
    <row r="10197" spans="1:4">
      <c r="A10197" s="538"/>
      <c r="B10197" s="418"/>
      <c r="C10197" s="316"/>
      <c r="D10197" s="82"/>
    </row>
    <row r="10198" spans="1:4">
      <c r="A10198" s="537"/>
      <c r="B10198" s="381"/>
      <c r="C10198" s="316"/>
      <c r="D10198" s="82"/>
    </row>
    <row r="10199" spans="1:4">
      <c r="A10199" s="315" t="s">
        <v>5169</v>
      </c>
      <c r="B10199" s="315" t="s">
        <v>83343</v>
      </c>
      <c r="C10199" s="316"/>
      <c r="D10199" s="82"/>
    </row>
    <row r="10200" spans="1:4">
      <c r="A10200" s="315" t="s">
        <v>5169</v>
      </c>
      <c r="B10200" s="315" t="s">
        <v>83344</v>
      </c>
      <c r="C10200" s="316"/>
      <c r="D10200" s="82"/>
    </row>
    <row r="10201" spans="1:4">
      <c r="A10201" s="315" t="s">
        <v>5169</v>
      </c>
      <c r="B10201" s="315" t="s">
        <v>83345</v>
      </c>
      <c r="C10201" s="316"/>
      <c r="D10201" s="82"/>
    </row>
    <row r="10202" spans="1:4">
      <c r="A10202" s="315" t="s">
        <v>5169</v>
      </c>
      <c r="B10202" s="315" t="s">
        <v>83346</v>
      </c>
      <c r="C10202" s="316"/>
      <c r="D10202" s="82"/>
    </row>
    <row r="10203" spans="1:4">
      <c r="A10203" s="315" t="s">
        <v>5169</v>
      </c>
      <c r="B10203" s="315" t="s">
        <v>83347</v>
      </c>
      <c r="C10203" s="316"/>
      <c r="D10203" s="82"/>
    </row>
    <row r="10204" spans="1:4">
      <c r="A10204" s="315" t="s">
        <v>5169</v>
      </c>
      <c r="B10204" s="315" t="s">
        <v>82586</v>
      </c>
      <c r="C10204" s="316"/>
      <c r="D10204" s="82"/>
    </row>
    <row r="10205" spans="1:4">
      <c r="A10205" s="315" t="s">
        <v>5169</v>
      </c>
      <c r="B10205" s="315" t="s">
        <v>83348</v>
      </c>
      <c r="C10205" s="316"/>
      <c r="D10205" s="82"/>
    </row>
    <row r="10206" spans="1:4">
      <c r="A10206" s="315" t="s">
        <v>5169</v>
      </c>
      <c r="B10206" s="315" t="s">
        <v>83349</v>
      </c>
      <c r="C10206" s="316"/>
      <c r="D10206" s="82"/>
    </row>
    <row r="10207" spans="1:4">
      <c r="A10207" s="315" t="s">
        <v>5169</v>
      </c>
      <c r="B10207" s="315" t="s">
        <v>83350</v>
      </c>
      <c r="C10207" s="316"/>
      <c r="D10207" s="82"/>
    </row>
    <row r="10208" spans="1:4">
      <c r="A10208" s="315" t="s">
        <v>5169</v>
      </c>
      <c r="B10208" s="315" t="s">
        <v>83351</v>
      </c>
      <c r="C10208" s="316"/>
      <c r="D10208" s="82"/>
    </row>
    <row r="10209" spans="1:4">
      <c r="A10209" s="315" t="s">
        <v>5169</v>
      </c>
      <c r="B10209" s="315" t="s">
        <v>83352</v>
      </c>
      <c r="C10209" s="316"/>
      <c r="D10209" s="82"/>
    </row>
    <row r="10210" spans="1:4">
      <c r="A10210" s="315" t="s">
        <v>5169</v>
      </c>
      <c r="B10210" s="315" t="s">
        <v>83353</v>
      </c>
      <c r="C10210" s="316"/>
      <c r="D10210" s="82"/>
    </row>
    <row r="10211" spans="1:4">
      <c r="A10211" s="315" t="s">
        <v>5169</v>
      </c>
      <c r="B10211" s="315" t="s">
        <v>82425</v>
      </c>
      <c r="C10211" s="316"/>
      <c r="D10211" s="82"/>
    </row>
    <row r="10212" spans="1:4">
      <c r="A10212" s="315" t="s">
        <v>5169</v>
      </c>
      <c r="B10212" s="315" t="s">
        <v>83354</v>
      </c>
      <c r="C10212" s="316"/>
      <c r="D10212" s="82"/>
    </row>
    <row r="10213" spans="1:4">
      <c r="A10213" s="315" t="s">
        <v>70196</v>
      </c>
      <c r="B10213" s="315" t="s">
        <v>83355</v>
      </c>
      <c r="C10213" s="316"/>
      <c r="D10213" s="82"/>
    </row>
    <row r="10214" spans="1:4">
      <c r="A10214" s="315" t="s">
        <v>5169</v>
      </c>
      <c r="B10214" s="315" t="s">
        <v>83356</v>
      </c>
      <c r="C10214" s="316"/>
      <c r="D10214" s="82"/>
    </row>
    <row r="10215" spans="1:4">
      <c r="A10215" s="315" t="s">
        <v>5169</v>
      </c>
      <c r="B10215" s="315" t="s">
        <v>81305</v>
      </c>
      <c r="C10215" s="316"/>
      <c r="D10215" s="82"/>
    </row>
    <row r="10216" spans="1:4">
      <c r="A10216" s="315" t="s">
        <v>5169</v>
      </c>
      <c r="B10216" s="315" t="s">
        <v>83357</v>
      </c>
      <c r="C10216" s="316"/>
      <c r="D10216" s="82"/>
    </row>
    <row r="10217" spans="1:4">
      <c r="A10217" s="315" t="s">
        <v>73908</v>
      </c>
      <c r="B10217" s="315" t="s">
        <v>83358</v>
      </c>
      <c r="C10217" s="316"/>
      <c r="D10217" s="82"/>
    </row>
    <row r="10218" spans="1:4">
      <c r="A10218" s="315" t="s">
        <v>73908</v>
      </c>
      <c r="B10218" s="315" t="s">
        <v>83358</v>
      </c>
      <c r="C10218" s="316"/>
      <c r="D10218" s="82"/>
    </row>
    <row r="10219" spans="1:4">
      <c r="A10219" s="315" t="s">
        <v>73908</v>
      </c>
      <c r="B10219" s="315" t="s">
        <v>83358</v>
      </c>
      <c r="C10219" s="316"/>
      <c r="D10219" s="82"/>
    </row>
    <row r="10220" spans="1:4">
      <c r="A10220" s="315" t="s">
        <v>5169</v>
      </c>
      <c r="B10220" s="315" t="s">
        <v>83359</v>
      </c>
      <c r="C10220" s="316"/>
      <c r="D10220" s="82"/>
    </row>
    <row r="10221" spans="1:4">
      <c r="A10221" s="538"/>
      <c r="B10221" s="418"/>
      <c r="C10221" s="316"/>
      <c r="D10221" s="82"/>
    </row>
    <row r="10222" spans="1:4">
      <c r="A10222" s="537"/>
      <c r="B10222" s="381"/>
      <c r="C10222" s="316"/>
      <c r="D10222" s="82"/>
    </row>
    <row r="10223" spans="1:4">
      <c r="A10223" s="315" t="s">
        <v>5169</v>
      </c>
      <c r="B10223" s="315" t="s">
        <v>83360</v>
      </c>
      <c r="C10223" s="316"/>
      <c r="D10223" s="82"/>
    </row>
    <row r="10224" spans="1:4">
      <c r="A10224" s="315" t="s">
        <v>5169</v>
      </c>
      <c r="B10224" s="315" t="s">
        <v>83361</v>
      </c>
      <c r="C10224" s="316"/>
      <c r="D10224" s="82"/>
    </row>
    <row r="10225" spans="1:4">
      <c r="A10225" s="315" t="s">
        <v>5169</v>
      </c>
      <c r="B10225" s="315" t="s">
        <v>83362</v>
      </c>
      <c r="C10225" s="316"/>
      <c r="D10225" s="82"/>
    </row>
    <row r="10226" spans="1:4">
      <c r="A10226" s="315" t="s">
        <v>5169</v>
      </c>
      <c r="B10226" s="315" t="s">
        <v>83363</v>
      </c>
      <c r="C10226" s="316"/>
      <c r="D10226" s="82"/>
    </row>
    <row r="10227" spans="1:4">
      <c r="A10227" s="315" t="s">
        <v>5169</v>
      </c>
      <c r="B10227" s="315" t="s">
        <v>83364</v>
      </c>
      <c r="C10227" s="316"/>
      <c r="D10227" s="82"/>
    </row>
    <row r="10228" spans="1:4">
      <c r="A10228" s="315" t="s">
        <v>5169</v>
      </c>
      <c r="B10228" s="315" t="s">
        <v>83365</v>
      </c>
      <c r="C10228" s="316"/>
      <c r="D10228" s="82"/>
    </row>
    <row r="10229" spans="1:4">
      <c r="A10229" s="315" t="s">
        <v>381</v>
      </c>
      <c r="B10229" s="315" t="s">
        <v>83125</v>
      </c>
      <c r="C10229" s="316"/>
      <c r="D10229" s="82"/>
    </row>
    <row r="10230" spans="1:4">
      <c r="A10230" s="315" t="s">
        <v>381</v>
      </c>
      <c r="B10230" s="315" t="s">
        <v>83366</v>
      </c>
      <c r="C10230" s="316"/>
      <c r="D10230" s="82"/>
    </row>
    <row r="10231" spans="1:4">
      <c r="A10231" s="315" t="s">
        <v>381</v>
      </c>
      <c r="B10231" s="315" t="s">
        <v>81883</v>
      </c>
      <c r="C10231" s="316"/>
      <c r="D10231" s="82"/>
    </row>
    <row r="10232" spans="1:4">
      <c r="A10232" s="315" t="s">
        <v>381</v>
      </c>
      <c r="B10232" s="315" t="s">
        <v>81281</v>
      </c>
      <c r="C10232" s="316"/>
      <c r="D10232" s="82"/>
    </row>
    <row r="10233" spans="1:4">
      <c r="A10233" s="315" t="s">
        <v>381</v>
      </c>
      <c r="B10233" s="315" t="s">
        <v>82372</v>
      </c>
      <c r="C10233" s="316"/>
      <c r="D10233" s="82"/>
    </row>
    <row r="10234" spans="1:4">
      <c r="A10234" s="315" t="s">
        <v>381</v>
      </c>
      <c r="B10234" s="315" t="s">
        <v>83367</v>
      </c>
      <c r="C10234" s="316"/>
      <c r="D10234" s="82"/>
    </row>
    <row r="10235" spans="1:4">
      <c r="A10235" s="315" t="s">
        <v>5169</v>
      </c>
      <c r="B10235" s="315" t="s">
        <v>82244</v>
      </c>
      <c r="C10235" s="316"/>
      <c r="D10235" s="82"/>
    </row>
    <row r="10236" spans="1:4">
      <c r="A10236" s="315" t="s">
        <v>5169</v>
      </c>
      <c r="B10236" s="315" t="s">
        <v>83368</v>
      </c>
      <c r="C10236" s="316"/>
      <c r="D10236" s="82"/>
    </row>
    <row r="10237" spans="1:4">
      <c r="A10237" s="315" t="s">
        <v>5169</v>
      </c>
      <c r="B10237" s="315" t="s">
        <v>83369</v>
      </c>
      <c r="C10237" s="316"/>
      <c r="D10237" s="82"/>
    </row>
    <row r="10238" spans="1:4">
      <c r="A10238" s="315" t="s">
        <v>5169</v>
      </c>
      <c r="B10238" s="315" t="s">
        <v>83370</v>
      </c>
      <c r="C10238" s="316"/>
      <c r="D10238" s="82"/>
    </row>
    <row r="10239" spans="1:4">
      <c r="A10239" s="315" t="s">
        <v>5169</v>
      </c>
      <c r="B10239" s="315" t="s">
        <v>83371</v>
      </c>
      <c r="C10239" s="316"/>
      <c r="D10239" s="82"/>
    </row>
    <row r="10240" spans="1:4">
      <c r="A10240" s="315" t="s">
        <v>5169</v>
      </c>
      <c r="B10240" s="315" t="s">
        <v>81174</v>
      </c>
      <c r="C10240" s="316"/>
      <c r="D10240" s="82"/>
    </row>
    <row r="10241" spans="1:4">
      <c r="A10241" s="315" t="s">
        <v>5169</v>
      </c>
      <c r="B10241" s="315" t="s">
        <v>83372</v>
      </c>
      <c r="C10241" s="316"/>
      <c r="D10241" s="82"/>
    </row>
    <row r="10242" spans="1:4">
      <c r="A10242" s="315" t="s">
        <v>5169</v>
      </c>
      <c r="B10242" s="315" t="s">
        <v>82260</v>
      </c>
      <c r="C10242" s="316"/>
      <c r="D10242" s="82"/>
    </row>
    <row r="10243" spans="1:4">
      <c r="A10243" s="315" t="s">
        <v>5169</v>
      </c>
      <c r="B10243" s="315" t="s">
        <v>83373</v>
      </c>
      <c r="C10243" s="316"/>
      <c r="D10243" s="82"/>
    </row>
    <row r="10244" spans="1:4">
      <c r="A10244" s="315" t="s">
        <v>5169</v>
      </c>
      <c r="B10244" s="315" t="s">
        <v>83374</v>
      </c>
      <c r="C10244" s="316"/>
      <c r="D10244" s="82"/>
    </row>
    <row r="10245" spans="1:4">
      <c r="A10245" s="538"/>
      <c r="B10245" s="418"/>
      <c r="C10245" s="316"/>
      <c r="D10245" s="82"/>
    </row>
    <row r="10246" spans="1:4">
      <c r="A10246" s="537"/>
      <c r="B10246" s="381"/>
      <c r="C10246" s="316"/>
      <c r="D10246" s="82"/>
    </row>
    <row r="10247" spans="1:4">
      <c r="A10247" s="315" t="s">
        <v>5169</v>
      </c>
      <c r="B10247" s="315" t="s">
        <v>82406</v>
      </c>
      <c r="C10247" s="316"/>
      <c r="D10247" s="82"/>
    </row>
    <row r="10248" spans="1:4">
      <c r="A10248" s="315" t="s">
        <v>5169</v>
      </c>
      <c r="B10248" s="315" t="s">
        <v>83375</v>
      </c>
      <c r="C10248" s="316"/>
      <c r="D10248" s="82"/>
    </row>
    <row r="10249" spans="1:4">
      <c r="A10249" s="315" t="s">
        <v>5169</v>
      </c>
      <c r="B10249" s="315" t="s">
        <v>83376</v>
      </c>
      <c r="C10249" s="316"/>
      <c r="D10249" s="82"/>
    </row>
    <row r="10250" spans="1:4">
      <c r="A10250" s="315" t="s">
        <v>5169</v>
      </c>
      <c r="B10250" s="315" t="s">
        <v>83377</v>
      </c>
      <c r="C10250" s="316"/>
      <c r="D10250" s="82"/>
    </row>
    <row r="10251" spans="1:4">
      <c r="A10251" s="315" t="s">
        <v>5169</v>
      </c>
      <c r="B10251" s="315" t="s">
        <v>83378</v>
      </c>
      <c r="C10251" s="316"/>
      <c r="D10251" s="82"/>
    </row>
    <row r="10252" spans="1:4">
      <c r="A10252" s="315" t="s">
        <v>5169</v>
      </c>
      <c r="B10252" s="315" t="s">
        <v>83379</v>
      </c>
      <c r="C10252" s="316"/>
      <c r="D10252" s="82"/>
    </row>
    <row r="10253" spans="1:4">
      <c r="A10253" s="315" t="s">
        <v>5169</v>
      </c>
      <c r="B10253" s="315" t="s">
        <v>83380</v>
      </c>
      <c r="C10253" s="316"/>
      <c r="D10253" s="82"/>
    </row>
    <row r="10254" spans="1:4">
      <c r="A10254" s="315" t="s">
        <v>5169</v>
      </c>
      <c r="B10254" s="315" t="s">
        <v>83381</v>
      </c>
      <c r="C10254" s="316"/>
      <c r="D10254" s="82"/>
    </row>
    <row r="10255" spans="1:4">
      <c r="A10255" s="315" t="s">
        <v>5169</v>
      </c>
      <c r="B10255" s="315" t="s">
        <v>83382</v>
      </c>
      <c r="C10255" s="316"/>
      <c r="D10255" s="82"/>
    </row>
    <row r="10256" spans="1:4">
      <c r="A10256" s="315" t="s">
        <v>5169</v>
      </c>
      <c r="B10256" s="315" t="s">
        <v>83383</v>
      </c>
      <c r="C10256" s="316"/>
      <c r="D10256" s="82"/>
    </row>
    <row r="10257" spans="1:4">
      <c r="A10257" s="315" t="s">
        <v>5169</v>
      </c>
      <c r="B10257" s="315" t="s">
        <v>83384</v>
      </c>
      <c r="C10257" s="316"/>
      <c r="D10257" s="82"/>
    </row>
    <row r="10258" spans="1:4">
      <c r="A10258" s="315" t="s">
        <v>5169</v>
      </c>
      <c r="B10258" s="315" t="s">
        <v>83385</v>
      </c>
      <c r="C10258" s="316"/>
      <c r="D10258" s="82"/>
    </row>
    <row r="10259" spans="1:4">
      <c r="A10259" s="315" t="s">
        <v>5169</v>
      </c>
      <c r="B10259" s="315" t="s">
        <v>83386</v>
      </c>
      <c r="C10259" s="316"/>
      <c r="D10259" s="82"/>
    </row>
    <row r="10260" spans="1:4">
      <c r="A10260" s="315" t="s">
        <v>5169</v>
      </c>
      <c r="B10260" s="315" t="s">
        <v>83387</v>
      </c>
      <c r="C10260" s="316"/>
      <c r="D10260" s="82"/>
    </row>
    <row r="10261" spans="1:4">
      <c r="A10261" s="537"/>
      <c r="B10261" s="381"/>
      <c r="C10261" s="316"/>
      <c r="D10261" s="82"/>
    </row>
    <row r="10262" spans="1:4">
      <c r="A10262" s="315" t="s">
        <v>5169</v>
      </c>
      <c r="B10262" s="315" t="s">
        <v>83388</v>
      </c>
      <c r="C10262" s="316"/>
      <c r="D10262" s="82"/>
    </row>
    <row r="10263" spans="1:4">
      <c r="A10263" s="315" t="s">
        <v>5169</v>
      </c>
      <c r="B10263" s="315" t="s">
        <v>83389</v>
      </c>
      <c r="C10263" s="316"/>
      <c r="D10263" s="82"/>
    </row>
    <row r="10264" spans="1:4">
      <c r="A10264" s="315" t="s">
        <v>5169</v>
      </c>
      <c r="B10264" s="315" t="s">
        <v>83390</v>
      </c>
      <c r="C10264" s="316"/>
      <c r="D10264" s="82"/>
    </row>
    <row r="10265" spans="1:4">
      <c r="A10265" s="315" t="s">
        <v>5169</v>
      </c>
      <c r="B10265" s="315" t="s">
        <v>83391</v>
      </c>
      <c r="C10265" s="316"/>
      <c r="D10265" s="82"/>
    </row>
    <row r="10266" spans="1:4">
      <c r="A10266" s="315" t="s">
        <v>5169</v>
      </c>
      <c r="B10266" s="315" t="s">
        <v>83392</v>
      </c>
      <c r="C10266" s="316"/>
      <c r="D10266" s="82"/>
    </row>
    <row r="10267" spans="1:4">
      <c r="A10267" s="315" t="s">
        <v>5169</v>
      </c>
      <c r="B10267" s="315" t="s">
        <v>83393</v>
      </c>
      <c r="C10267" s="316"/>
      <c r="D10267" s="82"/>
    </row>
    <row r="10268" spans="1:4">
      <c r="A10268" s="315" t="s">
        <v>5169</v>
      </c>
      <c r="B10268" s="315" t="s">
        <v>83394</v>
      </c>
      <c r="C10268" s="316"/>
      <c r="D10268" s="82"/>
    </row>
    <row r="10269" spans="1:4">
      <c r="A10269" s="315" t="s">
        <v>5169</v>
      </c>
      <c r="B10269" s="315" t="s">
        <v>83395</v>
      </c>
      <c r="C10269" s="316"/>
      <c r="D10269" s="82"/>
    </row>
    <row r="10270" spans="1:4">
      <c r="A10270" s="315" t="s">
        <v>5169</v>
      </c>
      <c r="B10270" s="315" t="s">
        <v>83396</v>
      </c>
      <c r="C10270" s="316"/>
      <c r="D10270" s="82"/>
    </row>
    <row r="10271" spans="1:4">
      <c r="A10271" s="315" t="s">
        <v>5169</v>
      </c>
      <c r="B10271" s="315" t="s">
        <v>83397</v>
      </c>
      <c r="C10271" s="316"/>
      <c r="D10271" s="82"/>
    </row>
    <row r="10272" spans="1:4">
      <c r="A10272" s="538"/>
      <c r="B10272" s="418"/>
      <c r="C10272" s="316"/>
      <c r="D10272" s="82"/>
    </row>
    <row r="10273" spans="1:4">
      <c r="A10273" s="537"/>
      <c r="B10273" s="381"/>
      <c r="C10273" s="316"/>
      <c r="D10273" s="82"/>
    </row>
    <row r="10274" spans="1:4">
      <c r="A10274" s="315" t="s">
        <v>5169</v>
      </c>
      <c r="B10274" s="315" t="s">
        <v>83398</v>
      </c>
      <c r="C10274" s="316"/>
      <c r="D10274" s="82"/>
    </row>
    <row r="10275" spans="1:4">
      <c r="A10275" s="315" t="s">
        <v>5169</v>
      </c>
      <c r="B10275" s="315" t="s">
        <v>83399</v>
      </c>
      <c r="C10275" s="316"/>
      <c r="D10275" s="82"/>
    </row>
    <row r="10276" spans="1:4">
      <c r="A10276" s="315" t="s">
        <v>381</v>
      </c>
      <c r="B10276" s="315" t="s">
        <v>83400</v>
      </c>
      <c r="C10276" s="316"/>
      <c r="D10276" s="82"/>
    </row>
    <row r="10277" spans="1:4">
      <c r="A10277" s="315" t="s">
        <v>73908</v>
      </c>
      <c r="B10277" s="315" t="s">
        <v>83401</v>
      </c>
      <c r="C10277" s="316"/>
      <c r="D10277" s="82"/>
    </row>
    <row r="10278" spans="1:4">
      <c r="A10278" s="315" t="s">
        <v>73271</v>
      </c>
      <c r="B10278" s="315" t="s">
        <v>83402</v>
      </c>
      <c r="C10278" s="316"/>
      <c r="D10278" s="82"/>
    </row>
    <row r="10279" spans="1:4">
      <c r="A10279" s="315" t="s">
        <v>5169</v>
      </c>
      <c r="B10279" s="315" t="s">
        <v>83403</v>
      </c>
      <c r="C10279" s="316"/>
      <c r="D10279" s="82"/>
    </row>
    <row r="10280" spans="1:4">
      <c r="A10280" s="315" t="s">
        <v>5169</v>
      </c>
      <c r="B10280" s="315" t="s">
        <v>83404</v>
      </c>
      <c r="C10280" s="316"/>
      <c r="D10280" s="82"/>
    </row>
    <row r="10281" spans="1:4">
      <c r="A10281" s="315" t="s">
        <v>5169</v>
      </c>
      <c r="B10281" s="315" t="s">
        <v>82975</v>
      </c>
      <c r="C10281" s="316"/>
      <c r="D10281" s="82"/>
    </row>
    <row r="10282" spans="1:4">
      <c r="A10282" s="315" t="s">
        <v>5169</v>
      </c>
      <c r="B10282" s="315" t="s">
        <v>83405</v>
      </c>
      <c r="C10282" s="316"/>
      <c r="D10282" s="82"/>
    </row>
    <row r="10283" spans="1:4">
      <c r="A10283" s="315" t="s">
        <v>5169</v>
      </c>
      <c r="B10283" s="315" t="s">
        <v>81976</v>
      </c>
      <c r="C10283" s="316"/>
      <c r="D10283" s="82"/>
    </row>
    <row r="10284" spans="1:4">
      <c r="A10284" s="538"/>
      <c r="B10284" s="418"/>
      <c r="C10284" s="316"/>
      <c r="D10284" s="82"/>
    </row>
    <row r="10285" spans="1:4">
      <c r="A10285" s="538"/>
      <c r="B10285" s="418"/>
      <c r="C10285" s="316"/>
      <c r="D10285" s="82"/>
    </row>
    <row r="10286" spans="1:4">
      <c r="A10286" s="538"/>
      <c r="B10286" s="418"/>
      <c r="C10286" s="316"/>
      <c r="D10286" s="82"/>
    </row>
    <row r="10287" spans="1:4">
      <c r="A10287" s="537"/>
      <c r="B10287" s="381"/>
      <c r="C10287" s="316"/>
      <c r="D10287" s="82"/>
    </row>
    <row r="10288" spans="1:4">
      <c r="A10288" s="315" t="s">
        <v>381</v>
      </c>
      <c r="B10288" s="315" t="s">
        <v>83406</v>
      </c>
      <c r="C10288" s="316"/>
      <c r="D10288" s="82"/>
    </row>
    <row r="10289" spans="1:4">
      <c r="A10289" s="315" t="s">
        <v>381</v>
      </c>
      <c r="B10289" s="315" t="s">
        <v>83407</v>
      </c>
      <c r="C10289" s="316"/>
      <c r="D10289" s="82"/>
    </row>
    <row r="10290" spans="1:4">
      <c r="A10290" s="315" t="s">
        <v>381</v>
      </c>
      <c r="B10290" s="315" t="s">
        <v>83408</v>
      </c>
      <c r="C10290" s="316"/>
      <c r="D10290" s="82"/>
    </row>
    <row r="10291" spans="1:4">
      <c r="A10291" s="537"/>
      <c r="B10291" s="381"/>
      <c r="C10291" s="316"/>
      <c r="D10291" s="82"/>
    </row>
    <row r="10292" spans="1:4">
      <c r="A10292" s="315" t="s">
        <v>381</v>
      </c>
      <c r="B10292" s="315" t="s">
        <v>83409</v>
      </c>
      <c r="C10292" s="316"/>
      <c r="D10292" s="82"/>
    </row>
    <row r="10293" spans="1:4">
      <c r="A10293" s="315" t="s">
        <v>381</v>
      </c>
      <c r="B10293" s="315" t="s">
        <v>83410</v>
      </c>
      <c r="C10293" s="316"/>
      <c r="D10293" s="82"/>
    </row>
    <row r="10294" spans="1:4">
      <c r="A10294" s="315" t="s">
        <v>381</v>
      </c>
      <c r="B10294" s="315" t="s">
        <v>81368</v>
      </c>
      <c r="C10294" s="316"/>
      <c r="D10294" s="82"/>
    </row>
    <row r="10295" spans="1:4">
      <c r="A10295" s="315" t="s">
        <v>381</v>
      </c>
      <c r="B10295" s="315" t="s">
        <v>83411</v>
      </c>
      <c r="C10295" s="316"/>
      <c r="D10295" s="82"/>
    </row>
    <row r="10296" spans="1:4">
      <c r="A10296" s="537"/>
      <c r="B10296" s="381"/>
      <c r="C10296" s="316"/>
      <c r="D10296" s="82"/>
    </row>
    <row r="10297" spans="1:4">
      <c r="A10297" s="315" t="s">
        <v>381</v>
      </c>
      <c r="B10297" s="315" t="s">
        <v>83412</v>
      </c>
      <c r="C10297" s="316"/>
      <c r="D10297" s="82"/>
    </row>
    <row r="10298" spans="1:4">
      <c r="A10298" s="315" t="s">
        <v>381</v>
      </c>
      <c r="B10298" s="315" t="s">
        <v>83413</v>
      </c>
      <c r="C10298" s="316"/>
      <c r="D10298" s="82"/>
    </row>
    <row r="10299" spans="1:4">
      <c r="A10299" s="315" t="s">
        <v>381</v>
      </c>
      <c r="B10299" s="315" t="s">
        <v>83414</v>
      </c>
      <c r="C10299" s="316"/>
      <c r="D10299" s="82"/>
    </row>
    <row r="10300" spans="1:4">
      <c r="A10300" s="315" t="s">
        <v>381</v>
      </c>
      <c r="B10300" s="315" t="s">
        <v>83415</v>
      </c>
      <c r="C10300" s="316"/>
      <c r="D10300" s="82"/>
    </row>
    <row r="10301" spans="1:4">
      <c r="A10301" s="315" t="s">
        <v>381</v>
      </c>
      <c r="B10301" s="315" t="s">
        <v>83416</v>
      </c>
      <c r="C10301" s="316"/>
      <c r="D10301" s="82"/>
    </row>
    <row r="10302" spans="1:4">
      <c r="A10302" s="315" t="s">
        <v>381</v>
      </c>
      <c r="B10302" s="315" t="s">
        <v>83417</v>
      </c>
      <c r="C10302" s="316"/>
      <c r="D10302" s="82"/>
    </row>
    <row r="10303" spans="1:4">
      <c r="A10303" s="315" t="s">
        <v>381</v>
      </c>
      <c r="B10303" s="315" t="s">
        <v>83418</v>
      </c>
      <c r="C10303" s="316"/>
      <c r="D10303" s="82"/>
    </row>
    <row r="10304" spans="1:4">
      <c r="A10304" s="315" t="s">
        <v>381</v>
      </c>
      <c r="B10304" s="315" t="s">
        <v>83419</v>
      </c>
      <c r="C10304" s="316"/>
      <c r="D10304" s="82"/>
    </row>
    <row r="10305" spans="1:4">
      <c r="A10305" s="315" t="s">
        <v>381</v>
      </c>
      <c r="B10305" s="315" t="s">
        <v>83420</v>
      </c>
      <c r="C10305" s="316"/>
      <c r="D10305" s="82"/>
    </row>
    <row r="10306" spans="1:4">
      <c r="A10306" s="315" t="s">
        <v>381</v>
      </c>
      <c r="B10306" s="315" t="s">
        <v>83421</v>
      </c>
      <c r="C10306" s="316"/>
      <c r="D10306" s="82"/>
    </row>
    <row r="10307" spans="1:4">
      <c r="A10307" s="315" t="s">
        <v>381</v>
      </c>
      <c r="B10307" s="315" t="s">
        <v>83422</v>
      </c>
      <c r="C10307" s="316"/>
      <c r="D10307" s="82"/>
    </row>
    <row r="10308" spans="1:4">
      <c r="A10308" s="315" t="s">
        <v>381</v>
      </c>
      <c r="B10308" s="315" t="s">
        <v>83423</v>
      </c>
      <c r="C10308" s="316"/>
      <c r="D10308" s="82"/>
    </row>
    <row r="10309" spans="1:4">
      <c r="A10309" s="315" t="s">
        <v>381</v>
      </c>
      <c r="B10309" s="315" t="s">
        <v>83424</v>
      </c>
      <c r="C10309" s="316"/>
      <c r="D10309" s="82"/>
    </row>
    <row r="10310" spans="1:4">
      <c r="A10310" s="315" t="s">
        <v>381</v>
      </c>
      <c r="B10310" s="315" t="s">
        <v>83424</v>
      </c>
      <c r="C10310" s="316"/>
      <c r="D10310" s="82"/>
    </row>
    <row r="10311" spans="1:4">
      <c r="A10311" s="315" t="s">
        <v>381</v>
      </c>
      <c r="B10311" s="315" t="s">
        <v>83100</v>
      </c>
      <c r="C10311" s="316"/>
      <c r="D10311" s="82"/>
    </row>
    <row r="10312" spans="1:4">
      <c r="A10312" s="315" t="s">
        <v>381</v>
      </c>
      <c r="B10312" s="315" t="s">
        <v>83425</v>
      </c>
      <c r="C10312" s="316"/>
      <c r="D10312" s="82"/>
    </row>
    <row r="10313" spans="1:4">
      <c r="A10313" s="315" t="s">
        <v>381</v>
      </c>
      <c r="B10313" s="315" t="s">
        <v>83426</v>
      </c>
      <c r="C10313" s="316"/>
      <c r="D10313" s="82"/>
    </row>
    <row r="10314" spans="1:4">
      <c r="A10314" s="315" t="s">
        <v>381</v>
      </c>
      <c r="B10314" s="315" t="s">
        <v>83426</v>
      </c>
      <c r="C10314" s="316"/>
      <c r="D10314" s="82"/>
    </row>
    <row r="10315" spans="1:4">
      <c r="A10315" s="537"/>
      <c r="B10315" s="381"/>
      <c r="C10315" s="316"/>
      <c r="D10315" s="82"/>
    </row>
    <row r="10316" spans="1:4">
      <c r="A10316" s="315" t="s">
        <v>381</v>
      </c>
      <c r="B10316" s="315" t="s">
        <v>83427</v>
      </c>
      <c r="C10316" s="316"/>
      <c r="D10316" s="82"/>
    </row>
    <row r="10317" spans="1:4">
      <c r="A10317" s="315" t="s">
        <v>381</v>
      </c>
      <c r="B10317" s="315" t="s">
        <v>81165</v>
      </c>
      <c r="C10317" s="316"/>
      <c r="D10317" s="82"/>
    </row>
    <row r="10318" spans="1:4">
      <c r="A10318" s="315" t="s">
        <v>381</v>
      </c>
      <c r="B10318" s="315" t="s">
        <v>83428</v>
      </c>
      <c r="C10318" s="316"/>
      <c r="D10318" s="82"/>
    </row>
    <row r="10319" spans="1:4">
      <c r="A10319" s="315" t="s">
        <v>381</v>
      </c>
      <c r="B10319" s="315" t="s">
        <v>83040</v>
      </c>
      <c r="C10319" s="316"/>
      <c r="D10319" s="82"/>
    </row>
    <row r="10320" spans="1:4">
      <c r="A10320" s="315" t="s">
        <v>381</v>
      </c>
      <c r="B10320" s="315" t="s">
        <v>83429</v>
      </c>
      <c r="C10320" s="316"/>
      <c r="D10320" s="82"/>
    </row>
    <row r="10321" spans="1:4">
      <c r="A10321" s="315" t="s">
        <v>381</v>
      </c>
      <c r="B10321" s="315" t="s">
        <v>83416</v>
      </c>
      <c r="C10321" s="316"/>
      <c r="D10321" s="82"/>
    </row>
    <row r="10322" spans="1:4">
      <c r="A10322" s="537"/>
      <c r="B10322" s="381"/>
      <c r="C10322" s="316"/>
      <c r="D10322" s="82"/>
    </row>
    <row r="10323" spans="1:4">
      <c r="A10323" s="315" t="s">
        <v>381</v>
      </c>
      <c r="B10323" s="315" t="s">
        <v>83430</v>
      </c>
      <c r="C10323" s="316"/>
      <c r="D10323" s="82"/>
    </row>
    <row r="10324" spans="1:4">
      <c r="A10324" s="315" t="s">
        <v>381</v>
      </c>
      <c r="B10324" s="315" t="s">
        <v>81874</v>
      </c>
      <c r="C10324" s="316"/>
      <c r="D10324" s="82"/>
    </row>
    <row r="10325" spans="1:4">
      <c r="A10325" s="315" t="s">
        <v>381</v>
      </c>
      <c r="B10325" s="315" t="s">
        <v>83431</v>
      </c>
      <c r="C10325" s="316"/>
      <c r="D10325" s="82"/>
    </row>
    <row r="10326" spans="1:4">
      <c r="A10326" s="315" t="s">
        <v>381</v>
      </c>
      <c r="B10326" s="315" t="s">
        <v>83432</v>
      </c>
      <c r="C10326" s="316"/>
      <c r="D10326" s="82"/>
    </row>
    <row r="10327" spans="1:4">
      <c r="A10327" s="315" t="s">
        <v>381</v>
      </c>
      <c r="B10327" s="315" t="s">
        <v>83433</v>
      </c>
      <c r="C10327" s="316"/>
      <c r="D10327" s="82"/>
    </row>
    <row r="10328" spans="1:4">
      <c r="A10328" s="315" t="s">
        <v>381</v>
      </c>
      <c r="B10328" s="315" t="s">
        <v>83434</v>
      </c>
      <c r="C10328" s="316"/>
      <c r="D10328" s="82"/>
    </row>
    <row r="10329" spans="1:4">
      <c r="A10329" s="315" t="s">
        <v>69988</v>
      </c>
      <c r="B10329" s="315" t="s">
        <v>83435</v>
      </c>
      <c r="C10329" s="316"/>
      <c r="D10329" s="82"/>
    </row>
    <row r="10330" spans="1:4">
      <c r="A10330" s="315" t="s">
        <v>381</v>
      </c>
      <c r="B10330" s="315" t="s">
        <v>83436</v>
      </c>
      <c r="C10330" s="316"/>
      <c r="D10330" s="82"/>
    </row>
    <row r="10331" spans="1:4">
      <c r="A10331" s="315" t="s">
        <v>381</v>
      </c>
      <c r="B10331" s="315" t="s">
        <v>83437</v>
      </c>
      <c r="C10331" s="316"/>
      <c r="D10331" s="82"/>
    </row>
    <row r="10332" spans="1:4">
      <c r="A10332" s="315" t="s">
        <v>381</v>
      </c>
      <c r="B10332" s="315" t="s">
        <v>83438</v>
      </c>
      <c r="C10332" s="316"/>
      <c r="D10332" s="82"/>
    </row>
    <row r="10333" spans="1:4">
      <c r="A10333" s="315" t="s">
        <v>381</v>
      </c>
      <c r="B10333" s="315" t="s">
        <v>83439</v>
      </c>
      <c r="C10333" s="316"/>
      <c r="D10333" s="82"/>
    </row>
    <row r="10334" spans="1:4">
      <c r="A10334" s="315" t="s">
        <v>381</v>
      </c>
      <c r="B10334" s="315" t="s">
        <v>82791</v>
      </c>
      <c r="C10334" s="316"/>
      <c r="D10334" s="82"/>
    </row>
    <row r="10335" spans="1:4">
      <c r="A10335" s="315" t="s">
        <v>381</v>
      </c>
      <c r="B10335" s="315" t="s">
        <v>83373</v>
      </c>
      <c r="C10335" s="316"/>
      <c r="D10335" s="82"/>
    </row>
    <row r="10336" spans="1:4">
      <c r="A10336" s="315" t="s">
        <v>381</v>
      </c>
      <c r="B10336" s="315" t="s">
        <v>83440</v>
      </c>
      <c r="C10336" s="316"/>
      <c r="D10336" s="82"/>
    </row>
    <row r="10337" spans="1:4">
      <c r="A10337" s="315" t="s">
        <v>381</v>
      </c>
      <c r="B10337" s="315" t="s">
        <v>83441</v>
      </c>
      <c r="C10337" s="316"/>
      <c r="D10337" s="82"/>
    </row>
    <row r="10338" spans="1:4">
      <c r="A10338" s="537"/>
      <c r="B10338" s="381"/>
      <c r="C10338" s="316"/>
      <c r="D10338" s="82"/>
    </row>
    <row r="10339" spans="1:4">
      <c r="A10339" s="315" t="s">
        <v>381</v>
      </c>
      <c r="B10339" s="315" t="s">
        <v>83442</v>
      </c>
      <c r="C10339" s="316"/>
      <c r="D10339" s="82"/>
    </row>
    <row r="10340" spans="1:4">
      <c r="A10340" s="315" t="s">
        <v>381</v>
      </c>
      <c r="B10340" s="315" t="s">
        <v>82486</v>
      </c>
      <c r="C10340" s="316"/>
      <c r="D10340" s="82"/>
    </row>
    <row r="10341" spans="1:4">
      <c r="A10341" s="315" t="s">
        <v>381</v>
      </c>
      <c r="B10341" s="315" t="s">
        <v>83443</v>
      </c>
      <c r="C10341" s="316"/>
      <c r="D10341" s="82"/>
    </row>
    <row r="10342" spans="1:4">
      <c r="A10342" s="315" t="s">
        <v>381</v>
      </c>
      <c r="B10342" s="315" t="s">
        <v>83444</v>
      </c>
      <c r="C10342" s="316"/>
      <c r="D10342" s="82"/>
    </row>
    <row r="10343" spans="1:4">
      <c r="A10343" s="315" t="s">
        <v>69988</v>
      </c>
      <c r="B10343" s="315" t="s">
        <v>83445</v>
      </c>
      <c r="C10343" s="316"/>
      <c r="D10343" s="82"/>
    </row>
    <row r="10344" spans="1:4">
      <c r="A10344" s="315" t="s">
        <v>381</v>
      </c>
      <c r="B10344" s="315" t="s">
        <v>83446</v>
      </c>
      <c r="C10344" s="316"/>
      <c r="D10344" s="82"/>
    </row>
    <row r="10345" spans="1:4">
      <c r="A10345" s="315" t="s">
        <v>381</v>
      </c>
      <c r="B10345" s="315" t="s">
        <v>83447</v>
      </c>
      <c r="C10345" s="316"/>
      <c r="D10345" s="82"/>
    </row>
    <row r="10346" spans="1:4">
      <c r="A10346" s="315" t="s">
        <v>381</v>
      </c>
      <c r="B10346" s="315" t="s">
        <v>83448</v>
      </c>
      <c r="C10346" s="316"/>
      <c r="D10346" s="82"/>
    </row>
    <row r="10347" spans="1:4">
      <c r="A10347" s="537"/>
      <c r="B10347" s="381"/>
      <c r="C10347" s="316"/>
      <c r="D10347" s="82"/>
    </row>
    <row r="10348" spans="1:4">
      <c r="A10348" s="315" t="s">
        <v>381</v>
      </c>
      <c r="B10348" s="315" t="s">
        <v>83449</v>
      </c>
      <c r="C10348" s="316"/>
      <c r="D10348" s="82"/>
    </row>
    <row r="10349" spans="1:4">
      <c r="A10349" s="315" t="s">
        <v>381</v>
      </c>
      <c r="B10349" s="315" t="s">
        <v>83450</v>
      </c>
      <c r="C10349" s="316"/>
      <c r="D10349" s="82"/>
    </row>
    <row r="10350" spans="1:4">
      <c r="A10350" s="537"/>
      <c r="B10350" s="381"/>
      <c r="C10350" s="316"/>
      <c r="D10350" s="82"/>
    </row>
    <row r="10351" spans="1:4">
      <c r="A10351" s="315" t="s">
        <v>381</v>
      </c>
      <c r="B10351" s="315" t="s">
        <v>83358</v>
      </c>
      <c r="C10351" s="316"/>
      <c r="D10351" s="82"/>
    </row>
    <row r="10352" spans="1:4">
      <c r="A10352" s="315" t="s">
        <v>381</v>
      </c>
      <c r="B10352" s="315" t="s">
        <v>83451</v>
      </c>
      <c r="C10352" s="316"/>
      <c r="D10352" s="82"/>
    </row>
    <row r="10353" spans="1:4">
      <c r="A10353" s="315" t="s">
        <v>381</v>
      </c>
      <c r="B10353" s="315" t="s">
        <v>83452</v>
      </c>
      <c r="C10353" s="316"/>
      <c r="D10353" s="82"/>
    </row>
    <row r="10354" spans="1:4">
      <c r="A10354" s="315" t="s">
        <v>381</v>
      </c>
      <c r="B10354" s="315" t="s">
        <v>83453</v>
      </c>
      <c r="C10354" s="316"/>
      <c r="D10354" s="82"/>
    </row>
    <row r="10355" spans="1:4">
      <c r="A10355" s="315" t="s">
        <v>381</v>
      </c>
      <c r="B10355" s="315" t="s">
        <v>83454</v>
      </c>
      <c r="C10355" s="316"/>
      <c r="D10355" s="82"/>
    </row>
    <row r="10356" spans="1:4">
      <c r="A10356" s="315" t="s">
        <v>381</v>
      </c>
      <c r="B10356" s="315" t="s">
        <v>83455</v>
      </c>
      <c r="C10356" s="316"/>
      <c r="D10356" s="82"/>
    </row>
    <row r="10357" spans="1:4">
      <c r="A10357" s="315" t="s">
        <v>381</v>
      </c>
      <c r="B10357" s="315" t="s">
        <v>83456</v>
      </c>
      <c r="C10357" s="316"/>
      <c r="D10357" s="82"/>
    </row>
    <row r="10358" spans="1:4">
      <c r="A10358" s="315" t="s">
        <v>381</v>
      </c>
      <c r="B10358" s="315" t="s">
        <v>83457</v>
      </c>
      <c r="C10358" s="316"/>
      <c r="D10358" s="82"/>
    </row>
    <row r="10359" spans="1:4">
      <c r="A10359" s="315" t="s">
        <v>381</v>
      </c>
      <c r="B10359" s="315" t="s">
        <v>83458</v>
      </c>
      <c r="C10359" s="316"/>
      <c r="D10359" s="82"/>
    </row>
    <row r="10360" spans="1:4">
      <c r="A10360" s="315" t="s">
        <v>381</v>
      </c>
      <c r="B10360" s="315" t="s">
        <v>83456</v>
      </c>
      <c r="C10360" s="316"/>
      <c r="D10360" s="82"/>
    </row>
    <row r="10361" spans="1:4">
      <c r="A10361" s="537"/>
      <c r="B10361" s="381"/>
      <c r="C10361" s="316"/>
      <c r="D10361" s="82"/>
    </row>
    <row r="10362" spans="1:4">
      <c r="A10362" s="315" t="s">
        <v>381</v>
      </c>
      <c r="B10362" s="315" t="s">
        <v>83459</v>
      </c>
      <c r="C10362" s="316"/>
      <c r="D10362" s="82"/>
    </row>
    <row r="10363" spans="1:4">
      <c r="A10363" s="315" t="s">
        <v>381</v>
      </c>
      <c r="B10363" s="315" t="s">
        <v>83460</v>
      </c>
      <c r="C10363" s="316"/>
      <c r="D10363" s="82"/>
    </row>
    <row r="10364" spans="1:4">
      <c r="A10364" s="315" t="s">
        <v>381</v>
      </c>
      <c r="B10364" s="315" t="s">
        <v>83461</v>
      </c>
      <c r="C10364" s="316"/>
      <c r="D10364" s="82"/>
    </row>
    <row r="10365" spans="1:4">
      <c r="A10365" s="537"/>
      <c r="B10365" s="381"/>
      <c r="C10365" s="316"/>
      <c r="D10365" s="82"/>
    </row>
    <row r="10366" spans="1:4">
      <c r="A10366" s="315" t="s">
        <v>381</v>
      </c>
      <c r="B10366" s="315" t="s">
        <v>83462</v>
      </c>
      <c r="C10366" s="316"/>
      <c r="D10366" s="82"/>
    </row>
    <row r="10367" spans="1:4">
      <c r="A10367" s="537"/>
      <c r="B10367" s="381"/>
      <c r="C10367" s="316"/>
      <c r="D10367" s="82"/>
    </row>
    <row r="10368" spans="1:4">
      <c r="A10368" s="315" t="s">
        <v>381</v>
      </c>
      <c r="B10368" s="315" t="s">
        <v>83463</v>
      </c>
      <c r="C10368" s="316"/>
      <c r="D10368" s="82"/>
    </row>
    <row r="10369" spans="1:4">
      <c r="A10369" s="315" t="s">
        <v>381</v>
      </c>
      <c r="B10369" s="315" t="s">
        <v>83464</v>
      </c>
      <c r="C10369" s="316"/>
      <c r="D10369" s="82"/>
    </row>
    <row r="10370" spans="1:4">
      <c r="A10370" s="537"/>
      <c r="B10370" s="381"/>
      <c r="C10370" s="316"/>
      <c r="D10370" s="82"/>
    </row>
    <row r="10371" spans="1:4">
      <c r="A10371" s="315" t="s">
        <v>5169</v>
      </c>
      <c r="B10371" s="315" t="s">
        <v>83465</v>
      </c>
      <c r="C10371" s="316"/>
      <c r="D10371" s="82"/>
    </row>
    <row r="10372" spans="1:4">
      <c r="A10372" s="315" t="s">
        <v>5169</v>
      </c>
      <c r="B10372" s="315" t="s">
        <v>83466</v>
      </c>
      <c r="C10372" s="316"/>
      <c r="D10372" s="82"/>
    </row>
    <row r="10373" spans="1:4">
      <c r="A10373" s="315" t="s">
        <v>5169</v>
      </c>
      <c r="B10373" s="315" t="s">
        <v>83467</v>
      </c>
      <c r="C10373" s="316"/>
      <c r="D10373" s="82"/>
    </row>
    <row r="10374" spans="1:4">
      <c r="A10374" s="315" t="s">
        <v>5169</v>
      </c>
      <c r="B10374" s="315" t="s">
        <v>83468</v>
      </c>
      <c r="C10374" s="316"/>
      <c r="D10374" s="82"/>
    </row>
    <row r="10375" spans="1:4">
      <c r="A10375" s="315" t="s">
        <v>5169</v>
      </c>
      <c r="B10375" s="315" t="s">
        <v>83469</v>
      </c>
      <c r="C10375" s="316"/>
      <c r="D10375" s="82"/>
    </row>
    <row r="10376" spans="1:4">
      <c r="A10376" s="537"/>
      <c r="B10376" s="381"/>
      <c r="C10376" s="316"/>
      <c r="D10376" s="82"/>
    </row>
    <row r="10377" spans="1:4">
      <c r="A10377" s="315" t="s">
        <v>381</v>
      </c>
      <c r="B10377" s="315" t="s">
        <v>83470</v>
      </c>
      <c r="C10377" s="316"/>
      <c r="D10377" s="82"/>
    </row>
    <row r="10378" spans="1:4">
      <c r="A10378" s="538"/>
      <c r="B10378" s="418"/>
      <c r="C10378" s="316"/>
      <c r="D10378" s="82"/>
    </row>
    <row r="10379" spans="1:4">
      <c r="A10379" s="537"/>
      <c r="B10379" s="381"/>
      <c r="C10379" s="316"/>
      <c r="D10379" s="82"/>
    </row>
    <row r="10380" spans="1:4">
      <c r="A10380" s="315" t="s">
        <v>381</v>
      </c>
      <c r="B10380" s="315" t="s">
        <v>83471</v>
      </c>
      <c r="C10380" s="316"/>
      <c r="D10380" s="82"/>
    </row>
    <row r="10381" spans="1:4">
      <c r="A10381" s="538"/>
      <c r="B10381" s="418"/>
      <c r="C10381" s="316"/>
      <c r="D10381" s="82"/>
    </row>
    <row r="10382" spans="1:4">
      <c r="A10382" s="538"/>
      <c r="B10382" s="418"/>
      <c r="C10382" s="316"/>
      <c r="D10382" s="82"/>
    </row>
    <row r="10383" spans="1:4">
      <c r="A10383" s="538"/>
      <c r="B10383" s="418"/>
      <c r="C10383" s="316"/>
      <c r="D10383" s="82"/>
    </row>
    <row r="10384" spans="1:4">
      <c r="A10384" s="538"/>
      <c r="B10384" s="418"/>
      <c r="C10384" s="316"/>
      <c r="D10384" s="82"/>
    </row>
    <row r="10385" spans="1:4">
      <c r="A10385" s="537"/>
      <c r="B10385" s="381"/>
      <c r="C10385" s="316"/>
      <c r="D10385" s="82"/>
    </row>
    <row r="10386" spans="1:4">
      <c r="A10386" s="315" t="s">
        <v>70196</v>
      </c>
      <c r="B10386" s="315" t="s">
        <v>83472</v>
      </c>
      <c r="C10386" s="316"/>
      <c r="D10386" s="82"/>
    </row>
    <row r="10387" spans="1:4">
      <c r="A10387" s="315" t="s">
        <v>70196</v>
      </c>
      <c r="B10387" s="315" t="s">
        <v>83473</v>
      </c>
      <c r="C10387" s="316"/>
      <c r="D10387" s="82"/>
    </row>
    <row r="10388" spans="1:4">
      <c r="A10388" s="315" t="s">
        <v>70196</v>
      </c>
      <c r="B10388" s="315" t="s">
        <v>83474</v>
      </c>
      <c r="C10388" s="316"/>
      <c r="D10388" s="82"/>
    </row>
    <row r="10389" spans="1:4">
      <c r="A10389" s="315" t="s">
        <v>70196</v>
      </c>
      <c r="B10389" s="315" t="s">
        <v>83475</v>
      </c>
      <c r="C10389" s="316"/>
      <c r="D10389" s="82"/>
    </row>
    <row r="10390" spans="1:4">
      <c r="A10390" s="315" t="s">
        <v>70196</v>
      </c>
      <c r="B10390" s="315" t="s">
        <v>83476</v>
      </c>
      <c r="C10390" s="316"/>
      <c r="D10390" s="82"/>
    </row>
    <row r="10391" spans="1:4">
      <c r="A10391" s="537"/>
      <c r="B10391" s="381"/>
      <c r="C10391" s="316"/>
      <c r="D10391" s="82"/>
    </row>
    <row r="10392" spans="1:4">
      <c r="A10392" s="315" t="s">
        <v>70196</v>
      </c>
      <c r="B10392" s="315" t="s">
        <v>83477</v>
      </c>
      <c r="C10392" s="316"/>
      <c r="D10392" s="82"/>
    </row>
    <row r="10393" spans="1:4">
      <c r="A10393" s="315" t="s">
        <v>70196</v>
      </c>
      <c r="B10393" s="315" t="s">
        <v>83478</v>
      </c>
      <c r="C10393" s="316"/>
      <c r="D10393" s="82"/>
    </row>
    <row r="10394" spans="1:4">
      <c r="A10394" s="315" t="s">
        <v>70196</v>
      </c>
      <c r="B10394" s="315" t="s">
        <v>83479</v>
      </c>
      <c r="C10394" s="316"/>
      <c r="D10394" s="82"/>
    </row>
    <row r="10395" spans="1:4">
      <c r="A10395" s="315" t="s">
        <v>70196</v>
      </c>
      <c r="B10395" s="315" t="s">
        <v>83480</v>
      </c>
      <c r="C10395" s="316"/>
      <c r="D10395" s="82"/>
    </row>
    <row r="10396" spans="1:4">
      <c r="A10396" s="315" t="s">
        <v>70196</v>
      </c>
      <c r="B10396" s="315" t="s">
        <v>83481</v>
      </c>
      <c r="C10396" s="316"/>
      <c r="D10396" s="82"/>
    </row>
    <row r="10397" spans="1:4">
      <c r="A10397" s="315" t="s">
        <v>70196</v>
      </c>
      <c r="B10397" s="315" t="s">
        <v>83482</v>
      </c>
      <c r="C10397" s="316"/>
      <c r="D10397" s="82"/>
    </row>
    <row r="10398" spans="1:4">
      <c r="A10398" s="315" t="s">
        <v>70196</v>
      </c>
      <c r="B10398" s="315" t="s">
        <v>83483</v>
      </c>
      <c r="C10398" s="316"/>
      <c r="D10398" s="82"/>
    </row>
    <row r="10399" spans="1:4">
      <c r="A10399" s="315" t="s">
        <v>70196</v>
      </c>
      <c r="B10399" s="315" t="s">
        <v>83484</v>
      </c>
      <c r="C10399" s="316"/>
      <c r="D10399" s="82"/>
    </row>
    <row r="10400" spans="1:4">
      <c r="A10400" s="315" t="s">
        <v>70196</v>
      </c>
      <c r="B10400" s="315" t="s">
        <v>83485</v>
      </c>
      <c r="C10400" s="316"/>
      <c r="D10400" s="82"/>
    </row>
    <row r="10401" spans="1:4">
      <c r="A10401" s="315" t="s">
        <v>70196</v>
      </c>
      <c r="B10401" s="315" t="s">
        <v>83486</v>
      </c>
      <c r="C10401" s="316"/>
      <c r="D10401" s="82"/>
    </row>
    <row r="10402" spans="1:4">
      <c r="A10402" s="315" t="s">
        <v>70196</v>
      </c>
      <c r="B10402" s="315" t="s">
        <v>83487</v>
      </c>
      <c r="C10402" s="316"/>
      <c r="D10402" s="82"/>
    </row>
    <row r="10403" spans="1:4">
      <c r="A10403" s="315" t="s">
        <v>70196</v>
      </c>
      <c r="B10403" s="315" t="s">
        <v>83488</v>
      </c>
      <c r="C10403" s="316"/>
      <c r="D10403" s="82"/>
    </row>
    <row r="10404" spans="1:4">
      <c r="A10404" s="315" t="s">
        <v>70196</v>
      </c>
      <c r="B10404" s="315" t="s">
        <v>83489</v>
      </c>
      <c r="C10404" s="316"/>
      <c r="D10404" s="82"/>
    </row>
    <row r="10405" spans="1:4">
      <c r="A10405" s="315" t="s">
        <v>70196</v>
      </c>
      <c r="B10405" s="315" t="s">
        <v>83490</v>
      </c>
      <c r="C10405" s="316"/>
      <c r="D10405" s="82"/>
    </row>
    <row r="10406" spans="1:4">
      <c r="A10406" s="315" t="s">
        <v>70196</v>
      </c>
      <c r="B10406" s="315" t="s">
        <v>83491</v>
      </c>
      <c r="C10406" s="316"/>
      <c r="D10406" s="82"/>
    </row>
    <row r="10407" spans="1:4">
      <c r="A10407" s="315" t="s">
        <v>70196</v>
      </c>
      <c r="B10407" s="315" t="s">
        <v>83492</v>
      </c>
      <c r="C10407" s="316"/>
      <c r="D10407" s="82"/>
    </row>
    <row r="10408" spans="1:4">
      <c r="A10408" s="315" t="s">
        <v>70196</v>
      </c>
      <c r="B10408" s="315" t="s">
        <v>83493</v>
      </c>
      <c r="C10408" s="316"/>
      <c r="D10408" s="82"/>
    </row>
    <row r="10409" spans="1:4">
      <c r="A10409" s="315" t="s">
        <v>70196</v>
      </c>
      <c r="B10409" s="315" t="s">
        <v>83494</v>
      </c>
      <c r="C10409" s="316"/>
      <c r="D10409" s="82"/>
    </row>
    <row r="10410" spans="1:4">
      <c r="A10410" s="315" t="s">
        <v>70196</v>
      </c>
      <c r="B10410" s="315" t="s">
        <v>83495</v>
      </c>
      <c r="C10410" s="316"/>
      <c r="D10410" s="82"/>
    </row>
    <row r="10411" spans="1:4">
      <c r="A10411" s="315" t="s">
        <v>70196</v>
      </c>
      <c r="B10411" s="315" t="s">
        <v>83496</v>
      </c>
      <c r="C10411" s="316"/>
      <c r="D10411" s="82"/>
    </row>
    <row r="10412" spans="1:4">
      <c r="A10412" s="315" t="s">
        <v>70196</v>
      </c>
      <c r="B10412" s="315" t="s">
        <v>83497</v>
      </c>
      <c r="C10412" s="316"/>
      <c r="D10412" s="82"/>
    </row>
    <row r="10413" spans="1:4">
      <c r="A10413" s="315" t="s">
        <v>70196</v>
      </c>
      <c r="B10413" s="315" t="s">
        <v>83498</v>
      </c>
      <c r="C10413" s="316"/>
      <c r="D10413" s="82"/>
    </row>
    <row r="10414" spans="1:4">
      <c r="A10414" s="315" t="s">
        <v>70196</v>
      </c>
      <c r="B10414" s="315" t="s">
        <v>83499</v>
      </c>
      <c r="C10414" s="316"/>
      <c r="D10414" s="82"/>
    </row>
    <row r="10415" spans="1:4">
      <c r="A10415" s="315" t="s">
        <v>70196</v>
      </c>
      <c r="B10415" s="315" t="s">
        <v>83500</v>
      </c>
      <c r="C10415" s="316"/>
      <c r="D10415" s="82"/>
    </row>
    <row r="10416" spans="1:4">
      <c r="A10416" s="315" t="s">
        <v>70196</v>
      </c>
      <c r="B10416" s="315" t="s">
        <v>83501</v>
      </c>
      <c r="C10416" s="316"/>
      <c r="D10416" s="82"/>
    </row>
    <row r="10417" spans="1:4">
      <c r="A10417" s="537"/>
      <c r="B10417" s="381"/>
      <c r="C10417" s="316"/>
      <c r="D10417" s="82"/>
    </row>
    <row r="10418" spans="1:4">
      <c r="A10418" s="315" t="s">
        <v>381</v>
      </c>
      <c r="B10418" s="315" t="s">
        <v>83502</v>
      </c>
      <c r="C10418" s="316"/>
      <c r="D10418" s="82"/>
    </row>
    <row r="10419" spans="1:4">
      <c r="A10419" s="315" t="s">
        <v>5169</v>
      </c>
      <c r="B10419" s="315" t="s">
        <v>83503</v>
      </c>
      <c r="C10419" s="316"/>
      <c r="D10419" s="82"/>
    </row>
    <row r="10420" spans="1:4">
      <c r="A10420" s="538"/>
      <c r="B10420" s="418"/>
      <c r="C10420" s="316"/>
      <c r="D10420" s="82"/>
    </row>
    <row r="10421" spans="1:4">
      <c r="A10421" s="537"/>
      <c r="B10421" s="381"/>
      <c r="C10421" s="316"/>
      <c r="D10421" s="82"/>
    </row>
    <row r="10422" spans="1:4">
      <c r="A10422" s="315" t="s">
        <v>381</v>
      </c>
      <c r="B10422" s="315" t="s">
        <v>83504</v>
      </c>
      <c r="C10422" s="316"/>
      <c r="D10422" s="82"/>
    </row>
    <row r="10423" spans="1:4">
      <c r="A10423" s="315" t="s">
        <v>381</v>
      </c>
      <c r="B10423" s="315" t="s">
        <v>83505</v>
      </c>
      <c r="C10423" s="316"/>
      <c r="D10423" s="82"/>
    </row>
    <row r="10424" spans="1:4">
      <c r="A10424" s="315" t="s">
        <v>381</v>
      </c>
      <c r="B10424" s="315" t="s">
        <v>83506</v>
      </c>
      <c r="C10424" s="316"/>
      <c r="D10424" s="82"/>
    </row>
    <row r="10425" spans="1:4">
      <c r="A10425" s="315" t="s">
        <v>381</v>
      </c>
      <c r="B10425" s="315" t="s">
        <v>83507</v>
      </c>
      <c r="C10425" s="316"/>
      <c r="D10425" s="82"/>
    </row>
    <row r="10426" spans="1:4">
      <c r="A10426" s="315" t="s">
        <v>381</v>
      </c>
      <c r="B10426" s="315" t="s">
        <v>83508</v>
      </c>
      <c r="C10426" s="316"/>
      <c r="D10426" s="82"/>
    </row>
    <row r="10427" spans="1:4">
      <c r="A10427" s="315" t="s">
        <v>381</v>
      </c>
      <c r="B10427" s="315" t="s">
        <v>83509</v>
      </c>
      <c r="C10427" s="316"/>
      <c r="D10427" s="82"/>
    </row>
    <row r="10428" spans="1:4">
      <c r="A10428" s="315" t="s">
        <v>381</v>
      </c>
      <c r="B10428" s="315" t="s">
        <v>83510</v>
      </c>
      <c r="C10428" s="316"/>
      <c r="D10428" s="82"/>
    </row>
    <row r="10429" spans="1:4">
      <c r="A10429" s="315" t="s">
        <v>381</v>
      </c>
      <c r="B10429" s="315" t="s">
        <v>83511</v>
      </c>
      <c r="C10429" s="316"/>
      <c r="D10429" s="82"/>
    </row>
    <row r="10430" spans="1:4">
      <c r="A10430" s="315" t="s">
        <v>381</v>
      </c>
      <c r="B10430" s="315" t="s">
        <v>83512</v>
      </c>
      <c r="C10430" s="316"/>
      <c r="D10430" s="82"/>
    </row>
    <row r="10431" spans="1:4">
      <c r="A10431" s="315" t="s">
        <v>381</v>
      </c>
      <c r="B10431" s="315" t="s">
        <v>83513</v>
      </c>
      <c r="C10431" s="316"/>
      <c r="D10431" s="82"/>
    </row>
    <row r="10432" spans="1:4">
      <c r="A10432" s="315" t="s">
        <v>381</v>
      </c>
      <c r="B10432" s="315" t="s">
        <v>83514</v>
      </c>
      <c r="C10432" s="316"/>
      <c r="D10432" s="82"/>
    </row>
    <row r="10433" spans="1:4">
      <c r="A10433" s="315" t="s">
        <v>381</v>
      </c>
      <c r="B10433" s="315" t="s">
        <v>83515</v>
      </c>
      <c r="C10433" s="316"/>
      <c r="D10433" s="82"/>
    </row>
    <row r="10434" spans="1:4">
      <c r="A10434" s="315" t="s">
        <v>381</v>
      </c>
      <c r="B10434" s="315" t="s">
        <v>83516</v>
      </c>
      <c r="C10434" s="316"/>
      <c r="D10434" s="82"/>
    </row>
    <row r="10435" spans="1:4">
      <c r="A10435" s="315" t="s">
        <v>381</v>
      </c>
      <c r="B10435" s="315" t="s">
        <v>81241</v>
      </c>
      <c r="C10435" s="316"/>
      <c r="D10435" s="82"/>
    </row>
    <row r="10436" spans="1:4">
      <c r="A10436" s="315" t="s">
        <v>381</v>
      </c>
      <c r="B10436" s="315" t="s">
        <v>83517</v>
      </c>
      <c r="C10436" s="316"/>
      <c r="D10436" s="82"/>
    </row>
    <row r="10437" spans="1:4">
      <c r="A10437" s="315" t="s">
        <v>381</v>
      </c>
      <c r="B10437" s="315" t="s">
        <v>83518</v>
      </c>
      <c r="C10437" s="316"/>
      <c r="D10437" s="82"/>
    </row>
    <row r="10438" spans="1:4">
      <c r="A10438" s="315" t="s">
        <v>381</v>
      </c>
      <c r="B10438" s="315" t="s">
        <v>83519</v>
      </c>
      <c r="C10438" s="316"/>
      <c r="D10438" s="82"/>
    </row>
    <row r="10439" spans="1:4">
      <c r="A10439" s="315" t="s">
        <v>381</v>
      </c>
      <c r="B10439" s="315" t="s">
        <v>83520</v>
      </c>
      <c r="C10439" s="316"/>
      <c r="D10439" s="82"/>
    </row>
    <row r="10440" spans="1:4">
      <c r="A10440" s="315" t="s">
        <v>381</v>
      </c>
      <c r="B10440" s="315" t="s">
        <v>83521</v>
      </c>
      <c r="C10440" s="316"/>
      <c r="D10440" s="82"/>
    </row>
    <row r="10441" spans="1:4">
      <c r="A10441" s="315" t="s">
        <v>381</v>
      </c>
      <c r="B10441" s="315" t="s">
        <v>81145</v>
      </c>
      <c r="C10441" s="316"/>
      <c r="D10441" s="82"/>
    </row>
    <row r="10442" spans="1:4">
      <c r="A10442" s="315" t="s">
        <v>381</v>
      </c>
      <c r="B10442" s="315" t="s">
        <v>83522</v>
      </c>
      <c r="C10442" s="316"/>
      <c r="D10442" s="82"/>
    </row>
    <row r="10443" spans="1:4">
      <c r="A10443" s="315" t="s">
        <v>381</v>
      </c>
      <c r="B10443" s="315" t="s">
        <v>83523</v>
      </c>
      <c r="C10443" s="316"/>
      <c r="D10443" s="82"/>
    </row>
    <row r="10444" spans="1:4">
      <c r="A10444" s="315" t="s">
        <v>381</v>
      </c>
      <c r="B10444" s="315" t="s">
        <v>83524</v>
      </c>
      <c r="C10444" s="316"/>
      <c r="D10444" s="82"/>
    </row>
    <row r="10445" spans="1:4">
      <c r="A10445" s="315" t="s">
        <v>381</v>
      </c>
      <c r="B10445" s="315" t="s">
        <v>83525</v>
      </c>
      <c r="C10445" s="316"/>
      <c r="D10445" s="82"/>
    </row>
    <row r="10446" spans="1:4">
      <c r="A10446" s="315" t="s">
        <v>381</v>
      </c>
      <c r="B10446" s="315" t="s">
        <v>83526</v>
      </c>
      <c r="C10446" s="316"/>
      <c r="D10446" s="82"/>
    </row>
    <row r="10447" spans="1:4">
      <c r="A10447" s="315" t="s">
        <v>381</v>
      </c>
      <c r="B10447" s="315" t="s">
        <v>83527</v>
      </c>
      <c r="C10447" s="316"/>
      <c r="D10447" s="82"/>
    </row>
    <row r="10448" spans="1:4">
      <c r="A10448" s="315" t="s">
        <v>381</v>
      </c>
      <c r="B10448" s="315" t="s">
        <v>83528</v>
      </c>
      <c r="C10448" s="316"/>
      <c r="D10448" s="82"/>
    </row>
    <row r="10449" spans="1:4">
      <c r="A10449" s="315" t="s">
        <v>381</v>
      </c>
      <c r="B10449" s="315" t="s">
        <v>83529</v>
      </c>
      <c r="C10449" s="316"/>
      <c r="D10449" s="82"/>
    </row>
    <row r="10450" spans="1:4">
      <c r="A10450" s="315" t="s">
        <v>69988</v>
      </c>
      <c r="B10450" s="315" t="s">
        <v>82140</v>
      </c>
      <c r="C10450" s="316"/>
      <c r="D10450" s="82"/>
    </row>
    <row r="10451" spans="1:4">
      <c r="A10451" s="537"/>
      <c r="B10451" s="381"/>
      <c r="C10451" s="316"/>
      <c r="D10451" s="82"/>
    </row>
    <row r="10452" spans="1:4">
      <c r="A10452" s="315" t="s">
        <v>381</v>
      </c>
      <c r="B10452" s="315" t="s">
        <v>83530</v>
      </c>
      <c r="C10452" s="316"/>
      <c r="D10452" s="82"/>
    </row>
    <row r="10453" spans="1:4">
      <c r="A10453" s="315" t="s">
        <v>381</v>
      </c>
      <c r="B10453" s="315" t="s">
        <v>83531</v>
      </c>
      <c r="C10453" s="316"/>
      <c r="D10453" s="82"/>
    </row>
    <row r="10454" spans="1:4">
      <c r="A10454" s="315" t="s">
        <v>381</v>
      </c>
      <c r="B10454" s="315" t="s">
        <v>83532</v>
      </c>
      <c r="C10454" s="316"/>
      <c r="D10454" s="82"/>
    </row>
    <row r="10455" spans="1:4">
      <c r="A10455" s="315" t="s">
        <v>381</v>
      </c>
      <c r="B10455" s="315" t="s">
        <v>83533</v>
      </c>
      <c r="C10455" s="316"/>
      <c r="D10455" s="82"/>
    </row>
    <row r="10456" spans="1:4">
      <c r="A10456" s="537"/>
      <c r="B10456" s="381"/>
      <c r="C10456" s="316"/>
      <c r="D10456" s="82"/>
    </row>
    <row r="10457" spans="1:4">
      <c r="A10457" s="315" t="s">
        <v>381</v>
      </c>
      <c r="B10457" s="315" t="s">
        <v>83534</v>
      </c>
      <c r="C10457" s="316"/>
      <c r="D10457" s="82"/>
    </row>
    <row r="10458" spans="1:4">
      <c r="A10458" s="315" t="s">
        <v>381</v>
      </c>
      <c r="B10458" s="315" t="s">
        <v>83535</v>
      </c>
      <c r="C10458" s="316"/>
      <c r="D10458" s="82"/>
    </row>
    <row r="10459" spans="1:4">
      <c r="A10459" s="315" t="s">
        <v>381</v>
      </c>
      <c r="B10459" s="315" t="s">
        <v>83536</v>
      </c>
      <c r="C10459" s="316"/>
      <c r="D10459" s="82"/>
    </row>
    <row r="10460" spans="1:4">
      <c r="A10460" s="315" t="s">
        <v>381</v>
      </c>
      <c r="B10460" s="315" t="s">
        <v>83537</v>
      </c>
      <c r="C10460" s="316"/>
      <c r="D10460" s="82"/>
    </row>
    <row r="10461" spans="1:4">
      <c r="A10461" s="315" t="s">
        <v>381</v>
      </c>
      <c r="B10461" s="315" t="s">
        <v>83538</v>
      </c>
      <c r="C10461" s="316"/>
      <c r="D10461" s="82"/>
    </row>
    <row r="10462" spans="1:4">
      <c r="A10462" s="315" t="s">
        <v>381</v>
      </c>
      <c r="B10462" s="315" t="s">
        <v>83539</v>
      </c>
      <c r="C10462" s="316"/>
      <c r="D10462" s="82"/>
    </row>
    <row r="10463" spans="1:4">
      <c r="A10463" s="315" t="s">
        <v>381</v>
      </c>
      <c r="B10463" s="315" t="s">
        <v>83540</v>
      </c>
      <c r="C10463" s="316"/>
      <c r="D10463" s="82"/>
    </row>
    <row r="10464" spans="1:4">
      <c r="A10464" s="315" t="s">
        <v>381</v>
      </c>
      <c r="B10464" s="315" t="s">
        <v>83541</v>
      </c>
      <c r="C10464" s="316"/>
      <c r="D10464" s="82"/>
    </row>
    <row r="10465" spans="1:4">
      <c r="A10465" s="315" t="s">
        <v>381</v>
      </c>
      <c r="B10465" s="315" t="s">
        <v>83542</v>
      </c>
      <c r="C10465" s="316"/>
      <c r="D10465" s="82"/>
    </row>
    <row r="10466" spans="1:4">
      <c r="A10466" s="315" t="s">
        <v>381</v>
      </c>
      <c r="B10466" s="315" t="s">
        <v>83543</v>
      </c>
      <c r="C10466" s="316"/>
      <c r="D10466" s="82"/>
    </row>
    <row r="10467" spans="1:4">
      <c r="A10467" s="315" t="s">
        <v>381</v>
      </c>
      <c r="B10467" s="315" t="s">
        <v>83544</v>
      </c>
      <c r="C10467" s="316"/>
      <c r="D10467" s="82"/>
    </row>
    <row r="10468" spans="1:4">
      <c r="A10468" s="315" t="s">
        <v>381</v>
      </c>
      <c r="B10468" s="315" t="s">
        <v>83545</v>
      </c>
      <c r="C10468" s="316"/>
      <c r="D10468" s="82"/>
    </row>
    <row r="10469" spans="1:4">
      <c r="A10469" s="315" t="s">
        <v>381</v>
      </c>
      <c r="B10469" s="315" t="s">
        <v>83546</v>
      </c>
      <c r="C10469" s="316"/>
      <c r="D10469" s="82"/>
    </row>
    <row r="10470" spans="1:4">
      <c r="A10470" s="315" t="s">
        <v>381</v>
      </c>
      <c r="B10470" s="315" t="s">
        <v>83547</v>
      </c>
      <c r="C10470" s="316"/>
      <c r="D10470" s="82"/>
    </row>
    <row r="10471" spans="1:4">
      <c r="A10471" s="315" t="s">
        <v>381</v>
      </c>
      <c r="B10471" s="315" t="s">
        <v>83548</v>
      </c>
      <c r="C10471" s="316"/>
      <c r="D10471" s="82"/>
    </row>
    <row r="10472" spans="1:4">
      <c r="A10472" s="315" t="s">
        <v>381</v>
      </c>
      <c r="B10472" s="315" t="s">
        <v>83549</v>
      </c>
      <c r="C10472" s="316"/>
      <c r="D10472" s="82"/>
    </row>
    <row r="10473" spans="1:4">
      <c r="A10473" s="315" t="s">
        <v>381</v>
      </c>
      <c r="B10473" s="315" t="s">
        <v>83550</v>
      </c>
      <c r="C10473" s="316"/>
      <c r="D10473" s="82"/>
    </row>
    <row r="10474" spans="1:4">
      <c r="A10474" s="315" t="s">
        <v>381</v>
      </c>
      <c r="B10474" s="315" t="s">
        <v>83551</v>
      </c>
      <c r="C10474" s="316"/>
      <c r="D10474" s="82"/>
    </row>
    <row r="10475" spans="1:4">
      <c r="A10475" s="315" t="s">
        <v>381</v>
      </c>
      <c r="B10475" s="315" t="s">
        <v>83552</v>
      </c>
      <c r="C10475" s="316"/>
      <c r="D10475" s="82"/>
    </row>
    <row r="10476" spans="1:4">
      <c r="A10476" s="315" t="s">
        <v>381</v>
      </c>
      <c r="B10476" s="315" t="s">
        <v>83553</v>
      </c>
      <c r="C10476" s="316"/>
      <c r="D10476" s="82"/>
    </row>
    <row r="10477" spans="1:4">
      <c r="A10477" s="315" t="s">
        <v>381</v>
      </c>
      <c r="B10477" s="315" t="s">
        <v>83554</v>
      </c>
      <c r="C10477" s="316"/>
      <c r="D10477" s="82"/>
    </row>
    <row r="10478" spans="1:4">
      <c r="A10478" s="537"/>
      <c r="B10478" s="381"/>
      <c r="C10478" s="316"/>
      <c r="D10478" s="82"/>
    </row>
    <row r="10479" spans="1:4">
      <c r="A10479" s="315" t="s">
        <v>381</v>
      </c>
      <c r="B10479" s="315" t="s">
        <v>83555</v>
      </c>
      <c r="C10479" s="316"/>
      <c r="D10479" s="82"/>
    </row>
    <row r="10480" spans="1:4">
      <c r="A10480" s="315" t="s">
        <v>5169</v>
      </c>
      <c r="B10480" s="315" t="s">
        <v>80575</v>
      </c>
      <c r="C10480" s="316"/>
      <c r="D10480" s="82"/>
    </row>
    <row r="10481" spans="1:4">
      <c r="A10481" s="315" t="s">
        <v>5169</v>
      </c>
      <c r="B10481" s="315" t="s">
        <v>83556</v>
      </c>
      <c r="C10481" s="316"/>
      <c r="D10481" s="82"/>
    </row>
    <row r="10482" spans="1:4">
      <c r="A10482" s="315" t="s">
        <v>381</v>
      </c>
      <c r="B10482" s="315" t="s">
        <v>83557</v>
      </c>
      <c r="C10482" s="316"/>
      <c r="D10482" s="82"/>
    </row>
    <row r="10483" spans="1:4">
      <c r="A10483" s="537"/>
      <c r="B10483" s="381"/>
      <c r="C10483" s="316"/>
      <c r="D10483" s="82"/>
    </row>
    <row r="10484" spans="1:4">
      <c r="A10484" s="315" t="s">
        <v>69988</v>
      </c>
      <c r="B10484" s="315" t="s">
        <v>83558</v>
      </c>
      <c r="C10484" s="316"/>
      <c r="D10484" s="82"/>
    </row>
    <row r="10485" spans="1:4">
      <c r="A10485" s="315" t="s">
        <v>69988</v>
      </c>
      <c r="B10485" s="315" t="s">
        <v>83559</v>
      </c>
      <c r="C10485" s="316"/>
      <c r="D10485" s="82"/>
    </row>
    <row r="10486" spans="1:4">
      <c r="A10486" s="537"/>
      <c r="B10486" s="381"/>
      <c r="C10486" s="316"/>
      <c r="D10486" s="82"/>
    </row>
    <row r="10487" spans="1:4">
      <c r="A10487" s="315" t="s">
        <v>5169</v>
      </c>
      <c r="B10487" s="315" t="s">
        <v>83560</v>
      </c>
      <c r="C10487" s="316"/>
      <c r="D10487" s="82"/>
    </row>
    <row r="10488" spans="1:4">
      <c r="A10488" s="315" t="s">
        <v>381</v>
      </c>
      <c r="B10488" s="315" t="s">
        <v>83561</v>
      </c>
      <c r="C10488" s="316"/>
      <c r="D10488" s="82"/>
    </row>
    <row r="10489" spans="1:4">
      <c r="A10489" s="315" t="s">
        <v>381</v>
      </c>
      <c r="B10489" s="315" t="s">
        <v>83171</v>
      </c>
      <c r="C10489" s="316"/>
      <c r="D10489" s="82"/>
    </row>
    <row r="10490" spans="1:4">
      <c r="A10490" s="315" t="s">
        <v>381</v>
      </c>
      <c r="B10490" s="315" t="s">
        <v>82354</v>
      </c>
      <c r="C10490" s="316"/>
      <c r="D10490" s="82"/>
    </row>
    <row r="10491" spans="1:4">
      <c r="A10491" s="315" t="s">
        <v>381</v>
      </c>
      <c r="B10491" s="315" t="s">
        <v>83562</v>
      </c>
      <c r="C10491" s="316"/>
      <c r="D10491" s="82"/>
    </row>
    <row r="10492" spans="1:4">
      <c r="A10492" s="315" t="s">
        <v>381</v>
      </c>
      <c r="B10492" s="315" t="s">
        <v>83563</v>
      </c>
      <c r="C10492" s="316"/>
      <c r="D10492" s="82"/>
    </row>
    <row r="10493" spans="1:4">
      <c r="A10493" s="315" t="s">
        <v>381</v>
      </c>
      <c r="B10493" s="315" t="s">
        <v>83564</v>
      </c>
      <c r="C10493" s="316"/>
      <c r="D10493" s="82"/>
    </row>
    <row r="10494" spans="1:4">
      <c r="A10494" s="537"/>
      <c r="B10494" s="381"/>
      <c r="C10494" s="316"/>
      <c r="D10494" s="82"/>
    </row>
    <row r="10495" spans="1:4">
      <c r="A10495" s="315" t="s">
        <v>381</v>
      </c>
      <c r="B10495" s="315" t="s">
        <v>83565</v>
      </c>
      <c r="C10495" s="316"/>
      <c r="D10495" s="82"/>
    </row>
    <row r="10496" spans="1:4">
      <c r="A10496" s="537"/>
      <c r="B10496" s="381"/>
      <c r="C10496" s="316"/>
      <c r="D10496" s="82"/>
    </row>
    <row r="10497" spans="1:4">
      <c r="A10497" s="315" t="s">
        <v>381</v>
      </c>
      <c r="B10497" s="315" t="s">
        <v>83566</v>
      </c>
      <c r="C10497" s="316"/>
      <c r="D10497" s="82"/>
    </row>
    <row r="10498" spans="1:4">
      <c r="A10498" s="537"/>
      <c r="B10498" s="381"/>
      <c r="C10498" s="316"/>
      <c r="D10498" s="82"/>
    </row>
    <row r="10499" spans="1:4">
      <c r="A10499" s="315" t="s">
        <v>381</v>
      </c>
      <c r="B10499" s="315" t="s">
        <v>83567</v>
      </c>
      <c r="C10499" s="316"/>
      <c r="D10499" s="82"/>
    </row>
    <row r="10500" spans="1:4">
      <c r="A10500" s="315" t="s">
        <v>381</v>
      </c>
      <c r="B10500" s="315" t="s">
        <v>83568</v>
      </c>
      <c r="C10500" s="316"/>
      <c r="D10500" s="82"/>
    </row>
    <row r="10501" spans="1:4">
      <c r="A10501" s="315" t="s">
        <v>381</v>
      </c>
      <c r="B10501" s="315" t="s">
        <v>83569</v>
      </c>
      <c r="C10501" s="316"/>
      <c r="D10501" s="82"/>
    </row>
    <row r="10502" spans="1:4">
      <c r="A10502" s="537"/>
      <c r="B10502" s="381"/>
      <c r="C10502" s="316"/>
      <c r="D10502" s="82"/>
    </row>
    <row r="10503" spans="1:4">
      <c r="A10503" s="315" t="s">
        <v>381</v>
      </c>
      <c r="B10503" s="315" t="s">
        <v>81061</v>
      </c>
      <c r="C10503" s="316"/>
      <c r="D10503" s="82"/>
    </row>
    <row r="10504" spans="1:4">
      <c r="A10504" s="315" t="s">
        <v>381</v>
      </c>
      <c r="B10504" s="315" t="s">
        <v>83570</v>
      </c>
      <c r="C10504" s="316"/>
      <c r="D10504" s="82"/>
    </row>
    <row r="10505" spans="1:4">
      <c r="A10505" s="315" t="s">
        <v>381</v>
      </c>
      <c r="B10505" s="315" t="s">
        <v>83571</v>
      </c>
      <c r="C10505" s="316"/>
      <c r="D10505" s="82"/>
    </row>
    <row r="10506" spans="1:4">
      <c r="A10506" s="315" t="s">
        <v>381</v>
      </c>
      <c r="B10506" s="315" t="s">
        <v>83572</v>
      </c>
      <c r="C10506" s="316"/>
      <c r="D10506" s="82"/>
    </row>
    <row r="10507" spans="1:4">
      <c r="A10507" s="315" t="s">
        <v>381</v>
      </c>
      <c r="B10507" s="315" t="s">
        <v>83573</v>
      </c>
      <c r="C10507" s="316"/>
      <c r="D10507" s="82"/>
    </row>
    <row r="10508" spans="1:4">
      <c r="A10508" s="315" t="s">
        <v>381</v>
      </c>
      <c r="B10508" s="315" t="s">
        <v>83574</v>
      </c>
      <c r="C10508" s="316"/>
      <c r="D10508" s="82"/>
    </row>
    <row r="10509" spans="1:4">
      <c r="A10509" s="315" t="s">
        <v>381</v>
      </c>
      <c r="B10509" s="315" t="s">
        <v>83575</v>
      </c>
      <c r="C10509" s="316"/>
      <c r="D10509" s="82"/>
    </row>
    <row r="10510" spans="1:4">
      <c r="A10510" s="315" t="s">
        <v>381</v>
      </c>
      <c r="B10510" s="315" t="s">
        <v>83576</v>
      </c>
      <c r="C10510" s="316"/>
      <c r="D10510" s="82"/>
    </row>
    <row r="10511" spans="1:4">
      <c r="A10511" s="538"/>
      <c r="B10511" s="418"/>
      <c r="C10511" s="316"/>
      <c r="D10511" s="82"/>
    </row>
    <row r="10512" spans="1:4">
      <c r="A10512" s="537"/>
      <c r="B10512" s="381"/>
      <c r="C10512" s="316"/>
      <c r="D10512" s="82"/>
    </row>
    <row r="10513" spans="1:4">
      <c r="A10513" s="315" t="s">
        <v>381</v>
      </c>
      <c r="B10513" s="315" t="s">
        <v>83577</v>
      </c>
      <c r="C10513" s="316"/>
      <c r="D10513" s="82"/>
    </row>
    <row r="10514" spans="1:4">
      <c r="A10514" s="315" t="s">
        <v>381</v>
      </c>
      <c r="B10514" s="315" t="s">
        <v>83578</v>
      </c>
      <c r="C10514" s="316"/>
      <c r="D10514" s="82"/>
    </row>
    <row r="10515" spans="1:4">
      <c r="A10515" s="315" t="s">
        <v>381</v>
      </c>
      <c r="B10515" s="315" t="s">
        <v>83579</v>
      </c>
      <c r="C10515" s="316"/>
      <c r="D10515" s="82"/>
    </row>
    <row r="10516" spans="1:4">
      <c r="A10516" s="315" t="s">
        <v>381</v>
      </c>
      <c r="B10516" s="315" t="s">
        <v>83580</v>
      </c>
      <c r="C10516" s="316"/>
      <c r="D10516" s="82"/>
    </row>
    <row r="10517" spans="1:4">
      <c r="A10517" s="315" t="s">
        <v>381</v>
      </c>
      <c r="B10517" s="315" t="s">
        <v>83581</v>
      </c>
      <c r="C10517" s="316"/>
      <c r="D10517" s="82"/>
    </row>
    <row r="10518" spans="1:4">
      <c r="A10518" s="315" t="s">
        <v>381</v>
      </c>
      <c r="B10518" s="315" t="s">
        <v>83582</v>
      </c>
      <c r="C10518" s="316"/>
      <c r="D10518" s="82"/>
    </row>
    <row r="10519" spans="1:4">
      <c r="A10519" s="315" t="s">
        <v>381</v>
      </c>
      <c r="B10519" s="315" t="s">
        <v>82425</v>
      </c>
      <c r="C10519" s="316"/>
      <c r="D10519" s="82"/>
    </row>
    <row r="10520" spans="1:4">
      <c r="A10520" s="315" t="s">
        <v>381</v>
      </c>
      <c r="B10520" s="315" t="s">
        <v>83583</v>
      </c>
      <c r="C10520" s="316"/>
      <c r="D10520" s="82"/>
    </row>
    <row r="10521" spans="1:4">
      <c r="A10521" s="315" t="s">
        <v>381</v>
      </c>
      <c r="B10521" s="315" t="s">
        <v>83584</v>
      </c>
      <c r="C10521" s="316"/>
      <c r="D10521" s="82"/>
    </row>
    <row r="10522" spans="1:4">
      <c r="A10522" s="315" t="s">
        <v>381</v>
      </c>
      <c r="B10522" s="315" t="s">
        <v>83585</v>
      </c>
      <c r="C10522" s="316"/>
      <c r="D10522" s="82"/>
    </row>
    <row r="10523" spans="1:4">
      <c r="A10523" s="315" t="s">
        <v>381</v>
      </c>
      <c r="B10523" s="315" t="s">
        <v>83586</v>
      </c>
      <c r="C10523" s="316"/>
      <c r="D10523" s="82"/>
    </row>
    <row r="10524" spans="1:4">
      <c r="A10524" s="315" t="s">
        <v>69988</v>
      </c>
      <c r="B10524" s="315" t="s">
        <v>83587</v>
      </c>
      <c r="C10524" s="316"/>
      <c r="D10524" s="82"/>
    </row>
    <row r="10525" spans="1:4">
      <c r="A10525" s="537"/>
      <c r="B10525" s="381"/>
      <c r="C10525" s="316"/>
      <c r="D10525" s="82"/>
    </row>
    <row r="10526" spans="1:4">
      <c r="A10526" s="315" t="s">
        <v>381</v>
      </c>
      <c r="B10526" s="315" t="s">
        <v>83588</v>
      </c>
      <c r="C10526" s="316"/>
      <c r="D10526" s="82"/>
    </row>
    <row r="10527" spans="1:4">
      <c r="A10527" s="315" t="s">
        <v>381</v>
      </c>
      <c r="B10527" s="315" t="s">
        <v>83589</v>
      </c>
      <c r="C10527" s="316"/>
      <c r="D10527" s="82"/>
    </row>
    <row r="10528" spans="1:4">
      <c r="A10528" s="537"/>
      <c r="B10528" s="381"/>
      <c r="C10528" s="316"/>
      <c r="D10528" s="82"/>
    </row>
    <row r="10529" spans="1:4">
      <c r="A10529" s="315" t="s">
        <v>381</v>
      </c>
      <c r="B10529" s="315" t="s">
        <v>83590</v>
      </c>
      <c r="C10529" s="316"/>
      <c r="D10529" s="82"/>
    </row>
    <row r="10530" spans="1:4">
      <c r="A10530" s="315" t="s">
        <v>381</v>
      </c>
      <c r="B10530" s="315" t="s">
        <v>83591</v>
      </c>
      <c r="C10530" s="316"/>
      <c r="D10530" s="82"/>
    </row>
    <row r="10531" spans="1:4">
      <c r="A10531" s="315" t="s">
        <v>381</v>
      </c>
      <c r="B10531" s="315" t="s">
        <v>83592</v>
      </c>
      <c r="C10531" s="316"/>
      <c r="D10531" s="82"/>
    </row>
    <row r="10532" spans="1:4">
      <c r="A10532" s="315" t="s">
        <v>381</v>
      </c>
      <c r="B10532" s="315" t="s">
        <v>83593</v>
      </c>
      <c r="C10532" s="316"/>
      <c r="D10532" s="82"/>
    </row>
    <row r="10533" spans="1:4">
      <c r="A10533" s="315" t="s">
        <v>381</v>
      </c>
      <c r="B10533" s="315" t="s">
        <v>83594</v>
      </c>
      <c r="C10533" s="316"/>
      <c r="D10533" s="82"/>
    </row>
    <row r="10534" spans="1:4">
      <c r="A10534" s="315" t="s">
        <v>381</v>
      </c>
      <c r="B10534" s="315" t="s">
        <v>83595</v>
      </c>
      <c r="C10534" s="316"/>
      <c r="D10534" s="82"/>
    </row>
    <row r="10535" spans="1:4">
      <c r="A10535" s="315" t="s">
        <v>381</v>
      </c>
      <c r="B10535" s="315" t="s">
        <v>83596</v>
      </c>
      <c r="C10535" s="316"/>
      <c r="D10535" s="82"/>
    </row>
    <row r="10536" spans="1:4">
      <c r="A10536" s="315" t="s">
        <v>381</v>
      </c>
      <c r="B10536" s="315" t="s">
        <v>83597</v>
      </c>
      <c r="C10536" s="316"/>
      <c r="D10536" s="82"/>
    </row>
    <row r="10537" spans="1:4">
      <c r="A10537" s="537"/>
      <c r="B10537" s="381"/>
      <c r="C10537" s="316"/>
      <c r="D10537" s="82"/>
    </row>
    <row r="10538" spans="1:4">
      <c r="A10538" s="315" t="s">
        <v>381</v>
      </c>
      <c r="B10538" s="315" t="s">
        <v>83598</v>
      </c>
      <c r="C10538" s="316"/>
      <c r="D10538" s="82"/>
    </row>
    <row r="10539" spans="1:4">
      <c r="A10539" s="315" t="s">
        <v>381</v>
      </c>
      <c r="B10539" s="315" t="s">
        <v>83599</v>
      </c>
      <c r="C10539" s="316"/>
      <c r="D10539" s="82"/>
    </row>
    <row r="10540" spans="1:4">
      <c r="A10540" s="537"/>
      <c r="B10540" s="381"/>
      <c r="C10540" s="316"/>
      <c r="D10540" s="82"/>
    </row>
    <row r="10541" spans="1:4">
      <c r="A10541" s="315" t="s">
        <v>381</v>
      </c>
      <c r="B10541" s="315" t="s">
        <v>83600</v>
      </c>
      <c r="C10541" s="316"/>
      <c r="D10541" s="82"/>
    </row>
    <row r="10542" spans="1:4">
      <c r="A10542" s="315" t="s">
        <v>69988</v>
      </c>
      <c r="B10542" s="315" t="s">
        <v>83601</v>
      </c>
      <c r="C10542" s="316"/>
      <c r="D10542" s="82"/>
    </row>
    <row r="10543" spans="1:4">
      <c r="A10543" s="315" t="s">
        <v>5169</v>
      </c>
      <c r="B10543" s="315" t="s">
        <v>83602</v>
      </c>
      <c r="C10543" s="316"/>
      <c r="D10543" s="82"/>
    </row>
    <row r="10544" spans="1:4">
      <c r="A10544" s="315" t="s">
        <v>381</v>
      </c>
      <c r="B10544" s="315" t="s">
        <v>83603</v>
      </c>
      <c r="C10544" s="316"/>
      <c r="D10544" s="82"/>
    </row>
    <row r="10545" spans="1:4">
      <c r="A10545" s="315" t="s">
        <v>381</v>
      </c>
      <c r="B10545" s="315" t="s">
        <v>83604</v>
      </c>
      <c r="C10545" s="316"/>
      <c r="D10545" s="82"/>
    </row>
    <row r="10546" spans="1:4">
      <c r="A10546" s="315" t="s">
        <v>381</v>
      </c>
      <c r="B10546" s="315" t="s">
        <v>83605</v>
      </c>
      <c r="C10546" s="316"/>
      <c r="D10546" s="82"/>
    </row>
    <row r="10547" spans="1:4">
      <c r="A10547" s="315" t="s">
        <v>381</v>
      </c>
      <c r="B10547" s="315" t="s">
        <v>83606</v>
      </c>
      <c r="C10547" s="316"/>
      <c r="D10547" s="82"/>
    </row>
    <row r="10548" spans="1:4">
      <c r="A10548" s="315" t="s">
        <v>381</v>
      </c>
      <c r="B10548" s="315" t="s">
        <v>83607</v>
      </c>
      <c r="C10548" s="316"/>
      <c r="D10548" s="82"/>
    </row>
    <row r="10549" spans="1:4">
      <c r="A10549" s="315" t="s">
        <v>69988</v>
      </c>
      <c r="B10549" s="315" t="s">
        <v>83608</v>
      </c>
      <c r="C10549" s="316"/>
      <c r="D10549" s="82"/>
    </row>
    <row r="10550" spans="1:4">
      <c r="A10550" s="315" t="s">
        <v>381</v>
      </c>
      <c r="B10550" s="315" t="s">
        <v>83609</v>
      </c>
      <c r="C10550" s="316"/>
      <c r="D10550" s="82"/>
    </row>
    <row r="10551" spans="1:4">
      <c r="A10551" s="315" t="s">
        <v>381</v>
      </c>
      <c r="B10551" s="315" t="s">
        <v>83610</v>
      </c>
      <c r="C10551" s="316"/>
      <c r="D10551" s="82"/>
    </row>
    <row r="10552" spans="1:4">
      <c r="A10552" s="315" t="s">
        <v>381</v>
      </c>
      <c r="B10552" s="315" t="s">
        <v>83611</v>
      </c>
      <c r="C10552" s="316"/>
      <c r="D10552" s="82"/>
    </row>
    <row r="10553" spans="1:4">
      <c r="A10553" s="315" t="s">
        <v>381</v>
      </c>
      <c r="B10553" s="315" t="s">
        <v>83612</v>
      </c>
      <c r="C10553" s="316"/>
      <c r="D10553" s="82"/>
    </row>
    <row r="10554" spans="1:4">
      <c r="A10554" s="315" t="s">
        <v>381</v>
      </c>
      <c r="B10554" s="315" t="s">
        <v>83613</v>
      </c>
      <c r="C10554" s="316"/>
      <c r="D10554" s="82"/>
    </row>
    <row r="10555" spans="1:4">
      <c r="A10555" s="315" t="s">
        <v>381</v>
      </c>
      <c r="B10555" s="315" t="s">
        <v>83613</v>
      </c>
      <c r="C10555" s="316"/>
      <c r="D10555" s="82"/>
    </row>
    <row r="10556" spans="1:4">
      <c r="A10556" s="315" t="s">
        <v>381</v>
      </c>
      <c r="B10556" s="315" t="s">
        <v>83614</v>
      </c>
      <c r="C10556" s="316"/>
      <c r="D10556" s="82"/>
    </row>
    <row r="10557" spans="1:4">
      <c r="A10557" s="315" t="s">
        <v>69988</v>
      </c>
      <c r="B10557" s="315" t="s">
        <v>83461</v>
      </c>
      <c r="C10557" s="316"/>
      <c r="D10557" s="82"/>
    </row>
    <row r="10558" spans="1:4">
      <c r="A10558" s="315" t="s">
        <v>69988</v>
      </c>
      <c r="B10558" s="315" t="s">
        <v>83615</v>
      </c>
      <c r="C10558" s="316"/>
      <c r="D10558" s="82"/>
    </row>
    <row r="10559" spans="1:4">
      <c r="A10559" s="315" t="s">
        <v>69988</v>
      </c>
      <c r="B10559" s="315" t="s">
        <v>83616</v>
      </c>
      <c r="C10559" s="316"/>
      <c r="D10559" s="82"/>
    </row>
    <row r="10560" spans="1:4">
      <c r="A10560" s="315" t="s">
        <v>69988</v>
      </c>
      <c r="B10560" s="315" t="s">
        <v>83617</v>
      </c>
      <c r="C10560" s="316"/>
      <c r="D10560" s="82"/>
    </row>
    <row r="10561" spans="1:4">
      <c r="A10561" s="315" t="s">
        <v>381</v>
      </c>
      <c r="B10561" s="315" t="s">
        <v>83618</v>
      </c>
      <c r="C10561" s="316"/>
      <c r="D10561" s="82"/>
    </row>
    <row r="10562" spans="1:4">
      <c r="A10562" s="537"/>
      <c r="B10562" s="381"/>
      <c r="C10562" s="316"/>
      <c r="D10562" s="82"/>
    </row>
    <row r="10563" spans="1:4">
      <c r="A10563" s="315" t="s">
        <v>381</v>
      </c>
      <c r="B10563" s="315" t="s">
        <v>83232</v>
      </c>
      <c r="C10563" s="316"/>
      <c r="D10563" s="82"/>
    </row>
    <row r="10564" spans="1:4">
      <c r="A10564" s="315" t="s">
        <v>381</v>
      </c>
      <c r="B10564" s="315" t="s">
        <v>83619</v>
      </c>
      <c r="C10564" s="316"/>
      <c r="D10564" s="82"/>
    </row>
    <row r="10565" spans="1:4">
      <c r="A10565" s="315" t="s">
        <v>381</v>
      </c>
      <c r="B10565" s="315" t="s">
        <v>81876</v>
      </c>
      <c r="C10565" s="316"/>
      <c r="D10565" s="82"/>
    </row>
    <row r="10566" spans="1:4">
      <c r="A10566" s="315" t="s">
        <v>381</v>
      </c>
      <c r="B10566" s="315" t="s">
        <v>83620</v>
      </c>
      <c r="C10566" s="316"/>
      <c r="D10566" s="82"/>
    </row>
    <row r="10567" spans="1:4">
      <c r="A10567" s="315" t="s">
        <v>381</v>
      </c>
      <c r="B10567" s="315" t="s">
        <v>83621</v>
      </c>
      <c r="C10567" s="316"/>
      <c r="D10567" s="82"/>
    </row>
    <row r="10568" spans="1:4">
      <c r="A10568" s="315" t="s">
        <v>381</v>
      </c>
      <c r="B10568" s="315" t="s">
        <v>83622</v>
      </c>
      <c r="C10568" s="316"/>
      <c r="D10568" s="82"/>
    </row>
    <row r="10569" spans="1:4">
      <c r="A10569" s="315" t="s">
        <v>381</v>
      </c>
      <c r="B10569" s="315" t="s">
        <v>83623</v>
      </c>
      <c r="C10569" s="316"/>
      <c r="D10569" s="82"/>
    </row>
    <row r="10570" spans="1:4">
      <c r="A10570" s="315" t="s">
        <v>381</v>
      </c>
      <c r="B10570" s="315" t="s">
        <v>83624</v>
      </c>
      <c r="C10570" s="316"/>
      <c r="D10570" s="82"/>
    </row>
    <row r="10571" spans="1:4">
      <c r="A10571" s="315" t="s">
        <v>381</v>
      </c>
      <c r="B10571" s="315" t="s">
        <v>83625</v>
      </c>
      <c r="C10571" s="316"/>
      <c r="D10571" s="82"/>
    </row>
    <row r="10572" spans="1:4">
      <c r="A10572" s="315" t="s">
        <v>381</v>
      </c>
      <c r="B10572" s="315" t="s">
        <v>83626</v>
      </c>
      <c r="C10572" s="316"/>
      <c r="D10572" s="82"/>
    </row>
    <row r="10573" spans="1:4">
      <c r="A10573" s="537"/>
      <c r="B10573" s="381"/>
      <c r="C10573" s="316"/>
      <c r="D10573" s="82"/>
    </row>
    <row r="10574" spans="1:4">
      <c r="A10574" s="315" t="s">
        <v>69988</v>
      </c>
      <c r="B10574" s="315" t="s">
        <v>83627</v>
      </c>
      <c r="C10574" s="316"/>
      <c r="D10574" s="82"/>
    </row>
    <row r="10575" spans="1:4">
      <c r="A10575" s="315" t="s">
        <v>69988</v>
      </c>
      <c r="B10575" s="315" t="s">
        <v>83628</v>
      </c>
      <c r="C10575" s="316"/>
      <c r="D10575" s="82"/>
    </row>
    <row r="10576" spans="1:4">
      <c r="A10576" s="315" t="s">
        <v>381</v>
      </c>
      <c r="B10576" s="315" t="s">
        <v>83629</v>
      </c>
      <c r="C10576" s="316"/>
      <c r="D10576" s="82"/>
    </row>
    <row r="10577" spans="1:4">
      <c r="A10577" s="315" t="s">
        <v>381</v>
      </c>
      <c r="B10577" s="315" t="s">
        <v>83630</v>
      </c>
      <c r="C10577" s="316"/>
      <c r="D10577" s="82"/>
    </row>
    <row r="10578" spans="1:4">
      <c r="A10578" s="315" t="s">
        <v>381</v>
      </c>
      <c r="B10578" s="315" t="s">
        <v>83631</v>
      </c>
      <c r="C10578" s="316"/>
      <c r="D10578" s="82"/>
    </row>
    <row r="10579" spans="1:4">
      <c r="A10579" s="315" t="s">
        <v>381</v>
      </c>
      <c r="B10579" s="315" t="s">
        <v>83632</v>
      </c>
      <c r="C10579" s="316"/>
      <c r="D10579" s="82"/>
    </row>
    <row r="10580" spans="1:4">
      <c r="A10580" s="315" t="s">
        <v>69988</v>
      </c>
      <c r="B10580" s="315" t="s">
        <v>83633</v>
      </c>
      <c r="C10580" s="316"/>
      <c r="D10580" s="82"/>
    </row>
    <row r="10581" spans="1:4">
      <c r="A10581" s="315" t="s">
        <v>69988</v>
      </c>
      <c r="B10581" s="315" t="s">
        <v>83634</v>
      </c>
      <c r="C10581" s="316"/>
      <c r="D10581" s="82"/>
    </row>
    <row r="10582" spans="1:4">
      <c r="A10582" s="537"/>
      <c r="B10582" s="381"/>
      <c r="C10582" s="316"/>
      <c r="D10582" s="82"/>
    </row>
    <row r="10583" spans="1:4">
      <c r="A10583" s="315" t="s">
        <v>69988</v>
      </c>
      <c r="B10583" s="315" t="s">
        <v>83635</v>
      </c>
      <c r="C10583" s="316"/>
      <c r="D10583" s="82"/>
    </row>
    <row r="10584" spans="1:4">
      <c r="A10584" s="537"/>
      <c r="B10584" s="381"/>
      <c r="C10584" s="316"/>
      <c r="D10584" s="82"/>
    </row>
    <row r="10585" spans="1:4">
      <c r="A10585" s="315" t="s">
        <v>69988</v>
      </c>
      <c r="B10585" s="315" t="s">
        <v>83636</v>
      </c>
      <c r="C10585" s="316"/>
      <c r="D10585" s="82"/>
    </row>
    <row r="10586" spans="1:4">
      <c r="A10586" s="315" t="s">
        <v>69988</v>
      </c>
      <c r="B10586" s="315" t="s">
        <v>83637</v>
      </c>
      <c r="C10586" s="316"/>
      <c r="D10586" s="82"/>
    </row>
    <row r="10587" spans="1:4">
      <c r="A10587" s="315" t="s">
        <v>381</v>
      </c>
      <c r="B10587" s="315" t="s">
        <v>83638</v>
      </c>
      <c r="C10587" s="316"/>
      <c r="D10587" s="82"/>
    </row>
    <row r="10588" spans="1:4">
      <c r="A10588" s="315" t="s">
        <v>381</v>
      </c>
      <c r="B10588" s="315" t="s">
        <v>83639</v>
      </c>
      <c r="C10588" s="316"/>
      <c r="D10588" s="82"/>
    </row>
    <row r="10589" spans="1:4">
      <c r="A10589" s="315" t="s">
        <v>381</v>
      </c>
      <c r="B10589" s="315" t="s">
        <v>83640</v>
      </c>
      <c r="C10589" s="316"/>
      <c r="D10589" s="82"/>
    </row>
    <row r="10590" spans="1:4">
      <c r="A10590" s="315" t="s">
        <v>381</v>
      </c>
      <c r="B10590" s="315" t="s">
        <v>83639</v>
      </c>
      <c r="C10590" s="316"/>
      <c r="D10590" s="82"/>
    </row>
    <row r="10591" spans="1:4">
      <c r="A10591" s="315" t="s">
        <v>381</v>
      </c>
      <c r="B10591" s="315" t="s">
        <v>83641</v>
      </c>
      <c r="C10591" s="316"/>
      <c r="D10591" s="82"/>
    </row>
    <row r="10592" spans="1:4">
      <c r="A10592" s="315" t="s">
        <v>69988</v>
      </c>
      <c r="B10592" s="315" t="s">
        <v>83642</v>
      </c>
      <c r="C10592" s="316"/>
      <c r="D10592" s="82"/>
    </row>
    <row r="10593" spans="1:4">
      <c r="A10593" s="315" t="s">
        <v>69988</v>
      </c>
      <c r="B10593" s="315" t="s">
        <v>83643</v>
      </c>
      <c r="C10593" s="316"/>
      <c r="D10593" s="82"/>
    </row>
    <row r="10594" spans="1:4">
      <c r="A10594" s="315" t="s">
        <v>69988</v>
      </c>
      <c r="B10594" s="315" t="s">
        <v>83642</v>
      </c>
      <c r="C10594" s="316"/>
      <c r="D10594" s="82"/>
    </row>
    <row r="10595" spans="1:4">
      <c r="A10595" s="537"/>
      <c r="B10595" s="381"/>
      <c r="C10595" s="316"/>
      <c r="D10595" s="82"/>
    </row>
    <row r="10596" spans="1:4">
      <c r="A10596" s="315" t="s">
        <v>381</v>
      </c>
      <c r="B10596" s="315" t="s">
        <v>83644</v>
      </c>
      <c r="C10596" s="316"/>
      <c r="D10596" s="82"/>
    </row>
    <row r="10597" spans="1:4">
      <c r="A10597" s="315" t="s">
        <v>381</v>
      </c>
      <c r="B10597" s="315" t="s">
        <v>83645</v>
      </c>
      <c r="C10597" s="316"/>
      <c r="D10597" s="82"/>
    </row>
    <row r="10598" spans="1:4">
      <c r="A10598" s="315" t="s">
        <v>381</v>
      </c>
      <c r="B10598" s="315" t="s">
        <v>83646</v>
      </c>
      <c r="C10598" s="316"/>
      <c r="D10598" s="82"/>
    </row>
    <row r="10599" spans="1:4">
      <c r="A10599" s="315" t="s">
        <v>381</v>
      </c>
      <c r="B10599" s="315" t="s">
        <v>83647</v>
      </c>
      <c r="C10599" s="316"/>
      <c r="D10599" s="82"/>
    </row>
    <row r="10600" spans="1:4">
      <c r="A10600" s="315" t="s">
        <v>381</v>
      </c>
      <c r="B10600" s="315" t="s">
        <v>83648</v>
      </c>
      <c r="C10600" s="316"/>
      <c r="D10600" s="82"/>
    </row>
    <row r="10601" spans="1:4">
      <c r="A10601" s="315" t="s">
        <v>69988</v>
      </c>
      <c r="B10601" s="315" t="s">
        <v>83649</v>
      </c>
      <c r="C10601" s="316"/>
      <c r="D10601" s="82"/>
    </row>
    <row r="10602" spans="1:4">
      <c r="A10602" s="315" t="s">
        <v>381</v>
      </c>
      <c r="B10602" s="315" t="s">
        <v>83648</v>
      </c>
      <c r="C10602" s="316"/>
      <c r="D10602" s="82"/>
    </row>
    <row r="10603" spans="1:4">
      <c r="A10603" s="315" t="s">
        <v>381</v>
      </c>
      <c r="B10603" s="315" t="s">
        <v>83650</v>
      </c>
      <c r="C10603" s="316"/>
      <c r="D10603" s="82"/>
    </row>
    <row r="10604" spans="1:4">
      <c r="A10604" s="315" t="s">
        <v>381</v>
      </c>
      <c r="B10604" s="315" t="s">
        <v>83651</v>
      </c>
      <c r="C10604" s="316"/>
      <c r="D10604" s="82"/>
    </row>
    <row r="10605" spans="1:4">
      <c r="A10605" s="315" t="s">
        <v>381</v>
      </c>
      <c r="B10605" s="315" t="s">
        <v>83652</v>
      </c>
      <c r="C10605" s="316"/>
      <c r="D10605" s="82"/>
    </row>
    <row r="10606" spans="1:4">
      <c r="A10606" s="315" t="s">
        <v>381</v>
      </c>
      <c r="B10606" s="315" t="s">
        <v>83653</v>
      </c>
      <c r="C10606" s="316"/>
      <c r="D10606" s="82"/>
    </row>
    <row r="10607" spans="1:4">
      <c r="A10607" s="315" t="s">
        <v>381</v>
      </c>
      <c r="B10607" s="315" t="s">
        <v>83654</v>
      </c>
      <c r="C10607" s="316"/>
      <c r="D10607" s="82"/>
    </row>
    <row r="10608" spans="1:4">
      <c r="A10608" s="315" t="s">
        <v>381</v>
      </c>
      <c r="B10608" s="315" t="s">
        <v>83655</v>
      </c>
      <c r="C10608" s="316"/>
      <c r="D10608" s="82"/>
    </row>
    <row r="10609" spans="1:4">
      <c r="A10609" s="315" t="s">
        <v>69988</v>
      </c>
      <c r="B10609" s="315" t="s">
        <v>83656</v>
      </c>
      <c r="C10609" s="316"/>
      <c r="D10609" s="82"/>
    </row>
    <row r="10610" spans="1:4">
      <c r="A10610" s="315" t="s">
        <v>69988</v>
      </c>
      <c r="B10610" s="315" t="s">
        <v>83657</v>
      </c>
      <c r="C10610" s="316"/>
      <c r="D10610" s="82"/>
    </row>
    <row r="10611" spans="1:4">
      <c r="A10611" s="537"/>
      <c r="B10611" s="381"/>
      <c r="C10611" s="316"/>
      <c r="D10611" s="82"/>
    </row>
    <row r="10612" spans="1:4">
      <c r="A10612" s="315" t="s">
        <v>381</v>
      </c>
      <c r="B10612" s="315" t="s">
        <v>83658</v>
      </c>
      <c r="C10612" s="316"/>
      <c r="D10612" s="82"/>
    </row>
    <row r="10613" spans="1:4">
      <c r="A10613" s="315" t="s">
        <v>381</v>
      </c>
      <c r="B10613" s="315" t="s">
        <v>82228</v>
      </c>
      <c r="C10613" s="316"/>
      <c r="D10613" s="82"/>
    </row>
    <row r="10614" spans="1:4">
      <c r="A10614" s="315" t="s">
        <v>381</v>
      </c>
      <c r="B10614" s="315" t="s">
        <v>83659</v>
      </c>
      <c r="C10614" s="316"/>
      <c r="D10614" s="82"/>
    </row>
    <row r="10615" spans="1:4">
      <c r="A10615" s="315" t="s">
        <v>381</v>
      </c>
      <c r="B10615" s="315" t="s">
        <v>83660</v>
      </c>
      <c r="C10615" s="316"/>
      <c r="D10615" s="82"/>
    </row>
    <row r="10616" spans="1:4">
      <c r="A10616" s="315" t="s">
        <v>381</v>
      </c>
      <c r="B10616" s="315" t="s">
        <v>83661</v>
      </c>
      <c r="C10616" s="316"/>
      <c r="D10616" s="82"/>
    </row>
    <row r="10617" spans="1:4">
      <c r="A10617" s="537"/>
      <c r="B10617" s="381"/>
      <c r="C10617" s="316"/>
      <c r="D10617" s="82"/>
    </row>
    <row r="10618" spans="1:4">
      <c r="A10618" s="315" t="s">
        <v>381</v>
      </c>
      <c r="B10618" s="315" t="s">
        <v>83662</v>
      </c>
      <c r="C10618" s="316"/>
      <c r="D10618" s="82"/>
    </row>
    <row r="10619" spans="1:4">
      <c r="A10619" s="315" t="s">
        <v>381</v>
      </c>
      <c r="B10619" s="315" t="s">
        <v>83663</v>
      </c>
      <c r="C10619" s="316"/>
      <c r="D10619" s="82"/>
    </row>
    <row r="10620" spans="1:4">
      <c r="A10620" s="315" t="s">
        <v>381</v>
      </c>
      <c r="B10620" s="315" t="s">
        <v>83664</v>
      </c>
      <c r="C10620" s="316"/>
      <c r="D10620" s="82"/>
    </row>
    <row r="10621" spans="1:4">
      <c r="A10621" s="537"/>
      <c r="B10621" s="381"/>
      <c r="C10621" s="316"/>
      <c r="D10621" s="82"/>
    </row>
    <row r="10622" spans="1:4">
      <c r="A10622" s="315" t="s">
        <v>69988</v>
      </c>
      <c r="B10622" s="315" t="s">
        <v>82015</v>
      </c>
      <c r="C10622" s="316"/>
      <c r="D10622" s="82"/>
    </row>
    <row r="10623" spans="1:4">
      <c r="A10623" s="315" t="s">
        <v>5169</v>
      </c>
      <c r="B10623" s="315" t="s">
        <v>83665</v>
      </c>
      <c r="C10623" s="316"/>
      <c r="D10623" s="82"/>
    </row>
    <row r="10624" spans="1:4">
      <c r="A10624" s="315" t="s">
        <v>381</v>
      </c>
      <c r="B10624" s="315" t="s">
        <v>83666</v>
      </c>
      <c r="C10624" s="316"/>
      <c r="D10624" s="82"/>
    </row>
    <row r="10625" spans="1:4">
      <c r="A10625" s="315" t="s">
        <v>381</v>
      </c>
      <c r="B10625" s="315" t="s">
        <v>83470</v>
      </c>
      <c r="C10625" s="316"/>
      <c r="D10625" s="82"/>
    </row>
    <row r="10626" spans="1:4">
      <c r="A10626" s="537"/>
      <c r="B10626" s="381"/>
      <c r="C10626" s="316"/>
      <c r="D10626" s="82"/>
    </row>
    <row r="10627" spans="1:4">
      <c r="A10627" s="315" t="s">
        <v>381</v>
      </c>
      <c r="B10627" s="315" t="s">
        <v>83667</v>
      </c>
      <c r="C10627" s="316"/>
      <c r="D10627" s="82"/>
    </row>
    <row r="10628" spans="1:4">
      <c r="A10628" s="537"/>
      <c r="B10628" s="381"/>
      <c r="C10628" s="316"/>
      <c r="D10628" s="82"/>
    </row>
    <row r="10629" spans="1:4">
      <c r="A10629" s="315" t="s">
        <v>381</v>
      </c>
      <c r="B10629" s="315" t="s">
        <v>80730</v>
      </c>
      <c r="C10629" s="316"/>
      <c r="D10629" s="82"/>
    </row>
    <row r="10630" spans="1:4">
      <c r="A10630" s="315" t="s">
        <v>381</v>
      </c>
      <c r="B10630" s="315" t="s">
        <v>83668</v>
      </c>
      <c r="C10630" s="316"/>
      <c r="D10630" s="82"/>
    </row>
    <row r="10631" spans="1:4">
      <c r="A10631" s="315" t="s">
        <v>381</v>
      </c>
      <c r="B10631" s="315" t="s">
        <v>83669</v>
      </c>
      <c r="C10631" s="316"/>
      <c r="D10631" s="82"/>
    </row>
    <row r="10632" spans="1:4">
      <c r="A10632" s="315" t="s">
        <v>381</v>
      </c>
      <c r="B10632" s="315" t="s">
        <v>83670</v>
      </c>
      <c r="C10632" s="316"/>
      <c r="D10632" s="82"/>
    </row>
    <row r="10633" spans="1:4">
      <c r="A10633" s="315" t="s">
        <v>381</v>
      </c>
      <c r="B10633" s="315" t="s">
        <v>83671</v>
      </c>
      <c r="C10633" s="316"/>
      <c r="D10633" s="82"/>
    </row>
    <row r="10634" spans="1:4">
      <c r="A10634" s="315" t="s">
        <v>381</v>
      </c>
      <c r="B10634" s="315" t="s">
        <v>83672</v>
      </c>
      <c r="C10634" s="316"/>
      <c r="D10634" s="82"/>
    </row>
    <row r="10635" spans="1:4">
      <c r="A10635" s="315" t="s">
        <v>381</v>
      </c>
      <c r="B10635" s="315" t="s">
        <v>83669</v>
      </c>
      <c r="C10635" s="316"/>
      <c r="D10635" s="82"/>
    </row>
    <row r="10636" spans="1:4">
      <c r="A10636" s="537"/>
      <c r="B10636" s="381"/>
      <c r="C10636" s="316"/>
      <c r="D10636" s="82"/>
    </row>
    <row r="10637" spans="1:4">
      <c r="A10637" s="315" t="s">
        <v>381</v>
      </c>
      <c r="B10637" s="315" t="s">
        <v>83673</v>
      </c>
      <c r="C10637" s="316"/>
      <c r="D10637" s="82"/>
    </row>
    <row r="10638" spans="1:4">
      <c r="A10638" s="537"/>
      <c r="B10638" s="381"/>
      <c r="C10638" s="316"/>
      <c r="D10638" s="82"/>
    </row>
    <row r="10639" spans="1:4">
      <c r="A10639" s="315" t="s">
        <v>381</v>
      </c>
      <c r="B10639" s="315" t="s">
        <v>83674</v>
      </c>
      <c r="C10639" s="316"/>
      <c r="D10639" s="82"/>
    </row>
    <row r="10640" spans="1:4">
      <c r="A10640" s="315" t="s">
        <v>381</v>
      </c>
      <c r="B10640" s="315" t="s">
        <v>83675</v>
      </c>
      <c r="C10640" s="316"/>
      <c r="D10640" s="82"/>
    </row>
    <row r="10641" spans="1:4">
      <c r="A10641" s="537"/>
      <c r="B10641" s="381"/>
      <c r="C10641" s="316"/>
      <c r="D10641" s="82"/>
    </row>
    <row r="10642" spans="1:4">
      <c r="A10642" s="315" t="s">
        <v>381</v>
      </c>
      <c r="B10642" s="315" t="s">
        <v>83676</v>
      </c>
      <c r="C10642" s="316"/>
      <c r="D10642" s="82"/>
    </row>
    <row r="10643" spans="1:4">
      <c r="A10643" s="315" t="s">
        <v>381</v>
      </c>
      <c r="B10643" s="315" t="s">
        <v>83677</v>
      </c>
      <c r="C10643" s="316"/>
      <c r="D10643" s="82"/>
    </row>
    <row r="10644" spans="1:4">
      <c r="A10644" s="537"/>
      <c r="B10644" s="381"/>
      <c r="C10644" s="316"/>
      <c r="D10644" s="82"/>
    </row>
    <row r="10645" spans="1:4">
      <c r="A10645" s="315" t="s">
        <v>381</v>
      </c>
      <c r="B10645" s="315" t="s">
        <v>83678</v>
      </c>
      <c r="C10645" s="316"/>
      <c r="D10645" s="82"/>
    </row>
    <row r="10646" spans="1:4">
      <c r="A10646" s="537"/>
      <c r="B10646" s="381"/>
      <c r="C10646" s="316"/>
      <c r="D10646" s="82"/>
    </row>
    <row r="10647" spans="1:4">
      <c r="A10647" s="315" t="s">
        <v>381</v>
      </c>
      <c r="B10647" s="315" t="s">
        <v>83679</v>
      </c>
      <c r="C10647" s="316"/>
      <c r="D10647" s="82"/>
    </row>
    <row r="10648" spans="1:4">
      <c r="A10648" s="537"/>
      <c r="B10648" s="381"/>
      <c r="C10648" s="316"/>
      <c r="D10648" s="82"/>
    </row>
    <row r="10649" spans="1:4">
      <c r="A10649" s="315" t="s">
        <v>381</v>
      </c>
      <c r="B10649" s="315" t="s">
        <v>83680</v>
      </c>
      <c r="C10649" s="316"/>
      <c r="D10649" s="82"/>
    </row>
    <row r="10650" spans="1:4">
      <c r="A10650" s="315" t="s">
        <v>381</v>
      </c>
      <c r="B10650" s="315" t="s">
        <v>83681</v>
      </c>
      <c r="C10650" s="316"/>
      <c r="D10650" s="82"/>
    </row>
    <row r="10651" spans="1:4">
      <c r="A10651" s="315" t="s">
        <v>381</v>
      </c>
      <c r="B10651" s="315" t="s">
        <v>83682</v>
      </c>
      <c r="C10651" s="316"/>
      <c r="D10651" s="82"/>
    </row>
    <row r="10652" spans="1:4">
      <c r="A10652" s="315" t="s">
        <v>381</v>
      </c>
      <c r="B10652" s="315" t="s">
        <v>83683</v>
      </c>
      <c r="C10652" s="316"/>
      <c r="D10652" s="82"/>
    </row>
    <row r="10653" spans="1:4">
      <c r="A10653" s="315" t="s">
        <v>381</v>
      </c>
      <c r="B10653" s="315" t="s">
        <v>83684</v>
      </c>
      <c r="C10653" s="316"/>
      <c r="D10653" s="82"/>
    </row>
    <row r="10654" spans="1:4">
      <c r="A10654" s="315" t="s">
        <v>381</v>
      </c>
      <c r="B10654" s="315" t="s">
        <v>83685</v>
      </c>
      <c r="C10654" s="316"/>
      <c r="D10654" s="82"/>
    </row>
    <row r="10655" spans="1:4">
      <c r="A10655" s="537"/>
      <c r="B10655" s="381"/>
      <c r="C10655" s="316"/>
      <c r="D10655" s="82"/>
    </row>
    <row r="10656" spans="1:4">
      <c r="A10656" s="315" t="s">
        <v>381</v>
      </c>
      <c r="B10656" s="315" t="s">
        <v>83686</v>
      </c>
      <c r="C10656" s="316"/>
      <c r="D10656" s="82"/>
    </row>
    <row r="10657" spans="1:4">
      <c r="A10657" s="315" t="s">
        <v>381</v>
      </c>
      <c r="B10657" s="315" t="s">
        <v>83686</v>
      </c>
      <c r="C10657" s="316"/>
      <c r="D10657" s="82"/>
    </row>
    <row r="10658" spans="1:4">
      <c r="A10658" s="315" t="s">
        <v>381</v>
      </c>
      <c r="B10658" s="315" t="s">
        <v>83687</v>
      </c>
      <c r="C10658" s="316"/>
      <c r="D10658" s="82"/>
    </row>
    <row r="10659" spans="1:4">
      <c r="A10659" s="315" t="s">
        <v>381</v>
      </c>
      <c r="B10659" s="315" t="s">
        <v>83688</v>
      </c>
      <c r="C10659" s="316"/>
      <c r="D10659" s="82"/>
    </row>
    <row r="10660" spans="1:4">
      <c r="A10660" s="538"/>
      <c r="B10660" s="418"/>
      <c r="C10660" s="316"/>
      <c r="D10660" s="82"/>
    </row>
    <row r="10661" spans="1:4">
      <c r="A10661" s="537"/>
      <c r="B10661" s="381"/>
      <c r="C10661" s="316"/>
      <c r="D10661" s="82"/>
    </row>
    <row r="10662" spans="1:4">
      <c r="A10662" s="315" t="s">
        <v>381</v>
      </c>
      <c r="B10662" s="315" t="s">
        <v>82201</v>
      </c>
      <c r="C10662" s="316"/>
      <c r="D10662" s="82"/>
    </row>
    <row r="10663" spans="1:4">
      <c r="A10663" s="315" t="s">
        <v>381</v>
      </c>
      <c r="B10663" s="315" t="s">
        <v>82377</v>
      </c>
      <c r="C10663" s="316"/>
      <c r="D10663" s="82"/>
    </row>
    <row r="10664" spans="1:4">
      <c r="A10664" s="315" t="s">
        <v>381</v>
      </c>
      <c r="B10664" s="315" t="s">
        <v>83689</v>
      </c>
      <c r="C10664" s="316"/>
      <c r="D10664" s="82"/>
    </row>
    <row r="10665" spans="1:4">
      <c r="A10665" s="538"/>
      <c r="B10665" s="418"/>
      <c r="C10665" s="316"/>
      <c r="D10665" s="82"/>
    </row>
    <row r="10666" spans="1:4">
      <c r="A10666" s="537"/>
      <c r="B10666" s="381"/>
      <c r="C10666" s="316"/>
      <c r="D10666" s="82"/>
    </row>
    <row r="10667" spans="1:4">
      <c r="A10667" s="315" t="s">
        <v>381</v>
      </c>
      <c r="B10667" s="315" t="s">
        <v>83690</v>
      </c>
      <c r="C10667" s="316"/>
      <c r="D10667" s="82"/>
    </row>
    <row r="10668" spans="1:4">
      <c r="A10668" s="537"/>
      <c r="B10668" s="381"/>
      <c r="C10668" s="316"/>
      <c r="D10668" s="82"/>
    </row>
    <row r="10669" spans="1:4">
      <c r="A10669" s="315" t="s">
        <v>381</v>
      </c>
      <c r="B10669" s="315" t="s">
        <v>83691</v>
      </c>
      <c r="C10669" s="316"/>
      <c r="D10669" s="82"/>
    </row>
    <row r="10670" spans="1:4">
      <c r="A10670" s="315" t="s">
        <v>381</v>
      </c>
      <c r="B10670" s="315" t="s">
        <v>83692</v>
      </c>
      <c r="C10670" s="316"/>
      <c r="D10670" s="82"/>
    </row>
    <row r="10671" spans="1:4">
      <c r="A10671" s="315" t="s">
        <v>381</v>
      </c>
      <c r="B10671" s="315" t="s">
        <v>83693</v>
      </c>
      <c r="C10671" s="316"/>
      <c r="D10671" s="82"/>
    </row>
    <row r="10672" spans="1:4">
      <c r="A10672" s="315" t="s">
        <v>381</v>
      </c>
      <c r="B10672" s="315" t="s">
        <v>83144</v>
      </c>
      <c r="C10672" s="316"/>
      <c r="D10672" s="82"/>
    </row>
    <row r="10673" spans="1:4">
      <c r="A10673" s="315" t="s">
        <v>5169</v>
      </c>
      <c r="B10673" s="315" t="s">
        <v>83694</v>
      </c>
      <c r="C10673" s="316"/>
      <c r="D10673" s="82"/>
    </row>
    <row r="10674" spans="1:4">
      <c r="A10674" s="315" t="s">
        <v>5169</v>
      </c>
      <c r="B10674" s="315" t="s">
        <v>83695</v>
      </c>
      <c r="C10674" s="316"/>
      <c r="D10674" s="82"/>
    </row>
    <row r="10675" spans="1:4">
      <c r="A10675" s="315" t="s">
        <v>381</v>
      </c>
      <c r="B10675" s="315" t="s">
        <v>83696</v>
      </c>
      <c r="C10675" s="316"/>
      <c r="D10675" s="82"/>
    </row>
    <row r="10676" spans="1:4">
      <c r="A10676" s="315" t="s">
        <v>381</v>
      </c>
      <c r="B10676" s="315" t="s">
        <v>83697</v>
      </c>
      <c r="C10676" s="316"/>
      <c r="D10676" s="82"/>
    </row>
    <row r="10677" spans="1:4">
      <c r="A10677" s="538"/>
      <c r="B10677" s="418"/>
      <c r="C10677" s="316"/>
      <c r="D10677" s="82"/>
    </row>
    <row r="10678" spans="1:4">
      <c r="A10678" s="537"/>
      <c r="B10678" s="381"/>
      <c r="C10678" s="316"/>
      <c r="D10678" s="82"/>
    </row>
    <row r="10679" spans="1:4">
      <c r="A10679" s="315" t="s">
        <v>69988</v>
      </c>
      <c r="B10679" s="315" t="s">
        <v>83698</v>
      </c>
      <c r="C10679" s="316"/>
      <c r="D10679" s="82"/>
    </row>
    <row r="10680" spans="1:4">
      <c r="A10680" s="315" t="s">
        <v>69988</v>
      </c>
      <c r="B10680" s="315" t="s">
        <v>83699</v>
      </c>
      <c r="C10680" s="316"/>
      <c r="D10680" s="82"/>
    </row>
    <row r="10681" spans="1:4">
      <c r="A10681" s="315" t="s">
        <v>69988</v>
      </c>
      <c r="B10681" s="315" t="s">
        <v>83700</v>
      </c>
      <c r="C10681" s="316"/>
      <c r="D10681" s="82"/>
    </row>
    <row r="10682" spans="1:4">
      <c r="A10682" s="315" t="s">
        <v>69988</v>
      </c>
      <c r="B10682" s="315" t="s">
        <v>83701</v>
      </c>
      <c r="C10682" s="316"/>
      <c r="D10682" s="82"/>
    </row>
    <row r="10683" spans="1:4">
      <c r="A10683" s="315" t="s">
        <v>69988</v>
      </c>
      <c r="B10683" s="315" t="s">
        <v>82408</v>
      </c>
      <c r="C10683" s="316"/>
      <c r="D10683" s="82"/>
    </row>
    <row r="10684" spans="1:4">
      <c r="A10684" s="315" t="s">
        <v>69988</v>
      </c>
      <c r="B10684" s="315" t="s">
        <v>83702</v>
      </c>
      <c r="C10684" s="316"/>
      <c r="D10684" s="82"/>
    </row>
    <row r="10685" spans="1:4">
      <c r="A10685" s="315" t="s">
        <v>69988</v>
      </c>
      <c r="B10685" s="315" t="s">
        <v>83703</v>
      </c>
      <c r="C10685" s="316"/>
      <c r="D10685" s="82"/>
    </row>
    <row r="10686" spans="1:4">
      <c r="A10686" s="315" t="s">
        <v>69988</v>
      </c>
      <c r="B10686" s="315" t="s">
        <v>83704</v>
      </c>
      <c r="C10686" s="316"/>
      <c r="D10686" s="82"/>
    </row>
    <row r="10687" spans="1:4">
      <c r="A10687" s="538"/>
      <c r="B10687" s="418"/>
      <c r="C10687" s="316"/>
      <c r="D10687" s="82"/>
    </row>
    <row r="10688" spans="1:4">
      <c r="A10688" s="538"/>
      <c r="B10688" s="418"/>
      <c r="C10688" s="316"/>
      <c r="D10688" s="82"/>
    </row>
    <row r="10689" spans="1:4">
      <c r="A10689" s="538"/>
      <c r="B10689" s="418"/>
      <c r="C10689" s="316"/>
      <c r="D10689" s="82"/>
    </row>
    <row r="10690" spans="1:4">
      <c r="A10690" s="537"/>
      <c r="B10690" s="381"/>
      <c r="C10690" s="316"/>
      <c r="D10690" s="82"/>
    </row>
    <row r="10691" spans="1:4">
      <c r="A10691" s="315" t="s">
        <v>5169</v>
      </c>
      <c r="B10691" s="315" t="s">
        <v>81769</v>
      </c>
      <c r="C10691" s="316"/>
      <c r="D10691" s="82"/>
    </row>
    <row r="10692" spans="1:4">
      <c r="A10692" s="315" t="s">
        <v>5169</v>
      </c>
      <c r="B10692" s="315" t="s">
        <v>83705</v>
      </c>
      <c r="C10692" s="316"/>
      <c r="D10692" s="82"/>
    </row>
    <row r="10693" spans="1:4">
      <c r="A10693" s="315" t="s">
        <v>69988</v>
      </c>
      <c r="B10693" s="315" t="s">
        <v>83706</v>
      </c>
      <c r="C10693" s="316"/>
      <c r="D10693" s="82"/>
    </row>
    <row r="10694" spans="1:4">
      <c r="A10694" s="315" t="s">
        <v>381</v>
      </c>
      <c r="B10694" s="315" t="s">
        <v>82406</v>
      </c>
      <c r="C10694" s="316"/>
      <c r="D10694" s="82"/>
    </row>
    <row r="10695" spans="1:4">
      <c r="A10695" s="315" t="s">
        <v>69988</v>
      </c>
      <c r="B10695" s="315" t="s">
        <v>83707</v>
      </c>
      <c r="C10695" s="316"/>
      <c r="D10695" s="82"/>
    </row>
    <row r="10696" spans="1:4">
      <c r="A10696" s="315" t="s">
        <v>381</v>
      </c>
      <c r="B10696" s="315" t="s">
        <v>83090</v>
      </c>
      <c r="C10696" s="316"/>
      <c r="D10696" s="82"/>
    </row>
    <row r="10697" spans="1:4">
      <c r="A10697" s="315" t="s">
        <v>5169</v>
      </c>
      <c r="B10697" s="315" t="s">
        <v>83708</v>
      </c>
      <c r="C10697" s="316"/>
      <c r="D10697" s="82"/>
    </row>
    <row r="10698" spans="1:4">
      <c r="A10698" s="315" t="s">
        <v>69988</v>
      </c>
      <c r="B10698" s="315" t="s">
        <v>83709</v>
      </c>
      <c r="C10698" s="316"/>
      <c r="D10698" s="82"/>
    </row>
    <row r="10699" spans="1:4">
      <c r="A10699" s="315" t="s">
        <v>69988</v>
      </c>
      <c r="B10699" s="315" t="s">
        <v>83710</v>
      </c>
      <c r="C10699" s="316"/>
      <c r="D10699" s="82"/>
    </row>
    <row r="10700" spans="1:4">
      <c r="A10700" s="315" t="s">
        <v>69988</v>
      </c>
      <c r="B10700" s="315" t="s">
        <v>83144</v>
      </c>
      <c r="C10700" s="316"/>
      <c r="D10700" s="82"/>
    </row>
    <row r="10701" spans="1:4">
      <c r="A10701" s="315" t="s">
        <v>69988</v>
      </c>
      <c r="B10701" s="315" t="s">
        <v>81769</v>
      </c>
      <c r="C10701" s="316"/>
      <c r="D10701" s="82"/>
    </row>
    <row r="10702" spans="1:4">
      <c r="A10702" s="315" t="s">
        <v>70196</v>
      </c>
      <c r="B10702" s="315" t="s">
        <v>83711</v>
      </c>
      <c r="C10702" s="316"/>
      <c r="D10702" s="82"/>
    </row>
    <row r="10703" spans="1:4">
      <c r="A10703" s="315" t="s">
        <v>70196</v>
      </c>
      <c r="B10703" s="315" t="s">
        <v>83712</v>
      </c>
      <c r="C10703" s="316"/>
      <c r="D10703" s="82"/>
    </row>
    <row r="10704" spans="1:4">
      <c r="A10704" s="315" t="s">
        <v>70196</v>
      </c>
      <c r="B10704" s="315" t="s">
        <v>83713</v>
      </c>
      <c r="C10704" s="316"/>
      <c r="D10704" s="82"/>
    </row>
    <row r="10705" spans="1:4">
      <c r="A10705" s="315" t="s">
        <v>70196</v>
      </c>
      <c r="B10705" s="315" t="s">
        <v>83714</v>
      </c>
      <c r="C10705" s="316"/>
      <c r="D10705" s="82"/>
    </row>
    <row r="10706" spans="1:4">
      <c r="A10706" s="315" t="s">
        <v>381</v>
      </c>
      <c r="B10706" s="315" t="s">
        <v>83715</v>
      </c>
      <c r="C10706" s="316"/>
      <c r="D10706" s="82"/>
    </row>
    <row r="10707" spans="1:4">
      <c r="A10707" s="315" t="s">
        <v>70196</v>
      </c>
      <c r="B10707" s="315" t="s">
        <v>83716</v>
      </c>
      <c r="C10707" s="316"/>
      <c r="D10707" s="82"/>
    </row>
    <row r="10708" spans="1:4">
      <c r="A10708" s="315" t="s">
        <v>70196</v>
      </c>
      <c r="B10708" s="315" t="s">
        <v>83717</v>
      </c>
      <c r="C10708" s="316"/>
      <c r="D10708" s="82"/>
    </row>
    <row r="10709" spans="1:4">
      <c r="A10709" s="315" t="s">
        <v>70196</v>
      </c>
      <c r="B10709" s="315" t="s">
        <v>83718</v>
      </c>
      <c r="C10709" s="316"/>
      <c r="D10709" s="82"/>
    </row>
    <row r="10710" spans="1:4">
      <c r="A10710" s="315" t="s">
        <v>381</v>
      </c>
      <c r="B10710" s="315" t="s">
        <v>83719</v>
      </c>
      <c r="C10710" s="316"/>
      <c r="D10710" s="82"/>
    </row>
    <row r="10711" spans="1:4">
      <c r="A10711" s="315" t="s">
        <v>381</v>
      </c>
      <c r="B10711" s="315" t="s">
        <v>83720</v>
      </c>
      <c r="C10711" s="316"/>
      <c r="D10711" s="82"/>
    </row>
    <row r="10712" spans="1:4">
      <c r="A10712" s="315" t="s">
        <v>70196</v>
      </c>
      <c r="B10712" s="315" t="s">
        <v>83721</v>
      </c>
      <c r="C10712" s="316"/>
      <c r="D10712" s="82"/>
    </row>
    <row r="10713" spans="1:4">
      <c r="A10713" s="315" t="s">
        <v>70196</v>
      </c>
      <c r="B10713" s="315" t="s">
        <v>83722</v>
      </c>
      <c r="C10713" s="316"/>
      <c r="D10713" s="82"/>
    </row>
    <row r="10714" spans="1:4">
      <c r="A10714" s="315" t="s">
        <v>381</v>
      </c>
      <c r="B10714" s="315" t="s">
        <v>81776</v>
      </c>
      <c r="C10714" s="316"/>
      <c r="D10714" s="82"/>
    </row>
    <row r="10715" spans="1:4">
      <c r="A10715" s="315" t="s">
        <v>381</v>
      </c>
      <c r="B10715" s="315" t="s">
        <v>83715</v>
      </c>
      <c r="C10715" s="316"/>
      <c r="D10715" s="82"/>
    </row>
    <row r="10716" spans="1:4">
      <c r="A10716" s="315" t="s">
        <v>381</v>
      </c>
      <c r="B10716" s="315" t="s">
        <v>83723</v>
      </c>
      <c r="C10716" s="316"/>
      <c r="D10716" s="82"/>
    </row>
    <row r="10717" spans="1:4">
      <c r="A10717" s="315" t="s">
        <v>381</v>
      </c>
      <c r="B10717" s="315" t="s">
        <v>83724</v>
      </c>
      <c r="C10717" s="316"/>
      <c r="D10717" s="82"/>
    </row>
    <row r="10718" spans="1:4">
      <c r="A10718" s="315" t="s">
        <v>381</v>
      </c>
      <c r="B10718" s="315" t="s">
        <v>83090</v>
      </c>
      <c r="C10718" s="316"/>
      <c r="D10718" s="82"/>
    </row>
    <row r="10719" spans="1:4">
      <c r="A10719" s="315" t="s">
        <v>381</v>
      </c>
      <c r="B10719" s="315" t="s">
        <v>83725</v>
      </c>
      <c r="C10719" s="316"/>
      <c r="D10719" s="82"/>
    </row>
    <row r="10720" spans="1:4">
      <c r="A10720" s="315" t="s">
        <v>381</v>
      </c>
      <c r="B10720" s="315" t="s">
        <v>81776</v>
      </c>
      <c r="C10720" s="316"/>
      <c r="D10720" s="82"/>
    </row>
    <row r="10721" spans="1:4">
      <c r="A10721" s="315" t="s">
        <v>381</v>
      </c>
      <c r="B10721" s="315" t="s">
        <v>83726</v>
      </c>
      <c r="C10721" s="316"/>
      <c r="D10721" s="82"/>
    </row>
    <row r="10722" spans="1:4">
      <c r="A10722" s="315" t="s">
        <v>381</v>
      </c>
      <c r="B10722" s="315" t="s">
        <v>82165</v>
      </c>
      <c r="C10722" s="316"/>
      <c r="D10722" s="82"/>
    </row>
    <row r="10723" spans="1:4">
      <c r="A10723" s="315" t="s">
        <v>69988</v>
      </c>
      <c r="B10723" s="315" t="s">
        <v>81880</v>
      </c>
      <c r="C10723" s="316"/>
      <c r="D10723" s="82"/>
    </row>
    <row r="10724" spans="1:4">
      <c r="A10724" s="315" t="s">
        <v>381</v>
      </c>
      <c r="B10724" s="315" t="s">
        <v>83727</v>
      </c>
      <c r="C10724" s="316"/>
      <c r="D10724" s="82"/>
    </row>
    <row r="10725" spans="1:4">
      <c r="A10725" s="315" t="s">
        <v>381</v>
      </c>
      <c r="B10725" s="315" t="s">
        <v>81775</v>
      </c>
      <c r="C10725" s="316"/>
      <c r="D10725" s="82"/>
    </row>
    <row r="10726" spans="1:4">
      <c r="A10726" s="315" t="s">
        <v>69988</v>
      </c>
      <c r="B10726" s="315" t="s">
        <v>83219</v>
      </c>
      <c r="C10726" s="316"/>
      <c r="D10726" s="82"/>
    </row>
    <row r="10727" spans="1:4">
      <c r="A10727" s="315" t="s">
        <v>70196</v>
      </c>
      <c r="B10727" s="315" t="s">
        <v>83728</v>
      </c>
      <c r="C10727" s="316"/>
      <c r="D10727" s="82"/>
    </row>
    <row r="10728" spans="1:4">
      <c r="A10728" s="315" t="s">
        <v>381</v>
      </c>
      <c r="B10728" s="315" t="s">
        <v>83729</v>
      </c>
      <c r="C10728" s="316"/>
      <c r="D10728" s="82"/>
    </row>
    <row r="10729" spans="1:4">
      <c r="A10729" s="315" t="s">
        <v>381</v>
      </c>
      <c r="B10729" s="315" t="s">
        <v>82120</v>
      </c>
      <c r="C10729" s="316"/>
      <c r="D10729" s="82"/>
    </row>
    <row r="10730" spans="1:4">
      <c r="A10730" s="315" t="s">
        <v>381</v>
      </c>
      <c r="B10730" s="315" t="s">
        <v>83730</v>
      </c>
      <c r="C10730" s="316"/>
      <c r="D10730" s="82"/>
    </row>
    <row r="10731" spans="1:4">
      <c r="A10731" s="315" t="s">
        <v>381</v>
      </c>
      <c r="B10731" s="315" t="s">
        <v>83731</v>
      </c>
      <c r="C10731" s="316"/>
      <c r="D10731" s="82"/>
    </row>
    <row r="10732" spans="1:4">
      <c r="A10732" s="315" t="s">
        <v>381</v>
      </c>
      <c r="B10732" s="315" t="s">
        <v>83732</v>
      </c>
      <c r="C10732" s="316"/>
      <c r="D10732" s="82"/>
    </row>
    <row r="10733" spans="1:4">
      <c r="A10733" s="315" t="s">
        <v>381</v>
      </c>
      <c r="B10733" s="315" t="s">
        <v>83733</v>
      </c>
      <c r="C10733" s="316"/>
      <c r="D10733" s="82"/>
    </row>
    <row r="10734" spans="1:4">
      <c r="A10734" s="315" t="s">
        <v>381</v>
      </c>
      <c r="B10734" s="315" t="s">
        <v>80604</v>
      </c>
      <c r="C10734" s="316"/>
      <c r="D10734" s="82"/>
    </row>
    <row r="10735" spans="1:4">
      <c r="A10735" s="315" t="s">
        <v>381</v>
      </c>
      <c r="B10735" s="315" t="s">
        <v>83734</v>
      </c>
      <c r="C10735" s="316"/>
      <c r="D10735" s="82"/>
    </row>
    <row r="10736" spans="1:4">
      <c r="A10736" s="315" t="s">
        <v>381</v>
      </c>
      <c r="B10736" s="315" t="s">
        <v>83735</v>
      </c>
      <c r="C10736" s="316"/>
      <c r="D10736" s="82"/>
    </row>
    <row r="10737" spans="1:4">
      <c r="A10737" s="315" t="s">
        <v>381</v>
      </c>
      <c r="B10737" s="315" t="s">
        <v>83736</v>
      </c>
      <c r="C10737" s="316"/>
      <c r="D10737" s="82"/>
    </row>
    <row r="10738" spans="1:4">
      <c r="A10738" s="315" t="s">
        <v>381</v>
      </c>
      <c r="B10738" s="315" t="s">
        <v>83737</v>
      </c>
      <c r="C10738" s="316"/>
      <c r="D10738" s="82"/>
    </row>
    <row r="10739" spans="1:4">
      <c r="A10739" s="315" t="s">
        <v>381</v>
      </c>
      <c r="B10739" s="315" t="s">
        <v>83738</v>
      </c>
      <c r="C10739" s="316"/>
      <c r="D10739" s="82"/>
    </row>
    <row r="10740" spans="1:4">
      <c r="A10740" s="315" t="s">
        <v>381</v>
      </c>
      <c r="B10740" s="315" t="s">
        <v>83090</v>
      </c>
      <c r="C10740" s="316"/>
      <c r="D10740" s="82"/>
    </row>
    <row r="10741" spans="1:4">
      <c r="A10741" s="315" t="s">
        <v>381</v>
      </c>
      <c r="B10741" s="315" t="s">
        <v>83739</v>
      </c>
      <c r="C10741" s="316"/>
      <c r="D10741" s="82"/>
    </row>
    <row r="10742" spans="1:4">
      <c r="A10742" s="315" t="s">
        <v>381</v>
      </c>
      <c r="B10742" s="315" t="s">
        <v>83740</v>
      </c>
      <c r="C10742" s="316"/>
      <c r="D10742" s="82"/>
    </row>
    <row r="10743" spans="1:4">
      <c r="A10743" s="315" t="s">
        <v>381</v>
      </c>
      <c r="B10743" s="315" t="s">
        <v>83715</v>
      </c>
      <c r="C10743" s="316"/>
      <c r="D10743" s="82"/>
    </row>
    <row r="10744" spans="1:4">
      <c r="A10744" s="315" t="s">
        <v>381</v>
      </c>
      <c r="B10744" s="315" t="s">
        <v>82484</v>
      </c>
      <c r="C10744" s="316"/>
      <c r="D10744" s="82"/>
    </row>
    <row r="10745" spans="1:4">
      <c r="A10745" s="315" t="s">
        <v>381</v>
      </c>
      <c r="B10745" s="315" t="s">
        <v>83741</v>
      </c>
      <c r="C10745" s="316"/>
      <c r="D10745" s="82"/>
    </row>
    <row r="10746" spans="1:4">
      <c r="A10746" s="315" t="s">
        <v>70196</v>
      </c>
      <c r="B10746" s="315" t="s">
        <v>83742</v>
      </c>
      <c r="C10746" s="316"/>
      <c r="D10746" s="82"/>
    </row>
    <row r="10747" spans="1:4">
      <c r="A10747" s="315" t="s">
        <v>381</v>
      </c>
      <c r="B10747" s="315" t="s">
        <v>83743</v>
      </c>
      <c r="C10747" s="316"/>
      <c r="D10747" s="82"/>
    </row>
    <row r="10748" spans="1:4">
      <c r="A10748" s="315" t="s">
        <v>381</v>
      </c>
      <c r="B10748" s="315" t="s">
        <v>83744</v>
      </c>
      <c r="C10748" s="316"/>
      <c r="D10748" s="82"/>
    </row>
    <row r="10749" spans="1:4">
      <c r="A10749" s="315" t="s">
        <v>381</v>
      </c>
      <c r="B10749" s="315" t="s">
        <v>83725</v>
      </c>
      <c r="C10749" s="316"/>
      <c r="D10749" s="82"/>
    </row>
    <row r="10750" spans="1:4">
      <c r="A10750" s="315" t="s">
        <v>381</v>
      </c>
      <c r="B10750" s="315" t="s">
        <v>81956</v>
      </c>
      <c r="C10750" s="316"/>
      <c r="D10750" s="82"/>
    </row>
    <row r="10751" spans="1:4">
      <c r="A10751" s="315" t="s">
        <v>69988</v>
      </c>
      <c r="B10751" s="315" t="s">
        <v>83745</v>
      </c>
      <c r="C10751" s="316"/>
      <c r="D10751" s="82"/>
    </row>
    <row r="10752" spans="1:4">
      <c r="A10752" s="315" t="s">
        <v>381</v>
      </c>
      <c r="B10752" s="315" t="s">
        <v>83724</v>
      </c>
      <c r="C10752" s="316"/>
      <c r="D10752" s="82"/>
    </row>
    <row r="10753" spans="1:4">
      <c r="A10753" s="315" t="s">
        <v>381</v>
      </c>
      <c r="B10753" s="315" t="s">
        <v>81956</v>
      </c>
      <c r="C10753" s="316"/>
      <c r="D10753" s="82"/>
    </row>
    <row r="10754" spans="1:4">
      <c r="A10754" s="315" t="s">
        <v>381</v>
      </c>
      <c r="B10754" s="315" t="s">
        <v>83719</v>
      </c>
      <c r="C10754" s="316"/>
      <c r="D10754" s="82"/>
    </row>
    <row r="10755" spans="1:4">
      <c r="A10755" s="315" t="s">
        <v>69988</v>
      </c>
      <c r="B10755" s="315" t="s">
        <v>83746</v>
      </c>
      <c r="C10755" s="316"/>
      <c r="D10755" s="82"/>
    </row>
    <row r="10756" spans="1:4">
      <c r="A10756" s="315" t="s">
        <v>69988</v>
      </c>
      <c r="B10756" s="315" t="s">
        <v>83747</v>
      </c>
      <c r="C10756" s="316"/>
      <c r="D10756" s="82"/>
    </row>
    <row r="10757" spans="1:4">
      <c r="A10757" s="315" t="s">
        <v>69988</v>
      </c>
      <c r="B10757" s="315" t="s">
        <v>83748</v>
      </c>
      <c r="C10757" s="316"/>
      <c r="D10757" s="82"/>
    </row>
    <row r="10758" spans="1:4">
      <c r="A10758" s="315" t="s">
        <v>69988</v>
      </c>
      <c r="B10758" s="315" t="s">
        <v>83749</v>
      </c>
      <c r="C10758" s="316"/>
      <c r="D10758" s="82"/>
    </row>
    <row r="10759" spans="1:4">
      <c r="A10759" s="537"/>
      <c r="B10759" s="381"/>
      <c r="C10759" s="316"/>
      <c r="D10759" s="82"/>
    </row>
    <row r="10760" spans="1:4">
      <c r="A10760" s="315" t="s">
        <v>5169</v>
      </c>
      <c r="B10760" s="315" t="s">
        <v>83750</v>
      </c>
      <c r="C10760" s="316"/>
      <c r="D10760" s="82"/>
    </row>
    <row r="10761" spans="1:4">
      <c r="A10761" s="315" t="s">
        <v>381</v>
      </c>
      <c r="B10761" s="315" t="s">
        <v>83751</v>
      </c>
      <c r="C10761" s="316"/>
      <c r="D10761" s="82"/>
    </row>
    <row r="10762" spans="1:4">
      <c r="A10762" s="315" t="s">
        <v>70196</v>
      </c>
      <c r="B10762" s="315" t="s">
        <v>83752</v>
      </c>
      <c r="C10762" s="316"/>
      <c r="D10762" s="82"/>
    </row>
    <row r="10763" spans="1:4">
      <c r="A10763" s="315" t="s">
        <v>381</v>
      </c>
      <c r="B10763" s="315" t="s">
        <v>83753</v>
      </c>
      <c r="C10763" s="316"/>
      <c r="D10763" s="82"/>
    </row>
    <row r="10764" spans="1:4">
      <c r="A10764" s="315" t="s">
        <v>381</v>
      </c>
      <c r="B10764" s="315" t="s">
        <v>83754</v>
      </c>
      <c r="C10764" s="316"/>
      <c r="D10764" s="82"/>
    </row>
    <row r="10765" spans="1:4">
      <c r="A10765" s="315" t="s">
        <v>70196</v>
      </c>
      <c r="B10765" s="315" t="s">
        <v>83755</v>
      </c>
      <c r="C10765" s="316"/>
      <c r="D10765" s="82"/>
    </row>
    <row r="10766" spans="1:4">
      <c r="A10766" s="315" t="s">
        <v>381</v>
      </c>
      <c r="B10766" s="315" t="s">
        <v>83756</v>
      </c>
      <c r="C10766" s="316"/>
      <c r="D10766" s="82"/>
    </row>
    <row r="10767" spans="1:4">
      <c r="A10767" s="315" t="s">
        <v>381</v>
      </c>
      <c r="B10767" s="315" t="s">
        <v>83757</v>
      </c>
      <c r="C10767" s="316"/>
      <c r="D10767" s="82"/>
    </row>
    <row r="10768" spans="1:4">
      <c r="A10768" s="315" t="s">
        <v>381</v>
      </c>
      <c r="B10768" s="315" t="s">
        <v>83758</v>
      </c>
      <c r="C10768" s="316"/>
      <c r="D10768" s="82"/>
    </row>
    <row r="10769" spans="1:4">
      <c r="A10769" s="315" t="s">
        <v>381</v>
      </c>
      <c r="B10769" s="315" t="s">
        <v>83759</v>
      </c>
      <c r="C10769" s="316"/>
      <c r="D10769" s="82"/>
    </row>
    <row r="10770" spans="1:4">
      <c r="A10770" s="315" t="s">
        <v>70196</v>
      </c>
      <c r="B10770" s="315" t="s">
        <v>83760</v>
      </c>
      <c r="C10770" s="316"/>
      <c r="D10770" s="82"/>
    </row>
    <row r="10771" spans="1:4">
      <c r="A10771" s="315" t="s">
        <v>70196</v>
      </c>
      <c r="B10771" s="315" t="s">
        <v>83761</v>
      </c>
      <c r="C10771" s="316"/>
      <c r="D10771" s="82"/>
    </row>
    <row r="10772" spans="1:4">
      <c r="A10772" s="315" t="s">
        <v>70196</v>
      </c>
      <c r="B10772" s="315" t="s">
        <v>83762</v>
      </c>
      <c r="C10772" s="316"/>
      <c r="D10772" s="82"/>
    </row>
    <row r="10773" spans="1:4">
      <c r="A10773" s="537"/>
      <c r="B10773" s="381"/>
      <c r="C10773" s="316"/>
      <c r="D10773" s="82"/>
    </row>
    <row r="10774" spans="1:4">
      <c r="A10774" s="315" t="s">
        <v>69988</v>
      </c>
      <c r="B10774" s="315" t="s">
        <v>83763</v>
      </c>
      <c r="C10774" s="316"/>
      <c r="D10774" s="82"/>
    </row>
    <row r="10775" spans="1:4">
      <c r="A10775" s="315" t="s">
        <v>70196</v>
      </c>
      <c r="B10775" s="315" t="s">
        <v>81776</v>
      </c>
      <c r="C10775" s="316"/>
      <c r="D10775" s="82"/>
    </row>
    <row r="10776" spans="1:4">
      <c r="A10776" s="315" t="s">
        <v>70196</v>
      </c>
      <c r="B10776" s="315" t="s">
        <v>83081</v>
      </c>
      <c r="C10776" s="316"/>
      <c r="D10776" s="82"/>
    </row>
    <row r="10777" spans="1:4">
      <c r="A10777" s="315" t="s">
        <v>70196</v>
      </c>
      <c r="B10777" s="315" t="s">
        <v>83764</v>
      </c>
      <c r="C10777" s="316"/>
      <c r="D10777" s="82"/>
    </row>
    <row r="10778" spans="1:4">
      <c r="A10778" s="537"/>
      <c r="B10778" s="381"/>
      <c r="C10778" s="316"/>
      <c r="D10778" s="82"/>
    </row>
    <row r="10779" spans="1:4">
      <c r="A10779" s="315" t="s">
        <v>381</v>
      </c>
      <c r="B10779" s="315" t="s">
        <v>81780</v>
      </c>
      <c r="C10779" s="316"/>
      <c r="D10779" s="82"/>
    </row>
    <row r="10780" spans="1:4">
      <c r="A10780" s="315" t="s">
        <v>381</v>
      </c>
      <c r="B10780" s="315" t="s">
        <v>83765</v>
      </c>
      <c r="C10780" s="316"/>
      <c r="D10780" s="82"/>
    </row>
    <row r="10781" spans="1:4">
      <c r="A10781" s="315" t="s">
        <v>381</v>
      </c>
      <c r="B10781" s="315" t="s">
        <v>80629</v>
      </c>
      <c r="C10781" s="316"/>
      <c r="D10781" s="82"/>
    </row>
    <row r="10782" spans="1:4">
      <c r="A10782" s="315" t="s">
        <v>5169</v>
      </c>
      <c r="B10782" s="315" t="s">
        <v>83081</v>
      </c>
      <c r="C10782" s="316"/>
      <c r="D10782" s="82"/>
    </row>
    <row r="10783" spans="1:4">
      <c r="A10783" s="315" t="s">
        <v>5169</v>
      </c>
      <c r="B10783" s="315" t="s">
        <v>83082</v>
      </c>
      <c r="C10783" s="316"/>
      <c r="D10783" s="82"/>
    </row>
    <row r="10784" spans="1:4">
      <c r="A10784" s="315" t="s">
        <v>69988</v>
      </c>
      <c r="B10784" s="315" t="s">
        <v>83766</v>
      </c>
      <c r="C10784" s="316"/>
      <c r="D10784" s="82"/>
    </row>
    <row r="10785" spans="1:4">
      <c r="A10785" s="538"/>
      <c r="B10785" s="418"/>
      <c r="C10785" s="316"/>
      <c r="D10785" s="82"/>
    </row>
    <row r="10786" spans="1:4">
      <c r="A10786" s="537"/>
      <c r="B10786" s="381"/>
      <c r="C10786" s="316"/>
      <c r="D10786" s="82"/>
    </row>
    <row r="10787" spans="1:4">
      <c r="A10787" s="315" t="s">
        <v>70056</v>
      </c>
      <c r="B10787" s="315" t="s">
        <v>80628</v>
      </c>
      <c r="C10787" s="316"/>
      <c r="D10787" s="82"/>
    </row>
    <row r="10788" spans="1:4">
      <c r="A10788" s="315" t="s">
        <v>70056</v>
      </c>
      <c r="B10788" s="315" t="s">
        <v>83767</v>
      </c>
      <c r="C10788" s="316"/>
      <c r="D10788" s="82"/>
    </row>
    <row r="10789" spans="1:4">
      <c r="A10789" s="315" t="s">
        <v>70056</v>
      </c>
      <c r="B10789" s="315" t="s">
        <v>82692</v>
      </c>
      <c r="C10789" s="316"/>
      <c r="D10789" s="82"/>
    </row>
    <row r="10790" spans="1:4">
      <c r="A10790" s="315" t="s">
        <v>70056</v>
      </c>
      <c r="B10790" s="315" t="s">
        <v>82692</v>
      </c>
      <c r="C10790" s="316"/>
      <c r="D10790" s="82"/>
    </row>
    <row r="10791" spans="1:4">
      <c r="A10791" s="315" t="s">
        <v>70056</v>
      </c>
      <c r="B10791" s="315" t="s">
        <v>82692</v>
      </c>
      <c r="C10791" s="316"/>
      <c r="D10791" s="82"/>
    </row>
    <row r="10792" spans="1:4">
      <c r="A10792" s="315" t="s">
        <v>70056</v>
      </c>
      <c r="B10792" s="315" t="s">
        <v>82692</v>
      </c>
      <c r="C10792" s="316"/>
      <c r="D10792" s="82"/>
    </row>
    <row r="10793" spans="1:4">
      <c r="A10793" s="315" t="s">
        <v>70056</v>
      </c>
      <c r="B10793" s="315" t="s">
        <v>81677</v>
      </c>
      <c r="C10793" s="316"/>
      <c r="D10793" s="82"/>
    </row>
    <row r="10794" spans="1:4">
      <c r="A10794" s="315" t="s">
        <v>70056</v>
      </c>
      <c r="B10794" s="315" t="s">
        <v>82692</v>
      </c>
      <c r="C10794" s="316"/>
      <c r="D10794" s="82"/>
    </row>
    <row r="10795" spans="1:4">
      <c r="A10795" s="315" t="s">
        <v>70056</v>
      </c>
      <c r="B10795" s="315" t="s">
        <v>81677</v>
      </c>
      <c r="C10795" s="316"/>
      <c r="D10795" s="82"/>
    </row>
    <row r="10796" spans="1:4">
      <c r="A10796" s="315" t="s">
        <v>70056</v>
      </c>
      <c r="B10796" s="315" t="s">
        <v>82692</v>
      </c>
      <c r="C10796" s="316"/>
      <c r="D10796" s="82"/>
    </row>
    <row r="10797" spans="1:4">
      <c r="A10797" s="315" t="s">
        <v>70056</v>
      </c>
      <c r="B10797" s="315" t="s">
        <v>83767</v>
      </c>
      <c r="C10797" s="316"/>
      <c r="D10797" s="82"/>
    </row>
    <row r="10798" spans="1:4">
      <c r="A10798" s="315" t="s">
        <v>70056</v>
      </c>
      <c r="B10798" s="315" t="s">
        <v>83767</v>
      </c>
      <c r="C10798" s="316"/>
      <c r="D10798" s="82"/>
    </row>
    <row r="10799" spans="1:4">
      <c r="A10799" s="315" t="s">
        <v>70056</v>
      </c>
      <c r="B10799" s="315" t="s">
        <v>81677</v>
      </c>
      <c r="C10799" s="316"/>
      <c r="D10799" s="82"/>
    </row>
    <row r="10800" spans="1:4">
      <c r="A10800" s="315" t="s">
        <v>70056</v>
      </c>
      <c r="B10800" s="315" t="s">
        <v>81677</v>
      </c>
      <c r="C10800" s="316"/>
      <c r="D10800" s="82"/>
    </row>
    <row r="10801" spans="1:4">
      <c r="A10801" s="315" t="s">
        <v>70056</v>
      </c>
      <c r="B10801" s="315" t="s">
        <v>83768</v>
      </c>
      <c r="C10801" s="316"/>
      <c r="D10801" s="82"/>
    </row>
    <row r="10802" spans="1:4">
      <c r="A10802" s="315" t="s">
        <v>70056</v>
      </c>
      <c r="B10802" s="315" t="s">
        <v>82692</v>
      </c>
      <c r="C10802" s="316"/>
      <c r="D10802" s="82"/>
    </row>
    <row r="10803" spans="1:4">
      <c r="A10803" s="315" t="s">
        <v>70056</v>
      </c>
      <c r="B10803" s="315" t="s">
        <v>83769</v>
      </c>
      <c r="C10803" s="316"/>
      <c r="D10803" s="82"/>
    </row>
    <row r="10804" spans="1:4">
      <c r="A10804" s="315" t="s">
        <v>70056</v>
      </c>
      <c r="B10804" s="315" t="s">
        <v>83769</v>
      </c>
      <c r="C10804" s="316"/>
      <c r="D10804" s="82"/>
    </row>
    <row r="10805" spans="1:4">
      <c r="A10805" s="315" t="s">
        <v>70056</v>
      </c>
      <c r="B10805" s="315" t="s">
        <v>83770</v>
      </c>
      <c r="C10805" s="316"/>
      <c r="D10805" s="82"/>
    </row>
    <row r="10806" spans="1:4">
      <c r="A10806" s="315" t="s">
        <v>70056</v>
      </c>
      <c r="B10806" s="315" t="s">
        <v>82820</v>
      </c>
      <c r="C10806" s="316"/>
      <c r="D10806" s="82"/>
    </row>
    <row r="10807" spans="1:4">
      <c r="A10807" s="315" t="s">
        <v>70056</v>
      </c>
      <c r="B10807" s="315" t="s">
        <v>81677</v>
      </c>
      <c r="C10807" s="316"/>
      <c r="D10807" s="82"/>
    </row>
    <row r="10808" spans="1:4">
      <c r="A10808" s="315" t="s">
        <v>70056</v>
      </c>
      <c r="B10808" s="315" t="s">
        <v>82692</v>
      </c>
      <c r="C10808" s="316"/>
      <c r="D10808" s="82"/>
    </row>
    <row r="10809" spans="1:4">
      <c r="A10809" s="315" t="s">
        <v>70056</v>
      </c>
      <c r="B10809" s="315" t="s">
        <v>82692</v>
      </c>
      <c r="C10809" s="316"/>
      <c r="D10809" s="82"/>
    </row>
    <row r="10810" spans="1:4">
      <c r="A10810" s="315" t="s">
        <v>70056</v>
      </c>
      <c r="B10810" s="315" t="s">
        <v>83771</v>
      </c>
      <c r="C10810" s="316"/>
      <c r="D10810" s="82"/>
    </row>
    <row r="10811" spans="1:4">
      <c r="A10811" s="315" t="s">
        <v>70056</v>
      </c>
      <c r="B10811" s="315" t="s">
        <v>82692</v>
      </c>
      <c r="C10811" s="316"/>
      <c r="D10811" s="82"/>
    </row>
    <row r="10812" spans="1:4">
      <c r="A10812" s="315" t="s">
        <v>70056</v>
      </c>
      <c r="B10812" s="315" t="s">
        <v>82406</v>
      </c>
      <c r="C10812" s="316"/>
      <c r="D10812" s="82"/>
    </row>
    <row r="10813" spans="1:4">
      <c r="A10813" s="315" t="s">
        <v>70056</v>
      </c>
      <c r="B10813" s="315" t="s">
        <v>83772</v>
      </c>
      <c r="C10813" s="316"/>
      <c r="D10813" s="82"/>
    </row>
    <row r="10814" spans="1:4">
      <c r="A10814" s="315" t="s">
        <v>70056</v>
      </c>
      <c r="B10814" s="315" t="s">
        <v>82692</v>
      </c>
      <c r="C10814" s="316"/>
      <c r="D10814" s="82"/>
    </row>
    <row r="10815" spans="1:4">
      <c r="A10815" s="537"/>
      <c r="B10815" s="381"/>
      <c r="C10815" s="316"/>
      <c r="D10815" s="82"/>
    </row>
    <row r="10816" spans="1:4">
      <c r="A10816" s="315" t="s">
        <v>70056</v>
      </c>
      <c r="B10816" s="315" t="s">
        <v>83773</v>
      </c>
      <c r="C10816" s="316"/>
      <c r="D10816" s="82"/>
    </row>
    <row r="10817" spans="1:4">
      <c r="A10817" s="315" t="s">
        <v>70056</v>
      </c>
      <c r="B10817" s="315" t="s">
        <v>83774</v>
      </c>
      <c r="C10817" s="316"/>
      <c r="D10817" s="82"/>
    </row>
    <row r="10818" spans="1:4">
      <c r="A10818" s="315" t="s">
        <v>70056</v>
      </c>
      <c r="B10818" s="315" t="s">
        <v>83775</v>
      </c>
      <c r="C10818" s="316"/>
      <c r="D10818" s="82"/>
    </row>
    <row r="10819" spans="1:4">
      <c r="A10819" s="315" t="s">
        <v>70056</v>
      </c>
      <c r="B10819" s="315" t="s">
        <v>83776</v>
      </c>
      <c r="C10819" s="316"/>
      <c r="D10819" s="82"/>
    </row>
    <row r="10820" spans="1:4">
      <c r="A10820" s="315" t="s">
        <v>70056</v>
      </c>
      <c r="B10820" s="315" t="s">
        <v>83777</v>
      </c>
      <c r="C10820" s="316"/>
      <c r="D10820" s="82"/>
    </row>
    <row r="10821" spans="1:4">
      <c r="A10821" s="315" t="s">
        <v>70056</v>
      </c>
      <c r="B10821" s="315" t="s">
        <v>83431</v>
      </c>
      <c r="C10821" s="316"/>
      <c r="D10821" s="82"/>
    </row>
    <row r="10822" spans="1:4">
      <c r="A10822" s="315" t="s">
        <v>70056</v>
      </c>
      <c r="B10822" s="315" t="s">
        <v>83778</v>
      </c>
      <c r="C10822" s="316"/>
      <c r="D10822" s="82"/>
    </row>
    <row r="10823" spans="1:4">
      <c r="A10823" s="315" t="s">
        <v>70056</v>
      </c>
      <c r="B10823" s="315" t="s">
        <v>83778</v>
      </c>
      <c r="C10823" s="316"/>
      <c r="D10823" s="82"/>
    </row>
    <row r="10824" spans="1:4">
      <c r="A10824" s="538"/>
      <c r="B10824" s="418"/>
      <c r="C10824" s="316"/>
      <c r="D10824" s="82"/>
    </row>
    <row r="10825" spans="1:4">
      <c r="A10825" s="537"/>
      <c r="B10825" s="381"/>
      <c r="C10825" s="316"/>
      <c r="D10825" s="82"/>
    </row>
    <row r="10826" spans="1:4">
      <c r="A10826" s="315" t="s">
        <v>70196</v>
      </c>
      <c r="B10826" s="315" t="s">
        <v>83779</v>
      </c>
      <c r="C10826" s="316"/>
      <c r="D10826" s="82"/>
    </row>
    <row r="10827" spans="1:4">
      <c r="A10827" s="315" t="s">
        <v>70034</v>
      </c>
      <c r="B10827" s="315" t="s">
        <v>83780</v>
      </c>
      <c r="C10827" s="316"/>
      <c r="D10827" s="82"/>
    </row>
    <row r="10828" spans="1:4">
      <c r="A10828" s="315" t="s">
        <v>70196</v>
      </c>
      <c r="B10828" s="315" t="s">
        <v>83781</v>
      </c>
      <c r="C10828" s="316"/>
      <c r="D10828" s="82"/>
    </row>
    <row r="10829" spans="1:4">
      <c r="A10829" s="315" t="s">
        <v>70034</v>
      </c>
      <c r="B10829" s="315" t="s">
        <v>83782</v>
      </c>
      <c r="C10829" s="316"/>
      <c r="D10829" s="82"/>
    </row>
    <row r="10830" spans="1:4">
      <c r="A10830" s="315" t="s">
        <v>73908</v>
      </c>
      <c r="B10830" s="315" t="s">
        <v>83783</v>
      </c>
      <c r="C10830" s="316"/>
      <c r="D10830" s="82"/>
    </row>
    <row r="10831" spans="1:4">
      <c r="A10831" s="315" t="s">
        <v>73908</v>
      </c>
      <c r="B10831" s="315" t="s">
        <v>83784</v>
      </c>
      <c r="C10831" s="316"/>
      <c r="D10831" s="82"/>
    </row>
    <row r="10832" spans="1:4">
      <c r="A10832" s="315" t="s">
        <v>70034</v>
      </c>
      <c r="B10832" s="315" t="s">
        <v>83785</v>
      </c>
      <c r="C10832" s="316"/>
      <c r="D10832" s="82"/>
    </row>
    <row r="10833" spans="1:4">
      <c r="A10833" s="315" t="s">
        <v>73908</v>
      </c>
      <c r="B10833" s="315" t="s">
        <v>83786</v>
      </c>
      <c r="C10833" s="316"/>
      <c r="D10833" s="82"/>
    </row>
    <row r="10834" spans="1:4">
      <c r="A10834" s="315" t="s">
        <v>73908</v>
      </c>
      <c r="B10834" s="315" t="s">
        <v>83787</v>
      </c>
      <c r="C10834" s="316"/>
      <c r="D10834" s="82"/>
    </row>
    <row r="10835" spans="1:4">
      <c r="A10835" s="315" t="s">
        <v>70196</v>
      </c>
      <c r="B10835" s="315" t="s">
        <v>83788</v>
      </c>
      <c r="C10835" s="316"/>
      <c r="D10835" s="82"/>
    </row>
    <row r="10836" spans="1:4">
      <c r="A10836" s="315" t="s">
        <v>70196</v>
      </c>
      <c r="B10836" s="315" t="s">
        <v>83789</v>
      </c>
      <c r="C10836" s="316"/>
      <c r="D10836" s="82"/>
    </row>
    <row r="10837" spans="1:4">
      <c r="A10837" s="315" t="s">
        <v>70196</v>
      </c>
      <c r="B10837" s="315" t="s">
        <v>83790</v>
      </c>
      <c r="C10837" s="316"/>
      <c r="D10837" s="82"/>
    </row>
    <row r="10838" spans="1:4">
      <c r="A10838" s="315" t="s">
        <v>70196</v>
      </c>
      <c r="B10838" s="315" t="s">
        <v>83791</v>
      </c>
      <c r="C10838" s="316"/>
      <c r="D10838" s="82"/>
    </row>
    <row r="10839" spans="1:4">
      <c r="A10839" s="315" t="s">
        <v>73908</v>
      </c>
      <c r="B10839" s="315" t="s">
        <v>82571</v>
      </c>
      <c r="C10839" s="316"/>
      <c r="D10839" s="82"/>
    </row>
    <row r="10840" spans="1:4">
      <c r="A10840" s="315" t="s">
        <v>70196</v>
      </c>
      <c r="B10840" s="315" t="s">
        <v>80575</v>
      </c>
      <c r="C10840" s="316"/>
      <c r="D10840" s="82"/>
    </row>
    <row r="10841" spans="1:4">
      <c r="A10841" s="537"/>
      <c r="B10841" s="381"/>
      <c r="C10841" s="316"/>
      <c r="D10841" s="82"/>
    </row>
    <row r="10842" spans="1:4">
      <c r="A10842" s="315" t="s">
        <v>381</v>
      </c>
      <c r="B10842" s="315" t="s">
        <v>83792</v>
      </c>
      <c r="C10842" s="316"/>
      <c r="D10842" s="82"/>
    </row>
    <row r="10843" spans="1:4">
      <c r="A10843" s="537"/>
      <c r="B10843" s="381"/>
      <c r="C10843" s="316"/>
      <c r="D10843" s="82"/>
    </row>
    <row r="10844" spans="1:4">
      <c r="A10844" s="315" t="s">
        <v>73908</v>
      </c>
      <c r="B10844" s="315" t="s">
        <v>83793</v>
      </c>
      <c r="C10844" s="316"/>
      <c r="D10844" s="82"/>
    </row>
    <row r="10845" spans="1:4">
      <c r="A10845" s="538"/>
      <c r="B10845" s="418"/>
      <c r="C10845" s="316"/>
      <c r="D10845" s="82"/>
    </row>
    <row r="10846" spans="1:4">
      <c r="A10846" s="537"/>
      <c r="B10846" s="381"/>
      <c r="C10846" s="316"/>
      <c r="D10846" s="82"/>
    </row>
    <row r="10847" spans="1:4">
      <c r="A10847" s="315" t="s">
        <v>69988</v>
      </c>
      <c r="B10847" s="315" t="s">
        <v>83794</v>
      </c>
      <c r="C10847" s="316"/>
      <c r="D10847" s="82"/>
    </row>
    <row r="10848" spans="1:4">
      <c r="A10848" s="315" t="s">
        <v>69988</v>
      </c>
      <c r="B10848" s="315" t="s">
        <v>83795</v>
      </c>
      <c r="C10848" s="316"/>
      <c r="D10848" s="82"/>
    </row>
    <row r="10849" spans="1:4">
      <c r="A10849" s="315" t="s">
        <v>69988</v>
      </c>
      <c r="B10849" s="315" t="s">
        <v>83796</v>
      </c>
      <c r="C10849" s="316"/>
      <c r="D10849" s="82"/>
    </row>
    <row r="10850" spans="1:4">
      <c r="A10850" s="315" t="s">
        <v>69988</v>
      </c>
      <c r="B10850" s="315" t="s">
        <v>83797</v>
      </c>
      <c r="C10850" s="316"/>
      <c r="D10850" s="82"/>
    </row>
    <row r="10851" spans="1:4">
      <c r="A10851" s="315" t="s">
        <v>69988</v>
      </c>
      <c r="B10851" s="315" t="s">
        <v>83798</v>
      </c>
      <c r="C10851" s="316"/>
      <c r="D10851" s="82"/>
    </row>
    <row r="10852" spans="1:4">
      <c r="A10852" s="315" t="s">
        <v>69988</v>
      </c>
      <c r="B10852" s="315" t="s">
        <v>83799</v>
      </c>
      <c r="C10852" s="316"/>
      <c r="D10852" s="82"/>
    </row>
    <row r="10853" spans="1:4">
      <c r="A10853" s="315" t="s">
        <v>5169</v>
      </c>
      <c r="B10853" s="315" t="s">
        <v>83800</v>
      </c>
      <c r="C10853" s="316"/>
      <c r="D10853" s="82"/>
    </row>
    <row r="10854" spans="1:4">
      <c r="A10854" s="315" t="s">
        <v>5169</v>
      </c>
      <c r="B10854" s="315" t="s">
        <v>83801</v>
      </c>
      <c r="C10854" s="316"/>
      <c r="D10854" s="82"/>
    </row>
    <row r="10855" spans="1:4">
      <c r="A10855" s="315" t="s">
        <v>5169</v>
      </c>
      <c r="B10855" s="315" t="s">
        <v>83774</v>
      </c>
      <c r="C10855" s="316"/>
      <c r="D10855" s="82"/>
    </row>
    <row r="10856" spans="1:4">
      <c r="A10856" s="315" t="s">
        <v>5169</v>
      </c>
      <c r="B10856" s="315" t="s">
        <v>83802</v>
      </c>
      <c r="C10856" s="316"/>
      <c r="D10856" s="82"/>
    </row>
    <row r="10857" spans="1:4">
      <c r="A10857" s="315" t="s">
        <v>5169</v>
      </c>
      <c r="B10857" s="315" t="s">
        <v>83803</v>
      </c>
      <c r="C10857" s="316"/>
      <c r="D10857" s="82"/>
    </row>
    <row r="10858" spans="1:4">
      <c r="A10858" s="315" t="s">
        <v>5169</v>
      </c>
      <c r="B10858" s="315" t="s">
        <v>83804</v>
      </c>
      <c r="C10858" s="316"/>
      <c r="D10858" s="82"/>
    </row>
    <row r="10859" spans="1:4">
      <c r="A10859" s="537"/>
      <c r="B10859" s="381"/>
      <c r="C10859" s="316"/>
      <c r="D10859" s="82"/>
    </row>
    <row r="10860" spans="1:4">
      <c r="A10860" s="315" t="s">
        <v>5169</v>
      </c>
      <c r="B10860" s="315" t="s">
        <v>83805</v>
      </c>
      <c r="C10860" s="316"/>
      <c r="D10860" s="82"/>
    </row>
    <row r="10861" spans="1:4">
      <c r="A10861" s="537"/>
      <c r="B10861" s="381"/>
      <c r="C10861" s="316"/>
      <c r="D10861" s="82"/>
    </row>
    <row r="10862" spans="1:4">
      <c r="A10862" s="315" t="s">
        <v>69988</v>
      </c>
      <c r="B10862" s="315" t="s">
        <v>82129</v>
      </c>
      <c r="C10862" s="316"/>
      <c r="D10862" s="82"/>
    </row>
    <row r="10863" spans="1:4">
      <c r="A10863" s="315" t="s">
        <v>69988</v>
      </c>
      <c r="B10863" s="315" t="s">
        <v>82443</v>
      </c>
      <c r="C10863" s="316"/>
      <c r="D10863" s="82"/>
    </row>
    <row r="10864" spans="1:4">
      <c r="A10864" s="315" t="s">
        <v>69988</v>
      </c>
      <c r="B10864" s="315" t="s">
        <v>83806</v>
      </c>
      <c r="C10864" s="316"/>
      <c r="D10864" s="82"/>
    </row>
    <row r="10865" spans="1:4">
      <c r="A10865" s="315" t="s">
        <v>69988</v>
      </c>
      <c r="B10865" s="315" t="s">
        <v>83807</v>
      </c>
      <c r="C10865" s="316"/>
      <c r="D10865" s="82"/>
    </row>
    <row r="10866" spans="1:4">
      <c r="A10866" s="315" t="s">
        <v>69988</v>
      </c>
      <c r="B10866" s="315" t="s">
        <v>83808</v>
      </c>
      <c r="C10866" s="316"/>
      <c r="D10866" s="82"/>
    </row>
    <row r="10867" spans="1:4">
      <c r="A10867" s="538"/>
      <c r="B10867" s="418"/>
      <c r="C10867" s="316"/>
      <c r="D10867" s="82"/>
    </row>
    <row r="10868" spans="1:4">
      <c r="A10868" s="537"/>
      <c r="B10868" s="381"/>
      <c r="C10868" s="316"/>
      <c r="D10868" s="82"/>
    </row>
    <row r="10869" spans="1:4">
      <c r="A10869" s="315" t="s">
        <v>381</v>
      </c>
      <c r="B10869" s="315" t="s">
        <v>83809</v>
      </c>
      <c r="C10869" s="316"/>
      <c r="D10869" s="82"/>
    </row>
    <row r="10870" spans="1:4">
      <c r="A10870" s="315" t="s">
        <v>381</v>
      </c>
      <c r="B10870" s="315" t="s">
        <v>83810</v>
      </c>
      <c r="C10870" s="316"/>
      <c r="D10870" s="82"/>
    </row>
    <row r="10871" spans="1:4">
      <c r="A10871" s="537"/>
      <c r="B10871" s="381"/>
      <c r="C10871" s="316"/>
      <c r="D10871" s="82"/>
    </row>
    <row r="10872" spans="1:4">
      <c r="A10872" s="315" t="s">
        <v>381</v>
      </c>
      <c r="B10872" s="315" t="s">
        <v>83811</v>
      </c>
      <c r="C10872" s="316"/>
      <c r="D10872" s="82"/>
    </row>
    <row r="10873" spans="1:4">
      <c r="A10873" s="315" t="s">
        <v>381</v>
      </c>
      <c r="B10873" s="315" t="s">
        <v>83812</v>
      </c>
      <c r="C10873" s="316"/>
      <c r="D10873" s="82"/>
    </row>
    <row r="10874" spans="1:4">
      <c r="A10874" s="315" t="s">
        <v>381</v>
      </c>
      <c r="B10874" s="315" t="s">
        <v>83813</v>
      </c>
      <c r="C10874" s="316"/>
      <c r="D10874" s="82"/>
    </row>
    <row r="10875" spans="1:4">
      <c r="A10875" s="315" t="s">
        <v>69988</v>
      </c>
      <c r="B10875" s="315" t="s">
        <v>83814</v>
      </c>
      <c r="C10875" s="316"/>
      <c r="D10875" s="82"/>
    </row>
    <row r="10876" spans="1:4">
      <c r="A10876" s="315" t="s">
        <v>69988</v>
      </c>
      <c r="B10876" s="315" t="s">
        <v>83815</v>
      </c>
      <c r="C10876" s="316"/>
      <c r="D10876" s="82"/>
    </row>
    <row r="10877" spans="1:4">
      <c r="A10877" s="537"/>
      <c r="B10877" s="381"/>
      <c r="C10877" s="316"/>
      <c r="D10877" s="82"/>
    </row>
    <row r="10878" spans="1:4">
      <c r="A10878" s="315" t="s">
        <v>5169</v>
      </c>
      <c r="B10878" s="315" t="s">
        <v>83816</v>
      </c>
      <c r="C10878" s="316"/>
      <c r="D10878" s="82"/>
    </row>
    <row r="10879" spans="1:4">
      <c r="A10879" s="315" t="s">
        <v>381</v>
      </c>
      <c r="B10879" s="315" t="s">
        <v>83817</v>
      </c>
      <c r="C10879" s="316"/>
      <c r="D10879" s="82"/>
    </row>
    <row r="10880" spans="1:4">
      <c r="A10880" s="315" t="s">
        <v>381</v>
      </c>
      <c r="B10880" s="315" t="s">
        <v>83818</v>
      </c>
      <c r="C10880" s="316"/>
      <c r="D10880" s="82"/>
    </row>
    <row r="10881" spans="1:4">
      <c r="A10881" s="315" t="s">
        <v>381</v>
      </c>
      <c r="B10881" s="315" t="s">
        <v>83819</v>
      </c>
      <c r="C10881" s="316"/>
      <c r="D10881" s="82"/>
    </row>
    <row r="10882" spans="1:4">
      <c r="A10882" s="315" t="s">
        <v>69988</v>
      </c>
      <c r="B10882" s="315" t="s">
        <v>83820</v>
      </c>
      <c r="C10882" s="316"/>
      <c r="D10882" s="82"/>
    </row>
    <row r="10883" spans="1:4">
      <c r="A10883" s="315" t="s">
        <v>381</v>
      </c>
      <c r="B10883" s="315" t="s">
        <v>83819</v>
      </c>
      <c r="C10883" s="316"/>
      <c r="D10883" s="82"/>
    </row>
    <row r="10884" spans="1:4">
      <c r="A10884" s="315" t="s">
        <v>381</v>
      </c>
      <c r="B10884" s="315" t="s">
        <v>83819</v>
      </c>
      <c r="C10884" s="316"/>
      <c r="D10884" s="82"/>
    </row>
    <row r="10885" spans="1:4">
      <c r="A10885" s="315" t="s">
        <v>381</v>
      </c>
      <c r="B10885" s="315" t="s">
        <v>83817</v>
      </c>
      <c r="C10885" s="316"/>
      <c r="D10885" s="82"/>
    </row>
    <row r="10886" spans="1:4">
      <c r="A10886" s="315" t="s">
        <v>381</v>
      </c>
      <c r="B10886" s="315" t="s">
        <v>83821</v>
      </c>
      <c r="C10886" s="316"/>
      <c r="D10886" s="82"/>
    </row>
    <row r="10887" spans="1:4">
      <c r="A10887" s="315" t="s">
        <v>381</v>
      </c>
      <c r="B10887" s="315" t="s">
        <v>83822</v>
      </c>
      <c r="C10887" s="316"/>
      <c r="D10887" s="82"/>
    </row>
    <row r="10888" spans="1:4">
      <c r="A10888" s="538"/>
      <c r="B10888" s="418"/>
      <c r="C10888" s="316"/>
      <c r="D10888" s="82"/>
    </row>
    <row r="10889" spans="1:4">
      <c r="A10889" s="537"/>
      <c r="B10889" s="381"/>
      <c r="C10889" s="316"/>
      <c r="D10889" s="82"/>
    </row>
    <row r="10890" spans="1:4">
      <c r="A10890" s="315" t="s">
        <v>5169</v>
      </c>
      <c r="B10890" s="315" t="s">
        <v>83823</v>
      </c>
      <c r="C10890" s="316"/>
      <c r="D10890" s="82"/>
    </row>
    <row r="10891" spans="1:4">
      <c r="A10891" s="315" t="s">
        <v>5169</v>
      </c>
      <c r="B10891" s="315" t="s">
        <v>83824</v>
      </c>
      <c r="C10891" s="316"/>
      <c r="D10891" s="82"/>
    </row>
    <row r="10892" spans="1:4">
      <c r="A10892" s="315" t="s">
        <v>5169</v>
      </c>
      <c r="B10892" s="315" t="s">
        <v>83825</v>
      </c>
      <c r="C10892" s="316"/>
      <c r="D10892" s="82"/>
    </row>
    <row r="10893" spans="1:4">
      <c r="A10893" s="315" t="s">
        <v>5169</v>
      </c>
      <c r="B10893" s="315" t="s">
        <v>83826</v>
      </c>
      <c r="C10893" s="316"/>
      <c r="D10893" s="82"/>
    </row>
    <row r="10894" spans="1:4">
      <c r="A10894" s="537"/>
      <c r="B10894" s="381"/>
      <c r="C10894" s="316"/>
      <c r="D10894" s="82"/>
    </row>
    <row r="10895" spans="1:4">
      <c r="A10895" s="315" t="s">
        <v>70196</v>
      </c>
      <c r="B10895" s="315" t="s">
        <v>83827</v>
      </c>
      <c r="C10895" s="316"/>
      <c r="D10895" s="82"/>
    </row>
    <row r="10896" spans="1:4">
      <c r="A10896" s="315" t="s">
        <v>70196</v>
      </c>
      <c r="B10896" s="315" t="s">
        <v>83133</v>
      </c>
      <c r="C10896" s="316"/>
      <c r="D10896" s="82"/>
    </row>
    <row r="10897" spans="1:4">
      <c r="A10897" s="315" t="s">
        <v>5169</v>
      </c>
      <c r="B10897" s="315" t="s">
        <v>83715</v>
      </c>
      <c r="C10897" s="316"/>
      <c r="D10897" s="82"/>
    </row>
    <row r="10898" spans="1:4">
      <c r="A10898" s="315" t="s">
        <v>70196</v>
      </c>
      <c r="B10898" s="315" t="s">
        <v>83828</v>
      </c>
      <c r="C10898" s="316"/>
      <c r="D10898" s="82"/>
    </row>
    <row r="10899" spans="1:4">
      <c r="A10899" s="315" t="s">
        <v>70196</v>
      </c>
      <c r="B10899" s="315" t="s">
        <v>81776</v>
      </c>
      <c r="C10899" s="316"/>
      <c r="D10899" s="82"/>
    </row>
    <row r="10900" spans="1:4">
      <c r="A10900" s="315" t="s">
        <v>69988</v>
      </c>
      <c r="B10900" s="315" t="s">
        <v>83829</v>
      </c>
      <c r="C10900" s="316"/>
      <c r="D10900" s="82"/>
    </row>
    <row r="10901" spans="1:4">
      <c r="A10901" s="315" t="s">
        <v>381</v>
      </c>
      <c r="B10901" s="315" t="s">
        <v>83830</v>
      </c>
      <c r="C10901" s="316"/>
      <c r="D10901" s="82"/>
    </row>
    <row r="10902" spans="1:4">
      <c r="A10902" s="315" t="s">
        <v>70196</v>
      </c>
      <c r="B10902" s="315" t="s">
        <v>83831</v>
      </c>
      <c r="C10902" s="316"/>
      <c r="D10902" s="82"/>
    </row>
    <row r="10903" spans="1:4">
      <c r="A10903" s="315" t="s">
        <v>70196</v>
      </c>
      <c r="B10903" s="315" t="s">
        <v>83832</v>
      </c>
      <c r="C10903" s="316"/>
      <c r="D10903" s="82"/>
    </row>
    <row r="10904" spans="1:4">
      <c r="A10904" s="315" t="s">
        <v>70196</v>
      </c>
      <c r="B10904" s="315" t="s">
        <v>83833</v>
      </c>
      <c r="C10904" s="316"/>
      <c r="D10904" s="82"/>
    </row>
    <row r="10905" spans="1:4">
      <c r="A10905" s="537"/>
      <c r="B10905" s="381"/>
      <c r="C10905" s="316"/>
      <c r="D10905" s="82"/>
    </row>
    <row r="10906" spans="1:4">
      <c r="A10906" s="315" t="s">
        <v>381</v>
      </c>
      <c r="B10906" s="315" t="s">
        <v>83834</v>
      </c>
      <c r="C10906" s="316"/>
      <c r="D10906" s="82"/>
    </row>
    <row r="10907" spans="1:4">
      <c r="A10907" s="315" t="s">
        <v>381</v>
      </c>
      <c r="B10907" s="315" t="s">
        <v>83835</v>
      </c>
      <c r="C10907" s="316"/>
      <c r="D10907" s="82"/>
    </row>
    <row r="10908" spans="1:4">
      <c r="A10908" s="315" t="s">
        <v>381</v>
      </c>
      <c r="B10908" s="315" t="s">
        <v>83836</v>
      </c>
      <c r="C10908" s="316"/>
      <c r="D10908" s="82"/>
    </row>
    <row r="10909" spans="1:4">
      <c r="A10909" s="315" t="s">
        <v>381</v>
      </c>
      <c r="B10909" s="315" t="s">
        <v>83837</v>
      </c>
      <c r="C10909" s="316"/>
      <c r="D10909" s="82"/>
    </row>
    <row r="10910" spans="1:4">
      <c r="A10910" s="315" t="s">
        <v>381</v>
      </c>
      <c r="B10910" s="315" t="s">
        <v>83838</v>
      </c>
      <c r="C10910" s="316"/>
      <c r="D10910" s="82"/>
    </row>
    <row r="10911" spans="1:4">
      <c r="A10911" s="315" t="s">
        <v>381</v>
      </c>
      <c r="B10911" s="315" t="s">
        <v>83839</v>
      </c>
      <c r="C10911" s="316"/>
      <c r="D10911" s="82"/>
    </row>
    <row r="10912" spans="1:4">
      <c r="A10912" s="315" t="s">
        <v>381</v>
      </c>
      <c r="B10912" s="315" t="s">
        <v>83840</v>
      </c>
      <c r="C10912" s="316"/>
      <c r="D10912" s="82"/>
    </row>
    <row r="10913" spans="1:4">
      <c r="A10913" s="315" t="s">
        <v>381</v>
      </c>
      <c r="B10913" s="315" t="s">
        <v>83841</v>
      </c>
      <c r="C10913" s="316"/>
      <c r="D10913" s="82"/>
    </row>
    <row r="10914" spans="1:4">
      <c r="A10914" s="315" t="s">
        <v>381</v>
      </c>
      <c r="B10914" s="315" t="s">
        <v>83842</v>
      </c>
      <c r="C10914" s="316"/>
      <c r="D10914" s="82"/>
    </row>
    <row r="10915" spans="1:4">
      <c r="A10915" s="315" t="s">
        <v>5169</v>
      </c>
      <c r="B10915" s="315" t="s">
        <v>83843</v>
      </c>
      <c r="C10915" s="316"/>
      <c r="D10915" s="82"/>
    </row>
    <row r="10916" spans="1:4">
      <c r="A10916" s="315" t="s">
        <v>381</v>
      </c>
      <c r="B10916" s="315" t="s">
        <v>83844</v>
      </c>
      <c r="C10916" s="316"/>
      <c r="D10916" s="82"/>
    </row>
    <row r="10917" spans="1:4">
      <c r="A10917" s="537"/>
      <c r="B10917" s="381"/>
      <c r="C10917" s="316"/>
      <c r="D10917" s="82"/>
    </row>
    <row r="10918" spans="1:4">
      <c r="A10918" s="315" t="s">
        <v>77262</v>
      </c>
      <c r="B10918" s="315" t="s">
        <v>83845</v>
      </c>
      <c r="C10918" s="316"/>
      <c r="D10918" s="82"/>
    </row>
    <row r="10919" spans="1:4">
      <c r="A10919" s="538"/>
      <c r="B10919" s="418"/>
      <c r="C10919" s="316"/>
      <c r="D10919" s="82"/>
    </row>
    <row r="10920" spans="1:4">
      <c r="A10920" s="537"/>
      <c r="B10920" s="381"/>
      <c r="C10920" s="316"/>
      <c r="D10920" s="82"/>
    </row>
    <row r="10921" spans="1:4">
      <c r="A10921" s="315" t="s">
        <v>69988</v>
      </c>
      <c r="B10921" s="315" t="s">
        <v>83846</v>
      </c>
      <c r="C10921" s="316"/>
      <c r="D10921" s="82"/>
    </row>
    <row r="10922" spans="1:4">
      <c r="A10922" s="315" t="s">
        <v>69988</v>
      </c>
      <c r="B10922" s="315" t="s">
        <v>83847</v>
      </c>
      <c r="C10922" s="316"/>
      <c r="D10922" s="82"/>
    </row>
    <row r="10923" spans="1:4">
      <c r="A10923" s="315" t="s">
        <v>69988</v>
      </c>
      <c r="B10923" s="315" t="s">
        <v>83848</v>
      </c>
      <c r="C10923" s="316"/>
      <c r="D10923" s="82"/>
    </row>
    <row r="10924" spans="1:4">
      <c r="A10924" s="315" t="s">
        <v>5169</v>
      </c>
      <c r="B10924" s="315" t="s">
        <v>83849</v>
      </c>
      <c r="C10924" s="316"/>
      <c r="D10924" s="82"/>
    </row>
    <row r="10925" spans="1:4">
      <c r="A10925" s="315" t="s">
        <v>5169</v>
      </c>
      <c r="B10925" s="315" t="s">
        <v>83850</v>
      </c>
      <c r="C10925" s="316"/>
      <c r="D10925" s="82"/>
    </row>
    <row r="10926" spans="1:4">
      <c r="A10926" s="538"/>
      <c r="B10926" s="418"/>
      <c r="C10926" s="316"/>
      <c r="D10926" s="82"/>
    </row>
    <row r="10927" spans="1:4">
      <c r="A10927" s="537"/>
      <c r="B10927" s="381"/>
      <c r="C10927" s="316"/>
      <c r="D10927" s="82"/>
    </row>
    <row r="10928" spans="1:4">
      <c r="A10928" s="315" t="s">
        <v>5169</v>
      </c>
      <c r="B10928" s="315" t="s">
        <v>83851</v>
      </c>
      <c r="C10928" s="316"/>
      <c r="D10928" s="82"/>
    </row>
    <row r="10929" spans="1:4">
      <c r="A10929" s="315" t="s">
        <v>5169</v>
      </c>
      <c r="B10929" s="315" t="s">
        <v>83852</v>
      </c>
      <c r="C10929" s="316"/>
      <c r="D10929" s="82"/>
    </row>
    <row r="10930" spans="1:4">
      <c r="A10930" s="315" t="s">
        <v>5169</v>
      </c>
      <c r="B10930" s="315" t="s">
        <v>83853</v>
      </c>
      <c r="C10930" s="316"/>
      <c r="D10930" s="82"/>
    </row>
    <row r="10931" spans="1:4">
      <c r="A10931" s="315" t="s">
        <v>5169</v>
      </c>
      <c r="B10931" s="315" t="s">
        <v>83854</v>
      </c>
      <c r="C10931" s="316"/>
      <c r="D10931" s="82"/>
    </row>
    <row r="10932" spans="1:4">
      <c r="A10932" s="315" t="s">
        <v>5169</v>
      </c>
      <c r="B10932" s="315" t="s">
        <v>83855</v>
      </c>
      <c r="C10932" s="316"/>
      <c r="D10932" s="82"/>
    </row>
    <row r="10933" spans="1:4">
      <c r="A10933" s="315" t="s">
        <v>5169</v>
      </c>
      <c r="B10933" s="315" t="s">
        <v>83856</v>
      </c>
      <c r="C10933" s="316"/>
      <c r="D10933" s="82"/>
    </row>
    <row r="10934" spans="1:4">
      <c r="A10934" s="315" t="s">
        <v>5169</v>
      </c>
      <c r="B10934" s="315" t="s">
        <v>83857</v>
      </c>
      <c r="C10934" s="316"/>
      <c r="D10934" s="82"/>
    </row>
    <row r="10935" spans="1:4">
      <c r="A10935" s="315" t="s">
        <v>5169</v>
      </c>
      <c r="B10935" s="315" t="s">
        <v>83858</v>
      </c>
      <c r="C10935" s="316"/>
      <c r="D10935" s="82"/>
    </row>
    <row r="10936" spans="1:4">
      <c r="A10936" s="315" t="s">
        <v>5169</v>
      </c>
      <c r="B10936" s="315" t="s">
        <v>83859</v>
      </c>
      <c r="C10936" s="316"/>
      <c r="D10936" s="82"/>
    </row>
    <row r="10937" spans="1:4">
      <c r="A10937" s="315" t="s">
        <v>5169</v>
      </c>
      <c r="B10937" s="315" t="s">
        <v>83860</v>
      </c>
      <c r="C10937" s="316"/>
      <c r="D10937" s="82"/>
    </row>
    <row r="10938" spans="1:4">
      <c r="A10938" s="315" t="s">
        <v>5169</v>
      </c>
      <c r="B10938" s="315" t="s">
        <v>83861</v>
      </c>
      <c r="C10938" s="316"/>
      <c r="D10938" s="82"/>
    </row>
    <row r="10939" spans="1:4">
      <c r="A10939" s="537"/>
      <c r="B10939" s="381"/>
      <c r="C10939" s="316"/>
      <c r="D10939" s="82"/>
    </row>
    <row r="10940" spans="1:4">
      <c r="A10940" s="315" t="s">
        <v>5169</v>
      </c>
      <c r="B10940" s="315" t="s">
        <v>83862</v>
      </c>
      <c r="C10940" s="316"/>
      <c r="D10940" s="82"/>
    </row>
    <row r="10941" spans="1:4">
      <c r="A10941" s="315" t="s">
        <v>5169</v>
      </c>
      <c r="B10941" s="315" t="s">
        <v>83863</v>
      </c>
      <c r="C10941" s="316"/>
      <c r="D10941" s="82"/>
    </row>
    <row r="10942" spans="1:4">
      <c r="A10942" s="315" t="s">
        <v>5169</v>
      </c>
      <c r="B10942" s="315" t="s">
        <v>83864</v>
      </c>
      <c r="C10942" s="316"/>
      <c r="D10942" s="82"/>
    </row>
    <row r="10943" spans="1:4">
      <c r="A10943" s="315" t="s">
        <v>5169</v>
      </c>
      <c r="B10943" s="315" t="s">
        <v>83865</v>
      </c>
      <c r="C10943" s="316"/>
      <c r="D10943" s="82"/>
    </row>
    <row r="10944" spans="1:4">
      <c r="A10944" s="315" t="s">
        <v>5169</v>
      </c>
      <c r="B10944" s="315" t="s">
        <v>83866</v>
      </c>
      <c r="C10944" s="316"/>
      <c r="D10944" s="82"/>
    </row>
    <row r="10945" spans="1:4">
      <c r="A10945" s="537"/>
      <c r="B10945" s="381"/>
      <c r="C10945" s="316"/>
      <c r="D10945" s="82"/>
    </row>
    <row r="10946" spans="1:4">
      <c r="A10946" s="315" t="s">
        <v>5169</v>
      </c>
      <c r="B10946" s="315" t="s">
        <v>83865</v>
      </c>
      <c r="C10946" s="316"/>
      <c r="D10946" s="82"/>
    </row>
    <row r="10947" spans="1:4">
      <c r="A10947" s="315" t="s">
        <v>5169</v>
      </c>
      <c r="B10947" s="315" t="s">
        <v>83867</v>
      </c>
      <c r="C10947" s="316"/>
      <c r="D10947" s="82"/>
    </row>
    <row r="10948" spans="1:4">
      <c r="A10948" s="315" t="s">
        <v>5169</v>
      </c>
      <c r="B10948" s="315" t="s">
        <v>83868</v>
      </c>
      <c r="C10948" s="316"/>
      <c r="D10948" s="82"/>
    </row>
    <row r="10949" spans="1:4">
      <c r="A10949" s="537"/>
      <c r="B10949" s="381"/>
      <c r="C10949" s="316"/>
      <c r="D10949" s="82"/>
    </row>
    <row r="10950" spans="1:4">
      <c r="A10950" s="315" t="s">
        <v>5169</v>
      </c>
      <c r="B10950" s="315" t="s">
        <v>83869</v>
      </c>
      <c r="C10950" s="316"/>
      <c r="D10950" s="82"/>
    </row>
    <row r="10951" spans="1:4">
      <c r="A10951" s="315" t="s">
        <v>5169</v>
      </c>
      <c r="B10951" s="315" t="s">
        <v>82535</v>
      </c>
      <c r="C10951" s="316"/>
      <c r="D10951" s="82"/>
    </row>
    <row r="10952" spans="1:4">
      <c r="A10952" s="315" t="s">
        <v>5169</v>
      </c>
      <c r="B10952" s="315" t="s">
        <v>82535</v>
      </c>
      <c r="C10952" s="316"/>
      <c r="D10952" s="82"/>
    </row>
    <row r="10953" spans="1:4">
      <c r="A10953" s="537"/>
      <c r="B10953" s="381"/>
      <c r="C10953" s="316"/>
      <c r="D10953" s="82"/>
    </row>
    <row r="10954" spans="1:4">
      <c r="A10954" s="315" t="s">
        <v>5169</v>
      </c>
      <c r="B10954" s="315" t="s">
        <v>83870</v>
      </c>
      <c r="C10954" s="316"/>
      <c r="D10954" s="82"/>
    </row>
    <row r="10955" spans="1:4">
      <c r="A10955" s="538"/>
      <c r="B10955" s="418"/>
      <c r="C10955" s="316"/>
      <c r="D10955" s="82"/>
    </row>
    <row r="10956" spans="1:4">
      <c r="A10956" s="537"/>
      <c r="B10956" s="381"/>
      <c r="C10956" s="316"/>
      <c r="D10956" s="82"/>
    </row>
    <row r="10957" spans="1:4">
      <c r="A10957" s="315" t="s">
        <v>69988</v>
      </c>
      <c r="B10957" s="315" t="s">
        <v>83871</v>
      </c>
      <c r="C10957" s="316"/>
      <c r="D10957" s="82"/>
    </row>
    <row r="10958" spans="1:4">
      <c r="A10958" s="315" t="s">
        <v>69988</v>
      </c>
      <c r="B10958" s="315" t="s">
        <v>83872</v>
      </c>
      <c r="C10958" s="316"/>
      <c r="D10958" s="82"/>
    </row>
    <row r="10959" spans="1:4">
      <c r="A10959" s="538"/>
      <c r="B10959" s="418"/>
      <c r="C10959" s="316"/>
      <c r="D10959" s="82"/>
    </row>
    <row r="10960" spans="1:4">
      <c r="A10960" s="537"/>
      <c r="B10960" s="381"/>
      <c r="C10960" s="316"/>
      <c r="D10960" s="82"/>
    </row>
    <row r="10961" spans="1:4">
      <c r="A10961" s="315" t="s">
        <v>5169</v>
      </c>
      <c r="B10961" s="315" t="s">
        <v>83873</v>
      </c>
      <c r="C10961" s="316"/>
      <c r="D10961" s="82"/>
    </row>
    <row r="10962" spans="1:4">
      <c r="A10962" s="315" t="s">
        <v>5169</v>
      </c>
      <c r="B10962" s="315" t="s">
        <v>83874</v>
      </c>
      <c r="C10962" s="316"/>
      <c r="D10962" s="82"/>
    </row>
    <row r="10963" spans="1:4">
      <c r="A10963" s="315" t="s">
        <v>5169</v>
      </c>
      <c r="B10963" s="315" t="s">
        <v>83875</v>
      </c>
      <c r="C10963" s="316"/>
      <c r="D10963" s="82"/>
    </row>
    <row r="10964" spans="1:4">
      <c r="A10964" s="538"/>
      <c r="B10964" s="418"/>
      <c r="C10964" s="316"/>
      <c r="D10964" s="82"/>
    </row>
    <row r="10965" spans="1:4">
      <c r="A10965" s="538"/>
      <c r="B10965" s="418"/>
      <c r="C10965" s="316"/>
      <c r="D10965" s="82"/>
    </row>
    <row r="10966" spans="1:4">
      <c r="A10966" s="538"/>
      <c r="B10966" s="418"/>
      <c r="C10966" s="316"/>
      <c r="D10966" s="82"/>
    </row>
    <row r="10967" spans="1:4">
      <c r="A10967" s="537"/>
      <c r="B10967" s="381"/>
      <c r="C10967" s="316"/>
      <c r="D10967" s="82"/>
    </row>
    <row r="10968" spans="1:4">
      <c r="A10968" s="315" t="s">
        <v>69988</v>
      </c>
      <c r="B10968" s="315" t="s">
        <v>83765</v>
      </c>
      <c r="C10968" s="316"/>
      <c r="D10968" s="82"/>
    </row>
    <row r="10969" spans="1:4">
      <c r="A10969" s="315" t="s">
        <v>69988</v>
      </c>
      <c r="B10969" s="315" t="s">
        <v>83876</v>
      </c>
      <c r="C10969" s="316"/>
      <c r="D10969" s="82"/>
    </row>
    <row r="10970" spans="1:4">
      <c r="A10970" s="538"/>
      <c r="B10970" s="418"/>
      <c r="C10970" s="316"/>
      <c r="D10970" s="82"/>
    </row>
    <row r="10971" spans="1:4">
      <c r="A10971" s="537"/>
      <c r="B10971" s="381"/>
      <c r="C10971" s="316"/>
      <c r="D10971" s="82"/>
    </row>
    <row r="10972" spans="1:4">
      <c r="A10972" s="315" t="s">
        <v>69988</v>
      </c>
      <c r="B10972" s="315" t="s">
        <v>83877</v>
      </c>
      <c r="C10972" s="316"/>
      <c r="D10972" s="82"/>
    </row>
    <row r="10973" spans="1:4">
      <c r="A10973" s="315" t="s">
        <v>69988</v>
      </c>
      <c r="B10973" s="315" t="s">
        <v>83878</v>
      </c>
      <c r="C10973" s="316"/>
      <c r="D10973" s="82"/>
    </row>
    <row r="10974" spans="1:4">
      <c r="A10974" s="315" t="s">
        <v>69988</v>
      </c>
      <c r="B10974" s="315" t="s">
        <v>83879</v>
      </c>
      <c r="C10974" s="316"/>
      <c r="D10974" s="82"/>
    </row>
    <row r="10975" spans="1:4">
      <c r="A10975" s="315" t="s">
        <v>69988</v>
      </c>
      <c r="B10975" s="315" t="s">
        <v>83880</v>
      </c>
      <c r="C10975" s="316"/>
      <c r="D10975" s="82"/>
    </row>
    <row r="10976" spans="1:4">
      <c r="A10976" s="315" t="s">
        <v>69988</v>
      </c>
      <c r="B10976" s="315" t="s">
        <v>83881</v>
      </c>
      <c r="C10976" s="316"/>
      <c r="D10976" s="82"/>
    </row>
    <row r="10977" spans="1:4">
      <c r="A10977" s="315" t="s">
        <v>69988</v>
      </c>
      <c r="B10977" s="315" t="s">
        <v>83882</v>
      </c>
      <c r="C10977" s="316"/>
      <c r="D10977" s="82"/>
    </row>
    <row r="10978" spans="1:4">
      <c r="A10978" s="315" t="s">
        <v>69988</v>
      </c>
      <c r="B10978" s="315" t="s">
        <v>83883</v>
      </c>
      <c r="C10978" s="316"/>
      <c r="D10978" s="82"/>
    </row>
    <row r="10979" spans="1:4">
      <c r="A10979" s="315" t="s">
        <v>69988</v>
      </c>
      <c r="B10979" s="315" t="s">
        <v>83884</v>
      </c>
      <c r="C10979" s="316"/>
      <c r="D10979" s="82"/>
    </row>
    <row r="10980" spans="1:4">
      <c r="A10980" s="315" t="s">
        <v>69988</v>
      </c>
      <c r="B10980" s="315" t="s">
        <v>83885</v>
      </c>
      <c r="C10980" s="316"/>
      <c r="D10980" s="82"/>
    </row>
    <row r="10981" spans="1:4">
      <c r="A10981" s="315" t="s">
        <v>69988</v>
      </c>
      <c r="B10981" s="315" t="s">
        <v>83886</v>
      </c>
      <c r="C10981" s="316"/>
      <c r="D10981" s="82"/>
    </row>
    <row r="10982" spans="1:4">
      <c r="A10982" s="537"/>
      <c r="B10982" s="381"/>
      <c r="C10982" s="316"/>
      <c r="D10982" s="82"/>
    </row>
    <row r="10983" spans="1:4">
      <c r="A10983" s="315" t="s">
        <v>69988</v>
      </c>
      <c r="B10983" s="315" t="s">
        <v>83887</v>
      </c>
      <c r="C10983" s="316"/>
      <c r="D10983" s="82"/>
    </row>
    <row r="10984" spans="1:4">
      <c r="A10984" s="315" t="s">
        <v>69988</v>
      </c>
      <c r="B10984" s="315" t="s">
        <v>82722</v>
      </c>
      <c r="C10984" s="316"/>
      <c r="D10984" s="82"/>
    </row>
    <row r="10985" spans="1:4">
      <c r="A10985" s="315" t="s">
        <v>69988</v>
      </c>
      <c r="B10985" s="315" t="s">
        <v>83888</v>
      </c>
      <c r="C10985" s="316"/>
      <c r="D10985" s="82"/>
    </row>
    <row r="10986" spans="1:4">
      <c r="A10986" s="537"/>
      <c r="B10986" s="381"/>
      <c r="C10986" s="316"/>
      <c r="D10986" s="82"/>
    </row>
    <row r="10987" spans="1:4">
      <c r="A10987" s="315" t="s">
        <v>69988</v>
      </c>
      <c r="B10987" s="315" t="s">
        <v>83889</v>
      </c>
      <c r="C10987" s="316"/>
      <c r="D10987" s="82"/>
    </row>
    <row r="10988" spans="1:4">
      <c r="A10988" s="315" t="s">
        <v>69988</v>
      </c>
      <c r="B10988" s="315" t="s">
        <v>83890</v>
      </c>
      <c r="C10988" s="316"/>
      <c r="D10988" s="82"/>
    </row>
    <row r="10989" spans="1:4">
      <c r="A10989" s="315" t="s">
        <v>69988</v>
      </c>
      <c r="B10989" s="315" t="s">
        <v>83891</v>
      </c>
      <c r="C10989" s="316"/>
      <c r="D10989" s="82"/>
    </row>
    <row r="10990" spans="1:4">
      <c r="A10990" s="315" t="s">
        <v>69988</v>
      </c>
      <c r="B10990" s="315" t="s">
        <v>83892</v>
      </c>
      <c r="C10990" s="316"/>
      <c r="D10990" s="82"/>
    </row>
    <row r="10991" spans="1:4">
      <c r="A10991" s="315" t="s">
        <v>69988</v>
      </c>
      <c r="B10991" s="315" t="s">
        <v>83893</v>
      </c>
      <c r="C10991" s="316"/>
      <c r="D10991" s="82"/>
    </row>
    <row r="10992" spans="1:4">
      <c r="A10992" s="315" t="s">
        <v>69988</v>
      </c>
      <c r="B10992" s="315" t="s">
        <v>83894</v>
      </c>
      <c r="C10992" s="316"/>
      <c r="D10992" s="82"/>
    </row>
    <row r="10993" spans="1:4">
      <c r="A10993" s="315" t="s">
        <v>69988</v>
      </c>
      <c r="B10993" s="315" t="s">
        <v>83895</v>
      </c>
      <c r="C10993" s="316"/>
      <c r="D10993" s="82"/>
    </row>
    <row r="10994" spans="1:4">
      <c r="A10994" s="315" t="s">
        <v>69988</v>
      </c>
      <c r="B10994" s="315" t="s">
        <v>83896</v>
      </c>
      <c r="C10994" s="316"/>
      <c r="D10994" s="82"/>
    </row>
    <row r="10995" spans="1:4">
      <c r="A10995" s="315" t="s">
        <v>69988</v>
      </c>
      <c r="B10995" s="315" t="s">
        <v>83897</v>
      </c>
      <c r="C10995" s="316"/>
      <c r="D10995" s="82"/>
    </row>
    <row r="10996" spans="1:4">
      <c r="A10996" s="315" t="s">
        <v>69988</v>
      </c>
      <c r="B10996" s="315" t="s">
        <v>83898</v>
      </c>
      <c r="C10996" s="316"/>
      <c r="D10996" s="82"/>
    </row>
    <row r="10997" spans="1:4">
      <c r="A10997" s="538"/>
      <c r="B10997" s="418"/>
      <c r="C10997" s="316"/>
      <c r="D10997" s="82"/>
    </row>
    <row r="10998" spans="1:4">
      <c r="A10998" s="537"/>
      <c r="B10998" s="381"/>
      <c r="C10998" s="316"/>
      <c r="D10998" s="82"/>
    </row>
    <row r="10999" spans="1:4">
      <c r="A10999" s="315" t="s">
        <v>5169</v>
      </c>
      <c r="B10999" s="315" t="s">
        <v>83899</v>
      </c>
      <c r="C10999" s="316"/>
      <c r="D10999" s="82"/>
    </row>
    <row r="11000" spans="1:4">
      <c r="A11000" s="315" t="s">
        <v>69988</v>
      </c>
      <c r="B11000" s="315" t="s">
        <v>83900</v>
      </c>
      <c r="C11000" s="316"/>
      <c r="D11000" s="82"/>
    </row>
    <row r="11001" spans="1:4">
      <c r="A11001" s="537"/>
      <c r="B11001" s="381"/>
      <c r="C11001" s="316"/>
      <c r="D11001" s="82"/>
    </row>
    <row r="11002" spans="1:4">
      <c r="A11002" s="315" t="s">
        <v>69988</v>
      </c>
      <c r="B11002" s="315" t="s">
        <v>83901</v>
      </c>
      <c r="C11002" s="316"/>
      <c r="D11002" s="82"/>
    </row>
    <row r="11003" spans="1:4">
      <c r="A11003" s="315" t="s">
        <v>69988</v>
      </c>
      <c r="B11003" s="315" t="s">
        <v>83902</v>
      </c>
      <c r="C11003" s="316"/>
      <c r="D11003" s="82"/>
    </row>
    <row r="11004" spans="1:4">
      <c r="A11004" s="315" t="s">
        <v>69988</v>
      </c>
      <c r="B11004" s="315" t="s">
        <v>83903</v>
      </c>
      <c r="C11004" s="316"/>
      <c r="D11004" s="82"/>
    </row>
    <row r="11005" spans="1:4">
      <c r="A11005" s="315" t="s">
        <v>69988</v>
      </c>
      <c r="B11005" s="315" t="s">
        <v>83904</v>
      </c>
      <c r="C11005" s="316"/>
      <c r="D11005" s="82"/>
    </row>
    <row r="11006" spans="1:4">
      <c r="A11006" s="315" t="s">
        <v>69988</v>
      </c>
      <c r="B11006" s="315" t="s">
        <v>83905</v>
      </c>
      <c r="C11006" s="316"/>
      <c r="D11006" s="82"/>
    </row>
    <row r="11007" spans="1:4">
      <c r="A11007" s="537"/>
      <c r="B11007" s="381"/>
      <c r="C11007" s="316"/>
      <c r="D11007" s="82"/>
    </row>
    <row r="11008" spans="1:4">
      <c r="A11008" s="315" t="s">
        <v>69988</v>
      </c>
      <c r="B11008" s="315" t="s">
        <v>83906</v>
      </c>
      <c r="C11008" s="316"/>
      <c r="D11008" s="82"/>
    </row>
    <row r="11009" spans="1:4">
      <c r="A11009" s="315" t="s">
        <v>69988</v>
      </c>
      <c r="B11009" s="315" t="s">
        <v>82181</v>
      </c>
      <c r="C11009" s="316"/>
      <c r="D11009" s="82"/>
    </row>
    <row r="11010" spans="1:4">
      <c r="A11010" s="315" t="s">
        <v>69988</v>
      </c>
      <c r="B11010" s="315" t="s">
        <v>83907</v>
      </c>
      <c r="C11010" s="316"/>
      <c r="D11010" s="82"/>
    </row>
    <row r="11011" spans="1:4">
      <c r="A11011" s="538"/>
      <c r="B11011" s="418"/>
      <c r="C11011" s="316"/>
      <c r="D11011" s="82"/>
    </row>
    <row r="11012" spans="1:4">
      <c r="A11012" s="537"/>
      <c r="B11012" s="381"/>
      <c r="C11012" s="316"/>
      <c r="D11012" s="82"/>
    </row>
    <row r="11013" spans="1:4">
      <c r="A11013" s="315" t="s">
        <v>69988</v>
      </c>
      <c r="B11013" s="315" t="s">
        <v>82269</v>
      </c>
      <c r="C11013" s="316"/>
      <c r="D11013" s="82"/>
    </row>
    <row r="11014" spans="1:4">
      <c r="A11014" s="315" t="s">
        <v>5169</v>
      </c>
      <c r="B11014" s="315" t="s">
        <v>83908</v>
      </c>
      <c r="C11014" s="316"/>
      <c r="D11014" s="82"/>
    </row>
    <row r="11015" spans="1:4">
      <c r="A11015" s="315" t="s">
        <v>5169</v>
      </c>
      <c r="B11015" s="315" t="s">
        <v>83909</v>
      </c>
      <c r="C11015" s="316"/>
      <c r="D11015" s="82"/>
    </row>
    <row r="11016" spans="1:4">
      <c r="A11016" s="315" t="s">
        <v>381</v>
      </c>
      <c r="B11016" s="315" t="s">
        <v>83910</v>
      </c>
      <c r="C11016" s="316"/>
      <c r="D11016" s="82"/>
    </row>
    <row r="11017" spans="1:4">
      <c r="A11017" s="315" t="s">
        <v>381</v>
      </c>
      <c r="B11017" s="315" t="s">
        <v>83911</v>
      </c>
      <c r="C11017" s="316"/>
      <c r="D11017" s="82"/>
    </row>
    <row r="11018" spans="1:4">
      <c r="A11018" s="315" t="s">
        <v>381</v>
      </c>
      <c r="B11018" s="315" t="s">
        <v>81174</v>
      </c>
      <c r="C11018" s="316"/>
      <c r="D11018" s="82"/>
    </row>
    <row r="11019" spans="1:4">
      <c r="A11019" s="315" t="s">
        <v>381</v>
      </c>
      <c r="B11019" s="315" t="s">
        <v>81260</v>
      </c>
      <c r="C11019" s="316"/>
      <c r="D11019" s="82"/>
    </row>
    <row r="11020" spans="1:4">
      <c r="A11020" s="315" t="s">
        <v>381</v>
      </c>
      <c r="B11020" s="315" t="s">
        <v>83214</v>
      </c>
      <c r="C11020" s="316"/>
      <c r="D11020" s="82"/>
    </row>
    <row r="11021" spans="1:4">
      <c r="A11021" s="315" t="s">
        <v>381</v>
      </c>
      <c r="B11021" s="315" t="s">
        <v>83912</v>
      </c>
      <c r="C11021" s="316"/>
      <c r="D11021" s="82"/>
    </row>
    <row r="11022" spans="1:4">
      <c r="A11022" s="315" t="s">
        <v>77622</v>
      </c>
      <c r="B11022" s="315" t="s">
        <v>83913</v>
      </c>
      <c r="C11022" s="316"/>
      <c r="D11022" s="82"/>
    </row>
    <row r="11023" spans="1:4">
      <c r="A11023" s="315" t="s">
        <v>77622</v>
      </c>
      <c r="B11023" s="315" t="s">
        <v>83914</v>
      </c>
      <c r="C11023" s="316"/>
      <c r="D11023" s="82"/>
    </row>
    <row r="11024" spans="1:4">
      <c r="A11024" s="315" t="s">
        <v>70196</v>
      </c>
      <c r="B11024" s="315" t="s">
        <v>83915</v>
      </c>
      <c r="C11024" s="316"/>
      <c r="D11024" s="82"/>
    </row>
    <row r="11025" spans="1:4">
      <c r="A11025" s="315" t="s">
        <v>70196</v>
      </c>
      <c r="B11025" s="315" t="s">
        <v>83722</v>
      </c>
      <c r="C11025" s="316"/>
      <c r="D11025" s="82"/>
    </row>
    <row r="11026" spans="1:4">
      <c r="A11026" s="315" t="s">
        <v>70196</v>
      </c>
      <c r="B11026" s="315" t="s">
        <v>83234</v>
      </c>
      <c r="C11026" s="316"/>
      <c r="D11026" s="82"/>
    </row>
    <row r="11027" spans="1:4">
      <c r="A11027" s="537"/>
      <c r="B11027" s="381"/>
      <c r="C11027" s="316"/>
      <c r="D11027" s="82"/>
    </row>
    <row r="11028" spans="1:4">
      <c r="A11028" s="315" t="s">
        <v>70074</v>
      </c>
      <c r="B11028" s="315" t="s">
        <v>83916</v>
      </c>
      <c r="C11028" s="316"/>
      <c r="D11028" s="82"/>
    </row>
    <row r="11029" spans="1:4">
      <c r="A11029" s="315" t="s">
        <v>70074</v>
      </c>
      <c r="B11029" s="315" t="s">
        <v>83917</v>
      </c>
      <c r="C11029" s="316"/>
      <c r="D11029" s="82"/>
    </row>
    <row r="11030" spans="1:4">
      <c r="A11030" s="315" t="s">
        <v>77622</v>
      </c>
      <c r="B11030" s="315" t="s">
        <v>83918</v>
      </c>
      <c r="C11030" s="316"/>
      <c r="D11030" s="82"/>
    </row>
    <row r="11031" spans="1:4">
      <c r="A11031" s="315" t="s">
        <v>77622</v>
      </c>
      <c r="B11031" s="315" t="s">
        <v>83919</v>
      </c>
      <c r="C11031" s="316"/>
      <c r="D11031" s="82"/>
    </row>
    <row r="11032" spans="1:4">
      <c r="A11032" s="315" t="s">
        <v>77622</v>
      </c>
      <c r="B11032" s="315" t="s">
        <v>83920</v>
      </c>
      <c r="C11032" s="316"/>
      <c r="D11032" s="82"/>
    </row>
    <row r="11033" spans="1:4">
      <c r="A11033" s="315" t="s">
        <v>77622</v>
      </c>
      <c r="B11033" s="315" t="s">
        <v>83921</v>
      </c>
      <c r="C11033" s="316"/>
      <c r="D11033" s="82"/>
    </row>
    <row r="11034" spans="1:4">
      <c r="A11034" s="315" t="s">
        <v>77622</v>
      </c>
      <c r="B11034" s="315" t="s">
        <v>83922</v>
      </c>
      <c r="C11034" s="316"/>
      <c r="D11034" s="82"/>
    </row>
    <row r="11035" spans="1:4">
      <c r="A11035" s="315" t="s">
        <v>77622</v>
      </c>
      <c r="B11035" s="315" t="s">
        <v>83923</v>
      </c>
      <c r="C11035" s="316"/>
      <c r="D11035" s="82"/>
    </row>
    <row r="11036" spans="1:4">
      <c r="A11036" s="315" t="s">
        <v>77622</v>
      </c>
      <c r="B11036" s="315" t="s">
        <v>83924</v>
      </c>
      <c r="C11036" s="316"/>
      <c r="D11036" s="82"/>
    </row>
    <row r="11037" spans="1:4">
      <c r="A11037" s="315" t="s">
        <v>77622</v>
      </c>
      <c r="B11037" s="315" t="s">
        <v>83925</v>
      </c>
      <c r="C11037" s="316"/>
      <c r="D11037" s="82"/>
    </row>
    <row r="11038" spans="1:4">
      <c r="A11038" s="315" t="s">
        <v>77622</v>
      </c>
      <c r="B11038" s="315" t="s">
        <v>83926</v>
      </c>
      <c r="C11038" s="316"/>
      <c r="D11038" s="82"/>
    </row>
    <row r="11039" spans="1:4">
      <c r="A11039" s="315" t="s">
        <v>77622</v>
      </c>
      <c r="B11039" s="315" t="s">
        <v>83927</v>
      </c>
      <c r="C11039" s="316"/>
      <c r="D11039" s="82"/>
    </row>
    <row r="11040" spans="1:4">
      <c r="A11040" s="315" t="s">
        <v>77622</v>
      </c>
      <c r="B11040" s="315" t="s">
        <v>83928</v>
      </c>
      <c r="C11040" s="316"/>
      <c r="D11040" s="82"/>
    </row>
    <row r="11041" spans="1:4">
      <c r="A11041" s="315" t="s">
        <v>77622</v>
      </c>
      <c r="B11041" s="315" t="s">
        <v>83929</v>
      </c>
      <c r="C11041" s="316"/>
      <c r="D11041" s="82"/>
    </row>
    <row r="11042" spans="1:4">
      <c r="A11042" s="315" t="s">
        <v>77622</v>
      </c>
      <c r="B11042" s="315" t="s">
        <v>83930</v>
      </c>
      <c r="C11042" s="316"/>
      <c r="D11042" s="82"/>
    </row>
    <row r="11043" spans="1:4">
      <c r="A11043" s="315" t="s">
        <v>77622</v>
      </c>
      <c r="B11043" s="315" t="s">
        <v>83931</v>
      </c>
      <c r="C11043" s="316"/>
      <c r="D11043" s="82"/>
    </row>
    <row r="11044" spans="1:4">
      <c r="A11044" s="315" t="s">
        <v>77622</v>
      </c>
      <c r="B11044" s="315" t="s">
        <v>83932</v>
      </c>
      <c r="C11044" s="316"/>
      <c r="D11044" s="82"/>
    </row>
    <row r="11045" spans="1:4">
      <c r="A11045" s="315" t="s">
        <v>77622</v>
      </c>
      <c r="B11045" s="315" t="s">
        <v>83933</v>
      </c>
      <c r="C11045" s="316"/>
      <c r="D11045" s="82"/>
    </row>
    <row r="11046" spans="1:4">
      <c r="A11046" s="315" t="s">
        <v>77622</v>
      </c>
      <c r="B11046" s="315" t="s">
        <v>83934</v>
      </c>
      <c r="C11046" s="316"/>
      <c r="D11046" s="82"/>
    </row>
    <row r="11047" spans="1:4">
      <c r="A11047" s="315" t="s">
        <v>77622</v>
      </c>
      <c r="B11047" s="315" t="s">
        <v>83920</v>
      </c>
      <c r="C11047" s="316"/>
      <c r="D11047" s="82"/>
    </row>
    <row r="11048" spans="1:4">
      <c r="A11048" s="315" t="s">
        <v>77622</v>
      </c>
      <c r="B11048" s="315" t="s">
        <v>83935</v>
      </c>
      <c r="C11048" s="316"/>
      <c r="D11048" s="82"/>
    </row>
    <row r="11049" spans="1:4">
      <c r="A11049" s="315" t="s">
        <v>77622</v>
      </c>
      <c r="B11049" s="315" t="s">
        <v>83936</v>
      </c>
      <c r="C11049" s="316"/>
      <c r="D11049" s="82"/>
    </row>
    <row r="11050" spans="1:4">
      <c r="A11050" s="315" t="s">
        <v>77622</v>
      </c>
      <c r="B11050" s="315" t="s">
        <v>83937</v>
      </c>
      <c r="C11050" s="316"/>
      <c r="D11050" s="82"/>
    </row>
    <row r="11051" spans="1:4">
      <c r="A11051" s="315" t="s">
        <v>77622</v>
      </c>
      <c r="B11051" s="315" t="s">
        <v>83938</v>
      </c>
      <c r="C11051" s="316"/>
      <c r="D11051" s="82"/>
    </row>
    <row r="11052" spans="1:4">
      <c r="A11052" s="315" t="s">
        <v>77622</v>
      </c>
      <c r="B11052" s="315" t="s">
        <v>83939</v>
      </c>
      <c r="C11052" s="316"/>
      <c r="D11052" s="82"/>
    </row>
    <row r="11053" spans="1:4">
      <c r="A11053" s="315" t="s">
        <v>77622</v>
      </c>
      <c r="B11053" s="315" t="s">
        <v>83940</v>
      </c>
      <c r="C11053" s="316"/>
      <c r="D11053" s="82"/>
    </row>
    <row r="11054" spans="1:4">
      <c r="A11054" s="315" t="s">
        <v>77622</v>
      </c>
      <c r="B11054" s="315" t="s">
        <v>83941</v>
      </c>
      <c r="C11054" s="316"/>
      <c r="D11054" s="82"/>
    </row>
    <row r="11055" spans="1:4">
      <c r="A11055" s="315" t="s">
        <v>77622</v>
      </c>
      <c r="B11055" s="315" t="s">
        <v>83942</v>
      </c>
      <c r="C11055" s="316"/>
      <c r="D11055" s="82"/>
    </row>
    <row r="11056" spans="1:4">
      <c r="A11056" s="315" t="s">
        <v>77622</v>
      </c>
      <c r="B11056" s="315" t="s">
        <v>83943</v>
      </c>
      <c r="C11056" s="316"/>
      <c r="D11056" s="82"/>
    </row>
    <row r="11057" spans="1:4">
      <c r="A11057" s="315" t="s">
        <v>77622</v>
      </c>
      <c r="B11057" s="315" t="s">
        <v>83944</v>
      </c>
      <c r="C11057" s="316"/>
      <c r="D11057" s="82"/>
    </row>
    <row r="11058" spans="1:4">
      <c r="A11058" s="315" t="s">
        <v>77622</v>
      </c>
      <c r="B11058" s="315" t="s">
        <v>83945</v>
      </c>
      <c r="C11058" s="316"/>
      <c r="D11058" s="82"/>
    </row>
    <row r="11059" spans="1:4">
      <c r="A11059" s="315" t="s">
        <v>69988</v>
      </c>
      <c r="B11059" s="315" t="s">
        <v>83946</v>
      </c>
      <c r="C11059" s="316"/>
      <c r="D11059" s="82"/>
    </row>
    <row r="11060" spans="1:4">
      <c r="A11060" s="315" t="s">
        <v>5169</v>
      </c>
      <c r="B11060" s="315" t="s">
        <v>83947</v>
      </c>
      <c r="C11060" s="316"/>
      <c r="D11060" s="82"/>
    </row>
    <row r="11061" spans="1:4">
      <c r="A11061" s="315" t="s">
        <v>77622</v>
      </c>
      <c r="B11061" s="315" t="s">
        <v>83948</v>
      </c>
      <c r="C11061" s="316"/>
      <c r="D11061" s="82"/>
    </row>
    <row r="11062" spans="1:4">
      <c r="A11062" s="315" t="s">
        <v>77622</v>
      </c>
      <c r="B11062" s="315" t="s">
        <v>83949</v>
      </c>
      <c r="C11062" s="316"/>
      <c r="D11062" s="82"/>
    </row>
    <row r="11063" spans="1:4">
      <c r="A11063" s="315" t="s">
        <v>77622</v>
      </c>
      <c r="B11063" s="315" t="s">
        <v>83950</v>
      </c>
      <c r="C11063" s="316"/>
      <c r="D11063" s="82"/>
    </row>
    <row r="11064" spans="1:4">
      <c r="A11064" s="315" t="s">
        <v>77622</v>
      </c>
      <c r="B11064" s="315" t="s">
        <v>83951</v>
      </c>
      <c r="C11064" s="316"/>
      <c r="D11064" s="82"/>
    </row>
    <row r="11065" spans="1:4">
      <c r="A11065" s="315" t="s">
        <v>77622</v>
      </c>
      <c r="B11065" s="315" t="s">
        <v>83952</v>
      </c>
      <c r="C11065" s="316"/>
      <c r="D11065" s="82"/>
    </row>
    <row r="11066" spans="1:4">
      <c r="A11066" s="315" t="s">
        <v>77622</v>
      </c>
      <c r="B11066" s="315" t="s">
        <v>83953</v>
      </c>
      <c r="C11066" s="316"/>
      <c r="D11066" s="82"/>
    </row>
    <row r="11067" spans="1:4">
      <c r="A11067" s="315" t="s">
        <v>5169</v>
      </c>
      <c r="B11067" s="315" t="s">
        <v>80615</v>
      </c>
      <c r="C11067" s="316"/>
      <c r="D11067" s="82"/>
    </row>
    <row r="11068" spans="1:4">
      <c r="A11068" s="315" t="s">
        <v>5169</v>
      </c>
      <c r="B11068" s="315" t="s">
        <v>83954</v>
      </c>
      <c r="C11068" s="316"/>
      <c r="D11068" s="82"/>
    </row>
    <row r="11069" spans="1:4">
      <c r="A11069" s="315" t="s">
        <v>5169</v>
      </c>
      <c r="B11069" s="315" t="s">
        <v>83955</v>
      </c>
      <c r="C11069" s="316"/>
      <c r="D11069" s="82"/>
    </row>
    <row r="11070" spans="1:4">
      <c r="A11070" s="315" t="s">
        <v>5169</v>
      </c>
      <c r="B11070" s="315" t="s">
        <v>83956</v>
      </c>
      <c r="C11070" s="316"/>
      <c r="D11070" s="82"/>
    </row>
    <row r="11071" spans="1:4">
      <c r="A11071" s="315" t="s">
        <v>5169</v>
      </c>
      <c r="B11071" s="315" t="s">
        <v>83957</v>
      </c>
      <c r="C11071" s="316"/>
      <c r="D11071" s="82"/>
    </row>
    <row r="11072" spans="1:4">
      <c r="A11072" s="315" t="s">
        <v>5169</v>
      </c>
      <c r="B11072" s="315" t="s">
        <v>83957</v>
      </c>
      <c r="C11072" s="316"/>
      <c r="D11072" s="82"/>
    </row>
    <row r="11073" spans="1:4">
      <c r="A11073" s="315" t="s">
        <v>5169</v>
      </c>
      <c r="B11073" s="315" t="s">
        <v>83958</v>
      </c>
      <c r="C11073" s="316"/>
      <c r="D11073" s="82"/>
    </row>
    <row r="11074" spans="1:4">
      <c r="A11074" s="315" t="s">
        <v>5169</v>
      </c>
      <c r="B11074" s="315" t="s">
        <v>83959</v>
      </c>
      <c r="C11074" s="316"/>
      <c r="D11074" s="82"/>
    </row>
    <row r="11075" spans="1:4">
      <c r="A11075" s="315" t="s">
        <v>5169</v>
      </c>
      <c r="B11075" s="315" t="s">
        <v>83959</v>
      </c>
      <c r="C11075" s="316"/>
      <c r="D11075" s="82"/>
    </row>
    <row r="11076" spans="1:4">
      <c r="A11076" s="315" t="s">
        <v>77622</v>
      </c>
      <c r="B11076" s="315" t="s">
        <v>83960</v>
      </c>
      <c r="C11076" s="316"/>
      <c r="D11076" s="82"/>
    </row>
    <row r="11077" spans="1:4">
      <c r="A11077" s="315" t="s">
        <v>381</v>
      </c>
      <c r="B11077" s="315" t="s">
        <v>83364</v>
      </c>
      <c r="C11077" s="316"/>
      <c r="D11077" s="82"/>
    </row>
    <row r="11078" spans="1:4">
      <c r="A11078" s="315" t="s">
        <v>77622</v>
      </c>
      <c r="B11078" s="315" t="s">
        <v>83961</v>
      </c>
      <c r="C11078" s="316"/>
      <c r="D11078" s="82"/>
    </row>
    <row r="11079" spans="1:4">
      <c r="A11079" s="315" t="s">
        <v>69988</v>
      </c>
      <c r="B11079" s="315" t="s">
        <v>83962</v>
      </c>
      <c r="C11079" s="316"/>
      <c r="D11079" s="82"/>
    </row>
    <row r="11080" spans="1:4">
      <c r="A11080" s="315" t="s">
        <v>69988</v>
      </c>
      <c r="B11080" s="315" t="s">
        <v>83963</v>
      </c>
      <c r="C11080" s="316"/>
      <c r="D11080" s="82"/>
    </row>
    <row r="11081" spans="1:4">
      <c r="A11081" s="315" t="s">
        <v>69988</v>
      </c>
      <c r="B11081" s="315" t="s">
        <v>83964</v>
      </c>
      <c r="C11081" s="316"/>
      <c r="D11081" s="82"/>
    </row>
    <row r="11082" spans="1:4">
      <c r="A11082" s="315" t="s">
        <v>69988</v>
      </c>
      <c r="B11082" s="315" t="s">
        <v>81299</v>
      </c>
      <c r="C11082" s="316"/>
      <c r="D11082" s="82"/>
    </row>
    <row r="11083" spans="1:4">
      <c r="A11083" s="315" t="s">
        <v>77622</v>
      </c>
      <c r="B11083" s="315" t="s">
        <v>83965</v>
      </c>
      <c r="C11083" s="316"/>
      <c r="D11083" s="82"/>
    </row>
    <row r="11084" spans="1:4">
      <c r="A11084" s="315" t="s">
        <v>69988</v>
      </c>
      <c r="B11084" s="315" t="s">
        <v>83966</v>
      </c>
      <c r="C11084" s="316"/>
      <c r="D11084" s="82"/>
    </row>
    <row r="11085" spans="1:4">
      <c r="A11085" s="315" t="s">
        <v>70074</v>
      </c>
      <c r="B11085" s="315" t="s">
        <v>83967</v>
      </c>
      <c r="C11085" s="316"/>
      <c r="D11085" s="82"/>
    </row>
    <row r="11086" spans="1:4">
      <c r="A11086" s="315" t="s">
        <v>70074</v>
      </c>
      <c r="B11086" s="315" t="s">
        <v>83968</v>
      </c>
      <c r="C11086" s="316"/>
      <c r="D11086" s="82"/>
    </row>
    <row r="11087" spans="1:4">
      <c r="A11087" s="537"/>
      <c r="B11087" s="381"/>
      <c r="C11087" s="316"/>
      <c r="D11087" s="82"/>
    </row>
    <row r="11088" spans="1:4">
      <c r="A11088" s="315" t="s">
        <v>77622</v>
      </c>
      <c r="B11088" s="315" t="s">
        <v>83969</v>
      </c>
      <c r="C11088" s="316"/>
      <c r="D11088" s="82"/>
    </row>
    <row r="11089" spans="1:4">
      <c r="A11089" s="315" t="s">
        <v>5169</v>
      </c>
      <c r="B11089" s="315" t="s">
        <v>83970</v>
      </c>
      <c r="C11089" s="316"/>
      <c r="D11089" s="82"/>
    </row>
    <row r="11090" spans="1:4">
      <c r="A11090" s="537"/>
      <c r="B11090" s="381"/>
      <c r="C11090" s="316"/>
      <c r="D11090" s="82"/>
    </row>
    <row r="11091" spans="1:4">
      <c r="A11091" s="315" t="s">
        <v>5169</v>
      </c>
      <c r="B11091" s="315" t="s">
        <v>83423</v>
      </c>
      <c r="C11091" s="316"/>
      <c r="D11091" s="82"/>
    </row>
    <row r="11092" spans="1:4">
      <c r="A11092" s="315" t="s">
        <v>5169</v>
      </c>
      <c r="B11092" s="315" t="s">
        <v>82184</v>
      </c>
      <c r="C11092" s="316"/>
      <c r="D11092" s="82"/>
    </row>
    <row r="11093" spans="1:4">
      <c r="A11093" s="315" t="s">
        <v>5169</v>
      </c>
      <c r="B11093" s="315" t="s">
        <v>83971</v>
      </c>
      <c r="C11093" s="316"/>
      <c r="D11093" s="82"/>
    </row>
    <row r="11094" spans="1:4">
      <c r="A11094" s="315" t="s">
        <v>5169</v>
      </c>
      <c r="B11094" s="315" t="s">
        <v>82133</v>
      </c>
      <c r="C11094" s="316"/>
      <c r="D11094" s="82"/>
    </row>
    <row r="11095" spans="1:4">
      <c r="A11095" s="315" t="s">
        <v>5169</v>
      </c>
      <c r="B11095" s="315" t="s">
        <v>83972</v>
      </c>
      <c r="C11095" s="316"/>
      <c r="D11095" s="82"/>
    </row>
    <row r="11096" spans="1:4">
      <c r="A11096" s="315" t="s">
        <v>5169</v>
      </c>
      <c r="B11096" s="315" t="s">
        <v>83973</v>
      </c>
      <c r="C11096" s="316"/>
      <c r="D11096" s="82"/>
    </row>
    <row r="11097" spans="1:4">
      <c r="A11097" s="315" t="s">
        <v>77622</v>
      </c>
      <c r="B11097" s="315" t="s">
        <v>83974</v>
      </c>
      <c r="C11097" s="316"/>
      <c r="D11097" s="82"/>
    </row>
    <row r="11098" spans="1:4">
      <c r="A11098" s="315" t="s">
        <v>77622</v>
      </c>
      <c r="B11098" s="315" t="s">
        <v>83975</v>
      </c>
      <c r="C11098" s="316"/>
      <c r="D11098" s="82"/>
    </row>
    <row r="11099" spans="1:4">
      <c r="A11099" s="315" t="s">
        <v>77622</v>
      </c>
      <c r="B11099" s="315" t="s">
        <v>83976</v>
      </c>
      <c r="C11099" s="316"/>
      <c r="D11099" s="82"/>
    </row>
    <row r="11100" spans="1:4">
      <c r="A11100" s="315" t="s">
        <v>77622</v>
      </c>
      <c r="B11100" s="315" t="s">
        <v>83977</v>
      </c>
      <c r="C11100" s="316"/>
      <c r="D11100" s="82"/>
    </row>
    <row r="11101" spans="1:4">
      <c r="A11101" s="315" t="s">
        <v>77622</v>
      </c>
      <c r="B11101" s="315" t="s">
        <v>83978</v>
      </c>
      <c r="C11101" s="316"/>
      <c r="D11101" s="82"/>
    </row>
    <row r="11102" spans="1:4">
      <c r="A11102" s="315" t="s">
        <v>77622</v>
      </c>
      <c r="B11102" s="315" t="s">
        <v>83979</v>
      </c>
      <c r="C11102" s="316"/>
      <c r="D11102" s="82"/>
    </row>
    <row r="11103" spans="1:4">
      <c r="A11103" s="537"/>
      <c r="B11103" s="381"/>
      <c r="C11103" s="316"/>
      <c r="D11103" s="82"/>
    </row>
    <row r="11104" spans="1:4">
      <c r="A11104" s="315" t="s">
        <v>5169</v>
      </c>
      <c r="B11104" s="315" t="s">
        <v>83980</v>
      </c>
      <c r="C11104" s="316"/>
      <c r="D11104" s="82"/>
    </row>
    <row r="11105" spans="1:4">
      <c r="A11105" s="315" t="s">
        <v>70056</v>
      </c>
      <c r="B11105" s="315" t="s">
        <v>83981</v>
      </c>
      <c r="C11105" s="316"/>
      <c r="D11105" s="82"/>
    </row>
    <row r="11106" spans="1:4">
      <c r="A11106" s="315" t="s">
        <v>70056</v>
      </c>
      <c r="B11106" s="315" t="s">
        <v>83982</v>
      </c>
      <c r="C11106" s="316"/>
      <c r="D11106" s="82"/>
    </row>
    <row r="11107" spans="1:4">
      <c r="A11107" s="315" t="s">
        <v>70056</v>
      </c>
      <c r="B11107" s="315" t="s">
        <v>83983</v>
      </c>
      <c r="C11107" s="316"/>
      <c r="D11107" s="82"/>
    </row>
    <row r="11108" spans="1:4">
      <c r="A11108" s="315" t="s">
        <v>70056</v>
      </c>
      <c r="B11108" s="315" t="s">
        <v>83984</v>
      </c>
      <c r="C11108" s="316"/>
      <c r="D11108" s="82"/>
    </row>
    <row r="11109" spans="1:4">
      <c r="A11109" s="315" t="s">
        <v>70056</v>
      </c>
      <c r="B11109" s="315" t="s">
        <v>83983</v>
      </c>
      <c r="C11109" s="316"/>
      <c r="D11109" s="82"/>
    </row>
    <row r="11110" spans="1:4">
      <c r="A11110" s="315" t="s">
        <v>70056</v>
      </c>
      <c r="B11110" s="315" t="s">
        <v>83985</v>
      </c>
      <c r="C11110" s="316"/>
      <c r="D11110" s="82"/>
    </row>
    <row r="11111" spans="1:4">
      <c r="A11111" s="315" t="s">
        <v>70056</v>
      </c>
      <c r="B11111" s="315" t="s">
        <v>83986</v>
      </c>
      <c r="C11111" s="316"/>
      <c r="D11111" s="82"/>
    </row>
    <row r="11112" spans="1:4">
      <c r="A11112" s="315" t="s">
        <v>70056</v>
      </c>
      <c r="B11112" s="315" t="s">
        <v>83987</v>
      </c>
      <c r="C11112" s="316"/>
      <c r="D11112" s="82"/>
    </row>
    <row r="11113" spans="1:4">
      <c r="A11113" s="538"/>
      <c r="B11113" s="418"/>
      <c r="C11113" s="316"/>
      <c r="D11113" s="82"/>
    </row>
    <row r="11114" spans="1:4">
      <c r="A11114" s="537"/>
      <c r="B11114" s="381"/>
      <c r="C11114" s="316"/>
      <c r="D11114" s="82"/>
    </row>
    <row r="11115" spans="1:4">
      <c r="A11115" s="315" t="s">
        <v>70074</v>
      </c>
      <c r="B11115" s="315" t="s">
        <v>83988</v>
      </c>
      <c r="C11115" s="316"/>
      <c r="D11115" s="82"/>
    </row>
    <row r="11116" spans="1:4">
      <c r="A11116" s="315" t="s">
        <v>70074</v>
      </c>
      <c r="B11116" s="315" t="s">
        <v>83989</v>
      </c>
      <c r="C11116" s="316"/>
      <c r="D11116" s="82"/>
    </row>
    <row r="11117" spans="1:4">
      <c r="A11117" s="315" t="s">
        <v>381</v>
      </c>
      <c r="B11117" s="315" t="s">
        <v>83990</v>
      </c>
      <c r="C11117" s="316"/>
      <c r="D11117" s="82"/>
    </row>
    <row r="11118" spans="1:4">
      <c r="A11118" s="315" t="s">
        <v>381</v>
      </c>
      <c r="B11118" s="315" t="s">
        <v>83991</v>
      </c>
      <c r="C11118" s="316"/>
      <c r="D11118" s="82"/>
    </row>
    <row r="11119" spans="1:4">
      <c r="A11119" s="537"/>
      <c r="B11119" s="381"/>
      <c r="C11119" s="316"/>
      <c r="D11119" s="82"/>
    </row>
    <row r="11120" spans="1:4">
      <c r="A11120" s="315" t="s">
        <v>77622</v>
      </c>
      <c r="B11120" s="315" t="s">
        <v>83992</v>
      </c>
      <c r="C11120" s="316"/>
      <c r="D11120" s="82"/>
    </row>
    <row r="11121" spans="1:4">
      <c r="A11121" s="315" t="s">
        <v>77622</v>
      </c>
      <c r="B11121" s="315" t="s">
        <v>83993</v>
      </c>
      <c r="C11121" s="316"/>
      <c r="D11121" s="82"/>
    </row>
    <row r="11122" spans="1:4">
      <c r="A11122" s="315" t="s">
        <v>77622</v>
      </c>
      <c r="B11122" s="315" t="s">
        <v>83994</v>
      </c>
      <c r="C11122" s="316"/>
      <c r="D11122" s="82"/>
    </row>
    <row r="11123" spans="1:4">
      <c r="A11123" s="315" t="s">
        <v>70074</v>
      </c>
      <c r="B11123" s="315" t="s">
        <v>83995</v>
      </c>
      <c r="C11123" s="316"/>
      <c r="D11123" s="82"/>
    </row>
    <row r="11124" spans="1:4">
      <c r="A11124" s="315" t="s">
        <v>381</v>
      </c>
      <c r="B11124" s="315" t="s">
        <v>83996</v>
      </c>
      <c r="C11124" s="316"/>
      <c r="D11124" s="82"/>
    </row>
    <row r="11125" spans="1:4">
      <c r="A11125" s="315" t="s">
        <v>77622</v>
      </c>
      <c r="B11125" s="315" t="s">
        <v>83997</v>
      </c>
      <c r="C11125" s="316"/>
      <c r="D11125" s="82"/>
    </row>
    <row r="11126" spans="1:4">
      <c r="A11126" s="315" t="s">
        <v>77622</v>
      </c>
      <c r="B11126" s="315" t="s">
        <v>83998</v>
      </c>
      <c r="C11126" s="316"/>
      <c r="D11126" s="82"/>
    </row>
    <row r="11127" spans="1:4">
      <c r="A11127" s="315" t="s">
        <v>77622</v>
      </c>
      <c r="B11127" s="315" t="s">
        <v>83999</v>
      </c>
      <c r="C11127" s="316"/>
      <c r="D11127" s="82"/>
    </row>
    <row r="11128" spans="1:4">
      <c r="A11128" s="315" t="s">
        <v>77622</v>
      </c>
      <c r="B11128" s="315" t="s">
        <v>84000</v>
      </c>
      <c r="C11128" s="316"/>
      <c r="D11128" s="82"/>
    </row>
    <row r="11129" spans="1:4">
      <c r="A11129" s="315" t="s">
        <v>77622</v>
      </c>
      <c r="B11129" s="315" t="s">
        <v>84001</v>
      </c>
      <c r="C11129" s="316"/>
      <c r="D11129" s="82"/>
    </row>
    <row r="11130" spans="1:4">
      <c r="A11130" s="315" t="s">
        <v>77622</v>
      </c>
      <c r="B11130" s="315" t="s">
        <v>84002</v>
      </c>
      <c r="C11130" s="316"/>
      <c r="D11130" s="82"/>
    </row>
    <row r="11131" spans="1:4">
      <c r="A11131" s="315" t="s">
        <v>77622</v>
      </c>
      <c r="B11131" s="315" t="s">
        <v>84003</v>
      </c>
      <c r="C11131" s="316"/>
      <c r="D11131" s="82"/>
    </row>
    <row r="11132" spans="1:4">
      <c r="A11132" s="315" t="s">
        <v>77622</v>
      </c>
      <c r="B11132" s="315" t="s">
        <v>84004</v>
      </c>
      <c r="C11132" s="316"/>
      <c r="D11132" s="82"/>
    </row>
    <row r="11133" spans="1:4">
      <c r="A11133" s="315" t="s">
        <v>77622</v>
      </c>
      <c r="B11133" s="315" t="s">
        <v>84005</v>
      </c>
      <c r="C11133" s="316"/>
      <c r="D11133" s="82"/>
    </row>
    <row r="11134" spans="1:4">
      <c r="A11134" s="315" t="s">
        <v>77622</v>
      </c>
      <c r="B11134" s="315" t="s">
        <v>83995</v>
      </c>
      <c r="C11134" s="316"/>
      <c r="D11134" s="82"/>
    </row>
    <row r="11135" spans="1:4">
      <c r="A11135" s="315" t="s">
        <v>77622</v>
      </c>
      <c r="B11135" s="315" t="s">
        <v>84006</v>
      </c>
      <c r="C11135" s="316"/>
      <c r="D11135" s="82"/>
    </row>
    <row r="11136" spans="1:4">
      <c r="A11136" s="315" t="s">
        <v>77622</v>
      </c>
      <c r="B11136" s="315" t="s">
        <v>84007</v>
      </c>
      <c r="C11136" s="316"/>
      <c r="D11136" s="82"/>
    </row>
    <row r="11137" spans="1:4">
      <c r="A11137" s="315" t="s">
        <v>77622</v>
      </c>
      <c r="B11137" s="315" t="s">
        <v>84008</v>
      </c>
      <c r="C11137" s="316"/>
      <c r="D11137" s="82"/>
    </row>
    <row r="11138" spans="1:4">
      <c r="A11138" s="315" t="s">
        <v>77622</v>
      </c>
      <c r="B11138" s="315" t="s">
        <v>84009</v>
      </c>
      <c r="C11138" s="316"/>
      <c r="D11138" s="82"/>
    </row>
    <row r="11139" spans="1:4">
      <c r="A11139" s="315" t="s">
        <v>77622</v>
      </c>
      <c r="B11139" s="315" t="s">
        <v>84010</v>
      </c>
      <c r="C11139" s="316"/>
      <c r="D11139" s="82"/>
    </row>
    <row r="11140" spans="1:4">
      <c r="A11140" s="315" t="s">
        <v>77622</v>
      </c>
      <c r="B11140" s="315" t="s">
        <v>84011</v>
      </c>
      <c r="C11140" s="316"/>
      <c r="D11140" s="82"/>
    </row>
    <row r="11141" spans="1:4">
      <c r="A11141" s="537"/>
      <c r="B11141" s="381"/>
      <c r="C11141" s="316"/>
      <c r="D11141" s="82"/>
    </row>
    <row r="11142" spans="1:4">
      <c r="A11142" s="315" t="s">
        <v>381</v>
      </c>
      <c r="B11142" s="315" t="s">
        <v>84012</v>
      </c>
      <c r="C11142" s="316"/>
      <c r="D11142" s="82"/>
    </row>
    <row r="11143" spans="1:4">
      <c r="A11143" s="315" t="s">
        <v>381</v>
      </c>
      <c r="B11143" s="315" t="s">
        <v>84013</v>
      </c>
      <c r="C11143" s="316"/>
      <c r="D11143" s="82"/>
    </row>
    <row r="11144" spans="1:4">
      <c r="A11144" s="315" t="s">
        <v>381</v>
      </c>
      <c r="B11144" s="315" t="s">
        <v>84014</v>
      </c>
      <c r="C11144" s="316"/>
      <c r="D11144" s="82"/>
    </row>
    <row r="11145" spans="1:4">
      <c r="A11145" s="315" t="s">
        <v>381</v>
      </c>
      <c r="B11145" s="315" t="s">
        <v>84015</v>
      </c>
      <c r="C11145" s="316"/>
      <c r="D11145" s="82"/>
    </row>
    <row r="11146" spans="1:4">
      <c r="A11146" s="315" t="s">
        <v>381</v>
      </c>
      <c r="B11146" s="315" t="s">
        <v>84016</v>
      </c>
      <c r="C11146" s="316"/>
      <c r="D11146" s="82"/>
    </row>
    <row r="11147" spans="1:4">
      <c r="A11147" s="315" t="s">
        <v>381</v>
      </c>
      <c r="B11147" s="315" t="s">
        <v>84017</v>
      </c>
      <c r="C11147" s="316"/>
      <c r="D11147" s="82"/>
    </row>
    <row r="11148" spans="1:4">
      <c r="A11148" s="315" t="s">
        <v>381</v>
      </c>
      <c r="B11148" s="315" t="s">
        <v>84018</v>
      </c>
      <c r="C11148" s="316"/>
      <c r="D11148" s="82"/>
    </row>
    <row r="11149" spans="1:4">
      <c r="A11149" s="315" t="s">
        <v>381</v>
      </c>
      <c r="B11149" s="315" t="s">
        <v>84019</v>
      </c>
      <c r="C11149" s="316"/>
      <c r="D11149" s="82"/>
    </row>
    <row r="11150" spans="1:4">
      <c r="A11150" s="315" t="s">
        <v>381</v>
      </c>
      <c r="B11150" s="315" t="s">
        <v>84020</v>
      </c>
      <c r="C11150" s="316"/>
      <c r="D11150" s="82"/>
    </row>
    <row r="11151" spans="1:4">
      <c r="A11151" s="537"/>
      <c r="B11151" s="381"/>
      <c r="C11151" s="316"/>
      <c r="D11151" s="82"/>
    </row>
    <row r="11152" spans="1:4">
      <c r="A11152" s="315" t="s">
        <v>381</v>
      </c>
      <c r="B11152" s="315" t="s">
        <v>84021</v>
      </c>
      <c r="C11152" s="316"/>
      <c r="D11152" s="82"/>
    </row>
    <row r="11153" spans="1:4">
      <c r="A11153" s="315" t="s">
        <v>381</v>
      </c>
      <c r="B11153" s="315" t="s">
        <v>84022</v>
      </c>
      <c r="C11153" s="316"/>
      <c r="D11153" s="82"/>
    </row>
    <row r="11154" spans="1:4">
      <c r="A11154" s="315" t="s">
        <v>381</v>
      </c>
      <c r="B11154" s="315" t="s">
        <v>84023</v>
      </c>
      <c r="C11154" s="316"/>
      <c r="D11154" s="82"/>
    </row>
    <row r="11155" spans="1:4">
      <c r="A11155" s="315" t="s">
        <v>381</v>
      </c>
      <c r="B11155" s="315" t="s">
        <v>84024</v>
      </c>
      <c r="C11155" s="316"/>
      <c r="D11155" s="82"/>
    </row>
    <row r="11156" spans="1:4">
      <c r="A11156" s="315" t="s">
        <v>381</v>
      </c>
      <c r="B11156" s="315" t="s">
        <v>84025</v>
      </c>
      <c r="C11156" s="316"/>
      <c r="D11156" s="82"/>
    </row>
    <row r="11157" spans="1:4">
      <c r="A11157" s="315" t="s">
        <v>381</v>
      </c>
      <c r="B11157" s="315" t="s">
        <v>82996</v>
      </c>
      <c r="C11157" s="316"/>
      <c r="D11157" s="82"/>
    </row>
    <row r="11158" spans="1:4">
      <c r="A11158" s="315" t="s">
        <v>381</v>
      </c>
      <c r="B11158" s="315" t="s">
        <v>84026</v>
      </c>
      <c r="C11158" s="316"/>
      <c r="D11158" s="82"/>
    </row>
    <row r="11159" spans="1:4">
      <c r="A11159" s="315" t="s">
        <v>381</v>
      </c>
      <c r="B11159" s="315" t="s">
        <v>84027</v>
      </c>
      <c r="C11159" s="316"/>
      <c r="D11159" s="82"/>
    </row>
    <row r="11160" spans="1:4">
      <c r="A11160" s="315" t="s">
        <v>381</v>
      </c>
      <c r="B11160" s="315" t="s">
        <v>84028</v>
      </c>
      <c r="C11160" s="316"/>
      <c r="D11160" s="82"/>
    </row>
    <row r="11161" spans="1:4">
      <c r="A11161" s="537"/>
      <c r="B11161" s="381"/>
      <c r="C11161" s="316"/>
      <c r="D11161" s="82"/>
    </row>
    <row r="11162" spans="1:4">
      <c r="A11162" s="315" t="s">
        <v>381</v>
      </c>
      <c r="B11162" s="315" t="s">
        <v>84029</v>
      </c>
      <c r="C11162" s="316"/>
      <c r="D11162" s="82"/>
    </row>
    <row r="11163" spans="1:4">
      <c r="A11163" s="315" t="s">
        <v>381</v>
      </c>
      <c r="B11163" s="315" t="s">
        <v>84030</v>
      </c>
      <c r="C11163" s="316"/>
      <c r="D11163" s="82"/>
    </row>
    <row r="11164" spans="1:4">
      <c r="A11164" s="315" t="s">
        <v>381</v>
      </c>
      <c r="B11164" s="315" t="s">
        <v>84031</v>
      </c>
      <c r="C11164" s="316"/>
      <c r="D11164" s="82"/>
    </row>
    <row r="11165" spans="1:4">
      <c r="A11165" s="315" t="s">
        <v>381</v>
      </c>
      <c r="B11165" s="315" t="s">
        <v>84032</v>
      </c>
      <c r="C11165" s="316"/>
      <c r="D11165" s="82"/>
    </row>
    <row r="11166" spans="1:4">
      <c r="A11166" s="315" t="s">
        <v>381</v>
      </c>
      <c r="B11166" s="315" t="s">
        <v>84033</v>
      </c>
      <c r="C11166" s="316"/>
      <c r="D11166" s="82"/>
    </row>
    <row r="11167" spans="1:4">
      <c r="A11167" s="315" t="s">
        <v>381</v>
      </c>
      <c r="B11167" s="315" t="s">
        <v>84034</v>
      </c>
      <c r="C11167" s="316"/>
      <c r="D11167" s="82"/>
    </row>
    <row r="11168" spans="1:4">
      <c r="A11168" s="315" t="s">
        <v>381</v>
      </c>
      <c r="B11168" s="315" t="s">
        <v>84035</v>
      </c>
      <c r="C11168" s="316"/>
      <c r="D11168" s="82"/>
    </row>
    <row r="11169" spans="1:4">
      <c r="A11169" s="315" t="s">
        <v>381</v>
      </c>
      <c r="B11169" s="315" t="s">
        <v>84036</v>
      </c>
      <c r="C11169" s="316"/>
      <c r="D11169" s="82"/>
    </row>
    <row r="11170" spans="1:4">
      <c r="A11170" s="315" t="s">
        <v>381</v>
      </c>
      <c r="B11170" s="315" t="s">
        <v>84037</v>
      </c>
      <c r="C11170" s="316"/>
      <c r="D11170" s="82"/>
    </row>
    <row r="11171" spans="1:4">
      <c r="A11171" s="537"/>
      <c r="B11171" s="381"/>
      <c r="C11171" s="316"/>
      <c r="D11171" s="82"/>
    </row>
    <row r="11172" spans="1:4">
      <c r="A11172" s="315" t="s">
        <v>381</v>
      </c>
      <c r="B11172" s="315" t="s">
        <v>84038</v>
      </c>
      <c r="C11172" s="316"/>
      <c r="D11172" s="82"/>
    </row>
    <row r="11173" spans="1:4">
      <c r="A11173" s="315" t="s">
        <v>381</v>
      </c>
      <c r="B11173" s="315" t="s">
        <v>84039</v>
      </c>
      <c r="C11173" s="316"/>
      <c r="D11173" s="82"/>
    </row>
    <row r="11174" spans="1:4">
      <c r="A11174" s="315" t="s">
        <v>381</v>
      </c>
      <c r="B11174" s="315" t="s">
        <v>84040</v>
      </c>
      <c r="C11174" s="316"/>
      <c r="D11174" s="82"/>
    </row>
    <row r="11175" spans="1:4">
      <c r="A11175" s="315" t="s">
        <v>381</v>
      </c>
      <c r="B11175" s="315" t="s">
        <v>84041</v>
      </c>
      <c r="C11175" s="316"/>
      <c r="D11175" s="82"/>
    </row>
    <row r="11176" spans="1:4">
      <c r="A11176" s="315" t="s">
        <v>381</v>
      </c>
      <c r="B11176" s="315" t="s">
        <v>84042</v>
      </c>
      <c r="C11176" s="316"/>
      <c r="D11176" s="82"/>
    </row>
    <row r="11177" spans="1:4">
      <c r="A11177" s="315" t="s">
        <v>381</v>
      </c>
      <c r="B11177" s="315" t="s">
        <v>84042</v>
      </c>
      <c r="C11177" s="316"/>
      <c r="D11177" s="82"/>
    </row>
    <row r="11178" spans="1:4">
      <c r="A11178" s="537"/>
      <c r="B11178" s="381"/>
      <c r="C11178" s="316"/>
      <c r="D11178" s="82"/>
    </row>
    <row r="11179" spans="1:4">
      <c r="A11179" s="315" t="s">
        <v>381</v>
      </c>
      <c r="B11179" s="315" t="s">
        <v>84043</v>
      </c>
      <c r="C11179" s="316"/>
      <c r="D11179" s="82"/>
    </row>
    <row r="11180" spans="1:4">
      <c r="A11180" s="315" t="s">
        <v>381</v>
      </c>
      <c r="B11180" s="315" t="s">
        <v>84044</v>
      </c>
      <c r="C11180" s="316"/>
      <c r="D11180" s="82"/>
    </row>
    <row r="11181" spans="1:4">
      <c r="A11181" s="315" t="s">
        <v>381</v>
      </c>
      <c r="B11181" s="315" t="s">
        <v>84045</v>
      </c>
      <c r="C11181" s="316"/>
      <c r="D11181" s="82"/>
    </row>
    <row r="11182" spans="1:4">
      <c r="A11182" s="315" t="s">
        <v>381</v>
      </c>
      <c r="B11182" s="315" t="s">
        <v>84046</v>
      </c>
      <c r="C11182" s="316"/>
      <c r="D11182" s="82"/>
    </row>
    <row r="11183" spans="1:4">
      <c r="A11183" s="315" t="s">
        <v>381</v>
      </c>
      <c r="B11183" s="315" t="s">
        <v>84047</v>
      </c>
      <c r="C11183" s="316"/>
      <c r="D11183" s="82"/>
    </row>
    <row r="11184" spans="1:4">
      <c r="A11184" s="315" t="s">
        <v>381</v>
      </c>
      <c r="B11184" s="315" t="s">
        <v>84048</v>
      </c>
      <c r="C11184" s="316"/>
      <c r="D11184" s="82"/>
    </row>
    <row r="11185" spans="1:4">
      <c r="A11185" s="537"/>
      <c r="B11185" s="381"/>
      <c r="C11185" s="316"/>
      <c r="D11185" s="82"/>
    </row>
    <row r="11186" spans="1:4">
      <c r="A11186" s="315" t="s">
        <v>381</v>
      </c>
      <c r="B11186" s="315" t="s">
        <v>83910</v>
      </c>
      <c r="C11186" s="316"/>
      <c r="D11186" s="82"/>
    </row>
    <row r="11187" spans="1:4">
      <c r="A11187" s="315" t="s">
        <v>381</v>
      </c>
      <c r="B11187" s="315" t="s">
        <v>82115</v>
      </c>
      <c r="C11187" s="316"/>
      <c r="D11187" s="82"/>
    </row>
    <row r="11188" spans="1:4">
      <c r="A11188" s="315" t="s">
        <v>381</v>
      </c>
      <c r="B11188" s="315" t="s">
        <v>84049</v>
      </c>
      <c r="C11188" s="316"/>
      <c r="D11188" s="82"/>
    </row>
    <row r="11189" spans="1:4">
      <c r="A11189" s="315" t="s">
        <v>381</v>
      </c>
      <c r="B11189" s="315" t="s">
        <v>84050</v>
      </c>
      <c r="C11189" s="316"/>
      <c r="D11189" s="82"/>
    </row>
    <row r="11190" spans="1:4">
      <c r="A11190" s="315" t="s">
        <v>381</v>
      </c>
      <c r="B11190" s="315" t="s">
        <v>84051</v>
      </c>
      <c r="C11190" s="316"/>
      <c r="D11190" s="82"/>
    </row>
    <row r="11191" spans="1:4">
      <c r="A11191" s="315" t="s">
        <v>381</v>
      </c>
      <c r="B11191" s="315" t="s">
        <v>84052</v>
      </c>
      <c r="C11191" s="316"/>
      <c r="D11191" s="82"/>
    </row>
    <row r="11192" spans="1:4">
      <c r="A11192" s="315" t="s">
        <v>381</v>
      </c>
      <c r="B11192" s="315" t="s">
        <v>84053</v>
      </c>
      <c r="C11192" s="316"/>
      <c r="D11192" s="82"/>
    </row>
    <row r="11193" spans="1:4">
      <c r="A11193" s="315" t="s">
        <v>381</v>
      </c>
      <c r="B11193" s="315" t="s">
        <v>82139</v>
      </c>
      <c r="C11193" s="316"/>
      <c r="D11193" s="82"/>
    </row>
    <row r="11194" spans="1:4">
      <c r="A11194" s="315" t="s">
        <v>381</v>
      </c>
      <c r="B11194" s="315" t="s">
        <v>84054</v>
      </c>
      <c r="C11194" s="316"/>
      <c r="D11194" s="82"/>
    </row>
    <row r="11195" spans="1:4">
      <c r="A11195" s="315" t="s">
        <v>381</v>
      </c>
      <c r="B11195" s="315" t="s">
        <v>84055</v>
      </c>
      <c r="C11195" s="316"/>
      <c r="D11195" s="82"/>
    </row>
    <row r="11196" spans="1:4">
      <c r="A11196" s="315" t="s">
        <v>381</v>
      </c>
      <c r="B11196" s="315" t="s">
        <v>82472</v>
      </c>
      <c r="C11196" s="316"/>
      <c r="D11196" s="82"/>
    </row>
    <row r="11197" spans="1:4">
      <c r="A11197" s="537"/>
      <c r="B11197" s="381"/>
      <c r="C11197" s="316"/>
      <c r="D11197" s="82"/>
    </row>
    <row r="11198" spans="1:4">
      <c r="A11198" s="315" t="s">
        <v>381</v>
      </c>
      <c r="B11198" s="315" t="s">
        <v>82115</v>
      </c>
      <c r="C11198" s="316"/>
      <c r="D11198" s="82"/>
    </row>
    <row r="11199" spans="1:4">
      <c r="A11199" s="315" t="s">
        <v>381</v>
      </c>
      <c r="B11199" s="315" t="s">
        <v>84049</v>
      </c>
      <c r="C11199" s="316"/>
      <c r="D11199" s="82"/>
    </row>
    <row r="11200" spans="1:4">
      <c r="A11200" s="315" t="s">
        <v>381</v>
      </c>
      <c r="B11200" s="315" t="s">
        <v>84056</v>
      </c>
      <c r="C11200" s="316"/>
      <c r="D11200" s="82"/>
    </row>
    <row r="11201" spans="1:4">
      <c r="A11201" s="315" t="s">
        <v>381</v>
      </c>
      <c r="B11201" s="315" t="s">
        <v>84052</v>
      </c>
      <c r="C11201" s="316"/>
      <c r="D11201" s="82"/>
    </row>
    <row r="11202" spans="1:4">
      <c r="A11202" s="315" t="s">
        <v>381</v>
      </c>
      <c r="B11202" s="315" t="s">
        <v>83910</v>
      </c>
      <c r="C11202" s="316"/>
      <c r="D11202" s="82"/>
    </row>
    <row r="11203" spans="1:4">
      <c r="A11203" s="315" t="s">
        <v>381</v>
      </c>
      <c r="B11203" s="315" t="s">
        <v>82139</v>
      </c>
      <c r="C11203" s="316"/>
      <c r="D11203" s="82"/>
    </row>
    <row r="11204" spans="1:4">
      <c r="A11204" s="315" t="s">
        <v>381</v>
      </c>
      <c r="B11204" s="315" t="s">
        <v>84054</v>
      </c>
      <c r="C11204" s="316"/>
      <c r="D11204" s="82"/>
    </row>
    <row r="11205" spans="1:4">
      <c r="A11205" s="315" t="s">
        <v>381</v>
      </c>
      <c r="B11205" s="315" t="s">
        <v>84055</v>
      </c>
      <c r="C11205" s="316"/>
      <c r="D11205" s="82"/>
    </row>
    <row r="11206" spans="1:4">
      <c r="A11206" s="315" t="s">
        <v>381</v>
      </c>
      <c r="B11206" s="315" t="s">
        <v>82472</v>
      </c>
      <c r="C11206" s="316"/>
      <c r="D11206" s="82"/>
    </row>
    <row r="11207" spans="1:4">
      <c r="A11207" s="537"/>
      <c r="B11207" s="381"/>
      <c r="C11207" s="316"/>
      <c r="D11207" s="82"/>
    </row>
    <row r="11208" spans="1:4">
      <c r="A11208" s="315" t="s">
        <v>381</v>
      </c>
      <c r="B11208" s="315" t="s">
        <v>83910</v>
      </c>
      <c r="C11208" s="316"/>
      <c r="D11208" s="82"/>
    </row>
    <row r="11209" spans="1:4">
      <c r="A11209" s="315" t="s">
        <v>381</v>
      </c>
      <c r="B11209" s="315" t="s">
        <v>84056</v>
      </c>
      <c r="C11209" s="316"/>
      <c r="D11209" s="82"/>
    </row>
    <row r="11210" spans="1:4">
      <c r="A11210" s="315" t="s">
        <v>381</v>
      </c>
      <c r="B11210" s="315" t="s">
        <v>82115</v>
      </c>
      <c r="C11210" s="316"/>
      <c r="D11210" s="82"/>
    </row>
    <row r="11211" spans="1:4">
      <c r="A11211" s="315" t="s">
        <v>381</v>
      </c>
      <c r="B11211" s="315" t="s">
        <v>84051</v>
      </c>
      <c r="C11211" s="316"/>
      <c r="D11211" s="82"/>
    </row>
    <row r="11212" spans="1:4">
      <c r="A11212" s="315" t="s">
        <v>381</v>
      </c>
      <c r="B11212" s="315" t="s">
        <v>84056</v>
      </c>
      <c r="C11212" s="316"/>
      <c r="D11212" s="82"/>
    </row>
    <row r="11213" spans="1:4">
      <c r="A11213" s="315" t="s">
        <v>381</v>
      </c>
      <c r="B11213" s="315" t="s">
        <v>80692</v>
      </c>
      <c r="C11213" s="316"/>
      <c r="D11213" s="82"/>
    </row>
    <row r="11214" spans="1:4">
      <c r="A11214" s="315" t="s">
        <v>381</v>
      </c>
      <c r="B11214" s="315" t="s">
        <v>84053</v>
      </c>
      <c r="C11214" s="316"/>
      <c r="D11214" s="82"/>
    </row>
    <row r="11215" spans="1:4">
      <c r="A11215" s="315" t="s">
        <v>381</v>
      </c>
      <c r="B11215" s="315" t="s">
        <v>84057</v>
      </c>
      <c r="C11215" s="316"/>
      <c r="D11215" s="82"/>
    </row>
    <row r="11216" spans="1:4">
      <c r="A11216" s="315" t="s">
        <v>381</v>
      </c>
      <c r="B11216" s="315" t="s">
        <v>82139</v>
      </c>
      <c r="C11216" s="316"/>
      <c r="D11216" s="82"/>
    </row>
    <row r="11217" spans="1:4">
      <c r="A11217" s="537"/>
      <c r="B11217" s="381"/>
      <c r="C11217" s="316"/>
      <c r="D11217" s="82"/>
    </row>
    <row r="11218" spans="1:4">
      <c r="A11218" s="315" t="s">
        <v>381</v>
      </c>
      <c r="B11218" s="315" t="s">
        <v>82115</v>
      </c>
      <c r="C11218" s="316"/>
      <c r="D11218" s="82"/>
    </row>
    <row r="11219" spans="1:4">
      <c r="A11219" s="315" t="s">
        <v>381</v>
      </c>
      <c r="B11219" s="315" t="s">
        <v>84049</v>
      </c>
      <c r="C11219" s="316"/>
      <c r="D11219" s="82"/>
    </row>
    <row r="11220" spans="1:4">
      <c r="A11220" s="315" t="s">
        <v>381</v>
      </c>
      <c r="B11220" s="315" t="s">
        <v>84051</v>
      </c>
      <c r="C11220" s="316"/>
      <c r="D11220" s="82"/>
    </row>
    <row r="11221" spans="1:4">
      <c r="A11221" s="315" t="s">
        <v>381</v>
      </c>
      <c r="B11221" s="315" t="s">
        <v>84056</v>
      </c>
      <c r="C11221" s="316"/>
      <c r="D11221" s="82"/>
    </row>
    <row r="11222" spans="1:4">
      <c r="A11222" s="315" t="s">
        <v>381</v>
      </c>
      <c r="B11222" s="315" t="s">
        <v>84052</v>
      </c>
      <c r="C11222" s="316"/>
      <c r="D11222" s="82"/>
    </row>
    <row r="11223" spans="1:4">
      <c r="A11223" s="315" t="s">
        <v>381</v>
      </c>
      <c r="B11223" s="315" t="s">
        <v>82139</v>
      </c>
      <c r="C11223" s="316"/>
      <c r="D11223" s="82"/>
    </row>
    <row r="11224" spans="1:4">
      <c r="A11224" s="315" t="s">
        <v>381</v>
      </c>
      <c r="B11224" s="315" t="s">
        <v>84054</v>
      </c>
      <c r="C11224" s="316"/>
      <c r="D11224" s="82"/>
    </row>
    <row r="11225" spans="1:4">
      <c r="A11225" s="315" t="s">
        <v>381</v>
      </c>
      <c r="B11225" s="315" t="s">
        <v>84055</v>
      </c>
      <c r="C11225" s="316"/>
      <c r="D11225" s="82"/>
    </row>
    <row r="11226" spans="1:4">
      <c r="A11226" s="315" t="s">
        <v>381</v>
      </c>
      <c r="B11226" s="315" t="s">
        <v>82472</v>
      </c>
      <c r="C11226" s="316"/>
      <c r="D11226" s="82"/>
    </row>
    <row r="11227" spans="1:4">
      <c r="A11227" s="537"/>
      <c r="B11227" s="381"/>
      <c r="C11227" s="316"/>
      <c r="D11227" s="82"/>
    </row>
    <row r="11228" spans="1:4">
      <c r="A11228" s="315" t="s">
        <v>381</v>
      </c>
      <c r="B11228" s="315" t="s">
        <v>83910</v>
      </c>
      <c r="C11228" s="316"/>
      <c r="D11228" s="82"/>
    </row>
    <row r="11229" spans="1:4">
      <c r="A11229" s="315" t="s">
        <v>381</v>
      </c>
      <c r="B11229" s="315" t="s">
        <v>84056</v>
      </c>
      <c r="C11229" s="316"/>
      <c r="D11229" s="82"/>
    </row>
    <row r="11230" spans="1:4">
      <c r="A11230" s="315" t="s">
        <v>381</v>
      </c>
      <c r="B11230" s="315" t="s">
        <v>82115</v>
      </c>
      <c r="C11230" s="316"/>
      <c r="D11230" s="82"/>
    </row>
    <row r="11231" spans="1:4">
      <c r="A11231" s="315" t="s">
        <v>381</v>
      </c>
      <c r="B11231" s="315" t="s">
        <v>84056</v>
      </c>
      <c r="C11231" s="316"/>
      <c r="D11231" s="82"/>
    </row>
    <row r="11232" spans="1:4">
      <c r="A11232" s="315" t="s">
        <v>381</v>
      </c>
      <c r="B11232" s="315" t="s">
        <v>84058</v>
      </c>
      <c r="C11232" s="316"/>
      <c r="D11232" s="82"/>
    </row>
    <row r="11233" spans="1:4">
      <c r="A11233" s="315" t="s">
        <v>381</v>
      </c>
      <c r="B11233" s="315" t="s">
        <v>84050</v>
      </c>
      <c r="C11233" s="316"/>
      <c r="D11233" s="82"/>
    </row>
    <row r="11234" spans="1:4">
      <c r="A11234" s="315" t="s">
        <v>381</v>
      </c>
      <c r="B11234" s="315" t="s">
        <v>84059</v>
      </c>
      <c r="C11234" s="316"/>
      <c r="D11234" s="82"/>
    </row>
    <row r="11235" spans="1:4">
      <c r="A11235" s="315" t="s">
        <v>381</v>
      </c>
      <c r="B11235" s="315" t="s">
        <v>84060</v>
      </c>
      <c r="C11235" s="316"/>
      <c r="D11235" s="82"/>
    </row>
    <row r="11236" spans="1:4">
      <c r="A11236" s="315" t="s">
        <v>381</v>
      </c>
      <c r="B11236" s="315" t="s">
        <v>84057</v>
      </c>
      <c r="C11236" s="316"/>
      <c r="D11236" s="82"/>
    </row>
    <row r="11237" spans="1:4">
      <c r="A11237" s="315" t="s">
        <v>381</v>
      </c>
      <c r="B11237" s="315" t="s">
        <v>84061</v>
      </c>
      <c r="C11237" s="316"/>
      <c r="D11237" s="82"/>
    </row>
    <row r="11238" spans="1:4">
      <c r="A11238" s="315" t="s">
        <v>381</v>
      </c>
      <c r="B11238" s="315" t="s">
        <v>84055</v>
      </c>
      <c r="C11238" s="316"/>
      <c r="D11238" s="82"/>
    </row>
    <row r="11239" spans="1:4">
      <c r="A11239" s="537"/>
      <c r="B11239" s="381"/>
      <c r="C11239" s="316"/>
      <c r="D11239" s="82"/>
    </row>
    <row r="11240" spans="1:4">
      <c r="A11240" s="315" t="s">
        <v>381</v>
      </c>
      <c r="B11240" s="315" t="s">
        <v>84051</v>
      </c>
      <c r="C11240" s="316"/>
      <c r="D11240" s="82"/>
    </row>
    <row r="11241" spans="1:4">
      <c r="A11241" s="315" t="s">
        <v>381</v>
      </c>
      <c r="B11241" s="315" t="s">
        <v>83910</v>
      </c>
      <c r="C11241" s="316"/>
      <c r="D11241" s="82"/>
    </row>
    <row r="11242" spans="1:4">
      <c r="A11242" s="315" t="s">
        <v>381</v>
      </c>
      <c r="B11242" s="315" t="s">
        <v>84056</v>
      </c>
      <c r="C11242" s="316"/>
      <c r="D11242" s="82"/>
    </row>
    <row r="11243" spans="1:4">
      <c r="A11243" s="315" t="s">
        <v>381</v>
      </c>
      <c r="B11243" s="315" t="s">
        <v>84051</v>
      </c>
      <c r="C11243" s="316"/>
      <c r="D11243" s="82"/>
    </row>
    <row r="11244" spans="1:4">
      <c r="A11244" s="315" t="s">
        <v>381</v>
      </c>
      <c r="B11244" s="315" t="s">
        <v>84058</v>
      </c>
      <c r="C11244" s="316"/>
      <c r="D11244" s="82"/>
    </row>
    <row r="11245" spans="1:4">
      <c r="A11245" s="315" t="s">
        <v>381</v>
      </c>
      <c r="B11245" s="315" t="s">
        <v>84050</v>
      </c>
      <c r="C11245" s="316"/>
      <c r="D11245" s="82"/>
    </row>
    <row r="11246" spans="1:4">
      <c r="A11246" s="315" t="s">
        <v>381</v>
      </c>
      <c r="B11246" s="315" t="s">
        <v>80763</v>
      </c>
      <c r="C11246" s="316"/>
      <c r="D11246" s="82"/>
    </row>
    <row r="11247" spans="1:4">
      <c r="A11247" s="315" t="s">
        <v>381</v>
      </c>
      <c r="B11247" s="315" t="s">
        <v>84053</v>
      </c>
      <c r="C11247" s="316"/>
      <c r="D11247" s="82"/>
    </row>
    <row r="11248" spans="1:4">
      <c r="A11248" s="315" t="s">
        <v>381</v>
      </c>
      <c r="B11248" s="315" t="s">
        <v>84057</v>
      </c>
      <c r="C11248" s="316"/>
      <c r="D11248" s="82"/>
    </row>
    <row r="11249" spans="1:4">
      <c r="A11249" s="315" t="s">
        <v>381</v>
      </c>
      <c r="B11249" s="315" t="s">
        <v>84062</v>
      </c>
      <c r="C11249" s="316"/>
      <c r="D11249" s="82"/>
    </row>
    <row r="11250" spans="1:4">
      <c r="A11250" s="315" t="s">
        <v>381</v>
      </c>
      <c r="B11250" s="315" t="s">
        <v>83365</v>
      </c>
      <c r="C11250" s="316"/>
      <c r="D11250" s="82"/>
    </row>
    <row r="11251" spans="1:4">
      <c r="A11251" s="315" t="s">
        <v>381</v>
      </c>
      <c r="B11251" s="315" t="s">
        <v>83910</v>
      </c>
      <c r="C11251" s="316"/>
      <c r="D11251" s="82"/>
    </row>
    <row r="11252" spans="1:4">
      <c r="A11252" s="315" t="s">
        <v>381</v>
      </c>
      <c r="B11252" s="315" t="s">
        <v>84061</v>
      </c>
      <c r="C11252" s="316"/>
      <c r="D11252" s="82"/>
    </row>
    <row r="11253" spans="1:4">
      <c r="A11253" s="315" t="s">
        <v>381</v>
      </c>
      <c r="B11253" s="315" t="s">
        <v>84063</v>
      </c>
      <c r="C11253" s="316"/>
      <c r="D11253" s="82"/>
    </row>
    <row r="11254" spans="1:4">
      <c r="A11254" s="315" t="s">
        <v>74226</v>
      </c>
      <c r="B11254" s="315" t="s">
        <v>84064</v>
      </c>
      <c r="C11254" s="316"/>
      <c r="D11254" s="82"/>
    </row>
    <row r="11255" spans="1:4">
      <c r="A11255" s="537"/>
      <c r="B11255" s="381"/>
      <c r="C11255" s="316"/>
      <c r="D11255" s="82"/>
    </row>
    <row r="11256" spans="1:4">
      <c r="A11256" s="315" t="s">
        <v>381</v>
      </c>
      <c r="B11256" s="315" t="s">
        <v>84052</v>
      </c>
      <c r="C11256" s="316"/>
      <c r="D11256" s="82"/>
    </row>
    <row r="11257" spans="1:4">
      <c r="A11257" s="315" t="s">
        <v>381</v>
      </c>
      <c r="B11257" s="315" t="s">
        <v>84051</v>
      </c>
      <c r="C11257" s="316"/>
      <c r="D11257" s="82"/>
    </row>
    <row r="11258" spans="1:4">
      <c r="A11258" s="315" t="s">
        <v>381</v>
      </c>
      <c r="B11258" s="315" t="s">
        <v>83910</v>
      </c>
      <c r="C11258" s="316"/>
      <c r="D11258" s="82"/>
    </row>
    <row r="11259" spans="1:4">
      <c r="A11259" s="315" t="s">
        <v>381</v>
      </c>
      <c r="B11259" s="315" t="s">
        <v>82408</v>
      </c>
      <c r="C11259" s="316"/>
      <c r="D11259" s="82"/>
    </row>
    <row r="11260" spans="1:4">
      <c r="A11260" s="315" t="s">
        <v>381</v>
      </c>
      <c r="B11260" s="315" t="s">
        <v>84050</v>
      </c>
      <c r="C11260" s="316"/>
      <c r="D11260" s="82"/>
    </row>
    <row r="11261" spans="1:4">
      <c r="A11261" s="315" t="s">
        <v>381</v>
      </c>
      <c r="B11261" s="315" t="s">
        <v>80692</v>
      </c>
      <c r="C11261" s="316"/>
      <c r="D11261" s="82"/>
    </row>
    <row r="11262" spans="1:4">
      <c r="A11262" s="315" t="s">
        <v>381</v>
      </c>
      <c r="B11262" s="315" t="s">
        <v>84065</v>
      </c>
      <c r="C11262" s="316"/>
      <c r="D11262" s="82"/>
    </row>
    <row r="11263" spans="1:4">
      <c r="A11263" s="315" t="s">
        <v>381</v>
      </c>
      <c r="B11263" s="315" t="s">
        <v>80763</v>
      </c>
      <c r="C11263" s="316"/>
      <c r="D11263" s="82"/>
    </row>
    <row r="11264" spans="1:4">
      <c r="A11264" s="315" t="s">
        <v>381</v>
      </c>
      <c r="B11264" s="315" t="s">
        <v>84053</v>
      </c>
      <c r="C11264" s="316"/>
      <c r="D11264" s="82"/>
    </row>
    <row r="11265" spans="1:4">
      <c r="A11265" s="315" t="s">
        <v>381</v>
      </c>
      <c r="B11265" s="315" t="s">
        <v>84066</v>
      </c>
      <c r="C11265" s="316"/>
      <c r="D11265" s="82"/>
    </row>
    <row r="11266" spans="1:4">
      <c r="A11266" s="315" t="s">
        <v>381</v>
      </c>
      <c r="B11266" s="315" t="s">
        <v>82472</v>
      </c>
      <c r="C11266" s="316"/>
      <c r="D11266" s="82"/>
    </row>
    <row r="11267" spans="1:4">
      <c r="A11267" s="315" t="s">
        <v>381</v>
      </c>
      <c r="B11267" s="315" t="s">
        <v>83910</v>
      </c>
      <c r="C11267" s="316"/>
      <c r="D11267" s="82"/>
    </row>
    <row r="11268" spans="1:4">
      <c r="A11268" s="315" t="s">
        <v>381</v>
      </c>
      <c r="B11268" s="315" t="s">
        <v>84061</v>
      </c>
      <c r="C11268" s="316"/>
      <c r="D11268" s="82"/>
    </row>
    <row r="11269" spans="1:4">
      <c r="A11269" s="315" t="s">
        <v>381</v>
      </c>
      <c r="B11269" s="315" t="s">
        <v>84063</v>
      </c>
      <c r="C11269" s="316"/>
      <c r="D11269" s="82"/>
    </row>
    <row r="11270" spans="1:4">
      <c r="A11270" s="315" t="s">
        <v>74226</v>
      </c>
      <c r="B11270" s="315" t="s">
        <v>84064</v>
      </c>
      <c r="C11270" s="316"/>
      <c r="D11270" s="82"/>
    </row>
    <row r="11271" spans="1:4">
      <c r="A11271" s="315" t="s">
        <v>381</v>
      </c>
      <c r="B11271" s="315" t="s">
        <v>84067</v>
      </c>
      <c r="C11271" s="316"/>
      <c r="D11271" s="82"/>
    </row>
    <row r="11272" spans="1:4">
      <c r="A11272" s="315" t="s">
        <v>381</v>
      </c>
      <c r="B11272" s="315" t="s">
        <v>84068</v>
      </c>
      <c r="C11272" s="316"/>
      <c r="D11272" s="82"/>
    </row>
    <row r="11273" spans="1:4">
      <c r="A11273" s="315" t="s">
        <v>381</v>
      </c>
      <c r="B11273" s="315" t="s">
        <v>82992</v>
      </c>
      <c r="C11273" s="316"/>
      <c r="D11273" s="82"/>
    </row>
    <row r="11274" spans="1:4">
      <c r="A11274" s="315" t="s">
        <v>381</v>
      </c>
      <c r="B11274" s="315" t="s">
        <v>84067</v>
      </c>
      <c r="C11274" s="316"/>
      <c r="D11274" s="82"/>
    </row>
    <row r="11275" spans="1:4">
      <c r="A11275" s="315" t="s">
        <v>381</v>
      </c>
      <c r="B11275" s="315" t="s">
        <v>84068</v>
      </c>
      <c r="C11275" s="316"/>
      <c r="D11275" s="82"/>
    </row>
    <row r="11276" spans="1:4">
      <c r="A11276" s="315" t="s">
        <v>381</v>
      </c>
      <c r="B11276" s="315" t="s">
        <v>82992</v>
      </c>
      <c r="C11276" s="316"/>
      <c r="D11276" s="82"/>
    </row>
    <row r="11277" spans="1:4">
      <c r="A11277" s="315" t="s">
        <v>5169</v>
      </c>
      <c r="B11277" s="315" t="s">
        <v>84069</v>
      </c>
      <c r="C11277" s="316"/>
      <c r="D11277" s="82"/>
    </row>
    <row r="11278" spans="1:4">
      <c r="A11278" s="537"/>
      <c r="B11278" s="381"/>
      <c r="C11278" s="316"/>
      <c r="D11278" s="82"/>
    </row>
    <row r="11279" spans="1:4">
      <c r="A11279" s="315" t="s">
        <v>381</v>
      </c>
      <c r="B11279" s="315" t="s">
        <v>84051</v>
      </c>
      <c r="C11279" s="316"/>
      <c r="D11279" s="82"/>
    </row>
    <row r="11280" spans="1:4">
      <c r="A11280" s="537"/>
      <c r="B11280" s="381"/>
      <c r="C11280" s="316"/>
      <c r="D11280" s="82"/>
    </row>
    <row r="11281" spans="1:4">
      <c r="A11281" s="315" t="s">
        <v>381</v>
      </c>
      <c r="B11281" s="315" t="s">
        <v>84070</v>
      </c>
      <c r="C11281" s="316"/>
      <c r="D11281" s="82"/>
    </row>
    <row r="11282" spans="1:4">
      <c r="A11282" s="537"/>
      <c r="B11282" s="381"/>
      <c r="C11282" s="316"/>
      <c r="D11282" s="82"/>
    </row>
    <row r="11283" spans="1:4">
      <c r="A11283" s="315" t="s">
        <v>381</v>
      </c>
      <c r="B11283" s="315" t="s">
        <v>84071</v>
      </c>
      <c r="C11283" s="316"/>
      <c r="D11283" s="82"/>
    </row>
    <row r="11284" spans="1:4">
      <c r="A11284" s="315" t="s">
        <v>5169</v>
      </c>
      <c r="B11284" s="315" t="s">
        <v>84072</v>
      </c>
      <c r="C11284" s="316"/>
      <c r="D11284" s="82"/>
    </row>
    <row r="11285" spans="1:4">
      <c r="A11285" s="315" t="s">
        <v>5169</v>
      </c>
      <c r="B11285" s="315" t="s">
        <v>84073</v>
      </c>
      <c r="C11285" s="316"/>
      <c r="D11285" s="82"/>
    </row>
    <row r="11286" spans="1:4">
      <c r="A11286" s="315" t="s">
        <v>381</v>
      </c>
      <c r="B11286" s="315" t="s">
        <v>84074</v>
      </c>
      <c r="C11286" s="316"/>
      <c r="D11286" s="82"/>
    </row>
    <row r="11287" spans="1:4">
      <c r="A11287" s="315" t="s">
        <v>74226</v>
      </c>
      <c r="B11287" s="315" t="s">
        <v>84075</v>
      </c>
      <c r="C11287" s="316"/>
      <c r="D11287" s="82"/>
    </row>
    <row r="11288" spans="1:4">
      <c r="A11288" s="315" t="s">
        <v>74226</v>
      </c>
      <c r="B11288" s="315" t="s">
        <v>84075</v>
      </c>
      <c r="C11288" s="316"/>
      <c r="D11288" s="82"/>
    </row>
    <row r="11289" spans="1:4">
      <c r="A11289" s="315" t="s">
        <v>381</v>
      </c>
      <c r="B11289" s="315" t="s">
        <v>84076</v>
      </c>
      <c r="C11289" s="316"/>
      <c r="D11289" s="82"/>
    </row>
    <row r="11290" spans="1:4">
      <c r="A11290" s="537"/>
      <c r="B11290" s="381"/>
      <c r="C11290" s="316"/>
      <c r="D11290" s="82"/>
    </row>
    <row r="11291" spans="1:4">
      <c r="A11291" s="315" t="s">
        <v>381</v>
      </c>
      <c r="B11291" s="315" t="s">
        <v>84077</v>
      </c>
      <c r="C11291" s="316"/>
      <c r="D11291" s="82"/>
    </row>
    <row r="11292" spans="1:4">
      <c r="A11292" s="315" t="s">
        <v>381</v>
      </c>
      <c r="B11292" s="315" t="s">
        <v>84078</v>
      </c>
      <c r="C11292" s="316"/>
      <c r="D11292" s="82"/>
    </row>
    <row r="11293" spans="1:4">
      <c r="A11293" s="315" t="s">
        <v>381</v>
      </c>
      <c r="B11293" s="315" t="s">
        <v>84079</v>
      </c>
      <c r="C11293" s="316"/>
      <c r="D11293" s="82"/>
    </row>
    <row r="11294" spans="1:4">
      <c r="A11294" s="315" t="s">
        <v>381</v>
      </c>
      <c r="B11294" s="315" t="s">
        <v>84080</v>
      </c>
      <c r="C11294" s="316"/>
      <c r="D11294" s="82"/>
    </row>
    <row r="11295" spans="1:4">
      <c r="A11295" s="537"/>
      <c r="B11295" s="381"/>
      <c r="C11295" s="316"/>
      <c r="D11295" s="82"/>
    </row>
    <row r="11296" spans="1:4">
      <c r="A11296" s="315" t="s">
        <v>381</v>
      </c>
      <c r="B11296" s="315" t="s">
        <v>84081</v>
      </c>
      <c r="C11296" s="316"/>
      <c r="D11296" s="82"/>
    </row>
    <row r="11297" spans="1:4">
      <c r="A11297" s="538"/>
      <c r="B11297" s="418"/>
      <c r="C11297" s="316"/>
      <c r="D11297" s="82"/>
    </row>
    <row r="11298" spans="1:4">
      <c r="A11298" s="537"/>
      <c r="B11298" s="381"/>
      <c r="C11298" s="316"/>
      <c r="D11298" s="82"/>
    </row>
    <row r="11299" spans="1:4">
      <c r="A11299" s="315" t="s">
        <v>5169</v>
      </c>
      <c r="B11299" s="315" t="s">
        <v>84082</v>
      </c>
      <c r="C11299" s="316"/>
      <c r="D11299" s="82"/>
    </row>
    <row r="11300" spans="1:4">
      <c r="A11300" s="315" t="s">
        <v>5169</v>
      </c>
      <c r="B11300" s="315" t="s">
        <v>84083</v>
      </c>
      <c r="C11300" s="316"/>
      <c r="D11300" s="82"/>
    </row>
    <row r="11301" spans="1:4">
      <c r="A11301" s="538"/>
      <c r="B11301" s="418"/>
      <c r="C11301" s="316"/>
      <c r="D11301" s="82"/>
    </row>
    <row r="11302" spans="1:4">
      <c r="A11302" s="537"/>
      <c r="B11302" s="381"/>
      <c r="C11302" s="316"/>
      <c r="D11302" s="82"/>
    </row>
    <row r="11303" spans="1:4">
      <c r="A11303" s="315" t="s">
        <v>5169</v>
      </c>
      <c r="B11303" s="315" t="s">
        <v>84084</v>
      </c>
      <c r="C11303" s="316"/>
      <c r="D11303" s="82"/>
    </row>
    <row r="11304" spans="1:4">
      <c r="A11304" s="315" t="s">
        <v>381</v>
      </c>
      <c r="B11304" s="315" t="s">
        <v>84085</v>
      </c>
      <c r="C11304" s="316"/>
      <c r="D11304" s="82"/>
    </row>
    <row r="11305" spans="1:4">
      <c r="A11305" s="315" t="s">
        <v>381</v>
      </c>
      <c r="B11305" s="315" t="s">
        <v>84086</v>
      </c>
      <c r="C11305" s="316"/>
      <c r="D11305" s="82"/>
    </row>
    <row r="11306" spans="1:4">
      <c r="A11306" s="315" t="s">
        <v>381</v>
      </c>
      <c r="B11306" s="315" t="s">
        <v>84087</v>
      </c>
      <c r="C11306" s="316"/>
      <c r="D11306" s="82"/>
    </row>
    <row r="11307" spans="1:4">
      <c r="A11307" s="315" t="s">
        <v>381</v>
      </c>
      <c r="B11307" s="315" t="s">
        <v>84088</v>
      </c>
      <c r="C11307" s="316"/>
      <c r="D11307" s="82"/>
    </row>
    <row r="11308" spans="1:4">
      <c r="A11308" s="315" t="s">
        <v>381</v>
      </c>
      <c r="B11308" s="315" t="s">
        <v>84089</v>
      </c>
      <c r="C11308" s="316"/>
      <c r="D11308" s="82"/>
    </row>
    <row r="11309" spans="1:4">
      <c r="A11309" s="315" t="s">
        <v>70056</v>
      </c>
      <c r="B11309" s="315" t="s">
        <v>84090</v>
      </c>
      <c r="C11309" s="316"/>
      <c r="D11309" s="82"/>
    </row>
    <row r="11310" spans="1:4">
      <c r="A11310" s="538"/>
      <c r="B11310" s="418"/>
      <c r="C11310" s="316"/>
      <c r="D11310" s="82"/>
    </row>
    <row r="11311" spans="1:4">
      <c r="A11311" s="537"/>
      <c r="B11311" s="381"/>
      <c r="C11311" s="316"/>
      <c r="D11311" s="82"/>
    </row>
    <row r="11312" spans="1:4">
      <c r="A11312" s="315" t="s">
        <v>5169</v>
      </c>
      <c r="B11312" s="315" t="s">
        <v>84091</v>
      </c>
      <c r="C11312" s="316"/>
      <c r="D11312" s="82"/>
    </row>
    <row r="11313" spans="1:4">
      <c r="A11313" s="315" t="s">
        <v>5169</v>
      </c>
      <c r="B11313" s="315" t="s">
        <v>82232</v>
      </c>
      <c r="C11313" s="316"/>
      <c r="D11313" s="82"/>
    </row>
    <row r="11314" spans="1:4">
      <c r="A11314" s="315" t="s">
        <v>5169</v>
      </c>
      <c r="B11314" s="315" t="s">
        <v>83161</v>
      </c>
      <c r="C11314" s="316"/>
      <c r="D11314" s="82"/>
    </row>
    <row r="11315" spans="1:4">
      <c r="A11315" s="538"/>
      <c r="B11315" s="418"/>
      <c r="C11315" s="316"/>
      <c r="D11315" s="82"/>
    </row>
    <row r="11316" spans="1:4">
      <c r="A11316" s="537"/>
      <c r="B11316" s="381"/>
      <c r="C11316" s="316"/>
      <c r="D11316" s="82"/>
    </row>
    <row r="11317" spans="1:4">
      <c r="A11317" s="315" t="s">
        <v>5169</v>
      </c>
      <c r="B11317" s="315" t="s">
        <v>84092</v>
      </c>
      <c r="C11317" s="316"/>
      <c r="D11317" s="82"/>
    </row>
    <row r="11318" spans="1:4">
      <c r="A11318" s="315" t="s">
        <v>5169</v>
      </c>
      <c r="B11318" s="315" t="s">
        <v>84093</v>
      </c>
      <c r="C11318" s="316"/>
      <c r="D11318" s="82"/>
    </row>
    <row r="11319" spans="1:4">
      <c r="A11319" s="538"/>
      <c r="B11319" s="418"/>
      <c r="C11319" s="316"/>
      <c r="D11319" s="82"/>
    </row>
    <row r="11320" spans="1:4">
      <c r="A11320" s="538"/>
      <c r="B11320" s="418"/>
      <c r="C11320" s="316"/>
      <c r="D11320" s="82"/>
    </row>
    <row r="11321" spans="1:4">
      <c r="A11321" s="537"/>
      <c r="B11321" s="381"/>
      <c r="C11321" s="316"/>
      <c r="D11321" s="82"/>
    </row>
    <row r="11322" spans="1:4">
      <c r="A11322" s="315" t="s">
        <v>5169</v>
      </c>
      <c r="B11322" s="315" t="s">
        <v>84094</v>
      </c>
      <c r="C11322" s="316"/>
      <c r="D11322" s="82"/>
    </row>
    <row r="11323" spans="1:4">
      <c r="A11323" s="315" t="s">
        <v>70074</v>
      </c>
      <c r="B11323" s="315" t="s">
        <v>84095</v>
      </c>
      <c r="C11323" s="316"/>
      <c r="D11323" s="82"/>
    </row>
    <row r="11324" spans="1:4">
      <c r="A11324" s="538"/>
      <c r="B11324" s="418"/>
      <c r="C11324" s="316"/>
      <c r="D11324" s="82"/>
    </row>
    <row r="11325" spans="1:4">
      <c r="A11325" s="537"/>
      <c r="B11325" s="381"/>
      <c r="C11325" s="316"/>
      <c r="D11325" s="82"/>
    </row>
    <row r="11326" spans="1:4">
      <c r="A11326" s="315" t="s">
        <v>70056</v>
      </c>
      <c r="B11326" s="315" t="s">
        <v>84096</v>
      </c>
      <c r="C11326" s="316"/>
      <c r="D11326" s="82"/>
    </row>
    <row r="11327" spans="1:4">
      <c r="A11327" s="315" t="s">
        <v>5169</v>
      </c>
      <c r="B11327" s="315" t="s">
        <v>84097</v>
      </c>
      <c r="C11327" s="316"/>
      <c r="D11327" s="82"/>
    </row>
    <row r="11328" spans="1:4">
      <c r="A11328" s="315" t="s">
        <v>70056</v>
      </c>
      <c r="B11328" s="315" t="s">
        <v>84098</v>
      </c>
      <c r="C11328" s="316"/>
      <c r="D11328" s="82"/>
    </row>
    <row r="11329" spans="1:4">
      <c r="A11329" s="315" t="s">
        <v>5169</v>
      </c>
      <c r="B11329" s="315" t="s">
        <v>81291</v>
      </c>
      <c r="C11329" s="316"/>
      <c r="D11329" s="82"/>
    </row>
    <row r="11330" spans="1:4">
      <c r="A11330" s="315" t="s">
        <v>5169</v>
      </c>
      <c r="B11330" s="315" t="s">
        <v>84099</v>
      </c>
      <c r="C11330" s="316"/>
      <c r="D11330" s="82"/>
    </row>
    <row r="11331" spans="1:4">
      <c r="A11331" s="538"/>
      <c r="B11331" s="418"/>
      <c r="C11331" s="316"/>
      <c r="D11331" s="82"/>
    </row>
    <row r="11332" spans="1:4">
      <c r="A11332" s="537"/>
      <c r="B11332" s="381"/>
      <c r="C11332" s="316"/>
      <c r="D11332" s="82"/>
    </row>
    <row r="11333" spans="1:4">
      <c r="A11333" s="315" t="s">
        <v>5169</v>
      </c>
      <c r="B11333" s="315" t="s">
        <v>84100</v>
      </c>
      <c r="C11333" s="316"/>
      <c r="D11333" s="82"/>
    </row>
    <row r="11334" spans="1:4">
      <c r="A11334" s="315" t="s">
        <v>5169</v>
      </c>
      <c r="B11334" s="315" t="s">
        <v>84101</v>
      </c>
      <c r="C11334" s="316"/>
      <c r="D11334" s="82"/>
    </row>
    <row r="11335" spans="1:4">
      <c r="A11335" s="315" t="s">
        <v>5169</v>
      </c>
      <c r="B11335" s="315" t="s">
        <v>84102</v>
      </c>
      <c r="C11335" s="316"/>
      <c r="D11335" s="82"/>
    </row>
    <row r="11336" spans="1:4">
      <c r="A11336" s="315" t="s">
        <v>5169</v>
      </c>
      <c r="B11336" s="315" t="s">
        <v>84103</v>
      </c>
      <c r="C11336" s="316"/>
      <c r="D11336" s="82"/>
    </row>
    <row r="11337" spans="1:4">
      <c r="A11337" s="315" t="s">
        <v>5169</v>
      </c>
      <c r="B11337" s="315" t="s">
        <v>84104</v>
      </c>
      <c r="C11337" s="316"/>
      <c r="D11337" s="82"/>
    </row>
    <row r="11338" spans="1:4">
      <c r="A11338" s="315" t="s">
        <v>5169</v>
      </c>
      <c r="B11338" s="315" t="s">
        <v>84105</v>
      </c>
      <c r="C11338" s="316"/>
      <c r="D11338" s="82"/>
    </row>
    <row r="11339" spans="1:4">
      <c r="A11339" s="537"/>
      <c r="B11339" s="381"/>
      <c r="C11339" s="316"/>
      <c r="D11339" s="82"/>
    </row>
    <row r="11340" spans="1:4">
      <c r="A11340" s="315" t="s">
        <v>5169</v>
      </c>
      <c r="B11340" s="315" t="s">
        <v>84106</v>
      </c>
      <c r="C11340" s="316"/>
      <c r="D11340" s="82"/>
    </row>
    <row r="11341" spans="1:4">
      <c r="A11341" s="315" t="s">
        <v>5169</v>
      </c>
      <c r="B11341" s="315" t="s">
        <v>84107</v>
      </c>
      <c r="C11341" s="316"/>
      <c r="D11341" s="82"/>
    </row>
    <row r="11342" spans="1:4">
      <c r="A11342" s="315" t="s">
        <v>5169</v>
      </c>
      <c r="B11342" s="315" t="s">
        <v>84108</v>
      </c>
      <c r="C11342" s="316"/>
      <c r="D11342" s="82"/>
    </row>
    <row r="11343" spans="1:4">
      <c r="A11343" s="315" t="s">
        <v>5169</v>
      </c>
      <c r="B11343" s="315" t="s">
        <v>84109</v>
      </c>
      <c r="C11343" s="316"/>
      <c r="D11343" s="82"/>
    </row>
    <row r="11344" spans="1:4">
      <c r="A11344" s="315" t="s">
        <v>5169</v>
      </c>
      <c r="B11344" s="315" t="s">
        <v>84110</v>
      </c>
      <c r="C11344" s="316"/>
      <c r="D11344" s="82"/>
    </row>
    <row r="11345" spans="1:4">
      <c r="A11345" s="315" t="s">
        <v>5169</v>
      </c>
      <c r="B11345" s="315" t="s">
        <v>84111</v>
      </c>
      <c r="C11345" s="316"/>
      <c r="D11345" s="82"/>
    </row>
    <row r="11346" spans="1:4">
      <c r="A11346" s="315" t="s">
        <v>5169</v>
      </c>
      <c r="B11346" s="315" t="s">
        <v>84112</v>
      </c>
      <c r="C11346" s="316"/>
      <c r="D11346" s="82"/>
    </row>
    <row r="11347" spans="1:4">
      <c r="A11347" s="315" t="s">
        <v>5169</v>
      </c>
      <c r="B11347" s="315" t="s">
        <v>84113</v>
      </c>
      <c r="C11347" s="316"/>
      <c r="D11347" s="82"/>
    </row>
    <row r="11348" spans="1:4">
      <c r="A11348" s="315" t="s">
        <v>5169</v>
      </c>
      <c r="B11348" s="315" t="s">
        <v>84114</v>
      </c>
      <c r="C11348" s="316"/>
      <c r="D11348" s="82"/>
    </row>
    <row r="11349" spans="1:4">
      <c r="A11349" s="315" t="s">
        <v>5169</v>
      </c>
      <c r="B11349" s="315" t="s">
        <v>84115</v>
      </c>
      <c r="C11349" s="316"/>
      <c r="D11349" s="82"/>
    </row>
    <row r="11350" spans="1:4">
      <c r="A11350" s="315" t="s">
        <v>5169</v>
      </c>
      <c r="B11350" s="315" t="s">
        <v>84116</v>
      </c>
      <c r="C11350" s="316"/>
      <c r="D11350" s="82"/>
    </row>
    <row r="11351" spans="1:4">
      <c r="A11351" s="315" t="s">
        <v>5169</v>
      </c>
      <c r="B11351" s="315" t="s">
        <v>84117</v>
      </c>
      <c r="C11351" s="316"/>
      <c r="D11351" s="82"/>
    </row>
    <row r="11352" spans="1:4">
      <c r="A11352" s="315" t="s">
        <v>5169</v>
      </c>
      <c r="B11352" s="315" t="s">
        <v>84118</v>
      </c>
      <c r="C11352" s="316"/>
      <c r="D11352" s="82"/>
    </row>
    <row r="11353" spans="1:4">
      <c r="A11353" s="315" t="s">
        <v>5169</v>
      </c>
      <c r="B11353" s="315" t="s">
        <v>84119</v>
      </c>
      <c r="C11353" s="316"/>
      <c r="D11353" s="82"/>
    </row>
    <row r="11354" spans="1:4">
      <c r="A11354" s="315" t="s">
        <v>5169</v>
      </c>
      <c r="B11354" s="315" t="s">
        <v>84120</v>
      </c>
      <c r="C11354" s="316"/>
      <c r="D11354" s="82"/>
    </row>
    <row r="11355" spans="1:4">
      <c r="A11355" s="315" t="s">
        <v>5169</v>
      </c>
      <c r="B11355" s="315" t="s">
        <v>84121</v>
      </c>
      <c r="C11355" s="316"/>
      <c r="D11355" s="82"/>
    </row>
    <row r="11356" spans="1:4">
      <c r="A11356" s="315" t="s">
        <v>5169</v>
      </c>
      <c r="B11356" s="315" t="s">
        <v>84122</v>
      </c>
      <c r="C11356" s="316"/>
      <c r="D11356" s="82"/>
    </row>
    <row r="11357" spans="1:4">
      <c r="A11357" s="315" t="s">
        <v>5169</v>
      </c>
      <c r="B11357" s="315" t="s">
        <v>84123</v>
      </c>
      <c r="C11357" s="316"/>
      <c r="D11357" s="82"/>
    </row>
    <row r="11358" spans="1:4">
      <c r="A11358" s="315" t="s">
        <v>5169</v>
      </c>
      <c r="B11358" s="315" t="s">
        <v>84124</v>
      </c>
      <c r="C11358" s="316"/>
      <c r="D11358" s="82"/>
    </row>
    <row r="11359" spans="1:4">
      <c r="A11359" s="315" t="s">
        <v>5169</v>
      </c>
      <c r="B11359" s="315" t="s">
        <v>84125</v>
      </c>
      <c r="C11359" s="316"/>
      <c r="D11359" s="82"/>
    </row>
    <row r="11360" spans="1:4">
      <c r="A11360" s="315" t="s">
        <v>5169</v>
      </c>
      <c r="B11360" s="315" t="s">
        <v>84126</v>
      </c>
      <c r="C11360" s="316"/>
      <c r="D11360" s="82"/>
    </row>
    <row r="11361" spans="1:4">
      <c r="A11361" s="315" t="s">
        <v>5169</v>
      </c>
      <c r="B11361" s="315" t="s">
        <v>84127</v>
      </c>
      <c r="C11361" s="316"/>
      <c r="D11361" s="82"/>
    </row>
    <row r="11362" spans="1:4">
      <c r="A11362" s="315" t="s">
        <v>5169</v>
      </c>
      <c r="B11362" s="315" t="s">
        <v>84128</v>
      </c>
      <c r="C11362" s="316"/>
      <c r="D11362" s="82"/>
    </row>
    <row r="11363" spans="1:4">
      <c r="A11363" s="315" t="s">
        <v>5169</v>
      </c>
      <c r="B11363" s="315" t="s">
        <v>84129</v>
      </c>
      <c r="C11363" s="316"/>
      <c r="D11363" s="82"/>
    </row>
    <row r="11364" spans="1:4">
      <c r="A11364" s="315" t="s">
        <v>5169</v>
      </c>
      <c r="B11364" s="315" t="s">
        <v>84130</v>
      </c>
      <c r="C11364" s="316"/>
      <c r="D11364" s="82"/>
    </row>
    <row r="11365" spans="1:4">
      <c r="A11365" s="315" t="s">
        <v>5169</v>
      </c>
      <c r="B11365" s="315" t="s">
        <v>84131</v>
      </c>
      <c r="C11365" s="316"/>
      <c r="D11365" s="82"/>
    </row>
    <row r="11366" spans="1:4">
      <c r="A11366" s="315" t="s">
        <v>5169</v>
      </c>
      <c r="B11366" s="315" t="s">
        <v>84132</v>
      </c>
      <c r="C11366" s="316"/>
      <c r="D11366" s="82"/>
    </row>
    <row r="11367" spans="1:4">
      <c r="A11367" s="537"/>
      <c r="B11367" s="381"/>
      <c r="C11367" s="316"/>
      <c r="D11367" s="82"/>
    </row>
    <row r="11368" spans="1:4">
      <c r="A11368" s="315" t="s">
        <v>5169</v>
      </c>
      <c r="B11368" s="315" t="s">
        <v>84133</v>
      </c>
      <c r="C11368" s="316"/>
      <c r="D11368" s="82"/>
    </row>
    <row r="11369" spans="1:4">
      <c r="A11369" s="315" t="s">
        <v>5169</v>
      </c>
      <c r="B11369" s="315" t="s">
        <v>84134</v>
      </c>
      <c r="C11369" s="316"/>
      <c r="D11369" s="82"/>
    </row>
    <row r="11370" spans="1:4">
      <c r="A11370" s="315" t="s">
        <v>5169</v>
      </c>
      <c r="B11370" s="315" t="s">
        <v>84135</v>
      </c>
      <c r="C11370" s="316"/>
      <c r="D11370" s="82"/>
    </row>
    <row r="11371" spans="1:4">
      <c r="A11371" s="315" t="s">
        <v>5169</v>
      </c>
      <c r="B11371" s="315" t="s">
        <v>84136</v>
      </c>
      <c r="C11371" s="316"/>
      <c r="D11371" s="82"/>
    </row>
    <row r="11372" spans="1:4">
      <c r="A11372" s="315" t="s">
        <v>5169</v>
      </c>
      <c r="B11372" s="315" t="s">
        <v>84137</v>
      </c>
      <c r="C11372" s="316"/>
      <c r="D11372" s="82"/>
    </row>
    <row r="11373" spans="1:4">
      <c r="A11373" s="315" t="s">
        <v>5169</v>
      </c>
      <c r="B11373" s="315" t="s">
        <v>84138</v>
      </c>
      <c r="C11373" s="316"/>
      <c r="D11373" s="82"/>
    </row>
    <row r="11374" spans="1:4">
      <c r="A11374" s="315" t="s">
        <v>5169</v>
      </c>
      <c r="B11374" s="315" t="s">
        <v>84139</v>
      </c>
      <c r="C11374" s="316"/>
      <c r="D11374" s="82"/>
    </row>
    <row r="11375" spans="1:4">
      <c r="A11375" s="315" t="s">
        <v>5169</v>
      </c>
      <c r="B11375" s="315" t="s">
        <v>84134</v>
      </c>
      <c r="C11375" s="316"/>
      <c r="D11375" s="82"/>
    </row>
    <row r="11376" spans="1:4">
      <c r="A11376" s="315" t="s">
        <v>5169</v>
      </c>
      <c r="B11376" s="315" t="s">
        <v>84140</v>
      </c>
      <c r="C11376" s="316"/>
      <c r="D11376" s="82"/>
    </row>
    <row r="11377" spans="1:4">
      <c r="A11377" s="315" t="s">
        <v>5169</v>
      </c>
      <c r="B11377" s="315" t="s">
        <v>84141</v>
      </c>
      <c r="C11377" s="316"/>
      <c r="D11377" s="82"/>
    </row>
    <row r="11378" spans="1:4">
      <c r="A11378" s="537"/>
      <c r="B11378" s="381"/>
      <c r="C11378" s="316"/>
      <c r="D11378" s="82"/>
    </row>
    <row r="11379" spans="1:4">
      <c r="A11379" s="315" t="s">
        <v>5169</v>
      </c>
      <c r="B11379" s="315" t="s">
        <v>84142</v>
      </c>
      <c r="C11379" s="316"/>
      <c r="D11379" s="82"/>
    </row>
    <row r="11380" spans="1:4">
      <c r="A11380" s="315" t="s">
        <v>5169</v>
      </c>
      <c r="B11380" s="315" t="s">
        <v>83705</v>
      </c>
      <c r="C11380" s="316"/>
      <c r="D11380" s="82"/>
    </row>
    <row r="11381" spans="1:4">
      <c r="A11381" s="315" t="s">
        <v>5169</v>
      </c>
      <c r="B11381" s="315" t="s">
        <v>84143</v>
      </c>
      <c r="C11381" s="316"/>
      <c r="D11381" s="82"/>
    </row>
    <row r="11382" spans="1:4">
      <c r="A11382" s="315" t="s">
        <v>5169</v>
      </c>
      <c r="B11382" s="315" t="s">
        <v>84144</v>
      </c>
      <c r="C11382" s="316"/>
      <c r="D11382" s="82"/>
    </row>
    <row r="11383" spans="1:4">
      <c r="A11383" s="315" t="s">
        <v>69988</v>
      </c>
      <c r="B11383" s="315" t="s">
        <v>84145</v>
      </c>
      <c r="C11383" s="316"/>
      <c r="D11383" s="82"/>
    </row>
    <row r="11384" spans="1:4">
      <c r="A11384" s="315" t="s">
        <v>69988</v>
      </c>
      <c r="B11384" s="315" t="s">
        <v>83732</v>
      </c>
      <c r="C11384" s="316"/>
      <c r="D11384" s="82"/>
    </row>
    <row r="11385" spans="1:4">
      <c r="A11385" s="315" t="s">
        <v>69988</v>
      </c>
      <c r="B11385" s="315" t="s">
        <v>84146</v>
      </c>
      <c r="C11385" s="316"/>
      <c r="D11385" s="82"/>
    </row>
    <row r="11386" spans="1:4">
      <c r="A11386" s="315" t="s">
        <v>69988</v>
      </c>
      <c r="B11386" s="315" t="s">
        <v>84147</v>
      </c>
      <c r="C11386" s="316"/>
      <c r="D11386" s="82"/>
    </row>
    <row r="11387" spans="1:4">
      <c r="A11387" s="315" t="s">
        <v>69988</v>
      </c>
      <c r="B11387" s="315" t="s">
        <v>83635</v>
      </c>
      <c r="C11387" s="316"/>
      <c r="D11387" s="82"/>
    </row>
    <row r="11388" spans="1:4">
      <c r="A11388" s="315" t="s">
        <v>69988</v>
      </c>
      <c r="B11388" s="315" t="s">
        <v>84148</v>
      </c>
      <c r="C11388" s="316"/>
      <c r="D11388" s="82"/>
    </row>
    <row r="11389" spans="1:4">
      <c r="A11389" s="315" t="s">
        <v>69988</v>
      </c>
      <c r="B11389" s="315" t="s">
        <v>84149</v>
      </c>
      <c r="C11389" s="316"/>
      <c r="D11389" s="82"/>
    </row>
    <row r="11390" spans="1:4">
      <c r="A11390" s="537"/>
      <c r="B11390" s="381"/>
      <c r="C11390" s="316"/>
      <c r="D11390" s="82"/>
    </row>
    <row r="11391" spans="1:4">
      <c r="A11391" s="315" t="s">
        <v>5169</v>
      </c>
      <c r="B11391" s="315" t="s">
        <v>84150</v>
      </c>
      <c r="C11391" s="316"/>
      <c r="D11391" s="82"/>
    </row>
    <row r="11392" spans="1:4">
      <c r="A11392" s="315" t="s">
        <v>5169</v>
      </c>
      <c r="B11392" s="315" t="s">
        <v>84151</v>
      </c>
      <c r="C11392" s="316"/>
      <c r="D11392" s="82"/>
    </row>
    <row r="11393" spans="1:4">
      <c r="A11393" s="537"/>
      <c r="B11393" s="381"/>
      <c r="C11393" s="316"/>
      <c r="D11393" s="82"/>
    </row>
    <row r="11394" spans="1:4">
      <c r="A11394" s="315" t="s">
        <v>5169</v>
      </c>
      <c r="B11394" s="315" t="s">
        <v>84152</v>
      </c>
      <c r="C11394" s="316"/>
      <c r="D11394" s="82"/>
    </row>
    <row r="11395" spans="1:4">
      <c r="A11395" s="315" t="s">
        <v>5169</v>
      </c>
      <c r="B11395" s="315" t="s">
        <v>84153</v>
      </c>
      <c r="C11395" s="316"/>
      <c r="D11395" s="82"/>
    </row>
    <row r="11396" spans="1:4">
      <c r="A11396" s="537"/>
      <c r="B11396" s="381"/>
      <c r="C11396" s="316"/>
      <c r="D11396" s="82"/>
    </row>
    <row r="11397" spans="1:4">
      <c r="A11397" s="315" t="s">
        <v>5169</v>
      </c>
      <c r="B11397" s="315" t="s">
        <v>84154</v>
      </c>
      <c r="C11397" s="316"/>
      <c r="D11397" s="82"/>
    </row>
    <row r="11398" spans="1:4">
      <c r="A11398" s="315" t="s">
        <v>5169</v>
      </c>
      <c r="B11398" s="315" t="s">
        <v>84155</v>
      </c>
      <c r="C11398" s="316"/>
      <c r="D11398" s="82"/>
    </row>
    <row r="11399" spans="1:4">
      <c r="A11399" s="537"/>
      <c r="B11399" s="381"/>
      <c r="C11399" s="316"/>
      <c r="D11399" s="82"/>
    </row>
    <row r="11400" spans="1:4">
      <c r="A11400" s="315" t="s">
        <v>5169</v>
      </c>
      <c r="B11400" s="315" t="s">
        <v>84156</v>
      </c>
      <c r="C11400" s="316"/>
      <c r="D11400" s="82"/>
    </row>
    <row r="11401" spans="1:4">
      <c r="A11401" s="315" t="s">
        <v>5169</v>
      </c>
      <c r="B11401" s="315" t="s">
        <v>84157</v>
      </c>
      <c r="C11401" s="316"/>
      <c r="D11401" s="82"/>
    </row>
    <row r="11402" spans="1:4">
      <c r="A11402" s="315" t="s">
        <v>5169</v>
      </c>
      <c r="B11402" s="315" t="s">
        <v>82692</v>
      </c>
      <c r="C11402" s="316"/>
      <c r="D11402" s="82"/>
    </row>
    <row r="11403" spans="1:4">
      <c r="A11403" s="315" t="s">
        <v>69988</v>
      </c>
      <c r="B11403" s="315" t="s">
        <v>84158</v>
      </c>
      <c r="C11403" s="316"/>
      <c r="D11403" s="82"/>
    </row>
    <row r="11404" spans="1:4">
      <c r="A11404" s="315" t="s">
        <v>5169</v>
      </c>
      <c r="B11404" s="315" t="s">
        <v>84159</v>
      </c>
      <c r="C11404" s="316"/>
      <c r="D11404" s="82"/>
    </row>
    <row r="11405" spans="1:4">
      <c r="A11405" s="315" t="s">
        <v>69988</v>
      </c>
      <c r="B11405" s="315" t="s">
        <v>84160</v>
      </c>
      <c r="C11405" s="316"/>
      <c r="D11405" s="82"/>
    </row>
    <row r="11406" spans="1:4">
      <c r="A11406" s="315" t="s">
        <v>69988</v>
      </c>
      <c r="B11406" s="315" t="s">
        <v>84161</v>
      </c>
      <c r="C11406" s="316"/>
      <c r="D11406" s="82"/>
    </row>
    <row r="11407" spans="1:4">
      <c r="A11407" s="315" t="s">
        <v>69988</v>
      </c>
      <c r="B11407" s="315" t="s">
        <v>84162</v>
      </c>
      <c r="C11407" s="316"/>
      <c r="D11407" s="82"/>
    </row>
    <row r="11408" spans="1:4">
      <c r="A11408" s="315" t="s">
        <v>5169</v>
      </c>
      <c r="B11408" s="315" t="s">
        <v>84163</v>
      </c>
      <c r="C11408" s="316"/>
      <c r="D11408" s="82"/>
    </row>
    <row r="11409" spans="1:4">
      <c r="A11409" s="315" t="s">
        <v>69988</v>
      </c>
      <c r="B11409" s="315" t="s">
        <v>81174</v>
      </c>
      <c r="C11409" s="316"/>
      <c r="D11409" s="82"/>
    </row>
    <row r="11410" spans="1:4">
      <c r="A11410" s="315" t="s">
        <v>69988</v>
      </c>
      <c r="B11410" s="315" t="s">
        <v>84164</v>
      </c>
      <c r="C11410" s="316"/>
      <c r="D11410" s="82"/>
    </row>
    <row r="11411" spans="1:4">
      <c r="A11411" s="315" t="s">
        <v>69988</v>
      </c>
      <c r="B11411" s="315" t="s">
        <v>84165</v>
      </c>
      <c r="C11411" s="316"/>
      <c r="D11411" s="82"/>
    </row>
    <row r="11412" spans="1:4">
      <c r="A11412" s="315" t="s">
        <v>69988</v>
      </c>
      <c r="B11412" s="315" t="s">
        <v>84166</v>
      </c>
      <c r="C11412" s="316"/>
      <c r="D11412" s="82"/>
    </row>
    <row r="11413" spans="1:4">
      <c r="A11413" s="315" t="s">
        <v>69988</v>
      </c>
      <c r="B11413" s="315" t="s">
        <v>84167</v>
      </c>
      <c r="C11413" s="316"/>
      <c r="D11413" s="82"/>
    </row>
    <row r="11414" spans="1:4">
      <c r="A11414" s="315" t="s">
        <v>69988</v>
      </c>
      <c r="B11414" s="315" t="s">
        <v>84168</v>
      </c>
      <c r="C11414" s="316"/>
      <c r="D11414" s="82"/>
    </row>
    <row r="11415" spans="1:4">
      <c r="A11415" s="315" t="s">
        <v>69988</v>
      </c>
      <c r="B11415" s="315" t="s">
        <v>84169</v>
      </c>
      <c r="C11415" s="316"/>
      <c r="D11415" s="82"/>
    </row>
    <row r="11416" spans="1:4">
      <c r="A11416" s="537"/>
      <c r="B11416" s="381"/>
      <c r="C11416" s="316"/>
      <c r="D11416" s="82"/>
    </row>
    <row r="11417" spans="1:4">
      <c r="A11417" s="315" t="s">
        <v>5169</v>
      </c>
      <c r="B11417" s="315" t="s">
        <v>84170</v>
      </c>
      <c r="C11417" s="316"/>
      <c r="D11417" s="82"/>
    </row>
    <row r="11418" spans="1:4">
      <c r="A11418" s="315" t="s">
        <v>5169</v>
      </c>
      <c r="B11418" s="315" t="s">
        <v>84171</v>
      </c>
      <c r="C11418" s="316"/>
      <c r="D11418" s="82"/>
    </row>
    <row r="11419" spans="1:4">
      <c r="A11419" s="315" t="s">
        <v>5169</v>
      </c>
      <c r="B11419" s="315" t="s">
        <v>84172</v>
      </c>
      <c r="C11419" s="316"/>
      <c r="D11419" s="82"/>
    </row>
    <row r="11420" spans="1:4">
      <c r="A11420" s="315" t="s">
        <v>5169</v>
      </c>
      <c r="B11420" s="315" t="s">
        <v>84173</v>
      </c>
      <c r="C11420" s="316"/>
      <c r="D11420" s="82"/>
    </row>
    <row r="11421" spans="1:4">
      <c r="A11421" s="537"/>
      <c r="B11421" s="381"/>
      <c r="C11421" s="316"/>
      <c r="D11421" s="82"/>
    </row>
    <row r="11422" spans="1:4">
      <c r="A11422" s="315" t="s">
        <v>5169</v>
      </c>
      <c r="B11422" s="315" t="s">
        <v>84174</v>
      </c>
      <c r="C11422" s="316"/>
      <c r="D11422" s="82"/>
    </row>
    <row r="11423" spans="1:4">
      <c r="A11423" s="315" t="s">
        <v>5169</v>
      </c>
      <c r="B11423" s="315" t="s">
        <v>84174</v>
      </c>
      <c r="C11423" s="316"/>
      <c r="D11423" s="82"/>
    </row>
    <row r="11424" spans="1:4">
      <c r="A11424" s="315" t="s">
        <v>5169</v>
      </c>
      <c r="B11424" s="315" t="s">
        <v>84175</v>
      </c>
      <c r="C11424" s="316"/>
      <c r="D11424" s="82"/>
    </row>
    <row r="11425" spans="1:4">
      <c r="A11425" s="315" t="s">
        <v>5169</v>
      </c>
      <c r="B11425" s="315" t="s">
        <v>84176</v>
      </c>
      <c r="C11425" s="316"/>
      <c r="D11425" s="82"/>
    </row>
    <row r="11426" spans="1:4">
      <c r="A11426" s="315" t="s">
        <v>5169</v>
      </c>
      <c r="B11426" s="315" t="s">
        <v>84176</v>
      </c>
      <c r="C11426" s="316"/>
      <c r="D11426" s="82"/>
    </row>
    <row r="11427" spans="1:4">
      <c r="A11427" s="315" t="s">
        <v>5169</v>
      </c>
      <c r="B11427" s="315" t="s">
        <v>84177</v>
      </c>
      <c r="C11427" s="316"/>
      <c r="D11427" s="82"/>
    </row>
    <row r="11428" spans="1:4">
      <c r="A11428" s="315" t="s">
        <v>5169</v>
      </c>
      <c r="B11428" s="315" t="s">
        <v>84178</v>
      </c>
      <c r="C11428" s="316"/>
      <c r="D11428" s="82"/>
    </row>
    <row r="11429" spans="1:4">
      <c r="A11429" s="315" t="s">
        <v>5169</v>
      </c>
      <c r="B11429" s="315" t="s">
        <v>84178</v>
      </c>
      <c r="C11429" s="316"/>
      <c r="D11429" s="82"/>
    </row>
    <row r="11430" spans="1:4">
      <c r="A11430" s="315" t="s">
        <v>5169</v>
      </c>
      <c r="B11430" s="315" t="s">
        <v>84179</v>
      </c>
      <c r="C11430" s="316"/>
      <c r="D11430" s="82"/>
    </row>
    <row r="11431" spans="1:4">
      <c r="A11431" s="315" t="s">
        <v>5169</v>
      </c>
      <c r="B11431" s="315" t="s">
        <v>84179</v>
      </c>
      <c r="C11431" s="316"/>
      <c r="D11431" s="82"/>
    </row>
    <row r="11432" spans="1:4">
      <c r="A11432" s="315" t="s">
        <v>5169</v>
      </c>
      <c r="B11432" s="315" t="s">
        <v>84180</v>
      </c>
      <c r="C11432" s="316"/>
      <c r="D11432" s="82"/>
    </row>
    <row r="11433" spans="1:4">
      <c r="A11433" s="315" t="s">
        <v>5169</v>
      </c>
      <c r="B11433" s="315" t="s">
        <v>84181</v>
      </c>
      <c r="C11433" s="316"/>
      <c r="D11433" s="82"/>
    </row>
    <row r="11434" spans="1:4">
      <c r="A11434" s="537"/>
      <c r="B11434" s="381"/>
      <c r="C11434" s="316"/>
      <c r="D11434" s="82"/>
    </row>
    <row r="11435" spans="1:4">
      <c r="A11435" s="315" t="s">
        <v>74226</v>
      </c>
      <c r="B11435" s="315" t="s">
        <v>84182</v>
      </c>
      <c r="C11435" s="316"/>
      <c r="D11435" s="82"/>
    </row>
    <row r="11436" spans="1:4">
      <c r="A11436" s="315" t="s">
        <v>74226</v>
      </c>
      <c r="B11436" s="315" t="s">
        <v>84182</v>
      </c>
      <c r="C11436" s="316"/>
      <c r="D11436" s="82"/>
    </row>
    <row r="11437" spans="1:4">
      <c r="A11437" s="315" t="s">
        <v>74226</v>
      </c>
      <c r="B11437" s="315" t="s">
        <v>84183</v>
      </c>
      <c r="C11437" s="316"/>
      <c r="D11437" s="82"/>
    </row>
    <row r="11438" spans="1:4">
      <c r="A11438" s="315" t="s">
        <v>74226</v>
      </c>
      <c r="B11438" s="315" t="s">
        <v>84184</v>
      </c>
      <c r="C11438" s="316"/>
      <c r="D11438" s="82"/>
    </row>
    <row r="11439" spans="1:4">
      <c r="A11439" s="315" t="s">
        <v>74226</v>
      </c>
      <c r="B11439" s="315" t="s">
        <v>84185</v>
      </c>
      <c r="C11439" s="316"/>
      <c r="D11439" s="82"/>
    </row>
    <row r="11440" spans="1:4">
      <c r="A11440" s="315" t="s">
        <v>70071</v>
      </c>
      <c r="B11440" s="315" t="s">
        <v>84186</v>
      </c>
      <c r="C11440" s="316"/>
      <c r="D11440" s="82"/>
    </row>
    <row r="11441" spans="1:4">
      <c r="A11441" s="538"/>
      <c r="B11441" s="418"/>
      <c r="C11441" s="316"/>
      <c r="D11441" s="82"/>
    </row>
    <row r="11442" spans="1:4">
      <c r="A11442" s="537"/>
      <c r="B11442" s="381"/>
      <c r="C11442" s="316"/>
      <c r="D11442" s="82"/>
    </row>
    <row r="11443" spans="1:4">
      <c r="A11443" s="315" t="s">
        <v>5169</v>
      </c>
      <c r="B11443" s="315" t="s">
        <v>84187</v>
      </c>
      <c r="C11443" s="316"/>
      <c r="D11443" s="82"/>
    </row>
    <row r="11444" spans="1:4">
      <c r="A11444" s="315" t="s">
        <v>5169</v>
      </c>
      <c r="B11444" s="315" t="s">
        <v>84188</v>
      </c>
      <c r="C11444" s="316"/>
      <c r="D11444" s="82"/>
    </row>
    <row r="11445" spans="1:4">
      <c r="A11445" s="315" t="s">
        <v>5169</v>
      </c>
      <c r="B11445" s="315" t="s">
        <v>84189</v>
      </c>
      <c r="C11445" s="316"/>
      <c r="D11445" s="82"/>
    </row>
    <row r="11446" spans="1:4">
      <c r="A11446" s="315" t="s">
        <v>5169</v>
      </c>
      <c r="B11446" s="315" t="s">
        <v>84190</v>
      </c>
      <c r="C11446" s="316"/>
      <c r="D11446" s="82"/>
    </row>
    <row r="11447" spans="1:4">
      <c r="A11447" s="315" t="s">
        <v>5169</v>
      </c>
      <c r="B11447" s="315" t="s">
        <v>84191</v>
      </c>
      <c r="C11447" s="316"/>
      <c r="D11447" s="82"/>
    </row>
    <row r="11448" spans="1:4">
      <c r="A11448" s="315" t="s">
        <v>5169</v>
      </c>
      <c r="B11448" s="315" t="s">
        <v>84192</v>
      </c>
      <c r="C11448" s="316"/>
      <c r="D11448" s="82"/>
    </row>
    <row r="11449" spans="1:4">
      <c r="A11449" s="315" t="s">
        <v>5169</v>
      </c>
      <c r="B11449" s="315" t="s">
        <v>84193</v>
      </c>
      <c r="C11449" s="316"/>
      <c r="D11449" s="82"/>
    </row>
    <row r="11450" spans="1:4">
      <c r="A11450" s="315" t="s">
        <v>5169</v>
      </c>
      <c r="B11450" s="315" t="s">
        <v>84194</v>
      </c>
      <c r="C11450" s="316"/>
      <c r="D11450" s="82"/>
    </row>
    <row r="11451" spans="1:4">
      <c r="A11451" s="315" t="s">
        <v>5169</v>
      </c>
      <c r="B11451" s="315" t="s">
        <v>84195</v>
      </c>
      <c r="C11451" s="316"/>
      <c r="D11451" s="82"/>
    </row>
    <row r="11452" spans="1:4">
      <c r="A11452" s="315" t="s">
        <v>5169</v>
      </c>
      <c r="B11452" s="315" t="s">
        <v>84196</v>
      </c>
      <c r="C11452" s="316"/>
      <c r="D11452" s="82"/>
    </row>
    <row r="11453" spans="1:4">
      <c r="A11453" s="315" t="s">
        <v>5169</v>
      </c>
      <c r="B11453" s="315" t="s">
        <v>84197</v>
      </c>
      <c r="C11453" s="316"/>
      <c r="D11453" s="82"/>
    </row>
    <row r="11454" spans="1:4">
      <c r="A11454" s="315" t="s">
        <v>5169</v>
      </c>
      <c r="B11454" s="315" t="s">
        <v>84198</v>
      </c>
      <c r="C11454" s="316"/>
      <c r="D11454" s="82"/>
    </row>
    <row r="11455" spans="1:4">
      <c r="A11455" s="315" t="s">
        <v>5169</v>
      </c>
      <c r="B11455" s="315" t="s">
        <v>84199</v>
      </c>
      <c r="C11455" s="316"/>
      <c r="D11455" s="82"/>
    </row>
    <row r="11456" spans="1:4">
      <c r="A11456" s="315" t="s">
        <v>5169</v>
      </c>
      <c r="B11456" s="315" t="s">
        <v>84200</v>
      </c>
      <c r="C11456" s="316"/>
      <c r="D11456" s="82"/>
    </row>
    <row r="11457" spans="1:4">
      <c r="A11457" s="315" t="s">
        <v>5169</v>
      </c>
      <c r="B11457" s="315" t="s">
        <v>84201</v>
      </c>
      <c r="C11457" s="316"/>
      <c r="D11457" s="82"/>
    </row>
    <row r="11458" spans="1:4">
      <c r="A11458" s="315" t="s">
        <v>5169</v>
      </c>
      <c r="B11458" s="315" t="s">
        <v>84202</v>
      </c>
      <c r="C11458" s="316"/>
      <c r="D11458" s="82"/>
    </row>
    <row r="11459" spans="1:4">
      <c r="A11459" s="315" t="s">
        <v>5169</v>
      </c>
      <c r="B11459" s="315" t="s">
        <v>84201</v>
      </c>
      <c r="C11459" s="316"/>
      <c r="D11459" s="82"/>
    </row>
    <row r="11460" spans="1:4">
      <c r="A11460" s="315" t="s">
        <v>5169</v>
      </c>
      <c r="B11460" s="315" t="s">
        <v>84203</v>
      </c>
      <c r="C11460" s="316"/>
      <c r="D11460" s="82"/>
    </row>
    <row r="11461" spans="1:4">
      <c r="A11461" s="315" t="s">
        <v>5169</v>
      </c>
      <c r="B11461" s="315" t="s">
        <v>84201</v>
      </c>
      <c r="C11461" s="316"/>
      <c r="D11461" s="82"/>
    </row>
    <row r="11462" spans="1:4">
      <c r="A11462" s="315" t="s">
        <v>5169</v>
      </c>
      <c r="B11462" s="315" t="s">
        <v>84204</v>
      </c>
      <c r="C11462" s="316"/>
      <c r="D11462" s="82"/>
    </row>
    <row r="11463" spans="1:4">
      <c r="A11463" s="315" t="s">
        <v>5169</v>
      </c>
      <c r="B11463" s="315" t="s">
        <v>84205</v>
      </c>
      <c r="C11463" s="316"/>
      <c r="D11463" s="82"/>
    </row>
    <row r="11464" spans="1:4">
      <c r="A11464" s="315" t="s">
        <v>5169</v>
      </c>
      <c r="B11464" s="315" t="s">
        <v>84206</v>
      </c>
      <c r="C11464" s="316"/>
      <c r="D11464" s="82"/>
    </row>
    <row r="11465" spans="1:4">
      <c r="A11465" s="315" t="s">
        <v>5169</v>
      </c>
      <c r="B11465" s="315" t="s">
        <v>84207</v>
      </c>
      <c r="C11465" s="316"/>
      <c r="D11465" s="82"/>
    </row>
    <row r="11466" spans="1:4">
      <c r="A11466" s="537"/>
      <c r="B11466" s="381"/>
      <c r="C11466" s="316"/>
      <c r="D11466" s="82"/>
    </row>
    <row r="11467" spans="1:4">
      <c r="A11467" s="315" t="s">
        <v>5169</v>
      </c>
      <c r="B11467" s="315" t="s">
        <v>84208</v>
      </c>
      <c r="C11467" s="316"/>
      <c r="D11467" s="82"/>
    </row>
    <row r="11468" spans="1:4">
      <c r="A11468" s="315" t="s">
        <v>5169</v>
      </c>
      <c r="B11468" s="315" t="s">
        <v>84209</v>
      </c>
      <c r="C11468" s="316"/>
      <c r="D11468" s="82"/>
    </row>
    <row r="11469" spans="1:4">
      <c r="A11469" s="315" t="s">
        <v>5169</v>
      </c>
      <c r="B11469" s="315" t="s">
        <v>84210</v>
      </c>
      <c r="C11469" s="316"/>
      <c r="D11469" s="82"/>
    </row>
    <row r="11470" spans="1:4">
      <c r="A11470" s="315" t="s">
        <v>5169</v>
      </c>
      <c r="B11470" s="315" t="s">
        <v>84211</v>
      </c>
      <c r="C11470" s="316"/>
      <c r="D11470" s="82"/>
    </row>
    <row r="11471" spans="1:4">
      <c r="A11471" s="315" t="s">
        <v>5169</v>
      </c>
      <c r="B11471" s="315" t="s">
        <v>84212</v>
      </c>
      <c r="C11471" s="316"/>
      <c r="D11471" s="82"/>
    </row>
    <row r="11472" spans="1:4">
      <c r="A11472" s="315" t="s">
        <v>5169</v>
      </c>
      <c r="B11472" s="315" t="s">
        <v>84213</v>
      </c>
      <c r="C11472" s="316"/>
      <c r="D11472" s="82"/>
    </row>
    <row r="11473" spans="1:4">
      <c r="A11473" s="315" t="s">
        <v>5169</v>
      </c>
      <c r="B11473" s="315" t="s">
        <v>84214</v>
      </c>
      <c r="C11473" s="316"/>
      <c r="D11473" s="82"/>
    </row>
    <row r="11474" spans="1:4">
      <c r="A11474" s="315" t="s">
        <v>5169</v>
      </c>
      <c r="B11474" s="315" t="s">
        <v>84215</v>
      </c>
      <c r="C11474" s="316"/>
      <c r="D11474" s="82"/>
    </row>
    <row r="11475" spans="1:4">
      <c r="A11475" s="315" t="s">
        <v>5169</v>
      </c>
      <c r="B11475" s="315" t="s">
        <v>84216</v>
      </c>
      <c r="C11475" s="316"/>
      <c r="D11475" s="82"/>
    </row>
    <row r="11476" spans="1:4">
      <c r="A11476" s="537"/>
      <c r="B11476" s="381"/>
      <c r="C11476" s="316"/>
      <c r="D11476" s="82"/>
    </row>
    <row r="11477" spans="1:4">
      <c r="A11477" s="315" t="s">
        <v>5169</v>
      </c>
      <c r="B11477" s="315" t="s">
        <v>84217</v>
      </c>
      <c r="C11477" s="316"/>
      <c r="D11477" s="82"/>
    </row>
    <row r="11478" spans="1:4">
      <c r="A11478" s="315" t="s">
        <v>5169</v>
      </c>
      <c r="B11478" s="315" t="s">
        <v>84218</v>
      </c>
      <c r="C11478" s="316"/>
      <c r="D11478" s="82"/>
    </row>
    <row r="11479" spans="1:4">
      <c r="A11479" s="315" t="s">
        <v>5169</v>
      </c>
      <c r="B11479" s="315" t="s">
        <v>84219</v>
      </c>
      <c r="C11479" s="316"/>
      <c r="D11479" s="82"/>
    </row>
    <row r="11480" spans="1:4">
      <c r="A11480" s="315" t="s">
        <v>5169</v>
      </c>
      <c r="B11480" s="315" t="s">
        <v>82219</v>
      </c>
      <c r="C11480" s="316"/>
      <c r="D11480" s="82"/>
    </row>
    <row r="11481" spans="1:4">
      <c r="A11481" s="315" t="s">
        <v>5169</v>
      </c>
      <c r="B11481" s="315" t="s">
        <v>84220</v>
      </c>
      <c r="C11481" s="316"/>
      <c r="D11481" s="82"/>
    </row>
    <row r="11482" spans="1:4">
      <c r="A11482" s="315" t="s">
        <v>5169</v>
      </c>
      <c r="B11482" s="315" t="s">
        <v>84221</v>
      </c>
      <c r="C11482" s="316"/>
      <c r="D11482" s="82"/>
    </row>
    <row r="11483" spans="1:4">
      <c r="A11483" s="315" t="s">
        <v>5169</v>
      </c>
      <c r="B11483" s="315" t="s">
        <v>84222</v>
      </c>
      <c r="C11483" s="316"/>
      <c r="D11483" s="82"/>
    </row>
    <row r="11484" spans="1:4">
      <c r="A11484" s="315" t="s">
        <v>5169</v>
      </c>
      <c r="B11484" s="315" t="s">
        <v>84223</v>
      </c>
      <c r="C11484" s="316"/>
      <c r="D11484" s="82"/>
    </row>
    <row r="11485" spans="1:4">
      <c r="A11485" s="315" t="s">
        <v>5169</v>
      </c>
      <c r="B11485" s="315" t="s">
        <v>84224</v>
      </c>
      <c r="C11485" s="316"/>
      <c r="D11485" s="82"/>
    </row>
    <row r="11486" spans="1:4">
      <c r="A11486" s="315" t="s">
        <v>5169</v>
      </c>
      <c r="B11486" s="315" t="s">
        <v>84225</v>
      </c>
      <c r="C11486" s="316"/>
      <c r="D11486" s="82"/>
    </row>
    <row r="11487" spans="1:4">
      <c r="A11487" s="315" t="s">
        <v>5169</v>
      </c>
      <c r="B11487" s="315" t="s">
        <v>82792</v>
      </c>
      <c r="C11487" s="316"/>
      <c r="D11487" s="82"/>
    </row>
    <row r="11488" spans="1:4">
      <c r="A11488" s="315" t="s">
        <v>5169</v>
      </c>
      <c r="B11488" s="315" t="s">
        <v>84226</v>
      </c>
      <c r="C11488" s="316"/>
      <c r="D11488" s="82"/>
    </row>
    <row r="11489" spans="1:4">
      <c r="A11489" s="315" t="s">
        <v>5169</v>
      </c>
      <c r="B11489" s="315" t="s">
        <v>84227</v>
      </c>
      <c r="C11489" s="316"/>
      <c r="D11489" s="82"/>
    </row>
    <row r="11490" spans="1:4">
      <c r="A11490" s="315" t="s">
        <v>5169</v>
      </c>
      <c r="B11490" s="315" t="s">
        <v>84228</v>
      </c>
      <c r="C11490" s="316"/>
      <c r="D11490" s="82"/>
    </row>
    <row r="11491" spans="1:4">
      <c r="A11491" s="315" t="s">
        <v>5169</v>
      </c>
      <c r="B11491" s="315" t="s">
        <v>84229</v>
      </c>
      <c r="C11491" s="316"/>
      <c r="D11491" s="82"/>
    </row>
    <row r="11492" spans="1:4">
      <c r="A11492" s="315" t="s">
        <v>5169</v>
      </c>
      <c r="B11492" s="315" t="s">
        <v>84230</v>
      </c>
      <c r="C11492" s="316"/>
      <c r="D11492" s="82"/>
    </row>
    <row r="11493" spans="1:4">
      <c r="A11493" s="315" t="s">
        <v>5169</v>
      </c>
      <c r="B11493" s="315" t="s">
        <v>84231</v>
      </c>
      <c r="C11493" s="316"/>
      <c r="D11493" s="82"/>
    </row>
    <row r="11494" spans="1:4">
      <c r="A11494" s="537"/>
      <c r="B11494" s="381"/>
      <c r="C11494" s="316"/>
      <c r="D11494" s="82"/>
    </row>
    <row r="11495" spans="1:4">
      <c r="A11495" s="315" t="s">
        <v>75573</v>
      </c>
      <c r="B11495" s="315" t="s">
        <v>84232</v>
      </c>
      <c r="C11495" s="316"/>
      <c r="D11495" s="82"/>
    </row>
    <row r="11496" spans="1:4">
      <c r="A11496" s="315" t="s">
        <v>75573</v>
      </c>
      <c r="B11496" s="315" t="s">
        <v>82349</v>
      </c>
      <c r="C11496" s="316"/>
      <c r="D11496" s="82"/>
    </row>
    <row r="11497" spans="1:4">
      <c r="A11497" s="538"/>
      <c r="B11497" s="418"/>
      <c r="C11497" s="316"/>
      <c r="D11497" s="82"/>
    </row>
    <row r="11498" spans="1:4">
      <c r="A11498" s="537"/>
      <c r="B11498" s="381"/>
      <c r="C11498" s="316"/>
      <c r="D11498" s="82"/>
    </row>
    <row r="11499" spans="1:4">
      <c r="A11499" s="315" t="s">
        <v>381</v>
      </c>
      <c r="B11499" s="315" t="s">
        <v>84233</v>
      </c>
      <c r="C11499" s="316"/>
      <c r="D11499" s="82"/>
    </row>
    <row r="11500" spans="1:4">
      <c r="A11500" s="315" t="s">
        <v>381</v>
      </c>
      <c r="B11500" s="315" t="s">
        <v>84234</v>
      </c>
      <c r="C11500" s="316"/>
      <c r="D11500" s="82"/>
    </row>
    <row r="11501" spans="1:4">
      <c r="A11501" s="315" t="s">
        <v>381</v>
      </c>
      <c r="B11501" s="315" t="s">
        <v>84235</v>
      </c>
      <c r="C11501" s="316"/>
      <c r="D11501" s="82"/>
    </row>
    <row r="11502" spans="1:4">
      <c r="A11502" s="315" t="s">
        <v>381</v>
      </c>
      <c r="B11502" s="315" t="s">
        <v>84236</v>
      </c>
      <c r="C11502" s="316"/>
      <c r="D11502" s="82"/>
    </row>
    <row r="11503" spans="1:4">
      <c r="A11503" s="315" t="s">
        <v>381</v>
      </c>
      <c r="B11503" s="315" t="s">
        <v>84237</v>
      </c>
      <c r="C11503" s="316"/>
      <c r="D11503" s="82"/>
    </row>
    <row r="11504" spans="1:4">
      <c r="A11504" s="315" t="s">
        <v>381</v>
      </c>
      <c r="B11504" s="315" t="s">
        <v>84238</v>
      </c>
      <c r="C11504" s="316"/>
      <c r="D11504" s="82"/>
    </row>
    <row r="11505" spans="1:4">
      <c r="A11505" s="315" t="s">
        <v>381</v>
      </c>
      <c r="B11505" s="315" t="s">
        <v>84239</v>
      </c>
      <c r="C11505" s="316"/>
      <c r="D11505" s="82"/>
    </row>
    <row r="11506" spans="1:4">
      <c r="A11506" s="315" t="s">
        <v>381</v>
      </c>
      <c r="B11506" s="315" t="s">
        <v>84240</v>
      </c>
      <c r="C11506" s="316"/>
      <c r="D11506" s="82"/>
    </row>
    <row r="11507" spans="1:4">
      <c r="A11507" s="537"/>
      <c r="B11507" s="381"/>
      <c r="C11507" s="316"/>
      <c r="D11507" s="82"/>
    </row>
    <row r="11508" spans="1:4">
      <c r="A11508" s="315" t="s">
        <v>381</v>
      </c>
      <c r="B11508" s="315" t="s">
        <v>84241</v>
      </c>
      <c r="C11508" s="316"/>
      <c r="D11508" s="82"/>
    </row>
    <row r="11509" spans="1:4">
      <c r="A11509" s="315" t="s">
        <v>381</v>
      </c>
      <c r="B11509" s="315" t="s">
        <v>82004</v>
      </c>
      <c r="C11509" s="316"/>
      <c r="D11509" s="82"/>
    </row>
    <row r="11510" spans="1:4">
      <c r="A11510" s="537"/>
      <c r="B11510" s="381"/>
      <c r="C11510" s="316"/>
      <c r="D11510" s="82"/>
    </row>
    <row r="11511" spans="1:4">
      <c r="A11511" s="315" t="s">
        <v>5169</v>
      </c>
      <c r="B11511" s="315" t="s">
        <v>84242</v>
      </c>
      <c r="C11511" s="316"/>
      <c r="D11511" s="82"/>
    </row>
    <row r="11512" spans="1:4">
      <c r="A11512" s="537"/>
      <c r="B11512" s="381"/>
      <c r="C11512" s="316"/>
      <c r="D11512" s="82"/>
    </row>
    <row r="11513" spans="1:4">
      <c r="A11513" s="315" t="s">
        <v>381</v>
      </c>
      <c r="B11513" s="315" t="s">
        <v>84243</v>
      </c>
      <c r="C11513" s="316"/>
      <c r="D11513" s="82"/>
    </row>
    <row r="11514" spans="1:4">
      <c r="A11514" s="537"/>
      <c r="B11514" s="381"/>
      <c r="C11514" s="316"/>
      <c r="D11514" s="82"/>
    </row>
    <row r="11515" spans="1:4">
      <c r="A11515" s="315" t="s">
        <v>5169</v>
      </c>
      <c r="B11515" s="315" t="s">
        <v>84244</v>
      </c>
      <c r="C11515" s="316"/>
      <c r="D11515" s="82"/>
    </row>
    <row r="11516" spans="1:4">
      <c r="A11516" s="315" t="s">
        <v>5169</v>
      </c>
      <c r="B11516" s="315" t="s">
        <v>84245</v>
      </c>
      <c r="C11516" s="316"/>
      <c r="D11516" s="82"/>
    </row>
    <row r="11517" spans="1:4">
      <c r="A11517" s="315" t="s">
        <v>5169</v>
      </c>
      <c r="B11517" s="315" t="s">
        <v>84246</v>
      </c>
      <c r="C11517" s="316"/>
      <c r="D11517" s="82"/>
    </row>
    <row r="11518" spans="1:4">
      <c r="A11518" s="315" t="s">
        <v>381</v>
      </c>
      <c r="B11518" s="315" t="s">
        <v>84247</v>
      </c>
      <c r="C11518" s="316"/>
      <c r="D11518" s="82"/>
    </row>
    <row r="11519" spans="1:4">
      <c r="A11519" s="537"/>
      <c r="B11519" s="381"/>
      <c r="C11519" s="316"/>
      <c r="D11519" s="82"/>
    </row>
    <row r="11520" spans="1:4">
      <c r="A11520" s="315" t="s">
        <v>80352</v>
      </c>
      <c r="B11520" s="315" t="s">
        <v>84248</v>
      </c>
      <c r="C11520" s="316"/>
      <c r="D11520" s="82"/>
    </row>
    <row r="11521" spans="1:4">
      <c r="A11521" s="315" t="s">
        <v>381</v>
      </c>
      <c r="B11521" s="315" t="s">
        <v>84249</v>
      </c>
      <c r="C11521" s="316"/>
      <c r="D11521" s="82"/>
    </row>
    <row r="11522" spans="1:4">
      <c r="A11522" s="315" t="s">
        <v>381</v>
      </c>
      <c r="B11522" s="315" t="s">
        <v>84250</v>
      </c>
      <c r="C11522" s="316"/>
      <c r="D11522" s="82"/>
    </row>
    <row r="11523" spans="1:4">
      <c r="A11523" s="315" t="s">
        <v>381</v>
      </c>
      <c r="B11523" s="315" t="s">
        <v>84251</v>
      </c>
      <c r="C11523" s="316"/>
      <c r="D11523" s="82"/>
    </row>
    <row r="11524" spans="1:4">
      <c r="A11524" s="315" t="s">
        <v>5169</v>
      </c>
      <c r="B11524" s="315" t="s">
        <v>84252</v>
      </c>
      <c r="C11524" s="316"/>
      <c r="D11524" s="82"/>
    </row>
    <row r="11525" spans="1:4">
      <c r="A11525" s="315" t="s">
        <v>5169</v>
      </c>
      <c r="B11525" s="315" t="s">
        <v>84253</v>
      </c>
      <c r="C11525" s="316"/>
      <c r="D11525" s="82"/>
    </row>
    <row r="11526" spans="1:4">
      <c r="A11526" s="315" t="s">
        <v>5169</v>
      </c>
      <c r="B11526" s="315" t="s">
        <v>84254</v>
      </c>
      <c r="C11526" s="316"/>
      <c r="D11526" s="82"/>
    </row>
    <row r="11527" spans="1:4">
      <c r="A11527" s="315" t="s">
        <v>5169</v>
      </c>
      <c r="B11527" s="315" t="s">
        <v>84255</v>
      </c>
      <c r="C11527" s="316"/>
      <c r="D11527" s="82"/>
    </row>
    <row r="11528" spans="1:4">
      <c r="A11528" s="315" t="s">
        <v>5169</v>
      </c>
      <c r="B11528" s="315" t="s">
        <v>84256</v>
      </c>
      <c r="C11528" s="316"/>
      <c r="D11528" s="82"/>
    </row>
    <row r="11529" spans="1:4">
      <c r="A11529" s="537"/>
      <c r="B11529" s="381"/>
      <c r="C11529" s="316"/>
      <c r="D11529" s="82"/>
    </row>
    <row r="11530" spans="1:4">
      <c r="A11530" s="315" t="s">
        <v>73908</v>
      </c>
      <c r="B11530" s="315" t="s">
        <v>82888</v>
      </c>
      <c r="C11530" s="316"/>
      <c r="D11530" s="82"/>
    </row>
    <row r="11531" spans="1:4">
      <c r="A11531" s="315" t="s">
        <v>5169</v>
      </c>
      <c r="B11531" s="315" t="s">
        <v>84257</v>
      </c>
      <c r="C11531" s="316"/>
      <c r="D11531" s="82"/>
    </row>
    <row r="11532" spans="1:4">
      <c r="A11532" s="315" t="s">
        <v>5169</v>
      </c>
      <c r="B11532" s="315" t="s">
        <v>84258</v>
      </c>
      <c r="C11532" s="316"/>
      <c r="D11532" s="82"/>
    </row>
    <row r="11533" spans="1:4">
      <c r="A11533" s="315" t="s">
        <v>5169</v>
      </c>
      <c r="B11533" s="315" t="s">
        <v>84259</v>
      </c>
      <c r="C11533" s="316"/>
      <c r="D11533" s="82"/>
    </row>
    <row r="11534" spans="1:4">
      <c r="A11534" s="315" t="s">
        <v>5169</v>
      </c>
      <c r="B11534" s="315" t="s">
        <v>82387</v>
      </c>
      <c r="C11534" s="316"/>
      <c r="D11534" s="82"/>
    </row>
    <row r="11535" spans="1:4">
      <c r="A11535" s="538"/>
      <c r="B11535" s="418"/>
      <c r="C11535" s="316"/>
      <c r="D11535" s="82"/>
    </row>
    <row r="11536" spans="1:4">
      <c r="A11536" s="537"/>
      <c r="B11536" s="381"/>
      <c r="C11536" s="316"/>
      <c r="D11536" s="82"/>
    </row>
    <row r="11537" spans="1:4">
      <c r="A11537" s="315" t="s">
        <v>381</v>
      </c>
      <c r="B11537" s="315" t="s">
        <v>84260</v>
      </c>
      <c r="C11537" s="316"/>
      <c r="D11537" s="82"/>
    </row>
    <row r="11538" spans="1:4">
      <c r="A11538" s="315" t="s">
        <v>381</v>
      </c>
      <c r="B11538" s="315" t="s">
        <v>84261</v>
      </c>
      <c r="C11538" s="316"/>
      <c r="D11538" s="82"/>
    </row>
    <row r="11539" spans="1:4">
      <c r="A11539" s="315" t="s">
        <v>381</v>
      </c>
      <c r="B11539" s="315" t="s">
        <v>84262</v>
      </c>
      <c r="C11539" s="316"/>
      <c r="D11539" s="82"/>
    </row>
    <row r="11540" spans="1:4">
      <c r="A11540" s="315" t="s">
        <v>381</v>
      </c>
      <c r="B11540" s="315" t="s">
        <v>84263</v>
      </c>
      <c r="C11540" s="316"/>
      <c r="D11540" s="82"/>
    </row>
    <row r="11541" spans="1:4">
      <c r="A11541" s="315" t="s">
        <v>381</v>
      </c>
      <c r="B11541" s="315" t="s">
        <v>80645</v>
      </c>
      <c r="C11541" s="316"/>
      <c r="D11541" s="82"/>
    </row>
    <row r="11542" spans="1:4">
      <c r="A11542" s="315" t="s">
        <v>381</v>
      </c>
      <c r="B11542" s="315" t="s">
        <v>84264</v>
      </c>
      <c r="C11542" s="316"/>
      <c r="D11542" s="82"/>
    </row>
    <row r="11543" spans="1:4">
      <c r="A11543" s="315" t="s">
        <v>381</v>
      </c>
      <c r="B11543" s="315" t="s">
        <v>82480</v>
      </c>
      <c r="C11543" s="316"/>
      <c r="D11543" s="82"/>
    </row>
    <row r="11544" spans="1:4">
      <c r="A11544" s="315" t="s">
        <v>381</v>
      </c>
      <c r="B11544" s="315" t="s">
        <v>84265</v>
      </c>
      <c r="C11544" s="316"/>
      <c r="D11544" s="82"/>
    </row>
    <row r="11545" spans="1:4">
      <c r="A11545" s="315" t="s">
        <v>381</v>
      </c>
      <c r="B11545" s="315" t="s">
        <v>84266</v>
      </c>
      <c r="C11545" s="316"/>
      <c r="D11545" s="82"/>
    </row>
    <row r="11546" spans="1:4">
      <c r="A11546" s="315" t="s">
        <v>381</v>
      </c>
      <c r="B11546" s="315" t="s">
        <v>84267</v>
      </c>
      <c r="C11546" s="316"/>
      <c r="D11546" s="82"/>
    </row>
    <row r="11547" spans="1:4">
      <c r="A11547" s="315" t="s">
        <v>381</v>
      </c>
      <c r="B11547" s="315" t="s">
        <v>84268</v>
      </c>
      <c r="C11547" s="316"/>
      <c r="D11547" s="82"/>
    </row>
    <row r="11548" spans="1:4">
      <c r="A11548" s="315" t="s">
        <v>381</v>
      </c>
      <c r="B11548" s="315" t="s">
        <v>84269</v>
      </c>
      <c r="C11548" s="316"/>
      <c r="D11548" s="82"/>
    </row>
    <row r="11549" spans="1:4">
      <c r="A11549" s="315" t="s">
        <v>381</v>
      </c>
      <c r="B11549" s="315" t="s">
        <v>84270</v>
      </c>
      <c r="C11549" s="316"/>
      <c r="D11549" s="82"/>
    </row>
    <row r="11550" spans="1:4">
      <c r="A11550" s="315" t="s">
        <v>381</v>
      </c>
      <c r="B11550" s="315" t="s">
        <v>82463</v>
      </c>
      <c r="C11550" s="316"/>
      <c r="D11550" s="82"/>
    </row>
    <row r="11551" spans="1:4">
      <c r="A11551" s="315" t="s">
        <v>381</v>
      </c>
      <c r="B11551" s="315" t="s">
        <v>84271</v>
      </c>
      <c r="C11551" s="316"/>
      <c r="D11551" s="82"/>
    </row>
    <row r="11552" spans="1:4">
      <c r="A11552" s="315" t="s">
        <v>381</v>
      </c>
      <c r="B11552" s="315" t="s">
        <v>84272</v>
      </c>
      <c r="C11552" s="316"/>
      <c r="D11552" s="82"/>
    </row>
    <row r="11553" spans="1:4">
      <c r="A11553" s="315" t="s">
        <v>5169</v>
      </c>
      <c r="B11553" s="315" t="s">
        <v>82443</v>
      </c>
      <c r="C11553" s="316"/>
      <c r="D11553" s="82"/>
    </row>
    <row r="11554" spans="1:4">
      <c r="A11554" s="315" t="s">
        <v>5169</v>
      </c>
      <c r="B11554" s="315" t="s">
        <v>82165</v>
      </c>
      <c r="C11554" s="316"/>
      <c r="D11554" s="82"/>
    </row>
    <row r="11555" spans="1:4">
      <c r="A11555" s="315" t="s">
        <v>5169</v>
      </c>
      <c r="B11555" s="315" t="s">
        <v>84273</v>
      </c>
      <c r="C11555" s="316"/>
      <c r="D11555" s="82"/>
    </row>
    <row r="11556" spans="1:4">
      <c r="A11556" s="537"/>
      <c r="B11556" s="381"/>
      <c r="C11556" s="316"/>
      <c r="D11556" s="82"/>
    </row>
    <row r="11557" spans="1:4">
      <c r="A11557" s="315" t="s">
        <v>5169</v>
      </c>
      <c r="B11557" s="315" t="s">
        <v>83048</v>
      </c>
      <c r="C11557" s="316"/>
      <c r="D11557" s="82"/>
    </row>
    <row r="11558" spans="1:4">
      <c r="A11558" s="315" t="s">
        <v>5169</v>
      </c>
      <c r="B11558" s="315" t="s">
        <v>84274</v>
      </c>
      <c r="C11558" s="316"/>
      <c r="D11558" s="82"/>
    </row>
    <row r="11559" spans="1:4">
      <c r="A11559" s="315" t="s">
        <v>5169</v>
      </c>
      <c r="B11559" s="315" t="s">
        <v>81937</v>
      </c>
      <c r="C11559" s="316"/>
      <c r="D11559" s="82"/>
    </row>
    <row r="11560" spans="1:4">
      <c r="A11560" s="315" t="s">
        <v>5169</v>
      </c>
      <c r="B11560" s="315" t="s">
        <v>84275</v>
      </c>
      <c r="C11560" s="316"/>
      <c r="D11560" s="82"/>
    </row>
    <row r="11561" spans="1:4">
      <c r="A11561" s="315" t="s">
        <v>5169</v>
      </c>
      <c r="B11561" s="315" t="s">
        <v>84276</v>
      </c>
      <c r="C11561" s="316"/>
      <c r="D11561" s="82"/>
    </row>
    <row r="11562" spans="1:4">
      <c r="A11562" s="537"/>
      <c r="B11562" s="381"/>
      <c r="C11562" s="316"/>
      <c r="D11562" s="82"/>
    </row>
    <row r="11563" spans="1:4">
      <c r="A11563" s="315" t="s">
        <v>381</v>
      </c>
      <c r="B11563" s="315" t="s">
        <v>84277</v>
      </c>
      <c r="C11563" s="316"/>
      <c r="D11563" s="82"/>
    </row>
    <row r="11564" spans="1:4">
      <c r="A11564" s="315" t="s">
        <v>381</v>
      </c>
      <c r="B11564" s="315" t="s">
        <v>84277</v>
      </c>
      <c r="C11564" s="316"/>
      <c r="D11564" s="82"/>
    </row>
    <row r="11565" spans="1:4">
      <c r="A11565" s="315" t="s">
        <v>381</v>
      </c>
      <c r="B11565" s="315" t="s">
        <v>84277</v>
      </c>
      <c r="C11565" s="316"/>
      <c r="D11565" s="82"/>
    </row>
    <row r="11566" spans="1:4">
      <c r="A11566" s="315" t="s">
        <v>381</v>
      </c>
      <c r="B11566" s="315" t="s">
        <v>84278</v>
      </c>
      <c r="C11566" s="316"/>
      <c r="D11566" s="82"/>
    </row>
    <row r="11567" spans="1:4">
      <c r="A11567" s="315" t="s">
        <v>381</v>
      </c>
      <c r="B11567" s="315" t="s">
        <v>84278</v>
      </c>
      <c r="C11567" s="316"/>
      <c r="D11567" s="82"/>
    </row>
    <row r="11568" spans="1:4">
      <c r="A11568" s="315" t="s">
        <v>381</v>
      </c>
      <c r="B11568" s="315" t="s">
        <v>84278</v>
      </c>
      <c r="C11568" s="316"/>
      <c r="D11568" s="82"/>
    </row>
    <row r="11569" spans="1:4">
      <c r="A11569" s="315" t="s">
        <v>381</v>
      </c>
      <c r="B11569" s="315" t="s">
        <v>84278</v>
      </c>
      <c r="C11569" s="316"/>
      <c r="D11569" s="82"/>
    </row>
    <row r="11570" spans="1:4">
      <c r="A11570" s="315" t="s">
        <v>381</v>
      </c>
      <c r="B11570" s="315" t="s">
        <v>84278</v>
      </c>
      <c r="C11570" s="316"/>
      <c r="D11570" s="82"/>
    </row>
    <row r="11571" spans="1:4">
      <c r="A11571" s="315" t="s">
        <v>381</v>
      </c>
      <c r="B11571" s="315" t="s">
        <v>84278</v>
      </c>
      <c r="C11571" s="316"/>
      <c r="D11571" s="82"/>
    </row>
    <row r="11572" spans="1:4">
      <c r="A11572" s="315" t="s">
        <v>381</v>
      </c>
      <c r="B11572" s="315" t="s">
        <v>84278</v>
      </c>
      <c r="C11572" s="316"/>
      <c r="D11572" s="82"/>
    </row>
    <row r="11573" spans="1:4">
      <c r="A11573" s="315" t="s">
        <v>381</v>
      </c>
      <c r="B11573" s="315" t="s">
        <v>84278</v>
      </c>
      <c r="C11573" s="316"/>
      <c r="D11573" s="82"/>
    </row>
    <row r="11574" spans="1:4">
      <c r="A11574" s="315" t="s">
        <v>381</v>
      </c>
      <c r="B11574" s="315" t="s">
        <v>84278</v>
      </c>
      <c r="C11574" s="316"/>
      <c r="D11574" s="82"/>
    </row>
    <row r="11575" spans="1:4">
      <c r="A11575" s="538"/>
      <c r="B11575" s="418"/>
      <c r="C11575" s="316"/>
      <c r="D11575" s="82"/>
    </row>
    <row r="11576" spans="1:4">
      <c r="A11576" s="537"/>
      <c r="B11576" s="381"/>
      <c r="C11576" s="316"/>
      <c r="D11576" s="82"/>
    </row>
    <row r="11577" spans="1:4">
      <c r="A11577" s="315" t="s">
        <v>5169</v>
      </c>
      <c r="B11577" s="315" t="s">
        <v>84279</v>
      </c>
      <c r="C11577" s="316"/>
      <c r="D11577" s="82"/>
    </row>
    <row r="11578" spans="1:4">
      <c r="A11578" s="315" t="s">
        <v>5169</v>
      </c>
      <c r="B11578" s="315" t="s">
        <v>84280</v>
      </c>
      <c r="C11578" s="316"/>
      <c r="D11578" s="82"/>
    </row>
    <row r="11579" spans="1:4">
      <c r="A11579" s="315" t="s">
        <v>73271</v>
      </c>
      <c r="B11579" s="315" t="s">
        <v>84281</v>
      </c>
      <c r="C11579" s="316"/>
      <c r="D11579" s="82"/>
    </row>
    <row r="11580" spans="1:4">
      <c r="A11580" s="538"/>
      <c r="B11580" s="418"/>
      <c r="C11580" s="316"/>
      <c r="D11580" s="82"/>
    </row>
    <row r="11581" spans="1:4">
      <c r="A11581" s="537"/>
      <c r="B11581" s="381"/>
      <c r="C11581" s="316"/>
      <c r="D11581" s="82"/>
    </row>
    <row r="11582" spans="1:4">
      <c r="A11582" s="315" t="s">
        <v>5169</v>
      </c>
      <c r="B11582" s="315" t="s">
        <v>84282</v>
      </c>
      <c r="C11582" s="316"/>
      <c r="D11582" s="82"/>
    </row>
    <row r="11583" spans="1:4">
      <c r="A11583" s="315" t="s">
        <v>5169</v>
      </c>
      <c r="B11583" s="315" t="s">
        <v>84283</v>
      </c>
      <c r="C11583" s="316"/>
      <c r="D11583" s="82"/>
    </row>
    <row r="11584" spans="1:4">
      <c r="A11584" s="315" t="s">
        <v>70071</v>
      </c>
      <c r="B11584" s="315" t="s">
        <v>84284</v>
      </c>
      <c r="C11584" s="316"/>
      <c r="D11584" s="82"/>
    </row>
    <row r="11585" spans="1:4">
      <c r="A11585" s="538"/>
      <c r="B11585" s="418"/>
      <c r="C11585" s="316"/>
      <c r="D11585" s="82"/>
    </row>
    <row r="11586" spans="1:4">
      <c r="A11586" s="538"/>
      <c r="B11586" s="418"/>
      <c r="C11586" s="316"/>
      <c r="D11586" s="82"/>
    </row>
    <row r="11587" spans="1:4">
      <c r="A11587" s="538"/>
      <c r="B11587" s="418"/>
      <c r="C11587" s="316"/>
      <c r="D11587" s="82"/>
    </row>
    <row r="11588" spans="1:4">
      <c r="A11588" s="538"/>
      <c r="B11588" s="418"/>
      <c r="C11588" s="316"/>
      <c r="D11588" s="82"/>
    </row>
    <row r="11589" spans="1:4">
      <c r="A11589" s="537"/>
      <c r="B11589" s="381"/>
      <c r="C11589" s="316"/>
      <c r="D11589" s="82"/>
    </row>
    <row r="11590" spans="1:4">
      <c r="A11590" s="315" t="s">
        <v>80472</v>
      </c>
      <c r="B11590" s="315" t="s">
        <v>84285</v>
      </c>
      <c r="C11590" s="316"/>
      <c r="D11590" s="82"/>
    </row>
    <row r="11591" spans="1:4">
      <c r="A11591" s="315" t="s">
        <v>80472</v>
      </c>
      <c r="B11591" s="315" t="s">
        <v>84286</v>
      </c>
      <c r="C11591" s="316"/>
      <c r="D11591" s="82"/>
    </row>
    <row r="11592" spans="1:4">
      <c r="A11592" s="315" t="s">
        <v>80472</v>
      </c>
      <c r="B11592" s="315" t="s">
        <v>84287</v>
      </c>
      <c r="C11592" s="316"/>
      <c r="D11592" s="82"/>
    </row>
    <row r="11593" spans="1:4">
      <c r="A11593" s="317" t="s">
        <v>70047</v>
      </c>
      <c r="B11593" s="315" t="s">
        <v>84288</v>
      </c>
      <c r="C11593" s="316"/>
      <c r="D11593" s="82"/>
    </row>
    <row r="11594" spans="1:4">
      <c r="A11594" s="317" t="s">
        <v>70047</v>
      </c>
      <c r="B11594" s="315" t="s">
        <v>84289</v>
      </c>
      <c r="C11594" s="316"/>
      <c r="D11594" s="82"/>
    </row>
    <row r="11595" spans="1:4">
      <c r="A11595" s="317" t="s">
        <v>70047</v>
      </c>
      <c r="B11595" s="315" t="s">
        <v>83987</v>
      </c>
      <c r="C11595" s="316"/>
      <c r="D11595" s="82"/>
    </row>
    <row r="11596" spans="1:4">
      <c r="A11596" s="317" t="s">
        <v>70047</v>
      </c>
      <c r="B11596" s="315" t="s">
        <v>84066</v>
      </c>
      <c r="C11596" s="316"/>
      <c r="D11596" s="82"/>
    </row>
    <row r="11597" spans="1:4">
      <c r="A11597" s="317" t="s">
        <v>70047</v>
      </c>
      <c r="B11597" s="315" t="s">
        <v>83946</v>
      </c>
      <c r="C11597" s="316"/>
      <c r="D11597" s="82"/>
    </row>
    <row r="11598" spans="1:4">
      <c r="A11598" s="317" t="s">
        <v>70047</v>
      </c>
      <c r="B11598" s="315" t="s">
        <v>84290</v>
      </c>
      <c r="C11598" s="316"/>
      <c r="D11598" s="82"/>
    </row>
    <row r="11599" spans="1:4">
      <c r="A11599" s="317" t="s">
        <v>70047</v>
      </c>
      <c r="B11599" s="315" t="s">
        <v>82188</v>
      </c>
      <c r="C11599" s="316"/>
      <c r="D11599" s="82"/>
    </row>
    <row r="11600" spans="1:4">
      <c r="A11600" s="317" t="s">
        <v>70047</v>
      </c>
      <c r="B11600" s="315" t="s">
        <v>81173</v>
      </c>
      <c r="C11600" s="316"/>
      <c r="D11600" s="82"/>
    </row>
    <row r="11601" spans="1:4">
      <c r="A11601" s="317" t="s">
        <v>70047</v>
      </c>
      <c r="B11601" s="315" t="s">
        <v>83987</v>
      </c>
      <c r="C11601" s="316"/>
      <c r="D11601" s="82"/>
    </row>
    <row r="11602" spans="1:4">
      <c r="A11602" s="317" t="s">
        <v>70047</v>
      </c>
      <c r="B11602" s="315" t="s">
        <v>84291</v>
      </c>
      <c r="C11602" s="316"/>
      <c r="D11602" s="82"/>
    </row>
    <row r="11603" spans="1:4">
      <c r="A11603" s="317" t="s">
        <v>70047</v>
      </c>
      <c r="B11603" s="315" t="s">
        <v>83946</v>
      </c>
      <c r="C11603" s="316"/>
      <c r="D11603" s="82"/>
    </row>
    <row r="11604" spans="1:4">
      <c r="A11604" s="317" t="s">
        <v>70047</v>
      </c>
      <c r="B11604" s="315" t="s">
        <v>81376</v>
      </c>
      <c r="C11604" s="316"/>
      <c r="D11604" s="82"/>
    </row>
    <row r="11605" spans="1:4">
      <c r="A11605" s="317" t="s">
        <v>70047</v>
      </c>
      <c r="B11605" s="315" t="s">
        <v>81283</v>
      </c>
      <c r="C11605" s="316"/>
      <c r="D11605" s="82"/>
    </row>
    <row r="11606" spans="1:4">
      <c r="A11606" s="317" t="s">
        <v>70047</v>
      </c>
      <c r="B11606" s="315" t="s">
        <v>84292</v>
      </c>
      <c r="C11606" s="316"/>
      <c r="D11606" s="82"/>
    </row>
    <row r="11607" spans="1:4">
      <c r="A11607" s="317" t="s">
        <v>70047</v>
      </c>
      <c r="B11607" s="315" t="s">
        <v>84293</v>
      </c>
      <c r="C11607" s="316"/>
      <c r="D11607" s="82"/>
    </row>
    <row r="11608" spans="1:4">
      <c r="A11608" s="317" t="s">
        <v>70047</v>
      </c>
      <c r="B11608" s="315" t="s">
        <v>84294</v>
      </c>
      <c r="C11608" s="316"/>
      <c r="D11608" s="82"/>
    </row>
    <row r="11609" spans="1:4">
      <c r="A11609" s="317" t="s">
        <v>70047</v>
      </c>
      <c r="B11609" s="315" t="s">
        <v>84295</v>
      </c>
      <c r="C11609" s="316"/>
      <c r="D11609" s="82"/>
    </row>
    <row r="11610" spans="1:4">
      <c r="A11610" s="317" t="s">
        <v>70047</v>
      </c>
      <c r="B11610" s="315" t="s">
        <v>84296</v>
      </c>
      <c r="C11610" s="316"/>
      <c r="D11610" s="82"/>
    </row>
    <row r="11611" spans="1:4">
      <c r="A11611" s="315" t="s">
        <v>5169</v>
      </c>
      <c r="B11611" s="315" t="s">
        <v>84297</v>
      </c>
      <c r="C11611" s="316"/>
      <c r="D11611" s="82"/>
    </row>
    <row r="11612" spans="1:4">
      <c r="A11612" s="315" t="s">
        <v>5169</v>
      </c>
      <c r="B11612" s="315" t="s">
        <v>84298</v>
      </c>
      <c r="C11612" s="316"/>
      <c r="D11612" s="82"/>
    </row>
    <row r="11613" spans="1:4">
      <c r="A11613" s="317" t="s">
        <v>70047</v>
      </c>
      <c r="B11613" s="315" t="s">
        <v>84299</v>
      </c>
      <c r="C11613" s="316"/>
      <c r="D11613" s="82"/>
    </row>
    <row r="11614" spans="1:4">
      <c r="A11614" s="537"/>
      <c r="B11614" s="381"/>
      <c r="C11614" s="316"/>
      <c r="D11614" s="82"/>
    </row>
    <row r="11615" spans="1:4">
      <c r="A11615" s="315" t="s">
        <v>80522</v>
      </c>
      <c r="B11615" s="315" t="s">
        <v>84300</v>
      </c>
      <c r="C11615" s="316"/>
      <c r="D11615" s="82"/>
    </row>
    <row r="11616" spans="1:4">
      <c r="A11616" s="315" t="s">
        <v>80522</v>
      </c>
      <c r="B11616" s="315" t="s">
        <v>82406</v>
      </c>
      <c r="C11616" s="316"/>
      <c r="D11616" s="82"/>
    </row>
    <row r="11617" spans="1:4">
      <c r="A11617" s="315" t="s">
        <v>80522</v>
      </c>
      <c r="B11617" s="315" t="s">
        <v>81776</v>
      </c>
      <c r="C11617" s="316"/>
      <c r="D11617" s="82"/>
    </row>
    <row r="11618" spans="1:4">
      <c r="A11618" s="315" t="s">
        <v>80522</v>
      </c>
      <c r="B11618" s="315" t="s">
        <v>83081</v>
      </c>
      <c r="C11618" s="316"/>
      <c r="D11618" s="82"/>
    </row>
    <row r="11619" spans="1:4">
      <c r="A11619" s="537"/>
      <c r="B11619" s="381"/>
      <c r="C11619" s="316"/>
      <c r="D11619" s="82"/>
    </row>
    <row r="11620" spans="1:4">
      <c r="A11620" s="315" t="s">
        <v>5169</v>
      </c>
      <c r="B11620" s="315" t="s">
        <v>84301</v>
      </c>
      <c r="C11620" s="316"/>
      <c r="D11620" s="82"/>
    </row>
    <row r="11621" spans="1:4">
      <c r="A11621" s="315" t="s">
        <v>70196</v>
      </c>
      <c r="B11621" s="315" t="s">
        <v>84302</v>
      </c>
      <c r="C11621" s="316"/>
      <c r="D11621" s="82"/>
    </row>
    <row r="11622" spans="1:4">
      <c r="A11622" s="538"/>
      <c r="B11622" s="418"/>
      <c r="C11622" s="316"/>
      <c r="D11622" s="82"/>
    </row>
    <row r="11623" spans="1:4">
      <c r="A11623" s="537"/>
      <c r="B11623" s="381"/>
      <c r="C11623" s="316"/>
      <c r="D11623" s="82"/>
    </row>
    <row r="11624" spans="1:4">
      <c r="A11624" s="315" t="s">
        <v>70034</v>
      </c>
      <c r="B11624" s="315" t="s">
        <v>84303</v>
      </c>
      <c r="C11624" s="316"/>
      <c r="D11624" s="82"/>
    </row>
    <row r="11625" spans="1:4">
      <c r="A11625" s="315" t="s">
        <v>70034</v>
      </c>
      <c r="B11625" s="315" t="s">
        <v>84304</v>
      </c>
      <c r="C11625" s="316"/>
      <c r="D11625" s="82"/>
    </row>
    <row r="11626" spans="1:4">
      <c r="A11626" s="315" t="s">
        <v>70034</v>
      </c>
      <c r="B11626" s="315" t="s">
        <v>84305</v>
      </c>
      <c r="C11626" s="316"/>
      <c r="D11626" s="82"/>
    </row>
    <row r="11627" spans="1:4">
      <c r="A11627" s="315" t="s">
        <v>70034</v>
      </c>
      <c r="B11627" s="315" t="s">
        <v>82587</v>
      </c>
      <c r="C11627" s="316"/>
      <c r="D11627" s="82"/>
    </row>
    <row r="11628" spans="1:4">
      <c r="A11628" s="315" t="s">
        <v>70034</v>
      </c>
      <c r="B11628" s="315" t="s">
        <v>84306</v>
      </c>
      <c r="C11628" s="316"/>
      <c r="D11628" s="82"/>
    </row>
    <row r="11629" spans="1:4">
      <c r="A11629" s="315" t="s">
        <v>70034</v>
      </c>
      <c r="B11629" s="315" t="s">
        <v>84307</v>
      </c>
      <c r="C11629" s="316"/>
      <c r="D11629" s="82"/>
    </row>
    <row r="11630" spans="1:4">
      <c r="A11630" s="315" t="s">
        <v>70034</v>
      </c>
      <c r="B11630" s="315" t="s">
        <v>84308</v>
      </c>
      <c r="C11630" s="316"/>
      <c r="D11630" s="82"/>
    </row>
    <row r="11631" spans="1:4">
      <c r="A11631" s="315" t="s">
        <v>70034</v>
      </c>
      <c r="B11631" s="315" t="s">
        <v>84309</v>
      </c>
      <c r="C11631" s="316"/>
      <c r="D11631" s="82"/>
    </row>
    <row r="11632" spans="1:4">
      <c r="A11632" s="315" t="s">
        <v>70034</v>
      </c>
      <c r="B11632" s="315" t="s">
        <v>84310</v>
      </c>
      <c r="C11632" s="316"/>
      <c r="D11632" s="82"/>
    </row>
    <row r="11633" spans="1:4">
      <c r="A11633" s="315" t="s">
        <v>70034</v>
      </c>
      <c r="B11633" s="315" t="s">
        <v>84311</v>
      </c>
      <c r="C11633" s="316"/>
      <c r="D11633" s="82"/>
    </row>
    <row r="11634" spans="1:4">
      <c r="A11634" s="315" t="s">
        <v>70034</v>
      </c>
      <c r="B11634" s="315" t="s">
        <v>84312</v>
      </c>
      <c r="C11634" s="316"/>
      <c r="D11634" s="82"/>
    </row>
    <row r="11635" spans="1:4">
      <c r="A11635" s="315" t="s">
        <v>70034</v>
      </c>
      <c r="B11635" s="315" t="s">
        <v>84313</v>
      </c>
      <c r="C11635" s="316"/>
      <c r="D11635" s="82"/>
    </row>
    <row r="11636" spans="1:4">
      <c r="A11636" s="315" t="s">
        <v>70034</v>
      </c>
      <c r="B11636" s="315" t="s">
        <v>84314</v>
      </c>
      <c r="C11636" s="316"/>
      <c r="D11636" s="82"/>
    </row>
    <row r="11637" spans="1:4">
      <c r="A11637" s="315" t="s">
        <v>70034</v>
      </c>
      <c r="B11637" s="315" t="s">
        <v>84315</v>
      </c>
      <c r="C11637" s="316"/>
      <c r="D11637" s="82"/>
    </row>
    <row r="11638" spans="1:4">
      <c r="A11638" s="315"/>
      <c r="B11638" s="315"/>
      <c r="C11638" s="316"/>
      <c r="D11638" s="82"/>
    </row>
    <row r="11639" spans="1:4">
      <c r="A11639" s="315"/>
      <c r="B11639" s="315"/>
      <c r="C11639" s="316"/>
      <c r="D11639" s="82"/>
    </row>
    <row r="11640" spans="1:4">
      <c r="A11640" s="315"/>
      <c r="B11640" s="315"/>
      <c r="C11640" s="316"/>
      <c r="D11640" s="82"/>
    </row>
    <row r="11641" spans="1:4">
      <c r="A11641" s="315"/>
      <c r="B11641" s="315"/>
      <c r="C11641" s="316"/>
      <c r="D11641" s="82"/>
    </row>
    <row r="11642" spans="1:4">
      <c r="A11642" s="315"/>
      <c r="B11642" s="315"/>
      <c r="C11642" s="316"/>
      <c r="D11642" s="82"/>
    </row>
    <row r="11643" spans="1:4">
      <c r="A11643" s="315"/>
      <c r="B11643" s="315"/>
      <c r="C11643" s="316"/>
      <c r="D11643" s="82"/>
    </row>
    <row r="11644" spans="1:4">
      <c r="A11644" s="315"/>
      <c r="B11644" s="315"/>
      <c r="C11644" s="316"/>
      <c r="D11644" s="82"/>
    </row>
    <row r="11645" spans="1:4">
      <c r="A11645" s="315"/>
      <c r="B11645" s="315"/>
      <c r="C11645" s="316"/>
      <c r="D11645" s="82"/>
    </row>
    <row r="11646" spans="1:4">
      <c r="A11646" s="315"/>
      <c r="B11646" s="315"/>
      <c r="C11646" s="316"/>
      <c r="D11646" s="82"/>
    </row>
    <row r="11647" spans="1:4">
      <c r="A11647" s="315"/>
      <c r="B11647" s="315"/>
      <c r="C11647" s="316"/>
      <c r="D11647" s="82"/>
    </row>
    <row r="11648" spans="1:4">
      <c r="A11648" s="315"/>
      <c r="B11648" s="315"/>
      <c r="C11648" s="316"/>
      <c r="D11648" s="82"/>
    </row>
    <row r="11649" spans="1:4">
      <c r="A11649" s="315"/>
      <c r="B11649" s="315"/>
      <c r="C11649" s="316"/>
      <c r="D11649" s="82"/>
    </row>
    <row r="11650" spans="1:4">
      <c r="A11650" s="315"/>
      <c r="B11650" s="315"/>
      <c r="C11650" s="316"/>
      <c r="D11650" s="82"/>
    </row>
    <row r="11651" spans="1:4">
      <c r="A11651" s="315"/>
      <c r="B11651" s="315"/>
      <c r="C11651" s="316"/>
      <c r="D11651" s="82"/>
    </row>
    <row r="11652" spans="1:4">
      <c r="A11652" s="315"/>
      <c r="B11652" s="315"/>
      <c r="C11652" s="316"/>
      <c r="D11652" s="82"/>
    </row>
    <row r="11653" spans="1:4">
      <c r="A11653" s="315"/>
      <c r="B11653" s="315"/>
      <c r="C11653" s="316"/>
      <c r="D11653" s="82"/>
    </row>
    <row r="11654" spans="1:4">
      <c r="A11654" s="315"/>
      <c r="B11654" s="315"/>
      <c r="C11654" s="316"/>
      <c r="D11654" s="82"/>
    </row>
    <row r="11655" spans="1:4">
      <c r="A11655" s="315"/>
      <c r="B11655" s="315"/>
      <c r="C11655" s="316"/>
      <c r="D11655" s="82"/>
    </row>
    <row r="11656" spans="1:4">
      <c r="A11656" s="315"/>
      <c r="B11656" s="315"/>
      <c r="C11656" s="316"/>
      <c r="D11656" s="82"/>
    </row>
    <row r="11657" spans="1:4">
      <c r="A11657" s="315"/>
      <c r="B11657" s="315"/>
      <c r="C11657" s="316"/>
      <c r="D11657" s="82"/>
    </row>
    <row r="11658" spans="1:4">
      <c r="A11658" s="315"/>
      <c r="B11658" s="315"/>
      <c r="C11658" s="316"/>
      <c r="D11658" s="82"/>
    </row>
    <row r="11659" spans="1:4">
      <c r="A11659" s="315"/>
      <c r="B11659" s="315"/>
      <c r="C11659" s="316"/>
      <c r="D11659" s="82"/>
    </row>
    <row r="11660" spans="1:4">
      <c r="A11660" s="315"/>
      <c r="B11660" s="315"/>
      <c r="C11660" s="316"/>
      <c r="D11660" s="82"/>
    </row>
    <row r="11661" spans="1:4">
      <c r="A11661" s="315"/>
      <c r="B11661" s="315"/>
      <c r="C11661" s="316"/>
      <c r="D11661" s="82"/>
    </row>
    <row r="11662" spans="1:4">
      <c r="A11662" s="315"/>
      <c r="B11662" s="315"/>
      <c r="C11662" s="316"/>
      <c r="D11662" s="82"/>
    </row>
    <row r="11663" spans="1:4">
      <c r="A11663" s="315"/>
      <c r="B11663" s="315"/>
      <c r="C11663" s="316"/>
      <c r="D11663" s="82"/>
    </row>
    <row r="11664" spans="1:4">
      <c r="A11664" s="315"/>
      <c r="B11664" s="315"/>
      <c r="C11664" s="316"/>
      <c r="D11664" s="82"/>
    </row>
    <row r="11665" spans="1:4">
      <c r="A11665" s="315"/>
      <c r="B11665" s="315"/>
      <c r="C11665" s="316"/>
      <c r="D11665" s="82"/>
    </row>
    <row r="11666" spans="1:4">
      <c r="A11666" s="315"/>
      <c r="B11666" s="315"/>
      <c r="C11666" s="316"/>
      <c r="D11666" s="82"/>
    </row>
    <row r="11667" spans="1:4">
      <c r="A11667" s="315"/>
      <c r="B11667" s="315"/>
      <c r="C11667" s="316"/>
      <c r="D11667" s="82"/>
    </row>
    <row r="11668" spans="1:4">
      <c r="A11668" s="315"/>
      <c r="B11668" s="315"/>
      <c r="C11668" s="316"/>
      <c r="D11668" s="82"/>
    </row>
    <row r="11669" spans="1:4">
      <c r="A11669" s="315"/>
      <c r="B11669" s="315"/>
      <c r="C11669" s="316"/>
      <c r="D11669" s="82"/>
    </row>
    <row r="11670" spans="1:4">
      <c r="A11670" s="315"/>
      <c r="B11670" s="315"/>
      <c r="C11670" s="316"/>
      <c r="D11670" s="82"/>
    </row>
    <row r="11671" spans="1:4">
      <c r="A11671" s="315"/>
      <c r="B11671" s="315"/>
      <c r="C11671" s="316"/>
      <c r="D11671" s="82"/>
    </row>
    <row r="11672" spans="1:4">
      <c r="A11672" s="315"/>
      <c r="B11672" s="315"/>
      <c r="C11672" s="316"/>
      <c r="D11672" s="82"/>
    </row>
    <row r="11673" spans="1:4">
      <c r="A11673" s="315"/>
      <c r="B11673" s="315"/>
      <c r="C11673" s="316"/>
      <c r="D11673" s="82"/>
    </row>
    <row r="11674" spans="1:4">
      <c r="A11674" s="315"/>
      <c r="B11674" s="315"/>
      <c r="C11674" s="316"/>
      <c r="D11674" s="82"/>
    </row>
    <row r="11675" spans="1:4">
      <c r="A11675" s="315"/>
      <c r="B11675" s="315"/>
      <c r="C11675" s="316"/>
      <c r="D11675" s="82"/>
    </row>
    <row r="11676" spans="1:4">
      <c r="A11676" s="315"/>
      <c r="B11676" s="315"/>
      <c r="C11676" s="316"/>
      <c r="D11676" s="82"/>
    </row>
    <row r="11677" spans="1:4">
      <c r="A11677" s="315"/>
      <c r="B11677" s="315"/>
      <c r="C11677" s="316"/>
      <c r="D11677" s="82"/>
    </row>
    <row r="11678" spans="1:4">
      <c r="A11678" s="315"/>
      <c r="B11678" s="315"/>
      <c r="C11678" s="316"/>
      <c r="D11678" s="82"/>
    </row>
    <row r="11679" spans="1:4">
      <c r="A11679" s="315"/>
      <c r="B11679" s="315"/>
      <c r="C11679" s="316"/>
      <c r="D11679" s="82"/>
    </row>
    <row r="11680" spans="1:4">
      <c r="A11680" s="315"/>
      <c r="B11680" s="315"/>
      <c r="C11680" s="316"/>
      <c r="D11680" s="82"/>
    </row>
    <row r="11681" spans="1:4">
      <c r="A11681" s="315"/>
      <c r="B11681" s="315"/>
      <c r="C11681" s="316"/>
      <c r="D11681" s="82"/>
    </row>
    <row r="11682" spans="1:4">
      <c r="A11682" s="315"/>
      <c r="B11682" s="315"/>
      <c r="C11682" s="316"/>
      <c r="D11682" s="82"/>
    </row>
    <row r="11683" spans="1:4">
      <c r="A11683" s="315"/>
      <c r="B11683" s="315"/>
      <c r="C11683" s="316"/>
      <c r="D11683" s="82"/>
    </row>
    <row r="11684" spans="1:4">
      <c r="A11684" s="315"/>
      <c r="B11684" s="315"/>
      <c r="C11684" s="316"/>
      <c r="D11684" s="82"/>
    </row>
    <row r="11685" spans="1:4">
      <c r="A11685" s="315"/>
      <c r="B11685" s="315"/>
      <c r="C11685" s="316"/>
      <c r="D11685" s="82"/>
    </row>
    <row r="11686" spans="1:4">
      <c r="A11686" s="315"/>
      <c r="B11686" s="315"/>
      <c r="C11686" s="316"/>
      <c r="D11686" s="82"/>
    </row>
    <row r="11687" spans="1:4">
      <c r="A11687" s="315"/>
      <c r="B11687" s="315"/>
      <c r="C11687" s="316"/>
      <c r="D11687" s="82"/>
    </row>
    <row r="11688" spans="1:4">
      <c r="A11688" s="315"/>
      <c r="B11688" s="315"/>
      <c r="C11688" s="316"/>
      <c r="D11688" s="82"/>
    </row>
    <row r="11689" spans="1:4">
      <c r="A11689" s="315"/>
      <c r="B11689" s="315"/>
      <c r="C11689" s="316"/>
      <c r="D11689" s="82"/>
    </row>
    <row r="11690" spans="1:4">
      <c r="A11690" s="315"/>
      <c r="B11690" s="315"/>
      <c r="C11690" s="316"/>
      <c r="D11690" s="82"/>
    </row>
    <row r="11691" spans="1:4">
      <c r="A11691" s="315"/>
      <c r="B11691" s="315"/>
      <c r="C11691" s="316"/>
      <c r="D11691" s="82"/>
    </row>
    <row r="11692" spans="1:4">
      <c r="A11692" s="315"/>
      <c r="B11692" s="315"/>
      <c r="C11692" s="316"/>
      <c r="D11692" s="82"/>
    </row>
    <row r="11693" spans="1:4">
      <c r="A11693" s="315"/>
      <c r="B11693" s="315"/>
      <c r="C11693" s="316"/>
      <c r="D11693" s="82"/>
    </row>
    <row r="11694" spans="1:4">
      <c r="A11694" s="315"/>
      <c r="B11694" s="315"/>
      <c r="C11694" s="316"/>
      <c r="D11694" s="82"/>
    </row>
    <row r="11695" spans="1:4">
      <c r="A11695" s="315"/>
      <c r="B11695" s="315"/>
      <c r="C11695" s="316"/>
      <c r="D11695" s="82"/>
    </row>
    <row r="11696" spans="1:4">
      <c r="A11696" s="315"/>
      <c r="B11696" s="315"/>
      <c r="C11696" s="316"/>
      <c r="D11696" s="82"/>
    </row>
    <row r="11697" spans="1:4">
      <c r="A11697" s="315"/>
      <c r="B11697" s="315"/>
      <c r="C11697" s="316"/>
      <c r="D11697" s="82"/>
    </row>
    <row r="11698" spans="1:4">
      <c r="A11698" s="315"/>
      <c r="B11698" s="315"/>
      <c r="C11698" s="316"/>
      <c r="D11698" s="82"/>
    </row>
    <row r="11699" spans="1:4">
      <c r="A11699" s="315"/>
      <c r="B11699" s="315"/>
      <c r="C11699" s="316"/>
      <c r="D11699" s="82"/>
    </row>
    <row r="11700" spans="1:4">
      <c r="A11700" s="315"/>
      <c r="B11700" s="315"/>
      <c r="C11700" s="316"/>
      <c r="D11700" s="82"/>
    </row>
    <row r="11701" spans="1:4">
      <c r="A11701" s="315"/>
      <c r="B11701" s="315"/>
      <c r="C11701" s="316"/>
      <c r="D11701" s="82"/>
    </row>
    <row r="11702" spans="1:4">
      <c r="A11702" s="315"/>
      <c r="B11702" s="315"/>
      <c r="C11702" s="316"/>
      <c r="D11702" s="82"/>
    </row>
    <row r="11703" spans="1:4">
      <c r="A11703" s="315"/>
      <c r="B11703" s="315"/>
      <c r="C11703" s="316"/>
      <c r="D11703" s="82"/>
    </row>
    <row r="11704" spans="1:4">
      <c r="A11704" s="315"/>
      <c r="B11704" s="315"/>
      <c r="C11704" s="316"/>
      <c r="D11704" s="82"/>
    </row>
    <row r="11705" spans="1:4">
      <c r="A11705" s="315"/>
      <c r="B11705" s="315"/>
      <c r="C11705" s="316"/>
      <c r="D11705" s="82"/>
    </row>
    <row r="11706" spans="1:4">
      <c r="A11706" s="315"/>
      <c r="B11706" s="315"/>
      <c r="C11706" s="316"/>
      <c r="D11706" s="82"/>
    </row>
    <row r="11707" spans="1:4">
      <c r="A11707" s="315"/>
      <c r="B11707" s="315"/>
      <c r="C11707" s="316"/>
      <c r="D11707" s="82"/>
    </row>
    <row r="11708" spans="1:4">
      <c r="A11708" s="315"/>
      <c r="B11708" s="315"/>
      <c r="C11708" s="316"/>
      <c r="D11708" s="82"/>
    </row>
    <row r="11709" spans="1:4">
      <c r="A11709" s="315"/>
      <c r="B11709" s="315"/>
      <c r="C11709" s="316"/>
      <c r="D11709" s="82"/>
    </row>
    <row r="11710" spans="1:4">
      <c r="A11710" s="315"/>
      <c r="B11710" s="315"/>
      <c r="C11710" s="316"/>
      <c r="D11710" s="82"/>
    </row>
    <row r="11711" spans="1:4">
      <c r="A11711" s="315"/>
      <c r="B11711" s="315"/>
      <c r="C11711" s="316"/>
      <c r="D11711" s="82"/>
    </row>
    <row r="11712" spans="1:4">
      <c r="A11712" s="315"/>
      <c r="B11712" s="315"/>
      <c r="C11712" s="316"/>
      <c r="D11712" s="82"/>
    </row>
    <row r="11713" spans="1:4">
      <c r="A11713" s="315"/>
      <c r="B11713" s="315"/>
      <c r="C11713" s="316"/>
      <c r="D11713" s="82"/>
    </row>
    <row r="11714" spans="1:4">
      <c r="A11714" s="315"/>
      <c r="B11714" s="315"/>
      <c r="C11714" s="316"/>
      <c r="D11714" s="82"/>
    </row>
    <row r="11715" spans="1:4">
      <c r="A11715" s="315"/>
      <c r="B11715" s="315"/>
      <c r="C11715" s="316"/>
      <c r="D11715" s="82"/>
    </row>
    <row r="11716" spans="1:4">
      <c r="A11716" s="315"/>
      <c r="B11716" s="315"/>
      <c r="C11716" s="316"/>
      <c r="D11716" s="82"/>
    </row>
    <row r="11717" spans="1:4">
      <c r="A11717" s="315"/>
      <c r="B11717" s="315"/>
      <c r="C11717" s="316"/>
      <c r="D11717" s="82"/>
    </row>
    <row r="11718" spans="1:4">
      <c r="A11718" s="315"/>
      <c r="B11718" s="315"/>
      <c r="C11718" s="316"/>
      <c r="D11718" s="82"/>
    </row>
    <row r="11719" spans="1:4">
      <c r="A11719" s="315"/>
      <c r="B11719" s="315"/>
      <c r="C11719" s="316"/>
      <c r="D11719" s="82"/>
    </row>
    <row r="11720" spans="1:4">
      <c r="A11720" s="315"/>
      <c r="B11720" s="315"/>
      <c r="C11720" s="316"/>
      <c r="D11720" s="82"/>
    </row>
    <row r="11721" spans="1:4">
      <c r="A11721" s="315"/>
      <c r="B11721" s="315"/>
      <c r="C11721" s="316"/>
      <c r="D11721" s="82"/>
    </row>
    <row r="11722" spans="1:4">
      <c r="A11722" s="315"/>
      <c r="B11722" s="315"/>
      <c r="C11722" s="316"/>
      <c r="D11722" s="82"/>
    </row>
    <row r="11723" spans="1:4">
      <c r="A11723" s="315"/>
      <c r="B11723" s="315"/>
      <c r="C11723" s="316"/>
      <c r="D11723" s="82"/>
    </row>
    <row r="11724" spans="1:4">
      <c r="A11724" s="315"/>
      <c r="B11724" s="315"/>
      <c r="C11724" s="316"/>
      <c r="D11724" s="82"/>
    </row>
    <row r="11725" spans="1:4">
      <c r="A11725" s="315"/>
      <c r="B11725" s="315"/>
      <c r="C11725" s="316"/>
      <c r="D11725" s="82"/>
    </row>
    <row r="11726" spans="1:4">
      <c r="A11726" s="315"/>
      <c r="B11726" s="315"/>
      <c r="C11726" s="316"/>
      <c r="D11726" s="82"/>
    </row>
    <row r="11727" spans="1:4">
      <c r="A11727" s="315"/>
      <c r="B11727" s="315"/>
      <c r="C11727" s="316"/>
      <c r="D11727" s="82"/>
    </row>
    <row r="11728" spans="1:4">
      <c r="A11728" s="315"/>
      <c r="B11728" s="315"/>
      <c r="C11728" s="316"/>
      <c r="D11728" s="82"/>
    </row>
    <row r="11729" spans="1:4">
      <c r="A11729" s="315"/>
      <c r="B11729" s="315"/>
      <c r="C11729" s="316"/>
      <c r="D11729" s="82"/>
    </row>
    <row r="11730" spans="1:4">
      <c r="A11730" s="315"/>
      <c r="B11730" s="315"/>
      <c r="C11730" s="316"/>
      <c r="D11730" s="82"/>
    </row>
    <row r="11731" spans="1:4">
      <c r="A11731" s="315"/>
      <c r="B11731" s="315"/>
      <c r="C11731" s="316"/>
      <c r="D11731" s="82"/>
    </row>
    <row r="11732" spans="1:4">
      <c r="A11732" s="315"/>
      <c r="B11732" s="315"/>
      <c r="C11732" s="316"/>
      <c r="D11732" s="82"/>
    </row>
    <row r="11733" spans="1:4">
      <c r="A11733" s="315"/>
      <c r="B11733" s="315"/>
      <c r="C11733" s="316"/>
      <c r="D11733" s="82"/>
    </row>
    <row r="11734" spans="1:4">
      <c r="A11734" s="315"/>
      <c r="B11734" s="315"/>
      <c r="C11734" s="316"/>
      <c r="D11734" s="82"/>
    </row>
    <row r="11735" spans="1:4">
      <c r="A11735" s="315"/>
      <c r="B11735" s="315"/>
      <c r="C11735" s="316"/>
      <c r="D11735" s="82"/>
    </row>
    <row r="11736" spans="1:4">
      <c r="A11736" s="315"/>
      <c r="B11736" s="315"/>
      <c r="C11736" s="316"/>
      <c r="D11736" s="82"/>
    </row>
    <row r="11737" spans="1:4">
      <c r="A11737" s="315"/>
      <c r="B11737" s="315"/>
      <c r="C11737" s="316"/>
      <c r="D11737" s="82"/>
    </row>
    <row r="11738" spans="1:4">
      <c r="A11738" s="315"/>
      <c r="B11738" s="315"/>
      <c r="C11738" s="316"/>
      <c r="D11738" s="82"/>
    </row>
    <row r="11739" spans="1:4">
      <c r="A11739" s="315"/>
      <c r="B11739" s="315"/>
      <c r="C11739" s="316"/>
      <c r="D11739" s="82"/>
    </row>
    <row r="11740" spans="1:4">
      <c r="A11740" s="315"/>
      <c r="B11740" s="315"/>
      <c r="C11740" s="316"/>
      <c r="D11740" s="82"/>
    </row>
    <row r="11741" spans="1:4">
      <c r="A11741" s="315"/>
      <c r="B11741" s="315"/>
      <c r="C11741" s="316"/>
      <c r="D11741" s="82"/>
    </row>
    <row r="11742" spans="1:4">
      <c r="A11742" s="315"/>
      <c r="B11742" s="315"/>
      <c r="C11742" s="316"/>
      <c r="D11742" s="82"/>
    </row>
    <row r="11743" spans="1:4">
      <c r="A11743" s="315"/>
      <c r="B11743" s="315"/>
      <c r="C11743" s="316"/>
      <c r="D11743" s="82"/>
    </row>
    <row r="11744" spans="1:4">
      <c r="A11744" s="315"/>
      <c r="B11744" s="315"/>
      <c r="C11744" s="316"/>
      <c r="D11744" s="82"/>
    </row>
    <row r="11745" spans="1:4">
      <c r="A11745" s="315"/>
      <c r="B11745" s="315"/>
      <c r="C11745" s="316"/>
      <c r="D11745" s="82"/>
    </row>
    <row r="11746" spans="1:4">
      <c r="A11746" s="315"/>
      <c r="B11746" s="315"/>
      <c r="C11746" s="316"/>
      <c r="D11746" s="82"/>
    </row>
    <row r="11747" spans="1:4">
      <c r="A11747" s="315"/>
      <c r="B11747" s="315"/>
      <c r="C11747" s="316"/>
      <c r="D11747" s="82"/>
    </row>
    <row r="11748" spans="1:4">
      <c r="A11748" s="315"/>
      <c r="B11748" s="315"/>
      <c r="C11748" s="316"/>
      <c r="D11748" s="82"/>
    </row>
    <row r="11749" spans="1:4">
      <c r="A11749" s="315"/>
      <c r="B11749" s="315"/>
      <c r="C11749" s="316"/>
      <c r="D11749" s="82"/>
    </row>
    <row r="11750" spans="1:4">
      <c r="A11750" s="315"/>
      <c r="B11750" s="315"/>
      <c r="C11750" s="316"/>
      <c r="D11750" s="82"/>
    </row>
    <row r="11751" spans="1:4">
      <c r="A11751" s="315"/>
      <c r="B11751" s="315"/>
      <c r="C11751" s="316"/>
      <c r="D11751" s="82"/>
    </row>
    <row r="11752" spans="1:4">
      <c r="A11752" s="315"/>
      <c r="B11752" s="315"/>
      <c r="C11752" s="316"/>
      <c r="D11752" s="82"/>
    </row>
    <row r="11753" spans="1:4">
      <c r="A11753" s="315"/>
      <c r="B11753" s="315"/>
      <c r="C11753" s="316"/>
      <c r="D11753" s="82"/>
    </row>
    <row r="11754" spans="1:4">
      <c r="A11754" s="315"/>
      <c r="B11754" s="315"/>
      <c r="C11754" s="316"/>
      <c r="D11754" s="82"/>
    </row>
    <row r="11755" spans="1:4">
      <c r="A11755" s="315"/>
      <c r="B11755" s="315"/>
      <c r="C11755" s="316"/>
      <c r="D11755" s="82"/>
    </row>
    <row r="11756" spans="1:4">
      <c r="A11756" s="315"/>
      <c r="B11756" s="315"/>
      <c r="C11756" s="316"/>
      <c r="D11756" s="82"/>
    </row>
    <row r="11757" spans="1:4">
      <c r="A11757" s="315"/>
      <c r="B11757" s="315"/>
      <c r="C11757" s="316"/>
      <c r="D11757" s="82"/>
    </row>
    <row r="11758" spans="1:4">
      <c r="A11758" s="315"/>
      <c r="B11758" s="315"/>
      <c r="C11758" s="316"/>
      <c r="D11758" s="82"/>
    </row>
    <row r="11759" spans="1:4">
      <c r="A11759" s="315"/>
      <c r="B11759" s="315"/>
      <c r="C11759" s="316"/>
      <c r="D11759" s="82"/>
    </row>
    <row r="11760" spans="1:4">
      <c r="A11760" s="315"/>
      <c r="B11760" s="315"/>
      <c r="C11760" s="316"/>
      <c r="D11760" s="82"/>
    </row>
    <row r="11761" spans="1:4">
      <c r="A11761" s="315"/>
      <c r="B11761" s="315"/>
      <c r="C11761" s="316"/>
      <c r="D11761" s="82"/>
    </row>
    <row r="11762" spans="1:4">
      <c r="A11762" s="315"/>
      <c r="B11762" s="315"/>
      <c r="C11762" s="316"/>
      <c r="D11762" s="82"/>
    </row>
    <row r="11763" spans="1:4">
      <c r="A11763" s="315"/>
      <c r="B11763" s="315"/>
      <c r="C11763" s="316"/>
      <c r="D11763" s="82"/>
    </row>
    <row r="11764" spans="1:4">
      <c r="A11764" s="315"/>
      <c r="B11764" s="315"/>
      <c r="C11764" s="316"/>
      <c r="D11764" s="82"/>
    </row>
    <row r="11765" spans="1:4">
      <c r="A11765" s="315"/>
      <c r="B11765" s="315"/>
      <c r="C11765" s="316"/>
      <c r="D11765" s="82"/>
    </row>
    <row r="11766" spans="1:4">
      <c r="A11766" s="315"/>
      <c r="B11766" s="315"/>
      <c r="C11766" s="316"/>
      <c r="D11766" s="82"/>
    </row>
    <row r="11767" spans="1:4">
      <c r="A11767" s="315"/>
      <c r="B11767" s="315"/>
      <c r="C11767" s="316"/>
      <c r="D11767" s="82"/>
    </row>
    <row r="11768" spans="1:4">
      <c r="A11768" s="315"/>
      <c r="B11768" s="315"/>
      <c r="C11768" s="316"/>
      <c r="D11768" s="82"/>
    </row>
    <row r="11769" spans="1:4">
      <c r="A11769" s="315"/>
      <c r="B11769" s="315"/>
      <c r="C11769" s="316"/>
      <c r="D11769" s="82"/>
    </row>
    <row r="11770" spans="1:4">
      <c r="A11770" s="315"/>
      <c r="B11770" s="315"/>
      <c r="C11770" s="316"/>
      <c r="D11770" s="82"/>
    </row>
    <row r="11771" spans="1:4">
      <c r="A11771" s="315"/>
      <c r="B11771" s="315"/>
      <c r="C11771" s="316"/>
      <c r="D11771" s="82"/>
    </row>
    <row r="11772" spans="1:4">
      <c r="A11772" s="315"/>
      <c r="B11772" s="315"/>
      <c r="C11772" s="316"/>
      <c r="D11772" s="82"/>
    </row>
    <row r="11773" spans="1:4">
      <c r="A11773" s="315"/>
      <c r="B11773" s="315"/>
      <c r="C11773" s="316"/>
      <c r="D11773" s="82"/>
    </row>
    <row r="11774" spans="1:4">
      <c r="A11774" s="315"/>
      <c r="B11774" s="315"/>
      <c r="C11774" s="316"/>
      <c r="D11774" s="82"/>
    </row>
    <row r="11775" spans="1:4">
      <c r="A11775" s="315"/>
      <c r="B11775" s="315"/>
      <c r="C11775" s="316"/>
      <c r="D11775" s="82"/>
    </row>
    <row r="11776" spans="1:4">
      <c r="A11776" s="315"/>
      <c r="B11776" s="315"/>
      <c r="C11776" s="316"/>
      <c r="D11776" s="82"/>
    </row>
    <row r="11777" spans="1:4">
      <c r="A11777" s="315"/>
      <c r="B11777" s="315"/>
      <c r="C11777" s="316"/>
      <c r="D11777" s="82"/>
    </row>
    <row r="11778" spans="1:4">
      <c r="A11778" s="315"/>
      <c r="B11778" s="315"/>
      <c r="C11778" s="316"/>
      <c r="D11778" s="82"/>
    </row>
    <row r="11779" spans="1:4">
      <c r="A11779" s="315"/>
      <c r="B11779" s="315"/>
      <c r="C11779" s="316"/>
      <c r="D11779" s="82"/>
    </row>
    <row r="11780" spans="1:4">
      <c r="A11780" s="315"/>
      <c r="B11780" s="315"/>
      <c r="C11780" s="316"/>
      <c r="D11780" s="82"/>
    </row>
    <row r="11781" spans="1:4">
      <c r="A11781" s="315"/>
      <c r="B11781" s="315"/>
      <c r="C11781" s="316"/>
      <c r="D11781" s="82"/>
    </row>
    <row r="11782" spans="1:4">
      <c r="A11782" s="315"/>
      <c r="B11782" s="315"/>
      <c r="C11782" s="316"/>
      <c r="D11782" s="82"/>
    </row>
    <row r="11783" spans="1:4">
      <c r="A11783" s="315"/>
      <c r="B11783" s="315"/>
      <c r="C11783" s="316"/>
      <c r="D11783" s="82"/>
    </row>
    <row r="11784" spans="1:4">
      <c r="A11784" s="315"/>
      <c r="B11784" s="315"/>
      <c r="C11784" s="316"/>
      <c r="D11784" s="82"/>
    </row>
    <row r="11785" spans="1:4">
      <c r="A11785" s="315"/>
      <c r="B11785" s="315"/>
      <c r="C11785" s="316"/>
      <c r="D11785" s="82"/>
    </row>
    <row r="11786" spans="1:4">
      <c r="A11786" s="315"/>
      <c r="B11786" s="315"/>
      <c r="C11786" s="316"/>
      <c r="D11786" s="82"/>
    </row>
    <row r="11787" spans="1:4">
      <c r="A11787" s="315"/>
      <c r="B11787" s="315"/>
      <c r="C11787" s="316"/>
      <c r="D11787" s="82"/>
    </row>
    <row r="11788" spans="1:4">
      <c r="A11788" s="315"/>
      <c r="B11788" s="315"/>
      <c r="C11788" s="316"/>
      <c r="D11788" s="82"/>
    </row>
    <row r="11789" spans="1:4">
      <c r="A11789" s="315"/>
      <c r="B11789" s="315"/>
      <c r="C11789" s="316"/>
      <c r="D11789" s="82"/>
    </row>
    <row r="11790" spans="1:4">
      <c r="A11790" s="315"/>
      <c r="B11790" s="315"/>
      <c r="C11790" s="316"/>
      <c r="D11790" s="82"/>
    </row>
    <row r="11791" spans="1:4">
      <c r="A11791" s="315"/>
      <c r="B11791" s="315"/>
      <c r="C11791" s="316"/>
      <c r="D11791" s="82"/>
    </row>
    <row r="11792" spans="1:4">
      <c r="A11792" s="315"/>
      <c r="B11792" s="315"/>
      <c r="C11792" s="316"/>
      <c r="D11792" s="82"/>
    </row>
    <row r="11793" spans="1:4">
      <c r="A11793" s="315"/>
      <c r="B11793" s="315"/>
      <c r="C11793" s="316"/>
      <c r="D11793" s="82"/>
    </row>
    <row r="11794" spans="1:4">
      <c r="A11794" s="315"/>
      <c r="B11794" s="315"/>
      <c r="C11794" s="316"/>
      <c r="D11794" s="82"/>
    </row>
    <row r="11795" spans="1:4">
      <c r="A11795" s="315"/>
      <c r="B11795" s="315"/>
      <c r="C11795" s="316"/>
      <c r="D11795" s="82"/>
    </row>
    <row r="11796" spans="1:4">
      <c r="A11796" s="315"/>
      <c r="B11796" s="315"/>
      <c r="C11796" s="316"/>
      <c r="D11796" s="82"/>
    </row>
    <row r="11797" spans="1:4">
      <c r="A11797" s="315"/>
      <c r="B11797" s="315"/>
      <c r="C11797" s="316"/>
      <c r="D11797" s="82"/>
    </row>
    <row r="11798" spans="1:4">
      <c r="A11798" s="315"/>
      <c r="B11798" s="315"/>
      <c r="C11798" s="316"/>
      <c r="D11798" s="82"/>
    </row>
    <row r="11799" spans="1:4">
      <c r="A11799" s="315"/>
      <c r="B11799" s="315"/>
      <c r="C11799" s="316"/>
      <c r="D11799" s="82"/>
    </row>
    <row r="11800" spans="1:4">
      <c r="A11800" s="315"/>
      <c r="B11800" s="315"/>
      <c r="C11800" s="316"/>
      <c r="D11800" s="82"/>
    </row>
    <row r="11801" spans="1:4">
      <c r="A11801" s="315"/>
      <c r="B11801" s="315"/>
      <c r="C11801" s="316"/>
      <c r="D11801" s="82"/>
    </row>
    <row r="11802" spans="1:4">
      <c r="A11802" s="315"/>
      <c r="B11802" s="315"/>
      <c r="C11802" s="316"/>
      <c r="D11802" s="82"/>
    </row>
    <row r="11803" spans="1:4">
      <c r="A11803" s="315"/>
      <c r="B11803" s="315"/>
      <c r="C11803" s="316"/>
      <c r="D11803" s="82"/>
    </row>
    <row r="11804" spans="1:4">
      <c r="A11804" s="315"/>
      <c r="B11804" s="315"/>
      <c r="C11804" s="316"/>
      <c r="D11804" s="82"/>
    </row>
    <row r="11805" spans="1:4">
      <c r="A11805" s="315"/>
      <c r="B11805" s="315"/>
      <c r="C11805" s="316"/>
      <c r="D11805" s="82"/>
    </row>
    <row r="11806" spans="1:4">
      <c r="A11806" s="315"/>
      <c r="B11806" s="315"/>
      <c r="C11806" s="316"/>
      <c r="D11806" s="82"/>
    </row>
    <row r="11807" spans="1:4">
      <c r="A11807" s="315"/>
      <c r="B11807" s="315"/>
      <c r="C11807" s="316"/>
      <c r="D11807" s="82"/>
    </row>
    <row r="11808" spans="1:4">
      <c r="A11808" s="315"/>
      <c r="B11808" s="315"/>
      <c r="C11808" s="316"/>
      <c r="D11808" s="82"/>
    </row>
    <row r="11809" spans="1:4">
      <c r="A11809" s="315"/>
      <c r="B11809" s="315"/>
      <c r="C11809" s="316"/>
      <c r="D11809" s="82"/>
    </row>
    <row r="11810" spans="1:4">
      <c r="A11810" s="315"/>
      <c r="B11810" s="315"/>
      <c r="C11810" s="316"/>
      <c r="D11810" s="82"/>
    </row>
    <row r="11811" spans="1:4">
      <c r="A11811" s="315"/>
      <c r="B11811" s="315"/>
      <c r="C11811" s="316"/>
      <c r="D11811" s="82"/>
    </row>
    <row r="11812" spans="1:4">
      <c r="A11812" s="315"/>
      <c r="B11812" s="315"/>
      <c r="C11812" s="316"/>
      <c r="D11812" s="82"/>
    </row>
    <row r="11813" spans="1:4">
      <c r="A11813" s="315"/>
      <c r="B11813" s="315"/>
      <c r="C11813" s="316"/>
      <c r="D11813" s="82"/>
    </row>
    <row r="11814" spans="1:4">
      <c r="A11814" s="315"/>
      <c r="B11814" s="315"/>
      <c r="C11814" s="316"/>
      <c r="D11814" s="82"/>
    </row>
    <row r="11815" spans="1:4">
      <c r="A11815" s="315"/>
      <c r="B11815" s="315"/>
      <c r="C11815" s="316"/>
      <c r="D11815" s="82"/>
    </row>
    <row r="11816" spans="1:4">
      <c r="A11816" s="315"/>
      <c r="B11816" s="315"/>
      <c r="C11816" s="316"/>
      <c r="D11816" s="82"/>
    </row>
    <row r="11817" spans="1:4">
      <c r="A11817" s="315"/>
      <c r="B11817" s="315"/>
      <c r="C11817" s="316"/>
      <c r="D11817" s="82"/>
    </row>
    <row r="11818" spans="1:4">
      <c r="A11818" s="315"/>
      <c r="B11818" s="315"/>
      <c r="C11818" s="316"/>
      <c r="D11818" s="82"/>
    </row>
    <row r="11819" spans="1:4">
      <c r="A11819" s="315"/>
      <c r="B11819" s="315"/>
      <c r="C11819" s="316"/>
      <c r="D11819" s="82"/>
    </row>
    <row r="11820" spans="1:4">
      <c r="A11820" s="315"/>
      <c r="B11820" s="315"/>
      <c r="C11820" s="316"/>
      <c r="D11820" s="82"/>
    </row>
    <row r="11821" spans="1:4">
      <c r="A11821" s="315"/>
      <c r="B11821" s="315"/>
      <c r="C11821" s="316"/>
      <c r="D11821" s="82"/>
    </row>
    <row r="11822" spans="1:4">
      <c r="A11822" s="315"/>
      <c r="B11822" s="315"/>
      <c r="C11822" s="316"/>
      <c r="D11822" s="82"/>
    </row>
    <row r="11823" spans="1:4">
      <c r="A11823" s="315"/>
      <c r="B11823" s="315"/>
      <c r="C11823" s="316"/>
      <c r="D11823" s="82"/>
    </row>
    <row r="11824" spans="1:4">
      <c r="A11824" s="315"/>
      <c r="B11824" s="315"/>
      <c r="C11824" s="316"/>
      <c r="D11824" s="82"/>
    </row>
    <row r="11825" spans="1:4">
      <c r="A11825" s="315"/>
      <c r="B11825" s="315"/>
      <c r="C11825" s="316"/>
      <c r="D11825" s="82"/>
    </row>
    <row r="11826" spans="1:4">
      <c r="A11826" s="315"/>
      <c r="B11826" s="315"/>
      <c r="C11826" s="316"/>
      <c r="D11826" s="82"/>
    </row>
    <row r="11827" spans="1:4">
      <c r="A11827" s="315"/>
      <c r="B11827" s="315"/>
      <c r="C11827" s="316"/>
      <c r="D11827" s="82"/>
    </row>
    <row r="11828" spans="1:4">
      <c r="A11828" s="315"/>
      <c r="B11828" s="315"/>
      <c r="C11828" s="316"/>
      <c r="D11828" s="82"/>
    </row>
    <row r="11829" spans="1:4">
      <c r="A11829" s="315"/>
      <c r="B11829" s="315"/>
      <c r="C11829" s="316"/>
      <c r="D11829" s="82"/>
    </row>
    <row r="11830" spans="1:4">
      <c r="A11830" s="315"/>
      <c r="B11830" s="315"/>
      <c r="C11830" s="316"/>
      <c r="D11830" s="82"/>
    </row>
    <row r="11831" spans="1:4">
      <c r="A11831" s="315"/>
      <c r="B11831" s="315"/>
      <c r="C11831" s="316"/>
      <c r="D11831" s="82"/>
    </row>
    <row r="11832" spans="1:4">
      <c r="A11832" s="315"/>
      <c r="B11832" s="315"/>
      <c r="C11832" s="316"/>
      <c r="D11832" s="82"/>
    </row>
    <row r="11833" spans="1:4">
      <c r="A11833" s="315"/>
      <c r="B11833" s="315"/>
      <c r="C11833" s="316"/>
      <c r="D11833" s="82"/>
    </row>
    <row r="11834" spans="1:4">
      <c r="A11834" s="315"/>
      <c r="B11834" s="315"/>
      <c r="C11834" s="316"/>
      <c r="D11834" s="82"/>
    </row>
    <row r="11835" spans="1:4">
      <c r="A11835" s="315"/>
      <c r="B11835" s="315"/>
      <c r="C11835" s="316"/>
      <c r="D11835" s="82"/>
    </row>
    <row r="11836" spans="1:4">
      <c r="A11836" s="315"/>
      <c r="B11836" s="315"/>
      <c r="C11836" s="316"/>
      <c r="D11836" s="82"/>
    </row>
    <row r="11837" spans="1:4">
      <c r="A11837" s="315"/>
      <c r="B11837" s="315"/>
      <c r="C11837" s="316"/>
      <c r="D11837" s="82"/>
    </row>
    <row r="11838" spans="1:4">
      <c r="A11838" s="315"/>
      <c r="B11838" s="315"/>
      <c r="C11838" s="316"/>
      <c r="D11838" s="82"/>
    </row>
    <row r="11839" spans="1:4">
      <c r="A11839" s="315"/>
      <c r="B11839" s="315"/>
      <c r="C11839" s="316"/>
      <c r="D11839" s="82"/>
    </row>
    <row r="11840" spans="1:4">
      <c r="A11840" s="315"/>
      <c r="B11840" s="315"/>
      <c r="C11840" s="316"/>
      <c r="D11840" s="82"/>
    </row>
    <row r="11841" spans="1:4">
      <c r="A11841" s="315"/>
      <c r="B11841" s="315"/>
      <c r="C11841" s="316"/>
      <c r="D11841" s="82"/>
    </row>
    <row r="11842" spans="1:4">
      <c r="A11842" s="315"/>
      <c r="B11842" s="315"/>
      <c r="C11842" s="316"/>
      <c r="D11842" s="82"/>
    </row>
    <row r="11843" spans="1:4">
      <c r="A11843" s="315"/>
      <c r="B11843" s="315"/>
      <c r="C11843" s="316"/>
      <c r="D11843" s="82"/>
    </row>
    <row r="11844" spans="1:4">
      <c r="A11844" s="315"/>
      <c r="B11844" s="315"/>
      <c r="C11844" s="316"/>
      <c r="D11844" s="82"/>
    </row>
    <row r="11845" spans="1:4">
      <c r="A11845" s="315"/>
      <c r="B11845" s="315"/>
      <c r="C11845" s="316"/>
      <c r="D11845" s="82"/>
    </row>
    <row r="11846" spans="1:4">
      <c r="A11846" s="315"/>
      <c r="B11846" s="315"/>
      <c r="C11846" s="316"/>
      <c r="D11846" s="82"/>
    </row>
    <row r="11847" spans="1:4">
      <c r="A11847" s="315"/>
      <c r="B11847" s="315"/>
      <c r="C11847" s="316"/>
      <c r="D11847" s="82"/>
    </row>
    <row r="11848" spans="1:4">
      <c r="A11848" s="315"/>
      <c r="B11848" s="315"/>
      <c r="C11848" s="316"/>
      <c r="D11848" s="82"/>
    </row>
    <row r="11849" spans="1:4">
      <c r="A11849" s="315"/>
      <c r="B11849" s="315"/>
      <c r="C11849" s="316"/>
      <c r="D11849" s="82"/>
    </row>
    <row r="11850" spans="1:4">
      <c r="A11850" s="315"/>
      <c r="B11850" s="315"/>
      <c r="C11850" s="316"/>
      <c r="D11850" s="82"/>
    </row>
    <row r="11851" spans="1:4">
      <c r="A11851" s="315"/>
      <c r="B11851" s="315"/>
      <c r="C11851" s="316"/>
      <c r="D11851" s="82"/>
    </row>
    <row r="11852" spans="1:4">
      <c r="A11852" s="315"/>
      <c r="B11852" s="315"/>
      <c r="C11852" s="316"/>
      <c r="D11852" s="82"/>
    </row>
    <row r="11853" spans="1:4">
      <c r="A11853" s="315"/>
      <c r="B11853" s="315"/>
      <c r="C11853" s="316"/>
      <c r="D11853" s="82"/>
    </row>
    <row r="11854" spans="1:4">
      <c r="A11854" s="315"/>
      <c r="B11854" s="315"/>
      <c r="C11854" s="316"/>
      <c r="D11854" s="82"/>
    </row>
    <row r="11855" spans="1:4">
      <c r="A11855" s="315"/>
      <c r="B11855" s="315"/>
      <c r="C11855" s="316"/>
      <c r="D11855" s="82"/>
    </row>
    <row r="11856" spans="1:4">
      <c r="A11856" s="315"/>
      <c r="B11856" s="315"/>
      <c r="C11856" s="316"/>
      <c r="D11856" s="82"/>
    </row>
    <row r="11857" spans="1:4">
      <c r="A11857" s="315"/>
      <c r="B11857" s="315"/>
      <c r="C11857" s="316"/>
      <c r="D11857" s="82"/>
    </row>
    <row r="11858" spans="1:4">
      <c r="A11858" s="315"/>
      <c r="B11858" s="315"/>
      <c r="C11858" s="316"/>
      <c r="D11858" s="82"/>
    </row>
    <row r="11859" spans="1:4">
      <c r="A11859" s="315"/>
      <c r="B11859" s="315"/>
      <c r="C11859" s="316"/>
      <c r="D11859" s="82"/>
    </row>
    <row r="11860" spans="1:4">
      <c r="A11860" s="315"/>
      <c r="B11860" s="315"/>
      <c r="C11860" s="316"/>
      <c r="D11860" s="82"/>
    </row>
    <row r="11861" spans="1:4">
      <c r="A11861" s="315"/>
      <c r="B11861" s="315"/>
      <c r="C11861" s="316"/>
      <c r="D11861" s="82"/>
    </row>
    <row r="11862" spans="1:4">
      <c r="A11862" s="315"/>
      <c r="B11862" s="315"/>
      <c r="C11862" s="316"/>
      <c r="D11862" s="82"/>
    </row>
    <row r="11863" spans="1:4">
      <c r="A11863" s="315"/>
      <c r="B11863" s="315"/>
      <c r="C11863" s="316"/>
      <c r="D11863" s="82"/>
    </row>
    <row r="11864" spans="1:4">
      <c r="A11864" s="315"/>
      <c r="B11864" s="315"/>
      <c r="C11864" s="316"/>
      <c r="D11864" s="82"/>
    </row>
    <row r="11865" spans="1:4">
      <c r="A11865" s="315"/>
      <c r="B11865" s="315"/>
      <c r="C11865" s="316"/>
      <c r="D11865" s="82"/>
    </row>
    <row r="11866" spans="1:4">
      <c r="A11866" s="315"/>
      <c r="B11866" s="315"/>
      <c r="C11866" s="316"/>
      <c r="D11866" s="82"/>
    </row>
    <row r="11867" spans="1:4">
      <c r="A11867" s="315"/>
      <c r="B11867" s="315"/>
      <c r="C11867" s="316"/>
      <c r="D11867" s="82"/>
    </row>
    <row r="11868" spans="1:4">
      <c r="A11868" s="315"/>
      <c r="B11868" s="315"/>
      <c r="C11868" s="316"/>
      <c r="D11868" s="82"/>
    </row>
    <row r="11869" spans="1:4">
      <c r="A11869" s="315"/>
      <c r="B11869" s="315"/>
      <c r="C11869" s="316"/>
      <c r="D11869" s="82"/>
    </row>
    <row r="11870" spans="1:4">
      <c r="A11870" s="315"/>
      <c r="B11870" s="315"/>
      <c r="C11870" s="316"/>
      <c r="D11870" s="82"/>
    </row>
    <row r="11871" spans="1:4">
      <c r="A11871" s="315"/>
      <c r="B11871" s="315"/>
      <c r="C11871" s="316"/>
      <c r="D11871" s="82"/>
    </row>
    <row r="11872" spans="1:4">
      <c r="A11872" s="315"/>
      <c r="B11872" s="315"/>
      <c r="C11872" s="316"/>
      <c r="D11872" s="82"/>
    </row>
    <row r="11873" spans="1:4">
      <c r="A11873" s="315"/>
      <c r="B11873" s="315"/>
      <c r="C11873" s="316"/>
      <c r="D11873" s="82"/>
    </row>
    <row r="11874" spans="1:4">
      <c r="A11874" s="315"/>
      <c r="B11874" s="315"/>
      <c r="C11874" s="316"/>
      <c r="D11874" s="82"/>
    </row>
    <row r="11875" spans="1:4">
      <c r="A11875" s="315"/>
      <c r="B11875" s="315"/>
      <c r="C11875" s="316"/>
      <c r="D11875" s="82"/>
    </row>
    <row r="11876" spans="1:4">
      <c r="A11876" s="315"/>
      <c r="B11876" s="315"/>
      <c r="C11876" s="316"/>
      <c r="D11876" s="82"/>
    </row>
    <row r="11877" spans="1:4">
      <c r="A11877" s="315"/>
      <c r="B11877" s="315"/>
      <c r="C11877" s="316"/>
      <c r="D11877" s="82"/>
    </row>
    <row r="11878" spans="1:4">
      <c r="A11878" s="315"/>
      <c r="B11878" s="315"/>
      <c r="C11878" s="316"/>
      <c r="D11878" s="82"/>
    </row>
    <row r="11879" spans="1:4">
      <c r="A11879" s="315"/>
      <c r="B11879" s="315"/>
      <c r="C11879" s="316"/>
      <c r="D11879" s="82"/>
    </row>
    <row r="11880" spans="1:4">
      <c r="A11880" s="315"/>
      <c r="B11880" s="315"/>
      <c r="C11880" s="316"/>
      <c r="D11880" s="82"/>
    </row>
    <row r="11881" spans="1:4">
      <c r="A11881" s="315"/>
      <c r="B11881" s="315"/>
      <c r="C11881" s="316"/>
      <c r="D11881" s="82"/>
    </row>
    <row r="11882" spans="1:4">
      <c r="A11882" s="315"/>
      <c r="B11882" s="315"/>
      <c r="C11882" s="316"/>
      <c r="D11882" s="82"/>
    </row>
    <row r="11883" spans="1:4">
      <c r="A11883" s="315"/>
      <c r="B11883" s="315"/>
      <c r="C11883" s="316"/>
      <c r="D11883" s="82"/>
    </row>
    <row r="11884" spans="1:4">
      <c r="A11884" s="315"/>
      <c r="B11884" s="315"/>
      <c r="C11884" s="316"/>
      <c r="D11884" s="82"/>
    </row>
    <row r="11885" spans="1:4">
      <c r="A11885" s="315"/>
      <c r="B11885" s="315"/>
      <c r="C11885" s="316"/>
      <c r="D11885" s="82"/>
    </row>
    <row r="11886" spans="1:4">
      <c r="A11886" s="315"/>
      <c r="B11886" s="315"/>
      <c r="C11886" s="316"/>
      <c r="D11886" s="82"/>
    </row>
    <row r="11887" spans="1:4">
      <c r="A11887" s="315"/>
      <c r="B11887" s="315"/>
      <c r="C11887" s="316"/>
      <c r="D11887" s="82"/>
    </row>
    <row r="11888" spans="1:4">
      <c r="A11888" s="315"/>
      <c r="B11888" s="315"/>
      <c r="C11888" s="316"/>
      <c r="D11888" s="82"/>
    </row>
    <row r="11889" spans="1:4">
      <c r="A11889" s="315"/>
      <c r="B11889" s="315"/>
      <c r="C11889" s="316"/>
      <c r="D11889" s="82"/>
    </row>
    <row r="11890" spans="1:4">
      <c r="A11890" s="315"/>
      <c r="B11890" s="315"/>
      <c r="C11890" s="316"/>
      <c r="D11890" s="82"/>
    </row>
    <row r="11891" spans="1:4">
      <c r="A11891" s="315"/>
      <c r="B11891" s="315"/>
      <c r="C11891" s="316"/>
      <c r="D11891" s="82"/>
    </row>
    <row r="11892" spans="1:4">
      <c r="A11892" s="315"/>
      <c r="B11892" s="315"/>
      <c r="C11892" s="316"/>
      <c r="D11892" s="82"/>
    </row>
    <row r="11893" spans="1:4">
      <c r="A11893" s="315"/>
      <c r="B11893" s="315"/>
      <c r="C11893" s="316"/>
      <c r="D11893" s="82"/>
    </row>
    <row r="11894" spans="1:4">
      <c r="A11894" s="315"/>
      <c r="B11894" s="315"/>
      <c r="C11894" s="316"/>
      <c r="D11894" s="82"/>
    </row>
    <row r="11895" spans="1:4">
      <c r="A11895" s="315"/>
      <c r="B11895" s="315"/>
      <c r="C11895" s="316"/>
      <c r="D11895" s="82"/>
    </row>
    <row r="11896" spans="1:4">
      <c r="A11896" s="315"/>
      <c r="B11896" s="315"/>
      <c r="C11896" s="316"/>
      <c r="D11896" s="82"/>
    </row>
    <row r="11897" spans="1:4">
      <c r="A11897" s="315"/>
      <c r="B11897" s="315"/>
      <c r="C11897" s="316"/>
      <c r="D11897" s="82"/>
    </row>
    <row r="11898" spans="1:4">
      <c r="A11898" s="315"/>
      <c r="B11898" s="315"/>
      <c r="C11898" s="316"/>
      <c r="D11898" s="82"/>
    </row>
    <row r="11899" spans="1:4">
      <c r="A11899" s="315"/>
      <c r="B11899" s="315"/>
      <c r="C11899" s="316"/>
      <c r="D11899" s="82"/>
    </row>
    <row r="11900" spans="1:4">
      <c r="A11900" s="315"/>
      <c r="B11900" s="315"/>
      <c r="C11900" s="316"/>
      <c r="D11900" s="82"/>
    </row>
    <row r="11901" spans="1:4">
      <c r="A11901" s="315"/>
      <c r="B11901" s="315"/>
      <c r="C11901" s="316"/>
      <c r="D11901" s="82"/>
    </row>
    <row r="11902" spans="1:4">
      <c r="A11902" s="315"/>
      <c r="B11902" s="315"/>
      <c r="C11902" s="316"/>
      <c r="D11902" s="82"/>
    </row>
    <row r="11903" spans="1:4">
      <c r="A11903" s="315"/>
      <c r="B11903" s="315"/>
      <c r="C11903" s="316"/>
      <c r="D11903" s="82"/>
    </row>
    <row r="11904" spans="1:4">
      <c r="A11904" s="315"/>
      <c r="B11904" s="315"/>
      <c r="C11904" s="316"/>
      <c r="D11904" s="82"/>
    </row>
    <row r="11905" spans="1:4">
      <c r="A11905" s="315"/>
      <c r="B11905" s="315"/>
      <c r="C11905" s="316"/>
      <c r="D11905" s="82"/>
    </row>
    <row r="11906" spans="1:4">
      <c r="A11906" s="315"/>
      <c r="B11906" s="315"/>
      <c r="C11906" s="316"/>
      <c r="D11906" s="82"/>
    </row>
    <row r="11907" spans="1:4">
      <c r="A11907" s="315"/>
      <c r="B11907" s="315"/>
      <c r="C11907" s="316"/>
      <c r="D11907" s="82"/>
    </row>
    <row r="11908" spans="1:4">
      <c r="A11908" s="315"/>
      <c r="B11908" s="315"/>
      <c r="C11908" s="316"/>
      <c r="D11908" s="82"/>
    </row>
    <row r="11909" spans="1:4">
      <c r="A11909" s="315"/>
      <c r="B11909" s="315"/>
      <c r="C11909" s="316"/>
      <c r="D11909" s="82"/>
    </row>
    <row r="11910" spans="1:4">
      <c r="A11910" s="315"/>
      <c r="B11910" s="315"/>
      <c r="C11910" s="316"/>
      <c r="D11910" s="82"/>
    </row>
    <row r="11911" spans="1:4">
      <c r="A11911" s="315"/>
      <c r="B11911" s="315"/>
      <c r="C11911" s="316"/>
      <c r="D11911" s="82"/>
    </row>
    <row r="11912" spans="1:4">
      <c r="A11912" s="315"/>
      <c r="B11912" s="315"/>
      <c r="C11912" s="316"/>
      <c r="D11912" s="82"/>
    </row>
    <row r="11913" spans="1:4">
      <c r="A11913" s="315"/>
      <c r="B11913" s="315"/>
      <c r="C11913" s="316"/>
      <c r="D11913" s="82"/>
    </row>
    <row r="11914" spans="1:4">
      <c r="A11914" s="315"/>
      <c r="B11914" s="315"/>
      <c r="C11914" s="316"/>
      <c r="D11914" s="82"/>
    </row>
    <row r="11915" spans="1:4">
      <c r="A11915" s="315"/>
      <c r="B11915" s="315"/>
      <c r="C11915" s="316"/>
      <c r="D11915" s="82"/>
    </row>
    <row r="11916" spans="1:4">
      <c r="A11916" s="315"/>
      <c r="B11916" s="315"/>
      <c r="C11916" s="316"/>
      <c r="D11916" s="82"/>
    </row>
    <row r="11917" spans="1:4">
      <c r="A11917" s="315"/>
      <c r="B11917" s="315"/>
      <c r="C11917" s="316"/>
      <c r="D11917" s="82"/>
    </row>
    <row r="11918" spans="1:4">
      <c r="A11918" s="315"/>
      <c r="B11918" s="315"/>
      <c r="C11918" s="316"/>
      <c r="D11918" s="82"/>
    </row>
    <row r="11919" spans="1:4">
      <c r="A11919" s="315"/>
      <c r="B11919" s="315"/>
      <c r="C11919" s="316"/>
      <c r="D11919" s="82"/>
    </row>
    <row r="11920" spans="1:4">
      <c r="A11920" s="315"/>
      <c r="B11920" s="315"/>
      <c r="C11920" s="316"/>
      <c r="D11920" s="82"/>
    </row>
    <row r="11921" spans="1:4">
      <c r="A11921" s="315"/>
      <c r="B11921" s="315"/>
      <c r="C11921" s="316"/>
      <c r="D11921" s="82"/>
    </row>
    <row r="11922" spans="1:4">
      <c r="A11922" s="315"/>
      <c r="B11922" s="315"/>
      <c r="C11922" s="316"/>
      <c r="D11922" s="82"/>
    </row>
    <row r="11923" spans="1:4">
      <c r="A11923" s="315"/>
      <c r="B11923" s="315"/>
      <c r="C11923" s="316"/>
      <c r="D11923" s="82"/>
    </row>
    <row r="11924" spans="1:4">
      <c r="A11924" s="315"/>
      <c r="B11924" s="315"/>
      <c r="C11924" s="316"/>
      <c r="D11924" s="82"/>
    </row>
    <row r="11925" spans="1:4">
      <c r="A11925" s="315"/>
      <c r="B11925" s="315"/>
      <c r="C11925" s="316"/>
      <c r="D11925" s="82"/>
    </row>
    <row r="11926" spans="1:4">
      <c r="A11926" s="315"/>
      <c r="B11926" s="315"/>
      <c r="C11926" s="316"/>
      <c r="D11926" s="82"/>
    </row>
    <row r="11927" spans="1:4">
      <c r="A11927" s="315"/>
      <c r="B11927" s="315"/>
      <c r="C11927" s="316"/>
      <c r="D11927" s="82"/>
    </row>
    <row r="11928" spans="1:4">
      <c r="A11928" s="315"/>
      <c r="B11928" s="315"/>
      <c r="C11928" s="316"/>
      <c r="D11928" s="82"/>
    </row>
    <row r="11929" spans="1:4">
      <c r="A11929" s="315"/>
      <c r="B11929" s="315"/>
      <c r="C11929" s="316"/>
      <c r="D11929" s="82"/>
    </row>
    <row r="11930" spans="1:4">
      <c r="A11930" s="315"/>
      <c r="B11930" s="315"/>
      <c r="C11930" s="316"/>
      <c r="D11930" s="82"/>
    </row>
    <row r="11931" spans="1:4">
      <c r="A11931" s="315"/>
      <c r="B11931" s="315"/>
      <c r="C11931" s="316"/>
      <c r="D11931" s="82"/>
    </row>
    <row r="11932" spans="1:4">
      <c r="A11932" s="315"/>
      <c r="B11932" s="315"/>
      <c r="C11932" s="316"/>
      <c r="D11932" s="82"/>
    </row>
    <row r="11933" spans="1:4">
      <c r="A11933" s="315"/>
      <c r="B11933" s="315"/>
      <c r="C11933" s="316"/>
      <c r="D11933" s="82"/>
    </row>
    <row r="11934" spans="1:4">
      <c r="A11934" s="315"/>
      <c r="B11934" s="315"/>
      <c r="C11934" s="316"/>
      <c r="D11934" s="82"/>
    </row>
    <row r="11935" spans="1:4">
      <c r="A11935" s="315"/>
      <c r="B11935" s="315"/>
      <c r="C11935" s="316"/>
      <c r="D11935" s="82"/>
    </row>
    <row r="11936" spans="1:4">
      <c r="A11936" s="315"/>
      <c r="B11936" s="315"/>
      <c r="C11936" s="316"/>
      <c r="D11936" s="82"/>
    </row>
    <row r="11937" spans="1:4">
      <c r="A11937" s="315"/>
      <c r="B11937" s="315"/>
      <c r="C11937" s="316"/>
      <c r="D11937" s="82"/>
    </row>
    <row r="11938" spans="1:4">
      <c r="A11938" s="315"/>
      <c r="B11938" s="315"/>
      <c r="C11938" s="316"/>
      <c r="D11938" s="82"/>
    </row>
    <row r="11939" spans="1:4">
      <c r="A11939" s="315"/>
      <c r="B11939" s="315"/>
      <c r="C11939" s="316"/>
      <c r="D11939" s="82"/>
    </row>
    <row r="11940" spans="1:4">
      <c r="A11940" s="315"/>
      <c r="B11940" s="315"/>
      <c r="C11940" s="316"/>
      <c r="D11940" s="82"/>
    </row>
    <row r="11941" spans="1:4">
      <c r="A11941" s="315"/>
      <c r="B11941" s="315"/>
      <c r="C11941" s="316"/>
      <c r="D11941" s="82"/>
    </row>
    <row r="11942" spans="1:4">
      <c r="A11942" s="315"/>
      <c r="B11942" s="315"/>
      <c r="C11942" s="316"/>
      <c r="D11942" s="82"/>
    </row>
    <row r="11943" spans="1:4">
      <c r="A11943" s="315"/>
      <c r="B11943" s="315"/>
      <c r="C11943" s="316"/>
      <c r="D11943" s="82"/>
    </row>
    <row r="11944" spans="1:4">
      <c r="A11944" s="315"/>
      <c r="B11944" s="315"/>
      <c r="C11944" s="316"/>
      <c r="D11944" s="82"/>
    </row>
    <row r="11945" spans="1:4">
      <c r="A11945" s="315"/>
      <c r="B11945" s="315"/>
      <c r="C11945" s="316"/>
      <c r="D11945" s="82"/>
    </row>
    <row r="11946" spans="1:4">
      <c r="A11946" s="315"/>
      <c r="B11946" s="315"/>
      <c r="C11946" s="316"/>
      <c r="D11946" s="82"/>
    </row>
    <row r="11947" spans="1:4">
      <c r="A11947" s="315"/>
      <c r="B11947" s="315"/>
      <c r="C11947" s="316"/>
      <c r="D11947" s="82"/>
    </row>
    <row r="11948" spans="1:4">
      <c r="A11948" s="315"/>
      <c r="B11948" s="315"/>
      <c r="C11948" s="316"/>
      <c r="D11948" s="82"/>
    </row>
    <row r="11949" spans="1:4">
      <c r="A11949" s="315"/>
      <c r="B11949" s="315"/>
      <c r="C11949" s="316"/>
      <c r="D11949" s="82"/>
    </row>
    <row r="11950" spans="1:4">
      <c r="A11950" s="315"/>
      <c r="B11950" s="315"/>
      <c r="C11950" s="316"/>
      <c r="D11950" s="82"/>
    </row>
    <row r="11951" spans="1:4">
      <c r="A11951" s="315"/>
      <c r="B11951" s="315"/>
      <c r="C11951" s="316"/>
      <c r="D11951" s="82"/>
    </row>
    <row r="11952" spans="1:4">
      <c r="A11952" s="315"/>
      <c r="B11952" s="315"/>
      <c r="C11952" s="316"/>
      <c r="D11952" s="82"/>
    </row>
    <row r="11953" spans="1:4">
      <c r="A11953" s="315"/>
      <c r="B11953" s="315"/>
      <c r="C11953" s="316"/>
      <c r="D11953" s="82"/>
    </row>
    <row r="11954" spans="1:4">
      <c r="A11954" s="315"/>
      <c r="B11954" s="315"/>
      <c r="C11954" s="316"/>
      <c r="D11954" s="82"/>
    </row>
    <row r="11955" spans="1:4">
      <c r="A11955" s="315"/>
      <c r="B11955" s="315"/>
      <c r="C11955" s="316"/>
      <c r="D11955" s="82"/>
    </row>
    <row r="11956" spans="1:4">
      <c r="A11956" s="315"/>
      <c r="B11956" s="315"/>
      <c r="C11956" s="316"/>
      <c r="D11956" s="82"/>
    </row>
    <row r="11957" spans="1:4">
      <c r="A11957" s="315"/>
      <c r="B11957" s="315"/>
      <c r="C11957" s="316"/>
      <c r="D11957" s="82"/>
    </row>
    <row r="11958" spans="1:4">
      <c r="A11958" s="315"/>
      <c r="B11958" s="315"/>
      <c r="C11958" s="316"/>
      <c r="D11958" s="82"/>
    </row>
    <row r="11959" spans="1:4">
      <c r="A11959" s="315"/>
      <c r="B11959" s="315"/>
      <c r="C11959" s="316"/>
      <c r="D11959" s="82"/>
    </row>
    <row r="11960" spans="1:4">
      <c r="A11960" s="315"/>
      <c r="B11960" s="315"/>
      <c r="C11960" s="316"/>
      <c r="D11960" s="82"/>
    </row>
    <row r="11961" spans="1:4">
      <c r="A11961" s="315"/>
      <c r="B11961" s="315"/>
      <c r="C11961" s="316"/>
      <c r="D11961" s="82"/>
    </row>
    <row r="11962" spans="1:4">
      <c r="A11962" s="315"/>
      <c r="B11962" s="315"/>
      <c r="C11962" s="316"/>
      <c r="D11962" s="82"/>
    </row>
    <row r="11963" spans="1:4">
      <c r="A11963" s="315"/>
      <c r="B11963" s="315"/>
      <c r="C11963" s="316"/>
      <c r="D11963" s="82"/>
    </row>
    <row r="11964" spans="1:4">
      <c r="A11964" s="315"/>
      <c r="B11964" s="315"/>
      <c r="C11964" s="316"/>
      <c r="D11964" s="82"/>
    </row>
    <row r="11965" spans="1:4">
      <c r="A11965" s="315"/>
      <c r="B11965" s="315"/>
      <c r="C11965" s="316"/>
      <c r="D11965" s="82"/>
    </row>
    <row r="11966" spans="1:4">
      <c r="A11966" s="315"/>
      <c r="B11966" s="315"/>
      <c r="C11966" s="316"/>
      <c r="D11966" s="82"/>
    </row>
    <row r="11967" spans="1:4">
      <c r="A11967" s="315"/>
      <c r="B11967" s="315"/>
      <c r="C11967" s="316"/>
      <c r="D11967" s="82"/>
    </row>
    <row r="11968" spans="1:4">
      <c r="A11968" s="315"/>
      <c r="B11968" s="315"/>
      <c r="C11968" s="316"/>
      <c r="D11968" s="82"/>
    </row>
    <row r="11969" spans="1:4">
      <c r="A11969" s="315"/>
      <c r="B11969" s="315"/>
      <c r="C11969" s="316"/>
      <c r="D11969" s="82"/>
    </row>
    <row r="11970" spans="1:4">
      <c r="A11970" s="315"/>
      <c r="B11970" s="315"/>
      <c r="C11970" s="316"/>
      <c r="D11970" s="82"/>
    </row>
    <row r="11971" spans="1:4">
      <c r="A11971" s="315"/>
      <c r="B11971" s="315"/>
      <c r="C11971" s="316"/>
      <c r="D11971" s="82"/>
    </row>
    <row r="11972" spans="1:4">
      <c r="A11972" s="315"/>
      <c r="B11972" s="315"/>
      <c r="C11972" s="316"/>
      <c r="D11972" s="82"/>
    </row>
    <row r="11973" spans="1:4">
      <c r="A11973" s="315"/>
      <c r="B11973" s="315"/>
      <c r="C11973" s="316"/>
      <c r="D11973" s="82"/>
    </row>
    <row r="11974" spans="1:4">
      <c r="A11974" s="315"/>
      <c r="B11974" s="315"/>
      <c r="C11974" s="316"/>
      <c r="D11974" s="82"/>
    </row>
    <row r="11975" spans="1:4">
      <c r="A11975" s="315"/>
      <c r="B11975" s="315"/>
      <c r="C11975" s="316"/>
      <c r="D11975" s="82"/>
    </row>
    <row r="11976" spans="1:4">
      <c r="A11976" s="315"/>
      <c r="B11976" s="315"/>
      <c r="C11976" s="316"/>
      <c r="D11976" s="82"/>
    </row>
    <row r="11977" spans="1:4">
      <c r="A11977" s="315"/>
      <c r="B11977" s="315"/>
      <c r="C11977" s="316"/>
      <c r="D11977" s="82"/>
    </row>
    <row r="11978" spans="1:4">
      <c r="A11978" s="315"/>
      <c r="B11978" s="315"/>
      <c r="C11978" s="316"/>
      <c r="D11978" s="82"/>
    </row>
    <row r="11979" spans="1:4">
      <c r="A11979" s="315"/>
      <c r="B11979" s="315"/>
      <c r="C11979" s="316"/>
      <c r="D11979" s="82"/>
    </row>
    <row r="11980" spans="1:4">
      <c r="A11980" s="315"/>
      <c r="B11980" s="315"/>
      <c r="C11980" s="316"/>
      <c r="D11980" s="82"/>
    </row>
    <row r="11981" spans="1:4">
      <c r="A11981" s="315"/>
      <c r="B11981" s="315"/>
      <c r="C11981" s="316"/>
      <c r="D11981" s="82"/>
    </row>
    <row r="11982" spans="1:4">
      <c r="A11982" s="315"/>
      <c r="B11982" s="315"/>
      <c r="C11982" s="316"/>
      <c r="D11982" s="82"/>
    </row>
    <row r="11983" spans="1:4">
      <c r="A11983" s="315"/>
      <c r="B11983" s="315"/>
      <c r="C11983" s="316"/>
      <c r="D11983" s="82"/>
    </row>
    <row r="11984" spans="1:4">
      <c r="A11984" s="315"/>
      <c r="B11984" s="315"/>
      <c r="C11984" s="316"/>
      <c r="D11984" s="82"/>
    </row>
    <row r="11985" spans="1:4">
      <c r="A11985" s="315"/>
      <c r="B11985" s="315"/>
      <c r="C11985" s="316"/>
      <c r="D11985" s="82"/>
    </row>
    <row r="11986" spans="1:4">
      <c r="A11986" s="315"/>
      <c r="B11986" s="315"/>
      <c r="C11986" s="316"/>
      <c r="D11986" s="82"/>
    </row>
    <row r="11987" spans="1:4">
      <c r="A11987" s="315"/>
      <c r="B11987" s="315"/>
      <c r="C11987" s="316"/>
      <c r="D11987" s="82"/>
    </row>
    <row r="11988" spans="1:4">
      <c r="A11988" s="315"/>
      <c r="B11988" s="315"/>
      <c r="C11988" s="316"/>
      <c r="D11988" s="82"/>
    </row>
    <row r="11989" spans="1:4">
      <c r="A11989" s="315"/>
      <c r="B11989" s="315"/>
      <c r="C11989" s="316"/>
      <c r="D11989" s="82"/>
    </row>
    <row r="11990" spans="1:4">
      <c r="A11990" s="315"/>
      <c r="B11990" s="315"/>
      <c r="C11990" s="316"/>
      <c r="D11990" s="82"/>
    </row>
    <row r="11991" spans="1:4">
      <c r="A11991" s="315"/>
      <c r="B11991" s="315"/>
      <c r="C11991" s="316"/>
      <c r="D11991" s="82"/>
    </row>
    <row r="11992" spans="1:4">
      <c r="A11992" s="315"/>
      <c r="B11992" s="315"/>
      <c r="C11992" s="316"/>
      <c r="D11992" s="82"/>
    </row>
    <row r="11993" spans="1:4">
      <c r="A11993" s="315"/>
      <c r="B11993" s="315"/>
      <c r="C11993" s="316"/>
      <c r="D11993" s="82"/>
    </row>
    <row r="11994" spans="1:4">
      <c r="A11994" s="315"/>
      <c r="B11994" s="315"/>
      <c r="C11994" s="316"/>
      <c r="D11994" s="82"/>
    </row>
    <row r="11995" spans="1:4">
      <c r="A11995" s="315"/>
      <c r="B11995" s="315"/>
      <c r="C11995" s="316"/>
      <c r="D11995" s="82"/>
    </row>
    <row r="11996" spans="1:4">
      <c r="A11996" s="315"/>
      <c r="B11996" s="315"/>
      <c r="C11996" s="316"/>
      <c r="D11996" s="82"/>
    </row>
    <row r="11997" spans="1:4">
      <c r="A11997" s="315"/>
      <c r="B11997" s="315"/>
      <c r="C11997" s="316"/>
      <c r="D11997" s="82"/>
    </row>
    <row r="11998" spans="1:4">
      <c r="A11998" s="315"/>
      <c r="B11998" s="315"/>
      <c r="C11998" s="316"/>
      <c r="D11998" s="82"/>
    </row>
    <row r="11999" spans="1:4">
      <c r="A11999" s="315"/>
      <c r="B11999" s="315"/>
      <c r="C11999" s="316"/>
      <c r="D11999" s="82"/>
    </row>
    <row r="12000" spans="1:4">
      <c r="A12000" s="315"/>
      <c r="B12000" s="315"/>
      <c r="C12000" s="316"/>
      <c r="D12000" s="82"/>
    </row>
    <row r="12001" spans="1:4">
      <c r="A12001" s="315"/>
      <c r="B12001" s="315"/>
      <c r="C12001" s="316"/>
      <c r="D12001" s="82"/>
    </row>
    <row r="12002" spans="1:4">
      <c r="A12002" s="315"/>
      <c r="B12002" s="315"/>
      <c r="C12002" s="316"/>
      <c r="D12002" s="82"/>
    </row>
    <row r="12003" spans="1:4">
      <c r="A12003" s="315"/>
      <c r="B12003" s="315"/>
      <c r="C12003" s="316"/>
      <c r="D12003" s="82"/>
    </row>
    <row r="12004" spans="1:4">
      <c r="A12004" s="315"/>
      <c r="B12004" s="315"/>
      <c r="C12004" s="316"/>
      <c r="D12004" s="82"/>
    </row>
    <row r="12005" spans="1:4">
      <c r="A12005" s="315"/>
      <c r="B12005" s="315"/>
      <c r="C12005" s="316"/>
      <c r="D12005" s="82"/>
    </row>
    <row r="12006" spans="1:4">
      <c r="A12006" s="315"/>
      <c r="B12006" s="315"/>
      <c r="C12006" s="316"/>
      <c r="D12006" s="82"/>
    </row>
    <row r="12007" spans="1:4">
      <c r="A12007" s="315"/>
      <c r="B12007" s="315"/>
      <c r="C12007" s="316"/>
      <c r="D12007" s="82"/>
    </row>
    <row r="12008" spans="1:4">
      <c r="A12008" s="315"/>
      <c r="B12008" s="315"/>
      <c r="C12008" s="316"/>
      <c r="D12008" s="82"/>
    </row>
    <row r="12009" spans="1:4">
      <c r="A12009" s="315"/>
      <c r="B12009" s="315"/>
      <c r="C12009" s="316"/>
      <c r="D12009" s="82"/>
    </row>
    <row r="12010" spans="1:4">
      <c r="A12010" s="315"/>
      <c r="B12010" s="315"/>
      <c r="C12010" s="316"/>
      <c r="D12010" s="82"/>
    </row>
    <row r="12011" spans="1:4">
      <c r="A12011" s="315"/>
      <c r="B12011" s="315"/>
      <c r="C12011" s="316"/>
      <c r="D12011" s="82"/>
    </row>
    <row r="12012" spans="1:4">
      <c r="A12012" s="315"/>
      <c r="B12012" s="315"/>
      <c r="C12012" s="316"/>
      <c r="D12012" s="82"/>
    </row>
    <row r="12013" spans="1:4">
      <c r="A12013" s="315"/>
      <c r="B12013" s="315"/>
      <c r="C12013" s="316"/>
      <c r="D12013" s="82"/>
    </row>
    <row r="12014" spans="1:4">
      <c r="A12014" s="315"/>
      <c r="B12014" s="315"/>
      <c r="C12014" s="316"/>
      <c r="D12014" s="82"/>
    </row>
    <row r="12015" spans="1:4">
      <c r="A12015" s="315"/>
      <c r="B12015" s="315"/>
      <c r="C12015" s="316"/>
      <c r="D12015" s="82"/>
    </row>
    <row r="12016" spans="1:4">
      <c r="A12016" s="315"/>
      <c r="B12016" s="315"/>
      <c r="C12016" s="316"/>
      <c r="D12016" s="82"/>
    </row>
    <row r="12017" spans="1:4">
      <c r="A12017" s="315"/>
      <c r="B12017" s="315"/>
      <c r="C12017" s="316"/>
      <c r="D12017" s="82"/>
    </row>
    <row r="12018" spans="1:4">
      <c r="A12018" s="315"/>
      <c r="B12018" s="315"/>
      <c r="C12018" s="316"/>
      <c r="D12018" s="82"/>
    </row>
    <row r="12019" spans="1:4">
      <c r="A12019" s="315"/>
      <c r="B12019" s="315"/>
      <c r="C12019" s="316"/>
      <c r="D12019" s="82"/>
    </row>
    <row r="12020" spans="1:4">
      <c r="A12020" s="315"/>
      <c r="B12020" s="315"/>
      <c r="C12020" s="316"/>
      <c r="D12020" s="82"/>
    </row>
    <row r="12021" spans="1:4">
      <c r="A12021" s="315"/>
      <c r="B12021" s="315"/>
      <c r="C12021" s="316"/>
      <c r="D12021" s="82"/>
    </row>
    <row r="12022" spans="1:4">
      <c r="A12022" s="315"/>
      <c r="B12022" s="315"/>
      <c r="C12022" s="316"/>
      <c r="D12022" s="82"/>
    </row>
    <row r="12023" spans="1:4">
      <c r="A12023" s="315"/>
      <c r="B12023" s="315"/>
      <c r="C12023" s="316"/>
      <c r="D12023" s="82"/>
    </row>
    <row r="12024" spans="1:4">
      <c r="A12024" s="315"/>
      <c r="B12024" s="315"/>
      <c r="C12024" s="316"/>
      <c r="D12024" s="82"/>
    </row>
    <row r="12025" spans="1:4">
      <c r="A12025" s="315"/>
      <c r="B12025" s="315"/>
      <c r="C12025" s="316"/>
      <c r="D12025" s="82"/>
    </row>
    <row r="12026" spans="1:4">
      <c r="A12026" s="315"/>
      <c r="B12026" s="315"/>
      <c r="C12026" s="316"/>
      <c r="D12026" s="82"/>
    </row>
    <row r="12027" spans="1:4">
      <c r="A12027" s="315"/>
      <c r="B12027" s="315"/>
      <c r="C12027" s="316"/>
      <c r="D12027" s="82"/>
    </row>
    <row r="12028" spans="1:4">
      <c r="A12028" s="315"/>
      <c r="B12028" s="315"/>
      <c r="C12028" s="316"/>
      <c r="D12028" s="82"/>
    </row>
    <row r="12029" spans="1:4">
      <c r="A12029" s="315"/>
      <c r="B12029" s="315"/>
      <c r="C12029" s="316"/>
      <c r="D12029" s="82"/>
    </row>
    <row r="12030" spans="1:4">
      <c r="A12030" s="315"/>
      <c r="B12030" s="315"/>
      <c r="C12030" s="316"/>
      <c r="D12030" s="82"/>
    </row>
    <row r="12031" spans="1:4">
      <c r="A12031" s="315"/>
      <c r="B12031" s="315"/>
      <c r="C12031" s="316"/>
      <c r="D12031" s="82"/>
    </row>
    <row r="12032" spans="1:4">
      <c r="A12032" s="315"/>
      <c r="B12032" s="315"/>
      <c r="C12032" s="316"/>
      <c r="D12032" s="82"/>
    </row>
    <row r="12033" spans="1:4">
      <c r="A12033" s="315"/>
      <c r="B12033" s="315"/>
      <c r="C12033" s="316"/>
      <c r="D12033" s="82"/>
    </row>
    <row r="12034" spans="1:4">
      <c r="A12034" s="315"/>
      <c r="B12034" s="315"/>
      <c r="C12034" s="316"/>
      <c r="D12034" s="82"/>
    </row>
    <row r="12035" spans="1:4">
      <c r="A12035" s="315"/>
      <c r="B12035" s="315"/>
      <c r="C12035" s="316"/>
      <c r="D12035" s="82"/>
    </row>
    <row r="12036" spans="1:4">
      <c r="A12036" s="315"/>
      <c r="B12036" s="315"/>
      <c r="C12036" s="316"/>
      <c r="D12036" s="82"/>
    </row>
    <row r="12037" spans="1:4">
      <c r="A12037" s="315"/>
      <c r="B12037" s="315"/>
      <c r="C12037" s="316"/>
      <c r="D12037" s="82"/>
    </row>
    <row r="12038" spans="1:4">
      <c r="A12038" s="315"/>
      <c r="B12038" s="315"/>
      <c r="C12038" s="316"/>
      <c r="D12038" s="82"/>
    </row>
    <row r="12039" spans="1:4">
      <c r="A12039" s="315"/>
      <c r="B12039" s="315"/>
      <c r="C12039" s="316"/>
      <c r="D12039" s="82"/>
    </row>
    <row r="12040" spans="1:4">
      <c r="A12040" s="315"/>
      <c r="B12040" s="315"/>
      <c r="C12040" s="316"/>
      <c r="D12040" s="82"/>
    </row>
    <row r="12041" spans="1:4">
      <c r="A12041" s="315"/>
      <c r="B12041" s="315"/>
      <c r="C12041" s="316"/>
      <c r="D12041" s="82"/>
    </row>
    <row r="12042" spans="1:4">
      <c r="A12042" s="315"/>
      <c r="B12042" s="315"/>
      <c r="C12042" s="316"/>
      <c r="D12042" s="82"/>
    </row>
    <row r="12043" spans="1:4">
      <c r="A12043" s="315"/>
      <c r="B12043" s="315"/>
      <c r="C12043" s="316"/>
      <c r="D12043" s="82"/>
    </row>
    <row r="12044" spans="1:4">
      <c r="A12044" s="315"/>
      <c r="B12044" s="315"/>
      <c r="C12044" s="316"/>
      <c r="D12044" s="82"/>
    </row>
    <row r="12045" spans="1:4">
      <c r="A12045" s="315"/>
      <c r="B12045" s="315"/>
      <c r="C12045" s="316"/>
      <c r="D12045" s="82"/>
    </row>
    <row r="12046" spans="1:4">
      <c r="A12046" s="315"/>
      <c r="B12046" s="315"/>
      <c r="C12046" s="316"/>
      <c r="D12046" s="82"/>
    </row>
    <row r="12047" spans="1:4">
      <c r="A12047" s="315"/>
      <c r="B12047" s="315"/>
      <c r="C12047" s="316"/>
      <c r="D12047" s="82"/>
    </row>
    <row r="12048" spans="1:4">
      <c r="A12048" s="315"/>
      <c r="B12048" s="315"/>
      <c r="C12048" s="316"/>
      <c r="D12048" s="82"/>
    </row>
    <row r="12049" spans="1:4">
      <c r="A12049" s="315"/>
      <c r="B12049" s="315"/>
      <c r="C12049" s="316"/>
      <c r="D12049" s="82"/>
    </row>
    <row r="12050" spans="1:4">
      <c r="A12050" s="315"/>
      <c r="B12050" s="315"/>
      <c r="C12050" s="316"/>
      <c r="D12050" s="82"/>
    </row>
    <row r="12051" spans="1:4">
      <c r="A12051" s="315"/>
      <c r="B12051" s="315"/>
      <c r="C12051" s="316"/>
      <c r="D12051" s="82"/>
    </row>
    <row r="12052" spans="1:4">
      <c r="A12052" s="315"/>
      <c r="B12052" s="315"/>
      <c r="C12052" s="316"/>
      <c r="D12052" s="82"/>
    </row>
    <row r="12053" spans="1:4">
      <c r="A12053" s="315"/>
      <c r="B12053" s="315"/>
      <c r="C12053" s="316"/>
      <c r="D12053" s="82"/>
    </row>
    <row r="12054" spans="1:4">
      <c r="A12054" s="315"/>
      <c r="B12054" s="315"/>
      <c r="C12054" s="316"/>
      <c r="D12054" s="82"/>
    </row>
    <row r="12055" spans="1:4">
      <c r="A12055" s="315"/>
      <c r="B12055" s="315"/>
      <c r="C12055" s="316"/>
      <c r="D12055" s="82"/>
    </row>
    <row r="12056" spans="1:4">
      <c r="A12056" s="315"/>
      <c r="B12056" s="315"/>
      <c r="C12056" s="316"/>
      <c r="D12056" s="82"/>
    </row>
    <row r="12057" spans="1:4">
      <c r="A12057" s="315"/>
      <c r="B12057" s="315"/>
      <c r="C12057" s="316"/>
      <c r="D12057" s="82"/>
    </row>
    <row r="12058" spans="1:4">
      <c r="A12058" s="315"/>
      <c r="B12058" s="315"/>
      <c r="C12058" s="316"/>
      <c r="D12058" s="82"/>
    </row>
    <row r="12059" spans="1:4">
      <c r="A12059" s="315"/>
      <c r="B12059" s="315"/>
      <c r="C12059" s="316"/>
      <c r="D12059" s="82"/>
    </row>
    <row r="12060" spans="1:4">
      <c r="A12060" s="315"/>
      <c r="B12060" s="315"/>
      <c r="C12060" s="316"/>
      <c r="D12060" s="82"/>
    </row>
    <row r="12061" spans="1:4">
      <c r="A12061" s="315"/>
      <c r="B12061" s="315"/>
      <c r="C12061" s="316"/>
      <c r="D12061" s="82"/>
    </row>
    <row r="12062" spans="1:4">
      <c r="A12062" s="315"/>
      <c r="B12062" s="315"/>
      <c r="C12062" s="316"/>
      <c r="D12062" s="82"/>
    </row>
    <row r="12063" spans="1:4">
      <c r="A12063" s="315"/>
      <c r="B12063" s="315"/>
      <c r="C12063" s="316"/>
      <c r="D12063" s="82"/>
    </row>
    <row r="12064" spans="1:4">
      <c r="A12064" s="315"/>
      <c r="B12064" s="315"/>
      <c r="C12064" s="316"/>
      <c r="D12064" s="82"/>
    </row>
    <row r="12065" spans="1:4">
      <c r="A12065" s="315"/>
      <c r="B12065" s="315"/>
      <c r="C12065" s="316"/>
      <c r="D12065" s="82"/>
    </row>
    <row r="12066" spans="1:4">
      <c r="A12066" s="315"/>
      <c r="B12066" s="315"/>
      <c r="C12066" s="316"/>
      <c r="D12066" s="82"/>
    </row>
    <row r="12067" spans="1:4">
      <c r="A12067" s="315"/>
      <c r="B12067" s="315"/>
      <c r="C12067" s="316"/>
      <c r="D12067" s="82"/>
    </row>
    <row r="12068" spans="1:4">
      <c r="A12068" s="315"/>
      <c r="B12068" s="315"/>
      <c r="C12068" s="316"/>
      <c r="D12068" s="82"/>
    </row>
    <row r="12069" spans="1:4">
      <c r="A12069" s="315"/>
      <c r="B12069" s="315"/>
      <c r="C12069" s="316"/>
      <c r="D12069" s="82"/>
    </row>
    <row r="12070" spans="1:4">
      <c r="A12070" s="315"/>
      <c r="B12070" s="315"/>
      <c r="C12070" s="316"/>
      <c r="D12070" s="82"/>
    </row>
    <row r="12071" spans="1:4">
      <c r="A12071" s="315"/>
      <c r="B12071" s="315"/>
      <c r="C12071" s="316"/>
      <c r="D12071" s="82"/>
    </row>
    <row r="12072" spans="1:4">
      <c r="A12072" s="315"/>
      <c r="B12072" s="315"/>
      <c r="C12072" s="316"/>
      <c r="D12072" s="82"/>
    </row>
    <row r="12073" spans="1:4">
      <c r="A12073" s="315"/>
      <c r="B12073" s="315"/>
      <c r="C12073" s="316"/>
      <c r="D12073" s="82"/>
    </row>
    <row r="12074" spans="1:4">
      <c r="A12074" s="315"/>
      <c r="B12074" s="315"/>
      <c r="C12074" s="316"/>
      <c r="D12074" s="82"/>
    </row>
    <row r="12075" spans="1:4">
      <c r="A12075" s="315"/>
      <c r="B12075" s="315"/>
      <c r="C12075" s="316"/>
      <c r="D12075" s="82"/>
    </row>
    <row r="12076" spans="1:4">
      <c r="A12076" s="315"/>
      <c r="B12076" s="315"/>
      <c r="C12076" s="316"/>
      <c r="D12076" s="82"/>
    </row>
    <row r="12077" spans="1:4">
      <c r="A12077" s="315"/>
      <c r="B12077" s="315"/>
      <c r="C12077" s="316"/>
      <c r="D12077" s="82"/>
    </row>
    <row r="12078" spans="1:4">
      <c r="A12078" s="315"/>
      <c r="B12078" s="315"/>
      <c r="C12078" s="316"/>
      <c r="D12078" s="82"/>
    </row>
    <row r="12079" spans="1:4">
      <c r="A12079" s="315"/>
      <c r="B12079" s="315"/>
      <c r="C12079" s="316"/>
      <c r="D12079" s="82"/>
    </row>
    <row r="12080" spans="1:4">
      <c r="A12080" s="315"/>
      <c r="B12080" s="315"/>
      <c r="C12080" s="316"/>
      <c r="D12080" s="82"/>
    </row>
    <row r="12081" spans="1:4">
      <c r="A12081" s="315"/>
      <c r="B12081" s="315"/>
      <c r="C12081" s="316"/>
      <c r="D12081" s="82"/>
    </row>
    <row r="12082" spans="1:4">
      <c r="A12082" s="315"/>
      <c r="B12082" s="315"/>
      <c r="C12082" s="316"/>
      <c r="D12082" s="82"/>
    </row>
    <row r="12083" spans="1:4">
      <c r="A12083" s="315"/>
      <c r="B12083" s="315"/>
      <c r="C12083" s="316"/>
      <c r="D12083" s="82"/>
    </row>
    <row r="12084" spans="1:4">
      <c r="A12084" s="315"/>
      <c r="B12084" s="315"/>
      <c r="C12084" s="316"/>
      <c r="D12084" s="82"/>
    </row>
    <row r="12085" spans="1:4">
      <c r="A12085" s="315"/>
      <c r="B12085" s="315"/>
      <c r="C12085" s="316"/>
      <c r="D12085" s="82"/>
    </row>
    <row r="12086" spans="1:4">
      <c r="A12086" s="315"/>
      <c r="B12086" s="315"/>
      <c r="C12086" s="316"/>
      <c r="D12086" s="82"/>
    </row>
    <row r="12087" spans="1:4">
      <c r="A12087" s="315"/>
      <c r="B12087" s="315"/>
      <c r="C12087" s="316"/>
      <c r="D12087" s="82"/>
    </row>
    <row r="12088" spans="1:4">
      <c r="A12088" s="315"/>
      <c r="B12088" s="315"/>
      <c r="C12088" s="316"/>
      <c r="D12088" s="82"/>
    </row>
    <row r="12089" spans="1:4">
      <c r="A12089" s="315"/>
      <c r="B12089" s="315"/>
      <c r="C12089" s="316"/>
      <c r="D12089" s="82"/>
    </row>
    <row r="12090" spans="1:4">
      <c r="A12090" s="315"/>
      <c r="B12090" s="315"/>
      <c r="C12090" s="316"/>
      <c r="D12090" s="82"/>
    </row>
    <row r="12091" spans="1:4">
      <c r="A12091" s="315"/>
      <c r="B12091" s="315"/>
      <c r="C12091" s="316"/>
      <c r="D12091" s="82"/>
    </row>
    <row r="12092" spans="1:4">
      <c r="A12092" s="315"/>
      <c r="B12092" s="315"/>
      <c r="C12092" s="316"/>
      <c r="D12092" s="82"/>
    </row>
    <row r="12093" spans="1:4">
      <c r="A12093" s="315"/>
      <c r="B12093" s="315"/>
      <c r="C12093" s="316"/>
      <c r="D12093" s="82"/>
    </row>
    <row r="12094" spans="1:4">
      <c r="A12094" s="315"/>
      <c r="B12094" s="315"/>
      <c r="C12094" s="316"/>
      <c r="D12094" s="82"/>
    </row>
    <row r="12095" spans="1:4">
      <c r="A12095" s="315"/>
      <c r="B12095" s="315"/>
      <c r="C12095" s="316"/>
      <c r="D12095" s="82"/>
    </row>
    <row r="12096" spans="1:4">
      <c r="A12096" s="315"/>
      <c r="B12096" s="315"/>
      <c r="C12096" s="316"/>
      <c r="D12096" s="82"/>
    </row>
    <row r="12097" spans="1:4">
      <c r="A12097" s="315"/>
      <c r="B12097" s="315"/>
      <c r="C12097" s="316"/>
      <c r="D12097" s="82"/>
    </row>
    <row r="12098" spans="1:4">
      <c r="A12098" s="315"/>
      <c r="B12098" s="315"/>
      <c r="C12098" s="316"/>
      <c r="D12098" s="82"/>
    </row>
    <row r="12099" spans="1:4">
      <c r="A12099" s="315"/>
      <c r="B12099" s="315"/>
      <c r="C12099" s="316"/>
      <c r="D12099" s="82"/>
    </row>
    <row r="12100" spans="1:4">
      <c r="A12100" s="315"/>
      <c r="B12100" s="315"/>
      <c r="C12100" s="316"/>
      <c r="D12100" s="82"/>
    </row>
    <row r="12101" spans="1:4">
      <c r="A12101" s="315"/>
      <c r="B12101" s="315"/>
      <c r="C12101" s="316"/>
      <c r="D12101" s="82"/>
    </row>
    <row r="12102" spans="1:4">
      <c r="A12102" s="315"/>
      <c r="B12102" s="315"/>
      <c r="C12102" s="316"/>
      <c r="D12102" s="82"/>
    </row>
    <row r="12103" spans="1:4">
      <c r="A12103" s="315"/>
      <c r="B12103" s="315"/>
      <c r="C12103" s="316"/>
      <c r="D12103" s="82"/>
    </row>
    <row r="12104" spans="1:4">
      <c r="A12104" s="315"/>
      <c r="B12104" s="315"/>
      <c r="C12104" s="316"/>
      <c r="D12104" s="82"/>
    </row>
    <row r="12105" spans="1:4">
      <c r="A12105" s="315"/>
      <c r="B12105" s="315"/>
      <c r="C12105" s="316"/>
      <c r="D12105" s="82"/>
    </row>
    <row r="12106" spans="1:4">
      <c r="A12106" s="315"/>
      <c r="B12106" s="315"/>
      <c r="C12106" s="316"/>
      <c r="D12106" s="82"/>
    </row>
    <row r="12107" spans="1:4">
      <c r="A12107" s="315"/>
      <c r="B12107" s="315"/>
      <c r="C12107" s="316"/>
      <c r="D12107" s="82"/>
    </row>
    <row r="12108" spans="1:4">
      <c r="A12108" s="315"/>
      <c r="B12108" s="315"/>
      <c r="C12108" s="316"/>
      <c r="D12108" s="82"/>
    </row>
    <row r="12109" spans="1:4">
      <c r="A12109" s="315"/>
      <c r="B12109" s="315"/>
      <c r="C12109" s="316"/>
      <c r="D12109" s="82"/>
    </row>
    <row r="12110" spans="1:4">
      <c r="A12110" s="315"/>
      <c r="B12110" s="315"/>
      <c r="C12110" s="316"/>
      <c r="D12110" s="82"/>
    </row>
    <row r="12111" spans="1:4">
      <c r="A12111" s="315"/>
      <c r="B12111" s="315"/>
      <c r="C12111" s="316"/>
      <c r="D12111" s="82"/>
    </row>
    <row r="12112" spans="1:4">
      <c r="A12112" s="315"/>
      <c r="B12112" s="315"/>
      <c r="C12112" s="316"/>
      <c r="D12112" s="82"/>
    </row>
    <row r="12113" spans="1:4">
      <c r="A12113" s="315"/>
      <c r="B12113" s="315"/>
      <c r="C12113" s="316"/>
      <c r="D12113" s="82"/>
    </row>
    <row r="12114" spans="1:4">
      <c r="A12114" s="315"/>
      <c r="B12114" s="315"/>
      <c r="C12114" s="316"/>
      <c r="D12114" s="82"/>
    </row>
    <row r="12115" spans="1:4">
      <c r="A12115" s="315"/>
      <c r="B12115" s="315"/>
      <c r="C12115" s="316"/>
      <c r="D12115" s="82"/>
    </row>
    <row r="12116" spans="1:4">
      <c r="A12116" s="315"/>
      <c r="B12116" s="315"/>
      <c r="C12116" s="316"/>
      <c r="D12116" s="82"/>
    </row>
    <row r="12117" spans="1:4">
      <c r="A12117" s="315"/>
      <c r="B12117" s="315"/>
      <c r="C12117" s="316"/>
      <c r="D12117" s="82"/>
    </row>
    <row r="12118" spans="1:4">
      <c r="A12118" s="315"/>
      <c r="B12118" s="315"/>
      <c r="C12118" s="316"/>
      <c r="D12118" s="82"/>
    </row>
    <row r="12119" spans="1:4">
      <c r="A12119" s="315"/>
      <c r="B12119" s="315"/>
      <c r="C12119" s="316"/>
      <c r="D12119" s="82"/>
    </row>
    <row r="12120" spans="1:4">
      <c r="A12120" s="315"/>
      <c r="B12120" s="315"/>
      <c r="C12120" s="316"/>
      <c r="D12120" s="82"/>
    </row>
    <row r="12121" spans="1:4">
      <c r="A12121" s="315"/>
      <c r="B12121" s="315"/>
      <c r="C12121" s="316"/>
      <c r="D12121" s="82"/>
    </row>
    <row r="12122" spans="1:4">
      <c r="A12122" s="315"/>
      <c r="B12122" s="315"/>
      <c r="C12122" s="316"/>
      <c r="D12122" s="82"/>
    </row>
    <row r="12123" spans="1:4">
      <c r="A12123" s="315"/>
      <c r="B12123" s="315"/>
      <c r="C12123" s="316"/>
      <c r="D12123" s="82"/>
    </row>
    <row r="12124" spans="1:4">
      <c r="A12124" s="315"/>
      <c r="B12124" s="315"/>
      <c r="C12124" s="316"/>
      <c r="D12124" s="82"/>
    </row>
    <row r="12125" spans="1:4">
      <c r="A12125" s="315"/>
      <c r="B12125" s="315"/>
      <c r="C12125" s="316"/>
      <c r="D12125" s="82"/>
    </row>
    <row r="12126" spans="1:4">
      <c r="A12126" s="315"/>
      <c r="B12126" s="315"/>
      <c r="C12126" s="316"/>
      <c r="D12126" s="82"/>
    </row>
    <row r="12127" spans="1:4">
      <c r="A12127" s="315"/>
      <c r="B12127" s="315"/>
      <c r="C12127" s="316"/>
      <c r="D12127" s="82"/>
    </row>
    <row r="12128" spans="1:4">
      <c r="A12128" s="315"/>
      <c r="B12128" s="315"/>
      <c r="C12128" s="316"/>
      <c r="D12128" s="82"/>
    </row>
    <row r="12129" spans="1:4">
      <c r="A12129" s="315"/>
      <c r="B12129" s="315"/>
      <c r="C12129" s="316"/>
      <c r="D12129" s="82"/>
    </row>
    <row r="12130" spans="1:4">
      <c r="A12130" s="315"/>
      <c r="B12130" s="315"/>
      <c r="C12130" s="316"/>
      <c r="D12130" s="82"/>
    </row>
    <row r="12131" spans="1:4">
      <c r="A12131" s="315"/>
      <c r="B12131" s="315"/>
      <c r="C12131" s="316"/>
      <c r="D12131" s="82"/>
    </row>
    <row r="12132" spans="1:4">
      <c r="A12132" s="315"/>
      <c r="B12132" s="315"/>
      <c r="C12132" s="316"/>
      <c r="D12132" s="82"/>
    </row>
    <row r="12133" spans="1:4">
      <c r="A12133" s="315"/>
      <c r="B12133" s="315"/>
      <c r="C12133" s="316"/>
      <c r="D12133" s="82"/>
    </row>
    <row r="12134" spans="1:4">
      <c r="A12134" s="315"/>
      <c r="B12134" s="315"/>
      <c r="C12134" s="316"/>
      <c r="D12134" s="82"/>
    </row>
    <row r="12135" spans="1:4">
      <c r="A12135" s="315"/>
      <c r="B12135" s="315"/>
      <c r="C12135" s="316"/>
      <c r="D12135" s="82"/>
    </row>
    <row r="12136" spans="1:4">
      <c r="A12136" s="315"/>
      <c r="B12136" s="315"/>
      <c r="C12136" s="316"/>
      <c r="D12136" s="82"/>
    </row>
    <row r="12137" spans="1:4">
      <c r="A12137" s="315"/>
      <c r="B12137" s="315"/>
      <c r="C12137" s="316"/>
      <c r="D12137" s="82"/>
    </row>
    <row r="12138" spans="1:4">
      <c r="A12138" s="315"/>
      <c r="B12138" s="315"/>
      <c r="C12138" s="316"/>
      <c r="D12138" s="82"/>
    </row>
    <row r="12139" spans="1:4">
      <c r="A12139" s="315"/>
      <c r="B12139" s="315"/>
      <c r="C12139" s="316"/>
      <c r="D12139" s="82"/>
    </row>
    <row r="12140" spans="1:4">
      <c r="A12140" s="315"/>
      <c r="B12140" s="315"/>
      <c r="C12140" s="316"/>
      <c r="D12140" s="82"/>
    </row>
    <row r="12141" spans="1:4">
      <c r="A12141" s="315"/>
      <c r="B12141" s="315"/>
      <c r="C12141" s="316"/>
      <c r="D12141" s="82"/>
    </row>
    <row r="12142" spans="1:4">
      <c r="A12142" s="315"/>
      <c r="B12142" s="315"/>
      <c r="C12142" s="316"/>
      <c r="D12142" s="82"/>
    </row>
    <row r="12143" spans="1:4">
      <c r="A12143" s="315"/>
      <c r="B12143" s="315"/>
      <c r="C12143" s="316"/>
      <c r="D12143" s="82"/>
    </row>
    <row r="12144" spans="1:4">
      <c r="A12144" s="315"/>
      <c r="B12144" s="315"/>
      <c r="C12144" s="316"/>
      <c r="D12144" s="82"/>
    </row>
    <row r="12145" spans="1:4">
      <c r="A12145" s="315"/>
      <c r="B12145" s="315"/>
      <c r="C12145" s="316"/>
      <c r="D12145" s="82"/>
    </row>
    <row r="12146" spans="1:4">
      <c r="A12146" s="315"/>
      <c r="B12146" s="315"/>
      <c r="C12146" s="316"/>
      <c r="D12146" s="82"/>
    </row>
    <row r="12147" spans="1:4">
      <c r="A12147" s="315"/>
      <c r="B12147" s="315"/>
      <c r="C12147" s="316"/>
      <c r="D12147" s="82"/>
    </row>
    <row r="12148" spans="1:4">
      <c r="A12148" s="315"/>
      <c r="B12148" s="315"/>
      <c r="C12148" s="316"/>
      <c r="D12148" s="82"/>
    </row>
    <row r="12149" spans="1:4">
      <c r="A12149" s="315"/>
      <c r="B12149" s="315"/>
      <c r="C12149" s="316"/>
      <c r="D12149" s="82"/>
    </row>
    <row r="12150" spans="1:4">
      <c r="A12150" s="315"/>
      <c r="B12150" s="315"/>
      <c r="C12150" s="316"/>
      <c r="D12150" s="82"/>
    </row>
    <row r="12151" spans="1:4">
      <c r="A12151" s="315"/>
      <c r="B12151" s="315"/>
      <c r="C12151" s="316"/>
      <c r="D12151" s="82"/>
    </row>
    <row r="12152" spans="1:4">
      <c r="A12152" s="315"/>
      <c r="B12152" s="315"/>
      <c r="C12152" s="316"/>
      <c r="D12152" s="82"/>
    </row>
    <row r="12153" spans="1:4">
      <c r="A12153" s="315"/>
      <c r="B12153" s="315"/>
      <c r="C12153" s="316"/>
      <c r="D12153" s="82"/>
    </row>
    <row r="12154" spans="1:4">
      <c r="A12154" s="315"/>
      <c r="B12154" s="315"/>
      <c r="C12154" s="316"/>
      <c r="D12154" s="82"/>
    </row>
    <row r="12155" spans="1:4">
      <c r="A12155" s="315"/>
      <c r="B12155" s="315"/>
      <c r="C12155" s="316"/>
      <c r="D12155" s="82"/>
    </row>
    <row r="12156" spans="1:4">
      <c r="A12156" s="315"/>
      <c r="B12156" s="315"/>
      <c r="C12156" s="316"/>
      <c r="D12156" s="82"/>
    </row>
    <row r="12157" spans="1:4">
      <c r="A12157" s="315"/>
      <c r="B12157" s="315"/>
      <c r="C12157" s="316"/>
      <c r="D12157" s="82"/>
    </row>
    <row r="12158" spans="1:4">
      <c r="A12158" s="315"/>
      <c r="B12158" s="315"/>
      <c r="C12158" s="316"/>
      <c r="D12158" s="82"/>
    </row>
    <row r="12159" spans="1:4">
      <c r="A12159" s="315"/>
      <c r="B12159" s="315"/>
      <c r="C12159" s="316"/>
      <c r="D12159" s="82"/>
    </row>
    <row r="12160" spans="1:4">
      <c r="A12160" s="315"/>
      <c r="B12160" s="315"/>
      <c r="C12160" s="316"/>
      <c r="D12160" s="82"/>
    </row>
    <row r="12161" spans="1:4">
      <c r="A12161" s="315"/>
      <c r="B12161" s="315"/>
      <c r="C12161" s="316"/>
      <c r="D12161" s="82"/>
    </row>
    <row r="12162" spans="1:4">
      <c r="A12162" s="315"/>
      <c r="B12162" s="315"/>
      <c r="C12162" s="316"/>
      <c r="D12162" s="82"/>
    </row>
    <row r="12163" spans="1:4">
      <c r="A12163" s="315"/>
      <c r="B12163" s="315"/>
      <c r="C12163" s="316"/>
      <c r="D12163" s="82"/>
    </row>
    <row r="12164" spans="1:4">
      <c r="A12164" s="315"/>
      <c r="B12164" s="315"/>
      <c r="C12164" s="316"/>
      <c r="D12164" s="82"/>
    </row>
    <row r="12165" spans="1:4">
      <c r="A12165" s="315"/>
      <c r="B12165" s="315"/>
      <c r="C12165" s="316"/>
      <c r="D12165" s="82"/>
    </row>
    <row r="12166" spans="1:4">
      <c r="A12166" s="315"/>
      <c r="B12166" s="315"/>
      <c r="C12166" s="316"/>
      <c r="D12166" s="82"/>
    </row>
    <row r="12167" spans="1:4">
      <c r="A12167" s="315"/>
      <c r="B12167" s="315"/>
      <c r="C12167" s="316"/>
      <c r="D12167" s="82"/>
    </row>
    <row r="12168" spans="1:4">
      <c r="A12168" s="315"/>
      <c r="B12168" s="315"/>
      <c r="C12168" s="316"/>
      <c r="D12168" s="82"/>
    </row>
    <row r="12169" spans="1:4">
      <c r="A12169" s="315"/>
      <c r="B12169" s="315"/>
      <c r="C12169" s="316"/>
      <c r="D12169" s="82"/>
    </row>
    <row r="12170" spans="1:4">
      <c r="A12170" s="315"/>
      <c r="B12170" s="315"/>
      <c r="C12170" s="316"/>
      <c r="D12170" s="82"/>
    </row>
    <row r="12171" spans="1:4">
      <c r="A12171" s="315"/>
      <c r="B12171" s="315"/>
      <c r="C12171" s="316"/>
      <c r="D12171" s="82"/>
    </row>
    <row r="12172" spans="1:4">
      <c r="A12172" s="315"/>
      <c r="B12172" s="315"/>
      <c r="C12172" s="316"/>
      <c r="D12172" s="82"/>
    </row>
    <row r="12173" spans="1:4">
      <c r="A12173" s="315"/>
      <c r="B12173" s="315"/>
      <c r="C12173" s="316"/>
      <c r="D12173" s="82"/>
    </row>
    <row r="12174" spans="1:4">
      <c r="A12174" s="315"/>
      <c r="B12174" s="315"/>
      <c r="C12174" s="316"/>
      <c r="D12174" s="82"/>
    </row>
    <row r="12175" spans="1:4">
      <c r="A12175" s="315"/>
      <c r="B12175" s="315"/>
      <c r="C12175" s="316"/>
      <c r="D12175" s="82"/>
    </row>
    <row r="12176" spans="1:4">
      <c r="A12176" s="315"/>
      <c r="B12176" s="315"/>
      <c r="C12176" s="316"/>
      <c r="D12176" s="82"/>
    </row>
    <row r="12177" spans="1:4">
      <c r="A12177" s="315"/>
      <c r="B12177" s="315"/>
      <c r="C12177" s="316"/>
      <c r="D12177" s="82"/>
    </row>
    <row r="12178" spans="1:4">
      <c r="A12178" s="315"/>
      <c r="B12178" s="315"/>
      <c r="C12178" s="316"/>
      <c r="D12178" s="82"/>
    </row>
    <row r="12179" spans="1:4">
      <c r="A12179" s="315"/>
      <c r="B12179" s="315"/>
      <c r="C12179" s="316"/>
      <c r="D12179" s="82"/>
    </row>
    <row r="12180" spans="1:4">
      <c r="A12180" s="315"/>
      <c r="B12180" s="315"/>
      <c r="C12180" s="316"/>
      <c r="D12180" s="82"/>
    </row>
    <row r="12181" spans="1:4">
      <c r="A12181" s="315"/>
      <c r="B12181" s="315"/>
      <c r="C12181" s="316"/>
      <c r="D12181" s="82"/>
    </row>
    <row r="12182" spans="1:4">
      <c r="A12182" s="315"/>
      <c r="B12182" s="315"/>
      <c r="C12182" s="316"/>
      <c r="D12182" s="82"/>
    </row>
    <row r="12183" spans="1:4">
      <c r="A12183" s="315"/>
      <c r="B12183" s="315"/>
      <c r="C12183" s="316"/>
      <c r="D12183" s="82"/>
    </row>
    <row r="12184" spans="1:4">
      <c r="A12184" s="315"/>
      <c r="B12184" s="315"/>
      <c r="C12184" s="316"/>
      <c r="D12184" s="82"/>
    </row>
    <row r="12185" spans="1:4">
      <c r="A12185" s="315"/>
      <c r="B12185" s="315"/>
      <c r="C12185" s="316"/>
      <c r="D12185" s="82"/>
    </row>
    <row r="12186" spans="1:4">
      <c r="A12186" s="315"/>
      <c r="B12186" s="315"/>
      <c r="C12186" s="316"/>
      <c r="D12186" s="82"/>
    </row>
    <row r="12187" spans="1:4">
      <c r="A12187" s="315"/>
      <c r="B12187" s="315"/>
      <c r="C12187" s="316"/>
      <c r="D12187" s="82"/>
    </row>
    <row r="12188" spans="1:4">
      <c r="A12188" s="315"/>
      <c r="B12188" s="315"/>
      <c r="C12188" s="316"/>
      <c r="D12188" s="82"/>
    </row>
    <row r="12189" spans="1:4">
      <c r="A12189" s="315"/>
      <c r="B12189" s="315"/>
      <c r="C12189" s="316"/>
      <c r="D12189" s="82"/>
    </row>
    <row r="12190" spans="1:4">
      <c r="A12190" s="315"/>
      <c r="B12190" s="315"/>
      <c r="C12190" s="316"/>
      <c r="D12190" s="82"/>
    </row>
    <row r="12191" spans="1:4">
      <c r="A12191" s="315"/>
      <c r="B12191" s="315"/>
      <c r="C12191" s="316"/>
      <c r="D12191" s="82"/>
    </row>
    <row r="12192" spans="1:4">
      <c r="A12192" s="315"/>
      <c r="B12192" s="315"/>
      <c r="C12192" s="316"/>
      <c r="D12192" s="82"/>
    </row>
    <row r="12193" spans="1:4">
      <c r="A12193" s="315"/>
      <c r="B12193" s="315"/>
      <c r="C12193" s="316"/>
      <c r="D12193" s="82"/>
    </row>
    <row r="12194" spans="1:4">
      <c r="A12194" s="315"/>
      <c r="B12194" s="315"/>
      <c r="C12194" s="316"/>
      <c r="D12194" s="82"/>
    </row>
    <row r="12195" spans="1:4">
      <c r="A12195" s="315"/>
      <c r="B12195" s="315"/>
      <c r="C12195" s="316"/>
      <c r="D12195" s="82"/>
    </row>
    <row r="12196" spans="1:4">
      <c r="A12196" s="315"/>
      <c r="B12196" s="315"/>
      <c r="C12196" s="316"/>
      <c r="D12196" s="82"/>
    </row>
    <row r="12197" spans="1:4">
      <c r="A12197" s="315"/>
      <c r="B12197" s="315"/>
      <c r="C12197" s="316"/>
      <c r="D12197" s="82"/>
    </row>
    <row r="12198" spans="1:4">
      <c r="A12198" s="315"/>
      <c r="B12198" s="315"/>
      <c r="C12198" s="316"/>
      <c r="D12198" s="82"/>
    </row>
    <row r="12199" spans="1:4">
      <c r="A12199" s="315"/>
      <c r="B12199" s="315"/>
      <c r="C12199" s="316"/>
      <c r="D12199" s="82"/>
    </row>
    <row r="12200" spans="1:4">
      <c r="A12200" s="315"/>
      <c r="B12200" s="315"/>
      <c r="C12200" s="316"/>
      <c r="D12200" s="82"/>
    </row>
    <row r="12201" spans="1:4">
      <c r="A12201" s="315"/>
      <c r="B12201" s="315"/>
      <c r="C12201" s="316"/>
      <c r="D12201" s="82"/>
    </row>
    <row r="12202" spans="1:4">
      <c r="A12202" s="315"/>
      <c r="B12202" s="315"/>
      <c r="C12202" s="316"/>
      <c r="D12202" s="82"/>
    </row>
    <row r="12203" spans="1:4">
      <c r="A12203" s="315"/>
      <c r="B12203" s="315"/>
      <c r="C12203" s="316"/>
      <c r="D12203" s="82"/>
    </row>
    <row r="12204" spans="1:4">
      <c r="A12204" s="315"/>
      <c r="B12204" s="315"/>
      <c r="C12204" s="316"/>
      <c r="D12204" s="82"/>
    </row>
    <row r="12205" spans="1:4">
      <c r="A12205" s="315"/>
      <c r="B12205" s="315"/>
      <c r="C12205" s="316"/>
      <c r="D12205" s="82"/>
    </row>
    <row r="12206" spans="1:4">
      <c r="A12206" s="315"/>
      <c r="B12206" s="315"/>
      <c r="C12206" s="316"/>
      <c r="D12206" s="82"/>
    </row>
    <row r="12207" spans="1:4">
      <c r="A12207" s="315"/>
      <c r="B12207" s="315"/>
      <c r="C12207" s="316"/>
      <c r="D12207" s="82"/>
    </row>
    <row r="12208" spans="1:4">
      <c r="A12208" s="315"/>
      <c r="B12208" s="315"/>
      <c r="C12208" s="316"/>
      <c r="D12208" s="82"/>
    </row>
    <row r="12209" spans="1:4">
      <c r="A12209" s="315"/>
      <c r="B12209" s="315"/>
      <c r="C12209" s="316"/>
      <c r="D12209" s="82"/>
    </row>
    <row r="12210" spans="1:4">
      <c r="A12210" s="315"/>
      <c r="B12210" s="315"/>
      <c r="C12210" s="316"/>
      <c r="D12210" s="82"/>
    </row>
    <row r="12211" spans="1:4">
      <c r="A12211" s="315"/>
      <c r="B12211" s="315"/>
      <c r="C12211" s="316"/>
      <c r="D12211" s="82"/>
    </row>
    <row r="12212" spans="1:4">
      <c r="A12212" s="315"/>
      <c r="B12212" s="315"/>
      <c r="C12212" s="316"/>
      <c r="D12212" s="82"/>
    </row>
    <row r="12213" spans="1:4">
      <c r="A12213" s="315"/>
      <c r="B12213" s="315"/>
      <c r="C12213" s="316"/>
      <c r="D12213" s="82"/>
    </row>
    <row r="12214" spans="1:4">
      <c r="A12214" s="315"/>
      <c r="B12214" s="315"/>
      <c r="C12214" s="316"/>
      <c r="D12214" s="82"/>
    </row>
    <row r="12215" spans="1:4">
      <c r="A12215" s="315"/>
      <c r="B12215" s="315"/>
      <c r="C12215" s="316"/>
      <c r="D12215" s="82"/>
    </row>
    <row r="12216" spans="1:4">
      <c r="A12216" s="315"/>
      <c r="B12216" s="315"/>
      <c r="C12216" s="316"/>
      <c r="D12216" s="82"/>
    </row>
    <row r="12217" spans="1:4">
      <c r="A12217" s="315"/>
      <c r="B12217" s="315"/>
      <c r="C12217" s="316"/>
      <c r="D12217" s="82"/>
    </row>
    <row r="12218" spans="1:4">
      <c r="A12218" s="315"/>
      <c r="B12218" s="315"/>
      <c r="C12218" s="316"/>
      <c r="D12218" s="82"/>
    </row>
    <row r="12219" spans="1:4">
      <c r="A12219" s="315"/>
      <c r="B12219" s="315"/>
      <c r="C12219" s="316"/>
      <c r="D12219" s="82"/>
    </row>
    <row r="12220" spans="1:4">
      <c r="A12220" s="315"/>
      <c r="B12220" s="315"/>
      <c r="C12220" s="316"/>
      <c r="D12220" s="82"/>
    </row>
    <row r="12221" spans="1:4">
      <c r="A12221" s="315"/>
      <c r="B12221" s="315"/>
      <c r="C12221" s="316"/>
      <c r="D12221" s="82"/>
    </row>
    <row r="12222" spans="1:4">
      <c r="A12222" s="315"/>
      <c r="B12222" s="315"/>
      <c r="C12222" s="316"/>
      <c r="D12222" s="82"/>
    </row>
    <row r="12223" spans="1:4">
      <c r="A12223" s="315"/>
      <c r="B12223" s="315"/>
      <c r="C12223" s="316"/>
      <c r="D12223" s="82"/>
    </row>
    <row r="12224" spans="1:4">
      <c r="A12224" s="315"/>
      <c r="B12224" s="315"/>
      <c r="C12224" s="316"/>
      <c r="D12224" s="82"/>
    </row>
    <row r="12225" spans="1:4">
      <c r="A12225" s="315"/>
      <c r="B12225" s="315"/>
      <c r="C12225" s="316"/>
      <c r="D12225" s="82"/>
    </row>
    <row r="12226" spans="1:4">
      <c r="A12226" s="315"/>
      <c r="B12226" s="315"/>
      <c r="C12226" s="316"/>
      <c r="D12226" s="82"/>
    </row>
    <row r="12227" spans="1:4">
      <c r="A12227" s="315"/>
      <c r="B12227" s="315"/>
      <c r="C12227" s="316"/>
      <c r="D12227" s="82"/>
    </row>
    <row r="12228" spans="1:4">
      <c r="A12228" s="315"/>
      <c r="B12228" s="315"/>
      <c r="C12228" s="316"/>
      <c r="D12228" s="82"/>
    </row>
    <row r="12229" spans="1:4">
      <c r="A12229" s="315"/>
      <c r="B12229" s="315"/>
      <c r="C12229" s="316"/>
      <c r="D12229" s="82"/>
    </row>
    <row r="12230" spans="1:4">
      <c r="A12230" s="315"/>
      <c r="B12230" s="315"/>
      <c r="C12230" s="316"/>
      <c r="D12230" s="82"/>
    </row>
    <row r="12231" spans="1:4">
      <c r="A12231" s="315"/>
      <c r="B12231" s="315"/>
      <c r="C12231" s="316"/>
      <c r="D12231" s="82"/>
    </row>
    <row r="12232" spans="1:4">
      <c r="A12232" s="315"/>
      <c r="B12232" s="315"/>
      <c r="C12232" s="316"/>
      <c r="D12232" s="82"/>
    </row>
    <row r="12233" spans="1:4">
      <c r="A12233" s="315"/>
      <c r="B12233" s="315"/>
      <c r="C12233" s="316"/>
      <c r="D12233" s="82"/>
    </row>
    <row r="12234" spans="1:4">
      <c r="A12234" s="315"/>
      <c r="B12234" s="315"/>
      <c r="C12234" s="316"/>
      <c r="D12234" s="82"/>
    </row>
    <row r="12235" spans="1:4">
      <c r="A12235" s="315"/>
      <c r="B12235" s="315"/>
      <c r="C12235" s="316"/>
      <c r="D12235" s="82"/>
    </row>
    <row r="12236" spans="1:4">
      <c r="A12236" s="315"/>
      <c r="B12236" s="315"/>
      <c r="C12236" s="316"/>
      <c r="D12236" s="82"/>
    </row>
    <row r="12237" spans="1:4">
      <c r="A12237" s="315"/>
      <c r="B12237" s="315"/>
      <c r="C12237" s="316"/>
      <c r="D12237" s="82"/>
    </row>
    <row r="12238" spans="1:4">
      <c r="A12238" s="315"/>
      <c r="B12238" s="315"/>
      <c r="C12238" s="316"/>
      <c r="D12238" s="82"/>
    </row>
    <row r="12239" spans="1:4">
      <c r="A12239" s="315"/>
      <c r="B12239" s="315"/>
      <c r="C12239" s="316"/>
      <c r="D12239" s="82"/>
    </row>
    <row r="12240" spans="1:4">
      <c r="A12240" s="315"/>
      <c r="B12240" s="315"/>
      <c r="C12240" s="316"/>
      <c r="D12240" s="82"/>
    </row>
    <row r="12241" spans="1:4">
      <c r="A12241" s="315"/>
      <c r="B12241" s="315"/>
      <c r="C12241" s="316"/>
      <c r="D12241" s="82"/>
    </row>
    <row r="12242" spans="1:4">
      <c r="A12242" s="315"/>
      <c r="B12242" s="315"/>
      <c r="C12242" s="316"/>
      <c r="D12242" s="82"/>
    </row>
    <row r="12243" spans="1:4">
      <c r="A12243" s="315"/>
      <c r="B12243" s="315"/>
      <c r="C12243" s="316"/>
      <c r="D12243" s="82"/>
    </row>
    <row r="12244" spans="1:4">
      <c r="A12244" s="315"/>
      <c r="B12244" s="315"/>
      <c r="C12244" s="316"/>
      <c r="D12244" s="82"/>
    </row>
    <row r="12245" spans="1:4">
      <c r="A12245" s="315"/>
      <c r="B12245" s="315"/>
      <c r="C12245" s="316"/>
      <c r="D12245" s="82"/>
    </row>
    <row r="12246" spans="1:4">
      <c r="A12246" s="315"/>
      <c r="B12246" s="315"/>
      <c r="C12246" s="316"/>
      <c r="D12246" s="82"/>
    </row>
    <row r="12247" spans="1:4">
      <c r="A12247" s="315"/>
      <c r="B12247" s="315"/>
      <c r="C12247" s="316"/>
      <c r="D12247" s="82"/>
    </row>
    <row r="12248" spans="1:4">
      <c r="A12248" s="315"/>
      <c r="B12248" s="315"/>
      <c r="C12248" s="316"/>
      <c r="D12248" s="82"/>
    </row>
    <row r="12249" spans="1:4">
      <c r="A12249" s="315"/>
      <c r="B12249" s="315"/>
      <c r="C12249" s="316"/>
      <c r="D12249" s="82"/>
    </row>
    <row r="12250" spans="1:4">
      <c r="A12250" s="315"/>
      <c r="B12250" s="315"/>
      <c r="C12250" s="316"/>
      <c r="D12250" s="82"/>
    </row>
    <row r="12251" spans="1:4">
      <c r="A12251" s="315"/>
      <c r="B12251" s="315"/>
      <c r="C12251" s="316"/>
      <c r="D12251" s="82"/>
    </row>
    <row r="12252" spans="1:4">
      <c r="A12252" s="315"/>
      <c r="B12252" s="315"/>
      <c r="C12252" s="316"/>
      <c r="D12252" s="82"/>
    </row>
    <row r="12253" spans="1:4">
      <c r="A12253" s="315"/>
      <c r="B12253" s="315"/>
      <c r="C12253" s="316"/>
      <c r="D12253" s="82"/>
    </row>
    <row r="12254" spans="1:4">
      <c r="A12254" s="315"/>
      <c r="B12254" s="315"/>
      <c r="C12254" s="316"/>
      <c r="D12254" s="82"/>
    </row>
    <row r="12255" spans="1:4">
      <c r="A12255" s="315"/>
      <c r="B12255" s="315"/>
      <c r="C12255" s="316"/>
      <c r="D12255" s="82"/>
    </row>
    <row r="12256" spans="1:4">
      <c r="A12256" s="315"/>
      <c r="B12256" s="315"/>
      <c r="C12256" s="316"/>
      <c r="D12256" s="82"/>
    </row>
    <row r="12257" spans="1:4">
      <c r="A12257" s="315"/>
      <c r="B12257" s="315"/>
      <c r="C12257" s="316"/>
      <c r="D12257" s="82"/>
    </row>
    <row r="12258" spans="1:4">
      <c r="A12258" s="315"/>
      <c r="B12258" s="315"/>
      <c r="C12258" s="316"/>
      <c r="D12258" s="82"/>
    </row>
    <row r="12259" spans="1:4">
      <c r="A12259" s="315"/>
      <c r="B12259" s="315"/>
      <c r="C12259" s="316"/>
      <c r="D12259" s="82"/>
    </row>
    <row r="12260" spans="1:4">
      <c r="A12260" s="315"/>
      <c r="B12260" s="315"/>
      <c r="C12260" s="316"/>
      <c r="D12260" s="82"/>
    </row>
    <row r="12261" spans="1:4">
      <c r="A12261" s="315"/>
      <c r="B12261" s="315"/>
      <c r="C12261" s="316"/>
      <c r="D12261" s="82"/>
    </row>
    <row r="12262" spans="1:4">
      <c r="A12262" s="315"/>
      <c r="B12262" s="315"/>
      <c r="C12262" s="316"/>
      <c r="D12262" s="82"/>
    </row>
    <row r="12263" spans="1:4">
      <c r="A12263" s="315"/>
      <c r="B12263" s="315"/>
      <c r="C12263" s="316"/>
      <c r="D12263" s="82"/>
    </row>
    <row r="12264" spans="1:4">
      <c r="A12264" s="315"/>
      <c r="B12264" s="315"/>
      <c r="C12264" s="316"/>
      <c r="D12264" s="82"/>
    </row>
    <row r="12265" spans="1:4">
      <c r="A12265" s="315"/>
      <c r="B12265" s="315"/>
      <c r="C12265" s="316"/>
      <c r="D12265" s="82"/>
    </row>
    <row r="12266" spans="1:4">
      <c r="A12266" s="315"/>
      <c r="B12266" s="315"/>
      <c r="C12266" s="316"/>
      <c r="D12266" s="82"/>
    </row>
    <row r="12267" spans="1:4">
      <c r="A12267" s="315"/>
      <c r="B12267" s="315"/>
      <c r="C12267" s="316"/>
      <c r="D12267" s="82"/>
    </row>
    <row r="12268" spans="1:4">
      <c r="A12268" s="315"/>
      <c r="B12268" s="315"/>
      <c r="C12268" s="316"/>
      <c r="D12268" s="82"/>
    </row>
    <row r="12269" spans="1:4">
      <c r="A12269" s="315"/>
      <c r="B12269" s="315"/>
      <c r="C12269" s="316"/>
      <c r="D12269" s="82"/>
    </row>
    <row r="12270" spans="1:4">
      <c r="A12270" s="315"/>
      <c r="B12270" s="315"/>
      <c r="C12270" s="316"/>
      <c r="D12270" s="82"/>
    </row>
    <row r="12271" spans="1:4">
      <c r="A12271" s="315"/>
      <c r="B12271" s="315"/>
      <c r="C12271" s="316"/>
      <c r="D12271" s="82"/>
    </row>
    <row r="12272" spans="1:4">
      <c r="A12272" s="315"/>
      <c r="B12272" s="315"/>
      <c r="C12272" s="316"/>
      <c r="D12272" s="82"/>
    </row>
    <row r="12273" spans="1:4">
      <c r="A12273" s="315"/>
      <c r="B12273" s="315"/>
      <c r="C12273" s="316"/>
      <c r="D12273" s="82"/>
    </row>
    <row r="12274" spans="1:4">
      <c r="A12274" s="315"/>
      <c r="B12274" s="315"/>
      <c r="C12274" s="316"/>
      <c r="D12274" s="82"/>
    </row>
    <row r="12275" spans="1:4">
      <c r="A12275" s="315"/>
      <c r="B12275" s="315"/>
      <c r="C12275" s="316"/>
      <c r="D12275" s="82"/>
    </row>
    <row r="12276" spans="1:4">
      <c r="A12276" s="315"/>
      <c r="B12276" s="315"/>
      <c r="C12276" s="316"/>
      <c r="D12276" s="82"/>
    </row>
    <row r="12277" spans="1:4">
      <c r="A12277" s="315"/>
      <c r="B12277" s="315"/>
      <c r="C12277" s="316"/>
      <c r="D12277" s="82"/>
    </row>
    <row r="12278" spans="1:4">
      <c r="A12278" s="315"/>
      <c r="B12278" s="315"/>
      <c r="C12278" s="316"/>
      <c r="D12278" s="82"/>
    </row>
    <row r="12279" spans="1:4">
      <c r="A12279" s="315"/>
      <c r="B12279" s="315"/>
      <c r="C12279" s="316"/>
      <c r="D12279" s="82"/>
    </row>
    <row r="12280" spans="1:4">
      <c r="A12280" s="315"/>
      <c r="B12280" s="315"/>
      <c r="C12280" s="316"/>
      <c r="D12280" s="82"/>
    </row>
    <row r="12281" spans="1:4">
      <c r="A12281" s="315"/>
      <c r="B12281" s="315"/>
      <c r="C12281" s="316"/>
      <c r="D12281" s="82"/>
    </row>
    <row r="12282" spans="1:4">
      <c r="A12282" s="315"/>
      <c r="B12282" s="315"/>
      <c r="C12282" s="316"/>
      <c r="D12282" s="82"/>
    </row>
    <row r="12283" spans="1:4">
      <c r="A12283" s="315"/>
      <c r="B12283" s="315"/>
      <c r="C12283" s="316"/>
      <c r="D12283" s="82"/>
    </row>
    <row r="12284" spans="1:4">
      <c r="A12284" s="315"/>
      <c r="B12284" s="315"/>
      <c r="C12284" s="316"/>
      <c r="D12284" s="82"/>
    </row>
    <row r="12285" spans="1:4">
      <c r="A12285" s="315"/>
      <c r="B12285" s="315"/>
      <c r="C12285" s="316"/>
      <c r="D12285" s="82"/>
    </row>
    <row r="12286" spans="1:4">
      <c r="A12286" s="315"/>
      <c r="B12286" s="315"/>
      <c r="C12286" s="316"/>
      <c r="D12286" s="82"/>
    </row>
    <row r="12287" spans="1:4">
      <c r="A12287" s="315"/>
      <c r="B12287" s="315"/>
      <c r="C12287" s="316"/>
      <c r="D12287" s="82"/>
    </row>
    <row r="12288" spans="1:4">
      <c r="A12288" s="315"/>
      <c r="B12288" s="315"/>
      <c r="C12288" s="316"/>
      <c r="D12288" s="82"/>
    </row>
    <row r="12289" spans="1:4">
      <c r="A12289" s="315"/>
      <c r="B12289" s="315"/>
      <c r="C12289" s="316"/>
      <c r="D12289" s="82"/>
    </row>
    <row r="12290" spans="1:4">
      <c r="A12290" s="315"/>
      <c r="B12290" s="315"/>
      <c r="C12290" s="316"/>
      <c r="D12290" s="82"/>
    </row>
    <row r="12291" spans="1:4">
      <c r="A12291" s="315"/>
      <c r="B12291" s="315"/>
      <c r="C12291" s="316"/>
      <c r="D12291" s="82"/>
    </row>
    <row r="12292" spans="1:4">
      <c r="A12292" s="315"/>
      <c r="B12292" s="315"/>
      <c r="C12292" s="316"/>
      <c r="D12292" s="82"/>
    </row>
    <row r="12293" spans="1:4">
      <c r="A12293" s="315"/>
      <c r="B12293" s="315"/>
      <c r="C12293" s="316"/>
      <c r="D12293" s="82"/>
    </row>
    <row r="12294" spans="1:4">
      <c r="A12294" s="315"/>
      <c r="B12294" s="315"/>
      <c r="C12294" s="316"/>
      <c r="D12294" s="82"/>
    </row>
    <row r="12295" spans="1:4">
      <c r="A12295" s="315"/>
      <c r="B12295" s="315"/>
      <c r="C12295" s="316"/>
      <c r="D12295" s="82"/>
    </row>
    <row r="12296" spans="1:4">
      <c r="A12296" s="315"/>
      <c r="B12296" s="315"/>
      <c r="C12296" s="316"/>
      <c r="D12296" s="82"/>
    </row>
    <row r="12297" spans="1:4">
      <c r="A12297" s="315"/>
      <c r="B12297" s="315"/>
      <c r="C12297" s="316"/>
      <c r="D12297" s="82"/>
    </row>
    <row r="12298" spans="1:4">
      <c r="A12298" s="315"/>
      <c r="B12298" s="315"/>
      <c r="C12298" s="316"/>
      <c r="D12298" s="82"/>
    </row>
    <row r="12299" spans="1:4">
      <c r="A12299" s="315"/>
      <c r="B12299" s="315"/>
      <c r="C12299" s="316"/>
      <c r="D12299" s="82"/>
    </row>
    <row r="12300" spans="1:4">
      <c r="A12300" s="315"/>
      <c r="B12300" s="315"/>
      <c r="C12300" s="316"/>
      <c r="D12300" s="82"/>
    </row>
    <row r="12301" spans="1:4">
      <c r="A12301" s="315"/>
      <c r="B12301" s="315"/>
      <c r="C12301" s="316"/>
      <c r="D12301" s="82"/>
    </row>
    <row r="12302" spans="1:4">
      <c r="A12302" s="315"/>
      <c r="B12302" s="315"/>
      <c r="C12302" s="316"/>
      <c r="D12302" s="82"/>
    </row>
    <row r="12303" spans="1:4">
      <c r="A12303" s="315"/>
      <c r="B12303" s="315"/>
      <c r="C12303" s="316"/>
      <c r="D12303" s="82"/>
    </row>
    <row r="12304" spans="1:4">
      <c r="A12304" s="315"/>
      <c r="B12304" s="315"/>
      <c r="C12304" s="316"/>
      <c r="D12304" s="82"/>
    </row>
    <row r="12305" spans="1:4">
      <c r="A12305" s="315"/>
      <c r="B12305" s="315"/>
      <c r="C12305" s="316"/>
      <c r="D12305" s="82"/>
    </row>
    <row r="12306" spans="1:4">
      <c r="A12306" s="315"/>
      <c r="B12306" s="315"/>
      <c r="C12306" s="316"/>
      <c r="D12306" s="82"/>
    </row>
    <row r="12307" spans="1:4">
      <c r="A12307" s="315"/>
      <c r="B12307" s="315"/>
      <c r="C12307" s="316"/>
      <c r="D12307" s="82"/>
    </row>
    <row r="12308" spans="1:4">
      <c r="A12308" s="315"/>
      <c r="B12308" s="315"/>
      <c r="C12308" s="316"/>
      <c r="D12308" s="82"/>
    </row>
    <row r="12309" spans="1:4">
      <c r="A12309" s="315"/>
      <c r="B12309" s="315"/>
      <c r="C12309" s="316"/>
      <c r="D12309" s="82"/>
    </row>
    <row r="12310" spans="1:4">
      <c r="A12310" s="315"/>
      <c r="B12310" s="315"/>
      <c r="C12310" s="316"/>
      <c r="D12310" s="82"/>
    </row>
    <row r="12311" spans="1:4">
      <c r="A12311" s="315"/>
      <c r="B12311" s="315"/>
      <c r="C12311" s="316"/>
      <c r="D12311" s="82"/>
    </row>
    <row r="12312" spans="1:4">
      <c r="A12312" s="315"/>
      <c r="B12312" s="315"/>
      <c r="C12312" s="316"/>
      <c r="D12312" s="82"/>
    </row>
    <row r="12313" spans="1:4">
      <c r="A12313" s="315"/>
      <c r="B12313" s="315"/>
      <c r="C12313" s="316"/>
      <c r="D12313" s="82"/>
    </row>
    <row r="12314" spans="1:4">
      <c r="A12314" s="315"/>
      <c r="B12314" s="315"/>
      <c r="C12314" s="316"/>
      <c r="D12314" s="82"/>
    </row>
    <row r="12315" spans="1:4">
      <c r="A12315" s="315"/>
      <c r="B12315" s="315"/>
      <c r="C12315" s="316"/>
      <c r="D12315" s="82"/>
    </row>
    <row r="12316" spans="1:4">
      <c r="A12316" s="315"/>
      <c r="B12316" s="315"/>
      <c r="C12316" s="316"/>
      <c r="D12316" s="82"/>
    </row>
    <row r="12317" spans="1:4">
      <c r="A12317" s="315"/>
      <c r="B12317" s="315"/>
      <c r="C12317" s="316"/>
      <c r="D12317" s="82"/>
    </row>
    <row r="12318" spans="1:4">
      <c r="A12318" s="315"/>
      <c r="B12318" s="315"/>
      <c r="C12318" s="316"/>
      <c r="D12318" s="82"/>
    </row>
    <row r="12319" spans="1:4">
      <c r="A12319" s="315"/>
      <c r="B12319" s="315"/>
      <c r="C12319" s="316"/>
      <c r="D12319" s="82"/>
    </row>
    <row r="12320" spans="1:4">
      <c r="A12320" s="315"/>
      <c r="B12320" s="315"/>
      <c r="C12320" s="316"/>
      <c r="D12320" s="82"/>
    </row>
    <row r="12321" spans="1:4">
      <c r="A12321" s="315"/>
      <c r="B12321" s="315"/>
      <c r="C12321" s="316"/>
      <c r="D12321" s="82"/>
    </row>
    <row r="12322" spans="1:4">
      <c r="A12322" s="315"/>
      <c r="B12322" s="315"/>
      <c r="C12322" s="316"/>
      <c r="D12322" s="82"/>
    </row>
    <row r="12323" spans="1:4">
      <c r="A12323" s="315"/>
      <c r="B12323" s="315"/>
      <c r="C12323" s="316"/>
      <c r="D12323" s="82"/>
    </row>
    <row r="12324" spans="1:4">
      <c r="A12324" s="315"/>
      <c r="B12324" s="315"/>
      <c r="C12324" s="316"/>
      <c r="D12324" s="82"/>
    </row>
    <row r="12325" spans="1:4">
      <c r="A12325" s="315"/>
      <c r="B12325" s="315"/>
      <c r="C12325" s="316"/>
      <c r="D12325" s="82"/>
    </row>
    <row r="12326" spans="1:4">
      <c r="A12326" s="315"/>
      <c r="B12326" s="315"/>
      <c r="C12326" s="316"/>
      <c r="D12326" s="82"/>
    </row>
    <row r="12327" spans="1:4">
      <c r="A12327" s="315"/>
      <c r="B12327" s="315"/>
      <c r="C12327" s="316"/>
      <c r="D12327" s="82"/>
    </row>
    <row r="12328" spans="1:4">
      <c r="A12328" s="315"/>
      <c r="B12328" s="315"/>
      <c r="C12328" s="316"/>
      <c r="D12328" s="82"/>
    </row>
    <row r="12329" spans="1:4">
      <c r="A12329" s="315"/>
      <c r="B12329" s="315"/>
      <c r="C12329" s="316"/>
      <c r="D12329" s="82"/>
    </row>
    <row r="12330" spans="1:4">
      <c r="A12330" s="315"/>
      <c r="B12330" s="315"/>
      <c r="C12330" s="316"/>
      <c r="D12330" s="82"/>
    </row>
    <row r="12331" spans="1:4">
      <c r="A12331" s="315"/>
      <c r="B12331" s="315"/>
      <c r="C12331" s="316"/>
      <c r="D12331" s="82"/>
    </row>
    <row r="12332" spans="1:4">
      <c r="A12332" s="315"/>
      <c r="B12332" s="315"/>
      <c r="C12332" s="316"/>
      <c r="D12332" s="82"/>
    </row>
    <row r="12333" spans="1:4">
      <c r="A12333" s="315"/>
      <c r="B12333" s="315"/>
      <c r="C12333" s="316"/>
      <c r="D12333" s="82"/>
    </row>
    <row r="12334" spans="1:4">
      <c r="A12334" s="315"/>
      <c r="B12334" s="315"/>
      <c r="C12334" s="316"/>
      <c r="D12334" s="82"/>
    </row>
    <row r="12335" spans="1:4">
      <c r="A12335" s="315"/>
      <c r="B12335" s="315"/>
      <c r="C12335" s="316"/>
      <c r="D12335" s="82"/>
    </row>
    <row r="12336" spans="1:4">
      <c r="A12336" s="315"/>
      <c r="B12336" s="315"/>
      <c r="C12336" s="316"/>
      <c r="D12336" s="82"/>
    </row>
    <row r="12337" spans="1:4">
      <c r="A12337" s="315"/>
      <c r="B12337" s="315"/>
      <c r="C12337" s="316"/>
      <c r="D12337" s="82"/>
    </row>
    <row r="12338" spans="1:4">
      <c r="A12338" s="315"/>
      <c r="B12338" s="315"/>
      <c r="C12338" s="316"/>
      <c r="D12338" s="82"/>
    </row>
    <row r="12339" spans="1:4">
      <c r="A12339" s="315"/>
      <c r="B12339" s="315"/>
      <c r="C12339" s="316"/>
      <c r="D12339" s="82"/>
    </row>
    <row r="12340" spans="1:4">
      <c r="A12340" s="315"/>
      <c r="B12340" s="315"/>
      <c r="C12340" s="316"/>
      <c r="D12340" s="82"/>
    </row>
    <row r="12341" spans="1:4">
      <c r="A12341" s="315"/>
      <c r="B12341" s="315"/>
      <c r="C12341" s="316"/>
      <c r="D12341" s="82"/>
    </row>
    <row r="12342" spans="1:4">
      <c r="A12342" s="315"/>
      <c r="B12342" s="315"/>
      <c r="C12342" s="316"/>
      <c r="D12342" s="82"/>
    </row>
    <row r="12343" spans="1:4">
      <c r="A12343" s="315"/>
      <c r="B12343" s="315"/>
      <c r="C12343" s="316"/>
      <c r="D12343" s="82"/>
    </row>
    <row r="12344" spans="1:4">
      <c r="A12344" s="315"/>
      <c r="B12344" s="315"/>
      <c r="C12344" s="316"/>
      <c r="D12344" s="82"/>
    </row>
    <row r="12345" spans="1:4">
      <c r="A12345" s="315"/>
      <c r="B12345" s="315"/>
      <c r="C12345" s="316"/>
      <c r="D12345" s="82"/>
    </row>
    <row r="12346" spans="1:4">
      <c r="A12346" s="315"/>
      <c r="B12346" s="315"/>
      <c r="C12346" s="316"/>
      <c r="D12346" s="82"/>
    </row>
    <row r="12347" spans="1:4">
      <c r="A12347" s="315"/>
      <c r="B12347" s="315"/>
      <c r="C12347" s="316"/>
      <c r="D12347" s="82"/>
    </row>
    <row r="12348" spans="1:4">
      <c r="A12348" s="315"/>
      <c r="B12348" s="315"/>
      <c r="C12348" s="316"/>
      <c r="D12348" s="82"/>
    </row>
    <row r="12349" spans="1:4">
      <c r="A12349" s="315"/>
      <c r="B12349" s="315"/>
      <c r="C12349" s="316"/>
      <c r="D12349" s="82"/>
    </row>
    <row r="12350" spans="1:4">
      <c r="A12350" s="315"/>
      <c r="B12350" s="315"/>
      <c r="C12350" s="316"/>
      <c r="D12350" s="82"/>
    </row>
    <row r="12351" spans="1:4">
      <c r="A12351" s="315"/>
      <c r="B12351" s="315"/>
      <c r="C12351" s="316"/>
      <c r="D12351" s="82"/>
    </row>
    <row r="12352" spans="1:4">
      <c r="A12352" s="315"/>
      <c r="B12352" s="315"/>
      <c r="C12352" s="316"/>
      <c r="D12352" s="82"/>
    </row>
    <row r="12353" spans="1:4">
      <c r="A12353" s="315"/>
      <c r="B12353" s="315"/>
      <c r="C12353" s="316"/>
      <c r="D12353" s="82"/>
    </row>
    <row r="12354" spans="1:4">
      <c r="A12354" s="315"/>
      <c r="B12354" s="315"/>
      <c r="C12354" s="316"/>
      <c r="D12354" s="82"/>
    </row>
    <row r="12355" spans="1:4">
      <c r="A12355" s="315"/>
      <c r="B12355" s="315"/>
      <c r="C12355" s="316"/>
      <c r="D12355" s="82"/>
    </row>
    <row r="12356" spans="1:4">
      <c r="A12356" s="315"/>
      <c r="B12356" s="315"/>
      <c r="C12356" s="316"/>
      <c r="D12356" s="82"/>
    </row>
    <row r="12357" spans="1:4">
      <c r="A12357" s="315"/>
      <c r="B12357" s="315"/>
      <c r="C12357" s="316"/>
      <c r="D12357" s="82"/>
    </row>
    <row r="12358" spans="1:4">
      <c r="A12358" s="315"/>
      <c r="B12358" s="315"/>
      <c r="C12358" s="316"/>
      <c r="D12358" s="82"/>
    </row>
    <row r="12359" spans="1:4">
      <c r="A12359" s="315"/>
      <c r="B12359" s="315"/>
      <c r="C12359" s="316"/>
      <c r="D12359" s="82"/>
    </row>
    <row r="12360" spans="1:4">
      <c r="A12360" s="315"/>
      <c r="B12360" s="315"/>
      <c r="C12360" s="316"/>
      <c r="D12360" s="82"/>
    </row>
    <row r="12361" spans="1:4">
      <c r="A12361" s="315"/>
      <c r="B12361" s="315"/>
      <c r="C12361" s="316"/>
      <c r="D12361" s="82"/>
    </row>
    <row r="12362" spans="1:4">
      <c r="A12362" s="315"/>
      <c r="B12362" s="315"/>
      <c r="C12362" s="316"/>
      <c r="D12362" s="82"/>
    </row>
    <row r="12363" spans="1:4">
      <c r="A12363" s="315"/>
      <c r="B12363" s="315"/>
      <c r="C12363" s="316"/>
      <c r="D12363" s="82"/>
    </row>
    <row r="12364" spans="1:4">
      <c r="A12364" s="315"/>
      <c r="B12364" s="315"/>
      <c r="C12364" s="316"/>
      <c r="D12364" s="82"/>
    </row>
    <row r="12365" spans="1:4">
      <c r="A12365" s="315"/>
      <c r="B12365" s="315"/>
      <c r="C12365" s="316"/>
      <c r="D12365" s="82"/>
    </row>
    <row r="12366" spans="1:4">
      <c r="A12366" s="315"/>
      <c r="B12366" s="315"/>
      <c r="C12366" s="316"/>
      <c r="D12366" s="82"/>
    </row>
    <row r="12367" spans="1:4">
      <c r="A12367" s="315"/>
      <c r="B12367" s="315"/>
      <c r="C12367" s="316"/>
      <c r="D12367" s="82"/>
    </row>
    <row r="12368" spans="1:4">
      <c r="A12368" s="315"/>
      <c r="B12368" s="315"/>
      <c r="C12368" s="316"/>
      <c r="D12368" s="82"/>
    </row>
    <row r="12369" spans="1:4">
      <c r="A12369" s="315"/>
      <c r="B12369" s="315"/>
      <c r="C12369" s="316"/>
      <c r="D12369" s="82"/>
    </row>
    <row r="12370" spans="1:4">
      <c r="A12370" s="315"/>
      <c r="B12370" s="315"/>
      <c r="C12370" s="316"/>
      <c r="D12370" s="82"/>
    </row>
    <row r="12371" spans="1:4">
      <c r="A12371" s="315"/>
      <c r="B12371" s="315"/>
      <c r="C12371" s="316"/>
      <c r="D12371" s="82"/>
    </row>
    <row r="12372" spans="1:4">
      <c r="A12372" s="315"/>
      <c r="B12372" s="315"/>
      <c r="C12372" s="316"/>
      <c r="D12372" s="82"/>
    </row>
    <row r="12373" spans="1:4">
      <c r="A12373" s="315"/>
      <c r="B12373" s="315"/>
      <c r="C12373" s="316"/>
      <c r="D12373" s="82"/>
    </row>
    <row r="12374" spans="1:4">
      <c r="A12374" s="315"/>
      <c r="B12374" s="315"/>
      <c r="C12374" s="316"/>
      <c r="D12374" s="82"/>
    </row>
    <row r="12375" spans="1:4">
      <c r="A12375" s="315"/>
      <c r="B12375" s="315"/>
      <c r="C12375" s="316"/>
      <c r="D12375" s="82"/>
    </row>
    <row r="12376" spans="1:4">
      <c r="A12376" s="315"/>
      <c r="B12376" s="315"/>
      <c r="C12376" s="316"/>
      <c r="D12376" s="82"/>
    </row>
    <row r="12377" spans="1:4">
      <c r="A12377" s="315"/>
      <c r="B12377" s="315"/>
      <c r="C12377" s="316"/>
      <c r="D12377" s="82"/>
    </row>
    <row r="12378" spans="1:4">
      <c r="A12378" s="315"/>
      <c r="B12378" s="315"/>
      <c r="C12378" s="316"/>
      <c r="D12378" s="82"/>
    </row>
    <row r="12379" spans="1:4">
      <c r="A12379" s="315"/>
      <c r="B12379" s="315"/>
      <c r="C12379" s="316"/>
      <c r="D12379" s="82"/>
    </row>
    <row r="12380" spans="1:4">
      <c r="A12380" s="315"/>
      <c r="B12380" s="315"/>
      <c r="C12380" s="316"/>
      <c r="D12380" s="82"/>
    </row>
    <row r="12381" spans="1:4">
      <c r="A12381" s="315"/>
      <c r="B12381" s="315"/>
      <c r="C12381" s="316"/>
      <c r="D12381" s="82"/>
    </row>
    <row r="12382" spans="1:4">
      <c r="A12382" s="315"/>
      <c r="B12382" s="315"/>
      <c r="C12382" s="316"/>
      <c r="D12382" s="82"/>
    </row>
    <row r="12383" spans="1:4">
      <c r="A12383" s="315"/>
      <c r="B12383" s="315"/>
      <c r="C12383" s="316"/>
      <c r="D12383" s="82"/>
    </row>
    <row r="12384" spans="1:4">
      <c r="A12384" s="315"/>
      <c r="B12384" s="315"/>
      <c r="C12384" s="316"/>
      <c r="D12384" s="82"/>
    </row>
    <row r="12385" spans="1:4">
      <c r="A12385" s="315"/>
      <c r="B12385" s="315"/>
      <c r="C12385" s="316"/>
      <c r="D12385" s="82"/>
    </row>
    <row r="12386" spans="1:4">
      <c r="A12386" s="315"/>
      <c r="B12386" s="315"/>
      <c r="C12386" s="316"/>
      <c r="D12386" s="82"/>
    </row>
    <row r="12387" spans="1:4">
      <c r="A12387" s="315"/>
      <c r="B12387" s="315"/>
      <c r="C12387" s="316"/>
      <c r="D12387" s="82"/>
    </row>
    <row r="12388" spans="1:4">
      <c r="A12388" s="315"/>
      <c r="B12388" s="315"/>
      <c r="C12388" s="316"/>
      <c r="D12388" s="82"/>
    </row>
    <row r="12389" spans="1:4">
      <c r="A12389" s="315"/>
      <c r="B12389" s="315"/>
      <c r="C12389" s="316"/>
      <c r="D12389" s="82"/>
    </row>
    <row r="12390" spans="1:4">
      <c r="A12390" s="315"/>
      <c r="B12390" s="315"/>
      <c r="C12390" s="316"/>
      <c r="D12390" s="82"/>
    </row>
    <row r="12391" spans="1:4">
      <c r="A12391" s="315"/>
      <c r="B12391" s="315"/>
      <c r="C12391" s="316"/>
      <c r="D12391" s="82"/>
    </row>
    <row r="12392" spans="1:4">
      <c r="A12392" s="315"/>
      <c r="B12392" s="315"/>
      <c r="C12392" s="316"/>
      <c r="D12392" s="82"/>
    </row>
    <row r="12393" spans="1:4">
      <c r="A12393" s="315"/>
      <c r="B12393" s="315"/>
      <c r="C12393" s="316"/>
      <c r="D12393" s="82"/>
    </row>
    <row r="12394" spans="1:4">
      <c r="A12394" s="315"/>
      <c r="B12394" s="315"/>
      <c r="C12394" s="316"/>
      <c r="D12394" s="82"/>
    </row>
    <row r="12395" spans="1:4">
      <c r="A12395" s="315"/>
      <c r="B12395" s="315"/>
      <c r="C12395" s="316"/>
      <c r="D12395" s="82"/>
    </row>
    <row r="12396" spans="1:4">
      <c r="A12396" s="315"/>
      <c r="B12396" s="315"/>
      <c r="C12396" s="316"/>
      <c r="D12396" s="82"/>
    </row>
    <row r="12397" spans="1:4">
      <c r="A12397" s="315"/>
      <c r="B12397" s="315"/>
      <c r="C12397" s="316"/>
      <c r="D12397" s="82"/>
    </row>
    <row r="12398" spans="1:4">
      <c r="A12398" s="315"/>
      <c r="B12398" s="315"/>
      <c r="C12398" s="316"/>
      <c r="D12398" s="82"/>
    </row>
    <row r="12399" spans="1:4">
      <c r="A12399" s="315"/>
      <c r="B12399" s="315"/>
      <c r="C12399" s="316"/>
      <c r="D12399" s="82"/>
    </row>
    <row r="12400" spans="1:4">
      <c r="A12400" s="315"/>
      <c r="B12400" s="315"/>
      <c r="C12400" s="316"/>
      <c r="D12400" s="82"/>
    </row>
    <row r="12401" spans="1:4">
      <c r="A12401" s="315"/>
      <c r="B12401" s="315"/>
      <c r="C12401" s="316"/>
      <c r="D12401" s="82"/>
    </row>
    <row r="12402" spans="1:4">
      <c r="A12402" s="315"/>
      <c r="B12402" s="315"/>
      <c r="C12402" s="316"/>
      <c r="D12402" s="82"/>
    </row>
    <row r="12403" spans="1:4">
      <c r="A12403" s="315"/>
      <c r="B12403" s="315"/>
      <c r="C12403" s="316"/>
      <c r="D12403" s="82"/>
    </row>
    <row r="12404" spans="1:4">
      <c r="A12404" s="315"/>
      <c r="B12404" s="315"/>
      <c r="C12404" s="316"/>
      <c r="D12404" s="82"/>
    </row>
    <row r="12405" spans="1:4">
      <c r="A12405" s="315"/>
      <c r="B12405" s="315"/>
      <c r="C12405" s="316"/>
      <c r="D12405" s="82"/>
    </row>
    <row r="12406" spans="1:4">
      <c r="A12406" s="315"/>
      <c r="B12406" s="315"/>
      <c r="C12406" s="316"/>
      <c r="D12406" s="82"/>
    </row>
    <row r="12407" spans="1:4">
      <c r="A12407" s="315"/>
      <c r="B12407" s="315"/>
      <c r="C12407" s="316"/>
      <c r="D12407" s="82"/>
    </row>
    <row r="12408" spans="1:4">
      <c r="A12408" s="315"/>
      <c r="B12408" s="315"/>
      <c r="C12408" s="316"/>
      <c r="D12408" s="82"/>
    </row>
    <row r="12409" spans="1:4">
      <c r="A12409" s="315"/>
      <c r="B12409" s="315"/>
      <c r="C12409" s="316"/>
      <c r="D12409" s="82"/>
    </row>
    <row r="12410" spans="1:4">
      <c r="A12410" s="315"/>
      <c r="B12410" s="315"/>
      <c r="C12410" s="316"/>
      <c r="D12410" s="82"/>
    </row>
    <row r="12411" spans="1:4">
      <c r="A12411" s="315"/>
      <c r="B12411" s="315"/>
      <c r="C12411" s="316"/>
      <c r="D12411" s="82"/>
    </row>
    <row r="12412" spans="1:4">
      <c r="A12412" s="315"/>
      <c r="B12412" s="315"/>
      <c r="C12412" s="316"/>
      <c r="D12412" s="82"/>
    </row>
    <row r="12413" spans="1:4">
      <c r="A12413" s="315"/>
      <c r="B12413" s="315"/>
      <c r="C12413" s="316"/>
      <c r="D12413" s="82"/>
    </row>
    <row r="12414" spans="1:4">
      <c r="A12414" s="315"/>
      <c r="B12414" s="315"/>
      <c r="C12414" s="316"/>
      <c r="D12414" s="82"/>
    </row>
    <row r="12415" spans="1:4">
      <c r="A12415" s="315"/>
      <c r="B12415" s="315"/>
      <c r="C12415" s="316"/>
      <c r="D12415" s="82"/>
    </row>
    <row r="12416" spans="1:4">
      <c r="A12416" s="315"/>
      <c r="B12416" s="315"/>
      <c r="C12416" s="316"/>
      <c r="D12416" s="82"/>
    </row>
    <row r="12417" spans="1:4">
      <c r="A12417" s="315"/>
      <c r="B12417" s="315"/>
      <c r="C12417" s="316"/>
      <c r="D12417" s="82"/>
    </row>
    <row r="12418" spans="1:4">
      <c r="A12418" s="315"/>
      <c r="B12418" s="315"/>
      <c r="C12418" s="316"/>
      <c r="D12418" s="82"/>
    </row>
    <row r="12419" spans="1:4">
      <c r="A12419" s="315"/>
      <c r="B12419" s="315"/>
      <c r="C12419" s="316"/>
      <c r="D12419" s="82"/>
    </row>
    <row r="12420" spans="1:4">
      <c r="A12420" s="315"/>
      <c r="B12420" s="315"/>
      <c r="C12420" s="316"/>
      <c r="D12420" s="82"/>
    </row>
    <row r="12421" spans="1:4">
      <c r="A12421" s="315"/>
      <c r="B12421" s="315"/>
      <c r="C12421" s="316"/>
      <c r="D12421" s="82"/>
    </row>
    <row r="12422" spans="1:4">
      <c r="A12422" s="315"/>
      <c r="B12422" s="315"/>
      <c r="C12422" s="316"/>
      <c r="D12422" s="82"/>
    </row>
    <row r="12423" spans="1:4">
      <c r="A12423" s="315"/>
      <c r="B12423" s="315"/>
      <c r="C12423" s="316"/>
      <c r="D12423" s="82"/>
    </row>
    <row r="12424" spans="1:4">
      <c r="A12424" s="315"/>
      <c r="B12424" s="315"/>
      <c r="C12424" s="316"/>
      <c r="D12424" s="82"/>
    </row>
    <row r="12425" spans="1:4">
      <c r="A12425" s="315"/>
      <c r="B12425" s="315"/>
      <c r="C12425" s="316"/>
      <c r="D12425" s="82"/>
    </row>
    <row r="12426" spans="1:4">
      <c r="A12426" s="315"/>
      <c r="B12426" s="315"/>
      <c r="C12426" s="316"/>
      <c r="D12426" s="82"/>
    </row>
    <row r="12427" spans="1:4">
      <c r="A12427" s="315"/>
      <c r="B12427" s="315"/>
      <c r="C12427" s="316"/>
      <c r="D12427" s="82"/>
    </row>
    <row r="12428" spans="1:4">
      <c r="A12428" s="315"/>
      <c r="B12428" s="315"/>
      <c r="C12428" s="316"/>
      <c r="D12428" s="82"/>
    </row>
    <row r="12429" spans="1:4">
      <c r="A12429" s="315"/>
      <c r="B12429" s="315"/>
      <c r="C12429" s="316"/>
      <c r="D12429" s="82"/>
    </row>
    <row r="12430" spans="1:4">
      <c r="A12430" s="315"/>
      <c r="B12430" s="315"/>
      <c r="C12430" s="316"/>
      <c r="D12430" s="82"/>
    </row>
    <row r="12431" spans="1:4">
      <c r="A12431" s="315"/>
      <c r="B12431" s="315"/>
      <c r="C12431" s="316"/>
      <c r="D12431" s="82"/>
    </row>
    <row r="12432" spans="1:4">
      <c r="A12432" s="315"/>
      <c r="B12432" s="315"/>
      <c r="C12432" s="316"/>
      <c r="D12432" s="82"/>
    </row>
    <row r="12433" spans="1:4">
      <c r="A12433" s="315"/>
      <c r="B12433" s="315"/>
      <c r="C12433" s="316"/>
      <c r="D12433" s="82"/>
    </row>
    <row r="12434" spans="1:4">
      <c r="A12434" s="315"/>
      <c r="B12434" s="315"/>
      <c r="C12434" s="316"/>
      <c r="D12434" s="82"/>
    </row>
    <row r="12435" spans="1:4">
      <c r="A12435" s="315"/>
      <c r="B12435" s="315"/>
      <c r="C12435" s="316"/>
      <c r="D12435" s="82"/>
    </row>
    <row r="12436" spans="1:4">
      <c r="A12436" s="315"/>
      <c r="B12436" s="315"/>
      <c r="C12436" s="316"/>
      <c r="D12436" s="82"/>
    </row>
    <row r="12437" spans="1:4">
      <c r="A12437" s="315"/>
      <c r="B12437" s="315"/>
      <c r="C12437" s="316"/>
      <c r="D12437" s="82"/>
    </row>
    <row r="12438" spans="1:4">
      <c r="A12438" s="315"/>
      <c r="B12438" s="315"/>
      <c r="C12438" s="316"/>
      <c r="D12438" s="82"/>
    </row>
    <row r="12439" spans="1:4">
      <c r="A12439" s="315"/>
      <c r="B12439" s="315"/>
      <c r="C12439" s="316"/>
      <c r="D12439" s="82"/>
    </row>
    <row r="12440" spans="1:4">
      <c r="A12440" s="315"/>
      <c r="B12440" s="315"/>
      <c r="C12440" s="316"/>
      <c r="D12440" s="82"/>
    </row>
    <row r="12441" spans="1:4">
      <c r="A12441" s="315"/>
      <c r="B12441" s="315"/>
      <c r="C12441" s="316"/>
      <c r="D12441" s="82"/>
    </row>
    <row r="12442" spans="1:4">
      <c r="A12442" s="315"/>
      <c r="B12442" s="315"/>
      <c r="C12442" s="316"/>
      <c r="D12442" s="82"/>
    </row>
    <row r="12443" spans="1:4">
      <c r="A12443" s="315"/>
      <c r="B12443" s="315"/>
      <c r="C12443" s="316"/>
      <c r="D12443" s="82"/>
    </row>
    <row r="12444" spans="1:4">
      <c r="A12444" s="315"/>
      <c r="B12444" s="315"/>
      <c r="C12444" s="316"/>
      <c r="D12444" s="82"/>
    </row>
    <row r="12445" spans="1:4">
      <c r="A12445" s="315"/>
      <c r="B12445" s="315"/>
      <c r="C12445" s="316"/>
      <c r="D12445" s="82"/>
    </row>
    <row r="12446" spans="1:4">
      <c r="A12446" s="315"/>
      <c r="B12446" s="315"/>
      <c r="C12446" s="316"/>
      <c r="D12446" s="82"/>
    </row>
    <row r="12447" spans="1:4">
      <c r="A12447" s="315"/>
      <c r="B12447" s="315"/>
      <c r="C12447" s="316"/>
      <c r="D12447" s="82"/>
    </row>
    <row r="12448" spans="1:4">
      <c r="A12448" s="315"/>
      <c r="B12448" s="315"/>
      <c r="C12448" s="316"/>
      <c r="D12448" s="82"/>
    </row>
    <row r="12449" spans="1:4">
      <c r="A12449" s="315"/>
      <c r="B12449" s="315"/>
      <c r="C12449" s="316"/>
      <c r="D12449" s="82"/>
    </row>
    <row r="12450" spans="1:4">
      <c r="A12450" s="315"/>
      <c r="B12450" s="315"/>
      <c r="C12450" s="316"/>
      <c r="D12450" s="82"/>
    </row>
    <row r="12451" spans="1:4">
      <c r="A12451" s="315"/>
      <c r="B12451" s="315"/>
      <c r="C12451" s="316"/>
      <c r="D12451" s="82"/>
    </row>
    <row r="12452" spans="1:4">
      <c r="A12452" s="315"/>
      <c r="B12452" s="315"/>
      <c r="C12452" s="316"/>
      <c r="D12452" s="82"/>
    </row>
    <row r="12453" spans="1:4">
      <c r="A12453" s="315"/>
      <c r="B12453" s="315"/>
      <c r="C12453" s="316"/>
      <c r="D12453" s="82"/>
    </row>
    <row r="12454" spans="1:4">
      <c r="A12454" s="315"/>
      <c r="B12454" s="315"/>
      <c r="C12454" s="316"/>
      <c r="D12454" s="82"/>
    </row>
    <row r="12455" spans="1:4">
      <c r="A12455" s="315"/>
      <c r="B12455" s="315"/>
      <c r="C12455" s="316"/>
      <c r="D12455" s="82"/>
    </row>
    <row r="12456" spans="1:4">
      <c r="A12456" s="315"/>
      <c r="B12456" s="315"/>
      <c r="C12456" s="316"/>
      <c r="D12456" s="82"/>
    </row>
    <row r="12457" spans="1:4">
      <c r="A12457" s="315"/>
      <c r="B12457" s="315"/>
      <c r="C12457" s="316"/>
      <c r="D12457" s="82"/>
    </row>
    <row r="12458" spans="1:4">
      <c r="A12458" s="315"/>
      <c r="B12458" s="315"/>
      <c r="C12458" s="316"/>
      <c r="D12458" s="82"/>
    </row>
    <row r="12459" spans="1:4">
      <c r="A12459" s="315"/>
      <c r="B12459" s="315"/>
      <c r="C12459" s="316"/>
      <c r="D12459" s="82"/>
    </row>
    <row r="12460" spans="1:4">
      <c r="A12460" s="315"/>
      <c r="B12460" s="315"/>
      <c r="C12460" s="316"/>
      <c r="D12460" s="82"/>
    </row>
    <row r="12461" spans="1:4">
      <c r="A12461" s="315"/>
      <c r="B12461" s="315"/>
      <c r="C12461" s="316"/>
      <c r="D12461" s="82"/>
    </row>
    <row r="12462" spans="1:4">
      <c r="A12462" s="315"/>
      <c r="B12462" s="315"/>
      <c r="C12462" s="316"/>
      <c r="D12462" s="82"/>
    </row>
    <row r="12463" spans="1:4">
      <c r="A12463" s="315"/>
      <c r="B12463" s="315"/>
      <c r="C12463" s="316"/>
      <c r="D12463" s="82"/>
    </row>
    <row r="12464" spans="1:4">
      <c r="A12464" s="315"/>
      <c r="B12464" s="315"/>
      <c r="C12464" s="316"/>
      <c r="D12464" s="82"/>
    </row>
    <row r="12465" spans="1:4">
      <c r="A12465" s="315"/>
      <c r="B12465" s="315"/>
      <c r="C12465" s="316"/>
      <c r="D12465" s="82"/>
    </row>
    <row r="12466" spans="1:4">
      <c r="A12466" s="315"/>
      <c r="B12466" s="315"/>
      <c r="C12466" s="316"/>
      <c r="D12466" s="82"/>
    </row>
    <row r="12467" spans="1:4">
      <c r="A12467" s="315"/>
      <c r="B12467" s="315"/>
      <c r="C12467" s="316"/>
      <c r="D12467" s="82"/>
    </row>
    <row r="12468" spans="1:4">
      <c r="A12468" s="315"/>
      <c r="B12468" s="315"/>
      <c r="C12468" s="316"/>
      <c r="D12468" s="82"/>
    </row>
    <row r="12469" spans="1:4">
      <c r="A12469" s="315"/>
      <c r="B12469" s="315"/>
      <c r="C12469" s="316"/>
      <c r="D12469" s="82"/>
    </row>
    <row r="12470" spans="1:4">
      <c r="A12470" s="315"/>
      <c r="B12470" s="315"/>
      <c r="C12470" s="316"/>
      <c r="D12470" s="82"/>
    </row>
    <row r="12471" spans="1:4">
      <c r="A12471" s="315"/>
      <c r="B12471" s="315"/>
      <c r="C12471" s="316"/>
      <c r="D12471" s="82"/>
    </row>
    <row r="12472" spans="1:4">
      <c r="A12472" s="315"/>
      <c r="B12472" s="315"/>
      <c r="C12472" s="316"/>
      <c r="D12472" s="82"/>
    </row>
    <row r="12473" spans="1:4">
      <c r="A12473" s="315"/>
      <c r="B12473" s="315"/>
      <c r="C12473" s="316"/>
      <c r="D12473" s="82"/>
    </row>
    <row r="12474" spans="1:4">
      <c r="A12474" s="315"/>
      <c r="B12474" s="315"/>
      <c r="C12474" s="316"/>
      <c r="D12474" s="82"/>
    </row>
    <row r="12475" spans="1:4">
      <c r="A12475" s="315"/>
      <c r="B12475" s="315"/>
      <c r="C12475" s="316"/>
      <c r="D12475" s="82"/>
    </row>
    <row r="12476" spans="1:4">
      <c r="A12476" s="315"/>
      <c r="B12476" s="315"/>
      <c r="C12476" s="316"/>
      <c r="D12476" s="82"/>
    </row>
    <row r="12477" spans="1:4">
      <c r="A12477" s="315"/>
      <c r="B12477" s="315"/>
      <c r="C12477" s="316"/>
      <c r="D12477" s="82"/>
    </row>
    <row r="12478" spans="1:4">
      <c r="A12478" s="315"/>
      <c r="B12478" s="315"/>
      <c r="C12478" s="316"/>
      <c r="D12478" s="82"/>
    </row>
    <row r="12479" spans="1:4">
      <c r="A12479" s="315"/>
      <c r="B12479" s="315"/>
      <c r="C12479" s="316"/>
      <c r="D12479" s="82"/>
    </row>
    <row r="12480" spans="1:4">
      <c r="A12480" s="315"/>
      <c r="B12480" s="315"/>
      <c r="C12480" s="316"/>
      <c r="D12480" s="82"/>
    </row>
    <row r="12481" spans="1:4">
      <c r="A12481" s="315"/>
      <c r="B12481" s="315"/>
      <c r="C12481" s="316"/>
      <c r="D12481" s="82"/>
    </row>
    <row r="12482" spans="1:4">
      <c r="A12482" s="315"/>
      <c r="B12482" s="315"/>
      <c r="C12482" s="316"/>
      <c r="D12482" s="82"/>
    </row>
    <row r="12483" spans="1:4">
      <c r="A12483" s="315"/>
      <c r="B12483" s="315"/>
      <c r="C12483" s="316"/>
      <c r="D12483" s="82"/>
    </row>
    <row r="12484" spans="1:4">
      <c r="A12484" s="315"/>
      <c r="B12484" s="315"/>
      <c r="C12484" s="316"/>
      <c r="D12484" s="82"/>
    </row>
    <row r="12485" spans="1:4">
      <c r="A12485" s="315"/>
      <c r="B12485" s="315"/>
      <c r="C12485" s="316"/>
      <c r="D12485" s="82"/>
    </row>
    <row r="12486" spans="1:4">
      <c r="A12486" s="315"/>
      <c r="B12486" s="315"/>
      <c r="C12486" s="316"/>
      <c r="D12486" s="82"/>
    </row>
    <row r="12487" spans="1:4">
      <c r="A12487" s="315"/>
      <c r="B12487" s="315"/>
      <c r="C12487" s="316"/>
      <c r="D12487" s="82"/>
    </row>
    <row r="12488" spans="1:4">
      <c r="A12488" s="315"/>
      <c r="B12488" s="315"/>
      <c r="C12488" s="316"/>
      <c r="D12488" s="82"/>
    </row>
    <row r="12489" spans="1:4">
      <c r="A12489" s="315"/>
      <c r="B12489" s="315"/>
      <c r="C12489" s="316"/>
      <c r="D12489" s="82"/>
    </row>
    <row r="12490" spans="1:4">
      <c r="A12490" s="315"/>
      <c r="B12490" s="315"/>
      <c r="C12490" s="316"/>
      <c r="D12490" s="82"/>
    </row>
    <row r="12491" spans="1:4">
      <c r="A12491" s="315"/>
      <c r="B12491" s="315"/>
      <c r="C12491" s="316"/>
      <c r="D12491" s="82"/>
    </row>
    <row r="12492" spans="1:4">
      <c r="A12492" s="315"/>
      <c r="B12492" s="315"/>
      <c r="C12492" s="316"/>
      <c r="D12492" s="82"/>
    </row>
    <row r="12493" spans="1:4">
      <c r="A12493" s="315"/>
      <c r="B12493" s="315"/>
      <c r="C12493" s="316"/>
      <c r="D12493" s="82"/>
    </row>
    <row r="12494" spans="1:4">
      <c r="A12494" s="315"/>
      <c r="B12494" s="315"/>
      <c r="C12494" s="316"/>
      <c r="D12494" s="82"/>
    </row>
    <row r="12495" spans="1:4">
      <c r="A12495" s="315"/>
      <c r="B12495" s="315"/>
      <c r="C12495" s="316"/>
      <c r="D12495" s="82"/>
    </row>
    <row r="12496" spans="1:4">
      <c r="A12496" s="315"/>
      <c r="B12496" s="315"/>
      <c r="C12496" s="316"/>
      <c r="D12496" s="82"/>
    </row>
    <row r="12497" spans="1:4">
      <c r="A12497" s="315"/>
      <c r="B12497" s="315"/>
      <c r="C12497" s="316"/>
      <c r="D12497" s="82"/>
    </row>
    <row r="12498" spans="1:4">
      <c r="A12498" s="315"/>
      <c r="B12498" s="315"/>
      <c r="C12498" s="316"/>
      <c r="D12498" s="82"/>
    </row>
    <row r="12499" spans="1:4">
      <c r="A12499" s="315"/>
      <c r="B12499" s="315"/>
      <c r="C12499" s="316"/>
      <c r="D12499" s="82"/>
    </row>
    <row r="12500" spans="1:4">
      <c r="A12500" s="315"/>
      <c r="B12500" s="315"/>
      <c r="C12500" s="316"/>
      <c r="D12500" s="82"/>
    </row>
    <row r="12501" spans="1:4">
      <c r="A12501" s="315"/>
      <c r="B12501" s="315"/>
      <c r="C12501" s="316"/>
      <c r="D12501" s="82"/>
    </row>
    <row r="12502" spans="1:4">
      <c r="A12502" s="315"/>
      <c r="B12502" s="315"/>
      <c r="C12502" s="316"/>
      <c r="D12502" s="82"/>
    </row>
    <row r="12503" spans="1:4">
      <c r="A12503" s="315"/>
      <c r="B12503" s="315"/>
      <c r="C12503" s="316"/>
      <c r="D12503" s="82"/>
    </row>
    <row r="12504" spans="1:4">
      <c r="A12504" s="315"/>
      <c r="B12504" s="315"/>
      <c r="C12504" s="316"/>
      <c r="D12504" s="82"/>
    </row>
    <row r="12505" spans="1:4">
      <c r="A12505" s="315"/>
      <c r="B12505" s="315"/>
      <c r="C12505" s="316"/>
      <c r="D12505" s="82"/>
    </row>
    <row r="12506" spans="1:4">
      <c r="A12506" s="315"/>
      <c r="B12506" s="315"/>
      <c r="C12506" s="316"/>
      <c r="D12506" s="82"/>
    </row>
    <row r="12507" spans="1:4">
      <c r="A12507" s="315"/>
      <c r="B12507" s="315"/>
      <c r="C12507" s="316"/>
      <c r="D12507" s="82"/>
    </row>
    <row r="12508" spans="1:4">
      <c r="A12508" s="315"/>
      <c r="B12508" s="315"/>
      <c r="C12508" s="316"/>
      <c r="D12508" s="82"/>
    </row>
    <row r="12509" spans="1:4">
      <c r="A12509" s="315"/>
      <c r="B12509" s="315"/>
      <c r="C12509" s="316"/>
      <c r="D12509" s="82"/>
    </row>
    <row r="12510" spans="1:4">
      <c r="A12510" s="315"/>
      <c r="B12510" s="315"/>
      <c r="C12510" s="316"/>
      <c r="D12510" s="82"/>
    </row>
    <row r="12511" spans="1:4">
      <c r="A12511" s="315"/>
      <c r="B12511" s="315"/>
      <c r="C12511" s="316"/>
      <c r="D12511" s="82"/>
    </row>
    <row r="12512" spans="1:4">
      <c r="A12512" s="315"/>
      <c r="B12512" s="315"/>
      <c r="C12512" s="316"/>
      <c r="D12512" s="82"/>
    </row>
    <row r="12513" spans="1:4">
      <c r="A12513" s="315"/>
      <c r="B12513" s="315"/>
      <c r="C12513" s="316"/>
      <c r="D12513" s="82"/>
    </row>
    <row r="12514" spans="1:4">
      <c r="A12514" s="315"/>
      <c r="B12514" s="315"/>
      <c r="C12514" s="316"/>
      <c r="D12514" s="82"/>
    </row>
    <row r="12515" spans="1:4">
      <c r="A12515" s="315"/>
      <c r="B12515" s="315"/>
      <c r="C12515" s="316"/>
      <c r="D12515" s="82"/>
    </row>
    <row r="12516" spans="1:4">
      <c r="A12516" s="315"/>
      <c r="B12516" s="315"/>
      <c r="C12516" s="316"/>
      <c r="D12516" s="82"/>
    </row>
    <row r="12517" spans="1:4">
      <c r="A12517" s="315"/>
      <c r="B12517" s="315"/>
      <c r="C12517" s="316"/>
      <c r="D12517" s="82"/>
    </row>
    <row r="12518" spans="1:4">
      <c r="A12518" s="315"/>
      <c r="B12518" s="315"/>
      <c r="C12518" s="316"/>
      <c r="D12518" s="82"/>
    </row>
    <row r="12519" spans="1:4">
      <c r="A12519" s="315"/>
      <c r="B12519" s="315"/>
      <c r="C12519" s="316"/>
      <c r="D12519" s="82"/>
    </row>
    <row r="12520" spans="1:4">
      <c r="A12520" s="315"/>
      <c r="B12520" s="315"/>
      <c r="C12520" s="316"/>
      <c r="D12520" s="82"/>
    </row>
    <row r="12521" spans="1:4">
      <c r="A12521" s="315"/>
      <c r="B12521" s="315"/>
      <c r="C12521" s="316"/>
      <c r="D12521" s="82"/>
    </row>
    <row r="12522" spans="1:4">
      <c r="A12522" s="315"/>
      <c r="B12522" s="315"/>
      <c r="C12522" s="316"/>
      <c r="D12522" s="82"/>
    </row>
    <row r="12523" spans="1:4">
      <c r="A12523" s="315"/>
      <c r="B12523" s="315"/>
      <c r="C12523" s="316"/>
      <c r="D12523" s="82"/>
    </row>
    <row r="12524" spans="1:4">
      <c r="A12524" s="315"/>
      <c r="B12524" s="315"/>
      <c r="C12524" s="316"/>
      <c r="D12524" s="82"/>
    </row>
    <row r="12525" spans="1:4">
      <c r="A12525" s="315"/>
      <c r="B12525" s="315"/>
      <c r="C12525" s="316"/>
      <c r="D12525" s="82"/>
    </row>
    <row r="12526" spans="1:4">
      <c r="A12526" s="315"/>
      <c r="B12526" s="315"/>
      <c r="C12526" s="316"/>
      <c r="D12526" s="82"/>
    </row>
    <row r="12527" spans="1:4">
      <c r="A12527" s="315"/>
      <c r="B12527" s="315"/>
      <c r="C12527" s="316"/>
      <c r="D12527" s="82"/>
    </row>
    <row r="12528" spans="1:4">
      <c r="A12528" s="315"/>
      <c r="B12528" s="315"/>
      <c r="C12528" s="316"/>
      <c r="D12528" s="82"/>
    </row>
    <row r="12529" spans="1:4">
      <c r="A12529" s="315"/>
      <c r="B12529" s="315"/>
      <c r="C12529" s="316"/>
      <c r="D12529" s="82"/>
    </row>
    <row r="12530" spans="1:4">
      <c r="A12530" s="315"/>
      <c r="B12530" s="315"/>
      <c r="C12530" s="316"/>
      <c r="D12530" s="82"/>
    </row>
    <row r="12531" spans="1:4">
      <c r="A12531" s="315"/>
      <c r="B12531" s="315"/>
      <c r="C12531" s="316"/>
      <c r="D12531" s="82"/>
    </row>
    <row r="12532" spans="1:4">
      <c r="A12532" s="315"/>
      <c r="B12532" s="315"/>
      <c r="C12532" s="316"/>
      <c r="D12532" s="82"/>
    </row>
    <row r="12533" spans="1:4">
      <c r="A12533" s="315"/>
      <c r="B12533" s="315"/>
      <c r="C12533" s="316"/>
      <c r="D12533" s="82"/>
    </row>
    <row r="12534" spans="1:4">
      <c r="A12534" s="315"/>
      <c r="B12534" s="315"/>
      <c r="C12534" s="316"/>
      <c r="D12534" s="82"/>
    </row>
    <row r="12535" spans="1:4">
      <c r="A12535" s="315"/>
      <c r="B12535" s="315"/>
      <c r="C12535" s="316"/>
      <c r="D12535" s="82"/>
    </row>
    <row r="12536" spans="1:4">
      <c r="A12536" s="315"/>
      <c r="B12536" s="315"/>
      <c r="C12536" s="316"/>
      <c r="D12536" s="82"/>
    </row>
    <row r="12537" spans="1:4">
      <c r="A12537" s="315"/>
      <c r="B12537" s="315"/>
      <c r="C12537" s="316"/>
      <c r="D12537" s="82"/>
    </row>
    <row r="12538" spans="1:4">
      <c r="A12538" s="315"/>
      <c r="B12538" s="315"/>
      <c r="C12538" s="316"/>
      <c r="D12538" s="82"/>
    </row>
    <row r="12539" spans="1:4">
      <c r="A12539" s="315"/>
      <c r="B12539" s="315"/>
      <c r="C12539" s="316"/>
      <c r="D12539" s="82"/>
    </row>
    <row r="12540" spans="1:4">
      <c r="A12540" s="315"/>
      <c r="B12540" s="315"/>
      <c r="C12540" s="316"/>
      <c r="D12540" s="82"/>
    </row>
    <row r="12541" spans="1:4">
      <c r="A12541" s="315"/>
      <c r="B12541" s="315"/>
      <c r="C12541" s="316"/>
      <c r="D12541" s="82"/>
    </row>
    <row r="12542" spans="1:4">
      <c r="A12542" s="315"/>
      <c r="B12542" s="315"/>
      <c r="C12542" s="316"/>
      <c r="D12542" s="82"/>
    </row>
    <row r="12543" spans="1:4">
      <c r="A12543" s="315"/>
      <c r="B12543" s="315"/>
      <c r="C12543" s="316"/>
      <c r="D12543" s="82"/>
    </row>
    <row r="12544" spans="1:4">
      <c r="A12544" s="315"/>
      <c r="B12544" s="315"/>
      <c r="C12544" s="316"/>
      <c r="D12544" s="82"/>
    </row>
    <row r="12545" spans="1:4">
      <c r="A12545" s="315"/>
      <c r="B12545" s="315"/>
      <c r="C12545" s="316"/>
      <c r="D12545" s="82"/>
    </row>
    <row r="12546" spans="1:4">
      <c r="A12546" s="315"/>
      <c r="B12546" s="315"/>
      <c r="C12546" s="316"/>
      <c r="D12546" s="82"/>
    </row>
    <row r="12547" spans="1:4">
      <c r="A12547" s="315"/>
      <c r="B12547" s="315"/>
      <c r="C12547" s="316"/>
      <c r="D12547" s="82"/>
    </row>
    <row r="12548" spans="1:4">
      <c r="A12548" s="315"/>
      <c r="B12548" s="315"/>
      <c r="C12548" s="316"/>
      <c r="D12548" s="82"/>
    </row>
    <row r="12549" spans="1:4">
      <c r="A12549" s="315"/>
      <c r="B12549" s="315"/>
      <c r="C12549" s="316"/>
      <c r="D12549" s="82"/>
    </row>
    <row r="12550" spans="1:4">
      <c r="A12550" s="315"/>
      <c r="B12550" s="315"/>
      <c r="C12550" s="316"/>
      <c r="D12550" s="82"/>
    </row>
    <row r="12551" spans="1:4">
      <c r="A12551" s="315"/>
      <c r="B12551" s="315"/>
      <c r="C12551" s="316"/>
      <c r="D12551" s="82"/>
    </row>
    <row r="12552" spans="1:4">
      <c r="A12552" s="315"/>
      <c r="B12552" s="315"/>
      <c r="C12552" s="316"/>
      <c r="D12552" s="82"/>
    </row>
    <row r="12553" spans="1:4">
      <c r="A12553" s="315"/>
      <c r="B12553" s="315"/>
      <c r="C12553" s="316"/>
      <c r="D12553" s="82"/>
    </row>
    <row r="12554" spans="1:4">
      <c r="A12554" s="315"/>
      <c r="B12554" s="315"/>
      <c r="C12554" s="316"/>
      <c r="D12554" s="82"/>
    </row>
    <row r="12555" spans="1:4">
      <c r="A12555" s="315"/>
      <c r="B12555" s="315"/>
      <c r="C12555" s="316"/>
      <c r="D12555" s="82"/>
    </row>
    <row r="12556" spans="1:4">
      <c r="A12556" s="315"/>
      <c r="B12556" s="315"/>
      <c r="C12556" s="316"/>
      <c r="D12556" s="82"/>
    </row>
    <row r="12557" spans="1:4">
      <c r="A12557" s="315"/>
      <c r="B12557" s="315"/>
      <c r="C12557" s="316"/>
      <c r="D12557" s="82"/>
    </row>
    <row r="12558" spans="1:4">
      <c r="A12558" s="315"/>
      <c r="B12558" s="315"/>
      <c r="C12558" s="316"/>
      <c r="D12558" s="82"/>
    </row>
    <row r="12559" spans="1:4">
      <c r="A12559" s="315"/>
      <c r="B12559" s="315"/>
      <c r="C12559" s="316"/>
      <c r="D12559" s="82"/>
    </row>
    <row r="12560" spans="1:4">
      <c r="A12560" s="315"/>
      <c r="B12560" s="315"/>
      <c r="C12560" s="316"/>
      <c r="D12560" s="82"/>
    </row>
    <row r="12561" spans="1:4">
      <c r="A12561" s="315"/>
      <c r="B12561" s="315"/>
      <c r="C12561" s="316"/>
      <c r="D12561" s="82"/>
    </row>
    <row r="12562" spans="1:4">
      <c r="A12562" s="315"/>
      <c r="B12562" s="315"/>
      <c r="C12562" s="316"/>
      <c r="D12562" s="82"/>
    </row>
    <row r="12563" spans="1:4">
      <c r="A12563" s="315"/>
      <c r="B12563" s="315"/>
      <c r="C12563" s="316"/>
      <c r="D12563" s="82"/>
    </row>
    <row r="12564" spans="1:4">
      <c r="A12564" s="315"/>
      <c r="B12564" s="315"/>
      <c r="C12564" s="316"/>
      <c r="D12564" s="82"/>
    </row>
    <row r="12565" spans="1:4">
      <c r="A12565" s="315"/>
      <c r="B12565" s="315"/>
      <c r="C12565" s="316"/>
      <c r="D12565" s="82"/>
    </row>
    <row r="12566" spans="1:4">
      <c r="A12566" s="315"/>
      <c r="B12566" s="315"/>
      <c r="C12566" s="316"/>
      <c r="D12566" s="82"/>
    </row>
    <row r="12567" spans="1:4">
      <c r="A12567" s="315"/>
      <c r="B12567" s="315"/>
      <c r="C12567" s="316"/>
      <c r="D12567" s="82"/>
    </row>
    <row r="12568" spans="1:4">
      <c r="A12568" s="315"/>
      <c r="B12568" s="315"/>
      <c r="C12568" s="316"/>
      <c r="D12568" s="82"/>
    </row>
    <row r="12569" spans="1:4">
      <c r="A12569" s="315"/>
      <c r="B12569" s="315"/>
      <c r="C12569" s="316"/>
      <c r="D12569" s="82"/>
    </row>
    <row r="12570" spans="1:4">
      <c r="A12570" s="315"/>
      <c r="B12570" s="315"/>
      <c r="C12570" s="316"/>
      <c r="D12570" s="82"/>
    </row>
    <row r="12571" spans="1:4">
      <c r="A12571" s="315"/>
      <c r="B12571" s="315"/>
      <c r="C12571" s="316"/>
      <c r="D12571" s="82"/>
    </row>
    <row r="12572" spans="1:4">
      <c r="A12572" s="315"/>
      <c r="B12572" s="315"/>
      <c r="C12572" s="316"/>
      <c r="D12572" s="82"/>
    </row>
    <row r="12573" spans="1:4">
      <c r="A12573" s="315"/>
      <c r="B12573" s="315"/>
      <c r="C12573" s="316"/>
      <c r="D12573" s="82"/>
    </row>
    <row r="12574" spans="1:4">
      <c r="A12574" s="315"/>
      <c r="B12574" s="315"/>
      <c r="C12574" s="316"/>
      <c r="D12574" s="82"/>
    </row>
    <row r="12575" spans="1:4">
      <c r="A12575" s="315"/>
      <c r="B12575" s="315"/>
      <c r="C12575" s="316"/>
      <c r="D12575" s="82"/>
    </row>
    <row r="12576" spans="1:4">
      <c r="A12576" s="315"/>
      <c r="B12576" s="315"/>
      <c r="C12576" s="316"/>
      <c r="D12576" s="82"/>
    </row>
    <row r="12577" spans="1:4">
      <c r="A12577" s="315"/>
      <c r="B12577" s="315"/>
      <c r="C12577" s="316"/>
      <c r="D12577" s="82"/>
    </row>
    <row r="12578" spans="1:4">
      <c r="A12578" s="315"/>
      <c r="B12578" s="315"/>
      <c r="C12578" s="316"/>
      <c r="D12578" s="82"/>
    </row>
    <row r="12579" spans="1:4">
      <c r="A12579" s="315"/>
      <c r="B12579" s="315"/>
      <c r="C12579" s="316"/>
      <c r="D12579" s="82"/>
    </row>
    <row r="12580" spans="1:4">
      <c r="A12580" s="315"/>
      <c r="B12580" s="315"/>
      <c r="C12580" s="316"/>
      <c r="D12580" s="82"/>
    </row>
    <row r="12581" spans="1:4">
      <c r="A12581" s="315"/>
      <c r="B12581" s="315"/>
      <c r="C12581" s="316"/>
      <c r="D12581" s="82"/>
    </row>
    <row r="12582" spans="1:4">
      <c r="A12582" s="315"/>
      <c r="B12582" s="315"/>
      <c r="C12582" s="316"/>
      <c r="D12582" s="82"/>
    </row>
    <row r="12583" spans="1:4">
      <c r="A12583" s="315"/>
      <c r="B12583" s="315"/>
      <c r="C12583" s="316"/>
      <c r="D12583" s="82"/>
    </row>
    <row r="12584" spans="1:4">
      <c r="A12584" s="315"/>
      <c r="B12584" s="315"/>
      <c r="C12584" s="316"/>
      <c r="D12584" s="82"/>
    </row>
    <row r="12585" spans="1:4">
      <c r="A12585" s="315"/>
      <c r="B12585" s="315"/>
      <c r="C12585" s="316"/>
      <c r="D12585" s="82"/>
    </row>
    <row r="12586" spans="1:4">
      <c r="A12586" s="315"/>
      <c r="B12586" s="315"/>
      <c r="C12586" s="316"/>
      <c r="D12586" s="82"/>
    </row>
    <row r="12587" spans="1:4">
      <c r="A12587" s="315"/>
      <c r="B12587" s="315"/>
      <c r="C12587" s="316"/>
      <c r="D12587" s="82"/>
    </row>
    <row r="12588" spans="1:4">
      <c r="A12588" s="315"/>
      <c r="B12588" s="315"/>
      <c r="C12588" s="316"/>
      <c r="D12588" s="82"/>
    </row>
    <row r="12589" spans="1:4">
      <c r="A12589" s="315"/>
      <c r="B12589" s="315"/>
      <c r="C12589" s="316"/>
      <c r="D12589" s="82"/>
    </row>
    <row r="12590" spans="1:4">
      <c r="A12590" s="315"/>
      <c r="B12590" s="315"/>
      <c r="C12590" s="316"/>
      <c r="D12590" s="82"/>
    </row>
    <row r="12591" spans="1:4">
      <c r="A12591" s="315"/>
      <c r="B12591" s="315"/>
      <c r="C12591" s="316"/>
      <c r="D12591" s="82"/>
    </row>
    <row r="12592" spans="1:4">
      <c r="A12592" s="315"/>
      <c r="B12592" s="315"/>
      <c r="C12592" s="316"/>
      <c r="D12592" s="82"/>
    </row>
    <row r="12593" spans="1:4">
      <c r="A12593" s="315"/>
      <c r="B12593" s="315"/>
      <c r="C12593" s="316"/>
      <c r="D12593" s="82"/>
    </row>
    <row r="12594" spans="1:4">
      <c r="A12594" s="315"/>
      <c r="B12594" s="315"/>
      <c r="C12594" s="316"/>
      <c r="D12594" s="82"/>
    </row>
    <row r="12595" spans="1:4">
      <c r="A12595" s="315"/>
      <c r="B12595" s="315"/>
      <c r="C12595" s="316"/>
      <c r="D12595" s="82"/>
    </row>
    <row r="12596" spans="1:4">
      <c r="A12596" s="315"/>
      <c r="B12596" s="315"/>
      <c r="C12596" s="316"/>
      <c r="D12596" s="82"/>
    </row>
    <row r="12597" spans="1:4">
      <c r="A12597" s="315"/>
      <c r="B12597" s="315"/>
      <c r="C12597" s="316"/>
      <c r="D12597" s="82"/>
    </row>
    <row r="12598" spans="1:4">
      <c r="A12598" s="315"/>
      <c r="B12598" s="315"/>
      <c r="C12598" s="316"/>
      <c r="D12598" s="82"/>
    </row>
    <row r="12599" spans="1:4">
      <c r="A12599" s="315"/>
      <c r="B12599" s="315"/>
      <c r="C12599" s="316"/>
      <c r="D12599" s="82"/>
    </row>
    <row r="12600" spans="1:4">
      <c r="A12600" s="315"/>
      <c r="B12600" s="315"/>
      <c r="C12600" s="316"/>
      <c r="D12600" s="82"/>
    </row>
    <row r="12601" spans="1:4">
      <c r="A12601" s="315"/>
      <c r="B12601" s="315"/>
      <c r="C12601" s="316"/>
      <c r="D12601" s="82"/>
    </row>
    <row r="12602" spans="1:4">
      <c r="A12602" s="315"/>
      <c r="B12602" s="315"/>
      <c r="C12602" s="316"/>
      <c r="D12602" s="82"/>
    </row>
    <row r="12603" spans="1:4">
      <c r="A12603" s="315"/>
      <c r="B12603" s="315"/>
      <c r="C12603" s="316"/>
      <c r="D12603" s="82"/>
    </row>
    <row r="12604" spans="1:4">
      <c r="A12604" s="315"/>
      <c r="B12604" s="315"/>
      <c r="C12604" s="316"/>
      <c r="D12604" s="82"/>
    </row>
    <row r="12605" spans="1:4">
      <c r="A12605" s="315"/>
      <c r="B12605" s="315"/>
      <c r="C12605" s="316"/>
      <c r="D12605" s="82"/>
    </row>
    <row r="12606" spans="1:4">
      <c r="A12606" s="315"/>
      <c r="B12606" s="315"/>
      <c r="C12606" s="316"/>
      <c r="D12606" s="82"/>
    </row>
    <row r="12607" spans="1:4">
      <c r="A12607" s="315"/>
      <c r="B12607" s="315"/>
      <c r="C12607" s="316"/>
      <c r="D12607" s="82"/>
    </row>
    <row r="12608" spans="1:4">
      <c r="A12608" s="315"/>
      <c r="B12608" s="315"/>
      <c r="C12608" s="316"/>
      <c r="D12608" s="82"/>
    </row>
    <row r="12609" spans="1:4">
      <c r="A12609" s="315"/>
      <c r="B12609" s="315"/>
      <c r="C12609" s="316"/>
      <c r="D12609" s="82"/>
    </row>
    <row r="12610" spans="1:4">
      <c r="A12610" s="315"/>
      <c r="B12610" s="315"/>
      <c r="C12610" s="316"/>
      <c r="D12610" s="82"/>
    </row>
    <row r="12611" spans="1:4">
      <c r="A12611" s="315"/>
      <c r="B12611" s="315"/>
      <c r="C12611" s="316"/>
      <c r="D12611" s="82"/>
    </row>
    <row r="12612" spans="1:4">
      <c r="A12612" s="315"/>
      <c r="B12612" s="315"/>
      <c r="C12612" s="316"/>
      <c r="D12612" s="82"/>
    </row>
    <row r="12613" spans="1:4">
      <c r="A12613" s="315"/>
      <c r="B12613" s="315"/>
      <c r="C12613" s="316"/>
      <c r="D12613" s="82"/>
    </row>
    <row r="12614" spans="1:4">
      <c r="A12614" s="315"/>
      <c r="B12614" s="315"/>
      <c r="C12614" s="316"/>
      <c r="D12614" s="82"/>
    </row>
    <row r="12615" spans="1:4">
      <c r="A12615" s="315"/>
      <c r="B12615" s="315"/>
      <c r="C12615" s="316"/>
      <c r="D12615" s="82"/>
    </row>
    <row r="12616" spans="1:4">
      <c r="A12616" s="315"/>
      <c r="B12616" s="315"/>
      <c r="C12616" s="316"/>
      <c r="D12616" s="82"/>
    </row>
    <row r="12617" spans="1:4">
      <c r="A12617" s="315"/>
      <c r="B12617" s="315"/>
      <c r="C12617" s="316"/>
      <c r="D12617" s="82"/>
    </row>
    <row r="12618" spans="1:4">
      <c r="A12618" s="315"/>
      <c r="B12618" s="315"/>
      <c r="C12618" s="316"/>
      <c r="D12618" s="82"/>
    </row>
    <row r="12619" spans="1:4">
      <c r="A12619" s="315"/>
      <c r="B12619" s="315"/>
      <c r="C12619" s="316"/>
      <c r="D12619" s="82"/>
    </row>
    <row r="12620" spans="1:4">
      <c r="A12620" s="315"/>
      <c r="B12620" s="315"/>
      <c r="C12620" s="316"/>
      <c r="D12620" s="82"/>
    </row>
    <row r="12621" spans="1:4">
      <c r="A12621" s="315"/>
      <c r="B12621" s="315"/>
      <c r="C12621" s="316"/>
      <c r="D12621" s="82"/>
    </row>
    <row r="12622" spans="1:4">
      <c r="A12622" s="315"/>
      <c r="B12622" s="315"/>
      <c r="C12622" s="316"/>
      <c r="D12622" s="82"/>
    </row>
    <row r="12623" spans="1:4">
      <c r="A12623" s="315"/>
      <c r="B12623" s="315"/>
      <c r="C12623" s="316"/>
      <c r="D12623" s="82"/>
    </row>
    <row r="12624" spans="1:4">
      <c r="A12624" s="315"/>
      <c r="B12624" s="315"/>
      <c r="C12624" s="316"/>
      <c r="D12624" s="82"/>
    </row>
    <row r="12625" spans="1:4">
      <c r="A12625" s="315"/>
      <c r="B12625" s="315"/>
      <c r="C12625" s="316"/>
      <c r="D12625" s="82"/>
    </row>
    <row r="12626" spans="1:4">
      <c r="A12626" s="315"/>
      <c r="B12626" s="315"/>
      <c r="C12626" s="316"/>
      <c r="D12626" s="82"/>
    </row>
    <row r="12627" spans="1:4">
      <c r="A12627" s="315"/>
      <c r="B12627" s="315"/>
      <c r="C12627" s="316"/>
      <c r="D12627" s="82"/>
    </row>
    <row r="12628" spans="1:4">
      <c r="A12628" s="315"/>
      <c r="B12628" s="315"/>
      <c r="C12628" s="316"/>
      <c r="D12628" s="82"/>
    </row>
    <row r="12629" spans="1:4">
      <c r="A12629" s="315"/>
      <c r="B12629" s="315"/>
      <c r="C12629" s="316"/>
      <c r="D12629" s="82"/>
    </row>
    <row r="12630" spans="1:4">
      <c r="A12630" s="315"/>
      <c r="B12630" s="315"/>
      <c r="C12630" s="316"/>
      <c r="D12630" s="82"/>
    </row>
    <row r="12631" spans="1:4">
      <c r="A12631" s="315"/>
      <c r="B12631" s="315"/>
      <c r="C12631" s="316"/>
      <c r="D12631" s="82"/>
    </row>
    <row r="12632" spans="1:4">
      <c r="A12632" s="315"/>
      <c r="B12632" s="315"/>
      <c r="C12632" s="316"/>
      <c r="D12632" s="82"/>
    </row>
    <row r="12633" spans="1:4">
      <c r="A12633" s="315"/>
      <c r="B12633" s="315"/>
      <c r="C12633" s="316"/>
      <c r="D12633" s="82"/>
    </row>
    <row r="12634" spans="1:4">
      <c r="A12634" s="315"/>
      <c r="B12634" s="315"/>
      <c r="C12634" s="316"/>
      <c r="D12634" s="82"/>
    </row>
    <row r="12635" spans="1:4">
      <c r="A12635" s="315"/>
      <c r="B12635" s="315"/>
      <c r="C12635" s="316"/>
      <c r="D12635" s="82"/>
    </row>
    <row r="12636" spans="1:4">
      <c r="A12636" s="315"/>
      <c r="B12636" s="315"/>
      <c r="C12636" s="316"/>
      <c r="D12636" s="82"/>
    </row>
    <row r="12637" spans="1:4">
      <c r="A12637" s="315"/>
      <c r="B12637" s="315"/>
      <c r="C12637" s="316"/>
      <c r="D12637" s="82"/>
    </row>
    <row r="12638" spans="1:4">
      <c r="A12638" s="315"/>
      <c r="B12638" s="315"/>
      <c r="C12638" s="316"/>
      <c r="D12638" s="82"/>
    </row>
    <row r="12639" spans="1:4">
      <c r="A12639" s="315"/>
      <c r="B12639" s="315"/>
      <c r="C12639" s="316"/>
      <c r="D12639" s="82"/>
    </row>
    <row r="12640" spans="1:4">
      <c r="A12640" s="315"/>
      <c r="B12640" s="315"/>
      <c r="C12640" s="316"/>
      <c r="D12640" s="82"/>
    </row>
    <row r="12641" spans="1:4">
      <c r="A12641" s="315"/>
      <c r="B12641" s="315"/>
      <c r="C12641" s="316"/>
      <c r="D12641" s="82"/>
    </row>
    <row r="12642" spans="1:4">
      <c r="A12642" s="315"/>
      <c r="B12642" s="315"/>
      <c r="C12642" s="316"/>
      <c r="D12642" s="82"/>
    </row>
    <row r="12643" spans="1:4">
      <c r="A12643" s="315"/>
      <c r="B12643" s="315"/>
      <c r="C12643" s="316"/>
      <c r="D12643" s="82"/>
    </row>
    <row r="12644" spans="1:4">
      <c r="A12644" s="315"/>
      <c r="B12644" s="315"/>
      <c r="C12644" s="316"/>
      <c r="D12644" s="82"/>
    </row>
    <row r="12645" spans="1:4">
      <c r="A12645" s="315"/>
      <c r="B12645" s="315"/>
      <c r="C12645" s="316"/>
      <c r="D12645" s="82"/>
    </row>
    <row r="12646" spans="1:4">
      <c r="A12646" s="315"/>
      <c r="B12646" s="315"/>
      <c r="C12646" s="316"/>
      <c r="D12646" s="82"/>
    </row>
    <row r="12647" spans="1:4">
      <c r="A12647" s="315"/>
      <c r="B12647" s="315"/>
      <c r="C12647" s="316"/>
      <c r="D12647" s="82"/>
    </row>
    <row r="12648" spans="1:4">
      <c r="A12648" s="315"/>
      <c r="B12648" s="315"/>
      <c r="C12648" s="316"/>
      <c r="D12648" s="82"/>
    </row>
    <row r="12649" spans="1:4">
      <c r="A12649" s="315"/>
      <c r="B12649" s="315"/>
      <c r="C12649" s="316"/>
      <c r="D12649" s="82"/>
    </row>
    <row r="12650" spans="1:4">
      <c r="A12650" s="315"/>
      <c r="B12650" s="315"/>
      <c r="C12650" s="316"/>
      <c r="D12650" s="82"/>
    </row>
    <row r="12651" spans="1:4">
      <c r="A12651" s="315"/>
      <c r="B12651" s="315"/>
      <c r="C12651" s="316"/>
      <c r="D12651" s="82"/>
    </row>
    <row r="12652" spans="1:4">
      <c r="A12652" s="315"/>
      <c r="B12652" s="315"/>
      <c r="C12652" s="316"/>
      <c r="D12652" s="82"/>
    </row>
    <row r="12653" spans="1:4">
      <c r="A12653" s="315"/>
      <c r="B12653" s="315"/>
      <c r="C12653" s="316"/>
      <c r="D12653" s="82"/>
    </row>
    <row r="12654" spans="1:4">
      <c r="A12654" s="315"/>
      <c r="B12654" s="315"/>
      <c r="C12654" s="316"/>
      <c r="D12654" s="82"/>
    </row>
    <row r="12655" spans="1:4">
      <c r="A12655" s="315"/>
      <c r="B12655" s="315"/>
      <c r="C12655" s="316"/>
      <c r="D12655" s="82"/>
    </row>
    <row r="12656" spans="1:4">
      <c r="A12656" s="315"/>
      <c r="B12656" s="315"/>
      <c r="C12656" s="316"/>
      <c r="D12656" s="82"/>
    </row>
    <row r="12657" spans="1:4">
      <c r="A12657" s="315"/>
      <c r="B12657" s="315"/>
      <c r="C12657" s="316"/>
      <c r="D12657" s="82"/>
    </row>
    <row r="12658" spans="1:4">
      <c r="A12658" s="315"/>
      <c r="B12658" s="315"/>
      <c r="C12658" s="316"/>
      <c r="D12658" s="82"/>
    </row>
    <row r="12659" spans="1:4">
      <c r="A12659" s="315"/>
      <c r="B12659" s="315"/>
      <c r="C12659" s="316"/>
      <c r="D12659" s="82"/>
    </row>
    <row r="12660" spans="1:4">
      <c r="A12660" s="315"/>
      <c r="B12660" s="315"/>
      <c r="C12660" s="316"/>
      <c r="D12660" s="82"/>
    </row>
    <row r="12661" spans="1:4">
      <c r="A12661" s="315"/>
      <c r="B12661" s="315"/>
      <c r="C12661" s="316"/>
      <c r="D12661" s="82"/>
    </row>
    <row r="12662" spans="1:4">
      <c r="A12662" s="315"/>
      <c r="B12662" s="315"/>
      <c r="C12662" s="316"/>
      <c r="D12662" s="82"/>
    </row>
    <row r="12663" spans="1:4">
      <c r="A12663" s="315"/>
      <c r="B12663" s="315"/>
      <c r="C12663" s="316"/>
      <c r="D12663" s="82"/>
    </row>
    <row r="12664" spans="1:4">
      <c r="A12664" s="315"/>
      <c r="B12664" s="315"/>
      <c r="C12664" s="316"/>
      <c r="D12664" s="82"/>
    </row>
    <row r="12665" spans="1:4">
      <c r="A12665" s="315"/>
      <c r="B12665" s="315"/>
      <c r="C12665" s="316"/>
      <c r="D12665" s="82"/>
    </row>
    <row r="12666" spans="1:4">
      <c r="A12666" s="315"/>
      <c r="B12666" s="315"/>
      <c r="C12666" s="316"/>
      <c r="D12666" s="82"/>
    </row>
    <row r="12667" spans="1:4">
      <c r="A12667" s="315"/>
      <c r="B12667" s="315"/>
      <c r="C12667" s="316"/>
      <c r="D12667" s="82"/>
    </row>
    <row r="12668" spans="1:4">
      <c r="A12668" s="315"/>
      <c r="B12668" s="315"/>
      <c r="C12668" s="316"/>
      <c r="D12668" s="82"/>
    </row>
    <row r="12669" spans="1:4">
      <c r="A12669" s="315"/>
      <c r="B12669" s="315"/>
      <c r="C12669" s="316"/>
      <c r="D12669" s="82"/>
    </row>
    <row r="12670" spans="1:4">
      <c r="A12670" s="315"/>
      <c r="B12670" s="315"/>
      <c r="C12670" s="316"/>
      <c r="D12670" s="82"/>
    </row>
    <row r="12671" spans="1:4">
      <c r="A12671" s="315"/>
      <c r="B12671" s="315"/>
      <c r="C12671" s="316"/>
      <c r="D12671" s="82"/>
    </row>
    <row r="12672" spans="1:4">
      <c r="A12672" s="315"/>
      <c r="B12672" s="315"/>
      <c r="C12672" s="316"/>
      <c r="D12672" s="82"/>
    </row>
    <row r="12673" spans="1:4">
      <c r="A12673" s="315"/>
      <c r="B12673" s="315"/>
      <c r="C12673" s="316"/>
      <c r="D12673" s="82"/>
    </row>
    <row r="12674" spans="1:4">
      <c r="A12674" s="315"/>
      <c r="B12674" s="315"/>
      <c r="C12674" s="316"/>
      <c r="D12674" s="82"/>
    </row>
    <row r="12675" spans="1:4">
      <c r="A12675" s="315"/>
      <c r="B12675" s="315"/>
      <c r="C12675" s="316"/>
      <c r="D12675" s="82"/>
    </row>
    <row r="12676" spans="1:4">
      <c r="A12676" s="315"/>
      <c r="B12676" s="315"/>
      <c r="C12676" s="316"/>
      <c r="D12676" s="82"/>
    </row>
    <row r="12677" spans="1:4">
      <c r="A12677" s="315"/>
      <c r="B12677" s="315"/>
      <c r="C12677" s="316"/>
      <c r="D12677" s="82"/>
    </row>
    <row r="12678" spans="1:4">
      <c r="A12678" s="315"/>
      <c r="B12678" s="315"/>
      <c r="C12678" s="316"/>
      <c r="D12678" s="82"/>
    </row>
    <row r="12679" spans="1:4">
      <c r="A12679" s="315"/>
      <c r="B12679" s="315"/>
      <c r="C12679" s="316"/>
      <c r="D12679" s="82"/>
    </row>
    <row r="12680" spans="1:4">
      <c r="A12680" s="315"/>
      <c r="B12680" s="315"/>
      <c r="C12680" s="316"/>
      <c r="D12680" s="82"/>
    </row>
    <row r="12681" spans="1:4">
      <c r="A12681" s="315"/>
      <c r="B12681" s="315"/>
      <c r="C12681" s="316"/>
      <c r="D12681" s="82"/>
    </row>
    <row r="12682" spans="1:4">
      <c r="A12682" s="315"/>
      <c r="B12682" s="315"/>
      <c r="C12682" s="316"/>
      <c r="D12682" s="82"/>
    </row>
    <row r="12683" spans="1:4">
      <c r="A12683" s="315"/>
      <c r="B12683" s="315"/>
      <c r="C12683" s="316"/>
      <c r="D12683" s="82"/>
    </row>
    <row r="12684" spans="1:4">
      <c r="A12684" s="315"/>
      <c r="B12684" s="315"/>
      <c r="C12684" s="316"/>
      <c r="D12684" s="82"/>
    </row>
    <row r="12685" spans="1:4">
      <c r="A12685" s="315"/>
      <c r="B12685" s="315"/>
      <c r="C12685" s="316"/>
      <c r="D12685" s="82"/>
    </row>
    <row r="12686" spans="1:4">
      <c r="A12686" s="315"/>
      <c r="B12686" s="315"/>
      <c r="C12686" s="316"/>
      <c r="D12686" s="82"/>
    </row>
    <row r="12687" spans="1:4">
      <c r="A12687" s="315"/>
      <c r="B12687" s="315"/>
      <c r="C12687" s="316"/>
      <c r="D12687" s="82"/>
    </row>
    <row r="12688" spans="1:4">
      <c r="A12688" s="315"/>
      <c r="B12688" s="315"/>
      <c r="C12688" s="316"/>
      <c r="D12688" s="82"/>
    </row>
    <row r="12689" spans="1:4">
      <c r="A12689" s="315"/>
      <c r="B12689" s="315"/>
      <c r="C12689" s="316"/>
      <c r="D12689" s="82"/>
    </row>
    <row r="12690" spans="1:4">
      <c r="A12690" s="315"/>
      <c r="B12690" s="315"/>
      <c r="C12690" s="316"/>
      <c r="D12690" s="82"/>
    </row>
    <row r="12691" spans="1:4">
      <c r="A12691" s="315"/>
      <c r="B12691" s="315"/>
      <c r="C12691" s="316"/>
      <c r="D12691" s="82"/>
    </row>
    <row r="12692" spans="1:4">
      <c r="A12692" s="315"/>
      <c r="B12692" s="315"/>
      <c r="C12692" s="316"/>
      <c r="D12692" s="82"/>
    </row>
    <row r="12693" spans="1:4">
      <c r="A12693" s="315"/>
      <c r="B12693" s="315"/>
      <c r="C12693" s="316"/>
      <c r="D12693" s="82"/>
    </row>
    <row r="12694" spans="1:4">
      <c r="A12694" s="315"/>
      <c r="B12694" s="315"/>
      <c r="C12694" s="316"/>
      <c r="D12694" s="82"/>
    </row>
    <row r="12695" spans="1:4">
      <c r="A12695" s="315"/>
      <c r="B12695" s="315"/>
      <c r="C12695" s="316"/>
      <c r="D12695" s="82"/>
    </row>
    <row r="12696" spans="1:4">
      <c r="A12696" s="315"/>
      <c r="B12696" s="315"/>
      <c r="C12696" s="316"/>
      <c r="D12696" s="82"/>
    </row>
    <row r="12697" spans="1:4">
      <c r="A12697" s="315"/>
      <c r="B12697" s="315"/>
      <c r="C12697" s="316"/>
      <c r="D12697" s="82"/>
    </row>
    <row r="12698" spans="1:4">
      <c r="A12698" s="315"/>
      <c r="B12698" s="315"/>
      <c r="C12698" s="316"/>
      <c r="D12698" s="82"/>
    </row>
    <row r="12699" spans="1:4">
      <c r="A12699" s="315"/>
      <c r="B12699" s="315"/>
      <c r="C12699" s="316"/>
      <c r="D12699" s="82"/>
    </row>
    <row r="12700" spans="1:4">
      <c r="A12700" s="315"/>
      <c r="B12700" s="315"/>
      <c r="C12700" s="316"/>
      <c r="D12700" s="82"/>
    </row>
    <row r="12701" spans="1:4">
      <c r="A12701" s="315"/>
      <c r="B12701" s="315"/>
      <c r="C12701" s="316"/>
      <c r="D12701" s="82"/>
    </row>
    <row r="12702" spans="1:4">
      <c r="A12702" s="315"/>
      <c r="B12702" s="315"/>
      <c r="C12702" s="316"/>
      <c r="D12702" s="82"/>
    </row>
    <row r="12703" spans="1:4">
      <c r="A12703" s="315"/>
      <c r="B12703" s="315"/>
      <c r="C12703" s="316"/>
      <c r="D12703" s="82"/>
    </row>
    <row r="12704" spans="1:4">
      <c r="A12704" s="315"/>
      <c r="B12704" s="315"/>
      <c r="C12704" s="316"/>
      <c r="D12704" s="82"/>
    </row>
    <row r="12705" spans="1:4">
      <c r="A12705" s="315"/>
      <c r="B12705" s="315"/>
      <c r="C12705" s="316"/>
      <c r="D12705" s="82"/>
    </row>
    <row r="12706" spans="1:4">
      <c r="A12706" s="315"/>
      <c r="B12706" s="315"/>
      <c r="C12706" s="316"/>
      <c r="D12706" s="82"/>
    </row>
    <row r="12707" spans="1:4">
      <c r="A12707" s="315"/>
      <c r="B12707" s="315"/>
      <c r="C12707" s="316"/>
      <c r="D12707" s="82"/>
    </row>
    <row r="12708" spans="1:4">
      <c r="A12708" s="315"/>
      <c r="B12708" s="315"/>
      <c r="C12708" s="316"/>
      <c r="D12708" s="82"/>
    </row>
    <row r="12709" spans="1:4">
      <c r="A12709" s="315"/>
      <c r="B12709" s="315"/>
      <c r="C12709" s="316"/>
      <c r="D12709" s="82"/>
    </row>
    <row r="12710" spans="1:4">
      <c r="A12710" s="315"/>
      <c r="B12710" s="315"/>
      <c r="C12710" s="316"/>
      <c r="D12710" s="82"/>
    </row>
    <row r="12711" spans="1:4">
      <c r="A12711" s="315"/>
      <c r="B12711" s="315"/>
      <c r="C12711" s="316"/>
      <c r="D12711" s="82"/>
    </row>
    <row r="12712" spans="1:4">
      <c r="A12712" s="315"/>
      <c r="B12712" s="315"/>
      <c r="C12712" s="316"/>
      <c r="D12712" s="82"/>
    </row>
    <row r="12713" spans="1:4">
      <c r="A12713" s="315"/>
      <c r="B12713" s="315"/>
      <c r="C12713" s="316"/>
      <c r="D12713" s="82"/>
    </row>
    <row r="12714" spans="1:4">
      <c r="A12714" s="315"/>
      <c r="B12714" s="315"/>
      <c r="C12714" s="316"/>
      <c r="D12714" s="82"/>
    </row>
    <row r="12715" spans="1:4">
      <c r="A12715" s="315"/>
      <c r="B12715" s="315"/>
      <c r="C12715" s="316"/>
      <c r="D12715" s="82"/>
    </row>
    <row r="12716" spans="1:4">
      <c r="A12716" s="315"/>
      <c r="B12716" s="315"/>
      <c r="C12716" s="316"/>
      <c r="D12716" s="82"/>
    </row>
    <row r="12717" spans="1:4">
      <c r="A12717" s="315"/>
      <c r="B12717" s="315"/>
      <c r="C12717" s="316"/>
      <c r="D12717" s="82"/>
    </row>
    <row r="12718" spans="1:4">
      <c r="A12718" s="315"/>
      <c r="B12718" s="315"/>
      <c r="C12718" s="316"/>
      <c r="D12718" s="82"/>
    </row>
    <row r="12719" spans="1:4">
      <c r="A12719" s="315"/>
      <c r="B12719" s="315"/>
      <c r="C12719" s="316"/>
      <c r="D12719" s="82"/>
    </row>
    <row r="12720" spans="1:4">
      <c r="A12720" s="315"/>
      <c r="B12720" s="315"/>
      <c r="C12720" s="316"/>
      <c r="D12720" s="82"/>
    </row>
    <row r="12721" spans="1:4">
      <c r="A12721" s="315"/>
      <c r="B12721" s="315"/>
      <c r="C12721" s="316"/>
      <c r="D12721" s="82"/>
    </row>
    <row r="12722" spans="1:4">
      <c r="A12722" s="315"/>
      <c r="B12722" s="315"/>
      <c r="C12722" s="316"/>
      <c r="D12722" s="82"/>
    </row>
    <row r="12723" spans="1:4">
      <c r="A12723" s="315"/>
      <c r="B12723" s="315"/>
      <c r="C12723" s="316"/>
      <c r="D12723" s="82"/>
    </row>
    <row r="12724" spans="1:4">
      <c r="A12724" s="315"/>
      <c r="B12724" s="315"/>
      <c r="C12724" s="316"/>
      <c r="D12724" s="82"/>
    </row>
    <row r="12725" spans="1:4">
      <c r="A12725" s="315"/>
      <c r="B12725" s="315"/>
      <c r="C12725" s="316"/>
      <c r="D12725" s="82"/>
    </row>
    <row r="12726" spans="1:4">
      <c r="A12726" s="315"/>
      <c r="B12726" s="315"/>
      <c r="C12726" s="316"/>
      <c r="D12726" s="82"/>
    </row>
    <row r="12727" spans="1:4">
      <c r="A12727" s="315"/>
      <c r="B12727" s="315"/>
      <c r="C12727" s="316"/>
      <c r="D12727" s="82"/>
    </row>
    <row r="12728" spans="1:4">
      <c r="A12728" s="315"/>
      <c r="B12728" s="315"/>
      <c r="C12728" s="316"/>
      <c r="D12728" s="82"/>
    </row>
    <row r="12729" spans="1:4">
      <c r="A12729" s="315"/>
      <c r="B12729" s="315"/>
      <c r="C12729" s="316"/>
      <c r="D12729" s="82"/>
    </row>
    <row r="12730" spans="1:4">
      <c r="A12730" s="315"/>
      <c r="B12730" s="315"/>
      <c r="C12730" s="316"/>
      <c r="D12730" s="82"/>
    </row>
    <row r="12731" spans="1:4">
      <c r="A12731" s="315"/>
      <c r="B12731" s="315"/>
      <c r="C12731" s="316"/>
      <c r="D12731" s="82"/>
    </row>
    <row r="12732" spans="1:4">
      <c r="A12732" s="315"/>
      <c r="B12732" s="315"/>
      <c r="C12732" s="316"/>
      <c r="D12732" s="82"/>
    </row>
    <row r="12733" spans="1:4">
      <c r="A12733" s="315"/>
      <c r="B12733" s="315"/>
      <c r="C12733" s="316"/>
      <c r="D12733" s="82"/>
    </row>
    <row r="12734" spans="1:4">
      <c r="A12734" s="315"/>
      <c r="B12734" s="315"/>
      <c r="C12734" s="316"/>
      <c r="D12734" s="82"/>
    </row>
    <row r="12735" spans="1:4">
      <c r="A12735" s="315"/>
      <c r="B12735" s="315"/>
      <c r="C12735" s="316"/>
      <c r="D12735" s="82"/>
    </row>
    <row r="12736" spans="1:4">
      <c r="A12736" s="315"/>
      <c r="B12736" s="315"/>
      <c r="C12736" s="316"/>
      <c r="D12736" s="82"/>
    </row>
    <row r="12737" spans="1:4">
      <c r="A12737" s="315"/>
      <c r="B12737" s="315"/>
      <c r="C12737" s="316"/>
      <c r="D12737" s="82"/>
    </row>
    <row r="12738" spans="1:4">
      <c r="A12738" s="315"/>
      <c r="B12738" s="315"/>
      <c r="C12738" s="316"/>
      <c r="D12738" s="82"/>
    </row>
    <row r="12739" spans="1:4">
      <c r="A12739" s="315"/>
      <c r="B12739" s="315"/>
      <c r="C12739" s="316"/>
      <c r="D12739" s="82"/>
    </row>
    <row r="12740" spans="1:4">
      <c r="A12740" s="315"/>
      <c r="B12740" s="315"/>
      <c r="C12740" s="316"/>
      <c r="D12740" s="82"/>
    </row>
    <row r="12741" spans="1:4">
      <c r="A12741" s="315"/>
      <c r="B12741" s="315"/>
      <c r="C12741" s="316"/>
      <c r="D12741" s="82"/>
    </row>
    <row r="12742" spans="1:4">
      <c r="A12742" s="315"/>
      <c r="B12742" s="315"/>
      <c r="C12742" s="316"/>
      <c r="D12742" s="82"/>
    </row>
    <row r="12743" spans="1:4">
      <c r="A12743" s="315"/>
      <c r="B12743" s="315"/>
      <c r="C12743" s="316"/>
      <c r="D12743" s="82"/>
    </row>
    <row r="12744" spans="1:4">
      <c r="A12744" s="315"/>
      <c r="B12744" s="315"/>
      <c r="C12744" s="316"/>
      <c r="D12744" s="82"/>
    </row>
    <row r="12745" spans="1:4">
      <c r="A12745" s="315"/>
      <c r="B12745" s="315"/>
      <c r="C12745" s="316"/>
      <c r="D12745" s="82"/>
    </row>
    <row r="12746" spans="1:4">
      <c r="A12746" s="315"/>
      <c r="B12746" s="315"/>
      <c r="C12746" s="316"/>
      <c r="D12746" s="82"/>
    </row>
    <row r="12747" spans="1:4">
      <c r="A12747" s="315"/>
      <c r="B12747" s="315"/>
      <c r="C12747" s="316"/>
      <c r="D12747" s="82"/>
    </row>
    <row r="12748" spans="1:4">
      <c r="A12748" s="315"/>
      <c r="B12748" s="315"/>
      <c r="C12748" s="316"/>
      <c r="D12748" s="82"/>
    </row>
    <row r="12749" spans="1:4">
      <c r="A12749" s="315"/>
      <c r="B12749" s="315"/>
      <c r="C12749" s="316"/>
      <c r="D12749" s="82"/>
    </row>
    <row r="12750" spans="1:4">
      <c r="A12750" s="315"/>
      <c r="B12750" s="315"/>
      <c r="C12750" s="316"/>
      <c r="D12750" s="82"/>
    </row>
    <row r="12751" spans="1:4">
      <c r="A12751" s="315"/>
      <c r="B12751" s="315"/>
      <c r="C12751" s="316"/>
      <c r="D12751" s="82"/>
    </row>
    <row r="12752" spans="1:4">
      <c r="A12752" s="315"/>
      <c r="B12752" s="315"/>
      <c r="C12752" s="316"/>
      <c r="D12752" s="82"/>
    </row>
    <row r="12753" spans="1:4">
      <c r="A12753" s="315"/>
      <c r="B12753" s="315"/>
      <c r="C12753" s="316"/>
      <c r="D12753" s="82"/>
    </row>
    <row r="12754" spans="1:4">
      <c r="A12754" s="315"/>
      <c r="B12754" s="315"/>
      <c r="C12754" s="316"/>
      <c r="D12754" s="82"/>
    </row>
    <row r="12755" spans="1:4">
      <c r="A12755" s="315"/>
      <c r="B12755" s="315"/>
      <c r="C12755" s="316"/>
      <c r="D12755" s="82"/>
    </row>
    <row r="12756" spans="1:4">
      <c r="A12756" s="315"/>
      <c r="B12756" s="315"/>
      <c r="C12756" s="316"/>
      <c r="D12756" s="82"/>
    </row>
    <row r="12757" spans="1:4">
      <c r="A12757" s="315"/>
      <c r="B12757" s="315"/>
      <c r="C12757" s="316"/>
      <c r="D12757" s="82"/>
    </row>
    <row r="12758" spans="1:4">
      <c r="A12758" s="315"/>
      <c r="B12758" s="315"/>
      <c r="C12758" s="316"/>
      <c r="D12758" s="82"/>
    </row>
    <row r="12759" spans="1:4">
      <c r="A12759" s="315"/>
      <c r="B12759" s="315"/>
      <c r="C12759" s="316"/>
      <c r="D12759" s="82"/>
    </row>
    <row r="12760" spans="1:4">
      <c r="A12760" s="315"/>
      <c r="B12760" s="315"/>
      <c r="C12760" s="316"/>
      <c r="D12760" s="82"/>
    </row>
    <row r="12761" spans="1:4">
      <c r="A12761" s="315"/>
      <c r="B12761" s="315"/>
      <c r="C12761" s="316"/>
      <c r="D12761" s="82"/>
    </row>
    <row r="12762" spans="1:4">
      <c r="A12762" s="315"/>
      <c r="B12762" s="315"/>
      <c r="C12762" s="316"/>
      <c r="D12762" s="82"/>
    </row>
    <row r="12763" spans="1:4">
      <c r="A12763" s="315"/>
      <c r="B12763" s="315"/>
      <c r="C12763" s="316"/>
      <c r="D12763" s="82"/>
    </row>
    <row r="12764" spans="1:4">
      <c r="A12764" s="315"/>
      <c r="B12764" s="315"/>
      <c r="C12764" s="316"/>
      <c r="D12764" s="82"/>
    </row>
    <row r="12765" spans="1:4">
      <c r="A12765" s="315"/>
      <c r="B12765" s="315"/>
      <c r="C12765" s="316"/>
      <c r="D12765" s="82"/>
    </row>
    <row r="12766" spans="1:4">
      <c r="A12766" s="315"/>
      <c r="B12766" s="315"/>
      <c r="C12766" s="316"/>
      <c r="D12766" s="82"/>
    </row>
    <row r="12767" spans="1:4">
      <c r="A12767" s="315"/>
      <c r="B12767" s="315"/>
      <c r="C12767" s="316"/>
      <c r="D12767" s="82"/>
    </row>
    <row r="12768" spans="1:4">
      <c r="A12768" s="315"/>
      <c r="B12768" s="315"/>
      <c r="C12768" s="316"/>
      <c r="D12768" s="82"/>
    </row>
    <row r="12769" spans="1:4">
      <c r="A12769" s="315"/>
      <c r="B12769" s="315"/>
      <c r="C12769" s="316"/>
      <c r="D12769" s="82"/>
    </row>
    <row r="12770" spans="1:4">
      <c r="A12770" s="315"/>
      <c r="B12770" s="315"/>
      <c r="C12770" s="316"/>
      <c r="D12770" s="82"/>
    </row>
    <row r="12771" spans="1:4">
      <c r="A12771" s="315"/>
      <c r="B12771" s="315"/>
      <c r="C12771" s="316"/>
      <c r="D12771" s="82"/>
    </row>
    <row r="12772" spans="1:4">
      <c r="A12772" s="315"/>
      <c r="B12772" s="315"/>
      <c r="C12772" s="316"/>
      <c r="D12772" s="82"/>
    </row>
    <row r="12773" spans="1:4">
      <c r="A12773" s="315"/>
      <c r="B12773" s="315"/>
      <c r="C12773" s="316"/>
      <c r="D12773" s="82"/>
    </row>
    <row r="12774" spans="1:4">
      <c r="A12774" s="315"/>
      <c r="B12774" s="315"/>
      <c r="C12774" s="316"/>
      <c r="D12774" s="82"/>
    </row>
    <row r="12775" spans="1:4">
      <c r="A12775" s="315"/>
      <c r="B12775" s="315"/>
      <c r="C12775" s="316"/>
      <c r="D12775" s="82"/>
    </row>
    <row r="12776" spans="1:4">
      <c r="A12776" s="315"/>
      <c r="B12776" s="315"/>
      <c r="C12776" s="316"/>
      <c r="D12776" s="82"/>
    </row>
    <row r="12777" spans="1:4">
      <c r="A12777" s="315"/>
      <c r="B12777" s="315"/>
      <c r="C12777" s="316"/>
      <c r="D12777" s="82"/>
    </row>
    <row r="12778" spans="1:4">
      <c r="A12778" s="315"/>
      <c r="B12778" s="315"/>
      <c r="C12778" s="316"/>
      <c r="D12778" s="82"/>
    </row>
    <row r="12779" spans="1:4">
      <c r="A12779" s="315"/>
      <c r="B12779" s="315"/>
      <c r="C12779" s="316"/>
      <c r="D12779" s="82"/>
    </row>
    <row r="12780" spans="1:4">
      <c r="A12780" s="315"/>
      <c r="B12780" s="315"/>
      <c r="C12780" s="316"/>
      <c r="D12780" s="82"/>
    </row>
    <row r="12781" spans="1:4">
      <c r="A12781" s="315"/>
      <c r="B12781" s="315"/>
      <c r="C12781" s="316"/>
      <c r="D12781" s="82"/>
    </row>
    <row r="12782" spans="1:4">
      <c r="A12782" s="315"/>
      <c r="B12782" s="315"/>
      <c r="C12782" s="316"/>
      <c r="D12782" s="82"/>
    </row>
    <row r="12783" spans="1:4">
      <c r="A12783" s="315"/>
      <c r="B12783" s="315"/>
      <c r="C12783" s="316"/>
      <c r="D12783" s="82"/>
    </row>
    <row r="12784" spans="1:4">
      <c r="A12784" s="315"/>
      <c r="B12784" s="315"/>
      <c r="C12784" s="316"/>
      <c r="D12784" s="82"/>
    </row>
    <row r="12785" spans="1:4">
      <c r="A12785" s="315"/>
      <c r="B12785" s="315"/>
      <c r="C12785" s="316"/>
      <c r="D12785" s="82"/>
    </row>
    <row r="12786" spans="1:4">
      <c r="A12786" s="315"/>
      <c r="B12786" s="315"/>
      <c r="C12786" s="316"/>
      <c r="D12786" s="82"/>
    </row>
    <row r="12787" spans="1:4">
      <c r="A12787" s="315"/>
      <c r="B12787" s="315"/>
      <c r="C12787" s="316"/>
      <c r="D12787" s="82"/>
    </row>
    <row r="12788" spans="1:4">
      <c r="A12788" s="315"/>
      <c r="B12788" s="315"/>
      <c r="C12788" s="316"/>
      <c r="D12788" s="82"/>
    </row>
    <row r="12789" spans="1:4">
      <c r="A12789" s="315"/>
      <c r="B12789" s="315"/>
      <c r="C12789" s="316"/>
      <c r="D12789" s="82"/>
    </row>
    <row r="12790" spans="1:4">
      <c r="A12790" s="315"/>
      <c r="B12790" s="315"/>
      <c r="C12790" s="316"/>
      <c r="D12790" s="82"/>
    </row>
    <row r="12791" spans="1:4">
      <c r="A12791" s="315"/>
      <c r="B12791" s="315"/>
      <c r="C12791" s="316"/>
      <c r="D12791" s="82"/>
    </row>
    <row r="12792" spans="1:4">
      <c r="A12792" s="315"/>
      <c r="B12792" s="315"/>
      <c r="C12792" s="316"/>
      <c r="D12792" s="82"/>
    </row>
    <row r="12793" spans="1:4">
      <c r="A12793" s="315"/>
      <c r="B12793" s="315"/>
      <c r="C12793" s="316"/>
      <c r="D12793" s="82"/>
    </row>
    <row r="12794" spans="1:4">
      <c r="A12794" s="315"/>
      <c r="B12794" s="315"/>
      <c r="C12794" s="316"/>
      <c r="D12794" s="82"/>
    </row>
    <row r="12795" spans="1:4">
      <c r="A12795" s="315"/>
      <c r="B12795" s="315"/>
      <c r="C12795" s="316"/>
      <c r="D12795" s="82"/>
    </row>
    <row r="12796" spans="1:4">
      <c r="A12796" s="315"/>
      <c r="B12796" s="315"/>
      <c r="C12796" s="316"/>
      <c r="D12796" s="82"/>
    </row>
    <row r="12797" spans="1:4">
      <c r="A12797" s="315"/>
      <c r="B12797" s="315"/>
      <c r="C12797" s="316"/>
      <c r="D12797" s="82"/>
    </row>
    <row r="12798" spans="1:4">
      <c r="A12798" s="315"/>
      <c r="B12798" s="315"/>
      <c r="C12798" s="316"/>
      <c r="D12798" s="82"/>
    </row>
    <row r="12799" spans="1:4">
      <c r="A12799" s="315"/>
      <c r="B12799" s="315"/>
      <c r="C12799" s="316"/>
      <c r="D12799" s="82"/>
    </row>
    <row r="12800" spans="1:4">
      <c r="A12800" s="315"/>
      <c r="B12800" s="315"/>
      <c r="C12800" s="316"/>
      <c r="D12800" s="82"/>
    </row>
    <row r="12801" spans="1:4">
      <c r="A12801" s="315"/>
      <c r="B12801" s="315"/>
      <c r="C12801" s="316"/>
      <c r="D12801" s="82"/>
    </row>
    <row r="12802" spans="1:4">
      <c r="A12802" s="315"/>
      <c r="B12802" s="315"/>
      <c r="C12802" s="316"/>
      <c r="D12802" s="82"/>
    </row>
    <row r="12803" spans="1:4">
      <c r="A12803" s="315"/>
      <c r="B12803" s="315"/>
      <c r="C12803" s="316"/>
      <c r="D12803" s="82"/>
    </row>
    <row r="12804" spans="1:4">
      <c r="A12804" s="315"/>
      <c r="B12804" s="315"/>
      <c r="C12804" s="316"/>
      <c r="D12804" s="82"/>
    </row>
    <row r="12805" spans="1:4">
      <c r="A12805" s="315"/>
      <c r="B12805" s="315"/>
      <c r="C12805" s="316"/>
      <c r="D12805" s="82"/>
    </row>
    <row r="12806" spans="1:4">
      <c r="A12806" s="315"/>
      <c r="B12806" s="315"/>
      <c r="C12806" s="316"/>
      <c r="D12806" s="82"/>
    </row>
    <row r="12807" spans="1:4">
      <c r="A12807" s="315"/>
      <c r="B12807" s="315"/>
      <c r="C12807" s="316"/>
      <c r="D12807" s="82"/>
    </row>
    <row r="12808" spans="1:4">
      <c r="A12808" s="315"/>
      <c r="B12808" s="315"/>
      <c r="C12808" s="316"/>
      <c r="D12808" s="82"/>
    </row>
    <row r="12809" spans="1:4">
      <c r="A12809" s="315"/>
      <c r="B12809" s="315"/>
      <c r="C12809" s="316"/>
      <c r="D12809" s="82"/>
    </row>
    <row r="12810" spans="1:4">
      <c r="A12810" s="315"/>
      <c r="B12810" s="315"/>
      <c r="C12810" s="316"/>
      <c r="D12810" s="82"/>
    </row>
    <row r="12811" spans="1:4">
      <c r="A12811" s="315"/>
      <c r="B12811" s="315"/>
      <c r="C12811" s="316"/>
      <c r="D12811" s="82"/>
    </row>
    <row r="12812" spans="1:4">
      <c r="A12812" s="315"/>
      <c r="B12812" s="315"/>
      <c r="C12812" s="316"/>
      <c r="D12812" s="82"/>
    </row>
    <row r="12813" spans="1:4">
      <c r="A12813" s="315"/>
      <c r="B12813" s="315"/>
      <c r="C12813" s="316"/>
      <c r="D12813" s="82"/>
    </row>
    <row r="12814" spans="1:4">
      <c r="A12814" s="315"/>
      <c r="B12814" s="315"/>
      <c r="C12814" s="316"/>
      <c r="D12814" s="82"/>
    </row>
    <row r="12815" spans="1:4">
      <c r="A12815" s="315"/>
      <c r="B12815" s="315"/>
      <c r="C12815" s="316"/>
      <c r="D12815" s="82"/>
    </row>
    <row r="12816" spans="1:4">
      <c r="A12816" s="315"/>
      <c r="B12816" s="315"/>
      <c r="C12816" s="316"/>
      <c r="D12816" s="82"/>
    </row>
    <row r="12817" spans="1:4">
      <c r="A12817" s="315"/>
      <c r="B12817" s="315"/>
      <c r="C12817" s="316"/>
      <c r="D12817" s="82"/>
    </row>
    <row r="12818" spans="1:4">
      <c r="A12818" s="315"/>
      <c r="B12818" s="315"/>
      <c r="C12818" s="316"/>
      <c r="D12818" s="82"/>
    </row>
    <row r="12819" spans="1:4">
      <c r="A12819" s="315"/>
      <c r="B12819" s="315"/>
      <c r="C12819" s="316"/>
      <c r="D12819" s="82"/>
    </row>
    <row r="12820" spans="1:4">
      <c r="A12820" s="315"/>
      <c r="B12820" s="315"/>
      <c r="C12820" s="316"/>
      <c r="D12820" s="82"/>
    </row>
    <row r="12821" spans="1:4">
      <c r="A12821" s="315"/>
      <c r="B12821" s="315"/>
      <c r="C12821" s="316"/>
      <c r="D12821" s="82"/>
    </row>
    <row r="12822" spans="1:4">
      <c r="A12822" s="315"/>
      <c r="B12822" s="315"/>
      <c r="C12822" s="316"/>
      <c r="D12822" s="82"/>
    </row>
    <row r="12823" spans="1:4">
      <c r="A12823" s="315"/>
      <c r="B12823" s="315"/>
      <c r="C12823" s="316"/>
      <c r="D12823" s="82"/>
    </row>
    <row r="12824" spans="1:4">
      <c r="A12824" s="315"/>
      <c r="B12824" s="315"/>
      <c r="C12824" s="316"/>
      <c r="D12824" s="82"/>
    </row>
    <row r="12825" spans="1:4">
      <c r="A12825" s="315"/>
      <c r="B12825" s="315"/>
      <c r="C12825" s="316"/>
      <c r="D12825" s="82"/>
    </row>
    <row r="12826" spans="1:4">
      <c r="A12826" s="315"/>
      <c r="B12826" s="315"/>
      <c r="C12826" s="316"/>
      <c r="D12826" s="82"/>
    </row>
    <row r="12827" spans="1:4">
      <c r="A12827" s="315"/>
      <c r="B12827" s="315"/>
      <c r="C12827" s="316"/>
      <c r="D12827" s="82"/>
    </row>
    <row r="12828" spans="1:4">
      <c r="A12828" s="315"/>
      <c r="B12828" s="315"/>
      <c r="C12828" s="316"/>
      <c r="D12828" s="82"/>
    </row>
    <row r="12829" spans="1:4">
      <c r="A12829" s="315"/>
      <c r="B12829" s="315"/>
      <c r="C12829" s="316"/>
      <c r="D12829" s="82"/>
    </row>
    <row r="12830" spans="1:4">
      <c r="A12830" s="315"/>
      <c r="B12830" s="315"/>
      <c r="C12830" s="316"/>
      <c r="D12830" s="82"/>
    </row>
    <row r="12831" spans="1:4">
      <c r="A12831" s="315"/>
      <c r="B12831" s="315"/>
      <c r="C12831" s="316"/>
      <c r="D12831" s="82"/>
    </row>
    <row r="12832" spans="1:4">
      <c r="A12832" s="315"/>
      <c r="B12832" s="315"/>
      <c r="C12832" s="316"/>
      <c r="D12832" s="82"/>
    </row>
    <row r="12833" spans="1:4">
      <c r="A12833" s="315"/>
      <c r="B12833" s="315"/>
      <c r="C12833" s="316"/>
      <c r="D12833" s="82"/>
    </row>
    <row r="12834" spans="1:4">
      <c r="A12834" s="315"/>
      <c r="B12834" s="315"/>
      <c r="C12834" s="316"/>
      <c r="D12834" s="82"/>
    </row>
    <row r="12835" spans="1:4">
      <c r="A12835" s="315"/>
      <c r="B12835" s="315"/>
      <c r="C12835" s="316"/>
      <c r="D12835" s="82"/>
    </row>
    <row r="12836" spans="1:4">
      <c r="A12836" s="315"/>
      <c r="B12836" s="315"/>
      <c r="C12836" s="316"/>
      <c r="D12836" s="82"/>
    </row>
    <row r="12837" spans="1:4">
      <c r="A12837" s="315"/>
      <c r="B12837" s="315"/>
      <c r="C12837" s="316"/>
      <c r="D12837" s="82"/>
    </row>
    <row r="12838" spans="1:4">
      <c r="A12838" s="315"/>
      <c r="B12838" s="315"/>
      <c r="C12838" s="316"/>
      <c r="D12838" s="82"/>
    </row>
    <row r="12839" spans="1:4">
      <c r="A12839" s="315"/>
      <c r="B12839" s="315"/>
      <c r="C12839" s="316"/>
      <c r="D12839" s="82"/>
    </row>
    <row r="12840" spans="1:4">
      <c r="A12840" s="315"/>
      <c r="B12840" s="315"/>
      <c r="C12840" s="316"/>
      <c r="D12840" s="82"/>
    </row>
    <row r="12841" spans="1:4">
      <c r="A12841" s="315"/>
      <c r="B12841" s="315"/>
      <c r="C12841" s="316"/>
      <c r="D12841" s="82"/>
    </row>
    <row r="12842" spans="1:4">
      <c r="A12842" s="315"/>
      <c r="B12842" s="315"/>
      <c r="C12842" s="316"/>
      <c r="D12842" s="82"/>
    </row>
    <row r="12843" spans="1:4">
      <c r="A12843" s="315"/>
      <c r="B12843" s="315"/>
      <c r="C12843" s="316"/>
      <c r="D12843" s="82"/>
    </row>
    <row r="12844" spans="1:4">
      <c r="A12844" s="315"/>
      <c r="B12844" s="315"/>
      <c r="C12844" s="316"/>
      <c r="D12844" s="82"/>
    </row>
    <row r="12845" spans="1:4">
      <c r="A12845" s="315"/>
      <c r="B12845" s="315"/>
      <c r="C12845" s="316"/>
      <c r="D12845" s="82"/>
    </row>
    <row r="12846" spans="1:4">
      <c r="A12846" s="315"/>
      <c r="B12846" s="315"/>
      <c r="C12846" s="316"/>
      <c r="D12846" s="82"/>
    </row>
    <row r="12847" spans="1:4">
      <c r="A12847" s="315"/>
      <c r="B12847" s="315"/>
      <c r="C12847" s="316"/>
      <c r="D12847" s="82"/>
    </row>
    <row r="12848" spans="1:4">
      <c r="A12848" s="315"/>
      <c r="B12848" s="315"/>
      <c r="C12848" s="316"/>
      <c r="D12848" s="82"/>
    </row>
    <row r="12849" spans="1:4">
      <c r="A12849" s="315"/>
      <c r="B12849" s="315"/>
      <c r="C12849" s="316"/>
      <c r="D12849" s="82"/>
    </row>
    <row r="12850" spans="1:4">
      <c r="A12850" s="315"/>
      <c r="B12850" s="315"/>
      <c r="C12850" s="316"/>
      <c r="D12850" s="82"/>
    </row>
    <row r="12851" spans="1:4">
      <c r="A12851" s="315"/>
      <c r="B12851" s="315"/>
      <c r="C12851" s="316"/>
      <c r="D12851" s="82"/>
    </row>
    <row r="12852" spans="1:4">
      <c r="A12852" s="315"/>
      <c r="B12852" s="315"/>
      <c r="C12852" s="316"/>
      <c r="D12852" s="82"/>
    </row>
    <row r="12853" spans="1:4">
      <c r="A12853" s="315"/>
      <c r="B12853" s="315"/>
      <c r="C12853" s="316"/>
      <c r="D12853" s="82"/>
    </row>
    <row r="12854" spans="1:4">
      <c r="A12854" s="315"/>
      <c r="B12854" s="315"/>
      <c r="C12854" s="316"/>
      <c r="D12854" s="82"/>
    </row>
    <row r="12855" spans="1:4">
      <c r="A12855" s="315"/>
      <c r="B12855" s="315"/>
      <c r="C12855" s="316"/>
      <c r="D12855" s="82"/>
    </row>
    <row r="12856" spans="1:4">
      <c r="A12856" s="315"/>
      <c r="B12856" s="315"/>
      <c r="C12856" s="316"/>
      <c r="D12856" s="82"/>
    </row>
    <row r="12857" spans="1:4">
      <c r="A12857" s="315"/>
      <c r="B12857" s="315"/>
      <c r="C12857" s="316"/>
      <c r="D12857" s="82"/>
    </row>
    <row r="12858" spans="1:4">
      <c r="A12858" s="315"/>
      <c r="B12858" s="315"/>
      <c r="C12858" s="316"/>
      <c r="D12858" s="82"/>
    </row>
    <row r="12859" spans="1:4">
      <c r="A12859" s="315"/>
      <c r="B12859" s="315"/>
      <c r="C12859" s="316"/>
      <c r="D12859" s="82"/>
    </row>
    <row r="12860" spans="1:4">
      <c r="A12860" s="315"/>
      <c r="B12860" s="315"/>
      <c r="C12860" s="316"/>
      <c r="D12860" s="82"/>
    </row>
    <row r="12861" spans="1:4">
      <c r="A12861" s="315"/>
      <c r="B12861" s="315"/>
      <c r="C12861" s="316"/>
      <c r="D12861" s="82"/>
    </row>
    <row r="12862" spans="1:4">
      <c r="A12862" s="315"/>
      <c r="B12862" s="315"/>
      <c r="C12862" s="316"/>
      <c r="D12862" s="82"/>
    </row>
    <row r="12863" spans="1:4">
      <c r="A12863" s="315"/>
      <c r="B12863" s="315"/>
      <c r="C12863" s="316"/>
      <c r="D12863" s="82"/>
    </row>
    <row r="12864" spans="1:4">
      <c r="A12864" s="315"/>
      <c r="B12864" s="315"/>
      <c r="C12864" s="316"/>
      <c r="D12864" s="82"/>
    </row>
    <row r="12865" spans="1:4">
      <c r="A12865" s="315"/>
      <c r="B12865" s="315"/>
      <c r="C12865" s="316"/>
      <c r="D12865" s="82"/>
    </row>
    <row r="12866" spans="1:4">
      <c r="A12866" s="315"/>
      <c r="B12866" s="315"/>
      <c r="C12866" s="316"/>
      <c r="D12866" s="82"/>
    </row>
    <row r="12867" spans="1:4">
      <c r="A12867" s="315"/>
      <c r="B12867" s="315"/>
      <c r="C12867" s="316"/>
      <c r="D12867" s="82"/>
    </row>
    <row r="12868" spans="1:4">
      <c r="A12868" s="315"/>
      <c r="B12868" s="315"/>
      <c r="C12868" s="316"/>
      <c r="D12868" s="82"/>
    </row>
    <row r="12869" spans="1:4">
      <c r="A12869" s="315"/>
      <c r="B12869" s="315"/>
      <c r="C12869" s="316"/>
      <c r="D12869" s="82"/>
    </row>
    <row r="12870" spans="1:4">
      <c r="A12870" s="315"/>
      <c r="B12870" s="315"/>
      <c r="C12870" s="316"/>
      <c r="D12870" s="82"/>
    </row>
    <row r="12871" spans="1:4">
      <c r="A12871" s="315"/>
      <c r="B12871" s="315"/>
      <c r="C12871" s="316"/>
      <c r="D12871" s="82"/>
    </row>
    <row r="12872" spans="1:4">
      <c r="A12872" s="315"/>
      <c r="B12872" s="315"/>
      <c r="C12872" s="316"/>
      <c r="D12872" s="82"/>
    </row>
    <row r="12873" spans="1:4">
      <c r="A12873" s="315"/>
      <c r="B12873" s="315"/>
      <c r="C12873" s="316"/>
      <c r="D12873" s="82"/>
    </row>
    <row r="12874" spans="1:4">
      <c r="A12874" s="315"/>
      <c r="B12874" s="315"/>
      <c r="C12874" s="316"/>
      <c r="D12874" s="82"/>
    </row>
    <row r="12875" spans="1:4">
      <c r="A12875" s="315"/>
      <c r="B12875" s="315"/>
      <c r="C12875" s="316"/>
      <c r="D12875" s="82"/>
    </row>
    <row r="12876" spans="1:4">
      <c r="A12876" s="315"/>
      <c r="B12876" s="315"/>
      <c r="C12876" s="316"/>
      <c r="D12876" s="82"/>
    </row>
    <row r="12877" spans="1:4">
      <c r="A12877" s="315"/>
      <c r="B12877" s="315"/>
      <c r="C12877" s="316"/>
      <c r="D12877" s="82"/>
    </row>
    <row r="12878" spans="1:4">
      <c r="A12878" s="315"/>
      <c r="B12878" s="315"/>
      <c r="C12878" s="316"/>
      <c r="D12878" s="82"/>
    </row>
    <row r="12879" spans="1:4">
      <c r="A12879" s="315"/>
      <c r="B12879" s="315"/>
      <c r="C12879" s="316"/>
      <c r="D12879" s="82"/>
    </row>
    <row r="12880" spans="1:4">
      <c r="A12880" s="315"/>
      <c r="B12880" s="315"/>
      <c r="C12880" s="316"/>
      <c r="D12880" s="82"/>
    </row>
    <row r="12881" spans="1:4">
      <c r="A12881" s="315"/>
      <c r="B12881" s="315"/>
      <c r="C12881" s="316"/>
      <c r="D12881" s="82"/>
    </row>
    <row r="12882" spans="1:4">
      <c r="A12882" s="315"/>
      <c r="B12882" s="315"/>
      <c r="C12882" s="316"/>
      <c r="D12882" s="82"/>
    </row>
    <row r="12883" spans="1:4">
      <c r="A12883" s="315"/>
      <c r="B12883" s="315"/>
      <c r="C12883" s="316"/>
      <c r="D12883" s="82"/>
    </row>
    <row r="12884" spans="1:4">
      <c r="A12884" s="315"/>
      <c r="B12884" s="315"/>
      <c r="C12884" s="316"/>
      <c r="D12884" s="82"/>
    </row>
    <row r="12885" spans="1:4">
      <c r="A12885" s="315"/>
      <c r="B12885" s="315"/>
      <c r="C12885" s="316"/>
      <c r="D12885" s="82"/>
    </row>
    <row r="12886" spans="1:4">
      <c r="A12886" s="315"/>
      <c r="B12886" s="315"/>
      <c r="C12886" s="316"/>
      <c r="D12886" s="82"/>
    </row>
    <row r="12887" spans="1:4">
      <c r="A12887" s="315"/>
      <c r="B12887" s="315"/>
      <c r="C12887" s="316"/>
      <c r="D12887" s="82"/>
    </row>
    <row r="12888" spans="1:4">
      <c r="A12888" s="315"/>
      <c r="B12888" s="315"/>
      <c r="C12888" s="316"/>
      <c r="D12888" s="82"/>
    </row>
    <row r="12889" spans="1:4">
      <c r="A12889" s="315"/>
      <c r="B12889" s="315"/>
      <c r="C12889" s="316"/>
      <c r="D12889" s="82"/>
    </row>
    <row r="12890" spans="1:4">
      <c r="A12890" s="315"/>
      <c r="B12890" s="315"/>
      <c r="C12890" s="316"/>
      <c r="D12890" s="82"/>
    </row>
    <row r="12891" spans="1:4">
      <c r="A12891" s="315"/>
      <c r="B12891" s="315"/>
      <c r="C12891" s="316"/>
      <c r="D12891" s="82"/>
    </row>
    <row r="12892" spans="1:4">
      <c r="A12892" s="315"/>
      <c r="B12892" s="315"/>
      <c r="C12892" s="316"/>
      <c r="D12892" s="82"/>
    </row>
    <row r="12893" spans="1:4">
      <c r="A12893" s="315"/>
      <c r="B12893" s="315"/>
      <c r="C12893" s="316"/>
      <c r="D12893" s="82"/>
    </row>
    <row r="12894" spans="1:4">
      <c r="A12894" s="315"/>
      <c r="B12894" s="315"/>
      <c r="C12894" s="316"/>
      <c r="D12894" s="82"/>
    </row>
    <row r="12895" spans="1:4">
      <c r="A12895" s="315"/>
      <c r="B12895" s="315"/>
      <c r="C12895" s="316"/>
      <c r="D12895" s="82"/>
    </row>
    <row r="12896" spans="1:4">
      <c r="A12896" s="315"/>
      <c r="B12896" s="315"/>
      <c r="C12896" s="316"/>
      <c r="D12896" s="82"/>
    </row>
    <row r="12897" spans="1:4">
      <c r="A12897" s="315"/>
      <c r="B12897" s="315"/>
      <c r="C12897" s="316"/>
      <c r="D12897" s="82"/>
    </row>
    <row r="12898" spans="1:4">
      <c r="A12898" s="315"/>
      <c r="B12898" s="315"/>
      <c r="C12898" s="316"/>
      <c r="D12898" s="82"/>
    </row>
    <row r="12899" spans="1:4">
      <c r="A12899" s="315"/>
      <c r="B12899" s="315"/>
      <c r="C12899" s="316"/>
      <c r="D12899" s="82"/>
    </row>
    <row r="12900" spans="1:4">
      <c r="A12900" s="315"/>
      <c r="B12900" s="315"/>
      <c r="C12900" s="316"/>
      <c r="D12900" s="82"/>
    </row>
    <row r="12901" spans="1:4">
      <c r="A12901" s="315"/>
      <c r="B12901" s="315"/>
      <c r="C12901" s="316"/>
      <c r="D12901" s="82"/>
    </row>
    <row r="12902" spans="1:4">
      <c r="A12902" s="315"/>
      <c r="B12902" s="315"/>
      <c r="C12902" s="316"/>
      <c r="D12902" s="82"/>
    </row>
    <row r="12903" spans="1:4">
      <c r="A12903" s="315"/>
      <c r="B12903" s="315"/>
      <c r="C12903" s="316"/>
      <c r="D12903" s="82"/>
    </row>
    <row r="12904" spans="1:4">
      <c r="A12904" s="315"/>
      <c r="B12904" s="315"/>
      <c r="C12904" s="316"/>
      <c r="D12904" s="82"/>
    </row>
    <row r="12905" spans="1:4">
      <c r="A12905" s="315"/>
      <c r="B12905" s="315"/>
      <c r="C12905" s="316"/>
      <c r="D12905" s="82"/>
    </row>
    <row r="12906" spans="1:4">
      <c r="A12906" s="315"/>
      <c r="B12906" s="315"/>
      <c r="C12906" s="316"/>
      <c r="D12906" s="82"/>
    </row>
    <row r="12907" spans="1:4">
      <c r="A12907" s="315"/>
      <c r="B12907" s="315"/>
      <c r="C12907" s="316"/>
      <c r="D12907" s="82"/>
    </row>
    <row r="12908" spans="1:4">
      <c r="A12908" s="315"/>
      <c r="B12908" s="315"/>
      <c r="C12908" s="316"/>
      <c r="D12908" s="82"/>
    </row>
    <row r="12909" spans="1:4">
      <c r="A12909" s="315"/>
      <c r="B12909" s="315"/>
      <c r="C12909" s="316"/>
      <c r="D12909" s="82"/>
    </row>
    <row r="12910" spans="1:4">
      <c r="A12910" s="315"/>
      <c r="B12910" s="315"/>
      <c r="C12910" s="316"/>
      <c r="D12910" s="82"/>
    </row>
    <row r="12911" spans="1:4">
      <c r="A12911" s="315"/>
      <c r="B12911" s="315"/>
      <c r="C12911" s="316"/>
      <c r="D12911" s="82"/>
    </row>
    <row r="12912" spans="1:4">
      <c r="A12912" s="315"/>
      <c r="B12912" s="315"/>
      <c r="C12912" s="316"/>
      <c r="D12912" s="82"/>
    </row>
    <row r="12913" spans="1:4">
      <c r="A12913" s="315"/>
      <c r="B12913" s="315"/>
      <c r="C12913" s="316"/>
      <c r="D12913" s="82"/>
    </row>
    <row r="12914" spans="1:4">
      <c r="A12914" s="315"/>
      <c r="B12914" s="315"/>
      <c r="C12914" s="316"/>
      <c r="D12914" s="82"/>
    </row>
    <row r="12915" spans="1:4">
      <c r="A12915" s="315"/>
      <c r="B12915" s="315"/>
      <c r="C12915" s="316"/>
      <c r="D12915" s="82"/>
    </row>
    <row r="12916" spans="1:4">
      <c r="A12916" s="315"/>
      <c r="B12916" s="315"/>
      <c r="C12916" s="316"/>
      <c r="D12916" s="82"/>
    </row>
    <row r="12917" spans="1:4">
      <c r="A12917" s="315"/>
      <c r="B12917" s="315"/>
      <c r="C12917" s="316"/>
      <c r="D12917" s="82"/>
    </row>
    <row r="12918" spans="1:4">
      <c r="A12918" s="315"/>
      <c r="B12918" s="315"/>
      <c r="C12918" s="316"/>
      <c r="D12918" s="82"/>
    </row>
    <row r="12919" spans="1:4">
      <c r="A12919" s="315"/>
      <c r="B12919" s="315"/>
      <c r="C12919" s="316"/>
      <c r="D12919" s="82"/>
    </row>
    <row r="12920" spans="1:4">
      <c r="A12920" s="315"/>
      <c r="B12920" s="315"/>
      <c r="C12920" s="316"/>
      <c r="D12920" s="82"/>
    </row>
    <row r="12921" spans="1:4">
      <c r="A12921" s="315"/>
      <c r="B12921" s="315"/>
      <c r="C12921" s="316"/>
      <c r="D12921" s="82"/>
    </row>
    <row r="12922" spans="1:4">
      <c r="A12922" s="315"/>
      <c r="B12922" s="315"/>
      <c r="C12922" s="316"/>
      <c r="D12922" s="82"/>
    </row>
    <row r="12923" spans="1:4">
      <c r="A12923" s="315"/>
      <c r="B12923" s="315"/>
      <c r="C12923" s="316"/>
      <c r="D12923" s="82"/>
    </row>
    <row r="12924" spans="1:4">
      <c r="A12924" s="315"/>
      <c r="B12924" s="315"/>
      <c r="C12924" s="316"/>
      <c r="D12924" s="82"/>
    </row>
    <row r="12925" spans="1:4">
      <c r="A12925" s="315"/>
      <c r="B12925" s="315"/>
      <c r="C12925" s="316"/>
      <c r="D12925" s="82"/>
    </row>
    <row r="12926" spans="1:4">
      <c r="A12926" s="315"/>
      <c r="B12926" s="315"/>
      <c r="C12926" s="316"/>
      <c r="D12926" s="82"/>
    </row>
    <row r="12927" spans="1:4">
      <c r="A12927" s="315"/>
      <c r="B12927" s="315"/>
      <c r="C12927" s="316"/>
      <c r="D12927" s="82"/>
    </row>
    <row r="12928" spans="1:4">
      <c r="A12928" s="315"/>
      <c r="B12928" s="315"/>
      <c r="C12928" s="316"/>
      <c r="D12928" s="82"/>
    </row>
    <row r="12929" spans="1:4">
      <c r="A12929" s="315"/>
      <c r="B12929" s="315"/>
      <c r="C12929" s="316"/>
      <c r="D12929" s="82"/>
    </row>
    <row r="12930" spans="1:4">
      <c r="A12930" s="315"/>
      <c r="B12930" s="315"/>
      <c r="C12930" s="316"/>
      <c r="D12930" s="82"/>
    </row>
    <row r="12931" spans="1:4">
      <c r="A12931" s="315"/>
      <c r="B12931" s="315"/>
      <c r="C12931" s="316"/>
      <c r="D12931" s="82"/>
    </row>
    <row r="12932" spans="1:4">
      <c r="A12932" s="315"/>
      <c r="B12932" s="315"/>
      <c r="C12932" s="316"/>
      <c r="D12932" s="82"/>
    </row>
    <row r="12933" spans="1:4">
      <c r="A12933" s="315"/>
      <c r="B12933" s="315"/>
      <c r="C12933" s="316"/>
      <c r="D12933" s="82"/>
    </row>
    <row r="12934" spans="1:4">
      <c r="A12934" s="315"/>
      <c r="B12934" s="315"/>
      <c r="C12934" s="316"/>
      <c r="D12934" s="82"/>
    </row>
    <row r="12935" spans="1:4">
      <c r="A12935" s="315"/>
      <c r="B12935" s="315"/>
      <c r="C12935" s="316"/>
      <c r="D12935" s="82"/>
    </row>
    <row r="12936" spans="1:4">
      <c r="A12936" s="315"/>
      <c r="B12936" s="315"/>
      <c r="C12936" s="316"/>
      <c r="D12936" s="82"/>
    </row>
    <row r="12937" spans="1:4">
      <c r="A12937" s="315"/>
      <c r="B12937" s="315"/>
      <c r="C12937" s="316"/>
      <c r="D12937" s="82"/>
    </row>
    <row r="12938" spans="1:4">
      <c r="A12938" s="315"/>
      <c r="B12938" s="315"/>
      <c r="C12938" s="316"/>
      <c r="D12938" s="82"/>
    </row>
    <row r="12939" spans="1:4">
      <c r="A12939" s="315"/>
      <c r="B12939" s="315"/>
      <c r="C12939" s="316"/>
      <c r="D12939" s="82"/>
    </row>
    <row r="12940" spans="1:4">
      <c r="A12940" s="315"/>
      <c r="B12940" s="315"/>
      <c r="C12940" s="316"/>
      <c r="D12940" s="82"/>
    </row>
    <row r="12941" spans="1:4">
      <c r="A12941" s="315"/>
      <c r="B12941" s="315"/>
      <c r="C12941" s="316"/>
      <c r="D12941" s="82"/>
    </row>
    <row r="12942" spans="1:4">
      <c r="A12942" s="315"/>
      <c r="B12942" s="315"/>
      <c r="C12942" s="316"/>
      <c r="D12942" s="82"/>
    </row>
    <row r="12943" spans="1:4">
      <c r="A12943" s="315"/>
      <c r="B12943" s="315"/>
      <c r="C12943" s="316"/>
      <c r="D12943" s="82"/>
    </row>
    <row r="12944" spans="1:4">
      <c r="A12944" s="315"/>
      <c r="B12944" s="315"/>
      <c r="C12944" s="316"/>
      <c r="D12944" s="82"/>
    </row>
    <row r="12945" spans="1:4">
      <c r="A12945" s="315"/>
      <c r="B12945" s="315"/>
      <c r="C12945" s="316"/>
      <c r="D12945" s="82"/>
    </row>
    <row r="12946" spans="1:4">
      <c r="A12946" s="315"/>
      <c r="B12946" s="315"/>
      <c r="C12946" s="316"/>
      <c r="D12946" s="82"/>
    </row>
    <row r="12947" spans="1:4">
      <c r="A12947" s="315"/>
      <c r="B12947" s="315"/>
      <c r="C12947" s="316"/>
      <c r="D12947" s="82"/>
    </row>
    <row r="12948" spans="1:4">
      <c r="A12948" s="315"/>
      <c r="B12948" s="315"/>
      <c r="C12948" s="316"/>
      <c r="D12948" s="82"/>
    </row>
    <row r="12949" spans="1:4">
      <c r="A12949" s="315"/>
      <c r="B12949" s="315"/>
      <c r="C12949" s="316"/>
      <c r="D12949" s="82"/>
    </row>
    <row r="12950" spans="1:4">
      <c r="A12950" s="315"/>
      <c r="B12950" s="315"/>
      <c r="C12950" s="316"/>
      <c r="D12950" s="82"/>
    </row>
    <row r="12951" spans="1:4">
      <c r="A12951" s="315"/>
      <c r="B12951" s="315"/>
      <c r="C12951" s="316"/>
      <c r="D12951" s="82"/>
    </row>
    <row r="12952" spans="1:4">
      <c r="A12952" s="315"/>
      <c r="B12952" s="315"/>
      <c r="C12952" s="316"/>
      <c r="D12952" s="82"/>
    </row>
    <row r="12953" spans="1:4">
      <c r="A12953" s="315"/>
      <c r="B12953" s="315"/>
      <c r="C12953" s="316"/>
      <c r="D12953" s="82"/>
    </row>
    <row r="12954" spans="1:4">
      <c r="A12954" s="315"/>
      <c r="B12954" s="315"/>
      <c r="C12954" s="316"/>
      <c r="D12954" s="82"/>
    </row>
    <row r="12955" spans="1:4">
      <c r="A12955" s="315"/>
      <c r="B12955" s="315"/>
      <c r="C12955" s="316"/>
      <c r="D12955" s="82"/>
    </row>
    <row r="12956" spans="1:4">
      <c r="A12956" s="315"/>
      <c r="B12956" s="315"/>
      <c r="C12956" s="316"/>
      <c r="D12956" s="82"/>
    </row>
    <row r="12957" spans="1:4">
      <c r="A12957" s="315"/>
      <c r="B12957" s="315"/>
      <c r="C12957" s="316"/>
      <c r="D12957" s="82"/>
    </row>
    <row r="12958" spans="1:4">
      <c r="A12958" s="315"/>
      <c r="B12958" s="315"/>
      <c r="C12958" s="316"/>
      <c r="D12958" s="82"/>
    </row>
    <row r="12959" spans="1:4">
      <c r="A12959" s="315"/>
      <c r="B12959" s="315"/>
      <c r="C12959" s="316"/>
      <c r="D12959" s="82"/>
    </row>
    <row r="12960" spans="1:4">
      <c r="A12960" s="315"/>
      <c r="B12960" s="315"/>
      <c r="C12960" s="316"/>
      <c r="D12960" s="82"/>
    </row>
    <row r="12961" spans="1:4">
      <c r="A12961" s="315"/>
      <c r="B12961" s="315"/>
      <c r="C12961" s="316"/>
      <c r="D12961" s="82"/>
    </row>
    <row r="12962" spans="1:4">
      <c r="A12962" s="315"/>
      <c r="B12962" s="315"/>
      <c r="C12962" s="316"/>
      <c r="D12962" s="82"/>
    </row>
    <row r="12963" spans="1:4">
      <c r="A12963" s="315"/>
      <c r="B12963" s="315"/>
      <c r="C12963" s="316"/>
      <c r="D12963" s="82"/>
    </row>
    <row r="12964" spans="1:4">
      <c r="A12964" s="315"/>
      <c r="B12964" s="315"/>
      <c r="C12964" s="316"/>
      <c r="D12964" s="82"/>
    </row>
    <row r="12965" spans="1:4">
      <c r="A12965" s="315"/>
      <c r="B12965" s="315"/>
      <c r="C12965" s="316"/>
      <c r="D12965" s="82"/>
    </row>
    <row r="12966" spans="1:4">
      <c r="A12966" s="315"/>
      <c r="B12966" s="315"/>
      <c r="C12966" s="316"/>
      <c r="D12966" s="82"/>
    </row>
    <row r="12967" spans="1:4">
      <c r="A12967" s="315"/>
      <c r="B12967" s="315"/>
      <c r="C12967" s="316"/>
      <c r="D12967" s="82"/>
    </row>
    <row r="12968" spans="1:4">
      <c r="A12968" s="315"/>
      <c r="B12968" s="315"/>
      <c r="C12968" s="316"/>
      <c r="D12968" s="82"/>
    </row>
    <row r="12969" spans="1:4">
      <c r="A12969" s="315"/>
      <c r="B12969" s="315"/>
      <c r="C12969" s="316"/>
      <c r="D12969" s="82"/>
    </row>
    <row r="12970" spans="1:4">
      <c r="A12970" s="315"/>
      <c r="B12970" s="315"/>
      <c r="C12970" s="316"/>
      <c r="D12970" s="82"/>
    </row>
    <row r="12971" spans="1:4">
      <c r="A12971" s="315"/>
      <c r="B12971" s="315"/>
      <c r="C12971" s="316"/>
      <c r="D12971" s="82"/>
    </row>
    <row r="12972" spans="1:4">
      <c r="A12972" s="315"/>
      <c r="B12972" s="315"/>
      <c r="C12972" s="316"/>
      <c r="D12972" s="82"/>
    </row>
    <row r="12973" spans="1:4">
      <c r="A12973" s="315"/>
      <c r="B12973" s="315"/>
      <c r="C12973" s="316"/>
      <c r="D12973" s="82"/>
    </row>
    <row r="12974" spans="1:4">
      <c r="A12974" s="315"/>
      <c r="B12974" s="315"/>
      <c r="C12974" s="316"/>
      <c r="D12974" s="82"/>
    </row>
    <row r="12975" spans="1:4">
      <c r="A12975" s="315"/>
      <c r="B12975" s="315"/>
      <c r="C12975" s="316"/>
      <c r="D12975" s="82"/>
    </row>
    <row r="12976" spans="1:4">
      <c r="A12976" s="315"/>
      <c r="B12976" s="315"/>
      <c r="C12976" s="316"/>
      <c r="D12976" s="82"/>
    </row>
    <row r="12977" spans="1:4">
      <c r="A12977" s="315"/>
      <c r="B12977" s="315"/>
      <c r="C12977" s="316"/>
      <c r="D12977" s="82"/>
    </row>
    <row r="12978" spans="1:4">
      <c r="A12978" s="315"/>
      <c r="B12978" s="315"/>
      <c r="C12978" s="316"/>
      <c r="D12978" s="82"/>
    </row>
    <row r="12979" spans="1:4">
      <c r="A12979" s="315"/>
      <c r="B12979" s="315"/>
      <c r="C12979" s="316"/>
      <c r="D12979" s="82"/>
    </row>
    <row r="12980" spans="1:4">
      <c r="A12980" s="315"/>
      <c r="B12980" s="315"/>
      <c r="C12980" s="316"/>
      <c r="D12980" s="82"/>
    </row>
    <row r="12981" spans="1:4">
      <c r="A12981" s="315"/>
      <c r="B12981" s="315"/>
      <c r="C12981" s="316"/>
      <c r="D12981" s="82"/>
    </row>
    <row r="12982" spans="1:4">
      <c r="A12982" s="315"/>
      <c r="B12982" s="315"/>
      <c r="C12982" s="316"/>
      <c r="D12982" s="82"/>
    </row>
    <row r="12983" spans="1:4">
      <c r="A12983" s="315"/>
      <c r="B12983" s="315"/>
      <c r="C12983" s="316"/>
      <c r="D12983" s="82"/>
    </row>
    <row r="12984" spans="1:4">
      <c r="A12984" s="315"/>
      <c r="B12984" s="315"/>
      <c r="C12984" s="316"/>
      <c r="D12984" s="82"/>
    </row>
    <row r="12985" spans="1:4">
      <c r="A12985" s="315"/>
      <c r="B12985" s="315"/>
      <c r="C12985" s="316"/>
      <c r="D12985" s="82"/>
    </row>
    <row r="12986" spans="1:4">
      <c r="A12986" s="315"/>
      <c r="B12986" s="315"/>
      <c r="C12986" s="316"/>
      <c r="D12986" s="82"/>
    </row>
    <row r="12987" spans="1:4">
      <c r="A12987" s="315"/>
      <c r="B12987" s="315"/>
      <c r="C12987" s="316"/>
      <c r="D12987" s="82"/>
    </row>
    <row r="12988" spans="1:4">
      <c r="A12988" s="315"/>
      <c r="B12988" s="315"/>
      <c r="C12988" s="316"/>
      <c r="D12988" s="82"/>
    </row>
    <row r="12989" spans="1:4">
      <c r="A12989" s="315"/>
      <c r="B12989" s="315"/>
      <c r="C12989" s="316"/>
      <c r="D12989" s="82"/>
    </row>
    <row r="12990" spans="1:4">
      <c r="A12990" s="315"/>
      <c r="B12990" s="315"/>
      <c r="C12990" s="316"/>
      <c r="D12990" s="82"/>
    </row>
    <row r="12991" spans="1:4">
      <c r="A12991" s="315"/>
      <c r="B12991" s="315"/>
      <c r="C12991" s="316"/>
      <c r="D12991" s="82"/>
    </row>
    <row r="12992" spans="1:4">
      <c r="A12992" s="315"/>
      <c r="B12992" s="315"/>
      <c r="C12992" s="316"/>
      <c r="D12992" s="82"/>
    </row>
    <row r="12993" spans="1:4">
      <c r="A12993" s="315"/>
      <c r="B12993" s="315"/>
      <c r="C12993" s="316"/>
      <c r="D12993" s="82"/>
    </row>
    <row r="12994" spans="1:4">
      <c r="A12994" s="315"/>
      <c r="B12994" s="315"/>
      <c r="C12994" s="316"/>
      <c r="D12994" s="82"/>
    </row>
    <row r="12995" spans="1:4">
      <c r="A12995" s="315"/>
      <c r="B12995" s="315"/>
      <c r="C12995" s="316"/>
      <c r="D12995" s="82"/>
    </row>
    <row r="12996" spans="1:4">
      <c r="A12996" s="315"/>
      <c r="B12996" s="315"/>
      <c r="C12996" s="316"/>
      <c r="D12996" s="82"/>
    </row>
    <row r="12997" spans="1:4">
      <c r="A12997" s="315"/>
      <c r="B12997" s="315"/>
      <c r="C12997" s="316"/>
      <c r="D12997" s="82"/>
    </row>
    <row r="12998" spans="1:4">
      <c r="A12998" s="315"/>
      <c r="B12998" s="315"/>
      <c r="C12998" s="316"/>
      <c r="D12998" s="82"/>
    </row>
    <row r="12999" spans="1:4">
      <c r="A12999" s="315"/>
      <c r="B12999" s="315"/>
      <c r="C12999" s="316"/>
      <c r="D12999" s="82"/>
    </row>
    <row r="13000" spans="1:4">
      <c r="A13000" s="315"/>
      <c r="B13000" s="315"/>
      <c r="C13000" s="316"/>
      <c r="D13000" s="82"/>
    </row>
    <row r="13001" spans="1:4">
      <c r="A13001" s="315"/>
      <c r="B13001" s="315"/>
      <c r="C13001" s="316"/>
      <c r="D13001" s="82"/>
    </row>
    <row r="13002" spans="1:4">
      <c r="A13002" s="315"/>
      <c r="B13002" s="315"/>
      <c r="C13002" s="316"/>
      <c r="D13002" s="82"/>
    </row>
    <row r="13003" spans="1:4">
      <c r="A13003" s="315"/>
      <c r="B13003" s="315"/>
      <c r="C13003" s="316"/>
      <c r="D13003" s="82"/>
    </row>
    <row r="13004" spans="1:4">
      <c r="A13004" s="315"/>
      <c r="B13004" s="315"/>
      <c r="C13004" s="316"/>
      <c r="D13004" s="82"/>
    </row>
    <row r="13005" spans="1:4">
      <c r="A13005" s="315"/>
      <c r="B13005" s="315"/>
      <c r="C13005" s="316"/>
      <c r="D13005" s="82"/>
    </row>
    <row r="13006" spans="1:4">
      <c r="A13006" s="315"/>
      <c r="B13006" s="315"/>
      <c r="C13006" s="316"/>
      <c r="D13006" s="82"/>
    </row>
    <row r="13007" spans="1:4">
      <c r="A13007" s="315"/>
      <c r="B13007" s="315"/>
      <c r="C13007" s="316"/>
      <c r="D13007" s="82"/>
    </row>
    <row r="13008" spans="1:4">
      <c r="A13008" s="315"/>
      <c r="B13008" s="315"/>
      <c r="C13008" s="316"/>
      <c r="D13008" s="82"/>
    </row>
    <row r="13009" spans="1:4">
      <c r="A13009" s="315"/>
      <c r="B13009" s="315"/>
      <c r="C13009" s="316"/>
      <c r="D13009" s="82"/>
    </row>
    <row r="13010" spans="1:4">
      <c r="A13010" s="315"/>
      <c r="B13010" s="315"/>
      <c r="C13010" s="316"/>
      <c r="D13010" s="82"/>
    </row>
    <row r="13011" spans="1:4">
      <c r="A13011" s="315"/>
      <c r="B13011" s="315"/>
      <c r="C13011" s="316"/>
      <c r="D13011" s="82"/>
    </row>
    <row r="13012" spans="1:4">
      <c r="A13012" s="315"/>
      <c r="B13012" s="315"/>
      <c r="C13012" s="316"/>
      <c r="D13012" s="82"/>
    </row>
    <row r="13013" spans="1:4">
      <c r="A13013" s="315"/>
      <c r="B13013" s="315"/>
      <c r="C13013" s="316"/>
      <c r="D13013" s="82"/>
    </row>
    <row r="13014" spans="1:4">
      <c r="A13014" s="315"/>
      <c r="B13014" s="315"/>
      <c r="C13014" s="316"/>
      <c r="D13014" s="82"/>
    </row>
    <row r="13015" spans="1:4">
      <c r="A13015" s="315"/>
      <c r="B13015" s="315"/>
      <c r="C13015" s="316"/>
      <c r="D13015" s="82"/>
    </row>
    <row r="13016" spans="1:4">
      <c r="A13016" s="315"/>
      <c r="B13016" s="315"/>
      <c r="C13016" s="316"/>
      <c r="D13016" s="82"/>
    </row>
    <row r="13017" spans="1:4">
      <c r="A13017" s="315"/>
      <c r="B13017" s="315"/>
      <c r="C13017" s="316"/>
      <c r="D13017" s="82"/>
    </row>
    <row r="13018" spans="1:4">
      <c r="A13018" s="315"/>
      <c r="B13018" s="315"/>
      <c r="C13018" s="316"/>
      <c r="D13018" s="82"/>
    </row>
    <row r="13019" spans="1:4">
      <c r="A13019" s="315"/>
      <c r="B13019" s="315"/>
      <c r="C13019" s="316"/>
      <c r="D13019" s="82"/>
    </row>
    <row r="13020" spans="1:4">
      <c r="A13020" s="315"/>
      <c r="B13020" s="315"/>
      <c r="C13020" s="316"/>
      <c r="D13020" s="82"/>
    </row>
    <row r="13021" spans="1:4">
      <c r="A13021" s="315"/>
      <c r="B13021" s="315"/>
      <c r="C13021" s="316"/>
      <c r="D13021" s="82"/>
    </row>
    <row r="13022" spans="1:4">
      <c r="A13022" s="315"/>
      <c r="B13022" s="315"/>
      <c r="C13022" s="316"/>
      <c r="D13022" s="82"/>
    </row>
    <row r="13023" spans="1:4">
      <c r="A13023" s="315"/>
      <c r="B13023" s="315"/>
      <c r="C13023" s="316"/>
      <c r="D13023" s="82"/>
    </row>
    <row r="13024" spans="1:4">
      <c r="A13024" s="315"/>
      <c r="B13024" s="315"/>
      <c r="C13024" s="316"/>
      <c r="D13024" s="82"/>
    </row>
    <row r="13025" spans="1:4">
      <c r="A13025" s="315"/>
      <c r="B13025" s="315"/>
      <c r="C13025" s="316"/>
      <c r="D13025" s="82"/>
    </row>
    <row r="13026" spans="1:4">
      <c r="A13026" s="315"/>
      <c r="B13026" s="315"/>
      <c r="C13026" s="316"/>
      <c r="D13026" s="82"/>
    </row>
    <row r="13027" spans="1:4">
      <c r="A13027" s="315"/>
      <c r="B13027" s="315"/>
      <c r="C13027" s="316"/>
      <c r="D13027" s="82"/>
    </row>
    <row r="13028" spans="1:4">
      <c r="A13028" s="315"/>
      <c r="B13028" s="315"/>
      <c r="C13028" s="316"/>
      <c r="D13028" s="82"/>
    </row>
    <row r="13029" spans="1:4">
      <c r="A13029" s="315"/>
      <c r="B13029" s="315"/>
      <c r="C13029" s="316"/>
      <c r="D13029" s="82"/>
    </row>
    <row r="13030" spans="1:4">
      <c r="A13030" s="315"/>
      <c r="B13030" s="315"/>
      <c r="C13030" s="316"/>
      <c r="D13030" s="82"/>
    </row>
    <row r="13031" spans="1:4">
      <c r="A13031" s="315"/>
      <c r="B13031" s="315"/>
      <c r="C13031" s="316"/>
      <c r="D13031" s="82"/>
    </row>
    <row r="13032" spans="1:4">
      <c r="A13032" s="315"/>
      <c r="B13032" s="315"/>
      <c r="C13032" s="316"/>
      <c r="D13032" s="82"/>
    </row>
    <row r="13033" spans="1:4">
      <c r="A13033" s="315"/>
      <c r="B13033" s="315"/>
      <c r="C13033" s="316"/>
      <c r="D13033" s="82"/>
    </row>
    <row r="13034" spans="1:4">
      <c r="A13034" s="315"/>
      <c r="B13034" s="315"/>
      <c r="C13034" s="316"/>
      <c r="D13034" s="82"/>
    </row>
    <row r="13035" spans="1:4">
      <c r="A13035" s="315"/>
      <c r="B13035" s="315"/>
      <c r="C13035" s="316"/>
      <c r="D13035" s="82"/>
    </row>
    <row r="13036" spans="1:4">
      <c r="A13036" s="315"/>
      <c r="B13036" s="315"/>
      <c r="C13036" s="316"/>
      <c r="D13036" s="82"/>
    </row>
    <row r="13037" spans="1:4">
      <c r="A13037" s="315"/>
      <c r="B13037" s="315"/>
      <c r="C13037" s="316"/>
      <c r="D13037" s="82"/>
    </row>
    <row r="13038" spans="1:4">
      <c r="A13038" s="315"/>
      <c r="B13038" s="315"/>
      <c r="C13038" s="316"/>
      <c r="D13038" s="82"/>
    </row>
    <row r="13039" spans="1:4">
      <c r="A13039" s="315"/>
      <c r="B13039" s="315"/>
      <c r="C13039" s="316"/>
      <c r="D13039" s="82"/>
    </row>
    <row r="13040" spans="1:4">
      <c r="A13040" s="315"/>
      <c r="B13040" s="315"/>
      <c r="C13040" s="316"/>
      <c r="D13040" s="82"/>
    </row>
    <row r="13041" spans="1:4">
      <c r="A13041" s="315"/>
      <c r="B13041" s="315"/>
      <c r="C13041" s="316"/>
      <c r="D13041" s="82"/>
    </row>
    <row r="13042" spans="1:4">
      <c r="A13042" s="315"/>
      <c r="B13042" s="315"/>
      <c r="C13042" s="316"/>
      <c r="D13042" s="82"/>
    </row>
    <row r="13043" spans="1:4">
      <c r="A13043" s="315"/>
      <c r="B13043" s="315"/>
      <c r="C13043" s="316"/>
      <c r="D13043" s="82"/>
    </row>
    <row r="13044" spans="1:4">
      <c r="A13044" s="315"/>
      <c r="B13044" s="315"/>
      <c r="C13044" s="316"/>
      <c r="D13044" s="82"/>
    </row>
    <row r="13045" spans="1:4">
      <c r="A13045" s="315"/>
      <c r="B13045" s="315"/>
      <c r="C13045" s="316"/>
      <c r="D13045" s="82"/>
    </row>
    <row r="13046" spans="1:4">
      <c r="A13046" s="315"/>
      <c r="B13046" s="315"/>
      <c r="C13046" s="316"/>
      <c r="D13046" s="82"/>
    </row>
    <row r="13047" spans="1:4">
      <c r="A13047" s="315"/>
      <c r="B13047" s="315"/>
      <c r="C13047" s="316"/>
      <c r="D13047" s="82"/>
    </row>
    <row r="13048" spans="1:4">
      <c r="A13048" s="315"/>
      <c r="B13048" s="315"/>
      <c r="C13048" s="316"/>
      <c r="D13048" s="82"/>
    </row>
    <row r="13049" spans="1:4">
      <c r="A13049" s="315"/>
      <c r="B13049" s="315"/>
      <c r="C13049" s="316"/>
      <c r="D13049" s="82"/>
    </row>
    <row r="13050" spans="1:4">
      <c r="A13050" s="315"/>
      <c r="B13050" s="315"/>
      <c r="C13050" s="316"/>
      <c r="D13050" s="82"/>
    </row>
    <row r="13051" spans="1:4">
      <c r="A13051" s="315"/>
      <c r="B13051" s="315"/>
      <c r="C13051" s="316"/>
      <c r="D13051" s="82"/>
    </row>
    <row r="13052" spans="1:4">
      <c r="A13052" s="315"/>
      <c r="B13052" s="315"/>
      <c r="C13052" s="316"/>
      <c r="D13052" s="82"/>
    </row>
    <row r="13053" spans="1:4">
      <c r="A13053" s="315"/>
      <c r="B13053" s="315"/>
      <c r="C13053" s="316"/>
      <c r="D13053" s="82"/>
    </row>
    <row r="13054" spans="1:4">
      <c r="A13054" s="315"/>
      <c r="B13054" s="315"/>
      <c r="C13054" s="316"/>
      <c r="D13054" s="82"/>
    </row>
    <row r="13055" spans="1:4">
      <c r="A13055" s="315"/>
      <c r="B13055" s="315"/>
      <c r="C13055" s="316"/>
      <c r="D13055" s="82"/>
    </row>
    <row r="13056" spans="1:4">
      <c r="A13056" s="315"/>
      <c r="B13056" s="315"/>
      <c r="C13056" s="316"/>
      <c r="D13056" s="82"/>
    </row>
    <row r="13057" spans="1:4">
      <c r="A13057" s="315"/>
      <c r="B13057" s="315"/>
      <c r="C13057" s="316"/>
      <c r="D13057" s="82"/>
    </row>
    <row r="13058" spans="1:4">
      <c r="A13058" s="315"/>
      <c r="B13058" s="315"/>
      <c r="C13058" s="316"/>
      <c r="D13058" s="82"/>
    </row>
    <row r="13059" spans="1:4">
      <c r="A13059" s="315"/>
      <c r="B13059" s="315"/>
      <c r="C13059" s="316"/>
      <c r="D13059" s="82"/>
    </row>
    <row r="13060" spans="1:4">
      <c r="A13060" s="315"/>
      <c r="B13060" s="315"/>
      <c r="C13060" s="316"/>
      <c r="D13060" s="82"/>
    </row>
    <row r="13061" spans="1:4">
      <c r="A13061" s="315"/>
      <c r="B13061" s="315"/>
      <c r="C13061" s="316"/>
      <c r="D13061" s="82"/>
    </row>
    <row r="13062" spans="1:4">
      <c r="A13062" s="315"/>
      <c r="B13062" s="315"/>
      <c r="C13062" s="316"/>
      <c r="D13062" s="82"/>
    </row>
    <row r="13063" spans="1:4">
      <c r="A13063" s="315"/>
      <c r="B13063" s="315"/>
      <c r="C13063" s="316"/>
      <c r="D13063" s="82"/>
    </row>
    <row r="13064" spans="1:4">
      <c r="A13064" s="315"/>
      <c r="B13064" s="315"/>
      <c r="C13064" s="316"/>
      <c r="D13064" s="82"/>
    </row>
    <row r="13065" spans="1:4">
      <c r="A13065" s="315"/>
      <c r="B13065" s="315"/>
      <c r="C13065" s="316"/>
      <c r="D13065" s="82"/>
    </row>
    <row r="13066" spans="1:4">
      <c r="A13066" s="315"/>
      <c r="B13066" s="315"/>
      <c r="C13066" s="316"/>
      <c r="D13066" s="82"/>
    </row>
    <row r="13067" spans="1:4">
      <c r="A13067" s="315"/>
      <c r="B13067" s="315"/>
      <c r="C13067" s="316"/>
      <c r="D13067" s="82"/>
    </row>
    <row r="13068" spans="1:4">
      <c r="A13068" s="315"/>
      <c r="B13068" s="315"/>
      <c r="C13068" s="316"/>
      <c r="D13068" s="82"/>
    </row>
    <row r="13069" spans="1:4">
      <c r="A13069" s="315"/>
      <c r="B13069" s="315"/>
      <c r="C13069" s="316"/>
      <c r="D13069" s="82"/>
    </row>
    <row r="13070" spans="1:4">
      <c r="A13070" s="315"/>
      <c r="B13070" s="315"/>
      <c r="C13070" s="316"/>
      <c r="D13070" s="82"/>
    </row>
    <row r="13071" spans="1:4">
      <c r="A13071" s="315"/>
      <c r="B13071" s="315"/>
      <c r="C13071" s="316"/>
      <c r="D13071" s="82"/>
    </row>
    <row r="13072" spans="1:4">
      <c r="A13072" s="315"/>
      <c r="B13072" s="315"/>
      <c r="C13072" s="316"/>
      <c r="D13072" s="82"/>
    </row>
    <row r="13073" spans="1:4">
      <c r="A13073" s="315"/>
      <c r="B13073" s="315"/>
      <c r="C13073" s="316"/>
      <c r="D13073" s="82"/>
    </row>
    <row r="13074" spans="1:4">
      <c r="A13074" s="315"/>
      <c r="B13074" s="315"/>
      <c r="C13074" s="316"/>
      <c r="D13074" s="82"/>
    </row>
    <row r="13075" spans="1:4">
      <c r="A13075" s="315"/>
      <c r="B13075" s="315"/>
      <c r="C13075" s="316"/>
      <c r="D13075" s="82"/>
    </row>
    <row r="13076" spans="1:4">
      <c r="A13076" s="315"/>
      <c r="B13076" s="315"/>
      <c r="C13076" s="316"/>
      <c r="D13076" s="82"/>
    </row>
    <row r="13077" spans="1:4">
      <c r="A13077" s="315"/>
      <c r="B13077" s="315"/>
      <c r="C13077" s="316"/>
      <c r="D13077" s="82"/>
    </row>
    <row r="13078" spans="1:4">
      <c r="A13078" s="315"/>
      <c r="B13078" s="315"/>
      <c r="C13078" s="316"/>
      <c r="D13078" s="82"/>
    </row>
    <row r="13079" spans="1:4">
      <c r="A13079" s="315"/>
      <c r="B13079" s="315"/>
      <c r="C13079" s="316"/>
      <c r="D13079" s="82"/>
    </row>
    <row r="13080" spans="1:4">
      <c r="A13080" s="315"/>
      <c r="B13080" s="315"/>
      <c r="C13080" s="316"/>
      <c r="D13080" s="82"/>
    </row>
    <row r="13081" spans="1:4">
      <c r="A13081" s="315"/>
      <c r="B13081" s="315"/>
      <c r="C13081" s="316"/>
      <c r="D13081" s="82"/>
    </row>
    <row r="13082" spans="1:4">
      <c r="A13082" s="315"/>
      <c r="B13082" s="315"/>
      <c r="C13082" s="316"/>
      <c r="D13082" s="82"/>
    </row>
    <row r="13083" spans="1:4">
      <c r="A13083" s="315"/>
      <c r="B13083" s="315"/>
      <c r="C13083" s="316"/>
      <c r="D13083" s="82"/>
    </row>
    <row r="13084" spans="1:4">
      <c r="A13084" s="315"/>
      <c r="B13084" s="315"/>
      <c r="C13084" s="316"/>
      <c r="D13084" s="82"/>
    </row>
    <row r="13085" spans="1:4">
      <c r="A13085" s="315"/>
      <c r="B13085" s="315"/>
      <c r="C13085" s="316"/>
      <c r="D13085" s="82"/>
    </row>
    <row r="13086" spans="1:4">
      <c r="A13086" s="315"/>
      <c r="B13086" s="315"/>
      <c r="C13086" s="316"/>
      <c r="D13086" s="82"/>
    </row>
    <row r="13087" spans="1:4">
      <c r="A13087" s="315"/>
      <c r="B13087" s="315"/>
      <c r="C13087" s="316"/>
      <c r="D13087" s="82"/>
    </row>
    <row r="13088" spans="1:4">
      <c r="A13088" s="315"/>
      <c r="B13088" s="315"/>
      <c r="C13088" s="316"/>
      <c r="D13088" s="82"/>
    </row>
    <row r="13089" spans="1:4">
      <c r="A13089" s="315"/>
      <c r="B13089" s="315"/>
      <c r="C13089" s="316"/>
      <c r="D13089" s="82"/>
    </row>
    <row r="13090" spans="1:4">
      <c r="A13090" s="315"/>
      <c r="B13090" s="315"/>
      <c r="C13090" s="316"/>
      <c r="D13090" s="82"/>
    </row>
    <row r="13091" spans="1:4">
      <c r="A13091" s="315"/>
      <c r="B13091" s="315"/>
      <c r="C13091" s="316"/>
      <c r="D13091" s="82"/>
    </row>
    <row r="13092" spans="1:4">
      <c r="A13092" s="315"/>
      <c r="B13092" s="315"/>
      <c r="C13092" s="316"/>
      <c r="D13092" s="82"/>
    </row>
    <row r="13093" spans="1:4">
      <c r="A13093" s="315"/>
      <c r="B13093" s="315"/>
      <c r="C13093" s="316"/>
      <c r="D13093" s="82"/>
    </row>
    <row r="13094" spans="1:4">
      <c r="A13094" s="315"/>
      <c r="B13094" s="315"/>
      <c r="C13094" s="316"/>
      <c r="D13094" s="82"/>
    </row>
    <row r="13095" spans="1:4">
      <c r="A13095" s="315"/>
      <c r="B13095" s="315"/>
      <c r="C13095" s="316"/>
      <c r="D13095" s="82"/>
    </row>
    <row r="13096" spans="1:4">
      <c r="A13096" s="315"/>
      <c r="B13096" s="315"/>
      <c r="C13096" s="316"/>
      <c r="D13096" s="82"/>
    </row>
    <row r="13097" spans="1:4">
      <c r="A13097" s="315"/>
      <c r="B13097" s="315"/>
      <c r="C13097" s="316"/>
      <c r="D13097" s="82"/>
    </row>
    <row r="13098" spans="1:4">
      <c r="A13098" s="315"/>
      <c r="B13098" s="315"/>
      <c r="C13098" s="316"/>
      <c r="D13098" s="82"/>
    </row>
    <row r="13099" spans="1:4">
      <c r="A13099" s="315"/>
      <c r="B13099" s="315"/>
      <c r="C13099" s="316"/>
      <c r="D13099" s="82"/>
    </row>
    <row r="13100" spans="1:4">
      <c r="A13100" s="315"/>
      <c r="B13100" s="315"/>
      <c r="C13100" s="316"/>
      <c r="D13100" s="82"/>
    </row>
    <row r="13101" spans="1:4">
      <c r="A13101" s="315"/>
      <c r="B13101" s="315"/>
      <c r="C13101" s="316"/>
      <c r="D13101" s="82"/>
    </row>
    <row r="13102" spans="1:4">
      <c r="A13102" s="315"/>
      <c r="B13102" s="315"/>
      <c r="C13102" s="316"/>
      <c r="D13102" s="82"/>
    </row>
    <row r="13103" spans="1:4">
      <c r="A13103" s="315"/>
      <c r="B13103" s="315"/>
      <c r="C13103" s="316"/>
      <c r="D13103" s="82"/>
    </row>
    <row r="13104" spans="1:4">
      <c r="A13104" s="315"/>
      <c r="B13104" s="315"/>
      <c r="C13104" s="316"/>
      <c r="D13104" s="82"/>
    </row>
    <row r="13105" spans="1:4">
      <c r="A13105" s="315"/>
      <c r="B13105" s="315"/>
      <c r="C13105" s="316"/>
      <c r="D13105" s="82"/>
    </row>
    <row r="13106" spans="1:4">
      <c r="A13106" s="315"/>
      <c r="B13106" s="315"/>
      <c r="C13106" s="316"/>
      <c r="D13106" s="82"/>
    </row>
    <row r="13107" spans="1:4">
      <c r="A13107" s="315"/>
      <c r="B13107" s="315"/>
      <c r="C13107" s="316"/>
      <c r="D13107" s="82"/>
    </row>
    <row r="13108" spans="1:4">
      <c r="A13108" s="315"/>
      <c r="B13108" s="315"/>
      <c r="C13108" s="316"/>
      <c r="D13108" s="82"/>
    </row>
    <row r="13109" spans="1:4">
      <c r="A13109" s="315"/>
      <c r="B13109" s="315"/>
      <c r="C13109" s="316"/>
      <c r="D13109" s="82"/>
    </row>
    <row r="13110" spans="1:4">
      <c r="A13110" s="315"/>
      <c r="B13110" s="315"/>
      <c r="C13110" s="316"/>
      <c r="D13110" s="82"/>
    </row>
    <row r="13111" spans="1:4">
      <c r="A13111" s="315"/>
      <c r="B13111" s="315"/>
      <c r="C13111" s="316"/>
      <c r="D13111" s="82"/>
    </row>
    <row r="13112" spans="1:4">
      <c r="A13112" s="315"/>
      <c r="B13112" s="315"/>
      <c r="C13112" s="316"/>
      <c r="D13112" s="82"/>
    </row>
    <row r="13113" spans="1:4">
      <c r="A13113" s="315"/>
      <c r="B13113" s="315"/>
      <c r="C13113" s="316"/>
      <c r="D13113" s="82"/>
    </row>
    <row r="13114" spans="1:4">
      <c r="A13114" s="315"/>
      <c r="B13114" s="315"/>
      <c r="C13114" s="316"/>
      <c r="D13114" s="82"/>
    </row>
    <row r="13115" spans="1:4">
      <c r="A13115" s="315"/>
      <c r="B13115" s="315"/>
      <c r="C13115" s="316"/>
      <c r="D13115" s="82"/>
    </row>
    <row r="13116" spans="1:4">
      <c r="A13116" s="315"/>
      <c r="B13116" s="315"/>
      <c r="C13116" s="316"/>
      <c r="D13116" s="82"/>
    </row>
    <row r="13117" spans="1:4">
      <c r="A13117" s="315"/>
      <c r="B13117" s="315"/>
      <c r="C13117" s="316"/>
      <c r="D13117" s="82"/>
    </row>
    <row r="13118" spans="1:4">
      <c r="A13118" s="315"/>
      <c r="B13118" s="315"/>
      <c r="C13118" s="316"/>
      <c r="D13118" s="82"/>
    </row>
    <row r="13119" spans="1:4">
      <c r="A13119" s="315"/>
      <c r="B13119" s="315"/>
      <c r="C13119" s="316"/>
      <c r="D13119" s="82"/>
    </row>
    <row r="13120" spans="1:4">
      <c r="A13120" s="315"/>
      <c r="B13120" s="315"/>
      <c r="C13120" s="316"/>
      <c r="D13120" s="82"/>
    </row>
    <row r="13121" spans="1:4">
      <c r="A13121" s="315"/>
      <c r="B13121" s="315"/>
      <c r="C13121" s="316"/>
      <c r="D13121" s="82"/>
    </row>
    <row r="13122" spans="1:4">
      <c r="A13122" s="315"/>
      <c r="B13122" s="315"/>
      <c r="C13122" s="316"/>
      <c r="D13122" s="82"/>
    </row>
    <row r="13123" spans="1:4">
      <c r="A13123" s="315"/>
      <c r="B13123" s="315"/>
      <c r="C13123" s="316"/>
      <c r="D13123" s="82"/>
    </row>
    <row r="13124" spans="1:4">
      <c r="A13124" s="315"/>
      <c r="B13124" s="315"/>
      <c r="C13124" s="316"/>
      <c r="D13124" s="82"/>
    </row>
    <row r="13125" spans="1:4">
      <c r="A13125" s="315"/>
      <c r="B13125" s="315"/>
      <c r="C13125" s="316"/>
      <c r="D13125" s="82"/>
    </row>
    <row r="13126" spans="1:4">
      <c r="A13126" s="315"/>
      <c r="B13126" s="315"/>
      <c r="C13126" s="316"/>
      <c r="D13126" s="82"/>
    </row>
    <row r="13127" spans="1:4">
      <c r="A13127" s="315"/>
      <c r="B13127" s="315"/>
      <c r="C13127" s="316"/>
      <c r="D13127" s="82"/>
    </row>
    <row r="13128" spans="1:4">
      <c r="A13128" s="315"/>
      <c r="B13128" s="315"/>
      <c r="C13128" s="316"/>
      <c r="D13128" s="82"/>
    </row>
    <row r="13129" spans="1:4">
      <c r="A13129" s="315"/>
      <c r="B13129" s="315"/>
      <c r="C13129" s="316"/>
      <c r="D13129" s="82"/>
    </row>
    <row r="13130" spans="1:4">
      <c r="A13130" s="315"/>
      <c r="B13130" s="315"/>
      <c r="C13130" s="316"/>
      <c r="D13130" s="82"/>
    </row>
    <row r="13131" spans="1:4">
      <c r="A13131" s="315"/>
      <c r="B13131" s="315"/>
      <c r="C13131" s="316"/>
      <c r="D13131" s="82"/>
    </row>
    <row r="13132" spans="1:4">
      <c r="A13132" s="315"/>
      <c r="B13132" s="315"/>
      <c r="C13132" s="316"/>
      <c r="D13132" s="82"/>
    </row>
    <row r="13133" spans="1:4">
      <c r="A13133" s="315"/>
      <c r="B13133" s="315"/>
      <c r="C13133" s="316"/>
      <c r="D13133" s="82"/>
    </row>
    <row r="13134" spans="1:4">
      <c r="A13134" s="315"/>
      <c r="B13134" s="315"/>
      <c r="C13134" s="316"/>
      <c r="D13134" s="82"/>
    </row>
    <row r="13135" spans="1:4">
      <c r="A13135" s="315"/>
      <c r="B13135" s="315"/>
      <c r="C13135" s="316"/>
      <c r="D13135" s="82"/>
    </row>
    <row r="13136" spans="1:4">
      <c r="A13136" s="315"/>
      <c r="B13136" s="315"/>
      <c r="C13136" s="316"/>
      <c r="D13136" s="82"/>
    </row>
    <row r="13137" spans="1:4">
      <c r="A13137" s="315"/>
      <c r="B13137" s="315"/>
      <c r="C13137" s="316"/>
      <c r="D13137" s="82"/>
    </row>
    <row r="13138" spans="1:4">
      <c r="A13138" s="315"/>
      <c r="B13138" s="315"/>
      <c r="C13138" s="316"/>
      <c r="D13138" s="82"/>
    </row>
    <row r="13139" spans="1:4">
      <c r="A13139" s="315"/>
      <c r="B13139" s="315"/>
      <c r="C13139" s="316"/>
      <c r="D13139" s="82"/>
    </row>
    <row r="13140" spans="1:4">
      <c r="A13140" s="315"/>
      <c r="B13140" s="315"/>
      <c r="C13140" s="316"/>
      <c r="D13140" s="82"/>
    </row>
    <row r="13141" spans="1:4">
      <c r="A13141" s="315"/>
      <c r="B13141" s="315"/>
      <c r="C13141" s="316"/>
      <c r="D13141" s="82"/>
    </row>
    <row r="13142" spans="1:4">
      <c r="A13142" s="315"/>
      <c r="B13142" s="315"/>
      <c r="C13142" s="316"/>
      <c r="D13142" s="82"/>
    </row>
    <row r="13143" spans="1:4">
      <c r="A13143" s="315"/>
      <c r="B13143" s="315"/>
      <c r="C13143" s="316"/>
      <c r="D13143" s="82"/>
    </row>
    <row r="13144" spans="1:4">
      <c r="A13144" s="315"/>
      <c r="B13144" s="315"/>
      <c r="C13144" s="316"/>
      <c r="D13144" s="82"/>
    </row>
    <row r="13145" spans="1:4">
      <c r="A13145" s="315"/>
      <c r="B13145" s="315"/>
      <c r="C13145" s="316"/>
      <c r="D13145" s="82"/>
    </row>
    <row r="13146" spans="1:4">
      <c r="A13146" s="315"/>
      <c r="B13146" s="315"/>
      <c r="C13146" s="316"/>
      <c r="D13146" s="82"/>
    </row>
    <row r="13147" spans="1:4">
      <c r="A13147" s="315"/>
      <c r="B13147" s="315"/>
      <c r="C13147" s="316"/>
      <c r="D13147" s="82"/>
    </row>
    <row r="13148" spans="1:4">
      <c r="A13148" s="315"/>
      <c r="B13148" s="315"/>
      <c r="C13148" s="316"/>
      <c r="D13148" s="82"/>
    </row>
    <row r="13149" spans="1:4">
      <c r="A13149" s="315"/>
      <c r="B13149" s="315"/>
      <c r="C13149" s="316"/>
      <c r="D13149" s="82"/>
    </row>
    <row r="13150" spans="1:4">
      <c r="A13150" s="315"/>
      <c r="B13150" s="315"/>
      <c r="C13150" s="316"/>
      <c r="D13150" s="82"/>
    </row>
    <row r="13151" spans="1:4">
      <c r="A13151" s="315"/>
      <c r="B13151" s="315"/>
      <c r="C13151" s="316"/>
      <c r="D13151" s="82"/>
    </row>
    <row r="13152" spans="1:4">
      <c r="A13152" s="315"/>
      <c r="B13152" s="315"/>
      <c r="C13152" s="316"/>
      <c r="D13152" s="82"/>
    </row>
    <row r="13153" spans="1:4">
      <c r="A13153" s="315"/>
      <c r="B13153" s="315"/>
      <c r="C13153" s="316"/>
      <c r="D13153" s="82"/>
    </row>
    <row r="13154" spans="1:4">
      <c r="A13154" s="315"/>
      <c r="B13154" s="315"/>
      <c r="C13154" s="316"/>
      <c r="D13154" s="82"/>
    </row>
    <row r="13155" spans="1:4">
      <c r="A13155" s="315"/>
      <c r="B13155" s="315"/>
      <c r="C13155" s="316"/>
      <c r="D13155" s="82"/>
    </row>
    <row r="13156" spans="1:4">
      <c r="A13156" s="315"/>
      <c r="B13156" s="315"/>
      <c r="C13156" s="316"/>
      <c r="D13156" s="82"/>
    </row>
    <row r="13157" spans="1:4">
      <c r="A13157" s="315"/>
      <c r="B13157" s="315"/>
      <c r="C13157" s="316"/>
      <c r="D13157" s="82"/>
    </row>
    <row r="13158" spans="1:4">
      <c r="A13158" s="315"/>
      <c r="B13158" s="315"/>
      <c r="C13158" s="316"/>
      <c r="D13158" s="82"/>
    </row>
    <row r="13159" spans="1:4">
      <c r="A13159" s="315"/>
      <c r="B13159" s="315"/>
      <c r="C13159" s="316"/>
      <c r="D13159" s="82"/>
    </row>
    <row r="13160" spans="1:4">
      <c r="A13160" s="315"/>
      <c r="B13160" s="315"/>
      <c r="C13160" s="316"/>
      <c r="D13160" s="82"/>
    </row>
    <row r="13161" spans="1:4">
      <c r="A13161" s="315"/>
      <c r="B13161" s="315"/>
      <c r="C13161" s="316"/>
      <c r="D13161" s="82"/>
    </row>
    <row r="13162" spans="1:4">
      <c r="A13162" s="315"/>
      <c r="B13162" s="315"/>
      <c r="C13162" s="316"/>
      <c r="D13162" s="82"/>
    </row>
    <row r="13163" spans="1:4">
      <c r="A13163" s="315"/>
      <c r="B13163" s="315"/>
      <c r="C13163" s="316"/>
      <c r="D13163" s="82"/>
    </row>
    <row r="13164" spans="1:4">
      <c r="A13164" s="315"/>
      <c r="B13164" s="315"/>
      <c r="C13164" s="316"/>
      <c r="D13164" s="82"/>
    </row>
    <row r="13165" spans="1:4">
      <c r="A13165" s="315"/>
      <c r="B13165" s="315"/>
      <c r="C13165" s="316"/>
      <c r="D13165" s="82"/>
    </row>
    <row r="13166" spans="1:4">
      <c r="A13166" s="315"/>
      <c r="B13166" s="315"/>
      <c r="C13166" s="316"/>
      <c r="D13166" s="82"/>
    </row>
    <row r="13167" spans="1:4">
      <c r="A13167" s="315"/>
      <c r="B13167" s="315"/>
      <c r="C13167" s="316"/>
      <c r="D13167" s="82"/>
    </row>
    <row r="13168" spans="1:4">
      <c r="A13168" s="315"/>
      <c r="B13168" s="315"/>
      <c r="C13168" s="316"/>
      <c r="D13168" s="82"/>
    </row>
    <row r="13169" spans="1:4">
      <c r="A13169" s="315"/>
      <c r="B13169" s="315"/>
      <c r="C13169" s="316"/>
      <c r="D13169" s="82"/>
    </row>
    <row r="13170" spans="1:4">
      <c r="A13170" s="315"/>
      <c r="B13170" s="315"/>
      <c r="C13170" s="316"/>
      <c r="D13170" s="82"/>
    </row>
    <row r="13171" spans="1:4">
      <c r="A13171" s="315"/>
      <c r="B13171" s="315"/>
      <c r="C13171" s="316"/>
      <c r="D13171" s="82"/>
    </row>
    <row r="13172" spans="1:4">
      <c r="A13172" s="315"/>
      <c r="B13172" s="315"/>
      <c r="C13172" s="316"/>
      <c r="D13172" s="82"/>
    </row>
    <row r="13173" spans="1:4">
      <c r="A13173" s="315"/>
      <c r="B13173" s="315"/>
      <c r="C13173" s="316"/>
      <c r="D13173" s="82"/>
    </row>
    <row r="13174" spans="1:4">
      <c r="A13174" s="315"/>
      <c r="B13174" s="315"/>
      <c r="C13174" s="316"/>
      <c r="D13174" s="82"/>
    </row>
    <row r="13175" spans="1:4">
      <c r="A13175" s="315"/>
      <c r="B13175" s="315"/>
      <c r="C13175" s="316"/>
      <c r="D13175" s="82"/>
    </row>
    <row r="13176" spans="1:4">
      <c r="A13176" s="315"/>
      <c r="B13176" s="315"/>
      <c r="C13176" s="316"/>
      <c r="D13176" s="82"/>
    </row>
    <row r="13177" spans="1:4">
      <c r="A13177" s="315"/>
      <c r="B13177" s="315"/>
      <c r="C13177" s="316"/>
      <c r="D13177" s="82"/>
    </row>
    <row r="13178" spans="1:4">
      <c r="A13178" s="315"/>
      <c r="B13178" s="315"/>
      <c r="C13178" s="316"/>
      <c r="D13178" s="82"/>
    </row>
    <row r="13179" spans="1:4">
      <c r="A13179" s="315"/>
      <c r="B13179" s="315"/>
      <c r="C13179" s="316"/>
      <c r="D13179" s="82"/>
    </row>
    <row r="13180" spans="1:4">
      <c r="A13180" s="315"/>
      <c r="B13180" s="315"/>
      <c r="C13180" s="316"/>
      <c r="D13180" s="82"/>
    </row>
    <row r="13181" spans="1:4">
      <c r="A13181" s="315"/>
      <c r="B13181" s="315"/>
      <c r="C13181" s="316"/>
      <c r="D13181" s="82"/>
    </row>
    <row r="13182" spans="1:4">
      <c r="A13182" s="315"/>
      <c r="B13182" s="315"/>
      <c r="C13182" s="316"/>
      <c r="D13182" s="82"/>
    </row>
    <row r="13183" spans="1:4">
      <c r="A13183" s="315"/>
      <c r="B13183" s="315"/>
      <c r="C13183" s="316"/>
      <c r="D13183" s="82"/>
    </row>
    <row r="13184" spans="1:4">
      <c r="A13184" s="315"/>
      <c r="B13184" s="315"/>
      <c r="C13184" s="316"/>
      <c r="D13184" s="82"/>
    </row>
    <row r="13185" spans="1:4">
      <c r="A13185" s="315"/>
      <c r="B13185" s="315"/>
      <c r="C13185" s="316"/>
      <c r="D13185" s="82"/>
    </row>
    <row r="13186" spans="1:4">
      <c r="A13186" s="315"/>
      <c r="B13186" s="315"/>
      <c r="C13186" s="316"/>
      <c r="D13186" s="82"/>
    </row>
    <row r="13187" spans="1:4">
      <c r="A13187" s="315"/>
      <c r="B13187" s="315"/>
      <c r="C13187" s="316"/>
      <c r="D13187" s="82"/>
    </row>
    <row r="13188" spans="1:4">
      <c r="A13188" s="315"/>
      <c r="B13188" s="315"/>
      <c r="C13188" s="316"/>
      <c r="D13188" s="82"/>
    </row>
    <row r="13189" spans="1:4">
      <c r="A13189" s="315"/>
      <c r="B13189" s="315"/>
      <c r="C13189" s="316"/>
      <c r="D13189" s="82"/>
    </row>
    <row r="13190" spans="1:4">
      <c r="A13190" s="315"/>
      <c r="B13190" s="315"/>
      <c r="C13190" s="316"/>
      <c r="D13190" s="82"/>
    </row>
    <row r="13191" spans="1:4">
      <c r="A13191" s="315"/>
      <c r="B13191" s="315"/>
      <c r="C13191" s="316"/>
      <c r="D13191" s="82"/>
    </row>
    <row r="13192" spans="1:4">
      <c r="A13192" s="315"/>
      <c r="B13192" s="315"/>
      <c r="C13192" s="316"/>
      <c r="D13192" s="82"/>
    </row>
    <row r="13193" spans="1:4">
      <c r="A13193" s="315"/>
      <c r="B13193" s="315"/>
      <c r="C13193" s="316"/>
      <c r="D13193" s="82"/>
    </row>
    <row r="13194" spans="1:4">
      <c r="A13194" s="315"/>
      <c r="B13194" s="315"/>
      <c r="C13194" s="316"/>
      <c r="D13194" s="82"/>
    </row>
    <row r="13195" spans="1:4">
      <c r="A13195" s="315"/>
      <c r="B13195" s="315"/>
      <c r="C13195" s="316"/>
      <c r="D13195" s="82"/>
    </row>
    <row r="13196" spans="1:4">
      <c r="A13196" s="315"/>
      <c r="B13196" s="315"/>
      <c r="C13196" s="316"/>
      <c r="D13196" s="82"/>
    </row>
    <row r="13197" spans="1:4">
      <c r="A13197" s="315"/>
      <c r="B13197" s="315"/>
      <c r="C13197" s="316"/>
      <c r="D13197" s="82"/>
    </row>
    <row r="13198" spans="1:4">
      <c r="A13198" s="315"/>
      <c r="B13198" s="315"/>
      <c r="C13198" s="316"/>
      <c r="D13198" s="82"/>
    </row>
    <row r="13199" spans="1:4">
      <c r="A13199" s="315"/>
      <c r="B13199" s="315"/>
      <c r="C13199" s="316"/>
      <c r="D13199" s="82"/>
    </row>
    <row r="13200" spans="1:4">
      <c r="A13200" s="315"/>
      <c r="B13200" s="315"/>
      <c r="C13200" s="316"/>
      <c r="D13200" s="82"/>
    </row>
    <row r="13201" spans="1:4">
      <c r="A13201" s="315"/>
      <c r="B13201" s="315"/>
      <c r="C13201" s="316"/>
      <c r="D13201" s="82"/>
    </row>
    <row r="13202" spans="1:4">
      <c r="A13202" s="315"/>
      <c r="B13202" s="315"/>
      <c r="C13202" s="316"/>
      <c r="D13202" s="82"/>
    </row>
    <row r="13203" spans="1:4">
      <c r="A13203" s="315"/>
      <c r="B13203" s="315"/>
      <c r="C13203" s="316"/>
      <c r="D13203" s="82"/>
    </row>
    <row r="13204" spans="1:4">
      <c r="A13204" s="315"/>
      <c r="B13204" s="315"/>
      <c r="C13204" s="316"/>
      <c r="D13204" s="82"/>
    </row>
    <row r="13205" spans="1:4">
      <c r="A13205" s="315"/>
      <c r="B13205" s="315"/>
      <c r="C13205" s="316"/>
      <c r="D13205" s="82"/>
    </row>
    <row r="13206" spans="1:4">
      <c r="A13206" s="315"/>
      <c r="B13206" s="315"/>
      <c r="C13206" s="316"/>
      <c r="D13206" s="82"/>
    </row>
    <row r="13207" spans="1:4">
      <c r="A13207" s="315"/>
      <c r="B13207" s="315"/>
      <c r="C13207" s="316"/>
      <c r="D13207" s="82"/>
    </row>
    <row r="13208" spans="1:4">
      <c r="A13208" s="315"/>
      <c r="B13208" s="315"/>
      <c r="C13208" s="316"/>
      <c r="D13208" s="82"/>
    </row>
    <row r="13209" spans="1:4">
      <c r="A13209" s="315"/>
      <c r="B13209" s="315"/>
      <c r="C13209" s="316"/>
      <c r="D13209" s="82"/>
    </row>
    <row r="13210" spans="1:4">
      <c r="A13210" s="315"/>
      <c r="B13210" s="315"/>
      <c r="C13210" s="316"/>
      <c r="D13210" s="82"/>
    </row>
    <row r="13211" spans="1:4">
      <c r="A13211" s="315"/>
      <c r="B13211" s="315"/>
      <c r="C13211" s="316"/>
      <c r="D13211" s="82"/>
    </row>
    <row r="13212" spans="1:4">
      <c r="A13212" s="315"/>
      <c r="B13212" s="315"/>
      <c r="C13212" s="316"/>
      <c r="D13212" s="82"/>
    </row>
    <row r="13213" spans="1:4">
      <c r="A13213" s="315"/>
      <c r="B13213" s="315"/>
      <c r="C13213" s="316"/>
      <c r="D13213" s="82"/>
    </row>
    <row r="13214" spans="1:4">
      <c r="A13214" s="315"/>
      <c r="B13214" s="315"/>
      <c r="C13214" s="316"/>
      <c r="D13214" s="82"/>
    </row>
    <row r="13215" spans="1:4">
      <c r="A13215" s="315"/>
      <c r="B13215" s="315"/>
      <c r="C13215" s="316"/>
      <c r="D13215" s="82"/>
    </row>
    <row r="13216" spans="1:4">
      <c r="A13216" s="315"/>
      <c r="B13216" s="315"/>
      <c r="C13216" s="316"/>
      <c r="D13216" s="82"/>
    </row>
    <row r="13217" spans="1:4">
      <c r="A13217" s="315"/>
      <c r="B13217" s="315"/>
      <c r="C13217" s="316"/>
      <c r="D13217" s="82"/>
    </row>
    <row r="13218" spans="1:4">
      <c r="A13218" s="315"/>
      <c r="B13218" s="315"/>
      <c r="C13218" s="316"/>
      <c r="D13218" s="82"/>
    </row>
    <row r="13219" spans="1:4">
      <c r="A13219" s="315"/>
      <c r="B13219" s="315"/>
      <c r="C13219" s="316"/>
      <c r="D13219" s="82"/>
    </row>
    <row r="13220" spans="1:4">
      <c r="A13220" s="315"/>
      <c r="B13220" s="315"/>
      <c r="C13220" s="316"/>
      <c r="D13220" s="82"/>
    </row>
    <row r="13221" spans="1:4">
      <c r="A13221" s="315"/>
      <c r="B13221" s="315"/>
      <c r="C13221" s="316"/>
      <c r="D13221" s="82"/>
    </row>
    <row r="13222" spans="1:4">
      <c r="A13222" s="315"/>
      <c r="B13222" s="315"/>
      <c r="C13222" s="316"/>
      <c r="D13222" s="82"/>
    </row>
    <row r="13223" spans="1:4">
      <c r="A13223" s="315"/>
      <c r="B13223" s="315"/>
      <c r="C13223" s="316"/>
      <c r="D13223" s="82"/>
    </row>
    <row r="13224" spans="1:4">
      <c r="A13224" s="315"/>
      <c r="B13224" s="315"/>
      <c r="C13224" s="316"/>
      <c r="D13224" s="82"/>
    </row>
    <row r="13225" spans="1:4">
      <c r="A13225" s="315"/>
      <c r="B13225" s="315"/>
      <c r="C13225" s="316"/>
      <c r="D13225" s="82"/>
    </row>
    <row r="13226" spans="1:4">
      <c r="A13226" s="315"/>
      <c r="B13226" s="315"/>
      <c r="C13226" s="316"/>
      <c r="D13226" s="82"/>
    </row>
    <row r="13227" spans="1:4">
      <c r="A13227" s="315"/>
      <c r="B13227" s="315"/>
      <c r="C13227" s="316"/>
      <c r="D13227" s="82"/>
    </row>
    <row r="13228" spans="1:4">
      <c r="A13228" s="315"/>
      <c r="B13228" s="315"/>
      <c r="C13228" s="316"/>
      <c r="D13228" s="82"/>
    </row>
    <row r="13229" spans="1:4">
      <c r="A13229" s="315"/>
      <c r="B13229" s="315"/>
      <c r="C13229" s="316"/>
      <c r="D13229" s="82"/>
    </row>
    <row r="13230" spans="1:4">
      <c r="A13230" s="315"/>
      <c r="B13230" s="315"/>
      <c r="C13230" s="316"/>
      <c r="D13230" s="82"/>
    </row>
    <row r="13231" spans="1:4">
      <c r="A13231" s="315"/>
      <c r="B13231" s="315"/>
      <c r="C13231" s="316"/>
      <c r="D13231" s="82"/>
    </row>
    <row r="13232" spans="1:4">
      <c r="A13232" s="315"/>
      <c r="B13232" s="315"/>
      <c r="C13232" s="316"/>
      <c r="D13232" s="82"/>
    </row>
    <row r="13233" spans="1:4">
      <c r="A13233" s="315"/>
      <c r="B13233" s="315"/>
      <c r="C13233" s="316"/>
      <c r="D13233" s="82"/>
    </row>
    <row r="13234" spans="1:4">
      <c r="A13234" s="315"/>
      <c r="B13234" s="315"/>
      <c r="C13234" s="316"/>
      <c r="D13234" s="82"/>
    </row>
    <row r="13235" spans="1:4">
      <c r="A13235" s="315"/>
      <c r="B13235" s="315"/>
      <c r="C13235" s="316"/>
      <c r="D13235" s="82"/>
    </row>
    <row r="13236" spans="1:4">
      <c r="A13236" s="315"/>
      <c r="B13236" s="315"/>
      <c r="C13236" s="316"/>
      <c r="D13236" s="82"/>
    </row>
    <row r="13237" spans="1:4">
      <c r="A13237" s="315"/>
      <c r="B13237" s="315"/>
      <c r="C13237" s="316"/>
      <c r="D13237" s="82"/>
    </row>
    <row r="13238" spans="1:4">
      <c r="A13238" s="315"/>
      <c r="B13238" s="315"/>
      <c r="C13238" s="316"/>
      <c r="D13238" s="82"/>
    </row>
    <row r="13239" spans="1:4">
      <c r="A13239" s="315"/>
      <c r="B13239" s="315"/>
      <c r="C13239" s="316"/>
      <c r="D13239" s="82"/>
    </row>
    <row r="13240" spans="1:4">
      <c r="A13240" s="315"/>
      <c r="B13240" s="315"/>
      <c r="C13240" s="316"/>
      <c r="D13240" s="82"/>
    </row>
    <row r="13241" spans="1:4">
      <c r="A13241" s="315"/>
      <c r="B13241" s="315"/>
      <c r="C13241" s="316"/>
      <c r="D13241" s="82"/>
    </row>
    <row r="13242" spans="1:4">
      <c r="A13242" s="315"/>
      <c r="B13242" s="315"/>
      <c r="C13242" s="316"/>
      <c r="D13242" s="82"/>
    </row>
    <row r="13243" spans="1:4">
      <c r="A13243" s="315"/>
      <c r="B13243" s="315"/>
      <c r="C13243" s="316"/>
      <c r="D13243" s="82"/>
    </row>
    <row r="13244" spans="1:4">
      <c r="A13244" s="315"/>
      <c r="B13244" s="315"/>
      <c r="C13244" s="316"/>
      <c r="D13244" s="82"/>
    </row>
    <row r="13245" spans="1:4">
      <c r="A13245" s="315"/>
      <c r="B13245" s="315"/>
      <c r="C13245" s="316"/>
      <c r="D13245" s="82"/>
    </row>
    <row r="13246" spans="1:4">
      <c r="A13246" s="315"/>
      <c r="B13246" s="315"/>
      <c r="C13246" s="316"/>
      <c r="D13246" s="82"/>
    </row>
    <row r="13247" spans="1:4">
      <c r="A13247" s="315"/>
      <c r="B13247" s="315"/>
      <c r="C13247" s="316"/>
      <c r="D13247" s="82"/>
    </row>
    <row r="13248" spans="1:4">
      <c r="A13248" s="315"/>
      <c r="B13248" s="315"/>
      <c r="C13248" s="316"/>
      <c r="D13248" s="82"/>
    </row>
    <row r="13249" spans="1:4">
      <c r="A13249" s="315"/>
      <c r="B13249" s="315"/>
      <c r="C13249" s="316"/>
      <c r="D13249" s="82"/>
    </row>
    <row r="13250" spans="1:4">
      <c r="A13250" s="315"/>
      <c r="B13250" s="315"/>
      <c r="C13250" s="316"/>
      <c r="D13250" s="82"/>
    </row>
    <row r="13251" spans="1:4">
      <c r="A13251" s="315"/>
      <c r="B13251" s="315"/>
      <c r="C13251" s="316"/>
      <c r="D13251" s="82"/>
    </row>
    <row r="13252" spans="1:4">
      <c r="A13252" s="315"/>
      <c r="B13252" s="315"/>
      <c r="C13252" s="316"/>
      <c r="D13252" s="82"/>
    </row>
    <row r="13253" spans="1:4">
      <c r="A13253" s="315"/>
      <c r="B13253" s="315"/>
      <c r="C13253" s="316"/>
      <c r="D13253" s="82"/>
    </row>
    <row r="13254" spans="1:4">
      <c r="A13254" s="315"/>
      <c r="B13254" s="315"/>
      <c r="C13254" s="316"/>
      <c r="D13254" s="82"/>
    </row>
    <row r="13255" spans="1:4">
      <c r="A13255" s="315"/>
      <c r="B13255" s="315"/>
      <c r="C13255" s="316"/>
      <c r="D13255" s="82"/>
    </row>
    <row r="13256" spans="1:4">
      <c r="A13256" s="315"/>
      <c r="B13256" s="315"/>
      <c r="C13256" s="316"/>
      <c r="D13256" s="82"/>
    </row>
    <row r="13257" spans="1:4">
      <c r="A13257" s="315"/>
      <c r="B13257" s="315"/>
      <c r="C13257" s="316"/>
      <c r="D13257" s="82"/>
    </row>
    <row r="13258" spans="1:4">
      <c r="A13258" s="315"/>
      <c r="B13258" s="315"/>
      <c r="C13258" s="316"/>
      <c r="D13258" s="82"/>
    </row>
    <row r="13259" spans="1:4">
      <c r="A13259" s="315"/>
      <c r="B13259" s="315"/>
      <c r="C13259" s="316"/>
      <c r="D13259" s="82"/>
    </row>
    <row r="13260" spans="1:4">
      <c r="A13260" s="315"/>
      <c r="B13260" s="315"/>
      <c r="C13260" s="316"/>
      <c r="D13260" s="82"/>
    </row>
    <row r="13261" spans="1:4">
      <c r="A13261" s="315"/>
      <c r="B13261" s="315"/>
      <c r="C13261" s="316"/>
      <c r="D13261" s="82"/>
    </row>
    <row r="13262" spans="1:4">
      <c r="A13262" s="315"/>
      <c r="B13262" s="315"/>
      <c r="C13262" s="316"/>
      <c r="D13262" s="82"/>
    </row>
    <row r="13263" spans="1:4">
      <c r="A13263" s="315"/>
      <c r="B13263" s="315"/>
      <c r="C13263" s="316"/>
      <c r="D13263" s="82"/>
    </row>
    <row r="13264" spans="1:4">
      <c r="A13264" s="315"/>
      <c r="B13264" s="315"/>
      <c r="C13264" s="316"/>
      <c r="D13264" s="82"/>
    </row>
    <row r="13265" spans="1:4">
      <c r="A13265" s="315"/>
      <c r="B13265" s="315"/>
      <c r="C13265" s="316"/>
      <c r="D13265" s="82"/>
    </row>
    <row r="13266" spans="1:4">
      <c r="A13266" s="315"/>
      <c r="B13266" s="315"/>
      <c r="C13266" s="316"/>
      <c r="D13266" s="82"/>
    </row>
    <row r="13267" spans="1:4">
      <c r="A13267" s="315"/>
      <c r="B13267" s="315"/>
      <c r="C13267" s="316"/>
      <c r="D13267" s="82"/>
    </row>
    <row r="13268" spans="1:4">
      <c r="A13268" s="315"/>
      <c r="B13268" s="315"/>
      <c r="C13268" s="316"/>
      <c r="D13268" s="82"/>
    </row>
    <row r="13269" spans="1:4">
      <c r="A13269" s="315"/>
      <c r="B13269" s="315"/>
      <c r="C13269" s="316"/>
      <c r="D13269" s="82"/>
    </row>
    <row r="13270" spans="1:4">
      <c r="A13270" s="315"/>
      <c r="B13270" s="315"/>
      <c r="C13270" s="316"/>
      <c r="D13270" s="82"/>
    </row>
    <row r="13271" spans="1:4">
      <c r="A13271" s="315"/>
      <c r="B13271" s="315"/>
      <c r="C13271" s="316"/>
      <c r="D13271" s="82"/>
    </row>
    <row r="13272" spans="1:4">
      <c r="A13272" s="315"/>
      <c r="B13272" s="315"/>
      <c r="C13272" s="316"/>
      <c r="D13272" s="82"/>
    </row>
    <row r="13273" spans="1:4">
      <c r="A13273" s="315"/>
      <c r="B13273" s="315"/>
      <c r="C13273" s="316"/>
      <c r="D13273" s="82"/>
    </row>
    <row r="13274" spans="1:4">
      <c r="A13274" s="315"/>
      <c r="B13274" s="315"/>
      <c r="C13274" s="316"/>
      <c r="D13274" s="82"/>
    </row>
    <row r="13275" spans="1:4">
      <c r="A13275" s="315"/>
      <c r="B13275" s="315"/>
      <c r="C13275" s="316"/>
      <c r="D13275" s="82"/>
    </row>
    <row r="13276" spans="1:4">
      <c r="A13276" s="315"/>
      <c r="B13276" s="315"/>
      <c r="C13276" s="316"/>
      <c r="D13276" s="82"/>
    </row>
    <row r="13277" spans="1:4">
      <c r="A13277" s="315"/>
      <c r="B13277" s="315"/>
      <c r="C13277" s="316"/>
      <c r="D13277" s="82"/>
    </row>
    <row r="13278" spans="1:4">
      <c r="A13278" s="315"/>
      <c r="B13278" s="315"/>
      <c r="C13278" s="316"/>
      <c r="D13278" s="82"/>
    </row>
    <row r="13279" spans="1:4">
      <c r="A13279" s="315"/>
      <c r="B13279" s="315"/>
      <c r="C13279" s="316"/>
      <c r="D13279" s="82"/>
    </row>
    <row r="13280" spans="1:4">
      <c r="A13280" s="315"/>
      <c r="B13280" s="315"/>
      <c r="C13280" s="316"/>
      <c r="D13280" s="82"/>
    </row>
    <row r="13281" spans="1:4">
      <c r="A13281" s="315"/>
      <c r="B13281" s="315"/>
      <c r="C13281" s="316"/>
      <c r="D13281" s="82"/>
    </row>
    <row r="13282" spans="1:4">
      <c r="A13282" s="315"/>
      <c r="B13282" s="315"/>
      <c r="C13282" s="316"/>
      <c r="D13282" s="82"/>
    </row>
    <row r="13283" spans="1:4">
      <c r="A13283" s="315"/>
      <c r="B13283" s="315"/>
      <c r="C13283" s="316"/>
      <c r="D13283" s="82"/>
    </row>
    <row r="13284" spans="1:4">
      <c r="A13284" s="315"/>
      <c r="B13284" s="315"/>
      <c r="C13284" s="316"/>
      <c r="D13284" s="82"/>
    </row>
    <row r="13285" spans="1:4">
      <c r="A13285" s="315"/>
      <c r="B13285" s="315"/>
      <c r="C13285" s="316"/>
      <c r="D13285" s="82"/>
    </row>
    <row r="13286" spans="1:4">
      <c r="A13286" s="315"/>
      <c r="B13286" s="315"/>
      <c r="C13286" s="316"/>
      <c r="D13286" s="82"/>
    </row>
    <row r="13287" spans="1:4">
      <c r="A13287" s="315"/>
      <c r="B13287" s="315"/>
      <c r="C13287" s="316"/>
      <c r="D13287" s="82"/>
    </row>
    <row r="13288" spans="1:4">
      <c r="A13288" s="315"/>
      <c r="B13288" s="315"/>
      <c r="C13288" s="316"/>
      <c r="D13288" s="82"/>
    </row>
    <row r="13289" spans="1:4">
      <c r="A13289" s="315"/>
      <c r="B13289" s="315"/>
      <c r="C13289" s="316"/>
      <c r="D13289" s="82"/>
    </row>
    <row r="13290" spans="1:4">
      <c r="A13290" s="315"/>
      <c r="B13290" s="315"/>
      <c r="C13290" s="316"/>
      <c r="D13290" s="82"/>
    </row>
    <row r="13291" spans="1:4">
      <c r="A13291" s="315"/>
      <c r="B13291" s="315"/>
      <c r="C13291" s="316"/>
      <c r="D13291" s="82"/>
    </row>
    <row r="13292" spans="1:4">
      <c r="A13292" s="315"/>
      <c r="B13292" s="315"/>
      <c r="C13292" s="316"/>
      <c r="D13292" s="82"/>
    </row>
    <row r="13293" spans="1:4">
      <c r="A13293" s="315"/>
      <c r="B13293" s="315"/>
      <c r="C13293" s="316"/>
      <c r="D13293" s="82"/>
    </row>
    <row r="13294" spans="1:4">
      <c r="A13294" s="315"/>
      <c r="B13294" s="315"/>
      <c r="C13294" s="316"/>
      <c r="D13294" s="82"/>
    </row>
    <row r="13295" spans="1:4">
      <c r="A13295" s="315"/>
      <c r="B13295" s="315"/>
      <c r="C13295" s="316"/>
      <c r="D13295" s="82"/>
    </row>
    <row r="13296" spans="1:4">
      <c r="A13296" s="315"/>
      <c r="B13296" s="315"/>
      <c r="C13296" s="316"/>
      <c r="D13296" s="82"/>
    </row>
    <row r="13297" spans="1:4">
      <c r="A13297" s="315"/>
      <c r="B13297" s="315"/>
      <c r="C13297" s="316"/>
      <c r="D13297" s="82"/>
    </row>
    <row r="13298" spans="1:4">
      <c r="A13298" s="315"/>
      <c r="B13298" s="315"/>
      <c r="C13298" s="316"/>
      <c r="D13298" s="82"/>
    </row>
    <row r="13299" spans="1:4">
      <c r="A13299" s="315"/>
      <c r="B13299" s="315"/>
      <c r="C13299" s="316"/>
      <c r="D13299" s="82"/>
    </row>
    <row r="13300" spans="1:4">
      <c r="A13300" s="315"/>
      <c r="B13300" s="315"/>
      <c r="C13300" s="316"/>
      <c r="D13300" s="82"/>
    </row>
    <row r="13301" spans="1:4">
      <c r="A13301" s="315"/>
      <c r="B13301" s="315"/>
      <c r="C13301" s="316"/>
      <c r="D13301" s="82"/>
    </row>
    <row r="13302" spans="1:4">
      <c r="A13302" s="315"/>
      <c r="B13302" s="315"/>
      <c r="C13302" s="316"/>
      <c r="D13302" s="82"/>
    </row>
    <row r="13303" spans="1:4">
      <c r="A13303" s="315"/>
      <c r="B13303" s="315"/>
      <c r="C13303" s="316"/>
      <c r="D13303" s="82"/>
    </row>
    <row r="13304" spans="1:4">
      <c r="A13304" s="315"/>
      <c r="B13304" s="315"/>
      <c r="C13304" s="316"/>
      <c r="D13304" s="82"/>
    </row>
    <row r="13305" spans="1:4">
      <c r="A13305" s="315"/>
      <c r="B13305" s="315"/>
      <c r="C13305" s="316"/>
      <c r="D13305" s="82"/>
    </row>
    <row r="13306" spans="1:4">
      <c r="A13306" s="315"/>
      <c r="B13306" s="315"/>
      <c r="C13306" s="316"/>
      <c r="D13306" s="82"/>
    </row>
    <row r="13307" spans="1:4">
      <c r="A13307" s="315"/>
      <c r="B13307" s="315"/>
      <c r="C13307" s="316"/>
      <c r="D13307" s="82"/>
    </row>
    <row r="13308" spans="1:4">
      <c r="A13308" s="315"/>
      <c r="B13308" s="315"/>
      <c r="C13308" s="316"/>
      <c r="D13308" s="82"/>
    </row>
    <row r="13309" spans="1:4">
      <c r="A13309" s="315"/>
      <c r="B13309" s="315"/>
      <c r="C13309" s="316"/>
      <c r="D13309" s="82"/>
    </row>
    <row r="13310" spans="1:4">
      <c r="A13310" s="315"/>
      <c r="B13310" s="315"/>
      <c r="C13310" s="316"/>
      <c r="D13310" s="82"/>
    </row>
    <row r="13311" spans="1:4">
      <c r="A13311" s="315"/>
      <c r="B13311" s="315"/>
      <c r="C13311" s="316"/>
      <c r="D13311" s="82"/>
    </row>
    <row r="13312" spans="1:4">
      <c r="A13312" s="315"/>
      <c r="B13312" s="315"/>
      <c r="C13312" s="316"/>
      <c r="D13312" s="82"/>
    </row>
    <row r="13313" spans="1:4">
      <c r="A13313" s="315"/>
      <c r="B13313" s="315"/>
      <c r="C13313" s="316"/>
      <c r="D13313" s="82"/>
    </row>
    <row r="13314" spans="1:4">
      <c r="A13314" s="315"/>
      <c r="B13314" s="315"/>
      <c r="C13314" s="316"/>
      <c r="D13314" s="82"/>
    </row>
    <row r="13315" spans="1:4">
      <c r="A13315" s="315"/>
      <c r="B13315" s="315"/>
      <c r="C13315" s="316"/>
      <c r="D13315" s="82"/>
    </row>
    <row r="13316" spans="1:4">
      <c r="A13316" s="315"/>
      <c r="B13316" s="315"/>
      <c r="C13316" s="316"/>
      <c r="D13316" s="82"/>
    </row>
    <row r="13317" spans="1:4">
      <c r="A13317" s="315"/>
      <c r="B13317" s="315"/>
      <c r="C13317" s="316"/>
      <c r="D13317" s="82"/>
    </row>
    <row r="13318" spans="1:4">
      <c r="A13318" s="315"/>
      <c r="B13318" s="315"/>
      <c r="C13318" s="316"/>
      <c r="D13318" s="82"/>
    </row>
    <row r="13319" spans="1:4">
      <c r="A13319" s="315"/>
      <c r="B13319" s="315"/>
      <c r="C13319" s="316"/>
      <c r="D13319" s="82"/>
    </row>
    <row r="13320" spans="1:4">
      <c r="A13320" s="315"/>
      <c r="B13320" s="315"/>
      <c r="C13320" s="316"/>
      <c r="D13320" s="82"/>
    </row>
    <row r="13321" spans="1:4">
      <c r="A13321" s="315"/>
      <c r="B13321" s="315"/>
      <c r="C13321" s="316"/>
      <c r="D13321" s="82"/>
    </row>
    <row r="13322" spans="1:4">
      <c r="A13322" s="315"/>
      <c r="B13322" s="315"/>
      <c r="C13322" s="316"/>
      <c r="D13322" s="82"/>
    </row>
    <row r="13323" spans="1:4">
      <c r="A13323" s="315"/>
      <c r="B13323" s="315"/>
      <c r="C13323" s="316"/>
      <c r="D13323" s="82"/>
    </row>
    <row r="13324" spans="1:4">
      <c r="A13324" s="315"/>
      <c r="B13324" s="315"/>
      <c r="C13324" s="316"/>
      <c r="D13324" s="82"/>
    </row>
    <row r="13325" spans="1:4">
      <c r="A13325" s="315"/>
      <c r="B13325" s="315"/>
      <c r="C13325" s="316"/>
      <c r="D13325" s="82"/>
    </row>
    <row r="13326" spans="1:4">
      <c r="A13326" s="315"/>
      <c r="B13326" s="315"/>
      <c r="C13326" s="316"/>
      <c r="D13326" s="82"/>
    </row>
    <row r="13327" spans="1:4">
      <c r="A13327" s="315"/>
      <c r="B13327" s="315"/>
      <c r="C13327" s="316"/>
      <c r="D13327" s="82"/>
    </row>
    <row r="13328" spans="1:4">
      <c r="A13328" s="315"/>
      <c r="B13328" s="315"/>
      <c r="C13328" s="316"/>
      <c r="D13328" s="82"/>
    </row>
    <row r="13329" spans="1:4">
      <c r="A13329" s="315"/>
      <c r="B13329" s="315"/>
      <c r="C13329" s="316"/>
      <c r="D13329" s="82"/>
    </row>
    <row r="13330" spans="1:4">
      <c r="A13330" s="315"/>
      <c r="B13330" s="315"/>
      <c r="C13330" s="316"/>
      <c r="D13330" s="82"/>
    </row>
    <row r="13331" spans="1:4">
      <c r="A13331" s="315"/>
      <c r="B13331" s="315"/>
      <c r="C13331" s="316"/>
      <c r="D13331" s="82"/>
    </row>
    <row r="13332" spans="1:4">
      <c r="A13332" s="315"/>
      <c r="B13332" s="315"/>
      <c r="C13332" s="316"/>
      <c r="D13332" s="82"/>
    </row>
    <row r="13333" spans="1:4">
      <c r="A13333" s="315"/>
      <c r="B13333" s="315"/>
      <c r="C13333" s="316"/>
      <c r="D13333" s="82"/>
    </row>
    <row r="13334" spans="1:4">
      <c r="A13334" s="315"/>
      <c r="B13334" s="315"/>
      <c r="C13334" s="316"/>
      <c r="D13334" s="82"/>
    </row>
    <row r="13335" spans="1:4">
      <c r="A13335" s="315"/>
      <c r="B13335" s="315"/>
      <c r="C13335" s="316"/>
      <c r="D13335" s="82"/>
    </row>
    <row r="13336" spans="1:4">
      <c r="A13336" s="315"/>
      <c r="B13336" s="315"/>
      <c r="C13336" s="316"/>
      <c r="D13336" s="82"/>
    </row>
    <row r="13337" spans="1:4">
      <c r="A13337" s="315"/>
      <c r="B13337" s="315"/>
      <c r="C13337" s="316"/>
      <c r="D13337" s="82"/>
    </row>
    <row r="13338" spans="1:4">
      <c r="A13338" s="315"/>
      <c r="B13338" s="315"/>
      <c r="C13338" s="316"/>
      <c r="D13338" s="82"/>
    </row>
    <row r="13339" spans="1:4">
      <c r="A13339" s="315"/>
      <c r="B13339" s="315"/>
      <c r="C13339" s="316"/>
      <c r="D13339" s="82"/>
    </row>
    <row r="13340" spans="1:4">
      <c r="A13340" s="315"/>
      <c r="B13340" s="315"/>
      <c r="C13340" s="316"/>
      <c r="D13340" s="82"/>
    </row>
    <row r="13341" spans="1:4">
      <c r="A13341" s="315"/>
      <c r="B13341" s="315"/>
      <c r="C13341" s="316"/>
      <c r="D13341" s="82"/>
    </row>
    <row r="13342" spans="1:4">
      <c r="A13342" s="315"/>
      <c r="B13342" s="315"/>
      <c r="C13342" s="316"/>
      <c r="D13342" s="82"/>
    </row>
    <row r="13343" spans="1:4">
      <c r="A13343" s="315"/>
      <c r="B13343" s="315"/>
      <c r="C13343" s="316"/>
      <c r="D13343" s="82"/>
    </row>
    <row r="13344" spans="1:4">
      <c r="A13344" s="315"/>
      <c r="B13344" s="315"/>
      <c r="C13344" s="316"/>
      <c r="D13344" s="82"/>
    </row>
    <row r="13345" spans="1:4">
      <c r="A13345" s="315"/>
      <c r="B13345" s="315"/>
      <c r="C13345" s="316"/>
      <c r="D13345" s="82"/>
    </row>
    <row r="13346" spans="1:4">
      <c r="A13346" s="315"/>
      <c r="B13346" s="315"/>
      <c r="C13346" s="316"/>
      <c r="D13346" s="82"/>
    </row>
    <row r="13347" spans="1:4">
      <c r="A13347" s="315"/>
      <c r="B13347" s="315"/>
      <c r="C13347" s="316"/>
      <c r="D13347" s="82"/>
    </row>
    <row r="13348" spans="1:4">
      <c r="A13348" s="315"/>
      <c r="B13348" s="315"/>
      <c r="C13348" s="316"/>
      <c r="D13348" s="82"/>
    </row>
    <row r="13349" spans="1:4">
      <c r="A13349" s="315"/>
      <c r="B13349" s="315"/>
      <c r="C13349" s="316"/>
      <c r="D13349" s="82"/>
    </row>
    <row r="13350" spans="1:4">
      <c r="A13350" s="315"/>
      <c r="B13350" s="315"/>
      <c r="C13350" s="316"/>
      <c r="D13350" s="82"/>
    </row>
    <row r="13351" spans="1:4">
      <c r="A13351" s="315"/>
      <c r="B13351" s="315"/>
      <c r="C13351" s="316"/>
      <c r="D13351" s="82"/>
    </row>
    <row r="13352" spans="1:4">
      <c r="A13352" s="315"/>
      <c r="B13352" s="315"/>
      <c r="C13352" s="316"/>
      <c r="D13352" s="82"/>
    </row>
    <row r="13353" spans="1:4">
      <c r="A13353" s="315"/>
      <c r="B13353" s="315"/>
      <c r="C13353" s="316"/>
      <c r="D13353" s="82"/>
    </row>
    <row r="13354" spans="1:4">
      <c r="A13354" s="315"/>
      <c r="B13354" s="315"/>
      <c r="C13354" s="316"/>
      <c r="D13354" s="82"/>
    </row>
    <row r="13355" spans="1:4">
      <c r="A13355" s="315"/>
      <c r="B13355" s="315"/>
      <c r="C13355" s="316"/>
      <c r="D13355" s="82"/>
    </row>
    <row r="13356" spans="1:4">
      <c r="A13356" s="315"/>
      <c r="B13356" s="315"/>
      <c r="C13356" s="316"/>
      <c r="D13356" s="82"/>
    </row>
    <row r="13357" spans="1:4">
      <c r="A13357" s="315"/>
      <c r="B13357" s="315"/>
      <c r="C13357" s="316"/>
      <c r="D13357" s="82"/>
    </row>
    <row r="13358" spans="1:4">
      <c r="A13358" s="315"/>
      <c r="B13358" s="315"/>
      <c r="C13358" s="316"/>
      <c r="D13358" s="82"/>
    </row>
    <row r="13359" spans="1:4">
      <c r="A13359" s="315"/>
      <c r="B13359" s="315"/>
      <c r="C13359" s="316"/>
      <c r="D13359" s="82"/>
    </row>
    <row r="13360" spans="1:4">
      <c r="A13360" s="315"/>
      <c r="B13360" s="315"/>
      <c r="C13360" s="316"/>
      <c r="D13360" s="82"/>
    </row>
    <row r="13361" spans="1:4">
      <c r="A13361" s="315"/>
      <c r="B13361" s="315"/>
      <c r="C13361" s="316"/>
      <c r="D13361" s="82"/>
    </row>
    <row r="13362" spans="1:4">
      <c r="A13362" s="315"/>
      <c r="B13362" s="315"/>
      <c r="C13362" s="316"/>
      <c r="D13362" s="82"/>
    </row>
    <row r="13363" spans="1:4">
      <c r="A13363" s="315"/>
      <c r="B13363" s="315"/>
      <c r="C13363" s="316"/>
      <c r="D13363" s="82"/>
    </row>
    <row r="13364" spans="1:4">
      <c r="A13364" s="315"/>
      <c r="B13364" s="315"/>
      <c r="C13364" s="316"/>
      <c r="D13364" s="82"/>
    </row>
    <row r="13365" spans="1:4">
      <c r="A13365" s="315"/>
      <c r="B13365" s="315"/>
      <c r="C13365" s="316"/>
      <c r="D13365" s="82"/>
    </row>
    <row r="13366" spans="1:4">
      <c r="A13366" s="315"/>
      <c r="B13366" s="315"/>
      <c r="C13366" s="316"/>
      <c r="D13366" s="82"/>
    </row>
    <row r="13367" spans="1:4">
      <c r="A13367" s="315"/>
      <c r="B13367" s="315"/>
      <c r="C13367" s="316"/>
      <c r="D13367" s="82"/>
    </row>
    <row r="13368" spans="1:4">
      <c r="A13368" s="315"/>
      <c r="B13368" s="315"/>
      <c r="C13368" s="316"/>
      <c r="D13368" s="82"/>
    </row>
    <row r="13369" spans="1:4">
      <c r="A13369" s="315"/>
      <c r="B13369" s="315"/>
      <c r="C13369" s="316"/>
      <c r="D13369" s="82"/>
    </row>
    <row r="13370" spans="1:4">
      <c r="A13370" s="315"/>
      <c r="B13370" s="315"/>
      <c r="C13370" s="316"/>
      <c r="D13370" s="82"/>
    </row>
    <row r="13371" spans="1:4">
      <c r="A13371" s="315"/>
      <c r="B13371" s="315"/>
      <c r="C13371" s="316"/>
      <c r="D13371" s="82"/>
    </row>
    <row r="13372" spans="1:4">
      <c r="A13372" s="315"/>
      <c r="B13372" s="315"/>
      <c r="C13372" s="316"/>
      <c r="D13372" s="82"/>
    </row>
    <row r="13373" spans="1:4">
      <c r="A13373" s="315"/>
      <c r="B13373" s="315"/>
      <c r="C13373" s="316"/>
      <c r="D13373" s="82"/>
    </row>
    <row r="13374" spans="1:4">
      <c r="A13374" s="315"/>
      <c r="B13374" s="315"/>
      <c r="C13374" s="316"/>
      <c r="D13374" s="82"/>
    </row>
    <row r="13375" spans="1:4">
      <c r="A13375" s="315"/>
      <c r="B13375" s="315"/>
      <c r="C13375" s="316"/>
      <c r="D13375" s="82"/>
    </row>
    <row r="13376" spans="1:4">
      <c r="A13376" s="315"/>
      <c r="B13376" s="315"/>
      <c r="C13376" s="316"/>
      <c r="D13376" s="82"/>
    </row>
    <row r="13377" spans="1:4">
      <c r="A13377" s="315"/>
      <c r="B13377" s="315"/>
      <c r="C13377" s="316"/>
      <c r="D13377" s="82"/>
    </row>
    <row r="13378" spans="1:4">
      <c r="A13378" s="315"/>
      <c r="B13378" s="315"/>
      <c r="C13378" s="316"/>
      <c r="D13378" s="82"/>
    </row>
    <row r="13379" spans="1:4">
      <c r="A13379" s="315"/>
      <c r="B13379" s="315"/>
      <c r="C13379" s="316"/>
      <c r="D13379" s="82"/>
    </row>
    <row r="13380" spans="1:4">
      <c r="A13380" s="315"/>
      <c r="B13380" s="315"/>
      <c r="C13380" s="316"/>
      <c r="D13380" s="82"/>
    </row>
    <row r="13381" spans="1:4">
      <c r="A13381" s="315"/>
      <c r="B13381" s="315"/>
      <c r="C13381" s="316"/>
      <c r="D13381" s="82"/>
    </row>
    <row r="13382" spans="1:4">
      <c r="A13382" s="315"/>
      <c r="B13382" s="315"/>
      <c r="C13382" s="316"/>
      <c r="D13382" s="82"/>
    </row>
    <row r="13383" spans="1:4">
      <c r="A13383" s="315"/>
      <c r="B13383" s="315"/>
      <c r="C13383" s="316"/>
      <c r="D13383" s="82"/>
    </row>
    <row r="13384" spans="1:4">
      <c r="A13384" s="315"/>
      <c r="B13384" s="315"/>
      <c r="C13384" s="316"/>
      <c r="D13384" s="82"/>
    </row>
    <row r="13385" spans="1:4">
      <c r="A13385" s="315"/>
      <c r="B13385" s="315"/>
      <c r="C13385" s="316"/>
      <c r="D13385" s="82"/>
    </row>
    <row r="13386" spans="1:4">
      <c r="A13386" s="315"/>
      <c r="B13386" s="315"/>
      <c r="C13386" s="316"/>
      <c r="D13386" s="82"/>
    </row>
    <row r="13387" spans="1:4">
      <c r="A13387" s="315"/>
      <c r="B13387" s="315"/>
      <c r="C13387" s="316"/>
      <c r="D13387" s="82"/>
    </row>
    <row r="13388" spans="1:4">
      <c r="A13388" s="315"/>
      <c r="B13388" s="315"/>
      <c r="C13388" s="316"/>
      <c r="D13388" s="82"/>
    </row>
    <row r="13389" spans="1:4">
      <c r="A13389" s="315"/>
      <c r="B13389" s="315"/>
      <c r="C13389" s="316"/>
      <c r="D13389" s="82"/>
    </row>
    <row r="13390" spans="1:4">
      <c r="A13390" s="315"/>
      <c r="B13390" s="315"/>
      <c r="C13390" s="316"/>
      <c r="D13390" s="82"/>
    </row>
    <row r="13391" spans="1:4">
      <c r="A13391" s="315"/>
      <c r="B13391" s="315"/>
      <c r="C13391" s="316"/>
      <c r="D13391" s="82"/>
    </row>
    <row r="13392" spans="1:4">
      <c r="A13392" s="315"/>
      <c r="B13392" s="315"/>
      <c r="C13392" s="316"/>
      <c r="D13392" s="82"/>
    </row>
    <row r="13393" spans="1:4">
      <c r="A13393" s="315"/>
      <c r="B13393" s="315"/>
      <c r="C13393" s="316"/>
      <c r="D13393" s="82"/>
    </row>
    <row r="13394" spans="1:4">
      <c r="A13394" s="315"/>
      <c r="B13394" s="315"/>
      <c r="C13394" s="316"/>
      <c r="D13394" s="82"/>
    </row>
    <row r="13395" spans="1:4">
      <c r="A13395" s="315"/>
      <c r="B13395" s="315"/>
      <c r="C13395" s="316"/>
      <c r="D13395" s="82"/>
    </row>
    <row r="13396" spans="1:4">
      <c r="A13396" s="315"/>
      <c r="B13396" s="315"/>
      <c r="C13396" s="316"/>
      <c r="D13396" s="82"/>
    </row>
    <row r="13397" spans="1:4">
      <c r="A13397" s="315"/>
      <c r="B13397" s="315"/>
      <c r="C13397" s="316"/>
      <c r="D13397" s="82"/>
    </row>
    <row r="13398" spans="1:4">
      <c r="A13398" s="315"/>
      <c r="B13398" s="315"/>
      <c r="C13398" s="316"/>
      <c r="D13398" s="82"/>
    </row>
    <row r="13399" spans="1:4">
      <c r="A13399" s="315"/>
      <c r="B13399" s="315"/>
      <c r="C13399" s="316"/>
      <c r="D13399" s="82"/>
    </row>
    <row r="13400" spans="1:4">
      <c r="A13400" s="315"/>
      <c r="B13400" s="315"/>
      <c r="C13400" s="316"/>
      <c r="D13400" s="82"/>
    </row>
    <row r="13401" spans="1:4">
      <c r="A13401" s="315"/>
      <c r="B13401" s="315"/>
      <c r="C13401" s="316"/>
      <c r="D13401" s="82"/>
    </row>
    <row r="13402" spans="1:4">
      <c r="A13402" s="315"/>
      <c r="B13402" s="315"/>
      <c r="C13402" s="316"/>
      <c r="D13402" s="82"/>
    </row>
    <row r="13403" spans="1:4">
      <c r="A13403" s="315"/>
      <c r="B13403" s="315"/>
      <c r="C13403" s="316"/>
      <c r="D13403" s="82"/>
    </row>
    <row r="13404" spans="1:4">
      <c r="A13404" s="315"/>
      <c r="B13404" s="315"/>
      <c r="C13404" s="316"/>
      <c r="D13404" s="82"/>
    </row>
    <row r="13405" spans="1:4">
      <c r="A13405" s="315"/>
      <c r="B13405" s="315"/>
      <c r="C13405" s="316"/>
      <c r="D13405" s="82"/>
    </row>
    <row r="13406" spans="1:4">
      <c r="A13406" s="315"/>
      <c r="B13406" s="315"/>
      <c r="C13406" s="316"/>
      <c r="D13406" s="82"/>
    </row>
    <row r="13407" spans="1:4">
      <c r="A13407" s="315"/>
      <c r="B13407" s="315"/>
      <c r="C13407" s="316"/>
      <c r="D13407" s="82"/>
    </row>
    <row r="13408" spans="1:4">
      <c r="A13408" s="315"/>
      <c r="B13408" s="315"/>
      <c r="C13408" s="316"/>
      <c r="D13408" s="82"/>
    </row>
    <row r="13409" spans="1:4">
      <c r="A13409" s="315"/>
      <c r="B13409" s="315"/>
      <c r="C13409" s="316"/>
      <c r="D13409" s="82"/>
    </row>
    <row r="13410" spans="1:4">
      <c r="A13410" s="315"/>
      <c r="B13410" s="315"/>
      <c r="C13410" s="316"/>
      <c r="D13410" s="82"/>
    </row>
    <row r="13411" spans="1:4">
      <c r="A13411" s="315"/>
      <c r="B13411" s="315"/>
      <c r="C13411" s="316"/>
      <c r="D13411" s="82"/>
    </row>
    <row r="13412" spans="1:4">
      <c r="A13412" s="315"/>
      <c r="B13412" s="315"/>
      <c r="C13412" s="316"/>
      <c r="D13412" s="82"/>
    </row>
    <row r="13413" spans="1:4">
      <c r="A13413" s="315"/>
      <c r="B13413" s="315"/>
      <c r="C13413" s="316"/>
      <c r="D13413" s="82"/>
    </row>
    <row r="13414" spans="1:4">
      <c r="A13414" s="315"/>
      <c r="B13414" s="315"/>
      <c r="C13414" s="316"/>
      <c r="D13414" s="82"/>
    </row>
    <row r="13415" spans="1:4">
      <c r="A13415" s="315"/>
      <c r="B13415" s="315"/>
      <c r="C13415" s="316"/>
      <c r="D13415" s="82"/>
    </row>
    <row r="13416" spans="1:4">
      <c r="A13416" s="315"/>
      <c r="B13416" s="315"/>
      <c r="C13416" s="316"/>
      <c r="D13416" s="82"/>
    </row>
    <row r="13417" spans="1:4">
      <c r="A13417" s="315"/>
      <c r="B13417" s="315"/>
      <c r="C13417" s="316"/>
      <c r="D13417" s="82"/>
    </row>
    <row r="13418" spans="1:4">
      <c r="A13418" s="315"/>
      <c r="B13418" s="315"/>
      <c r="C13418" s="316"/>
      <c r="D13418" s="82"/>
    </row>
    <row r="13419" spans="1:4">
      <c r="A13419" s="315"/>
      <c r="B13419" s="315"/>
      <c r="C13419" s="316"/>
      <c r="D13419" s="82"/>
    </row>
    <row r="13420" spans="1:4">
      <c r="A13420" s="315"/>
      <c r="B13420" s="315"/>
      <c r="C13420" s="316"/>
      <c r="D13420" s="82"/>
    </row>
    <row r="13421" spans="1:4">
      <c r="A13421" s="315"/>
      <c r="B13421" s="315"/>
      <c r="C13421" s="316"/>
      <c r="D13421" s="82"/>
    </row>
    <row r="13422" spans="1:4">
      <c r="A13422" s="315"/>
      <c r="B13422" s="315"/>
      <c r="C13422" s="316"/>
      <c r="D13422" s="82"/>
    </row>
    <row r="13423" spans="1:4">
      <c r="A13423" s="315"/>
      <c r="B13423" s="315"/>
      <c r="C13423" s="316"/>
      <c r="D13423" s="82"/>
    </row>
    <row r="13424" spans="1:4">
      <c r="A13424" s="315"/>
      <c r="B13424" s="315"/>
      <c r="C13424" s="316"/>
      <c r="D13424" s="82"/>
    </row>
    <row r="13425" spans="1:4">
      <c r="A13425" s="315"/>
      <c r="B13425" s="315"/>
      <c r="C13425" s="316"/>
      <c r="D13425" s="82"/>
    </row>
    <row r="13426" spans="1:4">
      <c r="A13426" s="315"/>
      <c r="B13426" s="315"/>
      <c r="C13426" s="316"/>
      <c r="D13426" s="82"/>
    </row>
    <row r="13427" spans="1:4">
      <c r="A13427" s="315"/>
      <c r="B13427" s="315"/>
      <c r="C13427" s="316"/>
      <c r="D13427" s="82"/>
    </row>
    <row r="13428" spans="1:4">
      <c r="A13428" s="315"/>
      <c r="B13428" s="315"/>
      <c r="C13428" s="316"/>
      <c r="D13428" s="82"/>
    </row>
    <row r="13429" spans="1:4">
      <c r="A13429" s="315"/>
      <c r="B13429" s="315"/>
      <c r="C13429" s="316"/>
      <c r="D13429" s="82"/>
    </row>
    <row r="13430" spans="1:4">
      <c r="A13430" s="315"/>
      <c r="B13430" s="315"/>
      <c r="C13430" s="316"/>
      <c r="D13430" s="82"/>
    </row>
    <row r="13431" spans="1:4">
      <c r="A13431" s="315"/>
      <c r="B13431" s="315"/>
      <c r="C13431" s="316"/>
      <c r="D13431" s="82"/>
    </row>
    <row r="13432" spans="1:4">
      <c r="A13432" s="315"/>
      <c r="B13432" s="315"/>
      <c r="C13432" s="316"/>
      <c r="D13432" s="82"/>
    </row>
    <row r="13433" spans="1:4">
      <c r="A13433" s="315"/>
      <c r="B13433" s="315"/>
      <c r="C13433" s="316"/>
      <c r="D13433" s="82"/>
    </row>
    <row r="13434" spans="1:4">
      <c r="A13434" s="315"/>
      <c r="B13434" s="315"/>
      <c r="C13434" s="316"/>
      <c r="D13434" s="82"/>
    </row>
    <row r="13435" spans="1:4">
      <c r="A13435" s="315"/>
      <c r="B13435" s="315"/>
      <c r="C13435" s="316"/>
      <c r="D13435" s="82"/>
    </row>
    <row r="13436" spans="1:4">
      <c r="A13436" s="315"/>
      <c r="B13436" s="315"/>
      <c r="C13436" s="316"/>
      <c r="D13436" s="82"/>
    </row>
    <row r="13437" spans="1:4">
      <c r="A13437" s="315"/>
      <c r="B13437" s="315"/>
      <c r="C13437" s="316"/>
      <c r="D13437" s="82"/>
    </row>
    <row r="13438" spans="1:4">
      <c r="A13438" s="315"/>
      <c r="B13438" s="315"/>
      <c r="C13438" s="316"/>
      <c r="D13438" s="82"/>
    </row>
    <row r="13439" spans="1:4">
      <c r="A13439" s="315"/>
      <c r="B13439" s="315"/>
      <c r="C13439" s="316"/>
      <c r="D13439" s="82"/>
    </row>
    <row r="13440" spans="1:4">
      <c r="A13440" s="315"/>
      <c r="B13440" s="315"/>
      <c r="C13440" s="316"/>
      <c r="D13440" s="82"/>
    </row>
    <row r="13441" spans="1:4">
      <c r="A13441" s="315"/>
      <c r="B13441" s="315"/>
      <c r="C13441" s="316"/>
      <c r="D13441" s="82"/>
    </row>
    <row r="13442" spans="1:4">
      <c r="A13442" s="315"/>
      <c r="B13442" s="315"/>
      <c r="C13442" s="316"/>
      <c r="D13442" s="82"/>
    </row>
    <row r="13443" spans="1:4">
      <c r="A13443" s="315"/>
      <c r="B13443" s="315"/>
      <c r="C13443" s="316"/>
      <c r="D13443" s="82"/>
    </row>
    <row r="13444" spans="1:4">
      <c r="A13444" s="315"/>
      <c r="B13444" s="315"/>
      <c r="C13444" s="316"/>
      <c r="D13444" s="82"/>
    </row>
    <row r="13445" spans="1:4">
      <c r="A13445" s="315"/>
      <c r="B13445" s="315"/>
      <c r="C13445" s="316"/>
      <c r="D13445" s="82"/>
    </row>
    <row r="13446" spans="1:4">
      <c r="A13446" s="315"/>
      <c r="B13446" s="315"/>
      <c r="C13446" s="316"/>
      <c r="D13446" s="82"/>
    </row>
    <row r="13447" spans="1:4">
      <c r="A13447" s="315"/>
      <c r="B13447" s="315"/>
      <c r="C13447" s="316"/>
      <c r="D13447" s="82"/>
    </row>
    <row r="13448" spans="1:4">
      <c r="A13448" s="315"/>
      <c r="B13448" s="315"/>
      <c r="C13448" s="316"/>
      <c r="D13448" s="82"/>
    </row>
    <row r="13449" spans="1:4">
      <c r="A13449" s="315"/>
      <c r="B13449" s="315"/>
      <c r="C13449" s="316"/>
      <c r="D13449" s="82"/>
    </row>
    <row r="13450" spans="1:4">
      <c r="A13450" s="315"/>
      <c r="B13450" s="315"/>
      <c r="C13450" s="316"/>
      <c r="D13450" s="82"/>
    </row>
    <row r="13451" spans="1:4">
      <c r="A13451" s="315"/>
      <c r="B13451" s="315"/>
      <c r="C13451" s="316"/>
      <c r="D13451" s="82"/>
    </row>
    <row r="13452" spans="1:4">
      <c r="A13452" s="315"/>
      <c r="B13452" s="315"/>
      <c r="C13452" s="316"/>
      <c r="D13452" s="82"/>
    </row>
    <row r="13453" spans="1:4">
      <c r="A13453" s="315"/>
      <c r="B13453" s="315"/>
      <c r="C13453" s="316"/>
      <c r="D13453" s="82"/>
    </row>
    <row r="13454" spans="1:4">
      <c r="A13454" s="315"/>
      <c r="B13454" s="315"/>
      <c r="C13454" s="316"/>
      <c r="D13454" s="82"/>
    </row>
    <row r="13455" spans="1:4">
      <c r="A13455" s="315"/>
      <c r="B13455" s="315"/>
      <c r="C13455" s="316"/>
      <c r="D13455" s="82"/>
    </row>
    <row r="13456" spans="1:4">
      <c r="A13456" s="315"/>
      <c r="B13456" s="315"/>
      <c r="C13456" s="316"/>
      <c r="D13456" s="82"/>
    </row>
    <row r="13457" spans="1:4">
      <c r="A13457" s="315"/>
      <c r="B13457" s="315"/>
      <c r="C13457" s="316"/>
      <c r="D13457" s="82"/>
    </row>
    <row r="13458" spans="1:4">
      <c r="A13458" s="315"/>
      <c r="B13458" s="315"/>
      <c r="C13458" s="316"/>
      <c r="D13458" s="82"/>
    </row>
    <row r="13459" spans="1:4">
      <c r="A13459" s="315"/>
      <c r="B13459" s="315"/>
      <c r="C13459" s="316"/>
      <c r="D13459" s="82"/>
    </row>
    <row r="13460" spans="1:4">
      <c r="A13460" s="315"/>
      <c r="B13460" s="315"/>
      <c r="C13460" s="316"/>
      <c r="D13460" s="82"/>
    </row>
    <row r="13461" spans="1:4">
      <c r="A13461" s="315"/>
      <c r="B13461" s="315"/>
      <c r="C13461" s="316"/>
      <c r="D13461" s="82"/>
    </row>
    <row r="13462" spans="1:4">
      <c r="A13462" s="315"/>
      <c r="B13462" s="315"/>
      <c r="C13462" s="316"/>
      <c r="D13462" s="82"/>
    </row>
    <row r="13463" spans="1:4">
      <c r="A13463" s="315"/>
      <c r="B13463" s="315"/>
      <c r="C13463" s="316"/>
      <c r="D13463" s="82"/>
    </row>
    <row r="13464" spans="1:4">
      <c r="A13464" s="315"/>
      <c r="B13464" s="315"/>
      <c r="C13464" s="316"/>
      <c r="D13464" s="82"/>
    </row>
    <row r="13465" spans="1:4">
      <c r="A13465" s="315"/>
      <c r="B13465" s="315"/>
      <c r="C13465" s="316"/>
      <c r="D13465" s="82"/>
    </row>
    <row r="13466" spans="1:4">
      <c r="A13466" s="315"/>
      <c r="B13466" s="315"/>
      <c r="C13466" s="316"/>
      <c r="D13466" s="82"/>
    </row>
    <row r="13467" spans="1:4">
      <c r="A13467" s="315"/>
      <c r="B13467" s="315"/>
      <c r="C13467" s="316"/>
      <c r="D13467" s="82"/>
    </row>
    <row r="13468" spans="1:4">
      <c r="A13468" s="315"/>
      <c r="B13468" s="315"/>
      <c r="C13468" s="316"/>
      <c r="D13468" s="82"/>
    </row>
    <row r="13469" spans="1:4">
      <c r="A13469" s="315"/>
      <c r="B13469" s="315"/>
      <c r="C13469" s="316"/>
      <c r="D13469" s="82"/>
    </row>
    <row r="13470" spans="1:4">
      <c r="A13470" s="315"/>
      <c r="B13470" s="315"/>
      <c r="C13470" s="316"/>
      <c r="D13470" s="82"/>
    </row>
    <row r="13471" spans="1:4">
      <c r="A13471" s="315"/>
      <c r="B13471" s="315"/>
      <c r="C13471" s="316"/>
      <c r="D13471" s="82"/>
    </row>
    <row r="13472" spans="1:4">
      <c r="A13472" s="315"/>
      <c r="B13472" s="315"/>
      <c r="C13472" s="316"/>
      <c r="D13472" s="82"/>
    </row>
    <row r="13473" spans="1:4">
      <c r="A13473" s="315"/>
      <c r="B13473" s="315"/>
      <c r="C13473" s="316"/>
      <c r="D13473" s="82"/>
    </row>
    <row r="13474" spans="1:4">
      <c r="A13474" s="315"/>
      <c r="B13474" s="315"/>
      <c r="C13474" s="316"/>
      <c r="D13474" s="82"/>
    </row>
    <row r="13475" spans="1:4">
      <c r="A13475" s="315"/>
      <c r="B13475" s="315"/>
      <c r="C13475" s="316"/>
      <c r="D13475" s="82"/>
    </row>
    <row r="13476" spans="1:4">
      <c r="A13476" s="315"/>
      <c r="B13476" s="315"/>
      <c r="C13476" s="316"/>
      <c r="D13476" s="82"/>
    </row>
    <row r="13477" spans="1:4">
      <c r="A13477" s="315"/>
      <c r="B13477" s="315"/>
      <c r="C13477" s="316"/>
      <c r="D13477" s="82"/>
    </row>
    <row r="13478" spans="1:4">
      <c r="A13478" s="315"/>
      <c r="B13478" s="315"/>
      <c r="C13478" s="316"/>
      <c r="D13478" s="82"/>
    </row>
    <row r="13479" spans="1:4">
      <c r="A13479" s="315"/>
      <c r="B13479" s="315"/>
      <c r="C13479" s="316"/>
      <c r="D13479" s="82"/>
    </row>
    <row r="13480" spans="1:4">
      <c r="A13480" s="315"/>
      <c r="B13480" s="315"/>
      <c r="C13480" s="316"/>
      <c r="D13480" s="82"/>
    </row>
    <row r="13481" spans="1:4">
      <c r="A13481" s="315"/>
      <c r="B13481" s="315"/>
      <c r="C13481" s="316"/>
      <c r="D13481" s="82"/>
    </row>
    <row r="13482" spans="1:4">
      <c r="A13482" s="315"/>
      <c r="B13482" s="315"/>
      <c r="C13482" s="316"/>
      <c r="D13482" s="82"/>
    </row>
    <row r="13483" spans="1:4">
      <c r="A13483" s="315"/>
      <c r="B13483" s="315"/>
      <c r="C13483" s="316"/>
      <c r="D13483" s="82"/>
    </row>
    <row r="13484" spans="1:4">
      <c r="A13484" s="315"/>
      <c r="B13484" s="315"/>
      <c r="C13484" s="316"/>
      <c r="D13484" s="82"/>
    </row>
    <row r="13485" spans="1:4">
      <c r="A13485" s="315"/>
      <c r="B13485" s="315"/>
      <c r="C13485" s="316"/>
      <c r="D13485" s="82"/>
    </row>
    <row r="13486" spans="1:4">
      <c r="A13486" s="315"/>
      <c r="B13486" s="315"/>
      <c r="C13486" s="316"/>
      <c r="D13486" s="82"/>
    </row>
    <row r="13487" spans="1:4">
      <c r="A13487" s="315"/>
      <c r="B13487" s="315"/>
      <c r="C13487" s="316"/>
      <c r="D13487" s="82"/>
    </row>
    <row r="13488" spans="1:4">
      <c r="A13488" s="315"/>
      <c r="B13488" s="315"/>
      <c r="C13488" s="316"/>
      <c r="D13488" s="82"/>
    </row>
    <row r="13489" spans="1:4">
      <c r="A13489" s="315"/>
      <c r="B13489" s="315"/>
      <c r="C13489" s="316"/>
      <c r="D13489" s="82"/>
    </row>
    <row r="13490" spans="1:4">
      <c r="A13490" s="315"/>
      <c r="B13490" s="315"/>
      <c r="C13490" s="316"/>
      <c r="D13490" s="82"/>
    </row>
    <row r="13491" spans="1:4">
      <c r="A13491" s="315"/>
      <c r="B13491" s="315"/>
      <c r="C13491" s="316"/>
      <c r="D13491" s="82"/>
    </row>
    <row r="13492" spans="1:4">
      <c r="A13492" s="315"/>
      <c r="B13492" s="315"/>
      <c r="C13492" s="316"/>
      <c r="D13492" s="82"/>
    </row>
    <row r="13493" spans="1:4">
      <c r="A13493" s="315"/>
      <c r="B13493" s="315"/>
      <c r="C13493" s="316"/>
      <c r="D13493" s="82"/>
    </row>
    <row r="13494" spans="1:4">
      <c r="A13494" s="315"/>
      <c r="B13494" s="315"/>
      <c r="C13494" s="316"/>
      <c r="D13494" s="82"/>
    </row>
    <row r="13495" spans="1:4">
      <c r="A13495" s="315"/>
      <c r="B13495" s="315"/>
      <c r="C13495" s="316"/>
      <c r="D13495" s="82"/>
    </row>
    <row r="13496" spans="1:4">
      <c r="A13496" s="315"/>
      <c r="B13496" s="315"/>
      <c r="C13496" s="316"/>
      <c r="D13496" s="82"/>
    </row>
    <row r="13497" spans="1:4">
      <c r="A13497" s="315"/>
      <c r="B13497" s="315"/>
      <c r="C13497" s="316"/>
      <c r="D13497" s="82"/>
    </row>
    <row r="13498" spans="1:4">
      <c r="A13498" s="315"/>
      <c r="B13498" s="315"/>
      <c r="C13498" s="316"/>
      <c r="D13498" s="82"/>
    </row>
    <row r="13499" spans="1:4">
      <c r="A13499" s="315"/>
      <c r="B13499" s="315"/>
      <c r="C13499" s="316"/>
      <c r="D13499" s="82"/>
    </row>
    <row r="13500" spans="1:4">
      <c r="A13500" s="315"/>
      <c r="B13500" s="315"/>
      <c r="C13500" s="316"/>
      <c r="D13500" s="82"/>
    </row>
    <row r="13501" spans="1:4">
      <c r="A13501" s="315"/>
      <c r="B13501" s="315"/>
      <c r="C13501" s="316"/>
      <c r="D13501" s="82"/>
    </row>
    <row r="13502" spans="1:4">
      <c r="A13502" s="315"/>
      <c r="B13502" s="315"/>
      <c r="C13502" s="316"/>
      <c r="D13502" s="82"/>
    </row>
    <row r="13503" spans="1:4">
      <c r="A13503" s="315"/>
      <c r="B13503" s="315"/>
      <c r="C13503" s="316"/>
      <c r="D13503" s="82"/>
    </row>
    <row r="13504" spans="1:4">
      <c r="A13504" s="315"/>
      <c r="B13504" s="315"/>
      <c r="C13504" s="316"/>
      <c r="D13504" s="82"/>
    </row>
    <row r="13505" spans="1:4">
      <c r="A13505" s="315"/>
      <c r="B13505" s="315"/>
      <c r="C13505" s="316"/>
      <c r="D13505" s="82"/>
    </row>
    <row r="13506" spans="1:4">
      <c r="A13506" s="315"/>
      <c r="B13506" s="315"/>
      <c r="C13506" s="316"/>
      <c r="D13506" s="82"/>
    </row>
    <row r="13507" spans="1:4">
      <c r="A13507" s="315"/>
      <c r="B13507" s="315"/>
      <c r="C13507" s="316"/>
      <c r="D13507" s="82"/>
    </row>
    <row r="13508" spans="1:4">
      <c r="A13508" s="315"/>
      <c r="B13508" s="315"/>
      <c r="C13508" s="316"/>
      <c r="D13508" s="82"/>
    </row>
    <row r="13509" spans="1:4">
      <c r="A13509" s="315"/>
      <c r="B13509" s="315"/>
      <c r="C13509" s="316"/>
      <c r="D13509" s="82"/>
    </row>
    <row r="13510" spans="1:4">
      <c r="A13510" s="315"/>
      <c r="B13510" s="315"/>
      <c r="C13510" s="316"/>
      <c r="D13510" s="82"/>
    </row>
    <row r="13511" spans="1:4">
      <c r="A13511" s="315"/>
      <c r="B13511" s="315"/>
      <c r="C13511" s="316"/>
      <c r="D13511" s="82"/>
    </row>
    <row r="13512" spans="1:4">
      <c r="A13512" s="315"/>
      <c r="B13512" s="315"/>
      <c r="C13512" s="316"/>
      <c r="D13512" s="82"/>
    </row>
    <row r="13513" spans="1:4">
      <c r="A13513" s="315"/>
      <c r="B13513" s="315"/>
      <c r="C13513" s="316"/>
      <c r="D13513" s="82"/>
    </row>
    <row r="13514" spans="1:4">
      <c r="A13514" s="315"/>
      <c r="B13514" s="315"/>
      <c r="C13514" s="316"/>
      <c r="D13514" s="82"/>
    </row>
    <row r="13515" spans="1:4">
      <c r="A13515" s="315"/>
      <c r="B13515" s="315"/>
      <c r="C13515" s="316"/>
      <c r="D13515" s="82"/>
    </row>
    <row r="13516" spans="1:4">
      <c r="A13516" s="315"/>
      <c r="B13516" s="315"/>
      <c r="C13516" s="316"/>
      <c r="D13516" s="82"/>
    </row>
    <row r="13517" spans="1:4">
      <c r="A13517" s="315"/>
      <c r="B13517" s="315"/>
      <c r="C13517" s="316"/>
      <c r="D13517" s="82"/>
    </row>
    <row r="13518" spans="1:4">
      <c r="A13518" s="315"/>
      <c r="B13518" s="315"/>
      <c r="C13518" s="316"/>
      <c r="D13518" s="82"/>
    </row>
    <row r="13519" spans="1:4">
      <c r="A13519" s="315"/>
      <c r="B13519" s="315"/>
      <c r="C13519" s="316"/>
      <c r="D13519" s="82"/>
    </row>
    <row r="13520" spans="1:4">
      <c r="A13520" s="315"/>
      <c r="B13520" s="315"/>
      <c r="C13520" s="316"/>
      <c r="D13520" s="82"/>
    </row>
    <row r="13521" spans="1:4">
      <c r="A13521" s="315"/>
      <c r="B13521" s="315"/>
      <c r="C13521" s="316"/>
      <c r="D13521" s="82"/>
    </row>
    <row r="13522" spans="1:4">
      <c r="A13522" s="315"/>
      <c r="B13522" s="315"/>
      <c r="C13522" s="316"/>
      <c r="D13522" s="82"/>
    </row>
    <row r="13523" spans="1:4">
      <c r="A13523" s="315"/>
      <c r="B13523" s="315"/>
      <c r="C13523" s="316"/>
      <c r="D13523" s="82"/>
    </row>
    <row r="13524" spans="1:4">
      <c r="A13524" s="315"/>
      <c r="B13524" s="315"/>
      <c r="C13524" s="316"/>
      <c r="D13524" s="82"/>
    </row>
    <row r="13525" spans="1:4">
      <c r="A13525" s="315"/>
      <c r="B13525" s="315"/>
      <c r="C13525" s="316"/>
      <c r="D13525" s="82"/>
    </row>
    <row r="13526" spans="1:4">
      <c r="A13526" s="315"/>
      <c r="B13526" s="315"/>
      <c r="C13526" s="316"/>
      <c r="D13526" s="82"/>
    </row>
    <row r="13527" spans="1:4">
      <c r="A13527" s="315"/>
      <c r="B13527" s="315"/>
      <c r="C13527" s="316"/>
      <c r="D13527" s="82"/>
    </row>
    <row r="13528" spans="1:4">
      <c r="A13528" s="315"/>
      <c r="B13528" s="315"/>
      <c r="C13528" s="316"/>
      <c r="D13528" s="82"/>
    </row>
    <row r="13529" spans="1:4">
      <c r="A13529" s="315"/>
      <c r="B13529" s="315"/>
      <c r="C13529" s="316"/>
      <c r="D13529" s="82"/>
    </row>
    <row r="13530" spans="1:4">
      <c r="A13530" s="315"/>
      <c r="B13530" s="315"/>
      <c r="C13530" s="316"/>
      <c r="D13530" s="82"/>
    </row>
    <row r="13531" spans="1:4">
      <c r="A13531" s="315"/>
      <c r="B13531" s="315"/>
      <c r="C13531" s="316"/>
      <c r="D13531" s="82"/>
    </row>
    <row r="13532" spans="1:4">
      <c r="A13532" s="315"/>
      <c r="B13532" s="315"/>
      <c r="C13532" s="316"/>
      <c r="D13532" s="82"/>
    </row>
    <row r="13533" spans="1:4">
      <c r="A13533" s="315"/>
      <c r="B13533" s="315"/>
      <c r="C13533" s="316"/>
      <c r="D13533" s="82"/>
    </row>
    <row r="13534" spans="1:4">
      <c r="A13534" s="315"/>
      <c r="B13534" s="315"/>
      <c r="C13534" s="316"/>
      <c r="D13534" s="82"/>
    </row>
    <row r="13535" spans="1:4">
      <c r="A13535" s="315"/>
      <c r="B13535" s="315"/>
      <c r="C13535" s="316"/>
      <c r="D13535" s="82"/>
    </row>
    <row r="13536" spans="1:4">
      <c r="A13536" s="315"/>
      <c r="B13536" s="315"/>
      <c r="C13536" s="316"/>
      <c r="D13536" s="82"/>
    </row>
    <row r="13537" spans="1:4">
      <c r="A13537" s="315"/>
      <c r="B13537" s="315"/>
      <c r="C13537" s="316"/>
      <c r="D13537" s="82"/>
    </row>
    <row r="13538" spans="1:4">
      <c r="A13538" s="315"/>
      <c r="B13538" s="315"/>
      <c r="C13538" s="316"/>
      <c r="D13538" s="82"/>
    </row>
    <row r="13539" spans="1:4">
      <c r="A13539" s="315"/>
      <c r="B13539" s="315"/>
      <c r="C13539" s="316"/>
      <c r="D13539" s="82"/>
    </row>
    <row r="13540" spans="1:4">
      <c r="A13540" s="315"/>
      <c r="B13540" s="315"/>
      <c r="C13540" s="316"/>
      <c r="D13540" s="82"/>
    </row>
    <row r="13541" spans="1:4">
      <c r="A13541" s="315"/>
      <c r="B13541" s="315"/>
      <c r="C13541" s="316"/>
      <c r="D13541" s="82"/>
    </row>
    <row r="13542" spans="1:4">
      <c r="A13542" s="315"/>
      <c r="B13542" s="315"/>
      <c r="C13542" s="316"/>
      <c r="D13542" s="82"/>
    </row>
    <row r="13543" spans="1:4">
      <c r="A13543" s="315"/>
      <c r="B13543" s="315"/>
      <c r="C13543" s="316"/>
      <c r="D13543" s="82"/>
    </row>
    <row r="13544" spans="1:4">
      <c r="A13544" s="315"/>
      <c r="B13544" s="315"/>
      <c r="C13544" s="316"/>
      <c r="D13544" s="82"/>
    </row>
    <row r="13545" spans="1:4">
      <c r="A13545" s="315"/>
      <c r="B13545" s="315"/>
      <c r="C13545" s="316"/>
      <c r="D13545" s="82"/>
    </row>
    <row r="13546" spans="1:4">
      <c r="A13546" s="315"/>
      <c r="B13546" s="315"/>
      <c r="C13546" s="316"/>
      <c r="D13546" s="82"/>
    </row>
    <row r="13547" spans="1:4">
      <c r="A13547" s="315"/>
      <c r="B13547" s="315"/>
      <c r="C13547" s="316"/>
      <c r="D13547" s="82"/>
    </row>
    <row r="13548" spans="1:4">
      <c r="A13548" s="315"/>
      <c r="B13548" s="315"/>
      <c r="C13548" s="316"/>
      <c r="D13548" s="82"/>
    </row>
    <row r="13549" spans="1:4">
      <c r="A13549" s="315"/>
      <c r="B13549" s="315"/>
      <c r="C13549" s="316"/>
      <c r="D13549" s="82"/>
    </row>
    <row r="13550" spans="1:4">
      <c r="A13550" s="315"/>
      <c r="B13550" s="315"/>
      <c r="C13550" s="316"/>
      <c r="D13550" s="82"/>
    </row>
    <row r="13551" spans="1:4">
      <c r="A13551" s="315"/>
      <c r="B13551" s="315"/>
      <c r="C13551" s="316"/>
      <c r="D13551" s="82"/>
    </row>
    <row r="13552" spans="1:4">
      <c r="A13552" s="315"/>
      <c r="B13552" s="315"/>
      <c r="C13552" s="316"/>
      <c r="D13552" s="82"/>
    </row>
    <row r="13553" spans="1:4">
      <c r="A13553" s="315"/>
      <c r="B13553" s="315"/>
      <c r="C13553" s="316"/>
      <c r="D13553" s="82"/>
    </row>
    <row r="13554" spans="1:4">
      <c r="A13554" s="315"/>
      <c r="B13554" s="315"/>
      <c r="C13554" s="316"/>
      <c r="D13554" s="82"/>
    </row>
    <row r="13555" spans="1:4">
      <c r="A13555" s="315"/>
      <c r="B13555" s="315"/>
      <c r="C13555" s="316"/>
      <c r="D13555" s="82"/>
    </row>
    <row r="13556" spans="1:4">
      <c r="A13556" s="315"/>
      <c r="B13556" s="315"/>
      <c r="C13556" s="316"/>
      <c r="D13556" s="82"/>
    </row>
    <row r="13557" spans="1:4">
      <c r="A13557" s="315"/>
      <c r="B13557" s="315"/>
      <c r="C13557" s="316"/>
      <c r="D13557" s="82"/>
    </row>
    <row r="13558" spans="1:4">
      <c r="A13558" s="315"/>
      <c r="B13558" s="315"/>
      <c r="C13558" s="316"/>
      <c r="D13558" s="82"/>
    </row>
    <row r="13559" spans="1:4">
      <c r="A13559" s="315"/>
      <c r="B13559" s="315"/>
      <c r="C13559" s="316"/>
      <c r="D13559" s="82"/>
    </row>
    <row r="13560" spans="1:4">
      <c r="A13560" s="315"/>
      <c r="B13560" s="315"/>
      <c r="C13560" s="316"/>
      <c r="D13560" s="82"/>
    </row>
    <row r="13561" spans="1:4">
      <c r="A13561" s="315"/>
      <c r="B13561" s="315"/>
      <c r="C13561" s="316"/>
      <c r="D13561" s="82"/>
    </row>
    <row r="13562" spans="1:4">
      <c r="A13562" s="315"/>
      <c r="B13562" s="315"/>
      <c r="C13562" s="316"/>
      <c r="D13562" s="82"/>
    </row>
    <row r="13563" spans="1:4">
      <c r="A13563" s="315"/>
      <c r="B13563" s="315"/>
      <c r="C13563" s="316"/>
      <c r="D13563" s="82"/>
    </row>
    <row r="13564" spans="1:4">
      <c r="A13564" s="315"/>
      <c r="B13564" s="315"/>
      <c r="C13564" s="316"/>
      <c r="D13564" s="82"/>
    </row>
    <row r="13565" spans="1:4">
      <c r="A13565" s="315"/>
      <c r="B13565" s="315"/>
      <c r="C13565" s="316"/>
      <c r="D13565" s="82"/>
    </row>
    <row r="13566" spans="1:4">
      <c r="A13566" s="315"/>
      <c r="B13566" s="315"/>
      <c r="C13566" s="316"/>
      <c r="D13566" s="82"/>
    </row>
    <row r="13567" spans="1:4">
      <c r="A13567" s="315"/>
      <c r="B13567" s="315"/>
      <c r="C13567" s="316"/>
      <c r="D13567" s="82"/>
    </row>
    <row r="13568" spans="1:4">
      <c r="A13568" s="315"/>
      <c r="B13568" s="315"/>
      <c r="C13568" s="316"/>
      <c r="D13568" s="82"/>
    </row>
    <row r="13569" spans="1:4">
      <c r="A13569" s="315"/>
      <c r="B13569" s="315"/>
      <c r="C13569" s="316"/>
      <c r="D13569" s="82"/>
    </row>
    <row r="13570" spans="1:4">
      <c r="A13570" s="539"/>
      <c r="B13570" s="381"/>
      <c r="C13570" s="316"/>
      <c r="D13570" s="82"/>
    </row>
    <row r="13571" spans="1:4">
      <c r="A13571" s="315"/>
      <c r="B13571" s="315"/>
      <c r="C13571" s="316"/>
      <c r="D13571" s="82"/>
    </row>
    <row r="13572" spans="1:4">
      <c r="A13572" s="315"/>
      <c r="B13572" s="315"/>
      <c r="C13572" s="316"/>
      <c r="D13572" s="82"/>
    </row>
    <row r="13573" spans="1:4">
      <c r="A13573" s="315"/>
      <c r="B13573" s="315"/>
      <c r="C13573" s="316"/>
      <c r="D13573" s="82"/>
    </row>
    <row r="13574" spans="1:4">
      <c r="A13574" s="315"/>
      <c r="B13574" s="315"/>
      <c r="C13574" s="316"/>
      <c r="D13574" s="82"/>
    </row>
    <row r="13575" spans="1:4">
      <c r="A13575" s="315"/>
      <c r="B13575" s="315"/>
      <c r="C13575" s="316"/>
      <c r="D13575" s="82"/>
    </row>
    <row r="13576" spans="1:4">
      <c r="A13576" s="315"/>
      <c r="B13576" s="315"/>
      <c r="C13576" s="316"/>
      <c r="D13576" s="82"/>
    </row>
    <row r="13577" spans="1:4">
      <c r="A13577" s="315"/>
      <c r="B13577" s="315"/>
      <c r="C13577" s="316"/>
      <c r="D13577" s="82"/>
    </row>
    <row r="13578" spans="1:4">
      <c r="A13578" s="315"/>
      <c r="B13578" s="315"/>
      <c r="C13578" s="316"/>
      <c r="D13578" s="82"/>
    </row>
    <row r="13579" spans="1:4">
      <c r="A13579" s="315"/>
      <c r="B13579" s="315"/>
      <c r="C13579" s="316"/>
      <c r="D13579" s="82"/>
    </row>
    <row r="13580" spans="1:4">
      <c r="A13580" s="315"/>
      <c r="B13580" s="315"/>
      <c r="C13580" s="316"/>
      <c r="D13580" s="82"/>
    </row>
    <row r="13581" spans="1:4">
      <c r="A13581" s="315"/>
      <c r="B13581" s="315"/>
      <c r="C13581" s="316"/>
      <c r="D13581" s="82"/>
    </row>
    <row r="13582" spans="1:4">
      <c r="A13582" s="315"/>
      <c r="B13582" s="315"/>
      <c r="C13582" s="316"/>
      <c r="D13582" s="82"/>
    </row>
    <row r="13583" spans="1:4">
      <c r="A13583" s="315"/>
      <c r="B13583" s="315"/>
      <c r="C13583" s="316"/>
      <c r="D13583" s="82"/>
    </row>
    <row r="13584" spans="1:4">
      <c r="A13584" s="315"/>
      <c r="B13584" s="315"/>
      <c r="C13584" s="316"/>
      <c r="D13584" s="82"/>
    </row>
    <row r="13585" spans="1:4">
      <c r="A13585" s="315"/>
      <c r="B13585" s="315"/>
      <c r="C13585" s="316"/>
      <c r="D13585" s="82"/>
    </row>
    <row r="13586" spans="1:4">
      <c r="A13586" s="315"/>
      <c r="B13586" s="315"/>
      <c r="C13586" s="316"/>
      <c r="D13586" s="82"/>
    </row>
    <row r="13587" spans="1:4">
      <c r="A13587" s="315"/>
      <c r="B13587" s="315"/>
      <c r="C13587" s="316"/>
      <c r="D13587" s="82"/>
    </row>
    <row r="13588" spans="1:4">
      <c r="A13588" s="315"/>
      <c r="B13588" s="315"/>
      <c r="C13588" s="316"/>
      <c r="D13588" s="82"/>
    </row>
    <row r="13589" spans="1:4">
      <c r="A13589" s="315"/>
      <c r="B13589" s="315"/>
      <c r="C13589" s="316"/>
      <c r="D13589" s="82"/>
    </row>
    <row r="13590" spans="1:4">
      <c r="A13590" s="315"/>
      <c r="B13590" s="315"/>
      <c r="C13590" s="316"/>
      <c r="D13590" s="82"/>
    </row>
    <row r="13591" spans="1:4">
      <c r="A13591" s="315"/>
      <c r="B13591" s="315"/>
      <c r="C13591" s="316"/>
      <c r="D13591" s="82"/>
    </row>
    <row r="13592" spans="1:4">
      <c r="A13592" s="315"/>
      <c r="B13592" s="315"/>
      <c r="C13592" s="316"/>
      <c r="D13592" s="82"/>
    </row>
    <row r="13593" spans="1:4">
      <c r="A13593" s="315"/>
      <c r="B13593" s="315"/>
      <c r="C13593" s="316"/>
      <c r="D13593" s="82"/>
    </row>
    <row r="13594" spans="1:4">
      <c r="A13594" s="315"/>
      <c r="B13594" s="315"/>
      <c r="C13594" s="316"/>
      <c r="D13594" s="82"/>
    </row>
    <row r="13595" spans="1:4">
      <c r="A13595" s="315"/>
      <c r="B13595" s="315"/>
      <c r="C13595" s="316"/>
      <c r="D13595" s="82"/>
    </row>
    <row r="13596" spans="1:4">
      <c r="A13596" s="315"/>
      <c r="B13596" s="315"/>
      <c r="C13596" s="316"/>
      <c r="D13596" s="82"/>
    </row>
    <row r="13597" spans="1:4">
      <c r="A13597" s="315"/>
      <c r="B13597" s="315"/>
      <c r="C13597" s="316"/>
      <c r="D13597" s="82"/>
    </row>
    <row r="13598" spans="1:4">
      <c r="A13598" s="315"/>
      <c r="B13598" s="315"/>
      <c r="C13598" s="316"/>
      <c r="D13598" s="82"/>
    </row>
    <row r="13599" spans="1:4">
      <c r="A13599" s="315"/>
      <c r="B13599" s="315"/>
      <c r="C13599" s="316"/>
      <c r="D13599" s="82"/>
    </row>
    <row r="13600" spans="1:4">
      <c r="A13600" s="315"/>
      <c r="B13600" s="315"/>
      <c r="C13600" s="316"/>
      <c r="D13600" s="82"/>
    </row>
    <row r="13601" spans="1:4">
      <c r="A13601" s="315"/>
      <c r="B13601" s="315"/>
      <c r="C13601" s="316"/>
      <c r="D13601" s="82"/>
    </row>
    <row r="13602" spans="1:4">
      <c r="A13602" s="315"/>
      <c r="B13602" s="315"/>
      <c r="C13602" s="316"/>
      <c r="D13602" s="82"/>
    </row>
    <row r="13603" spans="1:4">
      <c r="A13603" s="315"/>
      <c r="B13603" s="315"/>
      <c r="C13603" s="316"/>
      <c r="D13603" s="82"/>
    </row>
    <row r="13604" spans="1:4">
      <c r="A13604" s="315"/>
      <c r="B13604" s="315"/>
      <c r="C13604" s="316"/>
      <c r="D13604" s="82"/>
    </row>
    <row r="13605" spans="1:4">
      <c r="A13605" s="315"/>
      <c r="B13605" s="315"/>
      <c r="C13605" s="316"/>
      <c r="D13605" s="82"/>
    </row>
    <row r="13606" spans="1:4">
      <c r="A13606" s="315"/>
      <c r="B13606" s="315"/>
      <c r="C13606" s="316"/>
      <c r="D13606" s="82"/>
    </row>
    <row r="13607" spans="1:4">
      <c r="A13607" s="315"/>
      <c r="B13607" s="315"/>
      <c r="C13607" s="316"/>
      <c r="D13607" s="82"/>
    </row>
    <row r="13608" spans="1:4">
      <c r="A13608" s="315"/>
      <c r="B13608" s="315"/>
      <c r="C13608" s="316"/>
      <c r="D13608" s="82"/>
    </row>
    <row r="13609" spans="1:4">
      <c r="A13609" s="315"/>
      <c r="B13609" s="315"/>
      <c r="C13609" s="316"/>
      <c r="D13609" s="82"/>
    </row>
    <row r="13610" spans="1:4">
      <c r="A13610" s="315"/>
      <c r="B13610" s="315"/>
      <c r="C13610" s="316"/>
      <c r="D13610" s="82"/>
    </row>
    <row r="13611" spans="1:4">
      <c r="A13611" s="315"/>
      <c r="B13611" s="315"/>
      <c r="C13611" s="316"/>
      <c r="D13611" s="82"/>
    </row>
    <row r="13612" spans="1:4">
      <c r="A13612" s="315"/>
      <c r="B13612" s="315"/>
      <c r="C13612" s="316"/>
      <c r="D13612" s="82"/>
    </row>
    <row r="13613" spans="1:4">
      <c r="A13613" s="315"/>
      <c r="B13613" s="315"/>
      <c r="C13613" s="316"/>
      <c r="D13613" s="82"/>
    </row>
    <row r="13614" spans="1:4">
      <c r="A13614" s="315"/>
      <c r="B13614" s="315"/>
      <c r="C13614" s="316"/>
      <c r="D13614" s="82"/>
    </row>
    <row r="13615" spans="1:4">
      <c r="A13615" s="315"/>
      <c r="B13615" s="315"/>
      <c r="C13615" s="316"/>
      <c r="D13615" s="82"/>
    </row>
    <row r="13616" spans="1:4">
      <c r="A13616" s="315"/>
      <c r="B13616" s="315"/>
      <c r="C13616" s="316"/>
      <c r="D13616" s="82"/>
    </row>
    <row r="13617" spans="1:4">
      <c r="A13617" s="315"/>
      <c r="B13617" s="315"/>
      <c r="C13617" s="316"/>
      <c r="D13617" s="82"/>
    </row>
    <row r="13618" spans="1:4">
      <c r="A13618" s="315"/>
      <c r="B13618" s="315"/>
      <c r="C13618" s="316"/>
      <c r="D13618" s="82"/>
    </row>
    <row r="13619" spans="1:4">
      <c r="A13619" s="315"/>
      <c r="B13619" s="315"/>
      <c r="C13619" s="316"/>
      <c r="D13619" s="82"/>
    </row>
    <row r="13620" spans="1:4">
      <c r="A13620" s="315"/>
      <c r="B13620" s="315"/>
      <c r="C13620" s="316"/>
      <c r="D13620" s="82"/>
    </row>
    <row r="13621" spans="1:4">
      <c r="A13621" s="315"/>
      <c r="B13621" s="315"/>
      <c r="C13621" s="316"/>
      <c r="D13621" s="82"/>
    </row>
    <row r="13622" spans="1:4">
      <c r="A13622" s="315"/>
      <c r="B13622" s="315"/>
      <c r="C13622" s="316"/>
      <c r="D13622" s="82"/>
    </row>
    <row r="13623" spans="1:4">
      <c r="A13623" s="315"/>
      <c r="B13623" s="315"/>
      <c r="C13623" s="316"/>
      <c r="D13623" s="82"/>
    </row>
    <row r="13624" spans="1:4">
      <c r="A13624" s="315"/>
      <c r="B13624" s="315"/>
      <c r="C13624" s="316"/>
      <c r="D13624" s="82"/>
    </row>
    <row r="13625" spans="1:4">
      <c r="A13625" s="315"/>
      <c r="B13625" s="315"/>
      <c r="C13625" s="316"/>
      <c r="D13625" s="82"/>
    </row>
    <row r="13626" spans="1:4">
      <c r="A13626" s="315"/>
      <c r="B13626" s="315"/>
      <c r="C13626" s="316"/>
      <c r="D13626" s="82"/>
    </row>
    <row r="13627" spans="1:4">
      <c r="A13627" s="315"/>
      <c r="B13627" s="315"/>
      <c r="C13627" s="316"/>
      <c r="D13627" s="82"/>
    </row>
    <row r="13628" spans="1:4">
      <c r="A13628" s="315"/>
      <c r="B13628" s="315"/>
      <c r="C13628" s="316"/>
      <c r="D13628" s="82"/>
    </row>
    <row r="13629" spans="1:4">
      <c r="A13629" s="315"/>
      <c r="B13629" s="315"/>
      <c r="C13629" s="316"/>
      <c r="D13629" s="82"/>
    </row>
    <row r="13630" spans="1:4">
      <c r="A13630" s="315"/>
      <c r="B13630" s="315"/>
      <c r="C13630" s="316"/>
      <c r="D13630" s="82"/>
    </row>
    <row r="13631" spans="1:4">
      <c r="A13631" s="315"/>
      <c r="B13631" s="315"/>
      <c r="C13631" s="316"/>
      <c r="D13631" s="82"/>
    </row>
    <row r="13632" spans="1:4">
      <c r="A13632" s="315"/>
      <c r="B13632" s="315"/>
      <c r="C13632" s="316"/>
      <c r="D13632" s="82"/>
    </row>
    <row r="13633" spans="1:4">
      <c r="A13633" s="315"/>
      <c r="B13633" s="315"/>
      <c r="C13633" s="316"/>
      <c r="D13633" s="82"/>
    </row>
    <row r="13634" spans="1:4">
      <c r="A13634" s="315"/>
      <c r="B13634" s="315"/>
      <c r="C13634" s="316"/>
      <c r="D13634" s="82"/>
    </row>
    <row r="13635" spans="1:4">
      <c r="A13635" s="315"/>
      <c r="B13635" s="315"/>
      <c r="C13635" s="316"/>
      <c r="D13635" s="82"/>
    </row>
    <row r="13636" spans="1:4">
      <c r="A13636" s="315"/>
      <c r="B13636" s="315"/>
      <c r="C13636" s="316"/>
      <c r="D13636" s="82"/>
    </row>
    <row r="13637" spans="1:4">
      <c r="A13637" s="315"/>
      <c r="B13637" s="315"/>
      <c r="C13637" s="316"/>
      <c r="D13637" s="82"/>
    </row>
    <row r="13638" spans="1:4">
      <c r="A13638" s="315"/>
      <c r="B13638" s="315"/>
      <c r="C13638" s="316"/>
      <c r="D13638" s="82"/>
    </row>
    <row r="13639" spans="1:4">
      <c r="A13639" s="315"/>
      <c r="B13639" s="315"/>
      <c r="C13639" s="316"/>
      <c r="D13639" s="82"/>
    </row>
    <row r="13640" spans="1:4">
      <c r="A13640" s="315"/>
      <c r="B13640" s="315"/>
      <c r="C13640" s="316"/>
      <c r="D13640" s="82"/>
    </row>
    <row r="13641" spans="1:4">
      <c r="A13641" s="315"/>
      <c r="B13641" s="315"/>
      <c r="C13641" s="316"/>
      <c r="D13641" s="82"/>
    </row>
    <row r="13642" spans="1:4">
      <c r="A13642" s="315"/>
      <c r="B13642" s="315"/>
      <c r="C13642" s="316"/>
      <c r="D13642" s="82"/>
    </row>
    <row r="13643" spans="1:4">
      <c r="A13643" s="315"/>
      <c r="B13643" s="315"/>
      <c r="C13643" s="316"/>
      <c r="D13643" s="82"/>
    </row>
    <row r="13644" spans="1:4">
      <c r="A13644" s="315"/>
      <c r="B13644" s="315"/>
      <c r="C13644" s="316"/>
      <c r="D13644" s="82"/>
    </row>
    <row r="13645" spans="1:4">
      <c r="A13645" s="315"/>
      <c r="B13645" s="315"/>
      <c r="C13645" s="316"/>
      <c r="D13645" s="82"/>
    </row>
    <row r="13646" spans="1:4">
      <c r="A13646" s="315"/>
      <c r="B13646" s="315"/>
      <c r="C13646" s="316"/>
      <c r="D13646" s="82"/>
    </row>
    <row r="13647" spans="1:4">
      <c r="A13647" s="315"/>
      <c r="B13647" s="315"/>
      <c r="C13647" s="316"/>
      <c r="D13647" s="82"/>
    </row>
    <row r="13648" spans="1:4">
      <c r="A13648" s="315"/>
      <c r="B13648" s="315"/>
      <c r="C13648" s="316"/>
      <c r="D13648" s="82"/>
    </row>
    <row r="13649" spans="1:4">
      <c r="A13649" s="315"/>
      <c r="B13649" s="315"/>
      <c r="C13649" s="316"/>
      <c r="D13649" s="82"/>
    </row>
    <row r="13650" spans="1:4">
      <c r="A13650" s="315"/>
      <c r="B13650" s="315"/>
      <c r="C13650" s="316"/>
      <c r="D13650" s="82"/>
    </row>
    <row r="13651" spans="1:4">
      <c r="A13651" s="315"/>
      <c r="B13651" s="315"/>
      <c r="C13651" s="316"/>
      <c r="D13651" s="82"/>
    </row>
    <row r="13652" spans="1:4">
      <c r="A13652" s="315"/>
      <c r="B13652" s="315"/>
      <c r="C13652" s="316"/>
      <c r="D13652" s="82"/>
    </row>
    <row r="13653" spans="1:4">
      <c r="A13653" s="315"/>
      <c r="B13653" s="315"/>
      <c r="C13653" s="316"/>
      <c r="D13653" s="82"/>
    </row>
    <row r="13654" spans="1:4">
      <c r="A13654" s="315"/>
      <c r="B13654" s="315"/>
      <c r="C13654" s="316"/>
      <c r="D13654" s="82"/>
    </row>
    <row r="13655" spans="1:4">
      <c r="A13655" s="315"/>
      <c r="B13655" s="315"/>
      <c r="C13655" s="316"/>
      <c r="D13655" s="82"/>
    </row>
    <row r="13656" spans="1:4">
      <c r="A13656" s="315"/>
      <c r="B13656" s="315"/>
      <c r="C13656" s="316"/>
      <c r="D13656" s="82"/>
    </row>
    <row r="13657" spans="1:4">
      <c r="A13657" s="315"/>
      <c r="B13657" s="315"/>
      <c r="C13657" s="316"/>
      <c r="D13657" s="82"/>
    </row>
    <row r="13658" spans="1:4">
      <c r="A13658" s="315"/>
      <c r="B13658" s="315"/>
      <c r="C13658" s="316"/>
      <c r="D13658" s="82"/>
    </row>
    <row r="13659" spans="1:4">
      <c r="A13659" s="315"/>
      <c r="B13659" s="315"/>
      <c r="C13659" s="316"/>
      <c r="D13659" s="82"/>
    </row>
    <row r="13660" spans="1:4">
      <c r="A13660" s="315"/>
      <c r="B13660" s="315"/>
      <c r="C13660" s="316"/>
      <c r="D13660" s="82"/>
    </row>
    <row r="13661" spans="1:4">
      <c r="A13661" s="315"/>
      <c r="B13661" s="315"/>
      <c r="C13661" s="316"/>
      <c r="D13661" s="82"/>
    </row>
    <row r="13662" spans="1:4">
      <c r="A13662" s="315"/>
      <c r="B13662" s="315"/>
      <c r="C13662" s="316"/>
      <c r="D13662" s="82"/>
    </row>
    <row r="13663" spans="1:4">
      <c r="A13663" s="315"/>
      <c r="B13663" s="315"/>
      <c r="C13663" s="316"/>
      <c r="D13663" s="82"/>
    </row>
    <row r="13664" spans="1:4">
      <c r="A13664" s="315"/>
      <c r="B13664" s="315"/>
      <c r="C13664" s="316"/>
      <c r="D13664" s="82"/>
    </row>
    <row r="13665" spans="1:4">
      <c r="A13665" s="315"/>
      <c r="B13665" s="315"/>
      <c r="C13665" s="316"/>
      <c r="D13665" s="82"/>
    </row>
    <row r="13666" spans="1:4">
      <c r="A13666" s="315"/>
      <c r="B13666" s="315"/>
      <c r="C13666" s="316"/>
      <c r="D13666" s="82"/>
    </row>
    <row r="13667" spans="1:4">
      <c r="A13667" s="315"/>
      <c r="B13667" s="315"/>
      <c r="C13667" s="316"/>
      <c r="D13667" s="82"/>
    </row>
    <row r="13668" spans="1:4">
      <c r="A13668" s="315"/>
      <c r="B13668" s="315"/>
      <c r="C13668" s="316"/>
      <c r="D13668" s="82"/>
    </row>
    <row r="13669" spans="1:4">
      <c r="A13669" s="315"/>
      <c r="B13669" s="315"/>
      <c r="C13669" s="316"/>
      <c r="D13669" s="82"/>
    </row>
    <row r="13670" spans="1:4">
      <c r="A13670" s="315"/>
      <c r="B13670" s="315"/>
      <c r="C13670" s="316"/>
      <c r="D13670" s="82"/>
    </row>
    <row r="13671" spans="1:4">
      <c r="A13671" s="315"/>
      <c r="B13671" s="315"/>
      <c r="C13671" s="316"/>
      <c r="D13671" s="82"/>
    </row>
    <row r="13672" spans="1:4">
      <c r="A13672" s="315"/>
      <c r="B13672" s="315"/>
      <c r="C13672" s="316"/>
      <c r="D13672" s="82"/>
    </row>
    <row r="13673" spans="1:4">
      <c r="A13673" s="315"/>
      <c r="B13673" s="315"/>
      <c r="C13673" s="316"/>
      <c r="D13673" s="82"/>
    </row>
    <row r="13674" spans="1:4">
      <c r="A13674" s="315"/>
      <c r="B13674" s="315"/>
      <c r="C13674" s="316"/>
      <c r="D13674" s="82"/>
    </row>
    <row r="13675" spans="1:4">
      <c r="A13675" s="315"/>
      <c r="B13675" s="315"/>
      <c r="C13675" s="316"/>
      <c r="D13675" s="82"/>
    </row>
    <row r="13676" spans="1:4">
      <c r="A13676" s="315"/>
      <c r="B13676" s="315"/>
      <c r="C13676" s="316"/>
      <c r="D13676" s="82"/>
    </row>
    <row r="13677" spans="1:4">
      <c r="A13677" s="315"/>
      <c r="B13677" s="315"/>
      <c r="C13677" s="316"/>
      <c r="D13677" s="82"/>
    </row>
    <row r="13678" spans="1:4">
      <c r="A13678" s="315"/>
      <c r="B13678" s="315"/>
      <c r="C13678" s="316"/>
      <c r="D13678" s="82"/>
    </row>
    <row r="13679" spans="1:4">
      <c r="A13679" s="315"/>
      <c r="B13679" s="315"/>
      <c r="C13679" s="316"/>
      <c r="D13679" s="82"/>
    </row>
    <row r="13680" spans="1:4">
      <c r="A13680" s="315"/>
      <c r="B13680" s="315"/>
      <c r="C13680" s="316"/>
      <c r="D13680" s="82"/>
    </row>
    <row r="13681" spans="1:4">
      <c r="A13681" s="315"/>
      <c r="B13681" s="315"/>
      <c r="C13681" s="316"/>
      <c r="D13681" s="82"/>
    </row>
    <row r="13682" spans="1:4">
      <c r="A13682" s="315"/>
      <c r="B13682" s="315"/>
      <c r="C13682" s="316"/>
      <c r="D13682" s="82"/>
    </row>
    <row r="13683" spans="1:4">
      <c r="A13683" s="315"/>
      <c r="B13683" s="315"/>
      <c r="C13683" s="316"/>
      <c r="D13683" s="82"/>
    </row>
    <row r="13684" spans="1:4">
      <c r="A13684" s="315"/>
      <c r="B13684" s="315"/>
      <c r="C13684" s="316"/>
      <c r="D13684" s="82"/>
    </row>
    <row r="13685" spans="1:4">
      <c r="A13685" s="315"/>
      <c r="B13685" s="315"/>
      <c r="C13685" s="316"/>
      <c r="D13685" s="82"/>
    </row>
    <row r="13686" spans="1:4">
      <c r="A13686" s="315"/>
      <c r="B13686" s="315"/>
      <c r="C13686" s="316"/>
      <c r="D13686" s="82"/>
    </row>
    <row r="13687" spans="1:4">
      <c r="A13687" s="315"/>
      <c r="B13687" s="315"/>
      <c r="C13687" s="316"/>
      <c r="D13687" s="82"/>
    </row>
    <row r="13688" spans="1:4">
      <c r="A13688" s="315"/>
      <c r="B13688" s="315"/>
      <c r="C13688" s="316"/>
      <c r="D13688" s="82"/>
    </row>
    <row r="13689" spans="1:4">
      <c r="A13689" s="315"/>
      <c r="B13689" s="315"/>
      <c r="C13689" s="316"/>
      <c r="D13689" s="82"/>
    </row>
    <row r="13690" spans="1:4">
      <c r="A13690" s="315"/>
      <c r="B13690" s="315"/>
      <c r="C13690" s="316"/>
      <c r="D13690" s="82"/>
    </row>
    <row r="13691" spans="1:4">
      <c r="A13691" s="315"/>
      <c r="B13691" s="315"/>
      <c r="C13691" s="316"/>
      <c r="D13691" s="82"/>
    </row>
    <row r="13692" spans="1:4">
      <c r="A13692" s="315"/>
      <c r="B13692" s="315"/>
      <c r="C13692" s="316"/>
      <c r="D13692" s="82"/>
    </row>
    <row r="13693" spans="1:4">
      <c r="A13693" s="315"/>
      <c r="B13693" s="315"/>
      <c r="C13693" s="316"/>
      <c r="D13693" s="82"/>
    </row>
    <row r="13694" spans="1:4">
      <c r="A13694" s="315"/>
      <c r="B13694" s="315"/>
      <c r="C13694" s="316"/>
      <c r="D13694" s="82"/>
    </row>
    <row r="13695" spans="1:4">
      <c r="A13695" s="315"/>
      <c r="B13695" s="315"/>
      <c r="C13695" s="316"/>
      <c r="D13695" s="82"/>
    </row>
    <row r="13696" spans="1:4">
      <c r="A13696" s="315"/>
      <c r="B13696" s="315"/>
      <c r="C13696" s="316"/>
      <c r="D13696" s="82"/>
    </row>
    <row r="13697" spans="1:4">
      <c r="A13697" s="315"/>
      <c r="B13697" s="315"/>
      <c r="C13697" s="316"/>
      <c r="D13697" s="82"/>
    </row>
    <row r="13698" spans="1:4">
      <c r="A13698" s="315"/>
      <c r="B13698" s="315"/>
      <c r="C13698" s="316"/>
      <c r="D13698" s="82"/>
    </row>
    <row r="13699" spans="1:4">
      <c r="A13699" s="315"/>
      <c r="B13699" s="315"/>
      <c r="C13699" s="316"/>
      <c r="D13699" s="82"/>
    </row>
    <row r="13700" spans="1:4">
      <c r="A13700" s="315"/>
      <c r="B13700" s="315"/>
      <c r="C13700" s="316"/>
      <c r="D13700" s="82"/>
    </row>
    <row r="13701" spans="1:4">
      <c r="A13701" s="315"/>
      <c r="B13701" s="315"/>
      <c r="C13701" s="316"/>
      <c r="D13701" s="82"/>
    </row>
    <row r="13702" spans="1:4">
      <c r="A13702" s="315"/>
      <c r="B13702" s="315"/>
      <c r="C13702" s="316"/>
      <c r="D13702" s="82"/>
    </row>
    <row r="13703" spans="1:4">
      <c r="A13703" s="315"/>
      <c r="B13703" s="315"/>
      <c r="C13703" s="316"/>
      <c r="D13703" s="82"/>
    </row>
    <row r="13704" spans="1:4">
      <c r="A13704" s="315"/>
      <c r="B13704" s="315"/>
      <c r="C13704" s="316"/>
      <c r="D13704" s="82"/>
    </row>
    <row r="13705" spans="1:4">
      <c r="A13705" s="315"/>
      <c r="B13705" s="315"/>
      <c r="C13705" s="316"/>
      <c r="D13705" s="82"/>
    </row>
    <row r="13706" spans="1:4">
      <c r="A13706" s="315"/>
      <c r="B13706" s="315"/>
      <c r="C13706" s="316"/>
      <c r="D13706" s="82"/>
    </row>
    <row r="13707" spans="1:4">
      <c r="A13707" s="315"/>
      <c r="B13707" s="315"/>
      <c r="C13707" s="316"/>
      <c r="D13707" s="82"/>
    </row>
    <row r="13708" spans="1:4">
      <c r="A13708" s="315"/>
      <c r="B13708" s="315"/>
      <c r="C13708" s="316"/>
      <c r="D13708" s="82"/>
    </row>
    <row r="13709" spans="1:4">
      <c r="A13709" s="315"/>
      <c r="B13709" s="315"/>
      <c r="C13709" s="316"/>
      <c r="D13709" s="82"/>
    </row>
    <row r="13710" spans="1:4">
      <c r="A13710" s="315"/>
      <c r="B13710" s="315"/>
      <c r="C13710" s="316"/>
      <c r="D13710" s="82"/>
    </row>
    <row r="13711" spans="1:4">
      <c r="A13711" s="315"/>
      <c r="B13711" s="315"/>
      <c r="C13711" s="316"/>
      <c r="D13711" s="82"/>
    </row>
    <row r="13712" spans="1:4">
      <c r="A13712" s="315"/>
      <c r="B13712" s="315"/>
      <c r="C13712" s="316"/>
      <c r="D13712" s="82"/>
    </row>
    <row r="13713" spans="1:4">
      <c r="A13713" s="315"/>
      <c r="B13713" s="315"/>
      <c r="C13713" s="316"/>
      <c r="D13713" s="82"/>
    </row>
    <row r="13714" spans="1:4">
      <c r="A13714" s="315"/>
      <c r="B13714" s="315"/>
      <c r="C13714" s="316"/>
      <c r="D13714" s="82"/>
    </row>
    <row r="13715" spans="1:4">
      <c r="A13715" s="315"/>
      <c r="B13715" s="315"/>
      <c r="C13715" s="316"/>
      <c r="D13715" s="82"/>
    </row>
    <row r="13716" spans="1:4">
      <c r="A13716" s="315"/>
      <c r="B13716" s="315"/>
      <c r="C13716" s="316"/>
      <c r="D13716" s="82"/>
    </row>
    <row r="13717" spans="1:4">
      <c r="A13717" s="315"/>
      <c r="B13717" s="315"/>
      <c r="C13717" s="316"/>
      <c r="D13717" s="82"/>
    </row>
    <row r="13718" spans="1:4">
      <c r="A13718" s="315"/>
      <c r="B13718" s="315"/>
      <c r="C13718" s="316"/>
      <c r="D13718" s="82"/>
    </row>
    <row r="13719" spans="1:4">
      <c r="A13719" s="315"/>
      <c r="B13719" s="315"/>
      <c r="C13719" s="316"/>
      <c r="D13719" s="82"/>
    </row>
    <row r="13720" spans="1:4">
      <c r="A13720" s="315"/>
      <c r="B13720" s="315"/>
      <c r="C13720" s="316"/>
      <c r="D13720" s="82"/>
    </row>
    <row r="13721" spans="1:4">
      <c r="A13721" s="315"/>
      <c r="B13721" s="315"/>
      <c r="C13721" s="316"/>
      <c r="D13721" s="82"/>
    </row>
    <row r="13722" spans="1:4">
      <c r="A13722" s="315"/>
      <c r="B13722" s="315"/>
      <c r="C13722" s="316"/>
      <c r="D13722" s="82"/>
    </row>
    <row r="13723" spans="1:4">
      <c r="A13723" s="315"/>
      <c r="B13723" s="315"/>
      <c r="C13723" s="316"/>
      <c r="D13723" s="82"/>
    </row>
    <row r="13724" spans="1:4">
      <c r="A13724" s="315"/>
      <c r="B13724" s="315"/>
      <c r="C13724" s="316"/>
      <c r="D13724" s="82"/>
    </row>
    <row r="13725" spans="1:4">
      <c r="A13725" s="315"/>
      <c r="B13725" s="315"/>
      <c r="C13725" s="316"/>
      <c r="D13725" s="82"/>
    </row>
    <row r="13726" spans="1:4">
      <c r="A13726" s="315"/>
      <c r="B13726" s="315"/>
      <c r="C13726" s="316"/>
      <c r="D13726" s="82"/>
    </row>
    <row r="13727" spans="1:4">
      <c r="A13727" s="315"/>
      <c r="B13727" s="315"/>
      <c r="C13727" s="316"/>
      <c r="D13727" s="82"/>
    </row>
    <row r="13728" spans="1:4">
      <c r="A13728" s="315"/>
      <c r="B13728" s="315"/>
      <c r="C13728" s="316"/>
      <c r="D13728" s="82"/>
    </row>
    <row r="13729" spans="1:4">
      <c r="A13729" s="315"/>
      <c r="B13729" s="315"/>
      <c r="C13729" s="316"/>
      <c r="D13729" s="82"/>
    </row>
    <row r="13730" spans="1:4">
      <c r="A13730" s="315"/>
      <c r="B13730" s="315"/>
      <c r="C13730" s="316"/>
      <c r="D13730" s="82"/>
    </row>
    <row r="13731" spans="1:4">
      <c r="A13731" s="315"/>
      <c r="B13731" s="315"/>
      <c r="C13731" s="316"/>
      <c r="D13731" s="82"/>
    </row>
    <row r="13732" spans="1:4">
      <c r="A13732" s="315"/>
      <c r="B13732" s="315"/>
      <c r="C13732" s="316"/>
      <c r="D13732" s="82"/>
    </row>
    <row r="13733" spans="1:4">
      <c r="A13733" s="315"/>
      <c r="B13733" s="315"/>
      <c r="C13733" s="316"/>
      <c r="D13733" s="82"/>
    </row>
    <row r="13734" spans="1:4">
      <c r="A13734" s="315"/>
      <c r="B13734" s="315"/>
      <c r="C13734" s="316"/>
      <c r="D13734" s="82"/>
    </row>
    <row r="13735" spans="1:4">
      <c r="A13735" s="315"/>
      <c r="B13735" s="315"/>
      <c r="C13735" s="316"/>
      <c r="D13735" s="82"/>
    </row>
    <row r="13736" spans="1:4">
      <c r="A13736" s="315"/>
      <c r="B13736" s="315"/>
      <c r="C13736" s="316"/>
      <c r="D13736" s="82"/>
    </row>
    <row r="13737" spans="1:4">
      <c r="A13737" s="315"/>
      <c r="B13737" s="315"/>
      <c r="C13737" s="316"/>
      <c r="D13737" s="82"/>
    </row>
    <row r="13738" spans="1:4">
      <c r="A13738" s="315"/>
      <c r="B13738" s="315"/>
      <c r="C13738" s="316"/>
      <c r="D13738" s="82"/>
    </row>
    <row r="13739" spans="1:4">
      <c r="A13739" s="315"/>
      <c r="B13739" s="315"/>
      <c r="C13739" s="316"/>
      <c r="D13739" s="82"/>
    </row>
    <row r="13740" spans="1:4">
      <c r="A13740" s="315"/>
      <c r="B13740" s="315"/>
      <c r="C13740" s="316"/>
      <c r="D13740" s="82"/>
    </row>
    <row r="13741" spans="1:4">
      <c r="A13741" s="315"/>
      <c r="B13741" s="315"/>
      <c r="C13741" s="316"/>
      <c r="D13741" s="82"/>
    </row>
    <row r="13742" spans="1:4">
      <c r="A13742" s="315"/>
      <c r="B13742" s="315"/>
      <c r="C13742" s="316"/>
      <c r="D13742" s="82"/>
    </row>
    <row r="13743" spans="1:4">
      <c r="A13743" s="315"/>
      <c r="B13743" s="315"/>
      <c r="C13743" s="316"/>
      <c r="D13743" s="82"/>
    </row>
    <row r="13744" spans="1:4">
      <c r="A13744" s="315"/>
      <c r="B13744" s="315"/>
      <c r="C13744" s="316"/>
      <c r="D13744" s="82"/>
    </row>
    <row r="13745" spans="1:4">
      <c r="A13745" s="315"/>
      <c r="B13745" s="315"/>
      <c r="C13745" s="316"/>
      <c r="D13745" s="82"/>
    </row>
    <row r="13746" spans="1:4">
      <c r="A13746" s="315"/>
      <c r="B13746" s="315"/>
      <c r="C13746" s="316"/>
      <c r="D13746" s="82"/>
    </row>
    <row r="13747" spans="1:4">
      <c r="A13747" s="315"/>
      <c r="B13747" s="315"/>
      <c r="C13747" s="316"/>
      <c r="D13747" s="82"/>
    </row>
    <row r="13748" spans="1:4">
      <c r="A13748" s="315"/>
      <c r="B13748" s="315"/>
      <c r="C13748" s="316"/>
      <c r="D13748" s="82"/>
    </row>
    <row r="13749" spans="1:4">
      <c r="A13749" s="315"/>
      <c r="B13749" s="315"/>
      <c r="C13749" s="316"/>
      <c r="D13749" s="82"/>
    </row>
    <row r="13750" spans="1:4">
      <c r="A13750" s="315"/>
      <c r="B13750" s="315"/>
      <c r="C13750" s="316"/>
      <c r="D13750" s="82"/>
    </row>
    <row r="13751" spans="1:4">
      <c r="A13751" s="315"/>
      <c r="B13751" s="315"/>
      <c r="C13751" s="316"/>
      <c r="D13751" s="82"/>
    </row>
    <row r="13752" spans="1:4">
      <c r="A13752" s="315"/>
      <c r="B13752" s="315"/>
      <c r="C13752" s="316"/>
      <c r="D13752" s="82"/>
    </row>
    <row r="13753" spans="1:4">
      <c r="A13753" s="315"/>
      <c r="B13753" s="315"/>
      <c r="C13753" s="316"/>
      <c r="D13753" s="82"/>
    </row>
    <row r="13754" spans="1:4">
      <c r="A13754" s="315"/>
      <c r="B13754" s="315"/>
      <c r="C13754" s="316"/>
      <c r="D13754" s="82"/>
    </row>
    <row r="13755" spans="1:4">
      <c r="A13755" s="315"/>
      <c r="B13755" s="315"/>
      <c r="C13755" s="316"/>
      <c r="D13755" s="82"/>
    </row>
    <row r="13756" spans="1:4">
      <c r="A13756" s="315"/>
      <c r="B13756" s="315"/>
      <c r="C13756" s="316"/>
      <c r="D13756" s="82"/>
    </row>
    <row r="13757" spans="1:4">
      <c r="A13757" s="315"/>
      <c r="B13757" s="315"/>
      <c r="C13757" s="316"/>
      <c r="D13757" s="82"/>
    </row>
    <row r="13758" spans="1:4">
      <c r="A13758" s="315"/>
      <c r="B13758" s="315"/>
      <c r="C13758" s="316"/>
      <c r="D13758" s="82"/>
    </row>
    <row r="13759" spans="1:4">
      <c r="A13759" s="315"/>
      <c r="B13759" s="315"/>
      <c r="C13759" s="316"/>
      <c r="D13759" s="82"/>
    </row>
    <row r="13760" spans="1:4">
      <c r="A13760" s="315"/>
      <c r="B13760" s="315"/>
      <c r="C13760" s="316"/>
      <c r="D13760" s="82"/>
    </row>
    <row r="13761" spans="1:4">
      <c r="A13761" s="315"/>
      <c r="B13761" s="315"/>
      <c r="C13761" s="316"/>
      <c r="D13761" s="82"/>
    </row>
    <row r="13762" spans="1:4">
      <c r="A13762" s="315"/>
      <c r="B13762" s="315"/>
      <c r="C13762" s="316"/>
      <c r="D13762" s="82"/>
    </row>
    <row r="13763" spans="1:4">
      <c r="A13763" s="315"/>
      <c r="B13763" s="315"/>
      <c r="C13763" s="316"/>
      <c r="D13763" s="82"/>
    </row>
    <row r="13764" spans="1:4">
      <c r="A13764" s="315"/>
      <c r="B13764" s="315"/>
      <c r="C13764" s="316"/>
      <c r="D13764" s="82"/>
    </row>
    <row r="13765" spans="1:4">
      <c r="A13765" s="315"/>
      <c r="B13765" s="315"/>
      <c r="C13765" s="316"/>
      <c r="D13765" s="82"/>
    </row>
    <row r="13766" spans="1:4">
      <c r="A13766" s="315"/>
      <c r="B13766" s="315"/>
      <c r="C13766" s="316"/>
      <c r="D13766" s="82"/>
    </row>
    <row r="13767" spans="1:4">
      <c r="A13767" s="315"/>
      <c r="B13767" s="315"/>
      <c r="C13767" s="316"/>
      <c r="D13767" s="82"/>
    </row>
    <row r="13768" spans="1:4">
      <c r="A13768" s="315"/>
      <c r="B13768" s="315"/>
      <c r="C13768" s="316"/>
      <c r="D13768" s="82"/>
    </row>
    <row r="13769" spans="1:4">
      <c r="A13769" s="315"/>
      <c r="B13769" s="315"/>
      <c r="C13769" s="316"/>
      <c r="D13769" s="82"/>
    </row>
    <row r="13770" spans="1:4">
      <c r="A13770" s="315"/>
      <c r="B13770" s="315"/>
      <c r="C13770" s="316"/>
      <c r="D13770" s="82"/>
    </row>
    <row r="13771" spans="1:4">
      <c r="A13771" s="315"/>
      <c r="B13771" s="315"/>
      <c r="C13771" s="316"/>
      <c r="D13771" s="82"/>
    </row>
    <row r="13772" spans="1:4">
      <c r="A13772" s="315"/>
      <c r="B13772" s="315"/>
      <c r="C13772" s="316"/>
      <c r="D13772" s="82"/>
    </row>
    <row r="13773" spans="1:4">
      <c r="A13773" s="315"/>
      <c r="B13773" s="315"/>
      <c r="C13773" s="316"/>
      <c r="D13773" s="82"/>
    </row>
    <row r="13774" spans="1:4">
      <c r="A13774" s="315"/>
      <c r="B13774" s="315"/>
      <c r="C13774" s="316"/>
      <c r="D13774" s="82"/>
    </row>
    <row r="13775" spans="1:4">
      <c r="A13775" s="315"/>
      <c r="B13775" s="315"/>
      <c r="C13775" s="316"/>
      <c r="D13775" s="82"/>
    </row>
    <row r="13776" spans="1:4">
      <c r="A13776" s="315"/>
      <c r="B13776" s="315"/>
      <c r="C13776" s="316"/>
      <c r="D13776" s="82"/>
    </row>
    <row r="13777" spans="1:4">
      <c r="A13777" s="315"/>
      <c r="B13777" s="315"/>
      <c r="C13777" s="316"/>
      <c r="D13777" s="82"/>
    </row>
    <row r="13778" spans="1:4">
      <c r="A13778" s="315"/>
      <c r="B13778" s="315"/>
      <c r="C13778" s="316"/>
      <c r="D13778" s="82"/>
    </row>
    <row r="13779" spans="1:4">
      <c r="A13779" s="315"/>
      <c r="B13779" s="315"/>
      <c r="C13779" s="316"/>
      <c r="D13779" s="82"/>
    </row>
    <row r="13780" spans="1:4">
      <c r="A13780" s="315"/>
      <c r="B13780" s="315"/>
      <c r="C13780" s="316"/>
      <c r="D13780" s="82"/>
    </row>
    <row r="13781" spans="1:4">
      <c r="A13781" s="315"/>
      <c r="B13781" s="315"/>
      <c r="C13781" s="316"/>
      <c r="D13781" s="82"/>
    </row>
    <row r="13782" spans="1:4">
      <c r="A13782" s="315"/>
      <c r="B13782" s="315"/>
      <c r="C13782" s="316"/>
      <c r="D13782" s="82"/>
    </row>
    <row r="13783" spans="1:4">
      <c r="A13783" s="315"/>
      <c r="B13783" s="315"/>
      <c r="C13783" s="316"/>
      <c r="D13783" s="82"/>
    </row>
    <row r="13784" spans="1:4">
      <c r="A13784" s="315"/>
      <c r="B13784" s="315"/>
      <c r="C13784" s="316"/>
      <c r="D13784" s="82"/>
    </row>
    <row r="13785" spans="1:4">
      <c r="A13785" s="315"/>
      <c r="B13785" s="315"/>
      <c r="C13785" s="316"/>
      <c r="D13785" s="82"/>
    </row>
    <row r="13786" spans="1:4">
      <c r="A13786" s="315"/>
      <c r="B13786" s="315"/>
      <c r="C13786" s="316"/>
      <c r="D13786" s="82"/>
    </row>
    <row r="13787" spans="1:4">
      <c r="A13787" s="315"/>
      <c r="B13787" s="315"/>
      <c r="C13787" s="316"/>
      <c r="D13787" s="82"/>
    </row>
    <row r="13788" spans="1:4">
      <c r="A13788" s="315"/>
      <c r="B13788" s="315"/>
      <c r="C13788" s="316"/>
      <c r="D13788" s="82"/>
    </row>
    <row r="13789" spans="1:4">
      <c r="A13789" s="315"/>
      <c r="B13789" s="315"/>
      <c r="C13789" s="316"/>
      <c r="D13789" s="82"/>
    </row>
    <row r="13790" spans="1:4">
      <c r="A13790" s="315"/>
      <c r="B13790" s="315"/>
      <c r="C13790" s="316"/>
      <c r="D13790" s="82"/>
    </row>
    <row r="13791" spans="1:4">
      <c r="A13791" s="315"/>
      <c r="B13791" s="315"/>
      <c r="C13791" s="316"/>
      <c r="D13791" s="82"/>
    </row>
    <row r="13792" spans="1:4">
      <c r="A13792" s="315"/>
      <c r="B13792" s="315"/>
      <c r="C13792" s="316"/>
      <c r="D13792" s="82"/>
    </row>
    <row r="13793" spans="1:4">
      <c r="A13793" s="315"/>
      <c r="B13793" s="315"/>
      <c r="C13793" s="316"/>
      <c r="D13793" s="82"/>
    </row>
    <row r="13794" spans="1:4">
      <c r="A13794" s="315"/>
      <c r="B13794" s="315"/>
      <c r="C13794" s="316"/>
      <c r="D13794" s="82"/>
    </row>
    <row r="13795" spans="1:4">
      <c r="A13795" s="315"/>
      <c r="B13795" s="315"/>
      <c r="C13795" s="316"/>
      <c r="D13795" s="82"/>
    </row>
    <row r="13796" spans="1:4">
      <c r="A13796" s="315"/>
      <c r="B13796" s="315"/>
      <c r="C13796" s="316"/>
      <c r="D13796" s="82"/>
    </row>
    <row r="13797" spans="1:4">
      <c r="A13797" s="315"/>
      <c r="B13797" s="315"/>
      <c r="C13797" s="316"/>
      <c r="D13797" s="82"/>
    </row>
    <row r="13798" spans="1:4">
      <c r="A13798" s="315"/>
      <c r="B13798" s="315"/>
      <c r="C13798" s="316"/>
      <c r="D13798" s="82"/>
    </row>
    <row r="13799" spans="1:4">
      <c r="A13799" s="315"/>
      <c r="B13799" s="315"/>
      <c r="C13799" s="316"/>
      <c r="D13799" s="82"/>
    </row>
    <row r="13800" spans="1:4">
      <c r="A13800" s="315"/>
      <c r="B13800" s="315"/>
      <c r="C13800" s="316"/>
      <c r="D13800" s="82"/>
    </row>
    <row r="13801" spans="1:4">
      <c r="A13801" s="315"/>
      <c r="B13801" s="315"/>
      <c r="C13801" s="316"/>
      <c r="D13801" s="82"/>
    </row>
    <row r="13802" spans="1:4">
      <c r="A13802" s="315"/>
      <c r="B13802" s="315"/>
      <c r="C13802" s="316"/>
      <c r="D13802" s="82"/>
    </row>
    <row r="13803" spans="1:4">
      <c r="A13803" s="315"/>
      <c r="B13803" s="315"/>
      <c r="C13803" s="316"/>
      <c r="D13803" s="82"/>
    </row>
    <row r="13804" spans="1:4">
      <c r="A13804" s="315"/>
      <c r="B13804" s="315"/>
      <c r="C13804" s="316"/>
      <c r="D13804" s="82"/>
    </row>
    <row r="13805" spans="1:4">
      <c r="A13805" s="315"/>
      <c r="B13805" s="315"/>
      <c r="C13805" s="316"/>
      <c r="D13805" s="82"/>
    </row>
    <row r="13806" spans="1:4">
      <c r="A13806" s="315"/>
      <c r="B13806" s="315"/>
      <c r="C13806" s="316"/>
      <c r="D13806" s="82"/>
    </row>
    <row r="13807" spans="1:4">
      <c r="A13807" s="315"/>
      <c r="B13807" s="315"/>
      <c r="C13807" s="316"/>
      <c r="D13807" s="82"/>
    </row>
    <row r="13808" spans="1:4">
      <c r="A13808" s="315"/>
      <c r="B13808" s="315"/>
      <c r="C13808" s="316"/>
      <c r="D13808" s="82"/>
    </row>
    <row r="13809" spans="1:4">
      <c r="A13809" s="315"/>
      <c r="B13809" s="315"/>
      <c r="C13809" s="316"/>
      <c r="D13809" s="82"/>
    </row>
    <row r="13810" spans="1:4">
      <c r="A13810" s="315"/>
      <c r="B13810" s="315"/>
      <c r="C13810" s="316"/>
      <c r="D13810" s="82"/>
    </row>
    <row r="13811" spans="1:4">
      <c r="A13811" s="315"/>
      <c r="B13811" s="315"/>
      <c r="C13811" s="316"/>
      <c r="D13811" s="82"/>
    </row>
    <row r="13812" spans="1:4">
      <c r="A13812" s="315"/>
      <c r="B13812" s="315"/>
      <c r="C13812" s="316"/>
      <c r="D13812" s="82"/>
    </row>
    <row r="13813" spans="1:4">
      <c r="A13813" s="315"/>
      <c r="B13813" s="315"/>
      <c r="C13813" s="316"/>
      <c r="D13813" s="82"/>
    </row>
    <row r="13814" spans="1:4">
      <c r="A13814" s="315"/>
      <c r="B13814" s="315"/>
      <c r="C13814" s="316"/>
      <c r="D13814" s="82"/>
    </row>
    <row r="13815" spans="1:4">
      <c r="A13815" s="315"/>
      <c r="B13815" s="315"/>
      <c r="C13815" s="316"/>
      <c r="D13815" s="82"/>
    </row>
    <row r="13816" spans="1:4">
      <c r="A13816" s="315"/>
      <c r="B13816" s="315"/>
      <c r="C13816" s="316"/>
      <c r="D13816" s="82"/>
    </row>
    <row r="13817" spans="1:4">
      <c r="A13817" s="315"/>
      <c r="B13817" s="315"/>
      <c r="C13817" s="316"/>
      <c r="D13817" s="82"/>
    </row>
    <row r="13818" spans="1:4">
      <c r="A13818" s="315"/>
      <c r="B13818" s="315"/>
      <c r="C13818" s="316"/>
      <c r="D13818" s="82"/>
    </row>
    <row r="13819" spans="1:4">
      <c r="A13819" s="315"/>
      <c r="B13819" s="315"/>
      <c r="C13819" s="316"/>
      <c r="D13819" s="82"/>
    </row>
    <row r="13820" spans="1:4">
      <c r="A13820" s="315"/>
      <c r="B13820" s="315"/>
      <c r="C13820" s="316"/>
      <c r="D13820" s="82"/>
    </row>
    <row r="13821" spans="1:4">
      <c r="A13821" s="315"/>
      <c r="B13821" s="315"/>
      <c r="C13821" s="316"/>
      <c r="D13821" s="82"/>
    </row>
    <row r="13822" spans="1:4">
      <c r="A13822" s="315"/>
      <c r="B13822" s="315"/>
      <c r="C13822" s="316"/>
      <c r="D13822" s="82"/>
    </row>
    <row r="13823" spans="1:4">
      <c r="A13823" s="315"/>
      <c r="B13823" s="315"/>
      <c r="C13823" s="316"/>
      <c r="D13823" s="82"/>
    </row>
    <row r="13824" spans="1:4">
      <c r="A13824" s="315"/>
      <c r="B13824" s="315"/>
      <c r="C13824" s="316"/>
      <c r="D13824" s="82"/>
    </row>
    <row r="13825" spans="1:4">
      <c r="A13825" s="315"/>
      <c r="B13825" s="315"/>
      <c r="C13825" s="316"/>
      <c r="D13825" s="82"/>
    </row>
    <row r="13826" spans="1:4">
      <c r="A13826" s="315"/>
      <c r="B13826" s="315"/>
      <c r="C13826" s="316"/>
      <c r="D13826" s="82"/>
    </row>
    <row r="13827" spans="1:4">
      <c r="A13827" s="315"/>
      <c r="B13827" s="315"/>
      <c r="C13827" s="316"/>
      <c r="D13827" s="82"/>
    </row>
    <row r="13828" spans="1:4">
      <c r="A13828" s="315"/>
      <c r="B13828" s="315"/>
      <c r="C13828" s="316"/>
      <c r="D13828" s="82"/>
    </row>
    <row r="13829" spans="1:4">
      <c r="A13829" s="315"/>
      <c r="B13829" s="315"/>
      <c r="C13829" s="316"/>
      <c r="D13829" s="82"/>
    </row>
    <row r="13830" spans="1:4">
      <c r="A13830" s="315"/>
      <c r="B13830" s="315"/>
      <c r="C13830" s="316"/>
      <c r="D13830" s="82"/>
    </row>
    <row r="13831" spans="1:4">
      <c r="A13831" s="315"/>
      <c r="B13831" s="315"/>
      <c r="C13831" s="316"/>
      <c r="D13831" s="82"/>
    </row>
    <row r="13832" spans="1:4">
      <c r="A13832" s="315"/>
      <c r="B13832" s="315"/>
      <c r="C13832" s="316"/>
      <c r="D13832" s="82"/>
    </row>
    <row r="13833" spans="1:4">
      <c r="A13833" s="315"/>
      <c r="B13833" s="315"/>
      <c r="C13833" s="316"/>
      <c r="D13833" s="82"/>
    </row>
    <row r="13834" spans="1:4">
      <c r="A13834" s="315"/>
      <c r="B13834" s="315"/>
      <c r="C13834" s="316"/>
      <c r="D13834" s="82"/>
    </row>
    <row r="13835" spans="1:4">
      <c r="A13835" s="315"/>
      <c r="B13835" s="315"/>
      <c r="C13835" s="316"/>
      <c r="D13835" s="82"/>
    </row>
    <row r="13836" spans="1:4">
      <c r="A13836" s="315"/>
      <c r="B13836" s="315"/>
      <c r="C13836" s="316"/>
      <c r="D13836" s="82"/>
    </row>
    <row r="13837" spans="1:4">
      <c r="A13837" s="315"/>
      <c r="B13837" s="315"/>
      <c r="C13837" s="316"/>
      <c r="D13837" s="82"/>
    </row>
    <row r="13838" spans="1:4">
      <c r="A13838" s="315"/>
      <c r="B13838" s="315"/>
      <c r="C13838" s="316"/>
      <c r="D13838" s="82"/>
    </row>
    <row r="13839" spans="1:4">
      <c r="A13839" s="315"/>
      <c r="B13839" s="315"/>
      <c r="C13839" s="316"/>
      <c r="D13839" s="82"/>
    </row>
    <row r="13840" spans="1:4">
      <c r="A13840" s="315"/>
      <c r="B13840" s="315"/>
      <c r="C13840" s="316"/>
      <c r="D13840" s="82"/>
    </row>
    <row r="13841" spans="1:4">
      <c r="A13841" s="315"/>
      <c r="B13841" s="315"/>
      <c r="C13841" s="316"/>
      <c r="D13841" s="82"/>
    </row>
    <row r="13842" spans="1:4">
      <c r="A13842" s="315"/>
      <c r="B13842" s="315"/>
      <c r="C13842" s="316"/>
      <c r="D13842" s="82"/>
    </row>
    <row r="13843" spans="1:4">
      <c r="A13843" s="315"/>
      <c r="B13843" s="315"/>
      <c r="C13843" s="316"/>
      <c r="D13843" s="82"/>
    </row>
    <row r="13844" spans="1:4">
      <c r="A13844" s="315"/>
      <c r="B13844" s="315"/>
      <c r="C13844" s="316"/>
      <c r="D13844" s="82"/>
    </row>
    <row r="13845" spans="1:4">
      <c r="A13845" s="315"/>
      <c r="B13845" s="315"/>
      <c r="C13845" s="316"/>
      <c r="D13845" s="82"/>
    </row>
    <row r="13846" spans="1:4">
      <c r="A13846" s="315"/>
      <c r="B13846" s="315"/>
      <c r="C13846" s="316"/>
      <c r="D13846" s="82"/>
    </row>
    <row r="13847" spans="1:4">
      <c r="A13847" s="315"/>
      <c r="B13847" s="315"/>
      <c r="C13847" s="316"/>
      <c r="D13847" s="82"/>
    </row>
    <row r="13848" spans="1:4">
      <c r="A13848" s="315"/>
      <c r="B13848" s="315"/>
      <c r="C13848" s="316"/>
      <c r="D13848" s="82"/>
    </row>
    <row r="13849" spans="1:4">
      <c r="A13849" s="315"/>
      <c r="B13849" s="315"/>
      <c r="C13849" s="316"/>
      <c r="D13849" s="82"/>
    </row>
    <row r="13850" spans="1:4">
      <c r="A13850" s="315"/>
      <c r="B13850" s="315"/>
      <c r="C13850" s="316"/>
      <c r="D13850" s="82"/>
    </row>
    <row r="13851" spans="1:4">
      <c r="A13851" s="315"/>
      <c r="B13851" s="315"/>
      <c r="C13851" s="316"/>
      <c r="D13851" s="82"/>
    </row>
    <row r="13852" spans="1:4">
      <c r="A13852" s="315"/>
      <c r="B13852" s="315"/>
      <c r="C13852" s="316"/>
      <c r="D13852" s="82"/>
    </row>
    <row r="13853" spans="1:4">
      <c r="A13853" s="315"/>
      <c r="B13853" s="315"/>
      <c r="C13853" s="316"/>
      <c r="D13853" s="82"/>
    </row>
    <row r="13854" spans="1:4">
      <c r="A13854" s="315"/>
      <c r="B13854" s="315"/>
      <c r="C13854" s="316"/>
      <c r="D13854" s="82"/>
    </row>
    <row r="13855" spans="1:4">
      <c r="A13855" s="315"/>
      <c r="B13855" s="315"/>
      <c r="C13855" s="316"/>
      <c r="D13855" s="82"/>
    </row>
    <row r="13856" spans="1:4">
      <c r="A13856" s="315"/>
      <c r="B13856" s="315"/>
      <c r="C13856" s="316"/>
      <c r="D13856" s="82"/>
    </row>
    <row r="13857" spans="1:4">
      <c r="A13857" s="315"/>
      <c r="B13857" s="315"/>
      <c r="C13857" s="316"/>
      <c r="D13857" s="82"/>
    </row>
    <row r="13858" spans="1:4">
      <c r="A13858" s="315"/>
      <c r="B13858" s="315"/>
      <c r="C13858" s="316"/>
      <c r="D13858" s="82"/>
    </row>
    <row r="13859" spans="1:4">
      <c r="A13859" s="315"/>
      <c r="B13859" s="315"/>
      <c r="C13859" s="316"/>
      <c r="D13859" s="82"/>
    </row>
    <row r="13860" spans="1:4">
      <c r="A13860" s="315"/>
      <c r="B13860" s="315"/>
      <c r="C13860" s="316"/>
      <c r="D13860" s="82"/>
    </row>
    <row r="13861" spans="1:4">
      <c r="A13861" s="315"/>
      <c r="B13861" s="315"/>
      <c r="C13861" s="316"/>
      <c r="D13861" s="82"/>
    </row>
    <row r="13862" spans="1:4">
      <c r="A13862" s="315"/>
      <c r="B13862" s="315"/>
      <c r="C13862" s="316"/>
      <c r="D13862" s="82"/>
    </row>
    <row r="13863" spans="1:4">
      <c r="A13863" s="315"/>
      <c r="B13863" s="315"/>
      <c r="C13863" s="316"/>
      <c r="D13863" s="82"/>
    </row>
    <row r="13864" spans="1:4">
      <c r="A13864" s="315"/>
      <c r="B13864" s="315"/>
      <c r="C13864" s="316"/>
      <c r="D13864" s="82"/>
    </row>
    <row r="13865" spans="1:4">
      <c r="A13865" s="315"/>
      <c r="B13865" s="315"/>
      <c r="C13865" s="316"/>
      <c r="D13865" s="82"/>
    </row>
    <row r="13866" spans="1:4">
      <c r="A13866" s="315"/>
      <c r="B13866" s="315"/>
      <c r="C13866" s="316"/>
      <c r="D13866" s="82"/>
    </row>
    <row r="13867" spans="1:4">
      <c r="A13867" s="315"/>
      <c r="B13867" s="315"/>
      <c r="C13867" s="316"/>
      <c r="D13867" s="82"/>
    </row>
    <row r="13868" spans="1:4">
      <c r="A13868" s="315"/>
      <c r="B13868" s="315"/>
      <c r="C13868" s="316"/>
      <c r="D13868" s="82"/>
    </row>
    <row r="13869" spans="1:4">
      <c r="A13869" s="315"/>
      <c r="B13869" s="315"/>
      <c r="C13869" s="316"/>
      <c r="D13869" s="82"/>
    </row>
    <row r="13870" spans="1:4">
      <c r="A13870" s="315"/>
      <c r="B13870" s="315"/>
      <c r="C13870" s="316"/>
      <c r="D13870" s="82"/>
    </row>
    <row r="13871" spans="1:4">
      <c r="A13871" s="315"/>
      <c r="B13871" s="315"/>
      <c r="C13871" s="316"/>
      <c r="D13871" s="82"/>
    </row>
    <row r="13872" spans="1:4">
      <c r="A13872" s="315"/>
      <c r="B13872" s="315"/>
      <c r="C13872" s="316"/>
      <c r="D13872" s="82"/>
    </row>
    <row r="13873" spans="1:4">
      <c r="A13873" s="315"/>
      <c r="B13873" s="315"/>
      <c r="C13873" s="316"/>
      <c r="D13873" s="82"/>
    </row>
    <row r="13874" spans="1:4">
      <c r="A13874" s="315"/>
      <c r="B13874" s="315"/>
      <c r="C13874" s="316"/>
      <c r="D13874" s="82"/>
    </row>
    <row r="13875" spans="1:4">
      <c r="A13875" s="315"/>
      <c r="B13875" s="315"/>
      <c r="C13875" s="316"/>
      <c r="D13875" s="82"/>
    </row>
    <row r="13876" spans="1:4">
      <c r="A13876" s="315"/>
      <c r="B13876" s="315"/>
      <c r="C13876" s="316"/>
      <c r="D13876" s="82"/>
    </row>
    <row r="13877" spans="1:4">
      <c r="A13877" s="315"/>
      <c r="B13877" s="315"/>
      <c r="C13877" s="316"/>
      <c r="D13877" s="82"/>
    </row>
    <row r="13878" spans="1:4">
      <c r="A13878" s="315"/>
      <c r="B13878" s="315"/>
      <c r="C13878" s="316"/>
      <c r="D13878" s="82"/>
    </row>
    <row r="13879" spans="1:4">
      <c r="A13879" s="315"/>
      <c r="B13879" s="315"/>
      <c r="C13879" s="316"/>
      <c r="D13879" s="82"/>
    </row>
    <row r="13880" spans="1:4">
      <c r="A13880" s="315"/>
      <c r="B13880" s="315"/>
      <c r="C13880" s="316"/>
      <c r="D13880" s="82"/>
    </row>
    <row r="13881" spans="1:4">
      <c r="A13881" s="315"/>
      <c r="B13881" s="315"/>
      <c r="C13881" s="316"/>
      <c r="D13881" s="82"/>
    </row>
    <row r="13882" spans="1:4">
      <c r="A13882" s="315"/>
      <c r="B13882" s="315"/>
      <c r="C13882" s="316"/>
      <c r="D13882" s="82"/>
    </row>
    <row r="13883" spans="1:4">
      <c r="A13883" s="315"/>
      <c r="B13883" s="315"/>
      <c r="C13883" s="316"/>
      <c r="D13883" s="82"/>
    </row>
    <row r="13884" spans="1:4">
      <c r="A13884" s="315"/>
      <c r="B13884" s="315"/>
      <c r="C13884" s="316"/>
      <c r="D13884" s="82"/>
    </row>
    <row r="13885" spans="1:4">
      <c r="A13885" s="315"/>
      <c r="B13885" s="315"/>
      <c r="C13885" s="316"/>
      <c r="D13885" s="82"/>
    </row>
    <row r="13886" spans="1:4">
      <c r="A13886" s="315"/>
      <c r="B13886" s="315"/>
      <c r="C13886" s="316"/>
      <c r="D13886" s="82"/>
    </row>
    <row r="13887" spans="1:4">
      <c r="A13887" s="315"/>
      <c r="B13887" s="315"/>
      <c r="C13887" s="316"/>
      <c r="D13887" s="82"/>
    </row>
    <row r="13888" spans="1:4">
      <c r="A13888" s="315"/>
      <c r="B13888" s="315"/>
      <c r="C13888" s="316"/>
      <c r="D13888" s="82"/>
    </row>
    <row r="13889" spans="1:4">
      <c r="A13889" s="315"/>
      <c r="B13889" s="315"/>
      <c r="C13889" s="316"/>
      <c r="D13889" s="82"/>
    </row>
    <row r="13890" spans="1:4">
      <c r="A13890" s="315"/>
      <c r="B13890" s="315"/>
      <c r="C13890" s="316"/>
      <c r="D13890" s="82"/>
    </row>
    <row r="13891" spans="1:4">
      <c r="A13891" s="315"/>
      <c r="B13891" s="315"/>
      <c r="C13891" s="316"/>
      <c r="D13891" s="82"/>
    </row>
    <row r="13892" spans="1:4">
      <c r="A13892" s="315"/>
      <c r="B13892" s="315"/>
      <c r="C13892" s="316"/>
      <c r="D13892" s="82"/>
    </row>
    <row r="13893" spans="1:4">
      <c r="A13893" s="315"/>
      <c r="B13893" s="315"/>
      <c r="C13893" s="316"/>
      <c r="D13893" s="82"/>
    </row>
    <row r="13894" spans="1:4">
      <c r="A13894" s="315"/>
      <c r="B13894" s="315"/>
      <c r="C13894" s="316"/>
      <c r="D13894" s="82"/>
    </row>
    <row r="13895" spans="1:4">
      <c r="A13895" s="315"/>
      <c r="B13895" s="315"/>
      <c r="C13895" s="316"/>
      <c r="D13895" s="82"/>
    </row>
    <row r="13896" spans="1:4">
      <c r="A13896" s="315"/>
      <c r="B13896" s="315"/>
      <c r="C13896" s="316"/>
      <c r="D13896" s="82"/>
    </row>
    <row r="13897" spans="1:4">
      <c r="A13897" s="315"/>
      <c r="B13897" s="315"/>
      <c r="C13897" s="316"/>
      <c r="D13897" s="82"/>
    </row>
    <row r="13898" spans="1:4">
      <c r="A13898" s="315"/>
      <c r="B13898" s="315"/>
      <c r="C13898" s="316"/>
      <c r="D13898" s="82"/>
    </row>
    <row r="13899" spans="1:4">
      <c r="A13899" s="315"/>
      <c r="B13899" s="315"/>
      <c r="C13899" s="316"/>
      <c r="D13899" s="82"/>
    </row>
    <row r="13900" spans="1:4">
      <c r="A13900" s="315"/>
      <c r="B13900" s="315"/>
      <c r="C13900" s="316"/>
      <c r="D13900" s="82"/>
    </row>
    <row r="13901" spans="1:4">
      <c r="A13901" s="315"/>
      <c r="B13901" s="315"/>
      <c r="C13901" s="316"/>
      <c r="D13901" s="82"/>
    </row>
    <row r="13902" spans="1:4">
      <c r="A13902" s="315"/>
      <c r="B13902" s="315"/>
      <c r="C13902" s="316"/>
      <c r="D13902" s="82"/>
    </row>
    <row r="13903" spans="1:4">
      <c r="A13903" s="315"/>
      <c r="B13903" s="315"/>
      <c r="C13903" s="316"/>
      <c r="D13903" s="82"/>
    </row>
    <row r="13904" spans="1:4">
      <c r="A13904" s="315"/>
      <c r="B13904" s="315"/>
      <c r="C13904" s="316"/>
      <c r="D13904" s="82"/>
    </row>
    <row r="13905" spans="1:4">
      <c r="A13905" s="315"/>
      <c r="B13905" s="315"/>
      <c r="C13905" s="316"/>
      <c r="D13905" s="82"/>
    </row>
    <row r="13906" spans="1:4">
      <c r="A13906" s="315"/>
      <c r="B13906" s="315"/>
      <c r="C13906" s="316"/>
      <c r="D13906" s="82"/>
    </row>
    <row r="13907" spans="1:4">
      <c r="A13907" s="315"/>
      <c r="B13907" s="315"/>
      <c r="C13907" s="316"/>
      <c r="D13907" s="82"/>
    </row>
    <row r="13908" spans="1:4">
      <c r="A13908" s="315"/>
      <c r="B13908" s="315"/>
      <c r="C13908" s="316"/>
      <c r="D13908" s="82"/>
    </row>
    <row r="13909" spans="1:4">
      <c r="A13909" s="315"/>
      <c r="B13909" s="315"/>
      <c r="C13909" s="316"/>
      <c r="D13909" s="82"/>
    </row>
    <row r="13910" spans="1:4">
      <c r="A13910" s="315"/>
      <c r="B13910" s="315"/>
      <c r="C13910" s="316"/>
      <c r="D13910" s="82"/>
    </row>
    <row r="13911" spans="1:4">
      <c r="A13911" s="315"/>
      <c r="B13911" s="315"/>
      <c r="C13911" s="316"/>
      <c r="D13911" s="82"/>
    </row>
    <row r="13912" spans="1:4">
      <c r="A13912" s="315"/>
      <c r="B13912" s="315"/>
      <c r="C13912" s="316"/>
      <c r="D13912" s="82"/>
    </row>
    <row r="13913" spans="1:4">
      <c r="A13913" s="315"/>
      <c r="B13913" s="315"/>
      <c r="C13913" s="316"/>
      <c r="D13913" s="82"/>
    </row>
    <row r="13914" spans="1:4">
      <c r="A13914" s="315"/>
      <c r="B13914" s="315"/>
      <c r="C13914" s="316"/>
      <c r="D13914" s="82"/>
    </row>
    <row r="13915" spans="1:4">
      <c r="A13915" s="315"/>
      <c r="B13915" s="315"/>
      <c r="C13915" s="316"/>
      <c r="D13915" s="82"/>
    </row>
    <row r="13916" spans="1:4">
      <c r="A13916" s="315"/>
      <c r="B13916" s="315"/>
      <c r="C13916" s="316"/>
      <c r="D13916" s="82"/>
    </row>
    <row r="13917" spans="1:4">
      <c r="A13917" s="315"/>
      <c r="B13917" s="315"/>
      <c r="C13917" s="316"/>
      <c r="D13917" s="82"/>
    </row>
    <row r="13918" spans="1:4">
      <c r="A13918" s="315"/>
      <c r="B13918" s="315"/>
      <c r="C13918" s="316"/>
      <c r="D13918" s="82"/>
    </row>
    <row r="13919" spans="1:4">
      <c r="A13919" s="315"/>
      <c r="B13919" s="315"/>
      <c r="C13919" s="316"/>
      <c r="D13919" s="82"/>
    </row>
    <row r="13920" spans="1:4">
      <c r="A13920" s="315"/>
      <c r="B13920" s="315"/>
      <c r="C13920" s="316"/>
      <c r="D13920" s="82"/>
    </row>
    <row r="13921" spans="1:4">
      <c r="A13921" s="315"/>
      <c r="B13921" s="315"/>
      <c r="C13921" s="316"/>
      <c r="D13921" s="82"/>
    </row>
    <row r="13922" spans="1:4">
      <c r="A13922" s="315"/>
      <c r="B13922" s="315"/>
      <c r="C13922" s="316"/>
      <c r="D13922" s="82"/>
    </row>
    <row r="13923" spans="1:4">
      <c r="A13923" s="315"/>
      <c r="B13923" s="315"/>
      <c r="C13923" s="316"/>
      <c r="D13923" s="82"/>
    </row>
    <row r="13924" spans="1:4">
      <c r="A13924" s="315"/>
      <c r="B13924" s="315"/>
      <c r="C13924" s="316"/>
      <c r="D13924" s="82"/>
    </row>
    <row r="13925" spans="1:4">
      <c r="A13925" s="315"/>
      <c r="B13925" s="315"/>
      <c r="C13925" s="316"/>
      <c r="D13925" s="82"/>
    </row>
    <row r="13926" spans="1:4">
      <c r="A13926" s="315"/>
      <c r="B13926" s="315"/>
      <c r="C13926" s="316"/>
      <c r="D13926" s="82"/>
    </row>
    <row r="13927" spans="1:4">
      <c r="A13927" s="315"/>
      <c r="B13927" s="315"/>
      <c r="C13927" s="316"/>
      <c r="D13927" s="82"/>
    </row>
    <row r="13928" spans="1:4">
      <c r="A13928" s="315"/>
      <c r="B13928" s="315"/>
      <c r="C13928" s="316"/>
      <c r="D13928" s="82"/>
    </row>
    <row r="13929" spans="1:4">
      <c r="A13929" s="315"/>
      <c r="B13929" s="315"/>
      <c r="C13929" s="316"/>
      <c r="D13929" s="82"/>
    </row>
    <row r="13930" spans="1:4">
      <c r="A13930" s="315"/>
      <c r="B13930" s="315"/>
      <c r="C13930" s="316"/>
      <c r="D13930" s="82"/>
    </row>
    <row r="13931" spans="1:4">
      <c r="A13931" s="315"/>
      <c r="B13931" s="315"/>
      <c r="C13931" s="316"/>
      <c r="D13931" s="82"/>
    </row>
    <row r="13932" spans="1:4">
      <c r="A13932" s="315"/>
      <c r="B13932" s="315"/>
      <c r="C13932" s="316"/>
      <c r="D13932" s="82"/>
    </row>
    <row r="13933" spans="1:4">
      <c r="A13933" s="315"/>
      <c r="B13933" s="315"/>
      <c r="C13933" s="316"/>
      <c r="D13933" s="82"/>
    </row>
    <row r="13934" spans="1:4">
      <c r="A13934" s="315"/>
      <c r="B13934" s="315"/>
      <c r="C13934" s="316"/>
      <c r="D13934" s="82"/>
    </row>
    <row r="13935" spans="1:4">
      <c r="A13935" s="315"/>
      <c r="B13935" s="315"/>
      <c r="C13935" s="316"/>
      <c r="D13935" s="82"/>
    </row>
    <row r="13936" spans="1:4">
      <c r="A13936" s="315"/>
      <c r="B13936" s="315"/>
      <c r="C13936" s="316"/>
      <c r="D13936" s="82"/>
    </row>
    <row r="13937" spans="1:4">
      <c r="A13937" s="315"/>
      <c r="B13937" s="315"/>
      <c r="C13937" s="316"/>
      <c r="D13937" s="82"/>
    </row>
    <row r="13938" spans="1:4">
      <c r="A13938" s="315"/>
      <c r="B13938" s="315"/>
      <c r="C13938" s="316"/>
      <c r="D13938" s="82"/>
    </row>
    <row r="13939" spans="1:4">
      <c r="A13939" s="315"/>
      <c r="B13939" s="315"/>
      <c r="C13939" s="316"/>
      <c r="D13939" s="82"/>
    </row>
    <row r="13940" spans="1:4">
      <c r="A13940" s="315"/>
      <c r="B13940" s="315"/>
      <c r="C13940" s="316"/>
      <c r="D13940" s="82"/>
    </row>
    <row r="13941" spans="1:4">
      <c r="A13941" s="315"/>
      <c r="B13941" s="315"/>
      <c r="C13941" s="316"/>
      <c r="D13941" s="82"/>
    </row>
    <row r="13942" spans="1:4">
      <c r="A13942" s="315"/>
      <c r="B13942" s="315"/>
      <c r="C13942" s="316"/>
      <c r="D13942" s="82"/>
    </row>
    <row r="13943" spans="1:4">
      <c r="A13943" s="315"/>
      <c r="B13943" s="315"/>
      <c r="C13943" s="316"/>
      <c r="D13943" s="82"/>
    </row>
    <row r="13944" spans="1:4">
      <c r="A13944" s="315"/>
      <c r="B13944" s="315"/>
      <c r="C13944" s="316"/>
      <c r="D13944" s="82"/>
    </row>
    <row r="13945" spans="1:4">
      <c r="A13945" s="315"/>
      <c r="B13945" s="315"/>
      <c r="C13945" s="316"/>
      <c r="D13945" s="82"/>
    </row>
    <row r="13946" spans="1:4">
      <c r="A13946" s="315"/>
      <c r="B13946" s="315"/>
      <c r="C13946" s="316"/>
      <c r="D13946" s="82"/>
    </row>
    <row r="13947" spans="1:4">
      <c r="A13947" s="315"/>
      <c r="B13947" s="315"/>
      <c r="C13947" s="316"/>
      <c r="D13947" s="82"/>
    </row>
    <row r="13948" spans="1:4">
      <c r="A13948" s="315"/>
      <c r="B13948" s="315"/>
      <c r="C13948" s="316"/>
      <c r="D13948" s="82"/>
    </row>
    <row r="13949" spans="1:4">
      <c r="A13949" s="315"/>
      <c r="B13949" s="315"/>
      <c r="C13949" s="316"/>
      <c r="D13949" s="82"/>
    </row>
    <row r="13950" spans="1:4">
      <c r="A13950" s="315"/>
      <c r="B13950" s="315"/>
      <c r="C13950" s="316"/>
      <c r="D13950" s="82"/>
    </row>
    <row r="13951" spans="1:4">
      <c r="A13951" s="315"/>
      <c r="B13951" s="315"/>
      <c r="C13951" s="316"/>
      <c r="D13951" s="82"/>
    </row>
    <row r="13952" spans="1:4">
      <c r="A13952" s="315"/>
      <c r="B13952" s="315"/>
      <c r="C13952" s="316"/>
      <c r="D13952" s="82"/>
    </row>
    <row r="13953" spans="1:4">
      <c r="A13953" s="315"/>
      <c r="B13953" s="315"/>
      <c r="C13953" s="316"/>
      <c r="D13953" s="82"/>
    </row>
    <row r="13954" spans="1:4">
      <c r="A13954" s="315"/>
      <c r="B13954" s="315"/>
      <c r="C13954" s="316"/>
      <c r="D13954" s="82"/>
    </row>
    <row r="13955" spans="1:4">
      <c r="A13955" s="315"/>
      <c r="B13955" s="315"/>
      <c r="C13955" s="316"/>
      <c r="D13955" s="82"/>
    </row>
    <row r="13956" spans="1:4">
      <c r="A13956" s="315"/>
      <c r="B13956" s="315"/>
      <c r="C13956" s="316"/>
      <c r="D13956" s="82"/>
    </row>
    <row r="13957" spans="1:4">
      <c r="A13957" s="315"/>
      <c r="B13957" s="315"/>
      <c r="C13957" s="316"/>
      <c r="D13957" s="82"/>
    </row>
    <row r="13958" spans="1:4">
      <c r="A13958" s="315"/>
      <c r="B13958" s="315"/>
      <c r="C13958" s="316"/>
      <c r="D13958" s="82"/>
    </row>
    <row r="13959" spans="1:4">
      <c r="A13959" s="315"/>
      <c r="B13959" s="315"/>
      <c r="C13959" s="316"/>
      <c r="D13959" s="82"/>
    </row>
    <row r="13960" spans="1:4">
      <c r="A13960" s="315"/>
      <c r="B13960" s="315"/>
      <c r="C13960" s="316"/>
      <c r="D13960" s="82"/>
    </row>
    <row r="13961" spans="1:4">
      <c r="A13961" s="315"/>
      <c r="B13961" s="315"/>
      <c r="C13961" s="316"/>
      <c r="D13961" s="82"/>
    </row>
    <row r="13962" spans="1:4">
      <c r="A13962" s="315"/>
      <c r="B13962" s="315"/>
      <c r="C13962" s="316"/>
      <c r="D13962" s="82"/>
    </row>
    <row r="13963" spans="1:4">
      <c r="A13963" s="315"/>
      <c r="B13963" s="315"/>
      <c r="C13963" s="316"/>
      <c r="D13963" s="82"/>
    </row>
    <row r="13964" spans="1:4">
      <c r="A13964" s="315"/>
      <c r="B13964" s="315"/>
      <c r="C13964" s="316"/>
      <c r="D13964" s="82"/>
    </row>
    <row r="13965" spans="1:4">
      <c r="A13965" s="315"/>
      <c r="B13965" s="315"/>
      <c r="C13965" s="316"/>
      <c r="D13965" s="82"/>
    </row>
    <row r="13966" spans="1:4">
      <c r="A13966" s="315"/>
      <c r="B13966" s="315"/>
      <c r="C13966" s="316"/>
      <c r="D13966" s="82"/>
    </row>
    <row r="13967" spans="1:4">
      <c r="A13967" s="315"/>
      <c r="B13967" s="315"/>
      <c r="C13967" s="316"/>
      <c r="D13967" s="82"/>
    </row>
    <row r="13968" spans="1:4">
      <c r="A13968" s="315"/>
      <c r="B13968" s="315"/>
      <c r="C13968" s="316"/>
      <c r="D13968" s="82"/>
    </row>
    <row r="13969" spans="1:4">
      <c r="A13969" s="315"/>
      <c r="B13969" s="315"/>
      <c r="C13969" s="316"/>
      <c r="D13969" s="82"/>
    </row>
    <row r="13970" spans="1:4">
      <c r="A13970" s="539"/>
      <c r="B13970" s="381"/>
      <c r="C13970" s="316"/>
      <c r="D13970" s="82"/>
    </row>
    <row r="13971" spans="1:4">
      <c r="A13971" s="315"/>
      <c r="B13971" s="315"/>
      <c r="C13971" s="316"/>
      <c r="D13971" s="82"/>
    </row>
    <row r="13972" spans="1:4">
      <c r="A13972" s="315"/>
      <c r="B13972" s="315"/>
      <c r="C13972" s="316"/>
      <c r="D13972" s="82"/>
    </row>
    <row r="13973" spans="1:4">
      <c r="A13973" s="315"/>
      <c r="B13973" s="315"/>
      <c r="C13973" s="316"/>
      <c r="D13973" s="82"/>
    </row>
    <row r="13974" spans="1:4">
      <c r="A13974" s="315"/>
      <c r="B13974" s="315"/>
      <c r="C13974" s="316"/>
      <c r="D13974" s="82"/>
    </row>
    <row r="13975" spans="1:4">
      <c r="A13975" s="315"/>
      <c r="B13975" s="315"/>
      <c r="C13975" s="316"/>
      <c r="D13975" s="82"/>
    </row>
    <row r="13976" spans="1:4">
      <c r="A13976" s="315"/>
      <c r="B13976" s="315"/>
      <c r="C13976" s="316"/>
      <c r="D13976" s="82"/>
    </row>
    <row r="13977" spans="1:4">
      <c r="A13977" s="315"/>
      <c r="B13977" s="315"/>
      <c r="C13977" s="316"/>
      <c r="D13977" s="82"/>
    </row>
    <row r="13978" spans="1:4">
      <c r="A13978" s="315"/>
      <c r="B13978" s="315"/>
      <c r="C13978" s="316"/>
      <c r="D13978" s="82"/>
    </row>
    <row r="13979" spans="1:4">
      <c r="A13979" s="315"/>
      <c r="B13979" s="315"/>
      <c r="C13979" s="316"/>
      <c r="D13979" s="82"/>
    </row>
    <row r="13980" spans="1:4">
      <c r="A13980" s="315"/>
      <c r="B13980" s="315"/>
      <c r="C13980" s="316"/>
      <c r="D13980" s="82"/>
    </row>
    <row r="13981" spans="1:4">
      <c r="A13981" s="315"/>
      <c r="B13981" s="315"/>
      <c r="C13981" s="316"/>
      <c r="D13981" s="82"/>
    </row>
    <row r="13982" spans="1:4">
      <c r="A13982" s="315"/>
      <c r="B13982" s="315"/>
      <c r="C13982" s="316"/>
      <c r="D13982" s="82"/>
    </row>
    <row r="13983" spans="1:4">
      <c r="A13983" s="315"/>
      <c r="B13983" s="315"/>
      <c r="C13983" s="316"/>
      <c r="D13983" s="82"/>
    </row>
    <row r="13984" spans="1:4">
      <c r="A13984" s="315"/>
      <c r="B13984" s="315"/>
      <c r="C13984" s="316"/>
      <c r="D13984" s="82"/>
    </row>
    <row r="13985" spans="1:4">
      <c r="A13985" s="315"/>
      <c r="B13985" s="315"/>
      <c r="C13985" s="316"/>
      <c r="D13985" s="82"/>
    </row>
    <row r="13986" spans="1:4">
      <c r="A13986" s="315"/>
      <c r="B13986" s="315"/>
      <c r="C13986" s="316"/>
      <c r="D13986" s="82"/>
    </row>
    <row r="13987" spans="1:4">
      <c r="A13987" s="315"/>
      <c r="B13987" s="315"/>
      <c r="C13987" s="316"/>
      <c r="D13987" s="82"/>
    </row>
    <row r="13988" spans="1:4">
      <c r="A13988" s="315"/>
      <c r="B13988" s="315"/>
      <c r="C13988" s="316"/>
      <c r="D13988" s="82"/>
    </row>
    <row r="13989" spans="1:4">
      <c r="A13989" s="315"/>
      <c r="B13989" s="315"/>
      <c r="C13989" s="316"/>
      <c r="D13989" s="82"/>
    </row>
    <row r="13990" spans="1:4">
      <c r="A13990" s="315"/>
      <c r="B13990" s="315"/>
      <c r="C13990" s="316"/>
      <c r="D13990" s="82"/>
    </row>
    <row r="13991" spans="1:4">
      <c r="A13991" s="315"/>
      <c r="B13991" s="315"/>
      <c r="C13991" s="316"/>
      <c r="D13991" s="82"/>
    </row>
    <row r="13992" spans="1:4">
      <c r="A13992" s="315"/>
      <c r="B13992" s="315"/>
      <c r="C13992" s="316"/>
      <c r="D13992" s="82"/>
    </row>
    <row r="13993" spans="1:4">
      <c r="A13993" s="315"/>
      <c r="B13993" s="315"/>
      <c r="C13993" s="316"/>
      <c r="D13993" s="82"/>
    </row>
    <row r="13994" spans="1:4">
      <c r="A13994" s="315"/>
      <c r="B13994" s="315"/>
      <c r="C13994" s="316"/>
      <c r="D13994" s="82"/>
    </row>
    <row r="13995" spans="1:4">
      <c r="A13995" s="315"/>
      <c r="B13995" s="315"/>
      <c r="C13995" s="316"/>
      <c r="D13995" s="82"/>
    </row>
    <row r="13996" spans="1:4">
      <c r="A13996" s="315"/>
      <c r="B13996" s="315"/>
      <c r="C13996" s="316"/>
      <c r="D13996" s="82"/>
    </row>
    <row r="13997" spans="1:4">
      <c r="A13997" s="315"/>
      <c r="B13997" s="315"/>
      <c r="C13997" s="316"/>
      <c r="D13997" s="82"/>
    </row>
    <row r="13998" spans="1:4">
      <c r="A13998" s="315"/>
      <c r="B13998" s="315"/>
      <c r="C13998" s="316"/>
      <c r="D13998" s="82"/>
    </row>
    <row r="13999" spans="1:4">
      <c r="A13999" s="315"/>
      <c r="B13999" s="315"/>
      <c r="C13999" s="316"/>
      <c r="D13999" s="82"/>
    </row>
    <row r="14000" spans="1:4">
      <c r="A14000" s="315"/>
      <c r="B14000" s="315"/>
      <c r="C14000" s="316"/>
      <c r="D14000" s="82"/>
    </row>
    <row r="14001" spans="1:4">
      <c r="A14001" s="315"/>
      <c r="B14001" s="315"/>
      <c r="C14001" s="316"/>
      <c r="D14001" s="82"/>
    </row>
    <row r="14002" spans="1:4">
      <c r="A14002" s="315"/>
      <c r="B14002" s="315"/>
      <c r="C14002" s="316"/>
      <c r="D14002" s="82"/>
    </row>
    <row r="14003" spans="1:4">
      <c r="A14003" s="315"/>
      <c r="B14003" s="315"/>
      <c r="C14003" s="316"/>
      <c r="D14003" s="82"/>
    </row>
    <row r="14004" spans="1:4">
      <c r="A14004" s="315"/>
      <c r="B14004" s="315"/>
      <c r="C14004" s="316"/>
      <c r="D14004" s="82"/>
    </row>
    <row r="14005" spans="1:4">
      <c r="A14005" s="315"/>
      <c r="B14005" s="315"/>
      <c r="C14005" s="316"/>
      <c r="D14005" s="82"/>
    </row>
    <row r="14006" spans="1:4">
      <c r="A14006" s="315"/>
      <c r="B14006" s="315"/>
      <c r="C14006" s="316"/>
      <c r="D14006" s="82"/>
    </row>
    <row r="14007" spans="1:4">
      <c r="A14007" s="315"/>
      <c r="B14007" s="315"/>
      <c r="C14007" s="316"/>
      <c r="D14007" s="82"/>
    </row>
    <row r="14008" spans="1:4">
      <c r="A14008" s="315"/>
      <c r="B14008" s="315"/>
      <c r="C14008" s="316"/>
      <c r="D14008" s="82"/>
    </row>
    <row r="14009" spans="1:4">
      <c r="A14009" s="315"/>
      <c r="B14009" s="315"/>
      <c r="C14009" s="316"/>
      <c r="D14009" s="82"/>
    </row>
    <row r="14010" spans="1:4">
      <c r="A14010" s="315"/>
      <c r="B14010" s="315"/>
      <c r="C14010" s="316"/>
      <c r="D14010" s="82"/>
    </row>
    <row r="14011" spans="1:4">
      <c r="A14011" s="315"/>
      <c r="B14011" s="315"/>
      <c r="C14011" s="316"/>
      <c r="D14011" s="82"/>
    </row>
    <row r="14012" spans="1:4">
      <c r="A14012" s="315"/>
      <c r="B14012" s="315"/>
      <c r="C14012" s="316"/>
      <c r="D14012" s="82"/>
    </row>
    <row r="14013" spans="1:4">
      <c r="A14013" s="315"/>
      <c r="B14013" s="315"/>
      <c r="C14013" s="316"/>
      <c r="D14013" s="82"/>
    </row>
    <row r="14014" spans="1:4">
      <c r="A14014" s="315"/>
      <c r="B14014" s="315"/>
      <c r="C14014" s="316"/>
      <c r="D14014" s="82"/>
    </row>
    <row r="14015" spans="1:4">
      <c r="A14015" s="315"/>
      <c r="B14015" s="315"/>
      <c r="C14015" s="316"/>
      <c r="D14015" s="82"/>
    </row>
    <row r="14016" spans="1:4">
      <c r="A14016" s="315"/>
      <c r="B14016" s="315"/>
      <c r="C14016" s="316"/>
      <c r="D14016" s="82"/>
    </row>
    <row r="14017" spans="1:4">
      <c r="A14017" s="315"/>
      <c r="B14017" s="315"/>
      <c r="C14017" s="316"/>
      <c r="D14017" s="82"/>
    </row>
    <row r="14018" spans="1:4">
      <c r="A14018" s="315"/>
      <c r="B14018" s="315"/>
      <c r="C14018" s="316"/>
      <c r="D14018" s="82"/>
    </row>
    <row r="14019" spans="1:4">
      <c r="A14019" s="315"/>
      <c r="B14019" s="315"/>
      <c r="C14019" s="316"/>
      <c r="D14019" s="82"/>
    </row>
    <row r="14020" spans="1:4">
      <c r="A14020" s="315"/>
      <c r="B14020" s="315"/>
      <c r="C14020" s="316"/>
      <c r="D14020" s="82"/>
    </row>
    <row r="14021" spans="1:4">
      <c r="A14021" s="315"/>
      <c r="B14021" s="315"/>
      <c r="C14021" s="316"/>
      <c r="D14021" s="82"/>
    </row>
    <row r="14022" spans="1:4">
      <c r="A14022" s="315"/>
      <c r="B14022" s="315"/>
      <c r="C14022" s="316"/>
      <c r="D14022" s="82"/>
    </row>
    <row r="14023" spans="1:4">
      <c r="A14023" s="315"/>
      <c r="B14023" s="315"/>
      <c r="C14023" s="316"/>
      <c r="D14023" s="82"/>
    </row>
    <row r="14024" spans="1:4">
      <c r="A14024" s="315"/>
      <c r="B14024" s="315"/>
      <c r="C14024" s="316"/>
      <c r="D14024" s="82"/>
    </row>
    <row r="14025" spans="1:4">
      <c r="A14025" s="315"/>
      <c r="B14025" s="315"/>
      <c r="C14025" s="316"/>
      <c r="D14025" s="82"/>
    </row>
    <row r="14026" spans="1:4">
      <c r="A14026" s="315"/>
      <c r="B14026" s="315"/>
      <c r="C14026" s="316"/>
      <c r="D14026" s="82"/>
    </row>
    <row r="14027" spans="1:4">
      <c r="A14027" s="315"/>
      <c r="B14027" s="315"/>
      <c r="C14027" s="316"/>
      <c r="D14027" s="82"/>
    </row>
    <row r="14028" spans="1:4">
      <c r="A14028" s="315"/>
      <c r="B14028" s="315"/>
      <c r="C14028" s="316"/>
      <c r="D14028" s="82"/>
    </row>
    <row r="14029" spans="1:4">
      <c r="A14029" s="315"/>
      <c r="B14029" s="315"/>
      <c r="C14029" s="316"/>
      <c r="D14029" s="82"/>
    </row>
    <row r="14030" spans="1:4">
      <c r="A14030" s="315"/>
      <c r="B14030" s="315"/>
      <c r="C14030" s="316"/>
      <c r="D14030" s="82"/>
    </row>
    <row r="14031" spans="1:4">
      <c r="A14031" s="315"/>
      <c r="B14031" s="315"/>
      <c r="C14031" s="316"/>
      <c r="D14031" s="82"/>
    </row>
    <row r="14032" spans="1:4">
      <c r="A14032" s="539"/>
      <c r="B14032" s="381"/>
      <c r="C14032" s="316"/>
      <c r="D14032" s="82"/>
    </row>
    <row r="14033" spans="1:4">
      <c r="A14033" s="315"/>
      <c r="B14033" s="315"/>
      <c r="C14033" s="316"/>
      <c r="D14033" s="82"/>
    </row>
    <row r="14034" spans="1:4">
      <c r="A14034" s="315"/>
      <c r="B14034" s="315"/>
      <c r="C14034" s="316"/>
      <c r="D14034" s="82"/>
    </row>
    <row r="14035" spans="1:4">
      <c r="A14035" s="315"/>
      <c r="B14035" s="315"/>
      <c r="C14035" s="316"/>
      <c r="D14035" s="82"/>
    </row>
    <row r="14036" spans="1:4">
      <c r="A14036" s="315"/>
      <c r="B14036" s="315"/>
      <c r="C14036" s="316"/>
      <c r="D14036" s="82"/>
    </row>
    <row r="14037" spans="1:4">
      <c r="A14037" s="315"/>
      <c r="B14037" s="315"/>
      <c r="C14037" s="316"/>
      <c r="D14037" s="82"/>
    </row>
    <row r="14038" spans="1:4">
      <c r="A14038" s="315"/>
      <c r="B14038" s="315"/>
      <c r="C14038" s="316"/>
      <c r="D14038" s="82"/>
    </row>
    <row r="14039" spans="1:4">
      <c r="A14039" s="315"/>
      <c r="B14039" s="315"/>
      <c r="C14039" s="316"/>
      <c r="D14039" s="82"/>
    </row>
    <row r="14040" spans="1:4">
      <c r="A14040" s="315"/>
      <c r="B14040" s="315"/>
      <c r="C14040" s="316"/>
      <c r="D14040" s="82"/>
    </row>
    <row r="14041" spans="1:4">
      <c r="A14041" s="315"/>
      <c r="B14041" s="315"/>
      <c r="C14041" s="316"/>
      <c r="D14041" s="82"/>
    </row>
    <row r="14042" spans="1:4">
      <c r="A14042" s="315"/>
      <c r="B14042" s="315"/>
      <c r="C14042" s="316"/>
      <c r="D14042" s="82"/>
    </row>
    <row r="14043" spans="1:4">
      <c r="A14043" s="315"/>
      <c r="B14043" s="315"/>
      <c r="C14043" s="316"/>
      <c r="D14043" s="82"/>
    </row>
    <row r="14044" spans="1:4">
      <c r="A14044" s="315"/>
      <c r="B14044" s="315"/>
      <c r="C14044" s="316"/>
      <c r="D14044" s="82"/>
    </row>
    <row r="14045" spans="1:4">
      <c r="A14045" s="315"/>
      <c r="B14045" s="315"/>
      <c r="C14045" s="316"/>
      <c r="D14045" s="82"/>
    </row>
    <row r="14046" spans="1:4">
      <c r="A14046" s="315"/>
      <c r="B14046" s="315"/>
      <c r="C14046" s="316"/>
      <c r="D14046" s="82"/>
    </row>
    <row r="14047" spans="1:4">
      <c r="A14047" s="315"/>
      <c r="B14047" s="315"/>
      <c r="C14047" s="316"/>
      <c r="D14047" s="82"/>
    </row>
    <row r="14048" spans="1:4">
      <c r="A14048" s="315"/>
      <c r="B14048" s="315"/>
      <c r="C14048" s="316"/>
      <c r="D14048" s="82"/>
    </row>
    <row r="14049" spans="1:4">
      <c r="A14049" s="315"/>
      <c r="B14049" s="315"/>
      <c r="C14049" s="316"/>
      <c r="D14049" s="82"/>
    </row>
    <row r="14050" spans="1:4">
      <c r="A14050" s="315"/>
      <c r="B14050" s="315"/>
      <c r="C14050" s="316"/>
      <c r="D14050" s="82"/>
    </row>
    <row r="14051" spans="1:4">
      <c r="A14051" s="315"/>
      <c r="B14051" s="315"/>
      <c r="C14051" s="316"/>
      <c r="D14051" s="82"/>
    </row>
    <row r="14052" spans="1:4">
      <c r="A14052" s="315"/>
      <c r="B14052" s="315"/>
      <c r="C14052" s="316"/>
      <c r="D14052" s="82"/>
    </row>
    <row r="14053" spans="1:4">
      <c r="A14053" s="315"/>
      <c r="B14053" s="315"/>
      <c r="C14053" s="316"/>
      <c r="D14053" s="82"/>
    </row>
    <row r="14054" spans="1:4">
      <c r="A14054" s="315"/>
      <c r="B14054" s="315"/>
      <c r="C14054" s="316"/>
      <c r="D14054" s="82"/>
    </row>
    <row r="14055" spans="1:4">
      <c r="A14055" s="315"/>
      <c r="B14055" s="315"/>
      <c r="C14055" s="316"/>
      <c r="D14055" s="82"/>
    </row>
    <row r="14056" spans="1:4">
      <c r="A14056" s="315"/>
      <c r="B14056" s="315"/>
      <c r="C14056" s="316"/>
      <c r="D14056" s="82"/>
    </row>
    <row r="14057" spans="1:4">
      <c r="A14057" s="315"/>
      <c r="B14057" s="315"/>
      <c r="C14057" s="316"/>
      <c r="D14057" s="82"/>
    </row>
    <row r="14058" spans="1:4">
      <c r="A14058" s="315"/>
      <c r="B14058" s="315"/>
      <c r="C14058" s="316"/>
      <c r="D14058" s="82"/>
    </row>
    <row r="14059" spans="1:4">
      <c r="A14059" s="315"/>
      <c r="B14059" s="315"/>
      <c r="C14059" s="316"/>
      <c r="D14059" s="82"/>
    </row>
    <row r="14060" spans="1:4">
      <c r="A14060" s="315"/>
      <c r="B14060" s="315"/>
      <c r="C14060" s="316"/>
      <c r="D14060" s="82"/>
    </row>
    <row r="14061" spans="1:4">
      <c r="A14061" s="315"/>
      <c r="B14061" s="315"/>
      <c r="C14061" s="316"/>
      <c r="D14061" s="82"/>
    </row>
    <row r="14062" spans="1:4">
      <c r="A14062" s="315"/>
      <c r="B14062" s="315"/>
      <c r="C14062" s="316"/>
      <c r="D14062" s="82"/>
    </row>
    <row r="14063" spans="1:4">
      <c r="A14063" s="315"/>
      <c r="B14063" s="315"/>
      <c r="C14063" s="316"/>
      <c r="D14063" s="82"/>
    </row>
    <row r="14064" spans="1:4">
      <c r="A14064" s="315"/>
      <c r="B14064" s="315"/>
      <c r="C14064" s="316"/>
      <c r="D14064" s="82"/>
    </row>
    <row r="14065" spans="1:4">
      <c r="A14065" s="315"/>
      <c r="B14065" s="315"/>
      <c r="C14065" s="316"/>
      <c r="D14065" s="82"/>
    </row>
    <row r="14066" spans="1:4">
      <c r="A14066" s="315"/>
      <c r="B14066" s="315"/>
      <c r="C14066" s="316"/>
      <c r="D14066" s="82"/>
    </row>
    <row r="14067" spans="1:4">
      <c r="A14067" s="315"/>
      <c r="B14067" s="315"/>
      <c r="C14067" s="316"/>
      <c r="D14067" s="82"/>
    </row>
    <row r="14068" spans="1:4">
      <c r="A14068" s="315"/>
      <c r="B14068" s="315"/>
      <c r="C14068" s="316"/>
      <c r="D14068" s="82"/>
    </row>
    <row r="14069" spans="1:4">
      <c r="A14069" s="315"/>
      <c r="B14069" s="315"/>
      <c r="C14069" s="316"/>
      <c r="D14069" s="82"/>
    </row>
    <row r="14070" spans="1:4">
      <c r="A14070" s="315"/>
      <c r="B14070" s="315"/>
      <c r="C14070" s="316"/>
      <c r="D14070" s="82"/>
    </row>
    <row r="14071" spans="1:4">
      <c r="A14071" s="315"/>
      <c r="B14071" s="315"/>
      <c r="C14071" s="316"/>
      <c r="D14071" s="82"/>
    </row>
    <row r="14072" spans="1:4">
      <c r="A14072" s="315"/>
      <c r="B14072" s="315"/>
      <c r="C14072" s="316"/>
      <c r="D14072" s="82"/>
    </row>
    <row r="14073" spans="1:4">
      <c r="A14073" s="315"/>
      <c r="B14073" s="315"/>
      <c r="C14073" s="316"/>
      <c r="D14073" s="82"/>
    </row>
    <row r="14074" spans="1:4">
      <c r="A14074" s="315"/>
      <c r="B14074" s="315"/>
      <c r="C14074" s="316"/>
      <c r="D14074" s="82"/>
    </row>
    <row r="14075" spans="1:4">
      <c r="A14075" s="315"/>
      <c r="B14075" s="315"/>
      <c r="C14075" s="316"/>
      <c r="D14075" s="82"/>
    </row>
    <row r="14076" spans="1:4">
      <c r="A14076" s="315"/>
      <c r="B14076" s="315"/>
      <c r="C14076" s="316"/>
      <c r="D14076" s="82"/>
    </row>
    <row r="14077" spans="1:4">
      <c r="A14077" s="315"/>
      <c r="B14077" s="315"/>
      <c r="C14077" s="316"/>
      <c r="D14077" s="82"/>
    </row>
    <row r="14078" spans="1:4">
      <c r="A14078" s="315"/>
      <c r="B14078" s="315"/>
      <c r="C14078" s="316"/>
      <c r="D14078" s="82"/>
    </row>
    <row r="14079" spans="1:4">
      <c r="A14079" s="315"/>
      <c r="B14079" s="315"/>
      <c r="C14079" s="316"/>
      <c r="D14079" s="82"/>
    </row>
    <row r="14080" spans="1:4">
      <c r="A14080" s="315"/>
      <c r="B14080" s="315"/>
      <c r="C14080" s="316"/>
      <c r="D14080" s="82"/>
    </row>
    <row r="14081" spans="1:4">
      <c r="A14081" s="315"/>
      <c r="B14081" s="315"/>
      <c r="C14081" s="316"/>
      <c r="D14081" s="82"/>
    </row>
    <row r="14082" spans="1:4">
      <c r="A14082" s="315"/>
      <c r="B14082" s="315"/>
      <c r="C14082" s="316"/>
      <c r="D14082" s="82"/>
    </row>
    <row r="14083" spans="1:4">
      <c r="A14083" s="315"/>
      <c r="B14083" s="315"/>
      <c r="C14083" s="316"/>
      <c r="D14083" s="82"/>
    </row>
    <row r="14084" spans="1:4">
      <c r="A14084" s="315"/>
      <c r="B14084" s="315"/>
      <c r="C14084" s="316"/>
      <c r="D14084" s="82"/>
    </row>
    <row r="14085" spans="1:4">
      <c r="A14085" s="315"/>
      <c r="B14085" s="315"/>
      <c r="C14085" s="316"/>
      <c r="D14085" s="82"/>
    </row>
    <row r="14086" spans="1:4">
      <c r="A14086" s="315"/>
      <c r="B14086" s="315"/>
      <c r="C14086" s="316"/>
      <c r="D14086" s="82"/>
    </row>
    <row r="14087" spans="1:4">
      <c r="A14087" s="315"/>
      <c r="B14087" s="315"/>
      <c r="C14087" s="316"/>
      <c r="D14087" s="82"/>
    </row>
    <row r="14088" spans="1:4">
      <c r="A14088" s="315"/>
      <c r="B14088" s="315"/>
      <c r="C14088" s="316"/>
      <c r="D14088" s="82"/>
    </row>
    <row r="14089" spans="1:4">
      <c r="A14089" s="315"/>
      <c r="B14089" s="315"/>
      <c r="C14089" s="316"/>
      <c r="D14089" s="82"/>
    </row>
    <row r="14090" spans="1:4">
      <c r="A14090" s="315"/>
      <c r="B14090" s="315"/>
      <c r="C14090" s="316"/>
      <c r="D14090" s="82"/>
    </row>
    <row r="14091" spans="1:4">
      <c r="A14091" s="315"/>
      <c r="B14091" s="315"/>
      <c r="C14091" s="316"/>
      <c r="D14091" s="82"/>
    </row>
    <row r="14092" spans="1:4">
      <c r="A14092" s="315"/>
      <c r="B14092" s="315"/>
      <c r="C14092" s="316"/>
      <c r="D14092" s="82"/>
    </row>
    <row r="14093" spans="1:4">
      <c r="A14093" s="315"/>
      <c r="B14093" s="315"/>
      <c r="C14093" s="316"/>
      <c r="D14093" s="82"/>
    </row>
    <row r="14094" spans="1:4">
      <c r="A14094" s="315"/>
      <c r="B14094" s="315"/>
      <c r="C14094" s="316"/>
      <c r="D14094" s="82"/>
    </row>
    <row r="14095" spans="1:4">
      <c r="A14095" s="315"/>
      <c r="B14095" s="315"/>
      <c r="C14095" s="316"/>
      <c r="D14095" s="82"/>
    </row>
    <row r="14096" spans="1:4">
      <c r="A14096" s="315"/>
      <c r="B14096" s="315"/>
      <c r="C14096" s="316"/>
      <c r="D14096" s="82"/>
    </row>
    <row r="14097" spans="1:4">
      <c r="A14097" s="315"/>
      <c r="B14097" s="315"/>
      <c r="C14097" s="316"/>
      <c r="D14097" s="82"/>
    </row>
    <row r="14098" spans="1:4">
      <c r="A14098" s="315"/>
      <c r="B14098" s="315"/>
      <c r="C14098" s="316"/>
      <c r="D14098" s="82"/>
    </row>
    <row r="14099" spans="1:4">
      <c r="A14099" s="315"/>
      <c r="B14099" s="315"/>
      <c r="C14099" s="316"/>
      <c r="D14099" s="82"/>
    </row>
    <row r="14100" spans="1:4">
      <c r="A14100" s="315"/>
      <c r="B14100" s="315"/>
      <c r="C14100" s="316"/>
      <c r="D14100" s="82"/>
    </row>
    <row r="14101" spans="1:4">
      <c r="A14101" s="315"/>
      <c r="B14101" s="315"/>
      <c r="C14101" s="316"/>
      <c r="D14101" s="82"/>
    </row>
    <row r="14102" spans="1:4">
      <c r="A14102" s="315"/>
      <c r="B14102" s="315"/>
      <c r="C14102" s="316"/>
      <c r="D14102" s="82"/>
    </row>
    <row r="14103" spans="1:4">
      <c r="A14103" s="315"/>
      <c r="B14103" s="315"/>
      <c r="C14103" s="316"/>
      <c r="D14103" s="82"/>
    </row>
    <row r="14104" spans="1:4">
      <c r="A14104" s="315"/>
      <c r="B14104" s="315"/>
      <c r="C14104" s="316"/>
      <c r="D14104" s="82"/>
    </row>
    <row r="14105" spans="1:4">
      <c r="A14105" s="315"/>
      <c r="B14105" s="315"/>
      <c r="C14105" s="316"/>
      <c r="D14105" s="82"/>
    </row>
    <row r="14106" spans="1:4">
      <c r="A14106" s="315"/>
      <c r="B14106" s="315"/>
      <c r="C14106" s="316"/>
      <c r="D14106" s="82"/>
    </row>
    <row r="14107" spans="1:4">
      <c r="A14107" s="315"/>
      <c r="B14107" s="315"/>
      <c r="C14107" s="316"/>
      <c r="D14107" s="82"/>
    </row>
    <row r="14108" spans="1:4">
      <c r="A14108" s="315"/>
      <c r="B14108" s="315"/>
      <c r="C14108" s="316"/>
      <c r="D14108" s="82"/>
    </row>
    <row r="14109" spans="1:4">
      <c r="A14109" s="315"/>
      <c r="B14109" s="315"/>
      <c r="C14109" s="316"/>
      <c r="D14109" s="82"/>
    </row>
    <row r="14110" spans="1:4">
      <c r="A14110" s="315"/>
      <c r="B14110" s="315"/>
      <c r="C14110" s="316"/>
      <c r="D14110" s="82"/>
    </row>
    <row r="14111" spans="1:4">
      <c r="A14111" s="539"/>
      <c r="B14111" s="381"/>
      <c r="C14111" s="316"/>
      <c r="D14111" s="82"/>
    </row>
    <row r="14112" spans="1:4">
      <c r="A14112" s="315"/>
      <c r="B14112" s="315"/>
      <c r="C14112" s="316"/>
      <c r="D14112" s="82"/>
    </row>
    <row r="14113" spans="1:4">
      <c r="A14113" s="315"/>
      <c r="B14113" s="315"/>
      <c r="C14113" s="316"/>
      <c r="D14113" s="82"/>
    </row>
    <row r="14114" spans="1:4">
      <c r="A14114" s="315"/>
      <c r="B14114" s="315"/>
      <c r="C14114" s="316"/>
      <c r="D14114" s="82"/>
    </row>
    <row r="14115" spans="1:4">
      <c r="A14115" s="315"/>
      <c r="B14115" s="315"/>
      <c r="C14115" s="316"/>
      <c r="D14115" s="82"/>
    </row>
    <row r="14116" spans="1:4">
      <c r="A14116" s="315"/>
      <c r="B14116" s="315"/>
      <c r="C14116" s="316"/>
      <c r="D14116" s="82"/>
    </row>
    <row r="14117" spans="1:4">
      <c r="A14117" s="315"/>
      <c r="B14117" s="315"/>
      <c r="C14117" s="316"/>
      <c r="D14117" s="82"/>
    </row>
    <row r="14118" spans="1:4">
      <c r="A14118" s="315"/>
      <c r="B14118" s="315"/>
      <c r="C14118" s="316"/>
      <c r="D14118" s="82"/>
    </row>
    <row r="14119" spans="1:4">
      <c r="A14119" s="315"/>
      <c r="B14119" s="315"/>
      <c r="C14119" s="316"/>
      <c r="D14119" s="82"/>
    </row>
    <row r="14120" spans="1:4">
      <c r="A14120" s="315"/>
      <c r="B14120" s="315"/>
      <c r="C14120" s="316"/>
      <c r="D14120" s="82"/>
    </row>
    <row r="14121" spans="1:4">
      <c r="A14121" s="315"/>
      <c r="B14121" s="315"/>
      <c r="C14121" s="316"/>
      <c r="D14121" s="82"/>
    </row>
    <row r="14122" spans="1:4">
      <c r="A14122" s="315"/>
      <c r="B14122" s="315"/>
      <c r="C14122" s="316"/>
      <c r="D14122" s="82"/>
    </row>
    <row r="14123" spans="1:4">
      <c r="A14123" s="315"/>
      <c r="B14123" s="315"/>
      <c r="C14123" s="316"/>
      <c r="D14123" s="82"/>
    </row>
    <row r="14124" spans="1:4">
      <c r="A14124" s="315"/>
      <c r="B14124" s="315"/>
      <c r="C14124" s="316"/>
      <c r="D14124" s="82"/>
    </row>
    <row r="14125" spans="1:4">
      <c r="A14125" s="315"/>
      <c r="B14125" s="315"/>
      <c r="C14125" s="316"/>
      <c r="D14125" s="82"/>
    </row>
    <row r="14126" spans="1:4">
      <c r="A14126" s="315"/>
      <c r="B14126" s="315"/>
      <c r="C14126" s="316"/>
      <c r="D14126" s="82"/>
    </row>
    <row r="14127" spans="1:4">
      <c r="A14127" s="315"/>
      <c r="B14127" s="315"/>
      <c r="C14127" s="316"/>
      <c r="D14127" s="82"/>
    </row>
    <row r="14128" spans="1:4">
      <c r="A14128" s="315"/>
      <c r="B14128" s="315"/>
      <c r="C14128" s="316"/>
      <c r="D14128" s="82"/>
    </row>
    <row r="14129" spans="1:4">
      <c r="A14129" s="315"/>
      <c r="B14129" s="315"/>
      <c r="C14129" s="316"/>
      <c r="D14129" s="82"/>
    </row>
    <row r="14130" spans="1:4">
      <c r="A14130" s="315"/>
      <c r="B14130" s="315"/>
      <c r="C14130" s="316"/>
      <c r="D14130" s="82"/>
    </row>
    <row r="14131" spans="1:4">
      <c r="A14131" s="315"/>
      <c r="B14131" s="315"/>
      <c r="C14131" s="316"/>
      <c r="D14131" s="82"/>
    </row>
    <row r="14132" spans="1:4">
      <c r="A14132" s="315"/>
      <c r="B14132" s="315"/>
      <c r="C14132" s="316"/>
      <c r="D14132" s="82"/>
    </row>
    <row r="14133" spans="1:4">
      <c r="A14133" s="315"/>
      <c r="B14133" s="315"/>
      <c r="C14133" s="316"/>
      <c r="D14133" s="82"/>
    </row>
    <row r="14134" spans="1:4">
      <c r="A14134" s="315"/>
      <c r="B14134" s="315"/>
      <c r="C14134" s="316"/>
      <c r="D14134" s="82"/>
    </row>
    <row r="14135" spans="1:4">
      <c r="A14135" s="539"/>
      <c r="B14135" s="381"/>
      <c r="C14135" s="316"/>
      <c r="D14135" s="82"/>
    </row>
    <row r="14136" spans="1:4">
      <c r="A14136" s="315"/>
      <c r="B14136" s="315"/>
      <c r="C14136" s="316"/>
      <c r="D14136" s="82"/>
    </row>
    <row r="14137" spans="1:4">
      <c r="A14137" s="315"/>
      <c r="B14137" s="315"/>
      <c r="C14137" s="316"/>
      <c r="D14137" s="82"/>
    </row>
    <row r="14138" spans="1:4">
      <c r="A14138" s="315"/>
      <c r="B14138" s="315"/>
      <c r="C14138" s="316"/>
      <c r="D14138" s="82"/>
    </row>
    <row r="14139" spans="1:4">
      <c r="A14139" s="315"/>
      <c r="B14139" s="315"/>
      <c r="C14139" s="316"/>
      <c r="D14139" s="82"/>
    </row>
    <row r="14140" spans="1:4">
      <c r="A14140" s="315"/>
      <c r="B14140" s="315"/>
      <c r="C14140" s="316"/>
      <c r="D14140" s="82"/>
    </row>
    <row r="14141" spans="1:4">
      <c r="A14141" s="315"/>
      <c r="B14141" s="315"/>
      <c r="C14141" s="316"/>
      <c r="D14141" s="82"/>
    </row>
    <row r="14142" spans="1:4">
      <c r="A14142" s="315"/>
      <c r="B14142" s="315"/>
      <c r="C14142" s="316"/>
      <c r="D14142" s="82"/>
    </row>
    <row r="14143" spans="1:4">
      <c r="A14143" s="315"/>
      <c r="B14143" s="315"/>
      <c r="C14143" s="316"/>
      <c r="D14143" s="82"/>
    </row>
    <row r="14144" spans="1:4">
      <c r="A14144" s="315"/>
      <c r="B14144" s="315"/>
      <c r="C14144" s="316"/>
      <c r="D14144" s="82"/>
    </row>
    <row r="14145" spans="1:4">
      <c r="A14145" s="315"/>
      <c r="B14145" s="315"/>
      <c r="C14145" s="316"/>
      <c r="D14145" s="82"/>
    </row>
    <row r="14146" spans="1:4">
      <c r="A14146" s="315"/>
      <c r="B14146" s="315"/>
      <c r="C14146" s="316"/>
      <c r="D14146" s="82"/>
    </row>
    <row r="14147" spans="1:4">
      <c r="A14147" s="315"/>
      <c r="B14147" s="315"/>
      <c r="C14147" s="316"/>
      <c r="D14147" s="82"/>
    </row>
    <row r="14148" spans="1:4">
      <c r="A14148" s="315"/>
      <c r="B14148" s="315"/>
      <c r="C14148" s="316"/>
      <c r="D14148" s="82"/>
    </row>
    <row r="14149" spans="1:4">
      <c r="A14149" s="315"/>
      <c r="B14149" s="315"/>
      <c r="C14149" s="316"/>
      <c r="D14149" s="82"/>
    </row>
    <row r="14150" spans="1:4">
      <c r="A14150" s="315"/>
      <c r="B14150" s="315"/>
      <c r="C14150" s="316"/>
      <c r="D14150" s="82"/>
    </row>
    <row r="14151" spans="1:4">
      <c r="A14151" s="315"/>
      <c r="B14151" s="315"/>
      <c r="C14151" s="316"/>
      <c r="D14151" s="82"/>
    </row>
    <row r="14152" spans="1:4">
      <c r="A14152" s="315"/>
      <c r="B14152" s="315"/>
      <c r="C14152" s="316"/>
      <c r="D14152" s="82"/>
    </row>
    <row r="14153" spans="1:4">
      <c r="A14153" s="315"/>
      <c r="B14153" s="315"/>
      <c r="C14153" s="316"/>
      <c r="D14153" s="82"/>
    </row>
    <row r="14154" spans="1:4">
      <c r="A14154" s="315"/>
      <c r="B14154" s="315"/>
      <c r="C14154" s="316"/>
      <c r="D14154" s="82"/>
    </row>
    <row r="14155" spans="1:4">
      <c r="A14155" s="315"/>
      <c r="B14155" s="315"/>
      <c r="C14155" s="316"/>
      <c r="D14155" s="82"/>
    </row>
    <row r="14156" spans="1:4">
      <c r="A14156" s="315"/>
      <c r="B14156" s="315"/>
      <c r="C14156" s="316"/>
      <c r="D14156" s="82"/>
    </row>
    <row r="14157" spans="1:4">
      <c r="A14157" s="315"/>
      <c r="B14157" s="315"/>
      <c r="C14157" s="316"/>
      <c r="D14157" s="82"/>
    </row>
    <row r="14158" spans="1:4">
      <c r="A14158" s="315"/>
      <c r="B14158" s="315"/>
      <c r="C14158" s="316"/>
      <c r="D14158" s="82"/>
    </row>
    <row r="14159" spans="1:4">
      <c r="A14159" s="315"/>
      <c r="B14159" s="315"/>
      <c r="C14159" s="316"/>
      <c r="D14159" s="82"/>
    </row>
    <row r="14160" spans="1:4">
      <c r="A14160" s="315"/>
      <c r="B14160" s="315"/>
      <c r="C14160" s="316"/>
      <c r="D14160" s="82"/>
    </row>
    <row r="14161" spans="1:4">
      <c r="A14161" s="315"/>
      <c r="B14161" s="315"/>
      <c r="C14161" s="316"/>
      <c r="D14161" s="82"/>
    </row>
    <row r="14162" spans="1:4">
      <c r="A14162" s="315"/>
      <c r="B14162" s="315"/>
      <c r="C14162" s="316"/>
      <c r="D14162" s="82"/>
    </row>
    <row r="14163" spans="1:4">
      <c r="A14163" s="315"/>
      <c r="B14163" s="315"/>
      <c r="C14163" s="316"/>
      <c r="D14163" s="82"/>
    </row>
    <row r="14164" spans="1:4">
      <c r="A14164" s="315"/>
      <c r="B14164" s="315"/>
      <c r="C14164" s="316"/>
      <c r="D14164" s="82"/>
    </row>
    <row r="14165" spans="1:4">
      <c r="A14165" s="315"/>
      <c r="B14165" s="315"/>
      <c r="C14165" s="316"/>
      <c r="D14165" s="82"/>
    </row>
    <row r="14166" spans="1:4">
      <c r="A14166" s="315"/>
      <c r="B14166" s="315"/>
      <c r="C14166" s="316"/>
      <c r="D14166" s="82"/>
    </row>
    <row r="14167" spans="1:4">
      <c r="A14167" s="315"/>
      <c r="B14167" s="315"/>
      <c r="C14167" s="316"/>
      <c r="D14167" s="82"/>
    </row>
    <row r="14168" spans="1:4">
      <c r="A14168" s="315"/>
      <c r="B14168" s="315"/>
      <c r="C14168" s="316"/>
      <c r="D14168" s="82"/>
    </row>
    <row r="14169" spans="1:4">
      <c r="A14169" s="315"/>
      <c r="B14169" s="315"/>
      <c r="C14169" s="316"/>
      <c r="D14169" s="82"/>
    </row>
    <row r="14170" spans="1:4">
      <c r="A14170" s="315"/>
      <c r="B14170" s="315"/>
      <c r="C14170" s="316"/>
      <c r="D14170" s="82"/>
    </row>
    <row r="14171" spans="1:4">
      <c r="A14171" s="315"/>
      <c r="B14171" s="315"/>
      <c r="C14171" s="316"/>
      <c r="D14171" s="82"/>
    </row>
    <row r="14172" spans="1:4">
      <c r="A14172" s="315"/>
      <c r="B14172" s="315"/>
      <c r="C14172" s="316"/>
      <c r="D14172" s="82"/>
    </row>
    <row r="14173" spans="1:4">
      <c r="A14173" s="315"/>
      <c r="B14173" s="315"/>
      <c r="C14173" s="316"/>
      <c r="D14173" s="82"/>
    </row>
    <row r="14174" spans="1:4">
      <c r="A14174" s="315"/>
      <c r="B14174" s="315"/>
      <c r="C14174" s="316"/>
      <c r="D14174" s="82"/>
    </row>
    <row r="14175" spans="1:4">
      <c r="A14175" s="315"/>
      <c r="B14175" s="315"/>
      <c r="C14175" s="316"/>
      <c r="D14175" s="82"/>
    </row>
    <row r="14176" spans="1:4">
      <c r="A14176" s="315"/>
      <c r="B14176" s="315"/>
      <c r="C14176" s="316"/>
      <c r="D14176" s="82"/>
    </row>
    <row r="14177" spans="1:4">
      <c r="A14177" s="315"/>
      <c r="B14177" s="315"/>
      <c r="C14177" s="316"/>
      <c r="D14177" s="82"/>
    </row>
    <row r="14178" spans="1:4">
      <c r="A14178" s="315"/>
      <c r="B14178" s="315"/>
      <c r="C14178" s="316"/>
      <c r="D14178" s="82"/>
    </row>
    <row r="14179" spans="1:4">
      <c r="A14179" s="315"/>
      <c r="B14179" s="315"/>
      <c r="C14179" s="316"/>
      <c r="D14179" s="82"/>
    </row>
    <row r="14180" spans="1:4">
      <c r="A14180" s="315"/>
      <c r="B14180" s="315"/>
      <c r="C14180" s="316"/>
      <c r="D14180" s="82"/>
    </row>
    <row r="14181" spans="1:4">
      <c r="A14181" s="315"/>
      <c r="B14181" s="315"/>
      <c r="C14181" s="316"/>
      <c r="D14181" s="82"/>
    </row>
    <row r="14182" spans="1:4">
      <c r="A14182" s="315"/>
      <c r="B14182" s="315"/>
      <c r="C14182" s="316"/>
      <c r="D14182" s="82"/>
    </row>
    <row r="14183" spans="1:4">
      <c r="A14183" s="315"/>
      <c r="B14183" s="315"/>
      <c r="C14183" s="316"/>
      <c r="D14183" s="82"/>
    </row>
    <row r="14184" spans="1:4">
      <c r="A14184" s="315"/>
      <c r="B14184" s="315"/>
      <c r="C14184" s="316"/>
      <c r="D14184" s="82"/>
    </row>
    <row r="14185" spans="1:4">
      <c r="A14185" s="315"/>
      <c r="B14185" s="315"/>
      <c r="C14185" s="316"/>
      <c r="D14185" s="82"/>
    </row>
    <row r="14186" spans="1:4">
      <c r="A14186" s="315"/>
      <c r="B14186" s="315"/>
      <c r="C14186" s="316"/>
      <c r="D14186" s="82"/>
    </row>
    <row r="14187" spans="1:4">
      <c r="A14187" s="315"/>
      <c r="B14187" s="315"/>
      <c r="C14187" s="316"/>
      <c r="D14187" s="82"/>
    </row>
    <row r="14188" spans="1:4">
      <c r="A14188" s="315"/>
      <c r="B14188" s="315"/>
      <c r="C14188" s="316"/>
      <c r="D14188" s="82"/>
    </row>
    <row r="14189" spans="1:4">
      <c r="A14189" s="315"/>
      <c r="B14189" s="315"/>
      <c r="C14189" s="316"/>
      <c r="D14189" s="82"/>
    </row>
    <row r="14190" spans="1:4">
      <c r="A14190" s="315"/>
      <c r="B14190" s="315"/>
      <c r="C14190" s="316"/>
      <c r="D14190" s="82"/>
    </row>
    <row r="14191" spans="1:4">
      <c r="A14191" s="315"/>
      <c r="B14191" s="315"/>
      <c r="C14191" s="316"/>
      <c r="D14191" s="82"/>
    </row>
    <row r="14192" spans="1:4">
      <c r="A14192" s="315"/>
      <c r="B14192" s="315"/>
      <c r="C14192" s="316"/>
      <c r="D14192" s="82"/>
    </row>
    <row r="14193" spans="1:4">
      <c r="A14193" s="315"/>
      <c r="B14193" s="315"/>
      <c r="C14193" s="316"/>
      <c r="D14193" s="82"/>
    </row>
    <row r="14194" spans="1:4">
      <c r="A14194" s="315"/>
      <c r="B14194" s="315"/>
      <c r="C14194" s="316"/>
      <c r="D14194" s="82"/>
    </row>
    <row r="14195" spans="1:4">
      <c r="A14195" s="315"/>
      <c r="B14195" s="315"/>
      <c r="C14195" s="316"/>
      <c r="D14195" s="82"/>
    </row>
    <row r="14196" spans="1:4">
      <c r="A14196" s="315"/>
      <c r="B14196" s="315"/>
      <c r="C14196" s="316"/>
      <c r="D14196" s="82"/>
    </row>
    <row r="14197" spans="1:4">
      <c r="A14197" s="315"/>
      <c r="B14197" s="315"/>
      <c r="C14197" s="316"/>
      <c r="D14197" s="82"/>
    </row>
    <row r="14198" spans="1:4">
      <c r="A14198" s="315"/>
      <c r="B14198" s="315"/>
      <c r="C14198" s="316"/>
      <c r="D14198" s="82"/>
    </row>
    <row r="14199" spans="1:4">
      <c r="A14199" s="315"/>
      <c r="B14199" s="315"/>
      <c r="C14199" s="316"/>
      <c r="D14199" s="82"/>
    </row>
    <row r="14200" spans="1:4">
      <c r="A14200" s="315"/>
      <c r="B14200" s="315"/>
      <c r="C14200" s="316"/>
      <c r="D14200" s="82"/>
    </row>
    <row r="14201" spans="1:4">
      <c r="A14201" s="315"/>
      <c r="B14201" s="315"/>
      <c r="C14201" s="316"/>
      <c r="D14201" s="82"/>
    </row>
    <row r="14202" spans="1:4">
      <c r="A14202" s="315"/>
      <c r="B14202" s="315"/>
      <c r="C14202" s="316"/>
      <c r="D14202" s="82"/>
    </row>
    <row r="14203" spans="1:4">
      <c r="A14203" s="315"/>
      <c r="B14203" s="315"/>
      <c r="C14203" s="316"/>
      <c r="D14203" s="82"/>
    </row>
    <row r="14204" spans="1:4">
      <c r="A14204" s="315"/>
      <c r="B14204" s="315"/>
      <c r="C14204" s="316"/>
      <c r="D14204" s="82"/>
    </row>
    <row r="14205" spans="1:4">
      <c r="A14205" s="315"/>
      <c r="B14205" s="315"/>
      <c r="C14205" s="316"/>
      <c r="D14205" s="82"/>
    </row>
    <row r="14206" spans="1:4">
      <c r="A14206" s="315"/>
      <c r="B14206" s="315"/>
      <c r="C14206" s="316"/>
      <c r="D14206" s="82"/>
    </row>
    <row r="14207" spans="1:4">
      <c r="A14207" s="315"/>
      <c r="B14207" s="315"/>
      <c r="C14207" s="316"/>
      <c r="D14207" s="82"/>
    </row>
    <row r="14208" spans="1:4">
      <c r="A14208" s="315"/>
      <c r="B14208" s="315"/>
      <c r="C14208" s="316"/>
      <c r="D14208" s="82"/>
    </row>
    <row r="14209" spans="1:4">
      <c r="A14209" s="315"/>
      <c r="B14209" s="315"/>
      <c r="C14209" s="316"/>
      <c r="D14209" s="82"/>
    </row>
    <row r="14210" spans="1:4">
      <c r="A14210" s="315"/>
      <c r="B14210" s="315"/>
      <c r="C14210" s="316"/>
      <c r="D14210" s="82"/>
    </row>
    <row r="14211" spans="1:4">
      <c r="A14211" s="315"/>
      <c r="B14211" s="315"/>
      <c r="C14211" s="316"/>
      <c r="D14211" s="82"/>
    </row>
    <row r="14212" spans="1:4">
      <c r="A14212" s="315"/>
      <c r="B14212" s="315"/>
      <c r="C14212" s="316"/>
      <c r="D14212" s="82"/>
    </row>
    <row r="14213" spans="1:4">
      <c r="A14213" s="315"/>
      <c r="B14213" s="315"/>
      <c r="C14213" s="316"/>
      <c r="D14213" s="82"/>
    </row>
    <row r="14214" spans="1:4">
      <c r="A14214" s="315"/>
      <c r="B14214" s="315"/>
      <c r="C14214" s="316"/>
      <c r="D14214" s="82"/>
    </row>
    <row r="14215" spans="1:4">
      <c r="A14215" s="315"/>
      <c r="B14215" s="315"/>
      <c r="C14215" s="316"/>
      <c r="D14215" s="82"/>
    </row>
    <row r="14216" spans="1:4">
      <c r="A14216" s="315"/>
      <c r="B14216" s="315"/>
      <c r="C14216" s="316"/>
      <c r="D14216" s="82"/>
    </row>
    <row r="14217" spans="1:4">
      <c r="A14217" s="315"/>
      <c r="B14217" s="315"/>
      <c r="C14217" s="316"/>
      <c r="D14217" s="82"/>
    </row>
    <row r="14218" spans="1:4">
      <c r="A14218" s="315"/>
      <c r="B14218" s="315"/>
      <c r="C14218" s="316"/>
      <c r="D14218" s="82"/>
    </row>
    <row r="14219" spans="1:4">
      <c r="A14219" s="315"/>
      <c r="B14219" s="315"/>
      <c r="C14219" s="316"/>
      <c r="D14219" s="82"/>
    </row>
    <row r="14220" spans="1:4">
      <c r="A14220" s="315"/>
      <c r="B14220" s="315"/>
      <c r="C14220" s="316"/>
      <c r="D14220" s="82"/>
    </row>
    <row r="14221" spans="1:4">
      <c r="A14221" s="315"/>
      <c r="B14221" s="315"/>
      <c r="C14221" s="316"/>
      <c r="D14221" s="82"/>
    </row>
    <row r="14222" spans="1:4">
      <c r="A14222" s="315"/>
      <c r="B14222" s="315"/>
      <c r="C14222" s="316"/>
      <c r="D14222" s="82"/>
    </row>
    <row r="14223" spans="1:4">
      <c r="A14223" s="315"/>
      <c r="B14223" s="315"/>
      <c r="C14223" s="316"/>
      <c r="D14223" s="82"/>
    </row>
    <row r="14224" spans="1:4">
      <c r="A14224" s="315"/>
      <c r="B14224" s="315"/>
      <c r="C14224" s="316"/>
      <c r="D14224" s="82"/>
    </row>
    <row r="14225" spans="1:4">
      <c r="A14225" s="315"/>
      <c r="B14225" s="315"/>
      <c r="C14225" s="316"/>
      <c r="D14225" s="82"/>
    </row>
    <row r="14226" spans="1:4">
      <c r="A14226" s="315"/>
      <c r="B14226" s="315"/>
      <c r="C14226" s="316"/>
      <c r="D14226" s="82"/>
    </row>
    <row r="14227" spans="1:4">
      <c r="A14227" s="315"/>
      <c r="B14227" s="315"/>
      <c r="C14227" s="316"/>
      <c r="D14227" s="82"/>
    </row>
    <row r="14228" spans="1:4">
      <c r="A14228" s="315"/>
      <c r="B14228" s="315"/>
      <c r="C14228" s="316"/>
      <c r="D14228" s="82"/>
    </row>
    <row r="14229" spans="1:4">
      <c r="A14229" s="315"/>
      <c r="B14229" s="315"/>
      <c r="C14229" s="316"/>
      <c r="D14229" s="82"/>
    </row>
    <row r="14230" spans="1:4">
      <c r="A14230" s="315"/>
      <c r="B14230" s="315"/>
      <c r="C14230" s="316"/>
      <c r="D14230" s="82"/>
    </row>
    <row r="14231" spans="1:4">
      <c r="A14231" s="315"/>
      <c r="B14231" s="315"/>
      <c r="C14231" s="316"/>
      <c r="D14231" s="82"/>
    </row>
    <row r="14232" spans="1:4">
      <c r="A14232" s="315"/>
      <c r="B14232" s="315"/>
      <c r="C14232" s="316"/>
      <c r="D14232" s="82"/>
    </row>
    <row r="14233" spans="1:4">
      <c r="A14233" s="315"/>
      <c r="B14233" s="315"/>
      <c r="C14233" s="316"/>
      <c r="D14233" s="82"/>
    </row>
    <row r="14234" spans="1:4">
      <c r="A14234" s="315"/>
      <c r="B14234" s="315"/>
      <c r="C14234" s="316"/>
      <c r="D14234" s="82"/>
    </row>
    <row r="14235" spans="1:4">
      <c r="A14235" s="315"/>
      <c r="B14235" s="315"/>
      <c r="C14235" s="316"/>
      <c r="D14235" s="82"/>
    </row>
    <row r="14236" spans="1:4">
      <c r="A14236" s="315"/>
      <c r="B14236" s="315"/>
      <c r="C14236" s="316"/>
      <c r="D14236" s="82"/>
    </row>
    <row r="14237" spans="1:4">
      <c r="A14237" s="315"/>
      <c r="B14237" s="315"/>
      <c r="C14237" s="316"/>
      <c r="D14237" s="82"/>
    </row>
    <row r="14238" spans="1:4">
      <c r="A14238" s="315"/>
      <c r="B14238" s="315"/>
      <c r="C14238" s="316"/>
      <c r="D14238" s="82"/>
    </row>
    <row r="14239" spans="1:4">
      <c r="A14239" s="315"/>
      <c r="B14239" s="315"/>
      <c r="C14239" s="316"/>
      <c r="D14239" s="82"/>
    </row>
    <row r="14240" spans="1:4">
      <c r="A14240" s="315"/>
      <c r="B14240" s="315"/>
      <c r="C14240" s="316"/>
      <c r="D14240" s="82"/>
    </row>
    <row r="14241" spans="1:4">
      <c r="A14241" s="315"/>
      <c r="B14241" s="315"/>
      <c r="C14241" s="316"/>
      <c r="D14241" s="82"/>
    </row>
    <row r="14242" spans="1:4">
      <c r="A14242" s="315"/>
      <c r="B14242" s="315"/>
      <c r="C14242" s="316"/>
      <c r="D14242" s="82"/>
    </row>
    <row r="14243" spans="1:4">
      <c r="A14243" s="315"/>
      <c r="B14243" s="315"/>
      <c r="C14243" s="316"/>
      <c r="D14243" s="82"/>
    </row>
    <row r="14244" spans="1:4">
      <c r="A14244" s="315"/>
      <c r="B14244" s="315"/>
      <c r="C14244" s="316"/>
      <c r="D14244" s="82"/>
    </row>
    <row r="14245" spans="1:4">
      <c r="A14245" s="315"/>
      <c r="B14245" s="315"/>
      <c r="C14245" s="316"/>
      <c r="D14245" s="82"/>
    </row>
    <row r="14246" spans="1:4">
      <c r="A14246" s="315"/>
      <c r="B14246" s="315"/>
      <c r="C14246" s="316"/>
      <c r="D14246" s="82"/>
    </row>
    <row r="14247" spans="1:4">
      <c r="A14247" s="315"/>
      <c r="B14247" s="315"/>
      <c r="C14247" s="316"/>
      <c r="D14247" s="82"/>
    </row>
    <row r="14248" spans="1:4">
      <c r="A14248" s="315"/>
      <c r="B14248" s="315"/>
      <c r="C14248" s="316"/>
      <c r="D14248" s="82"/>
    </row>
    <row r="14249" spans="1:4">
      <c r="A14249" s="315"/>
      <c r="B14249" s="315"/>
      <c r="C14249" s="316"/>
      <c r="D14249" s="82"/>
    </row>
    <row r="14250" spans="1:4">
      <c r="A14250" s="315"/>
      <c r="B14250" s="315"/>
      <c r="C14250" s="316"/>
      <c r="D14250" s="82"/>
    </row>
    <row r="14251" spans="1:4">
      <c r="A14251" s="315"/>
      <c r="B14251" s="315"/>
      <c r="C14251" s="316"/>
      <c r="D14251" s="82"/>
    </row>
    <row r="14252" spans="1:4">
      <c r="A14252" s="315"/>
      <c r="B14252" s="315"/>
      <c r="C14252" s="316"/>
      <c r="D14252" s="82"/>
    </row>
    <row r="14253" spans="1:4">
      <c r="A14253" s="315"/>
      <c r="B14253" s="315"/>
      <c r="C14253" s="316"/>
      <c r="D14253" s="82"/>
    </row>
    <row r="14254" spans="1:4">
      <c r="A14254" s="315"/>
      <c r="B14254" s="315"/>
      <c r="C14254" s="316"/>
      <c r="D14254" s="82"/>
    </row>
    <row r="14255" spans="1:4">
      <c r="A14255" s="315"/>
      <c r="B14255" s="315"/>
      <c r="C14255" s="316"/>
      <c r="D14255" s="82"/>
    </row>
    <row r="14256" spans="1:4">
      <c r="A14256" s="315"/>
      <c r="B14256" s="315"/>
      <c r="C14256" s="316"/>
      <c r="D14256" s="82"/>
    </row>
    <row r="14257" spans="1:4">
      <c r="A14257" s="315"/>
      <c r="B14257" s="315"/>
      <c r="C14257" s="316"/>
      <c r="D14257" s="82"/>
    </row>
    <row r="14258" spans="1:4">
      <c r="A14258" s="315"/>
      <c r="B14258" s="315"/>
      <c r="C14258" s="316"/>
      <c r="D14258" s="82"/>
    </row>
    <row r="14259" spans="1:4">
      <c r="A14259" s="315"/>
      <c r="B14259" s="315"/>
      <c r="C14259" s="316"/>
      <c r="D14259" s="82"/>
    </row>
    <row r="14260" spans="1:4">
      <c r="A14260" s="315"/>
      <c r="B14260" s="315"/>
      <c r="C14260" s="316"/>
      <c r="D14260" s="82"/>
    </row>
    <row r="14261" spans="1:4">
      <c r="A14261" s="315"/>
      <c r="B14261" s="315"/>
      <c r="C14261" s="316"/>
      <c r="D14261" s="82"/>
    </row>
    <row r="14262" spans="1:4">
      <c r="A14262" s="315"/>
      <c r="B14262" s="315"/>
      <c r="C14262" s="316"/>
      <c r="D14262" s="82"/>
    </row>
    <row r="14263" spans="1:4">
      <c r="A14263" s="315"/>
      <c r="B14263" s="315"/>
      <c r="C14263" s="316"/>
      <c r="D14263" s="82"/>
    </row>
    <row r="14264" spans="1:4">
      <c r="A14264" s="315"/>
      <c r="B14264" s="315"/>
      <c r="C14264" s="316"/>
      <c r="D14264" s="82"/>
    </row>
    <row r="14265" spans="1:4">
      <c r="A14265" s="315"/>
      <c r="B14265" s="315"/>
      <c r="C14265" s="316"/>
      <c r="D14265" s="82"/>
    </row>
    <row r="14266" spans="1:4">
      <c r="A14266" s="315"/>
      <c r="B14266" s="315"/>
      <c r="C14266" s="316"/>
      <c r="D14266" s="82"/>
    </row>
    <row r="14267" spans="1:4">
      <c r="A14267" s="315"/>
      <c r="B14267" s="315"/>
      <c r="C14267" s="316"/>
      <c r="D14267" s="82"/>
    </row>
    <row r="14268" spans="1:4">
      <c r="A14268" s="315"/>
      <c r="B14268" s="315"/>
      <c r="C14268" s="316"/>
      <c r="D14268" s="82"/>
    </row>
    <row r="14269" spans="1:4">
      <c r="A14269" s="315"/>
      <c r="B14269" s="315"/>
      <c r="C14269" s="316"/>
      <c r="D14269" s="82"/>
    </row>
    <row r="14270" spans="1:4">
      <c r="A14270" s="315"/>
      <c r="B14270" s="315"/>
      <c r="C14270" s="316"/>
      <c r="D14270" s="82"/>
    </row>
    <row r="14271" spans="1:4">
      <c r="A14271" s="315"/>
      <c r="B14271" s="315"/>
      <c r="C14271" s="316"/>
      <c r="D14271" s="82"/>
    </row>
    <row r="14272" spans="1:4">
      <c r="A14272" s="315"/>
      <c r="B14272" s="315"/>
      <c r="C14272" s="316"/>
      <c r="D14272" s="82"/>
    </row>
    <row r="14273" spans="1:4">
      <c r="A14273" s="315"/>
      <c r="B14273" s="315"/>
      <c r="C14273" s="316"/>
      <c r="D14273" s="82"/>
    </row>
    <row r="14274" spans="1:4">
      <c r="A14274" s="315"/>
      <c r="B14274" s="315"/>
      <c r="C14274" s="316"/>
      <c r="D14274" s="82"/>
    </row>
    <row r="14275" spans="1:4">
      <c r="A14275" s="315"/>
      <c r="B14275" s="315"/>
      <c r="C14275" s="316"/>
      <c r="D14275" s="82"/>
    </row>
    <row r="14276" spans="1:4">
      <c r="A14276" s="315"/>
      <c r="B14276" s="315"/>
      <c r="C14276" s="316"/>
      <c r="D14276" s="82"/>
    </row>
    <row r="14277" spans="1:4">
      <c r="A14277" s="315"/>
      <c r="B14277" s="315"/>
      <c r="C14277" s="316"/>
      <c r="D14277" s="82"/>
    </row>
    <row r="14278" spans="1:4">
      <c r="A14278" s="315"/>
      <c r="B14278" s="315"/>
      <c r="C14278" s="316"/>
      <c r="D14278" s="82"/>
    </row>
    <row r="14279" spans="1:4">
      <c r="A14279" s="315"/>
      <c r="B14279" s="315"/>
      <c r="C14279" s="316"/>
      <c r="D14279" s="82"/>
    </row>
    <row r="14280" spans="1:4">
      <c r="A14280" s="315"/>
      <c r="B14280" s="315"/>
      <c r="C14280" s="316"/>
      <c r="D14280" s="82"/>
    </row>
    <row r="14281" spans="1:4">
      <c r="A14281" s="315"/>
      <c r="B14281" s="315"/>
      <c r="C14281" s="316"/>
      <c r="D14281" s="82"/>
    </row>
    <row r="14282" spans="1:4">
      <c r="A14282" s="315"/>
      <c r="B14282" s="315"/>
      <c r="C14282" s="316"/>
      <c r="D14282" s="82"/>
    </row>
    <row r="14283" spans="1:4">
      <c r="A14283" s="315"/>
      <c r="B14283" s="315"/>
      <c r="C14283" s="316"/>
      <c r="D14283" s="82"/>
    </row>
    <row r="14284" spans="1:4">
      <c r="A14284" s="315"/>
      <c r="B14284" s="315"/>
      <c r="C14284" s="316"/>
      <c r="D14284" s="82"/>
    </row>
    <row r="14285" spans="1:4">
      <c r="A14285" s="315"/>
      <c r="B14285" s="315"/>
      <c r="C14285" s="316"/>
      <c r="D14285" s="82"/>
    </row>
    <row r="14286" spans="1:4">
      <c r="A14286" s="315"/>
      <c r="B14286" s="315"/>
      <c r="C14286" s="316"/>
      <c r="D14286" s="82"/>
    </row>
    <row r="14287" spans="1:4">
      <c r="A14287" s="315"/>
      <c r="B14287" s="315"/>
      <c r="C14287" s="316"/>
      <c r="D14287" s="82"/>
    </row>
    <row r="14288" spans="1:4">
      <c r="A14288" s="315"/>
      <c r="B14288" s="315"/>
      <c r="C14288" s="316"/>
      <c r="D14288" s="82"/>
    </row>
    <row r="14289" spans="1:4">
      <c r="A14289" s="315"/>
      <c r="B14289" s="315"/>
      <c r="C14289" s="316"/>
      <c r="D14289" s="82"/>
    </row>
    <row r="14290" spans="1:4">
      <c r="A14290" s="315"/>
      <c r="B14290" s="315"/>
      <c r="C14290" s="316"/>
      <c r="D14290" s="82"/>
    </row>
    <row r="14291" spans="1:4">
      <c r="A14291" s="315"/>
      <c r="B14291" s="315"/>
      <c r="C14291" s="316"/>
      <c r="D14291" s="82"/>
    </row>
    <row r="14292" spans="1:4">
      <c r="A14292" s="315"/>
      <c r="B14292" s="315"/>
      <c r="C14292" s="316"/>
      <c r="D14292" s="82"/>
    </row>
    <row r="14293" spans="1:4">
      <c r="A14293" s="315"/>
      <c r="B14293" s="315"/>
      <c r="C14293" s="316"/>
      <c r="D14293" s="82"/>
    </row>
    <row r="14294" spans="1:4">
      <c r="A14294" s="315"/>
      <c r="B14294" s="315"/>
      <c r="C14294" s="316"/>
      <c r="D14294" s="82"/>
    </row>
    <row r="14295" spans="1:4">
      <c r="A14295" s="315"/>
      <c r="B14295" s="315"/>
      <c r="C14295" s="316"/>
      <c r="D14295" s="82"/>
    </row>
    <row r="14296" spans="1:4">
      <c r="A14296" s="315"/>
      <c r="B14296" s="315"/>
      <c r="C14296" s="316"/>
      <c r="D14296" s="82"/>
    </row>
    <row r="14297" spans="1:4">
      <c r="A14297" s="315"/>
      <c r="B14297" s="315"/>
      <c r="C14297" s="316"/>
      <c r="D14297" s="82"/>
    </row>
    <row r="14298" spans="1:4">
      <c r="A14298" s="315"/>
      <c r="B14298" s="315"/>
      <c r="C14298" s="316"/>
      <c r="D14298" s="82"/>
    </row>
    <row r="14299" spans="1:4">
      <c r="A14299" s="315"/>
      <c r="B14299" s="315"/>
      <c r="C14299" s="316"/>
      <c r="D14299" s="82"/>
    </row>
    <row r="14300" spans="1:4">
      <c r="A14300" s="315"/>
      <c r="B14300" s="315"/>
      <c r="C14300" s="316"/>
      <c r="D14300" s="82"/>
    </row>
    <row r="14301" spans="1:4">
      <c r="A14301" s="315"/>
      <c r="B14301" s="315"/>
      <c r="C14301" s="316"/>
      <c r="D14301" s="82"/>
    </row>
    <row r="14302" spans="1:4">
      <c r="A14302" s="315"/>
      <c r="B14302" s="315"/>
      <c r="C14302" s="316"/>
      <c r="D14302" s="82"/>
    </row>
    <row r="14303" spans="1:4">
      <c r="A14303" s="315"/>
      <c r="B14303" s="315"/>
      <c r="C14303" s="316"/>
      <c r="D14303" s="82"/>
    </row>
    <row r="14304" spans="1:4">
      <c r="A14304" s="315"/>
      <c r="B14304" s="315"/>
      <c r="C14304" s="316"/>
      <c r="D14304" s="82"/>
    </row>
    <row r="14305" spans="1:4">
      <c r="A14305" s="315"/>
      <c r="B14305" s="315"/>
      <c r="C14305" s="316"/>
      <c r="D14305" s="82"/>
    </row>
    <row r="14306" spans="1:4">
      <c r="A14306" s="315"/>
      <c r="B14306" s="315"/>
      <c r="C14306" s="316"/>
      <c r="D14306" s="82"/>
    </row>
    <row r="14307" spans="1:4">
      <c r="A14307" s="315"/>
      <c r="B14307" s="315"/>
      <c r="C14307" s="316"/>
      <c r="D14307" s="82"/>
    </row>
    <row r="14308" spans="1:4">
      <c r="A14308" s="315"/>
      <c r="B14308" s="315"/>
      <c r="C14308" s="316"/>
      <c r="D14308" s="82"/>
    </row>
    <row r="14309" spans="1:4">
      <c r="A14309" s="315"/>
      <c r="B14309" s="315"/>
      <c r="C14309" s="316"/>
      <c r="D14309" s="82"/>
    </row>
    <row r="14310" spans="1:4">
      <c r="A14310" s="315"/>
      <c r="B14310" s="315"/>
      <c r="C14310" s="316"/>
      <c r="D14310" s="82"/>
    </row>
    <row r="14311" spans="1:4">
      <c r="A14311" s="315"/>
      <c r="B14311" s="315"/>
      <c r="C14311" s="316"/>
      <c r="D14311" s="82"/>
    </row>
    <row r="14312" spans="1:4">
      <c r="A14312" s="315"/>
      <c r="B14312" s="315"/>
      <c r="C14312" s="316"/>
      <c r="D14312" s="82"/>
    </row>
    <row r="14313" spans="1:4">
      <c r="A14313" s="315"/>
      <c r="B14313" s="315"/>
      <c r="C14313" s="316"/>
      <c r="D14313" s="82"/>
    </row>
    <row r="14314" spans="1:4">
      <c r="A14314" s="315"/>
      <c r="B14314" s="315"/>
      <c r="C14314" s="316"/>
      <c r="D14314" s="82"/>
    </row>
    <row r="14315" spans="1:4">
      <c r="A14315" s="315"/>
      <c r="B14315" s="315"/>
      <c r="C14315" s="316"/>
      <c r="D14315" s="82"/>
    </row>
    <row r="14316" spans="1:4">
      <c r="A14316" s="315"/>
      <c r="B14316" s="315"/>
      <c r="C14316" s="316"/>
      <c r="D14316" s="82"/>
    </row>
    <row r="14317" spans="1:4">
      <c r="A14317" s="315"/>
      <c r="B14317" s="315"/>
      <c r="C14317" s="316"/>
      <c r="D14317" s="82"/>
    </row>
    <row r="14318" spans="1:4">
      <c r="A14318" s="315"/>
      <c r="B14318" s="315"/>
      <c r="C14318" s="316"/>
      <c r="D14318" s="82"/>
    </row>
    <row r="14319" spans="1:4">
      <c r="A14319" s="315"/>
      <c r="B14319" s="315"/>
      <c r="C14319" s="316"/>
      <c r="D14319" s="82"/>
    </row>
    <row r="14320" spans="1:4">
      <c r="A14320" s="315"/>
      <c r="B14320" s="315"/>
      <c r="C14320" s="316"/>
      <c r="D14320" s="82"/>
    </row>
    <row r="14321" spans="1:4">
      <c r="A14321" s="315"/>
      <c r="B14321" s="315"/>
      <c r="C14321" s="316"/>
      <c r="D14321" s="82"/>
    </row>
    <row r="14322" spans="1:4">
      <c r="A14322" s="315"/>
      <c r="B14322" s="315"/>
      <c r="C14322" s="316"/>
      <c r="D14322" s="82"/>
    </row>
    <row r="14323" spans="1:4">
      <c r="A14323" s="315"/>
      <c r="B14323" s="315"/>
      <c r="C14323" s="316"/>
      <c r="D14323" s="82"/>
    </row>
    <row r="14324" spans="1:4">
      <c r="A14324" s="315"/>
      <c r="B14324" s="315"/>
      <c r="C14324" s="316"/>
      <c r="D14324" s="82"/>
    </row>
    <row r="14325" spans="1:4">
      <c r="A14325" s="315"/>
      <c r="B14325" s="315"/>
      <c r="C14325" s="316"/>
      <c r="D14325" s="82"/>
    </row>
    <row r="14326" spans="1:4">
      <c r="A14326" s="315"/>
      <c r="B14326" s="315"/>
      <c r="C14326" s="316"/>
      <c r="D14326" s="82"/>
    </row>
    <row r="14327" spans="1:4">
      <c r="A14327" s="315"/>
      <c r="B14327" s="315"/>
      <c r="C14327" s="316"/>
      <c r="D14327" s="82"/>
    </row>
    <row r="14328" spans="1:4">
      <c r="A14328" s="315"/>
      <c r="B14328" s="315"/>
      <c r="C14328" s="316"/>
      <c r="D14328" s="82"/>
    </row>
    <row r="14329" spans="1:4">
      <c r="A14329" s="315"/>
      <c r="B14329" s="315"/>
      <c r="C14329" s="316"/>
      <c r="D14329" s="82"/>
    </row>
    <row r="14330" spans="1:4">
      <c r="A14330" s="315"/>
      <c r="B14330" s="315"/>
      <c r="C14330" s="316"/>
      <c r="D14330" s="82"/>
    </row>
    <row r="14331" spans="1:4">
      <c r="A14331" s="315"/>
      <c r="B14331" s="315"/>
      <c r="C14331" s="316"/>
      <c r="D14331" s="82"/>
    </row>
    <row r="14332" spans="1:4">
      <c r="A14332" s="315"/>
      <c r="B14332" s="315"/>
      <c r="C14332" s="316"/>
      <c r="D14332" s="82"/>
    </row>
    <row r="14333" spans="1:4">
      <c r="A14333" s="315"/>
      <c r="B14333" s="315"/>
      <c r="C14333" s="316"/>
      <c r="D14333" s="82"/>
    </row>
    <row r="14334" spans="1:4">
      <c r="A14334" s="315"/>
      <c r="B14334" s="315"/>
      <c r="C14334" s="316"/>
      <c r="D14334" s="82"/>
    </row>
    <row r="14335" spans="1:4">
      <c r="A14335" s="315"/>
      <c r="B14335" s="315"/>
      <c r="C14335" s="316"/>
      <c r="D14335" s="82"/>
    </row>
    <row r="14336" spans="1:4">
      <c r="A14336" s="315"/>
      <c r="B14336" s="315"/>
      <c r="C14336" s="316"/>
      <c r="D14336" s="82"/>
    </row>
    <row r="14337" spans="1:4">
      <c r="A14337" s="315"/>
      <c r="B14337" s="315"/>
      <c r="C14337" s="316"/>
      <c r="D14337" s="82"/>
    </row>
    <row r="14338" spans="1:4">
      <c r="A14338" s="315"/>
      <c r="B14338" s="315"/>
      <c r="C14338" s="316"/>
      <c r="D14338" s="82"/>
    </row>
    <row r="14339" spans="1:4">
      <c r="A14339" s="315"/>
      <c r="B14339" s="315"/>
      <c r="C14339" s="316"/>
      <c r="D14339" s="82"/>
    </row>
    <row r="14340" spans="1:4">
      <c r="A14340" s="315"/>
      <c r="B14340" s="315"/>
      <c r="C14340" s="316"/>
      <c r="D14340" s="82"/>
    </row>
    <row r="14341" spans="1:4">
      <c r="A14341" s="315"/>
      <c r="B14341" s="315"/>
      <c r="C14341" s="316"/>
      <c r="D14341" s="82"/>
    </row>
    <row r="14342" spans="1:4">
      <c r="A14342" s="315"/>
      <c r="B14342" s="315"/>
      <c r="C14342" s="316"/>
      <c r="D14342" s="82"/>
    </row>
    <row r="14343" spans="1:4">
      <c r="A14343" s="315"/>
      <c r="B14343" s="315"/>
      <c r="C14343" s="316"/>
      <c r="D14343" s="82"/>
    </row>
    <row r="14344" spans="1:4">
      <c r="A14344" s="315"/>
      <c r="B14344" s="315"/>
      <c r="C14344" s="316"/>
      <c r="D14344" s="82"/>
    </row>
    <row r="14345" spans="1:4">
      <c r="A14345" s="315"/>
      <c r="B14345" s="315"/>
      <c r="C14345" s="316"/>
      <c r="D14345" s="82"/>
    </row>
    <row r="14346" spans="1:4">
      <c r="A14346" s="315"/>
      <c r="B14346" s="315"/>
      <c r="C14346" s="316"/>
      <c r="D14346" s="82"/>
    </row>
    <row r="14347" spans="1:4">
      <c r="A14347" s="315"/>
      <c r="B14347" s="315"/>
      <c r="C14347" s="316"/>
      <c r="D14347" s="82"/>
    </row>
    <row r="14348" spans="1:4">
      <c r="A14348" s="315"/>
      <c r="B14348" s="315"/>
      <c r="C14348" s="316"/>
      <c r="D14348" s="82"/>
    </row>
    <row r="14349" spans="1:4">
      <c r="A14349" s="315"/>
      <c r="B14349" s="315"/>
      <c r="C14349" s="316"/>
      <c r="D14349" s="82"/>
    </row>
    <row r="14350" spans="1:4">
      <c r="A14350" s="315"/>
      <c r="B14350" s="315"/>
      <c r="C14350" s="316"/>
      <c r="D14350" s="82"/>
    </row>
    <row r="14351" spans="1:4">
      <c r="A14351" s="315"/>
      <c r="B14351" s="315"/>
      <c r="C14351" s="316"/>
      <c r="D14351" s="82"/>
    </row>
    <row r="14352" spans="1:4">
      <c r="A14352" s="315"/>
      <c r="B14352" s="315"/>
      <c r="C14352" s="316"/>
      <c r="D14352" s="82"/>
    </row>
    <row r="14353" spans="1:4">
      <c r="A14353" s="315"/>
      <c r="B14353" s="315"/>
      <c r="C14353" s="316"/>
      <c r="D14353" s="82"/>
    </row>
    <row r="14354" spans="1:4">
      <c r="A14354" s="539"/>
      <c r="B14354" s="381"/>
      <c r="C14354" s="316"/>
      <c r="D14354" s="82"/>
    </row>
    <row r="14355" spans="1:4">
      <c r="A14355" s="315"/>
      <c r="B14355" s="315"/>
      <c r="C14355" s="316"/>
      <c r="D14355" s="82"/>
    </row>
    <row r="14356" spans="1:4">
      <c r="A14356" s="315"/>
      <c r="B14356" s="315"/>
      <c r="C14356" s="316"/>
      <c r="D14356" s="82"/>
    </row>
    <row r="14357" spans="1:4">
      <c r="A14357" s="315"/>
      <c r="B14357" s="315"/>
      <c r="C14357" s="316"/>
      <c r="D14357" s="82"/>
    </row>
    <row r="14358" spans="1:4">
      <c r="A14358" s="315"/>
      <c r="B14358" s="315"/>
      <c r="C14358" s="316"/>
      <c r="D14358" s="82"/>
    </row>
    <row r="14359" spans="1:4">
      <c r="A14359" s="315"/>
      <c r="B14359" s="315"/>
      <c r="C14359" s="316"/>
      <c r="D14359" s="82"/>
    </row>
    <row r="14360" spans="1:4">
      <c r="A14360" s="315"/>
      <c r="B14360" s="315"/>
      <c r="C14360" s="316"/>
      <c r="D14360" s="82"/>
    </row>
    <row r="14361" spans="1:4">
      <c r="A14361" s="315"/>
      <c r="B14361" s="315"/>
      <c r="C14361" s="316"/>
      <c r="D14361" s="82"/>
    </row>
    <row r="14362" spans="1:4">
      <c r="A14362" s="315"/>
      <c r="B14362" s="315"/>
      <c r="C14362" s="316"/>
      <c r="D14362" s="82"/>
    </row>
    <row r="14363" spans="1:4">
      <c r="A14363" s="315"/>
      <c r="B14363" s="315"/>
      <c r="C14363" s="316"/>
      <c r="D14363" s="82"/>
    </row>
    <row r="14364" spans="1:4">
      <c r="A14364" s="315"/>
      <c r="B14364" s="315"/>
      <c r="C14364" s="316"/>
      <c r="D14364" s="82"/>
    </row>
    <row r="14365" spans="1:4">
      <c r="A14365" s="315"/>
      <c r="B14365" s="315"/>
      <c r="C14365" s="316"/>
      <c r="D14365" s="82"/>
    </row>
    <row r="14366" spans="1:4">
      <c r="A14366" s="315"/>
      <c r="B14366" s="315"/>
      <c r="C14366" s="316"/>
      <c r="D14366" s="82"/>
    </row>
    <row r="14367" spans="1:4">
      <c r="A14367" s="315"/>
      <c r="B14367" s="315"/>
      <c r="C14367" s="316"/>
      <c r="D14367" s="82"/>
    </row>
    <row r="14368" spans="1:4">
      <c r="A14368" s="315"/>
      <c r="B14368" s="315"/>
      <c r="C14368" s="316"/>
      <c r="D14368" s="82"/>
    </row>
    <row r="14369" spans="1:4">
      <c r="A14369" s="315"/>
      <c r="B14369" s="315"/>
      <c r="C14369" s="316"/>
      <c r="D14369" s="82"/>
    </row>
    <row r="14370" spans="1:4">
      <c r="A14370" s="315"/>
      <c r="B14370" s="315"/>
      <c r="C14370" s="316"/>
      <c r="D14370" s="82"/>
    </row>
    <row r="14371" spans="1:4">
      <c r="A14371" s="315"/>
      <c r="B14371" s="315"/>
      <c r="C14371" s="316"/>
      <c r="D14371" s="82"/>
    </row>
    <row r="14372" spans="1:4">
      <c r="A14372" s="315"/>
      <c r="B14372" s="315"/>
      <c r="C14372" s="316"/>
      <c r="D14372" s="82"/>
    </row>
    <row r="14373" spans="1:4">
      <c r="A14373" s="315"/>
      <c r="B14373" s="315"/>
      <c r="C14373" s="316"/>
      <c r="D14373" s="82"/>
    </row>
    <row r="14374" spans="1:4">
      <c r="A14374" s="315"/>
      <c r="B14374" s="315"/>
      <c r="C14374" s="316"/>
      <c r="D14374" s="82"/>
    </row>
    <row r="14375" spans="1:4">
      <c r="A14375" s="315"/>
      <c r="B14375" s="315"/>
      <c r="C14375" s="316"/>
      <c r="D14375" s="82"/>
    </row>
    <row r="14376" spans="1:4">
      <c r="A14376" s="315"/>
      <c r="B14376" s="315"/>
      <c r="C14376" s="316"/>
      <c r="D14376" s="82"/>
    </row>
    <row r="14377" spans="1:4">
      <c r="A14377" s="315"/>
      <c r="B14377" s="315"/>
      <c r="C14377" s="316"/>
      <c r="D14377" s="82"/>
    </row>
    <row r="14378" spans="1:4">
      <c r="A14378" s="315"/>
      <c r="B14378" s="315"/>
      <c r="C14378" s="316"/>
      <c r="D14378" s="82"/>
    </row>
    <row r="14379" spans="1:4">
      <c r="A14379" s="315"/>
      <c r="B14379" s="315"/>
      <c r="C14379" s="316"/>
      <c r="D14379" s="82"/>
    </row>
    <row r="14380" spans="1:4">
      <c r="A14380" s="315"/>
      <c r="B14380" s="315"/>
      <c r="C14380" s="316"/>
      <c r="D14380" s="82"/>
    </row>
    <row r="14381" spans="1:4">
      <c r="A14381" s="315"/>
      <c r="B14381" s="315"/>
      <c r="C14381" s="316"/>
      <c r="D14381" s="82"/>
    </row>
    <row r="14382" spans="1:4">
      <c r="A14382" s="315"/>
      <c r="B14382" s="315"/>
      <c r="C14382" s="316"/>
      <c r="D14382" s="82"/>
    </row>
    <row r="14383" spans="1:4">
      <c r="A14383" s="315"/>
      <c r="B14383" s="315"/>
      <c r="C14383" s="316"/>
      <c r="D14383" s="82"/>
    </row>
    <row r="14384" spans="1:4">
      <c r="A14384" s="315"/>
      <c r="B14384" s="315"/>
      <c r="C14384" s="316"/>
      <c r="D14384" s="82"/>
    </row>
    <row r="14385" spans="1:4">
      <c r="A14385" s="315"/>
      <c r="B14385" s="315"/>
      <c r="C14385" s="316"/>
      <c r="D14385" s="82"/>
    </row>
    <row r="14386" spans="1:4">
      <c r="A14386" s="315"/>
      <c r="B14386" s="315"/>
      <c r="C14386" s="316"/>
      <c r="D14386" s="82"/>
    </row>
    <row r="14387" spans="1:4">
      <c r="A14387" s="315"/>
      <c r="B14387" s="315"/>
      <c r="C14387" s="316"/>
      <c r="D14387" s="82"/>
    </row>
    <row r="14388" spans="1:4">
      <c r="A14388" s="315"/>
      <c r="B14388" s="315"/>
      <c r="C14388" s="316"/>
      <c r="D14388" s="82"/>
    </row>
    <row r="14389" spans="1:4">
      <c r="A14389" s="315"/>
      <c r="B14389" s="315"/>
      <c r="C14389" s="316"/>
      <c r="D14389" s="82"/>
    </row>
    <row r="14390" spans="1:4">
      <c r="A14390" s="315"/>
      <c r="B14390" s="315"/>
      <c r="C14390" s="316"/>
      <c r="D14390" s="82"/>
    </row>
    <row r="14391" spans="1:4">
      <c r="A14391" s="315"/>
      <c r="B14391" s="315"/>
      <c r="C14391" s="316"/>
      <c r="D14391" s="82"/>
    </row>
    <row r="14392" spans="1:4">
      <c r="A14392" s="315"/>
      <c r="B14392" s="315"/>
      <c r="C14392" s="316"/>
      <c r="D14392" s="82"/>
    </row>
    <row r="14393" spans="1:4">
      <c r="A14393" s="315"/>
      <c r="B14393" s="315"/>
      <c r="C14393" s="316"/>
      <c r="D14393" s="82"/>
    </row>
    <row r="14394" spans="1:4">
      <c r="A14394" s="315"/>
      <c r="B14394" s="315"/>
      <c r="C14394" s="316"/>
      <c r="D14394" s="82"/>
    </row>
    <row r="14395" spans="1:4">
      <c r="A14395" s="315"/>
      <c r="B14395" s="315"/>
      <c r="C14395" s="316"/>
      <c r="D14395" s="82"/>
    </row>
    <row r="14396" spans="1:4">
      <c r="A14396" s="315"/>
      <c r="B14396" s="315"/>
      <c r="C14396" s="316"/>
      <c r="D14396" s="82"/>
    </row>
    <row r="14397" spans="1:4">
      <c r="A14397" s="315"/>
      <c r="B14397" s="315"/>
      <c r="C14397" s="316"/>
      <c r="D14397" s="82"/>
    </row>
    <row r="14398" spans="1:4">
      <c r="A14398" s="315"/>
      <c r="B14398" s="315"/>
      <c r="C14398" s="316"/>
      <c r="D14398" s="82"/>
    </row>
    <row r="14399" spans="1:4">
      <c r="A14399" s="315"/>
      <c r="B14399" s="315"/>
      <c r="C14399" s="316"/>
      <c r="D14399" s="82"/>
    </row>
    <row r="14400" spans="1:4">
      <c r="A14400" s="315"/>
      <c r="B14400" s="315"/>
      <c r="C14400" s="316"/>
      <c r="D14400" s="82"/>
    </row>
    <row r="14401" spans="1:4">
      <c r="A14401" s="315"/>
      <c r="B14401" s="315"/>
      <c r="C14401" s="316"/>
      <c r="D14401" s="82"/>
    </row>
    <row r="14402" spans="1:4">
      <c r="A14402" s="315"/>
      <c r="B14402" s="315"/>
      <c r="C14402" s="316"/>
      <c r="D14402" s="82"/>
    </row>
    <row r="14403" spans="1:4">
      <c r="A14403" s="315"/>
      <c r="B14403" s="315"/>
      <c r="C14403" s="316"/>
      <c r="D14403" s="82"/>
    </row>
    <row r="14404" spans="1:4">
      <c r="A14404" s="315"/>
      <c r="B14404" s="315"/>
      <c r="C14404" s="316"/>
      <c r="D14404" s="82"/>
    </row>
    <row r="14405" spans="1:4">
      <c r="A14405" s="315"/>
      <c r="B14405" s="315"/>
      <c r="C14405" s="316"/>
      <c r="D14405" s="82"/>
    </row>
    <row r="14406" spans="1:4">
      <c r="A14406" s="315"/>
      <c r="B14406" s="315"/>
      <c r="C14406" s="316"/>
      <c r="D14406" s="82"/>
    </row>
    <row r="14407" spans="1:4">
      <c r="A14407" s="315"/>
      <c r="B14407" s="315"/>
      <c r="C14407" s="316"/>
      <c r="D14407" s="82"/>
    </row>
    <row r="14408" spans="1:4">
      <c r="A14408" s="315"/>
      <c r="B14408" s="315"/>
      <c r="C14408" s="316"/>
      <c r="D14408" s="82"/>
    </row>
    <row r="14409" spans="1:4">
      <c r="A14409" s="315"/>
      <c r="B14409" s="315"/>
      <c r="C14409" s="316"/>
      <c r="D14409" s="82"/>
    </row>
    <row r="14410" spans="1:4">
      <c r="A14410" s="315"/>
      <c r="B14410" s="315"/>
      <c r="C14410" s="316"/>
      <c r="D14410" s="82"/>
    </row>
    <row r="14411" spans="1:4">
      <c r="A14411" s="315"/>
      <c r="B14411" s="315"/>
      <c r="C14411" s="316"/>
      <c r="D14411" s="82"/>
    </row>
    <row r="14412" spans="1:4">
      <c r="A14412" s="315"/>
      <c r="B14412" s="315"/>
      <c r="C14412" s="316"/>
      <c r="D14412" s="82"/>
    </row>
    <row r="14413" spans="1:4">
      <c r="A14413" s="315"/>
      <c r="B14413" s="315"/>
      <c r="C14413" s="316"/>
      <c r="D14413" s="82"/>
    </row>
    <row r="14414" spans="1:4">
      <c r="A14414" s="315"/>
      <c r="B14414" s="315"/>
      <c r="C14414" s="316"/>
      <c r="D14414" s="82"/>
    </row>
    <row r="14415" spans="1:4">
      <c r="A14415" s="315"/>
      <c r="B14415" s="315"/>
      <c r="C14415" s="316"/>
      <c r="D14415" s="82"/>
    </row>
    <row r="14416" spans="1:4">
      <c r="A14416" s="315"/>
      <c r="B14416" s="315"/>
      <c r="C14416" s="316"/>
      <c r="D14416" s="82"/>
    </row>
    <row r="14417" spans="1:4">
      <c r="A14417" s="315"/>
      <c r="B14417" s="315"/>
      <c r="C14417" s="316"/>
      <c r="D14417" s="82"/>
    </row>
    <row r="14418" spans="1:4">
      <c r="A14418" s="315"/>
      <c r="B14418" s="315"/>
      <c r="C14418" s="316"/>
      <c r="D14418" s="82"/>
    </row>
    <row r="14419" spans="1:4">
      <c r="A14419" s="315"/>
      <c r="B14419" s="315"/>
      <c r="C14419" s="316"/>
      <c r="D14419" s="82"/>
    </row>
    <row r="14420" spans="1:4">
      <c r="A14420" s="315"/>
      <c r="B14420" s="315"/>
      <c r="C14420" s="316"/>
      <c r="D14420" s="82"/>
    </row>
    <row r="14421" spans="1:4">
      <c r="A14421" s="315"/>
      <c r="B14421" s="315"/>
      <c r="C14421" s="316"/>
      <c r="D14421" s="82"/>
    </row>
    <row r="14422" spans="1:4">
      <c r="A14422" s="315"/>
      <c r="B14422" s="315"/>
      <c r="C14422" s="316"/>
      <c r="D14422" s="82"/>
    </row>
    <row r="14423" spans="1:4">
      <c r="A14423" s="315"/>
      <c r="B14423" s="315"/>
      <c r="C14423" s="316"/>
      <c r="D14423" s="82"/>
    </row>
    <row r="14424" spans="1:4">
      <c r="A14424" s="315"/>
      <c r="B14424" s="315"/>
      <c r="C14424" s="316"/>
      <c r="D14424" s="82"/>
    </row>
    <row r="14425" spans="1:4">
      <c r="A14425" s="315"/>
      <c r="B14425" s="315"/>
      <c r="C14425" s="316"/>
      <c r="D14425" s="82"/>
    </row>
    <row r="14426" spans="1:4">
      <c r="A14426" s="315"/>
      <c r="B14426" s="315"/>
      <c r="C14426" s="316"/>
      <c r="D14426" s="82"/>
    </row>
    <row r="14427" spans="1:4">
      <c r="A14427" s="315"/>
      <c r="B14427" s="315"/>
      <c r="C14427" s="316"/>
      <c r="D14427" s="82"/>
    </row>
    <row r="14428" spans="1:4">
      <c r="A14428" s="315"/>
      <c r="B14428" s="315"/>
      <c r="C14428" s="316"/>
      <c r="D14428" s="82"/>
    </row>
    <row r="14429" spans="1:4">
      <c r="A14429" s="315"/>
      <c r="B14429" s="315"/>
      <c r="C14429" s="316"/>
      <c r="D14429" s="82"/>
    </row>
    <row r="14430" spans="1:4">
      <c r="A14430" s="315"/>
      <c r="B14430" s="315"/>
      <c r="C14430" s="316"/>
      <c r="D14430" s="82"/>
    </row>
    <row r="14431" spans="1:4">
      <c r="A14431" s="315"/>
      <c r="B14431" s="315"/>
      <c r="C14431" s="316"/>
      <c r="D14431" s="82"/>
    </row>
    <row r="14432" spans="1:4">
      <c r="A14432" s="315"/>
      <c r="B14432" s="315"/>
      <c r="C14432" s="316"/>
      <c r="D14432" s="82"/>
    </row>
    <row r="14433" spans="1:4">
      <c r="A14433" s="315"/>
      <c r="B14433" s="315"/>
      <c r="C14433" s="316"/>
      <c r="D14433" s="82"/>
    </row>
    <row r="14434" spans="1:4">
      <c r="A14434" s="315"/>
      <c r="B14434" s="315"/>
      <c r="C14434" s="316"/>
      <c r="D14434" s="82"/>
    </row>
    <row r="14435" spans="1:4">
      <c r="A14435" s="315"/>
      <c r="B14435" s="315"/>
      <c r="C14435" s="316"/>
      <c r="D14435" s="82"/>
    </row>
    <row r="14436" spans="1:4">
      <c r="A14436" s="315"/>
      <c r="B14436" s="315"/>
      <c r="C14436" s="316"/>
      <c r="D14436" s="82"/>
    </row>
    <row r="14437" spans="1:4">
      <c r="A14437" s="315"/>
      <c r="B14437" s="315"/>
      <c r="C14437" s="316"/>
      <c r="D14437" s="82"/>
    </row>
    <row r="14438" spans="1:4">
      <c r="A14438" s="315"/>
      <c r="B14438" s="315"/>
      <c r="C14438" s="316"/>
      <c r="D14438" s="82"/>
    </row>
    <row r="14439" spans="1:4">
      <c r="A14439" s="315"/>
      <c r="B14439" s="315"/>
      <c r="C14439" s="316"/>
      <c r="D14439" s="82"/>
    </row>
    <row r="14440" spans="1:4">
      <c r="A14440" s="315"/>
      <c r="B14440" s="315"/>
      <c r="C14440" s="316"/>
      <c r="D14440" s="82"/>
    </row>
    <row r="14441" spans="1:4">
      <c r="A14441" s="315"/>
      <c r="B14441" s="315"/>
      <c r="C14441" s="316"/>
      <c r="D14441" s="82"/>
    </row>
    <row r="14442" spans="1:4">
      <c r="A14442" s="315"/>
      <c r="B14442" s="315"/>
      <c r="C14442" s="316"/>
      <c r="D14442" s="82"/>
    </row>
    <row r="14443" spans="1:4">
      <c r="A14443" s="315"/>
      <c r="B14443" s="315"/>
      <c r="C14443" s="316"/>
      <c r="D14443" s="82"/>
    </row>
    <row r="14444" spans="1:4">
      <c r="A14444" s="315"/>
      <c r="B14444" s="315"/>
      <c r="C14444" s="316"/>
      <c r="D14444" s="82"/>
    </row>
    <row r="14445" spans="1:4">
      <c r="A14445" s="315"/>
      <c r="B14445" s="315"/>
      <c r="C14445" s="316"/>
      <c r="D14445" s="82"/>
    </row>
    <row r="14446" spans="1:4">
      <c r="A14446" s="315"/>
      <c r="B14446" s="315"/>
      <c r="C14446" s="316"/>
      <c r="D14446" s="82"/>
    </row>
    <row r="14447" spans="1:4">
      <c r="A14447" s="315"/>
      <c r="B14447" s="315"/>
      <c r="C14447" s="316"/>
      <c r="D14447" s="82"/>
    </row>
    <row r="14448" spans="1:4">
      <c r="A14448" s="315"/>
      <c r="B14448" s="315"/>
      <c r="C14448" s="316"/>
      <c r="D14448" s="82"/>
    </row>
    <row r="14449" spans="1:4">
      <c r="A14449" s="315"/>
      <c r="B14449" s="315"/>
      <c r="C14449" s="316"/>
      <c r="D14449" s="82"/>
    </row>
    <row r="14450" spans="1:4">
      <c r="A14450" s="315"/>
      <c r="B14450" s="315"/>
      <c r="C14450" s="316"/>
      <c r="D14450" s="82"/>
    </row>
    <row r="14451" spans="1:4">
      <c r="A14451" s="315"/>
      <c r="B14451" s="315"/>
      <c r="C14451" s="316"/>
      <c r="D14451" s="82"/>
    </row>
    <row r="14452" spans="1:4">
      <c r="A14452" s="315"/>
      <c r="B14452" s="315"/>
      <c r="C14452" s="316"/>
      <c r="D14452" s="82"/>
    </row>
    <row r="14453" spans="1:4">
      <c r="A14453" s="315"/>
      <c r="B14453" s="315"/>
      <c r="C14453" s="316"/>
      <c r="D14453" s="82"/>
    </row>
    <row r="14454" spans="1:4">
      <c r="A14454" s="315"/>
      <c r="B14454" s="315"/>
      <c r="C14454" s="316"/>
      <c r="D14454" s="82"/>
    </row>
    <row r="14455" spans="1:4">
      <c r="A14455" s="315"/>
      <c r="B14455" s="315"/>
      <c r="C14455" s="316"/>
      <c r="D14455" s="82"/>
    </row>
    <row r="14456" spans="1:4">
      <c r="A14456" s="315"/>
      <c r="B14456" s="315"/>
      <c r="C14456" s="316"/>
      <c r="D14456" s="82"/>
    </row>
    <row r="14457" spans="1:4">
      <c r="A14457" s="315"/>
      <c r="B14457" s="315"/>
      <c r="C14457" s="316"/>
      <c r="D14457" s="82"/>
    </row>
    <row r="14458" spans="1:4">
      <c r="A14458" s="315"/>
      <c r="B14458" s="315"/>
      <c r="C14458" s="316"/>
      <c r="D14458" s="82"/>
    </row>
    <row r="14459" spans="1:4">
      <c r="A14459" s="315"/>
      <c r="B14459" s="315"/>
      <c r="C14459" s="316"/>
      <c r="D14459" s="82"/>
    </row>
    <row r="14460" spans="1:4">
      <c r="A14460" s="315"/>
      <c r="B14460" s="315"/>
      <c r="C14460" s="316"/>
      <c r="D14460" s="82"/>
    </row>
    <row r="14461" spans="1:4">
      <c r="A14461" s="315"/>
      <c r="B14461" s="315"/>
      <c r="C14461" s="316"/>
      <c r="D14461" s="82"/>
    </row>
    <row r="14462" spans="1:4">
      <c r="A14462" s="315"/>
      <c r="B14462" s="315"/>
      <c r="C14462" s="316"/>
      <c r="D14462" s="82"/>
    </row>
    <row r="14463" spans="1:4">
      <c r="A14463" s="315"/>
      <c r="B14463" s="315"/>
      <c r="C14463" s="316"/>
      <c r="D14463" s="82"/>
    </row>
    <row r="14464" spans="1:4">
      <c r="A14464" s="315"/>
      <c r="B14464" s="315"/>
      <c r="C14464" s="316"/>
      <c r="D14464" s="82"/>
    </row>
    <row r="14465" spans="1:4">
      <c r="A14465" s="315"/>
      <c r="B14465" s="315"/>
      <c r="C14465" s="316"/>
      <c r="D14465" s="82"/>
    </row>
    <row r="14466" spans="1:4">
      <c r="A14466" s="315"/>
      <c r="B14466" s="315"/>
      <c r="C14466" s="316"/>
      <c r="D14466" s="82"/>
    </row>
    <row r="14467" spans="1:4">
      <c r="A14467" s="315"/>
      <c r="B14467" s="315"/>
      <c r="C14467" s="316"/>
      <c r="D14467" s="82"/>
    </row>
    <row r="14468" spans="1:4">
      <c r="A14468" s="315"/>
      <c r="B14468" s="315"/>
      <c r="C14468" s="316"/>
      <c r="D14468" s="82"/>
    </row>
    <row r="14469" spans="1:4">
      <c r="A14469" s="315"/>
      <c r="B14469" s="315"/>
      <c r="C14469" s="316"/>
      <c r="D14469" s="82"/>
    </row>
    <row r="14470" spans="1:4">
      <c r="A14470" s="315"/>
      <c r="B14470" s="315"/>
      <c r="C14470" s="316"/>
      <c r="D14470" s="82"/>
    </row>
    <row r="14471" spans="1:4">
      <c r="A14471" s="315"/>
      <c r="B14471" s="315"/>
      <c r="C14471" s="316"/>
      <c r="D14471" s="82"/>
    </row>
    <row r="14472" spans="1:4">
      <c r="A14472" s="315"/>
      <c r="B14472" s="315"/>
      <c r="C14472" s="316"/>
      <c r="D14472" s="82"/>
    </row>
    <row r="14473" spans="1:4">
      <c r="A14473" s="315"/>
      <c r="B14473" s="315"/>
      <c r="C14473" s="316"/>
      <c r="D14473" s="82"/>
    </row>
    <row r="14474" spans="1:4">
      <c r="A14474" s="315"/>
      <c r="B14474" s="315"/>
      <c r="C14474" s="316"/>
      <c r="D14474" s="82"/>
    </row>
    <row r="14475" spans="1:4">
      <c r="A14475" s="315"/>
      <c r="B14475" s="315"/>
      <c r="C14475" s="316"/>
      <c r="D14475" s="82"/>
    </row>
    <row r="14476" spans="1:4">
      <c r="A14476" s="315"/>
      <c r="B14476" s="315"/>
      <c r="C14476" s="316"/>
      <c r="D14476" s="82"/>
    </row>
    <row r="14477" spans="1:4">
      <c r="A14477" s="315"/>
      <c r="B14477" s="315"/>
      <c r="C14477" s="316"/>
      <c r="D14477" s="82"/>
    </row>
    <row r="14478" spans="1:4">
      <c r="A14478" s="315"/>
      <c r="B14478" s="315"/>
      <c r="C14478" s="316"/>
      <c r="D14478" s="82"/>
    </row>
    <row r="14479" spans="1:4">
      <c r="A14479" s="315"/>
      <c r="B14479" s="315"/>
      <c r="C14479" s="316"/>
      <c r="D14479" s="82"/>
    </row>
    <row r="14480" spans="1:4">
      <c r="A14480" s="315"/>
      <c r="B14480" s="315"/>
      <c r="C14480" s="316"/>
      <c r="D14480" s="82"/>
    </row>
    <row r="14481" spans="1:4">
      <c r="A14481" s="315"/>
      <c r="B14481" s="315"/>
      <c r="C14481" s="316"/>
      <c r="D14481" s="82"/>
    </row>
    <row r="14482" spans="1:4">
      <c r="A14482" s="315"/>
      <c r="B14482" s="315"/>
      <c r="C14482" s="316"/>
      <c r="D14482" s="82"/>
    </row>
    <row r="14483" spans="1:4">
      <c r="A14483" s="315"/>
      <c r="B14483" s="315"/>
      <c r="C14483" s="316"/>
      <c r="D14483" s="82"/>
    </row>
    <row r="14484" spans="1:4">
      <c r="A14484" s="315"/>
      <c r="B14484" s="315"/>
      <c r="C14484" s="316"/>
      <c r="D14484" s="82"/>
    </row>
    <row r="14485" spans="1:4">
      <c r="A14485" s="315"/>
      <c r="B14485" s="315"/>
      <c r="C14485" s="316"/>
      <c r="D14485" s="82"/>
    </row>
    <row r="14486" spans="1:4">
      <c r="A14486" s="315"/>
      <c r="B14486" s="315"/>
      <c r="C14486" s="316"/>
      <c r="D14486" s="82"/>
    </row>
    <row r="14487" spans="1:4">
      <c r="A14487" s="315"/>
      <c r="B14487" s="315"/>
      <c r="C14487" s="316"/>
      <c r="D14487" s="82"/>
    </row>
    <row r="14488" spans="1:4">
      <c r="A14488" s="315"/>
      <c r="B14488" s="315"/>
      <c r="C14488" s="316"/>
      <c r="D14488" s="82"/>
    </row>
    <row r="14489" spans="1:4">
      <c r="A14489" s="315"/>
      <c r="B14489" s="315"/>
      <c r="C14489" s="316"/>
      <c r="D14489" s="82"/>
    </row>
    <row r="14490" spans="1:4">
      <c r="A14490" s="315"/>
      <c r="B14490" s="315"/>
      <c r="C14490" s="316"/>
      <c r="D14490" s="82"/>
    </row>
    <row r="14491" spans="1:4">
      <c r="A14491" s="315"/>
      <c r="B14491" s="315"/>
      <c r="C14491" s="316"/>
      <c r="D14491" s="82"/>
    </row>
    <row r="14492" spans="1:4">
      <c r="A14492" s="315"/>
      <c r="B14492" s="315"/>
      <c r="C14492" s="316"/>
      <c r="D14492" s="82"/>
    </row>
    <row r="14493" spans="1:4">
      <c r="A14493" s="315"/>
      <c r="B14493" s="315"/>
      <c r="C14493" s="316"/>
      <c r="D14493" s="82"/>
    </row>
    <row r="14494" spans="1:4">
      <c r="A14494" s="315"/>
      <c r="B14494" s="315"/>
      <c r="C14494" s="316"/>
      <c r="D14494" s="82"/>
    </row>
    <row r="14495" spans="1:4">
      <c r="A14495" s="315"/>
      <c r="B14495" s="315"/>
      <c r="C14495" s="316"/>
      <c r="D14495" s="82"/>
    </row>
    <row r="14496" spans="1:4">
      <c r="A14496" s="315"/>
      <c r="B14496" s="315"/>
      <c r="C14496" s="316"/>
      <c r="D14496" s="82"/>
    </row>
    <row r="14497" spans="1:4">
      <c r="A14497" s="315"/>
      <c r="B14497" s="315"/>
      <c r="C14497" s="316"/>
      <c r="D14497" s="82"/>
    </row>
    <row r="14498" spans="1:4">
      <c r="A14498" s="315"/>
      <c r="B14498" s="315"/>
      <c r="C14498" s="316"/>
      <c r="D14498" s="82"/>
    </row>
    <row r="14499" spans="1:4">
      <c r="A14499" s="315"/>
      <c r="B14499" s="315"/>
      <c r="C14499" s="316"/>
      <c r="D14499" s="82"/>
    </row>
    <row r="14500" spans="1:4">
      <c r="A14500" s="315"/>
      <c r="B14500" s="315"/>
      <c r="C14500" s="316"/>
      <c r="D14500" s="82"/>
    </row>
    <row r="14501" spans="1:4">
      <c r="A14501" s="315"/>
      <c r="B14501" s="315"/>
      <c r="C14501" s="316"/>
      <c r="D14501" s="82"/>
    </row>
    <row r="14502" spans="1:4">
      <c r="A14502" s="315"/>
      <c r="B14502" s="315"/>
      <c r="C14502" s="316"/>
      <c r="D14502" s="82"/>
    </row>
    <row r="14503" spans="1:4">
      <c r="A14503" s="315"/>
      <c r="B14503" s="315"/>
      <c r="C14503" s="316"/>
      <c r="D14503" s="82"/>
    </row>
    <row r="14504" spans="1:4">
      <c r="A14504" s="315"/>
      <c r="B14504" s="315"/>
      <c r="C14504" s="316"/>
      <c r="D14504" s="82"/>
    </row>
    <row r="14505" spans="1:4">
      <c r="A14505" s="315"/>
      <c r="B14505" s="315"/>
      <c r="C14505" s="316"/>
      <c r="D14505" s="82"/>
    </row>
    <row r="14506" spans="1:4">
      <c r="A14506" s="315"/>
      <c r="B14506" s="315"/>
      <c r="C14506" s="316"/>
      <c r="D14506" s="82"/>
    </row>
    <row r="14507" spans="1:4">
      <c r="A14507" s="315"/>
      <c r="B14507" s="315"/>
      <c r="C14507" s="316"/>
      <c r="D14507" s="82"/>
    </row>
    <row r="14508" spans="1:4">
      <c r="A14508" s="315"/>
      <c r="B14508" s="315"/>
      <c r="C14508" s="316"/>
      <c r="D14508" s="82"/>
    </row>
    <row r="14509" spans="1:4">
      <c r="A14509" s="315"/>
      <c r="B14509" s="315"/>
      <c r="C14509" s="316"/>
      <c r="D14509" s="82"/>
    </row>
    <row r="14510" spans="1:4">
      <c r="A14510" s="315"/>
      <c r="B14510" s="315"/>
      <c r="C14510" s="316"/>
      <c r="D14510" s="82"/>
    </row>
    <row r="14511" spans="1:4">
      <c r="A14511" s="315"/>
      <c r="B14511" s="315"/>
      <c r="C14511" s="316"/>
      <c r="D14511" s="82"/>
    </row>
    <row r="14512" spans="1:4">
      <c r="A14512" s="315"/>
      <c r="B14512" s="315"/>
      <c r="C14512" s="316"/>
      <c r="D14512" s="82"/>
    </row>
    <row r="14513" spans="1:4">
      <c r="A14513" s="315"/>
      <c r="B14513" s="315"/>
      <c r="C14513" s="316"/>
      <c r="D14513" s="82"/>
    </row>
    <row r="14514" spans="1:4">
      <c r="A14514" s="315"/>
      <c r="B14514" s="315"/>
      <c r="C14514" s="316"/>
      <c r="D14514" s="82"/>
    </row>
    <row r="14515" spans="1:4">
      <c r="A14515" s="315"/>
      <c r="B14515" s="315"/>
      <c r="C14515" s="316"/>
      <c r="D14515" s="82"/>
    </row>
    <row r="14516" spans="1:4">
      <c r="A14516" s="315"/>
      <c r="B14516" s="315"/>
      <c r="C14516" s="316"/>
      <c r="D14516" s="82"/>
    </row>
    <row r="14517" spans="1:4">
      <c r="A14517" s="315"/>
      <c r="B14517" s="315"/>
      <c r="C14517" s="316"/>
      <c r="D14517" s="82"/>
    </row>
    <row r="14518" spans="1:4">
      <c r="A14518" s="315"/>
      <c r="B14518" s="315"/>
      <c r="C14518" s="316"/>
      <c r="D14518" s="82"/>
    </row>
    <row r="14519" spans="1:4">
      <c r="A14519" s="315"/>
      <c r="B14519" s="315"/>
      <c r="C14519" s="316"/>
      <c r="D14519" s="82"/>
    </row>
    <row r="14520" spans="1:4">
      <c r="A14520" s="315"/>
      <c r="B14520" s="315"/>
      <c r="C14520" s="316"/>
      <c r="D14520" s="82"/>
    </row>
    <row r="14521" spans="1:4">
      <c r="A14521" s="315"/>
      <c r="B14521" s="315"/>
      <c r="C14521" s="316"/>
      <c r="D14521" s="82"/>
    </row>
    <row r="14522" spans="1:4">
      <c r="A14522" s="315"/>
      <c r="B14522" s="315"/>
      <c r="C14522" s="316"/>
      <c r="D14522" s="82"/>
    </row>
    <row r="14523" spans="1:4">
      <c r="A14523" s="315"/>
      <c r="B14523" s="315"/>
      <c r="C14523" s="316"/>
      <c r="D14523" s="82"/>
    </row>
    <row r="14524" spans="1:4">
      <c r="A14524" s="315"/>
      <c r="B14524" s="315"/>
      <c r="C14524" s="316"/>
      <c r="D14524" s="82"/>
    </row>
    <row r="14525" spans="1:4">
      <c r="A14525" s="315"/>
      <c r="B14525" s="315"/>
      <c r="C14525" s="316"/>
      <c r="D14525" s="82"/>
    </row>
    <row r="14526" spans="1:4">
      <c r="A14526" s="315"/>
      <c r="B14526" s="315"/>
      <c r="C14526" s="316"/>
      <c r="D14526" s="82"/>
    </row>
  </sheetData>
  <mergeCells count="1582">
    <mergeCell ref="A10382:B10382"/>
    <mergeCell ref="A10383:B10383"/>
    <mergeCell ref="A10384:B10384"/>
    <mergeCell ref="A10385:B10385"/>
    <mergeCell ref="A10391:B10391"/>
    <mergeCell ref="A10417:B10417"/>
    <mergeCell ref="A10420:B10420"/>
    <mergeCell ref="A10421:B10421"/>
    <mergeCell ref="A10451:B10451"/>
    <mergeCell ref="A10456:B10456"/>
    <mergeCell ref="A10573:B10573"/>
    <mergeCell ref="A10582:B10582"/>
    <mergeCell ref="A10584:B10584"/>
    <mergeCell ref="A10595:B10595"/>
    <mergeCell ref="A10611:B10611"/>
    <mergeCell ref="A10617:B10617"/>
    <mergeCell ref="A10621:B10621"/>
    <mergeCell ref="A10286:B10286"/>
    <mergeCell ref="A10287:B10287"/>
    <mergeCell ref="A10291:B10291"/>
    <mergeCell ref="A10296:B10296"/>
    <mergeCell ref="A10315:B10315"/>
    <mergeCell ref="A10322:B10322"/>
    <mergeCell ref="A10338:B10338"/>
    <mergeCell ref="A10347:B10347"/>
    <mergeCell ref="A10350:B10350"/>
    <mergeCell ref="A10361:B10361"/>
    <mergeCell ref="A10365:B10365"/>
    <mergeCell ref="A10367:B10367"/>
    <mergeCell ref="A10370:B10370"/>
    <mergeCell ref="A10376:B10376"/>
    <mergeCell ref="A10378:B10378"/>
    <mergeCell ref="A10379:B10379"/>
    <mergeCell ref="A10381:B10381"/>
    <mergeCell ref="A10095:B10095"/>
    <mergeCell ref="A10108:B10108"/>
    <mergeCell ref="A10131:B10131"/>
    <mergeCell ref="A10478:B10478"/>
    <mergeCell ref="A10483:B10483"/>
    <mergeCell ref="A10486:B10486"/>
    <mergeCell ref="A10494:B10494"/>
    <mergeCell ref="A10496:B10496"/>
    <mergeCell ref="A10498:B10498"/>
    <mergeCell ref="A10502:B10502"/>
    <mergeCell ref="A10511:B10511"/>
    <mergeCell ref="A10512:B10512"/>
    <mergeCell ref="A10525:B10525"/>
    <mergeCell ref="A10528:B10528"/>
    <mergeCell ref="A10537:B10537"/>
    <mergeCell ref="A10540:B10540"/>
    <mergeCell ref="A10562:B10562"/>
    <mergeCell ref="A10142:B10142"/>
    <mergeCell ref="A10151:B10151"/>
    <mergeCell ref="A10156:B10156"/>
    <mergeCell ref="A10163:B10163"/>
    <mergeCell ref="A10197:B10197"/>
    <mergeCell ref="A10198:B10198"/>
    <mergeCell ref="A10221:B10221"/>
    <mergeCell ref="A10222:B10222"/>
    <mergeCell ref="A10245:B10245"/>
    <mergeCell ref="A10246:B10246"/>
    <mergeCell ref="A10261:B10261"/>
    <mergeCell ref="A10272:B10272"/>
    <mergeCell ref="A10273:B10273"/>
    <mergeCell ref="A10284:B10284"/>
    <mergeCell ref="A10285:B10285"/>
    <mergeCell ref="A9918:B9918"/>
    <mergeCell ref="A9931:B9931"/>
    <mergeCell ref="A9946:B9946"/>
    <mergeCell ref="A9952:B9952"/>
    <mergeCell ref="A9953:B9953"/>
    <mergeCell ref="A9968:B9968"/>
    <mergeCell ref="A9971:B9971"/>
    <mergeCell ref="A9975:B9975"/>
    <mergeCell ref="A9979:B9979"/>
    <mergeCell ref="A9980:B9980"/>
    <mergeCell ref="A9996:B9996"/>
    <mergeCell ref="A10006:B10006"/>
    <mergeCell ref="A10034:B10034"/>
    <mergeCell ref="A10035:B10035"/>
    <mergeCell ref="A10036:B10036"/>
    <mergeCell ref="A10080:B10080"/>
    <mergeCell ref="A10094:B10094"/>
    <mergeCell ref="A9876:B9876"/>
    <mergeCell ref="A9877:B9877"/>
    <mergeCell ref="A9879:B9879"/>
    <mergeCell ref="A9880:B9880"/>
    <mergeCell ref="A9883:B9883"/>
    <mergeCell ref="A9885:B9885"/>
    <mergeCell ref="A9888:B9888"/>
    <mergeCell ref="A9894:B9894"/>
    <mergeCell ref="A9898:B9898"/>
    <mergeCell ref="A9899:B9899"/>
    <mergeCell ref="A9906:B9906"/>
    <mergeCell ref="A9910:B9910"/>
    <mergeCell ref="A9912:B9912"/>
    <mergeCell ref="A9913:B9913"/>
    <mergeCell ref="A9915:B9915"/>
    <mergeCell ref="A9916:B9916"/>
    <mergeCell ref="A9917:B9917"/>
    <mergeCell ref="A9824:B9824"/>
    <mergeCell ref="A9829:B9829"/>
    <mergeCell ref="A9830:B9830"/>
    <mergeCell ref="A9834:B9834"/>
    <mergeCell ref="A9835:B9835"/>
    <mergeCell ref="A9839:B9839"/>
    <mergeCell ref="A9840:B9840"/>
    <mergeCell ref="A9841:B9841"/>
    <mergeCell ref="A9842:B9842"/>
    <mergeCell ref="A9847:B9847"/>
    <mergeCell ref="A9852:B9852"/>
    <mergeCell ref="A9855:B9855"/>
    <mergeCell ref="A9858:B9858"/>
    <mergeCell ref="A9860:B9860"/>
    <mergeCell ref="A9863:B9863"/>
    <mergeCell ref="A9866:B9866"/>
    <mergeCell ref="A9872:B9872"/>
    <mergeCell ref="A9753:B9753"/>
    <mergeCell ref="A9765:B9765"/>
    <mergeCell ref="A9768:B9768"/>
    <mergeCell ref="A9778:B9778"/>
    <mergeCell ref="A9781:B9781"/>
    <mergeCell ref="A9783:B9783"/>
    <mergeCell ref="A9785:B9785"/>
    <mergeCell ref="A9790:B9790"/>
    <mergeCell ref="A9791:B9791"/>
    <mergeCell ref="A9793:B9793"/>
    <mergeCell ref="A9796:B9796"/>
    <mergeCell ref="A9797:B9797"/>
    <mergeCell ref="A9808:B9808"/>
    <mergeCell ref="A9809:B9809"/>
    <mergeCell ref="A9814:B9814"/>
    <mergeCell ref="A9815:B9815"/>
    <mergeCell ref="A9816:B9816"/>
    <mergeCell ref="A9569:B9569"/>
    <mergeCell ref="A9590:B9590"/>
    <mergeCell ref="A9602:B9602"/>
    <mergeCell ref="A9605:B9605"/>
    <mergeCell ref="A9621:B9621"/>
    <mergeCell ref="A9628:B9628"/>
    <mergeCell ref="A9640:B9640"/>
    <mergeCell ref="A9651:B9651"/>
    <mergeCell ref="A9658:B9658"/>
    <mergeCell ref="A9665:B9665"/>
    <mergeCell ref="A9671:B9671"/>
    <mergeCell ref="A9687:B9687"/>
    <mergeCell ref="A9693:B9693"/>
    <mergeCell ref="A9704:B9704"/>
    <mergeCell ref="A9705:B9705"/>
    <mergeCell ref="A9720:B9720"/>
    <mergeCell ref="A9726:B9726"/>
    <mergeCell ref="A9386:B9386"/>
    <mergeCell ref="A9389:B9389"/>
    <mergeCell ref="A9394:B9394"/>
    <mergeCell ref="A9411:B9411"/>
    <mergeCell ref="A9418:B9418"/>
    <mergeCell ref="A9420:B9420"/>
    <mergeCell ref="A9436:B9436"/>
    <mergeCell ref="A9444:B9444"/>
    <mergeCell ref="A9455:B9455"/>
    <mergeCell ref="A9482:B9482"/>
    <mergeCell ref="A9484:B9484"/>
    <mergeCell ref="A9491:B9491"/>
    <mergeCell ref="A9497:B9497"/>
    <mergeCell ref="A9507:B9507"/>
    <mergeCell ref="A9515:B9515"/>
    <mergeCell ref="A9538:B9538"/>
    <mergeCell ref="A9552:B9552"/>
    <mergeCell ref="A9261:B9261"/>
    <mergeCell ref="A9266:B9266"/>
    <mergeCell ref="A9268:B9268"/>
    <mergeCell ref="A9270:B9270"/>
    <mergeCell ref="A9286:B9286"/>
    <mergeCell ref="A9291:B9291"/>
    <mergeCell ref="A9292:B9292"/>
    <mergeCell ref="A9324:B9324"/>
    <mergeCell ref="A9326:B9326"/>
    <mergeCell ref="A9327:B9327"/>
    <mergeCell ref="A9332:B9332"/>
    <mergeCell ref="A9341:B9341"/>
    <mergeCell ref="A9344:B9344"/>
    <mergeCell ref="A9348:B9348"/>
    <mergeCell ref="A9363:B9363"/>
    <mergeCell ref="A9369:B9369"/>
    <mergeCell ref="A9375:B9375"/>
    <mergeCell ref="A9129:B9129"/>
    <mergeCell ref="A9134:B9134"/>
    <mergeCell ref="A9136:B9136"/>
    <mergeCell ref="A9146:B9146"/>
    <mergeCell ref="A9162:B9162"/>
    <mergeCell ref="A9184:B9184"/>
    <mergeCell ref="A9190:B9190"/>
    <mergeCell ref="A9193:B9193"/>
    <mergeCell ref="A9197:B9197"/>
    <mergeCell ref="A9199:B9199"/>
    <mergeCell ref="A9200:B9200"/>
    <mergeCell ref="A9212:B9212"/>
    <mergeCell ref="A9235:B9235"/>
    <mergeCell ref="A9241:B9241"/>
    <mergeCell ref="A9248:B9248"/>
    <mergeCell ref="A9253:B9253"/>
    <mergeCell ref="A9258:B9258"/>
    <mergeCell ref="A8830:B8830"/>
    <mergeCell ref="A8849:B8849"/>
    <mergeCell ref="A8872:B8872"/>
    <mergeCell ref="A8877:B8877"/>
    <mergeCell ref="A8890:B8890"/>
    <mergeCell ref="A8899:B8899"/>
    <mergeCell ref="A8904:B8904"/>
    <mergeCell ref="A8905:B8905"/>
    <mergeCell ref="A8909:B8909"/>
    <mergeCell ref="A8926:B8926"/>
    <mergeCell ref="A9030:B9030"/>
    <mergeCell ref="A9034:B9034"/>
    <mergeCell ref="A9041:B9041"/>
    <mergeCell ref="A9043:B9043"/>
    <mergeCell ref="A9048:B9048"/>
    <mergeCell ref="A9052:B9052"/>
    <mergeCell ref="A9064:B9064"/>
    <mergeCell ref="A8735:B8735"/>
    <mergeCell ref="A8737:B8737"/>
    <mergeCell ref="A8741:B8741"/>
    <mergeCell ref="A8742:B8742"/>
    <mergeCell ref="A8744:B8744"/>
    <mergeCell ref="A8748:B8748"/>
    <mergeCell ref="A8753:B8753"/>
    <mergeCell ref="A8754:B8754"/>
    <mergeCell ref="A8757:B8757"/>
    <mergeCell ref="A8764:B8764"/>
    <mergeCell ref="A8768:B8768"/>
    <mergeCell ref="A8769:B8769"/>
    <mergeCell ref="A8774:B8774"/>
    <mergeCell ref="A8778:B8778"/>
    <mergeCell ref="A8779:B8779"/>
    <mergeCell ref="A8796:B8796"/>
    <mergeCell ref="A8805:B8805"/>
    <mergeCell ref="A11278:B11278"/>
    <mergeCell ref="A11280:B11280"/>
    <mergeCell ref="A11282:B11282"/>
    <mergeCell ref="A11290:B11290"/>
    <mergeCell ref="A11295:B11295"/>
    <mergeCell ref="A11297:B11297"/>
    <mergeCell ref="A11298:B11298"/>
    <mergeCell ref="A11301:B11301"/>
    <mergeCell ref="A11302:B11302"/>
    <mergeCell ref="A11310:B11310"/>
    <mergeCell ref="A8929:B8929"/>
    <mergeCell ref="A8930:B8930"/>
    <mergeCell ref="A8934:B8934"/>
    <mergeCell ref="A8937:B8937"/>
    <mergeCell ref="A8977:B8977"/>
    <mergeCell ref="A8978:B8978"/>
    <mergeCell ref="A8983:B8983"/>
    <mergeCell ref="A8984:B8984"/>
    <mergeCell ref="A8985:B8985"/>
    <mergeCell ref="A8986:B8986"/>
    <mergeCell ref="A8989:B8989"/>
    <mergeCell ref="A8990:B8990"/>
    <mergeCell ref="A8997:B8997"/>
    <mergeCell ref="A9014:B9014"/>
    <mergeCell ref="A9074:B9074"/>
    <mergeCell ref="A9091:B9091"/>
    <mergeCell ref="A9095:B9095"/>
    <mergeCell ref="A9101:B9101"/>
    <mergeCell ref="A9112:B9112"/>
    <mergeCell ref="A9120:B9120"/>
    <mergeCell ref="A9121:B9121"/>
    <mergeCell ref="A9124:B9124"/>
    <mergeCell ref="A14354:B14354"/>
    <mergeCell ref="A11586:B11586"/>
    <mergeCell ref="A11587:B11587"/>
    <mergeCell ref="A11588:B11588"/>
    <mergeCell ref="A11589:B11589"/>
    <mergeCell ref="A11614:B11614"/>
    <mergeCell ref="A11619:B11619"/>
    <mergeCell ref="A11622:B11622"/>
    <mergeCell ref="A10949:B10949"/>
    <mergeCell ref="A10953:B10953"/>
    <mergeCell ref="A10955:B10955"/>
    <mergeCell ref="A10956:B10956"/>
    <mergeCell ref="A10959:B10959"/>
    <mergeCell ref="A10960:B10960"/>
    <mergeCell ref="A10964:B10964"/>
    <mergeCell ref="A10965:B10965"/>
    <mergeCell ref="A10966:B10966"/>
    <mergeCell ref="A10967:B10967"/>
    <mergeCell ref="A10970:B10970"/>
    <mergeCell ref="A10971:B10971"/>
    <mergeCell ref="A10982:B10982"/>
    <mergeCell ref="A10986:B10986"/>
    <mergeCell ref="A10997:B10997"/>
    <mergeCell ref="A10998:B10998"/>
    <mergeCell ref="A11001:B11001"/>
    <mergeCell ref="A11007:B11007"/>
    <mergeCell ref="A11011:B11011"/>
    <mergeCell ref="A11012:B11012"/>
    <mergeCell ref="A11027:B11027"/>
    <mergeCell ref="A11087:B11087"/>
    <mergeCell ref="A11090:B11090"/>
    <mergeCell ref="A11103:B11103"/>
    <mergeCell ref="A11519:B11519"/>
    <mergeCell ref="A11529:B11529"/>
    <mergeCell ref="A11535:B11535"/>
    <mergeCell ref="A11536:B11536"/>
    <mergeCell ref="A11556:B11556"/>
    <mergeCell ref="A11562:B11562"/>
    <mergeCell ref="A11575:B11575"/>
    <mergeCell ref="A11576:B11576"/>
    <mergeCell ref="A11580:B11580"/>
    <mergeCell ref="A11581:B11581"/>
    <mergeCell ref="A11585:B11585"/>
    <mergeCell ref="A11623:B11623"/>
    <mergeCell ref="A13570:B13570"/>
    <mergeCell ref="A13970:B13970"/>
    <mergeCell ref="A14032:B14032"/>
    <mergeCell ref="A14111:B14111"/>
    <mergeCell ref="A14135:B14135"/>
    <mergeCell ref="A11393:B11393"/>
    <mergeCell ref="A11396:B11396"/>
    <mergeCell ref="A11399:B11399"/>
    <mergeCell ref="A11416:B11416"/>
    <mergeCell ref="A11421:B11421"/>
    <mergeCell ref="A11434:B11434"/>
    <mergeCell ref="A11441:B11441"/>
    <mergeCell ref="A11442:B11442"/>
    <mergeCell ref="A11466:B11466"/>
    <mergeCell ref="A11476:B11476"/>
    <mergeCell ref="A11494:B11494"/>
    <mergeCell ref="A11497:B11497"/>
    <mergeCell ref="A11498:B11498"/>
    <mergeCell ref="A11507:B11507"/>
    <mergeCell ref="A11510:B11510"/>
    <mergeCell ref="A11512:B11512"/>
    <mergeCell ref="A11514:B11514"/>
    <mergeCell ref="A10927:B10927"/>
    <mergeCell ref="A10939:B10939"/>
    <mergeCell ref="A10945:B10945"/>
    <mergeCell ref="A11311:B11311"/>
    <mergeCell ref="A11315:B11315"/>
    <mergeCell ref="A11316:B11316"/>
    <mergeCell ref="A11319:B11319"/>
    <mergeCell ref="A11320:B11320"/>
    <mergeCell ref="A11321:B11321"/>
    <mergeCell ref="A11324:B11324"/>
    <mergeCell ref="A11325:B11325"/>
    <mergeCell ref="A11331:B11331"/>
    <mergeCell ref="A11332:B11332"/>
    <mergeCell ref="A11339:B11339"/>
    <mergeCell ref="A11367:B11367"/>
    <mergeCell ref="A11378:B11378"/>
    <mergeCell ref="A11390:B11390"/>
    <mergeCell ref="A11113:B11113"/>
    <mergeCell ref="A11114:B11114"/>
    <mergeCell ref="A11119:B11119"/>
    <mergeCell ref="A11141:B11141"/>
    <mergeCell ref="A11151:B11151"/>
    <mergeCell ref="A11161:B11161"/>
    <mergeCell ref="A11171:B11171"/>
    <mergeCell ref="A11178:B11178"/>
    <mergeCell ref="A11185:B11185"/>
    <mergeCell ref="A11197:B11197"/>
    <mergeCell ref="A11207:B11207"/>
    <mergeCell ref="A11217:B11217"/>
    <mergeCell ref="A11227:B11227"/>
    <mergeCell ref="A11239:B11239"/>
    <mergeCell ref="A11255:B11255"/>
    <mergeCell ref="A10843:B10843"/>
    <mergeCell ref="A10845:B10845"/>
    <mergeCell ref="A10846:B10846"/>
    <mergeCell ref="A10859:B10859"/>
    <mergeCell ref="A10861:B10861"/>
    <mergeCell ref="A10867:B10867"/>
    <mergeCell ref="A10868:B10868"/>
    <mergeCell ref="A10871:B10871"/>
    <mergeCell ref="A10877:B10877"/>
    <mergeCell ref="A10888:B10888"/>
    <mergeCell ref="A10889:B10889"/>
    <mergeCell ref="A10894:B10894"/>
    <mergeCell ref="A10905:B10905"/>
    <mergeCell ref="A10917:B10917"/>
    <mergeCell ref="A10919:B10919"/>
    <mergeCell ref="A10920:B10920"/>
    <mergeCell ref="A10926:B10926"/>
    <mergeCell ref="A10666:B10666"/>
    <mergeCell ref="A10668:B10668"/>
    <mergeCell ref="A10677:B10677"/>
    <mergeCell ref="A10678:B10678"/>
    <mergeCell ref="A10687:B10687"/>
    <mergeCell ref="A10688:B10688"/>
    <mergeCell ref="A10689:B10689"/>
    <mergeCell ref="A10690:B10690"/>
    <mergeCell ref="A10759:B10759"/>
    <mergeCell ref="A10773:B10773"/>
    <mergeCell ref="A10778:B10778"/>
    <mergeCell ref="A10785:B10785"/>
    <mergeCell ref="A10786:B10786"/>
    <mergeCell ref="A10815:B10815"/>
    <mergeCell ref="A10824:B10824"/>
    <mergeCell ref="A10825:B10825"/>
    <mergeCell ref="A10841:B10841"/>
    <mergeCell ref="A8595:B8595"/>
    <mergeCell ref="A8610:B8610"/>
    <mergeCell ref="A8624:B8624"/>
    <mergeCell ref="A8634:B8634"/>
    <mergeCell ref="A8637:B8637"/>
    <mergeCell ref="A10626:B10626"/>
    <mergeCell ref="A10628:B10628"/>
    <mergeCell ref="A10636:B10636"/>
    <mergeCell ref="A10638:B10638"/>
    <mergeCell ref="A10641:B10641"/>
    <mergeCell ref="A10644:B10644"/>
    <mergeCell ref="A10646:B10646"/>
    <mergeCell ref="A10648:B10648"/>
    <mergeCell ref="A10655:B10655"/>
    <mergeCell ref="A10660:B10660"/>
    <mergeCell ref="A10661:B10661"/>
    <mergeCell ref="A10665:B10665"/>
    <mergeCell ref="A8646:B8646"/>
    <mergeCell ref="A8649:B8649"/>
    <mergeCell ref="A8658:B8658"/>
    <mergeCell ref="A8660:B8660"/>
    <mergeCell ref="A8661:B8661"/>
    <mergeCell ref="A8675:B8675"/>
    <mergeCell ref="A8676:B8676"/>
    <mergeCell ref="A8680:B8680"/>
    <mergeCell ref="A8696:B8696"/>
    <mergeCell ref="A8698:B8698"/>
    <mergeCell ref="A8707:B8707"/>
    <mergeCell ref="A8708:B8708"/>
    <mergeCell ref="A8713:B8713"/>
    <mergeCell ref="A8721:B8721"/>
    <mergeCell ref="A8725:B8725"/>
    <mergeCell ref="A8503:B8503"/>
    <mergeCell ref="A8504:B8504"/>
    <mergeCell ref="A8506:B8506"/>
    <mergeCell ref="A8507:B8507"/>
    <mergeCell ref="A8513:B8513"/>
    <mergeCell ref="A8521:B8521"/>
    <mergeCell ref="A8523:B8523"/>
    <mergeCell ref="A8526:B8526"/>
    <mergeCell ref="A8532:B8532"/>
    <mergeCell ref="A8560:B8560"/>
    <mergeCell ref="A8568:B8568"/>
    <mergeCell ref="A8571:B8571"/>
    <mergeCell ref="A8572:B8572"/>
    <mergeCell ref="A8580:B8580"/>
    <mergeCell ref="A8586:B8586"/>
    <mergeCell ref="A8589:B8589"/>
    <mergeCell ref="A8591:B8591"/>
    <mergeCell ref="A8395:B8395"/>
    <mergeCell ref="A8396:B8396"/>
    <mergeCell ref="A8399:B8399"/>
    <mergeCell ref="A8400:B8400"/>
    <mergeCell ref="A8401:B8401"/>
    <mergeCell ref="A8402:B8402"/>
    <mergeCell ref="A8411:B8411"/>
    <mergeCell ref="A8425:B8425"/>
    <mergeCell ref="A8436:B8436"/>
    <mergeCell ref="A8456:B8456"/>
    <mergeCell ref="A8464:B8464"/>
    <mergeCell ref="A8473:B8473"/>
    <mergeCell ref="A8481:B8481"/>
    <mergeCell ref="A8482:B8482"/>
    <mergeCell ref="A8489:B8489"/>
    <mergeCell ref="A8495:B8495"/>
    <mergeCell ref="A8502:B8502"/>
    <mergeCell ref="A8340:B8340"/>
    <mergeCell ref="A8348:B8348"/>
    <mergeCell ref="A8350:B8350"/>
    <mergeCell ref="A8357:B8357"/>
    <mergeCell ref="A8362:B8362"/>
    <mergeCell ref="A8364:B8364"/>
    <mergeCell ref="A8366:B8366"/>
    <mergeCell ref="A8368:B8368"/>
    <mergeCell ref="A8374:B8374"/>
    <mergeCell ref="A8375:B8375"/>
    <mergeCell ref="A8378:B8378"/>
    <mergeCell ref="A8381:B8381"/>
    <mergeCell ref="A8383:B8383"/>
    <mergeCell ref="A8385:B8385"/>
    <mergeCell ref="A8387:B8387"/>
    <mergeCell ref="A8391:B8391"/>
    <mergeCell ref="A8392:B8392"/>
    <mergeCell ref="A8333:B8333"/>
    <mergeCell ref="A8336:B8336"/>
    <mergeCell ref="A8096:B8096"/>
    <mergeCell ref="A8099:B8099"/>
    <mergeCell ref="A8103:B8103"/>
    <mergeCell ref="A8105:B8105"/>
    <mergeCell ref="A8112:B8112"/>
    <mergeCell ref="A8113:B8113"/>
    <mergeCell ref="A8133:B8133"/>
    <mergeCell ref="A8134:B8134"/>
    <mergeCell ref="A8136:B8136"/>
    <mergeCell ref="A8148:B8148"/>
    <mergeCell ref="A8150:B8150"/>
    <mergeCell ref="A8151:B8151"/>
    <mergeCell ref="A8152:B8152"/>
    <mergeCell ref="A8162:B8162"/>
    <mergeCell ref="A8164:B8164"/>
    <mergeCell ref="A8171:B8171"/>
    <mergeCell ref="A8177:B8177"/>
    <mergeCell ref="A8180:B8180"/>
    <mergeCell ref="A8184:B8184"/>
    <mergeCell ref="A8185:B8185"/>
    <mergeCell ref="A8202:B8202"/>
    <mergeCell ref="A8203:B8203"/>
    <mergeCell ref="A8206:B8206"/>
    <mergeCell ref="A8215:B8215"/>
    <mergeCell ref="A8216:B8216"/>
    <mergeCell ref="A8220:B8220"/>
    <mergeCell ref="A8221:B8221"/>
    <mergeCell ref="A8230:B8230"/>
    <mergeCell ref="A8250:B8250"/>
    <mergeCell ref="A8253:B8253"/>
    <mergeCell ref="A8071:B8071"/>
    <mergeCell ref="A8082:B8082"/>
    <mergeCell ref="A8087:B8087"/>
    <mergeCell ref="A8093:B8093"/>
    <mergeCell ref="A8094:B8094"/>
    <mergeCell ref="A8300:B8300"/>
    <mergeCell ref="A8304:B8304"/>
    <mergeCell ref="A8305:B8305"/>
    <mergeCell ref="A8307:B8307"/>
    <mergeCell ref="A8309:B8309"/>
    <mergeCell ref="A8310:B8310"/>
    <mergeCell ref="A8312:B8312"/>
    <mergeCell ref="A8313:B8313"/>
    <mergeCell ref="A8314:B8314"/>
    <mergeCell ref="A8315:B8315"/>
    <mergeCell ref="A8320:B8320"/>
    <mergeCell ref="A8330:B8330"/>
    <mergeCell ref="A8254:B8254"/>
    <mergeCell ref="A8265:B8265"/>
    <mergeCell ref="A8268:B8268"/>
    <mergeCell ref="A8270:B8270"/>
    <mergeCell ref="A8271:B8271"/>
    <mergeCell ref="A8278:B8278"/>
    <mergeCell ref="A8279:B8279"/>
    <mergeCell ref="A8281:B8281"/>
    <mergeCell ref="A8282:B8282"/>
    <mergeCell ref="A8292:B8292"/>
    <mergeCell ref="A8293:B8293"/>
    <mergeCell ref="A8299:B8299"/>
    <mergeCell ref="A7994:B7994"/>
    <mergeCell ref="A7996:B7996"/>
    <mergeCell ref="A7998:B7998"/>
    <mergeCell ref="A8002:B8002"/>
    <mergeCell ref="A8007:B8007"/>
    <mergeCell ref="A8009:B8009"/>
    <mergeCell ref="A8011:B8011"/>
    <mergeCell ref="A8014:B8014"/>
    <mergeCell ref="A8017:B8017"/>
    <mergeCell ref="A8019:B8019"/>
    <mergeCell ref="A8023:B8023"/>
    <mergeCell ref="A8027:B8027"/>
    <mergeCell ref="A8030:B8030"/>
    <mergeCell ref="A8031:B8031"/>
    <mergeCell ref="A8059:B8059"/>
    <mergeCell ref="A8068:B8068"/>
    <mergeCell ref="A8069:B8069"/>
    <mergeCell ref="A7893:B7893"/>
    <mergeCell ref="A7927:B7927"/>
    <mergeCell ref="A7931:B7931"/>
    <mergeCell ref="A7935:B7935"/>
    <mergeCell ref="A7936:B7936"/>
    <mergeCell ref="A7947:B7947"/>
    <mergeCell ref="A7949:B7949"/>
    <mergeCell ref="A7951:B7951"/>
    <mergeCell ref="A7956:B7956"/>
    <mergeCell ref="A7958:B7958"/>
    <mergeCell ref="A7959:B7959"/>
    <mergeCell ref="A7962:B7962"/>
    <mergeCell ref="A7963:B7963"/>
    <mergeCell ref="A7978:B7978"/>
    <mergeCell ref="A7979:B7979"/>
    <mergeCell ref="A7980:B7980"/>
    <mergeCell ref="A7981:B7981"/>
    <mergeCell ref="A7770:B7770"/>
    <mergeCell ref="A7789:B7789"/>
    <mergeCell ref="A7790:B7790"/>
    <mergeCell ref="A7795:B7795"/>
    <mergeCell ref="A7811:B7811"/>
    <mergeCell ref="A7816:B7816"/>
    <mergeCell ref="A7817:B7817"/>
    <mergeCell ref="A7827:B7827"/>
    <mergeCell ref="A7863:B7863"/>
    <mergeCell ref="A7864:B7864"/>
    <mergeCell ref="A7869:B7869"/>
    <mergeCell ref="A7871:B7871"/>
    <mergeCell ref="A7872:B7872"/>
    <mergeCell ref="A7874:B7874"/>
    <mergeCell ref="A7876:B7876"/>
    <mergeCell ref="A7877:B7877"/>
    <mergeCell ref="A7892:B7892"/>
    <mergeCell ref="A7739:B7739"/>
    <mergeCell ref="A7758:B7758"/>
    <mergeCell ref="A7766:B7766"/>
    <mergeCell ref="A7182:B7182"/>
    <mergeCell ref="A7186:B7186"/>
    <mergeCell ref="A7187:B7187"/>
    <mergeCell ref="A7190:B7190"/>
    <mergeCell ref="A7191:B7191"/>
    <mergeCell ref="A7194:B7194"/>
    <mergeCell ref="A7197:B7197"/>
    <mergeCell ref="A7198:B7198"/>
    <mergeCell ref="A7220:B7220"/>
    <mergeCell ref="A7225:B7225"/>
    <mergeCell ref="A7226:B7226"/>
    <mergeCell ref="A7232:B7232"/>
    <mergeCell ref="A7234:B7234"/>
    <mergeCell ref="A7235:B7235"/>
    <mergeCell ref="A7246:B7246"/>
    <mergeCell ref="A7247:B7247"/>
    <mergeCell ref="A7249:B7249"/>
    <mergeCell ref="A7250:B7250"/>
    <mergeCell ref="A7262:B7262"/>
    <mergeCell ref="A7263:B7263"/>
    <mergeCell ref="A7264:B7264"/>
    <mergeCell ref="A7265:B7265"/>
    <mergeCell ref="A7328:B7328"/>
    <mergeCell ref="A7338:B7338"/>
    <mergeCell ref="A7340:B7340"/>
    <mergeCell ref="A7341:B7341"/>
    <mergeCell ref="A7344:B7344"/>
    <mergeCell ref="A7345:B7345"/>
    <mergeCell ref="A7381:B7381"/>
    <mergeCell ref="A7596:B7596"/>
    <mergeCell ref="A7597:B7597"/>
    <mergeCell ref="A7598:B7598"/>
    <mergeCell ref="A7599:B7599"/>
    <mergeCell ref="A7607:B7607"/>
    <mergeCell ref="A7609:B7609"/>
    <mergeCell ref="A7624:B7624"/>
    <mergeCell ref="A7630:B7630"/>
    <mergeCell ref="A7662:B7662"/>
    <mergeCell ref="A7665:B7665"/>
    <mergeCell ref="A7676:B7676"/>
    <mergeCell ref="A7679:B7679"/>
    <mergeCell ref="A7695:B7695"/>
    <mergeCell ref="A7696:B7696"/>
    <mergeCell ref="A7701:B7701"/>
    <mergeCell ref="A7720:B7720"/>
    <mergeCell ref="A7727:B7727"/>
    <mergeCell ref="A7146:B7146"/>
    <mergeCell ref="A7150:B7150"/>
    <mergeCell ref="A7151:B7151"/>
    <mergeCell ref="A7162:B7162"/>
    <mergeCell ref="A7170:B7170"/>
    <mergeCell ref="A7172:B7172"/>
    <mergeCell ref="A7174:B7174"/>
    <mergeCell ref="A7175:B7175"/>
    <mergeCell ref="A7177:B7177"/>
    <mergeCell ref="A7564:B7564"/>
    <mergeCell ref="A7572:B7572"/>
    <mergeCell ref="A7574:B7574"/>
    <mergeCell ref="A7575:B7575"/>
    <mergeCell ref="A7579:B7579"/>
    <mergeCell ref="A7580:B7580"/>
    <mergeCell ref="A7582:B7582"/>
    <mergeCell ref="A7588:B7588"/>
    <mergeCell ref="A7382:B7382"/>
    <mergeCell ref="A7438:B7438"/>
    <mergeCell ref="A7439:B7439"/>
    <mergeCell ref="A7457:B7457"/>
    <mergeCell ref="A7458:B7458"/>
    <mergeCell ref="A7471:B7471"/>
    <mergeCell ref="A7472:B7472"/>
    <mergeCell ref="A7476:B7476"/>
    <mergeCell ref="A7517:B7517"/>
    <mergeCell ref="A7534:B7534"/>
    <mergeCell ref="A7535:B7535"/>
    <mergeCell ref="A7544:B7544"/>
    <mergeCell ref="A7545:B7545"/>
    <mergeCell ref="A7053:B7053"/>
    <mergeCell ref="A7054:B7054"/>
    <mergeCell ref="A7063:B7063"/>
    <mergeCell ref="A7068:B7068"/>
    <mergeCell ref="A7070:B7070"/>
    <mergeCell ref="A7076:B7076"/>
    <mergeCell ref="A7084:B7084"/>
    <mergeCell ref="A7089:B7089"/>
    <mergeCell ref="A7095:B7095"/>
    <mergeCell ref="A7096:B7096"/>
    <mergeCell ref="A7098:B7098"/>
    <mergeCell ref="A7106:B7106"/>
    <mergeCell ref="A7128:B7128"/>
    <mergeCell ref="A7130:B7130"/>
    <mergeCell ref="A7131:B7131"/>
    <mergeCell ref="A7134:B7134"/>
    <mergeCell ref="A7140:B7140"/>
    <mergeCell ref="A6731:B6731"/>
    <mergeCell ref="A6732:B6732"/>
    <mergeCell ref="A6738:B6738"/>
    <mergeCell ref="A6742:B6742"/>
    <mergeCell ref="A6747:B6747"/>
    <mergeCell ref="A6759:B6759"/>
    <mergeCell ref="A6770:B6770"/>
    <mergeCell ref="A6777:B6777"/>
    <mergeCell ref="A6783:B6783"/>
    <mergeCell ref="A6787:B6787"/>
    <mergeCell ref="A6793:B6793"/>
    <mergeCell ref="A6796:B6796"/>
    <mergeCell ref="A6811:B6811"/>
    <mergeCell ref="A6901:B6901"/>
    <mergeCell ref="A6922:B6922"/>
    <mergeCell ref="A6923:B6923"/>
    <mergeCell ref="A6930:B6930"/>
    <mergeCell ref="A5361:D5361"/>
    <mergeCell ref="A5368:D5368"/>
    <mergeCell ref="A5375:D5375"/>
    <mergeCell ref="A5387:D5387"/>
    <mergeCell ref="A6677:B6677"/>
    <mergeCell ref="A6678:B6678"/>
    <mergeCell ref="A6684:B6684"/>
    <mergeCell ref="A6685:B6685"/>
    <mergeCell ref="A6686:B6686"/>
    <mergeCell ref="A6687:B6687"/>
    <mergeCell ref="A6702:B6702"/>
    <mergeCell ref="A6717:B6717"/>
    <mergeCell ref="A6724:B6724"/>
    <mergeCell ref="A6726:B6726"/>
    <mergeCell ref="A6727:B6727"/>
    <mergeCell ref="A6729:B6729"/>
    <mergeCell ref="A6730:B6730"/>
    <mergeCell ref="A5804:D5804"/>
    <mergeCell ref="A5809:D5809"/>
    <mergeCell ref="A5812:D5812"/>
    <mergeCell ref="A5813:D5813"/>
    <mergeCell ref="A6641:B6641"/>
    <mergeCell ref="A6643:B6643"/>
    <mergeCell ref="A6644:B6644"/>
    <mergeCell ref="A6654:B6654"/>
    <mergeCell ref="A6655:B6655"/>
    <mergeCell ref="A5771:D5771"/>
    <mergeCell ref="A5775:D5775"/>
    <mergeCell ref="A5776:D5776"/>
    <mergeCell ref="A5777:D5777"/>
    <mergeCell ref="A5778:D5778"/>
    <mergeCell ref="A5779:D5779"/>
    <mergeCell ref="A5089:D5089"/>
    <mergeCell ref="A5101:D5101"/>
    <mergeCell ref="A5103:D5103"/>
    <mergeCell ref="A5104:D5104"/>
    <mergeCell ref="A5110:D5110"/>
    <mergeCell ref="A5111:D5111"/>
    <mergeCell ref="A5123:D5123"/>
    <mergeCell ref="A5129:D5129"/>
    <mergeCell ref="A5133:D5133"/>
    <mergeCell ref="A5137:D5137"/>
    <mergeCell ref="A5139:D5139"/>
    <mergeCell ref="A5140:D5140"/>
    <mergeCell ref="A5143:D5143"/>
    <mergeCell ref="A5144:D5144"/>
    <mergeCell ref="A5148:D5148"/>
    <mergeCell ref="A5149:D5149"/>
    <mergeCell ref="A5150:D5150"/>
    <mergeCell ref="A5151:D5151"/>
    <mergeCell ref="A5154:D5154"/>
    <mergeCell ref="A5155:D5155"/>
    <mergeCell ref="A5172:D5172"/>
    <mergeCell ref="A5176:D5176"/>
    <mergeCell ref="A5187:D5187"/>
    <mergeCell ref="A5702:D5702"/>
    <mergeCell ref="A5704:D5704"/>
    <mergeCell ref="A5709:D5709"/>
    <mergeCell ref="A5719:D5719"/>
    <mergeCell ref="A5725:D5725"/>
    <mergeCell ref="A5726:D5726"/>
    <mergeCell ref="A5746:D5746"/>
    <mergeCell ref="A5752:D5752"/>
    <mergeCell ref="A5765:D5765"/>
    <mergeCell ref="A5766:D5766"/>
    <mergeCell ref="A5770:D5770"/>
    <mergeCell ref="A5568:D5568"/>
    <mergeCell ref="A5580:D5580"/>
    <mergeCell ref="A5583:D5583"/>
    <mergeCell ref="A5586:D5586"/>
    <mergeCell ref="A5589:D5589"/>
    <mergeCell ref="A5606:D5606"/>
    <mergeCell ref="A5611:D5611"/>
    <mergeCell ref="A5624:D5624"/>
    <mergeCell ref="A5631:D5631"/>
    <mergeCell ref="A5632:D5632"/>
    <mergeCell ref="A5656:D5656"/>
    <mergeCell ref="A5666:D5666"/>
    <mergeCell ref="A5684:D5684"/>
    <mergeCell ref="A5687:D5687"/>
    <mergeCell ref="A5688:D5688"/>
    <mergeCell ref="A5697:D5697"/>
    <mergeCell ref="A5700:D5700"/>
    <mergeCell ref="A5487:D5487"/>
    <mergeCell ref="A5488:D5488"/>
    <mergeCell ref="A5491:D5491"/>
    <mergeCell ref="A5492:D5492"/>
    <mergeCell ref="A5500:D5500"/>
    <mergeCell ref="A5501:D5501"/>
    <mergeCell ref="A5505:D5505"/>
    <mergeCell ref="A5506:D5506"/>
    <mergeCell ref="A5509:D5509"/>
    <mergeCell ref="A5510:D5510"/>
    <mergeCell ref="A5511:D5511"/>
    <mergeCell ref="A5514:D5514"/>
    <mergeCell ref="A5515:D5515"/>
    <mergeCell ref="A5521:D5521"/>
    <mergeCell ref="A5522:D5522"/>
    <mergeCell ref="A5529:D5529"/>
    <mergeCell ref="A5557:D5557"/>
    <mergeCell ref="A5051:D5051"/>
    <mergeCell ref="A5052:D5052"/>
    <mergeCell ref="A5055:D5055"/>
    <mergeCell ref="A5061:D5061"/>
    <mergeCell ref="A5072:D5072"/>
    <mergeCell ref="A5073:D5073"/>
    <mergeCell ref="A5078:D5078"/>
    <mergeCell ref="A5397:D5397"/>
    <mergeCell ref="A5407:D5407"/>
    <mergeCell ref="A5417:D5417"/>
    <mergeCell ref="A5429:D5429"/>
    <mergeCell ref="A5445:D5445"/>
    <mergeCell ref="A5468:D5468"/>
    <mergeCell ref="A5470:D5470"/>
    <mergeCell ref="A5472:D5472"/>
    <mergeCell ref="A5480:D5480"/>
    <mergeCell ref="A5485:D5485"/>
    <mergeCell ref="A5188:D5188"/>
    <mergeCell ref="A5191:D5191"/>
    <mergeCell ref="A5197:D5197"/>
    <mergeCell ref="A5201:D5201"/>
    <mergeCell ref="A5202:D5202"/>
    <mergeCell ref="A5217:D5217"/>
    <mergeCell ref="A5277:D5277"/>
    <mergeCell ref="A5280:D5280"/>
    <mergeCell ref="A5293:D5293"/>
    <mergeCell ref="A5303:D5303"/>
    <mergeCell ref="A5304:D5304"/>
    <mergeCell ref="A5309:D5309"/>
    <mergeCell ref="A5331:D5331"/>
    <mergeCell ref="A5341:D5341"/>
    <mergeCell ref="A5351:D5351"/>
    <mergeCell ref="A5043:D5043"/>
    <mergeCell ref="A5045:D5045"/>
    <mergeCell ref="A4640:D4640"/>
    <mergeCell ref="A4662:D4662"/>
    <mergeCell ref="A4667:D4667"/>
    <mergeCell ref="A4670:D4670"/>
    <mergeCell ref="A4678:D4678"/>
    <mergeCell ref="A4680:D4680"/>
    <mergeCell ref="A4682:D4682"/>
    <mergeCell ref="A4686:D4686"/>
    <mergeCell ref="A4695:D4695"/>
    <mergeCell ref="A4696:D4696"/>
    <mergeCell ref="A4709:D4709"/>
    <mergeCell ref="A4712:D4712"/>
    <mergeCell ref="A4721:D4721"/>
    <mergeCell ref="A4724:D4724"/>
    <mergeCell ref="A4746:D4746"/>
    <mergeCell ref="A4757:D4757"/>
    <mergeCell ref="A4766:D4766"/>
    <mergeCell ref="A4768:D4768"/>
    <mergeCell ref="A4779:D4779"/>
    <mergeCell ref="A4795:D4795"/>
    <mergeCell ref="A4801:D4801"/>
    <mergeCell ref="A4805:D4805"/>
    <mergeCell ref="A4810:D4810"/>
    <mergeCell ref="A4812:D4812"/>
    <mergeCell ref="A4820:D4820"/>
    <mergeCell ref="A4822:D4822"/>
    <mergeCell ref="A4825:D4825"/>
    <mergeCell ref="A4828:D4828"/>
    <mergeCell ref="A4830:D4830"/>
    <mergeCell ref="A4832:D4832"/>
    <mergeCell ref="A4575:D4575"/>
    <mergeCell ref="A4601:D4601"/>
    <mergeCell ref="A4604:D4604"/>
    <mergeCell ref="A4605:D4605"/>
    <mergeCell ref="A4635:D4635"/>
    <mergeCell ref="A4943:D4943"/>
    <mergeCell ref="A4957:D4957"/>
    <mergeCell ref="A4962:D4962"/>
    <mergeCell ref="A4969:D4969"/>
    <mergeCell ref="A4970:D4970"/>
    <mergeCell ref="A4999:D4999"/>
    <mergeCell ref="A5008:D5008"/>
    <mergeCell ref="A5009:D5009"/>
    <mergeCell ref="A5025:D5025"/>
    <mergeCell ref="A5027:D5027"/>
    <mergeCell ref="A5029:D5029"/>
    <mergeCell ref="A5030:D5030"/>
    <mergeCell ref="A4839:D4839"/>
    <mergeCell ref="A4844:D4844"/>
    <mergeCell ref="A4845:D4845"/>
    <mergeCell ref="A4849:D4849"/>
    <mergeCell ref="A4850:D4850"/>
    <mergeCell ref="A4852:D4852"/>
    <mergeCell ref="A4861:D4861"/>
    <mergeCell ref="A4862:D4862"/>
    <mergeCell ref="A4871:D4871"/>
    <mergeCell ref="A4872:D4872"/>
    <mergeCell ref="A4873:D4873"/>
    <mergeCell ref="A4874:D4874"/>
    <mergeCell ref="A4499:D4499"/>
    <mergeCell ref="A4506:D4506"/>
    <mergeCell ref="A4522:D4522"/>
    <mergeCell ref="A4531:D4531"/>
    <mergeCell ref="A4534:D4534"/>
    <mergeCell ref="A4545:D4545"/>
    <mergeCell ref="A4549:D4549"/>
    <mergeCell ref="A4551:D4551"/>
    <mergeCell ref="A4554:D4554"/>
    <mergeCell ref="A4560:D4560"/>
    <mergeCell ref="A4562:D4562"/>
    <mergeCell ref="A4563:D4563"/>
    <mergeCell ref="A4565:D4565"/>
    <mergeCell ref="A4566:D4566"/>
    <mergeCell ref="A4567:D4567"/>
    <mergeCell ref="A4568:D4568"/>
    <mergeCell ref="A4569:D4569"/>
    <mergeCell ref="A4340:D4340"/>
    <mergeCell ref="A4347:D4347"/>
    <mergeCell ref="A4381:D4381"/>
    <mergeCell ref="A4382:D4382"/>
    <mergeCell ref="A4405:D4405"/>
    <mergeCell ref="A4406:D4406"/>
    <mergeCell ref="A4429:D4429"/>
    <mergeCell ref="A4430:D4430"/>
    <mergeCell ref="A4445:D4445"/>
    <mergeCell ref="A4456:D4456"/>
    <mergeCell ref="A4457:D4457"/>
    <mergeCell ref="A4468:D4468"/>
    <mergeCell ref="A4469:D4469"/>
    <mergeCell ref="A4470:D4470"/>
    <mergeCell ref="A4471:D4471"/>
    <mergeCell ref="A4475:D4475"/>
    <mergeCell ref="A4480:D4480"/>
    <mergeCell ref="A4152:D4152"/>
    <mergeCell ref="A4155:D4155"/>
    <mergeCell ref="A4159:D4159"/>
    <mergeCell ref="A4163:D4163"/>
    <mergeCell ref="A4164:D4164"/>
    <mergeCell ref="A4180:D4180"/>
    <mergeCell ref="A4190:D4190"/>
    <mergeCell ref="A4218:D4218"/>
    <mergeCell ref="A4219:D4219"/>
    <mergeCell ref="A4220:D4220"/>
    <mergeCell ref="A4264:D4264"/>
    <mergeCell ref="A4278:D4278"/>
    <mergeCell ref="A4279:D4279"/>
    <mergeCell ref="A4292:D4292"/>
    <mergeCell ref="A4315:D4315"/>
    <mergeCell ref="A4326:D4326"/>
    <mergeCell ref="A4335:D4335"/>
    <mergeCell ref="A4130:D4130"/>
    <mergeCell ref="A4136:D4136"/>
    <mergeCell ref="A4137:D4137"/>
    <mergeCell ref="A3937:D3937"/>
    <mergeCell ref="A3949:D3949"/>
    <mergeCell ref="A3952:D3952"/>
    <mergeCell ref="A3962:D3962"/>
    <mergeCell ref="A3965:D3965"/>
    <mergeCell ref="A3967:D3967"/>
    <mergeCell ref="A3969:D3969"/>
    <mergeCell ref="A3974:D3974"/>
    <mergeCell ref="A3975:D3975"/>
    <mergeCell ref="A3977:D3977"/>
    <mergeCell ref="A3980:D3980"/>
    <mergeCell ref="A3981:D3981"/>
    <mergeCell ref="A3992:D3992"/>
    <mergeCell ref="A3993:D3993"/>
    <mergeCell ref="A3998:D3998"/>
    <mergeCell ref="A3999:D3999"/>
    <mergeCell ref="A4000:D4000"/>
    <mergeCell ref="A4008:D4008"/>
    <mergeCell ref="A4013:D4013"/>
    <mergeCell ref="A4014:D4014"/>
    <mergeCell ref="A4018:D4018"/>
    <mergeCell ref="A4019:D4019"/>
    <mergeCell ref="A4023:D4023"/>
    <mergeCell ref="A4024:D4024"/>
    <mergeCell ref="A4025:D4025"/>
    <mergeCell ref="A4026:D4026"/>
    <mergeCell ref="A4031:D4031"/>
    <mergeCell ref="A4036:D4036"/>
    <mergeCell ref="A4039:D4039"/>
    <mergeCell ref="A3871:D3871"/>
    <mergeCell ref="A3877:D3877"/>
    <mergeCell ref="A3888:D3888"/>
    <mergeCell ref="A3889:D3889"/>
    <mergeCell ref="A3904:D3904"/>
    <mergeCell ref="A3910:D3910"/>
    <mergeCell ref="A4082:D4082"/>
    <mergeCell ref="A4083:D4083"/>
    <mergeCell ref="A4090:D4090"/>
    <mergeCell ref="A4094:D4094"/>
    <mergeCell ref="A4096:D4096"/>
    <mergeCell ref="A4097:D4097"/>
    <mergeCell ref="A4099:D4099"/>
    <mergeCell ref="A4100:D4100"/>
    <mergeCell ref="A4101:D4101"/>
    <mergeCell ref="A4102:D4102"/>
    <mergeCell ref="A4115:D4115"/>
    <mergeCell ref="A4042:D4042"/>
    <mergeCell ref="A4044:D4044"/>
    <mergeCell ref="A4047:D4047"/>
    <mergeCell ref="A4050:D4050"/>
    <mergeCell ref="A4056:D4056"/>
    <mergeCell ref="A4060:D4060"/>
    <mergeCell ref="A4061:D4061"/>
    <mergeCell ref="A4063:D4063"/>
    <mergeCell ref="A4064:D4064"/>
    <mergeCell ref="A4067:D4067"/>
    <mergeCell ref="A4069:D4069"/>
    <mergeCell ref="A4072:D4072"/>
    <mergeCell ref="A4078:D4078"/>
    <mergeCell ref="A3675:D3675"/>
    <mergeCell ref="A3681:D3681"/>
    <mergeCell ref="A3691:D3691"/>
    <mergeCell ref="A3699:D3699"/>
    <mergeCell ref="A3722:D3722"/>
    <mergeCell ref="A3736:D3736"/>
    <mergeCell ref="A3753:D3753"/>
    <mergeCell ref="A3774:D3774"/>
    <mergeCell ref="A3786:D3786"/>
    <mergeCell ref="A3789:D3789"/>
    <mergeCell ref="A3805:D3805"/>
    <mergeCell ref="A3812:D3812"/>
    <mergeCell ref="A3824:D3824"/>
    <mergeCell ref="A3835:D3835"/>
    <mergeCell ref="A3842:D3842"/>
    <mergeCell ref="A3849:D3849"/>
    <mergeCell ref="A3855:D3855"/>
    <mergeCell ref="A3525:D3525"/>
    <mergeCell ref="A3528:D3528"/>
    <mergeCell ref="A3532:D3532"/>
    <mergeCell ref="A3547:D3547"/>
    <mergeCell ref="A3553:D3553"/>
    <mergeCell ref="A3559:D3559"/>
    <mergeCell ref="A3570:D3570"/>
    <mergeCell ref="A3573:D3573"/>
    <mergeCell ref="A3578:D3578"/>
    <mergeCell ref="A3595:D3595"/>
    <mergeCell ref="A3602:D3602"/>
    <mergeCell ref="A3604:D3604"/>
    <mergeCell ref="A3620:D3620"/>
    <mergeCell ref="A3628:D3628"/>
    <mergeCell ref="A3639:D3639"/>
    <mergeCell ref="A3666:D3666"/>
    <mergeCell ref="A3668:D3668"/>
    <mergeCell ref="A3396:D3396"/>
    <mergeCell ref="A3419:D3419"/>
    <mergeCell ref="A3425:D3425"/>
    <mergeCell ref="A3432:D3432"/>
    <mergeCell ref="A3437:D3437"/>
    <mergeCell ref="A3442:D3442"/>
    <mergeCell ref="A3445:D3445"/>
    <mergeCell ref="A3450:D3450"/>
    <mergeCell ref="A3452:D3452"/>
    <mergeCell ref="A3454:D3454"/>
    <mergeCell ref="A3470:D3470"/>
    <mergeCell ref="A3475:D3475"/>
    <mergeCell ref="A3476:D3476"/>
    <mergeCell ref="A3508:D3508"/>
    <mergeCell ref="A3510:D3510"/>
    <mergeCell ref="A3511:D3511"/>
    <mergeCell ref="A3516:D3516"/>
    <mergeCell ref="A3279:D3279"/>
    <mergeCell ref="A3285:D3285"/>
    <mergeCell ref="A3296:D3296"/>
    <mergeCell ref="A3304:D3304"/>
    <mergeCell ref="A3305:D3305"/>
    <mergeCell ref="A3308:D3308"/>
    <mergeCell ref="A3313:D3313"/>
    <mergeCell ref="A3318:D3318"/>
    <mergeCell ref="A3320:D3320"/>
    <mergeCell ref="A3330:D3330"/>
    <mergeCell ref="A3346:D3346"/>
    <mergeCell ref="A3368:D3368"/>
    <mergeCell ref="A3374:D3374"/>
    <mergeCell ref="A3377:D3377"/>
    <mergeCell ref="A3381:D3381"/>
    <mergeCell ref="A3383:D3383"/>
    <mergeCell ref="A3384:D3384"/>
    <mergeCell ref="A3167:D3167"/>
    <mergeCell ref="A3168:D3168"/>
    <mergeCell ref="A3169:D3169"/>
    <mergeCell ref="A3170:D3170"/>
    <mergeCell ref="A3173:D3173"/>
    <mergeCell ref="A3174:D3174"/>
    <mergeCell ref="A3181:D3181"/>
    <mergeCell ref="A3198:D3198"/>
    <mergeCell ref="A3214:D3214"/>
    <mergeCell ref="A3218:D3218"/>
    <mergeCell ref="A3225:D3225"/>
    <mergeCell ref="A3227:D3227"/>
    <mergeCell ref="A3232:D3232"/>
    <mergeCell ref="A3236:D3236"/>
    <mergeCell ref="A3248:D3248"/>
    <mergeCell ref="A3258:D3258"/>
    <mergeCell ref="A3275:D3275"/>
    <mergeCell ref="A2989:D2989"/>
    <mergeCell ref="A3014:D3014"/>
    <mergeCell ref="A3033:D3033"/>
    <mergeCell ref="A3056:D3056"/>
    <mergeCell ref="A3061:D3061"/>
    <mergeCell ref="A3074:D3074"/>
    <mergeCell ref="A3083:D3083"/>
    <mergeCell ref="A3088:D3088"/>
    <mergeCell ref="A3089:D3089"/>
    <mergeCell ref="A3093:D3093"/>
    <mergeCell ref="A3110:D3110"/>
    <mergeCell ref="A3113:D3113"/>
    <mergeCell ref="A3114:D3114"/>
    <mergeCell ref="A3118:D3118"/>
    <mergeCell ref="A3121:D3121"/>
    <mergeCell ref="A3161:D3161"/>
    <mergeCell ref="A3162:D3162"/>
    <mergeCell ref="A2909:D2909"/>
    <mergeCell ref="A2919:D2919"/>
    <mergeCell ref="A2921:D2921"/>
    <mergeCell ref="A2925:D2925"/>
    <mergeCell ref="A2926:D2926"/>
    <mergeCell ref="A2928:D2928"/>
    <mergeCell ref="A2932:D2932"/>
    <mergeCell ref="A2937:D2937"/>
    <mergeCell ref="A2938:D2938"/>
    <mergeCell ref="A2941:D2941"/>
    <mergeCell ref="A2948:D2948"/>
    <mergeCell ref="A2952:D2952"/>
    <mergeCell ref="A2953:D2953"/>
    <mergeCell ref="A2958:D2958"/>
    <mergeCell ref="A2962:D2962"/>
    <mergeCell ref="A2963:D2963"/>
    <mergeCell ref="A2980:D2980"/>
    <mergeCell ref="A2808:D2808"/>
    <mergeCell ref="A2818:D2818"/>
    <mergeCell ref="A2821:D2821"/>
    <mergeCell ref="A2830:D2830"/>
    <mergeCell ref="A2833:D2833"/>
    <mergeCell ref="A2842:D2842"/>
    <mergeCell ref="A2844:D2844"/>
    <mergeCell ref="A2845:D2845"/>
    <mergeCell ref="A2859:D2859"/>
    <mergeCell ref="A2860:D2860"/>
    <mergeCell ref="A2864:D2864"/>
    <mergeCell ref="A2880:D2880"/>
    <mergeCell ref="A2882:D2882"/>
    <mergeCell ref="A2891:D2891"/>
    <mergeCell ref="A2892:D2892"/>
    <mergeCell ref="A2897:D2897"/>
    <mergeCell ref="A2905:D2905"/>
    <mergeCell ref="A2775:D2775"/>
    <mergeCell ref="A2779:D2779"/>
    <mergeCell ref="A2794:D2794"/>
    <mergeCell ref="A2673:D2673"/>
    <mergeCell ref="A2679:D2679"/>
    <mergeCell ref="A2686:D2686"/>
    <mergeCell ref="A2687:D2687"/>
    <mergeCell ref="A2688:D2688"/>
    <mergeCell ref="A2690:D2690"/>
    <mergeCell ref="A2691:D2691"/>
    <mergeCell ref="A2697:D2697"/>
    <mergeCell ref="A2705:D2705"/>
    <mergeCell ref="A2707:D2707"/>
    <mergeCell ref="A2648:D2648"/>
    <mergeCell ref="A2657:D2657"/>
    <mergeCell ref="A2665:D2665"/>
    <mergeCell ref="A2666:D2666"/>
    <mergeCell ref="A2520:D2520"/>
    <mergeCell ref="A2524:D2524"/>
    <mergeCell ref="A2532:D2532"/>
    <mergeCell ref="A2586:D2586"/>
    <mergeCell ref="A2595:D2595"/>
    <mergeCell ref="A2609:D2609"/>
    <mergeCell ref="A2620:D2620"/>
    <mergeCell ref="A2640:D2640"/>
    <mergeCell ref="A2710:D2710"/>
    <mergeCell ref="A2716:D2716"/>
    <mergeCell ref="A2744:D2744"/>
    <mergeCell ref="A2752:D2752"/>
    <mergeCell ref="A2755:D2755"/>
    <mergeCell ref="A2756:D2756"/>
    <mergeCell ref="A2764:D2764"/>
    <mergeCell ref="A2770:D2770"/>
    <mergeCell ref="A2773:D2773"/>
    <mergeCell ref="A2534:D2534"/>
    <mergeCell ref="A2541:D2541"/>
    <mergeCell ref="A2546:D2546"/>
    <mergeCell ref="A2548:D2548"/>
    <mergeCell ref="A2550:D2550"/>
    <mergeCell ref="A2434:D2434"/>
    <mergeCell ref="A2437:D2437"/>
    <mergeCell ref="A2438:D2438"/>
    <mergeCell ref="A2449:D2449"/>
    <mergeCell ref="A2452:D2452"/>
    <mergeCell ref="A2454:D2454"/>
    <mergeCell ref="A2455:D2455"/>
    <mergeCell ref="A2462:D2462"/>
    <mergeCell ref="A2463:D2463"/>
    <mergeCell ref="A2465:D2465"/>
    <mergeCell ref="A2466:D2466"/>
    <mergeCell ref="A2476:D2476"/>
    <mergeCell ref="A2477:D2477"/>
    <mergeCell ref="A2483:D2483"/>
    <mergeCell ref="A2484:D2484"/>
    <mergeCell ref="A2488:D2488"/>
    <mergeCell ref="A2489:D2489"/>
    <mergeCell ref="A2491:D2491"/>
    <mergeCell ref="A2493:D2493"/>
    <mergeCell ref="A2494:D2494"/>
    <mergeCell ref="A2496:D2496"/>
    <mergeCell ref="A2497:D2497"/>
    <mergeCell ref="A2498:D2498"/>
    <mergeCell ref="A2499:D2499"/>
    <mergeCell ref="A2504:D2504"/>
    <mergeCell ref="A2514:D2514"/>
    <mergeCell ref="A2517:D2517"/>
    <mergeCell ref="A2552:D2552"/>
    <mergeCell ref="A2558:D2558"/>
    <mergeCell ref="A2559:D2559"/>
    <mergeCell ref="A2562:D2562"/>
    <mergeCell ref="A2565:D2565"/>
    <mergeCell ref="A2567:D2567"/>
    <mergeCell ref="A2569:D2569"/>
    <mergeCell ref="A2571:D2571"/>
    <mergeCell ref="A2575:D2575"/>
    <mergeCell ref="A2576:D2576"/>
    <mergeCell ref="A2579:D2579"/>
    <mergeCell ref="A2580:D2580"/>
    <mergeCell ref="A2583:D2583"/>
    <mergeCell ref="A2584:D2584"/>
    <mergeCell ref="A2585:D2585"/>
    <mergeCell ref="A2335:D2335"/>
    <mergeCell ref="A2336:D2336"/>
    <mergeCell ref="A2346:D2346"/>
    <mergeCell ref="A2348:D2348"/>
    <mergeCell ref="A2355:D2355"/>
    <mergeCell ref="A2361:D2361"/>
    <mergeCell ref="A2364:D2364"/>
    <mergeCell ref="A2368:D2368"/>
    <mergeCell ref="A2369:D2369"/>
    <mergeCell ref="A2386:D2386"/>
    <mergeCell ref="A2387:D2387"/>
    <mergeCell ref="A2390:D2390"/>
    <mergeCell ref="A2399:D2399"/>
    <mergeCell ref="A2400:D2400"/>
    <mergeCell ref="A2404:D2404"/>
    <mergeCell ref="A2405:D2405"/>
    <mergeCell ref="A2414:D2414"/>
    <mergeCell ref="A2253:D2253"/>
    <mergeCell ref="A2255:D2255"/>
    <mergeCell ref="A2266:D2266"/>
    <mergeCell ref="A2271:D2271"/>
    <mergeCell ref="A2277:D2277"/>
    <mergeCell ref="A2278:D2278"/>
    <mergeCell ref="A2280:D2280"/>
    <mergeCell ref="A2283:D2283"/>
    <mergeCell ref="A2287:D2287"/>
    <mergeCell ref="A2289:D2289"/>
    <mergeCell ref="A2296:D2296"/>
    <mergeCell ref="A2297:D2297"/>
    <mergeCell ref="A2317:D2317"/>
    <mergeCell ref="A2318:D2318"/>
    <mergeCell ref="A2320:D2320"/>
    <mergeCell ref="A2332:D2332"/>
    <mergeCell ref="A2334:D2334"/>
    <mergeCell ref="A2165:D2165"/>
    <mergeCell ref="A2178:D2178"/>
    <mergeCell ref="A2180:D2180"/>
    <mergeCell ref="A2182:D2182"/>
    <mergeCell ref="A2186:D2186"/>
    <mergeCell ref="A2191:D2191"/>
    <mergeCell ref="A2193:D2193"/>
    <mergeCell ref="A2195:D2195"/>
    <mergeCell ref="A2198:D2198"/>
    <mergeCell ref="A2201:D2201"/>
    <mergeCell ref="A2203:D2203"/>
    <mergeCell ref="A2207:D2207"/>
    <mergeCell ref="A2211:D2211"/>
    <mergeCell ref="A2214:D2214"/>
    <mergeCell ref="A2215:D2215"/>
    <mergeCell ref="A2243:D2243"/>
    <mergeCell ref="A2252:D2252"/>
    <mergeCell ref="A2076:D2076"/>
    <mergeCell ref="A2077:D2077"/>
    <mergeCell ref="A2111:D2111"/>
    <mergeCell ref="A2115:D2115"/>
    <mergeCell ref="A2119:D2119"/>
    <mergeCell ref="A2120:D2120"/>
    <mergeCell ref="A2131:D2131"/>
    <mergeCell ref="A2133:D2133"/>
    <mergeCell ref="A2135:D2135"/>
    <mergeCell ref="A2140:D2140"/>
    <mergeCell ref="A2142:D2142"/>
    <mergeCell ref="A2143:D2143"/>
    <mergeCell ref="A2146:D2146"/>
    <mergeCell ref="A2147:D2147"/>
    <mergeCell ref="A2162:D2162"/>
    <mergeCell ref="A2163:D2163"/>
    <mergeCell ref="A2164:D2164"/>
    <mergeCell ref="A1950:D1950"/>
    <mergeCell ref="A1954:D1954"/>
    <mergeCell ref="A1973:D1973"/>
    <mergeCell ref="A1974:D1974"/>
    <mergeCell ref="A1979:D1979"/>
    <mergeCell ref="A1995:D1995"/>
    <mergeCell ref="A2000:D2000"/>
    <mergeCell ref="A2001:D2001"/>
    <mergeCell ref="A2011:D2011"/>
    <mergeCell ref="A2047:D2047"/>
    <mergeCell ref="A2048:D2048"/>
    <mergeCell ref="A2053:D2053"/>
    <mergeCell ref="A2055:D2055"/>
    <mergeCell ref="A2056:D2056"/>
    <mergeCell ref="A2058:D2058"/>
    <mergeCell ref="A2060:D2060"/>
    <mergeCell ref="A2061:D2061"/>
    <mergeCell ref="A1879:D1879"/>
    <mergeCell ref="A1880:D1880"/>
    <mergeCell ref="A1885:D1885"/>
    <mergeCell ref="A1904:D1904"/>
    <mergeCell ref="A1911:D1911"/>
    <mergeCell ref="A1923:D1923"/>
    <mergeCell ref="A1942:D1942"/>
    <mergeCell ref="A1814:D1814"/>
    <mergeCell ref="A1846:D1846"/>
    <mergeCell ref="A1849:D1849"/>
    <mergeCell ref="A1860:D1860"/>
    <mergeCell ref="A1863:D1863"/>
    <mergeCell ref="A1655:D1655"/>
    <mergeCell ref="A1656:D1656"/>
    <mergeCell ref="A1660:D1660"/>
    <mergeCell ref="A1701:D1701"/>
    <mergeCell ref="A1718:D1718"/>
    <mergeCell ref="A1719:D1719"/>
    <mergeCell ref="A1728:D1728"/>
    <mergeCell ref="A1729:D1729"/>
    <mergeCell ref="A1748:D1748"/>
    <mergeCell ref="A1756:D1756"/>
    <mergeCell ref="A1085:D1085"/>
    <mergeCell ref="A1106:D1106"/>
    <mergeCell ref="A1107:D1107"/>
    <mergeCell ref="A1114:D1114"/>
    <mergeCell ref="A1237:D1237"/>
    <mergeCell ref="A1238:D1238"/>
    <mergeCell ref="A1247:D1247"/>
    <mergeCell ref="A1252:D1252"/>
    <mergeCell ref="A1254:D1254"/>
    <mergeCell ref="A1382:D1382"/>
    <mergeCell ref="A1404:D1404"/>
    <mergeCell ref="A1409:D1409"/>
    <mergeCell ref="A1410:D1410"/>
    <mergeCell ref="A1416:D1416"/>
    <mergeCell ref="A1418:D1418"/>
    <mergeCell ref="A1419:D1419"/>
    <mergeCell ref="A1430:D1430"/>
    <mergeCell ref="A1290:D1290"/>
    <mergeCell ref="A1312:D1312"/>
    <mergeCell ref="A1314:D1314"/>
    <mergeCell ref="A1315:D1315"/>
    <mergeCell ref="A1318:D1318"/>
    <mergeCell ref="A1324:D1324"/>
    <mergeCell ref="A1330:D1330"/>
    <mergeCell ref="A1766:D1766"/>
    <mergeCell ref="A1772:D1772"/>
    <mergeCell ref="A1780:D1780"/>
    <mergeCell ref="A1781:D1781"/>
    <mergeCell ref="A1782:D1782"/>
    <mergeCell ref="A1260:D1260"/>
    <mergeCell ref="A1268:D1268"/>
    <mergeCell ref="A1273:D1273"/>
    <mergeCell ref="A1279:D1279"/>
    <mergeCell ref="A1280:D1280"/>
    <mergeCell ref="A1282:D1282"/>
    <mergeCell ref="A1431:D1431"/>
    <mergeCell ref="A1433:D1433"/>
    <mergeCell ref="A1434:D1434"/>
    <mergeCell ref="A1446:D1446"/>
    <mergeCell ref="A1447:D1447"/>
    <mergeCell ref="A1448:D1448"/>
    <mergeCell ref="A1449:D1449"/>
    <mergeCell ref="A1512:D1512"/>
    <mergeCell ref="A1522:D1522"/>
    <mergeCell ref="A1524:D1524"/>
    <mergeCell ref="A1525:D1525"/>
    <mergeCell ref="A1528:D1528"/>
    <mergeCell ref="A1529:D1529"/>
    <mergeCell ref="A1565:D1565"/>
    <mergeCell ref="A1783:D1783"/>
    <mergeCell ref="A1791:D1791"/>
    <mergeCell ref="A1793:D1793"/>
    <mergeCell ref="A1808:D1808"/>
    <mergeCell ref="A1334:D1334"/>
    <mergeCell ref="A1335:D1335"/>
    <mergeCell ref="A1346:D1346"/>
    <mergeCell ref="A1354:D1354"/>
    <mergeCell ref="A1356:D1356"/>
    <mergeCell ref="A1358:D1358"/>
    <mergeCell ref="A1359:D1359"/>
    <mergeCell ref="A1361:D1361"/>
    <mergeCell ref="A1366:D1366"/>
    <mergeCell ref="A1370:D1370"/>
    <mergeCell ref="A1371:D1371"/>
    <mergeCell ref="A1374:D1374"/>
    <mergeCell ref="A1375:D1375"/>
    <mergeCell ref="A1378:D1378"/>
    <mergeCell ref="A1381:D1381"/>
    <mergeCell ref="A1758:D1758"/>
    <mergeCell ref="A1759:D1759"/>
    <mergeCell ref="A1763:D1763"/>
    <mergeCell ref="A1764:D1764"/>
    <mergeCell ref="A1566:D1566"/>
    <mergeCell ref="A1622:D1622"/>
    <mergeCell ref="A1623:D1623"/>
    <mergeCell ref="A1641:D1641"/>
    <mergeCell ref="A1642:D1642"/>
    <mergeCell ref="A688:D688"/>
    <mergeCell ref="A693:D693"/>
    <mergeCell ref="A694:D694"/>
    <mergeCell ref="A695:D695"/>
    <mergeCell ref="A697:D697"/>
    <mergeCell ref="A731:D731"/>
    <mergeCell ref="A732:D732"/>
    <mergeCell ref="A733:D733"/>
    <mergeCell ref="A734:D734"/>
    <mergeCell ref="A739:D739"/>
    <mergeCell ref="A744:D744"/>
    <mergeCell ref="A747:D747"/>
    <mergeCell ref="A756:D756"/>
    <mergeCell ref="A759:D759"/>
    <mergeCell ref="A769:D769"/>
    <mergeCell ref="A772:D772"/>
    <mergeCell ref="A776:D776"/>
    <mergeCell ref="A787:D787"/>
    <mergeCell ref="A790:D790"/>
    <mergeCell ref="A803:D803"/>
    <mergeCell ref="A806:D806"/>
    <mergeCell ref="A816:D816"/>
    <mergeCell ref="A819:D819"/>
    <mergeCell ref="A821:D821"/>
    <mergeCell ref="A825:D825"/>
    <mergeCell ref="A827:D827"/>
    <mergeCell ref="A943:D943"/>
    <mergeCell ref="A954:D954"/>
    <mergeCell ref="A961:D961"/>
    <mergeCell ref="A967:D967"/>
    <mergeCell ref="A971:D971"/>
    <mergeCell ref="A977:D977"/>
    <mergeCell ref="A980:D980"/>
    <mergeCell ref="A995:D995"/>
    <mergeCell ref="A914:D914"/>
    <mergeCell ref="A622:D622"/>
    <mergeCell ref="A626:D626"/>
    <mergeCell ref="A631:D631"/>
    <mergeCell ref="A645:D645"/>
    <mergeCell ref="A656:D656"/>
    <mergeCell ref="A657:D657"/>
    <mergeCell ref="A661:D661"/>
    <mergeCell ref="A662:D662"/>
    <mergeCell ref="A666:D666"/>
    <mergeCell ref="A674:D674"/>
    <mergeCell ref="A680:D680"/>
    <mergeCell ref="A683:D683"/>
    <mergeCell ref="A915:D915"/>
    <mergeCell ref="A916:D916"/>
    <mergeCell ref="A922:D922"/>
    <mergeCell ref="A926:D926"/>
    <mergeCell ref="A931:D931"/>
    <mergeCell ref="A828:D828"/>
    <mergeCell ref="A838:D838"/>
    <mergeCell ref="A839:D839"/>
    <mergeCell ref="A861:D861"/>
    <mergeCell ref="A862:D862"/>
    <mergeCell ref="A868:D868"/>
    <mergeCell ref="A869:D869"/>
    <mergeCell ref="A870:D870"/>
    <mergeCell ref="A871:D871"/>
    <mergeCell ref="A886:D886"/>
    <mergeCell ref="A901:D901"/>
    <mergeCell ref="A908:D908"/>
    <mergeCell ref="A910:D910"/>
    <mergeCell ref="A911:D911"/>
    <mergeCell ref="A913:D913"/>
    <mergeCell ref="A527:D527"/>
    <mergeCell ref="A528:D528"/>
    <mergeCell ref="A550:D550"/>
    <mergeCell ref="A551:D551"/>
    <mergeCell ref="A555:D555"/>
    <mergeCell ref="A556:D556"/>
    <mergeCell ref="A558:D558"/>
    <mergeCell ref="A559:D559"/>
    <mergeCell ref="A564:D564"/>
    <mergeCell ref="A565:D565"/>
    <mergeCell ref="A570:D570"/>
    <mergeCell ref="A571:D571"/>
    <mergeCell ref="A572:D572"/>
    <mergeCell ref="A573:D573"/>
    <mergeCell ref="A589:D589"/>
    <mergeCell ref="A592:D592"/>
    <mergeCell ref="A593:D593"/>
    <mergeCell ref="A476:D476"/>
    <mergeCell ref="A477:D477"/>
    <mergeCell ref="A481:D481"/>
    <mergeCell ref="A483:D483"/>
    <mergeCell ref="A484:D484"/>
    <mergeCell ref="A490:D490"/>
    <mergeCell ref="A491:D491"/>
    <mergeCell ref="A494:D494"/>
    <mergeCell ref="A495:D495"/>
    <mergeCell ref="A499:D499"/>
    <mergeCell ref="A500:D500"/>
    <mergeCell ref="A504:D504"/>
    <mergeCell ref="A508:D508"/>
    <mergeCell ref="A511:D511"/>
    <mergeCell ref="A512:D512"/>
    <mergeCell ref="A517:D517"/>
    <mergeCell ref="A518:D518"/>
    <mergeCell ref="A222:D222"/>
    <mergeCell ref="A229:D229"/>
    <mergeCell ref="A240:D240"/>
    <mergeCell ref="A244:D244"/>
    <mergeCell ref="A264:D264"/>
    <mergeCell ref="A268:D268"/>
    <mergeCell ref="A281:D281"/>
    <mergeCell ref="A402:D402"/>
    <mergeCell ref="A442:D442"/>
    <mergeCell ref="A443:D443"/>
    <mergeCell ref="A445:D445"/>
    <mergeCell ref="A448:D448"/>
    <mergeCell ref="A452:D452"/>
    <mergeCell ref="A459:D459"/>
    <mergeCell ref="A464:D464"/>
    <mergeCell ref="A467:D467"/>
    <mergeCell ref="A472:D472"/>
    <mergeCell ref="A283:D283"/>
    <mergeCell ref="A285:D285"/>
    <mergeCell ref="A290:D290"/>
    <mergeCell ref="A294:D294"/>
    <mergeCell ref="A295:D295"/>
    <mergeCell ref="A316:D316"/>
    <mergeCell ref="A321:D321"/>
    <mergeCell ref="A323:D323"/>
    <mergeCell ref="A324:D324"/>
    <mergeCell ref="A325:D325"/>
    <mergeCell ref="A326:D326"/>
    <mergeCell ref="A346:D346"/>
    <mergeCell ref="A350:D350"/>
    <mergeCell ref="A367:D367"/>
    <mergeCell ref="A103:D103"/>
    <mergeCell ref="A112:D112"/>
    <mergeCell ref="A113:D113"/>
    <mergeCell ref="A118:D118"/>
    <mergeCell ref="A119:D119"/>
    <mergeCell ref="A125:D125"/>
    <mergeCell ref="A128:D128"/>
    <mergeCell ref="A133:D133"/>
    <mergeCell ref="A144:D144"/>
    <mergeCell ref="A150:D150"/>
    <mergeCell ref="A158:D158"/>
    <mergeCell ref="A181:D181"/>
    <mergeCell ref="A182:D182"/>
    <mergeCell ref="A217:D217"/>
    <mergeCell ref="A218:D218"/>
    <mergeCell ref="A219:D219"/>
    <mergeCell ref="A220:D220"/>
    <mergeCell ref="A102:D102"/>
    <mergeCell ref="A18:D18"/>
    <mergeCell ref="A23:D23"/>
    <mergeCell ref="A31:D31"/>
    <mergeCell ref="A33:D33"/>
    <mergeCell ref="A34:D34"/>
    <mergeCell ref="A36:D36"/>
    <mergeCell ref="A38:D38"/>
    <mergeCell ref="A39:D39"/>
    <mergeCell ref="A41:D41"/>
    <mergeCell ref="A49:D49"/>
    <mergeCell ref="A51:D51"/>
    <mergeCell ref="A70:D70"/>
    <mergeCell ref="A71:D71"/>
    <mergeCell ref="A81:D81"/>
    <mergeCell ref="A83:D83"/>
    <mergeCell ref="A87:D87"/>
    <mergeCell ref="A90:D90"/>
  </mergeCells>
  <hyperlinks>
    <hyperlink ref="C43" r:id="rId1" xr:uid="{00000000-0004-0000-0F00-000000000000}"/>
    <hyperlink ref="C44" r:id="rId2" xr:uid="{00000000-0004-0000-0F00-000001000000}"/>
    <hyperlink ref="C45" r:id="rId3" xr:uid="{00000000-0004-0000-0F00-000002000000}"/>
    <hyperlink ref="C46" r:id="rId4" xr:uid="{00000000-0004-0000-0F00-000003000000}"/>
    <hyperlink ref="C47" r:id="rId5" xr:uid="{00000000-0004-0000-0F00-000004000000}"/>
    <hyperlink ref="C5783" r:id="rId6" xr:uid="{00000000-0004-0000-0F00-000005000000}"/>
    <hyperlink ref="C5784" r:id="rId7" xr:uid="{00000000-0004-0000-0F00-000006000000}"/>
    <hyperlink ref="C5785" r:id="rId8" xr:uid="{00000000-0004-0000-0F00-000007000000}"/>
    <hyperlink ref="C5786" r:id="rId9" xr:uid="{00000000-0004-0000-0F00-000008000000}"/>
    <hyperlink ref="C5787" r:id="rId10" xr:uid="{00000000-0004-0000-0F00-000009000000}"/>
    <hyperlink ref="C5788" r:id="rId11" xr:uid="{00000000-0004-0000-0F00-00000A000000}"/>
    <hyperlink ref="C5789" r:id="rId12" xr:uid="{00000000-0004-0000-0F00-00000B000000}"/>
    <hyperlink ref="C5790" r:id="rId13" xr:uid="{00000000-0004-0000-0F00-00000C000000}"/>
    <hyperlink ref="C5791" r:id="rId14" xr:uid="{00000000-0004-0000-0F00-00000D000000}"/>
    <hyperlink ref="C5792" r:id="rId15" xr:uid="{00000000-0004-0000-0F00-00000E000000}"/>
    <hyperlink ref="C5793" r:id="rId16" xr:uid="{00000000-0004-0000-0F00-00000F000000}"/>
    <hyperlink ref="C5794" r:id="rId17" xr:uid="{00000000-0004-0000-0F00-000010000000}"/>
    <hyperlink ref="C5795" r:id="rId18" xr:uid="{00000000-0004-0000-0F00-000011000000}"/>
    <hyperlink ref="C5796" r:id="rId19" xr:uid="{00000000-0004-0000-0F00-000012000000}"/>
    <hyperlink ref="C5797" r:id="rId20" xr:uid="{00000000-0004-0000-0F00-000013000000}"/>
    <hyperlink ref="C5798" r:id="rId21" xr:uid="{00000000-0004-0000-0F00-000014000000}"/>
    <hyperlink ref="C5799" r:id="rId22" xr:uid="{00000000-0004-0000-0F00-000015000000}"/>
    <hyperlink ref="C5800" r:id="rId23" xr:uid="{00000000-0004-0000-0F00-000016000000}"/>
    <hyperlink ref="C5803" r:id="rId24" xr:uid="{00000000-0004-0000-0F00-000017000000}"/>
    <hyperlink ref="A11593" r:id="rId25" xr:uid="{00000000-0004-0000-0F00-000018000000}"/>
    <hyperlink ref="A11594" r:id="rId26" xr:uid="{00000000-0004-0000-0F00-000019000000}"/>
    <hyperlink ref="A11595" r:id="rId27" xr:uid="{00000000-0004-0000-0F00-00001A000000}"/>
    <hyperlink ref="A11596" r:id="rId28" xr:uid="{00000000-0004-0000-0F00-00001B000000}"/>
    <hyperlink ref="A11597" r:id="rId29" xr:uid="{00000000-0004-0000-0F00-00001C000000}"/>
    <hyperlink ref="A11598" r:id="rId30" xr:uid="{00000000-0004-0000-0F00-00001D000000}"/>
    <hyperlink ref="A11599" r:id="rId31" xr:uid="{00000000-0004-0000-0F00-00001E000000}"/>
    <hyperlink ref="A11600" r:id="rId32" xr:uid="{00000000-0004-0000-0F00-00001F000000}"/>
    <hyperlink ref="A11601" r:id="rId33" xr:uid="{00000000-0004-0000-0F00-000020000000}"/>
    <hyperlink ref="A11602" r:id="rId34" xr:uid="{00000000-0004-0000-0F00-000021000000}"/>
    <hyperlink ref="A11603" r:id="rId35" xr:uid="{00000000-0004-0000-0F00-000022000000}"/>
    <hyperlink ref="A11604" r:id="rId36" xr:uid="{00000000-0004-0000-0F00-000023000000}"/>
    <hyperlink ref="A11605" r:id="rId37" xr:uid="{00000000-0004-0000-0F00-000024000000}"/>
    <hyperlink ref="A11606" r:id="rId38" xr:uid="{00000000-0004-0000-0F00-000025000000}"/>
    <hyperlink ref="A11607" r:id="rId39" xr:uid="{00000000-0004-0000-0F00-000026000000}"/>
    <hyperlink ref="A11608" r:id="rId40" xr:uid="{00000000-0004-0000-0F00-000027000000}"/>
    <hyperlink ref="A11609" r:id="rId41" xr:uid="{00000000-0004-0000-0F00-000028000000}"/>
    <hyperlink ref="A11610" r:id="rId42" xr:uid="{00000000-0004-0000-0F00-000029000000}"/>
    <hyperlink ref="A11613" r:id="rId43" xr:uid="{00000000-0004-0000-0F00-00002A000000}"/>
  </hyperlink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defaultColWidth="14.453125" defaultRowHeight="15" customHeight="1"/>
  <cols>
    <col min="1" max="26" width="8.7265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defaultColWidth="14.453125" defaultRowHeight="15" customHeight="1"/>
  <cols>
    <col min="1" max="26" width="8.7265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vt:i4>
      </vt:variant>
    </vt:vector>
  </HeadingPairs>
  <TitlesOfParts>
    <vt:vector size="19" baseType="lpstr">
      <vt:lpstr>Memoria ND</vt:lpstr>
      <vt:lpstr>PLANILHA ND</vt:lpstr>
      <vt:lpstr>Cronograma  ND</vt:lpstr>
      <vt:lpstr>BDI ND</vt:lpstr>
      <vt:lpstr>CURVA ABC</vt:lpstr>
      <vt:lpstr> Memoria DESO</vt:lpstr>
      <vt:lpstr>PLANILHA DESO</vt:lpstr>
      <vt:lpstr>Cronograma  DESO</vt:lpstr>
      <vt:lpstr>BDI DESO</vt:lpstr>
      <vt:lpstr> Cronograma  DESO</vt:lpstr>
      <vt:lpstr>Cotações</vt:lpstr>
      <vt:lpstr>Composição 0</vt:lpstr>
      <vt:lpstr>Composição 1</vt:lpstr>
      <vt:lpstr>EMOP 02-24</vt:lpstr>
      <vt:lpstr>SINAPI 02-24</vt:lpstr>
      <vt:lpstr>SCO 12-23</vt:lpstr>
      <vt:lpstr>Plan2</vt:lpstr>
      <vt:lpstr>Plan3</vt:lpstr>
      <vt:lpstr>'Memoria ND'!Area_de_impressao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Alexandre de Almeida Goncalves</cp:lastModifiedBy>
  <cp:lastPrinted>2024-05-02T20:04:36Z</cp:lastPrinted>
  <dcterms:modified xsi:type="dcterms:W3CDTF">2024-05-02T20:05:03Z</dcterms:modified>
</cp:coreProperties>
</file>